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codeName="ThisWorkbook"/>
  <mc:AlternateContent xmlns:mc="http://schemas.openxmlformats.org/markup-compatibility/2006">
    <mc:Choice Requires="x15">
      <x15ac:absPath xmlns:x15ac="http://schemas.microsoft.com/office/spreadsheetml/2010/11/ac" url="https://icaew.sharepoint.com/sites/CapitalsCoalition/CC Documents/Environmental Impact Accounting (DO NOT MOVE)/GVFD/"/>
    </mc:Choice>
  </mc:AlternateContent>
  <xr:revisionPtr revIDLastSave="0" documentId="8_{9AB1B567-A1AE-BD47-A4FB-1264E3D939F2}" xr6:coauthVersionLast="47" xr6:coauthVersionMax="47" xr10:uidLastSave="{00000000-0000-0000-0000-000000000000}"/>
  <bookViews>
    <workbookView xWindow="0" yWindow="760" windowWidth="29400" windowHeight="18360" autoFilterDateGrouping="0" xr2:uid="{00000000-000D-0000-FFFF-FFFF00000000}"/>
  </bookViews>
  <sheets>
    <sheet name="Cover sheet" sheetId="3" r:id="rId1"/>
    <sheet name="ENV Value Factors (VF) &gt;&gt;" sheetId="8" r:id="rId2"/>
    <sheet name="GHGs" sheetId="22" r:id="rId3"/>
    <sheet name="Water Consumption" sheetId="26" r:id="rId4"/>
    <sheet name="Waste" sheetId="25" r:id="rId5"/>
    <sheet name="Air Pollution" sheetId="9" r:id="rId6"/>
    <sheet name="Land Use &amp; Conversion" sheetId="23" r:id="rId7"/>
    <sheet name="Water Pollution" sheetId="28" r:id="rId8"/>
    <sheet name="SOC Value Factors (VF) &gt;&gt;" sheetId="51" r:id="rId9"/>
    <sheet name="OH&amp;S" sheetId="53" r:id="rId10"/>
    <sheet name="Combined VFs &gt;&gt;" sheetId="17" r:id="rId11"/>
    <sheet name="Global Value Factors" sheetId="29" r:id="rId12"/>
    <sheet name="Calculator" sheetId="41" r:id="rId13"/>
    <sheet name="Version control" sheetId="2" r:id="rId14"/>
  </sheets>
  <definedNames>
    <definedName name="_xlnm._FilterDatabase" localSheetId="5" hidden="1">'Air Pollution'!$15:$44</definedName>
    <definedName name="_xlnm._FilterDatabase" localSheetId="12" hidden="1">Calculator!$B$22:$G$22</definedName>
    <definedName name="_xlnm._FilterDatabase" localSheetId="2" hidden="1">GHGs!$18:$114</definedName>
    <definedName name="_xlnm._FilterDatabase" localSheetId="11" hidden="1">'Global Value Factors'!$B$10:$JO$506</definedName>
    <definedName name="_xlnm._FilterDatabase" localSheetId="6" hidden="1">'Land Use &amp; Conversion'!$22:$40</definedName>
    <definedName name="_xlnm._FilterDatabase" localSheetId="4" hidden="1">Waste!$15:$33</definedName>
    <definedName name="_xlnm._FilterDatabase" localSheetId="3" hidden="1">'Water Consumption'!$19:$19</definedName>
    <definedName name="_xlnm._FilterDatabase" localSheetId="7" hidden="1">'Water Pollution'!$15:$15</definedName>
    <definedName name="AirPollution_countries">'Air Pollution'!$I$14:$JP$14</definedName>
    <definedName name="AirPollution_Cur">'Air Pollution'!$C$8</definedName>
    <definedName name="AirPollution_data">'Air Pollution'!$I$16:$JP$44</definedName>
    <definedName name="AirPollution_reference">'Air Pollution'!$JQ$16:$JQ$45</definedName>
    <definedName name="AirPollution_year">'Air Pollution'!$C$7</definedName>
    <definedName name="CC_ColRef" localSheetId="11">'Global Value Factors'!$H$6:$IH$6</definedName>
    <definedName name="CC_Data" localSheetId="11">'Global Value Factors'!$H$11:$IH$471</definedName>
    <definedName name="GHGs_cur">GHGs!$C$8</definedName>
    <definedName name="GHGs_year">GHGs!$C$7</definedName>
    <definedName name="gvf_category">'Global Value Factors'!$C$11:$C$518</definedName>
    <definedName name="gvf_country">'Global Value Factors'!$H$10:$JO$10</definedName>
    <definedName name="gvf_impactcategory">'Global Value Factors'!$E$11:$E$518</definedName>
    <definedName name="gvf_location">'Global Value Factors'!$D$11:$D$518</definedName>
    <definedName name="gvf_perspective">'Global Value Factors'!$F$11:$F$518</definedName>
    <definedName name="gvf_ref">'Global Value Factors'!$JP$11:$JP$518</definedName>
    <definedName name="gvf_topic">'Global Value Factors'!$B$11:$B$518</definedName>
    <definedName name="gvf_units">'Global Value Factors'!$G$11:$G$518</definedName>
    <definedName name="LandConversion_countries">'Land Use &amp; Conversion'!$I$21:$HR$21</definedName>
    <definedName name="LandConversion_Cur">'Land Use &amp; Conversion'!$C$8</definedName>
    <definedName name="LandConversion_data">'Land Use &amp; Conversion'!$I$43:$HR$60</definedName>
    <definedName name="LandConversion_reference">'Land Use &amp; Conversion'!$HS$43:$HS$60</definedName>
    <definedName name="LandConversion_year">'Land Use &amp; Conversion'!$C$7</definedName>
    <definedName name="LandUse_countries">'Land Use &amp; Conversion'!$I$21:$HR$21</definedName>
    <definedName name="LandUse_Cur">'Land Use &amp; Conversion'!$C$8</definedName>
    <definedName name="LandUse_data">'Land Use &amp; Conversion'!$I$23:$HR$40</definedName>
    <definedName name="LandUse_reference">'Land Use &amp; Conversion'!$HS$23:$HS$40</definedName>
    <definedName name="LandUse_year">'Land Use &amp; Conversion'!$C$7</definedName>
    <definedName name="OHandS_countries">'OH&amp;S'!$I$18:$HN$18</definedName>
    <definedName name="OHandS_data">'OH&amp;S'!$I$20:$HN$31</definedName>
    <definedName name="OHandS_reference">'OH&amp;S'!$HO$20:$HO$31</definedName>
    <definedName name="scc">GHGs!$H$15</definedName>
    <definedName name="value_factors_all">'Global Value Factors'!$H$11:$JO$518</definedName>
    <definedName name="Waste_countries">Waste!$I$14:$HR$14</definedName>
    <definedName name="Waste_Cur">Waste!$C$8</definedName>
    <definedName name="Waste_data">Waste!$I$16:$HR$39</definedName>
    <definedName name="Waste_Reference">Waste!$HS$16:$HS$39</definedName>
    <definedName name="Waste_year">Waste!$C$7</definedName>
    <definedName name="WaterConsumption_countries">'Water Consumption'!$I$18:$HR$18</definedName>
    <definedName name="WaterConsumption_data">'Water Consumption'!$I$20:$HR$27</definedName>
    <definedName name="WaterConsumption_Reference">'Water Consumption'!$HS$20:$HS$27</definedName>
    <definedName name="wc_category">'Water Consumption'!#REF!</definedName>
    <definedName name="WC_Cur">'Water Consumption'!$C$8</definedName>
    <definedName name="wc_location">'Water Consumption'!#REF!</definedName>
    <definedName name="WC_year">'Water Consumption'!$C$7</definedName>
    <definedName name="WP_Eut_countries">'Water Pollution'!$I$14:$HR$14</definedName>
    <definedName name="WP_Eut_Cur">'Water Pollution'!$C$8</definedName>
    <definedName name="WP_Eut_data">'Water Pollution'!$I$16:$HR$17</definedName>
    <definedName name="WP_Eut_Reference">'Water Pollution'!$HS$16:$HS$17</definedName>
    <definedName name="WP_Eut_year">'Water Pollution'!$C$7</definedName>
    <definedName name="WP_Health_countries">'Water Pollution'!$I$14:$HR$14</definedName>
    <definedName name="WP_Health_Cur">'Water Pollution'!$C$8</definedName>
    <definedName name="WP_Health_data">'Water Pollution'!$I$18:$HR$413</definedName>
    <definedName name="WP_Health_Reference">'Water Pollution'!$HS$18:$HS$413</definedName>
    <definedName name="WP_Health_year">'Water Pollution'!$C$7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B1" i="41" l="1" a="1"/>
  <c r="XB1" i="41" s="1"/>
  <c r="JP518" i="29"/>
  <c r="JP517" i="29"/>
  <c r="JP516" i="29"/>
  <c r="JP515" i="29"/>
  <c r="JP514" i="29"/>
  <c r="JP513" i="29"/>
  <c r="JP512" i="29"/>
  <c r="JP511" i="29"/>
  <c r="JP510" i="29"/>
  <c r="JP509" i="29"/>
  <c r="JP508" i="29"/>
  <c r="JP507" i="29"/>
  <c r="HO31" i="53"/>
  <c r="HO30" i="53"/>
  <c r="HO29" i="53"/>
  <c r="HO28" i="53"/>
  <c r="HO27" i="53"/>
  <c r="HO26" i="53"/>
  <c r="HO25" i="53"/>
  <c r="HO24" i="53"/>
  <c r="HO23" i="53"/>
  <c r="HO22" i="53"/>
  <c r="HO21" i="53"/>
  <c r="HO20" i="53"/>
  <c r="HF508" i="29" l="1"/>
  <c r="FP507" i="29"/>
  <c r="GV507" i="29"/>
  <c r="FY507" i="29"/>
  <c r="ET507" i="29"/>
  <c r="DN507" i="29"/>
  <c r="CH507" i="29"/>
  <c r="BB507" i="29"/>
  <c r="N508" i="29"/>
  <c r="EL508" i="29"/>
  <c r="FX507" i="29"/>
  <c r="ES507" i="29"/>
  <c r="DM507" i="29"/>
  <c r="CG507" i="29"/>
  <c r="BA507" i="29"/>
  <c r="V508" i="29"/>
  <c r="ET508" i="29"/>
  <c r="GP507" i="29"/>
  <c r="ER507" i="29"/>
  <c r="AZ507" i="29"/>
  <c r="AD508" i="29"/>
  <c r="FB508" i="29"/>
  <c r="HL507" i="29"/>
  <c r="GO507" i="29"/>
  <c r="FO507" i="29"/>
  <c r="EI507" i="29"/>
  <c r="DC507" i="29"/>
  <c r="BW507" i="29"/>
  <c r="AQ507" i="29"/>
  <c r="BR508" i="29"/>
  <c r="GP508" i="29"/>
  <c r="GN507" i="29"/>
  <c r="FJ507" i="29"/>
  <c r="ED507" i="29"/>
  <c r="CX507" i="29"/>
  <c r="BR507" i="29"/>
  <c r="AL507" i="29"/>
  <c r="BZ508" i="29"/>
  <c r="GX508" i="29"/>
  <c r="CF507" i="29"/>
  <c r="HF507" i="29"/>
  <c r="GF507" i="29"/>
  <c r="FI507" i="29"/>
  <c r="EC507" i="29"/>
  <c r="CW507" i="29"/>
  <c r="BQ507" i="29"/>
  <c r="AK507" i="29"/>
  <c r="CH508" i="29"/>
  <c r="U509" i="29"/>
  <c r="GI514" i="29"/>
  <c r="GI507" i="29"/>
  <c r="GI515" i="29"/>
  <c r="GI516" i="29"/>
  <c r="GI517" i="29"/>
  <c r="GI518" i="29"/>
  <c r="GI508" i="29"/>
  <c r="GI509" i="29"/>
  <c r="GI510" i="29"/>
  <c r="GI511" i="29"/>
  <c r="GI512" i="29"/>
  <c r="GI513" i="29"/>
  <c r="H507" i="29"/>
  <c r="HE507" i="29"/>
  <c r="GE507" i="29"/>
  <c r="FH507" i="29"/>
  <c r="EB507" i="29"/>
  <c r="CV507" i="29"/>
  <c r="BP507" i="29"/>
  <c r="AJ507" i="29"/>
  <c r="CP508" i="29"/>
  <c r="HO508" i="29"/>
  <c r="GU507" i="29"/>
  <c r="DL507" i="29"/>
  <c r="HK507" i="29"/>
  <c r="HD507" i="29"/>
  <c r="FZ507" i="29"/>
  <c r="EY507" i="29"/>
  <c r="DS507" i="29"/>
  <c r="CM507" i="29"/>
  <c r="BG507" i="29"/>
  <c r="K507" i="29"/>
  <c r="ED508" i="29"/>
  <c r="EZ507" i="29"/>
  <c r="EJ507" i="29"/>
  <c r="DT507" i="29"/>
  <c r="DD507" i="29"/>
  <c r="CN507" i="29"/>
  <c r="BX507" i="29"/>
  <c r="BH507" i="29"/>
  <c r="AR507" i="29"/>
  <c r="S507" i="29"/>
  <c r="BJ508" i="29"/>
  <c r="DV508" i="29"/>
  <c r="GH508" i="29"/>
  <c r="HC507" i="29"/>
  <c r="GM507" i="29"/>
  <c r="FW507" i="29"/>
  <c r="FG507" i="29"/>
  <c r="EQ507" i="29"/>
  <c r="EA507" i="29"/>
  <c r="DK507" i="29"/>
  <c r="CU507" i="29"/>
  <c r="CE507" i="29"/>
  <c r="BO507" i="29"/>
  <c r="AY507" i="29"/>
  <c r="AI507" i="29"/>
  <c r="AL508" i="29"/>
  <c r="CX508" i="29"/>
  <c r="FJ508" i="29"/>
  <c r="M509" i="29"/>
  <c r="HO507" i="29"/>
  <c r="GX507" i="29"/>
  <c r="GH507" i="29"/>
  <c r="FR507" i="29"/>
  <c r="FB507" i="29"/>
  <c r="EL507" i="29"/>
  <c r="DV507" i="29"/>
  <c r="DF507" i="29"/>
  <c r="CP507" i="29"/>
  <c r="BZ507" i="29"/>
  <c r="BJ507" i="29"/>
  <c r="AT507" i="29"/>
  <c r="AC507" i="29"/>
  <c r="AT508" i="29"/>
  <c r="DF508" i="29"/>
  <c r="FR508" i="29"/>
  <c r="HI518" i="29"/>
  <c r="HQ518" i="29"/>
  <c r="HH518" i="29"/>
  <c r="GZ518" i="29"/>
  <c r="GR518" i="29"/>
  <c r="GJ518" i="29"/>
  <c r="GB518" i="29"/>
  <c r="FT518" i="29"/>
  <c r="FL518" i="29"/>
  <c r="FD518" i="29"/>
  <c r="EV518" i="29"/>
  <c r="EN518" i="29"/>
  <c r="EF518" i="29"/>
  <c r="DX518" i="29"/>
  <c r="DP518" i="29"/>
  <c r="DH518" i="29"/>
  <c r="CZ518" i="29"/>
  <c r="CR518" i="29"/>
  <c r="CJ518" i="29"/>
  <c r="CB518" i="29"/>
  <c r="BT518" i="29"/>
  <c r="BL518" i="29"/>
  <c r="BD518" i="29"/>
  <c r="AV518" i="29"/>
  <c r="AN518" i="29"/>
  <c r="AF518" i="29"/>
  <c r="X518" i="29"/>
  <c r="P518" i="29"/>
  <c r="H518" i="29"/>
  <c r="HI517" i="29"/>
  <c r="HA517" i="29"/>
  <c r="GS517" i="29"/>
  <c r="GK517" i="29"/>
  <c r="GC517" i="29"/>
  <c r="FU517" i="29"/>
  <c r="FM517" i="29"/>
  <c r="FE517" i="29"/>
  <c r="EW517" i="29"/>
  <c r="EO517" i="29"/>
  <c r="EG517" i="29"/>
  <c r="DY517" i="29"/>
  <c r="DQ517" i="29"/>
  <c r="DI517" i="29"/>
  <c r="DA517" i="29"/>
  <c r="CS517" i="29"/>
  <c r="CK517" i="29"/>
  <c r="CC517" i="29"/>
  <c r="BU517" i="29"/>
  <c r="BM517" i="29"/>
  <c r="BE517" i="29"/>
  <c r="AW517" i="29"/>
  <c r="AO517" i="29"/>
  <c r="AG517" i="29"/>
  <c r="Y517" i="29"/>
  <c r="Q517" i="29"/>
  <c r="I517" i="29"/>
  <c r="HJ516" i="29"/>
  <c r="HB516" i="29"/>
  <c r="GT516" i="29"/>
  <c r="GL516" i="29"/>
  <c r="GD516" i="29"/>
  <c r="FV516" i="29"/>
  <c r="FN516" i="29"/>
  <c r="FF516" i="29"/>
  <c r="EX516" i="29"/>
  <c r="EP516" i="29"/>
  <c r="EH516" i="29"/>
  <c r="DZ516" i="29"/>
  <c r="DR516" i="29"/>
  <c r="DJ516" i="29"/>
  <c r="DB516" i="29"/>
  <c r="CT516" i="29"/>
  <c r="CL516" i="29"/>
  <c r="CD516" i="29"/>
  <c r="BV516" i="29"/>
  <c r="BN516" i="29"/>
  <c r="BF516" i="29"/>
  <c r="AX516" i="29"/>
  <c r="AP516" i="29"/>
  <c r="AH516" i="29"/>
  <c r="Z516" i="29"/>
  <c r="R516" i="29"/>
  <c r="J516" i="29"/>
  <c r="HK515" i="29"/>
  <c r="HC515" i="29"/>
  <c r="GU515" i="29"/>
  <c r="HP518" i="29"/>
  <c r="HO518" i="29"/>
  <c r="HF518" i="29"/>
  <c r="GX518" i="29"/>
  <c r="GP518" i="29"/>
  <c r="GH518" i="29"/>
  <c r="FZ518" i="29"/>
  <c r="FR518" i="29"/>
  <c r="FJ518" i="29"/>
  <c r="FB518" i="29"/>
  <c r="ET518" i="29"/>
  <c r="EL518" i="29"/>
  <c r="ED518" i="29"/>
  <c r="DV518" i="29"/>
  <c r="DN518" i="29"/>
  <c r="DF518" i="29"/>
  <c r="CX518" i="29"/>
  <c r="CP518" i="29"/>
  <c r="CH518" i="29"/>
  <c r="BZ518" i="29"/>
  <c r="BR518" i="29"/>
  <c r="BJ518" i="29"/>
  <c r="BB518" i="29"/>
  <c r="AT518" i="29"/>
  <c r="AL518" i="29"/>
  <c r="AD518" i="29"/>
  <c r="V518" i="29"/>
  <c r="N518" i="29"/>
  <c r="HP517" i="29"/>
  <c r="HG517" i="29"/>
  <c r="GY517" i="29"/>
  <c r="GQ517" i="29"/>
  <c r="GA517" i="29"/>
  <c r="FS517" i="29"/>
  <c r="FK517" i="29"/>
  <c r="FC517" i="29"/>
  <c r="EU517" i="29"/>
  <c r="EM517" i="29"/>
  <c r="EE517" i="29"/>
  <c r="DW517" i="29"/>
  <c r="DO517" i="29"/>
  <c r="DG517" i="29"/>
  <c r="CY517" i="29"/>
  <c r="CQ517" i="29"/>
  <c r="CI517" i="29"/>
  <c r="CA517" i="29"/>
  <c r="BS517" i="29"/>
  <c r="BK517" i="29"/>
  <c r="BC517" i="29"/>
  <c r="AU517" i="29"/>
  <c r="AM517" i="29"/>
  <c r="AE517" i="29"/>
  <c r="W517" i="29"/>
  <c r="O517" i="29"/>
  <c r="HQ516" i="29"/>
  <c r="HH516" i="29"/>
  <c r="GZ516" i="29"/>
  <c r="GR516" i="29"/>
  <c r="GJ516" i="29"/>
  <c r="GB516" i="29"/>
  <c r="FT516" i="29"/>
  <c r="FL516" i="29"/>
  <c r="FD516" i="29"/>
  <c r="EV516" i="29"/>
  <c r="EN516" i="29"/>
  <c r="EF516" i="29"/>
  <c r="DX516" i="29"/>
  <c r="DP516" i="29"/>
  <c r="DH516" i="29"/>
  <c r="CZ516" i="29"/>
  <c r="CR516" i="29"/>
  <c r="CJ516" i="29"/>
  <c r="CB516" i="29"/>
  <c r="BT516" i="29"/>
  <c r="BL516" i="29"/>
  <c r="BD516" i="29"/>
  <c r="AV516" i="29"/>
  <c r="AN516" i="29"/>
  <c r="AF516" i="29"/>
  <c r="X516" i="29"/>
  <c r="HM518" i="29"/>
  <c r="HE518" i="29"/>
  <c r="GW518" i="29"/>
  <c r="GO518" i="29"/>
  <c r="GG518" i="29"/>
  <c r="FY518" i="29"/>
  <c r="FQ518" i="29"/>
  <c r="FI518" i="29"/>
  <c r="FA518" i="29"/>
  <c r="ES518" i="29"/>
  <c r="EK518" i="29"/>
  <c r="EC518" i="29"/>
  <c r="DU518" i="29"/>
  <c r="DM518" i="29"/>
  <c r="DE518" i="29"/>
  <c r="CW518" i="29"/>
  <c r="CO518" i="29"/>
  <c r="CG518" i="29"/>
  <c r="BY518" i="29"/>
  <c r="BQ518" i="29"/>
  <c r="BI518" i="29"/>
  <c r="BA518" i="29"/>
  <c r="AS518" i="29"/>
  <c r="AK518" i="29"/>
  <c r="AC518" i="29"/>
  <c r="U518" i="29"/>
  <c r="M518" i="29"/>
  <c r="HO517" i="29"/>
  <c r="HF517" i="29"/>
  <c r="GX517" i="29"/>
  <c r="GP517" i="29"/>
  <c r="GH517" i="29"/>
  <c r="FZ517" i="29"/>
  <c r="FR517" i="29"/>
  <c r="FJ517" i="29"/>
  <c r="FB517" i="29"/>
  <c r="ET517" i="29"/>
  <c r="EL517" i="29"/>
  <c r="ED517" i="29"/>
  <c r="DV517" i="29"/>
  <c r="DN517" i="29"/>
  <c r="DF517" i="29"/>
  <c r="CX517" i="29"/>
  <c r="CP517" i="29"/>
  <c r="CH517" i="29"/>
  <c r="BZ517" i="29"/>
  <c r="BR517" i="29"/>
  <c r="BJ517" i="29"/>
  <c r="BB517" i="29"/>
  <c r="AT517" i="29"/>
  <c r="AL517" i="29"/>
  <c r="AD517" i="29"/>
  <c r="V517" i="29"/>
  <c r="N517" i="29"/>
  <c r="HP516" i="29"/>
  <c r="HG516" i="29"/>
  <c r="GY516" i="29"/>
  <c r="GQ516" i="29"/>
  <c r="GA516" i="29"/>
  <c r="FS516" i="29"/>
  <c r="FK516" i="29"/>
  <c r="FC516" i="29"/>
  <c r="EU516" i="29"/>
  <c r="EM516" i="29"/>
  <c r="EE516" i="29"/>
  <c r="DW516" i="29"/>
  <c r="DO516" i="29"/>
  <c r="DG516" i="29"/>
  <c r="CY516" i="29"/>
  <c r="CQ516" i="29"/>
  <c r="CI516" i="29"/>
  <c r="CA516" i="29"/>
  <c r="BS516" i="29"/>
  <c r="BK516" i="29"/>
  <c r="BC516" i="29"/>
  <c r="AU516" i="29"/>
  <c r="AM516" i="29"/>
  <c r="AE516" i="29"/>
  <c r="W516" i="29"/>
  <c r="O516" i="29"/>
  <c r="HQ515" i="29"/>
  <c r="HH515" i="29"/>
  <c r="HL518" i="29"/>
  <c r="HD518" i="29"/>
  <c r="GV518" i="29"/>
  <c r="GN518" i="29"/>
  <c r="GF518" i="29"/>
  <c r="FX518" i="29"/>
  <c r="FP518" i="29"/>
  <c r="FH518" i="29"/>
  <c r="EZ518" i="29"/>
  <c r="ER518" i="29"/>
  <c r="EJ518" i="29"/>
  <c r="EB518" i="29"/>
  <c r="DT518" i="29"/>
  <c r="DL518" i="29"/>
  <c r="DD518" i="29"/>
  <c r="CV518" i="29"/>
  <c r="CN518" i="29"/>
  <c r="CF518" i="29"/>
  <c r="BX518" i="29"/>
  <c r="BP518" i="29"/>
  <c r="BH518" i="29"/>
  <c r="AZ518" i="29"/>
  <c r="AR518" i="29"/>
  <c r="AJ518" i="29"/>
  <c r="AB518" i="29"/>
  <c r="T518" i="29"/>
  <c r="L518" i="29"/>
  <c r="HM517" i="29"/>
  <c r="HE517" i="29"/>
  <c r="GW517" i="29"/>
  <c r="GO517" i="29"/>
  <c r="GG517" i="29"/>
  <c r="FY517" i="29"/>
  <c r="FQ517" i="29"/>
  <c r="FI517" i="29"/>
  <c r="FA517" i="29"/>
  <c r="ES517" i="29"/>
  <c r="EK517" i="29"/>
  <c r="EC517" i="29"/>
  <c r="DU517" i="29"/>
  <c r="DM517" i="29"/>
  <c r="DE517" i="29"/>
  <c r="CW517" i="29"/>
  <c r="CO517" i="29"/>
  <c r="CG517" i="29"/>
  <c r="BY517" i="29"/>
  <c r="BQ517" i="29"/>
  <c r="BI517" i="29"/>
  <c r="BA517" i="29"/>
  <c r="AS517" i="29"/>
  <c r="AK517" i="29"/>
  <c r="AC517" i="29"/>
  <c r="U517" i="29"/>
  <c r="M517" i="29"/>
  <c r="HO516" i="29"/>
  <c r="HF516" i="29"/>
  <c r="GX516" i="29"/>
  <c r="GP516" i="29"/>
  <c r="GH516" i="29"/>
  <c r="FZ516" i="29"/>
  <c r="FR516" i="29"/>
  <c r="FJ516" i="29"/>
  <c r="FB516" i="29"/>
  <c r="ET516" i="29"/>
  <c r="EL516" i="29"/>
  <c r="ED516" i="29"/>
  <c r="DV516" i="29"/>
  <c r="DN516" i="29"/>
  <c r="DF516" i="29"/>
  <c r="CX516" i="29"/>
  <c r="CP516" i="29"/>
  <c r="CH516" i="29"/>
  <c r="BZ516" i="29"/>
  <c r="BR516" i="29"/>
  <c r="BJ516" i="29"/>
  <c r="BB516" i="29"/>
  <c r="AT516" i="29"/>
  <c r="AL516" i="29"/>
  <c r="AD516" i="29"/>
  <c r="V516" i="29"/>
  <c r="N516" i="29"/>
  <c r="HP515" i="29"/>
  <c r="HG515" i="29"/>
  <c r="GY515" i="29"/>
  <c r="GQ515" i="29"/>
  <c r="HK518" i="29"/>
  <c r="HJ518" i="29"/>
  <c r="GS518" i="29"/>
  <c r="GC518" i="29"/>
  <c r="FM518" i="29"/>
  <c r="EW518" i="29"/>
  <c r="EG518" i="29"/>
  <c r="DQ518" i="29"/>
  <c r="DA518" i="29"/>
  <c r="CK518" i="29"/>
  <c r="BU518" i="29"/>
  <c r="BE518" i="29"/>
  <c r="AO518" i="29"/>
  <c r="Y518" i="29"/>
  <c r="I518" i="29"/>
  <c r="HB517" i="29"/>
  <c r="GL517" i="29"/>
  <c r="FV517" i="29"/>
  <c r="FF517" i="29"/>
  <c r="EP517" i="29"/>
  <c r="DZ517" i="29"/>
  <c r="DJ517" i="29"/>
  <c r="CT517" i="29"/>
  <c r="CD517" i="29"/>
  <c r="BN517" i="29"/>
  <c r="AX517" i="29"/>
  <c r="AH517" i="29"/>
  <c r="R517" i="29"/>
  <c r="HK516" i="29"/>
  <c r="GU516" i="29"/>
  <c r="GE516" i="29"/>
  <c r="FO516" i="29"/>
  <c r="EY516" i="29"/>
  <c r="EI516" i="29"/>
  <c r="DS516" i="29"/>
  <c r="DC516" i="29"/>
  <c r="CM516" i="29"/>
  <c r="BW516" i="29"/>
  <c r="BG516" i="29"/>
  <c r="AQ516" i="29"/>
  <c r="AA516" i="29"/>
  <c r="L516" i="29"/>
  <c r="HI515" i="29"/>
  <c r="GW515" i="29"/>
  <c r="GM515" i="29"/>
  <c r="GE515" i="29"/>
  <c r="FW515" i="29"/>
  <c r="FO515" i="29"/>
  <c r="FG515" i="29"/>
  <c r="EY515" i="29"/>
  <c r="EQ515" i="29"/>
  <c r="EI515" i="29"/>
  <c r="EA515" i="29"/>
  <c r="DS515" i="29"/>
  <c r="DK515" i="29"/>
  <c r="DC515" i="29"/>
  <c r="CU515" i="29"/>
  <c r="CM515" i="29"/>
  <c r="CE515" i="29"/>
  <c r="BW515" i="29"/>
  <c r="BO515" i="29"/>
  <c r="BG515" i="29"/>
  <c r="AY515" i="29"/>
  <c r="AQ515" i="29"/>
  <c r="AI515" i="29"/>
  <c r="AA515" i="29"/>
  <c r="S515" i="29"/>
  <c r="K515" i="29"/>
  <c r="HL514" i="29"/>
  <c r="HD514" i="29"/>
  <c r="GV514" i="29"/>
  <c r="GN514" i="29"/>
  <c r="GF514" i="29"/>
  <c r="FX514" i="29"/>
  <c r="FP514" i="29"/>
  <c r="FH514" i="29"/>
  <c r="EZ514" i="29"/>
  <c r="ER514" i="29"/>
  <c r="EJ514" i="29"/>
  <c r="EB514" i="29"/>
  <c r="DT514" i="29"/>
  <c r="DL514" i="29"/>
  <c r="DD514" i="29"/>
  <c r="CV514" i="29"/>
  <c r="CN514" i="29"/>
  <c r="CF514" i="29"/>
  <c r="BX514" i="29"/>
  <c r="HG518" i="29"/>
  <c r="GQ518" i="29"/>
  <c r="GA518" i="29"/>
  <c r="FK518" i="29"/>
  <c r="EU518" i="29"/>
  <c r="EE518" i="29"/>
  <c r="DO518" i="29"/>
  <c r="CY518" i="29"/>
  <c r="CI518" i="29"/>
  <c r="BS518" i="29"/>
  <c r="BC518" i="29"/>
  <c r="AM518" i="29"/>
  <c r="W518" i="29"/>
  <c r="HQ517" i="29"/>
  <c r="GZ517" i="29"/>
  <c r="GJ517" i="29"/>
  <c r="FT517" i="29"/>
  <c r="FD517" i="29"/>
  <c r="EN517" i="29"/>
  <c r="DX517" i="29"/>
  <c r="DH517" i="29"/>
  <c r="CR517" i="29"/>
  <c r="CB517" i="29"/>
  <c r="BL517" i="29"/>
  <c r="AV517" i="29"/>
  <c r="AF517" i="29"/>
  <c r="P517" i="29"/>
  <c r="HI516" i="29"/>
  <c r="GS516" i="29"/>
  <c r="GC516" i="29"/>
  <c r="FM516" i="29"/>
  <c r="EW516" i="29"/>
  <c r="EG516" i="29"/>
  <c r="DQ516" i="29"/>
  <c r="DA516" i="29"/>
  <c r="CK516" i="29"/>
  <c r="BU516" i="29"/>
  <c r="BE516" i="29"/>
  <c r="AO516" i="29"/>
  <c r="Y516" i="29"/>
  <c r="K516" i="29"/>
  <c r="HF515" i="29"/>
  <c r="GV515" i="29"/>
  <c r="GL515" i="29"/>
  <c r="GD515" i="29"/>
  <c r="FV515" i="29"/>
  <c r="FN515" i="29"/>
  <c r="FF515" i="29"/>
  <c r="EX515" i="29"/>
  <c r="EP515" i="29"/>
  <c r="EH515" i="29"/>
  <c r="DZ515" i="29"/>
  <c r="DR515" i="29"/>
  <c r="DJ515" i="29"/>
  <c r="DB515" i="29"/>
  <c r="CT515" i="29"/>
  <c r="CL515" i="29"/>
  <c r="CD515" i="29"/>
  <c r="BV515" i="29"/>
  <c r="BN515" i="29"/>
  <c r="BF515" i="29"/>
  <c r="AX515" i="29"/>
  <c r="AP515" i="29"/>
  <c r="AH515" i="29"/>
  <c r="Z515" i="29"/>
  <c r="R515" i="29"/>
  <c r="J515" i="29"/>
  <c r="HK514" i="29"/>
  <c r="HC514" i="29"/>
  <c r="GU514" i="29"/>
  <c r="GM514" i="29"/>
  <c r="GE514" i="29"/>
  <c r="FW514" i="29"/>
  <c r="FO514" i="29"/>
  <c r="FG514" i="29"/>
  <c r="EY514" i="29"/>
  <c r="EQ514" i="29"/>
  <c r="EI514" i="29"/>
  <c r="EA514" i="29"/>
  <c r="DS514" i="29"/>
  <c r="DK514" i="29"/>
  <c r="DC514" i="29"/>
  <c r="CU514" i="29"/>
  <c r="HC518" i="29"/>
  <c r="GM518" i="29"/>
  <c r="FW518" i="29"/>
  <c r="FG518" i="29"/>
  <c r="EQ518" i="29"/>
  <c r="EA518" i="29"/>
  <c r="DK518" i="29"/>
  <c r="CU518" i="29"/>
  <c r="CE518" i="29"/>
  <c r="BO518" i="29"/>
  <c r="AY518" i="29"/>
  <c r="AI518" i="29"/>
  <c r="S518" i="29"/>
  <c r="HL517" i="29"/>
  <c r="GV517" i="29"/>
  <c r="GF517" i="29"/>
  <c r="FP517" i="29"/>
  <c r="EZ517" i="29"/>
  <c r="EJ517" i="29"/>
  <c r="DT517" i="29"/>
  <c r="DD517" i="29"/>
  <c r="CN517" i="29"/>
  <c r="BX517" i="29"/>
  <c r="BH517" i="29"/>
  <c r="AR517" i="29"/>
  <c r="AB517" i="29"/>
  <c r="L517" i="29"/>
  <c r="HE516" i="29"/>
  <c r="GO516" i="29"/>
  <c r="FY516" i="29"/>
  <c r="FI516" i="29"/>
  <c r="ES516" i="29"/>
  <c r="EC516" i="29"/>
  <c r="DM516" i="29"/>
  <c r="CW516" i="29"/>
  <c r="CG516" i="29"/>
  <c r="BQ516" i="29"/>
  <c r="BA516" i="29"/>
  <c r="AK516" i="29"/>
  <c r="U516" i="29"/>
  <c r="I516" i="29"/>
  <c r="HE515" i="29"/>
  <c r="GT515" i="29"/>
  <c r="GK515" i="29"/>
  <c r="GC515" i="29"/>
  <c r="FU515" i="29"/>
  <c r="FM515" i="29"/>
  <c r="FE515" i="29"/>
  <c r="EW515" i="29"/>
  <c r="EO515" i="29"/>
  <c r="EG515" i="29"/>
  <c r="DY515" i="29"/>
  <c r="DQ515" i="29"/>
  <c r="DI515" i="29"/>
  <c r="DA515" i="29"/>
  <c r="CS515" i="29"/>
  <c r="CK515" i="29"/>
  <c r="CC515" i="29"/>
  <c r="BU515" i="29"/>
  <c r="BM515" i="29"/>
  <c r="BE515" i="29"/>
  <c r="AW515" i="29"/>
  <c r="AO515" i="29"/>
  <c r="AG515" i="29"/>
  <c r="Y515" i="29"/>
  <c r="Q515" i="29"/>
  <c r="I515" i="29"/>
  <c r="HJ514" i="29"/>
  <c r="HB514" i="29"/>
  <c r="GT514" i="29"/>
  <c r="GL514" i="29"/>
  <c r="GD514" i="29"/>
  <c r="FV514" i="29"/>
  <c r="FN514" i="29"/>
  <c r="FF514" i="29"/>
  <c r="EX514" i="29"/>
  <c r="EP514" i="29"/>
  <c r="EH514" i="29"/>
  <c r="DZ514" i="29"/>
  <c r="DR514" i="29"/>
  <c r="DJ514" i="29"/>
  <c r="DB514" i="29"/>
  <c r="CT514" i="29"/>
  <c r="GT518" i="29"/>
  <c r="GD518" i="29"/>
  <c r="FN518" i="29"/>
  <c r="EX518" i="29"/>
  <c r="EH518" i="29"/>
  <c r="DR518" i="29"/>
  <c r="DB518" i="29"/>
  <c r="CL518" i="29"/>
  <c r="BV518" i="29"/>
  <c r="BF518" i="29"/>
  <c r="AP518" i="29"/>
  <c r="Z518" i="29"/>
  <c r="J518" i="29"/>
  <c r="HC517" i="29"/>
  <c r="GM517" i="29"/>
  <c r="FW517" i="29"/>
  <c r="FG517" i="29"/>
  <c r="EQ517" i="29"/>
  <c r="EA517" i="29"/>
  <c r="DK517" i="29"/>
  <c r="CU517" i="29"/>
  <c r="CE517" i="29"/>
  <c r="BO517" i="29"/>
  <c r="AY517" i="29"/>
  <c r="AI517" i="29"/>
  <c r="S517" i="29"/>
  <c r="HL516" i="29"/>
  <c r="GV516" i="29"/>
  <c r="GF516" i="29"/>
  <c r="FP516" i="29"/>
  <c r="EZ516" i="29"/>
  <c r="EJ516" i="29"/>
  <c r="DT516" i="29"/>
  <c r="DD516" i="29"/>
  <c r="CN516" i="29"/>
  <c r="BX516" i="29"/>
  <c r="BH516" i="29"/>
  <c r="AR516" i="29"/>
  <c r="AB516" i="29"/>
  <c r="M516" i="29"/>
  <c r="HJ515" i="29"/>
  <c r="GX515" i="29"/>
  <c r="GN515" i="29"/>
  <c r="GF515" i="29"/>
  <c r="FX515" i="29"/>
  <c r="FP515" i="29"/>
  <c r="FH515" i="29"/>
  <c r="EZ515" i="29"/>
  <c r="ER515" i="29"/>
  <c r="EJ515" i="29"/>
  <c r="EB515" i="29"/>
  <c r="DT515" i="29"/>
  <c r="DL515" i="29"/>
  <c r="DD515" i="29"/>
  <c r="CV515" i="29"/>
  <c r="CN515" i="29"/>
  <c r="CF515" i="29"/>
  <c r="BX515" i="29"/>
  <c r="BP515" i="29"/>
  <c r="BH515" i="29"/>
  <c r="AZ515" i="29"/>
  <c r="AR515" i="29"/>
  <c r="AJ515" i="29"/>
  <c r="AB515" i="29"/>
  <c r="T515" i="29"/>
  <c r="L515" i="29"/>
  <c r="HM514" i="29"/>
  <c r="HE514" i="29"/>
  <c r="GW514" i="29"/>
  <c r="GO514" i="29"/>
  <c r="GG514" i="29"/>
  <c r="FY514" i="29"/>
  <c r="FQ514" i="29"/>
  <c r="FI514" i="29"/>
  <c r="FA514" i="29"/>
  <c r="ES514" i="29"/>
  <c r="EK514" i="29"/>
  <c r="EC514" i="29"/>
  <c r="DU514" i="29"/>
  <c r="DM514" i="29"/>
  <c r="DE514" i="29"/>
  <c r="CW514" i="29"/>
  <c r="CO514" i="29"/>
  <c r="CG514" i="29"/>
  <c r="BY514" i="29"/>
  <c r="GE518" i="29"/>
  <c r="EY518" i="29"/>
  <c r="DS518" i="29"/>
  <c r="CM518" i="29"/>
  <c r="BG518" i="29"/>
  <c r="AA518" i="29"/>
  <c r="HD517" i="29"/>
  <c r="FX517" i="29"/>
  <c r="ER517" i="29"/>
  <c r="DL517" i="29"/>
  <c r="CF517" i="29"/>
  <c r="AZ517" i="29"/>
  <c r="T517" i="29"/>
  <c r="GW516" i="29"/>
  <c r="FQ516" i="29"/>
  <c r="EK516" i="29"/>
  <c r="DE516" i="29"/>
  <c r="BY516" i="29"/>
  <c r="AS516" i="29"/>
  <c r="P516" i="29"/>
  <c r="GZ515" i="29"/>
  <c r="GG515" i="29"/>
  <c r="FQ515" i="29"/>
  <c r="FA515" i="29"/>
  <c r="EK515" i="29"/>
  <c r="DU515" i="29"/>
  <c r="DE515" i="29"/>
  <c r="CO515" i="29"/>
  <c r="BY515" i="29"/>
  <c r="BI515" i="29"/>
  <c r="AS515" i="29"/>
  <c r="AC515" i="29"/>
  <c r="M515" i="29"/>
  <c r="HF514" i="29"/>
  <c r="GP514" i="29"/>
  <c r="FZ514" i="29"/>
  <c r="FJ514" i="29"/>
  <c r="ET514" i="29"/>
  <c r="ED514" i="29"/>
  <c r="DN514" i="29"/>
  <c r="CX514" i="29"/>
  <c r="CJ514" i="29"/>
  <c r="BZ514" i="29"/>
  <c r="BP514" i="29"/>
  <c r="BH514" i="29"/>
  <c r="AZ514" i="29"/>
  <c r="AR514" i="29"/>
  <c r="AJ514" i="29"/>
  <c r="AB514" i="29"/>
  <c r="T514" i="29"/>
  <c r="L514" i="29"/>
  <c r="HM513" i="29"/>
  <c r="HE513" i="29"/>
  <c r="GW513" i="29"/>
  <c r="GO513" i="29"/>
  <c r="GG513" i="29"/>
  <c r="FY513" i="29"/>
  <c r="FQ513" i="29"/>
  <c r="FI513" i="29"/>
  <c r="FA513" i="29"/>
  <c r="ES513" i="29"/>
  <c r="EK513" i="29"/>
  <c r="EC513" i="29"/>
  <c r="DU513" i="29"/>
  <c r="DM513" i="29"/>
  <c r="DE513" i="29"/>
  <c r="CW513" i="29"/>
  <c r="CO513" i="29"/>
  <c r="CG513" i="29"/>
  <c r="BY513" i="29"/>
  <c r="BQ513" i="29"/>
  <c r="BI513" i="29"/>
  <c r="BA513" i="29"/>
  <c r="AS513" i="29"/>
  <c r="AK513" i="29"/>
  <c r="AC513" i="29"/>
  <c r="U513" i="29"/>
  <c r="M513" i="29"/>
  <c r="HO512" i="29"/>
  <c r="HF512" i="29"/>
  <c r="GX512" i="29"/>
  <c r="GP512" i="29"/>
  <c r="GH512" i="29"/>
  <c r="FZ512" i="29"/>
  <c r="FR512" i="29"/>
  <c r="HB518" i="29"/>
  <c r="FV518" i="29"/>
  <c r="EP518" i="29"/>
  <c r="DJ518" i="29"/>
  <c r="CD518" i="29"/>
  <c r="AX518" i="29"/>
  <c r="R518" i="29"/>
  <c r="GU517" i="29"/>
  <c r="FO517" i="29"/>
  <c r="EI517" i="29"/>
  <c r="DC517" i="29"/>
  <c r="BW517" i="29"/>
  <c r="AQ517" i="29"/>
  <c r="K517" i="29"/>
  <c r="GN516" i="29"/>
  <c r="FH516" i="29"/>
  <c r="EB516" i="29"/>
  <c r="CV516" i="29"/>
  <c r="BP516" i="29"/>
  <c r="AJ516" i="29"/>
  <c r="H516" i="29"/>
  <c r="GS515" i="29"/>
  <c r="GB515" i="29"/>
  <c r="FL515" i="29"/>
  <c r="EV515" i="29"/>
  <c r="EF515" i="29"/>
  <c r="DP515" i="29"/>
  <c r="CZ515" i="29"/>
  <c r="CJ515" i="29"/>
  <c r="BT515" i="29"/>
  <c r="BD515" i="29"/>
  <c r="AN515" i="29"/>
  <c r="X515" i="29"/>
  <c r="H515" i="29"/>
  <c r="HA514" i="29"/>
  <c r="GK514" i="29"/>
  <c r="FU514" i="29"/>
  <c r="FE514" i="29"/>
  <c r="EO514" i="29"/>
  <c r="DY514" i="29"/>
  <c r="DI514" i="29"/>
  <c r="CS514" i="29"/>
  <c r="CI514" i="29"/>
  <c r="BW514" i="29"/>
  <c r="BO514" i="29"/>
  <c r="BG514" i="29"/>
  <c r="AY514" i="29"/>
  <c r="AQ514" i="29"/>
  <c r="AI514" i="29"/>
  <c r="AA514" i="29"/>
  <c r="S514" i="29"/>
  <c r="K514" i="29"/>
  <c r="HL513" i="29"/>
  <c r="HD513" i="29"/>
  <c r="GV513" i="29"/>
  <c r="GN513" i="29"/>
  <c r="GF513" i="29"/>
  <c r="FX513" i="29"/>
  <c r="FP513" i="29"/>
  <c r="FH513" i="29"/>
  <c r="EZ513" i="29"/>
  <c r="ER513" i="29"/>
  <c r="EJ513" i="29"/>
  <c r="EB513" i="29"/>
  <c r="DT513" i="29"/>
  <c r="DL513" i="29"/>
  <c r="DD513" i="29"/>
  <c r="CV513" i="29"/>
  <c r="CN513" i="29"/>
  <c r="CF513" i="29"/>
  <c r="BX513" i="29"/>
  <c r="BP513" i="29"/>
  <c r="BH513" i="29"/>
  <c r="AZ513" i="29"/>
  <c r="AR513" i="29"/>
  <c r="AJ513" i="29"/>
  <c r="AB513" i="29"/>
  <c r="T513" i="29"/>
  <c r="L513" i="29"/>
  <c r="HM512" i="29"/>
  <c r="HA518" i="29"/>
  <c r="FU518" i="29"/>
  <c r="EO518" i="29"/>
  <c r="DI518" i="29"/>
  <c r="CC518" i="29"/>
  <c r="AW518" i="29"/>
  <c r="Q518" i="29"/>
  <c r="GT517" i="29"/>
  <c r="FN517" i="29"/>
  <c r="EH517" i="29"/>
  <c r="DB517" i="29"/>
  <c r="BV517" i="29"/>
  <c r="AP517" i="29"/>
  <c r="J517" i="29"/>
  <c r="GM516" i="29"/>
  <c r="FG516" i="29"/>
  <c r="EA516" i="29"/>
  <c r="CU516" i="29"/>
  <c r="BO516" i="29"/>
  <c r="AI516" i="29"/>
  <c r="HO515" i="29"/>
  <c r="GR515" i="29"/>
  <c r="GA515" i="29"/>
  <c r="FK515" i="29"/>
  <c r="EU515" i="29"/>
  <c r="EE515" i="29"/>
  <c r="DO515" i="29"/>
  <c r="CY515" i="29"/>
  <c r="CI515" i="29"/>
  <c r="BS515" i="29"/>
  <c r="BC515" i="29"/>
  <c r="AM515" i="29"/>
  <c r="W515" i="29"/>
  <c r="HQ514" i="29"/>
  <c r="GZ514" i="29"/>
  <c r="GJ514" i="29"/>
  <c r="FT514" i="29"/>
  <c r="FD514" i="29"/>
  <c r="EN514" i="29"/>
  <c r="DX514" i="29"/>
  <c r="DH514" i="29"/>
  <c r="CR514" i="29"/>
  <c r="CH514" i="29"/>
  <c r="BV514" i="29"/>
  <c r="BN514" i="29"/>
  <c r="BF514" i="29"/>
  <c r="AX514" i="29"/>
  <c r="AP514" i="29"/>
  <c r="AH514" i="29"/>
  <c r="Z514" i="29"/>
  <c r="R514" i="29"/>
  <c r="J514" i="29"/>
  <c r="HK513" i="29"/>
  <c r="HC513" i="29"/>
  <c r="GU513" i="29"/>
  <c r="GM513" i="29"/>
  <c r="GE513" i="29"/>
  <c r="FW513" i="29"/>
  <c r="FO513" i="29"/>
  <c r="FG513" i="29"/>
  <c r="EY513" i="29"/>
  <c r="EQ513" i="29"/>
  <c r="EI513" i="29"/>
  <c r="EA513" i="29"/>
  <c r="DS513" i="29"/>
  <c r="DK513" i="29"/>
  <c r="DC513" i="29"/>
  <c r="CU513" i="29"/>
  <c r="CM513" i="29"/>
  <c r="CE513" i="29"/>
  <c r="BW513" i="29"/>
  <c r="BO513" i="29"/>
  <c r="BG513" i="29"/>
  <c r="AY513" i="29"/>
  <c r="AQ513" i="29"/>
  <c r="AI513" i="29"/>
  <c r="AA513" i="29"/>
  <c r="S513" i="29"/>
  <c r="K513" i="29"/>
  <c r="HL512" i="29"/>
  <c r="GY518" i="29"/>
  <c r="FS518" i="29"/>
  <c r="EM518" i="29"/>
  <c r="DG518" i="29"/>
  <c r="CA518" i="29"/>
  <c r="AU518" i="29"/>
  <c r="O518" i="29"/>
  <c r="GR517" i="29"/>
  <c r="FL517" i="29"/>
  <c r="EF517" i="29"/>
  <c r="CZ517" i="29"/>
  <c r="BT517" i="29"/>
  <c r="AN517" i="29"/>
  <c r="H517" i="29"/>
  <c r="GK516" i="29"/>
  <c r="FE516" i="29"/>
  <c r="DY516" i="29"/>
  <c r="CS516" i="29"/>
  <c r="BM516" i="29"/>
  <c r="AG516" i="29"/>
  <c r="HM515" i="29"/>
  <c r="GU518" i="29"/>
  <c r="FO518" i="29"/>
  <c r="FC518" i="29"/>
  <c r="DW518" i="29"/>
  <c r="CQ518" i="29"/>
  <c r="BK518" i="29"/>
  <c r="AE518" i="29"/>
  <c r="HH517" i="29"/>
  <c r="GB517" i="29"/>
  <c r="EV517" i="29"/>
  <c r="DP517" i="29"/>
  <c r="CJ517" i="29"/>
  <c r="BD517" i="29"/>
  <c r="X517" i="29"/>
  <c r="HA516" i="29"/>
  <c r="FU516" i="29"/>
  <c r="EO516" i="29"/>
  <c r="DI516" i="29"/>
  <c r="CC516" i="29"/>
  <c r="AW516" i="29"/>
  <c r="Q516" i="29"/>
  <c r="HA515" i="29"/>
  <c r="GH515" i="29"/>
  <c r="FR515" i="29"/>
  <c r="FB515" i="29"/>
  <c r="EL515" i="29"/>
  <c r="DV515" i="29"/>
  <c r="DF515" i="29"/>
  <c r="CP515" i="29"/>
  <c r="BZ515" i="29"/>
  <c r="BJ515" i="29"/>
  <c r="AT515" i="29"/>
  <c r="AD515" i="29"/>
  <c r="N515" i="29"/>
  <c r="HG514" i="29"/>
  <c r="GQ514" i="29"/>
  <c r="GA514" i="29"/>
  <c r="FK514" i="29"/>
  <c r="EU514" i="29"/>
  <c r="EE514" i="29"/>
  <c r="DO514" i="29"/>
  <c r="CY514" i="29"/>
  <c r="CK514" i="29"/>
  <c r="CA514" i="29"/>
  <c r="BQ514" i="29"/>
  <c r="BI514" i="29"/>
  <c r="BA514" i="29"/>
  <c r="AS514" i="29"/>
  <c r="AK514" i="29"/>
  <c r="AC514" i="29"/>
  <c r="U514" i="29"/>
  <c r="M514" i="29"/>
  <c r="HO513" i="29"/>
  <c r="HF513" i="29"/>
  <c r="GX513" i="29"/>
  <c r="GP513" i="29"/>
  <c r="GH513" i="29"/>
  <c r="FZ513" i="29"/>
  <c r="FR513" i="29"/>
  <c r="FJ513" i="29"/>
  <c r="FB513" i="29"/>
  <c r="ET513" i="29"/>
  <c r="EL513" i="29"/>
  <c r="ED513" i="29"/>
  <c r="DV513" i="29"/>
  <c r="DN513" i="29"/>
  <c r="DF513" i="29"/>
  <c r="CX513" i="29"/>
  <c r="CP513" i="29"/>
  <c r="CH513" i="29"/>
  <c r="BZ513" i="29"/>
  <c r="BR513" i="29"/>
  <c r="BJ513" i="29"/>
  <c r="BB513" i="29"/>
  <c r="AT513" i="29"/>
  <c r="AL513" i="29"/>
  <c r="AD513" i="29"/>
  <c r="V513" i="29"/>
  <c r="N513" i="29"/>
  <c r="HP512" i="29"/>
  <c r="HG512" i="29"/>
  <c r="GY512" i="29"/>
  <c r="GQ512" i="29"/>
  <c r="DC518" i="29"/>
  <c r="AG518" i="29"/>
  <c r="EY517" i="29"/>
  <c r="BP517" i="29"/>
  <c r="HC516" i="29"/>
  <c r="DL516" i="29"/>
  <c r="AC516" i="29"/>
  <c r="GJ515" i="29"/>
  <c r="FD515" i="29"/>
  <c r="DX515" i="29"/>
  <c r="CR515" i="29"/>
  <c r="BL515" i="29"/>
  <c r="AF515" i="29"/>
  <c r="HI514" i="29"/>
  <c r="GC514" i="29"/>
  <c r="EW514" i="29"/>
  <c r="DQ514" i="29"/>
  <c r="CM514" i="29"/>
  <c r="BS514" i="29"/>
  <c r="BC514" i="29"/>
  <c r="AM514" i="29"/>
  <c r="W514" i="29"/>
  <c r="HQ513" i="29"/>
  <c r="GZ513" i="29"/>
  <c r="GJ513" i="29"/>
  <c r="FT513" i="29"/>
  <c r="FD513" i="29"/>
  <c r="EN513" i="29"/>
  <c r="DX513" i="29"/>
  <c r="DH513" i="29"/>
  <c r="CR513" i="29"/>
  <c r="CB513" i="29"/>
  <c r="BL513" i="29"/>
  <c r="AV513" i="29"/>
  <c r="AF513" i="29"/>
  <c r="P513" i="29"/>
  <c r="HI512" i="29"/>
  <c r="GW512" i="29"/>
  <c r="GM512" i="29"/>
  <c r="GD512" i="29"/>
  <c r="FU512" i="29"/>
  <c r="FL512" i="29"/>
  <c r="FD512" i="29"/>
  <c r="EV512" i="29"/>
  <c r="EN512" i="29"/>
  <c r="EF512" i="29"/>
  <c r="DX512" i="29"/>
  <c r="DP512" i="29"/>
  <c r="DH512" i="29"/>
  <c r="CZ512" i="29"/>
  <c r="CR512" i="29"/>
  <c r="CJ512" i="29"/>
  <c r="CB512" i="29"/>
  <c r="BT512" i="29"/>
  <c r="BL512" i="29"/>
  <c r="BD512" i="29"/>
  <c r="AV512" i="29"/>
  <c r="AN512" i="29"/>
  <c r="AF512" i="29"/>
  <c r="X512" i="29"/>
  <c r="P512" i="29"/>
  <c r="H512" i="29"/>
  <c r="HI511" i="29"/>
  <c r="HA511" i="29"/>
  <c r="GS511" i="29"/>
  <c r="GK511" i="29"/>
  <c r="GC511" i="29"/>
  <c r="FU511" i="29"/>
  <c r="FM511" i="29"/>
  <c r="FE511" i="29"/>
  <c r="EW511" i="29"/>
  <c r="EO511" i="29"/>
  <c r="EG511" i="29"/>
  <c r="DY511" i="29"/>
  <c r="DQ511" i="29"/>
  <c r="DI511" i="29"/>
  <c r="DA511" i="29"/>
  <c r="CS511" i="29"/>
  <c r="CK511" i="29"/>
  <c r="CC511" i="29"/>
  <c r="BU511" i="29"/>
  <c r="BM511" i="29"/>
  <c r="BE511" i="29"/>
  <c r="AW511" i="29"/>
  <c r="AO511" i="29"/>
  <c r="AG511" i="29"/>
  <c r="Y511" i="29"/>
  <c r="Q511" i="29"/>
  <c r="I511" i="29"/>
  <c r="GL518" i="29"/>
  <c r="CT518" i="29"/>
  <c r="K518" i="29"/>
  <c r="EX517" i="29"/>
  <c r="BG517" i="29"/>
  <c r="GG516" i="29"/>
  <c r="DK516" i="29"/>
  <c r="T516" i="29"/>
  <c r="FC515" i="29"/>
  <c r="DW515" i="29"/>
  <c r="CQ515" i="29"/>
  <c r="BK515" i="29"/>
  <c r="AE515" i="29"/>
  <c r="HH514" i="29"/>
  <c r="GB514" i="29"/>
  <c r="EV514" i="29"/>
  <c r="DP514" i="29"/>
  <c r="CL514" i="29"/>
  <c r="BR514" i="29"/>
  <c r="BB514" i="29"/>
  <c r="AL514" i="29"/>
  <c r="V514" i="29"/>
  <c r="HP513" i="29"/>
  <c r="GY513" i="29"/>
  <c r="FS513" i="29"/>
  <c r="FC513" i="29"/>
  <c r="EM513" i="29"/>
  <c r="DW513" i="29"/>
  <c r="DG513" i="29"/>
  <c r="CQ513" i="29"/>
  <c r="CA513" i="29"/>
  <c r="BK513" i="29"/>
  <c r="AU513" i="29"/>
  <c r="AE513" i="29"/>
  <c r="O513" i="29"/>
  <c r="HH512" i="29"/>
  <c r="GV512" i="29"/>
  <c r="GL512" i="29"/>
  <c r="GC512" i="29"/>
  <c r="FT512" i="29"/>
  <c r="FK512" i="29"/>
  <c r="FC512" i="29"/>
  <c r="EU512" i="29"/>
  <c r="EM512" i="29"/>
  <c r="EE512" i="29"/>
  <c r="DW512" i="29"/>
  <c r="DO512" i="29"/>
  <c r="DG512" i="29"/>
  <c r="CY512" i="29"/>
  <c r="CQ512" i="29"/>
  <c r="CI512" i="29"/>
  <c r="CA512" i="29"/>
  <c r="BS512" i="29"/>
  <c r="BK512" i="29"/>
  <c r="BC512" i="29"/>
  <c r="AU512" i="29"/>
  <c r="AM512" i="29"/>
  <c r="AE512" i="29"/>
  <c r="W512" i="29"/>
  <c r="O512" i="29"/>
  <c r="HQ511" i="29"/>
  <c r="HH511" i="29"/>
  <c r="GZ511" i="29"/>
  <c r="GR511" i="29"/>
  <c r="GJ511" i="29"/>
  <c r="GB511" i="29"/>
  <c r="FT511" i="29"/>
  <c r="FL511" i="29"/>
  <c r="FD511" i="29"/>
  <c r="EV511" i="29"/>
  <c r="EN511" i="29"/>
  <c r="EF511" i="29"/>
  <c r="DX511" i="29"/>
  <c r="DP511" i="29"/>
  <c r="DH511" i="29"/>
  <c r="CZ511" i="29"/>
  <c r="CR511" i="29"/>
  <c r="CJ511" i="29"/>
  <c r="CB511" i="29"/>
  <c r="BT511" i="29"/>
  <c r="BL511" i="29"/>
  <c r="BD511" i="29"/>
  <c r="AV511" i="29"/>
  <c r="GK518" i="29"/>
  <c r="CS518" i="29"/>
  <c r="HK517" i="29"/>
  <c r="EB517" i="29"/>
  <c r="BF517" i="29"/>
  <c r="FX516" i="29"/>
  <c r="CO516" i="29"/>
  <c r="S516" i="29"/>
  <c r="FZ515" i="29"/>
  <c r="ET515" i="29"/>
  <c r="DN515" i="29"/>
  <c r="CH515" i="29"/>
  <c r="BB515" i="29"/>
  <c r="V515" i="29"/>
  <c r="GY514" i="29"/>
  <c r="FS514" i="29"/>
  <c r="EM514" i="29"/>
  <c r="DG514" i="29"/>
  <c r="CE514" i="29"/>
  <c r="BM514" i="29"/>
  <c r="AW514" i="29"/>
  <c r="AG514" i="29"/>
  <c r="Q514" i="29"/>
  <c r="HJ513" i="29"/>
  <c r="GT513" i="29"/>
  <c r="GD513" i="29"/>
  <c r="FN513" i="29"/>
  <c r="EX513" i="29"/>
  <c r="EH513" i="29"/>
  <c r="DR513" i="29"/>
  <c r="DB513" i="29"/>
  <c r="CL513" i="29"/>
  <c r="BV513" i="29"/>
  <c r="BF513" i="29"/>
  <c r="AP513" i="29"/>
  <c r="Z513" i="29"/>
  <c r="J513" i="29"/>
  <c r="HE512" i="29"/>
  <c r="GU512" i="29"/>
  <c r="GK512" i="29"/>
  <c r="GB512" i="29"/>
  <c r="FS512" i="29"/>
  <c r="FJ512" i="29"/>
  <c r="FB512" i="29"/>
  <c r="ET512" i="29"/>
  <c r="EL512" i="29"/>
  <c r="ED512" i="29"/>
  <c r="DV512" i="29"/>
  <c r="DN512" i="29"/>
  <c r="DF512" i="29"/>
  <c r="CX512" i="29"/>
  <c r="CP512" i="29"/>
  <c r="CH512" i="29"/>
  <c r="BZ512" i="29"/>
  <c r="BR512" i="29"/>
  <c r="BJ512" i="29"/>
  <c r="BB512" i="29"/>
  <c r="AT512" i="29"/>
  <c r="AL512" i="29"/>
  <c r="AD512" i="29"/>
  <c r="V512" i="29"/>
  <c r="N512" i="29"/>
  <c r="HP511" i="29"/>
  <c r="HG511" i="29"/>
  <c r="GY511" i="29"/>
  <c r="GQ511" i="29"/>
  <c r="GA511" i="29"/>
  <c r="FS511" i="29"/>
  <c r="FK511" i="29"/>
  <c r="FC511" i="29"/>
  <c r="EU511" i="29"/>
  <c r="EM511" i="29"/>
  <c r="EE511" i="29"/>
  <c r="DW511" i="29"/>
  <c r="DO511" i="29"/>
  <c r="DG511" i="29"/>
  <c r="FF518" i="29"/>
  <c r="BW518" i="29"/>
  <c r="HJ517" i="29"/>
  <c r="FE518" i="29"/>
  <c r="BN518" i="29"/>
  <c r="GN517" i="29"/>
  <c r="DR517" i="29"/>
  <c r="AA517" i="29"/>
  <c r="FA516" i="29"/>
  <c r="CE516" i="29"/>
  <c r="HD515" i="29"/>
  <c r="EI518" i="29"/>
  <c r="BM518" i="29"/>
  <c r="GE517" i="29"/>
  <c r="CV517" i="29"/>
  <c r="Z517" i="29"/>
  <c r="ER516" i="29"/>
  <c r="BI516" i="29"/>
  <c r="HB515" i="29"/>
  <c r="FS515" i="29"/>
  <c r="EM515" i="29"/>
  <c r="DG515" i="29"/>
  <c r="CA515" i="29"/>
  <c r="AU515" i="29"/>
  <c r="O515" i="29"/>
  <c r="GR514" i="29"/>
  <c r="FL514" i="29"/>
  <c r="EF514" i="29"/>
  <c r="CZ514" i="29"/>
  <c r="CB514" i="29"/>
  <c r="BJ514" i="29"/>
  <c r="AT514" i="29"/>
  <c r="AD514" i="29"/>
  <c r="N514" i="29"/>
  <c r="HG513" i="29"/>
  <c r="GQ513" i="29"/>
  <c r="GA513" i="29"/>
  <c r="FK513" i="29"/>
  <c r="EU513" i="29"/>
  <c r="EE513" i="29"/>
  <c r="DO513" i="29"/>
  <c r="CY513" i="29"/>
  <c r="CI513" i="29"/>
  <c r="BS513" i="29"/>
  <c r="BC513" i="29"/>
  <c r="AM513" i="29"/>
  <c r="W513" i="29"/>
  <c r="HQ512" i="29"/>
  <c r="HB512" i="29"/>
  <c r="GR512" i="29"/>
  <c r="GG512" i="29"/>
  <c r="FX512" i="29"/>
  <c r="FO512" i="29"/>
  <c r="FG512" i="29"/>
  <c r="EY512" i="29"/>
  <c r="EQ512" i="29"/>
  <c r="EI512" i="29"/>
  <c r="EA512" i="29"/>
  <c r="DS512" i="29"/>
  <c r="DK512" i="29"/>
  <c r="DC512" i="29"/>
  <c r="CU512" i="29"/>
  <c r="CM512" i="29"/>
  <c r="CE512" i="29"/>
  <c r="BW512" i="29"/>
  <c r="BO512" i="29"/>
  <c r="BG512" i="29"/>
  <c r="AY512" i="29"/>
  <c r="AQ512" i="29"/>
  <c r="AI512" i="29"/>
  <c r="AA512" i="29"/>
  <c r="S512" i="29"/>
  <c r="K512" i="29"/>
  <c r="HL511" i="29"/>
  <c r="HD511" i="29"/>
  <c r="GV511" i="29"/>
  <c r="GN511" i="29"/>
  <c r="GF511" i="29"/>
  <c r="FX511" i="29"/>
  <c r="FP511" i="29"/>
  <c r="FH511" i="29"/>
  <c r="EZ511" i="29"/>
  <c r="ER511" i="29"/>
  <c r="EJ511" i="29"/>
  <c r="CM517" i="29"/>
  <c r="CF516" i="29"/>
  <c r="FJ515" i="29"/>
  <c r="CX515" i="29"/>
  <c r="AL515" i="29"/>
  <c r="DW514" i="29"/>
  <c r="BU514" i="29"/>
  <c r="AO514" i="29"/>
  <c r="I514" i="29"/>
  <c r="GL513" i="29"/>
  <c r="FF513" i="29"/>
  <c r="DZ513" i="29"/>
  <c r="CT513" i="29"/>
  <c r="BN513" i="29"/>
  <c r="AH513" i="29"/>
  <c r="HK512" i="29"/>
  <c r="GO512" i="29"/>
  <c r="FW512" i="29"/>
  <c r="FF512" i="29"/>
  <c r="EP512" i="29"/>
  <c r="DZ512" i="29"/>
  <c r="DJ512" i="29"/>
  <c r="CT512" i="29"/>
  <c r="CD512" i="29"/>
  <c r="BN512" i="29"/>
  <c r="AX512" i="29"/>
  <c r="AH512" i="29"/>
  <c r="R512" i="29"/>
  <c r="HK511" i="29"/>
  <c r="GU511" i="29"/>
  <c r="GE511" i="29"/>
  <c r="FO511" i="29"/>
  <c r="EY511" i="29"/>
  <c r="EI511" i="29"/>
  <c r="DU511" i="29"/>
  <c r="DJ511" i="29"/>
  <c r="CW511" i="29"/>
  <c r="CM511" i="29"/>
  <c r="CA511" i="29"/>
  <c r="BQ511" i="29"/>
  <c r="BG511" i="29"/>
  <c r="AU511" i="29"/>
  <c r="AL511" i="29"/>
  <c r="AC511" i="29"/>
  <c r="T511" i="29"/>
  <c r="K511" i="29"/>
  <c r="HK510" i="29"/>
  <c r="HC510" i="29"/>
  <c r="GU510" i="29"/>
  <c r="GM510" i="29"/>
  <c r="GE510" i="29"/>
  <c r="FW510" i="29"/>
  <c r="FO510" i="29"/>
  <c r="FG510" i="29"/>
  <c r="EY510" i="29"/>
  <c r="EQ510" i="29"/>
  <c r="EI510" i="29"/>
  <c r="EA510" i="29"/>
  <c r="DS510" i="29"/>
  <c r="DK510" i="29"/>
  <c r="DC510" i="29"/>
  <c r="CU510" i="29"/>
  <c r="CM510" i="29"/>
  <c r="CE510" i="29"/>
  <c r="BW510" i="29"/>
  <c r="BO510" i="29"/>
  <c r="BG510" i="29"/>
  <c r="AY510" i="29"/>
  <c r="AQ510" i="29"/>
  <c r="AI510" i="29"/>
  <c r="AA510" i="29"/>
  <c r="S510" i="29"/>
  <c r="K510" i="29"/>
  <c r="HL509" i="29"/>
  <c r="HD509" i="29"/>
  <c r="GV509" i="29"/>
  <c r="GN509" i="29"/>
  <c r="GF509" i="29"/>
  <c r="FX509" i="29"/>
  <c r="FP509" i="29"/>
  <c r="FH509" i="29"/>
  <c r="EZ509" i="29"/>
  <c r="ER509" i="29"/>
  <c r="EJ509" i="29"/>
  <c r="EB509" i="29"/>
  <c r="DT509" i="29"/>
  <c r="DZ518" i="29"/>
  <c r="CL517" i="29"/>
  <c r="AZ516" i="29"/>
  <c r="FI515" i="29"/>
  <c r="CW515" i="29"/>
  <c r="AK515" i="29"/>
  <c r="GH514" i="29"/>
  <c r="DV514" i="29"/>
  <c r="BT514" i="29"/>
  <c r="AN514" i="29"/>
  <c r="H514" i="29"/>
  <c r="GK513" i="29"/>
  <c r="FE513" i="29"/>
  <c r="DY513" i="29"/>
  <c r="CS513" i="29"/>
  <c r="BM513" i="29"/>
  <c r="AG513" i="29"/>
  <c r="HJ512" i="29"/>
  <c r="GN512" i="29"/>
  <c r="FV512" i="29"/>
  <c r="FE512" i="29"/>
  <c r="EO512" i="29"/>
  <c r="DY512" i="29"/>
  <c r="DI512" i="29"/>
  <c r="CS512" i="29"/>
  <c r="CC512" i="29"/>
  <c r="BM512" i="29"/>
  <c r="AW512" i="29"/>
  <c r="AG512" i="29"/>
  <c r="Q512" i="29"/>
  <c r="HJ511" i="29"/>
  <c r="GT511" i="29"/>
  <c r="GD511" i="29"/>
  <c r="FN511" i="29"/>
  <c r="EX511" i="29"/>
  <c r="EH511" i="29"/>
  <c r="DT511" i="29"/>
  <c r="DF511" i="29"/>
  <c r="CV511" i="29"/>
  <c r="CL511" i="29"/>
  <c r="BZ511" i="29"/>
  <c r="BP511" i="29"/>
  <c r="BF511" i="29"/>
  <c r="AT511" i="29"/>
  <c r="AK511" i="29"/>
  <c r="AB511" i="29"/>
  <c r="S511" i="29"/>
  <c r="J511" i="29"/>
  <c r="HJ510" i="29"/>
  <c r="HB510" i="29"/>
  <c r="GT510" i="29"/>
  <c r="GL510" i="29"/>
  <c r="GD510" i="29"/>
  <c r="FV510" i="29"/>
  <c r="FN510" i="29"/>
  <c r="FF510" i="29"/>
  <c r="EX510" i="29"/>
  <c r="EP510" i="29"/>
  <c r="EH510" i="29"/>
  <c r="DZ510" i="29"/>
  <c r="DR510" i="29"/>
  <c r="DJ510" i="29"/>
  <c r="DB510" i="29"/>
  <c r="CT510" i="29"/>
  <c r="CL510" i="29"/>
  <c r="CD510" i="29"/>
  <c r="BV510" i="29"/>
  <c r="BN510" i="29"/>
  <c r="BF510" i="29"/>
  <c r="AX510" i="29"/>
  <c r="AP510" i="29"/>
  <c r="AH510" i="29"/>
  <c r="Z510" i="29"/>
  <c r="R510" i="29"/>
  <c r="J510" i="29"/>
  <c r="HK509" i="29"/>
  <c r="HC509" i="29"/>
  <c r="GU509" i="29"/>
  <c r="GM509" i="29"/>
  <c r="GE509" i="29"/>
  <c r="FW509" i="29"/>
  <c r="FO509" i="29"/>
  <c r="DY518" i="29"/>
  <c r="AJ517" i="29"/>
  <c r="AY516" i="29"/>
  <c r="ES515" i="29"/>
  <c r="CG515" i="29"/>
  <c r="U515" i="29"/>
  <c r="FR514" i="29"/>
  <c r="DF514" i="29"/>
  <c r="BL514" i="29"/>
  <c r="AF514" i="29"/>
  <c r="HI513" i="29"/>
  <c r="GC513" i="29"/>
  <c r="EW513" i="29"/>
  <c r="DQ513" i="29"/>
  <c r="CK513" i="29"/>
  <c r="BE513" i="29"/>
  <c r="Y513" i="29"/>
  <c r="HD512" i="29"/>
  <c r="GJ512" i="29"/>
  <c r="FQ512" i="29"/>
  <c r="FA512" i="29"/>
  <c r="EK512" i="29"/>
  <c r="DU512" i="29"/>
  <c r="DE512" i="29"/>
  <c r="CO512" i="29"/>
  <c r="BY512" i="29"/>
  <c r="BI512" i="29"/>
  <c r="AS512" i="29"/>
  <c r="AC512" i="29"/>
  <c r="M512" i="29"/>
  <c r="HF511" i="29"/>
  <c r="GP511" i="29"/>
  <c r="FZ511" i="29"/>
  <c r="FJ511" i="29"/>
  <c r="ET511" i="29"/>
  <c r="ED511" i="29"/>
  <c r="DS511" i="29"/>
  <c r="DE511" i="29"/>
  <c r="CU511" i="29"/>
  <c r="CI511" i="29"/>
  <c r="BY511" i="29"/>
  <c r="BO511" i="29"/>
  <c r="BC511" i="29"/>
  <c r="AS511" i="29"/>
  <c r="AJ511" i="29"/>
  <c r="AA511" i="29"/>
  <c r="R511" i="29"/>
  <c r="H511" i="29"/>
  <c r="HI510" i="29"/>
  <c r="HA510" i="29"/>
  <c r="GS510" i="29"/>
  <c r="GK510" i="29"/>
  <c r="GC510" i="29"/>
  <c r="FU510" i="29"/>
  <c r="FM510" i="29"/>
  <c r="FE510" i="29"/>
  <c r="EW510" i="29"/>
  <c r="EO510" i="29"/>
  <c r="EG510" i="29"/>
  <c r="DY510" i="29"/>
  <c r="DQ510" i="29"/>
  <c r="DI510" i="29"/>
  <c r="DA510" i="29"/>
  <c r="CS510" i="29"/>
  <c r="CK510" i="29"/>
  <c r="CC510" i="29"/>
  <c r="BU510" i="29"/>
  <c r="BM510" i="29"/>
  <c r="BE510" i="29"/>
  <c r="AW510" i="29"/>
  <c r="AO510" i="29"/>
  <c r="AG510" i="29"/>
  <c r="Y510" i="29"/>
  <c r="Q510" i="29"/>
  <c r="I510" i="29"/>
  <c r="HJ509" i="29"/>
  <c r="HB509" i="29"/>
  <c r="GT509" i="29"/>
  <c r="GL509" i="29"/>
  <c r="GD509" i="29"/>
  <c r="FV509" i="29"/>
  <c r="FN509" i="29"/>
  <c r="FF509" i="29"/>
  <c r="EX509" i="29"/>
  <c r="EP509" i="29"/>
  <c r="AQ518" i="29"/>
  <c r="HM516" i="29"/>
  <c r="HL515" i="29"/>
  <c r="EN515" i="29"/>
  <c r="CB515" i="29"/>
  <c r="P515" i="29"/>
  <c r="FM514" i="29"/>
  <c r="DA514" i="29"/>
  <c r="BK514" i="29"/>
  <c r="AE514" i="29"/>
  <c r="HH513" i="29"/>
  <c r="GB513" i="29"/>
  <c r="EV513" i="29"/>
  <c r="DP513" i="29"/>
  <c r="CJ513" i="29"/>
  <c r="BD513" i="29"/>
  <c r="X513" i="29"/>
  <c r="HC512" i="29"/>
  <c r="FP512" i="29"/>
  <c r="EZ512" i="29"/>
  <c r="EJ512" i="29"/>
  <c r="DT512" i="29"/>
  <c r="DD512" i="29"/>
  <c r="CN512" i="29"/>
  <c r="BX512" i="29"/>
  <c r="BH512" i="29"/>
  <c r="AR512" i="29"/>
  <c r="AB512" i="29"/>
  <c r="L512" i="29"/>
  <c r="HE511" i="29"/>
  <c r="GO511" i="29"/>
  <c r="FY511" i="29"/>
  <c r="FI511" i="29"/>
  <c r="ES511" i="29"/>
  <c r="EC511" i="29"/>
  <c r="DR511" i="29"/>
  <c r="FH517" i="29"/>
  <c r="EQ516" i="29"/>
  <c r="FY515" i="29"/>
  <c r="DM515" i="29"/>
  <c r="BA515" i="29"/>
  <c r="GX514" i="29"/>
  <c r="EL514" i="29"/>
  <c r="CD514" i="29"/>
  <c r="AV514" i="29"/>
  <c r="P514" i="29"/>
  <c r="GS513" i="29"/>
  <c r="FM513" i="29"/>
  <c r="EG513" i="29"/>
  <c r="DA513" i="29"/>
  <c r="BU513" i="29"/>
  <c r="AO513" i="29"/>
  <c r="I513" i="29"/>
  <c r="GT512" i="29"/>
  <c r="GA512" i="29"/>
  <c r="FI512" i="29"/>
  <c r="ES512" i="29"/>
  <c r="EC512" i="29"/>
  <c r="DM512" i="29"/>
  <c r="CW512" i="29"/>
  <c r="CG512" i="29"/>
  <c r="BQ512" i="29"/>
  <c r="BA512" i="29"/>
  <c r="AK512" i="29"/>
  <c r="U512" i="29"/>
  <c r="HO511" i="29"/>
  <c r="GX511" i="29"/>
  <c r="GH511" i="29"/>
  <c r="FR511" i="29"/>
  <c r="FB511" i="29"/>
  <c r="EL511" i="29"/>
  <c r="DZ511" i="29"/>
  <c r="DL511" i="29"/>
  <c r="CY511" i="29"/>
  <c r="CO511" i="29"/>
  <c r="CE511" i="29"/>
  <c r="BS511" i="29"/>
  <c r="BI511" i="29"/>
  <c r="AY511" i="29"/>
  <c r="AN511" i="29"/>
  <c r="AE511" i="29"/>
  <c r="V511" i="29"/>
  <c r="M511" i="29"/>
  <c r="HM510" i="29"/>
  <c r="HE510" i="29"/>
  <c r="GW510" i="29"/>
  <c r="GO510" i="29"/>
  <c r="GG510" i="29"/>
  <c r="FY510" i="29"/>
  <c r="FQ510" i="29"/>
  <c r="FI510" i="29"/>
  <c r="FA510" i="29"/>
  <c r="ES510" i="29"/>
  <c r="EK510" i="29"/>
  <c r="EC510" i="29"/>
  <c r="DU510" i="29"/>
  <c r="DM510" i="29"/>
  <c r="DE510" i="29"/>
  <c r="CW510" i="29"/>
  <c r="CO510" i="29"/>
  <c r="CG510" i="29"/>
  <c r="BY510" i="29"/>
  <c r="BQ510" i="29"/>
  <c r="BI510" i="29"/>
  <c r="BA510" i="29"/>
  <c r="AS510" i="29"/>
  <c r="AK510" i="29"/>
  <c r="AC510" i="29"/>
  <c r="U510" i="29"/>
  <c r="M510" i="29"/>
  <c r="HO509" i="29"/>
  <c r="HF509" i="29"/>
  <c r="GX509" i="29"/>
  <c r="GP509" i="29"/>
  <c r="GH509" i="29"/>
  <c r="FZ509" i="29"/>
  <c r="FR509" i="29"/>
  <c r="GO515" i="29"/>
  <c r="HP514" i="29"/>
  <c r="CC514" i="29"/>
  <c r="HA513" i="29"/>
  <c r="DJ513" i="29"/>
  <c r="AN513" i="29"/>
  <c r="GE512" i="29"/>
  <c r="EH512" i="29"/>
  <c r="CV512" i="29"/>
  <c r="BE512" i="29"/>
  <c r="J512" i="29"/>
  <c r="GG511" i="29"/>
  <c r="EP511" i="29"/>
  <c r="DD511" i="29"/>
  <c r="CH511" i="29"/>
  <c r="BN511" i="29"/>
  <c r="AR511" i="29"/>
  <c r="Z511" i="29"/>
  <c r="HQ510" i="29"/>
  <c r="GZ510" i="29"/>
  <c r="GJ510" i="29"/>
  <c r="FT510" i="29"/>
  <c r="FD510" i="29"/>
  <c r="EN510" i="29"/>
  <c r="DX510" i="29"/>
  <c r="DH510" i="29"/>
  <c r="CR510" i="29"/>
  <c r="CB510" i="29"/>
  <c r="BL510" i="29"/>
  <c r="AV510" i="29"/>
  <c r="AF510" i="29"/>
  <c r="P510" i="29"/>
  <c r="HI509" i="29"/>
  <c r="GS509" i="29"/>
  <c r="GC509" i="29"/>
  <c r="FM509" i="29"/>
  <c r="FC509" i="29"/>
  <c r="ES509" i="29"/>
  <c r="EH509" i="29"/>
  <c r="DY509" i="29"/>
  <c r="DP509" i="29"/>
  <c r="DH509" i="29"/>
  <c r="CZ509" i="29"/>
  <c r="CR509" i="29"/>
  <c r="CJ509" i="29"/>
  <c r="CB509" i="29"/>
  <c r="BT509" i="29"/>
  <c r="BL509" i="29"/>
  <c r="BD509" i="29"/>
  <c r="AV509" i="29"/>
  <c r="AN509" i="29"/>
  <c r="AF509" i="29"/>
  <c r="X509" i="29"/>
  <c r="P509" i="29"/>
  <c r="H509" i="29"/>
  <c r="HI508" i="29"/>
  <c r="HA508" i="29"/>
  <c r="GS508" i="29"/>
  <c r="GK508" i="29"/>
  <c r="GC508" i="29"/>
  <c r="FU508" i="29"/>
  <c r="FM508" i="29"/>
  <c r="FE508" i="29"/>
  <c r="EW508" i="29"/>
  <c r="EO508" i="29"/>
  <c r="EG508" i="29"/>
  <c r="DY508" i="29"/>
  <c r="DQ508" i="29"/>
  <c r="DI508" i="29"/>
  <c r="DA508" i="29"/>
  <c r="CS508" i="29"/>
  <c r="CK508" i="29"/>
  <c r="CC508" i="29"/>
  <c r="BU508" i="29"/>
  <c r="BM508" i="29"/>
  <c r="BE508" i="29"/>
  <c r="AW508" i="29"/>
  <c r="AO508" i="29"/>
  <c r="AG508" i="29"/>
  <c r="Y508" i="29"/>
  <c r="Q508" i="29"/>
  <c r="I508" i="29"/>
  <c r="P507" i="29"/>
  <c r="X507" i="29"/>
  <c r="AF507" i="29"/>
  <c r="AN507" i="29"/>
  <c r="AV507" i="29"/>
  <c r="BD507" i="29"/>
  <c r="BL507" i="29"/>
  <c r="BT507" i="29"/>
  <c r="CB507" i="29"/>
  <c r="CJ507" i="29"/>
  <c r="CR507" i="29"/>
  <c r="CZ507" i="29"/>
  <c r="DH507" i="29"/>
  <c r="DP507" i="29"/>
  <c r="DX507" i="29"/>
  <c r="EF507" i="29"/>
  <c r="EN507" i="29"/>
  <c r="EV507" i="29"/>
  <c r="FD507" i="29"/>
  <c r="FL507" i="29"/>
  <c r="FT507" i="29"/>
  <c r="GB507" i="29"/>
  <c r="GJ507" i="29"/>
  <c r="GR507" i="29"/>
  <c r="GZ507" i="29"/>
  <c r="HH507" i="29"/>
  <c r="HQ507" i="29"/>
  <c r="AH518" i="29"/>
  <c r="FT515" i="29"/>
  <c r="HO514" i="29"/>
  <c r="BE514" i="29"/>
  <c r="GR513" i="29"/>
  <c r="DI513" i="29"/>
  <c r="R513" i="29"/>
  <c r="FY512" i="29"/>
  <c r="EG512" i="29"/>
  <c r="CL512" i="29"/>
  <c r="AZ512" i="29"/>
  <c r="I512" i="29"/>
  <c r="FW511" i="29"/>
  <c r="EK511" i="29"/>
  <c r="DC511" i="29"/>
  <c r="CG511" i="29"/>
  <c r="BK511" i="29"/>
  <c r="AQ511" i="29"/>
  <c r="X511" i="29"/>
  <c r="HP510" i="29"/>
  <c r="GY510" i="29"/>
  <c r="FS510" i="29"/>
  <c r="FC510" i="29"/>
  <c r="EM510" i="29"/>
  <c r="DW510" i="29"/>
  <c r="DG510" i="29"/>
  <c r="CQ510" i="29"/>
  <c r="CA510" i="29"/>
  <c r="BK510" i="29"/>
  <c r="AU510" i="29"/>
  <c r="AE510" i="29"/>
  <c r="O510" i="29"/>
  <c r="HH509" i="29"/>
  <c r="GR509" i="29"/>
  <c r="GB509" i="29"/>
  <c r="FL509" i="29"/>
  <c r="FB509" i="29"/>
  <c r="EQ509" i="29"/>
  <c r="EG509" i="29"/>
  <c r="DX509" i="29"/>
  <c r="DO509" i="29"/>
  <c r="DG509" i="29"/>
  <c r="CY509" i="29"/>
  <c r="CQ509" i="29"/>
  <c r="CI509" i="29"/>
  <c r="CA509" i="29"/>
  <c r="BS509" i="29"/>
  <c r="BK509" i="29"/>
  <c r="BC509" i="29"/>
  <c r="AU509" i="29"/>
  <c r="AM509" i="29"/>
  <c r="AE509" i="29"/>
  <c r="W509" i="29"/>
  <c r="O509" i="29"/>
  <c r="HQ508" i="29"/>
  <c r="HH508" i="29"/>
  <c r="GZ508" i="29"/>
  <c r="GR508" i="29"/>
  <c r="GJ508" i="29"/>
  <c r="GB508" i="29"/>
  <c r="FT508" i="29"/>
  <c r="FL508" i="29"/>
  <c r="FD508" i="29"/>
  <c r="EV508" i="29"/>
  <c r="EN508" i="29"/>
  <c r="EF508" i="29"/>
  <c r="DX508" i="29"/>
  <c r="DP508" i="29"/>
  <c r="DH508" i="29"/>
  <c r="CZ508" i="29"/>
  <c r="CR508" i="29"/>
  <c r="CJ508" i="29"/>
  <c r="CB508" i="29"/>
  <c r="BT508" i="29"/>
  <c r="BL508" i="29"/>
  <c r="BD508" i="29"/>
  <c r="AV508" i="29"/>
  <c r="AN508" i="29"/>
  <c r="AF508" i="29"/>
  <c r="X508" i="29"/>
  <c r="P508" i="29"/>
  <c r="H508" i="29"/>
  <c r="Q507" i="29"/>
  <c r="Y507" i="29"/>
  <c r="AG507" i="29"/>
  <c r="AO507" i="29"/>
  <c r="AW507" i="29"/>
  <c r="BE507" i="29"/>
  <c r="BM507" i="29"/>
  <c r="BU507" i="29"/>
  <c r="CC507" i="29"/>
  <c r="CK507" i="29"/>
  <c r="CS507" i="29"/>
  <c r="DA507" i="29"/>
  <c r="DI507" i="29"/>
  <c r="DQ507" i="29"/>
  <c r="DY507" i="29"/>
  <c r="EG507" i="29"/>
  <c r="EO507" i="29"/>
  <c r="EW507" i="29"/>
  <c r="FE507" i="29"/>
  <c r="FM507" i="29"/>
  <c r="FU507" i="29"/>
  <c r="GC507" i="29"/>
  <c r="GK507" i="29"/>
  <c r="GS507" i="29"/>
  <c r="HA507" i="29"/>
  <c r="HI507" i="29"/>
  <c r="I507" i="29"/>
  <c r="GD517" i="29"/>
  <c r="ED515" i="29"/>
  <c r="GS514" i="29"/>
  <c r="BD514" i="29"/>
  <c r="FV513" i="29"/>
  <c r="CZ513" i="29"/>
  <c r="Q513" i="29"/>
  <c r="FN512" i="29"/>
  <c r="EB512" i="29"/>
  <c r="CK512" i="29"/>
  <c r="AP512" i="29"/>
  <c r="HM511" i="29"/>
  <c r="FV511" i="29"/>
  <c r="EB511" i="29"/>
  <c r="DB511" i="29"/>
  <c r="CF511" i="29"/>
  <c r="BJ511" i="29"/>
  <c r="AP511" i="29"/>
  <c r="W511" i="29"/>
  <c r="HO510" i="29"/>
  <c r="GX510" i="29"/>
  <c r="GH510" i="29"/>
  <c r="FR510" i="29"/>
  <c r="FB510" i="29"/>
  <c r="EL510" i="29"/>
  <c r="DV510" i="29"/>
  <c r="DF510" i="29"/>
  <c r="CP510" i="29"/>
  <c r="BZ510" i="29"/>
  <c r="BJ510" i="29"/>
  <c r="AT510" i="29"/>
  <c r="AD510" i="29"/>
  <c r="N510" i="29"/>
  <c r="HG509" i="29"/>
  <c r="GQ509" i="29"/>
  <c r="GA509" i="29"/>
  <c r="FK509" i="29"/>
  <c r="FA509" i="29"/>
  <c r="EO509" i="29"/>
  <c r="EF509" i="29"/>
  <c r="DW509" i="29"/>
  <c r="DN509" i="29"/>
  <c r="DF509" i="29"/>
  <c r="CX509" i="29"/>
  <c r="CP509" i="29"/>
  <c r="CH509" i="29"/>
  <c r="BZ509" i="29"/>
  <c r="BR509" i="29"/>
  <c r="BJ509" i="29"/>
  <c r="BB509" i="29"/>
  <c r="AT509" i="29"/>
  <c r="AL509" i="29"/>
  <c r="AD509" i="29"/>
  <c r="V509" i="29"/>
  <c r="N509" i="29"/>
  <c r="HP508" i="29"/>
  <c r="HG508" i="29"/>
  <c r="GY508" i="29"/>
  <c r="GQ508" i="29"/>
  <c r="GA508" i="29"/>
  <c r="FS508" i="29"/>
  <c r="FK508" i="29"/>
  <c r="FC508" i="29"/>
  <c r="EU508" i="29"/>
  <c r="EM508" i="29"/>
  <c r="EE508" i="29"/>
  <c r="DW508" i="29"/>
  <c r="DO508" i="29"/>
  <c r="DG508" i="29"/>
  <c r="CY508" i="29"/>
  <c r="CQ508" i="29"/>
  <c r="CI508" i="29"/>
  <c r="CA508" i="29"/>
  <c r="BS508" i="29"/>
  <c r="BK508" i="29"/>
  <c r="BC508" i="29"/>
  <c r="AU508" i="29"/>
  <c r="AM508" i="29"/>
  <c r="AE508" i="29"/>
  <c r="W508" i="29"/>
  <c r="O508" i="29"/>
  <c r="J507" i="29"/>
  <c r="R507" i="29"/>
  <c r="Z507" i="29"/>
  <c r="AH507" i="29"/>
  <c r="AP507" i="29"/>
  <c r="AX507" i="29"/>
  <c r="BF507" i="29"/>
  <c r="BN507" i="29"/>
  <c r="BV507" i="29"/>
  <c r="CD507" i="29"/>
  <c r="CL507" i="29"/>
  <c r="CT507" i="29"/>
  <c r="DB507" i="29"/>
  <c r="DJ507" i="29"/>
  <c r="DR507" i="29"/>
  <c r="DZ507" i="29"/>
  <c r="EH507" i="29"/>
  <c r="EP507" i="29"/>
  <c r="EX507" i="29"/>
  <c r="FF507" i="29"/>
  <c r="FN507" i="29"/>
  <c r="FV507" i="29"/>
  <c r="GD507" i="29"/>
  <c r="GL507" i="29"/>
  <c r="GT507" i="29"/>
  <c r="HB507" i="29"/>
  <c r="HJ507" i="29"/>
  <c r="DS517" i="29"/>
  <c r="EC515" i="29"/>
  <c r="FC514" i="29"/>
  <c r="AU514" i="29"/>
  <c r="FU513" i="29"/>
  <c r="CD513" i="29"/>
  <c r="H513" i="29"/>
  <c r="FM512" i="29"/>
  <c r="DR512" i="29"/>
  <c r="CF512" i="29"/>
  <c r="AO512" i="29"/>
  <c r="HC511" i="29"/>
  <c r="FQ511" i="29"/>
  <c r="EA511" i="29"/>
  <c r="CX511" i="29"/>
  <c r="CD511" i="29"/>
  <c r="BH511" i="29"/>
  <c r="AM511" i="29"/>
  <c r="U511" i="29"/>
  <c r="HL510" i="29"/>
  <c r="GV510" i="29"/>
  <c r="GF510" i="29"/>
  <c r="FP510" i="29"/>
  <c r="EZ510" i="29"/>
  <c r="EJ510" i="29"/>
  <c r="DT510" i="29"/>
  <c r="DD510" i="29"/>
  <c r="CN510" i="29"/>
  <c r="BX510" i="29"/>
  <c r="BH510" i="29"/>
  <c r="AR510" i="29"/>
  <c r="AB510" i="29"/>
  <c r="L510" i="29"/>
  <c r="HE509" i="29"/>
  <c r="GO509" i="29"/>
  <c r="FY509" i="29"/>
  <c r="FJ509" i="29"/>
  <c r="EY509" i="29"/>
  <c r="EN509" i="29"/>
  <c r="EE509" i="29"/>
  <c r="DV509" i="29"/>
  <c r="DM509" i="29"/>
  <c r="DE509" i="29"/>
  <c r="CW509" i="29"/>
  <c r="CO509" i="29"/>
  <c r="CG509" i="29"/>
  <c r="BY509" i="29"/>
  <c r="BQ509" i="29"/>
  <c r="BI509" i="29"/>
  <c r="BA509" i="29"/>
  <c r="AS509" i="29"/>
  <c r="AK509" i="29"/>
  <c r="AC509" i="29"/>
  <c r="HD516" i="29"/>
  <c r="DH515" i="29"/>
  <c r="FB514" i="29"/>
  <c r="Y514" i="29"/>
  <c r="FL513" i="29"/>
  <c r="CC513" i="29"/>
  <c r="HA512" i="29"/>
  <c r="FH512" i="29"/>
  <c r="DQ512" i="29"/>
  <c r="BV512" i="29"/>
  <c r="AJ512" i="29"/>
  <c r="HB511" i="29"/>
  <c r="FG511" i="29"/>
  <c r="DV511" i="29"/>
  <c r="CT511" i="29"/>
  <c r="BX511" i="29"/>
  <c r="BB511" i="29"/>
  <c r="AI511" i="29"/>
  <c r="P511" i="29"/>
  <c r="HH510" i="29"/>
  <c r="GR510" i="29"/>
  <c r="GB510" i="29"/>
  <c r="FL510" i="29"/>
  <c r="EV510" i="29"/>
  <c r="EF510" i="29"/>
  <c r="DP510" i="29"/>
  <c r="CZ510" i="29"/>
  <c r="CJ510" i="29"/>
  <c r="BT510" i="29"/>
  <c r="BD510" i="29"/>
  <c r="AN510" i="29"/>
  <c r="X510" i="29"/>
  <c r="H510" i="29"/>
  <c r="HA509" i="29"/>
  <c r="GK509" i="29"/>
  <c r="FU509" i="29"/>
  <c r="FI509" i="29"/>
  <c r="EW509" i="29"/>
  <c r="EM509" i="29"/>
  <c r="ED509" i="29"/>
  <c r="DU509" i="29"/>
  <c r="DL509" i="29"/>
  <c r="DD509" i="29"/>
  <c r="CV509" i="29"/>
  <c r="CN509" i="29"/>
  <c r="CF509" i="29"/>
  <c r="BX509" i="29"/>
  <c r="BP509" i="29"/>
  <c r="BH509" i="29"/>
  <c r="AZ509" i="29"/>
  <c r="AR509" i="29"/>
  <c r="AJ509" i="29"/>
  <c r="AB509" i="29"/>
  <c r="T509" i="29"/>
  <c r="L509" i="29"/>
  <c r="HM508" i="29"/>
  <c r="HE508" i="29"/>
  <c r="GW508" i="29"/>
  <c r="GO508" i="29"/>
  <c r="GG508" i="29"/>
  <c r="FY508" i="29"/>
  <c r="FQ508" i="29"/>
  <c r="FI508" i="29"/>
  <c r="FA508" i="29"/>
  <c r="ES508" i="29"/>
  <c r="EK508" i="29"/>
  <c r="EC508" i="29"/>
  <c r="DU508" i="29"/>
  <c r="DM508" i="29"/>
  <c r="DE508" i="29"/>
  <c r="CW508" i="29"/>
  <c r="CO508" i="29"/>
  <c r="CG508" i="29"/>
  <c r="BY508" i="29"/>
  <c r="BQ508" i="29"/>
  <c r="BI508" i="29"/>
  <c r="BA508" i="29"/>
  <c r="AS508" i="29"/>
  <c r="AK508" i="29"/>
  <c r="AC508" i="29"/>
  <c r="U508" i="29"/>
  <c r="M508" i="29"/>
  <c r="L507" i="29"/>
  <c r="T507" i="29"/>
  <c r="AB507" i="29"/>
  <c r="FW516" i="29"/>
  <c r="BR515" i="29"/>
  <c r="EG514" i="29"/>
  <c r="X514" i="29"/>
  <c r="EP513" i="29"/>
  <c r="BT513" i="29"/>
  <c r="GZ512" i="29"/>
  <c r="EX512" i="29"/>
  <c r="DL512" i="29"/>
  <c r="BU512" i="29"/>
  <c r="Z512" i="29"/>
  <c r="GW511" i="29"/>
  <c r="FF511" i="29"/>
  <c r="DN511" i="29"/>
  <c r="CQ511" i="29"/>
  <c r="BW511" i="29"/>
  <c r="BA511" i="29"/>
  <c r="AH511" i="29"/>
  <c r="O511" i="29"/>
  <c r="HG510" i="29"/>
  <c r="GQ510" i="29"/>
  <c r="GA510" i="29"/>
  <c r="FK510" i="29"/>
  <c r="EU510" i="29"/>
  <c r="EE510" i="29"/>
  <c r="DO510" i="29"/>
  <c r="CY510" i="29"/>
  <c r="CI510" i="29"/>
  <c r="BS510" i="29"/>
  <c r="BC510" i="29"/>
  <c r="AM510" i="29"/>
  <c r="W510" i="29"/>
  <c r="HQ509" i="29"/>
  <c r="GZ509" i="29"/>
  <c r="GJ509" i="29"/>
  <c r="FT509" i="29"/>
  <c r="FG509" i="29"/>
  <c r="EV509" i="29"/>
  <c r="EL509" i="29"/>
  <c r="EC509" i="29"/>
  <c r="DS509" i="29"/>
  <c r="DK509" i="29"/>
  <c r="DC509" i="29"/>
  <c r="CU509" i="29"/>
  <c r="CM509" i="29"/>
  <c r="CE509" i="29"/>
  <c r="BW509" i="29"/>
  <c r="BO509" i="29"/>
  <c r="BG509" i="29"/>
  <c r="AY509" i="29"/>
  <c r="AQ509" i="29"/>
  <c r="AI509" i="29"/>
  <c r="AA509" i="29"/>
  <c r="S509" i="29"/>
  <c r="K509" i="29"/>
  <c r="HL508" i="29"/>
  <c r="HD508" i="29"/>
  <c r="GV508" i="29"/>
  <c r="GN508" i="29"/>
  <c r="GF508" i="29"/>
  <c r="FX508" i="29"/>
  <c r="FP508" i="29"/>
  <c r="FH508" i="29"/>
  <c r="EZ508" i="29"/>
  <c r="ER508" i="29"/>
  <c r="EJ508" i="29"/>
  <c r="EB508" i="29"/>
  <c r="DT508" i="29"/>
  <c r="DL508" i="29"/>
  <c r="DD508" i="29"/>
  <c r="CV508" i="29"/>
  <c r="CN508" i="29"/>
  <c r="CF508" i="29"/>
  <c r="BX508" i="29"/>
  <c r="BP508" i="29"/>
  <c r="BH508" i="29"/>
  <c r="AZ508" i="29"/>
  <c r="AR508" i="29"/>
  <c r="AJ508" i="29"/>
  <c r="AB508" i="29"/>
  <c r="T508" i="29"/>
  <c r="L508" i="29"/>
  <c r="M507" i="29"/>
  <c r="U507" i="29"/>
  <c r="DU516" i="29"/>
  <c r="BQ515" i="29"/>
  <c r="CQ514" i="29"/>
  <c r="O514" i="29"/>
  <c r="EO513" i="29"/>
  <c r="AX513" i="29"/>
  <c r="GS512" i="29"/>
  <c r="EW512" i="29"/>
  <c r="DB512" i="29"/>
  <c r="BP512" i="29"/>
  <c r="Y512" i="29"/>
  <c r="GM511" i="29"/>
  <c r="FA511" i="29"/>
  <c r="DM511" i="29"/>
  <c r="CP511" i="29"/>
  <c r="BV511" i="29"/>
  <c r="AZ511" i="29"/>
  <c r="AF511" i="29"/>
  <c r="N511" i="29"/>
  <c r="HF510" i="29"/>
  <c r="GP510" i="29"/>
  <c r="FZ510" i="29"/>
  <c r="FJ510" i="29"/>
  <c r="ET510" i="29"/>
  <c r="ED510" i="29"/>
  <c r="DN510" i="29"/>
  <c r="CX510" i="29"/>
  <c r="CH510" i="29"/>
  <c r="BR510" i="29"/>
  <c r="BB510" i="29"/>
  <c r="AL510" i="29"/>
  <c r="V510" i="29"/>
  <c r="HP509" i="29"/>
  <c r="GY509" i="29"/>
  <c r="FS509" i="29"/>
  <c r="FE509" i="29"/>
  <c r="EU509" i="29"/>
  <c r="EK509" i="29"/>
  <c r="EA509" i="29"/>
  <c r="DR509" i="29"/>
  <c r="DJ509" i="29"/>
  <c r="DB509" i="29"/>
  <c r="CT509" i="29"/>
  <c r="CL509" i="29"/>
  <c r="CD509" i="29"/>
  <c r="BV509" i="29"/>
  <c r="BN509" i="29"/>
  <c r="BF509" i="29"/>
  <c r="AX509" i="29"/>
  <c r="AP509" i="29"/>
  <c r="AH509" i="29"/>
  <c r="Z509" i="29"/>
  <c r="R509" i="29"/>
  <c r="J509" i="29"/>
  <c r="HK508" i="29"/>
  <c r="HC508" i="29"/>
  <c r="GU508" i="29"/>
  <c r="GM508" i="29"/>
  <c r="GE508" i="29"/>
  <c r="FW508" i="29"/>
  <c r="FO508" i="29"/>
  <c r="FG508" i="29"/>
  <c r="EY508" i="29"/>
  <c r="EQ508" i="29"/>
  <c r="EI508" i="29"/>
  <c r="EA508" i="29"/>
  <c r="DS508" i="29"/>
  <c r="DK508" i="29"/>
  <c r="DC508" i="29"/>
  <c r="CU508" i="29"/>
  <c r="CM508" i="29"/>
  <c r="CE508" i="29"/>
  <c r="BW508" i="29"/>
  <c r="BO508" i="29"/>
  <c r="BG508" i="29"/>
  <c r="AY508" i="29"/>
  <c r="AQ508" i="29"/>
  <c r="AI508" i="29"/>
  <c r="AA508" i="29"/>
  <c r="S508" i="29"/>
  <c r="K508" i="29"/>
  <c r="N507" i="29"/>
  <c r="V507" i="29"/>
  <c r="AD507" i="29"/>
  <c r="GP515" i="29"/>
  <c r="AV515" i="29"/>
  <c r="CP514" i="29"/>
  <c r="HB513" i="29"/>
  <c r="EF513" i="29"/>
  <c r="AW513" i="29"/>
  <c r="GF512" i="29"/>
  <c r="ER512" i="29"/>
  <c r="DA512" i="29"/>
  <c r="BF512" i="29"/>
  <c r="T512" i="29"/>
  <c r="GL511" i="29"/>
  <c r="EQ511" i="29"/>
  <c r="DK511" i="29"/>
  <c r="CN511" i="29"/>
  <c r="BR511" i="29"/>
  <c r="AX511" i="29"/>
  <c r="AD511" i="29"/>
  <c r="L511" i="29"/>
  <c r="HD510" i="29"/>
  <c r="GN510" i="29"/>
  <c r="FX510" i="29"/>
  <c r="FH510" i="29"/>
  <c r="ER510" i="29"/>
  <c r="EB510" i="29"/>
  <c r="DL510" i="29"/>
  <c r="CV510" i="29"/>
  <c r="CF510" i="29"/>
  <c r="BP510" i="29"/>
  <c r="AZ510" i="29"/>
  <c r="AJ510" i="29"/>
  <c r="T510" i="29"/>
  <c r="HM509" i="29"/>
  <c r="GW509" i="29"/>
  <c r="GG509" i="29"/>
  <c r="FQ509" i="29"/>
  <c r="FD509" i="29"/>
  <c r="ET509" i="29"/>
  <c r="EI509" i="29"/>
  <c r="DZ509" i="29"/>
  <c r="DQ509" i="29"/>
  <c r="DI509" i="29"/>
  <c r="DA509" i="29"/>
  <c r="CS509" i="29"/>
  <c r="CK509" i="29"/>
  <c r="CC509" i="29"/>
  <c r="BU509" i="29"/>
  <c r="BM509" i="29"/>
  <c r="BE509" i="29"/>
  <c r="AW509" i="29"/>
  <c r="AO509" i="29"/>
  <c r="AG509" i="29"/>
  <c r="Y509" i="29"/>
  <c r="Q509" i="29"/>
  <c r="I509" i="29"/>
  <c r="HJ508" i="29"/>
  <c r="HB508" i="29"/>
  <c r="GT508" i="29"/>
  <c r="GL508" i="29"/>
  <c r="GD508" i="29"/>
  <c r="FV508" i="29"/>
  <c r="FN508" i="29"/>
  <c r="FF508" i="29"/>
  <c r="EX508" i="29"/>
  <c r="EP508" i="29"/>
  <c r="EH508" i="29"/>
  <c r="DZ508" i="29"/>
  <c r="DR508" i="29"/>
  <c r="DJ508" i="29"/>
  <c r="DB508" i="29"/>
  <c r="CT508" i="29"/>
  <c r="CL508" i="29"/>
  <c r="CD508" i="29"/>
  <c r="BV508" i="29"/>
  <c r="BN508" i="29"/>
  <c r="BF508" i="29"/>
  <c r="AX508" i="29"/>
  <c r="AP508" i="29"/>
  <c r="AH508" i="29"/>
  <c r="Z508" i="29"/>
  <c r="R508" i="29"/>
  <c r="J508" i="29"/>
  <c r="O507" i="29"/>
  <c r="W507" i="29"/>
  <c r="AE507" i="29"/>
  <c r="AM507" i="29"/>
  <c r="AU507" i="29"/>
  <c r="BC507" i="29"/>
  <c r="BK507" i="29"/>
  <c r="BS507" i="29"/>
  <c r="CA507" i="29"/>
  <c r="CI507" i="29"/>
  <c r="CQ507" i="29"/>
  <c r="CY507" i="29"/>
  <c r="DG507" i="29"/>
  <c r="DO507" i="29"/>
  <c r="DW507" i="29"/>
  <c r="EE507" i="29"/>
  <c r="EM507" i="29"/>
  <c r="EU507" i="29"/>
  <c r="FC507" i="29"/>
  <c r="FK507" i="29"/>
  <c r="FS507" i="29"/>
  <c r="GA507" i="29"/>
  <c r="GQ507" i="29"/>
  <c r="GY507" i="29"/>
  <c r="HG507" i="29"/>
  <c r="HP507" i="29"/>
  <c r="HM507" i="29"/>
  <c r="GW507" i="29"/>
  <c r="GG507" i="29"/>
  <c r="FQ507" i="29"/>
  <c r="FA507" i="29"/>
  <c r="EK507" i="29"/>
  <c r="DU507" i="29"/>
  <c r="DE507" i="29"/>
  <c r="CO507" i="29"/>
  <c r="BY507" i="29"/>
  <c r="BI507" i="29"/>
  <c r="AS507" i="29"/>
  <c r="AA507" i="29"/>
  <c r="BB508" i="29"/>
  <c r="DN508" i="29"/>
  <c r="FZ508" i="29"/>
  <c r="BGT1" i="41" a="1"/>
  <c r="BGT1" i="41" s="1"/>
  <c r="BGS1" i="41" a="1"/>
  <c r="BGS1" i="41" s="1"/>
  <c r="BGR1" i="41" a="1"/>
  <c r="BGR1" i="41" s="1"/>
  <c r="BGQ1" i="41" a="1"/>
  <c r="BGQ1" i="41" s="1"/>
  <c r="BGP1" i="41" a="1"/>
  <c r="BGP1" i="41" s="1"/>
  <c r="BGM1" i="41" a="1"/>
  <c r="BGM1" i="41" s="1"/>
  <c r="BGL1" i="41" a="1"/>
  <c r="BGL1" i="41" s="1"/>
  <c r="BGK1" i="41" a="1"/>
  <c r="BGK1" i="41" s="1"/>
  <c r="BGJ1" i="41" a="1"/>
  <c r="BGJ1" i="41" s="1"/>
  <c r="BGI1" i="41" a="1"/>
  <c r="BGI1" i="41" s="1"/>
  <c r="BGF1" i="41" a="1"/>
  <c r="BGF1" i="41" s="1"/>
  <c r="BGE1" i="41" a="1"/>
  <c r="BGE1" i="41" s="1"/>
  <c r="BGD1" i="41" a="1"/>
  <c r="BGD1" i="41" s="1"/>
  <c r="BGC1" i="41" a="1"/>
  <c r="BGC1" i="41" s="1"/>
  <c r="BGB1" i="41" a="1"/>
  <c r="BGB1" i="41" s="1"/>
  <c r="BFY1" i="41" a="1"/>
  <c r="BFY1" i="41" s="1"/>
  <c r="BFX1" i="41" a="1"/>
  <c r="BFX1" i="41" s="1"/>
  <c r="BFW1" i="41" a="1"/>
  <c r="BFW1" i="41" s="1"/>
  <c r="BFV1" i="41" a="1"/>
  <c r="BFV1" i="41" s="1"/>
  <c r="BFU1" i="41" a="1"/>
  <c r="BFU1" i="41" s="1"/>
  <c r="BFR1" i="41" a="1"/>
  <c r="BFR1" i="41" s="1"/>
  <c r="BFQ1" i="41" a="1"/>
  <c r="BFQ1" i="41" s="1"/>
  <c r="BFP1" i="41" a="1"/>
  <c r="BFP1" i="41" s="1"/>
  <c r="BFO1" i="41" a="1"/>
  <c r="BFO1" i="41" s="1"/>
  <c r="BFN1" i="41" a="1"/>
  <c r="BFN1" i="41" s="1"/>
  <c r="BFK1" i="41" a="1"/>
  <c r="BFK1" i="41" s="1"/>
  <c r="BFJ1" i="41" a="1"/>
  <c r="BFJ1" i="41" s="1"/>
  <c r="BFI1" i="41" a="1"/>
  <c r="BFI1" i="41" s="1"/>
  <c r="BFH1" i="41" a="1"/>
  <c r="BFH1" i="41" s="1"/>
  <c r="BFG1" i="41" a="1"/>
  <c r="BFG1" i="41" s="1"/>
  <c r="BFD1" i="41" a="1"/>
  <c r="BFD1" i="41" s="1"/>
  <c r="BFC1" i="41" a="1"/>
  <c r="BFC1" i="41" s="1"/>
  <c r="BFB1" i="41" a="1"/>
  <c r="BFB1" i="41" s="1"/>
  <c r="BFA1" i="41" a="1"/>
  <c r="BFA1" i="41" s="1"/>
  <c r="BEZ1" i="41" a="1"/>
  <c r="BEZ1" i="41" s="1"/>
  <c r="BEW1" i="41" a="1"/>
  <c r="BEW1" i="41" s="1"/>
  <c r="BEV1" i="41" a="1"/>
  <c r="BEV1" i="41" s="1"/>
  <c r="BEU1" i="41" a="1"/>
  <c r="BEU1" i="41" s="1"/>
  <c r="BET1" i="41" a="1"/>
  <c r="BET1" i="41" s="1"/>
  <c r="BES1" i="41" a="1"/>
  <c r="BES1" i="41" s="1"/>
  <c r="BEP1" i="41" a="1"/>
  <c r="BEP1" i="41" s="1"/>
  <c r="BEO1" i="41" a="1"/>
  <c r="BEO1" i="41" s="1"/>
  <c r="BEN1" i="41" a="1"/>
  <c r="BEN1" i="41" s="1"/>
  <c r="BEM1" i="41" a="1"/>
  <c r="BEM1" i="41" s="1"/>
  <c r="BEL1" i="41" a="1"/>
  <c r="BEL1" i="41" s="1"/>
  <c r="BEI1" i="41" a="1"/>
  <c r="BEI1" i="41" s="1"/>
  <c r="BEH1" i="41" a="1"/>
  <c r="BEH1" i="41" s="1"/>
  <c r="BEG1" i="41" a="1"/>
  <c r="BEG1" i="41" s="1"/>
  <c r="BEF1" i="41" a="1"/>
  <c r="BEF1" i="41" s="1"/>
  <c r="BEE1" i="41" a="1"/>
  <c r="BEE1" i="41" s="1"/>
  <c r="BEB1" i="41" a="1"/>
  <c r="BEB1" i="41" s="1"/>
  <c r="BEA1" i="41" a="1"/>
  <c r="BEA1" i="41" s="1"/>
  <c r="BDZ1" i="41" a="1"/>
  <c r="BDZ1" i="41" s="1"/>
  <c r="BDY1" i="41" a="1"/>
  <c r="BDY1" i="41" s="1"/>
  <c r="BDX1" i="41" a="1"/>
  <c r="BDX1" i="41" s="1"/>
  <c r="BDU1" i="41" a="1"/>
  <c r="BDU1" i="41" s="1"/>
  <c r="BDT1" i="41" a="1"/>
  <c r="BDT1" i="41" s="1"/>
  <c r="BDS1" i="41" a="1"/>
  <c r="BDS1" i="41" s="1"/>
  <c r="BDR1" i="41" a="1"/>
  <c r="BDR1" i="41" s="1"/>
  <c r="BDQ1" i="41" a="1"/>
  <c r="BDQ1" i="41" s="1"/>
  <c r="BDN1" i="41" a="1"/>
  <c r="BDN1" i="41" s="1"/>
  <c r="BDM1" i="41" a="1"/>
  <c r="BDM1" i="41" s="1"/>
  <c r="BDL1" i="41" a="1"/>
  <c r="BDL1" i="41" s="1"/>
  <c r="BDK1" i="41" a="1"/>
  <c r="BDK1" i="41" s="1"/>
  <c r="BDJ1" i="41" a="1"/>
  <c r="BDJ1" i="41" s="1"/>
  <c r="BDG1" i="41" a="1"/>
  <c r="BDG1" i="41" s="1"/>
  <c r="BDF1" i="41" a="1"/>
  <c r="BDF1" i="41" s="1"/>
  <c r="BDE1" i="41" a="1"/>
  <c r="BDE1" i="41" s="1"/>
  <c r="BDD1" i="41" a="1"/>
  <c r="BDD1" i="41" s="1"/>
  <c r="BDC1" i="41" a="1"/>
  <c r="BDC1" i="41" s="1"/>
  <c r="BCZ1" i="41" a="1"/>
  <c r="BCZ1" i="41" s="1"/>
  <c r="BCY1" i="41" a="1"/>
  <c r="BCY1" i="41" s="1"/>
  <c r="BCX1" i="41" a="1"/>
  <c r="BCX1" i="41" s="1"/>
  <c r="BCW1" i="41" a="1"/>
  <c r="BCW1" i="41" s="1"/>
  <c r="BCV1" i="41" a="1"/>
  <c r="BCV1" i="41" s="1"/>
  <c r="BCS1" i="41" a="1"/>
  <c r="BCS1" i="41" s="1"/>
  <c r="BCR1" i="41" a="1"/>
  <c r="BCR1" i="41" s="1"/>
  <c r="BCQ1" i="41" a="1"/>
  <c r="BCQ1" i="41" s="1"/>
  <c r="BCP1" i="41" a="1"/>
  <c r="BCP1" i="41" s="1"/>
  <c r="BCO1" i="41" a="1"/>
  <c r="BCO1" i="41" s="1"/>
  <c r="BCL1" i="41" a="1"/>
  <c r="BCL1" i="41" s="1"/>
  <c r="BCK1" i="41" a="1"/>
  <c r="BCK1" i="41" s="1"/>
  <c r="BCJ1" i="41" a="1"/>
  <c r="BCJ1" i="41" s="1"/>
  <c r="BCI1" i="41" a="1"/>
  <c r="BCI1" i="41" s="1"/>
  <c r="BCH1" i="41" a="1"/>
  <c r="BCH1" i="41" s="1"/>
  <c r="BCE1" i="41" a="1"/>
  <c r="BCE1" i="41" s="1"/>
  <c r="BCD1" i="41" a="1"/>
  <c r="BCD1" i="41" s="1"/>
  <c r="BCC1" i="41" a="1"/>
  <c r="BCC1" i="41" s="1"/>
  <c r="BCB1" i="41" a="1"/>
  <c r="BCB1" i="41" s="1"/>
  <c r="BCA1" i="41" a="1"/>
  <c r="BCA1" i="41" s="1"/>
  <c r="BBX1" i="41" a="1"/>
  <c r="BBX1" i="41" s="1"/>
  <c r="BBW1" i="41" a="1"/>
  <c r="BBW1" i="41" s="1"/>
  <c r="BBV1" i="41" a="1"/>
  <c r="BBV1" i="41" s="1"/>
  <c r="BBU1" i="41" a="1"/>
  <c r="BBU1" i="41" s="1"/>
  <c r="BBT1" i="41" a="1"/>
  <c r="BBT1" i="41" s="1"/>
  <c r="BBQ1" i="41" a="1"/>
  <c r="BBQ1" i="41" s="1"/>
  <c r="BBP1" i="41" a="1"/>
  <c r="BBP1" i="41" s="1"/>
  <c r="BBO1" i="41" a="1"/>
  <c r="BBO1" i="41" s="1"/>
  <c r="BBN1" i="41" a="1"/>
  <c r="BBN1" i="41" s="1"/>
  <c r="BBM1" i="41" a="1"/>
  <c r="BBM1" i="41" s="1"/>
  <c r="BBJ1" i="41" a="1"/>
  <c r="BBJ1" i="41" s="1"/>
  <c r="BBI1" i="41" a="1"/>
  <c r="BBI1" i="41" s="1"/>
  <c r="BBH1" i="41" a="1"/>
  <c r="BBH1" i="41" s="1"/>
  <c r="BBG1" i="41" a="1"/>
  <c r="BBG1" i="41" s="1"/>
  <c r="BBF1" i="41" a="1"/>
  <c r="BBF1" i="41" s="1"/>
  <c r="BBC1" i="41" a="1"/>
  <c r="BBC1" i="41" s="1"/>
  <c r="BBB1" i="41" a="1"/>
  <c r="BBB1" i="41" s="1"/>
  <c r="BBA1" i="41" a="1"/>
  <c r="BBA1" i="41" s="1"/>
  <c r="BAZ1" i="41" a="1"/>
  <c r="BAZ1" i="41" s="1"/>
  <c r="BAY1" i="41" a="1"/>
  <c r="BAY1" i="41" s="1"/>
  <c r="BAV1" i="41" a="1"/>
  <c r="BAV1" i="41" s="1"/>
  <c r="BAU1" i="41" a="1"/>
  <c r="BAU1" i="41" s="1"/>
  <c r="BAT1" i="41" a="1"/>
  <c r="BAT1" i="41" s="1"/>
  <c r="BAS1" i="41" a="1"/>
  <c r="BAS1" i="41" s="1"/>
  <c r="BAR1" i="41" a="1"/>
  <c r="BAR1" i="41" s="1"/>
  <c r="BAO1" i="41" a="1"/>
  <c r="BAO1" i="41" s="1"/>
  <c r="BAN1" i="41" a="1"/>
  <c r="BAN1" i="41" s="1"/>
  <c r="BAM1" i="41" a="1"/>
  <c r="BAM1" i="41" s="1"/>
  <c r="BAL1" i="41" a="1"/>
  <c r="BAL1" i="41" s="1"/>
  <c r="BAK1" i="41" a="1"/>
  <c r="BAK1" i="41" s="1"/>
  <c r="BAH1" i="41" a="1"/>
  <c r="BAH1" i="41" s="1"/>
  <c r="BAG1" i="41" a="1"/>
  <c r="BAG1" i="41" s="1"/>
  <c r="BAF1" i="41" a="1"/>
  <c r="BAF1" i="41" s="1"/>
  <c r="BAE1" i="41" a="1"/>
  <c r="BAE1" i="41" s="1"/>
  <c r="BAD1" i="41" a="1"/>
  <c r="BAD1" i="41" s="1"/>
  <c r="BAA1" i="41" a="1"/>
  <c r="BAA1" i="41" s="1"/>
  <c r="AZZ1" i="41" a="1"/>
  <c r="AZZ1" i="41" s="1"/>
  <c r="AZY1" i="41" a="1"/>
  <c r="AZY1" i="41" s="1"/>
  <c r="AZX1" i="41" a="1"/>
  <c r="AZX1" i="41" s="1"/>
  <c r="AZW1" i="41" a="1"/>
  <c r="AZW1" i="41" s="1"/>
  <c r="AZT1" i="41" a="1"/>
  <c r="AZT1" i="41" s="1"/>
  <c r="AZS1" i="41" a="1"/>
  <c r="AZS1" i="41" s="1"/>
  <c r="AZR1" i="41" a="1"/>
  <c r="AZR1" i="41" s="1"/>
  <c r="AZQ1" i="41" a="1"/>
  <c r="AZQ1" i="41" s="1"/>
  <c r="AZP1" i="41" a="1"/>
  <c r="AZP1" i="41" s="1"/>
  <c r="AZM1" i="41" a="1"/>
  <c r="AZM1" i="41" s="1"/>
  <c r="AZL1" i="41" a="1"/>
  <c r="AZL1" i="41" s="1"/>
  <c r="AZK1" i="41" a="1"/>
  <c r="AZK1" i="41" s="1"/>
  <c r="AZJ1" i="41" a="1"/>
  <c r="AZJ1" i="41" s="1"/>
  <c r="AZI1" i="41" a="1"/>
  <c r="AZI1" i="41" s="1"/>
  <c r="AZF1" i="41" a="1"/>
  <c r="AZF1" i="41" s="1"/>
  <c r="AZE1" i="41" a="1"/>
  <c r="AZE1" i="41" s="1"/>
  <c r="AZD1" i="41" a="1"/>
  <c r="AZD1" i="41" s="1"/>
  <c r="AZC1" i="41" a="1"/>
  <c r="AZC1" i="41" s="1"/>
  <c r="AZB1" i="41" a="1"/>
  <c r="AZB1" i="41" s="1"/>
  <c r="AYY1" i="41" a="1"/>
  <c r="AYY1" i="41" s="1"/>
  <c r="AYX1" i="41" a="1"/>
  <c r="AYX1" i="41" s="1"/>
  <c r="AYW1" i="41" a="1"/>
  <c r="AYW1" i="41" s="1"/>
  <c r="AYV1" i="41" a="1"/>
  <c r="AYV1" i="41" s="1"/>
  <c r="AYU1" i="41" a="1"/>
  <c r="AYU1" i="41" s="1"/>
  <c r="AYR1" i="41" a="1"/>
  <c r="AYR1" i="41" s="1"/>
  <c r="AYQ1" i="41" a="1"/>
  <c r="AYQ1" i="41" s="1"/>
  <c r="AYP1" i="41" a="1"/>
  <c r="AYP1" i="41" s="1"/>
  <c r="AYO1" i="41" a="1"/>
  <c r="AYO1" i="41" s="1"/>
  <c r="AYN1" i="41" a="1"/>
  <c r="AYN1" i="41" s="1"/>
  <c r="AYK1" i="41" a="1"/>
  <c r="AYK1" i="41" s="1"/>
  <c r="AYJ1" i="41" a="1"/>
  <c r="AYJ1" i="41" s="1"/>
  <c r="AYI1" i="41" a="1"/>
  <c r="AYI1" i="41" s="1"/>
  <c r="AYH1" i="41" a="1"/>
  <c r="AYH1" i="41" s="1"/>
  <c r="AYG1" i="41" a="1"/>
  <c r="AYG1" i="41" s="1"/>
  <c r="AYD1" i="41" a="1"/>
  <c r="AYD1" i="41" s="1"/>
  <c r="AYC1" i="41" a="1"/>
  <c r="AYC1" i="41" s="1"/>
  <c r="AYB1" i="41" a="1"/>
  <c r="AYB1" i="41" s="1"/>
  <c r="AYA1" i="41" a="1"/>
  <c r="AYA1" i="41" s="1"/>
  <c r="AXZ1" i="41" a="1"/>
  <c r="AXZ1" i="41" s="1"/>
  <c r="AXW1" i="41" a="1"/>
  <c r="AXW1" i="41" s="1"/>
  <c r="AXV1" i="41" a="1"/>
  <c r="AXV1" i="41" s="1"/>
  <c r="AXU1" i="41" a="1"/>
  <c r="AXU1" i="41" s="1"/>
  <c r="AXT1" i="41" a="1"/>
  <c r="AXT1" i="41" s="1"/>
  <c r="AXS1" i="41" a="1"/>
  <c r="AXS1" i="41" s="1"/>
  <c r="AXP1" i="41" a="1"/>
  <c r="AXP1" i="41" s="1"/>
  <c r="AXO1" i="41" a="1"/>
  <c r="AXO1" i="41" s="1"/>
  <c r="AXN1" i="41" a="1"/>
  <c r="AXN1" i="41" s="1"/>
  <c r="AXM1" i="41" a="1"/>
  <c r="AXM1" i="41" s="1"/>
  <c r="AXL1" i="41" a="1"/>
  <c r="AXL1" i="41" s="1"/>
  <c r="AXI1" i="41" a="1"/>
  <c r="AXI1" i="41" s="1"/>
  <c r="AXH1" i="41" a="1"/>
  <c r="AXH1" i="41" s="1"/>
  <c r="AXG1" i="41" a="1"/>
  <c r="AXG1" i="41" s="1"/>
  <c r="AXF1" i="41" a="1"/>
  <c r="AXF1" i="41" s="1"/>
  <c r="AXE1" i="41" a="1"/>
  <c r="AXE1" i="41" s="1"/>
  <c r="AXB1" i="41" a="1"/>
  <c r="AXB1" i="41" s="1"/>
  <c r="AXA1" i="41" a="1"/>
  <c r="AXA1" i="41" s="1"/>
  <c r="AWZ1" i="41" a="1"/>
  <c r="AWZ1" i="41" s="1"/>
  <c r="AWY1" i="41" a="1"/>
  <c r="AWY1" i="41" s="1"/>
  <c r="AWX1" i="41" a="1"/>
  <c r="AWX1" i="41" s="1"/>
  <c r="AWU1" i="41" a="1"/>
  <c r="AWU1" i="41" s="1"/>
  <c r="AWT1" i="41" a="1"/>
  <c r="AWT1" i="41" s="1"/>
  <c r="AWS1" i="41" a="1"/>
  <c r="AWS1" i="41" s="1"/>
  <c r="AWR1" i="41" a="1"/>
  <c r="AWR1" i="41" s="1"/>
  <c r="AWQ1" i="41" a="1"/>
  <c r="AWQ1" i="41" s="1"/>
  <c r="AWN1" i="41" a="1"/>
  <c r="AWN1" i="41" s="1"/>
  <c r="AWM1" i="41" a="1"/>
  <c r="AWM1" i="41" s="1"/>
  <c r="AWL1" i="41" a="1"/>
  <c r="AWL1" i="41" s="1"/>
  <c r="AWK1" i="41" a="1"/>
  <c r="AWK1" i="41" s="1"/>
  <c r="AWJ1" i="41" a="1"/>
  <c r="AWJ1" i="41" s="1"/>
  <c r="AWG1" i="41" a="1"/>
  <c r="AWG1" i="41" s="1"/>
  <c r="AWF1" i="41" a="1"/>
  <c r="AWF1" i="41" s="1"/>
  <c r="AWE1" i="41" a="1"/>
  <c r="AWE1" i="41" s="1"/>
  <c r="AWD1" i="41" a="1"/>
  <c r="AWD1" i="41" s="1"/>
  <c r="AWC1" i="41" a="1"/>
  <c r="AWC1" i="41" s="1"/>
  <c r="AVZ1" i="41" a="1"/>
  <c r="AVZ1" i="41" s="1"/>
  <c r="AVY1" i="41" a="1"/>
  <c r="AVY1" i="41" s="1"/>
  <c r="AVX1" i="41" a="1"/>
  <c r="AVX1" i="41" s="1"/>
  <c r="AVW1" i="41" a="1"/>
  <c r="AVW1" i="41" s="1"/>
  <c r="AVV1" i="41" a="1"/>
  <c r="AVV1" i="41" s="1"/>
  <c r="AVS1" i="41" a="1"/>
  <c r="AVS1" i="41" s="1"/>
  <c r="AVR1" i="41" a="1"/>
  <c r="AVR1" i="41" s="1"/>
  <c r="AVQ1" i="41" a="1"/>
  <c r="AVQ1" i="41" s="1"/>
  <c r="AVP1" i="41" a="1"/>
  <c r="AVP1" i="41" s="1"/>
  <c r="AVO1" i="41" a="1"/>
  <c r="AVO1" i="41" s="1"/>
  <c r="AVL1" i="41" a="1"/>
  <c r="AVL1" i="41" s="1"/>
  <c r="AVK1" i="41" a="1"/>
  <c r="AVK1" i="41" s="1"/>
  <c r="AVJ1" i="41" a="1"/>
  <c r="AVJ1" i="41" s="1"/>
  <c r="AVI1" i="41" a="1"/>
  <c r="AVI1" i="41" s="1"/>
  <c r="AVH1" i="41" a="1"/>
  <c r="AVH1" i="41" s="1"/>
  <c r="AVE1" i="41" a="1"/>
  <c r="AVE1" i="41" s="1"/>
  <c r="AVD1" i="41" a="1"/>
  <c r="AVD1" i="41" s="1"/>
  <c r="AVC1" i="41" a="1"/>
  <c r="AVC1" i="41" s="1"/>
  <c r="AVB1" i="41" a="1"/>
  <c r="AVB1" i="41" s="1"/>
  <c r="AVA1" i="41" a="1"/>
  <c r="AVA1" i="41" s="1"/>
  <c r="AUX1" i="41" a="1"/>
  <c r="AUX1" i="41" s="1"/>
  <c r="AUW1" i="41" a="1"/>
  <c r="AUW1" i="41" s="1"/>
  <c r="AUV1" i="41" a="1"/>
  <c r="AUV1" i="41" s="1"/>
  <c r="AUU1" i="41" a="1"/>
  <c r="AUU1" i="41" s="1"/>
  <c r="AUT1" i="41" a="1"/>
  <c r="AUT1" i="41" s="1"/>
  <c r="AUQ1" i="41" a="1"/>
  <c r="AUQ1" i="41" s="1"/>
  <c r="AUP1" i="41" a="1"/>
  <c r="AUP1" i="41" s="1"/>
  <c r="AUO1" i="41" a="1"/>
  <c r="AUO1" i="41" s="1"/>
  <c r="AUN1" i="41" a="1"/>
  <c r="AUN1" i="41" s="1"/>
  <c r="AUM1" i="41" a="1"/>
  <c r="AUM1" i="41" s="1"/>
  <c r="AUJ1" i="41" a="1"/>
  <c r="AUJ1" i="41" s="1"/>
  <c r="AUI1" i="41" a="1"/>
  <c r="AUI1" i="41" s="1"/>
  <c r="AUH1" i="41" a="1"/>
  <c r="AUH1" i="41" s="1"/>
  <c r="AUG1" i="41" a="1"/>
  <c r="AUG1" i="41" s="1"/>
  <c r="AUF1" i="41" a="1"/>
  <c r="AUF1" i="41" s="1"/>
  <c r="AUC1" i="41" a="1"/>
  <c r="AUC1" i="41" s="1"/>
  <c r="AUB1" i="41" a="1"/>
  <c r="AUB1" i="41" s="1"/>
  <c r="AUA1" i="41" a="1"/>
  <c r="AUA1" i="41" s="1"/>
  <c r="ATZ1" i="41" a="1"/>
  <c r="ATZ1" i="41" s="1"/>
  <c r="ATY1" i="41" a="1"/>
  <c r="ATY1" i="41" s="1"/>
  <c r="ATV1" i="41" a="1"/>
  <c r="ATV1" i="41" s="1"/>
  <c r="ATU1" i="41" a="1"/>
  <c r="ATU1" i="41" s="1"/>
  <c r="ATT1" i="41" a="1"/>
  <c r="ATT1" i="41" s="1"/>
  <c r="ATS1" i="41" a="1"/>
  <c r="ATS1" i="41" s="1"/>
  <c r="ATR1" i="41" a="1"/>
  <c r="ATR1" i="41" s="1"/>
  <c r="ATO1" i="41" a="1"/>
  <c r="ATO1" i="41" s="1"/>
  <c r="ATN1" i="41" a="1"/>
  <c r="ATN1" i="41" s="1"/>
  <c r="ATM1" i="41" a="1"/>
  <c r="ATM1" i="41" s="1"/>
  <c r="ATL1" i="41" a="1"/>
  <c r="ATL1" i="41" s="1"/>
  <c r="ATK1" i="41" a="1"/>
  <c r="ATK1" i="41" s="1"/>
  <c r="ATH1" i="41" a="1"/>
  <c r="ATH1" i="41" s="1"/>
  <c r="ATG1" i="41" a="1"/>
  <c r="ATG1" i="41" s="1"/>
  <c r="ATF1" i="41" a="1"/>
  <c r="ATF1" i="41" s="1"/>
  <c r="ATE1" i="41" a="1"/>
  <c r="ATE1" i="41" s="1"/>
  <c r="ATD1" i="41" a="1"/>
  <c r="ATD1" i="41" s="1"/>
  <c r="ATA1" i="41" a="1"/>
  <c r="ATA1" i="41" s="1"/>
  <c r="ASZ1" i="41" a="1"/>
  <c r="ASZ1" i="41" s="1"/>
  <c r="ASY1" i="41" a="1"/>
  <c r="ASY1" i="41" s="1"/>
  <c r="ASX1" i="41" a="1"/>
  <c r="ASX1" i="41" s="1"/>
  <c r="ASW1" i="41" a="1"/>
  <c r="ASW1" i="41" s="1"/>
  <c r="AST1" i="41" a="1"/>
  <c r="AST1" i="41" s="1"/>
  <c r="ASS1" i="41" a="1"/>
  <c r="ASS1" i="41" s="1"/>
  <c r="ASR1" i="41" a="1"/>
  <c r="ASR1" i="41" s="1"/>
  <c r="ASQ1" i="41" a="1"/>
  <c r="ASQ1" i="41" s="1"/>
  <c r="ASP1" i="41" a="1"/>
  <c r="ASP1" i="41" s="1"/>
  <c r="ASM1" i="41" a="1"/>
  <c r="ASM1" i="41" s="1"/>
  <c r="ASL1" i="41" a="1"/>
  <c r="ASL1" i="41" s="1"/>
  <c r="ASK1" i="41" a="1"/>
  <c r="ASK1" i="41" s="1"/>
  <c r="ASJ1" i="41" a="1"/>
  <c r="ASJ1" i="41" s="1"/>
  <c r="ASI1" i="41" a="1"/>
  <c r="ASI1" i="41" s="1"/>
  <c r="ASF1" i="41" a="1"/>
  <c r="ASF1" i="41" s="1"/>
  <c r="ASE1" i="41" a="1"/>
  <c r="ASE1" i="41" s="1"/>
  <c r="ASD1" i="41" a="1"/>
  <c r="ASD1" i="41" s="1"/>
  <c r="ASC1" i="41" a="1"/>
  <c r="ASC1" i="41" s="1"/>
  <c r="ASB1" i="41" a="1"/>
  <c r="ASB1" i="41" s="1"/>
  <c r="ARY1" i="41" a="1"/>
  <c r="ARY1" i="41" s="1"/>
  <c r="ARX1" i="41" a="1"/>
  <c r="ARX1" i="41" s="1"/>
  <c r="ARW1" i="41" a="1"/>
  <c r="ARW1" i="41" s="1"/>
  <c r="ARV1" i="41" a="1"/>
  <c r="ARV1" i="41" s="1"/>
  <c r="ARU1" i="41" a="1"/>
  <c r="ARU1" i="41" s="1"/>
  <c r="ARR1" i="41" a="1"/>
  <c r="ARR1" i="41" s="1"/>
  <c r="ARQ1" i="41" a="1"/>
  <c r="ARQ1" i="41" s="1"/>
  <c r="ARP1" i="41" a="1"/>
  <c r="ARP1" i="41" s="1"/>
  <c r="ARO1" i="41" a="1"/>
  <c r="ARO1" i="41" s="1"/>
  <c r="ARN1" i="41" a="1"/>
  <c r="ARN1" i="41" s="1"/>
  <c r="ARK1" i="41" a="1"/>
  <c r="ARK1" i="41" s="1"/>
  <c r="ARJ1" i="41" a="1"/>
  <c r="ARJ1" i="41" s="1"/>
  <c r="ARI1" i="41" a="1"/>
  <c r="ARI1" i="41" s="1"/>
  <c r="ARH1" i="41" a="1"/>
  <c r="ARH1" i="41" s="1"/>
  <c r="ARG1" i="41" a="1"/>
  <c r="ARG1" i="41" s="1"/>
  <c r="ARD1" i="41" a="1"/>
  <c r="ARD1" i="41" s="1"/>
  <c r="ARC1" i="41" a="1"/>
  <c r="ARC1" i="41" s="1"/>
  <c r="ARB1" i="41" a="1"/>
  <c r="ARB1" i="41" s="1"/>
  <c r="ARA1" i="41" a="1"/>
  <c r="ARA1" i="41" s="1"/>
  <c r="AQZ1" i="41" a="1"/>
  <c r="AQZ1" i="41" s="1"/>
  <c r="AQW1" i="41" a="1"/>
  <c r="AQW1" i="41" s="1"/>
  <c r="AQV1" i="41" a="1"/>
  <c r="AQV1" i="41" s="1"/>
  <c r="AQU1" i="41" a="1"/>
  <c r="AQU1" i="41" s="1"/>
  <c r="AQT1" i="41" a="1"/>
  <c r="AQT1" i="41" s="1"/>
  <c r="AQS1" i="41" a="1"/>
  <c r="AQS1" i="41" s="1"/>
  <c r="AQP1" i="41" a="1"/>
  <c r="AQP1" i="41" s="1"/>
  <c r="AQO1" i="41" a="1"/>
  <c r="AQO1" i="41" s="1"/>
  <c r="AQN1" i="41" a="1"/>
  <c r="AQN1" i="41" s="1"/>
  <c r="AQM1" i="41" a="1"/>
  <c r="AQM1" i="41" s="1"/>
  <c r="AQL1" i="41" a="1"/>
  <c r="AQL1" i="41" s="1"/>
  <c r="AQI1" i="41" a="1"/>
  <c r="AQI1" i="41" s="1"/>
  <c r="AQH1" i="41" a="1"/>
  <c r="AQH1" i="41" s="1"/>
  <c r="AQG1" i="41" a="1"/>
  <c r="AQG1" i="41" s="1"/>
  <c r="AQF1" i="41" a="1"/>
  <c r="AQF1" i="41" s="1"/>
  <c r="AQE1" i="41" a="1"/>
  <c r="AQE1" i="41" s="1"/>
  <c r="AQB1" i="41" a="1"/>
  <c r="AQB1" i="41" s="1"/>
  <c r="AQA1" i="41" a="1"/>
  <c r="AQA1" i="41" s="1"/>
  <c r="APZ1" i="41" a="1"/>
  <c r="APZ1" i="41" s="1"/>
  <c r="APY1" i="41" a="1"/>
  <c r="APY1" i="41" s="1"/>
  <c r="APX1" i="41" a="1"/>
  <c r="APX1" i="41" s="1"/>
  <c r="APU1" i="41" a="1"/>
  <c r="APU1" i="41" s="1"/>
  <c r="APT1" i="41" a="1"/>
  <c r="APT1" i="41" s="1"/>
  <c r="APS1" i="41" a="1"/>
  <c r="APS1" i="41" s="1"/>
  <c r="APR1" i="41" a="1"/>
  <c r="APR1" i="41" s="1"/>
  <c r="APQ1" i="41" a="1"/>
  <c r="APQ1" i="41" s="1"/>
  <c r="APN1" i="41" a="1"/>
  <c r="APN1" i="41" s="1"/>
  <c r="APM1" i="41" a="1"/>
  <c r="APM1" i="41" s="1"/>
  <c r="APL1" i="41" a="1"/>
  <c r="APL1" i="41" s="1"/>
  <c r="APK1" i="41" a="1"/>
  <c r="APK1" i="41" s="1"/>
  <c r="APJ1" i="41" a="1"/>
  <c r="APJ1" i="41" s="1"/>
  <c r="APG1" i="41" a="1"/>
  <c r="APG1" i="41" s="1"/>
  <c r="APF1" i="41" a="1"/>
  <c r="APF1" i="41" s="1"/>
  <c r="APE1" i="41" a="1"/>
  <c r="APE1" i="41" s="1"/>
  <c r="APD1" i="41" a="1"/>
  <c r="APD1" i="41" s="1"/>
  <c r="APC1" i="41" a="1"/>
  <c r="APC1" i="41" s="1"/>
  <c r="AOZ1" i="41" a="1"/>
  <c r="AOZ1" i="41" s="1"/>
  <c r="AOY1" i="41" a="1"/>
  <c r="AOY1" i="41" s="1"/>
  <c r="AOX1" i="41" a="1"/>
  <c r="AOX1" i="41" s="1"/>
  <c r="AOW1" i="41" a="1"/>
  <c r="AOW1" i="41" s="1"/>
  <c r="AOV1" i="41" a="1"/>
  <c r="AOV1" i="41" s="1"/>
  <c r="AOS1" i="41" a="1"/>
  <c r="AOS1" i="41" s="1"/>
  <c r="AOR1" i="41" a="1"/>
  <c r="AOR1" i="41" s="1"/>
  <c r="AOQ1" i="41" a="1"/>
  <c r="AOQ1" i="41" s="1"/>
  <c r="AOP1" i="41" a="1"/>
  <c r="AOP1" i="41" s="1"/>
  <c r="AOO1" i="41" a="1"/>
  <c r="AOO1" i="41" s="1"/>
  <c r="AOL1" i="41" a="1"/>
  <c r="AOL1" i="41" s="1"/>
  <c r="AOK1" i="41" a="1"/>
  <c r="AOK1" i="41" s="1"/>
  <c r="AOJ1" i="41" a="1"/>
  <c r="AOJ1" i="41" s="1"/>
  <c r="AOI1" i="41" a="1"/>
  <c r="AOI1" i="41" s="1"/>
  <c r="AOH1" i="41" a="1"/>
  <c r="AOH1" i="41" s="1"/>
  <c r="AOE1" i="41" a="1"/>
  <c r="AOE1" i="41" s="1"/>
  <c r="AOD1" i="41" a="1"/>
  <c r="AOD1" i="41" s="1"/>
  <c r="AOC1" i="41" a="1"/>
  <c r="AOC1" i="41" s="1"/>
  <c r="AOB1" i="41" a="1"/>
  <c r="AOB1" i="41" s="1"/>
  <c r="AOA1" i="41" a="1"/>
  <c r="AOA1" i="41" s="1"/>
  <c r="ANX1" i="41" a="1"/>
  <c r="ANX1" i="41" s="1"/>
  <c r="ANW1" i="41" a="1"/>
  <c r="ANW1" i="41" s="1"/>
  <c r="ANV1" i="41" a="1"/>
  <c r="ANV1" i="41" s="1"/>
  <c r="ANU1" i="41" a="1"/>
  <c r="ANU1" i="41" s="1"/>
  <c r="ANT1" i="41" a="1"/>
  <c r="ANT1" i="41" s="1"/>
  <c r="ANQ1" i="41" a="1"/>
  <c r="ANQ1" i="41" s="1"/>
  <c r="ANP1" i="41" a="1"/>
  <c r="ANP1" i="41" s="1"/>
  <c r="ANO1" i="41" a="1"/>
  <c r="ANO1" i="41" s="1"/>
  <c r="ANN1" i="41" a="1"/>
  <c r="ANN1" i="41" s="1"/>
  <c r="ANM1" i="41" a="1"/>
  <c r="ANM1" i="41" s="1"/>
  <c r="ANJ1" i="41" a="1"/>
  <c r="ANJ1" i="41" s="1"/>
  <c r="ANI1" i="41" a="1"/>
  <c r="ANI1" i="41" s="1"/>
  <c r="ANH1" i="41" a="1"/>
  <c r="ANH1" i="41" s="1"/>
  <c r="ANG1" i="41" a="1"/>
  <c r="ANG1" i="41" s="1"/>
  <c r="ANF1" i="41" a="1"/>
  <c r="ANF1" i="41" s="1"/>
  <c r="ANC1" i="41" a="1"/>
  <c r="ANC1" i="41" s="1"/>
  <c r="ANB1" i="41" a="1"/>
  <c r="ANB1" i="41" s="1"/>
  <c r="ANA1" i="41" a="1"/>
  <c r="ANA1" i="41" s="1"/>
  <c r="AMZ1" i="41" a="1"/>
  <c r="AMZ1" i="41" s="1"/>
  <c r="AMY1" i="41" a="1"/>
  <c r="AMY1" i="41" s="1"/>
  <c r="AMV1" i="41" a="1"/>
  <c r="AMV1" i="41" s="1"/>
  <c r="AMU1" i="41" a="1"/>
  <c r="AMU1" i="41" s="1"/>
  <c r="AMT1" i="41" a="1"/>
  <c r="AMT1" i="41" s="1"/>
  <c r="AMS1" i="41" a="1"/>
  <c r="AMS1" i="41" s="1"/>
  <c r="AMR1" i="41" a="1"/>
  <c r="AMR1" i="41" s="1"/>
  <c r="AMO1" i="41" a="1"/>
  <c r="AMO1" i="41" s="1"/>
  <c r="AMN1" i="41" a="1"/>
  <c r="AMN1" i="41" s="1"/>
  <c r="AMM1" i="41" a="1"/>
  <c r="AMM1" i="41" s="1"/>
  <c r="AML1" i="41" a="1"/>
  <c r="AML1" i="41" s="1"/>
  <c r="AMK1" i="41" a="1"/>
  <c r="AMK1" i="41" s="1"/>
  <c r="AMH1" i="41" a="1"/>
  <c r="AMH1" i="41" s="1"/>
  <c r="AMG1" i="41" a="1"/>
  <c r="AMG1" i="41" s="1"/>
  <c r="AMF1" i="41" a="1"/>
  <c r="AMF1" i="41" s="1"/>
  <c r="AME1" i="41" a="1"/>
  <c r="AME1" i="41" s="1"/>
  <c r="AMD1" i="41" a="1"/>
  <c r="AMD1" i="41" s="1"/>
  <c r="AMA1" i="41" a="1"/>
  <c r="AMA1" i="41" s="1"/>
  <c r="ALZ1" i="41" a="1"/>
  <c r="ALZ1" i="41" s="1"/>
  <c r="ALY1" i="41" a="1"/>
  <c r="ALY1" i="41" s="1"/>
  <c r="ALX1" i="41" a="1"/>
  <c r="ALX1" i="41" s="1"/>
  <c r="ALW1" i="41" a="1"/>
  <c r="ALW1" i="41" s="1"/>
  <c r="ALT1" i="41" a="1"/>
  <c r="ALT1" i="41" s="1"/>
  <c r="ALS1" i="41" a="1"/>
  <c r="ALS1" i="41" s="1"/>
  <c r="ALR1" i="41" a="1"/>
  <c r="ALR1" i="41" s="1"/>
  <c r="ALQ1" i="41" a="1"/>
  <c r="ALQ1" i="41" s="1"/>
  <c r="ALP1" i="41" a="1"/>
  <c r="ALP1" i="41" s="1"/>
  <c r="ALM1" i="41" a="1"/>
  <c r="ALM1" i="41" s="1"/>
  <c r="ALL1" i="41" a="1"/>
  <c r="ALL1" i="41" s="1"/>
  <c r="ALK1" i="41" a="1"/>
  <c r="ALK1" i="41" s="1"/>
  <c r="ALJ1" i="41" a="1"/>
  <c r="ALJ1" i="41" s="1"/>
  <c r="ALI1" i="41" a="1"/>
  <c r="ALI1" i="41" s="1"/>
  <c r="ALF1" i="41" a="1"/>
  <c r="ALF1" i="41" s="1"/>
  <c r="ALE1" i="41" a="1"/>
  <c r="ALE1" i="41" s="1"/>
  <c r="ALD1" i="41" a="1"/>
  <c r="ALD1" i="41" s="1"/>
  <c r="ALC1" i="41" a="1"/>
  <c r="ALC1" i="41" s="1"/>
  <c r="ALB1" i="41" a="1"/>
  <c r="ALB1" i="41" s="1"/>
  <c r="AKY1" i="41" a="1"/>
  <c r="AKY1" i="41" s="1"/>
  <c r="AKX1" i="41" a="1"/>
  <c r="AKX1" i="41" s="1"/>
  <c r="AKW1" i="41" a="1"/>
  <c r="AKW1" i="41" s="1"/>
  <c r="AKV1" i="41" a="1"/>
  <c r="AKV1" i="41" s="1"/>
  <c r="AKU1" i="41" a="1"/>
  <c r="AKU1" i="41" s="1"/>
  <c r="AKR1" i="41" a="1"/>
  <c r="AKR1" i="41" s="1"/>
  <c r="AKQ1" i="41" a="1"/>
  <c r="AKQ1" i="41" s="1"/>
  <c r="AKP1" i="41" a="1"/>
  <c r="AKP1" i="41" s="1"/>
  <c r="AKO1" i="41" a="1"/>
  <c r="AKO1" i="41" s="1"/>
  <c r="AKN1" i="41" a="1"/>
  <c r="AKN1" i="41" s="1"/>
  <c r="AKK1" i="41" a="1"/>
  <c r="AKK1" i="41" s="1"/>
  <c r="AKJ1" i="41" a="1"/>
  <c r="AKJ1" i="41" s="1"/>
  <c r="AKI1" i="41" a="1"/>
  <c r="AKI1" i="41" s="1"/>
  <c r="AKH1" i="41" a="1"/>
  <c r="AKH1" i="41" s="1"/>
  <c r="AKG1" i="41" a="1"/>
  <c r="AKG1" i="41" s="1"/>
  <c r="AKD1" i="41" a="1"/>
  <c r="AKD1" i="41" s="1"/>
  <c r="AKC1" i="41" a="1"/>
  <c r="AKC1" i="41" s="1"/>
  <c r="AKB1" i="41" a="1"/>
  <c r="AKB1" i="41" s="1"/>
  <c r="AKA1" i="41" a="1"/>
  <c r="AKA1" i="41" s="1"/>
  <c r="AJZ1" i="41" a="1"/>
  <c r="AJZ1" i="41" s="1"/>
  <c r="AJW1" i="41" a="1"/>
  <c r="AJW1" i="41" s="1"/>
  <c r="AJV1" i="41" a="1"/>
  <c r="AJV1" i="41" s="1"/>
  <c r="AJU1" i="41" a="1"/>
  <c r="AJU1" i="41" s="1"/>
  <c r="AJT1" i="41" a="1"/>
  <c r="AJT1" i="41" s="1"/>
  <c r="AJS1" i="41" a="1"/>
  <c r="AJS1" i="41" s="1"/>
  <c r="AJP1" i="41" a="1"/>
  <c r="AJP1" i="41" s="1"/>
  <c r="AJO1" i="41" a="1"/>
  <c r="AJO1" i="41" s="1"/>
  <c r="AJN1" i="41" a="1"/>
  <c r="AJN1" i="41" s="1"/>
  <c r="AJM1" i="41" a="1"/>
  <c r="AJM1" i="41" s="1"/>
  <c r="AJL1" i="41" a="1"/>
  <c r="AJL1" i="41" s="1"/>
  <c r="AJI1" i="41" a="1"/>
  <c r="AJI1" i="41" s="1"/>
  <c r="AJH1" i="41" a="1"/>
  <c r="AJH1" i="41" s="1"/>
  <c r="AJG1" i="41" a="1"/>
  <c r="AJG1" i="41" s="1"/>
  <c r="AJF1" i="41" a="1"/>
  <c r="AJF1" i="41" s="1"/>
  <c r="AJE1" i="41" a="1"/>
  <c r="AJE1" i="41" s="1"/>
  <c r="AJB1" i="41" a="1"/>
  <c r="AJB1" i="41" s="1"/>
  <c r="AJA1" i="41" a="1"/>
  <c r="AJA1" i="41" s="1"/>
  <c r="AIZ1" i="41" a="1"/>
  <c r="AIZ1" i="41" s="1"/>
  <c r="AIY1" i="41" a="1"/>
  <c r="AIY1" i="41" s="1"/>
  <c r="AIX1" i="41" a="1"/>
  <c r="AIX1" i="41" s="1"/>
  <c r="AIU1" i="41" a="1"/>
  <c r="AIU1" i="41" s="1"/>
  <c r="AIT1" i="41" a="1"/>
  <c r="AIT1" i="41" s="1"/>
  <c r="AIS1" i="41" a="1"/>
  <c r="AIS1" i="41" s="1"/>
  <c r="AIR1" i="41" a="1"/>
  <c r="AIR1" i="41" s="1"/>
  <c r="AIQ1" i="41" a="1"/>
  <c r="AIQ1" i="41" s="1"/>
  <c r="AIN1" i="41" a="1"/>
  <c r="AIN1" i="41" s="1"/>
  <c r="AIM1" i="41" a="1"/>
  <c r="AIM1" i="41" s="1"/>
  <c r="AIL1" i="41" a="1"/>
  <c r="AIL1" i="41" s="1"/>
  <c r="AIK1" i="41" a="1"/>
  <c r="AIK1" i="41" s="1"/>
  <c r="AIJ1" i="41" a="1"/>
  <c r="AIJ1" i="41" s="1"/>
  <c r="AIG1" i="41" a="1"/>
  <c r="AIG1" i="41" s="1"/>
  <c r="AIF1" i="41" a="1"/>
  <c r="AIF1" i="41" s="1"/>
  <c r="AIE1" i="41" a="1"/>
  <c r="AIE1" i="41" s="1"/>
  <c r="AID1" i="41" a="1"/>
  <c r="AID1" i="41" s="1"/>
  <c r="AIC1" i="41" a="1"/>
  <c r="AIC1" i="41" s="1"/>
  <c r="AHZ1" i="41" a="1"/>
  <c r="AHZ1" i="41" s="1"/>
  <c r="AHY1" i="41" a="1"/>
  <c r="AHY1" i="41" s="1"/>
  <c r="AHX1" i="41" a="1"/>
  <c r="AHX1" i="41" s="1"/>
  <c r="AHW1" i="41" a="1"/>
  <c r="AHW1" i="41" s="1"/>
  <c r="AHV1" i="41" a="1"/>
  <c r="AHV1" i="41" s="1"/>
  <c r="AHS1" i="41" a="1"/>
  <c r="AHS1" i="41" s="1"/>
  <c r="AHR1" i="41" a="1"/>
  <c r="AHR1" i="41" s="1"/>
  <c r="AHQ1" i="41" a="1"/>
  <c r="AHQ1" i="41" s="1"/>
  <c r="AHP1" i="41" a="1"/>
  <c r="AHP1" i="41" s="1"/>
  <c r="AHO1" i="41" a="1"/>
  <c r="AHO1" i="41" s="1"/>
  <c r="AHL1" i="41" a="1"/>
  <c r="AHL1" i="41" s="1"/>
  <c r="AHK1" i="41" a="1"/>
  <c r="AHK1" i="41" s="1"/>
  <c r="AHJ1" i="41" a="1"/>
  <c r="AHJ1" i="41" s="1"/>
  <c r="AHI1" i="41" a="1"/>
  <c r="AHI1" i="41" s="1"/>
  <c r="AHH1" i="41" a="1"/>
  <c r="AHH1" i="41" s="1"/>
  <c r="AHE1" i="41" a="1"/>
  <c r="AHE1" i="41" s="1"/>
  <c r="AHD1" i="41" a="1"/>
  <c r="AHD1" i="41" s="1"/>
  <c r="AHC1" i="41" a="1"/>
  <c r="AHC1" i="41" s="1"/>
  <c r="AHB1" i="41" a="1"/>
  <c r="AHB1" i="41" s="1"/>
  <c r="AHA1" i="41" a="1"/>
  <c r="AHA1" i="41" s="1"/>
  <c r="AGX1" i="41" a="1"/>
  <c r="AGX1" i="41" s="1"/>
  <c r="AGW1" i="41" a="1"/>
  <c r="AGW1" i="41" s="1"/>
  <c r="AGV1" i="41" a="1"/>
  <c r="AGV1" i="41" s="1"/>
  <c r="AGU1" i="41" a="1"/>
  <c r="AGU1" i="41" s="1"/>
  <c r="AGT1" i="41" a="1"/>
  <c r="AGT1" i="41" s="1"/>
  <c r="AGQ1" i="41" a="1"/>
  <c r="AGQ1" i="41" s="1"/>
  <c r="AGP1" i="41" a="1"/>
  <c r="AGP1" i="41" s="1"/>
  <c r="AGO1" i="41" a="1"/>
  <c r="AGO1" i="41" s="1"/>
  <c r="AGN1" i="41" a="1"/>
  <c r="AGN1" i="41" s="1"/>
  <c r="AGM1" i="41" a="1"/>
  <c r="AGM1" i="41" s="1"/>
  <c r="AGJ1" i="41" a="1"/>
  <c r="AGJ1" i="41" s="1"/>
  <c r="AGI1" i="41" a="1"/>
  <c r="AGI1" i="41" s="1"/>
  <c r="AGH1" i="41" a="1"/>
  <c r="AGH1" i="41" s="1"/>
  <c r="AGG1" i="41" a="1"/>
  <c r="AGG1" i="41" s="1"/>
  <c r="AGF1" i="41" a="1"/>
  <c r="AGF1" i="41" s="1"/>
  <c r="AGC1" i="41" a="1"/>
  <c r="AGC1" i="41" s="1"/>
  <c r="AGB1" i="41" a="1"/>
  <c r="AGB1" i="41" s="1"/>
  <c r="AGA1" i="41" a="1"/>
  <c r="AGA1" i="41" s="1"/>
  <c r="AFZ1" i="41" a="1"/>
  <c r="AFZ1" i="41" s="1"/>
  <c r="AFY1" i="41" a="1"/>
  <c r="AFY1" i="41" s="1"/>
  <c r="AFV1" i="41" a="1"/>
  <c r="AFV1" i="41" s="1"/>
  <c r="AFU1" i="41" a="1"/>
  <c r="AFU1" i="41" s="1"/>
  <c r="AFT1" i="41" a="1"/>
  <c r="AFT1" i="41" s="1"/>
  <c r="AFS1" i="41" a="1"/>
  <c r="AFS1" i="41" s="1"/>
  <c r="AFR1" i="41" a="1"/>
  <c r="AFR1" i="41" s="1"/>
  <c r="AFO1" i="41" a="1"/>
  <c r="AFO1" i="41" s="1"/>
  <c r="AFN1" i="41" a="1"/>
  <c r="AFN1" i="41" s="1"/>
  <c r="AFM1" i="41" a="1"/>
  <c r="AFM1" i="41" s="1"/>
  <c r="AFL1" i="41" a="1"/>
  <c r="AFL1" i="41" s="1"/>
  <c r="AFK1" i="41" a="1"/>
  <c r="AFK1" i="41" s="1"/>
  <c r="AFH1" i="41" a="1"/>
  <c r="AFH1" i="41" s="1"/>
  <c r="AFG1" i="41" a="1"/>
  <c r="AFG1" i="41" s="1"/>
  <c r="AFF1" i="41" a="1"/>
  <c r="AFF1" i="41" s="1"/>
  <c r="AFE1" i="41" a="1"/>
  <c r="AFE1" i="41" s="1"/>
  <c r="AFD1" i="41" a="1"/>
  <c r="AFD1" i="41" s="1"/>
  <c r="AFA1" i="41" a="1"/>
  <c r="AFA1" i="41" s="1"/>
  <c r="AEZ1" i="41" a="1"/>
  <c r="AEZ1" i="41" s="1"/>
  <c r="AEY1" i="41" a="1"/>
  <c r="AEY1" i="41" s="1"/>
  <c r="AEX1" i="41" a="1"/>
  <c r="AEX1" i="41" s="1"/>
  <c r="AEW1" i="41" a="1"/>
  <c r="AEW1" i="41" s="1"/>
  <c r="AET1" i="41" a="1"/>
  <c r="AET1" i="41" s="1"/>
  <c r="AES1" i="41" a="1"/>
  <c r="AES1" i="41" s="1"/>
  <c r="AER1" i="41" a="1"/>
  <c r="AER1" i="41" s="1"/>
  <c r="AEQ1" i="41" a="1"/>
  <c r="AEQ1" i="41" s="1"/>
  <c r="AEP1" i="41" a="1"/>
  <c r="AEP1" i="41" s="1"/>
  <c r="AEM1" i="41" a="1"/>
  <c r="AEM1" i="41" s="1"/>
  <c r="AEL1" i="41" a="1"/>
  <c r="AEL1" i="41" s="1"/>
  <c r="AEK1" i="41" a="1"/>
  <c r="AEK1" i="41" s="1"/>
  <c r="AEJ1" i="41" a="1"/>
  <c r="AEJ1" i="41" s="1"/>
  <c r="AEI1" i="41" a="1"/>
  <c r="AEI1" i="41" s="1"/>
  <c r="AEF1" i="41" a="1"/>
  <c r="AEF1" i="41" s="1"/>
  <c r="AEE1" i="41" a="1"/>
  <c r="AEE1" i="41" s="1"/>
  <c r="AED1" i="41" a="1"/>
  <c r="AED1" i="41" s="1"/>
  <c r="AEC1" i="41" a="1"/>
  <c r="AEC1" i="41" s="1"/>
  <c r="AEB1" i="41" a="1"/>
  <c r="AEB1" i="41" s="1"/>
  <c r="ADY1" i="41" a="1"/>
  <c r="ADY1" i="41" s="1"/>
  <c r="ADX1" i="41" a="1"/>
  <c r="ADX1" i="41" s="1"/>
  <c r="ADW1" i="41" a="1"/>
  <c r="ADW1" i="41" s="1"/>
  <c r="ADV1" i="41" a="1"/>
  <c r="ADV1" i="41" s="1"/>
  <c r="ADU1" i="41" a="1"/>
  <c r="ADU1" i="41" s="1"/>
  <c r="ADR1" i="41" a="1"/>
  <c r="ADR1" i="41" s="1"/>
  <c r="ADQ1" i="41" a="1"/>
  <c r="ADQ1" i="41" s="1"/>
  <c r="ADP1" i="41" a="1"/>
  <c r="ADP1" i="41" s="1"/>
  <c r="ADO1" i="41" a="1"/>
  <c r="ADO1" i="41" s="1"/>
  <c r="ADN1" i="41" a="1"/>
  <c r="ADN1" i="41" s="1"/>
  <c r="ADK1" i="41" a="1"/>
  <c r="ADK1" i="41" s="1"/>
  <c r="ADJ1" i="41" a="1"/>
  <c r="ADJ1" i="41" s="1"/>
  <c r="ADI1" i="41" a="1"/>
  <c r="ADI1" i="41" s="1"/>
  <c r="ADH1" i="41" a="1"/>
  <c r="ADH1" i="41" s="1"/>
  <c r="ADG1" i="41" a="1"/>
  <c r="ADG1" i="41" s="1"/>
  <c r="ADD1" i="41" a="1"/>
  <c r="ADD1" i="41" s="1"/>
  <c r="ADC1" i="41" a="1"/>
  <c r="ADC1" i="41" s="1"/>
  <c r="ADB1" i="41" a="1"/>
  <c r="ADB1" i="41" s="1"/>
  <c r="ADA1" i="41" a="1"/>
  <c r="ADA1" i="41" s="1"/>
  <c r="ACZ1" i="41" a="1"/>
  <c r="ACZ1" i="41" s="1"/>
  <c r="ACW1" i="41" a="1"/>
  <c r="ACW1" i="41" s="1"/>
  <c r="ACV1" i="41" a="1"/>
  <c r="ACV1" i="41" s="1"/>
  <c r="ACU1" i="41" a="1"/>
  <c r="ACU1" i="41" s="1"/>
  <c r="ACT1" i="41" a="1"/>
  <c r="ACT1" i="41" s="1"/>
  <c r="ACS1" i="41" a="1"/>
  <c r="ACS1" i="41" s="1"/>
  <c r="ACP1" i="41" a="1"/>
  <c r="ACP1" i="41" s="1"/>
  <c r="ACO1" i="41" a="1"/>
  <c r="ACO1" i="41" s="1"/>
  <c r="ACN1" i="41" a="1"/>
  <c r="ACN1" i="41" s="1"/>
  <c r="ACM1" i="41" a="1"/>
  <c r="ACM1" i="41" s="1"/>
  <c r="ACL1" i="41" a="1"/>
  <c r="ACL1" i="41" s="1"/>
  <c r="ACI1" i="41" a="1"/>
  <c r="ACI1" i="41" s="1"/>
  <c r="ACH1" i="41" a="1"/>
  <c r="ACH1" i="41" s="1"/>
  <c r="ACG1" i="41" a="1"/>
  <c r="ACG1" i="41" s="1"/>
  <c r="ACF1" i="41" a="1"/>
  <c r="ACF1" i="41" s="1"/>
  <c r="ACE1" i="41" a="1"/>
  <c r="ACE1" i="41" s="1"/>
  <c r="ACB1" i="41" a="1"/>
  <c r="ACB1" i="41" s="1"/>
  <c r="ACA1" i="41" a="1"/>
  <c r="ACA1" i="41" s="1"/>
  <c r="ABZ1" i="41" a="1"/>
  <c r="ABZ1" i="41" s="1"/>
  <c r="ABY1" i="41" a="1"/>
  <c r="ABY1" i="41" s="1"/>
  <c r="ABX1" i="41" a="1"/>
  <c r="ABX1" i="41" s="1"/>
  <c r="ABU1" i="41" a="1"/>
  <c r="ABU1" i="41" s="1"/>
  <c r="ABT1" i="41" a="1"/>
  <c r="ABT1" i="41" s="1"/>
  <c r="ABS1" i="41" a="1"/>
  <c r="ABS1" i="41" s="1"/>
  <c r="ABR1" i="41" a="1"/>
  <c r="ABR1" i="41" s="1"/>
  <c r="ABQ1" i="41" a="1"/>
  <c r="ABQ1" i="41" s="1"/>
  <c r="ABN1" i="41" a="1"/>
  <c r="ABN1" i="41" s="1"/>
  <c r="ABM1" i="41" a="1"/>
  <c r="ABM1" i="41" s="1"/>
  <c r="ABL1" i="41" a="1"/>
  <c r="ABL1" i="41" s="1"/>
  <c r="ABK1" i="41" a="1"/>
  <c r="ABK1" i="41" s="1"/>
  <c r="ABJ1" i="41" a="1"/>
  <c r="ABJ1" i="41" s="1"/>
  <c r="ABG1" i="41" a="1"/>
  <c r="ABG1" i="41" s="1"/>
  <c r="ABF1" i="41" a="1"/>
  <c r="ABF1" i="41" s="1"/>
  <c r="ABE1" i="41" a="1"/>
  <c r="ABE1" i="41" s="1"/>
  <c r="ABD1" i="41" a="1"/>
  <c r="ABD1" i="41" s="1"/>
  <c r="ABC1" i="41" a="1"/>
  <c r="ABC1" i="41" s="1"/>
  <c r="AAZ1" i="41" a="1"/>
  <c r="AAZ1" i="41" s="1"/>
  <c r="AAY1" i="41" a="1"/>
  <c r="AAY1" i="41" s="1"/>
  <c r="AAX1" i="41" a="1"/>
  <c r="AAX1" i="41" s="1"/>
  <c r="AAW1" i="41" a="1"/>
  <c r="AAW1" i="41" s="1"/>
  <c r="AAV1" i="41" a="1"/>
  <c r="AAV1" i="41" s="1"/>
  <c r="AAS1" i="41" a="1"/>
  <c r="AAS1" i="41" s="1"/>
  <c r="AAR1" i="41" a="1"/>
  <c r="AAR1" i="41" s="1"/>
  <c r="AAQ1" i="41" a="1"/>
  <c r="AAQ1" i="41" s="1"/>
  <c r="AAP1" i="41" a="1"/>
  <c r="AAP1" i="41" s="1"/>
  <c r="AAO1" i="41" a="1"/>
  <c r="AAO1" i="41" s="1"/>
  <c r="AAL1" i="41" a="1"/>
  <c r="AAL1" i="41" s="1"/>
  <c r="AAK1" i="41" a="1"/>
  <c r="AAK1" i="41" s="1"/>
  <c r="AAJ1" i="41" a="1"/>
  <c r="AAJ1" i="41" s="1"/>
  <c r="AAI1" i="41" a="1"/>
  <c r="AAI1" i="41" s="1"/>
  <c r="AAH1" i="41" a="1"/>
  <c r="AAH1" i="41" s="1"/>
  <c r="AAE1" i="41" a="1"/>
  <c r="AAE1" i="41" s="1"/>
  <c r="AAD1" i="41" a="1"/>
  <c r="AAD1" i="41" s="1"/>
  <c r="AAC1" i="41" a="1"/>
  <c r="AAC1" i="41" s="1"/>
  <c r="AAB1" i="41" a="1"/>
  <c r="AAB1" i="41" s="1"/>
  <c r="AAA1" i="41" a="1"/>
  <c r="AAA1" i="41" s="1"/>
  <c r="ZX1" i="41" a="1"/>
  <c r="ZX1" i="41" s="1"/>
  <c r="ZW1" i="41" a="1"/>
  <c r="ZW1" i="41" s="1"/>
  <c r="ZV1" i="41" a="1"/>
  <c r="ZV1" i="41" s="1"/>
  <c r="ZU1" i="41" a="1"/>
  <c r="ZU1" i="41" s="1"/>
  <c r="ZT1" i="41" a="1"/>
  <c r="ZT1" i="41" s="1"/>
  <c r="ZQ1" i="41" a="1"/>
  <c r="ZQ1" i="41" s="1"/>
  <c r="ZP1" i="41" a="1"/>
  <c r="ZP1" i="41" s="1"/>
  <c r="ZO1" i="41" a="1"/>
  <c r="ZO1" i="41" s="1"/>
  <c r="ZN1" i="41" a="1"/>
  <c r="ZN1" i="41" s="1"/>
  <c r="ZM1" i="41" a="1"/>
  <c r="ZM1" i="41" s="1"/>
  <c r="ZJ1" i="41" a="1"/>
  <c r="ZJ1" i="41" s="1"/>
  <c r="ZI1" i="41" a="1"/>
  <c r="ZI1" i="41" s="1"/>
  <c r="ZH1" i="41" a="1"/>
  <c r="ZH1" i="41" s="1"/>
  <c r="ZG1" i="41" a="1"/>
  <c r="ZG1" i="41" s="1"/>
  <c r="ZF1" i="41" a="1"/>
  <c r="ZF1" i="41" s="1"/>
  <c r="ZC1" i="41" a="1"/>
  <c r="ZC1" i="41" s="1"/>
  <c r="ZB1" i="41" a="1"/>
  <c r="ZB1" i="41" s="1"/>
  <c r="ZA1" i="41" a="1"/>
  <c r="ZA1" i="41" s="1"/>
  <c r="YZ1" i="41" a="1"/>
  <c r="YZ1" i="41" s="1"/>
  <c r="YY1" i="41" a="1"/>
  <c r="YY1" i="41" s="1"/>
  <c r="YV1" i="41" a="1"/>
  <c r="YV1" i="41" s="1"/>
  <c r="YU1" i="41" a="1"/>
  <c r="YU1" i="41" s="1"/>
  <c r="YT1" i="41" a="1"/>
  <c r="YT1" i="41" s="1"/>
  <c r="YS1" i="41" a="1"/>
  <c r="YS1" i="41" s="1"/>
  <c r="YR1" i="41" a="1"/>
  <c r="YR1" i="41" s="1"/>
  <c r="YO1" i="41" a="1"/>
  <c r="YO1" i="41" s="1"/>
  <c r="YN1" i="41" a="1"/>
  <c r="YN1" i="41" s="1"/>
  <c r="YM1" i="41" a="1"/>
  <c r="YM1" i="41" s="1"/>
  <c r="YL1" i="41" a="1"/>
  <c r="YL1" i="41" s="1"/>
  <c r="YK1" i="41" a="1"/>
  <c r="YK1" i="41" s="1"/>
  <c r="YH1" i="41" a="1"/>
  <c r="YH1" i="41" s="1"/>
  <c r="YG1" i="41" a="1"/>
  <c r="YG1" i="41" s="1"/>
  <c r="YF1" i="41" a="1"/>
  <c r="YF1" i="41" s="1"/>
  <c r="YE1" i="41" a="1"/>
  <c r="YE1" i="41" s="1"/>
  <c r="YD1" i="41" a="1"/>
  <c r="YD1" i="41" s="1"/>
  <c r="YA1" i="41" a="1"/>
  <c r="YA1" i="41" s="1"/>
  <c r="XZ1" i="41" a="1"/>
  <c r="XZ1" i="41" s="1"/>
  <c r="XY1" i="41" a="1"/>
  <c r="XY1" i="41" s="1"/>
  <c r="XX1" i="41" a="1"/>
  <c r="XX1" i="41" s="1"/>
  <c r="XW1" i="41" a="1"/>
  <c r="XW1" i="41" s="1"/>
  <c r="XT1" i="41" a="1"/>
  <c r="XT1" i="41" s="1"/>
  <c r="XS1" i="41" a="1"/>
  <c r="XS1" i="41" s="1"/>
  <c r="XR1" i="41" a="1"/>
  <c r="XR1" i="41" s="1"/>
  <c r="XQ1" i="41" a="1"/>
  <c r="XQ1" i="41" s="1"/>
  <c r="XP1" i="41" a="1"/>
  <c r="XP1" i="41" s="1"/>
  <c r="J22" i="41"/>
  <c r="XM1" i="41" a="1"/>
  <c r="XM1" i="41" s="1"/>
  <c r="XL1" i="41" a="1"/>
  <c r="XL1" i="41" s="1"/>
  <c r="XK1" i="41" a="1"/>
  <c r="XK1" i="41" s="1"/>
  <c r="XJ1" i="41" a="1"/>
  <c r="XJ1" i="41" s="1"/>
  <c r="XI1" i="41" a="1"/>
  <c r="XI1" i="41" s="1"/>
  <c r="XF1" i="41" a="1"/>
  <c r="XF1" i="41" s="1"/>
  <c r="HS44" i="23"/>
  <c r="HS45" i="23"/>
  <c r="HS46" i="23"/>
  <c r="HS47" i="23"/>
  <c r="HS48" i="23"/>
  <c r="HS49" i="23"/>
  <c r="HS50" i="23"/>
  <c r="HS51" i="23"/>
  <c r="HS52" i="23"/>
  <c r="HS53" i="23"/>
  <c r="HS54" i="23"/>
  <c r="HS55" i="23"/>
  <c r="HS56" i="23"/>
  <c r="HS57" i="23"/>
  <c r="HS58" i="23"/>
  <c r="HS59" i="23"/>
  <c r="HS60" i="23"/>
  <c r="HS43" i="23"/>
  <c r="HS23" i="23"/>
  <c r="JQ17" i="9"/>
  <c r="JQ18" i="9"/>
  <c r="JQ19" i="9"/>
  <c r="JQ20" i="9"/>
  <c r="JQ21" i="9"/>
  <c r="JQ22" i="9"/>
  <c r="JQ23" i="9"/>
  <c r="JQ24" i="9"/>
  <c r="JQ25" i="9"/>
  <c r="JQ26" i="9"/>
  <c r="JQ27" i="9"/>
  <c r="JQ28" i="9"/>
  <c r="JQ29" i="9"/>
  <c r="JQ30" i="9"/>
  <c r="JQ31" i="9"/>
  <c r="JQ32" i="9"/>
  <c r="JQ33" i="9"/>
  <c r="JQ34" i="9"/>
  <c r="JQ35" i="9"/>
  <c r="JQ36" i="9"/>
  <c r="JQ37" i="9"/>
  <c r="JQ38" i="9"/>
  <c r="JQ39" i="9"/>
  <c r="JQ40" i="9"/>
  <c r="JQ41" i="9"/>
  <c r="JQ42" i="9"/>
  <c r="JQ43" i="9"/>
  <c r="JQ44" i="9"/>
  <c r="JQ16" i="9"/>
  <c r="H45" i="29" s="1"/>
  <c r="JP20" i="29"/>
  <c r="JP21" i="29"/>
  <c r="JP22" i="29"/>
  <c r="JP23" i="29"/>
  <c r="JP24" i="29"/>
  <c r="JP25" i="29"/>
  <c r="JP26" i="29"/>
  <c r="JP27" i="29"/>
  <c r="JP28" i="29"/>
  <c r="JP29" i="29"/>
  <c r="JP30" i="29"/>
  <c r="JP31" i="29"/>
  <c r="JP32" i="29"/>
  <c r="JP33" i="29"/>
  <c r="JP34" i="29"/>
  <c r="JP35" i="29"/>
  <c r="JP36" i="29"/>
  <c r="JP37" i="29"/>
  <c r="JP38" i="29"/>
  <c r="JP39" i="29"/>
  <c r="JP40" i="29"/>
  <c r="JP41" i="29"/>
  <c r="JP42" i="29"/>
  <c r="JP43" i="29"/>
  <c r="JP44" i="29"/>
  <c r="JP45" i="29"/>
  <c r="JP46" i="29"/>
  <c r="JP47" i="29"/>
  <c r="JP48" i="29"/>
  <c r="JP49" i="29"/>
  <c r="JP50" i="29"/>
  <c r="JP51" i="29"/>
  <c r="JP52" i="29"/>
  <c r="JP53" i="29"/>
  <c r="JP54" i="29"/>
  <c r="JP55" i="29"/>
  <c r="JP56" i="29"/>
  <c r="JP57" i="29"/>
  <c r="JP58" i="29"/>
  <c r="JP59" i="29"/>
  <c r="JP60" i="29"/>
  <c r="JP61" i="29"/>
  <c r="JP62" i="29"/>
  <c r="JP63" i="29"/>
  <c r="JP64" i="29"/>
  <c r="JP65" i="29"/>
  <c r="JP66" i="29"/>
  <c r="JP67" i="29"/>
  <c r="JP68" i="29"/>
  <c r="JP69" i="29"/>
  <c r="JP70" i="29"/>
  <c r="JP71" i="29"/>
  <c r="JP72" i="29"/>
  <c r="JP73" i="29"/>
  <c r="JP74" i="29"/>
  <c r="JP75" i="29"/>
  <c r="JP76" i="29"/>
  <c r="JP77" i="29"/>
  <c r="JP78" i="29"/>
  <c r="JP79" i="29"/>
  <c r="JP80" i="29"/>
  <c r="JP81" i="29"/>
  <c r="JP82" i="29"/>
  <c r="JP83" i="29"/>
  <c r="JP84" i="29"/>
  <c r="JP85" i="29"/>
  <c r="JP86" i="29"/>
  <c r="JP87" i="29"/>
  <c r="JP88" i="29"/>
  <c r="JP89" i="29"/>
  <c r="JP90" i="29"/>
  <c r="JP91" i="29"/>
  <c r="JP92" i="29"/>
  <c r="JP93" i="29"/>
  <c r="JP94" i="29"/>
  <c r="JP95" i="29"/>
  <c r="JP96" i="29"/>
  <c r="JP97" i="29"/>
  <c r="JP98" i="29"/>
  <c r="JP99" i="29"/>
  <c r="JP100" i="29"/>
  <c r="JP101" i="29"/>
  <c r="JP102" i="29"/>
  <c r="JP103" i="29"/>
  <c r="JP104" i="29"/>
  <c r="JP105" i="29"/>
  <c r="JP106" i="29"/>
  <c r="JP107" i="29"/>
  <c r="JP108" i="29"/>
  <c r="JP109" i="29"/>
  <c r="JP110" i="29"/>
  <c r="JP111" i="29"/>
  <c r="JP112" i="29"/>
  <c r="JP113" i="29"/>
  <c r="JP114" i="29"/>
  <c r="JP115" i="29"/>
  <c r="JP116" i="29"/>
  <c r="JP117" i="29"/>
  <c r="JP118" i="29"/>
  <c r="JP119" i="29"/>
  <c r="JP120" i="29"/>
  <c r="JP121" i="29"/>
  <c r="JP122" i="29"/>
  <c r="JP123" i="29"/>
  <c r="JP124" i="29"/>
  <c r="JP125" i="29"/>
  <c r="JP126" i="29"/>
  <c r="JP127" i="29"/>
  <c r="JP128" i="29"/>
  <c r="JP129" i="29"/>
  <c r="JP130" i="29"/>
  <c r="JP131" i="29"/>
  <c r="JP132" i="29"/>
  <c r="JP133" i="29"/>
  <c r="JP134" i="29"/>
  <c r="JP135" i="29"/>
  <c r="JP136" i="29"/>
  <c r="JP137" i="29"/>
  <c r="JP138" i="29"/>
  <c r="JP139" i="29"/>
  <c r="JP140" i="29"/>
  <c r="JP141" i="29"/>
  <c r="JP142" i="29"/>
  <c r="JP143" i="29"/>
  <c r="JP144" i="29"/>
  <c r="JP145" i="29"/>
  <c r="JP146" i="29"/>
  <c r="JP147" i="29"/>
  <c r="JP148" i="29"/>
  <c r="JP149" i="29"/>
  <c r="JP150" i="29"/>
  <c r="JP151" i="29"/>
  <c r="JP152" i="29"/>
  <c r="JP153" i="29"/>
  <c r="JP154" i="29"/>
  <c r="JP155" i="29"/>
  <c r="JP156" i="29"/>
  <c r="JP157" i="29"/>
  <c r="JP158" i="29"/>
  <c r="JP159" i="29"/>
  <c r="JP160" i="29"/>
  <c r="JP161" i="29"/>
  <c r="JP162" i="29"/>
  <c r="JP163" i="29"/>
  <c r="JP164" i="29"/>
  <c r="JP165" i="29"/>
  <c r="JP166" i="29"/>
  <c r="JP167" i="29"/>
  <c r="JP168" i="29"/>
  <c r="JP169" i="29"/>
  <c r="JP170" i="29"/>
  <c r="JP171" i="29"/>
  <c r="JP172" i="29"/>
  <c r="JP173" i="29"/>
  <c r="JP174" i="29"/>
  <c r="JP175" i="29"/>
  <c r="JP176" i="29"/>
  <c r="JP177" i="29"/>
  <c r="JP178" i="29"/>
  <c r="JP179" i="29"/>
  <c r="JP180" i="29"/>
  <c r="JP181" i="29"/>
  <c r="JP182" i="29"/>
  <c r="JP183" i="29"/>
  <c r="JP184" i="29"/>
  <c r="JP185" i="29"/>
  <c r="JP186" i="29"/>
  <c r="JP187" i="29"/>
  <c r="JP188" i="29"/>
  <c r="JP189" i="29"/>
  <c r="JP190" i="29"/>
  <c r="JP191" i="29"/>
  <c r="JP192" i="29"/>
  <c r="JP193" i="29"/>
  <c r="JP194" i="29"/>
  <c r="JP195" i="29"/>
  <c r="JP196" i="29"/>
  <c r="JP197" i="29"/>
  <c r="JP198" i="29"/>
  <c r="JP199" i="29"/>
  <c r="JP200" i="29"/>
  <c r="JP201" i="29"/>
  <c r="JP202" i="29"/>
  <c r="JP203" i="29"/>
  <c r="JP204" i="29"/>
  <c r="JP205" i="29"/>
  <c r="JP206" i="29"/>
  <c r="JP207" i="29"/>
  <c r="JP208" i="29"/>
  <c r="JP209" i="29"/>
  <c r="JP210" i="29"/>
  <c r="JP211" i="29"/>
  <c r="JP212" i="29"/>
  <c r="JP213" i="29"/>
  <c r="JP214" i="29"/>
  <c r="JP215" i="29"/>
  <c r="JP216" i="29"/>
  <c r="JP217" i="29"/>
  <c r="JP218" i="29"/>
  <c r="JP219" i="29"/>
  <c r="JP220" i="29"/>
  <c r="JP221" i="29"/>
  <c r="JP222" i="29"/>
  <c r="JP223" i="29"/>
  <c r="JP224" i="29"/>
  <c r="JP225" i="29"/>
  <c r="JP226" i="29"/>
  <c r="JP227" i="29"/>
  <c r="JP228" i="29"/>
  <c r="JP229" i="29"/>
  <c r="JP230" i="29"/>
  <c r="JP231" i="29"/>
  <c r="JP232" i="29"/>
  <c r="JP233" i="29"/>
  <c r="JP234" i="29"/>
  <c r="JP235" i="29"/>
  <c r="JP236" i="29"/>
  <c r="JP237" i="29"/>
  <c r="JP238" i="29"/>
  <c r="JP239" i="29"/>
  <c r="JP240" i="29"/>
  <c r="JP241" i="29"/>
  <c r="JP242" i="29"/>
  <c r="JP243" i="29"/>
  <c r="JP244" i="29"/>
  <c r="JP245" i="29"/>
  <c r="JP246" i="29"/>
  <c r="JP247" i="29"/>
  <c r="JP248" i="29"/>
  <c r="JP249" i="29"/>
  <c r="JP250" i="29"/>
  <c r="JP251" i="29"/>
  <c r="JP252" i="29"/>
  <c r="JP253" i="29"/>
  <c r="JP254" i="29"/>
  <c r="JP255" i="29"/>
  <c r="JP256" i="29"/>
  <c r="JP257" i="29"/>
  <c r="JP258" i="29"/>
  <c r="JP259" i="29"/>
  <c r="JP260" i="29"/>
  <c r="JP261" i="29"/>
  <c r="JP262" i="29"/>
  <c r="JP263" i="29"/>
  <c r="JP264" i="29"/>
  <c r="JP265" i="29"/>
  <c r="JP266" i="29"/>
  <c r="JP267" i="29"/>
  <c r="JP268" i="29"/>
  <c r="JP269" i="29"/>
  <c r="JP270" i="29"/>
  <c r="JP271" i="29"/>
  <c r="JP272" i="29"/>
  <c r="JP273" i="29"/>
  <c r="JP274" i="29"/>
  <c r="JP275" i="29"/>
  <c r="JP276" i="29"/>
  <c r="JP277" i="29"/>
  <c r="JP278" i="29"/>
  <c r="JP279" i="29"/>
  <c r="JP280" i="29"/>
  <c r="JP281" i="29"/>
  <c r="JP282" i="29"/>
  <c r="JP283" i="29"/>
  <c r="JP284" i="29"/>
  <c r="JP285" i="29"/>
  <c r="JP286" i="29"/>
  <c r="JP287" i="29"/>
  <c r="JP288" i="29"/>
  <c r="JP289" i="29"/>
  <c r="JP290" i="29"/>
  <c r="JP291" i="29"/>
  <c r="JP292" i="29"/>
  <c r="JP293" i="29"/>
  <c r="JP294" i="29"/>
  <c r="JP295" i="29"/>
  <c r="JP296" i="29"/>
  <c r="JP297" i="29"/>
  <c r="JP298" i="29"/>
  <c r="JP299" i="29"/>
  <c r="JP300" i="29"/>
  <c r="JP301" i="29"/>
  <c r="JP302" i="29"/>
  <c r="JP303" i="29"/>
  <c r="JP304" i="29"/>
  <c r="JP305" i="29"/>
  <c r="JP306" i="29"/>
  <c r="JP307" i="29"/>
  <c r="JP308" i="29"/>
  <c r="JP309" i="29"/>
  <c r="JP310" i="29"/>
  <c r="JP311" i="29"/>
  <c r="JP312" i="29"/>
  <c r="JP313" i="29"/>
  <c r="JP314" i="29"/>
  <c r="JP315" i="29"/>
  <c r="JP316" i="29"/>
  <c r="JP317" i="29"/>
  <c r="JP318" i="29"/>
  <c r="JP319" i="29"/>
  <c r="JP320" i="29"/>
  <c r="JP321" i="29"/>
  <c r="JP322" i="29"/>
  <c r="JP323" i="29"/>
  <c r="JP324" i="29"/>
  <c r="JP325" i="29"/>
  <c r="JP326" i="29"/>
  <c r="JP327" i="29"/>
  <c r="JP328" i="29"/>
  <c r="JP329" i="29"/>
  <c r="JP330" i="29"/>
  <c r="JP331" i="29"/>
  <c r="JP332" i="29"/>
  <c r="JP333" i="29"/>
  <c r="JP334" i="29"/>
  <c r="JP335" i="29"/>
  <c r="JP336" i="29"/>
  <c r="JP337" i="29"/>
  <c r="JP338" i="29"/>
  <c r="JP339" i="29"/>
  <c r="JP340" i="29"/>
  <c r="JP341" i="29"/>
  <c r="JP342" i="29"/>
  <c r="JP343" i="29"/>
  <c r="JP344" i="29"/>
  <c r="JP345" i="29"/>
  <c r="JP346" i="29"/>
  <c r="JP347" i="29"/>
  <c r="JP348" i="29"/>
  <c r="JP349" i="29"/>
  <c r="JP350" i="29"/>
  <c r="JP351" i="29"/>
  <c r="JP352" i="29"/>
  <c r="JP353" i="29"/>
  <c r="JP354" i="29"/>
  <c r="JP355" i="29"/>
  <c r="JP356" i="29"/>
  <c r="JP357" i="29"/>
  <c r="JP358" i="29"/>
  <c r="JP359" i="29"/>
  <c r="JP360" i="29"/>
  <c r="JP361" i="29"/>
  <c r="JP362" i="29"/>
  <c r="JP363" i="29"/>
  <c r="JP364" i="29"/>
  <c r="JP365" i="29"/>
  <c r="JP366" i="29"/>
  <c r="JP367" i="29"/>
  <c r="JP368" i="29"/>
  <c r="JP369" i="29"/>
  <c r="JP370" i="29"/>
  <c r="JP371" i="29"/>
  <c r="JP372" i="29"/>
  <c r="JP373" i="29"/>
  <c r="JP374" i="29"/>
  <c r="JP375" i="29"/>
  <c r="JP376" i="29"/>
  <c r="JP377" i="29"/>
  <c r="JP378" i="29"/>
  <c r="JP379" i="29"/>
  <c r="JP380" i="29"/>
  <c r="JP381" i="29"/>
  <c r="JP382" i="29"/>
  <c r="JP383" i="29"/>
  <c r="JP384" i="29"/>
  <c r="JP385" i="29"/>
  <c r="JP386" i="29"/>
  <c r="JP387" i="29"/>
  <c r="JP388" i="29"/>
  <c r="JP389" i="29"/>
  <c r="JP390" i="29"/>
  <c r="JP391" i="29"/>
  <c r="JP392" i="29"/>
  <c r="JP393" i="29"/>
  <c r="JP394" i="29"/>
  <c r="JP395" i="29"/>
  <c r="JP396" i="29"/>
  <c r="JP397" i="29"/>
  <c r="JP398" i="29"/>
  <c r="JP399" i="29"/>
  <c r="JP400" i="29"/>
  <c r="JP401" i="29"/>
  <c r="JP402" i="29"/>
  <c r="JP403" i="29"/>
  <c r="JP404" i="29"/>
  <c r="JP405" i="29"/>
  <c r="JP406" i="29"/>
  <c r="JP407" i="29"/>
  <c r="JP408" i="29"/>
  <c r="JP409" i="29"/>
  <c r="JP410" i="29"/>
  <c r="JP411" i="29"/>
  <c r="JP412" i="29"/>
  <c r="JP413" i="29"/>
  <c r="JP414" i="29"/>
  <c r="JP415" i="29"/>
  <c r="JP416" i="29"/>
  <c r="JP417" i="29"/>
  <c r="JP418" i="29"/>
  <c r="JP419" i="29"/>
  <c r="JP420" i="29"/>
  <c r="JP421" i="29"/>
  <c r="JP422" i="29"/>
  <c r="JP423" i="29"/>
  <c r="JP424" i="29"/>
  <c r="JP425" i="29"/>
  <c r="JP426" i="29"/>
  <c r="JP427" i="29"/>
  <c r="JP428" i="29"/>
  <c r="JP429" i="29"/>
  <c r="JP430" i="29"/>
  <c r="JP431" i="29"/>
  <c r="JP432" i="29"/>
  <c r="JP433" i="29"/>
  <c r="JP434" i="29"/>
  <c r="JP435" i="29"/>
  <c r="JP436" i="29"/>
  <c r="JP437" i="29"/>
  <c r="JP438" i="29"/>
  <c r="JP439" i="29"/>
  <c r="JP440" i="29"/>
  <c r="JP441" i="29"/>
  <c r="JP442" i="29"/>
  <c r="JP443" i="29"/>
  <c r="JP444" i="29"/>
  <c r="JP445" i="29"/>
  <c r="JP446" i="29"/>
  <c r="JP447" i="29"/>
  <c r="JP448" i="29"/>
  <c r="JP449" i="29"/>
  <c r="JP450" i="29"/>
  <c r="JP451" i="29"/>
  <c r="JP452" i="29"/>
  <c r="JP453" i="29"/>
  <c r="JP454" i="29"/>
  <c r="JP455" i="29"/>
  <c r="JP456" i="29"/>
  <c r="JP457" i="29"/>
  <c r="JP458" i="29"/>
  <c r="JP459" i="29"/>
  <c r="JP460" i="29"/>
  <c r="JP461" i="29"/>
  <c r="JP462" i="29"/>
  <c r="JP463" i="29"/>
  <c r="JP464" i="29"/>
  <c r="JP465" i="29"/>
  <c r="JP466" i="29"/>
  <c r="JP467" i="29"/>
  <c r="JP468" i="29"/>
  <c r="JP469" i="29"/>
  <c r="JP470" i="29"/>
  <c r="JP471" i="29"/>
  <c r="JP472" i="29"/>
  <c r="JP473" i="29"/>
  <c r="JP474" i="29"/>
  <c r="JP475" i="29"/>
  <c r="JP476" i="29"/>
  <c r="JP477" i="29"/>
  <c r="JP478" i="29"/>
  <c r="JP479" i="29"/>
  <c r="JP480" i="29"/>
  <c r="JP481" i="29"/>
  <c r="JP482" i="29"/>
  <c r="JP483" i="29"/>
  <c r="JP484" i="29"/>
  <c r="JP485" i="29"/>
  <c r="JP486" i="29"/>
  <c r="JP487" i="29"/>
  <c r="JP488" i="29"/>
  <c r="JP489" i="29"/>
  <c r="JP490" i="29"/>
  <c r="JP491" i="29"/>
  <c r="JP492" i="29"/>
  <c r="JP493" i="29"/>
  <c r="JP494" i="29"/>
  <c r="JP495" i="29"/>
  <c r="JP496" i="29"/>
  <c r="JP497" i="29"/>
  <c r="JP498" i="29"/>
  <c r="JP499" i="29"/>
  <c r="JP500" i="29"/>
  <c r="JP501" i="29"/>
  <c r="JP502" i="29"/>
  <c r="JP503" i="29"/>
  <c r="JP504" i="29"/>
  <c r="JP505" i="29"/>
  <c r="JP506" i="29"/>
  <c r="JP12" i="29"/>
  <c r="JP13" i="29"/>
  <c r="JP14" i="29"/>
  <c r="JP15" i="29"/>
  <c r="JP16" i="29"/>
  <c r="JP17" i="29"/>
  <c r="JP18" i="29"/>
  <c r="JP19" i="29"/>
  <c r="H11" i="29"/>
  <c r="HS17" i="28"/>
  <c r="HS18" i="28"/>
  <c r="HS19" i="28"/>
  <c r="HS20" i="28"/>
  <c r="HS21" i="28"/>
  <c r="HS22" i="28"/>
  <c r="HS23" i="28"/>
  <c r="HS24" i="28"/>
  <c r="HS25" i="28"/>
  <c r="HS26" i="28"/>
  <c r="HS27" i="28"/>
  <c r="HS28" i="28"/>
  <c r="HS29" i="28"/>
  <c r="HS30" i="28"/>
  <c r="HS31" i="28"/>
  <c r="HS32" i="28"/>
  <c r="HS33" i="28"/>
  <c r="HS34" i="28"/>
  <c r="HS35" i="28"/>
  <c r="HS36" i="28"/>
  <c r="HS37" i="28"/>
  <c r="HS38" i="28"/>
  <c r="HS39" i="28"/>
  <c r="HS40" i="28"/>
  <c r="HS41" i="28"/>
  <c r="HS42" i="28"/>
  <c r="HS43" i="28"/>
  <c r="HS44" i="28"/>
  <c r="HS45" i="28"/>
  <c r="HS46" i="28"/>
  <c r="HS47" i="28"/>
  <c r="HS48" i="28"/>
  <c r="HS49" i="28"/>
  <c r="HS50" i="28"/>
  <c r="HS51" i="28"/>
  <c r="HS52" i="28"/>
  <c r="HS53" i="28"/>
  <c r="HS54" i="28"/>
  <c r="HS55" i="28"/>
  <c r="HS56" i="28"/>
  <c r="HS57" i="28"/>
  <c r="HS58" i="28"/>
  <c r="HS59" i="28"/>
  <c r="HS60" i="28"/>
  <c r="HS61" i="28"/>
  <c r="HS62" i="28"/>
  <c r="HS63" i="28"/>
  <c r="HS64" i="28"/>
  <c r="HS65" i="28"/>
  <c r="HS66" i="28"/>
  <c r="HS67" i="28"/>
  <c r="HS68" i="28"/>
  <c r="HS69" i="28"/>
  <c r="HS70" i="28"/>
  <c r="HS71" i="28"/>
  <c r="HS72" i="28"/>
  <c r="HS73" i="28"/>
  <c r="HS74" i="28"/>
  <c r="HS75" i="28"/>
  <c r="HS76" i="28"/>
  <c r="HS77" i="28"/>
  <c r="HS78" i="28"/>
  <c r="HS79" i="28"/>
  <c r="HS80" i="28"/>
  <c r="HS81" i="28"/>
  <c r="HS82" i="28"/>
  <c r="HS83" i="28"/>
  <c r="HS84" i="28"/>
  <c r="HS85" i="28"/>
  <c r="HS86" i="28"/>
  <c r="HS87" i="28"/>
  <c r="HS88" i="28"/>
  <c r="HS89" i="28"/>
  <c r="HS90" i="28"/>
  <c r="HS91" i="28"/>
  <c r="HS92" i="28"/>
  <c r="HS93" i="28"/>
  <c r="HS94" i="28"/>
  <c r="HS95" i="28"/>
  <c r="HS96" i="28"/>
  <c r="HS97" i="28"/>
  <c r="HS98" i="28"/>
  <c r="HS99" i="28"/>
  <c r="HS100" i="28"/>
  <c r="HS101" i="28"/>
  <c r="HS102" i="28"/>
  <c r="HS103" i="28"/>
  <c r="HS104" i="28"/>
  <c r="HS105" i="28"/>
  <c r="HS106" i="28"/>
  <c r="HS107" i="28"/>
  <c r="HS108" i="28"/>
  <c r="HS109" i="28"/>
  <c r="HS110" i="28"/>
  <c r="HS111" i="28"/>
  <c r="HS112" i="28"/>
  <c r="HS113" i="28"/>
  <c r="HS114" i="28"/>
  <c r="HS115" i="28"/>
  <c r="HS116" i="28"/>
  <c r="HS117" i="28"/>
  <c r="HS118" i="28"/>
  <c r="HS119" i="28"/>
  <c r="HS120" i="28"/>
  <c r="HS121" i="28"/>
  <c r="HS122" i="28"/>
  <c r="HS123" i="28"/>
  <c r="HS124" i="28"/>
  <c r="HS125" i="28"/>
  <c r="HS126" i="28"/>
  <c r="HS127" i="28"/>
  <c r="HS128" i="28"/>
  <c r="HS129" i="28"/>
  <c r="HS130" i="28"/>
  <c r="HS131" i="28"/>
  <c r="HS132" i="28"/>
  <c r="HS133" i="28"/>
  <c r="HS134" i="28"/>
  <c r="HS135" i="28"/>
  <c r="HS136" i="28"/>
  <c r="HS137" i="28"/>
  <c r="HS138" i="28"/>
  <c r="HS139" i="28"/>
  <c r="HS140" i="28"/>
  <c r="HS141" i="28"/>
  <c r="HS142" i="28"/>
  <c r="HS143" i="28"/>
  <c r="HS144" i="28"/>
  <c r="HS145" i="28"/>
  <c r="HS146" i="28"/>
  <c r="HS147" i="28"/>
  <c r="HS148" i="28"/>
  <c r="HS149" i="28"/>
  <c r="HS150" i="28"/>
  <c r="HS151" i="28"/>
  <c r="HS152" i="28"/>
  <c r="HS153" i="28"/>
  <c r="HS154" i="28"/>
  <c r="HS155" i="28"/>
  <c r="HS156" i="28"/>
  <c r="HS157" i="28"/>
  <c r="HS158" i="28"/>
  <c r="HS159" i="28"/>
  <c r="HS160" i="28"/>
  <c r="HS161" i="28"/>
  <c r="HS162" i="28"/>
  <c r="HS163" i="28"/>
  <c r="HS164" i="28"/>
  <c r="HS165" i="28"/>
  <c r="HS166" i="28"/>
  <c r="HS167" i="28"/>
  <c r="HS168" i="28"/>
  <c r="HS169" i="28"/>
  <c r="HS170" i="28"/>
  <c r="HS171" i="28"/>
  <c r="HS172" i="28"/>
  <c r="HS173" i="28"/>
  <c r="HS174" i="28"/>
  <c r="HS175" i="28"/>
  <c r="HS176" i="28"/>
  <c r="HS177" i="28"/>
  <c r="HS178" i="28"/>
  <c r="HS179" i="28"/>
  <c r="HS180" i="28"/>
  <c r="HS181" i="28"/>
  <c r="HS182" i="28"/>
  <c r="HS183" i="28"/>
  <c r="HS184" i="28"/>
  <c r="HS185" i="28"/>
  <c r="HS186" i="28"/>
  <c r="HS187" i="28"/>
  <c r="HS188" i="28"/>
  <c r="HS189" i="28"/>
  <c r="HS190" i="28"/>
  <c r="HS191" i="28"/>
  <c r="HS192" i="28"/>
  <c r="HS193" i="28"/>
  <c r="HS194" i="28"/>
  <c r="HS195" i="28"/>
  <c r="HS196" i="28"/>
  <c r="HS197" i="28"/>
  <c r="HS198" i="28"/>
  <c r="HS199" i="28"/>
  <c r="HS200" i="28"/>
  <c r="HS201" i="28"/>
  <c r="HS202" i="28"/>
  <c r="HS203" i="28"/>
  <c r="HS204" i="28"/>
  <c r="HS205" i="28"/>
  <c r="HS206" i="28"/>
  <c r="HS207" i="28"/>
  <c r="HS208" i="28"/>
  <c r="HS209" i="28"/>
  <c r="HS210" i="28"/>
  <c r="HS211" i="28"/>
  <c r="HS212" i="28"/>
  <c r="HS213" i="28"/>
  <c r="HS214" i="28"/>
  <c r="HS215" i="28"/>
  <c r="HS216" i="28"/>
  <c r="HS217" i="28"/>
  <c r="HS218" i="28"/>
  <c r="HS219" i="28"/>
  <c r="HS220" i="28"/>
  <c r="HS221" i="28"/>
  <c r="HS222" i="28"/>
  <c r="HS223" i="28"/>
  <c r="HS224" i="28"/>
  <c r="HS225" i="28"/>
  <c r="HS226" i="28"/>
  <c r="HS227" i="28"/>
  <c r="HS228" i="28"/>
  <c r="HS229" i="28"/>
  <c r="HS230" i="28"/>
  <c r="HS231" i="28"/>
  <c r="HS232" i="28"/>
  <c r="HS233" i="28"/>
  <c r="HS234" i="28"/>
  <c r="HS235" i="28"/>
  <c r="HS236" i="28"/>
  <c r="HS237" i="28"/>
  <c r="HS238" i="28"/>
  <c r="HS239" i="28"/>
  <c r="HS240" i="28"/>
  <c r="HS241" i="28"/>
  <c r="HS242" i="28"/>
  <c r="HS243" i="28"/>
  <c r="HS244" i="28"/>
  <c r="HS245" i="28"/>
  <c r="HS246" i="28"/>
  <c r="HS247" i="28"/>
  <c r="HS248" i="28"/>
  <c r="HS249" i="28"/>
  <c r="HS250" i="28"/>
  <c r="HS251" i="28"/>
  <c r="HS252" i="28"/>
  <c r="HS253" i="28"/>
  <c r="HS254" i="28"/>
  <c r="HS255" i="28"/>
  <c r="HS256" i="28"/>
  <c r="HS257" i="28"/>
  <c r="HS258" i="28"/>
  <c r="HS259" i="28"/>
  <c r="HS260" i="28"/>
  <c r="HS261" i="28"/>
  <c r="HS262" i="28"/>
  <c r="HS263" i="28"/>
  <c r="HS264" i="28"/>
  <c r="HS265" i="28"/>
  <c r="HS266" i="28"/>
  <c r="HS267" i="28"/>
  <c r="HS268" i="28"/>
  <c r="HS269" i="28"/>
  <c r="HS270" i="28"/>
  <c r="HS271" i="28"/>
  <c r="HS272" i="28"/>
  <c r="HS273" i="28"/>
  <c r="HS274" i="28"/>
  <c r="HS275" i="28"/>
  <c r="HS276" i="28"/>
  <c r="HS277" i="28"/>
  <c r="HS278" i="28"/>
  <c r="HS279" i="28"/>
  <c r="HS280" i="28"/>
  <c r="HS281" i="28"/>
  <c r="HS282" i="28"/>
  <c r="HS283" i="28"/>
  <c r="HS284" i="28"/>
  <c r="HS285" i="28"/>
  <c r="HS286" i="28"/>
  <c r="HS287" i="28"/>
  <c r="HS288" i="28"/>
  <c r="HS289" i="28"/>
  <c r="HS290" i="28"/>
  <c r="HS291" i="28"/>
  <c r="HS292" i="28"/>
  <c r="HS293" i="28"/>
  <c r="HS294" i="28"/>
  <c r="HS295" i="28"/>
  <c r="HS296" i="28"/>
  <c r="HS297" i="28"/>
  <c r="HS298" i="28"/>
  <c r="HS299" i="28"/>
  <c r="HS300" i="28"/>
  <c r="HS301" i="28"/>
  <c r="HS302" i="28"/>
  <c r="HS303" i="28"/>
  <c r="HS304" i="28"/>
  <c r="HS305" i="28"/>
  <c r="HS306" i="28"/>
  <c r="HS307" i="28"/>
  <c r="HS308" i="28"/>
  <c r="HS309" i="28"/>
  <c r="HS310" i="28"/>
  <c r="HS311" i="28"/>
  <c r="HS312" i="28"/>
  <c r="HS313" i="28"/>
  <c r="HS314" i="28"/>
  <c r="HS315" i="28"/>
  <c r="HS316" i="28"/>
  <c r="HS317" i="28"/>
  <c r="HS318" i="28"/>
  <c r="HS319" i="28"/>
  <c r="HS320" i="28"/>
  <c r="HS321" i="28"/>
  <c r="HS322" i="28"/>
  <c r="HS323" i="28"/>
  <c r="HS324" i="28"/>
  <c r="HS325" i="28"/>
  <c r="HS326" i="28"/>
  <c r="HS327" i="28"/>
  <c r="HS328" i="28"/>
  <c r="HS329" i="28"/>
  <c r="HS330" i="28"/>
  <c r="HS331" i="28"/>
  <c r="HS332" i="28"/>
  <c r="HS333" i="28"/>
  <c r="HS334" i="28"/>
  <c r="HS335" i="28"/>
  <c r="HS336" i="28"/>
  <c r="HS337" i="28"/>
  <c r="HS338" i="28"/>
  <c r="HS339" i="28"/>
  <c r="HS340" i="28"/>
  <c r="HS341" i="28"/>
  <c r="HS342" i="28"/>
  <c r="HS343" i="28"/>
  <c r="HS344" i="28"/>
  <c r="HS345" i="28"/>
  <c r="HS346" i="28"/>
  <c r="HS347" i="28"/>
  <c r="HS348" i="28"/>
  <c r="HS349" i="28"/>
  <c r="HS350" i="28"/>
  <c r="HS351" i="28"/>
  <c r="HS352" i="28"/>
  <c r="HS353" i="28"/>
  <c r="HS354" i="28"/>
  <c r="HS355" i="28"/>
  <c r="HS356" i="28"/>
  <c r="HS357" i="28"/>
  <c r="HS358" i="28"/>
  <c r="HS359" i="28"/>
  <c r="HS360" i="28"/>
  <c r="HS361" i="28"/>
  <c r="HS362" i="28"/>
  <c r="HS363" i="28"/>
  <c r="HS364" i="28"/>
  <c r="HS365" i="28"/>
  <c r="HS366" i="28"/>
  <c r="HS367" i="28"/>
  <c r="HS368" i="28"/>
  <c r="HS369" i="28"/>
  <c r="HS370" i="28"/>
  <c r="HS371" i="28"/>
  <c r="HS372" i="28"/>
  <c r="HS373" i="28"/>
  <c r="HS374" i="28"/>
  <c r="HS375" i="28"/>
  <c r="HS376" i="28"/>
  <c r="HS377" i="28"/>
  <c r="HS378" i="28"/>
  <c r="HS379" i="28"/>
  <c r="HS380" i="28"/>
  <c r="HS381" i="28"/>
  <c r="HS382" i="28"/>
  <c r="HS383" i="28"/>
  <c r="HS384" i="28"/>
  <c r="HS385" i="28"/>
  <c r="HS386" i="28"/>
  <c r="HS387" i="28"/>
  <c r="HS388" i="28"/>
  <c r="HS389" i="28"/>
  <c r="HS390" i="28"/>
  <c r="HS391" i="28"/>
  <c r="HS392" i="28"/>
  <c r="HS393" i="28"/>
  <c r="HS394" i="28"/>
  <c r="HS395" i="28"/>
  <c r="HS396" i="28"/>
  <c r="HS397" i="28"/>
  <c r="HS398" i="28"/>
  <c r="HS399" i="28"/>
  <c r="HS400" i="28"/>
  <c r="HS401" i="28"/>
  <c r="HS402" i="28"/>
  <c r="HS403" i="28"/>
  <c r="HS404" i="28"/>
  <c r="HS405" i="28"/>
  <c r="HS406" i="28"/>
  <c r="HS407" i="28"/>
  <c r="HS408" i="28"/>
  <c r="HS409" i="28"/>
  <c r="HS410" i="28"/>
  <c r="HS411" i="28"/>
  <c r="HS412" i="28"/>
  <c r="HS413" i="28"/>
  <c r="HS16" i="28"/>
  <c r="HS17" i="25"/>
  <c r="HS18" i="25"/>
  <c r="HS19" i="25"/>
  <c r="HS20" i="25"/>
  <c r="HS21" i="25"/>
  <c r="HS22" i="25"/>
  <c r="HS23" i="25"/>
  <c r="HS24" i="25"/>
  <c r="HS25" i="25"/>
  <c r="HS26" i="25"/>
  <c r="HS27" i="25"/>
  <c r="HS28" i="25"/>
  <c r="HS29" i="25"/>
  <c r="HS30" i="25"/>
  <c r="HS31" i="25"/>
  <c r="HS32" i="25"/>
  <c r="HS33" i="25"/>
  <c r="HS34" i="25"/>
  <c r="HS35" i="25"/>
  <c r="HS36" i="25"/>
  <c r="HS37" i="25"/>
  <c r="HS38" i="25"/>
  <c r="HS39" i="25"/>
  <c r="HS16" i="25"/>
  <c r="HS24" i="23"/>
  <c r="HS25" i="23"/>
  <c r="HS26" i="23"/>
  <c r="HS27" i="23"/>
  <c r="HS28" i="23"/>
  <c r="HS29" i="23"/>
  <c r="HS30" i="23"/>
  <c r="HS31" i="23"/>
  <c r="HS32" i="23"/>
  <c r="HS33" i="23"/>
  <c r="HS34" i="23"/>
  <c r="HS35" i="23"/>
  <c r="HS36" i="23"/>
  <c r="HS37" i="23"/>
  <c r="HS38" i="23"/>
  <c r="HS39" i="23"/>
  <c r="HS40" i="23"/>
  <c r="HS21" i="26"/>
  <c r="HS22" i="26"/>
  <c r="HS23" i="26"/>
  <c r="HS24" i="26"/>
  <c r="HS25" i="26"/>
  <c r="HS26" i="26"/>
  <c r="HS27" i="26"/>
  <c r="HS20" i="26"/>
  <c r="J12" i="29" l="1"/>
  <c r="K12" i="29"/>
  <c r="L12" i="29"/>
  <c r="M12" i="29"/>
  <c r="N12" i="29"/>
  <c r="O12" i="29"/>
  <c r="P12" i="29"/>
  <c r="Q12" i="29"/>
  <c r="R12" i="29"/>
  <c r="S12" i="29"/>
  <c r="T12" i="29"/>
  <c r="U12" i="29"/>
  <c r="V12" i="29"/>
  <c r="W12" i="29"/>
  <c r="X12" i="29"/>
  <c r="Y12" i="29"/>
  <c r="Z12" i="29"/>
  <c r="AA12" i="29"/>
  <c r="AB12" i="29"/>
  <c r="AC12" i="29"/>
  <c r="AD12" i="29"/>
  <c r="AE12" i="29"/>
  <c r="AF12" i="29"/>
  <c r="AG12" i="29"/>
  <c r="AH12" i="29"/>
  <c r="AI12" i="29"/>
  <c r="AJ12" i="29"/>
  <c r="AK12" i="29"/>
  <c r="AL12" i="29"/>
  <c r="AM12" i="29"/>
  <c r="AN12" i="29"/>
  <c r="AO12" i="29"/>
  <c r="AP12" i="29"/>
  <c r="AQ12" i="29"/>
  <c r="AR12" i="29"/>
  <c r="AS12" i="29"/>
  <c r="AT12" i="29"/>
  <c r="AU12" i="29"/>
  <c r="AV12" i="29"/>
  <c r="AW12" i="29"/>
  <c r="AX12" i="29"/>
  <c r="AY12" i="29"/>
  <c r="AZ12" i="29"/>
  <c r="BA12" i="29"/>
  <c r="BB12" i="29"/>
  <c r="BC12" i="29"/>
  <c r="BD12" i="29"/>
  <c r="BE12" i="29"/>
  <c r="BF12" i="29"/>
  <c r="BG12" i="29"/>
  <c r="BH12" i="29"/>
  <c r="BI12" i="29"/>
  <c r="BJ12" i="29"/>
  <c r="BK12" i="29"/>
  <c r="BL12" i="29"/>
  <c r="BM12" i="29"/>
  <c r="BN12" i="29"/>
  <c r="BO12" i="29"/>
  <c r="BP12" i="29"/>
  <c r="BQ12" i="29"/>
  <c r="BR12" i="29"/>
  <c r="BS12" i="29"/>
  <c r="BT12" i="29"/>
  <c r="BU12" i="29"/>
  <c r="BV12" i="29"/>
  <c r="BW12" i="29"/>
  <c r="BX12" i="29"/>
  <c r="BY12" i="29"/>
  <c r="BZ12" i="29"/>
  <c r="CA12" i="29"/>
  <c r="CB12" i="29"/>
  <c r="CC12" i="29"/>
  <c r="CD12" i="29"/>
  <c r="CE12" i="29"/>
  <c r="CF12" i="29"/>
  <c r="CG12" i="29"/>
  <c r="CH12" i="29"/>
  <c r="CI12" i="29"/>
  <c r="CJ12" i="29"/>
  <c r="CK12" i="29"/>
  <c r="CL12" i="29"/>
  <c r="CM12" i="29"/>
  <c r="CN12" i="29"/>
  <c r="CO12" i="29"/>
  <c r="CP12" i="29"/>
  <c r="CQ12" i="29"/>
  <c r="CR12" i="29"/>
  <c r="CS12" i="29"/>
  <c r="CT12" i="29"/>
  <c r="CU12" i="29"/>
  <c r="CV12" i="29"/>
  <c r="CW12" i="29"/>
  <c r="CX12" i="29"/>
  <c r="CY12" i="29"/>
  <c r="CZ12" i="29"/>
  <c r="DA12" i="29"/>
  <c r="DB12" i="29"/>
  <c r="DC12" i="29"/>
  <c r="DD12" i="29"/>
  <c r="DE12" i="29"/>
  <c r="DF12" i="29"/>
  <c r="DG12" i="29"/>
  <c r="DH12" i="29"/>
  <c r="DI12" i="29"/>
  <c r="DJ12" i="29"/>
  <c r="DK12" i="29"/>
  <c r="DL12" i="29"/>
  <c r="DM12" i="29"/>
  <c r="DN12" i="29"/>
  <c r="DO12" i="29"/>
  <c r="DP12" i="29"/>
  <c r="DQ12" i="29"/>
  <c r="DR12" i="29"/>
  <c r="DS12" i="29"/>
  <c r="DT12" i="29"/>
  <c r="DU12" i="29"/>
  <c r="DV12" i="29"/>
  <c r="DW12" i="29"/>
  <c r="DX12" i="29"/>
  <c r="DY12" i="29"/>
  <c r="DZ12" i="29"/>
  <c r="EA12" i="29"/>
  <c r="EB12" i="29"/>
  <c r="EC12" i="29"/>
  <c r="ED12" i="29"/>
  <c r="EE12" i="29"/>
  <c r="EF12" i="29"/>
  <c r="EG12" i="29"/>
  <c r="EH12" i="29"/>
  <c r="EI12" i="29"/>
  <c r="EJ12" i="29"/>
  <c r="EK12" i="29"/>
  <c r="EL12" i="29"/>
  <c r="EM12" i="29"/>
  <c r="EN12" i="29"/>
  <c r="EO12" i="29"/>
  <c r="EP12" i="29"/>
  <c r="EQ12" i="29"/>
  <c r="ER12" i="29"/>
  <c r="ES12" i="29"/>
  <c r="ET12" i="29"/>
  <c r="EU12" i="29"/>
  <c r="EV12" i="29"/>
  <c r="EW12" i="29"/>
  <c r="EX12" i="29"/>
  <c r="EY12" i="29"/>
  <c r="EZ12" i="29"/>
  <c r="FA12" i="29"/>
  <c r="FB12" i="29"/>
  <c r="FC12" i="29"/>
  <c r="FD12" i="29"/>
  <c r="FE12" i="29"/>
  <c r="FF12" i="29"/>
  <c r="FG12" i="29"/>
  <c r="FH12" i="29"/>
  <c r="FI12" i="29"/>
  <c r="FJ12" i="29"/>
  <c r="FK12" i="29"/>
  <c r="FL12" i="29"/>
  <c r="FM12" i="29"/>
  <c r="FN12" i="29"/>
  <c r="FO12" i="29"/>
  <c r="FP12" i="29"/>
  <c r="FQ12" i="29"/>
  <c r="FR12" i="29"/>
  <c r="FS12" i="29"/>
  <c r="FT12" i="29"/>
  <c r="FU12" i="29"/>
  <c r="FV12" i="29"/>
  <c r="FW12" i="29"/>
  <c r="FX12" i="29"/>
  <c r="FY12" i="29"/>
  <c r="FZ12" i="29"/>
  <c r="GA12" i="29"/>
  <c r="GB12" i="29"/>
  <c r="GC12" i="29"/>
  <c r="GD12" i="29"/>
  <c r="GE12" i="29"/>
  <c r="GF12" i="29"/>
  <c r="GG12" i="29"/>
  <c r="GH12" i="29"/>
  <c r="GI12" i="29"/>
  <c r="GJ12" i="29"/>
  <c r="GK12" i="29"/>
  <c r="GL12" i="29"/>
  <c r="GM12" i="29"/>
  <c r="GN12" i="29"/>
  <c r="GO12" i="29"/>
  <c r="GP12" i="29"/>
  <c r="GQ12" i="29"/>
  <c r="GR12" i="29"/>
  <c r="GS12" i="29"/>
  <c r="GT12" i="29"/>
  <c r="GU12" i="29"/>
  <c r="GV12" i="29"/>
  <c r="GW12" i="29"/>
  <c r="GX12" i="29"/>
  <c r="GY12" i="29"/>
  <c r="GZ12" i="29"/>
  <c r="HA12" i="29"/>
  <c r="HB12" i="29"/>
  <c r="HC12" i="29"/>
  <c r="HD12" i="29"/>
  <c r="HE12" i="29"/>
  <c r="HF12" i="29"/>
  <c r="HG12" i="29"/>
  <c r="HH12" i="29"/>
  <c r="HI12" i="29"/>
  <c r="HJ12" i="29"/>
  <c r="HK12" i="29"/>
  <c r="HL12" i="29"/>
  <c r="HM12" i="29"/>
  <c r="HN12" i="29"/>
  <c r="HO12" i="29"/>
  <c r="HP12" i="29"/>
  <c r="HQ12" i="29"/>
  <c r="J13" i="29"/>
  <c r="K13" i="29"/>
  <c r="L13" i="29"/>
  <c r="M13" i="29"/>
  <c r="N13" i="29"/>
  <c r="O13" i="29"/>
  <c r="P13" i="29"/>
  <c r="Q13" i="29"/>
  <c r="R13" i="29"/>
  <c r="S13" i="29"/>
  <c r="T13" i="29"/>
  <c r="U13" i="29"/>
  <c r="V13" i="29"/>
  <c r="W13" i="29"/>
  <c r="X13" i="29"/>
  <c r="Y13" i="29"/>
  <c r="Z13" i="29"/>
  <c r="AA13" i="29"/>
  <c r="AB13" i="29"/>
  <c r="AC13" i="29"/>
  <c r="AD13" i="29"/>
  <c r="AE13" i="29"/>
  <c r="AF13" i="29"/>
  <c r="AG13" i="29"/>
  <c r="AH13" i="29"/>
  <c r="AI13" i="29"/>
  <c r="AJ13" i="29"/>
  <c r="AK13" i="29"/>
  <c r="AL13" i="29"/>
  <c r="AM13" i="29"/>
  <c r="AN13" i="29"/>
  <c r="AO13" i="29"/>
  <c r="AP13" i="29"/>
  <c r="AQ13" i="29"/>
  <c r="AR13" i="29"/>
  <c r="AS13" i="29"/>
  <c r="AT13" i="29"/>
  <c r="AU13" i="29"/>
  <c r="AV13" i="29"/>
  <c r="AW13" i="29"/>
  <c r="AX13" i="29"/>
  <c r="AY13" i="29"/>
  <c r="AZ13" i="29"/>
  <c r="BA13" i="29"/>
  <c r="BB13" i="29"/>
  <c r="BC13" i="29"/>
  <c r="BD13" i="29"/>
  <c r="BE13" i="29"/>
  <c r="BF13" i="29"/>
  <c r="BG13" i="29"/>
  <c r="BH13" i="29"/>
  <c r="BI13" i="29"/>
  <c r="BJ13" i="29"/>
  <c r="BK13" i="29"/>
  <c r="BL13" i="29"/>
  <c r="BM13" i="29"/>
  <c r="BN13" i="29"/>
  <c r="BO13" i="29"/>
  <c r="BP13" i="29"/>
  <c r="BQ13" i="29"/>
  <c r="BR13" i="29"/>
  <c r="BS13" i="29"/>
  <c r="BT13" i="29"/>
  <c r="BU13" i="29"/>
  <c r="BV13" i="29"/>
  <c r="BW13" i="29"/>
  <c r="BX13" i="29"/>
  <c r="BY13" i="29"/>
  <c r="BZ13" i="29"/>
  <c r="CA13" i="29"/>
  <c r="CB13" i="29"/>
  <c r="CC13" i="29"/>
  <c r="CD13" i="29"/>
  <c r="CE13" i="29"/>
  <c r="CF13" i="29"/>
  <c r="CG13" i="29"/>
  <c r="CH13" i="29"/>
  <c r="CI13" i="29"/>
  <c r="CJ13" i="29"/>
  <c r="CK13" i="29"/>
  <c r="CL13" i="29"/>
  <c r="CM13" i="29"/>
  <c r="CN13" i="29"/>
  <c r="CO13" i="29"/>
  <c r="CP13" i="29"/>
  <c r="CQ13" i="29"/>
  <c r="CR13" i="29"/>
  <c r="CS13" i="29"/>
  <c r="CT13" i="29"/>
  <c r="CU13" i="29"/>
  <c r="CV13" i="29"/>
  <c r="CW13" i="29"/>
  <c r="CX13" i="29"/>
  <c r="CY13" i="29"/>
  <c r="CZ13" i="29"/>
  <c r="DA13" i="29"/>
  <c r="DB13" i="29"/>
  <c r="DC13" i="29"/>
  <c r="DD13" i="29"/>
  <c r="DE13" i="29"/>
  <c r="DF13" i="29"/>
  <c r="DG13" i="29"/>
  <c r="DH13" i="29"/>
  <c r="DI13" i="29"/>
  <c r="DJ13" i="29"/>
  <c r="DK13" i="29"/>
  <c r="DL13" i="29"/>
  <c r="DM13" i="29"/>
  <c r="DN13" i="29"/>
  <c r="DO13" i="29"/>
  <c r="DP13" i="29"/>
  <c r="DQ13" i="29"/>
  <c r="DR13" i="29"/>
  <c r="DS13" i="29"/>
  <c r="DT13" i="29"/>
  <c r="DU13" i="29"/>
  <c r="DV13" i="29"/>
  <c r="DW13" i="29"/>
  <c r="DX13" i="29"/>
  <c r="DY13" i="29"/>
  <c r="DZ13" i="29"/>
  <c r="EA13" i="29"/>
  <c r="EB13" i="29"/>
  <c r="EC13" i="29"/>
  <c r="ED13" i="29"/>
  <c r="EE13" i="29"/>
  <c r="EF13" i="29"/>
  <c r="EG13" i="29"/>
  <c r="EH13" i="29"/>
  <c r="EI13" i="29"/>
  <c r="EJ13" i="29"/>
  <c r="EK13" i="29"/>
  <c r="EL13" i="29"/>
  <c r="EM13" i="29"/>
  <c r="EN13" i="29"/>
  <c r="EO13" i="29"/>
  <c r="EP13" i="29"/>
  <c r="EQ13" i="29"/>
  <c r="ER13" i="29"/>
  <c r="ES13" i="29"/>
  <c r="ET13" i="29"/>
  <c r="EU13" i="29"/>
  <c r="EV13" i="29"/>
  <c r="EW13" i="29"/>
  <c r="EX13" i="29"/>
  <c r="EY13" i="29"/>
  <c r="EZ13" i="29"/>
  <c r="FA13" i="29"/>
  <c r="FB13" i="29"/>
  <c r="FC13" i="29"/>
  <c r="FD13" i="29"/>
  <c r="FE13" i="29"/>
  <c r="FF13" i="29"/>
  <c r="FG13" i="29"/>
  <c r="FH13" i="29"/>
  <c r="FI13" i="29"/>
  <c r="FJ13" i="29"/>
  <c r="FK13" i="29"/>
  <c r="FL13" i="29"/>
  <c r="FM13" i="29"/>
  <c r="FN13" i="29"/>
  <c r="FO13" i="29"/>
  <c r="FP13" i="29"/>
  <c r="FQ13" i="29"/>
  <c r="FR13" i="29"/>
  <c r="FS13" i="29"/>
  <c r="FT13" i="29"/>
  <c r="FU13" i="29"/>
  <c r="FV13" i="29"/>
  <c r="FW13" i="29"/>
  <c r="FX13" i="29"/>
  <c r="FY13" i="29"/>
  <c r="FZ13" i="29"/>
  <c r="GA13" i="29"/>
  <c r="GB13" i="29"/>
  <c r="GC13" i="29"/>
  <c r="GD13" i="29"/>
  <c r="GE13" i="29"/>
  <c r="GF13" i="29"/>
  <c r="GG13" i="29"/>
  <c r="GH13" i="29"/>
  <c r="GI13" i="29"/>
  <c r="GJ13" i="29"/>
  <c r="GK13" i="29"/>
  <c r="GL13" i="29"/>
  <c r="GM13" i="29"/>
  <c r="GN13" i="29"/>
  <c r="GO13" i="29"/>
  <c r="GP13" i="29"/>
  <c r="GQ13" i="29"/>
  <c r="GR13" i="29"/>
  <c r="GS13" i="29"/>
  <c r="GT13" i="29"/>
  <c r="GU13" i="29"/>
  <c r="GV13" i="29"/>
  <c r="GW13" i="29"/>
  <c r="GX13" i="29"/>
  <c r="GY13" i="29"/>
  <c r="GZ13" i="29"/>
  <c r="HA13" i="29"/>
  <c r="HB13" i="29"/>
  <c r="HC13" i="29"/>
  <c r="HD13" i="29"/>
  <c r="HE13" i="29"/>
  <c r="HF13" i="29"/>
  <c r="HG13" i="29"/>
  <c r="HH13" i="29"/>
  <c r="HI13" i="29"/>
  <c r="HJ13" i="29"/>
  <c r="HK13" i="29"/>
  <c r="HL13" i="29"/>
  <c r="HM13" i="29"/>
  <c r="HN13" i="29"/>
  <c r="HO13" i="29"/>
  <c r="HP13" i="29"/>
  <c r="HQ13" i="29"/>
  <c r="J14" i="29"/>
  <c r="K14" i="29"/>
  <c r="L14" i="29"/>
  <c r="M14" i="29"/>
  <c r="N14" i="29"/>
  <c r="O14" i="29"/>
  <c r="P14" i="29"/>
  <c r="Q14" i="29"/>
  <c r="R14" i="29"/>
  <c r="S14" i="29"/>
  <c r="T14" i="29"/>
  <c r="U14" i="29"/>
  <c r="V14" i="29"/>
  <c r="W14" i="29"/>
  <c r="X14" i="29"/>
  <c r="Y14" i="29"/>
  <c r="Z14" i="29"/>
  <c r="AA14" i="29"/>
  <c r="AB14" i="29"/>
  <c r="AC14" i="29"/>
  <c r="AD14" i="29"/>
  <c r="AE14" i="29"/>
  <c r="AF14" i="29"/>
  <c r="AG14" i="29"/>
  <c r="AH14" i="29"/>
  <c r="AI14" i="29"/>
  <c r="AJ14" i="29"/>
  <c r="AK14" i="29"/>
  <c r="AL14" i="29"/>
  <c r="AM14" i="29"/>
  <c r="AN14" i="29"/>
  <c r="AO14" i="29"/>
  <c r="AP14" i="29"/>
  <c r="AQ14" i="29"/>
  <c r="AR14" i="29"/>
  <c r="AS14" i="29"/>
  <c r="AT14" i="29"/>
  <c r="AU14" i="29"/>
  <c r="AV14" i="29"/>
  <c r="AW14" i="29"/>
  <c r="AX14" i="29"/>
  <c r="AY14" i="29"/>
  <c r="AZ14" i="29"/>
  <c r="BA14" i="29"/>
  <c r="BB14" i="29"/>
  <c r="BC14" i="29"/>
  <c r="BD14" i="29"/>
  <c r="BE14" i="29"/>
  <c r="BF14" i="29"/>
  <c r="BG14" i="29"/>
  <c r="BH14" i="29"/>
  <c r="BI14" i="29"/>
  <c r="BJ14" i="29"/>
  <c r="BK14" i="29"/>
  <c r="BL14" i="29"/>
  <c r="BM14" i="29"/>
  <c r="BN14" i="29"/>
  <c r="BO14" i="29"/>
  <c r="BP14" i="29"/>
  <c r="BQ14" i="29"/>
  <c r="BR14" i="29"/>
  <c r="BS14" i="29"/>
  <c r="BT14" i="29"/>
  <c r="BU14" i="29"/>
  <c r="BV14" i="29"/>
  <c r="BW14" i="29"/>
  <c r="BX14" i="29"/>
  <c r="BY14" i="29"/>
  <c r="BZ14" i="29"/>
  <c r="CA14" i="29"/>
  <c r="CB14" i="29"/>
  <c r="CC14" i="29"/>
  <c r="CD14" i="29"/>
  <c r="CE14" i="29"/>
  <c r="CF14" i="29"/>
  <c r="CG14" i="29"/>
  <c r="CH14" i="29"/>
  <c r="CI14" i="29"/>
  <c r="CJ14" i="29"/>
  <c r="CK14" i="29"/>
  <c r="CL14" i="29"/>
  <c r="CM14" i="29"/>
  <c r="CN14" i="29"/>
  <c r="CO14" i="29"/>
  <c r="CP14" i="29"/>
  <c r="CQ14" i="29"/>
  <c r="CR14" i="29"/>
  <c r="CS14" i="29"/>
  <c r="CT14" i="29"/>
  <c r="CU14" i="29"/>
  <c r="CV14" i="29"/>
  <c r="CW14" i="29"/>
  <c r="CX14" i="29"/>
  <c r="CY14" i="29"/>
  <c r="CZ14" i="29"/>
  <c r="DA14" i="29"/>
  <c r="DB14" i="29"/>
  <c r="DC14" i="29"/>
  <c r="DD14" i="29"/>
  <c r="DE14" i="29"/>
  <c r="DF14" i="29"/>
  <c r="DG14" i="29"/>
  <c r="DH14" i="29"/>
  <c r="DI14" i="29"/>
  <c r="DJ14" i="29"/>
  <c r="DK14" i="29"/>
  <c r="DL14" i="29"/>
  <c r="DM14" i="29"/>
  <c r="DN14" i="29"/>
  <c r="DO14" i="29"/>
  <c r="DP14" i="29"/>
  <c r="DQ14" i="29"/>
  <c r="DR14" i="29"/>
  <c r="DS14" i="29"/>
  <c r="DT14" i="29"/>
  <c r="DU14" i="29"/>
  <c r="DV14" i="29"/>
  <c r="DW14" i="29"/>
  <c r="DX14" i="29"/>
  <c r="DY14" i="29"/>
  <c r="DZ14" i="29"/>
  <c r="EA14" i="29"/>
  <c r="EB14" i="29"/>
  <c r="EC14" i="29"/>
  <c r="ED14" i="29"/>
  <c r="EE14" i="29"/>
  <c r="EF14" i="29"/>
  <c r="EG14" i="29"/>
  <c r="EH14" i="29"/>
  <c r="EI14" i="29"/>
  <c r="EJ14" i="29"/>
  <c r="EK14" i="29"/>
  <c r="EL14" i="29"/>
  <c r="EM14" i="29"/>
  <c r="EN14" i="29"/>
  <c r="EO14" i="29"/>
  <c r="EP14" i="29"/>
  <c r="EQ14" i="29"/>
  <c r="ER14" i="29"/>
  <c r="ES14" i="29"/>
  <c r="ET14" i="29"/>
  <c r="EU14" i="29"/>
  <c r="EV14" i="29"/>
  <c r="EW14" i="29"/>
  <c r="EX14" i="29"/>
  <c r="EY14" i="29"/>
  <c r="EZ14" i="29"/>
  <c r="FA14" i="29"/>
  <c r="FB14" i="29"/>
  <c r="FC14" i="29"/>
  <c r="FD14" i="29"/>
  <c r="FE14" i="29"/>
  <c r="FF14" i="29"/>
  <c r="FG14" i="29"/>
  <c r="FH14" i="29"/>
  <c r="FI14" i="29"/>
  <c r="FJ14" i="29"/>
  <c r="FK14" i="29"/>
  <c r="FL14" i="29"/>
  <c r="FM14" i="29"/>
  <c r="FN14" i="29"/>
  <c r="FO14" i="29"/>
  <c r="FP14" i="29"/>
  <c r="FQ14" i="29"/>
  <c r="FR14" i="29"/>
  <c r="FS14" i="29"/>
  <c r="FT14" i="29"/>
  <c r="FU14" i="29"/>
  <c r="FV14" i="29"/>
  <c r="FW14" i="29"/>
  <c r="FX14" i="29"/>
  <c r="FY14" i="29"/>
  <c r="FZ14" i="29"/>
  <c r="GA14" i="29"/>
  <c r="GB14" i="29"/>
  <c r="GC14" i="29"/>
  <c r="GD14" i="29"/>
  <c r="GE14" i="29"/>
  <c r="GF14" i="29"/>
  <c r="GG14" i="29"/>
  <c r="GH14" i="29"/>
  <c r="GI14" i="29"/>
  <c r="GJ14" i="29"/>
  <c r="GK14" i="29"/>
  <c r="GL14" i="29"/>
  <c r="GM14" i="29"/>
  <c r="GN14" i="29"/>
  <c r="GO14" i="29"/>
  <c r="GP14" i="29"/>
  <c r="GQ14" i="29"/>
  <c r="GR14" i="29"/>
  <c r="GS14" i="29"/>
  <c r="GT14" i="29"/>
  <c r="GU14" i="29"/>
  <c r="GV14" i="29"/>
  <c r="GW14" i="29"/>
  <c r="GX14" i="29"/>
  <c r="GY14" i="29"/>
  <c r="GZ14" i="29"/>
  <c r="HA14" i="29"/>
  <c r="HB14" i="29"/>
  <c r="HC14" i="29"/>
  <c r="HD14" i="29"/>
  <c r="HE14" i="29"/>
  <c r="HF14" i="29"/>
  <c r="HG14" i="29"/>
  <c r="HH14" i="29"/>
  <c r="HI14" i="29"/>
  <c r="HJ14" i="29"/>
  <c r="HK14" i="29"/>
  <c r="HL14" i="29"/>
  <c r="HM14" i="29"/>
  <c r="HN14" i="29"/>
  <c r="HO14" i="29"/>
  <c r="HP14" i="29"/>
  <c r="HQ14" i="29"/>
  <c r="J15" i="29"/>
  <c r="K15" i="29"/>
  <c r="L15" i="29"/>
  <c r="M15" i="29"/>
  <c r="N15" i="29"/>
  <c r="O15" i="29"/>
  <c r="P15" i="29"/>
  <c r="Q15" i="29"/>
  <c r="R15" i="29"/>
  <c r="S15" i="29"/>
  <c r="T15" i="29"/>
  <c r="U15" i="29"/>
  <c r="V15" i="29"/>
  <c r="W15" i="29"/>
  <c r="X15" i="29"/>
  <c r="Y15" i="29"/>
  <c r="Z15" i="29"/>
  <c r="AA15" i="29"/>
  <c r="AB15" i="29"/>
  <c r="AC15" i="29"/>
  <c r="AD15" i="29"/>
  <c r="AE15" i="29"/>
  <c r="AF15" i="29"/>
  <c r="AG15" i="29"/>
  <c r="AH15" i="29"/>
  <c r="AI15" i="29"/>
  <c r="AJ15" i="29"/>
  <c r="AK15" i="29"/>
  <c r="AL15" i="29"/>
  <c r="AM15" i="29"/>
  <c r="AN15" i="29"/>
  <c r="AO15" i="29"/>
  <c r="AP15" i="29"/>
  <c r="AQ15" i="29"/>
  <c r="AR15" i="29"/>
  <c r="AS15" i="29"/>
  <c r="AT15" i="29"/>
  <c r="AU15" i="29"/>
  <c r="AV15" i="29"/>
  <c r="AW15" i="29"/>
  <c r="AX15" i="29"/>
  <c r="AY15" i="29"/>
  <c r="AZ15" i="29"/>
  <c r="BA15" i="29"/>
  <c r="BB15" i="29"/>
  <c r="BC15" i="29"/>
  <c r="BD15" i="29"/>
  <c r="BE15" i="29"/>
  <c r="BF15" i="29"/>
  <c r="BG15" i="29"/>
  <c r="BH15" i="29"/>
  <c r="BI15" i="29"/>
  <c r="BJ15" i="29"/>
  <c r="BK15" i="29"/>
  <c r="BL15" i="29"/>
  <c r="BM15" i="29"/>
  <c r="BN15" i="29"/>
  <c r="BO15" i="29"/>
  <c r="BP15" i="29"/>
  <c r="BQ15" i="29"/>
  <c r="BR15" i="29"/>
  <c r="BS15" i="29"/>
  <c r="BT15" i="29"/>
  <c r="BU15" i="29"/>
  <c r="BV15" i="29"/>
  <c r="BW15" i="29"/>
  <c r="BX15" i="29"/>
  <c r="BY15" i="29"/>
  <c r="BZ15" i="29"/>
  <c r="CA15" i="29"/>
  <c r="CB15" i="29"/>
  <c r="CC15" i="29"/>
  <c r="CD15" i="29"/>
  <c r="CE15" i="29"/>
  <c r="CF15" i="29"/>
  <c r="CG15" i="29"/>
  <c r="CH15" i="29"/>
  <c r="CI15" i="29"/>
  <c r="CJ15" i="29"/>
  <c r="CK15" i="29"/>
  <c r="CL15" i="29"/>
  <c r="CM15" i="29"/>
  <c r="CN15" i="29"/>
  <c r="CO15" i="29"/>
  <c r="CP15" i="29"/>
  <c r="CQ15" i="29"/>
  <c r="CR15" i="29"/>
  <c r="CS15" i="29"/>
  <c r="CT15" i="29"/>
  <c r="CU15" i="29"/>
  <c r="CV15" i="29"/>
  <c r="CW15" i="29"/>
  <c r="CX15" i="29"/>
  <c r="CY15" i="29"/>
  <c r="CZ15" i="29"/>
  <c r="DA15" i="29"/>
  <c r="DB15" i="29"/>
  <c r="DC15" i="29"/>
  <c r="DD15" i="29"/>
  <c r="DE15" i="29"/>
  <c r="DF15" i="29"/>
  <c r="DG15" i="29"/>
  <c r="DH15" i="29"/>
  <c r="DI15" i="29"/>
  <c r="DJ15" i="29"/>
  <c r="DK15" i="29"/>
  <c r="DL15" i="29"/>
  <c r="DM15" i="29"/>
  <c r="DN15" i="29"/>
  <c r="DO15" i="29"/>
  <c r="DP15" i="29"/>
  <c r="DQ15" i="29"/>
  <c r="DR15" i="29"/>
  <c r="DS15" i="29"/>
  <c r="DT15" i="29"/>
  <c r="DU15" i="29"/>
  <c r="DV15" i="29"/>
  <c r="DW15" i="29"/>
  <c r="DX15" i="29"/>
  <c r="DY15" i="29"/>
  <c r="DZ15" i="29"/>
  <c r="EA15" i="29"/>
  <c r="EB15" i="29"/>
  <c r="EC15" i="29"/>
  <c r="ED15" i="29"/>
  <c r="EE15" i="29"/>
  <c r="EF15" i="29"/>
  <c r="EG15" i="29"/>
  <c r="EH15" i="29"/>
  <c r="EI15" i="29"/>
  <c r="EJ15" i="29"/>
  <c r="EK15" i="29"/>
  <c r="EL15" i="29"/>
  <c r="EM15" i="29"/>
  <c r="EN15" i="29"/>
  <c r="EO15" i="29"/>
  <c r="EP15" i="29"/>
  <c r="EQ15" i="29"/>
  <c r="ER15" i="29"/>
  <c r="ES15" i="29"/>
  <c r="ET15" i="29"/>
  <c r="EU15" i="29"/>
  <c r="EV15" i="29"/>
  <c r="EW15" i="29"/>
  <c r="EX15" i="29"/>
  <c r="EY15" i="29"/>
  <c r="EZ15" i="29"/>
  <c r="FA15" i="29"/>
  <c r="FB15" i="29"/>
  <c r="FC15" i="29"/>
  <c r="FD15" i="29"/>
  <c r="FE15" i="29"/>
  <c r="FF15" i="29"/>
  <c r="FG15" i="29"/>
  <c r="FH15" i="29"/>
  <c r="FI15" i="29"/>
  <c r="FJ15" i="29"/>
  <c r="FK15" i="29"/>
  <c r="FL15" i="29"/>
  <c r="FM15" i="29"/>
  <c r="FN15" i="29"/>
  <c r="FO15" i="29"/>
  <c r="FP15" i="29"/>
  <c r="FQ15" i="29"/>
  <c r="FR15" i="29"/>
  <c r="FS15" i="29"/>
  <c r="FT15" i="29"/>
  <c r="FU15" i="29"/>
  <c r="FV15" i="29"/>
  <c r="FW15" i="29"/>
  <c r="FX15" i="29"/>
  <c r="FY15" i="29"/>
  <c r="FZ15" i="29"/>
  <c r="GA15" i="29"/>
  <c r="GB15" i="29"/>
  <c r="GC15" i="29"/>
  <c r="GD15" i="29"/>
  <c r="GE15" i="29"/>
  <c r="GF15" i="29"/>
  <c r="GG15" i="29"/>
  <c r="GH15" i="29"/>
  <c r="GI15" i="29"/>
  <c r="GJ15" i="29"/>
  <c r="GK15" i="29"/>
  <c r="GL15" i="29"/>
  <c r="GM15" i="29"/>
  <c r="GN15" i="29"/>
  <c r="GO15" i="29"/>
  <c r="GP15" i="29"/>
  <c r="GQ15" i="29"/>
  <c r="GR15" i="29"/>
  <c r="GS15" i="29"/>
  <c r="GT15" i="29"/>
  <c r="GU15" i="29"/>
  <c r="GV15" i="29"/>
  <c r="GW15" i="29"/>
  <c r="GX15" i="29"/>
  <c r="GY15" i="29"/>
  <c r="GZ15" i="29"/>
  <c r="HA15" i="29"/>
  <c r="HB15" i="29"/>
  <c r="HC15" i="29"/>
  <c r="HD15" i="29"/>
  <c r="HE15" i="29"/>
  <c r="HF15" i="29"/>
  <c r="HG15" i="29"/>
  <c r="HH15" i="29"/>
  <c r="HI15" i="29"/>
  <c r="HJ15" i="29"/>
  <c r="HK15" i="29"/>
  <c r="HL15" i="29"/>
  <c r="HM15" i="29"/>
  <c r="HN15" i="29"/>
  <c r="HO15" i="29"/>
  <c r="HP15" i="29"/>
  <c r="HQ15" i="29"/>
  <c r="J16" i="29"/>
  <c r="K16" i="29"/>
  <c r="L16" i="29"/>
  <c r="M16" i="29"/>
  <c r="N16" i="29"/>
  <c r="O16" i="29"/>
  <c r="P16" i="29"/>
  <c r="Q16" i="29"/>
  <c r="R16" i="29"/>
  <c r="S16" i="29"/>
  <c r="T16" i="29"/>
  <c r="U16" i="29"/>
  <c r="V16" i="29"/>
  <c r="W16" i="29"/>
  <c r="X16" i="29"/>
  <c r="Y16" i="29"/>
  <c r="Z16" i="29"/>
  <c r="AA16" i="29"/>
  <c r="AB16" i="29"/>
  <c r="AC16" i="29"/>
  <c r="AD16" i="29"/>
  <c r="AE16" i="29"/>
  <c r="AF16" i="29"/>
  <c r="AG16" i="29"/>
  <c r="AH16" i="29"/>
  <c r="AI16" i="29"/>
  <c r="AJ16" i="29"/>
  <c r="AK16" i="29"/>
  <c r="AL16" i="29"/>
  <c r="AM16" i="29"/>
  <c r="AN16" i="29"/>
  <c r="AO16" i="29"/>
  <c r="AP16" i="29"/>
  <c r="AQ16" i="29"/>
  <c r="AR16" i="29"/>
  <c r="AS16" i="29"/>
  <c r="AT16" i="29"/>
  <c r="AU16" i="29"/>
  <c r="AV16" i="29"/>
  <c r="AW16" i="29"/>
  <c r="AX16" i="29"/>
  <c r="AY16" i="29"/>
  <c r="AZ16" i="29"/>
  <c r="BA16" i="29"/>
  <c r="BB16" i="29"/>
  <c r="BC16" i="29"/>
  <c r="BD16" i="29"/>
  <c r="BE16" i="29"/>
  <c r="BF16" i="29"/>
  <c r="BG16" i="29"/>
  <c r="BH16" i="29"/>
  <c r="BI16" i="29"/>
  <c r="BJ16" i="29"/>
  <c r="BK16" i="29"/>
  <c r="BL16" i="29"/>
  <c r="BM16" i="29"/>
  <c r="BN16" i="29"/>
  <c r="BO16" i="29"/>
  <c r="BP16" i="29"/>
  <c r="BQ16" i="29"/>
  <c r="BR16" i="29"/>
  <c r="BS16" i="29"/>
  <c r="BT16" i="29"/>
  <c r="BU16" i="29"/>
  <c r="BV16" i="29"/>
  <c r="BW16" i="29"/>
  <c r="BX16" i="29"/>
  <c r="BY16" i="29"/>
  <c r="BZ16" i="29"/>
  <c r="CA16" i="29"/>
  <c r="CB16" i="29"/>
  <c r="CC16" i="29"/>
  <c r="CD16" i="29"/>
  <c r="CE16" i="29"/>
  <c r="CF16" i="29"/>
  <c r="CG16" i="29"/>
  <c r="CH16" i="29"/>
  <c r="CI16" i="29"/>
  <c r="CJ16" i="29"/>
  <c r="CK16" i="29"/>
  <c r="CL16" i="29"/>
  <c r="CM16" i="29"/>
  <c r="CN16" i="29"/>
  <c r="CO16" i="29"/>
  <c r="CP16" i="29"/>
  <c r="CQ16" i="29"/>
  <c r="CR16" i="29"/>
  <c r="CS16" i="29"/>
  <c r="CT16" i="29"/>
  <c r="CU16" i="29"/>
  <c r="CV16" i="29"/>
  <c r="CW16" i="29"/>
  <c r="CX16" i="29"/>
  <c r="CY16" i="29"/>
  <c r="CZ16" i="29"/>
  <c r="DA16" i="29"/>
  <c r="DB16" i="29"/>
  <c r="DC16" i="29"/>
  <c r="DD16" i="29"/>
  <c r="DE16" i="29"/>
  <c r="DF16" i="29"/>
  <c r="DG16" i="29"/>
  <c r="DH16" i="29"/>
  <c r="DI16" i="29"/>
  <c r="DJ16" i="29"/>
  <c r="DK16" i="29"/>
  <c r="DL16" i="29"/>
  <c r="DM16" i="29"/>
  <c r="DN16" i="29"/>
  <c r="DO16" i="29"/>
  <c r="DP16" i="29"/>
  <c r="DQ16" i="29"/>
  <c r="DR16" i="29"/>
  <c r="DS16" i="29"/>
  <c r="DT16" i="29"/>
  <c r="DU16" i="29"/>
  <c r="DV16" i="29"/>
  <c r="DW16" i="29"/>
  <c r="DX16" i="29"/>
  <c r="DY16" i="29"/>
  <c r="DZ16" i="29"/>
  <c r="EA16" i="29"/>
  <c r="EB16" i="29"/>
  <c r="EC16" i="29"/>
  <c r="ED16" i="29"/>
  <c r="EE16" i="29"/>
  <c r="EF16" i="29"/>
  <c r="EG16" i="29"/>
  <c r="EH16" i="29"/>
  <c r="EI16" i="29"/>
  <c r="EJ16" i="29"/>
  <c r="EK16" i="29"/>
  <c r="EL16" i="29"/>
  <c r="EM16" i="29"/>
  <c r="EN16" i="29"/>
  <c r="EO16" i="29"/>
  <c r="EP16" i="29"/>
  <c r="EQ16" i="29"/>
  <c r="ER16" i="29"/>
  <c r="ES16" i="29"/>
  <c r="ET16" i="29"/>
  <c r="EU16" i="29"/>
  <c r="EV16" i="29"/>
  <c r="EW16" i="29"/>
  <c r="EX16" i="29"/>
  <c r="EY16" i="29"/>
  <c r="EZ16" i="29"/>
  <c r="FA16" i="29"/>
  <c r="FB16" i="29"/>
  <c r="FC16" i="29"/>
  <c r="FD16" i="29"/>
  <c r="FE16" i="29"/>
  <c r="FF16" i="29"/>
  <c r="FG16" i="29"/>
  <c r="FH16" i="29"/>
  <c r="FI16" i="29"/>
  <c r="FJ16" i="29"/>
  <c r="FK16" i="29"/>
  <c r="FL16" i="29"/>
  <c r="FM16" i="29"/>
  <c r="FN16" i="29"/>
  <c r="FO16" i="29"/>
  <c r="FP16" i="29"/>
  <c r="FQ16" i="29"/>
  <c r="FR16" i="29"/>
  <c r="FS16" i="29"/>
  <c r="FT16" i="29"/>
  <c r="FU16" i="29"/>
  <c r="FV16" i="29"/>
  <c r="FW16" i="29"/>
  <c r="FX16" i="29"/>
  <c r="FY16" i="29"/>
  <c r="FZ16" i="29"/>
  <c r="GA16" i="29"/>
  <c r="GB16" i="29"/>
  <c r="GC16" i="29"/>
  <c r="GD16" i="29"/>
  <c r="GE16" i="29"/>
  <c r="GF16" i="29"/>
  <c r="GG16" i="29"/>
  <c r="GH16" i="29"/>
  <c r="GI16" i="29"/>
  <c r="GJ16" i="29"/>
  <c r="GK16" i="29"/>
  <c r="GL16" i="29"/>
  <c r="GM16" i="29"/>
  <c r="GN16" i="29"/>
  <c r="GO16" i="29"/>
  <c r="GP16" i="29"/>
  <c r="GQ16" i="29"/>
  <c r="GR16" i="29"/>
  <c r="GS16" i="29"/>
  <c r="GT16" i="29"/>
  <c r="GU16" i="29"/>
  <c r="GV16" i="29"/>
  <c r="GW16" i="29"/>
  <c r="GX16" i="29"/>
  <c r="GY16" i="29"/>
  <c r="GZ16" i="29"/>
  <c r="HA16" i="29"/>
  <c r="HB16" i="29"/>
  <c r="HC16" i="29"/>
  <c r="HD16" i="29"/>
  <c r="HE16" i="29"/>
  <c r="HF16" i="29"/>
  <c r="HG16" i="29"/>
  <c r="HH16" i="29"/>
  <c r="HI16" i="29"/>
  <c r="HJ16" i="29"/>
  <c r="HK16" i="29"/>
  <c r="HL16" i="29"/>
  <c r="HM16" i="29"/>
  <c r="HN16" i="29"/>
  <c r="HO16" i="29"/>
  <c r="HP16" i="29"/>
  <c r="HQ16" i="29"/>
  <c r="J17" i="29"/>
  <c r="K17" i="29"/>
  <c r="L17" i="29"/>
  <c r="M17" i="29"/>
  <c r="N17" i="29"/>
  <c r="O17" i="29"/>
  <c r="P17" i="29"/>
  <c r="Q17" i="29"/>
  <c r="R17" i="29"/>
  <c r="S17" i="29"/>
  <c r="T17" i="29"/>
  <c r="U17" i="29"/>
  <c r="V17" i="29"/>
  <c r="W17" i="29"/>
  <c r="X17" i="29"/>
  <c r="Y17" i="29"/>
  <c r="Z17" i="29"/>
  <c r="AA17" i="29"/>
  <c r="AB17" i="29"/>
  <c r="AC17" i="29"/>
  <c r="AD17" i="29"/>
  <c r="AE17" i="29"/>
  <c r="AF17" i="29"/>
  <c r="AG17" i="29"/>
  <c r="AH17" i="29"/>
  <c r="AI17" i="29"/>
  <c r="AJ17" i="29"/>
  <c r="AK17" i="29"/>
  <c r="AL17" i="29"/>
  <c r="AM17" i="29"/>
  <c r="AN17" i="29"/>
  <c r="AO17" i="29"/>
  <c r="AP17" i="29"/>
  <c r="AQ17" i="29"/>
  <c r="AR17" i="29"/>
  <c r="AS17" i="29"/>
  <c r="AT17" i="29"/>
  <c r="AU17" i="29"/>
  <c r="AV17" i="29"/>
  <c r="AW17" i="29"/>
  <c r="AX17" i="29"/>
  <c r="AY17" i="29"/>
  <c r="AZ17" i="29"/>
  <c r="BA17" i="29"/>
  <c r="BB17" i="29"/>
  <c r="BC17" i="29"/>
  <c r="BD17" i="29"/>
  <c r="BE17" i="29"/>
  <c r="BF17" i="29"/>
  <c r="BG17" i="29"/>
  <c r="BH17" i="29"/>
  <c r="BI17" i="29"/>
  <c r="BJ17" i="29"/>
  <c r="BK17" i="29"/>
  <c r="BL17" i="29"/>
  <c r="BM17" i="29"/>
  <c r="BN17" i="29"/>
  <c r="BO17" i="29"/>
  <c r="BP17" i="29"/>
  <c r="BQ17" i="29"/>
  <c r="BR17" i="29"/>
  <c r="BS17" i="29"/>
  <c r="BT17" i="29"/>
  <c r="BU17" i="29"/>
  <c r="BV17" i="29"/>
  <c r="BW17" i="29"/>
  <c r="BX17" i="29"/>
  <c r="BY17" i="29"/>
  <c r="BZ17" i="29"/>
  <c r="CA17" i="29"/>
  <c r="CB17" i="29"/>
  <c r="CC17" i="29"/>
  <c r="CD17" i="29"/>
  <c r="CE17" i="29"/>
  <c r="CF17" i="29"/>
  <c r="CG17" i="29"/>
  <c r="CH17" i="29"/>
  <c r="CI17" i="29"/>
  <c r="CJ17" i="29"/>
  <c r="CK17" i="29"/>
  <c r="CL17" i="29"/>
  <c r="CM17" i="29"/>
  <c r="CN17" i="29"/>
  <c r="CO17" i="29"/>
  <c r="CP17" i="29"/>
  <c r="CQ17" i="29"/>
  <c r="CR17" i="29"/>
  <c r="CS17" i="29"/>
  <c r="CT17" i="29"/>
  <c r="CU17" i="29"/>
  <c r="CV17" i="29"/>
  <c r="CW17" i="29"/>
  <c r="CX17" i="29"/>
  <c r="CY17" i="29"/>
  <c r="CZ17" i="29"/>
  <c r="DA17" i="29"/>
  <c r="DB17" i="29"/>
  <c r="DC17" i="29"/>
  <c r="DD17" i="29"/>
  <c r="DE17" i="29"/>
  <c r="DF17" i="29"/>
  <c r="DG17" i="29"/>
  <c r="DH17" i="29"/>
  <c r="DI17" i="29"/>
  <c r="DJ17" i="29"/>
  <c r="DK17" i="29"/>
  <c r="DL17" i="29"/>
  <c r="DM17" i="29"/>
  <c r="DN17" i="29"/>
  <c r="DO17" i="29"/>
  <c r="DP17" i="29"/>
  <c r="DQ17" i="29"/>
  <c r="DR17" i="29"/>
  <c r="DS17" i="29"/>
  <c r="DT17" i="29"/>
  <c r="DU17" i="29"/>
  <c r="DV17" i="29"/>
  <c r="DW17" i="29"/>
  <c r="DX17" i="29"/>
  <c r="DY17" i="29"/>
  <c r="DZ17" i="29"/>
  <c r="EA17" i="29"/>
  <c r="EB17" i="29"/>
  <c r="EC17" i="29"/>
  <c r="ED17" i="29"/>
  <c r="EE17" i="29"/>
  <c r="EF17" i="29"/>
  <c r="EG17" i="29"/>
  <c r="EH17" i="29"/>
  <c r="EI17" i="29"/>
  <c r="EJ17" i="29"/>
  <c r="EK17" i="29"/>
  <c r="EL17" i="29"/>
  <c r="EM17" i="29"/>
  <c r="EN17" i="29"/>
  <c r="EO17" i="29"/>
  <c r="EP17" i="29"/>
  <c r="EQ17" i="29"/>
  <c r="ER17" i="29"/>
  <c r="ES17" i="29"/>
  <c r="ET17" i="29"/>
  <c r="EU17" i="29"/>
  <c r="EV17" i="29"/>
  <c r="EW17" i="29"/>
  <c r="EX17" i="29"/>
  <c r="EY17" i="29"/>
  <c r="EZ17" i="29"/>
  <c r="FA17" i="29"/>
  <c r="FB17" i="29"/>
  <c r="FC17" i="29"/>
  <c r="FD17" i="29"/>
  <c r="FE17" i="29"/>
  <c r="FF17" i="29"/>
  <c r="FG17" i="29"/>
  <c r="FH17" i="29"/>
  <c r="FI17" i="29"/>
  <c r="FJ17" i="29"/>
  <c r="FK17" i="29"/>
  <c r="FL17" i="29"/>
  <c r="FM17" i="29"/>
  <c r="FN17" i="29"/>
  <c r="FO17" i="29"/>
  <c r="FP17" i="29"/>
  <c r="FQ17" i="29"/>
  <c r="FR17" i="29"/>
  <c r="FS17" i="29"/>
  <c r="FT17" i="29"/>
  <c r="FU17" i="29"/>
  <c r="FV17" i="29"/>
  <c r="FW17" i="29"/>
  <c r="FX17" i="29"/>
  <c r="FY17" i="29"/>
  <c r="FZ17" i="29"/>
  <c r="GA17" i="29"/>
  <c r="GB17" i="29"/>
  <c r="GC17" i="29"/>
  <c r="GD17" i="29"/>
  <c r="GE17" i="29"/>
  <c r="GF17" i="29"/>
  <c r="GG17" i="29"/>
  <c r="GH17" i="29"/>
  <c r="GI17" i="29"/>
  <c r="GJ17" i="29"/>
  <c r="GK17" i="29"/>
  <c r="GL17" i="29"/>
  <c r="GM17" i="29"/>
  <c r="GN17" i="29"/>
  <c r="GO17" i="29"/>
  <c r="GP17" i="29"/>
  <c r="GQ17" i="29"/>
  <c r="GR17" i="29"/>
  <c r="GS17" i="29"/>
  <c r="GT17" i="29"/>
  <c r="GU17" i="29"/>
  <c r="GV17" i="29"/>
  <c r="GW17" i="29"/>
  <c r="GX17" i="29"/>
  <c r="GY17" i="29"/>
  <c r="GZ17" i="29"/>
  <c r="HA17" i="29"/>
  <c r="HB17" i="29"/>
  <c r="HC17" i="29"/>
  <c r="HD17" i="29"/>
  <c r="HE17" i="29"/>
  <c r="HF17" i="29"/>
  <c r="HG17" i="29"/>
  <c r="HH17" i="29"/>
  <c r="HI17" i="29"/>
  <c r="HJ17" i="29"/>
  <c r="HK17" i="29"/>
  <c r="HL17" i="29"/>
  <c r="HM17" i="29"/>
  <c r="HN17" i="29"/>
  <c r="HO17" i="29"/>
  <c r="HP17" i="29"/>
  <c r="HQ17" i="29"/>
  <c r="J18" i="29"/>
  <c r="K18" i="29"/>
  <c r="L18" i="29"/>
  <c r="M18" i="29"/>
  <c r="N18" i="29"/>
  <c r="O18" i="29"/>
  <c r="P18" i="29"/>
  <c r="Q18" i="29"/>
  <c r="R18" i="29"/>
  <c r="S18" i="29"/>
  <c r="T18" i="29"/>
  <c r="U18" i="29"/>
  <c r="V18" i="29"/>
  <c r="W18" i="29"/>
  <c r="X18" i="29"/>
  <c r="Y18" i="29"/>
  <c r="Z18" i="29"/>
  <c r="AA18" i="29"/>
  <c r="AB18" i="29"/>
  <c r="AC18" i="29"/>
  <c r="AD18" i="29"/>
  <c r="AE18" i="29"/>
  <c r="AF18" i="29"/>
  <c r="AG18" i="29"/>
  <c r="AH18" i="29"/>
  <c r="AI18" i="29"/>
  <c r="AJ18" i="29"/>
  <c r="AK18" i="29"/>
  <c r="AL18" i="29"/>
  <c r="AM18" i="29"/>
  <c r="AN18" i="29"/>
  <c r="AO18" i="29"/>
  <c r="AP18" i="29"/>
  <c r="AQ18" i="29"/>
  <c r="AR18" i="29"/>
  <c r="AS18" i="29"/>
  <c r="AT18" i="29"/>
  <c r="AU18" i="29"/>
  <c r="AV18" i="29"/>
  <c r="AW18" i="29"/>
  <c r="AX18" i="29"/>
  <c r="AY18" i="29"/>
  <c r="AZ18" i="29"/>
  <c r="BA18" i="29"/>
  <c r="BB18" i="29"/>
  <c r="BC18" i="29"/>
  <c r="BD18" i="29"/>
  <c r="BE18" i="29"/>
  <c r="BF18" i="29"/>
  <c r="BG18" i="29"/>
  <c r="BH18" i="29"/>
  <c r="BI18" i="29"/>
  <c r="BJ18" i="29"/>
  <c r="BK18" i="29"/>
  <c r="BL18" i="29"/>
  <c r="BM18" i="29"/>
  <c r="BN18" i="29"/>
  <c r="BO18" i="29"/>
  <c r="BP18" i="29"/>
  <c r="BQ18" i="29"/>
  <c r="BR18" i="29"/>
  <c r="BS18" i="29"/>
  <c r="BT18" i="29"/>
  <c r="BU18" i="29"/>
  <c r="BV18" i="29"/>
  <c r="BW18" i="29"/>
  <c r="BX18" i="29"/>
  <c r="BY18" i="29"/>
  <c r="BZ18" i="29"/>
  <c r="CA18" i="29"/>
  <c r="CB18" i="29"/>
  <c r="CC18" i="29"/>
  <c r="CD18" i="29"/>
  <c r="CE18" i="29"/>
  <c r="CF18" i="29"/>
  <c r="CG18" i="29"/>
  <c r="CH18" i="29"/>
  <c r="CI18" i="29"/>
  <c r="CJ18" i="29"/>
  <c r="CK18" i="29"/>
  <c r="CL18" i="29"/>
  <c r="CM18" i="29"/>
  <c r="CN18" i="29"/>
  <c r="CO18" i="29"/>
  <c r="CP18" i="29"/>
  <c r="CQ18" i="29"/>
  <c r="CR18" i="29"/>
  <c r="CS18" i="29"/>
  <c r="CT18" i="29"/>
  <c r="CU18" i="29"/>
  <c r="CV18" i="29"/>
  <c r="CW18" i="29"/>
  <c r="CX18" i="29"/>
  <c r="CY18" i="29"/>
  <c r="CZ18" i="29"/>
  <c r="DA18" i="29"/>
  <c r="DB18" i="29"/>
  <c r="DC18" i="29"/>
  <c r="DD18" i="29"/>
  <c r="DE18" i="29"/>
  <c r="DF18" i="29"/>
  <c r="DG18" i="29"/>
  <c r="DH18" i="29"/>
  <c r="DI18" i="29"/>
  <c r="DJ18" i="29"/>
  <c r="DK18" i="29"/>
  <c r="DL18" i="29"/>
  <c r="DM18" i="29"/>
  <c r="DN18" i="29"/>
  <c r="DO18" i="29"/>
  <c r="DP18" i="29"/>
  <c r="DQ18" i="29"/>
  <c r="DR18" i="29"/>
  <c r="DS18" i="29"/>
  <c r="DT18" i="29"/>
  <c r="DU18" i="29"/>
  <c r="DV18" i="29"/>
  <c r="DW18" i="29"/>
  <c r="DX18" i="29"/>
  <c r="DY18" i="29"/>
  <c r="DZ18" i="29"/>
  <c r="EA18" i="29"/>
  <c r="EB18" i="29"/>
  <c r="EC18" i="29"/>
  <c r="ED18" i="29"/>
  <c r="EE18" i="29"/>
  <c r="EF18" i="29"/>
  <c r="EG18" i="29"/>
  <c r="EH18" i="29"/>
  <c r="EI18" i="29"/>
  <c r="EJ18" i="29"/>
  <c r="EK18" i="29"/>
  <c r="EL18" i="29"/>
  <c r="EM18" i="29"/>
  <c r="EN18" i="29"/>
  <c r="EO18" i="29"/>
  <c r="EP18" i="29"/>
  <c r="EQ18" i="29"/>
  <c r="ER18" i="29"/>
  <c r="ES18" i="29"/>
  <c r="ET18" i="29"/>
  <c r="EU18" i="29"/>
  <c r="EV18" i="29"/>
  <c r="EW18" i="29"/>
  <c r="EX18" i="29"/>
  <c r="EY18" i="29"/>
  <c r="EZ18" i="29"/>
  <c r="FA18" i="29"/>
  <c r="FB18" i="29"/>
  <c r="FC18" i="29"/>
  <c r="FD18" i="29"/>
  <c r="FE18" i="29"/>
  <c r="FF18" i="29"/>
  <c r="FG18" i="29"/>
  <c r="FH18" i="29"/>
  <c r="FI18" i="29"/>
  <c r="FJ18" i="29"/>
  <c r="FK18" i="29"/>
  <c r="FL18" i="29"/>
  <c r="FM18" i="29"/>
  <c r="FN18" i="29"/>
  <c r="FO18" i="29"/>
  <c r="FP18" i="29"/>
  <c r="FQ18" i="29"/>
  <c r="FR18" i="29"/>
  <c r="FS18" i="29"/>
  <c r="FT18" i="29"/>
  <c r="FU18" i="29"/>
  <c r="FV18" i="29"/>
  <c r="FW18" i="29"/>
  <c r="FX18" i="29"/>
  <c r="FY18" i="29"/>
  <c r="FZ18" i="29"/>
  <c r="GA18" i="29"/>
  <c r="GB18" i="29"/>
  <c r="GC18" i="29"/>
  <c r="GD18" i="29"/>
  <c r="GE18" i="29"/>
  <c r="GF18" i="29"/>
  <c r="GG18" i="29"/>
  <c r="GH18" i="29"/>
  <c r="GI18" i="29"/>
  <c r="GJ18" i="29"/>
  <c r="GK18" i="29"/>
  <c r="GL18" i="29"/>
  <c r="GM18" i="29"/>
  <c r="GN18" i="29"/>
  <c r="GO18" i="29"/>
  <c r="GP18" i="29"/>
  <c r="GQ18" i="29"/>
  <c r="GR18" i="29"/>
  <c r="GS18" i="29"/>
  <c r="GT18" i="29"/>
  <c r="GU18" i="29"/>
  <c r="GV18" i="29"/>
  <c r="GW18" i="29"/>
  <c r="GX18" i="29"/>
  <c r="GY18" i="29"/>
  <c r="GZ18" i="29"/>
  <c r="HA18" i="29"/>
  <c r="HB18" i="29"/>
  <c r="HC18" i="29"/>
  <c r="HD18" i="29"/>
  <c r="HE18" i="29"/>
  <c r="HF18" i="29"/>
  <c r="HG18" i="29"/>
  <c r="HH18" i="29"/>
  <c r="HI18" i="29"/>
  <c r="HJ18" i="29"/>
  <c r="HK18" i="29"/>
  <c r="HL18" i="29"/>
  <c r="HM18" i="29"/>
  <c r="HN18" i="29"/>
  <c r="HO18" i="29"/>
  <c r="HP18" i="29"/>
  <c r="HQ18" i="29"/>
  <c r="J19" i="29"/>
  <c r="K19" i="29"/>
  <c r="L19" i="29"/>
  <c r="M19" i="29"/>
  <c r="N19" i="29"/>
  <c r="O19" i="29"/>
  <c r="P19" i="29"/>
  <c r="Q19" i="29"/>
  <c r="R19" i="29"/>
  <c r="S19" i="29"/>
  <c r="T19" i="29"/>
  <c r="U19" i="29"/>
  <c r="V19" i="29"/>
  <c r="W19" i="29"/>
  <c r="X19" i="29"/>
  <c r="Y19" i="29"/>
  <c r="Z19" i="29"/>
  <c r="AA19" i="29"/>
  <c r="AB19" i="29"/>
  <c r="AC19" i="29"/>
  <c r="AD19" i="29"/>
  <c r="AE19" i="29"/>
  <c r="AF19" i="29"/>
  <c r="AG19" i="29"/>
  <c r="AH19" i="29"/>
  <c r="AI19" i="29"/>
  <c r="AJ19" i="29"/>
  <c r="AK19" i="29"/>
  <c r="AL19" i="29"/>
  <c r="AM19" i="29"/>
  <c r="AN19" i="29"/>
  <c r="AO19" i="29"/>
  <c r="AP19" i="29"/>
  <c r="AQ19" i="29"/>
  <c r="AR19" i="29"/>
  <c r="AS19" i="29"/>
  <c r="AT19" i="29"/>
  <c r="AU19" i="29"/>
  <c r="AV19" i="29"/>
  <c r="AW19" i="29"/>
  <c r="AX19" i="29"/>
  <c r="AY19" i="29"/>
  <c r="AZ19" i="29"/>
  <c r="BA19" i="29"/>
  <c r="BB19" i="29"/>
  <c r="BC19" i="29"/>
  <c r="BD19" i="29"/>
  <c r="BE19" i="29"/>
  <c r="BF19" i="29"/>
  <c r="BG19" i="29"/>
  <c r="BH19" i="29"/>
  <c r="BI19" i="29"/>
  <c r="BJ19" i="29"/>
  <c r="BK19" i="29"/>
  <c r="BL19" i="29"/>
  <c r="BM19" i="29"/>
  <c r="BN19" i="29"/>
  <c r="BO19" i="29"/>
  <c r="BP19" i="29"/>
  <c r="BQ19" i="29"/>
  <c r="BR19" i="29"/>
  <c r="BS19" i="29"/>
  <c r="BT19" i="29"/>
  <c r="BU19" i="29"/>
  <c r="BV19" i="29"/>
  <c r="BW19" i="29"/>
  <c r="BX19" i="29"/>
  <c r="BY19" i="29"/>
  <c r="BZ19" i="29"/>
  <c r="CA19" i="29"/>
  <c r="CB19" i="29"/>
  <c r="CC19" i="29"/>
  <c r="CD19" i="29"/>
  <c r="CE19" i="29"/>
  <c r="CF19" i="29"/>
  <c r="CG19" i="29"/>
  <c r="CH19" i="29"/>
  <c r="CI19" i="29"/>
  <c r="CJ19" i="29"/>
  <c r="CK19" i="29"/>
  <c r="CL19" i="29"/>
  <c r="CM19" i="29"/>
  <c r="CN19" i="29"/>
  <c r="CO19" i="29"/>
  <c r="CP19" i="29"/>
  <c r="CQ19" i="29"/>
  <c r="CR19" i="29"/>
  <c r="CS19" i="29"/>
  <c r="CT19" i="29"/>
  <c r="CU19" i="29"/>
  <c r="CV19" i="29"/>
  <c r="CW19" i="29"/>
  <c r="CX19" i="29"/>
  <c r="CY19" i="29"/>
  <c r="CZ19" i="29"/>
  <c r="DA19" i="29"/>
  <c r="DB19" i="29"/>
  <c r="DC19" i="29"/>
  <c r="DD19" i="29"/>
  <c r="DE19" i="29"/>
  <c r="DF19" i="29"/>
  <c r="DG19" i="29"/>
  <c r="DH19" i="29"/>
  <c r="DI19" i="29"/>
  <c r="DJ19" i="29"/>
  <c r="DK19" i="29"/>
  <c r="DL19" i="29"/>
  <c r="DM19" i="29"/>
  <c r="DN19" i="29"/>
  <c r="DO19" i="29"/>
  <c r="DP19" i="29"/>
  <c r="DQ19" i="29"/>
  <c r="DR19" i="29"/>
  <c r="DS19" i="29"/>
  <c r="DT19" i="29"/>
  <c r="DU19" i="29"/>
  <c r="DV19" i="29"/>
  <c r="DW19" i="29"/>
  <c r="DX19" i="29"/>
  <c r="DY19" i="29"/>
  <c r="DZ19" i="29"/>
  <c r="EA19" i="29"/>
  <c r="EB19" i="29"/>
  <c r="EC19" i="29"/>
  <c r="ED19" i="29"/>
  <c r="EE19" i="29"/>
  <c r="EF19" i="29"/>
  <c r="EG19" i="29"/>
  <c r="EH19" i="29"/>
  <c r="EI19" i="29"/>
  <c r="EJ19" i="29"/>
  <c r="EK19" i="29"/>
  <c r="EL19" i="29"/>
  <c r="EM19" i="29"/>
  <c r="EN19" i="29"/>
  <c r="EO19" i="29"/>
  <c r="EP19" i="29"/>
  <c r="EQ19" i="29"/>
  <c r="ER19" i="29"/>
  <c r="ES19" i="29"/>
  <c r="ET19" i="29"/>
  <c r="EU19" i="29"/>
  <c r="EV19" i="29"/>
  <c r="EW19" i="29"/>
  <c r="EX19" i="29"/>
  <c r="EY19" i="29"/>
  <c r="EZ19" i="29"/>
  <c r="FA19" i="29"/>
  <c r="FB19" i="29"/>
  <c r="FC19" i="29"/>
  <c r="FD19" i="29"/>
  <c r="FE19" i="29"/>
  <c r="FF19" i="29"/>
  <c r="FG19" i="29"/>
  <c r="FH19" i="29"/>
  <c r="FI19" i="29"/>
  <c r="FJ19" i="29"/>
  <c r="FK19" i="29"/>
  <c r="FL19" i="29"/>
  <c r="FM19" i="29"/>
  <c r="FN19" i="29"/>
  <c r="FO19" i="29"/>
  <c r="FP19" i="29"/>
  <c r="FQ19" i="29"/>
  <c r="FR19" i="29"/>
  <c r="FS19" i="29"/>
  <c r="FT19" i="29"/>
  <c r="FU19" i="29"/>
  <c r="FV19" i="29"/>
  <c r="FW19" i="29"/>
  <c r="FX19" i="29"/>
  <c r="FY19" i="29"/>
  <c r="FZ19" i="29"/>
  <c r="GA19" i="29"/>
  <c r="GB19" i="29"/>
  <c r="GC19" i="29"/>
  <c r="GD19" i="29"/>
  <c r="GE19" i="29"/>
  <c r="GF19" i="29"/>
  <c r="GG19" i="29"/>
  <c r="GH19" i="29"/>
  <c r="GI19" i="29"/>
  <c r="GJ19" i="29"/>
  <c r="GK19" i="29"/>
  <c r="GL19" i="29"/>
  <c r="GM19" i="29"/>
  <c r="GN19" i="29"/>
  <c r="GO19" i="29"/>
  <c r="GP19" i="29"/>
  <c r="GQ19" i="29"/>
  <c r="GR19" i="29"/>
  <c r="GS19" i="29"/>
  <c r="GT19" i="29"/>
  <c r="GU19" i="29"/>
  <c r="GV19" i="29"/>
  <c r="GW19" i="29"/>
  <c r="GX19" i="29"/>
  <c r="GY19" i="29"/>
  <c r="GZ19" i="29"/>
  <c r="HA19" i="29"/>
  <c r="HB19" i="29"/>
  <c r="HC19" i="29"/>
  <c r="HD19" i="29"/>
  <c r="HE19" i="29"/>
  <c r="HF19" i="29"/>
  <c r="HG19" i="29"/>
  <c r="HH19" i="29"/>
  <c r="HI19" i="29"/>
  <c r="HJ19" i="29"/>
  <c r="HK19" i="29"/>
  <c r="HL19" i="29"/>
  <c r="HM19" i="29"/>
  <c r="HN19" i="29"/>
  <c r="HO19" i="29"/>
  <c r="HP19" i="29"/>
  <c r="HQ19" i="29"/>
  <c r="I12" i="29"/>
  <c r="I13" i="29"/>
  <c r="I14" i="29"/>
  <c r="I15" i="29"/>
  <c r="I16" i="29"/>
  <c r="I17" i="29"/>
  <c r="I18" i="29"/>
  <c r="I19" i="29"/>
  <c r="H19" i="29"/>
  <c r="H18" i="29"/>
  <c r="H17" i="29"/>
  <c r="H16" i="29"/>
  <c r="H15" i="29"/>
  <c r="H14" i="29"/>
  <c r="H13" i="29"/>
  <c r="H12" i="29"/>
  <c r="J52" i="41" l="1"/>
  <c r="J53" i="41"/>
  <c r="J54" i="41"/>
  <c r="J55" i="41"/>
  <c r="J56" i="41"/>
  <c r="J57" i="41"/>
  <c r="J58" i="41"/>
  <c r="J59" i="41"/>
  <c r="J60" i="41"/>
  <c r="J61" i="41"/>
  <c r="J62" i="41"/>
  <c r="J63" i="41"/>
  <c r="J64" i="41"/>
  <c r="J65" i="41"/>
  <c r="J66" i="41"/>
  <c r="J67" i="41"/>
  <c r="J68" i="41"/>
  <c r="J69" i="41"/>
  <c r="J70" i="41"/>
  <c r="J71" i="41"/>
  <c r="J72" i="41"/>
  <c r="J73" i="41"/>
  <c r="J74" i="41"/>
  <c r="J75" i="41"/>
  <c r="J76" i="41"/>
  <c r="J77" i="41"/>
  <c r="J78" i="41"/>
  <c r="J79" i="41"/>
  <c r="J80" i="41"/>
  <c r="J81" i="41"/>
  <c r="J82" i="41"/>
  <c r="J83" i="41"/>
  <c r="J84" i="41"/>
  <c r="J85" i="41"/>
  <c r="J86" i="41"/>
  <c r="J87" i="41"/>
  <c r="J88" i="41"/>
  <c r="J89" i="41"/>
  <c r="J90" i="41"/>
  <c r="J91" i="41"/>
  <c r="J92" i="41"/>
  <c r="J93" i="41"/>
  <c r="J94" i="41"/>
  <c r="J95" i="41"/>
  <c r="J96" i="41"/>
  <c r="J97" i="41"/>
  <c r="J98" i="41"/>
  <c r="J99" i="41"/>
  <c r="J100" i="41"/>
  <c r="J101" i="41"/>
  <c r="J102" i="41"/>
  <c r="J103" i="41"/>
  <c r="J104" i="41"/>
  <c r="J105" i="41"/>
  <c r="J106" i="41"/>
  <c r="J107" i="41"/>
  <c r="J108" i="41"/>
  <c r="J109" i="41"/>
  <c r="J110" i="41"/>
  <c r="J111" i="41"/>
  <c r="J112" i="41"/>
  <c r="J113" i="41"/>
  <c r="J114" i="41"/>
  <c r="J115" i="41"/>
  <c r="J116" i="41"/>
  <c r="J117" i="41"/>
  <c r="J118" i="41"/>
  <c r="J119" i="41"/>
  <c r="J120" i="41"/>
  <c r="J121" i="41"/>
  <c r="J122" i="41"/>
  <c r="J123" i="41"/>
  <c r="J124" i="41"/>
  <c r="J125" i="41"/>
  <c r="J126" i="41"/>
  <c r="J127" i="41"/>
  <c r="J128" i="41"/>
  <c r="J129" i="41"/>
  <c r="J130" i="41"/>
  <c r="J131" i="41"/>
  <c r="J132" i="41"/>
  <c r="J133" i="41"/>
  <c r="J134" i="41"/>
  <c r="J135" i="41"/>
  <c r="J136" i="41"/>
  <c r="J137" i="41"/>
  <c r="J138" i="41"/>
  <c r="J139" i="41"/>
  <c r="J140" i="41"/>
  <c r="J141" i="41"/>
  <c r="J142" i="41"/>
  <c r="J143" i="41"/>
  <c r="J144" i="41"/>
  <c r="J145" i="41"/>
  <c r="J146" i="41"/>
  <c r="J147" i="41"/>
  <c r="J148" i="41"/>
  <c r="J149" i="41"/>
  <c r="J150" i="41"/>
  <c r="J151" i="41"/>
  <c r="J152" i="41"/>
  <c r="J153" i="41"/>
  <c r="J154" i="41"/>
  <c r="J23" i="41"/>
  <c r="J24" i="41"/>
  <c r="J25" i="41"/>
  <c r="J26" i="41"/>
  <c r="J27" i="41"/>
  <c r="J28" i="41"/>
  <c r="J29" i="41"/>
  <c r="J30" i="41"/>
  <c r="J31" i="41"/>
  <c r="J32" i="41"/>
  <c r="J33" i="41"/>
  <c r="J34" i="41"/>
  <c r="J35" i="41"/>
  <c r="J36" i="41"/>
  <c r="J37" i="41"/>
  <c r="J38" i="41"/>
  <c r="J39" i="41"/>
  <c r="J40" i="41"/>
  <c r="J41" i="41"/>
  <c r="J42" i="41"/>
  <c r="J43" i="41"/>
  <c r="J44" i="41"/>
  <c r="J45" i="41"/>
  <c r="J46" i="41"/>
  <c r="J47" i="41"/>
  <c r="J48" i="41"/>
  <c r="J49" i="41"/>
  <c r="J50" i="41"/>
  <c r="J51" i="41"/>
  <c r="XE1" i="41" a="1"/>
  <c r="XE1" i="41" s="1"/>
  <c r="XD1" i="41" a="1"/>
  <c r="XD1" i="41" s="1"/>
  <c r="XC1" i="41" a="1"/>
  <c r="XC1" i="41" s="1"/>
  <c r="JO11" i="29" l="1"/>
  <c r="JN11" i="29"/>
  <c r="JM11" i="29"/>
  <c r="JL11" i="29"/>
  <c r="JK11" i="29"/>
  <c r="JJ11" i="29"/>
  <c r="JI11" i="29"/>
  <c r="JH11" i="29"/>
  <c r="JG11" i="29"/>
  <c r="JF11" i="29"/>
  <c r="JE11" i="29"/>
  <c r="JD11" i="29"/>
  <c r="JC11" i="29"/>
  <c r="JB11" i="29"/>
  <c r="JA11" i="29"/>
  <c r="IZ11" i="29"/>
  <c r="IY11" i="29"/>
  <c r="IX11" i="29"/>
  <c r="IW11" i="29"/>
  <c r="IV11" i="29"/>
  <c r="IU11" i="29"/>
  <c r="IT11" i="29"/>
  <c r="IS11" i="29"/>
  <c r="IR11" i="29"/>
  <c r="IQ11" i="29"/>
  <c r="IP11" i="29"/>
  <c r="IO11" i="29"/>
  <c r="IN11" i="29"/>
  <c r="IM11" i="29"/>
  <c r="IL11" i="29"/>
  <c r="IK11" i="29"/>
  <c r="IJ11" i="29"/>
  <c r="II11" i="29"/>
  <c r="IH11" i="29"/>
  <c r="IG11" i="29"/>
  <c r="IF11" i="29"/>
  <c r="IE11" i="29"/>
  <c r="ID11" i="29"/>
  <c r="IC11" i="29"/>
  <c r="IB11" i="29"/>
  <c r="IA11" i="29"/>
  <c r="HZ11" i="29"/>
  <c r="HY11" i="29"/>
  <c r="HX11" i="29"/>
  <c r="HW11" i="29"/>
  <c r="HV11" i="29"/>
  <c r="HU11" i="29"/>
  <c r="HT11" i="29"/>
  <c r="HS11" i="29"/>
  <c r="HR11" i="29"/>
  <c r="HQ11" i="29"/>
  <c r="HP11" i="29"/>
  <c r="HO11" i="29"/>
  <c r="HN11" i="29"/>
  <c r="HM11" i="29"/>
  <c r="HL11" i="29"/>
  <c r="HK11" i="29"/>
  <c r="HJ11" i="29"/>
  <c r="HI11" i="29"/>
  <c r="HH11" i="29"/>
  <c r="HG11" i="29"/>
  <c r="HF11" i="29"/>
  <c r="HE11" i="29"/>
  <c r="HD11" i="29"/>
  <c r="HC11" i="29"/>
  <c r="HB11" i="29"/>
  <c r="HA11" i="29"/>
  <c r="GZ11" i="29"/>
  <c r="GY11" i="29"/>
  <c r="GX11" i="29"/>
  <c r="GW11" i="29"/>
  <c r="GV11" i="29"/>
  <c r="GU11" i="29"/>
  <c r="GT11" i="29"/>
  <c r="GS11" i="29"/>
  <c r="GR11" i="29"/>
  <c r="GQ11" i="29"/>
  <c r="GP11" i="29"/>
  <c r="GO11" i="29"/>
  <c r="GN11" i="29"/>
  <c r="GM11" i="29"/>
  <c r="GL11" i="29"/>
  <c r="GK11" i="29"/>
  <c r="GJ11" i="29"/>
  <c r="GI11" i="29"/>
  <c r="GH11" i="29"/>
  <c r="GG11" i="29"/>
  <c r="GF11" i="29"/>
  <c r="GE11" i="29"/>
  <c r="GD11" i="29"/>
  <c r="GC11" i="29"/>
  <c r="GB11" i="29"/>
  <c r="GA11" i="29"/>
  <c r="FZ11" i="29"/>
  <c r="FY11" i="29"/>
  <c r="FX11" i="29"/>
  <c r="FW11" i="29"/>
  <c r="FV11" i="29"/>
  <c r="FU11" i="29"/>
  <c r="FT11" i="29"/>
  <c r="FS11" i="29"/>
  <c r="FR11" i="29"/>
  <c r="FQ11" i="29"/>
  <c r="FP11" i="29"/>
  <c r="FO11" i="29"/>
  <c r="FN11" i="29"/>
  <c r="FM11" i="29"/>
  <c r="FL11" i="29"/>
  <c r="FK11" i="29"/>
  <c r="FJ11" i="29"/>
  <c r="FI11" i="29"/>
  <c r="FH11" i="29"/>
  <c r="FG11" i="29"/>
  <c r="FF11" i="29"/>
  <c r="FE11" i="29"/>
  <c r="FD11" i="29"/>
  <c r="FC11" i="29"/>
  <c r="FB11" i="29"/>
  <c r="FA11" i="29"/>
  <c r="EZ11" i="29"/>
  <c r="EY11" i="29"/>
  <c r="EX11" i="29"/>
  <c r="EW11" i="29"/>
  <c r="EV11" i="29"/>
  <c r="EU11" i="29"/>
  <c r="ET11" i="29"/>
  <c r="ES11" i="29"/>
  <c r="ER11" i="29"/>
  <c r="EQ11" i="29"/>
  <c r="EP11" i="29"/>
  <c r="EO11" i="29"/>
  <c r="EN11" i="29"/>
  <c r="EM11" i="29"/>
  <c r="EL11" i="29"/>
  <c r="EK11" i="29"/>
  <c r="EJ11" i="29"/>
  <c r="EI11" i="29"/>
  <c r="EH11" i="29"/>
  <c r="EG11" i="29"/>
  <c r="EF11" i="29"/>
  <c r="EE11" i="29"/>
  <c r="ED11" i="29"/>
  <c r="EC11" i="29"/>
  <c r="EB11" i="29"/>
  <c r="EA11" i="29"/>
  <c r="DZ11" i="29"/>
  <c r="DY11" i="29"/>
  <c r="DX11" i="29"/>
  <c r="DW11" i="29"/>
  <c r="DV11" i="29"/>
  <c r="DU11" i="29"/>
  <c r="DT11" i="29"/>
  <c r="DS11" i="29"/>
  <c r="DR11" i="29"/>
  <c r="DQ11" i="29"/>
  <c r="DP11" i="29"/>
  <c r="DO11" i="29"/>
  <c r="DN11" i="29"/>
  <c r="DM11" i="29"/>
  <c r="DL11" i="29"/>
  <c r="DK11" i="29"/>
  <c r="DJ11" i="29"/>
  <c r="DI11" i="29"/>
  <c r="DH11" i="29"/>
  <c r="DG11" i="29"/>
  <c r="DF11" i="29"/>
  <c r="DE11" i="29"/>
  <c r="DD11" i="29"/>
  <c r="DC11" i="29"/>
  <c r="DB11" i="29"/>
  <c r="DA11" i="29"/>
  <c r="CZ11" i="29"/>
  <c r="CY11" i="29"/>
  <c r="CX11" i="29"/>
  <c r="CW11" i="29"/>
  <c r="CV11" i="29"/>
  <c r="CU11" i="29"/>
  <c r="CT11" i="29"/>
  <c r="CS11" i="29"/>
  <c r="CR11" i="29"/>
  <c r="CQ11" i="29"/>
  <c r="CP11" i="29"/>
  <c r="CO11" i="29"/>
  <c r="CN11" i="29"/>
  <c r="CM11" i="29"/>
  <c r="CL11" i="29"/>
  <c r="CK11" i="29"/>
  <c r="CJ11" i="29"/>
  <c r="CI11" i="29"/>
  <c r="CH11" i="29"/>
  <c r="CG11" i="29"/>
  <c r="CF11" i="29"/>
  <c r="CE11" i="29"/>
  <c r="CD11" i="29"/>
  <c r="CC11" i="29"/>
  <c r="CB11" i="29"/>
  <c r="CA11" i="29"/>
  <c r="BZ11" i="29"/>
  <c r="BY11" i="29"/>
  <c r="BX11" i="29"/>
  <c r="BW11" i="29"/>
  <c r="BV11" i="29"/>
  <c r="BU11" i="29"/>
  <c r="BT11" i="29"/>
  <c r="BS11" i="29"/>
  <c r="BR11" i="29"/>
  <c r="BQ11" i="29"/>
  <c r="BP11" i="29"/>
  <c r="BO11" i="29"/>
  <c r="BN11" i="29"/>
  <c r="BM11" i="29"/>
  <c r="BL11" i="29"/>
  <c r="BK11" i="29"/>
  <c r="BJ11" i="29"/>
  <c r="BI11" i="29"/>
  <c r="BH11" i="29"/>
  <c r="BG11" i="29"/>
  <c r="BF11" i="29"/>
  <c r="BE11" i="29"/>
  <c r="BD11" i="29"/>
  <c r="BC11" i="29"/>
  <c r="BB11" i="29"/>
  <c r="BA11" i="29"/>
  <c r="AZ11" i="29"/>
  <c r="AY11" i="29"/>
  <c r="AX11" i="29"/>
  <c r="AW11" i="29"/>
  <c r="AV11" i="29"/>
  <c r="AU11" i="29"/>
  <c r="AT11" i="29"/>
  <c r="AS11" i="29"/>
  <c r="AR11" i="29"/>
  <c r="AQ11" i="29"/>
  <c r="AP11" i="29"/>
  <c r="AO11" i="29"/>
  <c r="AN11" i="29"/>
  <c r="AM11" i="29"/>
  <c r="AL11" i="29"/>
  <c r="AK11" i="29"/>
  <c r="AJ11" i="29"/>
  <c r="AI11" i="29"/>
  <c r="AH11" i="29"/>
  <c r="AG11" i="29"/>
  <c r="AF11" i="29"/>
  <c r="AE11" i="29"/>
  <c r="AD11" i="29"/>
  <c r="AC11" i="29"/>
  <c r="AB11" i="29"/>
  <c r="AA11" i="29"/>
  <c r="Z11" i="29"/>
  <c r="Y11" i="29"/>
  <c r="X11" i="29"/>
  <c r="W11" i="29"/>
  <c r="V11" i="29"/>
  <c r="U11" i="29"/>
  <c r="T11" i="29"/>
  <c r="S11" i="29"/>
  <c r="R11" i="29"/>
  <c r="Q11" i="29"/>
  <c r="P11" i="29"/>
  <c r="O11" i="29"/>
  <c r="N11" i="29"/>
  <c r="M11" i="29"/>
  <c r="L11" i="29"/>
  <c r="K11" i="29"/>
  <c r="J11" i="29"/>
  <c r="I11" i="29"/>
  <c r="JP11" i="29"/>
  <c r="I22" i="41" l="1" a="1"/>
  <c r="I22" i="41" s="1"/>
  <c r="K22" i="41" s="1"/>
  <c r="FG222" i="29"/>
  <c r="J96" i="29"/>
  <c r="H93" i="29"/>
  <c r="JO10" i="29"/>
  <c r="JN10" i="29"/>
  <c r="JM10" i="29"/>
  <c r="JL10" i="29"/>
  <c r="JK10" i="29"/>
  <c r="JJ10" i="29"/>
  <c r="JI10" i="29"/>
  <c r="JH10" i="29"/>
  <c r="JG10" i="29"/>
  <c r="JF10" i="29"/>
  <c r="JE10" i="29"/>
  <c r="JD10" i="29"/>
  <c r="JC10" i="29"/>
  <c r="JB10" i="29"/>
  <c r="JA10" i="29"/>
  <c r="IZ10" i="29"/>
  <c r="IY10" i="29"/>
  <c r="IX10" i="29"/>
  <c r="IW10" i="29"/>
  <c r="IV10" i="29"/>
  <c r="IU10" i="29"/>
  <c r="IT10" i="29"/>
  <c r="IS10" i="29"/>
  <c r="IR10" i="29"/>
  <c r="IQ10" i="29"/>
  <c r="IP10" i="29"/>
  <c r="IO10" i="29"/>
  <c r="IN10" i="29"/>
  <c r="IM10" i="29"/>
  <c r="IL10" i="29"/>
  <c r="IK10" i="29"/>
  <c r="IJ10" i="29"/>
  <c r="II10" i="29"/>
  <c r="IH10" i="29"/>
  <c r="IG10" i="29"/>
  <c r="IF10" i="29"/>
  <c r="IE10" i="29"/>
  <c r="ID10" i="29"/>
  <c r="IC10" i="29"/>
  <c r="IB10" i="29"/>
  <c r="IA10" i="29"/>
  <c r="HZ10" i="29"/>
  <c r="HY10" i="29"/>
  <c r="HX10" i="29"/>
  <c r="HW10" i="29"/>
  <c r="HV10" i="29"/>
  <c r="HU10" i="29"/>
  <c r="HT10" i="29"/>
  <c r="HS10" i="29"/>
  <c r="HR10" i="29"/>
  <c r="HQ10" i="29"/>
  <c r="HP10" i="29"/>
  <c r="HO10" i="29"/>
  <c r="HN10" i="29"/>
  <c r="HM10" i="29"/>
  <c r="HL10" i="29"/>
  <c r="HK10" i="29"/>
  <c r="HJ10" i="29"/>
  <c r="HI10" i="29"/>
  <c r="HH10" i="29"/>
  <c r="HG10" i="29"/>
  <c r="HF10" i="29"/>
  <c r="HE10" i="29"/>
  <c r="HD10" i="29"/>
  <c r="HC10" i="29"/>
  <c r="HB10" i="29"/>
  <c r="HA10" i="29"/>
  <c r="GZ10" i="29"/>
  <c r="GY10" i="29"/>
  <c r="GX10" i="29"/>
  <c r="GW10" i="29"/>
  <c r="GV10" i="29"/>
  <c r="GU10" i="29"/>
  <c r="GT10" i="29"/>
  <c r="GS10" i="29"/>
  <c r="GR10" i="29"/>
  <c r="GQ10" i="29"/>
  <c r="GP10" i="29"/>
  <c r="GO10" i="29"/>
  <c r="GN10" i="29"/>
  <c r="GM10" i="29"/>
  <c r="GL10" i="29"/>
  <c r="GK10" i="29"/>
  <c r="GJ10" i="29"/>
  <c r="GI10" i="29"/>
  <c r="GH10" i="29"/>
  <c r="GG10" i="29"/>
  <c r="GF10" i="29"/>
  <c r="GE10" i="29"/>
  <c r="GD10" i="29"/>
  <c r="GC10" i="29"/>
  <c r="GB10" i="29"/>
  <c r="GA10" i="29"/>
  <c r="FZ10" i="29"/>
  <c r="FY10" i="29"/>
  <c r="FX10" i="29"/>
  <c r="FW10" i="29"/>
  <c r="FV10" i="29"/>
  <c r="FU10" i="29"/>
  <c r="FT10" i="29"/>
  <c r="FS10" i="29"/>
  <c r="FR10" i="29"/>
  <c r="FQ10" i="29"/>
  <c r="FP10" i="29"/>
  <c r="FO10" i="29"/>
  <c r="FN10" i="29"/>
  <c r="FM10" i="29"/>
  <c r="FL10" i="29"/>
  <c r="FK10" i="29"/>
  <c r="FJ10" i="29"/>
  <c r="FI10" i="29"/>
  <c r="FH10" i="29"/>
  <c r="FG10" i="29"/>
  <c r="FF10" i="29"/>
  <c r="FE10" i="29"/>
  <c r="FD10" i="29"/>
  <c r="FC10" i="29"/>
  <c r="FB10" i="29"/>
  <c r="FA10" i="29"/>
  <c r="EZ10" i="29"/>
  <c r="EY10" i="29"/>
  <c r="EX10" i="29"/>
  <c r="EW10" i="29"/>
  <c r="EV10" i="29"/>
  <c r="EU10" i="29"/>
  <c r="ET10" i="29"/>
  <c r="ES10" i="29"/>
  <c r="ER10" i="29"/>
  <c r="EQ10" i="29"/>
  <c r="EP10" i="29"/>
  <c r="EO10" i="29"/>
  <c r="EN10" i="29"/>
  <c r="EM10" i="29"/>
  <c r="EL10" i="29"/>
  <c r="EK10" i="29"/>
  <c r="EJ10" i="29"/>
  <c r="EI10" i="29"/>
  <c r="EH10" i="29"/>
  <c r="EG10" i="29"/>
  <c r="EF10" i="29"/>
  <c r="EE10" i="29"/>
  <c r="ED10" i="29"/>
  <c r="EC10" i="29"/>
  <c r="EB10" i="29"/>
  <c r="EA10" i="29"/>
  <c r="DZ10" i="29"/>
  <c r="DY10" i="29"/>
  <c r="DX10" i="29"/>
  <c r="DW10" i="29"/>
  <c r="DV10" i="29"/>
  <c r="DU10" i="29"/>
  <c r="DT10" i="29"/>
  <c r="DS10" i="29"/>
  <c r="DR10" i="29"/>
  <c r="DQ10" i="29"/>
  <c r="DP10" i="29"/>
  <c r="DO10" i="29"/>
  <c r="DN10" i="29"/>
  <c r="DM10" i="29"/>
  <c r="DL10" i="29"/>
  <c r="DK10" i="29"/>
  <c r="DJ10" i="29"/>
  <c r="DI10" i="29"/>
  <c r="DH10" i="29"/>
  <c r="DG10" i="29"/>
  <c r="DF10" i="29"/>
  <c r="DE10" i="29"/>
  <c r="DD10" i="29"/>
  <c r="DC10" i="29"/>
  <c r="DB10" i="29"/>
  <c r="DA10" i="29"/>
  <c r="CZ10" i="29"/>
  <c r="CY10" i="29"/>
  <c r="CX10" i="29"/>
  <c r="CW10" i="29"/>
  <c r="CV10" i="29"/>
  <c r="CU10" i="29"/>
  <c r="CT10" i="29"/>
  <c r="CS10" i="29"/>
  <c r="CR10" i="29"/>
  <c r="CQ10" i="29"/>
  <c r="CP10" i="29"/>
  <c r="CO10" i="29"/>
  <c r="CN10" i="29"/>
  <c r="CM10" i="29"/>
  <c r="CL10" i="29"/>
  <c r="CK10" i="29"/>
  <c r="CJ10" i="29"/>
  <c r="CI10" i="29"/>
  <c r="CH10" i="29"/>
  <c r="CG10" i="29"/>
  <c r="CF10" i="29"/>
  <c r="CE10" i="29"/>
  <c r="CD10" i="29"/>
  <c r="CC10" i="29"/>
  <c r="CB10" i="29"/>
  <c r="CA10" i="29"/>
  <c r="BZ10" i="29"/>
  <c r="BY10" i="29"/>
  <c r="BX10" i="29"/>
  <c r="BW10" i="29"/>
  <c r="BV10" i="29"/>
  <c r="BU10" i="29"/>
  <c r="BT10" i="29"/>
  <c r="BS10" i="29"/>
  <c r="BR10" i="29"/>
  <c r="BQ10" i="29"/>
  <c r="BP10" i="29"/>
  <c r="BO10" i="29"/>
  <c r="BN10" i="29"/>
  <c r="BM10" i="29"/>
  <c r="BL10" i="29"/>
  <c r="BK10" i="29"/>
  <c r="BJ10" i="29"/>
  <c r="BI10" i="29"/>
  <c r="BH10" i="29"/>
  <c r="BG10" i="29"/>
  <c r="BF10" i="29"/>
  <c r="BE10" i="29"/>
  <c r="BD10" i="29"/>
  <c r="BC10" i="29"/>
  <c r="BB10" i="29"/>
  <c r="BA10" i="29"/>
  <c r="AZ10" i="29"/>
  <c r="AY10" i="29"/>
  <c r="AX10" i="29"/>
  <c r="AW10" i="29"/>
  <c r="AV10" i="29"/>
  <c r="AU10" i="29"/>
  <c r="AT10" i="29"/>
  <c r="AS10" i="29"/>
  <c r="AR10" i="29"/>
  <c r="AQ10" i="29"/>
  <c r="AP10" i="29"/>
  <c r="AO10" i="29"/>
  <c r="AN10" i="29"/>
  <c r="AM10" i="29"/>
  <c r="AL10" i="29"/>
  <c r="AK10" i="29"/>
  <c r="AJ10" i="29"/>
  <c r="AI10" i="29"/>
  <c r="AH10" i="29"/>
  <c r="AG10" i="29"/>
  <c r="AF10" i="29"/>
  <c r="AE10" i="29"/>
  <c r="AD10" i="29"/>
  <c r="AC10" i="29"/>
  <c r="AB10" i="29"/>
  <c r="AA10" i="29"/>
  <c r="Z10" i="29"/>
  <c r="Y10" i="29"/>
  <c r="X10" i="29"/>
  <c r="W10" i="29"/>
  <c r="V10" i="29"/>
  <c r="U10" i="29"/>
  <c r="T10" i="29"/>
  <c r="S10" i="29"/>
  <c r="R10" i="29"/>
  <c r="Q10" i="29"/>
  <c r="P10" i="29"/>
  <c r="O10" i="29"/>
  <c r="N10" i="29"/>
  <c r="M10" i="29"/>
  <c r="L10" i="29"/>
  <c r="K10" i="29"/>
  <c r="J10" i="29"/>
  <c r="I10" i="29"/>
  <c r="H10" i="29"/>
  <c r="DM427" i="29"/>
  <c r="AC108" i="29"/>
  <c r="I24" i="41" l="1" a="1"/>
  <c r="I24" i="41" s="1"/>
  <c r="I23" i="41" a="1"/>
  <c r="I23" i="41" s="1"/>
  <c r="I32" i="41" a="1"/>
  <c r="I32" i="41" s="1"/>
  <c r="K32" i="41" s="1"/>
  <c r="I40" i="41" a="1"/>
  <c r="I40" i="41" s="1"/>
  <c r="K40" i="41" s="1"/>
  <c r="I48" i="41" a="1"/>
  <c r="I48" i="41" s="1"/>
  <c r="K48" i="41" s="1"/>
  <c r="I56" i="41" a="1"/>
  <c r="I56" i="41" s="1"/>
  <c r="K56" i="41" s="1"/>
  <c r="I64" i="41" a="1"/>
  <c r="I64" i="41" s="1"/>
  <c r="K64" i="41" s="1"/>
  <c r="I72" i="41" a="1"/>
  <c r="I72" i="41" s="1"/>
  <c r="K72" i="41" s="1"/>
  <c r="I80" i="41" a="1"/>
  <c r="I80" i="41" s="1"/>
  <c r="I88" i="41" a="1"/>
  <c r="I88" i="41" s="1"/>
  <c r="I96" i="41" a="1"/>
  <c r="I96" i="41" s="1"/>
  <c r="K96" i="41" s="1"/>
  <c r="I104" i="41" a="1"/>
  <c r="I104" i="41" s="1"/>
  <c r="K104" i="41" s="1"/>
  <c r="I112" i="41" a="1"/>
  <c r="I112" i="41" s="1"/>
  <c r="K112" i="41" s="1"/>
  <c r="I120" i="41" a="1"/>
  <c r="I120" i="41" s="1"/>
  <c r="K120" i="41" s="1"/>
  <c r="I128" i="41" a="1"/>
  <c r="I128" i="41" s="1"/>
  <c r="K128" i="41" s="1"/>
  <c r="I136" i="41" a="1"/>
  <c r="I136" i="41" s="1"/>
  <c r="K136" i="41" s="1"/>
  <c r="I144" i="41" a="1"/>
  <c r="I144" i="41" s="1"/>
  <c r="I131" i="41" a="1"/>
  <c r="I131" i="41" s="1"/>
  <c r="I148" i="41" a="1"/>
  <c r="I148" i="41" s="1"/>
  <c r="K148" i="41" s="1"/>
  <c r="I25" i="41" a="1"/>
  <c r="I25" i="41" s="1"/>
  <c r="K25" i="41" s="1"/>
  <c r="I33" i="41" a="1"/>
  <c r="I33" i="41" s="1"/>
  <c r="K33" i="41" s="1"/>
  <c r="I41" i="41" a="1"/>
  <c r="I41" i="41" s="1"/>
  <c r="K41" i="41" s="1"/>
  <c r="I49" i="41" a="1"/>
  <c r="I49" i="41" s="1"/>
  <c r="K49" i="41" s="1"/>
  <c r="I57" i="41" a="1"/>
  <c r="I57" i="41" s="1"/>
  <c r="K57" i="41" s="1"/>
  <c r="I65" i="41" a="1"/>
  <c r="I65" i="41" s="1"/>
  <c r="I73" i="41" a="1"/>
  <c r="I73" i="41" s="1"/>
  <c r="I81" i="41" a="1"/>
  <c r="I81" i="41" s="1"/>
  <c r="K81" i="41" s="1"/>
  <c r="I89" i="41" a="1"/>
  <c r="I89" i="41" s="1"/>
  <c r="K89" i="41" s="1"/>
  <c r="I97" i="41" a="1"/>
  <c r="I97" i="41" s="1"/>
  <c r="K97" i="41" s="1"/>
  <c r="I105" i="41" a="1"/>
  <c r="I105" i="41" s="1"/>
  <c r="K105" i="41" s="1"/>
  <c r="I113" i="41" a="1"/>
  <c r="I113" i="41" s="1"/>
  <c r="K113" i="41" s="1"/>
  <c r="I121" i="41" a="1"/>
  <c r="I121" i="41" s="1"/>
  <c r="K121" i="41" s="1"/>
  <c r="I129" i="41" a="1"/>
  <c r="I129" i="41" s="1"/>
  <c r="I137" i="41" a="1"/>
  <c r="I137" i="41" s="1"/>
  <c r="I145" i="41" a="1"/>
  <c r="I145" i="41" s="1"/>
  <c r="K145" i="41" s="1"/>
  <c r="I153" i="41" a="1"/>
  <c r="I153" i="41" s="1"/>
  <c r="K153" i="41" s="1"/>
  <c r="I115" i="41" a="1"/>
  <c r="I115" i="41" s="1"/>
  <c r="K115" i="41" s="1"/>
  <c r="I132" i="41" a="1"/>
  <c r="I132" i="41" s="1"/>
  <c r="K132" i="41" s="1"/>
  <c r="I26" i="41" a="1"/>
  <c r="I26" i="41" s="1"/>
  <c r="K26" i="41" s="1"/>
  <c r="I34" i="41" a="1"/>
  <c r="I34" i="41" s="1"/>
  <c r="K34" i="41" s="1"/>
  <c r="I42" i="41" a="1"/>
  <c r="I42" i="41" s="1"/>
  <c r="K42" i="41" s="1"/>
  <c r="I50" i="41" a="1"/>
  <c r="I50" i="41" s="1"/>
  <c r="I58" i="41" a="1"/>
  <c r="I58" i="41" s="1"/>
  <c r="K58" i="41" s="1"/>
  <c r="I66" i="41" a="1"/>
  <c r="I66" i="41" s="1"/>
  <c r="K66" i="41" s="1"/>
  <c r="I74" i="41" a="1"/>
  <c r="I74" i="41" s="1"/>
  <c r="K74" i="41" s="1"/>
  <c r="I82" i="41" a="1"/>
  <c r="I82" i="41" s="1"/>
  <c r="K82" i="41" s="1"/>
  <c r="I90" i="41" a="1"/>
  <c r="I90" i="41" s="1"/>
  <c r="K90" i="41" s="1"/>
  <c r="I98" i="41" a="1"/>
  <c r="I98" i="41" s="1"/>
  <c r="K98" i="41" s="1"/>
  <c r="I106" i="41" a="1"/>
  <c r="I106" i="41" s="1"/>
  <c r="I114" i="41" a="1"/>
  <c r="I114" i="41" s="1"/>
  <c r="I122" i="41" a="1"/>
  <c r="I122" i="41" s="1"/>
  <c r="K122" i="41" s="1"/>
  <c r="I130" i="41" a="1"/>
  <c r="I130" i="41" s="1"/>
  <c r="K130" i="41" s="1"/>
  <c r="I138" i="41" a="1"/>
  <c r="I138" i="41" s="1"/>
  <c r="K138" i="41" s="1"/>
  <c r="I146" i="41" a="1"/>
  <c r="I146" i="41" s="1"/>
  <c r="K146" i="41" s="1"/>
  <c r="I154" i="41" a="1"/>
  <c r="I154" i="41" s="1"/>
  <c r="K154" i="41" s="1"/>
  <c r="I139" i="41" a="1"/>
  <c r="I139" i="41" s="1"/>
  <c r="K139" i="41" s="1"/>
  <c r="I125" i="41" a="1"/>
  <c r="I125" i="41" s="1"/>
  <c r="I27" i="41" a="1"/>
  <c r="I27" i="41" s="1"/>
  <c r="K27" i="41" s="1"/>
  <c r="I35" i="41" a="1"/>
  <c r="I35" i="41" s="1"/>
  <c r="K35" i="41" s="1"/>
  <c r="I43" i="41" a="1"/>
  <c r="I43" i="41" s="1"/>
  <c r="K43" i="41" s="1"/>
  <c r="I51" i="41" a="1"/>
  <c r="I51" i="41" s="1"/>
  <c r="K51" i="41" s="1"/>
  <c r="I59" i="41" a="1"/>
  <c r="I59" i="41" s="1"/>
  <c r="K59" i="41" s="1"/>
  <c r="I67" i="41" a="1"/>
  <c r="I67" i="41" s="1"/>
  <c r="K67" i="41" s="1"/>
  <c r="I75" i="41" a="1"/>
  <c r="I75" i="41" s="1"/>
  <c r="K75" i="41" s="1"/>
  <c r="I83" i="41" a="1"/>
  <c r="I83" i="41" s="1"/>
  <c r="I91" i="41" a="1"/>
  <c r="I91" i="41" s="1"/>
  <c r="K91" i="41" s="1"/>
  <c r="I99" i="41" a="1"/>
  <c r="I99" i="41" s="1"/>
  <c r="K99" i="41" s="1"/>
  <c r="I107" i="41" a="1"/>
  <c r="I107" i="41" s="1"/>
  <c r="K107" i="41" s="1"/>
  <c r="I147" i="41" a="1"/>
  <c r="I147" i="41" s="1"/>
  <c r="K147" i="41" s="1"/>
  <c r="I133" i="41" a="1"/>
  <c r="I133" i="41" s="1"/>
  <c r="K133" i="41" s="1"/>
  <c r="I28" i="41" a="1"/>
  <c r="I28" i="41" s="1"/>
  <c r="K28" i="41" s="1"/>
  <c r="I36" i="41" a="1"/>
  <c r="I36" i="41" s="1"/>
  <c r="K36" i="41" s="1"/>
  <c r="I44" i="41" a="1"/>
  <c r="I44" i="41" s="1"/>
  <c r="K44" i="41" s="1"/>
  <c r="I52" i="41" a="1"/>
  <c r="I52" i="41" s="1"/>
  <c r="K52" i="41" s="1"/>
  <c r="I60" i="41" a="1"/>
  <c r="I60" i="41" s="1"/>
  <c r="K60" i="41" s="1"/>
  <c r="I68" i="41" a="1"/>
  <c r="I68" i="41" s="1"/>
  <c r="K68" i="41" s="1"/>
  <c r="I76" i="41" a="1"/>
  <c r="I76" i="41" s="1"/>
  <c r="K76" i="41" s="1"/>
  <c r="I84" i="41" a="1"/>
  <c r="I84" i="41" s="1"/>
  <c r="K84" i="41" s="1"/>
  <c r="I92" i="41" a="1"/>
  <c r="I92" i="41" s="1"/>
  <c r="K92" i="41" s="1"/>
  <c r="I100" i="41" a="1"/>
  <c r="I100" i="41" s="1"/>
  <c r="K100" i="41" s="1"/>
  <c r="I108" i="41" a="1"/>
  <c r="I108" i="41" s="1"/>
  <c r="K108" i="41" s="1"/>
  <c r="I116" i="41" a="1"/>
  <c r="I116" i="41" s="1"/>
  <c r="K116" i="41" s="1"/>
  <c r="I141" i="41" a="1"/>
  <c r="I141" i="41" s="1"/>
  <c r="K141" i="41" s="1"/>
  <c r="I29" i="41" a="1"/>
  <c r="I29" i="41" s="1"/>
  <c r="K29" i="41" s="1"/>
  <c r="I37" i="41" a="1"/>
  <c r="I37" i="41" s="1"/>
  <c r="K37" i="41" s="1"/>
  <c r="I45" i="41" a="1"/>
  <c r="I45" i="41" s="1"/>
  <c r="K45" i="41" s="1"/>
  <c r="I53" i="41" a="1"/>
  <c r="I53" i="41" s="1"/>
  <c r="K53" i="41" s="1"/>
  <c r="I61" i="41" a="1"/>
  <c r="I61" i="41" s="1"/>
  <c r="K61" i="41" s="1"/>
  <c r="I69" i="41" a="1"/>
  <c r="I69" i="41" s="1"/>
  <c r="K69" i="41" s="1"/>
  <c r="I77" i="41" a="1"/>
  <c r="I77" i="41" s="1"/>
  <c r="K77" i="41" s="1"/>
  <c r="I85" i="41" a="1"/>
  <c r="I85" i="41" s="1"/>
  <c r="K85" i="41" s="1"/>
  <c r="I93" i="41" a="1"/>
  <c r="I93" i="41" s="1"/>
  <c r="K93" i="41" s="1"/>
  <c r="I101" i="41" a="1"/>
  <c r="I101" i="41" s="1"/>
  <c r="K101" i="41" s="1"/>
  <c r="I109" i="41" a="1"/>
  <c r="I109" i="41" s="1"/>
  <c r="K109" i="41" s="1"/>
  <c r="I117" i="41" a="1"/>
  <c r="I117" i="41" s="1"/>
  <c r="K117" i="41" s="1"/>
  <c r="I30" i="41" a="1"/>
  <c r="I30" i="41" s="1"/>
  <c r="K30" i="41" s="1"/>
  <c r="I38" i="41" a="1"/>
  <c r="I38" i="41" s="1"/>
  <c r="K38" i="41" s="1"/>
  <c r="I46" i="41" a="1"/>
  <c r="I46" i="41" s="1"/>
  <c r="K46" i="41" s="1"/>
  <c r="I54" i="41" a="1"/>
  <c r="I54" i="41" s="1"/>
  <c r="K54" i="41" s="1"/>
  <c r="I62" i="41" a="1"/>
  <c r="I62" i="41" s="1"/>
  <c r="K62" i="41" s="1"/>
  <c r="I70" i="41" a="1"/>
  <c r="I70" i="41" s="1"/>
  <c r="K70" i="41" s="1"/>
  <c r="I78" i="41" a="1"/>
  <c r="I78" i="41" s="1"/>
  <c r="K78" i="41" s="1"/>
  <c r="I86" i="41" a="1"/>
  <c r="I86" i="41" s="1"/>
  <c r="K86" i="41" s="1"/>
  <c r="I94" i="41" a="1"/>
  <c r="I94" i="41" s="1"/>
  <c r="K94" i="41" s="1"/>
  <c r="I102" i="41" a="1"/>
  <c r="I102" i="41" s="1"/>
  <c r="K102" i="41" s="1"/>
  <c r="I110" i="41" a="1"/>
  <c r="I110" i="41" s="1"/>
  <c r="K110" i="41" s="1"/>
  <c r="I118" i="41" a="1"/>
  <c r="I118" i="41" s="1"/>
  <c r="K118" i="41" s="1"/>
  <c r="I126" i="41" a="1"/>
  <c r="I126" i="41" s="1"/>
  <c r="K126" i="41" s="1"/>
  <c r="I134" i="41" a="1"/>
  <c r="I134" i="41" s="1"/>
  <c r="K134" i="41" s="1"/>
  <c r="I142" i="41" a="1"/>
  <c r="I142" i="41" s="1"/>
  <c r="K142" i="41" s="1"/>
  <c r="I150" i="41" a="1"/>
  <c r="I150" i="41" s="1"/>
  <c r="K150" i="41" s="1"/>
  <c r="I123" i="41" a="1"/>
  <c r="I123" i="41" s="1"/>
  <c r="K123" i="41" s="1"/>
  <c r="I140" i="41" a="1"/>
  <c r="I140" i="41" s="1"/>
  <c r="K140" i="41" s="1"/>
  <c r="I31" i="41" a="1"/>
  <c r="I31" i="41" s="1"/>
  <c r="K31" i="41" s="1"/>
  <c r="I39" i="41" a="1"/>
  <c r="I39" i="41" s="1"/>
  <c r="K39" i="41" s="1"/>
  <c r="I47" i="41" a="1"/>
  <c r="I47" i="41" s="1"/>
  <c r="K47" i="41" s="1"/>
  <c r="I55" i="41" a="1"/>
  <c r="I55" i="41" s="1"/>
  <c r="K55" i="41" s="1"/>
  <c r="I63" i="41" a="1"/>
  <c r="I63" i="41" s="1"/>
  <c r="K63" i="41" s="1"/>
  <c r="I71" i="41" a="1"/>
  <c r="I71" i="41" s="1"/>
  <c r="K71" i="41" s="1"/>
  <c r="I79" i="41" a="1"/>
  <c r="I79" i="41" s="1"/>
  <c r="K79" i="41" s="1"/>
  <c r="I87" i="41" a="1"/>
  <c r="I87" i="41" s="1"/>
  <c r="K87" i="41" s="1"/>
  <c r="I95" i="41" a="1"/>
  <c r="I95" i="41" s="1"/>
  <c r="K95" i="41" s="1"/>
  <c r="I103" i="41" a="1"/>
  <c r="I103" i="41" s="1"/>
  <c r="K103" i="41" s="1"/>
  <c r="I111" i="41" a="1"/>
  <c r="I111" i="41" s="1"/>
  <c r="K111" i="41" s="1"/>
  <c r="I119" i="41" a="1"/>
  <c r="I119" i="41" s="1"/>
  <c r="K119" i="41" s="1"/>
  <c r="I127" i="41" a="1"/>
  <c r="I127" i="41" s="1"/>
  <c r="K127" i="41" s="1"/>
  <c r="I135" i="41" a="1"/>
  <c r="I135" i="41" s="1"/>
  <c r="K135" i="41" s="1"/>
  <c r="I143" i="41" a="1"/>
  <c r="I143" i="41" s="1"/>
  <c r="K143" i="41" s="1"/>
  <c r="I151" i="41" a="1"/>
  <c r="I151" i="41" s="1"/>
  <c r="K151" i="41" s="1"/>
  <c r="I152" i="41" a="1"/>
  <c r="I152" i="41" s="1"/>
  <c r="K152" i="41" s="1"/>
  <c r="I124" i="41" a="1"/>
  <c r="I124" i="41" s="1"/>
  <c r="K124" i="41" s="1"/>
  <c r="I149" i="41" a="1"/>
  <c r="I149" i="41" s="1"/>
  <c r="K149" i="41" s="1"/>
  <c r="K80" i="41"/>
  <c r="K88" i="41"/>
  <c r="K65" i="41"/>
  <c r="K73" i="41"/>
  <c r="K125" i="41"/>
  <c r="K129" i="41"/>
  <c r="K137" i="41"/>
  <c r="K114" i="41"/>
  <c r="K106" i="41"/>
  <c r="K83" i="41"/>
  <c r="K131" i="41"/>
  <c r="K144" i="41"/>
  <c r="K24" i="41"/>
  <c r="K50" i="41"/>
  <c r="H109" i="29"/>
  <c r="GT136" i="29"/>
  <c r="HB117" i="29"/>
  <c r="BO133" i="29"/>
  <c r="GC157" i="29"/>
  <c r="EY165" i="29"/>
  <c r="GC181" i="29"/>
  <c r="CS197" i="29"/>
  <c r="DR221" i="29"/>
  <c r="BE228" i="29"/>
  <c r="GA235" i="29"/>
  <c r="AW257" i="29"/>
  <c r="BV273" i="29"/>
  <c r="GE281" i="29"/>
  <c r="CK287" i="29"/>
  <c r="GJ302" i="29"/>
  <c r="GF323" i="29"/>
  <c r="BS339" i="29"/>
  <c r="CZ346" i="29"/>
  <c r="HA354" i="29"/>
  <c r="EI362" i="29"/>
  <c r="ER401" i="29"/>
  <c r="T409" i="29"/>
  <c r="BE430" i="29"/>
  <c r="GY446" i="29"/>
  <c r="CR453" i="29"/>
  <c r="CP461" i="29"/>
  <c r="GV229" i="29"/>
  <c r="DP250" i="29"/>
  <c r="HQ266" i="29"/>
  <c r="T282" i="29"/>
  <c r="FX288" i="29"/>
  <c r="GG303" i="29"/>
  <c r="V347" i="29"/>
  <c r="GP363" i="29"/>
  <c r="FR371" i="29"/>
  <c r="GE379" i="29"/>
  <c r="GT387" i="29"/>
  <c r="EW395" i="29"/>
  <c r="L410" i="29"/>
  <c r="FD424" i="29"/>
  <c r="EE431" i="29"/>
  <c r="FE461" i="29"/>
  <c r="HD118" i="29"/>
  <c r="FS127" i="29"/>
  <c r="DM135" i="29"/>
  <c r="FL143" i="29"/>
  <c r="FG151" i="29"/>
  <c r="CK175" i="29"/>
  <c r="EA199" i="29"/>
  <c r="CV207" i="29"/>
  <c r="DX215" i="29"/>
  <c r="GO223" i="29"/>
  <c r="GY230" i="29"/>
  <c r="GO237" i="29"/>
  <c r="BH244" i="29"/>
  <c r="H259" i="29"/>
  <c r="GF267" i="29"/>
  <c r="HN275" i="29"/>
  <c r="EN283" i="29"/>
  <c r="AA289" i="29"/>
  <c r="CJ303" i="29"/>
  <c r="DD310" i="29"/>
  <c r="DZ341" i="29"/>
  <c r="CC356" i="29"/>
  <c r="BG372" i="29"/>
  <c r="FS380" i="29"/>
  <c r="HK411" i="29"/>
  <c r="EQ425" i="29"/>
  <c r="BN440" i="29"/>
  <c r="BI112" i="29"/>
  <c r="HA144" i="29"/>
  <c r="HI152" i="29"/>
  <c r="DK160" i="29"/>
  <c r="CR168" i="29"/>
  <c r="AA192" i="29"/>
  <c r="DE200" i="29"/>
  <c r="X208" i="29"/>
  <c r="DR244" i="29"/>
  <c r="CL276" i="29"/>
  <c r="BO283" i="29"/>
  <c r="FX289" i="29"/>
  <c r="CL297" i="29"/>
  <c r="FQ304" i="29"/>
  <c r="GW326" i="29"/>
  <c r="AA342" i="29"/>
  <c r="DX349" i="29"/>
  <c r="AE381" i="29"/>
  <c r="HK412" i="29"/>
  <c r="DP418" i="29"/>
  <c r="HG426" i="29"/>
  <c r="X449" i="29"/>
  <c r="GI456" i="29"/>
  <c r="FJ177" i="29"/>
  <c r="CP193" i="29"/>
  <c r="EZ209" i="29"/>
  <c r="EX239" i="29"/>
  <c r="CW245" i="29"/>
  <c r="ED261" i="29"/>
  <c r="DZ269" i="29"/>
  <c r="GJ283" i="29"/>
  <c r="GM298" i="29"/>
  <c r="EZ320" i="29"/>
  <c r="EA350" i="29"/>
  <c r="J358" i="29"/>
  <c r="GE366" i="29"/>
  <c r="GL374" i="29"/>
  <c r="HB413" i="29"/>
  <c r="DP434" i="29"/>
  <c r="HD150" i="29"/>
  <c r="HD129" i="29"/>
  <c r="DX153" i="29"/>
  <c r="FO114" i="29"/>
  <c r="EP130" i="29"/>
  <c r="GE138" i="29"/>
  <c r="HP146" i="29"/>
  <c r="EG170" i="29"/>
  <c r="GE178" i="29"/>
  <c r="DO194" i="29"/>
  <c r="EB202" i="29"/>
  <c r="DK210" i="29"/>
  <c r="DF218" i="29"/>
  <c r="AW240" i="29"/>
  <c r="HP246" i="29"/>
  <c r="DI254" i="29"/>
  <c r="DT270" i="29"/>
  <c r="DG278" i="29"/>
  <c r="HG291" i="29"/>
  <c r="HL313" i="29"/>
  <c r="I359" i="29"/>
  <c r="EV375" i="29"/>
  <c r="AG398" i="29"/>
  <c r="GB406" i="29"/>
  <c r="AM413" i="29"/>
  <c r="AW420" i="29"/>
  <c r="AR435" i="29"/>
  <c r="M450" i="29"/>
  <c r="BM458" i="29"/>
  <c r="DL142" i="29"/>
  <c r="AJ128" i="29"/>
  <c r="DB496" i="29"/>
  <c r="N483" i="29"/>
  <c r="I466" i="29"/>
  <c r="AD500" i="29"/>
  <c r="CZ501" i="29"/>
  <c r="ES483" i="29"/>
  <c r="AZ504" i="29"/>
  <c r="CJ464" i="29"/>
  <c r="ES500" i="29"/>
  <c r="AF468" i="29"/>
  <c r="GN488" i="29"/>
  <c r="DE487" i="29"/>
  <c r="EH471" i="29"/>
  <c r="BA471" i="29"/>
  <c r="FA493" i="29"/>
  <c r="EX473" i="29"/>
  <c r="CV470" i="29"/>
  <c r="DQ491" i="29"/>
  <c r="CF491" i="29"/>
  <c r="AP490" i="29"/>
  <c r="CI489" i="29"/>
  <c r="DQ469" i="29"/>
  <c r="EC479" i="29"/>
  <c r="BO478" i="29"/>
  <c r="ET499" i="29"/>
  <c r="GZ497" i="29"/>
  <c r="EN477" i="29"/>
  <c r="EJ477" i="29"/>
  <c r="Z463" i="29"/>
  <c r="BX463" i="29"/>
  <c r="L492" i="29"/>
  <c r="GM472" i="29"/>
  <c r="GJ493" i="29"/>
  <c r="EA470" i="29"/>
  <c r="EK491" i="29"/>
  <c r="CA490" i="29"/>
  <c r="FV489" i="29"/>
  <c r="EE490" i="29"/>
  <c r="FG479" i="29"/>
  <c r="FN499" i="29"/>
  <c r="FI477" i="29"/>
  <c r="DC463" i="29"/>
  <c r="AF492" i="29"/>
  <c r="HK472" i="29"/>
  <c r="AD496" i="29"/>
  <c r="AN483" i="29"/>
  <c r="FB506" i="29"/>
  <c r="M485" i="29"/>
  <c r="GG495" i="29"/>
  <c r="ED495" i="29"/>
  <c r="P482" i="29"/>
  <c r="FS484" i="29"/>
  <c r="AA464" i="29"/>
  <c r="CG500" i="29"/>
  <c r="BS468" i="29"/>
  <c r="O488" i="29"/>
  <c r="EF487" i="29"/>
  <c r="Y467" i="29"/>
  <c r="P471" i="29"/>
  <c r="CQ471" i="29"/>
  <c r="HJ470" i="29"/>
  <c r="DJ491" i="29"/>
  <c r="AT469" i="29"/>
  <c r="DX463" i="29"/>
  <c r="CH472" i="29"/>
  <c r="AA501" i="29"/>
  <c r="AN506" i="29"/>
  <c r="AY485" i="29"/>
  <c r="I462" i="29"/>
  <c r="FD495" i="29"/>
  <c r="AD481" i="29"/>
  <c r="GS484" i="29"/>
  <c r="EB464" i="29"/>
  <c r="FV488" i="29"/>
  <c r="FB468" i="29"/>
  <c r="DB488" i="29"/>
  <c r="GE487" i="29"/>
  <c r="BA467" i="29"/>
  <c r="CD471" i="29"/>
  <c r="HM493" i="29"/>
  <c r="FE491" i="29"/>
  <c r="DF490" i="29"/>
  <c r="DC490" i="29"/>
  <c r="GX489" i="29"/>
  <c r="FN469" i="29"/>
  <c r="BX479" i="29"/>
  <c r="GL479" i="29"/>
  <c r="J478" i="29"/>
  <c r="GU499" i="29"/>
  <c r="GP477" i="29"/>
  <c r="EV463" i="29"/>
  <c r="EE463" i="29"/>
  <c r="AZ492" i="29"/>
  <c r="S470" i="29"/>
  <c r="FY489" i="29"/>
  <c r="ES478" i="29"/>
  <c r="AW497" i="29"/>
  <c r="FN492" i="29"/>
  <c r="AR470" i="29"/>
  <c r="GZ489" i="29"/>
  <c r="EN479" i="29"/>
  <c r="FE477" i="29"/>
  <c r="AS463" i="29"/>
  <c r="GM496" i="29"/>
  <c r="AX500" i="29"/>
  <c r="EB486" i="29"/>
  <c r="CF485" i="29"/>
  <c r="W480" i="29"/>
  <c r="AY500" i="29"/>
  <c r="DE484" i="29"/>
  <c r="AL464" i="29"/>
  <c r="DF488" i="29"/>
  <c r="EK468" i="29"/>
  <c r="GH488" i="29"/>
  <c r="ES467" i="29"/>
  <c r="DA471" i="29"/>
  <c r="BX473" i="29"/>
  <c r="GI470" i="29"/>
  <c r="FY491" i="29"/>
  <c r="DZ490" i="29"/>
  <c r="EI490" i="29"/>
  <c r="CS489" i="29"/>
  <c r="HD469" i="29"/>
  <c r="CU479" i="29"/>
  <c r="HN479" i="29"/>
  <c r="AK478" i="29"/>
  <c r="FD498" i="29"/>
  <c r="CY477" i="29"/>
  <c r="HN498" i="29"/>
  <c r="FT463" i="29"/>
  <c r="BT492" i="29"/>
  <c r="X472" i="29"/>
  <c r="CW473" i="29"/>
  <c r="AT491" i="29"/>
  <c r="ET490" i="29"/>
  <c r="DR479" i="29"/>
  <c r="FX498" i="29"/>
  <c r="EA477" i="29"/>
  <c r="GR463" i="29"/>
  <c r="N472" i="29"/>
  <c r="GO491" i="29"/>
  <c r="W489" i="29"/>
  <c r="DX491" i="29"/>
  <c r="FN478" i="29"/>
  <c r="CC477" i="29"/>
  <c r="GE463" i="29"/>
  <c r="T481" i="29"/>
  <c r="EW475" i="29"/>
  <c r="ET466" i="29"/>
  <c r="GW485" i="29"/>
  <c r="AT462" i="29"/>
  <c r="HE480" i="29"/>
  <c r="DC474" i="29"/>
  <c r="EL484" i="29"/>
  <c r="AD488" i="29"/>
  <c r="P487" i="29"/>
  <c r="HD467" i="29"/>
  <c r="DJ471" i="29"/>
  <c r="Y493" i="29"/>
  <c r="GC489" i="29"/>
  <c r="K463" i="29"/>
  <c r="N469" i="29"/>
  <c r="ES492" i="29"/>
  <c r="FP496" i="29"/>
  <c r="GA466" i="29"/>
  <c r="DH501" i="29"/>
  <c r="DZ474" i="29"/>
  <c r="AC504" i="29"/>
  <c r="FX484" i="29"/>
  <c r="EP464" i="29"/>
  <c r="GP468" i="29"/>
  <c r="BV468" i="29"/>
  <c r="AM487" i="29"/>
  <c r="J467" i="29"/>
  <c r="BV467" i="29"/>
  <c r="DP471" i="29"/>
  <c r="AS493" i="29"/>
  <c r="DY473" i="29"/>
  <c r="AO470" i="29"/>
  <c r="FN490" i="29"/>
  <c r="AG478" i="29"/>
  <c r="BJ463" i="29"/>
  <c r="CE476" i="29"/>
  <c r="Y496" i="29"/>
  <c r="DX466" i="29"/>
  <c r="GJ465" i="29"/>
  <c r="EB501" i="29"/>
  <c r="DW502" i="29"/>
  <c r="EX474" i="29"/>
  <c r="BC504" i="29"/>
  <c r="AT464" i="29"/>
  <c r="GN464" i="29"/>
  <c r="HQ468" i="29"/>
  <c r="CD488" i="29"/>
  <c r="BJ487" i="29"/>
  <c r="AT467" i="29"/>
  <c r="DO467" i="29"/>
  <c r="EW471" i="29"/>
  <c r="BM493" i="29"/>
  <c r="CB473" i="29"/>
  <c r="HO470" i="29"/>
  <c r="DF470" i="29"/>
  <c r="AR489" i="29"/>
  <c r="CC469" i="29"/>
  <c r="AN469" i="29"/>
  <c r="CD491" i="29"/>
  <c r="FI479" i="29"/>
  <c r="DF499" i="29"/>
  <c r="CX477" i="29"/>
  <c r="GG477" i="29"/>
  <c r="CM463" i="29"/>
  <c r="L463" i="29"/>
  <c r="EF463" i="29"/>
  <c r="EO472" i="29"/>
  <c r="DX492" i="29"/>
  <c r="DJ473" i="29"/>
  <c r="GA470" i="29"/>
  <c r="L490" i="29"/>
  <c r="BN489" i="29"/>
  <c r="AK469" i="29"/>
  <c r="AQ491" i="29"/>
  <c r="DL479" i="29"/>
  <c r="DZ499" i="29"/>
  <c r="N498" i="29"/>
  <c r="DB477" i="29"/>
  <c r="GH463" i="29"/>
  <c r="FN472" i="29"/>
  <c r="HN483" i="29"/>
  <c r="HA466" i="29"/>
  <c r="GG504" i="29"/>
  <c r="EV501" i="29"/>
  <c r="K502" i="29"/>
  <c r="FW494" i="29"/>
  <c r="CE504" i="29"/>
  <c r="BO464" i="29"/>
  <c r="CR464" i="29"/>
  <c r="FE488" i="29"/>
  <c r="CH487" i="29"/>
  <c r="BU467" i="29"/>
  <c r="CD467" i="29"/>
  <c r="DS493" i="29"/>
  <c r="BB491" i="29"/>
  <c r="CW469" i="29"/>
  <c r="AS478" i="29"/>
  <c r="DS477" i="29"/>
  <c r="AO463" i="29"/>
  <c r="CX463" i="29"/>
  <c r="CM503" i="29"/>
  <c r="CK504" i="29"/>
  <c r="Y470" i="29"/>
  <c r="HC493" i="29"/>
  <c r="DR500" i="29"/>
  <c r="FA463" i="29"/>
  <c r="HA478" i="29"/>
  <c r="BH489" i="29"/>
  <c r="FD484" i="29"/>
  <c r="CZ465" i="29"/>
  <c r="FR477" i="29"/>
  <c r="AJ490" i="29"/>
  <c r="O473" i="29"/>
  <c r="BL484" i="29"/>
  <c r="BH502" i="29"/>
  <c r="DY463" i="29"/>
  <c r="FQ478" i="29"/>
  <c r="AC489" i="29"/>
  <c r="GS470" i="29"/>
  <c r="DD484" i="29"/>
  <c r="BD465" i="29"/>
  <c r="M477" i="29"/>
  <c r="CQ491" i="29"/>
  <c r="U467" i="29"/>
  <c r="AN470" i="29"/>
  <c r="BX477" i="29"/>
  <c r="DN491" i="29"/>
  <c r="CO463" i="29"/>
  <c r="EK478" i="29"/>
  <c r="GF489" i="29"/>
  <c r="DJ470" i="29"/>
  <c r="AR487" i="29"/>
  <c r="GF484" i="29"/>
  <c r="GI505" i="29"/>
  <c r="CL490" i="29"/>
  <c r="GX473" i="29"/>
  <c r="AW494" i="29"/>
  <c r="FZ463" i="29"/>
  <c r="GM471" i="29"/>
  <c r="AB483" i="29"/>
  <c r="GT479" i="29"/>
  <c r="EZ491" i="29"/>
  <c r="HB468" i="29"/>
  <c r="DP475" i="29"/>
  <c r="HL463" i="29"/>
  <c r="AF467" i="29"/>
  <c r="AU471" i="29"/>
  <c r="HD472" i="29"/>
  <c r="BE499" i="29"/>
  <c r="CW472" i="29"/>
  <c r="GG469" i="29"/>
  <c r="DK498" i="29"/>
  <c r="DD499" i="29"/>
  <c r="DG490" i="29"/>
  <c r="FH473" i="29"/>
  <c r="EU488" i="29"/>
  <c r="DA482" i="29"/>
  <c r="DQ486" i="29"/>
  <c r="GH470" i="29"/>
  <c r="BM478" i="29"/>
  <c r="AQ478" i="29"/>
  <c r="AU491" i="29"/>
  <c r="BA493" i="29"/>
  <c r="FB480" i="29"/>
  <c r="FN463" i="29"/>
  <c r="AS469" i="29"/>
  <c r="EF470" i="29"/>
  <c r="CP467" i="29"/>
  <c r="K464" i="29"/>
  <c r="DQ462" i="29"/>
  <c r="CL499" i="29"/>
  <c r="GH465" i="29"/>
  <c r="FM474" i="29"/>
  <c r="CA487" i="29"/>
  <c r="FP503" i="29"/>
  <c r="AE472" i="29"/>
  <c r="H474" i="29"/>
  <c r="GS478" i="29"/>
  <c r="CZ489" i="29"/>
  <c r="CA473" i="29"/>
  <c r="EO487" i="29"/>
  <c r="GJ505" i="29"/>
  <c r="FK491" i="29"/>
  <c r="BH493" i="29"/>
  <c r="GO488" i="29"/>
  <c r="EF495" i="29"/>
  <c r="FT478" i="29"/>
  <c r="CC489" i="29"/>
  <c r="AE473" i="29"/>
  <c r="AT487" i="29"/>
  <c r="HA484" i="29"/>
  <c r="DQ505" i="29"/>
  <c r="HG479" i="29"/>
  <c r="AS467" i="29"/>
  <c r="T464" i="29"/>
  <c r="HA469" i="29"/>
  <c r="EE479" i="29"/>
  <c r="Q471" i="29"/>
  <c r="GW463" i="29"/>
  <c r="EU478" i="29"/>
  <c r="BF489" i="29"/>
  <c r="FQ473" i="29"/>
  <c r="W487" i="29"/>
  <c r="GC504" i="29"/>
  <c r="FX486" i="29"/>
  <c r="M467" i="29"/>
  <c r="CT468" i="29"/>
  <c r="BF466" i="29"/>
  <c r="DJ477" i="29"/>
  <c r="HA467" i="29"/>
  <c r="FI463" i="29"/>
  <c r="Q469" i="29"/>
  <c r="BI493" i="29"/>
  <c r="DR467" i="29"/>
  <c r="GF501" i="29"/>
  <c r="BP481" i="29"/>
  <c r="BR499" i="29"/>
  <c r="J490" i="29"/>
  <c r="BD487" i="29"/>
  <c r="BG499" i="29"/>
  <c r="DV479" i="29"/>
  <c r="AP492" i="29"/>
  <c r="CB479" i="29"/>
  <c r="FC490" i="29"/>
  <c r="GZ488" i="29"/>
  <c r="EB474" i="29"/>
  <c r="CQ505" i="29"/>
  <c r="BQ489" i="29"/>
  <c r="S490" i="29"/>
  <c r="AV487" i="29"/>
  <c r="BV473" i="29"/>
  <c r="HQ488" i="29"/>
  <c r="GF470" i="29"/>
  <c r="DS463" i="29"/>
  <c r="EG478" i="29"/>
  <c r="CK489" i="29"/>
  <c r="BJ470" i="29"/>
  <c r="GH467" i="29"/>
  <c r="H484" i="29"/>
  <c r="BM465" i="29"/>
  <c r="GW469" i="29"/>
  <c r="HM463" i="29"/>
  <c r="HQ501" i="29"/>
  <c r="CM484" i="29"/>
  <c r="HE500" i="29"/>
  <c r="EW497" i="29"/>
  <c r="EM480" i="29"/>
  <c r="DD479" i="29"/>
  <c r="DI479" i="29"/>
  <c r="FR490" i="29"/>
  <c r="ET473" i="29"/>
  <c r="CY487" i="29"/>
  <c r="HP504" i="29"/>
  <c r="EE470" i="29"/>
  <c r="AX487" i="29"/>
  <c r="GK485" i="29"/>
  <c r="BO479" i="29"/>
  <c r="FM501" i="29"/>
  <c r="EQ479" i="29"/>
  <c r="ET479" i="29"/>
  <c r="EN490" i="29"/>
  <c r="CE487" i="29"/>
  <c r="EY504" i="29"/>
  <c r="BX490" i="29"/>
  <c r="DO484" i="29"/>
  <c r="EL474" i="29"/>
  <c r="BY487" i="29"/>
  <c r="GH464" i="29"/>
  <c r="FX479" i="29"/>
  <c r="FZ479" i="29"/>
  <c r="BB490" i="29"/>
  <c r="HL473" i="29"/>
  <c r="CS488" i="29"/>
  <c r="HC474" i="29"/>
  <c r="GI500" i="29"/>
  <c r="CC496" i="29"/>
  <c r="EG484" i="29"/>
  <c r="AM478" i="29"/>
  <c r="BU488" i="29"/>
  <c r="DV463" i="29"/>
  <c r="DY469" i="29"/>
  <c r="HC470" i="29"/>
  <c r="FD467" i="29"/>
  <c r="BI464" i="29"/>
  <c r="CA462" i="29"/>
  <c r="EO489" i="29"/>
  <c r="DL503" i="29"/>
  <c r="AN504" i="29"/>
  <c r="HM464" i="29"/>
  <c r="DA469" i="29"/>
  <c r="HL469" i="29"/>
  <c r="P484" i="29"/>
  <c r="FS463" i="29"/>
  <c r="CV472" i="29"/>
  <c r="BQ477" i="29"/>
  <c r="DM491" i="29"/>
  <c r="EX471" i="29"/>
  <c r="FY468" i="29"/>
  <c r="CM495" i="29"/>
  <c r="EC483" i="29"/>
  <c r="AC468" i="29"/>
  <c r="FC470" i="29"/>
  <c r="CB467" i="29"/>
  <c r="EK484" i="29"/>
  <c r="EP465" i="29"/>
  <c r="AY493" i="29"/>
  <c r="CH463" i="29"/>
  <c r="FU478" i="29"/>
  <c r="ET489" i="29"/>
  <c r="HK487" i="29"/>
  <c r="BI504" i="29"/>
  <c r="GH504" i="29"/>
  <c r="FP491" i="29"/>
  <c r="HB478" i="29"/>
  <c r="CW501" i="29"/>
  <c r="FL476" i="29"/>
  <c r="H463" i="29"/>
  <c r="DK479" i="29"/>
  <c r="GS477" i="29"/>
  <c r="FU490" i="29"/>
  <c r="W493" i="29"/>
  <c r="EP488" i="29"/>
  <c r="ET474" i="29"/>
  <c r="CQ487" i="29"/>
  <c r="DK463" i="29"/>
  <c r="AC499" i="29"/>
  <c r="DZ489" i="29"/>
  <c r="GF500" i="29"/>
  <c r="FK477" i="29"/>
  <c r="HC479" i="29"/>
  <c r="Z490" i="29"/>
  <c r="DP488" i="29"/>
  <c r="DO474" i="29"/>
  <c r="FR494" i="29"/>
  <c r="CM493" i="29"/>
  <c r="HD496" i="29"/>
  <c r="BP501" i="29"/>
  <c r="DE502" i="29"/>
  <c r="DZ477" i="29"/>
  <c r="ER479" i="29"/>
  <c r="BU493" i="29"/>
  <c r="DP468" i="29"/>
  <c r="CX489" i="29"/>
  <c r="AO469" i="29"/>
  <c r="GM506" i="29"/>
  <c r="EF472" i="29"/>
  <c r="GV490" i="29"/>
  <c r="HO472" i="29"/>
  <c r="FX477" i="29"/>
  <c r="CQ479" i="29"/>
  <c r="EU491" i="29"/>
  <c r="GC471" i="29"/>
  <c r="HO502" i="29"/>
  <c r="AL462" i="29"/>
  <c r="CF499" i="29"/>
  <c r="DV469" i="29"/>
  <c r="N473" i="29"/>
  <c r="GQ472" i="29"/>
  <c r="FB477" i="29"/>
  <c r="J479" i="29"/>
  <c r="DD491" i="29"/>
  <c r="DE471" i="29"/>
  <c r="GT468" i="29"/>
  <c r="HP495" i="29"/>
  <c r="FG502" i="29"/>
  <c r="CF468" i="29"/>
  <c r="DU477" i="29"/>
  <c r="CG465" i="29"/>
  <c r="CS474" i="29"/>
  <c r="CI468" i="29"/>
  <c r="FS472" i="29"/>
  <c r="EF477" i="29"/>
  <c r="AU479" i="29"/>
  <c r="AD491" i="29"/>
  <c r="AK471" i="29"/>
  <c r="EJ487" i="29"/>
  <c r="BB463" i="29"/>
  <c r="CV477" i="29"/>
  <c r="AS489" i="29"/>
  <c r="HN473" i="29"/>
  <c r="GC472" i="29"/>
  <c r="EA497" i="29"/>
  <c r="CN491" i="29"/>
  <c r="P468" i="29"/>
  <c r="CK480" i="29"/>
  <c r="GT482" i="29"/>
  <c r="GO463" i="29"/>
  <c r="FL463" i="29"/>
  <c r="EW469" i="29"/>
  <c r="K470" i="29"/>
  <c r="EI470" i="29"/>
  <c r="FH472" i="29"/>
  <c r="AN497" i="29"/>
  <c r="GN469" i="29"/>
  <c r="BM491" i="29"/>
  <c r="GK480" i="29"/>
  <c r="CB482" i="29"/>
  <c r="HD502" i="29"/>
  <c r="FS479" i="29"/>
  <c r="H480" i="29"/>
  <c r="GK465" i="29"/>
  <c r="EM472" i="29"/>
  <c r="DC469" i="29"/>
  <c r="AL491" i="29"/>
  <c r="EC467" i="29"/>
  <c r="AX499" i="29"/>
  <c r="EY479" i="29"/>
  <c r="CI491" i="29"/>
  <c r="S467" i="29"/>
  <c r="BM472" i="29"/>
  <c r="CE499" i="29"/>
  <c r="BC469" i="29"/>
  <c r="DL471" i="29"/>
  <c r="HL470" i="29"/>
  <c r="DU464" i="29"/>
  <c r="CE501" i="29"/>
  <c r="FK500" i="29"/>
  <c r="BH498" i="29"/>
  <c r="Y479" i="29"/>
  <c r="GL469" i="29"/>
  <c r="AQ467" i="29"/>
  <c r="GW468" i="29"/>
  <c r="GA463" i="29"/>
  <c r="DC499" i="29"/>
  <c r="T469" i="29"/>
  <c r="HA471" i="29"/>
  <c r="EP471" i="29"/>
  <c r="HP464" i="29"/>
  <c r="BD501" i="29"/>
  <c r="AM500" i="29"/>
  <c r="ES477" i="29"/>
  <c r="P490" i="29"/>
  <c r="HE479" i="29"/>
  <c r="CU502" i="29"/>
  <c r="BM479" i="29"/>
  <c r="AG463" i="29"/>
  <c r="P498" i="29"/>
  <c r="AW473" i="29"/>
  <c r="DE474" i="29"/>
  <c r="BE468" i="29"/>
  <c r="ES469" i="29"/>
  <c r="EJ464" i="29"/>
  <c r="DY464" i="29"/>
  <c r="GW499" i="29"/>
  <c r="AI469" i="29"/>
  <c r="T470" i="29"/>
  <c r="I467" i="29"/>
  <c r="EA464" i="29"/>
  <c r="HP462" i="29"/>
  <c r="HN472" i="29"/>
  <c r="CA469" i="29"/>
  <c r="AN489" i="29"/>
  <c r="EF484" i="29"/>
  <c r="HJ463" i="29"/>
  <c r="GB499" i="29"/>
  <c r="L469" i="29"/>
  <c r="CY464" i="29"/>
  <c r="GL462" i="29"/>
  <c r="BK472" i="29"/>
  <c r="GM479" i="29"/>
  <c r="BB493" i="29"/>
  <c r="M489" i="29"/>
  <c r="DC472" i="29"/>
  <c r="DH479" i="29"/>
  <c r="CK463" i="29"/>
  <c r="FG499" i="29"/>
  <c r="BG484" i="29"/>
  <c r="AL465" i="29"/>
  <c r="CJ479" i="29"/>
  <c r="CA470" i="29"/>
  <c r="U469" i="29"/>
  <c r="GV471" i="29"/>
  <c r="GY484" i="29"/>
  <c r="ET472" i="29"/>
  <c r="GN473" i="29"/>
  <c r="CY479" i="29"/>
  <c r="HC491" i="29"/>
  <c r="GY471" i="29"/>
  <c r="HM468" i="29"/>
  <c r="DI495" i="29"/>
  <c r="GG483" i="29"/>
  <c r="DD466" i="29"/>
  <c r="BD469" i="29"/>
  <c r="AD470" i="29"/>
  <c r="GZ486" i="29"/>
  <c r="CR477" i="29"/>
  <c r="GQ467" i="29"/>
  <c r="DB463" i="29"/>
  <c r="GQ478" i="29"/>
  <c r="V473" i="29"/>
  <c r="CQ489" i="29"/>
  <c r="BZ463" i="29"/>
  <c r="GG491" i="29"/>
  <c r="CM489" i="29"/>
  <c r="DU504" i="29"/>
  <c r="W463" i="29"/>
  <c r="GJ498" i="29"/>
  <c r="EB469" i="29"/>
  <c r="GS493" i="29"/>
  <c r="HL471" i="29"/>
  <c r="FD462" i="29"/>
  <c r="AU490" i="29"/>
  <c r="HN491" i="29"/>
  <c r="P462" i="29"/>
  <c r="BK462" i="29"/>
  <c r="FY490" i="29"/>
  <c r="AQ476" i="29"/>
  <c r="DZ469" i="29"/>
  <c r="DR502" i="29"/>
  <c r="ET463" i="29"/>
  <c r="DN489" i="29"/>
  <c r="CK465" i="29"/>
  <c r="HB469" i="29"/>
  <c r="AY469" i="29"/>
  <c r="EE464" i="29"/>
  <c r="DW497" i="29"/>
  <c r="DH491" i="29"/>
  <c r="CX487" i="29"/>
  <c r="EI505" i="29"/>
  <c r="AR472" i="29"/>
  <c r="AE478" i="29"/>
  <c r="FC479" i="29"/>
  <c r="S487" i="29"/>
  <c r="CN489" i="29"/>
  <c r="BJ468" i="29"/>
  <c r="AG472" i="29"/>
  <c r="CG474" i="29"/>
  <c r="BF478" i="29"/>
  <c r="GW479" i="29"/>
  <c r="DW487" i="29"/>
  <c r="GB489" i="29"/>
  <c r="BZ491" i="29"/>
  <c r="DY492" i="29"/>
  <c r="BE493" i="29"/>
  <c r="DP496" i="29"/>
  <c r="GY497" i="29"/>
  <c r="FI498" i="29"/>
  <c r="EI499" i="29"/>
  <c r="FU504" i="29"/>
  <c r="FI506" i="29"/>
  <c r="CR467" i="29"/>
  <c r="O472" i="29"/>
  <c r="DQ474" i="29"/>
  <c r="CJ478" i="29"/>
  <c r="U490" i="29"/>
  <c r="GK491" i="29"/>
  <c r="FH492" i="29"/>
  <c r="HG493" i="29"/>
  <c r="CD497" i="29"/>
  <c r="AW498" i="29"/>
  <c r="BG463" i="29"/>
  <c r="HM470" i="29"/>
  <c r="GN477" i="29"/>
  <c r="CN479" i="29"/>
  <c r="GR486" i="29"/>
  <c r="DJ489" i="29"/>
  <c r="AF491" i="29"/>
  <c r="CR492" i="29"/>
  <c r="CZ469" i="29"/>
  <c r="ES472" i="29"/>
  <c r="EI477" i="29"/>
  <c r="CA479" i="29"/>
  <c r="AE487" i="29"/>
  <c r="GU489" i="29"/>
  <c r="FH491" i="29"/>
  <c r="FQ492" i="29"/>
  <c r="GM493" i="29"/>
  <c r="HA472" i="29"/>
  <c r="GX477" i="29"/>
  <c r="EM479" i="29"/>
  <c r="EC487" i="29"/>
  <c r="BE503" i="29"/>
  <c r="FS497" i="29"/>
  <c r="CK479" i="29"/>
  <c r="CM477" i="29"/>
  <c r="O470" i="29"/>
  <c r="BC474" i="29"/>
  <c r="AI489" i="29"/>
  <c r="GM497" i="29"/>
  <c r="ED491" i="29"/>
  <c r="GH468" i="29"/>
  <c r="CL475" i="29"/>
  <c r="CR471" i="29"/>
  <c r="GS463" i="29"/>
  <c r="DV472" i="29"/>
  <c r="AO479" i="29"/>
  <c r="EL473" i="29"/>
  <c r="AX464" i="29"/>
  <c r="DE483" i="29"/>
  <c r="DN469" i="29"/>
  <c r="CI472" i="29"/>
  <c r="GM475" i="29"/>
  <c r="CG478" i="29"/>
  <c r="HA479" i="29"/>
  <c r="DL487" i="29"/>
  <c r="EP489" i="29"/>
  <c r="R491" i="29"/>
  <c r="AA469" i="29"/>
  <c r="BT472" i="29"/>
  <c r="DI478" i="29"/>
  <c r="HE487" i="29"/>
  <c r="EE491" i="29"/>
  <c r="EV492" i="29"/>
  <c r="DG493" i="29"/>
  <c r="N497" i="29"/>
  <c r="GO498" i="29"/>
  <c r="FO499" i="29"/>
  <c r="GL468" i="29"/>
  <c r="BL472" i="29"/>
  <c r="EJ478" i="29"/>
  <c r="AB484" i="29"/>
  <c r="BS488" i="29"/>
  <c r="BU490" i="29"/>
  <c r="GE492" i="29"/>
  <c r="DJ497" i="29"/>
  <c r="BY498" i="29"/>
  <c r="HN463" i="29"/>
  <c r="BV471" i="29"/>
  <c r="AJ473" i="29"/>
  <c r="EU479" i="29"/>
  <c r="BO487" i="29"/>
  <c r="FL489" i="29"/>
  <c r="CR491" i="29"/>
  <c r="DO492" i="29"/>
  <c r="GW472" i="29"/>
  <c r="GJ477" i="29"/>
  <c r="EJ479" i="29"/>
  <c r="DZ487" i="29"/>
  <c r="HK491" i="29"/>
  <c r="GP492" i="29"/>
  <c r="ES470" i="29"/>
  <c r="GX479" i="29"/>
  <c r="BL490" i="29"/>
  <c r="P492" i="29"/>
  <c r="AZ482" i="29"/>
  <c r="DO469" i="29"/>
  <c r="GM469" i="29"/>
  <c r="AI499" i="29"/>
  <c r="BY473" i="29"/>
  <c r="W504" i="29"/>
  <c r="FI489" i="29"/>
  <c r="FQ495" i="29"/>
  <c r="BK477" i="29"/>
  <c r="HF498" i="29"/>
  <c r="CS493" i="29"/>
  <c r="GA464" i="29"/>
  <c r="AR481" i="29"/>
  <c r="HG464" i="29"/>
  <c r="BL492" i="29"/>
  <c r="BE479" i="29"/>
  <c r="DA475" i="29"/>
  <c r="DU472" i="29"/>
  <c r="U477" i="29"/>
  <c r="ED478" i="29"/>
  <c r="GB487" i="29"/>
  <c r="GS489" i="29"/>
  <c r="BT491" i="29"/>
  <c r="FQ469" i="29"/>
  <c r="DL472" i="29"/>
  <c r="AC477" i="29"/>
  <c r="FD478" i="29"/>
  <c r="AH484" i="29"/>
  <c r="AC488" i="29"/>
  <c r="AE490" i="29"/>
  <c r="GE491" i="29"/>
  <c r="FR492" i="29"/>
  <c r="EV493" i="29"/>
  <c r="AQ497" i="29"/>
  <c r="GQ499" i="29"/>
  <c r="BG505" i="29"/>
  <c r="CN463" i="29"/>
  <c r="BW469" i="29"/>
  <c r="DD472" i="29"/>
  <c r="AN477" i="29"/>
  <c r="GH478" i="29"/>
  <c r="EZ488" i="29"/>
  <c r="DX490" i="29"/>
  <c r="V492" i="29"/>
  <c r="HB492" i="29"/>
  <c r="DX494" i="29"/>
  <c r="EK497" i="29"/>
  <c r="DF498" i="29"/>
  <c r="FO465" i="29"/>
  <c r="GN471" i="29"/>
  <c r="FJ473" i="29"/>
  <c r="AD478" i="29"/>
  <c r="GU479" i="29"/>
  <c r="FB487" i="29"/>
  <c r="EL491" i="29"/>
  <c r="EL492" i="29"/>
  <c r="EJ470" i="29"/>
  <c r="GR479" i="29"/>
  <c r="BJ490" i="29"/>
  <c r="M492" i="29"/>
  <c r="HN492" i="29"/>
  <c r="AC463" i="29"/>
  <c r="I471" i="29"/>
  <c r="CL473" i="29"/>
  <c r="AY478" i="29"/>
  <c r="BZ488" i="29"/>
  <c r="DJ464" i="29"/>
  <c r="AK463" i="29"/>
  <c r="EO491" i="29"/>
  <c r="Q490" i="29"/>
  <c r="CW478" i="29"/>
  <c r="GE473" i="29"/>
  <c r="CQ475" i="29"/>
  <c r="BS473" i="29"/>
  <c r="ES479" i="29"/>
  <c r="DF480" i="29"/>
  <c r="CJ470" i="29"/>
  <c r="HI497" i="29"/>
  <c r="M499" i="29"/>
  <c r="FS470" i="29"/>
  <c r="AJ464" i="29"/>
  <c r="DA463" i="29"/>
  <c r="GO476" i="29"/>
  <c r="FP485" i="29"/>
  <c r="HL479" i="29"/>
  <c r="Y472" i="29"/>
  <c r="HI471" i="29"/>
  <c r="HP474" i="29"/>
  <c r="BH463" i="29"/>
  <c r="CE470" i="29"/>
  <c r="FM472" i="29"/>
  <c r="BR477" i="29"/>
  <c r="FY478" i="29"/>
  <c r="AC484" i="29"/>
  <c r="FD464" i="29"/>
  <c r="BP477" i="29"/>
  <c r="FZ478" i="29"/>
  <c r="CW489" i="29"/>
  <c r="AC493" i="29"/>
  <c r="FC474" i="29"/>
  <c r="CV488" i="29"/>
  <c r="HI501" i="29"/>
  <c r="CI470" i="29"/>
  <c r="HK484" i="29"/>
  <c r="CH478" i="29"/>
  <c r="FG472" i="29"/>
  <c r="W479" i="29"/>
  <c r="AR469" i="29"/>
  <c r="BG472" i="29"/>
  <c r="GF469" i="29"/>
  <c r="GF471" i="29"/>
  <c r="BQ495" i="29"/>
  <c r="GY463" i="29"/>
  <c r="HH470" i="29"/>
  <c r="GZ472" i="29"/>
  <c r="DM477" i="29"/>
  <c r="BY488" i="29"/>
  <c r="AK490" i="29"/>
  <c r="GN495" i="29"/>
  <c r="GJ472" i="29"/>
  <c r="CO489" i="29"/>
  <c r="FO464" i="29"/>
  <c r="DH465" i="29"/>
  <c r="EM489" i="29"/>
  <c r="GL465" i="29"/>
  <c r="GD474" i="29"/>
  <c r="CB472" i="29"/>
  <c r="HD471" i="29"/>
  <c r="HF480" i="29"/>
  <c r="HE484" i="29"/>
  <c r="EB502" i="29"/>
  <c r="AN482" i="29"/>
  <c r="DK467" i="29"/>
  <c r="EL498" i="29"/>
  <c r="N490" i="29"/>
  <c r="BA488" i="29"/>
  <c r="GB480" i="29"/>
  <c r="Z465" i="29"/>
  <c r="BP471" i="29"/>
  <c r="FD477" i="29"/>
  <c r="CN485" i="29"/>
  <c r="FA488" i="29"/>
  <c r="N480" i="29"/>
  <c r="AJ477" i="29"/>
  <c r="BN470" i="29"/>
  <c r="FK484" i="29"/>
  <c r="L489" i="29"/>
  <c r="GL487" i="29"/>
  <c r="CS505" i="29"/>
  <c r="CK485" i="29"/>
  <c r="HI463" i="29"/>
  <c r="AI487" i="29"/>
  <c r="P501" i="29"/>
  <c r="CW463" i="29"/>
  <c r="FD469" i="29"/>
  <c r="DM467" i="29"/>
  <c r="DL501" i="29"/>
  <c r="DJ495" i="29"/>
  <c r="Q463" i="29"/>
  <c r="I487" i="29"/>
  <c r="BV477" i="29"/>
  <c r="EG490" i="29"/>
  <c r="FJ488" i="29"/>
  <c r="HD501" i="29"/>
  <c r="FE471" i="29"/>
  <c r="AG473" i="29"/>
  <c r="HC477" i="29"/>
  <c r="BG479" i="29"/>
  <c r="ED490" i="29"/>
  <c r="AB501" i="29"/>
  <c r="BJ479" i="29"/>
  <c r="HN467" i="29"/>
  <c r="FO495" i="29"/>
  <c r="GR490" i="29"/>
  <c r="GJ488" i="29"/>
  <c r="GH486" i="29"/>
  <c r="P472" i="29"/>
  <c r="FY479" i="29"/>
  <c r="BK486" i="29"/>
  <c r="DP505" i="29"/>
  <c r="HD463" i="29"/>
  <c r="DD469" i="29"/>
  <c r="DQ467" i="29"/>
  <c r="K462" i="29"/>
  <c r="HL501" i="29"/>
  <c r="HK497" i="29"/>
  <c r="BK468" i="29"/>
  <c r="AU477" i="29"/>
  <c r="AB491" i="29"/>
  <c r="EJ468" i="29"/>
  <c r="AS486" i="29"/>
  <c r="AP468" i="29"/>
  <c r="EW473" i="29"/>
  <c r="DN479" i="29"/>
  <c r="EL486" i="29"/>
  <c r="AM489" i="29"/>
  <c r="GK490" i="29"/>
  <c r="AI467" i="29"/>
  <c r="FD473" i="29"/>
  <c r="N478" i="29"/>
  <c r="EZ479" i="29"/>
  <c r="AO487" i="29"/>
  <c r="ED489" i="29"/>
  <c r="AC491" i="29"/>
  <c r="DB492" i="29"/>
  <c r="L493" i="29"/>
  <c r="FP495" i="29"/>
  <c r="FY497" i="29"/>
  <c r="EF498" i="29"/>
  <c r="DE499" i="29"/>
  <c r="CX504" i="29"/>
  <c r="CV506" i="29"/>
  <c r="CT465" i="29"/>
  <c r="FQ471" i="29"/>
  <c r="FG473" i="29"/>
  <c r="AA478" i="29"/>
  <c r="GS479" i="29"/>
  <c r="FA487" i="29"/>
  <c r="EI491" i="29"/>
  <c r="EK492" i="29"/>
  <c r="FF493" i="29"/>
  <c r="BC497" i="29"/>
  <c r="U498" i="29"/>
  <c r="CC470" i="29"/>
  <c r="GR472" i="29"/>
  <c r="EQ477" i="29"/>
  <c r="AJ479" i="29"/>
  <c r="AP486" i="29"/>
  <c r="BJ489" i="29"/>
  <c r="BU492" i="29"/>
  <c r="GK468" i="29"/>
  <c r="CY472" i="29"/>
  <c r="CD477" i="29"/>
  <c r="M479" i="29"/>
  <c r="CX486" i="29"/>
  <c r="EF489" i="29"/>
  <c r="CZ491" i="29"/>
  <c r="EP492" i="29"/>
  <c r="EP493" i="29"/>
  <c r="DJ469" i="29"/>
  <c r="EY472" i="29"/>
  <c r="EO477" i="29"/>
  <c r="CD479" i="29"/>
  <c r="AN487" i="29"/>
  <c r="HA489" i="29"/>
  <c r="FJ491" i="29"/>
  <c r="CI490" i="29"/>
  <c r="CZ471" i="29"/>
  <c r="FM486" i="29"/>
  <c r="EY497" i="29"/>
  <c r="BW499" i="29"/>
  <c r="V506" i="29"/>
  <c r="BR471" i="29"/>
  <c r="BN487" i="29"/>
  <c r="CM491" i="29"/>
  <c r="DF493" i="29"/>
  <c r="CL477" i="29"/>
  <c r="EH485" i="29"/>
  <c r="GJ490" i="29"/>
  <c r="BK467" i="29"/>
  <c r="S477" i="29"/>
  <c r="HH485" i="29"/>
  <c r="AV491" i="29"/>
  <c r="CI493" i="29"/>
  <c r="DA472" i="29"/>
  <c r="P479" i="29"/>
  <c r="EJ489" i="29"/>
  <c r="AQ492" i="29"/>
  <c r="T495" i="29"/>
  <c r="GB497" i="29"/>
  <c r="FH498" i="29"/>
  <c r="FB499" i="29"/>
  <c r="EW470" i="29"/>
  <c r="HB479" i="29"/>
  <c r="BM490" i="29"/>
  <c r="Q492" i="29"/>
  <c r="HQ492" i="29"/>
  <c r="DY494" i="29"/>
  <c r="FA497" i="29"/>
  <c r="ED498" i="29"/>
  <c r="DV499" i="29"/>
  <c r="FY504" i="29"/>
  <c r="GQ506" i="29"/>
  <c r="FV470" i="29"/>
  <c r="FX473" i="29"/>
  <c r="K490" i="29"/>
  <c r="AC492" i="29"/>
  <c r="U499" i="29"/>
  <c r="FK501" i="29"/>
  <c r="CP506" i="29"/>
  <c r="M473" i="29"/>
  <c r="DD478" i="29"/>
  <c r="CO485" i="29"/>
  <c r="EA489" i="29"/>
  <c r="DD463" i="29"/>
  <c r="AL477" i="29"/>
  <c r="AY479" i="29"/>
  <c r="EA487" i="29"/>
  <c r="CP490" i="29"/>
  <c r="BK492" i="29"/>
  <c r="AU493" i="29"/>
  <c r="AP497" i="29"/>
  <c r="AU498" i="29"/>
  <c r="BN499" i="29"/>
  <c r="BT504" i="29"/>
  <c r="FO506" i="29"/>
  <c r="GT470" i="29"/>
  <c r="GB473" i="29"/>
  <c r="GD478" i="29"/>
  <c r="BJ486" i="29"/>
  <c r="HF489" i="29"/>
  <c r="AV496" i="29"/>
  <c r="U506" i="29"/>
  <c r="EC470" i="29"/>
  <c r="H477" i="29"/>
  <c r="FT479" i="29"/>
  <c r="AE489" i="29"/>
  <c r="HJ491" i="29"/>
  <c r="BB497" i="29"/>
  <c r="DD498" i="29"/>
  <c r="GT463" i="29"/>
  <c r="EN472" i="29"/>
  <c r="CC478" i="29"/>
  <c r="GT486" i="29"/>
  <c r="EU490" i="29"/>
  <c r="EG492" i="29"/>
  <c r="AD494" i="29"/>
  <c r="HL497" i="29"/>
  <c r="H499" i="29"/>
  <c r="BS504" i="29"/>
  <c r="K472" i="29"/>
  <c r="GF477" i="29"/>
  <c r="BN492" i="29"/>
  <c r="EM493" i="29"/>
  <c r="EG497" i="29"/>
  <c r="GP498" i="29"/>
  <c r="K469" i="29"/>
  <c r="CU473" i="29"/>
  <c r="V488" i="29"/>
  <c r="BL491" i="29"/>
  <c r="GZ492" i="29"/>
  <c r="BK496" i="29"/>
  <c r="AD498" i="29"/>
  <c r="CY499" i="29"/>
  <c r="BA505" i="29"/>
  <c r="DO472" i="29"/>
  <c r="HI478" i="29"/>
  <c r="AV492" i="29"/>
  <c r="FH499" i="29"/>
  <c r="HJ505" i="29"/>
  <c r="GQ487" i="29"/>
  <c r="CX471" i="29"/>
  <c r="P478" i="29"/>
  <c r="FO487" i="29"/>
  <c r="FB491" i="29"/>
  <c r="BX493" i="29"/>
  <c r="GA497" i="29"/>
  <c r="BB499" i="29"/>
  <c r="BE505" i="29"/>
  <c r="AN475" i="29"/>
  <c r="GX481" i="29"/>
  <c r="CH490" i="29"/>
  <c r="GC492" i="29"/>
  <c r="AE497" i="29"/>
  <c r="FR498" i="29"/>
  <c r="CA464" i="29"/>
  <c r="DE473" i="29"/>
  <c r="HF479" i="29"/>
  <c r="EN492" i="29"/>
  <c r="DO496" i="29"/>
  <c r="DS498" i="29"/>
  <c r="EQ492" i="29"/>
  <c r="EC472" i="29"/>
  <c r="BB492" i="29"/>
  <c r="BM498" i="29"/>
  <c r="DU491" i="29"/>
  <c r="FA472" i="29"/>
  <c r="GZ478" i="29"/>
  <c r="DR488" i="29"/>
  <c r="O492" i="29"/>
  <c r="GQ493" i="29"/>
  <c r="X498" i="29"/>
  <c r="CA465" i="29"/>
  <c r="EU472" i="29"/>
  <c r="AT492" i="29"/>
  <c r="S495" i="29"/>
  <c r="EH498" i="29"/>
  <c r="R472" i="29"/>
  <c r="CL478" i="29"/>
  <c r="GL491" i="29"/>
  <c r="AW478" i="29"/>
  <c r="BM488" i="29"/>
  <c r="AN492" i="29"/>
  <c r="FB463" i="29"/>
  <c r="DC484" i="29"/>
  <c r="BQ492" i="29"/>
  <c r="HF497" i="29"/>
  <c r="GS498" i="29"/>
  <c r="GJ499" i="29"/>
  <c r="BP505" i="29"/>
  <c r="AE463" i="29"/>
  <c r="T471" i="29"/>
  <c r="CQ473" i="29"/>
  <c r="BB478" i="29"/>
  <c r="CA488" i="29"/>
  <c r="EB490" i="29"/>
  <c r="AR492" i="29"/>
  <c r="BZ495" i="29"/>
  <c r="GC497" i="29"/>
  <c r="FJ498" i="29"/>
  <c r="FD499" i="29"/>
  <c r="CF471" i="29"/>
  <c r="AP475" i="29"/>
  <c r="AW479" i="29"/>
  <c r="DT487" i="29"/>
  <c r="CJ490" i="29"/>
  <c r="BH492" i="29"/>
  <c r="AQ493" i="29"/>
  <c r="AK497" i="29"/>
  <c r="AS498" i="29"/>
  <c r="BI499" i="29"/>
  <c r="BR504" i="29"/>
  <c r="FM506" i="29"/>
  <c r="GP470" i="29"/>
  <c r="FZ473" i="29"/>
  <c r="FW478" i="29"/>
  <c r="AU486" i="29"/>
  <c r="GV489" i="29"/>
  <c r="AX472" i="29"/>
  <c r="DF477" i="29"/>
  <c r="DX479" i="29"/>
  <c r="FH490" i="29"/>
  <c r="CS492" i="29"/>
  <c r="DN493" i="29"/>
  <c r="BX497" i="29"/>
  <c r="CG498" i="29"/>
  <c r="CW499" i="29"/>
  <c r="GA504" i="29"/>
  <c r="CS471" i="29"/>
  <c r="GL475" i="29"/>
  <c r="V487" i="29"/>
  <c r="AC490" i="29"/>
  <c r="AH492" i="29"/>
  <c r="J497" i="29"/>
  <c r="J498" i="29"/>
  <c r="Z499" i="29"/>
  <c r="DK506" i="29"/>
  <c r="BL471" i="29"/>
  <c r="CQ477" i="29"/>
  <c r="DL489" i="29"/>
  <c r="Y492" i="29"/>
  <c r="BQ493" i="29"/>
  <c r="CQ497" i="29"/>
  <c r="EV498" i="29"/>
  <c r="CR466" i="29"/>
  <c r="HI472" i="29"/>
  <c r="FP478" i="29"/>
  <c r="DR487" i="29"/>
  <c r="HK490" i="29"/>
  <c r="FP492" i="29"/>
  <c r="H495" i="29"/>
  <c r="AW499" i="29"/>
  <c r="HG504" i="29"/>
  <c r="CF472" i="29"/>
  <c r="L478" i="29"/>
  <c r="BC490" i="29"/>
  <c r="CZ492" i="29"/>
  <c r="HK493" i="29"/>
  <c r="FX497" i="29"/>
  <c r="HG469" i="29"/>
  <c r="DY474" i="29"/>
  <c r="CR479" i="29"/>
  <c r="FY488" i="29"/>
  <c r="FA491" i="29"/>
  <c r="V497" i="29"/>
  <c r="BU498" i="29"/>
  <c r="EP499" i="29"/>
  <c r="DZ505" i="29"/>
  <c r="GS472" i="29"/>
  <c r="BK479" i="29"/>
  <c r="DB489" i="29"/>
  <c r="CJ492" i="29"/>
  <c r="GP494" i="29"/>
  <c r="BD498" i="29"/>
  <c r="HA499" i="29"/>
  <c r="AX506" i="29"/>
  <c r="DA490" i="29"/>
  <c r="AF472" i="29"/>
  <c r="DO478" i="29"/>
  <c r="AY488" i="29"/>
  <c r="FK493" i="29"/>
  <c r="DJ499" i="29"/>
  <c r="EH505" i="29"/>
  <c r="BV469" i="29"/>
  <c r="BJ477" i="29"/>
  <c r="CI485" i="29"/>
  <c r="HC490" i="29"/>
  <c r="CB497" i="29"/>
  <c r="HI498" i="29"/>
  <c r="CZ504" i="29"/>
  <c r="FC506" i="29"/>
  <c r="GX475" i="29"/>
  <c r="M484" i="29"/>
  <c r="CY490" i="29"/>
  <c r="GG492" i="29"/>
  <c r="AH497" i="29"/>
  <c r="FS498" i="29"/>
  <c r="AX501" i="29"/>
  <c r="DK464" i="29"/>
  <c r="GE493" i="29"/>
  <c r="HG472" i="29"/>
  <c r="CC479" i="29"/>
  <c r="DK489" i="29"/>
  <c r="CW492" i="29"/>
  <c r="CG463" i="29"/>
  <c r="GV472" i="29"/>
  <c r="HE488" i="29"/>
  <c r="AL492" i="29"/>
  <c r="AY498" i="29"/>
  <c r="BE467" i="29"/>
  <c r="GG472" i="29"/>
  <c r="AE479" i="29"/>
  <c r="AW489" i="29"/>
  <c r="BR492" i="29"/>
  <c r="FQ498" i="29"/>
  <c r="BN472" i="29"/>
  <c r="EL478" i="29"/>
  <c r="BW488" i="29"/>
  <c r="ER471" i="29"/>
  <c r="CU478" i="29"/>
  <c r="FX488" i="29"/>
  <c r="BO492" i="29"/>
  <c r="AC465" i="29"/>
  <c r="CF475" i="29"/>
  <c r="BH485" i="29"/>
  <c r="DT490" i="29"/>
  <c r="CT492" i="29"/>
  <c r="AN493" i="29"/>
  <c r="HE496" i="29"/>
  <c r="HL499" i="29"/>
  <c r="EA505" i="29"/>
  <c r="GL463" i="29"/>
  <c r="EY471" i="29"/>
  <c r="DJ478" i="29"/>
  <c r="EA484" i="29"/>
  <c r="GP488" i="29"/>
  <c r="GO490" i="29"/>
  <c r="BV492" i="29"/>
  <c r="HG497" i="29"/>
  <c r="GT498" i="29"/>
  <c r="GK499" i="29"/>
  <c r="BQ505" i="29"/>
  <c r="BA463" i="29"/>
  <c r="AI477" i="29"/>
  <c r="DT479" i="29"/>
  <c r="FE490" i="29"/>
  <c r="CN492" i="29"/>
  <c r="DI493" i="29"/>
  <c r="BV497" i="29"/>
  <c r="BX498" i="29"/>
  <c r="CR499" i="29"/>
  <c r="FS504" i="29"/>
  <c r="CG471" i="29"/>
  <c r="AX475" i="29"/>
  <c r="O490" i="29"/>
  <c r="DW466" i="29"/>
  <c r="DK472" i="29"/>
  <c r="FS477" i="29"/>
  <c r="GQ479" i="29"/>
  <c r="DI488" i="29"/>
  <c r="DW492" i="29"/>
  <c r="FU493" i="29"/>
  <c r="DG497" i="29"/>
  <c r="DM498" i="29"/>
  <c r="EG499" i="29"/>
  <c r="T505" i="29"/>
  <c r="DF463" i="29"/>
  <c r="AP477" i="29"/>
  <c r="BB479" i="29"/>
  <c r="EZ487" i="29"/>
  <c r="CU490" i="29"/>
  <c r="BM492" i="29"/>
  <c r="BC493" i="29"/>
  <c r="AR497" i="29"/>
  <c r="AV498" i="29"/>
  <c r="BO499" i="29"/>
  <c r="CY504" i="29"/>
  <c r="GI506" i="29"/>
  <c r="GC477" i="29"/>
  <c r="GR484" i="29"/>
  <c r="BG492" i="29"/>
  <c r="EK493" i="29"/>
  <c r="EE497" i="29"/>
  <c r="GH498" i="29"/>
  <c r="BR473" i="29"/>
  <c r="T488" i="29"/>
  <c r="BJ491" i="29"/>
  <c r="GX492" i="29"/>
  <c r="BI496" i="29"/>
  <c r="AB498" i="29"/>
  <c r="CQ499" i="29"/>
  <c r="AN505" i="29"/>
  <c r="EQ472" i="29"/>
  <c r="CM478" i="29"/>
  <c r="EY490" i="29"/>
  <c r="EH492" i="29"/>
  <c r="AE494" i="29"/>
  <c r="HM497" i="29"/>
  <c r="I499" i="29"/>
  <c r="FD470" i="29"/>
  <c r="N477" i="29"/>
  <c r="FW479" i="29"/>
  <c r="AJ489" i="29"/>
  <c r="H493" i="29"/>
  <c r="BF497" i="29"/>
  <c r="DJ498" i="29"/>
  <c r="GF499" i="29"/>
  <c r="EZ463" i="29"/>
  <c r="BG473" i="29"/>
  <c r="FR479" i="29"/>
  <c r="HP489" i="29"/>
  <c r="EE492" i="29"/>
  <c r="DC498" i="29"/>
  <c r="EF506" i="29"/>
  <c r="BC492" i="29"/>
  <c r="DQ472" i="29"/>
  <c r="HJ478" i="29"/>
  <c r="AW492" i="29"/>
  <c r="H498" i="29"/>
  <c r="FI499" i="29"/>
  <c r="HM505" i="29"/>
  <c r="FL485" i="29"/>
  <c r="DA470" i="29"/>
  <c r="FG477" i="29"/>
  <c r="FN486" i="29"/>
  <c r="V491" i="29"/>
  <c r="EB497" i="29"/>
  <c r="BY477" i="29"/>
  <c r="EP469" i="29"/>
  <c r="BN477" i="29"/>
  <c r="EJ485" i="29"/>
  <c r="HD490" i="29"/>
  <c r="CC497" i="29"/>
  <c r="HM498" i="29"/>
  <c r="DC504" i="29"/>
  <c r="FA471" i="29"/>
  <c r="DB464" i="29"/>
  <c r="DF473" i="29"/>
  <c r="HH479" i="29"/>
  <c r="EO492" i="29"/>
  <c r="DQ496" i="29"/>
  <c r="FT498" i="29"/>
  <c r="HC463" i="29"/>
  <c r="AT479" i="29"/>
  <c r="U489" i="29"/>
  <c r="BI492" i="29"/>
  <c r="CV494" i="29"/>
  <c r="BZ498" i="29"/>
  <c r="EN500" i="29"/>
  <c r="BF463" i="29"/>
  <c r="CM479" i="29"/>
  <c r="DI489" i="29"/>
  <c r="CQ492" i="29"/>
  <c r="GX496" i="29"/>
  <c r="GU498" i="29"/>
  <c r="DF472" i="29"/>
  <c r="GJ478" i="29"/>
  <c r="FT488" i="29"/>
  <c r="W492" i="29"/>
  <c r="FE478" i="29"/>
  <c r="CP492" i="29"/>
  <c r="BQ467" i="29"/>
  <c r="X477" i="29"/>
  <c r="HJ485" i="29"/>
  <c r="GN490" i="29"/>
  <c r="DS492" i="29"/>
  <c r="CK493" i="29"/>
  <c r="AF497" i="29"/>
  <c r="GA505" i="29"/>
  <c r="AU465" i="29"/>
  <c r="I472" i="29"/>
  <c r="CH475" i="29"/>
  <c r="FK478" i="29"/>
  <c r="BL485" i="29"/>
  <c r="S489" i="29"/>
  <c r="CU492" i="29"/>
  <c r="AO493" i="29"/>
  <c r="HG496" i="29"/>
  <c r="HM499" i="29"/>
  <c r="EB505" i="29"/>
  <c r="AQ472" i="29"/>
  <c r="DC477" i="29"/>
  <c r="GI479" i="29"/>
  <c r="DG488" i="29"/>
  <c r="DU492" i="29"/>
  <c r="FS493" i="29"/>
  <c r="CZ497" i="29"/>
  <c r="DI498" i="29"/>
  <c r="ED499" i="29"/>
  <c r="R505" i="29"/>
  <c r="BE463" i="29"/>
  <c r="AK477" i="29"/>
  <c r="AX479" i="29"/>
  <c r="DU487" i="29"/>
  <c r="CM490" i="29"/>
  <c r="DK468" i="29"/>
  <c r="FT472" i="29"/>
  <c r="CB480" i="29"/>
  <c r="HM488" i="29"/>
  <c r="AK491" i="29"/>
  <c r="FB492" i="29"/>
  <c r="BE465" i="29"/>
  <c r="T473" i="29"/>
  <c r="CS479" i="29"/>
  <c r="BX489" i="29"/>
  <c r="CF492" i="29"/>
  <c r="DE498" i="29"/>
  <c r="HF463" i="29"/>
  <c r="S473" i="29"/>
  <c r="EP479" i="29"/>
  <c r="FK489" i="29"/>
  <c r="DN492" i="29"/>
  <c r="Z497" i="29"/>
  <c r="EV472" i="29"/>
  <c r="AU492" i="29"/>
  <c r="AZ472" i="29"/>
  <c r="HL478" i="29"/>
  <c r="BV489" i="29"/>
  <c r="DQ492" i="29"/>
  <c r="GQ468" i="29"/>
  <c r="CG477" i="29"/>
  <c r="FB486" i="29"/>
  <c r="ER492" i="29"/>
  <c r="ER493" i="29"/>
  <c r="BH497" i="29"/>
  <c r="AI498" i="29"/>
  <c r="X499" i="29"/>
  <c r="BZ500" i="29"/>
  <c r="EK467" i="29"/>
  <c r="BF472" i="29"/>
  <c r="AB477" i="29"/>
  <c r="HQ485" i="29"/>
  <c r="BZ489" i="29"/>
  <c r="AZ491" i="29"/>
  <c r="DT492" i="29"/>
  <c r="CN493" i="29"/>
  <c r="AG497" i="29"/>
  <c r="GC505" i="29"/>
  <c r="CT466" i="29"/>
  <c r="CZ472" i="29"/>
  <c r="FH477" i="29"/>
  <c r="HK488" i="29"/>
  <c r="AI491" i="29"/>
  <c r="EZ492" i="29"/>
  <c r="EI497" i="29"/>
  <c r="EU498" i="29"/>
  <c r="FM499" i="29"/>
  <c r="BY505" i="29"/>
  <c r="AS472" i="29"/>
  <c r="DE477" i="29"/>
  <c r="DU479" i="29"/>
  <c r="FG490" i="29"/>
  <c r="EJ469" i="29"/>
  <c r="AU478" i="29"/>
  <c r="FB484" i="29"/>
  <c r="BK489" i="29"/>
  <c r="DI491" i="29"/>
  <c r="GD492" i="29"/>
  <c r="BB494" i="29"/>
  <c r="FU497" i="29"/>
  <c r="AQ470" i="29"/>
  <c r="CE477" i="29"/>
  <c r="CG490" i="29"/>
  <c r="GN492" i="29"/>
  <c r="BS497" i="29"/>
  <c r="DG505" i="29"/>
  <c r="CJ477" i="29"/>
  <c r="EG485" i="29"/>
  <c r="GI490" i="29"/>
  <c r="FN497" i="29"/>
  <c r="EI467" i="29"/>
  <c r="DR474" i="29"/>
  <c r="X490" i="29"/>
  <c r="FI492" i="29"/>
  <c r="CJ473" i="29"/>
  <c r="DR490" i="29"/>
  <c r="EU471" i="29"/>
  <c r="DH478" i="29"/>
  <c r="FZ488" i="29"/>
  <c r="AY491" i="29"/>
  <c r="FT492" i="29"/>
  <c r="GO493" i="29"/>
  <c r="CO497" i="29"/>
  <c r="BS498" i="29"/>
  <c r="BK499" i="29"/>
  <c r="CG502" i="29"/>
  <c r="BA506" i="29"/>
  <c r="GU468" i="29"/>
  <c r="DH472" i="29"/>
  <c r="CH477" i="29"/>
  <c r="R479" i="29"/>
  <c r="FI486" i="29"/>
  <c r="EN489" i="29"/>
  <c r="DE491" i="29"/>
  <c r="ET492" i="29"/>
  <c r="ES493" i="29"/>
  <c r="BL497" i="29"/>
  <c r="AQ498" i="29"/>
  <c r="Y499" i="29"/>
  <c r="CA500" i="29"/>
  <c r="BT468" i="29"/>
  <c r="FO472" i="29"/>
  <c r="Z478" i="29"/>
  <c r="EE484" i="29"/>
  <c r="AU489" i="29"/>
  <c r="DA491" i="29"/>
  <c r="GB492" i="29"/>
  <c r="AL494" i="29"/>
  <c r="FP497" i="29"/>
  <c r="GB498" i="29"/>
  <c r="GT499" i="29"/>
  <c r="EU505" i="29"/>
  <c r="CY466" i="29"/>
  <c r="DI472" i="29"/>
  <c r="FN477" i="29"/>
  <c r="GO479" i="29"/>
  <c r="DH488" i="29"/>
  <c r="AT470" i="29"/>
  <c r="Q473" i="29"/>
  <c r="DK478" i="29"/>
  <c r="DY485" i="29"/>
  <c r="EB489" i="29"/>
  <c r="GH491" i="29"/>
  <c r="HH492" i="29"/>
  <c r="Q495" i="29"/>
  <c r="HC497" i="29"/>
  <c r="EX470" i="29"/>
  <c r="DV477" i="29"/>
  <c r="ED485" i="29"/>
  <c r="EC490" i="29"/>
  <c r="HJ492" i="29"/>
  <c r="CS497" i="29"/>
  <c r="P499" i="29"/>
  <c r="FW505" i="29"/>
  <c r="CB470" i="29"/>
  <c r="EP477" i="29"/>
  <c r="AH486" i="29"/>
  <c r="I493" i="29"/>
  <c r="GR497" i="29"/>
  <c r="GM468" i="29"/>
  <c r="DU476" i="29"/>
  <c r="AI484" i="29"/>
  <c r="BZ490" i="29"/>
  <c r="EY463" i="29"/>
  <c r="HK473" i="29"/>
  <c r="CX484" i="29"/>
  <c r="FZ490" i="29"/>
  <c r="H472" i="29"/>
  <c r="FG478" i="29"/>
  <c r="J489" i="29"/>
  <c r="DB491" i="29"/>
  <c r="GR492" i="29"/>
  <c r="DQ497" i="29"/>
  <c r="CW498" i="29"/>
  <c r="CO499" i="29"/>
  <c r="BY504" i="29"/>
  <c r="DO506" i="29"/>
  <c r="DK469" i="29"/>
  <c r="FB472" i="29"/>
  <c r="ET477" i="29"/>
  <c r="CH479" i="29"/>
  <c r="AP487" i="29"/>
  <c r="HB489" i="29"/>
  <c r="FQ491" i="29"/>
  <c r="FU492" i="29"/>
  <c r="GP493" i="29"/>
  <c r="CP497" i="29"/>
  <c r="BT498" i="29"/>
  <c r="BL499" i="29"/>
  <c r="ET502" i="29"/>
  <c r="BB506" i="29"/>
  <c r="CB469" i="29"/>
  <c r="HJ472" i="29"/>
  <c r="CS478" i="29"/>
  <c r="CM485" i="29"/>
  <c r="DT489" i="29"/>
  <c r="GB491" i="29"/>
  <c r="HF492" i="29"/>
  <c r="O495" i="29"/>
  <c r="GX497" i="29"/>
  <c r="HJ498" i="29"/>
  <c r="HE505" i="29"/>
  <c r="CA468" i="29"/>
  <c r="FQ472" i="29"/>
  <c r="HL488" i="29"/>
  <c r="AJ491" i="29"/>
  <c r="GR470" i="29"/>
  <c r="GA473" i="29"/>
  <c r="GC478" i="29"/>
  <c r="BI486" i="29"/>
  <c r="HC489" i="29"/>
  <c r="AU496" i="29"/>
  <c r="FY477" i="29"/>
  <c r="GL490" i="29"/>
  <c r="DT497" i="29"/>
  <c r="AS499" i="29"/>
  <c r="GY470" i="29"/>
  <c r="GM477" i="29"/>
  <c r="GO486" i="29"/>
  <c r="AE491" i="29"/>
  <c r="AV493" i="29"/>
  <c r="BX469" i="29"/>
  <c r="AO477" i="29"/>
  <c r="EA490" i="29"/>
  <c r="BA475" i="29"/>
  <c r="W485" i="29"/>
  <c r="AL493" i="29"/>
  <c r="BD472" i="29"/>
  <c r="HO478" i="29"/>
  <c r="BY489" i="29"/>
  <c r="HP492" i="29"/>
  <c r="CZ494" i="29"/>
  <c r="EZ497" i="29"/>
  <c r="EC498" i="29"/>
  <c r="DU499" i="29"/>
  <c r="FT504" i="29"/>
  <c r="GP506" i="29"/>
  <c r="HB472" i="29"/>
  <c r="HA477" i="29"/>
  <c r="EW479" i="29"/>
  <c r="ED487" i="29"/>
  <c r="GS492" i="29"/>
  <c r="DR497" i="29"/>
  <c r="CX498" i="29"/>
  <c r="CP499" i="29"/>
  <c r="CU504" i="29"/>
  <c r="DP506" i="29"/>
  <c r="I473" i="29"/>
  <c r="FV478" i="29"/>
  <c r="AR486" i="29"/>
  <c r="GR489" i="29"/>
  <c r="J506" i="29"/>
  <c r="DI469" i="29"/>
  <c r="HP472" i="29"/>
  <c r="AL478" i="29"/>
  <c r="FA484" i="29"/>
  <c r="AV489" i="29"/>
  <c r="DF491" i="29"/>
  <c r="CM471" i="29"/>
  <c r="BD475" i="29"/>
  <c r="Q487" i="29"/>
  <c r="Y490" i="29"/>
  <c r="AG492" i="29"/>
  <c r="I498" i="29"/>
  <c r="W499" i="29"/>
  <c r="CX506" i="29"/>
  <c r="AU470" i="29"/>
  <c r="AK473" i="29"/>
  <c r="DL478" i="29"/>
  <c r="EE485" i="29"/>
  <c r="EE489" i="29"/>
  <c r="GI491" i="29"/>
  <c r="HI492" i="29"/>
  <c r="CA495" i="29"/>
  <c r="HD497" i="29"/>
  <c r="HQ498" i="29"/>
  <c r="HL505" i="29"/>
  <c r="FZ469" i="29"/>
  <c r="CI479" i="29"/>
  <c r="EW488" i="29"/>
  <c r="EM491" i="29"/>
  <c r="O497" i="29"/>
  <c r="BP498" i="29"/>
  <c r="EM499" i="29"/>
  <c r="CD472" i="29"/>
  <c r="K478" i="29"/>
  <c r="HI485" i="29"/>
  <c r="BA490" i="29"/>
  <c r="CY492" i="29"/>
  <c r="HJ493" i="29"/>
  <c r="FT497" i="29"/>
  <c r="AY501" i="29"/>
  <c r="CU471" i="29"/>
  <c r="DK477" i="29"/>
  <c r="CD480" i="29"/>
  <c r="EG489" i="29"/>
  <c r="AA492" i="29"/>
  <c r="BV493" i="29"/>
  <c r="CU497" i="29"/>
  <c r="EZ498" i="29"/>
  <c r="K467" i="29"/>
  <c r="GG478" i="29"/>
  <c r="FI487" i="29"/>
  <c r="FV492" i="29"/>
  <c r="CC495" i="29"/>
  <c r="BA499" i="29"/>
  <c r="HI504" i="29"/>
  <c r="AD472" i="29"/>
  <c r="DN478" i="29"/>
  <c r="AW488" i="29"/>
  <c r="FJ493" i="29"/>
  <c r="DI499" i="29"/>
  <c r="EG505" i="29"/>
  <c r="HP479" i="29"/>
  <c r="CD470" i="29"/>
  <c r="FC477" i="29"/>
  <c r="FL486" i="29"/>
  <c r="S491" i="29"/>
  <c r="DV497" i="29"/>
  <c r="HO504" i="29"/>
  <c r="AO472" i="29"/>
  <c r="DD473" i="29"/>
  <c r="GG479" i="29"/>
  <c r="EM492" i="29"/>
  <c r="DL496" i="29"/>
  <c r="DR498" i="29"/>
  <c r="EY506" i="29"/>
  <c r="HE472" i="29"/>
  <c r="BZ479" i="29"/>
  <c r="DH489" i="29"/>
  <c r="CO492" i="29"/>
  <c r="GZ494" i="29"/>
  <c r="BL498" i="29"/>
  <c r="HG499" i="29"/>
  <c r="BC506" i="29"/>
  <c r="BR491" i="29"/>
  <c r="AM472" i="29"/>
  <c r="EE478" i="29"/>
  <c r="CG488" i="29"/>
  <c r="FT493" i="29"/>
  <c r="R498" i="29"/>
  <c r="FL499" i="29"/>
  <c r="EL497" i="29"/>
  <c r="FU468" i="29"/>
  <c r="FC492" i="29"/>
  <c r="EM497" i="29"/>
  <c r="FR499" i="29"/>
  <c r="CO466" i="29"/>
  <c r="FF478" i="29"/>
  <c r="HJ490" i="29"/>
  <c r="AV499" i="29"/>
  <c r="CW477" i="29"/>
  <c r="DM489" i="29"/>
  <c r="BR493" i="29"/>
  <c r="EY498" i="29"/>
  <c r="GT469" i="29"/>
  <c r="CP479" i="29"/>
  <c r="EX491" i="29"/>
  <c r="T497" i="29"/>
  <c r="EO499" i="29"/>
  <c r="O478" i="29"/>
  <c r="BH490" i="29"/>
  <c r="HN493" i="29"/>
  <c r="BY470" i="29"/>
  <c r="FJ486" i="29"/>
  <c r="V475" i="29"/>
  <c r="CF490" i="29"/>
  <c r="AD497" i="29"/>
  <c r="HN478" i="29"/>
  <c r="AX492" i="29"/>
  <c r="M498" i="29"/>
  <c r="HN505" i="29"/>
  <c r="AK472" i="29"/>
  <c r="BX488" i="29"/>
  <c r="FR493" i="29"/>
  <c r="DL499" i="29"/>
  <c r="BC484" i="29"/>
  <c r="GB477" i="29"/>
  <c r="BE491" i="29"/>
  <c r="ED497" i="29"/>
  <c r="FD506" i="29"/>
  <c r="DD492" i="29"/>
  <c r="FE472" i="29"/>
  <c r="H485" i="29"/>
  <c r="J492" i="29"/>
  <c r="T499" i="29"/>
  <c r="HA505" i="29"/>
  <c r="DP490" i="29"/>
  <c r="AG468" i="29"/>
  <c r="GE472" i="29"/>
  <c r="Y478" i="29"/>
  <c r="BK490" i="29"/>
  <c r="DH493" i="29"/>
  <c r="CJ498" i="29"/>
  <c r="AX504" i="29"/>
  <c r="CN506" i="29"/>
  <c r="GD491" i="29"/>
  <c r="DM463" i="29"/>
  <c r="GD472" i="29"/>
  <c r="GU491" i="29"/>
  <c r="AU487" i="29"/>
  <c r="CC492" i="29"/>
  <c r="CI497" i="29"/>
  <c r="CK499" i="29"/>
  <c r="HC506" i="29"/>
  <c r="AG499" i="29"/>
  <c r="EF491" i="29"/>
  <c r="DP504" i="29"/>
  <c r="Z505" i="29"/>
  <c r="AG498" i="29"/>
  <c r="FJ492" i="29"/>
  <c r="AP472" i="29"/>
  <c r="S492" i="29"/>
  <c r="CL498" i="29"/>
  <c r="U492" i="29"/>
  <c r="CI492" i="29"/>
  <c r="P493" i="29"/>
  <c r="HO492" i="29"/>
  <c r="O467" i="29"/>
  <c r="BE478" i="29"/>
  <c r="FA492" i="29"/>
  <c r="FE497" i="29"/>
  <c r="DR499" i="29"/>
  <c r="BP467" i="29"/>
  <c r="BG478" i="29"/>
  <c r="GM489" i="29"/>
  <c r="N493" i="29"/>
  <c r="Z498" i="29"/>
  <c r="DS504" i="29"/>
  <c r="O493" i="29"/>
  <c r="ET493" i="29"/>
  <c r="DY488" i="29"/>
  <c r="BF477" i="29"/>
  <c r="FW492" i="29"/>
  <c r="GL499" i="29"/>
  <c r="EH488" i="29"/>
  <c r="FG506" i="29"/>
  <c r="CG499" i="29"/>
  <c r="BU470" i="29"/>
  <c r="GI484" i="29"/>
  <c r="EE498" i="29"/>
  <c r="HK468" i="29"/>
  <c r="BS499" i="29"/>
  <c r="GN499" i="29"/>
  <c r="CA489" i="29"/>
  <c r="BP470" i="29"/>
  <c r="DY498" i="29"/>
  <c r="FO470" i="29"/>
  <c r="FO479" i="29"/>
  <c r="EU463" i="29"/>
  <c r="DB484" i="29"/>
  <c r="T479" i="29"/>
  <c r="HC471" i="29"/>
  <c r="CS491" i="29"/>
  <c r="GW498" i="29"/>
  <c r="BM497" i="29"/>
  <c r="CW486" i="29"/>
  <c r="GR499" i="29"/>
  <c r="FJ490" i="29"/>
  <c r="DN472" i="29"/>
  <c r="FC504" i="29"/>
  <c r="DN477" i="29"/>
  <c r="BO493" i="29"/>
  <c r="HD488" i="29"/>
  <c r="DK492" i="29"/>
  <c r="GO494" i="29"/>
  <c r="BS505" i="29"/>
  <c r="BR497" i="29"/>
  <c r="CN487" i="29"/>
  <c r="ES499" i="29"/>
  <c r="GI499" i="29"/>
  <c r="EL479" i="29"/>
  <c r="P491" i="29"/>
  <c r="AR499" i="29"/>
  <c r="BZ478" i="29"/>
  <c r="GZ496" i="29"/>
  <c r="BW478" i="29"/>
  <c r="EM469" i="29"/>
  <c r="AV478" i="29"/>
  <c r="BO489" i="29"/>
  <c r="GF492" i="29"/>
  <c r="FW497" i="29"/>
  <c r="HD499" i="29"/>
  <c r="HO468" i="29"/>
  <c r="BG491" i="29"/>
  <c r="BH496" i="29"/>
  <c r="CN499" i="29"/>
  <c r="GE477" i="29"/>
  <c r="EL493" i="29"/>
  <c r="GL498" i="29"/>
  <c r="FA470" i="29"/>
  <c r="FV479" i="29"/>
  <c r="BE497" i="29"/>
  <c r="CN478" i="29"/>
  <c r="EZ490" i="29"/>
  <c r="AG494" i="29"/>
  <c r="O499" i="29"/>
  <c r="BE471" i="29"/>
  <c r="DP487" i="29"/>
  <c r="BP493" i="29"/>
  <c r="AU499" i="29"/>
  <c r="W478" i="29"/>
  <c r="BI477" i="29"/>
  <c r="GS490" i="29"/>
  <c r="CA497" i="29"/>
  <c r="BQ504" i="29"/>
  <c r="CD495" i="29"/>
  <c r="BT479" i="29"/>
  <c r="CL492" i="29"/>
  <c r="BK498" i="29"/>
  <c r="AZ506" i="29"/>
  <c r="DZ472" i="29"/>
  <c r="FK499" i="29"/>
  <c r="I489" i="29"/>
  <c r="T478" i="29"/>
  <c r="FI491" i="29"/>
  <c r="GH497" i="29"/>
  <c r="DG501" i="29"/>
  <c r="J493" i="29"/>
  <c r="X487" i="29"/>
  <c r="CA492" i="29"/>
  <c r="BT497" i="29"/>
  <c r="CI499" i="29"/>
  <c r="BH506" i="29"/>
  <c r="AD492" i="29"/>
  <c r="GB472" i="29"/>
  <c r="EF479" i="29"/>
  <c r="EZ469" i="29"/>
  <c r="FB478" i="29"/>
  <c r="EO498" i="29"/>
  <c r="DJ463" i="29"/>
  <c r="FE492" i="29"/>
  <c r="ES473" i="29"/>
  <c r="GY480" i="29"/>
  <c r="FH497" i="29"/>
  <c r="EN476" i="29"/>
  <c r="EX492" i="29"/>
  <c r="EX497" i="29"/>
  <c r="FP499" i="29"/>
  <c r="EB491" i="29"/>
  <c r="FS499" i="29"/>
  <c r="HG492" i="29"/>
  <c r="S505" i="29"/>
  <c r="HO506" i="29"/>
  <c r="AY468" i="29"/>
  <c r="AP499" i="29"/>
  <c r="AS497" i="29"/>
  <c r="FX472" i="29"/>
  <c r="BQ485" i="29"/>
  <c r="CD492" i="29"/>
  <c r="CE492" i="29"/>
  <c r="AE498" i="29"/>
  <c r="Y497" i="29"/>
  <c r="FG497" i="29"/>
  <c r="HH469" i="29"/>
  <c r="GM478" i="29"/>
  <c r="DT504" i="29"/>
  <c r="FH505" i="29"/>
  <c r="GN478" i="29"/>
  <c r="DO490" i="29"/>
  <c r="DV493" i="29"/>
  <c r="CP498" i="29"/>
  <c r="X505" i="29"/>
  <c r="HQ497" i="29"/>
  <c r="FG505" i="29"/>
  <c r="L491" i="29"/>
  <c r="CO478" i="29"/>
  <c r="AK493" i="29"/>
  <c r="AA500" i="29"/>
  <c r="BY491" i="29"/>
  <c r="CA491" i="29"/>
  <c r="EO463" i="29"/>
  <c r="BZ505" i="29"/>
  <c r="AT504" i="29"/>
  <c r="N479" i="29"/>
  <c r="BG506" i="29"/>
  <c r="BZ477" i="29"/>
  <c r="GX502" i="29"/>
  <c r="GV491" i="29"/>
  <c r="AB506" i="29"/>
  <c r="V479" i="29"/>
  <c r="FV505" i="29"/>
  <c r="CL486" i="29"/>
  <c r="GG493" i="29"/>
  <c r="CJ489" i="29"/>
  <c r="FS490" i="29"/>
  <c r="BF492" i="29"/>
  <c r="BU499" i="29"/>
  <c r="BC498" i="29"/>
  <c r="AL490" i="29"/>
  <c r="BB505" i="29"/>
  <c r="DX498" i="29"/>
  <c r="DZ498" i="29"/>
  <c r="HB487" i="29"/>
  <c r="FH474" i="29"/>
  <c r="EO478" i="29"/>
  <c r="GE494" i="29"/>
  <c r="BX492" i="29"/>
  <c r="DW499" i="29"/>
  <c r="GX491" i="29"/>
  <c r="DI486" i="29"/>
  <c r="BO497" i="29"/>
  <c r="HI488" i="29"/>
  <c r="GT497" i="29"/>
  <c r="AR504" i="29"/>
  <c r="EC484" i="29"/>
  <c r="DP497" i="29"/>
  <c r="R499" i="29"/>
  <c r="HH487" i="29"/>
  <c r="AI493" i="29"/>
  <c r="EU499" i="29"/>
  <c r="S499" i="29"/>
  <c r="BE477" i="29"/>
  <c r="EC492" i="29"/>
  <c r="HN503" i="29"/>
  <c r="EW498" i="29"/>
  <c r="CO505" i="29"/>
  <c r="BC472" i="29"/>
  <c r="DY479" i="29"/>
  <c r="FI490" i="29"/>
  <c r="DO493" i="29"/>
  <c r="CH498" i="29"/>
  <c r="GI504" i="29"/>
  <c r="CC472" i="29"/>
  <c r="HE485" i="29"/>
  <c r="CX492" i="29"/>
  <c r="FO497" i="29"/>
  <c r="GD469" i="29"/>
  <c r="CO479" i="29"/>
  <c r="EW491" i="29"/>
  <c r="P497" i="29"/>
  <c r="EN499" i="29"/>
  <c r="FH487" i="29"/>
  <c r="FS492" i="29"/>
  <c r="CV471" i="29"/>
  <c r="GS480" i="29"/>
  <c r="AB492" i="29"/>
  <c r="CV497" i="29"/>
  <c r="GR474" i="29"/>
  <c r="CD490" i="29"/>
  <c r="AA497" i="29"/>
  <c r="CH493" i="29"/>
  <c r="BL479" i="29"/>
  <c r="CK492" i="29"/>
  <c r="BE498" i="29"/>
  <c r="AY506" i="29"/>
  <c r="EL471" i="29"/>
  <c r="FU487" i="29"/>
  <c r="CB493" i="29"/>
  <c r="BM499" i="29"/>
  <c r="FW477" i="29"/>
  <c r="BA491" i="29"/>
  <c r="EC497" i="29"/>
  <c r="Z484" i="29"/>
  <c r="GH492" i="29"/>
  <c r="DT498" i="29"/>
  <c r="DL504" i="29"/>
  <c r="EY469" i="29"/>
  <c r="AJ497" i="29"/>
  <c r="ED476" i="29"/>
  <c r="HI487" i="29"/>
  <c r="ED492" i="29"/>
  <c r="EP497" i="29"/>
  <c r="EW499" i="29"/>
  <c r="GR506" i="29"/>
  <c r="HL492" i="29"/>
  <c r="GT478" i="29"/>
  <c r="AJ492" i="29"/>
  <c r="BW489" i="29"/>
  <c r="AS479" i="29"/>
  <c r="DW491" i="29"/>
  <c r="CQ495" i="29"/>
  <c r="HC498" i="29"/>
  <c r="DD505" i="29"/>
  <c r="BP472" i="29"/>
  <c r="DQ479" i="29"/>
  <c r="K491" i="29"/>
  <c r="AN463" i="29"/>
  <c r="DY477" i="29"/>
  <c r="AB489" i="29"/>
  <c r="HA492" i="29"/>
  <c r="HB497" i="29"/>
  <c r="EM500" i="29"/>
  <c r="K493" i="29"/>
  <c r="ER500" i="29"/>
  <c r="DQ493" i="29"/>
  <c r="BQ472" i="29"/>
  <c r="AT477" i="29"/>
  <c r="AE505" i="29"/>
  <c r="CT498" i="29"/>
  <c r="BL487" i="29"/>
  <c r="EY492" i="29"/>
  <c r="CM499" i="29"/>
  <c r="M493" i="29"/>
  <c r="ED505" i="29"/>
  <c r="FU498" i="29"/>
  <c r="GG499" i="29"/>
  <c r="DJ479" i="29"/>
  <c r="CM497" i="29"/>
  <c r="EP504" i="29"/>
  <c r="BU478" i="29"/>
  <c r="U471" i="29"/>
  <c r="DO479" i="29"/>
  <c r="H491" i="29"/>
  <c r="FE498" i="29"/>
  <c r="EC505" i="29"/>
  <c r="FV499" i="29"/>
  <c r="EI463" i="29"/>
  <c r="FA479" i="29"/>
  <c r="EA494" i="29"/>
  <c r="GP505" i="29"/>
  <c r="FX492" i="29"/>
  <c r="AP493" i="29"/>
  <c r="HG477" i="29"/>
  <c r="CK472" i="29"/>
  <c r="CL472" i="29"/>
  <c r="CP489" i="29"/>
  <c r="HF493" i="29"/>
  <c r="FB479" i="29"/>
  <c r="GW505" i="29"/>
  <c r="FH506" i="29"/>
  <c r="CD489" i="29"/>
  <c r="GY491" i="29"/>
  <c r="DQ464" i="29"/>
  <c r="FE489" i="29"/>
  <c r="FG489" i="29"/>
  <c r="GU488" i="29"/>
  <c r="DT499" i="29"/>
  <c r="GK493" i="29"/>
  <c r="EP496" i="29"/>
  <c r="FO505" i="29"/>
  <c r="CI477" i="29"/>
  <c r="GL492" i="29"/>
  <c r="GO499" i="29"/>
  <c r="BV499" i="29"/>
  <c r="CU491" i="29"/>
  <c r="FN506" i="29"/>
  <c r="GJ496" i="29"/>
  <c r="HH490" i="29"/>
  <c r="FQ479" i="29"/>
  <c r="GP497" i="29"/>
  <c r="GF494" i="29"/>
  <c r="BS470" i="29"/>
  <c r="GX487" i="29"/>
  <c r="HH488" i="29"/>
  <c r="GS497" i="29"/>
  <c r="GO506" i="29"/>
  <c r="AN490" i="29"/>
  <c r="CC498" i="29"/>
  <c r="I506" i="29"/>
  <c r="EQ499" i="29"/>
  <c r="HP470" i="29"/>
  <c r="EF488" i="29"/>
  <c r="BF468" i="29"/>
  <c r="EV499" i="29"/>
  <c r="FZ505" i="29"/>
  <c r="CY494" i="29"/>
  <c r="FL492" i="29"/>
  <c r="AM492" i="29"/>
  <c r="GA498" i="29"/>
  <c r="GD498" i="29"/>
  <c r="EW505" i="29"/>
  <c r="DM472" i="29"/>
  <c r="GV479" i="29"/>
  <c r="FV493" i="29"/>
  <c r="DN498" i="29"/>
  <c r="W505" i="29"/>
  <c r="EL472" i="29"/>
  <c r="GS486" i="29"/>
  <c r="EF492" i="29"/>
  <c r="HH497" i="29"/>
  <c r="EK470" i="29"/>
  <c r="FU479" i="29"/>
  <c r="BD497" i="29"/>
  <c r="GC499" i="29"/>
  <c r="CK473" i="29"/>
  <c r="U488" i="29"/>
  <c r="GY492" i="29"/>
  <c r="AC498" i="29"/>
  <c r="M472" i="29"/>
  <c r="BP492" i="29"/>
  <c r="EH497" i="29"/>
  <c r="BG477" i="29"/>
  <c r="GM490" i="29"/>
  <c r="BZ497" i="29"/>
  <c r="BP504" i="29"/>
  <c r="GA479" i="29"/>
  <c r="EJ492" i="29"/>
  <c r="DQ498" i="29"/>
  <c r="EP506" i="29"/>
  <c r="AJ472" i="29"/>
  <c r="BG488" i="29"/>
  <c r="FL493" i="29"/>
  <c r="DK499" i="29"/>
  <c r="R478" i="29"/>
  <c r="FG491" i="29"/>
  <c r="GE497" i="29"/>
  <c r="BO505" i="29"/>
  <c r="EX469" i="29"/>
  <c r="FJ485" i="29"/>
  <c r="EG472" i="29"/>
  <c r="N463" i="29"/>
  <c r="DR477" i="29"/>
  <c r="GU492" i="29"/>
  <c r="GV497" i="29"/>
  <c r="HO499" i="29"/>
  <c r="GS467" i="29"/>
  <c r="FH495" i="29"/>
  <c r="BT489" i="29"/>
  <c r="AL497" i="29"/>
  <c r="AK492" i="29"/>
  <c r="V472" i="29"/>
  <c r="I485" i="29"/>
  <c r="N492" i="29"/>
  <c r="V499" i="29"/>
  <c r="HD505" i="29"/>
  <c r="Q477" i="29"/>
  <c r="X497" i="29"/>
  <c r="GO489" i="29"/>
  <c r="AK494" i="29"/>
  <c r="HP498" i="29"/>
  <c r="HK505" i="29"/>
  <c r="FU472" i="29"/>
  <c r="CC480" i="29"/>
  <c r="AX491" i="29"/>
  <c r="EX498" i="29"/>
  <c r="CP505" i="29"/>
  <c r="HH472" i="29"/>
  <c r="DQ487" i="29"/>
  <c r="FM492" i="29"/>
  <c r="BQ471" i="29"/>
  <c r="Z492" i="29"/>
  <c r="CR497" i="29"/>
  <c r="HN499" i="29"/>
  <c r="DB474" i="29"/>
  <c r="FW488" i="29"/>
  <c r="BR498" i="29"/>
  <c r="CG472" i="29"/>
  <c r="DA492" i="29"/>
  <c r="FZ497" i="29"/>
  <c r="DI501" i="29"/>
  <c r="FA477" i="29"/>
  <c r="Q491" i="29"/>
  <c r="DU497" i="29"/>
  <c r="HH504" i="29"/>
  <c r="GX467" i="29"/>
  <c r="GW481" i="29"/>
  <c r="GA492" i="29"/>
  <c r="FP498" i="29"/>
  <c r="DY472" i="29"/>
  <c r="FJ499" i="29"/>
  <c r="H492" i="29"/>
  <c r="EB478" i="29"/>
  <c r="EV505" i="29"/>
  <c r="DK470" i="29"/>
  <c r="GN486" i="29"/>
  <c r="BR505" i="29"/>
  <c r="GQ477" i="29"/>
  <c r="FM489" i="29"/>
  <c r="AB500" i="29"/>
  <c r="EY477" i="29"/>
  <c r="CW497" i="29"/>
  <c r="FF492" i="29"/>
  <c r="FV498" i="29"/>
  <c r="EU493" i="29"/>
  <c r="FI472" i="29"/>
  <c r="AK487" i="29"/>
  <c r="CB492" i="29"/>
  <c r="BW497" i="29"/>
  <c r="CJ499" i="29"/>
  <c r="BZ506" i="29"/>
  <c r="BH478" i="29"/>
  <c r="FF498" i="29"/>
  <c r="HM492" i="29"/>
  <c r="CS498" i="29"/>
  <c r="FS469" i="29"/>
  <c r="GK478" i="29"/>
  <c r="T506" i="29"/>
  <c r="FC484" i="29"/>
  <c r="DS491" i="29"/>
  <c r="CX494" i="29"/>
  <c r="GE498" i="29"/>
  <c r="FE505" i="29"/>
  <c r="BQ473" i="29"/>
  <c r="J488" i="29"/>
  <c r="GW492" i="29"/>
  <c r="AA498" i="29"/>
  <c r="J472" i="29"/>
  <c r="BJ492" i="29"/>
  <c r="EF497" i="29"/>
  <c r="L477" i="29"/>
  <c r="AG489" i="29"/>
  <c r="DH498" i="29"/>
  <c r="EW472" i="29"/>
  <c r="EI492" i="29"/>
  <c r="HN497" i="29"/>
  <c r="DB504" i="29"/>
  <c r="EH491" i="29"/>
  <c r="FK497" i="29"/>
  <c r="BC505" i="29"/>
  <c r="BO469" i="29"/>
  <c r="BZ485" i="29"/>
  <c r="HH498" i="29"/>
  <c r="HC472" i="29"/>
  <c r="DG489" i="29"/>
  <c r="GY494" i="29"/>
  <c r="HF499" i="29"/>
  <c r="GK492" i="29"/>
  <c r="BA492" i="29"/>
  <c r="Q498" i="29"/>
  <c r="ET471" i="29"/>
  <c r="GC487" i="29"/>
  <c r="CE493" i="29"/>
  <c r="BQ499" i="29"/>
  <c r="FF505" i="29"/>
  <c r="CT479" i="29"/>
  <c r="BE469" i="29"/>
  <c r="FA478" i="29"/>
  <c r="BI490" i="29"/>
  <c r="DE493" i="29"/>
  <c r="CI498" i="29"/>
  <c r="AW504" i="29"/>
  <c r="GP478" i="29"/>
  <c r="CX497" i="29"/>
  <c r="AH502" i="29"/>
  <c r="DF497" i="29"/>
  <c r="EW492" i="29"/>
  <c r="EQ497" i="29"/>
  <c r="EX499" i="29"/>
  <c r="GS506" i="29"/>
  <c r="DP479" i="29"/>
  <c r="AN499" i="29"/>
  <c r="FF497" i="29"/>
  <c r="BH479" i="29"/>
  <c r="FQ499" i="29"/>
  <c r="DH477" i="29"/>
  <c r="CV492" i="29"/>
  <c r="BY497" i="29"/>
  <c r="CX499" i="29"/>
  <c r="AO490" i="29"/>
  <c r="HI493" i="29"/>
  <c r="EY488" i="29"/>
  <c r="BQ498" i="29"/>
  <c r="HB463" i="29"/>
  <c r="GF478" i="29"/>
  <c r="P495" i="29"/>
  <c r="AZ499" i="29"/>
  <c r="DL477" i="29"/>
  <c r="EQ489" i="29"/>
  <c r="BW493" i="29"/>
  <c r="FA498" i="29"/>
  <c r="GU467" i="29"/>
  <c r="CO481" i="29"/>
  <c r="FZ492" i="29"/>
  <c r="FG498" i="29"/>
  <c r="HP506" i="29"/>
  <c r="GY472" i="29"/>
  <c r="DE489" i="29"/>
  <c r="GW494" i="29"/>
  <c r="HE499" i="29"/>
  <c r="FC489" i="29"/>
  <c r="Q478" i="29"/>
  <c r="FF491" i="29"/>
  <c r="GD497" i="29"/>
  <c r="BF505" i="29"/>
  <c r="DD470" i="29"/>
  <c r="GL486" i="29"/>
  <c r="DG473" i="29"/>
  <c r="GZ475" i="29"/>
  <c r="CZ490" i="29"/>
  <c r="AI497" i="29"/>
  <c r="DM499" i="29"/>
  <c r="CH488" i="29"/>
  <c r="AR479" i="29"/>
  <c r="EN498" i="29"/>
  <c r="DH499" i="29"/>
  <c r="DN499" i="29"/>
  <c r="EE476" i="29"/>
  <c r="T489" i="29"/>
  <c r="GV492" i="29"/>
  <c r="GW497" i="29"/>
  <c r="FT499" i="29"/>
  <c r="FO485" i="29"/>
  <c r="GR500" i="29"/>
  <c r="AO499" i="29"/>
  <c r="DM506" i="29"/>
  <c r="AC472" i="29"/>
  <c r="HC499" i="29"/>
  <c r="DY466" i="29"/>
  <c r="FT477" i="29"/>
  <c r="DQ488" i="29"/>
  <c r="DZ492" i="29"/>
  <c r="DH497" i="29"/>
  <c r="EH499" i="29"/>
  <c r="GQ463" i="29"/>
  <c r="CA478" i="29"/>
  <c r="EP490" i="29"/>
  <c r="AC494" i="29"/>
  <c r="I477" i="29"/>
  <c r="AF489" i="29"/>
  <c r="DG498" i="29"/>
  <c r="H467" i="29"/>
  <c r="BK491" i="29"/>
  <c r="BJ496" i="29"/>
  <c r="CS499" i="29"/>
  <c r="GI477" i="29"/>
  <c r="EQ493" i="29"/>
  <c r="GV498" i="29"/>
  <c r="BH469" i="29"/>
  <c r="BY485" i="29"/>
  <c r="HD498" i="29"/>
  <c r="FG470" i="29"/>
  <c r="DC473" i="29"/>
  <c r="BP496" i="29"/>
  <c r="FR491" i="29"/>
  <c r="DW478" i="29"/>
  <c r="EJ505" i="29"/>
  <c r="EQ471" i="29"/>
  <c r="FX487" i="29"/>
  <c r="CD493" i="29"/>
  <c r="BP499" i="29"/>
  <c r="EF478" i="29"/>
  <c r="BS477" i="29"/>
  <c r="HE490" i="29"/>
  <c r="CH497" i="29"/>
  <c r="HH499" i="29"/>
  <c r="BD506" i="29"/>
  <c r="HF490" i="29"/>
  <c r="U472" i="29"/>
  <c r="DV491" i="29"/>
  <c r="CF495" i="29"/>
  <c r="HB498" i="29"/>
  <c r="DC505" i="29"/>
  <c r="BS487" i="29"/>
  <c r="Y505" i="29"/>
  <c r="DL506" i="29"/>
  <c r="AL463" i="29"/>
  <c r="DW477" i="29"/>
  <c r="FP489" i="29"/>
  <c r="CB500" i="29"/>
  <c r="DY505" i="29"/>
  <c r="GN489" i="29"/>
  <c r="HF477" i="29"/>
  <c r="FV472" i="29"/>
  <c r="AM485" i="29"/>
  <c r="R492" i="29"/>
  <c r="K497" i="29"/>
  <c r="AA499" i="29"/>
  <c r="CA506" i="29"/>
  <c r="ET498" i="29"/>
  <c r="DM490" i="29"/>
  <c r="GP500" i="29"/>
  <c r="CQ498" i="29"/>
  <c r="GE499" i="29"/>
  <c r="GA495" i="29"/>
  <c r="EO490" i="29"/>
  <c r="DB479" i="29"/>
  <c r="HE497" i="29"/>
  <c r="GA489" i="29"/>
  <c r="EP473" i="29"/>
  <c r="GJ491" i="29"/>
  <c r="HG489" i="29"/>
  <c r="DG463" i="29"/>
  <c r="EU477" i="29"/>
  <c r="I491" i="29"/>
  <c r="AB494" i="29"/>
  <c r="CY497" i="29"/>
  <c r="DH463" i="29"/>
  <c r="EX477" i="29"/>
  <c r="AT489" i="29"/>
  <c r="HK492" i="29"/>
  <c r="HP497" i="29"/>
  <c r="GQ500" i="29"/>
  <c r="BP489" i="29"/>
  <c r="AF498" i="29"/>
  <c r="DF492" i="29"/>
  <c r="HA480" i="29"/>
  <c r="AS492" i="29"/>
  <c r="AT499" i="29"/>
  <c r="AQ486" i="29"/>
  <c r="GX505" i="29"/>
  <c r="CV498" i="29"/>
  <c r="DK497" i="29"/>
  <c r="DM497" i="29"/>
  <c r="EC474" i="29"/>
  <c r="HH493" i="29"/>
  <c r="AZ498" i="29"/>
  <c r="GG498" i="29"/>
  <c r="BF470" i="29"/>
  <c r="DL492" i="29"/>
  <c r="AW506" i="29"/>
  <c r="DR492" i="29"/>
  <c r="DM478" i="29"/>
  <c r="H506" i="29"/>
  <c r="CU472" i="29"/>
  <c r="HD487" i="29"/>
  <c r="P469" i="29"/>
  <c r="AH490" i="29"/>
  <c r="BB498" i="29"/>
  <c r="GM492" i="29"/>
  <c r="DO477" i="29"/>
  <c r="GY498" i="29"/>
  <c r="EX463" i="29"/>
  <c r="CX505" i="29"/>
  <c r="BE506" i="29"/>
  <c r="EJ497" i="29"/>
  <c r="BW492" i="29"/>
  <c r="HK477" i="29"/>
  <c r="EO496" i="29"/>
  <c r="EB498" i="29"/>
  <c r="EQ478" i="29"/>
  <c r="CW493" i="29"/>
  <c r="AF504" i="29"/>
  <c r="ER478" i="29"/>
  <c r="CE495" i="29"/>
  <c r="BT505" i="29"/>
  <c r="FT490" i="29"/>
  <c r="GY496" i="29"/>
  <c r="FX505" i="29"/>
  <c r="AQ499" i="29"/>
  <c r="HF504" i="29"/>
  <c r="FY505" i="29"/>
  <c r="AP479" i="29"/>
  <c r="DX506" i="29"/>
  <c r="DZ494" i="29"/>
  <c r="FZ498" i="29"/>
  <c r="I490" i="29"/>
  <c r="AA503" i="29"/>
  <c r="AQ481" i="29"/>
  <c r="AX478" i="29"/>
  <c r="CR495" i="29"/>
  <c r="AP488" i="29"/>
  <c r="DW493" i="29"/>
  <c r="Q493" i="29"/>
  <c r="FX469" i="29"/>
  <c r="DL490" i="29"/>
  <c r="HD506" i="29"/>
  <c r="DE488" i="29"/>
  <c r="FY498" i="29"/>
  <c r="AK489" i="29"/>
  <c r="DE492" i="29"/>
  <c r="AQ488" i="29"/>
  <c r="FD497" i="29"/>
  <c r="X471" i="29"/>
  <c r="DS490" i="29"/>
  <c r="FP471" i="29"/>
  <c r="GC498" i="29"/>
  <c r="GM499" i="29"/>
  <c r="DI497" i="29"/>
  <c r="S506" i="29"/>
  <c r="AZ497" i="29"/>
  <c r="GS473" i="29"/>
  <c r="HK499" i="29"/>
  <c r="DY499" i="29"/>
  <c r="AK479" i="29"/>
  <c r="FG493" i="29"/>
  <c r="EK472" i="29"/>
  <c r="GL497" i="29"/>
  <c r="CV505" i="29"/>
  <c r="EF499" i="29"/>
  <c r="FL506" i="29"/>
  <c r="HH491" i="29"/>
  <c r="DP477" i="29"/>
  <c r="GS499" i="29"/>
  <c r="DC493" i="29"/>
  <c r="CO472" i="29"/>
  <c r="FI497" i="29"/>
  <c r="EO497" i="29"/>
  <c r="AT498" i="29"/>
  <c r="J486" i="29"/>
  <c r="Z488" i="29"/>
  <c r="AK481" i="29"/>
  <c r="BX481" i="29"/>
  <c r="CR500" i="29"/>
  <c r="GQ496" i="29"/>
  <c r="DC475" i="29"/>
  <c r="BH475" i="29"/>
  <c r="AG470" i="29"/>
  <c r="BK503" i="29"/>
  <c r="CC481" i="29"/>
  <c r="EQ500" i="29"/>
  <c r="DZ500" i="29"/>
  <c r="CA496" i="29"/>
  <c r="DF475" i="29"/>
  <c r="AE486" i="29"/>
  <c r="GX482" i="29"/>
  <c r="Y476" i="29"/>
  <c r="U503" i="29"/>
  <c r="EX500" i="29"/>
  <c r="EQ475" i="29"/>
  <c r="EY475" i="29"/>
  <c r="GR482" i="29"/>
  <c r="AL482" i="29"/>
  <c r="DY476" i="29"/>
  <c r="FG483" i="29"/>
  <c r="CR481" i="29"/>
  <c r="EJ500" i="29"/>
  <c r="CD496" i="29"/>
  <c r="BX475" i="29"/>
  <c r="EN475" i="29"/>
  <c r="AG503" i="29"/>
  <c r="FQ489" i="29"/>
  <c r="V498" i="29"/>
  <c r="M497" i="29"/>
  <c r="BT487" i="29"/>
  <c r="BA468" i="29"/>
  <c r="ET476" i="29"/>
  <c r="HD492" i="29"/>
  <c r="FF495" i="29"/>
  <c r="FL501" i="29"/>
  <c r="BJ472" i="29"/>
  <c r="CO498" i="29"/>
  <c r="BC471" i="29"/>
  <c r="BO472" i="29"/>
  <c r="FS491" i="29"/>
  <c r="AM499" i="29"/>
  <c r="CW506" i="29"/>
  <c r="EV504" i="29"/>
  <c r="AG486" i="29"/>
  <c r="FF506" i="29"/>
  <c r="BA497" i="29"/>
  <c r="HH477" i="29"/>
  <c r="DM492" i="29"/>
  <c r="BE492" i="29"/>
  <c r="DL497" i="29"/>
  <c r="GN493" i="29"/>
  <c r="O469" i="29"/>
  <c r="EM478" i="29"/>
  <c r="I504" i="29"/>
  <c r="GO492" i="29"/>
  <c r="GR487" i="29"/>
  <c r="FB504" i="29"/>
  <c r="CV486" i="29"/>
  <c r="GQ497" i="29"/>
  <c r="AM490" i="29"/>
  <c r="AC469" i="29"/>
  <c r="HA498" i="29"/>
  <c r="HG490" i="29"/>
  <c r="FJ489" i="29"/>
  <c r="GF472" i="29"/>
  <c r="EK498" i="29"/>
  <c r="CP503" i="29"/>
  <c r="GM481" i="29"/>
  <c r="V481" i="29"/>
  <c r="EC496" i="29"/>
  <c r="BR475" i="29"/>
  <c r="HH475" i="29"/>
  <c r="DJ503" i="29"/>
  <c r="BN503" i="29"/>
  <c r="GI481" i="29"/>
  <c r="BG500" i="29"/>
  <c r="FA496" i="29"/>
  <c r="CB475" i="29"/>
  <c r="AV482" i="29"/>
  <c r="HQ482" i="29"/>
  <c r="U476" i="29"/>
  <c r="AV476" i="29"/>
  <c r="EF481" i="29"/>
  <c r="EE481" i="29"/>
  <c r="BQ500" i="29"/>
  <c r="GC496" i="29"/>
  <c r="DJ475" i="29"/>
  <c r="AF475" i="29"/>
  <c r="CN482" i="29"/>
  <c r="AG483" i="29"/>
  <c r="EE503" i="29"/>
  <c r="BI481" i="29"/>
  <c r="FE500" i="29"/>
  <c r="X500" i="29"/>
  <c r="S475" i="29"/>
  <c r="BQ503" i="29"/>
  <c r="BT490" i="29"/>
  <c r="CK498" i="29"/>
  <c r="L497" i="29"/>
  <c r="HO497" i="29"/>
  <c r="AI492" i="29"/>
  <c r="FD471" i="29"/>
  <c r="EM477" i="29"/>
  <c r="DP493" i="29"/>
  <c r="FC497" i="29"/>
  <c r="FY472" i="29"/>
  <c r="AL499" i="29"/>
  <c r="BJ478" i="29"/>
  <c r="FZ472" i="29"/>
  <c r="X492" i="29"/>
  <c r="DA499" i="29"/>
  <c r="BI478" i="29"/>
  <c r="EL463" i="29"/>
  <c r="EG488" i="29"/>
  <c r="GO471" i="29"/>
  <c r="BA498" i="29"/>
  <c r="CU484" i="29"/>
  <c r="DN497" i="29"/>
  <c r="EB492" i="29"/>
  <c r="FY492" i="29"/>
  <c r="CW505" i="29"/>
  <c r="EA498" i="29"/>
  <c r="GW471" i="29"/>
  <c r="CE489" i="29"/>
  <c r="CZ505" i="29"/>
  <c r="FP479" i="29"/>
  <c r="AF505" i="29"/>
  <c r="CJ493" i="29"/>
  <c r="FK490" i="29"/>
  <c r="ED474" i="29"/>
  <c r="HA488" i="29"/>
  <c r="BX499" i="29"/>
  <c r="CX491" i="29"/>
  <c r="CC499" i="29"/>
  <c r="CY505" i="29"/>
  <c r="Q499" i="29"/>
  <c r="AX497" i="29"/>
  <c r="FJ471" i="29"/>
  <c r="BW491" i="29"/>
  <c r="FE506" i="29"/>
  <c r="CT503" i="29"/>
  <c r="CP481" i="29"/>
  <c r="AP481" i="29"/>
  <c r="EE496" i="29"/>
  <c r="HE475" i="29"/>
  <c r="BE481" i="29"/>
  <c r="FH481" i="29"/>
  <c r="AF500" i="29"/>
  <c r="AP496" i="29"/>
  <c r="DW475" i="29"/>
  <c r="DB475" i="29"/>
  <c r="FW482" i="29"/>
  <c r="AC482" i="29"/>
  <c r="CO476" i="29"/>
  <c r="EL483" i="29"/>
  <c r="HC503" i="29"/>
  <c r="BS481" i="29"/>
  <c r="HQ481" i="29"/>
  <c r="FR500" i="29"/>
  <c r="AY475" i="29"/>
  <c r="CD475" i="29"/>
  <c r="AX482" i="29"/>
  <c r="FD482" i="29"/>
  <c r="GI476" i="29"/>
  <c r="CW465" i="29"/>
  <c r="DS481" i="29"/>
  <c r="AN500" i="29"/>
  <c r="AX496" i="29"/>
  <c r="W475" i="29"/>
  <c r="EI506" i="29"/>
  <c r="W503" i="29"/>
  <c r="FW481" i="29"/>
  <c r="EP498" i="29"/>
  <c r="FB497" i="29"/>
  <c r="FB498" i="29"/>
  <c r="FN495" i="29"/>
  <c r="FN473" i="29"/>
  <c r="BC478" i="29"/>
  <c r="EU495" i="29"/>
  <c r="Y498" i="29"/>
  <c r="BR472" i="29"/>
  <c r="BF473" i="29"/>
  <c r="BU489" i="29"/>
  <c r="EK473" i="29"/>
  <c r="CG492" i="29"/>
  <c r="FU499" i="29"/>
  <c r="J491" i="29"/>
  <c r="BW472" i="29"/>
  <c r="BT499" i="29"/>
  <c r="FD490" i="29"/>
  <c r="EW504" i="29"/>
  <c r="EG498" i="29"/>
  <c r="GA494" i="29"/>
  <c r="HJ499" i="29"/>
  <c r="DN464" i="29"/>
  <c r="EX504" i="29"/>
  <c r="GV470" i="29"/>
  <c r="CR486" i="29"/>
  <c r="GY505" i="29"/>
  <c r="BN497" i="29"/>
  <c r="DW496" i="29"/>
  <c r="GQ484" i="29"/>
  <c r="AI490" i="29"/>
  <c r="K504" i="29"/>
  <c r="BY492" i="29"/>
  <c r="HI499" i="29"/>
  <c r="EJ472" i="29"/>
  <c r="HE504" i="29"/>
  <c r="HI490" i="29"/>
  <c r="DV506" i="29"/>
  <c r="GI503" i="29"/>
  <c r="U481" i="29"/>
  <c r="CW500" i="29"/>
  <c r="BE500" i="29"/>
  <c r="FK496" i="29"/>
  <c r="HO475" i="29"/>
  <c r="DQ475" i="29"/>
  <c r="DO503" i="29"/>
  <c r="HH481" i="29"/>
  <c r="ED481" i="29"/>
  <c r="DW500" i="29"/>
  <c r="HM496" i="29"/>
  <c r="CN475" i="29"/>
  <c r="BQ482" i="29"/>
  <c r="FJ482" i="29"/>
  <c r="J483" i="29"/>
  <c r="DC503" i="29"/>
  <c r="AG481" i="29"/>
  <c r="EK500" i="29"/>
  <c r="K475" i="29"/>
  <c r="Y482" i="29"/>
  <c r="H476" i="29"/>
  <c r="DV476" i="29"/>
  <c r="AB495" i="29"/>
  <c r="EL503" i="29"/>
  <c r="EZ481" i="29"/>
  <c r="GG500" i="29"/>
  <c r="FA483" i="29"/>
  <c r="BP475" i="29"/>
  <c r="BY501" i="29"/>
  <c r="EA491" i="29"/>
  <c r="W498" i="29"/>
  <c r="CZ499" i="29"/>
  <c r="CR498" i="29"/>
  <c r="CK487" i="29"/>
  <c r="GL478" i="29"/>
  <c r="CL497" i="29"/>
  <c r="DZ479" i="29"/>
  <c r="EY476" i="29"/>
  <c r="GA472" i="29"/>
  <c r="FG492" i="29"/>
  <c r="FA476" i="29"/>
  <c r="FD492" i="29"/>
  <c r="DX493" i="29"/>
  <c r="AV477" i="29"/>
  <c r="BX491" i="29"/>
  <c r="CR478" i="29"/>
  <c r="H504" i="29"/>
  <c r="DP492" i="29"/>
  <c r="DN506" i="29"/>
  <c r="GK497" i="29"/>
  <c r="L479" i="29"/>
  <c r="CF477" i="29"/>
  <c r="CD465" i="29"/>
  <c r="GV488" i="29"/>
  <c r="FJ506" i="29"/>
  <c r="BV498" i="29"/>
  <c r="CT491" i="29"/>
  <c r="FF489" i="29"/>
  <c r="GQ492" i="29"/>
  <c r="DQ477" i="29"/>
  <c r="AP504" i="29"/>
  <c r="DN504" i="29"/>
  <c r="Q505" i="29"/>
  <c r="HE506" i="29"/>
  <c r="HH478" i="29"/>
  <c r="DS499" i="29"/>
  <c r="AF471" i="29"/>
  <c r="HB477" i="29"/>
  <c r="FG495" i="29"/>
  <c r="FL473" i="29"/>
  <c r="GB495" i="29"/>
  <c r="AY497" i="29"/>
  <c r="EB494" i="29"/>
  <c r="CI481" i="29"/>
  <c r="DM487" i="29"/>
  <c r="EP478" i="29"/>
  <c r="DJ492" i="29"/>
  <c r="GW487" i="29"/>
  <c r="GW496" i="29"/>
  <c r="AD490" i="29"/>
  <c r="HF487" i="29"/>
  <c r="AT493" i="29"/>
  <c r="J504" i="29"/>
  <c r="ED484" i="29"/>
  <c r="EN497" i="29"/>
  <c r="GX498" i="29"/>
  <c r="GZ491" i="29"/>
  <c r="AB469" i="29"/>
  <c r="BW498" i="29"/>
  <c r="CY491" i="29"/>
  <c r="CW484" i="29"/>
  <c r="DJ493" i="29"/>
  <c r="DF505" i="29"/>
  <c r="DW488" i="29"/>
  <c r="AU463" i="29"/>
  <c r="AD489" i="29"/>
  <c r="DO504" i="29"/>
  <c r="V477" i="29"/>
  <c r="BR485" i="29"/>
  <c r="GM485" i="29"/>
  <c r="DH492" i="29"/>
  <c r="FN485" i="29"/>
  <c r="W497" i="29"/>
  <c r="CO506" i="29"/>
  <c r="HD477" i="29"/>
  <c r="AH498" i="29"/>
  <c r="GI497" i="29"/>
  <c r="GJ497" i="29"/>
  <c r="FA490" i="29"/>
  <c r="BD492" i="29"/>
  <c r="FQ490" i="29"/>
  <c r="ER499" i="29"/>
  <c r="AV504" i="29"/>
  <c r="HO493" i="29"/>
  <c r="GD494" i="29"/>
  <c r="GZ505" i="29"/>
  <c r="CO487" i="29"/>
  <c r="HI491" i="29"/>
  <c r="FD504" i="29"/>
  <c r="GP499" i="29"/>
  <c r="DX499" i="29"/>
  <c r="GZ498" i="29"/>
  <c r="BZ492" i="29"/>
  <c r="GH493" i="29"/>
  <c r="DE505" i="29"/>
  <c r="CD506" i="29"/>
  <c r="AV488" i="29"/>
  <c r="GP491" i="29"/>
  <c r="CB466" i="29"/>
  <c r="FZ489" i="29"/>
  <c r="AH493" i="29"/>
  <c r="BM487" i="29"/>
  <c r="DQ490" i="29"/>
  <c r="AM494" i="29"/>
  <c r="BR487" i="29"/>
  <c r="CN497" i="29"/>
  <c r="HN506" i="29"/>
  <c r="CB487" i="29"/>
  <c r="GN468" i="29"/>
  <c r="AX498" i="29"/>
  <c r="GF498" i="29"/>
  <c r="DI492" i="29"/>
  <c r="BF506" i="29"/>
  <c r="AM493" i="29"/>
  <c r="AV470" i="29"/>
  <c r="DB498" i="29"/>
  <c r="GL493" i="29"/>
  <c r="CJ472" i="29"/>
  <c r="CQ472" i="29"/>
  <c r="BG497" i="29"/>
  <c r="Y469" i="29"/>
  <c r="DO497" i="29"/>
  <c r="W469" i="29"/>
  <c r="AO505" i="29"/>
  <c r="CB499" i="29"/>
  <c r="AU497" i="29"/>
  <c r="EC488" i="29"/>
  <c r="AI481" i="29"/>
  <c r="AP501" i="29"/>
  <c r="GC503" i="29"/>
  <c r="EK481" i="29"/>
  <c r="FF496" i="29"/>
  <c r="AW476" i="29"/>
  <c r="DJ481" i="29"/>
  <c r="M500" i="29"/>
  <c r="AL475" i="29"/>
  <c r="AH482" i="29"/>
  <c r="FV476" i="29"/>
  <c r="CS481" i="29"/>
  <c r="CO500" i="29"/>
  <c r="BO496" i="29"/>
  <c r="S464" i="29"/>
  <c r="AB481" i="29"/>
  <c r="CS500" i="29"/>
  <c r="FC475" i="29"/>
  <c r="FG475" i="29"/>
  <c r="EJ482" i="29"/>
  <c r="DI482" i="29"/>
  <c r="BL476" i="29"/>
  <c r="CD483" i="29"/>
  <c r="GG503" i="29"/>
  <c r="DO481" i="29"/>
  <c r="GS500" i="29"/>
  <c r="CV500" i="29"/>
  <c r="BR496" i="29"/>
  <c r="BW475" i="29"/>
  <c r="DR475" i="29"/>
  <c r="DC482" i="29"/>
  <c r="BW476" i="29"/>
  <c r="I476" i="29"/>
  <c r="AZ473" i="29"/>
  <c r="AY503" i="29"/>
  <c r="FF481" i="29"/>
  <c r="R496" i="29"/>
  <c r="GF496" i="29"/>
  <c r="BQ475" i="29"/>
  <c r="DP483" i="29"/>
  <c r="EU482" i="29"/>
  <c r="FS476" i="29"/>
  <c r="BS503" i="29"/>
  <c r="HN481" i="29"/>
  <c r="P500" i="29"/>
  <c r="GD496" i="29"/>
  <c r="FN475" i="29"/>
  <c r="AP482" i="29"/>
  <c r="GY476" i="29"/>
  <c r="U487" i="29"/>
  <c r="CQ481" i="29"/>
  <c r="EF500" i="29"/>
  <c r="FC496" i="29"/>
  <c r="FP475" i="29"/>
  <c r="GV482" i="29"/>
  <c r="GR476" i="29"/>
  <c r="GM483" i="29"/>
  <c r="GN502" i="29"/>
  <c r="CX496" i="29"/>
  <c r="EF494" i="29"/>
  <c r="V494" i="29"/>
  <c r="N506" i="29"/>
  <c r="BF486" i="29"/>
  <c r="BK466" i="29"/>
  <c r="AI485" i="29"/>
  <c r="DK485" i="29"/>
  <c r="W465" i="29"/>
  <c r="DV503" i="29"/>
  <c r="AH500" i="29"/>
  <c r="HF496" i="29"/>
  <c r="GT475" i="29"/>
  <c r="AF476" i="29"/>
  <c r="HP483" i="29"/>
  <c r="HI502" i="29"/>
  <c r="GL502" i="29"/>
  <c r="X496" i="29"/>
  <c r="EZ494" i="29"/>
  <c r="DW494" i="29"/>
  <c r="BT506" i="29"/>
  <c r="EU486" i="29"/>
  <c r="HH503" i="29"/>
  <c r="EH481" i="29"/>
  <c r="CV503" i="29"/>
  <c r="X475" i="29"/>
  <c r="HM476" i="29"/>
  <c r="HE482" i="29"/>
  <c r="HC476" i="29"/>
  <c r="EA483" i="29"/>
  <c r="AE496" i="29"/>
  <c r="BG474" i="29"/>
  <c r="DS494" i="29"/>
  <c r="EV506" i="29"/>
  <c r="H486" i="29"/>
  <c r="AN486" i="29"/>
  <c r="ES466" i="29"/>
  <c r="HA502" i="29"/>
  <c r="CB505" i="29"/>
  <c r="AZ485" i="29"/>
  <c r="DG465" i="29"/>
  <c r="AZ465" i="29"/>
  <c r="K481" i="29"/>
  <c r="HJ500" i="29"/>
  <c r="AJ481" i="29"/>
  <c r="AT502" i="29"/>
  <c r="EQ482" i="29"/>
  <c r="HC483" i="29"/>
  <c r="BO502" i="29"/>
  <c r="FT481" i="29"/>
  <c r="AA506" i="29"/>
  <c r="DI506" i="29"/>
  <c r="DH466" i="29"/>
  <c r="FL466" i="29"/>
  <c r="AL505" i="29"/>
  <c r="R485" i="29"/>
  <c r="AF465" i="29"/>
  <c r="BR481" i="29"/>
  <c r="DF500" i="29"/>
  <c r="AI496" i="29"/>
  <c r="BJ475" i="29"/>
  <c r="AE482" i="29"/>
  <c r="DS502" i="29"/>
  <c r="CZ502" i="29"/>
  <c r="EF503" i="29"/>
  <c r="CQ494" i="29"/>
  <c r="HD494" i="29"/>
  <c r="AR506" i="29"/>
  <c r="DB486" i="29"/>
  <c r="BU505" i="29"/>
  <c r="HG485" i="29"/>
  <c r="CA485" i="29"/>
  <c r="Q503" i="29"/>
  <c r="BY496" i="29"/>
  <c r="GB475" i="29"/>
  <c r="BW482" i="29"/>
  <c r="V476" i="29"/>
  <c r="AM483" i="29"/>
  <c r="DL483" i="29"/>
  <c r="EJ502" i="29"/>
  <c r="AV502" i="29"/>
  <c r="FK485" i="29"/>
  <c r="HN494" i="29"/>
  <c r="ED506" i="29"/>
  <c r="FH486" i="29"/>
  <c r="O486" i="29"/>
  <c r="BO500" i="29"/>
  <c r="DT496" i="29"/>
  <c r="EH475" i="29"/>
  <c r="N482" i="29"/>
  <c r="DD476" i="29"/>
  <c r="EN483" i="29"/>
  <c r="BS502" i="29"/>
  <c r="AV501" i="29"/>
  <c r="HI494" i="29"/>
  <c r="BL506" i="29"/>
  <c r="ET486" i="29"/>
  <c r="GH466" i="29"/>
  <c r="H466" i="29"/>
  <c r="GT492" i="29"/>
  <c r="FZ504" i="29"/>
  <c r="AR498" i="29"/>
  <c r="DN481" i="29"/>
  <c r="EG496" i="29"/>
  <c r="BM475" i="29"/>
  <c r="CB503" i="29"/>
  <c r="DQ500" i="29"/>
  <c r="GS496" i="29"/>
  <c r="FB476" i="29"/>
  <c r="ED503" i="29"/>
  <c r="FU496" i="29"/>
  <c r="EO475" i="29"/>
  <c r="FX480" i="29"/>
  <c r="FZ500" i="29"/>
  <c r="FK475" i="29"/>
  <c r="BY494" i="29"/>
  <c r="DQ481" i="29"/>
  <c r="BC481" i="29"/>
  <c r="Q500" i="29"/>
  <c r="GE496" i="29"/>
  <c r="CV475" i="29"/>
  <c r="CT482" i="29"/>
  <c r="J476" i="29"/>
  <c r="GJ476" i="29"/>
  <c r="CT502" i="29"/>
  <c r="Z503" i="29"/>
  <c r="FZ481" i="29"/>
  <c r="CE500" i="29"/>
  <c r="BX500" i="29"/>
  <c r="DS496" i="29"/>
  <c r="CC475" i="29"/>
  <c r="AS506" i="29"/>
  <c r="DG482" i="29"/>
  <c r="CS503" i="29"/>
  <c r="FU481" i="29"/>
  <c r="FI481" i="29"/>
  <c r="GX500" i="29"/>
  <c r="FR496" i="29"/>
  <c r="M475" i="29"/>
  <c r="FL482" i="29"/>
  <c r="GP476" i="29"/>
  <c r="DO483" i="29"/>
  <c r="BU503" i="29"/>
  <c r="HL481" i="29"/>
  <c r="FV481" i="29"/>
  <c r="GW500" i="29"/>
  <c r="CF496" i="29"/>
  <c r="GO475" i="29"/>
  <c r="EK475" i="29"/>
  <c r="GI482" i="29"/>
  <c r="CL476" i="29"/>
  <c r="EX476" i="29"/>
  <c r="N503" i="29"/>
  <c r="ES481" i="29"/>
  <c r="AK500" i="29"/>
  <c r="HQ496" i="29"/>
  <c r="FU482" i="29"/>
  <c r="EZ476" i="29"/>
  <c r="BT502" i="29"/>
  <c r="GM503" i="29"/>
  <c r="Y494" i="29"/>
  <c r="CK494" i="29"/>
  <c r="HK506" i="29"/>
  <c r="EX486" i="29"/>
  <c r="R466" i="29"/>
  <c r="FB466" i="29"/>
  <c r="FP505" i="29"/>
  <c r="DD465" i="29"/>
  <c r="BS465" i="29"/>
  <c r="EB481" i="29"/>
  <c r="P475" i="29"/>
  <c r="AU482" i="29"/>
  <c r="GZ476" i="29"/>
  <c r="AL483" i="29"/>
  <c r="CO502" i="29"/>
  <c r="BW500" i="29"/>
  <c r="DX503" i="29"/>
  <c r="AU494" i="29"/>
  <c r="EJ494" i="29"/>
  <c r="BY506" i="29"/>
  <c r="GI486" i="29"/>
  <c r="FF503" i="29"/>
  <c r="CB481" i="29"/>
  <c r="Q496" i="29"/>
  <c r="FS475" i="29"/>
  <c r="FB482" i="29"/>
  <c r="HP476" i="29"/>
  <c r="FR475" i="29"/>
  <c r="BY483" i="29"/>
  <c r="BC502" i="29"/>
  <c r="FE480" i="29"/>
  <c r="FB502" i="29"/>
  <c r="BI506" i="29"/>
  <c r="FA486" i="29"/>
  <c r="DF486" i="29"/>
  <c r="BS466" i="29"/>
  <c r="P505" i="29"/>
  <c r="N505" i="29"/>
  <c r="BN485" i="29"/>
  <c r="CM465" i="29"/>
  <c r="AU503" i="29"/>
  <c r="FO481" i="29"/>
  <c r="GK502" i="29"/>
  <c r="AW475" i="29"/>
  <c r="FM475" i="29"/>
  <c r="HE476" i="29"/>
  <c r="FX483" i="29"/>
  <c r="U502" i="29"/>
  <c r="ET483" i="29"/>
  <c r="ER494" i="29"/>
  <c r="FQ506" i="29"/>
  <c r="AC486" i="29"/>
  <c r="CJ486" i="29"/>
  <c r="FT466" i="29"/>
  <c r="EW502" i="29"/>
  <c r="FU505" i="29"/>
  <c r="J485" i="29"/>
  <c r="ET482" i="29"/>
  <c r="GJ481" i="29"/>
  <c r="FV500" i="29"/>
  <c r="O496" i="29"/>
  <c r="HA475" i="29"/>
  <c r="CY482" i="29"/>
  <c r="BJ483" i="29"/>
  <c r="H502" i="29"/>
  <c r="FZ482" i="29"/>
  <c r="BE495" i="29"/>
  <c r="HH494" i="29"/>
  <c r="BI494" i="29"/>
  <c r="HA506" i="29"/>
  <c r="BE486" i="29"/>
  <c r="FD466" i="29"/>
  <c r="GK505" i="29"/>
  <c r="DX485" i="29"/>
  <c r="FX485" i="29"/>
  <c r="HM503" i="29"/>
  <c r="AQ496" i="29"/>
  <c r="FJ475" i="29"/>
  <c r="EK482" i="29"/>
  <c r="DS476" i="29"/>
  <c r="DR483" i="29"/>
  <c r="CX483" i="29"/>
  <c r="BI502" i="29"/>
  <c r="GI494" i="29"/>
  <c r="DZ486" i="29"/>
  <c r="AF503" i="29"/>
  <c r="ET481" i="29"/>
  <c r="FZ496" i="29"/>
  <c r="AF481" i="29"/>
  <c r="CI482" i="29"/>
  <c r="HG476" i="29"/>
  <c r="HK502" i="29"/>
  <c r="BV502" i="29"/>
  <c r="FY494" i="29"/>
  <c r="FW496" i="29"/>
  <c r="HI506" i="29"/>
  <c r="EG486" i="29"/>
  <c r="AU504" i="29"/>
  <c r="FF471" i="29"/>
  <c r="I492" i="29"/>
  <c r="Z500" i="29"/>
  <c r="DE481" i="29"/>
  <c r="T496" i="29"/>
  <c r="AM475" i="29"/>
  <c r="GF503" i="29"/>
  <c r="DU496" i="29"/>
  <c r="GO501" i="29"/>
  <c r="BT476" i="29"/>
  <c r="HD481" i="29"/>
  <c r="BL496" i="29"/>
  <c r="DL475" i="29"/>
  <c r="S483" i="29"/>
  <c r="FB481" i="29"/>
  <c r="EG475" i="29"/>
  <c r="FR503" i="29"/>
  <c r="CJ481" i="29"/>
  <c r="FY500" i="29"/>
  <c r="BD500" i="29"/>
  <c r="AJ496" i="29"/>
  <c r="AS475" i="29"/>
  <c r="I475" i="29"/>
  <c r="CC482" i="29"/>
  <c r="BA476" i="29"/>
  <c r="GU474" i="29"/>
  <c r="HB503" i="29"/>
  <c r="BF481" i="29"/>
  <c r="BD496" i="29"/>
  <c r="EE475" i="29"/>
  <c r="EA482" i="29"/>
  <c r="FO476" i="29"/>
  <c r="EP476" i="29"/>
  <c r="EN503" i="29"/>
  <c r="CM481" i="29"/>
  <c r="BR500" i="29"/>
  <c r="CJ496" i="29"/>
  <c r="AZ475" i="29"/>
  <c r="DM475" i="29"/>
  <c r="AG482" i="29"/>
  <c r="U482" i="29"/>
  <c r="Z476" i="29"/>
  <c r="GY481" i="29"/>
  <c r="HK500" i="29"/>
  <c r="FL496" i="29"/>
  <c r="EZ475" i="29"/>
  <c r="R475" i="29"/>
  <c r="GJ482" i="29"/>
  <c r="EI476" i="29"/>
  <c r="GD476" i="29"/>
  <c r="GT503" i="29"/>
  <c r="HC481" i="29"/>
  <c r="CN500" i="29"/>
  <c r="DO500" i="29"/>
  <c r="GN482" i="29"/>
  <c r="GS476" i="29"/>
  <c r="BT483" i="29"/>
  <c r="BU500" i="29"/>
  <c r="GO495" i="29"/>
  <c r="GV494" i="29"/>
  <c r="CY486" i="29"/>
  <c r="Z466" i="29"/>
  <c r="EA466" i="29"/>
  <c r="GT505" i="29"/>
  <c r="HA485" i="29"/>
  <c r="AT465" i="29"/>
  <c r="AC506" i="29"/>
  <c r="DP481" i="29"/>
  <c r="BP500" i="29"/>
  <c r="FE502" i="29"/>
  <c r="AJ482" i="29"/>
  <c r="FU483" i="29"/>
  <c r="R502" i="29"/>
  <c r="EZ483" i="29"/>
  <c r="DT495" i="29"/>
  <c r="DV501" i="29"/>
  <c r="AH506" i="29"/>
  <c r="EO486" i="29"/>
  <c r="EM503" i="29"/>
  <c r="EL481" i="29"/>
  <c r="BN475" i="29"/>
  <c r="BR482" i="29"/>
  <c r="BF483" i="29"/>
  <c r="EN494" i="29"/>
  <c r="DG494" i="29"/>
  <c r="FY506" i="29"/>
  <c r="CQ486" i="29"/>
  <c r="EW486" i="29"/>
  <c r="BJ466" i="29"/>
  <c r="EQ505" i="29"/>
  <c r="AV485" i="29"/>
  <c r="EV465" i="29"/>
  <c r="HJ503" i="29"/>
  <c r="EI481" i="29"/>
  <c r="AK496" i="29"/>
  <c r="GR475" i="29"/>
  <c r="HM482" i="29"/>
  <c r="HN474" i="29"/>
  <c r="DW483" i="29"/>
  <c r="DF502" i="29"/>
  <c r="DO476" i="29"/>
  <c r="CS502" i="29"/>
  <c r="CF506" i="29"/>
  <c r="FV486" i="29"/>
  <c r="FF486" i="29"/>
  <c r="DJ466" i="29"/>
  <c r="EL494" i="29"/>
  <c r="DI505" i="29"/>
  <c r="ES485" i="29"/>
  <c r="HF503" i="29"/>
  <c r="BJ481" i="29"/>
  <c r="EW500" i="29"/>
  <c r="EN496" i="29"/>
  <c r="CE475" i="29"/>
  <c r="DY482" i="29"/>
  <c r="CI476" i="29"/>
  <c r="EF483" i="29"/>
  <c r="EZ502" i="29"/>
  <c r="BY480" i="29"/>
  <c r="HQ502" i="29"/>
  <c r="DI494" i="29"/>
  <c r="BM506" i="29"/>
  <c r="K486" i="29"/>
  <c r="DK466" i="29"/>
  <c r="FU466" i="29"/>
  <c r="CL505" i="29"/>
  <c r="AQ485" i="29"/>
  <c r="GF465" i="29"/>
  <c r="GE500" i="29"/>
  <c r="HC496" i="29"/>
  <c r="AI475" i="29"/>
  <c r="BC482" i="29"/>
  <c r="AZ476" i="29"/>
  <c r="DB483" i="29"/>
  <c r="EM502" i="29"/>
  <c r="ER502" i="29"/>
  <c r="CE503" i="29"/>
  <c r="DK494" i="29"/>
  <c r="BU506" i="29"/>
  <c r="EC486" i="29"/>
  <c r="BY503" i="29"/>
  <c r="AT481" i="29"/>
  <c r="HI500" i="29"/>
  <c r="CI475" i="29"/>
  <c r="CU496" i="29"/>
  <c r="BI482" i="29"/>
  <c r="DC476" i="29"/>
  <c r="DF483" i="29"/>
  <c r="FK502" i="29"/>
  <c r="AK503" i="29"/>
  <c r="DS486" i="29"/>
  <c r="CS494" i="29"/>
  <c r="DC506" i="29"/>
  <c r="DV486" i="29"/>
  <c r="AN466" i="29"/>
  <c r="GG501" i="29"/>
  <c r="U479" i="29"/>
  <c r="FK492" i="29"/>
  <c r="AZ477" i="29"/>
  <c r="FA503" i="29"/>
  <c r="AZ496" i="29"/>
  <c r="BW464" i="29"/>
  <c r="DK481" i="29"/>
  <c r="H500" i="29"/>
  <c r="Z475" i="29"/>
  <c r="Z482" i="29"/>
  <c r="EW476" i="29"/>
  <c r="S500" i="29"/>
  <c r="N496" i="29"/>
  <c r="GN506" i="29"/>
  <c r="FX476" i="29"/>
  <c r="EX503" i="29"/>
  <c r="O481" i="29"/>
  <c r="GO496" i="29"/>
  <c r="FZ475" i="29"/>
  <c r="FG503" i="29"/>
  <c r="EU481" i="29"/>
  <c r="BJ500" i="29"/>
  <c r="EL500" i="29"/>
  <c r="CL496" i="29"/>
  <c r="BC475" i="29"/>
  <c r="CM506" i="29"/>
  <c r="CF482" i="29"/>
  <c r="AJ476" i="29"/>
  <c r="GL503" i="29"/>
  <c r="HP503" i="29"/>
  <c r="CG481" i="29"/>
  <c r="GB500" i="29"/>
  <c r="CQ496" i="29"/>
  <c r="CK484" i="29"/>
  <c r="CE482" i="29"/>
  <c r="DW476" i="29"/>
  <c r="J503" i="29"/>
  <c r="FG481" i="29"/>
  <c r="AQ500" i="29"/>
  <c r="FE496" i="29"/>
  <c r="HP475" i="29"/>
  <c r="CS475" i="29"/>
  <c r="HB482" i="29"/>
  <c r="HG482" i="29"/>
  <c r="FK476" i="29"/>
  <c r="EK503" i="29"/>
  <c r="EP500" i="29"/>
  <c r="CN503" i="29"/>
  <c r="FF475" i="29"/>
  <c r="ES504" i="29"/>
  <c r="GM482" i="29"/>
  <c r="AU476" i="29"/>
  <c r="FN476" i="29"/>
  <c r="GJ503" i="29"/>
  <c r="BL481" i="29"/>
  <c r="GU475" i="29"/>
  <c r="DS480" i="29"/>
  <c r="AY482" i="29"/>
  <c r="CA476" i="29"/>
  <c r="AU483" i="29"/>
  <c r="CQ502" i="29"/>
  <c r="BG502" i="29"/>
  <c r="FH475" i="29"/>
  <c r="BS494" i="29"/>
  <c r="DF506" i="29"/>
  <c r="AL486" i="29"/>
  <c r="CL466" i="29"/>
  <c r="BH503" i="29"/>
  <c r="DN505" i="29"/>
  <c r="HD485" i="29"/>
  <c r="EF465" i="29"/>
  <c r="HP465" i="29"/>
  <c r="AH503" i="29"/>
  <c r="FI505" i="29"/>
  <c r="EX479" i="29"/>
  <c r="S503" i="29"/>
  <c r="DV500" i="29"/>
  <c r="CN496" i="29"/>
  <c r="AS481" i="29"/>
  <c r="BC500" i="29"/>
  <c r="BQ476" i="29"/>
  <c r="CX503" i="29"/>
  <c r="FL500" i="29"/>
  <c r="GU496" i="29"/>
  <c r="EC501" i="29"/>
  <c r="CT476" i="29"/>
  <c r="L503" i="29"/>
  <c r="CH496" i="29"/>
  <c r="EV475" i="29"/>
  <c r="AW503" i="29"/>
  <c r="GG481" i="29"/>
  <c r="HB500" i="29"/>
  <c r="FS482" i="29"/>
  <c r="S496" i="29"/>
  <c r="CW475" i="29"/>
  <c r="M501" i="29"/>
  <c r="CV482" i="29"/>
  <c r="EQ476" i="29"/>
  <c r="BK476" i="29"/>
  <c r="BC503" i="29"/>
  <c r="EG481" i="29"/>
  <c r="BO481" i="29"/>
  <c r="EU500" i="29"/>
  <c r="DZ496" i="29"/>
  <c r="EY496" i="29"/>
  <c r="DX482" i="29"/>
  <c r="EO482" i="29"/>
  <c r="EK476" i="29"/>
  <c r="CA483" i="29"/>
  <c r="AQ503" i="29"/>
  <c r="GK481" i="29"/>
  <c r="CW481" i="29"/>
  <c r="FP500" i="29"/>
  <c r="BG496" i="29"/>
  <c r="FQ475" i="29"/>
  <c r="HF475" i="29"/>
  <c r="FK482" i="29"/>
  <c r="BR476" i="29"/>
  <c r="DH476" i="29"/>
  <c r="AB472" i="29"/>
  <c r="DE503" i="29"/>
  <c r="FD481" i="29"/>
  <c r="J500" i="29"/>
  <c r="FB501" i="29"/>
  <c r="FJ496" i="29"/>
  <c r="AV500" i="29"/>
  <c r="GF476" i="29"/>
  <c r="R503" i="29"/>
  <c r="GC481" i="29"/>
  <c r="BG482" i="29"/>
  <c r="DV475" i="29"/>
  <c r="DL482" i="29"/>
  <c r="FY476" i="29"/>
  <c r="HO476" i="29"/>
  <c r="CP494" i="29"/>
  <c r="FV494" i="29"/>
  <c r="O506" i="29"/>
  <c r="DK486" i="29"/>
  <c r="N486" i="29"/>
  <c r="DQ495" i="29"/>
  <c r="HL485" i="29"/>
  <c r="BJ465" i="29"/>
  <c r="DQ465" i="29"/>
  <c r="HO503" i="29"/>
  <c r="EH472" i="29"/>
  <c r="BH468" i="29"/>
  <c r="AJ493" i="29"/>
  <c r="EC503" i="29"/>
  <c r="AI500" i="29"/>
  <c r="AH496" i="29"/>
  <c r="DU486" i="29"/>
  <c r="FT500" i="29"/>
  <c r="CM476" i="29"/>
  <c r="DF503" i="29"/>
  <c r="DG500" i="29"/>
  <c r="EJ496" i="29"/>
  <c r="FM485" i="29"/>
  <c r="AY476" i="29"/>
  <c r="AS503" i="29"/>
  <c r="H481" i="29"/>
  <c r="GW475" i="29"/>
  <c r="FU503" i="29"/>
  <c r="BA481" i="29"/>
  <c r="FC500" i="29"/>
  <c r="HI496" i="29"/>
  <c r="HJ475" i="29"/>
  <c r="GN484" i="29"/>
  <c r="AR482" i="29"/>
  <c r="CY476" i="29"/>
  <c r="CY496" i="29"/>
  <c r="CO503" i="29"/>
  <c r="AW481" i="29"/>
  <c r="DZ481" i="29"/>
  <c r="AR496" i="29"/>
  <c r="J475" i="29"/>
  <c r="Q475" i="29"/>
  <c r="GP482" i="29"/>
  <c r="FX481" i="29"/>
  <c r="FS500" i="29"/>
  <c r="EF496" i="29"/>
  <c r="DZ475" i="29"/>
  <c r="DS475" i="29"/>
  <c r="FF482" i="29"/>
  <c r="DN476" i="29"/>
  <c r="DX476" i="29"/>
  <c r="CI503" i="29"/>
  <c r="GP481" i="29"/>
  <c r="AL496" i="29"/>
  <c r="AM496" i="29"/>
  <c r="DG475" i="29"/>
  <c r="GA482" i="29"/>
  <c r="GQ476" i="29"/>
  <c r="GP484" i="29"/>
  <c r="AB503" i="29"/>
  <c r="EJ481" i="29"/>
  <c r="EV496" i="29"/>
  <c r="W482" i="29"/>
  <c r="EE483" i="29"/>
  <c r="FN502" i="29"/>
  <c r="CF503" i="29"/>
  <c r="AN495" i="29"/>
  <c r="AN494" i="29"/>
  <c r="AT486" i="29"/>
  <c r="BX486" i="29"/>
  <c r="GV474" i="29"/>
  <c r="FD505" i="29"/>
  <c r="AE465" i="29"/>
  <c r="EP503" i="29"/>
  <c r="DV492" i="29"/>
  <c r="AD503" i="29"/>
  <c r="GC500" i="29"/>
  <c r="GB496" i="29"/>
  <c r="DH468" i="29"/>
  <c r="BK481" i="29"/>
  <c r="H475" i="29"/>
  <c r="FP482" i="29"/>
  <c r="DB476" i="29"/>
  <c r="BY481" i="29"/>
  <c r="BN500" i="29"/>
  <c r="L496" i="29"/>
  <c r="BP482" i="29"/>
  <c r="BB476" i="29"/>
  <c r="GF481" i="29"/>
  <c r="HB496" i="29"/>
  <c r="CM475" i="29"/>
  <c r="FZ503" i="29"/>
  <c r="S481" i="29"/>
  <c r="DP500" i="29"/>
  <c r="DD496" i="29"/>
  <c r="DJ496" i="29"/>
  <c r="GI475" i="29"/>
  <c r="DD482" i="29"/>
  <c r="CM482" i="29"/>
  <c r="DG476" i="29"/>
  <c r="BG483" i="29"/>
  <c r="DS503" i="29"/>
  <c r="GR481" i="29"/>
  <c r="AY481" i="29"/>
  <c r="GD500" i="29"/>
  <c r="FY475" i="29"/>
  <c r="HI475" i="29"/>
  <c r="FG482" i="29"/>
  <c r="GW482" i="29"/>
  <c r="CW476" i="29"/>
  <c r="DA483" i="29"/>
  <c r="CW503" i="29"/>
  <c r="DU500" i="29"/>
  <c r="BZ480" i="29"/>
  <c r="GL496" i="29"/>
  <c r="ED475" i="29"/>
  <c r="GQ504" i="29"/>
  <c r="FM482" i="29"/>
  <c r="X476" i="29"/>
  <c r="CV476" i="29"/>
  <c r="DN503" i="29"/>
  <c r="GO481" i="29"/>
  <c r="HE481" i="29"/>
  <c r="GN496" i="29"/>
  <c r="EV503" i="29"/>
  <c r="BF475" i="29"/>
  <c r="GF482" i="29"/>
  <c r="S482" i="29"/>
  <c r="EI483" i="29"/>
  <c r="CD500" i="29"/>
  <c r="AB496" i="29"/>
  <c r="AH475" i="29"/>
  <c r="EC482" i="29"/>
  <c r="EU476" i="29"/>
  <c r="CX502" i="29"/>
  <c r="J474" i="29"/>
  <c r="I494" i="29"/>
  <c r="DQ506" i="29"/>
  <c r="EC466" i="29"/>
  <c r="DA505" i="29"/>
  <c r="HM485" i="29"/>
  <c r="GX485" i="29"/>
  <c r="CS465" i="29"/>
  <c r="EF504" i="29"/>
  <c r="DB503" i="29"/>
  <c r="FH489" i="29"/>
  <c r="FJ497" i="29"/>
  <c r="AO492" i="29"/>
  <c r="DY502" i="29"/>
  <c r="HD475" i="29"/>
  <c r="HG503" i="29"/>
  <c r="CA481" i="29"/>
  <c r="FD496" i="29"/>
  <c r="CP482" i="29"/>
  <c r="M504" i="29"/>
  <c r="CN481" i="29"/>
  <c r="DB501" i="29"/>
  <c r="AD482" i="29"/>
  <c r="FJ476" i="29"/>
  <c r="ER503" i="29"/>
  <c r="EE500" i="29"/>
  <c r="FY496" i="29"/>
  <c r="BK485" i="29"/>
  <c r="DM481" i="29"/>
  <c r="BT481" i="29"/>
  <c r="HG500" i="29"/>
  <c r="V496" i="29"/>
  <c r="GE475" i="29"/>
  <c r="ES482" i="29"/>
  <c r="GK476" i="29"/>
  <c r="GW483" i="29"/>
  <c r="DA503" i="29"/>
  <c r="EO481" i="29"/>
  <c r="EM481" i="29"/>
  <c r="BA500" i="29"/>
  <c r="DT475" i="29"/>
  <c r="BK475" i="29"/>
  <c r="DQ482" i="29"/>
  <c r="AD476" i="29"/>
  <c r="P476" i="29"/>
  <c r="DS483" i="29"/>
  <c r="HL503" i="29"/>
  <c r="M481" i="29"/>
  <c r="BU502" i="29"/>
  <c r="DV496" i="29"/>
  <c r="GP475" i="29"/>
  <c r="DE500" i="29"/>
  <c r="GU482" i="29"/>
  <c r="HK476" i="29"/>
  <c r="BZ476" i="29"/>
  <c r="FK503" i="29"/>
  <c r="DH481" i="29"/>
  <c r="P481" i="29"/>
  <c r="DX500" i="29"/>
  <c r="DF496" i="29"/>
  <c r="BU475" i="29"/>
  <c r="FE475" i="29"/>
  <c r="BB482" i="29"/>
  <c r="CA482" i="29"/>
  <c r="BI476" i="29"/>
  <c r="P483" i="29"/>
  <c r="DG481" i="29"/>
  <c r="GG496" i="29"/>
  <c r="EX475" i="29"/>
  <c r="EI482" i="29"/>
  <c r="EO476" i="29"/>
  <c r="FV483" i="29"/>
  <c r="AQ502" i="29"/>
  <c r="AG502" i="29"/>
  <c r="CN504" i="29"/>
  <c r="O494" i="29"/>
  <c r="BM494" i="29"/>
  <c r="CT506" i="29"/>
  <c r="EL466" i="29"/>
  <c r="EA485" i="29"/>
  <c r="FG485" i="29"/>
  <c r="DW465" i="29"/>
  <c r="ER496" i="29"/>
  <c r="DD503" i="29"/>
  <c r="CY500" i="29"/>
  <c r="BA496" i="29"/>
  <c r="EP475" i="29"/>
  <c r="HO482" i="29"/>
  <c r="FR476" i="29"/>
  <c r="GT483" i="29"/>
  <c r="BK502" i="29"/>
  <c r="GC502" i="29"/>
  <c r="AJ504" i="29"/>
  <c r="AI494" i="29"/>
  <c r="DA494" i="29"/>
  <c r="EU506" i="29"/>
  <c r="X486" i="29"/>
  <c r="CU500" i="29"/>
  <c r="FA482" i="29"/>
  <c r="DB502" i="29"/>
  <c r="CK482" i="29"/>
  <c r="L476" i="29"/>
  <c r="DC483" i="29"/>
  <c r="AP502" i="29"/>
  <c r="FQ482" i="29"/>
  <c r="AO495" i="29"/>
  <c r="AR500" i="29"/>
  <c r="BX506" i="29"/>
  <c r="GB486" i="29"/>
  <c r="CF466" i="29"/>
  <c r="FN466" i="29"/>
  <c r="GA465" i="29"/>
  <c r="FA465" i="29"/>
  <c r="BV503" i="29"/>
  <c r="AH481" i="29"/>
  <c r="DS500" i="29"/>
  <c r="AS496" i="29"/>
  <c r="BY482" i="29"/>
  <c r="AO476" i="29"/>
  <c r="CY483" i="29"/>
  <c r="EE502" i="29"/>
  <c r="BJ482" i="29"/>
  <c r="H503" i="29"/>
  <c r="CM494" i="29"/>
  <c r="AE506" i="29"/>
  <c r="CM466" i="29"/>
  <c r="W466" i="29"/>
  <c r="P485" i="29"/>
  <c r="FL465" i="29"/>
  <c r="FJ500" i="29"/>
  <c r="ED496" i="29"/>
  <c r="Q476" i="29"/>
  <c r="CE483" i="29"/>
  <c r="T483" i="29"/>
  <c r="T502" i="29"/>
  <c r="DT483" i="29"/>
  <c r="CJ503" i="29"/>
  <c r="FA494" i="29"/>
  <c r="CZ486" i="29"/>
  <c r="BX466" i="29"/>
  <c r="CN466" i="29"/>
  <c r="GG505" i="29"/>
  <c r="AT485" i="29"/>
  <c r="EN485" i="29"/>
  <c r="FM503" i="29"/>
  <c r="BW502" i="29"/>
  <c r="CR475" i="29"/>
  <c r="BH474" i="29"/>
  <c r="R476" i="29"/>
  <c r="HB476" i="29"/>
  <c r="GQ503" i="29"/>
  <c r="AZ494" i="29"/>
  <c r="EC506" i="29"/>
  <c r="HL486" i="29"/>
  <c r="FS481" i="29"/>
  <c r="GA500" i="29"/>
  <c r="DY496" i="29"/>
  <c r="AJ475" i="29"/>
  <c r="DZ482" i="29"/>
  <c r="FG476" i="29"/>
  <c r="CI483" i="29"/>
  <c r="GA502" i="29"/>
  <c r="HN502" i="29"/>
  <c r="FF502" i="29"/>
  <c r="EY494" i="29"/>
  <c r="DB494" i="29"/>
  <c r="DU506" i="29"/>
  <c r="GG486" i="29"/>
  <c r="AD466" i="29"/>
  <c r="DK496" i="29"/>
  <c r="DT482" i="29"/>
  <c r="CN483" i="29"/>
  <c r="CT494" i="29"/>
  <c r="FI503" i="29"/>
  <c r="CB496" i="29"/>
  <c r="GH482" i="29"/>
  <c r="AH483" i="29"/>
  <c r="ES502" i="29"/>
  <c r="FT506" i="29"/>
  <c r="AH466" i="29"/>
  <c r="AA505" i="29"/>
  <c r="EP481" i="29"/>
  <c r="CU475" i="29"/>
  <c r="S476" i="29"/>
  <c r="M483" i="29"/>
  <c r="FH502" i="29"/>
  <c r="EW494" i="29"/>
  <c r="DN486" i="29"/>
  <c r="CZ466" i="29"/>
  <c r="AV505" i="29"/>
  <c r="M503" i="29"/>
  <c r="CX500" i="29"/>
  <c r="FI500" i="29"/>
  <c r="AH476" i="29"/>
  <c r="CP502" i="29"/>
  <c r="EO494" i="29"/>
  <c r="AU506" i="29"/>
  <c r="HQ466" i="29"/>
  <c r="AS485" i="29"/>
  <c r="EC481" i="29"/>
  <c r="BQ496" i="29"/>
  <c r="BK482" i="29"/>
  <c r="AC483" i="29"/>
  <c r="AO503" i="29"/>
  <c r="O503" i="29"/>
  <c r="GM500" i="29"/>
  <c r="H482" i="29"/>
  <c r="CK476" i="29"/>
  <c r="EG502" i="29"/>
  <c r="AK486" i="29"/>
  <c r="EX505" i="29"/>
  <c r="EQ485" i="29"/>
  <c r="AN485" i="29"/>
  <c r="FM481" i="29"/>
  <c r="CP500" i="29"/>
  <c r="FG496" i="29"/>
  <c r="EI475" i="29"/>
  <c r="DO482" i="29"/>
  <c r="EV476" i="29"/>
  <c r="FN483" i="29"/>
  <c r="CN502" i="29"/>
  <c r="FD483" i="29"/>
  <c r="I482" i="29"/>
  <c r="X494" i="29"/>
  <c r="CY506" i="29"/>
  <c r="FR486" i="29"/>
  <c r="HF466" i="29"/>
  <c r="HE466" i="29"/>
  <c r="CK505" i="29"/>
  <c r="FA485" i="29"/>
  <c r="EG465" i="29"/>
  <c r="BH481" i="29"/>
  <c r="EK496" i="29"/>
  <c r="CD482" i="29"/>
  <c r="EQ481" i="29"/>
  <c r="GP502" i="29"/>
  <c r="BV494" i="29"/>
  <c r="FS506" i="29"/>
  <c r="DN466" i="29"/>
  <c r="V466" i="29"/>
  <c r="GO505" i="29"/>
  <c r="BV485" i="29"/>
  <c r="GT465" i="29"/>
  <c r="EM462" i="29"/>
  <c r="CZ503" i="29"/>
  <c r="AT476" i="29"/>
  <c r="AY483" i="29"/>
  <c r="CQ483" i="29"/>
  <c r="FY486" i="29"/>
  <c r="HM466" i="29"/>
  <c r="CL485" i="29"/>
  <c r="GC465" i="29"/>
  <c r="EI485" i="29"/>
  <c r="AR491" i="29"/>
  <c r="BI500" i="29"/>
  <c r="Y475" i="29"/>
  <c r="DX483" i="29"/>
  <c r="GK506" i="29"/>
  <c r="GH494" i="29"/>
  <c r="HD486" i="29"/>
  <c r="BZ465" i="29"/>
  <c r="DH462" i="29"/>
  <c r="AX462" i="29"/>
  <c r="CG501" i="29"/>
  <c r="HC480" i="29"/>
  <c r="J502" i="29"/>
  <c r="EH495" i="29"/>
  <c r="DJ474" i="29"/>
  <c r="FW475" i="29"/>
  <c r="GH481" i="29"/>
  <c r="DR496" i="29"/>
  <c r="CZ476" i="29"/>
  <c r="CM502" i="29"/>
  <c r="EG503" i="29"/>
  <c r="GQ494" i="29"/>
  <c r="CS506" i="29"/>
  <c r="ER486" i="29"/>
  <c r="BH466" i="29"/>
  <c r="FB505" i="29"/>
  <c r="CP485" i="29"/>
  <c r="X465" i="29"/>
  <c r="AY462" i="29"/>
  <c r="CJ462" i="29"/>
  <c r="BL501" i="29"/>
  <c r="AN480" i="29"/>
  <c r="EO480" i="29"/>
  <c r="I495" i="29"/>
  <c r="EQ474" i="29"/>
  <c r="EZ496" i="29"/>
  <c r="FH482" i="29"/>
  <c r="FQ476" i="29"/>
  <c r="DH502" i="29"/>
  <c r="DS506" i="29"/>
  <c r="BV486" i="29"/>
  <c r="FA466" i="29"/>
  <c r="FR485" i="29"/>
  <c r="DF465" i="29"/>
  <c r="BV462" i="29"/>
  <c r="HD503" i="29"/>
  <c r="AZ500" i="29"/>
  <c r="CT475" i="29"/>
  <c r="ER476" i="29"/>
  <c r="FO483" i="29"/>
  <c r="FY482" i="29"/>
  <c r="DC481" i="29"/>
  <c r="AT506" i="29"/>
  <c r="HJ486" i="29"/>
  <c r="BT466" i="29"/>
  <c r="BV505" i="29"/>
  <c r="CE485" i="29"/>
  <c r="GY465" i="29"/>
  <c r="DT501" i="29"/>
  <c r="V462" i="29"/>
  <c r="CE481" i="29"/>
  <c r="BU482" i="29"/>
  <c r="FT476" i="29"/>
  <c r="FS502" i="29"/>
  <c r="CU494" i="29"/>
  <c r="HJ506" i="29"/>
  <c r="AJ466" i="29"/>
  <c r="GZ466" i="29"/>
  <c r="CC485" i="29"/>
  <c r="CJ465" i="29"/>
  <c r="FR465" i="29"/>
  <c r="AH462" i="29"/>
  <c r="AP462" i="29"/>
  <c r="AE501" i="29"/>
  <c r="BS480" i="29"/>
  <c r="EO495" i="29"/>
  <c r="HD474" i="29"/>
  <c r="AF499" i="29"/>
  <c r="GZ500" i="29"/>
  <c r="ES475" i="29"/>
  <c r="DY483" i="29"/>
  <c r="V502" i="29"/>
  <c r="ER504" i="29"/>
  <c r="HK486" i="29"/>
  <c r="HB466" i="29"/>
  <c r="AE500" i="29"/>
  <c r="EV485" i="29"/>
  <c r="HM465" i="29"/>
  <c r="AS465" i="29"/>
  <c r="DC462" i="29"/>
  <c r="CU480" i="29"/>
  <c r="GD502" i="29"/>
  <c r="BE474" i="29"/>
  <c r="BI503" i="29"/>
  <c r="AL503" i="29"/>
  <c r="DU482" i="29"/>
  <c r="FT502" i="29"/>
  <c r="DI496" i="29"/>
  <c r="N466" i="29"/>
  <c r="ER485" i="29"/>
  <c r="FP465" i="29"/>
  <c r="AN462" i="29"/>
  <c r="HK501" i="29"/>
  <c r="DJ480" i="29"/>
  <c r="DV474" i="29"/>
  <c r="FM504" i="29"/>
  <c r="DT484" i="29"/>
  <c r="EQ464" i="29"/>
  <c r="FM464" i="29"/>
  <c r="CM468" i="29"/>
  <c r="DS468" i="29"/>
  <c r="HP488" i="29"/>
  <c r="GV500" i="29"/>
  <c r="BL482" i="29"/>
  <c r="V483" i="29"/>
  <c r="J501" i="29"/>
  <c r="AF486" i="29"/>
  <c r="AU466" i="29"/>
  <c r="GA485" i="29"/>
  <c r="BQ465" i="29"/>
  <c r="U462" i="29"/>
  <c r="GT501" i="29"/>
  <c r="L480" i="29"/>
  <c r="V495" i="29"/>
  <c r="AY474" i="29"/>
  <c r="FJ504" i="29"/>
  <c r="FJ484" i="29"/>
  <c r="BY464" i="29"/>
  <c r="BF464" i="29"/>
  <c r="FP467" i="29"/>
  <c r="M468" i="29"/>
  <c r="GI488" i="29"/>
  <c r="FT475" i="29"/>
  <c r="AA496" i="29"/>
  <c r="Z496" i="29"/>
  <c r="ER466" i="29"/>
  <c r="EQ465" i="29"/>
  <c r="H462" i="29"/>
  <c r="AR501" i="29"/>
  <c r="CI480" i="29"/>
  <c r="FI501" i="29"/>
  <c r="FE495" i="29"/>
  <c r="GK474" i="29"/>
  <c r="GB504" i="29"/>
  <c r="T500" i="29"/>
  <c r="V482" i="29"/>
  <c r="K501" i="29"/>
  <c r="K466" i="29"/>
  <c r="ET485" i="29"/>
  <c r="DB465" i="29"/>
  <c r="HI462" i="29"/>
  <c r="FG501" i="29"/>
  <c r="CI495" i="29"/>
  <c r="DL474" i="29"/>
  <c r="FK474" i="29"/>
  <c r="ED504" i="29"/>
  <c r="AI483" i="29"/>
  <c r="HD504" i="29"/>
  <c r="GR466" i="29"/>
  <c r="BI485" i="29"/>
  <c r="BC465" i="29"/>
  <c r="GX462" i="29"/>
  <c r="EU501" i="29"/>
  <c r="HG480" i="29"/>
  <c r="FC495" i="29"/>
  <c r="BB474" i="29"/>
  <c r="DE504" i="29"/>
  <c r="DA484" i="29"/>
  <c r="V484" i="29"/>
  <c r="W464" i="29"/>
  <c r="DN495" i="29"/>
  <c r="BU468" i="29"/>
  <c r="DT488" i="29"/>
  <c r="HI481" i="29"/>
  <c r="AP476" i="29"/>
  <c r="GL500" i="29"/>
  <c r="FC466" i="29"/>
  <c r="EO505" i="29"/>
  <c r="HA465" i="29"/>
  <c r="J462" i="29"/>
  <c r="ES501" i="29"/>
  <c r="CY481" i="29"/>
  <c r="GU476" i="29"/>
  <c r="Y483" i="29"/>
  <c r="GX494" i="29"/>
  <c r="EF486" i="29"/>
  <c r="EW481" i="29"/>
  <c r="HQ483" i="29"/>
  <c r="AF502" i="29"/>
  <c r="BC494" i="29"/>
  <c r="GB466" i="29"/>
  <c r="AZ505" i="29"/>
  <c r="AD485" i="29"/>
  <c r="EO500" i="29"/>
  <c r="HL475" i="29"/>
  <c r="GK483" i="29"/>
  <c r="DP494" i="29"/>
  <c r="BZ486" i="29"/>
  <c r="AK466" i="29"/>
  <c r="Y485" i="29"/>
  <c r="CU503" i="29"/>
  <c r="BN482" i="29"/>
  <c r="HL474" i="29"/>
  <c r="CG476" i="29"/>
  <c r="AZ502" i="29"/>
  <c r="GJ506" i="29"/>
  <c r="GL506" i="29"/>
  <c r="EI486" i="29"/>
  <c r="CK502" i="29"/>
  <c r="AX485" i="29"/>
  <c r="HK481" i="29"/>
  <c r="AY496" i="29"/>
  <c r="EL482" i="29"/>
  <c r="CK483" i="29"/>
  <c r="EG494" i="29"/>
  <c r="EK506" i="29"/>
  <c r="BZ503" i="29"/>
  <c r="DM496" i="29"/>
  <c r="DM482" i="29"/>
  <c r="FC483" i="29"/>
  <c r="BD502" i="29"/>
  <c r="DW501" i="29"/>
  <c r="FW506" i="29"/>
  <c r="EM486" i="29"/>
  <c r="GE484" i="29"/>
  <c r="V485" i="29"/>
  <c r="BA503" i="29"/>
  <c r="FY481" i="29"/>
  <c r="AN496" i="29"/>
  <c r="DP476" i="29"/>
  <c r="EP482" i="29"/>
  <c r="FD501" i="29"/>
  <c r="GN501" i="29"/>
  <c r="GU494" i="29"/>
  <c r="ES495" i="29"/>
  <c r="FO486" i="29"/>
  <c r="GH506" i="29"/>
  <c r="GU505" i="29"/>
  <c r="GE485" i="29"/>
  <c r="FO467" i="29"/>
  <c r="U500" i="29"/>
  <c r="FR482" i="29"/>
  <c r="DO502" i="29"/>
  <c r="CI494" i="29"/>
  <c r="DO494" i="29"/>
  <c r="FP486" i="29"/>
  <c r="GL466" i="29"/>
  <c r="HF485" i="29"/>
  <c r="GP465" i="29"/>
  <c r="BY465" i="29"/>
  <c r="BJ462" i="29"/>
  <c r="FW503" i="29"/>
  <c r="BF496" i="29"/>
  <c r="CM504" i="29"/>
  <c r="BE476" i="29"/>
  <c r="ER483" i="29"/>
  <c r="GX503" i="29"/>
  <c r="Q482" i="29"/>
  <c r="HQ506" i="29"/>
  <c r="CU486" i="29"/>
  <c r="GS466" i="29"/>
  <c r="CJ505" i="29"/>
  <c r="EM485" i="29"/>
  <c r="CX465" i="29"/>
  <c r="DI462" i="29"/>
  <c r="FD503" i="29"/>
  <c r="FB475" i="29"/>
  <c r="GL482" i="29"/>
  <c r="FL483" i="29"/>
  <c r="CR496" i="29"/>
  <c r="FG486" i="29"/>
  <c r="FJ466" i="29"/>
  <c r="CZ481" i="29"/>
  <c r="BF485" i="29"/>
  <c r="AJ465" i="29"/>
  <c r="EI465" i="29"/>
  <c r="CP462" i="29"/>
  <c r="CD462" i="29"/>
  <c r="BI501" i="29"/>
  <c r="HJ480" i="29"/>
  <c r="DV495" i="29"/>
  <c r="EX495" i="29"/>
  <c r="AK474" i="29"/>
  <c r="BV496" i="29"/>
  <c r="FI482" i="29"/>
  <c r="M480" i="29"/>
  <c r="AO502" i="29"/>
  <c r="HQ474" i="29"/>
  <c r="EU494" i="29"/>
  <c r="GC506" i="29"/>
  <c r="HP466" i="29"/>
  <c r="BR466" i="29"/>
  <c r="H465" i="29"/>
  <c r="GW465" i="29"/>
  <c r="HA462" i="29"/>
  <c r="FT501" i="29"/>
  <c r="BA483" i="29"/>
  <c r="CV495" i="29"/>
  <c r="CT474" i="29"/>
  <c r="AF474" i="29"/>
  <c r="N481" i="29"/>
  <c r="GK482" i="29"/>
  <c r="CU483" i="29"/>
  <c r="BN502" i="29"/>
  <c r="BO474" i="29"/>
  <c r="CE494" i="29"/>
  <c r="DJ506" i="29"/>
  <c r="HN466" i="29"/>
  <c r="U485" i="29"/>
  <c r="AB465" i="29"/>
  <c r="FA500" i="29"/>
  <c r="CA475" i="29"/>
  <c r="CQ476" i="29"/>
  <c r="CC483" i="29"/>
  <c r="DV502" i="29"/>
  <c r="GM494" i="29"/>
  <c r="BJ506" i="29"/>
  <c r="EB466" i="29"/>
  <c r="H505" i="29"/>
  <c r="T465" i="29"/>
  <c r="BU483" i="29"/>
  <c r="GF462" i="29"/>
  <c r="GE481" i="29"/>
  <c r="EM496" i="29"/>
  <c r="BF482" i="29"/>
  <c r="EK502" i="29"/>
  <c r="ET504" i="29"/>
  <c r="GP486" i="29"/>
  <c r="GD466" i="29"/>
  <c r="CL500" i="29"/>
  <c r="DF485" i="29"/>
  <c r="GR465" i="29"/>
  <c r="BW480" i="29"/>
  <c r="W474" i="29"/>
  <c r="HD500" i="29"/>
  <c r="GN475" i="29"/>
  <c r="GY482" i="29"/>
  <c r="CJ483" i="29"/>
  <c r="GS502" i="29"/>
  <c r="DN483" i="29"/>
  <c r="HC494" i="29"/>
  <c r="GE486" i="29"/>
  <c r="DE466" i="29"/>
  <c r="AL485" i="29"/>
  <c r="GB465" i="29"/>
  <c r="FQ465" i="29"/>
  <c r="CX462" i="29"/>
  <c r="CX480" i="29"/>
  <c r="FB495" i="29"/>
  <c r="K477" i="29"/>
  <c r="AF496" i="29"/>
  <c r="EH476" i="29"/>
  <c r="Z494" i="29"/>
  <c r="Q486" i="29"/>
  <c r="EZ500" i="29"/>
  <c r="BA485" i="29"/>
  <c r="DP503" i="29"/>
  <c r="BD462" i="29"/>
  <c r="BQ501" i="29"/>
  <c r="FS480" i="29"/>
  <c r="O474" i="29"/>
  <c r="I496" i="29"/>
  <c r="HC504" i="29"/>
  <c r="FY484" i="29"/>
  <c r="CG464" i="29"/>
  <c r="DN468" i="29"/>
  <c r="DA488" i="29"/>
  <c r="AW482" i="29"/>
  <c r="GO502" i="29"/>
  <c r="BL466" i="29"/>
  <c r="GF485" i="29"/>
  <c r="DM465" i="29"/>
  <c r="ED462" i="29"/>
  <c r="GU480" i="29"/>
  <c r="J495" i="29"/>
  <c r="AW474" i="29"/>
  <c r="BE504" i="29"/>
  <c r="ES484" i="29"/>
  <c r="AR464" i="29"/>
  <c r="ER468" i="29"/>
  <c r="EQ468" i="29"/>
  <c r="GR488" i="29"/>
  <c r="HO481" i="29"/>
  <c r="DX495" i="29"/>
  <c r="EY480" i="29"/>
  <c r="GU506" i="29"/>
  <c r="BB466" i="29"/>
  <c r="EV462" i="29"/>
  <c r="BO501" i="29"/>
  <c r="DL480" i="29"/>
  <c r="AM481" i="29"/>
  <c r="GW495" i="29"/>
  <c r="DM474" i="29"/>
  <c r="BJ504" i="29"/>
  <c r="EC500" i="29"/>
  <c r="DH483" i="29"/>
  <c r="FG500" i="29"/>
  <c r="BT486" i="29"/>
  <c r="FQ466" i="29"/>
  <c r="BU485" i="29"/>
  <c r="GI465" i="29"/>
  <c r="DG462" i="29"/>
  <c r="BU480" i="29"/>
  <c r="BP495" i="29"/>
  <c r="CQ474" i="29"/>
  <c r="AE474" i="29"/>
  <c r="HJ504" i="29"/>
  <c r="HG484" i="29"/>
  <c r="AP500" i="29"/>
  <c r="HQ500" i="29"/>
  <c r="GZ506" i="29"/>
  <c r="BD466" i="29"/>
  <c r="FS485" i="29"/>
  <c r="GE501" i="29"/>
  <c r="DC495" i="29"/>
  <c r="EF474" i="29"/>
  <c r="FX504" i="29"/>
  <c r="X484" i="29"/>
  <c r="AN464" i="29"/>
  <c r="GT474" i="29"/>
  <c r="AV468" i="29"/>
  <c r="AU488" i="29"/>
  <c r="I481" i="29"/>
  <c r="AD475" i="29"/>
  <c r="GP483" i="29"/>
  <c r="DP502" i="29"/>
  <c r="EQ506" i="29"/>
  <c r="P466" i="29"/>
  <c r="CA505" i="29"/>
  <c r="CN465" i="29"/>
  <c r="FQ501" i="29"/>
  <c r="HB495" i="29"/>
  <c r="DD474" i="29"/>
  <c r="EB504" i="29"/>
  <c r="DV484" i="29"/>
  <c r="BM481" i="29"/>
  <c r="FD475" i="29"/>
  <c r="W481" i="29"/>
  <c r="EU475" i="29"/>
  <c r="GH483" i="29"/>
  <c r="T503" i="29"/>
  <c r="CB494" i="29"/>
  <c r="BQ486" i="29"/>
  <c r="EN481" i="29"/>
  <c r="P496" i="29"/>
  <c r="AK482" i="29"/>
  <c r="N502" i="29"/>
  <c r="FT494" i="29"/>
  <c r="DT506" i="29"/>
  <c r="DG466" i="29"/>
  <c r="HQ505" i="29"/>
  <c r="ER465" i="29"/>
  <c r="O462" i="29"/>
  <c r="CH500" i="29"/>
  <c r="O475" i="29"/>
  <c r="CY502" i="29"/>
  <c r="GO503" i="29"/>
  <c r="FU494" i="29"/>
  <c r="CB486" i="29"/>
  <c r="FX466" i="29"/>
  <c r="GL485" i="29"/>
  <c r="HK503" i="29"/>
  <c r="BE496" i="29"/>
  <c r="L482" i="29"/>
  <c r="BL474" i="29"/>
  <c r="FO502" i="29"/>
  <c r="AM502" i="29"/>
  <c r="DD506" i="29"/>
  <c r="GV486" i="29"/>
  <c r="BN494" i="29"/>
  <c r="CH485" i="29"/>
  <c r="CK481" i="29"/>
  <c r="CE496" i="29"/>
  <c r="GC482" i="29"/>
  <c r="FQ483" i="29"/>
  <c r="GW503" i="29"/>
  <c r="AP494" i="29"/>
  <c r="GD506" i="29"/>
  <c r="HQ503" i="29"/>
  <c r="CI496" i="29"/>
  <c r="GE482" i="29"/>
  <c r="FH483" i="29"/>
  <c r="CH484" i="29"/>
  <c r="Q506" i="29"/>
  <c r="DL505" i="29"/>
  <c r="GM505" i="29"/>
  <c r="AF485" i="29"/>
  <c r="DQ503" i="29"/>
  <c r="CD481" i="29"/>
  <c r="W500" i="29"/>
  <c r="AE475" i="29"/>
  <c r="W496" i="29"/>
  <c r="DJ482" i="29"/>
  <c r="FW476" i="29"/>
  <c r="EQ483" i="29"/>
  <c r="HG502" i="29"/>
  <c r="P486" i="29"/>
  <c r="DR494" i="29"/>
  <c r="DW506" i="29"/>
  <c r="L486" i="29"/>
  <c r="CD486" i="29"/>
  <c r="BU466" i="29"/>
  <c r="DU501" i="29"/>
  <c r="GD505" i="29"/>
  <c r="BB485" i="29"/>
  <c r="BX503" i="29"/>
  <c r="FB500" i="29"/>
  <c r="CZ475" i="29"/>
  <c r="BC483" i="29"/>
  <c r="GT502" i="29"/>
  <c r="BG494" i="29"/>
  <c r="DM486" i="29"/>
  <c r="AQ466" i="29"/>
  <c r="CZ482" i="29"/>
  <c r="AO462" i="29"/>
  <c r="AV481" i="29"/>
  <c r="HN496" i="29"/>
  <c r="CJ482" i="29"/>
  <c r="BN476" i="29"/>
  <c r="R483" i="29"/>
  <c r="FR502" i="29"/>
  <c r="ED494" i="29"/>
  <c r="AK506" i="29"/>
  <c r="DX486" i="29"/>
  <c r="AV466" i="29"/>
  <c r="EF485" i="29"/>
  <c r="GM465" i="29"/>
  <c r="EA503" i="29"/>
  <c r="HH500" i="29"/>
  <c r="HN475" i="29"/>
  <c r="GT476" i="29"/>
  <c r="GS483" i="29"/>
  <c r="BZ504" i="29"/>
  <c r="FR466" i="29"/>
  <c r="DV505" i="29"/>
  <c r="AN465" i="29"/>
  <c r="DD462" i="29"/>
  <c r="O502" i="29"/>
  <c r="Y480" i="29"/>
  <c r="DN500" i="29"/>
  <c r="AI471" i="29"/>
  <c r="CC500" i="29"/>
  <c r="AV475" i="29"/>
  <c r="AM482" i="29"/>
  <c r="EU483" i="29"/>
  <c r="AR502" i="29"/>
  <c r="EH506" i="29"/>
  <c r="HO494" i="29"/>
  <c r="BU501" i="29"/>
  <c r="Z485" i="29"/>
  <c r="BV465" i="29"/>
  <c r="FE465" i="29"/>
  <c r="EI462" i="29"/>
  <c r="FB462" i="29"/>
  <c r="DO501" i="29"/>
  <c r="CS501" i="29"/>
  <c r="FX495" i="29"/>
  <c r="CZ474" i="29"/>
  <c r="T493" i="29"/>
  <c r="HM500" i="29"/>
  <c r="DO475" i="29"/>
  <c r="CG482" i="29"/>
  <c r="FR483" i="29"/>
  <c r="DC502" i="29"/>
  <c r="CJ506" i="29"/>
  <c r="CO486" i="29"/>
  <c r="L466" i="29"/>
  <c r="H501" i="29"/>
  <c r="AU485" i="29"/>
  <c r="CQ465" i="29"/>
  <c r="FJ462" i="29"/>
  <c r="HJ481" i="29"/>
  <c r="EH496" i="29"/>
  <c r="DY503" i="29"/>
  <c r="AG476" i="29"/>
  <c r="W483" i="29"/>
  <c r="AI501" i="29"/>
  <c r="HP494" i="29"/>
  <c r="BR506" i="29"/>
  <c r="DY486" i="29"/>
  <c r="Y466" i="29"/>
  <c r="BJ505" i="29"/>
  <c r="CY485" i="29"/>
  <c r="GK462" i="29"/>
  <c r="AF479" i="29"/>
  <c r="BH500" i="29"/>
  <c r="HP482" i="29"/>
  <c r="GP504" i="29"/>
  <c r="W486" i="29"/>
  <c r="CD466" i="29"/>
  <c r="CO475" i="29"/>
  <c r="O485" i="29"/>
  <c r="FC465" i="29"/>
  <c r="AI465" i="29"/>
  <c r="EG462" i="29"/>
  <c r="EG501" i="29"/>
  <c r="GV480" i="29"/>
  <c r="DG495" i="29"/>
  <c r="HH495" i="29"/>
  <c r="AR503" i="29"/>
  <c r="FO500" i="29"/>
  <c r="AS476" i="29"/>
  <c r="AO483" i="29"/>
  <c r="AA502" i="29"/>
  <c r="GM501" i="29"/>
  <c r="FX475" i="29"/>
  <c r="FD486" i="29"/>
  <c r="DP466" i="29"/>
  <c r="CG505" i="29"/>
  <c r="EY485" i="29"/>
  <c r="GG465" i="29"/>
  <c r="GB505" i="29"/>
  <c r="R462" i="29"/>
  <c r="BT501" i="29"/>
  <c r="GA501" i="29"/>
  <c r="EC495" i="29"/>
  <c r="BC495" i="29"/>
  <c r="AS474" i="29"/>
  <c r="CP496" i="29"/>
  <c r="BJ476" i="29"/>
  <c r="CW502" i="29"/>
  <c r="HE494" i="29"/>
  <c r="FW486" i="29"/>
  <c r="BP465" i="29"/>
  <c r="FR462" i="29"/>
  <c r="CH480" i="29"/>
  <c r="FT495" i="29"/>
  <c r="BN504" i="29"/>
  <c r="GV484" i="29"/>
  <c r="AO464" i="29"/>
  <c r="BC464" i="29"/>
  <c r="AY489" i="29"/>
  <c r="DH496" i="29"/>
  <c r="FE476" i="29"/>
  <c r="BA502" i="29"/>
  <c r="AV494" i="29"/>
  <c r="BD486" i="29"/>
  <c r="HO496" i="29"/>
  <c r="CV485" i="29"/>
  <c r="BG503" i="29"/>
  <c r="DN462" i="29"/>
  <c r="EU480" i="29"/>
  <c r="EW474" i="29"/>
  <c r="BF476" i="29"/>
  <c r="EW484" i="29"/>
  <c r="FN464" i="29"/>
  <c r="DJ468" i="29"/>
  <c r="GJ468" i="29"/>
  <c r="GE483" i="29"/>
  <c r="BX501" i="29"/>
  <c r="HB506" i="29"/>
  <c r="DW485" i="29"/>
  <c r="BN465" i="29"/>
  <c r="GA462" i="29"/>
  <c r="EI501" i="29"/>
  <c r="HL480" i="29"/>
  <c r="BO495" i="29"/>
  <c r="CR474" i="29"/>
  <c r="CL474" i="29"/>
  <c r="BL504" i="29"/>
  <c r="AQ482" i="29"/>
  <c r="AW486" i="29"/>
  <c r="BQ466" i="29"/>
  <c r="GG485" i="29"/>
  <c r="EB465" i="29"/>
  <c r="BF501" i="29"/>
  <c r="BG480" i="29"/>
  <c r="BH495" i="29"/>
  <c r="CU474" i="29"/>
  <c r="CG503" i="29"/>
  <c r="DK504" i="29"/>
  <c r="GT484" i="29"/>
  <c r="V500" i="29"/>
  <c r="AI482" i="29"/>
  <c r="DG483" i="29"/>
  <c r="DC500" i="29"/>
  <c r="CN486" i="29"/>
  <c r="DA466" i="29"/>
  <c r="CU485" i="29"/>
  <c r="FE462" i="29"/>
  <c r="AC501" i="29"/>
  <c r="CV480" i="29"/>
  <c r="CL495" i="29"/>
  <c r="DN474" i="29"/>
  <c r="EK474" i="29"/>
  <c r="EG464" i="29"/>
  <c r="GS464" i="29"/>
  <c r="BI468" i="29"/>
  <c r="FO468" i="29"/>
  <c r="AN481" i="29"/>
  <c r="EV494" i="29"/>
  <c r="BM483" i="29"/>
  <c r="AU502" i="29"/>
  <c r="CH506" i="29"/>
  <c r="AB466" i="29"/>
  <c r="DQ485" i="29"/>
  <c r="EK465" i="29"/>
  <c r="AB462" i="29"/>
  <c r="HC501" i="29"/>
  <c r="J480" i="29"/>
  <c r="HG481" i="29"/>
  <c r="AK475" i="29"/>
  <c r="HQ476" i="29"/>
  <c r="FZ483" i="29"/>
  <c r="FN494" i="29"/>
  <c r="AS494" i="29"/>
  <c r="T486" i="29"/>
  <c r="EL496" i="29"/>
  <c r="GB482" i="29"/>
  <c r="BR483" i="29"/>
  <c r="FB483" i="29"/>
  <c r="BQ494" i="29"/>
  <c r="GF506" i="29"/>
  <c r="BO466" i="29"/>
  <c r="K505" i="29"/>
  <c r="K465" i="29"/>
  <c r="CL463" i="29"/>
  <c r="CJ500" i="29"/>
  <c r="EB475" i="29"/>
  <c r="DZ495" i="29"/>
  <c r="R486" i="29"/>
  <c r="FI466" i="29"/>
  <c r="DA485" i="29"/>
  <c r="BM503" i="29"/>
  <c r="U496" i="29"/>
  <c r="DN482" i="29"/>
  <c r="CW483" i="29"/>
  <c r="CD502" i="29"/>
  <c r="DL486" i="29"/>
  <c r="AM506" i="29"/>
  <c r="AO486" i="29"/>
  <c r="BD505" i="29"/>
  <c r="FB485" i="29"/>
  <c r="AU475" i="29"/>
  <c r="AR483" i="29"/>
  <c r="GR494" i="29"/>
  <c r="BS486" i="29"/>
  <c r="HH482" i="29"/>
  <c r="HJ482" i="29"/>
  <c r="EV483" i="29"/>
  <c r="EF502" i="29"/>
  <c r="GZ501" i="29"/>
  <c r="L506" i="29"/>
  <c r="EJ466" i="29"/>
  <c r="DE485" i="29"/>
  <c r="BG485" i="29"/>
  <c r="AP503" i="29"/>
  <c r="DF481" i="29"/>
  <c r="N500" i="29"/>
  <c r="FI475" i="29"/>
  <c r="AB482" i="29"/>
  <c r="CC476" i="29"/>
  <c r="HD476" i="29"/>
  <c r="CR483" i="29"/>
  <c r="FI502" i="29"/>
  <c r="Y503" i="29"/>
  <c r="GV505" i="29"/>
  <c r="S494" i="29"/>
  <c r="Z506" i="29"/>
  <c r="EE486" i="29"/>
  <c r="GW486" i="29"/>
  <c r="AG466" i="29"/>
  <c r="BB484" i="29"/>
  <c r="BX485" i="29"/>
  <c r="P503" i="29"/>
  <c r="I500" i="29"/>
  <c r="BS475" i="29"/>
  <c r="FF476" i="29"/>
  <c r="EP483" i="29"/>
  <c r="CV502" i="29"/>
  <c r="GO504" i="29"/>
  <c r="FL494" i="29"/>
  <c r="FC486" i="29"/>
  <c r="DL466" i="29"/>
  <c r="BK505" i="29"/>
  <c r="GZ485" i="29"/>
  <c r="HJ465" i="29"/>
  <c r="AS462" i="29"/>
  <c r="BW481" i="29"/>
  <c r="AW496" i="29"/>
  <c r="DK482" i="29"/>
  <c r="AW502" i="29"/>
  <c r="I480" i="29"/>
  <c r="HA476" i="29"/>
  <c r="FL502" i="29"/>
  <c r="HJ474" i="29"/>
  <c r="EA506" i="29"/>
  <c r="DT500" i="29"/>
  <c r="GA475" i="29"/>
  <c r="CJ494" i="29"/>
  <c r="CD494" i="29"/>
  <c r="AV486" i="29"/>
  <c r="FQ485" i="29"/>
  <c r="GO465" i="29"/>
  <c r="FV503" i="29"/>
  <c r="CO482" i="29"/>
  <c r="CB483" i="29"/>
  <c r="Y502" i="29"/>
  <c r="HP486" i="29"/>
  <c r="AJ505" i="29"/>
  <c r="DH485" i="29"/>
  <c r="AA475" i="29"/>
  <c r="GO482" i="29"/>
  <c r="H483" i="29"/>
  <c r="AG480" i="29"/>
  <c r="Q494" i="29"/>
  <c r="EN506" i="29"/>
  <c r="EN466" i="29"/>
  <c r="BN505" i="29"/>
  <c r="BA465" i="29"/>
  <c r="ED500" i="29"/>
  <c r="GY475" i="29"/>
  <c r="W476" i="29"/>
  <c r="AC502" i="29"/>
  <c r="FG494" i="29"/>
  <c r="DD494" i="29"/>
  <c r="CH486" i="29"/>
  <c r="BN481" i="29"/>
  <c r="EL475" i="29"/>
  <c r="BH476" i="29"/>
  <c r="AZ483" i="29"/>
  <c r="CH503" i="29"/>
  <c r="DJ486" i="29"/>
  <c r="EM505" i="29"/>
  <c r="K485" i="29"/>
  <c r="EB503" i="29"/>
  <c r="EA481" i="29"/>
  <c r="EH482" i="29"/>
  <c r="CN476" i="29"/>
  <c r="FW483" i="29"/>
  <c r="CO483" i="29"/>
  <c r="CF502" i="29"/>
  <c r="FQ502" i="29"/>
  <c r="BW501" i="29"/>
  <c r="EP494" i="29"/>
  <c r="GT506" i="29"/>
  <c r="V486" i="29"/>
  <c r="S466" i="29"/>
  <c r="BN466" i="29"/>
  <c r="EF505" i="29"/>
  <c r="DZ485" i="29"/>
  <c r="DC485" i="29"/>
  <c r="DG503" i="29"/>
  <c r="EI500" i="29"/>
  <c r="AQ475" i="29"/>
  <c r="GM476" i="29"/>
  <c r="U483" i="29"/>
  <c r="GL484" i="29"/>
  <c r="GY506" i="29"/>
  <c r="ES486" i="29"/>
  <c r="GC466" i="29"/>
  <c r="HF505" i="29"/>
  <c r="CX485" i="29"/>
  <c r="BK465" i="29"/>
  <c r="EV502" i="29"/>
  <c r="DJ462" i="29"/>
  <c r="DL481" i="29"/>
  <c r="CG496" i="29"/>
  <c r="DE482" i="29"/>
  <c r="BD476" i="29"/>
  <c r="CW494" i="29"/>
  <c r="AG506" i="29"/>
  <c r="FZ466" i="29"/>
  <c r="HH466" i="29"/>
  <c r="DU505" i="29"/>
  <c r="HK465" i="29"/>
  <c r="HQ465" i="29"/>
  <c r="CI462" i="29"/>
  <c r="BQ481" i="29"/>
  <c r="BZ496" i="29"/>
  <c r="AI504" i="29"/>
  <c r="CH476" i="29"/>
  <c r="GI483" i="29"/>
  <c r="EW503" i="29"/>
  <c r="FW480" i="29"/>
  <c r="EH486" i="29"/>
  <c r="DJ505" i="29"/>
  <c r="DP485" i="29"/>
  <c r="HG465" i="29"/>
  <c r="S485" i="29"/>
  <c r="BG462" i="29"/>
  <c r="GR480" i="29"/>
  <c r="CG495" i="29"/>
  <c r="GX474" i="29"/>
  <c r="BK474" i="29"/>
  <c r="FB503" i="29"/>
  <c r="HN476" i="29"/>
  <c r="AE502" i="29"/>
  <c r="AG504" i="29"/>
  <c r="AH494" i="29"/>
  <c r="U486" i="29"/>
  <c r="GT466" i="29"/>
  <c r="HB505" i="29"/>
  <c r="Q485" i="29"/>
  <c r="BL465" i="29"/>
  <c r="GG506" i="29"/>
  <c r="EJ462" i="29"/>
  <c r="GR483" i="29"/>
  <c r="CV501" i="29"/>
  <c r="BF480" i="29"/>
  <c r="U495" i="29"/>
  <c r="GV495" i="29"/>
  <c r="BW474" i="29"/>
  <c r="GD503" i="29"/>
  <c r="HF500" i="29"/>
  <c r="HA483" i="29"/>
  <c r="EQ502" i="29"/>
  <c r="DM500" i="29"/>
  <c r="BA486" i="29"/>
  <c r="AR485" i="29"/>
  <c r="CL465" i="29"/>
  <c r="DY506" i="29"/>
  <c r="FP462" i="29"/>
  <c r="GK496" i="29"/>
  <c r="HK482" i="29"/>
  <c r="GQ483" i="29"/>
  <c r="CL502" i="29"/>
  <c r="GB494" i="29"/>
  <c r="HM506" i="29"/>
  <c r="DZ466" i="29"/>
  <c r="EG482" i="29"/>
  <c r="BC476" i="29"/>
  <c r="HC502" i="29"/>
  <c r="AL506" i="29"/>
  <c r="BM486" i="29"/>
  <c r="BF500" i="29"/>
  <c r="GW476" i="29"/>
  <c r="CE502" i="29"/>
  <c r="EK494" i="29"/>
  <c r="BB486" i="29"/>
  <c r="DV466" i="29"/>
  <c r="CD485" i="29"/>
  <c r="CY465" i="29"/>
  <c r="GR503" i="29"/>
  <c r="DA496" i="29"/>
  <c r="HI482" i="29"/>
  <c r="BH483" i="29"/>
  <c r="EU503" i="29"/>
  <c r="GW506" i="29"/>
  <c r="BC466" i="29"/>
  <c r="FL505" i="29"/>
  <c r="CR485" i="29"/>
  <c r="HB481" i="29"/>
  <c r="BT475" i="29"/>
  <c r="AX476" i="29"/>
  <c r="HI483" i="29"/>
  <c r="FK481" i="29"/>
  <c r="FQ494" i="29"/>
  <c r="AX486" i="29"/>
  <c r="GX466" i="29"/>
  <c r="AR505" i="29"/>
  <c r="BS501" i="29"/>
  <c r="BL475" i="29"/>
  <c r="N476" i="29"/>
  <c r="FU502" i="29"/>
  <c r="FC502" i="29"/>
  <c r="EY501" i="29"/>
  <c r="BC486" i="29"/>
  <c r="BV481" i="29"/>
  <c r="BP476" i="29"/>
  <c r="AF483" i="29"/>
  <c r="X503" i="29"/>
  <c r="DM494" i="29"/>
  <c r="U466" i="29"/>
  <c r="HG505" i="29"/>
  <c r="GQ485" i="29"/>
  <c r="DE496" i="29"/>
  <c r="FL475" i="29"/>
  <c r="HC482" i="29"/>
  <c r="T476" i="29"/>
  <c r="GC483" i="29"/>
  <c r="P502" i="29"/>
  <c r="EW501" i="29"/>
  <c r="HG483" i="29"/>
  <c r="GJ494" i="29"/>
  <c r="BK506" i="29"/>
  <c r="HG486" i="29"/>
  <c r="FE466" i="29"/>
  <c r="AS466" i="29"/>
  <c r="AH485" i="29"/>
  <c r="X485" i="29"/>
  <c r="AA481" i="29"/>
  <c r="CS496" i="29"/>
  <c r="AA476" i="29"/>
  <c r="AA483" i="29"/>
  <c r="AH480" i="29"/>
  <c r="I483" i="29"/>
  <c r="EZ506" i="29"/>
  <c r="BG486" i="29"/>
  <c r="EZ466" i="29"/>
  <c r="BH505" i="29"/>
  <c r="EX465" i="29"/>
  <c r="DX481" i="29"/>
  <c r="HL482" i="29"/>
  <c r="BD483" i="29"/>
  <c r="GJ502" i="29"/>
  <c r="EX494" i="29"/>
  <c r="GJ486" i="29"/>
  <c r="HI466" i="29"/>
  <c r="AK502" i="29"/>
  <c r="L465" i="29"/>
  <c r="O465" i="29"/>
  <c r="BO462" i="29"/>
  <c r="CV481" i="29"/>
  <c r="ER482" i="29"/>
  <c r="DE476" i="29"/>
  <c r="CT483" i="29"/>
  <c r="BF502" i="29"/>
  <c r="FB494" i="29"/>
  <c r="BN506" i="29"/>
  <c r="FT486" i="29"/>
  <c r="DR466" i="29"/>
  <c r="GR485" i="29"/>
  <c r="EL465" i="29"/>
  <c r="EC462" i="29"/>
  <c r="BP462" i="29"/>
  <c r="FF501" i="29"/>
  <c r="DY480" i="29"/>
  <c r="DI480" i="29"/>
  <c r="GK495" i="29"/>
  <c r="DS474" i="29"/>
  <c r="FL474" i="29"/>
  <c r="GA503" i="29"/>
  <c r="BY500" i="29"/>
  <c r="DI475" i="29"/>
  <c r="CU476" i="29"/>
  <c r="CL483" i="29"/>
  <c r="GQ482" i="29"/>
  <c r="DF482" i="29"/>
  <c r="GK466" i="29"/>
  <c r="AB505" i="29"/>
  <c r="GD485" i="29"/>
  <c r="ET465" i="29"/>
  <c r="HF462" i="29"/>
  <c r="DC501" i="29"/>
  <c r="FJ503" i="29"/>
  <c r="CA480" i="29"/>
  <c r="GR495" i="29"/>
  <c r="GH496" i="29"/>
  <c r="AP474" i="29"/>
  <c r="BL503" i="29"/>
  <c r="DL500" i="29"/>
  <c r="FY480" i="29"/>
  <c r="AT482" i="29"/>
  <c r="AK483" i="29"/>
  <c r="GR502" i="29"/>
  <c r="DH506" i="29"/>
  <c r="AM505" i="29"/>
  <c r="L500" i="29"/>
  <c r="BE475" i="29"/>
  <c r="EC476" i="29"/>
  <c r="HQ495" i="29"/>
  <c r="FM494" i="29"/>
  <c r="GA486" i="29"/>
  <c r="CE466" i="29"/>
  <c r="EY465" i="29"/>
  <c r="FR481" i="29"/>
  <c r="BM502" i="29"/>
  <c r="BW494" i="29"/>
  <c r="R506" i="29"/>
  <c r="GW466" i="29"/>
  <c r="AX505" i="29"/>
  <c r="AE485" i="29"/>
  <c r="GL481" i="29"/>
  <c r="CY475" i="29"/>
  <c r="GD483" i="29"/>
  <c r="CB474" i="29"/>
  <c r="N494" i="29"/>
  <c r="GQ486" i="29"/>
  <c r="EX466" i="29"/>
  <c r="EY505" i="29"/>
  <c r="FX500" i="29"/>
  <c r="GF475" i="29"/>
  <c r="EB476" i="29"/>
  <c r="DN502" i="29"/>
  <c r="BZ494" i="29"/>
  <c r="BO506" i="29"/>
  <c r="AI486" i="29"/>
  <c r="DZ502" i="29"/>
  <c r="HF483" i="29"/>
  <c r="GR501" i="29"/>
  <c r="AX494" i="29"/>
  <c r="HB486" i="29"/>
  <c r="BI505" i="29"/>
  <c r="DT485" i="29"/>
  <c r="FN503" i="29"/>
  <c r="CZ500" i="29"/>
  <c r="BC496" i="29"/>
  <c r="ER475" i="29"/>
  <c r="EJ476" i="29"/>
  <c r="FS483" i="29"/>
  <c r="DD483" i="29"/>
  <c r="FX502" i="29"/>
  <c r="EV481" i="29"/>
  <c r="CQ501" i="29"/>
  <c r="J494" i="29"/>
  <c r="AO506" i="29"/>
  <c r="HI486" i="29"/>
  <c r="BA466" i="29"/>
  <c r="FJ505" i="29"/>
  <c r="HO485" i="29"/>
  <c r="AJ485" i="29"/>
  <c r="AX481" i="29"/>
  <c r="GR496" i="29"/>
  <c r="O476" i="29"/>
  <c r="ET503" i="29"/>
  <c r="DH494" i="29"/>
  <c r="K506" i="29"/>
  <c r="DO505" i="29"/>
  <c r="CQ485" i="29"/>
  <c r="BF465" i="29"/>
  <c r="CO462" i="29"/>
  <c r="AZ484" i="29"/>
  <c r="AO500" i="29"/>
  <c r="EA475" i="29"/>
  <c r="EM482" i="29"/>
  <c r="EJ483" i="29"/>
  <c r="FM496" i="29"/>
  <c r="HB494" i="29"/>
  <c r="EJ486" i="29"/>
  <c r="EK466" i="29"/>
  <c r="L485" i="29"/>
  <c r="P465" i="29"/>
  <c r="BU465" i="29"/>
  <c r="BZ462" i="29"/>
  <c r="FC481" i="29"/>
  <c r="CK496" i="29"/>
  <c r="GD482" i="29"/>
  <c r="AI476" i="29"/>
  <c r="BR502" i="29"/>
  <c r="GP503" i="29"/>
  <c r="FP494" i="29"/>
  <c r="AP506" i="29"/>
  <c r="GY486" i="29"/>
  <c r="AU505" i="29"/>
  <c r="FV485" i="29"/>
  <c r="AC462" i="29"/>
  <c r="Y462" i="29"/>
  <c r="P480" i="29"/>
  <c r="HN480" i="29"/>
  <c r="BR474" i="29"/>
  <c r="FG474" i="29"/>
  <c r="CL481" i="29"/>
  <c r="CT496" i="29"/>
  <c r="DK476" i="29"/>
  <c r="CL503" i="29"/>
  <c r="U475" i="29"/>
  <c r="FS486" i="29"/>
  <c r="AC466" i="29"/>
  <c r="EK505" i="29"/>
  <c r="FD485" i="29"/>
  <c r="GA484" i="29"/>
  <c r="CY462" i="29"/>
  <c r="DK495" i="29"/>
  <c r="AU474" i="29"/>
  <c r="EX481" i="29"/>
  <c r="HL496" i="29"/>
  <c r="FE482" i="29"/>
  <c r="K483" i="29"/>
  <c r="HM502" i="29"/>
  <c r="BP483" i="29"/>
  <c r="ER506" i="29"/>
  <c r="BB503" i="29"/>
  <c r="CQ500" i="29"/>
  <c r="DU475" i="29"/>
  <c r="DJ502" i="29"/>
  <c r="CC503" i="29"/>
  <c r="GL494" i="29"/>
  <c r="HO486" i="29"/>
  <c r="FK466" i="29"/>
  <c r="EW465" i="29"/>
  <c r="FL481" i="29"/>
  <c r="FI496" i="29"/>
  <c r="BO482" i="29"/>
  <c r="AE483" i="29"/>
  <c r="DF501" i="29"/>
  <c r="GN494" i="29"/>
  <c r="FZ506" i="29"/>
  <c r="EE466" i="29"/>
  <c r="DR505" i="29"/>
  <c r="DJ485" i="29"/>
  <c r="EC475" i="29"/>
  <c r="AR476" i="29"/>
  <c r="BN483" i="29"/>
  <c r="DL502" i="29"/>
  <c r="GG494" i="29"/>
  <c r="EK486" i="29"/>
  <c r="EV466" i="29"/>
  <c r="CE505" i="29"/>
  <c r="AI503" i="29"/>
  <c r="HL500" i="29"/>
  <c r="CA502" i="29"/>
  <c r="EG506" i="29"/>
  <c r="HG506" i="29"/>
  <c r="GK486" i="29"/>
  <c r="DH475" i="29"/>
  <c r="DF476" i="29"/>
  <c r="M482" i="29"/>
  <c r="GC486" i="29"/>
  <c r="FY466" i="29"/>
  <c r="ET505" i="29"/>
  <c r="DV485" i="29"/>
  <c r="DL465" i="29"/>
  <c r="GN481" i="29"/>
  <c r="GY500" i="29"/>
  <c r="CW496" i="29"/>
  <c r="CG475" i="29"/>
  <c r="FN482" i="29"/>
  <c r="DI483" i="29"/>
  <c r="GU502" i="29"/>
  <c r="DK502" i="29"/>
  <c r="FS494" i="29"/>
  <c r="FH494" i="29"/>
  <c r="EX506" i="29"/>
  <c r="FZ486" i="29"/>
  <c r="AX466" i="29"/>
  <c r="AC505" i="29"/>
  <c r="EX485" i="29"/>
  <c r="L481" i="29"/>
  <c r="M496" i="29"/>
  <c r="AS482" i="29"/>
  <c r="AL476" i="29"/>
  <c r="AB502" i="29"/>
  <c r="BO494" i="29"/>
  <c r="BO486" i="29"/>
  <c r="EQ466" i="29"/>
  <c r="FA505" i="29"/>
  <c r="GY485" i="29"/>
  <c r="EU465" i="29"/>
  <c r="EI503" i="29"/>
  <c r="EY500" i="29"/>
  <c r="GD475" i="29"/>
  <c r="FZ476" i="29"/>
  <c r="FP483" i="29"/>
  <c r="HE502" i="29"/>
  <c r="EQ504" i="29"/>
  <c r="HK494" i="29"/>
  <c r="EP466" i="29"/>
  <c r="CF505" i="29"/>
  <c r="EB485" i="29"/>
  <c r="CP465" i="29"/>
  <c r="CJ502" i="29"/>
  <c r="EQ462" i="29"/>
  <c r="GA481" i="29"/>
  <c r="GA496" i="29"/>
  <c r="EE482" i="29"/>
  <c r="DT480" i="29"/>
  <c r="Q502" i="29"/>
  <c r="FU475" i="29"/>
  <c r="DV494" i="29"/>
  <c r="EM506" i="29"/>
  <c r="GU466" i="29"/>
  <c r="HJ466" i="29"/>
  <c r="FC505" i="29"/>
  <c r="CV465" i="29"/>
  <c r="GE462" i="29"/>
  <c r="GD462" i="29"/>
  <c r="EO501" i="29"/>
  <c r="O500" i="29"/>
  <c r="BK495" i="29"/>
  <c r="BZ474" i="29"/>
  <c r="BE502" i="29"/>
  <c r="DT481" i="29"/>
  <c r="GZ482" i="29"/>
  <c r="FJ483" i="29"/>
  <c r="FX494" i="29"/>
  <c r="CQ506" i="29"/>
  <c r="FS466" i="29"/>
  <c r="I505" i="29"/>
  <c r="FX465" i="29"/>
  <c r="EW462" i="29"/>
  <c r="DL462" i="29"/>
  <c r="GD501" i="29"/>
  <c r="ET480" i="29"/>
  <c r="FK480" i="29"/>
  <c r="HJ495" i="29"/>
  <c r="DX474" i="29"/>
  <c r="ER481" i="29"/>
  <c r="BO476" i="29"/>
  <c r="FK483" i="29"/>
  <c r="GY501" i="29"/>
  <c r="GT494" i="29"/>
  <c r="ET506" i="29"/>
  <c r="AZ466" i="29"/>
  <c r="AI505" i="29"/>
  <c r="BC485" i="29"/>
  <c r="HN465" i="29"/>
  <c r="FQ462" i="29"/>
  <c r="GH503" i="29"/>
  <c r="AJ500" i="29"/>
  <c r="GH475" i="29"/>
  <c r="AE476" i="29"/>
  <c r="AP483" i="29"/>
  <c r="GK503" i="29"/>
  <c r="AA494" i="29"/>
  <c r="CA486" i="29"/>
  <c r="V505" i="29"/>
  <c r="BT485" i="29"/>
  <c r="DK465" i="29"/>
  <c r="CB506" i="29"/>
  <c r="GW462" i="29"/>
  <c r="HP481" i="29"/>
  <c r="AC496" i="29"/>
  <c r="K482" i="29"/>
  <c r="DM476" i="29"/>
  <c r="GJ483" i="29"/>
  <c r="BM500" i="29"/>
  <c r="DR506" i="29"/>
  <c r="AM466" i="29"/>
  <c r="FF466" i="29"/>
  <c r="GE505" i="29"/>
  <c r="AK485" i="29"/>
  <c r="AM465" i="29"/>
  <c r="EK462" i="29"/>
  <c r="AA462" i="29"/>
  <c r="EJ501" i="29"/>
  <c r="CR480" i="29"/>
  <c r="AU501" i="29"/>
  <c r="GZ474" i="29"/>
  <c r="CH474" i="29"/>
  <c r="DA481" i="29"/>
  <c r="HA496" i="29"/>
  <c r="CU482" i="29"/>
  <c r="FJ502" i="29"/>
  <c r="T494" i="29"/>
  <c r="DB506" i="29"/>
  <c r="BE466" i="29"/>
  <c r="CC466" i="29"/>
  <c r="CW485" i="29"/>
  <c r="DX465" i="29"/>
  <c r="BE462" i="29"/>
  <c r="DR462" i="29"/>
  <c r="BG501" i="29"/>
  <c r="DP480" i="29"/>
  <c r="EA500" i="29"/>
  <c r="AF495" i="29"/>
  <c r="CM500" i="29"/>
  <c r="BM482" i="29"/>
  <c r="DW503" i="29"/>
  <c r="HL506" i="29"/>
  <c r="CT485" i="29"/>
  <c r="CF462" i="29"/>
  <c r="FL480" i="29"/>
  <c r="X474" i="29"/>
  <c r="U480" i="29"/>
  <c r="AE504" i="29"/>
  <c r="DQ484" i="29"/>
  <c r="HF464" i="29"/>
  <c r="DX468" i="29"/>
  <c r="CB468" i="29"/>
  <c r="FQ488" i="29"/>
  <c r="EO483" i="29"/>
  <c r="EA501" i="29"/>
  <c r="GA506" i="29"/>
  <c r="CZ485" i="29"/>
  <c r="Q465" i="29"/>
  <c r="EU462" i="29"/>
  <c r="DK501" i="29"/>
  <c r="GN480" i="29"/>
  <c r="AU495" i="29"/>
  <c r="BX474" i="29"/>
  <c r="M474" i="29"/>
  <c r="GZ484" i="29"/>
  <c r="BE484" i="29"/>
  <c r="FK464" i="29"/>
  <c r="FC476" i="29"/>
  <c r="FQ468" i="29"/>
  <c r="BL483" i="29"/>
  <c r="AT475" i="29"/>
  <c r="HF476" i="29"/>
  <c r="L502" i="29"/>
  <c r="CU466" i="29"/>
  <c r="FN505" i="29"/>
  <c r="GY462" i="29"/>
  <c r="FN462" i="29"/>
  <c r="DV480" i="29"/>
  <c r="EA480" i="29"/>
  <c r="BT474" i="29"/>
  <c r="AS504" i="29"/>
  <c r="AW495" i="29"/>
  <c r="O480" i="29"/>
  <c r="FP466" i="29"/>
  <c r="CH505" i="29"/>
  <c r="U465" i="29"/>
  <c r="FX462" i="29"/>
  <c r="DZ501" i="29"/>
  <c r="GG480" i="29"/>
  <c r="FA501" i="29"/>
  <c r="DF495" i="29"/>
  <c r="CH504" i="29"/>
  <c r="CF484" i="29"/>
  <c r="HA481" i="29"/>
  <c r="HM483" i="29"/>
  <c r="EJ503" i="29"/>
  <c r="CI506" i="29"/>
  <c r="CI466" i="29"/>
  <c r="FS505" i="29"/>
  <c r="GV465" i="29"/>
  <c r="HK462" i="29"/>
  <c r="DX501" i="29"/>
  <c r="FO480" i="29"/>
  <c r="CF481" i="29"/>
  <c r="CS495" i="29"/>
  <c r="CM474" i="29"/>
  <c r="FI462" i="29"/>
  <c r="CH501" i="29"/>
  <c r="GC475" i="29"/>
  <c r="EP495" i="29"/>
  <c r="GN503" i="29"/>
  <c r="M502" i="29"/>
  <c r="HA486" i="29"/>
  <c r="GQ505" i="29"/>
  <c r="GC501" i="29"/>
  <c r="DC496" i="29"/>
  <c r="CG494" i="29"/>
  <c r="AV465" i="29"/>
  <c r="EB500" i="29"/>
  <c r="FD476" i="29"/>
  <c r="HP502" i="29"/>
  <c r="FJ481" i="29"/>
  <c r="EY466" i="29"/>
  <c r="HK485" i="29"/>
  <c r="GU500" i="29"/>
  <c r="GI501" i="29"/>
  <c r="HO480" i="29"/>
  <c r="EA474" i="29"/>
  <c r="J481" i="29"/>
  <c r="FN496" i="29"/>
  <c r="BY486" i="29"/>
  <c r="EL505" i="29"/>
  <c r="FI465" i="29"/>
  <c r="S462" i="29"/>
  <c r="DC480" i="29"/>
  <c r="FJ474" i="29"/>
  <c r="CX466" i="29"/>
  <c r="BG465" i="29"/>
  <c r="Y501" i="29"/>
  <c r="GK500" i="29"/>
  <c r="V474" i="29"/>
  <c r="U484" i="29"/>
  <c r="CH464" i="29"/>
  <c r="HE468" i="29"/>
  <c r="GV502" i="29"/>
  <c r="CU505" i="29"/>
  <c r="GC462" i="29"/>
  <c r="DB480" i="29"/>
  <c r="HD495" i="29"/>
  <c r="Y504" i="29"/>
  <c r="BS464" i="29"/>
  <c r="FA468" i="29"/>
  <c r="DY500" i="29"/>
  <c r="HJ502" i="29"/>
  <c r="Z486" i="29"/>
  <c r="GI462" i="29"/>
  <c r="BV474" i="29"/>
  <c r="DZ503" i="29"/>
  <c r="FI476" i="29"/>
  <c r="DN494" i="29"/>
  <c r="AP505" i="29"/>
  <c r="GU483" i="29"/>
  <c r="FZ501" i="29"/>
  <c r="AV495" i="29"/>
  <c r="AL495" i="29"/>
  <c r="K503" i="29"/>
  <c r="FP476" i="29"/>
  <c r="DJ494" i="29"/>
  <c r="H496" i="29"/>
  <c r="HN501" i="29"/>
  <c r="EL495" i="29"/>
  <c r="EY464" i="29"/>
  <c r="GA468" i="29"/>
  <c r="HJ496" i="29"/>
  <c r="X483" i="29"/>
  <c r="EH494" i="29"/>
  <c r="GP466" i="29"/>
  <c r="AY465" i="29"/>
  <c r="EB462" i="29"/>
  <c r="GJ480" i="29"/>
  <c r="DH495" i="29"/>
  <c r="GO474" i="29"/>
  <c r="GB503" i="29"/>
  <c r="GV504" i="29"/>
  <c r="HI503" i="29"/>
  <c r="AO475" i="29"/>
  <c r="DM483" i="29"/>
  <c r="GQ501" i="29"/>
  <c r="GV506" i="29"/>
  <c r="CH466" i="29"/>
  <c r="FE485" i="29"/>
  <c r="FJ465" i="29"/>
  <c r="L462" i="29"/>
  <c r="BR480" i="29"/>
  <c r="FK495" i="29"/>
  <c r="GN474" i="29"/>
  <c r="DA474" i="29"/>
  <c r="CP484" i="29"/>
  <c r="FL464" i="29"/>
  <c r="FR468" i="29"/>
  <c r="DM488" i="29"/>
  <c r="CT481" i="29"/>
  <c r="EM475" i="29"/>
  <c r="FU500" i="29"/>
  <c r="BP506" i="29"/>
  <c r="CK466" i="29"/>
  <c r="CM462" i="29"/>
  <c r="AA480" i="29"/>
  <c r="GY503" i="29"/>
  <c r="AY495" i="29"/>
  <c r="EH474" i="29"/>
  <c r="AL504" i="29"/>
  <c r="CG483" i="29"/>
  <c r="GS501" i="29"/>
  <c r="EO465" i="29"/>
  <c r="GL480" i="29"/>
  <c r="FQ474" i="29"/>
  <c r="DQ504" i="29"/>
  <c r="CN484" i="29"/>
  <c r="GY502" i="29"/>
  <c r="EA468" i="29"/>
  <c r="BL488" i="29"/>
  <c r="CK467" i="29"/>
  <c r="EU467" i="29"/>
  <c r="GR469" i="29"/>
  <c r="AX473" i="29"/>
  <c r="AB470" i="29"/>
  <c r="CF500" i="29"/>
  <c r="HK483" i="29"/>
  <c r="EO466" i="29"/>
  <c r="FF465" i="29"/>
  <c r="FC462" i="29"/>
  <c r="AK480" i="29"/>
  <c r="BU495" i="29"/>
  <c r="FE481" i="29"/>
  <c r="GG484" i="29"/>
  <c r="DZ464" i="29"/>
  <c r="EM464" i="29"/>
  <c r="HA468" i="29"/>
  <c r="DL488" i="29"/>
  <c r="GV487" i="29"/>
  <c r="EQ494" i="29"/>
  <c r="BO503" i="29"/>
  <c r="HE486" i="29"/>
  <c r="EW485" i="29"/>
  <c r="AX495" i="29"/>
  <c r="J482" i="29"/>
  <c r="GE502" i="29"/>
  <c r="DP486" i="29"/>
  <c r="FT485" i="29"/>
  <c r="GY483" i="29"/>
  <c r="AO496" i="29"/>
  <c r="EC502" i="29"/>
  <c r="BH494" i="29"/>
  <c r="HN500" i="29"/>
  <c r="FB465" i="29"/>
  <c r="GJ462" i="29"/>
  <c r="GN476" i="29"/>
  <c r="GQ480" i="29"/>
  <c r="CK506" i="29"/>
  <c r="AA485" i="29"/>
  <c r="CX482" i="29"/>
  <c r="CJ501" i="29"/>
  <c r="DN480" i="29"/>
  <c r="AL474" i="29"/>
  <c r="DR481" i="29"/>
  <c r="AF482" i="29"/>
  <c r="FC494" i="29"/>
  <c r="ED486" i="29"/>
  <c r="GS505" i="29"/>
  <c r="FZ465" i="29"/>
  <c r="BT462" i="29"/>
  <c r="GL495" i="29"/>
  <c r="FS474" i="29"/>
  <c r="CD503" i="29"/>
  <c r="EW482" i="29"/>
  <c r="BB465" i="29"/>
  <c r="CL501" i="29"/>
  <c r="AA495" i="29"/>
  <c r="CX474" i="29"/>
  <c r="GC484" i="29"/>
  <c r="DR464" i="29"/>
  <c r="DY468" i="29"/>
  <c r="GZ481" i="29"/>
  <c r="GX483" i="29"/>
  <c r="DK500" i="29"/>
  <c r="BM480" i="29"/>
  <c r="DU495" i="29"/>
  <c r="FG504" i="29"/>
  <c r="FO484" i="29"/>
  <c r="GL488" i="29"/>
  <c r="EI496" i="29"/>
  <c r="CB502" i="29"/>
  <c r="CG486" i="29"/>
  <c r="EO485" i="29"/>
  <c r="GQ462" i="29"/>
  <c r="GE480" i="29"/>
  <c r="FY474" i="29"/>
  <c r="Q481" i="29"/>
  <c r="CJ476" i="29"/>
  <c r="AF494" i="29"/>
  <c r="EP480" i="29"/>
  <c r="CY495" i="29"/>
  <c r="BM504" i="29"/>
  <c r="BM476" i="29"/>
  <c r="ET494" i="29"/>
  <c r="AQ505" i="29"/>
  <c r="M462" i="29"/>
  <c r="HM501" i="29"/>
  <c r="BY495" i="29"/>
  <c r="FG464" i="29"/>
  <c r="CY468" i="29"/>
  <c r="I488" i="29"/>
  <c r="GT496" i="29"/>
  <c r="BO483" i="29"/>
  <c r="GC494" i="29"/>
  <c r="HG466" i="29"/>
  <c r="AA465" i="29"/>
  <c r="GP462" i="29"/>
  <c r="DZ480" i="29"/>
  <c r="FI495" i="29"/>
  <c r="AR474" i="29"/>
  <c r="EM494" i="29"/>
  <c r="DV483" i="29"/>
  <c r="AU500" i="29"/>
  <c r="HF506" i="29"/>
  <c r="GI466" i="29"/>
  <c r="CR462" i="29"/>
  <c r="DN501" i="29"/>
  <c r="GC480" i="29"/>
  <c r="EZ495" i="29"/>
  <c r="GB474" i="29"/>
  <c r="FB474" i="29"/>
  <c r="BB504" i="29"/>
  <c r="AJ484" i="29"/>
  <c r="GO464" i="29"/>
  <c r="CM464" i="29"/>
  <c r="AR468" i="29"/>
  <c r="N468" i="29"/>
  <c r="CJ488" i="29"/>
  <c r="BB481" i="29"/>
  <c r="EH483" i="29"/>
  <c r="EM501" i="29"/>
  <c r="AE466" i="29"/>
  <c r="FY485" i="29"/>
  <c r="GQ465" i="29"/>
  <c r="AO480" i="29"/>
  <c r="FN481" i="29"/>
  <c r="CB495" i="29"/>
  <c r="BF474" i="29"/>
  <c r="GS504" i="29"/>
  <c r="CX475" i="29"/>
  <c r="GU465" i="29"/>
  <c r="EH501" i="29"/>
  <c r="GT480" i="29"/>
  <c r="DU474" i="29"/>
  <c r="DF504" i="29"/>
  <c r="HH484" i="29"/>
  <c r="BT464" i="29"/>
  <c r="FV484" i="29"/>
  <c r="HN468" i="29"/>
  <c r="AC487" i="29"/>
  <c r="AP467" i="29"/>
  <c r="AG467" i="29"/>
  <c r="DU493" i="29"/>
  <c r="GN470" i="29"/>
  <c r="GP480" i="29"/>
  <c r="CM483" i="29"/>
  <c r="FE494" i="29"/>
  <c r="BP466" i="29"/>
  <c r="DY465" i="29"/>
  <c r="DA462" i="29"/>
  <c r="X480" i="29"/>
  <c r="DB481" i="29"/>
  <c r="GL464" i="29"/>
  <c r="HG488" i="29"/>
  <c r="DB487" i="29"/>
  <c r="M506" i="29"/>
  <c r="AS500" i="29"/>
  <c r="AF466" i="29"/>
  <c r="AP480" i="29"/>
  <c r="GL483" i="29"/>
  <c r="BH465" i="29"/>
  <c r="EO474" i="29"/>
  <c r="DT476" i="29"/>
  <c r="HN486" i="29"/>
  <c r="ET462" i="29"/>
  <c r="GG475" i="29"/>
  <c r="GM502" i="29"/>
  <c r="FV506" i="29"/>
  <c r="GE476" i="29"/>
  <c r="DE465" i="29"/>
  <c r="FV462" i="29"/>
  <c r="FV496" i="29"/>
  <c r="FH476" i="29"/>
  <c r="AO501" i="29"/>
  <c r="DE506" i="29"/>
  <c r="AA466" i="29"/>
  <c r="GT485" i="29"/>
  <c r="O501" i="29"/>
  <c r="BK480" i="29"/>
  <c r="DW481" i="29"/>
  <c r="EN482" i="29"/>
  <c r="AX502" i="29"/>
  <c r="ES494" i="29"/>
  <c r="BG466" i="29"/>
  <c r="HP505" i="29"/>
  <c r="CE465" i="29"/>
  <c r="CK462" i="29"/>
  <c r="FH480" i="29"/>
  <c r="FR495" i="29"/>
  <c r="HF474" i="29"/>
  <c r="HN482" i="29"/>
  <c r="AN502" i="29"/>
  <c r="DM466" i="29"/>
  <c r="FS501" i="29"/>
  <c r="EE474" i="29"/>
  <c r="EM484" i="29"/>
  <c r="H464" i="29"/>
  <c r="FQ481" i="29"/>
  <c r="GN483" i="29"/>
  <c r="FX506" i="29"/>
  <c r="DT505" i="29"/>
  <c r="DV462" i="29"/>
  <c r="CN480" i="29"/>
  <c r="DE495" i="29"/>
  <c r="AM504" i="29"/>
  <c r="HN484" i="29"/>
  <c r="BS496" i="29"/>
  <c r="BI488" i="29"/>
  <c r="HA501" i="29"/>
  <c r="FY502" i="29"/>
  <c r="AJ486" i="29"/>
  <c r="BR462" i="29"/>
  <c r="DH480" i="29"/>
  <c r="CD474" i="29"/>
  <c r="FO494" i="29"/>
  <c r="BM505" i="29"/>
  <c r="AK462" i="29"/>
  <c r="DD480" i="29"/>
  <c r="GP495" i="29"/>
  <c r="GX504" i="29"/>
  <c r="FA481" i="29"/>
  <c r="DI476" i="29"/>
  <c r="DC494" i="29"/>
  <c r="BW505" i="29"/>
  <c r="FJ480" i="29"/>
  <c r="HF495" i="29"/>
  <c r="CG504" i="29"/>
  <c r="HJ484" i="29"/>
  <c r="HC464" i="29"/>
  <c r="DG468" i="29"/>
  <c r="AF488" i="29"/>
  <c r="CP475" i="29"/>
  <c r="I502" i="29"/>
  <c r="EJ506" i="29"/>
  <c r="GH495" i="29"/>
  <c r="EA465" i="29"/>
  <c r="DI503" i="29"/>
  <c r="EE480" i="29"/>
  <c r="HK495" i="29"/>
  <c r="FU474" i="29"/>
  <c r="DA504" i="29"/>
  <c r="HF481" i="29"/>
  <c r="HJ483" i="29"/>
  <c r="EU496" i="29"/>
  <c r="EV486" i="29"/>
  <c r="AR466" i="29"/>
  <c r="ES465" i="29"/>
  <c r="W462" i="29"/>
  <c r="DP501" i="29"/>
  <c r="AA474" i="29"/>
  <c r="FQ496" i="29"/>
  <c r="HN504" i="29"/>
  <c r="AL484" i="29"/>
  <c r="DG464" i="29"/>
  <c r="DO464" i="29"/>
  <c r="BY468" i="29"/>
  <c r="GS468" i="29"/>
  <c r="CL488" i="29"/>
  <c r="DH500" i="29"/>
  <c r="X482" i="29"/>
  <c r="GA483" i="29"/>
  <c r="CJ484" i="29"/>
  <c r="Q466" i="29"/>
  <c r="AQ465" i="29"/>
  <c r="DY462" i="29"/>
  <c r="AN501" i="29"/>
  <c r="CT480" i="29"/>
  <c r="GE495" i="29"/>
  <c r="HH474" i="29"/>
  <c r="GP474" i="29"/>
  <c r="R504" i="29"/>
  <c r="BJ502" i="29"/>
  <c r="I486" i="29"/>
  <c r="O505" i="29"/>
  <c r="CK475" i="29"/>
  <c r="CO501" i="29"/>
  <c r="BV500" i="29"/>
  <c r="FK504" i="29"/>
  <c r="GJ464" i="29"/>
  <c r="FE468" i="29"/>
  <c r="CQ468" i="29"/>
  <c r="FK488" i="29"/>
  <c r="FT487" i="29"/>
  <c r="DN467" i="29"/>
  <c r="AS471" i="29"/>
  <c r="AB493" i="29"/>
  <c r="FU473" i="29"/>
  <c r="DG470" i="29"/>
  <c r="CO496" i="29"/>
  <c r="FE483" i="29"/>
  <c r="FK506" i="29"/>
  <c r="K476" i="29"/>
  <c r="DN465" i="29"/>
  <c r="FN501" i="29"/>
  <c r="GL474" i="29"/>
  <c r="FT484" i="29"/>
  <c r="M464" i="29"/>
  <c r="CI502" i="29"/>
  <c r="HI468" i="29"/>
  <c r="DO488" i="29"/>
  <c r="EQ486" i="29"/>
  <c r="AR475" i="29"/>
  <c r="FV495" i="29"/>
  <c r="X502" i="29"/>
  <c r="Y465" i="29"/>
  <c r="BD503" i="29"/>
  <c r="BG476" i="29"/>
  <c r="GI485" i="29"/>
  <c r="CC502" i="29"/>
  <c r="EZ486" i="29"/>
  <c r="AW505" i="29"/>
  <c r="GS465" i="29"/>
  <c r="BI483" i="29"/>
  <c r="HL483" i="29"/>
  <c r="EA486" i="29"/>
  <c r="BL505" i="29"/>
  <c r="FH465" i="29"/>
  <c r="EL501" i="29"/>
  <c r="W495" i="29"/>
  <c r="DA501" i="29"/>
  <c r="HL476" i="29"/>
  <c r="GM466" i="29"/>
  <c r="ET500" i="29"/>
  <c r="HE501" i="29"/>
  <c r="P474" i="29"/>
  <c r="FO503" i="29"/>
  <c r="DA476" i="29"/>
  <c r="GK494" i="29"/>
  <c r="CT505" i="29"/>
  <c r="DO462" i="29"/>
  <c r="AR480" i="29"/>
  <c r="CO495" i="29"/>
  <c r="EL504" i="29"/>
  <c r="BO484" i="29"/>
  <c r="L504" i="29"/>
  <c r="FR488" i="29"/>
  <c r="DT502" i="29"/>
  <c r="EP502" i="29"/>
  <c r="GZ465" i="29"/>
  <c r="GN462" i="29"/>
  <c r="BA480" i="29"/>
  <c r="AX474" i="29"/>
  <c r="T504" i="29"/>
  <c r="DF464" i="29"/>
  <c r="V468" i="29"/>
  <c r="EE488" i="29"/>
  <c r="FO482" i="29"/>
  <c r="HP500" i="29"/>
  <c r="DC466" i="29"/>
  <c r="DU465" i="29"/>
  <c r="AR495" i="29"/>
  <c r="AN474" i="29"/>
  <c r="FH496" i="29"/>
  <c r="DD502" i="29"/>
  <c r="DO486" i="29"/>
  <c r="GV485" i="29"/>
  <c r="GR462" i="29"/>
  <c r="AW480" i="29"/>
  <c r="AY504" i="29"/>
  <c r="FB496" i="29"/>
  <c r="BW486" i="29"/>
  <c r="EX462" i="29"/>
  <c r="CQ480" i="29"/>
  <c r="FO474" i="29"/>
  <c r="EK504" i="29"/>
  <c r="DW484" i="29"/>
  <c r="GO468" i="29"/>
  <c r="HF482" i="29"/>
  <c r="FM502" i="29"/>
  <c r="DH486" i="29"/>
  <c r="DB505" i="29"/>
  <c r="CK500" i="29"/>
  <c r="BE501" i="29"/>
  <c r="EL480" i="29"/>
  <c r="DD495" i="29"/>
  <c r="GG474" i="29"/>
  <c r="AU484" i="29"/>
  <c r="DA500" i="29"/>
  <c r="CW482" i="29"/>
  <c r="AY502" i="29"/>
  <c r="AJ494" i="29"/>
  <c r="EN486" i="29"/>
  <c r="HO466" i="29"/>
  <c r="GN485" i="29"/>
  <c r="BW465" i="29"/>
  <c r="EZ462" i="29"/>
  <c r="CU501" i="29"/>
  <c r="AM495" i="29"/>
  <c r="CV474" i="29"/>
  <c r="HB502" i="29"/>
  <c r="GR504" i="29"/>
  <c r="BY484" i="29"/>
  <c r="AH464" i="29"/>
  <c r="FN468" i="29"/>
  <c r="EA488" i="29"/>
  <c r="CT500" i="29"/>
  <c r="FT482" i="29"/>
  <c r="BW496" i="29"/>
  <c r="FU486" i="29"/>
  <c r="DT466" i="29"/>
  <c r="FK465" i="29"/>
  <c r="FF462" i="29"/>
  <c r="GU501" i="29"/>
  <c r="HN495" i="29"/>
  <c r="EP474" i="29"/>
  <c r="CD504" i="29"/>
  <c r="DB482" i="29"/>
  <c r="AT496" i="29"/>
  <c r="AA486" i="29"/>
  <c r="DD485" i="29"/>
  <c r="DS462" i="29"/>
  <c r="T501" i="29"/>
  <c r="GI474" i="29"/>
  <c r="BD504" i="29"/>
  <c r="CC464" i="29"/>
  <c r="DD468" i="29"/>
  <c r="J468" i="29"/>
  <c r="ET488" i="29"/>
  <c r="EQ487" i="29"/>
  <c r="CA467" i="29"/>
  <c r="FQ493" i="29"/>
  <c r="GY493" i="29"/>
  <c r="FY473" i="29"/>
  <c r="DM470" i="29"/>
  <c r="L475" i="29"/>
  <c r="EL502" i="29"/>
  <c r="HI505" i="29"/>
  <c r="W506" i="29"/>
  <c r="HB501" i="29"/>
  <c r="AJ480" i="29"/>
  <c r="ES474" i="29"/>
  <c r="EC504" i="29"/>
  <c r="CV464" i="29"/>
  <c r="AM484" i="29"/>
  <c r="AK488" i="29"/>
  <c r="BE487" i="29"/>
  <c r="EW466" i="29"/>
  <c r="BU476" i="29"/>
  <c r="FC485" i="29"/>
  <c r="Z474" i="29"/>
  <c r="K496" i="29"/>
  <c r="DT462" i="29"/>
  <c r="HC500" i="29"/>
  <c r="HO483" i="29"/>
  <c r="EE494" i="29"/>
  <c r="CF465" i="29"/>
  <c r="CM480" i="29"/>
  <c r="DV482" i="29"/>
  <c r="CB501" i="29"/>
  <c r="AO485" i="29"/>
  <c r="AW465" i="29"/>
  <c r="GS475" i="29"/>
  <c r="BP503" i="29"/>
  <c r="S486" i="29"/>
  <c r="EN505" i="29"/>
  <c r="CG462" i="29"/>
  <c r="FJ501" i="29"/>
  <c r="HI495" i="29"/>
  <c r="FI474" i="29"/>
  <c r="GP496" i="29"/>
  <c r="GL476" i="29"/>
  <c r="CK503" i="29"/>
  <c r="FA506" i="29"/>
  <c r="AI466" i="29"/>
  <c r="BM485" i="29"/>
  <c r="DE501" i="29"/>
  <c r="EV474" i="29"/>
  <c r="GQ481" i="29"/>
  <c r="EM483" i="29"/>
  <c r="AH501" i="29"/>
  <c r="EP505" i="29"/>
  <c r="CT462" i="29"/>
  <c r="BO480" i="29"/>
  <c r="N504" i="29"/>
  <c r="FM484" i="29"/>
  <c r="EQ496" i="29"/>
  <c r="AN488" i="29"/>
  <c r="T475" i="29"/>
  <c r="DX502" i="29"/>
  <c r="CA466" i="29"/>
  <c r="GX465" i="29"/>
  <c r="FM462" i="29"/>
  <c r="AI480" i="29"/>
  <c r="AI474" i="29"/>
  <c r="CS504" i="29"/>
  <c r="BR464" i="29"/>
  <c r="AD468" i="29"/>
  <c r="EK488" i="29"/>
  <c r="HD482" i="29"/>
  <c r="BW495" i="29"/>
  <c r="FV466" i="29"/>
  <c r="DZ465" i="29"/>
  <c r="AD501" i="29"/>
  <c r="AI495" i="29"/>
  <c r="AK501" i="29"/>
  <c r="CC486" i="29"/>
  <c r="I465" i="29"/>
  <c r="BL462" i="29"/>
  <c r="FG480" i="29"/>
  <c r="DI474" i="29"/>
  <c r="CP504" i="29"/>
  <c r="CV496" i="29"/>
  <c r="AT483" i="29"/>
  <c r="DR465" i="29"/>
  <c r="GM474" i="29"/>
  <c r="FK494" i="29"/>
  <c r="DN496" i="29"/>
  <c r="DZ483" i="29"/>
  <c r="BL494" i="29"/>
  <c r="CG466" i="29"/>
  <c r="FV465" i="29"/>
  <c r="FP481" i="29"/>
  <c r="AO482" i="29"/>
  <c r="AJ506" i="29"/>
  <c r="DE486" i="29"/>
  <c r="BP485" i="29"/>
  <c r="CB465" i="29"/>
  <c r="EQ503" i="29"/>
  <c r="DQ480" i="29"/>
  <c r="BL486" i="29"/>
  <c r="DK505" i="29"/>
  <c r="CI465" i="29"/>
  <c r="CG480" i="29"/>
  <c r="DM495" i="29"/>
  <c r="CJ474" i="29"/>
  <c r="BB496" i="29"/>
  <c r="FU476" i="29"/>
  <c r="ES506" i="29"/>
  <c r="DS466" i="29"/>
  <c r="AM501" i="29"/>
  <c r="FU480" i="29"/>
  <c r="BI474" i="29"/>
  <c r="DY481" i="29"/>
  <c r="DK483" i="29"/>
  <c r="CG506" i="29"/>
  <c r="M505" i="29"/>
  <c r="AZ462" i="29"/>
  <c r="FM480" i="29"/>
  <c r="BD474" i="29"/>
  <c r="CF480" i="29"/>
  <c r="HB488" i="29"/>
  <c r="DX475" i="29"/>
  <c r="DG496" i="29"/>
  <c r="DU466" i="29"/>
  <c r="DP465" i="29"/>
  <c r="W501" i="29"/>
  <c r="BX502" i="29"/>
  <c r="FD474" i="29"/>
  <c r="FN484" i="29"/>
  <c r="BV464" i="29"/>
  <c r="CU468" i="29"/>
  <c r="CT469" i="29"/>
  <c r="GB476" i="29"/>
  <c r="BR494" i="29"/>
  <c r="ES496" i="29"/>
  <c r="U501" i="29"/>
  <c r="AK495" i="29"/>
  <c r="BY475" i="29"/>
  <c r="FE501" i="29"/>
  <c r="DO466" i="29"/>
  <c r="FZ462" i="29"/>
  <c r="HK480" i="29"/>
  <c r="DG474" i="29"/>
  <c r="FQ504" i="29"/>
  <c r="EL485" i="29"/>
  <c r="BZ502" i="29"/>
  <c r="AJ502" i="29"/>
  <c r="FY503" i="29"/>
  <c r="GD486" i="29"/>
  <c r="EF501" i="29"/>
  <c r="DD475" i="29"/>
  <c r="Z483" i="29"/>
  <c r="Y506" i="29"/>
  <c r="CZ480" i="29"/>
  <c r="GD481" i="29"/>
  <c r="GM484" i="29"/>
  <c r="AL466" i="29"/>
  <c r="AG465" i="29"/>
  <c r="I503" i="29"/>
  <c r="GF483" i="29"/>
  <c r="CF486" i="29"/>
  <c r="FR505" i="29"/>
  <c r="EM465" i="29"/>
  <c r="X462" i="29"/>
  <c r="EJ480" i="29"/>
  <c r="EI495" i="29"/>
  <c r="CY474" i="29"/>
  <c r="CM496" i="29"/>
  <c r="AK476" i="29"/>
  <c r="DJ500" i="29"/>
  <c r="AD506" i="29"/>
  <c r="DS485" i="29"/>
  <c r="FG462" i="29"/>
  <c r="HH483" i="29"/>
  <c r="CU506" i="29"/>
  <c r="CB485" i="29"/>
  <c r="AC474" i="29"/>
  <c r="EG504" i="29"/>
  <c r="BE464" i="29"/>
  <c r="AB488" i="29"/>
  <c r="FL488" i="29"/>
  <c r="HL495" i="29"/>
  <c r="AT501" i="29"/>
  <c r="AV483" i="29"/>
  <c r="BM474" i="29"/>
  <c r="AP484" i="29"/>
  <c r="DL464" i="29"/>
  <c r="CY503" i="29"/>
  <c r="EA476" i="29"/>
  <c r="CF494" i="29"/>
  <c r="U505" i="29"/>
  <c r="DK503" i="29"/>
  <c r="EK501" i="29"/>
  <c r="M495" i="29"/>
  <c r="DR495" i="29"/>
  <c r="HQ475" i="29"/>
  <c r="FO466" i="29"/>
  <c r="FS465" i="29"/>
  <c r="BM501" i="29"/>
  <c r="GO500" i="29"/>
  <c r="HB484" i="29"/>
  <c r="HG475" i="29"/>
  <c r="FY462" i="29"/>
  <c r="K500" i="29"/>
  <c r="BI475" i="29"/>
  <c r="BB502" i="29"/>
  <c r="P506" i="29"/>
  <c r="AY505" i="29"/>
  <c r="FG465" i="29"/>
  <c r="R500" i="29"/>
  <c r="GO483" i="29"/>
  <c r="X466" i="29"/>
  <c r="CS462" i="29"/>
  <c r="FD500" i="29"/>
  <c r="DP482" i="29"/>
  <c r="EI502" i="29"/>
  <c r="FI494" i="29"/>
  <c r="BI466" i="29"/>
  <c r="DU485" i="29"/>
  <c r="AZ501" i="29"/>
  <c r="HQ480" i="29"/>
  <c r="AB475" i="29"/>
  <c r="L483" i="29"/>
  <c r="HI476" i="29"/>
  <c r="DR486" i="29"/>
  <c r="FK505" i="29"/>
  <c r="AK465" i="29"/>
  <c r="DM462" i="29"/>
  <c r="AW501" i="29"/>
  <c r="AS495" i="29"/>
  <c r="GY474" i="29"/>
  <c r="HB475" i="29"/>
  <c r="GG502" i="29"/>
  <c r="GM486" i="29"/>
  <c r="FD465" i="29"/>
  <c r="DP474" i="29"/>
  <c r="ET484" i="29"/>
  <c r="AS464" i="29"/>
  <c r="BP468" i="29"/>
  <c r="BT503" i="29"/>
  <c r="CR476" i="29"/>
  <c r="BA494" i="29"/>
  <c r="CC465" i="29"/>
  <c r="CX501" i="29"/>
  <c r="GI495" i="29"/>
  <c r="HI484" i="29"/>
  <c r="AP464" i="29"/>
  <c r="AQ483" i="29"/>
  <c r="AZ486" i="29"/>
  <c r="BN462" i="29"/>
  <c r="AM480" i="29"/>
  <c r="BU474" i="29"/>
  <c r="GJ504" i="29"/>
  <c r="GX476" i="29"/>
  <c r="CN494" i="29"/>
  <c r="BU496" i="29"/>
  <c r="GZ502" i="29"/>
  <c r="Z501" i="29"/>
  <c r="BJ495" i="29"/>
  <c r="BQ474" i="29"/>
  <c r="GW484" i="29"/>
  <c r="DR482" i="29"/>
  <c r="BO475" i="29"/>
  <c r="T466" i="29"/>
  <c r="EP501" i="29"/>
  <c r="CC501" i="29"/>
  <c r="GB464" i="29"/>
  <c r="HC468" i="29"/>
  <c r="GH476" i="29"/>
  <c r="CW466" i="29"/>
  <c r="HH462" i="29"/>
  <c r="DW495" i="29"/>
  <c r="DM503" i="29"/>
  <c r="EY482" i="29"/>
  <c r="GE506" i="29"/>
  <c r="HO505" i="29"/>
  <c r="BM462" i="29"/>
  <c r="Q480" i="29"/>
  <c r="Y495" i="29"/>
  <c r="FV504" i="29"/>
  <c r="FQ484" i="29"/>
  <c r="EC494" i="29"/>
  <c r="GE488" i="29"/>
  <c r="BV475" i="29"/>
  <c r="HO501" i="29"/>
  <c r="HK466" i="29"/>
  <c r="N465" i="29"/>
  <c r="BT482" i="29"/>
  <c r="AY480" i="29"/>
  <c r="DH474" i="29"/>
  <c r="GT481" i="29"/>
  <c r="CC494" i="29"/>
  <c r="DV465" i="29"/>
  <c r="DT464" i="29"/>
  <c r="FT468" i="29"/>
  <c r="CD487" i="29"/>
  <c r="EJ473" i="29"/>
  <c r="DZ476" i="29"/>
  <c r="GF466" i="29"/>
  <c r="AP495" i="29"/>
  <c r="BR484" i="29"/>
  <c r="GE464" i="29"/>
  <c r="EN488" i="29"/>
  <c r="AW487" i="29"/>
  <c r="EL467" i="29"/>
  <c r="FX471" i="29"/>
  <c r="HE493" i="29"/>
  <c r="FC503" i="29"/>
  <c r="AW500" i="29"/>
  <c r="EP486" i="29"/>
  <c r="GO485" i="29"/>
  <c r="FU462" i="29"/>
  <c r="Z480" i="29"/>
  <c r="CN495" i="29"/>
  <c r="DT474" i="29"/>
  <c r="X504" i="29"/>
  <c r="GT464" i="29"/>
  <c r="R468" i="29"/>
  <c r="FF487" i="29"/>
  <c r="DX488" i="29"/>
  <c r="CP487" i="29"/>
  <c r="BK471" i="29"/>
  <c r="CT471" i="29"/>
  <c r="DZ493" i="29"/>
  <c r="CX473" i="29"/>
  <c r="FM470" i="29"/>
  <c r="HB473" i="29"/>
  <c r="AV490" i="29"/>
  <c r="ES489" i="29"/>
  <c r="BN469" i="29"/>
  <c r="AX469" i="29"/>
  <c r="EH479" i="29"/>
  <c r="DR478" i="29"/>
  <c r="FH463" i="29"/>
  <c r="V463" i="29"/>
  <c r="CS483" i="29"/>
  <c r="BQ506" i="29"/>
  <c r="CR505" i="29"/>
  <c r="DO465" i="29"/>
  <c r="X501" i="29"/>
  <c r="DA480" i="29"/>
  <c r="CB504" i="29"/>
  <c r="BN484" i="29"/>
  <c r="BK464" i="29"/>
  <c r="I468" i="29"/>
  <c r="FS488" i="29"/>
  <c r="CF487" i="29"/>
  <c r="FC467" i="29"/>
  <c r="EW467" i="29"/>
  <c r="AM471" i="29"/>
  <c r="AR493" i="29"/>
  <c r="DO473" i="29"/>
  <c r="GZ493" i="29"/>
  <c r="GE470" i="29"/>
  <c r="GM491" i="29"/>
  <c r="T490" i="29"/>
  <c r="EX489" i="29"/>
  <c r="BU469" i="29"/>
  <c r="DM479" i="29"/>
  <c r="DX478" i="29"/>
  <c r="AY499" i="29"/>
  <c r="FQ497" i="29"/>
  <c r="EL476" i="29"/>
  <c r="FO496" i="29"/>
  <c r="BR486" i="29"/>
  <c r="DO485" i="29"/>
  <c r="BN480" i="29"/>
  <c r="FR504" i="29"/>
  <c r="CV484" i="29"/>
  <c r="AG464" i="29"/>
  <c r="BQ468" i="29"/>
  <c r="DC468" i="29"/>
  <c r="HJ488" i="29"/>
  <c r="GD487" i="29"/>
  <c r="EC471" i="29"/>
  <c r="U493" i="29"/>
  <c r="DL473" i="29"/>
  <c r="HE503" i="29"/>
  <c r="CS486" i="29"/>
  <c r="AM462" i="29"/>
  <c r="FX501" i="29"/>
  <c r="FU495" i="29"/>
  <c r="GA474" i="29"/>
  <c r="GY464" i="29"/>
  <c r="CV468" i="29"/>
  <c r="AM468" i="29"/>
  <c r="GK488" i="29"/>
  <c r="Z487" i="29"/>
  <c r="HJ467" i="29"/>
  <c r="HG473" i="29"/>
  <c r="FS471" i="29"/>
  <c r="AZ493" i="29"/>
  <c r="BH473" i="29"/>
  <c r="DI481" i="29"/>
  <c r="BP486" i="29"/>
  <c r="EE462" i="29"/>
  <c r="FW501" i="29"/>
  <c r="GM504" i="29"/>
  <c r="FH484" i="29"/>
  <c r="BJ464" i="29"/>
  <c r="CC468" i="29"/>
  <c r="FQ487" i="29"/>
  <c r="EZ467" i="29"/>
  <c r="Y488" i="29"/>
  <c r="AT471" i="29"/>
  <c r="FZ493" i="29"/>
  <c r="CP473" i="29"/>
  <c r="BZ470" i="29"/>
  <c r="R489" i="29"/>
  <c r="CF469" i="29"/>
  <c r="DS479" i="29"/>
  <c r="BA478" i="29"/>
  <c r="AM498" i="29"/>
  <c r="FW500" i="29"/>
  <c r="GB483" i="29"/>
  <c r="AQ494" i="29"/>
  <c r="ED466" i="29"/>
  <c r="EH462" i="29"/>
  <c r="DW480" i="29"/>
  <c r="BB495" i="29"/>
  <c r="BQ484" i="29"/>
  <c r="CL464" i="29"/>
  <c r="CO488" i="29"/>
  <c r="CC487" i="29"/>
  <c r="FT467" i="29"/>
  <c r="GC473" i="29"/>
  <c r="GQ491" i="29"/>
  <c r="HQ490" i="29"/>
  <c r="BI489" i="29"/>
  <c r="DP469" i="29"/>
  <c r="FN479" i="29"/>
  <c r="H497" i="29"/>
  <c r="EB477" i="29"/>
  <c r="HL466" i="29"/>
  <c r="CW462" i="29"/>
  <c r="HF484" i="29"/>
  <c r="AC500" i="29"/>
  <c r="DK487" i="29"/>
  <c r="EY473" i="29"/>
  <c r="ER491" i="29"/>
  <c r="GW489" i="29"/>
  <c r="FT469" i="29"/>
  <c r="GD499" i="29"/>
  <c r="HM478" i="29"/>
  <c r="AJ498" i="29"/>
  <c r="AZ463" i="29"/>
  <c r="T492" i="29"/>
  <c r="FJ495" i="29"/>
  <c r="AY467" i="29"/>
  <c r="DF489" i="29"/>
  <c r="CD463" i="29"/>
  <c r="CW468" i="29"/>
  <c r="EI469" i="29"/>
  <c r="DR480" i="29"/>
  <c r="AL487" i="29"/>
  <c r="BP469" i="29"/>
  <c r="CM501" i="29"/>
  <c r="DZ470" i="29"/>
  <c r="EY483" i="29"/>
  <c r="HM494" i="29"/>
  <c r="EC480" i="29"/>
  <c r="EO484" i="29"/>
  <c r="FJ464" i="29"/>
  <c r="AH488" i="29"/>
  <c r="DC487" i="29"/>
  <c r="AH467" i="29"/>
  <c r="AC473" i="29"/>
  <c r="BN491" i="29"/>
  <c r="AF490" i="29"/>
  <c r="HE469" i="29"/>
  <c r="GG489" i="29"/>
  <c r="CA498" i="29"/>
  <c r="HP477" i="29"/>
  <c r="FJ463" i="29"/>
  <c r="EG463" i="29"/>
  <c r="CE472" i="29"/>
  <c r="HL464" i="29"/>
  <c r="FB470" i="29"/>
  <c r="AI478" i="29"/>
  <c r="GE469" i="29"/>
  <c r="N495" i="29"/>
  <c r="CO470" i="29"/>
  <c r="DB499" i="29"/>
  <c r="CX464" i="29"/>
  <c r="AH491" i="29"/>
  <c r="EA472" i="29"/>
  <c r="EH468" i="29"/>
  <c r="CL471" i="29"/>
  <c r="CR506" i="29"/>
  <c r="AQ501" i="29"/>
  <c r="HM474" i="29"/>
  <c r="CO484" i="29"/>
  <c r="CZ464" i="29"/>
  <c r="BL468" i="29"/>
  <c r="DA487" i="29"/>
  <c r="GN467" i="29"/>
  <c r="ED471" i="29"/>
  <c r="GW473" i="29"/>
  <c r="GD470" i="29"/>
  <c r="EW490" i="29"/>
  <c r="HO489" i="29"/>
  <c r="BK469" i="29"/>
  <c r="BH499" i="29"/>
  <c r="FF499" i="29"/>
  <c r="X463" i="29"/>
  <c r="DO463" i="29"/>
  <c r="AT472" i="29"/>
  <c r="HD465" i="29"/>
  <c r="DU488" i="29"/>
  <c r="BL489" i="29"/>
  <c r="DI463" i="29"/>
  <c r="CW480" i="29"/>
  <c r="FE473" i="29"/>
  <c r="EI474" i="29"/>
  <c r="BI470" i="29"/>
  <c r="CD499" i="29"/>
  <c r="BT480" i="29"/>
  <c r="EQ473" i="29"/>
  <c r="U497" i="29"/>
  <c r="FH503" i="29"/>
  <c r="J473" i="29"/>
  <c r="CB476" i="29"/>
  <c r="GF486" i="29"/>
  <c r="AR465" i="29"/>
  <c r="BP480" i="29"/>
  <c r="EU474" i="29"/>
  <c r="EH502" i="29"/>
  <c r="CJ480" i="29"/>
  <c r="CO504" i="29"/>
  <c r="AU464" i="29"/>
  <c r="BW503" i="29"/>
  <c r="HL502" i="29"/>
  <c r="GP485" i="29"/>
  <c r="FU501" i="29"/>
  <c r="AE495" i="29"/>
  <c r="FQ500" i="29"/>
  <c r="HM486" i="29"/>
  <c r="DB485" i="29"/>
  <c r="CN462" i="29"/>
  <c r="BJ480" i="29"/>
  <c r="FX468" i="29"/>
  <c r="CE488" i="29"/>
  <c r="AM476" i="29"/>
  <c r="BD494" i="29"/>
  <c r="EF466" i="29"/>
  <c r="GE465" i="29"/>
  <c r="GW501" i="29"/>
  <c r="L495" i="29"/>
  <c r="CZ496" i="29"/>
  <c r="CL482" i="29"/>
  <c r="DF462" i="29"/>
  <c r="DZ504" i="29"/>
  <c r="AF464" i="29"/>
  <c r="FN488" i="29"/>
  <c r="BZ487" i="29"/>
  <c r="W471" i="29"/>
  <c r="BZ493" i="29"/>
  <c r="DQ470" i="29"/>
  <c r="BL502" i="29"/>
  <c r="DX505" i="29"/>
  <c r="EQ501" i="29"/>
  <c r="HB474" i="29"/>
  <c r="AF484" i="29"/>
  <c r="GT467" i="29"/>
  <c r="GX488" i="29"/>
  <c r="CR487" i="29"/>
  <c r="DT467" i="29"/>
  <c r="CK471" i="29"/>
  <c r="DR471" i="29"/>
  <c r="AS473" i="29"/>
  <c r="HH473" i="29"/>
  <c r="AE503" i="29"/>
  <c r="CX476" i="29"/>
  <c r="J496" i="29"/>
  <c r="HD466" i="29"/>
  <c r="DR485" i="29"/>
  <c r="HD462" i="29"/>
  <c r="EB480" i="29"/>
  <c r="BX495" i="29"/>
  <c r="AH474" i="29"/>
  <c r="CL484" i="29"/>
  <c r="AE484" i="29"/>
  <c r="CD468" i="29"/>
  <c r="FI488" i="29"/>
  <c r="BX487" i="29"/>
  <c r="EP487" i="29"/>
  <c r="FW467" i="29"/>
  <c r="GS471" i="29"/>
  <c r="AC471" i="29"/>
  <c r="AR473" i="29"/>
  <c r="FU470" i="29"/>
  <c r="FX491" i="29"/>
  <c r="GH490" i="29"/>
  <c r="K489" i="29"/>
  <c r="HJ469" i="29"/>
  <c r="EN469" i="29"/>
  <c r="FD479" i="29"/>
  <c r="FL478" i="29"/>
  <c r="FO498" i="29"/>
  <c r="HO477" i="29"/>
  <c r="AX463" i="29"/>
  <c r="M463" i="29"/>
  <c r="EJ475" i="29"/>
  <c r="GR505" i="29"/>
  <c r="CI505" i="29"/>
  <c r="GQ474" i="29"/>
  <c r="FW504" i="29"/>
  <c r="DH484" i="29"/>
  <c r="FC464" i="29"/>
  <c r="BQ483" i="29"/>
  <c r="BZ468" i="29"/>
  <c r="DI487" i="29"/>
  <c r="DL467" i="29"/>
  <c r="X467" i="29"/>
  <c r="AV471" i="29"/>
  <c r="GC493" i="29"/>
  <c r="BW473" i="29"/>
  <c r="CM470" i="29"/>
  <c r="EQ491" i="29"/>
  <c r="EL490" i="29"/>
  <c r="FA489" i="29"/>
  <c r="GP469" i="29"/>
  <c r="DG479" i="29"/>
  <c r="U478" i="29"/>
  <c r="EK499" i="29"/>
  <c r="CG497" i="29"/>
  <c r="Z481" i="29"/>
  <c r="AB476" i="29"/>
  <c r="DS495" i="29"/>
  <c r="DX462" i="29"/>
  <c r="FR480" i="29"/>
  <c r="GZ495" i="29"/>
  <c r="GU503" i="29"/>
  <c r="DZ484" i="29"/>
  <c r="GK484" i="29"/>
  <c r="DW464" i="29"/>
  <c r="ED468" i="29"/>
  <c r="GY488" i="29"/>
  <c r="DN487" i="29"/>
  <c r="ET467" i="29"/>
  <c r="FB471" i="29"/>
  <c r="BI471" i="29"/>
  <c r="DA473" i="29"/>
  <c r="BZ473" i="29"/>
  <c r="CS476" i="29"/>
  <c r="FW466" i="29"/>
  <c r="FI485" i="29"/>
  <c r="GX480" i="29"/>
  <c r="GJ474" i="29"/>
  <c r="DY504" i="29"/>
  <c r="EV484" i="29"/>
  <c r="CN464" i="29"/>
  <c r="CO468" i="29"/>
  <c r="N488" i="29"/>
  <c r="CF467" i="29"/>
  <c r="DS471" i="29"/>
  <c r="HM471" i="29"/>
  <c r="HB493" i="29"/>
  <c r="GM473" i="29"/>
  <c r="AT503" i="29"/>
  <c r="EB495" i="29"/>
  <c r="CS485" i="29"/>
  <c r="ER462" i="29"/>
  <c r="FY501" i="29"/>
  <c r="HM495" i="29"/>
  <c r="DX504" i="29"/>
  <c r="AY464" i="29"/>
  <c r="EN468" i="29"/>
  <c r="M488" i="29"/>
  <c r="CZ487" i="29"/>
  <c r="BE473" i="29"/>
  <c r="CX493" i="29"/>
  <c r="DX473" i="29"/>
  <c r="AM470" i="29"/>
  <c r="EN491" i="29"/>
  <c r="DA489" i="29"/>
  <c r="V469" i="29"/>
  <c r="GR498" i="29"/>
  <c r="FS496" i="29"/>
  <c r="FF494" i="29"/>
  <c r="X506" i="29"/>
  <c r="M465" i="29"/>
  <c r="FH462" i="29"/>
  <c r="FQ480" i="29"/>
  <c r="AJ501" i="29"/>
  <c r="I474" i="29"/>
  <c r="I484" i="29"/>
  <c r="EC464" i="29"/>
  <c r="GR464" i="29"/>
  <c r="AL468" i="29"/>
  <c r="GQ488" i="29"/>
  <c r="CZ467" i="29"/>
  <c r="HK467" i="29"/>
  <c r="HH471" i="29"/>
  <c r="GL489" i="29"/>
  <c r="BB473" i="29"/>
  <c r="CU470" i="29"/>
  <c r="DK491" i="29"/>
  <c r="EV490" i="29"/>
  <c r="N489" i="29"/>
  <c r="FB469" i="29"/>
  <c r="DW479" i="29"/>
  <c r="CF478" i="29"/>
  <c r="AD499" i="29"/>
  <c r="DY497" i="29"/>
  <c r="EN504" i="29"/>
  <c r="GW504" i="29"/>
  <c r="BF484" i="29"/>
  <c r="Y487" i="29"/>
  <c r="H488" i="29"/>
  <c r="H487" i="29"/>
  <c r="AZ489" i="29"/>
  <c r="AO473" i="29"/>
  <c r="ET470" i="29"/>
  <c r="BF491" i="29"/>
  <c r="FO489" i="29"/>
  <c r="BQ469" i="29"/>
  <c r="AL498" i="29"/>
  <c r="DA477" i="29"/>
  <c r="HQ463" i="29"/>
  <c r="CN472" i="29"/>
  <c r="BS474" i="29"/>
  <c r="GU471" i="29"/>
  <c r="DS469" i="29"/>
  <c r="FP463" i="29"/>
  <c r="EK477" i="29"/>
  <c r="FB464" i="29"/>
  <c r="ES491" i="29"/>
  <c r="AA472" i="29"/>
  <c r="P488" i="29"/>
  <c r="DN485" i="29"/>
  <c r="AU467" i="29"/>
  <c r="AI479" i="29"/>
  <c r="EJ504" i="29"/>
  <c r="V503" i="29"/>
  <c r="DP462" i="29"/>
  <c r="BC480" i="29"/>
  <c r="CO494" i="29"/>
  <c r="S484" i="29"/>
  <c r="HH496" i="29"/>
  <c r="BP487" i="29"/>
  <c r="CM467" i="29"/>
  <c r="AO471" i="29"/>
  <c r="CM473" i="29"/>
  <c r="AX470" i="29"/>
  <c r="FT491" i="29"/>
  <c r="HQ489" i="29"/>
  <c r="GQ469" i="29"/>
  <c r="FC499" i="29"/>
  <c r="BF498" i="29"/>
  <c r="AD477" i="29"/>
  <c r="BV463" i="29"/>
  <c r="BY463" i="29"/>
  <c r="GR468" i="29"/>
  <c r="GC490" i="29"/>
  <c r="HG498" i="29"/>
  <c r="EW478" i="29"/>
  <c r="AB504" i="29"/>
  <c r="HL491" i="29"/>
  <c r="EC463" i="29"/>
  <c r="HD489" i="29"/>
  <c r="CF483" i="29"/>
  <c r="BG487" i="29"/>
  <c r="CG479" i="29"/>
  <c r="CN501" i="29"/>
  <c r="EZ493" i="29"/>
  <c r="M476" i="29"/>
  <c r="DA486" i="29"/>
  <c r="K484" i="29"/>
  <c r="CB464" i="29"/>
  <c r="L468" i="29"/>
  <c r="GS487" i="29"/>
  <c r="GA467" i="29"/>
  <c r="AA491" i="29"/>
  <c r="HM469" i="29"/>
  <c r="EK489" i="29"/>
  <c r="CU498" i="29"/>
  <c r="GD463" i="29"/>
  <c r="GJ463" i="29"/>
  <c r="DG472" i="29"/>
  <c r="EA462" i="29"/>
  <c r="BQ487" i="29"/>
  <c r="AE469" i="29"/>
  <c r="BE472" i="29"/>
  <c r="EA499" i="29"/>
  <c r="FF500" i="29"/>
  <c r="BX470" i="29"/>
  <c r="GV463" i="29"/>
  <c r="CT484" i="29"/>
  <c r="AI463" i="29"/>
  <c r="U474" i="29"/>
  <c r="M470" i="29"/>
  <c r="AW463" i="29"/>
  <c r="EY470" i="29"/>
  <c r="DJ483" i="29"/>
  <c r="BZ466" i="29"/>
  <c r="BF494" i="29"/>
  <c r="GF480" i="29"/>
  <c r="AW484" i="29"/>
  <c r="GF495" i="29"/>
  <c r="AT488" i="29"/>
  <c r="DA502" i="29"/>
  <c r="AD465" i="29"/>
  <c r="HP480" i="29"/>
  <c r="FF504" i="29"/>
  <c r="FE503" i="29"/>
  <c r="FH500" i="29"/>
  <c r="GB485" i="29"/>
  <c r="S501" i="29"/>
  <c r="EV495" i="29"/>
  <c r="FZ502" i="29"/>
  <c r="CO465" i="29"/>
  <c r="GU462" i="29"/>
  <c r="EG480" i="29"/>
  <c r="BW504" i="29"/>
  <c r="GI468" i="29"/>
  <c r="EH503" i="29"/>
  <c r="CD476" i="29"/>
  <c r="AR494" i="29"/>
  <c r="DG486" i="29"/>
  <c r="BT496" i="29"/>
  <c r="EE501" i="29"/>
  <c r="BL495" i="29"/>
  <c r="FA502" i="29"/>
  <c r="FH466" i="29"/>
  <c r="AX484" i="29"/>
  <c r="DP464" i="29"/>
  <c r="DS488" i="29"/>
  <c r="AY487" i="29"/>
  <c r="FC471" i="29"/>
  <c r="GF493" i="29"/>
  <c r="CR503" i="29"/>
  <c r="EC485" i="29"/>
  <c r="BC501" i="29"/>
  <c r="HO484" i="29"/>
  <c r="FL468" i="29"/>
  <c r="Q488" i="29"/>
  <c r="CL467" i="29"/>
  <c r="AJ467" i="29"/>
  <c r="AH471" i="29"/>
  <c r="GH473" i="29"/>
  <c r="CZ473" i="29"/>
  <c r="O483" i="29"/>
  <c r="HQ494" i="29"/>
  <c r="GN466" i="29"/>
  <c r="GD465" i="29"/>
  <c r="HN462" i="29"/>
  <c r="DU480" i="29"/>
  <c r="CZ495" i="29"/>
  <c r="Y481" i="29"/>
  <c r="HC484" i="29"/>
  <c r="EU464" i="29"/>
  <c r="EI488" i="29"/>
  <c r="HQ487" i="29"/>
  <c r="DF467" i="29"/>
  <c r="FS467" i="29"/>
  <c r="DH471" i="29"/>
  <c r="GR471" i="29"/>
  <c r="BM473" i="29"/>
  <c r="AI470" i="29"/>
  <c r="BO491" i="29"/>
  <c r="CO490" i="29"/>
  <c r="GQ489" i="29"/>
  <c r="HL490" i="29"/>
  <c r="BV478" i="29"/>
  <c r="EM498" i="29"/>
  <c r="HI477" i="29"/>
  <c r="GZ463" i="29"/>
  <c r="DE463" i="29"/>
  <c r="BV495" i="29"/>
  <c r="CH502" i="29"/>
  <c r="BU486" i="29"/>
  <c r="L505" i="29"/>
  <c r="BC462" i="29"/>
  <c r="BA474" i="29"/>
  <c r="DS484" i="29"/>
  <c r="AB464" i="29"/>
  <c r="FO488" i="29"/>
  <c r="K488" i="29"/>
  <c r="AS487" i="29"/>
  <c r="AV467" i="29"/>
  <c r="GV467" i="29"/>
  <c r="EV471" i="29"/>
  <c r="CP493" i="29"/>
  <c r="DL491" i="29"/>
  <c r="DI490" i="29"/>
  <c r="EH489" i="29"/>
  <c r="FI469" i="29"/>
  <c r="AD479" i="29"/>
  <c r="HQ478" i="29"/>
  <c r="FA499" i="29"/>
  <c r="BL500" i="29"/>
  <c r="BE483" i="29"/>
  <c r="DB466" i="29"/>
  <c r="DU462" i="29"/>
  <c r="GA480" i="29"/>
  <c r="FZ495" i="29"/>
  <c r="S480" i="29"/>
  <c r="GK464" i="29"/>
  <c r="EX464" i="29"/>
  <c r="AH468" i="29"/>
  <c r="GC488" i="29"/>
  <c r="T467" i="29"/>
  <c r="HI467" i="29"/>
  <c r="DG471" i="29"/>
  <c r="CT490" i="29"/>
  <c r="R481" i="29"/>
  <c r="AY466" i="29"/>
  <c r="BT465" i="29"/>
  <c r="FW462" i="29"/>
  <c r="GM480" i="29"/>
  <c r="EM495" i="29"/>
  <c r="DQ502" i="29"/>
  <c r="GH484" i="29"/>
  <c r="GP464" i="29"/>
  <c r="FC468" i="29"/>
  <c r="EI487" i="29"/>
  <c r="CU487" i="29"/>
  <c r="L467" i="29"/>
  <c r="GG471" i="29"/>
  <c r="BG493" i="29"/>
  <c r="FA473" i="29"/>
  <c r="AZ481" i="29"/>
  <c r="EF476" i="29"/>
  <c r="AH504" i="29"/>
  <c r="M466" i="29"/>
  <c r="AW462" i="29"/>
  <c r="BL480" i="29"/>
  <c r="AJ495" i="29"/>
  <c r="L474" i="29"/>
  <c r="FP504" i="29"/>
  <c r="GU464" i="29"/>
  <c r="EI468" i="29"/>
  <c r="BB488" i="29"/>
  <c r="AQ487" i="29"/>
  <c r="ER487" i="29"/>
  <c r="FA467" i="29"/>
  <c r="FG471" i="29"/>
  <c r="Y471" i="29"/>
  <c r="AJ470" i="29"/>
  <c r="AD471" i="29"/>
  <c r="ES490" i="29"/>
  <c r="FO469" i="29"/>
  <c r="DH469" i="29"/>
  <c r="CZ498" i="29"/>
  <c r="FX496" i="29"/>
  <c r="W502" i="29"/>
  <c r="FR506" i="29"/>
  <c r="DA465" i="29"/>
  <c r="DY501" i="29"/>
  <c r="BD480" i="29"/>
  <c r="CF474" i="29"/>
  <c r="GD504" i="29"/>
  <c r="GU484" i="29"/>
  <c r="GD464" i="29"/>
  <c r="GT500" i="29"/>
  <c r="AZ468" i="29"/>
  <c r="BN488" i="29"/>
  <c r="HJ487" i="29"/>
  <c r="N467" i="29"/>
  <c r="FM471" i="29"/>
  <c r="EN493" i="29"/>
  <c r="AZ470" i="29"/>
  <c r="CZ470" i="29"/>
  <c r="AM491" i="29"/>
  <c r="EX490" i="29"/>
  <c r="X489" i="29"/>
  <c r="HO469" i="29"/>
  <c r="BW479" i="29"/>
  <c r="CT499" i="29"/>
  <c r="R497" i="29"/>
  <c r="EA495" i="29"/>
  <c r="ES462" i="29"/>
  <c r="EE495" i="29"/>
  <c r="CI504" i="29"/>
  <c r="FR464" i="29"/>
  <c r="AN468" i="29"/>
  <c r="R467" i="29"/>
  <c r="DA493" i="29"/>
  <c r="EB473" i="29"/>
  <c r="CT470" i="29"/>
  <c r="BD490" i="29"/>
  <c r="EW489" i="29"/>
  <c r="BP478" i="29"/>
  <c r="GN498" i="29"/>
  <c r="BV472" i="29"/>
  <c r="AW483" i="29"/>
  <c r="AA504" i="29"/>
  <c r="GT493" i="29"/>
  <c r="FL469" i="29"/>
  <c r="GL472" i="29"/>
  <c r="AJ463" i="29"/>
  <c r="AT468" i="29"/>
  <c r="GI489" i="29"/>
  <c r="CR484" i="29"/>
  <c r="GC467" i="29"/>
  <c r="CP477" i="29"/>
  <c r="GI480" i="29"/>
  <c r="HJ471" i="29"/>
  <c r="AC478" i="29"/>
  <c r="X481" i="29"/>
  <c r="GW502" i="29"/>
  <c r="BX504" i="29"/>
  <c r="BH462" i="29"/>
  <c r="AE480" i="29"/>
  <c r="HQ504" i="29"/>
  <c r="EH484" i="29"/>
  <c r="AO468" i="29"/>
  <c r="AI488" i="29"/>
  <c r="BI487" i="29"/>
  <c r="CI488" i="29"/>
  <c r="H489" i="29"/>
  <c r="CC473" i="29"/>
  <c r="GK470" i="29"/>
  <c r="CJ491" i="29"/>
  <c r="GJ489" i="29"/>
  <c r="CQ469" i="29"/>
  <c r="H478" i="29"/>
  <c r="BJ498" i="29"/>
  <c r="FF477" i="29"/>
  <c r="BI472" i="29"/>
  <c r="DU481" i="29"/>
  <c r="CZ488" i="29"/>
  <c r="AG491" i="29"/>
  <c r="DT477" i="29"/>
  <c r="GY499" i="29"/>
  <c r="BL464" i="29"/>
  <c r="EP472" i="29"/>
  <c r="AM469" i="29"/>
  <c r="GL505" i="29"/>
  <c r="AC467" i="29"/>
  <c r="EN495" i="29"/>
  <c r="N470" i="29"/>
  <c r="AD483" i="29"/>
  <c r="O466" i="29"/>
  <c r="EI494" i="29"/>
  <c r="FD480" i="29"/>
  <c r="AD474" i="29"/>
  <c r="O484" i="29"/>
  <c r="U464" i="29"/>
  <c r="CP488" i="29"/>
  <c r="EL487" i="29"/>
  <c r="CH467" i="29"/>
  <c r="DU471" i="29"/>
  <c r="BA473" i="29"/>
  <c r="Q470" i="29"/>
  <c r="CP491" i="29"/>
  <c r="BN490" i="29"/>
  <c r="S469" i="29"/>
  <c r="EE499" i="29"/>
  <c r="CD498" i="29"/>
  <c r="BC477" i="29"/>
  <c r="CR463" i="29"/>
  <c r="ES463" i="29"/>
  <c r="EK480" i="29"/>
  <c r="FM493" i="29"/>
  <c r="DE470" i="29"/>
  <c r="T472" i="29"/>
  <c r="GG464" i="29"/>
  <c r="FP490" i="29"/>
  <c r="Q472" i="29"/>
  <c r="FW484" i="29"/>
  <c r="HB491" i="29"/>
  <c r="DP472" i="29"/>
  <c r="AQ484" i="29"/>
  <c r="DR503" i="29"/>
  <c r="DI502" i="29"/>
  <c r="BV466" i="29"/>
  <c r="DY484" i="29"/>
  <c r="CH468" i="29"/>
  <c r="CK488" i="29"/>
  <c r="AM503" i="29"/>
  <c r="EC465" i="29"/>
  <c r="BX480" i="29"/>
  <c r="HB504" i="29"/>
  <c r="BF503" i="29"/>
  <c r="BK500" i="29"/>
  <c r="AT500" i="29"/>
  <c r="DG485" i="29"/>
  <c r="EZ474" i="29"/>
  <c r="FN504" i="29"/>
  <c r="GS481" i="29"/>
  <c r="GQ466" i="29"/>
  <c r="EA502" i="29"/>
  <c r="BG481" i="29"/>
  <c r="CN474" i="29"/>
  <c r="T484" i="29"/>
  <c r="AI468" i="29"/>
  <c r="BV476" i="29"/>
  <c r="FM505" i="29"/>
  <c r="HE462" i="29"/>
  <c r="DS501" i="29"/>
  <c r="HA495" i="29"/>
  <c r="CP483" i="29"/>
  <c r="EV482" i="29"/>
  <c r="EU466" i="29"/>
  <c r="CV462" i="29"/>
  <c r="AG495" i="29"/>
  <c r="EQ484" i="29"/>
  <c r="BN464" i="29"/>
  <c r="CN488" i="29"/>
  <c r="BR467" i="29"/>
  <c r="BN471" i="29"/>
  <c r="Y473" i="29"/>
  <c r="AC503" i="29"/>
  <c r="DI500" i="29"/>
  <c r="EP485" i="29"/>
  <c r="GV481" i="29"/>
  <c r="BJ474" i="29"/>
  <c r="HP484" i="29"/>
  <c r="CB488" i="29"/>
  <c r="DI467" i="29"/>
  <c r="HF467" i="29"/>
  <c r="CX469" i="29"/>
  <c r="BU473" i="29"/>
  <c r="GY473" i="29"/>
  <c r="BS483" i="29"/>
  <c r="DQ494" i="29"/>
  <c r="CQ466" i="29"/>
  <c r="DB462" i="29"/>
  <c r="BE480" i="29"/>
  <c r="DY495" i="29"/>
  <c r="AA484" i="29"/>
  <c r="HK464" i="29"/>
  <c r="AC464" i="29"/>
  <c r="AJ468" i="29"/>
  <c r="DY487" i="29"/>
  <c r="CV467" i="29"/>
  <c r="BG471" i="29"/>
  <c r="GD490" i="29"/>
  <c r="HC473" i="29"/>
  <c r="EN473" i="29"/>
  <c r="FK470" i="29"/>
  <c r="DQ489" i="29"/>
  <c r="GI469" i="29"/>
  <c r="FY499" i="29"/>
  <c r="I497" i="29"/>
  <c r="AE477" i="29"/>
  <c r="CQ463" i="29"/>
  <c r="FX503" i="29"/>
  <c r="AA482" i="29"/>
  <c r="DQ476" i="29"/>
  <c r="CK486" i="29"/>
  <c r="FW485" i="29"/>
  <c r="GG462" i="29"/>
  <c r="HJ501" i="29"/>
  <c r="CK495" i="29"/>
  <c r="AO474" i="29"/>
  <c r="S504" i="29"/>
  <c r="DI484" i="29"/>
  <c r="CD464" i="29"/>
  <c r="AE468" i="29"/>
  <c r="AK468" i="29"/>
  <c r="DD488" i="29"/>
  <c r="FE467" i="29"/>
  <c r="BN493" i="29"/>
  <c r="CO471" i="29"/>
  <c r="GC470" i="29"/>
  <c r="ED493" i="29"/>
  <c r="Y489" i="29"/>
  <c r="GS469" i="29"/>
  <c r="AL469" i="29"/>
  <c r="GH479" i="29"/>
  <c r="EZ478" i="29"/>
  <c r="DP498" i="29"/>
  <c r="DG477" i="29"/>
  <c r="HP501" i="29"/>
  <c r="EG483" i="29"/>
  <c r="K494" i="29"/>
  <c r="J466" i="29"/>
  <c r="V465" i="29"/>
  <c r="DZ462" i="29"/>
  <c r="ED480" i="29"/>
  <c r="HH476" i="29"/>
  <c r="BV484" i="29"/>
  <c r="I464" i="29"/>
  <c r="BP464" i="29"/>
  <c r="EO468" i="29"/>
  <c r="BJ488" i="29"/>
  <c r="FS487" i="29"/>
  <c r="FZ467" i="29"/>
  <c r="BO471" i="29"/>
  <c r="BL493" i="29"/>
  <c r="EM473" i="29"/>
  <c r="BK493" i="29"/>
  <c r="AG500" i="29"/>
  <c r="BZ483" i="29"/>
  <c r="FD494" i="29"/>
  <c r="GE466" i="29"/>
  <c r="HG494" i="29"/>
  <c r="FN465" i="29"/>
  <c r="EJ495" i="29"/>
  <c r="H468" i="29"/>
  <c r="BB500" i="29"/>
  <c r="FF485" i="29"/>
  <c r="GD480" i="29"/>
  <c r="EJ474" i="29"/>
  <c r="DW504" i="29"/>
  <c r="EF475" i="29"/>
  <c r="EX501" i="29"/>
  <c r="BM466" i="29"/>
  <c r="AH465" i="29"/>
  <c r="HG501" i="29"/>
  <c r="AS483" i="29"/>
  <c r="FL484" i="29"/>
  <c r="EK464" i="29"/>
  <c r="FW468" i="29"/>
  <c r="Q501" i="29"/>
  <c r="FJ494" i="29"/>
  <c r="AH505" i="29"/>
  <c r="BB462" i="29"/>
  <c r="V480" i="29"/>
  <c r="HE495" i="29"/>
  <c r="FI504" i="29"/>
  <c r="FM483" i="29"/>
  <c r="AT466" i="29"/>
  <c r="CU495" i="29"/>
  <c r="HQ464" i="29"/>
  <c r="EM488" i="29"/>
  <c r="GY467" i="29"/>
  <c r="H471" i="29"/>
  <c r="FM473" i="29"/>
  <c r="AU481" i="29"/>
  <c r="AG485" i="29"/>
  <c r="DG480" i="29"/>
  <c r="AG474" i="29"/>
  <c r="BC468" i="29"/>
  <c r="BC487" i="29"/>
  <c r="BO467" i="29"/>
  <c r="EE467" i="29"/>
  <c r="EO493" i="29"/>
  <c r="Z473" i="29"/>
  <c r="AW470" i="29"/>
  <c r="EY503" i="29"/>
  <c r="Q483" i="29"/>
  <c r="AV506" i="29"/>
  <c r="BX505" i="29"/>
  <c r="AX465" i="29"/>
  <c r="BB480" i="29"/>
  <c r="HG474" i="29"/>
  <c r="BG504" i="29"/>
  <c r="L484" i="29"/>
  <c r="AM464" i="29"/>
  <c r="AI502" i="29"/>
  <c r="ER488" i="29"/>
  <c r="BA487" i="29"/>
  <c r="EF467" i="29"/>
  <c r="CI467" i="29"/>
  <c r="M471" i="29"/>
  <c r="X493" i="29"/>
  <c r="CR473" i="29"/>
  <c r="EN470" i="29"/>
  <c r="FN491" i="29"/>
  <c r="DS489" i="29"/>
  <c r="AP469" i="29"/>
  <c r="EV479" i="29"/>
  <c r="DC478" i="29"/>
  <c r="AE499" i="29"/>
  <c r="EU497" i="29"/>
  <c r="FM477" i="29"/>
  <c r="CV463" i="29"/>
  <c r="ES503" i="29"/>
  <c r="DR476" i="29"/>
  <c r="GX486" i="29"/>
  <c r="HB462" i="29"/>
  <c r="AT480" i="29"/>
  <c r="FM495" i="29"/>
  <c r="FX474" i="29"/>
  <c r="CT504" i="29"/>
  <c r="BA484" i="29"/>
  <c r="AQ468" i="29"/>
  <c r="CM487" i="29"/>
  <c r="FU488" i="29"/>
  <c r="EE487" i="29"/>
  <c r="CE471" i="29"/>
  <c r="EJ471" i="29"/>
  <c r="EY493" i="29"/>
  <c r="EC473" i="29"/>
  <c r="GQ470" i="29"/>
  <c r="DI473" i="29"/>
  <c r="BQ490" i="29"/>
  <c r="FN489" i="29"/>
  <c r="CI469" i="29"/>
  <c r="DF469" i="29"/>
  <c r="FF479" i="29"/>
  <c r="EX478" i="29"/>
  <c r="O498" i="29"/>
  <c r="Z477" i="29"/>
  <c r="FI483" i="29"/>
  <c r="CL506" i="29"/>
  <c r="EZ505" i="29"/>
  <c r="FT465" i="29"/>
  <c r="AS501" i="29"/>
  <c r="EV480" i="29"/>
  <c r="CW504" i="29"/>
  <c r="CQ484" i="29"/>
  <c r="CI464" i="29"/>
  <c r="GB501" i="29"/>
  <c r="AW468" i="29"/>
  <c r="GS488" i="29"/>
  <c r="DG487" i="29"/>
  <c r="EJ467" i="29"/>
  <c r="EV467" i="29"/>
  <c r="BY471" i="29"/>
  <c r="GW493" i="29"/>
  <c r="CV473" i="29"/>
  <c r="DI470" i="29"/>
  <c r="FT483" i="29"/>
  <c r="AY494" i="29"/>
  <c r="BW466" i="29"/>
  <c r="BI465" i="29"/>
  <c r="DE462" i="29"/>
  <c r="FP480" i="29"/>
  <c r="GV503" i="29"/>
  <c r="AN476" i="29"/>
  <c r="CS484" i="29"/>
  <c r="BG464" i="29"/>
  <c r="EI464" i="29"/>
  <c r="HH468" i="29"/>
  <c r="DK488" i="29"/>
  <c r="GP487" i="29"/>
  <c r="AV462" i="29"/>
  <c r="R474" i="29"/>
  <c r="BH484" i="29"/>
  <c r="Q468" i="29"/>
  <c r="EB482" i="29"/>
  <c r="CT486" i="29"/>
  <c r="AG462" i="29"/>
  <c r="DK480" i="29"/>
  <c r="EG474" i="29"/>
  <c r="BE482" i="29"/>
  <c r="FZ494" i="29"/>
  <c r="HK496" i="29"/>
  <c r="CA501" i="29"/>
  <c r="FS495" i="29"/>
  <c r="HD483" i="29"/>
  <c r="BH464" i="29"/>
  <c r="BM496" i="29"/>
  <c r="DM502" i="29"/>
  <c r="FK486" i="29"/>
  <c r="AB485" i="29"/>
  <c r="HJ462" i="29"/>
  <c r="AB480" i="29"/>
  <c r="AZ474" i="29"/>
  <c r="FM500" i="29"/>
  <c r="DM485" i="29"/>
  <c r="BB483" i="29"/>
  <c r="DX484" i="29"/>
  <c r="AL488" i="29"/>
  <c r="FJ467" i="29"/>
  <c r="K471" i="29"/>
  <c r="AH473" i="29"/>
  <c r="AD486" i="29"/>
  <c r="BA462" i="29"/>
  <c r="BH482" i="29"/>
  <c r="GK504" i="29"/>
  <c r="HO464" i="29"/>
  <c r="EX468" i="29"/>
  <c r="AA487" i="29"/>
  <c r="CA471" i="29"/>
  <c r="AX493" i="29"/>
  <c r="GU473" i="29"/>
  <c r="HK470" i="29"/>
  <c r="GV496" i="29"/>
  <c r="BS506" i="29"/>
  <c r="FQ505" i="29"/>
  <c r="EE505" i="29"/>
  <c r="EI480" i="29"/>
  <c r="FR474" i="29"/>
  <c r="EZ504" i="29"/>
  <c r="AS484" i="29"/>
  <c r="DX464" i="29"/>
  <c r="GV483" i="29"/>
  <c r="S468" i="29"/>
  <c r="EB488" i="29"/>
  <c r="CI487" i="29"/>
  <c r="CN467" i="29"/>
  <c r="R471" i="29"/>
  <c r="FI493" i="29"/>
  <c r="AY473" i="29"/>
  <c r="BR470" i="29"/>
  <c r="FX470" i="29"/>
  <c r="DR491" i="29"/>
  <c r="AZ490" i="29"/>
  <c r="DO489" i="29"/>
  <c r="FH469" i="29"/>
  <c r="CL479" i="29"/>
  <c r="DP499" i="29"/>
  <c r="BK497" i="29"/>
  <c r="BC499" i="29"/>
  <c r="GI463" i="29"/>
  <c r="GM495" i="29"/>
  <c r="GH485" i="29"/>
  <c r="EW480" i="29"/>
  <c r="DA495" i="29"/>
  <c r="FE474" i="29"/>
  <c r="DF484" i="29"/>
  <c r="CY484" i="29"/>
  <c r="BM464" i="29"/>
  <c r="DE468" i="29"/>
  <c r="GD488" i="29"/>
  <c r="CS487" i="29"/>
  <c r="GF487" i="29"/>
  <c r="HM467" i="29"/>
  <c r="HN471" i="29"/>
  <c r="BZ471" i="29"/>
  <c r="CD473" i="29"/>
  <c r="GU470" i="29"/>
  <c r="GR491" i="29"/>
  <c r="HB490" i="29"/>
  <c r="AH489" i="29"/>
  <c r="HK469" i="29"/>
  <c r="GK479" i="29"/>
  <c r="GU478" i="29"/>
  <c r="GK498" i="29"/>
  <c r="FO475" i="29"/>
  <c r="BP502" i="29"/>
  <c r="AQ506" i="29"/>
  <c r="AD505" i="29"/>
  <c r="BK501" i="29"/>
  <c r="EX480" i="29"/>
  <c r="HO474" i="29"/>
  <c r="GT504" i="29"/>
  <c r="FZ484" i="29"/>
  <c r="GF464" i="29"/>
  <c r="DU468" i="29"/>
  <c r="BP488" i="29"/>
  <c r="EK487" i="29"/>
  <c r="BW467" i="29"/>
  <c r="HN488" i="29"/>
  <c r="GD471" i="29"/>
  <c r="DL493" i="29"/>
  <c r="L473" i="29"/>
  <c r="H470" i="29"/>
  <c r="AG496" i="29"/>
  <c r="EW483" i="29"/>
  <c r="DG506" i="29"/>
  <c r="FT505" i="29"/>
  <c r="BX465" i="29"/>
  <c r="BN501" i="29"/>
  <c r="AZ480" i="29"/>
  <c r="FF474" i="29"/>
  <c r="DR504" i="29"/>
  <c r="DR484" i="29"/>
  <c r="DI464" i="29"/>
  <c r="DR501" i="29"/>
  <c r="CP468" i="29"/>
  <c r="EG487" i="29"/>
  <c r="GW467" i="29"/>
  <c r="DW486" i="29"/>
  <c r="GO462" i="29"/>
  <c r="EN474" i="29"/>
  <c r="AV464" i="29"/>
  <c r="FH468" i="29"/>
  <c r="HA482" i="29"/>
  <c r="FP474" i="29"/>
  <c r="BY476" i="29"/>
  <c r="ER505" i="29"/>
  <c r="BU462" i="29"/>
  <c r="CX495" i="29"/>
  <c r="EO504" i="29"/>
  <c r="CM488" i="29"/>
  <c r="Z502" i="29"/>
  <c r="AB486" i="29"/>
  <c r="GC485" i="29"/>
  <c r="FO462" i="29"/>
  <c r="AX480" i="29"/>
  <c r="DW474" i="29"/>
  <c r="GB481" i="29"/>
  <c r="CL480" i="29"/>
  <c r="K474" i="29"/>
  <c r="EY484" i="29"/>
  <c r="AB468" i="29"/>
  <c r="AH487" i="29"/>
  <c r="CT467" i="29"/>
  <c r="GB471" i="29"/>
  <c r="FO473" i="29"/>
  <c r="ED482" i="29"/>
  <c r="CI486" i="29"/>
  <c r="EO462" i="29"/>
  <c r="AQ495" i="29"/>
  <c r="CF504" i="29"/>
  <c r="GW464" i="29"/>
  <c r="Z468" i="29"/>
  <c r="DC467" i="29"/>
  <c r="EJ493" i="29"/>
  <c r="GZ473" i="29"/>
  <c r="EG470" i="29"/>
  <c r="DE475" i="29"/>
  <c r="AS502" i="29"/>
  <c r="AY486" i="29"/>
  <c r="AI462" i="29"/>
  <c r="FV501" i="29"/>
  <c r="FZ480" i="29"/>
  <c r="S474" i="29"/>
  <c r="HK504" i="29"/>
  <c r="BX484" i="29"/>
  <c r="GV468" i="29"/>
  <c r="L487" i="29"/>
  <c r="Q467" i="29"/>
  <c r="AN467" i="29"/>
  <c r="DO471" i="29"/>
  <c r="BT493" i="29"/>
  <c r="HE470" i="29"/>
  <c r="CG491" i="29"/>
  <c r="CE490" i="29"/>
  <c r="CU489" i="29"/>
  <c r="DM469" i="29"/>
  <c r="GR478" i="29"/>
  <c r="HE477" i="29"/>
  <c r="BU497" i="29"/>
  <c r="CI500" i="29"/>
  <c r="AJ483" i="29"/>
  <c r="HC465" i="29"/>
  <c r="BF462" i="29"/>
  <c r="EZ480" i="29"/>
  <c r="ER495" i="29"/>
  <c r="FC480" i="29"/>
  <c r="FP464" i="29"/>
  <c r="AD464" i="29"/>
  <c r="FF488" i="29"/>
  <c r="DZ467" i="29"/>
  <c r="HL467" i="29"/>
  <c r="EE471" i="29"/>
  <c r="CG473" i="29"/>
  <c r="X473" i="29"/>
  <c r="BQ470" i="29"/>
  <c r="CK491" i="29"/>
  <c r="DK490" i="29"/>
  <c r="HN489" i="29"/>
  <c r="GA490" i="29"/>
  <c r="K479" i="29"/>
  <c r="DF478" i="29"/>
  <c r="DL498" i="29"/>
  <c r="FN500" i="29"/>
  <c r="DU502" i="29"/>
  <c r="CP486" i="29"/>
  <c r="GF505" i="29"/>
  <c r="BW462" i="29"/>
  <c r="CE474" i="29"/>
  <c r="DI504" i="29"/>
  <c r="FE484" i="29"/>
  <c r="BD464" i="29"/>
  <c r="CQ488" i="29"/>
  <c r="BG468" i="29"/>
  <c r="AZ488" i="29"/>
  <c r="BV487" i="29"/>
  <c r="GJ467" i="29"/>
  <c r="AG493" i="29"/>
  <c r="DZ471" i="29"/>
  <c r="V493" i="29"/>
  <c r="AB473" i="29"/>
  <c r="HA470" i="29"/>
  <c r="GV475" i="29"/>
  <c r="EN502" i="29"/>
  <c r="FP506" i="29"/>
  <c r="BV480" i="29"/>
  <c r="O504" i="29"/>
  <c r="AR484" i="29"/>
  <c r="HJ464" i="29"/>
  <c r="CS482" i="29"/>
  <c r="GB468" i="29"/>
  <c r="FH488" i="29"/>
  <c r="FL487" i="29"/>
  <c r="FH467" i="29"/>
  <c r="EI466" i="29"/>
  <c r="GS462" i="29"/>
  <c r="ER474" i="29"/>
  <c r="FQ486" i="29"/>
  <c r="GZ462" i="29"/>
  <c r="DE494" i="29"/>
  <c r="AG505" i="29"/>
  <c r="AE462" i="29"/>
  <c r="BD495" i="29"/>
  <c r="Q504" i="29"/>
  <c r="HM484" i="29"/>
  <c r="EU502" i="29"/>
  <c r="AM488" i="29"/>
  <c r="FA475" i="29"/>
  <c r="GB502" i="29"/>
  <c r="AM486" i="29"/>
  <c r="DJ465" i="29"/>
  <c r="DW462" i="29"/>
  <c r="DO480" i="29"/>
  <c r="HA500" i="29"/>
  <c r="CL494" i="29"/>
  <c r="EH465" i="29"/>
  <c r="EN480" i="29"/>
  <c r="O482" i="29"/>
  <c r="DE464" i="29"/>
  <c r="FV468" i="29"/>
  <c r="FZ487" i="29"/>
  <c r="BX467" i="29"/>
  <c r="BF471" i="29"/>
  <c r="BD473" i="29"/>
  <c r="DS482" i="29"/>
  <c r="BN486" i="29"/>
  <c r="EN462" i="29"/>
  <c r="GJ495" i="29"/>
  <c r="EO464" i="29"/>
  <c r="FW487" i="29"/>
  <c r="GO467" i="29"/>
  <c r="AQ471" i="29"/>
  <c r="BD471" i="29"/>
  <c r="CY493" i="29"/>
  <c r="BN473" i="29"/>
  <c r="EM470" i="29"/>
  <c r="GK475" i="29"/>
  <c r="R482" i="29"/>
  <c r="BH486" i="29"/>
  <c r="EZ485" i="29"/>
  <c r="FK462" i="29"/>
  <c r="FR501" i="29"/>
  <c r="BM495" i="29"/>
  <c r="DJ504" i="29"/>
  <c r="Q484" i="29"/>
  <c r="GF468" i="29"/>
  <c r="DT468" i="29"/>
  <c r="BF488" i="29"/>
  <c r="HC487" i="29"/>
  <c r="ED467" i="29"/>
  <c r="CV493" i="29"/>
  <c r="AW471" i="29"/>
  <c r="FE470" i="29"/>
  <c r="FN493" i="29"/>
  <c r="FY469" i="29"/>
  <c r="FM479" i="29"/>
  <c r="DZ478" i="29"/>
  <c r="CB498" i="29"/>
  <c r="CK477" i="29"/>
  <c r="CN477" i="29"/>
  <c r="HE463" i="29"/>
  <c r="GF502" i="29"/>
  <c r="CZ483" i="29"/>
  <c r="HC466" i="29"/>
  <c r="CH462" i="29"/>
  <c r="CP480" i="29"/>
  <c r="GC495" i="29"/>
  <c r="DE480" i="29"/>
  <c r="AY484" i="29"/>
  <c r="DF468" i="29"/>
  <c r="AG488" i="29"/>
  <c r="EV487" i="29"/>
  <c r="FL467" i="29"/>
  <c r="CH471" i="29"/>
  <c r="EM490" i="29"/>
  <c r="GQ473" i="29"/>
  <c r="GX470" i="29"/>
  <c r="R490" i="29"/>
  <c r="ER489" i="29"/>
  <c r="CM469" i="29"/>
  <c r="EC499" i="29"/>
  <c r="GA477" i="29"/>
  <c r="AC497" i="29"/>
  <c r="GS503" i="29"/>
  <c r="BD482" i="29"/>
  <c r="AJ503" i="29"/>
  <c r="DT486" i="29"/>
  <c r="GU485" i="29"/>
  <c r="HC462" i="29"/>
  <c r="EY495" i="29"/>
  <c r="CC474" i="29"/>
  <c r="FE504" i="29"/>
  <c r="FI484" i="29"/>
  <c r="DS464" i="29"/>
  <c r="BB468" i="29"/>
  <c r="EM468" i="29"/>
  <c r="EV488" i="29"/>
  <c r="AR467" i="29"/>
  <c r="CY471" i="29"/>
  <c r="FW471" i="29"/>
  <c r="FX493" i="29"/>
  <c r="FF473" i="29"/>
  <c r="HQ470" i="29"/>
  <c r="CA494" i="29"/>
  <c r="FD502" i="29"/>
  <c r="EK485" i="29"/>
  <c r="CQ462" i="29"/>
  <c r="BH501" i="29"/>
  <c r="EX483" i="29"/>
  <c r="FW474" i="29"/>
  <c r="AD504" i="29"/>
  <c r="AG484" i="29"/>
  <c r="EN464" i="29"/>
  <c r="U468" i="29"/>
  <c r="CR488" i="29"/>
  <c r="DD487" i="29"/>
  <c r="CW467" i="29"/>
  <c r="FB488" i="29"/>
  <c r="HP471" i="29"/>
  <c r="EH493" i="29"/>
  <c r="AM473" i="29"/>
  <c r="AE470" i="29"/>
  <c r="GI502" i="29"/>
  <c r="AF506" i="29"/>
  <c r="J505" i="29"/>
  <c r="BV504" i="29"/>
  <c r="FH501" i="29"/>
  <c r="Q474" i="29"/>
  <c r="FA504" i="29"/>
  <c r="DG484" i="29"/>
  <c r="CU481" i="29"/>
  <c r="AO488" i="29"/>
  <c r="HN487" i="29"/>
  <c r="HG467" i="29"/>
  <c r="AW467" i="29"/>
  <c r="FN471" i="29"/>
  <c r="FR473" i="29"/>
  <c r="FT470" i="29"/>
  <c r="FY470" i="29"/>
  <c r="CB490" i="29"/>
  <c r="BD489" i="29"/>
  <c r="BG469" i="29"/>
  <c r="BI479" i="29"/>
  <c r="DG478" i="29"/>
  <c r="HQ499" i="29"/>
  <c r="BZ481" i="29"/>
  <c r="HE474" i="29"/>
  <c r="GO466" i="29"/>
  <c r="FU465" i="29"/>
  <c r="CB462" i="29"/>
  <c r="AC495" i="29"/>
  <c r="BJ484" i="29"/>
  <c r="AK464" i="29"/>
  <c r="CP464" i="29"/>
  <c r="S488" i="29"/>
  <c r="GT487" i="29"/>
  <c r="ES487" i="29"/>
  <c r="EO467" i="29"/>
  <c r="BH471" i="29"/>
  <c r="CW471" i="29"/>
  <c r="EW493" i="29"/>
  <c r="CR470" i="29"/>
  <c r="AO491" i="29"/>
  <c r="AS490" i="29"/>
  <c r="EV489" i="29"/>
  <c r="CD469" i="29"/>
  <c r="CX479" i="29"/>
  <c r="CY478" i="29"/>
  <c r="CZ477" i="29"/>
  <c r="EB483" i="29"/>
  <c r="EY486" i="29"/>
  <c r="DP495" i="29"/>
  <c r="AS480" i="29"/>
  <c r="FN474" i="29"/>
  <c r="CA484" i="29"/>
  <c r="L464" i="29"/>
  <c r="HO488" i="29"/>
  <c r="BU487" i="29"/>
  <c r="HP467" i="29"/>
  <c r="FH470" i="29"/>
  <c r="GZ490" i="29"/>
  <c r="ET469" i="29"/>
  <c r="BE490" i="29"/>
  <c r="GI478" i="29"/>
  <c r="S498" i="29"/>
  <c r="GT477" i="29"/>
  <c r="EP463" i="29"/>
  <c r="BP463" i="29"/>
  <c r="BA472" i="29"/>
  <c r="GL501" i="29"/>
  <c r="GB490" i="29"/>
  <c r="AW477" i="29"/>
  <c r="EI478" i="29"/>
  <c r="BP474" i="29"/>
  <c r="GJ473" i="29"/>
  <c r="BB477" i="29"/>
  <c r="N464" i="29"/>
  <c r="FU489" i="29"/>
  <c r="HA503" i="29"/>
  <c r="FD488" i="29"/>
  <c r="CH481" i="29"/>
  <c r="GC476" i="29"/>
  <c r="GN465" i="29"/>
  <c r="HH480" i="29"/>
  <c r="HI474" i="29"/>
  <c r="FV487" i="29"/>
  <c r="BI467" i="29"/>
  <c r="HQ471" i="29"/>
  <c r="ER470" i="29"/>
  <c r="HP491" i="29"/>
  <c r="FE469" i="29"/>
  <c r="BJ469" i="29"/>
  <c r="CU499" i="29"/>
  <c r="FX463" i="29"/>
  <c r="BU463" i="29"/>
  <c r="S472" i="29"/>
  <c r="CS464" i="29"/>
  <c r="CO473" i="29"/>
  <c r="AQ479" i="29"/>
  <c r="I470" i="29"/>
  <c r="HI465" i="29"/>
  <c r="DB473" i="29"/>
  <c r="DX497" i="29"/>
  <c r="CZ484" i="29"/>
  <c r="AF463" i="29"/>
  <c r="DN475" i="29"/>
  <c r="L494" i="29"/>
  <c r="BD485" i="29"/>
  <c r="CF501" i="29"/>
  <c r="ET495" i="29"/>
  <c r="DM504" i="29"/>
  <c r="DA464" i="29"/>
  <c r="BW468" i="29"/>
  <c r="FG487" i="29"/>
  <c r="EX467" i="29"/>
  <c r="DY470" i="29"/>
  <c r="T491" i="29"/>
  <c r="CR490" i="29"/>
  <c r="HI489" i="29"/>
  <c r="AW469" i="29"/>
  <c r="ED479" i="29"/>
  <c r="BU477" i="29"/>
  <c r="FI478" i="29"/>
  <c r="CT472" i="29"/>
  <c r="GJ466" i="29"/>
  <c r="HJ468" i="29"/>
  <c r="HA490" i="29"/>
  <c r="CZ463" i="29"/>
  <c r="DO499" i="29"/>
  <c r="AZ503" i="29"/>
  <c r="FH493" i="29"/>
  <c r="CV499" i="29"/>
  <c r="AU480" i="29"/>
  <c r="DR473" i="29"/>
  <c r="R477" i="29"/>
  <c r="CC462" i="29"/>
  <c r="FT471" i="29"/>
  <c r="DC497" i="29"/>
  <c r="T462" i="29"/>
  <c r="HF471" i="29"/>
  <c r="FU506" i="29"/>
  <c r="BO465" i="29"/>
  <c r="FC501" i="29"/>
  <c r="BY474" i="29"/>
  <c r="DL484" i="29"/>
  <c r="FS464" i="29"/>
  <c r="EJ465" i="29"/>
  <c r="EB468" i="29"/>
  <c r="AB467" i="29"/>
  <c r="HQ493" i="29"/>
  <c r="ED470" i="29"/>
  <c r="BX482" i="29"/>
  <c r="HH505" i="29"/>
  <c r="DD501" i="29"/>
  <c r="N474" i="29"/>
  <c r="FU484" i="29"/>
  <c r="AE488" i="29"/>
  <c r="EN471" i="29"/>
  <c r="HF473" i="29"/>
  <c r="BD470" i="29"/>
  <c r="DW490" i="29"/>
  <c r="GK469" i="29"/>
  <c r="HD478" i="29"/>
  <c r="BU481" i="29"/>
  <c r="AP485" i="29"/>
  <c r="DX480" i="29"/>
  <c r="BD484" i="29"/>
  <c r="FF468" i="29"/>
  <c r="BK487" i="29"/>
  <c r="GP467" i="29"/>
  <c r="BS471" i="29"/>
  <c r="AN473" i="29"/>
  <c r="HF470" i="29"/>
  <c r="FR469" i="29"/>
  <c r="M478" i="29"/>
  <c r="ER477" i="29"/>
  <c r="HF486" i="29"/>
  <c r="BQ480" i="29"/>
  <c r="FS468" i="29"/>
  <c r="BD467" i="29"/>
  <c r="HA473" i="29"/>
  <c r="GT491" i="29"/>
  <c r="EK469" i="29"/>
  <c r="GV462" i="29"/>
  <c r="FC491" i="29"/>
  <c r="DA479" i="29"/>
  <c r="BJ493" i="29"/>
  <c r="DH504" i="29"/>
  <c r="AY472" i="29"/>
  <c r="AT490" i="29"/>
  <c r="FR471" i="29"/>
  <c r="V501" i="29"/>
  <c r="W484" i="29"/>
  <c r="FG467" i="29"/>
  <c r="EO473" i="29"/>
  <c r="HM491" i="29"/>
  <c r="GH489" i="29"/>
  <c r="CZ479" i="29"/>
  <c r="BA477" i="29"/>
  <c r="FO463" i="29"/>
  <c r="DH473" i="29"/>
  <c r="AC475" i="29"/>
  <c r="FO478" i="29"/>
  <c r="HO473" i="29"/>
  <c r="EB484" i="29"/>
  <c r="AL472" i="29"/>
  <c r="DK475" i="29"/>
  <c r="HN485" i="29"/>
  <c r="AD495" i="29"/>
  <c r="HB464" i="29"/>
  <c r="GB488" i="29"/>
  <c r="FO471" i="29"/>
  <c r="BT470" i="29"/>
  <c r="CN490" i="29"/>
  <c r="EG469" i="29"/>
  <c r="X479" i="29"/>
  <c r="AO498" i="29"/>
  <c r="EZ472" i="29"/>
  <c r="DD464" i="29"/>
  <c r="FU477" i="29"/>
  <c r="AS505" i="29"/>
  <c r="GV478" i="29"/>
  <c r="EA471" i="29"/>
  <c r="HL465" i="29"/>
  <c r="BT467" i="29"/>
  <c r="BJ494" i="29"/>
  <c r="EU504" i="29"/>
  <c r="DX487" i="29"/>
  <c r="HQ467" i="29"/>
  <c r="FL471" i="29"/>
  <c r="HQ473" i="29"/>
  <c r="HB470" i="29"/>
  <c r="FV490" i="29"/>
  <c r="EO469" i="29"/>
  <c r="X478" i="29"/>
  <c r="GA499" i="29"/>
  <c r="W477" i="29"/>
  <c r="AR463" i="29"/>
  <c r="FW463" i="29"/>
  <c r="BY472" i="29"/>
  <c r="CT464" i="29"/>
  <c r="U470" i="29"/>
  <c r="EW477" i="29"/>
  <c r="FR478" i="29"/>
  <c r="DD481" i="29"/>
  <c r="DT469" i="29"/>
  <c r="GL467" i="29"/>
  <c r="GY478" i="29"/>
  <c r="BM471" i="29"/>
  <c r="HK478" i="29"/>
  <c r="HP493" i="29"/>
  <c r="T482" i="29"/>
  <c r="GX506" i="29"/>
  <c r="DT465" i="29"/>
  <c r="GP501" i="29"/>
  <c r="CW474" i="29"/>
  <c r="EI484" i="29"/>
  <c r="GQ464" i="29"/>
  <c r="FP468" i="29"/>
  <c r="EU487" i="29"/>
  <c r="GP471" i="29"/>
  <c r="AA473" i="29"/>
  <c r="AA470" i="29"/>
  <c r="BS491" i="29"/>
  <c r="AQ490" i="29"/>
  <c r="AR478" i="29"/>
  <c r="GV499" i="29"/>
  <c r="AS477" i="29"/>
  <c r="BL463" i="29"/>
  <c r="DB472" i="29"/>
  <c r="BE494" i="29"/>
  <c r="AH470" i="29"/>
  <c r="DS478" i="29"/>
  <c r="GU469" i="29"/>
  <c r="R501" i="29"/>
  <c r="GI493" i="29"/>
  <c r="AM497" i="29"/>
  <c r="GD484" i="29"/>
  <c r="DU470" i="29"/>
  <c r="DV504" i="29"/>
  <c r="HL489" i="29"/>
  <c r="ED483" i="29"/>
  <c r="HQ462" i="29"/>
  <c r="CL504" i="29"/>
  <c r="K495" i="29"/>
  <c r="DL468" i="29"/>
  <c r="EM471" i="29"/>
  <c r="GG490" i="29"/>
  <c r="FJ479" i="29"/>
  <c r="FL477" i="29"/>
  <c r="FR472" i="29"/>
  <c r="CG469" i="29"/>
  <c r="AX468" i="29"/>
  <c r="I479" i="29"/>
  <c r="HC467" i="29"/>
  <c r="GG482" i="29"/>
  <c r="HM462" i="29"/>
  <c r="FZ471" i="29"/>
  <c r="DU473" i="29"/>
  <c r="AC481" i="29"/>
  <c r="ET475" i="29"/>
  <c r="EZ465" i="29"/>
  <c r="GH500" i="29"/>
  <c r="Q464" i="29"/>
  <c r="HD468" i="29"/>
  <c r="FY487" i="29"/>
  <c r="CY467" i="29"/>
  <c r="AR471" i="29"/>
  <c r="U491" i="29"/>
  <c r="DW489" i="29"/>
  <c r="BR478" i="29"/>
  <c r="AG475" i="29"/>
  <c r="DA506" i="29"/>
  <c r="FQ503" i="29"/>
  <c r="R480" i="29"/>
  <c r="R464" i="29"/>
  <c r="O468" i="29"/>
  <c r="FR467" i="29"/>
  <c r="AA493" i="29"/>
  <c r="GO470" i="29"/>
  <c r="Y491" i="29"/>
  <c r="FB489" i="29"/>
  <c r="CE479" i="29"/>
  <c r="HC495" i="29"/>
  <c r="GZ464" i="29"/>
  <c r="CT488" i="29"/>
  <c r="DW471" i="29"/>
  <c r="CE473" i="29"/>
  <c r="Z469" i="29"/>
  <c r="AH478" i="29"/>
  <c r="FO477" i="29"/>
  <c r="GX472" i="29"/>
  <c r="GC479" i="29"/>
  <c r="FF469" i="29"/>
  <c r="DF471" i="29"/>
  <c r="DF474" i="29"/>
  <c r="EB499" i="29"/>
  <c r="AL500" i="29"/>
  <c r="DM505" i="29"/>
  <c r="FA495" i="29"/>
  <c r="GM464" i="29"/>
  <c r="FP493" i="29"/>
  <c r="FS473" i="29"/>
  <c r="AA490" i="29"/>
  <c r="J469" i="29"/>
  <c r="CQ478" i="29"/>
  <c r="AF477" i="29"/>
  <c r="CP472" i="29"/>
  <c r="GM487" i="29"/>
  <c r="GU497" i="29"/>
  <c r="HG468" i="29"/>
  <c r="BB475" i="29"/>
  <c r="O479" i="29"/>
  <c r="DX471" i="29"/>
  <c r="EX502" i="29"/>
  <c r="GT462" i="29"/>
  <c r="DU483" i="29"/>
  <c r="GG487" i="29"/>
  <c r="DI471" i="29"/>
  <c r="CX470" i="29"/>
  <c r="CF498" i="29"/>
  <c r="HC475" i="29"/>
  <c r="DT471" i="29"/>
  <c r="EB496" i="29"/>
  <c r="GH469" i="29"/>
  <c r="ET464" i="29"/>
  <c r="AE481" i="29"/>
  <c r="DV481" i="29"/>
  <c r="BN495" i="29"/>
  <c r="AK484" i="29"/>
  <c r="DI468" i="29"/>
  <c r="HO467" i="29"/>
  <c r="N471" i="29"/>
  <c r="AW491" i="29"/>
  <c r="M490" i="29"/>
  <c r="CT489" i="29"/>
  <c r="S478" i="29"/>
  <c r="DO498" i="29"/>
  <c r="AX477" i="29"/>
  <c r="GX463" i="29"/>
  <c r="EI472" i="29"/>
  <c r="GC468" i="29"/>
  <c r="GN491" i="29"/>
  <c r="BV506" i="29"/>
  <c r="CG487" i="29"/>
  <c r="BV479" i="29"/>
  <c r="L501" i="29"/>
  <c r="BI497" i="29"/>
  <c r="DJ501" i="29"/>
  <c r="AN498" i="29"/>
  <c r="CD501" i="29"/>
  <c r="EG476" i="29"/>
  <c r="HH486" i="29"/>
  <c r="CR465" i="29"/>
  <c r="CO480" i="29"/>
  <c r="GH474" i="29"/>
  <c r="BM484" i="29"/>
  <c r="CF464" i="29"/>
  <c r="GG468" i="29"/>
  <c r="AZ471" i="29"/>
  <c r="AL473" i="29"/>
  <c r="CH470" i="29"/>
  <c r="EP491" i="29"/>
  <c r="EQ490" i="29"/>
  <c r="AX489" i="29"/>
  <c r="AO478" i="29"/>
  <c r="EI498" i="29"/>
  <c r="BW477" i="29"/>
  <c r="O463" i="29"/>
  <c r="FK472" i="29"/>
  <c r="AS468" i="29"/>
  <c r="FL470" i="29"/>
  <c r="AV497" i="29"/>
  <c r="EA479" i="29"/>
  <c r="BN474" i="29"/>
  <c r="BM477" i="29"/>
  <c r="CO464" i="29"/>
  <c r="FW491" i="29"/>
  <c r="GI492" i="29"/>
  <c r="CX488" i="29"/>
  <c r="EF469" i="29"/>
  <c r="HJ476" i="29"/>
  <c r="AX488" i="29"/>
  <c r="HK475" i="29"/>
  <c r="DL494" i="29"/>
  <c r="BS485" i="29"/>
  <c r="HF501" i="29"/>
  <c r="EG495" i="29"/>
  <c r="J464" i="29"/>
  <c r="BD468" i="29"/>
  <c r="DJ467" i="29"/>
  <c r="BY493" i="29"/>
  <c r="EB470" i="29"/>
  <c r="HO490" i="29"/>
  <c r="FB490" i="29"/>
  <c r="EU489" i="29"/>
  <c r="FE479" i="29"/>
  <c r="HA497" i="29"/>
  <c r="AI472" i="29"/>
  <c r="AD502" i="29"/>
  <c r="BF504" i="29"/>
  <c r="BT471" i="29"/>
  <c r="AF469" i="29"/>
  <c r="AU472" i="29"/>
  <c r="CU488" i="29"/>
  <c r="I469" i="29"/>
  <c r="GH505" i="29"/>
  <c r="AN471" i="29"/>
  <c r="HG478" i="29"/>
  <c r="GZ480" i="29"/>
  <c r="EO471" i="29"/>
  <c r="DQ478" i="29"/>
  <c r="ED501" i="29"/>
  <c r="AD493" i="29"/>
  <c r="AC476" i="29"/>
  <c r="DC465" i="29"/>
  <c r="FI480" i="29"/>
  <c r="DK474" i="29"/>
  <c r="FX464" i="29"/>
  <c r="DW468" i="29"/>
  <c r="O487" i="29"/>
  <c r="DH467" i="29"/>
  <c r="DV471" i="29"/>
  <c r="DQ473" i="29"/>
  <c r="GW470" i="29"/>
  <c r="HQ491" i="29"/>
  <c r="BB469" i="29"/>
  <c r="AT473" i="29"/>
  <c r="DE478" i="29"/>
  <c r="GQ498" i="29"/>
  <c r="FP477" i="29"/>
  <c r="AB463" i="29"/>
  <c r="GN463" i="29"/>
  <c r="BY466" i="29"/>
  <c r="CY480" i="29"/>
  <c r="CB484" i="29"/>
  <c r="R488" i="29"/>
  <c r="BT473" i="29"/>
  <c r="FW465" i="29"/>
  <c r="BS467" i="29"/>
  <c r="BO468" i="29"/>
  <c r="HJ489" i="29"/>
  <c r="EX496" i="29"/>
  <c r="GJ492" i="29"/>
  <c r="EV468" i="29"/>
  <c r="FV482" i="29"/>
  <c r="DH482" i="29"/>
  <c r="CC505" i="29"/>
  <c r="BS462" i="29"/>
  <c r="EK495" i="29"/>
  <c r="CC504" i="29"/>
  <c r="CW464" i="29"/>
  <c r="GW488" i="29"/>
  <c r="GD467" i="29"/>
  <c r="FY493" i="29"/>
  <c r="HP473" i="29"/>
  <c r="AK470" i="29"/>
  <c r="EZ489" i="29"/>
  <c r="CK469" i="29"/>
  <c r="DY478" i="29"/>
  <c r="CJ497" i="29"/>
  <c r="GU463" i="29"/>
  <c r="CX472" i="29"/>
  <c r="DS505" i="29"/>
  <c r="FL495" i="29"/>
  <c r="CE464" i="29"/>
  <c r="GX471" i="29"/>
  <c r="BF490" i="29"/>
  <c r="CV469" i="29"/>
  <c r="DT472" i="29"/>
  <c r="BR468" i="29"/>
  <c r="GT489" i="29"/>
  <c r="CC488" i="29"/>
  <c r="EQ469" i="29"/>
  <c r="CP476" i="29"/>
  <c r="BR490" i="29"/>
  <c r="BX472" i="29"/>
  <c r="EP484" i="29"/>
  <c r="DX472" i="29"/>
  <c r="AN472" i="29"/>
  <c r="CG489" i="29"/>
  <c r="EI473" i="29"/>
  <c r="EL462" i="29"/>
  <c r="H479" i="29"/>
  <c r="FH471" i="29"/>
  <c r="CU462" i="29"/>
  <c r="GF463" i="29"/>
  <c r="HO498" i="29"/>
  <c r="BI491" i="29"/>
  <c r="EV478" i="29"/>
  <c r="DB470" i="29"/>
  <c r="DZ463" i="29"/>
  <c r="CJ463" i="29"/>
  <c r="HP499" i="29"/>
  <c r="EW464" i="29"/>
  <c r="BY462" i="29"/>
  <c r="DU467" i="29"/>
  <c r="GO478" i="29"/>
  <c r="CN468" i="29"/>
  <c r="EE468" i="29"/>
  <c r="DG469" i="29"/>
  <c r="AX467" i="29"/>
  <c r="BI469" i="29"/>
  <c r="AR477" i="29"/>
  <c r="DG467" i="29"/>
  <c r="GK473" i="29"/>
  <c r="DZ506" i="29"/>
  <c r="BW463" i="29"/>
  <c r="HK489" i="29"/>
  <c r="AC479" i="29"/>
  <c r="AF501" i="29"/>
  <c r="GG476" i="29"/>
  <c r="AM474" i="29"/>
  <c r="FJ487" i="29"/>
  <c r="GI473" i="29"/>
  <c r="EG491" i="29"/>
  <c r="GR493" i="29"/>
  <c r="EP468" i="29"/>
  <c r="DB500" i="29"/>
  <c r="EL464" i="29"/>
  <c r="BD481" i="29"/>
  <c r="GB462" i="29"/>
  <c r="FJ468" i="29"/>
  <c r="FC493" i="29"/>
  <c r="GZ479" i="29"/>
  <c r="BP497" i="29"/>
  <c r="DJ476" i="29"/>
  <c r="ER464" i="29"/>
  <c r="FW489" i="29"/>
  <c r="CO474" i="29"/>
  <c r="J487" i="29"/>
  <c r="EG471" i="29"/>
  <c r="EV500" i="29"/>
  <c r="R494" i="29"/>
  <c r="AL480" i="29"/>
  <c r="AL502" i="29"/>
  <c r="BQ464" i="29"/>
  <c r="HP468" i="29"/>
  <c r="BF487" i="29"/>
  <c r="EA467" i="29"/>
  <c r="HI473" i="29"/>
  <c r="FU491" i="29"/>
  <c r="AL489" i="29"/>
  <c r="H490" i="29"/>
  <c r="CM486" i="29"/>
  <c r="EY462" i="29"/>
  <c r="Z495" i="29"/>
  <c r="HM504" i="29"/>
  <c r="CU464" i="29"/>
  <c r="CS468" i="29"/>
  <c r="GZ487" i="29"/>
  <c r="GX493" i="29"/>
  <c r="CW470" i="29"/>
  <c r="BG489" i="29"/>
  <c r="EO479" i="29"/>
  <c r="BG498" i="29"/>
  <c r="GJ475" i="29"/>
  <c r="HC485" i="29"/>
  <c r="AZ495" i="29"/>
  <c r="AW464" i="29"/>
  <c r="DS487" i="29"/>
  <c r="CG470" i="29"/>
  <c r="AY490" i="29"/>
  <c r="AD469" i="29"/>
  <c r="DE479" i="29"/>
  <c r="CM498" i="29"/>
  <c r="DE472" i="29"/>
  <c r="CK464" i="29"/>
  <c r="CV478" i="29"/>
  <c r="DW473" i="29"/>
  <c r="DU484" i="29"/>
  <c r="HQ477" i="29"/>
  <c r="BX496" i="29"/>
  <c r="BE485" i="29"/>
  <c r="FY495" i="29"/>
  <c r="EH464" i="29"/>
  <c r="EL488" i="29"/>
  <c r="ES471" i="29"/>
  <c r="L470" i="29"/>
  <c r="BP490" i="29"/>
  <c r="EE469" i="29"/>
  <c r="EH478" i="29"/>
  <c r="GZ477" i="29"/>
  <c r="BG467" i="29"/>
  <c r="DQ463" i="29"/>
  <c r="HP487" i="29"/>
  <c r="N485" i="29"/>
  <c r="Y464" i="29"/>
  <c r="GU481" i="29"/>
  <c r="CZ462" i="29"/>
  <c r="BM468" i="29"/>
  <c r="CW487" i="29"/>
  <c r="HD473" i="29"/>
  <c r="HE489" i="29"/>
  <c r="BA479" i="29"/>
  <c r="CN498" i="29"/>
  <c r="T463" i="29"/>
  <c r="BV483" i="29"/>
  <c r="GB469" i="29"/>
  <c r="AS488" i="29"/>
  <c r="DT494" i="29"/>
  <c r="BS469" i="29"/>
  <c r="CG468" i="29"/>
  <c r="EH500" i="29"/>
  <c r="ES505" i="29"/>
  <c r="GS495" i="29"/>
  <c r="CG484" i="29"/>
  <c r="DQ468" i="29"/>
  <c r="FP487" i="29"/>
  <c r="EG467" i="29"/>
  <c r="FV471" i="29"/>
  <c r="K473" i="29"/>
  <c r="AY470" i="29"/>
  <c r="DO491" i="29"/>
  <c r="DB490" i="29"/>
  <c r="AU469" i="29"/>
  <c r="DG499" i="29"/>
  <c r="AB478" i="29"/>
  <c r="CY498" i="29"/>
  <c r="CA477" i="29"/>
  <c r="DN463" i="29"/>
  <c r="HG463" i="29"/>
  <c r="GK472" i="29"/>
  <c r="AX490" i="29"/>
  <c r="I463" i="29"/>
  <c r="HM477" i="29"/>
  <c r="DL485" i="29"/>
  <c r="FS478" i="29"/>
  <c r="CP495" i="29"/>
  <c r="J477" i="29"/>
  <c r="DO495" i="29"/>
  <c r="Y477" i="29"/>
  <c r="FP484" i="29"/>
  <c r="EP470" i="29"/>
  <c r="EK483" i="29"/>
  <c r="CV466" i="29"/>
  <c r="HM480" i="29"/>
  <c r="T474" i="29"/>
  <c r="CC484" i="29"/>
  <c r="Z464" i="29"/>
  <c r="ED488" i="29"/>
  <c r="GY487" i="29"/>
  <c r="FY467" i="29"/>
  <c r="GB470" i="29"/>
  <c r="V489" i="29"/>
  <c r="BT469" i="29"/>
  <c r="CH499" i="29"/>
  <c r="AZ478" i="29"/>
  <c r="DU498" i="29"/>
  <c r="DX477" i="29"/>
  <c r="EJ463" i="29"/>
  <c r="FC472" i="29"/>
  <c r="ET491" i="29"/>
  <c r="ED477" i="29"/>
  <c r="CA499" i="29"/>
  <c r="AV484" i="29"/>
  <c r="T468" i="29"/>
  <c r="HM489" i="29"/>
  <c r="BZ475" i="29"/>
  <c r="DF487" i="29"/>
  <c r="AN479" i="29"/>
  <c r="EB506" i="29"/>
  <c r="AZ487" i="29"/>
  <c r="DI485" i="29"/>
  <c r="ER501" i="29"/>
  <c r="AJ474" i="29"/>
  <c r="FQ464" i="29"/>
  <c r="FZ468" i="29"/>
  <c r="HO487" i="29"/>
  <c r="DY467" i="29"/>
  <c r="AJ471" i="29"/>
  <c r="CC493" i="29"/>
  <c r="BC470" i="29"/>
  <c r="CB491" i="29"/>
  <c r="FF490" i="29"/>
  <c r="DP489" i="29"/>
  <c r="FJ478" i="29"/>
  <c r="FR497" i="29"/>
  <c r="CE463" i="29"/>
  <c r="HQ472" i="29"/>
  <c r="EX484" i="29"/>
  <c r="DD493" i="29"/>
  <c r="GE479" i="29"/>
  <c r="CR482" i="29"/>
  <c r="HQ479" i="29"/>
  <c r="AF462" i="29"/>
  <c r="HL493" i="29"/>
  <c r="ER497" i="29"/>
  <c r="GF474" i="29"/>
  <c r="ER473" i="29"/>
  <c r="CE498" i="29"/>
  <c r="GU495" i="29"/>
  <c r="DW470" i="29"/>
  <c r="FY483" i="29"/>
  <c r="CX481" i="29"/>
  <c r="AD480" i="29"/>
  <c r="GB484" i="29"/>
  <c r="GI464" i="29"/>
  <c r="FG488" i="29"/>
  <c r="DJ487" i="29"/>
  <c r="CS467" i="29"/>
  <c r="FO493" i="29"/>
  <c r="CN473" i="29"/>
  <c r="J470" i="29"/>
  <c r="CH489" i="29"/>
  <c r="EU469" i="29"/>
  <c r="DU478" i="29"/>
  <c r="GI498" i="29"/>
  <c r="GU477" i="29"/>
  <c r="BH472" i="29"/>
  <c r="GN505" i="29"/>
  <c r="FU464" i="29"/>
  <c r="EY467" i="29"/>
  <c r="FC473" i="29"/>
  <c r="GR477" i="29"/>
  <c r="AA471" i="29"/>
  <c r="AK498" i="29"/>
  <c r="DZ488" i="29"/>
  <c r="GI496" i="29"/>
  <c r="AA488" i="29"/>
  <c r="HC469" i="29"/>
  <c r="FT496" i="29"/>
  <c r="N487" i="29"/>
  <c r="BP494" i="29"/>
  <c r="AW485" i="29"/>
  <c r="N501" i="29"/>
  <c r="BT495" i="29"/>
  <c r="FO504" i="29"/>
  <c r="GC464" i="29"/>
  <c r="ET468" i="29"/>
  <c r="GG488" i="29"/>
  <c r="GE467" i="29"/>
  <c r="AP471" i="29"/>
  <c r="HA493" i="29"/>
  <c r="GJ470" i="29"/>
  <c r="CS490" i="29"/>
  <c r="HP490" i="29"/>
  <c r="DL469" i="29"/>
  <c r="DB478" i="29"/>
  <c r="EY499" i="29"/>
  <c r="BR463" i="29"/>
  <c r="W472" i="29"/>
  <c r="CQ482" i="29"/>
  <c r="EE465" i="29"/>
  <c r="X464" i="29"/>
  <c r="FD487" i="29"/>
  <c r="AY471" i="29"/>
  <c r="HO491" i="29"/>
  <c r="FC469" i="29"/>
  <c r="DH503" i="29"/>
  <c r="BD488" i="29"/>
  <c r="HI469" i="29"/>
  <c r="FF483" i="29"/>
  <c r="GZ470" i="29"/>
  <c r="HK474" i="29"/>
  <c r="BS489" i="29"/>
  <c r="GS482" i="29"/>
  <c r="FW464" i="29"/>
  <c r="GF497" i="29"/>
  <c r="BO470" i="29"/>
  <c r="HL462" i="29"/>
  <c r="GG463" i="29"/>
  <c r="FV491" i="29"/>
  <c r="EL469" i="29"/>
  <c r="BF467" i="29"/>
  <c r="AP465" i="29"/>
  <c r="EJ498" i="29"/>
  <c r="FV469" i="29"/>
  <c r="BM489" i="29"/>
  <c r="AS470" i="29"/>
  <c r="U494" i="29"/>
  <c r="BN463" i="29"/>
  <c r="CU469" i="29"/>
  <c r="BS463" i="29"/>
  <c r="BQ478" i="29"/>
  <c r="BK470" i="29"/>
  <c r="AD467" i="29"/>
  <c r="BZ484" i="29"/>
  <c r="FH485" i="29"/>
  <c r="CW479" i="29"/>
  <c r="FR463" i="29"/>
  <c r="EM476" i="29"/>
  <c r="GE474" i="29"/>
  <c r="BB487" i="29"/>
  <c r="DD471" i="29"/>
  <c r="S479" i="29"/>
  <c r="EQ467" i="29"/>
  <c r="FP502" i="29"/>
  <c r="EC469" i="29"/>
  <c r="HK479" i="29"/>
  <c r="CH492" i="29"/>
  <c r="AQ473" i="29"/>
  <c r="BB489" i="29"/>
  <c r="CK478" i="29"/>
  <c r="DD489" i="29"/>
  <c r="EE477" i="29"/>
  <c r="EW463" i="29"/>
  <c r="BS476" i="29"/>
  <c r="CE497" i="29"/>
  <c r="FD493" i="29"/>
  <c r="DS465" i="29"/>
  <c r="V467" i="29"/>
  <c r="EK490" i="29"/>
  <c r="CZ478" i="29"/>
  <c r="BO477" i="29"/>
  <c r="EE472" i="29"/>
  <c r="FJ470" i="29"/>
  <c r="BJ501" i="29"/>
  <c r="GD495" i="29"/>
  <c r="DM464" i="29"/>
  <c r="HO471" i="29"/>
  <c r="CT478" i="29"/>
  <c r="J465" i="29"/>
  <c r="EK471" i="29"/>
  <c r="AC470" i="29"/>
  <c r="HG495" i="29"/>
  <c r="FN467" i="29"/>
  <c r="CN471" i="29"/>
  <c r="FK473" i="29"/>
  <c r="EW496" i="29"/>
  <c r="DU494" i="29"/>
  <c r="EF480" i="29"/>
  <c r="GW474" i="29"/>
  <c r="DC464" i="29"/>
  <c r="FM467" i="29"/>
  <c r="GD473" i="29"/>
  <c r="CO491" i="29"/>
  <c r="FL479" i="29"/>
  <c r="J499" i="29"/>
  <c r="M486" i="29"/>
  <c r="FT462" i="29"/>
  <c r="U504" i="29"/>
  <c r="CQ464" i="29"/>
  <c r="DM468" i="29"/>
  <c r="ET487" i="29"/>
  <c r="HK471" i="29"/>
  <c r="DY493" i="29"/>
  <c r="BL470" i="29"/>
  <c r="GF491" i="29"/>
  <c r="AQ469" i="29"/>
  <c r="Z479" i="29"/>
  <c r="HL498" i="29"/>
  <c r="CH482" i="29"/>
  <c r="CH465" i="29"/>
  <c r="FE487" i="29"/>
  <c r="BX471" i="29"/>
  <c r="EH470" i="29"/>
  <c r="CW490" i="29"/>
  <c r="FA469" i="29"/>
  <c r="GH499" i="29"/>
  <c r="AW472" i="29"/>
  <c r="CK468" i="29"/>
  <c r="N499" i="29"/>
  <c r="AO465" i="29"/>
  <c r="GE478" i="29"/>
  <c r="DO470" i="29"/>
  <c r="AQ464" i="29"/>
  <c r="R463" i="29"/>
  <c r="FV502" i="29"/>
  <c r="BX464" i="29"/>
  <c r="EM487" i="29"/>
  <c r="FI471" i="29"/>
  <c r="DC470" i="29"/>
  <c r="BV490" i="29"/>
  <c r="CE469" i="29"/>
  <c r="BN479" i="29"/>
  <c r="BN498" i="29"/>
  <c r="EB472" i="29"/>
  <c r="EK463" i="29"/>
  <c r="FB467" i="29"/>
  <c r="BB501" i="29"/>
  <c r="BI498" i="29"/>
  <c r="FZ470" i="29"/>
  <c r="DR468" i="29"/>
  <c r="AO504" i="29"/>
  <c r="EG468" i="29"/>
  <c r="BH467" i="29"/>
  <c r="AW493" i="29"/>
  <c r="X470" i="29"/>
  <c r="CF479" i="29"/>
  <c r="ES497" i="29"/>
  <c r="EA463" i="29"/>
  <c r="DD500" i="29"/>
  <c r="DT470" i="29"/>
  <c r="GB479" i="29"/>
  <c r="DV487" i="29"/>
  <c r="CD505" i="29"/>
  <c r="CE486" i="29"/>
  <c r="FV475" i="29"/>
  <c r="BJ485" i="29"/>
  <c r="BR495" i="29"/>
  <c r="CZ468" i="29"/>
  <c r="GI471" i="29"/>
  <c r="HM473" i="29"/>
  <c r="EL470" i="29"/>
  <c r="EV469" i="29"/>
  <c r="AA479" i="29"/>
  <c r="BD478" i="29"/>
  <c r="DA498" i="29"/>
  <c r="HJ477" i="29"/>
  <c r="P463" i="29"/>
  <c r="AE492" i="29"/>
  <c r="EF482" i="29"/>
  <c r="FX489" i="29"/>
  <c r="CM492" i="29"/>
  <c r="CP463" i="29"/>
  <c r="FS462" i="29"/>
  <c r="CP471" i="29"/>
  <c r="GK489" i="29"/>
  <c r="BI463" i="29"/>
  <c r="EH504" i="29"/>
  <c r="CL470" i="29"/>
  <c r="BU504" i="29"/>
  <c r="EO503" i="29"/>
  <c r="ED502" i="29"/>
  <c r="DF466" i="29"/>
  <c r="BH480" i="29"/>
  <c r="EX482" i="29"/>
  <c r="FR484" i="29"/>
  <c r="X495" i="29"/>
  <c r="BQ488" i="29"/>
  <c r="CO467" i="29"/>
  <c r="HB471" i="29"/>
  <c r="GL473" i="29"/>
  <c r="BV470" i="29"/>
  <c r="GC491" i="29"/>
  <c r="FW469" i="29"/>
  <c r="AV479" i="29"/>
  <c r="CB478" i="29"/>
  <c r="DW498" i="29"/>
  <c r="AP463" i="29"/>
  <c r="AY492" i="29"/>
  <c r="GN500" i="29"/>
  <c r="EN467" i="29"/>
  <c r="FO490" i="29"/>
  <c r="GX499" i="29"/>
  <c r="AR490" i="29"/>
  <c r="AJ487" i="29"/>
  <c r="HC505" i="29"/>
  <c r="HD493" i="29"/>
  <c r="BD477" i="29"/>
  <c r="GS485" i="29"/>
  <c r="BW471" i="29"/>
  <c r="BZ482" i="29"/>
  <c r="CZ506" i="29"/>
  <c r="FY465" i="29"/>
  <c r="FF484" i="29"/>
  <c r="FR487" i="29"/>
  <c r="AA467" i="29"/>
  <c r="EF471" i="29"/>
  <c r="AS491" i="29"/>
  <c r="BA489" i="29"/>
  <c r="HP469" i="29"/>
  <c r="HO479" i="29"/>
  <c r="K499" i="29"/>
  <c r="EC477" i="29"/>
  <c r="AP478" i="29"/>
  <c r="DR463" i="29"/>
  <c r="FP472" i="29"/>
  <c r="FE486" i="29"/>
  <c r="FV464" i="29"/>
  <c r="H473" i="29"/>
  <c r="CI478" i="29"/>
  <c r="ER469" i="29"/>
  <c r="AO466" i="29"/>
  <c r="O471" i="29"/>
  <c r="EJ499" i="29"/>
  <c r="GO480" i="29"/>
  <c r="AT497" i="29"/>
  <c r="HD484" i="29"/>
  <c r="BT477" i="29"/>
  <c r="BO504" i="29"/>
  <c r="GH502" i="29"/>
  <c r="CP466" i="29"/>
  <c r="Q462" i="29"/>
  <c r="CE480" i="29"/>
  <c r="BV501" i="29"/>
  <c r="R484" i="29"/>
  <c r="GU486" i="29"/>
  <c r="HG470" i="29"/>
  <c r="AU473" i="29"/>
  <c r="BW470" i="29"/>
  <c r="BU491" i="29"/>
  <c r="CB489" i="29"/>
  <c r="BM469" i="29"/>
  <c r="Q479" i="29"/>
  <c r="GW478" i="29"/>
  <c r="CB477" i="29"/>
  <c r="ER463" i="29"/>
  <c r="DG492" i="29"/>
  <c r="AO481" i="29"/>
  <c r="BW485" i="29"/>
  <c r="HE464" i="29"/>
  <c r="ED473" i="29"/>
  <c r="DX489" i="29"/>
  <c r="GB463" i="29"/>
  <c r="EH480" i="29"/>
  <c r="CS473" i="29"/>
  <c r="O477" i="29"/>
  <c r="HQ486" i="29"/>
  <c r="FN487" i="29"/>
  <c r="HP478" i="29"/>
  <c r="EG466" i="29"/>
  <c r="HG487" i="29"/>
  <c r="HD491" i="29"/>
  <c r="EO506" i="29"/>
  <c r="GF467" i="29"/>
  <c r="BV482" i="29"/>
  <c r="BK494" i="29"/>
  <c r="CP501" i="29"/>
  <c r="AD484" i="29"/>
  <c r="AU468" i="29"/>
  <c r="M487" i="29"/>
  <c r="DA467" i="29"/>
  <c r="DK471" i="29"/>
  <c r="FB493" i="29"/>
  <c r="FN470" i="29"/>
  <c r="EJ491" i="29"/>
  <c r="BC489" i="29"/>
  <c r="EH469" i="29"/>
  <c r="AT478" i="29"/>
  <c r="ET497" i="29"/>
  <c r="DI465" i="29"/>
  <c r="P464" i="29"/>
  <c r="DI466" i="29"/>
  <c r="GC469" i="29"/>
  <c r="GZ469" i="29"/>
  <c r="GW477" i="29"/>
  <c r="X469" i="29"/>
  <c r="CT487" i="29"/>
  <c r="DR472" i="29"/>
  <c r="AT463" i="29"/>
  <c r="EB487" i="29"/>
  <c r="AP498" i="29"/>
  <c r="BM467" i="29"/>
  <c r="BH488" i="29"/>
  <c r="FA462" i="29"/>
  <c r="DM480" i="29"/>
  <c r="FT464" i="29"/>
  <c r="CI471" i="29"/>
  <c r="BL469" i="29"/>
  <c r="AH495" i="29"/>
  <c r="L499" i="29"/>
  <c r="AA463" i="29"/>
  <c r="GZ483" i="29"/>
  <c r="CA504" i="29"/>
  <c r="FC488" i="29"/>
  <c r="FI467" i="29"/>
  <c r="EC489" i="29"/>
  <c r="BA469" i="29"/>
  <c r="FV463" i="29"/>
  <c r="HA474" i="29"/>
  <c r="W470" i="29"/>
  <c r="DL463" i="29"/>
  <c r="DU503" i="29"/>
  <c r="AO467" i="29"/>
  <c r="DC471" i="29"/>
  <c r="DT473" i="29"/>
  <c r="DX496" i="29"/>
  <c r="EW506" i="29"/>
  <c r="HB465" i="29"/>
  <c r="FF480" i="29"/>
  <c r="FH504" i="29"/>
  <c r="FF464" i="29"/>
  <c r="K468" i="29"/>
  <c r="GJ487" i="29"/>
  <c r="GR467" i="29"/>
  <c r="DT493" i="29"/>
  <c r="AF470" i="29"/>
  <c r="N491" i="29"/>
  <c r="BC479" i="29"/>
  <c r="BY499" i="29"/>
  <c r="GV476" i="29"/>
  <c r="CS466" i="29"/>
  <c r="CE462" i="29"/>
  <c r="BI495" i="29"/>
  <c r="EE504" i="29"/>
  <c r="BV488" i="29"/>
  <c r="GI487" i="29"/>
  <c r="GA471" i="29"/>
  <c r="EA493" i="29"/>
  <c r="BM470" i="29"/>
  <c r="FM490" i="29"/>
  <c r="GJ469" i="29"/>
  <c r="AH479" i="29"/>
  <c r="DV498" i="29"/>
  <c r="FM476" i="29"/>
  <c r="EN465" i="29"/>
  <c r="GC474" i="29"/>
  <c r="AZ464" i="29"/>
  <c r="EY487" i="29"/>
  <c r="GE471" i="29"/>
  <c r="CQ470" i="29"/>
  <c r="HF469" i="29"/>
  <c r="BZ499" i="29"/>
  <c r="EJ488" i="29"/>
  <c r="GN497" i="29"/>
  <c r="ES480" i="29"/>
  <c r="S497" i="29"/>
  <c r="DZ468" i="29"/>
  <c r="HC492" i="29"/>
  <c r="DW482" i="29"/>
  <c r="HE465" i="29"/>
  <c r="BA464" i="29"/>
  <c r="AG487" i="29"/>
  <c r="DB471" i="29"/>
  <c r="FF470" i="29"/>
  <c r="DV490" i="29"/>
  <c r="HN469" i="29"/>
  <c r="HB499" i="29"/>
  <c r="HE478" i="29"/>
  <c r="BU472" i="29"/>
  <c r="AE471" i="29"/>
  <c r="GO472" i="29"/>
  <c r="FK471" i="29"/>
  <c r="CK474" i="29"/>
  <c r="AQ477" i="29"/>
  <c r="BV491" i="29"/>
  <c r="GM488" i="29"/>
  <c r="P494" i="29"/>
  <c r="ET501" i="29"/>
  <c r="GL504" i="29"/>
  <c r="HF468" i="29"/>
  <c r="AL467" i="29"/>
  <c r="EI493" i="29"/>
  <c r="DY491" i="29"/>
  <c r="BR489" i="29"/>
  <c r="GJ479" i="29"/>
  <c r="DB497" i="29"/>
  <c r="EL506" i="29"/>
  <c r="CV491" i="29"/>
  <c r="GB478" i="29"/>
  <c r="R473" i="29"/>
  <c r="R465" i="29"/>
  <c r="FE499" i="29"/>
  <c r="HH467" i="29"/>
  <c r="HP485" i="29"/>
  <c r="GJ485" i="29"/>
  <c r="EZ482" i="29"/>
  <c r="EF464" i="29"/>
  <c r="DJ488" i="29"/>
  <c r="EX487" i="29"/>
  <c r="CL487" i="29"/>
  <c r="DM473" i="29"/>
  <c r="EZ473" i="29"/>
  <c r="P470" i="29"/>
  <c r="EV491" i="29"/>
  <c r="ED469" i="29"/>
  <c r="BY479" i="29"/>
  <c r="HC478" i="29"/>
  <c r="BO498" i="29"/>
  <c r="CS477" i="29"/>
  <c r="AV463" i="29"/>
  <c r="ED472" i="29"/>
  <c r="FU485" i="29"/>
  <c r="AZ467" i="29"/>
  <c r="AG469" i="29"/>
  <c r="FY463" i="29"/>
  <c r="T480" i="29"/>
  <c r="EV473" i="29"/>
  <c r="DN484" i="29"/>
  <c r="W490" i="29"/>
  <c r="AV472" i="29"/>
  <c r="GX464" i="29"/>
  <c r="BQ491" i="29"/>
  <c r="DP463" i="29"/>
  <c r="EY481" i="29"/>
  <c r="EZ503" i="29"/>
  <c r="FS503" i="29"/>
  <c r="GH462" i="29"/>
  <c r="CH495" i="29"/>
  <c r="P504" i="29"/>
  <c r="CD484" i="29"/>
  <c r="DB468" i="29"/>
  <c r="DN488" i="29"/>
  <c r="GN487" i="29"/>
  <c r="T487" i="29"/>
  <c r="CO493" i="29"/>
  <c r="AI473" i="29"/>
  <c r="FI470" i="29"/>
  <c r="DY490" i="29"/>
  <c r="O489" i="29"/>
  <c r="FG469" i="29"/>
  <c r="CV479" i="29"/>
  <c r="EX472" i="29"/>
  <c r="GE489" i="29"/>
  <c r="CA493" i="29"/>
  <c r="EU484" i="29"/>
  <c r="DV470" i="29"/>
  <c r="CF463" i="29"/>
  <c r="BQ502" i="29"/>
  <c r="FW473" i="29"/>
  <c r="HF472" i="29"/>
  <c r="AQ463" i="29"/>
  <c r="AE467" i="29"/>
  <c r="DY471" i="29"/>
  <c r="EA473" i="29"/>
  <c r="BX476" i="29"/>
  <c r="FM466" i="29"/>
  <c r="Z462" i="29"/>
  <c r="AO484" i="29"/>
  <c r="V464" i="29"/>
  <c r="CV487" i="29"/>
  <c r="AL471" i="29"/>
  <c r="DR493" i="29"/>
  <c r="BG470" i="29"/>
  <c r="V490" i="29"/>
  <c r="BF469" i="29"/>
  <c r="BR479" i="29"/>
  <c r="S502" i="29"/>
  <c r="AK505" i="29"/>
  <c r="HH501" i="29"/>
  <c r="AQ474" i="29"/>
  <c r="EN484" i="29"/>
  <c r="HB480" i="29"/>
  <c r="BT488" i="29"/>
  <c r="GQ471" i="29"/>
  <c r="GP473" i="29"/>
  <c r="DD490" i="29"/>
  <c r="CO469" i="29"/>
  <c r="EC478" i="29"/>
  <c r="GO497" i="29"/>
  <c r="BS500" i="29"/>
  <c r="EI504" i="29"/>
  <c r="EF468" i="29"/>
  <c r="BN467" i="29"/>
  <c r="CQ493" i="29"/>
  <c r="S493" i="29"/>
  <c r="CK497" i="29"/>
  <c r="BO463" i="29"/>
  <c r="HL494" i="29"/>
  <c r="U473" i="29"/>
  <c r="CM472" i="29"/>
  <c r="GY466" i="29"/>
  <c r="FM468" i="29"/>
  <c r="BF495" i="29"/>
  <c r="CJ504" i="29"/>
  <c r="BN468" i="29"/>
  <c r="AM467" i="29"/>
  <c r="EZ470" i="29"/>
  <c r="FT489" i="29"/>
  <c r="FL498" i="29"/>
  <c r="HB485" i="29"/>
  <c r="HM490" i="29"/>
  <c r="EH477" i="29"/>
  <c r="P489" i="29"/>
  <c r="CL462" i="29"/>
  <c r="FL497" i="29"/>
  <c r="CQ503" i="29"/>
  <c r="AP466" i="29"/>
  <c r="BU484" i="29"/>
  <c r="W488" i="29"/>
  <c r="GB467" i="29"/>
  <c r="GG473" i="29"/>
  <c r="HA491" i="29"/>
  <c r="DR469" i="29"/>
  <c r="AF478" i="29"/>
  <c r="GH477" i="29"/>
  <c r="K492" i="29"/>
  <c r="CJ495" i="29"/>
  <c r="AL479" i="29"/>
  <c r="GP489" i="29"/>
  <c r="EZ468" i="29"/>
  <c r="GZ503" i="29"/>
  <c r="EP462" i="29"/>
  <c r="ES464" i="29"/>
  <c r="GT488" i="29"/>
  <c r="CC467" i="29"/>
  <c r="AF493" i="29"/>
  <c r="BS493" i="29"/>
  <c r="CF470" i="29"/>
  <c r="DE490" i="29"/>
  <c r="CR489" i="29"/>
  <c r="GV469" i="29"/>
  <c r="DF479" i="29"/>
  <c r="GX478" i="29"/>
  <c r="FM497" i="29"/>
  <c r="FC463" i="29"/>
  <c r="GV501" i="29"/>
  <c r="EB479" i="29"/>
  <c r="R470" i="29"/>
  <c r="J463" i="29"/>
  <c r="CJ475" i="29"/>
  <c r="AP489" i="29"/>
  <c r="FX482" i="29"/>
  <c r="CJ468" i="29"/>
  <c r="GF490" i="29"/>
  <c r="BZ472" i="29"/>
  <c r="FK487" i="29"/>
  <c r="FL462" i="29"/>
  <c r="HO495" i="29"/>
  <c r="GU504" i="29"/>
  <c r="GX468" i="29"/>
  <c r="CX467" i="29"/>
  <c r="EG473" i="29"/>
  <c r="GA493" i="29"/>
  <c r="DH470" i="29"/>
  <c r="EF490" i="29"/>
  <c r="DR489" i="29"/>
  <c r="EG479" i="29"/>
  <c r="GG497" i="29"/>
  <c r="HK463" i="29"/>
  <c r="L472" i="29"/>
  <c r="GW480" i="29"/>
  <c r="BJ471" i="29"/>
  <c r="AH469" i="29"/>
  <c r="CI463" i="29"/>
  <c r="AK467" i="29"/>
  <c r="BG490" i="29"/>
  <c r="BJ473" i="29"/>
  <c r="DQ483" i="29"/>
  <c r="GG466" i="29"/>
  <c r="AR462" i="29"/>
  <c r="R495" i="29"/>
  <c r="AT484" i="29"/>
  <c r="FH464" i="29"/>
  <c r="BR488" i="29"/>
  <c r="HB467" i="29"/>
  <c r="FI473" i="29"/>
  <c r="GM470" i="29"/>
  <c r="GU490" i="29"/>
  <c r="CP469" i="29"/>
  <c r="EI479" i="29"/>
  <c r="L498" i="29"/>
  <c r="BO485" i="29"/>
  <c r="GX501" i="29"/>
  <c r="CI474" i="29"/>
  <c r="GX484" i="29"/>
  <c r="W468" i="29"/>
  <c r="W467" i="29"/>
  <c r="CC471" i="29"/>
  <c r="DS473" i="29"/>
  <c r="Z470" i="29"/>
  <c r="EA469" i="29"/>
  <c r="BY478" i="29"/>
  <c r="BH477" i="29"/>
  <c r="AO494" i="29"/>
  <c r="DM501" i="29"/>
  <c r="EA504" i="29"/>
  <c r="EL468" i="29"/>
  <c r="CU467" i="29"/>
  <c r="DB493" i="29"/>
  <c r="EF493" i="29"/>
  <c r="EY489" i="29"/>
  <c r="EK479" i="29"/>
  <c r="BJ497" i="29"/>
  <c r="FK463" i="29"/>
  <c r="FG466" i="29"/>
  <c r="EE473" i="29"/>
  <c r="CY470" i="29"/>
  <c r="AU462" i="29"/>
  <c r="HP463" i="29"/>
  <c r="DC488" i="29"/>
  <c r="CI501" i="29"/>
  <c r="FL504" i="29"/>
  <c r="FG468" i="29"/>
  <c r="DM493" i="29"/>
  <c r="FL491" i="29"/>
  <c r="AO489" i="29"/>
  <c r="BD479" i="29"/>
  <c r="DE497" i="29"/>
  <c r="CU463" i="29"/>
  <c r="AX503" i="29"/>
  <c r="FR489" i="29"/>
  <c r="GP463" i="29"/>
  <c r="GY469" i="29"/>
  <c r="AG471" i="29"/>
  <c r="EG477" i="29"/>
  <c r="AL481" i="29"/>
  <c r="Z504" i="29"/>
  <c r="AT495" i="29"/>
  <c r="BW484" i="29"/>
  <c r="BK488" i="29"/>
  <c r="FC487" i="29"/>
  <c r="DK473" i="29"/>
  <c r="DT491" i="29"/>
  <c r="CY469" i="29"/>
  <c r="GA478" i="29"/>
  <c r="BL477" i="29"/>
  <c r="DJ472" i="29"/>
  <c r="GH501" i="29"/>
  <c r="BS478" i="29"/>
  <c r="ES476" i="29"/>
  <c r="M469" i="29"/>
  <c r="DH487" i="29"/>
  <c r="BZ501" i="29"/>
  <c r="BI462" i="29"/>
  <c r="DG504" i="29"/>
  <c r="HN464" i="29"/>
  <c r="BL467" i="29"/>
  <c r="GK471" i="29"/>
  <c r="FE493" i="29"/>
  <c r="CN470" i="29"/>
  <c r="CE491" i="29"/>
  <c r="DJ490" i="29"/>
  <c r="GA469" i="29"/>
  <c r="HI479" i="29"/>
  <c r="DZ497" i="29"/>
  <c r="K498" i="29"/>
  <c r="U463" i="29"/>
  <c r="FW472" i="29"/>
  <c r="FT474" i="29"/>
  <c r="EX493" i="29"/>
  <c r="FX478" i="29"/>
  <c r="CL489" i="29"/>
  <c r="BX483" i="29"/>
  <c r="FG484" i="29"/>
  <c r="O491" i="29"/>
  <c r="FJ472" i="29"/>
  <c r="EO502" i="29"/>
  <c r="DV488" i="29"/>
  <c r="FP469" i="29"/>
  <c r="DL476" i="29"/>
  <c r="GI467" i="29"/>
  <c r="GQ475" i="29"/>
  <c r="CR494" i="29"/>
  <c r="CG485" i="29"/>
  <c r="GK501" i="29"/>
  <c r="CW495" i="29"/>
  <c r="X468" i="29"/>
  <c r="CJ467" i="29"/>
  <c r="HG471" i="29"/>
  <c r="BD493" i="29"/>
  <c r="FR470" i="29"/>
  <c r="BH491" i="29"/>
  <c r="EJ490" i="29"/>
  <c r="AA489" i="29"/>
  <c r="HF478" i="29"/>
  <c r="EV497" i="29"/>
  <c r="BC463" i="29"/>
  <c r="GT472" i="29"/>
  <c r="Y474" i="29"/>
  <c r="EG493" i="29"/>
  <c r="AK499" i="29"/>
  <c r="FF472" i="29"/>
  <c r="BJ503" i="29"/>
  <c r="FE464" i="29"/>
  <c r="BB467" i="29"/>
  <c r="CF493" i="29"/>
  <c r="BC473" i="29"/>
  <c r="CC506" i="29"/>
  <c r="EZ501" i="29"/>
  <c r="GJ484" i="29"/>
  <c r="FY464" i="29"/>
  <c r="FP488" i="29"/>
  <c r="CE467" i="29"/>
  <c r="GH471" i="29"/>
  <c r="AF473" i="29"/>
  <c r="BE470" i="29"/>
  <c r="DU490" i="29"/>
  <c r="DX469" i="29"/>
  <c r="BL478" i="29"/>
  <c r="BR503" i="29"/>
  <c r="W494" i="29"/>
  <c r="FZ485" i="29"/>
  <c r="CY501" i="29"/>
  <c r="AT474" i="29"/>
  <c r="Y484" i="29"/>
  <c r="FK468" i="29"/>
  <c r="BC488" i="29"/>
  <c r="Z467" i="29"/>
  <c r="AX471" i="29"/>
  <c r="FB473" i="29"/>
  <c r="HF491" i="29"/>
  <c r="DU489" i="29"/>
  <c r="AV469" i="29"/>
  <c r="I478" i="29"/>
  <c r="HN477" i="29"/>
  <c r="EE506" i="29"/>
  <c r="BR501" i="29"/>
  <c r="BK484" i="29"/>
  <c r="HL468" i="29"/>
  <c r="DV467" i="29"/>
  <c r="GS491" i="29"/>
  <c r="FD489" i="29"/>
  <c r="BS479" i="29"/>
  <c r="AG477" i="29"/>
  <c r="EB463" i="29"/>
  <c r="DH505" i="29"/>
  <c r="CV489" i="29"/>
  <c r="BC467" i="29"/>
  <c r="GY495" i="29"/>
  <c r="DU463" i="29"/>
  <c r="EL489" i="29"/>
  <c r="CG467" i="29"/>
  <c r="CH494" i="29"/>
  <c r="EN501" i="29"/>
  <c r="AQ504" i="29"/>
  <c r="DW467" i="29"/>
  <c r="GD493" i="29"/>
  <c r="HE473" i="29"/>
  <c r="GD489" i="29"/>
  <c r="FK479" i="29"/>
  <c r="CF497" i="29"/>
  <c r="GM463" i="29"/>
  <c r="CA474" i="29"/>
  <c r="R469" i="29"/>
  <c r="EU492" i="29"/>
  <c r="AB479" i="29"/>
  <c r="HP496" i="29"/>
  <c r="BK463" i="29"/>
  <c r="EG500" i="29"/>
  <c r="CM505" i="29"/>
  <c r="FW495" i="29"/>
  <c r="HH464" i="29"/>
  <c r="FM488" i="29"/>
  <c r="CU493" i="29"/>
  <c r="HJ473" i="29"/>
  <c r="CK490" i="29"/>
  <c r="FK469" i="29"/>
  <c r="FM478" i="29"/>
  <c r="FM498" i="29"/>
  <c r="R493" i="29"/>
  <c r="AG479" i="29"/>
  <c r="HA487" i="29"/>
  <c r="BX494" i="29"/>
  <c r="FO501" i="29"/>
  <c r="HL504" i="29"/>
  <c r="FD468" i="29"/>
  <c r="GA487" i="29"/>
  <c r="FX467" i="29"/>
  <c r="AE493" i="29"/>
  <c r="EU470" i="29"/>
  <c r="AN491" i="29"/>
  <c r="DN490" i="29"/>
  <c r="DE469" i="29"/>
  <c r="FH479" i="29"/>
  <c r="CO477" i="29"/>
  <c r="DP478" i="29"/>
  <c r="AH463" i="29"/>
  <c r="DS472" i="29"/>
  <c r="BH504" i="29"/>
  <c r="EV470" i="29"/>
  <c r="FW498" i="29"/>
  <c r="BF493" i="29"/>
  <c r="GQ502" i="29"/>
  <c r="AI464" i="29"/>
  <c r="DH490" i="29"/>
  <c r="FT503" i="29"/>
  <c r="BF479" i="29"/>
  <c r="P467" i="29"/>
  <c r="DL470" i="29"/>
  <c r="FM465" i="29"/>
  <c r="EH473" i="29"/>
  <c r="DY475" i="29"/>
  <c r="HJ494" i="29"/>
  <c r="AC485" i="29"/>
  <c r="AC480" i="29"/>
  <c r="GF504" i="29"/>
  <c r="FI464" i="29"/>
  <c r="ES468" i="29"/>
  <c r="GU487" i="29"/>
  <c r="GZ467" i="29"/>
  <c r="J471" i="29"/>
  <c r="W491" i="29"/>
  <c r="GW490" i="29"/>
  <c r="Q489" i="29"/>
  <c r="FJ469" i="29"/>
  <c r="GN479" i="29"/>
  <c r="DI477" i="29"/>
  <c r="CD478" i="29"/>
  <c r="CC463" i="29"/>
  <c r="ER472" i="29"/>
  <c r="BB464" i="29"/>
  <c r="BI473" i="29"/>
  <c r="DT478" i="29"/>
  <c r="GL470" i="29"/>
  <c r="CB471" i="29"/>
  <c r="EL477" i="29"/>
  <c r="GR473" i="29"/>
  <c r="GL477" i="29"/>
  <c r="BT484" i="29"/>
  <c r="GH472" i="29"/>
  <c r="GO484" i="29"/>
  <c r="AN503" i="29"/>
  <c r="DT503" i="29"/>
  <c r="DB495" i="29"/>
  <c r="AK504" i="29"/>
  <c r="O464" i="29"/>
  <c r="DV468" i="29"/>
  <c r="EQ488" i="29"/>
  <c r="BH487" i="29"/>
  <c r="CX468" i="29"/>
  <c r="DQ471" i="29"/>
  <c r="GO473" i="29"/>
  <c r="DR470" i="29"/>
  <c r="HE491" i="29"/>
  <c r="GX469" i="29"/>
  <c r="BQ479" i="29"/>
  <c r="DA478" i="29"/>
  <c r="ES498" i="29"/>
  <c r="T477" i="29"/>
  <c r="BQ463" i="29"/>
  <c r="BS492" i="29"/>
  <c r="GE503" i="29"/>
  <c r="AF480" i="29"/>
  <c r="EH467" i="29"/>
  <c r="BE489" i="29"/>
  <c r="GC463" i="29"/>
  <c r="DS497" i="29"/>
  <c r="GY490" i="29"/>
  <c r="BS472" i="29"/>
  <c r="CF488" i="29"/>
  <c r="GO469" i="29"/>
  <c r="AI506" i="29"/>
  <c r="FK467" i="29"/>
  <c r="AJ469" i="29"/>
  <c r="EH466" i="29"/>
  <c r="BA482" i="29"/>
  <c r="M494" i="29"/>
  <c r="AG501" i="29"/>
  <c r="J484" i="29"/>
  <c r="HD464" i="29"/>
  <c r="HL487" i="29"/>
  <c r="CQ467" i="29"/>
  <c r="AP473" i="29"/>
  <c r="BH470" i="29"/>
  <c r="EC491" i="29"/>
  <c r="BY490" i="29"/>
  <c r="HH489" i="29"/>
  <c r="HQ469" i="29"/>
  <c r="BU479" i="29"/>
  <c r="AH499" i="29"/>
  <c r="FQ477" i="29"/>
  <c r="HL477" i="29"/>
  <c r="HH463" i="29"/>
  <c r="HM472" i="29"/>
  <c r="GS494" i="29"/>
  <c r="AL501" i="29"/>
  <c r="GZ504" i="29"/>
  <c r="FI468" i="29"/>
  <c r="HE467" i="29"/>
  <c r="GU493" i="29"/>
  <c r="BC491" i="29"/>
  <c r="GJ500" i="29"/>
  <c r="FM469" i="29"/>
  <c r="DG502" i="29"/>
  <c r="CR504" i="29"/>
  <c r="CS463" i="29"/>
  <c r="HA504" i="29"/>
  <c r="CS470" i="29"/>
  <c r="FD463" i="29"/>
  <c r="DP484" i="29"/>
  <c r="AV503" i="29"/>
  <c r="HF502" i="29"/>
  <c r="EM466" i="29"/>
  <c r="AQ462" i="29"/>
  <c r="EQ480" i="29"/>
  <c r="I501" i="29"/>
  <c r="BI484" i="29"/>
  <c r="DC486" i="29"/>
  <c r="GF488" i="29"/>
  <c r="EW487" i="29"/>
  <c r="GM467" i="29"/>
  <c r="EE493" i="29"/>
  <c r="DZ473" i="29"/>
  <c r="BB470" i="29"/>
  <c r="Z491" i="29"/>
  <c r="DC489" i="29"/>
  <c r="FU469" i="29"/>
  <c r="ET478" i="29"/>
  <c r="HE498" i="29"/>
  <c r="CA503" i="29"/>
  <c r="HC486" i="29"/>
  <c r="HI480" i="29"/>
  <c r="AN484" i="29"/>
  <c r="EW468" i="29"/>
  <c r="GG467" i="29"/>
  <c r="DN473" i="29"/>
  <c r="BO490" i="29"/>
  <c r="AH477" i="29"/>
  <c r="GY504" i="29"/>
  <c r="FW470" i="29"/>
  <c r="HO463" i="29"/>
  <c r="CI484" i="29"/>
  <c r="AP491" i="29"/>
  <c r="FG463" i="29"/>
  <c r="GF473" i="29"/>
  <c r="K480" i="29"/>
  <c r="FP473" i="29"/>
  <c r="GN504" i="29"/>
  <c r="BD463" i="29"/>
  <c r="EQ463" i="29"/>
  <c r="R487" i="29"/>
  <c r="CJ485" i="29"/>
  <c r="DA497" i="29"/>
  <c r="DP473" i="29"/>
  <c r="CR468" i="29"/>
  <c r="FA480" i="29"/>
  <c r="BG475" i="29"/>
  <c r="AJ462" i="29"/>
  <c r="CL469" i="29"/>
  <c r="EY478" i="29"/>
  <c r="AH472" i="29"/>
  <c r="BQ497" i="29"/>
  <c r="CN469" i="29"/>
  <c r="BP491" i="29"/>
  <c r="EI471" i="29"/>
  <c r="AV480" i="29"/>
  <c r="N475" i="29"/>
  <c r="Y500" i="29"/>
  <c r="CN505" i="29"/>
  <c r="HO462" i="29"/>
  <c r="AE464" i="29"/>
  <c r="AR488" i="29"/>
  <c r="DS467" i="29"/>
  <c r="DK493" i="29"/>
  <c r="CI473" i="29"/>
  <c r="CP470" i="29"/>
  <c r="CF489" i="29"/>
  <c r="AN478" i="29"/>
  <c r="AB497" i="29"/>
  <c r="DW463" i="29"/>
  <c r="BS495" i="29"/>
  <c r="EM467" i="29"/>
  <c r="Y463" i="29"/>
  <c r="HA463" i="29"/>
  <c r="EI489" i="29"/>
  <c r="FC482" i="29"/>
  <c r="EP467" i="29"/>
  <c r="HG462" i="29"/>
  <c r="AZ479" i="29"/>
  <c r="S465" i="29"/>
  <c r="DN471" i="29"/>
  <c r="GB506" i="29"/>
  <c r="EY474" i="29"/>
  <c r="GU472" i="29"/>
  <c r="CP478" i="29"/>
  <c r="GQ495" i="29"/>
  <c r="DD486" i="29"/>
  <c r="ED464" i="29"/>
  <c r="Z471" i="29"/>
  <c r="GE490" i="29"/>
  <c r="FC498" i="29"/>
  <c r="GP472" i="29"/>
  <c r="CT497" i="29"/>
  <c r="EC468" i="29"/>
  <c r="AX483" i="29"/>
  <c r="DL495" i="29"/>
  <c r="GZ468" i="29"/>
  <c r="DD467" i="29"/>
  <c r="EQ470" i="29"/>
  <c r="GY489" i="29"/>
  <c r="EN478" i="29"/>
  <c r="FV497" i="29"/>
  <c r="HH502" i="29"/>
  <c r="EJ484" i="29"/>
  <c r="CT493" i="29"/>
  <c r="AB471" i="29"/>
  <c r="EF473" i="29"/>
  <c r="EW495" i="29"/>
  <c r="AA477" i="29"/>
  <c r="BI480" i="29"/>
  <c r="HL484" i="29"/>
  <c r="FQ467" i="29"/>
  <c r="EU473" i="29"/>
  <c r="BY469" i="29"/>
  <c r="EA478" i="29"/>
  <c r="GO477" i="29"/>
  <c r="DF494" i="29"/>
  <c r="EB467" i="29"/>
  <c r="FW490" i="29"/>
  <c r="EQ495" i="29"/>
  <c r="FJ477" i="29"/>
  <c r="BA470" i="29"/>
  <c r="GV493" i="29"/>
  <c r="BA501" i="29"/>
  <c r="H494" i="29"/>
  <c r="AA468" i="29"/>
  <c r="V470" i="29"/>
  <c r="ER484" i="29"/>
  <c r="FV480" i="29"/>
  <c r="AY477" i="29"/>
  <c r="CQ490" i="29"/>
  <c r="EB471" i="29"/>
  <c r="FD472" i="29"/>
  <c r="DN470" i="29"/>
  <c r="FV467" i="29"/>
  <c r="GA476" i="29"/>
  <c r="Z472" i="29"/>
  <c r="Q497" i="29"/>
  <c r="EO488" i="29"/>
  <c r="DV473" i="29"/>
  <c r="AF487" i="29"/>
  <c r="AM479" i="29"/>
  <c r="FQ463" i="29"/>
  <c r="GE504" i="29"/>
  <c r="FQ470" i="29"/>
  <c r="HM481" i="29"/>
  <c r="ER498" i="29"/>
  <c r="BN478" i="29"/>
  <c r="CW491" i="29"/>
  <c r="V504" i="29"/>
  <c r="BU494" i="29"/>
  <c r="DD504" i="29"/>
  <c r="DE467" i="29"/>
  <c r="DZ491" i="29"/>
  <c r="FN498" i="29"/>
  <c r="FV474" i="29"/>
  <c r="K487" i="29"/>
  <c r="EZ499" i="29"/>
  <c r="ET496" i="29"/>
  <c r="N462" i="29"/>
  <c r="HA494" i="29"/>
  <c r="GT471" i="29"/>
  <c r="AQ489" i="29"/>
  <c r="EQ498" i="29"/>
  <c r="DW472" i="29"/>
  <c r="GV477" i="29"/>
  <c r="BE488" i="29"/>
  <c r="HM475" i="29"/>
  <c r="DO468" i="29"/>
  <c r="S471" i="29"/>
  <c r="GG470" i="29"/>
  <c r="Z489" i="29"/>
  <c r="BT478" i="29"/>
  <c r="DT463" i="29"/>
  <c r="CR501" i="29"/>
  <c r="BU464" i="29"/>
  <c r="CL493" i="29"/>
  <c r="BN496" i="29"/>
  <c r="S463" i="29"/>
  <c r="AW490" i="29"/>
  <c r="FE463" i="29"/>
  <c r="BW483" i="29"/>
  <c r="GX495" i="29"/>
  <c r="FA464" i="29"/>
  <c r="AJ488" i="29"/>
  <c r="FT473" i="29"/>
  <c r="CH473" i="29"/>
  <c r="DC491" i="29"/>
  <c r="CR469" i="29"/>
  <c r="DD477" i="29"/>
  <c r="EA492" i="29"/>
  <c r="GV466" i="29"/>
  <c r="DK484" i="29"/>
  <c r="CY473" i="29"/>
  <c r="FS489" i="29"/>
  <c r="HI464" i="29"/>
  <c r="FO492" i="29"/>
  <c r="ER490" i="29"/>
  <c r="AP470" i="29"/>
  <c r="AV474" i="29"/>
  <c r="HH506" i="29"/>
  <c r="V478" i="29"/>
  <c r="AY463" i="29"/>
  <c r="FU471" i="29"/>
  <c r="GJ501" i="29"/>
  <c r="AD463" i="29"/>
  <c r="GY479" i="29"/>
  <c r="BR469" i="29"/>
  <c r="FP501" i="29"/>
  <c r="HA464" i="29"/>
  <c r="HK498" i="29"/>
  <c r="DQ501" i="29"/>
  <c r="EM474" i="29"/>
  <c r="FK498" i="29"/>
  <c r="BM463" i="29"/>
  <c r="BK483" i="29"/>
  <c r="DS470" i="29"/>
  <c r="HC488" i="29"/>
  <c r="AB490" i="29"/>
  <c r="FU463" i="29"/>
  <c r="FM487" i="29"/>
  <c r="AL470" i="29"/>
  <c r="EY491" i="29"/>
  <c r="HO500" i="29"/>
  <c r="DW505" i="29"/>
  <c r="HN490" i="29"/>
  <c r="EU485" i="29"/>
  <c r="AW466" i="29"/>
  <c r="GS474" i="29"/>
  <c r="CJ469" i="29"/>
  <c r="CS480" i="29"/>
  <c r="EX488" i="29"/>
  <c r="BO473" i="29"/>
  <c r="H469" i="29"/>
  <c r="CU477" i="29"/>
  <c r="HF465" i="29"/>
  <c r="FC478" i="29"/>
  <c r="CV490" i="29"/>
  <c r="BA504" i="29"/>
  <c r="CJ471" i="29"/>
  <c r="EH490" i="29"/>
  <c r="DB469" i="29"/>
  <c r="CE478" i="29"/>
  <c r="AM463" i="29"/>
  <c r="BW506" i="29"/>
  <c r="Y468" i="29"/>
  <c r="FD491" i="29"/>
  <c r="Y486" i="29"/>
  <c r="T498" i="29"/>
  <c r="BB471" i="29"/>
  <c r="HO465" i="29"/>
  <c r="FZ474" i="29"/>
  <c r="V471" i="29"/>
  <c r="CK470" i="29"/>
  <c r="CX490" i="29"/>
  <c r="AZ469" i="29"/>
  <c r="BD499" i="29"/>
  <c r="FZ477" i="29"/>
  <c r="HL472" i="29"/>
  <c r="BQ462" i="29"/>
  <c r="CZ493" i="29"/>
  <c r="GP479" i="29"/>
  <c r="L471" i="29"/>
  <c r="GM462" i="29"/>
  <c r="DQ499" i="29"/>
  <c r="GZ499" i="29"/>
  <c r="HM487" i="29"/>
  <c r="CC491" i="29"/>
  <c r="GF479" i="29"/>
  <c r="GK487" i="29"/>
  <c r="BO488" i="29"/>
  <c r="CW488" i="29"/>
  <c r="HJ479" i="29"/>
  <c r="DY489" i="29"/>
  <c r="GM498" i="29"/>
  <c r="FL490" i="29"/>
  <c r="L488" i="29"/>
  <c r="ED465" i="29"/>
  <c r="BS490" i="29"/>
  <c r="P477" i="29"/>
  <c r="CY488" i="29"/>
  <c r="EH463" i="29"/>
  <c r="HE483" i="29"/>
  <c r="AB474" i="29"/>
  <c r="GZ471" i="29"/>
  <c r="CL468" i="29"/>
  <c r="CT477" i="29"/>
  <c r="FW502" i="29"/>
  <c r="CH483" i="29"/>
  <c r="FZ491" i="29"/>
  <c r="DA468" i="29"/>
  <c r="CY489" i="29"/>
  <c r="ER480" i="29"/>
  <c r="HD470" i="29"/>
  <c r="CX478" i="29"/>
  <c r="DV489" i="29"/>
  <c r="BB472" i="29"/>
  <c r="DC479" i="29"/>
  <c r="EH487" i="29"/>
  <c r="GP490" i="29"/>
  <c r="GY477" i="29"/>
  <c r="CT473" i="29"/>
  <c r="FX499" i="29"/>
  <c r="DM471" i="29"/>
  <c r="HM479" i="29"/>
  <c r="FL503" i="29"/>
  <c r="X488" i="29"/>
  <c r="AD473" i="29"/>
  <c r="CS469" i="29"/>
  <c r="EV477" i="29"/>
  <c r="BX462" i="29"/>
  <c r="DD497" i="29"/>
  <c r="BX468" i="29"/>
  <c r="AT494" i="29"/>
  <c r="CQ504" i="29"/>
  <c r="ES488" i="29"/>
  <c r="EZ471" i="29"/>
  <c r="DP491" i="29"/>
  <c r="BZ469" i="29"/>
  <c r="AJ499" i="29"/>
  <c r="EM463" i="29"/>
  <c r="DK462" i="29"/>
  <c r="EU468" i="29"/>
  <c r="BP484" i="29"/>
  <c r="BT500" i="29"/>
  <c r="HG491" i="29"/>
  <c r="HD480" i="29"/>
  <c r="CF476" i="29"/>
  <c r="HH465" i="29"/>
  <c r="FA474" i="29"/>
  <c r="AB487" i="29"/>
  <c r="GL471" i="29"/>
  <c r="HN470" i="29"/>
  <c r="CR493" i="29"/>
  <c r="BF499" i="29"/>
  <c r="EN463" i="29"/>
  <c r="EF462" i="29"/>
  <c r="CF473" i="29"/>
  <c r="FT480" i="29"/>
  <c r="AO497" i="29"/>
  <c r="FZ499" i="29"/>
  <c r="BZ467" i="29"/>
  <c r="DO487" i="29"/>
  <c r="CT463" i="29"/>
  <c r="CE506" i="29"/>
  <c r="HF494" i="29"/>
  <c r="DV478" i="29"/>
  <c r="BW487" i="29"/>
  <c r="AG490" i="29"/>
  <c r="BT463" i="29"/>
  <c r="BP473" i="29"/>
  <c r="AM477" i="29"/>
  <c r="GN472" i="29"/>
  <c r="BD491" i="29"/>
  <c r="DP470" i="29"/>
  <c r="EA496" i="29"/>
  <c r="CY463" i="29"/>
  <c r="EZ464" i="29"/>
  <c r="GK477" i="29"/>
  <c r="GH487" i="29"/>
  <c r="BT494" i="29"/>
  <c r="P473" i="29"/>
  <c r="BG495" i="29"/>
  <c r="BK504" i="29"/>
  <c r="BA495" i="29"/>
  <c r="CG493" i="29"/>
  <c r="BR465" i="29"/>
  <c r="EO470" i="29"/>
  <c r="HB483" i="29"/>
  <c r="CP474" i="29"/>
  <c r="DX470" i="29"/>
  <c r="GT473" i="29"/>
  <c r="HF488" i="29"/>
  <c r="GT495" i="29"/>
  <c r="BW490" i="29"/>
  <c r="CS472" i="29"/>
  <c r="AT505" i="29"/>
  <c r="BS484" i="29"/>
  <c r="FW493" i="29"/>
  <c r="GA491" i="29"/>
  <c r="CH469" i="29"/>
  <c r="CA463" i="29"/>
  <c r="AD462" i="29"/>
  <c r="EN487" i="29"/>
  <c r="DH464" i="29"/>
  <c r="CK501" i="29"/>
  <c r="GV473" i="29"/>
  <c r="FY471" i="29"/>
  <c r="BL473" i="29"/>
  <c r="GD477" i="29"/>
  <c r="BK473" i="29"/>
  <c r="GE468" i="29"/>
  <c r="BJ467" i="29"/>
  <c r="DC492" i="29"/>
  <c r="FN480" i="29"/>
  <c r="X491" i="29"/>
  <c r="EY502" i="29"/>
  <c r="CR502" i="29"/>
  <c r="AD487" i="29"/>
  <c r="BJ499" i="29"/>
  <c r="FF463" i="29"/>
  <c r="GO487" i="29"/>
  <c r="CE484" i="29"/>
  <c r="CV483" i="29"/>
  <c r="T485" i="29"/>
  <c r="BZ464" i="29"/>
  <c r="EC493" i="29"/>
  <c r="GT490" i="29"/>
  <c r="EB493" i="29"/>
  <c r="HJ497" i="29"/>
  <c r="CA472" i="29"/>
  <c r="AQ480" i="29"/>
  <c r="CJ487" i="29"/>
  <c r="DU469" i="29"/>
  <c r="CT495" i="29"/>
  <c r="HE492" i="29"/>
  <c r="M491" i="29"/>
  <c r="GV464" i="29"/>
  <c r="CV504" i="29"/>
  <c r="GD468" i="29"/>
  <c r="FL472" i="29"/>
  <c r="BU471" i="29"/>
  <c r="ED463" i="29"/>
  <c r="FU467" i="29"/>
  <c r="GJ471" i="29"/>
  <c r="AB499" i="29"/>
  <c r="DQ466" i="29"/>
  <c r="DJ484" i="29"/>
  <c r="DB467" i="29"/>
  <c r="FO491" i="29"/>
  <c r="BK478" i="29"/>
  <c r="CB463" i="29"/>
  <c r="DG491" i="29"/>
  <c r="HI470" i="29"/>
  <c r="CR472" i="29"/>
  <c r="EY468" i="29"/>
  <c r="DV464" i="29"/>
  <c r="FF467" i="29"/>
  <c r="W473" i="29"/>
  <c r="GX490" i="29"/>
  <c r="HD479" i="29"/>
  <c r="EZ477" i="29"/>
  <c r="DP467" i="29"/>
  <c r="FZ464" i="29"/>
  <c r="CU465" i="29"/>
  <c r="BY502" i="29"/>
  <c r="DM484" i="29"/>
  <c r="CE468" i="29"/>
  <c r="DX467" i="29"/>
  <c r="EZ484" i="29"/>
  <c r="FV473" i="29"/>
  <c r="GD479" i="29"/>
  <c r="Z493" i="29"/>
  <c r="GK463" i="29"/>
  <c r="CJ466" i="29"/>
  <c r="HQ484" i="29"/>
  <c r="GK467" i="29"/>
  <c r="CH491" i="29"/>
  <c r="BX478" i="29"/>
  <c r="FM463" i="29"/>
  <c r="FX490" i="29"/>
  <c r="BS482" i="29"/>
  <c r="GA488" i="29"/>
  <c r="EV464" i="29"/>
  <c r="BY467" i="29"/>
  <c r="FP470" i="29"/>
  <c r="GQ490" i="29"/>
  <c r="BP479" i="29"/>
  <c r="FW499" i="29"/>
  <c r="GI472" i="29"/>
  <c r="EM504" i="29"/>
  <c r="HE471" i="29"/>
  <c r="AJ478" i="29"/>
  <c r="CC490" i="29"/>
  <c r="GB493" i="29"/>
  <c r="CT501" i="29"/>
  <c r="EL499" i="29"/>
  <c r="FM491" i="29"/>
  <c r="GH480" i="29"/>
  <c r="N484" i="29"/>
  <c r="GY468" i="29"/>
  <c r="ER467" i="29"/>
  <c r="AV473" i="29"/>
  <c r="GW491" i="29"/>
  <c r="DW469" i="29"/>
  <c r="FH478" i="29"/>
  <c r="FV477" i="29"/>
  <c r="CL491" i="29"/>
  <c r="W161" i="29"/>
  <c r="P115" i="29"/>
  <c r="FG123" i="29"/>
  <c r="FI131" i="29"/>
  <c r="HL139" i="29"/>
  <c r="BG155" i="29"/>
  <c r="HC171" i="29"/>
  <c r="ET179" i="29"/>
  <c r="DP187" i="29"/>
  <c r="FZ211" i="29"/>
  <c r="EC219" i="29"/>
  <c r="DK233" i="29"/>
  <c r="GK241" i="29"/>
  <c r="EO247" i="29"/>
  <c r="GQ263" i="29"/>
  <c r="GB279" i="29"/>
  <c r="GO285" i="29"/>
  <c r="HE300" i="29"/>
  <c r="HF307" i="29"/>
  <c r="EK337" i="29"/>
  <c r="T376" i="29"/>
  <c r="ES392" i="29"/>
  <c r="GQ399" i="29"/>
  <c r="FT413" i="29"/>
  <c r="BI421" i="29"/>
  <c r="BJ436" i="29"/>
  <c r="AV451" i="29"/>
  <c r="HP174" i="29"/>
  <c r="HI121" i="29"/>
  <c r="EJ137" i="29"/>
  <c r="DZ124" i="29"/>
  <c r="GR140" i="29"/>
  <c r="GD148" i="29"/>
  <c r="CA156" i="29"/>
  <c r="DJ164" i="29"/>
  <c r="GG204" i="29"/>
  <c r="AA212" i="29"/>
  <c r="AA220" i="29"/>
  <c r="HE228" i="29"/>
  <c r="EO241" i="29"/>
  <c r="HP293" i="29"/>
  <c r="FY322" i="29"/>
  <c r="AH330" i="29"/>
  <c r="EU346" i="29"/>
  <c r="GU369" i="29"/>
  <c r="BQ377" i="29"/>
  <c r="CS385" i="29"/>
  <c r="EM393" i="29"/>
  <c r="FP400" i="29"/>
  <c r="EV414" i="29"/>
  <c r="CL445" i="29"/>
  <c r="V92" i="29"/>
  <c r="EU461" i="29"/>
  <c r="BA285" i="29"/>
  <c r="CD291" i="29"/>
  <c r="GB291" i="29"/>
  <c r="DA174" i="29"/>
  <c r="V97" i="29"/>
  <c r="DY274" i="29"/>
  <c r="GM291" i="29"/>
  <c r="GX341" i="29"/>
  <c r="BG371" i="29"/>
  <c r="AR320" i="29"/>
  <c r="HN174" i="29"/>
  <c r="GE380" i="29"/>
  <c r="EY395" i="29"/>
  <c r="BS283" i="29"/>
  <c r="BB285" i="29"/>
  <c r="BR330" i="29"/>
  <c r="BP354" i="29"/>
  <c r="AE380" i="29"/>
  <c r="BH228" i="29"/>
  <c r="DT233" i="29"/>
  <c r="BU283" i="29"/>
  <c r="BT285" i="29"/>
  <c r="GX303" i="29"/>
  <c r="DB310" i="29"/>
  <c r="CN393" i="29"/>
  <c r="BL413" i="29"/>
  <c r="DN440" i="29"/>
  <c r="DQ228" i="29"/>
  <c r="DU233" i="29"/>
  <c r="GC283" i="29"/>
  <c r="ES285" i="29"/>
  <c r="BJ291" i="29"/>
  <c r="AO300" i="29"/>
  <c r="AB328" i="29"/>
  <c r="EB310" i="29"/>
  <c r="BC328" i="29"/>
  <c r="BU371" i="29"/>
  <c r="Y174" i="29"/>
  <c r="N219" i="29"/>
  <c r="DZ274" i="29"/>
  <c r="GY283" i="29"/>
  <c r="CU291" i="29"/>
  <c r="BZ346" i="29"/>
  <c r="DU371" i="29"/>
  <c r="FM219" i="29"/>
  <c r="FQ371" i="29"/>
  <c r="HE219" i="29"/>
  <c r="DJ249" i="29"/>
  <c r="AK275" i="29"/>
  <c r="ET302" i="29"/>
  <c r="T330" i="29"/>
  <c r="DL346" i="29"/>
  <c r="GE430" i="29"/>
  <c r="S320" i="29"/>
  <c r="BB330" i="29"/>
  <c r="CX392" i="29"/>
  <c r="M72" i="29"/>
  <c r="IV68" i="29"/>
  <c r="GD70" i="29"/>
  <c r="FS72" i="29"/>
  <c r="DI72" i="29"/>
  <c r="CC69" i="29"/>
  <c r="CC68" i="29"/>
  <c r="CQ68" i="29"/>
  <c r="FH72" i="29"/>
  <c r="DY69" i="29"/>
  <c r="DH68" i="29"/>
  <c r="JK68" i="29"/>
  <c r="AH69" i="29"/>
  <c r="HJ72" i="29"/>
  <c r="FA69" i="29"/>
  <c r="EF68" i="29"/>
  <c r="BP72" i="29"/>
  <c r="BL69" i="29"/>
  <c r="BL68" i="29"/>
  <c r="L69" i="29"/>
  <c r="EV68" i="29"/>
  <c r="CJ72" i="29"/>
  <c r="AK72" i="29"/>
  <c r="IU72" i="29"/>
  <c r="BH72" i="29"/>
  <c r="EF72" i="29"/>
  <c r="FI72" i="29"/>
  <c r="GK69" i="29"/>
  <c r="IX68" i="29"/>
  <c r="DZ68" i="29"/>
  <c r="CA68" i="29"/>
  <c r="IJ69" i="29"/>
  <c r="K69" i="29"/>
  <c r="EX68" i="29"/>
  <c r="Z68" i="29"/>
  <c r="EW69" i="29"/>
  <c r="HY68" i="29"/>
  <c r="DA68" i="29"/>
  <c r="IM68" i="29"/>
  <c r="DO68" i="29"/>
  <c r="IS72" i="29"/>
  <c r="CI72" i="29"/>
  <c r="IK69" i="29"/>
  <c r="BT69" i="29"/>
  <c r="ID68" i="29"/>
  <c r="FR68" i="29"/>
  <c r="DF68" i="29"/>
  <c r="AT68" i="29"/>
  <c r="IK68" i="29"/>
  <c r="FY68" i="29"/>
  <c r="DM68" i="29"/>
  <c r="BA68" i="29"/>
  <c r="IR68" i="29"/>
  <c r="GF68" i="29"/>
  <c r="DT68" i="29"/>
  <c r="BH68" i="29"/>
  <c r="IK72" i="29"/>
  <c r="CF72" i="29"/>
  <c r="HR69" i="29"/>
  <c r="BM69" i="29"/>
  <c r="HS68" i="29"/>
  <c r="FG68" i="29"/>
  <c r="CU68" i="29"/>
  <c r="AI68" i="29"/>
  <c r="DP71" i="29"/>
  <c r="V71" i="29"/>
  <c r="CC71" i="29"/>
  <c r="IG71" i="29"/>
  <c r="FF71" i="29"/>
  <c r="BR71" i="29"/>
  <c r="IQ71" i="29"/>
  <c r="FH71" i="29"/>
  <c r="BT71" i="29"/>
  <c r="DZ71" i="29"/>
  <c r="BV71" i="29"/>
  <c r="O71" i="29"/>
  <c r="FQ71" i="29"/>
  <c r="GJ68" i="29"/>
  <c r="HQ69" i="29"/>
  <c r="DJ72" i="29"/>
  <c r="AP72" i="29"/>
  <c r="AP69" i="29"/>
  <c r="AN68" i="29"/>
  <c r="IG72" i="29"/>
  <c r="DE72" i="29"/>
  <c r="BW69" i="29"/>
  <c r="CB68" i="29"/>
  <c r="AF68" i="29"/>
  <c r="IE68" i="29"/>
  <c r="EQ72" i="29"/>
  <c r="DD69" i="29"/>
  <c r="CZ68" i="29"/>
  <c r="AH72" i="29"/>
  <c r="M69" i="29"/>
  <c r="IP72" i="29"/>
  <c r="HP68" i="29"/>
  <c r="DP68" i="29"/>
  <c r="DN72" i="29"/>
  <c r="BK72" i="29"/>
  <c r="J71" i="29"/>
  <c r="Q72" i="29"/>
  <c r="CL72" i="29"/>
  <c r="DR72" i="29"/>
  <c r="FJ69" i="29"/>
  <c r="IH68" i="29"/>
  <c r="DJ68" i="29"/>
  <c r="BK68" i="29"/>
  <c r="HF69" i="29"/>
  <c r="JF68" i="29"/>
  <c r="EH68" i="29"/>
  <c r="J68" i="29"/>
  <c r="DV69" i="29"/>
  <c r="HI68" i="29"/>
  <c r="CK68" i="29"/>
  <c r="HW68" i="29"/>
  <c r="CY68" i="29"/>
  <c r="HT72" i="29"/>
  <c r="BL72" i="29"/>
  <c r="HM69" i="29"/>
  <c r="AV69" i="29"/>
  <c r="HV68" i="29"/>
  <c r="FJ68" i="29"/>
  <c r="CX68" i="29"/>
  <c r="AL68" i="29"/>
  <c r="IC68" i="29"/>
  <c r="FQ68" i="29"/>
  <c r="DE68" i="29"/>
  <c r="AS68" i="29"/>
  <c r="IJ68" i="29"/>
  <c r="FX68" i="29"/>
  <c r="DL68" i="29"/>
  <c r="AZ68" i="29"/>
  <c r="HN72" i="29"/>
  <c r="BI72" i="29"/>
  <c r="HG69" i="29"/>
  <c r="AO69" i="29"/>
  <c r="HK68" i="29"/>
  <c r="EY68" i="29"/>
  <c r="CM68" i="29"/>
  <c r="AA68" i="29"/>
  <c r="EJ71" i="29"/>
  <c r="BJ71" i="29"/>
  <c r="CW71" i="29"/>
  <c r="JA71" i="29"/>
  <c r="GB71" i="29"/>
  <c r="CO71" i="29"/>
  <c r="JM71" i="29"/>
  <c r="GD71" i="29"/>
  <c r="CQ71" i="29"/>
  <c r="EZ71" i="29"/>
  <c r="CZ71" i="29"/>
  <c r="AR71" i="29"/>
  <c r="JE71" i="29"/>
  <c r="HF71" i="29"/>
  <c r="FI71" i="29"/>
  <c r="CA71" i="29"/>
  <c r="AB71" i="29"/>
  <c r="IL71" i="29"/>
  <c r="IM71" i="29"/>
  <c r="HO71" i="29"/>
  <c r="GO71" i="29"/>
  <c r="CT70" i="29"/>
  <c r="FD68" i="29"/>
  <c r="ED69" i="29"/>
  <c r="HX71" i="29"/>
  <c r="HS71" i="29"/>
  <c r="JM68" i="29"/>
  <c r="JO69" i="29"/>
  <c r="BM72" i="29"/>
  <c r="AN72" i="29"/>
  <c r="AI69" i="29"/>
  <c r="AG68" i="29"/>
  <c r="ER72" i="29"/>
  <c r="GY68" i="29"/>
  <c r="CG72" i="29"/>
  <c r="BU69" i="29"/>
  <c r="N69" i="29"/>
  <c r="CR68" i="29"/>
  <c r="AW69" i="29"/>
  <c r="JM69" i="29"/>
  <c r="CX70" i="29"/>
  <c r="IG68" i="29"/>
  <c r="GH69" i="29"/>
  <c r="GC70" i="29"/>
  <c r="CL71" i="29"/>
  <c r="JL68" i="29"/>
  <c r="JN72" i="29"/>
  <c r="AM72" i="29"/>
  <c r="FS68" i="29"/>
  <c r="AI72" i="29"/>
  <c r="O69" i="29"/>
  <c r="X68" i="29"/>
  <c r="P70" i="29"/>
  <c r="K68" i="29"/>
  <c r="IL72" i="29"/>
  <c r="IU68" i="29"/>
  <c r="GG69" i="29"/>
  <c r="JL69" i="29"/>
  <c r="HA68" i="29"/>
  <c r="CX69" i="29"/>
  <c r="HP69" i="29"/>
  <c r="CV70" i="29"/>
  <c r="IF68" i="29"/>
  <c r="CT72" i="29"/>
  <c r="CU70" i="29"/>
  <c r="EM68" i="29"/>
  <c r="H71" i="29"/>
  <c r="JD68" i="29"/>
  <c r="HK72" i="29"/>
  <c r="IM69" i="29"/>
  <c r="GK68" i="29"/>
  <c r="BO72" i="29"/>
  <c r="P68" i="29"/>
  <c r="GZ72" i="29"/>
  <c r="GO72" i="29"/>
  <c r="EO72" i="29"/>
  <c r="HH72" i="29"/>
  <c r="EX71" i="29"/>
  <c r="EY71" i="29"/>
  <c r="N72" i="29"/>
  <c r="BX69" i="29"/>
  <c r="GL68" i="29"/>
  <c r="BN68" i="29"/>
  <c r="O68" i="29"/>
  <c r="DW69" i="29"/>
  <c r="HJ68" i="29"/>
  <c r="CL68" i="29"/>
  <c r="JJ69" i="29"/>
  <c r="AJ69" i="29"/>
  <c r="FM68" i="29"/>
  <c r="AO68" i="29"/>
  <c r="GA68" i="29"/>
  <c r="BC68" i="29"/>
  <c r="FM72" i="29"/>
  <c r="H72" i="29"/>
  <c r="EY69" i="29"/>
  <c r="JJ68" i="29"/>
  <c r="GX68" i="29"/>
  <c r="EL68" i="29"/>
  <c r="BZ68" i="29"/>
  <c r="N68" i="29"/>
  <c r="HE68" i="29"/>
  <c r="ES68" i="29"/>
  <c r="CG68" i="29"/>
  <c r="U68" i="29"/>
  <c r="HL68" i="29"/>
  <c r="GJ69" i="29"/>
  <c r="AW68" i="29"/>
  <c r="EO68" i="29"/>
  <c r="IR69" i="29"/>
  <c r="DU69" i="29"/>
  <c r="IN69" i="29"/>
  <c r="EL72" i="29"/>
  <c r="DY68" i="29"/>
  <c r="BD68" i="29"/>
  <c r="BJ72" i="29"/>
  <c r="FQ72" i="29"/>
  <c r="CM71" i="29"/>
  <c r="IH72" i="29"/>
  <c r="DB69" i="29"/>
  <c r="EP68" i="29"/>
  <c r="JO70" i="29"/>
  <c r="IP68" i="29"/>
  <c r="BF68" i="29"/>
  <c r="BN69" i="29"/>
  <c r="DQ68" i="29"/>
  <c r="FK68" i="29"/>
  <c r="HI72" i="29"/>
  <c r="O70" i="29"/>
  <c r="I69" i="29"/>
  <c r="FZ68" i="29"/>
  <c r="BR68" i="29"/>
  <c r="HU68" i="29"/>
  <c r="EC68" i="29"/>
  <c r="AC68" i="29"/>
  <c r="GN68" i="29"/>
  <c r="CV68" i="29"/>
  <c r="T68" i="29"/>
  <c r="CS72" i="29"/>
  <c r="FK69" i="29"/>
  <c r="IQ68" i="29"/>
  <c r="FO68" i="29"/>
  <c r="BW68" i="29"/>
  <c r="BH71" i="29"/>
  <c r="IZ71" i="29"/>
  <c r="EK71" i="29"/>
  <c r="CN71" i="29"/>
  <c r="AU71" i="29"/>
  <c r="AV71" i="29"/>
  <c r="JN71" i="29"/>
  <c r="CY71" i="29"/>
  <c r="FA71" i="29"/>
  <c r="FB71" i="29"/>
  <c r="EC71" i="29"/>
  <c r="DC71" i="29"/>
  <c r="AZ71" i="29"/>
  <c r="BB71" i="29"/>
  <c r="CG71" i="29"/>
  <c r="CH71" i="29"/>
  <c r="CI71" i="29"/>
  <c r="AY71" i="29"/>
  <c r="GJ71" i="29"/>
  <c r="IK71" i="29"/>
  <c r="EV71" i="29"/>
  <c r="DY70" i="29"/>
  <c r="K70" i="29"/>
  <c r="GI70" i="29"/>
  <c r="BR70" i="29"/>
  <c r="HV70" i="29"/>
  <c r="CY70" i="29"/>
  <c r="L70" i="29"/>
  <c r="GQ70" i="29"/>
  <c r="DA70" i="29"/>
  <c r="N70" i="29"/>
  <c r="GS70" i="29"/>
  <c r="EG70" i="29"/>
  <c r="DD70" i="29"/>
  <c r="BZ70" i="29"/>
  <c r="AZ70" i="29"/>
  <c r="W70" i="29"/>
  <c r="DK70" i="29"/>
  <c r="HZ70" i="29"/>
  <c r="GX70" i="29"/>
  <c r="FX70" i="29"/>
  <c r="EQ70" i="29"/>
  <c r="DQ70" i="29"/>
  <c r="IF70" i="29"/>
  <c r="HY70" i="29"/>
  <c r="GW70" i="29"/>
  <c r="JN70" i="29"/>
  <c r="II70" i="29"/>
  <c r="EE69" i="29"/>
  <c r="CQ69" i="29"/>
  <c r="DI68" i="29"/>
  <c r="HI69" i="29"/>
  <c r="IQ69" i="29"/>
  <c r="GN69" i="29"/>
  <c r="Q68" i="29"/>
  <c r="CS68" i="29"/>
  <c r="IN68" i="29"/>
  <c r="EN72" i="29"/>
  <c r="GP72" i="29"/>
  <c r="EW71" i="29"/>
  <c r="GN72" i="29"/>
  <c r="AX69" i="29"/>
  <c r="CT68" i="29"/>
  <c r="AM70" i="29"/>
  <c r="HZ68" i="29"/>
  <c r="AP68" i="29"/>
  <c r="J69" i="29"/>
  <c r="BU68" i="29"/>
  <c r="EU68" i="29"/>
  <c r="GL72" i="29"/>
  <c r="IS69" i="29"/>
  <c r="JB68" i="29"/>
  <c r="FB68" i="29"/>
  <c r="BJ68" i="29"/>
  <c r="HM68" i="29"/>
  <c r="DU68" i="29"/>
  <c r="M68" i="29"/>
  <c r="FP68" i="29"/>
  <c r="CN68" i="29"/>
  <c r="L68" i="29"/>
  <c r="AL72" i="29"/>
  <c r="EV69" i="29"/>
  <c r="II68" i="29"/>
  <c r="EQ68" i="29"/>
  <c r="BO68" i="29"/>
  <c r="CB71" i="29"/>
  <c r="CD71" i="29"/>
  <c r="FE71" i="29"/>
  <c r="DK71" i="29"/>
  <c r="DL71" i="29"/>
  <c r="BS71" i="29"/>
  <c r="AA71" i="29"/>
  <c r="GA71" i="29"/>
  <c r="GE71" i="29"/>
  <c r="GF71" i="29"/>
  <c r="FC71" i="29"/>
  <c r="ED71" i="29"/>
  <c r="DE71" i="29"/>
  <c r="CF71" i="29"/>
  <c r="DH71" i="29"/>
  <c r="DI71" i="29"/>
  <c r="DJ71" i="29"/>
  <c r="BZ71" i="29"/>
  <c r="BA71" i="29"/>
  <c r="JJ71" i="29"/>
  <c r="BP71" i="29"/>
  <c r="ES70" i="29"/>
  <c r="AE70" i="29"/>
  <c r="HC70" i="29"/>
  <c r="CL70" i="29"/>
  <c r="IP70" i="29"/>
  <c r="DV70" i="29"/>
  <c r="AI70" i="29"/>
  <c r="HN70" i="29"/>
  <c r="DX70" i="29"/>
  <c r="AK70" i="29"/>
  <c r="HP70" i="29"/>
  <c r="FH70" i="29"/>
  <c r="EH70" i="29"/>
  <c r="DH70" i="29"/>
  <c r="CA70" i="29"/>
  <c r="BA70" i="29"/>
  <c r="Y70" i="29"/>
  <c r="JA70" i="29"/>
  <c r="IB70" i="29"/>
  <c r="GY70" i="29"/>
  <c r="FY70" i="29"/>
  <c r="ER70" i="29"/>
  <c r="GT70" i="29"/>
  <c r="IZ70" i="29"/>
  <c r="IA70" i="29"/>
  <c r="ET71" i="29"/>
  <c r="FD70" i="29"/>
  <c r="EU71" i="29"/>
  <c r="ES71" i="29"/>
  <c r="IN70" i="29"/>
  <c r="IH70" i="29"/>
  <c r="BP70" i="29"/>
  <c r="AY69" i="29"/>
  <c r="HM72" i="29"/>
  <c r="H69" i="29"/>
  <c r="FL69" i="29"/>
  <c r="FE69" i="29"/>
  <c r="HX68" i="29"/>
  <c r="GM69" i="29"/>
  <c r="GK72" i="29"/>
  <c r="HH68" i="29"/>
  <c r="FN72" i="29"/>
  <c r="HP72" i="29"/>
  <c r="II72" i="29"/>
  <c r="CH72" i="29"/>
  <c r="P69" i="29"/>
  <c r="CD68" i="29"/>
  <c r="JK69" i="29"/>
  <c r="GH72" i="29"/>
  <c r="FR72" i="29"/>
  <c r="HO68" i="29"/>
  <c r="GZ68" i="29"/>
  <c r="BV69" i="29"/>
  <c r="GR68" i="29"/>
  <c r="EZ69" i="29"/>
  <c r="EK72" i="29"/>
  <c r="GB68" i="29"/>
  <c r="HO72" i="29"/>
  <c r="HR71" i="29"/>
  <c r="GR72" i="29"/>
  <c r="AQ72" i="29"/>
  <c r="JN68" i="29"/>
  <c r="AX68" i="29"/>
  <c r="GB69" i="29"/>
  <c r="GD68" i="29"/>
  <c r="DQ72" i="29"/>
  <c r="HN69" i="29"/>
  <c r="FC68" i="29"/>
  <c r="FT68" i="29"/>
  <c r="DG68" i="29"/>
  <c r="FL68" i="29"/>
  <c r="DA69" i="29"/>
  <c r="GE70" i="29"/>
  <c r="CJ68" i="29"/>
  <c r="IT72" i="29"/>
  <c r="IJ72" i="29"/>
  <c r="FK72" i="29"/>
  <c r="CR71" i="29"/>
  <c r="HR68" i="29"/>
  <c r="AH68" i="29"/>
  <c r="EX69" i="29"/>
  <c r="FN68" i="29"/>
  <c r="II69" i="29"/>
  <c r="GS68" i="29"/>
  <c r="I68" i="29"/>
  <c r="BS68" i="29"/>
  <c r="DF72" i="29"/>
  <c r="EA69" i="29"/>
  <c r="HN68" i="29"/>
  <c r="DV68" i="29"/>
  <c r="V68" i="29"/>
  <c r="GG68" i="29"/>
  <c r="BY68" i="29"/>
  <c r="IB68" i="29"/>
  <c r="ER68" i="29"/>
  <c r="BP68" i="29"/>
  <c r="GG72" i="29"/>
  <c r="GF70" i="29"/>
  <c r="BY69" i="29"/>
  <c r="GU68" i="29"/>
  <c r="DS68" i="29"/>
  <c r="AQ68" i="29"/>
  <c r="FX71" i="29"/>
  <c r="U71" i="29"/>
  <c r="HM71" i="29"/>
  <c r="HT71" i="29"/>
  <c r="GC71" i="29"/>
  <c r="EL71" i="29"/>
  <c r="EM71" i="29"/>
  <c r="JC71" i="29"/>
  <c r="JD71" i="29"/>
  <c r="P71" i="29"/>
  <c r="JF71" i="29"/>
  <c r="IH71" i="29"/>
  <c r="HI71" i="29"/>
  <c r="FM71" i="29"/>
  <c r="GM71" i="29"/>
  <c r="GN71" i="29"/>
  <c r="HP71" i="29"/>
  <c r="GI71" i="29"/>
  <c r="EG71" i="29"/>
  <c r="JO71" i="29"/>
  <c r="AW70" i="29"/>
  <c r="HA70" i="29"/>
  <c r="DG70" i="29"/>
  <c r="JK70" i="29"/>
  <c r="ET70" i="29"/>
  <c r="H70" i="29"/>
  <c r="BN72" i="29"/>
  <c r="HL72" i="29"/>
  <c r="JF72" i="29"/>
  <c r="AV68" i="29"/>
  <c r="CR72" i="29"/>
  <c r="FV68" i="29"/>
  <c r="GT68" i="29"/>
  <c r="CS69" i="29"/>
  <c r="JC68" i="29"/>
  <c r="EP72" i="29"/>
  <c r="CR69" i="29"/>
  <c r="ED68" i="29"/>
  <c r="IS68" i="29"/>
  <c r="BQ68" i="29"/>
  <c r="FH68" i="29"/>
  <c r="AJ68" i="29"/>
  <c r="HW71" i="29"/>
  <c r="IY68" i="29"/>
  <c r="DK68" i="29"/>
  <c r="CV71" i="29"/>
  <c r="BI71" i="29"/>
  <c r="GX71" i="29"/>
  <c r="Z71" i="29"/>
  <c r="M71" i="29"/>
  <c r="HD71" i="29"/>
  <c r="BX71" i="29"/>
  <c r="HG71" i="29"/>
  <c r="W71" i="29"/>
  <c r="HN71" i="29"/>
  <c r="EQ71" i="29"/>
  <c r="II71" i="29"/>
  <c r="AC71" i="29"/>
  <c r="DE70" i="29"/>
  <c r="EA70" i="29"/>
  <c r="DF70" i="29"/>
  <c r="BE70" i="29"/>
  <c r="BF70" i="29"/>
  <c r="M70" i="29"/>
  <c r="IL70" i="29"/>
  <c r="IM70" i="29"/>
  <c r="IU70" i="29"/>
  <c r="U70" i="29"/>
  <c r="DI70" i="29"/>
  <c r="EK70" i="29"/>
  <c r="FQ70" i="29"/>
  <c r="JC70" i="29"/>
  <c r="AF70" i="29"/>
  <c r="BL70" i="29"/>
  <c r="X70" i="29"/>
  <c r="CI70" i="29"/>
  <c r="GA70" i="29"/>
  <c r="BU70" i="29"/>
  <c r="IT70" i="29"/>
  <c r="FF70" i="29"/>
  <c r="IY71" i="29"/>
  <c r="AM71" i="29"/>
  <c r="FA70" i="29"/>
  <c r="DT71" i="29"/>
  <c r="AI71" i="29"/>
  <c r="HH70" i="29"/>
  <c r="DU70" i="29"/>
  <c r="AO70" i="29"/>
  <c r="GF72" i="29"/>
  <c r="FB69" i="29"/>
  <c r="BH69" i="29"/>
  <c r="HL69" i="29"/>
  <c r="DO69" i="29"/>
  <c r="U69" i="29"/>
  <c r="GZ69" i="29"/>
  <c r="EG69" i="29"/>
  <c r="BQ69" i="29"/>
  <c r="IV69" i="29"/>
  <c r="GF69" i="29"/>
  <c r="EC72" i="29"/>
  <c r="FU69" i="29"/>
  <c r="GB72" i="29"/>
  <c r="FS69" i="29"/>
  <c r="AY72" i="29"/>
  <c r="HC72" i="29"/>
  <c r="CN72" i="29"/>
  <c r="IR72" i="29"/>
  <c r="FC72" i="29"/>
  <c r="BR72" i="29"/>
  <c r="IN72" i="29"/>
  <c r="FE72" i="29"/>
  <c r="HG72" i="29"/>
  <c r="IE72" i="29"/>
  <c r="AD72" i="29"/>
  <c r="BK69" i="29"/>
  <c r="DZ72" i="29"/>
  <c r="FT69" i="29"/>
  <c r="X72" i="29"/>
  <c r="BA72" i="29"/>
  <c r="CH69" i="29"/>
  <c r="DW72" i="29"/>
  <c r="FQ69" i="29"/>
  <c r="GX72" i="29"/>
  <c r="JC69" i="29"/>
  <c r="AA69" i="29"/>
  <c r="BW72" i="29"/>
  <c r="DF69" i="29"/>
  <c r="ES72" i="29"/>
  <c r="GO69" i="29"/>
  <c r="JH72" i="29"/>
  <c r="CE68" i="29"/>
  <c r="FY71" i="29"/>
  <c r="DM71" i="29"/>
  <c r="BW71" i="29"/>
  <c r="EE71" i="29"/>
  <c r="GI68" i="29"/>
  <c r="EN68" i="29"/>
  <c r="GM72" i="29"/>
  <c r="I72" i="29"/>
  <c r="BG72" i="29"/>
  <c r="FF68" i="29"/>
  <c r="DR68" i="29"/>
  <c r="JE68" i="29"/>
  <c r="HG68" i="29"/>
  <c r="DS72" i="29"/>
  <c r="Q69" i="29"/>
  <c r="DN68" i="29"/>
  <c r="GW68" i="29"/>
  <c r="BI68" i="29"/>
  <c r="EZ68" i="29"/>
  <c r="AB68" i="29"/>
  <c r="JN69" i="29"/>
  <c r="IA68" i="29"/>
  <c r="DC68" i="29"/>
  <c r="FD71" i="29"/>
  <c r="DQ71" i="29"/>
  <c r="IP71" i="29"/>
  <c r="CP71" i="29"/>
  <c r="AP71" i="29"/>
  <c r="IC71" i="29"/>
  <c r="DB71" i="29"/>
  <c r="JG71" i="29"/>
  <c r="DG71" i="29"/>
  <c r="AD71" i="29"/>
  <c r="FP71" i="29"/>
  <c r="JH71" i="29"/>
  <c r="AF71" i="29"/>
  <c r="FM70" i="29"/>
  <c r="EU70" i="29"/>
  <c r="DZ70" i="29"/>
  <c r="CB70" i="29"/>
  <c r="CC70" i="29"/>
  <c r="AJ70" i="29"/>
  <c r="JL70" i="29"/>
  <c r="JM70" i="29"/>
  <c r="T70" i="29"/>
  <c r="AV70" i="29"/>
  <c r="EJ70" i="29"/>
  <c r="FL70" i="29"/>
  <c r="GV70" i="29"/>
  <c r="AB70" i="29"/>
  <c r="BK70" i="29"/>
  <c r="CP70" i="29"/>
  <c r="BB70" i="29"/>
  <c r="DM70" i="29"/>
  <c r="HE70" i="29"/>
  <c r="IX71" i="29"/>
  <c r="GB70" i="29"/>
  <c r="BW70" i="29"/>
  <c r="GT71" i="29"/>
  <c r="IG70" i="29"/>
  <c r="BO70" i="29"/>
  <c r="AJ71" i="29"/>
  <c r="HI70" i="29"/>
  <c r="EC70" i="29"/>
  <c r="AP70" i="29"/>
  <c r="HY71" i="29"/>
  <c r="R69" i="29"/>
  <c r="FV69" i="29"/>
  <c r="CB69" i="29"/>
  <c r="IF69" i="29"/>
  <c r="EI69" i="29"/>
  <c r="AR69" i="29"/>
  <c r="HW69" i="29"/>
  <c r="FG69" i="29"/>
  <c r="CN69" i="29"/>
  <c r="X69" i="29"/>
  <c r="HC69" i="29"/>
  <c r="DB72" i="29"/>
  <c r="ET69" i="29"/>
  <c r="DY72" i="29"/>
  <c r="ER69" i="29"/>
  <c r="BS72" i="29"/>
  <c r="HW72" i="29"/>
  <c r="DH72" i="29"/>
  <c r="JL72" i="29"/>
  <c r="FY72" i="29"/>
  <c r="CP72" i="29"/>
  <c r="JJ72" i="29"/>
  <c r="GA72" i="29"/>
  <c r="FG72" i="29"/>
  <c r="HF72" i="29"/>
  <c r="JI69" i="29"/>
  <c r="AG69" i="29"/>
  <c r="DA72" i="29"/>
  <c r="ES69" i="29"/>
  <c r="IZ72" i="29"/>
  <c r="W72" i="29"/>
  <c r="BD69" i="29"/>
  <c r="CX72" i="29"/>
  <c r="EP69" i="29"/>
  <c r="FV72" i="29"/>
  <c r="HU69" i="29"/>
  <c r="IW72" i="29"/>
  <c r="AS72" i="29"/>
  <c r="CE69" i="29"/>
  <c r="DT72" i="29"/>
  <c r="FN69" i="29"/>
  <c r="EJ68" i="29"/>
  <c r="IP69" i="29"/>
  <c r="HC68" i="29"/>
  <c r="GR71" i="29"/>
  <c r="JL71" i="29"/>
  <c r="BU71" i="29"/>
  <c r="GG71" i="29"/>
  <c r="EN71" i="29"/>
  <c r="DW68" i="29"/>
  <c r="I71" i="29"/>
  <c r="IW68" i="29"/>
  <c r="AJ72" i="29"/>
  <c r="P72" i="29"/>
  <c r="R68" i="29"/>
  <c r="DB68" i="29"/>
  <c r="IO68" i="29"/>
  <c r="GQ68" i="29"/>
  <c r="AO72" i="29"/>
  <c r="IT68" i="29"/>
  <c r="CP68" i="29"/>
  <c r="GO68" i="29"/>
  <c r="AK68" i="29"/>
  <c r="FM69" i="29"/>
  <c r="HH69" i="29"/>
  <c r="HQ68" i="29"/>
  <c r="J72" i="29"/>
  <c r="JO72" i="29"/>
  <c r="AU68" i="29"/>
  <c r="BV68" i="29"/>
  <c r="GC68" i="29"/>
  <c r="EE68" i="29"/>
  <c r="R72" i="29"/>
  <c r="IL68" i="29"/>
  <c r="CH68" i="29"/>
  <c r="FI68" i="29"/>
  <c r="JH68" i="29"/>
  <c r="EB68" i="29"/>
  <c r="GQ72" i="29"/>
  <c r="GI69" i="29"/>
  <c r="GM68" i="29"/>
  <c r="BG68" i="29"/>
  <c r="HL71" i="29"/>
  <c r="GS71" i="29"/>
  <c r="Y71" i="29"/>
  <c r="GZ71" i="29"/>
  <c r="HC71" i="29"/>
  <c r="DA71" i="29"/>
  <c r="IE71" i="29"/>
  <c r="S71" i="29"/>
  <c r="GL71" i="29"/>
  <c r="EP71" i="29"/>
  <c r="DZ69" i="29"/>
  <c r="BT68" i="29"/>
  <c r="FE68" i="29"/>
  <c r="CK72" i="29"/>
  <c r="IO69" i="29"/>
  <c r="AE68" i="29"/>
  <c r="GJ70" i="29"/>
  <c r="EW68" i="29"/>
  <c r="CI68" i="29"/>
  <c r="CW70" i="29"/>
  <c r="HF68" i="29"/>
  <c r="BB68" i="29"/>
  <c r="FA68" i="29"/>
  <c r="IZ68" i="29"/>
  <c r="DD68" i="29"/>
  <c r="FJ72" i="29"/>
  <c r="DX69" i="29"/>
  <c r="GE68" i="29"/>
  <c r="AY68" i="29"/>
  <c r="IF71" i="29"/>
  <c r="X71" i="29"/>
  <c r="EI71" i="29"/>
  <c r="HV71" i="29"/>
  <c r="IB71" i="29"/>
  <c r="EB71" i="29"/>
  <c r="Q71" i="29"/>
  <c r="EF71" i="29"/>
  <c r="HK71" i="29"/>
  <c r="FO71" i="29"/>
  <c r="R71" i="29"/>
  <c r="FL71" i="29"/>
  <c r="I70" i="29"/>
  <c r="IO70" i="29"/>
  <c r="IQ70" i="29"/>
  <c r="HB70" i="29"/>
  <c r="GP70" i="29"/>
  <c r="EW70" i="29"/>
  <c r="EX70" i="29"/>
  <c r="DB70" i="29"/>
  <c r="BX70" i="29"/>
  <c r="FI70" i="29"/>
  <c r="GN70" i="29"/>
  <c r="HT70" i="29"/>
  <c r="BC70" i="29"/>
  <c r="CJ70" i="29"/>
  <c r="DO70" i="29"/>
  <c r="GZ70" i="29"/>
  <c r="IE70" i="29"/>
  <c r="FP70" i="29"/>
  <c r="JB70" i="29"/>
  <c r="CR70" i="29"/>
  <c r="BN70" i="29"/>
  <c r="IS70" i="29"/>
  <c r="BL71" i="29"/>
  <c r="FC70" i="29"/>
  <c r="GP71" i="29"/>
  <c r="AK71" i="29"/>
  <c r="AS70" i="29"/>
  <c r="IS71" i="29"/>
  <c r="FT71" i="29"/>
  <c r="CT71" i="29"/>
  <c r="K71" i="29"/>
  <c r="BZ69" i="29"/>
  <c r="ID69" i="29"/>
  <c r="EJ69" i="29"/>
  <c r="AM69" i="29"/>
  <c r="GQ69" i="29"/>
  <c r="DI69" i="29"/>
  <c r="AS69" i="29"/>
  <c r="HX69" i="29"/>
  <c r="FH69" i="29"/>
  <c r="CO69" i="29"/>
  <c r="JC72" i="29"/>
  <c r="AC72" i="29"/>
  <c r="BJ69" i="29"/>
  <c r="BB72" i="29"/>
  <c r="BE69" i="29"/>
  <c r="EA72" i="29"/>
  <c r="L72" i="29"/>
  <c r="FP72" i="29"/>
  <c r="BQ72" i="29"/>
  <c r="IM72" i="29"/>
  <c r="FD72" i="29"/>
  <c r="BU72" i="29"/>
  <c r="IO72" i="29"/>
  <c r="FU68" i="29"/>
  <c r="DX68" i="29"/>
  <c r="BS69" i="29"/>
  <c r="AM68" i="29"/>
  <c r="ET68" i="29"/>
  <c r="HD68" i="29"/>
  <c r="CZ69" i="29"/>
  <c r="AN71" i="29"/>
  <c r="GY71" i="29"/>
  <c r="HE71" i="29"/>
  <c r="JI71" i="29"/>
  <c r="IO71" i="29"/>
  <c r="HJ71" i="29"/>
  <c r="HU70" i="29"/>
  <c r="AX70" i="29"/>
  <c r="HM70" i="29"/>
  <c r="BG70" i="29"/>
  <c r="EY70" i="29"/>
  <c r="BY70" i="29"/>
  <c r="V70" i="29"/>
  <c r="CH70" i="29"/>
  <c r="BJ70" i="29"/>
  <c r="JE70" i="29"/>
  <c r="EL70" i="29"/>
  <c r="DR70" i="29"/>
  <c r="CK71" i="29"/>
  <c r="GV71" i="29"/>
  <c r="GQ71" i="29"/>
  <c r="FZ71" i="29"/>
  <c r="DS71" i="29"/>
  <c r="CU71" i="29"/>
  <c r="FR71" i="29"/>
  <c r="DN69" i="29"/>
  <c r="DP69" i="29"/>
  <c r="CU69" i="29"/>
  <c r="EF69" i="29"/>
  <c r="GD69" i="29"/>
  <c r="HB69" i="29"/>
  <c r="IW69" i="29"/>
  <c r="GY69" i="29"/>
  <c r="JF69" i="29"/>
  <c r="CM72" i="29"/>
  <c r="AZ72" i="29"/>
  <c r="AU72" i="29"/>
  <c r="AV72" i="29"/>
  <c r="CQ72" i="29"/>
  <c r="EE72" i="29"/>
  <c r="ED72" i="29"/>
  <c r="DT69" i="29"/>
  <c r="CB72" i="29"/>
  <c r="BI69" i="29"/>
  <c r="CY72" i="29"/>
  <c r="AC69" i="29"/>
  <c r="V72" i="29"/>
  <c r="IX72" i="29"/>
  <c r="GT69" i="29"/>
  <c r="FU72" i="29"/>
  <c r="FO69" i="29"/>
  <c r="CU72" i="29"/>
  <c r="CD69" i="29"/>
  <c r="DD71" i="29"/>
  <c r="GH70" i="29"/>
  <c r="S70" i="29"/>
  <c r="GO70" i="29"/>
  <c r="EP70" i="29"/>
  <c r="FG70" i="29"/>
  <c r="FE70" i="29"/>
  <c r="IU71" i="29"/>
  <c r="HG70" i="29"/>
  <c r="GP69" i="29"/>
  <c r="FW69" i="29"/>
  <c r="IU69" i="29"/>
  <c r="HE72" i="29"/>
  <c r="EU72" i="29"/>
  <c r="DK72" i="29"/>
  <c r="EI72" i="29"/>
  <c r="CD72" i="29"/>
  <c r="AB72" i="29"/>
  <c r="JE69" i="29"/>
  <c r="HV69" i="29"/>
  <c r="EO69" i="29"/>
  <c r="BA69" i="29"/>
  <c r="Y69" i="29"/>
  <c r="HD70" i="29"/>
  <c r="CS70" i="29"/>
  <c r="IW71" i="29"/>
  <c r="HZ71" i="29"/>
  <c r="HJ69" i="29"/>
  <c r="HK69" i="29"/>
  <c r="BR69" i="29"/>
  <c r="AF69" i="29"/>
  <c r="FO72" i="29"/>
  <c r="EG72" i="29"/>
  <c r="BF72" i="29"/>
  <c r="JG69" i="29"/>
  <c r="IA69" i="29"/>
  <c r="GU69" i="29"/>
  <c r="CV72" i="29"/>
  <c r="IN71" i="29"/>
  <c r="FT70" i="29"/>
  <c r="FJ70" i="29"/>
  <c r="DN70" i="29"/>
  <c r="DY71" i="29"/>
  <c r="AL71" i="29"/>
  <c r="L71" i="29"/>
  <c r="S69" i="29"/>
  <c r="EL69" i="29"/>
  <c r="IQ72" i="29"/>
  <c r="HR72" i="29"/>
  <c r="HB72" i="29"/>
  <c r="FR69" i="29"/>
  <c r="BX72" i="29"/>
  <c r="HS69" i="29"/>
  <c r="BE68" i="29"/>
  <c r="EH71" i="29"/>
  <c r="FK71" i="29"/>
  <c r="CK70" i="29"/>
  <c r="IK70" i="29"/>
  <c r="HS70" i="29"/>
  <c r="DP70" i="29"/>
  <c r="DU71" i="29"/>
  <c r="IT71" i="29"/>
  <c r="BF69" i="29"/>
  <c r="BO69" i="29"/>
  <c r="CZ72" i="29"/>
  <c r="HX72" i="29"/>
  <c r="JE72" i="29"/>
  <c r="GC72" i="29"/>
  <c r="BY72" i="29"/>
  <c r="HT69" i="29"/>
  <c r="CW69" i="29"/>
  <c r="O72" i="29"/>
  <c r="IJ71" i="29"/>
  <c r="AD70" i="29"/>
  <c r="EB70" i="29"/>
  <c r="IY70" i="29"/>
  <c r="CQ70" i="29"/>
  <c r="IV71" i="29"/>
  <c r="CT69" i="29"/>
  <c r="DJ69" i="29"/>
  <c r="HZ69" i="29"/>
  <c r="Y72" i="29"/>
  <c r="FF72" i="29"/>
  <c r="CJ69" i="29"/>
  <c r="AB69" i="29"/>
  <c r="GS69" i="29"/>
  <c r="EB69" i="29"/>
  <c r="DO72" i="29"/>
  <c r="AK69" i="29"/>
  <c r="W68" i="29"/>
  <c r="AD68" i="29"/>
  <c r="GV68" i="29"/>
  <c r="JO68" i="29"/>
  <c r="CX71" i="29"/>
  <c r="HU71" i="29"/>
  <c r="ID71" i="29"/>
  <c r="BC71" i="29"/>
  <c r="BF71" i="29"/>
  <c r="JK71" i="29"/>
  <c r="JI70" i="29"/>
  <c r="FN70" i="29"/>
  <c r="IJ70" i="29"/>
  <c r="CD70" i="29"/>
  <c r="FV70" i="29"/>
  <c r="GM70" i="29"/>
  <c r="FK70" i="29"/>
  <c r="DL70" i="29"/>
  <c r="CN70" i="29"/>
  <c r="AG70" i="29"/>
  <c r="GU70" i="29"/>
  <c r="BN71" i="29"/>
  <c r="HB71" i="29"/>
  <c r="ER71" i="29"/>
  <c r="DW71" i="29"/>
  <c r="EF70" i="29"/>
  <c r="ED70" i="29"/>
  <c r="AG71" i="29"/>
  <c r="CS71" i="29"/>
  <c r="EH69" i="29"/>
  <c r="FD69" i="29"/>
  <c r="FC69" i="29"/>
  <c r="FF69" i="29"/>
  <c r="HA69" i="29"/>
  <c r="HY69" i="29"/>
  <c r="ID72" i="29"/>
  <c r="DS69" i="29"/>
  <c r="IB69" i="29"/>
  <c r="DG72" i="29"/>
  <c r="BT72" i="29"/>
  <c r="CO72" i="29"/>
  <c r="DL72" i="29"/>
  <c r="DM72" i="29"/>
  <c r="DD72" i="29"/>
  <c r="DC72" i="29"/>
  <c r="CP69" i="29"/>
  <c r="BC72" i="29"/>
  <c r="AE69" i="29"/>
  <c r="BZ72" i="29"/>
  <c r="IY72" i="29"/>
  <c r="JD69" i="29"/>
  <c r="HY72" i="29"/>
  <c r="FP69" i="29"/>
  <c r="ET72" i="29"/>
  <c r="EN69" i="29"/>
  <c r="BV72" i="29"/>
  <c r="AZ69" i="29"/>
  <c r="CJ71" i="29"/>
  <c r="JG70" i="29"/>
  <c r="FU70" i="29"/>
  <c r="HR70" i="29"/>
  <c r="EM70" i="29"/>
  <c r="Z70" i="29"/>
  <c r="BO71" i="29"/>
  <c r="FB70" i="29"/>
  <c r="AR70" i="29"/>
  <c r="GK70" i="29"/>
  <c r="FX69" i="29"/>
  <c r="GC69" i="29"/>
  <c r="AU69" i="29"/>
  <c r="CK69" i="29"/>
  <c r="EB72" i="29"/>
  <c r="EH72" i="29"/>
  <c r="CE72" i="29"/>
  <c r="GD72" i="29"/>
  <c r="IB72" i="29"/>
  <c r="HZ72" i="29"/>
  <c r="EW72" i="29"/>
  <c r="DU72" i="29"/>
  <c r="AR72" i="29"/>
  <c r="IC70" i="29"/>
  <c r="JB71" i="29"/>
  <c r="BV70" i="29"/>
  <c r="FW71" i="29"/>
  <c r="DS70" i="29"/>
  <c r="GR69" i="29"/>
  <c r="IT69" i="29"/>
  <c r="FB72" i="29"/>
  <c r="DQ69" i="29"/>
  <c r="EV72" i="29"/>
  <c r="FZ72" i="29"/>
  <c r="BE72" i="29"/>
  <c r="JB72" i="29"/>
  <c r="EZ72" i="29"/>
  <c r="GY72" i="29"/>
  <c r="DG69" i="29"/>
  <c r="S72" i="29"/>
  <c r="CE71" i="29"/>
  <c r="BH70" i="29"/>
  <c r="DJ70" i="29"/>
  <c r="FR70" i="29"/>
  <c r="DX71" i="29"/>
  <c r="AH71" i="29"/>
  <c r="T69" i="29"/>
  <c r="DK69" i="29"/>
  <c r="HA72" i="29"/>
  <c r="HD72" i="29"/>
  <c r="JM72" i="29"/>
  <c r="GX69" i="29"/>
  <c r="EX72" i="29"/>
  <c r="CG69" i="29"/>
  <c r="IL69" i="29"/>
  <c r="S68" i="29"/>
  <c r="AE71" i="29"/>
  <c r="J70" i="29"/>
  <c r="CE70" i="29"/>
  <c r="HX70" i="29"/>
  <c r="EZ70" i="29"/>
  <c r="BM71" i="29"/>
  <c r="HL70" i="29"/>
  <c r="HF70" i="29"/>
  <c r="BG69" i="29"/>
  <c r="EK69" i="29"/>
  <c r="K72" i="29"/>
  <c r="JI72" i="29"/>
  <c r="GE72" i="29"/>
  <c r="DR69" i="29"/>
  <c r="EQ69" i="29"/>
  <c r="HV72" i="29"/>
  <c r="CY69" i="29"/>
  <c r="GH68" i="29"/>
  <c r="T71" i="29"/>
  <c r="GK71" i="29"/>
  <c r="FS70" i="29"/>
  <c r="AU70" i="29"/>
  <c r="ID70" i="29"/>
  <c r="HK70" i="29"/>
  <c r="FV71" i="29"/>
  <c r="DT70" i="29"/>
  <c r="CL69" i="29"/>
  <c r="GE69" i="29"/>
  <c r="AE72" i="29"/>
  <c r="IF72" i="29"/>
  <c r="EU69" i="29"/>
  <c r="DX72" i="29"/>
  <c r="GT72" i="29"/>
  <c r="DE69" i="29"/>
  <c r="AQ69" i="29"/>
  <c r="FL72" i="29"/>
  <c r="R70" i="29"/>
  <c r="H68" i="29"/>
  <c r="JI68" i="29"/>
  <c r="CF68" i="29"/>
  <c r="JG68" i="29"/>
  <c r="DR71" i="29"/>
  <c r="IR71" i="29"/>
  <c r="AS71" i="29"/>
  <c r="EO71" i="29"/>
  <c r="BS70" i="29"/>
  <c r="FZ70" i="29"/>
  <c r="GW69" i="29"/>
  <c r="DV72" i="29"/>
  <c r="AH70" i="29"/>
  <c r="AD69" i="29"/>
  <c r="BB69" i="29"/>
  <c r="DP72" i="29"/>
  <c r="JH69" i="29"/>
  <c r="EM69" i="29"/>
  <c r="BE71" i="29"/>
  <c r="BT70" i="29"/>
  <c r="CA72" i="29"/>
  <c r="U72" i="29"/>
  <c r="JG72" i="29"/>
  <c r="EJ72" i="29"/>
  <c r="HE69" i="29"/>
  <c r="GL69" i="29"/>
  <c r="JA68" i="29"/>
  <c r="BX68" i="29"/>
  <c r="FW68" i="29"/>
  <c r="AO71" i="29"/>
  <c r="AW71" i="29"/>
  <c r="AX71" i="29"/>
  <c r="FN71" i="29"/>
  <c r="FJ71" i="29"/>
  <c r="HQ71" i="29"/>
  <c r="CM70" i="29"/>
  <c r="JJ70" i="29"/>
  <c r="CZ70" i="29"/>
  <c r="GR70" i="29"/>
  <c r="AT70" i="29"/>
  <c r="IV70" i="29"/>
  <c r="IX70" i="29"/>
  <c r="AA70" i="29"/>
  <c r="BD70" i="29"/>
  <c r="FU71" i="29"/>
  <c r="W69" i="29"/>
  <c r="GW72" i="29"/>
  <c r="Z69" i="29"/>
  <c r="BM70" i="29"/>
  <c r="IY69" i="29"/>
  <c r="JD72" i="29"/>
  <c r="HU72" i="29"/>
  <c r="CO68" i="29"/>
  <c r="CM69" i="29"/>
  <c r="AT72" i="29"/>
  <c r="FG71" i="29"/>
  <c r="FW70" i="29"/>
  <c r="CV69" i="29"/>
  <c r="Z72" i="29"/>
  <c r="DM69" i="29"/>
  <c r="Q70" i="29"/>
  <c r="HO69" i="29"/>
  <c r="GA69" i="29"/>
  <c r="FZ69" i="29"/>
  <c r="EK68" i="29"/>
  <c r="AR68" i="29"/>
  <c r="EI68" i="29"/>
  <c r="AT71" i="29"/>
  <c r="DN71" i="29"/>
  <c r="BY71" i="29"/>
  <c r="BD71" i="29"/>
  <c r="HH71" i="29"/>
  <c r="AC70" i="29"/>
  <c r="FO70" i="29"/>
  <c r="AY70" i="29"/>
  <c r="DW70" i="29"/>
  <c r="HO70" i="29"/>
  <c r="DC70" i="29"/>
  <c r="EI70" i="29"/>
  <c r="CF70" i="29"/>
  <c r="BI70" i="29"/>
  <c r="JD70" i="29"/>
  <c r="JF70" i="29"/>
  <c r="EN70" i="29"/>
  <c r="GU71" i="29"/>
  <c r="HA71" i="29"/>
  <c r="BK71" i="29"/>
  <c r="DV71" i="29"/>
  <c r="HJ70" i="29"/>
  <c r="DO71" i="29"/>
  <c r="FS71" i="29"/>
  <c r="AN70" i="29"/>
  <c r="IX69" i="29"/>
  <c r="IZ69" i="29"/>
  <c r="IE69" i="29"/>
  <c r="V69" i="29"/>
  <c r="AT69" i="29"/>
  <c r="DL69" i="29"/>
  <c r="CC72" i="29"/>
  <c r="JA72" i="29"/>
  <c r="CI69" i="29"/>
  <c r="GI72" i="29"/>
  <c r="GJ72" i="29"/>
  <c r="GU72" i="29"/>
  <c r="GV72" i="29"/>
  <c r="HS72" i="29"/>
  <c r="AG72" i="29"/>
  <c r="IH69" i="29"/>
  <c r="IC72" i="29"/>
  <c r="IC69" i="29"/>
  <c r="IA72" i="29"/>
  <c r="GV69" i="29"/>
  <c r="FW72" i="29"/>
  <c r="DH69" i="29"/>
  <c r="CW72" i="29"/>
  <c r="CF69" i="29"/>
  <c r="T72" i="29"/>
  <c r="IV72" i="29"/>
  <c r="JA69" i="29"/>
  <c r="BM68" i="29"/>
  <c r="EC69" i="29"/>
  <c r="EG68" i="29"/>
  <c r="DC69" i="29"/>
  <c r="CW68" i="29"/>
  <c r="EM72" i="29"/>
  <c r="EA68" i="29"/>
  <c r="BQ71" i="29"/>
  <c r="N71" i="29"/>
  <c r="GH71" i="29"/>
  <c r="BQ70" i="29"/>
  <c r="HW70" i="29"/>
  <c r="GL70" i="29"/>
  <c r="CO70" i="29"/>
  <c r="GW71" i="29"/>
  <c r="EE70" i="29"/>
  <c r="AL69" i="29"/>
  <c r="BP69" i="29"/>
  <c r="BD72" i="29"/>
  <c r="HQ72" i="29"/>
  <c r="HD69" i="29"/>
  <c r="FX72" i="29"/>
  <c r="JB69" i="29"/>
  <c r="HB68" i="29"/>
  <c r="GP68" i="29"/>
  <c r="AQ71" i="29"/>
  <c r="DF71" i="29"/>
  <c r="EV70" i="29"/>
  <c r="HQ70" i="29"/>
  <c r="EO70" i="29"/>
  <c r="AL70" i="29"/>
  <c r="BG71" i="29"/>
  <c r="AQ70" i="29"/>
  <c r="AN69" i="29"/>
  <c r="FI69" i="29"/>
  <c r="JK72" i="29"/>
  <c r="AA72" i="29"/>
  <c r="FY69" i="29"/>
  <c r="EY72" i="29"/>
  <c r="BC69" i="29"/>
  <c r="GS72" i="29"/>
  <c r="Y68" i="29"/>
  <c r="HT68" i="29"/>
  <c r="EA71" i="29"/>
  <c r="GG70" i="29"/>
  <c r="JH70" i="29"/>
  <c r="IW70" i="29"/>
  <c r="CG70" i="29"/>
  <c r="IR70" i="29"/>
  <c r="IA71" i="29"/>
  <c r="CA69" i="29"/>
  <c r="IG69" i="29"/>
  <c r="AF72" i="29"/>
  <c r="AW72" i="29"/>
  <c r="FA72" i="29"/>
  <c r="AX72" i="29"/>
  <c r="FT72" i="29"/>
  <c r="HC219" i="29"/>
  <c r="BV242" i="29"/>
  <c r="Q392" i="29"/>
  <c r="GC430" i="29"/>
  <c r="EP181" i="29"/>
  <c r="CH242" i="29"/>
  <c r="AD275" i="29"/>
  <c r="CD289" i="29"/>
  <c r="FG387" i="29"/>
  <c r="CO392" i="29"/>
  <c r="CW427" i="29"/>
  <c r="GD430" i="29"/>
  <c r="CJ435" i="29"/>
  <c r="HQ449" i="29"/>
  <c r="HK181" i="29"/>
  <c r="FW242" i="29"/>
  <c r="AZ134" i="29"/>
  <c r="P219" i="29"/>
  <c r="DS250" i="29"/>
  <c r="CA275" i="29"/>
  <c r="EZ302" i="29"/>
  <c r="BB318" i="29"/>
  <c r="AT320" i="29"/>
  <c r="FU328" i="29"/>
  <c r="CQ354" i="29"/>
  <c r="AG366" i="29"/>
  <c r="AG380" i="29"/>
  <c r="CI388" i="29"/>
  <c r="EG392" i="29"/>
  <c r="DQ427" i="29"/>
  <c r="GF430" i="29"/>
  <c r="ED125" i="29"/>
  <c r="O219" i="29"/>
  <c r="HF219" i="29"/>
  <c r="DB134" i="29"/>
  <c r="Q219" i="29"/>
  <c r="AR228" i="29"/>
  <c r="DB241" i="29"/>
  <c r="AQ274" i="29"/>
  <c r="CG275" i="29"/>
  <c r="HO283" i="29"/>
  <c r="AZ308" i="29"/>
  <c r="CW318" i="29"/>
  <c r="BX320" i="29"/>
  <c r="FV328" i="29"/>
  <c r="CR354" i="29"/>
  <c r="DS366" i="29"/>
  <c r="BI380" i="29"/>
  <c r="HQ392" i="29"/>
  <c r="GJ427" i="29"/>
  <c r="DU134" i="29"/>
  <c r="CK219" i="29"/>
  <c r="AW228" i="29"/>
  <c r="EB241" i="29"/>
  <c r="DF249" i="29"/>
  <c r="BH274" i="29"/>
  <c r="AG283" i="29"/>
  <c r="P291" i="29"/>
  <c r="CX318" i="29"/>
  <c r="FL320" i="29"/>
  <c r="AO346" i="29"/>
  <c r="FO361" i="29"/>
  <c r="DU366" i="29"/>
  <c r="CN380" i="29"/>
  <c r="AS134" i="29"/>
  <c r="EI219" i="29"/>
  <c r="GI318" i="29"/>
  <c r="HJ320" i="29"/>
  <c r="GD366" i="29"/>
  <c r="DG380" i="29"/>
  <c r="ED180" i="29"/>
  <c r="EM192" i="29"/>
  <c r="DQ164" i="29"/>
  <c r="CH182" i="29"/>
  <c r="FX233" i="29"/>
  <c r="AQ78" i="29"/>
  <c r="HA113" i="29"/>
  <c r="HE125" i="29"/>
  <c r="AR134" i="29"/>
  <c r="HC134" i="29"/>
  <c r="DZ140" i="29"/>
  <c r="GM147" i="29"/>
  <c r="AK233" i="29"/>
  <c r="BF241" i="29"/>
  <c r="M283" i="29"/>
  <c r="FA283" i="29"/>
  <c r="AB285" i="29"/>
  <c r="FW289" i="29"/>
  <c r="AH291" i="29"/>
  <c r="FH291" i="29"/>
  <c r="EE302" i="29"/>
  <c r="HN307" i="29"/>
  <c r="FQ320" i="29"/>
  <c r="K328" i="29"/>
  <c r="AI346" i="29"/>
  <c r="DP356" i="29"/>
  <c r="AW392" i="29"/>
  <c r="HA392" i="29"/>
  <c r="EB180" i="29"/>
  <c r="CF291" i="29"/>
  <c r="GN291" i="29"/>
  <c r="BE308" i="29"/>
  <c r="CF316" i="29"/>
  <c r="BG326" i="29"/>
  <c r="CF388" i="29"/>
  <c r="EC392" i="29"/>
  <c r="CU411" i="29"/>
  <c r="BJ426" i="29"/>
  <c r="FN143" i="29"/>
  <c r="BJ308" i="29"/>
  <c r="DQ316" i="29"/>
  <c r="BV426" i="29"/>
  <c r="CF450" i="29"/>
  <c r="EH192" i="29"/>
  <c r="FW115" i="29"/>
  <c r="FE128" i="29"/>
  <c r="FS132" i="29"/>
  <c r="EH180" i="29"/>
  <c r="CW205" i="29"/>
  <c r="FP209" i="29"/>
  <c r="CM113" i="29"/>
  <c r="GC128" i="29"/>
  <c r="GY134" i="29"/>
  <c r="FR143" i="29"/>
  <c r="DG147" i="29"/>
  <c r="EI180" i="29"/>
  <c r="HF182" i="29"/>
  <c r="DQ201" i="29"/>
  <c r="FS209" i="29"/>
  <c r="CQ219" i="29"/>
  <c r="GE226" i="29"/>
  <c r="EX228" i="29"/>
  <c r="K233" i="29"/>
  <c r="GX233" i="29"/>
  <c r="AA238" i="29"/>
  <c r="X241" i="29"/>
  <c r="FQ261" i="29"/>
  <c r="EU273" i="29"/>
  <c r="GR274" i="29"/>
  <c r="FE275" i="29"/>
  <c r="CN283" i="29"/>
  <c r="HQ283" i="29"/>
  <c r="EX285" i="29"/>
  <c r="T291" i="29"/>
  <c r="DA291" i="29"/>
  <c r="BL302" i="29"/>
  <c r="AQ307" i="29"/>
  <c r="EB316" i="29"/>
  <c r="CF320" i="29"/>
  <c r="BT356" i="29"/>
  <c r="CR385" i="29"/>
  <c r="FS388" i="29"/>
  <c r="W392" i="29"/>
  <c r="EJ392" i="29"/>
  <c r="ES426" i="29"/>
  <c r="HF147" i="29"/>
  <c r="AD147" i="29"/>
  <c r="GM241" i="29"/>
  <c r="ET273" i="29"/>
  <c r="CP113" i="29"/>
  <c r="GD128" i="29"/>
  <c r="HA134" i="29"/>
  <c r="FP147" i="29"/>
  <c r="FP177" i="29"/>
  <c r="DR201" i="29"/>
  <c r="CZ219" i="29"/>
  <c r="AF233" i="29"/>
  <c r="BB241" i="29"/>
  <c r="ES256" i="29"/>
  <c r="HG269" i="29"/>
  <c r="HC274" i="29"/>
  <c r="FF275" i="29"/>
  <c r="CO283" i="29"/>
  <c r="EZ285" i="29"/>
  <c r="U291" i="29"/>
  <c r="DY291" i="29"/>
  <c r="BQ302" i="29"/>
  <c r="EO307" i="29"/>
  <c r="EG316" i="29"/>
  <c r="DC320" i="29"/>
  <c r="BZ356" i="29"/>
  <c r="AU372" i="29"/>
  <c r="FV388" i="29"/>
  <c r="AB392" i="29"/>
  <c r="GB392" i="29"/>
  <c r="DF412" i="29"/>
  <c r="ET426" i="29"/>
  <c r="BK147" i="29"/>
  <c r="CO164" i="29"/>
  <c r="HH254" i="29"/>
  <c r="BO147" i="29"/>
  <c r="FL113" i="29"/>
  <c r="EO125" i="29"/>
  <c r="GX128" i="29"/>
  <c r="AE134" i="29"/>
  <c r="HB134" i="29"/>
  <c r="GG147" i="29"/>
  <c r="AH233" i="29"/>
  <c r="BD241" i="29"/>
  <c r="DE249" i="29"/>
  <c r="HM269" i="29"/>
  <c r="FG275" i="29"/>
  <c r="FL285" i="29"/>
  <c r="V291" i="29"/>
  <c r="EI291" i="29"/>
  <c r="BS302" i="29"/>
  <c r="AR392" i="29"/>
  <c r="GQ392" i="29"/>
  <c r="EC412" i="29"/>
  <c r="DE216" i="29"/>
  <c r="AJ140" i="29"/>
  <c r="DR142" i="29"/>
  <c r="DT216" i="29"/>
  <c r="HG125" i="29"/>
  <c r="DR179" i="29"/>
  <c r="AU187" i="29"/>
  <c r="DH140" i="29"/>
  <c r="BD113" i="29"/>
  <c r="FJ113" i="29"/>
  <c r="DY115" i="29"/>
  <c r="CZ125" i="29"/>
  <c r="EQ130" i="29"/>
  <c r="DV132" i="29"/>
  <c r="CQ138" i="29"/>
  <c r="DJ140" i="29"/>
  <c r="AC147" i="29"/>
  <c r="EQ147" i="29"/>
  <c r="HF150" i="29"/>
  <c r="DB168" i="29"/>
  <c r="FK177" i="29"/>
  <c r="GF187" i="29"/>
  <c r="CN201" i="29"/>
  <c r="CJ216" i="29"/>
  <c r="GF216" i="29"/>
  <c r="HG219" i="29"/>
  <c r="CM219" i="29"/>
  <c r="HB219" i="29"/>
  <c r="FK240" i="29"/>
  <c r="FZ242" i="29"/>
  <c r="GA242" i="29"/>
  <c r="EG242" i="29"/>
  <c r="AI274" i="29"/>
  <c r="DE274" i="29"/>
  <c r="GF274" i="29"/>
  <c r="K285" i="29"/>
  <c r="ER285" i="29"/>
  <c r="AP302" i="29"/>
  <c r="DM302" i="29"/>
  <c r="EZ307" i="29"/>
  <c r="EN307" i="29"/>
  <c r="BY310" i="29"/>
  <c r="AC341" i="29"/>
  <c r="CU341" i="29"/>
  <c r="CD341" i="29"/>
  <c r="CB341" i="29"/>
  <c r="BY347" i="29"/>
  <c r="GZ354" i="29"/>
  <c r="CU354" i="29"/>
  <c r="CT354" i="29"/>
  <c r="CS354" i="29"/>
  <c r="GK356" i="29"/>
  <c r="AZ356" i="29"/>
  <c r="FD356" i="29"/>
  <c r="Q356" i="29"/>
  <c r="EX356" i="29"/>
  <c r="K356" i="29"/>
  <c r="GV337" i="29"/>
  <c r="FO337" i="29"/>
  <c r="EO337" i="29"/>
  <c r="CR400" i="29"/>
  <c r="DZ400" i="29"/>
  <c r="GD255" i="29"/>
  <c r="EA255" i="29"/>
  <c r="DC255" i="29"/>
  <c r="GE326" i="29"/>
  <c r="AU326" i="29"/>
  <c r="GA326" i="29"/>
  <c r="AT326" i="29"/>
  <c r="EQ326" i="29"/>
  <c r="R326" i="29"/>
  <c r="N337" i="29"/>
  <c r="HO367" i="29"/>
  <c r="HF367" i="29"/>
  <c r="V367" i="29"/>
  <c r="EQ385" i="29"/>
  <c r="BZ385" i="29"/>
  <c r="BR385" i="29"/>
  <c r="H385" i="29"/>
  <c r="FF387" i="29"/>
  <c r="EC400" i="29"/>
  <c r="HB132" i="29"/>
  <c r="BM132" i="29"/>
  <c r="FW140" i="29"/>
  <c r="T298" i="29"/>
  <c r="GO302" i="29"/>
  <c r="EV302" i="29"/>
  <c r="CS302" i="29"/>
  <c r="AG302" i="29"/>
  <c r="GI302" i="29"/>
  <c r="EO302" i="29"/>
  <c r="BW302" i="29"/>
  <c r="AE302" i="29"/>
  <c r="BX302" i="29"/>
  <c r="FX302" i="29"/>
  <c r="DN304" i="29"/>
  <c r="FJ310" i="29"/>
  <c r="AL310" i="29"/>
  <c r="EC310" i="29"/>
  <c r="N310" i="29"/>
  <c r="EX310" i="29"/>
  <c r="BT326" i="29"/>
  <c r="ES417" i="29"/>
  <c r="FX417" i="29"/>
  <c r="BQ417" i="29"/>
  <c r="K417" i="29"/>
  <c r="HG187" i="29"/>
  <c r="R187" i="29"/>
  <c r="AD216" i="29"/>
  <c r="CR263" i="29"/>
  <c r="ES381" i="29"/>
  <c r="DP381" i="29"/>
  <c r="EP113" i="29"/>
  <c r="GQ140" i="29"/>
  <c r="AY150" i="29"/>
  <c r="FF216" i="29"/>
  <c r="FY235" i="29"/>
  <c r="EB246" i="29"/>
  <c r="BE255" i="29"/>
  <c r="DF263" i="29"/>
  <c r="EY266" i="29"/>
  <c r="J274" i="29"/>
  <c r="BV274" i="29"/>
  <c r="HN274" i="29"/>
  <c r="AS113" i="29"/>
  <c r="ER113" i="29"/>
  <c r="AM115" i="29"/>
  <c r="Q125" i="29"/>
  <c r="HH125" i="29"/>
  <c r="HC128" i="29"/>
  <c r="BP132" i="29"/>
  <c r="EP134" i="29"/>
  <c r="BP140" i="29"/>
  <c r="DT142" i="29"/>
  <c r="EA146" i="29"/>
  <c r="DK147" i="29"/>
  <c r="DM150" i="29"/>
  <c r="CO177" i="29"/>
  <c r="BJ187" i="29"/>
  <c r="AO201" i="29"/>
  <c r="AG216" i="29"/>
  <c r="FH216" i="29"/>
  <c r="V219" i="29"/>
  <c r="EJ219" i="29"/>
  <c r="DQ233" i="29"/>
  <c r="HF233" i="29"/>
  <c r="BE233" i="29"/>
  <c r="DV233" i="29"/>
  <c r="DW255" i="29"/>
  <c r="DH263" i="29"/>
  <c r="GG266" i="29"/>
  <c r="U274" i="29"/>
  <c r="BW274" i="29"/>
  <c r="FE274" i="29"/>
  <c r="DD278" i="29"/>
  <c r="HP283" i="29"/>
  <c r="EL283" i="29"/>
  <c r="BG283" i="29"/>
  <c r="HE283" i="29"/>
  <c r="DU283" i="29"/>
  <c r="AE283" i="29"/>
  <c r="EB283" i="29"/>
  <c r="BV285" i="29"/>
  <c r="FS285" i="29"/>
  <c r="CH290" i="29"/>
  <c r="X298" i="29"/>
  <c r="AC302" i="29"/>
  <c r="DB302" i="29"/>
  <c r="FZ302" i="29"/>
  <c r="FM308" i="29"/>
  <c r="DU308" i="29"/>
  <c r="BG308" i="29"/>
  <c r="L310" i="29"/>
  <c r="GJ310" i="29"/>
  <c r="DX313" i="29"/>
  <c r="CG326" i="29"/>
  <c r="HA330" i="29"/>
  <c r="DW330" i="29"/>
  <c r="DU330" i="29"/>
  <c r="HJ354" i="29"/>
  <c r="EU356" i="29"/>
  <c r="K369" i="29"/>
  <c r="CU381" i="29"/>
  <c r="FY385" i="29"/>
  <c r="BX388" i="29"/>
  <c r="HO388" i="29"/>
  <c r="BP388" i="29"/>
  <c r="GA388" i="29"/>
  <c r="K388" i="29"/>
  <c r="BQ392" i="29"/>
  <c r="EN392" i="29"/>
  <c r="FF393" i="29"/>
  <c r="EY393" i="29"/>
  <c r="AL417" i="29"/>
  <c r="FV140" i="29"/>
  <c r="DP142" i="29"/>
  <c r="O187" i="29"/>
  <c r="Y216" i="29"/>
  <c r="O115" i="29"/>
  <c r="FN201" i="29"/>
  <c r="BD255" i="29"/>
  <c r="GO420" i="29"/>
  <c r="GN420" i="29"/>
  <c r="EW420" i="29"/>
  <c r="CM420" i="29"/>
  <c r="AU420" i="29"/>
  <c r="AQ113" i="29"/>
  <c r="HN113" i="29"/>
  <c r="AC115" i="29"/>
  <c r="BK140" i="29"/>
  <c r="DS142" i="29"/>
  <c r="DP146" i="29"/>
  <c r="AD201" i="29"/>
  <c r="FX240" i="29"/>
  <c r="CW240" i="29"/>
  <c r="BO240" i="29"/>
  <c r="EL274" i="29"/>
  <c r="AT113" i="29"/>
  <c r="ES113" i="29"/>
  <c r="CL115" i="29"/>
  <c r="AJ125" i="29"/>
  <c r="CH132" i="29"/>
  <c r="ER134" i="29"/>
  <c r="BS140" i="29"/>
  <c r="DL147" i="29"/>
  <c r="FN150" i="29"/>
  <c r="CP177" i="29"/>
  <c r="BW187" i="29"/>
  <c r="AR201" i="29"/>
  <c r="AH216" i="29"/>
  <c r="FK216" i="29"/>
  <c r="BN219" i="29"/>
  <c r="FL219" i="29"/>
  <c r="BK228" i="29"/>
  <c r="HH228" i="29"/>
  <c r="CS240" i="29"/>
  <c r="HP244" i="29"/>
  <c r="FV244" i="29"/>
  <c r="DI263" i="29"/>
  <c r="W274" i="29"/>
  <c r="CR274" i="29"/>
  <c r="FO274" i="29"/>
  <c r="GA278" i="29"/>
  <c r="CA285" i="29"/>
  <c r="CK298" i="29"/>
  <c r="AF302" i="29"/>
  <c r="DD302" i="29"/>
  <c r="GG302" i="29"/>
  <c r="P310" i="29"/>
  <c r="GM310" i="29"/>
  <c r="GP313" i="29"/>
  <c r="EG326" i="29"/>
  <c r="GL334" i="29"/>
  <c r="GK334" i="29"/>
  <c r="CA334" i="29"/>
  <c r="HI356" i="29"/>
  <c r="GM369" i="29"/>
  <c r="Z376" i="29"/>
  <c r="GX385" i="29"/>
  <c r="CD388" i="29"/>
  <c r="CD392" i="29"/>
  <c r="W393" i="29"/>
  <c r="GQ398" i="29"/>
  <c r="GK398" i="29"/>
  <c r="EJ398" i="29"/>
  <c r="DX398" i="29"/>
  <c r="BC417" i="29"/>
  <c r="CP216" i="29"/>
  <c r="DL113" i="29"/>
  <c r="HE113" i="29"/>
  <c r="HE132" i="29"/>
  <c r="FP274" i="29"/>
  <c r="DH274" i="29"/>
  <c r="BK274" i="29"/>
  <c r="L274" i="29"/>
  <c r="HL274" i="29"/>
  <c r="FN274" i="29"/>
  <c r="CY274" i="29"/>
  <c r="BC274" i="29"/>
  <c r="H274" i="29"/>
  <c r="BT274" i="29"/>
  <c r="EB274" i="29"/>
  <c r="HF274" i="29"/>
  <c r="FL304" i="29"/>
  <c r="DE304" i="29"/>
  <c r="BN132" i="29"/>
  <c r="HF132" i="29"/>
  <c r="AF216" i="29"/>
  <c r="AW113" i="29"/>
  <c r="FH113" i="29"/>
  <c r="DE115" i="29"/>
  <c r="AK125" i="29"/>
  <c r="CT132" i="29"/>
  <c r="EG147" i="29"/>
  <c r="FQ150" i="29"/>
  <c r="GE187" i="29"/>
  <c r="AU201" i="29"/>
  <c r="CH216" i="29"/>
  <c r="FV216" i="29"/>
  <c r="DM240" i="29"/>
  <c r="DQ250" i="29"/>
  <c r="DC250" i="29"/>
  <c r="ED254" i="29"/>
  <c r="AQ254" i="29"/>
  <c r="FE263" i="29"/>
  <c r="AE274" i="29"/>
  <c r="CX274" i="29"/>
  <c r="FR274" i="29"/>
  <c r="FQ279" i="29"/>
  <c r="CE279" i="29"/>
  <c r="GM285" i="29"/>
  <c r="DX285" i="29"/>
  <c r="AU285" i="29"/>
  <c r="FM285" i="29"/>
  <c r="CC285" i="29"/>
  <c r="Z285" i="29"/>
  <c r="CP285" i="29"/>
  <c r="HL285" i="29"/>
  <c r="DZ289" i="29"/>
  <c r="BL289" i="29"/>
  <c r="AO302" i="29"/>
  <c r="DJ302" i="29"/>
  <c r="GH302" i="29"/>
  <c r="AO310" i="29"/>
  <c r="GV310" i="29"/>
  <c r="DW319" i="29"/>
  <c r="DX319" i="29"/>
  <c r="DV319" i="29"/>
  <c r="EH326" i="29"/>
  <c r="FM392" i="29"/>
  <c r="DQ392" i="29"/>
  <c r="BO392" i="29"/>
  <c r="P392" i="29"/>
  <c r="FC392" i="29"/>
  <c r="DB392" i="29"/>
  <c r="BJ392" i="29"/>
  <c r="L392" i="29"/>
  <c r="FA392" i="29"/>
  <c r="CY392" i="29"/>
  <c r="AZ392" i="29"/>
  <c r="I392" i="29"/>
  <c r="CK392" i="29"/>
  <c r="FX392" i="29"/>
  <c r="DE448" i="29"/>
  <c r="AD448" i="29"/>
  <c r="Z448" i="29"/>
  <c r="BB440" i="29"/>
  <c r="BF291" i="29"/>
  <c r="EF291" i="29"/>
  <c r="CN320" i="29"/>
  <c r="FW328" i="29"/>
  <c r="HL346" i="29"/>
  <c r="FT380" i="29"/>
  <c r="HI412" i="29"/>
  <c r="CH419" i="29"/>
  <c r="ES424" i="29"/>
  <c r="GY428" i="29"/>
  <c r="FZ328" i="29"/>
  <c r="HJ412" i="29"/>
  <c r="CT419" i="29"/>
  <c r="HB428" i="29"/>
  <c r="BK291" i="29"/>
  <c r="FE291" i="29"/>
  <c r="T316" i="29"/>
  <c r="FK320" i="29"/>
  <c r="H328" i="29"/>
  <c r="HJ380" i="29"/>
  <c r="EF415" i="29"/>
  <c r="CZ419" i="29"/>
  <c r="K427" i="29"/>
  <c r="AB449" i="29"/>
  <c r="BD111" i="29"/>
  <c r="AS111" i="29"/>
  <c r="CQ111" i="29"/>
  <c r="EP111" i="29"/>
  <c r="GT111" i="29"/>
  <c r="CN125" i="29"/>
  <c r="FR125" i="29"/>
  <c r="DC129" i="29"/>
  <c r="HE129" i="29"/>
  <c r="DG146" i="29"/>
  <c r="CS168" i="29"/>
  <c r="BL179" i="29"/>
  <c r="HO179" i="29"/>
  <c r="AG189" i="29"/>
  <c r="BP189" i="29"/>
  <c r="CX189" i="29"/>
  <c r="EH189" i="29"/>
  <c r="FI189" i="29"/>
  <c r="GQ189" i="29"/>
  <c r="BA244" i="29"/>
  <c r="DQ244" i="29"/>
  <c r="FU244" i="29"/>
  <c r="DD246" i="29"/>
  <c r="CX252" i="29"/>
  <c r="EB252" i="29"/>
  <c r="CT252" i="29"/>
  <c r="BH279" i="29"/>
  <c r="BU189" i="29"/>
  <c r="DH243" i="29"/>
  <c r="HJ244" i="29"/>
  <c r="FD244" i="29"/>
  <c r="DL244" i="29"/>
  <c r="BJ244" i="29"/>
  <c r="AB244" i="29"/>
  <c r="HH244" i="29"/>
  <c r="FC244" i="29"/>
  <c r="DK244" i="29"/>
  <c r="BI244" i="29"/>
  <c r="Z244" i="29"/>
  <c r="CE244" i="29"/>
  <c r="EM244" i="29"/>
  <c r="HF244" i="29"/>
  <c r="GL246" i="29"/>
  <c r="CK246" i="29"/>
  <c r="GI246" i="29"/>
  <c r="BW246" i="29"/>
  <c r="EE246" i="29"/>
  <c r="DL264" i="29"/>
  <c r="BY264" i="29"/>
  <c r="HD279" i="29"/>
  <c r="GL279" i="29"/>
  <c r="EH279" i="29"/>
  <c r="BV279" i="29"/>
  <c r="P279" i="29"/>
  <c r="GJ279" i="29"/>
  <c r="DM279" i="29"/>
  <c r="BE279" i="29"/>
  <c r="M279" i="29"/>
  <c r="EI279" i="29"/>
  <c r="BB279" i="29"/>
  <c r="HN279" i="29"/>
  <c r="EB279" i="29"/>
  <c r="AS279" i="29"/>
  <c r="CX279" i="29"/>
  <c r="GK279" i="29"/>
  <c r="CN295" i="29"/>
  <c r="DB295" i="29"/>
  <c r="HQ318" i="29"/>
  <c r="FR318" i="29"/>
  <c r="EA318" i="29"/>
  <c r="BZ318" i="29"/>
  <c r="AH318" i="29"/>
  <c r="HJ318" i="29"/>
  <c r="FH318" i="29"/>
  <c r="CY318" i="29"/>
  <c r="BS318" i="29"/>
  <c r="U318" i="29"/>
  <c r="HM318" i="29"/>
  <c r="ET318" i="29"/>
  <c r="CU318" i="29"/>
  <c r="W318" i="29"/>
  <c r="GL318" i="29"/>
  <c r="EN318" i="29"/>
  <c r="CA318" i="29"/>
  <c r="T318" i="29"/>
  <c r="GK318" i="29"/>
  <c r="EL318" i="29"/>
  <c r="BW318" i="29"/>
  <c r="L318" i="29"/>
  <c r="GJ318" i="29"/>
  <c r="EH318" i="29"/>
  <c r="BP318" i="29"/>
  <c r="H318" i="29"/>
  <c r="DX318" i="29"/>
  <c r="EI129" i="29"/>
  <c r="FP168" i="29"/>
  <c r="CY184" i="29"/>
  <c r="DF189" i="29"/>
  <c r="FS111" i="29"/>
  <c r="DK243" i="29"/>
  <c r="Y244" i="29"/>
  <c r="CF244" i="29"/>
  <c r="EV244" i="29"/>
  <c r="HG244" i="29"/>
  <c r="Q246" i="29"/>
  <c r="EF246" i="29"/>
  <c r="I264" i="29"/>
  <c r="DD276" i="29"/>
  <c r="L279" i="29"/>
  <c r="DD279" i="29"/>
  <c r="GP279" i="29"/>
  <c r="DK292" i="29"/>
  <c r="CK292" i="29"/>
  <c r="BU295" i="29"/>
  <c r="AI318" i="29"/>
  <c r="FF318" i="29"/>
  <c r="GK204" i="29"/>
  <c r="FY204" i="29"/>
  <c r="N279" i="29"/>
  <c r="DH279" i="29"/>
  <c r="CL292" i="29"/>
  <c r="BX295" i="29"/>
  <c r="HK315" i="29"/>
  <c r="BN315" i="29"/>
  <c r="AL318" i="29"/>
  <c r="FO318" i="29"/>
  <c r="GV111" i="29"/>
  <c r="HF129" i="29"/>
  <c r="Q111" i="29"/>
  <c r="DB111" i="29"/>
  <c r="GW111" i="29"/>
  <c r="AL129" i="29"/>
  <c r="EP179" i="29"/>
  <c r="S111" i="29"/>
  <c r="DE111" i="29"/>
  <c r="HN111" i="29"/>
  <c r="AR129" i="29"/>
  <c r="EU129" i="29"/>
  <c r="EY146" i="29"/>
  <c r="O189" i="29"/>
  <c r="AU189" i="29"/>
  <c r="CD189" i="29"/>
  <c r="DG189" i="29"/>
  <c r="EL189" i="29"/>
  <c r="GB189" i="29"/>
  <c r="HF189" i="29"/>
  <c r="T111" i="29"/>
  <c r="BQ111" i="29"/>
  <c r="DK111" i="29"/>
  <c r="FX111" i="29"/>
  <c r="HP111" i="29"/>
  <c r="AS129" i="29"/>
  <c r="FB129" i="29"/>
  <c r="BU134" i="29"/>
  <c r="ES134" i="29"/>
  <c r="FZ155" i="29"/>
  <c r="AZ179" i="29"/>
  <c r="ES179" i="29"/>
  <c r="EA183" i="29"/>
  <c r="EV239" i="29"/>
  <c r="FQ243" i="29"/>
  <c r="AM244" i="29"/>
  <c r="CG244" i="29"/>
  <c r="FA244" i="29"/>
  <c r="HL244" i="29"/>
  <c r="AD246" i="29"/>
  <c r="EP246" i="29"/>
  <c r="DN264" i="29"/>
  <c r="EE267" i="29"/>
  <c r="U111" i="29"/>
  <c r="CI111" i="29"/>
  <c r="DT111" i="29"/>
  <c r="FY111" i="29"/>
  <c r="FS115" i="29"/>
  <c r="BQ125" i="29"/>
  <c r="FI125" i="29"/>
  <c r="HL128" i="29"/>
  <c r="AU129" i="29"/>
  <c r="FC129" i="29"/>
  <c r="DI132" i="29"/>
  <c r="HG132" i="29"/>
  <c r="AA134" i="29"/>
  <c r="CG134" i="29"/>
  <c r="ET134" i="29"/>
  <c r="DT140" i="29"/>
  <c r="AR146" i="29"/>
  <c r="GB146" i="29"/>
  <c r="S147" i="29"/>
  <c r="BX147" i="29"/>
  <c r="EU147" i="29"/>
  <c r="HN147" i="29"/>
  <c r="GA155" i="29"/>
  <c r="CD165" i="29"/>
  <c r="BT168" i="29"/>
  <c r="HQ174" i="29"/>
  <c r="BF179" i="29"/>
  <c r="AG182" i="29"/>
  <c r="DF182" i="29"/>
  <c r="HD183" i="29"/>
  <c r="R189" i="29"/>
  <c r="BA189" i="29"/>
  <c r="CI189" i="29"/>
  <c r="DR189" i="29"/>
  <c r="FB189" i="29"/>
  <c r="GI189" i="29"/>
  <c r="HO189" i="29"/>
  <c r="BL204" i="29"/>
  <c r="CO205" i="29"/>
  <c r="CZ205" i="29"/>
  <c r="BD213" i="29"/>
  <c r="HL213" i="29"/>
  <c r="BP216" i="29"/>
  <c r="DU216" i="29"/>
  <c r="GJ216" i="29"/>
  <c r="AS219" i="29"/>
  <c r="DD219" i="29"/>
  <c r="FZ219" i="29"/>
  <c r="BH233" i="29"/>
  <c r="FP233" i="29"/>
  <c r="CQ234" i="29"/>
  <c r="EW239" i="29"/>
  <c r="GX241" i="29"/>
  <c r="DE241" i="29"/>
  <c r="S241" i="29"/>
  <c r="GN241" i="29"/>
  <c r="DC241" i="29"/>
  <c r="I241" i="29"/>
  <c r="EE241" i="29"/>
  <c r="AN244" i="29"/>
  <c r="CL244" i="29"/>
  <c r="FB244" i="29"/>
  <c r="HM244" i="29"/>
  <c r="AK246" i="29"/>
  <c r="EZ246" i="29"/>
  <c r="FE250" i="29"/>
  <c r="ET250" i="29"/>
  <c r="EQ264" i="29"/>
  <c r="AJ267" i="29"/>
  <c r="CN276" i="29"/>
  <c r="Q279" i="29"/>
  <c r="DK279" i="29"/>
  <c r="DR292" i="29"/>
  <c r="CD298" i="29"/>
  <c r="GQ298" i="29"/>
  <c r="V298" i="29"/>
  <c r="GK298" i="29"/>
  <c r="GH298" i="29"/>
  <c r="FT298" i="29"/>
  <c r="BA318" i="29"/>
  <c r="GH318" i="29"/>
  <c r="GI334" i="29"/>
  <c r="EJ334" i="29"/>
  <c r="CF334" i="29"/>
  <c r="AU334" i="29"/>
  <c r="FM334" i="29"/>
  <c r="ED334" i="29"/>
  <c r="CD334" i="29"/>
  <c r="AT334" i="29"/>
  <c r="FH334" i="29"/>
  <c r="CY334" i="29"/>
  <c r="AA334" i="29"/>
  <c r="HQ334" i="29"/>
  <c r="FF334" i="29"/>
  <c r="CX334" i="29"/>
  <c r="Z334" i="29"/>
  <c r="GV334" i="29"/>
  <c r="EP334" i="29"/>
  <c r="CC334" i="29"/>
  <c r="X334" i="29"/>
  <c r="FK334" i="29"/>
  <c r="AZ334" i="29"/>
  <c r="EL334" i="29"/>
  <c r="AY334" i="29"/>
  <c r="EC334" i="29"/>
  <c r="AV334" i="29"/>
  <c r="DK334" i="29"/>
  <c r="Q334" i="29"/>
  <c r="GT334" i="29"/>
  <c r="DI334" i="29"/>
  <c r="O334" i="29"/>
  <c r="FL334" i="29"/>
  <c r="BW334" i="29"/>
  <c r="AU111" i="29"/>
  <c r="CZ111" i="29"/>
  <c r="ES111" i="29"/>
  <c r="DE129" i="29"/>
  <c r="HM189" i="29"/>
  <c r="GD189" i="29"/>
  <c r="FD189" i="29"/>
  <c r="DT189" i="29"/>
  <c r="CT189" i="29"/>
  <c r="BS189" i="29"/>
  <c r="AN189" i="29"/>
  <c r="N189" i="29"/>
  <c r="BT189" i="29"/>
  <c r="DE189" i="29"/>
  <c r="GX189" i="29"/>
  <c r="EX111" i="29"/>
  <c r="GM179" i="29"/>
  <c r="BN179" i="29"/>
  <c r="J189" i="29"/>
  <c r="AS189" i="29"/>
  <c r="EK189" i="29"/>
  <c r="FV189" i="29"/>
  <c r="HD189" i="29"/>
  <c r="P146" i="29"/>
  <c r="BO168" i="29"/>
  <c r="FQ168" i="29"/>
  <c r="AX179" i="29"/>
  <c r="AD204" i="29"/>
  <c r="AL125" i="29"/>
  <c r="EQ125" i="29"/>
  <c r="BR168" i="29"/>
  <c r="GU168" i="29"/>
  <c r="P189" i="29"/>
  <c r="AY189" i="29"/>
  <c r="CF189" i="29"/>
  <c r="DK189" i="29"/>
  <c r="EO189" i="29"/>
  <c r="GC189" i="29"/>
  <c r="HN189" i="29"/>
  <c r="CX190" i="29"/>
  <c r="BK204" i="29"/>
  <c r="AN111" i="29"/>
  <c r="CK111" i="29"/>
  <c r="EK111" i="29"/>
  <c r="FZ111" i="29"/>
  <c r="BT125" i="29"/>
  <c r="FP125" i="29"/>
  <c r="BO129" i="29"/>
  <c r="GI129" i="29"/>
  <c r="DO132" i="29"/>
  <c r="AC134" i="29"/>
  <c r="CP134" i="29"/>
  <c r="EV134" i="29"/>
  <c r="BB146" i="29"/>
  <c r="GZ146" i="29"/>
  <c r="AA147" i="29"/>
  <c r="CS147" i="29"/>
  <c r="FF147" i="29"/>
  <c r="GD155" i="29"/>
  <c r="EX165" i="29"/>
  <c r="BU168" i="29"/>
  <c r="DX177" i="29"/>
  <c r="BH179" i="29"/>
  <c r="GA179" i="29"/>
  <c r="DN187" i="29"/>
  <c r="DS187" i="29"/>
  <c r="Z189" i="29"/>
  <c r="BB189" i="29"/>
  <c r="CK189" i="29"/>
  <c r="DS189" i="29"/>
  <c r="FG189" i="29"/>
  <c r="GK189" i="29"/>
  <c r="BQ204" i="29"/>
  <c r="FL216" i="29"/>
  <c r="DQ216" i="29"/>
  <c r="AU216" i="29"/>
  <c r="BQ216" i="29"/>
  <c r="DZ216" i="29"/>
  <c r="GM216" i="29"/>
  <c r="GF219" i="29"/>
  <c r="EH219" i="29"/>
  <c r="CO219" i="29"/>
  <c r="AO219" i="29"/>
  <c r="L219" i="29"/>
  <c r="GB219" i="29"/>
  <c r="EE219" i="29"/>
  <c r="CN219" i="29"/>
  <c r="AE219" i="29"/>
  <c r="K219" i="29"/>
  <c r="AT219" i="29"/>
  <c r="DY219" i="29"/>
  <c r="GA219" i="29"/>
  <c r="HI233" i="29"/>
  <c r="EX233" i="29"/>
  <c r="CV233" i="29"/>
  <c r="Y233" i="29"/>
  <c r="HG233" i="29"/>
  <c r="DW233" i="29"/>
  <c r="BS233" i="29"/>
  <c r="O233" i="29"/>
  <c r="BO233" i="29"/>
  <c r="FQ233" i="29"/>
  <c r="GH234" i="29"/>
  <c r="AO244" i="29"/>
  <c r="DG244" i="29"/>
  <c r="FH244" i="29"/>
  <c r="HN244" i="29"/>
  <c r="AX246" i="29"/>
  <c r="GX246" i="29"/>
  <c r="FW255" i="29"/>
  <c r="AO255" i="29"/>
  <c r="FH255" i="29"/>
  <c r="I255" i="29"/>
  <c r="GP255" i="29"/>
  <c r="FP261" i="29"/>
  <c r="FR261" i="29"/>
  <c r="ET264" i="29"/>
  <c r="GD267" i="29"/>
  <c r="HL269" i="29"/>
  <c r="DT269" i="29"/>
  <c r="CV269" i="29"/>
  <c r="CO276" i="29"/>
  <c r="X279" i="29"/>
  <c r="FN279" i="29"/>
  <c r="DS292" i="29"/>
  <c r="GF324" i="29"/>
  <c r="CM324" i="29"/>
  <c r="CK324" i="29"/>
  <c r="AH189" i="29"/>
  <c r="EJ189" i="29"/>
  <c r="FM189" i="29"/>
  <c r="DC196" i="29"/>
  <c r="BF111" i="29"/>
  <c r="ER179" i="29"/>
  <c r="W146" i="29"/>
  <c r="FL146" i="29"/>
  <c r="BU147" i="29"/>
  <c r="HH147" i="29"/>
  <c r="FP210" i="29"/>
  <c r="P234" i="29"/>
  <c r="AQ111" i="29"/>
  <c r="CN111" i="29"/>
  <c r="EO111" i="29"/>
  <c r="GB111" i="29"/>
  <c r="CR113" i="29"/>
  <c r="FM113" i="29"/>
  <c r="CL125" i="29"/>
  <c r="FQ125" i="29"/>
  <c r="CB128" i="29"/>
  <c r="BZ129" i="29"/>
  <c r="GT129" i="29"/>
  <c r="Z132" i="29"/>
  <c r="DP132" i="29"/>
  <c r="AD134" i="29"/>
  <c r="DA134" i="29"/>
  <c r="GD134" i="29"/>
  <c r="BB140" i="29"/>
  <c r="FS140" i="29"/>
  <c r="AE142" i="29"/>
  <c r="CU146" i="29"/>
  <c r="AB147" i="29"/>
  <c r="CV147" i="29"/>
  <c r="FO147" i="29"/>
  <c r="BK150" i="29"/>
  <c r="DD164" i="29"/>
  <c r="BG177" i="29"/>
  <c r="BI179" i="29"/>
  <c r="GL179" i="29"/>
  <c r="GR182" i="29"/>
  <c r="GD185" i="29"/>
  <c r="L187" i="29"/>
  <c r="FG187" i="29"/>
  <c r="AD189" i="29"/>
  <c r="BI189" i="29"/>
  <c r="CP189" i="29"/>
  <c r="DV189" i="29"/>
  <c r="FH189" i="29"/>
  <c r="GL189" i="29"/>
  <c r="FW204" i="29"/>
  <c r="GY205" i="29"/>
  <c r="U216" i="29"/>
  <c r="BR216" i="29"/>
  <c r="EB216" i="29"/>
  <c r="GQ216" i="29"/>
  <c r="M219" i="29"/>
  <c r="BC219" i="29"/>
  <c r="DZ219" i="29"/>
  <c r="GV219" i="29"/>
  <c r="H233" i="29"/>
  <c r="DI233" i="29"/>
  <c r="FU233" i="29"/>
  <c r="EW238" i="29"/>
  <c r="AU241" i="29"/>
  <c r="EP241" i="29"/>
  <c r="AW244" i="29"/>
  <c r="DH244" i="29"/>
  <c r="FS244" i="29"/>
  <c r="HO244" i="29"/>
  <c r="AY246" i="29"/>
  <c r="GZ246" i="29"/>
  <c r="DD250" i="29"/>
  <c r="AY255" i="29"/>
  <c r="AG261" i="29"/>
  <c r="GW263" i="29"/>
  <c r="AY263" i="29"/>
  <c r="GS263" i="29"/>
  <c r="AX263" i="29"/>
  <c r="EU264" i="29"/>
  <c r="GE267" i="29"/>
  <c r="CU269" i="29"/>
  <c r="HK274" i="29"/>
  <c r="FT274" i="29"/>
  <c r="FB274" i="29"/>
  <c r="DO274" i="29"/>
  <c r="GP274" i="29"/>
  <c r="FM274" i="29"/>
  <c r="DX274" i="29"/>
  <c r="CC274" i="29"/>
  <c r="BA274" i="29"/>
  <c r="T274" i="29"/>
  <c r="GO274" i="29"/>
  <c r="FG274" i="29"/>
  <c r="DT274" i="29"/>
  <c r="BY274" i="29"/>
  <c r="AZ274" i="29"/>
  <c r="M274" i="29"/>
  <c r="AJ274" i="29"/>
  <c r="CP274" i="29"/>
  <c r="EA274" i="29"/>
  <c r="FU274" i="29"/>
  <c r="CW275" i="29"/>
  <c r="HO275" i="29"/>
  <c r="CC275" i="29"/>
  <c r="CB275" i="29"/>
  <c r="FI275" i="29"/>
  <c r="AD279" i="29"/>
  <c r="FP279" i="29"/>
  <c r="DT292" i="29"/>
  <c r="U298" i="29"/>
  <c r="CV318" i="29"/>
  <c r="HP322" i="29"/>
  <c r="FP322" i="29"/>
  <c r="FR322" i="29"/>
  <c r="CD322" i="29"/>
  <c r="BM322" i="29"/>
  <c r="FZ322" i="29"/>
  <c r="CD324" i="29"/>
  <c r="DH334" i="29"/>
  <c r="W357" i="29"/>
  <c r="EV357" i="29"/>
  <c r="FS355" i="29"/>
  <c r="DQ355" i="29"/>
  <c r="DN355" i="29"/>
  <c r="DB355" i="29"/>
  <c r="HP355" i="29"/>
  <c r="DW355" i="29"/>
  <c r="BU355" i="29"/>
  <c r="AY355" i="29"/>
  <c r="GP335" i="29"/>
  <c r="GM335" i="29"/>
  <c r="HQ355" i="29"/>
  <c r="FZ240" i="29"/>
  <c r="BM289" i="29"/>
  <c r="AF289" i="29"/>
  <c r="FY289" i="29"/>
  <c r="AL291" i="29"/>
  <c r="CR291" i="29"/>
  <c r="EN291" i="29"/>
  <c r="GX291" i="29"/>
  <c r="EO294" i="29"/>
  <c r="FH308" i="29"/>
  <c r="BH310" i="29"/>
  <c r="EE310" i="29"/>
  <c r="HG310" i="29"/>
  <c r="FY326" i="29"/>
  <c r="DQ326" i="29"/>
  <c r="CD326" i="29"/>
  <c r="AH326" i="29"/>
  <c r="HL326" i="29"/>
  <c r="FK326" i="29"/>
  <c r="DO326" i="29"/>
  <c r="CC326" i="29"/>
  <c r="T326" i="29"/>
  <c r="FH326" i="29"/>
  <c r="DA326" i="29"/>
  <c r="AL326" i="29"/>
  <c r="FE326" i="29"/>
  <c r="CZ326" i="29"/>
  <c r="AK326" i="29"/>
  <c r="HJ326" i="29"/>
  <c r="FC326" i="29"/>
  <c r="CN326" i="29"/>
  <c r="S326" i="29"/>
  <c r="DL326" i="29"/>
  <c r="HF326" i="29"/>
  <c r="BD328" i="29"/>
  <c r="GH328" i="29"/>
  <c r="AN335" i="29"/>
  <c r="FM201" i="29"/>
  <c r="FS228" i="29"/>
  <c r="AX229" i="29"/>
  <c r="AD240" i="29"/>
  <c r="BB242" i="29"/>
  <c r="CW249" i="29"/>
  <c r="HN283" i="29"/>
  <c r="GZ283" i="29"/>
  <c r="EM283" i="29"/>
  <c r="BW283" i="29"/>
  <c r="AB283" i="29"/>
  <c r="GV283" i="29"/>
  <c r="EH283" i="29"/>
  <c r="BT283" i="29"/>
  <c r="L283" i="29"/>
  <c r="CL283" i="29"/>
  <c r="FI283" i="29"/>
  <c r="M289" i="29"/>
  <c r="AU291" i="29"/>
  <c r="CS291" i="29"/>
  <c r="EO291" i="29"/>
  <c r="BO294" i="29"/>
  <c r="AV300" i="29"/>
  <c r="EX300" i="29"/>
  <c r="HO302" i="29"/>
  <c r="FY302" i="29"/>
  <c r="EJ302" i="29"/>
  <c r="DA302" i="29"/>
  <c r="BM302" i="29"/>
  <c r="AD302" i="29"/>
  <c r="GM302" i="29"/>
  <c r="FB302" i="29"/>
  <c r="DU302" i="29"/>
  <c r="CG302" i="29"/>
  <c r="AQ302" i="29"/>
  <c r="AA302" i="29"/>
  <c r="BN302" i="29"/>
  <c r="DG302" i="29"/>
  <c r="FA302" i="29"/>
  <c r="HP302" i="29"/>
  <c r="HE307" i="29"/>
  <c r="AS307" i="29"/>
  <c r="AC307" i="29"/>
  <c r="BL310" i="29"/>
  <c r="EQ310" i="29"/>
  <c r="P326" i="29"/>
  <c r="DN326" i="29"/>
  <c r="HG326" i="29"/>
  <c r="CU328" i="29"/>
  <c r="GT330" i="29"/>
  <c r="BG330" i="29"/>
  <c r="EF330" i="29"/>
  <c r="BC330" i="29"/>
  <c r="DT330" i="29"/>
  <c r="DS330" i="29"/>
  <c r="DR330" i="29"/>
  <c r="CS335" i="29"/>
  <c r="HK337" i="29"/>
  <c r="GN337" i="29"/>
  <c r="AU337" i="29"/>
  <c r="GD337" i="29"/>
  <c r="O337" i="29"/>
  <c r="CZ337" i="29"/>
  <c r="BX337" i="29"/>
  <c r="BQ337" i="29"/>
  <c r="HF291" i="29"/>
  <c r="FD291" i="29"/>
  <c r="DK291" i="29"/>
  <c r="CE291" i="29"/>
  <c r="AM291" i="29"/>
  <c r="O291" i="29"/>
  <c r="GO291" i="29"/>
  <c r="FB291" i="29"/>
  <c r="CV291" i="29"/>
  <c r="BL291" i="29"/>
  <c r="AK291" i="29"/>
  <c r="BE291" i="29"/>
  <c r="CT291" i="29"/>
  <c r="FC291" i="29"/>
  <c r="HO291" i="29"/>
  <c r="HH308" i="29"/>
  <c r="EZ308" i="29"/>
  <c r="BK308" i="29"/>
  <c r="GK308" i="29"/>
  <c r="GW310" i="29"/>
  <c r="ER310" i="29"/>
  <c r="CL310" i="29"/>
  <c r="AA310" i="29"/>
  <c r="GS310" i="29"/>
  <c r="EO310" i="29"/>
  <c r="BP310" i="29"/>
  <c r="O310" i="29"/>
  <c r="BM310" i="29"/>
  <c r="EV310" i="29"/>
  <c r="CV328" i="29"/>
  <c r="CU335" i="29"/>
  <c r="ES349" i="29"/>
  <c r="EN349" i="29"/>
  <c r="EE349" i="29"/>
  <c r="BK349" i="29"/>
  <c r="BJ349" i="29"/>
  <c r="AU349" i="29"/>
  <c r="HQ383" i="29"/>
  <c r="HI383" i="29"/>
  <c r="GR383" i="29"/>
  <c r="ES383" i="29"/>
  <c r="DF304" i="29"/>
  <c r="CL304" i="29"/>
  <c r="HN328" i="29"/>
  <c r="EX328" i="29"/>
  <c r="CS328" i="29"/>
  <c r="Z328" i="29"/>
  <c r="HL328" i="29"/>
  <c r="EU328" i="29"/>
  <c r="CR328" i="29"/>
  <c r="Y328" i="29"/>
  <c r="EM328" i="29"/>
  <c r="BB328" i="29"/>
  <c r="HP328" i="29"/>
  <c r="DY328" i="29"/>
  <c r="BA328" i="29"/>
  <c r="HJ328" i="29"/>
  <c r="DR328" i="29"/>
  <c r="AZ328" i="29"/>
  <c r="DF328" i="29"/>
  <c r="EV335" i="29"/>
  <c r="EW366" i="29"/>
  <c r="AU366" i="29"/>
  <c r="EV366" i="29"/>
  <c r="AS366" i="29"/>
  <c r="EQ366" i="29"/>
  <c r="AR366" i="29"/>
  <c r="CX366" i="29"/>
  <c r="CO366" i="29"/>
  <c r="HP366" i="29"/>
  <c r="CG366" i="29"/>
  <c r="HN366" i="29"/>
  <c r="AQ366" i="29"/>
  <c r="DD369" i="29"/>
  <c r="BQ369" i="29"/>
  <c r="BJ369" i="29"/>
  <c r="FL369" i="29"/>
  <c r="EM369" i="29"/>
  <c r="DN369" i="29"/>
  <c r="AB369" i="29"/>
  <c r="FS413" i="29"/>
  <c r="DS413" i="29"/>
  <c r="CQ413" i="29"/>
  <c r="BQ413" i="29"/>
  <c r="FQ413" i="29"/>
  <c r="EE415" i="29"/>
  <c r="EG394" i="29"/>
  <c r="GN394" i="29"/>
  <c r="EB394" i="29"/>
  <c r="DI394" i="29"/>
  <c r="GO394" i="29"/>
  <c r="HP390" i="29"/>
  <c r="CD390" i="29"/>
  <c r="AP394" i="29"/>
  <c r="GX373" i="29"/>
  <c r="HQ382" i="29"/>
  <c r="HL387" i="29"/>
  <c r="CB387" i="29"/>
  <c r="HK387" i="29"/>
  <c r="BO387" i="29"/>
  <c r="GV387" i="29"/>
  <c r="BM387" i="29"/>
  <c r="H390" i="29"/>
  <c r="AZ394" i="29"/>
  <c r="FA400" i="29"/>
  <c r="GC400" i="29"/>
  <c r="BX400" i="29"/>
  <c r="FX400" i="29"/>
  <c r="AZ400" i="29"/>
  <c r="FS400" i="29"/>
  <c r="AV400" i="29"/>
  <c r="GK400" i="29"/>
  <c r="CN400" i="29"/>
  <c r="HB415" i="29"/>
  <c r="HA415" i="29"/>
  <c r="BP415" i="29"/>
  <c r="GJ415" i="29"/>
  <c r="AH415" i="29"/>
  <c r="GI415" i="29"/>
  <c r="AB415" i="29"/>
  <c r="BR415" i="29"/>
  <c r="BU285" i="29"/>
  <c r="EW285" i="29"/>
  <c r="HB285" i="29"/>
  <c r="GJ356" i="29"/>
  <c r="DO356" i="29"/>
  <c r="AW356" i="29"/>
  <c r="GF356" i="29"/>
  <c r="DN356" i="29"/>
  <c r="AK356" i="29"/>
  <c r="FH356" i="29"/>
  <c r="CU356" i="29"/>
  <c r="AB356" i="29"/>
  <c r="CD356" i="29"/>
  <c r="HM356" i="29"/>
  <c r="Z373" i="29"/>
  <c r="DX382" i="29"/>
  <c r="BE387" i="29"/>
  <c r="HF388" i="29"/>
  <c r="EK388" i="29"/>
  <c r="BL388" i="29"/>
  <c r="GJ388" i="29"/>
  <c r="EJ388" i="29"/>
  <c r="BH388" i="29"/>
  <c r="GI388" i="29"/>
  <c r="CK388" i="29"/>
  <c r="AD388" i="29"/>
  <c r="FE388" i="29"/>
  <c r="BI390" i="29"/>
  <c r="DH394" i="29"/>
  <c r="AD400" i="29"/>
  <c r="FB412" i="29"/>
  <c r="AL412" i="29"/>
  <c r="EF412" i="29"/>
  <c r="Z412" i="29"/>
  <c r="EE412" i="29"/>
  <c r="W412" i="29"/>
  <c r="FF412" i="29"/>
  <c r="AQ412" i="29"/>
  <c r="H415" i="29"/>
  <c r="EP346" i="29"/>
  <c r="DO346" i="29"/>
  <c r="AD346" i="29"/>
  <c r="DN346" i="29"/>
  <c r="K346" i="29"/>
  <c r="EX346" i="29"/>
  <c r="EZ373" i="29"/>
  <c r="EB382" i="29"/>
  <c r="DB387" i="29"/>
  <c r="BJ390" i="29"/>
  <c r="AG400" i="29"/>
  <c r="BF412" i="29"/>
  <c r="BU415" i="29"/>
  <c r="DH278" i="29"/>
  <c r="BJ316" i="29"/>
  <c r="AE346" i="29"/>
  <c r="HJ346" i="29"/>
  <c r="L356" i="29"/>
  <c r="EF356" i="29"/>
  <c r="BC371" i="29"/>
  <c r="AH371" i="29"/>
  <c r="GA371" i="29"/>
  <c r="AG371" i="29"/>
  <c r="BI372" i="29"/>
  <c r="DI372" i="29"/>
  <c r="CY372" i="29"/>
  <c r="GR373" i="29"/>
  <c r="GB382" i="29"/>
  <c r="FA387" i="29"/>
  <c r="AC388" i="29"/>
  <c r="FU388" i="29"/>
  <c r="AR400" i="29"/>
  <c r="BZ412" i="29"/>
  <c r="DY415" i="29"/>
  <c r="EX417" i="29"/>
  <c r="CG419" i="29"/>
  <c r="HF419" i="29"/>
  <c r="AT420" i="29"/>
  <c r="EQ420" i="29"/>
  <c r="AZ426" i="29"/>
  <c r="EP426" i="29"/>
  <c r="FP443" i="29"/>
  <c r="FR443" i="29"/>
  <c r="AN443" i="29"/>
  <c r="GY443" i="29"/>
  <c r="BZ426" i="29"/>
  <c r="FT426" i="29"/>
  <c r="AQ443" i="29"/>
  <c r="HC443" i="29"/>
  <c r="BW456" i="29"/>
  <c r="FU419" i="29"/>
  <c r="CZ420" i="29"/>
  <c r="GX420" i="29"/>
  <c r="O425" i="29"/>
  <c r="P426" i="29"/>
  <c r="CI426" i="29"/>
  <c r="FU426" i="29"/>
  <c r="EG436" i="29"/>
  <c r="BK443" i="29"/>
  <c r="FE456" i="29"/>
  <c r="HB354" i="29"/>
  <c r="DH380" i="29"/>
  <c r="DJ385" i="29"/>
  <c r="AN392" i="29"/>
  <c r="BW392" i="29"/>
  <c r="DH392" i="29"/>
  <c r="EV392" i="29"/>
  <c r="GR392" i="29"/>
  <c r="EZ393" i="29"/>
  <c r="CD417" i="29"/>
  <c r="M419" i="29"/>
  <c r="FW419" i="29"/>
  <c r="W420" i="29"/>
  <c r="DA420" i="29"/>
  <c r="GY420" i="29"/>
  <c r="BD421" i="29"/>
  <c r="V425" i="29"/>
  <c r="AL426" i="29"/>
  <c r="CO426" i="29"/>
  <c r="GK426" i="29"/>
  <c r="AS435" i="29"/>
  <c r="EL436" i="29"/>
  <c r="CP443" i="29"/>
  <c r="DR445" i="29"/>
  <c r="FU456" i="29"/>
  <c r="DI380" i="29"/>
  <c r="ED385" i="29"/>
  <c r="H392" i="29"/>
  <c r="AP392" i="29"/>
  <c r="BX392" i="29"/>
  <c r="DI392" i="29"/>
  <c r="EZ392" i="29"/>
  <c r="GW392" i="29"/>
  <c r="I398" i="29"/>
  <c r="CR417" i="29"/>
  <c r="BK419" i="29"/>
  <c r="GE419" i="29"/>
  <c r="Y420" i="29"/>
  <c r="EN420" i="29"/>
  <c r="FD425" i="29"/>
  <c r="AT426" i="29"/>
  <c r="EL426" i="29"/>
  <c r="HC426" i="29"/>
  <c r="CH435" i="29"/>
  <c r="FL436" i="29"/>
  <c r="DX443" i="29"/>
  <c r="FH445" i="29"/>
  <c r="N450" i="29"/>
  <c r="GG456" i="29"/>
  <c r="BR419" i="29"/>
  <c r="GG419" i="29"/>
  <c r="AG420" i="29"/>
  <c r="EP420" i="29"/>
  <c r="FJ425" i="29"/>
  <c r="AV426" i="29"/>
  <c r="EO426" i="29"/>
  <c r="HD426" i="29"/>
  <c r="CI435" i="29"/>
  <c r="GS436" i="29"/>
  <c r="ED438" i="29"/>
  <c r="ED443" i="29"/>
  <c r="Z449" i="29"/>
  <c r="AF450" i="29"/>
  <c r="HC456" i="29"/>
  <c r="HM118" i="29"/>
  <c r="EV118" i="29"/>
  <c r="BM118" i="29"/>
  <c r="HL118" i="29"/>
  <c r="ET118" i="29"/>
  <c r="BL118" i="29"/>
  <c r="HG118" i="29"/>
  <c r="EO118" i="29"/>
  <c r="BJ118" i="29"/>
  <c r="FA118" i="29"/>
  <c r="CE118" i="29"/>
  <c r="HE118" i="29"/>
  <c r="GL120" i="29"/>
  <c r="EP120" i="29"/>
  <c r="EO120" i="29"/>
  <c r="AE160" i="29"/>
  <c r="DR191" i="29"/>
  <c r="CD195" i="29"/>
  <c r="HL198" i="29"/>
  <c r="HN198" i="29"/>
  <c r="DF198" i="29"/>
  <c r="S202" i="29"/>
  <c r="HC202" i="29"/>
  <c r="DI89" i="29"/>
  <c r="FP136" i="29"/>
  <c r="HC136" i="29"/>
  <c r="GR138" i="29"/>
  <c r="FI138" i="29"/>
  <c r="GI138" i="29"/>
  <c r="EM138" i="29"/>
  <c r="BX138" i="29"/>
  <c r="FZ138" i="29"/>
  <c r="BT138" i="29"/>
  <c r="DA138" i="29"/>
  <c r="AU138" i="29"/>
  <c r="HE138" i="29"/>
  <c r="CW138" i="29"/>
  <c r="AF138" i="29"/>
  <c r="GB138" i="29"/>
  <c r="CM138" i="29"/>
  <c r="GH138" i="29"/>
  <c r="CR148" i="29"/>
  <c r="CL148" i="29"/>
  <c r="CI148" i="29"/>
  <c r="CH148" i="29"/>
  <c r="GZ148" i="29"/>
  <c r="CA148" i="29"/>
  <c r="GE148" i="29"/>
  <c r="HK188" i="29"/>
  <c r="FD188" i="29"/>
  <c r="CF188" i="29"/>
  <c r="FC188" i="29"/>
  <c r="CA188" i="29"/>
  <c r="GE188" i="29"/>
  <c r="CM188" i="29"/>
  <c r="FY188" i="29"/>
  <c r="BK188" i="29"/>
  <c r="FK188" i="29"/>
  <c r="BB188" i="29"/>
  <c r="CW188" i="29"/>
  <c r="HG188" i="29"/>
  <c r="CV188" i="29"/>
  <c r="DP82" i="29"/>
  <c r="AW89" i="29"/>
  <c r="L94" i="29"/>
  <c r="O94" i="29"/>
  <c r="K94" i="29"/>
  <c r="I94" i="29"/>
  <c r="CD118" i="29"/>
  <c r="GS136" i="29"/>
  <c r="BY138" i="29"/>
  <c r="BZ148" i="29"/>
  <c r="CT150" i="29"/>
  <c r="CH160" i="29"/>
  <c r="HK170" i="29"/>
  <c r="ED170" i="29"/>
  <c r="DT170" i="29"/>
  <c r="DS170" i="29"/>
  <c r="GS174" i="29"/>
  <c r="DF174" i="29"/>
  <c r="BF174" i="29"/>
  <c r="GM174" i="29"/>
  <c r="DB174" i="29"/>
  <c r="BB174" i="29"/>
  <c r="FE174" i="29"/>
  <c r="CB174" i="29"/>
  <c r="EK174" i="29"/>
  <c r="BZ174" i="29"/>
  <c r="EJ174" i="29"/>
  <c r="BJ174" i="29"/>
  <c r="HE174" i="29"/>
  <c r="CZ174" i="29"/>
  <c r="GH174" i="29"/>
  <c r="CE174" i="29"/>
  <c r="GE184" i="29"/>
  <c r="CX184" i="29"/>
  <c r="CW184" i="29"/>
  <c r="ED184" i="29"/>
  <c r="DW184" i="29"/>
  <c r="DT184" i="29"/>
  <c r="J188" i="29"/>
  <c r="CH195" i="29"/>
  <c r="CM198" i="29"/>
  <c r="BK202" i="29"/>
  <c r="HL202" i="29"/>
  <c r="DH160" i="29"/>
  <c r="K169" i="29"/>
  <c r="EC169" i="29"/>
  <c r="EB169" i="29"/>
  <c r="GL169" i="29"/>
  <c r="GK169" i="29"/>
  <c r="GH169" i="29"/>
  <c r="HN169" i="29"/>
  <c r="AV169" i="29"/>
  <c r="DB188" i="29"/>
  <c r="CM195" i="29"/>
  <c r="CP198" i="29"/>
  <c r="BS202" i="29"/>
  <c r="GF148" i="29"/>
  <c r="GL150" i="29"/>
  <c r="EK150" i="29"/>
  <c r="DL150" i="29"/>
  <c r="BH150" i="29"/>
  <c r="AB150" i="29"/>
  <c r="HJ150" i="29"/>
  <c r="GB150" i="29"/>
  <c r="EJ150" i="29"/>
  <c r="CV150" i="29"/>
  <c r="AZ150" i="29"/>
  <c r="R150" i="29"/>
  <c r="GN150" i="29"/>
  <c r="DR150" i="29"/>
  <c r="CK150" i="29"/>
  <c r="AL150" i="29"/>
  <c r="GM150" i="29"/>
  <c r="DQ150" i="29"/>
  <c r="CH150" i="29"/>
  <c r="AJ150" i="29"/>
  <c r="FR150" i="29"/>
  <c r="DP150" i="29"/>
  <c r="BU150" i="29"/>
  <c r="Q150" i="29"/>
  <c r="HE150" i="29"/>
  <c r="FH150" i="29"/>
  <c r="CU150" i="29"/>
  <c r="AP150" i="29"/>
  <c r="DN150" i="29"/>
  <c r="HI150" i="29"/>
  <c r="AZ169" i="29"/>
  <c r="BE173" i="29"/>
  <c r="GV173" i="29"/>
  <c r="GU173" i="29"/>
  <c r="FA188" i="29"/>
  <c r="FX195" i="29"/>
  <c r="CA202" i="29"/>
  <c r="FX160" i="29"/>
  <c r="FS160" i="29"/>
  <c r="AK160" i="29"/>
  <c r="DT160" i="29"/>
  <c r="AJ160" i="29"/>
  <c r="CD160" i="29"/>
  <c r="AH160" i="29"/>
  <c r="FW160" i="29"/>
  <c r="AG160" i="29"/>
  <c r="CM160" i="29"/>
  <c r="CF118" i="29"/>
  <c r="GA76" i="29"/>
  <c r="EG78" i="29"/>
  <c r="GX115" i="29"/>
  <c r="DX115" i="29"/>
  <c r="X115" i="29"/>
  <c r="DL115" i="29"/>
  <c r="S115" i="29"/>
  <c r="HA115" i="29"/>
  <c r="DI115" i="29"/>
  <c r="Q115" i="29"/>
  <c r="EG115" i="29"/>
  <c r="AF115" i="29"/>
  <c r="FR115" i="29"/>
  <c r="DG117" i="29"/>
  <c r="DF117" i="29"/>
  <c r="DE117" i="29"/>
  <c r="HE117" i="29"/>
  <c r="EK118" i="29"/>
  <c r="CB119" i="29"/>
  <c r="BZ119" i="29"/>
  <c r="BY119" i="29"/>
  <c r="CT138" i="29"/>
  <c r="GY141" i="29"/>
  <c r="GO148" i="29"/>
  <c r="M150" i="29"/>
  <c r="DO150" i="29"/>
  <c r="DS160" i="29"/>
  <c r="DN162" i="29"/>
  <c r="DK162" i="29"/>
  <c r="DR169" i="29"/>
  <c r="EB173" i="29"/>
  <c r="EE174" i="29"/>
  <c r="FB188" i="29"/>
  <c r="EA202" i="29"/>
  <c r="AX89" i="29"/>
  <c r="CJ118" i="29"/>
  <c r="HG123" i="29"/>
  <c r="HF123" i="29"/>
  <c r="GW123" i="29"/>
  <c r="CR138" i="29"/>
  <c r="EY118" i="29"/>
  <c r="GA138" i="29"/>
  <c r="GT148" i="29"/>
  <c r="AO150" i="29"/>
  <c r="FG150" i="29"/>
  <c r="EP169" i="29"/>
  <c r="FJ173" i="29"/>
  <c r="EH174" i="29"/>
  <c r="EW195" i="29"/>
  <c r="DV195" i="29"/>
  <c r="AP195" i="29"/>
  <c r="GI195" i="29"/>
  <c r="CO195" i="29"/>
  <c r="AL195" i="29"/>
  <c r="ES195" i="29"/>
  <c r="AZ195" i="29"/>
  <c r="EN195" i="29"/>
  <c r="AH195" i="29"/>
  <c r="EG195" i="29"/>
  <c r="Z195" i="29"/>
  <c r="FU195" i="29"/>
  <c r="BC195" i="29"/>
  <c r="FN195" i="29"/>
  <c r="BB195" i="29"/>
  <c r="GZ202" i="29"/>
  <c r="FF202" i="29"/>
  <c r="DU202" i="29"/>
  <c r="BU202" i="29"/>
  <c r="AE202" i="29"/>
  <c r="GY202" i="29"/>
  <c r="FD202" i="29"/>
  <c r="DP202" i="29"/>
  <c r="BT202" i="29"/>
  <c r="Y202" i="29"/>
  <c r="HG202" i="29"/>
  <c r="FS202" i="29"/>
  <c r="DY202" i="29"/>
  <c r="CH202" i="29"/>
  <c r="AI202" i="29"/>
  <c r="GD202" i="29"/>
  <c r="DA202" i="29"/>
  <c r="AF202" i="29"/>
  <c r="FP202" i="29"/>
  <c r="CP202" i="29"/>
  <c r="V202" i="29"/>
  <c r="FC202" i="29"/>
  <c r="CM202" i="29"/>
  <c r="T202" i="29"/>
  <c r="GW202" i="29"/>
  <c r="DX202" i="29"/>
  <c r="BJ202" i="29"/>
  <c r="GR202" i="29"/>
  <c r="DB202" i="29"/>
  <c r="AX202" i="29"/>
  <c r="GX202" i="29"/>
  <c r="HJ87" i="29"/>
  <c r="FB118" i="29"/>
  <c r="GD138" i="29"/>
  <c r="AQ150" i="29"/>
  <c r="FL150" i="29"/>
  <c r="DN164" i="29"/>
  <c r="AH164" i="29"/>
  <c r="DK164" i="29"/>
  <c r="AG164" i="29"/>
  <c r="GG164" i="29"/>
  <c r="CM164" i="29"/>
  <c r="FS164" i="29"/>
  <c r="BL164" i="29"/>
  <c r="DR164" i="29"/>
  <c r="AF164" i="29"/>
  <c r="DA164" i="29"/>
  <c r="HG169" i="29"/>
  <c r="EY202" i="29"/>
  <c r="BK234" i="29"/>
  <c r="EW234" i="29"/>
  <c r="BP238" i="29"/>
  <c r="DQ239" i="29"/>
  <c r="DP239" i="29"/>
  <c r="DM239" i="29"/>
  <c r="EK239" i="29"/>
  <c r="DO251" i="29"/>
  <c r="DN251" i="29"/>
  <c r="DM251" i="29"/>
  <c r="DE251" i="29"/>
  <c r="GH187" i="29"/>
  <c r="GO187" i="29"/>
  <c r="ER187" i="29"/>
  <c r="DC187" i="29"/>
  <c r="BH187" i="29"/>
  <c r="T187" i="29"/>
  <c r="HL187" i="29"/>
  <c r="GN187" i="29"/>
  <c r="EP187" i="29"/>
  <c r="DB187" i="29"/>
  <c r="BG187" i="29"/>
  <c r="S187" i="29"/>
  <c r="AH187" i="29"/>
  <c r="DA187" i="29"/>
  <c r="FB187" i="29"/>
  <c r="GZ187" i="29"/>
  <c r="FX238" i="29"/>
  <c r="FC79" i="29"/>
  <c r="R111" i="29"/>
  <c r="AR111" i="29"/>
  <c r="CB111" i="29"/>
  <c r="DA111" i="29"/>
  <c r="EL111" i="29"/>
  <c r="FT111" i="29"/>
  <c r="GU111" i="29"/>
  <c r="AR113" i="29"/>
  <c r="CL113" i="29"/>
  <c r="DO113" i="29"/>
  <c r="FI113" i="29"/>
  <c r="HB113" i="29"/>
  <c r="Y125" i="29"/>
  <c r="BR125" i="29"/>
  <c r="EC125" i="29"/>
  <c r="FN125" i="29"/>
  <c r="HF125" i="29"/>
  <c r="AM129" i="29"/>
  <c r="BX129" i="29"/>
  <c r="EK129" i="29"/>
  <c r="GK129" i="29"/>
  <c r="BK132" i="29"/>
  <c r="CV132" i="29"/>
  <c r="FT132" i="29"/>
  <c r="AB134" i="29"/>
  <c r="BL134" i="29"/>
  <c r="EO134" i="29"/>
  <c r="GM134" i="29"/>
  <c r="AW140" i="29"/>
  <c r="DQ140" i="29"/>
  <c r="FK143" i="29"/>
  <c r="GO143" i="29"/>
  <c r="GH143" i="29"/>
  <c r="V146" i="29"/>
  <c r="DE146" i="29"/>
  <c r="FK146" i="29"/>
  <c r="Z147" i="29"/>
  <c r="BN147" i="29"/>
  <c r="CX147" i="29"/>
  <c r="ET147" i="29"/>
  <c r="GH147" i="29"/>
  <c r="CX168" i="29"/>
  <c r="BN168" i="29"/>
  <c r="CT168" i="29"/>
  <c r="BM168" i="29"/>
  <c r="ED168" i="29"/>
  <c r="CN177" i="29"/>
  <c r="AY179" i="29"/>
  <c r="DQ179" i="29"/>
  <c r="GK179" i="29"/>
  <c r="EC180" i="29"/>
  <c r="I187" i="29"/>
  <c r="AR187" i="29"/>
  <c r="DM187" i="29"/>
  <c r="FC187" i="29"/>
  <c r="HC187" i="29"/>
  <c r="M189" i="29"/>
  <c r="AC189" i="29"/>
  <c r="AT189" i="29"/>
  <c r="BO189" i="29"/>
  <c r="CE189" i="29"/>
  <c r="CU189" i="29"/>
  <c r="DP189" i="29"/>
  <c r="EI189" i="29"/>
  <c r="FC189" i="29"/>
  <c r="FP189" i="29"/>
  <c r="GJ189" i="29"/>
  <c r="HE189" i="29"/>
  <c r="BI204" i="29"/>
  <c r="HI216" i="29"/>
  <c r="FQ216" i="29"/>
  <c r="EW216" i="29"/>
  <c r="DN216" i="29"/>
  <c r="CC216" i="29"/>
  <c r="AQ216" i="29"/>
  <c r="X216" i="29"/>
  <c r="HD216" i="29"/>
  <c r="FM216" i="29"/>
  <c r="EJ216" i="29"/>
  <c r="DL216" i="29"/>
  <c r="CB216" i="29"/>
  <c r="AP216" i="29"/>
  <c r="V216" i="29"/>
  <c r="HM216" i="29"/>
  <c r="GD216" i="29"/>
  <c r="FG216" i="29"/>
  <c r="DS216" i="29"/>
  <c r="CI216" i="29"/>
  <c r="BF216" i="29"/>
  <c r="Z216" i="29"/>
  <c r="BN216" i="29"/>
  <c r="DI216" i="29"/>
  <c r="FJ216" i="29"/>
  <c r="HL216" i="29"/>
  <c r="I218" i="29"/>
  <c r="CK234" i="29"/>
  <c r="FN234" i="29"/>
  <c r="CZ238" i="29"/>
  <c r="DV239" i="29"/>
  <c r="AU240" i="29"/>
  <c r="GJ241" i="29"/>
  <c r="GD241" i="29"/>
  <c r="EN241" i="29"/>
  <c r="DD241" i="29"/>
  <c r="BG241" i="29"/>
  <c r="Z241" i="29"/>
  <c r="GW241" i="29"/>
  <c r="FM241" i="29"/>
  <c r="DT241" i="29"/>
  <c r="BT241" i="29"/>
  <c r="AC241" i="29"/>
  <c r="GQ241" i="29"/>
  <c r="FB241" i="29"/>
  <c r="DO241" i="29"/>
  <c r="BS241" i="29"/>
  <c r="AA241" i="29"/>
  <c r="GP241" i="29"/>
  <c r="EW241" i="29"/>
  <c r="DF241" i="29"/>
  <c r="BR241" i="29"/>
  <c r="Y241" i="29"/>
  <c r="FS241" i="29"/>
  <c r="EC241" i="29"/>
  <c r="CN241" i="29"/>
  <c r="BA241" i="29"/>
  <c r="H241" i="29"/>
  <c r="BU241" i="29"/>
  <c r="FR241" i="29"/>
  <c r="X246" i="29"/>
  <c r="CQ246" i="29"/>
  <c r="FJ246" i="29"/>
  <c r="DC251" i="29"/>
  <c r="HH255" i="29"/>
  <c r="HP255" i="29"/>
  <c r="EP255" i="29"/>
  <c r="DR255" i="29"/>
  <c r="AX255" i="29"/>
  <c r="EN255" i="29"/>
  <c r="CI255" i="29"/>
  <c r="AN255" i="29"/>
  <c r="HB255" i="29"/>
  <c r="EJ255" i="29"/>
  <c r="BK255" i="29"/>
  <c r="AM255" i="29"/>
  <c r="GZ255" i="29"/>
  <c r="EG255" i="29"/>
  <c r="BH255" i="29"/>
  <c r="AB255" i="29"/>
  <c r="FJ255" i="29"/>
  <c r="DV255" i="29"/>
  <c r="AU255" i="29"/>
  <c r="DY255" i="29"/>
  <c r="EK294" i="29"/>
  <c r="HJ234" i="29"/>
  <c r="HQ234" i="29"/>
  <c r="FA234" i="29"/>
  <c r="EC234" i="29"/>
  <c r="CJ234" i="29"/>
  <c r="AJ234" i="29"/>
  <c r="GQ234" i="29"/>
  <c r="EZ234" i="29"/>
  <c r="CY234" i="29"/>
  <c r="BV234" i="29"/>
  <c r="AI234" i="29"/>
  <c r="GO234" i="29"/>
  <c r="EX234" i="29"/>
  <c r="CX234" i="29"/>
  <c r="BL234" i="29"/>
  <c r="S234" i="29"/>
  <c r="FO234" i="29"/>
  <c r="EG234" i="29"/>
  <c r="CM234" i="29"/>
  <c r="BA234" i="29"/>
  <c r="CO234" i="29"/>
  <c r="FR234" i="29"/>
  <c r="GR238" i="29"/>
  <c r="FI238" i="29"/>
  <c r="CH238" i="29"/>
  <c r="AH238" i="29"/>
  <c r="GH238" i="29"/>
  <c r="FH238" i="29"/>
  <c r="BW238" i="29"/>
  <c r="AC238" i="29"/>
  <c r="GG238" i="29"/>
  <c r="FF238" i="29"/>
  <c r="BQ238" i="29"/>
  <c r="AB238" i="29"/>
  <c r="FM238" i="29"/>
  <c r="DA238" i="29"/>
  <c r="BJ238" i="29"/>
  <c r="DF238" i="29"/>
  <c r="EI251" i="29"/>
  <c r="EF254" i="29"/>
  <c r="HG254" i="29"/>
  <c r="EC254" i="29"/>
  <c r="BJ254" i="29"/>
  <c r="GA254" i="29"/>
  <c r="BP254" i="29"/>
  <c r="FH254" i="29"/>
  <c r="BN254" i="29"/>
  <c r="EX254" i="29"/>
  <c r="BM254" i="29"/>
  <c r="HA254" i="29"/>
  <c r="BR254" i="29"/>
  <c r="AJ254" i="29"/>
  <c r="GB254" i="29"/>
  <c r="I234" i="29"/>
  <c r="CP234" i="29"/>
  <c r="FT234" i="29"/>
  <c r="Y238" i="29"/>
  <c r="DI238" i="29"/>
  <c r="EA245" i="29"/>
  <c r="DX245" i="29"/>
  <c r="GS245" i="29"/>
  <c r="EF245" i="29"/>
  <c r="DY245" i="29"/>
  <c r="AM254" i="29"/>
  <c r="HB254" i="29"/>
  <c r="DA286" i="29"/>
  <c r="HL286" i="29"/>
  <c r="EO286" i="29"/>
  <c r="AO83" i="29"/>
  <c r="AZ113" i="29"/>
  <c r="CS113" i="29"/>
  <c r="EU113" i="29"/>
  <c r="GN113" i="29"/>
  <c r="AX125" i="29"/>
  <c r="CO125" i="29"/>
  <c r="ER125" i="29"/>
  <c r="FS125" i="29"/>
  <c r="GE129" i="29"/>
  <c r="EG180" i="29"/>
  <c r="EE180" i="29"/>
  <c r="EM180" i="29"/>
  <c r="GB181" i="29"/>
  <c r="EN181" i="29"/>
  <c r="CZ181" i="29"/>
  <c r="FE185" i="29"/>
  <c r="FR185" i="29"/>
  <c r="FQ185" i="29"/>
  <c r="CT186" i="29"/>
  <c r="CV186" i="29"/>
  <c r="V187" i="29"/>
  <c r="BX187" i="29"/>
  <c r="DU187" i="29"/>
  <c r="GW187" i="29"/>
  <c r="FY190" i="29"/>
  <c r="HO190" i="29"/>
  <c r="AK234" i="29"/>
  <c r="ED234" i="29"/>
  <c r="AY238" i="29"/>
  <c r="FL238" i="29"/>
  <c r="FZ252" i="29"/>
  <c r="AG252" i="29"/>
  <c r="CN252" i="29"/>
  <c r="GP252" i="29"/>
  <c r="AF252" i="29"/>
  <c r="EO252" i="29"/>
  <c r="M252" i="29"/>
  <c r="CQ252" i="29"/>
  <c r="AS254" i="29"/>
  <c r="HM254" i="29"/>
  <c r="CR256" i="29"/>
  <c r="ER256" i="29"/>
  <c r="EE256" i="29"/>
  <c r="DE256" i="29"/>
  <c r="EI272" i="29"/>
  <c r="DV272" i="29"/>
  <c r="N282" i="29"/>
  <c r="AZ129" i="29"/>
  <c r="HM129" i="29"/>
  <c r="FG85" i="29"/>
  <c r="AO111" i="29"/>
  <c r="BG111" i="29"/>
  <c r="CX111" i="29"/>
  <c r="DU111" i="29"/>
  <c r="EY111" i="29"/>
  <c r="GD111" i="29"/>
  <c r="AI113" i="29"/>
  <c r="BB113" i="29"/>
  <c r="CW113" i="29"/>
  <c r="FE113" i="29"/>
  <c r="GQ113" i="29"/>
  <c r="O125" i="29"/>
  <c r="AZ125" i="29"/>
  <c r="CP125" i="29"/>
  <c r="ES125" i="29"/>
  <c r="GW125" i="29"/>
  <c r="AI129" i="29"/>
  <c r="BB129" i="29"/>
  <c r="DZ129" i="29"/>
  <c r="GF129" i="29"/>
  <c r="GE132" i="29"/>
  <c r="HI132" i="29"/>
  <c r="CI132" i="29"/>
  <c r="EX132" i="29"/>
  <c r="DK142" i="29"/>
  <c r="CA142" i="29"/>
  <c r="EC142" i="29"/>
  <c r="L146" i="29"/>
  <c r="BL146" i="29"/>
  <c r="ET146" i="29"/>
  <c r="HL147" i="29"/>
  <c r="GD147" i="29"/>
  <c r="ES147" i="29"/>
  <c r="DJ147" i="29"/>
  <c r="CP147" i="29"/>
  <c r="AP147" i="29"/>
  <c r="Y147" i="29"/>
  <c r="HJ147" i="29"/>
  <c r="FU147" i="29"/>
  <c r="ER147" i="29"/>
  <c r="DI147" i="29"/>
  <c r="BY147" i="29"/>
  <c r="AN147" i="29"/>
  <c r="W147" i="29"/>
  <c r="AM147" i="29"/>
  <c r="CT147" i="29"/>
  <c r="EJ147" i="29"/>
  <c r="FT147" i="29"/>
  <c r="HQ147" i="29"/>
  <c r="CH180" i="29"/>
  <c r="FD180" i="29"/>
  <c r="AP181" i="29"/>
  <c r="FK185" i="29"/>
  <c r="AC187" i="29"/>
  <c r="CA187" i="29"/>
  <c r="EO187" i="29"/>
  <c r="GX187" i="29"/>
  <c r="HH189" i="29"/>
  <c r="GU189" i="29"/>
  <c r="GG189" i="29"/>
  <c r="FO189" i="29"/>
  <c r="FF189" i="29"/>
  <c r="EN189" i="29"/>
  <c r="ED189" i="29"/>
  <c r="DO189" i="29"/>
  <c r="DB189" i="29"/>
  <c r="CN189" i="29"/>
  <c r="BZ189" i="29"/>
  <c r="BN189" i="29"/>
  <c r="AX189" i="29"/>
  <c r="AM189" i="29"/>
  <c r="W189" i="29"/>
  <c r="L189" i="29"/>
  <c r="HG189" i="29"/>
  <c r="GT189" i="29"/>
  <c r="GF189" i="29"/>
  <c r="FN189" i="29"/>
  <c r="FE189" i="29"/>
  <c r="EM189" i="29"/>
  <c r="EB189" i="29"/>
  <c r="DL189" i="29"/>
  <c r="CY189" i="29"/>
  <c r="CL189" i="29"/>
  <c r="BW189" i="29"/>
  <c r="BJ189" i="29"/>
  <c r="AV189" i="29"/>
  <c r="AJ189" i="29"/>
  <c r="V189" i="29"/>
  <c r="K189" i="29"/>
  <c r="U189" i="29"/>
  <c r="AQ189" i="29"/>
  <c r="BG189" i="29"/>
  <c r="BV189" i="29"/>
  <c r="CQ189" i="29"/>
  <c r="DI189" i="29"/>
  <c r="DW189" i="29"/>
  <c r="ET189" i="29"/>
  <c r="FK189" i="29"/>
  <c r="GE189" i="29"/>
  <c r="GY189" i="29"/>
  <c r="HP189" i="29"/>
  <c r="CV190" i="29"/>
  <c r="HO229" i="29"/>
  <c r="H229" i="29"/>
  <c r="BG234" i="29"/>
  <c r="EL234" i="29"/>
  <c r="BL238" i="29"/>
  <c r="FQ238" i="29"/>
  <c r="L252" i="29"/>
  <c r="BQ254" i="29"/>
  <c r="BX256" i="29"/>
  <c r="HP272" i="29"/>
  <c r="DX129" i="29"/>
  <c r="HF146" i="29"/>
  <c r="HJ146" i="29"/>
  <c r="EV146" i="29"/>
  <c r="CZ146" i="29"/>
  <c r="AQ146" i="29"/>
  <c r="HB146" i="29"/>
  <c r="EU146" i="29"/>
  <c r="CY146" i="29"/>
  <c r="AO146" i="29"/>
  <c r="BK146" i="29"/>
  <c r="EB146" i="29"/>
  <c r="HL146" i="29"/>
  <c r="FK77" i="29"/>
  <c r="AY88" i="29"/>
  <c r="L111" i="29"/>
  <c r="AP111" i="29"/>
  <c r="BJ111" i="29"/>
  <c r="CY111" i="29"/>
  <c r="DV111" i="29"/>
  <c r="EZ111" i="29"/>
  <c r="GM111" i="29"/>
  <c r="AL113" i="29"/>
  <c r="BC113" i="29"/>
  <c r="DK113" i="29"/>
  <c r="FG113" i="29"/>
  <c r="GT113" i="29"/>
  <c r="P125" i="29"/>
  <c r="BB125" i="29"/>
  <c r="CU125" i="29"/>
  <c r="FH125" i="29"/>
  <c r="GY125" i="29"/>
  <c r="AJ129" i="29"/>
  <c r="BK129" i="29"/>
  <c r="EA129" i="29"/>
  <c r="GG129" i="29"/>
  <c r="Y132" i="29"/>
  <c r="CJ132" i="29"/>
  <c r="FR132" i="29"/>
  <c r="HE134" i="29"/>
  <c r="GS134" i="29"/>
  <c r="EQ134" i="29"/>
  <c r="CH134" i="29"/>
  <c r="AM134" i="29"/>
  <c r="AY134" i="29"/>
  <c r="DT134" i="29"/>
  <c r="FV134" i="29"/>
  <c r="GM140" i="29"/>
  <c r="DP140" i="29"/>
  <c r="BI140" i="29"/>
  <c r="GJ140" i="29"/>
  <c r="DK140" i="29"/>
  <c r="BD140" i="29"/>
  <c r="DI140" i="29"/>
  <c r="GN140" i="29"/>
  <c r="Y142" i="29"/>
  <c r="N146" i="29"/>
  <c r="BN146" i="29"/>
  <c r="EX146" i="29"/>
  <c r="R147" i="29"/>
  <c r="BA147" i="29"/>
  <c r="CU147" i="29"/>
  <c r="EN147" i="29"/>
  <c r="GF147" i="29"/>
  <c r="FX163" i="29"/>
  <c r="DK163" i="29"/>
  <c r="DB163" i="29"/>
  <c r="BE177" i="29"/>
  <c r="FH177" i="29"/>
  <c r="EG177" i="29"/>
  <c r="FL177" i="29"/>
  <c r="FE179" i="29"/>
  <c r="CO179" i="29"/>
  <c r="BB179" i="29"/>
  <c r="HP179" i="29"/>
  <c r="FB179" i="29"/>
  <c r="BP179" i="29"/>
  <c r="BA179" i="29"/>
  <c r="BM179" i="29"/>
  <c r="FG179" i="29"/>
  <c r="CJ180" i="29"/>
  <c r="EO181" i="29"/>
  <c r="FP185" i="29"/>
  <c r="AD187" i="29"/>
  <c r="CV187" i="29"/>
  <c r="EX187" i="29"/>
  <c r="GY187" i="29"/>
  <c r="I189" i="29"/>
  <c r="X189" i="29"/>
  <c r="AR189" i="29"/>
  <c r="BH189" i="29"/>
  <c r="CA189" i="29"/>
  <c r="CR189" i="29"/>
  <c r="DJ189" i="29"/>
  <c r="EF189" i="29"/>
  <c r="EW189" i="29"/>
  <c r="FL189" i="29"/>
  <c r="GH189" i="29"/>
  <c r="GZ189" i="29"/>
  <c r="CW190" i="29"/>
  <c r="GJ204" i="29"/>
  <c r="BO204" i="29"/>
  <c r="GH204" i="29"/>
  <c r="BM204" i="29"/>
  <c r="FJ204" i="29"/>
  <c r="AC204" i="29"/>
  <c r="GE204" i="29"/>
  <c r="EU226" i="29"/>
  <c r="GQ226" i="29"/>
  <c r="GF226" i="29"/>
  <c r="AJ229" i="29"/>
  <c r="BH234" i="29"/>
  <c r="EO234" i="29"/>
  <c r="BO238" i="29"/>
  <c r="FS238" i="29"/>
  <c r="GX240" i="29"/>
  <c r="EP240" i="29"/>
  <c r="BZ240" i="29"/>
  <c r="AC240" i="29"/>
  <c r="EO240" i="29"/>
  <c r="BM240" i="29"/>
  <c r="GT240" i="29"/>
  <c r="DU240" i="29"/>
  <c r="BL240" i="29"/>
  <c r="GS240" i="29"/>
  <c r="DO240" i="29"/>
  <c r="BF240" i="29"/>
  <c r="FJ240" i="29"/>
  <c r="CA240" i="29"/>
  <c r="AB240" i="29"/>
  <c r="FB240" i="29"/>
  <c r="HD246" i="29"/>
  <c r="GC246" i="29"/>
  <c r="EN246" i="29"/>
  <c r="DG246" i="29"/>
  <c r="BY246" i="29"/>
  <c r="AR246" i="29"/>
  <c r="S246" i="29"/>
  <c r="HK246" i="29"/>
  <c r="GH246" i="29"/>
  <c r="EI246" i="29"/>
  <c r="CU246" i="29"/>
  <c r="BR246" i="29"/>
  <c r="AC246" i="29"/>
  <c r="HH246" i="29"/>
  <c r="GB246" i="29"/>
  <c r="EH246" i="29"/>
  <c r="CS246" i="29"/>
  <c r="BP246" i="29"/>
  <c r="AB246" i="29"/>
  <c r="HC246" i="29"/>
  <c r="FW246" i="29"/>
  <c r="EG246" i="29"/>
  <c r="CR246" i="29"/>
  <c r="BO246" i="29"/>
  <c r="AA246" i="29"/>
  <c r="GJ246" i="29"/>
  <c r="ES246" i="29"/>
  <c r="DL246" i="29"/>
  <c r="BX246" i="29"/>
  <c r="AF246" i="29"/>
  <c r="CF246" i="29"/>
  <c r="EY246" i="29"/>
  <c r="CP252" i="29"/>
  <c r="DH254" i="29"/>
  <c r="CQ256" i="29"/>
  <c r="HQ272" i="29"/>
  <c r="H278" i="29"/>
  <c r="DV278" i="29"/>
  <c r="DQ278" i="29"/>
  <c r="FY278" i="29"/>
  <c r="FX278" i="29"/>
  <c r="DW278" i="29"/>
  <c r="GB278" i="29"/>
  <c r="CW278" i="29"/>
  <c r="HK294" i="29"/>
  <c r="FH294" i="29"/>
  <c r="CW294" i="29"/>
  <c r="AT294" i="29"/>
  <c r="HD294" i="29"/>
  <c r="ET294" i="29"/>
  <c r="BU294" i="29"/>
  <c r="AQ294" i="29"/>
  <c r="FN294" i="29"/>
  <c r="EJ294" i="29"/>
  <c r="AY294" i="29"/>
  <c r="FM294" i="29"/>
  <c r="DT294" i="29"/>
  <c r="AN294" i="29"/>
  <c r="FK294" i="29"/>
  <c r="CX294" i="29"/>
  <c r="AB294" i="29"/>
  <c r="FJ294" i="29"/>
  <c r="BA294" i="29"/>
  <c r="FI294" i="29"/>
  <c r="AZ294" i="29"/>
  <c r="ER294" i="29"/>
  <c r="V294" i="29"/>
  <c r="BK294" i="29"/>
  <c r="HC294" i="29"/>
  <c r="BF294" i="29"/>
  <c r="BN303" i="29"/>
  <c r="FD303" i="29"/>
  <c r="CU309" i="29"/>
  <c r="AO309" i="29"/>
  <c r="AN309" i="29"/>
  <c r="ES335" i="29"/>
  <c r="BM335" i="29"/>
  <c r="EK335" i="29"/>
  <c r="BH335" i="29"/>
  <c r="GQ335" i="29"/>
  <c r="DL335" i="29"/>
  <c r="AO335" i="29"/>
  <c r="DJ335" i="29"/>
  <c r="DI335" i="29"/>
  <c r="CY335" i="29"/>
  <c r="GA335" i="29"/>
  <c r="AK335" i="29"/>
  <c r="GQ341" i="29"/>
  <c r="DB341" i="29"/>
  <c r="BM341" i="29"/>
  <c r="GP341" i="29"/>
  <c r="DA341" i="29"/>
  <c r="AY341" i="29"/>
  <c r="FY341" i="29"/>
  <c r="CY341" i="29"/>
  <c r="AP341" i="29"/>
  <c r="EK341" i="29"/>
  <c r="BY341" i="29"/>
  <c r="EF341" i="29"/>
  <c r="AE341" i="29"/>
  <c r="EA341" i="29"/>
  <c r="AD341" i="29"/>
  <c r="GV341" i="29"/>
  <c r="CC341" i="29"/>
  <c r="GY341" i="29"/>
  <c r="CP201" i="29"/>
  <c r="AG233" i="29"/>
  <c r="BQ233" i="29"/>
  <c r="DR233" i="29"/>
  <c r="EZ233" i="29"/>
  <c r="HA233" i="29"/>
  <c r="BC242" i="29"/>
  <c r="CX249" i="29"/>
  <c r="EB261" i="29"/>
  <c r="R276" i="29"/>
  <c r="N276" i="29"/>
  <c r="GI295" i="29"/>
  <c r="GS295" i="29"/>
  <c r="CW295" i="29"/>
  <c r="BQ295" i="29"/>
  <c r="GK295" i="29"/>
  <c r="CO295" i="29"/>
  <c r="AM295" i="29"/>
  <c r="FV295" i="29"/>
  <c r="BT295" i="29"/>
  <c r="EI295" i="29"/>
  <c r="BS295" i="29"/>
  <c r="EH295" i="29"/>
  <c r="BR295" i="29"/>
  <c r="CG303" i="29"/>
  <c r="FN303" i="29"/>
  <c r="GO313" i="29"/>
  <c r="FN313" i="29"/>
  <c r="EP323" i="29"/>
  <c r="HF323" i="29"/>
  <c r="GV323" i="29"/>
  <c r="GG323" i="29"/>
  <c r="CH303" i="29"/>
  <c r="HF315" i="29"/>
  <c r="BX315" i="29"/>
  <c r="BO315" i="29"/>
  <c r="BO344" i="29"/>
  <c r="DV344" i="29"/>
  <c r="BR344" i="29"/>
  <c r="BQ344" i="29"/>
  <c r="FJ303" i="29"/>
  <c r="DO303" i="29"/>
  <c r="CB303" i="29"/>
  <c r="AD303" i="29"/>
  <c r="FH303" i="29"/>
  <c r="DA303" i="29"/>
  <c r="BZ303" i="29"/>
  <c r="AC303" i="29"/>
  <c r="FM303" i="29"/>
  <c r="CY303" i="29"/>
  <c r="AT303" i="29"/>
  <c r="FL303" i="29"/>
  <c r="CU303" i="29"/>
  <c r="AJ303" i="29"/>
  <c r="FF303" i="29"/>
  <c r="CO303" i="29"/>
  <c r="AI303" i="29"/>
  <c r="EV303" i="29"/>
  <c r="HE303" i="29"/>
  <c r="DO333" i="29"/>
  <c r="GT340" i="29"/>
  <c r="GO340" i="29"/>
  <c r="FR340" i="29"/>
  <c r="EI242" i="29"/>
  <c r="AU242" i="29"/>
  <c r="EH242" i="29"/>
  <c r="GI249" i="29"/>
  <c r="DG249" i="29"/>
  <c r="GP249" i="29"/>
  <c r="FT261" i="29"/>
  <c r="GQ267" i="29"/>
  <c r="Z267" i="29"/>
  <c r="GN267" i="29"/>
  <c r="EW290" i="29"/>
  <c r="EJ290" i="29"/>
  <c r="GY300" i="29"/>
  <c r="AM300" i="29"/>
  <c r="EZ300" i="29"/>
  <c r="AL300" i="29"/>
  <c r="EW300" i="29"/>
  <c r="EQ300" i="29"/>
  <c r="DG300" i="29"/>
  <c r="M303" i="29"/>
  <c r="EZ303" i="29"/>
  <c r="X305" i="29"/>
  <c r="DM305" i="29"/>
  <c r="AZ305" i="29"/>
  <c r="FJ312" i="29"/>
  <c r="FF312" i="29"/>
  <c r="HE312" i="29"/>
  <c r="GT312" i="29"/>
  <c r="BM327" i="29"/>
  <c r="DY327" i="29"/>
  <c r="DX327" i="29"/>
  <c r="FX360" i="29"/>
  <c r="GL360" i="29"/>
  <c r="FS360" i="29"/>
  <c r="FJ360" i="29"/>
  <c r="CV360" i="29"/>
  <c r="CK201" i="29"/>
  <c r="FR201" i="29"/>
  <c r="DR228" i="29"/>
  <c r="AA233" i="29"/>
  <c r="BI233" i="29"/>
  <c r="DL233" i="29"/>
  <c r="DY233" i="29"/>
  <c r="FY233" i="29"/>
  <c r="L242" i="29"/>
  <c r="EO242" i="29"/>
  <c r="CT249" i="29"/>
  <c r="FH250" i="29"/>
  <c r="DF250" i="29"/>
  <c r="FA250" i="29"/>
  <c r="J261" i="29"/>
  <c r="GR261" i="29"/>
  <c r="BA263" i="29"/>
  <c r="FM263" i="29"/>
  <c r="BD263" i="29"/>
  <c r="DJ263" i="29"/>
  <c r="X267" i="29"/>
  <c r="DU276" i="29"/>
  <c r="BT290" i="29"/>
  <c r="DV295" i="29"/>
  <c r="AE300" i="29"/>
  <c r="AE303" i="29"/>
  <c r="FA303" i="29"/>
  <c r="AE305" i="29"/>
  <c r="EW312" i="29"/>
  <c r="CO327" i="29"/>
  <c r="GN335" i="29"/>
  <c r="GU338" i="29"/>
  <c r="GV338" i="29"/>
  <c r="GS338" i="29"/>
  <c r="EY338" i="29"/>
  <c r="HJ338" i="29"/>
  <c r="ER341" i="29"/>
  <c r="HF360" i="29"/>
  <c r="CL201" i="29"/>
  <c r="S219" i="29"/>
  <c r="CG219" i="29"/>
  <c r="DN219" i="29"/>
  <c r="FH219" i="29"/>
  <c r="GX219" i="29"/>
  <c r="AC228" i="29"/>
  <c r="EO228" i="29"/>
  <c r="AB233" i="29"/>
  <c r="BM233" i="29"/>
  <c r="DP233" i="29"/>
  <c r="EV233" i="29"/>
  <c r="GW233" i="29"/>
  <c r="AZ242" i="29"/>
  <c r="EP242" i="29"/>
  <c r="X243" i="29"/>
  <c r="CU249" i="29"/>
  <c r="CD250" i="29"/>
  <c r="FD250" i="29"/>
  <c r="K261" i="29"/>
  <c r="GS261" i="29"/>
  <c r="AQ263" i="29"/>
  <c r="EI263" i="29"/>
  <c r="AF267" i="29"/>
  <c r="CS269" i="29"/>
  <c r="FI273" i="29"/>
  <c r="GA273" i="29"/>
  <c r="GH275" i="29"/>
  <c r="GG275" i="29"/>
  <c r="CJ275" i="29"/>
  <c r="AB275" i="29"/>
  <c r="GF275" i="29"/>
  <c r="CI275" i="29"/>
  <c r="P275" i="29"/>
  <c r="EM275" i="29"/>
  <c r="DX276" i="29"/>
  <c r="BO289" i="29"/>
  <c r="HA289" i="29"/>
  <c r="BN289" i="29"/>
  <c r="FV289" i="29"/>
  <c r="BY290" i="29"/>
  <c r="FX295" i="29"/>
  <c r="AJ300" i="29"/>
  <c r="BK303" i="29"/>
  <c r="FB303" i="29"/>
  <c r="DO305" i="29"/>
  <c r="FK316" i="29"/>
  <c r="HN316" i="29"/>
  <c r="BV316" i="29"/>
  <c r="HK316" i="29"/>
  <c r="BK316" i="29"/>
  <c r="HO316" i="29"/>
  <c r="BG316" i="29"/>
  <c r="GC316" i="29"/>
  <c r="BD316" i="29"/>
  <c r="EL316" i="29"/>
  <c r="AN316" i="29"/>
  <c r="ED327" i="29"/>
  <c r="HJ369" i="29"/>
  <c r="GG369" i="29"/>
  <c r="FN369" i="29"/>
  <c r="EQ369" i="29"/>
  <c r="DX369" i="29"/>
  <c r="DB369" i="29"/>
  <c r="CH369" i="29"/>
  <c r="BN369" i="29"/>
  <c r="AS369" i="29"/>
  <c r="Y369" i="29"/>
  <c r="HO369" i="29"/>
  <c r="GR369" i="29"/>
  <c r="FX369" i="29"/>
  <c r="FD369" i="29"/>
  <c r="EH369" i="29"/>
  <c r="DO369" i="29"/>
  <c r="CU369" i="29"/>
  <c r="BX369" i="29"/>
  <c r="BC369" i="29"/>
  <c r="AE369" i="29"/>
  <c r="S369" i="29"/>
  <c r="HM369" i="29"/>
  <c r="GD369" i="29"/>
  <c r="FE369" i="29"/>
  <c r="EF369" i="29"/>
  <c r="CZ369" i="29"/>
  <c r="BZ369" i="29"/>
  <c r="AW369" i="29"/>
  <c r="V369" i="29"/>
  <c r="HK369" i="29"/>
  <c r="GC369" i="29"/>
  <c r="FC369" i="29"/>
  <c r="EE369" i="29"/>
  <c r="CY369" i="29"/>
  <c r="BW369" i="29"/>
  <c r="AV369" i="29"/>
  <c r="U369" i="29"/>
  <c r="HA369" i="29"/>
  <c r="FY369" i="29"/>
  <c r="FA369" i="29"/>
  <c r="DW369" i="29"/>
  <c r="CV369" i="29"/>
  <c r="BS369" i="29"/>
  <c r="AQ369" i="29"/>
  <c r="T369" i="29"/>
  <c r="AX369" i="29"/>
  <c r="CL369" i="29"/>
  <c r="EK369" i="29"/>
  <c r="FV369" i="29"/>
  <c r="HQ369" i="29"/>
  <c r="FX319" i="29"/>
  <c r="EP319" i="29"/>
  <c r="FV320" i="29"/>
  <c r="EW320" i="29"/>
  <c r="BZ320" i="29"/>
  <c r="AC320" i="29"/>
  <c r="FR320" i="29"/>
  <c r="DZ320" i="29"/>
  <c r="BY320" i="29"/>
  <c r="Y320" i="29"/>
  <c r="CA320" i="29"/>
  <c r="FA320" i="29"/>
  <c r="HK320" i="29"/>
  <c r="DX324" i="29"/>
  <c r="CX324" i="29"/>
  <c r="HL356" i="29"/>
  <c r="GR356" i="29"/>
  <c r="FN356" i="29"/>
  <c r="GW356" i="29"/>
  <c r="FZ356" i="29"/>
  <c r="FC356" i="29"/>
  <c r="DX356" i="29"/>
  <c r="DL356" i="29"/>
  <c r="CH356" i="29"/>
  <c r="BM356" i="29"/>
  <c r="AQ356" i="29"/>
  <c r="V356" i="29"/>
  <c r="GT356" i="29"/>
  <c r="FP356" i="29"/>
  <c r="FB356" i="29"/>
  <c r="DV356" i="29"/>
  <c r="DK356" i="29"/>
  <c r="CG356" i="29"/>
  <c r="BK356" i="29"/>
  <c r="AP356" i="29"/>
  <c r="U356" i="29"/>
  <c r="HN356" i="29"/>
  <c r="GS356" i="29"/>
  <c r="FM356" i="29"/>
  <c r="FA356" i="29"/>
  <c r="DT356" i="29"/>
  <c r="DI356" i="29"/>
  <c r="CF356" i="29"/>
  <c r="BH356" i="29"/>
  <c r="AL356" i="29"/>
  <c r="S356" i="29"/>
  <c r="AC356" i="29"/>
  <c r="BU356" i="29"/>
  <c r="DE356" i="29"/>
  <c r="EN356" i="29"/>
  <c r="GD356" i="29"/>
  <c r="HJ356" i="29"/>
  <c r="J369" i="29"/>
  <c r="BE369" i="29"/>
  <c r="CM369" i="29"/>
  <c r="EL369" i="29"/>
  <c r="GH369" i="29"/>
  <c r="Z369" i="29"/>
  <c r="BK369" i="29"/>
  <c r="DM369" i="29"/>
  <c r="ES369" i="29"/>
  <c r="GP369" i="29"/>
  <c r="R375" i="29"/>
  <c r="CF374" i="29"/>
  <c r="GM374" i="29"/>
  <c r="BH285" i="29"/>
  <c r="CR285" i="29"/>
  <c r="FA285" i="29"/>
  <c r="HC285" i="29"/>
  <c r="GW291" i="29"/>
  <c r="FZ291" i="29"/>
  <c r="ER291" i="29"/>
  <c r="DO291" i="29"/>
  <c r="HP291" i="29"/>
  <c r="GP291" i="29"/>
  <c r="FI291" i="29"/>
  <c r="EQ291" i="29"/>
  <c r="DM291" i="29"/>
  <c r="AI291" i="29"/>
  <c r="BG291" i="29"/>
  <c r="CI291" i="29"/>
  <c r="DB291" i="29"/>
  <c r="EP291" i="29"/>
  <c r="GD291" i="29"/>
  <c r="HH291" i="29"/>
  <c r="HN304" i="29"/>
  <c r="GR304" i="29"/>
  <c r="CU304" i="29"/>
  <c r="FZ304" i="29"/>
  <c r="CT304" i="29"/>
  <c r="FX304" i="29"/>
  <c r="BM308" i="29"/>
  <c r="GN308" i="29"/>
  <c r="Z318" i="29"/>
  <c r="BC318" i="29"/>
  <c r="CM318" i="29"/>
  <c r="DO318" i="29"/>
  <c r="EO318" i="29"/>
  <c r="FW318" i="29"/>
  <c r="GT318" i="29"/>
  <c r="GG319" i="29"/>
  <c r="AU320" i="29"/>
  <c r="DJ320" i="29"/>
  <c r="GZ320" i="29"/>
  <c r="CV324" i="29"/>
  <c r="AC328" i="29"/>
  <c r="BN328" i="29"/>
  <c r="DO328" i="29"/>
  <c r="EY328" i="29"/>
  <c r="GJ328" i="29"/>
  <c r="R356" i="29"/>
  <c r="BA356" i="29"/>
  <c r="CJ356" i="29"/>
  <c r="DR356" i="29"/>
  <c r="FE356" i="29"/>
  <c r="GN356" i="29"/>
  <c r="AC369" i="29"/>
  <c r="CD369" i="29"/>
  <c r="DP369" i="29"/>
  <c r="FM369" i="29"/>
  <c r="GZ369" i="29"/>
  <c r="W374" i="29"/>
  <c r="HN380" i="29"/>
  <c r="FH380" i="29"/>
  <c r="CQ380" i="29"/>
  <c r="AF380" i="29"/>
  <c r="GA380" i="29"/>
  <c r="DJ380" i="29"/>
  <c r="BB380" i="29"/>
  <c r="FC380" i="29"/>
  <c r="BH380" i="29"/>
  <c r="HO380" i="29"/>
  <c r="FB380" i="29"/>
  <c r="AP380" i="29"/>
  <c r="HK380" i="29"/>
  <c r="DN380" i="29"/>
  <c r="AN380" i="29"/>
  <c r="FK380" i="29"/>
  <c r="HK403" i="29"/>
  <c r="EU403" i="29"/>
  <c r="AZ403" i="29"/>
  <c r="GM403" i="29"/>
  <c r="EA403" i="29"/>
  <c r="AQ403" i="29"/>
  <c r="GK403" i="29"/>
  <c r="DX403" i="29"/>
  <c r="AM403" i="29"/>
  <c r="GJ403" i="29"/>
  <c r="BG403" i="29"/>
  <c r="FS403" i="29"/>
  <c r="BA403" i="29"/>
  <c r="DU403" i="29"/>
  <c r="I403" i="29"/>
  <c r="EY403" i="29"/>
  <c r="EX403" i="29"/>
  <c r="CJ403" i="29"/>
  <c r="CG403" i="29"/>
  <c r="AH403" i="29"/>
  <c r="AG403" i="29"/>
  <c r="AC403" i="29"/>
  <c r="AX244" i="29"/>
  <c r="CH244" i="29"/>
  <c r="EE244" i="29"/>
  <c r="FI244" i="29"/>
  <c r="HK244" i="29"/>
  <c r="AC274" i="29"/>
  <c r="BG274" i="29"/>
  <c r="CL274" i="29"/>
  <c r="DQ274" i="29"/>
  <c r="EM274" i="29"/>
  <c r="FQ274" i="29"/>
  <c r="GZ274" i="29"/>
  <c r="AL279" i="29"/>
  <c r="CZ279" i="29"/>
  <c r="EK279" i="29"/>
  <c r="GM279" i="29"/>
  <c r="BR283" i="29"/>
  <c r="DR283" i="29"/>
  <c r="FC283" i="29"/>
  <c r="J285" i="29"/>
  <c r="BQ285" i="29"/>
  <c r="CS285" i="29"/>
  <c r="FC285" i="29"/>
  <c r="HH285" i="29"/>
  <c r="N291" i="29"/>
  <c r="AJ291" i="29"/>
  <c r="BH291" i="29"/>
  <c r="CJ291" i="29"/>
  <c r="DJ291" i="29"/>
  <c r="FA291" i="29"/>
  <c r="GG291" i="29"/>
  <c r="HI291" i="29"/>
  <c r="FS298" i="29"/>
  <c r="S298" i="29"/>
  <c r="DZ298" i="29"/>
  <c r="N298" i="29"/>
  <c r="FZ298" i="29"/>
  <c r="Y304" i="29"/>
  <c r="BT308" i="29"/>
  <c r="AC318" i="29"/>
  <c r="BD318" i="29"/>
  <c r="CN318" i="29"/>
  <c r="DQ318" i="29"/>
  <c r="EP318" i="29"/>
  <c r="GB318" i="29"/>
  <c r="GZ318" i="29"/>
  <c r="HL319" i="29"/>
  <c r="BC320" i="29"/>
  <c r="DL320" i="29"/>
  <c r="HA320" i="29"/>
  <c r="EH324" i="29"/>
  <c r="HO326" i="29"/>
  <c r="GV326" i="29"/>
  <c r="FG326" i="29"/>
  <c r="ED326" i="29"/>
  <c r="CU326" i="29"/>
  <c r="BJ326" i="29"/>
  <c r="AJ326" i="29"/>
  <c r="HM326" i="29"/>
  <c r="GO326" i="29"/>
  <c r="FF326" i="29"/>
  <c r="DS326" i="29"/>
  <c r="CQ326" i="29"/>
  <c r="BH326" i="29"/>
  <c r="AI326" i="29"/>
  <c r="AS326" i="29"/>
  <c r="CI326" i="29"/>
  <c r="EF326" i="29"/>
  <c r="FP326" i="29"/>
  <c r="HK326" i="29"/>
  <c r="AD328" i="29"/>
  <c r="CF328" i="29"/>
  <c r="DP328" i="29"/>
  <c r="FH328" i="29"/>
  <c r="HE328" i="29"/>
  <c r="HM349" i="29"/>
  <c r="CU349" i="29"/>
  <c r="CC349" i="29"/>
  <c r="FL349" i="29"/>
  <c r="BL349" i="29"/>
  <c r="EW349" i="29"/>
  <c r="W356" i="29"/>
  <c r="BF356" i="29"/>
  <c r="CQ356" i="29"/>
  <c r="DS356" i="29"/>
  <c r="FF356" i="29"/>
  <c r="GX356" i="29"/>
  <c r="AJ369" i="29"/>
  <c r="CF369" i="29"/>
  <c r="DR369" i="29"/>
  <c r="FS369" i="29"/>
  <c r="HN369" i="29"/>
  <c r="AC374" i="29"/>
  <c r="FO403" i="29"/>
  <c r="EB293" i="29"/>
  <c r="HQ293" i="29"/>
  <c r="FX308" i="29"/>
  <c r="BS308" i="29"/>
  <c r="AW308" i="29"/>
  <c r="FV308" i="29"/>
  <c r="BQ308" i="29"/>
  <c r="AS308" i="29"/>
  <c r="DR308" i="29"/>
  <c r="HK308" i="29"/>
  <c r="HN318" i="29"/>
  <c r="GO318" i="29"/>
  <c r="GF318" i="29"/>
  <c r="EX318" i="29"/>
  <c r="EK318" i="29"/>
  <c r="DM318" i="29"/>
  <c r="CR318" i="29"/>
  <c r="BR318" i="29"/>
  <c r="AV318" i="29"/>
  <c r="Y318" i="29"/>
  <c r="GN318" i="29"/>
  <c r="GD318" i="29"/>
  <c r="EU318" i="29"/>
  <c r="EJ318" i="29"/>
  <c r="DI318" i="29"/>
  <c r="CQ318" i="29"/>
  <c r="BQ318" i="29"/>
  <c r="AT318" i="29"/>
  <c r="X318" i="29"/>
  <c r="AG318" i="29"/>
  <c r="BN318" i="29"/>
  <c r="CS318" i="29"/>
  <c r="DV318" i="29"/>
  <c r="ES318" i="29"/>
  <c r="GG318" i="29"/>
  <c r="HH318" i="29"/>
  <c r="BN320" i="29"/>
  <c r="EY320" i="29"/>
  <c r="HI320" i="29"/>
  <c r="FU324" i="29"/>
  <c r="GW328" i="29"/>
  <c r="FT328" i="29"/>
  <c r="EL328" i="29"/>
  <c r="DE328" i="29"/>
  <c r="CB328" i="29"/>
  <c r="AY328" i="29"/>
  <c r="T328" i="29"/>
  <c r="HQ328" i="29"/>
  <c r="GQ328" i="29"/>
  <c r="FR328" i="29"/>
  <c r="EB328" i="29"/>
  <c r="DD328" i="29"/>
  <c r="BX328" i="29"/>
  <c r="AX328" i="29"/>
  <c r="L328" i="29"/>
  <c r="AW328" i="29"/>
  <c r="CG328" i="29"/>
  <c r="DQ328" i="29"/>
  <c r="FN328" i="29"/>
  <c r="HI328" i="29"/>
  <c r="X356" i="29"/>
  <c r="BG356" i="29"/>
  <c r="CR356" i="29"/>
  <c r="EC356" i="29"/>
  <c r="FG356" i="29"/>
  <c r="GZ356" i="29"/>
  <c r="HK367" i="29"/>
  <c r="H367" i="29"/>
  <c r="AP369" i="29"/>
  <c r="CI369" i="29"/>
  <c r="EG369" i="29"/>
  <c r="FT369" i="29"/>
  <c r="HP369" i="29"/>
  <c r="CJ374" i="29"/>
  <c r="CW402" i="29"/>
  <c r="DB407" i="29"/>
  <c r="CR407" i="29"/>
  <c r="AO407" i="29"/>
  <c r="GY407" i="29"/>
  <c r="AE407" i="29"/>
  <c r="GM411" i="29"/>
  <c r="EY411" i="29"/>
  <c r="DH411" i="29"/>
  <c r="BX411" i="29"/>
  <c r="AD411" i="29"/>
  <c r="GL411" i="29"/>
  <c r="EX411" i="29"/>
  <c r="DC411" i="29"/>
  <c r="BS411" i="29"/>
  <c r="Y411" i="29"/>
  <c r="GH411" i="29"/>
  <c r="EL411" i="29"/>
  <c r="CV411" i="29"/>
  <c r="BO411" i="29"/>
  <c r="X411" i="29"/>
  <c r="FI411" i="29"/>
  <c r="CG411" i="29"/>
  <c r="AE411" i="29"/>
  <c r="HP411" i="29"/>
  <c r="FD411" i="29"/>
  <c r="CE411" i="29"/>
  <c r="S411" i="29"/>
  <c r="FT411" i="29"/>
  <c r="DZ411" i="29"/>
  <c r="BG411" i="29"/>
  <c r="DY411" i="29"/>
  <c r="HL411" i="29"/>
  <c r="CS402" i="29"/>
  <c r="AM407" i="29"/>
  <c r="Q411" i="29"/>
  <c r="EA411" i="29"/>
  <c r="FB407" i="29"/>
  <c r="AX411" i="29"/>
  <c r="EC411" i="29"/>
  <c r="GW387" i="29"/>
  <c r="FN387" i="29"/>
  <c r="CK387" i="29"/>
  <c r="AX387" i="29"/>
  <c r="GB387" i="29"/>
  <c r="DC387" i="29"/>
  <c r="BT387" i="29"/>
  <c r="R387" i="29"/>
  <c r="CD387" i="29"/>
  <c r="FP387" i="29"/>
  <c r="GV407" i="29"/>
  <c r="AZ411" i="29"/>
  <c r="ED411" i="29"/>
  <c r="AC334" i="29"/>
  <c r="BH334" i="29"/>
  <c r="CL334" i="29"/>
  <c r="DO334" i="29"/>
  <c r="EQ334" i="29"/>
  <c r="FW334" i="29"/>
  <c r="GW334" i="29"/>
  <c r="GL366" i="29"/>
  <c r="EL366" i="29"/>
  <c r="CP366" i="29"/>
  <c r="AT366" i="29"/>
  <c r="V366" i="29"/>
  <c r="HO366" i="29"/>
  <c r="FU366" i="29"/>
  <c r="EA366" i="29"/>
  <c r="CE366" i="29"/>
  <c r="AP366" i="29"/>
  <c r="BB366" i="29"/>
  <c r="EB366" i="29"/>
  <c r="GI366" i="29"/>
  <c r="S387" i="29"/>
  <c r="CI387" i="29"/>
  <c r="FQ387" i="29"/>
  <c r="BM411" i="29"/>
  <c r="FK411" i="29"/>
  <c r="AH302" i="29"/>
  <c r="BO302" i="29"/>
  <c r="CY302" i="29"/>
  <c r="DN302" i="29"/>
  <c r="EW302" i="29"/>
  <c r="GE302" i="29"/>
  <c r="HH302" i="29"/>
  <c r="GH307" i="29"/>
  <c r="AM310" i="29"/>
  <c r="CG310" i="29"/>
  <c r="EG310" i="29"/>
  <c r="FT310" i="29"/>
  <c r="HQ310" i="29"/>
  <c r="HO322" i="29"/>
  <c r="BW330" i="29"/>
  <c r="FA330" i="29"/>
  <c r="L334" i="29"/>
  <c r="AG334" i="29"/>
  <c r="BI334" i="29"/>
  <c r="CN334" i="29"/>
  <c r="DP334" i="29"/>
  <c r="ET334" i="29"/>
  <c r="GA334" i="29"/>
  <c r="GX334" i="29"/>
  <c r="DG337" i="29"/>
  <c r="GX337" i="29"/>
  <c r="CC346" i="29"/>
  <c r="FU346" i="29"/>
  <c r="FF354" i="29"/>
  <c r="DX355" i="29"/>
  <c r="W366" i="29"/>
  <c r="CA366" i="29"/>
  <c r="EF366" i="29"/>
  <c r="GN366" i="29"/>
  <c r="DN371" i="29"/>
  <c r="K371" i="29"/>
  <c r="EV371" i="29"/>
  <c r="AT371" i="29"/>
  <c r="DW371" i="29"/>
  <c r="AM373" i="29"/>
  <c r="HD373" i="29"/>
  <c r="EE382" i="29"/>
  <c r="Z382" i="29"/>
  <c r="W387" i="29"/>
  <c r="CX387" i="29"/>
  <c r="FR387" i="29"/>
  <c r="CC411" i="29"/>
  <c r="FL411" i="29"/>
  <c r="CP415" i="29"/>
  <c r="AY292" i="29"/>
  <c r="X302" i="29"/>
  <c r="AN302" i="29"/>
  <c r="BP302" i="29"/>
  <c r="CZ302" i="29"/>
  <c r="DT302" i="29"/>
  <c r="EY302" i="29"/>
  <c r="GF302" i="29"/>
  <c r="HJ302" i="29"/>
  <c r="AN310" i="29"/>
  <c r="CK310" i="29"/>
  <c r="EN310" i="29"/>
  <c r="GI310" i="29"/>
  <c r="Q330" i="29"/>
  <c r="DQ330" i="29"/>
  <c r="GR330" i="29"/>
  <c r="M334" i="29"/>
  <c r="AN334" i="29"/>
  <c r="BS334" i="29"/>
  <c r="CO334" i="29"/>
  <c r="DX334" i="29"/>
  <c r="FE334" i="29"/>
  <c r="GH334" i="29"/>
  <c r="GZ334" i="29"/>
  <c r="I337" i="29"/>
  <c r="EH337" i="29"/>
  <c r="CY346" i="29"/>
  <c r="FV346" i="29"/>
  <c r="X354" i="29"/>
  <c r="U355" i="29"/>
  <c r="X366" i="29"/>
  <c r="CF366" i="29"/>
  <c r="EK366" i="29"/>
  <c r="GO366" i="29"/>
  <c r="AF371" i="29"/>
  <c r="EU371" i="29"/>
  <c r="Y373" i="29"/>
  <c r="AL382" i="29"/>
  <c r="HI385" i="29"/>
  <c r="HQ385" i="29"/>
  <c r="DA385" i="29"/>
  <c r="EJ385" i="29"/>
  <c r="BS385" i="29"/>
  <c r="EH385" i="29"/>
  <c r="X387" i="29"/>
  <c r="CY387" i="29"/>
  <c r="GC387" i="29"/>
  <c r="GY390" i="29"/>
  <c r="CL390" i="29"/>
  <c r="L390" i="29"/>
  <c r="CD411" i="29"/>
  <c r="GN411" i="29"/>
  <c r="GW415" i="29"/>
  <c r="FE415" i="29"/>
  <c r="DX415" i="29"/>
  <c r="CM415" i="29"/>
  <c r="AT415" i="29"/>
  <c r="T415" i="29"/>
  <c r="GN415" i="29"/>
  <c r="FA415" i="29"/>
  <c r="DW415" i="29"/>
  <c r="CL415" i="29"/>
  <c r="AP415" i="29"/>
  <c r="N415" i="29"/>
  <c r="GM415" i="29"/>
  <c r="EU415" i="29"/>
  <c r="DV415" i="29"/>
  <c r="BV415" i="29"/>
  <c r="AO415" i="29"/>
  <c r="K415" i="29"/>
  <c r="GH415" i="29"/>
  <c r="DQ415" i="29"/>
  <c r="BE415" i="29"/>
  <c r="FT415" i="29"/>
  <c r="DM415" i="29"/>
  <c r="AJ415" i="29"/>
  <c r="HE415" i="29"/>
  <c r="ES415" i="29"/>
  <c r="DF415" i="29"/>
  <c r="AI415" i="29"/>
  <c r="GK415" i="29"/>
  <c r="EB415" i="29"/>
  <c r="BS415" i="29"/>
  <c r="V415" i="29"/>
  <c r="DU415" i="29"/>
  <c r="GX432" i="29"/>
  <c r="FQ438" i="29"/>
  <c r="GT441" i="29"/>
  <c r="N441" i="29"/>
  <c r="J392" i="29"/>
  <c r="AC392" i="29"/>
  <c r="BB392" i="29"/>
  <c r="CC392" i="29"/>
  <c r="DA392" i="29"/>
  <c r="ED392" i="29"/>
  <c r="EX392" i="29"/>
  <c r="GA392" i="29"/>
  <c r="HP392" i="29"/>
  <c r="BS394" i="29"/>
  <c r="AM398" i="29"/>
  <c r="AE412" i="29"/>
  <c r="DI412" i="29"/>
  <c r="FG412" i="29"/>
  <c r="EI417" i="29"/>
  <c r="HB417" i="29"/>
  <c r="DK417" i="29"/>
  <c r="AW417" i="29"/>
  <c r="GJ417" i="29"/>
  <c r="CV417" i="29"/>
  <c r="AV417" i="29"/>
  <c r="GG417" i="29"/>
  <c r="CT417" i="29"/>
  <c r="AT417" i="29"/>
  <c r="EL417" i="29"/>
  <c r="GI420" i="29"/>
  <c r="EM420" i="29"/>
  <c r="BU420" i="29"/>
  <c r="AE420" i="29"/>
  <c r="HK420" i="29"/>
  <c r="GA420" i="29"/>
  <c r="EB420" i="29"/>
  <c r="BM420" i="29"/>
  <c r="AD420" i="29"/>
  <c r="GZ420" i="29"/>
  <c r="EY420" i="29"/>
  <c r="DK420" i="29"/>
  <c r="BF420" i="29"/>
  <c r="AC420" i="29"/>
  <c r="CE420" i="29"/>
  <c r="EV420" i="29"/>
  <c r="GD438" i="29"/>
  <c r="EZ440" i="29"/>
  <c r="DE440" i="29"/>
  <c r="AK440" i="29"/>
  <c r="DD440" i="29"/>
  <c r="AH440" i="29"/>
  <c r="DC440" i="29"/>
  <c r="AE440" i="29"/>
  <c r="DA440" i="29"/>
  <c r="R440" i="29"/>
  <c r="HI440" i="29"/>
  <c r="CZ440" i="29"/>
  <c r="J440" i="29"/>
  <c r="FU440" i="29"/>
  <c r="BL440" i="29"/>
  <c r="AZ441" i="29"/>
  <c r="GD454" i="29"/>
  <c r="FY454" i="29"/>
  <c r="FX454" i="29"/>
  <c r="EK454" i="29"/>
  <c r="EC454" i="29"/>
  <c r="FN438" i="29"/>
  <c r="CU438" i="29"/>
  <c r="BP438" i="29"/>
  <c r="FM438" i="29"/>
  <c r="CS438" i="29"/>
  <c r="AX438" i="29"/>
  <c r="HQ438" i="29"/>
  <c r="FK438" i="29"/>
  <c r="CD438" i="29"/>
  <c r="AS438" i="29"/>
  <c r="GT438" i="29"/>
  <c r="FJ438" i="29"/>
  <c r="CC438" i="29"/>
  <c r="N438" i="29"/>
  <c r="GJ438" i="29"/>
  <c r="EG438" i="29"/>
  <c r="BV438" i="29"/>
  <c r="H438" i="29"/>
  <c r="FU438" i="29"/>
  <c r="DJ438" i="29"/>
  <c r="BS438" i="29"/>
  <c r="FZ447" i="29"/>
  <c r="BJ447" i="29"/>
  <c r="AF447" i="29"/>
  <c r="V447" i="29"/>
  <c r="GT422" i="29"/>
  <c r="FW422" i="29"/>
  <c r="DM422" i="29"/>
  <c r="BQ438" i="29"/>
  <c r="BC452" i="29"/>
  <c r="R452" i="29"/>
  <c r="CC388" i="29"/>
  <c r="FJ388" i="29"/>
  <c r="HN388" i="29"/>
  <c r="R392" i="29"/>
  <c r="AT392" i="29"/>
  <c r="BR392" i="29"/>
  <c r="CR392" i="29"/>
  <c r="DK392" i="29"/>
  <c r="EO392" i="29"/>
  <c r="FH392" i="29"/>
  <c r="GT392" i="29"/>
  <c r="BC393" i="29"/>
  <c r="AV393" i="29"/>
  <c r="GI393" i="29"/>
  <c r="AD393" i="29"/>
  <c r="BM412" i="29"/>
  <c r="EU412" i="29"/>
  <c r="BG417" i="29"/>
  <c r="FY417" i="29"/>
  <c r="AS420" i="29"/>
  <c r="DB420" i="29"/>
  <c r="GQ420" i="29"/>
  <c r="BT438" i="29"/>
  <c r="GA440" i="29"/>
  <c r="GZ392" i="29"/>
  <c r="GJ392" i="29"/>
  <c r="GY392" i="29"/>
  <c r="GH392" i="29"/>
  <c r="GX392" i="29"/>
  <c r="GF392" i="29"/>
  <c r="V392" i="29"/>
  <c r="AU392" i="29"/>
  <c r="BU392" i="29"/>
  <c r="CU392" i="29"/>
  <c r="DO392" i="29"/>
  <c r="EP392" i="29"/>
  <c r="FI392" i="29"/>
  <c r="GV392" i="29"/>
  <c r="GH394" i="29"/>
  <c r="DA394" i="29"/>
  <c r="FP394" i="29"/>
  <c r="CZ394" i="29"/>
  <c r="FF394" i="29"/>
  <c r="BU394" i="29"/>
  <c r="EH394" i="29"/>
  <c r="DE398" i="29"/>
  <c r="CZ398" i="29"/>
  <c r="CX398" i="29"/>
  <c r="HK398" i="29"/>
  <c r="HH412" i="29"/>
  <c r="ET412" i="29"/>
  <c r="CO412" i="29"/>
  <c r="AO412" i="29"/>
  <c r="GH412" i="29"/>
  <c r="EN412" i="29"/>
  <c r="CH412" i="29"/>
  <c r="AN412" i="29"/>
  <c r="GE412" i="29"/>
  <c r="EM412" i="29"/>
  <c r="CA412" i="29"/>
  <c r="AM412" i="29"/>
  <c r="BT412" i="29"/>
  <c r="EY412" i="29"/>
  <c r="EF425" i="29"/>
  <c r="DU425" i="29"/>
  <c r="AC425" i="29"/>
  <c r="DF438" i="29"/>
  <c r="DQ457" i="29"/>
  <c r="AO443" i="29"/>
  <c r="CF443" i="29"/>
  <c r="DY443" i="29"/>
  <c r="FQ443" i="29"/>
  <c r="GZ443" i="29"/>
  <c r="AU457" i="29"/>
  <c r="EY457" i="29"/>
  <c r="BR457" i="29"/>
  <c r="FE457" i="29"/>
  <c r="CJ459" i="29"/>
  <c r="AR443" i="29"/>
  <c r="CQ443" i="29"/>
  <c r="EF443" i="29"/>
  <c r="FW443" i="29"/>
  <c r="HQ443" i="29"/>
  <c r="CX457" i="29"/>
  <c r="FF457" i="29"/>
  <c r="DM459" i="29"/>
  <c r="AC443" i="29"/>
  <c r="AS443" i="29"/>
  <c r="CR443" i="29"/>
  <c r="EG443" i="29"/>
  <c r="GL443" i="29"/>
  <c r="DJ457" i="29"/>
  <c r="FG457" i="29"/>
  <c r="BI458" i="29"/>
  <c r="DS459" i="29"/>
  <c r="BB400" i="29"/>
  <c r="EE400" i="29"/>
  <c r="HB400" i="29"/>
  <c r="FP413" i="29"/>
  <c r="CX419" i="29"/>
  <c r="BA426" i="29"/>
  <c r="CP426" i="29"/>
  <c r="EU426" i="29"/>
  <c r="HO426" i="29"/>
  <c r="GU427" i="29"/>
  <c r="BL430" i="29"/>
  <c r="AP431" i="29"/>
  <c r="AD443" i="29"/>
  <c r="AT443" i="29"/>
  <c r="CS443" i="29"/>
  <c r="EI443" i="29"/>
  <c r="GM443" i="29"/>
  <c r="DL457" i="29"/>
  <c r="FV457" i="29"/>
  <c r="BJ458" i="29"/>
  <c r="FL459" i="29"/>
  <c r="DN395" i="29"/>
  <c r="K400" i="29"/>
  <c r="BG400" i="29"/>
  <c r="EV400" i="29"/>
  <c r="HH400" i="29"/>
  <c r="BB426" i="29"/>
  <c r="DR426" i="29"/>
  <c r="FQ426" i="29"/>
  <c r="BR430" i="29"/>
  <c r="DH431" i="29"/>
  <c r="AQ435" i="29"/>
  <c r="AE443" i="29"/>
  <c r="AU443" i="29"/>
  <c r="DD443" i="29"/>
  <c r="EL443" i="29"/>
  <c r="GQ443" i="29"/>
  <c r="Q449" i="29"/>
  <c r="DM457" i="29"/>
  <c r="DK458" i="29"/>
  <c r="HL459" i="29"/>
  <c r="O400" i="29"/>
  <c r="BU400" i="29"/>
  <c r="FD400" i="29"/>
  <c r="U419" i="29"/>
  <c r="DF419" i="29"/>
  <c r="GO424" i="29"/>
  <c r="O426" i="29"/>
  <c r="BD426" i="29"/>
  <c r="DT426" i="29"/>
  <c r="FS426" i="29"/>
  <c r="FX430" i="29"/>
  <c r="BA436" i="29"/>
  <c r="AH443" i="29"/>
  <c r="BJ443" i="29"/>
  <c r="DJ443" i="29"/>
  <c r="ET443" i="29"/>
  <c r="GW443" i="29"/>
  <c r="DI445" i="29"/>
  <c r="S456" i="29"/>
  <c r="DN457" i="29"/>
  <c r="GF258" i="29"/>
  <c r="FU258" i="29"/>
  <c r="FP258" i="29"/>
  <c r="DZ258" i="29"/>
  <c r="AR258" i="29"/>
  <c r="FQ306" i="29"/>
  <c r="DB306" i="29"/>
  <c r="AV306" i="29"/>
  <c r="FY306" i="29"/>
  <c r="DK306" i="29"/>
  <c r="AW306" i="29"/>
  <c r="FT306" i="29"/>
  <c r="DD306" i="29"/>
  <c r="AU306" i="29"/>
  <c r="FS306" i="29"/>
  <c r="DA306" i="29"/>
  <c r="AP306" i="29"/>
  <c r="ER306" i="29"/>
  <c r="CA306" i="29"/>
  <c r="EQ306" i="29"/>
  <c r="BZ306" i="29"/>
  <c r="EO306" i="29"/>
  <c r="BX306" i="29"/>
  <c r="HD306" i="29"/>
  <c r="EJ306" i="29"/>
  <c r="BG306" i="29"/>
  <c r="GZ306" i="29"/>
  <c r="EI306" i="29"/>
  <c r="BE306" i="29"/>
  <c r="GY306" i="29"/>
  <c r="EG306" i="29"/>
  <c r="BD306" i="29"/>
  <c r="FZ306" i="29"/>
  <c r="BJ306" i="29"/>
  <c r="FP306" i="29"/>
  <c r="BH306" i="29"/>
  <c r="FK306" i="29"/>
  <c r="BA306" i="29"/>
  <c r="EV306" i="29"/>
  <c r="AC306" i="29"/>
  <c r="EM306" i="29"/>
  <c r="AB306" i="29"/>
  <c r="EK306" i="29"/>
  <c r="AA306" i="29"/>
  <c r="CY306" i="29"/>
  <c r="CR306" i="29"/>
  <c r="CW306" i="29"/>
  <c r="HQ306" i="29"/>
  <c r="CD306" i="29"/>
  <c r="HL306" i="29"/>
  <c r="CC306" i="29"/>
  <c r="GM306" i="29"/>
  <c r="Y306" i="29"/>
  <c r="GW306" i="29"/>
  <c r="AI306" i="29"/>
  <c r="GP306" i="29"/>
  <c r="AG306" i="29"/>
  <c r="GG306" i="29"/>
  <c r="CZ306" i="29"/>
  <c r="O306" i="29"/>
  <c r="GK306" i="29"/>
  <c r="DM306" i="29"/>
  <c r="P306" i="29"/>
  <c r="M306" i="29"/>
  <c r="GA306" i="29"/>
  <c r="DQ306" i="29"/>
  <c r="FF306" i="29"/>
  <c r="DR306" i="29"/>
  <c r="CG306" i="29"/>
  <c r="EW306" i="29"/>
  <c r="DP306" i="29"/>
  <c r="CE306" i="29"/>
  <c r="DM301" i="29"/>
  <c r="AP301" i="29"/>
  <c r="AO301" i="29"/>
  <c r="AN301" i="29"/>
  <c r="FW301" i="29"/>
  <c r="FU301" i="29"/>
  <c r="ER301" i="29"/>
  <c r="EC301" i="29"/>
  <c r="DX301" i="29"/>
  <c r="CQ301" i="29"/>
  <c r="AQ301" i="29"/>
  <c r="AM301" i="29"/>
  <c r="AL301" i="29"/>
  <c r="GJ301" i="29"/>
  <c r="GZ301" i="29"/>
  <c r="GC301" i="29"/>
  <c r="GE301" i="29"/>
  <c r="BT301" i="29"/>
  <c r="EG301" i="29"/>
  <c r="CO301" i="29"/>
  <c r="EF301" i="29"/>
  <c r="BB301" i="29"/>
  <c r="EO131" i="29"/>
  <c r="FR220" i="29"/>
  <c r="BE220" i="29"/>
  <c r="BA220" i="29"/>
  <c r="HE220" i="29"/>
  <c r="AC220" i="29"/>
  <c r="GZ220" i="29"/>
  <c r="FU220" i="29"/>
  <c r="DU220" i="29"/>
  <c r="DJ220" i="29"/>
  <c r="HO220" i="29"/>
  <c r="HD220" i="29"/>
  <c r="FK220" i="29"/>
  <c r="DH220" i="29"/>
  <c r="CV220" i="29"/>
  <c r="CZ220" i="29"/>
  <c r="CY220" i="29"/>
  <c r="AZ220" i="29"/>
  <c r="FJ220" i="29"/>
  <c r="BP220" i="29"/>
  <c r="AH220" i="29"/>
  <c r="FH220" i="29"/>
  <c r="BI220" i="29"/>
  <c r="AE220" i="29"/>
  <c r="AX301" i="29"/>
  <c r="FA391" i="29"/>
  <c r="AY391" i="29"/>
  <c r="EX391" i="29"/>
  <c r="AT391" i="29"/>
  <c r="GR391" i="29"/>
  <c r="CD391" i="29"/>
  <c r="EI391" i="29"/>
  <c r="CO391" i="29"/>
  <c r="CJ391" i="29"/>
  <c r="EA391" i="29"/>
  <c r="CP391" i="29"/>
  <c r="CG391" i="29"/>
  <c r="CC391" i="29"/>
  <c r="DP391" i="29"/>
  <c r="CU391" i="29"/>
  <c r="CB391" i="29"/>
  <c r="BE391" i="29"/>
  <c r="BA391" i="29"/>
  <c r="HN391" i="29"/>
  <c r="AA391" i="29"/>
  <c r="FP391" i="29"/>
  <c r="FO391" i="29"/>
  <c r="FK391" i="29"/>
  <c r="EK391" i="29"/>
  <c r="EJ391" i="29"/>
  <c r="BT391" i="29"/>
  <c r="Y391" i="29"/>
  <c r="X391" i="29"/>
  <c r="U391" i="29"/>
  <c r="GP391" i="29"/>
  <c r="GD391" i="29"/>
  <c r="FU391" i="29"/>
  <c r="EL391" i="29"/>
  <c r="HB391" i="29"/>
  <c r="FT391" i="29"/>
  <c r="BF391" i="29"/>
  <c r="FF391" i="29"/>
  <c r="I391" i="29"/>
  <c r="EQ131" i="29"/>
  <c r="GM311" i="29"/>
  <c r="DQ311" i="29"/>
  <c r="DC311" i="29"/>
  <c r="BB311" i="29"/>
  <c r="GO311" i="29"/>
  <c r="GE311" i="29"/>
  <c r="GD311" i="29"/>
  <c r="AN311" i="29"/>
  <c r="GL311" i="29"/>
  <c r="GF311" i="29"/>
  <c r="DM73" i="29"/>
  <c r="GU73" i="29"/>
  <c r="GV73" i="29"/>
  <c r="DL73" i="29"/>
  <c r="BH73" i="29"/>
  <c r="DK73" i="29"/>
  <c r="BI73" i="29"/>
  <c r="DN73" i="29"/>
  <c r="AG73" i="29"/>
  <c r="GT73" i="29"/>
  <c r="FT73" i="29"/>
  <c r="AL73" i="29"/>
  <c r="AJ73" i="29"/>
  <c r="AK73" i="29"/>
  <c r="AI73" i="29"/>
  <c r="AH73" i="29"/>
  <c r="CY363" i="29"/>
  <c r="EL363" i="29"/>
  <c r="CX363" i="29"/>
  <c r="CW363" i="29"/>
  <c r="GP75" i="29"/>
  <c r="HN75" i="29"/>
  <c r="HM75" i="29"/>
  <c r="BZ75" i="29"/>
  <c r="BA75" i="29"/>
  <c r="HP122" i="29"/>
  <c r="GG122" i="29"/>
  <c r="AR122" i="29"/>
  <c r="AW122" i="29"/>
  <c r="AS122" i="29"/>
  <c r="GI122" i="29"/>
  <c r="AQ122" i="29"/>
  <c r="FS122" i="29"/>
  <c r="FQ122" i="29"/>
  <c r="EB122" i="29"/>
  <c r="FO122" i="29"/>
  <c r="GH122" i="29"/>
  <c r="DB122" i="29"/>
  <c r="CX122" i="29"/>
  <c r="BJ122" i="29"/>
  <c r="AY122" i="29"/>
  <c r="BL122" i="29"/>
  <c r="GC122" i="29"/>
  <c r="DX122" i="29"/>
  <c r="DA122" i="29"/>
  <c r="CZ122" i="29"/>
  <c r="GB122" i="29"/>
  <c r="EA122" i="29"/>
  <c r="DD122" i="29"/>
  <c r="AV122" i="29"/>
  <c r="FZ131" i="29"/>
  <c r="BX131" i="29"/>
  <c r="EN131" i="29"/>
  <c r="AM131" i="29"/>
  <c r="CU131" i="29"/>
  <c r="CD131" i="29"/>
  <c r="GM131" i="29"/>
  <c r="BQ131" i="29"/>
  <c r="GA131" i="29"/>
  <c r="BO131" i="29"/>
  <c r="FR131" i="29"/>
  <c r="BK131" i="29"/>
  <c r="FY131" i="29"/>
  <c r="BN131" i="29"/>
  <c r="EM131" i="29"/>
  <c r="EL131" i="29"/>
  <c r="BY131" i="29"/>
  <c r="AR131" i="29"/>
  <c r="EJ131" i="29"/>
  <c r="EI131" i="29"/>
  <c r="AL131" i="29"/>
  <c r="HC131" i="29"/>
  <c r="AI131" i="29"/>
  <c r="EK131" i="29"/>
  <c r="AN131" i="29"/>
  <c r="EB131" i="29"/>
  <c r="CB131" i="29"/>
  <c r="CA131" i="29"/>
  <c r="GV131" i="29"/>
  <c r="GT131" i="29"/>
  <c r="N131" i="29"/>
  <c r="DY131" i="29"/>
  <c r="CV131" i="29"/>
  <c r="Q131" i="29"/>
  <c r="EL172" i="29"/>
  <c r="R172" i="29"/>
  <c r="FL172" i="29"/>
  <c r="Z172" i="29"/>
  <c r="FK172" i="29"/>
  <c r="X172" i="29"/>
  <c r="FJ172" i="29"/>
  <c r="EZ172" i="29"/>
  <c r="DO172" i="29"/>
  <c r="DD172" i="29"/>
  <c r="CO172" i="29"/>
  <c r="CQ172" i="29"/>
  <c r="GV172" i="29"/>
  <c r="GT172" i="29"/>
  <c r="GL172" i="29"/>
  <c r="AC172" i="29"/>
  <c r="BD172" i="29"/>
  <c r="GM172" i="29"/>
  <c r="GJ172" i="29"/>
  <c r="S172" i="29"/>
  <c r="DX172" i="29"/>
  <c r="CL172" i="29"/>
  <c r="BJ172" i="29"/>
  <c r="BG172" i="29"/>
  <c r="DV172" i="29"/>
  <c r="CJ172" i="29"/>
  <c r="BC172" i="29"/>
  <c r="DT172" i="29"/>
  <c r="BE172" i="29"/>
  <c r="BB172" i="29"/>
  <c r="HB172" i="29"/>
  <c r="EX296" i="29"/>
  <c r="AQ296" i="29"/>
  <c r="FM296" i="29"/>
  <c r="BQ296" i="29"/>
  <c r="FL296" i="29"/>
  <c r="BH296" i="29"/>
  <c r="FK296" i="29"/>
  <c r="BB296" i="29"/>
  <c r="DN296" i="29"/>
  <c r="DE296" i="29"/>
  <c r="DD296" i="29"/>
  <c r="HK296" i="29"/>
  <c r="CS296" i="29"/>
  <c r="HA296" i="29"/>
  <c r="CF296" i="29"/>
  <c r="GZ296" i="29"/>
  <c r="CD296" i="29"/>
  <c r="AT296" i="29"/>
  <c r="HM296" i="29"/>
  <c r="AP296" i="29"/>
  <c r="HL296" i="29"/>
  <c r="AJ296" i="29"/>
  <c r="FT296" i="29"/>
  <c r="AB296" i="29"/>
  <c r="FS296" i="29"/>
  <c r="Z296" i="29"/>
  <c r="FR296" i="29"/>
  <c r="U296" i="29"/>
  <c r="GX296" i="29"/>
  <c r="FJ296" i="29"/>
  <c r="FV296" i="29"/>
  <c r="EO296" i="29"/>
  <c r="EL296" i="29"/>
  <c r="DP296" i="29"/>
  <c r="DX296" i="29"/>
  <c r="CZ296" i="29"/>
  <c r="CU296" i="29"/>
  <c r="FD296" i="29"/>
  <c r="CC296" i="29"/>
  <c r="AH296" i="29"/>
  <c r="FE296" i="29"/>
  <c r="AW296" i="29"/>
  <c r="CB296" i="29"/>
  <c r="AC296" i="29"/>
  <c r="BM389" i="29"/>
  <c r="BG389" i="29"/>
  <c r="BU389" i="29"/>
  <c r="EE389" i="29"/>
  <c r="CB389" i="29"/>
  <c r="BA389" i="29"/>
  <c r="AW389" i="29"/>
  <c r="ES389" i="29"/>
  <c r="EN389" i="29"/>
  <c r="EM389" i="29"/>
  <c r="DP389" i="29"/>
  <c r="CU389" i="29"/>
  <c r="AZ389" i="29"/>
  <c r="HQ389" i="29"/>
  <c r="HP389" i="29"/>
  <c r="ET389" i="29"/>
  <c r="EB389" i="29"/>
  <c r="DV389" i="29"/>
  <c r="FZ389" i="29"/>
  <c r="T389" i="29"/>
  <c r="FN389" i="29"/>
  <c r="AY389" i="29"/>
  <c r="GW377" i="29"/>
  <c r="BN377" i="29"/>
  <c r="GS377" i="29"/>
  <c r="BM377" i="29"/>
  <c r="GI377" i="29"/>
  <c r="BB377" i="29"/>
  <c r="CN377" i="29"/>
  <c r="BE377" i="29"/>
  <c r="FY377" i="29"/>
  <c r="FU377" i="29"/>
  <c r="EM377" i="29"/>
  <c r="EH377" i="29"/>
  <c r="X377" i="29"/>
  <c r="Q377" i="29"/>
  <c r="P377" i="29"/>
  <c r="GR377" i="29"/>
  <c r="GH377" i="29"/>
  <c r="GD377" i="29"/>
  <c r="DP377" i="29"/>
  <c r="DK377" i="29"/>
  <c r="DJ377" i="29"/>
  <c r="FW377" i="29"/>
  <c r="FV377" i="29"/>
  <c r="BY377" i="29"/>
  <c r="BO377" i="29"/>
  <c r="BD377" i="29"/>
  <c r="BC377" i="29"/>
  <c r="BT377" i="29"/>
  <c r="AU149" i="29"/>
  <c r="AY149" i="29"/>
  <c r="AX149" i="29"/>
  <c r="FD149" i="29"/>
  <c r="FB149" i="29"/>
  <c r="BR149" i="29"/>
  <c r="DP149" i="29"/>
  <c r="FZ149" i="29"/>
  <c r="AV149" i="29"/>
  <c r="V149" i="29"/>
  <c r="U149" i="29"/>
  <c r="AW149" i="29"/>
  <c r="BA149" i="29"/>
  <c r="AL149" i="29"/>
  <c r="GB149" i="29"/>
  <c r="FE149" i="29"/>
  <c r="GW167" i="29"/>
  <c r="GF167" i="29"/>
  <c r="GE167" i="29"/>
  <c r="EP167" i="29"/>
  <c r="GQ167" i="29"/>
  <c r="GD167" i="29"/>
  <c r="EO167" i="29"/>
  <c r="GC167" i="29"/>
  <c r="ER167" i="29"/>
  <c r="EB192" i="29"/>
  <c r="GW192" i="29"/>
  <c r="DY192" i="29"/>
  <c r="BF192" i="29"/>
  <c r="GT192" i="29"/>
  <c r="DF192" i="29"/>
  <c r="BE192" i="29"/>
  <c r="FT192" i="29"/>
  <c r="DA192" i="29"/>
  <c r="AD192" i="29"/>
  <c r="FP192" i="29"/>
  <c r="CU192" i="29"/>
  <c r="Z192" i="29"/>
  <c r="FO192" i="29"/>
  <c r="CT192" i="29"/>
  <c r="X192" i="29"/>
  <c r="GX192" i="29"/>
  <c r="CY192" i="29"/>
  <c r="GC192" i="29"/>
  <c r="CV192" i="29"/>
  <c r="FL192" i="29"/>
  <c r="BY192" i="29"/>
  <c r="FI192" i="29"/>
  <c r="BS192" i="29"/>
  <c r="EU192" i="29"/>
  <c r="BN192" i="29"/>
  <c r="FH192" i="29"/>
  <c r="BO192" i="29"/>
  <c r="ED192" i="29"/>
  <c r="HQ192" i="29"/>
  <c r="DC192" i="29"/>
  <c r="EO192" i="29"/>
  <c r="AB192" i="29"/>
  <c r="DZ192" i="29"/>
  <c r="FQ192" i="29"/>
  <c r="DE192" i="29"/>
  <c r="DD192" i="29"/>
  <c r="BG192" i="29"/>
  <c r="GZ192" i="29"/>
  <c r="FR192" i="29"/>
  <c r="EQ192" i="29"/>
  <c r="AC192" i="29"/>
  <c r="HK192" i="29"/>
  <c r="CZ192" i="29"/>
  <c r="HA192" i="29"/>
  <c r="BD192" i="29"/>
  <c r="FS192" i="29"/>
  <c r="AN192" i="29"/>
  <c r="AM192" i="29"/>
  <c r="EP192" i="29"/>
  <c r="HH192" i="29"/>
  <c r="CR192" i="29"/>
  <c r="HD192" i="29"/>
  <c r="HB192" i="29"/>
  <c r="BK192" i="29"/>
  <c r="AG192" i="29"/>
  <c r="HG192" i="29"/>
  <c r="CO192" i="29"/>
  <c r="CN192" i="29"/>
  <c r="AK192" i="29"/>
  <c r="HH154" i="29"/>
  <c r="BP154" i="29"/>
  <c r="BD154" i="29"/>
  <c r="EM154" i="29"/>
  <c r="EJ154" i="29"/>
  <c r="BS154" i="29"/>
  <c r="AO154" i="29"/>
  <c r="AU154" i="29"/>
  <c r="AQ154" i="29"/>
  <c r="FV235" i="29"/>
  <c r="DA235" i="29"/>
  <c r="AF235" i="29"/>
  <c r="FU235" i="29"/>
  <c r="CZ235" i="29"/>
  <c r="AE235" i="29"/>
  <c r="FA235" i="29"/>
  <c r="CU235" i="29"/>
  <c r="AA235" i="29"/>
  <c r="HP235" i="29"/>
  <c r="ET235" i="29"/>
  <c r="CM235" i="29"/>
  <c r="V235" i="29"/>
  <c r="FP235" i="29"/>
  <c r="BZ235" i="29"/>
  <c r="FO235" i="29"/>
  <c r="BY235" i="29"/>
  <c r="EP235" i="29"/>
  <c r="BK235" i="29"/>
  <c r="EO235" i="29"/>
  <c r="BJ235" i="29"/>
  <c r="ER235" i="29"/>
  <c r="AN235" i="29"/>
  <c r="EJ235" i="29"/>
  <c r="AJ235" i="29"/>
  <c r="EQ235" i="29"/>
  <c r="AK235" i="29"/>
  <c r="EF235" i="29"/>
  <c r="AB235" i="29"/>
  <c r="HM235" i="29"/>
  <c r="DH235" i="29"/>
  <c r="U235" i="29"/>
  <c r="HK235" i="29"/>
  <c r="DF235" i="29"/>
  <c r="S235" i="29"/>
  <c r="HL235" i="29"/>
  <c r="DG235" i="29"/>
  <c r="T235" i="29"/>
  <c r="FF223" i="29"/>
  <c r="GJ123" i="29"/>
  <c r="AC123" i="29"/>
  <c r="HI123" i="29"/>
  <c r="BV123" i="29"/>
  <c r="BY123" i="29"/>
  <c r="HJ123" i="29"/>
  <c r="BU123" i="29"/>
  <c r="GL123" i="29"/>
  <c r="AB123" i="29"/>
  <c r="GK123" i="29"/>
  <c r="Y123" i="29"/>
  <c r="FO123" i="29"/>
  <c r="W123" i="29"/>
  <c r="FP123" i="29"/>
  <c r="X123" i="29"/>
  <c r="L190" i="29"/>
  <c r="AD235" i="29"/>
  <c r="BV171" i="29"/>
  <c r="CT439" i="29"/>
  <c r="BI439" i="29"/>
  <c r="BT439" i="29"/>
  <c r="BQ439" i="29"/>
  <c r="BJ439" i="29"/>
  <c r="FC439" i="29"/>
  <c r="FA439" i="29"/>
  <c r="EW439" i="29"/>
  <c r="CU439" i="29"/>
  <c r="CE439" i="29"/>
  <c r="CB439" i="29"/>
  <c r="DX176" i="29"/>
  <c r="DW176" i="29"/>
  <c r="BM235" i="29"/>
  <c r="EW262" i="29"/>
  <c r="EV262" i="29"/>
  <c r="DG262" i="29"/>
  <c r="CH262" i="29"/>
  <c r="CG262" i="29"/>
  <c r="CR81" i="29"/>
  <c r="HG140" i="29"/>
  <c r="FP140" i="29"/>
  <c r="DY140" i="29"/>
  <c r="CE140" i="29"/>
  <c r="AR140" i="29"/>
  <c r="GF140" i="29"/>
  <c r="EN140" i="29"/>
  <c r="CY140" i="29"/>
  <c r="BC140" i="29"/>
  <c r="N140" i="29"/>
  <c r="GP140" i="29"/>
  <c r="EW140" i="29"/>
  <c r="DE140" i="29"/>
  <c r="BH140" i="29"/>
  <c r="P140" i="29"/>
  <c r="GO140" i="29"/>
  <c r="EV140" i="29"/>
  <c r="DD140" i="29"/>
  <c r="BE140" i="29"/>
  <c r="O140" i="29"/>
  <c r="GH140" i="29"/>
  <c r="EM140" i="29"/>
  <c r="CL140" i="29"/>
  <c r="AV140" i="29"/>
  <c r="GE140" i="29"/>
  <c r="EL140" i="29"/>
  <c r="CK140" i="29"/>
  <c r="AT140" i="29"/>
  <c r="FX140" i="29"/>
  <c r="EE140" i="29"/>
  <c r="CI140" i="29"/>
  <c r="AO140" i="29"/>
  <c r="FY140" i="29"/>
  <c r="EG140" i="29"/>
  <c r="CJ140" i="29"/>
  <c r="AP140" i="29"/>
  <c r="BX140" i="29"/>
  <c r="ED140" i="29"/>
  <c r="AS156" i="29"/>
  <c r="FT114" i="29"/>
  <c r="M148" i="29"/>
  <c r="AO163" i="29"/>
  <c r="DV171" i="29"/>
  <c r="CA247" i="29"/>
  <c r="O249" i="29"/>
  <c r="EP249" i="29"/>
  <c r="BJ112" i="29"/>
  <c r="CQ118" i="29"/>
  <c r="FQ118" i="29"/>
  <c r="FP138" i="29"/>
  <c r="HH138" i="29"/>
  <c r="EQ138" i="29"/>
  <c r="CB138" i="29"/>
  <c r="Y138" i="29"/>
  <c r="FA138" i="29"/>
  <c r="CN138" i="29"/>
  <c r="Z138" i="29"/>
  <c r="EZ138" i="29"/>
  <c r="CA138" i="29"/>
  <c r="ET138" i="29"/>
  <c r="BZ138" i="29"/>
  <c r="HD138" i="29"/>
  <c r="EL138" i="29"/>
  <c r="BF138" i="29"/>
  <c r="DW138" i="29"/>
  <c r="GX138" i="29"/>
  <c r="EJ138" i="29"/>
  <c r="BE138" i="29"/>
  <c r="GU138" i="29"/>
  <c r="BC138" i="29"/>
  <c r="GW138" i="29"/>
  <c r="EI138" i="29"/>
  <c r="BD138" i="29"/>
  <c r="DH138" i="29"/>
  <c r="HN138" i="29"/>
  <c r="Q140" i="29"/>
  <c r="BZ140" i="29"/>
  <c r="EQ140" i="29"/>
  <c r="HE140" i="29"/>
  <c r="BJ163" i="29"/>
  <c r="AU185" i="29"/>
  <c r="FU190" i="29"/>
  <c r="W239" i="29"/>
  <c r="GR239" i="29"/>
  <c r="BX288" i="29"/>
  <c r="GH288" i="29"/>
  <c r="Q288" i="29"/>
  <c r="O288" i="29"/>
  <c r="GA288" i="29"/>
  <c r="FY288" i="29"/>
  <c r="CL288" i="29"/>
  <c r="CG288" i="29"/>
  <c r="FV288" i="29"/>
  <c r="EL288" i="29"/>
  <c r="CF288" i="29"/>
  <c r="CC288" i="29"/>
  <c r="BZ288" i="29"/>
  <c r="AH128" i="29"/>
  <c r="GS130" i="29"/>
  <c r="BI130" i="29"/>
  <c r="HM130" i="29"/>
  <c r="HG130" i="29"/>
  <c r="EN130" i="29"/>
  <c r="EJ130" i="29"/>
  <c r="EL130" i="29"/>
  <c r="EK130" i="29"/>
  <c r="GM133" i="29"/>
  <c r="AI184" i="29"/>
  <c r="BX185" i="29"/>
  <c r="FW190" i="29"/>
  <c r="DN194" i="29"/>
  <c r="BI196" i="29"/>
  <c r="AY198" i="29"/>
  <c r="W249" i="29"/>
  <c r="M288" i="29"/>
  <c r="HM313" i="29"/>
  <c r="FZ313" i="29"/>
  <c r="CW313" i="29"/>
  <c r="W313" i="29"/>
  <c r="EZ313" i="29"/>
  <c r="GN313" i="29"/>
  <c r="CX313" i="29"/>
  <c r="T313" i="29"/>
  <c r="FH313" i="29"/>
  <c r="CH313" i="29"/>
  <c r="FC313" i="29"/>
  <c r="CF313" i="29"/>
  <c r="FB313" i="29"/>
  <c r="BM313" i="29"/>
  <c r="ED313" i="29"/>
  <c r="AH313" i="29"/>
  <c r="EC313" i="29"/>
  <c r="AG313" i="29"/>
  <c r="EB313" i="29"/>
  <c r="AF313" i="29"/>
  <c r="DV313" i="29"/>
  <c r="AC313" i="29"/>
  <c r="HP313" i="29"/>
  <c r="DU313" i="29"/>
  <c r="S313" i="29"/>
  <c r="HN313" i="29"/>
  <c r="DT313" i="29"/>
  <c r="R313" i="29"/>
  <c r="CO313" i="29"/>
  <c r="CL313" i="29"/>
  <c r="CK313" i="29"/>
  <c r="HK313" i="29"/>
  <c r="BI313" i="29"/>
  <c r="GR313" i="29"/>
  <c r="BH313" i="29"/>
  <c r="GQ313" i="29"/>
  <c r="BG313" i="29"/>
  <c r="FA313" i="29"/>
  <c r="EA313" i="29"/>
  <c r="EW313" i="29"/>
  <c r="CY313" i="29"/>
  <c r="CJ313" i="29"/>
  <c r="BB313" i="29"/>
  <c r="BJ313" i="29"/>
  <c r="BD313" i="29"/>
  <c r="EU414" i="29"/>
  <c r="AO460" i="29"/>
  <c r="AQ460" i="29"/>
  <c r="EM460" i="29"/>
  <c r="DP112" i="29"/>
  <c r="AI118" i="29"/>
  <c r="DH118" i="29"/>
  <c r="GA118" i="29"/>
  <c r="BG130" i="29"/>
  <c r="GZ133" i="29"/>
  <c r="BX136" i="29"/>
  <c r="AA138" i="29"/>
  <c r="DK138" i="29"/>
  <c r="S140" i="29"/>
  <c r="CB140" i="29"/>
  <c r="EX140" i="29"/>
  <c r="HI140" i="29"/>
  <c r="AP148" i="29"/>
  <c r="EL148" i="29"/>
  <c r="HO148" i="29"/>
  <c r="BL150" i="29"/>
  <c r="EM150" i="29"/>
  <c r="HK150" i="29"/>
  <c r="CU152" i="29"/>
  <c r="HF154" i="29"/>
  <c r="FD160" i="29"/>
  <c r="DF162" i="29"/>
  <c r="CF162" i="29"/>
  <c r="CU162" i="29"/>
  <c r="CR162" i="29"/>
  <c r="BT163" i="29"/>
  <c r="FW163" i="29"/>
  <c r="FW171" i="29"/>
  <c r="AS173" i="29"/>
  <c r="GO177" i="29"/>
  <c r="BC184" i="29"/>
  <c r="GD184" i="29"/>
  <c r="CR185" i="29"/>
  <c r="CI186" i="29"/>
  <c r="AN190" i="29"/>
  <c r="FX190" i="29"/>
  <c r="CZ196" i="29"/>
  <c r="BN198" i="29"/>
  <c r="FU198" i="29"/>
  <c r="DU227" i="29"/>
  <c r="CW235" i="29"/>
  <c r="Y239" i="29"/>
  <c r="X249" i="29"/>
  <c r="FV249" i="29"/>
  <c r="DP254" i="29"/>
  <c r="CE261" i="29"/>
  <c r="CC261" i="29"/>
  <c r="GP261" i="29"/>
  <c r="BT261" i="29"/>
  <c r="GO261" i="29"/>
  <c r="AO261" i="29"/>
  <c r="BX261" i="29"/>
  <c r="BW261" i="29"/>
  <c r="BV261" i="29"/>
  <c r="GQ261" i="29"/>
  <c r="AF261" i="29"/>
  <c r="FX261" i="29"/>
  <c r="R261" i="29"/>
  <c r="FO261" i="29"/>
  <c r="EQ261" i="29"/>
  <c r="EG261" i="29"/>
  <c r="DG261" i="29"/>
  <c r="AM261" i="29"/>
  <c r="CR261" i="29"/>
  <c r="CF261" i="29"/>
  <c r="AH261" i="29"/>
  <c r="N288" i="29"/>
  <c r="AD313" i="29"/>
  <c r="CC323" i="29"/>
  <c r="HH247" i="29"/>
  <c r="CN247" i="29"/>
  <c r="HG247" i="29"/>
  <c r="CH247" i="29"/>
  <c r="FR247" i="29"/>
  <c r="BZ247" i="29"/>
  <c r="FQ247" i="29"/>
  <c r="BY247" i="29"/>
  <c r="HI247" i="29"/>
  <c r="BX247" i="29"/>
  <c r="FW247" i="29"/>
  <c r="BM247" i="29"/>
  <c r="FJ247" i="29"/>
  <c r="AI247" i="29"/>
  <c r="FH247" i="29"/>
  <c r="AH247" i="29"/>
  <c r="EH247" i="29"/>
  <c r="EG247" i="29"/>
  <c r="EF247" i="29"/>
  <c r="DM247" i="29"/>
  <c r="CX247" i="29"/>
  <c r="CE247" i="29"/>
  <c r="CO247" i="29"/>
  <c r="CB247" i="29"/>
  <c r="T163" i="29"/>
  <c r="DO163" i="29"/>
  <c r="CY190" i="29"/>
  <c r="CZ190" i="29"/>
  <c r="FG194" i="29"/>
  <c r="EY194" i="29"/>
  <c r="EE194" i="29"/>
  <c r="DU194" i="29"/>
  <c r="HK194" i="29"/>
  <c r="CU197" i="29"/>
  <c r="CT197" i="29"/>
  <c r="HJ197" i="29"/>
  <c r="AT197" i="29"/>
  <c r="GH197" i="29"/>
  <c r="AK197" i="29"/>
  <c r="GF197" i="29"/>
  <c r="AF197" i="29"/>
  <c r="AQ197" i="29"/>
  <c r="AN197" i="29"/>
  <c r="GA197" i="29"/>
  <c r="FZ197" i="29"/>
  <c r="FJ197" i="29"/>
  <c r="FX197" i="29"/>
  <c r="J198" i="29"/>
  <c r="GN235" i="29"/>
  <c r="GT156" i="29"/>
  <c r="HO156" i="29"/>
  <c r="CC156" i="29"/>
  <c r="CB156" i="29"/>
  <c r="GR156" i="29"/>
  <c r="FD156" i="29"/>
  <c r="EZ156" i="29"/>
  <c r="FC156" i="29"/>
  <c r="FA156" i="29"/>
  <c r="HQ223" i="29"/>
  <c r="BF235" i="29"/>
  <c r="HC148" i="29"/>
  <c r="BH235" i="29"/>
  <c r="BH323" i="29"/>
  <c r="EF154" i="29"/>
  <c r="AL156" i="29"/>
  <c r="GE157" i="29"/>
  <c r="AI163" i="29"/>
  <c r="M184" i="29"/>
  <c r="BL323" i="29"/>
  <c r="CT114" i="29"/>
  <c r="DM148" i="29"/>
  <c r="Y184" i="29"/>
  <c r="FH184" i="29"/>
  <c r="O185" i="29"/>
  <c r="CJ194" i="29"/>
  <c r="HI235" i="29"/>
  <c r="K140" i="29"/>
  <c r="HC140" i="29"/>
  <c r="EP154" i="29"/>
  <c r="FE163" i="29"/>
  <c r="N173" i="29"/>
  <c r="BX235" i="29"/>
  <c r="P239" i="29"/>
  <c r="BQ342" i="29"/>
  <c r="BE342" i="29"/>
  <c r="FO342" i="29"/>
  <c r="FN342" i="29"/>
  <c r="FM342" i="29"/>
  <c r="BG342" i="29"/>
  <c r="BF342" i="29"/>
  <c r="HC342" i="29"/>
  <c r="HA342" i="29"/>
  <c r="GZ342" i="29"/>
  <c r="FQ342" i="29"/>
  <c r="BS342" i="29"/>
  <c r="BR342" i="29"/>
  <c r="HK414" i="29"/>
  <c r="EC414" i="29"/>
  <c r="AN414" i="29"/>
  <c r="HJ414" i="29"/>
  <c r="DX414" i="29"/>
  <c r="AM414" i="29"/>
  <c r="GZ414" i="29"/>
  <c r="BU414" i="29"/>
  <c r="EW414" i="29"/>
  <c r="AZ414" i="29"/>
  <c r="FB414" i="29"/>
  <c r="AR414" i="29"/>
  <c r="FA414" i="29"/>
  <c r="AO414" i="29"/>
  <c r="FC414" i="29"/>
  <c r="X414" i="29"/>
  <c r="HA414" i="29"/>
  <c r="BK414" i="29"/>
  <c r="GI414" i="29"/>
  <c r="Y414" i="29"/>
  <c r="FY414" i="29"/>
  <c r="W414" i="29"/>
  <c r="ES414" i="29"/>
  <c r="EP414" i="29"/>
  <c r="CH414" i="29"/>
  <c r="HM414" i="29"/>
  <c r="BO414" i="29"/>
  <c r="HI414" i="29"/>
  <c r="BL414" i="29"/>
  <c r="HG414" i="29"/>
  <c r="V414" i="29"/>
  <c r="CI414" i="29"/>
  <c r="BQ414" i="29"/>
  <c r="BP414" i="29"/>
  <c r="HF414" i="29"/>
  <c r="DL414" i="29"/>
  <c r="DJ414" i="29"/>
  <c r="CK414" i="29"/>
  <c r="HE414" i="29"/>
  <c r="HD414" i="29"/>
  <c r="HC414" i="29"/>
  <c r="DV414" i="29"/>
  <c r="DU414" i="29"/>
  <c r="DS414" i="29"/>
  <c r="FU114" i="29"/>
  <c r="AB118" i="29"/>
  <c r="GB128" i="29"/>
  <c r="BO128" i="29"/>
  <c r="CO128" i="29"/>
  <c r="CH128" i="29"/>
  <c r="BP128" i="29"/>
  <c r="BN128" i="29"/>
  <c r="BM128" i="29"/>
  <c r="BG128" i="29"/>
  <c r="GC133" i="29"/>
  <c r="EI148" i="29"/>
  <c r="DW171" i="29"/>
  <c r="AD173" i="29"/>
  <c r="FK176" i="29"/>
  <c r="GB184" i="29"/>
  <c r="AJ190" i="29"/>
  <c r="HI191" i="29"/>
  <c r="AN191" i="29"/>
  <c r="EA191" i="29"/>
  <c r="HH191" i="29"/>
  <c r="FH191" i="29"/>
  <c r="DK194" i="29"/>
  <c r="L227" i="29"/>
  <c r="BU323" i="29"/>
  <c r="DO414" i="29"/>
  <c r="AC118" i="29"/>
  <c r="FY118" i="29"/>
  <c r="BW136" i="29"/>
  <c r="DI138" i="29"/>
  <c r="R140" i="29"/>
  <c r="ER140" i="29"/>
  <c r="Z148" i="29"/>
  <c r="HJ148" i="29"/>
  <c r="BR163" i="29"/>
  <c r="CF169" i="29"/>
  <c r="CG169" i="29"/>
  <c r="CC169" i="29"/>
  <c r="HB169" i="29"/>
  <c r="N169" i="29"/>
  <c r="GV169" i="29"/>
  <c r="L169" i="29"/>
  <c r="GG169" i="29"/>
  <c r="GD169" i="29"/>
  <c r="GB169" i="29"/>
  <c r="EY169" i="29"/>
  <c r="ED171" i="29"/>
  <c r="GN177" i="29"/>
  <c r="GC184" i="29"/>
  <c r="O186" i="29"/>
  <c r="AK190" i="29"/>
  <c r="CM191" i="29"/>
  <c r="CR197" i="29"/>
  <c r="FI198" i="29"/>
  <c r="X227" i="29"/>
  <c r="CV235" i="29"/>
  <c r="BV323" i="29"/>
  <c r="AO78" i="29"/>
  <c r="O97" i="29"/>
  <c r="CV123" i="29"/>
  <c r="EF124" i="29"/>
  <c r="AP78" i="29"/>
  <c r="Q97" i="29"/>
  <c r="DQ112" i="29"/>
  <c r="AJ118" i="29"/>
  <c r="DI118" i="29"/>
  <c r="GD118" i="29"/>
  <c r="CW123" i="29"/>
  <c r="ET124" i="29"/>
  <c r="BR128" i="29"/>
  <c r="BH130" i="29"/>
  <c r="HB133" i="29"/>
  <c r="CH136" i="29"/>
  <c r="AB138" i="29"/>
  <c r="DS138" i="29"/>
  <c r="W140" i="29"/>
  <c r="CC140" i="29"/>
  <c r="EY140" i="29"/>
  <c r="HK140" i="29"/>
  <c r="AQ148" i="29"/>
  <c r="EN148" i="29"/>
  <c r="HQ148" i="29"/>
  <c r="BN150" i="29"/>
  <c r="ET150" i="29"/>
  <c r="HM150" i="29"/>
  <c r="CN156" i="29"/>
  <c r="FF160" i="29"/>
  <c r="DG162" i="29"/>
  <c r="BY163" i="29"/>
  <c r="AS169" i="29"/>
  <c r="HB171" i="29"/>
  <c r="BD173" i="29"/>
  <c r="HO174" i="29"/>
  <c r="DJ174" i="29"/>
  <c r="X174" i="29"/>
  <c r="EP174" i="29"/>
  <c r="AY174" i="29"/>
  <c r="EO174" i="29"/>
  <c r="AD174" i="29"/>
  <c r="GR174" i="29"/>
  <c r="BW174" i="29"/>
  <c r="GP174" i="29"/>
  <c r="BL174" i="29"/>
  <c r="FD174" i="29"/>
  <c r="BA174" i="29"/>
  <c r="ES174" i="29"/>
  <c r="AC174" i="29"/>
  <c r="Z174" i="29"/>
  <c r="ER174" i="29"/>
  <c r="AB174" i="29"/>
  <c r="EL174" i="29"/>
  <c r="GT174" i="29"/>
  <c r="GQ177" i="29"/>
  <c r="BL184" i="29"/>
  <c r="CS185" i="29"/>
  <c r="BL190" i="29"/>
  <c r="DY191" i="29"/>
  <c r="DQ194" i="29"/>
  <c r="DA197" i="29"/>
  <c r="CD198" i="29"/>
  <c r="GD198" i="29"/>
  <c r="CO204" i="29"/>
  <c r="CN204" i="29"/>
  <c r="GI204" i="29"/>
  <c r="BN204" i="29"/>
  <c r="FI204" i="29"/>
  <c r="DK204" i="29"/>
  <c r="CQ204" i="29"/>
  <c r="GC204" i="29"/>
  <c r="FZ204" i="29"/>
  <c r="FG204" i="29"/>
  <c r="EQ204" i="29"/>
  <c r="CC204" i="29"/>
  <c r="DO204" i="29"/>
  <c r="DV227" i="29"/>
  <c r="CY235" i="29"/>
  <c r="Z239" i="29"/>
  <c r="FD247" i="29"/>
  <c r="Z249" i="29"/>
  <c r="GD249" i="29"/>
  <c r="DV254" i="29"/>
  <c r="GK267" i="29"/>
  <c r="DW267" i="29"/>
  <c r="DT267" i="29"/>
  <c r="BP267" i="29"/>
  <c r="BN267" i="29"/>
  <c r="DB267" i="29"/>
  <c r="DA267" i="29"/>
  <c r="BM267" i="29"/>
  <c r="AL267" i="29"/>
  <c r="AK267" i="29"/>
  <c r="FU267" i="29"/>
  <c r="FT267" i="29"/>
  <c r="EH267" i="29"/>
  <c r="EB267" i="29"/>
  <c r="BJ267" i="29"/>
  <c r="DC267" i="29"/>
  <c r="BK267" i="29"/>
  <c r="BL267" i="29"/>
  <c r="R288" i="29"/>
  <c r="AE313" i="29"/>
  <c r="CH323" i="29"/>
  <c r="HL163" i="29"/>
  <c r="EN163" i="29"/>
  <c r="BU163" i="29"/>
  <c r="GL163" i="29"/>
  <c r="DM163" i="29"/>
  <c r="BG163" i="29"/>
  <c r="GK163" i="29"/>
  <c r="DL163" i="29"/>
  <c r="AQ163" i="29"/>
  <c r="HQ163" i="29"/>
  <c r="EK163" i="29"/>
  <c r="BI163" i="29"/>
  <c r="HP163" i="29"/>
  <c r="EJ163" i="29"/>
  <c r="BH163" i="29"/>
  <c r="GM163" i="29"/>
  <c r="DI163" i="29"/>
  <c r="AH163" i="29"/>
  <c r="GE163" i="29"/>
  <c r="DC163" i="29"/>
  <c r="AA163" i="29"/>
  <c r="GJ163" i="29"/>
  <c r="DH163" i="29"/>
  <c r="AG163" i="29"/>
  <c r="GH163" i="29"/>
  <c r="DF163" i="29"/>
  <c r="AF163" i="29"/>
  <c r="DN163" i="29"/>
  <c r="GA190" i="29"/>
  <c r="DF190" i="29"/>
  <c r="AY190" i="29"/>
  <c r="FZ190" i="29"/>
  <c r="DB190" i="29"/>
  <c r="AU190" i="29"/>
  <c r="HK190" i="29"/>
  <c r="EQ190" i="29"/>
  <c r="BQ190" i="29"/>
  <c r="GM190" i="29"/>
  <c r="EB190" i="29"/>
  <c r="BA190" i="29"/>
  <c r="GL190" i="29"/>
  <c r="DX190" i="29"/>
  <c r="AQ190" i="29"/>
  <c r="FR190" i="29"/>
  <c r="CF190" i="29"/>
  <c r="EZ190" i="29"/>
  <c r="CA190" i="29"/>
  <c r="ES190" i="29"/>
  <c r="BE190" i="29"/>
  <c r="ER190" i="29"/>
  <c r="BB190" i="29"/>
  <c r="HP190" i="29"/>
  <c r="EK190" i="29"/>
  <c r="AO190" i="29"/>
  <c r="EL190" i="29"/>
  <c r="AP190" i="29"/>
  <c r="DM198" i="29"/>
  <c r="GJ235" i="29"/>
  <c r="U163" i="29"/>
  <c r="Y247" i="29"/>
  <c r="Z247" i="29"/>
  <c r="Q123" i="29"/>
  <c r="CX127" i="29"/>
  <c r="DK154" i="29"/>
  <c r="K156" i="29"/>
  <c r="Z163" i="29"/>
  <c r="EV163" i="29"/>
  <c r="FE184" i="29"/>
  <c r="CI184" i="29"/>
  <c r="EX184" i="29"/>
  <c r="BI184" i="29"/>
  <c r="EO184" i="29"/>
  <c r="BD184" i="29"/>
  <c r="EZ184" i="29"/>
  <c r="AL184" i="29"/>
  <c r="EE184" i="29"/>
  <c r="AJ184" i="29"/>
  <c r="HO184" i="29"/>
  <c r="DR184" i="29"/>
  <c r="AC184" i="29"/>
  <c r="HC184" i="29"/>
  <c r="DO184" i="29"/>
  <c r="AB184" i="29"/>
  <c r="GY184" i="29"/>
  <c r="Z184" i="29"/>
  <c r="GZ184" i="29"/>
  <c r="DN184" i="29"/>
  <c r="AA184" i="29"/>
  <c r="DB184" i="29"/>
  <c r="FC184" i="29"/>
  <c r="P198" i="29"/>
  <c r="CK118" i="29"/>
  <c r="FB163" i="29"/>
  <c r="CH171" i="29"/>
  <c r="FD184" i="29"/>
  <c r="R190" i="29"/>
  <c r="ET190" i="29"/>
  <c r="CG194" i="29"/>
  <c r="FB198" i="29"/>
  <c r="K118" i="29"/>
  <c r="FE118" i="29"/>
  <c r="HA140" i="29"/>
  <c r="L148" i="29"/>
  <c r="AN163" i="29"/>
  <c r="BL247" i="29"/>
  <c r="DL249" i="29"/>
  <c r="EY262" i="29"/>
  <c r="BN323" i="29"/>
  <c r="Y118" i="29"/>
  <c r="CN118" i="29"/>
  <c r="BY140" i="29"/>
  <c r="HG148" i="29"/>
  <c r="AX156" i="29"/>
  <c r="CP176" i="29"/>
  <c r="BF196" i="29"/>
  <c r="AZ196" i="29"/>
  <c r="DY196" i="29"/>
  <c r="CI196" i="29"/>
  <c r="BJ196" i="29"/>
  <c r="BH196" i="29"/>
  <c r="BG196" i="29"/>
  <c r="U198" i="29"/>
  <c r="FE198" i="29"/>
  <c r="GO239" i="29"/>
  <c r="CQ123" i="29"/>
  <c r="CS124" i="29"/>
  <c r="BP136" i="29"/>
  <c r="Y148" i="29"/>
  <c r="HH148" i="29"/>
  <c r="DG152" i="29"/>
  <c r="CV152" i="29"/>
  <c r="CT152" i="29"/>
  <c r="AM152" i="29"/>
  <c r="BJ152" i="29"/>
  <c r="BF152" i="29"/>
  <c r="GG154" i="29"/>
  <c r="BX156" i="29"/>
  <c r="FH163" i="29"/>
  <c r="AG184" i="29"/>
  <c r="HL186" i="29"/>
  <c r="HB186" i="29"/>
  <c r="Q196" i="29"/>
  <c r="CO197" i="29"/>
  <c r="AX198" i="29"/>
  <c r="FH198" i="29"/>
  <c r="CA235" i="29"/>
  <c r="ED247" i="29"/>
  <c r="V249" i="29"/>
  <c r="FA249" i="29"/>
  <c r="BL112" i="29"/>
  <c r="DF118" i="29"/>
  <c r="CT123" i="29"/>
  <c r="X138" i="29"/>
  <c r="HO138" i="29"/>
  <c r="CA140" i="29"/>
  <c r="HH140" i="29"/>
  <c r="EK148" i="29"/>
  <c r="J152" i="29"/>
  <c r="GX154" i="29"/>
  <c r="BZ156" i="29"/>
  <c r="FI163" i="29"/>
  <c r="AF173" i="29"/>
  <c r="X239" i="29"/>
  <c r="HQ239" i="29"/>
  <c r="EE247" i="29"/>
  <c r="FT249" i="29"/>
  <c r="ED112" i="29"/>
  <c r="AM118" i="29"/>
  <c r="DJ118" i="29"/>
  <c r="GK118" i="29"/>
  <c r="DI123" i="29"/>
  <c r="BT128" i="29"/>
  <c r="CC130" i="29"/>
  <c r="CK136" i="29"/>
  <c r="AD138" i="29"/>
  <c r="DV138" i="29"/>
  <c r="X140" i="29"/>
  <c r="CD140" i="29"/>
  <c r="FA140" i="29"/>
  <c r="HL140" i="29"/>
  <c r="AR148" i="29"/>
  <c r="EO148" i="29"/>
  <c r="BS150" i="29"/>
  <c r="FD150" i="29"/>
  <c r="HP152" i="29"/>
  <c r="FK156" i="29"/>
  <c r="FQ160" i="29"/>
  <c r="CB163" i="29"/>
  <c r="GD163" i="29"/>
  <c r="AT169" i="29"/>
  <c r="GV177" i="29"/>
  <c r="BQ184" i="29"/>
  <c r="GJ184" i="29"/>
  <c r="DQ185" i="29"/>
  <c r="CU186" i="29"/>
  <c r="BY190" i="29"/>
  <c r="GG190" i="29"/>
  <c r="DZ191" i="29"/>
  <c r="EF194" i="29"/>
  <c r="DN196" i="29"/>
  <c r="EE197" i="29"/>
  <c r="CE198" i="29"/>
  <c r="GI198" i="29"/>
  <c r="DB235" i="29"/>
  <c r="AC239" i="29"/>
  <c r="FP247" i="29"/>
  <c r="AG249" i="29"/>
  <c r="GF249" i="29"/>
  <c r="DX254" i="29"/>
  <c r="BS288" i="29"/>
  <c r="DL313" i="29"/>
  <c r="DE323" i="29"/>
  <c r="GQ171" i="29"/>
  <c r="CL171" i="29"/>
  <c r="DN171" i="29"/>
  <c r="CX171" i="29"/>
  <c r="BS171" i="29"/>
  <c r="BQ171" i="29"/>
  <c r="HL171" i="29"/>
  <c r="AZ157" i="29"/>
  <c r="EO163" i="29"/>
  <c r="I123" i="29"/>
  <c r="W163" i="29"/>
  <c r="GP235" i="29"/>
  <c r="AO323" i="29"/>
  <c r="FP345" i="29"/>
  <c r="GO345" i="29"/>
  <c r="DF345" i="29"/>
  <c r="CQ345" i="29"/>
  <c r="CO345" i="29"/>
  <c r="GL345" i="29"/>
  <c r="DY345" i="29"/>
  <c r="P345" i="29"/>
  <c r="GZ345" i="29"/>
  <c r="GX345" i="29"/>
  <c r="CG171" i="29"/>
  <c r="Q190" i="29"/>
  <c r="EE190" i="29"/>
  <c r="T194" i="29"/>
  <c r="BG197" i="29"/>
  <c r="EM198" i="29"/>
  <c r="CM203" i="29"/>
  <c r="EI203" i="29"/>
  <c r="FU203" i="29"/>
  <c r="EN203" i="29"/>
  <c r="DR203" i="29"/>
  <c r="DQ203" i="29"/>
  <c r="AT203" i="29"/>
  <c r="DP203" i="29"/>
  <c r="AK247" i="29"/>
  <c r="FO137" i="29"/>
  <c r="K148" i="29"/>
  <c r="DL148" i="29"/>
  <c r="HD148" i="29"/>
  <c r="EP401" i="29"/>
  <c r="CX439" i="29"/>
  <c r="EH154" i="29"/>
  <c r="FC163" i="29"/>
  <c r="EE173" i="29"/>
  <c r="GS173" i="29"/>
  <c r="W173" i="29"/>
  <c r="FN173" i="29"/>
  <c r="V173" i="29"/>
  <c r="HG173" i="29"/>
  <c r="AA173" i="29"/>
  <c r="GX173" i="29"/>
  <c r="Y173" i="29"/>
  <c r="FG173" i="29"/>
  <c r="EJ173" i="29"/>
  <c r="ED173" i="29"/>
  <c r="EC173" i="29"/>
  <c r="Q176" i="29"/>
  <c r="EU190" i="29"/>
  <c r="J239" i="29"/>
  <c r="FB239" i="29"/>
  <c r="FN118" i="29"/>
  <c r="BT123" i="29"/>
  <c r="FY184" i="29"/>
  <c r="AQ185" i="29"/>
  <c r="V190" i="29"/>
  <c r="EV190" i="29"/>
  <c r="CK194" i="29"/>
  <c r="CN197" i="29"/>
  <c r="Z140" i="29"/>
  <c r="CU140" i="29"/>
  <c r="FB140" i="29"/>
  <c r="HO140" i="29"/>
  <c r="HH171" i="29"/>
  <c r="BM173" i="29"/>
  <c r="BR184" i="29"/>
  <c r="GL184" i="29"/>
  <c r="EF185" i="29"/>
  <c r="GH190" i="29"/>
  <c r="DE235" i="29"/>
  <c r="HJ236" i="29"/>
  <c r="DF236" i="29"/>
  <c r="CV236" i="29"/>
  <c r="AV118" i="29"/>
  <c r="DL118" i="29"/>
  <c r="DN128" i="29"/>
  <c r="GI190" i="29"/>
  <c r="CG198" i="29"/>
  <c r="EG235" i="29"/>
  <c r="CU236" i="29"/>
  <c r="AP333" i="29"/>
  <c r="GS395" i="29"/>
  <c r="GH395" i="29"/>
  <c r="DF395" i="29"/>
  <c r="AS395" i="29"/>
  <c r="GB395" i="29"/>
  <c r="DB395" i="29"/>
  <c r="AB395" i="29"/>
  <c r="GA395" i="29"/>
  <c r="CT395" i="29"/>
  <c r="AA395" i="29"/>
  <c r="GF395" i="29"/>
  <c r="CQ395" i="29"/>
  <c r="J395" i="29"/>
  <c r="GJ395" i="29"/>
  <c r="CR395" i="29"/>
  <c r="I395" i="29"/>
  <c r="FA395" i="29"/>
  <c r="BR395" i="29"/>
  <c r="EZ395" i="29"/>
  <c r="BP395" i="29"/>
  <c r="GP395" i="29"/>
  <c r="CN395" i="29"/>
  <c r="FM395" i="29"/>
  <c r="BL395" i="29"/>
  <c r="FD395" i="29"/>
  <c r="BK395" i="29"/>
  <c r="FC395" i="29"/>
  <c r="BI395" i="29"/>
  <c r="DC395" i="29"/>
  <c r="CP395" i="29"/>
  <c r="HG395" i="29"/>
  <c r="CL395" i="29"/>
  <c r="GR395" i="29"/>
  <c r="BD395" i="29"/>
  <c r="GL395" i="29"/>
  <c r="BC395" i="29"/>
  <c r="GI395" i="29"/>
  <c r="AU395" i="29"/>
  <c r="Z395" i="29"/>
  <c r="GV395" i="29"/>
  <c r="O395" i="29"/>
  <c r="GU395" i="29"/>
  <c r="N395" i="29"/>
  <c r="EV395" i="29"/>
  <c r="EQ395" i="29"/>
  <c r="EP395" i="29"/>
  <c r="AF395" i="29"/>
  <c r="AC395" i="29"/>
  <c r="H395" i="29"/>
  <c r="EH395" i="29"/>
  <c r="EC395" i="29"/>
  <c r="DV395" i="29"/>
  <c r="BX395" i="29"/>
  <c r="BE395" i="29"/>
  <c r="AQ395" i="29"/>
  <c r="BE88" i="29"/>
  <c r="AW118" i="29"/>
  <c r="DX118" i="29"/>
  <c r="GV118" i="29"/>
  <c r="GJ121" i="29"/>
  <c r="EO123" i="29"/>
  <c r="EB128" i="29"/>
  <c r="GX130" i="29"/>
  <c r="FO136" i="29"/>
  <c r="AH138" i="29"/>
  <c r="EO138" i="29"/>
  <c r="AF140" i="29"/>
  <c r="DB140" i="29"/>
  <c r="FK140" i="29"/>
  <c r="FH143" i="29"/>
  <c r="BP148" i="29"/>
  <c r="ET148" i="29"/>
  <c r="GJ150" i="29"/>
  <c r="EL150" i="29"/>
  <c r="CR150" i="29"/>
  <c r="AX150" i="29"/>
  <c r="HC150" i="29"/>
  <c r="FF150" i="29"/>
  <c r="DK150" i="29"/>
  <c r="BJ150" i="29"/>
  <c r="O150" i="29"/>
  <c r="HB150" i="29"/>
  <c r="FE150" i="29"/>
  <c r="DF150" i="29"/>
  <c r="BI150" i="29"/>
  <c r="N150" i="29"/>
  <c r="GP150" i="29"/>
  <c r="ES150" i="29"/>
  <c r="CQ150" i="29"/>
  <c r="AN150" i="29"/>
  <c r="GO150" i="29"/>
  <c r="EN150" i="29"/>
  <c r="CP150" i="29"/>
  <c r="AM150" i="29"/>
  <c r="GK150" i="29"/>
  <c r="EI150" i="29"/>
  <c r="CF150" i="29"/>
  <c r="X150" i="29"/>
  <c r="GD150" i="29"/>
  <c r="DS150" i="29"/>
  <c r="BV150" i="29"/>
  <c r="S150" i="29"/>
  <c r="GH150" i="29"/>
  <c r="EH150" i="29"/>
  <c r="BX150" i="29"/>
  <c r="U150" i="29"/>
  <c r="GF150" i="29"/>
  <c r="DT150" i="29"/>
  <c r="BW150" i="29"/>
  <c r="T150" i="29"/>
  <c r="CJ150" i="29"/>
  <c r="FJ150" i="29"/>
  <c r="BC155" i="29"/>
  <c r="CX163" i="29"/>
  <c r="HM163" i="29"/>
  <c r="BM169" i="29"/>
  <c r="DK173" i="29"/>
  <c r="AC177" i="29"/>
  <c r="CK184" i="29"/>
  <c r="ED186" i="29"/>
  <c r="CR190" i="29"/>
  <c r="GZ190" i="29"/>
  <c r="EM196" i="29"/>
  <c r="GK197" i="29"/>
  <c r="CH198" i="29"/>
  <c r="HB198" i="29"/>
  <c r="EE209" i="29"/>
  <c r="AX213" i="29"/>
  <c r="GN222" i="29"/>
  <c r="EH235" i="29"/>
  <c r="HG236" i="29"/>
  <c r="BQ239" i="29"/>
  <c r="HK247" i="29"/>
  <c r="BL249" i="29"/>
  <c r="AT257" i="29"/>
  <c r="HH257" i="29"/>
  <c r="EU257" i="29"/>
  <c r="CN281" i="29"/>
  <c r="FP313" i="29"/>
  <c r="AQ327" i="29"/>
  <c r="DE395" i="29"/>
  <c r="BJ157" i="29"/>
  <c r="BE157" i="29"/>
  <c r="GF157" i="29"/>
  <c r="GN157" i="29"/>
  <c r="GH157" i="29"/>
  <c r="AT223" i="29"/>
  <c r="X223" i="29"/>
  <c r="FD223" i="29"/>
  <c r="EX223" i="29"/>
  <c r="BY223" i="29"/>
  <c r="GI235" i="29"/>
  <c r="I154" i="29"/>
  <c r="P171" i="29"/>
  <c r="X247" i="29"/>
  <c r="K154" i="29"/>
  <c r="Q171" i="29"/>
  <c r="HK323" i="29"/>
  <c r="GB323" i="29"/>
  <c r="EU323" i="29"/>
  <c r="DM323" i="29"/>
  <c r="CD323" i="29"/>
  <c r="AY323" i="29"/>
  <c r="GQ323" i="29"/>
  <c r="FG323" i="29"/>
  <c r="DX323" i="29"/>
  <c r="CO323" i="29"/>
  <c r="BG323" i="29"/>
  <c r="V323" i="29"/>
  <c r="GK323" i="29"/>
  <c r="FC323" i="29"/>
  <c r="DT323" i="29"/>
  <c r="CJ323" i="29"/>
  <c r="BB323" i="29"/>
  <c r="P323" i="29"/>
  <c r="GW323" i="29"/>
  <c r="FH323" i="29"/>
  <c r="DU323" i="29"/>
  <c r="CE323" i="29"/>
  <c r="AP323" i="29"/>
  <c r="J323" i="29"/>
  <c r="GH323" i="29"/>
  <c r="EY323" i="29"/>
  <c r="DI323" i="29"/>
  <c r="BY323" i="29"/>
  <c r="AK323" i="29"/>
  <c r="HN323" i="29"/>
  <c r="FX323" i="29"/>
  <c r="EG323" i="29"/>
  <c r="CQ323" i="29"/>
  <c r="AX323" i="29"/>
  <c r="I323" i="29"/>
  <c r="HM323" i="29"/>
  <c r="FW323" i="29"/>
  <c r="EF323" i="29"/>
  <c r="CN323" i="29"/>
  <c r="AS323" i="29"/>
  <c r="H323" i="29"/>
  <c r="HD323" i="29"/>
  <c r="FN323" i="29"/>
  <c r="DV323" i="29"/>
  <c r="CB323" i="29"/>
  <c r="AL323" i="29"/>
  <c r="HC323" i="29"/>
  <c r="FL323" i="29"/>
  <c r="DQ323" i="29"/>
  <c r="CA323" i="29"/>
  <c r="AI323" i="29"/>
  <c r="HA323" i="29"/>
  <c r="FI323" i="29"/>
  <c r="DP323" i="29"/>
  <c r="BZ323" i="29"/>
  <c r="AH323" i="29"/>
  <c r="FS323" i="29"/>
  <c r="DD323" i="29"/>
  <c r="BD323" i="29"/>
  <c r="HP323" i="29"/>
  <c r="FE323" i="29"/>
  <c r="DB323" i="29"/>
  <c r="BC323" i="29"/>
  <c r="HO323" i="29"/>
  <c r="FD323" i="29"/>
  <c r="DA323" i="29"/>
  <c r="AZ323" i="29"/>
  <c r="HE323" i="29"/>
  <c r="EX323" i="29"/>
  <c r="CW323" i="29"/>
  <c r="AM323" i="29"/>
  <c r="GZ323" i="29"/>
  <c r="ET323" i="29"/>
  <c r="CT323" i="29"/>
  <c r="AG323" i="29"/>
  <c r="GX323" i="29"/>
  <c r="ER323" i="29"/>
  <c r="CR323" i="29"/>
  <c r="AF323" i="29"/>
  <c r="GU323" i="29"/>
  <c r="DZ323" i="29"/>
  <c r="AN323" i="29"/>
  <c r="GP323" i="29"/>
  <c r="DO323" i="29"/>
  <c r="AB323" i="29"/>
  <c r="GO323" i="29"/>
  <c r="DL323" i="29"/>
  <c r="X323" i="29"/>
  <c r="GD323" i="29"/>
  <c r="CZ323" i="29"/>
  <c r="Q323" i="29"/>
  <c r="GC323" i="29"/>
  <c r="CY323" i="29"/>
  <c r="O323" i="29"/>
  <c r="FZ323" i="29"/>
  <c r="CM323" i="29"/>
  <c r="N323" i="29"/>
  <c r="FV323" i="29"/>
  <c r="BK323" i="29"/>
  <c r="FB323" i="29"/>
  <c r="BI323" i="29"/>
  <c r="FU323" i="29"/>
  <c r="BJ323" i="29"/>
  <c r="EN323" i="29"/>
  <c r="W323" i="29"/>
  <c r="EJ323" i="29"/>
  <c r="U323" i="29"/>
  <c r="EE323" i="29"/>
  <c r="EI323" i="29"/>
  <c r="M323" i="29"/>
  <c r="EH323" i="29"/>
  <c r="L323" i="29"/>
  <c r="K323" i="29"/>
  <c r="HL323" i="29"/>
  <c r="W154" i="29"/>
  <c r="CJ157" i="29"/>
  <c r="EP163" i="29"/>
  <c r="P190" i="29"/>
  <c r="DV190" i="29"/>
  <c r="L194" i="29"/>
  <c r="EL198" i="29"/>
  <c r="FP148" i="29"/>
  <c r="DH148" i="29"/>
  <c r="AV148" i="29"/>
  <c r="FV148" i="29"/>
  <c r="DJ148" i="29"/>
  <c r="AU148" i="29"/>
  <c r="FU148" i="29"/>
  <c r="DG148" i="29"/>
  <c r="AS148" i="29"/>
  <c r="GI148" i="29"/>
  <c r="EG148" i="29"/>
  <c r="BL148" i="29"/>
  <c r="GH148" i="29"/>
  <c r="DN148" i="29"/>
  <c r="AY148" i="29"/>
  <c r="GC148" i="29"/>
  <c r="CX148" i="29"/>
  <c r="AM148" i="29"/>
  <c r="CS148" i="29"/>
  <c r="AA148" i="29"/>
  <c r="FL148" i="29"/>
  <c r="CW148" i="29"/>
  <c r="AL148" i="29"/>
  <c r="FD148" i="29"/>
  <c r="CV148" i="29"/>
  <c r="AJ148" i="29"/>
  <c r="EX148" i="29"/>
  <c r="CZ148" i="29"/>
  <c r="GZ235" i="29"/>
  <c r="DT112" i="29"/>
  <c r="GC112" i="29"/>
  <c r="GT118" i="29"/>
  <c r="EX118" i="29"/>
  <c r="DG118" i="29"/>
  <c r="BI118" i="29"/>
  <c r="I118" i="29"/>
  <c r="GU118" i="29"/>
  <c r="EW118" i="29"/>
  <c r="CZ118" i="29"/>
  <c r="AY118" i="29"/>
  <c r="GH118" i="29"/>
  <c r="EJ118" i="29"/>
  <c r="CH118" i="29"/>
  <c r="AG118" i="29"/>
  <c r="GF118" i="29"/>
  <c r="EC118" i="29"/>
  <c r="CG118" i="29"/>
  <c r="AF118" i="29"/>
  <c r="FX118" i="29"/>
  <c r="DV118" i="29"/>
  <c r="CC118" i="29"/>
  <c r="X118" i="29"/>
  <c r="DM118" i="29"/>
  <c r="FT118" i="29"/>
  <c r="DS118" i="29"/>
  <c r="BR118" i="29"/>
  <c r="W118" i="29"/>
  <c r="HO118" i="29"/>
  <c r="BN118" i="29"/>
  <c r="U118" i="29"/>
  <c r="FS118" i="29"/>
  <c r="DP118" i="29"/>
  <c r="BP118" i="29"/>
  <c r="V118" i="29"/>
  <c r="FR118" i="29"/>
  <c r="BQ123" i="29"/>
  <c r="BW197" i="29"/>
  <c r="Q198" i="29"/>
  <c r="AI203" i="29"/>
  <c r="FA239" i="29"/>
  <c r="CG239" i="29"/>
  <c r="O239" i="29"/>
  <c r="EZ239" i="29"/>
  <c r="CE239" i="29"/>
  <c r="K239" i="29"/>
  <c r="HA239" i="29"/>
  <c r="EU239" i="29"/>
  <c r="BM239" i="29"/>
  <c r="GZ239" i="29"/>
  <c r="EM239" i="29"/>
  <c r="BI239" i="29"/>
  <c r="GT239" i="29"/>
  <c r="CY239" i="29"/>
  <c r="R239" i="29"/>
  <c r="GS239" i="29"/>
  <c r="CU239" i="29"/>
  <c r="Q239" i="29"/>
  <c r="FQ239" i="29"/>
  <c r="CP239" i="29"/>
  <c r="FP239" i="29"/>
  <c r="CO239" i="29"/>
  <c r="HC239" i="29"/>
  <c r="CR239" i="29"/>
  <c r="GW239" i="29"/>
  <c r="GX239" i="29"/>
  <c r="CQ239" i="29"/>
  <c r="CC239" i="29"/>
  <c r="GF239" i="29"/>
  <c r="BH239" i="29"/>
  <c r="FC239" i="29"/>
  <c r="FO239" i="29"/>
  <c r="BA239" i="29"/>
  <c r="FN239" i="29"/>
  <c r="AZ239" i="29"/>
  <c r="AY239" i="29"/>
  <c r="BC247" i="29"/>
  <c r="CL118" i="29"/>
  <c r="BS123" i="29"/>
  <c r="HE148" i="29"/>
  <c r="CI171" i="29"/>
  <c r="S190" i="29"/>
  <c r="BN235" i="29"/>
  <c r="HP249" i="29"/>
  <c r="FO249" i="29"/>
  <c r="DI249" i="29"/>
  <c r="BP249" i="29"/>
  <c r="N249" i="29"/>
  <c r="HO249" i="29"/>
  <c r="FN249" i="29"/>
  <c r="DH249" i="29"/>
  <c r="BN249" i="29"/>
  <c r="M249" i="29"/>
  <c r="HK249" i="29"/>
  <c r="FC249" i="29"/>
  <c r="DA249" i="29"/>
  <c r="AZ249" i="29"/>
  <c r="HH249" i="29"/>
  <c r="FB249" i="29"/>
  <c r="CY249" i="29"/>
  <c r="AY249" i="29"/>
  <c r="HM249" i="29"/>
  <c r="EM249" i="29"/>
  <c r="BY249" i="29"/>
  <c r="U249" i="29"/>
  <c r="HL249" i="29"/>
  <c r="EK249" i="29"/>
  <c r="BX249" i="29"/>
  <c r="Q249" i="29"/>
  <c r="GL249" i="29"/>
  <c r="EG249" i="29"/>
  <c r="BT249" i="29"/>
  <c r="GK249" i="29"/>
  <c r="EF249" i="29"/>
  <c r="BR249" i="29"/>
  <c r="FH249" i="29"/>
  <c r="CC249" i="29"/>
  <c r="FE249" i="29"/>
  <c r="BW249" i="29"/>
  <c r="FD249" i="29"/>
  <c r="BV249" i="29"/>
  <c r="EJ249" i="29"/>
  <c r="BD249" i="29"/>
  <c r="EE249" i="29"/>
  <c r="EI249" i="29"/>
  <c r="BA249" i="29"/>
  <c r="HN249" i="29"/>
  <c r="AP249" i="29"/>
  <c r="DV249" i="29"/>
  <c r="EH249" i="29"/>
  <c r="AR249" i="29"/>
  <c r="GT249" i="29"/>
  <c r="AL249" i="29"/>
  <c r="EZ227" i="29"/>
  <c r="EW227" i="29"/>
  <c r="DF227" i="29"/>
  <c r="FK227" i="29"/>
  <c r="FJ227" i="29"/>
  <c r="DE227" i="29"/>
  <c r="AX227" i="29"/>
  <c r="DW227" i="29"/>
  <c r="FV227" i="29"/>
  <c r="FU227" i="29"/>
  <c r="EG136" i="29"/>
  <c r="BM148" i="29"/>
  <c r="BZ190" i="29"/>
  <c r="EJ196" i="29"/>
  <c r="FI197" i="29"/>
  <c r="CF198" i="29"/>
  <c r="GR198" i="29"/>
  <c r="AS239" i="29"/>
  <c r="FT247" i="29"/>
  <c r="AH249" i="29"/>
  <c r="GG249" i="29"/>
  <c r="CO297" i="29"/>
  <c r="FA297" i="29"/>
  <c r="GY297" i="29"/>
  <c r="GN297" i="29"/>
  <c r="FG297" i="29"/>
  <c r="EY297" i="29"/>
  <c r="DE297" i="29"/>
  <c r="DC297" i="29"/>
  <c r="HA297" i="29"/>
  <c r="FF297" i="29"/>
  <c r="EZ297" i="29"/>
  <c r="DB297" i="29"/>
  <c r="DH323" i="29"/>
  <c r="AT333" i="29"/>
  <c r="CV333" i="29"/>
  <c r="CG333" i="29"/>
  <c r="DV333" i="29"/>
  <c r="DU333" i="29"/>
  <c r="CU333" i="29"/>
  <c r="CT333" i="29"/>
  <c r="HM333" i="29"/>
  <c r="HH333" i="29"/>
  <c r="HA333" i="29"/>
  <c r="GG333" i="29"/>
  <c r="DW333" i="29"/>
  <c r="DT333" i="29"/>
  <c r="GW333" i="29"/>
  <c r="AS333" i="29"/>
  <c r="AR333" i="29"/>
  <c r="AQ333" i="29"/>
  <c r="GS118" i="29"/>
  <c r="EH123" i="29"/>
  <c r="EP136" i="29"/>
  <c r="AG138" i="29"/>
  <c r="EN138" i="29"/>
  <c r="AA140" i="29"/>
  <c r="CZ140" i="29"/>
  <c r="FJ140" i="29"/>
  <c r="HP140" i="29"/>
  <c r="BO148" i="29"/>
  <c r="ER148" i="29"/>
  <c r="BA155" i="29"/>
  <c r="GN156" i="29"/>
  <c r="CD163" i="29"/>
  <c r="CQ190" i="29"/>
  <c r="K209" i="29"/>
  <c r="AW213" i="29"/>
  <c r="BN239" i="29"/>
  <c r="CH281" i="29"/>
  <c r="W327" i="29"/>
  <c r="AZ118" i="29"/>
  <c r="DY118" i="29"/>
  <c r="HA118" i="29"/>
  <c r="EP123" i="29"/>
  <c r="FE138" i="29"/>
  <c r="AG140" i="29"/>
  <c r="FO140" i="29"/>
  <c r="FI143" i="29"/>
  <c r="EV148" i="29"/>
  <c r="FZ160" i="29"/>
  <c r="BK160" i="29"/>
  <c r="EA160" i="29"/>
  <c r="AD160" i="29"/>
  <c r="DV160" i="29"/>
  <c r="AC160" i="29"/>
  <c r="CY160" i="29"/>
  <c r="CV160" i="29"/>
  <c r="GZ160" i="29"/>
  <c r="CC160" i="29"/>
  <c r="GA160" i="29"/>
  <c r="AM160" i="29"/>
  <c r="GT160" i="29"/>
  <c r="AZ160" i="29"/>
  <c r="GF160" i="29"/>
  <c r="AY160" i="29"/>
  <c r="FY160" i="29"/>
  <c r="CS190" i="29"/>
  <c r="HG190" i="29"/>
  <c r="FB196" i="29"/>
  <c r="HC197" i="29"/>
  <c r="CI198" i="29"/>
  <c r="FB235" i="29"/>
  <c r="HH236" i="29"/>
  <c r="CS239" i="29"/>
  <c r="HL247" i="29"/>
  <c r="BU249" i="29"/>
  <c r="GJ249" i="29"/>
  <c r="HD254" i="29"/>
  <c r="FG254" i="29"/>
  <c r="DG254" i="29"/>
  <c r="AV254" i="29"/>
  <c r="HC254" i="29"/>
  <c r="FF254" i="29"/>
  <c r="DF254" i="29"/>
  <c r="AT254" i="29"/>
  <c r="GX254" i="29"/>
  <c r="EP254" i="29"/>
  <c r="CQ254" i="29"/>
  <c r="AL254" i="29"/>
  <c r="GR254" i="29"/>
  <c r="EK254" i="29"/>
  <c r="CJ254" i="29"/>
  <c r="AK254" i="29"/>
  <c r="FN254" i="29"/>
  <c r="CX254" i="29"/>
  <c r="AI254" i="29"/>
  <c r="FL254" i="29"/>
  <c r="CS254" i="29"/>
  <c r="AH254" i="29"/>
  <c r="FJ254" i="29"/>
  <c r="CR254" i="29"/>
  <c r="AE254" i="29"/>
  <c r="HF254" i="29"/>
  <c r="ER254" i="29"/>
  <c r="BZ254" i="29"/>
  <c r="P254" i="29"/>
  <c r="HE254" i="29"/>
  <c r="EJ254" i="29"/>
  <c r="BX254" i="29"/>
  <c r="O254" i="29"/>
  <c r="GZ254" i="29"/>
  <c r="DN254" i="29"/>
  <c r="Z254" i="29"/>
  <c r="GM254" i="29"/>
  <c r="DK254" i="29"/>
  <c r="R254" i="29"/>
  <c r="GQ254" i="29"/>
  <c r="DL254" i="29"/>
  <c r="Y254" i="29"/>
  <c r="FZ254" i="29"/>
  <c r="CE254" i="29"/>
  <c r="BS254" i="29"/>
  <c r="FW254" i="29"/>
  <c r="CD254" i="29"/>
  <c r="FQ254" i="29"/>
  <c r="BW254" i="29"/>
  <c r="FV254" i="29"/>
  <c r="CA254" i="29"/>
  <c r="FO254" i="29"/>
  <c r="EH254" i="29"/>
  <c r="CZ297" i="29"/>
  <c r="GF313" i="29"/>
  <c r="GB317" i="29"/>
  <c r="DY317" i="29"/>
  <c r="EZ323" i="29"/>
  <c r="GS333" i="29"/>
  <c r="DH395" i="29"/>
  <c r="FU405" i="29"/>
  <c r="CZ405" i="29"/>
  <c r="AC405" i="29"/>
  <c r="FJ405" i="29"/>
  <c r="CY405" i="29"/>
  <c r="AB405" i="29"/>
  <c r="FE405" i="29"/>
  <c r="CH405" i="29"/>
  <c r="O405" i="29"/>
  <c r="HM405" i="29"/>
  <c r="EK405" i="29"/>
  <c r="BG405" i="29"/>
  <c r="GQ405" i="29"/>
  <c r="DG405" i="29"/>
  <c r="T405" i="29"/>
  <c r="GP405" i="29"/>
  <c r="DB405" i="29"/>
  <c r="S405" i="29"/>
  <c r="GD405" i="29"/>
  <c r="CE405" i="29"/>
  <c r="EL405" i="29"/>
  <c r="AU405" i="29"/>
  <c r="EJ405" i="29"/>
  <c r="AQ405" i="29"/>
  <c r="HN405" i="29"/>
  <c r="DL405" i="29"/>
  <c r="Q405" i="29"/>
  <c r="HI405" i="29"/>
  <c r="DK405" i="29"/>
  <c r="P405" i="29"/>
  <c r="FX405" i="29"/>
  <c r="AX405" i="29"/>
  <c r="EV405" i="29"/>
  <c r="AO405" i="29"/>
  <c r="EN405" i="29"/>
  <c r="U405" i="29"/>
  <c r="EM405" i="29"/>
  <c r="N405" i="29"/>
  <c r="CN405" i="29"/>
  <c r="CK405" i="29"/>
  <c r="CF405" i="29"/>
  <c r="GV405" i="29"/>
  <c r="BR405" i="29"/>
  <c r="GU405" i="29"/>
  <c r="BF405" i="29"/>
  <c r="GT405" i="29"/>
  <c r="BE405" i="29"/>
  <c r="FF405" i="29"/>
  <c r="FC405" i="29"/>
  <c r="EI405" i="29"/>
  <c r="DJ405" i="29"/>
  <c r="DA405" i="29"/>
  <c r="CT405" i="29"/>
  <c r="GS405" i="29"/>
  <c r="GE405" i="29"/>
  <c r="EH405" i="29"/>
  <c r="EE405" i="29"/>
  <c r="GG405" i="29"/>
  <c r="GF405" i="29"/>
  <c r="AW405" i="29"/>
  <c r="CD405" i="29"/>
  <c r="BV405" i="29"/>
  <c r="GB198" i="29"/>
  <c r="DV198" i="29"/>
  <c r="BB198" i="29"/>
  <c r="GA198" i="29"/>
  <c r="DT198" i="29"/>
  <c r="BA198" i="29"/>
  <c r="FR198" i="29"/>
  <c r="DC198" i="29"/>
  <c r="AT198" i="29"/>
  <c r="GV198" i="29"/>
  <c r="DW198" i="29"/>
  <c r="AV198" i="29"/>
  <c r="FZ198" i="29"/>
  <c r="DB198" i="29"/>
  <c r="AM198" i="29"/>
  <c r="FY198" i="29"/>
  <c r="CT198" i="29"/>
  <c r="AJ198" i="29"/>
  <c r="EU198" i="29"/>
  <c r="CB198" i="29"/>
  <c r="EP198" i="29"/>
  <c r="BY198" i="29"/>
  <c r="HK198" i="29"/>
  <c r="EJ198" i="29"/>
  <c r="AR198" i="29"/>
  <c r="HJ198" i="29"/>
  <c r="EH198" i="29"/>
  <c r="AQ198" i="29"/>
  <c r="HF198" i="29"/>
  <c r="DN198" i="29"/>
  <c r="AG198" i="29"/>
  <c r="HI198" i="29"/>
  <c r="DX198" i="29"/>
  <c r="AP198" i="29"/>
  <c r="AC235" i="29"/>
  <c r="BA157" i="29"/>
  <c r="EK198" i="29"/>
  <c r="AS197" i="29"/>
  <c r="N198" i="29"/>
  <c r="HL368" i="29"/>
  <c r="HO368" i="29"/>
  <c r="GV378" i="29"/>
  <c r="HP401" i="29"/>
  <c r="EY401" i="29"/>
  <c r="CU401" i="29"/>
  <c r="AJ401" i="29"/>
  <c r="HO401" i="29"/>
  <c r="EX401" i="29"/>
  <c r="CQ401" i="29"/>
  <c r="AI401" i="29"/>
  <c r="HQ401" i="29"/>
  <c r="ES401" i="29"/>
  <c r="CA401" i="29"/>
  <c r="P401" i="29"/>
  <c r="GU401" i="29"/>
  <c r="DW401" i="29"/>
  <c r="BK401" i="29"/>
  <c r="GN401" i="29"/>
  <c r="DJ401" i="29"/>
  <c r="AM401" i="29"/>
  <c r="GF401" i="29"/>
  <c r="DI401" i="29"/>
  <c r="AK401" i="29"/>
  <c r="GO401" i="29"/>
  <c r="DA401" i="29"/>
  <c r="R401" i="29"/>
  <c r="EO401" i="29"/>
  <c r="BH401" i="29"/>
  <c r="HH401" i="29"/>
  <c r="DL401" i="29"/>
  <c r="AA401" i="29"/>
  <c r="HE401" i="29"/>
  <c r="DK401" i="29"/>
  <c r="V401" i="29"/>
  <c r="EW401" i="29"/>
  <c r="AV401" i="29"/>
  <c r="EM401" i="29"/>
  <c r="AH401" i="29"/>
  <c r="EI401" i="29"/>
  <c r="Q401" i="29"/>
  <c r="DT401" i="29"/>
  <c r="M401" i="29"/>
  <c r="HM401" i="29"/>
  <c r="BQ401" i="29"/>
  <c r="GW401" i="29"/>
  <c r="BP401" i="29"/>
  <c r="GP401" i="29"/>
  <c r="BO401" i="29"/>
  <c r="FV401" i="29"/>
  <c r="BJ401" i="29"/>
  <c r="FT401" i="29"/>
  <c r="BI401" i="29"/>
  <c r="FS401" i="29"/>
  <c r="AQ401" i="29"/>
  <c r="CW401" i="29"/>
  <c r="CK401" i="29"/>
  <c r="CI401" i="29"/>
  <c r="BM401" i="29"/>
  <c r="AN401" i="29"/>
  <c r="I401" i="29"/>
  <c r="HN401" i="29"/>
  <c r="FY401" i="29"/>
  <c r="FW401" i="29"/>
  <c r="FP401" i="29"/>
  <c r="FL401" i="29"/>
  <c r="EZ401" i="29"/>
  <c r="DQ401" i="29"/>
  <c r="DH401" i="29"/>
  <c r="BN401" i="29"/>
  <c r="CX401" i="29"/>
  <c r="CF401" i="29"/>
  <c r="CW439" i="29"/>
  <c r="FC118" i="29"/>
  <c r="GS127" i="29"/>
  <c r="EQ136" i="29"/>
  <c r="EJ136" i="29"/>
  <c r="EH136" i="29"/>
  <c r="CE136" i="29"/>
  <c r="BY136" i="29"/>
  <c r="BJ136" i="29"/>
  <c r="AC136" i="29"/>
  <c r="Z136" i="29"/>
  <c r="Y136" i="29"/>
  <c r="HO185" i="29"/>
  <c r="CM185" i="29"/>
  <c r="HI185" i="29"/>
  <c r="BU185" i="29"/>
  <c r="GS185" i="29"/>
  <c r="BR185" i="29"/>
  <c r="DH185" i="29"/>
  <c r="DF185" i="29"/>
  <c r="BG185" i="29"/>
  <c r="BF185" i="29"/>
  <c r="GO185" i="29"/>
  <c r="AX185" i="29"/>
  <c r="GN185" i="29"/>
  <c r="AV185" i="29"/>
  <c r="HA235" i="29"/>
  <c r="AZ112" i="29"/>
  <c r="GN133" i="29"/>
  <c r="U136" i="29"/>
  <c r="BQ161" i="29"/>
  <c r="CM197" i="29"/>
  <c r="R198" i="29"/>
  <c r="FD198" i="29"/>
  <c r="V136" i="29"/>
  <c r="EP140" i="29"/>
  <c r="EH148" i="29"/>
  <c r="AD184" i="29"/>
  <c r="BS323" i="29"/>
  <c r="AO118" i="29"/>
  <c r="DK118" i="29"/>
  <c r="GR118" i="29"/>
  <c r="EF123" i="29"/>
  <c r="EP148" i="29"/>
  <c r="EG155" i="29"/>
  <c r="EF155" i="29"/>
  <c r="GF155" i="29"/>
  <c r="FY155" i="29"/>
  <c r="DT155" i="29"/>
  <c r="FG155" i="29"/>
  <c r="FC155" i="29"/>
  <c r="GL156" i="29"/>
  <c r="CC163" i="29"/>
  <c r="GR163" i="29"/>
  <c r="EB209" i="29"/>
  <c r="CO209" i="29"/>
  <c r="EN209" i="29"/>
  <c r="EM209" i="29"/>
  <c r="M213" i="29"/>
  <c r="X213" i="29"/>
  <c r="L213" i="29"/>
  <c r="AL281" i="29"/>
  <c r="FO281" i="29"/>
  <c r="FM281" i="29"/>
  <c r="GI281" i="29"/>
  <c r="GG281" i="29"/>
  <c r="FG327" i="29"/>
  <c r="EB327" i="29"/>
  <c r="DW327" i="29"/>
  <c r="DT327" i="29"/>
  <c r="DA327" i="29"/>
  <c r="AW327" i="29"/>
  <c r="DV327" i="29"/>
  <c r="DU327" i="29"/>
  <c r="BA327" i="29"/>
  <c r="AV327" i="29"/>
  <c r="AU327" i="29"/>
  <c r="HL327" i="29"/>
  <c r="HE327" i="29"/>
  <c r="HD327" i="29"/>
  <c r="HO327" i="29"/>
  <c r="HM327" i="29"/>
  <c r="FK327" i="29"/>
  <c r="FL327" i="29"/>
  <c r="HM121" i="29"/>
  <c r="EW143" i="29"/>
  <c r="GV163" i="29"/>
  <c r="CY173" i="29"/>
  <c r="EC177" i="29"/>
  <c r="CQ177" i="29"/>
  <c r="FN177" i="29"/>
  <c r="AG177" i="29"/>
  <c r="FM177" i="29"/>
  <c r="AF177" i="29"/>
  <c r="DV177" i="29"/>
  <c r="CR177" i="29"/>
  <c r="BO177" i="29"/>
  <c r="BN177" i="29"/>
  <c r="GY177" i="29"/>
  <c r="BL177" i="29"/>
  <c r="BM177" i="29"/>
  <c r="BW184" i="29"/>
  <c r="GQ184" i="29"/>
  <c r="EH185" i="29"/>
  <c r="EA186" i="29"/>
  <c r="EL196" i="29"/>
  <c r="GJ197" i="29"/>
  <c r="GY198" i="29"/>
  <c r="FU247" i="29"/>
  <c r="AI249" i="29"/>
  <c r="GH249" i="29"/>
  <c r="L297" i="29"/>
  <c r="ED323" i="29"/>
  <c r="EG128" i="29"/>
  <c r="AI138" i="29"/>
  <c r="DF140" i="29"/>
  <c r="BS148" i="29"/>
  <c r="CZ163" i="29"/>
  <c r="BW169" i="29"/>
  <c r="DU173" i="29"/>
  <c r="CQ184" i="29"/>
  <c r="FF185" i="29"/>
  <c r="EG186" i="29"/>
  <c r="FO117" i="29"/>
  <c r="HL117" i="29"/>
  <c r="BH118" i="29"/>
  <c r="EA118" i="29"/>
  <c r="HB118" i="29"/>
  <c r="FC123" i="29"/>
  <c r="FB128" i="29"/>
  <c r="FR136" i="29"/>
  <c r="AK138" i="29"/>
  <c r="FF138" i="29"/>
  <c r="AI140" i="29"/>
  <c r="DG140" i="29"/>
  <c r="FQ140" i="29"/>
  <c r="FG142" i="29"/>
  <c r="AC142" i="29"/>
  <c r="EE142" i="29"/>
  <c r="FJ142" i="29"/>
  <c r="EH142" i="29"/>
  <c r="ED142" i="29"/>
  <c r="EF142" i="29"/>
  <c r="BU148" i="29"/>
  <c r="EW148" i="29"/>
  <c r="P150" i="29"/>
  <c r="CS150" i="29"/>
  <c r="FM150" i="29"/>
  <c r="BH155" i="29"/>
  <c r="J160" i="29"/>
  <c r="DA163" i="29"/>
  <c r="CN169" i="29"/>
  <c r="DZ173" i="29"/>
  <c r="BF177" i="29"/>
  <c r="CR184" i="29"/>
  <c r="FG185" i="29"/>
  <c r="GZ186" i="29"/>
  <c r="CU190" i="29"/>
  <c r="HH190" i="29"/>
  <c r="GX196" i="29"/>
  <c r="CJ198" i="29"/>
  <c r="HM198" i="29"/>
  <c r="FM209" i="29"/>
  <c r="CU213" i="29"/>
  <c r="GL222" i="29"/>
  <c r="FX235" i="29"/>
  <c r="HI236" i="29"/>
  <c r="DL239" i="29"/>
  <c r="CQ249" i="29"/>
  <c r="GO249" i="29"/>
  <c r="M254" i="29"/>
  <c r="ES254" i="29"/>
  <c r="EF267" i="29"/>
  <c r="GJ281" i="29"/>
  <c r="DA297" i="29"/>
  <c r="GL313" i="29"/>
  <c r="CO317" i="29"/>
  <c r="FY323" i="29"/>
  <c r="BN327" i="29"/>
  <c r="CN339" i="29"/>
  <c r="FJ339" i="29"/>
  <c r="DI395" i="29"/>
  <c r="AP405" i="29"/>
  <c r="HC205" i="29"/>
  <c r="EE205" i="29"/>
  <c r="AZ205" i="29"/>
  <c r="CV286" i="29"/>
  <c r="FA300" i="29"/>
  <c r="HA340" i="29"/>
  <c r="CN340" i="29"/>
  <c r="FQ340" i="29"/>
  <c r="AW340" i="29"/>
  <c r="FN340" i="29"/>
  <c r="AQ340" i="29"/>
  <c r="FU340" i="29"/>
  <c r="AZ340" i="29"/>
  <c r="FT340" i="29"/>
  <c r="AV340" i="29"/>
  <c r="FO340" i="29"/>
  <c r="AO340" i="29"/>
  <c r="EZ340" i="29"/>
  <c r="AL340" i="29"/>
  <c r="CQ340" i="29"/>
  <c r="BZ340" i="29"/>
  <c r="BV340" i="29"/>
  <c r="BF340" i="29"/>
  <c r="AS340" i="29"/>
  <c r="HE340" i="29"/>
  <c r="AP340" i="29"/>
  <c r="FP340" i="29"/>
  <c r="EF340" i="29"/>
  <c r="DZ340" i="29"/>
  <c r="DS340" i="29"/>
  <c r="DQ340" i="29"/>
  <c r="DP340" i="29"/>
  <c r="BH340" i="29"/>
  <c r="BG340" i="29"/>
  <c r="O340" i="29"/>
  <c r="AB344" i="29"/>
  <c r="GU432" i="29"/>
  <c r="EG432" i="29"/>
  <c r="BY432" i="29"/>
  <c r="U432" i="29"/>
  <c r="GA432" i="29"/>
  <c r="EC432" i="29"/>
  <c r="BT432" i="29"/>
  <c r="L432" i="29"/>
  <c r="FZ432" i="29"/>
  <c r="DS432" i="29"/>
  <c r="BR432" i="29"/>
  <c r="J432" i="29"/>
  <c r="HD432" i="29"/>
  <c r="EF432" i="29"/>
  <c r="BM432" i="29"/>
  <c r="FW432" i="29"/>
  <c r="DH432" i="29"/>
  <c r="AN432" i="29"/>
  <c r="HN432" i="29"/>
  <c r="EZ432" i="29"/>
  <c r="BZ432" i="29"/>
  <c r="HM432" i="29"/>
  <c r="EY432" i="29"/>
  <c r="BX432" i="29"/>
  <c r="HL432" i="29"/>
  <c r="EU432" i="29"/>
  <c r="BW432" i="29"/>
  <c r="HI432" i="29"/>
  <c r="EH432" i="29"/>
  <c r="BE432" i="29"/>
  <c r="HH432" i="29"/>
  <c r="ED432" i="29"/>
  <c r="AR432" i="29"/>
  <c r="FS432" i="29"/>
  <c r="CA432" i="29"/>
  <c r="FQ432" i="29"/>
  <c r="BN432" i="29"/>
  <c r="FP432" i="29"/>
  <c r="BI432" i="29"/>
  <c r="FB432" i="29"/>
  <c r="AL432" i="29"/>
  <c r="EK432" i="29"/>
  <c r="AK432" i="29"/>
  <c r="EI432" i="29"/>
  <c r="AG432" i="29"/>
  <c r="DJ432" i="29"/>
  <c r="DI432" i="29"/>
  <c r="DG432" i="29"/>
  <c r="CV432" i="29"/>
  <c r="HQ432" i="29"/>
  <c r="CQ432" i="29"/>
  <c r="HK432" i="29"/>
  <c r="CF432" i="29"/>
  <c r="FY432" i="29"/>
  <c r="FO432" i="29"/>
  <c r="DK432" i="29"/>
  <c r="DF432" i="29"/>
  <c r="CZ432" i="29"/>
  <c r="AP432" i="29"/>
  <c r="AO432" i="29"/>
  <c r="AD432" i="29"/>
  <c r="V432" i="29"/>
  <c r="P432" i="29"/>
  <c r="N432" i="29"/>
  <c r="HJ432" i="29"/>
  <c r="HE432" i="29"/>
  <c r="HC432" i="29"/>
  <c r="GD432" i="29"/>
  <c r="GB432" i="29"/>
  <c r="FT432" i="29"/>
  <c r="FN432" i="29"/>
  <c r="DL432" i="29"/>
  <c r="CC432" i="29"/>
  <c r="GA111" i="29"/>
  <c r="DH111" i="29"/>
  <c r="AT111" i="29"/>
  <c r="EV111" i="29"/>
  <c r="CE111" i="29"/>
  <c r="M111" i="29"/>
  <c r="CC111" i="29"/>
  <c r="EW111" i="29"/>
  <c r="HB125" i="29"/>
  <c r="CT125" i="29"/>
  <c r="EP125" i="29"/>
  <c r="Z125" i="29"/>
  <c r="DE125" i="29"/>
  <c r="HQ125" i="29"/>
  <c r="CZ129" i="29"/>
  <c r="HB129" i="29"/>
  <c r="DH134" i="29"/>
  <c r="HD134" i="29"/>
  <c r="BO146" i="29"/>
  <c r="FU146" i="29"/>
  <c r="HG147" i="29"/>
  <c r="EP147" i="29"/>
  <c r="BV147" i="29"/>
  <c r="Q147" i="29"/>
  <c r="GL147" i="29"/>
  <c r="EF147" i="29"/>
  <c r="BJ147" i="29"/>
  <c r="GI147" i="29"/>
  <c r="DO147" i="29"/>
  <c r="BC147" i="29"/>
  <c r="BZ147" i="29"/>
  <c r="EV147" i="29"/>
  <c r="CR187" i="29"/>
  <c r="HI188" i="29"/>
  <c r="ED195" i="29"/>
  <c r="HN201" i="29"/>
  <c r="AR205" i="29"/>
  <c r="HQ228" i="29"/>
  <c r="CS234" i="29"/>
  <c r="DT238" i="29"/>
  <c r="FU246" i="29"/>
  <c r="DX246" i="29"/>
  <c r="BV246" i="29"/>
  <c r="Z246" i="29"/>
  <c r="HQ246" i="29"/>
  <c r="FT246" i="29"/>
  <c r="DT246" i="29"/>
  <c r="BS246" i="29"/>
  <c r="Y246" i="29"/>
  <c r="HG246" i="29"/>
  <c r="FI246" i="29"/>
  <c r="DF246" i="29"/>
  <c r="BN246" i="29"/>
  <c r="N246" i="29"/>
  <c r="HF246" i="29"/>
  <c r="FB246" i="29"/>
  <c r="DE246" i="29"/>
  <c r="BG246" i="29"/>
  <c r="J246" i="29"/>
  <c r="GG246" i="29"/>
  <c r="DY246" i="29"/>
  <c r="BE246" i="29"/>
  <c r="GF246" i="29"/>
  <c r="DO246" i="29"/>
  <c r="BC246" i="29"/>
  <c r="FP246" i="29"/>
  <c r="DC246" i="29"/>
  <c r="AM246" i="29"/>
  <c r="FN246" i="29"/>
  <c r="DA246" i="29"/>
  <c r="AL246" i="29"/>
  <c r="CI246" i="29"/>
  <c r="FA246" i="29"/>
  <c r="CS252" i="29"/>
  <c r="CR252" i="29"/>
  <c r="CI252" i="29"/>
  <c r="AL252" i="29"/>
  <c r="GN252" i="29"/>
  <c r="GC252" i="29"/>
  <c r="GA252" i="29"/>
  <c r="DW252" i="29"/>
  <c r="DC252" i="29"/>
  <c r="CA255" i="29"/>
  <c r="GF255" i="29"/>
  <c r="GQ274" i="29"/>
  <c r="FC274" i="29"/>
  <c r="DS274" i="29"/>
  <c r="CB274" i="29"/>
  <c r="AK274" i="29"/>
  <c r="GN274" i="29"/>
  <c r="EY274" i="29"/>
  <c r="DD274" i="29"/>
  <c r="BS274" i="29"/>
  <c r="AB274" i="29"/>
  <c r="GM274" i="29"/>
  <c r="EU274" i="29"/>
  <c r="CZ274" i="29"/>
  <c r="BR274" i="29"/>
  <c r="X274" i="29"/>
  <c r="FY274" i="29"/>
  <c r="EI274" i="29"/>
  <c r="CV274" i="29"/>
  <c r="BF274" i="29"/>
  <c r="R274" i="29"/>
  <c r="HP274" i="29"/>
  <c r="FV274" i="29"/>
  <c r="EF274" i="29"/>
  <c r="CU274" i="29"/>
  <c r="BD274" i="29"/>
  <c r="O274" i="29"/>
  <c r="GV274" i="29"/>
  <c r="FA274" i="29"/>
  <c r="CW274" i="29"/>
  <c r="AY274" i="29"/>
  <c r="GU274" i="29"/>
  <c r="EZ274" i="29"/>
  <c r="CT274" i="29"/>
  <c r="AX274" i="29"/>
  <c r="GS274" i="29"/>
  <c r="EN274" i="29"/>
  <c r="CS274" i="29"/>
  <c r="AW274" i="29"/>
  <c r="GL274" i="29"/>
  <c r="ED274" i="29"/>
  <c r="CJ274" i="29"/>
  <c r="AG274" i="29"/>
  <c r="GK274" i="29"/>
  <c r="EC274" i="29"/>
  <c r="CD274" i="29"/>
  <c r="AF274" i="29"/>
  <c r="BU274" i="29"/>
  <c r="EE274" i="29"/>
  <c r="HD274" i="29"/>
  <c r="CW286" i="29"/>
  <c r="FM300" i="29"/>
  <c r="DG308" i="29"/>
  <c r="CR340" i="29"/>
  <c r="BN344" i="29"/>
  <c r="W432" i="29"/>
  <c r="FH243" i="29"/>
  <c r="EM243" i="29"/>
  <c r="DJ243" i="29"/>
  <c r="DI243" i="29"/>
  <c r="BN243" i="29"/>
  <c r="BM243" i="29"/>
  <c r="DI386" i="29"/>
  <c r="DG386" i="29"/>
  <c r="GO386" i="29"/>
  <c r="DN386" i="29"/>
  <c r="GI88" i="29"/>
  <c r="HG199" i="29"/>
  <c r="J243" i="29"/>
  <c r="HL265" i="29"/>
  <c r="HJ265" i="29"/>
  <c r="GC278" i="29"/>
  <c r="DE308" i="29"/>
  <c r="AT89" i="29"/>
  <c r="AY89" i="29"/>
  <c r="GH115" i="29"/>
  <c r="N115" i="29"/>
  <c r="EE115" i="29"/>
  <c r="GZ115" i="29"/>
  <c r="DA129" i="29"/>
  <c r="HC129" i="29"/>
  <c r="DK134" i="29"/>
  <c r="BQ146" i="29"/>
  <c r="FY146" i="29"/>
  <c r="GS168" i="29"/>
  <c r="GP168" i="29"/>
  <c r="GO168" i="29"/>
  <c r="GN168" i="29"/>
  <c r="HO187" i="29"/>
  <c r="ES187" i="29"/>
  <c r="BM187" i="29"/>
  <c r="EZ187" i="29"/>
  <c r="BU187" i="29"/>
  <c r="EY187" i="29"/>
  <c r="BP187" i="29"/>
  <c r="CU187" i="29"/>
  <c r="GI187" i="29"/>
  <c r="EE195" i="29"/>
  <c r="HQ201" i="29"/>
  <c r="BA205" i="29"/>
  <c r="GF234" i="29"/>
  <c r="DU234" i="29"/>
  <c r="BE234" i="29"/>
  <c r="GD234" i="29"/>
  <c r="DT234" i="29"/>
  <c r="BC234" i="29"/>
  <c r="FS234" i="29"/>
  <c r="CV234" i="29"/>
  <c r="AL234" i="29"/>
  <c r="HC234" i="29"/>
  <c r="DZ234" i="29"/>
  <c r="AY234" i="29"/>
  <c r="GT234" i="29"/>
  <c r="DV234" i="29"/>
  <c r="AQ234" i="29"/>
  <c r="GC234" i="29"/>
  <c r="CU234" i="29"/>
  <c r="AH234" i="29"/>
  <c r="FV234" i="29"/>
  <c r="CT234" i="29"/>
  <c r="W234" i="29"/>
  <c r="CW234" i="29"/>
  <c r="HK234" i="29"/>
  <c r="DX238" i="29"/>
  <c r="CX243" i="29"/>
  <c r="CF255" i="29"/>
  <c r="GH255" i="29"/>
  <c r="CA256" i="29"/>
  <c r="BZ256" i="29"/>
  <c r="FU256" i="29"/>
  <c r="FS256" i="29"/>
  <c r="EV256" i="29"/>
  <c r="EB256" i="29"/>
  <c r="DW256" i="29"/>
  <c r="DR269" i="29"/>
  <c r="DY269" i="29"/>
  <c r="GF300" i="29"/>
  <c r="DP308" i="29"/>
  <c r="EE315" i="29"/>
  <c r="BZ315" i="29"/>
  <c r="GW315" i="29"/>
  <c r="EQ315" i="29"/>
  <c r="DY315" i="29"/>
  <c r="CZ315" i="29"/>
  <c r="CM315" i="29"/>
  <c r="CA315" i="29"/>
  <c r="DU340" i="29"/>
  <c r="Z432" i="29"/>
  <c r="FF286" i="29"/>
  <c r="CZ286" i="29"/>
  <c r="CX286" i="29"/>
  <c r="HQ286" i="29"/>
  <c r="GV286" i="29"/>
  <c r="GU286" i="29"/>
  <c r="HD344" i="29"/>
  <c r="DT344" i="29"/>
  <c r="X344" i="29"/>
  <c r="HE344" i="29"/>
  <c r="DS344" i="29"/>
  <c r="Q344" i="29"/>
  <c r="GX344" i="29"/>
  <c r="CY344" i="29"/>
  <c r="GW344" i="29"/>
  <c r="CX344" i="29"/>
  <c r="GV344" i="29"/>
  <c r="CA344" i="29"/>
  <c r="GD344" i="29"/>
  <c r="BI344" i="29"/>
  <c r="FV344" i="29"/>
  <c r="AJ344" i="29"/>
  <c r="EZ344" i="29"/>
  <c r="AC344" i="29"/>
  <c r="ES344" i="29"/>
  <c r="Z344" i="29"/>
  <c r="ER344" i="29"/>
  <c r="Y344" i="29"/>
  <c r="HB344" i="29"/>
  <c r="AA344" i="29"/>
  <c r="HA344" i="29"/>
  <c r="W344" i="29"/>
  <c r="GP344" i="29"/>
  <c r="P344" i="29"/>
  <c r="EW344" i="29"/>
  <c r="EB344" i="29"/>
  <c r="DZ344" i="29"/>
  <c r="EY344" i="29"/>
  <c r="DY344" i="29"/>
  <c r="DX344" i="29"/>
  <c r="HH344" i="29"/>
  <c r="GO344" i="29"/>
  <c r="DB129" i="29"/>
  <c r="FX134" i="29"/>
  <c r="CF134" i="29"/>
  <c r="EW134" i="29"/>
  <c r="BK134" i="29"/>
  <c r="DL134" i="29"/>
  <c r="CA146" i="29"/>
  <c r="GA146" i="29"/>
  <c r="I164" i="29"/>
  <c r="GY188" i="29"/>
  <c r="CJ188" i="29"/>
  <c r="CY188" i="29"/>
  <c r="CX188" i="29"/>
  <c r="EF195" i="29"/>
  <c r="CM205" i="29"/>
  <c r="EK238" i="29"/>
  <c r="BN238" i="29"/>
  <c r="HQ238" i="29"/>
  <c r="EJ238" i="29"/>
  <c r="BM238" i="29"/>
  <c r="GM238" i="29"/>
  <c r="DQ238" i="29"/>
  <c r="AX238" i="29"/>
  <c r="GI238" i="29"/>
  <c r="DP238" i="29"/>
  <c r="AI238" i="29"/>
  <c r="HP238" i="29"/>
  <c r="DH238" i="29"/>
  <c r="W238" i="29"/>
  <c r="HE238" i="29"/>
  <c r="DG238" i="29"/>
  <c r="U238" i="29"/>
  <c r="GD238" i="29"/>
  <c r="CL238" i="29"/>
  <c r="FY238" i="29"/>
  <c r="CI238" i="29"/>
  <c r="DY238" i="29"/>
  <c r="CY243" i="29"/>
  <c r="CH255" i="29"/>
  <c r="GI255" i="29"/>
  <c r="DC286" i="29"/>
  <c r="HO292" i="29"/>
  <c r="GW292" i="29"/>
  <c r="ER292" i="29"/>
  <c r="DG292" i="29"/>
  <c r="CO292" i="29"/>
  <c r="CN292" i="29"/>
  <c r="CH292" i="29"/>
  <c r="BX292" i="29"/>
  <c r="AZ292" i="29"/>
  <c r="GG300" i="29"/>
  <c r="DQ308" i="29"/>
  <c r="BF315" i="29"/>
  <c r="DX340" i="29"/>
  <c r="BP344" i="29"/>
  <c r="FR383" i="29"/>
  <c r="CK383" i="29"/>
  <c r="U383" i="29"/>
  <c r="FQ383" i="29"/>
  <c r="CJ383" i="29"/>
  <c r="T383" i="29"/>
  <c r="EN383" i="29"/>
  <c r="AT383" i="29"/>
  <c r="GT383" i="29"/>
  <c r="DH383" i="29"/>
  <c r="V383" i="29"/>
  <c r="FU383" i="29"/>
  <c r="CH383" i="29"/>
  <c r="FS383" i="29"/>
  <c r="CE383" i="29"/>
  <c r="HC383" i="29"/>
  <c r="CX383" i="29"/>
  <c r="GE383" i="29"/>
  <c r="CC383" i="29"/>
  <c r="FX383" i="29"/>
  <c r="CB383" i="29"/>
  <c r="FP383" i="29"/>
  <c r="BL383" i="29"/>
  <c r="GP383" i="29"/>
  <c r="AQ383" i="29"/>
  <c r="FO383" i="29"/>
  <c r="AP383" i="29"/>
  <c r="FK383" i="29"/>
  <c r="AO383" i="29"/>
  <c r="EP383" i="29"/>
  <c r="X383" i="29"/>
  <c r="EO383" i="29"/>
  <c r="S383" i="29"/>
  <c r="EM383" i="29"/>
  <c r="P383" i="29"/>
  <c r="CY383" i="29"/>
  <c r="CI383" i="29"/>
  <c r="CD383" i="29"/>
  <c r="AS383" i="29"/>
  <c r="AJ383" i="29"/>
  <c r="Z383" i="29"/>
  <c r="EL383" i="29"/>
  <c r="EA383" i="29"/>
  <c r="DU383" i="29"/>
  <c r="DB383" i="29"/>
  <c r="BD383" i="29"/>
  <c r="AZ383" i="29"/>
  <c r="ER383" i="29"/>
  <c r="DQ383" i="29"/>
  <c r="DJ383" i="29"/>
  <c r="CB432" i="29"/>
  <c r="DW243" i="29"/>
  <c r="EX266" i="29"/>
  <c r="EU266" i="29"/>
  <c r="DW266" i="29"/>
  <c r="BB266" i="29"/>
  <c r="AW266" i="29"/>
  <c r="BU344" i="29"/>
  <c r="EF129" i="29"/>
  <c r="AP129" i="29"/>
  <c r="GL129" i="29"/>
  <c r="CA129" i="29"/>
  <c r="DY129" i="29"/>
  <c r="DB146" i="29"/>
  <c r="HK201" i="29"/>
  <c r="GZ201" i="29"/>
  <c r="FG201" i="29"/>
  <c r="CJ201" i="29"/>
  <c r="AL201" i="29"/>
  <c r="AH201" i="29"/>
  <c r="EH205" i="29"/>
  <c r="HG228" i="29"/>
  <c r="DP228" i="29"/>
  <c r="CV228" i="29"/>
  <c r="BI228" i="29"/>
  <c r="EU228" i="29"/>
  <c r="ES228" i="29"/>
  <c r="CE228" i="29"/>
  <c r="BL228" i="29"/>
  <c r="EJ243" i="29"/>
  <c r="DS255" i="29"/>
  <c r="BT264" i="29"/>
  <c r="BS264" i="29"/>
  <c r="EK264" i="29"/>
  <c r="EJ264" i="29"/>
  <c r="DZ264" i="29"/>
  <c r="BU264" i="29"/>
  <c r="BL264" i="29"/>
  <c r="DX266" i="29"/>
  <c r="HN286" i="29"/>
  <c r="FD290" i="29"/>
  <c r="FC290" i="29"/>
  <c r="EX290" i="29"/>
  <c r="AI290" i="29"/>
  <c r="AE290" i="29"/>
  <c r="Q300" i="29"/>
  <c r="H308" i="29"/>
  <c r="EN308" i="29"/>
  <c r="HQ322" i="29"/>
  <c r="BV322" i="29"/>
  <c r="HN322" i="29"/>
  <c r="BR322" i="29"/>
  <c r="FG322" i="29"/>
  <c r="DH322" i="29"/>
  <c r="DW322" i="29"/>
  <c r="DS322" i="29"/>
  <c r="CC322" i="29"/>
  <c r="BT322" i="29"/>
  <c r="BS322" i="29"/>
  <c r="AF322" i="29"/>
  <c r="AC322" i="29"/>
  <c r="M322" i="29"/>
  <c r="GF322" i="29"/>
  <c r="GE322" i="29"/>
  <c r="GD322" i="29"/>
  <c r="EC322" i="29"/>
  <c r="DI322" i="29"/>
  <c r="DG322" i="29"/>
  <c r="BL322" i="29"/>
  <c r="BK322" i="29"/>
  <c r="BJ322" i="29"/>
  <c r="DA344" i="29"/>
  <c r="GU278" i="29"/>
  <c r="GS278" i="29"/>
  <c r="BI278" i="29"/>
  <c r="GR278" i="29"/>
  <c r="AT278" i="29"/>
  <c r="CF278" i="29"/>
  <c r="CE278" i="29"/>
  <c r="HN278" i="29"/>
  <c r="Z278" i="29"/>
  <c r="GK278" i="29"/>
  <c r="I278" i="29"/>
  <c r="CP278" i="29"/>
  <c r="CB278" i="29"/>
  <c r="BL278" i="29"/>
  <c r="HM286" i="29"/>
  <c r="GO300" i="29"/>
  <c r="EN300" i="29"/>
  <c r="AK300" i="29"/>
  <c r="GW300" i="29"/>
  <c r="CK300" i="29"/>
  <c r="GP300" i="29"/>
  <c r="BZ300" i="29"/>
  <c r="GM300" i="29"/>
  <c r="BM300" i="29"/>
  <c r="DR300" i="29"/>
  <c r="DK300" i="29"/>
  <c r="DJ300" i="29"/>
  <c r="CZ300" i="29"/>
  <c r="CN300" i="29"/>
  <c r="BE300" i="29"/>
  <c r="EO300" i="29"/>
  <c r="DY300" i="29"/>
  <c r="DH300" i="29"/>
  <c r="AU300" i="29"/>
  <c r="AS300" i="29"/>
  <c r="AP300" i="29"/>
  <c r="FJ308" i="29"/>
  <c r="DL308" i="29"/>
  <c r="BP308" i="29"/>
  <c r="U308" i="29"/>
  <c r="GJ308" i="29"/>
  <c r="EK308" i="29"/>
  <c r="CG308" i="29"/>
  <c r="AB308" i="29"/>
  <c r="GI308" i="29"/>
  <c r="EG308" i="29"/>
  <c r="CD308" i="29"/>
  <c r="Z308" i="29"/>
  <c r="GH308" i="29"/>
  <c r="EE308" i="29"/>
  <c r="CB308" i="29"/>
  <c r="Y308" i="29"/>
  <c r="FF308" i="29"/>
  <c r="CY308" i="29"/>
  <c r="AO308" i="29"/>
  <c r="FC308" i="29"/>
  <c r="CX308" i="29"/>
  <c r="AM308" i="29"/>
  <c r="FA308" i="29"/>
  <c r="CV308" i="29"/>
  <c r="AJ308" i="29"/>
  <c r="HD308" i="29"/>
  <c r="EV308" i="29"/>
  <c r="CK308" i="29"/>
  <c r="W308" i="29"/>
  <c r="HB308" i="29"/>
  <c r="ES308" i="29"/>
  <c r="CH308" i="29"/>
  <c r="V308" i="29"/>
  <c r="HA308" i="29"/>
  <c r="EO308" i="29"/>
  <c r="BV308" i="29"/>
  <c r="T308" i="29"/>
  <c r="GZ308" i="29"/>
  <c r="DM308" i="29"/>
  <c r="AE308" i="29"/>
  <c r="GV308" i="29"/>
  <c r="DK308" i="29"/>
  <c r="X308" i="29"/>
  <c r="GS308" i="29"/>
  <c r="DI308" i="29"/>
  <c r="Q308" i="29"/>
  <c r="GD308" i="29"/>
  <c r="DA308" i="29"/>
  <c r="GB308" i="29"/>
  <c r="CQ308" i="29"/>
  <c r="GA308" i="29"/>
  <c r="CN308" i="29"/>
  <c r="EM308" i="29"/>
  <c r="GW146" i="29"/>
  <c r="DA146" i="29"/>
  <c r="I146" i="29"/>
  <c r="FI146" i="29"/>
  <c r="BM146" i="29"/>
  <c r="DC146" i="29"/>
  <c r="HG146" i="29"/>
  <c r="GQ195" i="29"/>
  <c r="GH195" i="29"/>
  <c r="BX195" i="29"/>
  <c r="GE195" i="29"/>
  <c r="BE195" i="29"/>
  <c r="CN195" i="29"/>
  <c r="CB195" i="29"/>
  <c r="GL195" i="29"/>
  <c r="BD195" i="29"/>
  <c r="FM195" i="29"/>
  <c r="GS205" i="29"/>
  <c r="K229" i="29"/>
  <c r="AF229" i="29"/>
  <c r="J229" i="29"/>
  <c r="GZ229" i="29"/>
  <c r="GX229" i="29"/>
  <c r="AI229" i="29"/>
  <c r="AH229" i="29"/>
  <c r="FI243" i="29"/>
  <c r="FM255" i="29"/>
  <c r="CY255" i="29"/>
  <c r="AT255" i="29"/>
  <c r="FK255" i="29"/>
  <c r="CW255" i="29"/>
  <c r="AR255" i="29"/>
  <c r="HO255" i="29"/>
  <c r="EZ255" i="29"/>
  <c r="CL255" i="29"/>
  <c r="AE255" i="29"/>
  <c r="HK255" i="29"/>
  <c r="ET255" i="29"/>
  <c r="CK255" i="29"/>
  <c r="AD255" i="29"/>
  <c r="GB255" i="29"/>
  <c r="CV255" i="29"/>
  <c r="U255" i="29"/>
  <c r="GA255" i="29"/>
  <c r="CS255" i="29"/>
  <c r="K255" i="29"/>
  <c r="FX255" i="29"/>
  <c r="CR255" i="29"/>
  <c r="J255" i="29"/>
  <c r="FG255" i="29"/>
  <c r="CE255" i="29"/>
  <c r="ES255" i="29"/>
  <c r="CD255" i="29"/>
  <c r="DT255" i="29"/>
  <c r="HJ255" i="29"/>
  <c r="W259" i="29"/>
  <c r="U259" i="29"/>
  <c r="ET266" i="29"/>
  <c r="AE278" i="29"/>
  <c r="AK290" i="29"/>
  <c r="R300" i="29"/>
  <c r="AR308" i="29"/>
  <c r="EY308" i="29"/>
  <c r="HM312" i="29"/>
  <c r="HG312" i="29"/>
  <c r="EK312" i="29"/>
  <c r="EF312" i="29"/>
  <c r="DP312" i="29"/>
  <c r="DH344" i="29"/>
  <c r="EF180" i="29"/>
  <c r="BI219" i="29"/>
  <c r="FE219" i="29"/>
  <c r="GZ276" i="29"/>
  <c r="ER276" i="29"/>
  <c r="EB276" i="29"/>
  <c r="EV276" i="29"/>
  <c r="CQ276" i="29"/>
  <c r="CP276" i="29"/>
  <c r="FB285" i="29"/>
  <c r="CI285" i="29"/>
  <c r="L285" i="29"/>
  <c r="HA285" i="29"/>
  <c r="DV285" i="29"/>
  <c r="AK285" i="29"/>
  <c r="GZ285" i="29"/>
  <c r="DL285" i="29"/>
  <c r="AJ285" i="29"/>
  <c r="HJ285" i="29"/>
  <c r="EB285" i="29"/>
  <c r="AL285" i="29"/>
  <c r="HI285" i="29"/>
  <c r="DY285" i="29"/>
  <c r="AF285" i="29"/>
  <c r="GY285" i="29"/>
  <c r="CU285" i="29"/>
  <c r="W285" i="29"/>
  <c r="GX285" i="29"/>
  <c r="CT285" i="29"/>
  <c r="M285" i="29"/>
  <c r="CV285" i="29"/>
  <c r="HM285" i="29"/>
  <c r="GI298" i="29"/>
  <c r="GT179" i="29"/>
  <c r="HN179" i="29"/>
  <c r="BK179" i="29"/>
  <c r="EW179" i="29"/>
  <c r="CE180" i="29"/>
  <c r="HB183" i="29"/>
  <c r="HC189" i="29"/>
  <c r="GA189" i="29"/>
  <c r="EQ189" i="29"/>
  <c r="HB189" i="29"/>
  <c r="FW189" i="29"/>
  <c r="EP189" i="29"/>
  <c r="DN189" i="29"/>
  <c r="CJ189" i="29"/>
  <c r="BF189" i="29"/>
  <c r="Y189" i="29"/>
  <c r="AL189" i="29"/>
  <c r="BQ189" i="29"/>
  <c r="CV189" i="29"/>
  <c r="EE189" i="29"/>
  <c r="FJ189" i="29"/>
  <c r="GR189" i="29"/>
  <c r="FB202" i="29"/>
  <c r="BN202" i="29"/>
  <c r="FA202" i="29"/>
  <c r="BM202" i="29"/>
  <c r="HK202" i="29"/>
  <c r="DZ202" i="29"/>
  <c r="AM202" i="29"/>
  <c r="DN202" i="29"/>
  <c r="HD202" i="29"/>
  <c r="BK219" i="29"/>
  <c r="FF219" i="29"/>
  <c r="GD242" i="29"/>
  <c r="GB242" i="29"/>
  <c r="FT242" i="29"/>
  <c r="EQ242" i="29"/>
  <c r="P245" i="29"/>
  <c r="AA251" i="29"/>
  <c r="CJ251" i="29"/>
  <c r="O251" i="29"/>
  <c r="M276" i="29"/>
  <c r="CY279" i="29"/>
  <c r="I285" i="29"/>
  <c r="CW285" i="29"/>
  <c r="GJ298" i="29"/>
  <c r="GT303" i="29"/>
  <c r="ES303" i="29"/>
  <c r="BV303" i="29"/>
  <c r="GS303" i="29"/>
  <c r="EE303" i="29"/>
  <c r="BJ303" i="29"/>
  <c r="GR303" i="29"/>
  <c r="DY303" i="29"/>
  <c r="BI303" i="29"/>
  <c r="GQ303" i="29"/>
  <c r="DS303" i="29"/>
  <c r="BH303" i="29"/>
  <c r="HN303" i="29"/>
  <c r="ET303" i="29"/>
  <c r="AM303" i="29"/>
  <c r="HK303" i="29"/>
  <c r="EM303" i="29"/>
  <c r="AL303" i="29"/>
  <c r="HG303" i="29"/>
  <c r="DQ303" i="29"/>
  <c r="AK303" i="29"/>
  <c r="GP303" i="29"/>
  <c r="DF303" i="29"/>
  <c r="AH303" i="29"/>
  <c r="GO303" i="29"/>
  <c r="DD303" i="29"/>
  <c r="AG303" i="29"/>
  <c r="GL303" i="29"/>
  <c r="DB303" i="29"/>
  <c r="AF303" i="29"/>
  <c r="DP303" i="29"/>
  <c r="AA408" i="29"/>
  <c r="M408" i="29"/>
  <c r="AO408" i="29"/>
  <c r="BJ408" i="29"/>
  <c r="I408" i="29"/>
  <c r="FA376" i="29"/>
  <c r="EW376" i="29"/>
  <c r="AA376" i="29"/>
  <c r="GR376" i="29"/>
  <c r="AK376" i="29"/>
  <c r="ER376" i="29"/>
  <c r="CK376" i="29"/>
  <c r="AC376" i="29"/>
  <c r="M376" i="29"/>
  <c r="L376" i="29"/>
  <c r="H376" i="29"/>
  <c r="EL219" i="29"/>
  <c r="CF219" i="29"/>
  <c r="I219" i="29"/>
  <c r="EK219" i="29"/>
  <c r="CE219" i="29"/>
  <c r="H219" i="29"/>
  <c r="HD219" i="29"/>
  <c r="EG219" i="29"/>
  <c r="BE219" i="29"/>
  <c r="CL219" i="29"/>
  <c r="FY219" i="29"/>
  <c r="CM276" i="29"/>
  <c r="HL279" i="29"/>
  <c r="EE279" i="29"/>
  <c r="AX279" i="29"/>
  <c r="HP279" i="29"/>
  <c r="EG279" i="29"/>
  <c r="BA279" i="29"/>
  <c r="HO279" i="29"/>
  <c r="EF279" i="29"/>
  <c r="AV279" i="29"/>
  <c r="FU279" i="29"/>
  <c r="CC279" i="29"/>
  <c r="FS279" i="29"/>
  <c r="CB279" i="29"/>
  <c r="FL279" i="29"/>
  <c r="BD279" i="29"/>
  <c r="FH279" i="29"/>
  <c r="BC279" i="29"/>
  <c r="DJ279" i="29"/>
  <c r="AA285" i="29"/>
  <c r="ET285" i="29"/>
  <c r="EU376" i="29"/>
  <c r="GL298" i="29"/>
  <c r="Z298" i="29"/>
  <c r="CW298" i="29"/>
  <c r="CP298" i="29"/>
  <c r="CM298" i="29"/>
  <c r="DM298" i="29"/>
  <c r="DB298" i="29"/>
  <c r="CL298" i="29"/>
  <c r="CB298" i="29"/>
  <c r="BY298" i="29"/>
  <c r="BX298" i="29"/>
  <c r="HN319" i="29"/>
  <c r="FO319" i="29"/>
  <c r="FI319" i="29"/>
  <c r="ER319" i="29"/>
  <c r="FK376" i="29"/>
  <c r="GG374" i="29"/>
  <c r="DS374" i="29"/>
  <c r="DO374" i="29"/>
  <c r="HO374" i="29"/>
  <c r="BB374" i="29"/>
  <c r="DH374" i="29"/>
  <c r="HP374" i="29"/>
  <c r="AR374" i="29"/>
  <c r="DY374" i="29"/>
  <c r="DK374" i="29"/>
  <c r="CN374" i="29"/>
  <c r="CK374" i="29"/>
  <c r="ET374" i="29"/>
  <c r="DT374" i="29"/>
  <c r="DM374" i="29"/>
  <c r="AQ374" i="29"/>
  <c r="AP374" i="29"/>
  <c r="AD374" i="29"/>
  <c r="GR374" i="29"/>
  <c r="GQ374" i="29"/>
  <c r="GN374" i="29"/>
  <c r="GK374" i="29"/>
  <c r="GJ374" i="29"/>
  <c r="GH374" i="29"/>
  <c r="HG374" i="29"/>
  <c r="HP376" i="29"/>
  <c r="EM240" i="29"/>
  <c r="CJ244" i="29"/>
  <c r="FJ244" i="29"/>
  <c r="CA294" i="29"/>
  <c r="FO294" i="29"/>
  <c r="BN233" i="29"/>
  <c r="EY233" i="29"/>
  <c r="AA240" i="29"/>
  <c r="EN240" i="29"/>
  <c r="X244" i="29"/>
  <c r="CK244" i="29"/>
  <c r="FN244" i="29"/>
  <c r="AY273" i="29"/>
  <c r="GC291" i="29"/>
  <c r="EH291" i="29"/>
  <c r="CK291" i="29"/>
  <c r="AR291" i="29"/>
  <c r="HM291" i="29"/>
  <c r="FM291" i="29"/>
  <c r="DT291" i="29"/>
  <c r="CC291" i="29"/>
  <c r="AC291" i="29"/>
  <c r="HL291" i="29"/>
  <c r="FL291" i="29"/>
  <c r="DQ291" i="29"/>
  <c r="BQ291" i="29"/>
  <c r="X291" i="29"/>
  <c r="HK291" i="29"/>
  <c r="FK291" i="29"/>
  <c r="DP291" i="29"/>
  <c r="BP291" i="29"/>
  <c r="W291" i="29"/>
  <c r="BI291" i="29"/>
  <c r="DL291" i="29"/>
  <c r="FY291" i="29"/>
  <c r="HG293" i="29"/>
  <c r="CB294" i="29"/>
  <c r="FP294" i="29"/>
  <c r="HP307" i="29"/>
  <c r="CQ307" i="29"/>
  <c r="EM307" i="29"/>
  <c r="EK307" i="29"/>
  <c r="EG307" i="29"/>
  <c r="CD294" i="29"/>
  <c r="FW294" i="29"/>
  <c r="DN113" i="29"/>
  <c r="HA132" i="29"/>
  <c r="CF216" i="29"/>
  <c r="FI216" i="29"/>
  <c r="CG233" i="29"/>
  <c r="FS233" i="29"/>
  <c r="AE240" i="29"/>
  <c r="FC240" i="29"/>
  <c r="CP241" i="29"/>
  <c r="AE244" i="29"/>
  <c r="DI244" i="29"/>
  <c r="GD244" i="29"/>
  <c r="EV273" i="29"/>
  <c r="EI283" i="29"/>
  <c r="U283" i="29"/>
  <c r="EY283" i="29"/>
  <c r="BE283" i="29"/>
  <c r="EX283" i="29"/>
  <c r="BB283" i="29"/>
  <c r="EK283" i="29"/>
  <c r="Q291" i="29"/>
  <c r="BM291" i="29"/>
  <c r="ED291" i="29"/>
  <c r="GE291" i="29"/>
  <c r="CY294" i="29"/>
  <c r="HE294" i="29"/>
  <c r="CR304" i="29"/>
  <c r="CS307" i="29"/>
  <c r="BL309" i="29"/>
  <c r="FL429" i="29"/>
  <c r="FA429" i="29"/>
  <c r="EZ429" i="29"/>
  <c r="HO429" i="29"/>
  <c r="DO429" i="29"/>
  <c r="GD429" i="29"/>
  <c r="FC429" i="29"/>
  <c r="FB429" i="29"/>
  <c r="DH429" i="29"/>
  <c r="DB429" i="29"/>
  <c r="HM429" i="29"/>
  <c r="HF429" i="29"/>
  <c r="DK429" i="29"/>
  <c r="DJ429" i="29"/>
  <c r="CU429" i="29"/>
  <c r="CS429" i="29"/>
  <c r="BI429" i="29"/>
  <c r="AL429" i="29"/>
  <c r="AI429" i="29"/>
  <c r="CR429" i="29"/>
  <c r="CP429" i="29"/>
  <c r="CK233" i="29"/>
  <c r="FT233" i="29"/>
  <c r="AO240" i="29"/>
  <c r="FI240" i="29"/>
  <c r="AG244" i="29"/>
  <c r="DJ244" i="29"/>
  <c r="GR244" i="29"/>
  <c r="FC289" i="29"/>
  <c r="EO289" i="29"/>
  <c r="EC289" i="29"/>
  <c r="S291" i="29"/>
  <c r="BO291" i="29"/>
  <c r="EE291" i="29"/>
  <c r="GF291" i="29"/>
  <c r="DN294" i="29"/>
  <c r="CS304" i="29"/>
  <c r="DE307" i="29"/>
  <c r="AB429" i="29"/>
  <c r="GV294" i="29"/>
  <c r="DB294" i="29"/>
  <c r="AA294" i="29"/>
  <c r="GX294" i="29"/>
  <c r="DI294" i="29"/>
  <c r="Z294" i="29"/>
  <c r="GW294" i="29"/>
  <c r="DA294" i="29"/>
  <c r="X294" i="29"/>
  <c r="GT294" i="29"/>
  <c r="CZ294" i="29"/>
  <c r="W294" i="29"/>
  <c r="DP294" i="29"/>
  <c r="HL294" i="29"/>
  <c r="CJ359" i="29"/>
  <c r="EN359" i="29"/>
  <c r="EL359" i="29"/>
  <c r="CO359" i="29"/>
  <c r="FT359" i="29"/>
  <c r="CL359" i="29"/>
  <c r="CE359" i="29"/>
  <c r="EP310" i="29"/>
  <c r="AV310" i="29"/>
  <c r="CN310" i="29"/>
  <c r="GO310" i="29"/>
  <c r="FG316" i="29"/>
  <c r="EK346" i="29"/>
  <c r="FW349" i="29"/>
  <c r="HE361" i="29"/>
  <c r="HA361" i="29"/>
  <c r="GZ361" i="29"/>
  <c r="HG361" i="29"/>
  <c r="GW361" i="29"/>
  <c r="FY361" i="29"/>
  <c r="DK387" i="29"/>
  <c r="CP388" i="29"/>
  <c r="GS403" i="29"/>
  <c r="ES403" i="29"/>
  <c r="CD403" i="29"/>
  <c r="T403" i="29"/>
  <c r="GP403" i="29"/>
  <c r="ER403" i="29"/>
  <c r="CA403" i="29"/>
  <c r="Q403" i="29"/>
  <c r="FM403" i="29"/>
  <c r="DA403" i="29"/>
  <c r="AL403" i="29"/>
  <c r="HH403" i="29"/>
  <c r="EV403" i="29"/>
  <c r="CF403" i="29"/>
  <c r="O403" i="29"/>
  <c r="FN403" i="29"/>
  <c r="CV403" i="29"/>
  <c r="AB403" i="29"/>
  <c r="FL403" i="29"/>
  <c r="CN403" i="29"/>
  <c r="P403" i="29"/>
  <c r="GV403" i="29"/>
  <c r="DR403" i="29"/>
  <c r="AN403" i="29"/>
  <c r="FB403" i="29"/>
  <c r="BX403" i="29"/>
  <c r="FA403" i="29"/>
  <c r="BQ403" i="29"/>
  <c r="HM403" i="29"/>
  <c r="ET403" i="29"/>
  <c r="BF403" i="29"/>
  <c r="HL403" i="29"/>
  <c r="EB403" i="29"/>
  <c r="BE403" i="29"/>
  <c r="DS403" i="29"/>
  <c r="N403" i="29"/>
  <c r="HG403" i="29"/>
  <c r="DF403" i="29"/>
  <c r="HF403" i="29"/>
  <c r="DE403" i="29"/>
  <c r="HA403" i="29"/>
  <c r="DD403" i="29"/>
  <c r="DP403" i="29"/>
  <c r="DG403" i="29"/>
  <c r="CW403" i="29"/>
  <c r="HJ403" i="29"/>
  <c r="BY403" i="29"/>
  <c r="GO403" i="29"/>
  <c r="BK403" i="29"/>
  <c r="GN403" i="29"/>
  <c r="BI403" i="29"/>
  <c r="FT403" i="29"/>
  <c r="GU275" i="29"/>
  <c r="HG295" i="29"/>
  <c r="J310" i="29"/>
  <c r="CT310" i="29"/>
  <c r="GP310" i="29"/>
  <c r="FJ316" i="29"/>
  <c r="HH337" i="29"/>
  <c r="P337" i="29"/>
  <c r="EG337" i="29"/>
  <c r="CS337" i="29"/>
  <c r="CO337" i="29"/>
  <c r="CN337" i="29"/>
  <c r="BN337" i="29"/>
  <c r="BL337" i="29"/>
  <c r="EO346" i="29"/>
  <c r="FX349" i="29"/>
  <c r="AE361" i="29"/>
  <c r="GP387" i="29"/>
  <c r="EP387" i="29"/>
  <c r="CO387" i="29"/>
  <c r="AN387" i="29"/>
  <c r="GK387" i="29"/>
  <c r="EO387" i="29"/>
  <c r="CN387" i="29"/>
  <c r="AM387" i="29"/>
  <c r="HH387" i="29"/>
  <c r="FD387" i="29"/>
  <c r="CZ387" i="29"/>
  <c r="AT387" i="29"/>
  <c r="HG387" i="29"/>
  <c r="ET387" i="29"/>
  <c r="CL387" i="29"/>
  <c r="AH387" i="29"/>
  <c r="GR387" i="29"/>
  <c r="EE387" i="29"/>
  <c r="CA387" i="29"/>
  <c r="U387" i="29"/>
  <c r="GH387" i="29"/>
  <c r="ED387" i="29"/>
  <c r="BV387" i="29"/>
  <c r="T387" i="29"/>
  <c r="GG387" i="29"/>
  <c r="DX387" i="29"/>
  <c r="BI387" i="29"/>
  <c r="FV387" i="29"/>
  <c r="DJ387" i="29"/>
  <c r="AW387" i="29"/>
  <c r="FT387" i="29"/>
  <c r="DE387" i="29"/>
  <c r="AL387" i="29"/>
  <c r="FS387" i="29"/>
  <c r="DD387" i="29"/>
  <c r="AK387" i="29"/>
  <c r="ER387" i="29"/>
  <c r="BL387" i="29"/>
  <c r="EQ387" i="29"/>
  <c r="BK387" i="29"/>
  <c r="EK387" i="29"/>
  <c r="BJ387" i="29"/>
  <c r="HJ387" i="29"/>
  <c r="DZ387" i="29"/>
  <c r="AJ387" i="29"/>
  <c r="HI387" i="29"/>
  <c r="DY387" i="29"/>
  <c r="AC387" i="29"/>
  <c r="HE387" i="29"/>
  <c r="DT387" i="29"/>
  <c r="Y387" i="29"/>
  <c r="EB387" i="29"/>
  <c r="CQ388" i="29"/>
  <c r="ET394" i="29"/>
  <c r="BP394" i="29"/>
  <c r="HC394" i="29"/>
  <c r="DX394" i="29"/>
  <c r="AJ394" i="29"/>
  <c r="GR394" i="29"/>
  <c r="DL394" i="29"/>
  <c r="AB394" i="29"/>
  <c r="GL394" i="29"/>
  <c r="BZ394" i="29"/>
  <c r="GJ394" i="29"/>
  <c r="BR394" i="29"/>
  <c r="FB394" i="29"/>
  <c r="AY394" i="29"/>
  <c r="EK394" i="29"/>
  <c r="AS394" i="29"/>
  <c r="DY394" i="29"/>
  <c r="DG394" i="29"/>
  <c r="DF394" i="29"/>
  <c r="DE394" i="29"/>
  <c r="HQ394" i="29"/>
  <c r="BQ394" i="29"/>
  <c r="GQ394" i="29"/>
  <c r="BN394" i="29"/>
  <c r="GP394" i="29"/>
  <c r="BE394" i="29"/>
  <c r="GM394" i="29"/>
  <c r="W394" i="29"/>
  <c r="GK394" i="29"/>
  <c r="V394" i="29"/>
  <c r="GI394" i="29"/>
  <c r="T394" i="29"/>
  <c r="GN416" i="29"/>
  <c r="GT416" i="29"/>
  <c r="FP431" i="29"/>
  <c r="AW431" i="29"/>
  <c r="FC431" i="29"/>
  <c r="AR431" i="29"/>
  <c r="FB431" i="29"/>
  <c r="AQ431" i="29"/>
  <c r="CP431" i="29"/>
  <c r="HB431" i="29"/>
  <c r="BR431" i="29"/>
  <c r="CM431" i="29"/>
  <c r="CI431" i="29"/>
  <c r="CH431" i="29"/>
  <c r="AX431" i="29"/>
  <c r="AU431" i="29"/>
  <c r="GV431" i="29"/>
  <c r="GP431" i="29"/>
  <c r="GO431" i="29"/>
  <c r="FA431" i="29"/>
  <c r="EZ431" i="29"/>
  <c r="EY431" i="29"/>
  <c r="FF431" i="29"/>
  <c r="ES431" i="29"/>
  <c r="EH431" i="29"/>
  <c r="FL431" i="29"/>
  <c r="CG431" i="29"/>
  <c r="CE431" i="29"/>
  <c r="AS431" i="29"/>
  <c r="HA275" i="29"/>
  <c r="K310" i="29"/>
  <c r="DA310" i="29"/>
  <c r="GR310" i="29"/>
  <c r="BQ361" i="29"/>
  <c r="M387" i="29"/>
  <c r="EF387" i="29"/>
  <c r="CR388" i="29"/>
  <c r="GL390" i="29"/>
  <c r="DX390" i="29"/>
  <c r="DN390" i="29"/>
  <c r="HE390" i="29"/>
  <c r="AB390" i="29"/>
  <c r="HI390" i="29"/>
  <c r="HF390" i="29"/>
  <c r="HQ390" i="29"/>
  <c r="FB390" i="29"/>
  <c r="FA390" i="29"/>
  <c r="EI390" i="29"/>
  <c r="BX390" i="29"/>
  <c r="BV390" i="29"/>
  <c r="BK390" i="29"/>
  <c r="BG390" i="29"/>
  <c r="BE390" i="29"/>
  <c r="M390" i="29"/>
  <c r="K394" i="29"/>
  <c r="DR398" i="29"/>
  <c r="HN398" i="29"/>
  <c r="AZ398" i="29"/>
  <c r="DA398" i="29"/>
  <c r="CR398" i="29"/>
  <c r="CS398" i="29"/>
  <c r="AR398" i="29"/>
  <c r="DD398" i="29"/>
  <c r="EI398" i="29"/>
  <c r="CW398" i="29"/>
  <c r="CT398" i="29"/>
  <c r="HD398" i="29"/>
  <c r="GJ398" i="29"/>
  <c r="GI398" i="29"/>
  <c r="FP398" i="29"/>
  <c r="AD398" i="29"/>
  <c r="M398" i="29"/>
  <c r="J398" i="29"/>
  <c r="GR400" i="29"/>
  <c r="EH400" i="29"/>
  <c r="CF400" i="29"/>
  <c r="Z400" i="29"/>
  <c r="FQ400" i="29"/>
  <c r="DG400" i="29"/>
  <c r="AU400" i="29"/>
  <c r="HC400" i="29"/>
  <c r="EX400" i="29"/>
  <c r="CL400" i="29"/>
  <c r="AE400" i="29"/>
  <c r="FW400" i="29"/>
  <c r="DI400" i="29"/>
  <c r="AO400" i="29"/>
  <c r="FV400" i="29"/>
  <c r="DF400" i="29"/>
  <c r="AL400" i="29"/>
  <c r="HL400" i="29"/>
  <c r="ET400" i="29"/>
  <c r="BV400" i="29"/>
  <c r="FI400" i="29"/>
  <c r="CI400" i="29"/>
  <c r="I400" i="29"/>
  <c r="EK400" i="29"/>
  <c r="BT400" i="29"/>
  <c r="HK400" i="29"/>
  <c r="EJ400" i="29"/>
  <c r="BP400" i="29"/>
  <c r="EA400" i="29"/>
  <c r="AK400" i="29"/>
  <c r="HA400" i="29"/>
  <c r="DW400" i="29"/>
  <c r="AB400" i="29"/>
  <c r="GZ400" i="29"/>
  <c r="DO400" i="29"/>
  <c r="Y400" i="29"/>
  <c r="GV400" i="29"/>
  <c r="DJ400" i="29"/>
  <c r="U400" i="29"/>
  <c r="DY400" i="29"/>
  <c r="CT400" i="29"/>
  <c r="CS400" i="29"/>
  <c r="GS400" i="29"/>
  <c r="CK400" i="29"/>
  <c r="GP400" i="29"/>
  <c r="CG400" i="29"/>
  <c r="GM400" i="29"/>
  <c r="BY400" i="29"/>
  <c r="FH400" i="29"/>
  <c r="FW407" i="29"/>
  <c r="AL407" i="29"/>
  <c r="FD407" i="29"/>
  <c r="AJ407" i="29"/>
  <c r="GX407" i="29"/>
  <c r="AR407" i="29"/>
  <c r="EZ407" i="29"/>
  <c r="X407" i="29"/>
  <c r="EP407" i="29"/>
  <c r="EF407" i="29"/>
  <c r="DH407" i="29"/>
  <c r="CF407" i="29"/>
  <c r="CE407" i="29"/>
  <c r="HC407" i="29"/>
  <c r="AG407" i="29"/>
  <c r="HB407" i="29"/>
  <c r="AF407" i="29"/>
  <c r="HK407" i="29"/>
  <c r="GQ407" i="29"/>
  <c r="GP407" i="29"/>
  <c r="GO407" i="29"/>
  <c r="EQ407" i="29"/>
  <c r="EC407" i="29"/>
  <c r="DG407" i="29"/>
  <c r="CM407" i="29"/>
  <c r="CI407" i="29"/>
  <c r="AS407" i="29"/>
  <c r="AM431" i="29"/>
  <c r="HQ349" i="29"/>
  <c r="CO349" i="29"/>
  <c r="HP349" i="29"/>
  <c r="CN349" i="29"/>
  <c r="ED349" i="29"/>
  <c r="CT349" i="29"/>
  <c r="CQ349" i="29"/>
  <c r="CK349" i="29"/>
  <c r="HL349" i="29"/>
  <c r="AM349" i="29"/>
  <c r="HK349" i="29"/>
  <c r="O349" i="29"/>
  <c r="GL349" i="29"/>
  <c r="N349" i="29"/>
  <c r="FR349" i="29"/>
  <c r="FM349" i="29"/>
  <c r="GG388" i="29"/>
  <c r="EC388" i="29"/>
  <c r="CB388" i="29"/>
  <c r="V388" i="29"/>
  <c r="GF388" i="29"/>
  <c r="EB388" i="29"/>
  <c r="BY388" i="29"/>
  <c r="N388" i="29"/>
  <c r="FT388" i="29"/>
  <c r="DG388" i="29"/>
  <c r="AZ388" i="29"/>
  <c r="GH388" i="29"/>
  <c r="DR388" i="29"/>
  <c r="BF388" i="29"/>
  <c r="FR388" i="29"/>
  <c r="DD388" i="29"/>
  <c r="AN388" i="29"/>
  <c r="FQ388" i="29"/>
  <c r="CS388" i="29"/>
  <c r="AK388" i="29"/>
  <c r="HJ388" i="29"/>
  <c r="EM388" i="29"/>
  <c r="BK388" i="29"/>
  <c r="GS388" i="29"/>
  <c r="EA388" i="29"/>
  <c r="AY388" i="29"/>
  <c r="GN388" i="29"/>
  <c r="DS388" i="29"/>
  <c r="AP388" i="29"/>
  <c r="GL388" i="29"/>
  <c r="DP388" i="29"/>
  <c r="AO388" i="29"/>
  <c r="EQ388" i="29"/>
  <c r="BC388" i="29"/>
  <c r="EP388" i="29"/>
  <c r="AI388" i="29"/>
  <c r="EN388" i="29"/>
  <c r="AH388" i="29"/>
  <c r="HM388" i="29"/>
  <c r="DN388" i="29"/>
  <c r="X388" i="29"/>
  <c r="HL388" i="29"/>
  <c r="DF388" i="29"/>
  <c r="M388" i="29"/>
  <c r="HI388" i="29"/>
  <c r="DE388" i="29"/>
  <c r="L388" i="29"/>
  <c r="ER388" i="29"/>
  <c r="FX421" i="29"/>
  <c r="EW421" i="29"/>
  <c r="EU421" i="29"/>
  <c r="EX421" i="29"/>
  <c r="CO421" i="29"/>
  <c r="GS421" i="29"/>
  <c r="GH421" i="29"/>
  <c r="EE421" i="29"/>
  <c r="DZ421" i="29"/>
  <c r="FZ421" i="29"/>
  <c r="FH421" i="29"/>
  <c r="DE421" i="29"/>
  <c r="CF421" i="29"/>
  <c r="DR421" i="29"/>
  <c r="DJ421" i="29"/>
  <c r="BS421" i="29"/>
  <c r="M349" i="29"/>
  <c r="I388" i="29"/>
  <c r="EV388" i="29"/>
  <c r="V421" i="29"/>
  <c r="GX431" i="29"/>
  <c r="HO433" i="29"/>
  <c r="FE433" i="29"/>
  <c r="EX433" i="29"/>
  <c r="ET433" i="29"/>
  <c r="GC433" i="29"/>
  <c r="CT433" i="29"/>
  <c r="CH433" i="29"/>
  <c r="CG433" i="29"/>
  <c r="AB433" i="29"/>
  <c r="AA433" i="29"/>
  <c r="FM433" i="29"/>
  <c r="FB433" i="29"/>
  <c r="BU433" i="29"/>
  <c r="AZ433" i="29"/>
  <c r="FF433" i="29"/>
  <c r="FD433" i="29"/>
  <c r="EH316" i="29"/>
  <c r="CH316" i="29"/>
  <c r="FS346" i="29"/>
  <c r="BR346" i="29"/>
  <c r="FW346" i="29"/>
  <c r="CA346" i="29"/>
  <c r="FT346" i="29"/>
  <c r="AX346" i="29"/>
  <c r="FR346" i="29"/>
  <c r="AV346" i="29"/>
  <c r="FQ346" i="29"/>
  <c r="AT346" i="29"/>
  <c r="HO346" i="29"/>
  <c r="CX346" i="29"/>
  <c r="HN346" i="29"/>
  <c r="CV346" i="29"/>
  <c r="HM346" i="29"/>
  <c r="CU346" i="29"/>
  <c r="HI346" i="29"/>
  <c r="BW346" i="29"/>
  <c r="GV346" i="29"/>
  <c r="AP346" i="29"/>
  <c r="GK346" i="29"/>
  <c r="AO349" i="29"/>
  <c r="J388" i="29"/>
  <c r="EW388" i="29"/>
  <c r="AQ421" i="29"/>
  <c r="Y433" i="29"/>
  <c r="ER320" i="29"/>
  <c r="AB320" i="29"/>
  <c r="DO320" i="29"/>
  <c r="R320" i="29"/>
  <c r="EA320" i="29"/>
  <c r="HH326" i="29"/>
  <c r="FB326" i="29"/>
  <c r="CH326" i="29"/>
  <c r="U326" i="29"/>
  <c r="GQ326" i="29"/>
  <c r="EC326" i="29"/>
  <c r="BI326" i="29"/>
  <c r="GB326" i="29"/>
  <c r="DP326" i="29"/>
  <c r="BD326" i="29"/>
  <c r="CE326" i="29"/>
  <c r="FD326" i="29"/>
  <c r="HN326" i="29"/>
  <c r="HC334" i="29"/>
  <c r="FG334" i="29"/>
  <c r="CZ334" i="29"/>
  <c r="AW334" i="29"/>
  <c r="GG334" i="29"/>
  <c r="DQ334" i="29"/>
  <c r="BJ334" i="29"/>
  <c r="K334" i="29"/>
  <c r="FP334" i="29"/>
  <c r="DM334" i="29"/>
  <c r="BA334" i="29"/>
  <c r="BV334" i="29"/>
  <c r="EE334" i="29"/>
  <c r="GU334" i="29"/>
  <c r="AX356" i="29"/>
  <c r="CN356" i="29"/>
  <c r="ED356" i="29"/>
  <c r="GA356" i="29"/>
  <c r="HO356" i="29"/>
  <c r="FT393" i="29"/>
  <c r="M393" i="29"/>
  <c r="DU393" i="29"/>
  <c r="DI393" i="29"/>
  <c r="GF393" i="29"/>
  <c r="DF393" i="29"/>
  <c r="DB393" i="29"/>
  <c r="HA393" i="29"/>
  <c r="FR355" i="29"/>
  <c r="FQ355" i="29"/>
  <c r="FJ355" i="29"/>
  <c r="BM355" i="29"/>
  <c r="BA355" i="29"/>
  <c r="Q355" i="29"/>
  <c r="P355" i="29"/>
  <c r="M355" i="29"/>
  <c r="GP356" i="29"/>
  <c r="FJ356" i="29"/>
  <c r="EH356" i="29"/>
  <c r="DD356" i="29"/>
  <c r="BX356" i="29"/>
  <c r="AS356" i="29"/>
  <c r="P356" i="29"/>
  <c r="GO356" i="29"/>
  <c r="FI356" i="29"/>
  <c r="EG356" i="29"/>
  <c r="DB356" i="29"/>
  <c r="BW356" i="29"/>
  <c r="AR356" i="29"/>
  <c r="O356" i="29"/>
  <c r="HD356" i="29"/>
  <c r="FU356" i="29"/>
  <c r="EL356" i="29"/>
  <c r="DH356" i="29"/>
  <c r="BV356" i="29"/>
  <c r="AN356" i="29"/>
  <c r="J356" i="29"/>
  <c r="HK356" i="29"/>
  <c r="GB356" i="29"/>
  <c r="ER356" i="29"/>
  <c r="DJ356" i="29"/>
  <c r="BY356" i="29"/>
  <c r="AM356" i="29"/>
  <c r="HF356" i="29"/>
  <c r="FV356" i="29"/>
  <c r="EK356" i="29"/>
  <c r="CX356" i="29"/>
  <c r="BS356" i="29"/>
  <c r="AH356" i="29"/>
  <c r="HE356" i="29"/>
  <c r="FT356" i="29"/>
  <c r="EJ356" i="29"/>
  <c r="CW356" i="29"/>
  <c r="BR356" i="29"/>
  <c r="AG356" i="29"/>
  <c r="HC356" i="29"/>
  <c r="FS356" i="29"/>
  <c r="EI356" i="29"/>
  <c r="CV356" i="29"/>
  <c r="BN356" i="29"/>
  <c r="AD356" i="29"/>
  <c r="AY356" i="29"/>
  <c r="CO356" i="29"/>
  <c r="EE356" i="29"/>
  <c r="GC356" i="29"/>
  <c r="HP356" i="29"/>
  <c r="T373" i="29"/>
  <c r="S373" i="29"/>
  <c r="EW373" i="29"/>
  <c r="FH373" i="29"/>
  <c r="AW373" i="29"/>
  <c r="GW373" i="29"/>
  <c r="EY373" i="29"/>
  <c r="EX373" i="29"/>
  <c r="CM373" i="29"/>
  <c r="BH355" i="29"/>
  <c r="M356" i="29"/>
  <c r="BB356" i="29"/>
  <c r="CS356" i="29"/>
  <c r="EO356" i="29"/>
  <c r="GH356" i="29"/>
  <c r="AC373" i="29"/>
  <c r="AW393" i="29"/>
  <c r="AU442" i="29"/>
  <c r="K442" i="29"/>
  <c r="I442" i="29"/>
  <c r="GE442" i="29"/>
  <c r="FV442" i="29"/>
  <c r="FS442" i="29"/>
  <c r="HE442" i="29"/>
  <c r="EM442" i="29"/>
  <c r="BE442" i="29"/>
  <c r="H442" i="29"/>
  <c r="FK442" i="29"/>
  <c r="AS320" i="29"/>
  <c r="FJ320" i="29"/>
  <c r="CJ324" i="29"/>
  <c r="V326" i="29"/>
  <c r="CR326" i="29"/>
  <c r="FJ326" i="29"/>
  <c r="W334" i="29"/>
  <c r="CE334" i="29"/>
  <c r="ER334" i="29"/>
  <c r="HA334" i="29"/>
  <c r="GG335" i="29"/>
  <c r="CN335" i="29"/>
  <c r="AX335" i="29"/>
  <c r="HO335" i="29"/>
  <c r="CC354" i="29"/>
  <c r="P354" i="29"/>
  <c r="O354" i="29"/>
  <c r="I354" i="29"/>
  <c r="BI355" i="29"/>
  <c r="N356" i="29"/>
  <c r="BE356" i="29"/>
  <c r="CT356" i="29"/>
  <c r="ES356" i="29"/>
  <c r="GI356" i="29"/>
  <c r="AE373" i="29"/>
  <c r="HB392" i="29"/>
  <c r="FY392" i="29"/>
  <c r="ER392" i="29"/>
  <c r="DN392" i="29"/>
  <c r="CF392" i="29"/>
  <c r="BA392" i="29"/>
  <c r="GP392" i="29"/>
  <c r="FF392" i="29"/>
  <c r="DW392" i="29"/>
  <c r="CQ392" i="29"/>
  <c r="BH392" i="29"/>
  <c r="Z392" i="29"/>
  <c r="GN392" i="29"/>
  <c r="FD392" i="29"/>
  <c r="DU392" i="29"/>
  <c r="CP392" i="29"/>
  <c r="BG392" i="29"/>
  <c r="Y392" i="29"/>
  <c r="GS392" i="29"/>
  <c r="FG392" i="29"/>
  <c r="DS392" i="29"/>
  <c r="CH392" i="29"/>
  <c r="AV392" i="29"/>
  <c r="O392" i="29"/>
  <c r="GC392" i="29"/>
  <c r="EQ392" i="29"/>
  <c r="DE392" i="29"/>
  <c r="BT392" i="29"/>
  <c r="AD392" i="29"/>
  <c r="HI392" i="29"/>
  <c r="FV392" i="29"/>
  <c r="EI392" i="29"/>
  <c r="CW392" i="29"/>
  <c r="BI392" i="29"/>
  <c r="U392" i="29"/>
  <c r="HH392" i="29"/>
  <c r="FU392" i="29"/>
  <c r="EH392" i="29"/>
  <c r="CV392" i="29"/>
  <c r="BE392" i="29"/>
  <c r="T392" i="29"/>
  <c r="FZ392" i="29"/>
  <c r="EE392" i="29"/>
  <c r="CJ392" i="29"/>
  <c r="AQ392" i="29"/>
  <c r="HO392" i="29"/>
  <c r="FR392" i="29"/>
  <c r="EB392" i="29"/>
  <c r="CA392" i="29"/>
  <c r="AK392" i="29"/>
  <c r="HN392" i="29"/>
  <c r="FQ392" i="29"/>
  <c r="DT392" i="29"/>
  <c r="BZ392" i="29"/>
  <c r="AI392" i="29"/>
  <c r="HG392" i="29"/>
  <c r="FN392" i="29"/>
  <c r="DR392" i="29"/>
  <c r="BY392" i="29"/>
  <c r="AH392" i="29"/>
  <c r="BC392" i="29"/>
  <c r="DJ392" i="29"/>
  <c r="FT392" i="29"/>
  <c r="AX393" i="29"/>
  <c r="FZ427" i="29"/>
  <c r="FA427" i="29"/>
  <c r="DW427" i="29"/>
  <c r="FC427" i="29"/>
  <c r="BS427" i="29"/>
  <c r="CI427" i="29"/>
  <c r="BR427" i="29"/>
  <c r="BO427" i="29"/>
  <c r="AQ427" i="29"/>
  <c r="AN427" i="29"/>
  <c r="BN427" i="29"/>
  <c r="BH427" i="29"/>
  <c r="O427" i="29"/>
  <c r="GH427" i="29"/>
  <c r="FD427" i="29"/>
  <c r="DR427" i="29"/>
  <c r="FL442" i="29"/>
  <c r="AF373" i="29"/>
  <c r="AZ393" i="29"/>
  <c r="H357" i="29"/>
  <c r="HA357" i="29"/>
  <c r="GY357" i="29"/>
  <c r="I357" i="29"/>
  <c r="BW360" i="29"/>
  <c r="AF360" i="29"/>
  <c r="FK360" i="29"/>
  <c r="J357" i="29"/>
  <c r="BX360" i="29"/>
  <c r="GT369" i="29"/>
  <c r="FK369" i="29"/>
  <c r="DZ369" i="29"/>
  <c r="CR369" i="29"/>
  <c r="BH369" i="29"/>
  <c r="X369" i="29"/>
  <c r="GS369" i="29"/>
  <c r="FJ369" i="29"/>
  <c r="DY369" i="29"/>
  <c r="CQ369" i="29"/>
  <c r="BF369" i="29"/>
  <c r="W369" i="29"/>
  <c r="GV369" i="29"/>
  <c r="FI369" i="29"/>
  <c r="DS369" i="29"/>
  <c r="CG369" i="29"/>
  <c r="AT369" i="29"/>
  <c r="GW369" i="29"/>
  <c r="FF369" i="29"/>
  <c r="DQ369" i="29"/>
  <c r="CC369" i="29"/>
  <c r="AK369" i="29"/>
  <c r="GN369" i="29"/>
  <c r="EU369" i="29"/>
  <c r="DG369" i="29"/>
  <c r="BR369" i="29"/>
  <c r="AA369" i="29"/>
  <c r="AY369" i="29"/>
  <c r="CW369" i="29"/>
  <c r="EP369" i="29"/>
  <c r="GI369" i="29"/>
  <c r="BU302" i="29"/>
  <c r="EU302" i="29"/>
  <c r="HL302" i="29"/>
  <c r="BI318" i="29"/>
  <c r="DL318" i="29"/>
  <c r="FM318" i="29"/>
  <c r="HM328" i="29"/>
  <c r="EV328" i="29"/>
  <c r="BZ328" i="29"/>
  <c r="J328" i="29"/>
  <c r="BY328" i="29"/>
  <c r="EW328" i="29"/>
  <c r="HO328" i="29"/>
  <c r="GR341" i="29"/>
  <c r="AU341" i="29"/>
  <c r="FX341" i="29"/>
  <c r="FN360" i="29"/>
  <c r="O369" i="29"/>
  <c r="BI369" i="29"/>
  <c r="DA369" i="29"/>
  <c r="ET369" i="29"/>
  <c r="GQ369" i="29"/>
  <c r="DQ380" i="29"/>
  <c r="AC380" i="29"/>
  <c r="DP380" i="29"/>
  <c r="AB380" i="29"/>
  <c r="FD380" i="29"/>
  <c r="AD380" i="29"/>
  <c r="HL380" i="29"/>
  <c r="CL380" i="29"/>
  <c r="FV380" i="29"/>
  <c r="AO380" i="29"/>
  <c r="FR380" i="29"/>
  <c r="GW411" i="29"/>
  <c r="EW411" i="29"/>
  <c r="CP411" i="29"/>
  <c r="AC411" i="29"/>
  <c r="GV411" i="29"/>
  <c r="EU411" i="29"/>
  <c r="CI411" i="29"/>
  <c r="AB411" i="29"/>
  <c r="GJ411" i="29"/>
  <c r="DX411" i="29"/>
  <c r="BE411" i="29"/>
  <c r="FN411" i="29"/>
  <c r="CX411" i="29"/>
  <c r="AH411" i="29"/>
  <c r="GK411" i="29"/>
  <c r="DU411" i="29"/>
  <c r="AW411" i="29"/>
  <c r="GI411" i="29"/>
  <c r="DS411" i="29"/>
  <c r="AN411" i="29"/>
  <c r="HO411" i="29"/>
  <c r="EB411" i="29"/>
  <c r="BD411" i="29"/>
  <c r="CS411" i="29"/>
  <c r="GB411" i="29"/>
  <c r="CE412" i="29"/>
  <c r="FP412" i="29"/>
  <c r="EH417" i="29"/>
  <c r="DX425" i="29"/>
  <c r="DG425" i="29"/>
  <c r="CB425" i="29"/>
  <c r="FG425" i="29"/>
  <c r="DT425" i="29"/>
  <c r="FM425" i="29"/>
  <c r="P411" i="29"/>
  <c r="CT411" i="29"/>
  <c r="GG411" i="29"/>
  <c r="CF412" i="29"/>
  <c r="GB412" i="29"/>
  <c r="GG412" i="29"/>
  <c r="DR412" i="29"/>
  <c r="AY412" i="29"/>
  <c r="GF412" i="29"/>
  <c r="DK412" i="29"/>
  <c r="AS412" i="29"/>
  <c r="GJ412" i="29"/>
  <c r="DU412" i="29"/>
  <c r="AP412" i="29"/>
  <c r="FH412" i="29"/>
  <c r="CV412" i="29"/>
  <c r="AA412" i="29"/>
  <c r="HQ412" i="29"/>
  <c r="ES412" i="29"/>
  <c r="BS412" i="29"/>
  <c r="HM412" i="29"/>
  <c r="EP412" i="29"/>
  <c r="BO412" i="29"/>
  <c r="GN412" i="29"/>
  <c r="DB412" i="29"/>
  <c r="Y412" i="29"/>
  <c r="CU412" i="29"/>
  <c r="GI412" i="29"/>
  <c r="GW422" i="29"/>
  <c r="DZ422" i="29"/>
  <c r="DN422" i="29"/>
  <c r="L422" i="29"/>
  <c r="CJ444" i="29"/>
  <c r="R412" i="29"/>
  <c r="CW412" i="29"/>
  <c r="GM412" i="29"/>
  <c r="EG417" i="29"/>
  <c r="AK417" i="29"/>
  <c r="EE417" i="29"/>
  <c r="X417" i="29"/>
  <c r="ER417" i="29"/>
  <c r="AU417" i="29"/>
  <c r="DE417" i="29"/>
  <c r="CS417" i="29"/>
  <c r="GW417" i="29"/>
  <c r="CJ417" i="29"/>
  <c r="GA417" i="29"/>
  <c r="BL417" i="29"/>
  <c r="FZ417" i="29"/>
  <c r="BH417" i="29"/>
  <c r="EJ417" i="29"/>
  <c r="FF417" i="29"/>
  <c r="K422" i="29"/>
  <c r="DK382" i="29"/>
  <c r="CP382" i="29"/>
  <c r="DC385" i="29"/>
  <c r="DB385" i="29"/>
  <c r="CN385" i="29"/>
  <c r="AA411" i="29"/>
  <c r="DW411" i="29"/>
  <c r="GO411" i="29"/>
  <c r="V412" i="29"/>
  <c r="CX412" i="29"/>
  <c r="GO412" i="29"/>
  <c r="H417" i="29"/>
  <c r="FW417" i="29"/>
  <c r="DL422" i="29"/>
  <c r="EJ425" i="29"/>
  <c r="DN438" i="29"/>
  <c r="HO438" i="29"/>
  <c r="FG438" i="29"/>
  <c r="CP438" i="29"/>
  <c r="AH438" i="29"/>
  <c r="HN438" i="29"/>
  <c r="FE438" i="29"/>
  <c r="CJ438" i="29"/>
  <c r="AG438" i="29"/>
  <c r="GW438" i="29"/>
  <c r="EJ438" i="29"/>
  <c r="CA438" i="29"/>
  <c r="V438" i="29"/>
  <c r="GV438" i="29"/>
  <c r="EI438" i="29"/>
  <c r="BY438" i="29"/>
  <c r="U438" i="29"/>
  <c r="FI438" i="29"/>
  <c r="BW438" i="29"/>
  <c r="HM438" i="29"/>
  <c r="EB438" i="29"/>
  <c r="BO438" i="29"/>
  <c r="HP438" i="29"/>
  <c r="DV438" i="29"/>
  <c r="AQ438" i="29"/>
  <c r="GZ438" i="29"/>
  <c r="DU438" i="29"/>
  <c r="AO438" i="29"/>
  <c r="GU438" i="29"/>
  <c r="DS438" i="29"/>
  <c r="AL438" i="29"/>
  <c r="GG438" i="29"/>
  <c r="DI438" i="29"/>
  <c r="Z438" i="29"/>
  <c r="GE438" i="29"/>
  <c r="DG438" i="29"/>
  <c r="O438" i="29"/>
  <c r="EA438" i="29"/>
  <c r="FZ366" i="29"/>
  <c r="CD366" i="29"/>
  <c r="FW366" i="29"/>
  <c r="CB366" i="29"/>
  <c r="DT366" i="29"/>
  <c r="HQ366" i="29"/>
  <c r="FB371" i="29"/>
  <c r="EW371" i="29"/>
  <c r="BK402" i="29"/>
  <c r="J402" i="29"/>
  <c r="FH402" i="29"/>
  <c r="DX413" i="29"/>
  <c r="DV413" i="29"/>
  <c r="HK413" i="29"/>
  <c r="EB413" i="29"/>
  <c r="CF413" i="29"/>
  <c r="BT413" i="29"/>
  <c r="AF438" i="29"/>
  <c r="EL438" i="29"/>
  <c r="AK438" i="29"/>
  <c r="FD438" i="29"/>
  <c r="FV459" i="29"/>
  <c r="HI459" i="29"/>
  <c r="GO459" i="29"/>
  <c r="FS459" i="29"/>
  <c r="DO459" i="29"/>
  <c r="DN459" i="29"/>
  <c r="CO459" i="29"/>
  <c r="CL459" i="29"/>
  <c r="CK459" i="29"/>
  <c r="R459" i="29"/>
  <c r="Q459" i="29"/>
  <c r="AG459" i="29"/>
  <c r="P459" i="29"/>
  <c r="O459" i="29"/>
  <c r="AR438" i="29"/>
  <c r="FH438" i="29"/>
  <c r="J459" i="29"/>
  <c r="BY415" i="29"/>
  <c r="FR415" i="29"/>
  <c r="FZ419" i="29"/>
  <c r="AT419" i="29"/>
  <c r="AH419" i="29"/>
  <c r="DA419" i="29"/>
  <c r="BS419" i="29"/>
  <c r="DC420" i="29"/>
  <c r="CL426" i="29"/>
  <c r="GL426" i="29"/>
  <c r="AL441" i="29"/>
  <c r="AA441" i="29"/>
  <c r="HK415" i="29"/>
  <c r="FQ415" i="29"/>
  <c r="CO415" i="29"/>
  <c r="AF415" i="29"/>
  <c r="FL415" i="29"/>
  <c r="CN415" i="29"/>
  <c r="AC415" i="29"/>
  <c r="FC415" i="29"/>
  <c r="CG415" i="29"/>
  <c r="I415" i="29"/>
  <c r="HC415" i="29"/>
  <c r="EC415" i="29"/>
  <c r="BQ415" i="29"/>
  <c r="CI415" i="29"/>
  <c r="FS415" i="29"/>
  <c r="GM420" i="29"/>
  <c r="FM420" i="29"/>
  <c r="CD420" i="29"/>
  <c r="FK420" i="29"/>
  <c r="BZ420" i="29"/>
  <c r="EO420" i="29"/>
  <c r="AI420" i="29"/>
  <c r="HG420" i="29"/>
  <c r="DD420" i="29"/>
  <c r="X420" i="29"/>
  <c r="DH420" i="29"/>
  <c r="CM426" i="29"/>
  <c r="GV426" i="29"/>
  <c r="DI426" i="29"/>
  <c r="HN455" i="29"/>
  <c r="CC455" i="29"/>
  <c r="GO426" i="29"/>
  <c r="DN426" i="29"/>
  <c r="AU426" i="29"/>
  <c r="GD426" i="29"/>
  <c r="DH426" i="29"/>
  <c r="AD426" i="29"/>
  <c r="FZ426" i="29"/>
  <c r="DG426" i="29"/>
  <c r="R426" i="29"/>
  <c r="FJ426" i="29"/>
  <c r="BK426" i="29"/>
  <c r="HP426" i="29"/>
  <c r="EN426" i="29"/>
  <c r="AX426" i="29"/>
  <c r="DM426" i="29"/>
  <c r="HI426" i="29"/>
  <c r="FK424" i="29"/>
  <c r="L426" i="29"/>
  <c r="DO426" i="29"/>
  <c r="HK426" i="29"/>
  <c r="GP449" i="29"/>
  <c r="GI449" i="29"/>
  <c r="GH449" i="29"/>
  <c r="AD449" i="29"/>
  <c r="AC449" i="29"/>
  <c r="DS449" i="29"/>
  <c r="AH449" i="29"/>
  <c r="HM428" i="29"/>
  <c r="CA443" i="29"/>
  <c r="FU443" i="29"/>
  <c r="GC461" i="29"/>
  <c r="ED461" i="29"/>
  <c r="EA461" i="29"/>
  <c r="HQ447" i="29"/>
  <c r="GL447" i="29"/>
  <c r="GJ447" i="29"/>
  <c r="FS447" i="29"/>
  <c r="FE447" i="29"/>
  <c r="K461" i="29"/>
  <c r="T454" i="29"/>
  <c r="GN435" i="29"/>
  <c r="GL435" i="29"/>
  <c r="FK443" i="29"/>
  <c r="CO443" i="29"/>
  <c r="Q443" i="29"/>
  <c r="FG443" i="29"/>
  <c r="CN443" i="29"/>
  <c r="I443" i="29"/>
  <c r="FF443" i="29"/>
  <c r="CH443" i="29"/>
  <c r="H443" i="29"/>
  <c r="HL443" i="29"/>
  <c r="EK443" i="29"/>
  <c r="BW443" i="29"/>
  <c r="HH443" i="29"/>
  <c r="EJ443" i="29"/>
  <c r="BV443" i="29"/>
  <c r="CW443" i="29"/>
  <c r="GX443" i="29"/>
  <c r="GI447" i="29"/>
  <c r="EB454" i="29"/>
  <c r="EO440" i="29"/>
  <c r="EQ440" i="29"/>
  <c r="O457" i="29"/>
  <c r="GI440" i="29"/>
  <c r="BW457" i="29"/>
  <c r="HC440" i="29"/>
  <c r="AV25" i="29"/>
  <c r="CO25" i="29"/>
  <c r="AX21" i="29"/>
  <c r="CI29" i="29"/>
  <c r="AG21" i="29"/>
  <c r="H21" i="29"/>
  <c r="AE21" i="29"/>
  <c r="BQ21" i="29"/>
  <c r="CK29" i="29"/>
  <c r="CN34" i="29"/>
  <c r="FS21" i="29"/>
  <c r="AU25" i="29"/>
  <c r="GH29" i="29"/>
  <c r="CK25" i="29"/>
  <c r="CQ25" i="29"/>
  <c r="FE30" i="29"/>
  <c r="CK21" i="29"/>
  <c r="CR25" i="29"/>
  <c r="CE22" i="29"/>
  <c r="GE31" i="29"/>
  <c r="K23" i="29"/>
  <c r="GF23" i="29"/>
  <c r="CM29" i="29"/>
  <c r="AF26" i="29"/>
  <c r="GJ23" i="29"/>
  <c r="GB27" i="29"/>
  <c r="CL29" i="29"/>
  <c r="GK23" i="29"/>
  <c r="EJ232" i="29"/>
  <c r="L232" i="29"/>
  <c r="EG232" i="29"/>
  <c r="DX232" i="29"/>
  <c r="CQ232" i="29"/>
  <c r="GX232" i="29"/>
  <c r="EY232" i="29"/>
  <c r="FX232" i="29"/>
  <c r="CO232" i="29"/>
  <c r="BI232" i="29"/>
  <c r="BB232" i="29"/>
  <c r="BA232" i="29"/>
  <c r="AS232" i="29"/>
  <c r="AR232" i="29"/>
  <c r="EQ232" i="29"/>
  <c r="EP232" i="29"/>
  <c r="EK232" i="29"/>
  <c r="EH232" i="29"/>
  <c r="CP232" i="29"/>
  <c r="V127" i="29"/>
  <c r="W127" i="29"/>
  <c r="FU314" i="29"/>
  <c r="CZ314" i="29"/>
  <c r="AP314" i="29"/>
  <c r="EU314" i="29"/>
  <c r="CI314" i="29"/>
  <c r="AF314" i="29"/>
  <c r="FZ314" i="29"/>
  <c r="DA314" i="29"/>
  <c r="AM314" i="29"/>
  <c r="FY314" i="29"/>
  <c r="GB314" i="29"/>
  <c r="CX314" i="29"/>
  <c r="AK314" i="29"/>
  <c r="FX314" i="29"/>
  <c r="CV314" i="29"/>
  <c r="U314" i="29"/>
  <c r="GD314" i="29"/>
  <c r="CN314" i="29"/>
  <c r="K314" i="29"/>
  <c r="GA314" i="29"/>
  <c r="CF314" i="29"/>
  <c r="I314" i="29"/>
  <c r="FT314" i="29"/>
  <c r="CE314" i="29"/>
  <c r="H314" i="29"/>
  <c r="ES314" i="29"/>
  <c r="CA314" i="29"/>
  <c r="FI314" i="29"/>
  <c r="BO314" i="29"/>
  <c r="EZ314" i="29"/>
  <c r="BL314" i="29"/>
  <c r="ER314" i="29"/>
  <c r="BE314" i="29"/>
  <c r="EM314" i="29"/>
  <c r="BD314" i="29"/>
  <c r="EJ314" i="29"/>
  <c r="AT314" i="29"/>
  <c r="GU314" i="29"/>
  <c r="AY314" i="29"/>
  <c r="GT314" i="29"/>
  <c r="AQ314" i="29"/>
  <c r="GS314" i="29"/>
  <c r="AO314" i="29"/>
  <c r="GR314" i="29"/>
  <c r="AL314" i="29"/>
  <c r="EK314" i="29"/>
  <c r="T314" i="29"/>
  <c r="DC314" i="29"/>
  <c r="CW314" i="29"/>
  <c r="CD314" i="29"/>
  <c r="CC314" i="29"/>
  <c r="BZ314" i="29"/>
  <c r="BY314" i="29"/>
  <c r="HH314" i="29"/>
  <c r="HB314" i="29"/>
  <c r="GW314" i="29"/>
  <c r="GI314" i="29"/>
  <c r="EI314" i="29"/>
  <c r="EH314" i="29"/>
  <c r="EF314" i="29"/>
  <c r="DZ314" i="29"/>
  <c r="DY314" i="29"/>
  <c r="DO314" i="29"/>
  <c r="DQ446" i="29"/>
  <c r="BA224" i="29"/>
  <c r="DR446" i="29"/>
  <c r="EL170" i="29"/>
  <c r="BC224" i="29"/>
  <c r="DV74" i="29"/>
  <c r="EJ121" i="29"/>
  <c r="AT121" i="29"/>
  <c r="EM121" i="29"/>
  <c r="BJ121" i="29"/>
  <c r="EL121" i="29"/>
  <c r="AS121" i="29"/>
  <c r="AH121" i="29"/>
  <c r="EG121" i="29"/>
  <c r="EK121" i="29"/>
  <c r="EH121" i="29"/>
  <c r="AA121" i="29"/>
  <c r="U121" i="29"/>
  <c r="EE121" i="29"/>
  <c r="N121" i="29"/>
  <c r="DM121" i="29"/>
  <c r="DL121" i="29"/>
  <c r="HH121" i="29"/>
  <c r="BV121" i="29"/>
  <c r="BM121" i="29"/>
  <c r="BK121" i="29"/>
  <c r="GM121" i="29"/>
  <c r="HG121" i="29"/>
  <c r="GN121" i="29"/>
  <c r="BE121" i="29"/>
  <c r="GL121" i="29"/>
  <c r="T121" i="29"/>
  <c r="CC121" i="29"/>
  <c r="AC127" i="29"/>
  <c r="EK446" i="29"/>
  <c r="BW121" i="29"/>
  <c r="FV206" i="29"/>
  <c r="CT206" i="29"/>
  <c r="T206" i="29"/>
  <c r="HA206" i="29"/>
  <c r="DB206" i="29"/>
  <c r="AB206" i="29"/>
  <c r="FG206" i="29"/>
  <c r="BK206" i="29"/>
  <c r="ET206" i="29"/>
  <c r="AZ206" i="29"/>
  <c r="ER206" i="29"/>
  <c r="AY206" i="29"/>
  <c r="HN206" i="29"/>
  <c r="DE206" i="29"/>
  <c r="CX206" i="29"/>
  <c r="HM206" i="29"/>
  <c r="HL206" i="29"/>
  <c r="CW206" i="29"/>
  <c r="HK206" i="29"/>
  <c r="CU206" i="29"/>
  <c r="GZ206" i="29"/>
  <c r="CQ206" i="29"/>
  <c r="FY206" i="29"/>
  <c r="AU206" i="29"/>
  <c r="FU206" i="29"/>
  <c r="AE206" i="29"/>
  <c r="FP206" i="29"/>
  <c r="AD206" i="29"/>
  <c r="FO206" i="29"/>
  <c r="AC206" i="29"/>
  <c r="DW206" i="29"/>
  <c r="DH206" i="29"/>
  <c r="CS206" i="29"/>
  <c r="CN206" i="29"/>
  <c r="CM206" i="29"/>
  <c r="CJ206" i="29"/>
  <c r="AX206" i="29"/>
  <c r="AV206" i="29"/>
  <c r="Z206" i="29"/>
  <c r="U206" i="29"/>
  <c r="BC206" i="29"/>
  <c r="GJ265" i="29"/>
  <c r="EZ265" i="29"/>
  <c r="DH265" i="29"/>
  <c r="BW265" i="29"/>
  <c r="AI265" i="29"/>
  <c r="GZ265" i="29"/>
  <c r="FJ265" i="29"/>
  <c r="DS265" i="29"/>
  <c r="CI265" i="29"/>
  <c r="AR265" i="29"/>
  <c r="GT265" i="29"/>
  <c r="ER265" i="29"/>
  <c r="DE265" i="29"/>
  <c r="BN265" i="29"/>
  <c r="X265" i="29"/>
  <c r="GY265" i="29"/>
  <c r="FF265" i="29"/>
  <c r="DG265" i="29"/>
  <c r="BO265" i="29"/>
  <c r="W265" i="29"/>
  <c r="GW265" i="29"/>
  <c r="FD265" i="29"/>
  <c r="DF265" i="29"/>
  <c r="BM265" i="29"/>
  <c r="V265" i="29"/>
  <c r="GV265" i="29"/>
  <c r="FA265" i="29"/>
  <c r="CZ265" i="29"/>
  <c r="BH265" i="29"/>
  <c r="U265" i="29"/>
  <c r="GU265" i="29"/>
  <c r="EP265" i="29"/>
  <c r="CY265" i="29"/>
  <c r="BG265" i="29"/>
  <c r="P265" i="29"/>
  <c r="GI265" i="29"/>
  <c r="EN265" i="29"/>
  <c r="CW265" i="29"/>
  <c r="BE265" i="29"/>
  <c r="L265" i="29"/>
  <c r="HB265" i="29"/>
  <c r="EI265" i="29"/>
  <c r="CJ265" i="29"/>
  <c r="AA265" i="29"/>
  <c r="HA265" i="29"/>
  <c r="EH265" i="29"/>
  <c r="CB265" i="29"/>
  <c r="Z265" i="29"/>
  <c r="GO265" i="29"/>
  <c r="EG265" i="29"/>
  <c r="BZ265" i="29"/>
  <c r="O265" i="29"/>
  <c r="GG265" i="29"/>
  <c r="EF265" i="29"/>
  <c r="BY265" i="29"/>
  <c r="K265" i="29"/>
  <c r="GB265" i="29"/>
  <c r="EB265" i="29"/>
  <c r="BS265" i="29"/>
  <c r="HH265" i="29"/>
  <c r="DR265" i="29"/>
  <c r="AS265" i="29"/>
  <c r="HD265" i="29"/>
  <c r="DQ265" i="29"/>
  <c r="AL265" i="29"/>
  <c r="GD265" i="29"/>
  <c r="DN265" i="29"/>
  <c r="AJ265" i="29"/>
  <c r="GA265" i="29"/>
  <c r="DM265" i="29"/>
  <c r="AF265" i="29"/>
  <c r="FZ265" i="29"/>
  <c r="CX265" i="29"/>
  <c r="AE265" i="29"/>
  <c r="FY265" i="29"/>
  <c r="CU265" i="29"/>
  <c r="AC265" i="29"/>
  <c r="FW265" i="29"/>
  <c r="BQ265" i="29"/>
  <c r="FN265" i="29"/>
  <c r="BF265" i="29"/>
  <c r="FM265" i="29"/>
  <c r="BD265" i="29"/>
  <c r="FL265" i="29"/>
  <c r="AY265" i="29"/>
  <c r="FK265" i="29"/>
  <c r="AX265" i="29"/>
  <c r="FH265" i="29"/>
  <c r="AW265" i="29"/>
  <c r="EJ265" i="29"/>
  <c r="EE265" i="29"/>
  <c r="DV265" i="29"/>
  <c r="DT265" i="29"/>
  <c r="CQ265" i="29"/>
  <c r="EK265" i="29"/>
  <c r="FX277" i="29"/>
  <c r="DN277" i="29"/>
  <c r="BC277" i="29"/>
  <c r="HJ277" i="29"/>
  <c r="EZ277" i="29"/>
  <c r="CQ277" i="29"/>
  <c r="W277" i="29"/>
  <c r="GX277" i="29"/>
  <c r="EP277" i="29"/>
  <c r="CC277" i="29"/>
  <c r="Q277" i="29"/>
  <c r="GV277" i="29"/>
  <c r="EL277" i="29"/>
  <c r="BV277" i="29"/>
  <c r="FJ277" i="29"/>
  <c r="CS277" i="29"/>
  <c r="S277" i="29"/>
  <c r="GB277" i="29"/>
  <c r="CY277" i="29"/>
  <c r="AG277" i="29"/>
  <c r="FZ277" i="29"/>
  <c r="CW277" i="29"/>
  <c r="V277" i="29"/>
  <c r="FY277" i="29"/>
  <c r="CV277" i="29"/>
  <c r="U277" i="29"/>
  <c r="FP277" i="29"/>
  <c r="CU277" i="29"/>
  <c r="R277" i="29"/>
  <c r="FD277" i="29"/>
  <c r="CO277" i="29"/>
  <c r="GW277" i="29"/>
  <c r="DA277" i="29"/>
  <c r="GU277" i="29"/>
  <c r="CZ277" i="29"/>
  <c r="GS277" i="29"/>
  <c r="CP277" i="29"/>
  <c r="GR277" i="29"/>
  <c r="CF277" i="29"/>
  <c r="GL277" i="29"/>
  <c r="BO277" i="29"/>
  <c r="BX277" i="29"/>
  <c r="HP277" i="29"/>
  <c r="BN277" i="29"/>
  <c r="HO277" i="29"/>
  <c r="BF277" i="29"/>
  <c r="HL277" i="29"/>
  <c r="BE277" i="29"/>
  <c r="HI277" i="29"/>
  <c r="BD277" i="29"/>
  <c r="GQ277" i="29"/>
  <c r="BA277" i="29"/>
  <c r="EE277" i="29"/>
  <c r="DT277" i="29"/>
  <c r="DR277" i="29"/>
  <c r="DQ277" i="29"/>
  <c r="DO277" i="29"/>
  <c r="AZ277" i="29"/>
  <c r="GK277" i="29"/>
  <c r="FK277" i="29"/>
  <c r="FB277" i="29"/>
  <c r="EV277" i="29"/>
  <c r="DX314" i="29"/>
  <c r="ES117" i="29"/>
  <c r="CD121" i="29"/>
  <c r="BM122" i="29"/>
  <c r="EC122" i="29"/>
  <c r="FL325" i="29"/>
  <c r="BA325" i="29"/>
  <c r="GD325" i="29"/>
  <c r="CL325" i="29"/>
  <c r="CH325" i="29"/>
  <c r="BY325" i="29"/>
  <c r="FT325" i="29"/>
  <c r="FN325" i="29"/>
  <c r="ED325" i="29"/>
  <c r="HK325" i="29"/>
  <c r="HI325" i="29"/>
  <c r="HH325" i="29"/>
  <c r="HA325" i="29"/>
  <c r="HB325" i="29"/>
  <c r="DY325" i="29"/>
  <c r="CI325" i="29"/>
  <c r="BX325" i="29"/>
  <c r="AR325" i="29"/>
  <c r="AM325" i="29"/>
  <c r="AI325" i="29"/>
  <c r="FU325" i="29"/>
  <c r="FU167" i="29"/>
  <c r="CL167" i="29"/>
  <c r="J167" i="29"/>
  <c r="GT167" i="29"/>
  <c r="DT167" i="29"/>
  <c r="AD167" i="29"/>
  <c r="GP167" i="29"/>
  <c r="DM167" i="29"/>
  <c r="AB167" i="29"/>
  <c r="GG167" i="29"/>
  <c r="CT167" i="29"/>
  <c r="AA167" i="29"/>
  <c r="GB167" i="29"/>
  <c r="BP167" i="29"/>
  <c r="FA167" i="29"/>
  <c r="BO167" i="29"/>
  <c r="ET167" i="29"/>
  <c r="ES167" i="29"/>
  <c r="BN167" i="29"/>
  <c r="BM167" i="29"/>
  <c r="EQ167" i="29"/>
  <c r="BC167" i="29"/>
  <c r="DN167" i="29"/>
  <c r="CQ167" i="29"/>
  <c r="DV167" i="29"/>
  <c r="CP167" i="29"/>
  <c r="CO167" i="29"/>
  <c r="CN167" i="29"/>
  <c r="CJ167" i="29"/>
  <c r="HH167" i="29"/>
  <c r="CH167" i="29"/>
  <c r="AI167" i="29"/>
  <c r="HA167" i="29"/>
  <c r="Z167" i="29"/>
  <c r="GV167" i="29"/>
  <c r="L167" i="29"/>
  <c r="AM167" i="29"/>
  <c r="GP221" i="29"/>
  <c r="CF121" i="29"/>
  <c r="CB122" i="29"/>
  <c r="GM122" i="29"/>
  <c r="AR127" i="29"/>
  <c r="FG143" i="29"/>
  <c r="BE143" i="29"/>
  <c r="HF143" i="29"/>
  <c r="DN143" i="29"/>
  <c r="N143" i="29"/>
  <c r="EV143" i="29"/>
  <c r="AK143" i="29"/>
  <c r="EU143" i="29"/>
  <c r="AJ143" i="29"/>
  <c r="ET143" i="29"/>
  <c r="AI143" i="29"/>
  <c r="EB143" i="29"/>
  <c r="AH143" i="29"/>
  <c r="DO143" i="29"/>
  <c r="M143" i="29"/>
  <c r="CQ143" i="29"/>
  <c r="CP143" i="29"/>
  <c r="CR143" i="29"/>
  <c r="CD143" i="29"/>
  <c r="CE143" i="29"/>
  <c r="HE143" i="29"/>
  <c r="CC143" i="29"/>
  <c r="HD143" i="29"/>
  <c r="CB143" i="29"/>
  <c r="HC143" i="29"/>
  <c r="CA143" i="29"/>
  <c r="GU143" i="29"/>
  <c r="J143" i="29"/>
  <c r="L143" i="29"/>
  <c r="EO206" i="29"/>
  <c r="GQ221" i="29"/>
  <c r="FH127" i="29"/>
  <c r="GJ170" i="29"/>
  <c r="FK31" i="29"/>
  <c r="FA224" i="29"/>
  <c r="HN122" i="29"/>
  <c r="FH151" i="29"/>
  <c r="J180" i="29"/>
  <c r="FY331" i="29"/>
  <c r="GX111" i="29"/>
  <c r="FV111" i="29"/>
  <c r="EQ111" i="29"/>
  <c r="DM111" i="29"/>
  <c r="CF111" i="29"/>
  <c r="BC111" i="29"/>
  <c r="V111" i="29"/>
  <c r="GQ111" i="29"/>
  <c r="FI111" i="29"/>
  <c r="EC111" i="29"/>
  <c r="CW111" i="29"/>
  <c r="BO111" i="29"/>
  <c r="AL111" i="29"/>
  <c r="FF111" i="29"/>
  <c r="CR111" i="29"/>
  <c r="GP111" i="29"/>
  <c r="EB111" i="29"/>
  <c r="CV111" i="29"/>
  <c r="BN111" i="29"/>
  <c r="AK111" i="29"/>
  <c r="GO111" i="29"/>
  <c r="FE111" i="29"/>
  <c r="DY111" i="29"/>
  <c r="CU111" i="29"/>
  <c r="AH111" i="29"/>
  <c r="HQ111" i="29"/>
  <c r="GN111" i="29"/>
  <c r="DW111" i="29"/>
  <c r="AG111" i="29"/>
  <c r="BM111" i="29"/>
  <c r="FC111" i="29"/>
  <c r="BL111" i="29"/>
  <c r="HO111" i="29"/>
  <c r="GE111" i="29"/>
  <c r="FA111" i="29"/>
  <c r="HM111" i="29"/>
  <c r="FW111" i="29"/>
  <c r="EG111" i="29"/>
  <c r="CP111" i="29"/>
  <c r="BB111" i="29"/>
  <c r="P111" i="29"/>
  <c r="HL111" i="29"/>
  <c r="FU111" i="29"/>
  <c r="EF111" i="29"/>
  <c r="CO111" i="29"/>
  <c r="BA111" i="29"/>
  <c r="O111" i="29"/>
  <c r="HI111" i="29"/>
  <c r="FR111" i="29"/>
  <c r="DS111" i="29"/>
  <c r="CA111" i="29"/>
  <c r="AM111" i="29"/>
  <c r="AC111" i="29"/>
  <c r="HD111" i="29"/>
  <c r="DO111" i="29"/>
  <c r="AA111" i="29"/>
  <c r="HF111" i="29"/>
  <c r="FQ111" i="29"/>
  <c r="DR111" i="29"/>
  <c r="BZ111" i="29"/>
  <c r="BY111" i="29"/>
  <c r="FP111" i="29"/>
  <c r="FM111" i="29"/>
  <c r="BX111" i="29"/>
  <c r="HA111" i="29"/>
  <c r="DN111" i="29"/>
  <c r="X111" i="29"/>
  <c r="GY111" i="29"/>
  <c r="FB111" i="29"/>
  <c r="DL111" i="29"/>
  <c r="BU111" i="29"/>
  <c r="W111" i="29"/>
  <c r="GR111" i="29"/>
  <c r="EJ111" i="29"/>
  <c r="BT111" i="29"/>
  <c r="N111" i="29"/>
  <c r="BK111" i="29"/>
  <c r="ED111" i="29"/>
  <c r="GS111" i="29"/>
  <c r="BQ117" i="29"/>
  <c r="FP117" i="29"/>
  <c r="EF121" i="29"/>
  <c r="M122" i="29"/>
  <c r="CN122" i="29"/>
  <c r="EP122" i="29"/>
  <c r="HO122" i="29"/>
  <c r="HH123" i="29"/>
  <c r="ET123" i="29"/>
  <c r="CU123" i="29"/>
  <c r="AR123" i="29"/>
  <c r="HE123" i="29"/>
  <c r="EM123" i="29"/>
  <c r="CP123" i="29"/>
  <c r="Z123" i="29"/>
  <c r="GC123" i="29"/>
  <c r="DP123" i="29"/>
  <c r="BN123" i="29"/>
  <c r="DL123" i="29"/>
  <c r="BM123" i="29"/>
  <c r="BB123" i="29"/>
  <c r="GB123" i="29"/>
  <c r="DK123" i="29"/>
  <c r="GA123" i="29"/>
  <c r="BC123" i="29"/>
  <c r="FZ123" i="29"/>
  <c r="DJ123" i="29"/>
  <c r="FQ123" i="29"/>
  <c r="DH123" i="29"/>
  <c r="AY123" i="29"/>
  <c r="GD123" i="29"/>
  <c r="CS123" i="29"/>
  <c r="T123" i="29"/>
  <c r="FY123" i="29"/>
  <c r="CR123" i="29"/>
  <c r="R123" i="29"/>
  <c r="EN123" i="29"/>
  <c r="BP123" i="29"/>
  <c r="EL123" i="29"/>
  <c r="BA123" i="29"/>
  <c r="EK123" i="29"/>
  <c r="AF123" i="29"/>
  <c r="EJ123" i="29"/>
  <c r="AE123" i="29"/>
  <c r="HK123" i="29"/>
  <c r="EI123" i="29"/>
  <c r="AD123" i="29"/>
  <c r="GF123" i="29"/>
  <c r="BR123" i="29"/>
  <c r="EG123" i="29"/>
  <c r="CE127" i="29"/>
  <c r="FQ127" i="29"/>
  <c r="EH128" i="29"/>
  <c r="FY141" i="29"/>
  <c r="AT143" i="29"/>
  <c r="BP146" i="29"/>
  <c r="FA146" i="29"/>
  <c r="FI151" i="29"/>
  <c r="AK167" i="29"/>
  <c r="DS169" i="29"/>
  <c r="HO169" i="29"/>
  <c r="BW170" i="29"/>
  <c r="GP170" i="29"/>
  <c r="CV179" i="29"/>
  <c r="GP179" i="29"/>
  <c r="T180" i="29"/>
  <c r="FW180" i="29"/>
  <c r="K200" i="29"/>
  <c r="FM206" i="29"/>
  <c r="CZ218" i="29"/>
  <c r="CR218" i="29"/>
  <c r="DP218" i="29"/>
  <c r="DI218" i="29"/>
  <c r="DG218" i="29"/>
  <c r="BU218" i="29"/>
  <c r="AU218" i="29"/>
  <c r="AS218" i="29"/>
  <c r="AP218" i="29"/>
  <c r="AF218" i="29"/>
  <c r="GK218" i="29"/>
  <c r="GJ218" i="29"/>
  <c r="GE218" i="29"/>
  <c r="GC218" i="29"/>
  <c r="HP218" i="29"/>
  <c r="GA218" i="29"/>
  <c r="FZ218" i="29"/>
  <c r="DV218" i="29"/>
  <c r="DU218" i="29"/>
  <c r="DT218" i="29"/>
  <c r="DS218" i="29"/>
  <c r="DR218" i="29"/>
  <c r="DL218" i="29"/>
  <c r="AG218" i="29"/>
  <c r="FZ224" i="29"/>
  <c r="HA227" i="29"/>
  <c r="CG243" i="29"/>
  <c r="HF243" i="29"/>
  <c r="FS243" i="29"/>
  <c r="DZ243" i="29"/>
  <c r="CJ243" i="29"/>
  <c r="AQ243" i="29"/>
  <c r="HD243" i="29"/>
  <c r="FJ243" i="29"/>
  <c r="DT243" i="29"/>
  <c r="CB243" i="29"/>
  <c r="AC243" i="29"/>
  <c r="HA243" i="29"/>
  <c r="EY243" i="29"/>
  <c r="DG243" i="29"/>
  <c r="BK243" i="29"/>
  <c r="N243" i="29"/>
  <c r="GX243" i="29"/>
  <c r="EX243" i="29"/>
  <c r="DF243" i="29"/>
  <c r="BJ243" i="29"/>
  <c r="M243" i="29"/>
  <c r="GV243" i="29"/>
  <c r="EW243" i="29"/>
  <c r="DB243" i="29"/>
  <c r="BI243" i="29"/>
  <c r="L243" i="29"/>
  <c r="GS243" i="29"/>
  <c r="EV243" i="29"/>
  <c r="CZ243" i="29"/>
  <c r="BC243" i="29"/>
  <c r="K243" i="29"/>
  <c r="HQ243" i="29"/>
  <c r="FE243" i="29"/>
  <c r="CV243" i="29"/>
  <c r="AH243" i="29"/>
  <c r="HP243" i="29"/>
  <c r="EU243" i="29"/>
  <c r="CM243" i="29"/>
  <c r="AG243" i="29"/>
  <c r="HE243" i="29"/>
  <c r="ET243" i="29"/>
  <c r="CL243" i="29"/>
  <c r="AD243" i="29"/>
  <c r="HC243" i="29"/>
  <c r="ES243" i="29"/>
  <c r="CK243" i="29"/>
  <c r="AB243" i="29"/>
  <c r="GR243" i="29"/>
  <c r="EL243" i="29"/>
  <c r="CE243" i="29"/>
  <c r="Z243" i="29"/>
  <c r="ED243" i="29"/>
  <c r="BL243" i="29"/>
  <c r="EC243" i="29"/>
  <c r="BB243" i="29"/>
  <c r="EA243" i="29"/>
  <c r="BA243" i="29"/>
  <c r="HB243" i="29"/>
  <c r="DY243" i="29"/>
  <c r="AZ243" i="29"/>
  <c r="GI243" i="29"/>
  <c r="DX243" i="29"/>
  <c r="AY243" i="29"/>
  <c r="GF243" i="29"/>
  <c r="CW243" i="29"/>
  <c r="GE243" i="29"/>
  <c r="CI243" i="29"/>
  <c r="GD243" i="29"/>
  <c r="CD243" i="29"/>
  <c r="GC243" i="29"/>
  <c r="CC243" i="29"/>
  <c r="FZ243" i="29"/>
  <c r="BW243" i="29"/>
  <c r="FY243" i="29"/>
  <c r="BU243" i="29"/>
  <c r="AP243" i="29"/>
  <c r="GH243" i="29"/>
  <c r="AN243" i="29"/>
  <c r="GG243" i="29"/>
  <c r="AA243" i="29"/>
  <c r="FX243" i="29"/>
  <c r="Y243" i="29"/>
  <c r="FK243" i="29"/>
  <c r="O243" i="29"/>
  <c r="AX243" i="29"/>
  <c r="CN265" i="29"/>
  <c r="EK277" i="29"/>
  <c r="EA293" i="29"/>
  <c r="GB331" i="29"/>
  <c r="Y358" i="29"/>
  <c r="DZ74" i="29"/>
  <c r="GE74" i="29"/>
  <c r="EA74" i="29"/>
  <c r="DY74" i="29"/>
  <c r="DX74" i="29"/>
  <c r="BQ74" i="29"/>
  <c r="AU74" i="29"/>
  <c r="AT74" i="29"/>
  <c r="AQ74" i="29"/>
  <c r="AP74" i="29"/>
  <c r="DF127" i="29"/>
  <c r="DF74" i="29"/>
  <c r="J117" i="29"/>
  <c r="BF141" i="29"/>
  <c r="S314" i="29"/>
  <c r="O117" i="29"/>
  <c r="AH151" i="29"/>
  <c r="DE221" i="29"/>
  <c r="BF224" i="29"/>
  <c r="EC230" i="29"/>
  <c r="AR230" i="29"/>
  <c r="GK230" i="29"/>
  <c r="AY230" i="29"/>
  <c r="DC230" i="29"/>
  <c r="DA230" i="29"/>
  <c r="HA230" i="29"/>
  <c r="CK230" i="29"/>
  <c r="EA230" i="29"/>
  <c r="DZ230" i="29"/>
  <c r="DX230" i="29"/>
  <c r="DR230" i="29"/>
  <c r="CF230" i="29"/>
  <c r="BI230" i="29"/>
  <c r="BH230" i="29"/>
  <c r="AZ230" i="29"/>
  <c r="AW230" i="29"/>
  <c r="AV230" i="29"/>
  <c r="EO230" i="29"/>
  <c r="EN230" i="29"/>
  <c r="EM230" i="29"/>
  <c r="ED230" i="29"/>
  <c r="EB230" i="29"/>
  <c r="DB230" i="29"/>
  <c r="CB230" i="29"/>
  <c r="AU230" i="29"/>
  <c r="AT230" i="29"/>
  <c r="AP230" i="29"/>
  <c r="L230" i="29"/>
  <c r="EV230" i="29"/>
  <c r="HA280" i="29"/>
  <c r="GA280" i="29"/>
  <c r="CX280" i="29"/>
  <c r="P280" i="29"/>
  <c r="GZ280" i="29"/>
  <c r="DP280" i="29"/>
  <c r="AJ280" i="29"/>
  <c r="FJ280" i="29"/>
  <c r="BN280" i="29"/>
  <c r="FH280" i="29"/>
  <c r="BJ280" i="29"/>
  <c r="DM280" i="29"/>
  <c r="R280" i="29"/>
  <c r="GI280" i="29"/>
  <c r="CS280" i="29"/>
  <c r="GH280" i="29"/>
  <c r="CR280" i="29"/>
  <c r="GG280" i="29"/>
  <c r="CF280" i="29"/>
  <c r="GD280" i="29"/>
  <c r="BZ280" i="29"/>
  <c r="FZ280" i="29"/>
  <c r="BI280" i="29"/>
  <c r="GY280" i="29"/>
  <c r="AP280" i="29"/>
  <c r="GT280" i="29"/>
  <c r="AO280" i="29"/>
  <c r="GB280" i="29"/>
  <c r="AN280" i="29"/>
  <c r="FY280" i="29"/>
  <c r="AE280" i="29"/>
  <c r="FD280" i="29"/>
  <c r="AB280" i="29"/>
  <c r="DB280" i="29"/>
  <c r="CY280" i="29"/>
  <c r="BL280" i="29"/>
  <c r="BH280" i="29"/>
  <c r="AQ280" i="29"/>
  <c r="AD280" i="29"/>
  <c r="ET280" i="29"/>
  <c r="EO280" i="29"/>
  <c r="EJ280" i="29"/>
  <c r="DX280" i="29"/>
  <c r="DV280" i="29"/>
  <c r="FI280" i="29"/>
  <c r="AK83" i="29"/>
  <c r="X117" i="29"/>
  <c r="ER117" i="29"/>
  <c r="BR141" i="29"/>
  <c r="GT446" i="29"/>
  <c r="CZ224" i="29"/>
  <c r="AD230" i="29"/>
  <c r="CE121" i="29"/>
  <c r="H122" i="29"/>
  <c r="ED122" i="29"/>
  <c r="GL122" i="29"/>
  <c r="AQ127" i="29"/>
  <c r="AJ325" i="29"/>
  <c r="HE74" i="29"/>
  <c r="I122" i="29"/>
  <c r="EE122" i="29"/>
  <c r="AX36" i="29"/>
  <c r="CW36" i="29"/>
  <c r="BD36" i="29"/>
  <c r="AT36" i="29"/>
  <c r="FM117" i="29"/>
  <c r="J122" i="29"/>
  <c r="AS127" i="29"/>
  <c r="I167" i="29"/>
  <c r="EP206" i="29"/>
  <c r="GN212" i="29"/>
  <c r="BM212" i="29"/>
  <c r="CE212" i="29"/>
  <c r="GX212" i="29"/>
  <c r="BR212" i="29"/>
  <c r="GV212" i="29"/>
  <c r="BK212" i="29"/>
  <c r="GS212" i="29"/>
  <c r="AB212" i="29"/>
  <c r="CC212" i="29"/>
  <c r="BY212" i="29"/>
  <c r="BW212" i="29"/>
  <c r="BU212" i="29"/>
  <c r="HI212" i="29"/>
  <c r="BP212" i="29"/>
  <c r="GL212" i="29"/>
  <c r="FF212" i="29"/>
  <c r="FD212" i="29"/>
  <c r="EX212" i="29"/>
  <c r="GW212" i="29"/>
  <c r="EV212" i="29"/>
  <c r="EU212" i="29"/>
  <c r="ES212" i="29"/>
  <c r="EB212" i="29"/>
  <c r="DX212" i="29"/>
  <c r="DX325" i="29"/>
  <c r="GX27" i="29"/>
  <c r="BK117" i="29"/>
  <c r="EL122" i="29"/>
  <c r="GL170" i="29"/>
  <c r="DV121" i="29"/>
  <c r="L122" i="29"/>
  <c r="EM122" i="29"/>
  <c r="FP141" i="29"/>
  <c r="AM143" i="29"/>
  <c r="FD206" i="29"/>
  <c r="FY224" i="29"/>
  <c r="W358" i="29"/>
  <c r="BV117" i="29"/>
  <c r="FQ117" i="29"/>
  <c r="FG121" i="29"/>
  <c r="N122" i="29"/>
  <c r="CO122" i="29"/>
  <c r="EV122" i="29"/>
  <c r="CF127" i="29"/>
  <c r="FR127" i="29"/>
  <c r="FY128" i="29"/>
  <c r="DJ128" i="29"/>
  <c r="BI128" i="29"/>
  <c r="K128" i="29"/>
  <c r="GY128" i="29"/>
  <c r="EN128" i="29"/>
  <c r="CP128" i="29"/>
  <c r="AG128" i="29"/>
  <c r="GA128" i="29"/>
  <c r="DH128" i="29"/>
  <c r="BF128" i="29"/>
  <c r="AM128" i="29"/>
  <c r="FZ128" i="29"/>
  <c r="DG128" i="29"/>
  <c r="BE128" i="29"/>
  <c r="FJ128" i="29"/>
  <c r="BD128" i="29"/>
  <c r="DD128" i="29"/>
  <c r="DF128" i="29"/>
  <c r="FF128" i="29"/>
  <c r="FD128" i="29"/>
  <c r="CZ128" i="29"/>
  <c r="AI128" i="29"/>
  <c r="HH128" i="29"/>
  <c r="EJ128" i="29"/>
  <c r="BL128" i="29"/>
  <c r="HG128" i="29"/>
  <c r="EI128" i="29"/>
  <c r="BH128" i="29"/>
  <c r="GV128" i="29"/>
  <c r="DL128" i="29"/>
  <c r="T128" i="29"/>
  <c r="GK128" i="29"/>
  <c r="DK128" i="29"/>
  <c r="Q128" i="29"/>
  <c r="GJ128" i="29"/>
  <c r="DA128" i="29"/>
  <c r="P128" i="29"/>
  <c r="GH128" i="29"/>
  <c r="CR128" i="29"/>
  <c r="O128" i="29"/>
  <c r="GF128" i="29"/>
  <c r="CQ128" i="29"/>
  <c r="N128" i="29"/>
  <c r="GE128" i="29"/>
  <c r="EM128" i="29"/>
  <c r="V128" i="29"/>
  <c r="EK128" i="29"/>
  <c r="FZ141" i="29"/>
  <c r="AX143" i="29"/>
  <c r="FR151" i="29"/>
  <c r="BL167" i="29"/>
  <c r="DV169" i="29"/>
  <c r="CF170" i="29"/>
  <c r="HF170" i="29"/>
  <c r="DH179" i="29"/>
  <c r="GR179" i="29"/>
  <c r="AG180" i="29"/>
  <c r="BC200" i="29"/>
  <c r="GX206" i="29"/>
  <c r="BT212" i="29"/>
  <c r="GA224" i="29"/>
  <c r="HB227" i="29"/>
  <c r="CI262" i="29"/>
  <c r="GM262" i="29"/>
  <c r="FF262" i="29"/>
  <c r="GL262" i="29"/>
  <c r="CR265" i="29"/>
  <c r="HK275" i="29"/>
  <c r="GE275" i="29"/>
  <c r="EZ275" i="29"/>
  <c r="DU275" i="29"/>
  <c r="CT275" i="29"/>
  <c r="BO275" i="29"/>
  <c r="AN275" i="29"/>
  <c r="I275" i="29"/>
  <c r="GQ275" i="29"/>
  <c r="FJ275" i="29"/>
  <c r="EG275" i="29"/>
  <c r="CY275" i="29"/>
  <c r="BS275" i="29"/>
  <c r="AQ275" i="29"/>
  <c r="K275" i="29"/>
  <c r="HM275" i="29"/>
  <c r="GD275" i="29"/>
  <c r="ES275" i="29"/>
  <c r="DO275" i="29"/>
  <c r="CH275" i="29"/>
  <c r="AY275" i="29"/>
  <c r="V275" i="29"/>
  <c r="HJ275" i="29"/>
  <c r="FY275" i="29"/>
  <c r="EQ275" i="29"/>
  <c r="DM275" i="29"/>
  <c r="CD275" i="29"/>
  <c r="AW275" i="29"/>
  <c r="T275" i="29"/>
  <c r="HI275" i="29"/>
  <c r="FV275" i="29"/>
  <c r="EK275" i="29"/>
  <c r="CZ275" i="29"/>
  <c r="BP275" i="29"/>
  <c r="AC275" i="29"/>
  <c r="HL275" i="29"/>
  <c r="FT275" i="29"/>
  <c r="EI275" i="29"/>
  <c r="CV275" i="29"/>
  <c r="BJ275" i="29"/>
  <c r="X275" i="29"/>
  <c r="HH275" i="29"/>
  <c r="FO275" i="29"/>
  <c r="EH275" i="29"/>
  <c r="CU275" i="29"/>
  <c r="BI275" i="29"/>
  <c r="W275" i="29"/>
  <c r="HC275" i="29"/>
  <c r="FN275" i="29"/>
  <c r="DZ275" i="29"/>
  <c r="CS275" i="29"/>
  <c r="BF275" i="29"/>
  <c r="U275" i="29"/>
  <c r="HB275" i="29"/>
  <c r="FM275" i="29"/>
  <c r="DY275" i="29"/>
  <c r="CR275" i="29"/>
  <c r="BE275" i="29"/>
  <c r="S275" i="29"/>
  <c r="GW275" i="29"/>
  <c r="FK275" i="29"/>
  <c r="DW275" i="29"/>
  <c r="CK275" i="29"/>
  <c r="AX275" i="29"/>
  <c r="Q275" i="29"/>
  <c r="GC275" i="29"/>
  <c r="DT275" i="29"/>
  <c r="BZ275" i="29"/>
  <c r="AA275" i="29"/>
  <c r="FX275" i="29"/>
  <c r="DS275" i="29"/>
  <c r="BY275" i="29"/>
  <c r="Z275" i="29"/>
  <c r="FW275" i="29"/>
  <c r="DR275" i="29"/>
  <c r="BX275" i="29"/>
  <c r="Y275" i="29"/>
  <c r="FL275" i="29"/>
  <c r="DQ275" i="29"/>
  <c r="BR275" i="29"/>
  <c r="R275" i="29"/>
  <c r="HP275" i="29"/>
  <c r="FH275" i="29"/>
  <c r="DL275" i="29"/>
  <c r="BN275" i="29"/>
  <c r="J275" i="29"/>
  <c r="GS275" i="29"/>
  <c r="EL275" i="29"/>
  <c r="BM275" i="29"/>
  <c r="GR275" i="29"/>
  <c r="EJ275" i="29"/>
  <c r="BK275" i="29"/>
  <c r="GP275" i="29"/>
  <c r="DX275" i="29"/>
  <c r="BD275" i="29"/>
  <c r="GO275" i="29"/>
  <c r="DV275" i="29"/>
  <c r="AV275" i="29"/>
  <c r="GN275" i="29"/>
  <c r="DN275" i="29"/>
  <c r="AU275" i="29"/>
  <c r="GI275" i="29"/>
  <c r="DG275" i="29"/>
  <c r="AT275" i="29"/>
  <c r="FA275" i="29"/>
  <c r="BQ275" i="29"/>
  <c r="EU275" i="29"/>
  <c r="AS275" i="29"/>
  <c r="ET275" i="29"/>
  <c r="AR275" i="29"/>
  <c r="ER275" i="29"/>
  <c r="AP275" i="29"/>
  <c r="EO275" i="29"/>
  <c r="AO275" i="29"/>
  <c r="EN275" i="29"/>
  <c r="AM275" i="29"/>
  <c r="DE275" i="29"/>
  <c r="DB275" i="29"/>
  <c r="DA275" i="29"/>
  <c r="CX275" i="29"/>
  <c r="HQ275" i="29"/>
  <c r="CM275" i="29"/>
  <c r="DF275" i="29"/>
  <c r="GT275" i="29"/>
  <c r="EM277" i="29"/>
  <c r="BE358" i="29"/>
  <c r="CZ127" i="29"/>
  <c r="GT127" i="29"/>
  <c r="BR74" i="29"/>
  <c r="DI117" i="29"/>
  <c r="AD151" i="29"/>
  <c r="L170" i="29"/>
  <c r="GN293" i="29"/>
  <c r="FH293" i="29"/>
  <c r="EF293" i="29"/>
  <c r="CZ293" i="29"/>
  <c r="BX293" i="29"/>
  <c r="AP293" i="29"/>
  <c r="N293" i="29"/>
  <c r="GV293" i="29"/>
  <c r="FO293" i="29"/>
  <c r="EH293" i="29"/>
  <c r="DA293" i="29"/>
  <c r="BW293" i="29"/>
  <c r="AN293" i="29"/>
  <c r="K293" i="29"/>
  <c r="GW293" i="29"/>
  <c r="FN293" i="29"/>
  <c r="EE293" i="29"/>
  <c r="CW293" i="29"/>
  <c r="BM293" i="29"/>
  <c r="AG293" i="29"/>
  <c r="GR293" i="29"/>
  <c r="FG293" i="29"/>
  <c r="EC293" i="29"/>
  <c r="CU293" i="29"/>
  <c r="BK293" i="29"/>
  <c r="AE293" i="29"/>
  <c r="HO293" i="29"/>
  <c r="GC293" i="29"/>
  <c r="EW293" i="29"/>
  <c r="DI293" i="29"/>
  <c r="BY293" i="29"/>
  <c r="AK293" i="29"/>
  <c r="HK293" i="29"/>
  <c r="GA293" i="29"/>
  <c r="EU293" i="29"/>
  <c r="DG293" i="29"/>
  <c r="BS293" i="29"/>
  <c r="AF293" i="29"/>
  <c r="GQ293" i="29"/>
  <c r="FB293" i="29"/>
  <c r="DL293" i="29"/>
  <c r="BZ293" i="29"/>
  <c r="AD293" i="29"/>
  <c r="GM293" i="29"/>
  <c r="FA293" i="29"/>
  <c r="DK293" i="29"/>
  <c r="BT293" i="29"/>
  <c r="Y293" i="29"/>
  <c r="GL293" i="29"/>
  <c r="EZ293" i="29"/>
  <c r="DJ293" i="29"/>
  <c r="BR293" i="29"/>
  <c r="X293" i="29"/>
  <c r="GK293" i="29"/>
  <c r="EY293" i="29"/>
  <c r="DH293" i="29"/>
  <c r="BL293" i="29"/>
  <c r="W293" i="29"/>
  <c r="GI293" i="29"/>
  <c r="EV293" i="29"/>
  <c r="CY293" i="29"/>
  <c r="BG293" i="29"/>
  <c r="S293" i="29"/>
  <c r="HL293" i="29"/>
  <c r="FP293" i="29"/>
  <c r="DO293" i="29"/>
  <c r="BC293" i="29"/>
  <c r="HJ293" i="29"/>
  <c r="FI293" i="29"/>
  <c r="DF293" i="29"/>
  <c r="BB293" i="29"/>
  <c r="HI293" i="29"/>
  <c r="FF293" i="29"/>
  <c r="CX293" i="29"/>
  <c r="BA293" i="29"/>
  <c r="HH293" i="29"/>
  <c r="FE293" i="29"/>
  <c r="CV293" i="29"/>
  <c r="AZ293" i="29"/>
  <c r="HF293" i="29"/>
  <c r="FC293" i="29"/>
  <c r="CQ293" i="29"/>
  <c r="AR293" i="29"/>
  <c r="FY293" i="29"/>
  <c r="CR293" i="29"/>
  <c r="AH293" i="29"/>
  <c r="FX293" i="29"/>
  <c r="CP293" i="29"/>
  <c r="T293" i="29"/>
  <c r="FW293" i="29"/>
  <c r="CO293" i="29"/>
  <c r="R293" i="29"/>
  <c r="FV293" i="29"/>
  <c r="CL293" i="29"/>
  <c r="Q293" i="29"/>
  <c r="FU293" i="29"/>
  <c r="CG293" i="29"/>
  <c r="P293" i="29"/>
  <c r="FD293" i="29"/>
  <c r="CF293" i="29"/>
  <c r="O293" i="29"/>
  <c r="FZ293" i="29"/>
  <c r="BH293" i="29"/>
  <c r="EX293" i="29"/>
  <c r="BF293" i="29"/>
  <c r="EL293" i="29"/>
  <c r="BE293" i="29"/>
  <c r="EK293" i="29"/>
  <c r="BD293" i="29"/>
  <c r="EJ293" i="29"/>
  <c r="AY293" i="29"/>
  <c r="EI293" i="29"/>
  <c r="AQ293" i="29"/>
  <c r="HD293" i="29"/>
  <c r="CA293" i="29"/>
  <c r="HC293" i="29"/>
  <c r="AO293" i="29"/>
  <c r="HB293" i="29"/>
  <c r="AM293" i="29"/>
  <c r="GU293" i="29"/>
  <c r="AL293" i="29"/>
  <c r="GH293" i="29"/>
  <c r="L293" i="29"/>
  <c r="HE293" i="29"/>
  <c r="CB293" i="29"/>
  <c r="EA127" i="29"/>
  <c r="O83" i="29"/>
  <c r="EJ117" i="29"/>
  <c r="FN135" i="29"/>
  <c r="DJ135" i="29"/>
  <c r="DI135" i="29"/>
  <c r="BK141" i="29"/>
  <c r="CA166" i="29"/>
  <c r="DM166" i="29"/>
  <c r="CW166" i="29"/>
  <c r="CV166" i="29"/>
  <c r="HA166" i="29"/>
  <c r="DG166" i="29"/>
  <c r="CF166" i="29"/>
  <c r="CC166" i="29"/>
  <c r="BZ166" i="29"/>
  <c r="EN170" i="29"/>
  <c r="EP170" i="29"/>
  <c r="DF221" i="29"/>
  <c r="GF74" i="29"/>
  <c r="AL83" i="29"/>
  <c r="HE122" i="29"/>
  <c r="GD122" i="29"/>
  <c r="FD122" i="29"/>
  <c r="DZ122" i="29"/>
  <c r="CY122" i="29"/>
  <c r="BU122" i="29"/>
  <c r="AT122" i="29"/>
  <c r="T122" i="29"/>
  <c r="GU122" i="29"/>
  <c r="FP122" i="29"/>
  <c r="EN122" i="29"/>
  <c r="DI122" i="29"/>
  <c r="CF122" i="29"/>
  <c r="BA122" i="29"/>
  <c r="Y122" i="29"/>
  <c r="HD122" i="29"/>
  <c r="GA122" i="29"/>
  <c r="EU122" i="29"/>
  <c r="DR122" i="29"/>
  <c r="CL122" i="29"/>
  <c r="BH122" i="29"/>
  <c r="AB122" i="29"/>
  <c r="HC122" i="29"/>
  <c r="FZ122" i="29"/>
  <c r="ET122" i="29"/>
  <c r="CK122" i="29"/>
  <c r="BC122" i="29"/>
  <c r="FX122" i="29"/>
  <c r="CG122" i="29"/>
  <c r="DQ122" i="29"/>
  <c r="Z122" i="29"/>
  <c r="HB122" i="29"/>
  <c r="ES122" i="29"/>
  <c r="CJ122" i="29"/>
  <c r="X122" i="29"/>
  <c r="DK122" i="29"/>
  <c r="FY122" i="29"/>
  <c r="DP122" i="29"/>
  <c r="BB122" i="29"/>
  <c r="HA122" i="29"/>
  <c r="ER122" i="29"/>
  <c r="AZ122" i="29"/>
  <c r="W122" i="29"/>
  <c r="GX122" i="29"/>
  <c r="FR122" i="29"/>
  <c r="EO122" i="29"/>
  <c r="DG122" i="29"/>
  <c r="CD122" i="29"/>
  <c r="AX122" i="29"/>
  <c r="U122" i="29"/>
  <c r="GT122" i="29"/>
  <c r="FG122" i="29"/>
  <c r="DT122" i="29"/>
  <c r="BW122" i="29"/>
  <c r="AN122" i="29"/>
  <c r="GS122" i="29"/>
  <c r="FF122" i="29"/>
  <c r="DS122" i="29"/>
  <c r="BV122" i="29"/>
  <c r="AI122" i="29"/>
  <c r="HL122" i="29"/>
  <c r="FM122" i="29"/>
  <c r="DV122" i="29"/>
  <c r="BT122" i="29"/>
  <c r="AE122" i="29"/>
  <c r="HG122" i="29"/>
  <c r="DU122" i="29"/>
  <c r="BS122" i="29"/>
  <c r="AD122" i="29"/>
  <c r="HF122" i="29"/>
  <c r="DJ122" i="29"/>
  <c r="FH122" i="29"/>
  <c r="FL122" i="29"/>
  <c r="AC122" i="29"/>
  <c r="FI122" i="29"/>
  <c r="BR122" i="29"/>
  <c r="BQ122" i="29"/>
  <c r="GZ122" i="29"/>
  <c r="DF122" i="29"/>
  <c r="V122" i="29"/>
  <c r="GW122" i="29"/>
  <c r="FE122" i="29"/>
  <c r="DE122" i="29"/>
  <c r="BP122" i="29"/>
  <c r="O122" i="29"/>
  <c r="GF122" i="29"/>
  <c r="DY122" i="29"/>
  <c r="BK122" i="29"/>
  <c r="AE127" i="29"/>
  <c r="EP127" i="29"/>
  <c r="AP170" i="29"/>
  <c r="FZ237" i="29"/>
  <c r="FF237" i="29"/>
  <c r="FE237" i="29"/>
  <c r="FC237" i="29"/>
  <c r="AB265" i="29"/>
  <c r="DE280" i="29"/>
  <c r="CE293" i="29"/>
  <c r="HD331" i="29"/>
  <c r="EN331" i="29"/>
  <c r="CA331" i="29"/>
  <c r="L331" i="29"/>
  <c r="FB331" i="29"/>
  <c r="CF331" i="29"/>
  <c r="R331" i="29"/>
  <c r="FD331" i="29"/>
  <c r="CE331" i="29"/>
  <c r="GA331" i="29"/>
  <c r="CU331" i="29"/>
  <c r="AB331" i="29"/>
  <c r="FZ331" i="29"/>
  <c r="CT331" i="29"/>
  <c r="V331" i="29"/>
  <c r="EO331" i="29"/>
  <c r="BH331" i="29"/>
  <c r="EJ331" i="29"/>
  <c r="AZ331" i="29"/>
  <c r="EI331" i="29"/>
  <c r="AY331" i="29"/>
  <c r="FN331" i="29"/>
  <c r="BR331" i="29"/>
  <c r="FK331" i="29"/>
  <c r="AX331" i="29"/>
  <c r="FG331" i="29"/>
  <c r="AQ331" i="29"/>
  <c r="EY331" i="29"/>
  <c r="AN331" i="29"/>
  <c r="EF331" i="29"/>
  <c r="AF331" i="29"/>
  <c r="CZ331" i="29"/>
  <c r="HP331" i="29"/>
  <c r="CY331" i="29"/>
  <c r="HK331" i="29"/>
  <c r="CS331" i="29"/>
  <c r="HA331" i="29"/>
  <c r="CM331" i="29"/>
  <c r="GT331" i="29"/>
  <c r="BX331" i="29"/>
  <c r="DM331" i="29"/>
  <c r="DH331" i="29"/>
  <c r="CG331" i="29"/>
  <c r="BW331" i="29"/>
  <c r="AG331" i="29"/>
  <c r="DW331" i="29"/>
  <c r="DV331" i="29"/>
  <c r="BU331" i="29"/>
  <c r="AE331" i="29"/>
  <c r="AD331" i="29"/>
  <c r="AC331" i="29"/>
  <c r="GZ331" i="29"/>
  <c r="GS331" i="29"/>
  <c r="GR331" i="29"/>
  <c r="GQ331" i="29"/>
  <c r="GP331" i="29"/>
  <c r="GH331" i="29"/>
  <c r="AD117" i="29"/>
  <c r="ET117" i="29"/>
  <c r="ER127" i="29"/>
  <c r="DD224" i="29"/>
  <c r="EV117" i="29"/>
  <c r="ES127" i="29"/>
  <c r="DW151" i="29"/>
  <c r="GD170" i="29"/>
  <c r="CJ175" i="29"/>
  <c r="FI178" i="29"/>
  <c r="DE224" i="29"/>
  <c r="GN230" i="29"/>
  <c r="CM325" i="29"/>
  <c r="CG121" i="29"/>
  <c r="GR122" i="29"/>
  <c r="AW170" i="29"/>
  <c r="GD178" i="29"/>
  <c r="GX237" i="29"/>
  <c r="CK265" i="29"/>
  <c r="AT277" i="29"/>
  <c r="DW280" i="29"/>
  <c r="DT293" i="29"/>
  <c r="EC331" i="29"/>
  <c r="DP121" i="29"/>
  <c r="K122" i="29"/>
  <c r="CE122" i="29"/>
  <c r="GV122" i="29"/>
  <c r="FO127" i="29"/>
  <c r="M167" i="29"/>
  <c r="AZ170" i="29"/>
  <c r="HE180" i="29"/>
  <c r="FL180" i="29"/>
  <c r="DZ180" i="29"/>
  <c r="CC180" i="29"/>
  <c r="AI180" i="29"/>
  <c r="HG180" i="29"/>
  <c r="FM180" i="29"/>
  <c r="DP180" i="29"/>
  <c r="BQ180" i="29"/>
  <c r="AF180" i="29"/>
  <c r="HD180" i="29"/>
  <c r="FH180" i="29"/>
  <c r="DJ180" i="29"/>
  <c r="BN180" i="29"/>
  <c r="S180" i="29"/>
  <c r="HC180" i="29"/>
  <c r="FE180" i="29"/>
  <c r="DH180" i="29"/>
  <c r="BL180" i="29"/>
  <c r="R180" i="29"/>
  <c r="HH180" i="29"/>
  <c r="FB180" i="29"/>
  <c r="DB180" i="29"/>
  <c r="BD180" i="29"/>
  <c r="HF180" i="29"/>
  <c r="EZ180" i="29"/>
  <c r="CZ180" i="29"/>
  <c r="AR180" i="29"/>
  <c r="EN180" i="29"/>
  <c r="HB180" i="29"/>
  <c r="EX180" i="29"/>
  <c r="CP180" i="29"/>
  <c r="AQ180" i="29"/>
  <c r="GX180" i="29"/>
  <c r="CO180" i="29"/>
  <c r="AO180" i="29"/>
  <c r="GU180" i="29"/>
  <c r="EL180" i="29"/>
  <c r="CM180" i="29"/>
  <c r="AK180" i="29"/>
  <c r="GG180" i="29"/>
  <c r="EA180" i="29"/>
  <c r="BE180" i="29"/>
  <c r="GF180" i="29"/>
  <c r="DL180" i="29"/>
  <c r="AM180" i="29"/>
  <c r="GA180" i="29"/>
  <c r="DG180" i="29"/>
  <c r="AJ180" i="29"/>
  <c r="GT180" i="29"/>
  <c r="DF180" i="29"/>
  <c r="Q180" i="29"/>
  <c r="GK180" i="29"/>
  <c r="DE180" i="29"/>
  <c r="P180" i="29"/>
  <c r="GI180" i="29"/>
  <c r="DD180" i="29"/>
  <c r="O180" i="29"/>
  <c r="FZ180" i="29"/>
  <c r="CN180" i="29"/>
  <c r="N180" i="29"/>
  <c r="FY180" i="29"/>
  <c r="CL180" i="29"/>
  <c r="M180" i="29"/>
  <c r="FX180" i="29"/>
  <c r="CK180" i="29"/>
  <c r="L180" i="29"/>
  <c r="GV180" i="29"/>
  <c r="BK180" i="29"/>
  <c r="FV180" i="29"/>
  <c r="BI180" i="29"/>
  <c r="FJ180" i="29"/>
  <c r="BG180" i="29"/>
  <c r="HJ180" i="29"/>
  <c r="BR180" i="29"/>
  <c r="HI180" i="29"/>
  <c r="BP180" i="29"/>
  <c r="FA260" i="29"/>
  <c r="GO260" i="29"/>
  <c r="AV260" i="29"/>
  <c r="AS260" i="29"/>
  <c r="GJ260" i="29"/>
  <c r="FI260" i="29"/>
  <c r="FB260" i="29"/>
  <c r="EZ260" i="29"/>
  <c r="DU260" i="29"/>
  <c r="AX260" i="29"/>
  <c r="AT260" i="29"/>
  <c r="AP260" i="29"/>
  <c r="U260" i="29"/>
  <c r="T260" i="29"/>
  <c r="S260" i="29"/>
  <c r="GN260" i="29"/>
  <c r="DW260" i="29"/>
  <c r="DR260" i="29"/>
  <c r="CR260" i="29"/>
  <c r="CL265" i="29"/>
  <c r="AX127" i="29"/>
  <c r="U212" i="29"/>
  <c r="GQ230" i="29"/>
  <c r="FE112" i="29"/>
  <c r="DX112" i="29"/>
  <c r="DG112" i="29"/>
  <c r="DD112" i="29"/>
  <c r="DB112" i="29"/>
  <c r="BM112" i="29"/>
  <c r="BK112" i="29"/>
  <c r="GG112" i="29"/>
  <c r="GF112" i="29"/>
  <c r="GK112" i="29"/>
  <c r="GI112" i="29"/>
  <c r="GJ112" i="29"/>
  <c r="GH112" i="29"/>
  <c r="GD112" i="29"/>
  <c r="BW117" i="29"/>
  <c r="FR117" i="29"/>
  <c r="FX121" i="29"/>
  <c r="AG122" i="29"/>
  <c r="CP122" i="29"/>
  <c r="EW122" i="29"/>
  <c r="HQ122" i="29"/>
  <c r="GO124" i="29"/>
  <c r="ES124" i="29"/>
  <c r="ER124" i="29"/>
  <c r="CG127" i="29"/>
  <c r="L128" i="29"/>
  <c r="EL128" i="29"/>
  <c r="CG133" i="29"/>
  <c r="DT133" i="29"/>
  <c r="EE133" i="29"/>
  <c r="DS133" i="29"/>
  <c r="DJ133" i="29"/>
  <c r="CL133" i="29"/>
  <c r="CI133" i="29"/>
  <c r="Z133" i="29"/>
  <c r="Q133" i="29"/>
  <c r="GB133" i="29"/>
  <c r="FU133" i="29"/>
  <c r="FV133" i="29"/>
  <c r="CJ133" i="29"/>
  <c r="CF133" i="29"/>
  <c r="CA133" i="29"/>
  <c r="GG141" i="29"/>
  <c r="CS143" i="29"/>
  <c r="BQ167" i="29"/>
  <c r="DX169" i="29"/>
  <c r="CJ170" i="29"/>
  <c r="HH170" i="29"/>
  <c r="DJ179" i="29"/>
  <c r="AH180" i="29"/>
  <c r="CO200" i="29"/>
  <c r="GY206" i="29"/>
  <c r="CF212" i="29"/>
  <c r="HG215" i="29"/>
  <c r="DW215" i="29"/>
  <c r="DC215" i="29"/>
  <c r="EO265" i="29"/>
  <c r="EQ277" i="29"/>
  <c r="ED293" i="29"/>
  <c r="GJ309" i="29"/>
  <c r="HM309" i="29"/>
  <c r="DF309" i="29"/>
  <c r="GS309" i="29"/>
  <c r="GT309" i="29"/>
  <c r="DW309" i="29"/>
  <c r="HJ309" i="29"/>
  <c r="DH309" i="29"/>
  <c r="HP309" i="29"/>
  <c r="HN309" i="29"/>
  <c r="GP309" i="29"/>
  <c r="DE309" i="29"/>
  <c r="DC309" i="29"/>
  <c r="DD309" i="29"/>
  <c r="DA309" i="29"/>
  <c r="CZ309" i="29"/>
  <c r="BO358" i="29"/>
  <c r="GK127" i="29"/>
  <c r="EN127" i="29"/>
  <c r="CY127" i="29"/>
  <c r="AY127" i="29"/>
  <c r="L127" i="29"/>
  <c r="GW127" i="29"/>
  <c r="FI127" i="29"/>
  <c r="DH127" i="29"/>
  <c r="BJ127" i="29"/>
  <c r="T127" i="29"/>
  <c r="HP127" i="29"/>
  <c r="FN127" i="29"/>
  <c r="DK127" i="29"/>
  <c r="BT127" i="29"/>
  <c r="U127" i="29"/>
  <c r="HO127" i="29"/>
  <c r="O127" i="29"/>
  <c r="DG127" i="29"/>
  <c r="FM127" i="29"/>
  <c r="DJ127" i="29"/>
  <c r="BS127" i="29"/>
  <c r="HN127" i="29"/>
  <c r="DI127" i="29"/>
  <c r="N127" i="29"/>
  <c r="M127" i="29"/>
  <c r="FL127" i="29"/>
  <c r="BI127" i="29"/>
  <c r="FJ127" i="29"/>
  <c r="GZ127" i="29"/>
  <c r="BH127" i="29"/>
  <c r="GV127" i="29"/>
  <c r="FG127" i="29"/>
  <c r="DE127" i="29"/>
  <c r="BB127" i="29"/>
  <c r="GJ127" i="29"/>
  <c r="DZ127" i="29"/>
  <c r="AW127" i="29"/>
  <c r="GI127" i="29"/>
  <c r="DQ127" i="29"/>
  <c r="AV127" i="29"/>
  <c r="EO127" i="29"/>
  <c r="CB127" i="29"/>
  <c r="EM127" i="29"/>
  <c r="BW127" i="29"/>
  <c r="HQ127" i="29"/>
  <c r="EL127" i="29"/>
  <c r="GX127" i="29"/>
  <c r="BU127" i="29"/>
  <c r="BV127" i="29"/>
  <c r="EK127" i="29"/>
  <c r="GU127" i="29"/>
  <c r="EJ127" i="29"/>
  <c r="BC127" i="29"/>
  <c r="GM127" i="29"/>
  <c r="CL127" i="29"/>
  <c r="DY232" i="29"/>
  <c r="GR446" i="29"/>
  <c r="EI446" i="29"/>
  <c r="CK446" i="29"/>
  <c r="AC446" i="29"/>
  <c r="GQ446" i="29"/>
  <c r="EH446" i="29"/>
  <c r="CI446" i="29"/>
  <c r="AB446" i="29"/>
  <c r="GJ446" i="29"/>
  <c r="EB446" i="29"/>
  <c r="CH446" i="29"/>
  <c r="AA446" i="29"/>
  <c r="FY446" i="29"/>
  <c r="EA446" i="29"/>
  <c r="CG446" i="29"/>
  <c r="X446" i="29"/>
  <c r="FU446" i="29"/>
  <c r="DT446" i="29"/>
  <c r="BU446" i="29"/>
  <c r="V446" i="29"/>
  <c r="FR446" i="29"/>
  <c r="DF446" i="29"/>
  <c r="AW446" i="29"/>
  <c r="FQ446" i="29"/>
  <c r="CZ446" i="29"/>
  <c r="AU446" i="29"/>
  <c r="FP446" i="29"/>
  <c r="CX446" i="29"/>
  <c r="AT446" i="29"/>
  <c r="FN446" i="29"/>
  <c r="CW446" i="29"/>
  <c r="AH446" i="29"/>
  <c r="FK446" i="29"/>
  <c r="CO446" i="29"/>
  <c r="U446" i="29"/>
  <c r="EX446" i="29"/>
  <c r="BJ446" i="29"/>
  <c r="EW446" i="29"/>
  <c r="BH446" i="29"/>
  <c r="EV446" i="29"/>
  <c r="BG446" i="29"/>
  <c r="EO446" i="29"/>
  <c r="BB446" i="29"/>
  <c r="HN446" i="29"/>
  <c r="EJ446" i="29"/>
  <c r="AZ446" i="29"/>
  <c r="GX446" i="29"/>
  <c r="CL446" i="29"/>
  <c r="GW446" i="29"/>
  <c r="CC446" i="29"/>
  <c r="GV446" i="29"/>
  <c r="BN446" i="29"/>
  <c r="GU446" i="29"/>
  <c r="BL446" i="29"/>
  <c r="GS446" i="29"/>
  <c r="BA446" i="29"/>
  <c r="CN446" i="29"/>
  <c r="CM446" i="29"/>
  <c r="BK446" i="29"/>
  <c r="HE446" i="29"/>
  <c r="AX446" i="29"/>
  <c r="HA446" i="29"/>
  <c r="T446" i="29"/>
  <c r="CS446" i="29"/>
  <c r="W446" i="29"/>
  <c r="R446" i="29"/>
  <c r="N446" i="29"/>
  <c r="L446" i="29"/>
  <c r="FV446" i="29"/>
  <c r="FM446" i="29"/>
  <c r="FI446" i="29"/>
  <c r="FB446" i="29"/>
  <c r="DU446" i="29"/>
  <c r="DP446" i="29"/>
  <c r="DN446" i="29"/>
  <c r="M446" i="29"/>
  <c r="K446" i="29"/>
  <c r="HC446" i="29"/>
  <c r="DP127" i="29"/>
  <c r="EH170" i="29"/>
  <c r="BG141" i="29"/>
  <c r="FT299" i="29"/>
  <c r="GH299" i="29"/>
  <c r="EU299" i="29"/>
  <c r="ET299" i="29"/>
  <c r="AU299" i="29"/>
  <c r="U299" i="29"/>
  <c r="FR299" i="29"/>
  <c r="FI299" i="29"/>
  <c r="FH299" i="29"/>
  <c r="FE299" i="29"/>
  <c r="AJ314" i="29"/>
  <c r="T117" i="29"/>
  <c r="O170" i="29"/>
  <c r="CC293" i="29"/>
  <c r="GJ299" i="29"/>
  <c r="DN314" i="29"/>
  <c r="AD127" i="29"/>
  <c r="EE127" i="29"/>
  <c r="AO170" i="29"/>
  <c r="AB117" i="29"/>
  <c r="GK122" i="29"/>
  <c r="BV141" i="29"/>
  <c r="BS151" i="29"/>
  <c r="AH175" i="29"/>
  <c r="GP175" i="29"/>
  <c r="GM175" i="29"/>
  <c r="GD175" i="29"/>
  <c r="CW178" i="29"/>
  <c r="EM178" i="29"/>
  <c r="EF178" i="29"/>
  <c r="EE178" i="29"/>
  <c r="AG178" i="29"/>
  <c r="AF178" i="29"/>
  <c r="Q178" i="29"/>
  <c r="Y178" i="29"/>
  <c r="L178" i="29"/>
  <c r="EZ178" i="29"/>
  <c r="EG178" i="29"/>
  <c r="ED178" i="29"/>
  <c r="CY178" i="29"/>
  <c r="CE178" i="29"/>
  <c r="P178" i="29"/>
  <c r="AP277" i="29"/>
  <c r="DL280" i="29"/>
  <c r="DP293" i="29"/>
  <c r="U331" i="29"/>
  <c r="AR170" i="29"/>
  <c r="BT265" i="29"/>
  <c r="DX331" i="29"/>
  <c r="FF151" i="29"/>
  <c r="EN224" i="29"/>
  <c r="GO230" i="29"/>
  <c r="EG331" i="29"/>
  <c r="BL117" i="29"/>
  <c r="CM122" i="29"/>
  <c r="AC167" i="29"/>
  <c r="AH122" i="29"/>
  <c r="EX122" i="29"/>
  <c r="EH126" i="29"/>
  <c r="BN126" i="29"/>
  <c r="GR126" i="29"/>
  <c r="GP126" i="29"/>
  <c r="EK126" i="29"/>
  <c r="EJ126" i="29"/>
  <c r="BM126" i="29"/>
  <c r="CH127" i="29"/>
  <c r="FX127" i="29"/>
  <c r="U128" i="29"/>
  <c r="EZ128" i="29"/>
  <c r="GC158" i="29"/>
  <c r="HO158" i="29"/>
  <c r="DA158" i="29"/>
  <c r="CY158" i="29"/>
  <c r="DZ167" i="29"/>
  <c r="GF169" i="29"/>
  <c r="EW169" i="29"/>
  <c r="DN169" i="29"/>
  <c r="BZ169" i="29"/>
  <c r="AP169" i="29"/>
  <c r="H169" i="29"/>
  <c r="HJ169" i="29"/>
  <c r="GA169" i="29"/>
  <c r="EO169" i="29"/>
  <c r="CZ169" i="29"/>
  <c r="BN169" i="29"/>
  <c r="W169" i="29"/>
  <c r="HF169" i="29"/>
  <c r="FY169" i="29"/>
  <c r="EJ169" i="29"/>
  <c r="CX169" i="29"/>
  <c r="BL169" i="29"/>
  <c r="U169" i="29"/>
  <c r="HE169" i="29"/>
  <c r="ED169" i="29"/>
  <c r="BK169" i="29"/>
  <c r="T169" i="29"/>
  <c r="FX169" i="29"/>
  <c r="CT169" i="29"/>
  <c r="HA169" i="29"/>
  <c r="FF169" i="29"/>
  <c r="DQ169" i="29"/>
  <c r="BS169" i="29"/>
  <c r="AC169" i="29"/>
  <c r="FE169" i="29"/>
  <c r="BR169" i="29"/>
  <c r="V169" i="29"/>
  <c r="GZ169" i="29"/>
  <c r="DP169" i="29"/>
  <c r="GX169" i="29"/>
  <c r="FD169" i="29"/>
  <c r="DH169" i="29"/>
  <c r="BQ169" i="29"/>
  <c r="R169" i="29"/>
  <c r="GW169" i="29"/>
  <c r="FB169" i="29"/>
  <c r="DG169" i="29"/>
  <c r="BP169" i="29"/>
  <c r="O169" i="29"/>
  <c r="GU169" i="29"/>
  <c r="EX169" i="29"/>
  <c r="DB169" i="29"/>
  <c r="BF169" i="29"/>
  <c r="M169" i="29"/>
  <c r="HD169" i="29"/>
  <c r="EU169" i="29"/>
  <c r="CM169" i="29"/>
  <c r="AI169" i="29"/>
  <c r="HC169" i="29"/>
  <c r="ER169" i="29"/>
  <c r="CL169" i="29"/>
  <c r="AH169" i="29"/>
  <c r="FZ169" i="29"/>
  <c r="DD169" i="29"/>
  <c r="AR169" i="29"/>
  <c r="FV169" i="29"/>
  <c r="DA169" i="29"/>
  <c r="AQ169" i="29"/>
  <c r="FS169" i="29"/>
  <c r="CY169" i="29"/>
  <c r="AO169" i="29"/>
  <c r="FP169" i="29"/>
  <c r="CQ169" i="29"/>
  <c r="AN169" i="29"/>
  <c r="FL169" i="29"/>
  <c r="CP169" i="29"/>
  <c r="AL169" i="29"/>
  <c r="FJ169" i="29"/>
  <c r="CO169" i="29"/>
  <c r="AD169" i="29"/>
  <c r="FG169" i="29"/>
  <c r="BT169" i="29"/>
  <c r="EV169" i="29"/>
  <c r="BC169" i="29"/>
  <c r="EK169" i="29"/>
  <c r="AY169" i="29"/>
  <c r="GC169" i="29"/>
  <c r="CB169" i="29"/>
  <c r="DY169" i="29"/>
  <c r="DG170" i="29"/>
  <c r="HL179" i="29"/>
  <c r="GJ179" i="29"/>
  <c r="FJ179" i="29"/>
  <c r="EK179" i="29"/>
  <c r="DI179" i="29"/>
  <c r="CJ179" i="29"/>
  <c r="BJ179" i="29"/>
  <c r="AH179" i="29"/>
  <c r="I179" i="29"/>
  <c r="HC179" i="29"/>
  <c r="GB179" i="29"/>
  <c r="EX179" i="29"/>
  <c r="DX179" i="29"/>
  <c r="CW179" i="29"/>
  <c r="BT179" i="29"/>
  <c r="AS179" i="29"/>
  <c r="R179" i="29"/>
  <c r="HA179" i="29"/>
  <c r="FY179" i="29"/>
  <c r="EV179" i="29"/>
  <c r="DU179" i="29"/>
  <c r="CT179" i="29"/>
  <c r="BR179" i="29"/>
  <c r="AQ179" i="29"/>
  <c r="N179" i="29"/>
  <c r="GZ179" i="29"/>
  <c r="EU179" i="29"/>
  <c r="DT179" i="29"/>
  <c r="CQ179" i="29"/>
  <c r="BQ179" i="29"/>
  <c r="M179" i="29"/>
  <c r="FX179" i="29"/>
  <c r="AP179" i="29"/>
  <c r="HB179" i="29"/>
  <c r="FR179" i="29"/>
  <c r="EN179" i="29"/>
  <c r="DG179" i="29"/>
  <c r="CB179" i="29"/>
  <c r="AV179" i="29"/>
  <c r="L179" i="29"/>
  <c r="FQ179" i="29"/>
  <c r="BZ179" i="29"/>
  <c r="K179" i="29"/>
  <c r="GW179" i="29"/>
  <c r="EM179" i="29"/>
  <c r="DF179" i="29"/>
  <c r="AT179" i="29"/>
  <c r="FO179" i="29"/>
  <c r="DD179" i="29"/>
  <c r="AO179" i="29"/>
  <c r="GV179" i="29"/>
  <c r="FP179" i="29"/>
  <c r="EL179" i="29"/>
  <c r="DE179" i="29"/>
  <c r="BW179" i="29"/>
  <c r="AR179" i="29"/>
  <c r="J179" i="29"/>
  <c r="GU179" i="29"/>
  <c r="EJ179" i="29"/>
  <c r="BV179" i="29"/>
  <c r="H179" i="29"/>
  <c r="GS179" i="29"/>
  <c r="FM179" i="29"/>
  <c r="EE179" i="29"/>
  <c r="CZ179" i="29"/>
  <c r="BS179" i="29"/>
  <c r="AL179" i="29"/>
  <c r="HM179" i="29"/>
  <c r="FS179" i="29"/>
  <c r="DZ179" i="29"/>
  <c r="CK179" i="29"/>
  <c r="AW179" i="29"/>
  <c r="HJ179" i="29"/>
  <c r="FN179" i="29"/>
  <c r="DY179" i="29"/>
  <c r="CH179" i="29"/>
  <c r="AN179" i="29"/>
  <c r="HG179" i="29"/>
  <c r="FL179" i="29"/>
  <c r="DV179" i="29"/>
  <c r="CG179" i="29"/>
  <c r="AI179" i="29"/>
  <c r="GI179" i="29"/>
  <c r="EO179" i="29"/>
  <c r="CM179" i="29"/>
  <c r="AF179" i="29"/>
  <c r="GH179" i="29"/>
  <c r="EH179" i="29"/>
  <c r="CL179" i="29"/>
  <c r="AD179" i="29"/>
  <c r="GG179" i="29"/>
  <c r="ED179" i="29"/>
  <c r="CF179" i="29"/>
  <c r="AC179" i="29"/>
  <c r="GF179" i="29"/>
  <c r="EC179" i="29"/>
  <c r="CE179" i="29"/>
  <c r="AB179" i="29"/>
  <c r="GD179" i="29"/>
  <c r="EB179" i="29"/>
  <c r="CC179" i="29"/>
  <c r="Z179" i="29"/>
  <c r="GC179" i="29"/>
  <c r="DS179" i="29"/>
  <c r="BU179" i="29"/>
  <c r="Y179" i="29"/>
  <c r="FH179" i="29"/>
  <c r="CX179" i="29"/>
  <c r="W179" i="29"/>
  <c r="FF179" i="29"/>
  <c r="CP179" i="29"/>
  <c r="U179" i="29"/>
  <c r="HQ179" i="29"/>
  <c r="FD179" i="29"/>
  <c r="CN179" i="29"/>
  <c r="O179" i="29"/>
  <c r="FV179" i="29"/>
  <c r="DA179" i="29"/>
  <c r="AG179" i="29"/>
  <c r="FI179" i="29"/>
  <c r="CY179" i="29"/>
  <c r="X179" i="29"/>
  <c r="DK179" i="29"/>
  <c r="HD179" i="29"/>
  <c r="BF180" i="29"/>
  <c r="CP200" i="29"/>
  <c r="HD206" i="29"/>
  <c r="CT212" i="29"/>
  <c r="FZ227" i="29"/>
  <c r="EC227" i="29"/>
  <c r="CF227" i="29"/>
  <c r="AH227" i="29"/>
  <c r="FY227" i="29"/>
  <c r="DZ227" i="29"/>
  <c r="CC227" i="29"/>
  <c r="AA227" i="29"/>
  <c r="GU227" i="29"/>
  <c r="EJ227" i="29"/>
  <c r="CG227" i="29"/>
  <c r="AF227" i="29"/>
  <c r="GG227" i="29"/>
  <c r="EE227" i="29"/>
  <c r="CD227" i="29"/>
  <c r="Z227" i="29"/>
  <c r="GF227" i="29"/>
  <c r="EB227" i="29"/>
  <c r="BZ227" i="29"/>
  <c r="Y227" i="29"/>
  <c r="FI227" i="29"/>
  <c r="CZ227" i="29"/>
  <c r="AU227" i="29"/>
  <c r="HK227" i="29"/>
  <c r="FH227" i="29"/>
  <c r="CY227" i="29"/>
  <c r="AK227" i="29"/>
  <c r="HI227" i="29"/>
  <c r="FF227" i="29"/>
  <c r="CX227" i="29"/>
  <c r="AG227" i="29"/>
  <c r="HH227" i="29"/>
  <c r="FC227" i="29"/>
  <c r="CV227" i="29"/>
  <c r="AC227" i="29"/>
  <c r="HF227" i="29"/>
  <c r="EX227" i="29"/>
  <c r="CH227" i="29"/>
  <c r="W227" i="29"/>
  <c r="ET227" i="29"/>
  <c r="BH227" i="29"/>
  <c r="EL227" i="29"/>
  <c r="BF227" i="29"/>
  <c r="EF227" i="29"/>
  <c r="BE227" i="29"/>
  <c r="HG227" i="29"/>
  <c r="DY227" i="29"/>
  <c r="BD227" i="29"/>
  <c r="HE227" i="29"/>
  <c r="DX227" i="29"/>
  <c r="BB227" i="29"/>
  <c r="GW227" i="29"/>
  <c r="CI227" i="29"/>
  <c r="GV227" i="29"/>
  <c r="CE227" i="29"/>
  <c r="GJ227" i="29"/>
  <c r="BY227" i="29"/>
  <c r="GE227" i="29"/>
  <c r="BX227" i="29"/>
  <c r="FX227" i="29"/>
  <c r="BV227" i="29"/>
  <c r="FW227" i="29"/>
  <c r="BJ227" i="29"/>
  <c r="DC227" i="29"/>
  <c r="DB227" i="29"/>
  <c r="BI227" i="29"/>
  <c r="AZ227" i="29"/>
  <c r="HD227" i="29"/>
  <c r="AV227" i="29"/>
  <c r="DD227" i="29"/>
  <c r="FG265" i="29"/>
  <c r="FA277" i="29"/>
  <c r="EG293" i="29"/>
  <c r="AL309" i="29"/>
  <c r="DA127" i="29"/>
  <c r="GX141" i="29"/>
  <c r="DA141" i="29"/>
  <c r="EJ141" i="29"/>
  <c r="AM141" i="29"/>
  <c r="EK141" i="29"/>
  <c r="AL141" i="29"/>
  <c r="EI141" i="29"/>
  <c r="AJ141" i="29"/>
  <c r="EH141" i="29"/>
  <c r="AI141" i="29"/>
  <c r="AB141" i="29"/>
  <c r="DX141" i="29"/>
  <c r="DL141" i="29"/>
  <c r="GE141" i="29"/>
  <c r="BJ141" i="29"/>
  <c r="GB141" i="29"/>
  <c r="BH141" i="29"/>
  <c r="FM141" i="29"/>
  <c r="EO141" i="29"/>
  <c r="FL141" i="29"/>
  <c r="DM141" i="29"/>
  <c r="DC141" i="29"/>
  <c r="CZ141" i="29"/>
  <c r="FN141" i="29"/>
  <c r="FS141" i="29"/>
  <c r="AI224" i="29"/>
  <c r="GX117" i="29"/>
  <c r="FJ117" i="29"/>
  <c r="DJ117" i="29"/>
  <c r="BM117" i="29"/>
  <c r="FX117" i="29"/>
  <c r="DX117" i="29"/>
  <c r="CF117" i="29"/>
  <c r="AE117" i="29"/>
  <c r="GS117" i="29"/>
  <c r="EP117" i="29"/>
  <c r="CL117" i="29"/>
  <c r="AO117" i="29"/>
  <c r="GR117" i="29"/>
  <c r="CK117" i="29"/>
  <c r="EL117" i="29"/>
  <c r="AF117" i="29"/>
  <c r="EN117" i="29"/>
  <c r="AH117" i="29"/>
  <c r="EM117" i="29"/>
  <c r="AG117" i="29"/>
  <c r="GM117" i="29"/>
  <c r="CJ117" i="29"/>
  <c r="GL117" i="29"/>
  <c r="CH117" i="29"/>
  <c r="FZ117" i="29"/>
  <c r="EE117" i="29"/>
  <c r="CE117" i="29"/>
  <c r="AC117" i="29"/>
  <c r="FL117" i="29"/>
  <c r="CO117" i="29"/>
  <c r="W117" i="29"/>
  <c r="EY117" i="29"/>
  <c r="CN117" i="29"/>
  <c r="V117" i="29"/>
  <c r="HA117" i="29"/>
  <c r="DT117" i="29"/>
  <c r="BH117" i="29"/>
  <c r="GW117" i="29"/>
  <c r="BB117" i="29"/>
  <c r="GZ117" i="29"/>
  <c r="DS117" i="29"/>
  <c r="BC117" i="29"/>
  <c r="DR117" i="29"/>
  <c r="GV117" i="29"/>
  <c r="DQ117" i="29"/>
  <c r="AX117" i="29"/>
  <c r="GU117" i="29"/>
  <c r="DP117" i="29"/>
  <c r="AW117" i="29"/>
  <c r="EU117" i="29"/>
  <c r="AV117" i="29"/>
  <c r="DH117" i="29"/>
  <c r="GX151" i="29"/>
  <c r="BV151" i="29"/>
  <c r="DG151" i="29"/>
  <c r="CG151" i="29"/>
  <c r="CA151" i="29"/>
  <c r="BY151" i="29"/>
  <c r="BX151" i="29"/>
  <c r="BT151" i="29"/>
  <c r="AR151" i="29"/>
  <c r="EX151" i="29"/>
  <c r="EU151" i="29"/>
  <c r="GY151" i="29"/>
  <c r="GU151" i="29"/>
  <c r="GT151" i="29"/>
  <c r="GS151" i="29"/>
  <c r="GQ151" i="29"/>
  <c r="AA151" i="29"/>
  <c r="HG170" i="29"/>
  <c r="FQ170" i="29"/>
  <c r="EJ170" i="29"/>
  <c r="CT170" i="29"/>
  <c r="BK170" i="29"/>
  <c r="U170" i="29"/>
  <c r="HL170" i="29"/>
  <c r="GF170" i="29"/>
  <c r="EM170" i="29"/>
  <c r="CV170" i="29"/>
  <c r="BL170" i="29"/>
  <c r="T170" i="29"/>
  <c r="HJ170" i="29"/>
  <c r="GB170" i="29"/>
  <c r="EK170" i="29"/>
  <c r="CS170" i="29"/>
  <c r="BI170" i="29"/>
  <c r="R170" i="29"/>
  <c r="FR170" i="29"/>
  <c r="CR170" i="29"/>
  <c r="Q170" i="29"/>
  <c r="HI170" i="29"/>
  <c r="EI170" i="29"/>
  <c r="BH170" i="29"/>
  <c r="HE170" i="29"/>
  <c r="FJ170" i="29"/>
  <c r="DO170" i="29"/>
  <c r="BU170" i="29"/>
  <c r="Z170" i="29"/>
  <c r="FH170" i="29"/>
  <c r="BT170" i="29"/>
  <c r="HD170" i="29"/>
  <c r="DN170" i="29"/>
  <c r="V170" i="29"/>
  <c r="HC170" i="29"/>
  <c r="FG170" i="29"/>
  <c r="DM170" i="29"/>
  <c r="BS170" i="29"/>
  <c r="S170" i="29"/>
  <c r="HB170" i="29"/>
  <c r="FF170" i="29"/>
  <c r="DL170" i="29"/>
  <c r="BP170" i="29"/>
  <c r="P170" i="29"/>
  <c r="GO170" i="29"/>
  <c r="FD170" i="29"/>
  <c r="DH170" i="29"/>
  <c r="BJ170" i="29"/>
  <c r="N170" i="29"/>
  <c r="GH170" i="29"/>
  <c r="DR170" i="29"/>
  <c r="AY170" i="29"/>
  <c r="GG170" i="29"/>
  <c r="DQ170" i="29"/>
  <c r="AX170" i="29"/>
  <c r="FP170" i="29"/>
  <c r="DF170" i="29"/>
  <c r="AN170" i="29"/>
  <c r="FO170" i="29"/>
  <c r="CU170" i="29"/>
  <c r="AM170" i="29"/>
  <c r="FN170" i="29"/>
  <c r="CQ170" i="29"/>
  <c r="AL170" i="29"/>
  <c r="FM170" i="29"/>
  <c r="CP170" i="29"/>
  <c r="AK170" i="29"/>
  <c r="FL170" i="29"/>
  <c r="CO170" i="29"/>
  <c r="AJ170" i="29"/>
  <c r="FE170" i="29"/>
  <c r="CL170" i="29"/>
  <c r="AB170" i="29"/>
  <c r="GK170" i="29"/>
  <c r="CH170" i="29"/>
  <c r="GI170" i="29"/>
  <c r="BX170" i="29"/>
  <c r="ET170" i="29"/>
  <c r="BV170" i="29"/>
  <c r="GM170" i="29"/>
  <c r="CK170" i="29"/>
  <c r="AW224" i="29"/>
  <c r="X127" i="29"/>
  <c r="DU74" i="29"/>
  <c r="Y127" i="29"/>
  <c r="DL221" i="29"/>
  <c r="DT221" i="29"/>
  <c r="DK221" i="29"/>
  <c r="DI221" i="29"/>
  <c r="GJ221" i="29"/>
  <c r="FS221" i="29"/>
  <c r="FR221" i="29"/>
  <c r="FQ221" i="29"/>
  <c r="M293" i="29"/>
  <c r="ED127" i="29"/>
  <c r="GN225" i="29"/>
  <c r="GI225" i="29"/>
  <c r="FF225" i="29"/>
  <c r="FC225" i="29"/>
  <c r="ER225" i="29"/>
  <c r="ED225" i="29"/>
  <c r="DG225" i="29"/>
  <c r="DI225" i="29"/>
  <c r="DA225" i="29"/>
  <c r="CI225" i="29"/>
  <c r="CH225" i="29"/>
  <c r="CG225" i="29"/>
  <c r="CF225" i="29"/>
  <c r="HE268" i="29"/>
  <c r="GU268" i="29"/>
  <c r="BG224" i="29"/>
  <c r="DL135" i="29"/>
  <c r="ER170" i="29"/>
  <c r="AI277" i="29"/>
  <c r="FZ76" i="29"/>
  <c r="BW141" i="29"/>
  <c r="DT151" i="29"/>
  <c r="AQ170" i="29"/>
  <c r="ES170" i="29"/>
  <c r="GL230" i="29"/>
  <c r="DI237" i="29"/>
  <c r="AV265" i="29"/>
  <c r="GU27" i="29"/>
  <c r="GV27" i="29"/>
  <c r="GJ27" i="29"/>
  <c r="GK27" i="29"/>
  <c r="GI27" i="29"/>
  <c r="GC27" i="29"/>
  <c r="AT117" i="29"/>
  <c r="CA141" i="29"/>
  <c r="H167" i="29"/>
  <c r="AQ277" i="29"/>
  <c r="DN280" i="29"/>
  <c r="DS293" i="29"/>
  <c r="HK358" i="29"/>
  <c r="FW358" i="29"/>
  <c r="EB358" i="29"/>
  <c r="CA358" i="29"/>
  <c r="AF358" i="29"/>
  <c r="HA358" i="29"/>
  <c r="FA358" i="29"/>
  <c r="DE358" i="29"/>
  <c r="BG358" i="29"/>
  <c r="I358" i="29"/>
  <c r="GF358" i="29"/>
  <c r="EI358" i="29"/>
  <c r="CO358" i="29"/>
  <c r="AI358" i="29"/>
  <c r="HF358" i="29"/>
  <c r="FE358" i="29"/>
  <c r="DD358" i="29"/>
  <c r="BC358" i="29"/>
  <c r="GZ358" i="29"/>
  <c r="EW358" i="29"/>
  <c r="CW358" i="29"/>
  <c r="AO358" i="29"/>
  <c r="GA358" i="29"/>
  <c r="DU358" i="29"/>
  <c r="BK358" i="29"/>
  <c r="FY358" i="29"/>
  <c r="DJ358" i="29"/>
  <c r="BF358" i="29"/>
  <c r="GB358" i="29"/>
  <c r="DI358" i="29"/>
  <c r="AY358" i="29"/>
  <c r="FZ358" i="29"/>
  <c r="DG358" i="29"/>
  <c r="AU358" i="29"/>
  <c r="FX358" i="29"/>
  <c r="DF358" i="29"/>
  <c r="AJ358" i="29"/>
  <c r="FV358" i="29"/>
  <c r="CZ358" i="29"/>
  <c r="AG358" i="29"/>
  <c r="FI358" i="29"/>
  <c r="CX358" i="29"/>
  <c r="AD358" i="29"/>
  <c r="FN358" i="29"/>
  <c r="CB358" i="29"/>
  <c r="FH358" i="29"/>
  <c r="BY358" i="29"/>
  <c r="FD358" i="29"/>
  <c r="BX358" i="29"/>
  <c r="EZ358" i="29"/>
  <c r="BW358" i="29"/>
  <c r="EV358" i="29"/>
  <c r="BU358" i="29"/>
  <c r="HD358" i="29"/>
  <c r="CT358" i="29"/>
  <c r="HB358" i="29"/>
  <c r="CI358" i="29"/>
  <c r="GY358" i="29"/>
  <c r="CG358" i="29"/>
  <c r="GU358" i="29"/>
  <c r="BV358" i="29"/>
  <c r="GH358" i="29"/>
  <c r="BH358" i="29"/>
  <c r="HL358" i="29"/>
  <c r="AZ358" i="29"/>
  <c r="HG358" i="29"/>
  <c r="AE358" i="29"/>
  <c r="HE358" i="29"/>
  <c r="AC358" i="29"/>
  <c r="GP358" i="29"/>
  <c r="AA358" i="29"/>
  <c r="GC358" i="29"/>
  <c r="X358" i="29"/>
  <c r="EJ358" i="29"/>
  <c r="EH358" i="29"/>
  <c r="EE358" i="29"/>
  <c r="EG358" i="29"/>
  <c r="EF358" i="29"/>
  <c r="ED358" i="29"/>
  <c r="HO358" i="29"/>
  <c r="GE358" i="29"/>
  <c r="EY358" i="29"/>
  <c r="EM358" i="29"/>
  <c r="DW358" i="29"/>
  <c r="DK358" i="29"/>
  <c r="CY358" i="29"/>
  <c r="CU358" i="29"/>
  <c r="GB76" i="29"/>
  <c r="CC122" i="29"/>
  <c r="EJ122" i="29"/>
  <c r="DZ135" i="29"/>
  <c r="CX141" i="29"/>
  <c r="K143" i="29"/>
  <c r="FN117" i="29"/>
  <c r="V143" i="29"/>
  <c r="EQ206" i="29"/>
  <c r="N212" i="29"/>
  <c r="AU277" i="29"/>
  <c r="DU293" i="29"/>
  <c r="GD31" i="29"/>
  <c r="GN170" i="29"/>
  <c r="GJ178" i="29"/>
  <c r="FN180" i="29"/>
  <c r="CM265" i="29"/>
  <c r="BS28" i="29"/>
  <c r="FY28" i="29"/>
  <c r="FX28" i="29"/>
  <c r="FU28" i="29"/>
  <c r="FN28" i="29"/>
  <c r="J28" i="29"/>
  <c r="BY28" i="29"/>
  <c r="AT112" i="29"/>
  <c r="CD117" i="29"/>
  <c r="FY117" i="29"/>
  <c r="FY121" i="29"/>
  <c r="CQ122" i="29"/>
  <c r="CT143" i="29"/>
  <c r="FR28" i="29"/>
  <c r="AW112" i="29"/>
  <c r="CG117" i="29"/>
  <c r="GG117" i="29"/>
  <c r="GD121" i="29"/>
  <c r="AO122" i="29"/>
  <c r="CV122" i="29"/>
  <c r="EY122" i="29"/>
  <c r="DU124" i="29"/>
  <c r="BL126" i="29"/>
  <c r="CJ127" i="29"/>
  <c r="GL127" i="29"/>
  <c r="AF128" i="29"/>
  <c r="FA128" i="29"/>
  <c r="BU133" i="29"/>
  <c r="HC141" i="29"/>
  <c r="DM143" i="29"/>
  <c r="HC146" i="29"/>
  <c r="FX146" i="29"/>
  <c r="EQ146" i="29"/>
  <c r="DH146" i="29"/>
  <c r="CD146" i="29"/>
  <c r="AU146" i="29"/>
  <c r="R146" i="29"/>
  <c r="HD146" i="29"/>
  <c r="FV146" i="29"/>
  <c r="EO146" i="29"/>
  <c r="DD146" i="29"/>
  <c r="BZ146" i="29"/>
  <c r="AP146" i="29"/>
  <c r="K146" i="29"/>
  <c r="GT146" i="29"/>
  <c r="FH146" i="29"/>
  <c r="DY146" i="29"/>
  <c r="CP146" i="29"/>
  <c r="BG146" i="29"/>
  <c r="U146" i="29"/>
  <c r="GS146" i="29"/>
  <c r="FF146" i="29"/>
  <c r="DX146" i="29"/>
  <c r="CM146" i="29"/>
  <c r="BE146" i="29"/>
  <c r="T146" i="29"/>
  <c r="GM146" i="29"/>
  <c r="FE146" i="29"/>
  <c r="CL146" i="29"/>
  <c r="S146" i="29"/>
  <c r="DW146" i="29"/>
  <c r="BD146" i="29"/>
  <c r="CK146" i="29"/>
  <c r="Q146" i="29"/>
  <c r="GL146" i="29"/>
  <c r="FC146" i="29"/>
  <c r="DV146" i="29"/>
  <c r="BC146" i="29"/>
  <c r="GH146" i="29"/>
  <c r="EZ146" i="29"/>
  <c r="DR146" i="29"/>
  <c r="CG146" i="29"/>
  <c r="AT146" i="29"/>
  <c r="O146" i="29"/>
  <c r="HI146" i="29"/>
  <c r="FS146" i="29"/>
  <c r="DS146" i="29"/>
  <c r="BT146" i="29"/>
  <c r="AF146" i="29"/>
  <c r="HH146" i="29"/>
  <c r="FO146" i="29"/>
  <c r="DQ146" i="29"/>
  <c r="BS146" i="29"/>
  <c r="AB146" i="29"/>
  <c r="GU146" i="29"/>
  <c r="EP146" i="29"/>
  <c r="CT146" i="29"/>
  <c r="AN146" i="29"/>
  <c r="GI146" i="29"/>
  <c r="EL146" i="29"/>
  <c r="CR146" i="29"/>
  <c r="AM146" i="29"/>
  <c r="GG146" i="29"/>
  <c r="EJ146" i="29"/>
  <c r="CH146" i="29"/>
  <c r="AL146" i="29"/>
  <c r="GF146" i="29"/>
  <c r="EF146" i="29"/>
  <c r="CE146" i="29"/>
  <c r="AK146" i="29"/>
  <c r="GE146" i="29"/>
  <c r="EE146" i="29"/>
  <c r="CC146" i="29"/>
  <c r="AH146" i="29"/>
  <c r="GD146" i="29"/>
  <c r="ED146" i="29"/>
  <c r="CB146" i="29"/>
  <c r="AA146" i="29"/>
  <c r="GX146" i="29"/>
  <c r="DN146" i="29"/>
  <c r="AS146" i="29"/>
  <c r="HA146" i="29"/>
  <c r="DZ146" i="29"/>
  <c r="BH146" i="29"/>
  <c r="CX146" i="29"/>
  <c r="FT146" i="29"/>
  <c r="DD152" i="29"/>
  <c r="FI152" i="29"/>
  <c r="GR152" i="29"/>
  <c r="ES152" i="29"/>
  <c r="EV152" i="29"/>
  <c r="EP152" i="29"/>
  <c r="DM152" i="29"/>
  <c r="BD152" i="29"/>
  <c r="AX152" i="29"/>
  <c r="HH152" i="29"/>
  <c r="HG152" i="29"/>
  <c r="HF152" i="29"/>
  <c r="HE152" i="29"/>
  <c r="GV152" i="29"/>
  <c r="DO152" i="29"/>
  <c r="AJ152" i="29"/>
  <c r="I152" i="29"/>
  <c r="BE152" i="29"/>
  <c r="HG158" i="29"/>
  <c r="AN165" i="29"/>
  <c r="BP165" i="29"/>
  <c r="EL167" i="29"/>
  <c r="I169" i="29"/>
  <c r="DZ169" i="29"/>
  <c r="DK170" i="29"/>
  <c r="HM170" i="29"/>
  <c r="T179" i="29"/>
  <c r="DN179" i="29"/>
  <c r="HE179" i="29"/>
  <c r="BH180" i="29"/>
  <c r="HO206" i="29"/>
  <c r="GY212" i="29"/>
  <c r="I227" i="29"/>
  <c r="FX265" i="29"/>
  <c r="GB293" i="29"/>
  <c r="DT351" i="29"/>
  <c r="GV351" i="29"/>
  <c r="CF351" i="29"/>
  <c r="GU351" i="29"/>
  <c r="BW351" i="29"/>
  <c r="FQ351" i="29"/>
  <c r="AL351" i="29"/>
  <c r="FM351" i="29"/>
  <c r="AG351" i="29"/>
  <c r="HK351" i="29"/>
  <c r="BU351" i="29"/>
  <c r="HF351" i="29"/>
  <c r="BC351" i="29"/>
  <c r="GE351" i="29"/>
  <c r="BA351" i="29"/>
  <c r="GC351" i="29"/>
  <c r="AK351" i="29"/>
  <c r="CG351" i="29"/>
  <c r="CE351" i="29"/>
  <c r="BV351" i="29"/>
  <c r="AD351" i="29"/>
  <c r="HN351" i="29"/>
  <c r="I351" i="29"/>
  <c r="DV351" i="29"/>
  <c r="DU351" i="29"/>
  <c r="DS351" i="29"/>
  <c r="CV351" i="29"/>
  <c r="CJ351" i="29"/>
  <c r="FR351" i="29"/>
  <c r="FP351" i="29"/>
  <c r="FH351" i="29"/>
  <c r="FD351" i="29"/>
  <c r="EH351" i="29"/>
  <c r="CR351" i="29"/>
  <c r="HL351" i="29"/>
  <c r="FC351" i="29"/>
  <c r="EF351" i="29"/>
  <c r="AC351" i="29"/>
  <c r="HQ224" i="29"/>
  <c r="FB224" i="29"/>
  <c r="DB224" i="29"/>
  <c r="BB224" i="29"/>
  <c r="GT224" i="29"/>
  <c r="ET224" i="29"/>
  <c r="CD224" i="29"/>
  <c r="AD224" i="29"/>
  <c r="GR224" i="29"/>
  <c r="EO224" i="29"/>
  <c r="BX224" i="29"/>
  <c r="L224" i="29"/>
  <c r="GN224" i="29"/>
  <c r="EF224" i="29"/>
  <c r="BV224" i="29"/>
  <c r="J224" i="29"/>
  <c r="GM224" i="29"/>
  <c r="DX224" i="29"/>
  <c r="BU224" i="29"/>
  <c r="I224" i="29"/>
  <c r="FX224" i="29"/>
  <c r="CY224" i="29"/>
  <c r="AE224" i="29"/>
  <c r="FP224" i="29"/>
  <c r="CX224" i="29"/>
  <c r="AC224" i="29"/>
  <c r="FD224" i="29"/>
  <c r="CW224" i="29"/>
  <c r="AB224" i="29"/>
  <c r="FC224" i="29"/>
  <c r="CV224" i="29"/>
  <c r="Z224" i="29"/>
  <c r="EZ224" i="29"/>
  <c r="CA224" i="29"/>
  <c r="K224" i="29"/>
  <c r="DS224" i="29"/>
  <c r="AH224" i="29"/>
  <c r="DR224" i="29"/>
  <c r="AG224" i="29"/>
  <c r="HP224" i="29"/>
  <c r="DQ224" i="29"/>
  <c r="AF224" i="29"/>
  <c r="HJ224" i="29"/>
  <c r="DP224" i="29"/>
  <c r="W224" i="29"/>
  <c r="GV224" i="29"/>
  <c r="CS224" i="29"/>
  <c r="GU224" i="29"/>
  <c r="BZ224" i="29"/>
  <c r="GS224" i="29"/>
  <c r="BY224" i="29"/>
  <c r="GO224" i="29"/>
  <c r="BW224" i="29"/>
  <c r="GL224" i="29"/>
  <c r="BT224" i="29"/>
  <c r="GB224" i="29"/>
  <c r="BH224" i="29"/>
  <c r="EV224" i="29"/>
  <c r="EU224" i="29"/>
  <c r="ES224" i="29"/>
  <c r="EP224" i="29"/>
  <c r="DH224" i="29"/>
  <c r="EW224" i="29"/>
  <c r="AN141" i="29"/>
  <c r="DK117" i="29"/>
  <c r="AE151" i="29"/>
  <c r="M170" i="29"/>
  <c r="DS446" i="29"/>
  <c r="DW74" i="29"/>
  <c r="DH135" i="29"/>
  <c r="AJ151" i="29"/>
  <c r="J230" i="29"/>
  <c r="AA280" i="29"/>
  <c r="CD293" i="29"/>
  <c r="FY76" i="29"/>
  <c r="P96" i="29"/>
  <c r="Q96" i="29"/>
  <c r="O96" i="29"/>
  <c r="CG206" i="29"/>
  <c r="HD74" i="29"/>
  <c r="AM83" i="29"/>
  <c r="BN122" i="29"/>
  <c r="EM206" i="29"/>
  <c r="AN83" i="29"/>
  <c r="DT135" i="29"/>
  <c r="BJ117" i="29"/>
  <c r="AT127" i="29"/>
  <c r="CY141" i="29"/>
  <c r="CU175" i="29"/>
  <c r="GP230" i="29"/>
  <c r="V358" i="29"/>
  <c r="FP127" i="29"/>
  <c r="BN170" i="29"/>
  <c r="BB200" i="29"/>
  <c r="EE200" i="29"/>
  <c r="CS200" i="29"/>
  <c r="CR200" i="29"/>
  <c r="GD200" i="29"/>
  <c r="ET200" i="29"/>
  <c r="EQ200" i="29"/>
  <c r="ES200" i="29"/>
  <c r="CQ200" i="29"/>
  <c r="GL200" i="29"/>
  <c r="GK200" i="29"/>
  <c r="GJ200" i="29"/>
  <c r="GI200" i="29"/>
  <c r="GM200" i="29"/>
  <c r="AZ200" i="29"/>
  <c r="AY200" i="29"/>
  <c r="AW200" i="29"/>
  <c r="M200" i="29"/>
  <c r="J200" i="29"/>
  <c r="BA200" i="29"/>
  <c r="EF277" i="29"/>
  <c r="DZ293" i="29"/>
  <c r="CV117" i="29"/>
  <c r="GT117" i="29"/>
  <c r="CP120" i="29"/>
  <c r="CO120" i="29"/>
  <c r="GE121" i="29"/>
  <c r="AP122" i="29"/>
  <c r="CW122" i="29"/>
  <c r="FN122" i="29"/>
  <c r="CK127" i="29"/>
  <c r="GR127" i="29"/>
  <c r="HQ141" i="29"/>
  <c r="DV143" i="29"/>
  <c r="EN167" i="29"/>
  <c r="J169" i="29"/>
  <c r="EA169" i="29"/>
  <c r="DP170" i="29"/>
  <c r="HN170" i="29"/>
  <c r="V179" i="29"/>
  <c r="DP179" i="29"/>
  <c r="HF179" i="29"/>
  <c r="BJ180" i="29"/>
  <c r="FO182" i="29"/>
  <c r="DN182" i="29"/>
  <c r="GB182" i="29"/>
  <c r="FJ182" i="29"/>
  <c r="EF182" i="29"/>
  <c r="AB182" i="29"/>
  <c r="Z182" i="29"/>
  <c r="Y182" i="29"/>
  <c r="P182" i="29"/>
  <c r="BW182" i="29"/>
  <c r="AS182" i="29"/>
  <c r="AH182" i="29"/>
  <c r="GQ182" i="29"/>
  <c r="GG182" i="29"/>
  <c r="FR182" i="29"/>
  <c r="DT182" i="29"/>
  <c r="DL182" i="29"/>
  <c r="DJ182" i="29"/>
  <c r="GG200" i="29"/>
  <c r="HA212" i="29"/>
  <c r="J227" i="29"/>
  <c r="HI265" i="29"/>
  <c r="GJ293" i="29"/>
  <c r="FK312" i="29"/>
  <c r="CP312" i="29"/>
  <c r="K312" i="29"/>
  <c r="GR312" i="29"/>
  <c r="DQ312" i="29"/>
  <c r="AR312" i="29"/>
  <c r="GC312" i="29"/>
  <c r="CX312" i="29"/>
  <c r="M312" i="29"/>
  <c r="FG312" i="29"/>
  <c r="BH312" i="29"/>
  <c r="FE312" i="29"/>
  <c r="BD312" i="29"/>
  <c r="FT312" i="29"/>
  <c r="CF312" i="29"/>
  <c r="FL312" i="29"/>
  <c r="BS312" i="29"/>
  <c r="GN312" i="29"/>
  <c r="CN312" i="29"/>
  <c r="GD312" i="29"/>
  <c r="BT312" i="29"/>
  <c r="GB312" i="29"/>
  <c r="BE312" i="29"/>
  <c r="FO312" i="29"/>
  <c r="BC312" i="29"/>
  <c r="FI312" i="29"/>
  <c r="AV312" i="29"/>
  <c r="DW312" i="29"/>
  <c r="DU312" i="29"/>
  <c r="DS312" i="29"/>
  <c r="DR312" i="29"/>
  <c r="DL312" i="29"/>
  <c r="CQ312" i="29"/>
  <c r="CO312" i="29"/>
  <c r="BB312" i="29"/>
  <c r="AT312" i="29"/>
  <c r="HQ312" i="29"/>
  <c r="AS312" i="29"/>
  <c r="HO312" i="29"/>
  <c r="AK312" i="29"/>
  <c r="DC312" i="29"/>
  <c r="CR312" i="29"/>
  <c r="AI312" i="29"/>
  <c r="AH312" i="29"/>
  <c r="AG312" i="29"/>
  <c r="J312" i="29"/>
  <c r="HN312" i="29"/>
  <c r="HL312" i="29"/>
  <c r="GY171" i="29"/>
  <c r="FL115" i="29"/>
  <c r="BF115" i="29"/>
  <c r="FN115" i="29"/>
  <c r="BG115" i="29"/>
  <c r="BE115" i="29"/>
  <c r="BC115" i="29"/>
  <c r="FM115" i="29"/>
  <c r="ES115" i="29"/>
  <c r="BD115" i="29"/>
  <c r="EO115" i="29"/>
  <c r="EF115" i="29"/>
  <c r="AI115" i="29"/>
  <c r="GW115" i="29"/>
  <c r="CF115" i="29"/>
  <c r="GL115" i="29"/>
  <c r="BT115" i="29"/>
  <c r="CU115" i="29"/>
  <c r="CR115" i="29"/>
  <c r="CS115" i="29"/>
  <c r="CQ115" i="29"/>
  <c r="HK115" i="29"/>
  <c r="HG115" i="29"/>
  <c r="CP115" i="29"/>
  <c r="FT115" i="29"/>
  <c r="EH155" i="29"/>
  <c r="AE155" i="29"/>
  <c r="GR155" i="29"/>
  <c r="CW155" i="29"/>
  <c r="GO155" i="29"/>
  <c r="BI155" i="29"/>
  <c r="DJ155" i="29"/>
  <c r="DH155" i="29"/>
  <c r="DE155" i="29"/>
  <c r="DD155" i="29"/>
  <c r="CZ155" i="29"/>
  <c r="DB155" i="29"/>
  <c r="CX155" i="29"/>
  <c r="AZ155" i="29"/>
  <c r="AY155" i="29"/>
  <c r="AM155" i="29"/>
  <c r="GT155" i="29"/>
  <c r="AD155" i="29"/>
  <c r="GS155" i="29"/>
  <c r="AC155" i="29"/>
  <c r="GG155" i="29"/>
  <c r="AB155" i="29"/>
  <c r="N171" i="29"/>
  <c r="HA171" i="29"/>
  <c r="BY188" i="29"/>
  <c r="CI194" i="29"/>
  <c r="L264" i="29"/>
  <c r="X272" i="29"/>
  <c r="DW272" i="29"/>
  <c r="CK304" i="29"/>
  <c r="HQ153" i="29"/>
  <c r="FG153" i="29"/>
  <c r="EI153" i="29"/>
  <c r="DU153" i="29"/>
  <c r="DX171" i="29"/>
  <c r="GB188" i="29"/>
  <c r="EE188" i="29"/>
  <c r="BX188" i="29"/>
  <c r="X188" i="29"/>
  <c r="GF188" i="29"/>
  <c r="EH188" i="29"/>
  <c r="BZ188" i="29"/>
  <c r="Y188" i="29"/>
  <c r="GD188" i="29"/>
  <c r="EF188" i="29"/>
  <c r="BW188" i="29"/>
  <c r="V188" i="29"/>
  <c r="GC188" i="29"/>
  <c r="DV188" i="29"/>
  <c r="BL188" i="29"/>
  <c r="N188" i="29"/>
  <c r="GK188" i="29"/>
  <c r="EI188" i="29"/>
  <c r="BJ188" i="29"/>
  <c r="GJ188" i="29"/>
  <c r="EG188" i="29"/>
  <c r="BI188" i="29"/>
  <c r="GI188" i="29"/>
  <c r="DL188" i="29"/>
  <c r="BH188" i="29"/>
  <c r="GH188" i="29"/>
  <c r="DK188" i="29"/>
  <c r="BE188" i="29"/>
  <c r="GA188" i="29"/>
  <c r="DH188" i="29"/>
  <c r="BC188" i="29"/>
  <c r="HF188" i="29"/>
  <c r="DF188" i="29"/>
  <c r="AF188" i="29"/>
  <c r="HE188" i="29"/>
  <c r="DD188" i="29"/>
  <c r="AE188" i="29"/>
  <c r="HD188" i="29"/>
  <c r="DC188" i="29"/>
  <c r="AD188" i="29"/>
  <c r="EZ188" i="29"/>
  <c r="AK188" i="29"/>
  <c r="EX188" i="29"/>
  <c r="AH188" i="29"/>
  <c r="EL188" i="29"/>
  <c r="AG188" i="29"/>
  <c r="EK188" i="29"/>
  <c r="AA188" i="29"/>
  <c r="EJ188" i="29"/>
  <c r="W188" i="29"/>
  <c r="HL188" i="29"/>
  <c r="DJ188" i="29"/>
  <c r="K188" i="29"/>
  <c r="FG188" i="29"/>
  <c r="HO194" i="29"/>
  <c r="EV194" i="29"/>
  <c r="CF194" i="29"/>
  <c r="V194" i="29"/>
  <c r="GB194" i="29"/>
  <c r="DL194" i="29"/>
  <c r="AE194" i="29"/>
  <c r="FP194" i="29"/>
  <c r="CU194" i="29"/>
  <c r="AB194" i="29"/>
  <c r="CO194" i="29"/>
  <c r="AA194" i="29"/>
  <c r="FO194" i="29"/>
  <c r="EC194" i="29"/>
  <c r="BK194" i="29"/>
  <c r="EB194" i="29"/>
  <c r="BJ194" i="29"/>
  <c r="DY194" i="29"/>
  <c r="HN194" i="29"/>
  <c r="EA194" i="29"/>
  <c r="AX194" i="29"/>
  <c r="HM194" i="29"/>
  <c r="AW194" i="29"/>
  <c r="GU194" i="29"/>
  <c r="DR194" i="29"/>
  <c r="AF194" i="29"/>
  <c r="GD194" i="29"/>
  <c r="BO194" i="29"/>
  <c r="FQ194" i="29"/>
  <c r="BN194" i="29"/>
  <c r="FJ194" i="29"/>
  <c r="BM194" i="29"/>
  <c r="FI194" i="29"/>
  <c r="BL194" i="29"/>
  <c r="GS194" i="29"/>
  <c r="CC194" i="29"/>
  <c r="GM194" i="29"/>
  <c r="AG194" i="29"/>
  <c r="GI194" i="29"/>
  <c r="AC194" i="29"/>
  <c r="GF194" i="29"/>
  <c r="Z194" i="29"/>
  <c r="GE194" i="29"/>
  <c r="X194" i="29"/>
  <c r="FH194" i="29"/>
  <c r="W194" i="29"/>
  <c r="EV264" i="29"/>
  <c r="HE359" i="29"/>
  <c r="FY359" i="29"/>
  <c r="ER359" i="29"/>
  <c r="DO359" i="29"/>
  <c r="CK359" i="29"/>
  <c r="BF359" i="29"/>
  <c r="Z359" i="29"/>
  <c r="HI359" i="29"/>
  <c r="GB359" i="29"/>
  <c r="ES359" i="29"/>
  <c r="DN359" i="29"/>
  <c r="CF359" i="29"/>
  <c r="AZ359" i="29"/>
  <c r="V359" i="29"/>
  <c r="HO359" i="29"/>
  <c r="GF359" i="29"/>
  <c r="EV359" i="29"/>
  <c r="DM359" i="29"/>
  <c r="CD359" i="29"/>
  <c r="AV359" i="29"/>
  <c r="Q359" i="29"/>
  <c r="HG359" i="29"/>
  <c r="FS359" i="29"/>
  <c r="EK359" i="29"/>
  <c r="DA359" i="29"/>
  <c r="BR359" i="29"/>
  <c r="AI359" i="29"/>
  <c r="GX359" i="29"/>
  <c r="FL359" i="29"/>
  <c r="EC359" i="29"/>
  <c r="CU359" i="29"/>
  <c r="BM359" i="29"/>
  <c r="AA359" i="29"/>
  <c r="HQ359" i="29"/>
  <c r="FV359" i="29"/>
  <c r="EJ359" i="29"/>
  <c r="CV359" i="29"/>
  <c r="BH359" i="29"/>
  <c r="U359" i="29"/>
  <c r="HJ359" i="29"/>
  <c r="FP359" i="29"/>
  <c r="EH359" i="29"/>
  <c r="CS359" i="29"/>
  <c r="BE359" i="29"/>
  <c r="R359" i="29"/>
  <c r="GV359" i="29"/>
  <c r="FG359" i="29"/>
  <c r="DP359" i="29"/>
  <c r="BW359" i="29"/>
  <c r="AF359" i="29"/>
  <c r="GU359" i="29"/>
  <c r="FF359" i="29"/>
  <c r="DL359" i="29"/>
  <c r="BU359" i="29"/>
  <c r="AB359" i="29"/>
  <c r="GS359" i="29"/>
  <c r="FC359" i="29"/>
  <c r="DK359" i="29"/>
  <c r="BT359" i="29"/>
  <c r="Y359" i="29"/>
  <c r="GR359" i="29"/>
  <c r="FB359" i="29"/>
  <c r="DH359" i="29"/>
  <c r="BQ359" i="29"/>
  <c r="X359" i="29"/>
  <c r="GN359" i="29"/>
  <c r="EY359" i="29"/>
  <c r="DD359" i="29"/>
  <c r="BO359" i="29"/>
  <c r="T359" i="29"/>
  <c r="FM359" i="29"/>
  <c r="DE359" i="29"/>
  <c r="AW359" i="29"/>
  <c r="FK359" i="29"/>
  <c r="DB359" i="29"/>
  <c r="AU359" i="29"/>
  <c r="FJ359" i="29"/>
  <c r="CY359" i="29"/>
  <c r="AT359" i="29"/>
  <c r="FI359" i="29"/>
  <c r="CX359" i="29"/>
  <c r="AS359" i="29"/>
  <c r="HN359" i="29"/>
  <c r="FA359" i="29"/>
  <c r="CR359" i="29"/>
  <c r="AQ359" i="29"/>
  <c r="GJ359" i="29"/>
  <c r="DU359" i="29"/>
  <c r="AN359" i="29"/>
  <c r="GI359" i="29"/>
  <c r="DS359" i="29"/>
  <c r="AM359" i="29"/>
  <c r="GH359" i="29"/>
  <c r="DQ359" i="29"/>
  <c r="AG359" i="29"/>
  <c r="GG359" i="29"/>
  <c r="CT359" i="29"/>
  <c r="W359" i="29"/>
  <c r="GA359" i="29"/>
  <c r="CM359" i="29"/>
  <c r="O359" i="29"/>
  <c r="FO359" i="29"/>
  <c r="BX359" i="29"/>
  <c r="FH359" i="29"/>
  <c r="BP359" i="29"/>
  <c r="EP359" i="29"/>
  <c r="BL359" i="29"/>
  <c r="EO359" i="29"/>
  <c r="BG359" i="29"/>
  <c r="EM359" i="29"/>
  <c r="AY359" i="29"/>
  <c r="HA359" i="29"/>
  <c r="CA359" i="29"/>
  <c r="GZ359" i="29"/>
  <c r="BY359" i="29"/>
  <c r="GK359" i="29"/>
  <c r="AP359" i="29"/>
  <c r="GY359" i="29"/>
  <c r="BA359" i="29"/>
  <c r="GQ359" i="29"/>
  <c r="AR359" i="29"/>
  <c r="GE359" i="29"/>
  <c r="P359" i="29"/>
  <c r="EI359" i="29"/>
  <c r="EB359" i="29"/>
  <c r="EA359" i="29"/>
  <c r="DZ359" i="29"/>
  <c r="DW359" i="29"/>
  <c r="DV359" i="29"/>
  <c r="HH359" i="29"/>
  <c r="FJ365" i="29"/>
  <c r="DA365" i="29"/>
  <c r="CJ365" i="29"/>
  <c r="BX365" i="29"/>
  <c r="FK365" i="29"/>
  <c r="FE365" i="29"/>
  <c r="CI365" i="29"/>
  <c r="EO171" i="29"/>
  <c r="AV188" i="29"/>
  <c r="FX188" i="29"/>
  <c r="O194" i="29"/>
  <c r="GT203" i="29"/>
  <c r="GC203" i="29"/>
  <c r="CJ203" i="29"/>
  <c r="FJ203" i="29"/>
  <c r="FV203" i="29"/>
  <c r="AV203" i="29"/>
  <c r="FI203" i="29"/>
  <c r="AS203" i="29"/>
  <c r="EW203" i="29"/>
  <c r="AQ203" i="29"/>
  <c r="GQ203" i="29"/>
  <c r="CI203" i="29"/>
  <c r="GP203" i="29"/>
  <c r="BZ203" i="29"/>
  <c r="GO203" i="29"/>
  <c r="BA203" i="29"/>
  <c r="GE203" i="29"/>
  <c r="AY203" i="29"/>
  <c r="GB203" i="29"/>
  <c r="AN203" i="29"/>
  <c r="AH203" i="29"/>
  <c r="HM203" i="29"/>
  <c r="AG203" i="29"/>
  <c r="GD203" i="29"/>
  <c r="AE203" i="29"/>
  <c r="FZ203" i="29"/>
  <c r="AB203" i="29"/>
  <c r="DN203" i="29"/>
  <c r="DM203" i="29"/>
  <c r="DC203" i="29"/>
  <c r="CZ203" i="29"/>
  <c r="CY203" i="29"/>
  <c r="CW203" i="29"/>
  <c r="GU229" i="29"/>
  <c r="BD229" i="29"/>
  <c r="HA229" i="29"/>
  <c r="CA229" i="29"/>
  <c r="DZ229" i="29"/>
  <c r="DU229" i="29"/>
  <c r="CY229" i="29"/>
  <c r="CS229" i="29"/>
  <c r="CB229" i="29"/>
  <c r="BZ229" i="29"/>
  <c r="BE229" i="29"/>
  <c r="HM229" i="29"/>
  <c r="AT229" i="29"/>
  <c r="FB229" i="29"/>
  <c r="ER229" i="29"/>
  <c r="EP229" i="29"/>
  <c r="ED229" i="29"/>
  <c r="EC229" i="29"/>
  <c r="GT229" i="29"/>
  <c r="FO229" i="29"/>
  <c r="EB229" i="29"/>
  <c r="EA229" i="29"/>
  <c r="DV229" i="29"/>
  <c r="CT229" i="29"/>
  <c r="FU269" i="29"/>
  <c r="CL269" i="29"/>
  <c r="H269" i="29"/>
  <c r="GI269" i="29"/>
  <c r="DX269" i="29"/>
  <c r="AL269" i="29"/>
  <c r="FZ269" i="29"/>
  <c r="CT269" i="29"/>
  <c r="O269" i="29"/>
  <c r="FX269" i="29"/>
  <c r="CP269" i="29"/>
  <c r="HF269" i="29"/>
  <c r="DS269" i="29"/>
  <c r="AG269" i="29"/>
  <c r="FT269" i="29"/>
  <c r="BR269" i="29"/>
  <c r="EW269" i="29"/>
  <c r="BF269" i="29"/>
  <c r="EV269" i="29"/>
  <c r="AW269" i="29"/>
  <c r="EU269" i="29"/>
  <c r="AP269" i="29"/>
  <c r="EC269" i="29"/>
  <c r="AM269" i="29"/>
  <c r="GH269" i="29"/>
  <c r="BV269" i="29"/>
  <c r="GG269" i="29"/>
  <c r="BU269" i="29"/>
  <c r="GF269" i="29"/>
  <c r="AN269" i="29"/>
  <c r="GA269" i="29"/>
  <c r="AK269" i="29"/>
  <c r="FW269" i="29"/>
  <c r="AI269" i="29"/>
  <c r="GU269" i="29"/>
  <c r="FY269" i="29"/>
  <c r="FV269" i="29"/>
  <c r="ES269" i="29"/>
  <c r="EB269" i="29"/>
  <c r="EA269" i="29"/>
  <c r="CK269" i="29"/>
  <c r="CJ269" i="29"/>
  <c r="BW269" i="29"/>
  <c r="AJ269" i="29"/>
  <c r="AH269" i="29"/>
  <c r="AE269" i="29"/>
  <c r="J359" i="29"/>
  <c r="HN213" i="29"/>
  <c r="FV213" i="29"/>
  <c r="AV213" i="29"/>
  <c r="CY213" i="29"/>
  <c r="HM213" i="29"/>
  <c r="BH213" i="29"/>
  <c r="HK213" i="29"/>
  <c r="BB213" i="29"/>
  <c r="HC213" i="29"/>
  <c r="AY213" i="29"/>
  <c r="FT213" i="29"/>
  <c r="FC213" i="29"/>
  <c r="FA213" i="29"/>
  <c r="EA213" i="29"/>
  <c r="DY213" i="29"/>
  <c r="DZ213" i="29"/>
  <c r="DT213" i="29"/>
  <c r="DQ213" i="29"/>
  <c r="CX213" i="29"/>
  <c r="HB213" i="29"/>
  <c r="GS213" i="29"/>
  <c r="GP213" i="29"/>
  <c r="FW213" i="29"/>
  <c r="FU213" i="29"/>
  <c r="CV213" i="29"/>
  <c r="FH251" i="29"/>
  <c r="X251" i="29"/>
  <c r="GN251" i="29"/>
  <c r="AW251" i="29"/>
  <c r="FI251" i="29"/>
  <c r="I251" i="29"/>
  <c r="HG251" i="29"/>
  <c r="AX251" i="29"/>
  <c r="GP251" i="29"/>
  <c r="AV251" i="29"/>
  <c r="GO251" i="29"/>
  <c r="AJ251" i="29"/>
  <c r="GL251" i="29"/>
  <c r="AC251" i="29"/>
  <c r="FR251" i="29"/>
  <c r="Y251" i="29"/>
  <c r="DA251" i="29"/>
  <c r="CZ251" i="29"/>
  <c r="CU251" i="29"/>
  <c r="CT251" i="29"/>
  <c r="CI251" i="29"/>
  <c r="HI251" i="29"/>
  <c r="HH251" i="29"/>
  <c r="GH251" i="29"/>
  <c r="FP251" i="29"/>
  <c r="FO251" i="29"/>
  <c r="GN304" i="29"/>
  <c r="ET304" i="29"/>
  <c r="DD304" i="29"/>
  <c r="BF304" i="29"/>
  <c r="L304" i="29"/>
  <c r="HO304" i="29"/>
  <c r="FP304" i="29"/>
  <c r="DV304" i="29"/>
  <c r="BS304" i="29"/>
  <c r="AB304" i="29"/>
  <c r="HP304" i="29"/>
  <c r="FO304" i="29"/>
  <c r="DM304" i="29"/>
  <c r="BP304" i="29"/>
  <c r="X304" i="29"/>
  <c r="HE304" i="29"/>
  <c r="FM304" i="29"/>
  <c r="DI304" i="29"/>
  <c r="BN304" i="29"/>
  <c r="M304" i="29"/>
  <c r="FW304" i="29"/>
  <c r="DL304" i="29"/>
  <c r="BK304" i="29"/>
  <c r="FN304" i="29"/>
  <c r="DG304" i="29"/>
  <c r="BD304" i="29"/>
  <c r="GL304" i="29"/>
  <c r="ED304" i="29"/>
  <c r="BQ304" i="29"/>
  <c r="GK304" i="29"/>
  <c r="DY304" i="29"/>
  <c r="BO304" i="29"/>
  <c r="GJ304" i="29"/>
  <c r="DX304" i="29"/>
  <c r="BL304" i="29"/>
  <c r="GA304" i="29"/>
  <c r="DW304" i="29"/>
  <c r="BE304" i="29"/>
  <c r="FY304" i="29"/>
  <c r="DH304" i="29"/>
  <c r="AR304" i="29"/>
  <c r="EV304" i="29"/>
  <c r="CA304" i="29"/>
  <c r="EU304" i="29"/>
  <c r="BZ304" i="29"/>
  <c r="ER304" i="29"/>
  <c r="BR304" i="29"/>
  <c r="HQ304" i="29"/>
  <c r="EQ304" i="29"/>
  <c r="AZ304" i="29"/>
  <c r="HD304" i="29"/>
  <c r="EK304" i="29"/>
  <c r="AP304" i="29"/>
  <c r="FG304" i="29"/>
  <c r="AJ304" i="29"/>
  <c r="EX304" i="29"/>
  <c r="AG304" i="29"/>
  <c r="EW304" i="29"/>
  <c r="AF304" i="29"/>
  <c r="EL304" i="29"/>
  <c r="AE304" i="29"/>
  <c r="EJ304" i="29"/>
  <c r="AC304" i="29"/>
  <c r="EI304" i="29"/>
  <c r="AA304" i="29"/>
  <c r="HC304" i="29"/>
  <c r="CJ304" i="29"/>
  <c r="HB304" i="29"/>
  <c r="CG304" i="29"/>
  <c r="GW304" i="29"/>
  <c r="CF304" i="29"/>
  <c r="GV304" i="29"/>
  <c r="AQ304" i="29"/>
  <c r="GT304" i="29"/>
  <c r="AK304" i="29"/>
  <c r="GS304" i="29"/>
  <c r="Z304" i="29"/>
  <c r="FV352" i="29"/>
  <c r="BI352" i="29"/>
  <c r="FR352" i="29"/>
  <c r="BA352" i="29"/>
  <c r="FU352" i="29"/>
  <c r="BB352" i="29"/>
  <c r="FE352" i="29"/>
  <c r="M352" i="29"/>
  <c r="EF352" i="29"/>
  <c r="J352" i="29"/>
  <c r="BL352" i="29"/>
  <c r="HP352" i="29"/>
  <c r="BK352" i="29"/>
  <c r="HN352" i="29"/>
  <c r="BJ352" i="29"/>
  <c r="GE352" i="29"/>
  <c r="BH352" i="29"/>
  <c r="EY352" i="29"/>
  <c r="EE352" i="29"/>
  <c r="ED352" i="29"/>
  <c r="EB352" i="29"/>
  <c r="DG352" i="29"/>
  <c r="BU352" i="29"/>
  <c r="BT352" i="29"/>
  <c r="BF352" i="29"/>
  <c r="AZ352" i="29"/>
  <c r="K352" i="29"/>
  <c r="GA352" i="29"/>
  <c r="FX352" i="29"/>
  <c r="FZ352" i="29"/>
  <c r="FW352" i="29"/>
  <c r="FT352" i="29"/>
  <c r="DH352" i="29"/>
  <c r="DC352" i="29"/>
  <c r="CY352" i="29"/>
  <c r="CX352" i="29"/>
  <c r="AY352" i="29"/>
  <c r="K359" i="29"/>
  <c r="BD188" i="29"/>
  <c r="FZ188" i="29"/>
  <c r="CE194" i="29"/>
  <c r="AL203" i="29"/>
  <c r="K213" i="29"/>
  <c r="I229" i="29"/>
  <c r="H251" i="29"/>
  <c r="HD264" i="29"/>
  <c r="EX264" i="29"/>
  <c r="DC264" i="29"/>
  <c r="AP264" i="29"/>
  <c r="HG264" i="29"/>
  <c r="EW264" i="29"/>
  <c r="CS264" i="29"/>
  <c r="AK264" i="29"/>
  <c r="GA264" i="29"/>
  <c r="DP264" i="29"/>
  <c r="BK264" i="29"/>
  <c r="FO264" i="29"/>
  <c r="DK264" i="29"/>
  <c r="AN264" i="29"/>
  <c r="FM264" i="29"/>
  <c r="DF264" i="29"/>
  <c r="AM264" i="29"/>
  <c r="FL264" i="29"/>
  <c r="DD264" i="29"/>
  <c r="AI264" i="29"/>
  <c r="FE264" i="29"/>
  <c r="CY264" i="29"/>
  <c r="AH264" i="29"/>
  <c r="HJ264" i="29"/>
  <c r="FC264" i="29"/>
  <c r="CO264" i="29"/>
  <c r="AF264" i="29"/>
  <c r="HC264" i="29"/>
  <c r="DY264" i="29"/>
  <c r="BC264" i="29"/>
  <c r="GZ264" i="29"/>
  <c r="DX264" i="29"/>
  <c r="BB264" i="29"/>
  <c r="GY264" i="29"/>
  <c r="DR264" i="29"/>
  <c r="AG264" i="29"/>
  <c r="GP264" i="29"/>
  <c r="DQ264" i="29"/>
  <c r="AD264" i="29"/>
  <c r="GM264" i="29"/>
  <c r="DM264" i="29"/>
  <c r="AA264" i="29"/>
  <c r="CR264" i="29"/>
  <c r="HI264" i="29"/>
  <c r="CE264" i="29"/>
  <c r="HH264" i="29"/>
  <c r="CD264" i="29"/>
  <c r="GN264" i="29"/>
  <c r="CC264" i="29"/>
  <c r="GK264" i="29"/>
  <c r="CA264" i="29"/>
  <c r="GH264" i="29"/>
  <c r="BZ264" i="29"/>
  <c r="BJ264" i="29"/>
  <c r="GG264" i="29"/>
  <c r="BH264" i="29"/>
  <c r="GB264" i="29"/>
  <c r="AC264" i="29"/>
  <c r="FR264" i="29"/>
  <c r="T264" i="29"/>
  <c r="FQ264" i="29"/>
  <c r="S264" i="29"/>
  <c r="FD264" i="29"/>
  <c r="R264" i="29"/>
  <c r="N304" i="29"/>
  <c r="CC359" i="29"/>
  <c r="AY171" i="29"/>
  <c r="GZ171" i="29"/>
  <c r="EX171" i="29"/>
  <c r="BY171" i="29"/>
  <c r="V171" i="29"/>
  <c r="FM171" i="29"/>
  <c r="DE171" i="29"/>
  <c r="AK171" i="29"/>
  <c r="FH171" i="29"/>
  <c r="CW171" i="29"/>
  <c r="AH171" i="29"/>
  <c r="FF171" i="29"/>
  <c r="CV171" i="29"/>
  <c r="AE171" i="29"/>
  <c r="GW171" i="29"/>
  <c r="DU171" i="29"/>
  <c r="AU171" i="29"/>
  <c r="GV171" i="29"/>
  <c r="AM171" i="29"/>
  <c r="DT171" i="29"/>
  <c r="GT171" i="29"/>
  <c r="DR171" i="29"/>
  <c r="AL171" i="29"/>
  <c r="GR171" i="29"/>
  <c r="DP171" i="29"/>
  <c r="AJ171" i="29"/>
  <c r="GI171" i="29"/>
  <c r="DJ171" i="29"/>
  <c r="Z171" i="29"/>
  <c r="FC171" i="29"/>
  <c r="BI171" i="29"/>
  <c r="FB171" i="29"/>
  <c r="BH171" i="29"/>
  <c r="FT171" i="29"/>
  <c r="BO171" i="29"/>
  <c r="FR171" i="29"/>
  <c r="BL171" i="29"/>
  <c r="FK171" i="29"/>
  <c r="BJ171" i="29"/>
  <c r="FE171" i="29"/>
  <c r="BG171" i="29"/>
  <c r="FD171" i="29"/>
  <c r="AA171" i="29"/>
  <c r="EZ171" i="29"/>
  <c r="X171" i="29"/>
  <c r="AU305" i="29"/>
  <c r="AR305" i="29"/>
  <c r="Z305" i="29"/>
  <c r="FH347" i="29"/>
  <c r="H347" i="29"/>
  <c r="BR347" i="29"/>
  <c r="FM347" i="29"/>
  <c r="W347" i="29"/>
  <c r="DE347" i="29"/>
  <c r="BX347" i="29"/>
  <c r="BQ347" i="29"/>
  <c r="BP347" i="29"/>
  <c r="BG347" i="29"/>
  <c r="AB347" i="29"/>
  <c r="FL347" i="29"/>
  <c r="FK347" i="29"/>
  <c r="FJ347" i="29"/>
  <c r="FI347" i="29"/>
  <c r="FE347" i="29"/>
  <c r="BT347" i="29"/>
  <c r="BS347" i="29"/>
  <c r="Z347" i="29"/>
  <c r="X347" i="29"/>
  <c r="K347" i="29"/>
  <c r="FW347" i="29"/>
  <c r="GX347" i="29"/>
  <c r="GV347" i="29"/>
  <c r="FV347" i="29"/>
  <c r="FU347" i="29"/>
  <c r="FF347" i="29"/>
  <c r="EB347" i="29"/>
  <c r="DM347" i="29"/>
  <c r="FN368" i="29"/>
  <c r="CQ368" i="29"/>
  <c r="AE368" i="29"/>
  <c r="HN368" i="29"/>
  <c r="EG368" i="29"/>
  <c r="BW368" i="29"/>
  <c r="GU368" i="29"/>
  <c r="DZ368" i="29"/>
  <c r="AM368" i="29"/>
  <c r="GK368" i="29"/>
  <c r="DX368" i="29"/>
  <c r="AK368" i="29"/>
  <c r="FK368" i="29"/>
  <c r="BV368" i="29"/>
  <c r="ED368" i="29"/>
  <c r="AV368" i="29"/>
  <c r="EZ368" i="29"/>
  <c r="AW368" i="29"/>
  <c r="EF368" i="29"/>
  <c r="AL368" i="29"/>
  <c r="GI368" i="29"/>
  <c r="CC368" i="29"/>
  <c r="FX368" i="29"/>
  <c r="BZ368" i="29"/>
  <c r="FS368" i="29"/>
  <c r="BY368" i="29"/>
  <c r="FR368" i="29"/>
  <c r="BX368" i="29"/>
  <c r="FO368" i="29"/>
  <c r="BH368" i="29"/>
  <c r="HF368" i="29"/>
  <c r="AP368" i="29"/>
  <c r="HA368" i="29"/>
  <c r="AJ368" i="29"/>
  <c r="GO368" i="29"/>
  <c r="AH368" i="29"/>
  <c r="GJ368" i="29"/>
  <c r="AG368" i="29"/>
  <c r="FM368" i="29"/>
  <c r="AC368" i="29"/>
  <c r="EA368" i="29"/>
  <c r="DY368" i="29"/>
  <c r="DR368" i="29"/>
  <c r="DJ368" i="29"/>
  <c r="CU368" i="29"/>
  <c r="HM368" i="29"/>
  <c r="FL368" i="29"/>
  <c r="EJ368" i="29"/>
  <c r="CY368" i="29"/>
  <c r="EC368" i="29"/>
  <c r="EB368" i="29"/>
  <c r="CR368" i="29"/>
  <c r="FP368" i="29"/>
  <c r="CP368" i="29"/>
  <c r="CM368" i="29"/>
  <c r="BU368" i="29"/>
  <c r="AD368" i="29"/>
  <c r="K368" i="29"/>
  <c r="EK75" i="29"/>
  <c r="GO75" i="29"/>
  <c r="EF75" i="29"/>
  <c r="GN75" i="29"/>
  <c r="EL75" i="29"/>
  <c r="GG125" i="29"/>
  <c r="GV125" i="29"/>
  <c r="EE125" i="29"/>
  <c r="BV125" i="29"/>
  <c r="X125" i="29"/>
  <c r="GX125" i="29"/>
  <c r="EF125" i="29"/>
  <c r="BU125" i="29"/>
  <c r="R125" i="29"/>
  <c r="GC125" i="29"/>
  <c r="EB125" i="29"/>
  <c r="BP125" i="29"/>
  <c r="DZ125" i="29"/>
  <c r="BC125" i="29"/>
  <c r="GB125" i="29"/>
  <c r="BO125" i="29"/>
  <c r="FW125" i="29"/>
  <c r="BD125" i="29"/>
  <c r="DW125" i="29"/>
  <c r="DV125" i="29"/>
  <c r="FV125" i="29"/>
  <c r="FT125" i="29"/>
  <c r="DD125" i="29"/>
  <c r="BA125" i="29"/>
  <c r="HA125" i="29"/>
  <c r="DC125" i="29"/>
  <c r="AD125" i="29"/>
  <c r="GZ125" i="29"/>
  <c r="DB125" i="29"/>
  <c r="AC125" i="29"/>
  <c r="CS125" i="29"/>
  <c r="FU125" i="29"/>
  <c r="CB129" i="29"/>
  <c r="FD129" i="29"/>
  <c r="HB148" i="29"/>
  <c r="FS148" i="29"/>
  <c r="EM148" i="29"/>
  <c r="DI148" i="29"/>
  <c r="BX148" i="29"/>
  <c r="AT148" i="29"/>
  <c r="P148" i="29"/>
  <c r="GN148" i="29"/>
  <c r="FF148" i="29"/>
  <c r="DT148" i="29"/>
  <c r="CO148" i="29"/>
  <c r="BI148" i="29"/>
  <c r="X148" i="29"/>
  <c r="GS148" i="29"/>
  <c r="FK148" i="29"/>
  <c r="EE148" i="29"/>
  <c r="CQ148" i="29"/>
  <c r="BK148" i="29"/>
  <c r="W148" i="29"/>
  <c r="GR148" i="29"/>
  <c r="FJ148" i="29"/>
  <c r="DW148" i="29"/>
  <c r="CP148" i="29"/>
  <c r="BB148" i="29"/>
  <c r="V148" i="29"/>
  <c r="GQ148" i="29"/>
  <c r="FI148" i="29"/>
  <c r="DV148" i="29"/>
  <c r="CN148" i="29"/>
  <c r="BA148" i="29"/>
  <c r="T148" i="29"/>
  <c r="U148" i="29"/>
  <c r="AZ148" i="29"/>
  <c r="GP148" i="29"/>
  <c r="FH148" i="29"/>
  <c r="DS148" i="29"/>
  <c r="CM148" i="29"/>
  <c r="GL148" i="29"/>
  <c r="FC148" i="29"/>
  <c r="DQ148" i="29"/>
  <c r="CJ148" i="29"/>
  <c r="AX148" i="29"/>
  <c r="Q148" i="29"/>
  <c r="HL148" i="29"/>
  <c r="FT148" i="29"/>
  <c r="DR148" i="29"/>
  <c r="BW148" i="29"/>
  <c r="AD148" i="29"/>
  <c r="HK148" i="29"/>
  <c r="FR148" i="29"/>
  <c r="DP148" i="29"/>
  <c r="BV148" i="29"/>
  <c r="AB148" i="29"/>
  <c r="BN148" i="29"/>
  <c r="DK148" i="29"/>
  <c r="FO148" i="29"/>
  <c r="HM148" i="29"/>
  <c r="DR149" i="29"/>
  <c r="AZ149" i="29"/>
  <c r="EZ149" i="29"/>
  <c r="EO149" i="29"/>
  <c r="DT149" i="29"/>
  <c r="DS149" i="29"/>
  <c r="CM149" i="29"/>
  <c r="FY149" i="29"/>
  <c r="FF149" i="29"/>
  <c r="HJ187" i="29"/>
  <c r="FX187" i="29"/>
  <c r="EN187" i="29"/>
  <c r="CZ187" i="29"/>
  <c r="BK187" i="29"/>
  <c r="AB187" i="29"/>
  <c r="HD187" i="29"/>
  <c r="FU187" i="29"/>
  <c r="EC187" i="29"/>
  <c r="CO187" i="29"/>
  <c r="AZ187" i="29"/>
  <c r="M187" i="29"/>
  <c r="HB187" i="29"/>
  <c r="FQ187" i="29"/>
  <c r="DW187" i="29"/>
  <c r="CM187" i="29"/>
  <c r="AX187" i="29"/>
  <c r="K187" i="29"/>
  <c r="DV187" i="29"/>
  <c r="AW187" i="29"/>
  <c r="HA187" i="29"/>
  <c r="FL187" i="29"/>
  <c r="CK187" i="29"/>
  <c r="J187" i="29"/>
  <c r="GD187" i="29"/>
  <c r="EI187" i="29"/>
  <c r="CN187" i="29"/>
  <c r="AQ187" i="29"/>
  <c r="GC187" i="29"/>
  <c r="EH187" i="29"/>
  <c r="CH187" i="29"/>
  <c r="AN187" i="29"/>
  <c r="HP187" i="29"/>
  <c r="AJ187" i="29"/>
  <c r="GB187" i="29"/>
  <c r="EF187" i="29"/>
  <c r="CG187" i="29"/>
  <c r="AM187" i="29"/>
  <c r="CB187" i="29"/>
  <c r="FZ187" i="29"/>
  <c r="EA187" i="29"/>
  <c r="HN187" i="29"/>
  <c r="FV187" i="29"/>
  <c r="DT187" i="29"/>
  <c r="BZ187" i="29"/>
  <c r="AE187" i="29"/>
  <c r="FW187" i="29"/>
  <c r="DL187" i="29"/>
  <c r="BE187" i="29"/>
  <c r="FT187" i="29"/>
  <c r="DK187" i="29"/>
  <c r="BC187" i="29"/>
  <c r="FI187" i="29"/>
  <c r="DF187" i="29"/>
  <c r="AY187" i="29"/>
  <c r="BV187" i="29"/>
  <c r="EV187" i="29"/>
  <c r="HK187" i="29"/>
  <c r="DQ204" i="29"/>
  <c r="HM234" i="29"/>
  <c r="GN234" i="29"/>
  <c r="FM234" i="29"/>
  <c r="EM234" i="29"/>
  <c r="DN234" i="29"/>
  <c r="CN234" i="29"/>
  <c r="BN234" i="29"/>
  <c r="AO234" i="29"/>
  <c r="N234" i="29"/>
  <c r="HO234" i="29"/>
  <c r="GK234" i="29"/>
  <c r="FJ234" i="29"/>
  <c r="EJ234" i="29"/>
  <c r="DI234" i="29"/>
  <c r="CH234" i="29"/>
  <c r="BF234" i="29"/>
  <c r="AD234" i="29"/>
  <c r="GP234" i="29"/>
  <c r="FL234" i="29"/>
  <c r="EI234" i="29"/>
  <c r="DG234" i="29"/>
  <c r="CC234" i="29"/>
  <c r="AZ234" i="29"/>
  <c r="X234" i="29"/>
  <c r="HP234" i="29"/>
  <c r="GJ234" i="29"/>
  <c r="FH234" i="29"/>
  <c r="EF234" i="29"/>
  <c r="DE234" i="29"/>
  <c r="BZ234" i="29"/>
  <c r="AX234" i="29"/>
  <c r="V234" i="29"/>
  <c r="HL234" i="29"/>
  <c r="GI234" i="29"/>
  <c r="FG234" i="29"/>
  <c r="EE234" i="29"/>
  <c r="DD234" i="29"/>
  <c r="BY234" i="29"/>
  <c r="AW234" i="29"/>
  <c r="U234" i="29"/>
  <c r="HG234" i="29"/>
  <c r="GB234" i="29"/>
  <c r="EV234" i="29"/>
  <c r="DO234" i="29"/>
  <c r="CG234" i="29"/>
  <c r="AV234" i="29"/>
  <c r="O234" i="29"/>
  <c r="HF234" i="29"/>
  <c r="GA234" i="29"/>
  <c r="ES234" i="29"/>
  <c r="DL234" i="29"/>
  <c r="CD234" i="29"/>
  <c r="AT234" i="29"/>
  <c r="M234" i="29"/>
  <c r="HE234" i="29"/>
  <c r="FZ234" i="29"/>
  <c r="ER234" i="29"/>
  <c r="DK234" i="29"/>
  <c r="CA234" i="29"/>
  <c r="AS234" i="29"/>
  <c r="K234" i="29"/>
  <c r="HD234" i="29"/>
  <c r="FY234" i="29"/>
  <c r="EP234" i="29"/>
  <c r="DJ234" i="29"/>
  <c r="BX234" i="29"/>
  <c r="AR234" i="29"/>
  <c r="J234" i="29"/>
  <c r="HB234" i="29"/>
  <c r="FU234" i="29"/>
  <c r="EN234" i="29"/>
  <c r="DF234" i="29"/>
  <c r="BU234" i="29"/>
  <c r="AP234" i="29"/>
  <c r="H234" i="29"/>
  <c r="HA234" i="29"/>
  <c r="FI234" i="29"/>
  <c r="DS234" i="29"/>
  <c r="BT234" i="29"/>
  <c r="AF234" i="29"/>
  <c r="GZ234" i="29"/>
  <c r="FF234" i="29"/>
  <c r="DR234" i="29"/>
  <c r="BS234" i="29"/>
  <c r="AC234" i="29"/>
  <c r="GX234" i="29"/>
  <c r="FE234" i="29"/>
  <c r="DQ234" i="29"/>
  <c r="BR234" i="29"/>
  <c r="AB234" i="29"/>
  <c r="GW234" i="29"/>
  <c r="FD234" i="29"/>
  <c r="DP234" i="29"/>
  <c r="BQ234" i="29"/>
  <c r="Z234" i="29"/>
  <c r="GU234" i="29"/>
  <c r="FB234" i="29"/>
  <c r="DH234" i="29"/>
  <c r="BP234" i="29"/>
  <c r="Y234" i="29"/>
  <c r="BM234" i="29"/>
  <c r="EB234" i="29"/>
  <c r="GG234" i="29"/>
  <c r="BG239" i="29"/>
  <c r="DN239" i="29"/>
  <c r="FR239" i="29"/>
  <c r="GE242" i="29"/>
  <c r="DH242" i="29"/>
  <c r="O242" i="29"/>
  <c r="FV242" i="29"/>
  <c r="BT242" i="29"/>
  <c r="EE242" i="29"/>
  <c r="W242" i="29"/>
  <c r="HL242" i="29"/>
  <c r="DV242" i="29"/>
  <c r="T242" i="29"/>
  <c r="HG242" i="29"/>
  <c r="DU242" i="29"/>
  <c r="N242" i="29"/>
  <c r="HF242" i="29"/>
  <c r="DI242" i="29"/>
  <c r="M242" i="29"/>
  <c r="EF242" i="29"/>
  <c r="DB242" i="29"/>
  <c r="DA242" i="29"/>
  <c r="CY242" i="29"/>
  <c r="HE242" i="29"/>
  <c r="CF242" i="29"/>
  <c r="BU242" i="29"/>
  <c r="BK242" i="29"/>
  <c r="BJ242" i="29"/>
  <c r="BI242" i="29"/>
  <c r="GN242" i="29"/>
  <c r="BH242" i="29"/>
  <c r="GC242" i="29"/>
  <c r="BL244" i="29"/>
  <c r="DS244" i="29"/>
  <c r="GF244" i="29"/>
  <c r="GJ129" i="29"/>
  <c r="EV129" i="29"/>
  <c r="CY129" i="29"/>
  <c r="BA129" i="29"/>
  <c r="K129" i="29"/>
  <c r="GH129" i="29"/>
  <c r="EJ129" i="29"/>
  <c r="CT129" i="29"/>
  <c r="AQ129" i="29"/>
  <c r="GA129" i="29"/>
  <c r="DW129" i="29"/>
  <c r="BW129" i="29"/>
  <c r="T129" i="29"/>
  <c r="HN129" i="29"/>
  <c r="DT129" i="29"/>
  <c r="BP129" i="29"/>
  <c r="HP129" i="29"/>
  <c r="FL129" i="29"/>
  <c r="DV129" i="29"/>
  <c r="BV129" i="29"/>
  <c r="S129" i="29"/>
  <c r="HO129" i="29"/>
  <c r="DU129" i="29"/>
  <c r="R129" i="29"/>
  <c r="FK129" i="29"/>
  <c r="BU129" i="29"/>
  <c r="P129" i="29"/>
  <c r="FJ129" i="29"/>
  <c r="HG129" i="29"/>
  <c r="FH129" i="29"/>
  <c r="DD129" i="29"/>
  <c r="BL129" i="29"/>
  <c r="L129" i="29"/>
  <c r="FF129" i="29"/>
  <c r="CV129" i="29"/>
  <c r="W129" i="29"/>
  <c r="FE129" i="29"/>
  <c r="CR129" i="29"/>
  <c r="V129" i="29"/>
  <c r="CC129" i="29"/>
  <c r="GE181" i="29"/>
  <c r="GW181" i="29"/>
  <c r="GF181" i="29"/>
  <c r="J204" i="29"/>
  <c r="GN204" i="29"/>
  <c r="EW204" i="29"/>
  <c r="CU204" i="29"/>
  <c r="BB204" i="29"/>
  <c r="GM204" i="29"/>
  <c r="EU204" i="29"/>
  <c r="CP204" i="29"/>
  <c r="AU204" i="29"/>
  <c r="HN204" i="29"/>
  <c r="FH204" i="29"/>
  <c r="DL204" i="29"/>
  <c r="BC204" i="29"/>
  <c r="HK204" i="29"/>
  <c r="FE204" i="29"/>
  <c r="CW204" i="29"/>
  <c r="AX204" i="29"/>
  <c r="EY204" i="29"/>
  <c r="CR204" i="29"/>
  <c r="AW204" i="29"/>
  <c r="HH204" i="29"/>
  <c r="HP204" i="29"/>
  <c r="EX204" i="29"/>
  <c r="CM204" i="29"/>
  <c r="Z204" i="29"/>
  <c r="HO204" i="29"/>
  <c r="CL204" i="29"/>
  <c r="EV204" i="29"/>
  <c r="W204" i="29"/>
  <c r="HM204" i="29"/>
  <c r="ET204" i="29"/>
  <c r="CK204" i="29"/>
  <c r="V204" i="29"/>
  <c r="HG204" i="29"/>
  <c r="ES204" i="29"/>
  <c r="CI204" i="29"/>
  <c r="U204" i="29"/>
  <c r="HE204" i="29"/>
  <c r="EA204" i="29"/>
  <c r="CA204" i="29"/>
  <c r="P204" i="29"/>
  <c r="DW204" i="29"/>
  <c r="AY204" i="29"/>
  <c r="HQ204" i="29"/>
  <c r="DV204" i="29"/>
  <c r="AJ204" i="29"/>
  <c r="HF204" i="29"/>
  <c r="DU204" i="29"/>
  <c r="AH204" i="29"/>
  <c r="GL204" i="29"/>
  <c r="DT204" i="29"/>
  <c r="AE204" i="29"/>
  <c r="DR204" i="29"/>
  <c r="EZ210" i="29"/>
  <c r="DG210" i="29"/>
  <c r="DC210" i="29"/>
  <c r="CZ210" i="29"/>
  <c r="BN210" i="29"/>
  <c r="DJ210" i="29"/>
  <c r="DI210" i="29"/>
  <c r="DA210" i="29"/>
  <c r="BM210" i="29"/>
  <c r="BJ210" i="29"/>
  <c r="FR210" i="29"/>
  <c r="FQ210" i="29"/>
  <c r="DL222" i="29"/>
  <c r="EE222" i="29"/>
  <c r="DO222" i="29"/>
  <c r="DK222" i="29"/>
  <c r="DI222" i="29"/>
  <c r="CV222" i="29"/>
  <c r="CB222" i="29"/>
  <c r="BZ222" i="29"/>
  <c r="BL222" i="29"/>
  <c r="HI244" i="29"/>
  <c r="GK244" i="29"/>
  <c r="FM244" i="29"/>
  <c r="EN244" i="29"/>
  <c r="DO244" i="29"/>
  <c r="CO244" i="29"/>
  <c r="BQ244" i="29"/>
  <c r="AR244" i="29"/>
  <c r="T244" i="29"/>
  <c r="GS244" i="29"/>
  <c r="FT244" i="29"/>
  <c r="EU244" i="29"/>
  <c r="DU244" i="29"/>
  <c r="CV244" i="29"/>
  <c r="BT244" i="29"/>
  <c r="AT244" i="29"/>
  <c r="U244" i="29"/>
  <c r="HD244" i="29"/>
  <c r="FZ244" i="29"/>
  <c r="EZ244" i="29"/>
  <c r="DZ244" i="29"/>
  <c r="CY244" i="29"/>
  <c r="BX244" i="29"/>
  <c r="AV244" i="29"/>
  <c r="S244" i="29"/>
  <c r="HC244" i="29"/>
  <c r="FY244" i="29"/>
  <c r="EY244" i="29"/>
  <c r="DY244" i="29"/>
  <c r="CX244" i="29"/>
  <c r="BW244" i="29"/>
  <c r="AS244" i="29"/>
  <c r="R244" i="29"/>
  <c r="HB244" i="29"/>
  <c r="FX244" i="29"/>
  <c r="EX244" i="29"/>
  <c r="DX244" i="29"/>
  <c r="CW244" i="29"/>
  <c r="BS244" i="29"/>
  <c r="AQ244" i="29"/>
  <c r="Q244" i="29"/>
  <c r="HA244" i="29"/>
  <c r="FW244" i="29"/>
  <c r="EW244" i="29"/>
  <c r="DV244" i="29"/>
  <c r="CT244" i="29"/>
  <c r="BR244" i="29"/>
  <c r="AP244" i="29"/>
  <c r="P244" i="29"/>
  <c r="HE244" i="29"/>
  <c r="FR244" i="29"/>
  <c r="EL244" i="29"/>
  <c r="DE244" i="29"/>
  <c r="BY244" i="29"/>
  <c r="AL244" i="29"/>
  <c r="GW244" i="29"/>
  <c r="FQ244" i="29"/>
  <c r="EH244" i="29"/>
  <c r="DD244" i="29"/>
  <c r="BP244" i="29"/>
  <c r="AK244" i="29"/>
  <c r="GU244" i="29"/>
  <c r="FP244" i="29"/>
  <c r="EG244" i="29"/>
  <c r="DB244" i="29"/>
  <c r="BN244" i="29"/>
  <c r="AI244" i="29"/>
  <c r="GT244" i="29"/>
  <c r="FO244" i="29"/>
  <c r="EF244" i="29"/>
  <c r="DA244" i="29"/>
  <c r="BM244" i="29"/>
  <c r="AH244" i="29"/>
  <c r="GQ244" i="29"/>
  <c r="FL244" i="29"/>
  <c r="ED244" i="29"/>
  <c r="CS244" i="29"/>
  <c r="BK244" i="29"/>
  <c r="AF244" i="29"/>
  <c r="GM244" i="29"/>
  <c r="ET244" i="29"/>
  <c r="DF244" i="29"/>
  <c r="BG244" i="29"/>
  <c r="M244" i="29"/>
  <c r="GL244" i="29"/>
  <c r="ES244" i="29"/>
  <c r="CZ244" i="29"/>
  <c r="BF244" i="29"/>
  <c r="L244" i="29"/>
  <c r="GJ244" i="29"/>
  <c r="ER244" i="29"/>
  <c r="CP244" i="29"/>
  <c r="BD244" i="29"/>
  <c r="K244" i="29"/>
  <c r="GI244" i="29"/>
  <c r="EP244" i="29"/>
  <c r="CN244" i="29"/>
  <c r="BC244" i="29"/>
  <c r="J244" i="29"/>
  <c r="GH244" i="29"/>
  <c r="EO244" i="29"/>
  <c r="CM244" i="29"/>
  <c r="BB244" i="29"/>
  <c r="I244" i="29"/>
  <c r="CA244" i="29"/>
  <c r="DT244" i="29"/>
  <c r="GG244" i="29"/>
  <c r="HF311" i="29"/>
  <c r="GQ311" i="29"/>
  <c r="DP311" i="29"/>
  <c r="AG311" i="29"/>
  <c r="DY311" i="29"/>
  <c r="AJ311" i="29"/>
  <c r="GN311" i="29"/>
  <c r="CZ311" i="29"/>
  <c r="EW311" i="29"/>
  <c r="AM311" i="29"/>
  <c r="EL311" i="29"/>
  <c r="AI311" i="29"/>
  <c r="EC311" i="29"/>
  <c r="H311" i="29"/>
  <c r="DR311" i="29"/>
  <c r="DB311" i="29"/>
  <c r="DA311" i="29"/>
  <c r="CS311" i="29"/>
  <c r="CD311" i="29"/>
  <c r="GZ311" i="29"/>
  <c r="BV311" i="29"/>
  <c r="BZ311" i="29"/>
  <c r="BT311" i="29"/>
  <c r="BM311" i="29"/>
  <c r="BL311" i="29"/>
  <c r="HE311" i="29"/>
  <c r="BA311" i="29"/>
  <c r="FL311" i="29"/>
  <c r="FI311" i="29"/>
  <c r="FH311" i="29"/>
  <c r="EY311" i="29"/>
  <c r="ER311" i="29"/>
  <c r="DT311" i="29"/>
  <c r="FY319" i="29"/>
  <c r="HP319" i="29"/>
  <c r="EI319" i="29"/>
  <c r="BX319" i="29"/>
  <c r="GH319" i="29"/>
  <c r="DQ319" i="29"/>
  <c r="Z319" i="29"/>
  <c r="GN319" i="29"/>
  <c r="DR319" i="29"/>
  <c r="Y319" i="29"/>
  <c r="GI319" i="29"/>
  <c r="DP319" i="29"/>
  <c r="X319" i="29"/>
  <c r="FH319" i="29"/>
  <c r="BO319" i="29"/>
  <c r="EQ319" i="29"/>
  <c r="AV319" i="29"/>
  <c r="GF319" i="29"/>
  <c r="CI319" i="29"/>
  <c r="GE319" i="29"/>
  <c r="CH319" i="29"/>
  <c r="GD319" i="29"/>
  <c r="CC319" i="29"/>
  <c r="FJ319" i="29"/>
  <c r="BL319" i="29"/>
  <c r="CM319" i="29"/>
  <c r="CL319" i="29"/>
  <c r="HQ319" i="29"/>
  <c r="CK319" i="29"/>
  <c r="HO319" i="29"/>
  <c r="CJ319" i="29"/>
  <c r="HM319" i="29"/>
  <c r="CA319" i="29"/>
  <c r="DS319" i="29"/>
  <c r="CR319" i="29"/>
  <c r="CB319" i="29"/>
  <c r="AU319" i="29"/>
  <c r="AQ319" i="29"/>
  <c r="AP319" i="29"/>
  <c r="AC319" i="29"/>
  <c r="W319" i="29"/>
  <c r="V319" i="29"/>
  <c r="U319" i="29"/>
  <c r="T319" i="29"/>
  <c r="J129" i="29"/>
  <c r="AH181" i="29"/>
  <c r="O204" i="29"/>
  <c r="DS204" i="29"/>
  <c r="J210" i="29"/>
  <c r="BJ222" i="29"/>
  <c r="N244" i="29"/>
  <c r="CB244" i="29"/>
  <c r="EA244" i="29"/>
  <c r="GN244" i="29"/>
  <c r="P311" i="29"/>
  <c r="AR319" i="29"/>
  <c r="FG129" i="29"/>
  <c r="CD129" i="29"/>
  <c r="FI129" i="29"/>
  <c r="DU142" i="29"/>
  <c r="W142" i="29"/>
  <c r="GH142" i="29"/>
  <c r="BM142" i="29"/>
  <c r="HK142" i="29"/>
  <c r="BQ142" i="29"/>
  <c r="HJ142" i="29"/>
  <c r="BO142" i="29"/>
  <c r="HI142" i="29"/>
  <c r="GI142" i="29"/>
  <c r="BN142" i="29"/>
  <c r="BC142" i="29"/>
  <c r="FN142" i="29"/>
  <c r="AG142" i="29"/>
  <c r="BB142" i="29"/>
  <c r="AF142" i="29"/>
  <c r="GG142" i="29"/>
  <c r="I142" i="29"/>
  <c r="AJ181" i="29"/>
  <c r="S204" i="29"/>
  <c r="DY204" i="29"/>
  <c r="M210" i="29"/>
  <c r="BY222" i="29"/>
  <c r="HI239" i="29"/>
  <c r="GJ239" i="29"/>
  <c r="FH239" i="29"/>
  <c r="EH239" i="29"/>
  <c r="DI239" i="29"/>
  <c r="CJ239" i="29"/>
  <c r="BJ239" i="29"/>
  <c r="AK239" i="29"/>
  <c r="I239" i="29"/>
  <c r="HL239" i="29"/>
  <c r="GL239" i="29"/>
  <c r="FI239" i="29"/>
  <c r="EG239" i="29"/>
  <c r="DG239" i="29"/>
  <c r="CF239" i="29"/>
  <c r="BB239" i="29"/>
  <c r="AB239" i="29"/>
  <c r="HO239" i="29"/>
  <c r="GN239" i="29"/>
  <c r="FJ239" i="29"/>
  <c r="EF239" i="29"/>
  <c r="DE239" i="29"/>
  <c r="BZ239" i="29"/>
  <c r="AX239" i="29"/>
  <c r="V239" i="29"/>
  <c r="HN239" i="29"/>
  <c r="GM239" i="29"/>
  <c r="FG239" i="29"/>
  <c r="EE239" i="29"/>
  <c r="DD239" i="29"/>
  <c r="BX239" i="29"/>
  <c r="AW239" i="29"/>
  <c r="U239" i="29"/>
  <c r="HM239" i="29"/>
  <c r="GK239" i="29"/>
  <c r="FF239" i="29"/>
  <c r="ED239" i="29"/>
  <c r="DA239" i="29"/>
  <c r="BW239" i="29"/>
  <c r="AV239" i="29"/>
  <c r="T239" i="29"/>
  <c r="HK239" i="29"/>
  <c r="GG239" i="29"/>
  <c r="FD239" i="29"/>
  <c r="EC239" i="29"/>
  <c r="CZ239" i="29"/>
  <c r="BV239" i="29"/>
  <c r="AT239" i="29"/>
  <c r="S239" i="29"/>
  <c r="HJ239" i="29"/>
  <c r="GA239" i="29"/>
  <c r="ET239" i="29"/>
  <c r="DK239" i="29"/>
  <c r="BU239" i="29"/>
  <c r="AO239" i="29"/>
  <c r="HH239" i="29"/>
  <c r="FY239" i="29"/>
  <c r="ES239" i="29"/>
  <c r="DJ239" i="29"/>
  <c r="BT239" i="29"/>
  <c r="AN239" i="29"/>
  <c r="HG239" i="29"/>
  <c r="FX239" i="29"/>
  <c r="ER239" i="29"/>
  <c r="DH239" i="29"/>
  <c r="BS239" i="29"/>
  <c r="AM239" i="29"/>
  <c r="HF239" i="29"/>
  <c r="FV239" i="29"/>
  <c r="EN239" i="29"/>
  <c r="DF239" i="29"/>
  <c r="BR239" i="29"/>
  <c r="AL239" i="29"/>
  <c r="HB239" i="29"/>
  <c r="FT239" i="29"/>
  <c r="EL239" i="29"/>
  <c r="CV239" i="29"/>
  <c r="BP239" i="29"/>
  <c r="AF239" i="29"/>
  <c r="GD239" i="29"/>
  <c r="EI239" i="29"/>
  <c r="CN239" i="29"/>
  <c r="AR239" i="29"/>
  <c r="GC239" i="29"/>
  <c r="EB239" i="29"/>
  <c r="CM239" i="29"/>
  <c r="AQ239" i="29"/>
  <c r="GB239" i="29"/>
  <c r="DZ239" i="29"/>
  <c r="CL239" i="29"/>
  <c r="AP239" i="29"/>
  <c r="FU239" i="29"/>
  <c r="DY239" i="29"/>
  <c r="CK239" i="29"/>
  <c r="AG239" i="29"/>
  <c r="FS239" i="29"/>
  <c r="DX239" i="29"/>
  <c r="CH239" i="29"/>
  <c r="AD239" i="29"/>
  <c r="BK239" i="29"/>
  <c r="DR239" i="29"/>
  <c r="GP239" i="29"/>
  <c r="V244" i="29"/>
  <c r="CC244" i="29"/>
  <c r="EB244" i="29"/>
  <c r="GO244" i="29"/>
  <c r="CK270" i="29"/>
  <c r="HQ270" i="29"/>
  <c r="HP270" i="29"/>
  <c r="EP270" i="29"/>
  <c r="CF270" i="29"/>
  <c r="HD298" i="29"/>
  <c r="FN298" i="29"/>
  <c r="EB298" i="29"/>
  <c r="CG298" i="29"/>
  <c r="AV298" i="29"/>
  <c r="HK298" i="29"/>
  <c r="FP298" i="29"/>
  <c r="EE298" i="29"/>
  <c r="CE298" i="29"/>
  <c r="AS298" i="29"/>
  <c r="HA298" i="29"/>
  <c r="FJ298" i="29"/>
  <c r="DL298" i="29"/>
  <c r="BV298" i="29"/>
  <c r="Y298" i="29"/>
  <c r="GX298" i="29"/>
  <c r="FH298" i="29"/>
  <c r="DJ298" i="29"/>
  <c r="BT298" i="29"/>
  <c r="W298" i="29"/>
  <c r="GS298" i="29"/>
  <c r="EV298" i="29"/>
  <c r="DA298" i="29"/>
  <c r="AZ298" i="29"/>
  <c r="GP298" i="29"/>
  <c r="EP298" i="29"/>
  <c r="CX298" i="29"/>
  <c r="AX298" i="29"/>
  <c r="FQ298" i="29"/>
  <c r="DK298" i="29"/>
  <c r="BC298" i="29"/>
  <c r="FO298" i="29"/>
  <c r="DI298" i="29"/>
  <c r="BB298" i="29"/>
  <c r="FM298" i="29"/>
  <c r="DH298" i="29"/>
  <c r="BA298" i="29"/>
  <c r="HP298" i="29"/>
  <c r="FL298" i="29"/>
  <c r="DE298" i="29"/>
  <c r="AY298" i="29"/>
  <c r="HM298" i="29"/>
  <c r="FE298" i="29"/>
  <c r="CY298" i="29"/>
  <c r="AT298" i="29"/>
  <c r="HN298" i="29"/>
  <c r="EM298" i="29"/>
  <c r="BW298" i="29"/>
  <c r="HJ298" i="29"/>
  <c r="EJ298" i="29"/>
  <c r="BU298" i="29"/>
  <c r="HI298" i="29"/>
  <c r="EI298" i="29"/>
  <c r="BN298" i="29"/>
  <c r="GZ298" i="29"/>
  <c r="EH298" i="29"/>
  <c r="BH298" i="29"/>
  <c r="GN298" i="29"/>
  <c r="EF298" i="29"/>
  <c r="AW298" i="29"/>
  <c r="FI298" i="29"/>
  <c r="BG298" i="29"/>
  <c r="FD298" i="29"/>
  <c r="AR298" i="29"/>
  <c r="ER298" i="29"/>
  <c r="AH298" i="29"/>
  <c r="EO298" i="29"/>
  <c r="AD298" i="29"/>
  <c r="EN298" i="29"/>
  <c r="AC298" i="29"/>
  <c r="EG298" i="29"/>
  <c r="AB298" i="29"/>
  <c r="DN298" i="29"/>
  <c r="AH311" i="29"/>
  <c r="DT319" i="29"/>
  <c r="CA75" i="29"/>
  <c r="AS89" i="29"/>
  <c r="AF21" i="29"/>
  <c r="CY30" i="29"/>
  <c r="M129" i="29"/>
  <c r="CW129" i="29"/>
  <c r="GB129" i="29"/>
  <c r="CB75" i="29"/>
  <c r="HC118" i="29"/>
  <c r="FZ118" i="29"/>
  <c r="EZ118" i="29"/>
  <c r="DZ118" i="29"/>
  <c r="CY118" i="29"/>
  <c r="BT118" i="29"/>
  <c r="AS118" i="29"/>
  <c r="S118" i="29"/>
  <c r="GZ118" i="29"/>
  <c r="FV118" i="29"/>
  <c r="EU118" i="29"/>
  <c r="DN118" i="29"/>
  <c r="CM118" i="29"/>
  <c r="BK118" i="29"/>
  <c r="AH118" i="29"/>
  <c r="GQ118" i="29"/>
  <c r="FM118" i="29"/>
  <c r="EG118" i="29"/>
  <c r="DE118" i="29"/>
  <c r="BZ118" i="29"/>
  <c r="AT118" i="29"/>
  <c r="O118" i="29"/>
  <c r="EF118" i="29"/>
  <c r="BW118" i="29"/>
  <c r="N118" i="29"/>
  <c r="HP118" i="29"/>
  <c r="DA118" i="29"/>
  <c r="AP118" i="29"/>
  <c r="GP118" i="29"/>
  <c r="FJ118" i="29"/>
  <c r="DD118" i="29"/>
  <c r="AR118" i="29"/>
  <c r="HQ118" i="29"/>
  <c r="FI118" i="29"/>
  <c r="DB118" i="29"/>
  <c r="AQ118" i="29"/>
  <c r="FF118" i="29"/>
  <c r="GO118" i="29"/>
  <c r="EE118" i="29"/>
  <c r="BV118" i="29"/>
  <c r="M118" i="29"/>
  <c r="ED118" i="29"/>
  <c r="BS118" i="29"/>
  <c r="L118" i="29"/>
  <c r="GN118" i="29"/>
  <c r="HN118" i="29"/>
  <c r="GJ118" i="29"/>
  <c r="FD118" i="29"/>
  <c r="EB118" i="29"/>
  <c r="CT118" i="29"/>
  <c r="BQ118" i="29"/>
  <c r="AN118" i="29"/>
  <c r="J118" i="29"/>
  <c r="HK118" i="29"/>
  <c r="FW118" i="29"/>
  <c r="EI118" i="29"/>
  <c r="CP118" i="29"/>
  <c r="BE118" i="29"/>
  <c r="T118" i="29"/>
  <c r="HH118" i="29"/>
  <c r="FU118" i="29"/>
  <c r="EH118" i="29"/>
  <c r="CO118" i="29"/>
  <c r="BD118" i="29"/>
  <c r="R118" i="29"/>
  <c r="BC118" i="29"/>
  <c r="CS118" i="29"/>
  <c r="EP118" i="29"/>
  <c r="GG118" i="29"/>
  <c r="HB119" i="29"/>
  <c r="FZ119" i="29"/>
  <c r="FB119" i="29"/>
  <c r="FY119" i="29"/>
  <c r="FX119" i="29"/>
  <c r="CA119" i="29"/>
  <c r="S125" i="29"/>
  <c r="DA125" i="29"/>
  <c r="HD125" i="29"/>
  <c r="U129" i="29"/>
  <c r="CX129" i="29"/>
  <c r="GC129" i="29"/>
  <c r="X142" i="29"/>
  <c r="S148" i="29"/>
  <c r="BT148" i="29"/>
  <c r="EF148" i="29"/>
  <c r="GB148" i="29"/>
  <c r="AR149" i="29"/>
  <c r="GM173" i="29"/>
  <c r="CT173" i="29"/>
  <c r="U173" i="29"/>
  <c r="FI173" i="29"/>
  <c r="BT173" i="29"/>
  <c r="FE173" i="29"/>
  <c r="BI173" i="29"/>
  <c r="EP173" i="29"/>
  <c r="BH173" i="29"/>
  <c r="GP173" i="29"/>
  <c r="CQ173" i="29"/>
  <c r="CN173" i="29"/>
  <c r="GO173" i="29"/>
  <c r="GB173" i="29"/>
  <c r="BX173" i="29"/>
  <c r="GN173" i="29"/>
  <c r="CC173" i="29"/>
  <c r="FK173" i="29"/>
  <c r="BF173" i="29"/>
  <c r="CW173" i="29"/>
  <c r="HL173" i="29"/>
  <c r="CR173" i="29"/>
  <c r="EF173" i="29"/>
  <c r="CK176" i="29"/>
  <c r="CM176" i="29"/>
  <c r="CJ176" i="29"/>
  <c r="Z176" i="29"/>
  <c r="DR176" i="29"/>
  <c r="DA176" i="29"/>
  <c r="CT176" i="29"/>
  <c r="CR176" i="29"/>
  <c r="CL176" i="29"/>
  <c r="AM181" i="29"/>
  <c r="Q187" i="29"/>
  <c r="CP187" i="29"/>
  <c r="FA187" i="29"/>
  <c r="AA204" i="29"/>
  <c r="DZ204" i="29"/>
  <c r="BK210" i="29"/>
  <c r="DW222" i="29"/>
  <c r="T234" i="29"/>
  <c r="CL234" i="29"/>
  <c r="EK234" i="29"/>
  <c r="GR234" i="29"/>
  <c r="H239" i="29"/>
  <c r="BL239" i="29"/>
  <c r="DU239" i="29"/>
  <c r="GQ239" i="29"/>
  <c r="BA242" i="29"/>
  <c r="W244" i="29"/>
  <c r="CD244" i="29"/>
  <c r="EC244" i="29"/>
  <c r="GP244" i="29"/>
  <c r="BQ270" i="29"/>
  <c r="GT281" i="29"/>
  <c r="FC281" i="29"/>
  <c r="AW281" i="29"/>
  <c r="FK281" i="29"/>
  <c r="EG281" i="29"/>
  <c r="CJ281" i="29"/>
  <c r="BU281" i="29"/>
  <c r="BC281" i="29"/>
  <c r="AS281" i="29"/>
  <c r="AR281" i="29"/>
  <c r="AK281" i="29"/>
  <c r="FD281" i="29"/>
  <c r="EE281" i="29"/>
  <c r="ED281" i="29"/>
  <c r="CO281" i="29"/>
  <c r="CI281" i="29"/>
  <c r="L298" i="29"/>
  <c r="DS298" i="29"/>
  <c r="AL311" i="29"/>
  <c r="DU319" i="29"/>
  <c r="HN327" i="29"/>
  <c r="GI327" i="29"/>
  <c r="FF327" i="29"/>
  <c r="DZ327" i="29"/>
  <c r="CY327" i="29"/>
  <c r="BT327" i="29"/>
  <c r="AS327" i="29"/>
  <c r="N327" i="29"/>
  <c r="GS327" i="29"/>
  <c r="FM327" i="29"/>
  <c r="EK327" i="29"/>
  <c r="DB327" i="29"/>
  <c r="BV327" i="29"/>
  <c r="AT327" i="29"/>
  <c r="M327" i="29"/>
  <c r="GX327" i="29"/>
  <c r="FQ327" i="29"/>
  <c r="EN327" i="29"/>
  <c r="DE327" i="29"/>
  <c r="BW327" i="29"/>
  <c r="AR327" i="29"/>
  <c r="K327" i="29"/>
  <c r="HQ327" i="29"/>
  <c r="GF327" i="29"/>
  <c r="EW327" i="29"/>
  <c r="DS327" i="29"/>
  <c r="CK327" i="29"/>
  <c r="AZ327" i="29"/>
  <c r="V327" i="29"/>
  <c r="HP327" i="29"/>
  <c r="GE327" i="29"/>
  <c r="EV327" i="29"/>
  <c r="DR327" i="29"/>
  <c r="CJ327" i="29"/>
  <c r="AY327" i="29"/>
  <c r="U327" i="29"/>
  <c r="GL327" i="29"/>
  <c r="EX327" i="29"/>
  <c r="DP327" i="29"/>
  <c r="CC327" i="29"/>
  <c r="AP327" i="29"/>
  <c r="GK327" i="29"/>
  <c r="EU327" i="29"/>
  <c r="DK327" i="29"/>
  <c r="CB327" i="29"/>
  <c r="AO327" i="29"/>
  <c r="GJ327" i="29"/>
  <c r="ET327" i="29"/>
  <c r="DJ327" i="29"/>
  <c r="BU327" i="29"/>
  <c r="AN327" i="29"/>
  <c r="GR327" i="29"/>
  <c r="ER327" i="29"/>
  <c r="CZ327" i="29"/>
  <c r="BL327" i="29"/>
  <c r="T327" i="29"/>
  <c r="GM327" i="29"/>
  <c r="EQ327" i="29"/>
  <c r="CX327" i="29"/>
  <c r="BK327" i="29"/>
  <c r="O327" i="29"/>
  <c r="GD327" i="29"/>
  <c r="EP327" i="29"/>
  <c r="CW327" i="29"/>
  <c r="BJ327" i="29"/>
  <c r="L327" i="29"/>
  <c r="GC327" i="29"/>
  <c r="EO327" i="29"/>
  <c r="CV327" i="29"/>
  <c r="BB327" i="29"/>
  <c r="J327" i="29"/>
  <c r="FZ327" i="29"/>
  <c r="EL327" i="29"/>
  <c r="CP327" i="29"/>
  <c r="AX327" i="29"/>
  <c r="H327" i="29"/>
  <c r="HC327" i="29"/>
  <c r="FE327" i="29"/>
  <c r="CN327" i="29"/>
  <c r="AG327" i="29"/>
  <c r="HB327" i="29"/>
  <c r="FD327" i="29"/>
  <c r="CM327" i="29"/>
  <c r="AC327" i="29"/>
  <c r="HA327" i="29"/>
  <c r="ES327" i="29"/>
  <c r="CL327" i="29"/>
  <c r="AB327" i="29"/>
  <c r="GZ327" i="29"/>
  <c r="EM327" i="29"/>
  <c r="CI327" i="29"/>
  <c r="AA327" i="29"/>
  <c r="GV327" i="29"/>
  <c r="EC327" i="29"/>
  <c r="CD327" i="29"/>
  <c r="Y327" i="29"/>
  <c r="GB327" i="29"/>
  <c r="DQ327" i="29"/>
  <c r="AI327" i="29"/>
  <c r="FY327" i="29"/>
  <c r="DI327" i="29"/>
  <c r="AH327" i="29"/>
  <c r="FX327" i="29"/>
  <c r="DH327" i="29"/>
  <c r="Z327" i="29"/>
  <c r="FS327" i="29"/>
  <c r="DD327" i="29"/>
  <c r="X327" i="29"/>
  <c r="FP327" i="29"/>
  <c r="CQ327" i="29"/>
  <c r="I327" i="29"/>
  <c r="GW327" i="29"/>
  <c r="CF327" i="29"/>
  <c r="GU327" i="29"/>
  <c r="BS327" i="29"/>
  <c r="GT327" i="29"/>
  <c r="BR327" i="29"/>
  <c r="FR327" i="29"/>
  <c r="BQ327" i="29"/>
  <c r="FO327" i="29"/>
  <c r="BP327" i="29"/>
  <c r="FN327" i="29"/>
  <c r="BO327" i="29"/>
  <c r="FJ327" i="29"/>
  <c r="GB250" i="29"/>
  <c r="CT250" i="29"/>
  <c r="HP250" i="29"/>
  <c r="DG250" i="29"/>
  <c r="U250" i="29"/>
  <c r="FL250" i="29"/>
  <c r="BD250" i="29"/>
  <c r="HN250" i="29"/>
  <c r="CS250" i="29"/>
  <c r="HM250" i="29"/>
  <c r="CR250" i="29"/>
  <c r="HL250" i="29"/>
  <c r="CM250" i="29"/>
  <c r="GA250" i="29"/>
  <c r="CL250" i="29"/>
  <c r="FU250" i="29"/>
  <c r="AY250" i="29"/>
  <c r="HO250" i="29"/>
  <c r="AP250" i="29"/>
  <c r="FZ250" i="29"/>
  <c r="AO250" i="29"/>
  <c r="FK250" i="29"/>
  <c r="AN250" i="29"/>
  <c r="FJ250" i="29"/>
  <c r="AM250" i="29"/>
  <c r="FF250" i="29"/>
  <c r="V250" i="29"/>
  <c r="FR256" i="29"/>
  <c r="CS256" i="29"/>
  <c r="Y256" i="29"/>
  <c r="GY256" i="29"/>
  <c r="DM256" i="29"/>
  <c r="AM256" i="29"/>
  <c r="FV256" i="29"/>
  <c r="DC256" i="29"/>
  <c r="S256" i="29"/>
  <c r="HK256" i="29"/>
  <c r="DV256" i="29"/>
  <c r="AE256" i="29"/>
  <c r="HJ256" i="29"/>
  <c r="DK256" i="29"/>
  <c r="AC256" i="29"/>
  <c r="HA256" i="29"/>
  <c r="DJ256" i="29"/>
  <c r="AA256" i="29"/>
  <c r="GW256" i="29"/>
  <c r="DG256" i="29"/>
  <c r="Z256" i="29"/>
  <c r="GL256" i="29"/>
  <c r="DD256" i="29"/>
  <c r="L256" i="29"/>
  <c r="FO256" i="29"/>
  <c r="BF256" i="29"/>
  <c r="FN256" i="29"/>
  <c r="BE256" i="29"/>
  <c r="FM256" i="29"/>
  <c r="BC256" i="29"/>
  <c r="FK256" i="29"/>
  <c r="BB256" i="29"/>
  <c r="ET256" i="29"/>
  <c r="AH256" i="29"/>
  <c r="FW256" i="29"/>
  <c r="GW286" i="29"/>
  <c r="DB286" i="29"/>
  <c r="AA286" i="29"/>
  <c r="HP286" i="29"/>
  <c r="DE286" i="29"/>
  <c r="AC286" i="29"/>
  <c r="FB286" i="29"/>
  <c r="AW286" i="29"/>
  <c r="EZ286" i="29"/>
  <c r="AK286" i="29"/>
  <c r="FA286" i="29"/>
  <c r="AH286" i="29"/>
  <c r="GT286" i="29"/>
  <c r="CB286" i="29"/>
  <c r="GS286" i="29"/>
  <c r="BI286" i="29"/>
  <c r="FS286" i="29"/>
  <c r="BH286" i="29"/>
  <c r="FL286" i="29"/>
  <c r="BG286" i="29"/>
  <c r="FE286" i="29"/>
  <c r="AR286" i="29"/>
  <c r="FD286" i="29"/>
  <c r="FC286" i="29"/>
  <c r="EY286" i="29"/>
  <c r="EX286" i="29"/>
  <c r="DD286" i="29"/>
  <c r="GB292" i="29"/>
  <c r="DL292" i="29"/>
  <c r="AX292" i="29"/>
  <c r="FA292" i="29"/>
  <c r="CM292" i="29"/>
  <c r="X292" i="29"/>
  <c r="GV292" i="29"/>
  <c r="DY292" i="29"/>
  <c r="BD292" i="29"/>
  <c r="GT292" i="29"/>
  <c r="DV292" i="29"/>
  <c r="BA292" i="29"/>
  <c r="GN292" i="29"/>
  <c r="DM292" i="29"/>
  <c r="AQ292" i="29"/>
  <c r="GF292" i="29"/>
  <c r="DJ292" i="29"/>
  <c r="AJ292" i="29"/>
  <c r="FL292" i="29"/>
  <c r="CG292" i="29"/>
  <c r="FG292" i="29"/>
  <c r="CF292" i="29"/>
  <c r="EZ292" i="29"/>
  <c r="CD292" i="29"/>
  <c r="EW292" i="29"/>
  <c r="BY292" i="29"/>
  <c r="EU292" i="29"/>
  <c r="BB292" i="29"/>
  <c r="FM292" i="29"/>
  <c r="AT292" i="29"/>
  <c r="EV292" i="29"/>
  <c r="AR292" i="29"/>
  <c r="ET292" i="29"/>
  <c r="AK292" i="29"/>
  <c r="ES292" i="29"/>
  <c r="W292" i="29"/>
  <c r="DX292" i="29"/>
  <c r="O292" i="29"/>
  <c r="FN292" i="29"/>
  <c r="EH364" i="29"/>
  <c r="GV364" i="29"/>
  <c r="CE364" i="29"/>
  <c r="EF364" i="29"/>
  <c r="GU364" i="29"/>
  <c r="DR364" i="29"/>
  <c r="CK364" i="29"/>
  <c r="CF364" i="29"/>
  <c r="DB364" i="29"/>
  <c r="CQ364" i="29"/>
  <c r="CM364" i="29"/>
  <c r="CJ364" i="29"/>
  <c r="AS364" i="29"/>
  <c r="HA364" i="29"/>
  <c r="HI364" i="29"/>
  <c r="GW364" i="29"/>
  <c r="FF364" i="29"/>
  <c r="AZ364" i="29"/>
  <c r="EM364" i="29"/>
  <c r="EE364" i="29"/>
  <c r="AR364" i="29"/>
  <c r="EY396" i="29"/>
  <c r="FO396" i="29"/>
  <c r="BK396" i="29"/>
  <c r="DC396" i="29"/>
  <c r="DE396" i="29"/>
  <c r="BU396" i="29"/>
  <c r="BD396" i="29"/>
  <c r="Q396" i="29"/>
  <c r="FF396" i="29"/>
  <c r="FC396" i="29"/>
  <c r="EE396" i="29"/>
  <c r="DR396" i="29"/>
  <c r="CG396" i="29"/>
  <c r="P396" i="29"/>
  <c r="HN396" i="29"/>
  <c r="FE396" i="29"/>
  <c r="N396" i="29"/>
  <c r="U396" i="29"/>
  <c r="M396" i="29"/>
  <c r="L396" i="29"/>
  <c r="T250" i="29"/>
  <c r="FJ253" i="29"/>
  <c r="GF253" i="29"/>
  <c r="X256" i="29"/>
  <c r="GV256" i="29"/>
  <c r="HK266" i="29"/>
  <c r="ES266" i="29"/>
  <c r="FN266" i="29"/>
  <c r="AF266" i="29"/>
  <c r="BC266" i="29"/>
  <c r="AZ266" i="29"/>
  <c r="DE266" i="29"/>
  <c r="CQ266" i="29"/>
  <c r="CP266" i="29"/>
  <c r="CF266" i="29"/>
  <c r="BA266" i="29"/>
  <c r="HL266" i="29"/>
  <c r="GK266" i="29"/>
  <c r="GJ266" i="29"/>
  <c r="GI266" i="29"/>
  <c r="FX266" i="29"/>
  <c r="AB286" i="29"/>
  <c r="J292" i="29"/>
  <c r="GC292" i="29"/>
  <c r="I364" i="29"/>
  <c r="H396" i="29"/>
  <c r="AK250" i="29"/>
  <c r="EU253" i="29"/>
  <c r="AZ256" i="29"/>
  <c r="HP256" i="29"/>
  <c r="EJ263" i="29"/>
  <c r="X263" i="29"/>
  <c r="DG263" i="29"/>
  <c r="H263" i="29"/>
  <c r="EM263" i="29"/>
  <c r="V263" i="29"/>
  <c r="DE263" i="29"/>
  <c r="HL263" i="29"/>
  <c r="DC263" i="29"/>
  <c r="HK263" i="29"/>
  <c r="DB263" i="29"/>
  <c r="GX263" i="29"/>
  <c r="CS263" i="29"/>
  <c r="GV263" i="29"/>
  <c r="CQ263" i="29"/>
  <c r="GO263" i="29"/>
  <c r="W263" i="29"/>
  <c r="GM263" i="29"/>
  <c r="N263" i="29"/>
  <c r="GL263" i="29"/>
  <c r="K263" i="29"/>
  <c r="GK263" i="29"/>
  <c r="I263" i="29"/>
  <c r="FG263" i="29"/>
  <c r="AG266" i="29"/>
  <c r="AJ286" i="29"/>
  <c r="L292" i="29"/>
  <c r="GE292" i="29"/>
  <c r="HB303" i="29"/>
  <c r="GD303" i="29"/>
  <c r="FG303" i="29"/>
  <c r="EJ303" i="29"/>
  <c r="DM303" i="29"/>
  <c r="CP303" i="29"/>
  <c r="BS303" i="29"/>
  <c r="AS303" i="29"/>
  <c r="V303" i="29"/>
  <c r="HF303" i="29"/>
  <c r="GH303" i="29"/>
  <c r="FI303" i="29"/>
  <c r="EK303" i="29"/>
  <c r="DL303" i="29"/>
  <c r="CN303" i="29"/>
  <c r="BM303" i="29"/>
  <c r="AO303" i="29"/>
  <c r="Q303" i="29"/>
  <c r="GW303" i="29"/>
  <c r="FX303" i="29"/>
  <c r="EY303" i="29"/>
  <c r="DX303" i="29"/>
  <c r="CX303" i="29"/>
  <c r="BY303" i="29"/>
  <c r="AZ303" i="29"/>
  <c r="X303" i="29"/>
  <c r="GU303" i="29"/>
  <c r="FV303" i="29"/>
  <c r="EU303" i="29"/>
  <c r="DU303" i="29"/>
  <c r="CV303" i="29"/>
  <c r="BW303" i="29"/>
  <c r="AX303" i="29"/>
  <c r="U303" i="29"/>
  <c r="HL303" i="29"/>
  <c r="GI303" i="29"/>
  <c r="FE303" i="29"/>
  <c r="ED303" i="29"/>
  <c r="CZ303" i="29"/>
  <c r="BX303" i="29"/>
  <c r="AR303" i="29"/>
  <c r="P303" i="29"/>
  <c r="HJ303" i="29"/>
  <c r="GF303" i="29"/>
  <c r="FC303" i="29"/>
  <c r="DZ303" i="29"/>
  <c r="CW303" i="29"/>
  <c r="BU303" i="29"/>
  <c r="AP303" i="29"/>
  <c r="N303" i="29"/>
  <c r="HD303" i="29"/>
  <c r="FY303" i="29"/>
  <c r="ER303" i="29"/>
  <c r="DN303" i="29"/>
  <c r="CF303" i="29"/>
  <c r="BC303" i="29"/>
  <c r="T303" i="29"/>
  <c r="HC303" i="29"/>
  <c r="FW303" i="29"/>
  <c r="EP303" i="29"/>
  <c r="DK303" i="29"/>
  <c r="CE303" i="29"/>
  <c r="BB303" i="29"/>
  <c r="S303" i="29"/>
  <c r="HA303" i="29"/>
  <c r="FU303" i="29"/>
  <c r="EO303" i="29"/>
  <c r="DJ303" i="29"/>
  <c r="CD303" i="29"/>
  <c r="BA303" i="29"/>
  <c r="R303" i="29"/>
  <c r="GZ303" i="29"/>
  <c r="FT303" i="29"/>
  <c r="EN303" i="29"/>
  <c r="DI303" i="29"/>
  <c r="CC303" i="29"/>
  <c r="AY303" i="29"/>
  <c r="O303" i="29"/>
  <c r="GV303" i="29"/>
  <c r="FP303" i="29"/>
  <c r="EL303" i="29"/>
  <c r="DE303" i="29"/>
  <c r="CA303" i="29"/>
  <c r="AQ303" i="29"/>
  <c r="L303" i="29"/>
  <c r="GC303" i="29"/>
  <c r="EI303" i="29"/>
  <c r="CT303" i="29"/>
  <c r="BG303" i="29"/>
  <c r="K303" i="29"/>
  <c r="HQ303" i="29"/>
  <c r="GB303" i="29"/>
  <c r="EH303" i="29"/>
  <c r="CS303" i="29"/>
  <c r="BF303" i="29"/>
  <c r="J303" i="29"/>
  <c r="HP303" i="29"/>
  <c r="GA303" i="29"/>
  <c r="EG303" i="29"/>
  <c r="CR303" i="29"/>
  <c r="BE303" i="29"/>
  <c r="I303" i="29"/>
  <c r="HO303" i="29"/>
  <c r="FZ303" i="29"/>
  <c r="EF303" i="29"/>
  <c r="CQ303" i="29"/>
  <c r="BD303" i="29"/>
  <c r="H303" i="29"/>
  <c r="HM303" i="29"/>
  <c r="FO303" i="29"/>
  <c r="EA303" i="29"/>
  <c r="CK303" i="29"/>
  <c r="AN303" i="29"/>
  <c r="BL303" i="29"/>
  <c r="DR303" i="29"/>
  <c r="FQ303" i="29"/>
  <c r="GQ330" i="29"/>
  <c r="EY330" i="29"/>
  <c r="CW330" i="29"/>
  <c r="BF330" i="29"/>
  <c r="N330" i="29"/>
  <c r="GM330" i="29"/>
  <c r="EJ330" i="29"/>
  <c r="CQ330" i="29"/>
  <c r="AZ330" i="29"/>
  <c r="FZ330" i="29"/>
  <c r="EC330" i="29"/>
  <c r="CE330" i="29"/>
  <c r="AD330" i="29"/>
  <c r="GH330" i="29"/>
  <c r="EE330" i="29"/>
  <c r="CF330" i="29"/>
  <c r="AC330" i="29"/>
  <c r="GG330" i="29"/>
  <c r="ED330" i="29"/>
  <c r="CB330" i="29"/>
  <c r="AB330" i="29"/>
  <c r="GZ330" i="29"/>
  <c r="EZ330" i="29"/>
  <c r="CO330" i="29"/>
  <c r="AE330" i="29"/>
  <c r="GY330" i="29"/>
  <c r="ER330" i="29"/>
  <c r="CN330" i="29"/>
  <c r="AA330" i="29"/>
  <c r="GW330" i="29"/>
  <c r="EO330" i="29"/>
  <c r="CL330" i="29"/>
  <c r="U330" i="29"/>
  <c r="FX330" i="29"/>
  <c r="DO330" i="29"/>
  <c r="BA330" i="29"/>
  <c r="FU330" i="29"/>
  <c r="DK330" i="29"/>
  <c r="AP330" i="29"/>
  <c r="FT330" i="29"/>
  <c r="DI330" i="29"/>
  <c r="AM330" i="29"/>
  <c r="FR330" i="29"/>
  <c r="CY330" i="29"/>
  <c r="AI330" i="29"/>
  <c r="FL330" i="29"/>
  <c r="CT330" i="29"/>
  <c r="AF330" i="29"/>
  <c r="FG330" i="29"/>
  <c r="BQ330" i="29"/>
  <c r="FE330" i="29"/>
  <c r="BK330" i="29"/>
  <c r="FD330" i="29"/>
  <c r="BJ330" i="29"/>
  <c r="FB330" i="29"/>
  <c r="BI330" i="29"/>
  <c r="EI330" i="29"/>
  <c r="BD330" i="29"/>
  <c r="HO330" i="29"/>
  <c r="CX330" i="29"/>
  <c r="HN330" i="29"/>
  <c r="CS330" i="29"/>
  <c r="HJ330" i="29"/>
  <c r="CR330" i="29"/>
  <c r="HH330" i="29"/>
  <c r="CP330" i="29"/>
  <c r="GU330" i="29"/>
  <c r="BS330" i="29"/>
  <c r="FH330" i="29"/>
  <c r="AB364" i="29"/>
  <c r="HG384" i="29"/>
  <c r="AB384" i="29"/>
  <c r="CJ384" i="29"/>
  <c r="CU384" i="29"/>
  <c r="CT384" i="29"/>
  <c r="EL384" i="29"/>
  <c r="EJ384" i="29"/>
  <c r="DL384" i="29"/>
  <c r="GJ384" i="29"/>
  <c r="EK384" i="29"/>
  <c r="EH384" i="29"/>
  <c r="CV384" i="29"/>
  <c r="EG384" i="29"/>
  <c r="CW384" i="29"/>
  <c r="CB384" i="29"/>
  <c r="BP384" i="29"/>
  <c r="GV384" i="29"/>
  <c r="AE384" i="29"/>
  <c r="Z384" i="29"/>
  <c r="O384" i="29"/>
  <c r="L384" i="29"/>
  <c r="HH384" i="29"/>
  <c r="HJ384" i="29"/>
  <c r="HF384" i="29"/>
  <c r="FK197" i="29"/>
  <c r="CP197" i="29"/>
  <c r="L197" i="29"/>
  <c r="FB197" i="29"/>
  <c r="CL197" i="29"/>
  <c r="EX197" i="29"/>
  <c r="BV197" i="29"/>
  <c r="EV197" i="29"/>
  <c r="BS197" i="29"/>
  <c r="ED197" i="29"/>
  <c r="AJ197" i="29"/>
  <c r="HO197" i="29"/>
  <c r="EB197" i="29"/>
  <c r="AI197" i="29"/>
  <c r="HL197" i="29"/>
  <c r="AG197" i="29"/>
  <c r="HN197" i="29"/>
  <c r="DW197" i="29"/>
  <c r="AH197" i="29"/>
  <c r="DS197" i="29"/>
  <c r="HG197" i="29"/>
  <c r="CV197" i="29"/>
  <c r="AB197" i="29"/>
  <c r="EF197" i="29"/>
  <c r="GG216" i="29"/>
  <c r="EY216" i="29"/>
  <c r="DK216" i="29"/>
  <c r="BX216" i="29"/>
  <c r="AK216" i="29"/>
  <c r="HO216" i="29"/>
  <c r="GC216" i="29"/>
  <c r="EK216" i="29"/>
  <c r="CX216" i="29"/>
  <c r="BJ216" i="29"/>
  <c r="W216" i="29"/>
  <c r="GE216" i="29"/>
  <c r="EL216" i="29"/>
  <c r="CW216" i="29"/>
  <c r="BE216" i="29"/>
  <c r="T216" i="29"/>
  <c r="HQ216" i="29"/>
  <c r="GB216" i="29"/>
  <c r="EH216" i="29"/>
  <c r="CU216" i="29"/>
  <c r="BC216" i="29"/>
  <c r="O216" i="29"/>
  <c r="HN216" i="29"/>
  <c r="FX216" i="29"/>
  <c r="EG216" i="29"/>
  <c r="BB216" i="29"/>
  <c r="N216" i="29"/>
  <c r="CT216" i="29"/>
  <c r="GY216" i="29"/>
  <c r="FC216" i="29"/>
  <c r="DD216" i="29"/>
  <c r="BD216" i="29"/>
  <c r="GV216" i="29"/>
  <c r="FB216" i="29"/>
  <c r="DB216" i="29"/>
  <c r="BA216" i="29"/>
  <c r="GS216" i="29"/>
  <c r="FA216" i="29"/>
  <c r="CY216" i="29"/>
  <c r="AZ216" i="29"/>
  <c r="GR216" i="29"/>
  <c r="EX216" i="29"/>
  <c r="CV216" i="29"/>
  <c r="AV216" i="29"/>
  <c r="GO216" i="29"/>
  <c r="EQ216" i="29"/>
  <c r="CK216" i="29"/>
  <c r="AT216" i="29"/>
  <c r="BV216" i="29"/>
  <c r="EC216" i="29"/>
  <c r="GZ216" i="29"/>
  <c r="AQ250" i="29"/>
  <c r="FI253" i="29"/>
  <c r="BL256" i="29"/>
  <c r="HQ256" i="29"/>
  <c r="GE258" i="29"/>
  <c r="GB258" i="29"/>
  <c r="FN258" i="29"/>
  <c r="AI266" i="29"/>
  <c r="BF286" i="29"/>
  <c r="M292" i="29"/>
  <c r="GM292" i="29"/>
  <c r="HM307" i="29"/>
  <c r="DL307" i="29"/>
  <c r="AJ307" i="29"/>
  <c r="HO307" i="29"/>
  <c r="DM307" i="29"/>
  <c r="AI307" i="29"/>
  <c r="FU307" i="29"/>
  <c r="BR307" i="29"/>
  <c r="FF307" i="29"/>
  <c r="BE307" i="29"/>
  <c r="FX307" i="29"/>
  <c r="BD307" i="29"/>
  <c r="FE307" i="29"/>
  <c r="AY307" i="29"/>
  <c r="GY307" i="29"/>
  <c r="BY307" i="29"/>
  <c r="GT307" i="29"/>
  <c r="BS307" i="29"/>
  <c r="GJ307" i="29"/>
  <c r="BP307" i="29"/>
  <c r="GI307" i="29"/>
  <c r="BC307" i="29"/>
  <c r="FS307" i="29"/>
  <c r="AR307" i="29"/>
  <c r="DJ307" i="29"/>
  <c r="DI307" i="29"/>
  <c r="DH307" i="29"/>
  <c r="DF307" i="29"/>
  <c r="CZ307" i="29"/>
  <c r="H330" i="29"/>
  <c r="FM330" i="29"/>
  <c r="CW350" i="29"/>
  <c r="N384" i="29"/>
  <c r="BN190" i="29"/>
  <c r="DY190" i="29"/>
  <c r="GB190" i="29"/>
  <c r="H197" i="29"/>
  <c r="ES197" i="29"/>
  <c r="BC198" i="29"/>
  <c r="DP198" i="29"/>
  <c r="FV198" i="29"/>
  <c r="M216" i="29"/>
  <c r="BW216" i="29"/>
  <c r="ED216" i="29"/>
  <c r="HA216" i="29"/>
  <c r="EY223" i="29"/>
  <c r="CB223" i="29"/>
  <c r="GK223" i="29"/>
  <c r="DB223" i="29"/>
  <c r="CX223" i="29"/>
  <c r="CG223" i="29"/>
  <c r="EU223" i="29"/>
  <c r="DH223" i="29"/>
  <c r="DA223" i="29"/>
  <c r="CD223" i="29"/>
  <c r="BJ223" i="29"/>
  <c r="AU250" i="29"/>
  <c r="BO256" i="29"/>
  <c r="O258" i="29"/>
  <c r="AT263" i="29"/>
  <c r="AJ266" i="29"/>
  <c r="CC286" i="29"/>
  <c r="V292" i="29"/>
  <c r="GO292" i="29"/>
  <c r="W303" i="29"/>
  <c r="BP303" i="29"/>
  <c r="DT303" i="29"/>
  <c r="GJ303" i="29"/>
  <c r="N307" i="29"/>
  <c r="CH310" i="29"/>
  <c r="FA310" i="29"/>
  <c r="J330" i="29"/>
  <c r="GE330" i="29"/>
  <c r="DZ350" i="29"/>
  <c r="FQ372" i="29"/>
  <c r="CO372" i="29"/>
  <c r="HI372" i="29"/>
  <c r="DP372" i="29"/>
  <c r="AS372" i="29"/>
  <c r="HG372" i="29"/>
  <c r="DK372" i="29"/>
  <c r="AH372" i="29"/>
  <c r="FV372" i="29"/>
  <c r="BQ372" i="29"/>
  <c r="FN372" i="29"/>
  <c r="BN372" i="29"/>
  <c r="GE372" i="29"/>
  <c r="BM372" i="29"/>
  <c r="EU372" i="29"/>
  <c r="BA372" i="29"/>
  <c r="DH372" i="29"/>
  <c r="DG372" i="29"/>
  <c r="DC372" i="29"/>
  <c r="CU372" i="29"/>
  <c r="CP372" i="29"/>
  <c r="CA372" i="29"/>
  <c r="HK372" i="29"/>
  <c r="BO372" i="29"/>
  <c r="GX372" i="29"/>
  <c r="BH372" i="29"/>
  <c r="Y372" i="29"/>
  <c r="HC372" i="29"/>
  <c r="X372" i="29"/>
  <c r="GO372" i="29"/>
  <c r="W372" i="29"/>
  <c r="GM372" i="29"/>
  <c r="V372" i="29"/>
  <c r="FU372" i="29"/>
  <c r="FM372" i="29"/>
  <c r="ET372" i="29"/>
  <c r="ES372" i="29"/>
  <c r="EN372" i="29"/>
  <c r="EE372" i="29"/>
  <c r="DX372" i="29"/>
  <c r="EX372" i="29"/>
  <c r="GL372" i="29"/>
  <c r="EA372" i="29"/>
  <c r="HD384" i="29"/>
  <c r="CR156" i="29"/>
  <c r="GQ156" i="29"/>
  <c r="BT156" i="29"/>
  <c r="GO156" i="29"/>
  <c r="BD156" i="29"/>
  <c r="EU156" i="29"/>
  <c r="EO156" i="29"/>
  <c r="DS156" i="29"/>
  <c r="CP156" i="29"/>
  <c r="CM156" i="29"/>
  <c r="HC156" i="29"/>
  <c r="GY190" i="29"/>
  <c r="FM190" i="29"/>
  <c r="DZ190" i="29"/>
  <c r="CT190" i="29"/>
  <c r="BF190" i="29"/>
  <c r="U190" i="29"/>
  <c r="GX190" i="29"/>
  <c r="FH190" i="29"/>
  <c r="DW190" i="29"/>
  <c r="CO190" i="29"/>
  <c r="AV190" i="29"/>
  <c r="M190" i="29"/>
  <c r="GU190" i="29"/>
  <c r="FD190" i="29"/>
  <c r="DT190" i="29"/>
  <c r="CE190" i="29"/>
  <c r="AT190" i="29"/>
  <c r="K190" i="29"/>
  <c r="FC190" i="29"/>
  <c r="AR190" i="29"/>
  <c r="GT190" i="29"/>
  <c r="DS190" i="29"/>
  <c r="CB190" i="29"/>
  <c r="I190" i="29"/>
  <c r="HF190" i="29"/>
  <c r="FQ190" i="29"/>
  <c r="DR190" i="29"/>
  <c r="BX190" i="29"/>
  <c r="AF190" i="29"/>
  <c r="HE190" i="29"/>
  <c r="FL190" i="29"/>
  <c r="DQ190" i="29"/>
  <c r="BW190" i="29"/>
  <c r="AD190" i="29"/>
  <c r="HB190" i="29"/>
  <c r="FE190" i="29"/>
  <c r="DP190" i="29"/>
  <c r="BV190" i="29"/>
  <c r="X190" i="29"/>
  <c r="HA190" i="29"/>
  <c r="FB190" i="29"/>
  <c r="DL190" i="29"/>
  <c r="BT190" i="29"/>
  <c r="W190" i="29"/>
  <c r="GV190" i="29"/>
  <c r="EW190" i="29"/>
  <c r="DC190" i="29"/>
  <c r="BP190" i="29"/>
  <c r="T190" i="29"/>
  <c r="BO190" i="29"/>
  <c r="EA190" i="29"/>
  <c r="GD190" i="29"/>
  <c r="I197" i="29"/>
  <c r="EY197" i="29"/>
  <c r="GT198" i="29"/>
  <c r="FL198" i="29"/>
  <c r="EF198" i="29"/>
  <c r="CS198" i="29"/>
  <c r="BK198" i="29"/>
  <c r="AB198" i="29"/>
  <c r="GZ198" i="29"/>
  <c r="FS198" i="29"/>
  <c r="EI198" i="29"/>
  <c r="DA198" i="29"/>
  <c r="BM198" i="29"/>
  <c r="AA198" i="29"/>
  <c r="GX198" i="29"/>
  <c r="FQ198" i="29"/>
  <c r="EG198" i="29"/>
  <c r="CR198" i="29"/>
  <c r="BI198" i="29"/>
  <c r="Y198" i="29"/>
  <c r="GW198" i="29"/>
  <c r="FO198" i="29"/>
  <c r="DZ198" i="29"/>
  <c r="BH198" i="29"/>
  <c r="X198" i="29"/>
  <c r="CQ198" i="29"/>
  <c r="GQ198" i="29"/>
  <c r="EZ198" i="29"/>
  <c r="DL198" i="29"/>
  <c r="BX198" i="29"/>
  <c r="AE198" i="29"/>
  <c r="GP198" i="29"/>
  <c r="EY198" i="29"/>
  <c r="DK198" i="29"/>
  <c r="BV198" i="29"/>
  <c r="AD198" i="29"/>
  <c r="GL198" i="29"/>
  <c r="EW198" i="29"/>
  <c r="DG198" i="29"/>
  <c r="BP198" i="29"/>
  <c r="V198" i="29"/>
  <c r="GO198" i="29"/>
  <c r="EX198" i="29"/>
  <c r="DJ198" i="29"/>
  <c r="BU198" i="29"/>
  <c r="Z198" i="29"/>
  <c r="GE198" i="29"/>
  <c r="ET198" i="29"/>
  <c r="DD198" i="29"/>
  <c r="BJ198" i="29"/>
  <c r="S198" i="29"/>
  <c r="BF198" i="29"/>
  <c r="DQ198" i="29"/>
  <c r="FX198" i="29"/>
  <c r="R216" i="29"/>
  <c r="CA216" i="29"/>
  <c r="EF216" i="29"/>
  <c r="HB216" i="29"/>
  <c r="HC220" i="29"/>
  <c r="DG220" i="29"/>
  <c r="K220" i="29"/>
  <c r="DZ220" i="29"/>
  <c r="AD220" i="29"/>
  <c r="HA220" i="29"/>
  <c r="CW220" i="29"/>
  <c r="GW220" i="29"/>
  <c r="CB220" i="29"/>
  <c r="GU220" i="29"/>
  <c r="CA220" i="29"/>
  <c r="FG220" i="29"/>
  <c r="P220" i="29"/>
  <c r="EV220" i="29"/>
  <c r="M220" i="29"/>
  <c r="DY220" i="29"/>
  <c r="L220" i="29"/>
  <c r="DX220" i="29"/>
  <c r="J220" i="29"/>
  <c r="DM220" i="29"/>
  <c r="FT220" i="29"/>
  <c r="AV250" i="29"/>
  <c r="BQ256" i="29"/>
  <c r="AQ258" i="29"/>
  <c r="AW263" i="29"/>
  <c r="AN266" i="29"/>
  <c r="CS286" i="29"/>
  <c r="AW292" i="29"/>
  <c r="GU292" i="29"/>
  <c r="Y303" i="29"/>
  <c r="BT303" i="29"/>
  <c r="DV303" i="29"/>
  <c r="GK303" i="29"/>
  <c r="U307" i="29"/>
  <c r="HI310" i="29"/>
  <c r="FX310" i="29"/>
  <c r="EU310" i="29"/>
  <c r="DP310" i="29"/>
  <c r="CI310" i="29"/>
  <c r="BD310" i="29"/>
  <c r="U310" i="29"/>
  <c r="HJ310" i="29"/>
  <c r="FW310" i="29"/>
  <c r="ES310" i="29"/>
  <c r="DI310" i="29"/>
  <c r="CC310" i="29"/>
  <c r="AU310" i="29"/>
  <c r="M310" i="29"/>
  <c r="GQ310" i="29"/>
  <c r="FL310" i="29"/>
  <c r="DX310" i="29"/>
  <c r="CM310" i="29"/>
  <c r="BF310" i="29"/>
  <c r="T310" i="29"/>
  <c r="HD310" i="29"/>
  <c r="FR310" i="29"/>
  <c r="EF310" i="29"/>
  <c r="CV310" i="29"/>
  <c r="BI310" i="29"/>
  <c r="Y310" i="29"/>
  <c r="HB310" i="29"/>
  <c r="FP310" i="29"/>
  <c r="ED310" i="29"/>
  <c r="CO310" i="29"/>
  <c r="BG310" i="29"/>
  <c r="S310" i="29"/>
  <c r="GN310" i="29"/>
  <c r="EW310" i="29"/>
  <c r="DG310" i="29"/>
  <c r="BQ310" i="29"/>
  <c r="AF310" i="29"/>
  <c r="GL310" i="29"/>
  <c r="ET310" i="29"/>
  <c r="DE310" i="29"/>
  <c r="BN310" i="29"/>
  <c r="Z310" i="29"/>
  <c r="HP310" i="29"/>
  <c r="FS310" i="29"/>
  <c r="DW310" i="29"/>
  <c r="CF310" i="29"/>
  <c r="AJ310" i="29"/>
  <c r="HL310" i="29"/>
  <c r="FQ310" i="29"/>
  <c r="DV310" i="29"/>
  <c r="CB310" i="29"/>
  <c r="AI310" i="29"/>
  <c r="HK310" i="29"/>
  <c r="FO310" i="29"/>
  <c r="DU310" i="29"/>
  <c r="CA310" i="29"/>
  <c r="AH310" i="29"/>
  <c r="HH310" i="29"/>
  <c r="FN310" i="29"/>
  <c r="DT310" i="29"/>
  <c r="BZ310" i="29"/>
  <c r="AG310" i="29"/>
  <c r="HC310" i="29"/>
  <c r="FK310" i="29"/>
  <c r="DK310" i="29"/>
  <c r="BR310" i="29"/>
  <c r="X310" i="29"/>
  <c r="GH310" i="29"/>
  <c r="DQ310" i="29"/>
  <c r="BE310" i="29"/>
  <c r="GG310" i="29"/>
  <c r="DJ310" i="29"/>
  <c r="BC310" i="29"/>
  <c r="FV310" i="29"/>
  <c r="DH310" i="29"/>
  <c r="BB310" i="29"/>
  <c r="FU310" i="29"/>
  <c r="DF310" i="29"/>
  <c r="AW310" i="29"/>
  <c r="FM310" i="29"/>
  <c r="DC310" i="29"/>
  <c r="AR310" i="29"/>
  <c r="CJ310" i="29"/>
  <c r="FB310" i="29"/>
  <c r="P330" i="29"/>
  <c r="GN330" i="29"/>
  <c r="AT372" i="29"/>
  <c r="HE384" i="29"/>
  <c r="EP114" i="29"/>
  <c r="GP185" i="29"/>
  <c r="FD185" i="29"/>
  <c r="BI185" i="29"/>
  <c r="GM185" i="29"/>
  <c r="DG185" i="29"/>
  <c r="AE185" i="29"/>
  <c r="GB185" i="29"/>
  <c r="CU185" i="29"/>
  <c r="L185" i="29"/>
  <c r="CT185" i="29"/>
  <c r="GA185" i="29"/>
  <c r="J185" i="29"/>
  <c r="DP185" i="29"/>
  <c r="HN185" i="29"/>
  <c r="GL196" i="29"/>
  <c r="GC196" i="29"/>
  <c r="BC196" i="29"/>
  <c r="EK196" i="29"/>
  <c r="J196" i="29"/>
  <c r="EH196" i="29"/>
  <c r="DZ196" i="29"/>
  <c r="EN196" i="29"/>
  <c r="EF209" i="29"/>
  <c r="FR209" i="29"/>
  <c r="CR209" i="29"/>
  <c r="BJ209" i="29"/>
  <c r="AA209" i="29"/>
  <c r="AQ249" i="29"/>
  <c r="BZ249" i="29"/>
  <c r="DT249" i="29"/>
  <c r="FF249" i="29"/>
  <c r="GQ249" i="29"/>
  <c r="FN278" i="29"/>
  <c r="CG278" i="29"/>
  <c r="L278" i="29"/>
  <c r="FG278" i="29"/>
  <c r="BW278" i="29"/>
  <c r="FH278" i="29"/>
  <c r="BV278" i="29"/>
  <c r="EO278" i="29"/>
  <c r="BJ278" i="29"/>
  <c r="HB278" i="29"/>
  <c r="DT278" i="29"/>
  <c r="AC278" i="29"/>
  <c r="FM278" i="29"/>
  <c r="BH278" i="29"/>
  <c r="ES278" i="29"/>
  <c r="BA278" i="29"/>
  <c r="EJ278" i="29"/>
  <c r="AW278" i="29"/>
  <c r="EC278" i="29"/>
  <c r="AU278" i="29"/>
  <c r="DX278" i="29"/>
  <c r="AG278" i="29"/>
  <c r="DR278" i="29"/>
  <c r="GT283" i="29"/>
  <c r="EO283" i="29"/>
  <c r="CS283" i="29"/>
  <c r="AV283" i="29"/>
  <c r="GA283" i="29"/>
  <c r="EC283" i="29"/>
  <c r="BV283" i="29"/>
  <c r="AA283" i="29"/>
  <c r="FV283" i="29"/>
  <c r="DM283" i="29"/>
  <c r="BL283" i="29"/>
  <c r="H283" i="29"/>
  <c r="FO283" i="29"/>
  <c r="DK283" i="29"/>
  <c r="BF283" i="29"/>
  <c r="FY283" i="29"/>
  <c r="DL283" i="29"/>
  <c r="BC283" i="29"/>
  <c r="FZ283" i="29"/>
  <c r="DJ283" i="29"/>
  <c r="AS283" i="29"/>
  <c r="FX283" i="29"/>
  <c r="DI283" i="29"/>
  <c r="AQ283" i="29"/>
  <c r="FT283" i="29"/>
  <c r="DH283" i="29"/>
  <c r="AP283" i="29"/>
  <c r="FK283" i="29"/>
  <c r="CW283" i="29"/>
  <c r="AH283" i="29"/>
  <c r="FH283" i="29"/>
  <c r="CR283" i="29"/>
  <c r="AF283" i="29"/>
  <c r="CM283" i="29"/>
  <c r="GB283" i="29"/>
  <c r="GA287" i="29"/>
  <c r="DH287" i="29"/>
  <c r="CI287" i="29"/>
  <c r="BG138" i="29"/>
  <c r="DL138" i="29"/>
  <c r="HP138" i="29"/>
  <c r="GL174" i="29"/>
  <c r="ED174" i="29"/>
  <c r="BC174" i="29"/>
  <c r="GI174" i="29"/>
  <c r="DG174" i="29"/>
  <c r="AZ174" i="29"/>
  <c r="GG174" i="29"/>
  <c r="DE174" i="29"/>
  <c r="AH174" i="29"/>
  <c r="GD174" i="29"/>
  <c r="AE174" i="29"/>
  <c r="DD174" i="29"/>
  <c r="EJ205" i="29"/>
  <c r="CX205" i="29"/>
  <c r="DY205" i="29"/>
  <c r="N209" i="29"/>
  <c r="HQ249" i="29"/>
  <c r="GR249" i="29"/>
  <c r="FS249" i="29"/>
  <c r="ER249" i="29"/>
  <c r="DR249" i="29"/>
  <c r="CR249" i="29"/>
  <c r="BS249" i="29"/>
  <c r="AS249" i="29"/>
  <c r="T249" i="29"/>
  <c r="GS249" i="29"/>
  <c r="FP249" i="29"/>
  <c r="EO249" i="29"/>
  <c r="DN249" i="29"/>
  <c r="CN249" i="29"/>
  <c r="BM249" i="29"/>
  <c r="AJ249" i="29"/>
  <c r="J249" i="29"/>
  <c r="HD249" i="29"/>
  <c r="GA249" i="29"/>
  <c r="EZ249" i="29"/>
  <c r="DU249" i="29"/>
  <c r="CS249" i="29"/>
  <c r="BQ249" i="29"/>
  <c r="AM249" i="29"/>
  <c r="K249" i="29"/>
  <c r="HF249" i="29"/>
  <c r="GC249" i="29"/>
  <c r="EX249" i="29"/>
  <c r="DS249" i="29"/>
  <c r="CO249" i="29"/>
  <c r="BI249" i="29"/>
  <c r="AF249" i="29"/>
  <c r="HE249" i="29"/>
  <c r="FZ249" i="29"/>
  <c r="EW249" i="29"/>
  <c r="DP249" i="29"/>
  <c r="CM249" i="29"/>
  <c r="BH249" i="29"/>
  <c r="AD249" i="29"/>
  <c r="HC249" i="29"/>
  <c r="FY249" i="29"/>
  <c r="ET249" i="29"/>
  <c r="DO249" i="29"/>
  <c r="CL249" i="29"/>
  <c r="BG249" i="29"/>
  <c r="AC249" i="29"/>
  <c r="HB249" i="29"/>
  <c r="FX249" i="29"/>
  <c r="ES249" i="29"/>
  <c r="DM249" i="29"/>
  <c r="CK249" i="29"/>
  <c r="BE249" i="29"/>
  <c r="AB249" i="29"/>
  <c r="GZ249" i="29"/>
  <c r="FU249" i="29"/>
  <c r="EN249" i="29"/>
  <c r="DK249" i="29"/>
  <c r="CH249" i="29"/>
  <c r="BB249" i="29"/>
  <c r="Y249" i="29"/>
  <c r="AT249" i="29"/>
  <c r="CD249" i="29"/>
  <c r="DX249" i="29"/>
  <c r="FI249" i="29"/>
  <c r="GV249" i="29"/>
  <c r="HL273" i="29"/>
  <c r="EE273" i="29"/>
  <c r="CJ273" i="29"/>
  <c r="BL273" i="29"/>
  <c r="EL273" i="29"/>
  <c r="EK273" i="29"/>
  <c r="EC273" i="29"/>
  <c r="CZ273" i="29"/>
  <c r="BH273" i="29"/>
  <c r="N317" i="29"/>
  <c r="CX317" i="29"/>
  <c r="FZ317" i="29"/>
  <c r="DZ317" i="29"/>
  <c r="HQ317" i="29"/>
  <c r="HM317" i="29"/>
  <c r="HE317" i="29"/>
  <c r="EB317" i="29"/>
  <c r="AG185" i="29"/>
  <c r="HP185" i="29"/>
  <c r="R134" i="29"/>
  <c r="CL134" i="29"/>
  <c r="FR134" i="29"/>
  <c r="BO138" i="29"/>
  <c r="BK161" i="29"/>
  <c r="H174" i="29"/>
  <c r="CK174" i="29"/>
  <c r="FG174" i="29"/>
  <c r="AK185" i="29"/>
  <c r="DS185" i="29"/>
  <c r="K195" i="29"/>
  <c r="CT195" i="29"/>
  <c r="AQ196" i="29"/>
  <c r="GQ196" i="29"/>
  <c r="W205" i="29"/>
  <c r="O209" i="29"/>
  <c r="GK238" i="29"/>
  <c r="EO238" i="29"/>
  <c r="CW238" i="29"/>
  <c r="AR238" i="29"/>
  <c r="FR238" i="29"/>
  <c r="DS238" i="29"/>
  <c r="BS238" i="29"/>
  <c r="X238" i="29"/>
  <c r="HB238" i="29"/>
  <c r="EV238" i="29"/>
  <c r="CY238" i="29"/>
  <c r="AQ238" i="29"/>
  <c r="GW238" i="29"/>
  <c r="EU238" i="29"/>
  <c r="CX238" i="29"/>
  <c r="AP238" i="29"/>
  <c r="GT238" i="29"/>
  <c r="ER238" i="29"/>
  <c r="CV238" i="29"/>
  <c r="AO238" i="29"/>
  <c r="GS238" i="29"/>
  <c r="EQ238" i="29"/>
  <c r="CM238" i="29"/>
  <c r="AN238" i="29"/>
  <c r="BT238" i="29"/>
  <c r="EL238" i="29"/>
  <c r="HF238" i="29"/>
  <c r="H249" i="29"/>
  <c r="AV249" i="29"/>
  <c r="CE249" i="29"/>
  <c r="EB249" i="29"/>
  <c r="FJ249" i="29"/>
  <c r="GX249" i="29"/>
  <c r="GU254" i="29"/>
  <c r="FP254" i="29"/>
  <c r="EN254" i="29"/>
  <c r="DM254" i="29"/>
  <c r="CK254" i="29"/>
  <c r="BG254" i="29"/>
  <c r="AC254" i="29"/>
  <c r="GL254" i="29"/>
  <c r="FI254" i="29"/>
  <c r="EG254" i="29"/>
  <c r="CY254" i="29"/>
  <c r="BV254" i="29"/>
  <c r="AR254" i="29"/>
  <c r="N254" i="29"/>
  <c r="GT254" i="29"/>
  <c r="FM254" i="29"/>
  <c r="EI254" i="29"/>
  <c r="DB254" i="29"/>
  <c r="BU254" i="29"/>
  <c r="AN254" i="29"/>
  <c r="K254" i="29"/>
  <c r="GJ254" i="29"/>
  <c r="FE254" i="29"/>
  <c r="DT254" i="29"/>
  <c r="CP254" i="29"/>
  <c r="BH254" i="29"/>
  <c r="X254" i="29"/>
  <c r="HP254" i="29"/>
  <c r="GI254" i="29"/>
  <c r="FD254" i="29"/>
  <c r="DS254" i="29"/>
  <c r="CN254" i="29"/>
  <c r="BF254" i="29"/>
  <c r="W254" i="29"/>
  <c r="HO254" i="29"/>
  <c r="GH254" i="29"/>
  <c r="FC254" i="29"/>
  <c r="DR254" i="29"/>
  <c r="CM254" i="29"/>
  <c r="BC254" i="29"/>
  <c r="V254" i="29"/>
  <c r="HN254" i="29"/>
  <c r="GG254" i="29"/>
  <c r="FB254" i="29"/>
  <c r="DQ254" i="29"/>
  <c r="CL254" i="29"/>
  <c r="BB254" i="29"/>
  <c r="U254" i="29"/>
  <c r="HI254" i="29"/>
  <c r="GD254" i="29"/>
  <c r="EU254" i="29"/>
  <c r="DO254" i="29"/>
  <c r="CF254" i="29"/>
  <c r="AX254" i="29"/>
  <c r="Q254" i="29"/>
  <c r="AW254" i="29"/>
  <c r="CT254" i="29"/>
  <c r="EL254" i="29"/>
  <c r="GC254" i="29"/>
  <c r="GU261" i="29"/>
  <c r="EF261" i="29"/>
  <c r="BP261" i="29"/>
  <c r="FW261" i="29"/>
  <c r="CS261" i="29"/>
  <c r="M261" i="29"/>
  <c r="GM261" i="29"/>
  <c r="CY261" i="29"/>
  <c r="L261" i="29"/>
  <c r="EP261" i="29"/>
  <c r="BS261" i="29"/>
  <c r="EO261" i="29"/>
  <c r="BQ261" i="29"/>
  <c r="EI261" i="29"/>
  <c r="BO261" i="29"/>
  <c r="EH261" i="29"/>
  <c r="AQ261" i="29"/>
  <c r="EE261" i="29"/>
  <c r="AN261" i="29"/>
  <c r="DI261" i="29"/>
  <c r="AE273" i="29"/>
  <c r="J278" i="29"/>
  <c r="EA278" i="29"/>
  <c r="N283" i="29"/>
  <c r="CP283" i="29"/>
  <c r="GP283" i="29"/>
  <c r="HI301" i="29"/>
  <c r="GX301" i="29"/>
  <c r="DE301" i="29"/>
  <c r="AA301" i="29"/>
  <c r="FJ301" i="29"/>
  <c r="BL301" i="29"/>
  <c r="FT301" i="29"/>
  <c r="CB301" i="29"/>
  <c r="FL301" i="29"/>
  <c r="BN301" i="29"/>
  <c r="DW301" i="29"/>
  <c r="X301" i="29"/>
  <c r="HK301" i="29"/>
  <c r="DH301" i="29"/>
  <c r="S301" i="29"/>
  <c r="DD301" i="29"/>
  <c r="HL301" i="29"/>
  <c r="CX301" i="29"/>
  <c r="HF301" i="29"/>
  <c r="CW301" i="29"/>
  <c r="HA301" i="29"/>
  <c r="CR301" i="29"/>
  <c r="GY301" i="29"/>
  <c r="CP301" i="29"/>
  <c r="ES301" i="29"/>
  <c r="I317" i="29"/>
  <c r="CW114" i="29"/>
  <c r="GF134" i="29"/>
  <c r="GZ134" i="29"/>
  <c r="ED134" i="29"/>
  <c r="BA134" i="29"/>
  <c r="EY134" i="29"/>
  <c r="CK134" i="29"/>
  <c r="W134" i="29"/>
  <c r="CI134" i="29"/>
  <c r="FJ134" i="29"/>
  <c r="GZ138" i="29"/>
  <c r="FD138" i="29"/>
  <c r="DJ138" i="29"/>
  <c r="BH138" i="29"/>
  <c r="Q138" i="29"/>
  <c r="GV138" i="29"/>
  <c r="ER138" i="29"/>
  <c r="CU138" i="29"/>
  <c r="AY138" i="29"/>
  <c r="FO138" i="29"/>
  <c r="BJ161" i="29"/>
  <c r="CJ174" i="29"/>
  <c r="FF174" i="29"/>
  <c r="DR185" i="29"/>
  <c r="ET195" i="29"/>
  <c r="CC195" i="29"/>
  <c r="GN195" i="29"/>
  <c r="DS195" i="29"/>
  <c r="AI195" i="29"/>
  <c r="GK195" i="29"/>
  <c r="CX195" i="29"/>
  <c r="AF195" i="29"/>
  <c r="GJ195" i="29"/>
  <c r="CU195" i="29"/>
  <c r="AD195" i="29"/>
  <c r="CR195" i="29"/>
  <c r="GO195" i="29"/>
  <c r="AN196" i="29"/>
  <c r="FU196" i="29"/>
  <c r="CX114" i="29"/>
  <c r="HP136" i="29"/>
  <c r="FL136" i="29"/>
  <c r="W136" i="29"/>
  <c r="EF136" i="29"/>
  <c r="O138" i="29"/>
  <c r="DM138" i="29"/>
  <c r="HQ138" i="29"/>
  <c r="AM78" i="29"/>
  <c r="CZ114" i="29"/>
  <c r="GU131" i="29"/>
  <c r="DA131" i="29"/>
  <c r="P131" i="29"/>
  <c r="GY131" i="29"/>
  <c r="DZ131" i="29"/>
  <c r="Z131" i="29"/>
  <c r="CW131" i="29"/>
  <c r="GW131" i="29"/>
  <c r="X134" i="29"/>
  <c r="H136" i="29"/>
  <c r="P138" i="29"/>
  <c r="FX138" i="29"/>
  <c r="HL150" i="29"/>
  <c r="GG150" i="29"/>
  <c r="EP150" i="29"/>
  <c r="DJ150" i="29"/>
  <c r="BT150" i="29"/>
  <c r="AK150" i="29"/>
  <c r="GI150" i="29"/>
  <c r="ER150" i="29"/>
  <c r="DG150" i="29"/>
  <c r="BR150" i="29"/>
  <c r="Z150" i="29"/>
  <c r="HP150" i="29"/>
  <c r="AV150" i="29"/>
  <c r="CN150" i="29"/>
  <c r="EF150" i="29"/>
  <c r="FO150" i="29"/>
  <c r="HG150" i="29"/>
  <c r="BM161" i="29"/>
  <c r="V174" i="29"/>
  <c r="CL174" i="29"/>
  <c r="FJ174" i="29"/>
  <c r="L195" i="29"/>
  <c r="DR195" i="29"/>
  <c r="HN195" i="29"/>
  <c r="GT196" i="29"/>
  <c r="HA202" i="29"/>
  <c r="EF202" i="29"/>
  <c r="BX202" i="29"/>
  <c r="R202" i="29"/>
  <c r="FT202" i="29"/>
  <c r="DO202" i="29"/>
  <c r="AS202" i="29"/>
  <c r="FR202" i="29"/>
  <c r="DL202" i="29"/>
  <c r="AL202" i="29"/>
  <c r="DK202" i="29"/>
  <c r="AK202" i="29"/>
  <c r="FQ202" i="29"/>
  <c r="FG202" i="29"/>
  <c r="AC205" i="29"/>
  <c r="Y209" i="29"/>
  <c r="M238" i="29"/>
  <c r="BU238" i="29"/>
  <c r="EM238" i="29"/>
  <c r="HG238" i="29"/>
  <c r="I249" i="29"/>
  <c r="AW249" i="29"/>
  <c r="CJ249" i="29"/>
  <c r="EC249" i="29"/>
  <c r="FL249" i="29"/>
  <c r="HA249" i="29"/>
  <c r="J254" i="29"/>
  <c r="AZ254" i="29"/>
  <c r="CU254" i="29"/>
  <c r="EM254" i="29"/>
  <c r="GF254" i="29"/>
  <c r="H261" i="29"/>
  <c r="DJ261" i="29"/>
  <c r="AF273" i="29"/>
  <c r="U278" i="29"/>
  <c r="FR278" i="29"/>
  <c r="GN279" i="29"/>
  <c r="ER279" i="29"/>
  <c r="DE279" i="29"/>
  <c r="BQ279" i="29"/>
  <c r="U279" i="29"/>
  <c r="GR279" i="29"/>
  <c r="FF279" i="29"/>
  <c r="DI279" i="29"/>
  <c r="BR279" i="29"/>
  <c r="T279" i="29"/>
  <c r="HM279" i="29"/>
  <c r="FO279" i="29"/>
  <c r="DP279" i="29"/>
  <c r="BY279" i="29"/>
  <c r="AC279" i="29"/>
  <c r="HG279" i="29"/>
  <c r="FM279" i="29"/>
  <c r="DL279" i="29"/>
  <c r="BT279" i="29"/>
  <c r="V279" i="29"/>
  <c r="FR279" i="29"/>
  <c r="EA279" i="29"/>
  <c r="BS279" i="29"/>
  <c r="O279" i="29"/>
  <c r="HC279" i="29"/>
  <c r="EV279" i="29"/>
  <c r="CU279" i="29"/>
  <c r="AR279" i="29"/>
  <c r="HB279" i="29"/>
  <c r="EN279" i="29"/>
  <c r="CS279" i="29"/>
  <c r="AQ279" i="29"/>
  <c r="GV279" i="29"/>
  <c r="EM279" i="29"/>
  <c r="CN279" i="29"/>
  <c r="AP279" i="29"/>
  <c r="GQ279" i="29"/>
  <c r="EL279" i="29"/>
  <c r="CK279" i="29"/>
  <c r="AM279" i="29"/>
  <c r="GO279" i="29"/>
  <c r="EJ279" i="29"/>
  <c r="CD279" i="29"/>
  <c r="AG279" i="29"/>
  <c r="BZ279" i="29"/>
  <c r="FE279" i="29"/>
  <c r="O283" i="29"/>
  <c r="CT283" i="29"/>
  <c r="GR283" i="29"/>
  <c r="DK288" i="29"/>
  <c r="EU288" i="29"/>
  <c r="L288" i="29"/>
  <c r="GK288" i="29"/>
  <c r="BW288" i="29"/>
  <c r="GB288" i="29"/>
  <c r="BF288" i="29"/>
  <c r="CD288" i="29"/>
  <c r="FU288" i="29"/>
  <c r="EV288" i="29"/>
  <c r="EN288" i="29"/>
  <c r="EM288" i="29"/>
  <c r="DL288" i="29"/>
  <c r="W301" i="29"/>
  <c r="FK301" i="29"/>
  <c r="K317" i="29"/>
  <c r="HJ382" i="29"/>
  <c r="FQ382" i="29"/>
  <c r="DY382" i="29"/>
  <c r="BZ382" i="29"/>
  <c r="AF382" i="29"/>
  <c r="HB382" i="29"/>
  <c r="FA382" i="29"/>
  <c r="DE382" i="29"/>
  <c r="BI382" i="29"/>
  <c r="J382" i="29"/>
  <c r="GF382" i="29"/>
  <c r="EH382" i="29"/>
  <c r="CI382" i="29"/>
  <c r="AH382" i="29"/>
  <c r="GE382" i="29"/>
  <c r="EG382" i="29"/>
  <c r="CH382" i="29"/>
  <c r="AG382" i="29"/>
  <c r="HL382" i="29"/>
  <c r="FJ382" i="29"/>
  <c r="DD382" i="29"/>
  <c r="AZ382" i="29"/>
  <c r="HH382" i="29"/>
  <c r="FD382" i="29"/>
  <c r="DB382" i="29"/>
  <c r="AQ382" i="29"/>
  <c r="HC382" i="29"/>
  <c r="EW382" i="29"/>
  <c r="CV382" i="29"/>
  <c r="AI382" i="29"/>
  <c r="HM382" i="29"/>
  <c r="EY382" i="29"/>
  <c r="CE382" i="29"/>
  <c r="X382" i="29"/>
  <c r="HK382" i="29"/>
  <c r="EP382" i="29"/>
  <c r="CA382" i="29"/>
  <c r="W382" i="29"/>
  <c r="HG382" i="29"/>
  <c r="EM382" i="29"/>
  <c r="BY382" i="29"/>
  <c r="K382" i="29"/>
  <c r="GY382" i="29"/>
  <c r="EF382" i="29"/>
  <c r="BP382" i="29"/>
  <c r="GM382" i="29"/>
  <c r="DJ382" i="29"/>
  <c r="AD382" i="29"/>
  <c r="GH382" i="29"/>
  <c r="DI382" i="29"/>
  <c r="AC382" i="29"/>
  <c r="GG382" i="29"/>
  <c r="DG382" i="29"/>
  <c r="AA382" i="29"/>
  <c r="FY382" i="29"/>
  <c r="BX382" i="29"/>
  <c r="FX382" i="29"/>
  <c r="BV382" i="29"/>
  <c r="FW382" i="29"/>
  <c r="BM382" i="29"/>
  <c r="FL382" i="29"/>
  <c r="BL382" i="29"/>
  <c r="FE382" i="29"/>
  <c r="BH382" i="29"/>
  <c r="HD382" i="29"/>
  <c r="CL382" i="29"/>
  <c r="HA382" i="29"/>
  <c r="BK382" i="29"/>
  <c r="GQ382" i="29"/>
  <c r="BE382" i="29"/>
  <c r="GC382" i="29"/>
  <c r="BD382" i="29"/>
  <c r="GA382" i="29"/>
  <c r="AM382" i="29"/>
  <c r="FK382" i="29"/>
  <c r="EZ382" i="29"/>
  <c r="EJ382" i="29"/>
  <c r="EI382" i="29"/>
  <c r="ED382" i="29"/>
  <c r="DF382" i="29"/>
  <c r="DC382" i="29"/>
  <c r="DA382" i="29"/>
  <c r="CW382" i="29"/>
  <c r="AY382" i="29"/>
  <c r="M23" i="29"/>
  <c r="CM134" i="29"/>
  <c r="FS134" i="29"/>
  <c r="ER136" i="29"/>
  <c r="BP138" i="29"/>
  <c r="DN138" i="29"/>
  <c r="AL185" i="29"/>
  <c r="DZ185" i="29"/>
  <c r="AT196" i="29"/>
  <c r="CJ202" i="29"/>
  <c r="FW73" i="29"/>
  <c r="M73" i="29"/>
  <c r="BP23" i="29"/>
  <c r="DB114" i="29"/>
  <c r="BJ130" i="29"/>
  <c r="BK130" i="29"/>
  <c r="L131" i="29"/>
  <c r="DN131" i="29"/>
  <c r="GX131" i="29"/>
  <c r="Z134" i="29"/>
  <c r="CN134" i="29"/>
  <c r="FT134" i="29"/>
  <c r="N136" i="29"/>
  <c r="ET136" i="29"/>
  <c r="W138" i="29"/>
  <c r="BR138" i="29"/>
  <c r="DR138" i="29"/>
  <c r="FY138" i="29"/>
  <c r="HM140" i="29"/>
  <c r="GS140" i="29"/>
  <c r="FM140" i="29"/>
  <c r="EC140" i="29"/>
  <c r="CM140" i="29"/>
  <c r="BF140" i="29"/>
  <c r="U140" i="29"/>
  <c r="HF140" i="29"/>
  <c r="FR140" i="29"/>
  <c r="EF140" i="29"/>
  <c r="CV140" i="29"/>
  <c r="BG140" i="29"/>
  <c r="T140" i="29"/>
  <c r="AU140" i="29"/>
  <c r="CF140" i="29"/>
  <c r="DV140" i="29"/>
  <c r="FL140" i="29"/>
  <c r="HB140" i="29"/>
  <c r="L150" i="29"/>
  <c r="AW150" i="29"/>
  <c r="CO150" i="29"/>
  <c r="EG150" i="29"/>
  <c r="FP150" i="29"/>
  <c r="HH150" i="29"/>
  <c r="BT154" i="29"/>
  <c r="FH154" i="29"/>
  <c r="FG154" i="29"/>
  <c r="HL154" i="29"/>
  <c r="FB157" i="29"/>
  <c r="EZ157" i="29"/>
  <c r="BO161" i="29"/>
  <c r="FZ164" i="29"/>
  <c r="GB164" i="29"/>
  <c r="H164" i="29"/>
  <c r="GZ164" i="29"/>
  <c r="GY164" i="29"/>
  <c r="GQ172" i="29"/>
  <c r="CN172" i="29"/>
  <c r="EY172" i="29"/>
  <c r="AJ172" i="29"/>
  <c r="EC172" i="29"/>
  <c r="AB172" i="29"/>
  <c r="AA172" i="29"/>
  <c r="EB172" i="29"/>
  <c r="DW172" i="29"/>
  <c r="W174" i="29"/>
  <c r="CM174" i="29"/>
  <c r="FQ174" i="29"/>
  <c r="AM185" i="29"/>
  <c r="EC185" i="29"/>
  <c r="X195" i="29"/>
  <c r="DT195" i="29"/>
  <c r="HO195" i="29"/>
  <c r="AW196" i="29"/>
  <c r="GV196" i="29"/>
  <c r="Q202" i="29"/>
  <c r="CK202" i="29"/>
  <c r="FM202" i="29"/>
  <c r="AD205" i="29"/>
  <c r="Z209" i="29"/>
  <c r="CT236" i="29"/>
  <c r="N238" i="29"/>
  <c r="BV238" i="29"/>
  <c r="EN238" i="29"/>
  <c r="HL238" i="29"/>
  <c r="FU245" i="29"/>
  <c r="CT245" i="29"/>
  <c r="GE247" i="29"/>
  <c r="EB247" i="29"/>
  <c r="FI247" i="29"/>
  <c r="CI247" i="29"/>
  <c r="AF247" i="29"/>
  <c r="HN247" i="29"/>
  <c r="FG247" i="29"/>
  <c r="CD247" i="29"/>
  <c r="W247" i="29"/>
  <c r="GX247" i="29"/>
  <c r="EC247" i="29"/>
  <c r="AU247" i="29"/>
  <c r="GW247" i="29"/>
  <c r="DS247" i="29"/>
  <c r="AT247" i="29"/>
  <c r="GV247" i="29"/>
  <c r="DO247" i="29"/>
  <c r="AS247" i="29"/>
  <c r="GM247" i="29"/>
  <c r="DN247" i="29"/>
  <c r="AL247" i="29"/>
  <c r="FV247" i="29"/>
  <c r="DL247" i="29"/>
  <c r="AJ247" i="29"/>
  <c r="DK247" i="29"/>
  <c r="HJ247" i="29"/>
  <c r="L249" i="29"/>
  <c r="AX249" i="29"/>
  <c r="CP249" i="29"/>
  <c r="ED249" i="29"/>
  <c r="FM249" i="29"/>
  <c r="HG249" i="29"/>
  <c r="L254" i="29"/>
  <c r="BI254" i="29"/>
  <c r="CV254" i="29"/>
  <c r="EO254" i="29"/>
  <c r="GK254" i="29"/>
  <c r="HC255" i="29"/>
  <c r="FN255" i="29"/>
  <c r="EF255" i="29"/>
  <c r="CT255" i="29"/>
  <c r="BG255" i="29"/>
  <c r="V255" i="29"/>
  <c r="HM255" i="29"/>
  <c r="FY255" i="29"/>
  <c r="EH255" i="29"/>
  <c r="CU255" i="29"/>
  <c r="BF255" i="29"/>
  <c r="R255" i="29"/>
  <c r="GR255" i="29"/>
  <c r="FC255" i="29"/>
  <c r="DO255" i="29"/>
  <c r="BX255" i="29"/>
  <c r="AC255" i="29"/>
  <c r="GY255" i="29"/>
  <c r="FF255" i="29"/>
  <c r="DP255" i="29"/>
  <c r="BR255" i="29"/>
  <c r="AA255" i="29"/>
  <c r="GT255" i="29"/>
  <c r="FD255" i="29"/>
  <c r="DN255" i="29"/>
  <c r="BP255" i="29"/>
  <c r="Z255" i="29"/>
  <c r="GS255" i="29"/>
  <c r="FB255" i="29"/>
  <c r="DL255" i="29"/>
  <c r="BO255" i="29"/>
  <c r="X255" i="29"/>
  <c r="GQ255" i="29"/>
  <c r="FA255" i="29"/>
  <c r="DD255" i="29"/>
  <c r="BN255" i="29"/>
  <c r="W255" i="29"/>
  <c r="GN255" i="29"/>
  <c r="EU255" i="29"/>
  <c r="DB255" i="29"/>
  <c r="BI255" i="29"/>
  <c r="Q255" i="29"/>
  <c r="BY255" i="29"/>
  <c r="DX255" i="29"/>
  <c r="GE255" i="29"/>
  <c r="I261" i="29"/>
  <c r="EA261" i="29"/>
  <c r="AG273" i="29"/>
  <c r="V278" i="29"/>
  <c r="FS278" i="29"/>
  <c r="K279" i="29"/>
  <c r="CA279" i="29"/>
  <c r="FG279" i="29"/>
  <c r="T283" i="29"/>
  <c r="DO283" i="29"/>
  <c r="GU283" i="29"/>
  <c r="CT284" i="29"/>
  <c r="J288" i="29"/>
  <c r="GS294" i="29"/>
  <c r="FG294" i="29"/>
  <c r="DG294" i="29"/>
  <c r="BQ294" i="29"/>
  <c r="Y294" i="29"/>
  <c r="HP294" i="29"/>
  <c r="FQ294" i="29"/>
  <c r="DZ294" i="29"/>
  <c r="CK294" i="29"/>
  <c r="AP294" i="29"/>
  <c r="GP294" i="29"/>
  <c r="EN294" i="29"/>
  <c r="CV294" i="29"/>
  <c r="AV294" i="29"/>
  <c r="GF294" i="29"/>
  <c r="EL294" i="29"/>
  <c r="CN294" i="29"/>
  <c r="AS294" i="29"/>
  <c r="GU294" i="29"/>
  <c r="EQ294" i="29"/>
  <c r="CU294" i="29"/>
  <c r="AO294" i="29"/>
  <c r="GR294" i="29"/>
  <c r="EM294" i="29"/>
  <c r="CL294" i="29"/>
  <c r="AM294" i="29"/>
  <c r="GQ294" i="29"/>
  <c r="EI294" i="29"/>
  <c r="BT294" i="29"/>
  <c r="U294" i="29"/>
  <c r="GK294" i="29"/>
  <c r="DY294" i="29"/>
  <c r="BS294" i="29"/>
  <c r="R294" i="29"/>
  <c r="FZ294" i="29"/>
  <c r="DX294" i="29"/>
  <c r="BR294" i="29"/>
  <c r="L294" i="29"/>
  <c r="FY294" i="29"/>
  <c r="DW294" i="29"/>
  <c r="BP294" i="29"/>
  <c r="K294" i="29"/>
  <c r="FV294" i="29"/>
  <c r="DS294" i="29"/>
  <c r="BL294" i="29"/>
  <c r="CM294" i="29"/>
  <c r="FL294" i="29"/>
  <c r="Y301" i="29"/>
  <c r="FS301" i="29"/>
  <c r="O317" i="29"/>
  <c r="HC324" i="29"/>
  <c r="FY324" i="29"/>
  <c r="BG324" i="29"/>
  <c r="EA324" i="29"/>
  <c r="GG324" i="29"/>
  <c r="BN324" i="29"/>
  <c r="FW324" i="29"/>
  <c r="AO324" i="29"/>
  <c r="FV324" i="29"/>
  <c r="AN324" i="29"/>
  <c r="AW324" i="29"/>
  <c r="AV324" i="29"/>
  <c r="HH324" i="29"/>
  <c r="AP324" i="29"/>
  <c r="CC324" i="29"/>
  <c r="AL324" i="29"/>
  <c r="AA324" i="29"/>
  <c r="H324" i="29"/>
  <c r="FZ324" i="29"/>
  <c r="FK324" i="29"/>
  <c r="EL324" i="29"/>
  <c r="EK324" i="29"/>
  <c r="EJ324" i="29"/>
  <c r="DY324" i="29"/>
  <c r="GG373" i="29"/>
  <c r="EF373" i="29"/>
  <c r="CK373" i="29"/>
  <c r="AQ373" i="29"/>
  <c r="HK373" i="29"/>
  <c r="FP373" i="29"/>
  <c r="DR373" i="29"/>
  <c r="BT373" i="29"/>
  <c r="W373" i="29"/>
  <c r="HJ373" i="29"/>
  <c r="FO373" i="29"/>
  <c r="DQ373" i="29"/>
  <c r="BQ373" i="29"/>
  <c r="V373" i="29"/>
  <c r="FU373" i="29"/>
  <c r="DM373" i="29"/>
  <c r="BL373" i="29"/>
  <c r="FK373" i="29"/>
  <c r="DK373" i="29"/>
  <c r="BG373" i="29"/>
  <c r="GN373" i="29"/>
  <c r="EA373" i="29"/>
  <c r="CB373" i="29"/>
  <c r="R373" i="29"/>
  <c r="GI373" i="29"/>
  <c r="DU373" i="29"/>
  <c r="BK373" i="29"/>
  <c r="GJ373" i="29"/>
  <c r="DL373" i="29"/>
  <c r="AU373" i="29"/>
  <c r="GF373" i="29"/>
  <c r="DJ373" i="29"/>
  <c r="AT373" i="29"/>
  <c r="FW373" i="29"/>
  <c r="DI373" i="29"/>
  <c r="AO373" i="29"/>
  <c r="HL373" i="29"/>
  <c r="EU373" i="29"/>
  <c r="BP373" i="29"/>
  <c r="HI373" i="29"/>
  <c r="ES373" i="29"/>
  <c r="BO373" i="29"/>
  <c r="HH373" i="29"/>
  <c r="EQ373" i="29"/>
  <c r="BF373" i="29"/>
  <c r="HG373" i="29"/>
  <c r="EP373" i="29"/>
  <c r="AY373" i="29"/>
  <c r="GY373" i="29"/>
  <c r="DX373" i="29"/>
  <c r="AN373" i="29"/>
  <c r="GL373" i="29"/>
  <c r="CJ373" i="29"/>
  <c r="GK373" i="29"/>
  <c r="CI373" i="29"/>
  <c r="FV373" i="29"/>
  <c r="CE373" i="29"/>
  <c r="FR373" i="29"/>
  <c r="CD373" i="29"/>
  <c r="FG373" i="29"/>
  <c r="CA373" i="29"/>
  <c r="DY373" i="29"/>
  <c r="DV373" i="29"/>
  <c r="DS373" i="29"/>
  <c r="DH373" i="29"/>
  <c r="CZ373" i="29"/>
  <c r="EV373" i="29"/>
  <c r="DC373" i="29"/>
  <c r="CR373" i="29"/>
  <c r="CO373" i="29"/>
  <c r="CC373" i="29"/>
  <c r="Y382" i="29"/>
  <c r="HG308" i="29"/>
  <c r="GF308" i="29"/>
  <c r="FB308" i="29"/>
  <c r="DY308" i="29"/>
  <c r="CU308" i="29"/>
  <c r="BR308" i="29"/>
  <c r="AP308" i="29"/>
  <c r="K308" i="29"/>
  <c r="GW308" i="29"/>
  <c r="FP308" i="29"/>
  <c r="EL308" i="29"/>
  <c r="GX308" i="29"/>
  <c r="FN308" i="29"/>
  <c r="EH308" i="29"/>
  <c r="DF308" i="29"/>
  <c r="BW308" i="29"/>
  <c r="AT308" i="29"/>
  <c r="R308" i="29"/>
  <c r="GP308" i="29"/>
  <c r="FI308" i="29"/>
  <c r="EC308" i="29"/>
  <c r="CR308" i="29"/>
  <c r="BN308" i="29"/>
  <c r="AF308" i="29"/>
  <c r="GM308" i="29"/>
  <c r="FG308" i="29"/>
  <c r="DV308" i="29"/>
  <c r="CP308" i="29"/>
  <c r="BL308" i="29"/>
  <c r="AC308" i="29"/>
  <c r="GG308" i="29"/>
  <c r="ET308" i="29"/>
  <c r="DJ308" i="29"/>
  <c r="CA308" i="29"/>
  <c r="AQ308" i="29"/>
  <c r="HM308" i="29"/>
  <c r="GC308" i="29"/>
  <c r="EP308" i="29"/>
  <c r="DH308" i="29"/>
  <c r="BU308" i="29"/>
  <c r="AN308" i="29"/>
  <c r="AV308" i="29"/>
  <c r="CJ308" i="29"/>
  <c r="DS308" i="29"/>
  <c r="FL308" i="29"/>
  <c r="HC308" i="29"/>
  <c r="HQ184" i="29"/>
  <c r="GM184" i="29"/>
  <c r="EC184" i="29"/>
  <c r="BP184" i="29"/>
  <c r="ER184" i="29"/>
  <c r="CZ240" i="29"/>
  <c r="GW240" i="29"/>
  <c r="BC257" i="29"/>
  <c r="BC285" i="29"/>
  <c r="DN285" i="29"/>
  <c r="FT285" i="29"/>
  <c r="CB289" i="29"/>
  <c r="FD289" i="29"/>
  <c r="AG289" i="29"/>
  <c r="AB289" i="29"/>
  <c r="EM289" i="29"/>
  <c r="HB289" i="29"/>
  <c r="I308" i="29"/>
  <c r="AX308" i="29"/>
  <c r="CL308" i="29"/>
  <c r="EB308" i="29"/>
  <c r="FQ308" i="29"/>
  <c r="HE308" i="29"/>
  <c r="HJ316" i="29"/>
  <c r="CP316" i="29"/>
  <c r="HL316" i="29"/>
  <c r="CQ316" i="29"/>
  <c r="FB316" i="29"/>
  <c r="AU316" i="29"/>
  <c r="FA316" i="29"/>
  <c r="AP316" i="29"/>
  <c r="HM316" i="29"/>
  <c r="CG316" i="29"/>
  <c r="HD316" i="29"/>
  <c r="BW316" i="29"/>
  <c r="EF316" i="29"/>
  <c r="ED316" i="29"/>
  <c r="EC316" i="29"/>
  <c r="CI316" i="29"/>
  <c r="FP316" i="29"/>
  <c r="GR335" i="29"/>
  <c r="ER335" i="29"/>
  <c r="CD335" i="29"/>
  <c r="AD335" i="29"/>
  <c r="GL335" i="29"/>
  <c r="DP335" i="29"/>
  <c r="BP335" i="29"/>
  <c r="EY335" i="29"/>
  <c r="CT335" i="29"/>
  <c r="AF335" i="29"/>
  <c r="HN335" i="29"/>
  <c r="EO335" i="29"/>
  <c r="BS335" i="29"/>
  <c r="HM335" i="29"/>
  <c r="EM335" i="29"/>
  <c r="BR335" i="29"/>
  <c r="HA335" i="29"/>
  <c r="EL335" i="29"/>
  <c r="BQ335" i="29"/>
  <c r="FO335" i="29"/>
  <c r="CE335" i="29"/>
  <c r="FD335" i="29"/>
  <c r="BX335" i="29"/>
  <c r="EX335" i="29"/>
  <c r="BU335" i="29"/>
  <c r="EW335" i="29"/>
  <c r="BT335" i="29"/>
  <c r="ET335" i="29"/>
  <c r="BK335" i="29"/>
  <c r="DU335" i="29"/>
  <c r="AH335" i="29"/>
  <c r="DO335" i="29"/>
  <c r="AE335" i="29"/>
  <c r="DN335" i="29"/>
  <c r="AC335" i="29"/>
  <c r="DM335" i="29"/>
  <c r="U335" i="29"/>
  <c r="HQ335" i="29"/>
  <c r="DK335" i="29"/>
  <c r="K335" i="29"/>
  <c r="FU335" i="29"/>
  <c r="GV348" i="29"/>
  <c r="DB348" i="29"/>
  <c r="BU348" i="29"/>
  <c r="GW348" i="29"/>
  <c r="GK348" i="29"/>
  <c r="GY348" i="29"/>
  <c r="GL348" i="29"/>
  <c r="FY348" i="29"/>
  <c r="FC348" i="29"/>
  <c r="EY348" i="29"/>
  <c r="EV348" i="29"/>
  <c r="DO348" i="29"/>
  <c r="CK348" i="29"/>
  <c r="CH348" i="29"/>
  <c r="FB348" i="29"/>
  <c r="CI348" i="29"/>
  <c r="CG348" i="29"/>
  <c r="BR348" i="29"/>
  <c r="BO348" i="29"/>
  <c r="FQ370" i="29"/>
  <c r="DC370" i="29"/>
  <c r="FV370" i="29"/>
  <c r="EB177" i="29"/>
  <c r="Z177" i="29"/>
  <c r="BT184" i="29"/>
  <c r="HL184" i="29"/>
  <c r="FU192" i="29"/>
  <c r="EA192" i="29"/>
  <c r="BQ192" i="29"/>
  <c r="T192" i="29"/>
  <c r="BP192" i="29"/>
  <c r="GD192" i="29"/>
  <c r="DM201" i="29"/>
  <c r="FW201" i="29"/>
  <c r="DM113" i="29"/>
  <c r="HM113" i="29"/>
  <c r="GE147" i="29"/>
  <c r="DN147" i="29"/>
  <c r="BL147" i="29"/>
  <c r="BQ147" i="29"/>
  <c r="EI147" i="29"/>
  <c r="GJ147" i="29"/>
  <c r="HP160" i="29"/>
  <c r="FC160" i="29"/>
  <c r="AI160" i="29"/>
  <c r="DJ160" i="29"/>
  <c r="GS163" i="29"/>
  <c r="EM163" i="29"/>
  <c r="BZ163" i="29"/>
  <c r="V163" i="29"/>
  <c r="BV163" i="29"/>
  <c r="EL163" i="29"/>
  <c r="GU163" i="29"/>
  <c r="AB177" i="29"/>
  <c r="EE177" i="29"/>
  <c r="L184" i="29"/>
  <c r="BV184" i="29"/>
  <c r="ET184" i="29"/>
  <c r="HN184" i="29"/>
  <c r="S192" i="29"/>
  <c r="BR192" i="29"/>
  <c r="EC192" i="29"/>
  <c r="GE192" i="29"/>
  <c r="K201" i="29"/>
  <c r="GY201" i="29"/>
  <c r="BF219" i="29"/>
  <c r="ED219" i="29"/>
  <c r="GW219" i="29"/>
  <c r="FO233" i="29"/>
  <c r="CI233" i="29"/>
  <c r="I233" i="29"/>
  <c r="GZ233" i="29"/>
  <c r="DS233" i="29"/>
  <c r="AI233" i="29"/>
  <c r="CJ233" i="29"/>
  <c r="FR233" i="29"/>
  <c r="FT235" i="29"/>
  <c r="DD235" i="29"/>
  <c r="BG235" i="29"/>
  <c r="GB235" i="29"/>
  <c r="EB235" i="29"/>
  <c r="BL235" i="29"/>
  <c r="BP235" i="29"/>
  <c r="EI235" i="29"/>
  <c r="GY235" i="29"/>
  <c r="DA240" i="29"/>
  <c r="CE257" i="29"/>
  <c r="DX267" i="29"/>
  <c r="BE285" i="29"/>
  <c r="DO285" i="29"/>
  <c r="FU285" i="29"/>
  <c r="L289" i="29"/>
  <c r="HD289" i="29"/>
  <c r="GX306" i="29"/>
  <c r="FG306" i="29"/>
  <c r="DN306" i="29"/>
  <c r="BY306" i="29"/>
  <c r="AF306" i="29"/>
  <c r="GO306" i="29"/>
  <c r="ES306" i="29"/>
  <c r="DC306" i="29"/>
  <c r="BI306" i="29"/>
  <c r="S306" i="29"/>
  <c r="HK306" i="29"/>
  <c r="FM306" i="29"/>
  <c r="DO306" i="29"/>
  <c r="BW306" i="29"/>
  <c r="Z306" i="29"/>
  <c r="HA306" i="29"/>
  <c r="FH306" i="29"/>
  <c r="DL306" i="29"/>
  <c r="BK306" i="29"/>
  <c r="T306" i="29"/>
  <c r="GN306" i="29"/>
  <c r="EN306" i="29"/>
  <c r="CQ306" i="29"/>
  <c r="AO306" i="29"/>
  <c r="GL306" i="29"/>
  <c r="EL306" i="29"/>
  <c r="CF306" i="29"/>
  <c r="AH306" i="29"/>
  <c r="BV306" i="29"/>
  <c r="EB306" i="29"/>
  <c r="GB306" i="29"/>
  <c r="P308" i="29"/>
  <c r="AY308" i="29"/>
  <c r="CM308" i="29"/>
  <c r="ED308" i="29"/>
  <c r="FS308" i="29"/>
  <c r="HF308" i="29"/>
  <c r="L316" i="29"/>
  <c r="FR316" i="29"/>
  <c r="R335" i="29"/>
  <c r="FV335" i="29"/>
  <c r="BP348" i="29"/>
  <c r="AB370" i="29"/>
  <c r="EQ240" i="29"/>
  <c r="BG240" i="29"/>
  <c r="FY240" i="29"/>
  <c r="CB240" i="29"/>
  <c r="DC240" i="29"/>
  <c r="GY240" i="29"/>
  <c r="DY257" i="29"/>
  <c r="GD285" i="29"/>
  <c r="EP285" i="29"/>
  <c r="CN285" i="29"/>
  <c r="AT285" i="29"/>
  <c r="FY285" i="29"/>
  <c r="EA285" i="29"/>
  <c r="CE285" i="29"/>
  <c r="AI285" i="29"/>
  <c r="GN285" i="29"/>
  <c r="EQ285" i="29"/>
  <c r="CH285" i="29"/>
  <c r="AG285" i="29"/>
  <c r="GJ285" i="29"/>
  <c r="DZ285" i="29"/>
  <c r="CB285" i="29"/>
  <c r="AC285" i="29"/>
  <c r="FR285" i="29"/>
  <c r="DM285" i="29"/>
  <c r="BD285" i="29"/>
  <c r="BF285" i="29"/>
  <c r="DP285" i="29"/>
  <c r="FV285" i="29"/>
  <c r="BY315" i="29"/>
  <c r="BP315" i="29"/>
  <c r="EA315" i="29"/>
  <c r="DZ315" i="29"/>
  <c r="HD315" i="29"/>
  <c r="HB315" i="29"/>
  <c r="HC315" i="29"/>
  <c r="AI335" i="29"/>
  <c r="FY335" i="29"/>
  <c r="FU370" i="29"/>
  <c r="FT162" i="29"/>
  <c r="CQ162" i="29"/>
  <c r="EK168" i="29"/>
  <c r="CW168" i="29"/>
  <c r="AD177" i="29"/>
  <c r="EH177" i="29"/>
  <c r="X184" i="29"/>
  <c r="CD184" i="29"/>
  <c r="EY184" i="29"/>
  <c r="HP184" i="29"/>
  <c r="EE186" i="29"/>
  <c r="Y192" i="29"/>
  <c r="BT192" i="29"/>
  <c r="EE192" i="29"/>
  <c r="GV192" i="29"/>
  <c r="AF201" i="29"/>
  <c r="HB201" i="29"/>
  <c r="HI219" i="29"/>
  <c r="FG219" i="29"/>
  <c r="CP219" i="29"/>
  <c r="AN219" i="29"/>
  <c r="FX219" i="29"/>
  <c r="DA219" i="29"/>
  <c r="AR219" i="29"/>
  <c r="BJ219" i="29"/>
  <c r="EF219" i="29"/>
  <c r="HA219" i="29"/>
  <c r="Z240" i="29"/>
  <c r="DL240" i="29"/>
  <c r="HH240" i="29"/>
  <c r="EB257" i="29"/>
  <c r="DS267" i="29"/>
  <c r="ED267" i="29"/>
  <c r="AI267" i="29"/>
  <c r="GS267" i="29"/>
  <c r="CR267" i="29"/>
  <c r="HP267" i="29"/>
  <c r="BT267" i="29"/>
  <c r="EC267" i="29"/>
  <c r="H285" i="29"/>
  <c r="BG285" i="29"/>
  <c r="DQ285" i="29"/>
  <c r="FW285" i="29"/>
  <c r="Z289" i="29"/>
  <c r="S308" i="29"/>
  <c r="BB308" i="29"/>
  <c r="CO308" i="29"/>
  <c r="EF308" i="29"/>
  <c r="FW308" i="29"/>
  <c r="HJ308" i="29"/>
  <c r="K315" i="29"/>
  <c r="AH316" i="29"/>
  <c r="GN316" i="29"/>
  <c r="AJ335" i="29"/>
  <c r="FZ335" i="29"/>
  <c r="GA339" i="29"/>
  <c r="CE339" i="29"/>
  <c r="EL339" i="29"/>
  <c r="ED339" i="29"/>
  <c r="EA339" i="29"/>
  <c r="DI339" i="29"/>
  <c r="DG339" i="29"/>
  <c r="CI339" i="29"/>
  <c r="CF339" i="29"/>
  <c r="BU339" i="29"/>
  <c r="BT339" i="29"/>
  <c r="Z339" i="29"/>
  <c r="EK339" i="29"/>
  <c r="HO376" i="29"/>
  <c r="FE376" i="29"/>
  <c r="CR376" i="29"/>
  <c r="AQ376" i="29"/>
  <c r="FL376" i="29"/>
  <c r="DC376" i="29"/>
  <c r="AR376" i="29"/>
  <c r="FP376" i="29"/>
  <c r="DH376" i="29"/>
  <c r="AP376" i="29"/>
  <c r="FN376" i="29"/>
  <c r="DB376" i="29"/>
  <c r="AO376" i="29"/>
  <c r="HM376" i="29"/>
  <c r="EQ376" i="29"/>
  <c r="BX376" i="29"/>
  <c r="GV376" i="29"/>
  <c r="EL376" i="29"/>
  <c r="BT376" i="29"/>
  <c r="HD376" i="29"/>
  <c r="EA376" i="29"/>
  <c r="AY376" i="29"/>
  <c r="GU376" i="29"/>
  <c r="DZ376" i="29"/>
  <c r="AV376" i="29"/>
  <c r="GT376" i="29"/>
  <c r="DY376" i="29"/>
  <c r="AT376" i="29"/>
  <c r="GN376" i="29"/>
  <c r="DN376" i="29"/>
  <c r="AF376" i="29"/>
  <c r="GJ376" i="29"/>
  <c r="CF376" i="29"/>
  <c r="GI376" i="29"/>
  <c r="CE376" i="29"/>
  <c r="GF376" i="29"/>
  <c r="CA376" i="29"/>
  <c r="GQ376" i="29"/>
  <c r="BZ376" i="29"/>
  <c r="GM376" i="29"/>
  <c r="BW376" i="29"/>
  <c r="GK376" i="29"/>
  <c r="BS376" i="29"/>
  <c r="FX376" i="29"/>
  <c r="BA376" i="29"/>
  <c r="FF376" i="29"/>
  <c r="AS376" i="29"/>
  <c r="DK376" i="29"/>
  <c r="DI376" i="29"/>
  <c r="CN376" i="29"/>
  <c r="CL376" i="29"/>
  <c r="CJ376" i="29"/>
  <c r="EP376" i="29"/>
  <c r="EB376" i="29"/>
  <c r="DX376" i="29"/>
  <c r="DQ376" i="29"/>
  <c r="AZ376" i="29"/>
  <c r="GQ344" i="29"/>
  <c r="FF344" i="29"/>
  <c r="DU344" i="29"/>
  <c r="CD344" i="29"/>
  <c r="AS344" i="29"/>
  <c r="GY344" i="29"/>
  <c r="FI344" i="29"/>
  <c r="DW344" i="29"/>
  <c r="CG344" i="29"/>
  <c r="AQ344" i="29"/>
  <c r="FU344" i="29"/>
  <c r="EC344" i="29"/>
  <c r="CP344" i="29"/>
  <c r="AV344" i="29"/>
  <c r="GE344" i="29"/>
  <c r="GA344" i="29"/>
  <c r="ED344" i="29"/>
  <c r="CO344" i="29"/>
  <c r="AT344" i="29"/>
  <c r="GJ344" i="29"/>
  <c r="EQ344" i="29"/>
  <c r="CW344" i="29"/>
  <c r="AZ344" i="29"/>
  <c r="GH344" i="29"/>
  <c r="EP344" i="29"/>
  <c r="CV344" i="29"/>
  <c r="AU344" i="29"/>
  <c r="GG344" i="29"/>
  <c r="EF344" i="29"/>
  <c r="CU344" i="29"/>
  <c r="AP344" i="29"/>
  <c r="GF344" i="29"/>
  <c r="EE344" i="29"/>
  <c r="CN344" i="29"/>
  <c r="AO344" i="29"/>
  <c r="FQ344" i="29"/>
  <c r="DF344" i="29"/>
  <c r="BH344" i="29"/>
  <c r="FP344" i="29"/>
  <c r="DE344" i="29"/>
  <c r="BG344" i="29"/>
  <c r="FJ344" i="29"/>
  <c r="DD344" i="29"/>
  <c r="BF344" i="29"/>
  <c r="FH344" i="29"/>
  <c r="DB344" i="29"/>
  <c r="BE344" i="29"/>
  <c r="HI344" i="29"/>
  <c r="FA344" i="29"/>
  <c r="CZ344" i="29"/>
  <c r="AD344" i="29"/>
  <c r="BT344" i="29"/>
  <c r="EX344" i="29"/>
  <c r="AO362" i="29"/>
  <c r="EE362" i="29"/>
  <c r="ED362" i="29"/>
  <c r="DR362" i="29"/>
  <c r="EG362" i="29"/>
  <c r="DT362" i="29"/>
  <c r="DQ362" i="29"/>
  <c r="AT362" i="29"/>
  <c r="AF362" i="29"/>
  <c r="AS362" i="29"/>
  <c r="ED241" i="29"/>
  <c r="BC241" i="29"/>
  <c r="CO241" i="29"/>
  <c r="FU241" i="29"/>
  <c r="EN252" i="29"/>
  <c r="AK252" i="29"/>
  <c r="GB252" i="29"/>
  <c r="CX300" i="29"/>
  <c r="BN313" i="29"/>
  <c r="EV313" i="29"/>
  <c r="GM318" i="29"/>
  <c r="FG318" i="29"/>
  <c r="DS318" i="29"/>
  <c r="CL318" i="29"/>
  <c r="AX318" i="29"/>
  <c r="K318" i="29"/>
  <c r="HF318" i="29"/>
  <c r="FP318" i="29"/>
  <c r="EI318" i="29"/>
  <c r="CT318" i="29"/>
  <c r="BE318" i="29"/>
  <c r="V318" i="29"/>
  <c r="HB318" i="29"/>
  <c r="FL318" i="29"/>
  <c r="DU318" i="29"/>
  <c r="CF318" i="29"/>
  <c r="AS318" i="29"/>
  <c r="HA318" i="29"/>
  <c r="FJ318" i="29"/>
  <c r="DT318" i="29"/>
  <c r="CC318" i="29"/>
  <c r="AQ318" i="29"/>
  <c r="HI318" i="29"/>
  <c r="FN318" i="29"/>
  <c r="DR318" i="29"/>
  <c r="BY318" i="29"/>
  <c r="AF318" i="29"/>
  <c r="HE318" i="29"/>
  <c r="FI318" i="29"/>
  <c r="DP318" i="29"/>
  <c r="BV318" i="29"/>
  <c r="AB318" i="29"/>
  <c r="BF318" i="29"/>
  <c r="CZ318" i="29"/>
  <c r="FE318" i="29"/>
  <c r="HD318" i="29"/>
  <c r="HF328" i="29"/>
  <c r="FM328" i="29"/>
  <c r="DU328" i="29"/>
  <c r="CE328" i="29"/>
  <c r="AQ328" i="29"/>
  <c r="GK328" i="29"/>
  <c r="ET328" i="29"/>
  <c r="DB328" i="29"/>
  <c r="BE328" i="29"/>
  <c r="N328" i="29"/>
  <c r="HK328" i="29"/>
  <c r="FS328" i="29"/>
  <c r="DV328" i="29"/>
  <c r="CA328" i="29"/>
  <c r="AF328" i="29"/>
  <c r="HH328" i="29"/>
  <c r="FC328" i="29"/>
  <c r="DN328" i="29"/>
  <c r="BK328" i="29"/>
  <c r="O328" i="29"/>
  <c r="HG328" i="29"/>
  <c r="EZ328" i="29"/>
  <c r="DI328" i="29"/>
  <c r="BG328" i="29"/>
  <c r="M328" i="29"/>
  <c r="GP328" i="29"/>
  <c r="ES328" i="29"/>
  <c r="CQ328" i="29"/>
  <c r="AL328" i="29"/>
  <c r="GN328" i="29"/>
  <c r="ER328" i="29"/>
  <c r="CL328" i="29"/>
  <c r="AK328" i="29"/>
  <c r="GM328" i="29"/>
  <c r="EP328" i="29"/>
  <c r="CH328" i="29"/>
  <c r="AG328" i="29"/>
  <c r="BF328" i="29"/>
  <c r="DX328" i="29"/>
  <c r="GI328" i="29"/>
  <c r="R344" i="29"/>
  <c r="CB344" i="29"/>
  <c r="FG344" i="29"/>
  <c r="FP361" i="29"/>
  <c r="AC361" i="29"/>
  <c r="HC361" i="29"/>
  <c r="BT361" i="29"/>
  <c r="CQ361" i="29"/>
  <c r="CB361" i="29"/>
  <c r="HH361" i="29"/>
  <c r="BV361" i="29"/>
  <c r="FT361" i="29"/>
  <c r="FH361" i="29"/>
  <c r="DY361" i="29"/>
  <c r="DW361" i="29"/>
  <c r="DV361" i="29"/>
  <c r="DU361" i="29"/>
  <c r="DI361" i="29"/>
  <c r="DJ361" i="29"/>
  <c r="BZ361" i="29"/>
  <c r="BY361" i="29"/>
  <c r="BX361" i="29"/>
  <c r="AH361" i="29"/>
  <c r="S344" i="29"/>
  <c r="CC344" i="29"/>
  <c r="FR344" i="29"/>
  <c r="GW389" i="29"/>
  <c r="FT389" i="29"/>
  <c r="EL389" i="29"/>
  <c r="DJ389" i="29"/>
  <c r="BZ389" i="29"/>
  <c r="AX389" i="29"/>
  <c r="R389" i="29"/>
  <c r="HK389" i="29"/>
  <c r="FX389" i="29"/>
  <c r="ER389" i="29"/>
  <c r="GN389" i="29"/>
  <c r="FA389" i="29"/>
  <c r="DQ389" i="29"/>
  <c r="CN389" i="29"/>
  <c r="BD389" i="29"/>
  <c r="W389" i="29"/>
  <c r="GU389" i="29"/>
  <c r="FM389" i="29"/>
  <c r="DX389" i="29"/>
  <c r="CR389" i="29"/>
  <c r="BK389" i="29"/>
  <c r="AB389" i="29"/>
  <c r="GS389" i="29"/>
  <c r="FH389" i="29"/>
  <c r="DU389" i="29"/>
  <c r="CP389" i="29"/>
  <c r="BE389" i="29"/>
  <c r="V389" i="29"/>
  <c r="GR389" i="29"/>
  <c r="FG389" i="29"/>
  <c r="DS389" i="29"/>
  <c r="CO389" i="29"/>
  <c r="BB389" i="29"/>
  <c r="U389" i="29"/>
  <c r="HJ389" i="29"/>
  <c r="FO389" i="29"/>
  <c r="DR389" i="29"/>
  <c r="CC389" i="29"/>
  <c r="AQ389" i="29"/>
  <c r="HC389" i="29"/>
  <c r="FI389" i="29"/>
  <c r="DO389" i="29"/>
  <c r="BY389" i="29"/>
  <c r="AO389" i="29"/>
  <c r="GZ389" i="29"/>
  <c r="FD389" i="29"/>
  <c r="DN389" i="29"/>
  <c r="BX389" i="29"/>
  <c r="AM389" i="29"/>
  <c r="GT389" i="29"/>
  <c r="EY389" i="29"/>
  <c r="DL389" i="29"/>
  <c r="BV389" i="29"/>
  <c r="AI389" i="29"/>
  <c r="GO389" i="29"/>
  <c r="EK389" i="29"/>
  <c r="CQ389" i="29"/>
  <c r="AP389" i="29"/>
  <c r="GM389" i="29"/>
  <c r="EJ389" i="29"/>
  <c r="CM389" i="29"/>
  <c r="AL389" i="29"/>
  <c r="GJ389" i="29"/>
  <c r="EI389" i="29"/>
  <c r="CL389" i="29"/>
  <c r="AG389" i="29"/>
  <c r="GI389" i="29"/>
  <c r="EH389" i="29"/>
  <c r="CF389" i="29"/>
  <c r="AF389" i="29"/>
  <c r="GA389" i="29"/>
  <c r="EC389" i="29"/>
  <c r="BW389" i="29"/>
  <c r="AC389" i="29"/>
  <c r="FV389" i="29"/>
  <c r="DA389" i="29"/>
  <c r="AV389" i="29"/>
  <c r="FU389" i="29"/>
  <c r="CX389" i="29"/>
  <c r="AR389" i="29"/>
  <c r="FS389" i="29"/>
  <c r="CW389" i="29"/>
  <c r="AD389" i="29"/>
  <c r="FR389" i="29"/>
  <c r="CV389" i="29"/>
  <c r="Z389" i="29"/>
  <c r="FB389" i="29"/>
  <c r="CT389" i="29"/>
  <c r="Q389" i="29"/>
  <c r="HM389" i="29"/>
  <c r="DM389" i="29"/>
  <c r="P389" i="29"/>
  <c r="HL389" i="29"/>
  <c r="DK389" i="29"/>
  <c r="O389" i="29"/>
  <c r="HE389" i="29"/>
  <c r="DG389" i="29"/>
  <c r="N389" i="29"/>
  <c r="GV389" i="29"/>
  <c r="DB389" i="29"/>
  <c r="K389" i="29"/>
  <c r="GP389" i="29"/>
  <c r="CS389" i="29"/>
  <c r="H389" i="29"/>
  <c r="HO389" i="29"/>
  <c r="BT389" i="29"/>
  <c r="HN389" i="29"/>
  <c r="BS389" i="29"/>
  <c r="GQ389" i="29"/>
  <c r="BR389" i="29"/>
  <c r="GC389" i="29"/>
  <c r="BQ389" i="29"/>
  <c r="FW389" i="29"/>
  <c r="BL389" i="29"/>
  <c r="EW389" i="29"/>
  <c r="ER300" i="29"/>
  <c r="BG300" i="29"/>
  <c r="FN300" i="29"/>
  <c r="CM300" i="29"/>
  <c r="GC300" i="29"/>
  <c r="CL300" i="29"/>
  <c r="FF300" i="29"/>
  <c r="CF300" i="29"/>
  <c r="DA300" i="29"/>
  <c r="GQ300" i="29"/>
  <c r="GS313" i="29"/>
  <c r="EY313" i="29"/>
  <c r="CT313" i="29"/>
  <c r="AI313" i="29"/>
  <c r="GK313" i="29"/>
  <c r="DY313" i="29"/>
  <c r="BL313" i="29"/>
  <c r="Q313" i="29"/>
  <c r="GM313" i="29"/>
  <c r="DZ313" i="29"/>
  <c r="BK313" i="29"/>
  <c r="FY313" i="29"/>
  <c r="DS313" i="29"/>
  <c r="BC313" i="29"/>
  <c r="FO313" i="29"/>
  <c r="CZ313" i="29"/>
  <c r="BA313" i="29"/>
  <c r="CG313" i="29"/>
  <c r="EX313" i="29"/>
  <c r="HO313" i="29"/>
  <c r="I328" i="29"/>
  <c r="BW328" i="29"/>
  <c r="EA328" i="29"/>
  <c r="GL328" i="29"/>
  <c r="V344" i="29"/>
  <c r="CH344" i="29"/>
  <c r="FT344" i="29"/>
  <c r="AF361" i="29"/>
  <c r="HN375" i="29"/>
  <c r="N375" i="29"/>
  <c r="GI375" i="29"/>
  <c r="FM375" i="29"/>
  <c r="AY375" i="29"/>
  <c r="S375" i="29"/>
  <c r="GJ375" i="29"/>
  <c r="FE375" i="29"/>
  <c r="FD375" i="29"/>
  <c r="EN375" i="29"/>
  <c r="DZ375" i="29"/>
  <c r="DL375" i="29"/>
  <c r="DJ375" i="29"/>
  <c r="DI375" i="29"/>
  <c r="BD375" i="29"/>
  <c r="EO375" i="29"/>
  <c r="BY375" i="29"/>
  <c r="BA375" i="29"/>
  <c r="AC375" i="29"/>
  <c r="L375" i="29"/>
  <c r="I389" i="29"/>
  <c r="EX389" i="29"/>
  <c r="GN345" i="29"/>
  <c r="AK345" i="29"/>
  <c r="CW345" i="29"/>
  <c r="GP345" i="29"/>
  <c r="GM345" i="29"/>
  <c r="CJ345" i="29"/>
  <c r="AL345" i="29"/>
  <c r="AF345" i="29"/>
  <c r="X345" i="29"/>
  <c r="HJ385" i="29"/>
  <c r="FQ385" i="29"/>
  <c r="DX385" i="29"/>
  <c r="BV385" i="29"/>
  <c r="AC385" i="29"/>
  <c r="GN385" i="29"/>
  <c r="EL385" i="29"/>
  <c r="CT385" i="29"/>
  <c r="AP385" i="29"/>
  <c r="HE385" i="29"/>
  <c r="FG385" i="29"/>
  <c r="CZ385" i="29"/>
  <c r="BB385" i="29"/>
  <c r="HA385" i="29"/>
  <c r="FF385" i="29"/>
  <c r="CY385" i="29"/>
  <c r="BA385" i="29"/>
  <c r="GV385" i="29"/>
  <c r="EI385" i="29"/>
  <c r="CD385" i="29"/>
  <c r="X385" i="29"/>
  <c r="GL385" i="29"/>
  <c r="EF385" i="29"/>
  <c r="BT385" i="29"/>
  <c r="S385" i="29"/>
  <c r="GC385" i="29"/>
  <c r="DY385" i="29"/>
  <c r="BQ385" i="29"/>
  <c r="K385" i="29"/>
  <c r="FM385" i="29"/>
  <c r="CX385" i="29"/>
  <c r="AF385" i="29"/>
  <c r="FL385" i="29"/>
  <c r="CV385" i="29"/>
  <c r="AD385" i="29"/>
  <c r="FJ385" i="29"/>
  <c r="CU385" i="29"/>
  <c r="AB385" i="29"/>
  <c r="FC385" i="29"/>
  <c r="CO385" i="29"/>
  <c r="Q385" i="29"/>
  <c r="HH385" i="29"/>
  <c r="DZ385" i="29"/>
  <c r="AU385" i="29"/>
  <c r="HF385" i="29"/>
  <c r="DW385" i="29"/>
  <c r="AM385" i="29"/>
  <c r="GZ385" i="29"/>
  <c r="DV385" i="29"/>
  <c r="AL385" i="29"/>
  <c r="GY385" i="29"/>
  <c r="DR385" i="29"/>
  <c r="AK385" i="29"/>
  <c r="FR385" i="29"/>
  <c r="BL385" i="29"/>
  <c r="FI385" i="29"/>
  <c r="BK385" i="29"/>
  <c r="FH385" i="29"/>
  <c r="BH385" i="29"/>
  <c r="EV385" i="29"/>
  <c r="BG385" i="29"/>
  <c r="EM385" i="29"/>
  <c r="Y385" i="29"/>
  <c r="FX385" i="29"/>
  <c r="CK345" i="29"/>
  <c r="P385" i="29"/>
  <c r="GB385" i="29"/>
  <c r="HJ274" i="29"/>
  <c r="FZ274" i="29"/>
  <c r="EW274" i="29"/>
  <c r="DP274" i="29"/>
  <c r="CE274" i="29"/>
  <c r="BB274" i="29"/>
  <c r="V274" i="29"/>
  <c r="HI274" i="29"/>
  <c r="FX274" i="29"/>
  <c r="ES274" i="29"/>
  <c r="DG274" i="29"/>
  <c r="BZ274" i="29"/>
  <c r="AV274" i="29"/>
  <c r="K274" i="29"/>
  <c r="AM274" i="29"/>
  <c r="BX274" i="29"/>
  <c r="DF274" i="29"/>
  <c r="ET274" i="29"/>
  <c r="GB274" i="29"/>
  <c r="HM274" i="29"/>
  <c r="EB295" i="29"/>
  <c r="GJ295" i="29"/>
  <c r="AG295" i="29"/>
  <c r="DQ295" i="29"/>
  <c r="GR295" i="29"/>
  <c r="CL345" i="29"/>
  <c r="EH354" i="29"/>
  <c r="GW354" i="29"/>
  <c r="EW354" i="29"/>
  <c r="GY354" i="29"/>
  <c r="GX354" i="29"/>
  <c r="EO354" i="29"/>
  <c r="U354" i="29"/>
  <c r="T354" i="29"/>
  <c r="S354" i="29"/>
  <c r="R354" i="29"/>
  <c r="T385" i="29"/>
  <c r="GF385" i="29"/>
  <c r="CM345" i="29"/>
  <c r="AY385" i="29"/>
  <c r="GI385" i="29"/>
  <c r="AI189" i="29"/>
  <c r="BM189" i="29"/>
  <c r="CO189" i="29"/>
  <c r="DQ189" i="29"/>
  <c r="ER189" i="29"/>
  <c r="FZ189" i="29"/>
  <c r="HA189" i="29"/>
  <c r="BD246" i="29"/>
  <c r="DB246" i="29"/>
  <c r="EX246" i="29"/>
  <c r="GM246" i="29"/>
  <c r="I274" i="29"/>
  <c r="AR274" i="29"/>
  <c r="CA274" i="29"/>
  <c r="DK274" i="29"/>
  <c r="EX274" i="29"/>
  <c r="GH274" i="29"/>
  <c r="HO274" i="29"/>
  <c r="AO295" i="29"/>
  <c r="HA295" i="29"/>
  <c r="ED322" i="29"/>
  <c r="AD322" i="29"/>
  <c r="DT322" i="29"/>
  <c r="Z322" i="29"/>
  <c r="DR322" i="29"/>
  <c r="EJ322" i="29"/>
  <c r="AB322" i="29"/>
  <c r="EE322" i="29"/>
  <c r="AA322" i="29"/>
  <c r="FD322" i="29"/>
  <c r="HJ323" i="29"/>
  <c r="GI323" i="29"/>
  <c r="FJ323" i="29"/>
  <c r="EL323" i="29"/>
  <c r="DN323" i="29"/>
  <c r="CP323" i="29"/>
  <c r="BR323" i="29"/>
  <c r="AQ323" i="29"/>
  <c r="S323" i="29"/>
  <c r="GS323" i="29"/>
  <c r="FT323" i="29"/>
  <c r="ES323" i="29"/>
  <c r="DS323" i="29"/>
  <c r="CS323" i="29"/>
  <c r="BT323" i="29"/>
  <c r="AR323" i="29"/>
  <c r="R323" i="29"/>
  <c r="HB323" i="29"/>
  <c r="GA323" i="29"/>
  <c r="FA323" i="29"/>
  <c r="DY323" i="29"/>
  <c r="CX323" i="29"/>
  <c r="BW323" i="29"/>
  <c r="AW323" i="29"/>
  <c r="T323" i="29"/>
  <c r="GT323" i="29"/>
  <c r="FP323" i="29"/>
  <c r="EM323" i="29"/>
  <c r="DK323" i="29"/>
  <c r="CG323" i="29"/>
  <c r="BF323" i="29"/>
  <c r="AE323" i="29"/>
  <c r="GR323" i="29"/>
  <c r="FO323" i="29"/>
  <c r="EK323" i="29"/>
  <c r="DJ323" i="29"/>
  <c r="CF323" i="29"/>
  <c r="BE323" i="29"/>
  <c r="AC323" i="29"/>
  <c r="AJ323" i="29"/>
  <c r="BM323" i="29"/>
  <c r="CV323" i="29"/>
  <c r="EC323" i="29"/>
  <c r="FF323" i="29"/>
  <c r="GN323" i="29"/>
  <c r="HQ323" i="29"/>
  <c r="CN345" i="29"/>
  <c r="FT355" i="29"/>
  <c r="FK355" i="29"/>
  <c r="AX355" i="29"/>
  <c r="FL355" i="29"/>
  <c r="AW355" i="29"/>
  <c r="HL355" i="29"/>
  <c r="BD355" i="29"/>
  <c r="HO355" i="29"/>
  <c r="BE355" i="29"/>
  <c r="GE355" i="29"/>
  <c r="AZ355" i="29"/>
  <c r="FH355" i="29"/>
  <c r="EE355" i="29"/>
  <c r="EA355" i="29"/>
  <c r="DZ355" i="29"/>
  <c r="HM355" i="29"/>
  <c r="I381" i="29"/>
  <c r="DH381" i="29"/>
  <c r="HA381" i="29"/>
  <c r="GY381" i="29"/>
  <c r="H381" i="29"/>
  <c r="GD381" i="29"/>
  <c r="BZ381" i="29"/>
  <c r="BX381" i="29"/>
  <c r="BU381" i="29"/>
  <c r="U381" i="29"/>
  <c r="CT381" i="29"/>
  <c r="CH381" i="29"/>
  <c r="BT381" i="29"/>
  <c r="GT381" i="29"/>
  <c r="EY381" i="29"/>
  <c r="EW381" i="29"/>
  <c r="EQ381" i="29"/>
  <c r="BP385" i="29"/>
  <c r="GO385" i="29"/>
  <c r="HL398" i="29"/>
  <c r="GF398" i="29"/>
  <c r="ES398" i="29"/>
  <c r="DM398" i="29"/>
  <c r="CA398" i="29"/>
  <c r="AO398" i="29"/>
  <c r="K398" i="29"/>
  <c r="HH398" i="29"/>
  <c r="FT398" i="29"/>
  <c r="EL398" i="29"/>
  <c r="CY398" i="29"/>
  <c r="BJ398" i="29"/>
  <c r="AE398" i="29"/>
  <c r="GO398" i="29"/>
  <c r="EW398" i="29"/>
  <c r="DO398" i="29"/>
  <c r="BZ398" i="29"/>
  <c r="AL398" i="29"/>
  <c r="HC398" i="29"/>
  <c r="FL398" i="29"/>
  <c r="DS398" i="29"/>
  <c r="CD398" i="29"/>
  <c r="AN398" i="29"/>
  <c r="HA398" i="29"/>
  <c r="FF398" i="29"/>
  <c r="DQ398" i="29"/>
  <c r="CB398" i="29"/>
  <c r="AK398" i="29"/>
  <c r="GT398" i="29"/>
  <c r="FE398" i="29"/>
  <c r="DP398" i="29"/>
  <c r="BY398" i="29"/>
  <c r="AH398" i="29"/>
  <c r="GP398" i="29"/>
  <c r="EV398" i="29"/>
  <c r="DH398" i="29"/>
  <c r="BW398" i="29"/>
  <c r="AF398" i="29"/>
  <c r="GB398" i="29"/>
  <c r="EA398" i="29"/>
  <c r="CC398" i="29"/>
  <c r="V398" i="29"/>
  <c r="FS398" i="29"/>
  <c r="DU398" i="29"/>
  <c r="BV398" i="29"/>
  <c r="R398" i="29"/>
  <c r="HQ398" i="29"/>
  <c r="FR398" i="29"/>
  <c r="DT398" i="29"/>
  <c r="BU398" i="29"/>
  <c r="Q398" i="29"/>
  <c r="HM398" i="29"/>
  <c r="FO398" i="29"/>
  <c r="DN398" i="29"/>
  <c r="BH398" i="29"/>
  <c r="O398" i="29"/>
  <c r="HJ398" i="29"/>
  <c r="ET398" i="29"/>
  <c r="CQ398" i="29"/>
  <c r="AC398" i="29"/>
  <c r="HG398" i="29"/>
  <c r="ER398" i="29"/>
  <c r="CL398" i="29"/>
  <c r="S398" i="29"/>
  <c r="HF398" i="29"/>
  <c r="EO398" i="29"/>
  <c r="CG398" i="29"/>
  <c r="P398" i="29"/>
  <c r="HE398" i="29"/>
  <c r="EN398" i="29"/>
  <c r="CF398" i="29"/>
  <c r="N398" i="29"/>
  <c r="HB398" i="29"/>
  <c r="EK398" i="29"/>
  <c r="BX398" i="29"/>
  <c r="L398" i="29"/>
  <c r="FN398" i="29"/>
  <c r="CE398" i="29"/>
  <c r="FM398" i="29"/>
  <c r="BI398" i="29"/>
  <c r="FI398" i="29"/>
  <c r="BG398" i="29"/>
  <c r="EZ398" i="29"/>
  <c r="BF398" i="29"/>
  <c r="EM398" i="29"/>
  <c r="BD398" i="29"/>
  <c r="GH398" i="29"/>
  <c r="BE398" i="29"/>
  <c r="GG398" i="29"/>
  <c r="BC398" i="29"/>
  <c r="GC398" i="29"/>
  <c r="BB398" i="29"/>
  <c r="FW398" i="29"/>
  <c r="BA398" i="29"/>
  <c r="EU398" i="29"/>
  <c r="AY398" i="29"/>
  <c r="ED398" i="29"/>
  <c r="HH338" i="29"/>
  <c r="GT338" i="29"/>
  <c r="FH371" i="29"/>
  <c r="AP371" i="29"/>
  <c r="HK371" i="29"/>
  <c r="CG371" i="29"/>
  <c r="GR371" i="29"/>
  <c r="BV371" i="29"/>
  <c r="DO371" i="29"/>
  <c r="CZ371" i="29"/>
  <c r="BK371" i="29"/>
  <c r="GC371" i="29"/>
  <c r="AN371" i="29"/>
  <c r="CP371" i="29"/>
  <c r="CN371" i="29"/>
  <c r="CH371" i="29"/>
  <c r="FW371" i="29"/>
  <c r="CI406" i="29"/>
  <c r="CB406" i="29"/>
  <c r="CR406" i="29"/>
  <c r="CD406" i="29"/>
  <c r="HO406" i="29"/>
  <c r="HJ406" i="29"/>
  <c r="HA406" i="29"/>
  <c r="AH406" i="29"/>
  <c r="K406" i="29"/>
  <c r="GX406" i="29"/>
  <c r="GC406" i="29"/>
  <c r="FA406" i="29"/>
  <c r="EP406" i="29"/>
  <c r="EM406" i="29"/>
  <c r="CO406" i="29"/>
  <c r="CM406" i="29"/>
  <c r="CH406" i="29"/>
  <c r="ER406" i="29"/>
  <c r="DS338" i="29"/>
  <c r="BZ406" i="29"/>
  <c r="HQ320" i="29"/>
  <c r="EV320" i="29"/>
  <c r="AV320" i="29"/>
  <c r="HG320" i="29"/>
  <c r="DK320" i="29"/>
  <c r="Z320" i="29"/>
  <c r="GN320" i="29"/>
  <c r="CS320" i="29"/>
  <c r="DD320" i="29"/>
  <c r="HF320" i="29"/>
  <c r="CH336" i="29"/>
  <c r="ED338" i="29"/>
  <c r="L371" i="29"/>
  <c r="GD371" i="29"/>
  <c r="CA406" i="29"/>
  <c r="HJ296" i="29"/>
  <c r="DO296" i="29"/>
  <c r="AI296" i="29"/>
  <c r="CX296" i="29"/>
  <c r="GA296" i="29"/>
  <c r="Q320" i="29"/>
  <c r="DE320" i="29"/>
  <c r="HH320" i="29"/>
  <c r="GP326" i="29"/>
  <c r="EN326" i="29"/>
  <c r="CP326" i="29"/>
  <c r="AR326" i="29"/>
  <c r="GD326" i="29"/>
  <c r="EE326" i="29"/>
  <c r="CF326" i="29"/>
  <c r="AG326" i="29"/>
  <c r="FZ326" i="29"/>
  <c r="DR326" i="29"/>
  <c r="BK326" i="29"/>
  <c r="O326" i="29"/>
  <c r="BO326" i="29"/>
  <c r="EB326" i="29"/>
  <c r="GC326" i="29"/>
  <c r="GS334" i="29"/>
  <c r="ES334" i="29"/>
  <c r="DA334" i="29"/>
  <c r="BE334" i="29"/>
  <c r="N334" i="29"/>
  <c r="FO334" i="29"/>
  <c r="DS334" i="29"/>
  <c r="CB334" i="29"/>
  <c r="AB334" i="29"/>
  <c r="GJ334" i="29"/>
  <c r="EK334" i="29"/>
  <c r="CK334" i="29"/>
  <c r="AS334" i="29"/>
  <c r="BC334" i="29"/>
  <c r="DJ334" i="29"/>
  <c r="FI334" i="29"/>
  <c r="HI334" i="29"/>
  <c r="FY336" i="29"/>
  <c r="EW338" i="29"/>
  <c r="FJ341" i="29"/>
  <c r="AQ341" i="29"/>
  <c r="EN341" i="29"/>
  <c r="AJ341" i="29"/>
  <c r="FU341" i="29"/>
  <c r="AO341" i="29"/>
  <c r="EL341" i="29"/>
  <c r="AB341" i="29"/>
  <c r="EM341" i="29"/>
  <c r="HA346" i="29"/>
  <c r="DM346" i="29"/>
  <c r="AS346" i="29"/>
  <c r="HP346" i="29"/>
  <c r="EV346" i="29"/>
  <c r="BS346" i="29"/>
  <c r="HH346" i="29"/>
  <c r="DG346" i="29"/>
  <c r="AF346" i="29"/>
  <c r="EW346" i="29"/>
  <c r="BQ346" i="29"/>
  <c r="ER346" i="29"/>
  <c r="AW346" i="29"/>
  <c r="DA346" i="29"/>
  <c r="HK346" i="29"/>
  <c r="N371" i="29"/>
  <c r="CJ406" i="29"/>
  <c r="EW402" i="29"/>
  <c r="AS402" i="29"/>
  <c r="GD402" i="29"/>
  <c r="BL402" i="29"/>
  <c r="FG402" i="29"/>
  <c r="AY402" i="29"/>
  <c r="GE402" i="29"/>
  <c r="BJ402" i="29"/>
  <c r="FP402" i="29"/>
  <c r="BD402" i="29"/>
  <c r="FK402" i="29"/>
  <c r="AZ402" i="29"/>
  <c r="CQ402" i="29"/>
  <c r="BS402" i="29"/>
  <c r="EV402" i="29"/>
  <c r="DS402" i="29"/>
  <c r="DM402" i="29"/>
  <c r="DF402" i="29"/>
  <c r="EX402" i="29"/>
  <c r="EL402" i="29"/>
  <c r="DG402" i="29"/>
  <c r="DC402" i="29"/>
  <c r="CX402" i="29"/>
  <c r="HI402" i="29"/>
  <c r="GJ402" i="29"/>
  <c r="GI402" i="29"/>
  <c r="FI402" i="29"/>
  <c r="DB402" i="29"/>
  <c r="BB410" i="29"/>
  <c r="S410" i="29"/>
  <c r="HC410" i="29"/>
  <c r="FD410" i="29"/>
  <c r="EU410" i="29"/>
  <c r="HG410" i="29"/>
  <c r="FG410" i="29"/>
  <c r="ET410" i="29"/>
  <c r="ER410" i="29"/>
  <c r="ES410" i="29"/>
  <c r="DG410" i="29"/>
  <c r="CM410" i="29"/>
  <c r="BM410" i="29"/>
  <c r="T402" i="29"/>
  <c r="AU410" i="29"/>
  <c r="FB337" i="29"/>
  <c r="ED337" i="29"/>
  <c r="BV337" i="29"/>
  <c r="HJ337" i="29"/>
  <c r="BM337" i="29"/>
  <c r="GC337" i="29"/>
  <c r="AD402" i="29"/>
  <c r="AX410" i="29"/>
  <c r="AF402" i="29"/>
  <c r="BN410" i="29"/>
  <c r="AJ402" i="29"/>
  <c r="HE360" i="29"/>
  <c r="BQ360" i="29"/>
  <c r="DX360" i="29"/>
  <c r="BC383" i="29"/>
  <c r="DR383" i="29"/>
  <c r="FV383" i="29"/>
  <c r="EX393" i="29"/>
  <c r="GJ399" i="29"/>
  <c r="GI399" i="29"/>
  <c r="HQ399" i="29"/>
  <c r="GS399" i="29"/>
  <c r="GR399" i="29"/>
  <c r="GD399" i="29"/>
  <c r="GY383" i="29"/>
  <c r="FL383" i="29"/>
  <c r="DP383" i="29"/>
  <c r="BY383" i="29"/>
  <c r="AE383" i="29"/>
  <c r="HB383" i="29"/>
  <c r="FM383" i="29"/>
  <c r="DN383" i="29"/>
  <c r="BW383" i="29"/>
  <c r="W383" i="29"/>
  <c r="GZ383" i="29"/>
  <c r="FJ383" i="29"/>
  <c r="DG383" i="29"/>
  <c r="BI383" i="29"/>
  <c r="R383" i="29"/>
  <c r="GU383" i="29"/>
  <c r="EW383" i="29"/>
  <c r="DD383" i="29"/>
  <c r="BE383" i="29"/>
  <c r="Q383" i="29"/>
  <c r="HP383" i="29"/>
  <c r="FN383" i="29"/>
  <c r="DC383" i="29"/>
  <c r="BB383" i="29"/>
  <c r="HD383" i="29"/>
  <c r="ET383" i="29"/>
  <c r="DA383" i="29"/>
  <c r="AU383" i="29"/>
  <c r="GS383" i="29"/>
  <c r="EQ383" i="29"/>
  <c r="CR383" i="29"/>
  <c r="AR383" i="29"/>
  <c r="BQ383" i="29"/>
  <c r="EB383" i="29"/>
  <c r="GL383" i="29"/>
  <c r="AV291" i="29"/>
  <c r="CQ291" i="29"/>
  <c r="EG291" i="29"/>
  <c r="GA291" i="29"/>
  <c r="HN291" i="29"/>
  <c r="BT302" i="29"/>
  <c r="EQ302" i="29"/>
  <c r="GP302" i="29"/>
  <c r="EA333" i="29"/>
  <c r="DY333" i="29"/>
  <c r="HK333" i="29"/>
  <c r="GD349" i="29"/>
  <c r="CJ349" i="29"/>
  <c r="EV349" i="29"/>
  <c r="P349" i="29"/>
  <c r="EF349" i="29"/>
  <c r="BY360" i="29"/>
  <c r="EY363" i="29"/>
  <c r="GO377" i="29"/>
  <c r="CM377" i="29"/>
  <c r="EC377" i="29"/>
  <c r="O377" i="29"/>
  <c r="EK377" i="29"/>
  <c r="W377" i="29"/>
  <c r="EJ377" i="29"/>
  <c r="U377" i="29"/>
  <c r="EI377" i="29"/>
  <c r="I377" i="29"/>
  <c r="EG377" i="29"/>
  <c r="EN377" i="29"/>
  <c r="N383" i="29"/>
  <c r="BV383" i="29"/>
  <c r="EC383" i="29"/>
  <c r="GM383" i="29"/>
  <c r="O383" i="29"/>
  <c r="BX383" i="29"/>
  <c r="EK383" i="29"/>
  <c r="GN383" i="29"/>
  <c r="DH393" i="29"/>
  <c r="X393" i="29"/>
  <c r="DJ393" i="29"/>
  <c r="Y393" i="29"/>
  <c r="DE393" i="29"/>
  <c r="GE393" i="29"/>
  <c r="BV393" i="29"/>
  <c r="GC393" i="29"/>
  <c r="BB393" i="29"/>
  <c r="GB393" i="29"/>
  <c r="BA393" i="29"/>
  <c r="FK393" i="29"/>
  <c r="AY393" i="29"/>
  <c r="DG393" i="29"/>
  <c r="DD393" i="29"/>
  <c r="DC393" i="29"/>
  <c r="CV393" i="29"/>
  <c r="GD393" i="29"/>
  <c r="HM408" i="29"/>
  <c r="DG408" i="29"/>
  <c r="AZ408" i="29"/>
  <c r="J408" i="29"/>
  <c r="GD408" i="29"/>
  <c r="FZ408" i="29"/>
  <c r="FY408" i="29"/>
  <c r="FR408" i="29"/>
  <c r="DF408" i="29"/>
  <c r="FD408" i="29"/>
  <c r="AR408" i="29"/>
  <c r="HK452" i="29"/>
  <c r="HC452" i="29"/>
  <c r="BV452" i="29"/>
  <c r="GW452" i="29"/>
  <c r="BR452" i="29"/>
  <c r="GD452" i="29"/>
  <c r="BQ452" i="29"/>
  <c r="FH452" i="29"/>
  <c r="BL452" i="29"/>
  <c r="FC452" i="29"/>
  <c r="BB452" i="29"/>
  <c r="DU452" i="29"/>
  <c r="DR452" i="29"/>
  <c r="DD452" i="29"/>
  <c r="CL452" i="29"/>
  <c r="CB452" i="29"/>
  <c r="Q452" i="29"/>
  <c r="P452" i="29"/>
  <c r="M452" i="29"/>
  <c r="HN452" i="29"/>
  <c r="K452" i="29"/>
  <c r="FE452" i="29"/>
  <c r="HM452" i="29"/>
  <c r="EZ452" i="29"/>
  <c r="EW452" i="29"/>
  <c r="EX452" i="29"/>
  <c r="EU452" i="29"/>
  <c r="ET452" i="29"/>
  <c r="ER452" i="29"/>
  <c r="ES452" i="29"/>
  <c r="EP452" i="29"/>
  <c r="CK452" i="29"/>
  <c r="BA452" i="29"/>
  <c r="S452" i="29"/>
  <c r="HE391" i="29"/>
  <c r="EP391" i="29"/>
  <c r="CF391" i="29"/>
  <c r="P391" i="29"/>
  <c r="GO391" i="29"/>
  <c r="DO391" i="29"/>
  <c r="AW391" i="29"/>
  <c r="FH391" i="29"/>
  <c r="CI391" i="29"/>
  <c r="M391" i="29"/>
  <c r="HA391" i="29"/>
  <c r="ED391" i="29"/>
  <c r="AZ391" i="29"/>
  <c r="GV391" i="29"/>
  <c r="DZ391" i="29"/>
  <c r="AX391" i="29"/>
  <c r="GS391" i="29"/>
  <c r="DY391" i="29"/>
  <c r="AU391" i="29"/>
  <c r="GQ391" i="29"/>
  <c r="DA391" i="29"/>
  <c r="AD391" i="29"/>
  <c r="CT391" i="29"/>
  <c r="GW391" i="29"/>
  <c r="AR452" i="29"/>
  <c r="GK428" i="29"/>
  <c r="BG428" i="29"/>
  <c r="FF428" i="29"/>
  <c r="BA428" i="29"/>
  <c r="FE428" i="29"/>
  <c r="T428" i="29"/>
  <c r="FB428" i="29"/>
  <c r="EP428" i="29"/>
  <c r="ED428" i="29"/>
  <c r="EB428" i="29"/>
  <c r="GP428" i="29"/>
  <c r="EY428" i="29"/>
  <c r="CP428" i="29"/>
  <c r="CO428" i="29"/>
  <c r="CL428" i="29"/>
  <c r="CJ428" i="29"/>
  <c r="BM428" i="29"/>
  <c r="GQ428" i="29"/>
  <c r="GM428" i="29"/>
  <c r="GL428" i="29"/>
  <c r="EC428" i="29"/>
  <c r="CQ428" i="29"/>
  <c r="GR428" i="29"/>
  <c r="DT428" i="29"/>
  <c r="BP428" i="29"/>
  <c r="BL428" i="29"/>
  <c r="BI428" i="29"/>
  <c r="Q391" i="29"/>
  <c r="CV391" i="29"/>
  <c r="HF391" i="29"/>
  <c r="BK428" i="29"/>
  <c r="GS394" i="29"/>
  <c r="EY394" i="29"/>
  <c r="CG394" i="29"/>
  <c r="X394" i="29"/>
  <c r="FL394" i="29"/>
  <c r="DD394" i="29"/>
  <c r="AO394" i="29"/>
  <c r="FM394" i="29"/>
  <c r="DB394" i="29"/>
  <c r="AG394" i="29"/>
  <c r="BT394" i="29"/>
  <c r="EP394" i="29"/>
  <c r="HJ394" i="29"/>
  <c r="EQ404" i="29"/>
  <c r="CI404" i="29"/>
  <c r="HC412" i="29"/>
  <c r="FW412" i="29"/>
  <c r="EO412" i="29"/>
  <c r="DH412" i="29"/>
  <c r="CD412" i="29"/>
  <c r="AU412" i="29"/>
  <c r="S412" i="29"/>
  <c r="GX412" i="29"/>
  <c r="FO412" i="29"/>
  <c r="EL412" i="29"/>
  <c r="DD412" i="29"/>
  <c r="BU412" i="29"/>
  <c r="AR412" i="29"/>
  <c r="P412" i="29"/>
  <c r="HE412" i="29"/>
  <c r="FQ412" i="29"/>
  <c r="EG412" i="29"/>
  <c r="CY412" i="29"/>
  <c r="BP412" i="29"/>
  <c r="AK412" i="29"/>
  <c r="GQ412" i="29"/>
  <c r="FJ412" i="29"/>
  <c r="EA412" i="29"/>
  <c r="CQ412" i="29"/>
  <c r="BI412" i="29"/>
  <c r="X412" i="29"/>
  <c r="HG412" i="29"/>
  <c r="FN412" i="29"/>
  <c r="EB412" i="29"/>
  <c r="CN412" i="29"/>
  <c r="AX412" i="29"/>
  <c r="Q412" i="29"/>
  <c r="HD412" i="29"/>
  <c r="FM412" i="29"/>
  <c r="DZ412" i="29"/>
  <c r="CM412" i="29"/>
  <c r="AW412" i="29"/>
  <c r="O412" i="29"/>
  <c r="HB412" i="29"/>
  <c r="FL412" i="29"/>
  <c r="DW412" i="29"/>
  <c r="CJ412" i="29"/>
  <c r="AV412" i="29"/>
  <c r="K412" i="29"/>
  <c r="HA412" i="29"/>
  <c r="FI412" i="29"/>
  <c r="DV412" i="29"/>
  <c r="CI412" i="29"/>
  <c r="AT412" i="29"/>
  <c r="J412" i="29"/>
  <c r="GR412" i="29"/>
  <c r="FA412" i="29"/>
  <c r="DE412" i="29"/>
  <c r="BL412" i="29"/>
  <c r="I412" i="29"/>
  <c r="GP412" i="29"/>
  <c r="EZ412" i="29"/>
  <c r="DC412" i="29"/>
  <c r="BH412" i="29"/>
  <c r="H412" i="29"/>
  <c r="BN412" i="29"/>
  <c r="DL412" i="29"/>
  <c r="GA412" i="29"/>
  <c r="GC413" i="29"/>
  <c r="HL413" i="29"/>
  <c r="DM413" i="29"/>
  <c r="GI413" i="29"/>
  <c r="CP413" i="29"/>
  <c r="FK413" i="29"/>
  <c r="AN413" i="29"/>
  <c r="DW413" i="29"/>
  <c r="DT413" i="29"/>
  <c r="GF413" i="29"/>
  <c r="AZ413" i="29"/>
  <c r="GE413" i="29"/>
  <c r="AY413" i="29"/>
  <c r="GD413" i="29"/>
  <c r="AX413" i="29"/>
  <c r="FX413" i="29"/>
  <c r="AW413" i="29"/>
  <c r="DQ413" i="29"/>
  <c r="CZ413" i="29"/>
  <c r="AQ415" i="29"/>
  <c r="DD415" i="29"/>
  <c r="FD415" i="29"/>
  <c r="HD415" i="29"/>
  <c r="FL425" i="29"/>
  <c r="GX429" i="29"/>
  <c r="FJ429" i="29"/>
  <c r="DX429" i="29"/>
  <c r="CN429" i="29"/>
  <c r="BA429" i="29"/>
  <c r="Q429" i="29"/>
  <c r="GT429" i="29"/>
  <c r="FF429" i="29"/>
  <c r="DW429" i="29"/>
  <c r="CM429" i="29"/>
  <c r="AZ429" i="29"/>
  <c r="O429" i="29"/>
  <c r="GS429" i="29"/>
  <c r="FE429" i="29"/>
  <c r="DV429" i="29"/>
  <c r="CK429" i="29"/>
  <c r="AY429" i="29"/>
  <c r="K429" i="29"/>
  <c r="GJ429" i="29"/>
  <c r="EX429" i="29"/>
  <c r="DC429" i="29"/>
  <c r="BN429" i="29"/>
  <c r="V429" i="29"/>
  <c r="GH429" i="29"/>
  <c r="ET429" i="29"/>
  <c r="CX429" i="29"/>
  <c r="BH429" i="29"/>
  <c r="T429" i="29"/>
  <c r="GG429" i="29"/>
  <c r="ES429" i="29"/>
  <c r="CW429" i="29"/>
  <c r="BF429" i="29"/>
  <c r="J429" i="29"/>
  <c r="GE429" i="29"/>
  <c r="EL429" i="29"/>
  <c r="CT429" i="29"/>
  <c r="BD429" i="29"/>
  <c r="H429" i="29"/>
  <c r="HB429" i="29"/>
  <c r="EP429" i="29"/>
  <c r="CJ429" i="29"/>
  <c r="AH429" i="29"/>
  <c r="GI429" i="29"/>
  <c r="EF429" i="29"/>
  <c r="CB429" i="29"/>
  <c r="AC429" i="29"/>
  <c r="HE429" i="29"/>
  <c r="EU429" i="29"/>
  <c r="CC429" i="29"/>
  <c r="Z429" i="29"/>
  <c r="HD429" i="29"/>
  <c r="EH429" i="29"/>
  <c r="BZ429" i="29"/>
  <c r="W429" i="29"/>
  <c r="HC429" i="29"/>
  <c r="EG429" i="29"/>
  <c r="BW429" i="29"/>
  <c r="U429" i="29"/>
  <c r="GP429" i="29"/>
  <c r="EE429" i="29"/>
  <c r="BV429" i="29"/>
  <c r="I429" i="29"/>
  <c r="GF429" i="29"/>
  <c r="EB429" i="29"/>
  <c r="BT429" i="29"/>
  <c r="HL429" i="29"/>
  <c r="EC429" i="29"/>
  <c r="AX429" i="29"/>
  <c r="HI429" i="29"/>
  <c r="DS429" i="29"/>
  <c r="AW429" i="29"/>
  <c r="HH429" i="29"/>
  <c r="DR429" i="29"/>
  <c r="AT429" i="29"/>
  <c r="HG429" i="29"/>
  <c r="DQ429" i="29"/>
  <c r="AP429" i="29"/>
  <c r="GK429" i="29"/>
  <c r="DL429" i="29"/>
  <c r="AK429" i="29"/>
  <c r="FY429" i="29"/>
  <c r="CE429" i="29"/>
  <c r="FX429" i="29"/>
  <c r="BU429" i="29"/>
  <c r="FV429" i="29"/>
  <c r="BQ429" i="29"/>
  <c r="FO429" i="29"/>
  <c r="BO429" i="29"/>
  <c r="FK429" i="29"/>
  <c r="BE429" i="29"/>
  <c r="FD429" i="29"/>
  <c r="DR340" i="29"/>
  <c r="HQ356" i="29"/>
  <c r="GQ356" i="29"/>
  <c r="FO356" i="29"/>
  <c r="EM356" i="29"/>
  <c r="DM356" i="29"/>
  <c r="CM356" i="29"/>
  <c r="BI356" i="29"/>
  <c r="AI356" i="29"/>
  <c r="I356" i="29"/>
  <c r="AJ356" i="29"/>
  <c r="BL356" i="29"/>
  <c r="CP356" i="29"/>
  <c r="DQ356" i="29"/>
  <c r="ET356" i="29"/>
  <c r="FY356" i="29"/>
  <c r="HA356" i="29"/>
  <c r="EP366" i="29"/>
  <c r="BA366" i="29"/>
  <c r="CQ366" i="29"/>
  <c r="GM366" i="29"/>
  <c r="GY369" i="29"/>
  <c r="FU369" i="29"/>
  <c r="EN369" i="29"/>
  <c r="DF369" i="29"/>
  <c r="CB369" i="29"/>
  <c r="AU369" i="29"/>
  <c r="R369" i="29"/>
  <c r="AR369" i="29"/>
  <c r="BY369" i="29"/>
  <c r="DE369" i="29"/>
  <c r="EO369" i="29"/>
  <c r="FW369" i="29"/>
  <c r="HI369" i="29"/>
  <c r="BA388" i="29"/>
  <c r="DB388" i="29"/>
  <c r="ET388" i="29"/>
  <c r="GO388" i="29"/>
  <c r="L394" i="29"/>
  <c r="BV394" i="29"/>
  <c r="EZ394" i="29"/>
  <c r="HI403" i="29"/>
  <c r="FU403" i="29"/>
  <c r="EN403" i="29"/>
  <c r="CX403" i="29"/>
  <c r="BJ403" i="29"/>
  <c r="AE403" i="29"/>
  <c r="GQ403" i="29"/>
  <c r="FE403" i="29"/>
  <c r="DT403" i="29"/>
  <c r="CE403" i="29"/>
  <c r="AY403" i="29"/>
  <c r="J403" i="29"/>
  <c r="GL403" i="29"/>
  <c r="EW403" i="29"/>
  <c r="DK403" i="29"/>
  <c r="BZ403" i="29"/>
  <c r="AI403" i="29"/>
  <c r="HQ403" i="29"/>
  <c r="GB403" i="29"/>
  <c r="EO403" i="29"/>
  <c r="CU403" i="29"/>
  <c r="BD403" i="29"/>
  <c r="M403" i="29"/>
  <c r="HP403" i="29"/>
  <c r="FY403" i="29"/>
  <c r="EM403" i="29"/>
  <c r="CT403" i="29"/>
  <c r="BC403" i="29"/>
  <c r="L403" i="29"/>
  <c r="HO403" i="29"/>
  <c r="FX403" i="29"/>
  <c r="EC403" i="29"/>
  <c r="CS403" i="29"/>
  <c r="BB403" i="29"/>
  <c r="K403" i="29"/>
  <c r="GI403" i="29"/>
  <c r="DZ403" i="29"/>
  <c r="CC403" i="29"/>
  <c r="AF403" i="29"/>
  <c r="FW403" i="29"/>
  <c r="DY403" i="29"/>
  <c r="CB403" i="29"/>
  <c r="AD403" i="29"/>
  <c r="BH403" i="29"/>
  <c r="DQ403" i="29"/>
  <c r="FR403" i="29"/>
  <c r="BH405" i="29"/>
  <c r="EF405" i="29"/>
  <c r="GH405" i="29"/>
  <c r="T412" i="29"/>
  <c r="BQ412" i="29"/>
  <c r="DS412" i="29"/>
  <c r="GC412" i="29"/>
  <c r="AR413" i="29"/>
  <c r="AZ415" i="29"/>
  <c r="DG415" i="29"/>
  <c r="FF415" i="29"/>
  <c r="HG415" i="29"/>
  <c r="GQ425" i="29"/>
  <c r="AD429" i="29"/>
  <c r="FZ429" i="29"/>
  <c r="GZ388" i="29"/>
  <c r="FF388" i="29"/>
  <c r="DL388" i="29"/>
  <c r="BT388" i="29"/>
  <c r="AB388" i="29"/>
  <c r="HH388" i="29"/>
  <c r="FI388" i="29"/>
  <c r="DH388" i="29"/>
  <c r="BO388" i="29"/>
  <c r="U388" i="29"/>
  <c r="BB388" i="29"/>
  <c r="DC388" i="29"/>
  <c r="EU388" i="29"/>
  <c r="GR388" i="29"/>
  <c r="DU390" i="29"/>
  <c r="DT390" i="29"/>
  <c r="HC390" i="29"/>
  <c r="N390" i="29"/>
  <c r="CE390" i="29"/>
  <c r="GN390" i="29"/>
  <c r="O394" i="29"/>
  <c r="BW394" i="29"/>
  <c r="FA394" i="29"/>
  <c r="HH405" i="29"/>
  <c r="FK405" i="29"/>
  <c r="ED405" i="29"/>
  <c r="CG405" i="29"/>
  <c r="AV405" i="29"/>
  <c r="GY405" i="29"/>
  <c r="FI405" i="29"/>
  <c r="DP405" i="29"/>
  <c r="CC405" i="29"/>
  <c r="AJ405" i="29"/>
  <c r="GR405" i="29"/>
  <c r="FD405" i="29"/>
  <c r="DH405" i="29"/>
  <c r="BS405" i="29"/>
  <c r="W405" i="29"/>
  <c r="HQ405" i="29"/>
  <c r="FT405" i="29"/>
  <c r="EB405" i="29"/>
  <c r="CB405" i="29"/>
  <c r="AA405" i="29"/>
  <c r="HP405" i="29"/>
  <c r="FS405" i="29"/>
  <c r="EA405" i="29"/>
  <c r="BX405" i="29"/>
  <c r="Z405" i="29"/>
  <c r="HO405" i="29"/>
  <c r="FL405" i="29"/>
  <c r="DM405" i="29"/>
  <c r="BW405" i="29"/>
  <c r="V405" i="29"/>
  <c r="FH405" i="29"/>
  <c r="DF405" i="29"/>
  <c r="AZ405" i="29"/>
  <c r="FG405" i="29"/>
  <c r="DC405" i="29"/>
  <c r="AY405" i="29"/>
  <c r="BK405" i="29"/>
  <c r="EG405" i="29"/>
  <c r="GI405" i="29"/>
  <c r="U412" i="29"/>
  <c r="BR412" i="29"/>
  <c r="DT412" i="29"/>
  <c r="GD412" i="29"/>
  <c r="BG413" i="29"/>
  <c r="BD415" i="29"/>
  <c r="DJ415" i="29"/>
  <c r="FK415" i="29"/>
  <c r="AG429" i="29"/>
  <c r="GA429" i="29"/>
  <c r="U394" i="29"/>
  <c r="CU394" i="29"/>
  <c r="FC394" i="29"/>
  <c r="GR415" i="29"/>
  <c r="FP415" i="29"/>
  <c r="EK415" i="29"/>
  <c r="DI415" i="29"/>
  <c r="CH415" i="29"/>
  <c r="BA415" i="29"/>
  <c r="Z415" i="29"/>
  <c r="GQ415" i="29"/>
  <c r="FM415" i="29"/>
  <c r="EG415" i="29"/>
  <c r="DE415" i="29"/>
  <c r="BW415" i="29"/>
  <c r="AU415" i="29"/>
  <c r="O415" i="29"/>
  <c r="HP415" i="29"/>
  <c r="GL415" i="29"/>
  <c r="FG415" i="29"/>
  <c r="ED415" i="29"/>
  <c r="CZ415" i="29"/>
  <c r="BT415" i="29"/>
  <c r="AR415" i="29"/>
  <c r="L415" i="29"/>
  <c r="HM415" i="29"/>
  <c r="GG415" i="29"/>
  <c r="EW415" i="29"/>
  <c r="DP415" i="29"/>
  <c r="CJ415" i="29"/>
  <c r="AY415" i="29"/>
  <c r="U415" i="29"/>
  <c r="HI415" i="29"/>
  <c r="GA415" i="29"/>
  <c r="ET415" i="29"/>
  <c r="DL415" i="29"/>
  <c r="CF415" i="29"/>
  <c r="AV415" i="29"/>
  <c r="M415" i="29"/>
  <c r="HF415" i="29"/>
  <c r="FY415" i="29"/>
  <c r="ER415" i="29"/>
  <c r="DH415" i="29"/>
  <c r="BX415" i="29"/>
  <c r="AS415" i="29"/>
  <c r="J415" i="29"/>
  <c r="GF415" i="29"/>
  <c r="EQ415" i="29"/>
  <c r="DA415" i="29"/>
  <c r="BO415" i="29"/>
  <c r="AA415" i="29"/>
  <c r="HO415" i="29"/>
  <c r="GB415" i="29"/>
  <c r="EP415" i="29"/>
  <c r="CV415" i="29"/>
  <c r="BN415" i="29"/>
  <c r="Y415" i="29"/>
  <c r="HN415" i="29"/>
  <c r="FZ415" i="29"/>
  <c r="EJ415" i="29"/>
  <c r="CU415" i="29"/>
  <c r="BM415" i="29"/>
  <c r="X415" i="29"/>
  <c r="HL415" i="29"/>
  <c r="FU415" i="29"/>
  <c r="EI415" i="29"/>
  <c r="CS415" i="29"/>
  <c r="BL415" i="29"/>
  <c r="W415" i="29"/>
  <c r="GT415" i="29"/>
  <c r="EZ415" i="29"/>
  <c r="CR415" i="29"/>
  <c r="AX415" i="29"/>
  <c r="GS415" i="29"/>
  <c r="EV415" i="29"/>
  <c r="CQ415" i="29"/>
  <c r="AW415" i="29"/>
  <c r="BJ415" i="29"/>
  <c r="DO415" i="29"/>
  <c r="FN415" i="29"/>
  <c r="FR425" i="29"/>
  <c r="DN425" i="29"/>
  <c r="BJ425" i="29"/>
  <c r="FO425" i="29"/>
  <c r="DK425" i="29"/>
  <c r="AS425" i="29"/>
  <c r="FN425" i="29"/>
  <c r="DJ425" i="29"/>
  <c r="AN425" i="29"/>
  <c r="FK425" i="29"/>
  <c r="CI425" i="29"/>
  <c r="P425" i="29"/>
  <c r="FI425" i="29"/>
  <c r="CA425" i="29"/>
  <c r="N425" i="29"/>
  <c r="FH425" i="29"/>
  <c r="BZ425" i="29"/>
  <c r="K425" i="29"/>
  <c r="HQ425" i="29"/>
  <c r="FF425" i="29"/>
  <c r="BV425" i="29"/>
  <c r="EG425" i="29"/>
  <c r="AL425" i="29"/>
  <c r="HF425" i="29"/>
  <c r="DV425" i="29"/>
  <c r="AD425" i="29"/>
  <c r="GX425" i="29"/>
  <c r="DF425" i="29"/>
  <c r="GV425" i="29"/>
  <c r="DB425" i="29"/>
  <c r="GU425" i="29"/>
  <c r="CZ425" i="29"/>
  <c r="GT425" i="29"/>
  <c r="CS425" i="29"/>
  <c r="GR425" i="29"/>
  <c r="BX425" i="29"/>
  <c r="HP425" i="29"/>
  <c r="BR425" i="29"/>
  <c r="HO425" i="29"/>
  <c r="BQ425" i="29"/>
  <c r="GZ425" i="29"/>
  <c r="BP425" i="29"/>
  <c r="GS425" i="29"/>
  <c r="BO425" i="29"/>
  <c r="GH425" i="29"/>
  <c r="AM425" i="29"/>
  <c r="BS425" i="29"/>
  <c r="BN425" i="29"/>
  <c r="AK425" i="29"/>
  <c r="AJ425" i="29"/>
  <c r="AB425" i="29"/>
  <c r="GE427" i="29"/>
  <c r="EG427" i="29"/>
  <c r="CC427" i="29"/>
  <c r="AI427" i="29"/>
  <c r="GB427" i="29"/>
  <c r="EB427" i="29"/>
  <c r="BY427" i="29"/>
  <c r="AH427" i="29"/>
  <c r="GA427" i="29"/>
  <c r="DZ427" i="29"/>
  <c r="BU427" i="29"/>
  <c r="AG427" i="29"/>
  <c r="HG427" i="29"/>
  <c r="EZ427" i="29"/>
  <c r="CU427" i="29"/>
  <c r="AK427" i="29"/>
  <c r="HD427" i="29"/>
  <c r="EX427" i="29"/>
  <c r="CO427" i="29"/>
  <c r="AD427" i="29"/>
  <c r="GX427" i="29"/>
  <c r="EW427" i="29"/>
  <c r="CL427" i="29"/>
  <c r="U427" i="29"/>
  <c r="GV427" i="29"/>
  <c r="EQ427" i="29"/>
  <c r="BT427" i="29"/>
  <c r="Q427" i="29"/>
  <c r="GI427" i="29"/>
  <c r="DL427" i="29"/>
  <c r="AP427" i="29"/>
  <c r="FY427" i="29"/>
  <c r="DA427" i="29"/>
  <c r="AJ427" i="29"/>
  <c r="EY427" i="29"/>
  <c r="BM427" i="29"/>
  <c r="EU427" i="29"/>
  <c r="BK427" i="29"/>
  <c r="EO427" i="29"/>
  <c r="BJ427" i="29"/>
  <c r="HO427" i="29"/>
  <c r="EN427" i="29"/>
  <c r="BI427" i="29"/>
  <c r="HJ427" i="29"/>
  <c r="DS427" i="29"/>
  <c r="AS427" i="29"/>
  <c r="DK427" i="29"/>
  <c r="HK427" i="29"/>
  <c r="DF427" i="29"/>
  <c r="HE427" i="29"/>
  <c r="CZ427" i="29"/>
  <c r="GW427" i="29"/>
  <c r="CY427" i="29"/>
  <c r="GM427" i="29"/>
  <c r="CR427" i="29"/>
  <c r="FB427" i="29"/>
  <c r="HD450" i="29"/>
  <c r="GG450" i="29"/>
  <c r="GD450" i="29"/>
  <c r="GC450" i="29"/>
  <c r="EK450" i="29"/>
  <c r="GB450" i="29"/>
  <c r="DZ450" i="29"/>
  <c r="DU450" i="29"/>
  <c r="DS450" i="29"/>
  <c r="DT450" i="29"/>
  <c r="CS450" i="29"/>
  <c r="DR450" i="29"/>
  <c r="P427" i="29"/>
  <c r="FJ427" i="29"/>
  <c r="FB447" i="29"/>
  <c r="BF447" i="29"/>
  <c r="EQ447" i="29"/>
  <c r="BB447" i="29"/>
  <c r="EC447" i="29"/>
  <c r="AU447" i="29"/>
  <c r="EB447" i="29"/>
  <c r="AO447" i="29"/>
  <c r="DZ447" i="29"/>
  <c r="Y447" i="29"/>
  <c r="DE447" i="29"/>
  <c r="CM447" i="29"/>
  <c r="BS447" i="29"/>
  <c r="BR447" i="29"/>
  <c r="HF447" i="29"/>
  <c r="BN447" i="29"/>
  <c r="FD447" i="29"/>
  <c r="EA447" i="29"/>
  <c r="DX447" i="29"/>
  <c r="DW447" i="29"/>
  <c r="DL447" i="29"/>
  <c r="DV447" i="29"/>
  <c r="DF447" i="29"/>
  <c r="BO447" i="29"/>
  <c r="BM447" i="29"/>
  <c r="BG447" i="29"/>
  <c r="GT447" i="29"/>
  <c r="FO449" i="29"/>
  <c r="CO449" i="29"/>
  <c r="FL449" i="29"/>
  <c r="CJ449" i="29"/>
  <c r="FJ449" i="29"/>
  <c r="CG449" i="29"/>
  <c r="FI449" i="29"/>
  <c r="BK449" i="29"/>
  <c r="FG449" i="29"/>
  <c r="BA449" i="29"/>
  <c r="DC449" i="29"/>
  <c r="CZ449" i="29"/>
  <c r="CY449" i="29"/>
  <c r="CW449" i="29"/>
  <c r="CR449" i="29"/>
  <c r="CS449" i="29"/>
  <c r="CQ449" i="29"/>
  <c r="BC449" i="29"/>
  <c r="AZ449" i="29"/>
  <c r="AI449" i="29"/>
  <c r="GG449" i="29"/>
  <c r="FZ449" i="29"/>
  <c r="FH449" i="29"/>
  <c r="FE449" i="29"/>
  <c r="FA449" i="29"/>
  <c r="FB449" i="29"/>
  <c r="EB449" i="29"/>
  <c r="DV449" i="29"/>
  <c r="DT449" i="29"/>
  <c r="AO449" i="29"/>
  <c r="Q450" i="29"/>
  <c r="FU380" i="29"/>
  <c r="CE380" i="29"/>
  <c r="DM380" i="29"/>
  <c r="HF387" i="29"/>
  <c r="FK387" i="29"/>
  <c r="DM387" i="29"/>
  <c r="BU387" i="29"/>
  <c r="Z387" i="29"/>
  <c r="BH387" i="29"/>
  <c r="DA387" i="29"/>
  <c r="ES387" i="29"/>
  <c r="GS387" i="29"/>
  <c r="DJ407" i="29"/>
  <c r="CM414" i="29"/>
  <c r="GJ414" i="29"/>
  <c r="R427" i="29"/>
  <c r="FQ427" i="29"/>
  <c r="I447" i="29"/>
  <c r="P449" i="29"/>
  <c r="AD450" i="29"/>
  <c r="FC407" i="29"/>
  <c r="CD407" i="29"/>
  <c r="ET407" i="29"/>
  <c r="AU407" i="29"/>
  <c r="GU407" i="29"/>
  <c r="DF407" i="29"/>
  <c r="Y407" i="29"/>
  <c r="FN407" i="29"/>
  <c r="CH407" i="29"/>
  <c r="FG407" i="29"/>
  <c r="CC407" i="29"/>
  <c r="FF407" i="29"/>
  <c r="BM407" i="29"/>
  <c r="FE407" i="29"/>
  <c r="AT407" i="29"/>
  <c r="DP407" i="29"/>
  <c r="HH414" i="29"/>
  <c r="FE414" i="29"/>
  <c r="DM414" i="29"/>
  <c r="BM414" i="29"/>
  <c r="H414" i="29"/>
  <c r="GL414" i="29"/>
  <c r="EG414" i="29"/>
  <c r="CJ414" i="29"/>
  <c r="AG414" i="29"/>
  <c r="GE414" i="29"/>
  <c r="DW414" i="29"/>
  <c r="CG414" i="29"/>
  <c r="Z414" i="29"/>
  <c r="FZ414" i="29"/>
  <c r="DT414" i="29"/>
  <c r="BN414" i="29"/>
  <c r="FT414" i="29"/>
  <c r="DN414" i="29"/>
  <c r="BH414" i="29"/>
  <c r="FR414" i="29"/>
  <c r="DK414" i="29"/>
  <c r="AY414" i="29"/>
  <c r="FU414" i="29"/>
  <c r="DD414" i="29"/>
  <c r="AI414" i="29"/>
  <c r="FS414" i="29"/>
  <c r="CT414" i="29"/>
  <c r="AH414" i="29"/>
  <c r="FL414" i="29"/>
  <c r="CQ414" i="29"/>
  <c r="AB414" i="29"/>
  <c r="FD414" i="29"/>
  <c r="CO414" i="29"/>
  <c r="AA414" i="29"/>
  <c r="CN414" i="29"/>
  <c r="GO414" i="29"/>
  <c r="AM427" i="29"/>
  <c r="FV427" i="29"/>
  <c r="FN459" i="29"/>
  <c r="EF442" i="29"/>
  <c r="AP442" i="29"/>
  <c r="EE442" i="29"/>
  <c r="AO442" i="29"/>
  <c r="ED442" i="29"/>
  <c r="AM442" i="29"/>
  <c r="DS442" i="29"/>
  <c r="T442" i="29"/>
  <c r="HM442" i="29"/>
  <c r="DO442" i="29"/>
  <c r="J442" i="29"/>
  <c r="GP442" i="29"/>
  <c r="CB442" i="29"/>
  <c r="GJ442" i="29"/>
  <c r="BO442" i="29"/>
  <c r="GI442" i="29"/>
  <c r="BG442" i="29"/>
  <c r="GG442" i="29"/>
  <c r="BF442" i="29"/>
  <c r="GB442" i="29"/>
  <c r="BB442" i="29"/>
  <c r="DP442" i="29"/>
  <c r="DN442" i="29"/>
  <c r="DH442" i="29"/>
  <c r="DE442" i="29"/>
  <c r="CE442" i="29"/>
  <c r="EJ442" i="29"/>
  <c r="EI442" i="29"/>
  <c r="DB442" i="29"/>
  <c r="CC442" i="29"/>
  <c r="AZ442" i="29"/>
  <c r="HD459" i="29"/>
  <c r="EH459" i="29"/>
  <c r="CG459" i="29"/>
  <c r="N459" i="29"/>
  <c r="GU459" i="29"/>
  <c r="EG459" i="29"/>
  <c r="BY459" i="29"/>
  <c r="M459" i="29"/>
  <c r="GR459" i="29"/>
  <c r="EB459" i="29"/>
  <c r="BV459" i="29"/>
  <c r="L459" i="29"/>
  <c r="GP459" i="29"/>
  <c r="DY459" i="29"/>
  <c r="BQ459" i="29"/>
  <c r="K459" i="29"/>
  <c r="GN459" i="29"/>
  <c r="DU459" i="29"/>
  <c r="BH459" i="29"/>
  <c r="I459" i="29"/>
  <c r="EW459" i="29"/>
  <c r="BF459" i="29"/>
  <c r="EV459" i="29"/>
  <c r="BE459" i="29"/>
  <c r="EI459" i="29"/>
  <c r="AZ459" i="29"/>
  <c r="DX459" i="29"/>
  <c r="AS459" i="29"/>
  <c r="DP459" i="29"/>
  <c r="AN459" i="29"/>
  <c r="FR459" i="29"/>
  <c r="BK459" i="29"/>
  <c r="FQ459" i="29"/>
  <c r="BG459" i="29"/>
  <c r="FP459" i="29"/>
  <c r="AQ459" i="29"/>
  <c r="FO459" i="29"/>
  <c r="AL459" i="29"/>
  <c r="FM459" i="29"/>
  <c r="S459" i="29"/>
  <c r="DL459" i="29"/>
  <c r="DA459" i="29"/>
  <c r="CQ459" i="29"/>
  <c r="CP459" i="29"/>
  <c r="CM459" i="29"/>
  <c r="GL459" i="29"/>
  <c r="H459" i="29"/>
  <c r="GM459" i="29"/>
  <c r="HG400" i="29"/>
  <c r="FJ400" i="29"/>
  <c r="DM400" i="29"/>
  <c r="BQ400" i="29"/>
  <c r="R400" i="29"/>
  <c r="GY400" i="29"/>
  <c r="EY400" i="29"/>
  <c r="DE400" i="29"/>
  <c r="BA400" i="29"/>
  <c r="BN400" i="29"/>
  <c r="DN400" i="29"/>
  <c r="FR400" i="29"/>
  <c r="GM401" i="29"/>
  <c r="EN401" i="29"/>
  <c r="GQ401" i="29"/>
  <c r="EQ401" i="29"/>
  <c r="CP401" i="29"/>
  <c r="AL401" i="29"/>
  <c r="FZ401" i="29"/>
  <c r="EH401" i="29"/>
  <c r="BU401" i="29"/>
  <c r="AG401" i="29"/>
  <c r="BL401" i="29"/>
  <c r="DM401" i="29"/>
  <c r="FX401" i="29"/>
  <c r="FQ448" i="29"/>
  <c r="EZ448" i="29"/>
  <c r="EN448" i="29"/>
  <c r="DA448" i="29"/>
  <c r="CZ448" i="29"/>
  <c r="CU448" i="29"/>
  <c r="CT448" i="29"/>
  <c r="BK448" i="29"/>
  <c r="EY448" i="29"/>
  <c r="DT448" i="29"/>
  <c r="CH448" i="29"/>
  <c r="AJ392" i="29"/>
  <c r="BP392" i="29"/>
  <c r="CT392" i="29"/>
  <c r="DV392" i="29"/>
  <c r="FB392" i="29"/>
  <c r="GE392" i="29"/>
  <c r="HJ392" i="29"/>
  <c r="BO395" i="29"/>
  <c r="EI395" i="29"/>
  <c r="AY411" i="29"/>
  <c r="CW411" i="29"/>
  <c r="FA411" i="29"/>
  <c r="HJ411" i="29"/>
  <c r="GF417" i="29"/>
  <c r="CW417" i="29"/>
  <c r="AJ417" i="29"/>
  <c r="GK417" i="29"/>
  <c r="DV417" i="29"/>
  <c r="AS417" i="29"/>
  <c r="GH417" i="29"/>
  <c r="DD417" i="29"/>
  <c r="AI417" i="29"/>
  <c r="CU417" i="29"/>
  <c r="GI417" i="29"/>
  <c r="HB426" i="29"/>
  <c r="FB426" i="29"/>
  <c r="DL426" i="29"/>
  <c r="BQ426" i="29"/>
  <c r="X426" i="29"/>
  <c r="HA426" i="29"/>
  <c r="EX426" i="29"/>
  <c r="DK426" i="29"/>
  <c r="BM426" i="29"/>
  <c r="V426" i="29"/>
  <c r="GZ426" i="29"/>
  <c r="EW426" i="29"/>
  <c r="DJ426" i="29"/>
  <c r="BL426" i="29"/>
  <c r="S426" i="29"/>
  <c r="GH426" i="29"/>
  <c r="EM426" i="29"/>
  <c r="CJ426" i="29"/>
  <c r="AC426" i="29"/>
  <c r="GC426" i="29"/>
  <c r="ED426" i="29"/>
  <c r="CH426" i="29"/>
  <c r="AA426" i="29"/>
  <c r="GB426" i="29"/>
  <c r="DX426" i="29"/>
  <c r="CF426" i="29"/>
  <c r="Z426" i="29"/>
  <c r="FV426" i="29"/>
  <c r="DS426" i="29"/>
  <c r="BX426" i="29"/>
  <c r="Q426" i="29"/>
  <c r="FR426" i="29"/>
  <c r="CT426" i="29"/>
  <c r="AS426" i="29"/>
  <c r="HQ426" i="29"/>
  <c r="FF426" i="29"/>
  <c r="CN426" i="29"/>
  <c r="AB426" i="29"/>
  <c r="CK426" i="29"/>
  <c r="EV426" i="29"/>
  <c r="DB419" i="29"/>
  <c r="CY419" i="29"/>
  <c r="FY419" i="29"/>
  <c r="EK419" i="29"/>
  <c r="GF419" i="29"/>
  <c r="FG441" i="29"/>
  <c r="FA441" i="29"/>
  <c r="EZ441" i="29"/>
  <c r="EW441" i="29"/>
  <c r="EJ441" i="29"/>
  <c r="BY441" i="29"/>
  <c r="FV441" i="29"/>
  <c r="FJ441" i="29"/>
  <c r="FH441" i="29"/>
  <c r="CK441" i="29"/>
  <c r="BH441" i="29"/>
  <c r="GR441" i="29"/>
  <c r="GP441" i="29"/>
  <c r="BW441" i="29"/>
  <c r="BB441" i="29"/>
  <c r="AM441" i="29"/>
  <c r="FX422" i="29"/>
  <c r="FQ422" i="29"/>
  <c r="EF422" i="29"/>
  <c r="DR422" i="29"/>
  <c r="GX422" i="29"/>
  <c r="GF422" i="29"/>
  <c r="L441" i="29"/>
  <c r="HD411" i="29"/>
  <c r="FE411" i="29"/>
  <c r="DI411" i="29"/>
  <c r="BL411" i="29"/>
  <c r="R411" i="29"/>
  <c r="GU411" i="29"/>
  <c r="EZ411" i="29"/>
  <c r="CY411" i="29"/>
  <c r="BF411" i="29"/>
  <c r="O411" i="29"/>
  <c r="BH411" i="29"/>
  <c r="DT411" i="29"/>
  <c r="FM411" i="29"/>
  <c r="HQ411" i="29"/>
  <c r="Y419" i="29"/>
  <c r="HP419" i="29"/>
  <c r="J422" i="29"/>
  <c r="GQ435" i="29"/>
  <c r="HI421" i="29"/>
  <c r="HK421" i="29"/>
  <c r="CG421" i="29"/>
  <c r="HD421" i="29"/>
  <c r="CE421" i="29"/>
  <c r="GW421" i="29"/>
  <c r="BW421" i="29"/>
  <c r="GL421" i="29"/>
  <c r="BJ421" i="29"/>
  <c r="GD421" i="29"/>
  <c r="FI433" i="29"/>
  <c r="ED440" i="29"/>
  <c r="AX443" i="29"/>
  <c r="DL443" i="29"/>
  <c r="FT443" i="29"/>
  <c r="AZ421" i="29"/>
  <c r="HH421" i="29"/>
  <c r="GL433" i="29"/>
  <c r="ES440" i="29"/>
  <c r="BM443" i="29"/>
  <c r="DZ443" i="29"/>
  <c r="FX443" i="29"/>
  <c r="HE439" i="29"/>
  <c r="BG439" i="29"/>
  <c r="HD439" i="29"/>
  <c r="BE439" i="29"/>
  <c r="FR439" i="29"/>
  <c r="T439" i="29"/>
  <c r="FP439" i="29"/>
  <c r="S439" i="29"/>
  <c r="FJ439" i="29"/>
  <c r="L439" i="29"/>
  <c r="HK439" i="29"/>
  <c r="HF439" i="29"/>
  <c r="FM439" i="29"/>
  <c r="FB439" i="29"/>
  <c r="BT443" i="29"/>
  <c r="EA443" i="29"/>
  <c r="FY443" i="29"/>
  <c r="GI433" i="29"/>
  <c r="EI433" i="29"/>
  <c r="EB433" i="29"/>
  <c r="DW433" i="29"/>
  <c r="DT433" i="29"/>
  <c r="CI433" i="29"/>
  <c r="BP433" i="29"/>
  <c r="BK433" i="29"/>
  <c r="BG433" i="29"/>
  <c r="BB433" i="29"/>
  <c r="HN433" i="29"/>
  <c r="AC433" i="29"/>
  <c r="R439" i="29"/>
  <c r="EN440" i="29"/>
  <c r="AR440" i="29"/>
  <c r="EJ440" i="29"/>
  <c r="AP440" i="29"/>
  <c r="EI440" i="29"/>
  <c r="AN440" i="29"/>
  <c r="HK440" i="29"/>
  <c r="EH440" i="29"/>
  <c r="AM440" i="29"/>
  <c r="HH440" i="29"/>
  <c r="DR440" i="29"/>
  <c r="AI440" i="29"/>
  <c r="HA440" i="29"/>
  <c r="CV440" i="29"/>
  <c r="GY440" i="29"/>
  <c r="BY440" i="29"/>
  <c r="GX440" i="29"/>
  <c r="BW440" i="29"/>
  <c r="GW440" i="29"/>
  <c r="BS440" i="29"/>
  <c r="GC440" i="29"/>
  <c r="BM440" i="29"/>
  <c r="FR440" i="29"/>
  <c r="HP443" i="29"/>
  <c r="GG443" i="29"/>
  <c r="FA443" i="29"/>
  <c r="DS443" i="29"/>
  <c r="CL443" i="29"/>
  <c r="BD443" i="29"/>
  <c r="X443" i="29"/>
  <c r="HO443" i="29"/>
  <c r="GD443" i="29"/>
  <c r="EZ443" i="29"/>
  <c r="DP443" i="29"/>
  <c r="CK443" i="29"/>
  <c r="BA443" i="29"/>
  <c r="W443" i="29"/>
  <c r="HN443" i="29"/>
  <c r="GC443" i="29"/>
  <c r="EY443" i="29"/>
  <c r="DO443" i="29"/>
  <c r="CJ443" i="29"/>
  <c r="AZ443" i="29"/>
  <c r="V443" i="29"/>
  <c r="HM443" i="29"/>
  <c r="GB443" i="29"/>
  <c r="EW443" i="29"/>
  <c r="DM443" i="29"/>
  <c r="CI443" i="29"/>
  <c r="AY443" i="29"/>
  <c r="U443" i="29"/>
  <c r="HK443" i="29"/>
  <c r="FZ443" i="29"/>
  <c r="EU443" i="29"/>
  <c r="DK443" i="29"/>
  <c r="CG443" i="29"/>
  <c r="AV443" i="29"/>
  <c r="S443" i="29"/>
  <c r="GV443" i="29"/>
  <c r="FE443" i="29"/>
  <c r="DI443" i="29"/>
  <c r="BQ443" i="29"/>
  <c r="AA443" i="29"/>
  <c r="GU443" i="29"/>
  <c r="FD443" i="29"/>
  <c r="DG443" i="29"/>
  <c r="BP443" i="29"/>
  <c r="Z443" i="29"/>
  <c r="GT443" i="29"/>
  <c r="FC443" i="29"/>
  <c r="DF443" i="29"/>
  <c r="BO443" i="29"/>
  <c r="Y443" i="29"/>
  <c r="GS443" i="29"/>
  <c r="EV443" i="29"/>
  <c r="DE443" i="29"/>
  <c r="BN443" i="29"/>
  <c r="T443" i="29"/>
  <c r="GO443" i="29"/>
  <c r="EO443" i="29"/>
  <c r="DC443" i="29"/>
  <c r="BL443" i="29"/>
  <c r="L443" i="29"/>
  <c r="BU443" i="29"/>
  <c r="EB443" i="29"/>
  <c r="GA443" i="29"/>
  <c r="AQ432" i="29"/>
  <c r="CU432" i="29"/>
  <c r="EJ432" i="29"/>
  <c r="GC432" i="29"/>
  <c r="GH461" i="29"/>
  <c r="GG461" i="29"/>
  <c r="GF461" i="29"/>
  <c r="GB461" i="29"/>
  <c r="CC420" i="29"/>
  <c r="EX420" i="29"/>
  <c r="AS432" i="29"/>
  <c r="CW432" i="29"/>
  <c r="EN432" i="29"/>
  <c r="GH432" i="29"/>
  <c r="AW461" i="29"/>
  <c r="GT432" i="29"/>
  <c r="FG432" i="29"/>
  <c r="EB432" i="29"/>
  <c r="CP432" i="29"/>
  <c r="BD432" i="29"/>
  <c r="T432" i="29"/>
  <c r="GQ432" i="29"/>
  <c r="FF432" i="29"/>
  <c r="DV432" i="29"/>
  <c r="CN432" i="29"/>
  <c r="BC432" i="29"/>
  <c r="S432" i="29"/>
  <c r="GO432" i="29"/>
  <c r="FE432" i="29"/>
  <c r="DU432" i="29"/>
  <c r="CH432" i="29"/>
  <c r="BB432" i="29"/>
  <c r="R432" i="29"/>
  <c r="GN432" i="29"/>
  <c r="FC432" i="29"/>
  <c r="DT432" i="29"/>
  <c r="CG432" i="29"/>
  <c r="BA432" i="29"/>
  <c r="Q432" i="29"/>
  <c r="GK432" i="29"/>
  <c r="FA432" i="29"/>
  <c r="DQ432" i="29"/>
  <c r="CE432" i="29"/>
  <c r="AT432" i="29"/>
  <c r="O432" i="29"/>
  <c r="AZ432" i="29"/>
  <c r="CY432" i="29"/>
  <c r="EP432" i="29"/>
  <c r="GM432" i="29"/>
  <c r="GI455" i="29"/>
  <c r="AX461" i="29"/>
  <c r="AY461" i="29"/>
  <c r="CF420" i="29"/>
  <c r="FL420" i="29"/>
  <c r="K432" i="29"/>
  <c r="BF432" i="29"/>
  <c r="DB432" i="29"/>
  <c r="EW432" i="29"/>
  <c r="GV432" i="29"/>
  <c r="AV438" i="29"/>
  <c r="CT438" i="29"/>
  <c r="EK438" i="29"/>
  <c r="GI438" i="29"/>
  <c r="FQ457" i="29"/>
  <c r="DJ431" i="29"/>
  <c r="HF431" i="29"/>
  <c r="I438" i="29"/>
  <c r="AZ438" i="29"/>
  <c r="CW438" i="29"/>
  <c r="EM438" i="29"/>
  <c r="GM438" i="29"/>
  <c r="AS454" i="29"/>
  <c r="V431" i="29"/>
  <c r="DK431" i="29"/>
  <c r="HG431" i="29"/>
  <c r="J438" i="29"/>
  <c r="BC438" i="29"/>
  <c r="CY438" i="29"/>
  <c r="EQ438" i="29"/>
  <c r="GQ438" i="29"/>
  <c r="AZ454" i="29"/>
  <c r="AG431" i="29"/>
  <c r="DR431" i="29"/>
  <c r="HH431" i="29"/>
  <c r="K438" i="29"/>
  <c r="BM438" i="29"/>
  <c r="CZ438" i="29"/>
  <c r="FA438" i="29"/>
  <c r="GR438" i="29"/>
  <c r="BS454" i="29"/>
  <c r="I457" i="29"/>
  <c r="AL431" i="29"/>
  <c r="EC431" i="29"/>
  <c r="HK431" i="29"/>
  <c r="L438" i="29"/>
  <c r="BN438" i="29"/>
  <c r="DE438" i="29"/>
  <c r="FC438" i="29"/>
  <c r="GS438" i="29"/>
  <c r="DP454" i="29"/>
  <c r="N457" i="29"/>
  <c r="GY214" i="29"/>
  <c r="GA214" i="29"/>
  <c r="FD214" i="29"/>
  <c r="EG214" i="29"/>
  <c r="DI214" i="29"/>
  <c r="CL214" i="29"/>
  <c r="BN214" i="29"/>
  <c r="AQ214" i="29"/>
  <c r="T214" i="29"/>
  <c r="HO214" i="29"/>
  <c r="GQ214" i="29"/>
  <c r="FR214" i="29"/>
  <c r="ES214" i="29"/>
  <c r="DU214" i="29"/>
  <c r="CW214" i="29"/>
  <c r="BY214" i="29"/>
  <c r="AZ214" i="29"/>
  <c r="AA214" i="29"/>
  <c r="GP214" i="29"/>
  <c r="ER214" i="29"/>
  <c r="CV214" i="29"/>
  <c r="AX214" i="29"/>
  <c r="HN214" i="29"/>
  <c r="FP214" i="29"/>
  <c r="DT214" i="29"/>
  <c r="BX214" i="29"/>
  <c r="Y214" i="29"/>
  <c r="HD214" i="29"/>
  <c r="GD214" i="29"/>
  <c r="FB214" i="29"/>
  <c r="DZ214" i="29"/>
  <c r="CZ214" i="29"/>
  <c r="BZ214" i="29"/>
  <c r="AV214" i="29"/>
  <c r="U214" i="29"/>
  <c r="FX214" i="29"/>
  <c r="EW214" i="29"/>
  <c r="DV214" i="29"/>
  <c r="AP214" i="29"/>
  <c r="HC214" i="29"/>
  <c r="GC214" i="29"/>
  <c r="FA214" i="29"/>
  <c r="DY214" i="29"/>
  <c r="CY214" i="29"/>
  <c r="BV214" i="29"/>
  <c r="AT214" i="29"/>
  <c r="S214" i="29"/>
  <c r="FY214" i="29"/>
  <c r="DW214" i="29"/>
  <c r="BS214" i="29"/>
  <c r="Q214" i="29"/>
  <c r="BR214" i="29"/>
  <c r="HB214" i="29"/>
  <c r="FZ214" i="29"/>
  <c r="EZ214" i="29"/>
  <c r="DX214" i="29"/>
  <c r="CX214" i="29"/>
  <c r="BT214" i="29"/>
  <c r="AS214" i="29"/>
  <c r="R214" i="29"/>
  <c r="GZ214" i="29"/>
  <c r="P214" i="29"/>
  <c r="HA214" i="29"/>
  <c r="EX214" i="29"/>
  <c r="CU214" i="29"/>
  <c r="AR214" i="29"/>
  <c r="CT214" i="29"/>
  <c r="GW214" i="29"/>
  <c r="FW214" i="29"/>
  <c r="EU214" i="29"/>
  <c r="DS214" i="29"/>
  <c r="CS214" i="29"/>
  <c r="BQ214" i="29"/>
  <c r="AO214" i="29"/>
  <c r="N214" i="29"/>
  <c r="FV214" i="29"/>
  <c r="ET214" i="29"/>
  <c r="DR214" i="29"/>
  <c r="CP214" i="29"/>
  <c r="AN214" i="29"/>
  <c r="GV214" i="29"/>
  <c r="BO214" i="29"/>
  <c r="M214" i="29"/>
  <c r="GR214" i="29"/>
  <c r="FG214" i="29"/>
  <c r="DL214" i="29"/>
  <c r="CB214" i="29"/>
  <c r="AG214" i="29"/>
  <c r="HM214" i="29"/>
  <c r="FT214" i="29"/>
  <c r="EF214" i="29"/>
  <c r="CI214" i="29"/>
  <c r="AW214" i="29"/>
  <c r="HL214" i="29"/>
  <c r="FO214" i="29"/>
  <c r="ED214" i="29"/>
  <c r="CH214" i="29"/>
  <c r="AM214" i="29"/>
  <c r="HK214" i="29"/>
  <c r="FN214" i="29"/>
  <c r="EC214" i="29"/>
  <c r="CG214" i="29"/>
  <c r="AL214" i="29"/>
  <c r="HJ214" i="29"/>
  <c r="FM214" i="29"/>
  <c r="EB214" i="29"/>
  <c r="CF214" i="29"/>
  <c r="AK214" i="29"/>
  <c r="HI214" i="29"/>
  <c r="FL214" i="29"/>
  <c r="DQ214" i="29"/>
  <c r="CE214" i="29"/>
  <c r="AJ214" i="29"/>
  <c r="HF214" i="29"/>
  <c r="FK214" i="29"/>
  <c r="DP214" i="29"/>
  <c r="CD214" i="29"/>
  <c r="AH214" i="29"/>
  <c r="GF214" i="29"/>
  <c r="DH214" i="29"/>
  <c r="BF214" i="29"/>
  <c r="GE214" i="29"/>
  <c r="DG214" i="29"/>
  <c r="BE214" i="29"/>
  <c r="FU214" i="29"/>
  <c r="DE214" i="29"/>
  <c r="BD214" i="29"/>
  <c r="FJ214" i="29"/>
  <c r="DD214" i="29"/>
  <c r="BB214" i="29"/>
  <c r="FH214" i="29"/>
  <c r="DB214" i="29"/>
  <c r="AF214" i="29"/>
  <c r="FE214" i="29"/>
  <c r="DA214" i="29"/>
  <c r="AE214" i="29"/>
  <c r="GS214" i="29"/>
  <c r="EM214" i="29"/>
  <c r="CA214" i="29"/>
  <c r="L214" i="29"/>
  <c r="GH214" i="29"/>
  <c r="CC214" i="29"/>
  <c r="GG214" i="29"/>
  <c r="BM214" i="29"/>
  <c r="FI214" i="29"/>
  <c r="BL214" i="29"/>
  <c r="FC214" i="29"/>
  <c r="BK214" i="29"/>
  <c r="EP214" i="29"/>
  <c r="BI214" i="29"/>
  <c r="EN214" i="29"/>
  <c r="BG214" i="29"/>
  <c r="FH116" i="29"/>
  <c r="DS116" i="29"/>
  <c r="DR158" i="29"/>
  <c r="EK214" i="29"/>
  <c r="DO82" i="29"/>
  <c r="ED208" i="29"/>
  <c r="CK20" i="29"/>
  <c r="CJ20" i="29"/>
  <c r="U20" i="29"/>
  <c r="T20" i="29"/>
  <c r="R20" i="29"/>
  <c r="S20" i="29"/>
  <c r="M20" i="29"/>
  <c r="L20" i="29"/>
  <c r="FY20" i="29"/>
  <c r="CM20" i="29"/>
  <c r="J20" i="29"/>
  <c r="I20" i="29"/>
  <c r="H20" i="29"/>
  <c r="FD20" i="29"/>
  <c r="GT175" i="29"/>
  <c r="HD116" i="29"/>
  <c r="GD119" i="29"/>
  <c r="CJ130" i="29"/>
  <c r="EQ214" i="29"/>
  <c r="P119" i="29"/>
  <c r="AA158" i="29"/>
  <c r="M165" i="29"/>
  <c r="GD165" i="29"/>
  <c r="FW208" i="29"/>
  <c r="EV215" i="29"/>
  <c r="S119" i="29"/>
  <c r="GF119" i="29"/>
  <c r="CL130" i="29"/>
  <c r="GR166" i="29"/>
  <c r="FI166" i="29"/>
  <c r="EA166" i="29"/>
  <c r="CR166" i="29"/>
  <c r="BJ166" i="29"/>
  <c r="AC166" i="29"/>
  <c r="GQ166" i="29"/>
  <c r="DZ166" i="29"/>
  <c r="BI166" i="29"/>
  <c r="FH166" i="29"/>
  <c r="CP166" i="29"/>
  <c r="AB166" i="29"/>
  <c r="GD166" i="29"/>
  <c r="ES166" i="29"/>
  <c r="DF166" i="29"/>
  <c r="BY166" i="29"/>
  <c r="AN166" i="29"/>
  <c r="HQ166" i="29"/>
  <c r="GC166" i="29"/>
  <c r="EQ166" i="29"/>
  <c r="DE166" i="29"/>
  <c r="BX166" i="29"/>
  <c r="AK166" i="29"/>
  <c r="GB166" i="29"/>
  <c r="DD166" i="29"/>
  <c r="AJ166" i="29"/>
  <c r="HJ166" i="29"/>
  <c r="EL166" i="29"/>
  <c r="AH166" i="29"/>
  <c r="HM166" i="29"/>
  <c r="EP166" i="29"/>
  <c r="BV166" i="29"/>
  <c r="DC166" i="29"/>
  <c r="EK166" i="29"/>
  <c r="BQ166" i="29"/>
  <c r="FZ166" i="29"/>
  <c r="BS166" i="29"/>
  <c r="HI166" i="29"/>
  <c r="FY166" i="29"/>
  <c r="DB166" i="29"/>
  <c r="AD166" i="29"/>
  <c r="HH166" i="29"/>
  <c r="FX166" i="29"/>
  <c r="EJ166" i="29"/>
  <c r="DA166" i="29"/>
  <c r="BL166" i="29"/>
  <c r="AA166" i="29"/>
  <c r="HF166" i="29"/>
  <c r="EI166" i="29"/>
  <c r="BK166" i="29"/>
  <c r="FV166" i="29"/>
  <c r="CX166" i="29"/>
  <c r="Z166" i="29"/>
  <c r="GZ166" i="29"/>
  <c r="EZ166" i="29"/>
  <c r="CI166" i="29"/>
  <c r="AR166" i="29"/>
  <c r="GX166" i="29"/>
  <c r="ET166" i="29"/>
  <c r="CG166" i="29"/>
  <c r="Y166" i="29"/>
  <c r="GT166" i="29"/>
  <c r="EG166" i="29"/>
  <c r="CE166" i="29"/>
  <c r="W166" i="29"/>
  <c r="GN166" i="29"/>
  <c r="EF166" i="29"/>
  <c r="CD166" i="29"/>
  <c r="U166" i="29"/>
  <c r="GY166" i="29"/>
  <c r="DU166" i="29"/>
  <c r="BD166" i="29"/>
  <c r="GW166" i="29"/>
  <c r="DT166" i="29"/>
  <c r="BB166" i="29"/>
  <c r="GL166" i="29"/>
  <c r="DQ166" i="29"/>
  <c r="AY166" i="29"/>
  <c r="GI166" i="29"/>
  <c r="DP166" i="29"/>
  <c r="AX166" i="29"/>
  <c r="GE166" i="29"/>
  <c r="DL166" i="29"/>
  <c r="AV166" i="29"/>
  <c r="FU166" i="29"/>
  <c r="DJ166" i="29"/>
  <c r="AU166" i="29"/>
  <c r="FF166" i="29"/>
  <c r="CH166" i="29"/>
  <c r="P166" i="29"/>
  <c r="HC166" i="29"/>
  <c r="CK166" i="29"/>
  <c r="HB166" i="29"/>
  <c r="CJ166" i="29"/>
  <c r="FL166" i="29"/>
  <c r="BH166" i="29"/>
  <c r="HP343" i="29"/>
  <c r="GF343" i="29"/>
  <c r="EW343" i="29"/>
  <c r="DN343" i="29"/>
  <c r="CD343" i="29"/>
  <c r="AV343" i="29"/>
  <c r="M343" i="29"/>
  <c r="HJ343" i="29"/>
  <c r="GE343" i="29"/>
  <c r="ER343" i="29"/>
  <c r="DI343" i="29"/>
  <c r="CC343" i="29"/>
  <c r="AP343" i="29"/>
  <c r="H343" i="29"/>
  <c r="HD343" i="29"/>
  <c r="FQ343" i="29"/>
  <c r="EL343" i="29"/>
  <c r="DC343" i="29"/>
  <c r="BP343" i="29"/>
  <c r="AK343" i="29"/>
  <c r="GM343" i="29"/>
  <c r="FD343" i="29"/>
  <c r="DG343" i="29"/>
  <c r="BY343" i="29"/>
  <c r="AC343" i="29"/>
  <c r="GL343" i="29"/>
  <c r="EY343" i="29"/>
  <c r="DF343" i="29"/>
  <c r="BO343" i="29"/>
  <c r="AB343" i="29"/>
  <c r="GK343" i="29"/>
  <c r="EX343" i="29"/>
  <c r="DE343" i="29"/>
  <c r="BN343" i="29"/>
  <c r="AA343" i="29"/>
  <c r="GI343" i="29"/>
  <c r="EQ343" i="29"/>
  <c r="DD343" i="29"/>
  <c r="BM343" i="29"/>
  <c r="Z343" i="29"/>
  <c r="GG343" i="29"/>
  <c r="EO343" i="29"/>
  <c r="DA343" i="29"/>
  <c r="BJ343" i="29"/>
  <c r="X343" i="29"/>
  <c r="GD343" i="29"/>
  <c r="EN343" i="29"/>
  <c r="CZ343" i="29"/>
  <c r="BH343" i="29"/>
  <c r="V343" i="29"/>
  <c r="HE343" i="29"/>
  <c r="FF343" i="29"/>
  <c r="CM343" i="29"/>
  <c r="AM343" i="29"/>
  <c r="EI343" i="29"/>
  <c r="Y343" i="29"/>
  <c r="HC343" i="29"/>
  <c r="FE343" i="29"/>
  <c r="CL343" i="29"/>
  <c r="AL343" i="29"/>
  <c r="HB343" i="29"/>
  <c r="EP343" i="29"/>
  <c r="CK343" i="29"/>
  <c r="AI343" i="29"/>
  <c r="HA343" i="29"/>
  <c r="EJ343" i="29"/>
  <c r="CJ343" i="29"/>
  <c r="AH343" i="29"/>
  <c r="GZ343" i="29"/>
  <c r="CH343" i="29"/>
  <c r="GT343" i="29"/>
  <c r="ED343" i="29"/>
  <c r="CG343" i="29"/>
  <c r="Q343" i="29"/>
  <c r="GN343" i="29"/>
  <c r="EB343" i="29"/>
  <c r="CB343" i="29"/>
  <c r="O343" i="29"/>
  <c r="GO343" i="29"/>
  <c r="EC343" i="29"/>
  <c r="CF343" i="29"/>
  <c r="P343" i="29"/>
  <c r="HF343" i="29"/>
  <c r="DO343" i="29"/>
  <c r="GH343" i="29"/>
  <c r="DB343" i="29"/>
  <c r="GB343" i="29"/>
  <c r="CS343" i="29"/>
  <c r="FZ343" i="29"/>
  <c r="CN343" i="29"/>
  <c r="FP343" i="29"/>
  <c r="CA343" i="29"/>
  <c r="FN343" i="29"/>
  <c r="BL343" i="29"/>
  <c r="DZ343" i="29"/>
  <c r="DY343" i="29"/>
  <c r="DX343" i="29"/>
  <c r="DR343" i="29"/>
  <c r="DQ343" i="29"/>
  <c r="DP343" i="29"/>
  <c r="BZ343" i="29"/>
  <c r="BG343" i="29"/>
  <c r="BF343" i="29"/>
  <c r="BE343" i="29"/>
  <c r="BD343" i="29"/>
  <c r="BC343" i="29"/>
  <c r="FO343" i="29"/>
  <c r="HQ343" i="29"/>
  <c r="HH343" i="29"/>
  <c r="HG343" i="29"/>
  <c r="GC343" i="29"/>
  <c r="FM343" i="29"/>
  <c r="FL343" i="29"/>
  <c r="CX343" i="29"/>
  <c r="FJ343" i="29"/>
  <c r="FI343" i="29"/>
  <c r="FH343" i="29"/>
  <c r="EA343" i="29"/>
  <c r="AX343" i="29"/>
  <c r="AW343" i="29"/>
  <c r="AN343" i="29"/>
  <c r="FV114" i="29"/>
  <c r="DP119" i="29"/>
  <c r="CN130" i="29"/>
  <c r="H162" i="29"/>
  <c r="AD214" i="29"/>
  <c r="AV215" i="29"/>
  <c r="Q226" i="29"/>
  <c r="BT112" i="29"/>
  <c r="HB112" i="29"/>
  <c r="DB130" i="29"/>
  <c r="EP175" i="29"/>
  <c r="CJ183" i="29"/>
  <c r="BI199" i="29"/>
  <c r="FU217" i="29"/>
  <c r="DY217" i="29"/>
  <c r="L217" i="29"/>
  <c r="EB217" i="29"/>
  <c r="GE217" i="29"/>
  <c r="H451" i="29"/>
  <c r="Y79" i="29"/>
  <c r="CL20" i="29"/>
  <c r="O112" i="29"/>
  <c r="CB112" i="29"/>
  <c r="EW112" i="29"/>
  <c r="HF112" i="29"/>
  <c r="J113" i="29"/>
  <c r="BP113" i="29"/>
  <c r="DR113" i="29"/>
  <c r="FQ113" i="29"/>
  <c r="Z114" i="29"/>
  <c r="GO114" i="29"/>
  <c r="AD119" i="29"/>
  <c r="DT119" i="29"/>
  <c r="BJ124" i="29"/>
  <c r="AF130" i="29"/>
  <c r="DD130" i="29"/>
  <c r="GG130" i="29"/>
  <c r="AP135" i="29"/>
  <c r="HK135" i="29"/>
  <c r="DG137" i="29"/>
  <c r="GC139" i="29"/>
  <c r="AJ144" i="29"/>
  <c r="BU149" i="29"/>
  <c r="GA149" i="29"/>
  <c r="BJ155" i="29"/>
  <c r="EI155" i="29"/>
  <c r="GU155" i="29"/>
  <c r="HK156" i="29"/>
  <c r="GB156" i="29"/>
  <c r="ET156" i="29"/>
  <c r="DQ156" i="29"/>
  <c r="CL156" i="29"/>
  <c r="AZ156" i="29"/>
  <c r="W156" i="29"/>
  <c r="HD156" i="29"/>
  <c r="ES156" i="29"/>
  <c r="CD156" i="29"/>
  <c r="AY156" i="29"/>
  <c r="GA156" i="29"/>
  <c r="DP156" i="29"/>
  <c r="V156" i="29"/>
  <c r="HB156" i="29"/>
  <c r="FU156" i="29"/>
  <c r="EM156" i="29"/>
  <c r="CY156" i="29"/>
  <c r="BR156" i="29"/>
  <c r="AD156" i="29"/>
  <c r="HA156" i="29"/>
  <c r="FR156" i="29"/>
  <c r="EL156" i="29"/>
  <c r="CX156" i="29"/>
  <c r="BQ156" i="29"/>
  <c r="AC156" i="29"/>
  <c r="GZ156" i="29"/>
  <c r="FP156" i="29"/>
  <c r="EG156" i="29"/>
  <c r="CW156" i="29"/>
  <c r="BP156" i="29"/>
  <c r="AB156" i="29"/>
  <c r="EF156" i="29"/>
  <c r="BO156" i="29"/>
  <c r="GX156" i="29"/>
  <c r="EB156" i="29"/>
  <c r="Z156" i="29"/>
  <c r="GY156" i="29"/>
  <c r="FO156" i="29"/>
  <c r="CV156" i="29"/>
  <c r="AA156" i="29"/>
  <c r="FN156" i="29"/>
  <c r="CU156" i="29"/>
  <c r="BN156" i="29"/>
  <c r="GW156" i="29"/>
  <c r="FM156" i="29"/>
  <c r="EA156" i="29"/>
  <c r="CT156" i="29"/>
  <c r="BM156" i="29"/>
  <c r="Y156" i="29"/>
  <c r="GU156" i="29"/>
  <c r="DX156" i="29"/>
  <c r="BE156" i="29"/>
  <c r="FL156" i="29"/>
  <c r="CS156" i="29"/>
  <c r="X156" i="29"/>
  <c r="GE156" i="29"/>
  <c r="DV156" i="29"/>
  <c r="BY156" i="29"/>
  <c r="R156" i="29"/>
  <c r="GC156" i="29"/>
  <c r="DT156" i="29"/>
  <c r="BV156" i="29"/>
  <c r="N156" i="29"/>
  <c r="FX156" i="29"/>
  <c r="DR156" i="29"/>
  <c r="BS156" i="29"/>
  <c r="J156" i="29"/>
  <c r="GJ156" i="29"/>
  <c r="DO156" i="29"/>
  <c r="AW156" i="29"/>
  <c r="GD156" i="29"/>
  <c r="DN156" i="29"/>
  <c r="AV156" i="29"/>
  <c r="FZ156" i="29"/>
  <c r="DM156" i="29"/>
  <c r="AU156" i="29"/>
  <c r="FW156" i="29"/>
  <c r="DE156" i="29"/>
  <c r="AT156" i="29"/>
  <c r="FF156" i="29"/>
  <c r="DA156" i="29"/>
  <c r="AR156" i="29"/>
  <c r="FE156" i="29"/>
  <c r="CZ156" i="29"/>
  <c r="AQ156" i="29"/>
  <c r="ER156" i="29"/>
  <c r="BB156" i="29"/>
  <c r="HM156" i="29"/>
  <c r="DU156" i="29"/>
  <c r="U156" i="29"/>
  <c r="DC156" i="29"/>
  <c r="HN156" i="29"/>
  <c r="BR158" i="29"/>
  <c r="FA158" i="29"/>
  <c r="BF160" i="29"/>
  <c r="DY160" i="29"/>
  <c r="GV160" i="29"/>
  <c r="L162" i="29"/>
  <c r="FM162" i="29"/>
  <c r="AM165" i="29"/>
  <c r="DZ165" i="29"/>
  <c r="GT165" i="29"/>
  <c r="Q166" i="29"/>
  <c r="FA166" i="29"/>
  <c r="AW175" i="29"/>
  <c r="ES175" i="29"/>
  <c r="DW183" i="29"/>
  <c r="BZ199" i="29"/>
  <c r="HC199" i="29"/>
  <c r="BJ214" i="29"/>
  <c r="GT214" i="29"/>
  <c r="BA215" i="29"/>
  <c r="GF215" i="29"/>
  <c r="ED217" i="29"/>
  <c r="GJ225" i="29"/>
  <c r="CJ226" i="29"/>
  <c r="I451" i="29"/>
  <c r="CN80" i="29"/>
  <c r="DF80" i="29"/>
  <c r="N137" i="29"/>
  <c r="HQ158" i="29"/>
  <c r="H165" i="29"/>
  <c r="CF165" i="29"/>
  <c r="FE165" i="29"/>
  <c r="CZ175" i="29"/>
  <c r="DG80" i="29"/>
  <c r="AQ116" i="29"/>
  <c r="GH119" i="29"/>
  <c r="FD119" i="29"/>
  <c r="DW119" i="29"/>
  <c r="CS119" i="29"/>
  <c r="BG119" i="29"/>
  <c r="Z119" i="29"/>
  <c r="GG119" i="29"/>
  <c r="DV119" i="29"/>
  <c r="BF119" i="29"/>
  <c r="FC119" i="29"/>
  <c r="CR119" i="29"/>
  <c r="Y119" i="29"/>
  <c r="HA119" i="29"/>
  <c r="FU119" i="29"/>
  <c r="EG119" i="29"/>
  <c r="CW119" i="29"/>
  <c r="BN119" i="29"/>
  <c r="X119" i="29"/>
  <c r="GZ119" i="29"/>
  <c r="FT119" i="29"/>
  <c r="EF119" i="29"/>
  <c r="CV119" i="29"/>
  <c r="BM119" i="29"/>
  <c r="V119" i="29"/>
  <c r="GY119" i="29"/>
  <c r="FO119" i="29"/>
  <c r="CU119" i="29"/>
  <c r="U119" i="29"/>
  <c r="FN119" i="29"/>
  <c r="DZ119" i="29"/>
  <c r="BD119" i="29"/>
  <c r="EA119" i="29"/>
  <c r="BE119" i="29"/>
  <c r="GX119" i="29"/>
  <c r="T119" i="29"/>
  <c r="CT119" i="29"/>
  <c r="GV119" i="29"/>
  <c r="FH119" i="29"/>
  <c r="DX119" i="29"/>
  <c r="CL119" i="29"/>
  <c r="AX119" i="29"/>
  <c r="R119" i="29"/>
  <c r="FF119" i="29"/>
  <c r="DU119" i="29"/>
  <c r="AW119" i="29"/>
  <c r="GT119" i="29"/>
  <c r="CG119" i="29"/>
  <c r="Q119" i="29"/>
  <c r="HH119" i="29"/>
  <c r="FA119" i="29"/>
  <c r="DC119" i="29"/>
  <c r="AV119" i="29"/>
  <c r="GS119" i="29"/>
  <c r="ES119" i="29"/>
  <c r="CX119" i="29"/>
  <c r="AR119" i="29"/>
  <c r="FW119" i="29"/>
  <c r="DF119" i="29"/>
  <c r="AY119" i="29"/>
  <c r="FV119" i="29"/>
  <c r="DE119" i="29"/>
  <c r="AU119" i="29"/>
  <c r="FI119" i="29"/>
  <c r="DD119" i="29"/>
  <c r="AT119" i="29"/>
  <c r="HQ119" i="29"/>
  <c r="FE119" i="29"/>
  <c r="DB119" i="29"/>
  <c r="AS119" i="29"/>
  <c r="HJ119" i="29"/>
  <c r="EZ119" i="29"/>
  <c r="CZ119" i="29"/>
  <c r="AO119" i="29"/>
  <c r="HI119" i="29"/>
  <c r="EU119" i="29"/>
  <c r="CM119" i="29"/>
  <c r="AN119" i="29"/>
  <c r="ER119" i="29"/>
  <c r="BX119" i="29"/>
  <c r="O137" i="29"/>
  <c r="EH199" i="29"/>
  <c r="DZ215" i="29"/>
  <c r="CE116" i="29"/>
  <c r="I175" i="29"/>
  <c r="EO214" i="29"/>
  <c r="FT271" i="29"/>
  <c r="EB271" i="29"/>
  <c r="BG271" i="29"/>
  <c r="BF271" i="29"/>
  <c r="AE271" i="29"/>
  <c r="EA271" i="29"/>
  <c r="DY271" i="29"/>
  <c r="CA271" i="29"/>
  <c r="CU271" i="29"/>
  <c r="BR271" i="29"/>
  <c r="AF271" i="29"/>
  <c r="AB271" i="29"/>
  <c r="AC271" i="29"/>
  <c r="GE271" i="29"/>
  <c r="FO271" i="29"/>
  <c r="FH271" i="29"/>
  <c r="ET271" i="29"/>
  <c r="EF271" i="29"/>
  <c r="EE271" i="29"/>
  <c r="HJ271" i="29"/>
  <c r="HI271" i="29"/>
  <c r="EC271" i="29"/>
  <c r="Z271" i="29"/>
  <c r="CF119" i="29"/>
  <c r="GV175" i="29"/>
  <c r="BE77" i="29"/>
  <c r="BD77" i="29"/>
  <c r="GL77" i="29"/>
  <c r="FM77" i="29"/>
  <c r="FL77" i="29"/>
  <c r="FB77" i="29"/>
  <c r="DC77" i="29"/>
  <c r="DB77" i="29"/>
  <c r="CK77" i="29"/>
  <c r="CJ77" i="29"/>
  <c r="GZ124" i="29"/>
  <c r="FA124" i="29"/>
  <c r="CX124" i="29"/>
  <c r="AV124" i="29"/>
  <c r="GY124" i="29"/>
  <c r="CW124" i="29"/>
  <c r="EZ124" i="29"/>
  <c r="AU124" i="29"/>
  <c r="FV124" i="29"/>
  <c r="DM124" i="29"/>
  <c r="AX124" i="29"/>
  <c r="CV124" i="29"/>
  <c r="FU124" i="29"/>
  <c r="DC124" i="29"/>
  <c r="AW124" i="29"/>
  <c r="FL124" i="29"/>
  <c r="AT124" i="29"/>
  <c r="FE124" i="29"/>
  <c r="FC124" i="29"/>
  <c r="DA124" i="29"/>
  <c r="CZ124" i="29"/>
  <c r="AS124" i="29"/>
  <c r="HN124" i="29"/>
  <c r="AR124" i="29"/>
  <c r="HH124" i="29"/>
  <c r="FB124" i="29"/>
  <c r="CU124" i="29"/>
  <c r="AP124" i="29"/>
  <c r="HB124" i="29"/>
  <c r="EU124" i="29"/>
  <c r="CT124" i="29"/>
  <c r="AK124" i="29"/>
  <c r="FW124" i="29"/>
  <c r="BX124" i="29"/>
  <c r="EL124" i="29"/>
  <c r="BP124" i="29"/>
  <c r="DY124" i="29"/>
  <c r="X124" i="29"/>
  <c r="DX124" i="29"/>
  <c r="V124" i="29"/>
  <c r="DW124" i="29"/>
  <c r="U124" i="29"/>
  <c r="HA124" i="29"/>
  <c r="DV124" i="29"/>
  <c r="T124" i="29"/>
  <c r="GW124" i="29"/>
  <c r="DT124" i="29"/>
  <c r="R124" i="29"/>
  <c r="GV124" i="29"/>
  <c r="DR124" i="29"/>
  <c r="Q124" i="29"/>
  <c r="GX124" i="29"/>
  <c r="BY124" i="29"/>
  <c r="FZ124" i="29"/>
  <c r="AA124" i="29"/>
  <c r="FE130" i="29"/>
  <c r="W183" i="29"/>
  <c r="BB199" i="29"/>
  <c r="L226" i="29"/>
  <c r="DO119" i="29"/>
  <c r="GF165" i="29"/>
  <c r="DV166" i="29"/>
  <c r="FI199" i="29"/>
  <c r="CL77" i="29"/>
  <c r="M130" i="29"/>
  <c r="FJ130" i="29"/>
  <c r="T135" i="29"/>
  <c r="FU135" i="29"/>
  <c r="CZ165" i="29"/>
  <c r="ED166" i="29"/>
  <c r="FK199" i="29"/>
  <c r="I114" i="29"/>
  <c r="FN130" i="29"/>
  <c r="FV135" i="29"/>
  <c r="BO158" i="29"/>
  <c r="DD165" i="29"/>
  <c r="BA214" i="29"/>
  <c r="AM226" i="29"/>
  <c r="FJ77" i="29"/>
  <c r="HK113" i="29"/>
  <c r="GP113" i="29"/>
  <c r="FU113" i="29"/>
  <c r="EZ113" i="29"/>
  <c r="EE113" i="29"/>
  <c r="DJ113" i="29"/>
  <c r="CO113" i="29"/>
  <c r="BT113" i="29"/>
  <c r="AY113" i="29"/>
  <c r="AD113" i="29"/>
  <c r="I113" i="29"/>
  <c r="HJ113" i="29"/>
  <c r="GO113" i="29"/>
  <c r="EY113" i="29"/>
  <c r="DI113" i="29"/>
  <c r="BS113" i="29"/>
  <c r="AC113" i="29"/>
  <c r="FT113" i="29"/>
  <c r="ED113" i="29"/>
  <c r="CN113" i="29"/>
  <c r="AX113" i="29"/>
  <c r="H113" i="29"/>
  <c r="GX113" i="29"/>
  <c r="GA113" i="29"/>
  <c r="FD113" i="29"/>
  <c r="EG113" i="29"/>
  <c r="DH113" i="29"/>
  <c r="CK113" i="29"/>
  <c r="BM113" i="29"/>
  <c r="AP113" i="29"/>
  <c r="S113" i="29"/>
  <c r="GW113" i="29"/>
  <c r="FZ113" i="29"/>
  <c r="FC113" i="29"/>
  <c r="EF113" i="29"/>
  <c r="DG113" i="29"/>
  <c r="CJ113" i="29"/>
  <c r="BL113" i="29"/>
  <c r="AO113" i="29"/>
  <c r="R113" i="29"/>
  <c r="FB113" i="29"/>
  <c r="DF113" i="29"/>
  <c r="BK113" i="29"/>
  <c r="Q113" i="29"/>
  <c r="FX113" i="29"/>
  <c r="P113" i="29"/>
  <c r="GV113" i="29"/>
  <c r="FY113" i="29"/>
  <c r="EC113" i="29"/>
  <c r="CH113" i="29"/>
  <c r="AN113" i="29"/>
  <c r="FA113" i="29"/>
  <c r="DE113" i="29"/>
  <c r="BJ113" i="29"/>
  <c r="GU113" i="29"/>
  <c r="EB113" i="29"/>
  <c r="CG113" i="29"/>
  <c r="AM113" i="29"/>
  <c r="HP113" i="29"/>
  <c r="GS113" i="29"/>
  <c r="FV113" i="29"/>
  <c r="EW113" i="29"/>
  <c r="DZ113" i="29"/>
  <c r="DB113" i="29"/>
  <c r="CE113" i="29"/>
  <c r="BH113" i="29"/>
  <c r="AK113" i="29"/>
  <c r="N113" i="29"/>
  <c r="HO113" i="29"/>
  <c r="GR113" i="29"/>
  <c r="DY113" i="29"/>
  <c r="DA113" i="29"/>
  <c r="BG113" i="29"/>
  <c r="M113" i="29"/>
  <c r="FS113" i="29"/>
  <c r="EV113" i="29"/>
  <c r="CD113" i="29"/>
  <c r="AJ113" i="29"/>
  <c r="HQ113" i="29"/>
  <c r="GJ113" i="29"/>
  <c r="FF113" i="29"/>
  <c r="DT113" i="29"/>
  <c r="CQ113" i="29"/>
  <c r="BE113" i="29"/>
  <c r="Y113" i="29"/>
  <c r="HI113" i="29"/>
  <c r="GF113" i="29"/>
  <c r="ET113" i="29"/>
  <c r="DP113" i="29"/>
  <c r="CF113" i="29"/>
  <c r="BA113" i="29"/>
  <c r="U113" i="29"/>
  <c r="HL113" i="29"/>
  <c r="GC113" i="29"/>
  <c r="EO113" i="29"/>
  <c r="DD113" i="29"/>
  <c r="BV113" i="29"/>
  <c r="AH113" i="29"/>
  <c r="HH113" i="29"/>
  <c r="GB113" i="29"/>
  <c r="EN113" i="29"/>
  <c r="CZ113" i="29"/>
  <c r="BU113" i="29"/>
  <c r="AG113" i="29"/>
  <c r="HG113" i="29"/>
  <c r="FW113" i="29"/>
  <c r="EM113" i="29"/>
  <c r="CY113" i="29"/>
  <c r="BR113" i="29"/>
  <c r="AF113" i="29"/>
  <c r="HF113" i="29"/>
  <c r="FR113" i="29"/>
  <c r="EL113" i="29"/>
  <c r="CX113" i="29"/>
  <c r="BQ113" i="29"/>
  <c r="AE113" i="29"/>
  <c r="HD113" i="29"/>
  <c r="FP113" i="29"/>
  <c r="EJ113" i="29"/>
  <c r="CV113" i="29"/>
  <c r="BN113" i="29"/>
  <c r="Z113" i="29"/>
  <c r="HC113" i="29"/>
  <c r="FO113" i="29"/>
  <c r="EI113" i="29"/>
  <c r="CU113" i="29"/>
  <c r="BI113" i="29"/>
  <c r="X113" i="29"/>
  <c r="GZ113" i="29"/>
  <c r="EX113" i="29"/>
  <c r="CT113" i="29"/>
  <c r="AV113" i="29"/>
  <c r="BP158" i="29"/>
  <c r="K113" i="29"/>
  <c r="BQ124" i="29"/>
  <c r="EG153" i="29"/>
  <c r="EF153" i="29"/>
  <c r="HK153" i="29"/>
  <c r="AV153" i="29"/>
  <c r="HG153" i="29"/>
  <c r="AU153" i="29"/>
  <c r="HE153" i="29"/>
  <c r="AT153" i="29"/>
  <c r="GZ153" i="29"/>
  <c r="GX153" i="29"/>
  <c r="AR153" i="29"/>
  <c r="AQ153" i="29"/>
  <c r="GA153" i="29"/>
  <c r="AJ153" i="29"/>
  <c r="J153" i="29"/>
  <c r="FT153" i="29"/>
  <c r="FS153" i="29"/>
  <c r="FH153" i="29"/>
  <c r="BC153" i="29"/>
  <c r="ES155" i="29"/>
  <c r="FN162" i="29"/>
  <c r="HA165" i="29"/>
  <c r="T166" i="29"/>
  <c r="FB166" i="29"/>
  <c r="EZ175" i="29"/>
  <c r="CJ214" i="29"/>
  <c r="HF332" i="29"/>
  <c r="GI332" i="29"/>
  <c r="FL332" i="29"/>
  <c r="EO332" i="29"/>
  <c r="DQ332" i="29"/>
  <c r="CT332" i="29"/>
  <c r="BW332" i="29"/>
  <c r="AZ332" i="29"/>
  <c r="AA332" i="29"/>
  <c r="HE332" i="29"/>
  <c r="GH332" i="29"/>
  <c r="FK332" i="29"/>
  <c r="EN332" i="29"/>
  <c r="DP332" i="29"/>
  <c r="CS332" i="29"/>
  <c r="BV332" i="29"/>
  <c r="AY332" i="29"/>
  <c r="Z332" i="29"/>
  <c r="GZ332" i="29"/>
  <c r="GC332" i="29"/>
  <c r="FE332" i="29"/>
  <c r="EH332" i="29"/>
  <c r="DK332" i="29"/>
  <c r="CL332" i="29"/>
  <c r="BO332" i="29"/>
  <c r="AR332" i="29"/>
  <c r="T332" i="29"/>
  <c r="HP332" i="29"/>
  <c r="GM332" i="29"/>
  <c r="FM332" i="29"/>
  <c r="EJ332" i="29"/>
  <c r="DG332" i="29"/>
  <c r="CG332" i="29"/>
  <c r="BF332" i="29"/>
  <c r="AF332" i="29"/>
  <c r="HO332" i="29"/>
  <c r="GL332" i="29"/>
  <c r="FJ332" i="29"/>
  <c r="EI332" i="29"/>
  <c r="DF332" i="29"/>
  <c r="CF332" i="29"/>
  <c r="BE332" i="29"/>
  <c r="AE332" i="29"/>
  <c r="HM332" i="29"/>
  <c r="GK332" i="29"/>
  <c r="FI332" i="29"/>
  <c r="EG332" i="29"/>
  <c r="DE332" i="29"/>
  <c r="CE332" i="29"/>
  <c r="BD332" i="29"/>
  <c r="AD332" i="29"/>
  <c r="HL332" i="29"/>
  <c r="GJ332" i="29"/>
  <c r="FH332" i="29"/>
  <c r="EF332" i="29"/>
  <c r="DD332" i="29"/>
  <c r="CC332" i="29"/>
  <c r="BC332" i="29"/>
  <c r="Y332" i="29"/>
  <c r="HH332" i="29"/>
  <c r="GF332" i="29"/>
  <c r="FD332" i="29"/>
  <c r="EB332" i="29"/>
  <c r="DB332" i="29"/>
  <c r="CA332" i="29"/>
  <c r="BA332" i="29"/>
  <c r="W332" i="29"/>
  <c r="HG332" i="29"/>
  <c r="GE332" i="29"/>
  <c r="FC332" i="29"/>
  <c r="EA332" i="29"/>
  <c r="DA332" i="29"/>
  <c r="BZ332" i="29"/>
  <c r="AV332" i="29"/>
  <c r="U332" i="29"/>
  <c r="GB332" i="29"/>
  <c r="ES332" i="29"/>
  <c r="DC332" i="29"/>
  <c r="BP332" i="29"/>
  <c r="AH332" i="29"/>
  <c r="GA332" i="29"/>
  <c r="ER332" i="29"/>
  <c r="CZ332" i="29"/>
  <c r="BN332" i="29"/>
  <c r="AG332" i="29"/>
  <c r="FW332" i="29"/>
  <c r="CV332" i="29"/>
  <c r="R332" i="29"/>
  <c r="FY332" i="29"/>
  <c r="EQ332" i="29"/>
  <c r="CY332" i="29"/>
  <c r="BM332" i="29"/>
  <c r="X332" i="29"/>
  <c r="HQ332" i="29"/>
  <c r="FX332" i="29"/>
  <c r="EP332" i="29"/>
  <c r="CW332" i="29"/>
  <c r="BL332" i="29"/>
  <c r="S332" i="29"/>
  <c r="HK332" i="29"/>
  <c r="EM332" i="29"/>
  <c r="BK332" i="29"/>
  <c r="HD332" i="29"/>
  <c r="FV332" i="29"/>
  <c r="EK332" i="29"/>
  <c r="CU332" i="29"/>
  <c r="BI332" i="29"/>
  <c r="Q332" i="29"/>
  <c r="FR332" i="29"/>
  <c r="CQ332" i="29"/>
  <c r="O332" i="29"/>
  <c r="HC332" i="29"/>
  <c r="FU332" i="29"/>
  <c r="EE332" i="29"/>
  <c r="CR332" i="29"/>
  <c r="BH332" i="29"/>
  <c r="P332" i="29"/>
  <c r="HB332" i="29"/>
  <c r="DZ332" i="29"/>
  <c r="BG332" i="29"/>
  <c r="FN332" i="29"/>
  <c r="DJ332" i="29"/>
  <c r="AM332" i="29"/>
  <c r="FG332" i="29"/>
  <c r="CP332" i="29"/>
  <c r="AL332" i="29"/>
  <c r="FA332" i="29"/>
  <c r="CK332" i="29"/>
  <c r="AJ332" i="29"/>
  <c r="EZ332" i="29"/>
  <c r="CJ332" i="29"/>
  <c r="AI332" i="29"/>
  <c r="HA332" i="29"/>
  <c r="EW332" i="29"/>
  <c r="CI332" i="29"/>
  <c r="N332" i="29"/>
  <c r="GX332" i="29"/>
  <c r="EU332" i="29"/>
  <c r="CB332" i="29"/>
  <c r="L332" i="29"/>
  <c r="FP332" i="29"/>
  <c r="BU332" i="29"/>
  <c r="FO332" i="29"/>
  <c r="BT332" i="29"/>
  <c r="FB332" i="29"/>
  <c r="BQ332" i="29"/>
  <c r="EV332" i="29"/>
  <c r="BB332" i="29"/>
  <c r="ET332" i="29"/>
  <c r="AU332" i="29"/>
  <c r="DY332" i="29"/>
  <c r="AT332" i="29"/>
  <c r="GG332" i="29"/>
  <c r="AN332" i="29"/>
  <c r="GD332" i="29"/>
  <c r="AK332" i="29"/>
  <c r="FQ332" i="29"/>
  <c r="M332" i="29"/>
  <c r="DX332" i="29"/>
  <c r="K332" i="29"/>
  <c r="DW332" i="29"/>
  <c r="J332" i="29"/>
  <c r="DV332" i="29"/>
  <c r="I332" i="29"/>
  <c r="GY332" i="29"/>
  <c r="DL332" i="29"/>
  <c r="GR332" i="29"/>
  <c r="GQ332" i="29"/>
  <c r="DT332" i="29"/>
  <c r="GP332" i="29"/>
  <c r="DU332" i="29"/>
  <c r="DS332" i="29"/>
  <c r="DO332" i="29"/>
  <c r="DN332" i="29"/>
  <c r="BX332" i="29"/>
  <c r="GW332" i="29"/>
  <c r="GV332" i="29"/>
  <c r="GU332" i="29"/>
  <c r="GS332" i="29"/>
  <c r="DM332" i="29"/>
  <c r="CO332" i="29"/>
  <c r="BY332" i="29"/>
  <c r="FF20" i="29"/>
  <c r="CV112" i="29"/>
  <c r="AQ144" i="29"/>
  <c r="CO149" i="29"/>
  <c r="GD149" i="29"/>
  <c r="CG153" i="29"/>
  <c r="H155" i="29"/>
  <c r="BW155" i="29"/>
  <c r="ET155" i="29"/>
  <c r="HD155" i="29"/>
  <c r="P156" i="29"/>
  <c r="DW156" i="29"/>
  <c r="HQ156" i="29"/>
  <c r="BU158" i="29"/>
  <c r="FV158" i="29"/>
  <c r="BW160" i="29"/>
  <c r="EE160" i="29"/>
  <c r="HB160" i="29"/>
  <c r="S162" i="29"/>
  <c r="FS162" i="29"/>
  <c r="AO165" i="29"/>
  <c r="EB165" i="29"/>
  <c r="X166" i="29"/>
  <c r="FE166" i="29"/>
  <c r="BA175" i="29"/>
  <c r="FA175" i="29"/>
  <c r="CE199" i="29"/>
  <c r="HE199" i="29"/>
  <c r="CM214" i="29"/>
  <c r="HE214" i="29"/>
  <c r="BE215" i="29"/>
  <c r="FV217" i="29"/>
  <c r="GP222" i="29"/>
  <c r="I225" i="29"/>
  <c r="DU226" i="29"/>
  <c r="FU287" i="29"/>
  <c r="CZ287" i="29"/>
  <c r="AI287" i="29"/>
  <c r="FS287" i="29"/>
  <c r="CY287" i="29"/>
  <c r="AH287" i="29"/>
  <c r="FP287" i="29"/>
  <c r="CH287" i="29"/>
  <c r="K287" i="29"/>
  <c r="EV287" i="29"/>
  <c r="BY287" i="29"/>
  <c r="J287" i="29"/>
  <c r="ET287" i="29"/>
  <c r="BW287" i="29"/>
  <c r="EF287" i="29"/>
  <c r="BT287" i="29"/>
  <c r="EU287" i="29"/>
  <c r="BE287" i="29"/>
  <c r="EC287" i="29"/>
  <c r="AQ287" i="29"/>
  <c r="ER287" i="29"/>
  <c r="AX287" i="29"/>
  <c r="EG287" i="29"/>
  <c r="AW287" i="29"/>
  <c r="AV287" i="29"/>
  <c r="EE287" i="29"/>
  <c r="EB287" i="29"/>
  <c r="AJ287" i="29"/>
  <c r="EA287" i="29"/>
  <c r="AB287" i="29"/>
  <c r="HP287" i="29"/>
  <c r="DZ287" i="29"/>
  <c r="AA287" i="29"/>
  <c r="GY287" i="29"/>
  <c r="BX287" i="29"/>
  <c r="GX287" i="29"/>
  <c r="BV287" i="29"/>
  <c r="GW287" i="29"/>
  <c r="BU287" i="29"/>
  <c r="GV287" i="29"/>
  <c r="BO287" i="29"/>
  <c r="GU287" i="29"/>
  <c r="Z287" i="29"/>
  <c r="GT287" i="29"/>
  <c r="X287" i="29"/>
  <c r="FZ287" i="29"/>
  <c r="FR287" i="29"/>
  <c r="FQ287" i="29"/>
  <c r="DK287" i="29"/>
  <c r="DJ287" i="29"/>
  <c r="DI287" i="29"/>
  <c r="L287" i="29"/>
  <c r="GO287" i="29"/>
  <c r="GB287" i="29"/>
  <c r="CJ287" i="29"/>
  <c r="AO332" i="29"/>
  <c r="BG451" i="29"/>
  <c r="FP137" i="29"/>
  <c r="DR82" i="29"/>
  <c r="DQ82" i="29"/>
  <c r="GP82" i="29"/>
  <c r="GK82" i="29"/>
  <c r="M137" i="29"/>
  <c r="I199" i="29"/>
  <c r="EC199" i="29"/>
  <c r="Y208" i="29"/>
  <c r="EI214" i="29"/>
  <c r="H82" i="29"/>
  <c r="AF199" i="29"/>
  <c r="ED199" i="29"/>
  <c r="AI208" i="29"/>
  <c r="GW215" i="29"/>
  <c r="FZ215" i="29"/>
  <c r="FD215" i="29"/>
  <c r="EH215" i="29"/>
  <c r="DL215" i="29"/>
  <c r="CP215" i="29"/>
  <c r="BT215" i="29"/>
  <c r="AX215" i="29"/>
  <c r="AA215" i="29"/>
  <c r="HB215" i="29"/>
  <c r="GE215" i="29"/>
  <c r="FH215" i="29"/>
  <c r="EJ215" i="29"/>
  <c r="DM215" i="29"/>
  <c r="CO215" i="29"/>
  <c r="BQ215" i="29"/>
  <c r="AT215" i="29"/>
  <c r="V215" i="29"/>
  <c r="FF215" i="29"/>
  <c r="DK215" i="29"/>
  <c r="BP215" i="29"/>
  <c r="U215" i="29"/>
  <c r="HA215" i="29"/>
  <c r="GD215" i="29"/>
  <c r="EI215" i="29"/>
  <c r="CN215" i="29"/>
  <c r="AS215" i="29"/>
  <c r="GS215" i="29"/>
  <c r="FT215" i="29"/>
  <c r="ET215" i="29"/>
  <c r="DU215" i="29"/>
  <c r="CU215" i="29"/>
  <c r="BV215" i="29"/>
  <c r="AU215" i="29"/>
  <c r="S215" i="29"/>
  <c r="HN215" i="29"/>
  <c r="GO215" i="29"/>
  <c r="FO215" i="29"/>
  <c r="EP215" i="29"/>
  <c r="DP215" i="29"/>
  <c r="CQ215" i="29"/>
  <c r="BN215" i="29"/>
  <c r="AN215" i="29"/>
  <c r="O215" i="29"/>
  <c r="GR215" i="29"/>
  <c r="FR215" i="29"/>
  <c r="ES215" i="29"/>
  <c r="DT215" i="29"/>
  <c r="CT215" i="29"/>
  <c r="BU215" i="29"/>
  <c r="AR215" i="29"/>
  <c r="R215" i="29"/>
  <c r="HP215" i="29"/>
  <c r="FP215" i="29"/>
  <c r="DQ215" i="29"/>
  <c r="BO215" i="29"/>
  <c r="P215" i="29"/>
  <c r="HQ215" i="29"/>
  <c r="GQ215" i="29"/>
  <c r="FQ215" i="29"/>
  <c r="ER215" i="29"/>
  <c r="DR215" i="29"/>
  <c r="CS215" i="29"/>
  <c r="BS215" i="29"/>
  <c r="AP215" i="29"/>
  <c r="Q215" i="29"/>
  <c r="GP215" i="29"/>
  <c r="EQ215" i="29"/>
  <c r="CR215" i="29"/>
  <c r="AO215" i="29"/>
  <c r="HM215" i="29"/>
  <c r="GM215" i="29"/>
  <c r="FN215" i="29"/>
  <c r="EO215" i="29"/>
  <c r="DO215" i="29"/>
  <c r="CL215" i="29"/>
  <c r="BM215" i="29"/>
  <c r="AM215" i="29"/>
  <c r="N215" i="29"/>
  <c r="HL215" i="29"/>
  <c r="GL215" i="29"/>
  <c r="FM215" i="29"/>
  <c r="EN215" i="29"/>
  <c r="DN215" i="29"/>
  <c r="CK215" i="29"/>
  <c r="BL215" i="29"/>
  <c r="AL215" i="29"/>
  <c r="M215" i="29"/>
  <c r="HD215" i="29"/>
  <c r="FL215" i="29"/>
  <c r="EA215" i="29"/>
  <c r="CI215" i="29"/>
  <c r="BB215" i="29"/>
  <c r="J215" i="29"/>
  <c r="GX215" i="29"/>
  <c r="FC215" i="29"/>
  <c r="DJ215" i="29"/>
  <c r="CA215" i="29"/>
  <c r="AH215" i="29"/>
  <c r="GV215" i="29"/>
  <c r="FB215" i="29"/>
  <c r="DI215" i="29"/>
  <c r="BZ215" i="29"/>
  <c r="AG215" i="29"/>
  <c r="GT215" i="29"/>
  <c r="FA215" i="29"/>
  <c r="DG215" i="29"/>
  <c r="BY215" i="29"/>
  <c r="AF215" i="29"/>
  <c r="GK215" i="29"/>
  <c r="EZ215" i="29"/>
  <c r="DF215" i="29"/>
  <c r="BX215" i="29"/>
  <c r="AE215" i="29"/>
  <c r="GJ215" i="29"/>
  <c r="EY215" i="29"/>
  <c r="DE215" i="29"/>
  <c r="BW215" i="29"/>
  <c r="AD215" i="29"/>
  <c r="GI215" i="29"/>
  <c r="EW215" i="29"/>
  <c r="DD215" i="29"/>
  <c r="BJ215" i="29"/>
  <c r="AC215" i="29"/>
  <c r="HF215" i="29"/>
  <c r="EU215" i="29"/>
  <c r="CJ215" i="29"/>
  <c r="AI215" i="29"/>
  <c r="HE215" i="29"/>
  <c r="EL215" i="29"/>
  <c r="CH215" i="29"/>
  <c r="Z215" i="29"/>
  <c r="HC215" i="29"/>
  <c r="EK215" i="29"/>
  <c r="CG215" i="29"/>
  <c r="Y215" i="29"/>
  <c r="GZ215" i="29"/>
  <c r="EG215" i="29"/>
  <c r="CF215" i="29"/>
  <c r="X215" i="29"/>
  <c r="GH215" i="29"/>
  <c r="EE215" i="29"/>
  <c r="CC215" i="29"/>
  <c r="L215" i="29"/>
  <c r="GG215" i="29"/>
  <c r="ED215" i="29"/>
  <c r="CB215" i="29"/>
  <c r="K215" i="29"/>
  <c r="FW215" i="29"/>
  <c r="DV215" i="29"/>
  <c r="BD215" i="29"/>
  <c r="GB215" i="29"/>
  <c r="CX215" i="29"/>
  <c r="FY215" i="29"/>
  <c r="CW215" i="29"/>
  <c r="FX215" i="29"/>
  <c r="CV215" i="29"/>
  <c r="FV215" i="29"/>
  <c r="CD215" i="29"/>
  <c r="FK215" i="29"/>
  <c r="BH215" i="29"/>
  <c r="FI215" i="29"/>
  <c r="BF215" i="29"/>
  <c r="FQ453" i="29"/>
  <c r="CP453" i="29"/>
  <c r="AE453" i="29"/>
  <c r="FP453" i="29"/>
  <c r="CN453" i="29"/>
  <c r="AC453" i="29"/>
  <c r="FO453" i="29"/>
  <c r="CK453" i="29"/>
  <c r="AA453" i="29"/>
  <c r="FG453" i="29"/>
  <c r="CI453" i="29"/>
  <c r="Z453" i="29"/>
  <c r="HO453" i="29"/>
  <c r="EO453" i="29"/>
  <c r="CE453" i="29"/>
  <c r="U453" i="29"/>
  <c r="HN453" i="29"/>
  <c r="EN453" i="29"/>
  <c r="CD453" i="29"/>
  <c r="Q453" i="29"/>
  <c r="EL453" i="29"/>
  <c r="AY453" i="29"/>
  <c r="DY453" i="29"/>
  <c r="AX453" i="29"/>
  <c r="DX453" i="29"/>
  <c r="AM453" i="29"/>
  <c r="DW453" i="29"/>
  <c r="AL453" i="29"/>
  <c r="HM453" i="29"/>
  <c r="DU453" i="29"/>
  <c r="AG453" i="29"/>
  <c r="HJ453" i="29"/>
  <c r="DT453" i="29"/>
  <c r="W453" i="29"/>
  <c r="EP453" i="29"/>
  <c r="EM453" i="29"/>
  <c r="DV453" i="29"/>
  <c r="DR453" i="29"/>
  <c r="DE453" i="29"/>
  <c r="CW453" i="29"/>
  <c r="BS453" i="29"/>
  <c r="BO453" i="29"/>
  <c r="BJ453" i="29"/>
  <c r="BE453" i="29"/>
  <c r="GX453" i="29"/>
  <c r="AK453" i="29"/>
  <c r="GK453" i="29"/>
  <c r="I453" i="29"/>
  <c r="GJ453" i="29"/>
  <c r="GH453" i="29"/>
  <c r="GF453" i="29"/>
  <c r="GD453" i="29"/>
  <c r="FY453" i="29"/>
  <c r="FT453" i="29"/>
  <c r="HD453" i="29"/>
  <c r="FR453" i="29"/>
  <c r="GA453" i="29"/>
  <c r="DQ453" i="29"/>
  <c r="CF453" i="29"/>
  <c r="CC453" i="29"/>
  <c r="BT453" i="29"/>
  <c r="H453" i="29"/>
  <c r="GB119" i="29"/>
  <c r="HL183" i="29"/>
  <c r="FP183" i="29"/>
  <c r="DH183" i="29"/>
  <c r="BE183" i="29"/>
  <c r="HJ183" i="29"/>
  <c r="DG183" i="29"/>
  <c r="FF183" i="29"/>
  <c r="BD183" i="29"/>
  <c r="FT183" i="29"/>
  <c r="CV183" i="29"/>
  <c r="AX183" i="29"/>
  <c r="EW183" i="29"/>
  <c r="HO183" i="29"/>
  <c r="FR183" i="29"/>
  <c r="CU183" i="29"/>
  <c r="AV183" i="29"/>
  <c r="HM183" i="29"/>
  <c r="CS183" i="29"/>
  <c r="CQ183" i="29"/>
  <c r="HN183" i="29"/>
  <c r="FE183" i="29"/>
  <c r="CT183" i="29"/>
  <c r="AK183" i="29"/>
  <c r="FD183" i="29"/>
  <c r="AJ183" i="29"/>
  <c r="HH183" i="29"/>
  <c r="AI183" i="29"/>
  <c r="HG183" i="29"/>
  <c r="EV183" i="29"/>
  <c r="CM183" i="29"/>
  <c r="AB183" i="29"/>
  <c r="HF183" i="29"/>
  <c r="EU183" i="29"/>
  <c r="Z183" i="29"/>
  <c r="CL183" i="29"/>
  <c r="FX183" i="29"/>
  <c r="BN183" i="29"/>
  <c r="FV183" i="29"/>
  <c r="BM183" i="29"/>
  <c r="ER183" i="29"/>
  <c r="BL183" i="29"/>
  <c r="EL183" i="29"/>
  <c r="BG183" i="29"/>
  <c r="EK183" i="29"/>
  <c r="BF183" i="29"/>
  <c r="GX183" i="29"/>
  <c r="CI183" i="29"/>
  <c r="GW183" i="29"/>
  <c r="CH183" i="29"/>
  <c r="GJ183" i="29"/>
  <c r="CG183" i="29"/>
  <c r="GI183" i="29"/>
  <c r="CE183" i="29"/>
  <c r="GC183" i="29"/>
  <c r="BA183" i="29"/>
  <c r="GA183" i="29"/>
  <c r="AZ183" i="29"/>
  <c r="DZ183" i="29"/>
  <c r="Q183" i="29"/>
  <c r="DU183" i="29"/>
  <c r="DR183" i="29"/>
  <c r="DP183" i="29"/>
  <c r="Y183" i="29"/>
  <c r="BI193" i="29"/>
  <c r="AL199" i="29"/>
  <c r="K214" i="29"/>
  <c r="EL214" i="29"/>
  <c r="GR329" i="29"/>
  <c r="FF329" i="29"/>
  <c r="DY329" i="29"/>
  <c r="CU329" i="29"/>
  <c r="BN329" i="29"/>
  <c r="AB329" i="29"/>
  <c r="GQ329" i="29"/>
  <c r="FE329" i="29"/>
  <c r="DX329" i="29"/>
  <c r="CT329" i="29"/>
  <c r="BL329" i="29"/>
  <c r="AA329" i="29"/>
  <c r="HK329" i="29"/>
  <c r="GD329" i="29"/>
  <c r="EZ329" i="29"/>
  <c r="DR329" i="29"/>
  <c r="CF329" i="29"/>
  <c r="AY329" i="29"/>
  <c r="U329" i="29"/>
  <c r="HA329" i="29"/>
  <c r="FT329" i="29"/>
  <c r="EA329" i="29"/>
  <c r="CR329" i="29"/>
  <c r="AX329" i="29"/>
  <c r="Q329" i="29"/>
  <c r="GZ329" i="29"/>
  <c r="FO329" i="29"/>
  <c r="DZ329" i="29"/>
  <c r="CM329" i="29"/>
  <c r="AW329" i="29"/>
  <c r="P329" i="29"/>
  <c r="GY329" i="29"/>
  <c r="FN329" i="29"/>
  <c r="DW329" i="29"/>
  <c r="CL329" i="29"/>
  <c r="AV329" i="29"/>
  <c r="K329" i="29"/>
  <c r="GX329" i="29"/>
  <c r="FH329" i="29"/>
  <c r="DV329" i="29"/>
  <c r="CE329" i="29"/>
  <c r="AU329" i="29"/>
  <c r="J329" i="29"/>
  <c r="GU329" i="29"/>
  <c r="FD329" i="29"/>
  <c r="DS329" i="29"/>
  <c r="CC329" i="29"/>
  <c r="AR329" i="29"/>
  <c r="GT329" i="29"/>
  <c r="FC329" i="29"/>
  <c r="DQ329" i="29"/>
  <c r="CB329" i="29"/>
  <c r="AQ329" i="29"/>
  <c r="HJ329" i="29"/>
  <c r="FB329" i="29"/>
  <c r="DB329" i="29"/>
  <c r="BD329" i="29"/>
  <c r="HI329" i="29"/>
  <c r="FA329" i="29"/>
  <c r="CZ329" i="29"/>
  <c r="AT329" i="29"/>
  <c r="HH329" i="29"/>
  <c r="EU329" i="29"/>
  <c r="CY329" i="29"/>
  <c r="AP329" i="29"/>
  <c r="ES329" i="29"/>
  <c r="HC329" i="29"/>
  <c r="ET329" i="29"/>
  <c r="CX329" i="29"/>
  <c r="AO329" i="29"/>
  <c r="HB329" i="29"/>
  <c r="CW329" i="29"/>
  <c r="AN329" i="29"/>
  <c r="GV329" i="29"/>
  <c r="ER329" i="29"/>
  <c r="CV329" i="29"/>
  <c r="AM329" i="29"/>
  <c r="GS329" i="29"/>
  <c r="EQ329" i="29"/>
  <c r="CS329" i="29"/>
  <c r="AD329" i="29"/>
  <c r="GH329" i="29"/>
  <c r="EP329" i="29"/>
  <c r="CD329" i="29"/>
  <c r="AC329" i="29"/>
  <c r="FG329" i="29"/>
  <c r="BP329" i="29"/>
  <c r="EN329" i="29"/>
  <c r="BO329" i="29"/>
  <c r="EH329" i="29"/>
  <c r="BF329" i="29"/>
  <c r="EG329" i="29"/>
  <c r="BE329" i="29"/>
  <c r="EF329" i="29"/>
  <c r="Z329" i="29"/>
  <c r="DP329" i="29"/>
  <c r="W329" i="29"/>
  <c r="DO329" i="29"/>
  <c r="DF329" i="29"/>
  <c r="DE329" i="29"/>
  <c r="DD329" i="29"/>
  <c r="DC329" i="29"/>
  <c r="CA329" i="29"/>
  <c r="FW329" i="29"/>
  <c r="FV329" i="29"/>
  <c r="FU329" i="29"/>
  <c r="EI329" i="29"/>
  <c r="DT329" i="29"/>
  <c r="BZ329" i="29"/>
  <c r="GG329" i="29"/>
  <c r="X329" i="29"/>
  <c r="HP329" i="29"/>
  <c r="GB329" i="29"/>
  <c r="GF329" i="29"/>
  <c r="GE329" i="29"/>
  <c r="GA329" i="29"/>
  <c r="FZ329" i="29"/>
  <c r="FY329" i="29"/>
  <c r="BR329" i="29"/>
  <c r="BQ329" i="29"/>
  <c r="BG329" i="29"/>
  <c r="V329" i="29"/>
  <c r="T329" i="29"/>
  <c r="S329" i="29"/>
  <c r="R329" i="29"/>
  <c r="GN80" i="29"/>
  <c r="FE199" i="29"/>
  <c r="AB231" i="29"/>
  <c r="K20" i="29"/>
  <c r="AC139" i="29"/>
  <c r="V183" i="29"/>
  <c r="EN208" i="29"/>
  <c r="W214" i="29"/>
  <c r="EF215" i="29"/>
  <c r="AD231" i="29"/>
  <c r="O20" i="29"/>
  <c r="DA119" i="29"/>
  <c r="BI139" i="29"/>
  <c r="EK158" i="29"/>
  <c r="AG175" i="29"/>
  <c r="HA175" i="29"/>
  <c r="FH199" i="29"/>
  <c r="BN112" i="29"/>
  <c r="GS112" i="29"/>
  <c r="AG158" i="29"/>
  <c r="N165" i="29"/>
  <c r="X183" i="29"/>
  <c r="BC199" i="29"/>
  <c r="FX329" i="29"/>
  <c r="CG20" i="29"/>
  <c r="AA119" i="29"/>
  <c r="O165" i="29"/>
  <c r="GJ165" i="29"/>
  <c r="BN41" i="29"/>
  <c r="FI77" i="29"/>
  <c r="DQ119" i="29"/>
  <c r="K166" i="29"/>
  <c r="AJ175" i="29"/>
  <c r="AY215" i="29"/>
  <c r="BU112" i="29"/>
  <c r="HC112" i="29"/>
  <c r="FN113" i="29"/>
  <c r="J114" i="29"/>
  <c r="EY139" i="29"/>
  <c r="GS165" i="29"/>
  <c r="DQ76" i="29"/>
  <c r="DP76" i="29"/>
  <c r="AK76" i="29"/>
  <c r="AD76" i="29"/>
  <c r="S76" i="29"/>
  <c r="T76" i="29"/>
  <c r="Q76" i="29"/>
  <c r="GZ76" i="29"/>
  <c r="J76" i="29"/>
  <c r="CY76" i="29"/>
  <c r="CX76" i="29"/>
  <c r="CJ76" i="29"/>
  <c r="R76" i="29"/>
  <c r="I76" i="29"/>
  <c r="CZ76" i="29"/>
  <c r="T112" i="29"/>
  <c r="AM119" i="29"/>
  <c r="HC119" i="29"/>
  <c r="GH130" i="29"/>
  <c r="FR158" i="29"/>
  <c r="AX175" i="29"/>
  <c r="BC215" i="29"/>
  <c r="HC225" i="29"/>
  <c r="GF225" i="29"/>
  <c r="FI225" i="29"/>
  <c r="EL225" i="29"/>
  <c r="DO225" i="29"/>
  <c r="CR225" i="29"/>
  <c r="BT225" i="29"/>
  <c r="AV225" i="29"/>
  <c r="X225" i="29"/>
  <c r="HE225" i="29"/>
  <c r="GG225" i="29"/>
  <c r="FH225" i="29"/>
  <c r="EJ225" i="29"/>
  <c r="DL225" i="29"/>
  <c r="CL225" i="29"/>
  <c r="BM225" i="29"/>
  <c r="AO225" i="29"/>
  <c r="Q225" i="29"/>
  <c r="HD225" i="29"/>
  <c r="GE225" i="29"/>
  <c r="FG225" i="29"/>
  <c r="EI225" i="29"/>
  <c r="CK225" i="29"/>
  <c r="BL225" i="29"/>
  <c r="AN225" i="29"/>
  <c r="P225" i="29"/>
  <c r="DJ225" i="29"/>
  <c r="HB225" i="29"/>
  <c r="GB225" i="29"/>
  <c r="FB225" i="29"/>
  <c r="DY225" i="29"/>
  <c r="CY225" i="29"/>
  <c r="BY225" i="29"/>
  <c r="AX225" i="29"/>
  <c r="U225" i="29"/>
  <c r="EV225" i="29"/>
  <c r="AQ225" i="29"/>
  <c r="HA225" i="29"/>
  <c r="GA225" i="29"/>
  <c r="FA225" i="29"/>
  <c r="DX225" i="29"/>
  <c r="CX225" i="29"/>
  <c r="BX225" i="29"/>
  <c r="AU225" i="29"/>
  <c r="T225" i="29"/>
  <c r="FY225" i="29"/>
  <c r="DV225" i="29"/>
  <c r="BU225" i="29"/>
  <c r="R225" i="29"/>
  <c r="GX225" i="29"/>
  <c r="DU225" i="29"/>
  <c r="BS225" i="29"/>
  <c r="GZ225" i="29"/>
  <c r="FZ225" i="29"/>
  <c r="EZ225" i="29"/>
  <c r="DW225" i="29"/>
  <c r="CW225" i="29"/>
  <c r="BV225" i="29"/>
  <c r="AS225" i="29"/>
  <c r="S225" i="29"/>
  <c r="GY225" i="29"/>
  <c r="EW225" i="29"/>
  <c r="CV225" i="29"/>
  <c r="AR225" i="29"/>
  <c r="FX225" i="29"/>
  <c r="CU225" i="29"/>
  <c r="N225" i="29"/>
  <c r="GW225" i="29"/>
  <c r="FW225" i="29"/>
  <c r="ET225" i="29"/>
  <c r="DT225" i="29"/>
  <c r="CT225" i="29"/>
  <c r="BQ225" i="29"/>
  <c r="AP225" i="29"/>
  <c r="M225" i="29"/>
  <c r="DS225" i="29"/>
  <c r="GV225" i="29"/>
  <c r="FV225" i="29"/>
  <c r="ES225" i="29"/>
  <c r="CS225" i="29"/>
  <c r="BP225" i="29"/>
  <c r="AM225" i="29"/>
  <c r="L225" i="29"/>
  <c r="HQ225" i="29"/>
  <c r="GD225" i="29"/>
  <c r="EM225" i="29"/>
  <c r="CZ225" i="29"/>
  <c r="BF225" i="29"/>
  <c r="K225" i="29"/>
  <c r="HP225" i="29"/>
  <c r="GC225" i="29"/>
  <c r="EK225" i="29"/>
  <c r="CP225" i="29"/>
  <c r="BE225" i="29"/>
  <c r="J225" i="29"/>
  <c r="HN225" i="29"/>
  <c r="FO225" i="29"/>
  <c r="EA225" i="29"/>
  <c r="CD225" i="29"/>
  <c r="AG225" i="29"/>
  <c r="HM225" i="29"/>
  <c r="FN225" i="29"/>
  <c r="DR225" i="29"/>
  <c r="CC225" i="29"/>
  <c r="AF225" i="29"/>
  <c r="HL225" i="29"/>
  <c r="FM225" i="29"/>
  <c r="DQ225" i="29"/>
  <c r="CB225" i="29"/>
  <c r="AE225" i="29"/>
  <c r="HK225" i="29"/>
  <c r="FL225" i="29"/>
  <c r="DP225" i="29"/>
  <c r="CA225" i="29"/>
  <c r="AD225" i="29"/>
  <c r="HI225" i="29"/>
  <c r="FK225" i="29"/>
  <c r="DN225" i="29"/>
  <c r="BZ225" i="29"/>
  <c r="AC225" i="29"/>
  <c r="HH225" i="29"/>
  <c r="FJ225" i="29"/>
  <c r="DM225" i="29"/>
  <c r="BN225" i="29"/>
  <c r="AA225" i="29"/>
  <c r="GH225" i="29"/>
  <c r="DF225" i="29"/>
  <c r="AZ225" i="29"/>
  <c r="FU225" i="29"/>
  <c r="DD225" i="29"/>
  <c r="AY225" i="29"/>
  <c r="FR225" i="29"/>
  <c r="DC225" i="29"/>
  <c r="AL225" i="29"/>
  <c r="FQ225" i="29"/>
  <c r="DB225" i="29"/>
  <c r="AK225" i="29"/>
  <c r="FE225" i="29"/>
  <c r="CO225" i="29"/>
  <c r="AH225" i="29"/>
  <c r="FD225" i="29"/>
  <c r="CN225" i="29"/>
  <c r="Z225" i="29"/>
  <c r="GS225" i="29"/>
  <c r="EN225" i="29"/>
  <c r="BK225" i="29"/>
  <c r="EQ225" i="29"/>
  <c r="BD225" i="29"/>
  <c r="EP225" i="29"/>
  <c r="BB225" i="29"/>
  <c r="EO225" i="29"/>
  <c r="BA225" i="29"/>
  <c r="EH225" i="29"/>
  <c r="AJ225" i="29"/>
  <c r="EG225" i="29"/>
  <c r="W225" i="29"/>
  <c r="EF225" i="29"/>
  <c r="V225" i="29"/>
  <c r="HO225" i="29"/>
  <c r="EB225" i="29"/>
  <c r="H225" i="29"/>
  <c r="CP226" i="29"/>
  <c r="H76" i="29"/>
  <c r="EH79" i="29"/>
  <c r="U112" i="29"/>
  <c r="EY112" i="29"/>
  <c r="HQ112" i="29"/>
  <c r="L113" i="29"/>
  <c r="BX113" i="29"/>
  <c r="DU113" i="29"/>
  <c r="GG113" i="29"/>
  <c r="BO114" i="29"/>
  <c r="HM114" i="29"/>
  <c r="AP119" i="29"/>
  <c r="EH119" i="29"/>
  <c r="HK119" i="29"/>
  <c r="BR124" i="29"/>
  <c r="AV130" i="29"/>
  <c r="DF130" i="29"/>
  <c r="GI130" i="29"/>
  <c r="BH135" i="29"/>
  <c r="DJ137" i="29"/>
  <c r="BZ76" i="29"/>
  <c r="EI79" i="29"/>
  <c r="FG20" i="29"/>
  <c r="EO22" i="29"/>
  <c r="CS22" i="29"/>
  <c r="CR22" i="29"/>
  <c r="CG22" i="29"/>
  <c r="CF22" i="29"/>
  <c r="X112" i="29"/>
  <c r="CW112" i="29"/>
  <c r="FD112" i="29"/>
  <c r="O113" i="29"/>
  <c r="BY113" i="29"/>
  <c r="DV113" i="29"/>
  <c r="GH113" i="29"/>
  <c r="BP114" i="29"/>
  <c r="HN114" i="29"/>
  <c r="BO119" i="29"/>
  <c r="EI119" i="29"/>
  <c r="BS124" i="29"/>
  <c r="AX130" i="29"/>
  <c r="DG130" i="29"/>
  <c r="GJ130" i="29"/>
  <c r="FS133" i="29"/>
  <c r="DQ133" i="29"/>
  <c r="BJ133" i="29"/>
  <c r="FR133" i="29"/>
  <c r="BI133" i="29"/>
  <c r="DK133" i="29"/>
  <c r="FT133" i="29"/>
  <c r="DI133" i="29"/>
  <c r="AZ133" i="29"/>
  <c r="HG133" i="29"/>
  <c r="CO133" i="29"/>
  <c r="FK133" i="29"/>
  <c r="DB133" i="29"/>
  <c r="AT133" i="29"/>
  <c r="DA133" i="29"/>
  <c r="AM133" i="29"/>
  <c r="FJ133" i="29"/>
  <c r="AS133" i="29"/>
  <c r="HI133" i="29"/>
  <c r="EZ133" i="29"/>
  <c r="CV133" i="29"/>
  <c r="EX133" i="29"/>
  <c r="AK133" i="29"/>
  <c r="HF133" i="29"/>
  <c r="EW133" i="29"/>
  <c r="CN133" i="29"/>
  <c r="AE133" i="29"/>
  <c r="HD133" i="29"/>
  <c r="AD133" i="29"/>
  <c r="EV133" i="29"/>
  <c r="CM133" i="29"/>
  <c r="HC133" i="29"/>
  <c r="DW133" i="29"/>
  <c r="AA133" i="29"/>
  <c r="GX133" i="29"/>
  <c r="DR133" i="29"/>
  <c r="R133" i="29"/>
  <c r="ER133" i="29"/>
  <c r="BH133" i="29"/>
  <c r="EQ133" i="29"/>
  <c r="BG133" i="29"/>
  <c r="EP133" i="29"/>
  <c r="BF133" i="29"/>
  <c r="EO133" i="29"/>
  <c r="AB133" i="29"/>
  <c r="ED133" i="29"/>
  <c r="Y133" i="29"/>
  <c r="DU133" i="29"/>
  <c r="X133" i="29"/>
  <c r="GF133" i="29"/>
  <c r="BK133" i="29"/>
  <c r="EU133" i="29"/>
  <c r="GD133" i="29"/>
  <c r="BS135" i="29"/>
  <c r="AR144" i="29"/>
  <c r="CZ149" i="29"/>
  <c r="GE149" i="29"/>
  <c r="GF152" i="29"/>
  <c r="ED152" i="29"/>
  <c r="CG152" i="29"/>
  <c r="AI152" i="29"/>
  <c r="CF152" i="29"/>
  <c r="FV152" i="29"/>
  <c r="DW152" i="29"/>
  <c r="AH152" i="29"/>
  <c r="GL152" i="29"/>
  <c r="EN152" i="29"/>
  <c r="CI152" i="29"/>
  <c r="AG152" i="29"/>
  <c r="DV152" i="29"/>
  <c r="GK152" i="29"/>
  <c r="EL152" i="29"/>
  <c r="CH152" i="29"/>
  <c r="AF152" i="29"/>
  <c r="GJ152" i="29"/>
  <c r="CD152" i="29"/>
  <c r="AE152" i="29"/>
  <c r="EI152" i="29"/>
  <c r="X152" i="29"/>
  <c r="EJ152" i="29"/>
  <c r="BW152" i="29"/>
  <c r="BV152" i="29"/>
  <c r="GI152" i="29"/>
  <c r="Y152" i="29"/>
  <c r="GH152" i="29"/>
  <c r="GG152" i="29"/>
  <c r="DU152" i="29"/>
  <c r="BU152" i="29"/>
  <c r="S152" i="29"/>
  <c r="FR152" i="29"/>
  <c r="BT152" i="29"/>
  <c r="R152" i="29"/>
  <c r="DT152" i="29"/>
  <c r="GW152" i="29"/>
  <c r="DL152" i="29"/>
  <c r="AU152" i="29"/>
  <c r="GT152" i="29"/>
  <c r="DI152" i="29"/>
  <c r="AK152" i="29"/>
  <c r="GN152" i="29"/>
  <c r="DE152" i="29"/>
  <c r="N152" i="29"/>
  <c r="FM152" i="29"/>
  <c r="CS152" i="29"/>
  <c r="FL152" i="29"/>
  <c r="CP152" i="29"/>
  <c r="FK152" i="29"/>
  <c r="BP152" i="29"/>
  <c r="FJ152" i="29"/>
  <c r="BL152" i="29"/>
  <c r="FH152" i="29"/>
  <c r="BH152" i="29"/>
  <c r="FD152" i="29"/>
  <c r="BG152" i="29"/>
  <c r="EU152" i="29"/>
  <c r="K152" i="29"/>
  <c r="DJ152" i="29"/>
  <c r="ET152" i="29"/>
  <c r="CI153" i="29"/>
  <c r="I155" i="29"/>
  <c r="BX155" i="29"/>
  <c r="EU155" i="29"/>
  <c r="S156" i="29"/>
  <c r="EN156" i="29"/>
  <c r="BW158" i="29"/>
  <c r="BX160" i="29"/>
  <c r="EF160" i="29"/>
  <c r="HC160" i="29"/>
  <c r="V162" i="29"/>
  <c r="BD165" i="29"/>
  <c r="EC165" i="29"/>
  <c r="AO166" i="29"/>
  <c r="FJ166" i="29"/>
  <c r="BB175" i="29"/>
  <c r="FB175" i="29"/>
  <c r="EJ183" i="29"/>
  <c r="CG199" i="29"/>
  <c r="HF199" i="29"/>
  <c r="DS213" i="29"/>
  <c r="CN214" i="29"/>
  <c r="HP214" i="29"/>
  <c r="BG215" i="29"/>
  <c r="HH215" i="29"/>
  <c r="BG225" i="29"/>
  <c r="GP225" i="29"/>
  <c r="EQ226" i="29"/>
  <c r="M287" i="29"/>
  <c r="AQ332" i="29"/>
  <c r="H80" i="29"/>
  <c r="HQ137" i="29"/>
  <c r="ET137" i="29"/>
  <c r="CH137" i="29"/>
  <c r="W137" i="29"/>
  <c r="ER137" i="29"/>
  <c r="V137" i="29"/>
  <c r="HP137" i="29"/>
  <c r="CG137" i="29"/>
  <c r="HC137" i="29"/>
  <c r="EI137" i="29"/>
  <c r="BV137" i="29"/>
  <c r="GV137" i="29"/>
  <c r="EH137" i="29"/>
  <c r="BD137" i="29"/>
  <c r="GU137" i="29"/>
  <c r="EG137" i="29"/>
  <c r="GR137" i="29"/>
  <c r="AZ137" i="29"/>
  <c r="BB137" i="29"/>
  <c r="GT137" i="29"/>
  <c r="BA137" i="29"/>
  <c r="EF137" i="29"/>
  <c r="EE137" i="29"/>
  <c r="GQ137" i="29"/>
  <c r="DM137" i="29"/>
  <c r="AY137" i="29"/>
  <c r="GP137" i="29"/>
  <c r="DK137" i="29"/>
  <c r="AW137" i="29"/>
  <c r="GM137" i="29"/>
  <c r="CI137" i="29"/>
  <c r="FQ137" i="29"/>
  <c r="BW137" i="29"/>
  <c r="DC137" i="29"/>
  <c r="CK137" i="29"/>
  <c r="BZ137" i="29"/>
  <c r="GN137" i="29"/>
  <c r="BY137" i="29"/>
  <c r="FS137" i="29"/>
  <c r="AV137" i="29"/>
  <c r="FR137" i="29"/>
  <c r="AU137" i="29"/>
  <c r="DD137" i="29"/>
  <c r="X137" i="29"/>
  <c r="EB199" i="29"/>
  <c r="HF158" i="29"/>
  <c r="FY158" i="29"/>
  <c r="ET158" i="29"/>
  <c r="DN158" i="29"/>
  <c r="CE158" i="29"/>
  <c r="AX158" i="29"/>
  <c r="T158" i="29"/>
  <c r="FX158" i="29"/>
  <c r="DM158" i="29"/>
  <c r="AV158" i="29"/>
  <c r="HE158" i="29"/>
  <c r="ER158" i="29"/>
  <c r="CD158" i="29"/>
  <c r="S158" i="29"/>
  <c r="GX158" i="29"/>
  <c r="FQ158" i="29"/>
  <c r="ED158" i="29"/>
  <c r="CU158" i="29"/>
  <c r="BM158" i="29"/>
  <c r="Y158" i="29"/>
  <c r="FE158" i="29"/>
  <c r="BD158" i="29"/>
  <c r="GW158" i="29"/>
  <c r="FN158" i="29"/>
  <c r="EC158" i="29"/>
  <c r="CS158" i="29"/>
  <c r="BL158" i="29"/>
  <c r="X158" i="29"/>
  <c r="FL158" i="29"/>
  <c r="CR158" i="29"/>
  <c r="W158" i="29"/>
  <c r="FK158" i="29"/>
  <c r="CQ158" i="29"/>
  <c r="GV158" i="29"/>
  <c r="EB158" i="29"/>
  <c r="BG158" i="29"/>
  <c r="GU158" i="29"/>
  <c r="BE158" i="29"/>
  <c r="CP158" i="29"/>
  <c r="DZ158" i="29"/>
  <c r="V158" i="29"/>
  <c r="GT158" i="29"/>
  <c r="DX158" i="29"/>
  <c r="U158" i="29"/>
  <c r="GS158" i="29"/>
  <c r="FD158" i="29"/>
  <c r="DV158" i="29"/>
  <c r="CO158" i="29"/>
  <c r="BA158" i="29"/>
  <c r="R158" i="29"/>
  <c r="GR158" i="29"/>
  <c r="DU158" i="29"/>
  <c r="AZ158" i="29"/>
  <c r="FC158" i="29"/>
  <c r="CN158" i="29"/>
  <c r="Q158" i="29"/>
  <c r="HB158" i="29"/>
  <c r="EW158" i="29"/>
  <c r="CV158" i="29"/>
  <c r="AO158" i="29"/>
  <c r="GQ158" i="29"/>
  <c r="EO158" i="29"/>
  <c r="CF158" i="29"/>
  <c r="AM158" i="29"/>
  <c r="GN158" i="29"/>
  <c r="EM158" i="29"/>
  <c r="CA158" i="29"/>
  <c r="AB158" i="29"/>
  <c r="GB158" i="29"/>
  <c r="DQ158" i="29"/>
  <c r="BN158" i="29"/>
  <c r="GA158" i="29"/>
  <c r="DO158" i="29"/>
  <c r="AU158" i="29"/>
  <c r="FZ158" i="29"/>
  <c r="DL158" i="29"/>
  <c r="AT158" i="29"/>
  <c r="FW158" i="29"/>
  <c r="DF158" i="29"/>
  <c r="AS158" i="29"/>
  <c r="FU158" i="29"/>
  <c r="DC158" i="29"/>
  <c r="AQ158" i="29"/>
  <c r="FT158" i="29"/>
  <c r="DB158" i="29"/>
  <c r="AP158" i="29"/>
  <c r="FB158" i="29"/>
  <c r="BV158" i="29"/>
  <c r="EN158" i="29"/>
  <c r="AR158" i="29"/>
  <c r="HP158" i="29"/>
  <c r="AS193" i="29"/>
  <c r="J214" i="29"/>
  <c r="DY215" i="29"/>
  <c r="O158" i="29"/>
  <c r="DS158" i="29"/>
  <c r="CH165" i="29"/>
  <c r="J119" i="29"/>
  <c r="CD119" i="29"/>
  <c r="FW165" i="29"/>
  <c r="AZ199" i="29"/>
  <c r="GN82" i="29"/>
  <c r="GU130" i="29"/>
  <c r="FW130" i="29"/>
  <c r="EV130" i="29"/>
  <c r="DX130" i="29"/>
  <c r="CY130" i="29"/>
  <c r="CA130" i="29"/>
  <c r="BC130" i="29"/>
  <c r="AC130" i="29"/>
  <c r="FT130" i="29"/>
  <c r="DW130" i="29"/>
  <c r="BZ130" i="29"/>
  <c r="AA130" i="29"/>
  <c r="GT130" i="29"/>
  <c r="EU130" i="29"/>
  <c r="CX130" i="29"/>
  <c r="BB130" i="29"/>
  <c r="HE130" i="29"/>
  <c r="GE130" i="29"/>
  <c r="FD130" i="29"/>
  <c r="EA130" i="29"/>
  <c r="CZ130" i="29"/>
  <c r="BX130" i="29"/>
  <c r="AU130" i="29"/>
  <c r="T130" i="29"/>
  <c r="HA130" i="29"/>
  <c r="CT130" i="29"/>
  <c r="HD130" i="29"/>
  <c r="GD130" i="29"/>
  <c r="FC130" i="29"/>
  <c r="DZ130" i="29"/>
  <c r="CW130" i="29"/>
  <c r="BW130" i="29"/>
  <c r="AT130" i="29"/>
  <c r="S130" i="29"/>
  <c r="HC130" i="29"/>
  <c r="FB130" i="29"/>
  <c r="CV130" i="29"/>
  <c r="AR130" i="29"/>
  <c r="GA130" i="29"/>
  <c r="CU130" i="29"/>
  <c r="Q130" i="29"/>
  <c r="FZ130" i="29"/>
  <c r="BQ130" i="29"/>
  <c r="GB130" i="29"/>
  <c r="DY130" i="29"/>
  <c r="BV130" i="29"/>
  <c r="R130" i="29"/>
  <c r="EY130" i="29"/>
  <c r="BS130" i="29"/>
  <c r="DT130" i="29"/>
  <c r="P130" i="29"/>
  <c r="HB130" i="29"/>
  <c r="DV130" i="29"/>
  <c r="AQ130" i="29"/>
  <c r="EW130" i="29"/>
  <c r="AP130" i="29"/>
  <c r="GZ130" i="29"/>
  <c r="FY130" i="29"/>
  <c r="ET130" i="29"/>
  <c r="DS130" i="29"/>
  <c r="CS130" i="29"/>
  <c r="BP130" i="29"/>
  <c r="AO130" i="29"/>
  <c r="O130" i="29"/>
  <c r="GY130" i="29"/>
  <c r="FX130" i="29"/>
  <c r="DR130" i="29"/>
  <c r="BO130" i="29"/>
  <c r="N130" i="29"/>
  <c r="ES130" i="29"/>
  <c r="CR130" i="29"/>
  <c r="AN130" i="29"/>
  <c r="HF130" i="29"/>
  <c r="FL130" i="29"/>
  <c r="DQ130" i="29"/>
  <c r="CF130" i="29"/>
  <c r="AL130" i="29"/>
  <c r="GR130" i="29"/>
  <c r="FG130" i="29"/>
  <c r="DM130" i="29"/>
  <c r="CB130" i="29"/>
  <c r="AH130" i="29"/>
  <c r="FR130" i="29"/>
  <c r="EH130" i="29"/>
  <c r="CI130" i="29"/>
  <c r="AK130" i="29"/>
  <c r="HP130" i="29"/>
  <c r="FQ130" i="29"/>
  <c r="EG130" i="29"/>
  <c r="CH130" i="29"/>
  <c r="AJ130" i="29"/>
  <c r="HO130" i="29"/>
  <c r="FP130" i="29"/>
  <c r="ED130" i="29"/>
  <c r="CE130" i="29"/>
  <c r="AI130" i="29"/>
  <c r="HN130" i="29"/>
  <c r="FO130" i="29"/>
  <c r="EB130" i="29"/>
  <c r="CD130" i="29"/>
  <c r="AG130" i="29"/>
  <c r="HJ130" i="29"/>
  <c r="FM130" i="29"/>
  <c r="DO130" i="29"/>
  <c r="BY130" i="29"/>
  <c r="Z130" i="29"/>
  <c r="HH130" i="29"/>
  <c r="FK130" i="29"/>
  <c r="DN130" i="29"/>
  <c r="BN130" i="29"/>
  <c r="X130" i="29"/>
  <c r="FF130" i="29"/>
  <c r="CQ130" i="29"/>
  <c r="W130" i="29"/>
  <c r="GV130" i="29"/>
  <c r="EM130" i="29"/>
  <c r="BL130" i="29"/>
  <c r="H130" i="29"/>
  <c r="FF199" i="29"/>
  <c r="I271" i="29"/>
  <c r="BX329" i="29"/>
  <c r="AB137" i="29"/>
  <c r="GI214" i="29"/>
  <c r="GE231" i="29"/>
  <c r="BF77" i="29"/>
  <c r="FY124" i="29"/>
  <c r="L130" i="29"/>
  <c r="HA135" i="29"/>
  <c r="ET135" i="29"/>
  <c r="CX135" i="29"/>
  <c r="AY135" i="29"/>
  <c r="GZ135" i="29"/>
  <c r="CO135" i="29"/>
  <c r="ES135" i="29"/>
  <c r="AX135" i="29"/>
  <c r="HC135" i="29"/>
  <c r="ER135" i="29"/>
  <c r="CJ135" i="29"/>
  <c r="AE135" i="29"/>
  <c r="X135" i="29"/>
  <c r="HB135" i="29"/>
  <c r="EQ135" i="29"/>
  <c r="CI135" i="29"/>
  <c r="AC135" i="29"/>
  <c r="GS135" i="29"/>
  <c r="EP135" i="29"/>
  <c r="AB135" i="29"/>
  <c r="EN135" i="29"/>
  <c r="EH135" i="29"/>
  <c r="CH135" i="29"/>
  <c r="GR135" i="29"/>
  <c r="AA135" i="29"/>
  <c r="GQ135" i="29"/>
  <c r="CF135" i="29"/>
  <c r="CE135" i="29"/>
  <c r="GP135" i="29"/>
  <c r="EG135" i="29"/>
  <c r="CD135" i="29"/>
  <c r="W135" i="29"/>
  <c r="GJ135" i="29"/>
  <c r="EB135" i="29"/>
  <c r="CC135" i="29"/>
  <c r="V135" i="29"/>
  <c r="HL135" i="29"/>
  <c r="DK135" i="29"/>
  <c r="AO135" i="29"/>
  <c r="FX135" i="29"/>
  <c r="DG135" i="29"/>
  <c r="J135" i="29"/>
  <c r="FS135" i="29"/>
  <c r="BR135" i="29"/>
  <c r="FR135" i="29"/>
  <c r="BL135" i="29"/>
  <c r="FP135" i="29"/>
  <c r="BK135" i="29"/>
  <c r="FO135" i="29"/>
  <c r="BI135" i="29"/>
  <c r="FC135" i="29"/>
  <c r="BB135" i="29"/>
  <c r="FB135" i="29"/>
  <c r="BA135" i="29"/>
  <c r="HE135" i="29"/>
  <c r="AZ135" i="29"/>
  <c r="EW135" i="29"/>
  <c r="I135" i="29"/>
  <c r="AT137" i="29"/>
  <c r="GX162" i="29"/>
  <c r="FA162" i="29"/>
  <c r="DJ162" i="29"/>
  <c r="BP162" i="29"/>
  <c r="AA162" i="29"/>
  <c r="GW162" i="29"/>
  <c r="DI162" i="29"/>
  <c r="X162" i="29"/>
  <c r="EZ162" i="29"/>
  <c r="BO162" i="29"/>
  <c r="GL162" i="29"/>
  <c r="EN162" i="29"/>
  <c r="CO162" i="29"/>
  <c r="AP162" i="29"/>
  <c r="GF162" i="29"/>
  <c r="EL162" i="29"/>
  <c r="CM162" i="29"/>
  <c r="AM162" i="29"/>
  <c r="EI162" i="29"/>
  <c r="AL162" i="29"/>
  <c r="EH162" i="29"/>
  <c r="GE162" i="29"/>
  <c r="CK162" i="29"/>
  <c r="AK162" i="29"/>
  <c r="EG162" i="29"/>
  <c r="AJ162" i="29"/>
  <c r="GD162" i="29"/>
  <c r="CJ162" i="29"/>
  <c r="GC162" i="29"/>
  <c r="CI162" i="29"/>
  <c r="GB162" i="29"/>
  <c r="EA162" i="29"/>
  <c r="CH162" i="29"/>
  <c r="AH162" i="29"/>
  <c r="DZ162" i="29"/>
  <c r="AE162" i="29"/>
  <c r="FW162" i="29"/>
  <c r="CG162" i="29"/>
  <c r="HA162" i="29"/>
  <c r="DR162" i="29"/>
  <c r="BD162" i="29"/>
  <c r="GT162" i="29"/>
  <c r="DL162" i="29"/>
  <c r="AZ162" i="29"/>
  <c r="GM162" i="29"/>
  <c r="DH162" i="29"/>
  <c r="AD162" i="29"/>
  <c r="EY162" i="29"/>
  <c r="BL162" i="29"/>
  <c r="EX162" i="29"/>
  <c r="BG162" i="29"/>
  <c r="EU162" i="29"/>
  <c r="BF162" i="29"/>
  <c r="EP162" i="29"/>
  <c r="BE162" i="29"/>
  <c r="HG162" i="29"/>
  <c r="DX162" i="29"/>
  <c r="AY162" i="29"/>
  <c r="HF162" i="29"/>
  <c r="DV162" i="29"/>
  <c r="AB162" i="29"/>
  <c r="HD162" i="29"/>
  <c r="CP162" i="29"/>
  <c r="HC162" i="29"/>
  <c r="FO162" i="29"/>
  <c r="BB162" i="29"/>
  <c r="AK215" i="29"/>
  <c r="BR112" i="29"/>
  <c r="HA112" i="29"/>
  <c r="AI175" i="29"/>
  <c r="U135" i="29"/>
  <c r="EB139" i="29"/>
  <c r="EY158" i="29"/>
  <c r="R165" i="29"/>
  <c r="GR165" i="29"/>
  <c r="EH166" i="29"/>
  <c r="FN199" i="29"/>
  <c r="V86" i="29"/>
  <c r="R86" i="29"/>
  <c r="CI20" i="29"/>
  <c r="EV112" i="29"/>
  <c r="DQ113" i="29"/>
  <c r="FY114" i="29"/>
  <c r="AF135" i="29"/>
  <c r="DF137" i="29"/>
  <c r="AK175" i="29"/>
  <c r="ER175" i="29"/>
  <c r="HP112" i="29"/>
  <c r="DS113" i="29"/>
  <c r="BI114" i="29"/>
  <c r="DY119" i="29"/>
  <c r="AW135" i="29"/>
  <c r="HD199" i="29"/>
  <c r="DR76" i="29"/>
  <c r="AD112" i="29"/>
  <c r="T113" i="29"/>
  <c r="GI113" i="29"/>
  <c r="HP114" i="29"/>
  <c r="BP119" i="29"/>
  <c r="EO119" i="29"/>
  <c r="DI130" i="29"/>
  <c r="GK130" i="29"/>
  <c r="CQ153" i="29"/>
  <c r="EG160" i="29"/>
  <c r="GQ162" i="29"/>
  <c r="BE165" i="29"/>
  <c r="AS166" i="29"/>
  <c r="FK166" i="29"/>
  <c r="BE175" i="29"/>
  <c r="FC175" i="29"/>
  <c r="EU181" i="29"/>
  <c r="BQ181" i="29"/>
  <c r="BP181" i="29"/>
  <c r="ES181" i="29"/>
  <c r="FZ181" i="29"/>
  <c r="CL181" i="29"/>
  <c r="FA181" i="29"/>
  <c r="FY181" i="29"/>
  <c r="CI181" i="29"/>
  <c r="FD181" i="29"/>
  <c r="FN181" i="29"/>
  <c r="CD181" i="29"/>
  <c r="BO181" i="29"/>
  <c r="BR181" i="29"/>
  <c r="EX181" i="29"/>
  <c r="BN181" i="29"/>
  <c r="EQ181" i="29"/>
  <c r="BM181" i="29"/>
  <c r="DL181" i="29"/>
  <c r="DJ181" i="29"/>
  <c r="HL181" i="29"/>
  <c r="DG181" i="29"/>
  <c r="HJ181" i="29"/>
  <c r="CX181" i="29"/>
  <c r="GZ181" i="29"/>
  <c r="CV181" i="29"/>
  <c r="DX181" i="29"/>
  <c r="DR181" i="29"/>
  <c r="DO181" i="29"/>
  <c r="DM181" i="29"/>
  <c r="BL181" i="29"/>
  <c r="BD181" i="29"/>
  <c r="GG181" i="29"/>
  <c r="AD181" i="29"/>
  <c r="AC181" i="29"/>
  <c r="AB181" i="29"/>
  <c r="AA181" i="29"/>
  <c r="GR181" i="29"/>
  <c r="EM183" i="29"/>
  <c r="CO199" i="29"/>
  <c r="CO214" i="29"/>
  <c r="HQ214" i="29"/>
  <c r="BI215" i="29"/>
  <c r="HJ215" i="29"/>
  <c r="BH225" i="29"/>
  <c r="GQ225" i="29"/>
  <c r="AS332" i="29"/>
  <c r="GT379" i="29"/>
  <c r="BK379" i="29"/>
  <c r="HN199" i="29"/>
  <c r="GP199" i="29"/>
  <c r="FR199" i="29"/>
  <c r="EU199" i="29"/>
  <c r="DX199" i="29"/>
  <c r="DA199" i="29"/>
  <c r="CD199" i="29"/>
  <c r="BF199" i="29"/>
  <c r="AH199" i="29"/>
  <c r="K199" i="29"/>
  <c r="HM199" i="29"/>
  <c r="FQ199" i="29"/>
  <c r="DW199" i="29"/>
  <c r="CC199" i="29"/>
  <c r="AG199" i="29"/>
  <c r="GN199" i="29"/>
  <c r="ET199" i="29"/>
  <c r="CZ199" i="29"/>
  <c r="BD199" i="29"/>
  <c r="J199" i="29"/>
  <c r="GZ199" i="29"/>
  <c r="FZ199" i="29"/>
  <c r="EY199" i="29"/>
  <c r="DZ199" i="29"/>
  <c r="CY199" i="29"/>
  <c r="BX199" i="29"/>
  <c r="AX199" i="29"/>
  <c r="Y199" i="29"/>
  <c r="GX199" i="29"/>
  <c r="FY199" i="29"/>
  <c r="EX199" i="29"/>
  <c r="DY199" i="29"/>
  <c r="CX199" i="29"/>
  <c r="BW199" i="29"/>
  <c r="AW199" i="29"/>
  <c r="X199" i="29"/>
  <c r="GW199" i="29"/>
  <c r="FW199" i="29"/>
  <c r="EW199" i="29"/>
  <c r="DV199" i="29"/>
  <c r="CW199" i="29"/>
  <c r="BV199" i="29"/>
  <c r="AV199" i="29"/>
  <c r="W199" i="29"/>
  <c r="GV199" i="29"/>
  <c r="FV199" i="29"/>
  <c r="EV199" i="29"/>
  <c r="DU199" i="29"/>
  <c r="CU199" i="29"/>
  <c r="BT199" i="29"/>
  <c r="AU199" i="29"/>
  <c r="V199" i="29"/>
  <c r="GU199" i="29"/>
  <c r="DT199" i="29"/>
  <c r="BS199" i="29"/>
  <c r="U199" i="29"/>
  <c r="FT199" i="29"/>
  <c r="ES199" i="29"/>
  <c r="CT199" i="29"/>
  <c r="AT199" i="29"/>
  <c r="GT199" i="29"/>
  <c r="FS199" i="29"/>
  <c r="ER199" i="29"/>
  <c r="DS199" i="29"/>
  <c r="CR199" i="29"/>
  <c r="BR199" i="29"/>
  <c r="AS199" i="29"/>
  <c r="S199" i="29"/>
  <c r="GS199" i="29"/>
  <c r="FP199" i="29"/>
  <c r="EQ199" i="29"/>
  <c r="DR199" i="29"/>
  <c r="CP199" i="29"/>
  <c r="BQ199" i="29"/>
  <c r="AR199" i="29"/>
  <c r="R199" i="29"/>
  <c r="GH199" i="29"/>
  <c r="EP199" i="29"/>
  <c r="DG199" i="29"/>
  <c r="BO199" i="29"/>
  <c r="AE199" i="29"/>
  <c r="HQ199" i="29"/>
  <c r="GG199" i="29"/>
  <c r="EO199" i="29"/>
  <c r="DF199" i="29"/>
  <c r="BN199" i="29"/>
  <c r="AD199" i="29"/>
  <c r="HP199" i="29"/>
  <c r="GF199" i="29"/>
  <c r="EN199" i="29"/>
  <c r="DE199" i="29"/>
  <c r="BM199" i="29"/>
  <c r="AB199" i="29"/>
  <c r="HK199" i="29"/>
  <c r="GD199" i="29"/>
  <c r="EL199" i="29"/>
  <c r="DC199" i="29"/>
  <c r="BK199" i="29"/>
  <c r="Z199" i="29"/>
  <c r="HJ199" i="29"/>
  <c r="GB199" i="29"/>
  <c r="EI199" i="29"/>
  <c r="DB199" i="29"/>
  <c r="BJ199" i="29"/>
  <c r="P199" i="29"/>
  <c r="HB199" i="29"/>
  <c r="FC199" i="29"/>
  <c r="CN199" i="29"/>
  <c r="AQ199" i="29"/>
  <c r="HA199" i="29"/>
  <c r="FB199" i="29"/>
  <c r="CM199" i="29"/>
  <c r="AP199" i="29"/>
  <c r="GQ199" i="29"/>
  <c r="EZ199" i="29"/>
  <c r="CL199" i="29"/>
  <c r="AO199" i="29"/>
  <c r="GM199" i="29"/>
  <c r="EM199" i="29"/>
  <c r="CK199" i="29"/>
  <c r="AM199" i="29"/>
  <c r="GK199" i="29"/>
  <c r="EF199" i="29"/>
  <c r="CI199" i="29"/>
  <c r="AJ199" i="29"/>
  <c r="GJ199" i="29"/>
  <c r="EE199" i="29"/>
  <c r="CH199" i="29"/>
  <c r="AI199" i="29"/>
  <c r="FM199" i="29"/>
  <c r="DO199" i="29"/>
  <c r="BP199" i="29"/>
  <c r="L199" i="29"/>
  <c r="GI199" i="29"/>
  <c r="DJ199" i="29"/>
  <c r="AA199" i="29"/>
  <c r="GE199" i="29"/>
  <c r="DI199" i="29"/>
  <c r="O199" i="29"/>
  <c r="GA199" i="29"/>
  <c r="DH199" i="29"/>
  <c r="N199" i="29"/>
  <c r="FO199" i="29"/>
  <c r="DD199" i="29"/>
  <c r="M199" i="29"/>
  <c r="FL199" i="29"/>
  <c r="CJ199" i="29"/>
  <c r="H199" i="29"/>
  <c r="FJ199" i="29"/>
  <c r="CF199" i="29"/>
  <c r="FV137" i="29"/>
  <c r="I214" i="29"/>
  <c r="AL26" i="29"/>
  <c r="AJ26" i="29"/>
  <c r="AI26" i="29"/>
  <c r="BF193" i="29"/>
  <c r="CC119" i="29"/>
  <c r="I165" i="29"/>
  <c r="FL165" i="29"/>
  <c r="BD453" i="29"/>
  <c r="Y137" i="29"/>
  <c r="P158" i="29"/>
  <c r="DF175" i="29"/>
  <c r="GW226" i="29"/>
  <c r="FM226" i="29"/>
  <c r="DW226" i="29"/>
  <c r="CM226" i="29"/>
  <c r="AW226" i="29"/>
  <c r="N226" i="29"/>
  <c r="FZ226" i="29"/>
  <c r="EO226" i="29"/>
  <c r="CW226" i="29"/>
  <c r="BL226" i="29"/>
  <c r="T226" i="29"/>
  <c r="HQ226" i="29"/>
  <c r="FY226" i="29"/>
  <c r="EN226" i="29"/>
  <c r="CV226" i="29"/>
  <c r="BJ226" i="29"/>
  <c r="S226" i="29"/>
  <c r="HD226" i="29"/>
  <c r="FN226" i="29"/>
  <c r="DR226" i="29"/>
  <c r="BX226" i="29"/>
  <c r="AH226" i="29"/>
  <c r="GV226" i="29"/>
  <c r="BR226" i="29"/>
  <c r="HC226" i="29"/>
  <c r="FH226" i="29"/>
  <c r="DQ226" i="29"/>
  <c r="BW226" i="29"/>
  <c r="AG226" i="29"/>
  <c r="GY226" i="29"/>
  <c r="DN226" i="29"/>
  <c r="X226" i="29"/>
  <c r="FB226" i="29"/>
  <c r="V226" i="29"/>
  <c r="HA226" i="29"/>
  <c r="FF226" i="29"/>
  <c r="DP226" i="29"/>
  <c r="BV226" i="29"/>
  <c r="AF226" i="29"/>
  <c r="FD226" i="29"/>
  <c r="BU226" i="29"/>
  <c r="DM226" i="29"/>
  <c r="GT226" i="29"/>
  <c r="FA226" i="29"/>
  <c r="DL226" i="29"/>
  <c r="BO226" i="29"/>
  <c r="U226" i="29"/>
  <c r="GS226" i="29"/>
  <c r="EX226" i="29"/>
  <c r="DB226" i="29"/>
  <c r="BN226" i="29"/>
  <c r="R226" i="29"/>
  <c r="GN226" i="29"/>
  <c r="DY226" i="29"/>
  <c r="BA226" i="29"/>
  <c r="GH226" i="29"/>
  <c r="DX226" i="29"/>
  <c r="AZ226" i="29"/>
  <c r="EP226" i="29"/>
  <c r="BM226" i="29"/>
  <c r="HI226" i="29"/>
  <c r="EL226" i="29"/>
  <c r="BH226" i="29"/>
  <c r="HG226" i="29"/>
  <c r="EF226" i="29"/>
  <c r="BF226" i="29"/>
  <c r="HF226" i="29"/>
  <c r="EA226" i="29"/>
  <c r="AU226" i="29"/>
  <c r="HE226" i="29"/>
  <c r="DZ226" i="29"/>
  <c r="AT226" i="29"/>
  <c r="GR226" i="29"/>
  <c r="DV226" i="29"/>
  <c r="AS226" i="29"/>
  <c r="FS226" i="29"/>
  <c r="CA226" i="29"/>
  <c r="FQ226" i="29"/>
  <c r="BY226" i="29"/>
  <c r="FP226" i="29"/>
  <c r="AP226" i="29"/>
  <c r="FO226" i="29"/>
  <c r="AN226" i="29"/>
  <c r="ES226" i="29"/>
  <c r="AL226" i="29"/>
  <c r="ER226" i="29"/>
  <c r="AJ226" i="29"/>
  <c r="CU226" i="29"/>
  <c r="DA226" i="29"/>
  <c r="CZ226" i="29"/>
  <c r="CX226" i="29"/>
  <c r="CT226" i="29"/>
  <c r="CR226" i="29"/>
  <c r="CQ226" i="29"/>
  <c r="CK226" i="29"/>
  <c r="Z158" i="29"/>
  <c r="EF158" i="29"/>
  <c r="J226" i="29"/>
  <c r="GU248" i="29"/>
  <c r="HC248" i="29"/>
  <c r="CW248" i="29"/>
  <c r="BO248" i="29"/>
  <c r="CV248" i="29"/>
  <c r="CI248" i="29"/>
  <c r="BR248" i="29"/>
  <c r="BM248" i="29"/>
  <c r="M248" i="29"/>
  <c r="EL248" i="29"/>
  <c r="EK248" i="29"/>
  <c r="DU248" i="29"/>
  <c r="DT248" i="29"/>
  <c r="L248" i="29"/>
  <c r="EO248" i="29"/>
  <c r="GS248" i="29"/>
  <c r="FX124" i="29"/>
  <c r="CK130" i="29"/>
  <c r="BY329" i="29"/>
  <c r="CF20" i="29"/>
  <c r="GU112" i="29"/>
  <c r="FR112" i="29"/>
  <c r="ES112" i="29"/>
  <c r="DS112" i="29"/>
  <c r="CP112" i="29"/>
  <c r="BQ112" i="29"/>
  <c r="AQ112" i="29"/>
  <c r="N112" i="29"/>
  <c r="GT112" i="29"/>
  <c r="ER112" i="29"/>
  <c r="CO112" i="29"/>
  <c r="AP112" i="29"/>
  <c r="FQ112" i="29"/>
  <c r="DR112" i="29"/>
  <c r="BP112" i="29"/>
  <c r="M112" i="29"/>
  <c r="GZ112" i="29"/>
  <c r="FX112" i="29"/>
  <c r="EP112" i="29"/>
  <c r="DK112" i="29"/>
  <c r="CJ112" i="29"/>
  <c r="BH112" i="29"/>
  <c r="AC112" i="29"/>
  <c r="GX112" i="29"/>
  <c r="FS112" i="29"/>
  <c r="EO112" i="29"/>
  <c r="DJ112" i="29"/>
  <c r="CH112" i="29"/>
  <c r="BC112" i="29"/>
  <c r="AB112" i="29"/>
  <c r="FP112" i="29"/>
  <c r="DI112" i="29"/>
  <c r="BB112" i="29"/>
  <c r="GV112" i="29"/>
  <c r="DH112" i="29"/>
  <c r="Y112" i="29"/>
  <c r="GW112" i="29"/>
  <c r="EN112" i="29"/>
  <c r="CG112" i="29"/>
  <c r="Z112" i="29"/>
  <c r="EM112" i="29"/>
  <c r="BA112" i="29"/>
  <c r="FO112" i="29"/>
  <c r="CF112" i="29"/>
  <c r="GR112" i="29"/>
  <c r="FM112" i="29"/>
  <c r="EK112" i="29"/>
  <c r="DF112" i="29"/>
  <c r="CD112" i="29"/>
  <c r="AY112" i="29"/>
  <c r="W112" i="29"/>
  <c r="FL112" i="29"/>
  <c r="DE112" i="29"/>
  <c r="AX112" i="29"/>
  <c r="GM112" i="29"/>
  <c r="EJ112" i="29"/>
  <c r="CC112" i="29"/>
  <c r="V112" i="29"/>
  <c r="HL112" i="29"/>
  <c r="FZ112" i="29"/>
  <c r="EB112" i="29"/>
  <c r="CN112" i="29"/>
  <c r="AV112" i="29"/>
  <c r="H112" i="29"/>
  <c r="HO112" i="29"/>
  <c r="GB112" i="29"/>
  <c r="EC112" i="29"/>
  <c r="CM112" i="29"/>
  <c r="AS112" i="29"/>
  <c r="HN112" i="29"/>
  <c r="GA112" i="29"/>
  <c r="EA112" i="29"/>
  <c r="CL112" i="29"/>
  <c r="AR112" i="29"/>
  <c r="HM112" i="29"/>
  <c r="FY112" i="29"/>
  <c r="DZ112" i="29"/>
  <c r="CK112" i="29"/>
  <c r="AO112" i="29"/>
  <c r="HG112" i="29"/>
  <c r="FN112" i="29"/>
  <c r="DY112" i="29"/>
  <c r="CE112" i="29"/>
  <c r="AN112" i="29"/>
  <c r="HE112" i="29"/>
  <c r="FI112" i="29"/>
  <c r="DV112" i="29"/>
  <c r="BW112" i="29"/>
  <c r="AH112" i="29"/>
  <c r="HD112" i="29"/>
  <c r="FH112" i="29"/>
  <c r="DU112" i="29"/>
  <c r="BV112" i="29"/>
  <c r="AG112" i="29"/>
  <c r="GL112" i="29"/>
  <c r="EL112" i="29"/>
  <c r="BS112" i="29"/>
  <c r="K112" i="29"/>
  <c r="EE112" i="29"/>
  <c r="EO162" i="29"/>
  <c r="GJ214" i="29"/>
  <c r="P226" i="29"/>
  <c r="ET112" i="29"/>
  <c r="GB124" i="29"/>
  <c r="BX137" i="29"/>
  <c r="AN158" i="29"/>
  <c r="EX158" i="29"/>
  <c r="J166" i="29"/>
  <c r="BJ183" i="29"/>
  <c r="N343" i="29"/>
  <c r="CH20" i="29"/>
  <c r="EU112" i="29"/>
  <c r="GC124" i="29"/>
  <c r="J162" i="29"/>
  <c r="FK162" i="29"/>
  <c r="GN214" i="29"/>
  <c r="FU215" i="29"/>
  <c r="AO343" i="29"/>
  <c r="HD451" i="29"/>
  <c r="GA451" i="29"/>
  <c r="EU451" i="29"/>
  <c r="DO451" i="29"/>
  <c r="CM451" i="29"/>
  <c r="BM451" i="29"/>
  <c r="AO451" i="29"/>
  <c r="HC451" i="29"/>
  <c r="FZ451" i="29"/>
  <c r="ES451" i="29"/>
  <c r="DL451" i="29"/>
  <c r="CL451" i="29"/>
  <c r="BL451" i="29"/>
  <c r="AN451" i="29"/>
  <c r="HB451" i="29"/>
  <c r="FW451" i="29"/>
  <c r="EP451" i="29"/>
  <c r="DK451" i="29"/>
  <c r="CK451" i="29"/>
  <c r="BK451" i="29"/>
  <c r="AM451" i="29"/>
  <c r="HA451" i="29"/>
  <c r="FV451" i="29"/>
  <c r="EO451" i="29"/>
  <c r="DJ451" i="29"/>
  <c r="CJ451" i="29"/>
  <c r="BJ451" i="29"/>
  <c r="GY451" i="29"/>
  <c r="FO451" i="29"/>
  <c r="EL451" i="29"/>
  <c r="DH451" i="29"/>
  <c r="CH451" i="29"/>
  <c r="BH451" i="29"/>
  <c r="AH451" i="29"/>
  <c r="GX451" i="29"/>
  <c r="FN451" i="29"/>
  <c r="EK451" i="29"/>
  <c r="DG451" i="29"/>
  <c r="CG451" i="29"/>
  <c r="HL451" i="29"/>
  <c r="FR451" i="29"/>
  <c r="EA451" i="29"/>
  <c r="CO451" i="29"/>
  <c r="BA451" i="29"/>
  <c r="X451" i="29"/>
  <c r="HK451" i="29"/>
  <c r="FM451" i="29"/>
  <c r="DZ451" i="29"/>
  <c r="CN451" i="29"/>
  <c r="AZ451" i="29"/>
  <c r="W451" i="29"/>
  <c r="HH451" i="29"/>
  <c r="FL451" i="29"/>
  <c r="DY451" i="29"/>
  <c r="CI451" i="29"/>
  <c r="AX451" i="29"/>
  <c r="V451" i="29"/>
  <c r="HG451" i="29"/>
  <c r="FK451" i="29"/>
  <c r="DX451" i="29"/>
  <c r="CE451" i="29"/>
  <c r="AW451" i="29"/>
  <c r="U451" i="29"/>
  <c r="HE451" i="29"/>
  <c r="FI451" i="29"/>
  <c r="DV451" i="29"/>
  <c r="CC451" i="29"/>
  <c r="AU451" i="29"/>
  <c r="S451" i="29"/>
  <c r="GZ451" i="29"/>
  <c r="FG451" i="29"/>
  <c r="DS451" i="29"/>
  <c r="CB451" i="29"/>
  <c r="AT451" i="29"/>
  <c r="R451" i="29"/>
  <c r="GJ451" i="29"/>
  <c r="EE451" i="29"/>
  <c r="BS451" i="29"/>
  <c r="AB451" i="29"/>
  <c r="GI451" i="29"/>
  <c r="EB451" i="29"/>
  <c r="BR451" i="29"/>
  <c r="AA451" i="29"/>
  <c r="GH451" i="29"/>
  <c r="DW451" i="29"/>
  <c r="BQ451" i="29"/>
  <c r="Z451" i="29"/>
  <c r="GG451" i="29"/>
  <c r="DP451" i="29"/>
  <c r="BP451" i="29"/>
  <c r="Y451" i="29"/>
  <c r="GE451" i="29"/>
  <c r="DF451" i="29"/>
  <c r="BN451" i="29"/>
  <c r="Q451" i="29"/>
  <c r="GD451" i="29"/>
  <c r="DE451" i="29"/>
  <c r="BI451" i="29"/>
  <c r="N451" i="29"/>
  <c r="GK451" i="29"/>
  <c r="CY451" i="29"/>
  <c r="AG451" i="29"/>
  <c r="GF451" i="29"/>
  <c r="CX451" i="29"/>
  <c r="AE451" i="29"/>
  <c r="GC451" i="29"/>
  <c r="CV451" i="29"/>
  <c r="AD451" i="29"/>
  <c r="FJ451" i="29"/>
  <c r="CQ451" i="29"/>
  <c r="T451" i="29"/>
  <c r="FE451" i="29"/>
  <c r="CD451" i="29"/>
  <c r="L451" i="29"/>
  <c r="FB451" i="29"/>
  <c r="CA451" i="29"/>
  <c r="K451" i="29"/>
  <c r="EZ451" i="29"/>
  <c r="AS451" i="29"/>
  <c r="EW451" i="29"/>
  <c r="AR451" i="29"/>
  <c r="EV451" i="29"/>
  <c r="AQ451" i="29"/>
  <c r="EM451" i="29"/>
  <c r="AP451" i="29"/>
  <c r="EG451" i="29"/>
  <c r="AK451" i="29"/>
  <c r="EF451" i="29"/>
  <c r="M451" i="29"/>
  <c r="DD451" i="29"/>
  <c r="DC451" i="29"/>
  <c r="DB451" i="29"/>
  <c r="DA451" i="29"/>
  <c r="CP451" i="29"/>
  <c r="BY451" i="29"/>
  <c r="BO451" i="29"/>
  <c r="BT451" i="29"/>
  <c r="HF451" i="29"/>
  <c r="GU451" i="29"/>
  <c r="GM451" i="29"/>
  <c r="GL451" i="29"/>
  <c r="FF451" i="29"/>
  <c r="EJ451" i="29"/>
  <c r="HQ451" i="29"/>
  <c r="BE451" i="29"/>
  <c r="HM451" i="29"/>
  <c r="GP451" i="29"/>
  <c r="FA451" i="29"/>
  <c r="AL451" i="29"/>
  <c r="DI451" i="29"/>
  <c r="BF451" i="29"/>
  <c r="AC119" i="29"/>
  <c r="DR119" i="29"/>
  <c r="GW119" i="29"/>
  <c r="BD124" i="29"/>
  <c r="DC130" i="29"/>
  <c r="GL199" i="29"/>
  <c r="FN77" i="29"/>
  <c r="EX112" i="29"/>
  <c r="GT124" i="29"/>
  <c r="DE130" i="29"/>
  <c r="BT158" i="29"/>
  <c r="M162" i="29"/>
  <c r="DX183" i="29"/>
  <c r="GL225" i="29"/>
  <c r="CL135" i="29"/>
  <c r="DF149" i="29"/>
  <c r="J155" i="29"/>
  <c r="CA155" i="29"/>
  <c r="BY158" i="29"/>
  <c r="HD160" i="29"/>
  <c r="CY112" i="29"/>
  <c r="V113" i="29"/>
  <c r="EA113" i="29"/>
  <c r="CJ114" i="29"/>
  <c r="BQ119" i="29"/>
  <c r="BD130" i="29"/>
  <c r="K155" i="29"/>
  <c r="CF155" i="29"/>
  <c r="AM156" i="29"/>
  <c r="EP156" i="29"/>
  <c r="BZ160" i="29"/>
  <c r="GX213" i="29"/>
  <c r="GC213" i="29"/>
  <c r="FH213" i="29"/>
  <c r="EM213" i="29"/>
  <c r="DR213" i="29"/>
  <c r="CW213" i="29"/>
  <c r="CB213" i="29"/>
  <c r="BG213" i="29"/>
  <c r="AL213" i="29"/>
  <c r="Q213" i="29"/>
  <c r="HA213" i="29"/>
  <c r="GD213" i="29"/>
  <c r="FG213" i="29"/>
  <c r="EK213" i="29"/>
  <c r="DO213" i="29"/>
  <c r="CS213" i="29"/>
  <c r="BW213" i="29"/>
  <c r="BA213" i="29"/>
  <c r="AE213" i="29"/>
  <c r="I213" i="29"/>
  <c r="GB213" i="29"/>
  <c r="EJ213" i="29"/>
  <c r="CR213" i="29"/>
  <c r="AZ213" i="29"/>
  <c r="H213" i="29"/>
  <c r="GZ213" i="29"/>
  <c r="FF213" i="29"/>
  <c r="DN213" i="29"/>
  <c r="BV213" i="29"/>
  <c r="AD213" i="29"/>
  <c r="HJ213" i="29"/>
  <c r="GL213" i="29"/>
  <c r="FN213" i="29"/>
  <c r="EO213" i="29"/>
  <c r="DP213" i="29"/>
  <c r="CP213" i="29"/>
  <c r="BR213" i="29"/>
  <c r="AS213" i="29"/>
  <c r="U213" i="29"/>
  <c r="EH213" i="29"/>
  <c r="AO213" i="29"/>
  <c r="HI213" i="29"/>
  <c r="GK213" i="29"/>
  <c r="FM213" i="29"/>
  <c r="EN213" i="29"/>
  <c r="DM213" i="29"/>
  <c r="CO213" i="29"/>
  <c r="BQ213" i="29"/>
  <c r="AR213" i="29"/>
  <c r="T213" i="29"/>
  <c r="GI213" i="29"/>
  <c r="EI213" i="29"/>
  <c r="BN213" i="29"/>
  <c r="R213" i="29"/>
  <c r="FI213" i="29"/>
  <c r="BM213" i="29"/>
  <c r="HH213" i="29"/>
  <c r="GJ213" i="29"/>
  <c r="FL213" i="29"/>
  <c r="EL213" i="29"/>
  <c r="DL213" i="29"/>
  <c r="CN213" i="29"/>
  <c r="BP213" i="29"/>
  <c r="AQ213" i="29"/>
  <c r="S213" i="29"/>
  <c r="DK213" i="29"/>
  <c r="HF213" i="29"/>
  <c r="DJ213" i="29"/>
  <c r="P213" i="29"/>
  <c r="HG213" i="29"/>
  <c r="FJ213" i="29"/>
  <c r="CM213" i="29"/>
  <c r="AP213" i="29"/>
  <c r="GH213" i="29"/>
  <c r="CL213" i="29"/>
  <c r="HE213" i="29"/>
  <c r="GG213" i="29"/>
  <c r="FE213" i="29"/>
  <c r="EG213" i="29"/>
  <c r="DI213" i="29"/>
  <c r="CK213" i="29"/>
  <c r="BL213" i="29"/>
  <c r="AN213" i="29"/>
  <c r="O213" i="29"/>
  <c r="HD213" i="29"/>
  <c r="FD213" i="29"/>
  <c r="CJ213" i="29"/>
  <c r="AM213" i="29"/>
  <c r="GF213" i="29"/>
  <c r="EF213" i="29"/>
  <c r="DH213" i="29"/>
  <c r="BK213" i="29"/>
  <c r="N213" i="29"/>
  <c r="HQ213" i="29"/>
  <c r="GA213" i="29"/>
  <c r="EV213" i="29"/>
  <c r="DF213" i="29"/>
  <c r="BY213" i="29"/>
  <c r="AI213" i="29"/>
  <c r="GO213" i="29"/>
  <c r="EX213" i="29"/>
  <c r="DG213" i="29"/>
  <c r="BX213" i="29"/>
  <c r="AG213" i="29"/>
  <c r="GN213" i="29"/>
  <c r="EW213" i="29"/>
  <c r="DE213" i="29"/>
  <c r="BU213" i="29"/>
  <c r="AF213" i="29"/>
  <c r="GM213" i="29"/>
  <c r="EU213" i="29"/>
  <c r="DD213" i="29"/>
  <c r="BT213" i="29"/>
  <c r="AC213" i="29"/>
  <c r="FZ213" i="29"/>
  <c r="ET213" i="29"/>
  <c r="DB213" i="29"/>
  <c r="BS213" i="29"/>
  <c r="AB213" i="29"/>
  <c r="HP213" i="29"/>
  <c r="FY213" i="29"/>
  <c r="ES213" i="29"/>
  <c r="DA213" i="29"/>
  <c r="BJ213" i="29"/>
  <c r="Z213" i="29"/>
  <c r="HO213" i="29"/>
  <c r="FX213" i="29"/>
  <c r="ER213" i="29"/>
  <c r="CZ213" i="29"/>
  <c r="BI213" i="29"/>
  <c r="Y213" i="29"/>
  <c r="GW213" i="29"/>
  <c r="EZ213" i="29"/>
  <c r="CT213" i="29"/>
  <c r="AT213" i="29"/>
  <c r="GV213" i="29"/>
  <c r="EY213" i="29"/>
  <c r="CQ213" i="29"/>
  <c r="AK213" i="29"/>
  <c r="GU213" i="29"/>
  <c r="EP213" i="29"/>
  <c r="CH213" i="29"/>
  <c r="AJ213" i="29"/>
  <c r="GT213" i="29"/>
  <c r="EE213" i="29"/>
  <c r="CG213" i="29"/>
  <c r="AH213" i="29"/>
  <c r="GR213" i="29"/>
  <c r="EC213" i="29"/>
  <c r="CE213" i="29"/>
  <c r="W213" i="29"/>
  <c r="GQ213" i="29"/>
  <c r="EB213" i="29"/>
  <c r="CD213" i="29"/>
  <c r="V213" i="29"/>
  <c r="FS213" i="29"/>
  <c r="DU213" i="29"/>
  <c r="BE213" i="29"/>
  <c r="FR213" i="29"/>
  <c r="CF213" i="29"/>
  <c r="FQ213" i="29"/>
  <c r="CC213" i="29"/>
  <c r="FP213" i="29"/>
  <c r="CA213" i="29"/>
  <c r="FO213" i="29"/>
  <c r="BZ213" i="29"/>
  <c r="FB213" i="29"/>
  <c r="BF213" i="29"/>
  <c r="ED213" i="29"/>
  <c r="BC213" i="29"/>
  <c r="DC214" i="29"/>
  <c r="CZ215" i="29"/>
  <c r="HK215" i="29"/>
  <c r="GX222" i="29"/>
  <c r="FU222" i="29"/>
  <c r="EO222" i="29"/>
  <c r="DJ222" i="29"/>
  <c r="CE222" i="29"/>
  <c r="BA222" i="29"/>
  <c r="W222" i="29"/>
  <c r="HO222" i="29"/>
  <c r="GE222" i="29"/>
  <c r="FB222" i="29"/>
  <c r="DT222" i="29"/>
  <c r="CN222" i="29"/>
  <c r="BH222" i="29"/>
  <c r="AB222" i="29"/>
  <c r="GD222" i="29"/>
  <c r="DS222" i="29"/>
  <c r="BG222" i="29"/>
  <c r="AA222" i="29"/>
  <c r="HN222" i="29"/>
  <c r="FA222" i="29"/>
  <c r="CL222" i="29"/>
  <c r="HM222" i="29"/>
  <c r="GA222" i="29"/>
  <c r="ER222" i="29"/>
  <c r="DH222" i="29"/>
  <c r="BX222" i="29"/>
  <c r="AM222" i="29"/>
  <c r="EI222" i="29"/>
  <c r="AI222" i="29"/>
  <c r="HJ222" i="29"/>
  <c r="FZ222" i="29"/>
  <c r="EP222" i="29"/>
  <c r="DF222" i="29"/>
  <c r="BW222" i="29"/>
  <c r="AL222" i="29"/>
  <c r="EJ222" i="29"/>
  <c r="BU222" i="29"/>
  <c r="HD222" i="29"/>
  <c r="CZ222" i="29"/>
  <c r="HG222" i="29"/>
  <c r="FY222" i="29"/>
  <c r="EM222" i="29"/>
  <c r="DE222" i="29"/>
  <c r="BV222" i="29"/>
  <c r="AK222" i="29"/>
  <c r="HE222" i="29"/>
  <c r="DC222" i="29"/>
  <c r="FV222" i="29"/>
  <c r="BR222" i="29"/>
  <c r="FW222" i="29"/>
  <c r="AJ222" i="29"/>
  <c r="HA222" i="29"/>
  <c r="FT222" i="29"/>
  <c r="EH222" i="29"/>
  <c r="CY222" i="29"/>
  <c r="BO222" i="29"/>
  <c r="AH222" i="29"/>
  <c r="GZ222" i="29"/>
  <c r="EG222" i="29"/>
  <c r="BM222" i="29"/>
  <c r="FS222" i="29"/>
  <c r="CW222" i="29"/>
  <c r="AD222" i="29"/>
  <c r="GY222" i="29"/>
  <c r="FD222" i="29"/>
  <c r="CU222" i="29"/>
  <c r="AW222" i="29"/>
  <c r="GW222" i="29"/>
  <c r="FC222" i="29"/>
  <c r="CT222" i="29"/>
  <c r="AV222" i="29"/>
  <c r="FE222" i="29"/>
  <c r="CQ222" i="29"/>
  <c r="AC222" i="29"/>
  <c r="HQ222" i="29"/>
  <c r="EY222" i="29"/>
  <c r="CK222" i="29"/>
  <c r="Z222" i="29"/>
  <c r="HP222" i="29"/>
  <c r="EX222" i="29"/>
  <c r="CJ222" i="29"/>
  <c r="Y222" i="29"/>
  <c r="GU222" i="29"/>
  <c r="EW222" i="29"/>
  <c r="CH222" i="29"/>
  <c r="T222" i="29"/>
  <c r="GT222" i="29"/>
  <c r="EV222" i="29"/>
  <c r="CG222" i="29"/>
  <c r="Q222" i="29"/>
  <c r="GS222" i="29"/>
  <c r="EF222" i="29"/>
  <c r="CD222" i="29"/>
  <c r="P222" i="29"/>
  <c r="ED222" i="29"/>
  <c r="BC222" i="29"/>
  <c r="EC222" i="29"/>
  <c r="BB222" i="29"/>
  <c r="DZ222" i="29"/>
  <c r="AZ222" i="29"/>
  <c r="DX222" i="29"/>
  <c r="AX222" i="29"/>
  <c r="GR222" i="29"/>
  <c r="DR222" i="29"/>
  <c r="AO222" i="29"/>
  <c r="GQ222" i="29"/>
  <c r="DQ222" i="29"/>
  <c r="AN222" i="29"/>
  <c r="GB222" i="29"/>
  <c r="CS222" i="29"/>
  <c r="H222" i="29"/>
  <c r="GF222" i="29"/>
  <c r="BI222" i="29"/>
  <c r="GC222" i="29"/>
  <c r="BF222" i="29"/>
  <c r="FQ222" i="29"/>
  <c r="AT222" i="29"/>
  <c r="FN222" i="29"/>
  <c r="O222" i="29"/>
  <c r="FK222" i="29"/>
  <c r="N222" i="29"/>
  <c r="FH222" i="29"/>
  <c r="M222" i="29"/>
  <c r="FF222" i="29"/>
  <c r="J222" i="29"/>
  <c r="CH332" i="29"/>
  <c r="BG379" i="29"/>
  <c r="H214" i="29"/>
  <c r="DD158" i="29"/>
  <c r="GV165" i="29"/>
  <c r="FZ165" i="29"/>
  <c r="FD165" i="29"/>
  <c r="EH165" i="29"/>
  <c r="DL165" i="29"/>
  <c r="CP165" i="29"/>
  <c r="BT165" i="29"/>
  <c r="AX165" i="29"/>
  <c r="AB165" i="29"/>
  <c r="FY165" i="29"/>
  <c r="FC165" i="29"/>
  <c r="DK165" i="29"/>
  <c r="BS165" i="29"/>
  <c r="Z165" i="29"/>
  <c r="GU165" i="29"/>
  <c r="EG165" i="29"/>
  <c r="CO165" i="29"/>
  <c r="AW165" i="29"/>
  <c r="HO165" i="29"/>
  <c r="GQ165" i="29"/>
  <c r="FS165" i="29"/>
  <c r="EU165" i="29"/>
  <c r="DV165" i="29"/>
  <c r="CW165" i="29"/>
  <c r="BY165" i="29"/>
  <c r="BA165" i="29"/>
  <c r="AC165" i="29"/>
  <c r="FO165" i="29"/>
  <c r="CS165" i="29"/>
  <c r="HN165" i="29"/>
  <c r="GP165" i="29"/>
  <c r="FR165" i="29"/>
  <c r="ET165" i="29"/>
  <c r="DT165" i="29"/>
  <c r="CV165" i="29"/>
  <c r="BX165" i="29"/>
  <c r="AZ165" i="29"/>
  <c r="X165" i="29"/>
  <c r="GO165" i="29"/>
  <c r="ES165" i="29"/>
  <c r="BW165" i="29"/>
  <c r="W165" i="29"/>
  <c r="HL165" i="29"/>
  <c r="FP165" i="29"/>
  <c r="CT165" i="29"/>
  <c r="V165" i="29"/>
  <c r="HM165" i="29"/>
  <c r="FQ165" i="29"/>
  <c r="DS165" i="29"/>
  <c r="CU165" i="29"/>
  <c r="AY165" i="29"/>
  <c r="GN165" i="29"/>
  <c r="DR165" i="29"/>
  <c r="AV165" i="29"/>
  <c r="GM165" i="29"/>
  <c r="DQ165" i="29"/>
  <c r="AT165" i="29"/>
  <c r="ER165" i="29"/>
  <c r="BV165" i="29"/>
  <c r="HK165" i="29"/>
  <c r="EP165" i="29"/>
  <c r="BU165" i="29"/>
  <c r="U165" i="29"/>
  <c r="HJ165" i="29"/>
  <c r="GL165" i="29"/>
  <c r="FN165" i="29"/>
  <c r="EN165" i="29"/>
  <c r="DP165" i="29"/>
  <c r="CR165" i="29"/>
  <c r="BR165" i="29"/>
  <c r="AR165" i="29"/>
  <c r="T165" i="29"/>
  <c r="HI165" i="29"/>
  <c r="FM165" i="29"/>
  <c r="DO165" i="29"/>
  <c r="CQ165" i="29"/>
  <c r="AQ165" i="29"/>
  <c r="GK165" i="29"/>
  <c r="EM165" i="29"/>
  <c r="BQ165" i="29"/>
  <c r="S165" i="29"/>
  <c r="HP165" i="29"/>
  <c r="GB165" i="29"/>
  <c r="EL165" i="29"/>
  <c r="DE165" i="29"/>
  <c r="BN165" i="29"/>
  <c r="AH165" i="29"/>
  <c r="HG165" i="29"/>
  <c r="FX165" i="29"/>
  <c r="EJ165" i="29"/>
  <c r="DB165" i="29"/>
  <c r="BK165" i="29"/>
  <c r="AF165" i="29"/>
  <c r="HE165" i="29"/>
  <c r="FV165" i="29"/>
  <c r="EF165" i="29"/>
  <c r="CY165" i="29"/>
  <c r="BI165" i="29"/>
  <c r="AD165" i="29"/>
  <c r="HD165" i="29"/>
  <c r="FU165" i="29"/>
  <c r="EE165" i="29"/>
  <c r="HH165" i="29"/>
  <c r="FJ165" i="29"/>
  <c r="DX165" i="29"/>
  <c r="CC165" i="29"/>
  <c r="AJ165" i="29"/>
  <c r="HF165" i="29"/>
  <c r="FH165" i="29"/>
  <c r="DN165" i="29"/>
  <c r="CB165" i="29"/>
  <c r="AI165" i="29"/>
  <c r="HC165" i="29"/>
  <c r="FG165" i="29"/>
  <c r="DM165" i="29"/>
  <c r="CA165" i="29"/>
  <c r="AG165" i="29"/>
  <c r="HB165" i="29"/>
  <c r="FF165" i="29"/>
  <c r="DJ165" i="29"/>
  <c r="BZ165" i="29"/>
  <c r="AE165" i="29"/>
  <c r="GZ165" i="29"/>
  <c r="FB165" i="29"/>
  <c r="DH165" i="29"/>
  <c r="BL165" i="29"/>
  <c r="Q165" i="29"/>
  <c r="GX165" i="29"/>
  <c r="FA165" i="29"/>
  <c r="DG165" i="29"/>
  <c r="BJ165" i="29"/>
  <c r="P165" i="29"/>
  <c r="GH165" i="29"/>
  <c r="EK165" i="29"/>
  <c r="CM165" i="29"/>
  <c r="BC165" i="29"/>
  <c r="J165" i="29"/>
  <c r="GI165" i="29"/>
  <c r="DY165" i="29"/>
  <c r="BB165" i="29"/>
  <c r="DI165" i="29"/>
  <c r="GG165" i="29"/>
  <c r="AP165" i="29"/>
  <c r="FT165" i="29"/>
  <c r="CN165" i="29"/>
  <c r="AK165" i="29"/>
  <c r="CE165" i="29"/>
  <c r="EZ165" i="29"/>
  <c r="N158" i="29"/>
  <c r="HK175" i="29"/>
  <c r="GO175" i="29"/>
  <c r="FS175" i="29"/>
  <c r="EW175" i="29"/>
  <c r="EA175" i="29"/>
  <c r="DE175" i="29"/>
  <c r="CH175" i="29"/>
  <c r="BK175" i="29"/>
  <c r="AO175" i="29"/>
  <c r="S175" i="29"/>
  <c r="HJ175" i="29"/>
  <c r="GN175" i="29"/>
  <c r="FR175" i="29"/>
  <c r="EV175" i="29"/>
  <c r="DZ175" i="29"/>
  <c r="DD175" i="29"/>
  <c r="CF175" i="29"/>
  <c r="BJ175" i="29"/>
  <c r="AN175" i="29"/>
  <c r="R175" i="29"/>
  <c r="HL175" i="29"/>
  <c r="GL175" i="29"/>
  <c r="FN175" i="29"/>
  <c r="EN175" i="29"/>
  <c r="DP175" i="29"/>
  <c r="CR175" i="29"/>
  <c r="BT175" i="29"/>
  <c r="AV175" i="29"/>
  <c r="V175" i="29"/>
  <c r="HI175" i="29"/>
  <c r="GK175" i="29"/>
  <c r="FM175" i="29"/>
  <c r="EM175" i="29"/>
  <c r="DO175" i="29"/>
  <c r="CQ175" i="29"/>
  <c r="BS175" i="29"/>
  <c r="AT175" i="29"/>
  <c r="U175" i="29"/>
  <c r="HG175" i="29"/>
  <c r="DM175" i="29"/>
  <c r="BQ175" i="29"/>
  <c r="HH175" i="29"/>
  <c r="GJ175" i="29"/>
  <c r="FL175" i="29"/>
  <c r="EL175" i="29"/>
  <c r="DN175" i="29"/>
  <c r="CP175" i="29"/>
  <c r="BR175" i="29"/>
  <c r="AR175" i="29"/>
  <c r="T175" i="29"/>
  <c r="Q175" i="29"/>
  <c r="AP175" i="29"/>
  <c r="GI175" i="29"/>
  <c r="FJ175" i="29"/>
  <c r="EK175" i="29"/>
  <c r="CO175" i="29"/>
  <c r="AQ175" i="29"/>
  <c r="HF175" i="29"/>
  <c r="GH175" i="29"/>
  <c r="FH175" i="29"/>
  <c r="EJ175" i="29"/>
  <c r="DL175" i="29"/>
  <c r="CN175" i="29"/>
  <c r="BP175" i="29"/>
  <c r="P175" i="29"/>
  <c r="HE175" i="29"/>
  <c r="GG175" i="29"/>
  <c r="FG175" i="29"/>
  <c r="EI175" i="29"/>
  <c r="DK175" i="29"/>
  <c r="CM175" i="29"/>
  <c r="BN175" i="29"/>
  <c r="AM175" i="29"/>
  <c r="O175" i="29"/>
  <c r="EH175" i="29"/>
  <c r="CL175" i="29"/>
  <c r="N175" i="29"/>
  <c r="HD175" i="29"/>
  <c r="GF175" i="29"/>
  <c r="FF175" i="29"/>
  <c r="DJ175" i="29"/>
  <c r="BL175" i="29"/>
  <c r="AL175" i="29"/>
  <c r="HM175" i="29"/>
  <c r="FW175" i="29"/>
  <c r="EG175" i="29"/>
  <c r="CX175" i="29"/>
  <c r="BH175" i="29"/>
  <c r="AC175" i="29"/>
  <c r="HC175" i="29"/>
  <c r="FV175" i="29"/>
  <c r="EF175" i="29"/>
  <c r="CW175" i="29"/>
  <c r="BG175" i="29"/>
  <c r="AB175" i="29"/>
  <c r="HB175" i="29"/>
  <c r="FU175" i="29"/>
  <c r="EE175" i="29"/>
  <c r="CV175" i="29"/>
  <c r="BF175" i="29"/>
  <c r="Z175" i="29"/>
  <c r="GZ175" i="29"/>
  <c r="FQ175" i="29"/>
  <c r="EC175" i="29"/>
  <c r="CT175" i="29"/>
  <c r="BD175" i="29"/>
  <c r="W175" i="29"/>
  <c r="GX175" i="29"/>
  <c r="FP175" i="29"/>
  <c r="EB175" i="29"/>
  <c r="CS175" i="29"/>
  <c r="BC175" i="29"/>
  <c r="M175" i="29"/>
  <c r="FZ175" i="29"/>
  <c r="DX175" i="29"/>
  <c r="CA175" i="29"/>
  <c r="AF175" i="29"/>
  <c r="FY175" i="29"/>
  <c r="DV175" i="29"/>
  <c r="BZ175" i="29"/>
  <c r="AE175" i="29"/>
  <c r="FX175" i="29"/>
  <c r="DT175" i="29"/>
  <c r="BY175" i="29"/>
  <c r="AD175" i="29"/>
  <c r="FT175" i="29"/>
  <c r="DS175" i="29"/>
  <c r="BX175" i="29"/>
  <c r="X175" i="29"/>
  <c r="HP175" i="29"/>
  <c r="FE175" i="29"/>
  <c r="DQ175" i="29"/>
  <c r="BV175" i="29"/>
  <c r="K175" i="29"/>
  <c r="HO175" i="29"/>
  <c r="FD175" i="29"/>
  <c r="DI175" i="29"/>
  <c r="BU175" i="29"/>
  <c r="J175" i="29"/>
  <c r="GS175" i="29"/>
  <c r="EX175" i="29"/>
  <c r="CY175" i="29"/>
  <c r="AY175" i="29"/>
  <c r="EY175" i="29"/>
  <c r="CB175" i="29"/>
  <c r="EU175" i="29"/>
  <c r="BW175" i="29"/>
  <c r="ET175" i="29"/>
  <c r="BI175" i="29"/>
  <c r="GU175" i="29"/>
  <c r="ED175" i="29"/>
  <c r="AZ175" i="29"/>
  <c r="EW139" i="29"/>
  <c r="ED139" i="29"/>
  <c r="DZ139" i="29"/>
  <c r="DA139" i="29"/>
  <c r="BP139" i="29"/>
  <c r="CT139" i="29"/>
  <c r="BO139" i="29"/>
  <c r="BN139" i="29"/>
  <c r="BK139" i="29"/>
  <c r="HJ139" i="29"/>
  <c r="EX139" i="29"/>
  <c r="HQ139" i="29"/>
  <c r="HO139" i="29"/>
  <c r="HM139" i="29"/>
  <c r="HK139" i="29"/>
  <c r="GD139" i="29"/>
  <c r="BB139" i="29"/>
  <c r="H175" i="29"/>
  <c r="DB175" i="29"/>
  <c r="GR175" i="29"/>
  <c r="H215" i="29"/>
  <c r="GP231" i="29"/>
  <c r="CM231" i="29"/>
  <c r="DT231" i="29"/>
  <c r="T231" i="29"/>
  <c r="HN231" i="29"/>
  <c r="I231" i="29"/>
  <c r="DR231" i="29"/>
  <c r="DY231" i="29"/>
  <c r="DM231" i="29"/>
  <c r="DK231" i="29"/>
  <c r="HL231" i="29"/>
  <c r="DB231" i="29"/>
  <c r="DE231" i="29"/>
  <c r="HJ231" i="29"/>
  <c r="HI231" i="29"/>
  <c r="CC231" i="29"/>
  <c r="GS231" i="29"/>
  <c r="BW231" i="29"/>
  <c r="EQ231" i="29"/>
  <c r="EN231" i="29"/>
  <c r="FB231" i="29"/>
  <c r="FA231" i="29"/>
  <c r="EZ231" i="29"/>
  <c r="ES231" i="29"/>
  <c r="ER231" i="29"/>
  <c r="DZ231" i="29"/>
  <c r="GQ231" i="29"/>
  <c r="GO231" i="29"/>
  <c r="GN231" i="29"/>
  <c r="GK231" i="29"/>
  <c r="BU231" i="29"/>
  <c r="BN231" i="29"/>
  <c r="AV231" i="29"/>
  <c r="BM231" i="29"/>
  <c r="BB231" i="29"/>
  <c r="AZ231" i="29"/>
  <c r="AY231" i="29"/>
  <c r="AX231" i="29"/>
  <c r="AE231" i="29"/>
  <c r="AC231" i="29"/>
  <c r="AG26" i="29"/>
  <c r="GC119" i="29"/>
  <c r="AB139" i="29"/>
  <c r="EE158" i="29"/>
  <c r="K165" i="29"/>
  <c r="CJ165" i="29"/>
  <c r="T183" i="29"/>
  <c r="V214" i="29"/>
  <c r="EB215" i="29"/>
  <c r="AH26" i="29"/>
  <c r="K119" i="29"/>
  <c r="ER130" i="29"/>
  <c r="Z137" i="29"/>
  <c r="CK165" i="29"/>
  <c r="GA165" i="29"/>
  <c r="T215" i="29"/>
  <c r="K130" i="29"/>
  <c r="CL165" i="29"/>
  <c r="DH175" i="29"/>
  <c r="X214" i="29"/>
  <c r="FH130" i="29"/>
  <c r="FT135" i="29"/>
  <c r="BJ139" i="29"/>
  <c r="CX165" i="29"/>
  <c r="I112" i="29"/>
  <c r="GQ119" i="29"/>
  <c r="S124" i="29"/>
  <c r="EA139" i="29"/>
  <c r="DY175" i="29"/>
  <c r="GK214" i="29"/>
  <c r="FJ215" i="29"/>
  <c r="J112" i="29"/>
  <c r="AB119" i="29"/>
  <c r="DE137" i="29"/>
  <c r="AL79" i="29"/>
  <c r="AK79" i="29"/>
  <c r="EF79" i="29"/>
  <c r="EE79" i="29"/>
  <c r="AJ79" i="29"/>
  <c r="DC79" i="29"/>
  <c r="AH79" i="29"/>
  <c r="AG79" i="29"/>
  <c r="AI79" i="29"/>
  <c r="FD79" i="29"/>
  <c r="EG79" i="29"/>
  <c r="L112" i="29"/>
  <c r="GE124" i="29"/>
  <c r="V130" i="29"/>
  <c r="GF130" i="29"/>
  <c r="AI144" i="29"/>
  <c r="EZ158" i="29"/>
  <c r="K162" i="29"/>
  <c r="AL165" i="29"/>
  <c r="N166" i="29"/>
  <c r="BH214" i="29"/>
  <c r="GO214" i="29"/>
  <c r="AZ215" i="29"/>
  <c r="GC215" i="29"/>
  <c r="GD113" i="29"/>
  <c r="AM130" i="29"/>
  <c r="AP144" i="29"/>
  <c r="EA165" i="29"/>
  <c r="CA199" i="29"/>
  <c r="GU214" i="29"/>
  <c r="GY215" i="29"/>
  <c r="EE217" i="29"/>
  <c r="J91" i="29"/>
  <c r="I91" i="29"/>
  <c r="FH20" i="29"/>
  <c r="CX112" i="29"/>
  <c r="BZ113" i="29"/>
  <c r="DX113" i="29"/>
  <c r="CI114" i="29"/>
  <c r="BZ124" i="29"/>
  <c r="BA130" i="29"/>
  <c r="EL137" i="29"/>
  <c r="GW144" i="29"/>
  <c r="GJ149" i="29"/>
  <c r="EV155" i="29"/>
  <c r="GE158" i="29"/>
  <c r="BY160" i="29"/>
  <c r="BN162" i="29"/>
  <c r="ED165" i="29"/>
  <c r="FV76" i="29"/>
  <c r="H91" i="29"/>
  <c r="FI20" i="29"/>
  <c r="CQ22" i="29"/>
  <c r="AE112" i="29"/>
  <c r="FF112" i="29"/>
  <c r="CA113" i="29"/>
  <c r="GK113" i="29"/>
  <c r="EP119" i="29"/>
  <c r="CA124" i="29"/>
  <c r="DL130" i="29"/>
  <c r="GL130" i="29"/>
  <c r="CN135" i="29"/>
  <c r="FG137" i="29"/>
  <c r="GY144" i="29"/>
  <c r="DK149" i="29"/>
  <c r="HD149" i="29"/>
  <c r="CR153" i="29"/>
  <c r="EW155" i="29"/>
  <c r="CB158" i="29"/>
  <c r="GO158" i="29"/>
  <c r="EH160" i="29"/>
  <c r="HE160" i="29"/>
  <c r="BQ162" i="29"/>
  <c r="GY162" i="29"/>
  <c r="BF165" i="29"/>
  <c r="EI165" i="29"/>
  <c r="AW166" i="29"/>
  <c r="FO166" i="29"/>
  <c r="CC175" i="29"/>
  <c r="FO175" i="29"/>
  <c r="I181" i="29"/>
  <c r="FY183" i="29"/>
  <c r="DK199" i="29"/>
  <c r="HH199" i="29"/>
  <c r="DV213" i="29"/>
  <c r="BI225" i="29"/>
  <c r="GR225" i="29"/>
  <c r="FV226" i="29"/>
  <c r="FW76" i="29"/>
  <c r="ET78" i="29"/>
  <c r="ES78" i="29"/>
  <c r="FB78" i="29"/>
  <c r="ER78" i="29"/>
  <c r="EQ78" i="29"/>
  <c r="EH78" i="29"/>
  <c r="DY78" i="29"/>
  <c r="BX78" i="29"/>
  <c r="AN78" i="29"/>
  <c r="HC78" i="29"/>
  <c r="HB78" i="29"/>
  <c r="BW78" i="29"/>
  <c r="BG78" i="29"/>
  <c r="K91" i="29"/>
  <c r="FK20" i="29"/>
  <c r="EY22" i="29"/>
  <c r="CL34" i="29"/>
  <c r="CK34" i="29"/>
  <c r="CI34" i="29"/>
  <c r="CH34" i="29"/>
  <c r="AF112" i="29"/>
  <c r="CZ112" i="29"/>
  <c r="FG112" i="29"/>
  <c r="W113" i="29"/>
  <c r="CB113" i="29"/>
  <c r="EH113" i="29"/>
  <c r="GL113" i="29"/>
  <c r="CK114" i="29"/>
  <c r="BR119" i="29"/>
  <c r="EQ119" i="29"/>
  <c r="CC124" i="29"/>
  <c r="HM126" i="29"/>
  <c r="GS126" i="29"/>
  <c r="BE130" i="29"/>
  <c r="DP130" i="29"/>
  <c r="GM130" i="29"/>
  <c r="BL133" i="29"/>
  <c r="GY133" i="29"/>
  <c r="CY135" i="29"/>
  <c r="FM137" i="29"/>
  <c r="DL149" i="29"/>
  <c r="L152" i="29"/>
  <c r="FO152" i="29"/>
  <c r="CU153" i="29"/>
  <c r="M155" i="29"/>
  <c r="CL155" i="29"/>
  <c r="EZ155" i="29"/>
  <c r="AO156" i="29"/>
  <c r="EQ156" i="29"/>
  <c r="CL158" i="29"/>
  <c r="GY158" i="29"/>
  <c r="CA160" i="29"/>
  <c r="ET160" i="29"/>
  <c r="BR162" i="29"/>
  <c r="HE162" i="29"/>
  <c r="BG165" i="29"/>
  <c r="EV165" i="29"/>
  <c r="BF166" i="29"/>
  <c r="FR166" i="29"/>
  <c r="CD175" i="29"/>
  <c r="GA175" i="29"/>
  <c r="HO178" i="29"/>
  <c r="FQ178" i="29"/>
  <c r="DM178" i="29"/>
  <c r="BR178" i="29"/>
  <c r="N178" i="29"/>
  <c r="HN178" i="29"/>
  <c r="DL178" i="29"/>
  <c r="M178" i="29"/>
  <c r="FP178" i="29"/>
  <c r="BN178" i="29"/>
  <c r="GB178" i="29"/>
  <c r="EC178" i="29"/>
  <c r="BM178" i="29"/>
  <c r="FN178" i="29"/>
  <c r="DF178" i="29"/>
  <c r="AU178" i="29"/>
  <c r="GA178" i="29"/>
  <c r="DN178" i="29"/>
  <c r="BI178" i="29"/>
  <c r="FT178" i="29"/>
  <c r="DJ178" i="29"/>
  <c r="BH178" i="29"/>
  <c r="FR178" i="29"/>
  <c r="DI178" i="29"/>
  <c r="AX178" i="29"/>
  <c r="FK178" i="29"/>
  <c r="DB178" i="29"/>
  <c r="AT178" i="29"/>
  <c r="FJ178" i="29"/>
  <c r="AS178" i="29"/>
  <c r="HM178" i="29"/>
  <c r="DA178" i="29"/>
  <c r="EQ178" i="29"/>
  <c r="BW178" i="29"/>
  <c r="EP178" i="29"/>
  <c r="BU178" i="29"/>
  <c r="EO178" i="29"/>
  <c r="BT178" i="29"/>
  <c r="HL178" i="29"/>
  <c r="EK178" i="29"/>
  <c r="AP178" i="29"/>
  <c r="HJ178" i="29"/>
  <c r="EH178" i="29"/>
  <c r="AK178" i="29"/>
  <c r="GY178" i="29"/>
  <c r="CV178" i="29"/>
  <c r="GX178" i="29"/>
  <c r="CT178" i="29"/>
  <c r="GW178" i="29"/>
  <c r="CR178" i="29"/>
  <c r="GU178" i="29"/>
  <c r="CF178" i="29"/>
  <c r="GR178" i="29"/>
  <c r="CD178" i="29"/>
  <c r="GP178" i="29"/>
  <c r="CC178" i="29"/>
  <c r="EX178" i="29"/>
  <c r="AA178" i="29"/>
  <c r="BZ178" i="29"/>
  <c r="AR178" i="29"/>
  <c r="AJ178" i="29"/>
  <c r="GS178" i="29"/>
  <c r="X178" i="29"/>
  <c r="HF178" i="29"/>
  <c r="AE181" i="29"/>
  <c r="FZ183" i="29"/>
  <c r="DL199" i="29"/>
  <c r="HO199" i="29"/>
  <c r="J213" i="29"/>
  <c r="DX213" i="29"/>
  <c r="DJ214" i="29"/>
  <c r="DA215" i="29"/>
  <c r="L222" i="29"/>
  <c r="BJ225" i="29"/>
  <c r="GT225" i="29"/>
  <c r="FX226" i="29"/>
  <c r="CX287" i="29"/>
  <c r="FS379" i="29"/>
  <c r="CM80" i="29"/>
  <c r="M80" i="29"/>
  <c r="CS80" i="29"/>
  <c r="CR80" i="29"/>
  <c r="CP80" i="29"/>
  <c r="CO80" i="29"/>
  <c r="K80" i="29"/>
  <c r="I80" i="29"/>
  <c r="GC208" i="29"/>
  <c r="AH208" i="29"/>
  <c r="FZ208" i="29"/>
  <c r="AB208" i="29"/>
  <c r="CM208" i="29"/>
  <c r="CH208" i="29"/>
  <c r="CG208" i="29"/>
  <c r="CF208" i="29"/>
  <c r="CE208" i="29"/>
  <c r="AU208" i="29"/>
  <c r="GU208" i="29"/>
  <c r="AT208" i="29"/>
  <c r="GT208" i="29"/>
  <c r="GF208" i="29"/>
  <c r="GE208" i="29"/>
  <c r="EI208" i="29"/>
  <c r="EH208" i="29"/>
  <c r="EF208" i="29"/>
  <c r="EE208" i="29"/>
  <c r="CT208" i="29"/>
  <c r="CS208" i="29"/>
  <c r="DO214" i="29"/>
  <c r="GF193" i="29"/>
  <c r="U193" i="29"/>
  <c r="FT193" i="29"/>
  <c r="H193" i="29"/>
  <c r="EJ193" i="29"/>
  <c r="EF193" i="29"/>
  <c r="CY193" i="29"/>
  <c r="CX193" i="29"/>
  <c r="CW193" i="29"/>
  <c r="CV193" i="29"/>
  <c r="CT193" i="29"/>
  <c r="EW193" i="29"/>
  <c r="EN193" i="29"/>
  <c r="CQ193" i="29"/>
  <c r="BK193" i="29"/>
  <c r="BJ193" i="29"/>
  <c r="GM193" i="29"/>
  <c r="GL193" i="29"/>
  <c r="BH193" i="29"/>
  <c r="GK193" i="29"/>
  <c r="GI193" i="29"/>
  <c r="BG193" i="29"/>
  <c r="EH214" i="29"/>
  <c r="GQ175" i="29"/>
  <c r="T93" i="29"/>
  <c r="I93" i="29"/>
  <c r="EK208" i="29"/>
  <c r="I215" i="29"/>
  <c r="BS329" i="29"/>
  <c r="L165" i="29"/>
  <c r="L175" i="29"/>
  <c r="DG175" i="29"/>
  <c r="GH193" i="29"/>
  <c r="BA199" i="29"/>
  <c r="GE119" i="29"/>
  <c r="AJ215" i="29"/>
  <c r="H124" i="29"/>
  <c r="EP158" i="29"/>
  <c r="DR175" i="29"/>
  <c r="HN175" i="29"/>
  <c r="AB214" i="29"/>
  <c r="FE215" i="29"/>
  <c r="GZ114" i="29"/>
  <c r="EN114" i="29"/>
  <c r="BZ114" i="29"/>
  <c r="T114" i="29"/>
  <c r="GT114" i="29"/>
  <c r="BS114" i="29"/>
  <c r="EL114" i="29"/>
  <c r="K114" i="29"/>
  <c r="HC114" i="29"/>
  <c r="EK114" i="29"/>
  <c r="BN114" i="29"/>
  <c r="HA114" i="29"/>
  <c r="EF114" i="29"/>
  <c r="BM114" i="29"/>
  <c r="GS114" i="29"/>
  <c r="EA114" i="29"/>
  <c r="BL114" i="29"/>
  <c r="DV114" i="29"/>
  <c r="GR114" i="29"/>
  <c r="BJ114" i="29"/>
  <c r="GD114" i="29"/>
  <c r="DR114" i="29"/>
  <c r="AV114" i="29"/>
  <c r="FZ114" i="29"/>
  <c r="AU114" i="29"/>
  <c r="DO114" i="29"/>
  <c r="ER114" i="29"/>
  <c r="AL114" i="29"/>
  <c r="DL114" i="29"/>
  <c r="X114" i="29"/>
  <c r="FK114" i="29"/>
  <c r="AT114" i="29"/>
  <c r="FE114" i="29"/>
  <c r="AO114" i="29"/>
  <c r="FD114" i="29"/>
  <c r="AJ114" i="29"/>
  <c r="EZ114" i="29"/>
  <c r="AA114" i="29"/>
  <c r="EO114" i="29"/>
  <c r="V114" i="29"/>
  <c r="DT114" i="29"/>
  <c r="U114" i="29"/>
  <c r="CV114" i="29"/>
  <c r="FB162" i="29"/>
  <c r="BG199" i="29"/>
  <c r="FX114" i="29"/>
  <c r="GR119" i="29"/>
  <c r="Y124" i="29"/>
  <c r="U130" i="29"/>
  <c r="EE144" i="29"/>
  <c r="EC144" i="29"/>
  <c r="GV144" i="29"/>
  <c r="DJ144" i="29"/>
  <c r="GT144" i="29"/>
  <c r="EH144" i="29"/>
  <c r="EF144" i="29"/>
  <c r="DG144" i="29"/>
  <c r="DF144" i="29"/>
  <c r="AT144" i="29"/>
  <c r="AL144" i="29"/>
  <c r="GZ144" i="29"/>
  <c r="FA24" i="29"/>
  <c r="EZ24" i="29"/>
  <c r="FC24" i="29"/>
  <c r="EY24" i="29"/>
  <c r="DI24" i="29"/>
  <c r="DG24" i="29"/>
  <c r="DJ24" i="29"/>
  <c r="BF113" i="29"/>
  <c r="GI135" i="29"/>
  <c r="FL162" i="29"/>
  <c r="DF165" i="29"/>
  <c r="EU166" i="29"/>
  <c r="DI183" i="29"/>
  <c r="BL199" i="29"/>
  <c r="CI226" i="29"/>
  <c r="Z79" i="29"/>
  <c r="FE20" i="29"/>
  <c r="CQ112" i="29"/>
  <c r="BW113" i="29"/>
  <c r="HH114" i="29"/>
  <c r="DH137" i="29"/>
  <c r="HM155" i="29"/>
  <c r="GQ155" i="29"/>
  <c r="FU155" i="29"/>
  <c r="EY155" i="29"/>
  <c r="EC155" i="29"/>
  <c r="DG155" i="29"/>
  <c r="CK155" i="29"/>
  <c r="BN155" i="29"/>
  <c r="AQ155" i="29"/>
  <c r="U155" i="29"/>
  <c r="HL155" i="29"/>
  <c r="FT155" i="29"/>
  <c r="EB155" i="29"/>
  <c r="DF155" i="29"/>
  <c r="BL155" i="29"/>
  <c r="T155" i="29"/>
  <c r="GP155" i="29"/>
  <c r="EX155" i="29"/>
  <c r="CJ155" i="29"/>
  <c r="AP155" i="29"/>
  <c r="HN155" i="29"/>
  <c r="GN155" i="29"/>
  <c r="FP155" i="29"/>
  <c r="ER155" i="29"/>
  <c r="DR155" i="29"/>
  <c r="CT155" i="29"/>
  <c r="BV155" i="29"/>
  <c r="AX155" i="29"/>
  <c r="X155" i="29"/>
  <c r="HK155" i="29"/>
  <c r="GM155" i="29"/>
  <c r="FO155" i="29"/>
  <c r="EP155" i="29"/>
  <c r="DQ155" i="29"/>
  <c r="CS155" i="29"/>
  <c r="BU155" i="29"/>
  <c r="AW155" i="29"/>
  <c r="W155" i="29"/>
  <c r="HJ155" i="29"/>
  <c r="GL155" i="29"/>
  <c r="FN155" i="29"/>
  <c r="EN155" i="29"/>
  <c r="DP155" i="29"/>
  <c r="BT155" i="29"/>
  <c r="AV155" i="29"/>
  <c r="V155" i="29"/>
  <c r="CR155" i="29"/>
  <c r="HI155" i="29"/>
  <c r="FM155" i="29"/>
  <c r="DO155" i="29"/>
  <c r="BS155" i="29"/>
  <c r="S155" i="29"/>
  <c r="GJ155" i="29"/>
  <c r="DN155" i="29"/>
  <c r="BR155" i="29"/>
  <c r="R155" i="29"/>
  <c r="GK155" i="29"/>
  <c r="EM155" i="29"/>
  <c r="CQ155" i="29"/>
  <c r="AT155" i="29"/>
  <c r="HH155" i="29"/>
  <c r="FL155" i="29"/>
  <c r="EL155" i="29"/>
  <c r="CP155" i="29"/>
  <c r="AR155" i="29"/>
  <c r="HG155" i="29"/>
  <c r="GI155" i="29"/>
  <c r="FJ155" i="29"/>
  <c r="EK155" i="29"/>
  <c r="DM155" i="29"/>
  <c r="CO155" i="29"/>
  <c r="BQ155" i="29"/>
  <c r="AO155" i="29"/>
  <c r="Q155" i="29"/>
  <c r="HF155" i="29"/>
  <c r="FH155" i="29"/>
  <c r="DL155" i="29"/>
  <c r="BP155" i="29"/>
  <c r="P155" i="29"/>
  <c r="GH155" i="29"/>
  <c r="EJ155" i="29"/>
  <c r="CN155" i="29"/>
  <c r="AN155" i="29"/>
  <c r="HB155" i="29"/>
  <c r="FS155" i="29"/>
  <c r="EE155" i="29"/>
  <c r="CV155" i="29"/>
  <c r="BF155" i="29"/>
  <c r="Z155" i="29"/>
  <c r="GZ155" i="29"/>
  <c r="FQ155" i="29"/>
  <c r="EA155" i="29"/>
  <c r="CM155" i="29"/>
  <c r="BD155" i="29"/>
  <c r="N155" i="29"/>
  <c r="GV155" i="29"/>
  <c r="FF155" i="29"/>
  <c r="DY155" i="29"/>
  <c r="CH155" i="29"/>
  <c r="BB155" i="29"/>
  <c r="L155" i="29"/>
  <c r="FX155" i="29"/>
  <c r="ED155" i="29"/>
  <c r="CE155" i="29"/>
  <c r="AL155" i="29"/>
  <c r="HP155" i="29"/>
  <c r="FW155" i="29"/>
  <c r="DZ155" i="29"/>
  <c r="CD155" i="29"/>
  <c r="AK155" i="29"/>
  <c r="HO155" i="29"/>
  <c r="FV155" i="29"/>
  <c r="DX155" i="29"/>
  <c r="CC155" i="29"/>
  <c r="AJ155" i="29"/>
  <c r="HE155" i="29"/>
  <c r="FR155" i="29"/>
  <c r="DV155" i="29"/>
  <c r="CB155" i="29"/>
  <c r="AI155" i="29"/>
  <c r="HC155" i="29"/>
  <c r="FE155" i="29"/>
  <c r="DS155" i="29"/>
  <c r="BZ155" i="29"/>
  <c r="AG155" i="29"/>
  <c r="HA155" i="29"/>
  <c r="FD155" i="29"/>
  <c r="DK155" i="29"/>
  <c r="BY155" i="29"/>
  <c r="AF155" i="29"/>
  <c r="GB155" i="29"/>
  <c r="DI155" i="29"/>
  <c r="BE155" i="29"/>
  <c r="FB155" i="29"/>
  <c r="CY155" i="29"/>
  <c r="AH155" i="29"/>
  <c r="BK155" i="29"/>
  <c r="GX155" i="29"/>
  <c r="FX76" i="29"/>
  <c r="S96" i="29"/>
  <c r="R96" i="29"/>
  <c r="T96" i="29"/>
  <c r="AI112" i="29"/>
  <c r="DA112" i="29"/>
  <c r="FJ112" i="29"/>
  <c r="AB113" i="29"/>
  <c r="CC113" i="29"/>
  <c r="EK113" i="29"/>
  <c r="GM113" i="29"/>
  <c r="CS114" i="29"/>
  <c r="BS119" i="29"/>
  <c r="ET119" i="29"/>
  <c r="CJ124" i="29"/>
  <c r="BF130" i="29"/>
  <c r="EI130" i="29"/>
  <c r="GO130" i="29"/>
  <c r="DE135" i="29"/>
  <c r="FN137" i="29"/>
  <c r="HJ144" i="29"/>
  <c r="GY149" i="29"/>
  <c r="FS149" i="29"/>
  <c r="EN149" i="29"/>
  <c r="DE149" i="29"/>
  <c r="BW149" i="29"/>
  <c r="AT149" i="29"/>
  <c r="N149" i="29"/>
  <c r="FR149" i="29"/>
  <c r="EM149" i="29"/>
  <c r="BV149" i="29"/>
  <c r="M149" i="29"/>
  <c r="GX149" i="29"/>
  <c r="DD149" i="29"/>
  <c r="AS149" i="29"/>
  <c r="HC149" i="29"/>
  <c r="FX149" i="29"/>
  <c r="EL149" i="29"/>
  <c r="CX149" i="29"/>
  <c r="BQ149" i="29"/>
  <c r="AC149" i="29"/>
  <c r="GW149" i="29"/>
  <c r="FM149" i="29"/>
  <c r="CR149" i="29"/>
  <c r="Y149" i="29"/>
  <c r="HB149" i="29"/>
  <c r="FV149" i="29"/>
  <c r="EE149" i="29"/>
  <c r="CW149" i="29"/>
  <c r="BP149" i="29"/>
  <c r="AB149" i="29"/>
  <c r="HA149" i="29"/>
  <c r="ED149" i="29"/>
  <c r="BO149" i="29"/>
  <c r="EC149" i="29"/>
  <c r="BN149" i="29"/>
  <c r="BM149" i="29"/>
  <c r="FO149" i="29"/>
  <c r="CV149" i="29"/>
  <c r="AA149" i="29"/>
  <c r="GZ149" i="29"/>
  <c r="CT149" i="29"/>
  <c r="Z149" i="29"/>
  <c r="EB149" i="29"/>
  <c r="FN149" i="29"/>
  <c r="GV149" i="29"/>
  <c r="FL149" i="29"/>
  <c r="EA149" i="29"/>
  <c r="CQ149" i="29"/>
  <c r="BD149" i="29"/>
  <c r="X149" i="29"/>
  <c r="FK149" i="29"/>
  <c r="CP149" i="29"/>
  <c r="W149" i="29"/>
  <c r="GU149" i="29"/>
  <c r="DY149" i="29"/>
  <c r="BB149" i="29"/>
  <c r="GT149" i="29"/>
  <c r="EV149" i="29"/>
  <c r="CN149" i="29"/>
  <c r="AQ149" i="29"/>
  <c r="GP149" i="29"/>
  <c r="ER149" i="29"/>
  <c r="CL149" i="29"/>
  <c r="AO149" i="29"/>
  <c r="GK149" i="29"/>
  <c r="EP149" i="29"/>
  <c r="CD149" i="29"/>
  <c r="AD149" i="29"/>
  <c r="HQ149" i="29"/>
  <c r="EY149" i="29"/>
  <c r="CG149" i="29"/>
  <c r="T149" i="29"/>
  <c r="HO149" i="29"/>
  <c r="EX149" i="29"/>
  <c r="CC149" i="29"/>
  <c r="R149" i="29"/>
  <c r="HN149" i="29"/>
  <c r="EU149" i="29"/>
  <c r="BZ149" i="29"/>
  <c r="O149" i="29"/>
  <c r="HL149" i="29"/>
  <c r="EQ149" i="29"/>
  <c r="BX149" i="29"/>
  <c r="K149" i="29"/>
  <c r="GR149" i="29"/>
  <c r="DW149" i="29"/>
  <c r="BT149" i="29"/>
  <c r="GM149" i="29"/>
  <c r="DU149" i="29"/>
  <c r="BS149" i="29"/>
  <c r="DQ149" i="29"/>
  <c r="AP149" i="29"/>
  <c r="GC149" i="29"/>
  <c r="DA149" i="29"/>
  <c r="DN149" i="29"/>
  <c r="DT153" i="29"/>
  <c r="O155" i="29"/>
  <c r="CU155" i="29"/>
  <c r="FA155" i="29"/>
  <c r="CX158" i="29"/>
  <c r="HD158" i="29"/>
  <c r="HM160" i="29"/>
  <c r="GQ160" i="29"/>
  <c r="FU160" i="29"/>
  <c r="EY160" i="29"/>
  <c r="EC160" i="29"/>
  <c r="DG160" i="29"/>
  <c r="CK160" i="29"/>
  <c r="BN160" i="29"/>
  <c r="AQ160" i="29"/>
  <c r="U160" i="29"/>
  <c r="GP160" i="29"/>
  <c r="EX160" i="29"/>
  <c r="DF160" i="29"/>
  <c r="BL160" i="29"/>
  <c r="T160" i="29"/>
  <c r="HL160" i="29"/>
  <c r="FT160" i="29"/>
  <c r="EB160" i="29"/>
  <c r="CJ160" i="29"/>
  <c r="AP160" i="29"/>
  <c r="HN160" i="29"/>
  <c r="GN160" i="29"/>
  <c r="FP160" i="29"/>
  <c r="ER160" i="29"/>
  <c r="DR160" i="29"/>
  <c r="CT160" i="29"/>
  <c r="BV160" i="29"/>
  <c r="AX160" i="29"/>
  <c r="X160" i="29"/>
  <c r="HH160" i="29"/>
  <c r="BR160" i="29"/>
  <c r="HK160" i="29"/>
  <c r="GM160" i="29"/>
  <c r="FO160" i="29"/>
  <c r="EP160" i="29"/>
  <c r="DQ160" i="29"/>
  <c r="CS160" i="29"/>
  <c r="BU160" i="29"/>
  <c r="AW160" i="29"/>
  <c r="W160" i="29"/>
  <c r="HJ160" i="29"/>
  <c r="GL160" i="29"/>
  <c r="EN160" i="29"/>
  <c r="CR160" i="29"/>
  <c r="AV160" i="29"/>
  <c r="GK160" i="29"/>
  <c r="EM160" i="29"/>
  <c r="BS160" i="29"/>
  <c r="FN160" i="29"/>
  <c r="DP160" i="29"/>
  <c r="BT160" i="29"/>
  <c r="V160" i="29"/>
  <c r="HI160" i="29"/>
  <c r="DO160" i="29"/>
  <c r="AT160" i="29"/>
  <c r="FL160" i="29"/>
  <c r="DN160" i="29"/>
  <c r="AR160" i="29"/>
  <c r="FM160" i="29"/>
  <c r="CQ160" i="29"/>
  <c r="S160" i="29"/>
  <c r="GJ160" i="29"/>
  <c r="EL160" i="29"/>
  <c r="CP160" i="29"/>
  <c r="R160" i="29"/>
  <c r="HG160" i="29"/>
  <c r="GI160" i="29"/>
  <c r="FJ160" i="29"/>
  <c r="EK160" i="29"/>
  <c r="DM160" i="29"/>
  <c r="CO160" i="29"/>
  <c r="BQ160" i="29"/>
  <c r="AO160" i="29"/>
  <c r="Q160" i="29"/>
  <c r="HF160" i="29"/>
  <c r="FH160" i="29"/>
  <c r="CN160" i="29"/>
  <c r="AN160" i="29"/>
  <c r="GH160" i="29"/>
  <c r="EJ160" i="29"/>
  <c r="DL160" i="29"/>
  <c r="BP160" i="29"/>
  <c r="P160" i="29"/>
  <c r="HA160" i="29"/>
  <c r="FR160" i="29"/>
  <c r="ED160" i="29"/>
  <c r="CU160" i="29"/>
  <c r="BE160" i="29"/>
  <c r="O160" i="29"/>
  <c r="GX160" i="29"/>
  <c r="FG160" i="29"/>
  <c r="DZ160" i="29"/>
  <c r="CL160" i="29"/>
  <c r="BC160" i="29"/>
  <c r="M160" i="29"/>
  <c r="GU160" i="29"/>
  <c r="FE160" i="29"/>
  <c r="DX160" i="29"/>
  <c r="CF160" i="29"/>
  <c r="BA160" i="29"/>
  <c r="K160" i="29"/>
  <c r="GS160" i="29"/>
  <c r="EZ160" i="29"/>
  <c r="DE160" i="29"/>
  <c r="BJ160" i="29"/>
  <c r="AB160" i="29"/>
  <c r="GR160" i="29"/>
  <c r="EW160" i="29"/>
  <c r="DD160" i="29"/>
  <c r="BI160" i="29"/>
  <c r="Z160" i="29"/>
  <c r="GO160" i="29"/>
  <c r="EV160" i="29"/>
  <c r="DB160" i="29"/>
  <c r="BH160" i="29"/>
  <c r="N160" i="29"/>
  <c r="GG160" i="29"/>
  <c r="EU160" i="29"/>
  <c r="CZ160" i="29"/>
  <c r="BG160" i="29"/>
  <c r="L160" i="29"/>
  <c r="GD160" i="29"/>
  <c r="ES160" i="29"/>
  <c r="CX160" i="29"/>
  <c r="BD160" i="29"/>
  <c r="I160" i="29"/>
  <c r="GB160" i="29"/>
  <c r="EI160" i="29"/>
  <c r="CW160" i="29"/>
  <c r="BB160" i="29"/>
  <c r="H160" i="29"/>
  <c r="FV160" i="29"/>
  <c r="DI160" i="29"/>
  <c r="AL160" i="29"/>
  <c r="HO160" i="29"/>
  <c r="FB160" i="29"/>
  <c r="CE160" i="29"/>
  <c r="AF160" i="29"/>
  <c r="CB160" i="29"/>
  <c r="FA160" i="29"/>
  <c r="CD162" i="29"/>
  <c r="BH165" i="29"/>
  <c r="EW165" i="29"/>
  <c r="BG166" i="29"/>
  <c r="GH166" i="29"/>
  <c r="CE175" i="29"/>
  <c r="GB175" i="29"/>
  <c r="GF183" i="29"/>
  <c r="DQ199" i="29"/>
  <c r="DM214" i="29"/>
  <c r="DB215" i="29"/>
  <c r="CE225" i="29"/>
  <c r="GU225" i="29"/>
  <c r="GC226" i="29"/>
  <c r="GY437" i="29"/>
  <c r="ET437" i="29"/>
  <c r="CV437" i="29"/>
  <c r="BB437" i="29"/>
  <c r="GS437" i="29"/>
  <c r="EQ437" i="29"/>
  <c r="CT437" i="29"/>
  <c r="AN437" i="29"/>
  <c r="GP437" i="29"/>
  <c r="EK437" i="29"/>
  <c r="CQ437" i="29"/>
  <c r="AM437" i="29"/>
  <c r="GD437" i="29"/>
  <c r="EH437" i="29"/>
  <c r="CD437" i="29"/>
  <c r="AJ437" i="29"/>
  <c r="GB437" i="29"/>
  <c r="DO437" i="29"/>
  <c r="BJ437" i="29"/>
  <c r="FI437" i="29"/>
  <c r="DH437" i="29"/>
  <c r="AO437" i="29"/>
  <c r="GE437" i="29"/>
  <c r="DN437" i="29"/>
  <c r="BC437" i="29"/>
  <c r="GC437" i="29"/>
  <c r="DJ437" i="29"/>
  <c r="AL437" i="29"/>
  <c r="GA437" i="29"/>
  <c r="DI437" i="29"/>
  <c r="AK437" i="29"/>
  <c r="FV437" i="29"/>
  <c r="DC437" i="29"/>
  <c r="AI437" i="29"/>
  <c r="FE437" i="29"/>
  <c r="CW437" i="29"/>
  <c r="AF437" i="29"/>
  <c r="FD437" i="29"/>
  <c r="CU437" i="29"/>
  <c r="AA437" i="29"/>
  <c r="FB437" i="29"/>
  <c r="BR437" i="29"/>
  <c r="EZ437" i="29"/>
  <c r="BM437" i="29"/>
  <c r="EY437" i="29"/>
  <c r="BL437" i="29"/>
  <c r="EX437" i="29"/>
  <c r="BK437" i="29"/>
  <c r="EJ437" i="29"/>
  <c r="BH437" i="29"/>
  <c r="EI437" i="29"/>
  <c r="AH437" i="29"/>
  <c r="HJ437" i="29"/>
  <c r="CB437" i="29"/>
  <c r="HC437" i="29"/>
  <c r="HI437" i="29"/>
  <c r="CA437" i="29"/>
  <c r="HE437" i="29"/>
  <c r="BW437" i="29"/>
  <c r="HD437" i="29"/>
  <c r="BV437" i="29"/>
  <c r="BS437" i="29"/>
  <c r="HB437" i="29"/>
  <c r="BI437" i="29"/>
  <c r="HA437" i="29"/>
  <c r="W437" i="29"/>
  <c r="GX437" i="29"/>
  <c r="V437" i="29"/>
  <c r="CE437" i="29"/>
  <c r="S437" i="29"/>
  <c r="N437" i="29"/>
  <c r="M437" i="29"/>
  <c r="L437" i="29"/>
  <c r="GG437" i="29"/>
  <c r="FO437" i="29"/>
  <c r="FC437" i="29"/>
  <c r="ES437" i="29"/>
  <c r="DT437" i="29"/>
  <c r="DV437" i="29"/>
  <c r="DU437" i="29"/>
  <c r="O437" i="29"/>
  <c r="DS437" i="29"/>
  <c r="DR437" i="29"/>
  <c r="CX437" i="29"/>
  <c r="CM437" i="29"/>
  <c r="HG131" i="29"/>
  <c r="GD131" i="29"/>
  <c r="EX131" i="29"/>
  <c r="DV131" i="29"/>
  <c r="CT131" i="29"/>
  <c r="BM131" i="29"/>
  <c r="AK131" i="29"/>
  <c r="GC131" i="29"/>
  <c r="DT131" i="29"/>
  <c r="BL131" i="29"/>
  <c r="HF131" i="29"/>
  <c r="EV131" i="29"/>
  <c r="CS131" i="29"/>
  <c r="AJ131" i="29"/>
  <c r="GL131" i="29"/>
  <c r="FG131" i="29"/>
  <c r="DX131" i="29"/>
  <c r="CL131" i="29"/>
  <c r="BH131" i="29"/>
  <c r="Y131" i="29"/>
  <c r="DQ131" i="29"/>
  <c r="U131" i="29"/>
  <c r="GJ131" i="29"/>
  <c r="FF131" i="29"/>
  <c r="DW131" i="29"/>
  <c r="CK131" i="29"/>
  <c r="BG131" i="29"/>
  <c r="X131" i="29"/>
  <c r="DS131" i="29"/>
  <c r="BF131" i="29"/>
  <c r="HQ131" i="29"/>
  <c r="DR131" i="29"/>
  <c r="BE131" i="29"/>
  <c r="EU131" i="29"/>
  <c r="GI131" i="29"/>
  <c r="FE131" i="29"/>
  <c r="CJ131" i="29"/>
  <c r="W131" i="29"/>
  <c r="FD131" i="29"/>
  <c r="HP131" i="29"/>
  <c r="BD131" i="29"/>
  <c r="GH131" i="29"/>
  <c r="CI131" i="29"/>
  <c r="V131" i="29"/>
  <c r="GG131" i="29"/>
  <c r="CH131" i="29"/>
  <c r="HO131" i="29"/>
  <c r="GE131" i="29"/>
  <c r="ET131" i="29"/>
  <c r="DP131" i="29"/>
  <c r="CG131" i="29"/>
  <c r="BC131" i="29"/>
  <c r="S131" i="29"/>
  <c r="GB131" i="29"/>
  <c r="DO131" i="29"/>
  <c r="AV131" i="29"/>
  <c r="HI131" i="29"/>
  <c r="ES131" i="29"/>
  <c r="CF131" i="29"/>
  <c r="R131" i="29"/>
  <c r="FS131" i="29"/>
  <c r="EA131" i="29"/>
  <c r="BZ131" i="29"/>
  <c r="AA131" i="29"/>
  <c r="HH131" i="29"/>
  <c r="FN131" i="29"/>
  <c r="DG131" i="29"/>
  <c r="BP131" i="29"/>
  <c r="O131" i="29"/>
  <c r="FO131" i="29"/>
  <c r="DE131" i="29"/>
  <c r="BI131" i="29"/>
  <c r="FM131" i="29"/>
  <c r="DD131" i="29"/>
  <c r="AU131" i="29"/>
  <c r="FL131" i="29"/>
  <c r="DC131" i="29"/>
  <c r="AT131" i="29"/>
  <c r="HD131" i="29"/>
  <c r="FJ131" i="29"/>
  <c r="DB131" i="29"/>
  <c r="AS131" i="29"/>
  <c r="HB131" i="29"/>
  <c r="FH131" i="29"/>
  <c r="CY131" i="29"/>
  <c r="AQ131" i="29"/>
  <c r="GZ131" i="29"/>
  <c r="ER131" i="29"/>
  <c r="CX131" i="29"/>
  <c r="AP131" i="29"/>
  <c r="CC131" i="29"/>
  <c r="FP131" i="29"/>
  <c r="GK154" i="29"/>
  <c r="DU154" i="29"/>
  <c r="BN154" i="29"/>
  <c r="GJ154" i="29"/>
  <c r="BF154" i="29"/>
  <c r="DT154" i="29"/>
  <c r="GE154" i="29"/>
  <c r="DJ154" i="29"/>
  <c r="AL154" i="29"/>
  <c r="FM154" i="29"/>
  <c r="FY154" i="29"/>
  <c r="DI154" i="29"/>
  <c r="AJ154" i="29"/>
  <c r="FR154" i="29"/>
  <c r="AH154" i="29"/>
  <c r="AG154" i="29"/>
  <c r="CT154" i="29"/>
  <c r="FO154" i="29"/>
  <c r="CL154" i="29"/>
  <c r="CR154" i="29"/>
  <c r="AE154" i="29"/>
  <c r="FL154" i="29"/>
  <c r="CK154" i="29"/>
  <c r="AD154" i="29"/>
  <c r="FK154" i="29"/>
  <c r="X154" i="29"/>
  <c r="CJ154" i="29"/>
  <c r="HJ154" i="29"/>
  <c r="CI154" i="29"/>
  <c r="HG154" i="29"/>
  <c r="CF154" i="29"/>
  <c r="HE154" i="29"/>
  <c r="BU154" i="29"/>
  <c r="EE154" i="29"/>
  <c r="DW154" i="29"/>
  <c r="DP154" i="29"/>
  <c r="DL154" i="29"/>
  <c r="CG154" i="29"/>
  <c r="HM154" i="29"/>
  <c r="BV154" i="29"/>
  <c r="FI154" i="29"/>
  <c r="CS201" i="29"/>
  <c r="HA209" i="29"/>
  <c r="EL209" i="29"/>
  <c r="CH209" i="29"/>
  <c r="S209" i="29"/>
  <c r="GZ209" i="29"/>
  <c r="EK209" i="29"/>
  <c r="CE209" i="29"/>
  <c r="P209" i="29"/>
  <c r="GW209" i="29"/>
  <c r="DY209" i="29"/>
  <c r="BD209" i="29"/>
  <c r="GB209" i="29"/>
  <c r="GV209" i="29"/>
  <c r="DW209" i="29"/>
  <c r="AZ209" i="29"/>
  <c r="DU209" i="29"/>
  <c r="AX209" i="29"/>
  <c r="AU209" i="29"/>
  <c r="GE209" i="29"/>
  <c r="DV209" i="29"/>
  <c r="AY209" i="29"/>
  <c r="GD209" i="29"/>
  <c r="DS209" i="29"/>
  <c r="GA209" i="29"/>
  <c r="DO209" i="29"/>
  <c r="AR209" i="29"/>
  <c r="FZ209" i="29"/>
  <c r="CY209" i="29"/>
  <c r="AQ209" i="29"/>
  <c r="EI209" i="29"/>
  <c r="HN209" i="29"/>
  <c r="CM209" i="29"/>
  <c r="HJ209" i="29"/>
  <c r="CL209" i="29"/>
  <c r="HI209" i="29"/>
  <c r="CK209" i="29"/>
  <c r="GY209" i="29"/>
  <c r="CI209" i="29"/>
  <c r="GX209" i="29"/>
  <c r="CD209" i="29"/>
  <c r="FT209" i="29"/>
  <c r="BQ209" i="29"/>
  <c r="CN209" i="29"/>
  <c r="BM209" i="29"/>
  <c r="BL209" i="29"/>
  <c r="BK209" i="29"/>
  <c r="AD209" i="29"/>
  <c r="AC209" i="29"/>
  <c r="ET209" i="29"/>
  <c r="M209" i="29"/>
  <c r="BY229" i="29"/>
  <c r="FA229" i="29"/>
  <c r="GR223" i="29"/>
  <c r="FG223" i="29"/>
  <c r="DZ223" i="29"/>
  <c r="CS223" i="29"/>
  <c r="BH223" i="29"/>
  <c r="AB223" i="29"/>
  <c r="GN223" i="29"/>
  <c r="FB223" i="29"/>
  <c r="DS223" i="29"/>
  <c r="CF223" i="29"/>
  <c r="AY223" i="29"/>
  <c r="L223" i="29"/>
  <c r="GM223" i="29"/>
  <c r="DR223" i="29"/>
  <c r="AX223" i="29"/>
  <c r="EZ223" i="29"/>
  <c r="CE223" i="29"/>
  <c r="K223" i="29"/>
  <c r="HN223" i="29"/>
  <c r="FZ223" i="29"/>
  <c r="EN223" i="29"/>
  <c r="CW223" i="29"/>
  <c r="BF223" i="29"/>
  <c r="V223" i="29"/>
  <c r="EC223" i="29"/>
  <c r="HM223" i="29"/>
  <c r="FX223" i="29"/>
  <c r="EH223" i="29"/>
  <c r="CV223" i="29"/>
  <c r="BE223" i="29"/>
  <c r="U223" i="29"/>
  <c r="HJ223" i="29"/>
  <c r="CR223" i="29"/>
  <c r="HC223" i="29"/>
  <c r="BA223" i="29"/>
  <c r="HL223" i="29"/>
  <c r="FV223" i="29"/>
  <c r="EG223" i="29"/>
  <c r="CT223" i="29"/>
  <c r="BD223" i="29"/>
  <c r="N223" i="29"/>
  <c r="FT223" i="29"/>
  <c r="BC223" i="29"/>
  <c r="FS223" i="29"/>
  <c r="J223" i="29"/>
  <c r="EE223" i="29"/>
  <c r="M223" i="29"/>
  <c r="CQ223" i="29"/>
  <c r="HB223" i="29"/>
  <c r="FR223" i="29"/>
  <c r="EB223" i="29"/>
  <c r="CL223" i="29"/>
  <c r="AZ223" i="29"/>
  <c r="I223" i="29"/>
  <c r="FP223" i="29"/>
  <c r="CJ223" i="29"/>
  <c r="H223" i="29"/>
  <c r="HA223" i="29"/>
  <c r="DY223" i="29"/>
  <c r="AW223" i="29"/>
  <c r="GB223" i="29"/>
  <c r="DJ223" i="29"/>
  <c r="BI223" i="29"/>
  <c r="GA223" i="29"/>
  <c r="DI223" i="29"/>
  <c r="AV223" i="29"/>
  <c r="GZ223" i="29"/>
  <c r="ER223" i="29"/>
  <c r="BX223" i="29"/>
  <c r="GY223" i="29"/>
  <c r="EQ223" i="29"/>
  <c r="BW223" i="29"/>
  <c r="GX223" i="29"/>
  <c r="EP223" i="29"/>
  <c r="BV223" i="29"/>
  <c r="GW223" i="29"/>
  <c r="EO223" i="29"/>
  <c r="BT223" i="29"/>
  <c r="GS223" i="29"/>
  <c r="DV223" i="29"/>
  <c r="BS223" i="29"/>
  <c r="GP223" i="29"/>
  <c r="DU223" i="29"/>
  <c r="BL223" i="29"/>
  <c r="ET223" i="29"/>
  <c r="AH223" i="29"/>
  <c r="DT223" i="29"/>
  <c r="AG223" i="29"/>
  <c r="DQ223" i="29"/>
  <c r="AF223" i="29"/>
  <c r="DP223" i="29"/>
  <c r="AE223" i="29"/>
  <c r="HP223" i="29"/>
  <c r="DE223" i="29"/>
  <c r="AA223" i="29"/>
  <c r="HO223" i="29"/>
  <c r="DD223" i="29"/>
  <c r="Y223" i="29"/>
  <c r="FM223" i="29"/>
  <c r="CC223" i="29"/>
  <c r="FE223" i="29"/>
  <c r="FD229" i="29"/>
  <c r="FT237" i="29"/>
  <c r="CR237" i="29"/>
  <c r="W237" i="29"/>
  <c r="HL237" i="29"/>
  <c r="EJ237" i="29"/>
  <c r="AT237" i="29"/>
  <c r="HH237" i="29"/>
  <c r="AS237" i="29"/>
  <c r="EI237" i="29"/>
  <c r="HO237" i="29"/>
  <c r="EK237" i="29"/>
  <c r="AQ237" i="29"/>
  <c r="HN237" i="29"/>
  <c r="DQ237" i="29"/>
  <c r="AN237" i="29"/>
  <c r="HM237" i="29"/>
  <c r="DP237" i="29"/>
  <c r="AH237" i="29"/>
  <c r="HF237" i="29"/>
  <c r="Y237" i="29"/>
  <c r="DO237" i="29"/>
  <c r="HE237" i="29"/>
  <c r="DL237" i="29"/>
  <c r="X237" i="29"/>
  <c r="HD237" i="29"/>
  <c r="DK237" i="29"/>
  <c r="V237" i="29"/>
  <c r="GY237" i="29"/>
  <c r="DJ237" i="29"/>
  <c r="U237" i="29"/>
  <c r="FU237" i="29"/>
  <c r="BA237" i="29"/>
  <c r="FR237" i="29"/>
  <c r="AR237" i="29"/>
  <c r="FG237" i="29"/>
  <c r="M237" i="29"/>
  <c r="CH237" i="29"/>
  <c r="CG237" i="29"/>
  <c r="CE237" i="29"/>
  <c r="BY237" i="29"/>
  <c r="HQ237" i="29"/>
  <c r="BK237" i="29"/>
  <c r="HP237" i="29"/>
  <c r="BJ237" i="29"/>
  <c r="CO237" i="29"/>
  <c r="CN237" i="29"/>
  <c r="CI237" i="29"/>
  <c r="AZ237" i="29"/>
  <c r="FS237" i="29"/>
  <c r="HK424" i="29"/>
  <c r="FQ424" i="29"/>
  <c r="EA424" i="29"/>
  <c r="CD424" i="29"/>
  <c r="AH424" i="29"/>
  <c r="HI424" i="29"/>
  <c r="FO424" i="29"/>
  <c r="DY424" i="29"/>
  <c r="BZ424" i="29"/>
  <c r="AF424" i="29"/>
  <c r="FX424" i="29"/>
  <c r="DZ424" i="29"/>
  <c r="BV424" i="29"/>
  <c r="AA424" i="29"/>
  <c r="HE424" i="29"/>
  <c r="FC424" i="29"/>
  <c r="DB424" i="29"/>
  <c r="AZ424" i="29"/>
  <c r="HA424" i="29"/>
  <c r="EY424" i="29"/>
  <c r="CZ424" i="29"/>
  <c r="AY424" i="29"/>
  <c r="GT424" i="29"/>
  <c r="EX424" i="29"/>
  <c r="CY424" i="29"/>
  <c r="AX424" i="29"/>
  <c r="GS424" i="29"/>
  <c r="ET424" i="29"/>
  <c r="CX424" i="29"/>
  <c r="AW424" i="29"/>
  <c r="GQ424" i="29"/>
  <c r="ER424" i="29"/>
  <c r="CQ424" i="29"/>
  <c r="AQ424" i="29"/>
  <c r="GP424" i="29"/>
  <c r="EQ424" i="29"/>
  <c r="CM424" i="29"/>
  <c r="AI424" i="29"/>
  <c r="HL424" i="29"/>
  <c r="EE424" i="29"/>
  <c r="BK424" i="29"/>
  <c r="HJ424" i="29"/>
  <c r="ED424" i="29"/>
  <c r="BJ424" i="29"/>
  <c r="HH424" i="29"/>
  <c r="EC424" i="29"/>
  <c r="BI424" i="29"/>
  <c r="GR424" i="29"/>
  <c r="EB424" i="29"/>
  <c r="BH424" i="29"/>
  <c r="GM424" i="29"/>
  <c r="DN424" i="29"/>
  <c r="AR424" i="29"/>
  <c r="GI424" i="29"/>
  <c r="DJ424" i="29"/>
  <c r="AG424" i="29"/>
  <c r="GH424" i="29"/>
  <c r="CF424" i="29"/>
  <c r="GA424" i="29"/>
  <c r="CE424" i="29"/>
  <c r="FR424" i="29"/>
  <c r="FZ424" i="29"/>
  <c r="CC424" i="29"/>
  <c r="BU424" i="29"/>
  <c r="FY424" i="29"/>
  <c r="BY424" i="29"/>
  <c r="FP424" i="29"/>
  <c r="BN424" i="29"/>
  <c r="FL424" i="29"/>
  <c r="FM424" i="29"/>
  <c r="BL424" i="29"/>
  <c r="BD424" i="29"/>
  <c r="DF424" i="29"/>
  <c r="DC424" i="29"/>
  <c r="CL424" i="29"/>
  <c r="AD424" i="29"/>
  <c r="AC424" i="29"/>
  <c r="Z424" i="29"/>
  <c r="EG424" i="29"/>
  <c r="EF424" i="29"/>
  <c r="DO424" i="29"/>
  <c r="DI424" i="29"/>
  <c r="DG424" i="29"/>
  <c r="CU424" i="29"/>
  <c r="AB424" i="29"/>
  <c r="HM424" i="29"/>
  <c r="R424" i="29"/>
  <c r="GU262" i="29"/>
  <c r="FP262" i="29"/>
  <c r="EG262" i="29"/>
  <c r="DA262" i="29"/>
  <c r="BO262" i="29"/>
  <c r="AE262" i="29"/>
  <c r="HG262" i="29"/>
  <c r="FT262" i="29"/>
  <c r="EJ262" i="29"/>
  <c r="DC262" i="29"/>
  <c r="BS262" i="29"/>
  <c r="AB262" i="29"/>
  <c r="HE262" i="29"/>
  <c r="FS262" i="29"/>
  <c r="EI262" i="29"/>
  <c r="DB262" i="29"/>
  <c r="BL262" i="29"/>
  <c r="AA262" i="29"/>
  <c r="GJ262" i="29"/>
  <c r="ER262" i="29"/>
  <c r="DE262" i="29"/>
  <c r="BK262" i="29"/>
  <c r="X262" i="29"/>
  <c r="HQ262" i="29"/>
  <c r="GI262" i="29"/>
  <c r="EQ262" i="29"/>
  <c r="DD262" i="29"/>
  <c r="BJ262" i="29"/>
  <c r="W262" i="29"/>
  <c r="HP262" i="29"/>
  <c r="GA262" i="29"/>
  <c r="EP262" i="29"/>
  <c r="CZ262" i="29"/>
  <c r="BE262" i="29"/>
  <c r="V262" i="29"/>
  <c r="HO262" i="29"/>
  <c r="EK262" i="29"/>
  <c r="BD262" i="29"/>
  <c r="FY262" i="29"/>
  <c r="CU262" i="29"/>
  <c r="U262" i="29"/>
  <c r="HN262" i="29"/>
  <c r="FX262" i="29"/>
  <c r="EH262" i="29"/>
  <c r="CR262" i="29"/>
  <c r="BC262" i="29"/>
  <c r="T262" i="29"/>
  <c r="HM262" i="29"/>
  <c r="FW262" i="29"/>
  <c r="EF262" i="29"/>
  <c r="CN262" i="29"/>
  <c r="BB262" i="29"/>
  <c r="O262" i="29"/>
  <c r="HJ262" i="29"/>
  <c r="EC262" i="29"/>
  <c r="AZ262" i="29"/>
  <c r="HL262" i="29"/>
  <c r="FR262" i="29"/>
  <c r="ED262" i="29"/>
  <c r="CM262" i="29"/>
  <c r="BA262" i="29"/>
  <c r="N262" i="29"/>
  <c r="FQ262" i="29"/>
  <c r="CK262" i="29"/>
  <c r="M262" i="29"/>
  <c r="GT262" i="29"/>
  <c r="ES262" i="29"/>
  <c r="BY262" i="29"/>
  <c r="GS262" i="29"/>
  <c r="EB262" i="29"/>
  <c r="BX262" i="29"/>
  <c r="GR262" i="29"/>
  <c r="EA262" i="29"/>
  <c r="BW262" i="29"/>
  <c r="GQ262" i="29"/>
  <c r="DW262" i="29"/>
  <c r="BV262" i="29"/>
  <c r="GO262" i="29"/>
  <c r="DU262" i="29"/>
  <c r="BU262" i="29"/>
  <c r="GN262" i="29"/>
  <c r="DO262" i="29"/>
  <c r="AW262" i="29"/>
  <c r="DN262" i="29"/>
  <c r="AI262" i="29"/>
  <c r="DM262" i="29"/>
  <c r="AG262" i="29"/>
  <c r="DL262" i="29"/>
  <c r="AF262" i="29"/>
  <c r="HD262" i="29"/>
  <c r="DK262" i="29"/>
  <c r="Z262" i="29"/>
  <c r="HC262" i="29"/>
  <c r="DI262" i="29"/>
  <c r="Y262" i="29"/>
  <c r="HA262" i="29"/>
  <c r="DH262" i="29"/>
  <c r="L262" i="29"/>
  <c r="FK262" i="29"/>
  <c r="CE262" i="29"/>
  <c r="GK262" i="29"/>
  <c r="AT262" i="29"/>
  <c r="FO262" i="29"/>
  <c r="AS262" i="29"/>
  <c r="FM262" i="29"/>
  <c r="AR262" i="29"/>
  <c r="FL262" i="29"/>
  <c r="AQ262" i="29"/>
  <c r="FE262" i="29"/>
  <c r="FC262" i="29"/>
  <c r="FD262" i="29"/>
  <c r="CJ262" i="29"/>
  <c r="HB284" i="29"/>
  <c r="EP284" i="29"/>
  <c r="CK284" i="29"/>
  <c r="AL284" i="29"/>
  <c r="GY284" i="29"/>
  <c r="EJ284" i="29"/>
  <c r="CF284" i="29"/>
  <c r="AD284" i="29"/>
  <c r="HJ284" i="29"/>
  <c r="FD284" i="29"/>
  <c r="CN284" i="29"/>
  <c r="X284" i="29"/>
  <c r="HG284" i="29"/>
  <c r="FC284" i="29"/>
  <c r="CE284" i="29"/>
  <c r="W284" i="29"/>
  <c r="HD284" i="29"/>
  <c r="EI284" i="29"/>
  <c r="BW284" i="29"/>
  <c r="U284" i="29"/>
  <c r="GJ284" i="29"/>
  <c r="EC284" i="29"/>
  <c r="BQ284" i="29"/>
  <c r="I284" i="29"/>
  <c r="HQ284" i="29"/>
  <c r="EE284" i="29"/>
  <c r="BL284" i="29"/>
  <c r="DR284" i="29"/>
  <c r="HP284" i="29"/>
  <c r="EA284" i="29"/>
  <c r="BK284" i="29"/>
  <c r="HE284" i="29"/>
  <c r="DT284" i="29"/>
  <c r="BJ284" i="29"/>
  <c r="AU284" i="29"/>
  <c r="HC284" i="29"/>
  <c r="DS284" i="29"/>
  <c r="GT284" i="29"/>
  <c r="AR284" i="29"/>
  <c r="GH284" i="29"/>
  <c r="DQ284" i="29"/>
  <c r="AQ284" i="29"/>
  <c r="GC284" i="29"/>
  <c r="DO284" i="29"/>
  <c r="AO284" i="29"/>
  <c r="GE284" i="29"/>
  <c r="DP284" i="29"/>
  <c r="AP284" i="29"/>
  <c r="FX284" i="29"/>
  <c r="AN284" i="29"/>
  <c r="FL284" i="29"/>
  <c r="Y284" i="29"/>
  <c r="FK284" i="29"/>
  <c r="V284" i="29"/>
  <c r="FH284" i="29"/>
  <c r="T284" i="29"/>
  <c r="FG284" i="29"/>
  <c r="R284" i="29"/>
  <c r="FE284" i="29"/>
  <c r="H284" i="29"/>
  <c r="GA284" i="29"/>
  <c r="FZ284" i="29"/>
  <c r="FY284" i="29"/>
  <c r="FB284" i="29"/>
  <c r="EH284" i="29"/>
  <c r="DG284" i="29"/>
  <c r="BU284" i="29"/>
  <c r="GB284" i="29"/>
  <c r="DE284" i="29"/>
  <c r="DC284" i="29"/>
  <c r="DB284" i="29"/>
  <c r="CO284" i="29"/>
  <c r="BZ284" i="29"/>
  <c r="BT284" i="29"/>
  <c r="H424" i="29"/>
  <c r="HP201" i="29"/>
  <c r="GA201" i="29"/>
  <c r="EN201" i="29"/>
  <c r="CX201" i="29"/>
  <c r="BO201" i="29"/>
  <c r="AC201" i="29"/>
  <c r="EM201" i="29"/>
  <c r="BN201" i="29"/>
  <c r="HO201" i="29"/>
  <c r="FZ201" i="29"/>
  <c r="CW201" i="29"/>
  <c r="AA201" i="29"/>
  <c r="GR201" i="29"/>
  <c r="FA201" i="29"/>
  <c r="DK201" i="29"/>
  <c r="BQ201" i="29"/>
  <c r="Z201" i="29"/>
  <c r="ER201" i="29"/>
  <c r="BG201" i="29"/>
  <c r="GQ201" i="29"/>
  <c r="EY201" i="29"/>
  <c r="DJ201" i="29"/>
  <c r="BP201" i="29"/>
  <c r="X201" i="29"/>
  <c r="BH201" i="29"/>
  <c r="GI201" i="29"/>
  <c r="CV201" i="29"/>
  <c r="GO201" i="29"/>
  <c r="EX201" i="29"/>
  <c r="DG201" i="29"/>
  <c r="BK201" i="29"/>
  <c r="U201" i="29"/>
  <c r="GJ201" i="29"/>
  <c r="S201" i="29"/>
  <c r="EU201" i="29"/>
  <c r="DF201" i="29"/>
  <c r="O201" i="29"/>
  <c r="GG201" i="29"/>
  <c r="EQ201" i="29"/>
  <c r="CU201" i="29"/>
  <c r="BF201" i="29"/>
  <c r="N201" i="29"/>
  <c r="CT201" i="29"/>
  <c r="GD201" i="29"/>
  <c r="EK201" i="29"/>
  <c r="BE201" i="29"/>
  <c r="L201" i="29"/>
  <c r="GW201" i="29"/>
  <c r="EA201" i="29"/>
  <c r="CA201" i="29"/>
  <c r="GV201" i="29"/>
  <c r="DY201" i="29"/>
  <c r="BV201" i="29"/>
  <c r="GT201" i="29"/>
  <c r="DV201" i="29"/>
  <c r="BS201" i="29"/>
  <c r="GS201" i="29"/>
  <c r="DU201" i="29"/>
  <c r="BC201" i="29"/>
  <c r="GC201" i="29"/>
  <c r="DT201" i="29"/>
  <c r="BB201" i="29"/>
  <c r="FX201" i="29"/>
  <c r="DS201" i="29"/>
  <c r="AY201" i="29"/>
  <c r="FL201" i="29"/>
  <c r="CI201" i="29"/>
  <c r="FK201" i="29"/>
  <c r="CG201" i="29"/>
  <c r="FJ201" i="29"/>
  <c r="CD201" i="29"/>
  <c r="FI201" i="29"/>
  <c r="CC201" i="29"/>
  <c r="FC201" i="29"/>
  <c r="AT201" i="29"/>
  <c r="FB201" i="29"/>
  <c r="AS201" i="29"/>
  <c r="HC201" i="29"/>
  <c r="DO201" i="29"/>
  <c r="AE201" i="29"/>
  <c r="EE201" i="29"/>
  <c r="AC223" i="29"/>
  <c r="FL223" i="29"/>
  <c r="CC229" i="29"/>
  <c r="FY229" i="29"/>
  <c r="EM237" i="29"/>
  <c r="AU262" i="29"/>
  <c r="BM284" i="29"/>
  <c r="I424" i="29"/>
  <c r="I201" i="29"/>
  <c r="EH201" i="29"/>
  <c r="AI223" i="29"/>
  <c r="GC223" i="29"/>
  <c r="CG229" i="29"/>
  <c r="FZ229" i="29"/>
  <c r="EW237" i="29"/>
  <c r="AV262" i="29"/>
  <c r="BN284" i="29"/>
  <c r="J424" i="29"/>
  <c r="AH131" i="29"/>
  <c r="DF131" i="29"/>
  <c r="GN131" i="29"/>
  <c r="HJ141" i="29"/>
  <c r="GD141" i="29"/>
  <c r="EU141" i="29"/>
  <c r="DP141" i="29"/>
  <c r="CF141" i="29"/>
  <c r="BB141" i="29"/>
  <c r="R141" i="29"/>
  <c r="HI141" i="29"/>
  <c r="ES141" i="29"/>
  <c r="CE141" i="29"/>
  <c r="Q141" i="29"/>
  <c r="GC141" i="29"/>
  <c r="DO141" i="29"/>
  <c r="AZ141" i="29"/>
  <c r="GW141" i="29"/>
  <c r="FK141" i="29"/>
  <c r="DW141" i="29"/>
  <c r="CQ141" i="29"/>
  <c r="BE141" i="29"/>
  <c r="P141" i="29"/>
  <c r="CD141" i="29"/>
  <c r="GV141" i="29"/>
  <c r="FI141" i="29"/>
  <c r="DV141" i="29"/>
  <c r="CP141" i="29"/>
  <c r="BC141" i="29"/>
  <c r="O141" i="29"/>
  <c r="GU141" i="29"/>
  <c r="DU141" i="29"/>
  <c r="AY141" i="29"/>
  <c r="DT141" i="29"/>
  <c r="AX141" i="29"/>
  <c r="GN141" i="29"/>
  <c r="DS141" i="29"/>
  <c r="FG141" i="29"/>
  <c r="CN141" i="29"/>
  <c r="N141" i="29"/>
  <c r="FF141" i="29"/>
  <c r="L141" i="29"/>
  <c r="J141" i="29"/>
  <c r="GO141" i="29"/>
  <c r="CG141" i="29"/>
  <c r="FE141" i="29"/>
  <c r="AW141" i="29"/>
  <c r="GL141" i="29"/>
  <c r="FD141" i="29"/>
  <c r="DQ141" i="29"/>
  <c r="CC141" i="29"/>
  <c r="AV141" i="29"/>
  <c r="I141" i="29"/>
  <c r="GI141" i="29"/>
  <c r="DN141" i="29"/>
  <c r="AO141" i="29"/>
  <c r="FC141" i="29"/>
  <c r="CB141" i="29"/>
  <c r="H141" i="29"/>
  <c r="GA141" i="29"/>
  <c r="EG141" i="29"/>
  <c r="BT141" i="29"/>
  <c r="S141" i="29"/>
  <c r="FR141" i="29"/>
  <c r="DK141" i="29"/>
  <c r="BI141" i="29"/>
  <c r="HK141" i="29"/>
  <c r="EV141" i="29"/>
  <c r="CU141" i="29"/>
  <c r="AF141" i="29"/>
  <c r="HH141" i="29"/>
  <c r="ER141" i="29"/>
  <c r="CT141" i="29"/>
  <c r="AE141" i="29"/>
  <c r="HG141" i="29"/>
  <c r="EQ141" i="29"/>
  <c r="CS141" i="29"/>
  <c r="AD141" i="29"/>
  <c r="HD141" i="29"/>
  <c r="EP141" i="29"/>
  <c r="CR141" i="29"/>
  <c r="AC141" i="29"/>
  <c r="HA141" i="29"/>
  <c r="EM141" i="29"/>
  <c r="BY141" i="29"/>
  <c r="AA141" i="29"/>
  <c r="GZ141" i="29"/>
  <c r="EL141" i="29"/>
  <c r="BX141" i="29"/>
  <c r="Z141" i="29"/>
  <c r="DB141" i="29"/>
  <c r="GH141" i="29"/>
  <c r="GX145" i="29"/>
  <c r="FX145" i="29"/>
  <c r="FW145" i="29"/>
  <c r="FV145" i="29"/>
  <c r="CY145" i="29"/>
  <c r="CW145" i="29"/>
  <c r="CV145" i="29"/>
  <c r="AT154" i="29"/>
  <c r="J201" i="29"/>
  <c r="EI201" i="29"/>
  <c r="AK223" i="29"/>
  <c r="GD223" i="29"/>
  <c r="CH229" i="29"/>
  <c r="GA229" i="29"/>
  <c r="FB237" i="29"/>
  <c r="GK260" i="29"/>
  <c r="FC260" i="29"/>
  <c r="DX260" i="29"/>
  <c r="CO260" i="29"/>
  <c r="BJ260" i="29"/>
  <c r="AB260" i="29"/>
  <c r="GX260" i="29"/>
  <c r="FN260" i="29"/>
  <c r="EF260" i="29"/>
  <c r="CY260" i="29"/>
  <c r="BO260" i="29"/>
  <c r="AD260" i="29"/>
  <c r="GS260" i="29"/>
  <c r="EE260" i="29"/>
  <c r="CX260" i="29"/>
  <c r="BM260" i="29"/>
  <c r="AC260" i="29"/>
  <c r="FM260" i="29"/>
  <c r="GI260" i="29"/>
  <c r="EU260" i="29"/>
  <c r="DI260" i="29"/>
  <c r="BW260" i="29"/>
  <c r="AO260" i="29"/>
  <c r="DD260" i="29"/>
  <c r="GG260" i="29"/>
  <c r="ES260" i="29"/>
  <c r="DH260" i="29"/>
  <c r="BU260" i="29"/>
  <c r="AN260" i="29"/>
  <c r="GE260" i="29"/>
  <c r="BS260" i="29"/>
  <c r="GC260" i="29"/>
  <c r="BR260" i="29"/>
  <c r="GF260" i="29"/>
  <c r="ER260" i="29"/>
  <c r="DG260" i="29"/>
  <c r="BT260" i="29"/>
  <c r="AL260" i="29"/>
  <c r="EQ260" i="29"/>
  <c r="AF260" i="29"/>
  <c r="HN260" i="29"/>
  <c r="DE260" i="29"/>
  <c r="HM260" i="29"/>
  <c r="EP260" i="29"/>
  <c r="AA260" i="29"/>
  <c r="HL260" i="29"/>
  <c r="FX260" i="29"/>
  <c r="EO260" i="29"/>
  <c r="DC260" i="29"/>
  <c r="BQ260" i="29"/>
  <c r="Y260" i="29"/>
  <c r="FU260" i="29"/>
  <c r="CZ260" i="29"/>
  <c r="W260" i="29"/>
  <c r="HK260" i="29"/>
  <c r="FV260" i="29"/>
  <c r="EN260" i="29"/>
  <c r="DA260" i="29"/>
  <c r="BL260" i="29"/>
  <c r="X260" i="29"/>
  <c r="HI260" i="29"/>
  <c r="EM260" i="29"/>
  <c r="BI260" i="29"/>
  <c r="HA260" i="29"/>
  <c r="EW260" i="29"/>
  <c r="CG260" i="29"/>
  <c r="R260" i="29"/>
  <c r="GZ260" i="29"/>
  <c r="EH260" i="29"/>
  <c r="CF260" i="29"/>
  <c r="Q260" i="29"/>
  <c r="GY260" i="29"/>
  <c r="EG260" i="29"/>
  <c r="CE260" i="29"/>
  <c r="K260" i="29"/>
  <c r="GR260" i="29"/>
  <c r="EB260" i="29"/>
  <c r="CD260" i="29"/>
  <c r="J260" i="29"/>
  <c r="GQ260" i="29"/>
  <c r="DZ260" i="29"/>
  <c r="CC260" i="29"/>
  <c r="I260" i="29"/>
  <c r="GP260" i="29"/>
  <c r="DY260" i="29"/>
  <c r="BH260" i="29"/>
  <c r="H260" i="29"/>
  <c r="FS260" i="29"/>
  <c r="CL260" i="29"/>
  <c r="FP260" i="29"/>
  <c r="CJ260" i="29"/>
  <c r="FO260" i="29"/>
  <c r="CI260" i="29"/>
  <c r="FL260" i="29"/>
  <c r="CH260" i="29"/>
  <c r="FK260" i="29"/>
  <c r="BG260" i="29"/>
  <c r="FJ260" i="29"/>
  <c r="BA260" i="29"/>
  <c r="DT260" i="29"/>
  <c r="AR260" i="29"/>
  <c r="DM260" i="29"/>
  <c r="DL260" i="29"/>
  <c r="DK260" i="29"/>
  <c r="CW260" i="29"/>
  <c r="CN260" i="29"/>
  <c r="HG260" i="29"/>
  <c r="AZ260" i="29"/>
  <c r="HD260" i="29"/>
  <c r="AY260" i="29"/>
  <c r="FT260" i="29"/>
  <c r="AQ260" i="29"/>
  <c r="HC260" i="29"/>
  <c r="BZ262" i="29"/>
  <c r="BO284" i="29"/>
  <c r="K424" i="29"/>
  <c r="AL223" i="29"/>
  <c r="GE223" i="29"/>
  <c r="HN229" i="29"/>
  <c r="GS229" i="29"/>
  <c r="FX229" i="29"/>
  <c r="FC229" i="29"/>
  <c r="EH229" i="29"/>
  <c r="DM229" i="29"/>
  <c r="CR229" i="29"/>
  <c r="BW229" i="29"/>
  <c r="BB229" i="29"/>
  <c r="AG229" i="29"/>
  <c r="L229" i="29"/>
  <c r="HI229" i="29"/>
  <c r="GM229" i="29"/>
  <c r="FQ229" i="29"/>
  <c r="EU229" i="29"/>
  <c r="DY229" i="29"/>
  <c r="DB229" i="29"/>
  <c r="CF229" i="29"/>
  <c r="BJ229" i="29"/>
  <c r="AN229" i="29"/>
  <c r="R229" i="29"/>
  <c r="GL229" i="29"/>
  <c r="ET229" i="29"/>
  <c r="DA229" i="29"/>
  <c r="BI229" i="29"/>
  <c r="Q229" i="29"/>
  <c r="HH229" i="29"/>
  <c r="FP229" i="29"/>
  <c r="DX229" i="29"/>
  <c r="CE229" i="29"/>
  <c r="AM229" i="29"/>
  <c r="HJ229" i="29"/>
  <c r="GJ229" i="29"/>
  <c r="FL229" i="29"/>
  <c r="EM229" i="29"/>
  <c r="DO229" i="29"/>
  <c r="CP229" i="29"/>
  <c r="BR229" i="29"/>
  <c r="AS229" i="29"/>
  <c r="U229" i="29"/>
  <c r="HD229" i="29"/>
  <c r="EI229" i="29"/>
  <c r="AO229" i="29"/>
  <c r="HG229" i="29"/>
  <c r="GI229" i="29"/>
  <c r="FJ229" i="29"/>
  <c r="EL229" i="29"/>
  <c r="DN229" i="29"/>
  <c r="CO229" i="29"/>
  <c r="BQ229" i="29"/>
  <c r="AR229" i="29"/>
  <c r="T229" i="29"/>
  <c r="FH229" i="29"/>
  <c r="CM229" i="29"/>
  <c r="P229" i="29"/>
  <c r="GF229" i="29"/>
  <c r="DJ229" i="29"/>
  <c r="O229" i="29"/>
  <c r="HF229" i="29"/>
  <c r="GH229" i="29"/>
  <c r="FI229" i="29"/>
  <c r="EK229" i="29"/>
  <c r="DL229" i="29"/>
  <c r="CN229" i="29"/>
  <c r="BP229" i="29"/>
  <c r="AQ229" i="29"/>
  <c r="S229" i="29"/>
  <c r="GG229" i="29"/>
  <c r="DK229" i="29"/>
  <c r="AP229" i="29"/>
  <c r="CL229" i="29"/>
  <c r="HE229" i="29"/>
  <c r="EJ229" i="29"/>
  <c r="BN229" i="29"/>
  <c r="FG229" i="29"/>
  <c r="BM229" i="29"/>
  <c r="HC229" i="29"/>
  <c r="GD229" i="29"/>
  <c r="FF229" i="29"/>
  <c r="EG229" i="29"/>
  <c r="DI229" i="29"/>
  <c r="CK229" i="29"/>
  <c r="BL229" i="29"/>
  <c r="AL229" i="29"/>
  <c r="N229" i="29"/>
  <c r="GC229" i="29"/>
  <c r="EF229" i="29"/>
  <c r="CJ229" i="29"/>
  <c r="AK229" i="29"/>
  <c r="HB229" i="29"/>
  <c r="FE229" i="29"/>
  <c r="DH229" i="29"/>
  <c r="BK229" i="29"/>
  <c r="M229" i="29"/>
  <c r="HL229" i="29"/>
  <c r="FV229" i="29"/>
  <c r="EN229" i="29"/>
  <c r="CX229" i="29"/>
  <c r="BH229" i="29"/>
  <c r="AB229" i="29"/>
  <c r="HK229" i="29"/>
  <c r="FU229" i="29"/>
  <c r="EE229" i="29"/>
  <c r="CW229" i="29"/>
  <c r="BG229" i="29"/>
  <c r="Z229" i="29"/>
  <c r="GR229" i="29"/>
  <c r="EZ229" i="29"/>
  <c r="DP229" i="29"/>
  <c r="BX229" i="29"/>
  <c r="AE229" i="29"/>
  <c r="GQ229" i="29"/>
  <c r="EY229" i="29"/>
  <c r="DG229" i="29"/>
  <c r="BV229" i="29"/>
  <c r="AD229" i="29"/>
  <c r="GP229" i="29"/>
  <c r="EX229" i="29"/>
  <c r="DF229" i="29"/>
  <c r="BU229" i="29"/>
  <c r="AC229" i="29"/>
  <c r="GO229" i="29"/>
  <c r="EW229" i="29"/>
  <c r="DE229" i="29"/>
  <c r="BT229" i="29"/>
  <c r="Y229" i="29"/>
  <c r="GN229" i="29"/>
  <c r="EV229" i="29"/>
  <c r="DD229" i="29"/>
  <c r="BS229" i="29"/>
  <c r="X229" i="29"/>
  <c r="GK229" i="29"/>
  <c r="ES229" i="29"/>
  <c r="CZ229" i="29"/>
  <c r="BF229" i="29"/>
  <c r="W229" i="29"/>
  <c r="FW229" i="29"/>
  <c r="DT229" i="29"/>
  <c r="BC229" i="29"/>
  <c r="FT229" i="29"/>
  <c r="DS229" i="29"/>
  <c r="BA229" i="29"/>
  <c r="FS229" i="29"/>
  <c r="DR229" i="29"/>
  <c r="AZ229" i="29"/>
  <c r="FR229" i="29"/>
  <c r="DQ229" i="29"/>
  <c r="AY229" i="29"/>
  <c r="HQ229" i="29"/>
  <c r="FN229" i="29"/>
  <c r="CV229" i="29"/>
  <c r="AW229" i="29"/>
  <c r="HP229" i="29"/>
  <c r="FM229" i="29"/>
  <c r="CU229" i="29"/>
  <c r="AV229" i="29"/>
  <c r="GW229" i="29"/>
  <c r="EO229" i="29"/>
  <c r="CD229" i="29"/>
  <c r="V229" i="29"/>
  <c r="CQ229" i="29"/>
  <c r="GB229" i="29"/>
  <c r="CF262" i="29"/>
  <c r="O424" i="29"/>
  <c r="HF232" i="29"/>
  <c r="FQ232" i="29"/>
  <c r="DW232" i="29"/>
  <c r="CJ232" i="29"/>
  <c r="AZ232" i="29"/>
  <c r="I232" i="29"/>
  <c r="GO232" i="29"/>
  <c r="EV232" i="29"/>
  <c r="DE232" i="29"/>
  <c r="BN232" i="29"/>
  <c r="Z232" i="29"/>
  <c r="ES232" i="29"/>
  <c r="BM232" i="29"/>
  <c r="GJ232" i="29"/>
  <c r="DD232" i="29"/>
  <c r="Y232" i="29"/>
  <c r="HQ232" i="29"/>
  <c r="FT232" i="29"/>
  <c r="DV232" i="29"/>
  <c r="CE232" i="29"/>
  <c r="AH232" i="29"/>
  <c r="HH232" i="29"/>
  <c r="FM232" i="29"/>
  <c r="BR232" i="29"/>
  <c r="AB232" i="29"/>
  <c r="HK232" i="29"/>
  <c r="FS232" i="29"/>
  <c r="DU232" i="29"/>
  <c r="CD232" i="29"/>
  <c r="AF232" i="29"/>
  <c r="AC232" i="29"/>
  <c r="DL232" i="29"/>
  <c r="HJ232" i="29"/>
  <c r="FR232" i="29"/>
  <c r="DT232" i="29"/>
  <c r="BU232" i="29"/>
  <c r="AD232" i="29"/>
  <c r="HI232" i="29"/>
  <c r="FP232" i="29"/>
  <c r="DO232" i="29"/>
  <c r="BT232" i="29"/>
  <c r="HG232" i="29"/>
  <c r="FL232" i="29"/>
  <c r="DK232" i="29"/>
  <c r="BP232" i="29"/>
  <c r="X232" i="29"/>
  <c r="FC232" i="29"/>
  <c r="BO232" i="29"/>
  <c r="GY232" i="29"/>
  <c r="DJ232" i="29"/>
  <c r="S232" i="29"/>
  <c r="EX232" i="29"/>
  <c r="CN232" i="29"/>
  <c r="J232" i="29"/>
  <c r="EW232" i="29"/>
  <c r="CI232" i="29"/>
  <c r="H232" i="29"/>
  <c r="GS232" i="29"/>
  <c r="DI232" i="29"/>
  <c r="AP232" i="29"/>
  <c r="GP232" i="29"/>
  <c r="DF232" i="29"/>
  <c r="AO232" i="29"/>
  <c r="GC232" i="29"/>
  <c r="CY232" i="29"/>
  <c r="AN232" i="29"/>
  <c r="GB232" i="29"/>
  <c r="CT232" i="29"/>
  <c r="AI232" i="29"/>
  <c r="GA232" i="29"/>
  <c r="CS232" i="29"/>
  <c r="N232" i="29"/>
  <c r="FZ232" i="29"/>
  <c r="CR232" i="29"/>
  <c r="M232" i="29"/>
  <c r="EI232" i="29"/>
  <c r="GW317" i="29"/>
  <c r="FX317" i="29"/>
  <c r="EU317" i="29"/>
  <c r="DV317" i="29"/>
  <c r="CW317" i="29"/>
  <c r="BT317" i="29"/>
  <c r="AU317" i="29"/>
  <c r="V317" i="29"/>
  <c r="GV317" i="29"/>
  <c r="FS317" i="29"/>
  <c r="ET317" i="29"/>
  <c r="DU317" i="29"/>
  <c r="CV317" i="29"/>
  <c r="BS317" i="29"/>
  <c r="AT317" i="29"/>
  <c r="U317" i="29"/>
  <c r="HA317" i="29"/>
  <c r="FY317" i="29"/>
  <c r="ER317" i="29"/>
  <c r="DQ317" i="29"/>
  <c r="CL317" i="29"/>
  <c r="BK317" i="29"/>
  <c r="AF317" i="29"/>
  <c r="FQ317" i="29"/>
  <c r="CJ317" i="29"/>
  <c r="GZ317" i="29"/>
  <c r="FR317" i="29"/>
  <c r="EQ317" i="29"/>
  <c r="DP317" i="29"/>
  <c r="CK317" i="29"/>
  <c r="BJ317" i="29"/>
  <c r="AD317" i="29"/>
  <c r="EP317" i="29"/>
  <c r="BI317" i="29"/>
  <c r="GX317" i="29"/>
  <c r="DK317" i="29"/>
  <c r="AC317" i="29"/>
  <c r="GU317" i="29"/>
  <c r="FP317" i="29"/>
  <c r="EO317" i="29"/>
  <c r="DJ317" i="29"/>
  <c r="CI317" i="29"/>
  <c r="BH317" i="29"/>
  <c r="AB317" i="29"/>
  <c r="GS317" i="29"/>
  <c r="FN317" i="29"/>
  <c r="EM317" i="29"/>
  <c r="DH317" i="29"/>
  <c r="CG317" i="29"/>
  <c r="BA317" i="29"/>
  <c r="Z317" i="29"/>
  <c r="GR317" i="29"/>
  <c r="FM317" i="29"/>
  <c r="EL317" i="29"/>
  <c r="DG317" i="29"/>
  <c r="CF317" i="29"/>
  <c r="AZ317" i="29"/>
  <c r="Y317" i="29"/>
  <c r="HD317" i="29"/>
  <c r="FJ317" i="29"/>
  <c r="DX317" i="29"/>
  <c r="CD317" i="29"/>
  <c r="AQ317" i="29"/>
  <c r="BV317" i="29"/>
  <c r="HC317" i="29"/>
  <c r="FI317" i="29"/>
  <c r="DW317" i="29"/>
  <c r="CC317" i="29"/>
  <c r="AP317" i="29"/>
  <c r="GM317" i="29"/>
  <c r="FF317" i="29"/>
  <c r="DR317" i="29"/>
  <c r="AI317" i="29"/>
  <c r="HB317" i="29"/>
  <c r="FH317" i="29"/>
  <c r="DT317" i="29"/>
  <c r="CB317" i="29"/>
  <c r="AO317" i="29"/>
  <c r="GT317" i="29"/>
  <c r="FG317" i="29"/>
  <c r="DS317" i="29"/>
  <c r="BW317" i="29"/>
  <c r="AN317" i="29"/>
  <c r="GL317" i="29"/>
  <c r="FE317" i="29"/>
  <c r="DI317" i="29"/>
  <c r="BU317" i="29"/>
  <c r="AH317" i="29"/>
  <c r="GJ317" i="29"/>
  <c r="EX317" i="29"/>
  <c r="DE317" i="29"/>
  <c r="AA317" i="29"/>
  <c r="GK317" i="29"/>
  <c r="FD317" i="29"/>
  <c r="DF317" i="29"/>
  <c r="BR317" i="29"/>
  <c r="AG317" i="29"/>
  <c r="BQ317" i="29"/>
  <c r="HO317" i="29"/>
  <c r="EV317" i="29"/>
  <c r="CN317" i="29"/>
  <c r="M317" i="29"/>
  <c r="HN317" i="29"/>
  <c r="ES317" i="29"/>
  <c r="CM317" i="29"/>
  <c r="L317" i="29"/>
  <c r="HL317" i="29"/>
  <c r="EK317" i="29"/>
  <c r="BP317" i="29"/>
  <c r="J317" i="29"/>
  <c r="HG317" i="29"/>
  <c r="EJ317" i="29"/>
  <c r="BO317" i="29"/>
  <c r="HF317" i="29"/>
  <c r="EE317" i="29"/>
  <c r="BN317" i="29"/>
  <c r="H317" i="29"/>
  <c r="GI317" i="29"/>
  <c r="EC317" i="29"/>
  <c r="BL317" i="29"/>
  <c r="FO317" i="29"/>
  <c r="BB317" i="29"/>
  <c r="FL317" i="29"/>
  <c r="AY317" i="29"/>
  <c r="FK317" i="29"/>
  <c r="AX317" i="29"/>
  <c r="EW317" i="29"/>
  <c r="AW317" i="29"/>
  <c r="EN317" i="29"/>
  <c r="AV317" i="29"/>
  <c r="ED317" i="29"/>
  <c r="AS317" i="29"/>
  <c r="GH317" i="29"/>
  <c r="CH317" i="29"/>
  <c r="GG317" i="29"/>
  <c r="BM317" i="29"/>
  <c r="GF317" i="29"/>
  <c r="AR317" i="29"/>
  <c r="GE317" i="29"/>
  <c r="X317" i="29"/>
  <c r="GD317" i="29"/>
  <c r="W317" i="29"/>
  <c r="GC317" i="29"/>
  <c r="T317" i="29"/>
  <c r="DB317" i="29"/>
  <c r="HP317" i="29"/>
  <c r="GA258" i="29"/>
  <c r="DH258" i="29"/>
  <c r="AI258" i="29"/>
  <c r="FS258" i="29"/>
  <c r="CU258" i="29"/>
  <c r="Z258" i="29"/>
  <c r="FQ258" i="29"/>
  <c r="Y258" i="29"/>
  <c r="CN258" i="29"/>
  <c r="EU258" i="29"/>
  <c r="BS258" i="29"/>
  <c r="BO258" i="29"/>
  <c r="ES258" i="29"/>
  <c r="BR258" i="29"/>
  <c r="ER258" i="29"/>
  <c r="BQ258" i="29"/>
  <c r="EP258" i="29"/>
  <c r="EO258" i="29"/>
  <c r="BP258" i="29"/>
  <c r="HQ258" i="29"/>
  <c r="HL258" i="29"/>
  <c r="EN258" i="29"/>
  <c r="BL258" i="29"/>
  <c r="HI258" i="29"/>
  <c r="AY258" i="29"/>
  <c r="HK258" i="29"/>
  <c r="EM258" i="29"/>
  <c r="BJ258" i="29"/>
  <c r="EB258" i="29"/>
  <c r="CW258" i="29"/>
  <c r="HA258" i="29"/>
  <c r="CM258" i="29"/>
  <c r="GZ258" i="29"/>
  <c r="CK258" i="29"/>
  <c r="GY258" i="29"/>
  <c r="CJ258" i="29"/>
  <c r="GX258" i="29"/>
  <c r="CH258" i="29"/>
  <c r="GH258" i="29"/>
  <c r="AT258" i="29"/>
  <c r="DX258" i="29"/>
  <c r="DW258" i="29"/>
  <c r="DV258" i="29"/>
  <c r="DT258" i="29"/>
  <c r="DI258" i="29"/>
  <c r="CX258" i="29"/>
  <c r="GG258" i="29"/>
  <c r="P258" i="29"/>
  <c r="GL299" i="29"/>
  <c r="EK299" i="29"/>
  <c r="CJ299" i="29"/>
  <c r="AM299" i="29"/>
  <c r="GK299" i="29"/>
  <c r="EJ299" i="29"/>
  <c r="CG299" i="29"/>
  <c r="AL299" i="29"/>
  <c r="FP299" i="29"/>
  <c r="DP299" i="29"/>
  <c r="BF299" i="29"/>
  <c r="FM299" i="29"/>
  <c r="DO299" i="29"/>
  <c r="BD299" i="29"/>
  <c r="FJ299" i="29"/>
  <c r="DA299" i="29"/>
  <c r="AW299" i="29"/>
  <c r="HH299" i="29"/>
  <c r="FF299" i="29"/>
  <c r="CT299" i="29"/>
  <c r="AT299" i="29"/>
  <c r="HI299" i="29"/>
  <c r="ER299" i="29"/>
  <c r="CB299" i="29"/>
  <c r="EB299" i="29"/>
  <c r="HF299" i="29"/>
  <c r="EL299" i="29"/>
  <c r="CA299" i="29"/>
  <c r="GV299" i="29"/>
  <c r="BJ299" i="29"/>
  <c r="GZ299" i="29"/>
  <c r="ED299" i="29"/>
  <c r="BL299" i="29"/>
  <c r="GX299" i="29"/>
  <c r="EC299" i="29"/>
  <c r="BK299" i="29"/>
  <c r="GU299" i="29"/>
  <c r="DZ299" i="29"/>
  <c r="BI299" i="29"/>
  <c r="GN299" i="29"/>
  <c r="DS299" i="29"/>
  <c r="AV299" i="29"/>
  <c r="GO299" i="29"/>
  <c r="DT299" i="29"/>
  <c r="AX299" i="29"/>
  <c r="FQ299" i="29"/>
  <c r="AN299" i="29"/>
  <c r="FL299" i="29"/>
  <c r="AA299" i="29"/>
  <c r="CZ299" i="29"/>
  <c r="CY299" i="29"/>
  <c r="CN299" i="29"/>
  <c r="CM299" i="29"/>
  <c r="CK299" i="29"/>
  <c r="CF299" i="29"/>
  <c r="DR299" i="29"/>
  <c r="DQ299" i="29"/>
  <c r="DH299" i="29"/>
  <c r="CE299" i="29"/>
  <c r="CD299" i="29"/>
  <c r="CC299" i="29"/>
  <c r="GG299" i="29"/>
  <c r="S299" i="29"/>
  <c r="FW336" i="29"/>
  <c r="DR336" i="29"/>
  <c r="BF336" i="29"/>
  <c r="FU336" i="29"/>
  <c r="DM336" i="29"/>
  <c r="BE336" i="29"/>
  <c r="HM336" i="29"/>
  <c r="FD336" i="29"/>
  <c r="CV336" i="29"/>
  <c r="AL336" i="29"/>
  <c r="GZ336" i="29"/>
  <c r="EO336" i="29"/>
  <c r="CB336" i="29"/>
  <c r="GY336" i="29"/>
  <c r="EJ336" i="29"/>
  <c r="BP336" i="29"/>
  <c r="GX336" i="29"/>
  <c r="EC336" i="29"/>
  <c r="BO336" i="29"/>
  <c r="GW336" i="29"/>
  <c r="DY336" i="29"/>
  <c r="BN336" i="29"/>
  <c r="GP336" i="29"/>
  <c r="DV336" i="29"/>
  <c r="BD336" i="29"/>
  <c r="GO336" i="29"/>
  <c r="DT336" i="29"/>
  <c r="AY336" i="29"/>
  <c r="EU336" i="29"/>
  <c r="AJ336" i="29"/>
  <c r="HO336" i="29"/>
  <c r="DL336" i="29"/>
  <c r="AB336" i="29"/>
  <c r="EP336" i="29"/>
  <c r="AG336" i="29"/>
  <c r="DW336" i="29"/>
  <c r="AE336" i="29"/>
  <c r="HP336" i="29"/>
  <c r="DS336" i="29"/>
  <c r="AC336" i="29"/>
  <c r="HN336" i="29"/>
  <c r="DI336" i="29"/>
  <c r="S336" i="29"/>
  <c r="HJ336" i="29"/>
  <c r="DG336" i="29"/>
  <c r="R336" i="29"/>
  <c r="HA336" i="29"/>
  <c r="CW336" i="29"/>
  <c r="Q336" i="29"/>
  <c r="FF336" i="29"/>
  <c r="FE336" i="29"/>
  <c r="FB336" i="29"/>
  <c r="EW336" i="29"/>
  <c r="CU336" i="29"/>
  <c r="CJ336" i="29"/>
  <c r="CF336" i="29"/>
  <c r="CE336" i="29"/>
  <c r="CD336" i="29"/>
  <c r="CC336" i="29"/>
  <c r="BG336" i="29"/>
  <c r="AS336" i="29"/>
  <c r="GV336" i="29"/>
  <c r="GN336" i="29"/>
  <c r="GA336" i="29"/>
  <c r="FZ336" i="29"/>
  <c r="AN336" i="29"/>
  <c r="AN123" i="29"/>
  <c r="BW123" i="29"/>
  <c r="DM123" i="29"/>
  <c r="FD123" i="29"/>
  <c r="GN123" i="29"/>
  <c r="AK128" i="29"/>
  <c r="CC128" i="29"/>
  <c r="DO128" i="29"/>
  <c r="FH128" i="29"/>
  <c r="GZ128" i="29"/>
  <c r="CF136" i="29"/>
  <c r="GU136" i="29"/>
  <c r="BT142" i="29"/>
  <c r="FK142" i="29"/>
  <c r="AY143" i="29"/>
  <c r="DQ143" i="29"/>
  <c r="GI143" i="29"/>
  <c r="AP167" i="29"/>
  <c r="CR167" i="29"/>
  <c r="EV167" i="29"/>
  <c r="HB167" i="29"/>
  <c r="BH174" i="29"/>
  <c r="DH174" i="29"/>
  <c r="FR174" i="29"/>
  <c r="FF176" i="29"/>
  <c r="BK196" i="29"/>
  <c r="FX196" i="29"/>
  <c r="BC197" i="29"/>
  <c r="DU197" i="29"/>
  <c r="GD197" i="29"/>
  <c r="GZ219" i="29"/>
  <c r="GD219" i="29"/>
  <c r="FI219" i="29"/>
  <c r="EN219" i="29"/>
  <c r="DS219" i="29"/>
  <c r="CX219" i="29"/>
  <c r="CC219" i="29"/>
  <c r="BH219" i="29"/>
  <c r="AM219" i="29"/>
  <c r="R219" i="29"/>
  <c r="HL219" i="29"/>
  <c r="GP219" i="29"/>
  <c r="FT219" i="29"/>
  <c r="EX219" i="29"/>
  <c r="EB219" i="29"/>
  <c r="DF219" i="29"/>
  <c r="CJ219" i="29"/>
  <c r="BM219" i="29"/>
  <c r="AQ219" i="29"/>
  <c r="U219" i="29"/>
  <c r="GO219" i="29"/>
  <c r="EW219" i="29"/>
  <c r="DE219" i="29"/>
  <c r="BL219" i="29"/>
  <c r="T219" i="29"/>
  <c r="HK219" i="29"/>
  <c r="FS219" i="29"/>
  <c r="EA219" i="29"/>
  <c r="CH219" i="29"/>
  <c r="AP219" i="29"/>
  <c r="GT219" i="29"/>
  <c r="FV219" i="29"/>
  <c r="EV219" i="29"/>
  <c r="DX219" i="29"/>
  <c r="CY219" i="29"/>
  <c r="BZ219" i="29"/>
  <c r="BB219" i="29"/>
  <c r="AD219" i="29"/>
  <c r="GN219" i="29"/>
  <c r="ER219" i="29"/>
  <c r="AX219" i="29"/>
  <c r="HQ219" i="29"/>
  <c r="GS219" i="29"/>
  <c r="FU219" i="29"/>
  <c r="EU219" i="29"/>
  <c r="DV219" i="29"/>
  <c r="CW219" i="29"/>
  <c r="BY219" i="29"/>
  <c r="BA219" i="29"/>
  <c r="AC219" i="29"/>
  <c r="HO219" i="29"/>
  <c r="FQ219" i="29"/>
  <c r="CU219" i="29"/>
  <c r="Z219" i="29"/>
  <c r="FP219" i="29"/>
  <c r="BV219" i="29"/>
  <c r="HP219" i="29"/>
  <c r="GR219" i="29"/>
  <c r="FR219" i="29"/>
  <c r="ET219" i="29"/>
  <c r="DU219" i="29"/>
  <c r="CV219" i="29"/>
  <c r="BX219" i="29"/>
  <c r="AZ219" i="29"/>
  <c r="AB219" i="29"/>
  <c r="DT219" i="29"/>
  <c r="AY219" i="29"/>
  <c r="CT219" i="29"/>
  <c r="GQ219" i="29"/>
  <c r="ES219" i="29"/>
  <c r="BW219" i="29"/>
  <c r="HN219" i="29"/>
  <c r="DR219" i="29"/>
  <c r="Y219" i="29"/>
  <c r="HM219" i="29"/>
  <c r="GM219" i="29"/>
  <c r="FO219" i="29"/>
  <c r="EP219" i="29"/>
  <c r="DQ219" i="29"/>
  <c r="CS219" i="29"/>
  <c r="BU219" i="29"/>
  <c r="AW219" i="29"/>
  <c r="X219" i="29"/>
  <c r="HJ219" i="29"/>
  <c r="FN219" i="29"/>
  <c r="DP219" i="29"/>
  <c r="BT219" i="29"/>
  <c r="W219" i="29"/>
  <c r="GL219" i="29"/>
  <c r="EO219" i="29"/>
  <c r="CR219" i="29"/>
  <c r="AV219" i="29"/>
  <c r="GC219" i="29"/>
  <c r="EM219" i="29"/>
  <c r="DH219" i="29"/>
  <c r="BR219" i="29"/>
  <c r="AI219" i="29"/>
  <c r="GU219" i="29"/>
  <c r="FD219" i="29"/>
  <c r="DM219" i="29"/>
  <c r="CD219" i="29"/>
  <c r="AL219" i="29"/>
  <c r="GK219" i="29"/>
  <c r="FC219" i="29"/>
  <c r="DL219" i="29"/>
  <c r="CB219" i="29"/>
  <c r="AK219" i="29"/>
  <c r="GJ219" i="29"/>
  <c r="FB219" i="29"/>
  <c r="DK219" i="29"/>
  <c r="CA219" i="29"/>
  <c r="AJ219" i="29"/>
  <c r="GI219" i="29"/>
  <c r="FA219" i="29"/>
  <c r="DJ219" i="29"/>
  <c r="BS219" i="29"/>
  <c r="AH219" i="29"/>
  <c r="GH219" i="29"/>
  <c r="EZ219" i="29"/>
  <c r="DI219" i="29"/>
  <c r="BQ219" i="29"/>
  <c r="AG219" i="29"/>
  <c r="GG219" i="29"/>
  <c r="EY219" i="29"/>
  <c r="DG219" i="29"/>
  <c r="BP219" i="29"/>
  <c r="AF219" i="29"/>
  <c r="BD219" i="29"/>
  <c r="DB219" i="29"/>
  <c r="FJ219" i="29"/>
  <c r="HH219" i="29"/>
  <c r="BC232" i="29"/>
  <c r="FB232" i="29"/>
  <c r="HB233" i="29"/>
  <c r="GD233" i="29"/>
  <c r="FE233" i="29"/>
  <c r="ED233" i="29"/>
  <c r="DF233" i="29"/>
  <c r="CH233" i="29"/>
  <c r="BJ233" i="29"/>
  <c r="AJ233" i="29"/>
  <c r="L233" i="29"/>
  <c r="HE233" i="29"/>
  <c r="GF233" i="29"/>
  <c r="FF233" i="29"/>
  <c r="EC233" i="29"/>
  <c r="DD233" i="29"/>
  <c r="CE233" i="29"/>
  <c r="BD233" i="29"/>
  <c r="AE233" i="29"/>
  <c r="HD233" i="29"/>
  <c r="FA233" i="29"/>
  <c r="DC233" i="29"/>
  <c r="BC233" i="29"/>
  <c r="GE233" i="29"/>
  <c r="EB233" i="29"/>
  <c r="CD233" i="29"/>
  <c r="AD233" i="29"/>
  <c r="GO233" i="29"/>
  <c r="FN233" i="29"/>
  <c r="EM233" i="29"/>
  <c r="DH233" i="29"/>
  <c r="CF233" i="29"/>
  <c r="BA233" i="29"/>
  <c r="X233" i="29"/>
  <c r="HN233" i="29"/>
  <c r="GK233" i="29"/>
  <c r="FJ233" i="29"/>
  <c r="EE233" i="29"/>
  <c r="DA233" i="29"/>
  <c r="BX233" i="29"/>
  <c r="AU233" i="29"/>
  <c r="T233" i="29"/>
  <c r="HQ233" i="29"/>
  <c r="GN233" i="29"/>
  <c r="FM233" i="29"/>
  <c r="EL233" i="29"/>
  <c r="DG233" i="29"/>
  <c r="CC233" i="29"/>
  <c r="AZ233" i="29"/>
  <c r="W233" i="29"/>
  <c r="HP233" i="29"/>
  <c r="GM233" i="29"/>
  <c r="FL233" i="29"/>
  <c r="EJ233" i="29"/>
  <c r="DE233" i="29"/>
  <c r="CB233" i="29"/>
  <c r="AX233" i="29"/>
  <c r="V233" i="29"/>
  <c r="HO233" i="29"/>
  <c r="GL233" i="29"/>
  <c r="FK233" i="29"/>
  <c r="EG233" i="29"/>
  <c r="DB233" i="29"/>
  <c r="BY233" i="29"/>
  <c r="AW233" i="29"/>
  <c r="U233" i="29"/>
  <c r="HM233" i="29"/>
  <c r="GJ233" i="29"/>
  <c r="FI233" i="29"/>
  <c r="EA233" i="29"/>
  <c r="CZ233" i="29"/>
  <c r="BW233" i="29"/>
  <c r="AT233" i="29"/>
  <c r="Q233" i="29"/>
  <c r="GI233" i="29"/>
  <c r="DZ233" i="29"/>
  <c r="CY233" i="29"/>
  <c r="AS233" i="29"/>
  <c r="HL233" i="29"/>
  <c r="FH233" i="29"/>
  <c r="BV233" i="29"/>
  <c r="P233" i="29"/>
  <c r="GR233" i="29"/>
  <c r="ET233" i="29"/>
  <c r="CX233" i="29"/>
  <c r="BL233" i="29"/>
  <c r="N233" i="29"/>
  <c r="GH233" i="29"/>
  <c r="ES233" i="29"/>
  <c r="CW233" i="29"/>
  <c r="BK233" i="29"/>
  <c r="M233" i="29"/>
  <c r="GU233" i="29"/>
  <c r="EU233" i="29"/>
  <c r="CS233" i="29"/>
  <c r="BB233" i="29"/>
  <c r="GT233" i="29"/>
  <c r="ER233" i="29"/>
  <c r="CR233" i="29"/>
  <c r="AR233" i="29"/>
  <c r="GS233" i="29"/>
  <c r="EQ233" i="29"/>
  <c r="CP233" i="29"/>
  <c r="AQ233" i="29"/>
  <c r="GG233" i="29"/>
  <c r="EP233" i="29"/>
  <c r="CO233" i="29"/>
  <c r="AP233" i="29"/>
  <c r="GB233" i="29"/>
  <c r="EO233" i="29"/>
  <c r="CM233" i="29"/>
  <c r="AO233" i="29"/>
  <c r="GA233" i="29"/>
  <c r="EN233" i="29"/>
  <c r="CL233" i="29"/>
  <c r="AN233" i="29"/>
  <c r="BP233" i="29"/>
  <c r="DX233" i="29"/>
  <c r="HC233" i="29"/>
  <c r="I258" i="29"/>
  <c r="HP297" i="29"/>
  <c r="GF297" i="29"/>
  <c r="EX297" i="29"/>
  <c r="DK297" i="29"/>
  <c r="CE297" i="29"/>
  <c r="AV297" i="29"/>
  <c r="J297" i="29"/>
  <c r="HO297" i="29"/>
  <c r="GE297" i="29"/>
  <c r="EW297" i="29"/>
  <c r="DJ297" i="29"/>
  <c r="CD297" i="29"/>
  <c r="AU297" i="29"/>
  <c r="I297" i="29"/>
  <c r="HG297" i="29"/>
  <c r="FZ297" i="29"/>
  <c r="EF297" i="29"/>
  <c r="CY297" i="29"/>
  <c r="BJ297" i="29"/>
  <c r="X297" i="29"/>
  <c r="HF297" i="29"/>
  <c r="FQ297" i="29"/>
  <c r="EE297" i="29"/>
  <c r="CX297" i="29"/>
  <c r="BD297" i="29"/>
  <c r="W297" i="29"/>
  <c r="HD297" i="29"/>
  <c r="FN297" i="29"/>
  <c r="EC297" i="29"/>
  <c r="CN297" i="29"/>
  <c r="BB297" i="29"/>
  <c r="M297" i="29"/>
  <c r="GZ297" i="29"/>
  <c r="FK297" i="29"/>
  <c r="DY297" i="29"/>
  <c r="CJ297" i="29"/>
  <c r="AX297" i="29"/>
  <c r="H297" i="29"/>
  <c r="GH297" i="29"/>
  <c r="EM297" i="29"/>
  <c r="CK297" i="29"/>
  <c r="AJ297" i="29"/>
  <c r="GG297" i="29"/>
  <c r="EL297" i="29"/>
  <c r="CI297" i="29"/>
  <c r="AI297" i="29"/>
  <c r="GB297" i="29"/>
  <c r="DZ297" i="29"/>
  <c r="BY297" i="29"/>
  <c r="AD297" i="29"/>
  <c r="GD297" i="29"/>
  <c r="ED297" i="29"/>
  <c r="CG297" i="29"/>
  <c r="AH297" i="29"/>
  <c r="GC297" i="29"/>
  <c r="EB297" i="29"/>
  <c r="CF297" i="29"/>
  <c r="AG297" i="29"/>
  <c r="GA297" i="29"/>
  <c r="DX297" i="29"/>
  <c r="BX297" i="29"/>
  <c r="AC297" i="29"/>
  <c r="FP297" i="29"/>
  <c r="DW297" i="29"/>
  <c r="BW297" i="29"/>
  <c r="AB297" i="29"/>
  <c r="HQ297" i="29"/>
  <c r="FM297" i="29"/>
  <c r="DR297" i="29"/>
  <c r="BV297" i="29"/>
  <c r="AA297" i="29"/>
  <c r="GT297" i="29"/>
  <c r="DI297" i="29"/>
  <c r="AP297" i="29"/>
  <c r="GO297" i="29"/>
  <c r="DF297" i="29"/>
  <c r="AK297" i="29"/>
  <c r="EQ297" i="29"/>
  <c r="BC297" i="29"/>
  <c r="EP297" i="29"/>
  <c r="BA297" i="29"/>
  <c r="HN297" i="29"/>
  <c r="EO297" i="29"/>
  <c r="AZ297" i="29"/>
  <c r="HH297" i="29"/>
  <c r="EN297" i="29"/>
  <c r="AW297" i="29"/>
  <c r="HE297" i="29"/>
  <c r="DM297" i="29"/>
  <c r="Z297" i="29"/>
  <c r="HB297" i="29"/>
  <c r="DL297" i="29"/>
  <c r="Y297" i="29"/>
  <c r="GM297" i="29"/>
  <c r="BO297" i="29"/>
  <c r="GL297" i="29"/>
  <c r="BN297" i="29"/>
  <c r="GK297" i="29"/>
  <c r="BM297" i="29"/>
  <c r="FL297" i="29"/>
  <c r="BL297" i="29"/>
  <c r="FI297" i="29"/>
  <c r="BK297" i="29"/>
  <c r="FH297" i="29"/>
  <c r="V297" i="29"/>
  <c r="DD297" i="29"/>
  <c r="H299" i="29"/>
  <c r="CP317" i="29"/>
  <c r="H336" i="29"/>
  <c r="BC75" i="29"/>
  <c r="BB75" i="29"/>
  <c r="EJ75" i="29"/>
  <c r="EI75" i="29"/>
  <c r="EH75" i="29"/>
  <c r="EG75" i="29"/>
  <c r="EE75" i="29"/>
  <c r="CC75" i="29"/>
  <c r="BF81" i="29"/>
  <c r="BE81" i="29"/>
  <c r="CU81" i="29"/>
  <c r="CT81" i="29"/>
  <c r="CS81" i="29"/>
  <c r="CQ81" i="29"/>
  <c r="CP81" i="29"/>
  <c r="AO123" i="29"/>
  <c r="BX123" i="29"/>
  <c r="DO123" i="29"/>
  <c r="FE123" i="29"/>
  <c r="GV123" i="29"/>
  <c r="AL128" i="29"/>
  <c r="CE128" i="29"/>
  <c r="DP128" i="29"/>
  <c r="FI128" i="29"/>
  <c r="HB128" i="29"/>
  <c r="CG136" i="29"/>
  <c r="HA136" i="29"/>
  <c r="BU142" i="29"/>
  <c r="FL142" i="29"/>
  <c r="AZ143" i="29"/>
  <c r="DU143" i="29"/>
  <c r="GM143" i="29"/>
  <c r="BB167" i="29"/>
  <c r="CS167" i="29"/>
  <c r="EY167" i="29"/>
  <c r="HF167" i="29"/>
  <c r="HL174" i="29"/>
  <c r="GK174" i="29"/>
  <c r="FM174" i="29"/>
  <c r="EN174" i="29"/>
  <c r="DP174" i="29"/>
  <c r="CO174" i="29"/>
  <c r="BQ174" i="29"/>
  <c r="AR174" i="29"/>
  <c r="T174" i="29"/>
  <c r="HJ174" i="29"/>
  <c r="GJ174" i="29"/>
  <c r="FL174" i="29"/>
  <c r="EM174" i="29"/>
  <c r="DN174" i="29"/>
  <c r="CN174" i="29"/>
  <c r="BP174" i="29"/>
  <c r="AQ174" i="29"/>
  <c r="R174" i="29"/>
  <c r="HD174" i="29"/>
  <c r="GC174" i="29"/>
  <c r="FB174" i="29"/>
  <c r="DZ174" i="29"/>
  <c r="CY174" i="29"/>
  <c r="BV174" i="29"/>
  <c r="AV174" i="29"/>
  <c r="U174" i="29"/>
  <c r="BR174" i="29"/>
  <c r="HC174" i="29"/>
  <c r="GB174" i="29"/>
  <c r="EY174" i="29"/>
  <c r="DY174" i="29"/>
  <c r="CX174" i="29"/>
  <c r="BU174" i="29"/>
  <c r="AT174" i="29"/>
  <c r="O174" i="29"/>
  <c r="HA174" i="29"/>
  <c r="EW174" i="29"/>
  <c r="CV174" i="29"/>
  <c r="AP174" i="29"/>
  <c r="FY174" i="29"/>
  <c r="HB174" i="29"/>
  <c r="GA174" i="29"/>
  <c r="EX174" i="29"/>
  <c r="DX174" i="29"/>
  <c r="CW174" i="29"/>
  <c r="BT174" i="29"/>
  <c r="AS174" i="29"/>
  <c r="N174" i="29"/>
  <c r="DU174" i="29"/>
  <c r="AO174" i="29"/>
  <c r="FZ174" i="29"/>
  <c r="DV174" i="29"/>
  <c r="BS174" i="29"/>
  <c r="M174" i="29"/>
  <c r="GZ174" i="29"/>
  <c r="EV174" i="29"/>
  <c r="CT174" i="29"/>
  <c r="L174" i="29"/>
  <c r="GX174" i="29"/>
  <c r="FX174" i="29"/>
  <c r="EU174" i="29"/>
  <c r="DT174" i="29"/>
  <c r="CQ174" i="29"/>
  <c r="BN174" i="29"/>
  <c r="AN174" i="29"/>
  <c r="K174" i="29"/>
  <c r="FV174" i="29"/>
  <c r="DS174" i="29"/>
  <c r="BM174" i="29"/>
  <c r="J174" i="29"/>
  <c r="GW174" i="29"/>
  <c r="ET174" i="29"/>
  <c r="CP174" i="29"/>
  <c r="AL174" i="29"/>
  <c r="HM174" i="29"/>
  <c r="FP174" i="29"/>
  <c r="EC174" i="29"/>
  <c r="CH174" i="29"/>
  <c r="AX174" i="29"/>
  <c r="HG174" i="29"/>
  <c r="FO174" i="29"/>
  <c r="EB174" i="29"/>
  <c r="CG174" i="29"/>
  <c r="AW174" i="29"/>
  <c r="HF174" i="29"/>
  <c r="FN174" i="29"/>
  <c r="EA174" i="29"/>
  <c r="CF174" i="29"/>
  <c r="AI174" i="29"/>
  <c r="GV174" i="29"/>
  <c r="FI174" i="29"/>
  <c r="DQ174" i="29"/>
  <c r="CD174" i="29"/>
  <c r="AG174" i="29"/>
  <c r="GU174" i="29"/>
  <c r="FH174" i="29"/>
  <c r="DK174" i="29"/>
  <c r="CC174" i="29"/>
  <c r="AF174" i="29"/>
  <c r="BI174" i="29"/>
  <c r="DI174" i="29"/>
  <c r="FS174" i="29"/>
  <c r="FH176" i="29"/>
  <c r="BM196" i="29"/>
  <c r="GB196" i="29"/>
  <c r="BF197" i="29"/>
  <c r="DV197" i="29"/>
  <c r="GE197" i="29"/>
  <c r="BD232" i="29"/>
  <c r="FW232" i="29"/>
  <c r="N258" i="29"/>
  <c r="K297" i="29"/>
  <c r="M299" i="29"/>
  <c r="CQ317" i="29"/>
  <c r="AK336" i="29"/>
  <c r="GA408" i="29"/>
  <c r="BD75" i="29"/>
  <c r="AS123" i="29"/>
  <c r="CK123" i="29"/>
  <c r="DQ123" i="29"/>
  <c r="FH123" i="29"/>
  <c r="GX123" i="29"/>
  <c r="AQ128" i="29"/>
  <c r="CI128" i="29"/>
  <c r="EC128" i="29"/>
  <c r="FK128" i="29"/>
  <c r="HD128" i="29"/>
  <c r="CI136" i="29"/>
  <c r="CH142" i="29"/>
  <c r="GA142" i="29"/>
  <c r="BF143" i="29"/>
  <c r="DW143" i="29"/>
  <c r="GP143" i="29"/>
  <c r="FY164" i="29"/>
  <c r="CC164" i="29"/>
  <c r="FX164" i="29"/>
  <c r="BS164" i="29"/>
  <c r="FR164" i="29"/>
  <c r="BJ164" i="29"/>
  <c r="FI164" i="29"/>
  <c r="BI164" i="29"/>
  <c r="FF164" i="29"/>
  <c r="EX164" i="29"/>
  <c r="BH164" i="29"/>
  <c r="AU164" i="29"/>
  <c r="EO164" i="29"/>
  <c r="AR164" i="29"/>
  <c r="EN164" i="29"/>
  <c r="AL164" i="29"/>
  <c r="AI164" i="29"/>
  <c r="DV164" i="29"/>
  <c r="CN164" i="29"/>
  <c r="BM164" i="29"/>
  <c r="HQ164" i="29"/>
  <c r="BK164" i="29"/>
  <c r="GJ164" i="29"/>
  <c r="BE167" i="29"/>
  <c r="DI167" i="29"/>
  <c r="FB167" i="29"/>
  <c r="I174" i="29"/>
  <c r="BK174" i="29"/>
  <c r="DR174" i="29"/>
  <c r="GF174" i="29"/>
  <c r="GH176" i="29"/>
  <c r="GP182" i="29"/>
  <c r="DI182" i="29"/>
  <c r="AF182" i="29"/>
  <c r="DG182" i="29"/>
  <c r="GO182" i="29"/>
  <c r="AD182" i="29"/>
  <c r="EW182" i="29"/>
  <c r="BV182" i="29"/>
  <c r="ES182" i="29"/>
  <c r="EV182" i="29"/>
  <c r="BU182" i="29"/>
  <c r="BL182" i="29"/>
  <c r="BJ182" i="29"/>
  <c r="EU182" i="29"/>
  <c r="BN182" i="29"/>
  <c r="ET182" i="29"/>
  <c r="ER182" i="29"/>
  <c r="BA182" i="29"/>
  <c r="AV182" i="29"/>
  <c r="EQ182" i="29"/>
  <c r="DE182" i="29"/>
  <c r="DD182" i="29"/>
  <c r="CL182" i="29"/>
  <c r="HB182" i="29"/>
  <c r="CD182" i="29"/>
  <c r="GU182" i="29"/>
  <c r="BY182" i="29"/>
  <c r="GE182" i="29"/>
  <c r="CQ196" i="29"/>
  <c r="GE196" i="29"/>
  <c r="BO197" i="29"/>
  <c r="DZ197" i="29"/>
  <c r="GG197" i="29"/>
  <c r="HD218" i="29"/>
  <c r="FA218" i="29"/>
  <c r="CY218" i="29"/>
  <c r="AT218" i="29"/>
  <c r="HE218" i="29"/>
  <c r="EZ218" i="29"/>
  <c r="CN218" i="29"/>
  <c r="AN218" i="29"/>
  <c r="HB218" i="29"/>
  <c r="CM218" i="29"/>
  <c r="ET218" i="29"/>
  <c r="AK218" i="29"/>
  <c r="HJ218" i="29"/>
  <c r="FE218" i="29"/>
  <c r="CK218" i="29"/>
  <c r="AE218" i="29"/>
  <c r="GZ218" i="29"/>
  <c r="HI218" i="29"/>
  <c r="FB218" i="29"/>
  <c r="CF218" i="29"/>
  <c r="AC218" i="29"/>
  <c r="EJ218" i="29"/>
  <c r="EH218" i="29"/>
  <c r="HG218" i="29"/>
  <c r="ER218" i="29"/>
  <c r="CC218" i="29"/>
  <c r="Z218" i="29"/>
  <c r="HF218" i="29"/>
  <c r="W218" i="29"/>
  <c r="R218" i="29"/>
  <c r="CB218" i="29"/>
  <c r="BY218" i="29"/>
  <c r="GN218" i="29"/>
  <c r="EG218" i="29"/>
  <c r="BX218" i="29"/>
  <c r="Q218" i="29"/>
  <c r="GM218" i="29"/>
  <c r="BV218" i="29"/>
  <c r="EF218" i="29"/>
  <c r="J218" i="29"/>
  <c r="FX218" i="29"/>
  <c r="BR218" i="29"/>
  <c r="FY218" i="29"/>
  <c r="BQ218" i="29"/>
  <c r="FQ218" i="29"/>
  <c r="BP218" i="29"/>
  <c r="FN218" i="29"/>
  <c r="BO218" i="29"/>
  <c r="FL218" i="29"/>
  <c r="BK218" i="29"/>
  <c r="FH218" i="29"/>
  <c r="AZ218" i="29"/>
  <c r="FF218" i="29"/>
  <c r="AW218" i="29"/>
  <c r="ED218" i="29"/>
  <c r="J219" i="29"/>
  <c r="BG219" i="29"/>
  <c r="DO219" i="29"/>
  <c r="FW219" i="29"/>
  <c r="BJ232" i="29"/>
  <c r="FY232" i="29"/>
  <c r="J233" i="29"/>
  <c r="BT233" i="29"/>
  <c r="EW233" i="29"/>
  <c r="HH233" i="29"/>
  <c r="W258" i="29"/>
  <c r="DF282" i="29"/>
  <c r="HN288" i="29"/>
  <c r="GP288" i="29"/>
  <c r="FR288" i="29"/>
  <c r="ET288" i="29"/>
  <c r="DR288" i="29"/>
  <c r="CT288" i="29"/>
  <c r="BV288" i="29"/>
  <c r="AX288" i="29"/>
  <c r="V288" i="29"/>
  <c r="HM288" i="29"/>
  <c r="GO288" i="29"/>
  <c r="FQ288" i="29"/>
  <c r="EO288" i="29"/>
  <c r="DQ288" i="29"/>
  <c r="CS288" i="29"/>
  <c r="BU288" i="29"/>
  <c r="AS288" i="29"/>
  <c r="U288" i="29"/>
  <c r="HJ288" i="29"/>
  <c r="GJ288" i="29"/>
  <c r="FF288" i="29"/>
  <c r="EF288" i="29"/>
  <c r="DF288" i="29"/>
  <c r="CB288" i="29"/>
  <c r="BB288" i="29"/>
  <c r="X288" i="29"/>
  <c r="HI288" i="29"/>
  <c r="GI288" i="29"/>
  <c r="FE288" i="29"/>
  <c r="EE288" i="29"/>
  <c r="DA288" i="29"/>
  <c r="CA288" i="29"/>
  <c r="BA288" i="29"/>
  <c r="W288" i="29"/>
  <c r="HG288" i="29"/>
  <c r="GC288" i="29"/>
  <c r="FC288" i="29"/>
  <c r="EC288" i="29"/>
  <c r="CY288" i="29"/>
  <c r="BY288" i="29"/>
  <c r="AY288" i="29"/>
  <c r="S288" i="29"/>
  <c r="HD288" i="29"/>
  <c r="FZ288" i="29"/>
  <c r="EZ288" i="29"/>
  <c r="DZ288" i="29"/>
  <c r="CV288" i="29"/>
  <c r="BT288" i="29"/>
  <c r="AP288" i="29"/>
  <c r="P288" i="29"/>
  <c r="HB288" i="29"/>
  <c r="FT288" i="29"/>
  <c r="EJ288" i="29"/>
  <c r="CZ288" i="29"/>
  <c r="BR288" i="29"/>
  <c r="AJ288" i="29"/>
  <c r="GT288" i="29"/>
  <c r="FN288" i="29"/>
  <c r="ED288" i="29"/>
  <c r="CR288" i="29"/>
  <c r="BJ288" i="29"/>
  <c r="AF288" i="29"/>
  <c r="GW288" i="29"/>
  <c r="FS288" i="29"/>
  <c r="EI288" i="29"/>
  <c r="CX288" i="29"/>
  <c r="BM288" i="29"/>
  <c r="AI288" i="29"/>
  <c r="GV288" i="29"/>
  <c r="FP288" i="29"/>
  <c r="EH288" i="29"/>
  <c r="CW288" i="29"/>
  <c r="BL288" i="29"/>
  <c r="AH288" i="29"/>
  <c r="GU288" i="29"/>
  <c r="FO288" i="29"/>
  <c r="EG288" i="29"/>
  <c r="CU288" i="29"/>
  <c r="BK288" i="29"/>
  <c r="AG288" i="29"/>
  <c r="GS288" i="29"/>
  <c r="FI288" i="29"/>
  <c r="EB288" i="29"/>
  <c r="CQ288" i="29"/>
  <c r="BI288" i="29"/>
  <c r="AE288" i="29"/>
  <c r="GR288" i="29"/>
  <c r="FH288" i="29"/>
  <c r="EA288" i="29"/>
  <c r="CP288" i="29"/>
  <c r="BH288" i="29"/>
  <c r="AD288" i="29"/>
  <c r="GQ288" i="29"/>
  <c r="FG288" i="29"/>
  <c r="DU288" i="29"/>
  <c r="CO288" i="29"/>
  <c r="BG288" i="29"/>
  <c r="Y288" i="29"/>
  <c r="HP288" i="29"/>
  <c r="FD288" i="29"/>
  <c r="DJ288" i="29"/>
  <c r="AZ288" i="29"/>
  <c r="HO288" i="29"/>
  <c r="FB288" i="29"/>
  <c r="DI288" i="29"/>
  <c r="AR288" i="29"/>
  <c r="HL288" i="29"/>
  <c r="FA288" i="29"/>
  <c r="DH288" i="29"/>
  <c r="AQ288" i="29"/>
  <c r="HK288" i="29"/>
  <c r="EY288" i="29"/>
  <c r="DG288" i="29"/>
  <c r="AO288" i="29"/>
  <c r="HH288" i="29"/>
  <c r="EX288" i="29"/>
  <c r="CN288" i="29"/>
  <c r="AN288" i="29"/>
  <c r="HF288" i="29"/>
  <c r="EW288" i="29"/>
  <c r="CM288" i="29"/>
  <c r="AM288" i="29"/>
  <c r="HQ288" i="29"/>
  <c r="EK288" i="29"/>
  <c r="BE288" i="29"/>
  <c r="HE288" i="29"/>
  <c r="DT288" i="29"/>
  <c r="BD288" i="29"/>
  <c r="HC288" i="29"/>
  <c r="DS288" i="29"/>
  <c r="BC288" i="29"/>
  <c r="GN288" i="29"/>
  <c r="DP288" i="29"/>
  <c r="AL288" i="29"/>
  <c r="GM288" i="29"/>
  <c r="DO288" i="29"/>
  <c r="AK288" i="29"/>
  <c r="GL288" i="29"/>
  <c r="DN288" i="29"/>
  <c r="T288" i="29"/>
  <c r="FW288" i="29"/>
  <c r="CE288" i="29"/>
  <c r="K288" i="29"/>
  <c r="DM288" i="29"/>
  <c r="BU297" i="29"/>
  <c r="V299" i="29"/>
  <c r="CY317" i="29"/>
  <c r="CM336" i="29"/>
  <c r="N94" i="29"/>
  <c r="M94" i="29"/>
  <c r="AT123" i="29"/>
  <c r="CL123" i="29"/>
  <c r="DS123" i="29"/>
  <c r="FI123" i="29"/>
  <c r="GZ123" i="29"/>
  <c r="HK128" i="29"/>
  <c r="GN128" i="29"/>
  <c r="FR128" i="29"/>
  <c r="EV128" i="29"/>
  <c r="DZ128" i="29"/>
  <c r="DC128" i="29"/>
  <c r="CG128" i="29"/>
  <c r="BK128" i="29"/>
  <c r="AO128" i="29"/>
  <c r="S128" i="29"/>
  <c r="HI128" i="29"/>
  <c r="FQ128" i="29"/>
  <c r="DX128" i="29"/>
  <c r="CF128" i="29"/>
  <c r="AN128" i="29"/>
  <c r="GM128" i="29"/>
  <c r="EU128" i="29"/>
  <c r="DB128" i="29"/>
  <c r="BJ128" i="29"/>
  <c r="R128" i="29"/>
  <c r="GU128" i="29"/>
  <c r="FW128" i="29"/>
  <c r="EX128" i="29"/>
  <c r="DW128" i="29"/>
  <c r="CY128" i="29"/>
  <c r="CA128" i="29"/>
  <c r="BC128" i="29"/>
  <c r="AE128" i="29"/>
  <c r="GQ128" i="29"/>
  <c r="CU128" i="29"/>
  <c r="GT128" i="29"/>
  <c r="FV128" i="29"/>
  <c r="EW128" i="29"/>
  <c r="DV128" i="29"/>
  <c r="CX128" i="29"/>
  <c r="BZ128" i="29"/>
  <c r="BB128" i="29"/>
  <c r="AD128" i="29"/>
  <c r="GS128" i="29"/>
  <c r="ET128" i="29"/>
  <c r="CW128" i="29"/>
  <c r="BA128" i="29"/>
  <c r="FS128" i="29"/>
  <c r="CV128" i="29"/>
  <c r="AZ128" i="29"/>
  <c r="EQ128" i="29"/>
  <c r="AY128" i="29"/>
  <c r="HQ128" i="29"/>
  <c r="FU128" i="29"/>
  <c r="DU128" i="29"/>
  <c r="BY128" i="29"/>
  <c r="AA128" i="29"/>
  <c r="HP128" i="29"/>
  <c r="DT128" i="29"/>
  <c r="Z128" i="29"/>
  <c r="HO128" i="29"/>
  <c r="DS128" i="29"/>
  <c r="Y128" i="29"/>
  <c r="GR128" i="29"/>
  <c r="ER128" i="29"/>
  <c r="BX128" i="29"/>
  <c r="FP128" i="29"/>
  <c r="BW128" i="29"/>
  <c r="HN128" i="29"/>
  <c r="GP128" i="29"/>
  <c r="FO128" i="29"/>
  <c r="EP128" i="29"/>
  <c r="DR128" i="29"/>
  <c r="CT128" i="29"/>
  <c r="BV128" i="29"/>
  <c r="AV128" i="29"/>
  <c r="X128" i="29"/>
  <c r="GL128" i="29"/>
  <c r="FN128" i="29"/>
  <c r="DQ128" i="29"/>
  <c r="BU128" i="29"/>
  <c r="W128" i="29"/>
  <c r="HM128" i="29"/>
  <c r="EO128" i="29"/>
  <c r="CS128" i="29"/>
  <c r="AU128" i="29"/>
  <c r="GW128" i="29"/>
  <c r="FG128" i="29"/>
  <c r="EA128" i="29"/>
  <c r="CJ128" i="29"/>
  <c r="AT128" i="29"/>
  <c r="M128" i="29"/>
  <c r="GI128" i="29"/>
  <c r="FC128" i="29"/>
  <c r="DM128" i="29"/>
  <c r="CD128" i="29"/>
  <c r="AP128" i="29"/>
  <c r="H128" i="29"/>
  <c r="AR128" i="29"/>
  <c r="CL128" i="29"/>
  <c r="EE128" i="29"/>
  <c r="FL128" i="29"/>
  <c r="HE128" i="29"/>
  <c r="GV142" i="29"/>
  <c r="FB142" i="29"/>
  <c r="DE142" i="29"/>
  <c r="BK142" i="29"/>
  <c r="T142" i="29"/>
  <c r="GU142" i="29"/>
  <c r="CY142" i="29"/>
  <c r="S142" i="29"/>
  <c r="FA142" i="29"/>
  <c r="BD142" i="29"/>
  <c r="HH142" i="29"/>
  <c r="FD142" i="29"/>
  <c r="CV142" i="29"/>
  <c r="BA142" i="29"/>
  <c r="CO142" i="29"/>
  <c r="HF142" i="29"/>
  <c r="FC142" i="29"/>
  <c r="CU142" i="29"/>
  <c r="AZ142" i="29"/>
  <c r="GY142" i="29"/>
  <c r="EZ142" i="29"/>
  <c r="AY142" i="29"/>
  <c r="CR142" i="29"/>
  <c r="AQ142" i="29"/>
  <c r="CT142" i="29"/>
  <c r="ES142" i="29"/>
  <c r="ER142" i="29"/>
  <c r="GX142" i="29"/>
  <c r="AX142" i="29"/>
  <c r="GN142" i="29"/>
  <c r="GM142" i="29"/>
  <c r="EQ142" i="29"/>
  <c r="CN142" i="29"/>
  <c r="AP142" i="29"/>
  <c r="EI142" i="29"/>
  <c r="AH142" i="29"/>
  <c r="GJ142" i="29"/>
  <c r="CM142" i="29"/>
  <c r="GE142" i="29"/>
  <c r="DN142" i="29"/>
  <c r="AB142" i="29"/>
  <c r="FO142" i="29"/>
  <c r="CJ142" i="29"/>
  <c r="V142" i="29"/>
  <c r="CI142" i="29"/>
  <c r="GB142" i="29"/>
  <c r="BV143" i="29"/>
  <c r="DX143" i="29"/>
  <c r="GQ143" i="29"/>
  <c r="BF167" i="29"/>
  <c r="DJ167" i="29"/>
  <c r="FC167" i="29"/>
  <c r="HB176" i="29"/>
  <c r="CV196" i="29"/>
  <c r="GI196" i="29"/>
  <c r="BL232" i="29"/>
  <c r="GT232" i="29"/>
  <c r="AB258" i="29"/>
  <c r="X299" i="29"/>
  <c r="CZ317" i="29"/>
  <c r="GL321" i="29"/>
  <c r="GB321" i="29"/>
  <c r="BT321" i="29"/>
  <c r="GA321" i="29"/>
  <c r="BG321" i="29"/>
  <c r="HJ321" i="29"/>
  <c r="CC321" i="29"/>
  <c r="GT321" i="29"/>
  <c r="BU321" i="29"/>
  <c r="GV321" i="29"/>
  <c r="BV321" i="29"/>
  <c r="GN321" i="29"/>
  <c r="BE321" i="29"/>
  <c r="FS321" i="29"/>
  <c r="BA321" i="29"/>
  <c r="FA321" i="29"/>
  <c r="AP321" i="29"/>
  <c r="CX321" i="29"/>
  <c r="CR321" i="29"/>
  <c r="BD321" i="29"/>
  <c r="W321" i="29"/>
  <c r="V321" i="29"/>
  <c r="U321" i="29"/>
  <c r="M321" i="29"/>
  <c r="T321" i="29"/>
  <c r="HQ321" i="29"/>
  <c r="GC321" i="29"/>
  <c r="EX321" i="29"/>
  <c r="EZ321" i="29"/>
  <c r="EW321" i="29"/>
  <c r="EO321" i="29"/>
  <c r="EN321" i="29"/>
  <c r="EM321" i="29"/>
  <c r="DT321" i="29"/>
  <c r="DI321" i="29"/>
  <c r="DH321" i="29"/>
  <c r="DC321" i="29"/>
  <c r="DB321" i="29"/>
  <c r="L321" i="29"/>
  <c r="FC336" i="29"/>
  <c r="HG435" i="29"/>
  <c r="GE435" i="29"/>
  <c r="FF435" i="29"/>
  <c r="EG435" i="29"/>
  <c r="DE435" i="29"/>
  <c r="CF435" i="29"/>
  <c r="BG435" i="29"/>
  <c r="AC435" i="29"/>
  <c r="HB435" i="29"/>
  <c r="GC435" i="29"/>
  <c r="FD435" i="29"/>
  <c r="EE435" i="29"/>
  <c r="DC435" i="29"/>
  <c r="CD435" i="29"/>
  <c r="BC435" i="29"/>
  <c r="AA435" i="29"/>
  <c r="HA435" i="29"/>
  <c r="GB435" i="29"/>
  <c r="FC435" i="29"/>
  <c r="ED435" i="29"/>
  <c r="DB435" i="29"/>
  <c r="CC435" i="29"/>
  <c r="BB435" i="29"/>
  <c r="Z435" i="29"/>
  <c r="GX435" i="29"/>
  <c r="FY435" i="29"/>
  <c r="EZ435" i="29"/>
  <c r="DX435" i="29"/>
  <c r="CW435" i="29"/>
  <c r="BX435" i="29"/>
  <c r="AV435" i="29"/>
  <c r="W435" i="29"/>
  <c r="GM435" i="29"/>
  <c r="FG435" i="29"/>
  <c r="DW435" i="29"/>
  <c r="CR435" i="29"/>
  <c r="BL435" i="29"/>
  <c r="AI435" i="29"/>
  <c r="HN435" i="29"/>
  <c r="GF435" i="29"/>
  <c r="EY435" i="29"/>
  <c r="DQ435" i="29"/>
  <c r="CK435" i="29"/>
  <c r="BH435" i="29"/>
  <c r="V435" i="29"/>
  <c r="HF435" i="29"/>
  <c r="FU435" i="29"/>
  <c r="EK435" i="29"/>
  <c r="CZ435" i="29"/>
  <c r="BO435" i="29"/>
  <c r="AJ435" i="29"/>
  <c r="GZ435" i="29"/>
  <c r="FT435" i="29"/>
  <c r="EJ435" i="29"/>
  <c r="CV435" i="29"/>
  <c r="BN435" i="29"/>
  <c r="AB435" i="29"/>
  <c r="GY435" i="29"/>
  <c r="FN435" i="29"/>
  <c r="EI435" i="29"/>
  <c r="CU435" i="29"/>
  <c r="BM435" i="29"/>
  <c r="Y435" i="29"/>
  <c r="GW435" i="29"/>
  <c r="FM435" i="29"/>
  <c r="EH435" i="29"/>
  <c r="CT435" i="29"/>
  <c r="BK435" i="29"/>
  <c r="X435" i="29"/>
  <c r="GU435" i="29"/>
  <c r="FK435" i="29"/>
  <c r="DZ435" i="29"/>
  <c r="CQ435" i="29"/>
  <c r="BI435" i="29"/>
  <c r="T435" i="29"/>
  <c r="GT435" i="29"/>
  <c r="FJ435" i="29"/>
  <c r="DY435" i="29"/>
  <c r="CP435" i="29"/>
  <c r="BF435" i="29"/>
  <c r="S435" i="29"/>
  <c r="GD435" i="29"/>
  <c r="EF435" i="29"/>
  <c r="CE435" i="29"/>
  <c r="AL435" i="29"/>
  <c r="GA435" i="29"/>
  <c r="DT435" i="29"/>
  <c r="BZ435" i="29"/>
  <c r="AK435" i="29"/>
  <c r="FZ435" i="29"/>
  <c r="DS435" i="29"/>
  <c r="BY435" i="29"/>
  <c r="U435" i="29"/>
  <c r="FX435" i="29"/>
  <c r="DR435" i="29"/>
  <c r="BW435" i="29"/>
  <c r="R435" i="29"/>
  <c r="HQ435" i="29"/>
  <c r="FV435" i="29"/>
  <c r="DO435" i="29"/>
  <c r="BR435" i="29"/>
  <c r="P435" i="29"/>
  <c r="HP435" i="29"/>
  <c r="FL435" i="29"/>
  <c r="DN435" i="29"/>
  <c r="BQ435" i="29"/>
  <c r="O435" i="29"/>
  <c r="HO435" i="29"/>
  <c r="ET435" i="29"/>
  <c r="CG435" i="29"/>
  <c r="HH435" i="29"/>
  <c r="HK435" i="29"/>
  <c r="EQ435" i="29"/>
  <c r="BV435" i="29"/>
  <c r="HJ435" i="29"/>
  <c r="EP435" i="29"/>
  <c r="BP435" i="29"/>
  <c r="EN435" i="29"/>
  <c r="HI435" i="29"/>
  <c r="EO435" i="29"/>
  <c r="BJ435" i="29"/>
  <c r="AX435" i="29"/>
  <c r="GV435" i="29"/>
  <c r="EM435" i="29"/>
  <c r="AW435" i="29"/>
  <c r="GS435" i="29"/>
  <c r="EL435" i="29"/>
  <c r="AU435" i="29"/>
  <c r="GR435" i="29"/>
  <c r="DP435" i="29"/>
  <c r="AT435" i="29"/>
  <c r="FB435" i="29"/>
  <c r="AN435" i="29"/>
  <c r="FA435" i="29"/>
  <c r="AM435" i="29"/>
  <c r="DM435" i="29"/>
  <c r="N435" i="29"/>
  <c r="DL435" i="29"/>
  <c r="J435" i="29"/>
  <c r="DK435" i="29"/>
  <c r="I435" i="29"/>
  <c r="DF435" i="29"/>
  <c r="FH435" i="29"/>
  <c r="FE435" i="29"/>
  <c r="EX435" i="29"/>
  <c r="DJ435" i="29"/>
  <c r="DD435" i="29"/>
  <c r="DA435" i="29"/>
  <c r="GH435" i="29"/>
  <c r="GG435" i="29"/>
  <c r="FW435" i="29"/>
  <c r="FI435" i="29"/>
  <c r="CS435" i="29"/>
  <c r="CL435" i="29"/>
  <c r="AP435" i="29"/>
  <c r="H94" i="29"/>
  <c r="FT21" i="29"/>
  <c r="FU21" i="29"/>
  <c r="FQ21" i="29"/>
  <c r="CL21" i="29"/>
  <c r="CJ21" i="29"/>
  <c r="AW123" i="29"/>
  <c r="CM123" i="29"/>
  <c r="DT123" i="29"/>
  <c r="FJ123" i="29"/>
  <c r="HA123" i="29"/>
  <c r="J128" i="29"/>
  <c r="AS128" i="29"/>
  <c r="CM128" i="29"/>
  <c r="EF128" i="29"/>
  <c r="FX128" i="29"/>
  <c r="HF128" i="29"/>
  <c r="FN136" i="29"/>
  <c r="DD136" i="29"/>
  <c r="AU136" i="29"/>
  <c r="FM136" i="29"/>
  <c r="AT136" i="29"/>
  <c r="DC136" i="29"/>
  <c r="GR136" i="29"/>
  <c r="DY136" i="29"/>
  <c r="BC136" i="29"/>
  <c r="GQ136" i="29"/>
  <c r="DN136" i="29"/>
  <c r="BB136" i="29"/>
  <c r="GP136" i="29"/>
  <c r="DL136" i="29"/>
  <c r="AY136" i="29"/>
  <c r="FW136" i="29"/>
  <c r="AX136" i="29"/>
  <c r="AZ136" i="29"/>
  <c r="DK136" i="29"/>
  <c r="GO136" i="29"/>
  <c r="DJ136" i="29"/>
  <c r="FU136" i="29"/>
  <c r="DH136" i="29"/>
  <c r="AW136" i="29"/>
  <c r="FT136" i="29"/>
  <c r="DF136" i="29"/>
  <c r="AO136" i="29"/>
  <c r="EI136" i="29"/>
  <c r="X136" i="29"/>
  <c r="DE136" i="29"/>
  <c r="T136" i="29"/>
  <c r="CS136" i="29"/>
  <c r="H142" i="29"/>
  <c r="CL142" i="29"/>
  <c r="GC142" i="29"/>
  <c r="BX143" i="29"/>
  <c r="DZ143" i="29"/>
  <c r="GR143" i="29"/>
  <c r="BG167" i="29"/>
  <c r="DK167" i="29"/>
  <c r="FQ167" i="29"/>
  <c r="CX196" i="29"/>
  <c r="GP197" i="29"/>
  <c r="FM197" i="29"/>
  <c r="EL197" i="29"/>
  <c r="DJ197" i="29"/>
  <c r="CJ197" i="29"/>
  <c r="BE197" i="29"/>
  <c r="AE197" i="29"/>
  <c r="HQ197" i="29"/>
  <c r="GN197" i="29"/>
  <c r="FL197" i="29"/>
  <c r="EJ197" i="29"/>
  <c r="DI197" i="29"/>
  <c r="CH197" i="29"/>
  <c r="BD197" i="29"/>
  <c r="AD197" i="29"/>
  <c r="HB197" i="29"/>
  <c r="FW197" i="29"/>
  <c r="ER197" i="29"/>
  <c r="DN197" i="29"/>
  <c r="CK197" i="29"/>
  <c r="BB197" i="29"/>
  <c r="Y197" i="29"/>
  <c r="EM197" i="29"/>
  <c r="R197" i="29"/>
  <c r="HA197" i="29"/>
  <c r="FV197" i="29"/>
  <c r="EQ197" i="29"/>
  <c r="DL197" i="29"/>
  <c r="CD197" i="29"/>
  <c r="BA197" i="29"/>
  <c r="W197" i="29"/>
  <c r="AW197" i="29"/>
  <c r="GZ197" i="29"/>
  <c r="FU197" i="29"/>
  <c r="EP197" i="29"/>
  <c r="DK197" i="29"/>
  <c r="CB197" i="29"/>
  <c r="AZ197" i="29"/>
  <c r="V197" i="29"/>
  <c r="T197" i="29"/>
  <c r="GW197" i="29"/>
  <c r="DG197" i="29"/>
  <c r="GX197" i="29"/>
  <c r="FT197" i="29"/>
  <c r="EO197" i="29"/>
  <c r="DH197" i="29"/>
  <c r="CA197" i="29"/>
  <c r="AX197" i="29"/>
  <c r="FR197" i="29"/>
  <c r="BZ197" i="29"/>
  <c r="GU197" i="29"/>
  <c r="FO197" i="29"/>
  <c r="EH197" i="29"/>
  <c r="DF197" i="29"/>
  <c r="BY197" i="29"/>
  <c r="AV197" i="29"/>
  <c r="O197" i="29"/>
  <c r="GT197" i="29"/>
  <c r="EG197" i="29"/>
  <c r="BX197" i="29"/>
  <c r="N197" i="29"/>
  <c r="FN197" i="29"/>
  <c r="DD197" i="29"/>
  <c r="AU197" i="29"/>
  <c r="HF197" i="29"/>
  <c r="FG197" i="29"/>
  <c r="DR197" i="29"/>
  <c r="BR197" i="29"/>
  <c r="AA197" i="29"/>
  <c r="HE197" i="29"/>
  <c r="FD197" i="29"/>
  <c r="DP197" i="29"/>
  <c r="BQ197" i="29"/>
  <c r="Z197" i="29"/>
  <c r="HD197" i="29"/>
  <c r="FC197" i="29"/>
  <c r="DO197" i="29"/>
  <c r="BP197" i="29"/>
  <c r="M197" i="29"/>
  <c r="GR197" i="29"/>
  <c r="FA197" i="29"/>
  <c r="CY197" i="29"/>
  <c r="BN197" i="29"/>
  <c r="K197" i="29"/>
  <c r="GQ197" i="29"/>
  <c r="EZ197" i="29"/>
  <c r="CX197" i="29"/>
  <c r="BK197" i="29"/>
  <c r="J197" i="29"/>
  <c r="BT197" i="29"/>
  <c r="EC197" i="29"/>
  <c r="GI197" i="29"/>
  <c r="CG232" i="29"/>
  <c r="GU232" i="29"/>
  <c r="AC258" i="29"/>
  <c r="Y299" i="29"/>
  <c r="DA317" i="29"/>
  <c r="FG336" i="29"/>
  <c r="DU353" i="29"/>
  <c r="CN353" i="29"/>
  <c r="HQ353" i="29"/>
  <c r="CD353" i="29"/>
  <c r="CF353" i="29"/>
  <c r="CC353" i="29"/>
  <c r="AR353" i="29"/>
  <c r="AO353" i="29"/>
  <c r="GI353" i="29"/>
  <c r="AM353" i="29"/>
  <c r="GG353" i="29"/>
  <c r="AD353" i="29"/>
  <c r="GC353" i="29"/>
  <c r="GJ353" i="29"/>
  <c r="GF353" i="29"/>
  <c r="GB353" i="29"/>
  <c r="FZ353" i="29"/>
  <c r="EP353" i="29"/>
  <c r="EC353" i="29"/>
  <c r="EB353" i="29"/>
  <c r="CJ353" i="29"/>
  <c r="CI353" i="29"/>
  <c r="CH353" i="29"/>
  <c r="AC353" i="29"/>
  <c r="EO353" i="29"/>
  <c r="EE353" i="29"/>
  <c r="EA353" i="29"/>
  <c r="AN353" i="29"/>
  <c r="AB353" i="29"/>
  <c r="HO408" i="29"/>
  <c r="GM408" i="29"/>
  <c r="FO408" i="29"/>
  <c r="EQ408" i="29"/>
  <c r="DS408" i="29"/>
  <c r="CU408" i="29"/>
  <c r="BS408" i="29"/>
  <c r="AU408" i="29"/>
  <c r="W408" i="29"/>
  <c r="GX408" i="29"/>
  <c r="FX408" i="29"/>
  <c r="EW408" i="29"/>
  <c r="DX408" i="29"/>
  <c r="CY408" i="29"/>
  <c r="BZ408" i="29"/>
  <c r="AW408" i="29"/>
  <c r="X408" i="29"/>
  <c r="GW408" i="29"/>
  <c r="FW408" i="29"/>
  <c r="EV408" i="29"/>
  <c r="DW408" i="29"/>
  <c r="CX408" i="29"/>
  <c r="BW408" i="29"/>
  <c r="AV408" i="29"/>
  <c r="V408" i="29"/>
  <c r="GV408" i="29"/>
  <c r="FV408" i="29"/>
  <c r="EU408" i="29"/>
  <c r="DV408" i="29"/>
  <c r="CW408" i="29"/>
  <c r="BV408" i="29"/>
  <c r="AT408" i="29"/>
  <c r="U408" i="29"/>
  <c r="GU408" i="29"/>
  <c r="FS408" i="29"/>
  <c r="ET408" i="29"/>
  <c r="DU408" i="29"/>
  <c r="CV408" i="29"/>
  <c r="BR408" i="29"/>
  <c r="AS408" i="29"/>
  <c r="T408" i="29"/>
  <c r="GR408" i="29"/>
  <c r="FQ408" i="29"/>
  <c r="ER408" i="29"/>
  <c r="DR408" i="29"/>
  <c r="CO408" i="29"/>
  <c r="BP408" i="29"/>
  <c r="AQ408" i="29"/>
  <c r="R408" i="29"/>
  <c r="GQ408" i="29"/>
  <c r="FP408" i="29"/>
  <c r="EP408" i="29"/>
  <c r="DQ408" i="29"/>
  <c r="CN408" i="29"/>
  <c r="BO408" i="29"/>
  <c r="AP408" i="29"/>
  <c r="O408" i="29"/>
  <c r="HD408" i="29"/>
  <c r="FM408" i="29"/>
  <c r="ED408" i="29"/>
  <c r="CT408" i="29"/>
  <c r="BI408" i="29"/>
  <c r="Z408" i="29"/>
  <c r="HC408" i="29"/>
  <c r="FL408" i="29"/>
  <c r="EC408" i="29"/>
  <c r="CM408" i="29"/>
  <c r="BH408" i="29"/>
  <c r="Y408" i="29"/>
  <c r="HB408" i="29"/>
  <c r="FK408" i="29"/>
  <c r="EB408" i="29"/>
  <c r="CL408" i="29"/>
  <c r="BG408" i="29"/>
  <c r="S408" i="29"/>
  <c r="HA408" i="29"/>
  <c r="FJ408" i="29"/>
  <c r="EA408" i="29"/>
  <c r="CK408" i="29"/>
  <c r="BF408" i="29"/>
  <c r="N408" i="29"/>
  <c r="GP408" i="29"/>
  <c r="FH408" i="29"/>
  <c r="DY408" i="29"/>
  <c r="CI408" i="29"/>
  <c r="BB408" i="29"/>
  <c r="L408" i="29"/>
  <c r="GL408" i="29"/>
  <c r="FE408" i="29"/>
  <c r="DT408" i="29"/>
  <c r="CH408" i="29"/>
  <c r="BA408" i="29"/>
  <c r="K408" i="29"/>
  <c r="GS408" i="29"/>
  <c r="ES408" i="29"/>
  <c r="DA408" i="29"/>
  <c r="AN408" i="29"/>
  <c r="GH408" i="29"/>
  <c r="GK408" i="29"/>
  <c r="EO408" i="29"/>
  <c r="CZ408" i="29"/>
  <c r="AM408" i="29"/>
  <c r="EL408" i="29"/>
  <c r="CF408" i="29"/>
  <c r="AH408" i="29"/>
  <c r="GJ408" i="29"/>
  <c r="EN408" i="29"/>
  <c r="CJ408" i="29"/>
  <c r="AL408" i="29"/>
  <c r="GI408" i="29"/>
  <c r="EM408" i="29"/>
  <c r="CG408" i="29"/>
  <c r="AI408" i="29"/>
  <c r="GG408" i="29"/>
  <c r="EI408" i="29"/>
  <c r="CE408" i="29"/>
  <c r="AG408" i="29"/>
  <c r="EE408" i="29"/>
  <c r="GF408" i="29"/>
  <c r="EH408" i="29"/>
  <c r="CD408" i="29"/>
  <c r="AF408" i="29"/>
  <c r="GE408" i="29"/>
  <c r="CC408" i="29"/>
  <c r="AE408" i="29"/>
  <c r="FN408" i="29"/>
  <c r="CA408" i="29"/>
  <c r="FI408" i="29"/>
  <c r="BQ408" i="29"/>
  <c r="FC408" i="29"/>
  <c r="BM408" i="29"/>
  <c r="FB408" i="29"/>
  <c r="BL408" i="29"/>
  <c r="EY408" i="29"/>
  <c r="BK408" i="29"/>
  <c r="HP408" i="29"/>
  <c r="DZ408" i="29"/>
  <c r="BC408" i="29"/>
  <c r="HL408" i="29"/>
  <c r="DE408" i="29"/>
  <c r="HK408" i="29"/>
  <c r="DD408" i="29"/>
  <c r="HH408" i="29"/>
  <c r="DC408" i="29"/>
  <c r="HG408" i="29"/>
  <c r="DB408" i="29"/>
  <c r="HF408" i="29"/>
  <c r="CB408" i="29"/>
  <c r="HE408" i="29"/>
  <c r="BN408" i="29"/>
  <c r="EX408" i="29"/>
  <c r="DP408" i="29"/>
  <c r="DK408" i="29"/>
  <c r="DJ408" i="29"/>
  <c r="DI408" i="29"/>
  <c r="DH408" i="29"/>
  <c r="HQ408" i="29"/>
  <c r="AD408" i="29"/>
  <c r="GS422" i="29"/>
  <c r="FT422" i="29"/>
  <c r="EU422" i="29"/>
  <c r="DT422" i="29"/>
  <c r="GQ422" i="29"/>
  <c r="FR422" i="29"/>
  <c r="EQ422" i="29"/>
  <c r="DQ422" i="29"/>
  <c r="CP422" i="29"/>
  <c r="HE422" i="29"/>
  <c r="GC422" i="29"/>
  <c r="EZ422" i="29"/>
  <c r="DX422" i="29"/>
  <c r="CS422" i="29"/>
  <c r="BS422" i="29"/>
  <c r="AS422" i="29"/>
  <c r="U422" i="29"/>
  <c r="HO422" i="29"/>
  <c r="GL422" i="29"/>
  <c r="FH422" i="29"/>
  <c r="ED422" i="29"/>
  <c r="DA422" i="29"/>
  <c r="BV422" i="29"/>
  <c r="AU422" i="29"/>
  <c r="V422" i="29"/>
  <c r="HN422" i="29"/>
  <c r="GJ422" i="29"/>
  <c r="FG422" i="29"/>
  <c r="EC422" i="29"/>
  <c r="CZ422" i="29"/>
  <c r="BU422" i="29"/>
  <c r="AT422" i="29"/>
  <c r="T422" i="29"/>
  <c r="HM422" i="29"/>
  <c r="GI422" i="29"/>
  <c r="FD422" i="29"/>
  <c r="EB422" i="29"/>
  <c r="CY422" i="29"/>
  <c r="BT422" i="29"/>
  <c r="AR422" i="29"/>
  <c r="S422" i="29"/>
  <c r="HL422" i="29"/>
  <c r="GH422" i="29"/>
  <c r="FC422" i="29"/>
  <c r="EA422" i="29"/>
  <c r="CW422" i="29"/>
  <c r="BR422" i="29"/>
  <c r="AQ422" i="29"/>
  <c r="R422" i="29"/>
  <c r="HI422" i="29"/>
  <c r="GE422" i="29"/>
  <c r="FA422" i="29"/>
  <c r="DW422" i="29"/>
  <c r="CQ422" i="29"/>
  <c r="BO422" i="29"/>
  <c r="AO422" i="29"/>
  <c r="N422" i="29"/>
  <c r="HG422" i="29"/>
  <c r="GD422" i="29"/>
  <c r="EY422" i="29"/>
  <c r="DV422" i="29"/>
  <c r="CO422" i="29"/>
  <c r="BN422" i="29"/>
  <c r="AN422" i="29"/>
  <c r="M422" i="29"/>
  <c r="GR422" i="29"/>
  <c r="EW422" i="29"/>
  <c r="DH422" i="29"/>
  <c r="BP422" i="29"/>
  <c r="AF422" i="29"/>
  <c r="GP422" i="29"/>
  <c r="EV422" i="29"/>
  <c r="DG422" i="29"/>
  <c r="BM422" i="29"/>
  <c r="AD422" i="29"/>
  <c r="GO422" i="29"/>
  <c r="ET422" i="29"/>
  <c r="DF422" i="29"/>
  <c r="BL422" i="29"/>
  <c r="AB422" i="29"/>
  <c r="GN422" i="29"/>
  <c r="EO422" i="29"/>
  <c r="DD422" i="29"/>
  <c r="BK422" i="29"/>
  <c r="AA422" i="29"/>
  <c r="GB422" i="29"/>
  <c r="EM422" i="29"/>
  <c r="DB422" i="29"/>
  <c r="BI422" i="29"/>
  <c r="Y422" i="29"/>
  <c r="FY422" i="29"/>
  <c r="EL422" i="29"/>
  <c r="CR422" i="29"/>
  <c r="BH422" i="29"/>
  <c r="X422" i="29"/>
  <c r="FL422" i="29"/>
  <c r="DC422" i="29"/>
  <c r="AX422" i="29"/>
  <c r="FK422" i="29"/>
  <c r="CN422" i="29"/>
  <c r="AV422" i="29"/>
  <c r="HD422" i="29"/>
  <c r="CJ422" i="29"/>
  <c r="AL422" i="29"/>
  <c r="HK422" i="29"/>
  <c r="FJ422" i="29"/>
  <c r="CM422" i="29"/>
  <c r="AP422" i="29"/>
  <c r="FB422" i="29"/>
  <c r="HF422" i="29"/>
  <c r="FI422" i="29"/>
  <c r="CL422" i="29"/>
  <c r="AM422" i="29"/>
  <c r="HC422" i="29"/>
  <c r="EX422" i="29"/>
  <c r="CI422" i="29"/>
  <c r="AK422" i="29"/>
  <c r="EI422" i="29"/>
  <c r="AG422" i="29"/>
  <c r="HB422" i="29"/>
  <c r="EN422" i="29"/>
  <c r="CH422" i="29"/>
  <c r="AH422" i="29"/>
  <c r="GZ422" i="29"/>
  <c r="CG422" i="29"/>
  <c r="FU422" i="29"/>
  <c r="CB422" i="29"/>
  <c r="FS422" i="29"/>
  <c r="BX422" i="29"/>
  <c r="FO422" i="29"/>
  <c r="BG422" i="29"/>
  <c r="EH422" i="29"/>
  <c r="BF422" i="29"/>
  <c r="EG422" i="29"/>
  <c r="BC422" i="29"/>
  <c r="EE422" i="29"/>
  <c r="AY422" i="29"/>
  <c r="DK422" i="29"/>
  <c r="DJ422" i="29"/>
  <c r="DI422" i="29"/>
  <c r="CF422" i="29"/>
  <c r="CE422" i="29"/>
  <c r="GY422" i="29"/>
  <c r="CD422" i="29"/>
  <c r="CC422" i="29"/>
  <c r="BJ422" i="29"/>
  <c r="BA422" i="29"/>
  <c r="Z422" i="29"/>
  <c r="W422" i="29"/>
  <c r="Q422" i="29"/>
  <c r="FV422" i="29"/>
  <c r="Q435" i="29"/>
  <c r="HD123" i="29"/>
  <c r="GI123" i="29"/>
  <c r="FN123" i="29"/>
  <c r="ES123" i="29"/>
  <c r="DX123" i="29"/>
  <c r="DB123" i="29"/>
  <c r="CG123" i="29"/>
  <c r="BL123" i="29"/>
  <c r="AQ123" i="29"/>
  <c r="V123" i="29"/>
  <c r="HC123" i="29"/>
  <c r="FM123" i="29"/>
  <c r="DV123" i="29"/>
  <c r="CF123" i="29"/>
  <c r="AP123" i="29"/>
  <c r="GH123" i="29"/>
  <c r="ER123" i="29"/>
  <c r="DA123" i="29"/>
  <c r="BK123" i="29"/>
  <c r="U123" i="29"/>
  <c r="GU123" i="29"/>
  <c r="FX123" i="29"/>
  <c r="FA123" i="29"/>
  <c r="ED123" i="29"/>
  <c r="DG123" i="29"/>
  <c r="CJ123" i="29"/>
  <c r="BJ123" i="29"/>
  <c r="AM123" i="29"/>
  <c r="P123" i="29"/>
  <c r="HN123" i="29"/>
  <c r="EW123" i="29"/>
  <c r="BF123" i="29"/>
  <c r="HQ123" i="29"/>
  <c r="GT123" i="29"/>
  <c r="FW123" i="29"/>
  <c r="EZ123" i="29"/>
  <c r="EC123" i="29"/>
  <c r="DF123" i="29"/>
  <c r="CH123" i="29"/>
  <c r="BI123" i="29"/>
  <c r="AL123" i="29"/>
  <c r="O123" i="29"/>
  <c r="GS123" i="29"/>
  <c r="EY123" i="29"/>
  <c r="DE123" i="29"/>
  <c r="BH123" i="29"/>
  <c r="N123" i="29"/>
  <c r="GR123" i="29"/>
  <c r="EX123" i="29"/>
  <c r="CD123" i="29"/>
  <c r="AJ123" i="29"/>
  <c r="FT123" i="29"/>
  <c r="CC123" i="29"/>
  <c r="L123" i="29"/>
  <c r="HP123" i="29"/>
  <c r="FV123" i="29"/>
  <c r="EB123" i="29"/>
  <c r="CE123" i="29"/>
  <c r="AK123" i="29"/>
  <c r="HO123" i="29"/>
  <c r="EA123" i="29"/>
  <c r="BG123" i="29"/>
  <c r="CZ123" i="29"/>
  <c r="FU123" i="29"/>
  <c r="DD123" i="29"/>
  <c r="M123" i="29"/>
  <c r="GQ123" i="29"/>
  <c r="DZ123" i="29"/>
  <c r="AI123" i="29"/>
  <c r="HM123" i="29"/>
  <c r="GP123" i="29"/>
  <c r="FS123" i="29"/>
  <c r="EV123" i="29"/>
  <c r="DY123" i="29"/>
  <c r="CY123" i="29"/>
  <c r="CB123" i="29"/>
  <c r="BE123" i="29"/>
  <c r="AH123" i="29"/>
  <c r="K123" i="29"/>
  <c r="HL123" i="29"/>
  <c r="GO123" i="29"/>
  <c r="EU123" i="29"/>
  <c r="DU123" i="29"/>
  <c r="CA123" i="29"/>
  <c r="AG123" i="29"/>
  <c r="FR123" i="29"/>
  <c r="CX123" i="29"/>
  <c r="BD123" i="29"/>
  <c r="J123" i="29"/>
  <c r="GM123" i="29"/>
  <c r="FF123" i="29"/>
  <c r="DR123" i="29"/>
  <c r="CN123" i="29"/>
  <c r="AZ123" i="29"/>
  <c r="S123" i="29"/>
  <c r="GG123" i="29"/>
  <c r="FB123" i="29"/>
  <c r="DN123" i="29"/>
  <c r="BZ123" i="29"/>
  <c r="AV123" i="29"/>
  <c r="H123" i="29"/>
  <c r="AX123" i="29"/>
  <c r="CO123" i="29"/>
  <c r="EE123" i="29"/>
  <c r="FL123" i="29"/>
  <c r="HB123" i="29"/>
  <c r="GK143" i="29"/>
  <c r="EZ143" i="29"/>
  <c r="DS143" i="29"/>
  <c r="CG143" i="29"/>
  <c r="BB143" i="29"/>
  <c r="P143" i="29"/>
  <c r="HQ143" i="29"/>
  <c r="EY143" i="29"/>
  <c r="CF143" i="29"/>
  <c r="O143" i="29"/>
  <c r="GJ143" i="29"/>
  <c r="DR143" i="29"/>
  <c r="BA143" i="29"/>
  <c r="HP143" i="29"/>
  <c r="GF143" i="29"/>
  <c r="ER143" i="29"/>
  <c r="DC143" i="29"/>
  <c r="BU143" i="29"/>
  <c r="AG143" i="29"/>
  <c r="FV143" i="29"/>
  <c r="EM143" i="29"/>
  <c r="Z143" i="29"/>
  <c r="HN143" i="29"/>
  <c r="GE143" i="29"/>
  <c r="EP143" i="29"/>
  <c r="DB143" i="29"/>
  <c r="BT143" i="29"/>
  <c r="AE143" i="29"/>
  <c r="HM143" i="29"/>
  <c r="GD143" i="29"/>
  <c r="CZ143" i="29"/>
  <c r="BS143" i="29"/>
  <c r="AD143" i="29"/>
  <c r="FX143" i="29"/>
  <c r="CY143" i="29"/>
  <c r="CX143" i="29"/>
  <c r="EO143" i="29"/>
  <c r="EN143" i="29"/>
  <c r="AB143" i="29"/>
  <c r="HL143" i="29"/>
  <c r="BJ143" i="29"/>
  <c r="HK143" i="29"/>
  <c r="BI143" i="29"/>
  <c r="HH143" i="29"/>
  <c r="FU143" i="29"/>
  <c r="EK143" i="29"/>
  <c r="CV143" i="29"/>
  <c r="BH143" i="29"/>
  <c r="Y143" i="29"/>
  <c r="HG143" i="29"/>
  <c r="FT143" i="29"/>
  <c r="CU143" i="29"/>
  <c r="BG143" i="29"/>
  <c r="X143" i="29"/>
  <c r="EJ143" i="29"/>
  <c r="FP143" i="29"/>
  <c r="DP143" i="29"/>
  <c r="BD143" i="29"/>
  <c r="FJ143" i="29"/>
  <c r="DD143" i="29"/>
  <c r="AU143" i="29"/>
  <c r="BY143" i="29"/>
  <c r="EA143" i="29"/>
  <c r="GT143" i="29"/>
  <c r="GZ167" i="29"/>
  <c r="FW167" i="29"/>
  <c r="EX167" i="29"/>
  <c r="DX167" i="29"/>
  <c r="CX167" i="29"/>
  <c r="BW167" i="29"/>
  <c r="AW167" i="29"/>
  <c r="X167" i="29"/>
  <c r="GX167" i="29"/>
  <c r="EW167" i="29"/>
  <c r="CU167" i="29"/>
  <c r="AV167" i="29"/>
  <c r="FV167" i="29"/>
  <c r="DW167" i="29"/>
  <c r="BV167" i="29"/>
  <c r="V167" i="29"/>
  <c r="GO167" i="29"/>
  <c r="FM167" i="29"/>
  <c r="EI167" i="29"/>
  <c r="DH167" i="29"/>
  <c r="CF167" i="29"/>
  <c r="BA167" i="29"/>
  <c r="Y167" i="29"/>
  <c r="P167" i="29"/>
  <c r="GN167" i="29"/>
  <c r="FL167" i="29"/>
  <c r="EH167" i="29"/>
  <c r="DF167" i="29"/>
  <c r="CA167" i="29"/>
  <c r="AZ167" i="29"/>
  <c r="S167" i="29"/>
  <c r="FK167" i="29"/>
  <c r="DE167" i="29"/>
  <c r="AX167" i="29"/>
  <c r="GL167" i="29"/>
  <c r="DD167" i="29"/>
  <c r="AU167" i="29"/>
  <c r="HQ167" i="29"/>
  <c r="GM167" i="29"/>
  <c r="EG167" i="29"/>
  <c r="BZ167" i="29"/>
  <c r="R167" i="29"/>
  <c r="EF167" i="29"/>
  <c r="FI167" i="29"/>
  <c r="BX167" i="29"/>
  <c r="HP167" i="29"/>
  <c r="FJ167" i="29"/>
  <c r="BY167" i="29"/>
  <c r="Q167" i="29"/>
  <c r="HN167" i="29"/>
  <c r="GK167" i="29"/>
  <c r="EE167" i="29"/>
  <c r="DB167" i="29"/>
  <c r="AT167" i="29"/>
  <c r="HK167" i="29"/>
  <c r="GJ167" i="29"/>
  <c r="FH167" i="29"/>
  <c r="ED167" i="29"/>
  <c r="DA167" i="29"/>
  <c r="BU167" i="29"/>
  <c r="AS167" i="29"/>
  <c r="O167" i="29"/>
  <c r="HJ167" i="29"/>
  <c r="GH167" i="29"/>
  <c r="EC167" i="29"/>
  <c r="BT167" i="29"/>
  <c r="N167" i="29"/>
  <c r="FF167" i="29"/>
  <c r="CZ167" i="29"/>
  <c r="AR167" i="29"/>
  <c r="HI167" i="29"/>
  <c r="FT167" i="29"/>
  <c r="DY167" i="29"/>
  <c r="CK167" i="29"/>
  <c r="AL167" i="29"/>
  <c r="HG167" i="29"/>
  <c r="FR167" i="29"/>
  <c r="DU167" i="29"/>
  <c r="CI167" i="29"/>
  <c r="AJ167" i="29"/>
  <c r="HE167" i="29"/>
  <c r="FP167" i="29"/>
  <c r="DR167" i="29"/>
  <c r="CG167" i="29"/>
  <c r="AH167" i="29"/>
  <c r="HD167" i="29"/>
  <c r="FN167" i="29"/>
  <c r="DO167" i="29"/>
  <c r="BR167" i="29"/>
  <c r="AG167" i="29"/>
  <c r="BJ167" i="29"/>
  <c r="DL167" i="29"/>
  <c r="FS167" i="29"/>
  <c r="GV176" i="29"/>
  <c r="DV176" i="29"/>
  <c r="AC176" i="29"/>
  <c r="GT176" i="29"/>
  <c r="DU176" i="29"/>
  <c r="AB176" i="29"/>
  <c r="FE176" i="29"/>
  <c r="BJ176" i="29"/>
  <c r="FD176" i="29"/>
  <c r="BI176" i="29"/>
  <c r="FB176" i="29"/>
  <c r="BH176" i="29"/>
  <c r="FA176" i="29"/>
  <c r="BF176" i="29"/>
  <c r="EL176" i="29"/>
  <c r="BE176" i="29"/>
  <c r="DZ176" i="29"/>
  <c r="BD176" i="29"/>
  <c r="DY176" i="29"/>
  <c r="AL176" i="29"/>
  <c r="GR176" i="29"/>
  <c r="BQ176" i="29"/>
  <c r="GP176" i="29"/>
  <c r="BL176" i="29"/>
  <c r="GI176" i="29"/>
  <c r="AA176" i="29"/>
  <c r="GG176" i="29"/>
  <c r="V176" i="29"/>
  <c r="FV176" i="29"/>
  <c r="T176" i="29"/>
  <c r="GO196" i="29"/>
  <c r="EX196" i="29"/>
  <c r="DM196" i="29"/>
  <c r="BS196" i="29"/>
  <c r="AE196" i="29"/>
  <c r="GM196" i="29"/>
  <c r="EV196" i="29"/>
  <c r="DE196" i="29"/>
  <c r="BR196" i="29"/>
  <c r="AD196" i="29"/>
  <c r="HM196" i="29"/>
  <c r="FP196" i="29"/>
  <c r="DX196" i="29"/>
  <c r="CH196" i="29"/>
  <c r="AM196" i="29"/>
  <c r="DT196" i="29"/>
  <c r="HK196" i="29"/>
  <c r="FO196" i="29"/>
  <c r="DW196" i="29"/>
  <c r="CG196" i="29"/>
  <c r="AK196" i="29"/>
  <c r="HB196" i="29"/>
  <c r="FL196" i="29"/>
  <c r="HD196" i="29"/>
  <c r="FN196" i="29"/>
  <c r="DV196" i="29"/>
  <c r="CE196" i="29"/>
  <c r="AI196" i="29"/>
  <c r="DU196" i="29"/>
  <c r="BV196" i="29"/>
  <c r="FM196" i="29"/>
  <c r="CC196" i="29"/>
  <c r="AF196" i="29"/>
  <c r="HA196" i="29"/>
  <c r="AC196" i="29"/>
  <c r="GZ196" i="29"/>
  <c r="FJ196" i="29"/>
  <c r="DR196" i="29"/>
  <c r="BT196" i="29"/>
  <c r="AB196" i="29"/>
  <c r="GY196" i="29"/>
  <c r="DP196" i="29"/>
  <c r="Z196" i="29"/>
  <c r="FH196" i="29"/>
  <c r="BP196" i="29"/>
  <c r="FR196" i="29"/>
  <c r="CU196" i="29"/>
  <c r="T196" i="29"/>
  <c r="FE196" i="29"/>
  <c r="CT196" i="29"/>
  <c r="S196" i="29"/>
  <c r="FD196" i="29"/>
  <c r="CS196" i="29"/>
  <c r="R196" i="29"/>
  <c r="ET196" i="29"/>
  <c r="CN196" i="29"/>
  <c r="O196" i="29"/>
  <c r="ES196" i="29"/>
  <c r="CL196" i="29"/>
  <c r="L196" i="29"/>
  <c r="CY196" i="29"/>
  <c r="GP196" i="29"/>
  <c r="CH232" i="29"/>
  <c r="GV232" i="29"/>
  <c r="AD258" i="29"/>
  <c r="Z299" i="29"/>
  <c r="DD317" i="29"/>
  <c r="FQ336" i="29"/>
  <c r="H408" i="29"/>
  <c r="H422" i="29"/>
  <c r="AO435" i="29"/>
  <c r="GL252" i="29"/>
  <c r="EQ252" i="29"/>
  <c r="DH252" i="29"/>
  <c r="BM252" i="29"/>
  <c r="Z252" i="29"/>
  <c r="HD252" i="29"/>
  <c r="FK252" i="29"/>
  <c r="DS252" i="29"/>
  <c r="CB252" i="29"/>
  <c r="AI252" i="29"/>
  <c r="FJ252" i="29"/>
  <c r="AH252" i="29"/>
  <c r="GY252" i="29"/>
  <c r="DR252" i="29"/>
  <c r="BW252" i="29"/>
  <c r="HO252" i="29"/>
  <c r="FS252" i="29"/>
  <c r="DV252" i="29"/>
  <c r="BU252" i="29"/>
  <c r="AA252" i="29"/>
  <c r="HN252" i="29"/>
  <c r="FR252" i="29"/>
  <c r="DT252" i="29"/>
  <c r="BT252" i="29"/>
  <c r="Y252" i="29"/>
  <c r="HL252" i="29"/>
  <c r="FQ252" i="29"/>
  <c r="DN252" i="29"/>
  <c r="BO252" i="29"/>
  <c r="X252" i="29"/>
  <c r="DL252" i="29"/>
  <c r="HG252" i="29"/>
  <c r="FP252" i="29"/>
  <c r="BN252" i="29"/>
  <c r="Q252" i="29"/>
  <c r="HF252" i="29"/>
  <c r="FI252" i="29"/>
  <c r="DK252" i="29"/>
  <c r="BL252" i="29"/>
  <c r="P252" i="29"/>
  <c r="HE252" i="29"/>
  <c r="FH252" i="29"/>
  <c r="DJ252" i="29"/>
  <c r="BJ252" i="29"/>
  <c r="O252" i="29"/>
  <c r="GX252" i="29"/>
  <c r="FB252" i="29"/>
  <c r="DI252" i="29"/>
  <c r="BH252" i="29"/>
  <c r="N252" i="29"/>
  <c r="HQ252" i="29"/>
  <c r="EM252" i="29"/>
  <c r="CE252" i="29"/>
  <c r="HP252" i="29"/>
  <c r="EL252" i="29"/>
  <c r="BG252" i="29"/>
  <c r="GV252" i="29"/>
  <c r="EJ252" i="29"/>
  <c r="BF252" i="29"/>
  <c r="GT252" i="29"/>
  <c r="EI252" i="29"/>
  <c r="BE252" i="29"/>
  <c r="GR252" i="29"/>
  <c r="EH252" i="29"/>
  <c r="BD252" i="29"/>
  <c r="GQ252" i="29"/>
  <c r="EG252" i="29"/>
  <c r="BC252" i="29"/>
  <c r="CV252" i="29"/>
  <c r="HI290" i="29"/>
  <c r="FB290" i="29"/>
  <c r="CP290" i="29"/>
  <c r="AH290" i="29"/>
  <c r="HH290" i="29"/>
  <c r="EY290" i="29"/>
  <c r="CO290" i="29"/>
  <c r="AF290" i="29"/>
  <c r="GK290" i="29"/>
  <c r="DZ290" i="29"/>
  <c r="BG290" i="29"/>
  <c r="GJ290" i="29"/>
  <c r="DY290" i="29"/>
  <c r="BE290" i="29"/>
  <c r="GG290" i="29"/>
  <c r="DO290" i="29"/>
  <c r="BB290" i="29"/>
  <c r="FU290" i="29"/>
  <c r="DC290" i="29"/>
  <c r="AJ290" i="29"/>
  <c r="GY290" i="29"/>
  <c r="DN290" i="29"/>
  <c r="AD290" i="29"/>
  <c r="GF290" i="29"/>
  <c r="P290" i="29"/>
  <c r="GX290" i="29"/>
  <c r="DL290" i="29"/>
  <c r="AC290" i="29"/>
  <c r="GI290" i="29"/>
  <c r="CW290" i="29"/>
  <c r="GL290" i="29"/>
  <c r="DB290" i="29"/>
  <c r="R290" i="29"/>
  <c r="CQ290" i="29"/>
  <c r="Q290" i="29"/>
  <c r="GE290" i="29"/>
  <c r="CM290" i="29"/>
  <c r="J290" i="29"/>
  <c r="FN290" i="29"/>
  <c r="CI290" i="29"/>
  <c r="FO290" i="29"/>
  <c r="CJ290" i="29"/>
  <c r="I290" i="29"/>
  <c r="H290" i="29"/>
  <c r="BS290" i="29"/>
  <c r="HL290" i="29"/>
  <c r="BR290" i="29"/>
  <c r="HB290" i="29"/>
  <c r="BQ290" i="29"/>
  <c r="HA290" i="29"/>
  <c r="BH290" i="29"/>
  <c r="GZ290" i="29"/>
  <c r="BC290" i="29"/>
  <c r="FL290" i="29"/>
  <c r="AN290" i="29"/>
  <c r="HA384" i="29"/>
  <c r="GF384" i="29"/>
  <c r="FJ384" i="29"/>
  <c r="EO384" i="29"/>
  <c r="DT384" i="29"/>
  <c r="CY384" i="29"/>
  <c r="CD384" i="29"/>
  <c r="BI384" i="29"/>
  <c r="AN384" i="29"/>
  <c r="S384" i="29"/>
  <c r="GZ384" i="29"/>
  <c r="GD384" i="29"/>
  <c r="FI384" i="29"/>
  <c r="EN384" i="29"/>
  <c r="DS384" i="29"/>
  <c r="CX384" i="29"/>
  <c r="CC384" i="29"/>
  <c r="BH384" i="29"/>
  <c r="AM384" i="29"/>
  <c r="R384" i="29"/>
  <c r="HO384" i="29"/>
  <c r="GT384" i="29"/>
  <c r="FY384" i="29"/>
  <c r="FD384" i="29"/>
  <c r="EI384" i="29"/>
  <c r="DN384" i="29"/>
  <c r="CS384" i="29"/>
  <c r="BX384" i="29"/>
  <c r="BC384" i="29"/>
  <c r="AH384" i="29"/>
  <c r="M384" i="29"/>
  <c r="HC384" i="29"/>
  <c r="GB384" i="29"/>
  <c r="FC384" i="29"/>
  <c r="EE384" i="29"/>
  <c r="DG384" i="29"/>
  <c r="CH384" i="29"/>
  <c r="BJ384" i="29"/>
  <c r="AJ384" i="29"/>
  <c r="K384" i="29"/>
  <c r="HB384" i="29"/>
  <c r="GA384" i="29"/>
  <c r="FB384" i="29"/>
  <c r="ED384" i="29"/>
  <c r="DF384" i="29"/>
  <c r="CG384" i="29"/>
  <c r="BG384" i="29"/>
  <c r="AI384" i="29"/>
  <c r="J384" i="29"/>
  <c r="GX384" i="29"/>
  <c r="FZ384" i="29"/>
  <c r="FA384" i="29"/>
  <c r="EC384" i="29"/>
  <c r="DE384" i="29"/>
  <c r="CF384" i="29"/>
  <c r="BF384" i="29"/>
  <c r="AG384" i="29"/>
  <c r="I384" i="29"/>
  <c r="GW384" i="29"/>
  <c r="FX384" i="29"/>
  <c r="EZ384" i="29"/>
  <c r="EB384" i="29"/>
  <c r="DD384" i="29"/>
  <c r="CE384" i="29"/>
  <c r="BE384" i="29"/>
  <c r="AF384" i="29"/>
  <c r="H384" i="29"/>
  <c r="GU384" i="29"/>
  <c r="FV384" i="29"/>
  <c r="EX384" i="29"/>
  <c r="DZ384" i="29"/>
  <c r="DA384" i="29"/>
  <c r="CA384" i="29"/>
  <c r="BB384" i="29"/>
  <c r="AD384" i="29"/>
  <c r="GS384" i="29"/>
  <c r="FU384" i="29"/>
  <c r="EW384" i="29"/>
  <c r="DY384" i="29"/>
  <c r="CZ384" i="29"/>
  <c r="BZ384" i="29"/>
  <c r="BA384" i="29"/>
  <c r="AC384" i="29"/>
  <c r="GR384" i="29"/>
  <c r="FN384" i="29"/>
  <c r="EF384" i="29"/>
  <c r="CR384" i="29"/>
  <c r="BM384" i="29"/>
  <c r="Y384" i="29"/>
  <c r="GQ384" i="29"/>
  <c r="FM384" i="29"/>
  <c r="EA384" i="29"/>
  <c r="CQ384" i="29"/>
  <c r="BL384" i="29"/>
  <c r="X384" i="29"/>
  <c r="GP384" i="29"/>
  <c r="FL384" i="29"/>
  <c r="DX384" i="29"/>
  <c r="CP384" i="29"/>
  <c r="BK384" i="29"/>
  <c r="W384" i="29"/>
  <c r="GN384" i="29"/>
  <c r="FG384" i="29"/>
  <c r="DU384" i="29"/>
  <c r="CN384" i="29"/>
  <c r="AZ384" i="29"/>
  <c r="U384" i="29"/>
  <c r="GO384" i="29"/>
  <c r="FH384" i="29"/>
  <c r="DV384" i="29"/>
  <c r="CO384" i="29"/>
  <c r="BD384" i="29"/>
  <c r="V384" i="29"/>
  <c r="GM384" i="29"/>
  <c r="FF384" i="29"/>
  <c r="DR384" i="29"/>
  <c r="CM384" i="29"/>
  <c r="AY384" i="29"/>
  <c r="T384" i="29"/>
  <c r="HP384" i="29"/>
  <c r="EY384" i="29"/>
  <c r="CK384" i="29"/>
  <c r="P384" i="29"/>
  <c r="HQ384" i="29"/>
  <c r="GL384" i="29"/>
  <c r="FE384" i="29"/>
  <c r="DQ384" i="29"/>
  <c r="CL384" i="29"/>
  <c r="AX384" i="29"/>
  <c r="Q384" i="29"/>
  <c r="GK384" i="29"/>
  <c r="DP384" i="29"/>
  <c r="AW384" i="29"/>
  <c r="GC384" i="29"/>
  <c r="DO384" i="29"/>
  <c r="BR384" i="29"/>
  <c r="FW384" i="29"/>
  <c r="DM384" i="29"/>
  <c r="BQ384" i="29"/>
  <c r="FS384" i="29"/>
  <c r="DK384" i="29"/>
  <c r="BN384" i="29"/>
  <c r="HN384" i="29"/>
  <c r="FR384" i="29"/>
  <c r="DJ384" i="29"/>
  <c r="AV384" i="29"/>
  <c r="HM384" i="29"/>
  <c r="FQ384" i="29"/>
  <c r="DI384" i="29"/>
  <c r="AT384" i="29"/>
  <c r="HK384" i="29"/>
  <c r="FO384" i="29"/>
  <c r="DB384" i="29"/>
  <c r="AR384" i="29"/>
  <c r="EV384" i="29"/>
  <c r="BY384" i="29"/>
  <c r="EU384" i="29"/>
  <c r="BW384" i="29"/>
  <c r="ET384" i="29"/>
  <c r="BV384" i="29"/>
  <c r="ES384" i="29"/>
  <c r="BU384" i="29"/>
  <c r="ER384" i="29"/>
  <c r="BT384" i="29"/>
  <c r="HL384" i="29"/>
  <c r="EP384" i="29"/>
  <c r="BS384" i="29"/>
  <c r="DH384" i="29"/>
  <c r="HI384" i="29"/>
  <c r="HJ404" i="29"/>
  <c r="EF404" i="29"/>
  <c r="CD404" i="29"/>
  <c r="BX404" i="29"/>
  <c r="BO404" i="29"/>
  <c r="BK404" i="29"/>
  <c r="HH404" i="29"/>
  <c r="GP404" i="29"/>
  <c r="EW404" i="29"/>
  <c r="GS404" i="29"/>
  <c r="ET404" i="29"/>
  <c r="EC404" i="29"/>
  <c r="EA404" i="29"/>
  <c r="DZ404" i="29"/>
  <c r="CG404" i="29"/>
  <c r="AL188" i="29"/>
  <c r="CB188" i="29"/>
  <c r="DM188" i="29"/>
  <c r="FE188" i="29"/>
  <c r="GW188" i="29"/>
  <c r="EI205" i="29"/>
  <c r="GO212" i="29"/>
  <c r="EK212" i="29"/>
  <c r="BX212" i="29"/>
  <c r="Z212" i="29"/>
  <c r="FH212" i="29"/>
  <c r="DE212" i="29"/>
  <c r="AP212" i="29"/>
  <c r="FG212" i="29"/>
  <c r="AO212" i="29"/>
  <c r="DC212" i="29"/>
  <c r="GE212" i="29"/>
  <c r="DM212" i="29"/>
  <c r="BF212" i="29"/>
  <c r="DF212" i="29"/>
  <c r="GD212" i="29"/>
  <c r="DJ212" i="29"/>
  <c r="BC212" i="29"/>
  <c r="FR212" i="29"/>
  <c r="AN212" i="29"/>
  <c r="FM212" i="29"/>
  <c r="GB212" i="29"/>
  <c r="DH212" i="29"/>
  <c r="AQ212" i="29"/>
  <c r="AG212" i="29"/>
  <c r="DG212" i="29"/>
  <c r="FJ212" i="29"/>
  <c r="DA212" i="29"/>
  <c r="AD212" i="29"/>
  <c r="CV212" i="29"/>
  <c r="FI212" i="29"/>
  <c r="AC212" i="29"/>
  <c r="EW212" i="29"/>
  <c r="BO212" i="29"/>
  <c r="DP212" i="29"/>
  <c r="HB212" i="29"/>
  <c r="BL220" i="29"/>
  <c r="EL220" i="29"/>
  <c r="HF220" i="29"/>
  <c r="AJ224" i="29"/>
  <c r="CB224" i="29"/>
  <c r="DT224" i="29"/>
  <c r="FN224" i="29"/>
  <c r="GW224" i="29"/>
  <c r="CD230" i="29"/>
  <c r="ES230" i="29"/>
  <c r="AM252" i="29"/>
  <c r="EV252" i="29"/>
  <c r="BU267" i="29"/>
  <c r="EK267" i="29"/>
  <c r="DP290" i="29"/>
  <c r="FV365" i="29"/>
  <c r="DX365" i="29"/>
  <c r="BV365" i="29"/>
  <c r="Q365" i="29"/>
  <c r="FU365" i="29"/>
  <c r="DV365" i="29"/>
  <c r="BT365" i="29"/>
  <c r="P365" i="29"/>
  <c r="HJ365" i="29"/>
  <c r="FI365" i="29"/>
  <c r="DE365" i="29"/>
  <c r="BE365" i="29"/>
  <c r="HG365" i="29"/>
  <c r="EW365" i="29"/>
  <c r="CC365" i="29"/>
  <c r="Y365" i="29"/>
  <c r="HF365" i="29"/>
  <c r="EU365" i="29"/>
  <c r="CA365" i="29"/>
  <c r="S365" i="29"/>
  <c r="HE365" i="29"/>
  <c r="ET365" i="29"/>
  <c r="BZ365" i="29"/>
  <c r="R365" i="29"/>
  <c r="HD365" i="29"/>
  <c r="ES365" i="29"/>
  <c r="BY365" i="29"/>
  <c r="K365" i="29"/>
  <c r="GU365" i="29"/>
  <c r="EB365" i="29"/>
  <c r="BW365" i="29"/>
  <c r="GQ365" i="29"/>
  <c r="EA365" i="29"/>
  <c r="BQ365" i="29"/>
  <c r="EE365" i="29"/>
  <c r="AQ365" i="29"/>
  <c r="DL365" i="29"/>
  <c r="DZ365" i="29"/>
  <c r="AL365" i="29"/>
  <c r="DY365" i="29"/>
  <c r="AK365" i="29"/>
  <c r="HP365" i="29"/>
  <c r="DM365" i="29"/>
  <c r="AJ365" i="29"/>
  <c r="HK365" i="29"/>
  <c r="AH365" i="29"/>
  <c r="HI365" i="29"/>
  <c r="DI365" i="29"/>
  <c r="AF365" i="29"/>
  <c r="DD365" i="29"/>
  <c r="GV365" i="29"/>
  <c r="DF365" i="29"/>
  <c r="AE365" i="29"/>
  <c r="GP365" i="29"/>
  <c r="AB365" i="29"/>
  <c r="FH365" i="29"/>
  <c r="FG365" i="29"/>
  <c r="EX365" i="29"/>
  <c r="DC365" i="29"/>
  <c r="DB365" i="29"/>
  <c r="CK365" i="29"/>
  <c r="GL365" i="29"/>
  <c r="GK365" i="29"/>
  <c r="GH365" i="29"/>
  <c r="GB365" i="29"/>
  <c r="FT365" i="29"/>
  <c r="FQ365" i="29"/>
  <c r="AK384" i="29"/>
  <c r="EM384" i="29"/>
  <c r="HK430" i="29"/>
  <c r="GB430" i="29"/>
  <c r="EO430" i="29"/>
  <c r="DJ430" i="29"/>
  <c r="BS430" i="29"/>
  <c r="AN430" i="29"/>
  <c r="HI430" i="29"/>
  <c r="FY430" i="29"/>
  <c r="EM430" i="29"/>
  <c r="DF430" i="29"/>
  <c r="BQ430" i="29"/>
  <c r="AI430" i="29"/>
  <c r="HP430" i="29"/>
  <c r="GA430" i="29"/>
  <c r="EK430" i="29"/>
  <c r="CT430" i="29"/>
  <c r="BJ430" i="29"/>
  <c r="V430" i="29"/>
  <c r="HC430" i="29"/>
  <c r="FR430" i="29"/>
  <c r="ED430" i="29"/>
  <c r="CM430" i="29"/>
  <c r="BD430" i="29"/>
  <c r="K430" i="29"/>
  <c r="HH430" i="29"/>
  <c r="FN430" i="29"/>
  <c r="DS430" i="29"/>
  <c r="CG430" i="29"/>
  <c r="AM430" i="29"/>
  <c r="HB430" i="29"/>
  <c r="FK430" i="29"/>
  <c r="DR430" i="29"/>
  <c r="CF430" i="29"/>
  <c r="AH430" i="29"/>
  <c r="GZ430" i="29"/>
  <c r="FJ430" i="29"/>
  <c r="DP430" i="29"/>
  <c r="CE430" i="29"/>
  <c r="AE430" i="29"/>
  <c r="GY430" i="29"/>
  <c r="FI430" i="29"/>
  <c r="DO430" i="29"/>
  <c r="CD430" i="29"/>
  <c r="AD430" i="29"/>
  <c r="GW430" i="29"/>
  <c r="FD430" i="29"/>
  <c r="DM430" i="29"/>
  <c r="BP430" i="29"/>
  <c r="Y430" i="29"/>
  <c r="GV430" i="29"/>
  <c r="FC430" i="29"/>
  <c r="DL430" i="29"/>
  <c r="BO430" i="29"/>
  <c r="X430" i="29"/>
  <c r="FO430" i="29"/>
  <c r="CU430" i="29"/>
  <c r="AQ430" i="29"/>
  <c r="FE430" i="29"/>
  <c r="CS430" i="29"/>
  <c r="AP430" i="29"/>
  <c r="FB430" i="29"/>
  <c r="CR430" i="29"/>
  <c r="AO430" i="29"/>
  <c r="FA430" i="29"/>
  <c r="CQ430" i="29"/>
  <c r="Z430" i="29"/>
  <c r="HO430" i="29"/>
  <c r="ES430" i="29"/>
  <c r="CK430" i="29"/>
  <c r="U430" i="29"/>
  <c r="HJ430" i="29"/>
  <c r="ER430" i="29"/>
  <c r="CJ430" i="29"/>
  <c r="Q430" i="29"/>
  <c r="EH430" i="29"/>
  <c r="AW430" i="29"/>
  <c r="EA430" i="29"/>
  <c r="AV430" i="29"/>
  <c r="GQ430" i="29"/>
  <c r="DN430" i="29"/>
  <c r="P430" i="29"/>
  <c r="GX430" i="29"/>
  <c r="DZ430" i="29"/>
  <c r="AR430" i="29"/>
  <c r="GR430" i="29"/>
  <c r="DV430" i="29"/>
  <c r="W430" i="29"/>
  <c r="GP430" i="29"/>
  <c r="DK430" i="29"/>
  <c r="J430" i="29"/>
  <c r="GN430" i="29"/>
  <c r="DE430" i="29"/>
  <c r="GO430" i="29"/>
  <c r="DG430" i="29"/>
  <c r="I430" i="29"/>
  <c r="H430" i="29"/>
  <c r="EJ430" i="29"/>
  <c r="EI430" i="29"/>
  <c r="CL430" i="29"/>
  <c r="CI430" i="29"/>
  <c r="CH430" i="29"/>
  <c r="BN430" i="29"/>
  <c r="FT430" i="29"/>
  <c r="FS430" i="29"/>
  <c r="EZ430" i="29"/>
  <c r="EN430" i="29"/>
  <c r="EL430" i="29"/>
  <c r="CV430" i="29"/>
  <c r="HD117" i="29"/>
  <c r="GD117" i="29"/>
  <c r="FE117" i="29"/>
  <c r="EB117" i="29"/>
  <c r="DB117" i="29"/>
  <c r="CC117" i="29"/>
  <c r="AZ117" i="29"/>
  <c r="Z117" i="29"/>
  <c r="GC117" i="29"/>
  <c r="EA117" i="29"/>
  <c r="CB117" i="29"/>
  <c r="Y117" i="29"/>
  <c r="HC117" i="29"/>
  <c r="FD117" i="29"/>
  <c r="DA117" i="29"/>
  <c r="AY117" i="29"/>
  <c r="HP117" i="29"/>
  <c r="GK117" i="29"/>
  <c r="FI117" i="29"/>
  <c r="ED117" i="29"/>
  <c r="CZ117" i="29"/>
  <c r="BU117" i="29"/>
  <c r="AS117" i="29"/>
  <c r="N117" i="29"/>
  <c r="HO117" i="29"/>
  <c r="GJ117" i="29"/>
  <c r="FH117" i="29"/>
  <c r="EC117" i="29"/>
  <c r="CY117" i="29"/>
  <c r="BT117" i="29"/>
  <c r="AR117" i="29"/>
  <c r="M117" i="29"/>
  <c r="GI117" i="29"/>
  <c r="DZ117" i="29"/>
  <c r="BS117" i="29"/>
  <c r="L117" i="29"/>
  <c r="HM117" i="29"/>
  <c r="GH117" i="29"/>
  <c r="FF117" i="29"/>
  <c r="DY117" i="29"/>
  <c r="CW117" i="29"/>
  <c r="AP117" i="29"/>
  <c r="HN117" i="29"/>
  <c r="FG117" i="29"/>
  <c r="CX117" i="29"/>
  <c r="AQ117" i="29"/>
  <c r="K117" i="29"/>
  <c r="BR117" i="29"/>
  <c r="HG117" i="29"/>
  <c r="GF117" i="29"/>
  <c r="EX117" i="29"/>
  <c r="DV117" i="29"/>
  <c r="CQ117" i="29"/>
  <c r="BP117" i="29"/>
  <c r="AN117" i="29"/>
  <c r="I117" i="29"/>
  <c r="HF117" i="29"/>
  <c r="EW117" i="29"/>
  <c r="CP117" i="29"/>
  <c r="AI117" i="29"/>
  <c r="GB117" i="29"/>
  <c r="DU117" i="29"/>
  <c r="BN117" i="29"/>
  <c r="H117" i="29"/>
  <c r="BA117" i="29"/>
  <c r="CM117" i="29"/>
  <c r="EK117" i="29"/>
  <c r="FS117" i="29"/>
  <c r="HQ117" i="29"/>
  <c r="HO121" i="29"/>
  <c r="FK121" i="29"/>
  <c r="DK121" i="29"/>
  <c r="BD121" i="29"/>
  <c r="FJ121" i="29"/>
  <c r="BC121" i="29"/>
  <c r="HN121" i="29"/>
  <c r="DJ121" i="29"/>
  <c r="FR121" i="29"/>
  <c r="DB121" i="29"/>
  <c r="AN121" i="29"/>
  <c r="FP121" i="29"/>
  <c r="CW121" i="29"/>
  <c r="AK121" i="29"/>
  <c r="CV121" i="29"/>
  <c r="HQ121" i="29"/>
  <c r="FH121" i="29"/>
  <c r="AI121" i="29"/>
  <c r="FI121" i="29"/>
  <c r="AJ121" i="29"/>
  <c r="CP121" i="29"/>
  <c r="HL121" i="29"/>
  <c r="EX121" i="29"/>
  <c r="CI121" i="29"/>
  <c r="AG121" i="29"/>
  <c r="EO121" i="29"/>
  <c r="AF121" i="29"/>
  <c r="HJ121" i="29"/>
  <c r="CH121" i="29"/>
  <c r="CN121" i="29"/>
  <c r="GK121" i="29"/>
  <c r="DX161" i="29"/>
  <c r="DY161" i="29"/>
  <c r="CE161" i="29"/>
  <c r="GL161" i="29"/>
  <c r="GR161" i="29"/>
  <c r="GE161" i="29"/>
  <c r="GC161" i="29"/>
  <c r="GA161" i="29"/>
  <c r="AL180" i="29"/>
  <c r="CB180" i="29"/>
  <c r="DI180" i="29"/>
  <c r="EY180" i="29"/>
  <c r="GH180" i="29"/>
  <c r="AM188" i="29"/>
  <c r="CE188" i="29"/>
  <c r="DU188" i="29"/>
  <c r="FF188" i="29"/>
  <c r="GX188" i="29"/>
  <c r="K212" i="29"/>
  <c r="DU212" i="29"/>
  <c r="HH212" i="29"/>
  <c r="BO220" i="29"/>
  <c r="ES220" i="29"/>
  <c r="HH220" i="29"/>
  <c r="AV224" i="29"/>
  <c r="CC224" i="29"/>
  <c r="DU224" i="29"/>
  <c r="FO224" i="29"/>
  <c r="HA224" i="29"/>
  <c r="GY227" i="29"/>
  <c r="GC227" i="29"/>
  <c r="FG227" i="29"/>
  <c r="EK227" i="29"/>
  <c r="DO227" i="29"/>
  <c r="CS227" i="29"/>
  <c r="BW227" i="29"/>
  <c r="BA227" i="29"/>
  <c r="AD227" i="29"/>
  <c r="H227" i="29"/>
  <c r="GZ227" i="29"/>
  <c r="GB227" i="29"/>
  <c r="FE227" i="29"/>
  <c r="EH227" i="29"/>
  <c r="DK227" i="29"/>
  <c r="CL227" i="29"/>
  <c r="BO227" i="29"/>
  <c r="AR227" i="29"/>
  <c r="U227" i="29"/>
  <c r="GX227" i="29"/>
  <c r="GA227" i="29"/>
  <c r="FD227" i="29"/>
  <c r="EG227" i="29"/>
  <c r="DJ227" i="29"/>
  <c r="CK227" i="29"/>
  <c r="BN227" i="29"/>
  <c r="AQ227" i="29"/>
  <c r="T227" i="29"/>
  <c r="GS227" i="29"/>
  <c r="FS227" i="29"/>
  <c r="ES227" i="29"/>
  <c r="DT227" i="29"/>
  <c r="CU227" i="29"/>
  <c r="BU227" i="29"/>
  <c r="AT227" i="29"/>
  <c r="S227" i="29"/>
  <c r="GN227" i="29"/>
  <c r="DP227" i="29"/>
  <c r="AN227" i="29"/>
  <c r="HQ227" i="29"/>
  <c r="GR227" i="29"/>
  <c r="FR227" i="29"/>
  <c r="ER227" i="29"/>
  <c r="DS227" i="29"/>
  <c r="CT227" i="29"/>
  <c r="BT227" i="29"/>
  <c r="AS227" i="29"/>
  <c r="R227" i="29"/>
  <c r="HO227" i="29"/>
  <c r="FP227" i="29"/>
  <c r="DQ227" i="29"/>
  <c r="BP227" i="29"/>
  <c r="P227" i="29"/>
  <c r="HN227" i="29"/>
  <c r="EO227" i="29"/>
  <c r="BM227" i="29"/>
  <c r="O227" i="29"/>
  <c r="HP227" i="29"/>
  <c r="GQ227" i="29"/>
  <c r="FQ227" i="29"/>
  <c r="EQ227" i="29"/>
  <c r="DR227" i="29"/>
  <c r="CR227" i="29"/>
  <c r="BQ227" i="29"/>
  <c r="AP227" i="29"/>
  <c r="Q227" i="29"/>
  <c r="GP227" i="29"/>
  <c r="EP227" i="29"/>
  <c r="CQ227" i="29"/>
  <c r="AO227" i="29"/>
  <c r="FN227" i="29"/>
  <c r="CP227" i="29"/>
  <c r="HM227" i="29"/>
  <c r="GM227" i="29"/>
  <c r="FM227" i="29"/>
  <c r="EN227" i="29"/>
  <c r="DN227" i="29"/>
  <c r="CO227" i="29"/>
  <c r="BL227" i="29"/>
  <c r="AM227" i="29"/>
  <c r="N227" i="29"/>
  <c r="HL227" i="29"/>
  <c r="GL227" i="29"/>
  <c r="FL227" i="29"/>
  <c r="EM227" i="29"/>
  <c r="DM227" i="29"/>
  <c r="CJ227" i="29"/>
  <c r="BK227" i="29"/>
  <c r="AL227" i="29"/>
  <c r="M227" i="29"/>
  <c r="GT227" i="29"/>
  <c r="FB227" i="29"/>
  <c r="DL227" i="29"/>
  <c r="CB227" i="29"/>
  <c r="AJ227" i="29"/>
  <c r="GK227" i="29"/>
  <c r="FA227" i="29"/>
  <c r="DH227" i="29"/>
  <c r="CA227" i="29"/>
  <c r="AI227" i="29"/>
  <c r="BC227" i="29"/>
  <c r="CW227" i="29"/>
  <c r="EI227" i="29"/>
  <c r="GD227" i="29"/>
  <c r="CE230" i="29"/>
  <c r="EU230" i="29"/>
  <c r="AP252" i="29"/>
  <c r="EW252" i="29"/>
  <c r="GF259" i="29"/>
  <c r="HE259" i="29"/>
  <c r="FV259" i="29"/>
  <c r="HG259" i="29"/>
  <c r="EV259" i="29"/>
  <c r="FM259" i="29"/>
  <c r="EW259" i="29"/>
  <c r="BZ259" i="29"/>
  <c r="BF259" i="29"/>
  <c r="AE259" i="29"/>
  <c r="BV267" i="29"/>
  <c r="FF267" i="29"/>
  <c r="HB269" i="29"/>
  <c r="GB269" i="29"/>
  <c r="FE269" i="29"/>
  <c r="EH269" i="29"/>
  <c r="DK269" i="29"/>
  <c r="CN269" i="29"/>
  <c r="BQ269" i="29"/>
  <c r="AQ269" i="29"/>
  <c r="T269" i="29"/>
  <c r="HK269" i="29"/>
  <c r="GM269" i="29"/>
  <c r="FO269" i="29"/>
  <c r="EN269" i="29"/>
  <c r="DP269" i="29"/>
  <c r="CR269" i="29"/>
  <c r="BT269" i="29"/>
  <c r="AV269" i="29"/>
  <c r="U269" i="29"/>
  <c r="HJ269" i="29"/>
  <c r="GL269" i="29"/>
  <c r="FN269" i="29"/>
  <c r="EM269" i="29"/>
  <c r="DO269" i="29"/>
  <c r="CQ269" i="29"/>
  <c r="BS269" i="29"/>
  <c r="AR269" i="29"/>
  <c r="S269" i="29"/>
  <c r="HH269" i="29"/>
  <c r="GJ269" i="29"/>
  <c r="FL269" i="29"/>
  <c r="EK269" i="29"/>
  <c r="DM269" i="29"/>
  <c r="CO269" i="29"/>
  <c r="BP269" i="29"/>
  <c r="AO269" i="29"/>
  <c r="Q269" i="29"/>
  <c r="GT269" i="29"/>
  <c r="FS269" i="29"/>
  <c r="ER269" i="29"/>
  <c r="DJ269" i="29"/>
  <c r="CF269" i="29"/>
  <c r="BE269" i="29"/>
  <c r="AD269" i="29"/>
  <c r="FM269" i="29"/>
  <c r="DF269" i="29"/>
  <c r="BA269" i="29"/>
  <c r="GS269" i="29"/>
  <c r="FR269" i="29"/>
  <c r="EL269" i="29"/>
  <c r="DI269" i="29"/>
  <c r="CE269" i="29"/>
  <c r="BD269" i="29"/>
  <c r="AC269" i="29"/>
  <c r="GQ269" i="29"/>
  <c r="EI269" i="29"/>
  <c r="DG269" i="29"/>
  <c r="CC269" i="29"/>
  <c r="X269" i="29"/>
  <c r="GR269" i="29"/>
  <c r="FQ269" i="29"/>
  <c r="EJ269" i="29"/>
  <c r="DH269" i="29"/>
  <c r="CD269" i="29"/>
  <c r="BC269" i="29"/>
  <c r="AB269" i="29"/>
  <c r="FP269" i="29"/>
  <c r="BB269" i="29"/>
  <c r="GP269" i="29"/>
  <c r="EG269" i="29"/>
  <c r="CB269" i="29"/>
  <c r="W269" i="29"/>
  <c r="HP269" i="29"/>
  <c r="GO269" i="29"/>
  <c r="FH269" i="29"/>
  <c r="EF269" i="29"/>
  <c r="DE269" i="29"/>
  <c r="CA269" i="29"/>
  <c r="AZ269" i="29"/>
  <c r="V269" i="29"/>
  <c r="HN269" i="29"/>
  <c r="GK269" i="29"/>
  <c r="ED269" i="29"/>
  <c r="BY269" i="29"/>
  <c r="P269" i="29"/>
  <c r="HO269" i="29"/>
  <c r="GN269" i="29"/>
  <c r="FG269" i="29"/>
  <c r="EE269" i="29"/>
  <c r="DD269" i="29"/>
  <c r="BZ269" i="29"/>
  <c r="AY269" i="29"/>
  <c r="R269" i="29"/>
  <c r="FF269" i="29"/>
  <c r="CZ269" i="29"/>
  <c r="AX269" i="29"/>
  <c r="HE269" i="29"/>
  <c r="FC269" i="29"/>
  <c r="DQ269" i="29"/>
  <c r="BL269" i="29"/>
  <c r="N269" i="29"/>
  <c r="HD269" i="29"/>
  <c r="FB269" i="29"/>
  <c r="DN269" i="29"/>
  <c r="BK269" i="29"/>
  <c r="M269" i="29"/>
  <c r="HC269" i="29"/>
  <c r="FA269" i="29"/>
  <c r="DL269" i="29"/>
  <c r="BJ269" i="29"/>
  <c r="L269" i="29"/>
  <c r="HA269" i="29"/>
  <c r="EZ269" i="29"/>
  <c r="CY269" i="29"/>
  <c r="BI269" i="29"/>
  <c r="K269" i="29"/>
  <c r="GZ269" i="29"/>
  <c r="EY269" i="29"/>
  <c r="CX269" i="29"/>
  <c r="BH269" i="29"/>
  <c r="J269" i="29"/>
  <c r="GV269" i="29"/>
  <c r="EX269" i="29"/>
  <c r="CW269" i="29"/>
  <c r="BG269" i="29"/>
  <c r="I269" i="29"/>
  <c r="BX269" i="29"/>
  <c r="ET269" i="29"/>
  <c r="HI269" i="29"/>
  <c r="EK270" i="29"/>
  <c r="V270" i="29"/>
  <c r="HL270" i="29"/>
  <c r="CE270" i="29"/>
  <c r="GW270" i="29"/>
  <c r="BR270" i="29"/>
  <c r="FU270" i="29"/>
  <c r="BP270" i="29"/>
  <c r="HO270" i="29"/>
  <c r="BN270" i="29"/>
  <c r="AC270" i="29"/>
  <c r="HN270" i="29"/>
  <c r="BH270" i="29"/>
  <c r="FO270" i="29"/>
  <c r="AV270" i="29"/>
  <c r="GG270" i="29"/>
  <c r="BG270" i="29"/>
  <c r="FN270" i="29"/>
  <c r="FM270" i="29"/>
  <c r="AA270" i="29"/>
  <c r="W270" i="29"/>
  <c r="FL270" i="29"/>
  <c r="Y270" i="29"/>
  <c r="ER270" i="29"/>
  <c r="EO270" i="29"/>
  <c r="EM270" i="29"/>
  <c r="EL270" i="29"/>
  <c r="EA270" i="29"/>
  <c r="DW270" i="29"/>
  <c r="DU270" i="29"/>
  <c r="EA290" i="29"/>
  <c r="AR365" i="29"/>
  <c r="AL384" i="29"/>
  <c r="FP384" i="29"/>
  <c r="AX430" i="29"/>
  <c r="EB205" i="29"/>
  <c r="AA205" i="29"/>
  <c r="HF205" i="29"/>
  <c r="EA205" i="29"/>
  <c r="X205" i="29"/>
  <c r="GB205" i="29"/>
  <c r="CL205" i="29"/>
  <c r="FV205" i="29"/>
  <c r="FY205" i="29"/>
  <c r="CK205" i="29"/>
  <c r="FX205" i="29"/>
  <c r="CF205" i="29"/>
  <c r="FW205" i="29"/>
  <c r="CC205" i="29"/>
  <c r="BU205" i="29"/>
  <c r="FU205" i="29"/>
  <c r="BS205" i="29"/>
  <c r="FK205" i="29"/>
  <c r="BC205" i="29"/>
  <c r="EM205" i="29"/>
  <c r="AR252" i="29"/>
  <c r="EZ252" i="29"/>
  <c r="HQ267" i="29"/>
  <c r="GR267" i="29"/>
  <c r="FQ267" i="29"/>
  <c r="EO267" i="29"/>
  <c r="DP267" i="29"/>
  <c r="CQ267" i="29"/>
  <c r="BO267" i="29"/>
  <c r="AP267" i="29"/>
  <c r="Q267" i="29"/>
  <c r="HO267" i="29"/>
  <c r="GM267" i="29"/>
  <c r="FJ267" i="29"/>
  <c r="EJ267" i="29"/>
  <c r="DJ267" i="29"/>
  <c r="CG267" i="29"/>
  <c r="BG267" i="29"/>
  <c r="AB267" i="29"/>
  <c r="GL267" i="29"/>
  <c r="FI267" i="29"/>
  <c r="EI267" i="29"/>
  <c r="CF267" i="29"/>
  <c r="AA267" i="29"/>
  <c r="HN267" i="29"/>
  <c r="DI267" i="29"/>
  <c r="BF267" i="29"/>
  <c r="HJ267" i="29"/>
  <c r="GJ267" i="29"/>
  <c r="FG267" i="29"/>
  <c r="EG267" i="29"/>
  <c r="DD267" i="29"/>
  <c r="CD267" i="29"/>
  <c r="BB267" i="29"/>
  <c r="Y267" i="29"/>
  <c r="HI267" i="29"/>
  <c r="GC267" i="29"/>
  <c r="EZ267" i="29"/>
  <c r="DR267" i="29"/>
  <c r="CN267" i="29"/>
  <c r="BH267" i="29"/>
  <c r="W267" i="29"/>
  <c r="HE267" i="29"/>
  <c r="EQ267" i="29"/>
  <c r="CE267" i="29"/>
  <c r="S267" i="29"/>
  <c r="HH267" i="29"/>
  <c r="GB267" i="29"/>
  <c r="EY267" i="29"/>
  <c r="DQ267" i="29"/>
  <c r="CJ267" i="29"/>
  <c r="BC267" i="29"/>
  <c r="V267" i="29"/>
  <c r="FZ267" i="29"/>
  <c r="DN267" i="29"/>
  <c r="AZ267" i="29"/>
  <c r="FY267" i="29"/>
  <c r="HG267" i="29"/>
  <c r="GA267" i="29"/>
  <c r="EX267" i="29"/>
  <c r="DO267" i="29"/>
  <c r="CI267" i="29"/>
  <c r="BA267" i="29"/>
  <c r="U267" i="29"/>
  <c r="HF267" i="29"/>
  <c r="EW267" i="29"/>
  <c r="CH267" i="29"/>
  <c r="T267" i="29"/>
  <c r="DM267" i="29"/>
  <c r="AV267" i="29"/>
  <c r="HD267" i="29"/>
  <c r="FX267" i="29"/>
  <c r="EP267" i="29"/>
  <c r="DL267" i="29"/>
  <c r="CC267" i="29"/>
  <c r="AU267" i="29"/>
  <c r="R267" i="29"/>
  <c r="FV267" i="29"/>
  <c r="DH267" i="29"/>
  <c r="AS267" i="29"/>
  <c r="GZ267" i="29"/>
  <c r="FW267" i="29"/>
  <c r="EN267" i="29"/>
  <c r="DK267" i="29"/>
  <c r="BZ267" i="29"/>
  <c r="AT267" i="29"/>
  <c r="P267" i="29"/>
  <c r="GY267" i="29"/>
  <c r="EM267" i="29"/>
  <c r="BY267" i="29"/>
  <c r="O267" i="29"/>
  <c r="HK267" i="29"/>
  <c r="FE267" i="29"/>
  <c r="CZ267" i="29"/>
  <c r="BI267" i="29"/>
  <c r="GX267" i="29"/>
  <c r="FD267" i="29"/>
  <c r="CW267" i="29"/>
  <c r="AR267" i="29"/>
  <c r="GW267" i="29"/>
  <c r="FC267" i="29"/>
  <c r="CV267" i="29"/>
  <c r="AQ267" i="29"/>
  <c r="GV267" i="29"/>
  <c r="FB267" i="29"/>
  <c r="CU267" i="29"/>
  <c r="AO267" i="29"/>
  <c r="GU267" i="29"/>
  <c r="FA267" i="29"/>
  <c r="CT267" i="29"/>
  <c r="AN267" i="29"/>
  <c r="GT267" i="29"/>
  <c r="EL267" i="29"/>
  <c r="CS267" i="29"/>
  <c r="AM267" i="29"/>
  <c r="BW267" i="29"/>
  <c r="FH267" i="29"/>
  <c r="ED290" i="29"/>
  <c r="HJ333" i="29"/>
  <c r="GK333" i="29"/>
  <c r="FJ333" i="29"/>
  <c r="EK333" i="29"/>
  <c r="DI333" i="29"/>
  <c r="CI333" i="29"/>
  <c r="BK333" i="29"/>
  <c r="AM333" i="29"/>
  <c r="O333" i="29"/>
  <c r="HI333" i="29"/>
  <c r="GJ333" i="29"/>
  <c r="FI333" i="29"/>
  <c r="EJ333" i="29"/>
  <c r="DH333" i="29"/>
  <c r="CH333" i="29"/>
  <c r="BJ333" i="29"/>
  <c r="AL333" i="29"/>
  <c r="N333" i="29"/>
  <c r="HD333" i="29"/>
  <c r="GC333" i="29"/>
  <c r="FA333" i="29"/>
  <c r="EB333" i="29"/>
  <c r="DA333" i="29"/>
  <c r="CC333" i="29"/>
  <c r="BE333" i="29"/>
  <c r="AG333" i="29"/>
  <c r="HG333" i="29"/>
  <c r="GB333" i="29"/>
  <c r="EW333" i="29"/>
  <c r="DS333" i="29"/>
  <c r="CQ333" i="29"/>
  <c r="BL333" i="29"/>
  <c r="AI333" i="29"/>
  <c r="HF333" i="29"/>
  <c r="GA333" i="29"/>
  <c r="EV333" i="29"/>
  <c r="DR333" i="29"/>
  <c r="CM333" i="29"/>
  <c r="BI333" i="29"/>
  <c r="AH333" i="29"/>
  <c r="HE333" i="29"/>
  <c r="FW333" i="29"/>
  <c r="EU333" i="29"/>
  <c r="DQ333" i="29"/>
  <c r="CK333" i="29"/>
  <c r="BH333" i="29"/>
  <c r="AF333" i="29"/>
  <c r="HC333" i="29"/>
  <c r="FV333" i="29"/>
  <c r="ES333" i="29"/>
  <c r="DP333" i="29"/>
  <c r="CJ333" i="29"/>
  <c r="BG333" i="29"/>
  <c r="AA333" i="29"/>
  <c r="GY333" i="29"/>
  <c r="FT333" i="29"/>
  <c r="EP333" i="29"/>
  <c r="DN333" i="29"/>
  <c r="CF333" i="29"/>
  <c r="BD333" i="29"/>
  <c r="Y333" i="29"/>
  <c r="GX333" i="29"/>
  <c r="FS333" i="29"/>
  <c r="EO333" i="29"/>
  <c r="DM333" i="29"/>
  <c r="CE333" i="29"/>
  <c r="BC333" i="29"/>
  <c r="X333" i="29"/>
  <c r="GR333" i="29"/>
  <c r="FF333" i="29"/>
  <c r="DG333" i="29"/>
  <c r="BW333" i="29"/>
  <c r="AJ333" i="29"/>
  <c r="GQ333" i="29"/>
  <c r="FE333" i="29"/>
  <c r="DE333" i="29"/>
  <c r="BV333" i="29"/>
  <c r="Z333" i="29"/>
  <c r="EX333" i="29"/>
  <c r="BO333" i="29"/>
  <c r="GP333" i="29"/>
  <c r="EZ333" i="29"/>
  <c r="DC333" i="29"/>
  <c r="BQ333" i="29"/>
  <c r="W333" i="29"/>
  <c r="GO333" i="29"/>
  <c r="EY333" i="29"/>
  <c r="DB333" i="29"/>
  <c r="BP333" i="29"/>
  <c r="V333" i="29"/>
  <c r="GN333" i="29"/>
  <c r="CZ333" i="29"/>
  <c r="U333" i="29"/>
  <c r="GM333" i="29"/>
  <c r="EQ333" i="29"/>
  <c r="CY333" i="29"/>
  <c r="BN333" i="29"/>
  <c r="T333" i="29"/>
  <c r="BF333" i="29"/>
  <c r="GL333" i="29"/>
  <c r="EN333" i="29"/>
  <c r="CX333" i="29"/>
  <c r="BM333" i="29"/>
  <c r="S333" i="29"/>
  <c r="GI333" i="29"/>
  <c r="EM333" i="29"/>
  <c r="CW333" i="29"/>
  <c r="R333" i="29"/>
  <c r="FO333" i="29"/>
  <c r="CS333" i="29"/>
  <c r="AK333" i="29"/>
  <c r="FM333" i="29"/>
  <c r="CR333" i="29"/>
  <c r="Q333" i="29"/>
  <c r="FH333" i="29"/>
  <c r="CD333" i="29"/>
  <c r="M333" i="29"/>
  <c r="HO333" i="29"/>
  <c r="FG333" i="29"/>
  <c r="CB333" i="29"/>
  <c r="L333" i="29"/>
  <c r="HN333" i="29"/>
  <c r="EL333" i="29"/>
  <c r="CA333" i="29"/>
  <c r="K333" i="29"/>
  <c r="HL333" i="29"/>
  <c r="EE333" i="29"/>
  <c r="BY333" i="29"/>
  <c r="GD333" i="29"/>
  <c r="BZ333" i="29"/>
  <c r="FU333" i="29"/>
  <c r="BX333" i="29"/>
  <c r="FR333" i="29"/>
  <c r="BB333" i="29"/>
  <c r="FQ333" i="29"/>
  <c r="BA333" i="29"/>
  <c r="FP333" i="29"/>
  <c r="AV333" i="29"/>
  <c r="FK333" i="29"/>
  <c r="AU333" i="29"/>
  <c r="EC333" i="29"/>
  <c r="GR339" i="29"/>
  <c r="FL339" i="29"/>
  <c r="EJ339" i="29"/>
  <c r="DE339" i="29"/>
  <c r="BW339" i="29"/>
  <c r="AV339" i="29"/>
  <c r="U339" i="29"/>
  <c r="GM339" i="29"/>
  <c r="FK339" i="29"/>
  <c r="EE339" i="29"/>
  <c r="DD339" i="29"/>
  <c r="BV339" i="29"/>
  <c r="AU339" i="29"/>
  <c r="T339" i="29"/>
  <c r="HN339" i="29"/>
  <c r="GH339" i="29"/>
  <c r="FF339" i="29"/>
  <c r="DZ339" i="29"/>
  <c r="CS339" i="29"/>
  <c r="BQ339" i="29"/>
  <c r="AP339" i="29"/>
  <c r="L339" i="29"/>
  <c r="GW339" i="29"/>
  <c r="FH339" i="29"/>
  <c r="DT339" i="29"/>
  <c r="CM339" i="29"/>
  <c r="BI339" i="29"/>
  <c r="X339" i="29"/>
  <c r="GL339" i="29"/>
  <c r="FG339" i="29"/>
  <c r="DS339" i="29"/>
  <c r="CL339" i="29"/>
  <c r="BH339" i="29"/>
  <c r="W339" i="29"/>
  <c r="GK339" i="29"/>
  <c r="FE339" i="29"/>
  <c r="DR339" i="29"/>
  <c r="CK339" i="29"/>
  <c r="AZ339" i="29"/>
  <c r="V339" i="29"/>
  <c r="GJ339" i="29"/>
  <c r="FD339" i="29"/>
  <c r="DQ339" i="29"/>
  <c r="CJ339" i="29"/>
  <c r="AY339" i="29"/>
  <c r="Q339" i="29"/>
  <c r="GG339" i="29"/>
  <c r="EX339" i="29"/>
  <c r="DM339" i="29"/>
  <c r="CH339" i="29"/>
  <c r="AW339" i="29"/>
  <c r="N339" i="29"/>
  <c r="HP339" i="29"/>
  <c r="GF339" i="29"/>
  <c r="EW339" i="29"/>
  <c r="DK339" i="29"/>
  <c r="CG339" i="29"/>
  <c r="AT339" i="29"/>
  <c r="M339" i="29"/>
  <c r="HD339" i="29"/>
  <c r="FI339" i="29"/>
  <c r="DF339" i="29"/>
  <c r="BL339" i="29"/>
  <c r="HC339" i="29"/>
  <c r="EY339" i="29"/>
  <c r="DC339" i="29"/>
  <c r="BK339" i="29"/>
  <c r="GZ339" i="29"/>
  <c r="HB339" i="29"/>
  <c r="ER339" i="29"/>
  <c r="DB339" i="29"/>
  <c r="BJ339" i="29"/>
  <c r="EP339" i="29"/>
  <c r="CV339" i="29"/>
  <c r="AS339" i="29"/>
  <c r="HA339" i="29"/>
  <c r="EQ339" i="29"/>
  <c r="CW339" i="29"/>
  <c r="AX339" i="29"/>
  <c r="GY339" i="29"/>
  <c r="EO339" i="29"/>
  <c r="CQ339" i="29"/>
  <c r="AR339" i="29"/>
  <c r="GI339" i="29"/>
  <c r="CO339" i="29"/>
  <c r="AO339" i="29"/>
  <c r="GX339" i="29"/>
  <c r="EN339" i="29"/>
  <c r="CP339" i="29"/>
  <c r="AQ339" i="29"/>
  <c r="EM339" i="29"/>
  <c r="HM339" i="29"/>
  <c r="EC339" i="29"/>
  <c r="BM339" i="29"/>
  <c r="HL339" i="29"/>
  <c r="EB339" i="29"/>
  <c r="AN339" i="29"/>
  <c r="HF339" i="29"/>
  <c r="DY339" i="29"/>
  <c r="AI339" i="29"/>
  <c r="HE339" i="29"/>
  <c r="DP339" i="29"/>
  <c r="AH339" i="29"/>
  <c r="GE339" i="29"/>
  <c r="DJ339" i="29"/>
  <c r="AC339" i="29"/>
  <c r="GC339" i="29"/>
  <c r="DH339" i="29"/>
  <c r="AA339" i="29"/>
  <c r="FZ339" i="29"/>
  <c r="BR339" i="29"/>
  <c r="FY339" i="29"/>
  <c r="BP339" i="29"/>
  <c r="FP339" i="29"/>
  <c r="BO339" i="29"/>
  <c r="FO339" i="29"/>
  <c r="BN339" i="29"/>
  <c r="FN339" i="29"/>
  <c r="AK339" i="29"/>
  <c r="FM339" i="29"/>
  <c r="AB339" i="29"/>
  <c r="GB339" i="29"/>
  <c r="AS365" i="29"/>
  <c r="AO384" i="29"/>
  <c r="FT384" i="29"/>
  <c r="FK399" i="29"/>
  <c r="CZ399" i="29"/>
  <c r="X399" i="29"/>
  <c r="FB399" i="29"/>
  <c r="BZ399" i="29"/>
  <c r="FA399" i="29"/>
  <c r="BX399" i="29"/>
  <c r="EQ399" i="29"/>
  <c r="BU399" i="29"/>
  <c r="EP399" i="29"/>
  <c r="BT399" i="29"/>
  <c r="HH399" i="29"/>
  <c r="EF399" i="29"/>
  <c r="BN399" i="29"/>
  <c r="GZ399" i="29"/>
  <c r="DW399" i="29"/>
  <c r="BH399" i="29"/>
  <c r="FL399" i="29"/>
  <c r="AV399" i="29"/>
  <c r="FJ399" i="29"/>
  <c r="AU399" i="29"/>
  <c r="FF399" i="29"/>
  <c r="AT399" i="29"/>
  <c r="FD399" i="29"/>
  <c r="AS399" i="29"/>
  <c r="DU399" i="29"/>
  <c r="AC399" i="29"/>
  <c r="DT399" i="29"/>
  <c r="AA399" i="29"/>
  <c r="DO399" i="29"/>
  <c r="DH399" i="29"/>
  <c r="DM399" i="29"/>
  <c r="DL399" i="29"/>
  <c r="DI399" i="29"/>
  <c r="DG399" i="29"/>
  <c r="DF399" i="29"/>
  <c r="CY399" i="29"/>
  <c r="EN399" i="29"/>
  <c r="CE399" i="29"/>
  <c r="CA399" i="29"/>
  <c r="BP399" i="29"/>
  <c r="AZ399" i="29"/>
  <c r="W399" i="29"/>
  <c r="GB399" i="29"/>
  <c r="FV399" i="29"/>
  <c r="CD399" i="29"/>
  <c r="AM399" i="29"/>
  <c r="V399" i="29"/>
  <c r="M399" i="29"/>
  <c r="GV445" i="29"/>
  <c r="FG445" i="29"/>
  <c r="DO445" i="29"/>
  <c r="CC445" i="29"/>
  <c r="AR445" i="29"/>
  <c r="GT445" i="29"/>
  <c r="FF445" i="29"/>
  <c r="DN445" i="29"/>
  <c r="CA445" i="29"/>
  <c r="AQ445" i="29"/>
  <c r="GS445" i="29"/>
  <c r="FB445" i="29"/>
  <c r="DM445" i="29"/>
  <c r="BZ445" i="29"/>
  <c r="AK445" i="29"/>
  <c r="GO445" i="29"/>
  <c r="EX445" i="29"/>
  <c r="DK445" i="29"/>
  <c r="BY445" i="29"/>
  <c r="AH445" i="29"/>
  <c r="GL445" i="29"/>
  <c r="EV445" i="29"/>
  <c r="DH445" i="29"/>
  <c r="BW445" i="29"/>
  <c r="AF445" i="29"/>
  <c r="GJ445" i="29"/>
  <c r="EU445" i="29"/>
  <c r="DE445" i="29"/>
  <c r="BV445" i="29"/>
  <c r="AE445" i="29"/>
  <c r="GM445" i="29"/>
  <c r="EH445" i="29"/>
  <c r="CF445" i="29"/>
  <c r="X445" i="29"/>
  <c r="GD445" i="29"/>
  <c r="EG445" i="29"/>
  <c r="CD445" i="29"/>
  <c r="W445" i="29"/>
  <c r="GB445" i="29"/>
  <c r="EF445" i="29"/>
  <c r="BX445" i="29"/>
  <c r="S445" i="29"/>
  <c r="FZ445" i="29"/>
  <c r="EB445" i="29"/>
  <c r="BJ445" i="29"/>
  <c r="Q445" i="29"/>
  <c r="FY445" i="29"/>
  <c r="DV445" i="29"/>
  <c r="BI445" i="29"/>
  <c r="O445" i="29"/>
  <c r="ES445" i="29"/>
  <c r="BN445" i="29"/>
  <c r="HO445" i="29"/>
  <c r="EN445" i="29"/>
  <c r="BH445" i="29"/>
  <c r="HH445" i="29"/>
  <c r="EL445" i="29"/>
  <c r="BG445" i="29"/>
  <c r="HF445" i="29"/>
  <c r="EJ445" i="29"/>
  <c r="BE445" i="29"/>
  <c r="HD445" i="29"/>
  <c r="EE445" i="29"/>
  <c r="BB445" i="29"/>
  <c r="HC445" i="29"/>
  <c r="DS445" i="29"/>
  <c r="BA445" i="29"/>
  <c r="FO445" i="29"/>
  <c r="BD445" i="29"/>
  <c r="FN445" i="29"/>
  <c r="AZ445" i="29"/>
  <c r="FM445" i="29"/>
  <c r="AY445" i="29"/>
  <c r="FI445" i="29"/>
  <c r="AX445" i="29"/>
  <c r="EW445" i="29"/>
  <c r="AG445" i="29"/>
  <c r="EI445" i="29"/>
  <c r="AD445" i="29"/>
  <c r="HE445" i="29"/>
  <c r="CI445" i="29"/>
  <c r="HB445" i="29"/>
  <c r="CG445" i="29"/>
  <c r="GA445" i="29"/>
  <c r="Z445" i="29"/>
  <c r="HA445" i="29"/>
  <c r="AW445" i="29"/>
  <c r="GW445" i="29"/>
  <c r="AC445" i="29"/>
  <c r="FW445" i="29"/>
  <c r="R445" i="29"/>
  <c r="FV445" i="29"/>
  <c r="M445" i="29"/>
  <c r="FS445" i="29"/>
  <c r="I445" i="29"/>
  <c r="DB445" i="29"/>
  <c r="DA445" i="29"/>
  <c r="CY445" i="29"/>
  <c r="CW445" i="29"/>
  <c r="CS445" i="29"/>
  <c r="CN445" i="29"/>
  <c r="HA180" i="29"/>
  <c r="GD180" i="29"/>
  <c r="FG180" i="29"/>
  <c r="EK180" i="29"/>
  <c r="DO180" i="29"/>
  <c r="CS180" i="29"/>
  <c r="BW180" i="29"/>
  <c r="BA180" i="29"/>
  <c r="AE180" i="29"/>
  <c r="I180" i="29"/>
  <c r="GZ180" i="29"/>
  <c r="FF180" i="29"/>
  <c r="DN180" i="29"/>
  <c r="CR180" i="29"/>
  <c r="AZ180" i="29"/>
  <c r="H180" i="29"/>
  <c r="GB180" i="29"/>
  <c r="EJ180" i="29"/>
  <c r="BV180" i="29"/>
  <c r="AD180" i="29"/>
  <c r="GS180" i="29"/>
  <c r="FU180" i="29"/>
  <c r="EW180" i="29"/>
  <c r="DY180" i="29"/>
  <c r="CY180" i="29"/>
  <c r="CA180" i="29"/>
  <c r="BC180" i="29"/>
  <c r="AC180" i="29"/>
  <c r="HM180" i="29"/>
  <c r="DS180" i="29"/>
  <c r="AW180" i="29"/>
  <c r="HP180" i="29"/>
  <c r="GR180" i="29"/>
  <c r="FT180" i="29"/>
  <c r="EV180" i="29"/>
  <c r="DX180" i="29"/>
  <c r="CX180" i="29"/>
  <c r="BZ180" i="29"/>
  <c r="BB180" i="29"/>
  <c r="AB180" i="29"/>
  <c r="HN180" i="29"/>
  <c r="FR180" i="29"/>
  <c r="DT180" i="29"/>
  <c r="AX180" i="29"/>
  <c r="GO180" i="29"/>
  <c r="CU180" i="29"/>
  <c r="HO180" i="29"/>
  <c r="GQ180" i="29"/>
  <c r="FS180" i="29"/>
  <c r="EU180" i="29"/>
  <c r="DV180" i="29"/>
  <c r="CW180" i="29"/>
  <c r="BY180" i="29"/>
  <c r="AY180" i="29"/>
  <c r="Z180" i="29"/>
  <c r="CV180" i="29"/>
  <c r="ES180" i="29"/>
  <c r="W180" i="29"/>
  <c r="GP180" i="29"/>
  <c r="ET180" i="29"/>
  <c r="BX180" i="29"/>
  <c r="X180" i="29"/>
  <c r="FQ180" i="29"/>
  <c r="BU180" i="29"/>
  <c r="HL180" i="29"/>
  <c r="GN180" i="29"/>
  <c r="FP180" i="29"/>
  <c r="ER180" i="29"/>
  <c r="DR180" i="29"/>
  <c r="CT180" i="29"/>
  <c r="BT180" i="29"/>
  <c r="AV180" i="29"/>
  <c r="V180" i="29"/>
  <c r="HK180" i="29"/>
  <c r="GM180" i="29"/>
  <c r="EP180" i="29"/>
  <c r="CQ180" i="29"/>
  <c r="AT180" i="29"/>
  <c r="FO180" i="29"/>
  <c r="DQ180" i="29"/>
  <c r="BS180" i="29"/>
  <c r="U180" i="29"/>
  <c r="AN180" i="29"/>
  <c r="CD180" i="29"/>
  <c r="DK180" i="29"/>
  <c r="FA180" i="29"/>
  <c r="GJ180" i="29"/>
  <c r="AY188" i="29"/>
  <c r="CG188" i="29"/>
  <c r="DZ188" i="29"/>
  <c r="FH188" i="29"/>
  <c r="GZ188" i="29"/>
  <c r="K205" i="29"/>
  <c r="ET205" i="29"/>
  <c r="P212" i="29"/>
  <c r="DZ212" i="29"/>
  <c r="BQ220" i="29"/>
  <c r="FD220" i="29"/>
  <c r="AX224" i="29"/>
  <c r="CE224" i="29"/>
  <c r="DY224" i="29"/>
  <c r="FS224" i="29"/>
  <c r="HK224" i="29"/>
  <c r="CG230" i="29"/>
  <c r="FN230" i="29"/>
  <c r="BB252" i="29"/>
  <c r="FU252" i="29"/>
  <c r="L267" i="29"/>
  <c r="BX267" i="29"/>
  <c r="FK267" i="29"/>
  <c r="EF290" i="29"/>
  <c r="P333" i="29"/>
  <c r="ED333" i="29"/>
  <c r="K339" i="29"/>
  <c r="GD339" i="29"/>
  <c r="EN362" i="29"/>
  <c r="CC362" i="29"/>
  <c r="HQ362" i="29"/>
  <c r="EL362" i="29"/>
  <c r="BW362" i="29"/>
  <c r="GN362" i="29"/>
  <c r="EC362" i="29"/>
  <c r="AW362" i="29"/>
  <c r="FX362" i="29"/>
  <c r="CH362" i="29"/>
  <c r="FW362" i="29"/>
  <c r="CG362" i="29"/>
  <c r="FU362" i="29"/>
  <c r="CF362" i="29"/>
  <c r="FQ362" i="29"/>
  <c r="CE362" i="29"/>
  <c r="EX362" i="29"/>
  <c r="BV362" i="29"/>
  <c r="EV362" i="29"/>
  <c r="BM362" i="29"/>
  <c r="DD362" i="29"/>
  <c r="CQ362" i="29"/>
  <c r="DB362" i="29"/>
  <c r="HO362" i="29"/>
  <c r="DA362" i="29"/>
  <c r="HM362" i="29"/>
  <c r="CZ362" i="29"/>
  <c r="HL362" i="29"/>
  <c r="GY362" i="29"/>
  <c r="CD362" i="29"/>
  <c r="GH362" i="29"/>
  <c r="AX362" i="29"/>
  <c r="GK362" i="29"/>
  <c r="AY362" i="29"/>
  <c r="AJ362" i="29"/>
  <c r="AI362" i="29"/>
  <c r="AB362" i="29"/>
  <c r="GF362" i="29"/>
  <c r="AA362" i="29"/>
  <c r="GA362" i="29"/>
  <c r="I362" i="29"/>
  <c r="FO362" i="29"/>
  <c r="FY362" i="29"/>
  <c r="ER362" i="29"/>
  <c r="BF365" i="29"/>
  <c r="AP384" i="29"/>
  <c r="GG384" i="29"/>
  <c r="H399" i="29"/>
  <c r="BH430" i="29"/>
  <c r="HO188" i="29"/>
  <c r="GR188" i="29"/>
  <c r="FU188" i="29"/>
  <c r="EV188" i="29"/>
  <c r="DX188" i="29"/>
  <c r="DA188" i="29"/>
  <c r="CD188" i="29"/>
  <c r="BG188" i="29"/>
  <c r="AJ188" i="29"/>
  <c r="M188" i="29"/>
  <c r="GQ188" i="29"/>
  <c r="EU188" i="29"/>
  <c r="CZ188" i="29"/>
  <c r="BF188" i="29"/>
  <c r="L188" i="29"/>
  <c r="HN188" i="29"/>
  <c r="FS188" i="29"/>
  <c r="DW188" i="29"/>
  <c r="CC188" i="29"/>
  <c r="AI188" i="29"/>
  <c r="GV188" i="29"/>
  <c r="FW188" i="29"/>
  <c r="ET188" i="29"/>
  <c r="DT188" i="29"/>
  <c r="CU188" i="29"/>
  <c r="BV188" i="29"/>
  <c r="AT188" i="29"/>
  <c r="U188" i="29"/>
  <c r="GU188" i="29"/>
  <c r="FV188" i="29"/>
  <c r="ER188" i="29"/>
  <c r="DS188" i="29"/>
  <c r="CT188" i="29"/>
  <c r="BU188" i="29"/>
  <c r="AS188" i="29"/>
  <c r="T188" i="29"/>
  <c r="R188" i="29"/>
  <c r="HQ188" i="29"/>
  <c r="GP188" i="29"/>
  <c r="FO188" i="29"/>
  <c r="EO188" i="29"/>
  <c r="DP188" i="29"/>
  <c r="CQ188" i="29"/>
  <c r="AP188" i="29"/>
  <c r="GT188" i="29"/>
  <c r="FQ188" i="29"/>
  <c r="EQ188" i="29"/>
  <c r="DR188" i="29"/>
  <c r="CS188" i="29"/>
  <c r="BT188" i="29"/>
  <c r="AR188" i="29"/>
  <c r="S188" i="29"/>
  <c r="Q188" i="29"/>
  <c r="GS188" i="29"/>
  <c r="FP188" i="29"/>
  <c r="EP188" i="29"/>
  <c r="DQ188" i="29"/>
  <c r="CR188" i="29"/>
  <c r="BR188" i="29"/>
  <c r="AQ188" i="29"/>
  <c r="BO188" i="29"/>
  <c r="HP188" i="29"/>
  <c r="GN188" i="29"/>
  <c r="FN188" i="29"/>
  <c r="EN188" i="29"/>
  <c r="DO188" i="29"/>
  <c r="CP188" i="29"/>
  <c r="BN188" i="29"/>
  <c r="AO188" i="29"/>
  <c r="P188" i="29"/>
  <c r="HM188" i="29"/>
  <c r="GL188" i="29"/>
  <c r="FL188" i="29"/>
  <c r="EM188" i="29"/>
  <c r="DN188" i="29"/>
  <c r="CO188" i="29"/>
  <c r="BM188" i="29"/>
  <c r="AN188" i="29"/>
  <c r="O188" i="29"/>
  <c r="AZ188" i="29"/>
  <c r="CH188" i="29"/>
  <c r="EA188" i="29"/>
  <c r="FI188" i="29"/>
  <c r="HB188" i="29"/>
  <c r="T205" i="29"/>
  <c r="FG205" i="29"/>
  <c r="GQ220" i="29"/>
  <c r="FA220" i="29"/>
  <c r="DI220" i="29"/>
  <c r="BX220" i="29"/>
  <c r="AF220" i="29"/>
  <c r="GP220" i="29"/>
  <c r="EU220" i="29"/>
  <c r="DF220" i="29"/>
  <c r="BN220" i="29"/>
  <c r="S220" i="29"/>
  <c r="GJ220" i="29"/>
  <c r="DC220" i="29"/>
  <c r="ET220" i="29"/>
  <c r="BM220" i="29"/>
  <c r="Q220" i="29"/>
  <c r="GI220" i="29"/>
  <c r="EK220" i="29"/>
  <c r="CU220" i="29"/>
  <c r="AX220" i="29"/>
  <c r="CI220" i="29"/>
  <c r="GF220" i="29"/>
  <c r="EJ220" i="29"/>
  <c r="CO220" i="29"/>
  <c r="AS220" i="29"/>
  <c r="EG220" i="29"/>
  <c r="AQ220" i="29"/>
  <c r="FY220" i="29"/>
  <c r="AO220" i="29"/>
  <c r="GB220" i="29"/>
  <c r="EI220" i="29"/>
  <c r="CN220" i="29"/>
  <c r="AR220" i="29"/>
  <c r="GA220" i="29"/>
  <c r="CL220" i="29"/>
  <c r="EF220" i="29"/>
  <c r="FX220" i="29"/>
  <c r="ED220" i="29"/>
  <c r="CG220" i="29"/>
  <c r="AK220" i="29"/>
  <c r="FV220" i="29"/>
  <c r="EA220" i="29"/>
  <c r="AJ220" i="29"/>
  <c r="CD220" i="29"/>
  <c r="GS220" i="29"/>
  <c r="DL220" i="29"/>
  <c r="AY220" i="29"/>
  <c r="GR220" i="29"/>
  <c r="BY220" i="29"/>
  <c r="FE220" i="29"/>
  <c r="HC224" i="29"/>
  <c r="GH224" i="29"/>
  <c r="FM224" i="29"/>
  <c r="ER224" i="29"/>
  <c r="DV224" i="29"/>
  <c r="DA224" i="29"/>
  <c r="CF224" i="29"/>
  <c r="BK224" i="29"/>
  <c r="AP224" i="29"/>
  <c r="U224" i="29"/>
  <c r="HM224" i="29"/>
  <c r="GQ224" i="29"/>
  <c r="FU224" i="29"/>
  <c r="EY224" i="29"/>
  <c r="EC224" i="29"/>
  <c r="DG224" i="29"/>
  <c r="CK224" i="29"/>
  <c r="BN224" i="29"/>
  <c r="AR224" i="29"/>
  <c r="V224" i="29"/>
  <c r="HL224" i="29"/>
  <c r="GP224" i="29"/>
  <c r="FT224" i="29"/>
  <c r="EX224" i="29"/>
  <c r="DF224" i="29"/>
  <c r="CJ224" i="29"/>
  <c r="BM224" i="29"/>
  <c r="AQ224" i="29"/>
  <c r="EB224" i="29"/>
  <c r="T224" i="29"/>
  <c r="HI224" i="29"/>
  <c r="GK224" i="29"/>
  <c r="FL224" i="29"/>
  <c r="EM224" i="29"/>
  <c r="DO224" i="29"/>
  <c r="CQ224" i="29"/>
  <c r="BS224" i="29"/>
  <c r="AT224" i="29"/>
  <c r="S224" i="29"/>
  <c r="EI224" i="29"/>
  <c r="BL224" i="29"/>
  <c r="O224" i="29"/>
  <c r="HH224" i="29"/>
  <c r="GJ224" i="29"/>
  <c r="FJ224" i="29"/>
  <c r="EL224" i="29"/>
  <c r="DN224" i="29"/>
  <c r="CP224" i="29"/>
  <c r="BR224" i="29"/>
  <c r="AS224" i="29"/>
  <c r="R224" i="29"/>
  <c r="GG224" i="29"/>
  <c r="DL224" i="29"/>
  <c r="BP224" i="29"/>
  <c r="P224" i="29"/>
  <c r="GF224" i="29"/>
  <c r="DK224" i="29"/>
  <c r="AM224" i="29"/>
  <c r="HG224" i="29"/>
  <c r="GI224" i="29"/>
  <c r="FI224" i="29"/>
  <c r="EK224" i="29"/>
  <c r="DM224" i="29"/>
  <c r="CO224" i="29"/>
  <c r="BQ224" i="29"/>
  <c r="AO224" i="29"/>
  <c r="Q224" i="29"/>
  <c r="HF224" i="29"/>
  <c r="EJ224" i="29"/>
  <c r="CN224" i="29"/>
  <c r="AN224" i="29"/>
  <c r="HE224" i="29"/>
  <c r="FG224" i="29"/>
  <c r="CM224" i="29"/>
  <c r="FH224" i="29"/>
  <c r="HD224" i="29"/>
  <c r="GD224" i="29"/>
  <c r="FF224" i="29"/>
  <c r="EH224" i="29"/>
  <c r="DJ224" i="29"/>
  <c r="CL224" i="29"/>
  <c r="BJ224" i="29"/>
  <c r="AL224" i="29"/>
  <c r="N224" i="29"/>
  <c r="GC224" i="29"/>
  <c r="DI224" i="29"/>
  <c r="BI224" i="29"/>
  <c r="HB224" i="29"/>
  <c r="FE224" i="29"/>
  <c r="EG224" i="29"/>
  <c r="CH224" i="29"/>
  <c r="AK224" i="29"/>
  <c r="M224" i="29"/>
  <c r="GZ224" i="29"/>
  <c r="FR224" i="29"/>
  <c r="ED224" i="29"/>
  <c r="CU224" i="29"/>
  <c r="BE224" i="29"/>
  <c r="Y224" i="29"/>
  <c r="GX224" i="29"/>
  <c r="FQ224" i="29"/>
  <c r="EA224" i="29"/>
  <c r="CT224" i="29"/>
  <c r="BD224" i="29"/>
  <c r="X224" i="29"/>
  <c r="AY224" i="29"/>
  <c r="CG224" i="29"/>
  <c r="DZ224" i="29"/>
  <c r="FV224" i="29"/>
  <c r="HN224" i="29"/>
  <c r="FW230" i="29"/>
  <c r="EF230" i="29"/>
  <c r="CX230" i="29"/>
  <c r="BG230" i="29"/>
  <c r="U230" i="29"/>
  <c r="GD230" i="29"/>
  <c r="EL230" i="29"/>
  <c r="CY230" i="29"/>
  <c r="BF230" i="29"/>
  <c r="S230" i="29"/>
  <c r="GC230" i="29"/>
  <c r="CW230" i="29"/>
  <c r="Q230" i="29"/>
  <c r="EI230" i="29"/>
  <c r="BB230" i="29"/>
  <c r="HK230" i="29"/>
  <c r="FL230" i="29"/>
  <c r="DN230" i="29"/>
  <c r="CA230" i="29"/>
  <c r="AC230" i="29"/>
  <c r="FH230" i="29"/>
  <c r="BS230" i="29"/>
  <c r="HJ230" i="29"/>
  <c r="FK230" i="29"/>
  <c r="DL230" i="29"/>
  <c r="BX230" i="29"/>
  <c r="AB230" i="29"/>
  <c r="FI230" i="29"/>
  <c r="HD230" i="29"/>
  <c r="Y230" i="29"/>
  <c r="HI230" i="29"/>
  <c r="FJ230" i="29"/>
  <c r="DJ230" i="29"/>
  <c r="BU230" i="29"/>
  <c r="AA230" i="29"/>
  <c r="HF230" i="29"/>
  <c r="DI230" i="29"/>
  <c r="Z230" i="29"/>
  <c r="BT230" i="29"/>
  <c r="DH230" i="29"/>
  <c r="HC230" i="29"/>
  <c r="FG230" i="29"/>
  <c r="DG230" i="29"/>
  <c r="BR230" i="29"/>
  <c r="W230" i="29"/>
  <c r="FB230" i="29"/>
  <c r="DF230" i="29"/>
  <c r="T230" i="29"/>
  <c r="HB230" i="29"/>
  <c r="BJ230" i="29"/>
  <c r="FV230" i="29"/>
  <c r="CZ230" i="29"/>
  <c r="AN230" i="29"/>
  <c r="FU230" i="29"/>
  <c r="CL230" i="29"/>
  <c r="AE230" i="29"/>
  <c r="CH230" i="29"/>
  <c r="FP230" i="29"/>
  <c r="CG252" i="29"/>
  <c r="FV252" i="29"/>
  <c r="M267" i="29"/>
  <c r="CO267" i="29"/>
  <c r="FL267" i="29"/>
  <c r="EG290" i="29"/>
  <c r="AN333" i="29"/>
  <c r="EI333" i="29"/>
  <c r="O339" i="29"/>
  <c r="HG339" i="29"/>
  <c r="BG365" i="29"/>
  <c r="AQ384" i="29"/>
  <c r="GH384" i="29"/>
  <c r="BI430" i="29"/>
  <c r="CO445" i="29"/>
  <c r="U117" i="29"/>
  <c r="BI117" i="29"/>
  <c r="DD117" i="29"/>
  <c r="EO117" i="29"/>
  <c r="GA117" i="29"/>
  <c r="Z121" i="29"/>
  <c r="DU121" i="29"/>
  <c r="GO121" i="29"/>
  <c r="GS129" i="29"/>
  <c r="FO129" i="29"/>
  <c r="EP129" i="29"/>
  <c r="DQ129" i="29"/>
  <c r="CQ129" i="29"/>
  <c r="BN129" i="29"/>
  <c r="AO129" i="29"/>
  <c r="O129" i="29"/>
  <c r="GR129" i="29"/>
  <c r="EO129" i="29"/>
  <c r="CP129" i="29"/>
  <c r="AN129" i="29"/>
  <c r="HQ129" i="29"/>
  <c r="FN129" i="29"/>
  <c r="DP129" i="29"/>
  <c r="BM129" i="29"/>
  <c r="N129" i="29"/>
  <c r="HA129" i="29"/>
  <c r="FZ129" i="29"/>
  <c r="ET129" i="29"/>
  <c r="DS129" i="29"/>
  <c r="CK129" i="29"/>
  <c r="BJ129" i="29"/>
  <c r="AH129" i="29"/>
  <c r="EN129" i="29"/>
  <c r="Z129" i="29"/>
  <c r="GZ129" i="29"/>
  <c r="FY129" i="29"/>
  <c r="ES129" i="29"/>
  <c r="DR129" i="29"/>
  <c r="CJ129" i="29"/>
  <c r="BI129" i="29"/>
  <c r="AG129" i="29"/>
  <c r="GY129" i="29"/>
  <c r="ER129" i="29"/>
  <c r="CI129" i="29"/>
  <c r="AF129" i="29"/>
  <c r="GX129" i="29"/>
  <c r="DN129" i="29"/>
  <c r="AE129" i="29"/>
  <c r="GW129" i="29"/>
  <c r="CG129" i="29"/>
  <c r="FX129" i="29"/>
  <c r="DO129" i="29"/>
  <c r="BH129" i="29"/>
  <c r="EQ129" i="29"/>
  <c r="BG129" i="29"/>
  <c r="FQ129" i="29"/>
  <c r="BF129" i="29"/>
  <c r="FW129" i="29"/>
  <c r="CH129" i="29"/>
  <c r="DL129" i="29"/>
  <c r="GV129" i="29"/>
  <c r="FP129" i="29"/>
  <c r="EM129" i="29"/>
  <c r="DK129" i="29"/>
  <c r="CF129" i="29"/>
  <c r="BD129" i="29"/>
  <c r="Y129" i="29"/>
  <c r="GU129" i="29"/>
  <c r="EL129" i="29"/>
  <c r="CE129" i="29"/>
  <c r="X129" i="29"/>
  <c r="FM129" i="29"/>
  <c r="DF129" i="29"/>
  <c r="BC129" i="29"/>
  <c r="AT129" i="29"/>
  <c r="CU129" i="29"/>
  <c r="EH129" i="29"/>
  <c r="GD129" i="29"/>
  <c r="GD132" i="29"/>
  <c r="CN132" i="29"/>
  <c r="GC132" i="29"/>
  <c r="CM132" i="29"/>
  <c r="EW132" i="29"/>
  <c r="BH132" i="29"/>
  <c r="EQ132" i="29"/>
  <c r="EV132" i="29"/>
  <c r="BG132" i="29"/>
  <c r="ET132" i="29"/>
  <c r="AJ132" i="29"/>
  <c r="AK132" i="29"/>
  <c r="ES132" i="29"/>
  <c r="AI132" i="29"/>
  <c r="EP132" i="29"/>
  <c r="AB132" i="29"/>
  <c r="DY132" i="29"/>
  <c r="AA132" i="29"/>
  <c r="GA132" i="29"/>
  <c r="BL161" i="29"/>
  <c r="K180" i="29"/>
  <c r="AP180" i="29"/>
  <c r="CF180" i="29"/>
  <c r="DM180" i="29"/>
  <c r="FC180" i="29"/>
  <c r="GL180" i="29"/>
  <c r="H188" i="29"/>
  <c r="BA188" i="29"/>
  <c r="CI188" i="29"/>
  <c r="EC188" i="29"/>
  <c r="FJ188" i="29"/>
  <c r="HC188" i="29"/>
  <c r="HM195" i="29"/>
  <c r="FR195" i="29"/>
  <c r="EC195" i="29"/>
  <c r="CL195" i="29"/>
  <c r="AW195" i="29"/>
  <c r="HL195" i="29"/>
  <c r="FP195" i="29"/>
  <c r="EA195" i="29"/>
  <c r="CK195" i="29"/>
  <c r="AT195" i="29"/>
  <c r="HK195" i="29"/>
  <c r="FK195" i="29"/>
  <c r="DQ195" i="29"/>
  <c r="BO195" i="29"/>
  <c r="W195" i="29"/>
  <c r="FC195" i="29"/>
  <c r="HF195" i="29"/>
  <c r="FJ195" i="29"/>
  <c r="DP195" i="29"/>
  <c r="BN195" i="29"/>
  <c r="V195" i="29"/>
  <c r="BK195" i="29"/>
  <c r="BJ195" i="29"/>
  <c r="GY195" i="29"/>
  <c r="FH195" i="29"/>
  <c r="DN195" i="29"/>
  <c r="BL195" i="29"/>
  <c r="U195" i="29"/>
  <c r="GU195" i="29"/>
  <c r="DK195" i="29"/>
  <c r="DI195" i="29"/>
  <c r="FF195" i="29"/>
  <c r="S195" i="29"/>
  <c r="GT195" i="29"/>
  <c r="O195" i="29"/>
  <c r="GS195" i="29"/>
  <c r="FA195" i="29"/>
  <c r="DF195" i="29"/>
  <c r="BH195" i="29"/>
  <c r="N195" i="29"/>
  <c r="EX195" i="29"/>
  <c r="BF195" i="29"/>
  <c r="GR195" i="29"/>
  <c r="CZ195" i="29"/>
  <c r="M195" i="29"/>
  <c r="CF195" i="29"/>
  <c r="EV195" i="29"/>
  <c r="V205" i="29"/>
  <c r="GG205" i="29"/>
  <c r="W212" i="29"/>
  <c r="EN212" i="29"/>
  <c r="H220" i="29"/>
  <c r="BZ220" i="29"/>
  <c r="FF220" i="29"/>
  <c r="H224" i="29"/>
  <c r="AZ224" i="29"/>
  <c r="CR224" i="29"/>
  <c r="EE224" i="29"/>
  <c r="FW224" i="29"/>
  <c r="HO224" i="29"/>
  <c r="V227" i="29"/>
  <c r="BG227" i="29"/>
  <c r="DA227" i="29"/>
  <c r="EV227" i="29"/>
  <c r="GH227" i="29"/>
  <c r="I230" i="29"/>
  <c r="CJ230" i="29"/>
  <c r="GB230" i="29"/>
  <c r="GR242" i="29"/>
  <c r="FF242" i="29"/>
  <c r="DW242" i="29"/>
  <c r="CS242" i="29"/>
  <c r="BG242" i="29"/>
  <c r="X242" i="29"/>
  <c r="GW242" i="29"/>
  <c r="FQ242" i="29"/>
  <c r="ED242" i="29"/>
  <c r="CT242" i="29"/>
  <c r="BF242" i="29"/>
  <c r="V242" i="29"/>
  <c r="BE242" i="29"/>
  <c r="GU242" i="29"/>
  <c r="FP242" i="29"/>
  <c r="EC242" i="29"/>
  <c r="CR242" i="29"/>
  <c r="U242" i="29"/>
  <c r="HD242" i="29"/>
  <c r="FG242" i="29"/>
  <c r="DT242" i="29"/>
  <c r="CE242" i="29"/>
  <c r="AS242" i="29"/>
  <c r="AJ242" i="29"/>
  <c r="GX242" i="29"/>
  <c r="FE242" i="29"/>
  <c r="DS242" i="29"/>
  <c r="CD242" i="29"/>
  <c r="AM242" i="29"/>
  <c r="GQ242" i="29"/>
  <c r="FB242" i="29"/>
  <c r="DP242" i="29"/>
  <c r="BZ242" i="29"/>
  <c r="GT242" i="29"/>
  <c r="FD242" i="29"/>
  <c r="DR242" i="29"/>
  <c r="CC242" i="29"/>
  <c r="AL242" i="29"/>
  <c r="GS242" i="29"/>
  <c r="DQ242" i="29"/>
  <c r="AK242" i="29"/>
  <c r="FC242" i="29"/>
  <c r="CA242" i="29"/>
  <c r="GP242" i="29"/>
  <c r="FA242" i="29"/>
  <c r="DK242" i="29"/>
  <c r="BX242" i="29"/>
  <c r="AI242" i="29"/>
  <c r="EY242" i="29"/>
  <c r="BW242" i="29"/>
  <c r="GO242" i="29"/>
  <c r="DJ242" i="29"/>
  <c r="AH242" i="29"/>
  <c r="HQ242" i="29"/>
  <c r="FS242" i="29"/>
  <c r="CX242" i="29"/>
  <c r="AT242" i="29"/>
  <c r="HP242" i="29"/>
  <c r="FR242" i="29"/>
  <c r="CW242" i="29"/>
  <c r="AG242" i="29"/>
  <c r="HO242" i="29"/>
  <c r="EX242" i="29"/>
  <c r="CV242" i="29"/>
  <c r="AA242" i="29"/>
  <c r="HN242" i="29"/>
  <c r="EW242" i="29"/>
  <c r="CU242" i="29"/>
  <c r="Z242" i="29"/>
  <c r="HM242" i="29"/>
  <c r="EV242" i="29"/>
  <c r="CI242" i="29"/>
  <c r="Y242" i="29"/>
  <c r="CG242" i="29"/>
  <c r="FY242" i="29"/>
  <c r="CX245" i="29"/>
  <c r="CH252" i="29"/>
  <c r="FX252" i="29"/>
  <c r="GI253" i="29"/>
  <c r="FH253" i="29"/>
  <c r="FF253" i="29"/>
  <c r="GZ253" i="29"/>
  <c r="GX253" i="29"/>
  <c r="EJ253" i="29"/>
  <c r="DK253" i="29"/>
  <c r="AY253" i="29"/>
  <c r="AU253" i="29"/>
  <c r="AR253" i="29"/>
  <c r="AQ253" i="29"/>
  <c r="N267" i="29"/>
  <c r="CP267" i="29"/>
  <c r="FP267" i="29"/>
  <c r="AF269" i="29"/>
  <c r="CM269" i="29"/>
  <c r="FD269" i="29"/>
  <c r="CL270" i="29"/>
  <c r="EI290" i="29"/>
  <c r="AO333" i="29"/>
  <c r="GE333" i="29"/>
  <c r="Y339" i="29"/>
  <c r="HO339" i="29"/>
  <c r="AM362" i="29"/>
  <c r="BP365" i="29"/>
  <c r="AS384" i="29"/>
  <c r="GI384" i="29"/>
  <c r="GG399" i="29"/>
  <c r="BK430" i="29"/>
  <c r="CZ445" i="29"/>
  <c r="AR261" i="29"/>
  <c r="DA261" i="29"/>
  <c r="ER261" i="29"/>
  <c r="GZ261" i="29"/>
  <c r="BN263" i="29"/>
  <c r="ER263" i="29"/>
  <c r="HM263" i="29"/>
  <c r="GM276" i="29"/>
  <c r="GZ315" i="29"/>
  <c r="FH315" i="29"/>
  <c r="DJ315" i="29"/>
  <c r="BS315" i="29"/>
  <c r="AE315" i="29"/>
  <c r="GX315" i="29"/>
  <c r="FC315" i="29"/>
  <c r="DH315" i="29"/>
  <c r="BQ315" i="29"/>
  <c r="AD315" i="29"/>
  <c r="GL315" i="29"/>
  <c r="EO315" i="29"/>
  <c r="CQ315" i="29"/>
  <c r="AT315" i="29"/>
  <c r="EI315" i="29"/>
  <c r="GK315" i="29"/>
  <c r="EN315" i="29"/>
  <c r="CP315" i="29"/>
  <c r="AS315" i="29"/>
  <c r="GJ315" i="29"/>
  <c r="CO315" i="29"/>
  <c r="AR315" i="29"/>
  <c r="GI315" i="29"/>
  <c r="EH315" i="29"/>
  <c r="CN315" i="29"/>
  <c r="AM315" i="29"/>
  <c r="GB315" i="29"/>
  <c r="ED315" i="29"/>
  <c r="CL315" i="29"/>
  <c r="AI315" i="29"/>
  <c r="FW315" i="29"/>
  <c r="EC315" i="29"/>
  <c r="CF315" i="29"/>
  <c r="AH315" i="29"/>
  <c r="GM315" i="29"/>
  <c r="DX315" i="29"/>
  <c r="BE315" i="29"/>
  <c r="FT315" i="29"/>
  <c r="DE315" i="29"/>
  <c r="GH315" i="29"/>
  <c r="DO315" i="29"/>
  <c r="BD315" i="29"/>
  <c r="FV315" i="29"/>
  <c r="DG315" i="29"/>
  <c r="AU315" i="29"/>
  <c r="AG315" i="29"/>
  <c r="FU315" i="29"/>
  <c r="DF315" i="29"/>
  <c r="AL315" i="29"/>
  <c r="FO315" i="29"/>
  <c r="DD315" i="29"/>
  <c r="AF315" i="29"/>
  <c r="FL315" i="29"/>
  <c r="DA315" i="29"/>
  <c r="AB315" i="29"/>
  <c r="FM315" i="29"/>
  <c r="DB315" i="29"/>
  <c r="AC315" i="29"/>
  <c r="FJ315" i="29"/>
  <c r="BL315" i="29"/>
  <c r="FB315" i="29"/>
  <c r="BG315" i="29"/>
  <c r="EZ315" i="29"/>
  <c r="S315" i="29"/>
  <c r="EP315" i="29"/>
  <c r="L315" i="29"/>
  <c r="EB315" i="29"/>
  <c r="J315" i="29"/>
  <c r="FA315" i="29"/>
  <c r="GW340" i="29"/>
  <c r="FY340" i="29"/>
  <c r="FB340" i="29"/>
  <c r="EE340" i="29"/>
  <c r="DH340" i="29"/>
  <c r="CK340" i="29"/>
  <c r="BK340" i="29"/>
  <c r="AN340" i="29"/>
  <c r="Q340" i="29"/>
  <c r="GU340" i="29"/>
  <c r="FX340" i="29"/>
  <c r="FA340" i="29"/>
  <c r="ED340" i="29"/>
  <c r="DG340" i="29"/>
  <c r="CJ340" i="29"/>
  <c r="BJ340" i="29"/>
  <c r="AM340" i="29"/>
  <c r="P340" i="29"/>
  <c r="HM340" i="29"/>
  <c r="GP340" i="29"/>
  <c r="FS340" i="29"/>
  <c r="EV340" i="29"/>
  <c r="DY340" i="29"/>
  <c r="CY340" i="29"/>
  <c r="CB340" i="29"/>
  <c r="BE340" i="29"/>
  <c r="AH340" i="29"/>
  <c r="K340" i="29"/>
  <c r="HN340" i="29"/>
  <c r="GM340" i="29"/>
  <c r="FM340" i="29"/>
  <c r="EJ340" i="29"/>
  <c r="DJ340" i="29"/>
  <c r="CE340" i="29"/>
  <c r="BD340" i="29"/>
  <c r="AD340" i="29"/>
  <c r="HL340" i="29"/>
  <c r="GL340" i="29"/>
  <c r="FL340" i="29"/>
  <c r="EI340" i="29"/>
  <c r="DI340" i="29"/>
  <c r="CD340" i="29"/>
  <c r="BC340" i="29"/>
  <c r="AC340" i="29"/>
  <c r="HK340" i="29"/>
  <c r="GK340" i="29"/>
  <c r="FI340" i="29"/>
  <c r="EH340" i="29"/>
  <c r="DF340" i="29"/>
  <c r="CC340" i="29"/>
  <c r="BB340" i="29"/>
  <c r="AB340" i="29"/>
  <c r="HJ340" i="29"/>
  <c r="GJ340" i="29"/>
  <c r="FG340" i="29"/>
  <c r="EG340" i="29"/>
  <c r="DE340" i="29"/>
  <c r="CA340" i="29"/>
  <c r="BA340" i="29"/>
  <c r="Y340" i="29"/>
  <c r="HH340" i="29"/>
  <c r="GH340" i="29"/>
  <c r="FE340" i="29"/>
  <c r="EC340" i="29"/>
  <c r="DA340" i="29"/>
  <c r="BY340" i="29"/>
  <c r="AY340" i="29"/>
  <c r="V340" i="29"/>
  <c r="HG340" i="29"/>
  <c r="GG340" i="29"/>
  <c r="FD340" i="29"/>
  <c r="EB340" i="29"/>
  <c r="CX340" i="29"/>
  <c r="BX340" i="29"/>
  <c r="AX340" i="29"/>
  <c r="U340" i="29"/>
  <c r="GN340" i="29"/>
  <c r="EW340" i="29"/>
  <c r="DM340" i="29"/>
  <c r="BU340" i="29"/>
  <c r="AJ340" i="29"/>
  <c r="GI340" i="29"/>
  <c r="EU340" i="29"/>
  <c r="DL340" i="29"/>
  <c r="BT340" i="29"/>
  <c r="AI340" i="29"/>
  <c r="GF340" i="29"/>
  <c r="ET340" i="29"/>
  <c r="DK340" i="29"/>
  <c r="BS340" i="29"/>
  <c r="AG340" i="29"/>
  <c r="GA340" i="29"/>
  <c r="ER340" i="29"/>
  <c r="CW340" i="29"/>
  <c r="BQ340" i="29"/>
  <c r="AE340" i="29"/>
  <c r="GC340" i="29"/>
  <c r="ES340" i="29"/>
  <c r="DD340" i="29"/>
  <c r="BR340" i="29"/>
  <c r="AF340" i="29"/>
  <c r="HQ340" i="29"/>
  <c r="FZ340" i="29"/>
  <c r="EO340" i="29"/>
  <c r="CV340" i="29"/>
  <c r="BP340" i="29"/>
  <c r="W340" i="29"/>
  <c r="HI340" i="29"/>
  <c r="FV340" i="29"/>
  <c r="EL340" i="29"/>
  <c r="CT340" i="29"/>
  <c r="BI340" i="29"/>
  <c r="S340" i="29"/>
  <c r="HO340" i="29"/>
  <c r="FW340" i="29"/>
  <c r="EM340" i="29"/>
  <c r="CU340" i="29"/>
  <c r="BM340" i="29"/>
  <c r="T340" i="29"/>
  <c r="FF340" i="29"/>
  <c r="CP340" i="29"/>
  <c r="AK340" i="29"/>
  <c r="HF340" i="29"/>
  <c r="FC340" i="29"/>
  <c r="CO340" i="29"/>
  <c r="R340" i="29"/>
  <c r="HD340" i="29"/>
  <c r="EY340" i="29"/>
  <c r="CM340" i="29"/>
  <c r="N340" i="29"/>
  <c r="HC340" i="29"/>
  <c r="EX340" i="29"/>
  <c r="CL340" i="29"/>
  <c r="M340" i="29"/>
  <c r="HB340" i="29"/>
  <c r="EK340" i="29"/>
  <c r="CG340" i="29"/>
  <c r="L340" i="29"/>
  <c r="GZ340" i="29"/>
  <c r="EA340" i="29"/>
  <c r="BW340" i="29"/>
  <c r="I340" i="29"/>
  <c r="CS340" i="29"/>
  <c r="GQ340" i="29"/>
  <c r="CX347" i="29"/>
  <c r="HE347" i="29"/>
  <c r="CV354" i="29"/>
  <c r="EU396" i="29"/>
  <c r="FS251" i="29"/>
  <c r="DH251" i="29"/>
  <c r="AT251" i="29"/>
  <c r="GJ251" i="29"/>
  <c r="DK251" i="29"/>
  <c r="AU251" i="29"/>
  <c r="DJ251" i="29"/>
  <c r="GI251" i="29"/>
  <c r="AS251" i="29"/>
  <c r="FC251" i="29"/>
  <c r="BX251" i="29"/>
  <c r="FB251" i="29"/>
  <c r="BW251" i="29"/>
  <c r="ER251" i="29"/>
  <c r="EY251" i="29"/>
  <c r="BS251" i="29"/>
  <c r="BN251" i="29"/>
  <c r="ES251" i="29"/>
  <c r="BM251" i="29"/>
  <c r="HK251" i="29"/>
  <c r="EP251" i="29"/>
  <c r="BL251" i="29"/>
  <c r="HJ251" i="29"/>
  <c r="EN251" i="29"/>
  <c r="BG251" i="29"/>
  <c r="DL251" i="29"/>
  <c r="AS261" i="29"/>
  <c r="DB261" i="29"/>
  <c r="FJ261" i="29"/>
  <c r="HC261" i="29"/>
  <c r="BO263" i="29"/>
  <c r="EW263" i="29"/>
  <c r="GY276" i="29"/>
  <c r="HI292" i="29"/>
  <c r="GJ292" i="29"/>
  <c r="FK292" i="29"/>
  <c r="EL292" i="29"/>
  <c r="DI292" i="29"/>
  <c r="CJ292" i="29"/>
  <c r="BK292" i="29"/>
  <c r="AH292" i="29"/>
  <c r="I292" i="29"/>
  <c r="HH292" i="29"/>
  <c r="GI292" i="29"/>
  <c r="FJ292" i="29"/>
  <c r="EG292" i="29"/>
  <c r="DH292" i="29"/>
  <c r="CI292" i="29"/>
  <c r="BJ292" i="29"/>
  <c r="AG292" i="29"/>
  <c r="H292" i="29"/>
  <c r="HQ292" i="29"/>
  <c r="GL292" i="29"/>
  <c r="FI292" i="29"/>
  <c r="ED292" i="29"/>
  <c r="DB292" i="29"/>
  <c r="BW292" i="29"/>
  <c r="AV292" i="29"/>
  <c r="Q292" i="29"/>
  <c r="HP292" i="29"/>
  <c r="GK292" i="29"/>
  <c r="FH292" i="29"/>
  <c r="EC292" i="29"/>
  <c r="DA292" i="29"/>
  <c r="BV292" i="29"/>
  <c r="AU292" i="29"/>
  <c r="P292" i="29"/>
  <c r="HN292" i="29"/>
  <c r="GG292" i="29"/>
  <c r="FF292" i="29"/>
  <c r="DZ292" i="29"/>
  <c r="CY292" i="29"/>
  <c r="BT292" i="29"/>
  <c r="AS292" i="29"/>
  <c r="N292" i="29"/>
  <c r="HE292" i="29"/>
  <c r="GD292" i="29"/>
  <c r="EX292" i="29"/>
  <c r="DW292" i="29"/>
  <c r="CR292" i="29"/>
  <c r="BQ292" i="29"/>
  <c r="AP292" i="29"/>
  <c r="K292" i="29"/>
  <c r="HG292" i="29"/>
  <c r="FZ292" i="29"/>
  <c r="EQ292" i="29"/>
  <c r="DF292" i="29"/>
  <c r="BS292" i="29"/>
  <c r="AI292" i="29"/>
  <c r="HB292" i="29"/>
  <c r="FR292" i="29"/>
  <c r="EM292" i="29"/>
  <c r="CX292" i="29"/>
  <c r="BN292" i="29"/>
  <c r="HF292" i="29"/>
  <c r="FU292" i="29"/>
  <c r="EP292" i="29"/>
  <c r="DE292" i="29"/>
  <c r="BR292" i="29"/>
  <c r="AF292" i="29"/>
  <c r="HD292" i="29"/>
  <c r="FT292" i="29"/>
  <c r="EO292" i="29"/>
  <c r="DD292" i="29"/>
  <c r="BP292" i="29"/>
  <c r="AD292" i="29"/>
  <c r="HC292" i="29"/>
  <c r="FS292" i="29"/>
  <c r="EN292" i="29"/>
  <c r="CZ292" i="29"/>
  <c r="BO292" i="29"/>
  <c r="AC292" i="29"/>
  <c r="AB292" i="29"/>
  <c r="HA292" i="29"/>
  <c r="FQ292" i="29"/>
  <c r="EF292" i="29"/>
  <c r="CS292" i="29"/>
  <c r="BM292" i="29"/>
  <c r="AA292" i="29"/>
  <c r="GX292" i="29"/>
  <c r="FO292" i="29"/>
  <c r="EB292" i="29"/>
  <c r="CP292" i="29"/>
  <c r="BE292" i="29"/>
  <c r="Y292" i="29"/>
  <c r="GZ292" i="29"/>
  <c r="FP292" i="29"/>
  <c r="EE292" i="29"/>
  <c r="CQ292" i="29"/>
  <c r="BL292" i="29"/>
  <c r="Z292" i="29"/>
  <c r="BU292" i="29"/>
  <c r="DU292" i="29"/>
  <c r="GH292" i="29"/>
  <c r="H315" i="29"/>
  <c r="FK315" i="29"/>
  <c r="H340" i="29"/>
  <c r="DN340" i="29"/>
  <c r="GR340" i="29"/>
  <c r="CY347" i="29"/>
  <c r="HJ349" i="29"/>
  <c r="GK349" i="29"/>
  <c r="FJ349" i="29"/>
  <c r="EI349" i="29"/>
  <c r="DI349" i="29"/>
  <c r="CH349" i="29"/>
  <c r="BI349" i="29"/>
  <c r="AJ349" i="29"/>
  <c r="I349" i="29"/>
  <c r="HI349" i="29"/>
  <c r="GJ349" i="29"/>
  <c r="FI349" i="29"/>
  <c r="EG349" i="29"/>
  <c r="DH349" i="29"/>
  <c r="CG349" i="29"/>
  <c r="BH349" i="29"/>
  <c r="AI349" i="29"/>
  <c r="H349" i="29"/>
  <c r="HD349" i="29"/>
  <c r="GA349" i="29"/>
  <c r="FA349" i="29"/>
  <c r="EB349" i="29"/>
  <c r="DA349" i="29"/>
  <c r="CB349" i="29"/>
  <c r="BC349" i="29"/>
  <c r="Y349" i="29"/>
  <c r="HA349" i="29"/>
  <c r="FV349" i="29"/>
  <c r="ER349" i="29"/>
  <c r="DP349" i="29"/>
  <c r="CI349" i="29"/>
  <c r="BE349" i="29"/>
  <c r="W349" i="29"/>
  <c r="GZ349" i="29"/>
  <c r="FU349" i="29"/>
  <c r="EQ349" i="29"/>
  <c r="DM349" i="29"/>
  <c r="CF349" i="29"/>
  <c r="BD349" i="29"/>
  <c r="V349" i="29"/>
  <c r="GW349" i="29"/>
  <c r="FT349" i="29"/>
  <c r="EP349" i="29"/>
  <c r="DK349" i="29"/>
  <c r="CE349" i="29"/>
  <c r="BB349" i="29"/>
  <c r="U349" i="29"/>
  <c r="GU349" i="29"/>
  <c r="FS349" i="29"/>
  <c r="EO349" i="29"/>
  <c r="DJ349" i="29"/>
  <c r="CD349" i="29"/>
  <c r="AW349" i="29"/>
  <c r="T349" i="29"/>
  <c r="GS349" i="29"/>
  <c r="FQ349" i="29"/>
  <c r="EM349" i="29"/>
  <c r="DD349" i="29"/>
  <c r="CA349" i="29"/>
  <c r="AT349" i="29"/>
  <c r="R349" i="29"/>
  <c r="GR349" i="29"/>
  <c r="FP349" i="29"/>
  <c r="EL349" i="29"/>
  <c r="DC349" i="29"/>
  <c r="BZ349" i="29"/>
  <c r="AS349" i="29"/>
  <c r="Q349" i="29"/>
  <c r="HG349" i="29"/>
  <c r="FK349" i="29"/>
  <c r="DU349" i="29"/>
  <c r="BY349" i="29"/>
  <c r="AL349" i="29"/>
  <c r="FB349" i="29"/>
  <c r="BP349" i="29"/>
  <c r="HF349" i="29"/>
  <c r="FH349" i="29"/>
  <c r="DT349" i="29"/>
  <c r="BX349" i="29"/>
  <c r="AK349" i="29"/>
  <c r="HE349" i="29"/>
  <c r="FE349" i="29"/>
  <c r="DS349" i="29"/>
  <c r="BU349" i="29"/>
  <c r="AH349" i="29"/>
  <c r="GT349" i="29"/>
  <c r="FC349" i="29"/>
  <c r="DR349" i="29"/>
  <c r="BQ349" i="29"/>
  <c r="AG349" i="29"/>
  <c r="GQ349" i="29"/>
  <c r="DQ349" i="29"/>
  <c r="AF349" i="29"/>
  <c r="GP349" i="29"/>
  <c r="EZ349" i="29"/>
  <c r="DE349" i="29"/>
  <c r="BO349" i="29"/>
  <c r="AA349" i="29"/>
  <c r="GN349" i="29"/>
  <c r="EX349" i="29"/>
  <c r="CZ349" i="29"/>
  <c r="BM349" i="29"/>
  <c r="GO349" i="29"/>
  <c r="EY349" i="29"/>
  <c r="DB349" i="29"/>
  <c r="BN349" i="29"/>
  <c r="X349" i="29"/>
  <c r="S349" i="29"/>
  <c r="HH349" i="29"/>
  <c r="EC349" i="29"/>
  <c r="BG349" i="29"/>
  <c r="GM349" i="29"/>
  <c r="DY349" i="29"/>
  <c r="BF349" i="29"/>
  <c r="GG349" i="29"/>
  <c r="DW349" i="29"/>
  <c r="AR349" i="29"/>
  <c r="GF349" i="29"/>
  <c r="DV349" i="29"/>
  <c r="AQ349" i="29"/>
  <c r="GE349" i="29"/>
  <c r="CY349" i="29"/>
  <c r="AP349" i="29"/>
  <c r="FY349" i="29"/>
  <c r="CW349" i="29"/>
  <c r="AN349" i="29"/>
  <c r="CV349" i="29"/>
  <c r="HN349" i="29"/>
  <c r="ED354" i="29"/>
  <c r="EV396" i="29"/>
  <c r="GH450" i="29"/>
  <c r="AU261" i="29"/>
  <c r="DC261" i="29"/>
  <c r="FK261" i="29"/>
  <c r="HD261" i="29"/>
  <c r="BP263" i="29"/>
  <c r="EX263" i="29"/>
  <c r="EC305" i="29"/>
  <c r="FU305" i="29"/>
  <c r="FH305" i="29"/>
  <c r="DC305" i="29"/>
  <c r="CW305" i="29"/>
  <c r="BQ305" i="29"/>
  <c r="BP305" i="29"/>
  <c r="AW305" i="29"/>
  <c r="FV305" i="29"/>
  <c r="GV305" i="29"/>
  <c r="GT305" i="29"/>
  <c r="FD305" i="29"/>
  <c r="DX305" i="29"/>
  <c r="DR305" i="29"/>
  <c r="AY305" i="29"/>
  <c r="I315" i="29"/>
  <c r="GV315" i="29"/>
  <c r="J340" i="29"/>
  <c r="DO340" i="29"/>
  <c r="GS340" i="29"/>
  <c r="DD347" i="29"/>
  <c r="L349" i="29"/>
  <c r="CX349" i="29"/>
  <c r="HO349" i="29"/>
  <c r="EE354" i="29"/>
  <c r="EW396" i="29"/>
  <c r="AV261" i="29"/>
  <c r="DD261" i="29"/>
  <c r="FL261" i="29"/>
  <c r="HE261" i="29"/>
  <c r="BQ263" i="29"/>
  <c r="EY263" i="29"/>
  <c r="EO276" i="29"/>
  <c r="BD276" i="29"/>
  <c r="EI276" i="29"/>
  <c r="BB276" i="29"/>
  <c r="EP276" i="29"/>
  <c r="AB276" i="29"/>
  <c r="EH276" i="29"/>
  <c r="AA276" i="29"/>
  <c r="DY276" i="29"/>
  <c r="X276" i="29"/>
  <c r="GL276" i="29"/>
  <c r="CK276" i="29"/>
  <c r="FS276" i="29"/>
  <c r="GJ276" i="29"/>
  <c r="BS276" i="29"/>
  <c r="FU276" i="29"/>
  <c r="BQ276" i="29"/>
  <c r="FT276" i="29"/>
  <c r="BO276" i="29"/>
  <c r="BN276" i="29"/>
  <c r="FQ276" i="29"/>
  <c r="BM276" i="29"/>
  <c r="Y276" i="29"/>
  <c r="FP276" i="29"/>
  <c r="AS276" i="29"/>
  <c r="FO276" i="29"/>
  <c r="HE276" i="29"/>
  <c r="GV450" i="29"/>
  <c r="FZ450" i="29"/>
  <c r="FD450" i="29"/>
  <c r="EH450" i="29"/>
  <c r="DL450" i="29"/>
  <c r="CP450" i="29"/>
  <c r="BT450" i="29"/>
  <c r="AX450" i="29"/>
  <c r="Z450" i="29"/>
  <c r="HQ450" i="29"/>
  <c r="GU450" i="29"/>
  <c r="FY450" i="29"/>
  <c r="FC450" i="29"/>
  <c r="EG450" i="29"/>
  <c r="DK450" i="29"/>
  <c r="CO450" i="29"/>
  <c r="BS450" i="29"/>
  <c r="AW450" i="29"/>
  <c r="Y450" i="29"/>
  <c r="HP450" i="29"/>
  <c r="GT450" i="29"/>
  <c r="FX450" i="29"/>
  <c r="FB450" i="29"/>
  <c r="EF450" i="29"/>
  <c r="DJ450" i="29"/>
  <c r="CN450" i="29"/>
  <c r="BR450" i="29"/>
  <c r="AT450" i="29"/>
  <c r="X450" i="29"/>
  <c r="HO450" i="29"/>
  <c r="GS450" i="29"/>
  <c r="FW450" i="29"/>
  <c r="FA450" i="29"/>
  <c r="EE450" i="29"/>
  <c r="DI450" i="29"/>
  <c r="CM450" i="29"/>
  <c r="BQ450" i="29"/>
  <c r="AS450" i="29"/>
  <c r="W450" i="29"/>
  <c r="HM450" i="29"/>
  <c r="GQ450" i="29"/>
  <c r="FU450" i="29"/>
  <c r="EY450" i="29"/>
  <c r="EC450" i="29"/>
  <c r="DG450" i="29"/>
  <c r="CK450" i="29"/>
  <c r="BM450" i="29"/>
  <c r="AQ450" i="29"/>
  <c r="U450" i="29"/>
  <c r="HL450" i="29"/>
  <c r="GP450" i="29"/>
  <c r="FT450" i="29"/>
  <c r="EX450" i="29"/>
  <c r="EB450" i="29"/>
  <c r="DF450" i="29"/>
  <c r="CH450" i="29"/>
  <c r="BL450" i="29"/>
  <c r="AP450" i="29"/>
  <c r="T450" i="29"/>
  <c r="GR450" i="29"/>
  <c r="FN450" i="29"/>
  <c r="EJ450" i="29"/>
  <c r="CZ450" i="29"/>
  <c r="BX450" i="29"/>
  <c r="AN450" i="29"/>
  <c r="L450" i="29"/>
  <c r="GO450" i="29"/>
  <c r="FM450" i="29"/>
  <c r="EI450" i="29"/>
  <c r="CY450" i="29"/>
  <c r="BW450" i="29"/>
  <c r="AM450" i="29"/>
  <c r="K450" i="29"/>
  <c r="GN450" i="29"/>
  <c r="FJ450" i="29"/>
  <c r="ED450" i="29"/>
  <c r="CX450" i="29"/>
  <c r="BV450" i="29"/>
  <c r="AL450" i="29"/>
  <c r="J450" i="29"/>
  <c r="GM450" i="29"/>
  <c r="FI450" i="29"/>
  <c r="EA450" i="29"/>
  <c r="CW450" i="29"/>
  <c r="BU450" i="29"/>
  <c r="AK450" i="29"/>
  <c r="I450" i="29"/>
  <c r="GK450" i="29"/>
  <c r="FG450" i="29"/>
  <c r="DY450" i="29"/>
  <c r="CU450" i="29"/>
  <c r="BK450" i="29"/>
  <c r="AI450" i="29"/>
  <c r="HN450" i="29"/>
  <c r="GJ450" i="29"/>
  <c r="FF450" i="29"/>
  <c r="DV450" i="29"/>
  <c r="CT450" i="29"/>
  <c r="BJ450" i="29"/>
  <c r="AH450" i="29"/>
  <c r="HC450" i="29"/>
  <c r="FE450" i="29"/>
  <c r="DO450" i="29"/>
  <c r="BY450" i="29"/>
  <c r="AC450" i="29"/>
  <c r="HB450" i="29"/>
  <c r="EZ450" i="29"/>
  <c r="DN450" i="29"/>
  <c r="BN450" i="29"/>
  <c r="V450" i="29"/>
  <c r="HA450" i="29"/>
  <c r="EW450" i="29"/>
  <c r="DM450" i="29"/>
  <c r="BI450" i="29"/>
  <c r="S450" i="29"/>
  <c r="GX450" i="29"/>
  <c r="EV450" i="29"/>
  <c r="DH450" i="29"/>
  <c r="BH450" i="29"/>
  <c r="R450" i="29"/>
  <c r="GL450" i="29"/>
  <c r="ET450" i="29"/>
  <c r="DB450" i="29"/>
  <c r="BF450" i="29"/>
  <c r="P450" i="29"/>
  <c r="GI450" i="29"/>
  <c r="ES450" i="29"/>
  <c r="DA450" i="29"/>
  <c r="BE450" i="29"/>
  <c r="O450" i="29"/>
  <c r="GA450" i="29"/>
  <c r="DQ450" i="29"/>
  <c r="BA450" i="29"/>
  <c r="FV450" i="29"/>
  <c r="DP450" i="29"/>
  <c r="AZ450" i="29"/>
  <c r="FS450" i="29"/>
  <c r="DE450" i="29"/>
  <c r="AY450" i="29"/>
  <c r="FR450" i="29"/>
  <c r="CV450" i="29"/>
  <c r="AR450" i="29"/>
  <c r="FP450" i="29"/>
  <c r="CR450" i="29"/>
  <c r="AJ450" i="29"/>
  <c r="HK450" i="29"/>
  <c r="FO450" i="29"/>
  <c r="CQ450" i="29"/>
  <c r="AG450" i="29"/>
  <c r="FQ450" i="29"/>
  <c r="CC450" i="29"/>
  <c r="FH450" i="29"/>
  <c r="CB450" i="29"/>
  <c r="EU450" i="29"/>
  <c r="CA450" i="29"/>
  <c r="EP450" i="29"/>
  <c r="BZ450" i="29"/>
  <c r="EO450" i="29"/>
  <c r="BG450" i="29"/>
  <c r="EN450" i="29"/>
  <c r="BD450" i="29"/>
  <c r="HJ450" i="29"/>
  <c r="EL450" i="29"/>
  <c r="BB450" i="29"/>
  <c r="EM450" i="29"/>
  <c r="BC450" i="29"/>
  <c r="CL450" i="29"/>
  <c r="HI450" i="29"/>
  <c r="CG450" i="29"/>
  <c r="HG450" i="29"/>
  <c r="CE450" i="29"/>
  <c r="HF450" i="29"/>
  <c r="CD450" i="29"/>
  <c r="HE450" i="29"/>
  <c r="AO450" i="29"/>
  <c r="GW450" i="29"/>
  <c r="AE450" i="29"/>
  <c r="HH450" i="29"/>
  <c r="HB456" i="29"/>
  <c r="FZ456" i="29"/>
  <c r="EY456" i="29"/>
  <c r="DY456" i="29"/>
  <c r="CW456" i="29"/>
  <c r="BS456" i="29"/>
  <c r="AS456" i="29"/>
  <c r="R456" i="29"/>
  <c r="HA456" i="29"/>
  <c r="FY456" i="29"/>
  <c r="EX456" i="29"/>
  <c r="DX456" i="29"/>
  <c r="CS456" i="29"/>
  <c r="BR456" i="29"/>
  <c r="AR456" i="29"/>
  <c r="Q456" i="29"/>
  <c r="GZ456" i="29"/>
  <c r="FW456" i="29"/>
  <c r="EW456" i="29"/>
  <c r="DW456" i="29"/>
  <c r="CR456" i="29"/>
  <c r="BQ456" i="29"/>
  <c r="AQ456" i="29"/>
  <c r="P456" i="29"/>
  <c r="GY456" i="29"/>
  <c r="FV456" i="29"/>
  <c r="EV456" i="29"/>
  <c r="DT456" i="29"/>
  <c r="CP456" i="29"/>
  <c r="BP456" i="29"/>
  <c r="AP456" i="29"/>
  <c r="M456" i="29"/>
  <c r="GU456" i="29"/>
  <c r="FT456" i="29"/>
  <c r="ET456" i="29"/>
  <c r="DR456" i="29"/>
  <c r="CN456" i="29"/>
  <c r="BN456" i="29"/>
  <c r="AM456" i="29"/>
  <c r="K456" i="29"/>
  <c r="GT456" i="29"/>
  <c r="FS456" i="29"/>
  <c r="EQ456" i="29"/>
  <c r="DM456" i="29"/>
  <c r="CM456" i="29"/>
  <c r="BM456" i="29"/>
  <c r="AL456" i="29"/>
  <c r="J456" i="29"/>
  <c r="HP456" i="29"/>
  <c r="GF456" i="29"/>
  <c r="EO456" i="29"/>
  <c r="DE456" i="29"/>
  <c r="BO456" i="29"/>
  <c r="AB456" i="29"/>
  <c r="HO456" i="29"/>
  <c r="GE456" i="29"/>
  <c r="EM456" i="29"/>
  <c r="DD456" i="29"/>
  <c r="BL456" i="29"/>
  <c r="AA456" i="29"/>
  <c r="HN456" i="29"/>
  <c r="GD456" i="29"/>
  <c r="EI456" i="29"/>
  <c r="DC456" i="29"/>
  <c r="BK456" i="29"/>
  <c r="Y456" i="29"/>
  <c r="HM456" i="29"/>
  <c r="GC456" i="29"/>
  <c r="EH456" i="29"/>
  <c r="DB456" i="29"/>
  <c r="BJ456" i="29"/>
  <c r="X456" i="29"/>
  <c r="HH456" i="29"/>
  <c r="FR456" i="29"/>
  <c r="EF456" i="29"/>
  <c r="CZ456" i="29"/>
  <c r="BG456" i="29"/>
  <c r="V456" i="29"/>
  <c r="HG456" i="29"/>
  <c r="FQ456" i="29"/>
  <c r="EE456" i="29"/>
  <c r="CO456" i="29"/>
  <c r="BF456" i="29"/>
  <c r="U456" i="29"/>
  <c r="GX456" i="29"/>
  <c r="FA456" i="29"/>
  <c r="CK456" i="29"/>
  <c r="AO456" i="29"/>
  <c r="GS456" i="29"/>
  <c r="EZ456" i="29"/>
  <c r="CJ456" i="29"/>
  <c r="AK456" i="29"/>
  <c r="GQ456" i="29"/>
  <c r="EU456" i="29"/>
  <c r="CI456" i="29"/>
  <c r="AH456" i="29"/>
  <c r="GP456" i="29"/>
  <c r="EP456" i="29"/>
  <c r="CH456" i="29"/>
  <c r="AG456" i="29"/>
  <c r="GN456" i="29"/>
  <c r="ED456" i="29"/>
  <c r="CF456" i="29"/>
  <c r="AC456" i="29"/>
  <c r="GK456" i="29"/>
  <c r="EC456" i="29"/>
  <c r="CE456" i="29"/>
  <c r="W456" i="29"/>
  <c r="EB456" i="29"/>
  <c r="BC456" i="29"/>
  <c r="HK456" i="29"/>
  <c r="EA456" i="29"/>
  <c r="AZ456" i="29"/>
  <c r="HF456" i="29"/>
  <c r="DZ456" i="29"/>
  <c r="AY456" i="29"/>
  <c r="HD456" i="29"/>
  <c r="DS456" i="29"/>
  <c r="AX456" i="29"/>
  <c r="GO456" i="29"/>
  <c r="DK456" i="29"/>
  <c r="AU456" i="29"/>
  <c r="GJ456" i="29"/>
  <c r="DJ456" i="29"/>
  <c r="AT456" i="29"/>
  <c r="FL456" i="29"/>
  <c r="BU456" i="29"/>
  <c r="FJ456" i="29"/>
  <c r="BI456" i="29"/>
  <c r="FI456" i="29"/>
  <c r="AV456" i="29"/>
  <c r="FH456" i="29"/>
  <c r="AF456" i="29"/>
  <c r="FC456" i="29"/>
  <c r="L456" i="29"/>
  <c r="FB456" i="29"/>
  <c r="I456" i="29"/>
  <c r="DL456" i="29"/>
  <c r="DI456" i="29"/>
  <c r="DF456" i="29"/>
  <c r="DH456" i="29"/>
  <c r="DG456" i="29"/>
  <c r="DA456" i="29"/>
  <c r="CG456" i="29"/>
  <c r="CL456" i="29"/>
  <c r="FN456" i="29"/>
  <c r="FM456" i="29"/>
  <c r="EG456" i="29"/>
  <c r="CD456" i="29"/>
  <c r="CC456" i="29"/>
  <c r="BV456" i="29"/>
  <c r="AX261" i="29"/>
  <c r="DE261" i="29"/>
  <c r="FM261" i="29"/>
  <c r="HG261" i="29"/>
  <c r="BR263" i="29"/>
  <c r="EZ263" i="29"/>
  <c r="H276" i="29"/>
  <c r="HP276" i="29"/>
  <c r="N315" i="29"/>
  <c r="HA315" i="29"/>
  <c r="HB347" i="29"/>
  <c r="FZ347" i="29"/>
  <c r="EW347" i="29"/>
  <c r="DR347" i="29"/>
  <c r="CN347" i="29"/>
  <c r="BM347" i="29"/>
  <c r="AF347" i="29"/>
  <c r="HA347" i="29"/>
  <c r="FY347" i="29"/>
  <c r="EV347" i="29"/>
  <c r="DQ347" i="29"/>
  <c r="CM347" i="29"/>
  <c r="BL347" i="29"/>
  <c r="AE347" i="29"/>
  <c r="GU347" i="29"/>
  <c r="FT347" i="29"/>
  <c r="EM347" i="29"/>
  <c r="DI347" i="29"/>
  <c r="CH347" i="29"/>
  <c r="BA347" i="29"/>
  <c r="Y347" i="29"/>
  <c r="GI347" i="29"/>
  <c r="FD347" i="29"/>
  <c r="DT347" i="29"/>
  <c r="CK347" i="29"/>
  <c r="AZ347" i="29"/>
  <c r="U347" i="29"/>
  <c r="GH347" i="29"/>
  <c r="FC347" i="29"/>
  <c r="DS347" i="29"/>
  <c r="CJ347" i="29"/>
  <c r="AX347" i="29"/>
  <c r="T347" i="29"/>
  <c r="HQ347" i="29"/>
  <c r="GG347" i="29"/>
  <c r="FB347" i="29"/>
  <c r="DP347" i="29"/>
  <c r="CI347" i="29"/>
  <c r="AW347" i="29"/>
  <c r="M347" i="29"/>
  <c r="HP347" i="29"/>
  <c r="GF347" i="29"/>
  <c r="FA347" i="29"/>
  <c r="DN347" i="29"/>
  <c r="CC347" i="29"/>
  <c r="AV347" i="29"/>
  <c r="L347" i="29"/>
  <c r="HN347" i="29"/>
  <c r="GD347" i="29"/>
  <c r="EQ347" i="29"/>
  <c r="DL347" i="29"/>
  <c r="CA347" i="29"/>
  <c r="AT347" i="29"/>
  <c r="J347" i="29"/>
  <c r="HM347" i="29"/>
  <c r="GB347" i="29"/>
  <c r="EP347" i="29"/>
  <c r="DH347" i="29"/>
  <c r="BZ347" i="29"/>
  <c r="AS347" i="29"/>
  <c r="I347" i="29"/>
  <c r="GT347" i="29"/>
  <c r="EO347" i="29"/>
  <c r="CW347" i="29"/>
  <c r="BD347" i="29"/>
  <c r="GP347" i="29"/>
  <c r="CR347" i="29"/>
  <c r="GS347" i="29"/>
  <c r="EN347" i="29"/>
  <c r="CV347" i="29"/>
  <c r="AU347" i="29"/>
  <c r="GR347" i="29"/>
  <c r="EL347" i="29"/>
  <c r="CU347" i="29"/>
  <c r="AR347" i="29"/>
  <c r="GQ347" i="29"/>
  <c r="EJ347" i="29"/>
  <c r="CT347" i="29"/>
  <c r="AQ347" i="29"/>
  <c r="EI347" i="29"/>
  <c r="AP347" i="29"/>
  <c r="GE347" i="29"/>
  <c r="EH347" i="29"/>
  <c r="CO347" i="29"/>
  <c r="AK347" i="29"/>
  <c r="EF347" i="29"/>
  <c r="CB347" i="29"/>
  <c r="AG347" i="29"/>
  <c r="GA347" i="29"/>
  <c r="EG347" i="29"/>
  <c r="CL347" i="29"/>
  <c r="AJ347" i="29"/>
  <c r="FX347" i="29"/>
  <c r="HO347" i="29"/>
  <c r="EZ347" i="29"/>
  <c r="BO347" i="29"/>
  <c r="HL347" i="29"/>
  <c r="EC347" i="29"/>
  <c r="BN347" i="29"/>
  <c r="HD347" i="29"/>
  <c r="EA347" i="29"/>
  <c r="BF347" i="29"/>
  <c r="HC347" i="29"/>
  <c r="DZ347" i="29"/>
  <c r="BE347" i="29"/>
  <c r="GZ347" i="29"/>
  <c r="DU347" i="29"/>
  <c r="AD347" i="29"/>
  <c r="GW347" i="29"/>
  <c r="DG347" i="29"/>
  <c r="AA347" i="29"/>
  <c r="DF347" i="29"/>
  <c r="GN354" i="29"/>
  <c r="EZ354" i="29"/>
  <c r="DP354" i="29"/>
  <c r="BX354" i="29"/>
  <c r="AI354" i="29"/>
  <c r="GK354" i="29"/>
  <c r="EY354" i="29"/>
  <c r="DI354" i="29"/>
  <c r="BW354" i="29"/>
  <c r="AH354" i="29"/>
  <c r="GA354" i="29"/>
  <c r="EJ354" i="29"/>
  <c r="CX354" i="29"/>
  <c r="BO354" i="29"/>
  <c r="AA354" i="29"/>
  <c r="FW354" i="29"/>
  <c r="EC354" i="29"/>
  <c r="CI354" i="29"/>
  <c r="AT354" i="29"/>
  <c r="FV354" i="29"/>
  <c r="DZ354" i="29"/>
  <c r="CG354" i="29"/>
  <c r="AP354" i="29"/>
  <c r="HN354" i="29"/>
  <c r="FU354" i="29"/>
  <c r="DY354" i="29"/>
  <c r="CF354" i="29"/>
  <c r="AO354" i="29"/>
  <c r="HK354" i="29"/>
  <c r="FT354" i="29"/>
  <c r="DV354" i="29"/>
  <c r="CD354" i="29"/>
  <c r="AG354" i="29"/>
  <c r="HG354" i="29"/>
  <c r="FJ354" i="29"/>
  <c r="DT354" i="29"/>
  <c r="CB354" i="29"/>
  <c r="AD354" i="29"/>
  <c r="HD354" i="29"/>
  <c r="FI354" i="29"/>
  <c r="DS354" i="29"/>
  <c r="BV354" i="29"/>
  <c r="AC354" i="29"/>
  <c r="GS354" i="29"/>
  <c r="DU354" i="29"/>
  <c r="BF354" i="29"/>
  <c r="GH354" i="29"/>
  <c r="DR354" i="29"/>
  <c r="BE354" i="29"/>
  <c r="BA354" i="29"/>
  <c r="GG354" i="29"/>
  <c r="DQ354" i="29"/>
  <c r="BD354" i="29"/>
  <c r="GE354" i="29"/>
  <c r="GF354" i="29"/>
  <c r="DE354" i="29"/>
  <c r="BC354" i="29"/>
  <c r="DD354" i="29"/>
  <c r="FZ354" i="29"/>
  <c r="DB354" i="29"/>
  <c r="AZ354" i="29"/>
  <c r="FH354" i="29"/>
  <c r="CW354" i="29"/>
  <c r="AW354" i="29"/>
  <c r="FS354" i="29"/>
  <c r="CY354" i="29"/>
  <c r="AX354" i="29"/>
  <c r="GV354" i="29"/>
  <c r="BU354" i="29"/>
  <c r="FG354" i="29"/>
  <c r="BT354" i="29"/>
  <c r="FE354" i="29"/>
  <c r="BH354" i="29"/>
  <c r="FA354" i="29"/>
  <c r="BG354" i="29"/>
  <c r="EX354" i="29"/>
  <c r="AF354" i="29"/>
  <c r="EP354" i="29"/>
  <c r="V354" i="29"/>
  <c r="EI354" i="29"/>
  <c r="HH396" i="29"/>
  <c r="FT396" i="29"/>
  <c r="EJ396" i="29"/>
  <c r="DB396" i="29"/>
  <c r="BP396" i="29"/>
  <c r="AE396" i="29"/>
  <c r="HE396" i="29"/>
  <c r="FS396" i="29"/>
  <c r="EI396" i="29"/>
  <c r="DA396" i="29"/>
  <c r="BO396" i="29"/>
  <c r="AC396" i="29"/>
  <c r="HC396" i="29"/>
  <c r="FR396" i="29"/>
  <c r="EH396" i="29"/>
  <c r="CV396" i="29"/>
  <c r="BM396" i="29"/>
  <c r="AA396" i="29"/>
  <c r="GX396" i="29"/>
  <c r="FQ396" i="29"/>
  <c r="EF396" i="29"/>
  <c r="CU396" i="29"/>
  <c r="BL396" i="29"/>
  <c r="Z396" i="29"/>
  <c r="GV396" i="29"/>
  <c r="FM396" i="29"/>
  <c r="EB396" i="29"/>
  <c r="CP396" i="29"/>
  <c r="BF396" i="29"/>
  <c r="X396" i="29"/>
  <c r="GT396" i="29"/>
  <c r="FL396" i="29"/>
  <c r="EA396" i="29"/>
  <c r="CO396" i="29"/>
  <c r="BE396" i="29"/>
  <c r="W396" i="29"/>
  <c r="GN396" i="29"/>
  <c r="ES396" i="29"/>
  <c r="CM396" i="29"/>
  <c r="AT396" i="29"/>
  <c r="GL396" i="29"/>
  <c r="ER396" i="29"/>
  <c r="CK396" i="29"/>
  <c r="AS396" i="29"/>
  <c r="GK396" i="29"/>
  <c r="EQ396" i="29"/>
  <c r="CI396" i="29"/>
  <c r="AL396" i="29"/>
  <c r="GJ396" i="29"/>
  <c r="EK396" i="29"/>
  <c r="CH396" i="29"/>
  <c r="AK396" i="29"/>
  <c r="GB396" i="29"/>
  <c r="DY396" i="29"/>
  <c r="CF396" i="29"/>
  <c r="AH396" i="29"/>
  <c r="GA396" i="29"/>
  <c r="DV396" i="29"/>
  <c r="CA396" i="29"/>
  <c r="Y396" i="29"/>
  <c r="GW396" i="29"/>
  <c r="DQ396" i="29"/>
  <c r="BB396" i="29"/>
  <c r="DM396" i="29"/>
  <c r="AV396" i="29"/>
  <c r="GS396" i="29"/>
  <c r="DP396" i="29"/>
  <c r="AZ396" i="29"/>
  <c r="GQ396" i="29"/>
  <c r="DO396" i="29"/>
  <c r="AY396" i="29"/>
  <c r="GO396" i="29"/>
  <c r="DN396" i="29"/>
  <c r="AW396" i="29"/>
  <c r="GG396" i="29"/>
  <c r="FZ396" i="29"/>
  <c r="DJ396" i="29"/>
  <c r="AU396" i="29"/>
  <c r="V396" i="29"/>
  <c r="FX396" i="29"/>
  <c r="DI396" i="29"/>
  <c r="AJ396" i="29"/>
  <c r="FV396" i="29"/>
  <c r="DH396" i="29"/>
  <c r="HP396" i="29"/>
  <c r="CS396" i="29"/>
  <c r="HO396" i="29"/>
  <c r="CN396" i="29"/>
  <c r="HK396" i="29"/>
  <c r="BZ396" i="29"/>
  <c r="HJ396" i="29"/>
  <c r="BY396" i="29"/>
  <c r="HI396" i="29"/>
  <c r="BW396" i="29"/>
  <c r="FH396" i="29"/>
  <c r="BQ396" i="29"/>
  <c r="EZ396" i="29"/>
  <c r="HF261" i="29"/>
  <c r="GF261" i="29"/>
  <c r="FA261" i="29"/>
  <c r="DZ261" i="29"/>
  <c r="CZ261" i="29"/>
  <c r="BU261" i="29"/>
  <c r="AT261" i="29"/>
  <c r="S261" i="29"/>
  <c r="HB261" i="29"/>
  <c r="FV261" i="29"/>
  <c r="ET261" i="29"/>
  <c r="DN261" i="29"/>
  <c r="CL261" i="29"/>
  <c r="BK261" i="29"/>
  <c r="AE261" i="29"/>
  <c r="HA261" i="29"/>
  <c r="FU261" i="29"/>
  <c r="ES261" i="29"/>
  <c r="DM261" i="29"/>
  <c r="CK261" i="29"/>
  <c r="BI261" i="29"/>
  <c r="AD261" i="29"/>
  <c r="GL261" i="29"/>
  <c r="FD261" i="29"/>
  <c r="DY261" i="29"/>
  <c r="CQ261" i="29"/>
  <c r="BM261" i="29"/>
  <c r="AC261" i="29"/>
  <c r="EY261" i="29"/>
  <c r="HP261" i="29"/>
  <c r="GK261" i="29"/>
  <c r="FC261" i="29"/>
  <c r="DX261" i="29"/>
  <c r="CP261" i="29"/>
  <c r="BL261" i="29"/>
  <c r="AA261" i="29"/>
  <c r="CN261" i="29"/>
  <c r="GH261" i="29"/>
  <c r="HO261" i="29"/>
  <c r="GJ261" i="29"/>
  <c r="FB261" i="29"/>
  <c r="DW261" i="29"/>
  <c r="CO261" i="29"/>
  <c r="BH261" i="29"/>
  <c r="Z261" i="29"/>
  <c r="GI261" i="29"/>
  <c r="DV261" i="29"/>
  <c r="Y261" i="29"/>
  <c r="BB261" i="29"/>
  <c r="HM261" i="29"/>
  <c r="EZ261" i="29"/>
  <c r="BC261" i="29"/>
  <c r="HL261" i="29"/>
  <c r="DU261" i="29"/>
  <c r="CJ261" i="29"/>
  <c r="X261" i="29"/>
  <c r="HK261" i="29"/>
  <c r="GG261" i="29"/>
  <c r="EW261" i="29"/>
  <c r="DT261" i="29"/>
  <c r="CI261" i="29"/>
  <c r="BA261" i="29"/>
  <c r="W261" i="29"/>
  <c r="FY261" i="29"/>
  <c r="DK261" i="29"/>
  <c r="AY261" i="29"/>
  <c r="HJ261" i="29"/>
  <c r="GE261" i="29"/>
  <c r="EV261" i="29"/>
  <c r="DL261" i="29"/>
  <c r="CH261" i="29"/>
  <c r="AZ261" i="29"/>
  <c r="U261" i="29"/>
  <c r="HH261" i="29"/>
  <c r="EU261" i="29"/>
  <c r="CG261" i="29"/>
  <c r="T261" i="29"/>
  <c r="BN261" i="29"/>
  <c r="DF261" i="29"/>
  <c r="FN261" i="29"/>
  <c r="HH263" i="29"/>
  <c r="FN263" i="29"/>
  <c r="DY263" i="29"/>
  <c r="CH263" i="29"/>
  <c r="AR263" i="29"/>
  <c r="GJ263" i="29"/>
  <c r="EL263" i="29"/>
  <c r="CV263" i="29"/>
  <c r="BC263" i="29"/>
  <c r="M263" i="29"/>
  <c r="GI263" i="29"/>
  <c r="EK263" i="29"/>
  <c r="CU263" i="29"/>
  <c r="BB263" i="29"/>
  <c r="L263" i="29"/>
  <c r="GH263" i="29"/>
  <c r="EG263" i="29"/>
  <c r="CJ263" i="29"/>
  <c r="AK263" i="29"/>
  <c r="GB263" i="29"/>
  <c r="ED263" i="29"/>
  <c r="CI263" i="29"/>
  <c r="AJ263" i="29"/>
  <c r="GA263" i="29"/>
  <c r="EC263" i="29"/>
  <c r="CB263" i="29"/>
  <c r="AI263" i="29"/>
  <c r="EB263" i="29"/>
  <c r="AH263" i="29"/>
  <c r="FT263" i="29"/>
  <c r="CA263" i="29"/>
  <c r="FS263" i="29"/>
  <c r="DZ263" i="29"/>
  <c r="BY263" i="29"/>
  <c r="AB263" i="29"/>
  <c r="HQ263" i="29"/>
  <c r="FQ263" i="29"/>
  <c r="DX263" i="29"/>
  <c r="BW263" i="29"/>
  <c r="AA263" i="29"/>
  <c r="HO263" i="29"/>
  <c r="DL263" i="29"/>
  <c r="Y263" i="29"/>
  <c r="HP263" i="29"/>
  <c r="FP263" i="29"/>
  <c r="DR263" i="29"/>
  <c r="BT263" i="29"/>
  <c r="Z263" i="29"/>
  <c r="FO263" i="29"/>
  <c r="BS263" i="29"/>
  <c r="CO263" i="29"/>
  <c r="FD263" i="29"/>
  <c r="EN363" i="29"/>
  <c r="EM363" i="29"/>
  <c r="AY363" i="29"/>
  <c r="HH345" i="29"/>
  <c r="FM345" i="29"/>
  <c r="DS345" i="29"/>
  <c r="BO345" i="29"/>
  <c r="U345" i="29"/>
  <c r="HG345" i="29"/>
  <c r="FL345" i="29"/>
  <c r="DR345" i="29"/>
  <c r="BM345" i="29"/>
  <c r="T345" i="29"/>
  <c r="GS345" i="29"/>
  <c r="EX345" i="29"/>
  <c r="CY345" i="29"/>
  <c r="BH345" i="29"/>
  <c r="FU345" i="29"/>
  <c r="DW345" i="29"/>
  <c r="BL345" i="29"/>
  <c r="FT345" i="29"/>
  <c r="DV345" i="29"/>
  <c r="BK345" i="29"/>
  <c r="FS345" i="29"/>
  <c r="DU345" i="29"/>
  <c r="BJ345" i="29"/>
  <c r="FQ345" i="29"/>
  <c r="DG345" i="29"/>
  <c r="BI345" i="29"/>
  <c r="FN345" i="29"/>
  <c r="DA345" i="29"/>
  <c r="AW345" i="29"/>
  <c r="FK345" i="29"/>
  <c r="CZ345" i="29"/>
  <c r="AV345" i="29"/>
  <c r="EY345" i="29"/>
  <c r="CI345" i="29"/>
  <c r="EN345" i="29"/>
  <c r="EW345" i="29"/>
  <c r="BT345" i="29"/>
  <c r="EP345" i="29"/>
  <c r="BS345" i="29"/>
  <c r="EO345" i="29"/>
  <c r="BR345" i="29"/>
  <c r="BP345" i="29"/>
  <c r="EM345" i="29"/>
  <c r="AX345" i="29"/>
  <c r="HA345" i="29"/>
  <c r="AN345" i="29"/>
  <c r="HB345" i="29"/>
  <c r="EG345" i="29"/>
  <c r="AO345" i="29"/>
  <c r="EE345" i="29"/>
  <c r="DX345" i="29"/>
  <c r="GN406" i="29"/>
  <c r="FD406" i="29"/>
  <c r="DU406" i="29"/>
  <c r="CN406" i="29"/>
  <c r="BD406" i="29"/>
  <c r="V406" i="29"/>
  <c r="HE406" i="29"/>
  <c r="FX406" i="29"/>
  <c r="EL406" i="29"/>
  <c r="DA406" i="29"/>
  <c r="BR406" i="29"/>
  <c r="AF406" i="29"/>
  <c r="HD406" i="29"/>
  <c r="FT406" i="29"/>
  <c r="EJ406" i="29"/>
  <c r="CZ406" i="29"/>
  <c r="BN406" i="29"/>
  <c r="AE406" i="29"/>
  <c r="HC406" i="29"/>
  <c r="FS406" i="29"/>
  <c r="EI406" i="29"/>
  <c r="CX406" i="29"/>
  <c r="BM406" i="29"/>
  <c r="AD406" i="29"/>
  <c r="HB406" i="29"/>
  <c r="FP406" i="29"/>
  <c r="EH406" i="29"/>
  <c r="CV406" i="29"/>
  <c r="BL406" i="29"/>
  <c r="Y406" i="29"/>
  <c r="GZ406" i="29"/>
  <c r="FN406" i="29"/>
  <c r="EE406" i="29"/>
  <c r="CQ406" i="29"/>
  <c r="BF406" i="29"/>
  <c r="W406" i="29"/>
  <c r="GY406" i="29"/>
  <c r="FM406" i="29"/>
  <c r="ED406" i="29"/>
  <c r="CP406" i="29"/>
  <c r="BE406" i="29"/>
  <c r="T406" i="29"/>
  <c r="GA406" i="29"/>
  <c r="DS406" i="29"/>
  <c r="BY406" i="29"/>
  <c r="R406" i="29"/>
  <c r="FZ406" i="29"/>
  <c r="DO406" i="29"/>
  <c r="BX406" i="29"/>
  <c r="Q406" i="29"/>
  <c r="FO406" i="29"/>
  <c r="DN406" i="29"/>
  <c r="BU406" i="29"/>
  <c r="P406" i="29"/>
  <c r="HP406" i="29"/>
  <c r="FJ406" i="29"/>
  <c r="DM406" i="29"/>
  <c r="BS406" i="29"/>
  <c r="L406" i="29"/>
  <c r="HN406" i="29"/>
  <c r="FG406" i="29"/>
  <c r="DK406" i="29"/>
  <c r="BC406" i="29"/>
  <c r="I406" i="29"/>
  <c r="HK406" i="29"/>
  <c r="FC406" i="29"/>
  <c r="DJ406" i="29"/>
  <c r="BB406" i="29"/>
  <c r="H406" i="29"/>
  <c r="GW406" i="29"/>
  <c r="EG406" i="29"/>
  <c r="AX406" i="29"/>
  <c r="GQ406" i="29"/>
  <c r="DW406" i="29"/>
  <c r="AW406" i="29"/>
  <c r="GP406" i="29"/>
  <c r="DV406" i="29"/>
  <c r="AT406" i="29"/>
  <c r="GK406" i="29"/>
  <c r="DT406" i="29"/>
  <c r="AS406" i="29"/>
  <c r="GG406" i="29"/>
  <c r="DL406" i="29"/>
  <c r="AR406" i="29"/>
  <c r="GF406" i="29"/>
  <c r="DI406" i="29"/>
  <c r="AQ406" i="29"/>
  <c r="GE406" i="29"/>
  <c r="DH406" i="29"/>
  <c r="AN406" i="29"/>
  <c r="GD406" i="29"/>
  <c r="DE406" i="29"/>
  <c r="AM406" i="29"/>
  <c r="EQ406" i="29"/>
  <c r="BU322" i="29"/>
  <c r="FQ322" i="29"/>
  <c r="Q345" i="29"/>
  <c r="DZ345" i="29"/>
  <c r="BT346" i="29"/>
  <c r="DP346" i="29"/>
  <c r="FX346" i="29"/>
  <c r="FV348" i="29"/>
  <c r="DJ348" i="29"/>
  <c r="AY348" i="29"/>
  <c r="FP348" i="29"/>
  <c r="DH348" i="29"/>
  <c r="AR348" i="29"/>
  <c r="HK348" i="29"/>
  <c r="EW348" i="29"/>
  <c r="CS348" i="29"/>
  <c r="AE348" i="29"/>
  <c r="GJ348" i="29"/>
  <c r="DN348" i="29"/>
  <c r="AO348" i="29"/>
  <c r="GE348" i="29"/>
  <c r="DL348" i="29"/>
  <c r="AN348" i="29"/>
  <c r="GD348" i="29"/>
  <c r="DK348" i="29"/>
  <c r="AL348" i="29"/>
  <c r="GC348" i="29"/>
  <c r="DG348" i="29"/>
  <c r="AJ348" i="29"/>
  <c r="FX348" i="29"/>
  <c r="DA348" i="29"/>
  <c r="AC348" i="29"/>
  <c r="FD348" i="29"/>
  <c r="CZ348" i="29"/>
  <c r="AB348" i="29"/>
  <c r="EU348" i="29"/>
  <c r="BM348" i="29"/>
  <c r="AA348" i="29"/>
  <c r="ET348" i="29"/>
  <c r="BL348" i="29"/>
  <c r="ES348" i="29"/>
  <c r="BI348" i="29"/>
  <c r="ER348" i="29"/>
  <c r="AD348" i="29"/>
  <c r="EK348" i="29"/>
  <c r="EJ348" i="29"/>
  <c r="Z348" i="29"/>
  <c r="HL348" i="29"/>
  <c r="DV348" i="29"/>
  <c r="H348" i="29"/>
  <c r="HM348" i="29"/>
  <c r="DY348" i="29"/>
  <c r="X348" i="29"/>
  <c r="GR348" i="29"/>
  <c r="GP352" i="29"/>
  <c r="FD352" i="29"/>
  <c r="DV352" i="29"/>
  <c r="CM352" i="29"/>
  <c r="BD352" i="29"/>
  <c r="W352" i="29"/>
  <c r="GO352" i="29"/>
  <c r="FC352" i="29"/>
  <c r="DU352" i="29"/>
  <c r="CL352" i="29"/>
  <c r="BC352" i="29"/>
  <c r="V352" i="29"/>
  <c r="HO352" i="29"/>
  <c r="GB352" i="29"/>
  <c r="EW352" i="29"/>
  <c r="DK352" i="29"/>
  <c r="CC352" i="29"/>
  <c r="AX352" i="29"/>
  <c r="L352" i="29"/>
  <c r="HB352" i="29"/>
  <c r="FO352" i="29"/>
  <c r="DX352" i="29"/>
  <c r="CG352" i="29"/>
  <c r="AV352" i="29"/>
  <c r="GZ352" i="29"/>
  <c r="FN352" i="29"/>
  <c r="DW352" i="29"/>
  <c r="CF352" i="29"/>
  <c r="AU352" i="29"/>
  <c r="GY352" i="29"/>
  <c r="FG352" i="29"/>
  <c r="DT352" i="29"/>
  <c r="CE352" i="29"/>
  <c r="AN352" i="29"/>
  <c r="GU352" i="29"/>
  <c r="FF352" i="29"/>
  <c r="DS352" i="29"/>
  <c r="CA352" i="29"/>
  <c r="AK352" i="29"/>
  <c r="GS352" i="29"/>
  <c r="FB352" i="29"/>
  <c r="DP352" i="29"/>
  <c r="BY352" i="29"/>
  <c r="AI352" i="29"/>
  <c r="GR352" i="29"/>
  <c r="EZ352" i="29"/>
  <c r="DJ352" i="29"/>
  <c r="BX352" i="29"/>
  <c r="AH352" i="29"/>
  <c r="HM352" i="29"/>
  <c r="EX352" i="29"/>
  <c r="CV352" i="29"/>
  <c r="AJ352" i="29"/>
  <c r="CR352" i="29"/>
  <c r="HE352" i="29"/>
  <c r="ET352" i="29"/>
  <c r="CU352" i="29"/>
  <c r="AF352" i="29"/>
  <c r="EP352" i="29"/>
  <c r="HD352" i="29"/>
  <c r="ER352" i="29"/>
  <c r="CT352" i="29"/>
  <c r="AE352" i="29"/>
  <c r="GT352" i="29"/>
  <c r="HC352" i="29"/>
  <c r="EQ352" i="29"/>
  <c r="CS352" i="29"/>
  <c r="AD352" i="29"/>
  <c r="AB352" i="29"/>
  <c r="GQ352" i="29"/>
  <c r="EO352" i="29"/>
  <c r="CH352" i="29"/>
  <c r="AA352" i="29"/>
  <c r="GF352" i="29"/>
  <c r="BV352" i="29"/>
  <c r="U352" i="29"/>
  <c r="GN352" i="29"/>
  <c r="EI352" i="29"/>
  <c r="BZ352" i="29"/>
  <c r="Z352" i="29"/>
  <c r="EG352" i="29"/>
  <c r="CZ352" i="29"/>
  <c r="GD352" i="29"/>
  <c r="CD355" i="29"/>
  <c r="S406" i="29"/>
  <c r="ES406" i="29"/>
  <c r="HE418" i="29"/>
  <c r="HQ418" i="29"/>
  <c r="CO418" i="29"/>
  <c r="CI418" i="29"/>
  <c r="CD418" i="29"/>
  <c r="Q418" i="29"/>
  <c r="GS418" i="29"/>
  <c r="GM418" i="29"/>
  <c r="GZ428" i="29"/>
  <c r="FR428" i="29"/>
  <c r="EQ428" i="29"/>
  <c r="DP428" i="29"/>
  <c r="CK428" i="29"/>
  <c r="BJ428" i="29"/>
  <c r="AG428" i="29"/>
  <c r="GS428" i="29"/>
  <c r="FP428" i="29"/>
  <c r="EO428" i="29"/>
  <c r="DN428" i="29"/>
  <c r="CI428" i="29"/>
  <c r="BH428" i="29"/>
  <c r="AB428" i="29"/>
  <c r="HA428" i="29"/>
  <c r="FO428" i="29"/>
  <c r="EL428" i="29"/>
  <c r="DE428" i="29"/>
  <c r="BW428" i="29"/>
  <c r="AR428" i="29"/>
  <c r="M428" i="29"/>
  <c r="HL428" i="29"/>
  <c r="GF428" i="29"/>
  <c r="EU428" i="29"/>
  <c r="DQ428" i="29"/>
  <c r="CG428" i="29"/>
  <c r="AX428" i="29"/>
  <c r="R428" i="29"/>
  <c r="HK428" i="29"/>
  <c r="GE428" i="29"/>
  <c r="ET428" i="29"/>
  <c r="DO428" i="29"/>
  <c r="CF428" i="29"/>
  <c r="AW428" i="29"/>
  <c r="O428" i="29"/>
  <c r="HJ428" i="29"/>
  <c r="GD428" i="29"/>
  <c r="ES428" i="29"/>
  <c r="DK428" i="29"/>
  <c r="CE428" i="29"/>
  <c r="AT428" i="29"/>
  <c r="N428" i="29"/>
  <c r="HG428" i="29"/>
  <c r="GC428" i="29"/>
  <c r="ER428" i="29"/>
  <c r="DH428" i="29"/>
  <c r="CA428" i="29"/>
  <c r="AS428" i="29"/>
  <c r="L428" i="29"/>
  <c r="HE428" i="29"/>
  <c r="GA428" i="29"/>
  <c r="EN428" i="29"/>
  <c r="DF428" i="29"/>
  <c r="BV428" i="29"/>
  <c r="AP428" i="29"/>
  <c r="J428" i="29"/>
  <c r="HD428" i="29"/>
  <c r="FS428" i="29"/>
  <c r="EM428" i="29"/>
  <c r="DD428" i="29"/>
  <c r="BU428" i="29"/>
  <c r="AO428" i="29"/>
  <c r="I428" i="29"/>
  <c r="FQ428" i="29"/>
  <c r="EA428" i="29"/>
  <c r="CH428" i="29"/>
  <c r="AH428" i="29"/>
  <c r="HP428" i="29"/>
  <c r="FN428" i="29"/>
  <c r="DW428" i="29"/>
  <c r="BZ428" i="29"/>
  <c r="AC428" i="29"/>
  <c r="HO428" i="29"/>
  <c r="FM428" i="29"/>
  <c r="DV428" i="29"/>
  <c r="BT428" i="29"/>
  <c r="AA428" i="29"/>
  <c r="HN428" i="29"/>
  <c r="FL428" i="29"/>
  <c r="DU428" i="29"/>
  <c r="BS428" i="29"/>
  <c r="X428" i="29"/>
  <c r="HF428" i="29"/>
  <c r="FJ428" i="29"/>
  <c r="DS428" i="29"/>
  <c r="BO428" i="29"/>
  <c r="V428" i="29"/>
  <c r="HC428" i="29"/>
  <c r="FI428" i="29"/>
  <c r="DR428" i="29"/>
  <c r="BN428" i="29"/>
  <c r="U428" i="29"/>
  <c r="GJ428" i="29"/>
  <c r="DG428" i="29"/>
  <c r="AZ428" i="29"/>
  <c r="GI428" i="29"/>
  <c r="DC428" i="29"/>
  <c r="AY428" i="29"/>
  <c r="GH428" i="29"/>
  <c r="CY428" i="29"/>
  <c r="AQ428" i="29"/>
  <c r="GB428" i="29"/>
  <c r="CW428" i="29"/>
  <c r="AM428" i="29"/>
  <c r="GG428" i="29"/>
  <c r="CX428" i="29"/>
  <c r="AN428" i="29"/>
  <c r="FK428" i="29"/>
  <c r="CV428" i="29"/>
  <c r="AL428" i="29"/>
  <c r="FH428" i="29"/>
  <c r="CU428" i="29"/>
  <c r="AI428" i="29"/>
  <c r="FG428" i="29"/>
  <c r="CT428" i="29"/>
  <c r="W428" i="29"/>
  <c r="EI428" i="29"/>
  <c r="V345" i="29"/>
  <c r="FI345" i="29"/>
  <c r="HE346" i="29"/>
  <c r="GJ346" i="29"/>
  <c r="FO346" i="29"/>
  <c r="ET346" i="29"/>
  <c r="DY346" i="29"/>
  <c r="DD346" i="29"/>
  <c r="CH346" i="29"/>
  <c r="BM346" i="29"/>
  <c r="AR346" i="29"/>
  <c r="W346" i="29"/>
  <c r="HD346" i="29"/>
  <c r="GI346" i="29"/>
  <c r="FN346" i="29"/>
  <c r="ES346" i="29"/>
  <c r="DX346" i="29"/>
  <c r="DB346" i="29"/>
  <c r="CG346" i="29"/>
  <c r="BL346" i="29"/>
  <c r="AQ346" i="29"/>
  <c r="V346" i="29"/>
  <c r="GX346" i="29"/>
  <c r="GC346" i="29"/>
  <c r="FH346" i="29"/>
  <c r="EM346" i="29"/>
  <c r="DR346" i="29"/>
  <c r="CW346" i="29"/>
  <c r="CB346" i="29"/>
  <c r="BG346" i="29"/>
  <c r="AL346" i="29"/>
  <c r="Q346" i="29"/>
  <c r="HG346" i="29"/>
  <c r="GG346" i="29"/>
  <c r="FG346" i="29"/>
  <c r="EI346" i="29"/>
  <c r="DK346" i="29"/>
  <c r="CM346" i="29"/>
  <c r="BN346" i="29"/>
  <c r="AN346" i="29"/>
  <c r="O346" i="29"/>
  <c r="HF346" i="29"/>
  <c r="GF346" i="29"/>
  <c r="FF346" i="29"/>
  <c r="EH346" i="29"/>
  <c r="DJ346" i="29"/>
  <c r="CL346" i="29"/>
  <c r="BK346" i="29"/>
  <c r="AM346" i="29"/>
  <c r="N346" i="29"/>
  <c r="HC346" i="29"/>
  <c r="GD346" i="29"/>
  <c r="FE346" i="29"/>
  <c r="EG346" i="29"/>
  <c r="DI346" i="29"/>
  <c r="CK346" i="29"/>
  <c r="BJ346" i="29"/>
  <c r="AK346" i="29"/>
  <c r="M346" i="29"/>
  <c r="HB346" i="29"/>
  <c r="GB346" i="29"/>
  <c r="FD346" i="29"/>
  <c r="EF346" i="29"/>
  <c r="DH346" i="29"/>
  <c r="CJ346" i="29"/>
  <c r="BI346" i="29"/>
  <c r="AJ346" i="29"/>
  <c r="L346" i="29"/>
  <c r="GZ346" i="29"/>
  <c r="FZ346" i="29"/>
  <c r="FB346" i="29"/>
  <c r="ED346" i="29"/>
  <c r="DF346" i="29"/>
  <c r="CE346" i="29"/>
  <c r="BF346" i="29"/>
  <c r="AH346" i="29"/>
  <c r="J346" i="29"/>
  <c r="GW346" i="29"/>
  <c r="FY346" i="29"/>
  <c r="FA346" i="29"/>
  <c r="EC346" i="29"/>
  <c r="DE346" i="29"/>
  <c r="CD346" i="29"/>
  <c r="BE346" i="29"/>
  <c r="AG346" i="29"/>
  <c r="I346" i="29"/>
  <c r="GT346" i="29"/>
  <c r="FP346" i="29"/>
  <c r="EB346" i="29"/>
  <c r="CT346" i="29"/>
  <c r="BP346" i="29"/>
  <c r="AB346" i="29"/>
  <c r="GP346" i="29"/>
  <c r="DU346" i="29"/>
  <c r="BB346" i="29"/>
  <c r="GS346" i="29"/>
  <c r="FM346" i="29"/>
  <c r="EA346" i="29"/>
  <c r="CS346" i="29"/>
  <c r="BH346" i="29"/>
  <c r="Z346" i="29"/>
  <c r="GR346" i="29"/>
  <c r="FL346" i="29"/>
  <c r="DZ346" i="29"/>
  <c r="CR346" i="29"/>
  <c r="BD346" i="29"/>
  <c r="Y346" i="29"/>
  <c r="GQ346" i="29"/>
  <c r="FJ346" i="29"/>
  <c r="DV346" i="29"/>
  <c r="CQ346" i="29"/>
  <c r="BC346" i="29"/>
  <c r="X346" i="29"/>
  <c r="FI346" i="29"/>
  <c r="CP346" i="29"/>
  <c r="U346" i="29"/>
  <c r="GO346" i="29"/>
  <c r="FC346" i="29"/>
  <c r="DT346" i="29"/>
  <c r="CO346" i="29"/>
  <c r="BA346" i="29"/>
  <c r="T346" i="29"/>
  <c r="HQ346" i="29"/>
  <c r="GM346" i="29"/>
  <c r="DQ346" i="29"/>
  <c r="AY346" i="29"/>
  <c r="GN346" i="29"/>
  <c r="EZ346" i="29"/>
  <c r="DS346" i="29"/>
  <c r="CN346" i="29"/>
  <c r="AZ346" i="29"/>
  <c r="S346" i="29"/>
  <c r="EY346" i="29"/>
  <c r="CF346" i="29"/>
  <c r="R346" i="29"/>
  <c r="BU346" i="29"/>
  <c r="EE346" i="29"/>
  <c r="GA346" i="29"/>
  <c r="GX355" i="29"/>
  <c r="FP355" i="29"/>
  <c r="EH355" i="29"/>
  <c r="DA355" i="29"/>
  <c r="BS355" i="29"/>
  <c r="AJ355" i="29"/>
  <c r="GW355" i="29"/>
  <c r="FM355" i="29"/>
  <c r="EG355" i="29"/>
  <c r="CZ355" i="29"/>
  <c r="BR355" i="29"/>
  <c r="AH355" i="29"/>
  <c r="GN355" i="29"/>
  <c r="FG355" i="29"/>
  <c r="DY355" i="29"/>
  <c r="CO355" i="29"/>
  <c r="BF355" i="29"/>
  <c r="AA355" i="29"/>
  <c r="GP355" i="29"/>
  <c r="FE355" i="29"/>
  <c r="DM355" i="29"/>
  <c r="CB355" i="29"/>
  <c r="AR355" i="29"/>
  <c r="GO355" i="29"/>
  <c r="FD355" i="29"/>
  <c r="DL355" i="29"/>
  <c r="BZ355" i="29"/>
  <c r="AQ355" i="29"/>
  <c r="GM355" i="29"/>
  <c r="FB355" i="29"/>
  <c r="DK355" i="29"/>
  <c r="BW355" i="29"/>
  <c r="AN355" i="29"/>
  <c r="GJ355" i="29"/>
  <c r="EX355" i="29"/>
  <c r="DJ355" i="29"/>
  <c r="BV355" i="29"/>
  <c r="AE355" i="29"/>
  <c r="GH355" i="29"/>
  <c r="ES355" i="29"/>
  <c r="DH355" i="29"/>
  <c r="BT355" i="29"/>
  <c r="AC355" i="29"/>
  <c r="GG355" i="29"/>
  <c r="EP355" i="29"/>
  <c r="DD355" i="29"/>
  <c r="BQ355" i="29"/>
  <c r="AB355" i="29"/>
  <c r="HG355" i="29"/>
  <c r="FF355" i="29"/>
  <c r="CS355" i="29"/>
  <c r="AV355" i="29"/>
  <c r="Z355" i="29"/>
  <c r="HF355" i="29"/>
  <c r="EU355" i="29"/>
  <c r="CR355" i="29"/>
  <c r="AU355" i="29"/>
  <c r="CJ355" i="29"/>
  <c r="HE355" i="29"/>
  <c r="EO355" i="29"/>
  <c r="CM355" i="29"/>
  <c r="AS355" i="29"/>
  <c r="HB355" i="29"/>
  <c r="EM355" i="29"/>
  <c r="CL355" i="29"/>
  <c r="AD355" i="29"/>
  <c r="GZ355" i="29"/>
  <c r="EL355" i="29"/>
  <c r="GT355" i="29"/>
  <c r="EK355" i="29"/>
  <c r="CG355" i="29"/>
  <c r="X355" i="29"/>
  <c r="GI355" i="29"/>
  <c r="EF355" i="29"/>
  <c r="CE355" i="29"/>
  <c r="V355" i="29"/>
  <c r="GS355" i="29"/>
  <c r="EJ355" i="29"/>
  <c r="CF355" i="29"/>
  <c r="W355" i="29"/>
  <c r="CT355" i="29"/>
  <c r="FZ355" i="29"/>
  <c r="X406" i="29"/>
  <c r="ET406" i="29"/>
  <c r="DN418" i="29"/>
  <c r="K428" i="29"/>
  <c r="EJ428" i="29"/>
  <c r="HO439" i="29"/>
  <c r="GP439" i="29"/>
  <c r="FQ439" i="29"/>
  <c r="ER439" i="29"/>
  <c r="DQ439" i="29"/>
  <c r="CO439" i="29"/>
  <c r="BP439" i="29"/>
  <c r="AO439" i="29"/>
  <c r="P439" i="29"/>
  <c r="HM439" i="29"/>
  <c r="GN439" i="29"/>
  <c r="FO439" i="29"/>
  <c r="EP439" i="29"/>
  <c r="DL439" i="29"/>
  <c r="CM439" i="29"/>
  <c r="BN439" i="29"/>
  <c r="AM439" i="29"/>
  <c r="N439" i="29"/>
  <c r="HL439" i="29"/>
  <c r="GM439" i="29"/>
  <c r="FN439" i="29"/>
  <c r="EM439" i="29"/>
  <c r="DK439" i="29"/>
  <c r="CL439" i="29"/>
  <c r="BK439" i="29"/>
  <c r="AL439" i="29"/>
  <c r="M439" i="29"/>
  <c r="HJ439" i="29"/>
  <c r="GK439" i="29"/>
  <c r="FL439" i="29"/>
  <c r="HI439" i="29"/>
  <c r="GJ439" i="29"/>
  <c r="FK439" i="29"/>
  <c r="EG439" i="29"/>
  <c r="DH439" i="29"/>
  <c r="CI439" i="29"/>
  <c r="BH439" i="29"/>
  <c r="AI439" i="29"/>
  <c r="J439" i="29"/>
  <c r="GR439" i="29"/>
  <c r="FD439" i="29"/>
  <c r="EA439" i="29"/>
  <c r="CV439" i="29"/>
  <c r="BO439" i="29"/>
  <c r="AG439" i="29"/>
  <c r="GI439" i="29"/>
  <c r="EZ439" i="29"/>
  <c r="DW439" i="29"/>
  <c r="CN439" i="29"/>
  <c r="BF439" i="29"/>
  <c r="Z439" i="29"/>
  <c r="GG439" i="29"/>
  <c r="EV439" i="29"/>
  <c r="DI439" i="29"/>
  <c r="CA439" i="29"/>
  <c r="AQ439" i="29"/>
  <c r="GF439" i="29"/>
  <c r="EU439" i="29"/>
  <c r="DG439" i="29"/>
  <c r="BZ439" i="29"/>
  <c r="AP439" i="29"/>
  <c r="FZ439" i="29"/>
  <c r="ET439" i="29"/>
  <c r="DF439" i="29"/>
  <c r="BY439" i="29"/>
  <c r="AN439" i="29"/>
  <c r="HN439" i="29"/>
  <c r="FY439" i="29"/>
  <c r="ES439" i="29"/>
  <c r="DE439" i="29"/>
  <c r="BX439" i="29"/>
  <c r="AK439" i="29"/>
  <c r="HH439" i="29"/>
  <c r="FW439" i="29"/>
  <c r="EL439" i="29"/>
  <c r="DC439" i="29"/>
  <c r="BS439" i="29"/>
  <c r="AH439" i="29"/>
  <c r="HG439" i="29"/>
  <c r="FV439" i="29"/>
  <c r="EH439" i="29"/>
  <c r="DB439" i="29"/>
  <c r="BR439" i="29"/>
  <c r="AF439" i="29"/>
  <c r="GT439" i="29"/>
  <c r="EQ439" i="29"/>
  <c r="CP439" i="29"/>
  <c r="AU439" i="29"/>
  <c r="GS439" i="29"/>
  <c r="EF439" i="29"/>
  <c r="CK439" i="29"/>
  <c r="AT439" i="29"/>
  <c r="GQ439" i="29"/>
  <c r="EE439" i="29"/>
  <c r="CJ439" i="29"/>
  <c r="AJ439" i="29"/>
  <c r="GO439" i="29"/>
  <c r="ED439" i="29"/>
  <c r="CH439" i="29"/>
  <c r="AB439" i="29"/>
  <c r="GH439" i="29"/>
  <c r="EB439" i="29"/>
  <c r="CD439" i="29"/>
  <c r="W439" i="29"/>
  <c r="FX439" i="29"/>
  <c r="DZ439" i="29"/>
  <c r="CC439" i="29"/>
  <c r="V439" i="29"/>
  <c r="HC439" i="29"/>
  <c r="DX439" i="29"/>
  <c r="BD439" i="29"/>
  <c r="DP439" i="29"/>
  <c r="HB439" i="29"/>
  <c r="DV439" i="29"/>
  <c r="BC439" i="29"/>
  <c r="GX439" i="29"/>
  <c r="DS439" i="29"/>
  <c r="BB439" i="29"/>
  <c r="GU439" i="29"/>
  <c r="DR439" i="29"/>
  <c r="AX439" i="29"/>
  <c r="GL439" i="29"/>
  <c r="AW439" i="29"/>
  <c r="FU439" i="29"/>
  <c r="DJ439" i="29"/>
  <c r="AV439" i="29"/>
  <c r="FT439" i="29"/>
  <c r="DD439" i="29"/>
  <c r="AA439" i="29"/>
  <c r="FS439" i="29"/>
  <c r="CY439" i="29"/>
  <c r="U439" i="29"/>
  <c r="DY439" i="29"/>
  <c r="W345" i="29"/>
  <c r="FJ345" i="29"/>
  <c r="H346" i="29"/>
  <c r="BV346" i="29"/>
  <c r="EJ346" i="29"/>
  <c r="GH346" i="29"/>
  <c r="H355" i="29"/>
  <c r="CY355" i="29"/>
  <c r="GC355" i="29"/>
  <c r="AG406" i="29"/>
  <c r="EU406" i="29"/>
  <c r="DO418" i="29"/>
  <c r="S428" i="29"/>
  <c r="EK428" i="29"/>
  <c r="K439" i="29"/>
  <c r="EC439" i="29"/>
  <c r="HB322" i="29"/>
  <c r="FX322" i="29"/>
  <c r="EQ322" i="29"/>
  <c r="DF322" i="29"/>
  <c r="CB322" i="29"/>
  <c r="AU322" i="29"/>
  <c r="J322" i="29"/>
  <c r="HA322" i="29"/>
  <c r="FS322" i="29"/>
  <c r="EP322" i="29"/>
  <c r="DE322" i="29"/>
  <c r="BW322" i="29"/>
  <c r="AT322" i="29"/>
  <c r="I322" i="29"/>
  <c r="GX322" i="29"/>
  <c r="FO322" i="29"/>
  <c r="EB322" i="29"/>
  <c r="CV322" i="29"/>
  <c r="BI322" i="29"/>
  <c r="Y322" i="29"/>
  <c r="GV322" i="29"/>
  <c r="FI322" i="29"/>
  <c r="DY322" i="29"/>
  <c r="CP322" i="29"/>
  <c r="BB322" i="29"/>
  <c r="W322" i="29"/>
  <c r="GW322" i="29"/>
  <c r="FN322" i="29"/>
  <c r="DZ322" i="29"/>
  <c r="CQ322" i="29"/>
  <c r="BH322" i="29"/>
  <c r="X322" i="29"/>
  <c r="GU322" i="29"/>
  <c r="FH322" i="29"/>
  <c r="DX322" i="29"/>
  <c r="CK322" i="29"/>
  <c r="BA322" i="29"/>
  <c r="V322" i="29"/>
  <c r="GS322" i="29"/>
  <c r="FF322" i="29"/>
  <c r="DV322" i="29"/>
  <c r="CI322" i="29"/>
  <c r="AY322" i="29"/>
  <c r="L322" i="29"/>
  <c r="GR322" i="29"/>
  <c r="FE322" i="29"/>
  <c r="DU322" i="29"/>
  <c r="CH322" i="29"/>
  <c r="AX322" i="29"/>
  <c r="K322" i="29"/>
  <c r="HE322" i="29"/>
  <c r="EX322" i="29"/>
  <c r="DB322" i="29"/>
  <c r="AZ322" i="29"/>
  <c r="HD322" i="29"/>
  <c r="EW322" i="29"/>
  <c r="DA322" i="29"/>
  <c r="AW322" i="29"/>
  <c r="HC322" i="29"/>
  <c r="EV322" i="29"/>
  <c r="CZ322" i="29"/>
  <c r="AV322" i="29"/>
  <c r="ET322" i="29"/>
  <c r="CX322" i="29"/>
  <c r="GZ322" i="29"/>
  <c r="EU322" i="29"/>
  <c r="CY322" i="29"/>
  <c r="AO322" i="29"/>
  <c r="GT322" i="29"/>
  <c r="AN322" i="29"/>
  <c r="GM322" i="29"/>
  <c r="ES322" i="29"/>
  <c r="CW322" i="29"/>
  <c r="AI322" i="29"/>
  <c r="EK322" i="29"/>
  <c r="AG322" i="29"/>
  <c r="GL322" i="29"/>
  <c r="ER322" i="29"/>
  <c r="CJ322" i="29"/>
  <c r="AH322" i="29"/>
  <c r="GG322" i="29"/>
  <c r="CG322" i="29"/>
  <c r="CF322" i="29"/>
  <c r="GB322" i="29"/>
  <c r="Y345" i="29"/>
  <c r="GJ345" i="29"/>
  <c r="P346" i="29"/>
  <c r="BX346" i="29"/>
  <c r="EL346" i="29"/>
  <c r="GL346" i="29"/>
  <c r="BS348" i="29"/>
  <c r="HJ348" i="29"/>
  <c r="HQ350" i="29"/>
  <c r="EF350" i="29"/>
  <c r="EG350" i="29"/>
  <c r="N352" i="29"/>
  <c r="DI352" i="29"/>
  <c r="HQ352" i="29"/>
  <c r="N355" i="29"/>
  <c r="DC355" i="29"/>
  <c r="GF355" i="29"/>
  <c r="HI366" i="29"/>
  <c r="GC366" i="29"/>
  <c r="FA366" i="29"/>
  <c r="DW366" i="29"/>
  <c r="CV366" i="29"/>
  <c r="BS366" i="29"/>
  <c r="AO366" i="29"/>
  <c r="N366" i="29"/>
  <c r="HF366" i="29"/>
  <c r="GA366" i="29"/>
  <c r="EZ366" i="29"/>
  <c r="DV366" i="29"/>
  <c r="CU366" i="29"/>
  <c r="BO366" i="29"/>
  <c r="AN366" i="29"/>
  <c r="M366" i="29"/>
  <c r="GW366" i="29"/>
  <c r="FV366" i="29"/>
  <c r="EU366" i="29"/>
  <c r="DO366" i="29"/>
  <c r="CN366" i="29"/>
  <c r="BI366" i="29"/>
  <c r="AH366" i="29"/>
  <c r="GY366" i="29"/>
  <c r="FT366" i="29"/>
  <c r="EJ366" i="29"/>
  <c r="DC366" i="29"/>
  <c r="BX366" i="29"/>
  <c r="AM366" i="29"/>
  <c r="GX366" i="29"/>
  <c r="FS366" i="29"/>
  <c r="EI366" i="29"/>
  <c r="DA366" i="29"/>
  <c r="BU366" i="29"/>
  <c r="AL366" i="29"/>
  <c r="GV366" i="29"/>
  <c r="FQ366" i="29"/>
  <c r="EH366" i="29"/>
  <c r="CZ366" i="29"/>
  <c r="BT366" i="29"/>
  <c r="AK366" i="29"/>
  <c r="GU366" i="29"/>
  <c r="FP366" i="29"/>
  <c r="EG366" i="29"/>
  <c r="CY366" i="29"/>
  <c r="BN366" i="29"/>
  <c r="AI366" i="29"/>
  <c r="GS366" i="29"/>
  <c r="FI366" i="29"/>
  <c r="EE366" i="29"/>
  <c r="CW366" i="29"/>
  <c r="BL366" i="29"/>
  <c r="AF366" i="29"/>
  <c r="GQ366" i="29"/>
  <c r="FH366" i="29"/>
  <c r="EC366" i="29"/>
  <c r="CR366" i="29"/>
  <c r="BK366" i="29"/>
  <c r="AA366" i="29"/>
  <c r="HM366" i="29"/>
  <c r="FO366" i="29"/>
  <c r="DR366" i="29"/>
  <c r="BZ366" i="29"/>
  <c r="U366" i="29"/>
  <c r="HE366" i="29"/>
  <c r="DJ366" i="29"/>
  <c r="Q366" i="29"/>
  <c r="HL366" i="29"/>
  <c r="FG366" i="29"/>
  <c r="DN366" i="29"/>
  <c r="BY366" i="29"/>
  <c r="T366" i="29"/>
  <c r="HK366" i="29"/>
  <c r="FF366" i="29"/>
  <c r="DL366" i="29"/>
  <c r="BM366" i="29"/>
  <c r="S366" i="29"/>
  <c r="HJ366" i="29"/>
  <c r="FE366" i="29"/>
  <c r="DK366" i="29"/>
  <c r="BH366" i="29"/>
  <c r="R366" i="29"/>
  <c r="FD366" i="29"/>
  <c r="BG366" i="29"/>
  <c r="HC366" i="29"/>
  <c r="FB366" i="29"/>
  <c r="DI366" i="29"/>
  <c r="BF366" i="29"/>
  <c r="P366" i="29"/>
  <c r="EX366" i="29"/>
  <c r="L366" i="29"/>
  <c r="GT366" i="29"/>
  <c r="EY366" i="29"/>
  <c r="DH366" i="29"/>
  <c r="BE366" i="29"/>
  <c r="O366" i="29"/>
  <c r="GP366" i="29"/>
  <c r="DG366" i="29"/>
  <c r="BC366" i="29"/>
  <c r="CH366" i="29"/>
  <c r="FX366" i="29"/>
  <c r="BA406" i="29"/>
  <c r="FB406" i="29"/>
  <c r="O439" i="29"/>
  <c r="EX439" i="29"/>
  <c r="HI458" i="29"/>
  <c r="FC458" i="29"/>
  <c r="CV458" i="29"/>
  <c r="AR458" i="29"/>
  <c r="HC458" i="29"/>
  <c r="FA458" i="29"/>
  <c r="CQ458" i="29"/>
  <c r="AM458" i="29"/>
  <c r="GZ458" i="29"/>
  <c r="EY458" i="29"/>
  <c r="CN458" i="29"/>
  <c r="AF458" i="29"/>
  <c r="GX458" i="29"/>
  <c r="ET458" i="29"/>
  <c r="CM458" i="29"/>
  <c r="AE458" i="29"/>
  <c r="GM458" i="29"/>
  <c r="EO458" i="29"/>
  <c r="CH458" i="29"/>
  <c r="AC458" i="29"/>
  <c r="GJ458" i="29"/>
  <c r="EN458" i="29"/>
  <c r="CE458" i="29"/>
  <c r="Z458" i="29"/>
  <c r="GF458" i="29"/>
  <c r="DG458" i="29"/>
  <c r="X458" i="29"/>
  <c r="GE458" i="29"/>
  <c r="DD458" i="29"/>
  <c r="U458" i="29"/>
  <c r="GD458" i="29"/>
  <c r="DC458" i="29"/>
  <c r="T458" i="29"/>
  <c r="GC458" i="29"/>
  <c r="DB458" i="29"/>
  <c r="S458" i="29"/>
  <c r="FL458" i="29"/>
  <c r="CD458" i="29"/>
  <c r="O458" i="29"/>
  <c r="FG458" i="29"/>
  <c r="BT458" i="29"/>
  <c r="H458" i="29"/>
  <c r="FE458" i="29"/>
  <c r="BH458" i="29"/>
  <c r="FD458" i="29"/>
  <c r="BG458" i="29"/>
  <c r="ER458" i="29"/>
  <c r="BE458" i="29"/>
  <c r="EK458" i="29"/>
  <c r="AV458" i="29"/>
  <c r="DZ458" i="29"/>
  <c r="Y458" i="29"/>
  <c r="DV458" i="29"/>
  <c r="Q458" i="29"/>
  <c r="DH458" i="29"/>
  <c r="CJ458" i="29"/>
  <c r="BQ458" i="29"/>
  <c r="BP458" i="29"/>
  <c r="BL458" i="29"/>
  <c r="BK458" i="29"/>
  <c r="GG458" i="29"/>
  <c r="FZ458" i="29"/>
  <c r="FF458" i="29"/>
  <c r="EI458" i="29"/>
  <c r="DO458" i="29"/>
  <c r="DM458" i="29"/>
  <c r="GR458" i="29"/>
  <c r="HL458" i="29"/>
  <c r="GI458" i="29"/>
  <c r="DP458" i="29"/>
  <c r="GH458" i="29"/>
  <c r="H322" i="29"/>
  <c r="DD322" i="29"/>
  <c r="GC322" i="29"/>
  <c r="AD345" i="29"/>
  <c r="GK345" i="29"/>
  <c r="AC346" i="29"/>
  <c r="BY346" i="29"/>
  <c r="EN346" i="29"/>
  <c r="GU346" i="29"/>
  <c r="BT348" i="29"/>
  <c r="CV350" i="29"/>
  <c r="O352" i="29"/>
  <c r="DQ352" i="29"/>
  <c r="O355" i="29"/>
  <c r="DI355" i="29"/>
  <c r="HJ355" i="29"/>
  <c r="K366" i="29"/>
  <c r="CI366" i="29"/>
  <c r="FY366" i="29"/>
  <c r="GI370" i="29"/>
  <c r="GD370" i="29"/>
  <c r="DB370" i="29"/>
  <c r="GN377" i="29"/>
  <c r="EY377" i="29"/>
  <c r="DO377" i="29"/>
  <c r="CG377" i="29"/>
  <c r="AW377" i="29"/>
  <c r="N377" i="29"/>
  <c r="GK377" i="29"/>
  <c r="EX377" i="29"/>
  <c r="DN377" i="29"/>
  <c r="CB377" i="29"/>
  <c r="AV377" i="29"/>
  <c r="M377" i="29"/>
  <c r="HJ377" i="29"/>
  <c r="FX377" i="29"/>
  <c r="ER377" i="29"/>
  <c r="DI377" i="29"/>
  <c r="BW377" i="29"/>
  <c r="AK377" i="29"/>
  <c r="HG377" i="29"/>
  <c r="FQ377" i="29"/>
  <c r="DZ377" i="29"/>
  <c r="CL377" i="29"/>
  <c r="AT377" i="29"/>
  <c r="HF377" i="29"/>
  <c r="FP377" i="29"/>
  <c r="DX377" i="29"/>
  <c r="CK377" i="29"/>
  <c r="AS377" i="29"/>
  <c r="HE377" i="29"/>
  <c r="FO377" i="29"/>
  <c r="DW377" i="29"/>
  <c r="CA377" i="29"/>
  <c r="AR377" i="29"/>
  <c r="GX377" i="29"/>
  <c r="FN377" i="29"/>
  <c r="DQ377" i="29"/>
  <c r="BZ377" i="29"/>
  <c r="AF377" i="29"/>
  <c r="GV377" i="29"/>
  <c r="FI377" i="29"/>
  <c r="DM377" i="29"/>
  <c r="BX377" i="29"/>
  <c r="AD377" i="29"/>
  <c r="GU377" i="29"/>
  <c r="FE377" i="29"/>
  <c r="DL377" i="29"/>
  <c r="BU377" i="29"/>
  <c r="AC377" i="29"/>
  <c r="FT377" i="29"/>
  <c r="DD377" i="29"/>
  <c r="BA377" i="29"/>
  <c r="FS377" i="29"/>
  <c r="DC377" i="29"/>
  <c r="AZ377" i="29"/>
  <c r="EW377" i="29"/>
  <c r="AE377" i="29"/>
  <c r="FM377" i="29"/>
  <c r="DB377" i="29"/>
  <c r="AY377" i="29"/>
  <c r="HM377" i="29"/>
  <c r="EZ377" i="29"/>
  <c r="CW377" i="29"/>
  <c r="AU377" i="29"/>
  <c r="CS377" i="29"/>
  <c r="HK377" i="29"/>
  <c r="EV377" i="29"/>
  <c r="CQ377" i="29"/>
  <c r="AB377" i="29"/>
  <c r="CO377" i="29"/>
  <c r="HI377" i="29"/>
  <c r="EU377" i="29"/>
  <c r="CP377" i="29"/>
  <c r="AA377" i="29"/>
  <c r="HH377" i="29"/>
  <c r="ES377" i="29"/>
  <c r="Y377" i="29"/>
  <c r="DE377" i="29"/>
  <c r="GQ377" i="29"/>
  <c r="BK406" i="29"/>
  <c r="FH406" i="29"/>
  <c r="GZ413" i="29"/>
  <c r="FR413" i="29"/>
  <c r="EQ413" i="29"/>
  <c r="DL413" i="29"/>
  <c r="CK413" i="29"/>
  <c r="BI413" i="29"/>
  <c r="AB413" i="29"/>
  <c r="GQ413" i="29"/>
  <c r="FO413" i="29"/>
  <c r="EM413" i="29"/>
  <c r="DG413" i="29"/>
  <c r="CA413" i="29"/>
  <c r="AV413" i="29"/>
  <c r="S413" i="29"/>
  <c r="GP413" i="29"/>
  <c r="FN413" i="29"/>
  <c r="EH413" i="29"/>
  <c r="DF413" i="29"/>
  <c r="BW413" i="29"/>
  <c r="AU413" i="29"/>
  <c r="R413" i="29"/>
  <c r="GO413" i="29"/>
  <c r="FM413" i="29"/>
  <c r="EG413" i="29"/>
  <c r="DE413" i="29"/>
  <c r="BV413" i="29"/>
  <c r="AT413" i="29"/>
  <c r="Q413" i="29"/>
  <c r="GN413" i="29"/>
  <c r="FL413" i="29"/>
  <c r="EF413" i="29"/>
  <c r="DD413" i="29"/>
  <c r="BU413" i="29"/>
  <c r="AS413" i="29"/>
  <c r="P413" i="29"/>
  <c r="HO413" i="29"/>
  <c r="GL413" i="29"/>
  <c r="FJ413" i="29"/>
  <c r="ED413" i="29"/>
  <c r="CY413" i="29"/>
  <c r="BS413" i="29"/>
  <c r="AQ413" i="29"/>
  <c r="K413" i="29"/>
  <c r="HM413" i="29"/>
  <c r="GK413" i="29"/>
  <c r="FI413" i="29"/>
  <c r="EC413" i="29"/>
  <c r="CW413" i="29"/>
  <c r="BR413" i="29"/>
  <c r="AO413" i="29"/>
  <c r="J413" i="29"/>
  <c r="HA413" i="29"/>
  <c r="FA413" i="29"/>
  <c r="DK413" i="29"/>
  <c r="BP413" i="29"/>
  <c r="Z413" i="29"/>
  <c r="GR413" i="29"/>
  <c r="EZ413" i="29"/>
  <c r="DJ413" i="29"/>
  <c r="BO413" i="29"/>
  <c r="Y413" i="29"/>
  <c r="GM413" i="29"/>
  <c r="EV413" i="29"/>
  <c r="DI413" i="29"/>
  <c r="BN413" i="29"/>
  <c r="X413" i="29"/>
  <c r="GJ413" i="29"/>
  <c r="EU413" i="29"/>
  <c r="DH413" i="29"/>
  <c r="BM413" i="29"/>
  <c r="W413" i="29"/>
  <c r="GH413" i="29"/>
  <c r="ES413" i="29"/>
  <c r="CV413" i="29"/>
  <c r="BK413" i="29"/>
  <c r="T413" i="29"/>
  <c r="GG413" i="29"/>
  <c r="ER413" i="29"/>
  <c r="CR413" i="29"/>
  <c r="BH413" i="29"/>
  <c r="L413" i="29"/>
  <c r="HJ413" i="29"/>
  <c r="FH413" i="29"/>
  <c r="CO413" i="29"/>
  <c r="AL413" i="29"/>
  <c r="HI413" i="29"/>
  <c r="FC413" i="29"/>
  <c r="CN413" i="29"/>
  <c r="AK413" i="29"/>
  <c r="HH413" i="29"/>
  <c r="FB413" i="29"/>
  <c r="CM413" i="29"/>
  <c r="AG413" i="29"/>
  <c r="HG413" i="29"/>
  <c r="ET413" i="29"/>
  <c r="CL413" i="29"/>
  <c r="AF413" i="29"/>
  <c r="HF413" i="29"/>
  <c r="EP413" i="29"/>
  <c r="CJ413" i="29"/>
  <c r="AA413" i="29"/>
  <c r="HE413" i="29"/>
  <c r="EO413" i="29"/>
  <c r="CI413" i="29"/>
  <c r="U413" i="29"/>
  <c r="HC413" i="29"/>
  <c r="EE413" i="29"/>
  <c r="CG413" i="29"/>
  <c r="H413" i="29"/>
  <c r="HD413" i="29"/>
  <c r="EN413" i="29"/>
  <c r="CH413" i="29"/>
  <c r="I413" i="29"/>
  <c r="DU413" i="29"/>
  <c r="Q439" i="29"/>
  <c r="EY439" i="29"/>
  <c r="AD458" i="29"/>
  <c r="HG286" i="29"/>
  <c r="FR286" i="29"/>
  <c r="DX286" i="29"/>
  <c r="CI286" i="29"/>
  <c r="AT286" i="29"/>
  <c r="HF286" i="29"/>
  <c r="FM286" i="29"/>
  <c r="DW286" i="29"/>
  <c r="CH286" i="29"/>
  <c r="AS286" i="29"/>
  <c r="GD286" i="29"/>
  <c r="EI286" i="29"/>
  <c r="CU286" i="29"/>
  <c r="AV286" i="29"/>
  <c r="GC286" i="29"/>
  <c r="EH286" i="29"/>
  <c r="CT286" i="29"/>
  <c r="AU286" i="29"/>
  <c r="GA286" i="29"/>
  <c r="EF286" i="29"/>
  <c r="CR286" i="29"/>
  <c r="AL286" i="29"/>
  <c r="HO286" i="29"/>
  <c r="FT286" i="29"/>
  <c r="DV286" i="29"/>
  <c r="CA286" i="29"/>
  <c r="AI286" i="29"/>
  <c r="BJ286" i="29"/>
  <c r="DR286" i="29"/>
  <c r="FU286" i="29"/>
  <c r="AR302" i="29"/>
  <c r="CJ302" i="29"/>
  <c r="FD302" i="29"/>
  <c r="GR302" i="29"/>
  <c r="GW313" i="29"/>
  <c r="GB313" i="29"/>
  <c r="FG313" i="29"/>
  <c r="EL313" i="29"/>
  <c r="DQ313" i="29"/>
  <c r="CV313" i="29"/>
  <c r="CA313" i="29"/>
  <c r="BF313" i="29"/>
  <c r="AK313" i="29"/>
  <c r="P313" i="29"/>
  <c r="HQ313" i="29"/>
  <c r="GV313" i="29"/>
  <c r="GA313" i="29"/>
  <c r="FF313" i="29"/>
  <c r="EK313" i="29"/>
  <c r="DP313" i="29"/>
  <c r="CU313" i="29"/>
  <c r="BZ313" i="29"/>
  <c r="BE313" i="29"/>
  <c r="AJ313" i="29"/>
  <c r="O313" i="29"/>
  <c r="HG313" i="29"/>
  <c r="GJ313" i="29"/>
  <c r="FM313" i="29"/>
  <c r="EO313" i="29"/>
  <c r="DR313" i="29"/>
  <c r="CS313" i="29"/>
  <c r="BV313" i="29"/>
  <c r="AY313" i="29"/>
  <c r="AB313" i="29"/>
  <c r="GH313" i="29"/>
  <c r="DN313" i="29"/>
  <c r="AW313" i="29"/>
  <c r="HF313" i="29"/>
  <c r="GI313" i="29"/>
  <c r="FL313" i="29"/>
  <c r="EN313" i="29"/>
  <c r="DO313" i="29"/>
  <c r="CR313" i="29"/>
  <c r="BU313" i="29"/>
  <c r="AX313" i="29"/>
  <c r="Z313" i="29"/>
  <c r="HE313" i="29"/>
  <c r="FJ313" i="29"/>
  <c r="EM313" i="29"/>
  <c r="CQ313" i="29"/>
  <c r="Y313" i="29"/>
  <c r="BT313" i="29"/>
  <c r="HD313" i="29"/>
  <c r="GG313" i="29"/>
  <c r="FI313" i="29"/>
  <c r="EJ313" i="29"/>
  <c r="DM313" i="29"/>
  <c r="CP313" i="29"/>
  <c r="BS313" i="29"/>
  <c r="AV313" i="29"/>
  <c r="X313" i="29"/>
  <c r="HB313" i="29"/>
  <c r="GD313" i="29"/>
  <c r="FE313" i="29"/>
  <c r="EH313" i="29"/>
  <c r="DK313" i="29"/>
  <c r="CN313" i="29"/>
  <c r="BQ313" i="29"/>
  <c r="AS313" i="29"/>
  <c r="V313" i="29"/>
  <c r="HA313" i="29"/>
  <c r="GC313" i="29"/>
  <c r="FD313" i="29"/>
  <c r="EG313" i="29"/>
  <c r="DJ313" i="29"/>
  <c r="CM313" i="29"/>
  <c r="BP313" i="29"/>
  <c r="AR313" i="29"/>
  <c r="U313" i="29"/>
  <c r="BR313" i="29"/>
  <c r="EE313" i="29"/>
  <c r="GU335" i="29"/>
  <c r="FX335" i="29"/>
  <c r="FA335" i="29"/>
  <c r="ED335" i="29"/>
  <c r="DG335" i="29"/>
  <c r="CJ335" i="29"/>
  <c r="BJ335" i="29"/>
  <c r="AM335" i="29"/>
  <c r="P335" i="29"/>
  <c r="GT335" i="29"/>
  <c r="FW335" i="29"/>
  <c r="EZ335" i="29"/>
  <c r="EC335" i="29"/>
  <c r="DF335" i="29"/>
  <c r="CG335" i="29"/>
  <c r="BI335" i="29"/>
  <c r="AL335" i="29"/>
  <c r="O335" i="29"/>
  <c r="HL335" i="29"/>
  <c r="GO335" i="29"/>
  <c r="FR335" i="29"/>
  <c r="EU335" i="29"/>
  <c r="DX335" i="29"/>
  <c r="CX335" i="29"/>
  <c r="CA335" i="29"/>
  <c r="BD335" i="29"/>
  <c r="AG335" i="29"/>
  <c r="J335" i="29"/>
  <c r="HK335" i="29"/>
  <c r="GK335" i="29"/>
  <c r="FI335" i="29"/>
  <c r="EH335" i="29"/>
  <c r="DH335" i="29"/>
  <c r="CC335" i="29"/>
  <c r="BB335" i="29"/>
  <c r="AB335" i="29"/>
  <c r="HJ335" i="29"/>
  <c r="GJ335" i="29"/>
  <c r="FG335" i="29"/>
  <c r="EG335" i="29"/>
  <c r="DE335" i="29"/>
  <c r="CB335" i="29"/>
  <c r="BA335" i="29"/>
  <c r="Y335" i="29"/>
  <c r="HI335" i="29"/>
  <c r="GI335" i="29"/>
  <c r="FF335" i="29"/>
  <c r="EF335" i="29"/>
  <c r="DD335" i="29"/>
  <c r="BZ335" i="29"/>
  <c r="AZ335" i="29"/>
  <c r="W335" i="29"/>
  <c r="HH335" i="29"/>
  <c r="GH335" i="29"/>
  <c r="FE335" i="29"/>
  <c r="EE335" i="29"/>
  <c r="DA335" i="29"/>
  <c r="BY335" i="29"/>
  <c r="AY335" i="29"/>
  <c r="V335" i="29"/>
  <c r="HF335" i="29"/>
  <c r="GF335" i="29"/>
  <c r="FC335" i="29"/>
  <c r="EA335" i="29"/>
  <c r="CW335" i="29"/>
  <c r="BW335" i="29"/>
  <c r="AW335" i="29"/>
  <c r="T335" i="29"/>
  <c r="HE335" i="29"/>
  <c r="GC335" i="29"/>
  <c r="FB335" i="29"/>
  <c r="DZ335" i="29"/>
  <c r="CV335" i="29"/>
  <c r="BV335" i="29"/>
  <c r="AV335" i="29"/>
  <c r="S335" i="29"/>
  <c r="AP335" i="29"/>
  <c r="CK335" i="29"/>
  <c r="DQ335" i="29"/>
  <c r="FL335" i="29"/>
  <c r="GS335" i="29"/>
  <c r="BK380" i="29"/>
  <c r="DT380" i="29"/>
  <c r="GO380" i="29"/>
  <c r="GN393" i="29"/>
  <c r="FJ393" i="29"/>
  <c r="ED393" i="29"/>
  <c r="CZ393" i="29"/>
  <c r="BT393" i="29"/>
  <c r="AO393" i="29"/>
  <c r="GM393" i="29"/>
  <c r="FI393" i="29"/>
  <c r="EC393" i="29"/>
  <c r="CY393" i="29"/>
  <c r="BS393" i="29"/>
  <c r="AN393" i="29"/>
  <c r="GL393" i="29"/>
  <c r="FH393" i="29"/>
  <c r="EB393" i="29"/>
  <c r="CX393" i="29"/>
  <c r="BP393" i="29"/>
  <c r="AF393" i="29"/>
  <c r="GK393" i="29"/>
  <c r="FG393" i="29"/>
  <c r="EA393" i="29"/>
  <c r="CW393" i="29"/>
  <c r="BO393" i="29"/>
  <c r="AE393" i="29"/>
  <c r="HQ393" i="29"/>
  <c r="GH393" i="29"/>
  <c r="FE393" i="29"/>
  <c r="DY393" i="29"/>
  <c r="CR393" i="29"/>
  <c r="BJ393" i="29"/>
  <c r="AC393" i="29"/>
  <c r="HP393" i="29"/>
  <c r="GG393" i="29"/>
  <c r="FD393" i="29"/>
  <c r="DW393" i="29"/>
  <c r="CP393" i="29"/>
  <c r="BI393" i="29"/>
  <c r="AB393" i="29"/>
  <c r="GA393" i="29"/>
  <c r="EF393" i="29"/>
  <c r="CH393" i="29"/>
  <c r="AU393" i="29"/>
  <c r="HN393" i="29"/>
  <c r="FZ393" i="29"/>
  <c r="EE393" i="29"/>
  <c r="CG393" i="29"/>
  <c r="AT393" i="29"/>
  <c r="HM393" i="29"/>
  <c r="FY393" i="29"/>
  <c r="DZ393" i="29"/>
  <c r="CF393" i="29"/>
  <c r="AQ393" i="29"/>
  <c r="HL393" i="29"/>
  <c r="FX393" i="29"/>
  <c r="DV393" i="29"/>
  <c r="CE393" i="29"/>
  <c r="AP393" i="29"/>
  <c r="HF393" i="29"/>
  <c r="FN393" i="29"/>
  <c r="DT393" i="29"/>
  <c r="CB393" i="29"/>
  <c r="AA393" i="29"/>
  <c r="HE393" i="29"/>
  <c r="FM393" i="29"/>
  <c r="DR393" i="29"/>
  <c r="BX393" i="29"/>
  <c r="Z393" i="29"/>
  <c r="BH393" i="29"/>
  <c r="EJ393" i="29"/>
  <c r="GW393" i="29"/>
  <c r="EP434" i="29"/>
  <c r="GG434" i="29"/>
  <c r="DG434" i="29"/>
  <c r="DN434" i="29"/>
  <c r="DM434" i="29"/>
  <c r="DF434" i="29"/>
  <c r="DE434" i="29"/>
  <c r="CB434" i="29"/>
  <c r="AL434" i="29"/>
  <c r="DQ73" i="29"/>
  <c r="GD74" i="29"/>
  <c r="GC74" i="29"/>
  <c r="GG74" i="29"/>
  <c r="CU30" i="29"/>
  <c r="CT30" i="29"/>
  <c r="BW125" i="29"/>
  <c r="ET125" i="29"/>
  <c r="AF127" i="29"/>
  <c r="CM127" i="29"/>
  <c r="ET127" i="29"/>
  <c r="HA127" i="29"/>
  <c r="AR147" i="29"/>
  <c r="CA147" i="29"/>
  <c r="DR147" i="29"/>
  <c r="FG147" i="29"/>
  <c r="GN147" i="29"/>
  <c r="BA150" i="29"/>
  <c r="BY150" i="29"/>
  <c r="DV150" i="29"/>
  <c r="FS150" i="29"/>
  <c r="GW151" i="29"/>
  <c r="AR163" i="29"/>
  <c r="EB163" i="29"/>
  <c r="GW163" i="29"/>
  <c r="BA169" i="29"/>
  <c r="DE169" i="29"/>
  <c r="GI169" i="29"/>
  <c r="AC170" i="29"/>
  <c r="DV170" i="29"/>
  <c r="BS185" i="29"/>
  <c r="BC190" i="29"/>
  <c r="CC190" i="29"/>
  <c r="EG190" i="29"/>
  <c r="GJ190" i="29"/>
  <c r="AP192" i="29"/>
  <c r="DG192" i="29"/>
  <c r="GF192" i="29"/>
  <c r="CM194" i="29"/>
  <c r="GP194" i="29"/>
  <c r="AU202" i="29"/>
  <c r="CN202" i="29"/>
  <c r="EC202" i="29"/>
  <c r="BO203" i="29"/>
  <c r="EK203" i="29"/>
  <c r="GS203" i="29"/>
  <c r="AM204" i="29"/>
  <c r="BR204" i="29"/>
  <c r="ED204" i="29"/>
  <c r="FK204" i="29"/>
  <c r="GQ204" i="29"/>
  <c r="BE206" i="29"/>
  <c r="DS206" i="29"/>
  <c r="FW206" i="29"/>
  <c r="AO235" i="29"/>
  <c r="DS235" i="29"/>
  <c r="GJ238" i="29"/>
  <c r="FG238" i="29"/>
  <c r="DV238" i="29"/>
  <c r="CN238" i="29"/>
  <c r="BK238" i="29"/>
  <c r="Z238" i="29"/>
  <c r="HO238" i="29"/>
  <c r="GF238" i="29"/>
  <c r="ET238" i="29"/>
  <c r="DK238" i="29"/>
  <c r="CC238" i="29"/>
  <c r="AU238" i="29"/>
  <c r="L238" i="29"/>
  <c r="GE238" i="29"/>
  <c r="DJ238" i="29"/>
  <c r="AS238" i="29"/>
  <c r="HM238" i="29"/>
  <c r="ES238" i="29"/>
  <c r="CB238" i="29"/>
  <c r="K238" i="29"/>
  <c r="CJ238" i="29"/>
  <c r="FJ238" i="29"/>
  <c r="GU238" i="29"/>
  <c r="GO246" i="29"/>
  <c r="FK246" i="29"/>
  <c r="ED246" i="29"/>
  <c r="CZ246" i="29"/>
  <c r="BQ246" i="29"/>
  <c r="AJ246" i="29"/>
  <c r="HJ246" i="29"/>
  <c r="GE246" i="29"/>
  <c r="EU246" i="29"/>
  <c r="DJ246" i="29"/>
  <c r="CA246" i="29"/>
  <c r="AV246" i="29"/>
  <c r="L246" i="29"/>
  <c r="GD246" i="29"/>
  <c r="DH246" i="29"/>
  <c r="AT246" i="29"/>
  <c r="HI246" i="29"/>
  <c r="ET246" i="29"/>
  <c r="BZ246" i="29"/>
  <c r="K246" i="29"/>
  <c r="AS246" i="29"/>
  <c r="CG246" i="29"/>
  <c r="DU246" i="29"/>
  <c r="FC246" i="29"/>
  <c r="GN246" i="29"/>
  <c r="BA247" i="29"/>
  <c r="CP247" i="29"/>
  <c r="EI247" i="29"/>
  <c r="GK247" i="29"/>
  <c r="BE250" i="29"/>
  <c r="DT250" i="29"/>
  <c r="GE250" i="29"/>
  <c r="HB264" i="29"/>
  <c r="FP264" i="29"/>
  <c r="EH264" i="29"/>
  <c r="CT264" i="29"/>
  <c r="BI264" i="29"/>
  <c r="AB264" i="29"/>
  <c r="GV264" i="29"/>
  <c r="FK264" i="29"/>
  <c r="DW264" i="29"/>
  <c r="CI264" i="29"/>
  <c r="AZ264" i="29"/>
  <c r="K264" i="29"/>
  <c r="GU264" i="29"/>
  <c r="FG264" i="29"/>
  <c r="DS264" i="29"/>
  <c r="CF264" i="29"/>
  <c r="AY264" i="29"/>
  <c r="J264" i="29"/>
  <c r="GO264" i="29"/>
  <c r="AX264" i="29"/>
  <c r="CP264" i="29"/>
  <c r="EB264" i="29"/>
  <c r="FS264" i="29"/>
  <c r="HL264" i="29"/>
  <c r="CR266" i="29"/>
  <c r="GM266" i="29"/>
  <c r="AE279" i="29"/>
  <c r="BF279" i="29"/>
  <c r="CL279" i="29"/>
  <c r="DN279" i="29"/>
  <c r="ES279" i="29"/>
  <c r="FZ279" i="29"/>
  <c r="HE279" i="29"/>
  <c r="M281" i="29"/>
  <c r="CS281" i="29"/>
  <c r="H286" i="29"/>
  <c r="BK286" i="29"/>
  <c r="DS286" i="29"/>
  <c r="FZ286" i="29"/>
  <c r="BI296" i="29"/>
  <c r="DQ296" i="29"/>
  <c r="FX296" i="29"/>
  <c r="AE298" i="29"/>
  <c r="BJ298" i="29"/>
  <c r="CN298" i="29"/>
  <c r="DO298" i="29"/>
  <c r="ES298" i="29"/>
  <c r="FV298" i="29"/>
  <c r="HB298" i="29"/>
  <c r="H302" i="29"/>
  <c r="AT302" i="29"/>
  <c r="CK302" i="29"/>
  <c r="DW302" i="29"/>
  <c r="FE302" i="29"/>
  <c r="GT302" i="29"/>
  <c r="GR307" i="29"/>
  <c r="EQ307" i="29"/>
  <c r="CY307" i="29"/>
  <c r="BB307" i="29"/>
  <c r="GO307" i="29"/>
  <c r="EP307" i="29"/>
  <c r="CX307" i="29"/>
  <c r="BA307" i="29"/>
  <c r="GG307" i="29"/>
  <c r="EF307" i="29"/>
  <c r="BX307" i="29"/>
  <c r="Z307" i="29"/>
  <c r="GE307" i="29"/>
  <c r="ED307" i="29"/>
  <c r="BU307" i="29"/>
  <c r="X307" i="29"/>
  <c r="GF307" i="29"/>
  <c r="EE307" i="29"/>
  <c r="BW307" i="29"/>
  <c r="Y307" i="29"/>
  <c r="GC307" i="29"/>
  <c r="EC307" i="29"/>
  <c r="BT307" i="29"/>
  <c r="V307" i="29"/>
  <c r="FT307" i="29"/>
  <c r="DK307" i="29"/>
  <c r="BQ307" i="29"/>
  <c r="M307" i="29"/>
  <c r="CC307" i="29"/>
  <c r="FA307" i="29"/>
  <c r="HQ307" i="29"/>
  <c r="EF309" i="29"/>
  <c r="H313" i="29"/>
  <c r="AM313" i="29"/>
  <c r="BW313" i="29"/>
  <c r="DB313" i="29"/>
  <c r="EF313" i="29"/>
  <c r="FR313" i="29"/>
  <c r="GU313" i="29"/>
  <c r="AW319" i="29"/>
  <c r="CS319" i="29"/>
  <c r="ES319" i="29"/>
  <c r="GO319" i="29"/>
  <c r="H335" i="29"/>
  <c r="AQ335" i="29"/>
  <c r="CL335" i="29"/>
  <c r="DR335" i="29"/>
  <c r="FM335" i="29"/>
  <c r="GW335" i="29"/>
  <c r="HJ358" i="29"/>
  <c r="GM358" i="29"/>
  <c r="FQ358" i="29"/>
  <c r="EU358" i="29"/>
  <c r="DY358" i="29"/>
  <c r="DC358" i="29"/>
  <c r="CF358" i="29"/>
  <c r="BJ358" i="29"/>
  <c r="AN358" i="29"/>
  <c r="R358" i="29"/>
  <c r="HH358" i="29"/>
  <c r="GL358" i="29"/>
  <c r="FP358" i="29"/>
  <c r="ET358" i="29"/>
  <c r="DX358" i="29"/>
  <c r="DA358" i="29"/>
  <c r="CE358" i="29"/>
  <c r="BI358" i="29"/>
  <c r="AM358" i="29"/>
  <c r="Q358" i="29"/>
  <c r="HC358" i="29"/>
  <c r="GG358" i="29"/>
  <c r="FK358" i="29"/>
  <c r="EN358" i="29"/>
  <c r="DR358" i="29"/>
  <c r="CV358" i="29"/>
  <c r="BZ358" i="29"/>
  <c r="BD358" i="29"/>
  <c r="AH358" i="29"/>
  <c r="L358" i="29"/>
  <c r="GT358" i="29"/>
  <c r="FU358" i="29"/>
  <c r="ES358" i="29"/>
  <c r="DS358" i="29"/>
  <c r="CS358" i="29"/>
  <c r="BT358" i="29"/>
  <c r="AS358" i="29"/>
  <c r="T358" i="29"/>
  <c r="GS358" i="29"/>
  <c r="FT358" i="29"/>
  <c r="ER358" i="29"/>
  <c r="DQ358" i="29"/>
  <c r="CR358" i="29"/>
  <c r="BS358" i="29"/>
  <c r="AR358" i="29"/>
  <c r="S358" i="29"/>
  <c r="HQ358" i="29"/>
  <c r="GR358" i="29"/>
  <c r="FR358" i="29"/>
  <c r="EQ358" i="29"/>
  <c r="DP358" i="29"/>
  <c r="CQ358" i="29"/>
  <c r="BQ358" i="29"/>
  <c r="AQ358" i="29"/>
  <c r="P358" i="29"/>
  <c r="HP358" i="29"/>
  <c r="GQ358" i="29"/>
  <c r="FO358" i="29"/>
  <c r="EO358" i="29"/>
  <c r="DO358" i="29"/>
  <c r="CP358" i="29"/>
  <c r="BP358" i="29"/>
  <c r="AP358" i="29"/>
  <c r="O358" i="29"/>
  <c r="HN358" i="29"/>
  <c r="GO358" i="29"/>
  <c r="FM358" i="29"/>
  <c r="EL358" i="29"/>
  <c r="DM358" i="29"/>
  <c r="CN358" i="29"/>
  <c r="BM358" i="29"/>
  <c r="AL358" i="29"/>
  <c r="M358" i="29"/>
  <c r="HM358" i="29"/>
  <c r="GK358" i="29"/>
  <c r="FL358" i="29"/>
  <c r="EK358" i="29"/>
  <c r="DL358" i="29"/>
  <c r="CL358" i="29"/>
  <c r="BL358" i="29"/>
  <c r="AK358" i="29"/>
  <c r="K358" i="29"/>
  <c r="AV358" i="29"/>
  <c r="CC358" i="29"/>
  <c r="DN358" i="29"/>
  <c r="FB358" i="29"/>
  <c r="GI358" i="29"/>
  <c r="HD360" i="29"/>
  <c r="H368" i="29"/>
  <c r="BF368" i="29"/>
  <c r="CW368" i="29"/>
  <c r="EL368" i="29"/>
  <c r="GM368" i="29"/>
  <c r="BP380" i="29"/>
  <c r="EB380" i="29"/>
  <c r="GP380" i="29"/>
  <c r="HF382" i="29"/>
  <c r="GJ382" i="29"/>
  <c r="FN382" i="29"/>
  <c r="ER382" i="29"/>
  <c r="DV382" i="29"/>
  <c r="CZ382" i="29"/>
  <c r="CC382" i="29"/>
  <c r="BG382" i="29"/>
  <c r="AK382" i="29"/>
  <c r="O382" i="29"/>
  <c r="HE382" i="29"/>
  <c r="GI382" i="29"/>
  <c r="FM382" i="29"/>
  <c r="EQ382" i="29"/>
  <c r="DU382" i="29"/>
  <c r="CY382" i="29"/>
  <c r="CB382" i="29"/>
  <c r="BF382" i="29"/>
  <c r="AJ382" i="29"/>
  <c r="N382" i="29"/>
  <c r="GZ382" i="29"/>
  <c r="GD382" i="29"/>
  <c r="FH382" i="29"/>
  <c r="EK382" i="29"/>
  <c r="DO382" i="29"/>
  <c r="CS382" i="29"/>
  <c r="BW382" i="29"/>
  <c r="BA382" i="29"/>
  <c r="AE382" i="29"/>
  <c r="I382" i="29"/>
  <c r="GV382" i="29"/>
  <c r="FV382" i="29"/>
  <c r="EV382" i="29"/>
  <c r="DW382" i="29"/>
  <c r="CU382" i="29"/>
  <c r="BU382" i="29"/>
  <c r="AU382" i="29"/>
  <c r="U382" i="29"/>
  <c r="GU382" i="29"/>
  <c r="FU382" i="29"/>
  <c r="EU382" i="29"/>
  <c r="DT382" i="29"/>
  <c r="CT382" i="29"/>
  <c r="BT382" i="29"/>
  <c r="AT382" i="29"/>
  <c r="T382" i="29"/>
  <c r="GS382" i="29"/>
  <c r="FT382" i="29"/>
  <c r="ET382" i="29"/>
  <c r="DS382" i="29"/>
  <c r="CR382" i="29"/>
  <c r="BS382" i="29"/>
  <c r="AS382" i="29"/>
  <c r="S382" i="29"/>
  <c r="GR382" i="29"/>
  <c r="FR382" i="29"/>
  <c r="ES382" i="29"/>
  <c r="DQ382" i="29"/>
  <c r="CQ382" i="29"/>
  <c r="BQ382" i="29"/>
  <c r="AR382" i="29"/>
  <c r="R382" i="29"/>
  <c r="HP382" i="29"/>
  <c r="GP382" i="29"/>
  <c r="FP382" i="29"/>
  <c r="EO382" i="29"/>
  <c r="DN382" i="29"/>
  <c r="CO382" i="29"/>
  <c r="BO382" i="29"/>
  <c r="AO382" i="29"/>
  <c r="P382" i="29"/>
  <c r="HO382" i="29"/>
  <c r="GO382" i="29"/>
  <c r="FO382" i="29"/>
  <c r="EN382" i="29"/>
  <c r="DM382" i="29"/>
  <c r="CN382" i="29"/>
  <c r="BN382" i="29"/>
  <c r="AN382" i="29"/>
  <c r="M382" i="29"/>
  <c r="AV382" i="29"/>
  <c r="CF382" i="29"/>
  <c r="DL382" i="29"/>
  <c r="FB382" i="29"/>
  <c r="GK382" i="29"/>
  <c r="GM391" i="29"/>
  <c r="FJ391" i="29"/>
  <c r="EC391" i="29"/>
  <c r="CZ391" i="29"/>
  <c r="BV391" i="29"/>
  <c r="AN391" i="29"/>
  <c r="L391" i="29"/>
  <c r="HP391" i="29"/>
  <c r="GL391" i="29"/>
  <c r="FI391" i="29"/>
  <c r="EB391" i="29"/>
  <c r="CW391" i="29"/>
  <c r="BU391" i="29"/>
  <c r="AM391" i="29"/>
  <c r="K391" i="29"/>
  <c r="HJ391" i="29"/>
  <c r="GG391" i="29"/>
  <c r="EZ391" i="29"/>
  <c r="DW391" i="29"/>
  <c r="CS391" i="29"/>
  <c r="BL391" i="29"/>
  <c r="AH391" i="29"/>
  <c r="HI391" i="29"/>
  <c r="GF391" i="29"/>
  <c r="EY391" i="29"/>
  <c r="DU391" i="29"/>
  <c r="CR391" i="29"/>
  <c r="BI391" i="29"/>
  <c r="AF391" i="29"/>
  <c r="GK391" i="29"/>
  <c r="EW391" i="29"/>
  <c r="DM391" i="29"/>
  <c r="BZ391" i="29"/>
  <c r="AL391" i="29"/>
  <c r="GJ391" i="29"/>
  <c r="EU391" i="29"/>
  <c r="DL391" i="29"/>
  <c r="BY391" i="29"/>
  <c r="AK391" i="29"/>
  <c r="GH391" i="29"/>
  <c r="ER391" i="29"/>
  <c r="DG391" i="29"/>
  <c r="BX391" i="29"/>
  <c r="AJ391" i="29"/>
  <c r="GE391" i="29"/>
  <c r="EQ391" i="29"/>
  <c r="DF391" i="29"/>
  <c r="BW391" i="29"/>
  <c r="AE391" i="29"/>
  <c r="HM391" i="29"/>
  <c r="FY391" i="29"/>
  <c r="EO391" i="29"/>
  <c r="DD391" i="29"/>
  <c r="BS391" i="29"/>
  <c r="AC391" i="29"/>
  <c r="HL391" i="29"/>
  <c r="FV391" i="29"/>
  <c r="EN391" i="29"/>
  <c r="DB391" i="29"/>
  <c r="BQ391" i="29"/>
  <c r="AB391" i="29"/>
  <c r="BB391" i="29"/>
  <c r="DE391" i="29"/>
  <c r="FL391" i="29"/>
  <c r="HG391" i="29"/>
  <c r="K393" i="29"/>
  <c r="BN393" i="29"/>
  <c r="EK393" i="29"/>
  <c r="GX393" i="29"/>
  <c r="AQ394" i="29"/>
  <c r="CE394" i="29"/>
  <c r="DZ394" i="29"/>
  <c r="FN394" i="29"/>
  <c r="HH394" i="29"/>
  <c r="EQ410" i="29"/>
  <c r="AS410" i="29"/>
  <c r="GX410" i="29"/>
  <c r="CU410" i="29"/>
  <c r="GQ410" i="29"/>
  <c r="CS410" i="29"/>
  <c r="GJ410" i="29"/>
  <c r="CO410" i="29"/>
  <c r="GI410" i="29"/>
  <c r="CN410" i="29"/>
  <c r="GD410" i="29"/>
  <c r="BW410" i="29"/>
  <c r="FL410" i="29"/>
  <c r="BP410" i="29"/>
  <c r="EL410" i="29"/>
  <c r="EJ410" i="29"/>
  <c r="DV410" i="29"/>
  <c r="DQ410" i="29"/>
  <c r="CX410" i="29"/>
  <c r="CW410" i="29"/>
  <c r="GG410" i="29"/>
  <c r="CJ431" i="29"/>
  <c r="FJ431" i="29"/>
  <c r="AK434" i="29"/>
  <c r="HE461" i="29"/>
  <c r="FK461" i="29"/>
  <c r="DV461" i="29"/>
  <c r="CF461" i="29"/>
  <c r="AH461" i="29"/>
  <c r="HB461" i="29"/>
  <c r="FJ461" i="29"/>
  <c r="DT461" i="29"/>
  <c r="CC461" i="29"/>
  <c r="AG461" i="29"/>
  <c r="HA461" i="29"/>
  <c r="FI461" i="29"/>
  <c r="DL461" i="29"/>
  <c r="BW461" i="29"/>
  <c r="AF461" i="29"/>
  <c r="GX461" i="29"/>
  <c r="FH461" i="29"/>
  <c r="DK461" i="29"/>
  <c r="BV461" i="29"/>
  <c r="AD461" i="29"/>
  <c r="GN461" i="29"/>
  <c r="FC461" i="29"/>
  <c r="DI461" i="29"/>
  <c r="BQ461" i="29"/>
  <c r="AB461" i="29"/>
  <c r="GM461" i="29"/>
  <c r="EZ461" i="29"/>
  <c r="DF461" i="29"/>
  <c r="BM461" i="29"/>
  <c r="AA461" i="29"/>
  <c r="HG461" i="29"/>
  <c r="EO461" i="29"/>
  <c r="CJ461" i="29"/>
  <c r="Y461" i="29"/>
  <c r="HF461" i="29"/>
  <c r="EN461" i="29"/>
  <c r="CI461" i="29"/>
  <c r="X461" i="29"/>
  <c r="GV461" i="29"/>
  <c r="EK461" i="29"/>
  <c r="CH461" i="29"/>
  <c r="P461" i="29"/>
  <c r="GL461" i="29"/>
  <c r="EE461" i="29"/>
  <c r="CG461" i="29"/>
  <c r="N461" i="29"/>
  <c r="GJ461" i="29"/>
  <c r="EC461" i="29"/>
  <c r="BL461" i="29"/>
  <c r="J461" i="29"/>
  <c r="GI461" i="29"/>
  <c r="EB461" i="29"/>
  <c r="BI461" i="29"/>
  <c r="I461" i="29"/>
  <c r="FT461" i="29"/>
  <c r="CL461" i="29"/>
  <c r="FN461" i="29"/>
  <c r="CK461" i="29"/>
  <c r="FM461" i="29"/>
  <c r="BS461" i="29"/>
  <c r="FL461" i="29"/>
  <c r="BG461" i="29"/>
  <c r="EY461" i="29"/>
  <c r="BC461" i="29"/>
  <c r="EX461" i="29"/>
  <c r="BB461" i="29"/>
  <c r="DD461" i="29"/>
  <c r="DA461" i="29"/>
  <c r="CZ461" i="29"/>
  <c r="HQ461" i="29"/>
  <c r="CR461" i="29"/>
  <c r="HM461" i="29"/>
  <c r="CM461" i="29"/>
  <c r="GK461" i="29"/>
  <c r="BD461" i="29"/>
  <c r="DZ461" i="29"/>
  <c r="DY461" i="29"/>
  <c r="DJ461" i="29"/>
  <c r="DE461" i="29"/>
  <c r="BA461" i="29"/>
  <c r="AZ461" i="29"/>
  <c r="HP461" i="29"/>
  <c r="HQ281" i="29"/>
  <c r="FA281" i="29"/>
  <c r="CF281" i="29"/>
  <c r="HP281" i="29"/>
  <c r="EO281" i="29"/>
  <c r="BZ281" i="29"/>
  <c r="FB281" i="29"/>
  <c r="BT281" i="29"/>
  <c r="EH281" i="29"/>
  <c r="BD281" i="29"/>
  <c r="HO281" i="29"/>
  <c r="EF281" i="29"/>
  <c r="BB281" i="29"/>
  <c r="CR281" i="29"/>
  <c r="GS281" i="29"/>
  <c r="HN302" i="29"/>
  <c r="GL302" i="29"/>
  <c r="FL302" i="29"/>
  <c r="EG302" i="29"/>
  <c r="DF302" i="29"/>
  <c r="CF302" i="29"/>
  <c r="BA302" i="29"/>
  <c r="Z302" i="29"/>
  <c r="HM302" i="29"/>
  <c r="GK302" i="29"/>
  <c r="FK302" i="29"/>
  <c r="EF302" i="29"/>
  <c r="DE302" i="29"/>
  <c r="CE302" i="29"/>
  <c r="AZ302" i="29"/>
  <c r="Y302" i="29"/>
  <c r="HC302" i="29"/>
  <c r="FV302" i="29"/>
  <c r="ES302" i="29"/>
  <c r="DL302" i="29"/>
  <c r="CI302" i="29"/>
  <c r="BB302" i="29"/>
  <c r="W302" i="29"/>
  <c r="HB302" i="29"/>
  <c r="FU302" i="29"/>
  <c r="ER302" i="29"/>
  <c r="DK302" i="29"/>
  <c r="CH302" i="29"/>
  <c r="AY302" i="29"/>
  <c r="V302" i="29"/>
  <c r="GZ302" i="29"/>
  <c r="FR302" i="29"/>
  <c r="EP302" i="29"/>
  <c r="DI302" i="29"/>
  <c r="CD302" i="29"/>
  <c r="AV302" i="29"/>
  <c r="T302" i="29"/>
  <c r="GS302" i="29"/>
  <c r="FO302" i="29"/>
  <c r="EH302" i="29"/>
  <c r="DC302" i="29"/>
  <c r="BV302" i="29"/>
  <c r="AS302" i="29"/>
  <c r="L302" i="29"/>
  <c r="DV302" i="29"/>
  <c r="AL313" i="29"/>
  <c r="DA313" i="29"/>
  <c r="FQ313" i="29"/>
  <c r="GT313" i="29"/>
  <c r="GZ368" i="29"/>
  <c r="FW368" i="29"/>
  <c r="EW368" i="29"/>
  <c r="DW368" i="29"/>
  <c r="CT368" i="29"/>
  <c r="BT368" i="29"/>
  <c r="AO368" i="29"/>
  <c r="O368" i="29"/>
  <c r="GY368" i="29"/>
  <c r="FV368" i="29"/>
  <c r="EV368" i="29"/>
  <c r="DS368" i="29"/>
  <c r="CS368" i="29"/>
  <c r="BS368" i="29"/>
  <c r="AN368" i="29"/>
  <c r="N368" i="29"/>
  <c r="GQ368" i="29"/>
  <c r="FQ368" i="29"/>
  <c r="EQ368" i="29"/>
  <c r="DN368" i="29"/>
  <c r="CL368" i="29"/>
  <c r="BI368" i="29"/>
  <c r="AI368" i="29"/>
  <c r="I368" i="29"/>
  <c r="HK368" i="29"/>
  <c r="GG368" i="29"/>
  <c r="EY368" i="29"/>
  <c r="DQ368" i="29"/>
  <c r="CK368" i="29"/>
  <c r="BD368" i="29"/>
  <c r="AA368" i="29"/>
  <c r="HJ368" i="29"/>
  <c r="GA368" i="29"/>
  <c r="EX368" i="29"/>
  <c r="DP368" i="29"/>
  <c r="CJ368" i="29"/>
  <c r="BC368" i="29"/>
  <c r="W368" i="29"/>
  <c r="HI368" i="29"/>
  <c r="FZ368" i="29"/>
  <c r="EU368" i="29"/>
  <c r="DO368" i="29"/>
  <c r="CI368" i="29"/>
  <c r="BB368" i="29"/>
  <c r="V368" i="29"/>
  <c r="HH368" i="29"/>
  <c r="FY368" i="29"/>
  <c r="ET368" i="29"/>
  <c r="DM368" i="29"/>
  <c r="CE368" i="29"/>
  <c r="BA368" i="29"/>
  <c r="S368" i="29"/>
  <c r="HE368" i="29"/>
  <c r="FU368" i="29"/>
  <c r="ER368" i="29"/>
  <c r="DI368" i="29"/>
  <c r="CB368" i="29"/>
  <c r="AY368" i="29"/>
  <c r="Q368" i="29"/>
  <c r="HD368" i="29"/>
  <c r="FT368" i="29"/>
  <c r="EM368" i="29"/>
  <c r="DH368" i="29"/>
  <c r="CA368" i="29"/>
  <c r="AX368" i="29"/>
  <c r="P368" i="29"/>
  <c r="AZ368" i="29"/>
  <c r="CV368" i="29"/>
  <c r="EK368" i="29"/>
  <c r="GL368" i="29"/>
  <c r="FY416" i="29"/>
  <c r="FP416" i="29"/>
  <c r="FG416" i="29"/>
  <c r="CQ416" i="29"/>
  <c r="R416" i="29"/>
  <c r="AM125" i="29"/>
  <c r="DF125" i="29"/>
  <c r="GD125" i="29"/>
  <c r="BK127" i="29"/>
  <c r="DR127" i="29"/>
  <c r="FY127" i="29"/>
  <c r="AC150" i="29"/>
  <c r="CW150" i="29"/>
  <c r="EU150" i="29"/>
  <c r="GQ150" i="29"/>
  <c r="DE151" i="29"/>
  <c r="CE163" i="29"/>
  <c r="FJ163" i="29"/>
  <c r="EF168" i="29"/>
  <c r="Z169" i="29"/>
  <c r="CD169" i="29"/>
  <c r="EE169" i="29"/>
  <c r="FH169" i="29"/>
  <c r="HL169" i="29"/>
  <c r="BA170" i="29"/>
  <c r="BY170" i="29"/>
  <c r="CW170" i="29"/>
  <c r="EU170" i="29"/>
  <c r="FS170" i="29"/>
  <c r="GQ170" i="29"/>
  <c r="AO171" i="29"/>
  <c r="CJ171" i="29"/>
  <c r="DY171" i="29"/>
  <c r="FU171" i="29"/>
  <c r="HN171" i="29"/>
  <c r="HG185" i="29"/>
  <c r="FA185" i="29"/>
  <c r="CP185" i="29"/>
  <c r="AJ185" i="29"/>
  <c r="GT185" i="29"/>
  <c r="CO185" i="29"/>
  <c r="EY185" i="29"/>
  <c r="AH185" i="29"/>
  <c r="ED185" i="29"/>
  <c r="Z190" i="29"/>
  <c r="DD190" i="29"/>
  <c r="FJ190" i="29"/>
  <c r="HM190" i="29"/>
  <c r="BZ192" i="29"/>
  <c r="EV192" i="29"/>
  <c r="AS194" i="29"/>
  <c r="EH194" i="29"/>
  <c r="FU202" i="29"/>
  <c r="CX204" i="29"/>
  <c r="CB235" i="29"/>
  <c r="FC235" i="29"/>
  <c r="GQ235" i="29"/>
  <c r="AV238" i="29"/>
  <c r="DU238" i="29"/>
  <c r="DR73" i="29"/>
  <c r="I74" i="29"/>
  <c r="HC74" i="29"/>
  <c r="BR28" i="29"/>
  <c r="K28" i="29"/>
  <c r="CW30" i="29"/>
  <c r="AF111" i="29"/>
  <c r="BE111" i="29"/>
  <c r="CD111" i="29"/>
  <c r="DC111" i="29"/>
  <c r="EE111" i="29"/>
  <c r="FD111" i="29"/>
  <c r="GC111" i="29"/>
  <c r="HE111" i="29"/>
  <c r="BP115" i="29"/>
  <c r="EX115" i="29"/>
  <c r="Z118" i="29"/>
  <c r="AX118" i="29"/>
  <c r="BU118" i="29"/>
  <c r="CR118" i="29"/>
  <c r="DO118" i="29"/>
  <c r="EN118" i="29"/>
  <c r="FL118" i="29"/>
  <c r="GI118" i="29"/>
  <c r="HF118" i="29"/>
  <c r="AR125" i="29"/>
  <c r="BX125" i="29"/>
  <c r="DL125" i="29"/>
  <c r="EV125" i="29"/>
  <c r="GE125" i="29"/>
  <c r="AG127" i="29"/>
  <c r="BL127" i="29"/>
  <c r="CN127" i="29"/>
  <c r="DS127" i="29"/>
  <c r="EU127" i="29"/>
  <c r="FZ127" i="29"/>
  <c r="HB127" i="29"/>
  <c r="BJ134" i="29"/>
  <c r="DS134" i="29"/>
  <c r="FW134" i="29"/>
  <c r="AT138" i="29"/>
  <c r="CL138" i="29"/>
  <c r="DT138" i="29"/>
  <c r="FN138" i="29"/>
  <c r="HC138" i="29"/>
  <c r="AH140" i="29"/>
  <c r="BJ140" i="29"/>
  <c r="CT140" i="29"/>
  <c r="DW140" i="29"/>
  <c r="EZ140" i="29"/>
  <c r="GG140" i="29"/>
  <c r="HJ140" i="29"/>
  <c r="AD146" i="29"/>
  <c r="BF146" i="29"/>
  <c r="CF146" i="29"/>
  <c r="DF146" i="29"/>
  <c r="EI146" i="29"/>
  <c r="FJ146" i="29"/>
  <c r="GJ146" i="29"/>
  <c r="HK146" i="29"/>
  <c r="AS147" i="29"/>
  <c r="CH147" i="29"/>
  <c r="DS147" i="29"/>
  <c r="FH147" i="29"/>
  <c r="GP147" i="29"/>
  <c r="AD150" i="29"/>
  <c r="BB150" i="29"/>
  <c r="BZ150" i="29"/>
  <c r="CX150" i="29"/>
  <c r="DX150" i="29"/>
  <c r="EV150" i="29"/>
  <c r="FT150" i="29"/>
  <c r="GT150" i="29"/>
  <c r="DF151" i="29"/>
  <c r="BD157" i="29"/>
  <c r="BC157" i="29"/>
  <c r="AS163" i="29"/>
  <c r="CF163" i="29"/>
  <c r="EC163" i="29"/>
  <c r="FK163" i="29"/>
  <c r="GY163" i="29"/>
  <c r="EH168" i="29"/>
  <c r="AB169" i="29"/>
  <c r="BB169" i="29"/>
  <c r="CE169" i="29"/>
  <c r="DF169" i="29"/>
  <c r="EH169" i="29"/>
  <c r="FI169" i="29"/>
  <c r="GJ169" i="29"/>
  <c r="HM169" i="29"/>
  <c r="AD170" i="29"/>
  <c r="BB170" i="29"/>
  <c r="BZ170" i="29"/>
  <c r="CX170" i="29"/>
  <c r="DX170" i="29"/>
  <c r="EV170" i="29"/>
  <c r="FT170" i="29"/>
  <c r="GR170" i="29"/>
  <c r="AP171" i="29"/>
  <c r="CK171" i="29"/>
  <c r="EA171" i="29"/>
  <c r="FV171" i="29"/>
  <c r="HP171" i="29"/>
  <c r="CK172" i="29"/>
  <c r="FT172" i="29"/>
  <c r="BN173" i="29"/>
  <c r="EM173" i="29"/>
  <c r="BG184" i="29"/>
  <c r="DL184" i="29"/>
  <c r="FF184" i="29"/>
  <c r="H185" i="29"/>
  <c r="BT185" i="29"/>
  <c r="EE185" i="29"/>
  <c r="GQ185" i="29"/>
  <c r="AG187" i="29"/>
  <c r="BL187" i="29"/>
  <c r="CS187" i="29"/>
  <c r="DX187" i="29"/>
  <c r="FD187" i="29"/>
  <c r="GL187" i="29"/>
  <c r="AA189" i="29"/>
  <c r="AZ189" i="29"/>
  <c r="BX189" i="29"/>
  <c r="CW189" i="29"/>
  <c r="DU189" i="29"/>
  <c r="ES189" i="29"/>
  <c r="FT189" i="29"/>
  <c r="GS189" i="29"/>
  <c r="HQ189" i="29"/>
  <c r="AA190" i="29"/>
  <c r="BD190" i="29"/>
  <c r="CD190" i="29"/>
  <c r="DE190" i="29"/>
  <c r="EJ190" i="29"/>
  <c r="FK190" i="29"/>
  <c r="GK190" i="29"/>
  <c r="HN190" i="29"/>
  <c r="AR192" i="29"/>
  <c r="CA192" i="29"/>
  <c r="DP192" i="29"/>
  <c r="EX192" i="29"/>
  <c r="GG192" i="29"/>
  <c r="AV194" i="29"/>
  <c r="CN194" i="29"/>
  <c r="EU194" i="29"/>
  <c r="GQ194" i="29"/>
  <c r="CM200" i="29"/>
  <c r="BE200" i="29"/>
  <c r="EU200" i="29"/>
  <c r="AW202" i="29"/>
  <c r="CO202" i="29"/>
  <c r="EE202" i="29"/>
  <c r="GC202" i="29"/>
  <c r="BY203" i="29"/>
  <c r="EL203" i="29"/>
  <c r="AO204" i="29"/>
  <c r="BS204" i="29"/>
  <c r="CY204" i="29"/>
  <c r="EF204" i="29"/>
  <c r="FM204" i="29"/>
  <c r="GU204" i="29"/>
  <c r="BH206" i="29"/>
  <c r="DV206" i="29"/>
  <c r="FX206" i="29"/>
  <c r="HN234" i="29"/>
  <c r="GS234" i="29"/>
  <c r="FX234" i="29"/>
  <c r="FC234" i="29"/>
  <c r="EH234" i="29"/>
  <c r="DM234" i="29"/>
  <c r="CR234" i="29"/>
  <c r="BW234" i="29"/>
  <c r="BB234" i="29"/>
  <c r="AG234" i="29"/>
  <c r="L234" i="29"/>
  <c r="HI234" i="29"/>
  <c r="GM234" i="29"/>
  <c r="FQ234" i="29"/>
  <c r="EU234" i="29"/>
  <c r="DY234" i="29"/>
  <c r="DB234" i="29"/>
  <c r="CF234" i="29"/>
  <c r="BJ234" i="29"/>
  <c r="AN234" i="29"/>
  <c r="R234" i="29"/>
  <c r="HH234" i="29"/>
  <c r="FP234" i="29"/>
  <c r="DX234" i="29"/>
  <c r="CE234" i="29"/>
  <c r="AM234" i="29"/>
  <c r="GL234" i="29"/>
  <c r="ET234" i="29"/>
  <c r="DA234" i="29"/>
  <c r="BI234" i="29"/>
  <c r="Q234" i="29"/>
  <c r="AE234" i="29"/>
  <c r="BD234" i="29"/>
  <c r="CB234" i="29"/>
  <c r="CZ234" i="29"/>
  <c r="EA234" i="29"/>
  <c r="EY234" i="29"/>
  <c r="FW234" i="29"/>
  <c r="GV234" i="29"/>
  <c r="AP235" i="29"/>
  <c r="CC235" i="29"/>
  <c r="DT235" i="29"/>
  <c r="FD235" i="29"/>
  <c r="GR235" i="29"/>
  <c r="J238" i="29"/>
  <c r="AW238" i="29"/>
  <c r="CK238" i="29"/>
  <c r="DW238" i="29"/>
  <c r="FK238" i="29"/>
  <c r="GV238" i="29"/>
  <c r="HP239" i="29"/>
  <c r="GU239" i="29"/>
  <c r="FZ239" i="29"/>
  <c r="FE239" i="29"/>
  <c r="EJ239" i="29"/>
  <c r="DO239" i="29"/>
  <c r="CT239" i="29"/>
  <c r="BY239" i="29"/>
  <c r="BD239" i="29"/>
  <c r="AI239" i="29"/>
  <c r="N239" i="29"/>
  <c r="HE239" i="29"/>
  <c r="GI239" i="29"/>
  <c r="FM239" i="29"/>
  <c r="EP239" i="29"/>
  <c r="DT239" i="29"/>
  <c r="CX239" i="29"/>
  <c r="CB239" i="29"/>
  <c r="BF239" i="29"/>
  <c r="AJ239" i="29"/>
  <c r="M239" i="29"/>
  <c r="DS239" i="29"/>
  <c r="HD239" i="29"/>
  <c r="GH239" i="29"/>
  <c r="FL239" i="29"/>
  <c r="EO239" i="29"/>
  <c r="CW239" i="29"/>
  <c r="CA239" i="29"/>
  <c r="BE239" i="29"/>
  <c r="AH239" i="29"/>
  <c r="L239" i="29"/>
  <c r="AE239" i="29"/>
  <c r="BC239" i="29"/>
  <c r="CD239" i="29"/>
  <c r="DB239" i="29"/>
  <c r="EA239" i="29"/>
  <c r="EY239" i="29"/>
  <c r="FW239" i="29"/>
  <c r="GV239" i="29"/>
  <c r="I246" i="29"/>
  <c r="AW246" i="29"/>
  <c r="CH246" i="29"/>
  <c r="DV246" i="29"/>
  <c r="FH246" i="29"/>
  <c r="GQ246" i="29"/>
  <c r="BB247" i="29"/>
  <c r="CR247" i="29"/>
  <c r="EN247" i="29"/>
  <c r="GL247" i="29"/>
  <c r="GW249" i="29"/>
  <c r="GB249" i="29"/>
  <c r="FG249" i="29"/>
  <c r="EL249" i="29"/>
  <c r="DQ249" i="29"/>
  <c r="CV249" i="29"/>
  <c r="CA249" i="29"/>
  <c r="BF249" i="29"/>
  <c r="AK249" i="29"/>
  <c r="P249" i="29"/>
  <c r="HJ249" i="29"/>
  <c r="GN249" i="29"/>
  <c r="FR249" i="29"/>
  <c r="EV249" i="29"/>
  <c r="DZ249" i="29"/>
  <c r="DD249" i="29"/>
  <c r="CG249" i="29"/>
  <c r="BK249" i="29"/>
  <c r="AO249" i="29"/>
  <c r="S249" i="29"/>
  <c r="GM249" i="29"/>
  <c r="FQ249" i="29"/>
  <c r="DB249" i="29"/>
  <c r="BJ249" i="29"/>
  <c r="R249" i="29"/>
  <c r="HI249" i="29"/>
  <c r="EU249" i="29"/>
  <c r="DY249" i="29"/>
  <c r="CF249" i="29"/>
  <c r="AN249" i="29"/>
  <c r="AE249" i="29"/>
  <c r="BC249" i="29"/>
  <c r="CB249" i="29"/>
  <c r="CZ249" i="29"/>
  <c r="EA249" i="29"/>
  <c r="EY249" i="29"/>
  <c r="FW249" i="29"/>
  <c r="GU249" i="29"/>
  <c r="BK250" i="29"/>
  <c r="DV250" i="29"/>
  <c r="GI250" i="29"/>
  <c r="AB254" i="29"/>
  <c r="BA254" i="29"/>
  <c r="BY254" i="29"/>
  <c r="CW254" i="29"/>
  <c r="DU254" i="29"/>
  <c r="ET254" i="29"/>
  <c r="FT254" i="29"/>
  <c r="GS254" i="29"/>
  <c r="HQ254" i="29"/>
  <c r="AJ255" i="29"/>
  <c r="BQ255" i="29"/>
  <c r="CZ255" i="29"/>
  <c r="EI255" i="29"/>
  <c r="FU255" i="29"/>
  <c r="HA255" i="29"/>
  <c r="H264" i="29"/>
  <c r="BA264" i="29"/>
  <c r="CQ264" i="29"/>
  <c r="EI264" i="29"/>
  <c r="FZ264" i="29"/>
  <c r="CS266" i="29"/>
  <c r="AD274" i="29"/>
  <c r="BE274" i="29"/>
  <c r="CF274" i="29"/>
  <c r="DN274" i="29"/>
  <c r="ER274" i="29"/>
  <c r="FS274" i="29"/>
  <c r="GT274" i="29"/>
  <c r="GO277" i="29"/>
  <c r="EY277" i="29"/>
  <c r="DM277" i="29"/>
  <c r="BU277" i="29"/>
  <c r="AA277" i="29"/>
  <c r="GM277" i="29"/>
  <c r="EW277" i="29"/>
  <c r="DB277" i="29"/>
  <c r="BT277" i="29"/>
  <c r="X277" i="29"/>
  <c r="HN277" i="29"/>
  <c r="FT277" i="29"/>
  <c r="EC277" i="29"/>
  <c r="CE277" i="29"/>
  <c r="AO277" i="29"/>
  <c r="HM277" i="29"/>
  <c r="FS277" i="29"/>
  <c r="DW277" i="29"/>
  <c r="CD277" i="29"/>
  <c r="AJ277" i="29"/>
  <c r="HK277" i="29"/>
  <c r="FQ277" i="29"/>
  <c r="DS277" i="29"/>
  <c r="CB277" i="29"/>
  <c r="AH277" i="29"/>
  <c r="BH277" i="29"/>
  <c r="DP277" i="29"/>
  <c r="FR277" i="29"/>
  <c r="HA278" i="29"/>
  <c r="FE278" i="29"/>
  <c r="CY278" i="29"/>
  <c r="AY278" i="29"/>
  <c r="GZ278" i="29"/>
  <c r="FD278" i="29"/>
  <c r="CX278" i="29"/>
  <c r="AX278" i="29"/>
  <c r="HM278" i="29"/>
  <c r="FF278" i="29"/>
  <c r="CV278" i="29"/>
  <c r="AS278" i="29"/>
  <c r="HD278" i="29"/>
  <c r="EW278" i="29"/>
  <c r="CQ278" i="29"/>
  <c r="AN278" i="29"/>
  <c r="GY278" i="29"/>
  <c r="EQ278" i="29"/>
  <c r="CO278" i="29"/>
  <c r="AF278" i="29"/>
  <c r="BU278" i="29"/>
  <c r="EB278" i="29"/>
  <c r="GT278" i="29"/>
  <c r="AF279" i="29"/>
  <c r="BG279" i="29"/>
  <c r="CM279" i="29"/>
  <c r="DO279" i="29"/>
  <c r="ET279" i="29"/>
  <c r="GA279" i="29"/>
  <c r="HF279" i="29"/>
  <c r="BM280" i="29"/>
  <c r="EL280" i="29"/>
  <c r="P281" i="29"/>
  <c r="DB281" i="29"/>
  <c r="HD281" i="29"/>
  <c r="I286" i="29"/>
  <c r="BP286" i="29"/>
  <c r="DT286" i="29"/>
  <c r="GB286" i="29"/>
  <c r="BP296" i="29"/>
  <c r="DV296" i="29"/>
  <c r="FY296" i="29"/>
  <c r="AF298" i="29"/>
  <c r="BM298" i="29"/>
  <c r="CO298" i="29"/>
  <c r="DR298" i="29"/>
  <c r="ET298" i="29"/>
  <c r="FY298" i="29"/>
  <c r="HC298" i="29"/>
  <c r="BQ300" i="29"/>
  <c r="EP300" i="29"/>
  <c r="GX300" i="29"/>
  <c r="BO301" i="29"/>
  <c r="EH301" i="29"/>
  <c r="I302" i="29"/>
  <c r="AU302" i="29"/>
  <c r="CL302" i="29"/>
  <c r="DX302" i="29"/>
  <c r="FJ302" i="29"/>
  <c r="GU302" i="29"/>
  <c r="L307" i="29"/>
  <c r="CL307" i="29"/>
  <c r="FD307" i="29"/>
  <c r="EH309" i="29"/>
  <c r="I313" i="29"/>
  <c r="AN313" i="29"/>
  <c r="BX313" i="29"/>
  <c r="DD313" i="29"/>
  <c r="EI313" i="29"/>
  <c r="FS313" i="29"/>
  <c r="GX313" i="29"/>
  <c r="HL318" i="29"/>
  <c r="GQ318" i="29"/>
  <c r="FV318" i="29"/>
  <c r="FA318" i="29"/>
  <c r="EF318" i="29"/>
  <c r="DK318" i="29"/>
  <c r="CP318" i="29"/>
  <c r="BU318" i="29"/>
  <c r="AZ318" i="29"/>
  <c r="AE318" i="29"/>
  <c r="J318" i="29"/>
  <c r="HK318" i="29"/>
  <c r="GP318" i="29"/>
  <c r="FU318" i="29"/>
  <c r="EZ318" i="29"/>
  <c r="EE318" i="29"/>
  <c r="DJ318" i="29"/>
  <c r="CO318" i="29"/>
  <c r="BT318" i="29"/>
  <c r="AY318" i="29"/>
  <c r="AD318" i="29"/>
  <c r="I318" i="29"/>
  <c r="GX318" i="29"/>
  <c r="GA318" i="29"/>
  <c r="FD318" i="29"/>
  <c r="EG318" i="29"/>
  <c r="DH318" i="29"/>
  <c r="CK318" i="29"/>
  <c r="BM318" i="29"/>
  <c r="AP318" i="29"/>
  <c r="S318" i="29"/>
  <c r="GV318" i="29"/>
  <c r="FY318" i="29"/>
  <c r="DF318" i="29"/>
  <c r="CH318" i="29"/>
  <c r="AN318" i="29"/>
  <c r="GW318" i="29"/>
  <c r="FZ318" i="29"/>
  <c r="FC318" i="29"/>
  <c r="ED318" i="29"/>
  <c r="DG318" i="29"/>
  <c r="CJ318" i="29"/>
  <c r="BL318" i="29"/>
  <c r="AO318" i="29"/>
  <c r="R318" i="29"/>
  <c r="FB318" i="29"/>
  <c r="BK318" i="29"/>
  <c r="EC318" i="29"/>
  <c r="Q318" i="29"/>
  <c r="GU318" i="29"/>
  <c r="FX318" i="29"/>
  <c r="EY318" i="29"/>
  <c r="EB318" i="29"/>
  <c r="DE318" i="29"/>
  <c r="CG318" i="29"/>
  <c r="BJ318" i="29"/>
  <c r="AM318" i="29"/>
  <c r="P318" i="29"/>
  <c r="HP318" i="29"/>
  <c r="GS318" i="29"/>
  <c r="FT318" i="29"/>
  <c r="EW318" i="29"/>
  <c r="DZ318" i="29"/>
  <c r="DB318" i="29"/>
  <c r="CE318" i="29"/>
  <c r="BH318" i="29"/>
  <c r="AK318" i="29"/>
  <c r="N318" i="29"/>
  <c r="HO318" i="29"/>
  <c r="GR318" i="29"/>
  <c r="FS318" i="29"/>
  <c r="EV318" i="29"/>
  <c r="DY318" i="29"/>
  <c r="DA318" i="29"/>
  <c r="CD318" i="29"/>
  <c r="BG318" i="29"/>
  <c r="AJ318" i="29"/>
  <c r="M318" i="29"/>
  <c r="AR318" i="29"/>
  <c r="BX318" i="29"/>
  <c r="DD318" i="29"/>
  <c r="EM318" i="29"/>
  <c r="FQ318" i="29"/>
  <c r="HC318" i="29"/>
  <c r="AX319" i="29"/>
  <c r="CT319" i="29"/>
  <c r="ET319" i="29"/>
  <c r="GP319" i="29"/>
  <c r="AE328" i="29"/>
  <c r="BJ328" i="29"/>
  <c r="CT328" i="29"/>
  <c r="DZ328" i="29"/>
  <c r="FL328" i="29"/>
  <c r="GO328" i="29"/>
  <c r="I335" i="29"/>
  <c r="AS335" i="29"/>
  <c r="CM335" i="29"/>
  <c r="DS335" i="29"/>
  <c r="FN335" i="29"/>
  <c r="GZ335" i="29"/>
  <c r="H358" i="29"/>
  <c r="AX358" i="29"/>
  <c r="CD358" i="29"/>
  <c r="DT358" i="29"/>
  <c r="FC358" i="29"/>
  <c r="GJ358" i="29"/>
  <c r="J368" i="29"/>
  <c r="BG368" i="29"/>
  <c r="CX368" i="29"/>
  <c r="ES368" i="29"/>
  <c r="GN368" i="29"/>
  <c r="BR380" i="29"/>
  <c r="EC380" i="29"/>
  <c r="HA380" i="29"/>
  <c r="H382" i="29"/>
  <c r="AX382" i="29"/>
  <c r="CG382" i="29"/>
  <c r="DP382" i="29"/>
  <c r="FC382" i="29"/>
  <c r="GL382" i="29"/>
  <c r="H391" i="29"/>
  <c r="BC391" i="29"/>
  <c r="DN391" i="29"/>
  <c r="FM391" i="29"/>
  <c r="HH391" i="29"/>
  <c r="L393" i="29"/>
  <c r="BU393" i="29"/>
  <c r="EL393" i="29"/>
  <c r="GY393" i="29"/>
  <c r="AR394" i="29"/>
  <c r="CF394" i="29"/>
  <c r="EA394" i="29"/>
  <c r="FO394" i="29"/>
  <c r="HI394" i="29"/>
  <c r="GC402" i="29"/>
  <c r="EK402" i="29"/>
  <c r="CV402" i="29"/>
  <c r="BB402" i="29"/>
  <c r="L402" i="29"/>
  <c r="GA402" i="29"/>
  <c r="EG402" i="29"/>
  <c r="CP402" i="29"/>
  <c r="AR402" i="29"/>
  <c r="HO402" i="29"/>
  <c r="FT402" i="29"/>
  <c r="EC402" i="29"/>
  <c r="CO402" i="29"/>
  <c r="AQ402" i="29"/>
  <c r="HN402" i="29"/>
  <c r="FR402" i="29"/>
  <c r="EB402" i="29"/>
  <c r="CG402" i="29"/>
  <c r="AO402" i="29"/>
  <c r="HM402" i="29"/>
  <c r="FQ402" i="29"/>
  <c r="DZ402" i="29"/>
  <c r="CD402" i="29"/>
  <c r="AN402" i="29"/>
  <c r="HH402" i="29"/>
  <c r="FN402" i="29"/>
  <c r="DU402" i="29"/>
  <c r="BY402" i="29"/>
  <c r="AI402" i="29"/>
  <c r="HE402" i="29"/>
  <c r="FL402" i="29"/>
  <c r="DT402" i="29"/>
  <c r="BW402" i="29"/>
  <c r="AG402" i="29"/>
  <c r="HA402" i="29"/>
  <c r="ET402" i="29"/>
  <c r="CC402" i="29"/>
  <c r="Q402" i="29"/>
  <c r="GY402" i="29"/>
  <c r="EQ402" i="29"/>
  <c r="BV402" i="29"/>
  <c r="P402" i="29"/>
  <c r="GX402" i="29"/>
  <c r="EO402" i="29"/>
  <c r="BU402" i="29"/>
  <c r="N402" i="29"/>
  <c r="GS402" i="29"/>
  <c r="EN402" i="29"/>
  <c r="BT402" i="29"/>
  <c r="M402" i="29"/>
  <c r="GO402" i="29"/>
  <c r="EJ402" i="29"/>
  <c r="BO402" i="29"/>
  <c r="I402" i="29"/>
  <c r="GL402" i="29"/>
  <c r="DY402" i="29"/>
  <c r="BN402" i="29"/>
  <c r="H402" i="29"/>
  <c r="CY402" i="29"/>
  <c r="GH402" i="29"/>
  <c r="I410" i="29"/>
  <c r="GY410" i="29"/>
  <c r="GO416" i="29"/>
  <c r="HE431" i="29"/>
  <c r="FV431" i="29"/>
  <c r="EP431" i="29"/>
  <c r="DI431" i="29"/>
  <c r="CF431" i="29"/>
  <c r="AV431" i="29"/>
  <c r="Q431" i="29"/>
  <c r="GY431" i="29"/>
  <c r="FQ431" i="29"/>
  <c r="EN431" i="29"/>
  <c r="DG431" i="29"/>
  <c r="CD431" i="29"/>
  <c r="AT431" i="29"/>
  <c r="O431" i="29"/>
  <c r="GW431" i="29"/>
  <c r="FM431" i="29"/>
  <c r="ED431" i="29"/>
  <c r="CT431" i="29"/>
  <c r="BK431" i="29"/>
  <c r="Y431" i="29"/>
  <c r="GN431" i="29"/>
  <c r="FG431" i="29"/>
  <c r="DZ431" i="29"/>
  <c r="CL431" i="29"/>
  <c r="BE431" i="29"/>
  <c r="S431" i="29"/>
  <c r="GH431" i="29"/>
  <c r="ER431" i="29"/>
  <c r="DE431" i="29"/>
  <c r="BQ431" i="29"/>
  <c r="AF431" i="29"/>
  <c r="HP431" i="29"/>
  <c r="GG431" i="29"/>
  <c r="EQ431" i="29"/>
  <c r="DD431" i="29"/>
  <c r="BP431" i="29"/>
  <c r="Z431" i="29"/>
  <c r="HO431" i="29"/>
  <c r="GF431" i="29"/>
  <c r="EO431" i="29"/>
  <c r="DC431" i="29"/>
  <c r="BO431" i="29"/>
  <c r="X431" i="29"/>
  <c r="HN431" i="29"/>
  <c r="GC431" i="29"/>
  <c r="EI431" i="29"/>
  <c r="DB431" i="29"/>
  <c r="BL431" i="29"/>
  <c r="W431" i="29"/>
  <c r="HJ431" i="29"/>
  <c r="FW431" i="29"/>
  <c r="EG431" i="29"/>
  <c r="CU431" i="29"/>
  <c r="BG431" i="29"/>
  <c r="R431" i="29"/>
  <c r="HI431" i="29"/>
  <c r="FR431" i="29"/>
  <c r="EF431" i="29"/>
  <c r="CQ431" i="29"/>
  <c r="BF431" i="29"/>
  <c r="P431" i="29"/>
  <c r="GK431" i="29"/>
  <c r="EB431" i="29"/>
  <c r="BX431" i="29"/>
  <c r="N431" i="29"/>
  <c r="GJ431" i="29"/>
  <c r="EA431" i="29"/>
  <c r="BU431" i="29"/>
  <c r="M431" i="29"/>
  <c r="GI431" i="29"/>
  <c r="DV431" i="29"/>
  <c r="BT431" i="29"/>
  <c r="L431" i="29"/>
  <c r="GB431" i="29"/>
  <c r="DU431" i="29"/>
  <c r="BS431" i="29"/>
  <c r="K431" i="29"/>
  <c r="FO431" i="29"/>
  <c r="DM431" i="29"/>
  <c r="BJ431" i="29"/>
  <c r="FN431" i="29"/>
  <c r="DL431" i="29"/>
  <c r="BD431" i="29"/>
  <c r="CK431" i="29"/>
  <c r="FK431" i="29"/>
  <c r="DD434" i="29"/>
  <c r="H461" i="29"/>
  <c r="BY125" i="29"/>
  <c r="GF125" i="29"/>
  <c r="AH127" i="29"/>
  <c r="DT127" i="29"/>
  <c r="CJ147" i="29"/>
  <c r="CI163" i="29"/>
  <c r="FN163" i="29"/>
  <c r="EJ168" i="29"/>
  <c r="HP170" i="29"/>
  <c r="GT170" i="29"/>
  <c r="FX170" i="29"/>
  <c r="FB170" i="29"/>
  <c r="EF170" i="29"/>
  <c r="DJ170" i="29"/>
  <c r="CN170" i="29"/>
  <c r="BR170" i="29"/>
  <c r="AV170" i="29"/>
  <c r="X170" i="29"/>
  <c r="HO170" i="29"/>
  <c r="GS170" i="29"/>
  <c r="FW170" i="29"/>
  <c r="FA170" i="29"/>
  <c r="EE170" i="29"/>
  <c r="CM170" i="29"/>
  <c r="BQ170" i="29"/>
  <c r="W170" i="29"/>
  <c r="DI170" i="29"/>
  <c r="AT170" i="29"/>
  <c r="BC170" i="29"/>
  <c r="CY170" i="29"/>
  <c r="DY170" i="29"/>
  <c r="EW170" i="29"/>
  <c r="GU170" i="29"/>
  <c r="HF192" i="29"/>
  <c r="GB192" i="29"/>
  <c r="ET192" i="29"/>
  <c r="DO192" i="29"/>
  <c r="CE192" i="29"/>
  <c r="AX192" i="29"/>
  <c r="R192" i="29"/>
  <c r="Q192" i="29"/>
  <c r="HE192" i="29"/>
  <c r="GA192" i="29"/>
  <c r="ES192" i="29"/>
  <c r="DJ192" i="29"/>
  <c r="CD192" i="29"/>
  <c r="AW192" i="29"/>
  <c r="HJ235" i="29"/>
  <c r="FZ235" i="29"/>
  <c r="ES235" i="29"/>
  <c r="DL235" i="29"/>
  <c r="CE235" i="29"/>
  <c r="AY235" i="29"/>
  <c r="R235" i="29"/>
  <c r="HO235" i="29"/>
  <c r="GD235" i="29"/>
  <c r="EV235" i="29"/>
  <c r="DR235" i="29"/>
  <c r="CG235" i="29"/>
  <c r="AX235" i="29"/>
  <c r="P235" i="29"/>
  <c r="GC235" i="29"/>
  <c r="DM235" i="29"/>
  <c r="AS235" i="29"/>
  <c r="HN235" i="29"/>
  <c r="EU235" i="29"/>
  <c r="CD235" i="29"/>
  <c r="K235" i="29"/>
  <c r="AQ235" i="29"/>
  <c r="CH235" i="29"/>
  <c r="DU235" i="29"/>
  <c r="FE235" i="29"/>
  <c r="GS235" i="29"/>
  <c r="GO250" i="29"/>
  <c r="EQ250" i="29"/>
  <c r="CF250" i="29"/>
  <c r="AL250" i="29"/>
  <c r="GH250" i="29"/>
  <c r="DZ250" i="29"/>
  <c r="BZ250" i="29"/>
  <c r="R250" i="29"/>
  <c r="DX250" i="29"/>
  <c r="Q250" i="29"/>
  <c r="GF250" i="29"/>
  <c r="BY250" i="29"/>
  <c r="DW250" i="29"/>
  <c r="J302" i="29"/>
  <c r="CN302" i="29"/>
  <c r="HA302" i="29"/>
  <c r="GV380" i="29"/>
  <c r="FG380" i="29"/>
  <c r="DS380" i="29"/>
  <c r="CK380" i="29"/>
  <c r="AZ380" i="29"/>
  <c r="L380" i="29"/>
  <c r="GR380" i="29"/>
  <c r="FF380" i="29"/>
  <c r="DR380" i="29"/>
  <c r="CF380" i="29"/>
  <c r="AV380" i="29"/>
  <c r="J380" i="29"/>
  <c r="GH380" i="29"/>
  <c r="EW380" i="29"/>
  <c r="DK380" i="29"/>
  <c r="CA380" i="29"/>
  <c r="AJ380" i="29"/>
  <c r="GM380" i="29"/>
  <c r="ER380" i="29"/>
  <c r="DF380" i="29"/>
  <c r="BG380" i="29"/>
  <c r="P380" i="29"/>
  <c r="GL380" i="29"/>
  <c r="EQ380" i="29"/>
  <c r="CY380" i="29"/>
  <c r="BF380" i="29"/>
  <c r="O380" i="29"/>
  <c r="GG380" i="29"/>
  <c r="EO380" i="29"/>
  <c r="CS380" i="29"/>
  <c r="BE380" i="29"/>
  <c r="M380" i="29"/>
  <c r="GF380" i="29"/>
  <c r="EN380" i="29"/>
  <c r="CR380" i="29"/>
  <c r="BC380" i="29"/>
  <c r="I380" i="29"/>
  <c r="GC380" i="29"/>
  <c r="EK380" i="29"/>
  <c r="CP380" i="29"/>
  <c r="BA380" i="29"/>
  <c r="HQ380" i="29"/>
  <c r="GB380" i="29"/>
  <c r="EI380" i="29"/>
  <c r="CO380" i="29"/>
  <c r="AU380" i="29"/>
  <c r="BU380" i="29"/>
  <c r="ED380" i="29"/>
  <c r="HB380" i="29"/>
  <c r="GM120" i="29"/>
  <c r="BZ125" i="29"/>
  <c r="AI127" i="29"/>
  <c r="DU127" i="29"/>
  <c r="HF127" i="29"/>
  <c r="FB151" i="29"/>
  <c r="BQ151" i="29"/>
  <c r="BP151" i="29"/>
  <c r="EZ151" i="29"/>
  <c r="AU163" i="29"/>
  <c r="FP163" i="29"/>
  <c r="CB170" i="29"/>
  <c r="AT192" i="29"/>
  <c r="AY202" i="29"/>
  <c r="GF202" i="29"/>
  <c r="H235" i="29"/>
  <c r="CI235" i="29"/>
  <c r="FG235" i="29"/>
  <c r="GJ247" i="29"/>
  <c r="EQ247" i="29"/>
  <c r="DH247" i="29"/>
  <c r="BW247" i="29"/>
  <c r="AG247" i="29"/>
  <c r="HQ247" i="29"/>
  <c r="GD247" i="29"/>
  <c r="EM247" i="29"/>
  <c r="CZ247" i="29"/>
  <c r="BH247" i="29"/>
  <c r="V247" i="29"/>
  <c r="GC247" i="29"/>
  <c r="CY247" i="29"/>
  <c r="T247" i="29"/>
  <c r="HO247" i="29"/>
  <c r="EL247" i="29"/>
  <c r="BG247" i="29"/>
  <c r="BR250" i="29"/>
  <c r="GX250" i="29"/>
  <c r="DZ266" i="29"/>
  <c r="AY266" i="29"/>
  <c r="FW266" i="29"/>
  <c r="CJ266" i="29"/>
  <c r="FV266" i="29"/>
  <c r="CH266" i="29"/>
  <c r="FL266" i="29"/>
  <c r="BU266" i="29"/>
  <c r="GU279" i="29"/>
  <c r="FX279" i="29"/>
  <c r="FA279" i="29"/>
  <c r="ED279" i="29"/>
  <c r="DG279" i="29"/>
  <c r="CJ279" i="29"/>
  <c r="BK279" i="29"/>
  <c r="AO279" i="29"/>
  <c r="S279" i="29"/>
  <c r="GT279" i="29"/>
  <c r="FW279" i="29"/>
  <c r="EZ279" i="29"/>
  <c r="EC279" i="29"/>
  <c r="DF279" i="29"/>
  <c r="CF279" i="29"/>
  <c r="BJ279" i="29"/>
  <c r="AN279" i="29"/>
  <c r="R279" i="29"/>
  <c r="HA279" i="29"/>
  <c r="FY279" i="29"/>
  <c r="EX279" i="29"/>
  <c r="DY279" i="29"/>
  <c r="CW279" i="29"/>
  <c r="BX279" i="29"/>
  <c r="AZ279" i="29"/>
  <c r="AB279" i="29"/>
  <c r="GZ279" i="29"/>
  <c r="FV279" i="29"/>
  <c r="EW279" i="29"/>
  <c r="DX279" i="29"/>
  <c r="CV279" i="29"/>
  <c r="BW279" i="29"/>
  <c r="AY279" i="29"/>
  <c r="Y279" i="29"/>
  <c r="GS279" i="29"/>
  <c r="FT279" i="29"/>
  <c r="EU279" i="29"/>
  <c r="DS279" i="29"/>
  <c r="CT279" i="29"/>
  <c r="BU279" i="29"/>
  <c r="AW279" i="29"/>
  <c r="W279" i="29"/>
  <c r="BI279" i="29"/>
  <c r="CO279" i="29"/>
  <c r="DQ279" i="29"/>
  <c r="GF279" i="29"/>
  <c r="HH279" i="29"/>
  <c r="R281" i="29"/>
  <c r="HH281" i="29"/>
  <c r="O286" i="29"/>
  <c r="BV286" i="29"/>
  <c r="DY286" i="29"/>
  <c r="GN286" i="29"/>
  <c r="GR296" i="29"/>
  <c r="ES296" i="29"/>
  <c r="DB296" i="29"/>
  <c r="BO296" i="29"/>
  <c r="T296" i="29"/>
  <c r="GQ296" i="29"/>
  <c r="ER296" i="29"/>
  <c r="DA296" i="29"/>
  <c r="BN296" i="29"/>
  <c r="S296" i="29"/>
  <c r="GT296" i="29"/>
  <c r="EQ296" i="29"/>
  <c r="CW296" i="29"/>
  <c r="AV296" i="29"/>
  <c r="GS296" i="29"/>
  <c r="EP296" i="29"/>
  <c r="CV296" i="29"/>
  <c r="AU296" i="29"/>
  <c r="GO296" i="29"/>
  <c r="EM296" i="29"/>
  <c r="CT296" i="29"/>
  <c r="AS296" i="29"/>
  <c r="FZ296" i="29"/>
  <c r="EF296" i="29"/>
  <c r="CE296" i="29"/>
  <c r="AK296" i="29"/>
  <c r="BV296" i="29"/>
  <c r="DY296" i="29"/>
  <c r="GB296" i="29"/>
  <c r="GW298" i="29"/>
  <c r="GB298" i="29"/>
  <c r="FG298" i="29"/>
  <c r="EL298" i="29"/>
  <c r="DQ298" i="29"/>
  <c r="CV298" i="29"/>
  <c r="CA298" i="29"/>
  <c r="BF298" i="29"/>
  <c r="AK298" i="29"/>
  <c r="P298" i="29"/>
  <c r="HQ298" i="29"/>
  <c r="GV298" i="29"/>
  <c r="GA298" i="29"/>
  <c r="FF298" i="29"/>
  <c r="EK298" i="29"/>
  <c r="DP298" i="29"/>
  <c r="CU298" i="29"/>
  <c r="BZ298" i="29"/>
  <c r="BE298" i="29"/>
  <c r="AJ298" i="29"/>
  <c r="O298" i="29"/>
  <c r="GU298" i="29"/>
  <c r="FX298" i="29"/>
  <c r="FA298" i="29"/>
  <c r="ED298" i="29"/>
  <c r="DG298" i="29"/>
  <c r="CJ298" i="29"/>
  <c r="BL298" i="29"/>
  <c r="AO298" i="29"/>
  <c r="R298" i="29"/>
  <c r="GT298" i="29"/>
  <c r="FW298" i="29"/>
  <c r="EZ298" i="29"/>
  <c r="EC298" i="29"/>
  <c r="DF298" i="29"/>
  <c r="CH298" i="29"/>
  <c r="BK298" i="29"/>
  <c r="AN298" i="29"/>
  <c r="Q298" i="29"/>
  <c r="HO298" i="29"/>
  <c r="GR298" i="29"/>
  <c r="FU298" i="29"/>
  <c r="EX298" i="29"/>
  <c r="EA298" i="29"/>
  <c r="DD298" i="29"/>
  <c r="CF298" i="29"/>
  <c r="BI298" i="29"/>
  <c r="AL298" i="29"/>
  <c r="M298" i="29"/>
  <c r="HL298" i="29"/>
  <c r="GO298" i="29"/>
  <c r="FR298" i="29"/>
  <c r="EU298" i="29"/>
  <c r="DX298" i="29"/>
  <c r="CZ298" i="29"/>
  <c r="CC298" i="29"/>
  <c r="BD298" i="29"/>
  <c r="AG298" i="29"/>
  <c r="J298" i="29"/>
  <c r="AI298" i="29"/>
  <c r="BP298" i="29"/>
  <c r="CQ298" i="29"/>
  <c r="DT298" i="29"/>
  <c r="EW298" i="29"/>
  <c r="GC298" i="29"/>
  <c r="HE298" i="29"/>
  <c r="K302" i="29"/>
  <c r="BC302" i="29"/>
  <c r="CO302" i="29"/>
  <c r="DZ302" i="29"/>
  <c r="FN302" i="29"/>
  <c r="HD302" i="29"/>
  <c r="U309" i="29"/>
  <c r="EL309" i="29"/>
  <c r="K313" i="29"/>
  <c r="AP313" i="29"/>
  <c r="CB313" i="29"/>
  <c r="DF313" i="29"/>
  <c r="ER313" i="29"/>
  <c r="FU313" i="29"/>
  <c r="HC313" i="29"/>
  <c r="J319" i="29"/>
  <c r="BD319" i="29"/>
  <c r="DL319" i="29"/>
  <c r="EZ319" i="29"/>
  <c r="GR319" i="29"/>
  <c r="L335" i="29"/>
  <c r="BC335" i="29"/>
  <c r="CO335" i="29"/>
  <c r="DY335" i="29"/>
  <c r="FP335" i="29"/>
  <c r="HB335" i="29"/>
  <c r="HB360" i="29"/>
  <c r="GZ360" i="29"/>
  <c r="BV360" i="29"/>
  <c r="GW360" i="29"/>
  <c r="BT360" i="29"/>
  <c r="FL360" i="29"/>
  <c r="AB360" i="29"/>
  <c r="DW360" i="29"/>
  <c r="DV360" i="29"/>
  <c r="DU360" i="29"/>
  <c r="DT360" i="29"/>
  <c r="CQ360" i="29"/>
  <c r="BZ360" i="29"/>
  <c r="L368" i="29"/>
  <c r="BJ368" i="29"/>
  <c r="DC368" i="29"/>
  <c r="FA368" i="29"/>
  <c r="GP368" i="29"/>
  <c r="FQ378" i="29"/>
  <c r="FT378" i="29"/>
  <c r="FR378" i="29"/>
  <c r="CS378" i="29"/>
  <c r="FA378" i="29"/>
  <c r="ES378" i="29"/>
  <c r="EN378" i="29"/>
  <c r="DO378" i="29"/>
  <c r="CK378" i="29"/>
  <c r="CD378" i="29"/>
  <c r="Q380" i="29"/>
  <c r="BZ380" i="29"/>
  <c r="EF380" i="29"/>
  <c r="HC380" i="29"/>
  <c r="HE386" i="29"/>
  <c r="GR386" i="29"/>
  <c r="GP386" i="29"/>
  <c r="N393" i="29"/>
  <c r="BW393" i="29"/>
  <c r="ES393" i="29"/>
  <c r="HB393" i="29"/>
  <c r="HA394" i="29"/>
  <c r="GF394" i="29"/>
  <c r="FJ394" i="29"/>
  <c r="EO394" i="29"/>
  <c r="DT394" i="29"/>
  <c r="CY394" i="29"/>
  <c r="CD394" i="29"/>
  <c r="BI394" i="29"/>
  <c r="AN394" i="29"/>
  <c r="S394" i="29"/>
  <c r="GZ394" i="29"/>
  <c r="GD394" i="29"/>
  <c r="FI394" i="29"/>
  <c r="EN394" i="29"/>
  <c r="DS394" i="29"/>
  <c r="CX394" i="29"/>
  <c r="CC394" i="29"/>
  <c r="BH394" i="29"/>
  <c r="AM394" i="29"/>
  <c r="R394" i="29"/>
  <c r="GX394" i="29"/>
  <c r="GC394" i="29"/>
  <c r="FH394" i="29"/>
  <c r="EM394" i="29"/>
  <c r="DR394" i="29"/>
  <c r="CW394" i="29"/>
  <c r="CB394" i="29"/>
  <c r="BG394" i="29"/>
  <c r="AL394" i="29"/>
  <c r="Q394" i="29"/>
  <c r="GW394" i="29"/>
  <c r="GB394" i="29"/>
  <c r="FG394" i="29"/>
  <c r="EL394" i="29"/>
  <c r="DQ394" i="29"/>
  <c r="CV394" i="29"/>
  <c r="CA394" i="29"/>
  <c r="BF394" i="29"/>
  <c r="AK394" i="29"/>
  <c r="P394" i="29"/>
  <c r="HP394" i="29"/>
  <c r="GU394" i="29"/>
  <c r="FZ394" i="29"/>
  <c r="FE394" i="29"/>
  <c r="EJ394" i="29"/>
  <c r="DO394" i="29"/>
  <c r="CT394" i="29"/>
  <c r="BY394" i="29"/>
  <c r="BD394" i="29"/>
  <c r="AI394" i="29"/>
  <c r="N394" i="29"/>
  <c r="HO394" i="29"/>
  <c r="GT394" i="29"/>
  <c r="FY394" i="29"/>
  <c r="FD394" i="29"/>
  <c r="EI394" i="29"/>
  <c r="DN394" i="29"/>
  <c r="CS394" i="29"/>
  <c r="BX394" i="29"/>
  <c r="BC394" i="29"/>
  <c r="AH394" i="29"/>
  <c r="M394" i="29"/>
  <c r="HG394" i="29"/>
  <c r="GA394" i="29"/>
  <c r="EX394" i="29"/>
  <c r="DV394" i="29"/>
  <c r="CO394" i="29"/>
  <c r="BM394" i="29"/>
  <c r="AF394" i="29"/>
  <c r="HF394" i="29"/>
  <c r="FX394" i="29"/>
  <c r="EW394" i="29"/>
  <c r="DU394" i="29"/>
  <c r="CN394" i="29"/>
  <c r="BL394" i="29"/>
  <c r="AE394" i="29"/>
  <c r="HE394" i="29"/>
  <c r="FW394" i="29"/>
  <c r="EV394" i="29"/>
  <c r="DP394" i="29"/>
  <c r="CM394" i="29"/>
  <c r="BK394" i="29"/>
  <c r="AD394" i="29"/>
  <c r="HD394" i="29"/>
  <c r="FV394" i="29"/>
  <c r="EU394" i="29"/>
  <c r="DM394" i="29"/>
  <c r="CL394" i="29"/>
  <c r="BJ394" i="29"/>
  <c r="AC394" i="29"/>
  <c r="HB394" i="29"/>
  <c r="FT394" i="29"/>
  <c r="ES394" i="29"/>
  <c r="DK394" i="29"/>
  <c r="CJ394" i="29"/>
  <c r="BB394" i="29"/>
  <c r="Z394" i="29"/>
  <c r="GV394" i="29"/>
  <c r="FS394" i="29"/>
  <c r="ER394" i="29"/>
  <c r="DJ394" i="29"/>
  <c r="CH394" i="29"/>
  <c r="BA394" i="29"/>
  <c r="Y394" i="29"/>
  <c r="AT394" i="29"/>
  <c r="CK394" i="29"/>
  <c r="EC394" i="29"/>
  <c r="FQ394" i="29"/>
  <c r="HK394" i="29"/>
  <c r="GJ434" i="29"/>
  <c r="Z461" i="29"/>
  <c r="GO125" i="29"/>
  <c r="FC125" i="29"/>
  <c r="DY125" i="29"/>
  <c r="CR125" i="29"/>
  <c r="BN125" i="29"/>
  <c r="AB125" i="29"/>
  <c r="FB125" i="29"/>
  <c r="CQ125" i="29"/>
  <c r="AA125" i="29"/>
  <c r="GN125" i="29"/>
  <c r="DX125" i="29"/>
  <c r="BM125" i="29"/>
  <c r="DM125" i="29"/>
  <c r="BM127" i="29"/>
  <c r="GA127" i="29"/>
  <c r="EN159" i="29"/>
  <c r="AT163" i="29"/>
  <c r="HB163" i="29"/>
  <c r="FI168" i="29"/>
  <c r="AO168" i="29"/>
  <c r="FG168" i="29"/>
  <c r="AN168" i="29"/>
  <c r="AS192" i="29"/>
  <c r="CB192" i="29"/>
  <c r="EY192" i="29"/>
  <c r="GT204" i="29"/>
  <c r="FP204" i="29"/>
  <c r="EN204" i="29"/>
  <c r="DJ204" i="29"/>
  <c r="CG204" i="29"/>
  <c r="BA204" i="29"/>
  <c r="Y204" i="29"/>
  <c r="GS204" i="29"/>
  <c r="FO204" i="29"/>
  <c r="EM204" i="29"/>
  <c r="DI204" i="29"/>
  <c r="CD204" i="29"/>
  <c r="AZ204" i="29"/>
  <c r="X204" i="29"/>
  <c r="BT204" i="29"/>
  <c r="EI204" i="29"/>
  <c r="GR221" i="29"/>
  <c r="AM221" i="29"/>
  <c r="AY221" i="29"/>
  <c r="AO221" i="29"/>
  <c r="DY302" i="29"/>
  <c r="AO313" i="29"/>
  <c r="FU73" i="29"/>
  <c r="AT125" i="29"/>
  <c r="EX125" i="29"/>
  <c r="CP127" i="29"/>
  <c r="GB127" i="29"/>
  <c r="AW147" i="29"/>
  <c r="DU147" i="29"/>
  <c r="GU147" i="29"/>
  <c r="H150" i="29"/>
  <c r="BD150" i="29"/>
  <c r="CZ150" i="29"/>
  <c r="EX150" i="29"/>
  <c r="DH151" i="29"/>
  <c r="EE163" i="29"/>
  <c r="AG168" i="29"/>
  <c r="AF170" i="29"/>
  <c r="CZ170" i="29"/>
  <c r="EX170" i="29"/>
  <c r="GV170" i="29"/>
  <c r="HQ186" i="29"/>
  <c r="HM186" i="29"/>
  <c r="I192" i="29"/>
  <c r="DS192" i="29"/>
  <c r="EZ192" i="29"/>
  <c r="GL192" i="29"/>
  <c r="GM203" i="29"/>
  <c r="DT203" i="29"/>
  <c r="BX203" i="29"/>
  <c r="GF203" i="29"/>
  <c r="DS203" i="29"/>
  <c r="BV203" i="29"/>
  <c r="EP203" i="29"/>
  <c r="HP203" i="29"/>
  <c r="AQ204" i="29"/>
  <c r="BU204" i="29"/>
  <c r="EK204" i="29"/>
  <c r="FQ204" i="29"/>
  <c r="GW204" i="29"/>
  <c r="DX206" i="29"/>
  <c r="AR235" i="29"/>
  <c r="DV235" i="29"/>
  <c r="GU235" i="29"/>
  <c r="BD247" i="29"/>
  <c r="DA247" i="29"/>
  <c r="EV247" i="29"/>
  <c r="GN247" i="29"/>
  <c r="EA250" i="29"/>
  <c r="AH279" i="29"/>
  <c r="EY279" i="29"/>
  <c r="DI281" i="29"/>
  <c r="FV73" i="29"/>
  <c r="H111" i="29"/>
  <c r="HH111" i="29"/>
  <c r="GK111" i="29"/>
  <c r="FK111" i="29"/>
  <c r="EN111" i="29"/>
  <c r="DQ111" i="29"/>
  <c r="CT111" i="29"/>
  <c r="BW111" i="29"/>
  <c r="AZ111" i="29"/>
  <c r="Z111" i="29"/>
  <c r="HG111" i="29"/>
  <c r="FJ111" i="29"/>
  <c r="DP111" i="29"/>
  <c r="BV111" i="29"/>
  <c r="Y111" i="29"/>
  <c r="GJ111" i="29"/>
  <c r="EM111" i="29"/>
  <c r="CS111" i="29"/>
  <c r="AW111" i="29"/>
  <c r="BH111" i="29"/>
  <c r="CG111" i="29"/>
  <c r="EH111" i="29"/>
  <c r="GG111" i="29"/>
  <c r="AD118" i="29"/>
  <c r="BX118" i="29"/>
  <c r="DT118" i="29"/>
  <c r="FO118" i="29"/>
  <c r="HI118" i="29"/>
  <c r="AU125" i="29"/>
  <c r="DO125" i="29"/>
  <c r="GH125" i="29"/>
  <c r="AN127" i="29"/>
  <c r="CQ127" i="29"/>
  <c r="GC127" i="29"/>
  <c r="BN134" i="29"/>
  <c r="GK138" i="29"/>
  <c r="FC138" i="29"/>
  <c r="DQ138" i="29"/>
  <c r="CD138" i="29"/>
  <c r="AX138" i="29"/>
  <c r="M138" i="29"/>
  <c r="FB138" i="29"/>
  <c r="CC138" i="29"/>
  <c r="H138" i="29"/>
  <c r="GJ138" i="29"/>
  <c r="DP138" i="29"/>
  <c r="AV138" i="29"/>
  <c r="AZ138" i="29"/>
  <c r="CO138" i="29"/>
  <c r="FV138" i="29"/>
  <c r="HF138" i="29"/>
  <c r="AK140" i="29"/>
  <c r="CW140" i="29"/>
  <c r="FC140" i="29"/>
  <c r="HO146" i="29"/>
  <c r="GP146" i="29"/>
  <c r="FR146" i="29"/>
  <c r="ES146" i="29"/>
  <c r="DU146" i="29"/>
  <c r="CW146" i="29"/>
  <c r="BY146" i="29"/>
  <c r="AX146" i="29"/>
  <c r="Y146" i="29"/>
  <c r="HN146" i="29"/>
  <c r="FP146" i="29"/>
  <c r="DT146" i="29"/>
  <c r="BX146" i="29"/>
  <c r="X146" i="29"/>
  <c r="GO146" i="29"/>
  <c r="ER146" i="29"/>
  <c r="CV146" i="29"/>
  <c r="AW146" i="29"/>
  <c r="BI146" i="29"/>
  <c r="DJ146" i="29"/>
  <c r="EM146" i="29"/>
  <c r="GN146" i="29"/>
  <c r="AX147" i="29"/>
  <c r="DV147" i="29"/>
  <c r="FK147" i="29"/>
  <c r="AG150" i="29"/>
  <c r="CC150" i="29"/>
  <c r="EA150" i="29"/>
  <c r="FY150" i="29"/>
  <c r="DQ151" i="29"/>
  <c r="CZ159" i="29"/>
  <c r="N163" i="29"/>
  <c r="CO163" i="29"/>
  <c r="FQ163" i="29"/>
  <c r="AK168" i="29"/>
  <c r="FJ168" i="29"/>
  <c r="AE169" i="29"/>
  <c r="CH169" i="29"/>
  <c r="EL169" i="29"/>
  <c r="GM169" i="29"/>
  <c r="AG170" i="29"/>
  <c r="DB170" i="29"/>
  <c r="FY170" i="29"/>
  <c r="GP184" i="29"/>
  <c r="EW184" i="29"/>
  <c r="CV184" i="29"/>
  <c r="AN184" i="29"/>
  <c r="EV184" i="29"/>
  <c r="AM184" i="29"/>
  <c r="GN184" i="29"/>
  <c r="CU184" i="29"/>
  <c r="BN184" i="29"/>
  <c r="DP184" i="29"/>
  <c r="FZ184" i="29"/>
  <c r="M185" i="29"/>
  <c r="BZ185" i="29"/>
  <c r="EI185" i="29"/>
  <c r="HJ185" i="29"/>
  <c r="H186" i="29"/>
  <c r="GT187" i="29"/>
  <c r="FN187" i="29"/>
  <c r="EM187" i="29"/>
  <c r="DJ187" i="29"/>
  <c r="CE187" i="29"/>
  <c r="BB187" i="29"/>
  <c r="Z187" i="29"/>
  <c r="FM187" i="29"/>
  <c r="DI187" i="29"/>
  <c r="BA187" i="29"/>
  <c r="GQ187" i="29"/>
  <c r="EL187" i="29"/>
  <c r="CD187" i="29"/>
  <c r="W187" i="29"/>
  <c r="AK187" i="29"/>
  <c r="BS187" i="29"/>
  <c r="CX187" i="29"/>
  <c r="ED187" i="29"/>
  <c r="FJ187" i="29"/>
  <c r="GP187" i="29"/>
  <c r="HL189" i="29"/>
  <c r="GP189" i="29"/>
  <c r="FR189" i="29"/>
  <c r="EV189" i="29"/>
  <c r="DZ189" i="29"/>
  <c r="DD189" i="29"/>
  <c r="CH189" i="29"/>
  <c r="BL189" i="29"/>
  <c r="AP189" i="29"/>
  <c r="T189" i="29"/>
  <c r="GM189" i="29"/>
  <c r="EU189" i="29"/>
  <c r="DC189" i="29"/>
  <c r="BK189" i="29"/>
  <c r="S189" i="29"/>
  <c r="HK189" i="29"/>
  <c r="FQ189" i="29"/>
  <c r="DY189" i="29"/>
  <c r="CG189" i="29"/>
  <c r="AO189" i="29"/>
  <c r="AE189" i="29"/>
  <c r="BC189" i="29"/>
  <c r="CB189" i="29"/>
  <c r="CZ189" i="29"/>
  <c r="DX189" i="29"/>
  <c r="EY189" i="29"/>
  <c r="FX189" i="29"/>
  <c r="GV189" i="29"/>
  <c r="AG190" i="29"/>
  <c r="BG190" i="29"/>
  <c r="CH190" i="29"/>
  <c r="DM190" i="29"/>
  <c r="EM190" i="29"/>
  <c r="FN190" i="29"/>
  <c r="GP190" i="29"/>
  <c r="DW191" i="29"/>
  <c r="DT191" i="29"/>
  <c r="N192" i="29"/>
  <c r="AU192" i="29"/>
  <c r="CH192" i="29"/>
  <c r="DT192" i="29"/>
  <c r="FC192" i="29"/>
  <c r="GN192" i="29"/>
  <c r="AY194" i="29"/>
  <c r="DA194" i="29"/>
  <c r="FC194" i="29"/>
  <c r="GV194" i="29"/>
  <c r="I202" i="29"/>
  <c r="AZ202" i="29"/>
  <c r="CS202" i="29"/>
  <c r="EL202" i="29"/>
  <c r="GG202" i="29"/>
  <c r="R203" i="29"/>
  <c r="CB203" i="29"/>
  <c r="EQ203" i="29"/>
  <c r="L204" i="29"/>
  <c r="AR204" i="29"/>
  <c r="BV204" i="29"/>
  <c r="DB204" i="29"/>
  <c r="EL204" i="29"/>
  <c r="FR204" i="29"/>
  <c r="GX204" i="29"/>
  <c r="L206" i="29"/>
  <c r="BO206" i="29"/>
  <c r="DY206" i="29"/>
  <c r="GH206" i="29"/>
  <c r="BB221" i="29"/>
  <c r="I235" i="29"/>
  <c r="AZ235" i="29"/>
  <c r="CJ235" i="29"/>
  <c r="DW235" i="29"/>
  <c r="FL235" i="29"/>
  <c r="GV235" i="29"/>
  <c r="CM236" i="29"/>
  <c r="HE236" i="29"/>
  <c r="DT236" i="29"/>
  <c r="O238" i="29"/>
  <c r="AZ238" i="29"/>
  <c r="CO238" i="29"/>
  <c r="ED238" i="29"/>
  <c r="FO238" i="29"/>
  <c r="HC238" i="29"/>
  <c r="O246" i="29"/>
  <c r="AZ246" i="29"/>
  <c r="CN246" i="29"/>
  <c r="DZ246" i="29"/>
  <c r="FL246" i="29"/>
  <c r="HA246" i="29"/>
  <c r="L247" i="29"/>
  <c r="BF247" i="29"/>
  <c r="DB247" i="29"/>
  <c r="EW247" i="29"/>
  <c r="GQ247" i="29"/>
  <c r="J250" i="29"/>
  <c r="BS250" i="29"/>
  <c r="EF250" i="29"/>
  <c r="GY250" i="29"/>
  <c r="HK254" i="29"/>
  <c r="GP254" i="29"/>
  <c r="FU254" i="29"/>
  <c r="EZ254" i="29"/>
  <c r="EE254" i="29"/>
  <c r="DJ254" i="29"/>
  <c r="CO254" i="29"/>
  <c r="BT254" i="29"/>
  <c r="AY254" i="29"/>
  <c r="AD254" i="29"/>
  <c r="I254" i="29"/>
  <c r="HL254" i="29"/>
  <c r="GO254" i="29"/>
  <c r="FS254" i="29"/>
  <c r="EW254" i="29"/>
  <c r="EA254" i="29"/>
  <c r="DE254" i="29"/>
  <c r="CH254" i="29"/>
  <c r="BL254" i="29"/>
  <c r="AP254" i="29"/>
  <c r="T254" i="29"/>
  <c r="AO254" i="29"/>
  <c r="HJ254" i="29"/>
  <c r="GN254" i="29"/>
  <c r="FR254" i="29"/>
  <c r="EV254" i="29"/>
  <c r="DZ254" i="29"/>
  <c r="DD254" i="29"/>
  <c r="CG254" i="29"/>
  <c r="BK254" i="29"/>
  <c r="S254" i="29"/>
  <c r="AF254" i="29"/>
  <c r="BD254" i="29"/>
  <c r="CB254" i="29"/>
  <c r="CZ254" i="29"/>
  <c r="DY254" i="29"/>
  <c r="EY254" i="29"/>
  <c r="FX254" i="29"/>
  <c r="GV254" i="29"/>
  <c r="O264" i="29"/>
  <c r="BD264" i="29"/>
  <c r="CU264" i="29"/>
  <c r="EL264" i="29"/>
  <c r="GE264" i="29"/>
  <c r="Q266" i="29"/>
  <c r="DO266" i="29"/>
  <c r="AN272" i="29"/>
  <c r="H279" i="29"/>
  <c r="AI279" i="29"/>
  <c r="BL279" i="29"/>
  <c r="CP279" i="29"/>
  <c r="DR279" i="29"/>
  <c r="FB279" i="29"/>
  <c r="GG279" i="29"/>
  <c r="HI279" i="29"/>
  <c r="FF280" i="29"/>
  <c r="DD280" i="29"/>
  <c r="BG280" i="29"/>
  <c r="HL280" i="29"/>
  <c r="FE280" i="29"/>
  <c r="DC280" i="29"/>
  <c r="BE280" i="29"/>
  <c r="GX280" i="29"/>
  <c r="EN280" i="29"/>
  <c r="CD280" i="29"/>
  <c r="Z280" i="29"/>
  <c r="GU280" i="29"/>
  <c r="EM280" i="29"/>
  <c r="CC280" i="29"/>
  <c r="T280" i="29"/>
  <c r="GO280" i="29"/>
  <c r="EK280" i="29"/>
  <c r="CA280" i="29"/>
  <c r="Q280" i="29"/>
  <c r="CB280" i="29"/>
  <c r="EU280" i="29"/>
  <c r="AG281" i="29"/>
  <c r="DL281" i="29"/>
  <c r="HI281" i="29"/>
  <c r="T286" i="29"/>
  <c r="BX286" i="29"/>
  <c r="ED286" i="29"/>
  <c r="GO286" i="29"/>
  <c r="GY295" i="29"/>
  <c r="DO295" i="29"/>
  <c r="S295" i="29"/>
  <c r="GX295" i="29"/>
  <c r="DM295" i="29"/>
  <c r="R295" i="29"/>
  <c r="EV295" i="29"/>
  <c r="AU295" i="29"/>
  <c r="ET295" i="29"/>
  <c r="AT295" i="29"/>
  <c r="EQ295" i="29"/>
  <c r="AN295" i="29"/>
  <c r="EC295" i="29"/>
  <c r="U295" i="29"/>
  <c r="ER295" i="29"/>
  <c r="H296" i="29"/>
  <c r="BW296" i="29"/>
  <c r="ED296" i="29"/>
  <c r="GP296" i="29"/>
  <c r="H298" i="29"/>
  <c r="AM298" i="29"/>
  <c r="BQ298" i="29"/>
  <c r="CR298" i="29"/>
  <c r="DU298" i="29"/>
  <c r="EY298" i="29"/>
  <c r="GD298" i="29"/>
  <c r="HF298" i="29"/>
  <c r="FU300" i="29"/>
  <c r="DV300" i="29"/>
  <c r="BU300" i="29"/>
  <c r="AD300" i="29"/>
  <c r="FT300" i="29"/>
  <c r="DT300" i="29"/>
  <c r="BT300" i="29"/>
  <c r="AC300" i="29"/>
  <c r="GE300" i="29"/>
  <c r="DX300" i="29"/>
  <c r="BS300" i="29"/>
  <c r="P300" i="29"/>
  <c r="GD300" i="29"/>
  <c r="DW300" i="29"/>
  <c r="BR300" i="29"/>
  <c r="O300" i="29"/>
  <c r="GB300" i="29"/>
  <c r="DP300" i="29"/>
  <c r="BN300" i="29"/>
  <c r="H300" i="29"/>
  <c r="FL300" i="29"/>
  <c r="DI300" i="29"/>
  <c r="BF300" i="29"/>
  <c r="CH300" i="29"/>
  <c r="ES300" i="29"/>
  <c r="HG300" i="29"/>
  <c r="HE301" i="29"/>
  <c r="FI301" i="29"/>
  <c r="DA301" i="29"/>
  <c r="BA301" i="29"/>
  <c r="HD301" i="29"/>
  <c r="EX301" i="29"/>
  <c r="CY301" i="29"/>
  <c r="AZ301" i="29"/>
  <c r="GH301" i="29"/>
  <c r="EE301" i="29"/>
  <c r="BW301" i="29"/>
  <c r="V301" i="29"/>
  <c r="GG301" i="29"/>
  <c r="ED301" i="29"/>
  <c r="BU301" i="29"/>
  <c r="U301" i="29"/>
  <c r="GD301" i="29"/>
  <c r="DY301" i="29"/>
  <c r="BR301" i="29"/>
  <c r="R301" i="29"/>
  <c r="FV301" i="29"/>
  <c r="DR301" i="29"/>
  <c r="BM301" i="29"/>
  <c r="CC301" i="29"/>
  <c r="ET301" i="29"/>
  <c r="HM301" i="29"/>
  <c r="M302" i="29"/>
  <c r="BI302" i="29"/>
  <c r="CP302" i="29"/>
  <c r="EA302" i="29"/>
  <c r="FP302" i="29"/>
  <c r="HE302" i="29"/>
  <c r="AA307" i="29"/>
  <c r="CV307" i="29"/>
  <c r="FM307" i="29"/>
  <c r="V309" i="29"/>
  <c r="FX309" i="29"/>
  <c r="L313" i="29"/>
  <c r="AQ313" i="29"/>
  <c r="CC313" i="29"/>
  <c r="DG313" i="29"/>
  <c r="ES313" i="29"/>
  <c r="FV313" i="29"/>
  <c r="HH313" i="29"/>
  <c r="K319" i="29"/>
  <c r="BE319" i="29"/>
  <c r="DM319" i="29"/>
  <c r="FA319" i="29"/>
  <c r="GW319" i="29"/>
  <c r="AH328" i="29"/>
  <c r="BT328" i="29"/>
  <c r="CW328" i="29"/>
  <c r="EC328" i="29"/>
  <c r="FO328" i="29"/>
  <c r="GR328" i="29"/>
  <c r="M335" i="29"/>
  <c r="BE335" i="29"/>
  <c r="CP335" i="29"/>
  <c r="EB335" i="29"/>
  <c r="FQ335" i="29"/>
  <c r="HC335" i="29"/>
  <c r="N358" i="29"/>
  <c r="BA358" i="29"/>
  <c r="CJ358" i="29"/>
  <c r="DZ358" i="29"/>
  <c r="FF358" i="29"/>
  <c r="GV358" i="29"/>
  <c r="Y360" i="29"/>
  <c r="M368" i="29"/>
  <c r="BK368" i="29"/>
  <c r="DD368" i="29"/>
  <c r="FB368" i="29"/>
  <c r="GR368" i="29"/>
  <c r="FT374" i="29"/>
  <c r="CM374" i="29"/>
  <c r="L374" i="29"/>
  <c r="FN374" i="29"/>
  <c r="CL374" i="29"/>
  <c r="H374" i="29"/>
  <c r="EU374" i="29"/>
  <c r="BS374" i="29"/>
  <c r="FK374" i="29"/>
  <c r="BV374" i="29"/>
  <c r="FJ374" i="29"/>
  <c r="BR374" i="29"/>
  <c r="EW374" i="29"/>
  <c r="BH374" i="29"/>
  <c r="EV374" i="29"/>
  <c r="BC374" i="29"/>
  <c r="EF374" i="29"/>
  <c r="BA374" i="29"/>
  <c r="EB374" i="29"/>
  <c r="AS374" i="29"/>
  <c r="DZ374" i="29"/>
  <c r="N378" i="29"/>
  <c r="R380" i="29"/>
  <c r="CB380" i="29"/>
  <c r="EM380" i="29"/>
  <c r="HG380" i="29"/>
  <c r="L382" i="29"/>
  <c r="BB382" i="29"/>
  <c r="CJ382" i="29"/>
  <c r="DZ382" i="29"/>
  <c r="FG382" i="29"/>
  <c r="GW382" i="29"/>
  <c r="N386" i="29"/>
  <c r="N391" i="29"/>
  <c r="BG391" i="29"/>
  <c r="DQ391" i="29"/>
  <c r="FR391" i="29"/>
  <c r="O393" i="29"/>
  <c r="CC393" i="29"/>
  <c r="ET393" i="29"/>
  <c r="HC393" i="29"/>
  <c r="H394" i="29"/>
  <c r="AV394" i="29"/>
  <c r="CP394" i="29"/>
  <c r="ED394" i="29"/>
  <c r="FR394" i="29"/>
  <c r="HL394" i="29"/>
  <c r="W402" i="29"/>
  <c r="DD402" i="29"/>
  <c r="GR402" i="29"/>
  <c r="Z410" i="29"/>
  <c r="GD419" i="29"/>
  <c r="DG419" i="29"/>
  <c r="AS419" i="29"/>
  <c r="HO419" i="29"/>
  <c r="ER419" i="29"/>
  <c r="BQ419" i="29"/>
  <c r="HM419" i="29"/>
  <c r="EN419" i="29"/>
  <c r="BP419" i="29"/>
  <c r="HK419" i="29"/>
  <c r="EM419" i="29"/>
  <c r="BM419" i="29"/>
  <c r="HJ419" i="29"/>
  <c r="EL419" i="29"/>
  <c r="BL419" i="29"/>
  <c r="GV419" i="29"/>
  <c r="ED419" i="29"/>
  <c r="BJ419" i="29"/>
  <c r="GU419" i="29"/>
  <c r="DU419" i="29"/>
  <c r="BI419" i="29"/>
  <c r="FF419" i="29"/>
  <c r="AL419" i="29"/>
  <c r="EU419" i="29"/>
  <c r="AK419" i="29"/>
  <c r="ET419" i="29"/>
  <c r="AJ419" i="29"/>
  <c r="ES419" i="29"/>
  <c r="AI419" i="29"/>
  <c r="DQ419" i="29"/>
  <c r="AE419" i="29"/>
  <c r="DJ419" i="29"/>
  <c r="Z419" i="29"/>
  <c r="FG419" i="29"/>
  <c r="AH431" i="29"/>
  <c r="CX431" i="29"/>
  <c r="GL431" i="29"/>
  <c r="CJ442" i="29"/>
  <c r="GC442" i="29"/>
  <c r="AC461" i="29"/>
  <c r="HE127" i="29"/>
  <c r="GF127" i="29"/>
  <c r="FF127" i="29"/>
  <c r="EC127" i="29"/>
  <c r="DD127" i="29"/>
  <c r="CD127" i="29"/>
  <c r="BA127" i="29"/>
  <c r="AB127" i="29"/>
  <c r="HD127" i="29"/>
  <c r="FE127" i="29"/>
  <c r="DB127" i="29"/>
  <c r="AZ127" i="29"/>
  <c r="GD127" i="29"/>
  <c r="EB127" i="29"/>
  <c r="CC127" i="29"/>
  <c r="Z127" i="29"/>
  <c r="CO127" i="29"/>
  <c r="HC127" i="29"/>
  <c r="AV147" i="29"/>
  <c r="DT147" i="29"/>
  <c r="FI147" i="29"/>
  <c r="GQ147" i="29"/>
  <c r="GI192" i="29"/>
  <c r="FN204" i="29"/>
  <c r="BQ250" i="29"/>
  <c r="GP250" i="29"/>
  <c r="Q281" i="29"/>
  <c r="DC281" i="29"/>
  <c r="HG281" i="29"/>
  <c r="BQ286" i="29"/>
  <c r="AX302" i="29"/>
  <c r="FM302" i="29"/>
  <c r="J313" i="29"/>
  <c r="BY313" i="29"/>
  <c r="DE313" i="29"/>
  <c r="EP313" i="29"/>
  <c r="FT313" i="29"/>
  <c r="GZ313" i="29"/>
  <c r="GT319" i="29"/>
  <c r="FN319" i="29"/>
  <c r="EL319" i="29"/>
  <c r="DF319" i="29"/>
  <c r="BZ319" i="29"/>
  <c r="AT319" i="29"/>
  <c r="R319" i="29"/>
  <c r="GS319" i="29"/>
  <c r="FM319" i="29"/>
  <c r="EK319" i="29"/>
  <c r="DA319" i="29"/>
  <c r="BY319" i="29"/>
  <c r="AS319" i="29"/>
  <c r="Q319" i="29"/>
  <c r="HI319" i="29"/>
  <c r="FW319" i="29"/>
  <c r="EO319" i="29"/>
  <c r="DG319" i="29"/>
  <c r="BS319" i="29"/>
  <c r="AO319" i="29"/>
  <c r="HC319" i="29"/>
  <c r="FU319" i="29"/>
  <c r="CY319" i="29"/>
  <c r="AM319" i="29"/>
  <c r="HH319" i="29"/>
  <c r="FV319" i="29"/>
  <c r="EN319" i="29"/>
  <c r="CZ319" i="29"/>
  <c r="BR319" i="29"/>
  <c r="AN319" i="29"/>
  <c r="EM319" i="29"/>
  <c r="BQ319" i="29"/>
  <c r="HB319" i="29"/>
  <c r="FT319" i="29"/>
  <c r="EJ319" i="29"/>
  <c r="CX319" i="29"/>
  <c r="BP319" i="29"/>
  <c r="AL319" i="29"/>
  <c r="GV319" i="29"/>
  <c r="FL319" i="29"/>
  <c r="EH319" i="29"/>
  <c r="CV319" i="29"/>
  <c r="BN319" i="29"/>
  <c r="AB319" i="29"/>
  <c r="GU319" i="29"/>
  <c r="FK319" i="29"/>
  <c r="DY319" i="29"/>
  <c r="CU319" i="29"/>
  <c r="BM319" i="29"/>
  <c r="AA319" i="29"/>
  <c r="AY319" i="29"/>
  <c r="CW319" i="29"/>
  <c r="EU319" i="29"/>
  <c r="GQ319" i="29"/>
  <c r="GI23" i="29"/>
  <c r="GG23" i="29"/>
  <c r="J125" i="29"/>
  <c r="DN125" i="29"/>
  <c r="H127" i="29"/>
  <c r="BN127" i="29"/>
  <c r="EW127" i="29"/>
  <c r="M147" i="29"/>
  <c r="CK147" i="29"/>
  <c r="FJ147" i="29"/>
  <c r="AF150" i="29"/>
  <c r="CB150" i="29"/>
  <c r="DZ150" i="29"/>
  <c r="FX150" i="29"/>
  <c r="GV150" i="29"/>
  <c r="HA151" i="29"/>
  <c r="CY159" i="29"/>
  <c r="M163" i="29"/>
  <c r="CN163" i="29"/>
  <c r="HH163" i="29"/>
  <c r="H170" i="29"/>
  <c r="BD170" i="29"/>
  <c r="DZ170" i="29"/>
  <c r="FV170" i="29"/>
  <c r="GG171" i="29"/>
  <c r="EU171" i="29"/>
  <c r="DA171" i="29"/>
  <c r="BN171" i="29"/>
  <c r="AC171" i="29"/>
  <c r="GF171" i="29"/>
  <c r="ER171" i="29"/>
  <c r="CZ171" i="29"/>
  <c r="BM171" i="29"/>
  <c r="AB171" i="29"/>
  <c r="AX171" i="29"/>
  <c r="CM171" i="29"/>
  <c r="EF171" i="29"/>
  <c r="FZ171" i="29"/>
  <c r="CF192" i="29"/>
  <c r="GL202" i="29"/>
  <c r="EX202" i="29"/>
  <c r="DD202" i="29"/>
  <c r="BQ202" i="29"/>
  <c r="AC202" i="29"/>
  <c r="BO202" i="29"/>
  <c r="GJ202" i="29"/>
  <c r="EU202" i="29"/>
  <c r="DC202" i="29"/>
  <c r="Z202" i="29"/>
  <c r="CQ202" i="29"/>
  <c r="EI202" i="29"/>
  <c r="CA203" i="29"/>
  <c r="DA204" i="29"/>
  <c r="GC206" i="29"/>
  <c r="EA206" i="29"/>
  <c r="CE206" i="29"/>
  <c r="W206" i="29"/>
  <c r="GA206" i="29"/>
  <c r="DZ206" i="29"/>
  <c r="BR206" i="29"/>
  <c r="V206" i="29"/>
  <c r="BN206" i="29"/>
  <c r="GF206" i="29"/>
  <c r="BA221" i="29"/>
  <c r="H250" i="29"/>
  <c r="DF266" i="29"/>
  <c r="AG272" i="29"/>
  <c r="CL97" i="29"/>
  <c r="AR74" i="29"/>
  <c r="AI111" i="29"/>
  <c r="DI111" i="29"/>
  <c r="FG111" i="29"/>
  <c r="HJ111" i="29"/>
  <c r="GX118" i="29"/>
  <c r="GC118" i="29"/>
  <c r="FH118" i="29"/>
  <c r="EM118" i="29"/>
  <c r="DR118" i="29"/>
  <c r="CW118" i="29"/>
  <c r="CB118" i="29"/>
  <c r="BG118" i="29"/>
  <c r="AL118" i="29"/>
  <c r="Q118" i="29"/>
  <c r="GW118" i="29"/>
  <c r="FG118" i="29"/>
  <c r="CV118" i="29"/>
  <c r="BF118" i="29"/>
  <c r="P118" i="29"/>
  <c r="GB118" i="29"/>
  <c r="EL118" i="29"/>
  <c r="DQ118" i="29"/>
  <c r="CA118" i="29"/>
  <c r="AK118" i="29"/>
  <c r="BA118" i="29"/>
  <c r="CU118" i="29"/>
  <c r="ER118" i="29"/>
  <c r="GL118" i="29"/>
  <c r="AR120" i="29"/>
  <c r="L125" i="29"/>
  <c r="CA125" i="29"/>
  <c r="EY125" i="29"/>
  <c r="I127" i="29"/>
  <c r="BP127" i="29"/>
  <c r="DV127" i="29"/>
  <c r="EX127" i="29"/>
  <c r="HG127" i="29"/>
  <c r="HN134" i="29"/>
  <c r="FQ134" i="29"/>
  <c r="DJ134" i="29"/>
  <c r="BI134" i="29"/>
  <c r="FK134" i="29"/>
  <c r="BH134" i="29"/>
  <c r="HH134" i="29"/>
  <c r="DI134" i="29"/>
  <c r="DW134" i="29"/>
  <c r="ED138" i="29"/>
  <c r="GU140" i="29"/>
  <c r="FU140" i="29"/>
  <c r="EU140" i="29"/>
  <c r="DS140" i="29"/>
  <c r="CO140" i="29"/>
  <c r="BO140" i="29"/>
  <c r="AM140" i="29"/>
  <c r="M140" i="29"/>
  <c r="FT140" i="29"/>
  <c r="DR140" i="29"/>
  <c r="BN140" i="29"/>
  <c r="AL140" i="29"/>
  <c r="GT140" i="29"/>
  <c r="ET140" i="29"/>
  <c r="CN140" i="29"/>
  <c r="L140" i="29"/>
  <c r="BQ140" i="29"/>
  <c r="EA140" i="29"/>
  <c r="GK140" i="29"/>
  <c r="AI146" i="29"/>
  <c r="CI146" i="29"/>
  <c r="FM146" i="29"/>
  <c r="HQ146" i="29"/>
  <c r="N147" i="29"/>
  <c r="CM147" i="29"/>
  <c r="GV147" i="29"/>
  <c r="I150" i="29"/>
  <c r="BE150" i="29"/>
  <c r="DB150" i="29"/>
  <c r="EY150" i="29"/>
  <c r="GX150" i="29"/>
  <c r="V151" i="29"/>
  <c r="HF151" i="29"/>
  <c r="BD163" i="29"/>
  <c r="EF163" i="29"/>
  <c r="HI163" i="29"/>
  <c r="BH169" i="29"/>
  <c r="DI169" i="29"/>
  <c r="FM169" i="29"/>
  <c r="I170" i="29"/>
  <c r="BE170" i="29"/>
  <c r="CC170" i="29"/>
  <c r="EA170" i="29"/>
  <c r="EY170" i="29"/>
  <c r="GX170" i="29"/>
  <c r="H171" i="29"/>
  <c r="CR171" i="29"/>
  <c r="EI171" i="29"/>
  <c r="GD171" i="29"/>
  <c r="AS74" i="29"/>
  <c r="L23" i="29"/>
  <c r="I111" i="29"/>
  <c r="AJ111" i="29"/>
  <c r="BI111" i="29"/>
  <c r="CH111" i="29"/>
  <c r="DJ111" i="29"/>
  <c r="EI111" i="29"/>
  <c r="FH111" i="29"/>
  <c r="GL111" i="29"/>
  <c r="HK111" i="29"/>
  <c r="HI115" i="29"/>
  <c r="EI115" i="29"/>
  <c r="BM115" i="29"/>
  <c r="HH115" i="29"/>
  <c r="BL115" i="29"/>
  <c r="EH115" i="29"/>
  <c r="CN115" i="29"/>
  <c r="FP115" i="29"/>
  <c r="H118" i="29"/>
  <c r="AE118" i="29"/>
  <c r="BB118" i="29"/>
  <c r="BY118" i="29"/>
  <c r="CX118" i="29"/>
  <c r="DU118" i="29"/>
  <c r="ES118" i="29"/>
  <c r="FP118" i="29"/>
  <c r="GM118" i="29"/>
  <c r="HJ118" i="29"/>
  <c r="AT120" i="29"/>
  <c r="M125" i="29"/>
  <c r="AV125" i="29"/>
  <c r="CF125" i="29"/>
  <c r="DT125" i="29"/>
  <c r="EZ125" i="29"/>
  <c r="GP125" i="29"/>
  <c r="J127" i="29"/>
  <c r="AO127" i="29"/>
  <c r="BQ127" i="29"/>
  <c r="CV127" i="29"/>
  <c r="DX127" i="29"/>
  <c r="EY127" i="29"/>
  <c r="GG127" i="29"/>
  <c r="HL127" i="29"/>
  <c r="K134" i="29"/>
  <c r="BT134" i="29"/>
  <c r="EC134" i="29"/>
  <c r="GL134" i="29"/>
  <c r="N138" i="29"/>
  <c r="BB138" i="29"/>
  <c r="CP138" i="29"/>
  <c r="EF138" i="29"/>
  <c r="FW138" i="29"/>
  <c r="HG138" i="29"/>
  <c r="J140" i="29"/>
  <c r="AN140" i="29"/>
  <c r="BR140" i="29"/>
  <c r="CX140" i="29"/>
  <c r="EB140" i="29"/>
  <c r="FH140" i="29"/>
  <c r="GL140" i="29"/>
  <c r="HN140" i="29"/>
  <c r="H146" i="29"/>
  <c r="AJ146" i="29"/>
  <c r="BJ146" i="29"/>
  <c r="CJ146" i="29"/>
  <c r="DM146" i="29"/>
  <c r="EN146" i="29"/>
  <c r="FN146" i="29"/>
  <c r="GQ146" i="29"/>
  <c r="O147" i="29"/>
  <c r="AY147" i="29"/>
  <c r="CN147" i="29"/>
  <c r="DW147" i="29"/>
  <c r="FL147" i="29"/>
  <c r="HB147" i="29"/>
  <c r="J150" i="29"/>
  <c r="AH150" i="29"/>
  <c r="BF150" i="29"/>
  <c r="CD150" i="29"/>
  <c r="DD150" i="29"/>
  <c r="EB150" i="29"/>
  <c r="FB150" i="29"/>
  <c r="FZ150" i="29"/>
  <c r="GZ150" i="29"/>
  <c r="W151" i="29"/>
  <c r="DR151" i="29"/>
  <c r="DL159" i="29"/>
  <c r="O163" i="29"/>
  <c r="BE163" i="29"/>
  <c r="CT163" i="29"/>
  <c r="EH163" i="29"/>
  <c r="FT163" i="29"/>
  <c r="HJ163" i="29"/>
  <c r="AL168" i="29"/>
  <c r="FK168" i="29"/>
  <c r="AF169" i="29"/>
  <c r="BI169" i="29"/>
  <c r="CJ169" i="29"/>
  <c r="DJ169" i="29"/>
  <c r="EM169" i="29"/>
  <c r="FN169" i="29"/>
  <c r="GP169" i="29"/>
  <c r="J170" i="29"/>
  <c r="AH170" i="29"/>
  <c r="BF170" i="29"/>
  <c r="CD170" i="29"/>
  <c r="DD170" i="29"/>
  <c r="EB170" i="29"/>
  <c r="EZ170" i="29"/>
  <c r="FZ170" i="29"/>
  <c r="GZ170" i="29"/>
  <c r="I171" i="29"/>
  <c r="BD171" i="29"/>
  <c r="CT171" i="29"/>
  <c r="EJ171" i="29"/>
  <c r="GE171" i="29"/>
  <c r="FH172" i="29"/>
  <c r="BU172" i="29"/>
  <c r="FF172" i="29"/>
  <c r="BL172" i="29"/>
  <c r="CP172" i="29"/>
  <c r="GO172" i="29"/>
  <c r="FV173" i="29"/>
  <c r="DF173" i="29"/>
  <c r="AP173" i="29"/>
  <c r="FQ173" i="29"/>
  <c r="DA173" i="29"/>
  <c r="AJ173" i="29"/>
  <c r="CL173" i="29"/>
  <c r="FH173" i="29"/>
  <c r="K184" i="29"/>
  <c r="BO184" i="29"/>
  <c r="DQ184" i="29"/>
  <c r="GA184" i="29"/>
  <c r="N185" i="29"/>
  <c r="CA185" i="29"/>
  <c r="FC185" i="29"/>
  <c r="HL185" i="29"/>
  <c r="I186" i="29"/>
  <c r="H187" i="29"/>
  <c r="AL187" i="29"/>
  <c r="BT187" i="29"/>
  <c r="CY187" i="29"/>
  <c r="EE187" i="29"/>
  <c r="FK187" i="29"/>
  <c r="GU187" i="29"/>
  <c r="H189" i="29"/>
  <c r="AF189" i="29"/>
  <c r="BD189" i="29"/>
  <c r="CC189" i="29"/>
  <c r="DA189" i="29"/>
  <c r="EA189" i="29"/>
  <c r="EZ189" i="29"/>
  <c r="FY189" i="29"/>
  <c r="GW189" i="29"/>
  <c r="AH190" i="29"/>
  <c r="BH190" i="29"/>
  <c r="CK190" i="29"/>
  <c r="DN190" i="29"/>
  <c r="EN190" i="29"/>
  <c r="FO190" i="29"/>
  <c r="GR190" i="29"/>
  <c r="AL191" i="29"/>
  <c r="O192" i="29"/>
  <c r="AY192" i="29"/>
  <c r="CK192" i="29"/>
  <c r="DU192" i="29"/>
  <c r="FF192" i="29"/>
  <c r="GO192" i="29"/>
  <c r="BB194" i="29"/>
  <c r="DB194" i="29"/>
  <c r="FE194" i="29"/>
  <c r="GW194" i="29"/>
  <c r="J202" i="29"/>
  <c r="BE202" i="29"/>
  <c r="CT202" i="29"/>
  <c r="EM202" i="29"/>
  <c r="GO202" i="29"/>
  <c r="S203" i="29"/>
  <c r="CC203" i="29"/>
  <c r="ER203" i="29"/>
  <c r="M204" i="29"/>
  <c r="AS204" i="29"/>
  <c r="BW204" i="29"/>
  <c r="DF204" i="29"/>
  <c r="EO204" i="29"/>
  <c r="FS204" i="29"/>
  <c r="HB204" i="29"/>
  <c r="R206" i="29"/>
  <c r="BP206" i="29"/>
  <c r="EI206" i="29"/>
  <c r="GU206" i="29"/>
  <c r="BC221" i="29"/>
  <c r="J235" i="29"/>
  <c r="BD235" i="29"/>
  <c r="CK235" i="29"/>
  <c r="DX235" i="29"/>
  <c r="FM235" i="29"/>
  <c r="GW235" i="29"/>
  <c r="CS236" i="29"/>
  <c r="T238" i="29"/>
  <c r="BA238" i="29"/>
  <c r="CQ238" i="29"/>
  <c r="EE238" i="29"/>
  <c r="FP238" i="29"/>
  <c r="HD238" i="29"/>
  <c r="P246" i="29"/>
  <c r="BB246" i="29"/>
  <c r="CP246" i="29"/>
  <c r="EA246" i="29"/>
  <c r="FM246" i="29"/>
  <c r="HB246" i="29"/>
  <c r="R247" i="29"/>
  <c r="BJ247" i="29"/>
  <c r="DC247" i="29"/>
  <c r="FB247" i="29"/>
  <c r="GT247" i="29"/>
  <c r="K250" i="29"/>
  <c r="CA250" i="29"/>
  <c r="ER250" i="29"/>
  <c r="GZ250" i="29"/>
  <c r="H254" i="29"/>
  <c r="AG254" i="29"/>
  <c r="BE254" i="29"/>
  <c r="CC254" i="29"/>
  <c r="DA254" i="29"/>
  <c r="EB254" i="29"/>
  <c r="FA254" i="29"/>
  <c r="FY254" i="29"/>
  <c r="GW254" i="29"/>
  <c r="HL255" i="29"/>
  <c r="GG255" i="29"/>
  <c r="FE255" i="29"/>
  <c r="DZ255" i="29"/>
  <c r="CX255" i="29"/>
  <c r="BS255" i="29"/>
  <c r="AQ255" i="29"/>
  <c r="P255" i="29"/>
  <c r="GX255" i="29"/>
  <c r="FT255" i="29"/>
  <c r="EM255" i="29"/>
  <c r="DF255" i="29"/>
  <c r="CC255" i="29"/>
  <c r="AW255" i="29"/>
  <c r="T255" i="29"/>
  <c r="GU255" i="29"/>
  <c r="FO255" i="29"/>
  <c r="EK255" i="29"/>
  <c r="DE255" i="29"/>
  <c r="CB255" i="29"/>
  <c r="AV255" i="29"/>
  <c r="S255" i="29"/>
  <c r="AP255" i="29"/>
  <c r="BZ255" i="29"/>
  <c r="DG255" i="29"/>
  <c r="EQ255" i="29"/>
  <c r="FZ255" i="29"/>
  <c r="HI255" i="29"/>
  <c r="Q264" i="29"/>
  <c r="BE264" i="29"/>
  <c r="CV264" i="29"/>
  <c r="EN264" i="29"/>
  <c r="GF264" i="29"/>
  <c r="Y266" i="29"/>
  <c r="DU266" i="29"/>
  <c r="AS272" i="29"/>
  <c r="HA274" i="29"/>
  <c r="GA274" i="29"/>
  <c r="FD274" i="29"/>
  <c r="EG274" i="29"/>
  <c r="DJ274" i="29"/>
  <c r="CM274" i="29"/>
  <c r="BP274" i="29"/>
  <c r="AP274" i="29"/>
  <c r="S274" i="29"/>
  <c r="HH274" i="29"/>
  <c r="GJ274" i="29"/>
  <c r="FL274" i="29"/>
  <c r="EK274" i="29"/>
  <c r="DM274" i="29"/>
  <c r="CO274" i="29"/>
  <c r="BQ274" i="29"/>
  <c r="AO274" i="29"/>
  <c r="Q274" i="29"/>
  <c r="BL274" i="29"/>
  <c r="HG274" i="29"/>
  <c r="GI274" i="29"/>
  <c r="FH274" i="29"/>
  <c r="EJ274" i="29"/>
  <c r="DL274" i="29"/>
  <c r="CN274" i="29"/>
  <c r="AN274" i="29"/>
  <c r="P274" i="29"/>
  <c r="HE274" i="29"/>
  <c r="GG274" i="29"/>
  <c r="FF274" i="29"/>
  <c r="EH274" i="29"/>
  <c r="DI274" i="29"/>
  <c r="CK274" i="29"/>
  <c r="BJ274" i="29"/>
  <c r="AL274" i="29"/>
  <c r="N274" i="29"/>
  <c r="AH274" i="29"/>
  <c r="BI274" i="29"/>
  <c r="CQ274" i="29"/>
  <c r="DR274" i="29"/>
  <c r="EV274" i="29"/>
  <c r="FW274" i="29"/>
  <c r="HB274" i="29"/>
  <c r="T277" i="29"/>
  <c r="BW277" i="29"/>
  <c r="ED277" i="29"/>
  <c r="GA277" i="29"/>
  <c r="K278" i="29"/>
  <c r="CC278" i="29"/>
  <c r="EP278" i="29"/>
  <c r="HP278" i="29"/>
  <c r="I279" i="29"/>
  <c r="AJ279" i="29"/>
  <c r="BM279" i="29"/>
  <c r="CQ279" i="29"/>
  <c r="DT279" i="29"/>
  <c r="FC279" i="29"/>
  <c r="GH279" i="29"/>
  <c r="HJ279" i="29"/>
  <c r="J280" i="29"/>
  <c r="CE280" i="29"/>
  <c r="FC280" i="29"/>
  <c r="AH281" i="29"/>
  <c r="DU281" i="29"/>
  <c r="HJ281" i="29"/>
  <c r="U286" i="29"/>
  <c r="BY286" i="29"/>
  <c r="EG286" i="29"/>
  <c r="GP286" i="29"/>
  <c r="GU289" i="29"/>
  <c r="CZ289" i="29"/>
  <c r="CK289" i="29"/>
  <c r="EB289" i="29"/>
  <c r="EA289" i="29"/>
  <c r="DA289" i="29"/>
  <c r="CA289" i="29"/>
  <c r="FE289" i="29"/>
  <c r="T295" i="29"/>
  <c r="FU295" i="29"/>
  <c r="I296" i="29"/>
  <c r="BX296" i="29"/>
  <c r="EE296" i="29"/>
  <c r="GV296" i="29"/>
  <c r="I298" i="29"/>
  <c r="AP298" i="29"/>
  <c r="BR298" i="29"/>
  <c r="CS298" i="29"/>
  <c r="DV298" i="29"/>
  <c r="FB298" i="29"/>
  <c r="GF298" i="29"/>
  <c r="HG298" i="29"/>
  <c r="I300" i="29"/>
  <c r="CI300" i="29"/>
  <c r="ET300" i="29"/>
  <c r="HH300" i="29"/>
  <c r="Q301" i="29"/>
  <c r="CN301" i="29"/>
  <c r="EV301" i="29"/>
  <c r="HN301" i="29"/>
  <c r="R302" i="29"/>
  <c r="BJ302" i="29"/>
  <c r="CQ302" i="29"/>
  <c r="EB302" i="29"/>
  <c r="FQ302" i="29"/>
  <c r="HF302" i="29"/>
  <c r="AB307" i="29"/>
  <c r="CW307" i="29"/>
  <c r="FN307" i="29"/>
  <c r="W309" i="29"/>
  <c r="M313" i="29"/>
  <c r="AT313" i="29"/>
  <c r="CD313" i="29"/>
  <c r="DH313" i="29"/>
  <c r="ET313" i="29"/>
  <c r="FW313" i="29"/>
  <c r="HI313" i="29"/>
  <c r="O318" i="29"/>
  <c r="AW318" i="29"/>
  <c r="CB318" i="29"/>
  <c r="DN318" i="29"/>
  <c r="ER318" i="29"/>
  <c r="GC318" i="29"/>
  <c r="HG318" i="29"/>
  <c r="P319" i="29"/>
  <c r="BJ319" i="29"/>
  <c r="DN319" i="29"/>
  <c r="FF319" i="29"/>
  <c r="HJ319" i="29"/>
  <c r="AI328" i="29"/>
  <c r="BU328" i="29"/>
  <c r="CZ328" i="29"/>
  <c r="EF328" i="29"/>
  <c r="FP328" i="29"/>
  <c r="GS328" i="29"/>
  <c r="N335" i="29"/>
  <c r="BF335" i="29"/>
  <c r="CQ335" i="29"/>
  <c r="EI335" i="29"/>
  <c r="FS335" i="29"/>
  <c r="HD335" i="29"/>
  <c r="U358" i="29"/>
  <c r="BB358" i="29"/>
  <c r="CK358" i="29"/>
  <c r="EA358" i="29"/>
  <c r="FG358" i="29"/>
  <c r="GW358" i="29"/>
  <c r="AC360" i="29"/>
  <c r="R368" i="29"/>
  <c r="BO368" i="29"/>
  <c r="DE368" i="29"/>
  <c r="FC368" i="29"/>
  <c r="GS368" i="29"/>
  <c r="T374" i="29"/>
  <c r="EA374" i="29"/>
  <c r="GH375" i="29"/>
  <c r="BW375" i="29"/>
  <c r="GG375" i="29"/>
  <c r="BQ375" i="29"/>
  <c r="EW375" i="29"/>
  <c r="AF375" i="29"/>
  <c r="DH375" i="29"/>
  <c r="DD375" i="29"/>
  <c r="CM375" i="29"/>
  <c r="HO375" i="29"/>
  <c r="CD375" i="29"/>
  <c r="GN375" i="29"/>
  <c r="BX375" i="29"/>
  <c r="GK375" i="29"/>
  <c r="BP375" i="29"/>
  <c r="FN375" i="29"/>
  <c r="CC378" i="29"/>
  <c r="S380" i="29"/>
  <c r="CC380" i="29"/>
  <c r="EV380" i="29"/>
  <c r="HH380" i="29"/>
  <c r="Q382" i="29"/>
  <c r="BC382" i="29"/>
  <c r="CK382" i="29"/>
  <c r="EA382" i="29"/>
  <c r="FI382" i="29"/>
  <c r="GX382" i="29"/>
  <c r="CX386" i="29"/>
  <c r="O391" i="29"/>
  <c r="BH391" i="29"/>
  <c r="DT391" i="29"/>
  <c r="FS391" i="29"/>
  <c r="T393" i="29"/>
  <c r="CI393" i="29"/>
  <c r="EV393" i="29"/>
  <c r="HD393" i="29"/>
  <c r="I394" i="29"/>
  <c r="AW394" i="29"/>
  <c r="CQ394" i="29"/>
  <c r="EE394" i="29"/>
  <c r="FU394" i="29"/>
  <c r="HM394" i="29"/>
  <c r="AB402" i="29"/>
  <c r="DE402" i="29"/>
  <c r="HC402" i="29"/>
  <c r="AQ410" i="29"/>
  <c r="J419" i="29"/>
  <c r="FT419" i="29"/>
  <c r="AI431" i="29"/>
  <c r="DF431" i="29"/>
  <c r="GM431" i="29"/>
  <c r="HA442" i="29"/>
  <c r="GA442" i="29"/>
  <c r="FA442" i="29"/>
  <c r="EA442" i="29"/>
  <c r="CX442" i="29"/>
  <c r="BY442" i="29"/>
  <c r="AY442" i="29"/>
  <c r="Z442" i="29"/>
  <c r="GZ442" i="29"/>
  <c r="FZ442" i="29"/>
  <c r="EZ442" i="29"/>
  <c r="DW442" i="29"/>
  <c r="CW442" i="29"/>
  <c r="BX442" i="29"/>
  <c r="AX442" i="29"/>
  <c r="Y442" i="29"/>
  <c r="GY442" i="29"/>
  <c r="FY442" i="29"/>
  <c r="EX442" i="29"/>
  <c r="DV442" i="29"/>
  <c r="CV442" i="29"/>
  <c r="BW442" i="29"/>
  <c r="AW442" i="29"/>
  <c r="V442" i="29"/>
  <c r="GX442" i="29"/>
  <c r="FW442" i="29"/>
  <c r="EV442" i="29"/>
  <c r="DU442" i="29"/>
  <c r="CU442" i="29"/>
  <c r="BV442" i="29"/>
  <c r="AV442" i="29"/>
  <c r="U442" i="29"/>
  <c r="GU442" i="29"/>
  <c r="FU442" i="29"/>
  <c r="ER442" i="29"/>
  <c r="DR442" i="29"/>
  <c r="CS442" i="29"/>
  <c r="BS442" i="29"/>
  <c r="AT442" i="29"/>
  <c r="S442" i="29"/>
  <c r="GT442" i="29"/>
  <c r="FT442" i="29"/>
  <c r="EQ442" i="29"/>
  <c r="DQ442" i="29"/>
  <c r="CR442" i="29"/>
  <c r="BR442" i="29"/>
  <c r="AQ442" i="29"/>
  <c r="R442" i="29"/>
  <c r="HJ442" i="29"/>
  <c r="FQ442" i="29"/>
  <c r="EH442" i="29"/>
  <c r="CT442" i="29"/>
  <c r="BJ442" i="29"/>
  <c r="AB442" i="29"/>
  <c r="HF442" i="29"/>
  <c r="FM442" i="29"/>
  <c r="EG442" i="29"/>
  <c r="CQ442" i="29"/>
  <c r="BH442" i="29"/>
  <c r="AA442" i="29"/>
  <c r="GS442" i="29"/>
  <c r="FH442" i="29"/>
  <c r="EB442" i="29"/>
  <c r="CL442" i="29"/>
  <c r="BD442" i="29"/>
  <c r="O442" i="29"/>
  <c r="HD442" i="29"/>
  <c r="FF442" i="29"/>
  <c r="DM442" i="29"/>
  <c r="BZ442" i="29"/>
  <c r="AH442" i="29"/>
  <c r="GV442" i="29"/>
  <c r="FE442" i="29"/>
  <c r="DL442" i="29"/>
  <c r="BT442" i="29"/>
  <c r="AF442" i="29"/>
  <c r="GR442" i="29"/>
  <c r="FD442" i="29"/>
  <c r="DK442" i="29"/>
  <c r="BQ442" i="29"/>
  <c r="AE442" i="29"/>
  <c r="GQ442" i="29"/>
  <c r="FC442" i="29"/>
  <c r="DJ442" i="29"/>
  <c r="BP442" i="29"/>
  <c r="AC442" i="29"/>
  <c r="GO442" i="29"/>
  <c r="EU442" i="29"/>
  <c r="DG442" i="29"/>
  <c r="BL442" i="29"/>
  <c r="Q442" i="29"/>
  <c r="GN442" i="29"/>
  <c r="EP442" i="29"/>
  <c r="DF442" i="29"/>
  <c r="BK442" i="29"/>
  <c r="P442" i="29"/>
  <c r="HQ442" i="29"/>
  <c r="FI442" i="29"/>
  <c r="CP442" i="29"/>
  <c r="AL442" i="29"/>
  <c r="HP442" i="29"/>
  <c r="FG442" i="29"/>
  <c r="CN442" i="29"/>
  <c r="AK442" i="29"/>
  <c r="HO442" i="29"/>
  <c r="FB442" i="29"/>
  <c r="CM442" i="29"/>
  <c r="AJ442" i="29"/>
  <c r="HN442" i="29"/>
  <c r="EN442" i="29"/>
  <c r="CK442" i="29"/>
  <c r="AI442" i="29"/>
  <c r="HL442" i="29"/>
  <c r="EL442" i="29"/>
  <c r="CG442" i="29"/>
  <c r="N442" i="29"/>
  <c r="HK442" i="29"/>
  <c r="EK442" i="29"/>
  <c r="CF442" i="29"/>
  <c r="L442" i="29"/>
  <c r="DA442" i="29"/>
  <c r="GD442" i="29"/>
  <c r="AI461" i="29"/>
  <c r="AS125" i="29"/>
  <c r="EW125" i="29"/>
  <c r="EV127" i="29"/>
  <c r="HE147" i="29"/>
  <c r="FR147" i="29"/>
  <c r="EM147" i="29"/>
  <c r="CZ147" i="29"/>
  <c r="BT147" i="29"/>
  <c r="AL147" i="29"/>
  <c r="FQ147" i="29"/>
  <c r="EL147" i="29"/>
  <c r="BR147" i="29"/>
  <c r="HD147" i="29"/>
  <c r="CY147" i="29"/>
  <c r="AK147" i="29"/>
  <c r="HO150" i="29"/>
  <c r="GS150" i="29"/>
  <c r="FW150" i="29"/>
  <c r="FA150" i="29"/>
  <c r="EE150" i="29"/>
  <c r="DI150" i="29"/>
  <c r="CM150" i="29"/>
  <c r="BQ150" i="29"/>
  <c r="AT150" i="29"/>
  <c r="W150" i="29"/>
  <c r="GR150" i="29"/>
  <c r="EZ150" i="29"/>
  <c r="DH150" i="29"/>
  <c r="BP150" i="29"/>
  <c r="V150" i="29"/>
  <c r="HN150" i="29"/>
  <c r="FV150" i="29"/>
  <c r="ED150" i="29"/>
  <c r="CL150" i="29"/>
  <c r="AR150" i="29"/>
  <c r="AE150" i="29"/>
  <c r="BC150" i="29"/>
  <c r="CA150" i="29"/>
  <c r="CY150" i="29"/>
  <c r="DY150" i="29"/>
  <c r="EW150" i="29"/>
  <c r="FU150" i="29"/>
  <c r="GU150" i="29"/>
  <c r="GO163" i="29"/>
  <c r="FG163" i="29"/>
  <c r="DZ163" i="29"/>
  <c r="CH163" i="29"/>
  <c r="BB163" i="29"/>
  <c r="Q163" i="29"/>
  <c r="GN163" i="29"/>
  <c r="FF163" i="29"/>
  <c r="CG163" i="29"/>
  <c r="P163" i="29"/>
  <c r="DP163" i="29"/>
  <c r="BA163" i="29"/>
  <c r="ED163" i="29"/>
  <c r="AE170" i="29"/>
  <c r="CA170" i="29"/>
  <c r="FU170" i="29"/>
  <c r="DR192" i="29"/>
  <c r="AP204" i="29"/>
  <c r="CZ204" i="29"/>
  <c r="GV204" i="29"/>
  <c r="N286" i="29"/>
  <c r="DU286" i="29"/>
  <c r="GE286" i="29"/>
  <c r="EJ309" i="29"/>
  <c r="AT309" i="29"/>
  <c r="EI309" i="29"/>
  <c r="AR309" i="29"/>
  <c r="GE309" i="29"/>
  <c r="BS309" i="29"/>
  <c r="GA309" i="29"/>
  <c r="BP309" i="29"/>
  <c r="GC309" i="29"/>
  <c r="BR309" i="29"/>
  <c r="FZ309" i="29"/>
  <c r="BN309" i="29"/>
  <c r="FQ309" i="29"/>
  <c r="BK309" i="29"/>
  <c r="EU309" i="29"/>
  <c r="AZ309" i="29"/>
  <c r="EK309" i="29"/>
  <c r="DP73" i="29"/>
  <c r="DO73" i="29"/>
  <c r="FX73" i="29"/>
  <c r="AT25" i="29"/>
  <c r="AS25" i="29"/>
  <c r="N125" i="29"/>
  <c r="AW125" i="29"/>
  <c r="CG125" i="29"/>
  <c r="DU125" i="29"/>
  <c r="FA125" i="29"/>
  <c r="GQ125" i="29"/>
  <c r="K127" i="29"/>
  <c r="AP127" i="29"/>
  <c r="BR127" i="29"/>
  <c r="CW127" i="29"/>
  <c r="DY127" i="29"/>
  <c r="FD127" i="29"/>
  <c r="GH127" i="29"/>
  <c r="HM127" i="29"/>
  <c r="P147" i="29"/>
  <c r="AZ147" i="29"/>
  <c r="CO147" i="29"/>
  <c r="DX147" i="29"/>
  <c r="FN147" i="29"/>
  <c r="HC147" i="29"/>
  <c r="K150" i="29"/>
  <c r="AI150" i="29"/>
  <c r="BG150" i="29"/>
  <c r="CE150" i="29"/>
  <c r="DE150" i="29"/>
  <c r="EC150" i="29"/>
  <c r="FC150" i="29"/>
  <c r="GA150" i="29"/>
  <c r="HA150" i="29"/>
  <c r="X151" i="29"/>
  <c r="DS151" i="29"/>
  <c r="R163" i="29"/>
  <c r="BF163" i="29"/>
  <c r="CW163" i="29"/>
  <c r="EI163" i="29"/>
  <c r="FU163" i="29"/>
  <c r="HK163" i="29"/>
  <c r="BL168" i="29"/>
  <c r="FN168" i="29"/>
  <c r="HQ169" i="29"/>
  <c r="GS169" i="29"/>
  <c r="FR169" i="29"/>
  <c r="ET169" i="29"/>
  <c r="DU169" i="29"/>
  <c r="CW169" i="29"/>
  <c r="BV169" i="29"/>
  <c r="AX169" i="29"/>
  <c r="Y169" i="29"/>
  <c r="GR169" i="29"/>
  <c r="DT169" i="29"/>
  <c r="BU169" i="29"/>
  <c r="X169" i="29"/>
  <c r="HP169" i="29"/>
  <c r="FQ169" i="29"/>
  <c r="ES169" i="29"/>
  <c r="CV169" i="29"/>
  <c r="AW169" i="29"/>
  <c r="AG169" i="29"/>
  <c r="BJ169" i="29"/>
  <c r="CK169" i="29"/>
  <c r="DK169" i="29"/>
  <c r="EN169" i="29"/>
  <c r="FO169" i="29"/>
  <c r="GT169" i="29"/>
  <c r="K170" i="29"/>
  <c r="AI170" i="29"/>
  <c r="BG170" i="29"/>
  <c r="CE170" i="29"/>
  <c r="DE170" i="29"/>
  <c r="EC170" i="29"/>
  <c r="FC170" i="29"/>
  <c r="GA170" i="29"/>
  <c r="HA170" i="29"/>
  <c r="K171" i="29"/>
  <c r="BF171" i="29"/>
  <c r="CU171" i="29"/>
  <c r="EL171" i="29"/>
  <c r="GH171" i="29"/>
  <c r="J186" i="29"/>
  <c r="HD190" i="29"/>
  <c r="GF190" i="29"/>
  <c r="FG190" i="29"/>
  <c r="EI190" i="29"/>
  <c r="DJ190" i="29"/>
  <c r="CJ190" i="29"/>
  <c r="BK190" i="29"/>
  <c r="AM190" i="29"/>
  <c r="O190" i="29"/>
  <c r="HC190" i="29"/>
  <c r="DG190" i="29"/>
  <c r="BJ190" i="29"/>
  <c r="N190" i="29"/>
  <c r="GE190" i="29"/>
  <c r="FF190" i="29"/>
  <c r="EH190" i="29"/>
  <c r="CI190" i="29"/>
  <c r="AL190" i="29"/>
  <c r="AI190" i="29"/>
  <c r="BI190" i="29"/>
  <c r="CL190" i="29"/>
  <c r="DO190" i="29"/>
  <c r="EP190" i="29"/>
  <c r="FP190" i="29"/>
  <c r="GS190" i="29"/>
  <c r="P192" i="29"/>
  <c r="BB192" i="29"/>
  <c r="CM192" i="29"/>
  <c r="DV192" i="29"/>
  <c r="FG192" i="29"/>
  <c r="GP192" i="29"/>
  <c r="GL194" i="29"/>
  <c r="ET194" i="29"/>
  <c r="CQ194" i="29"/>
  <c r="BA194" i="29"/>
  <c r="K194" i="29"/>
  <c r="J194" i="29"/>
  <c r="GK194" i="29"/>
  <c r="ES194" i="29"/>
  <c r="CP194" i="29"/>
  <c r="AZ194" i="29"/>
  <c r="BI194" i="29"/>
  <c r="DJ194" i="29"/>
  <c r="FF194" i="29"/>
  <c r="GX194" i="29"/>
  <c r="P202" i="29"/>
  <c r="BH202" i="29"/>
  <c r="CX202" i="29"/>
  <c r="ET202" i="29"/>
  <c r="GQ202" i="29"/>
  <c r="AA203" i="29"/>
  <c r="CF203" i="29"/>
  <c r="EU203" i="29"/>
  <c r="N204" i="29"/>
  <c r="AT204" i="29"/>
  <c r="BX204" i="29"/>
  <c r="DH204" i="29"/>
  <c r="EP204" i="29"/>
  <c r="FT204" i="29"/>
  <c r="HD204" i="29"/>
  <c r="S206" i="29"/>
  <c r="BQ206" i="29"/>
  <c r="EL206" i="29"/>
  <c r="GW206" i="29"/>
  <c r="BD221" i="29"/>
  <c r="Q235" i="29"/>
  <c r="BE235" i="29"/>
  <c r="CL235" i="29"/>
  <c r="DY235" i="29"/>
  <c r="FN235" i="29"/>
  <c r="GX235" i="29"/>
  <c r="S247" i="29"/>
  <c r="BK247" i="29"/>
  <c r="DI247" i="29"/>
  <c r="FC247" i="29"/>
  <c r="GU247" i="29"/>
  <c r="P250" i="29"/>
  <c r="CB250" i="29"/>
  <c r="ES250" i="29"/>
  <c r="HA250" i="29"/>
  <c r="Z266" i="29"/>
  <c r="DV266" i="29"/>
  <c r="CV272" i="29"/>
  <c r="J279" i="29"/>
  <c r="AK279" i="29"/>
  <c r="BP279" i="29"/>
  <c r="CR279" i="29"/>
  <c r="DZ279" i="29"/>
  <c r="FD279" i="29"/>
  <c r="GI279" i="29"/>
  <c r="HK279" i="29"/>
  <c r="AI281" i="29"/>
  <c r="DZ281" i="29"/>
  <c r="Z286" i="29"/>
  <c r="BZ286" i="29"/>
  <c r="EN286" i="29"/>
  <c r="GR286" i="29"/>
  <c r="R296" i="29"/>
  <c r="BZ296" i="29"/>
  <c r="EG296" i="29"/>
  <c r="GW296" i="29"/>
  <c r="K298" i="29"/>
  <c r="AQ298" i="29"/>
  <c r="BS298" i="29"/>
  <c r="CT298" i="29"/>
  <c r="DY298" i="29"/>
  <c r="FC298" i="29"/>
  <c r="GG298" i="29"/>
  <c r="HH298" i="29"/>
  <c r="U302" i="29"/>
  <c r="BK302" i="29"/>
  <c r="CR302" i="29"/>
  <c r="ED302" i="29"/>
  <c r="FT302" i="29"/>
  <c r="HG302" i="29"/>
  <c r="X309" i="29"/>
  <c r="GO309" i="29"/>
  <c r="N313" i="29"/>
  <c r="AZ313" i="29"/>
  <c r="CE313" i="29"/>
  <c r="DI313" i="29"/>
  <c r="EU313" i="29"/>
  <c r="FX313" i="29"/>
  <c r="HJ313" i="29"/>
  <c r="S319" i="29"/>
  <c r="BK319" i="29"/>
  <c r="DO319" i="29"/>
  <c r="FG319" i="29"/>
  <c r="HK319" i="29"/>
  <c r="HA328" i="29"/>
  <c r="GF328" i="29"/>
  <c r="FJ328" i="29"/>
  <c r="EO328" i="29"/>
  <c r="DT328" i="29"/>
  <c r="CY328" i="29"/>
  <c r="CD328" i="29"/>
  <c r="BI328" i="29"/>
  <c r="AN328" i="29"/>
  <c r="S328" i="29"/>
  <c r="GZ328" i="29"/>
  <c r="GD328" i="29"/>
  <c r="FI328" i="29"/>
  <c r="EN328" i="29"/>
  <c r="DS328" i="29"/>
  <c r="CX328" i="29"/>
  <c r="CC328" i="29"/>
  <c r="BH328" i="29"/>
  <c r="AM328" i="29"/>
  <c r="R328" i="29"/>
  <c r="HD328" i="29"/>
  <c r="GG328" i="29"/>
  <c r="FG328" i="29"/>
  <c r="EJ328" i="29"/>
  <c r="DM328" i="29"/>
  <c r="CP328" i="29"/>
  <c r="BS328" i="29"/>
  <c r="AV328" i="29"/>
  <c r="X328" i="29"/>
  <c r="HC328" i="29"/>
  <c r="GC328" i="29"/>
  <c r="FF328" i="29"/>
  <c r="EI328" i="29"/>
  <c r="DL328" i="29"/>
  <c r="CO328" i="29"/>
  <c r="BR328" i="29"/>
  <c r="AT328" i="29"/>
  <c r="W328" i="29"/>
  <c r="HB328" i="29"/>
  <c r="GB328" i="29"/>
  <c r="FE328" i="29"/>
  <c r="EH328" i="29"/>
  <c r="DK328" i="29"/>
  <c r="CN328" i="29"/>
  <c r="BQ328" i="29"/>
  <c r="AS328" i="29"/>
  <c r="V328" i="29"/>
  <c r="GX328" i="29"/>
  <c r="GA328" i="29"/>
  <c r="FD328" i="29"/>
  <c r="EG328" i="29"/>
  <c r="DJ328" i="29"/>
  <c r="CM328" i="29"/>
  <c r="BP328" i="29"/>
  <c r="AR328" i="29"/>
  <c r="U328" i="29"/>
  <c r="GV328" i="29"/>
  <c r="FY328" i="29"/>
  <c r="FB328" i="29"/>
  <c r="EE328" i="29"/>
  <c r="DH328" i="29"/>
  <c r="CK328" i="29"/>
  <c r="BM328" i="29"/>
  <c r="AP328" i="29"/>
  <c r="Q328" i="29"/>
  <c r="GU328" i="29"/>
  <c r="FX328" i="29"/>
  <c r="FA328" i="29"/>
  <c r="ED328" i="29"/>
  <c r="DG328" i="29"/>
  <c r="CJ328" i="29"/>
  <c r="BL328" i="29"/>
  <c r="AO328" i="29"/>
  <c r="P328" i="29"/>
  <c r="AJ328" i="29"/>
  <c r="BV328" i="29"/>
  <c r="DA328" i="29"/>
  <c r="EK328" i="29"/>
  <c r="FQ328" i="29"/>
  <c r="GT328" i="29"/>
  <c r="Q335" i="29"/>
  <c r="BG335" i="29"/>
  <c r="CR335" i="29"/>
  <c r="EJ335" i="29"/>
  <c r="FT335" i="29"/>
  <c r="HG335" i="29"/>
  <c r="AD360" i="29"/>
  <c r="AB368" i="29"/>
  <c r="BP368" i="29"/>
  <c r="DG368" i="29"/>
  <c r="FG368" i="29"/>
  <c r="GT368" i="29"/>
  <c r="CN378" i="29"/>
  <c r="AA380" i="29"/>
  <c r="CD380" i="29"/>
  <c r="FA380" i="29"/>
  <c r="HI380" i="29"/>
  <c r="DC386" i="29"/>
  <c r="V393" i="29"/>
  <c r="CJ393" i="29"/>
  <c r="EW393" i="29"/>
  <c r="HG393" i="29"/>
  <c r="J394" i="29"/>
  <c r="AX394" i="29"/>
  <c r="CR394" i="29"/>
  <c r="EF394" i="29"/>
  <c r="GG394" i="29"/>
  <c r="HN394" i="29"/>
  <c r="AR410" i="29"/>
  <c r="AT461" i="29"/>
  <c r="HN294" i="29"/>
  <c r="GH294" i="29"/>
  <c r="FB294" i="29"/>
  <c r="DV294" i="29"/>
  <c r="CT294" i="29"/>
  <c r="BN294" i="29"/>
  <c r="AD294" i="29"/>
  <c r="HM294" i="29"/>
  <c r="GG294" i="29"/>
  <c r="EW294" i="29"/>
  <c r="DU294" i="29"/>
  <c r="CO294" i="29"/>
  <c r="BM294" i="29"/>
  <c r="AC294" i="29"/>
  <c r="AR294" i="29"/>
  <c r="BZ294" i="29"/>
  <c r="DH294" i="29"/>
  <c r="EP294" i="29"/>
  <c r="FX294" i="29"/>
  <c r="HJ294" i="29"/>
  <c r="HP308" i="29"/>
  <c r="GU308" i="29"/>
  <c r="FZ308" i="29"/>
  <c r="FE308" i="29"/>
  <c r="EJ308" i="29"/>
  <c r="DO308" i="29"/>
  <c r="CT308" i="29"/>
  <c r="BY308" i="29"/>
  <c r="BD308" i="29"/>
  <c r="AI308" i="29"/>
  <c r="N308" i="29"/>
  <c r="HO308" i="29"/>
  <c r="GT308" i="29"/>
  <c r="FY308" i="29"/>
  <c r="FD308" i="29"/>
  <c r="EI308" i="29"/>
  <c r="DN308" i="29"/>
  <c r="CS308" i="29"/>
  <c r="BX308" i="29"/>
  <c r="BC308" i="29"/>
  <c r="AH308" i="29"/>
  <c r="M308" i="29"/>
  <c r="AD308" i="29"/>
  <c r="BA308" i="29"/>
  <c r="BZ308" i="29"/>
  <c r="CW308" i="29"/>
  <c r="DT308" i="29"/>
  <c r="ER308" i="29"/>
  <c r="FO308" i="29"/>
  <c r="GL308" i="29"/>
  <c r="HI308" i="29"/>
  <c r="BX311" i="29"/>
  <c r="ES311" i="29"/>
  <c r="GL312" i="29"/>
  <c r="EE312" i="29"/>
  <c r="BX312" i="29"/>
  <c r="AD312" i="29"/>
  <c r="GE312" i="29"/>
  <c r="DZ312" i="29"/>
  <c r="BV312" i="29"/>
  <c r="O312" i="29"/>
  <c r="BR312" i="29"/>
  <c r="DV312" i="29"/>
  <c r="GM312" i="29"/>
  <c r="GY314" i="29"/>
  <c r="FH314" i="29"/>
  <c r="DL314" i="29"/>
  <c r="BQ314" i="29"/>
  <c r="W314" i="29"/>
  <c r="GX314" i="29"/>
  <c r="FG314" i="29"/>
  <c r="DG314" i="29"/>
  <c r="BP314" i="29"/>
  <c r="V314" i="29"/>
  <c r="AZ314" i="29"/>
  <c r="CY314" i="29"/>
  <c r="ET314" i="29"/>
  <c r="GV314" i="29"/>
  <c r="GB316" i="29"/>
  <c r="DC316" i="29"/>
  <c r="AL316" i="29"/>
  <c r="FS316" i="29"/>
  <c r="DB316" i="29"/>
  <c r="AK316" i="29"/>
  <c r="CN316" i="29"/>
  <c r="FQ316" i="29"/>
  <c r="BD320" i="29"/>
  <c r="DM320" i="29"/>
  <c r="FT320" i="29"/>
  <c r="DZ325" i="29"/>
  <c r="AK330" i="29"/>
  <c r="BU330" i="29"/>
  <c r="CZ330" i="29"/>
  <c r="EL330" i="29"/>
  <c r="FV330" i="29"/>
  <c r="HB330" i="29"/>
  <c r="BC331" i="29"/>
  <c r="DA331" i="29"/>
  <c r="FE331" i="29"/>
  <c r="HB331" i="29"/>
  <c r="HL371" i="29"/>
  <c r="EB371" i="29"/>
  <c r="BF371" i="29"/>
  <c r="EA371" i="29"/>
  <c r="BE371" i="29"/>
  <c r="GI371" i="29"/>
  <c r="DM371" i="29"/>
  <c r="AM371" i="29"/>
  <c r="CM371" i="29"/>
  <c r="GB371" i="29"/>
  <c r="AF383" i="29"/>
  <c r="BJ383" i="29"/>
  <c r="CL383" i="29"/>
  <c r="DS383" i="29"/>
  <c r="EU383" i="29"/>
  <c r="GC383" i="29"/>
  <c r="HE383" i="29"/>
  <c r="AN385" i="29"/>
  <c r="BX385" i="29"/>
  <c r="DH385" i="29"/>
  <c r="ER385" i="29"/>
  <c r="GD385" i="29"/>
  <c r="HK385" i="29"/>
  <c r="HG389" i="29"/>
  <c r="GL389" i="29"/>
  <c r="FQ389" i="29"/>
  <c r="EV389" i="29"/>
  <c r="EA389" i="29"/>
  <c r="DF389" i="29"/>
  <c r="CK389" i="29"/>
  <c r="BP389" i="29"/>
  <c r="AT389" i="29"/>
  <c r="Y389" i="29"/>
  <c r="HF389" i="29"/>
  <c r="GK389" i="29"/>
  <c r="FP389" i="29"/>
  <c r="EU389" i="29"/>
  <c r="DZ389" i="29"/>
  <c r="DE389" i="29"/>
  <c r="CJ389" i="29"/>
  <c r="BN389" i="29"/>
  <c r="AS389" i="29"/>
  <c r="X389" i="29"/>
  <c r="HB389" i="29"/>
  <c r="GG389" i="29"/>
  <c r="FL389" i="29"/>
  <c r="EP389" i="29"/>
  <c r="HA389" i="29"/>
  <c r="GF389" i="29"/>
  <c r="FJ389" i="29"/>
  <c r="EO389" i="29"/>
  <c r="DT389" i="29"/>
  <c r="CY389" i="29"/>
  <c r="CD389" i="29"/>
  <c r="BI389" i="29"/>
  <c r="AN389" i="29"/>
  <c r="S389" i="29"/>
  <c r="AE389" i="29"/>
  <c r="BC389" i="29"/>
  <c r="CA389" i="29"/>
  <c r="CZ389" i="29"/>
  <c r="DY389" i="29"/>
  <c r="EZ389" i="29"/>
  <c r="FY389" i="29"/>
  <c r="GX389" i="29"/>
  <c r="AO401" i="29"/>
  <c r="CG401" i="29"/>
  <c r="DR401" i="29"/>
  <c r="FC401" i="29"/>
  <c r="GR401" i="29"/>
  <c r="BF407" i="29"/>
  <c r="DK407" i="29"/>
  <c r="FO407" i="29"/>
  <c r="DV421" i="29"/>
  <c r="AQ425" i="29"/>
  <c r="CP425" i="29"/>
  <c r="EH425" i="29"/>
  <c r="FU425" i="29"/>
  <c r="AO427" i="29"/>
  <c r="CH427" i="29"/>
  <c r="DU427" i="29"/>
  <c r="FE427" i="29"/>
  <c r="HC427" i="29"/>
  <c r="FF448" i="29"/>
  <c r="GC311" i="29"/>
  <c r="DE311" i="29"/>
  <c r="AV311" i="29"/>
  <c r="FP311" i="29"/>
  <c r="DD311" i="29"/>
  <c r="AQ311" i="29"/>
  <c r="BY311" i="29"/>
  <c r="EV311" i="29"/>
  <c r="HM311" i="29"/>
  <c r="BE320" i="29"/>
  <c r="DN320" i="29"/>
  <c r="FU320" i="29"/>
  <c r="EB325" i="29"/>
  <c r="GP330" i="29"/>
  <c r="FK330" i="29"/>
  <c r="EH330" i="29"/>
  <c r="DG330" i="29"/>
  <c r="CA330" i="29"/>
  <c r="AY330" i="29"/>
  <c r="S330" i="29"/>
  <c r="HP330" i="29"/>
  <c r="GO330" i="29"/>
  <c r="FI330" i="29"/>
  <c r="EG330" i="29"/>
  <c r="DA330" i="29"/>
  <c r="BY330" i="29"/>
  <c r="AX330" i="29"/>
  <c r="R330" i="29"/>
  <c r="HK330" i="29"/>
  <c r="GF330" i="29"/>
  <c r="FC330" i="29"/>
  <c r="EB330" i="29"/>
  <c r="CV330" i="29"/>
  <c r="BT330" i="29"/>
  <c r="AN330" i="29"/>
  <c r="L330" i="29"/>
  <c r="AL330" i="29"/>
  <c r="BV330" i="29"/>
  <c r="DH330" i="29"/>
  <c r="EM330" i="29"/>
  <c r="FW330" i="29"/>
  <c r="HC330" i="29"/>
  <c r="GE331" i="29"/>
  <c r="EL331" i="29"/>
  <c r="CX331" i="29"/>
  <c r="BE331" i="29"/>
  <c r="P331" i="29"/>
  <c r="GD331" i="29"/>
  <c r="EK331" i="29"/>
  <c r="CV331" i="29"/>
  <c r="BD331" i="29"/>
  <c r="O331" i="29"/>
  <c r="HL331" i="29"/>
  <c r="FT331" i="29"/>
  <c r="EE331" i="29"/>
  <c r="CH331" i="29"/>
  <c r="AW331" i="29"/>
  <c r="BF331" i="29"/>
  <c r="DB331" i="29"/>
  <c r="FF331" i="29"/>
  <c r="HC331" i="29"/>
  <c r="GK364" i="29"/>
  <c r="CD364" i="29"/>
  <c r="GI364" i="29"/>
  <c r="BI364" i="29"/>
  <c r="EO364" i="29"/>
  <c r="AL364" i="29"/>
  <c r="EK364" i="29"/>
  <c r="AG383" i="29"/>
  <c r="BK383" i="29"/>
  <c r="CM383" i="29"/>
  <c r="DT383" i="29"/>
  <c r="EV383" i="29"/>
  <c r="GD383" i="29"/>
  <c r="HH383" i="29"/>
  <c r="HD385" i="29"/>
  <c r="GA385" i="29"/>
  <c r="ET385" i="29"/>
  <c r="DQ385" i="29"/>
  <c r="CH385" i="29"/>
  <c r="BF385" i="29"/>
  <c r="AA385" i="29"/>
  <c r="HB385" i="29"/>
  <c r="FZ385" i="29"/>
  <c r="ES385" i="29"/>
  <c r="DP385" i="29"/>
  <c r="CG385" i="29"/>
  <c r="BD385" i="29"/>
  <c r="Z385" i="29"/>
  <c r="GW385" i="29"/>
  <c r="FN385" i="29"/>
  <c r="EK385" i="29"/>
  <c r="DD385" i="29"/>
  <c r="CB385" i="29"/>
  <c r="AW385" i="29"/>
  <c r="R385" i="29"/>
  <c r="AO385" i="29"/>
  <c r="BY385" i="29"/>
  <c r="DI385" i="29"/>
  <c r="EU385" i="29"/>
  <c r="GE385" i="29"/>
  <c r="HP385" i="29"/>
  <c r="GT401" i="29"/>
  <c r="FU401" i="29"/>
  <c r="EV401" i="29"/>
  <c r="DU401" i="29"/>
  <c r="CV401" i="29"/>
  <c r="BT401" i="29"/>
  <c r="AS401" i="29"/>
  <c r="T401" i="29"/>
  <c r="HL401" i="29"/>
  <c r="GL401" i="29"/>
  <c r="FJ401" i="29"/>
  <c r="EG401" i="29"/>
  <c r="DE401" i="29"/>
  <c r="CE401" i="29"/>
  <c r="BE401" i="29"/>
  <c r="Z401" i="29"/>
  <c r="HK401" i="29"/>
  <c r="GK401" i="29"/>
  <c r="FI401" i="29"/>
  <c r="EF401" i="29"/>
  <c r="DD401" i="29"/>
  <c r="CD401" i="29"/>
  <c r="BD401" i="29"/>
  <c r="Y401" i="29"/>
  <c r="HJ401" i="29"/>
  <c r="GJ401" i="29"/>
  <c r="FE401" i="29"/>
  <c r="EE401" i="29"/>
  <c r="DC401" i="29"/>
  <c r="CC401" i="29"/>
  <c r="BC401" i="29"/>
  <c r="X401" i="29"/>
  <c r="HI401" i="29"/>
  <c r="GG401" i="29"/>
  <c r="FD401" i="29"/>
  <c r="ED401" i="29"/>
  <c r="DB401" i="29"/>
  <c r="CB401" i="29"/>
  <c r="AW401" i="29"/>
  <c r="W401" i="29"/>
  <c r="HG401" i="29"/>
  <c r="GE401" i="29"/>
  <c r="FB401" i="29"/>
  <c r="EB401" i="29"/>
  <c r="CZ401" i="29"/>
  <c r="BZ401" i="29"/>
  <c r="AU401" i="29"/>
  <c r="U401" i="29"/>
  <c r="HF401" i="29"/>
  <c r="GA401" i="29"/>
  <c r="FA401" i="29"/>
  <c r="DY401" i="29"/>
  <c r="CY401" i="29"/>
  <c r="BY401" i="29"/>
  <c r="AT401" i="29"/>
  <c r="S401" i="29"/>
  <c r="AP401" i="29"/>
  <c r="CH401" i="29"/>
  <c r="DS401" i="29"/>
  <c r="FK401" i="29"/>
  <c r="GS401" i="29"/>
  <c r="BL407" i="29"/>
  <c r="DO407" i="29"/>
  <c r="FP407" i="29"/>
  <c r="FY421" i="29"/>
  <c r="DQ421" i="29"/>
  <c r="AX421" i="29"/>
  <c r="FT421" i="29"/>
  <c r="DA421" i="29"/>
  <c r="AO421" i="29"/>
  <c r="FS421" i="29"/>
  <c r="CV421" i="29"/>
  <c r="AH421" i="29"/>
  <c r="FR421" i="29"/>
  <c r="CQ421" i="29"/>
  <c r="AG421" i="29"/>
  <c r="FQ421" i="29"/>
  <c r="CP421" i="29"/>
  <c r="X421" i="29"/>
  <c r="HQ421" i="29"/>
  <c r="FG421" i="29"/>
  <c r="CK421" i="29"/>
  <c r="U421" i="29"/>
  <c r="HP421" i="29"/>
  <c r="EZ421" i="29"/>
  <c r="CH421" i="29"/>
  <c r="S421" i="29"/>
  <c r="DY421" i="29"/>
  <c r="HJ421" i="29"/>
  <c r="AR425" i="29"/>
  <c r="CR425" i="29"/>
  <c r="EI425" i="29"/>
  <c r="FX425" i="29"/>
  <c r="FI448" i="29"/>
  <c r="HQ460" i="29"/>
  <c r="DQ460" i="29"/>
  <c r="DD460" i="29"/>
  <c r="CG460" i="29"/>
  <c r="HN460" i="29"/>
  <c r="CE460" i="29"/>
  <c r="GR460" i="29"/>
  <c r="BH460" i="29"/>
  <c r="GO460" i="29"/>
  <c r="BE460" i="29"/>
  <c r="EL460" i="29"/>
  <c r="EK460" i="29"/>
  <c r="EJ460" i="29"/>
  <c r="EG460" i="29"/>
  <c r="DR460" i="29"/>
  <c r="CC460" i="29"/>
  <c r="HM460" i="29"/>
  <c r="GN460" i="29"/>
  <c r="GI460" i="29"/>
  <c r="GF460" i="29"/>
  <c r="GK460" i="29"/>
  <c r="GE460" i="29"/>
  <c r="EQ460" i="29"/>
  <c r="DX460" i="29"/>
  <c r="BD460" i="29"/>
  <c r="M294" i="29"/>
  <c r="AU294" i="29"/>
  <c r="CC294" i="29"/>
  <c r="DO294" i="29"/>
  <c r="ES294" i="29"/>
  <c r="GE294" i="29"/>
  <c r="HO294" i="29"/>
  <c r="J308" i="29"/>
  <c r="AG308" i="29"/>
  <c r="BF308" i="29"/>
  <c r="CC308" i="29"/>
  <c r="CZ308" i="29"/>
  <c r="DX308" i="29"/>
  <c r="EU308" i="29"/>
  <c r="FR308" i="29"/>
  <c r="GO308" i="29"/>
  <c r="HL308" i="29"/>
  <c r="M311" i="29"/>
  <c r="CA311" i="29"/>
  <c r="EX311" i="29"/>
  <c r="L312" i="29"/>
  <c r="BU312" i="29"/>
  <c r="EJ312" i="29"/>
  <c r="GS312" i="29"/>
  <c r="J314" i="29"/>
  <c r="BF314" i="29"/>
  <c r="DB314" i="29"/>
  <c r="FF314" i="29"/>
  <c r="HC314" i="29"/>
  <c r="U316" i="29"/>
  <c r="CU316" i="29"/>
  <c r="GJ316" i="29"/>
  <c r="BO320" i="29"/>
  <c r="DU320" i="29"/>
  <c r="GJ320" i="29"/>
  <c r="EE325" i="29"/>
  <c r="I330" i="29"/>
  <c r="AO330" i="29"/>
  <c r="BX330" i="29"/>
  <c r="DJ330" i="29"/>
  <c r="EQ330" i="29"/>
  <c r="FY330" i="29"/>
  <c r="HI330" i="29"/>
  <c r="M331" i="29"/>
  <c r="BI331" i="29"/>
  <c r="DI331" i="29"/>
  <c r="FJ331" i="29"/>
  <c r="HJ331" i="29"/>
  <c r="AA364" i="29"/>
  <c r="EP364" i="29"/>
  <c r="M371" i="29"/>
  <c r="CQ371" i="29"/>
  <c r="GE371" i="29"/>
  <c r="AK383" i="29"/>
  <c r="BM383" i="29"/>
  <c r="CS383" i="29"/>
  <c r="DV383" i="29"/>
  <c r="EZ383" i="29"/>
  <c r="GF383" i="29"/>
  <c r="HL383" i="29"/>
  <c r="I385" i="29"/>
  <c r="AT385" i="29"/>
  <c r="CC385" i="29"/>
  <c r="DM385" i="29"/>
  <c r="FA385" i="29"/>
  <c r="GH385" i="29"/>
  <c r="J389" i="29"/>
  <c r="AH389" i="29"/>
  <c r="BF389" i="29"/>
  <c r="CE389" i="29"/>
  <c r="DD389" i="29"/>
  <c r="ED389" i="29"/>
  <c r="FC389" i="29"/>
  <c r="GB389" i="29"/>
  <c r="HD389" i="29"/>
  <c r="L401" i="29"/>
  <c r="AR401" i="29"/>
  <c r="CJ401" i="29"/>
  <c r="DV401" i="29"/>
  <c r="FM401" i="29"/>
  <c r="GV401" i="29"/>
  <c r="BR407" i="29"/>
  <c r="DT407" i="29"/>
  <c r="GC407" i="29"/>
  <c r="FS409" i="29"/>
  <c r="BP409" i="29"/>
  <c r="AP409" i="29"/>
  <c r="Q409" i="29"/>
  <c r="O409" i="29"/>
  <c r="HL414" i="29"/>
  <c r="GK414" i="29"/>
  <c r="FI414" i="29"/>
  <c r="EE414" i="29"/>
  <c r="CZ414" i="29"/>
  <c r="BV414" i="29"/>
  <c r="AT414" i="29"/>
  <c r="S414" i="29"/>
  <c r="GS414" i="29"/>
  <c r="FQ414" i="29"/>
  <c r="EN414" i="29"/>
  <c r="DI414" i="29"/>
  <c r="CF414" i="29"/>
  <c r="AW414" i="29"/>
  <c r="U414" i="29"/>
  <c r="GR414" i="29"/>
  <c r="FP414" i="29"/>
  <c r="EJ414" i="29"/>
  <c r="DH414" i="29"/>
  <c r="BY414" i="29"/>
  <c r="AV414" i="29"/>
  <c r="T414" i="29"/>
  <c r="GQ414" i="29"/>
  <c r="FO414" i="29"/>
  <c r="EI414" i="29"/>
  <c r="DG414" i="29"/>
  <c r="BX414" i="29"/>
  <c r="AU414" i="29"/>
  <c r="R414" i="29"/>
  <c r="GP414" i="29"/>
  <c r="FM414" i="29"/>
  <c r="EH414" i="29"/>
  <c r="DE414" i="29"/>
  <c r="BW414" i="29"/>
  <c r="AS414" i="29"/>
  <c r="N414" i="29"/>
  <c r="HP414" i="29"/>
  <c r="GN414" i="29"/>
  <c r="FK414" i="29"/>
  <c r="EF414" i="29"/>
  <c r="CY414" i="29"/>
  <c r="BT414" i="29"/>
  <c r="AQ414" i="29"/>
  <c r="L414" i="29"/>
  <c r="HO414" i="29"/>
  <c r="GM414" i="29"/>
  <c r="FJ414" i="29"/>
  <c r="ED414" i="29"/>
  <c r="CX414" i="29"/>
  <c r="BS414" i="29"/>
  <c r="AP414" i="29"/>
  <c r="K414" i="29"/>
  <c r="BA414" i="29"/>
  <c r="CP414" i="29"/>
  <c r="EO414" i="29"/>
  <c r="GD414" i="29"/>
  <c r="HN414" i="29"/>
  <c r="HA417" i="29"/>
  <c r="FJ417" i="29"/>
  <c r="DM417" i="29"/>
  <c r="BU417" i="29"/>
  <c r="AE417" i="29"/>
  <c r="HL417" i="29"/>
  <c r="FN417" i="29"/>
  <c r="DR417" i="29"/>
  <c r="CB417" i="29"/>
  <c r="AG417" i="29"/>
  <c r="HJ417" i="29"/>
  <c r="FM417" i="29"/>
  <c r="DQ417" i="29"/>
  <c r="BW417" i="29"/>
  <c r="AD417" i="29"/>
  <c r="HG417" i="29"/>
  <c r="FL417" i="29"/>
  <c r="DN417" i="29"/>
  <c r="BS417" i="29"/>
  <c r="AC417" i="29"/>
  <c r="HF417" i="29"/>
  <c r="FK417" i="29"/>
  <c r="DL417" i="29"/>
  <c r="BR417" i="29"/>
  <c r="AB417" i="29"/>
  <c r="GZ417" i="29"/>
  <c r="FB417" i="29"/>
  <c r="DG417" i="29"/>
  <c r="BN417" i="29"/>
  <c r="T417" i="29"/>
  <c r="GY417" i="29"/>
  <c r="FA417" i="29"/>
  <c r="DF417" i="29"/>
  <c r="BM417" i="29"/>
  <c r="P417" i="29"/>
  <c r="CC417" i="29"/>
  <c r="EK417" i="29"/>
  <c r="GX417" i="29"/>
  <c r="AP421" i="29"/>
  <c r="ED421" i="29"/>
  <c r="HO421" i="29"/>
  <c r="AT425" i="29"/>
  <c r="CT425" i="29"/>
  <c r="EK425" i="29"/>
  <c r="GI425" i="29"/>
  <c r="HP427" i="29"/>
  <c r="GR427" i="29"/>
  <c r="FT427" i="29"/>
  <c r="EV427" i="29"/>
  <c r="DV427" i="29"/>
  <c r="CX427" i="29"/>
  <c r="BZ427" i="29"/>
  <c r="AZ427" i="29"/>
  <c r="Z427" i="29"/>
  <c r="HN427" i="29"/>
  <c r="GP427" i="29"/>
  <c r="FR427" i="29"/>
  <c r="ET427" i="29"/>
  <c r="DT427" i="29"/>
  <c r="CV427" i="29"/>
  <c r="BV427" i="29"/>
  <c r="AX427" i="29"/>
  <c r="X427" i="29"/>
  <c r="GT427" i="29"/>
  <c r="FS427" i="29"/>
  <c r="EP427" i="29"/>
  <c r="DN427" i="29"/>
  <c r="CN427" i="29"/>
  <c r="BL427" i="29"/>
  <c r="AL427" i="29"/>
  <c r="L427" i="29"/>
  <c r="GS427" i="29"/>
  <c r="FP427" i="29"/>
  <c r="EM427" i="29"/>
  <c r="DJ427" i="29"/>
  <c r="CG427" i="29"/>
  <c r="BF427" i="29"/>
  <c r="AA427" i="29"/>
  <c r="GQ427" i="29"/>
  <c r="FO427" i="29"/>
  <c r="EJ427" i="29"/>
  <c r="DI427" i="29"/>
  <c r="CF427" i="29"/>
  <c r="BE427" i="29"/>
  <c r="Y427" i="29"/>
  <c r="GO427" i="29"/>
  <c r="FN427" i="29"/>
  <c r="EI427" i="29"/>
  <c r="DH427" i="29"/>
  <c r="CE427" i="29"/>
  <c r="BD427" i="29"/>
  <c r="W427" i="29"/>
  <c r="HQ427" i="29"/>
  <c r="GN427" i="29"/>
  <c r="FK427" i="29"/>
  <c r="EH427" i="29"/>
  <c r="DG427" i="29"/>
  <c r="CD427" i="29"/>
  <c r="BC427" i="29"/>
  <c r="V427" i="29"/>
  <c r="HM427" i="29"/>
  <c r="GL427" i="29"/>
  <c r="FI427" i="29"/>
  <c r="EF427" i="29"/>
  <c r="DC427" i="29"/>
  <c r="CB427" i="29"/>
  <c r="AU427" i="29"/>
  <c r="T427" i="29"/>
  <c r="HL427" i="29"/>
  <c r="GK427" i="29"/>
  <c r="FF427" i="29"/>
  <c r="EE427" i="29"/>
  <c r="DB427" i="29"/>
  <c r="CA427" i="29"/>
  <c r="AT427" i="29"/>
  <c r="S427" i="29"/>
  <c r="AR427" i="29"/>
  <c r="CM427" i="29"/>
  <c r="EA427" i="29"/>
  <c r="FU427" i="29"/>
  <c r="HF427" i="29"/>
  <c r="AP460" i="29"/>
  <c r="HG383" i="29"/>
  <c r="GH383" i="29"/>
  <c r="FI383" i="29"/>
  <c r="EF383" i="29"/>
  <c r="DF383" i="29"/>
  <c r="CG383" i="29"/>
  <c r="BH383" i="29"/>
  <c r="AI383" i="29"/>
  <c r="K383" i="29"/>
  <c r="HF383" i="29"/>
  <c r="GG383" i="29"/>
  <c r="FH383" i="29"/>
  <c r="EE383" i="29"/>
  <c r="DE383" i="29"/>
  <c r="CF383" i="29"/>
  <c r="BF383" i="29"/>
  <c r="AH383" i="29"/>
  <c r="I383" i="29"/>
  <c r="HA383" i="29"/>
  <c r="FY383" i="29"/>
  <c r="EX383" i="29"/>
  <c r="DY383" i="29"/>
  <c r="CZ383" i="29"/>
  <c r="BZ383" i="29"/>
  <c r="BA383" i="29"/>
  <c r="Y383" i="29"/>
  <c r="AL383" i="29"/>
  <c r="BN383" i="29"/>
  <c r="CT383" i="29"/>
  <c r="DW383" i="29"/>
  <c r="FA383" i="29"/>
  <c r="GI383" i="29"/>
  <c r="HM383" i="29"/>
  <c r="GL407" i="29"/>
  <c r="EY407" i="29"/>
  <c r="DI407" i="29"/>
  <c r="BV407" i="29"/>
  <c r="AK407" i="29"/>
  <c r="GB407" i="29"/>
  <c r="EM407" i="29"/>
  <c r="DA407" i="29"/>
  <c r="BK407" i="29"/>
  <c r="V407" i="29"/>
  <c r="HO407" i="29"/>
  <c r="FZ407" i="29"/>
  <c r="EL407" i="29"/>
  <c r="CU407" i="29"/>
  <c r="BJ407" i="29"/>
  <c r="U407" i="29"/>
  <c r="HN407" i="29"/>
  <c r="FY407" i="29"/>
  <c r="EI407" i="29"/>
  <c r="CT407" i="29"/>
  <c r="BI407" i="29"/>
  <c r="Q407" i="29"/>
  <c r="HL407" i="29"/>
  <c r="FX407" i="29"/>
  <c r="EG407" i="29"/>
  <c r="CS407" i="29"/>
  <c r="BH407" i="29"/>
  <c r="P407" i="29"/>
  <c r="HG407" i="29"/>
  <c r="FS407" i="29"/>
  <c r="EE407" i="29"/>
  <c r="CQ407" i="29"/>
  <c r="BC407" i="29"/>
  <c r="N407" i="29"/>
  <c r="HF407" i="29"/>
  <c r="FR407" i="29"/>
  <c r="ED407" i="29"/>
  <c r="CP407" i="29"/>
  <c r="AX407" i="29"/>
  <c r="K407" i="29"/>
  <c r="BS407" i="29"/>
  <c r="DU407" i="29"/>
  <c r="GE407" i="29"/>
  <c r="HG425" i="29"/>
  <c r="GE425" i="29"/>
  <c r="FE425" i="29"/>
  <c r="ED425" i="29"/>
  <c r="CY425" i="29"/>
  <c r="BY425" i="29"/>
  <c r="AW425" i="29"/>
  <c r="W425" i="29"/>
  <c r="HC425" i="29"/>
  <c r="GC425" i="29"/>
  <c r="FB425" i="29"/>
  <c r="DW425" i="29"/>
  <c r="CW425" i="29"/>
  <c r="BW425" i="29"/>
  <c r="AU425" i="29"/>
  <c r="U425" i="29"/>
  <c r="HI425" i="29"/>
  <c r="GD425" i="29"/>
  <c r="EY425" i="29"/>
  <c r="DS425" i="29"/>
  <c r="CQ425" i="29"/>
  <c r="BM425" i="29"/>
  <c r="AH425" i="29"/>
  <c r="HN425" i="29"/>
  <c r="GG425" i="29"/>
  <c r="EZ425" i="29"/>
  <c r="DR425" i="29"/>
  <c r="CM425" i="29"/>
  <c r="BH425" i="29"/>
  <c r="AA425" i="29"/>
  <c r="HM425" i="29"/>
  <c r="GF425" i="29"/>
  <c r="ET425" i="29"/>
  <c r="DQ425" i="29"/>
  <c r="CL425" i="29"/>
  <c r="BF425" i="29"/>
  <c r="Z425" i="29"/>
  <c r="HJ425" i="29"/>
  <c r="GB425" i="29"/>
  <c r="ES425" i="29"/>
  <c r="DP425" i="29"/>
  <c r="CK425" i="29"/>
  <c r="BD425" i="29"/>
  <c r="Y425" i="29"/>
  <c r="HH425" i="29"/>
  <c r="FZ425" i="29"/>
  <c r="ER425" i="29"/>
  <c r="DO425" i="29"/>
  <c r="CJ425" i="29"/>
  <c r="BC425" i="29"/>
  <c r="X425" i="29"/>
  <c r="HB425" i="29"/>
  <c r="FW425" i="29"/>
  <c r="EP425" i="29"/>
  <c r="DM425" i="29"/>
  <c r="CF425" i="29"/>
  <c r="AY425" i="29"/>
  <c r="R425" i="29"/>
  <c r="HA425" i="29"/>
  <c r="FV425" i="29"/>
  <c r="EO425" i="29"/>
  <c r="DL425" i="29"/>
  <c r="CD425" i="29"/>
  <c r="AX425" i="29"/>
  <c r="Q425" i="29"/>
  <c r="AV425" i="29"/>
  <c r="CU425" i="29"/>
  <c r="EL425" i="29"/>
  <c r="GL425" i="29"/>
  <c r="HO448" i="29"/>
  <c r="ED448" i="29"/>
  <c r="BJ448" i="29"/>
  <c r="HE448" i="29"/>
  <c r="EC448" i="29"/>
  <c r="BI448" i="29"/>
  <c r="GR448" i="29"/>
  <c r="DZ448" i="29"/>
  <c r="BH448" i="29"/>
  <c r="GQ448" i="29"/>
  <c r="DV448" i="29"/>
  <c r="BE448" i="29"/>
  <c r="GO448" i="29"/>
  <c r="DR448" i="29"/>
  <c r="BC448" i="29"/>
  <c r="GM448" i="29"/>
  <c r="DQ448" i="29"/>
  <c r="AN448" i="29"/>
  <c r="GP448" i="29"/>
  <c r="CS448" i="29"/>
  <c r="GL448" i="29"/>
  <c r="CP448" i="29"/>
  <c r="GK448" i="29"/>
  <c r="CJ448" i="29"/>
  <c r="FT448" i="29"/>
  <c r="CI448" i="29"/>
  <c r="FN448" i="29"/>
  <c r="BZ448" i="29"/>
  <c r="FL448" i="29"/>
  <c r="BN448" i="29"/>
  <c r="BD448" i="29"/>
  <c r="AM448" i="29"/>
  <c r="AJ448" i="29"/>
  <c r="AI448" i="29"/>
  <c r="FK448" i="29"/>
  <c r="AC448" i="29"/>
  <c r="FJ448" i="29"/>
  <c r="AB448" i="29"/>
  <c r="GW177" i="29"/>
  <c r="AN198" i="29"/>
  <c r="CU198" i="29"/>
  <c r="FF198" i="29"/>
  <c r="HP198" i="29"/>
  <c r="AR216" i="29"/>
  <c r="DF216" i="29"/>
  <c r="FY216" i="29"/>
  <c r="HI240" i="29"/>
  <c r="GV240" i="29"/>
  <c r="DN240" i="29"/>
  <c r="AT240" i="29"/>
  <c r="CT240" i="29"/>
  <c r="FL240" i="29"/>
  <c r="HQ244" i="29"/>
  <c r="GV244" i="29"/>
  <c r="GA244" i="29"/>
  <c r="FF244" i="29"/>
  <c r="EK244" i="29"/>
  <c r="DP244" i="29"/>
  <c r="CU244" i="29"/>
  <c r="BZ244" i="29"/>
  <c r="BE244" i="29"/>
  <c r="AJ244" i="29"/>
  <c r="O244" i="29"/>
  <c r="AY244" i="29"/>
  <c r="CQ244" i="29"/>
  <c r="EI244" i="29"/>
  <c r="GB244" i="29"/>
  <c r="GC273" i="29"/>
  <c r="AX273" i="29"/>
  <c r="HN293" i="29"/>
  <c r="GP293" i="29"/>
  <c r="FR293" i="29"/>
  <c r="ET293" i="29"/>
  <c r="DR293" i="29"/>
  <c r="CT293" i="29"/>
  <c r="BV293" i="29"/>
  <c r="AX293" i="29"/>
  <c r="V293" i="29"/>
  <c r="HM293" i="29"/>
  <c r="GO293" i="29"/>
  <c r="FQ293" i="29"/>
  <c r="EO293" i="29"/>
  <c r="DQ293" i="29"/>
  <c r="CS293" i="29"/>
  <c r="BU293" i="29"/>
  <c r="AS293" i="29"/>
  <c r="U293" i="29"/>
  <c r="AI293" i="29"/>
  <c r="BI293" i="29"/>
  <c r="CM293" i="29"/>
  <c r="DM293" i="29"/>
  <c r="EM293" i="29"/>
  <c r="FS293" i="29"/>
  <c r="GS293" i="29"/>
  <c r="S294" i="29"/>
  <c r="AW294" i="29"/>
  <c r="CI294" i="29"/>
  <c r="DQ294" i="29"/>
  <c r="EU294" i="29"/>
  <c r="GI294" i="29"/>
  <c r="HQ294" i="29"/>
  <c r="GP304" i="29"/>
  <c r="FF304" i="29"/>
  <c r="DQ304" i="29"/>
  <c r="CI304" i="29"/>
  <c r="AX304" i="29"/>
  <c r="J304" i="29"/>
  <c r="GO304" i="29"/>
  <c r="EZ304" i="29"/>
  <c r="DP304" i="29"/>
  <c r="CH304" i="29"/>
  <c r="AS304" i="29"/>
  <c r="H304" i="29"/>
  <c r="BA304" i="29"/>
  <c r="CN304" i="29"/>
  <c r="EG304" i="29"/>
  <c r="FR304" i="29"/>
  <c r="HK304" i="29"/>
  <c r="L308" i="29"/>
  <c r="AK308" i="29"/>
  <c r="BH308" i="29"/>
  <c r="CE308" i="29"/>
  <c r="DB308" i="29"/>
  <c r="DZ308" i="29"/>
  <c r="EW308" i="29"/>
  <c r="FT308" i="29"/>
  <c r="GQ308" i="29"/>
  <c r="HN308" i="29"/>
  <c r="U311" i="29"/>
  <c r="CI311" i="29"/>
  <c r="FD311" i="29"/>
  <c r="N312" i="29"/>
  <c r="CK312" i="29"/>
  <c r="EL312" i="29"/>
  <c r="HC312" i="29"/>
  <c r="L314" i="29"/>
  <c r="BM314" i="29"/>
  <c r="DF314" i="29"/>
  <c r="FJ314" i="29"/>
  <c r="HI314" i="29"/>
  <c r="AJ316" i="29"/>
  <c r="DR316" i="29"/>
  <c r="GO316" i="29"/>
  <c r="O320" i="29"/>
  <c r="BU320" i="29"/>
  <c r="DX320" i="29"/>
  <c r="GL320" i="29"/>
  <c r="AF325" i="29"/>
  <c r="GM326" i="29"/>
  <c r="FA326" i="29"/>
  <c r="DK326" i="29"/>
  <c r="BN326" i="29"/>
  <c r="AF326" i="29"/>
  <c r="GL326" i="29"/>
  <c r="EZ326" i="29"/>
  <c r="DJ326" i="29"/>
  <c r="BL326" i="29"/>
  <c r="W326" i="29"/>
  <c r="BE326" i="29"/>
  <c r="CS326" i="29"/>
  <c r="EO326" i="29"/>
  <c r="GJ326" i="29"/>
  <c r="K330" i="29"/>
  <c r="AV330" i="29"/>
  <c r="CC330" i="29"/>
  <c r="DL330" i="29"/>
  <c r="EW330" i="29"/>
  <c r="GB330" i="29"/>
  <c r="HL330" i="29"/>
  <c r="S331" i="29"/>
  <c r="BS331" i="29"/>
  <c r="DT331" i="29"/>
  <c r="FL331" i="29"/>
  <c r="HM331" i="29"/>
  <c r="HH356" i="29"/>
  <c r="GM356" i="29"/>
  <c r="FR356" i="29"/>
  <c r="EW356" i="29"/>
  <c r="EB356" i="29"/>
  <c r="DG356" i="29"/>
  <c r="CL356" i="29"/>
  <c r="BQ356" i="29"/>
  <c r="AV356" i="29"/>
  <c r="Z356" i="29"/>
  <c r="HG356" i="29"/>
  <c r="GL356" i="29"/>
  <c r="FQ356" i="29"/>
  <c r="EV356" i="29"/>
  <c r="EA356" i="29"/>
  <c r="DF356" i="29"/>
  <c r="CK356" i="29"/>
  <c r="BP356" i="29"/>
  <c r="AT356" i="29"/>
  <c r="Y356" i="29"/>
  <c r="HB356" i="29"/>
  <c r="GG356" i="29"/>
  <c r="FL356" i="29"/>
  <c r="EP356" i="29"/>
  <c r="DU356" i="29"/>
  <c r="CZ356" i="29"/>
  <c r="CE356" i="29"/>
  <c r="BJ356" i="29"/>
  <c r="AO356" i="29"/>
  <c r="T356" i="29"/>
  <c r="AE356" i="29"/>
  <c r="BC356" i="29"/>
  <c r="CA356" i="29"/>
  <c r="CY356" i="29"/>
  <c r="DY356" i="29"/>
  <c r="EY356" i="29"/>
  <c r="FW356" i="29"/>
  <c r="GU356" i="29"/>
  <c r="FM361" i="29"/>
  <c r="AS361" i="29"/>
  <c r="FI361" i="29"/>
  <c r="AN361" i="29"/>
  <c r="DX361" i="29"/>
  <c r="AB361" i="29"/>
  <c r="EG361" i="29"/>
  <c r="AC364" i="29"/>
  <c r="FQ364" i="29"/>
  <c r="HG369" i="29"/>
  <c r="GF369" i="29"/>
  <c r="FH369" i="29"/>
  <c r="EJ369" i="29"/>
  <c r="DL369" i="29"/>
  <c r="CK369" i="29"/>
  <c r="BM369" i="29"/>
  <c r="AO369" i="29"/>
  <c r="Q369" i="29"/>
  <c r="HC369" i="29"/>
  <c r="GE369" i="29"/>
  <c r="FG369" i="29"/>
  <c r="EI369" i="29"/>
  <c r="DK369" i="29"/>
  <c r="CJ369" i="29"/>
  <c r="BL369" i="29"/>
  <c r="AN369" i="29"/>
  <c r="P369" i="29"/>
  <c r="GX369" i="29"/>
  <c r="FZ369" i="29"/>
  <c r="FB369" i="29"/>
  <c r="EA369" i="29"/>
  <c r="DC369" i="29"/>
  <c r="CE369" i="29"/>
  <c r="BG369" i="29"/>
  <c r="AI369" i="29"/>
  <c r="H369" i="29"/>
  <c r="AL369" i="29"/>
  <c r="BO369" i="29"/>
  <c r="CS369" i="29"/>
  <c r="DT369" i="29"/>
  <c r="EY369" i="29"/>
  <c r="GA369" i="29"/>
  <c r="HB369" i="29"/>
  <c r="P371" i="29"/>
  <c r="DK371" i="29"/>
  <c r="GV371" i="29"/>
  <c r="HF373" i="29"/>
  <c r="FT373" i="29"/>
  <c r="EM373" i="29"/>
  <c r="CX373" i="29"/>
  <c r="BN373" i="29"/>
  <c r="AB373" i="29"/>
  <c r="HE373" i="29"/>
  <c r="FS373" i="29"/>
  <c r="EL373" i="29"/>
  <c r="CW373" i="29"/>
  <c r="BM373" i="29"/>
  <c r="AA373" i="29"/>
  <c r="GS373" i="29"/>
  <c r="FI373" i="29"/>
  <c r="DW373" i="29"/>
  <c r="CN373" i="29"/>
  <c r="BB373" i="29"/>
  <c r="U373" i="29"/>
  <c r="AZ373" i="29"/>
  <c r="CP373" i="29"/>
  <c r="EN373" i="29"/>
  <c r="FX373" i="29"/>
  <c r="HN373" i="29"/>
  <c r="L383" i="29"/>
  <c r="AM383" i="29"/>
  <c r="BO383" i="29"/>
  <c r="CV383" i="29"/>
  <c r="DX383" i="29"/>
  <c r="FB383" i="29"/>
  <c r="GJ383" i="29"/>
  <c r="HN383" i="29"/>
  <c r="M385" i="29"/>
  <c r="AV385" i="29"/>
  <c r="CE385" i="29"/>
  <c r="DT385" i="29"/>
  <c r="FD385" i="29"/>
  <c r="GJ385" i="29"/>
  <c r="GY388" i="29"/>
  <c r="FN388" i="29"/>
  <c r="EH388" i="29"/>
  <c r="CZ388" i="29"/>
  <c r="BN388" i="29"/>
  <c r="AF388" i="29"/>
  <c r="GX388" i="29"/>
  <c r="FM388" i="29"/>
  <c r="ED388" i="29"/>
  <c r="CT388" i="29"/>
  <c r="BM388" i="29"/>
  <c r="AE388" i="29"/>
  <c r="GM388" i="29"/>
  <c r="FH388" i="29"/>
  <c r="DU388" i="29"/>
  <c r="CL388" i="29"/>
  <c r="BD388" i="29"/>
  <c r="W388" i="29"/>
  <c r="AQ388" i="29"/>
  <c r="CG388" i="29"/>
  <c r="DT388" i="29"/>
  <c r="FK388" i="29"/>
  <c r="HA388" i="29"/>
  <c r="L389" i="29"/>
  <c r="AJ389" i="29"/>
  <c r="BH389" i="29"/>
  <c r="CG389" i="29"/>
  <c r="DH389" i="29"/>
  <c r="EF389" i="29"/>
  <c r="FE389" i="29"/>
  <c r="GD389" i="29"/>
  <c r="HH389" i="29"/>
  <c r="HI398" i="29"/>
  <c r="GM398" i="29"/>
  <c r="FQ398" i="29"/>
  <c r="GZ398" i="29"/>
  <c r="GA398" i="29"/>
  <c r="FD398" i="29"/>
  <c r="EH398" i="29"/>
  <c r="DL398" i="29"/>
  <c r="CP398" i="29"/>
  <c r="BT398" i="29"/>
  <c r="AX398" i="29"/>
  <c r="AB398" i="29"/>
  <c r="GW398" i="29"/>
  <c r="FZ398" i="29"/>
  <c r="FC398" i="29"/>
  <c r="EG398" i="29"/>
  <c r="DK398" i="29"/>
  <c r="CO398" i="29"/>
  <c r="BS398" i="29"/>
  <c r="AW398" i="29"/>
  <c r="Y398" i="29"/>
  <c r="GV398" i="29"/>
  <c r="FY398" i="29"/>
  <c r="FB398" i="29"/>
  <c r="EF398" i="29"/>
  <c r="DJ398" i="29"/>
  <c r="CN398" i="29"/>
  <c r="BR398" i="29"/>
  <c r="AV398" i="29"/>
  <c r="X398" i="29"/>
  <c r="GU398" i="29"/>
  <c r="FX398" i="29"/>
  <c r="FA398" i="29"/>
  <c r="EE398" i="29"/>
  <c r="DI398" i="29"/>
  <c r="CM398" i="29"/>
  <c r="BQ398" i="29"/>
  <c r="AS398" i="29"/>
  <c r="W398" i="29"/>
  <c r="HP398" i="29"/>
  <c r="GS398" i="29"/>
  <c r="FV398" i="29"/>
  <c r="EY398" i="29"/>
  <c r="EC398" i="29"/>
  <c r="DG398" i="29"/>
  <c r="CK398" i="29"/>
  <c r="BM398" i="29"/>
  <c r="AQ398" i="29"/>
  <c r="U398" i="29"/>
  <c r="HO398" i="29"/>
  <c r="GR398" i="29"/>
  <c r="FU398" i="29"/>
  <c r="EX398" i="29"/>
  <c r="EB398" i="29"/>
  <c r="DF398" i="29"/>
  <c r="CJ398" i="29"/>
  <c r="BL398" i="29"/>
  <c r="AP398" i="29"/>
  <c r="T398" i="29"/>
  <c r="AI398" i="29"/>
  <c r="BK398" i="29"/>
  <c r="CU398" i="29"/>
  <c r="DY398" i="29"/>
  <c r="FG398" i="29"/>
  <c r="GL398" i="29"/>
  <c r="N401" i="29"/>
  <c r="BF401" i="29"/>
  <c r="CN401" i="29"/>
  <c r="DX401" i="29"/>
  <c r="FQ401" i="29"/>
  <c r="HA401" i="29"/>
  <c r="HN403" i="29"/>
  <c r="GR403" i="29"/>
  <c r="FV403" i="29"/>
  <c r="EZ403" i="29"/>
  <c r="ED403" i="29"/>
  <c r="DH403" i="29"/>
  <c r="CL403" i="29"/>
  <c r="BP403" i="29"/>
  <c r="AR403" i="29"/>
  <c r="V403" i="29"/>
  <c r="HE403" i="29"/>
  <c r="GH403" i="29"/>
  <c r="FI403" i="29"/>
  <c r="EL403" i="29"/>
  <c r="DO403" i="29"/>
  <c r="CR403" i="29"/>
  <c r="BU403" i="29"/>
  <c r="AX403" i="29"/>
  <c r="Y403" i="29"/>
  <c r="HD403" i="29"/>
  <c r="GG403" i="29"/>
  <c r="FH403" i="29"/>
  <c r="EK403" i="29"/>
  <c r="DN403" i="29"/>
  <c r="CQ403" i="29"/>
  <c r="BT403" i="29"/>
  <c r="AW403" i="29"/>
  <c r="X403" i="29"/>
  <c r="HC403" i="29"/>
  <c r="GF403" i="29"/>
  <c r="FG403" i="29"/>
  <c r="EJ403" i="29"/>
  <c r="DM403" i="29"/>
  <c r="CP403" i="29"/>
  <c r="BS403" i="29"/>
  <c r="AV403" i="29"/>
  <c r="W403" i="29"/>
  <c r="HB403" i="29"/>
  <c r="GC403" i="29"/>
  <c r="FF403" i="29"/>
  <c r="EI403" i="29"/>
  <c r="DL403" i="29"/>
  <c r="CO403" i="29"/>
  <c r="BR403" i="29"/>
  <c r="AS403" i="29"/>
  <c r="U403" i="29"/>
  <c r="GZ403" i="29"/>
  <c r="GA403" i="29"/>
  <c r="FD403" i="29"/>
  <c r="EG403" i="29"/>
  <c r="DJ403" i="29"/>
  <c r="CM403" i="29"/>
  <c r="BM403" i="29"/>
  <c r="AP403" i="29"/>
  <c r="S403" i="29"/>
  <c r="GW403" i="29"/>
  <c r="FZ403" i="29"/>
  <c r="FC403" i="29"/>
  <c r="EF403" i="29"/>
  <c r="DI403" i="29"/>
  <c r="CK403" i="29"/>
  <c r="BL403" i="29"/>
  <c r="AO403" i="29"/>
  <c r="R403" i="29"/>
  <c r="AJ403" i="29"/>
  <c r="BV403" i="29"/>
  <c r="CY403" i="29"/>
  <c r="EE403" i="29"/>
  <c r="FP403" i="29"/>
  <c r="GT403" i="29"/>
  <c r="J407" i="29"/>
  <c r="BT407" i="29"/>
  <c r="EA407" i="29"/>
  <c r="GM407" i="29"/>
  <c r="I414" i="29"/>
  <c r="BI414" i="29"/>
  <c r="CR414" i="29"/>
  <c r="EQ414" i="29"/>
  <c r="GF414" i="29"/>
  <c r="I417" i="29"/>
  <c r="CH417" i="29"/>
  <c r="EM417" i="29"/>
  <c r="HQ417" i="29"/>
  <c r="AR421" i="29"/>
  <c r="EF421" i="29"/>
  <c r="H425" i="29"/>
  <c r="BB425" i="29"/>
  <c r="CV425" i="29"/>
  <c r="EM425" i="29"/>
  <c r="GM425" i="29"/>
  <c r="M427" i="29"/>
  <c r="AY427" i="29"/>
  <c r="CP427" i="29"/>
  <c r="EC427" i="29"/>
  <c r="FW427" i="29"/>
  <c r="HH427" i="29"/>
  <c r="T448" i="29"/>
  <c r="AT460" i="29"/>
  <c r="GY320" i="29"/>
  <c r="ET320" i="29"/>
  <c r="CL320" i="29"/>
  <c r="AE320" i="29"/>
  <c r="GO320" i="29"/>
  <c r="ES320" i="29"/>
  <c r="CG320" i="29"/>
  <c r="AD320" i="29"/>
  <c r="BP320" i="29"/>
  <c r="DV320" i="29"/>
  <c r="GK320" i="29"/>
  <c r="DO325" i="29"/>
  <c r="CN325" i="29"/>
  <c r="FJ325" i="29"/>
  <c r="CZ177" i="29"/>
  <c r="BR198" i="29"/>
  <c r="EC198" i="29"/>
  <c r="GM198" i="29"/>
  <c r="HP216" i="29"/>
  <c r="GH216" i="29"/>
  <c r="FD216" i="29"/>
  <c r="DX216" i="29"/>
  <c r="CS216" i="29"/>
  <c r="BG216" i="29"/>
  <c r="AB216" i="29"/>
  <c r="BY216" i="29"/>
  <c r="EM216" i="29"/>
  <c r="HE216" i="29"/>
  <c r="HG243" i="29"/>
  <c r="GA243" i="29"/>
  <c r="ER243" i="29"/>
  <c r="DE243" i="29"/>
  <c r="BO243" i="29"/>
  <c r="AE243" i="29"/>
  <c r="AV243" i="29"/>
  <c r="DU243" i="29"/>
  <c r="FF243" i="29"/>
  <c r="GT243" i="29"/>
  <c r="AC244" i="29"/>
  <c r="BU244" i="29"/>
  <c r="DM244" i="29"/>
  <c r="FE244" i="29"/>
  <c r="GX244" i="29"/>
  <c r="GX273" i="29"/>
  <c r="S28" i="29"/>
  <c r="AF122" i="29"/>
  <c r="BI122" i="29"/>
  <c r="CH122" i="29"/>
  <c r="DH122" i="29"/>
  <c r="EK122" i="29"/>
  <c r="FJ122" i="29"/>
  <c r="GJ122" i="29"/>
  <c r="HM122" i="29"/>
  <c r="AO148" i="29"/>
  <c r="BR148" i="29"/>
  <c r="CU148" i="29"/>
  <c r="DZ148" i="29"/>
  <c r="FG148" i="29"/>
  <c r="GK148" i="29"/>
  <c r="HN148" i="29"/>
  <c r="X177" i="29"/>
  <c r="DA177" i="29"/>
  <c r="GX177" i="29"/>
  <c r="AE179" i="29"/>
  <c r="BC179" i="29"/>
  <c r="CD179" i="29"/>
  <c r="DB179" i="29"/>
  <c r="EA179" i="29"/>
  <c r="EY179" i="29"/>
  <c r="FZ179" i="29"/>
  <c r="GX179" i="29"/>
  <c r="H198" i="29"/>
  <c r="AO198" i="29"/>
  <c r="BS198" i="29"/>
  <c r="CX198" i="29"/>
  <c r="ED198" i="29"/>
  <c r="FG198" i="29"/>
  <c r="GN198" i="29"/>
  <c r="HQ198" i="29"/>
  <c r="I210" i="29"/>
  <c r="J216" i="29"/>
  <c r="AS216" i="29"/>
  <c r="BZ216" i="29"/>
  <c r="DH216" i="29"/>
  <c r="EN216" i="29"/>
  <c r="FZ216" i="29"/>
  <c r="HF216" i="29"/>
  <c r="ET228" i="29"/>
  <c r="HF228" i="29"/>
  <c r="Y240" i="29"/>
  <c r="CU240" i="29"/>
  <c r="FN240" i="29"/>
  <c r="I243" i="29"/>
  <c r="AW243" i="29"/>
  <c r="CH243" i="29"/>
  <c r="DV243" i="29"/>
  <c r="FG243" i="29"/>
  <c r="GU243" i="29"/>
  <c r="H244" i="29"/>
  <c r="AD244" i="29"/>
  <c r="AZ244" i="29"/>
  <c r="BV244" i="29"/>
  <c r="CR244" i="29"/>
  <c r="DN244" i="29"/>
  <c r="EJ244" i="29"/>
  <c r="FG244" i="29"/>
  <c r="GC244" i="29"/>
  <c r="GZ244" i="29"/>
  <c r="DC257" i="29"/>
  <c r="GC265" i="29"/>
  <c r="EQ265" i="29"/>
  <c r="DL265" i="29"/>
  <c r="CA265" i="29"/>
  <c r="AT265" i="29"/>
  <c r="I265" i="29"/>
  <c r="AU265" i="29"/>
  <c r="CC265" i="29"/>
  <c r="DO265" i="29"/>
  <c r="FB265" i="29"/>
  <c r="GN265" i="29"/>
  <c r="H273" i="29"/>
  <c r="HF273" i="29"/>
  <c r="HD283" i="29"/>
  <c r="FN283" i="29"/>
  <c r="DT283" i="29"/>
  <c r="CI283" i="29"/>
  <c r="AJ283" i="29"/>
  <c r="HB283" i="29"/>
  <c r="FL283" i="29"/>
  <c r="DS283" i="29"/>
  <c r="CB283" i="29"/>
  <c r="AI283" i="29"/>
  <c r="BD283" i="29"/>
  <c r="CV283" i="29"/>
  <c r="EQ283" i="29"/>
  <c r="GS283" i="29"/>
  <c r="GL285" i="29"/>
  <c r="EV285" i="29"/>
  <c r="DG285" i="29"/>
  <c r="BS285" i="29"/>
  <c r="AE285" i="29"/>
  <c r="GK285" i="29"/>
  <c r="EU285" i="29"/>
  <c r="DF285" i="29"/>
  <c r="BR285" i="29"/>
  <c r="AD285" i="29"/>
  <c r="AZ285" i="29"/>
  <c r="CO285" i="29"/>
  <c r="EC285" i="29"/>
  <c r="FX285" i="29"/>
  <c r="J293" i="29"/>
  <c r="AJ293" i="29"/>
  <c r="BJ293" i="29"/>
  <c r="CN293" i="29"/>
  <c r="DN293" i="29"/>
  <c r="EN293" i="29"/>
  <c r="FT293" i="29"/>
  <c r="GT293" i="29"/>
  <c r="T294" i="29"/>
  <c r="AX294" i="29"/>
  <c r="CJ294" i="29"/>
  <c r="DR294" i="29"/>
  <c r="EV294" i="29"/>
  <c r="GJ294" i="29"/>
  <c r="K304" i="29"/>
  <c r="BB304" i="29"/>
  <c r="CP304" i="29"/>
  <c r="EH304" i="29"/>
  <c r="FU304" i="29"/>
  <c r="HM304" i="29"/>
  <c r="GV306" i="29"/>
  <c r="FJ306" i="29"/>
  <c r="DY306" i="29"/>
  <c r="CO306" i="29"/>
  <c r="BC306" i="29"/>
  <c r="R306" i="29"/>
  <c r="GU306" i="29"/>
  <c r="FI306" i="29"/>
  <c r="DS306" i="29"/>
  <c r="CH306" i="29"/>
  <c r="BB306" i="29"/>
  <c r="Q306" i="29"/>
  <c r="AZ306" i="29"/>
  <c r="CP306" i="29"/>
  <c r="EH306" i="29"/>
  <c r="FR306" i="29"/>
  <c r="HE306" i="29"/>
  <c r="O308" i="29"/>
  <c r="AL308" i="29"/>
  <c r="BI308" i="29"/>
  <c r="CF308" i="29"/>
  <c r="DD308" i="29"/>
  <c r="EA308" i="29"/>
  <c r="EX308" i="29"/>
  <c r="FU308" i="29"/>
  <c r="GR308" i="29"/>
  <c r="HQ308" i="29"/>
  <c r="HF310" i="29"/>
  <c r="GF310" i="29"/>
  <c r="EZ310" i="29"/>
  <c r="DZ310" i="29"/>
  <c r="CZ310" i="29"/>
  <c r="BX310" i="29"/>
  <c r="AT310" i="29"/>
  <c r="R310" i="29"/>
  <c r="HE310" i="29"/>
  <c r="FY310" i="29"/>
  <c r="EY310" i="29"/>
  <c r="DY310" i="29"/>
  <c r="CW310" i="29"/>
  <c r="BS310" i="29"/>
  <c r="AS310" i="29"/>
  <c r="Q310" i="29"/>
  <c r="AK310" i="29"/>
  <c r="BO310" i="29"/>
  <c r="CU310" i="29"/>
  <c r="EA310" i="29"/>
  <c r="FC310" i="29"/>
  <c r="GK310" i="29"/>
  <c r="HM310" i="29"/>
  <c r="AF311" i="29"/>
  <c r="CR311" i="29"/>
  <c r="FE311" i="29"/>
  <c r="AF312" i="29"/>
  <c r="CL312" i="29"/>
  <c r="EV312" i="29"/>
  <c r="HD312" i="29"/>
  <c r="R314" i="29"/>
  <c r="BN314" i="29"/>
  <c r="DM314" i="29"/>
  <c r="FK314" i="29"/>
  <c r="HK314" i="29"/>
  <c r="AM316" i="29"/>
  <c r="DS316" i="29"/>
  <c r="GY316" i="29"/>
  <c r="P320" i="29"/>
  <c r="BV320" i="29"/>
  <c r="DY320" i="29"/>
  <c r="GM320" i="29"/>
  <c r="HH323" i="29"/>
  <c r="GM323" i="29"/>
  <c r="FR323" i="29"/>
  <c r="EW323" i="29"/>
  <c r="EB323" i="29"/>
  <c r="DG323" i="29"/>
  <c r="CL323" i="29"/>
  <c r="BQ323" i="29"/>
  <c r="AV323" i="29"/>
  <c r="Z323" i="29"/>
  <c r="HG323" i="29"/>
  <c r="GL323" i="29"/>
  <c r="FQ323" i="29"/>
  <c r="EV323" i="29"/>
  <c r="EA323" i="29"/>
  <c r="DF323" i="29"/>
  <c r="CK323" i="29"/>
  <c r="BP323" i="29"/>
  <c r="AT323" i="29"/>
  <c r="Y323" i="29"/>
  <c r="AD323" i="29"/>
  <c r="BA323" i="29"/>
  <c r="BX323" i="29"/>
  <c r="CU323" i="29"/>
  <c r="DR323" i="29"/>
  <c r="EO323" i="29"/>
  <c r="FM323" i="29"/>
  <c r="GJ323" i="29"/>
  <c r="HI323" i="29"/>
  <c r="AH325" i="29"/>
  <c r="FM325" i="29"/>
  <c r="N326" i="29"/>
  <c r="BF326" i="29"/>
  <c r="CT326" i="29"/>
  <c r="EP326" i="29"/>
  <c r="GN326" i="29"/>
  <c r="M330" i="29"/>
  <c r="AW330" i="29"/>
  <c r="CD330" i="29"/>
  <c r="DN330" i="29"/>
  <c r="EX330" i="29"/>
  <c r="GC330" i="29"/>
  <c r="HM330" i="29"/>
  <c r="T331" i="29"/>
  <c r="BT331" i="29"/>
  <c r="DU331" i="29"/>
  <c r="FM331" i="29"/>
  <c r="HO331" i="29"/>
  <c r="HP334" i="29"/>
  <c r="FZ334" i="29"/>
  <c r="EO334" i="29"/>
  <c r="DG334" i="29"/>
  <c r="BU334" i="29"/>
  <c r="AE334" i="29"/>
  <c r="HO334" i="29"/>
  <c r="FY334" i="29"/>
  <c r="EM334" i="29"/>
  <c r="DB334" i="29"/>
  <c r="BT334" i="29"/>
  <c r="AD334" i="29"/>
  <c r="GY334" i="29"/>
  <c r="FN334" i="29"/>
  <c r="EG334" i="29"/>
  <c r="CW334" i="29"/>
  <c r="BG334" i="29"/>
  <c r="Y334" i="29"/>
  <c r="AX334" i="29"/>
  <c r="CM334" i="29"/>
  <c r="EI334" i="29"/>
  <c r="FX334" i="29"/>
  <c r="GB341" i="29"/>
  <c r="CT341" i="29"/>
  <c r="FZ341" i="29"/>
  <c r="CF341" i="29"/>
  <c r="FI341" i="29"/>
  <c r="BX341" i="29"/>
  <c r="DY341" i="29"/>
  <c r="H356" i="29"/>
  <c r="AF356" i="29"/>
  <c r="BD356" i="29"/>
  <c r="CB356" i="29"/>
  <c r="DA356" i="29"/>
  <c r="DZ356" i="29"/>
  <c r="EZ356" i="29"/>
  <c r="FX356" i="29"/>
  <c r="GV356" i="29"/>
  <c r="HC359" i="29"/>
  <c r="GD359" i="29"/>
  <c r="FE359" i="29"/>
  <c r="EG359" i="29"/>
  <c r="DG359" i="29"/>
  <c r="CI359" i="29"/>
  <c r="BJ359" i="29"/>
  <c r="AL359" i="29"/>
  <c r="M359" i="29"/>
  <c r="HB359" i="29"/>
  <c r="GC359" i="29"/>
  <c r="FD359" i="29"/>
  <c r="EF359" i="29"/>
  <c r="DF359" i="29"/>
  <c r="CH359" i="29"/>
  <c r="BI359" i="29"/>
  <c r="AK359" i="29"/>
  <c r="L359" i="29"/>
  <c r="GW359" i="29"/>
  <c r="FW359" i="29"/>
  <c r="EW359" i="29"/>
  <c r="DX359" i="29"/>
  <c r="CZ359" i="29"/>
  <c r="CB359" i="29"/>
  <c r="BD359" i="29"/>
  <c r="AD359" i="29"/>
  <c r="AJ359" i="29"/>
  <c r="BN359" i="29"/>
  <c r="CQ359" i="29"/>
  <c r="DR359" i="29"/>
  <c r="ET359" i="29"/>
  <c r="FZ359" i="29"/>
  <c r="HD359" i="29"/>
  <c r="X361" i="29"/>
  <c r="FE361" i="29"/>
  <c r="AP364" i="29"/>
  <c r="GE364" i="29"/>
  <c r="I369" i="29"/>
  <c r="AM369" i="29"/>
  <c r="BP369" i="29"/>
  <c r="CT369" i="29"/>
  <c r="DV369" i="29"/>
  <c r="EZ369" i="29"/>
  <c r="GB369" i="29"/>
  <c r="HH369" i="29"/>
  <c r="W371" i="29"/>
  <c r="DL371" i="29"/>
  <c r="GY371" i="29"/>
  <c r="L373" i="29"/>
  <c r="BA373" i="29"/>
  <c r="CQ373" i="29"/>
  <c r="EO373" i="29"/>
  <c r="GE373" i="29"/>
  <c r="M383" i="29"/>
  <c r="AN383" i="29"/>
  <c r="BP383" i="29"/>
  <c r="CW383" i="29"/>
  <c r="DZ383" i="29"/>
  <c r="FG383" i="29"/>
  <c r="GK383" i="29"/>
  <c r="HO383" i="29"/>
  <c r="N385" i="29"/>
  <c r="AX385" i="29"/>
  <c r="CF385" i="29"/>
  <c r="DU385" i="29"/>
  <c r="FE385" i="29"/>
  <c r="GK385" i="29"/>
  <c r="H388" i="29"/>
  <c r="AX388" i="29"/>
  <c r="CH388" i="29"/>
  <c r="DV388" i="29"/>
  <c r="FL388" i="29"/>
  <c r="HB388" i="29"/>
  <c r="M389" i="29"/>
  <c r="AK389" i="29"/>
  <c r="BJ389" i="29"/>
  <c r="CH389" i="29"/>
  <c r="DI389" i="29"/>
  <c r="EG389" i="29"/>
  <c r="FF389" i="29"/>
  <c r="GH389" i="29"/>
  <c r="HI389" i="29"/>
  <c r="HQ395" i="29"/>
  <c r="FT395" i="29"/>
  <c r="EB395" i="29"/>
  <c r="CK395" i="29"/>
  <c r="AO395" i="29"/>
  <c r="HK395" i="29"/>
  <c r="FR395" i="29"/>
  <c r="DZ395" i="29"/>
  <c r="CJ395" i="29"/>
  <c r="AJ395" i="29"/>
  <c r="HJ395" i="29"/>
  <c r="FP395" i="29"/>
  <c r="DX395" i="29"/>
  <c r="CF395" i="29"/>
  <c r="AH395" i="29"/>
  <c r="HI395" i="29"/>
  <c r="FO395" i="29"/>
  <c r="DW395" i="29"/>
  <c r="CE395" i="29"/>
  <c r="AG395" i="29"/>
  <c r="HC395" i="29"/>
  <c r="FK395" i="29"/>
  <c r="DP395" i="29"/>
  <c r="BV395" i="29"/>
  <c r="AE395" i="29"/>
  <c r="HB395" i="29"/>
  <c r="FE395" i="29"/>
  <c r="DO395" i="29"/>
  <c r="BT395" i="29"/>
  <c r="AD395" i="29"/>
  <c r="BM395" i="29"/>
  <c r="EG395" i="29"/>
  <c r="GN395" i="29"/>
  <c r="H398" i="29"/>
  <c r="AJ398" i="29"/>
  <c r="BP398" i="29"/>
  <c r="CV398" i="29"/>
  <c r="DZ398" i="29"/>
  <c r="FH398" i="29"/>
  <c r="GN398" i="29"/>
  <c r="O401" i="29"/>
  <c r="BG401" i="29"/>
  <c r="CO401" i="29"/>
  <c r="EC401" i="29"/>
  <c r="FR401" i="29"/>
  <c r="HD401" i="29"/>
  <c r="H403" i="29"/>
  <c r="AK403" i="29"/>
  <c r="BW403" i="29"/>
  <c r="CZ403" i="29"/>
  <c r="EH403" i="29"/>
  <c r="FQ403" i="29"/>
  <c r="GU403" i="29"/>
  <c r="O407" i="29"/>
  <c r="BW407" i="29"/>
  <c r="EB407" i="29"/>
  <c r="GN407" i="29"/>
  <c r="M414" i="29"/>
  <c r="BJ414" i="29"/>
  <c r="CS414" i="29"/>
  <c r="ER414" i="29"/>
  <c r="GG414" i="29"/>
  <c r="J417" i="29"/>
  <c r="CI417" i="29"/>
  <c r="EN417" i="29"/>
  <c r="AY421" i="29"/>
  <c r="EG421" i="29"/>
  <c r="EF423" i="29"/>
  <c r="GL423" i="29"/>
  <c r="EV423" i="29"/>
  <c r="EQ423" i="29"/>
  <c r="J425" i="29"/>
  <c r="BI425" i="29"/>
  <c r="CX425" i="29"/>
  <c r="EN425" i="29"/>
  <c r="GN425" i="29"/>
  <c r="N427" i="29"/>
  <c r="BG427" i="29"/>
  <c r="CQ427" i="29"/>
  <c r="ED427" i="29"/>
  <c r="FX427" i="29"/>
  <c r="HI427" i="29"/>
  <c r="HL438" i="29"/>
  <c r="GP438" i="29"/>
  <c r="FR438" i="29"/>
  <c r="EV438" i="29"/>
  <c r="DZ438" i="29"/>
  <c r="DD438" i="29"/>
  <c r="CH438" i="29"/>
  <c r="BL438" i="29"/>
  <c r="AP438" i="29"/>
  <c r="T438" i="29"/>
  <c r="HI438" i="29"/>
  <c r="GL438" i="29"/>
  <c r="FP438" i="29"/>
  <c r="ET438" i="29"/>
  <c r="DX438" i="29"/>
  <c r="DB438" i="29"/>
  <c r="CF438" i="29"/>
  <c r="BJ438" i="29"/>
  <c r="AN438" i="29"/>
  <c r="R438" i="29"/>
  <c r="HG438" i="29"/>
  <c r="GK438" i="29"/>
  <c r="FO438" i="29"/>
  <c r="ES438" i="29"/>
  <c r="DW438" i="29"/>
  <c r="DA438" i="29"/>
  <c r="CE438" i="29"/>
  <c r="BI438" i="29"/>
  <c r="AM438" i="29"/>
  <c r="Q438" i="29"/>
  <c r="HD438" i="29"/>
  <c r="GH438" i="29"/>
  <c r="FL438" i="29"/>
  <c r="EP438" i="29"/>
  <c r="DT438" i="29"/>
  <c r="CX438" i="29"/>
  <c r="CB438" i="29"/>
  <c r="BF438" i="29"/>
  <c r="AI438" i="29"/>
  <c r="M438" i="29"/>
  <c r="HK438" i="29"/>
  <c r="GF438" i="29"/>
  <c r="FF438" i="29"/>
  <c r="EE438" i="29"/>
  <c r="DC438" i="29"/>
  <c r="BZ438" i="29"/>
  <c r="AY438" i="29"/>
  <c r="X438" i="29"/>
  <c r="HB438" i="29"/>
  <c r="GB438" i="29"/>
  <c r="FB438" i="29"/>
  <c r="DY438" i="29"/>
  <c r="CV438" i="29"/>
  <c r="BU438" i="29"/>
  <c r="AT438" i="29"/>
  <c r="S438" i="29"/>
  <c r="HF438" i="29"/>
  <c r="GC438" i="29"/>
  <c r="EY438" i="29"/>
  <c r="DR438" i="29"/>
  <c r="CO438" i="29"/>
  <c r="BK438" i="29"/>
  <c r="AE438" i="29"/>
  <c r="HE438" i="29"/>
  <c r="GA438" i="29"/>
  <c r="EW438" i="29"/>
  <c r="DQ438" i="29"/>
  <c r="CN438" i="29"/>
  <c r="BH438" i="29"/>
  <c r="AD438" i="29"/>
  <c r="HC438" i="29"/>
  <c r="FZ438" i="29"/>
  <c r="EU438" i="29"/>
  <c r="DP438" i="29"/>
  <c r="CL438" i="29"/>
  <c r="BG438" i="29"/>
  <c r="AC438" i="29"/>
  <c r="HA438" i="29"/>
  <c r="FY438" i="29"/>
  <c r="ER438" i="29"/>
  <c r="DO438" i="29"/>
  <c r="CK438" i="29"/>
  <c r="BE438" i="29"/>
  <c r="AA438" i="29"/>
  <c r="GY438" i="29"/>
  <c r="FW438" i="29"/>
  <c r="EO438" i="29"/>
  <c r="DM438" i="29"/>
  <c r="CI438" i="29"/>
  <c r="BB438" i="29"/>
  <c r="Y438" i="29"/>
  <c r="GX438" i="29"/>
  <c r="FV438" i="29"/>
  <c r="EN438" i="29"/>
  <c r="DK438" i="29"/>
  <c r="CG438" i="29"/>
  <c r="BA438" i="29"/>
  <c r="W438" i="29"/>
  <c r="AU438" i="29"/>
  <c r="CQ438" i="29"/>
  <c r="EH438" i="29"/>
  <c r="FX438" i="29"/>
  <c r="U448" i="29"/>
  <c r="AV460" i="29"/>
  <c r="EF337" i="29"/>
  <c r="AR344" i="29"/>
  <c r="BZ344" i="29"/>
  <c r="DC344" i="29"/>
  <c r="EK344" i="29"/>
  <c r="FS344" i="29"/>
  <c r="GZ344" i="29"/>
  <c r="DR351" i="29"/>
  <c r="GY351" i="29"/>
  <c r="CN372" i="29"/>
  <c r="EW372" i="29"/>
  <c r="AG392" i="29"/>
  <c r="BF392" i="29"/>
  <c r="CE392" i="29"/>
  <c r="DF392" i="29"/>
  <c r="EF392" i="29"/>
  <c r="FE392" i="29"/>
  <c r="GD392" i="29"/>
  <c r="HD392" i="29"/>
  <c r="HM400" i="29"/>
  <c r="GB400" i="29"/>
  <c r="EN400" i="29"/>
  <c r="DB400" i="29"/>
  <c r="BL400" i="29"/>
  <c r="X400" i="29"/>
  <c r="AX400" i="29"/>
  <c r="CM400" i="29"/>
  <c r="ED400" i="29"/>
  <c r="FT400" i="29"/>
  <c r="HI400" i="29"/>
  <c r="AH405" i="29"/>
  <c r="BI405" i="29"/>
  <c r="CL405" i="29"/>
  <c r="DN405" i="29"/>
  <c r="EO405" i="29"/>
  <c r="FV405" i="29"/>
  <c r="GW405" i="29"/>
  <c r="AL411" i="29"/>
  <c r="BT411" i="29"/>
  <c r="CZ411" i="29"/>
  <c r="EE411" i="29"/>
  <c r="FO411" i="29"/>
  <c r="GY411" i="29"/>
  <c r="BG420" i="29"/>
  <c r="DI420" i="29"/>
  <c r="FN420" i="29"/>
  <c r="AF426" i="29"/>
  <c r="BN426" i="29"/>
  <c r="CR426" i="29"/>
  <c r="DY426" i="29"/>
  <c r="FH426" i="29"/>
  <c r="GM426" i="29"/>
  <c r="GQ429" i="29"/>
  <c r="FP429" i="29"/>
  <c r="EQ429" i="29"/>
  <c r="DP429" i="29"/>
  <c r="CQ429" i="29"/>
  <c r="BR429" i="29"/>
  <c r="AQ429" i="29"/>
  <c r="P429" i="29"/>
  <c r="HN429" i="29"/>
  <c r="GM429" i="29"/>
  <c r="FN429" i="29"/>
  <c r="EM429" i="29"/>
  <c r="DN429" i="29"/>
  <c r="CO429" i="29"/>
  <c r="BP429" i="29"/>
  <c r="AM429" i="29"/>
  <c r="N429" i="29"/>
  <c r="GY429" i="29"/>
  <c r="FU429" i="29"/>
  <c r="ER429" i="29"/>
  <c r="DM429" i="29"/>
  <c r="CL429" i="29"/>
  <c r="BG429" i="29"/>
  <c r="AF429" i="29"/>
  <c r="GR429" i="29"/>
  <c r="FM429" i="29"/>
  <c r="EJ429" i="29"/>
  <c r="DI429" i="29"/>
  <c r="CD429" i="29"/>
  <c r="BB429" i="29"/>
  <c r="AA429" i="29"/>
  <c r="AJ429" i="29"/>
  <c r="BS429" i="29"/>
  <c r="CV429" i="29"/>
  <c r="ED429" i="29"/>
  <c r="FG429" i="29"/>
  <c r="GL429" i="29"/>
  <c r="CJ433" i="29"/>
  <c r="GD433" i="29"/>
  <c r="GY436" i="29"/>
  <c r="FK436" i="29"/>
  <c r="FI436" i="29"/>
  <c r="HG457" i="29"/>
  <c r="ET457" i="29"/>
  <c r="CN457" i="29"/>
  <c r="AK457" i="29"/>
  <c r="HF457" i="29"/>
  <c r="ES457" i="29"/>
  <c r="CM457" i="29"/>
  <c r="AJ457" i="29"/>
  <c r="HA457" i="29"/>
  <c r="EQ457" i="29"/>
  <c r="CL457" i="29"/>
  <c r="AG457" i="29"/>
  <c r="GO457" i="29"/>
  <c r="EN457" i="29"/>
  <c r="CF457" i="29"/>
  <c r="AF457" i="29"/>
  <c r="GK457" i="29"/>
  <c r="EL457" i="29"/>
  <c r="CD457" i="29"/>
  <c r="AA457" i="29"/>
  <c r="GJ457" i="29"/>
  <c r="EI457" i="29"/>
  <c r="CA457" i="29"/>
  <c r="W457" i="29"/>
  <c r="EM457" i="29"/>
  <c r="BQ457" i="29"/>
  <c r="EC457" i="29"/>
  <c r="BG457" i="29"/>
  <c r="DS457" i="29"/>
  <c r="AZ457" i="29"/>
  <c r="HL457" i="29"/>
  <c r="DR457" i="29"/>
  <c r="AY457" i="29"/>
  <c r="HJ457" i="29"/>
  <c r="DP457" i="29"/>
  <c r="AR457" i="29"/>
  <c r="GN457" i="29"/>
  <c r="DO457" i="29"/>
  <c r="AQ457" i="29"/>
  <c r="HK457" i="29"/>
  <c r="CS457" i="29"/>
  <c r="GI457" i="29"/>
  <c r="CQ457" i="29"/>
  <c r="GE457" i="29"/>
  <c r="CE457" i="29"/>
  <c r="GB457" i="29"/>
  <c r="BZ457" i="29"/>
  <c r="FZ457" i="29"/>
  <c r="BV457" i="29"/>
  <c r="FW457" i="29"/>
  <c r="BU457" i="29"/>
  <c r="FO457" i="29"/>
  <c r="AI405" i="29"/>
  <c r="BJ405" i="29"/>
  <c r="CM405" i="29"/>
  <c r="DO405" i="29"/>
  <c r="ES405" i="29"/>
  <c r="FW405" i="29"/>
  <c r="GX405" i="29"/>
  <c r="AM411" i="29"/>
  <c r="BU411" i="29"/>
  <c r="DA411" i="29"/>
  <c r="EF411" i="29"/>
  <c r="FS411" i="29"/>
  <c r="GZ411" i="29"/>
  <c r="BL420" i="29"/>
  <c r="DJ420" i="29"/>
  <c r="FP420" i="29"/>
  <c r="AH426" i="29"/>
  <c r="BP426" i="29"/>
  <c r="CS426" i="29"/>
  <c r="DZ426" i="29"/>
  <c r="FI426" i="29"/>
  <c r="GN426" i="29"/>
  <c r="CL433" i="29"/>
  <c r="HA405" i="29"/>
  <c r="GA405" i="29"/>
  <c r="FA405" i="29"/>
  <c r="DX405" i="29"/>
  <c r="CU405" i="29"/>
  <c r="BT405" i="29"/>
  <c r="AR405" i="29"/>
  <c r="R405" i="29"/>
  <c r="AK405" i="29"/>
  <c r="BL405" i="29"/>
  <c r="CP405" i="29"/>
  <c r="DQ405" i="29"/>
  <c r="EX405" i="29"/>
  <c r="FY405" i="29"/>
  <c r="GZ405" i="29"/>
  <c r="HH411" i="29"/>
  <c r="GA411" i="29"/>
  <c r="EV411" i="29"/>
  <c r="DR411" i="29"/>
  <c r="CF411" i="29"/>
  <c r="BC411" i="29"/>
  <c r="T411" i="29"/>
  <c r="AO411" i="29"/>
  <c r="BY411" i="29"/>
  <c r="DD411" i="29"/>
  <c r="EM411" i="29"/>
  <c r="FU411" i="29"/>
  <c r="HE411" i="29"/>
  <c r="GW420" i="29"/>
  <c r="EU420" i="29"/>
  <c r="CT420" i="29"/>
  <c r="AR420" i="29"/>
  <c r="BN420" i="29"/>
  <c r="DS420" i="29"/>
  <c r="GB420" i="29"/>
  <c r="HJ426" i="29"/>
  <c r="GG426" i="29"/>
  <c r="FG426" i="29"/>
  <c r="EE426" i="29"/>
  <c r="DD426" i="29"/>
  <c r="BY426" i="29"/>
  <c r="AY426" i="29"/>
  <c r="Y426" i="29"/>
  <c r="HH426" i="29"/>
  <c r="GE426" i="29"/>
  <c r="FC426" i="29"/>
  <c r="EB426" i="29"/>
  <c r="DA426" i="29"/>
  <c r="BW426" i="29"/>
  <c r="AW426" i="29"/>
  <c r="W426" i="29"/>
  <c r="HN426" i="29"/>
  <c r="GF426" i="29"/>
  <c r="EZ426" i="29"/>
  <c r="DW426" i="29"/>
  <c r="CQ426" i="29"/>
  <c r="BO426" i="29"/>
  <c r="AK426" i="29"/>
  <c r="AM426" i="29"/>
  <c r="BR426" i="29"/>
  <c r="CU426" i="29"/>
  <c r="EF426" i="29"/>
  <c r="FK426" i="29"/>
  <c r="GP426" i="29"/>
  <c r="GJ433" i="29"/>
  <c r="DV433" i="29"/>
  <c r="BA433" i="29"/>
  <c r="GH433" i="29"/>
  <c r="DP433" i="29"/>
  <c r="AY433" i="29"/>
  <c r="GF433" i="29"/>
  <c r="DO433" i="29"/>
  <c r="AQ433" i="29"/>
  <c r="GB433" i="29"/>
  <c r="EU433" i="29"/>
  <c r="BJ433" i="29"/>
  <c r="HL433" i="29"/>
  <c r="DX433" i="29"/>
  <c r="AE433" i="29"/>
  <c r="CU433" i="29"/>
  <c r="GU433" i="29"/>
  <c r="GA457" i="29"/>
  <c r="J405" i="29"/>
  <c r="AL405" i="29"/>
  <c r="BM405" i="29"/>
  <c r="CQ405" i="29"/>
  <c r="DR405" i="29"/>
  <c r="EY405" i="29"/>
  <c r="FZ405" i="29"/>
  <c r="HB405" i="29"/>
  <c r="J411" i="29"/>
  <c r="AP411" i="29"/>
  <c r="BZ411" i="29"/>
  <c r="DE411" i="29"/>
  <c r="EN411" i="29"/>
  <c r="FV411" i="29"/>
  <c r="HF411" i="29"/>
  <c r="L420" i="29"/>
  <c r="BO420" i="29"/>
  <c r="DT420" i="29"/>
  <c r="GF420" i="29"/>
  <c r="H426" i="29"/>
  <c r="AP426" i="29"/>
  <c r="BS426" i="29"/>
  <c r="CX426" i="29"/>
  <c r="EG426" i="29"/>
  <c r="FL426" i="29"/>
  <c r="GQ426" i="29"/>
  <c r="U433" i="29"/>
  <c r="CW433" i="29"/>
  <c r="HF433" i="29"/>
  <c r="CM452" i="29"/>
  <c r="HJ452" i="29"/>
  <c r="R457" i="29"/>
  <c r="BV241" i="29"/>
  <c r="FC241" i="29"/>
  <c r="BY256" i="29"/>
  <c r="EU256" i="29"/>
  <c r="AL275" i="29"/>
  <c r="BL275" i="29"/>
  <c r="CL275" i="29"/>
  <c r="DP275" i="29"/>
  <c r="EP275" i="29"/>
  <c r="FU275" i="29"/>
  <c r="GV275" i="29"/>
  <c r="AS291" i="29"/>
  <c r="CG291" i="29"/>
  <c r="DR291" i="29"/>
  <c r="FF291" i="29"/>
  <c r="GQ291" i="29"/>
  <c r="Z303" i="29"/>
  <c r="AV303" i="29"/>
  <c r="BQ303" i="29"/>
  <c r="CL303" i="29"/>
  <c r="DG303" i="29"/>
  <c r="EB303" i="29"/>
  <c r="EW303" i="29"/>
  <c r="FR303" i="29"/>
  <c r="GM303" i="29"/>
  <c r="HH303" i="29"/>
  <c r="DZ324" i="29"/>
  <c r="AD327" i="29"/>
  <c r="BH327" i="29"/>
  <c r="CG327" i="29"/>
  <c r="DF327" i="29"/>
  <c r="EE327" i="29"/>
  <c r="FH327" i="29"/>
  <c r="GG327" i="29"/>
  <c r="HF327" i="29"/>
  <c r="AC337" i="29"/>
  <c r="EZ337" i="29"/>
  <c r="T344" i="29"/>
  <c r="AW344" i="29"/>
  <c r="CE344" i="29"/>
  <c r="DQ344" i="29"/>
  <c r="ET344" i="29"/>
  <c r="GB344" i="29"/>
  <c r="HF344" i="29"/>
  <c r="AH351" i="29"/>
  <c r="DW351" i="29"/>
  <c r="AA372" i="29"/>
  <c r="CZ372" i="29"/>
  <c r="FR372" i="29"/>
  <c r="BQ376" i="29"/>
  <c r="DO376" i="29"/>
  <c r="FW376" i="29"/>
  <c r="GV381" i="29"/>
  <c r="AZ387" i="29"/>
  <c r="CP387" i="29"/>
  <c r="EG387" i="29"/>
  <c r="GA387" i="29"/>
  <c r="HQ387" i="29"/>
  <c r="EC390" i="29"/>
  <c r="M392" i="29"/>
  <c r="AL392" i="29"/>
  <c r="BL392" i="29"/>
  <c r="CL392" i="29"/>
  <c r="DL392" i="29"/>
  <c r="EK392" i="29"/>
  <c r="FK392" i="29"/>
  <c r="GL392" i="29"/>
  <c r="HL392" i="29"/>
  <c r="S400" i="29"/>
  <c r="BH400" i="29"/>
  <c r="DA400" i="29"/>
  <c r="EO400" i="29"/>
  <c r="GD400" i="29"/>
  <c r="K405" i="29"/>
  <c r="AM405" i="29"/>
  <c r="BP405" i="29"/>
  <c r="CR405" i="29"/>
  <c r="DV405" i="29"/>
  <c r="EZ405" i="29"/>
  <c r="GB405" i="29"/>
  <c r="HC405" i="29"/>
  <c r="M411" i="29"/>
  <c r="AQ411" i="29"/>
  <c r="CA411" i="29"/>
  <c r="DF411" i="29"/>
  <c r="ES411" i="29"/>
  <c r="FY411" i="29"/>
  <c r="HG411" i="29"/>
  <c r="AF412" i="29"/>
  <c r="BJ412" i="29"/>
  <c r="CK412" i="29"/>
  <c r="DP412" i="29"/>
  <c r="EQ412" i="29"/>
  <c r="FS412" i="29"/>
  <c r="GY412" i="29"/>
  <c r="U420" i="29"/>
  <c r="BS420" i="29"/>
  <c r="DU420" i="29"/>
  <c r="GG420" i="29"/>
  <c r="J426" i="29"/>
  <c r="AQ426" i="29"/>
  <c r="BT426" i="29"/>
  <c r="DB426" i="29"/>
  <c r="EH426" i="29"/>
  <c r="FO426" i="29"/>
  <c r="GT426" i="29"/>
  <c r="L429" i="29"/>
  <c r="AU429" i="29"/>
  <c r="BX429" i="29"/>
  <c r="DF429" i="29"/>
  <c r="EI429" i="29"/>
  <c r="FQ429" i="29"/>
  <c r="GZ429" i="29"/>
  <c r="V433" i="29"/>
  <c r="DA433" i="29"/>
  <c r="HJ433" i="29"/>
  <c r="FF436" i="29"/>
  <c r="CS452" i="29"/>
  <c r="AE457" i="29"/>
  <c r="AT291" i="29"/>
  <c r="CH291" i="29"/>
  <c r="DS291" i="29"/>
  <c r="FG291" i="29"/>
  <c r="GR291" i="29"/>
  <c r="AB303" i="29"/>
  <c r="AW303" i="29"/>
  <c r="BR303" i="29"/>
  <c r="CM303" i="29"/>
  <c r="DH303" i="29"/>
  <c r="EC303" i="29"/>
  <c r="EX303" i="29"/>
  <c r="FS303" i="29"/>
  <c r="GN303" i="29"/>
  <c r="HI303" i="29"/>
  <c r="AF327" i="29"/>
  <c r="BI327" i="29"/>
  <c r="CH327" i="29"/>
  <c r="DG327" i="29"/>
  <c r="EJ327" i="29"/>
  <c r="FI327" i="29"/>
  <c r="GH327" i="29"/>
  <c r="HG327" i="29"/>
  <c r="AL337" i="29"/>
  <c r="U344" i="29"/>
  <c r="AX344" i="29"/>
  <c r="CF344" i="29"/>
  <c r="DR344" i="29"/>
  <c r="EV344" i="29"/>
  <c r="GC344" i="29"/>
  <c r="HG344" i="29"/>
  <c r="AI351" i="29"/>
  <c r="DZ351" i="29"/>
  <c r="AG372" i="29"/>
  <c r="DB372" i="29"/>
  <c r="FT372" i="29"/>
  <c r="EH390" i="29"/>
  <c r="N392" i="29"/>
  <c r="AM392" i="29"/>
  <c r="BM392" i="29"/>
  <c r="CN392" i="29"/>
  <c r="DM392" i="29"/>
  <c r="EL392" i="29"/>
  <c r="FL392" i="29"/>
  <c r="GM392" i="29"/>
  <c r="HM392" i="29"/>
  <c r="T400" i="29"/>
  <c r="BI400" i="29"/>
  <c r="DC400" i="29"/>
  <c r="ES400" i="29"/>
  <c r="GG400" i="29"/>
  <c r="L405" i="29"/>
  <c r="AN405" i="29"/>
  <c r="BQ405" i="29"/>
  <c r="CS405" i="29"/>
  <c r="DW405" i="29"/>
  <c r="FB405" i="29"/>
  <c r="GC405" i="29"/>
  <c r="HD405" i="29"/>
  <c r="N411" i="29"/>
  <c r="AV411" i="29"/>
  <c r="CB411" i="29"/>
  <c r="DG411" i="29"/>
  <c r="ET411" i="29"/>
  <c r="FZ411" i="29"/>
  <c r="HI411" i="29"/>
  <c r="HL412" i="29"/>
  <c r="GK412" i="29"/>
  <c r="FK412" i="29"/>
  <c r="EK412" i="29"/>
  <c r="DG412" i="29"/>
  <c r="CG412" i="29"/>
  <c r="BG412" i="29"/>
  <c r="AB412" i="29"/>
  <c r="AJ412" i="29"/>
  <c r="BK412" i="29"/>
  <c r="CL412" i="29"/>
  <c r="DQ412" i="29"/>
  <c r="ER412" i="29"/>
  <c r="FT412" i="29"/>
  <c r="GZ412" i="29"/>
  <c r="V420" i="29"/>
  <c r="BT420" i="29"/>
  <c r="DW420" i="29"/>
  <c r="GH420" i="29"/>
  <c r="K426" i="29"/>
  <c r="AR426" i="29"/>
  <c r="BU426" i="29"/>
  <c r="DF426" i="29"/>
  <c r="EI426" i="29"/>
  <c r="FP426" i="29"/>
  <c r="GU426" i="29"/>
  <c r="M429" i="29"/>
  <c r="AV429" i="29"/>
  <c r="BY429" i="29"/>
  <c r="DG429" i="29"/>
  <c r="EK429" i="29"/>
  <c r="FT429" i="29"/>
  <c r="HA429" i="29"/>
  <c r="X433" i="29"/>
  <c r="DJ433" i="29"/>
  <c r="HK433" i="29"/>
  <c r="FG436" i="29"/>
  <c r="HI452" i="29"/>
  <c r="FU452" i="29"/>
  <c r="EG452" i="29"/>
  <c r="CZ452" i="29"/>
  <c r="BP452" i="29"/>
  <c r="AE452" i="29"/>
  <c r="HG452" i="29"/>
  <c r="FT452" i="29"/>
  <c r="ED452" i="29"/>
  <c r="CX452" i="29"/>
  <c r="BO452" i="29"/>
  <c r="AB452" i="29"/>
  <c r="HF452" i="29"/>
  <c r="FS452" i="29"/>
  <c r="EC452" i="29"/>
  <c r="CW452" i="29"/>
  <c r="BN452" i="29"/>
  <c r="AA452" i="29"/>
  <c r="HE452" i="29"/>
  <c r="FR452" i="29"/>
  <c r="EA452" i="29"/>
  <c r="CV452" i="29"/>
  <c r="BM452" i="29"/>
  <c r="Z452" i="29"/>
  <c r="HB452" i="29"/>
  <c r="FJ452" i="29"/>
  <c r="DY452" i="29"/>
  <c r="CR452" i="29"/>
  <c r="BG452" i="29"/>
  <c r="X452" i="29"/>
  <c r="HA452" i="29"/>
  <c r="FI452" i="29"/>
  <c r="DW452" i="29"/>
  <c r="CQ452" i="29"/>
  <c r="BF452" i="29"/>
  <c r="V452" i="29"/>
  <c r="GK452" i="29"/>
  <c r="EO452" i="29"/>
  <c r="CF452" i="29"/>
  <c r="AP452" i="29"/>
  <c r="GI452" i="29"/>
  <c r="EN452" i="29"/>
  <c r="CE452" i="29"/>
  <c r="AO452" i="29"/>
  <c r="GH452" i="29"/>
  <c r="DZ452" i="29"/>
  <c r="CD452" i="29"/>
  <c r="AN452" i="29"/>
  <c r="GG452" i="29"/>
  <c r="DV452" i="29"/>
  <c r="CC452" i="29"/>
  <c r="AM452" i="29"/>
  <c r="GA452" i="29"/>
  <c r="DT452" i="29"/>
  <c r="CA452" i="29"/>
  <c r="U452" i="29"/>
  <c r="FY452" i="29"/>
  <c r="DS452" i="29"/>
  <c r="BW452" i="29"/>
  <c r="T452" i="29"/>
  <c r="GU452" i="29"/>
  <c r="DQ452" i="29"/>
  <c r="AW452" i="29"/>
  <c r="GR452" i="29"/>
  <c r="DN452" i="29"/>
  <c r="AU452" i="29"/>
  <c r="GM452" i="29"/>
  <c r="DM452" i="29"/>
  <c r="AT452" i="29"/>
  <c r="GL452" i="29"/>
  <c r="DE452" i="29"/>
  <c r="AS452" i="29"/>
  <c r="FV452" i="29"/>
  <c r="DC452" i="29"/>
  <c r="AQ452" i="29"/>
  <c r="FQ452" i="29"/>
  <c r="DB452" i="29"/>
  <c r="Y452" i="29"/>
  <c r="DA452" i="29"/>
  <c r="HL452" i="29"/>
  <c r="AL457" i="29"/>
  <c r="AG415" i="29"/>
  <c r="BK415" i="29"/>
  <c r="CK415" i="29"/>
  <c r="DK415" i="29"/>
  <c r="EL415" i="29"/>
  <c r="FO415" i="29"/>
  <c r="GO415" i="29"/>
  <c r="HQ415" i="29"/>
  <c r="AE432" i="29"/>
  <c r="BL432" i="29"/>
  <c r="CT432" i="29"/>
  <c r="DZ432" i="29"/>
  <c r="FD432" i="29"/>
  <c r="GL432" i="29"/>
  <c r="HP432" i="29"/>
  <c r="HG443" i="29"/>
  <c r="GK443" i="29"/>
  <c r="FO443" i="29"/>
  <c r="ES443" i="29"/>
  <c r="DW443" i="29"/>
  <c r="DA443" i="29"/>
  <c r="CE443" i="29"/>
  <c r="BI443" i="29"/>
  <c r="AM443" i="29"/>
  <c r="P443" i="29"/>
  <c r="HF443" i="29"/>
  <c r="GJ443" i="29"/>
  <c r="FN443" i="29"/>
  <c r="ER443" i="29"/>
  <c r="DV443" i="29"/>
  <c r="CZ443" i="29"/>
  <c r="CD443" i="29"/>
  <c r="BH443" i="29"/>
  <c r="AK443" i="29"/>
  <c r="O443" i="29"/>
  <c r="HE443" i="29"/>
  <c r="GI443" i="29"/>
  <c r="FM443" i="29"/>
  <c r="EQ443" i="29"/>
  <c r="DU443" i="29"/>
  <c r="CY443" i="29"/>
  <c r="CC443" i="29"/>
  <c r="BG443" i="29"/>
  <c r="AJ443" i="29"/>
  <c r="N443" i="29"/>
  <c r="HD443" i="29"/>
  <c r="GH443" i="29"/>
  <c r="FL443" i="29"/>
  <c r="EP443" i="29"/>
  <c r="DT443" i="29"/>
  <c r="CX443" i="29"/>
  <c r="CB443" i="29"/>
  <c r="BE443" i="29"/>
  <c r="AI443" i="29"/>
  <c r="M443" i="29"/>
  <c r="HB443" i="29"/>
  <c r="GF443" i="29"/>
  <c r="FJ443" i="29"/>
  <c r="EN443" i="29"/>
  <c r="DR443" i="29"/>
  <c r="CV443" i="29"/>
  <c r="BY443" i="29"/>
  <c r="BC443" i="29"/>
  <c r="AG443" i="29"/>
  <c r="K443" i="29"/>
  <c r="HA443" i="29"/>
  <c r="GE443" i="29"/>
  <c r="FI443" i="29"/>
  <c r="EM443" i="29"/>
  <c r="DQ443" i="29"/>
  <c r="CU443" i="29"/>
  <c r="BX443" i="29"/>
  <c r="BB443" i="29"/>
  <c r="AF443" i="29"/>
  <c r="J443" i="29"/>
  <c r="AP443" i="29"/>
  <c r="BS443" i="29"/>
  <c r="DB443" i="29"/>
  <c r="EE443" i="29"/>
  <c r="FH443" i="29"/>
  <c r="GR443" i="29"/>
  <c r="BU447" i="29"/>
  <c r="FM447" i="29"/>
  <c r="AM459" i="29"/>
  <c r="CN459" i="29"/>
  <c r="EO459" i="29"/>
  <c r="GQ459" i="29"/>
  <c r="HE447" i="29"/>
  <c r="FA447" i="29"/>
  <c r="CV447" i="29"/>
  <c r="AN447" i="29"/>
  <c r="HB447" i="29"/>
  <c r="EZ447" i="29"/>
  <c r="CT447" i="29"/>
  <c r="AL447" i="29"/>
  <c r="GY447" i="29"/>
  <c r="EV447" i="29"/>
  <c r="CQ447" i="29"/>
  <c r="AK447" i="29"/>
  <c r="GW447" i="29"/>
  <c r="ER447" i="29"/>
  <c r="CN447" i="29"/>
  <c r="AH447" i="29"/>
  <c r="GP447" i="29"/>
  <c r="EG447" i="29"/>
  <c r="CL447" i="29"/>
  <c r="AE447" i="29"/>
  <c r="GO447" i="29"/>
  <c r="EF447" i="29"/>
  <c r="CC447" i="29"/>
  <c r="AC447" i="29"/>
  <c r="BX447" i="29"/>
  <c r="FN447" i="29"/>
  <c r="GN454" i="29"/>
  <c r="CF454" i="29"/>
  <c r="CB454" i="29"/>
  <c r="BZ454" i="29"/>
  <c r="BX454" i="29"/>
  <c r="BR454" i="29"/>
  <c r="GX454" i="29"/>
  <c r="BQ454" i="29"/>
  <c r="FW454" i="29"/>
  <c r="FP454" i="29"/>
  <c r="ET454" i="29"/>
  <c r="EP454" i="29"/>
  <c r="EI454" i="29"/>
  <c r="EF454" i="29"/>
  <c r="J447" i="29"/>
  <c r="CW447" i="29"/>
  <c r="FT447" i="29"/>
  <c r="AB454" i="29"/>
  <c r="GM455" i="29"/>
  <c r="FH455" i="29"/>
  <c r="FB455" i="29"/>
  <c r="EQ455" i="29"/>
  <c r="EO455" i="29"/>
  <c r="CK455" i="29"/>
  <c r="CH455" i="29"/>
  <c r="FX455" i="29"/>
  <c r="FK455" i="29"/>
  <c r="EJ455" i="29"/>
  <c r="CF455" i="29"/>
  <c r="BI455" i="29"/>
  <c r="AO455" i="29"/>
  <c r="EX459" i="29"/>
  <c r="GW459" i="29"/>
  <c r="HB432" i="29"/>
  <c r="FX432" i="29"/>
  <c r="EV432" i="29"/>
  <c r="DR432" i="29"/>
  <c r="CO432" i="29"/>
  <c r="BK432" i="29"/>
  <c r="AH432" i="29"/>
  <c r="GW432" i="29"/>
  <c r="FV432" i="29"/>
  <c r="ET432" i="29"/>
  <c r="DN432" i="29"/>
  <c r="CL432" i="29"/>
  <c r="BH432" i="29"/>
  <c r="AF432" i="29"/>
  <c r="AM432" i="29"/>
  <c r="BS432" i="29"/>
  <c r="CX432" i="29"/>
  <c r="EE432" i="29"/>
  <c r="FH432" i="29"/>
  <c r="GP432" i="29"/>
  <c r="DP441" i="29"/>
  <c r="DO441" i="29"/>
  <c r="DM441" i="29"/>
  <c r="CV441" i="29"/>
  <c r="CD441" i="29"/>
  <c r="CB441" i="29"/>
  <c r="GL441" i="29"/>
  <c r="O447" i="29"/>
  <c r="DA447" i="29"/>
  <c r="FV447" i="29"/>
  <c r="AC454" i="29"/>
  <c r="AM455" i="29"/>
  <c r="AV459" i="29"/>
  <c r="CR459" i="29"/>
  <c r="FA459" i="29"/>
  <c r="GZ459" i="29"/>
  <c r="T447" i="29"/>
  <c r="DB447" i="29"/>
  <c r="FW447" i="29"/>
  <c r="AG454" i="29"/>
  <c r="AN455" i="29"/>
  <c r="HH459" i="29"/>
  <c r="GI459" i="29"/>
  <c r="FG459" i="29"/>
  <c r="EF459" i="29"/>
  <c r="DG459" i="29"/>
  <c r="CE459" i="29"/>
  <c r="BD459" i="29"/>
  <c r="AE459" i="29"/>
  <c r="HG459" i="29"/>
  <c r="GH459" i="29"/>
  <c r="FD459" i="29"/>
  <c r="EE459" i="29"/>
  <c r="DF459" i="29"/>
  <c r="CB459" i="29"/>
  <c r="BC459" i="29"/>
  <c r="AD459" i="29"/>
  <c r="HF459" i="29"/>
  <c r="GG459" i="29"/>
  <c r="FC459" i="29"/>
  <c r="ED459" i="29"/>
  <c r="DE459" i="29"/>
  <c r="CA459" i="29"/>
  <c r="BB459" i="29"/>
  <c r="AC459" i="29"/>
  <c r="HE459" i="29"/>
  <c r="GF459" i="29"/>
  <c r="FB459" i="29"/>
  <c r="EC459" i="29"/>
  <c r="DD459" i="29"/>
  <c r="BZ459" i="29"/>
  <c r="BA459" i="29"/>
  <c r="AB459" i="29"/>
  <c r="HC459" i="29"/>
  <c r="GA459" i="29"/>
  <c r="EZ459" i="29"/>
  <c r="EA459" i="29"/>
  <c r="CY459" i="29"/>
  <c r="BX459" i="29"/>
  <c r="AY459" i="29"/>
  <c r="W459" i="29"/>
  <c r="HB459" i="29"/>
  <c r="FX459" i="29"/>
  <c r="EY459" i="29"/>
  <c r="DZ459" i="29"/>
  <c r="CV459" i="29"/>
  <c r="BW459" i="29"/>
  <c r="AX459" i="29"/>
  <c r="T459" i="29"/>
  <c r="GK459" i="29"/>
  <c r="EU459" i="29"/>
  <c r="DK459" i="29"/>
  <c r="BU459" i="29"/>
  <c r="AK459" i="29"/>
  <c r="GJ459" i="29"/>
  <c r="ET459" i="29"/>
  <c r="DJ459" i="29"/>
  <c r="BT459" i="29"/>
  <c r="AJ459" i="29"/>
  <c r="HQ459" i="29"/>
  <c r="GC459" i="29"/>
  <c r="ES459" i="29"/>
  <c r="DI459" i="29"/>
  <c r="BS459" i="29"/>
  <c r="AI459" i="29"/>
  <c r="HO459" i="29"/>
  <c r="FW459" i="29"/>
  <c r="ER459" i="29"/>
  <c r="DH459" i="29"/>
  <c r="BR459" i="29"/>
  <c r="AH459" i="29"/>
  <c r="HK459" i="29"/>
  <c r="FU459" i="29"/>
  <c r="EM459" i="29"/>
  <c r="CU459" i="29"/>
  <c r="BP459" i="29"/>
  <c r="AF459" i="29"/>
  <c r="HJ459" i="29"/>
  <c r="FT459" i="29"/>
  <c r="EJ459" i="29"/>
  <c r="CT459" i="29"/>
  <c r="BM459" i="29"/>
  <c r="Y459" i="29"/>
  <c r="AW459" i="29"/>
  <c r="CS459" i="29"/>
  <c r="FI459" i="29"/>
  <c r="HA459" i="29"/>
  <c r="AF446" i="29"/>
  <c r="BR446" i="29"/>
  <c r="DB446" i="29"/>
  <c r="EM446" i="29"/>
  <c r="FW446" i="29"/>
  <c r="HF446" i="29"/>
  <c r="BE449" i="29"/>
  <c r="DX449" i="29"/>
  <c r="GK449" i="29"/>
  <c r="AG446" i="29"/>
  <c r="BT446" i="29"/>
  <c r="DC446" i="29"/>
  <c r="EN446" i="29"/>
  <c r="FX446" i="29"/>
  <c r="HM446" i="29"/>
  <c r="BJ449" i="29"/>
  <c r="DY449" i="29"/>
  <c r="GM449" i="29"/>
  <c r="AO446" i="29"/>
  <c r="BV446" i="29"/>
  <c r="DH446" i="29"/>
  <c r="EQ446" i="29"/>
  <c r="FZ446" i="29"/>
  <c r="HO446" i="29"/>
  <c r="BP449" i="29"/>
  <c r="ED449" i="29"/>
  <c r="GU449" i="29"/>
  <c r="BZ440" i="29"/>
  <c r="FS440" i="29"/>
  <c r="AQ446" i="29"/>
  <c r="BY446" i="29"/>
  <c r="DI446" i="29"/>
  <c r="ER446" i="29"/>
  <c r="GC446" i="29"/>
  <c r="HP446" i="29"/>
  <c r="BR449" i="29"/>
  <c r="EF449" i="29"/>
  <c r="GX449" i="29"/>
  <c r="AR446" i="29"/>
  <c r="CA446" i="29"/>
  <c r="DJ446" i="29"/>
  <c r="ET446" i="29"/>
  <c r="GD446" i="29"/>
  <c r="BS449" i="29"/>
  <c r="EG449" i="29"/>
  <c r="HA449" i="29"/>
  <c r="CW440" i="29"/>
  <c r="FV440" i="29"/>
  <c r="J446" i="29"/>
  <c r="AS446" i="29"/>
  <c r="CB446" i="29"/>
  <c r="DM446" i="29"/>
  <c r="EU446" i="29"/>
  <c r="GE446" i="29"/>
  <c r="H449" i="29"/>
  <c r="BW449" i="29"/>
  <c r="EM449" i="29"/>
  <c r="HD449" i="29"/>
  <c r="EG33" i="29"/>
  <c r="Y31" i="29"/>
  <c r="GZ29" i="29"/>
  <c r="FR34" i="29"/>
  <c r="FQ32" i="29"/>
  <c r="CZ30" i="29"/>
  <c r="DY38" i="29"/>
  <c r="DX37" i="29"/>
  <c r="AM32" i="29"/>
  <c r="CQ29" i="29"/>
  <c r="BJ35" i="29"/>
  <c r="DS31" i="29"/>
  <c r="H29" i="29"/>
  <c r="GU36" i="29"/>
  <c r="GS30" i="29"/>
  <c r="BK41" i="29"/>
  <c r="BP37" i="29"/>
  <c r="L35" i="29"/>
  <c r="BK33" i="29"/>
  <c r="FO32" i="29"/>
  <c r="CN31" i="29"/>
  <c r="GQ30" i="29"/>
  <c r="BI30" i="29"/>
  <c r="GG29" i="29"/>
  <c r="BF29" i="29"/>
  <c r="BH30" i="29"/>
  <c r="AO41" i="29"/>
  <c r="BO37" i="29"/>
  <c r="AZ33" i="29"/>
  <c r="FF32" i="29"/>
  <c r="CM31" i="29"/>
  <c r="GP30" i="29"/>
  <c r="GE29" i="29"/>
  <c r="AI29" i="29"/>
  <c r="AN41" i="29"/>
  <c r="BN37" i="29"/>
  <c r="AX33" i="29"/>
  <c r="EU32" i="29"/>
  <c r="CK31" i="29"/>
  <c r="GO30" i="29"/>
  <c r="BG30" i="29"/>
  <c r="GC29" i="29"/>
  <c r="DX38" i="29"/>
  <c r="BM37" i="29"/>
  <c r="AS33" i="29"/>
  <c r="ES32" i="29"/>
  <c r="CJ31" i="29"/>
  <c r="GN30" i="29"/>
  <c r="BE30" i="29"/>
  <c r="FA29" i="29"/>
  <c r="FQ30" i="29"/>
  <c r="DA34" i="29"/>
  <c r="CH38" i="29"/>
  <c r="BL37" i="29"/>
  <c r="AR33" i="29"/>
  <c r="EB32" i="29"/>
  <c r="CI31" i="29"/>
  <c r="GM30" i="29"/>
  <c r="EZ29" i="29"/>
  <c r="BQ38" i="29"/>
  <c r="AO38" i="29"/>
  <c r="HP31" i="29"/>
  <c r="GT36" i="29"/>
  <c r="GH31" i="29"/>
  <c r="FJ30" i="29"/>
  <c r="ET29" i="29"/>
  <c r="GS36" i="29"/>
  <c r="DB34" i="29"/>
  <c r="HH33" i="29"/>
  <c r="DC32" i="29"/>
  <c r="FH30" i="29"/>
  <c r="BR38" i="29"/>
  <c r="EA32" i="29"/>
  <c r="CH31" i="29"/>
  <c r="GD30" i="29"/>
  <c r="EW29" i="29"/>
  <c r="HB40" i="29"/>
  <c r="FO34" i="29"/>
  <c r="DF32" i="29"/>
  <c r="BA31" i="29"/>
  <c r="DE32" i="29"/>
  <c r="X31" i="29"/>
  <c r="FY35" i="29"/>
  <c r="W31" i="29"/>
  <c r="ER29" i="29"/>
  <c r="GR36" i="29"/>
  <c r="HG33" i="29"/>
  <c r="CR32" i="29"/>
  <c r="GF31" i="29"/>
  <c r="U31" i="29"/>
  <c r="FG30" i="29"/>
  <c r="CN29" i="29"/>
  <c r="HC40" i="29"/>
  <c r="FQ34" i="29"/>
  <c r="DG32" i="29"/>
  <c r="BB31" i="29"/>
  <c r="FS30" i="29"/>
  <c r="EV29" i="29"/>
  <c r="EU29" i="29"/>
  <c r="FF34" i="29"/>
  <c r="GG31" i="29"/>
  <c r="FX35" i="29"/>
  <c r="BB20" i="29"/>
  <c r="FU22" i="29"/>
  <c r="GD25" i="29"/>
  <c r="BQ37" i="29"/>
  <c r="BM41" i="29"/>
  <c r="GI29" i="29"/>
  <c r="CP34" i="29"/>
  <c r="CY36" i="29"/>
  <c r="S32" i="29"/>
  <c r="T32" i="29"/>
  <c r="CN20" i="29"/>
  <c r="CM21" i="29"/>
  <c r="BQ23" i="29"/>
  <c r="AO26" i="29"/>
  <c r="CM39" i="29"/>
  <c r="W20" i="29"/>
  <c r="CN21" i="29"/>
  <c r="CO21" i="29"/>
  <c r="O24" i="29"/>
  <c r="DW26" i="29"/>
  <c r="HB20" i="29"/>
  <c r="DB23" i="29"/>
  <c r="CT39" i="29"/>
  <c r="CR21" i="29"/>
  <c r="DD23" i="29"/>
  <c r="BC20" i="29"/>
  <c r="DX20" i="29"/>
  <c r="HF20" i="29"/>
  <c r="V21" i="29"/>
  <c r="EG21" i="29"/>
  <c r="GV22" i="29"/>
  <c r="DG23" i="29"/>
  <c r="T24" i="29"/>
  <c r="GE25" i="29"/>
  <c r="EA26" i="29"/>
  <c r="BK27" i="29"/>
  <c r="CP31" i="29"/>
  <c r="CQ32" i="29"/>
  <c r="GC33" i="29"/>
  <c r="U35" i="29"/>
  <c r="BT37" i="29"/>
  <c r="CZ36" i="29"/>
  <c r="AO24" i="29"/>
  <c r="Y23" i="29"/>
  <c r="DH21" i="29"/>
  <c r="GQ20" i="29"/>
  <c r="AU20" i="29"/>
  <c r="AW25" i="29"/>
  <c r="HC23" i="29"/>
  <c r="DS22" i="29"/>
  <c r="BT21" i="29"/>
  <c r="EL20" i="29"/>
  <c r="U28" i="29"/>
  <c r="HM26" i="29"/>
  <c r="FZ24" i="29"/>
  <c r="BU23" i="29"/>
  <c r="BE22" i="29"/>
  <c r="AI21" i="29"/>
  <c r="FX22" i="29"/>
  <c r="BR20" i="29"/>
  <c r="GB28" i="29"/>
  <c r="ED26" i="29"/>
  <c r="EO23" i="29"/>
  <c r="DK22" i="29"/>
  <c r="DG21" i="29"/>
  <c r="HP20" i="29"/>
  <c r="CE23" i="29"/>
  <c r="HC21" i="29"/>
  <c r="CO20" i="29"/>
  <c r="CG27" i="29"/>
  <c r="DU25" i="29"/>
  <c r="GU23" i="29"/>
  <c r="FV22" i="29"/>
  <c r="EY21" i="29"/>
  <c r="DX24" i="29"/>
  <c r="EZ21" i="29"/>
  <c r="FM20" i="29"/>
  <c r="EM27" i="29"/>
  <c r="GM25" i="29"/>
  <c r="AM24" i="29"/>
  <c r="HB21" i="29"/>
  <c r="GM20" i="29"/>
  <c r="EP23" i="29"/>
  <c r="BF22" i="29"/>
  <c r="AJ21" i="29"/>
  <c r="DN20" i="29"/>
  <c r="DA28" i="29"/>
  <c r="BF26" i="29"/>
  <c r="DK24" i="29"/>
  <c r="X23" i="29"/>
  <c r="BR21" i="29"/>
  <c r="FL20" i="29"/>
  <c r="GS24" i="29"/>
  <c r="HQ20" i="29"/>
  <c r="X20" i="29"/>
  <c r="FD28" i="29"/>
  <c r="N28" i="29"/>
  <c r="GA27" i="29"/>
  <c r="AW27" i="29"/>
  <c r="DB26" i="29"/>
  <c r="FM25" i="29"/>
  <c r="AQ25" i="29"/>
  <c r="HQ24" i="29"/>
  <c r="CJ24" i="29"/>
  <c r="GA23" i="29"/>
  <c r="BN23" i="29"/>
  <c r="EN22" i="29"/>
  <c r="AQ22" i="29"/>
  <c r="EF21" i="29"/>
  <c r="BP21" i="29"/>
  <c r="T21" i="29"/>
  <c r="GZ20" i="29"/>
  <c r="FC20" i="29"/>
  <c r="DI20" i="29"/>
  <c r="CE20" i="29"/>
  <c r="AQ20" i="29"/>
  <c r="FZ27" i="29"/>
  <c r="CI24" i="29"/>
  <c r="BM23" i="29"/>
  <c r="AI22" i="29"/>
  <c r="EE21" i="29"/>
  <c r="DH20" i="29"/>
  <c r="FC28" i="29"/>
  <c r="AR27" i="29"/>
  <c r="GS26" i="29"/>
  <c r="DA26" i="29"/>
  <c r="FK25" i="29"/>
  <c r="AD25" i="29"/>
  <c r="HN24" i="29"/>
  <c r="FQ23" i="29"/>
  <c r="HQ22" i="29"/>
  <c r="EM22" i="29"/>
  <c r="BO21" i="29"/>
  <c r="R21" i="29"/>
  <c r="GL20" i="29"/>
  <c r="EY20" i="29"/>
  <c r="CC20" i="29"/>
  <c r="AP20" i="29"/>
  <c r="FA28" i="29"/>
  <c r="EL27" i="29"/>
  <c r="AQ27" i="29"/>
  <c r="GP26" i="29"/>
  <c r="CZ26" i="29"/>
  <c r="FJ25" i="29"/>
  <c r="AC25" i="29"/>
  <c r="FX24" i="29"/>
  <c r="CG24" i="29"/>
  <c r="FP23" i="29"/>
  <c r="BL23" i="29"/>
  <c r="HP22" i="29"/>
  <c r="EK22" i="29"/>
  <c r="Y22" i="29"/>
  <c r="EC21" i="29"/>
  <c r="BJ21" i="29"/>
  <c r="Q21" i="29"/>
  <c r="GJ20" i="29"/>
  <c r="EX20" i="29"/>
  <c r="DG20" i="29"/>
  <c r="CB20" i="29"/>
  <c r="AO20" i="29"/>
  <c r="EJ22" i="29"/>
  <c r="EV20" i="29"/>
  <c r="AN20" i="29"/>
  <c r="FT24" i="29"/>
  <c r="AY23" i="29"/>
  <c r="BC21" i="29"/>
  <c r="BO20" i="29"/>
  <c r="EU28" i="29"/>
  <c r="EI27" i="29"/>
  <c r="AP27" i="29"/>
  <c r="GO26" i="29"/>
  <c r="CY26" i="29"/>
  <c r="FI25" i="29"/>
  <c r="AB25" i="29"/>
  <c r="FW24" i="29"/>
  <c r="CD24" i="29"/>
  <c r="FO23" i="29"/>
  <c r="BK23" i="29"/>
  <c r="HO22" i="29"/>
  <c r="X22" i="29"/>
  <c r="HA21" i="29"/>
  <c r="EB21" i="29"/>
  <c r="BF21" i="29"/>
  <c r="GI20" i="29"/>
  <c r="DF20" i="29"/>
  <c r="CA20" i="29"/>
  <c r="EF27" i="29"/>
  <c r="GO21" i="29"/>
  <c r="DC20" i="29"/>
  <c r="FR24" i="29"/>
  <c r="DE21" i="29"/>
  <c r="BN20" i="29"/>
  <c r="CV22" i="29"/>
  <c r="DA20" i="29"/>
  <c r="CT22" i="29"/>
  <c r="AY21" i="29"/>
  <c r="BL20" i="29"/>
  <c r="DZ28" i="29"/>
  <c r="EH27" i="29"/>
  <c r="AO27" i="29"/>
  <c r="GN26" i="29"/>
  <c r="CW26" i="29"/>
  <c r="DT25" i="29"/>
  <c r="Z25" i="29"/>
  <c r="FV24" i="29"/>
  <c r="CC24" i="29"/>
  <c r="EN23" i="29"/>
  <c r="BA23" i="29"/>
  <c r="HM22" i="29"/>
  <c r="DA22" i="29"/>
  <c r="W22" i="29"/>
  <c r="GZ21" i="29"/>
  <c r="EA21" i="29"/>
  <c r="BE21" i="29"/>
  <c r="GH20" i="29"/>
  <c r="EU20" i="29"/>
  <c r="DE20" i="29"/>
  <c r="BQ20" i="29"/>
  <c r="AM20" i="29"/>
  <c r="DQ25" i="29"/>
  <c r="T22" i="29"/>
  <c r="CY28" i="29"/>
  <c r="EE27" i="29"/>
  <c r="BC26" i="29"/>
  <c r="DP25" i="29"/>
  <c r="EB23" i="29"/>
  <c r="HI22" i="29"/>
  <c r="R22" i="29"/>
  <c r="BA21" i="29"/>
  <c r="DB20" i="29"/>
  <c r="CW28" i="29"/>
  <c r="ED27" i="29"/>
  <c r="BB26" i="29"/>
  <c r="FE24" i="29"/>
  <c r="W23" i="29"/>
  <c r="DD21" i="29"/>
  <c r="GC20" i="29"/>
  <c r="AF20" i="29"/>
  <c r="BA26" i="29"/>
  <c r="FD24" i="29"/>
  <c r="DS23" i="29"/>
  <c r="GE21" i="29"/>
  <c r="HO20" i="29"/>
  <c r="ED20" i="29"/>
  <c r="DI27" i="29"/>
  <c r="DY28" i="29"/>
  <c r="EG27" i="29"/>
  <c r="AN27" i="29"/>
  <c r="GM26" i="29"/>
  <c r="BE26" i="29"/>
  <c r="DS25" i="29"/>
  <c r="Y25" i="29"/>
  <c r="FU24" i="29"/>
  <c r="CA24" i="29"/>
  <c r="EM23" i="29"/>
  <c r="AZ23" i="29"/>
  <c r="HL22" i="29"/>
  <c r="CZ22" i="29"/>
  <c r="U22" i="29"/>
  <c r="GY21" i="29"/>
  <c r="DZ21" i="29"/>
  <c r="BD21" i="29"/>
  <c r="GG20" i="29"/>
  <c r="EK20" i="29"/>
  <c r="DD20" i="29"/>
  <c r="BP20" i="29"/>
  <c r="AI20" i="29"/>
  <c r="BD26" i="29"/>
  <c r="EC23" i="29"/>
  <c r="CY22" i="29"/>
  <c r="GF20" i="29"/>
  <c r="AH20" i="29"/>
  <c r="GA26" i="29"/>
  <c r="AQ23" i="29"/>
  <c r="CW22" i="29"/>
  <c r="EI20" i="29"/>
  <c r="FY26" i="29"/>
  <c r="AJ24" i="29"/>
  <c r="EA23" i="29"/>
  <c r="GF21" i="29"/>
  <c r="AZ21" i="29"/>
  <c r="EE20" i="29"/>
  <c r="CB28" i="29"/>
  <c r="DQ27" i="29"/>
  <c r="FU26" i="29"/>
  <c r="AI24" i="29"/>
  <c r="DC21" i="29"/>
  <c r="GB20" i="29"/>
  <c r="AE20" i="29"/>
  <c r="CA28" i="29"/>
  <c r="CZ28" i="29"/>
  <c r="GL26" i="29"/>
  <c r="X25" i="29"/>
  <c r="AL24" i="29"/>
  <c r="HJ22" i="29"/>
  <c r="DY21" i="29"/>
  <c r="EJ20" i="29"/>
  <c r="AK24" i="29"/>
  <c r="GG21" i="29"/>
  <c r="GE20" i="29"/>
  <c r="AG20" i="29"/>
  <c r="DO25" i="29"/>
  <c r="HH22" i="29"/>
  <c r="BM20" i="29"/>
  <c r="CV25" i="29"/>
  <c r="HG22" i="29"/>
  <c r="CY20" i="29"/>
  <c r="CR33" i="29"/>
  <c r="DE23" i="29"/>
  <c r="BF20" i="29"/>
  <c r="DY20" i="29"/>
  <c r="HG20" i="29"/>
  <c r="W21" i="29"/>
  <c r="EQ21" i="29"/>
  <c r="GW22" i="29"/>
  <c r="DH23" i="29"/>
  <c r="U24" i="29"/>
  <c r="GF25" i="29"/>
  <c r="EC26" i="29"/>
  <c r="BL27" i="29"/>
  <c r="T28" i="29"/>
  <c r="BJ29" i="29"/>
  <c r="CY31" i="29"/>
  <c r="GU32" i="29"/>
  <c r="GD33" i="29"/>
  <c r="EY35" i="29"/>
  <c r="CJ37" i="29"/>
  <c r="U32" i="29"/>
  <c r="W32" i="29"/>
  <c r="P24" i="29"/>
  <c r="S24" i="29"/>
  <c r="BG20" i="29"/>
  <c r="DZ20" i="29"/>
  <c r="AA21" i="29"/>
  <c r="ER21" i="29"/>
  <c r="AR22" i="29"/>
  <c r="DI23" i="29"/>
  <c r="AG24" i="29"/>
  <c r="GG25" i="29"/>
  <c r="FR26" i="29"/>
  <c r="BW27" i="29"/>
  <c r="BM28" i="29"/>
  <c r="BO29" i="29"/>
  <c r="BK30" i="29"/>
  <c r="DJ31" i="29"/>
  <c r="HL32" i="29"/>
  <c r="EZ35" i="29"/>
  <c r="CR37" i="29"/>
  <c r="BU41" i="29"/>
  <c r="V20" i="29"/>
  <c r="CX20" i="29"/>
  <c r="DC26" i="29"/>
  <c r="GD36" i="29"/>
  <c r="AR20" i="29"/>
  <c r="AS20" i="29"/>
  <c r="DX26" i="29"/>
  <c r="DB33" i="29"/>
  <c r="HC20" i="29"/>
  <c r="Q24" i="29"/>
  <c r="AZ27" i="29"/>
  <c r="S35" i="29"/>
  <c r="HD20" i="29"/>
  <c r="AK32" i="29"/>
  <c r="HK20" i="29"/>
  <c r="BI20" i="29"/>
  <c r="EA20" i="29"/>
  <c r="HL20" i="29"/>
  <c r="AB21" i="29"/>
  <c r="ES21" i="29"/>
  <c r="AS22" i="29"/>
  <c r="GB23" i="29"/>
  <c r="CL24" i="29"/>
  <c r="GH25" i="29"/>
  <c r="FS26" i="29"/>
  <c r="CT27" i="29"/>
  <c r="BN28" i="29"/>
  <c r="BP29" i="29"/>
  <c r="BL30" i="29"/>
  <c r="DQ31" i="29"/>
  <c r="HM32" i="29"/>
  <c r="FW35" i="29"/>
  <c r="DW37" i="29"/>
  <c r="DB36" i="29"/>
  <c r="FZ20" i="29"/>
  <c r="FZ28" i="29"/>
  <c r="BN33" i="29"/>
  <c r="GA20" i="29"/>
  <c r="FH22" i="29"/>
  <c r="CN33" i="29"/>
  <c r="CP39" i="29"/>
  <c r="DJ20" i="29"/>
  <c r="FI22" i="29"/>
  <c r="FN25" i="29"/>
  <c r="N35" i="29"/>
  <c r="DK20" i="29"/>
  <c r="FS22" i="29"/>
  <c r="AY27" i="29"/>
  <c r="O35" i="29"/>
  <c r="DU20" i="29"/>
  <c r="FT22" i="29"/>
  <c r="DY26" i="29"/>
  <c r="AD32" i="29"/>
  <c r="DW20" i="29"/>
  <c r="DZ26" i="29"/>
  <c r="EF33" i="29"/>
  <c r="BJ20" i="29"/>
  <c r="EB20" i="29"/>
  <c r="HM20" i="29"/>
  <c r="AC21" i="29"/>
  <c r="EV21" i="29"/>
  <c r="BC22" i="29"/>
  <c r="GC23" i="29"/>
  <c r="DE24" i="29"/>
  <c r="FT26" i="29"/>
  <c r="DG27" i="29"/>
  <c r="BO28" i="29"/>
  <c r="BQ29" i="29"/>
  <c r="BN30" i="29"/>
  <c r="FG31" i="29"/>
  <c r="BM33" i="29"/>
  <c r="FG22" i="29"/>
  <c r="CS25" i="29"/>
  <c r="HI27" i="29"/>
  <c r="GC36" i="29"/>
  <c r="BS23" i="29"/>
  <c r="CT25" i="29"/>
  <c r="V32" i="29"/>
  <c r="M35" i="29"/>
  <c r="HA20" i="29"/>
  <c r="BT23" i="29"/>
  <c r="CS39" i="29"/>
  <c r="CQ21" i="29"/>
  <c r="FQ25" i="29"/>
  <c r="AB32" i="29"/>
  <c r="AT20" i="29"/>
  <c r="GB25" i="29"/>
  <c r="DF33" i="29"/>
  <c r="CS21" i="29"/>
  <c r="BJ27" i="29"/>
  <c r="T35" i="29"/>
  <c r="BK20" i="29"/>
  <c r="EC20" i="29"/>
  <c r="HN20" i="29"/>
  <c r="AD21" i="29"/>
  <c r="FP21" i="29"/>
  <c r="BD22" i="29"/>
  <c r="GD23" i="29"/>
  <c r="DF24" i="29"/>
  <c r="DH27" i="29"/>
  <c r="BQ28" i="29"/>
  <c r="CG29" i="29"/>
  <c r="CS30" i="29"/>
  <c r="FI31" i="29"/>
  <c r="AW34" i="29"/>
  <c r="GN110" i="29"/>
  <c r="Z31" i="29"/>
  <c r="FU34" i="29"/>
  <c r="GV36" i="29"/>
  <c r="BA25" i="29"/>
  <c r="CH27" i="29"/>
  <c r="CR29" i="29"/>
  <c r="EH33" i="29"/>
  <c r="BK35" i="29"/>
  <c r="Y20" i="29"/>
  <c r="AV20" i="29"/>
  <c r="BS20" i="29"/>
  <c r="CP20" i="29"/>
  <c r="DO20" i="29"/>
  <c r="EM20" i="29"/>
  <c r="FN20" i="29"/>
  <c r="GR20" i="29"/>
  <c r="I21" i="29"/>
  <c r="AL21" i="29"/>
  <c r="BU21" i="29"/>
  <c r="DI21" i="29"/>
  <c r="FA21" i="29"/>
  <c r="HD21" i="29"/>
  <c r="BH22" i="29"/>
  <c r="DT22" i="29"/>
  <c r="FY22" i="29"/>
  <c r="Z23" i="29"/>
  <c r="CM23" i="29"/>
  <c r="ER23" i="29"/>
  <c r="HD23" i="29"/>
  <c r="BH24" i="29"/>
  <c r="DZ24" i="29"/>
  <c r="GT24" i="29"/>
  <c r="BR25" i="29"/>
  <c r="EJ25" i="29"/>
  <c r="HG25" i="29"/>
  <c r="CC26" i="29"/>
  <c r="ES26" i="29"/>
  <c r="HP26" i="29"/>
  <c r="CK27" i="29"/>
  <c r="FA27" i="29"/>
  <c r="X28" i="29"/>
  <c r="DQ28" i="29"/>
  <c r="GE28" i="29"/>
  <c r="Y29" i="29"/>
  <c r="DR29" i="29"/>
  <c r="HC29" i="29"/>
  <c r="AG30" i="29"/>
  <c r="DT30" i="29"/>
  <c r="AA31" i="29"/>
  <c r="DU31" i="29"/>
  <c r="BG32" i="29"/>
  <c r="FS32" i="29"/>
  <c r="EI33" i="29"/>
  <c r="HG34" i="29"/>
  <c r="CC35" i="29"/>
  <c r="S36" i="29"/>
  <c r="HA36" i="29"/>
  <c r="EU37" i="29"/>
  <c r="FI38" i="29"/>
  <c r="AP42" i="29"/>
  <c r="ER26" i="29"/>
  <c r="W28" i="29"/>
  <c r="DQ30" i="29"/>
  <c r="ER37" i="29"/>
  <c r="GR24" i="29"/>
  <c r="EX24" i="29"/>
  <c r="DD24" i="29"/>
  <c r="BG24" i="29"/>
  <c r="N24" i="29"/>
  <c r="HA23" i="29"/>
  <c r="FM23" i="29"/>
  <c r="DY23" i="29"/>
  <c r="CK23" i="29"/>
  <c r="AW23" i="29"/>
  <c r="I23" i="29"/>
  <c r="GS22" i="29"/>
  <c r="FE22" i="29"/>
  <c r="DQ22" i="29"/>
  <c r="CC22" i="29"/>
  <c r="AO22" i="29"/>
  <c r="GN21" i="29"/>
  <c r="GQ24" i="29"/>
  <c r="EW24" i="29"/>
  <c r="DC24" i="29"/>
  <c r="BF24" i="29"/>
  <c r="M24" i="29"/>
  <c r="GZ23" i="29"/>
  <c r="FL23" i="29"/>
  <c r="DX23" i="29"/>
  <c r="CJ23" i="29"/>
  <c r="AV23" i="29"/>
  <c r="H23" i="29"/>
  <c r="GR22" i="29"/>
  <c r="FD22" i="29"/>
  <c r="DP22" i="29"/>
  <c r="CB22" i="29"/>
  <c r="AN22" i="29"/>
  <c r="GM21" i="29"/>
  <c r="GP24" i="29"/>
  <c r="EV24" i="29"/>
  <c r="DA24" i="29"/>
  <c r="BE24" i="29"/>
  <c r="L24" i="29"/>
  <c r="GY23" i="29"/>
  <c r="FK23" i="29"/>
  <c r="DW23" i="29"/>
  <c r="CI23" i="29"/>
  <c r="AU23" i="29"/>
  <c r="GQ22" i="29"/>
  <c r="FC22" i="29"/>
  <c r="DO22" i="29"/>
  <c r="CA22" i="29"/>
  <c r="AM22" i="29"/>
  <c r="GK21" i="29"/>
  <c r="EW21" i="29"/>
  <c r="GO24" i="29"/>
  <c r="EU24" i="29"/>
  <c r="CX24" i="29"/>
  <c r="BD24" i="29"/>
  <c r="K24" i="29"/>
  <c r="GX23" i="29"/>
  <c r="FJ23" i="29"/>
  <c r="DV23" i="29"/>
  <c r="CH23" i="29"/>
  <c r="AT23" i="29"/>
  <c r="GP22" i="29"/>
  <c r="FB22" i="29"/>
  <c r="DN22" i="29"/>
  <c r="BZ22" i="29"/>
  <c r="AL22" i="29"/>
  <c r="GJ21" i="29"/>
  <c r="GE24" i="29"/>
  <c r="EH24" i="29"/>
  <c r="CN24" i="29"/>
  <c r="AS24" i="29"/>
  <c r="GW23" i="29"/>
  <c r="FI23" i="29"/>
  <c r="DU23" i="29"/>
  <c r="CG23" i="29"/>
  <c r="AS23" i="29"/>
  <c r="GO22" i="29"/>
  <c r="FA22" i="29"/>
  <c r="DM22" i="29"/>
  <c r="BY22" i="29"/>
  <c r="AK22" i="29"/>
  <c r="GI21" i="29"/>
  <c r="EU21" i="29"/>
  <c r="GC24" i="29"/>
  <c r="EG24" i="29"/>
  <c r="CM24" i="29"/>
  <c r="AP24" i="29"/>
  <c r="GV23" i="29"/>
  <c r="FH23" i="29"/>
  <c r="DT23" i="29"/>
  <c r="CF23" i="29"/>
  <c r="AR23" i="29"/>
  <c r="GN22" i="29"/>
  <c r="EZ22" i="29"/>
  <c r="DL22" i="29"/>
  <c r="BX22" i="29"/>
  <c r="AJ22" i="29"/>
  <c r="GH21" i="29"/>
  <c r="ET21" i="29"/>
  <c r="DF21" i="29"/>
  <c r="BS21" i="29"/>
  <c r="AK21" i="29"/>
  <c r="J21" i="29"/>
  <c r="GV20" i="29"/>
  <c r="FW20" i="29"/>
  <c r="ET20" i="29"/>
  <c r="DV20" i="29"/>
  <c r="CZ20" i="29"/>
  <c r="CD20" i="29"/>
  <c r="BH20" i="29"/>
  <c r="AL20" i="29"/>
  <c r="N20" i="29"/>
  <c r="HM24" i="29"/>
  <c r="FS24" i="29"/>
  <c r="DY24" i="29"/>
  <c r="CB24" i="29"/>
  <c r="AH24" i="29"/>
  <c r="GE23" i="29"/>
  <c r="EQ23" i="29"/>
  <c r="DC23" i="29"/>
  <c r="BO23" i="29"/>
  <c r="AA23" i="29"/>
  <c r="HK22" i="29"/>
  <c r="FW22" i="29"/>
  <c r="EI22" i="29"/>
  <c r="CU22" i="29"/>
  <c r="BG22" i="29"/>
  <c r="S22" i="29"/>
  <c r="HE21" i="29"/>
  <c r="Z20" i="29"/>
  <c r="AW20" i="29"/>
  <c r="BT20" i="29"/>
  <c r="CQ20" i="29"/>
  <c r="DP20" i="29"/>
  <c r="EN20" i="29"/>
  <c r="FO20" i="29"/>
  <c r="GS20" i="29"/>
  <c r="K21" i="29"/>
  <c r="AP21" i="29"/>
  <c r="BW21" i="29"/>
  <c r="DK21" i="29"/>
  <c r="FK21" i="29"/>
  <c r="HG21" i="29"/>
  <c r="BI22" i="29"/>
  <c r="DU22" i="29"/>
  <c r="GA22" i="29"/>
  <c r="AB23" i="29"/>
  <c r="CN23" i="29"/>
  <c r="ES23" i="29"/>
  <c r="HE23" i="29"/>
  <c r="BI24" i="29"/>
  <c r="EA24" i="29"/>
  <c r="GW24" i="29"/>
  <c r="BU25" i="29"/>
  <c r="EK25" i="29"/>
  <c r="HH25" i="29"/>
  <c r="H26" i="29"/>
  <c r="CE26" i="29"/>
  <c r="ET26" i="29"/>
  <c r="HQ26" i="29"/>
  <c r="P27" i="29"/>
  <c r="CM27" i="29"/>
  <c r="FB27" i="29"/>
  <c r="Y28" i="29"/>
  <c r="DR28" i="29"/>
  <c r="HB28" i="29"/>
  <c r="AB29" i="29"/>
  <c r="DU29" i="29"/>
  <c r="HD29" i="29"/>
  <c r="AI30" i="29"/>
  <c r="DU30" i="29"/>
  <c r="AC31" i="29"/>
  <c r="EU31" i="29"/>
  <c r="BS32" i="29"/>
  <c r="FU32" i="29"/>
  <c r="ET33" i="29"/>
  <c r="HI34" i="29"/>
  <c r="CE35" i="29"/>
  <c r="T36" i="29"/>
  <c r="HB36" i="29"/>
  <c r="HA37" i="29"/>
  <c r="FL38" i="29"/>
  <c r="BA42" i="29"/>
  <c r="DP28" i="29"/>
  <c r="FR32" i="29"/>
  <c r="AA20" i="29"/>
  <c r="AX20" i="29"/>
  <c r="BU20" i="29"/>
  <c r="CT20" i="29"/>
  <c r="DQ20" i="29"/>
  <c r="EO20" i="29"/>
  <c r="FP20" i="29"/>
  <c r="GT20" i="29"/>
  <c r="L21" i="29"/>
  <c r="AQ21" i="29"/>
  <c r="BX21" i="29"/>
  <c r="DL21" i="29"/>
  <c r="FL21" i="29"/>
  <c r="HH21" i="29"/>
  <c r="BK22" i="29"/>
  <c r="EE22" i="29"/>
  <c r="GB22" i="29"/>
  <c r="AC23" i="29"/>
  <c r="CO23" i="29"/>
  <c r="EU23" i="29"/>
  <c r="HO23" i="29"/>
  <c r="BJ24" i="29"/>
  <c r="EB24" i="29"/>
  <c r="GZ24" i="29"/>
  <c r="BW25" i="29"/>
  <c r="EL25" i="29"/>
  <c r="HJ25" i="29"/>
  <c r="I26" i="29"/>
  <c r="CF26" i="29"/>
  <c r="EU26" i="29"/>
  <c r="Q27" i="29"/>
  <c r="CN27" i="29"/>
  <c r="FC27" i="29"/>
  <c r="AT28" i="29"/>
  <c r="DT28" i="29"/>
  <c r="HI28" i="29"/>
  <c r="AC29" i="29"/>
  <c r="DX29" i="29"/>
  <c r="HE29" i="29"/>
  <c r="AJ30" i="29"/>
  <c r="DV30" i="29"/>
  <c r="AF31" i="29"/>
  <c r="EV31" i="29"/>
  <c r="BT32" i="29"/>
  <c r="FW32" i="29"/>
  <c r="R33" i="29"/>
  <c r="EY33" i="29"/>
  <c r="AB34" i="29"/>
  <c r="HM34" i="29"/>
  <c r="CJ35" i="29"/>
  <c r="U36" i="29"/>
  <c r="HJ37" i="29"/>
  <c r="GG38" i="29"/>
  <c r="BE42" i="29"/>
  <c r="BZ26" i="29"/>
  <c r="GC28" i="29"/>
  <c r="AZ32" i="29"/>
  <c r="FE38" i="29"/>
  <c r="AB20" i="29"/>
  <c r="AY20" i="29"/>
  <c r="BV20" i="29"/>
  <c r="CU20" i="29"/>
  <c r="DR20" i="29"/>
  <c r="EQ20" i="29"/>
  <c r="FR20" i="29"/>
  <c r="GU20" i="29"/>
  <c r="M21" i="29"/>
  <c r="AU21" i="29"/>
  <c r="BY21" i="29"/>
  <c r="DM21" i="29"/>
  <c r="FM21" i="29"/>
  <c r="HI21" i="29"/>
  <c r="O22" i="29"/>
  <c r="BL22" i="29"/>
  <c r="EF22" i="29"/>
  <c r="GC22" i="29"/>
  <c r="AE23" i="29"/>
  <c r="CY23" i="29"/>
  <c r="EV23" i="29"/>
  <c r="HP23" i="29"/>
  <c r="BO24" i="29"/>
  <c r="EC24" i="29"/>
  <c r="HA24" i="29"/>
  <c r="BY25" i="29"/>
  <c r="EM25" i="29"/>
  <c r="HK25" i="29"/>
  <c r="J26" i="29"/>
  <c r="CG26" i="29"/>
  <c r="EV26" i="29"/>
  <c r="R27" i="29"/>
  <c r="CO27" i="29"/>
  <c r="FM27" i="29"/>
  <c r="AV28" i="29"/>
  <c r="DU28" i="29"/>
  <c r="HK28" i="29"/>
  <c r="AD29" i="29"/>
  <c r="DY29" i="29"/>
  <c r="HG29" i="29"/>
  <c r="AL30" i="29"/>
  <c r="EC30" i="29"/>
  <c r="AW31" i="29"/>
  <c r="EW31" i="29"/>
  <c r="CM32" i="29"/>
  <c r="FY32" i="29"/>
  <c r="S33" i="29"/>
  <c r="FA33" i="29"/>
  <c r="AR34" i="29"/>
  <c r="HN34" i="29"/>
  <c r="CK35" i="29"/>
  <c r="AP36" i="29"/>
  <c r="HQ37" i="29"/>
  <c r="GM38" i="29"/>
  <c r="GC40" i="29"/>
  <c r="BL42" i="29"/>
  <c r="EH25" i="29"/>
  <c r="EN27" i="29"/>
  <c r="HA29" i="29"/>
  <c r="DT31" i="29"/>
  <c r="AC20" i="29"/>
  <c r="AZ20" i="29"/>
  <c r="BW20" i="29"/>
  <c r="CV20" i="29"/>
  <c r="DS20" i="29"/>
  <c r="ER20" i="29"/>
  <c r="FS20" i="29"/>
  <c r="GW20" i="29"/>
  <c r="O21" i="29"/>
  <c r="AV21" i="29"/>
  <c r="BZ21" i="29"/>
  <c r="DW21" i="29"/>
  <c r="FN21" i="29"/>
  <c r="P22" i="29"/>
  <c r="BM22" i="29"/>
  <c r="EG22" i="29"/>
  <c r="GM22" i="29"/>
  <c r="AF23" i="29"/>
  <c r="CZ23" i="29"/>
  <c r="EW23" i="29"/>
  <c r="HQ23" i="29"/>
  <c r="BP24" i="29"/>
  <c r="ED24" i="29"/>
  <c r="HB24" i="29"/>
  <c r="BZ25" i="29"/>
  <c r="EN25" i="29"/>
  <c r="HL25" i="29"/>
  <c r="K26" i="29"/>
  <c r="CI26" i="29"/>
  <c r="EW26" i="29"/>
  <c r="Z27" i="29"/>
  <c r="CR27" i="29"/>
  <c r="FX27" i="29"/>
  <c r="AW28" i="29"/>
  <c r="DV28" i="29"/>
  <c r="HL28" i="29"/>
  <c r="AE29" i="29"/>
  <c r="DZ29" i="29"/>
  <c r="HI29" i="29"/>
  <c r="AM30" i="29"/>
  <c r="EE30" i="29"/>
  <c r="AY31" i="29"/>
  <c r="EX31" i="29"/>
  <c r="CO32" i="29"/>
  <c r="FZ32" i="29"/>
  <c r="AO33" i="29"/>
  <c r="FB33" i="29"/>
  <c r="AU34" i="29"/>
  <c r="HO34" i="29"/>
  <c r="EW35" i="29"/>
  <c r="AR36" i="29"/>
  <c r="GR38" i="29"/>
  <c r="GD40" i="29"/>
  <c r="FO40" i="29"/>
  <c r="AF39" i="29"/>
  <c r="BF38" i="29"/>
  <c r="FP37" i="29"/>
  <c r="M37" i="29"/>
  <c r="EQ36" i="29"/>
  <c r="EH35" i="29"/>
  <c r="K35" i="29"/>
  <c r="FE34" i="29"/>
  <c r="AA34" i="29"/>
  <c r="HB33" i="29"/>
  <c r="DA33" i="29"/>
  <c r="Q33" i="29"/>
  <c r="HK32" i="29"/>
  <c r="EJ32" i="29"/>
  <c r="BQ32" i="29"/>
  <c r="HH31" i="29"/>
  <c r="ES31" i="29"/>
  <c r="CG31" i="29"/>
  <c r="N31" i="29"/>
  <c r="HQ30" i="29"/>
  <c r="FD30" i="29"/>
  <c r="CR30" i="29"/>
  <c r="AD30" i="29"/>
  <c r="FZ29" i="29"/>
  <c r="DN29" i="29"/>
  <c r="BE29" i="29"/>
  <c r="HA28" i="29"/>
  <c r="ET28" i="29"/>
  <c r="CV28" i="29"/>
  <c r="AS28" i="29"/>
  <c r="HH27" i="29"/>
  <c r="FJ27" i="29"/>
  <c r="DP27" i="29"/>
  <c r="BV27" i="29"/>
  <c r="Y27" i="29"/>
  <c r="HJ26" i="29"/>
  <c r="FP26" i="29"/>
  <c r="DV26" i="29"/>
  <c r="BY26" i="29"/>
  <c r="AE26" i="29"/>
  <c r="HB25" i="29"/>
  <c r="FH25" i="29"/>
  <c r="DN25" i="29"/>
  <c r="BQ25" i="29"/>
  <c r="W25" i="29"/>
  <c r="EX43" i="29"/>
  <c r="DP40" i="29"/>
  <c r="AE39" i="29"/>
  <c r="AV38" i="29"/>
  <c r="FN37" i="29"/>
  <c r="L37" i="29"/>
  <c r="EP36" i="29"/>
  <c r="EG35" i="29"/>
  <c r="J35" i="29"/>
  <c r="FD34" i="29"/>
  <c r="Z34" i="29"/>
  <c r="GP33" i="29"/>
  <c r="CW33" i="29"/>
  <c r="O33" i="29"/>
  <c r="HI32" i="29"/>
  <c r="EH32" i="29"/>
  <c r="BO32" i="29"/>
  <c r="GW31" i="29"/>
  <c r="EB31" i="29"/>
  <c r="BO31" i="29"/>
  <c r="HP30" i="29"/>
  <c r="FC30" i="29"/>
  <c r="CQ30" i="29"/>
  <c r="Z30" i="29"/>
  <c r="FV29" i="29"/>
  <c r="DM29" i="29"/>
  <c r="BD29" i="29"/>
  <c r="GZ28" i="29"/>
  <c r="ES28" i="29"/>
  <c r="CU28" i="29"/>
  <c r="AR28" i="29"/>
  <c r="HG27" i="29"/>
  <c r="FI27" i="29"/>
  <c r="DO27" i="29"/>
  <c r="BU27" i="29"/>
  <c r="X27" i="29"/>
  <c r="HI26" i="29"/>
  <c r="FO26" i="29"/>
  <c r="DU26" i="29"/>
  <c r="BX26" i="29"/>
  <c r="AD26" i="29"/>
  <c r="HA25" i="29"/>
  <c r="FG25" i="29"/>
  <c r="DM25" i="29"/>
  <c r="BP25" i="29"/>
  <c r="V25" i="29"/>
  <c r="BB43" i="29"/>
  <c r="EH41" i="29"/>
  <c r="DM40" i="29"/>
  <c r="AD39" i="29"/>
  <c r="AT38" i="29"/>
  <c r="FM37" i="29"/>
  <c r="K37" i="29"/>
  <c r="EO36" i="29"/>
  <c r="EF35" i="29"/>
  <c r="EY34" i="29"/>
  <c r="Y34" i="29"/>
  <c r="GO33" i="29"/>
  <c r="CV33" i="29"/>
  <c r="L33" i="29"/>
  <c r="HG32" i="29"/>
  <c r="EG32" i="29"/>
  <c r="BL32" i="29"/>
  <c r="GU31" i="29"/>
  <c r="EA31" i="29"/>
  <c r="BN31" i="29"/>
  <c r="HO30" i="29"/>
  <c r="FB30" i="29"/>
  <c r="CO30" i="29"/>
  <c r="Y30" i="29"/>
  <c r="FU29" i="29"/>
  <c r="DL29" i="29"/>
  <c r="BC29" i="29"/>
  <c r="GY28" i="29"/>
  <c r="ER28" i="29"/>
  <c r="CS28" i="29"/>
  <c r="AQ28" i="29"/>
  <c r="HE27" i="29"/>
  <c r="FG27" i="29"/>
  <c r="DM27" i="29"/>
  <c r="BS27" i="29"/>
  <c r="V27" i="29"/>
  <c r="GY26" i="29"/>
  <c r="FB26" i="29"/>
  <c r="DH26" i="29"/>
  <c r="BN26" i="29"/>
  <c r="Q26" i="29"/>
  <c r="GZ25" i="29"/>
  <c r="FF25" i="29"/>
  <c r="DL25" i="29"/>
  <c r="BO25" i="29"/>
  <c r="U25" i="29"/>
  <c r="AS43" i="29"/>
  <c r="DS41" i="29"/>
  <c r="CS40" i="29"/>
  <c r="AC39" i="29"/>
  <c r="AS38" i="29"/>
  <c r="EX37" i="29"/>
  <c r="H37" i="29"/>
  <c r="DR36" i="29"/>
  <c r="CW35" i="29"/>
  <c r="EJ34" i="29"/>
  <c r="W34" i="29"/>
  <c r="GN33" i="29"/>
  <c r="CU33" i="29"/>
  <c r="J33" i="29"/>
  <c r="GZ32" i="29"/>
  <c r="EE32" i="29"/>
  <c r="BK32" i="29"/>
  <c r="GM31" i="29"/>
  <c r="DY31" i="29"/>
  <c r="BM31" i="29"/>
  <c r="HM30" i="29"/>
  <c r="FA30" i="29"/>
  <c r="CH30" i="29"/>
  <c r="X30" i="29"/>
  <c r="FT29" i="29"/>
  <c r="DK29" i="29"/>
  <c r="BA29" i="29"/>
  <c r="GW28" i="29"/>
  <c r="EQ28" i="29"/>
  <c r="CP28" i="29"/>
  <c r="AP28" i="29"/>
  <c r="HD27" i="29"/>
  <c r="FF27" i="29"/>
  <c r="DL27" i="29"/>
  <c r="BQ27" i="29"/>
  <c r="U27" i="29"/>
  <c r="GX26" i="29"/>
  <c r="FA26" i="29"/>
  <c r="DG26" i="29"/>
  <c r="BM26" i="29"/>
  <c r="P26" i="29"/>
  <c r="GY25" i="29"/>
  <c r="FE25" i="29"/>
  <c r="DK25" i="29"/>
  <c r="BN25" i="29"/>
  <c r="T25" i="29"/>
  <c r="DR41" i="29"/>
  <c r="CQ40" i="29"/>
  <c r="AR38" i="29"/>
  <c r="EW37" i="29"/>
  <c r="DQ36" i="29"/>
  <c r="CV35" i="29"/>
  <c r="EH34" i="29"/>
  <c r="N34" i="29"/>
  <c r="GJ33" i="29"/>
  <c r="CT33" i="29"/>
  <c r="GY32" i="29"/>
  <c r="ED32" i="29"/>
  <c r="BJ32" i="29"/>
  <c r="GK31" i="29"/>
  <c r="DW31" i="29"/>
  <c r="BK31" i="29"/>
  <c r="GV30" i="29"/>
  <c r="EI30" i="29"/>
  <c r="BW30" i="29"/>
  <c r="J30" i="29"/>
  <c r="FS29" i="29"/>
  <c r="DI29" i="29"/>
  <c r="AZ29" i="29"/>
  <c r="GV28" i="29"/>
  <c r="EP28" i="29"/>
  <c r="CM28" i="29"/>
  <c r="AO28" i="29"/>
  <c r="HC27" i="29"/>
  <c r="FE27" i="29"/>
  <c r="DK27" i="29"/>
  <c r="BN27" i="29"/>
  <c r="T27" i="29"/>
  <c r="GW26" i="29"/>
  <c r="EZ26" i="29"/>
  <c r="DF26" i="29"/>
  <c r="BL26" i="29"/>
  <c r="O26" i="29"/>
  <c r="GO25" i="29"/>
  <c r="ER25" i="29"/>
  <c r="CX25" i="29"/>
  <c r="BD25" i="29"/>
  <c r="CD41" i="29"/>
  <c r="AP38" i="29"/>
  <c r="EV37" i="29"/>
  <c r="DP36" i="29"/>
  <c r="CM35" i="29"/>
  <c r="DJ34" i="29"/>
  <c r="GH33" i="29"/>
  <c r="CS33" i="29"/>
  <c r="GV32" i="29"/>
  <c r="EC32" i="29"/>
  <c r="BI32" i="29"/>
  <c r="GJ31" i="29"/>
  <c r="DV31" i="29"/>
  <c r="BI31" i="29"/>
  <c r="GU30" i="29"/>
  <c r="EH30" i="29"/>
  <c r="BU30" i="29"/>
  <c r="HN29" i="29"/>
  <c r="FB29" i="29"/>
  <c r="CS29" i="29"/>
  <c r="AJ29" i="29"/>
  <c r="GU28" i="29"/>
  <c r="EO28" i="29"/>
  <c r="CL28" i="29"/>
  <c r="AN28" i="29"/>
  <c r="HA27" i="29"/>
  <c r="FD27" i="29"/>
  <c r="DJ27" i="29"/>
  <c r="BM27" i="29"/>
  <c r="S27" i="29"/>
  <c r="GU26" i="29"/>
  <c r="EX26" i="29"/>
  <c r="DD26" i="29"/>
  <c r="BI26" i="29"/>
  <c r="M26" i="29"/>
  <c r="GN25" i="29"/>
  <c r="EQ25" i="29"/>
  <c r="CW25" i="29"/>
  <c r="BC25" i="29"/>
  <c r="CJ42" i="29"/>
  <c r="FJ38" i="29"/>
  <c r="BV37" i="29"/>
  <c r="GZ36" i="29"/>
  <c r="AW36" i="29"/>
  <c r="BH35" i="29"/>
  <c r="HL34" i="29"/>
  <c r="CJ34" i="29"/>
  <c r="EV33" i="29"/>
  <c r="AY33" i="29"/>
  <c r="FT32" i="29"/>
  <c r="CY32" i="29"/>
  <c r="AA32" i="29"/>
  <c r="FJ31" i="29"/>
  <c r="CW31" i="29"/>
  <c r="AE31" i="29"/>
  <c r="GK30" i="29"/>
  <c r="DS30" i="29"/>
  <c r="BF30" i="29"/>
  <c r="HB29" i="29"/>
  <c r="ES29" i="29"/>
  <c r="CJ29" i="29"/>
  <c r="AA29" i="29"/>
  <c r="FW28" i="29"/>
  <c r="DS28" i="29"/>
  <c r="BP28" i="29"/>
  <c r="Q28" i="29"/>
  <c r="GD27" i="29"/>
  <c r="EJ27" i="29"/>
  <c r="CP27" i="29"/>
  <c r="AS27" i="29"/>
  <c r="GB26" i="29"/>
  <c r="EE26" i="29"/>
  <c r="CK26" i="29"/>
  <c r="AQ26" i="29"/>
  <c r="GC25" i="29"/>
  <c r="EI25" i="29"/>
  <c r="CL25" i="29"/>
  <c r="AR25" i="29"/>
  <c r="HE25" i="29"/>
  <c r="HO26" i="29"/>
  <c r="V29" i="29"/>
  <c r="AD20" i="29"/>
  <c r="BA20" i="29"/>
  <c r="BZ20" i="29"/>
  <c r="CW20" i="29"/>
  <c r="DT20" i="29"/>
  <c r="ES20" i="29"/>
  <c r="FX20" i="29"/>
  <c r="GY20" i="29"/>
  <c r="P21" i="29"/>
  <c r="AW21" i="29"/>
  <c r="CI21" i="29"/>
  <c r="DX21" i="29"/>
  <c r="FO21" i="29"/>
  <c r="Q22" i="29"/>
  <c r="BW22" i="29"/>
  <c r="EH22" i="29"/>
  <c r="GU22" i="29"/>
  <c r="AG23" i="29"/>
  <c r="DA23" i="29"/>
  <c r="FG23" i="29"/>
  <c r="BQ24" i="29"/>
  <c r="EF24" i="29"/>
  <c r="HL24" i="29"/>
  <c r="CA25" i="29"/>
  <c r="EP25" i="29"/>
  <c r="L26" i="29"/>
  <c r="CJ26" i="29"/>
  <c r="FQ26" i="29"/>
  <c r="AM27" i="29"/>
  <c r="CS27" i="29"/>
  <c r="FY27" i="29"/>
  <c r="AX28" i="29"/>
  <c r="DX28" i="29"/>
  <c r="AG29" i="29"/>
  <c r="EQ29" i="29"/>
  <c r="HJ29" i="29"/>
  <c r="AN30" i="29"/>
  <c r="EG30" i="29"/>
  <c r="AZ31" i="29"/>
  <c r="FE31" i="29"/>
  <c r="CP32" i="29"/>
  <c r="GS32" i="29"/>
  <c r="AQ33" i="29"/>
  <c r="FC33" i="29"/>
  <c r="AV34" i="29"/>
  <c r="EX35" i="29"/>
  <c r="AS36" i="29"/>
  <c r="GT38" i="29"/>
  <c r="HA40" i="29"/>
  <c r="HE43" i="29"/>
  <c r="GK43" i="29"/>
  <c r="FQ43" i="29"/>
  <c r="EW43" i="29"/>
  <c r="EC43" i="29"/>
  <c r="DI43" i="29"/>
  <c r="CO43" i="29"/>
  <c r="BU43" i="29"/>
  <c r="BA43" i="29"/>
  <c r="HD43" i="29"/>
  <c r="GJ43" i="29"/>
  <c r="FP43" i="29"/>
  <c r="EV43" i="29"/>
  <c r="EB43" i="29"/>
  <c r="DH43" i="29"/>
  <c r="CN43" i="29"/>
  <c r="BT43" i="29"/>
  <c r="AZ43" i="29"/>
  <c r="HC43" i="29"/>
  <c r="GI43" i="29"/>
  <c r="FO43" i="29"/>
  <c r="EU43" i="29"/>
  <c r="EA43" i="29"/>
  <c r="DG43" i="29"/>
  <c r="CM43" i="29"/>
  <c r="BS43" i="29"/>
  <c r="AY43" i="29"/>
  <c r="AE43" i="29"/>
  <c r="K43" i="29"/>
  <c r="HO42" i="29"/>
  <c r="GU42" i="29"/>
  <c r="GA42" i="29"/>
  <c r="FG42" i="29"/>
  <c r="EM42" i="29"/>
  <c r="DS42" i="29"/>
  <c r="CY42" i="29"/>
  <c r="CE42" i="29"/>
  <c r="BK42" i="29"/>
  <c r="AQ42" i="29"/>
  <c r="W42" i="29"/>
  <c r="HB43" i="29"/>
  <c r="GH43" i="29"/>
  <c r="FN43" i="29"/>
  <c r="ET43" i="29"/>
  <c r="DZ43" i="29"/>
  <c r="DF43" i="29"/>
  <c r="CL43" i="29"/>
  <c r="BR43" i="29"/>
  <c r="AX43" i="29"/>
  <c r="AD43" i="29"/>
  <c r="J43" i="29"/>
  <c r="HA43" i="29"/>
  <c r="GG43" i="29"/>
  <c r="FM43" i="29"/>
  <c r="ES43" i="29"/>
  <c r="DY43" i="29"/>
  <c r="DE43" i="29"/>
  <c r="CK43" i="29"/>
  <c r="BQ43" i="29"/>
  <c r="AW43" i="29"/>
  <c r="AC43" i="29"/>
  <c r="I43" i="29"/>
  <c r="GZ43" i="29"/>
  <c r="GF43" i="29"/>
  <c r="FL43" i="29"/>
  <c r="ER43" i="29"/>
  <c r="DX43" i="29"/>
  <c r="DD43" i="29"/>
  <c r="CJ43" i="29"/>
  <c r="BP43" i="29"/>
  <c r="AV43" i="29"/>
  <c r="AB43" i="29"/>
  <c r="H43" i="29"/>
  <c r="GY43" i="29"/>
  <c r="GE43" i="29"/>
  <c r="FK43" i="29"/>
  <c r="EQ43" i="29"/>
  <c r="DW43" i="29"/>
  <c r="DC43" i="29"/>
  <c r="CI43" i="29"/>
  <c r="BO43" i="29"/>
  <c r="AU43" i="29"/>
  <c r="AA43" i="29"/>
  <c r="GX43" i="29"/>
  <c r="GD43" i="29"/>
  <c r="FJ43" i="29"/>
  <c r="EP43" i="29"/>
  <c r="DV43" i="29"/>
  <c r="DB43" i="29"/>
  <c r="CH43" i="29"/>
  <c r="BN43" i="29"/>
  <c r="AT43" i="29"/>
  <c r="Z43" i="29"/>
  <c r="HM43" i="29"/>
  <c r="GS43" i="29"/>
  <c r="FY43" i="29"/>
  <c r="FE43" i="29"/>
  <c r="EK43" i="29"/>
  <c r="DQ43" i="29"/>
  <c r="CW43" i="29"/>
  <c r="CC43" i="29"/>
  <c r="BI43" i="29"/>
  <c r="AO43" i="29"/>
  <c r="U43" i="29"/>
  <c r="HL43" i="29"/>
  <c r="GA43" i="29"/>
  <c r="EO43" i="29"/>
  <c r="DK43" i="29"/>
  <c r="BY43" i="29"/>
  <c r="AM43" i="29"/>
  <c r="L43" i="29"/>
  <c r="HB42" i="29"/>
  <c r="GG42" i="29"/>
  <c r="FL42" i="29"/>
  <c r="EQ42" i="29"/>
  <c r="DV42" i="29"/>
  <c r="DA42" i="29"/>
  <c r="CF42" i="29"/>
  <c r="BJ42" i="29"/>
  <c r="AO42" i="29"/>
  <c r="T42" i="29"/>
  <c r="HD41" i="29"/>
  <c r="GJ41" i="29"/>
  <c r="FP41" i="29"/>
  <c r="EV41" i="29"/>
  <c r="EB41" i="29"/>
  <c r="DH41" i="29"/>
  <c r="CN41" i="29"/>
  <c r="BT41" i="29"/>
  <c r="AZ41" i="29"/>
  <c r="AF41" i="29"/>
  <c r="L41" i="29"/>
  <c r="HP40" i="29"/>
  <c r="GV40" i="29"/>
  <c r="GB40" i="29"/>
  <c r="FH40" i="29"/>
  <c r="EN40" i="29"/>
  <c r="DT40" i="29"/>
  <c r="CZ40" i="29"/>
  <c r="CF40" i="29"/>
  <c r="BL40" i="29"/>
  <c r="AR40" i="29"/>
  <c r="X40" i="29"/>
  <c r="HK43" i="29"/>
  <c r="FZ43" i="29"/>
  <c r="EN43" i="29"/>
  <c r="DJ43" i="29"/>
  <c r="BX43" i="29"/>
  <c r="AL43" i="29"/>
  <c r="HA42" i="29"/>
  <c r="GF42" i="29"/>
  <c r="FK42" i="29"/>
  <c r="EP42" i="29"/>
  <c r="DU42" i="29"/>
  <c r="CZ42" i="29"/>
  <c r="CD42" i="29"/>
  <c r="BI42" i="29"/>
  <c r="AN42" i="29"/>
  <c r="S42" i="29"/>
  <c r="HC41" i="29"/>
  <c r="GI41" i="29"/>
  <c r="FO41" i="29"/>
  <c r="EU41" i="29"/>
  <c r="EA41" i="29"/>
  <c r="DG41" i="29"/>
  <c r="CM41" i="29"/>
  <c r="BS41" i="29"/>
  <c r="AY41" i="29"/>
  <c r="AE41" i="29"/>
  <c r="HJ43" i="29"/>
  <c r="FX43" i="29"/>
  <c r="EM43" i="29"/>
  <c r="DA43" i="29"/>
  <c r="BW43" i="29"/>
  <c r="AK43" i="29"/>
  <c r="GZ42" i="29"/>
  <c r="GE42" i="29"/>
  <c r="FJ42" i="29"/>
  <c r="EO42" i="29"/>
  <c r="DT42" i="29"/>
  <c r="CX42" i="29"/>
  <c r="CC42" i="29"/>
  <c r="BH42" i="29"/>
  <c r="AM42" i="29"/>
  <c r="R42" i="29"/>
  <c r="HB41" i="29"/>
  <c r="GH41" i="29"/>
  <c r="FN41" i="29"/>
  <c r="ET41" i="29"/>
  <c r="DZ41" i="29"/>
  <c r="DF41" i="29"/>
  <c r="CL41" i="29"/>
  <c r="BR41" i="29"/>
  <c r="AX41" i="29"/>
  <c r="AD41" i="29"/>
  <c r="J41" i="29"/>
  <c r="HN40" i="29"/>
  <c r="GT40" i="29"/>
  <c r="FZ40" i="29"/>
  <c r="FF40" i="29"/>
  <c r="EL40" i="29"/>
  <c r="DR40" i="29"/>
  <c r="CX40" i="29"/>
  <c r="CD40" i="29"/>
  <c r="BJ40" i="29"/>
  <c r="AP40" i="29"/>
  <c r="V40" i="29"/>
  <c r="HI43" i="29"/>
  <c r="FW43" i="29"/>
  <c r="EL43" i="29"/>
  <c r="CZ43" i="29"/>
  <c r="BV43" i="29"/>
  <c r="AJ43" i="29"/>
  <c r="GY42" i="29"/>
  <c r="GD42" i="29"/>
  <c r="FI42" i="29"/>
  <c r="EN42" i="29"/>
  <c r="DR42" i="29"/>
  <c r="CW42" i="29"/>
  <c r="CB42" i="29"/>
  <c r="BG42" i="29"/>
  <c r="AL42" i="29"/>
  <c r="Q42" i="29"/>
  <c r="HA41" i="29"/>
  <c r="GG41" i="29"/>
  <c r="FM41" i="29"/>
  <c r="ES41" i="29"/>
  <c r="DY41" i="29"/>
  <c r="DE41" i="29"/>
  <c r="CK41" i="29"/>
  <c r="BQ41" i="29"/>
  <c r="AW41" i="29"/>
  <c r="AC41" i="29"/>
  <c r="I41" i="29"/>
  <c r="HM40" i="29"/>
  <c r="GS40" i="29"/>
  <c r="FY40" i="29"/>
  <c r="FE40" i="29"/>
  <c r="EK40" i="29"/>
  <c r="DQ40" i="29"/>
  <c r="CW40" i="29"/>
  <c r="CC40" i="29"/>
  <c r="BI40" i="29"/>
  <c r="AO40" i="29"/>
  <c r="HH43" i="29"/>
  <c r="FV43" i="29"/>
  <c r="EJ43" i="29"/>
  <c r="CY43" i="29"/>
  <c r="BM43" i="29"/>
  <c r="AI43" i="29"/>
  <c r="GX42" i="29"/>
  <c r="GC42" i="29"/>
  <c r="FH42" i="29"/>
  <c r="EL42" i="29"/>
  <c r="DQ42" i="29"/>
  <c r="CV42" i="29"/>
  <c r="CA42" i="29"/>
  <c r="BF42" i="29"/>
  <c r="AK42" i="29"/>
  <c r="P42" i="29"/>
  <c r="GZ41" i="29"/>
  <c r="GF41" i="29"/>
  <c r="FL41" i="29"/>
  <c r="ER41" i="29"/>
  <c r="DX41" i="29"/>
  <c r="DD41" i="29"/>
  <c r="CJ41" i="29"/>
  <c r="BP41" i="29"/>
  <c r="AV41" i="29"/>
  <c r="AB41" i="29"/>
  <c r="HG43" i="29"/>
  <c r="FU43" i="29"/>
  <c r="EI43" i="29"/>
  <c r="CX43" i="29"/>
  <c r="BL43" i="29"/>
  <c r="AH43" i="29"/>
  <c r="HF43" i="29"/>
  <c r="FT43" i="29"/>
  <c r="EH43" i="29"/>
  <c r="CV43" i="29"/>
  <c r="BK43" i="29"/>
  <c r="AG43" i="29"/>
  <c r="HQ42" i="29"/>
  <c r="GC43" i="29"/>
  <c r="DT43" i="29"/>
  <c r="BZ43" i="29"/>
  <c r="S43" i="29"/>
  <c r="HK42" i="29"/>
  <c r="GK42" i="29"/>
  <c r="FE42" i="29"/>
  <c r="EE42" i="29"/>
  <c r="DE42" i="29"/>
  <c r="BY42" i="29"/>
  <c r="AY42" i="29"/>
  <c r="Y42" i="29"/>
  <c r="HH41" i="29"/>
  <c r="GD41" i="29"/>
  <c r="FE41" i="29"/>
  <c r="EF41" i="29"/>
  <c r="DB41" i="29"/>
  <c r="CC41" i="29"/>
  <c r="BD41" i="29"/>
  <c r="Z41" i="29"/>
  <c r="GX40" i="29"/>
  <c r="FX40" i="29"/>
  <c r="FA40" i="29"/>
  <c r="ED40" i="29"/>
  <c r="DG40" i="29"/>
  <c r="CJ40" i="29"/>
  <c r="BM40" i="29"/>
  <c r="AM40" i="29"/>
  <c r="Q40" i="29"/>
  <c r="GY39" i="29"/>
  <c r="GE39" i="29"/>
  <c r="FK39" i="29"/>
  <c r="EQ39" i="29"/>
  <c r="DW39" i="29"/>
  <c r="DC39" i="29"/>
  <c r="CI39" i="29"/>
  <c r="BO39" i="29"/>
  <c r="AU39" i="29"/>
  <c r="AA39" i="29"/>
  <c r="HK38" i="29"/>
  <c r="GQ38" i="29"/>
  <c r="GB43" i="29"/>
  <c r="DS43" i="29"/>
  <c r="BJ43" i="29"/>
  <c r="R43" i="29"/>
  <c r="HJ42" i="29"/>
  <c r="GJ42" i="29"/>
  <c r="FD42" i="29"/>
  <c r="ED42" i="29"/>
  <c r="DD42" i="29"/>
  <c r="BX42" i="29"/>
  <c r="AX42" i="29"/>
  <c r="X42" i="29"/>
  <c r="HG41" i="29"/>
  <c r="GC41" i="29"/>
  <c r="FD41" i="29"/>
  <c r="EE41" i="29"/>
  <c r="DA41" i="29"/>
  <c r="CB41" i="29"/>
  <c r="BC41" i="29"/>
  <c r="Y41" i="29"/>
  <c r="GW40" i="29"/>
  <c r="FW40" i="29"/>
  <c r="EZ40" i="29"/>
  <c r="EC40" i="29"/>
  <c r="DF40" i="29"/>
  <c r="CI40" i="29"/>
  <c r="BK40" i="29"/>
  <c r="AL40" i="29"/>
  <c r="P40" i="29"/>
  <c r="GX39" i="29"/>
  <c r="GD39" i="29"/>
  <c r="FJ39" i="29"/>
  <c r="EP39" i="29"/>
  <c r="DV39" i="29"/>
  <c r="DB39" i="29"/>
  <c r="CH39" i="29"/>
  <c r="BN39" i="29"/>
  <c r="AT39" i="29"/>
  <c r="Z39" i="29"/>
  <c r="HJ38" i="29"/>
  <c r="GP38" i="29"/>
  <c r="FV38" i="29"/>
  <c r="FB38" i="29"/>
  <c r="EH38" i="29"/>
  <c r="FS43" i="29"/>
  <c r="DR43" i="29"/>
  <c r="BH43" i="29"/>
  <c r="Q43" i="29"/>
  <c r="HI42" i="29"/>
  <c r="GI42" i="29"/>
  <c r="FC42" i="29"/>
  <c r="EC42" i="29"/>
  <c r="DC42" i="29"/>
  <c r="BW42" i="29"/>
  <c r="AW42" i="29"/>
  <c r="V42" i="29"/>
  <c r="HF41" i="29"/>
  <c r="GB41" i="29"/>
  <c r="FC41" i="29"/>
  <c r="ED41" i="29"/>
  <c r="CZ41" i="29"/>
  <c r="CA41" i="29"/>
  <c r="BB41" i="29"/>
  <c r="X41" i="29"/>
  <c r="GU40" i="29"/>
  <c r="FV40" i="29"/>
  <c r="EY40" i="29"/>
  <c r="EB40" i="29"/>
  <c r="DE40" i="29"/>
  <c r="CH40" i="29"/>
  <c r="BH40" i="29"/>
  <c r="AK40" i="29"/>
  <c r="O40" i="29"/>
  <c r="HQ39" i="29"/>
  <c r="GW39" i="29"/>
  <c r="GC39" i="29"/>
  <c r="FI39" i="29"/>
  <c r="EO39" i="29"/>
  <c r="DU39" i="29"/>
  <c r="DA39" i="29"/>
  <c r="CG39" i="29"/>
  <c r="BM39" i="29"/>
  <c r="AS39" i="29"/>
  <c r="Y39" i="29"/>
  <c r="HI38" i="29"/>
  <c r="GO38" i="29"/>
  <c r="FR43" i="29"/>
  <c r="DP43" i="29"/>
  <c r="BG43" i="29"/>
  <c r="P43" i="29"/>
  <c r="HH42" i="29"/>
  <c r="GH42" i="29"/>
  <c r="FB42" i="29"/>
  <c r="EB42" i="29"/>
  <c r="DB42" i="29"/>
  <c r="BV42" i="29"/>
  <c r="AV42" i="29"/>
  <c r="U42" i="29"/>
  <c r="HE41" i="29"/>
  <c r="GA41" i="29"/>
  <c r="FB41" i="29"/>
  <c r="EC41" i="29"/>
  <c r="CY41" i="29"/>
  <c r="BZ41" i="29"/>
  <c r="BA41" i="29"/>
  <c r="W41" i="29"/>
  <c r="GR40" i="29"/>
  <c r="FU40" i="29"/>
  <c r="EX40" i="29"/>
  <c r="EA40" i="29"/>
  <c r="DD40" i="29"/>
  <c r="CG40" i="29"/>
  <c r="BG40" i="29"/>
  <c r="AJ40" i="29"/>
  <c r="N40" i="29"/>
  <c r="HP39" i="29"/>
  <c r="GV39" i="29"/>
  <c r="GB39" i="29"/>
  <c r="FH39" i="29"/>
  <c r="EN39" i="29"/>
  <c r="DT39" i="29"/>
  <c r="CZ39" i="29"/>
  <c r="CF39" i="29"/>
  <c r="BL39" i="29"/>
  <c r="AR39" i="29"/>
  <c r="X39" i="29"/>
  <c r="HH38" i="29"/>
  <c r="GN38" i="29"/>
  <c r="FT38" i="29"/>
  <c r="EZ38" i="29"/>
  <c r="FI43" i="29"/>
  <c r="DO43" i="29"/>
  <c r="BF43" i="29"/>
  <c r="O43" i="29"/>
  <c r="HG42" i="29"/>
  <c r="GB42" i="29"/>
  <c r="FA42" i="29"/>
  <c r="EA42" i="29"/>
  <c r="CU42" i="29"/>
  <c r="BU42" i="29"/>
  <c r="AU42" i="29"/>
  <c r="O42" i="29"/>
  <c r="GY41" i="29"/>
  <c r="FZ41" i="29"/>
  <c r="FA41" i="29"/>
  <c r="DW41" i="29"/>
  <c r="CX41" i="29"/>
  <c r="BY41" i="29"/>
  <c r="AU41" i="29"/>
  <c r="V41" i="29"/>
  <c r="HQ40" i="29"/>
  <c r="GQ40" i="29"/>
  <c r="FT40" i="29"/>
  <c r="EW40" i="29"/>
  <c r="DZ40" i="29"/>
  <c r="DC40" i="29"/>
  <c r="CE40" i="29"/>
  <c r="BF40" i="29"/>
  <c r="AI40" i="29"/>
  <c r="M40" i="29"/>
  <c r="HO39" i="29"/>
  <c r="GU39" i="29"/>
  <c r="GA39" i="29"/>
  <c r="FG39" i="29"/>
  <c r="EM39" i="29"/>
  <c r="DS39" i="29"/>
  <c r="CY39" i="29"/>
  <c r="CE39" i="29"/>
  <c r="BK39" i="29"/>
  <c r="AQ39" i="29"/>
  <c r="W39" i="29"/>
  <c r="HG38" i="29"/>
  <c r="HQ43" i="29"/>
  <c r="FH43" i="29"/>
  <c r="DN43" i="29"/>
  <c r="BE43" i="29"/>
  <c r="N43" i="29"/>
  <c r="HF42" i="29"/>
  <c r="FZ42" i="29"/>
  <c r="EZ42" i="29"/>
  <c r="DZ42" i="29"/>
  <c r="CT42" i="29"/>
  <c r="BT42" i="29"/>
  <c r="AT42" i="29"/>
  <c r="N42" i="29"/>
  <c r="GX41" i="29"/>
  <c r="FY41" i="29"/>
  <c r="EZ41" i="29"/>
  <c r="DV41" i="29"/>
  <c r="CW41" i="29"/>
  <c r="BX41" i="29"/>
  <c r="AT41" i="29"/>
  <c r="U41" i="29"/>
  <c r="HO40" i="29"/>
  <c r="GP40" i="29"/>
  <c r="FS40" i="29"/>
  <c r="EV40" i="29"/>
  <c r="DY40" i="29"/>
  <c r="DB40" i="29"/>
  <c r="CB40" i="29"/>
  <c r="BE40" i="29"/>
  <c r="AH40" i="29"/>
  <c r="L40" i="29"/>
  <c r="HN39" i="29"/>
  <c r="GT39" i="29"/>
  <c r="FZ39" i="29"/>
  <c r="FF39" i="29"/>
  <c r="EL39" i="29"/>
  <c r="DR39" i="29"/>
  <c r="CX39" i="29"/>
  <c r="CD39" i="29"/>
  <c r="BJ39" i="29"/>
  <c r="AP39" i="29"/>
  <c r="V39" i="29"/>
  <c r="HF38" i="29"/>
  <c r="GL38" i="29"/>
  <c r="FR38" i="29"/>
  <c r="EX38" i="29"/>
  <c r="ED38" i="29"/>
  <c r="DJ38" i="29"/>
  <c r="CP38" i="29"/>
  <c r="BV38" i="29"/>
  <c r="BB38" i="29"/>
  <c r="AH38" i="29"/>
  <c r="HP43" i="29"/>
  <c r="FG43" i="29"/>
  <c r="DM43" i="29"/>
  <c r="BD43" i="29"/>
  <c r="M43" i="29"/>
  <c r="HE42" i="29"/>
  <c r="FY42" i="29"/>
  <c r="EY42" i="29"/>
  <c r="DY42" i="29"/>
  <c r="CS42" i="29"/>
  <c r="BS42" i="29"/>
  <c r="AS42" i="29"/>
  <c r="M42" i="29"/>
  <c r="GW41" i="29"/>
  <c r="FX41" i="29"/>
  <c r="EY41" i="29"/>
  <c r="DU41" i="29"/>
  <c r="CV41" i="29"/>
  <c r="BW41" i="29"/>
  <c r="AS41" i="29"/>
  <c r="T41" i="29"/>
  <c r="HL40" i="29"/>
  <c r="GO40" i="29"/>
  <c r="FR40" i="29"/>
  <c r="EU40" i="29"/>
  <c r="DX40" i="29"/>
  <c r="DA40" i="29"/>
  <c r="CA40" i="29"/>
  <c r="BD40" i="29"/>
  <c r="AG40" i="29"/>
  <c r="K40" i="29"/>
  <c r="HM39" i="29"/>
  <c r="GS39" i="29"/>
  <c r="FY39" i="29"/>
  <c r="FE39" i="29"/>
  <c r="EK39" i="29"/>
  <c r="DQ39" i="29"/>
  <c r="CW39" i="29"/>
  <c r="CC39" i="29"/>
  <c r="BI39" i="29"/>
  <c r="AO39" i="29"/>
  <c r="U39" i="29"/>
  <c r="HE38" i="29"/>
  <c r="GK38" i="29"/>
  <c r="FQ38" i="29"/>
  <c r="EW38" i="29"/>
  <c r="EC38" i="29"/>
  <c r="DI38" i="29"/>
  <c r="HO43" i="29"/>
  <c r="FF43" i="29"/>
  <c r="DL43" i="29"/>
  <c r="BC43" i="29"/>
  <c r="HD42" i="29"/>
  <c r="FX42" i="29"/>
  <c r="EX42" i="29"/>
  <c r="DX42" i="29"/>
  <c r="CR42" i="29"/>
  <c r="BR42" i="29"/>
  <c r="AR42" i="29"/>
  <c r="L42" i="29"/>
  <c r="GV41" i="29"/>
  <c r="FW41" i="29"/>
  <c r="EX41" i="29"/>
  <c r="DT41" i="29"/>
  <c r="CU41" i="29"/>
  <c r="BV41" i="29"/>
  <c r="AR41" i="29"/>
  <c r="S41" i="29"/>
  <c r="HK40" i="29"/>
  <c r="GN40" i="29"/>
  <c r="FQ40" i="29"/>
  <c r="ET40" i="29"/>
  <c r="DW40" i="29"/>
  <c r="CY40" i="29"/>
  <c r="BZ40" i="29"/>
  <c r="BC40" i="29"/>
  <c r="AF40" i="29"/>
  <c r="J40" i="29"/>
  <c r="HL39" i="29"/>
  <c r="GR39" i="29"/>
  <c r="FX39" i="29"/>
  <c r="FD39" i="29"/>
  <c r="EJ39" i="29"/>
  <c r="DP39" i="29"/>
  <c r="CV39" i="29"/>
  <c r="CB39" i="29"/>
  <c r="BH39" i="29"/>
  <c r="AN39" i="29"/>
  <c r="T39" i="29"/>
  <c r="HD38" i="29"/>
  <c r="GJ38" i="29"/>
  <c r="FP38" i="29"/>
  <c r="EV38" i="29"/>
  <c r="EB38" i="29"/>
  <c r="DH38" i="29"/>
  <c r="CN38" i="29"/>
  <c r="BT38" i="29"/>
  <c r="AZ38" i="29"/>
  <c r="AF38" i="29"/>
  <c r="L38" i="29"/>
  <c r="GT43" i="29"/>
  <c r="EZ43" i="29"/>
  <c r="CQ43" i="29"/>
  <c r="AP43" i="29"/>
  <c r="GS42" i="29"/>
  <c r="FS42" i="29"/>
  <c r="ES42" i="29"/>
  <c r="DM42" i="29"/>
  <c r="CM42" i="29"/>
  <c r="BM42" i="29"/>
  <c r="AG42" i="29"/>
  <c r="HP41" i="29"/>
  <c r="GQ41" i="29"/>
  <c r="FR41" i="29"/>
  <c r="EN41" i="29"/>
  <c r="DO41" i="29"/>
  <c r="CP41" i="29"/>
  <c r="BL41" i="29"/>
  <c r="AM41" i="29"/>
  <c r="N41" i="29"/>
  <c r="HF40" i="29"/>
  <c r="GI40" i="29"/>
  <c r="FL40" i="29"/>
  <c r="EO40" i="29"/>
  <c r="DO40" i="29"/>
  <c r="CR40" i="29"/>
  <c r="BU40" i="29"/>
  <c r="AX40" i="29"/>
  <c r="AA40" i="29"/>
  <c r="HG39" i="29"/>
  <c r="GM39" i="29"/>
  <c r="FS39" i="29"/>
  <c r="EY39" i="29"/>
  <c r="EE39" i="29"/>
  <c r="DK39" i="29"/>
  <c r="CQ39" i="29"/>
  <c r="BW39" i="29"/>
  <c r="BC39" i="29"/>
  <c r="AI39" i="29"/>
  <c r="O39" i="29"/>
  <c r="GY38" i="29"/>
  <c r="GE38" i="29"/>
  <c r="FK38" i="29"/>
  <c r="EQ38" i="29"/>
  <c r="DW38" i="29"/>
  <c r="DC38" i="29"/>
  <c r="EF43" i="29"/>
  <c r="AF43" i="29"/>
  <c r="FW42" i="29"/>
  <c r="EG42" i="29"/>
  <c r="CI42" i="29"/>
  <c r="AE42" i="29"/>
  <c r="GU41" i="29"/>
  <c r="FG41" i="29"/>
  <c r="DK41" i="29"/>
  <c r="BJ41" i="29"/>
  <c r="O41" i="29"/>
  <c r="GY40" i="29"/>
  <c r="FD40" i="29"/>
  <c r="DL40" i="29"/>
  <c r="BT40" i="29"/>
  <c r="AC40" i="29"/>
  <c r="GJ39" i="29"/>
  <c r="EX39" i="29"/>
  <c r="DM39" i="29"/>
  <c r="CA39" i="29"/>
  <c r="AW39" i="29"/>
  <c r="K39" i="29"/>
  <c r="HC38" i="29"/>
  <c r="FZ38" i="29"/>
  <c r="EU38" i="29"/>
  <c r="DU38" i="29"/>
  <c r="CW38" i="29"/>
  <c r="CA38" i="29"/>
  <c r="BE38" i="29"/>
  <c r="AI38" i="29"/>
  <c r="M38" i="29"/>
  <c r="HO37" i="29"/>
  <c r="GU37" i="29"/>
  <c r="GA37" i="29"/>
  <c r="FG37" i="29"/>
  <c r="EM37" i="29"/>
  <c r="DS37" i="29"/>
  <c r="CY37" i="29"/>
  <c r="CE37" i="29"/>
  <c r="BK37" i="29"/>
  <c r="AQ37" i="29"/>
  <c r="W37" i="29"/>
  <c r="HG36" i="29"/>
  <c r="GM36" i="29"/>
  <c r="FS36" i="29"/>
  <c r="EY36" i="29"/>
  <c r="EE36" i="29"/>
  <c r="DK36" i="29"/>
  <c r="CQ36" i="29"/>
  <c r="BW36" i="29"/>
  <c r="BC36" i="29"/>
  <c r="AI36" i="29"/>
  <c r="O36" i="29"/>
  <c r="GY35" i="29"/>
  <c r="GE35" i="29"/>
  <c r="FK35" i="29"/>
  <c r="EQ35" i="29"/>
  <c r="DW35" i="29"/>
  <c r="DC35" i="29"/>
  <c r="CI35" i="29"/>
  <c r="BO35" i="29"/>
  <c r="AU35" i="29"/>
  <c r="AA35" i="29"/>
  <c r="HK34" i="29"/>
  <c r="GQ34" i="29"/>
  <c r="FW34" i="29"/>
  <c r="FC34" i="29"/>
  <c r="EI34" i="29"/>
  <c r="DO34" i="29"/>
  <c r="CU34" i="29"/>
  <c r="CA34" i="29"/>
  <c r="EE43" i="29"/>
  <c r="Y43" i="29"/>
  <c r="FV42" i="29"/>
  <c r="EF42" i="29"/>
  <c r="CH42" i="29"/>
  <c r="AD42" i="29"/>
  <c r="GT41" i="29"/>
  <c r="FF41" i="29"/>
  <c r="DJ41" i="29"/>
  <c r="BI41" i="29"/>
  <c r="M41" i="29"/>
  <c r="GM40" i="29"/>
  <c r="FC40" i="29"/>
  <c r="DK40" i="29"/>
  <c r="BS40" i="29"/>
  <c r="AB40" i="29"/>
  <c r="GI39" i="29"/>
  <c r="EW39" i="29"/>
  <c r="DL39" i="29"/>
  <c r="BZ39" i="29"/>
  <c r="AV39" i="29"/>
  <c r="J39" i="29"/>
  <c r="HB38" i="29"/>
  <c r="FY38" i="29"/>
  <c r="ET38" i="29"/>
  <c r="DT38" i="29"/>
  <c r="CV38" i="29"/>
  <c r="BZ38" i="29"/>
  <c r="BD38" i="29"/>
  <c r="AG38" i="29"/>
  <c r="K38" i="29"/>
  <c r="HN37" i="29"/>
  <c r="GT37" i="29"/>
  <c r="FZ37" i="29"/>
  <c r="FF37" i="29"/>
  <c r="EL37" i="29"/>
  <c r="DR37" i="29"/>
  <c r="CX37" i="29"/>
  <c r="CD37" i="29"/>
  <c r="BJ37" i="29"/>
  <c r="AP37" i="29"/>
  <c r="V37" i="29"/>
  <c r="HF36" i="29"/>
  <c r="GL36" i="29"/>
  <c r="FR36" i="29"/>
  <c r="EX36" i="29"/>
  <c r="ED36" i="29"/>
  <c r="DJ36" i="29"/>
  <c r="CP36" i="29"/>
  <c r="BV36" i="29"/>
  <c r="BB36" i="29"/>
  <c r="AH36" i="29"/>
  <c r="N36" i="29"/>
  <c r="GX35" i="29"/>
  <c r="GD35" i="29"/>
  <c r="FJ35" i="29"/>
  <c r="EP35" i="29"/>
  <c r="HN43" i="29"/>
  <c r="ED43" i="29"/>
  <c r="X43" i="29"/>
  <c r="FU42" i="29"/>
  <c r="DW42" i="29"/>
  <c r="CG42" i="29"/>
  <c r="AC42" i="29"/>
  <c r="GS41" i="29"/>
  <c r="EW41" i="29"/>
  <c r="DI41" i="29"/>
  <c r="BH41" i="29"/>
  <c r="K41" i="29"/>
  <c r="GL40" i="29"/>
  <c r="FB40" i="29"/>
  <c r="DJ40" i="29"/>
  <c r="BR40" i="29"/>
  <c r="Z40" i="29"/>
  <c r="GH39" i="29"/>
  <c r="EV39" i="29"/>
  <c r="DJ39" i="29"/>
  <c r="BY39" i="29"/>
  <c r="AM39" i="29"/>
  <c r="I39" i="29"/>
  <c r="HA38" i="29"/>
  <c r="FX38" i="29"/>
  <c r="ES38" i="29"/>
  <c r="DS38" i="29"/>
  <c r="CU38" i="29"/>
  <c r="BY38" i="29"/>
  <c r="BC38" i="29"/>
  <c r="AE38" i="29"/>
  <c r="J38" i="29"/>
  <c r="HM37" i="29"/>
  <c r="GS37" i="29"/>
  <c r="FY37" i="29"/>
  <c r="FE37" i="29"/>
  <c r="EK37" i="29"/>
  <c r="DQ37" i="29"/>
  <c r="CW37" i="29"/>
  <c r="CC37" i="29"/>
  <c r="BI37" i="29"/>
  <c r="AO37" i="29"/>
  <c r="U37" i="29"/>
  <c r="HE36" i="29"/>
  <c r="GK36" i="29"/>
  <c r="FQ36" i="29"/>
  <c r="EW36" i="29"/>
  <c r="EC36" i="29"/>
  <c r="DI36" i="29"/>
  <c r="CO36" i="29"/>
  <c r="BU36" i="29"/>
  <c r="BA36" i="29"/>
  <c r="AG36" i="29"/>
  <c r="M36" i="29"/>
  <c r="HQ35" i="29"/>
  <c r="GW35" i="29"/>
  <c r="GC35" i="29"/>
  <c r="FI35" i="29"/>
  <c r="EO35" i="29"/>
  <c r="DU35" i="29"/>
  <c r="DA35" i="29"/>
  <c r="CG35" i="29"/>
  <c r="BM35" i="29"/>
  <c r="GW43" i="29"/>
  <c r="DU43" i="29"/>
  <c r="W43" i="29"/>
  <c r="FT42" i="29"/>
  <c r="DP42" i="29"/>
  <c r="BZ42" i="29"/>
  <c r="AB42" i="29"/>
  <c r="GR41" i="29"/>
  <c r="EQ41" i="29"/>
  <c r="DC41" i="29"/>
  <c r="BG41" i="29"/>
  <c r="H41" i="29"/>
  <c r="GK40" i="29"/>
  <c r="ES40" i="29"/>
  <c r="DI40" i="29"/>
  <c r="BQ40" i="29"/>
  <c r="Y40" i="29"/>
  <c r="HK39" i="29"/>
  <c r="GG39" i="29"/>
  <c r="EU39" i="29"/>
  <c r="DI39" i="29"/>
  <c r="BX39" i="29"/>
  <c r="AL39" i="29"/>
  <c r="H39" i="29"/>
  <c r="GZ38" i="29"/>
  <c r="FW38" i="29"/>
  <c r="ER38" i="29"/>
  <c r="DR38" i="29"/>
  <c r="CT38" i="29"/>
  <c r="BX38" i="29"/>
  <c r="BA38" i="29"/>
  <c r="AD38" i="29"/>
  <c r="I38" i="29"/>
  <c r="HL37" i="29"/>
  <c r="GR37" i="29"/>
  <c r="FX37" i="29"/>
  <c r="FD37" i="29"/>
  <c r="EJ37" i="29"/>
  <c r="DP37" i="29"/>
  <c r="CV37" i="29"/>
  <c r="CB37" i="29"/>
  <c r="BH37" i="29"/>
  <c r="AN37" i="29"/>
  <c r="T37" i="29"/>
  <c r="HD36" i="29"/>
  <c r="GJ36" i="29"/>
  <c r="FP36" i="29"/>
  <c r="EV36" i="29"/>
  <c r="EB36" i="29"/>
  <c r="DH36" i="29"/>
  <c r="CN36" i="29"/>
  <c r="BT36" i="29"/>
  <c r="AZ36" i="29"/>
  <c r="AF36" i="29"/>
  <c r="L36" i="29"/>
  <c r="HP35" i="29"/>
  <c r="GV35" i="29"/>
  <c r="GB35" i="29"/>
  <c r="FH35" i="29"/>
  <c r="EN35" i="29"/>
  <c r="DT35" i="29"/>
  <c r="CZ35" i="29"/>
  <c r="CF35" i="29"/>
  <c r="BL35" i="29"/>
  <c r="AR35" i="29"/>
  <c r="X35" i="29"/>
  <c r="HH34" i="29"/>
  <c r="GN34" i="29"/>
  <c r="FT34" i="29"/>
  <c r="EZ34" i="29"/>
  <c r="EF34" i="29"/>
  <c r="DL34" i="29"/>
  <c r="GV43" i="29"/>
  <c r="CU43" i="29"/>
  <c r="V43" i="29"/>
  <c r="FR42" i="29"/>
  <c r="DO42" i="29"/>
  <c r="BQ42" i="29"/>
  <c r="AA42" i="29"/>
  <c r="GP41" i="29"/>
  <c r="EP41" i="29"/>
  <c r="CT41" i="29"/>
  <c r="BF41" i="29"/>
  <c r="GJ40" i="29"/>
  <c r="ER40" i="29"/>
  <c r="DH40" i="29"/>
  <c r="BP40" i="29"/>
  <c r="W40" i="29"/>
  <c r="HJ39" i="29"/>
  <c r="GF39" i="29"/>
  <c r="ET39" i="29"/>
  <c r="DH39" i="29"/>
  <c r="BV39" i="29"/>
  <c r="AK39" i="29"/>
  <c r="GX38" i="29"/>
  <c r="FU38" i="29"/>
  <c r="EP38" i="29"/>
  <c r="DQ38" i="29"/>
  <c r="CS38" i="29"/>
  <c r="BW38" i="29"/>
  <c r="AY38" i="29"/>
  <c r="AC38" i="29"/>
  <c r="H38" i="29"/>
  <c r="HK37" i="29"/>
  <c r="GQ37" i="29"/>
  <c r="FW37" i="29"/>
  <c r="FC37" i="29"/>
  <c r="EI37" i="29"/>
  <c r="DO37" i="29"/>
  <c r="CU37" i="29"/>
  <c r="CA37" i="29"/>
  <c r="BG37" i="29"/>
  <c r="AM37" i="29"/>
  <c r="S37" i="29"/>
  <c r="HC36" i="29"/>
  <c r="GI36" i="29"/>
  <c r="FO36" i="29"/>
  <c r="EU36" i="29"/>
  <c r="EA36" i="29"/>
  <c r="DG36" i="29"/>
  <c r="CM36" i="29"/>
  <c r="BS36" i="29"/>
  <c r="AY36" i="29"/>
  <c r="AE36" i="29"/>
  <c r="K36" i="29"/>
  <c r="HO35" i="29"/>
  <c r="GU35" i="29"/>
  <c r="GA35" i="29"/>
  <c r="FG35" i="29"/>
  <c r="EM35" i="29"/>
  <c r="DS35" i="29"/>
  <c r="GU43" i="29"/>
  <c r="CT43" i="29"/>
  <c r="T43" i="29"/>
  <c r="HP42" i="29"/>
  <c r="FQ42" i="29"/>
  <c r="DN42" i="29"/>
  <c r="BP42" i="29"/>
  <c r="Z42" i="29"/>
  <c r="GO41" i="29"/>
  <c r="EO41" i="29"/>
  <c r="CS41" i="29"/>
  <c r="BE41" i="29"/>
  <c r="GH40" i="29"/>
  <c r="EQ40" i="29"/>
  <c r="CV40" i="29"/>
  <c r="BO40" i="29"/>
  <c r="U40" i="29"/>
  <c r="HI39" i="29"/>
  <c r="FW39" i="29"/>
  <c r="ES39" i="29"/>
  <c r="DG39" i="29"/>
  <c r="BU39" i="29"/>
  <c r="AJ39" i="29"/>
  <c r="GW38" i="29"/>
  <c r="FS38" i="29"/>
  <c r="EO38" i="29"/>
  <c r="DP38" i="29"/>
  <c r="CR38" i="29"/>
  <c r="BU38" i="29"/>
  <c r="AX38" i="29"/>
  <c r="AB38" i="29"/>
  <c r="GR43" i="29"/>
  <c r="CS43" i="29"/>
  <c r="HN42" i="29"/>
  <c r="FP42" i="29"/>
  <c r="DL42" i="29"/>
  <c r="BO42" i="29"/>
  <c r="K42" i="29"/>
  <c r="GN41" i="29"/>
  <c r="EM41" i="29"/>
  <c r="CR41" i="29"/>
  <c r="AQ41" i="29"/>
  <c r="GG40" i="29"/>
  <c r="EP40" i="29"/>
  <c r="CU40" i="29"/>
  <c r="BN40" i="29"/>
  <c r="T40" i="29"/>
  <c r="HH39" i="29"/>
  <c r="FV39" i="29"/>
  <c r="ER39" i="29"/>
  <c r="DF39" i="29"/>
  <c r="BT39" i="29"/>
  <c r="GQ43" i="29"/>
  <c r="CR43" i="29"/>
  <c r="HM42" i="29"/>
  <c r="FO42" i="29"/>
  <c r="DK42" i="29"/>
  <c r="BN42" i="29"/>
  <c r="J42" i="29"/>
  <c r="GM41" i="29"/>
  <c r="EL41" i="29"/>
  <c r="CQ41" i="29"/>
  <c r="AP41" i="29"/>
  <c r="GF40" i="29"/>
  <c r="EM40" i="29"/>
  <c r="CT40" i="29"/>
  <c r="BB40" i="29"/>
  <c r="S40" i="29"/>
  <c r="HF39" i="29"/>
  <c r="FU39" i="29"/>
  <c r="EI39" i="29"/>
  <c r="DE39" i="29"/>
  <c r="BS39" i="29"/>
  <c r="AG39" i="29"/>
  <c r="GL43" i="29"/>
  <c r="CD43" i="29"/>
  <c r="GT42" i="29"/>
  <c r="EV42" i="29"/>
  <c r="DF42" i="29"/>
  <c r="BB42" i="29"/>
  <c r="HQ41" i="29"/>
  <c r="FU41" i="29"/>
  <c r="EG41" i="29"/>
  <c r="CF41" i="29"/>
  <c r="AJ41" i="29"/>
  <c r="HH40" i="29"/>
  <c r="FP40" i="29"/>
  <c r="EF40" i="29"/>
  <c r="CN40" i="29"/>
  <c r="AV40" i="29"/>
  <c r="HA39" i="29"/>
  <c r="FO39" i="29"/>
  <c r="EC39" i="29"/>
  <c r="CR39" i="29"/>
  <c r="BF39" i="29"/>
  <c r="AB39" i="29"/>
  <c r="GI38" i="29"/>
  <c r="FH38" i="29"/>
  <c r="EG38" i="29"/>
  <c r="DF38" i="29"/>
  <c r="CI38" i="29"/>
  <c r="BM38" i="29"/>
  <c r="AQ38" i="29"/>
  <c r="U38" i="29"/>
  <c r="AR43" i="29"/>
  <c r="GR42" i="29"/>
  <c r="DH42" i="29"/>
  <c r="I42" i="29"/>
  <c r="HK41" i="29"/>
  <c r="DQ41" i="29"/>
  <c r="AI41" i="29"/>
  <c r="FJ40" i="29"/>
  <c r="CK40" i="29"/>
  <c r="HD39" i="29"/>
  <c r="EZ39" i="29"/>
  <c r="CL39" i="29"/>
  <c r="R39" i="29"/>
  <c r="GF38" i="29"/>
  <c r="EL38" i="29"/>
  <c r="DA38" i="29"/>
  <c r="BP38" i="29"/>
  <c r="AL38" i="29"/>
  <c r="HI37" i="29"/>
  <c r="GJ37" i="29"/>
  <c r="FK37" i="29"/>
  <c r="EG37" i="29"/>
  <c r="DH37" i="29"/>
  <c r="CI37" i="29"/>
  <c r="BE37" i="29"/>
  <c r="AF37" i="29"/>
  <c r="HP36" i="29"/>
  <c r="GQ36" i="29"/>
  <c r="FM36" i="29"/>
  <c r="EN36" i="29"/>
  <c r="DO36" i="29"/>
  <c r="CK36" i="29"/>
  <c r="BL36" i="29"/>
  <c r="AM36" i="29"/>
  <c r="I36" i="29"/>
  <c r="GS35" i="29"/>
  <c r="FT35" i="29"/>
  <c r="EU35" i="29"/>
  <c r="DR35" i="29"/>
  <c r="CU35" i="29"/>
  <c r="BX35" i="29"/>
  <c r="BA35" i="29"/>
  <c r="AE35" i="29"/>
  <c r="I35" i="29"/>
  <c r="HF34" i="29"/>
  <c r="GJ34" i="29"/>
  <c r="FN34" i="29"/>
  <c r="ER34" i="29"/>
  <c r="DV34" i="29"/>
  <c r="CZ34" i="29"/>
  <c r="CE34" i="29"/>
  <c r="BJ34" i="29"/>
  <c r="AP34" i="29"/>
  <c r="V34" i="29"/>
  <c r="HF33" i="29"/>
  <c r="GL33" i="29"/>
  <c r="FR33" i="29"/>
  <c r="EX33" i="29"/>
  <c r="ED33" i="29"/>
  <c r="DJ33" i="29"/>
  <c r="CP33" i="29"/>
  <c r="BV33" i="29"/>
  <c r="BB33" i="29"/>
  <c r="AH33" i="29"/>
  <c r="N33" i="29"/>
  <c r="GX32" i="29"/>
  <c r="GD32" i="29"/>
  <c r="FJ32" i="29"/>
  <c r="EP32" i="29"/>
  <c r="DV32" i="29"/>
  <c r="DB32" i="29"/>
  <c r="CH32" i="29"/>
  <c r="BN32" i="29"/>
  <c r="AT32" i="29"/>
  <c r="Z32" i="29"/>
  <c r="HJ31" i="29"/>
  <c r="GP31" i="29"/>
  <c r="FV31" i="29"/>
  <c r="GP43" i="29"/>
  <c r="AQ43" i="29"/>
  <c r="GQ42" i="29"/>
  <c r="DG42" i="29"/>
  <c r="H42" i="29"/>
  <c r="HJ41" i="29"/>
  <c r="DP41" i="29"/>
  <c r="AH41" i="29"/>
  <c r="FI40" i="29"/>
  <c r="BY40" i="29"/>
  <c r="HC39" i="29"/>
  <c r="EH39" i="29"/>
  <c r="CK39" i="29"/>
  <c r="Q39" i="29"/>
  <c r="GD38" i="29"/>
  <c r="EK38" i="29"/>
  <c r="CZ38" i="29"/>
  <c r="BO38" i="29"/>
  <c r="AK38" i="29"/>
  <c r="HH37" i="29"/>
  <c r="GI37" i="29"/>
  <c r="FJ37" i="29"/>
  <c r="EF37" i="29"/>
  <c r="DG37" i="29"/>
  <c r="CH37" i="29"/>
  <c r="BD37" i="29"/>
  <c r="AE37" i="29"/>
  <c r="HO36" i="29"/>
  <c r="GP36" i="29"/>
  <c r="FL36" i="29"/>
  <c r="EM36" i="29"/>
  <c r="DN36" i="29"/>
  <c r="CJ36" i="29"/>
  <c r="BK36" i="29"/>
  <c r="AL36" i="29"/>
  <c r="H36" i="29"/>
  <c r="GR35" i="29"/>
  <c r="FS35" i="29"/>
  <c r="ET35" i="29"/>
  <c r="DQ35" i="29"/>
  <c r="CT35" i="29"/>
  <c r="BW35" i="29"/>
  <c r="AZ35" i="29"/>
  <c r="AD35" i="29"/>
  <c r="H35" i="29"/>
  <c r="HE34" i="29"/>
  <c r="GI34" i="29"/>
  <c r="FM34" i="29"/>
  <c r="EQ34" i="29"/>
  <c r="DU34" i="29"/>
  <c r="CY34" i="29"/>
  <c r="CD34" i="29"/>
  <c r="BI34" i="29"/>
  <c r="AO34" i="29"/>
  <c r="U34" i="29"/>
  <c r="HE33" i="29"/>
  <c r="GK33" i="29"/>
  <c r="FQ33" i="29"/>
  <c r="EW33" i="29"/>
  <c r="EC33" i="29"/>
  <c r="DI33" i="29"/>
  <c r="CO33" i="29"/>
  <c r="BU33" i="29"/>
  <c r="BA33" i="29"/>
  <c r="AG33" i="29"/>
  <c r="M33" i="29"/>
  <c r="HQ32" i="29"/>
  <c r="GW32" i="29"/>
  <c r="GC32" i="29"/>
  <c r="FI32" i="29"/>
  <c r="EO32" i="29"/>
  <c r="DU32" i="29"/>
  <c r="DA32" i="29"/>
  <c r="CG32" i="29"/>
  <c r="BM32" i="29"/>
  <c r="AS32" i="29"/>
  <c r="Y32" i="29"/>
  <c r="GO43" i="29"/>
  <c r="AN43" i="29"/>
  <c r="GP42" i="29"/>
  <c r="CQ42" i="29"/>
  <c r="HI41" i="29"/>
  <c r="DN41" i="29"/>
  <c r="AG41" i="29"/>
  <c r="FG40" i="29"/>
  <c r="BX40" i="29"/>
  <c r="HB39" i="29"/>
  <c r="EG39" i="29"/>
  <c r="CJ39" i="29"/>
  <c r="P39" i="29"/>
  <c r="GC38" i="29"/>
  <c r="EJ38" i="29"/>
  <c r="CY38" i="29"/>
  <c r="BN38" i="29"/>
  <c r="AJ38" i="29"/>
  <c r="HG37" i="29"/>
  <c r="GH37" i="29"/>
  <c r="FI37" i="29"/>
  <c r="EE37" i="29"/>
  <c r="DF37" i="29"/>
  <c r="CG37" i="29"/>
  <c r="BC37" i="29"/>
  <c r="AD37" i="29"/>
  <c r="HN36" i="29"/>
  <c r="GO36" i="29"/>
  <c r="FK36" i="29"/>
  <c r="EL36" i="29"/>
  <c r="DM36" i="29"/>
  <c r="CI36" i="29"/>
  <c r="BJ36" i="29"/>
  <c r="AK36" i="29"/>
  <c r="GQ35" i="29"/>
  <c r="FR35" i="29"/>
  <c r="ES35" i="29"/>
  <c r="DP35" i="29"/>
  <c r="CS35" i="29"/>
  <c r="BV35" i="29"/>
  <c r="AY35" i="29"/>
  <c r="AC35" i="29"/>
  <c r="HD34" i="29"/>
  <c r="GH34" i="29"/>
  <c r="FL34" i="29"/>
  <c r="EP34" i="29"/>
  <c r="DT34" i="29"/>
  <c r="CX34" i="29"/>
  <c r="CC34" i="29"/>
  <c r="BH34" i="29"/>
  <c r="AN34" i="29"/>
  <c r="T34" i="29"/>
  <c r="GN43" i="29"/>
  <c r="GO42" i="29"/>
  <c r="CP42" i="29"/>
  <c r="GL41" i="29"/>
  <c r="DM41" i="29"/>
  <c r="AA41" i="29"/>
  <c r="HJ40" i="29"/>
  <c r="EJ40" i="29"/>
  <c r="BW40" i="29"/>
  <c r="GZ39" i="29"/>
  <c r="EF39" i="29"/>
  <c r="BR39" i="29"/>
  <c r="N39" i="29"/>
  <c r="GB38" i="29"/>
  <c r="EI38" i="29"/>
  <c r="CX38" i="29"/>
  <c r="BL38" i="29"/>
  <c r="AA38" i="29"/>
  <c r="HF37" i="29"/>
  <c r="GG37" i="29"/>
  <c r="FH37" i="29"/>
  <c r="ED37" i="29"/>
  <c r="DE37" i="29"/>
  <c r="CF37" i="29"/>
  <c r="BB37" i="29"/>
  <c r="AC37" i="29"/>
  <c r="HM36" i="29"/>
  <c r="GN36" i="29"/>
  <c r="FJ36" i="29"/>
  <c r="EK36" i="29"/>
  <c r="DL36" i="29"/>
  <c r="CH36" i="29"/>
  <c r="BI36" i="29"/>
  <c r="AJ36" i="29"/>
  <c r="GP35" i="29"/>
  <c r="FQ35" i="29"/>
  <c r="ER35" i="29"/>
  <c r="DO35" i="29"/>
  <c r="CR35" i="29"/>
  <c r="BU35" i="29"/>
  <c r="AX35" i="29"/>
  <c r="AB35" i="29"/>
  <c r="HC34" i="29"/>
  <c r="GG34" i="29"/>
  <c r="FK34" i="29"/>
  <c r="EO34" i="29"/>
  <c r="DS34" i="29"/>
  <c r="CW34" i="29"/>
  <c r="CB34" i="29"/>
  <c r="BG34" i="29"/>
  <c r="AM34" i="29"/>
  <c r="S34" i="29"/>
  <c r="HC33" i="29"/>
  <c r="GI33" i="29"/>
  <c r="FO33" i="29"/>
  <c r="GM43" i="29"/>
  <c r="GN42" i="29"/>
  <c r="CO42" i="29"/>
  <c r="GK41" i="29"/>
  <c r="DL41" i="29"/>
  <c r="R41" i="29"/>
  <c r="HI40" i="29"/>
  <c r="EI40" i="29"/>
  <c r="BV40" i="29"/>
  <c r="GQ39" i="29"/>
  <c r="ED39" i="29"/>
  <c r="BQ39" i="29"/>
  <c r="M39" i="29"/>
  <c r="GA38" i="29"/>
  <c r="EF38" i="29"/>
  <c r="CQ38" i="29"/>
  <c r="BK38" i="29"/>
  <c r="Z38" i="29"/>
  <c r="HE37" i="29"/>
  <c r="GF37" i="29"/>
  <c r="FB37" i="29"/>
  <c r="EC37" i="29"/>
  <c r="DD37" i="29"/>
  <c r="BZ37" i="29"/>
  <c r="BA37" i="29"/>
  <c r="AB37" i="29"/>
  <c r="HL36" i="29"/>
  <c r="GH36" i="29"/>
  <c r="FI36" i="29"/>
  <c r="EJ36" i="29"/>
  <c r="DF36" i="29"/>
  <c r="CG36" i="29"/>
  <c r="BH36" i="29"/>
  <c r="AD36" i="29"/>
  <c r="HN35" i="29"/>
  <c r="GO35" i="29"/>
  <c r="FP35" i="29"/>
  <c r="EL35" i="29"/>
  <c r="DN35" i="29"/>
  <c r="CQ35" i="29"/>
  <c r="BT35" i="29"/>
  <c r="AW35" i="29"/>
  <c r="Z35" i="29"/>
  <c r="HB34" i="29"/>
  <c r="GF34" i="29"/>
  <c r="FJ34" i="29"/>
  <c r="EN34" i="29"/>
  <c r="DR34" i="29"/>
  <c r="CV34" i="29"/>
  <c r="BZ34" i="29"/>
  <c r="BF34" i="29"/>
  <c r="AL34" i="29"/>
  <c r="R34" i="29"/>
  <c r="FD43" i="29"/>
  <c r="GM42" i="29"/>
  <c r="CN42" i="29"/>
  <c r="GE41" i="29"/>
  <c r="CO41" i="29"/>
  <c r="Q41" i="29"/>
  <c r="HG40" i="29"/>
  <c r="EH40" i="29"/>
  <c r="BA40" i="29"/>
  <c r="GP39" i="29"/>
  <c r="EB39" i="29"/>
  <c r="BP39" i="29"/>
  <c r="L39" i="29"/>
  <c r="FO38" i="29"/>
  <c r="EE38" i="29"/>
  <c r="CO38" i="29"/>
  <c r="BJ38" i="29"/>
  <c r="Y38" i="29"/>
  <c r="HD37" i="29"/>
  <c r="GE37" i="29"/>
  <c r="FA37" i="29"/>
  <c r="EB37" i="29"/>
  <c r="DC37" i="29"/>
  <c r="BY37" i="29"/>
  <c r="AZ37" i="29"/>
  <c r="AA37" i="29"/>
  <c r="HK36" i="29"/>
  <c r="GG36" i="29"/>
  <c r="FH36" i="29"/>
  <c r="EI36" i="29"/>
  <c r="DE36" i="29"/>
  <c r="CF36" i="29"/>
  <c r="BG36" i="29"/>
  <c r="AC36" i="29"/>
  <c r="HM35" i="29"/>
  <c r="GN35" i="29"/>
  <c r="FO35" i="29"/>
  <c r="EK35" i="29"/>
  <c r="DM35" i="29"/>
  <c r="CP35" i="29"/>
  <c r="BS35" i="29"/>
  <c r="AV35" i="29"/>
  <c r="Y35" i="29"/>
  <c r="HA34" i="29"/>
  <c r="GE34" i="29"/>
  <c r="FI34" i="29"/>
  <c r="EM34" i="29"/>
  <c r="DQ34" i="29"/>
  <c r="CT34" i="29"/>
  <c r="BY34" i="29"/>
  <c r="BE34" i="29"/>
  <c r="AK34" i="29"/>
  <c r="Q34" i="29"/>
  <c r="HA33" i="29"/>
  <c r="GG33" i="29"/>
  <c r="FM33" i="29"/>
  <c r="ES33" i="29"/>
  <c r="DY33" i="29"/>
  <c r="DE33" i="29"/>
  <c r="CK33" i="29"/>
  <c r="BQ33" i="29"/>
  <c r="AW33" i="29"/>
  <c r="FC43" i="29"/>
  <c r="GL42" i="29"/>
  <c r="CL42" i="29"/>
  <c r="FV41" i="29"/>
  <c r="CI41" i="29"/>
  <c r="P41" i="29"/>
  <c r="HE40" i="29"/>
  <c r="EG40" i="29"/>
  <c r="AZ40" i="29"/>
  <c r="GO39" i="29"/>
  <c r="EA39" i="29"/>
  <c r="BG39" i="29"/>
  <c r="HQ38" i="29"/>
  <c r="FN38" i="29"/>
  <c r="EA38" i="29"/>
  <c r="CM38" i="29"/>
  <c r="BI38" i="29"/>
  <c r="X38" i="29"/>
  <c r="HC37" i="29"/>
  <c r="GD37" i="29"/>
  <c r="EZ37" i="29"/>
  <c r="EA37" i="29"/>
  <c r="DB37" i="29"/>
  <c r="BX37" i="29"/>
  <c r="AY37" i="29"/>
  <c r="Z37" i="29"/>
  <c r="HJ36" i="29"/>
  <c r="GF36" i="29"/>
  <c r="FG36" i="29"/>
  <c r="EH36" i="29"/>
  <c r="DD36" i="29"/>
  <c r="CE36" i="29"/>
  <c r="BF36" i="29"/>
  <c r="AB36" i="29"/>
  <c r="HL35" i="29"/>
  <c r="GM35" i="29"/>
  <c r="FN35" i="29"/>
  <c r="EJ35" i="29"/>
  <c r="DL35" i="29"/>
  <c r="CO35" i="29"/>
  <c r="BR35" i="29"/>
  <c r="AT35" i="29"/>
  <c r="W35" i="29"/>
  <c r="GZ34" i="29"/>
  <c r="GD34" i="29"/>
  <c r="FH34" i="29"/>
  <c r="EL34" i="29"/>
  <c r="DP34" i="29"/>
  <c r="CS34" i="29"/>
  <c r="BX34" i="29"/>
  <c r="BD34" i="29"/>
  <c r="AJ34" i="29"/>
  <c r="P34" i="29"/>
  <c r="GZ33" i="29"/>
  <c r="GF33" i="29"/>
  <c r="FL33" i="29"/>
  <c r="ER33" i="29"/>
  <c r="DX33" i="29"/>
  <c r="DD33" i="29"/>
  <c r="CJ33" i="29"/>
  <c r="BP33" i="29"/>
  <c r="AV33" i="29"/>
  <c r="FB43" i="29"/>
  <c r="FN42" i="29"/>
  <c r="CK42" i="29"/>
  <c r="FT41" i="29"/>
  <c r="CH41" i="29"/>
  <c r="HD40" i="29"/>
  <c r="EE40" i="29"/>
  <c r="AY40" i="29"/>
  <c r="GN39" i="29"/>
  <c r="DZ39" i="29"/>
  <c r="BE39" i="29"/>
  <c r="HP38" i="29"/>
  <c r="FM38" i="29"/>
  <c r="DZ38" i="29"/>
  <c r="CL38" i="29"/>
  <c r="BH38" i="29"/>
  <c r="W38" i="29"/>
  <c r="HB37" i="29"/>
  <c r="GC37" i="29"/>
  <c r="EY37" i="29"/>
  <c r="DZ37" i="29"/>
  <c r="DA37" i="29"/>
  <c r="BW37" i="29"/>
  <c r="AX37" i="29"/>
  <c r="Y37" i="29"/>
  <c r="HI36" i="29"/>
  <c r="GE36" i="29"/>
  <c r="FF36" i="29"/>
  <c r="EG36" i="29"/>
  <c r="DC36" i="29"/>
  <c r="CD36" i="29"/>
  <c r="BE36" i="29"/>
  <c r="AA36" i="29"/>
  <c r="HK35" i="29"/>
  <c r="GL35" i="29"/>
  <c r="FM35" i="29"/>
  <c r="EI35" i="29"/>
  <c r="DK35" i="29"/>
  <c r="CN35" i="29"/>
  <c r="BQ35" i="29"/>
  <c r="AS35" i="29"/>
  <c r="V35" i="29"/>
  <c r="GY34" i="29"/>
  <c r="GC34" i="29"/>
  <c r="FG34" i="29"/>
  <c r="EK34" i="29"/>
  <c r="DN34" i="29"/>
  <c r="CR34" i="29"/>
  <c r="BW34" i="29"/>
  <c r="BC34" i="29"/>
  <c r="AI34" i="29"/>
  <c r="O34" i="29"/>
  <c r="GY33" i="29"/>
  <c r="GE33" i="29"/>
  <c r="FK33" i="29"/>
  <c r="EQ33" i="29"/>
  <c r="DW33" i="29"/>
  <c r="DC33" i="29"/>
  <c r="CI33" i="29"/>
  <c r="BO33" i="29"/>
  <c r="AU33" i="29"/>
  <c r="AA33" i="29"/>
  <c r="CP43" i="29"/>
  <c r="ET42" i="29"/>
  <c r="BC42" i="29"/>
  <c r="FI41" i="29"/>
  <c r="BO41" i="29"/>
  <c r="GE40" i="29"/>
  <c r="DN40" i="29"/>
  <c r="AQ40" i="29"/>
  <c r="FQ39" i="29"/>
  <c r="DD39" i="29"/>
  <c r="AY39" i="29"/>
  <c r="GV38" i="29"/>
  <c r="FF38" i="29"/>
  <c r="DN38" i="29"/>
  <c r="CF38" i="29"/>
  <c r="AU38" i="29"/>
  <c r="Q38" i="29"/>
  <c r="GW37" i="29"/>
  <c r="FS37" i="29"/>
  <c r="ET37" i="29"/>
  <c r="DU37" i="29"/>
  <c r="CQ37" i="29"/>
  <c r="BR37" i="29"/>
  <c r="AS37" i="29"/>
  <c r="O37" i="29"/>
  <c r="GY36" i="29"/>
  <c r="FZ36" i="29"/>
  <c r="FA36" i="29"/>
  <c r="DW36" i="29"/>
  <c r="CX36" i="29"/>
  <c r="BY36" i="29"/>
  <c r="AU36" i="29"/>
  <c r="V36" i="29"/>
  <c r="HF35" i="29"/>
  <c r="GG35" i="29"/>
  <c r="FC35" i="29"/>
  <c r="ED35" i="29"/>
  <c r="DF35" i="29"/>
  <c r="CH35" i="29"/>
  <c r="BI35" i="29"/>
  <c r="AM35" i="29"/>
  <c r="Q35" i="29"/>
  <c r="HP34" i="29"/>
  <c r="GT34" i="29"/>
  <c r="FX34" i="29"/>
  <c r="FA34" i="29"/>
  <c r="ED34" i="29"/>
  <c r="DH34" i="29"/>
  <c r="CM34" i="29"/>
  <c r="BR34" i="29"/>
  <c r="AX34" i="29"/>
  <c r="AD34" i="29"/>
  <c r="J34" i="29"/>
  <c r="HN33" i="29"/>
  <c r="GT33" i="29"/>
  <c r="FZ33" i="29"/>
  <c r="FF33" i="29"/>
  <c r="EL33" i="29"/>
  <c r="DR33" i="29"/>
  <c r="CX33" i="29"/>
  <c r="CD33" i="29"/>
  <c r="BJ33" i="29"/>
  <c r="AP33" i="29"/>
  <c r="V33" i="29"/>
  <c r="EY43" i="29"/>
  <c r="HL42" i="29"/>
  <c r="AZ42" i="29"/>
  <c r="FS41" i="29"/>
  <c r="AL41" i="29"/>
  <c r="GA40" i="29"/>
  <c r="AN40" i="29"/>
  <c r="GL39" i="29"/>
  <c r="CN39" i="29"/>
  <c r="FG38" i="29"/>
  <c r="CJ38" i="29"/>
  <c r="AM38" i="29"/>
  <c r="GO37" i="29"/>
  <c r="ES37" i="29"/>
  <c r="CS37" i="29"/>
  <c r="AW37" i="29"/>
  <c r="I37" i="29"/>
  <c r="GB36" i="29"/>
  <c r="EF36" i="29"/>
  <c r="CR36" i="29"/>
  <c r="AQ36" i="29"/>
  <c r="HJ35" i="29"/>
  <c r="FV35" i="29"/>
  <c r="DZ35" i="29"/>
  <c r="CD35" i="29"/>
  <c r="AN35" i="29"/>
  <c r="GR34" i="29"/>
  <c r="FB34" i="29"/>
  <c r="DK34" i="29"/>
  <c r="CF34" i="29"/>
  <c r="AS34" i="29"/>
  <c r="HD33" i="29"/>
  <c r="FX33" i="29"/>
  <c r="EU33" i="29"/>
  <c r="DQ33" i="29"/>
  <c r="CQ33" i="29"/>
  <c r="BL33" i="29"/>
  <c r="AK33" i="29"/>
  <c r="K33" i="29"/>
  <c r="HH32" i="29"/>
  <c r="GL32" i="29"/>
  <c r="FP32" i="29"/>
  <c r="ET32" i="29"/>
  <c r="DX32" i="29"/>
  <c r="CZ32" i="29"/>
  <c r="CD32" i="29"/>
  <c r="BH32" i="29"/>
  <c r="AL32" i="29"/>
  <c r="P32" i="29"/>
  <c r="HQ31" i="29"/>
  <c r="GV31" i="29"/>
  <c r="GA31" i="29"/>
  <c r="FF31" i="29"/>
  <c r="EL31" i="29"/>
  <c r="DR31" i="29"/>
  <c r="CX31" i="29"/>
  <c r="CD31" i="29"/>
  <c r="BJ31" i="29"/>
  <c r="AP31" i="29"/>
  <c r="V31" i="29"/>
  <c r="HF30" i="29"/>
  <c r="GL30" i="29"/>
  <c r="FR30" i="29"/>
  <c r="EX30" i="29"/>
  <c r="ED30" i="29"/>
  <c r="DJ30" i="29"/>
  <c r="CP30" i="29"/>
  <c r="BV30" i="29"/>
  <c r="BB30" i="29"/>
  <c r="AH30" i="29"/>
  <c r="N30" i="29"/>
  <c r="GX29" i="29"/>
  <c r="GD29" i="29"/>
  <c r="FJ29" i="29"/>
  <c r="EP29" i="29"/>
  <c r="DV29" i="29"/>
  <c r="DB29" i="29"/>
  <c r="CH29" i="29"/>
  <c r="BN29" i="29"/>
  <c r="AT29" i="29"/>
  <c r="Z29" i="29"/>
  <c r="HJ28" i="29"/>
  <c r="GP28" i="29"/>
  <c r="FV28" i="29"/>
  <c r="FB28" i="29"/>
  <c r="EH28" i="29"/>
  <c r="DN28" i="29"/>
  <c r="CT28" i="29"/>
  <c r="BZ28" i="29"/>
  <c r="BF28" i="29"/>
  <c r="AL28" i="29"/>
  <c r="R28" i="29"/>
  <c r="HB27" i="29"/>
  <c r="GH27" i="29"/>
  <c r="FN27" i="29"/>
  <c r="ET27" i="29"/>
  <c r="DZ27" i="29"/>
  <c r="DF27" i="29"/>
  <c r="CL27" i="29"/>
  <c r="BR27" i="29"/>
  <c r="AX27" i="29"/>
  <c r="AD27" i="29"/>
  <c r="J27" i="29"/>
  <c r="HN26" i="29"/>
  <c r="GT26" i="29"/>
  <c r="FZ26" i="29"/>
  <c r="FF26" i="29"/>
  <c r="EL26" i="29"/>
  <c r="DR26" i="29"/>
  <c r="CX26" i="29"/>
  <c r="CD26" i="29"/>
  <c r="BJ26" i="29"/>
  <c r="AP26" i="29"/>
  <c r="V26" i="29"/>
  <c r="HF25" i="29"/>
  <c r="GL25" i="29"/>
  <c r="FR25" i="29"/>
  <c r="EX25" i="29"/>
  <c r="ED25" i="29"/>
  <c r="DJ25" i="29"/>
  <c r="CP25" i="29"/>
  <c r="BV25" i="29"/>
  <c r="BB25" i="29"/>
  <c r="AH25" i="29"/>
  <c r="N25" i="29"/>
  <c r="GX24" i="29"/>
  <c r="GD24" i="29"/>
  <c r="FJ24" i="29"/>
  <c r="EP24" i="29"/>
  <c r="DV24" i="29"/>
  <c r="DB24" i="29"/>
  <c r="CH24" i="29"/>
  <c r="BN24" i="29"/>
  <c r="AT24" i="29"/>
  <c r="Z24" i="29"/>
  <c r="EG43" i="29"/>
  <c r="GW42" i="29"/>
  <c r="AJ42" i="29"/>
  <c r="FK41" i="29"/>
  <c r="FN40" i="29"/>
  <c r="AD40" i="29"/>
  <c r="FT39" i="29"/>
  <c r="BD39" i="29"/>
  <c r="FD38" i="29"/>
  <c r="CG38" i="29"/>
  <c r="T38" i="29"/>
  <c r="GM37" i="29"/>
  <c r="EQ37" i="29"/>
  <c r="CP37" i="29"/>
  <c r="AU37" i="29"/>
  <c r="FY36" i="29"/>
  <c r="DY36" i="29"/>
  <c r="CC36" i="29"/>
  <c r="AO36" i="29"/>
  <c r="HH35" i="29"/>
  <c r="FL35" i="29"/>
  <c r="DX35" i="29"/>
  <c r="CB35" i="29"/>
  <c r="AK35" i="29"/>
  <c r="GO34" i="29"/>
  <c r="EX34" i="29"/>
  <c r="DI34" i="29"/>
  <c r="BU34" i="29"/>
  <c r="AQ34" i="29"/>
  <c r="GX33" i="29"/>
  <c r="FV33" i="29"/>
  <c r="EP33" i="29"/>
  <c r="DO33" i="29"/>
  <c r="CM33" i="29"/>
  <c r="BI33" i="29"/>
  <c r="AI33" i="29"/>
  <c r="I33" i="29"/>
  <c r="HF32" i="29"/>
  <c r="GJ32" i="29"/>
  <c r="FN32" i="29"/>
  <c r="ER32" i="29"/>
  <c r="DT32" i="29"/>
  <c r="CX32" i="29"/>
  <c r="CB32" i="29"/>
  <c r="BF32" i="29"/>
  <c r="AJ32" i="29"/>
  <c r="N32" i="29"/>
  <c r="HO31" i="29"/>
  <c r="GT31" i="29"/>
  <c r="FY31" i="29"/>
  <c r="FD31" i="29"/>
  <c r="EJ31" i="29"/>
  <c r="DP31" i="29"/>
  <c r="CV31" i="29"/>
  <c r="CB31" i="29"/>
  <c r="BH31" i="29"/>
  <c r="AN31" i="29"/>
  <c r="T31" i="29"/>
  <c r="HD30" i="29"/>
  <c r="GJ30" i="29"/>
  <c r="FP30" i="29"/>
  <c r="EV30" i="29"/>
  <c r="EB30" i="29"/>
  <c r="DH30" i="29"/>
  <c r="CN30" i="29"/>
  <c r="BT30" i="29"/>
  <c r="AZ30" i="29"/>
  <c r="AF30" i="29"/>
  <c r="L30" i="29"/>
  <c r="HP29" i="29"/>
  <c r="GV29" i="29"/>
  <c r="GB29" i="29"/>
  <c r="FH29" i="29"/>
  <c r="EN29" i="29"/>
  <c r="DT29" i="29"/>
  <c r="CZ29" i="29"/>
  <c r="CF29" i="29"/>
  <c r="BL29" i="29"/>
  <c r="AR29" i="29"/>
  <c r="X29" i="29"/>
  <c r="HH28" i="29"/>
  <c r="GN28" i="29"/>
  <c r="FT28" i="29"/>
  <c r="EZ28" i="29"/>
  <c r="EF28" i="29"/>
  <c r="DL28" i="29"/>
  <c r="CR28" i="29"/>
  <c r="BX28" i="29"/>
  <c r="BD28" i="29"/>
  <c r="AJ28" i="29"/>
  <c r="P28" i="29"/>
  <c r="GZ27" i="29"/>
  <c r="GF27" i="29"/>
  <c r="FL27" i="29"/>
  <c r="ER27" i="29"/>
  <c r="DX27" i="29"/>
  <c r="DD27" i="29"/>
  <c r="CJ27" i="29"/>
  <c r="BP27" i="29"/>
  <c r="AV27" i="29"/>
  <c r="AB27" i="29"/>
  <c r="H27" i="29"/>
  <c r="HL26" i="29"/>
  <c r="GR26" i="29"/>
  <c r="FX26" i="29"/>
  <c r="FD26" i="29"/>
  <c r="EJ26" i="29"/>
  <c r="DP26" i="29"/>
  <c r="CV26" i="29"/>
  <c r="CB26" i="29"/>
  <c r="BH26" i="29"/>
  <c r="AN26" i="29"/>
  <c r="T26" i="29"/>
  <c r="HD25" i="29"/>
  <c r="GJ25" i="29"/>
  <c r="FP25" i="29"/>
  <c r="EV25" i="29"/>
  <c r="EB25" i="29"/>
  <c r="DH25" i="29"/>
  <c r="CN25" i="29"/>
  <c r="BT25" i="29"/>
  <c r="AZ25" i="29"/>
  <c r="AF25" i="29"/>
  <c r="L25" i="29"/>
  <c r="HP24" i="29"/>
  <c r="GV24" i="29"/>
  <c r="GB24" i="29"/>
  <c r="FH24" i="29"/>
  <c r="EN24" i="29"/>
  <c r="DT24" i="29"/>
  <c r="CZ24" i="29"/>
  <c r="CF24" i="29"/>
  <c r="BL24" i="29"/>
  <c r="AR24" i="29"/>
  <c r="CG43" i="29"/>
  <c r="GV42" i="29"/>
  <c r="AI42" i="29"/>
  <c r="FJ41" i="29"/>
  <c r="FM40" i="29"/>
  <c r="R40" i="29"/>
  <c r="FR39" i="29"/>
  <c r="BB39" i="29"/>
  <c r="FC38" i="29"/>
  <c r="CE38" i="29"/>
  <c r="S38" i="29"/>
  <c r="GL37" i="29"/>
  <c r="EP37" i="29"/>
  <c r="CO37" i="29"/>
  <c r="AT37" i="29"/>
  <c r="FX36" i="29"/>
  <c r="DX36" i="29"/>
  <c r="CB36" i="29"/>
  <c r="AN36" i="29"/>
  <c r="HG35" i="29"/>
  <c r="FF35" i="29"/>
  <c r="DV35" i="29"/>
  <c r="CA35" i="29"/>
  <c r="AJ35" i="29"/>
  <c r="GM34" i="29"/>
  <c r="EW34" i="29"/>
  <c r="DG34" i="29"/>
  <c r="BT34" i="29"/>
  <c r="AH34" i="29"/>
  <c r="GW33" i="29"/>
  <c r="FU33" i="29"/>
  <c r="EO33" i="29"/>
  <c r="DN33" i="29"/>
  <c r="CL33" i="29"/>
  <c r="BH33" i="29"/>
  <c r="AF33" i="29"/>
  <c r="H33" i="29"/>
  <c r="HE32" i="29"/>
  <c r="GI32" i="29"/>
  <c r="FM32" i="29"/>
  <c r="EQ32" i="29"/>
  <c r="DS32" i="29"/>
  <c r="CW32" i="29"/>
  <c r="CA32" i="29"/>
  <c r="BE32" i="29"/>
  <c r="AI32" i="29"/>
  <c r="M32" i="29"/>
  <c r="HN31" i="29"/>
  <c r="GS31" i="29"/>
  <c r="FX31" i="29"/>
  <c r="FC31" i="29"/>
  <c r="EI31" i="29"/>
  <c r="DO31" i="29"/>
  <c r="CU31" i="29"/>
  <c r="CA31" i="29"/>
  <c r="BG31" i="29"/>
  <c r="AM31" i="29"/>
  <c r="S31" i="29"/>
  <c r="HC30" i="29"/>
  <c r="GI30" i="29"/>
  <c r="FO30" i="29"/>
  <c r="EU30" i="29"/>
  <c r="EA30" i="29"/>
  <c r="DG30" i="29"/>
  <c r="CM30" i="29"/>
  <c r="BS30" i="29"/>
  <c r="AY30" i="29"/>
  <c r="AE30" i="29"/>
  <c r="K30" i="29"/>
  <c r="HO29" i="29"/>
  <c r="GU29" i="29"/>
  <c r="GA29" i="29"/>
  <c r="FG29" i="29"/>
  <c r="EM29" i="29"/>
  <c r="DS29" i="29"/>
  <c r="CY29" i="29"/>
  <c r="CE29" i="29"/>
  <c r="BK29" i="29"/>
  <c r="AQ29" i="29"/>
  <c r="W29" i="29"/>
  <c r="HG28" i="29"/>
  <c r="GM28" i="29"/>
  <c r="FS28" i="29"/>
  <c r="EY28" i="29"/>
  <c r="EE28" i="29"/>
  <c r="DK28" i="29"/>
  <c r="CQ28" i="29"/>
  <c r="BW28" i="29"/>
  <c r="BC28" i="29"/>
  <c r="AI28" i="29"/>
  <c r="O28" i="29"/>
  <c r="GY27" i="29"/>
  <c r="GE27" i="29"/>
  <c r="FK27" i="29"/>
  <c r="EQ27" i="29"/>
  <c r="DW27" i="29"/>
  <c r="DC27" i="29"/>
  <c r="CI27" i="29"/>
  <c r="BO27" i="29"/>
  <c r="AU27" i="29"/>
  <c r="AA27" i="29"/>
  <c r="HK26" i="29"/>
  <c r="GQ26" i="29"/>
  <c r="FW26" i="29"/>
  <c r="FC26" i="29"/>
  <c r="EI26" i="29"/>
  <c r="DO26" i="29"/>
  <c r="CU26" i="29"/>
  <c r="CA26" i="29"/>
  <c r="BG26" i="29"/>
  <c r="AM26" i="29"/>
  <c r="S26" i="29"/>
  <c r="HC25" i="29"/>
  <c r="GI25" i="29"/>
  <c r="FO25" i="29"/>
  <c r="EU25" i="29"/>
  <c r="EA25" i="29"/>
  <c r="DG25" i="29"/>
  <c r="CM25" i="29"/>
  <c r="BS25" i="29"/>
  <c r="AY25" i="29"/>
  <c r="AE25" i="29"/>
  <c r="K25" i="29"/>
  <c r="HO24" i="29"/>
  <c r="GU24" i="29"/>
  <c r="GA24" i="29"/>
  <c r="FG24" i="29"/>
  <c r="EM24" i="29"/>
  <c r="DS24" i="29"/>
  <c r="CY24" i="29"/>
  <c r="CE24" i="29"/>
  <c r="BK24" i="29"/>
  <c r="AQ24" i="29"/>
  <c r="W24" i="29"/>
  <c r="CF43" i="29"/>
  <c r="FM42" i="29"/>
  <c r="AH42" i="29"/>
  <c r="FH41" i="29"/>
  <c r="FK40" i="29"/>
  <c r="I40" i="29"/>
  <c r="FP39" i="29"/>
  <c r="BA39" i="29"/>
  <c r="FA38" i="29"/>
  <c r="CD38" i="29"/>
  <c r="R38" i="29"/>
  <c r="GK37" i="29"/>
  <c r="EO37" i="29"/>
  <c r="CN37" i="29"/>
  <c r="AR37" i="29"/>
  <c r="FW36" i="29"/>
  <c r="DV36" i="29"/>
  <c r="CA36" i="29"/>
  <c r="Z36" i="29"/>
  <c r="HE35" i="29"/>
  <c r="FE35" i="29"/>
  <c r="DJ35" i="29"/>
  <c r="BZ35" i="29"/>
  <c r="AI35" i="29"/>
  <c r="GL34" i="29"/>
  <c r="EV34" i="29"/>
  <c r="DF34" i="29"/>
  <c r="BS34" i="29"/>
  <c r="AG34" i="29"/>
  <c r="GV33" i="29"/>
  <c r="FT33" i="29"/>
  <c r="EN33" i="29"/>
  <c r="DM33" i="29"/>
  <c r="CH33" i="29"/>
  <c r="BG33" i="29"/>
  <c r="AE33" i="29"/>
  <c r="HD32" i="29"/>
  <c r="GH32" i="29"/>
  <c r="FL32" i="29"/>
  <c r="EN32" i="29"/>
  <c r="DR32" i="29"/>
  <c r="CV32" i="29"/>
  <c r="BZ32" i="29"/>
  <c r="BD32" i="29"/>
  <c r="AH32" i="29"/>
  <c r="L32" i="29"/>
  <c r="HM31" i="29"/>
  <c r="GR31" i="29"/>
  <c r="FW31" i="29"/>
  <c r="FB31" i="29"/>
  <c r="EH31" i="29"/>
  <c r="DN31" i="29"/>
  <c r="CT31" i="29"/>
  <c r="BZ31" i="29"/>
  <c r="BF31" i="29"/>
  <c r="AL31" i="29"/>
  <c r="R31" i="29"/>
  <c r="HB30" i="29"/>
  <c r="GH30" i="29"/>
  <c r="FN30" i="29"/>
  <c r="ET30" i="29"/>
  <c r="DZ30" i="29"/>
  <c r="DF30" i="29"/>
  <c r="CL30" i="29"/>
  <c r="BR30" i="29"/>
  <c r="CE43" i="29"/>
  <c r="FF42" i="29"/>
  <c r="AF42" i="29"/>
  <c r="EK41" i="29"/>
  <c r="DV40" i="29"/>
  <c r="H40" i="29"/>
  <c r="FN39" i="29"/>
  <c r="AZ39" i="29"/>
  <c r="EY38" i="29"/>
  <c r="CC38" i="29"/>
  <c r="P38" i="29"/>
  <c r="GB37" i="29"/>
  <c r="EN37" i="29"/>
  <c r="CM37" i="29"/>
  <c r="AL37" i="29"/>
  <c r="FV36" i="29"/>
  <c r="DU36" i="29"/>
  <c r="BZ36" i="29"/>
  <c r="Y36" i="29"/>
  <c r="HD35" i="29"/>
  <c r="FD35" i="29"/>
  <c r="DI35" i="29"/>
  <c r="BY35" i="29"/>
  <c r="AH35" i="29"/>
  <c r="GK34" i="29"/>
  <c r="EU34" i="29"/>
  <c r="DE34" i="29"/>
  <c r="BQ34" i="29"/>
  <c r="AF34" i="29"/>
  <c r="GU33" i="29"/>
  <c r="FS33" i="29"/>
  <c r="EM33" i="29"/>
  <c r="DL33" i="29"/>
  <c r="CG33" i="29"/>
  <c r="BF33" i="29"/>
  <c r="AD33" i="29"/>
  <c r="HC32" i="29"/>
  <c r="GG32" i="29"/>
  <c r="FK32" i="29"/>
  <c r="EM32" i="29"/>
  <c r="DQ32" i="29"/>
  <c r="CU32" i="29"/>
  <c r="BY32" i="29"/>
  <c r="BC32" i="29"/>
  <c r="AG32" i="29"/>
  <c r="K32" i="29"/>
  <c r="HL31" i="29"/>
  <c r="GQ31" i="29"/>
  <c r="FU31" i="29"/>
  <c r="FA31" i="29"/>
  <c r="EG31" i="29"/>
  <c r="DM31" i="29"/>
  <c r="CS31" i="29"/>
  <c r="BY31" i="29"/>
  <c r="BE31" i="29"/>
  <c r="AK31" i="29"/>
  <c r="Q31" i="29"/>
  <c r="HA30" i="29"/>
  <c r="GG30" i="29"/>
  <c r="FM30" i="29"/>
  <c r="ES30" i="29"/>
  <c r="DY30" i="29"/>
  <c r="DE30" i="29"/>
  <c r="CK30" i="29"/>
  <c r="BQ30" i="29"/>
  <c r="AW30" i="29"/>
  <c r="AC30" i="29"/>
  <c r="I30" i="29"/>
  <c r="HM29" i="29"/>
  <c r="GS29" i="29"/>
  <c r="FY29" i="29"/>
  <c r="FE29" i="29"/>
  <c r="EK29" i="29"/>
  <c r="DQ29" i="29"/>
  <c r="CW29" i="29"/>
  <c r="CC29" i="29"/>
  <c r="BI29" i="29"/>
  <c r="AO29" i="29"/>
  <c r="U29" i="29"/>
  <c r="HE28" i="29"/>
  <c r="GK28" i="29"/>
  <c r="FQ28" i="29"/>
  <c r="EW28" i="29"/>
  <c r="EC28" i="29"/>
  <c r="DI28" i="29"/>
  <c r="CO28" i="29"/>
  <c r="BU28" i="29"/>
  <c r="BA28" i="29"/>
  <c r="AG28" i="29"/>
  <c r="M28" i="29"/>
  <c r="HQ27" i="29"/>
  <c r="GW27" i="29"/>
  <c r="CB43" i="29"/>
  <c r="EW42" i="29"/>
  <c r="EJ41" i="29"/>
  <c r="DU40" i="29"/>
  <c r="FM39" i="29"/>
  <c r="AX39" i="29"/>
  <c r="HO38" i="29"/>
  <c r="EN38" i="29"/>
  <c r="CB38" i="29"/>
  <c r="O38" i="29"/>
  <c r="FV37" i="29"/>
  <c r="EH37" i="29"/>
  <c r="CL37" i="29"/>
  <c r="AK37" i="29"/>
  <c r="HQ36" i="29"/>
  <c r="FU36" i="29"/>
  <c r="DT36" i="29"/>
  <c r="BX36" i="29"/>
  <c r="X36" i="29"/>
  <c r="HC35" i="29"/>
  <c r="FB35" i="29"/>
  <c r="DH35" i="29"/>
  <c r="BP35" i="29"/>
  <c r="AG35" i="29"/>
  <c r="GB34" i="29"/>
  <c r="ET34" i="29"/>
  <c r="DD34" i="29"/>
  <c r="BP34" i="29"/>
  <c r="AE34" i="29"/>
  <c r="GS33" i="29"/>
  <c r="FP33" i="29"/>
  <c r="EK33" i="29"/>
  <c r="DK33" i="29"/>
  <c r="CF33" i="29"/>
  <c r="BE33" i="29"/>
  <c r="AC33" i="29"/>
  <c r="HB32" i="29"/>
  <c r="GF32" i="29"/>
  <c r="FH32" i="29"/>
  <c r="EL32" i="29"/>
  <c r="DP32" i="29"/>
  <c r="CT32" i="29"/>
  <c r="BX32" i="29"/>
  <c r="BB32" i="29"/>
  <c r="AF32" i="29"/>
  <c r="J32" i="29"/>
  <c r="HK31" i="29"/>
  <c r="GO31" i="29"/>
  <c r="FT31" i="29"/>
  <c r="EZ31" i="29"/>
  <c r="EF31" i="29"/>
  <c r="DL31" i="29"/>
  <c r="CR31" i="29"/>
  <c r="BX31" i="29"/>
  <c r="BD31" i="29"/>
  <c r="AJ31" i="29"/>
  <c r="P31" i="29"/>
  <c r="GZ30" i="29"/>
  <c r="GF30" i="29"/>
  <c r="FL30" i="29"/>
  <c r="ER30" i="29"/>
  <c r="DX30" i="29"/>
  <c r="DD30" i="29"/>
  <c r="CJ30" i="29"/>
  <c r="BP30" i="29"/>
  <c r="AV30" i="29"/>
  <c r="AB30" i="29"/>
  <c r="H30" i="29"/>
  <c r="HL29" i="29"/>
  <c r="GR29" i="29"/>
  <c r="FX29" i="29"/>
  <c r="FD29" i="29"/>
  <c r="EJ29" i="29"/>
  <c r="DP29" i="29"/>
  <c r="CV29" i="29"/>
  <c r="CB29" i="29"/>
  <c r="BH29" i="29"/>
  <c r="AN29" i="29"/>
  <c r="T29" i="29"/>
  <c r="HD28" i="29"/>
  <c r="GJ28" i="29"/>
  <c r="FP28" i="29"/>
  <c r="EV28" i="29"/>
  <c r="EB28" i="29"/>
  <c r="DH28" i="29"/>
  <c r="CN28" i="29"/>
  <c r="BT28" i="29"/>
  <c r="AZ28" i="29"/>
  <c r="AF28" i="29"/>
  <c r="L28" i="29"/>
  <c r="HP27" i="29"/>
  <c r="CA43" i="29"/>
  <c r="EU42" i="29"/>
  <c r="EI41" i="29"/>
  <c r="DS40" i="29"/>
  <c r="FL39" i="29"/>
  <c r="AH39" i="29"/>
  <c r="HN38" i="29"/>
  <c r="EM38" i="29"/>
  <c r="BS38" i="29"/>
  <c r="N38" i="29"/>
  <c r="FU37" i="29"/>
  <c r="DY37" i="29"/>
  <c r="CK37" i="29"/>
  <c r="AJ37" i="29"/>
  <c r="HH36" i="29"/>
  <c r="FT36" i="29"/>
  <c r="DS36" i="29"/>
  <c r="BR36" i="29"/>
  <c r="W36" i="29"/>
  <c r="HB35" i="29"/>
  <c r="FA35" i="29"/>
  <c r="DG35" i="29"/>
  <c r="BN35" i="29"/>
  <c r="AF35" i="29"/>
  <c r="HQ34" i="29"/>
  <c r="GA34" i="29"/>
  <c r="ES34" i="29"/>
  <c r="DC34" i="29"/>
  <c r="BO34" i="29"/>
  <c r="AC34" i="29"/>
  <c r="GR33" i="29"/>
  <c r="FN33" i="29"/>
  <c r="EJ33" i="29"/>
  <c r="DH33" i="29"/>
  <c r="CE33" i="29"/>
  <c r="BD33" i="29"/>
  <c r="AB33" i="29"/>
  <c r="HA32" i="29"/>
  <c r="GE32" i="29"/>
  <c r="FG32" i="29"/>
  <c r="EK32" i="29"/>
  <c r="DO32" i="29"/>
  <c r="CS32" i="29"/>
  <c r="BW32" i="29"/>
  <c r="BA32" i="29"/>
  <c r="AE32" i="29"/>
  <c r="I32" i="29"/>
  <c r="HI31" i="29"/>
  <c r="GN31" i="29"/>
  <c r="FS31" i="29"/>
  <c r="EY31" i="29"/>
  <c r="EE31" i="29"/>
  <c r="DK31" i="29"/>
  <c r="CQ31" i="29"/>
  <c r="BW31" i="29"/>
  <c r="BC31" i="29"/>
  <c r="AI31" i="29"/>
  <c r="O31" i="29"/>
  <c r="GY30" i="29"/>
  <c r="GE30" i="29"/>
  <c r="FK30" i="29"/>
  <c r="EQ30" i="29"/>
  <c r="DW30" i="29"/>
  <c r="DC30" i="29"/>
  <c r="CI30" i="29"/>
  <c r="BO30" i="29"/>
  <c r="AU30" i="29"/>
  <c r="AA30" i="29"/>
  <c r="HK29" i="29"/>
  <c r="GQ29" i="29"/>
  <c r="FW29" i="29"/>
  <c r="FC29" i="29"/>
  <c r="EI29" i="29"/>
  <c r="DO29" i="29"/>
  <c r="CU29" i="29"/>
  <c r="CA29" i="29"/>
  <c r="BG29" i="29"/>
  <c r="AM29" i="29"/>
  <c r="S29" i="29"/>
  <c r="HC28" i="29"/>
  <c r="GI28" i="29"/>
  <c r="FO28" i="29"/>
  <c r="EH42" i="29"/>
  <c r="CE41" i="29"/>
  <c r="CP40" i="29"/>
  <c r="DX39" i="29"/>
  <c r="S39" i="29"/>
  <c r="GS38" i="29"/>
  <c r="DM38" i="29"/>
  <c r="AW38" i="29"/>
  <c r="HP37" i="29"/>
  <c r="FO37" i="29"/>
  <c r="DN37" i="29"/>
  <c r="BS37" i="29"/>
  <c r="R37" i="29"/>
  <c r="GW36" i="29"/>
  <c r="FB36" i="29"/>
  <c r="DA36" i="29"/>
  <c r="BM36" i="29"/>
  <c r="Q36" i="29"/>
  <c r="GJ35" i="29"/>
  <c r="EV35" i="29"/>
  <c r="CX35" i="29"/>
  <c r="BF35" i="29"/>
  <c r="P35" i="29"/>
  <c r="HJ34" i="29"/>
  <c r="FS34" i="29"/>
  <c r="EC34" i="29"/>
  <c r="CO34" i="29"/>
  <c r="BB34" i="29"/>
  <c r="X34" i="29"/>
  <c r="HO33" i="29"/>
  <c r="GM33" i="29"/>
  <c r="FE33" i="29"/>
  <c r="EE33" i="29"/>
  <c r="CZ33" i="29"/>
  <c r="BY33" i="29"/>
  <c r="AT33" i="29"/>
  <c r="U33" i="29"/>
  <c r="HP32" i="29"/>
  <c r="GT32" i="29"/>
  <c r="FX32" i="29"/>
  <c r="FB32" i="29"/>
  <c r="EF32" i="29"/>
  <c r="DJ32" i="29"/>
  <c r="CN32" i="29"/>
  <c r="BR32" i="29"/>
  <c r="AV32" i="29"/>
  <c r="X32" i="29"/>
  <c r="HD31" i="29"/>
  <c r="GI31" i="29"/>
  <c r="FN31" i="29"/>
  <c r="ET31" i="29"/>
  <c r="DZ31" i="29"/>
  <c r="DF31" i="29"/>
  <c r="CL31" i="29"/>
  <c r="BR31" i="29"/>
  <c r="AX31" i="29"/>
  <c r="AD31" i="29"/>
  <c r="J31" i="29"/>
  <c r="HN30" i="29"/>
  <c r="GT30" i="29"/>
  <c r="FZ30" i="29"/>
  <c r="FF30" i="29"/>
  <c r="EL30" i="29"/>
  <c r="DR30" i="29"/>
  <c r="CX30" i="29"/>
  <c r="CD30" i="29"/>
  <c r="BJ30" i="29"/>
  <c r="AP30" i="29"/>
  <c r="V30" i="29"/>
  <c r="HF29" i="29"/>
  <c r="GL29" i="29"/>
  <c r="FR29" i="29"/>
  <c r="EX29" i="29"/>
  <c r="ED29" i="29"/>
  <c r="DJ29" i="29"/>
  <c r="CP29" i="29"/>
  <c r="BV29" i="29"/>
  <c r="BB29" i="29"/>
  <c r="AH29" i="29"/>
  <c r="N29" i="29"/>
  <c r="GX28" i="29"/>
  <c r="GD28" i="29"/>
  <c r="AK41" i="29"/>
  <c r="CO40" i="29"/>
  <c r="HE39" i="29"/>
  <c r="DV38" i="29"/>
  <c r="AN38" i="29"/>
  <c r="GZ37" i="29"/>
  <c r="DV37" i="29"/>
  <c r="BF37" i="29"/>
  <c r="GA36" i="29"/>
  <c r="CV36" i="29"/>
  <c r="R36" i="29"/>
  <c r="HI35" i="29"/>
  <c r="EE35" i="29"/>
  <c r="BG35" i="29"/>
  <c r="GX34" i="29"/>
  <c r="EG34" i="29"/>
  <c r="CG34" i="29"/>
  <c r="M34" i="29"/>
  <c r="GB33" i="29"/>
  <c r="EB33" i="29"/>
  <c r="CC33" i="29"/>
  <c r="AN33" i="29"/>
  <c r="GR32" i="29"/>
  <c r="FE32" i="29"/>
  <c r="DZ32" i="29"/>
  <c r="CL32" i="29"/>
  <c r="AY32" i="29"/>
  <c r="R32" i="29"/>
  <c r="HG31" i="29"/>
  <c r="GC31" i="29"/>
  <c r="ER31" i="29"/>
  <c r="DI31" i="29"/>
  <c r="CF31" i="29"/>
  <c r="AV31" i="29"/>
  <c r="M31" i="29"/>
  <c r="HL30" i="29"/>
  <c r="GC30" i="29"/>
  <c r="EZ30" i="29"/>
  <c r="DP30" i="29"/>
  <c r="CG30" i="29"/>
  <c r="BD30" i="29"/>
  <c r="W30" i="29"/>
  <c r="GY29" i="29"/>
  <c r="FQ29" i="29"/>
  <c r="EO29" i="29"/>
  <c r="DH29" i="29"/>
  <c r="CD29" i="29"/>
  <c r="AY29" i="29"/>
  <c r="R29" i="29"/>
  <c r="GT28" i="29"/>
  <c r="FM28" i="29"/>
  <c r="EN28" i="29"/>
  <c r="DO28" i="29"/>
  <c r="CK28" i="29"/>
  <c r="BL28" i="29"/>
  <c r="AM28" i="29"/>
  <c r="I28" i="29"/>
  <c r="GT27" i="29"/>
  <c r="FW27" i="29"/>
  <c r="EZ27" i="29"/>
  <c r="EC27" i="29"/>
  <c r="DE27" i="29"/>
  <c r="CF27" i="29"/>
  <c r="BI27" i="29"/>
  <c r="AL27" i="29"/>
  <c r="O27" i="29"/>
  <c r="HH26" i="29"/>
  <c r="GK26" i="29"/>
  <c r="FN26" i="29"/>
  <c r="EQ26" i="29"/>
  <c r="DT26" i="29"/>
  <c r="CT26" i="29"/>
  <c r="BW26" i="29"/>
  <c r="AZ26" i="29"/>
  <c r="AC26" i="29"/>
  <c r="GX25" i="29"/>
  <c r="GA25" i="29"/>
  <c r="FD25" i="29"/>
  <c r="EG25" i="29"/>
  <c r="DI25" i="29"/>
  <c r="CJ25" i="29"/>
  <c r="BM25" i="29"/>
  <c r="AP25" i="29"/>
  <c r="S25" i="29"/>
  <c r="HK24" i="29"/>
  <c r="GN24" i="29"/>
  <c r="FQ24" i="29"/>
  <c r="ET24" i="29"/>
  <c r="DW24" i="29"/>
  <c r="CW24" i="29"/>
  <c r="BZ24" i="29"/>
  <c r="BC24" i="29"/>
  <c r="AF24" i="29"/>
  <c r="J24" i="29"/>
  <c r="HN23" i="29"/>
  <c r="GT23" i="29"/>
  <c r="FZ23" i="29"/>
  <c r="FF23" i="29"/>
  <c r="EL23" i="29"/>
  <c r="DR23" i="29"/>
  <c r="CX23" i="29"/>
  <c r="CD23" i="29"/>
  <c r="BJ23" i="29"/>
  <c r="AP23" i="29"/>
  <c r="V23" i="29"/>
  <c r="HF22" i="29"/>
  <c r="GL22" i="29"/>
  <c r="FR22" i="29"/>
  <c r="EX22" i="29"/>
  <c r="ED22" i="29"/>
  <c r="DJ22" i="29"/>
  <c r="CP22" i="29"/>
  <c r="BV22" i="29"/>
  <c r="BB22" i="29"/>
  <c r="AH22" i="29"/>
  <c r="N22" i="29"/>
  <c r="GX21" i="29"/>
  <c r="GD21" i="29"/>
  <c r="FJ21" i="29"/>
  <c r="EP21" i="29"/>
  <c r="DV21" i="29"/>
  <c r="DB21" i="29"/>
  <c r="CH21" i="29"/>
  <c r="BN21" i="29"/>
  <c r="AT21" i="29"/>
  <c r="Z21" i="29"/>
  <c r="HJ20" i="29"/>
  <c r="GP20" i="29"/>
  <c r="FV20" i="29"/>
  <c r="FB20" i="29"/>
  <c r="EH20" i="29"/>
  <c r="CM40" i="29"/>
  <c r="GK39" i="29"/>
  <c r="DO38" i="29"/>
  <c r="V38" i="29"/>
  <c r="GY37" i="29"/>
  <c r="DT37" i="29"/>
  <c r="AV37" i="29"/>
  <c r="FN36" i="29"/>
  <c r="CU36" i="29"/>
  <c r="P36" i="29"/>
  <c r="HA35" i="29"/>
  <c r="EC35" i="29"/>
  <c r="BE35" i="29"/>
  <c r="GW34" i="29"/>
  <c r="EE34" i="29"/>
  <c r="BV34" i="29"/>
  <c r="L34" i="29"/>
  <c r="GA33" i="29"/>
  <c r="EA33" i="29"/>
  <c r="CB33" i="29"/>
  <c r="AM33" i="29"/>
  <c r="GQ32" i="29"/>
  <c r="FD32" i="29"/>
  <c r="DY32" i="29"/>
  <c r="CK32" i="29"/>
  <c r="AX32" i="29"/>
  <c r="Q32" i="29"/>
  <c r="HF31" i="29"/>
  <c r="GB31" i="29"/>
  <c r="EQ31" i="29"/>
  <c r="DH31" i="29"/>
  <c r="CE31" i="29"/>
  <c r="AU31" i="29"/>
  <c r="L31" i="29"/>
  <c r="HK30" i="29"/>
  <c r="GB30" i="29"/>
  <c r="EY30" i="29"/>
  <c r="DO30" i="29"/>
  <c r="CF30" i="29"/>
  <c r="BC30" i="29"/>
  <c r="U30" i="29"/>
  <c r="GW29" i="29"/>
  <c r="FP29" i="29"/>
  <c r="EL29" i="29"/>
  <c r="DG29" i="29"/>
  <c r="BZ29" i="29"/>
  <c r="AX29" i="29"/>
  <c r="Q29" i="29"/>
  <c r="GS28" i="29"/>
  <c r="FL28" i="29"/>
  <c r="EM28" i="29"/>
  <c r="DM28" i="29"/>
  <c r="CJ28" i="29"/>
  <c r="BK28" i="29"/>
  <c r="AK28" i="29"/>
  <c r="H28" i="29"/>
  <c r="GS27" i="29"/>
  <c r="FV27" i="29"/>
  <c r="EY27" i="29"/>
  <c r="EB27" i="29"/>
  <c r="DB27" i="29"/>
  <c r="CE27" i="29"/>
  <c r="BH27" i="29"/>
  <c r="AK27" i="29"/>
  <c r="N27" i="29"/>
  <c r="HG26" i="29"/>
  <c r="GJ26" i="29"/>
  <c r="FM26" i="29"/>
  <c r="EP26" i="29"/>
  <c r="DS26" i="29"/>
  <c r="CS26" i="29"/>
  <c r="BV26" i="29"/>
  <c r="AY26" i="29"/>
  <c r="AB26" i="29"/>
  <c r="GW25" i="29"/>
  <c r="FZ25" i="29"/>
  <c r="FC25" i="29"/>
  <c r="EF25" i="29"/>
  <c r="DF25" i="29"/>
  <c r="CI25" i="29"/>
  <c r="BL25" i="29"/>
  <c r="AO25" i="29"/>
  <c r="R25" i="29"/>
  <c r="HJ24" i="29"/>
  <c r="GM24" i="29"/>
  <c r="FP24" i="29"/>
  <c r="ES24" i="29"/>
  <c r="DU24" i="29"/>
  <c r="CV24" i="29"/>
  <c r="BY24" i="29"/>
  <c r="BB24" i="29"/>
  <c r="AE24" i="29"/>
  <c r="I24" i="29"/>
  <c r="HM23" i="29"/>
  <c r="GS23" i="29"/>
  <c r="FY23" i="29"/>
  <c r="FE23" i="29"/>
  <c r="EK23" i="29"/>
  <c r="DQ23" i="29"/>
  <c r="CW23" i="29"/>
  <c r="CC23" i="29"/>
  <c r="BI23" i="29"/>
  <c r="AO23" i="29"/>
  <c r="U23" i="29"/>
  <c r="HE22" i="29"/>
  <c r="GK22" i="29"/>
  <c r="FQ22" i="29"/>
  <c r="EW22" i="29"/>
  <c r="EC22" i="29"/>
  <c r="DI22" i="29"/>
  <c r="CO22" i="29"/>
  <c r="BU22" i="29"/>
  <c r="BA22" i="29"/>
  <c r="AG22" i="29"/>
  <c r="M22" i="29"/>
  <c r="HQ21" i="29"/>
  <c r="GW21" i="29"/>
  <c r="GC21" i="29"/>
  <c r="FI21" i="29"/>
  <c r="EO21" i="29"/>
  <c r="DU21" i="29"/>
  <c r="DA21" i="29"/>
  <c r="CG21" i="29"/>
  <c r="BM21" i="29"/>
  <c r="AS21" i="29"/>
  <c r="Y21" i="29"/>
  <c r="HI20" i="29"/>
  <c r="GO20" i="29"/>
  <c r="FU20" i="29"/>
  <c r="FA20" i="29"/>
  <c r="EG20" i="29"/>
  <c r="DM20" i="29"/>
  <c r="CS20" i="29"/>
  <c r="BY20" i="29"/>
  <c r="BE20" i="29"/>
  <c r="AK20" i="29"/>
  <c r="Q20" i="29"/>
  <c r="HC42" i="29"/>
  <c r="CL40" i="29"/>
  <c r="FC39" i="29"/>
  <c r="DL38" i="29"/>
  <c r="GX37" i="29"/>
  <c r="DM37" i="29"/>
  <c r="AI37" i="29"/>
  <c r="FE36" i="29"/>
  <c r="CT36" i="29"/>
  <c r="J36" i="29"/>
  <c r="GZ35" i="29"/>
  <c r="EB35" i="29"/>
  <c r="BD35" i="29"/>
  <c r="GV34" i="29"/>
  <c r="EB34" i="29"/>
  <c r="BN34" i="29"/>
  <c r="K34" i="29"/>
  <c r="HQ33" i="29"/>
  <c r="FY33" i="29"/>
  <c r="DZ33" i="29"/>
  <c r="CA33" i="29"/>
  <c r="AL33" i="29"/>
  <c r="GP32" i="29"/>
  <c r="FC32" i="29"/>
  <c r="DW32" i="29"/>
  <c r="CJ32" i="29"/>
  <c r="AW32" i="29"/>
  <c r="O32" i="29"/>
  <c r="HE31" i="29"/>
  <c r="FZ31" i="29"/>
  <c r="EP31" i="29"/>
  <c r="DG31" i="29"/>
  <c r="CC31" i="29"/>
  <c r="AT31" i="29"/>
  <c r="K31" i="29"/>
  <c r="HJ30" i="29"/>
  <c r="GA30" i="29"/>
  <c r="EW30" i="29"/>
  <c r="DN30" i="29"/>
  <c r="CE30" i="29"/>
  <c r="BA30" i="29"/>
  <c r="T30" i="29"/>
  <c r="GT29" i="29"/>
  <c r="FO29" i="29"/>
  <c r="EH29" i="29"/>
  <c r="DF29" i="29"/>
  <c r="BY29" i="29"/>
  <c r="AW29" i="29"/>
  <c r="P29" i="29"/>
  <c r="GR28" i="29"/>
  <c r="FK28" i="29"/>
  <c r="EL28" i="29"/>
  <c r="DJ28" i="29"/>
  <c r="CI28" i="29"/>
  <c r="BJ28" i="29"/>
  <c r="AH28" i="29"/>
  <c r="GR27" i="29"/>
  <c r="FU27" i="29"/>
  <c r="EX27" i="29"/>
  <c r="EA27" i="29"/>
  <c r="DA27" i="29"/>
  <c r="CD27" i="29"/>
  <c r="BG27" i="29"/>
  <c r="AJ27" i="29"/>
  <c r="M27" i="29"/>
  <c r="HF26" i="29"/>
  <c r="GI26" i="29"/>
  <c r="FL26" i="29"/>
  <c r="EO26" i="29"/>
  <c r="DQ26" i="29"/>
  <c r="CR26" i="29"/>
  <c r="BU26" i="29"/>
  <c r="AX26" i="29"/>
  <c r="AA26" i="29"/>
  <c r="GV25" i="29"/>
  <c r="FY25" i="29"/>
  <c r="FB25" i="29"/>
  <c r="EE25" i="29"/>
  <c r="DE25" i="29"/>
  <c r="CH25" i="29"/>
  <c r="BK25" i="29"/>
  <c r="AN25" i="29"/>
  <c r="Q25" i="29"/>
  <c r="HI24" i="29"/>
  <c r="GL24" i="29"/>
  <c r="FO24" i="29"/>
  <c r="ER24" i="29"/>
  <c r="DR24" i="29"/>
  <c r="CU24" i="29"/>
  <c r="BX24" i="29"/>
  <c r="BA24" i="29"/>
  <c r="AD24" i="29"/>
  <c r="H24" i="29"/>
  <c r="HL23" i="29"/>
  <c r="GR23" i="29"/>
  <c r="FX23" i="29"/>
  <c r="FD23" i="29"/>
  <c r="EJ23" i="29"/>
  <c r="DP23" i="29"/>
  <c r="CV23" i="29"/>
  <c r="CB23" i="29"/>
  <c r="BH23" i="29"/>
  <c r="AN23" i="29"/>
  <c r="T23" i="29"/>
  <c r="HD22" i="29"/>
  <c r="GJ22" i="29"/>
  <c r="FP22" i="29"/>
  <c r="EV22" i="29"/>
  <c r="EB22" i="29"/>
  <c r="DH22" i="29"/>
  <c r="CN22" i="29"/>
  <c r="BT22" i="29"/>
  <c r="AZ22" i="29"/>
  <c r="AF22" i="29"/>
  <c r="L22" i="29"/>
  <c r="HP21" i="29"/>
  <c r="GV21" i="29"/>
  <c r="GB21" i="29"/>
  <c r="FH21" i="29"/>
  <c r="EN21" i="29"/>
  <c r="DT21" i="29"/>
  <c r="CZ21" i="29"/>
  <c r="CF21" i="29"/>
  <c r="BL21" i="29"/>
  <c r="AR21" i="29"/>
  <c r="X21" i="29"/>
  <c r="HH20" i="29"/>
  <c r="GN20" i="29"/>
  <c r="FT20" i="29"/>
  <c r="EZ20" i="29"/>
  <c r="EF20" i="29"/>
  <c r="DL20" i="29"/>
  <c r="CR20" i="29"/>
  <c r="BX20" i="29"/>
  <c r="BD20" i="29"/>
  <c r="AJ20" i="29"/>
  <c r="P20" i="29"/>
  <c r="ER42" i="29"/>
  <c r="AW40" i="29"/>
  <c r="FB39" i="29"/>
  <c r="DK38" i="29"/>
  <c r="GV37" i="29"/>
  <c r="DL37" i="29"/>
  <c r="AH37" i="29"/>
  <c r="FD36" i="29"/>
  <c r="CS36" i="29"/>
  <c r="GT35" i="29"/>
  <c r="EA35" i="29"/>
  <c r="BC35" i="29"/>
  <c r="GU34" i="29"/>
  <c r="EA34" i="29"/>
  <c r="BM34" i="29"/>
  <c r="I34" i="29"/>
  <c r="HP33" i="29"/>
  <c r="FW33" i="29"/>
  <c r="DV33" i="29"/>
  <c r="BZ33" i="29"/>
  <c r="AJ33" i="29"/>
  <c r="GO32" i="29"/>
  <c r="FA32" i="29"/>
  <c r="DN32" i="29"/>
  <c r="CI32" i="29"/>
  <c r="AU32" i="29"/>
  <c r="H32" i="29"/>
  <c r="HC31" i="29"/>
  <c r="FR31" i="29"/>
  <c r="EO31" i="29"/>
  <c r="DE31" i="29"/>
  <c r="BV31" i="29"/>
  <c r="AS31" i="29"/>
  <c r="I31" i="29"/>
  <c r="HI30" i="29"/>
  <c r="FY30" i="29"/>
  <c r="EP30" i="29"/>
  <c r="DM30" i="29"/>
  <c r="CC30" i="29"/>
  <c r="AX30" i="29"/>
  <c r="S30" i="29"/>
  <c r="GP29" i="29"/>
  <c r="FN29" i="29"/>
  <c r="EG29" i="29"/>
  <c r="DE29" i="29"/>
  <c r="BX29" i="29"/>
  <c r="AV29" i="29"/>
  <c r="O29" i="29"/>
  <c r="GQ28" i="29"/>
  <c r="FJ28" i="29"/>
  <c r="EK28" i="29"/>
  <c r="DG28" i="29"/>
  <c r="CH28" i="29"/>
  <c r="BI28" i="29"/>
  <c r="AE28" i="29"/>
  <c r="HO27" i="29"/>
  <c r="GQ27" i="29"/>
  <c r="FT27" i="29"/>
  <c r="EW27" i="29"/>
  <c r="DY27" i="29"/>
  <c r="CZ27" i="29"/>
  <c r="CC27" i="29"/>
  <c r="BF27" i="29"/>
  <c r="AI27" i="29"/>
  <c r="L27" i="29"/>
  <c r="HE26" i="29"/>
  <c r="GH26" i="29"/>
  <c r="FK26" i="29"/>
  <c r="EN26" i="29"/>
  <c r="DN26" i="29"/>
  <c r="CQ26" i="29"/>
  <c r="BT26" i="29"/>
  <c r="AW26" i="29"/>
  <c r="Z26" i="29"/>
  <c r="GU25" i="29"/>
  <c r="FX25" i="29"/>
  <c r="FA25" i="29"/>
  <c r="EC25" i="29"/>
  <c r="DD25" i="29"/>
  <c r="CG25" i="29"/>
  <c r="BJ25" i="29"/>
  <c r="AM25" i="29"/>
  <c r="P25" i="29"/>
  <c r="HH24" i="29"/>
  <c r="GK24" i="29"/>
  <c r="FN24" i="29"/>
  <c r="EQ24" i="29"/>
  <c r="DQ24" i="29"/>
  <c r="CT24" i="29"/>
  <c r="BW24" i="29"/>
  <c r="AZ24" i="29"/>
  <c r="AC24" i="29"/>
  <c r="HK23" i="29"/>
  <c r="GQ23" i="29"/>
  <c r="FW23" i="29"/>
  <c r="FC23" i="29"/>
  <c r="EI23" i="29"/>
  <c r="DO23" i="29"/>
  <c r="CU23" i="29"/>
  <c r="CA23" i="29"/>
  <c r="BG23" i="29"/>
  <c r="AM23" i="29"/>
  <c r="S23" i="29"/>
  <c r="HC22" i="29"/>
  <c r="GI22" i="29"/>
  <c r="FO22" i="29"/>
  <c r="EU22" i="29"/>
  <c r="EA22" i="29"/>
  <c r="DG22" i="29"/>
  <c r="CM22" i="29"/>
  <c r="BS22" i="29"/>
  <c r="AY22" i="29"/>
  <c r="AE22" i="29"/>
  <c r="K22" i="29"/>
  <c r="HO21" i="29"/>
  <c r="GU21" i="29"/>
  <c r="GA21" i="29"/>
  <c r="FG21" i="29"/>
  <c r="EM21" i="29"/>
  <c r="DS21" i="29"/>
  <c r="CY21" i="29"/>
  <c r="CE21" i="29"/>
  <c r="BK21" i="29"/>
  <c r="EK42" i="29"/>
  <c r="HO41" i="29"/>
  <c r="AU40" i="29"/>
  <c r="FA39" i="29"/>
  <c r="DG38" i="29"/>
  <c r="GP37" i="29"/>
  <c r="DK37" i="29"/>
  <c r="AG37" i="29"/>
  <c r="FC36" i="29"/>
  <c r="CL36" i="29"/>
  <c r="GK35" i="29"/>
  <c r="DY35" i="29"/>
  <c r="BB35" i="29"/>
  <c r="GS34" i="29"/>
  <c r="DZ34" i="29"/>
  <c r="BL34" i="29"/>
  <c r="H34" i="29"/>
  <c r="HM33" i="29"/>
  <c r="FJ33" i="29"/>
  <c r="DU33" i="29"/>
  <c r="BX33" i="29"/>
  <c r="Z33" i="29"/>
  <c r="GN32" i="29"/>
  <c r="EZ32" i="29"/>
  <c r="DM32" i="29"/>
  <c r="CF32" i="29"/>
  <c r="AR32" i="29"/>
  <c r="HB31" i="29"/>
  <c r="FQ31" i="29"/>
  <c r="EN31" i="29"/>
  <c r="DD31" i="29"/>
  <c r="BU31" i="29"/>
  <c r="AR31" i="29"/>
  <c r="H31" i="29"/>
  <c r="HH30" i="29"/>
  <c r="FX30" i="29"/>
  <c r="EO30" i="29"/>
  <c r="DL30" i="29"/>
  <c r="CB30" i="29"/>
  <c r="AT30" i="29"/>
  <c r="R30" i="29"/>
  <c r="GO29" i="29"/>
  <c r="FM29" i="29"/>
  <c r="EF29" i="29"/>
  <c r="DD29" i="29"/>
  <c r="BW29" i="29"/>
  <c r="AU29" i="29"/>
  <c r="M29" i="29"/>
  <c r="HQ28" i="29"/>
  <c r="GO28" i="29"/>
  <c r="FI28" i="29"/>
  <c r="EJ28" i="29"/>
  <c r="DF28" i="29"/>
  <c r="CG28" i="29"/>
  <c r="BH28" i="29"/>
  <c r="AD28" i="29"/>
  <c r="HN27" i="29"/>
  <c r="GP27" i="29"/>
  <c r="FS27" i="29"/>
  <c r="EV27" i="29"/>
  <c r="DV27" i="29"/>
  <c r="CY27" i="29"/>
  <c r="CB27" i="29"/>
  <c r="BE27" i="29"/>
  <c r="AH27" i="29"/>
  <c r="K27" i="29"/>
  <c r="HD26" i="29"/>
  <c r="GG26" i="29"/>
  <c r="FJ26" i="29"/>
  <c r="EM26" i="29"/>
  <c r="DM26" i="29"/>
  <c r="CP26" i="29"/>
  <c r="BS26" i="29"/>
  <c r="AV26" i="29"/>
  <c r="Y26" i="29"/>
  <c r="HQ25" i="29"/>
  <c r="GT25" i="29"/>
  <c r="FW25" i="29"/>
  <c r="EZ25" i="29"/>
  <c r="DZ25" i="29"/>
  <c r="DC25" i="29"/>
  <c r="CF25" i="29"/>
  <c r="BI25" i="29"/>
  <c r="AL25" i="29"/>
  <c r="O25" i="29"/>
  <c r="HG24" i="29"/>
  <c r="GJ24" i="29"/>
  <c r="FM24" i="29"/>
  <c r="EO24" i="29"/>
  <c r="DP24" i="29"/>
  <c r="CS24" i="29"/>
  <c r="BV24" i="29"/>
  <c r="AY24" i="29"/>
  <c r="AB24" i="29"/>
  <c r="HJ23" i="29"/>
  <c r="GP23" i="29"/>
  <c r="FV23" i="29"/>
  <c r="FB23" i="29"/>
  <c r="EH23" i="29"/>
  <c r="DN23" i="29"/>
  <c r="CT23" i="29"/>
  <c r="BZ23" i="29"/>
  <c r="BF23" i="29"/>
  <c r="AL23" i="29"/>
  <c r="R23" i="29"/>
  <c r="HB22" i="29"/>
  <c r="GH22" i="29"/>
  <c r="FN22" i="29"/>
  <c r="ET22" i="29"/>
  <c r="DZ22" i="29"/>
  <c r="DF22" i="29"/>
  <c r="CL22" i="29"/>
  <c r="BR22" i="29"/>
  <c r="AX22" i="29"/>
  <c r="AD22" i="29"/>
  <c r="J22" i="29"/>
  <c r="HN21" i="29"/>
  <c r="GT21" i="29"/>
  <c r="FZ21" i="29"/>
  <c r="FF21" i="29"/>
  <c r="EL21" i="29"/>
  <c r="DR21" i="29"/>
  <c r="CX21" i="29"/>
  <c r="CD21" i="29"/>
  <c r="EJ42" i="29"/>
  <c r="HN41" i="29"/>
  <c r="AT40" i="29"/>
  <c r="DY39" i="29"/>
  <c r="DE38" i="29"/>
  <c r="GN37" i="29"/>
  <c r="DJ37" i="29"/>
  <c r="X37" i="29"/>
  <c r="EZ36" i="29"/>
  <c r="BQ36" i="29"/>
  <c r="GI35" i="29"/>
  <c r="DE35" i="29"/>
  <c r="AQ35" i="29"/>
  <c r="GP34" i="29"/>
  <c r="DY34" i="29"/>
  <c r="BK34" i="29"/>
  <c r="HL33" i="29"/>
  <c r="FI33" i="29"/>
  <c r="DT33" i="29"/>
  <c r="BW33" i="29"/>
  <c r="Y33" i="29"/>
  <c r="GM32" i="29"/>
  <c r="EY32" i="29"/>
  <c r="DL32" i="29"/>
  <c r="CE32" i="29"/>
  <c r="AQ32" i="29"/>
  <c r="HA31" i="29"/>
  <c r="FP31" i="29"/>
  <c r="EM31" i="29"/>
  <c r="DC31" i="29"/>
  <c r="BT31" i="29"/>
  <c r="AQ31" i="29"/>
  <c r="HG30" i="29"/>
  <c r="FW30" i="29"/>
  <c r="EN30" i="29"/>
  <c r="DK30" i="29"/>
  <c r="CA30" i="29"/>
  <c r="AS30" i="29"/>
  <c r="Q30" i="29"/>
  <c r="GN29" i="29"/>
  <c r="FL29" i="29"/>
  <c r="EE29" i="29"/>
  <c r="DC29" i="29"/>
  <c r="BU29" i="29"/>
  <c r="AS29" i="29"/>
  <c r="L29" i="29"/>
  <c r="HP28" i="29"/>
  <c r="GL28" i="29"/>
  <c r="FH28" i="29"/>
  <c r="EI28" i="29"/>
  <c r="DE28" i="29"/>
  <c r="CF28" i="29"/>
  <c r="BG28" i="29"/>
  <c r="AC28" i="29"/>
  <c r="HM27" i="29"/>
  <c r="GO27" i="29"/>
  <c r="FR27" i="29"/>
  <c r="EU27" i="29"/>
  <c r="DU27" i="29"/>
  <c r="CX27" i="29"/>
  <c r="CA27" i="29"/>
  <c r="BD27" i="29"/>
  <c r="AG27" i="29"/>
  <c r="I27" i="29"/>
  <c r="HC26" i="29"/>
  <c r="GF26" i="29"/>
  <c r="FI26" i="29"/>
  <c r="EK26" i="29"/>
  <c r="DL26" i="29"/>
  <c r="CO26" i="29"/>
  <c r="BR26" i="29"/>
  <c r="AU26" i="29"/>
  <c r="X26" i="29"/>
  <c r="HP25" i="29"/>
  <c r="GS25" i="29"/>
  <c r="FV25" i="29"/>
  <c r="EY25" i="29"/>
  <c r="DY25" i="29"/>
  <c r="DB25" i="29"/>
  <c r="CE25" i="29"/>
  <c r="BH25" i="29"/>
  <c r="AK25" i="29"/>
  <c r="M25" i="29"/>
  <c r="HF24" i="29"/>
  <c r="GI24" i="29"/>
  <c r="FL24" i="29"/>
  <c r="EL24" i="29"/>
  <c r="DO24" i="29"/>
  <c r="CR24" i="29"/>
  <c r="BU24" i="29"/>
  <c r="AX24" i="29"/>
  <c r="AA24" i="29"/>
  <c r="HI23" i="29"/>
  <c r="GO23" i="29"/>
  <c r="FU23" i="29"/>
  <c r="FA23" i="29"/>
  <c r="EG23" i="29"/>
  <c r="DM23" i="29"/>
  <c r="CS23" i="29"/>
  <c r="BY23" i="29"/>
  <c r="BE23" i="29"/>
  <c r="AK23" i="29"/>
  <c r="Q23" i="29"/>
  <c r="HA22" i="29"/>
  <c r="GG22" i="29"/>
  <c r="FM22" i="29"/>
  <c r="ES22" i="29"/>
  <c r="DY22" i="29"/>
  <c r="DE22" i="29"/>
  <c r="CK22" i="29"/>
  <c r="BQ22" i="29"/>
  <c r="AW22" i="29"/>
  <c r="AC22" i="29"/>
  <c r="I22" i="29"/>
  <c r="HM21" i="29"/>
  <c r="GS21" i="29"/>
  <c r="FY21" i="29"/>
  <c r="FE21" i="29"/>
  <c r="EK21" i="29"/>
  <c r="DQ21" i="29"/>
  <c r="CW21" i="29"/>
  <c r="CC21" i="29"/>
  <c r="BI21" i="29"/>
  <c r="AO21" i="29"/>
  <c r="U21" i="29"/>
  <c r="HE20" i="29"/>
  <c r="GK20" i="29"/>
  <c r="FQ20" i="29"/>
  <c r="EW20" i="29"/>
  <c r="EI42" i="29"/>
  <c r="HM41" i="29"/>
  <c r="AS40" i="29"/>
  <c r="DO39" i="29"/>
  <c r="HM38" i="29"/>
  <c r="DD38" i="29"/>
  <c r="FT37" i="29"/>
  <c r="DI37" i="29"/>
  <c r="Q37" i="29"/>
  <c r="ET36" i="29"/>
  <c r="BP36" i="29"/>
  <c r="GH35" i="29"/>
  <c r="DD35" i="29"/>
  <c r="AP35" i="29"/>
  <c r="FZ34" i="29"/>
  <c r="DX34" i="29"/>
  <c r="BA34" i="29"/>
  <c r="HK33" i="29"/>
  <c r="FH33" i="29"/>
  <c r="DS33" i="29"/>
  <c r="BT33" i="29"/>
  <c r="X33" i="29"/>
  <c r="GK32" i="29"/>
  <c r="EX32" i="29"/>
  <c r="DK32" i="29"/>
  <c r="CC32" i="29"/>
  <c r="AP32" i="29"/>
  <c r="GZ31" i="29"/>
  <c r="FO31" i="29"/>
  <c r="EK31" i="29"/>
  <c r="DB31" i="29"/>
  <c r="BS31" i="29"/>
  <c r="AO31" i="29"/>
  <c r="HE30" i="29"/>
  <c r="FV30" i="29"/>
  <c r="EM30" i="29"/>
  <c r="DI30" i="29"/>
  <c r="BZ30" i="29"/>
  <c r="AR30" i="29"/>
  <c r="P30" i="29"/>
  <c r="GM29" i="29"/>
  <c r="FK29" i="29"/>
  <c r="EC29" i="29"/>
  <c r="DA29" i="29"/>
  <c r="BT29" i="29"/>
  <c r="AP29" i="29"/>
  <c r="K29" i="29"/>
  <c r="HO28" i="29"/>
  <c r="GH28" i="29"/>
  <c r="FG28" i="29"/>
  <c r="EG28" i="29"/>
  <c r="DD28" i="29"/>
  <c r="CE28" i="29"/>
  <c r="BE28" i="29"/>
  <c r="AB28" i="29"/>
  <c r="HL27" i="29"/>
  <c r="GN27" i="29"/>
  <c r="FQ27" i="29"/>
  <c r="ES27" i="29"/>
  <c r="DT27" i="29"/>
  <c r="CW27" i="29"/>
  <c r="BZ27" i="29"/>
  <c r="BC27" i="29"/>
  <c r="AF27" i="29"/>
  <c r="HB26" i="29"/>
  <c r="GE26" i="29"/>
  <c r="FH26" i="29"/>
  <c r="EH26" i="29"/>
  <c r="DK26" i="29"/>
  <c r="CN26" i="29"/>
  <c r="BQ26" i="29"/>
  <c r="AT26" i="29"/>
  <c r="W26" i="29"/>
  <c r="HO25" i="29"/>
  <c r="GR25" i="29"/>
  <c r="FU25" i="29"/>
  <c r="EW25" i="29"/>
  <c r="DX25" i="29"/>
  <c r="DA25" i="29"/>
  <c r="CD25" i="29"/>
  <c r="BG25" i="29"/>
  <c r="AJ25" i="29"/>
  <c r="J25" i="29"/>
  <c r="HE24" i="29"/>
  <c r="GH24" i="29"/>
  <c r="FK24" i="29"/>
  <c r="EK24" i="29"/>
  <c r="DN24" i="29"/>
  <c r="CQ24" i="29"/>
  <c r="BT24" i="29"/>
  <c r="AW24" i="29"/>
  <c r="Y24" i="29"/>
  <c r="HH23" i="29"/>
  <c r="GN23" i="29"/>
  <c r="FT23" i="29"/>
  <c r="EZ23" i="29"/>
  <c r="EF23" i="29"/>
  <c r="DL23" i="29"/>
  <c r="CR23" i="29"/>
  <c r="BX23" i="29"/>
  <c r="BD23" i="29"/>
  <c r="AJ23" i="29"/>
  <c r="P23" i="29"/>
  <c r="GZ22" i="29"/>
  <c r="GF22" i="29"/>
  <c r="FL22" i="29"/>
  <c r="ER22" i="29"/>
  <c r="DX22" i="29"/>
  <c r="DD22" i="29"/>
  <c r="CJ22" i="29"/>
  <c r="BP22" i="29"/>
  <c r="AV22" i="29"/>
  <c r="AB22" i="29"/>
  <c r="H22" i="29"/>
  <c r="HL21" i="29"/>
  <c r="GR21" i="29"/>
  <c r="FX21" i="29"/>
  <c r="FD21" i="29"/>
  <c r="EJ21" i="29"/>
  <c r="DP21" i="29"/>
  <c r="CV21" i="29"/>
  <c r="CB21" i="29"/>
  <c r="BH21" i="29"/>
  <c r="AN21" i="29"/>
  <c r="DJ42" i="29"/>
  <c r="HL41" i="29"/>
  <c r="AE40" i="29"/>
  <c r="DN39" i="29"/>
  <c r="HL38" i="29"/>
  <c r="DB38" i="29"/>
  <c r="FR37" i="29"/>
  <c r="CZ37" i="29"/>
  <c r="P37" i="29"/>
  <c r="ES36" i="29"/>
  <c r="BO36" i="29"/>
  <c r="GF35" i="29"/>
  <c r="DB35" i="29"/>
  <c r="AO35" i="29"/>
  <c r="FY34" i="29"/>
  <c r="DW34" i="29"/>
  <c r="AZ34" i="29"/>
  <c r="HJ33" i="29"/>
  <c r="FG33" i="29"/>
  <c r="DP33" i="29"/>
  <c r="BS33" i="29"/>
  <c r="W33" i="29"/>
  <c r="HO32" i="29"/>
  <c r="GB32" i="29"/>
  <c r="EW32" i="29"/>
  <c r="DI32" i="29"/>
  <c r="BV32" i="29"/>
  <c r="AO32" i="29"/>
  <c r="GY31" i="29"/>
  <c r="FM31" i="29"/>
  <c r="ED31" i="29"/>
  <c r="DA31" i="29"/>
  <c r="BQ31" i="29"/>
  <c r="AH31" i="29"/>
  <c r="GX30" i="29"/>
  <c r="FU30" i="29"/>
  <c r="EK30" i="29"/>
  <c r="DB30" i="29"/>
  <c r="BY30" i="29"/>
  <c r="AQ30" i="29"/>
  <c r="O30" i="29"/>
  <c r="GK29" i="29"/>
  <c r="FI29" i="29"/>
  <c r="EB29" i="29"/>
  <c r="CX29" i="29"/>
  <c r="BS29" i="29"/>
  <c r="AL29" i="29"/>
  <c r="J29" i="29"/>
  <c r="HN28" i="29"/>
  <c r="GG28" i="29"/>
  <c r="FF28" i="29"/>
  <c r="ED28" i="29"/>
  <c r="DC28" i="29"/>
  <c r="CD28" i="29"/>
  <c r="BB28" i="29"/>
  <c r="AA28" i="29"/>
  <c r="HK27" i="29"/>
  <c r="GM27" i="29"/>
  <c r="FP27" i="29"/>
  <c r="EP27" i="29"/>
  <c r="DS27" i="29"/>
  <c r="CV27" i="29"/>
  <c r="BY27" i="29"/>
  <c r="BB27" i="29"/>
  <c r="AE27" i="29"/>
  <c r="HA26" i="29"/>
  <c r="GD26" i="29"/>
  <c r="FG26" i="29"/>
  <c r="EG26" i="29"/>
  <c r="DJ26" i="29"/>
  <c r="CM26" i="29"/>
  <c r="BP26" i="29"/>
  <c r="AS26" i="29"/>
  <c r="U26" i="29"/>
  <c r="HN25" i="29"/>
  <c r="GQ25" i="29"/>
  <c r="FT25" i="29"/>
  <c r="ET25" i="29"/>
  <c r="DW25" i="29"/>
  <c r="CZ25" i="29"/>
  <c r="CC25" i="29"/>
  <c r="BF25" i="29"/>
  <c r="AI25" i="29"/>
  <c r="I25" i="29"/>
  <c r="HD24" i="29"/>
  <c r="GG24" i="29"/>
  <c r="FI24" i="29"/>
  <c r="EJ24" i="29"/>
  <c r="DM24" i="29"/>
  <c r="CP24" i="29"/>
  <c r="BS24" i="29"/>
  <c r="AV24" i="29"/>
  <c r="X24" i="29"/>
  <c r="HG23" i="29"/>
  <c r="GM23" i="29"/>
  <c r="FS23" i="29"/>
  <c r="EY23" i="29"/>
  <c r="EE23" i="29"/>
  <c r="DK23" i="29"/>
  <c r="CQ23" i="29"/>
  <c r="BW23" i="29"/>
  <c r="BC23" i="29"/>
  <c r="AI23" i="29"/>
  <c r="O23" i="29"/>
  <c r="GY22" i="29"/>
  <c r="GE22" i="29"/>
  <c r="FK22" i="29"/>
  <c r="EQ22" i="29"/>
  <c r="DW22" i="29"/>
  <c r="DC22" i="29"/>
  <c r="CI22" i="29"/>
  <c r="BO22" i="29"/>
  <c r="AU22" i="29"/>
  <c r="AA22" i="29"/>
  <c r="HK21" i="29"/>
  <c r="GQ21" i="29"/>
  <c r="FW21" i="29"/>
  <c r="FC21" i="29"/>
  <c r="EI21" i="29"/>
  <c r="DO21" i="29"/>
  <c r="CU21" i="29"/>
  <c r="CA21" i="29"/>
  <c r="BG21" i="29"/>
  <c r="AM21" i="29"/>
  <c r="S21" i="29"/>
  <c r="FA43" i="29"/>
  <c r="DI42" i="29"/>
  <c r="FQ41" i="29"/>
  <c r="CU39" i="29"/>
  <c r="GU38" i="29"/>
  <c r="CK38" i="29"/>
  <c r="FQ37" i="29"/>
  <c r="CT37" i="29"/>
  <c r="N37" i="29"/>
  <c r="ER36" i="29"/>
  <c r="BN36" i="29"/>
  <c r="FZ35" i="29"/>
  <c r="CY35" i="29"/>
  <c r="AL35" i="29"/>
  <c r="FV34" i="29"/>
  <c r="DM34" i="29"/>
  <c r="AY34" i="29"/>
  <c r="HI33" i="29"/>
  <c r="FD33" i="29"/>
  <c r="DG33" i="29"/>
  <c r="BR33" i="29"/>
  <c r="T33" i="29"/>
  <c r="HN32" i="29"/>
  <c r="GA32" i="29"/>
  <c r="EV32" i="29"/>
  <c r="DH32" i="29"/>
  <c r="BU32" i="29"/>
  <c r="AN32" i="29"/>
  <c r="GX31" i="29"/>
  <c r="FL31" i="29"/>
  <c r="EC31" i="29"/>
  <c r="CZ31" i="29"/>
  <c r="BP31" i="29"/>
  <c r="AG31" i="29"/>
  <c r="GW30" i="29"/>
  <c r="FT30" i="29"/>
  <c r="EJ30" i="29"/>
  <c r="DA30" i="29"/>
  <c r="BX30" i="29"/>
  <c r="AO30" i="29"/>
  <c r="M30" i="29"/>
  <c r="HQ29" i="29"/>
  <c r="GJ29" i="29"/>
  <c r="FF29" i="29"/>
  <c r="EA29" i="29"/>
  <c r="CT29" i="29"/>
  <c r="BR29" i="29"/>
  <c r="AK29" i="29"/>
  <c r="I29" i="29"/>
  <c r="HM28" i="29"/>
  <c r="GF28" i="29"/>
  <c r="FE28" i="29"/>
  <c r="EA28" i="29"/>
  <c r="DB28" i="29"/>
  <c r="CC28" i="29"/>
  <c r="AY28" i="29"/>
  <c r="Z28" i="29"/>
  <c r="HJ27" i="29"/>
  <c r="GL27" i="29"/>
  <c r="FO27" i="29"/>
  <c r="EO27" i="29"/>
  <c r="DR27" i="29"/>
  <c r="CU27" i="29"/>
  <c r="BX27" i="29"/>
  <c r="BA27" i="29"/>
  <c r="AC27" i="29"/>
  <c r="GZ26" i="29"/>
  <c r="GC26" i="29"/>
  <c r="FE26" i="29"/>
  <c r="EF26" i="29"/>
  <c r="DI26" i="29"/>
  <c r="CL26" i="29"/>
  <c r="BO26" i="29"/>
  <c r="AR26" i="29"/>
  <c r="R26" i="29"/>
  <c r="HM25" i="29"/>
  <c r="GP25" i="29"/>
  <c r="FS25" i="29"/>
  <c r="ES25" i="29"/>
  <c r="DV25" i="29"/>
  <c r="CY25" i="29"/>
  <c r="CB25" i="29"/>
  <c r="BE25" i="29"/>
  <c r="AG25" i="29"/>
  <c r="H25" i="29"/>
  <c r="HC24" i="29"/>
  <c r="GF24" i="29"/>
  <c r="FF24" i="29"/>
  <c r="EI24" i="29"/>
  <c r="DL24" i="29"/>
  <c r="CO24" i="29"/>
  <c r="BR24" i="29"/>
  <c r="AU24" i="29"/>
  <c r="V24" i="29"/>
  <c r="HF23" i="29"/>
  <c r="GL23" i="29"/>
  <c r="FR23" i="29"/>
  <c r="EX23" i="29"/>
  <c r="ED23" i="29"/>
  <c r="DJ23" i="29"/>
  <c r="CP23" i="29"/>
  <c r="BV23" i="29"/>
  <c r="BB23" i="29"/>
  <c r="AH23" i="29"/>
  <c r="N23" i="29"/>
  <c r="GX22" i="29"/>
  <c r="GD22" i="29"/>
  <c r="FJ22" i="29"/>
  <c r="EP22" i="29"/>
  <c r="DV22" i="29"/>
  <c r="DB22" i="29"/>
  <c r="CH22" i="29"/>
  <c r="BN22" i="29"/>
  <c r="AT22" i="29"/>
  <c r="Z22" i="29"/>
  <c r="HJ21" i="29"/>
  <c r="GP21" i="29"/>
  <c r="FV21" i="29"/>
  <c r="FB21" i="29"/>
  <c r="EH21" i="29"/>
  <c r="DN21" i="29"/>
  <c r="CT21" i="29"/>
  <c r="BD42" i="29"/>
  <c r="CG41" i="29"/>
  <c r="GZ40" i="29"/>
  <c r="CO39" i="29"/>
  <c r="GH38" i="29"/>
  <c r="BG38" i="29"/>
  <c r="FL37" i="29"/>
  <c r="BU37" i="29"/>
  <c r="J37" i="29"/>
  <c r="GX36" i="29"/>
  <c r="DZ36" i="29"/>
  <c r="AV36" i="29"/>
  <c r="FU35" i="29"/>
  <c r="CL35" i="29"/>
  <c r="R35" i="29"/>
  <c r="FP34" i="29"/>
  <c r="CQ34" i="29"/>
  <c r="AT34" i="29"/>
  <c r="GQ33" i="29"/>
  <c r="EZ33" i="29"/>
  <c r="CY33" i="29"/>
  <c r="BC33" i="29"/>
  <c r="P33" i="29"/>
  <c r="HJ32" i="29"/>
  <c r="FV32" i="29"/>
  <c r="EI32" i="29"/>
  <c r="DD32" i="29"/>
  <c r="BP32" i="29"/>
  <c r="AC32" i="29"/>
  <c r="GL31" i="29"/>
  <c r="FH31" i="29"/>
  <c r="DX31" i="29"/>
  <c r="CO31" i="29"/>
  <c r="BL31" i="29"/>
  <c r="AB31" i="29"/>
  <c r="GR30" i="29"/>
  <c r="FI30" i="29"/>
  <c r="EF30" i="29"/>
  <c r="CV30" i="29"/>
  <c r="BM30" i="29"/>
  <c r="AK30" i="29"/>
  <c r="HH29" i="29"/>
  <c r="GF29" i="29"/>
  <c r="EY29" i="29"/>
  <c r="DW29" i="29"/>
  <c r="CO29" i="29"/>
  <c r="BM29" i="29"/>
  <c r="AF29" i="29"/>
  <c r="HF28" i="29"/>
  <c r="GA28" i="29"/>
  <c r="EX28" i="29"/>
  <c r="DW28" i="29"/>
  <c r="CX28" i="29"/>
  <c r="BV28" i="29"/>
  <c r="AU28" i="29"/>
  <c r="V28" i="29"/>
  <c r="HF27" i="29"/>
  <c r="GG27" i="29"/>
  <c r="FH27" i="29"/>
  <c r="EK27" i="29"/>
  <c r="DN27" i="29"/>
  <c r="CQ27" i="29"/>
  <c r="BT27" i="29"/>
  <c r="AT27" i="29"/>
  <c r="W27" i="29"/>
  <c r="GV26" i="29"/>
  <c r="FV26" i="29"/>
  <c r="EY26" i="29"/>
  <c r="EB26" i="29"/>
  <c r="DE26" i="29"/>
  <c r="CH26" i="29"/>
  <c r="BK26" i="29"/>
  <c r="AK26" i="29"/>
  <c r="N26" i="29"/>
  <c r="HI25" i="29"/>
  <c r="GK25" i="29"/>
  <c r="FL25" i="29"/>
  <c r="EO25" i="29"/>
  <c r="DR25" i="29"/>
  <c r="CU25" i="29"/>
  <c r="BX25" i="29"/>
  <c r="AX25" i="29"/>
  <c r="AA25" i="29"/>
  <c r="GY24" i="29"/>
  <c r="FY24" i="29"/>
  <c r="FB24" i="29"/>
  <c r="EE24" i="29"/>
  <c r="DH24" i="29"/>
  <c r="CK24" i="29"/>
  <c r="BM24" i="29"/>
  <c r="AN24" i="29"/>
  <c r="R24" i="29"/>
  <c r="HB23" i="29"/>
  <c r="GH23" i="29"/>
  <c r="FN23" i="29"/>
  <c r="ET23" i="29"/>
  <c r="DZ23" i="29"/>
  <c r="DF23" i="29"/>
  <c r="CL23" i="29"/>
  <c r="BR23" i="29"/>
  <c r="AX23" i="29"/>
  <c r="AD23" i="29"/>
  <c r="J23" i="29"/>
  <c r="HN22" i="29"/>
  <c r="GT22" i="29"/>
  <c r="FZ22" i="29"/>
  <c r="FF22" i="29"/>
  <c r="EL22" i="29"/>
  <c r="DR22" i="29"/>
  <c r="CX22" i="29"/>
  <c r="CD22" i="29"/>
  <c r="BJ22" i="29"/>
  <c r="AP22" i="29"/>
  <c r="V22" i="29"/>
  <c r="HF21" i="29"/>
  <c r="GL21" i="29"/>
  <c r="FR21" i="29"/>
  <c r="EX21" i="29"/>
  <c r="ED21" i="29"/>
  <c r="DJ21" i="29"/>
  <c r="CP21" i="29"/>
  <c r="BV21" i="29"/>
  <c r="BB21" i="29"/>
  <c r="AH21" i="29"/>
  <c r="N21" i="29"/>
  <c r="GX20" i="29"/>
  <c r="GD20" i="29"/>
  <c r="FJ20" i="29"/>
  <c r="EP20" i="29"/>
  <c r="K23" i="41"/>
  <c r="HK95" i="29"/>
  <c r="BV92" i="29"/>
  <c r="EB96" i="29"/>
  <c r="BJ104" i="29"/>
  <c r="FI93" i="29"/>
  <c r="DH98" i="29"/>
  <c r="FT101" i="29"/>
  <c r="BY92" i="29"/>
  <c r="EU96" i="29"/>
  <c r="DJ98" i="29"/>
  <c r="FV101" i="29"/>
  <c r="FK93" i="29"/>
  <c r="EV96" i="29"/>
  <c r="BO104" i="29"/>
  <c r="FL93" i="29"/>
  <c r="CA104" i="29"/>
  <c r="BP91" i="29"/>
  <c r="FK91" i="29"/>
  <c r="CF92" i="29"/>
  <c r="HN92" i="29"/>
  <c r="BJ93" i="29"/>
  <c r="FM93" i="29"/>
  <c r="EB94" i="29"/>
  <c r="DO95" i="29"/>
  <c r="FH96" i="29"/>
  <c r="CA97" i="29"/>
  <c r="DW98" i="29"/>
  <c r="BV99" i="29"/>
  <c r="I100" i="29"/>
  <c r="CC104" i="29"/>
  <c r="FJ91" i="29"/>
  <c r="GL92" i="29"/>
  <c r="EA94" i="29"/>
  <c r="AE97" i="29"/>
  <c r="DQ98" i="29"/>
  <c r="FL91" i="29"/>
  <c r="BR91" i="29"/>
  <c r="FM91" i="29"/>
  <c r="BQ93" i="29"/>
  <c r="FY93" i="29"/>
  <c r="FS94" i="29"/>
  <c r="FM95" i="29"/>
  <c r="FK96" i="29"/>
  <c r="CC97" i="29"/>
  <c r="EG98" i="29"/>
  <c r="BX99" i="29"/>
  <c r="P100" i="29"/>
  <c r="Y101" i="29"/>
  <c r="EP103" i="29"/>
  <c r="DE106" i="29"/>
  <c r="K108" i="29"/>
  <c r="DC91" i="29"/>
  <c r="AG92" i="29"/>
  <c r="HH93" i="29"/>
  <c r="GR94" i="29"/>
  <c r="FR95" i="29"/>
  <c r="CT97" i="29"/>
  <c r="GR98" i="29"/>
  <c r="DB100" i="29"/>
  <c r="DH102" i="29"/>
  <c r="DK91" i="29"/>
  <c r="AI92" i="29"/>
  <c r="HI93" i="29"/>
  <c r="GS94" i="29"/>
  <c r="FS95" i="29"/>
  <c r="AS98" i="29"/>
  <c r="ES99" i="29"/>
  <c r="BV101" i="29"/>
  <c r="GZ103" i="29"/>
  <c r="HJ91" i="29"/>
  <c r="EE92" i="29"/>
  <c r="DB93" i="29"/>
  <c r="BW94" i="29"/>
  <c r="AT95" i="29"/>
  <c r="FI97" i="29"/>
  <c r="GZ98" i="29"/>
  <c r="BW101" i="29"/>
  <c r="HA103" i="29"/>
  <c r="DU91" i="29"/>
  <c r="AO92" i="29"/>
  <c r="GU94" i="29"/>
  <c r="HL95" i="29"/>
  <c r="AV98" i="29"/>
  <c r="FJ99" i="29"/>
  <c r="DQ102" i="29"/>
  <c r="Y91" i="29"/>
  <c r="HL91" i="29"/>
  <c r="AP92" i="29"/>
  <c r="FN92" i="29"/>
  <c r="DK93" i="29"/>
  <c r="BY94" i="29"/>
  <c r="BA95" i="29"/>
  <c r="CB96" i="29"/>
  <c r="AW98" i="29"/>
  <c r="FK99" i="29"/>
  <c r="EY101" i="29"/>
  <c r="EJ105" i="29"/>
  <c r="DW91" i="29"/>
  <c r="AT92" i="29"/>
  <c r="DV93" i="29"/>
  <c r="BZ94" i="29"/>
  <c r="CO95" i="29"/>
  <c r="CC96" i="29"/>
  <c r="AX98" i="29"/>
  <c r="FM99" i="29"/>
  <c r="EX102" i="29"/>
  <c r="AA91" i="29"/>
  <c r="HO95" i="29"/>
  <c r="FM97" i="29"/>
  <c r="FG102" i="29"/>
  <c r="CA107" i="29"/>
  <c r="EY91" i="29"/>
  <c r="FQ92" i="29"/>
  <c r="CQ95" i="29"/>
  <c r="FL101" i="29"/>
  <c r="BE104" i="29"/>
  <c r="DZ93" i="29"/>
  <c r="CR95" i="29"/>
  <c r="FV97" i="29"/>
  <c r="DT107" i="29"/>
  <c r="BJ91" i="29"/>
  <c r="Y93" i="29"/>
  <c r="CX95" i="29"/>
  <c r="BK104" i="29"/>
  <c r="FJ93" i="29"/>
  <c r="CD92" i="29"/>
  <c r="DV94" i="29"/>
  <c r="AC97" i="29"/>
  <c r="CE92" i="29"/>
  <c r="AY99" i="29"/>
  <c r="FO93" i="29"/>
  <c r="EC94" i="29"/>
  <c r="CB97" i="29"/>
  <c r="EF98" i="29"/>
  <c r="N100" i="29"/>
  <c r="DI92" i="29"/>
  <c r="BS91" i="29"/>
  <c r="DW92" i="29"/>
  <c r="BR93" i="29"/>
  <c r="FT94" i="29"/>
  <c r="FN95" i="29"/>
  <c r="HB96" i="29"/>
  <c r="GN98" i="29"/>
  <c r="BZ99" i="29"/>
  <c r="CQ100" i="29"/>
  <c r="AE101" i="29"/>
  <c r="GG103" i="29"/>
  <c r="L108" i="29"/>
  <c r="BZ96" i="29"/>
  <c r="FI101" i="29"/>
  <c r="AB91" i="29"/>
  <c r="BU92" i="29"/>
  <c r="DX93" i="29"/>
  <c r="CE96" i="29"/>
  <c r="BA98" i="29"/>
  <c r="FX105" i="29"/>
  <c r="EZ91" i="29"/>
  <c r="HP105" i="29"/>
  <c r="BW92" i="29"/>
  <c r="DT94" i="29"/>
  <c r="DU107" i="29"/>
  <c r="BK91" i="29"/>
  <c r="FT92" i="29"/>
  <c r="DU94" i="29"/>
  <c r="Y97" i="29"/>
  <c r="DV107" i="29"/>
  <c r="FE91" i="29"/>
  <c r="BH93" i="29"/>
  <c r="DE95" i="29"/>
  <c r="DX107" i="29"/>
  <c r="GN91" i="29"/>
  <c r="FZ93" i="29"/>
  <c r="AB95" i="29"/>
  <c r="CE97" i="29"/>
  <c r="DL106" i="29"/>
  <c r="BT91" i="29"/>
  <c r="GP91" i="29"/>
  <c r="DZ92" i="29"/>
  <c r="BS93" i="29"/>
  <c r="GA93" i="29"/>
  <c r="AZ94" i="29"/>
  <c r="GC94" i="29"/>
  <c r="AN95" i="29"/>
  <c r="FO95" i="29"/>
  <c r="HD96" i="29"/>
  <c r="CK97" i="29"/>
  <c r="GO98" i="29"/>
  <c r="CS99" i="29"/>
  <c r="CS100" i="29"/>
  <c r="AK101" i="29"/>
  <c r="GH103" i="29"/>
  <c r="EQ106" i="29"/>
  <c r="P108" i="29"/>
  <c r="EK100" i="29"/>
  <c r="DO98" i="29"/>
  <c r="BO91" i="29"/>
  <c r="BI93" i="29"/>
  <c r="DM95" i="29"/>
  <c r="CO92" i="29"/>
  <c r="HE91" i="29"/>
  <c r="AE92" i="29"/>
  <c r="EA92" i="29"/>
  <c r="BV93" i="29"/>
  <c r="HF93" i="29"/>
  <c r="BA94" i="29"/>
  <c r="GP94" i="29"/>
  <c r="AO95" i="29"/>
  <c r="FP95" i="29"/>
  <c r="HE96" i="29"/>
  <c r="GP98" i="29"/>
  <c r="CT99" i="29"/>
  <c r="CU100" i="29"/>
  <c r="AQ101" i="29"/>
  <c r="GI103" i="29"/>
  <c r="ER106" i="29"/>
  <c r="GH97" i="29"/>
  <c r="AS97" i="29"/>
  <c r="FO96" i="29"/>
  <c r="EC95" i="29"/>
  <c r="GW94" i="29"/>
  <c r="CB94" i="29"/>
  <c r="EH93" i="29"/>
  <c r="AE93" i="29"/>
  <c r="GN92" i="29"/>
  <c r="CQ92" i="29"/>
  <c r="HN91" i="29"/>
  <c r="DZ91" i="29"/>
  <c r="AE91" i="29"/>
  <c r="DN97" i="29"/>
  <c r="DC96" i="29"/>
  <c r="DT95" i="29"/>
  <c r="EQ94" i="29"/>
  <c r="EG93" i="29"/>
  <c r="AD93" i="29"/>
  <c r="GM92" i="29"/>
  <c r="CP92" i="29"/>
  <c r="FX91" i="29"/>
  <c r="BU91" i="29"/>
  <c r="FY97" i="29"/>
  <c r="AK97" i="29"/>
  <c r="FL96" i="29"/>
  <c r="FT95" i="29"/>
  <c r="DP97" i="29"/>
  <c r="AF96" i="29"/>
  <c r="GB95" i="29"/>
  <c r="BJ95" i="29"/>
  <c r="ER94" i="29"/>
  <c r="AH94" i="29"/>
  <c r="GC93" i="29"/>
  <c r="BY93" i="29"/>
  <c r="EH92" i="29"/>
  <c r="AV92" i="29"/>
  <c r="FZ91" i="29"/>
  <c r="CI91" i="29"/>
  <c r="GG97" i="29"/>
  <c r="AM97" i="29"/>
  <c r="FN96" i="29"/>
  <c r="AC96" i="29"/>
  <c r="FW95" i="29"/>
  <c r="BG95" i="29"/>
  <c r="GV94" i="29"/>
  <c r="CA94" i="29"/>
  <c r="GB93" i="29"/>
  <c r="BX93" i="29"/>
  <c r="EG92" i="29"/>
  <c r="AU92" i="29"/>
  <c r="HM91" i="29"/>
  <c r="DY91" i="29"/>
  <c r="AD91" i="29"/>
  <c r="DM97" i="29"/>
  <c r="CY96" i="29"/>
  <c r="DF96" i="29"/>
  <c r="CY92" i="29"/>
  <c r="FJ107" i="29"/>
  <c r="CN105" i="29"/>
  <c r="AQ102" i="29"/>
  <c r="FJ100" i="29"/>
  <c r="HC99" i="29"/>
  <c r="FI107" i="29"/>
  <c r="H106" i="29"/>
  <c r="FK104" i="29"/>
  <c r="BX103" i="29"/>
  <c r="AP102" i="29"/>
  <c r="CX101" i="29"/>
  <c r="FC100" i="29"/>
  <c r="GZ99" i="29"/>
  <c r="V99" i="29"/>
  <c r="BQ98" i="29"/>
  <c r="EG107" i="29"/>
  <c r="P105" i="29"/>
  <c r="FK102" i="29"/>
  <c r="GE101" i="29"/>
  <c r="X100" i="29"/>
  <c r="CX99" i="29"/>
  <c r="HJ98" i="29"/>
  <c r="BN98" i="29"/>
  <c r="ED107" i="29"/>
  <c r="DZ104" i="29"/>
  <c r="BO103" i="29"/>
  <c r="AN102" i="29"/>
  <c r="BZ101" i="29"/>
  <c r="EN100" i="29"/>
  <c r="GX99" i="29"/>
  <c r="R99" i="29"/>
  <c r="EK98" i="29"/>
  <c r="CF108" i="29"/>
  <c r="FL106" i="29"/>
  <c r="HE103" i="29"/>
  <c r="FI102" i="29"/>
  <c r="GA101" i="29"/>
  <c r="U100" i="29"/>
  <c r="CV99" i="29"/>
  <c r="HH98" i="29"/>
  <c r="BL98" i="29"/>
  <c r="FA98" i="29"/>
  <c r="DC108" i="29"/>
  <c r="J106" i="29"/>
  <c r="FL104" i="29"/>
  <c r="FN102" i="29"/>
  <c r="AQ100" i="29"/>
  <c r="AC99" i="29"/>
  <c r="BU98" i="29"/>
  <c r="CW108" i="29"/>
  <c r="AB105" i="29"/>
  <c r="FL102" i="29"/>
  <c r="GG101" i="29"/>
  <c r="AE100" i="29"/>
  <c r="CY99" i="29"/>
  <c r="HK98" i="29"/>
  <c r="CN108" i="29"/>
  <c r="EB104" i="29"/>
  <c r="BR103" i="29"/>
  <c r="AO102" i="29"/>
  <c r="CW101" i="29"/>
  <c r="EQ100" i="29"/>
  <c r="GY99" i="29"/>
  <c r="S99" i="29"/>
  <c r="EZ98" i="29"/>
  <c r="CH108" i="29"/>
  <c r="FM106" i="29"/>
  <c r="HO103" i="29"/>
  <c r="FJ102" i="29"/>
  <c r="GC101" i="29"/>
  <c r="V100" i="29"/>
  <c r="CW99" i="29"/>
  <c r="HI98" i="29"/>
  <c r="BM98" i="29"/>
  <c r="EC107" i="29"/>
  <c r="DY104" i="29"/>
  <c r="BM103" i="29"/>
  <c r="X102" i="29"/>
  <c r="BX101" i="29"/>
  <c r="EM100" i="29"/>
  <c r="GW99" i="29"/>
  <c r="Q99" i="29"/>
  <c r="EH98" i="29"/>
  <c r="CB103" i="29"/>
  <c r="CY101" i="29"/>
  <c r="DB99" i="29"/>
  <c r="FB98" i="29"/>
  <c r="HG91" i="29"/>
  <c r="EC92" i="29"/>
  <c r="CZ93" i="29"/>
  <c r="BU94" i="29"/>
  <c r="AR95" i="29"/>
  <c r="BX96" i="29"/>
  <c r="HL96" i="29"/>
  <c r="AR98" i="29"/>
  <c r="ER99" i="29"/>
  <c r="BA101" i="29"/>
  <c r="GY103" i="29"/>
  <c r="FI106" i="29"/>
  <c r="HH91" i="29"/>
  <c r="ED92" i="29"/>
  <c r="DA93" i="29"/>
  <c r="BV94" i="29"/>
  <c r="AS95" i="29"/>
  <c r="BY96" i="29"/>
  <c r="EO97" i="29"/>
  <c r="GU98" i="29"/>
  <c r="DC100" i="29"/>
  <c r="DJ102" i="29"/>
  <c r="FJ106" i="29"/>
  <c r="DT91" i="29"/>
  <c r="AN92" i="29"/>
  <c r="GT94" i="29"/>
  <c r="AU98" i="29"/>
  <c r="FI99" i="29"/>
  <c r="DO102" i="29"/>
  <c r="FK106" i="29"/>
  <c r="HK91" i="29"/>
  <c r="EF92" i="29"/>
  <c r="DD93" i="29"/>
  <c r="BX94" i="29"/>
  <c r="AV95" i="29"/>
  <c r="CA96" i="29"/>
  <c r="FJ97" i="29"/>
  <c r="HB98" i="29"/>
  <c r="EL100" i="29"/>
  <c r="EV101" i="29"/>
  <c r="DV91" i="29"/>
  <c r="HM95" i="29"/>
  <c r="FK97" i="29"/>
  <c r="HQ100" i="29"/>
  <c r="EU102" i="29"/>
  <c r="Z91" i="29"/>
  <c r="FO92" i="29"/>
  <c r="HN95" i="29"/>
  <c r="FL97" i="29"/>
  <c r="FB105" i="29"/>
  <c r="DX91" i="29"/>
  <c r="BT92" i="29"/>
  <c r="FP92" i="29"/>
  <c r="DW93" i="29"/>
  <c r="DJ94" i="29"/>
  <c r="CP95" i="29"/>
  <c r="CD96" i="29"/>
  <c r="AY98" i="29"/>
  <c r="FP99" i="29"/>
  <c r="FK101" i="29"/>
  <c r="AS104" i="29"/>
  <c r="FU105" i="29"/>
  <c r="DO94" i="29"/>
  <c r="HP95" i="29"/>
  <c r="FP97" i="29"/>
  <c r="GV99" i="29"/>
  <c r="CE107" i="29"/>
  <c r="AC91" i="29"/>
  <c r="FR92" i="29"/>
  <c r="DQ94" i="29"/>
  <c r="DC98" i="29"/>
  <c r="FN101" i="29"/>
  <c r="FB91" i="29"/>
  <c r="FS92" i="29"/>
  <c r="ET96" i="29"/>
  <c r="HQ105" i="29"/>
  <c r="FC91" i="29"/>
  <c r="AA93" i="29"/>
  <c r="DD95" i="29"/>
  <c r="BL104" i="29"/>
  <c r="BN91" i="29"/>
  <c r="GK92" i="29"/>
  <c r="EX96" i="29"/>
  <c r="GM98" i="29"/>
  <c r="BQ91" i="29"/>
  <c r="BL93" i="29"/>
  <c r="FH95" i="29"/>
  <c r="FI96" i="29"/>
  <c r="BW99" i="29"/>
  <c r="DA91" i="29"/>
  <c r="DB91" i="29"/>
  <c r="HF91" i="29"/>
  <c r="AF92" i="29"/>
  <c r="EB92" i="29"/>
  <c r="BW93" i="29"/>
  <c r="HG93" i="29"/>
  <c r="BC94" i="29"/>
  <c r="GQ94" i="29"/>
  <c r="AQ95" i="29"/>
  <c r="FQ95" i="29"/>
  <c r="HG96" i="29"/>
  <c r="CN97" i="29"/>
  <c r="GQ98" i="29"/>
  <c r="CU99" i="29"/>
  <c r="CW100" i="29"/>
  <c r="AS101" i="29"/>
  <c r="CY102" i="29"/>
  <c r="GL103" i="29"/>
  <c r="EU106" i="29"/>
  <c r="AE108" i="29"/>
  <c r="FQ96" i="29"/>
  <c r="HL108" i="29"/>
  <c r="GR108" i="29"/>
  <c r="FX108" i="29"/>
  <c r="FD108" i="29"/>
  <c r="EJ108" i="29"/>
  <c r="DP108" i="29"/>
  <c r="CV108" i="29"/>
  <c r="CB108" i="29"/>
  <c r="BH108" i="29"/>
  <c r="AN108" i="29"/>
  <c r="T108" i="29"/>
  <c r="HD107" i="29"/>
  <c r="GJ107" i="29"/>
  <c r="FP107" i="29"/>
  <c r="EV107" i="29"/>
  <c r="EB107" i="29"/>
  <c r="DH107" i="29"/>
  <c r="CN107" i="29"/>
  <c r="BT107" i="29"/>
  <c r="AZ107" i="29"/>
  <c r="AF107" i="29"/>
  <c r="L107" i="29"/>
  <c r="HP106" i="29"/>
  <c r="GV106" i="29"/>
  <c r="GB106" i="29"/>
  <c r="FH106" i="29"/>
  <c r="EN106" i="29"/>
  <c r="DT106" i="29"/>
  <c r="CZ106" i="29"/>
  <c r="CF106" i="29"/>
  <c r="BL106" i="29"/>
  <c r="AR106" i="29"/>
  <c r="X106" i="29"/>
  <c r="HH105" i="29"/>
  <c r="GN105" i="29"/>
  <c r="FT105" i="29"/>
  <c r="EZ105" i="29"/>
  <c r="EF105" i="29"/>
  <c r="DL105" i="29"/>
  <c r="CR105" i="29"/>
  <c r="BX105" i="29"/>
  <c r="BD105" i="29"/>
  <c r="HK108" i="29"/>
  <c r="GQ108" i="29"/>
  <c r="FW108" i="29"/>
  <c r="FC108" i="29"/>
  <c r="EI108" i="29"/>
  <c r="DO108" i="29"/>
  <c r="CU108" i="29"/>
  <c r="CA108" i="29"/>
  <c r="BG108" i="29"/>
  <c r="AM108" i="29"/>
  <c r="S108" i="29"/>
  <c r="HC107" i="29"/>
  <c r="GI107" i="29"/>
  <c r="FO107" i="29"/>
  <c r="EU107" i="29"/>
  <c r="EA107" i="29"/>
  <c r="DG107" i="29"/>
  <c r="CM107" i="29"/>
  <c r="BS107" i="29"/>
  <c r="AY107" i="29"/>
  <c r="AE107" i="29"/>
  <c r="K107" i="29"/>
  <c r="HO106" i="29"/>
  <c r="GU106" i="29"/>
  <c r="GA106" i="29"/>
  <c r="FG106" i="29"/>
  <c r="EM106" i="29"/>
  <c r="DS106" i="29"/>
  <c r="CY106" i="29"/>
  <c r="CE106" i="29"/>
  <c r="BK106" i="29"/>
  <c r="AQ106" i="29"/>
  <c r="W106" i="29"/>
  <c r="HG105" i="29"/>
  <c r="GM105" i="29"/>
  <c r="FS105" i="29"/>
  <c r="EY105" i="29"/>
  <c r="EE105" i="29"/>
  <c r="DK105" i="29"/>
  <c r="CQ105" i="29"/>
  <c r="BW105" i="29"/>
  <c r="HJ108" i="29"/>
  <c r="GP108" i="29"/>
  <c r="FV108" i="29"/>
  <c r="FB108" i="29"/>
  <c r="EH108" i="29"/>
  <c r="DN108" i="29"/>
  <c r="CT108" i="29"/>
  <c r="BZ108" i="29"/>
  <c r="BF108" i="29"/>
  <c r="AL108" i="29"/>
  <c r="R108" i="29"/>
  <c r="HB107" i="29"/>
  <c r="GH107" i="29"/>
  <c r="FN107" i="29"/>
  <c r="ET107" i="29"/>
  <c r="DZ107" i="29"/>
  <c r="DF107" i="29"/>
  <c r="CL107" i="29"/>
  <c r="BR107" i="29"/>
  <c r="AX107" i="29"/>
  <c r="AD107" i="29"/>
  <c r="J107" i="29"/>
  <c r="HN106" i="29"/>
  <c r="GT106" i="29"/>
  <c r="FZ106" i="29"/>
  <c r="FF106" i="29"/>
  <c r="EL106" i="29"/>
  <c r="DR106" i="29"/>
  <c r="CX106" i="29"/>
  <c r="CD106" i="29"/>
  <c r="BJ106" i="29"/>
  <c r="AP106" i="29"/>
  <c r="V106" i="29"/>
  <c r="HF105" i="29"/>
  <c r="GL105" i="29"/>
  <c r="FR105" i="29"/>
  <c r="EX105" i="29"/>
  <c r="ED105" i="29"/>
  <c r="DJ105" i="29"/>
  <c r="CP105" i="29"/>
  <c r="BV105" i="29"/>
  <c r="BB105" i="29"/>
  <c r="AH105" i="29"/>
  <c r="N105" i="29"/>
  <c r="GX104" i="29"/>
  <c r="GD104" i="29"/>
  <c r="FJ104" i="29"/>
  <c r="EP104" i="29"/>
  <c r="DV104" i="29"/>
  <c r="DB104" i="29"/>
  <c r="CH104" i="29"/>
  <c r="BN104" i="29"/>
  <c r="AT104" i="29"/>
  <c r="Z104" i="29"/>
  <c r="HJ103" i="29"/>
  <c r="GP103" i="29"/>
  <c r="FV103" i="29"/>
  <c r="FB103" i="29"/>
  <c r="EH103" i="29"/>
  <c r="DN103" i="29"/>
  <c r="CT103" i="29"/>
  <c r="BZ103" i="29"/>
  <c r="BF103" i="29"/>
  <c r="AL103" i="29"/>
  <c r="R103" i="29"/>
  <c r="HB102" i="29"/>
  <c r="GH102" i="29"/>
  <c r="HI108" i="29"/>
  <c r="GO108" i="29"/>
  <c r="FU108" i="29"/>
  <c r="FA108" i="29"/>
  <c r="EG108" i="29"/>
  <c r="DM108" i="29"/>
  <c r="CS108" i="29"/>
  <c r="BY108" i="29"/>
  <c r="BE108" i="29"/>
  <c r="AK108" i="29"/>
  <c r="Q108" i="29"/>
  <c r="HA107" i="29"/>
  <c r="GG107" i="29"/>
  <c r="FM107" i="29"/>
  <c r="ES107" i="29"/>
  <c r="DY107" i="29"/>
  <c r="DE107" i="29"/>
  <c r="CK107" i="29"/>
  <c r="BQ107" i="29"/>
  <c r="AW107" i="29"/>
  <c r="AC107" i="29"/>
  <c r="I107" i="29"/>
  <c r="HM106" i="29"/>
  <c r="GS106" i="29"/>
  <c r="FY106" i="29"/>
  <c r="FE106" i="29"/>
  <c r="EK106" i="29"/>
  <c r="DQ106" i="29"/>
  <c r="CW106" i="29"/>
  <c r="CC106" i="29"/>
  <c r="BI106" i="29"/>
  <c r="AO106" i="29"/>
  <c r="U106" i="29"/>
  <c r="HE105" i="29"/>
  <c r="GK105" i="29"/>
  <c r="FQ105" i="29"/>
  <c r="EW105" i="29"/>
  <c r="EC105" i="29"/>
  <c r="DI105" i="29"/>
  <c r="CO105" i="29"/>
  <c r="BU105" i="29"/>
  <c r="HG108" i="29"/>
  <c r="GM108" i="29"/>
  <c r="FS108" i="29"/>
  <c r="EY108" i="29"/>
  <c r="EE108" i="29"/>
  <c r="DK108" i="29"/>
  <c r="CQ108" i="29"/>
  <c r="BW108" i="29"/>
  <c r="BC108" i="29"/>
  <c r="AI108" i="29"/>
  <c r="O108" i="29"/>
  <c r="GY107" i="29"/>
  <c r="GE107" i="29"/>
  <c r="FK107" i="29"/>
  <c r="EQ107" i="29"/>
  <c r="DW107" i="29"/>
  <c r="DC107" i="29"/>
  <c r="CI107" i="29"/>
  <c r="BO107" i="29"/>
  <c r="AU107" i="29"/>
  <c r="AA107" i="29"/>
  <c r="HK106" i="29"/>
  <c r="GQ106" i="29"/>
  <c r="FW106" i="29"/>
  <c r="FC106" i="29"/>
  <c r="EI106" i="29"/>
  <c r="DO106" i="29"/>
  <c r="CU106" i="29"/>
  <c r="CA106" i="29"/>
  <c r="BG106" i="29"/>
  <c r="AM106" i="29"/>
  <c r="S106" i="29"/>
  <c r="HC105" i="29"/>
  <c r="GI105" i="29"/>
  <c r="FO105" i="29"/>
  <c r="EU105" i="29"/>
  <c r="EA105" i="29"/>
  <c r="DG105" i="29"/>
  <c r="CM105" i="29"/>
  <c r="BS105" i="29"/>
  <c r="HQ108" i="29"/>
  <c r="GN108" i="29"/>
  <c r="FN108" i="29"/>
  <c r="EO108" i="29"/>
  <c r="DL108" i="29"/>
  <c r="CL108" i="29"/>
  <c r="BM108" i="29"/>
  <c r="AJ108" i="29"/>
  <c r="J108" i="29"/>
  <c r="GT107" i="29"/>
  <c r="FU107" i="29"/>
  <c r="ER107" i="29"/>
  <c r="DR107" i="29"/>
  <c r="CS107" i="29"/>
  <c r="BP107" i="29"/>
  <c r="AP107" i="29"/>
  <c r="Q107" i="29"/>
  <c r="HB106" i="29"/>
  <c r="GC106" i="29"/>
  <c r="EY106" i="29"/>
  <c r="DZ106" i="29"/>
  <c r="DA106" i="29"/>
  <c r="BW106" i="29"/>
  <c r="AX106" i="29"/>
  <c r="Y106" i="29"/>
  <c r="HI105" i="29"/>
  <c r="GE105" i="29"/>
  <c r="FF105" i="29"/>
  <c r="EG105" i="29"/>
  <c r="DC105" i="29"/>
  <c r="CD105" i="29"/>
  <c r="BE105" i="29"/>
  <c r="AI105" i="29"/>
  <c r="M105" i="29"/>
  <c r="HN104" i="29"/>
  <c r="GS104" i="29"/>
  <c r="FX104" i="29"/>
  <c r="FC104" i="29"/>
  <c r="EH104" i="29"/>
  <c r="DM104" i="29"/>
  <c r="CR104" i="29"/>
  <c r="BW104" i="29"/>
  <c r="BB104" i="29"/>
  <c r="AG104" i="29"/>
  <c r="L104" i="29"/>
  <c r="HN103" i="29"/>
  <c r="GS103" i="29"/>
  <c r="FX103" i="29"/>
  <c r="FC103" i="29"/>
  <c r="EG103" i="29"/>
  <c r="DL103" i="29"/>
  <c r="CQ103" i="29"/>
  <c r="BV103" i="29"/>
  <c r="BA103" i="29"/>
  <c r="AF103" i="29"/>
  <c r="K103" i="29"/>
  <c r="HL102" i="29"/>
  <c r="GQ102" i="29"/>
  <c r="FV102" i="29"/>
  <c r="FB102" i="29"/>
  <c r="EH102" i="29"/>
  <c r="DN102" i="29"/>
  <c r="CT102" i="29"/>
  <c r="BZ102" i="29"/>
  <c r="BF102" i="29"/>
  <c r="AL102" i="29"/>
  <c r="R102" i="29"/>
  <c r="HP108" i="29"/>
  <c r="GL108" i="29"/>
  <c r="FM108" i="29"/>
  <c r="EN108" i="29"/>
  <c r="DJ108" i="29"/>
  <c r="CK108" i="29"/>
  <c r="BL108" i="29"/>
  <c r="AH108" i="29"/>
  <c r="I108" i="29"/>
  <c r="GS107" i="29"/>
  <c r="FT107" i="29"/>
  <c r="EP107" i="29"/>
  <c r="DQ107" i="29"/>
  <c r="CR107" i="29"/>
  <c r="BN107" i="29"/>
  <c r="AO107" i="29"/>
  <c r="P107" i="29"/>
  <c r="HA106" i="29"/>
  <c r="FX106" i="29"/>
  <c r="EX106" i="29"/>
  <c r="DY106" i="29"/>
  <c r="CV106" i="29"/>
  <c r="BV106" i="29"/>
  <c r="AW106" i="29"/>
  <c r="T106" i="29"/>
  <c r="HD105" i="29"/>
  <c r="GD105" i="29"/>
  <c r="FE105" i="29"/>
  <c r="EB105" i="29"/>
  <c r="DB105" i="29"/>
  <c r="CC105" i="29"/>
  <c r="BC105" i="29"/>
  <c r="AG105" i="29"/>
  <c r="L105" i="29"/>
  <c r="HM104" i="29"/>
  <c r="GR104" i="29"/>
  <c r="FW104" i="29"/>
  <c r="FB104" i="29"/>
  <c r="EG104" i="29"/>
  <c r="DL104" i="29"/>
  <c r="CQ104" i="29"/>
  <c r="BV104" i="29"/>
  <c r="BA104" i="29"/>
  <c r="AF104" i="29"/>
  <c r="K104" i="29"/>
  <c r="HM103" i="29"/>
  <c r="GR103" i="29"/>
  <c r="FW103" i="29"/>
  <c r="FA103" i="29"/>
  <c r="EF103" i="29"/>
  <c r="DK103" i="29"/>
  <c r="CP103" i="29"/>
  <c r="BU103" i="29"/>
  <c r="AZ103" i="29"/>
  <c r="AE103" i="29"/>
  <c r="J103" i="29"/>
  <c r="HK102" i="29"/>
  <c r="GP102" i="29"/>
  <c r="FU102" i="29"/>
  <c r="FA102" i="29"/>
  <c r="EG102" i="29"/>
  <c r="DM102" i="29"/>
  <c r="CS102" i="29"/>
  <c r="BY102" i="29"/>
  <c r="BE102" i="29"/>
  <c r="AK102" i="29"/>
  <c r="Q102" i="29"/>
  <c r="HO108" i="29"/>
  <c r="GK108" i="29"/>
  <c r="FL108" i="29"/>
  <c r="EM108" i="29"/>
  <c r="DI108" i="29"/>
  <c r="CJ108" i="29"/>
  <c r="BK108" i="29"/>
  <c r="AG108" i="29"/>
  <c r="H108" i="29"/>
  <c r="HQ107" i="29"/>
  <c r="GR107" i="29"/>
  <c r="FS107" i="29"/>
  <c r="EO107" i="29"/>
  <c r="DP107" i="29"/>
  <c r="CQ107" i="29"/>
  <c r="BM107" i="29"/>
  <c r="AN107" i="29"/>
  <c r="O107" i="29"/>
  <c r="GZ106" i="29"/>
  <c r="FV106" i="29"/>
  <c r="EW106" i="29"/>
  <c r="DX106" i="29"/>
  <c r="CT106" i="29"/>
  <c r="BU106" i="29"/>
  <c r="AV106" i="29"/>
  <c r="R106" i="29"/>
  <c r="HB105" i="29"/>
  <c r="GC105" i="29"/>
  <c r="FD105" i="29"/>
  <c r="DZ105" i="29"/>
  <c r="DA105" i="29"/>
  <c r="CB105" i="29"/>
  <c r="BA105" i="29"/>
  <c r="AF105" i="29"/>
  <c r="K105" i="29"/>
  <c r="HL104" i="29"/>
  <c r="GQ104" i="29"/>
  <c r="FV104" i="29"/>
  <c r="FA104" i="29"/>
  <c r="EF104" i="29"/>
  <c r="DK104" i="29"/>
  <c r="CP104" i="29"/>
  <c r="BU104" i="29"/>
  <c r="AZ104" i="29"/>
  <c r="AE104" i="29"/>
  <c r="J104" i="29"/>
  <c r="HL103" i="29"/>
  <c r="GQ103" i="29"/>
  <c r="FU103" i="29"/>
  <c r="EZ103" i="29"/>
  <c r="EE103" i="29"/>
  <c r="DJ103" i="29"/>
  <c r="CO103" i="29"/>
  <c r="BT103" i="29"/>
  <c r="AY103" i="29"/>
  <c r="AD103" i="29"/>
  <c r="I103" i="29"/>
  <c r="HJ102" i="29"/>
  <c r="GO102" i="29"/>
  <c r="FT102" i="29"/>
  <c r="EZ102" i="29"/>
  <c r="EF102" i="29"/>
  <c r="DL102" i="29"/>
  <c r="CR102" i="29"/>
  <c r="BX102" i="29"/>
  <c r="BD102" i="29"/>
  <c r="AJ102" i="29"/>
  <c r="P102" i="29"/>
  <c r="HN108" i="29"/>
  <c r="GJ108" i="29"/>
  <c r="FK108" i="29"/>
  <c r="EL108" i="29"/>
  <c r="DH108" i="29"/>
  <c r="CI108" i="29"/>
  <c r="BJ108" i="29"/>
  <c r="AF108" i="29"/>
  <c r="HP107" i="29"/>
  <c r="GQ107" i="29"/>
  <c r="FR107" i="29"/>
  <c r="EN107" i="29"/>
  <c r="DO107" i="29"/>
  <c r="CP107" i="29"/>
  <c r="BL107" i="29"/>
  <c r="AM107" i="29"/>
  <c r="N107" i="29"/>
  <c r="GY106" i="29"/>
  <c r="FU106" i="29"/>
  <c r="EV106" i="29"/>
  <c r="DW106" i="29"/>
  <c r="CS106" i="29"/>
  <c r="BT106" i="29"/>
  <c r="AU106" i="29"/>
  <c r="Q106" i="29"/>
  <c r="HA105" i="29"/>
  <c r="GB105" i="29"/>
  <c r="FC105" i="29"/>
  <c r="DY105" i="29"/>
  <c r="CZ105" i="29"/>
  <c r="CA105" i="29"/>
  <c r="AZ105" i="29"/>
  <c r="AE105" i="29"/>
  <c r="J105" i="29"/>
  <c r="HK104" i="29"/>
  <c r="GP104" i="29"/>
  <c r="FU104" i="29"/>
  <c r="EZ104" i="29"/>
  <c r="EE104" i="29"/>
  <c r="DJ104" i="29"/>
  <c r="CO104" i="29"/>
  <c r="BT104" i="29"/>
  <c r="AY104" i="29"/>
  <c r="AD104" i="29"/>
  <c r="I104" i="29"/>
  <c r="HK103" i="29"/>
  <c r="GO103" i="29"/>
  <c r="FT103" i="29"/>
  <c r="EY103" i="29"/>
  <c r="ED103" i="29"/>
  <c r="DI103" i="29"/>
  <c r="CN103" i="29"/>
  <c r="BS103" i="29"/>
  <c r="AX103" i="29"/>
  <c r="AC103" i="29"/>
  <c r="H103" i="29"/>
  <c r="HI102" i="29"/>
  <c r="GN102" i="29"/>
  <c r="FS102" i="29"/>
  <c r="EY102" i="29"/>
  <c r="EE102" i="29"/>
  <c r="DK102" i="29"/>
  <c r="CQ102" i="29"/>
  <c r="BW102" i="29"/>
  <c r="BC102" i="29"/>
  <c r="AI102" i="29"/>
  <c r="O102" i="29"/>
  <c r="HH108" i="29"/>
  <c r="GH108" i="29"/>
  <c r="FI108" i="29"/>
  <c r="EF108" i="29"/>
  <c r="DF108" i="29"/>
  <c r="CG108" i="29"/>
  <c r="BD108" i="29"/>
  <c r="AD108" i="29"/>
  <c r="HN107" i="29"/>
  <c r="GO107" i="29"/>
  <c r="FL107" i="29"/>
  <c r="EL107" i="29"/>
  <c r="DM107" i="29"/>
  <c r="CJ107" i="29"/>
  <c r="BJ107" i="29"/>
  <c r="AK107" i="29"/>
  <c r="H107" i="29"/>
  <c r="GW106" i="29"/>
  <c r="FS106" i="29"/>
  <c r="ET106" i="29"/>
  <c r="DU106" i="29"/>
  <c r="CQ106" i="29"/>
  <c r="BR106" i="29"/>
  <c r="AS106" i="29"/>
  <c r="O106" i="29"/>
  <c r="GY105" i="29"/>
  <c r="FZ105" i="29"/>
  <c r="FA105" i="29"/>
  <c r="DW105" i="29"/>
  <c r="CX105" i="29"/>
  <c r="BY105" i="29"/>
  <c r="AX105" i="29"/>
  <c r="AC105" i="29"/>
  <c r="H105" i="29"/>
  <c r="HI104" i="29"/>
  <c r="GN104" i="29"/>
  <c r="FS104" i="29"/>
  <c r="EX104" i="29"/>
  <c r="EC104" i="29"/>
  <c r="DH104" i="29"/>
  <c r="CM104" i="29"/>
  <c r="BR104" i="29"/>
  <c r="AW104" i="29"/>
  <c r="AB104" i="29"/>
  <c r="HH103" i="29"/>
  <c r="GM103" i="29"/>
  <c r="FR103" i="29"/>
  <c r="EW103" i="29"/>
  <c r="EB103" i="29"/>
  <c r="DG103" i="29"/>
  <c r="CL103" i="29"/>
  <c r="BQ103" i="29"/>
  <c r="AV103" i="29"/>
  <c r="AA103" i="29"/>
  <c r="HG102" i="29"/>
  <c r="GL102" i="29"/>
  <c r="FQ102" i="29"/>
  <c r="EW102" i="29"/>
  <c r="EC102" i="29"/>
  <c r="DI102" i="29"/>
  <c r="CO102" i="29"/>
  <c r="BU102" i="29"/>
  <c r="GU108" i="29"/>
  <c r="FG108" i="29"/>
  <c r="DX108" i="29"/>
  <c r="CO108" i="29"/>
  <c r="BA108" i="29"/>
  <c r="W108" i="29"/>
  <c r="HO107" i="29"/>
  <c r="GF107" i="29"/>
  <c r="FA107" i="29"/>
  <c r="DN107" i="29"/>
  <c r="CD107" i="29"/>
  <c r="AV107" i="29"/>
  <c r="M107" i="29"/>
  <c r="HG106" i="29"/>
  <c r="FT106" i="29"/>
  <c r="EO106" i="29"/>
  <c r="DF106" i="29"/>
  <c r="BS106" i="29"/>
  <c r="AI106" i="29"/>
  <c r="GT105" i="29"/>
  <c r="FK105" i="29"/>
  <c r="DX105" i="29"/>
  <c r="CS105" i="29"/>
  <c r="BJ105" i="29"/>
  <c r="AD105" i="29"/>
  <c r="HJ104" i="29"/>
  <c r="GI104" i="29"/>
  <c r="FH104" i="29"/>
  <c r="ED104" i="29"/>
  <c r="DC104" i="29"/>
  <c r="CB104" i="29"/>
  <c r="AX104" i="29"/>
  <c r="V104" i="29"/>
  <c r="HD103" i="29"/>
  <c r="GD103" i="29"/>
  <c r="FD103" i="29"/>
  <c r="DX103" i="29"/>
  <c r="CX103" i="29"/>
  <c r="BW103" i="29"/>
  <c r="AR103" i="29"/>
  <c r="Q103" i="29"/>
  <c r="GX102" i="29"/>
  <c r="FX102" i="29"/>
  <c r="ET102" i="29"/>
  <c r="DU102" i="29"/>
  <c r="CV102" i="29"/>
  <c r="BR102" i="29"/>
  <c r="AT102" i="29"/>
  <c r="V102" i="29"/>
  <c r="GX101" i="29"/>
  <c r="GD101" i="29"/>
  <c r="FJ101" i="29"/>
  <c r="EP101" i="29"/>
  <c r="DV101" i="29"/>
  <c r="DB101" i="29"/>
  <c r="CH101" i="29"/>
  <c r="BN101" i="29"/>
  <c r="AT101" i="29"/>
  <c r="Z101" i="29"/>
  <c r="HJ100" i="29"/>
  <c r="GP100" i="29"/>
  <c r="FV100" i="29"/>
  <c r="FB100" i="29"/>
  <c r="EH100" i="29"/>
  <c r="DN100" i="29"/>
  <c r="CT100" i="29"/>
  <c r="BZ100" i="29"/>
  <c r="BF100" i="29"/>
  <c r="AL100" i="29"/>
  <c r="R100" i="29"/>
  <c r="HB99" i="29"/>
  <c r="GH99" i="29"/>
  <c r="FN99" i="29"/>
  <c r="ET99" i="29"/>
  <c r="DZ99" i="29"/>
  <c r="DF99" i="29"/>
  <c r="CL99" i="29"/>
  <c r="BR99" i="29"/>
  <c r="AX99" i="29"/>
  <c r="AD99" i="29"/>
  <c r="J99" i="29"/>
  <c r="HN98" i="29"/>
  <c r="GT98" i="29"/>
  <c r="FZ98" i="29"/>
  <c r="FF98" i="29"/>
  <c r="EL98" i="29"/>
  <c r="DR98" i="29"/>
  <c r="CX98" i="29"/>
  <c r="CD98" i="29"/>
  <c r="BJ98" i="29"/>
  <c r="AP98" i="29"/>
  <c r="V98" i="29"/>
  <c r="HF97" i="29"/>
  <c r="GL97" i="29"/>
  <c r="FR97" i="29"/>
  <c r="EX97" i="29"/>
  <c r="ED97" i="29"/>
  <c r="DJ97" i="29"/>
  <c r="CP97" i="29"/>
  <c r="BV97" i="29"/>
  <c r="BB97" i="29"/>
  <c r="AH97" i="29"/>
  <c r="N97" i="29"/>
  <c r="GX96" i="29"/>
  <c r="GD96" i="29"/>
  <c r="FJ96" i="29"/>
  <c r="EP96" i="29"/>
  <c r="DV96" i="29"/>
  <c r="DB96" i="29"/>
  <c r="CH96" i="29"/>
  <c r="BN96" i="29"/>
  <c r="AT96" i="29"/>
  <c r="Z96" i="29"/>
  <c r="HJ95" i="29"/>
  <c r="GP95" i="29"/>
  <c r="FV95" i="29"/>
  <c r="FB95" i="29"/>
  <c r="EH95" i="29"/>
  <c r="DN95" i="29"/>
  <c r="CT95" i="29"/>
  <c r="BZ95" i="29"/>
  <c r="BF95" i="29"/>
  <c r="AL95" i="29"/>
  <c r="R95" i="29"/>
  <c r="HB94" i="29"/>
  <c r="GH94" i="29"/>
  <c r="FN94" i="29"/>
  <c r="ET94" i="29"/>
  <c r="DZ94" i="29"/>
  <c r="DF94" i="29"/>
  <c r="CL94" i="29"/>
  <c r="BR94" i="29"/>
  <c r="AX94" i="29"/>
  <c r="AD94" i="29"/>
  <c r="J94" i="29"/>
  <c r="GT108" i="29"/>
  <c r="FF108" i="29"/>
  <c r="GS108" i="29"/>
  <c r="FE108" i="29"/>
  <c r="DV108" i="29"/>
  <c r="CM108" i="29"/>
  <c r="AY108" i="29"/>
  <c r="U108" i="29"/>
  <c r="HL107" i="29"/>
  <c r="GC107" i="29"/>
  <c r="EY107" i="29"/>
  <c r="DK107" i="29"/>
  <c r="CB107" i="29"/>
  <c r="AS107" i="29"/>
  <c r="HE106" i="29"/>
  <c r="FQ106" i="29"/>
  <c r="EH106" i="29"/>
  <c r="DD106" i="29"/>
  <c r="BP106" i="29"/>
  <c r="AG106" i="29"/>
  <c r="GR105" i="29"/>
  <c r="FI105" i="29"/>
  <c r="DU105" i="29"/>
  <c r="CL105" i="29"/>
  <c r="BH105" i="29"/>
  <c r="AA105" i="29"/>
  <c r="HG104" i="29"/>
  <c r="GG104" i="29"/>
  <c r="FF104" i="29"/>
  <c r="EA104" i="29"/>
  <c r="CZ104" i="29"/>
  <c r="BZ104" i="29"/>
  <c r="AU104" i="29"/>
  <c r="T104" i="29"/>
  <c r="HB103" i="29"/>
  <c r="GB103" i="29"/>
  <c r="EV103" i="29"/>
  <c r="DV103" i="29"/>
  <c r="CV103" i="29"/>
  <c r="BP103" i="29"/>
  <c r="AP103" i="29"/>
  <c r="O103" i="29"/>
  <c r="GV102" i="29"/>
  <c r="FR102" i="29"/>
  <c r="ER102" i="29"/>
  <c r="DS102" i="29"/>
  <c r="CP102" i="29"/>
  <c r="BP102" i="29"/>
  <c r="AR102" i="29"/>
  <c r="T102" i="29"/>
  <c r="HP101" i="29"/>
  <c r="GV101" i="29"/>
  <c r="GB101" i="29"/>
  <c r="FH101" i="29"/>
  <c r="EN101" i="29"/>
  <c r="DT101" i="29"/>
  <c r="CZ101" i="29"/>
  <c r="CF101" i="29"/>
  <c r="BL101" i="29"/>
  <c r="AR101" i="29"/>
  <c r="X101" i="29"/>
  <c r="HH100" i="29"/>
  <c r="GN100" i="29"/>
  <c r="FT100" i="29"/>
  <c r="EZ100" i="29"/>
  <c r="EF100" i="29"/>
  <c r="DL100" i="29"/>
  <c r="CR100" i="29"/>
  <c r="BX100" i="29"/>
  <c r="BD100" i="29"/>
  <c r="GC108" i="29"/>
  <c r="EQ108" i="29"/>
  <c r="DA108" i="29"/>
  <c r="BP108" i="29"/>
  <c r="Z108" i="29"/>
  <c r="HK107" i="29"/>
  <c r="FZ107" i="29"/>
  <c r="EJ107" i="29"/>
  <c r="CY107" i="29"/>
  <c r="BI107" i="29"/>
  <c r="X107" i="29"/>
  <c r="HL106" i="29"/>
  <c r="GE106" i="29"/>
  <c r="EJ106" i="29"/>
  <c r="DB106" i="29"/>
  <c r="BH106" i="29"/>
  <c r="AA106" i="29"/>
  <c r="HM105" i="29"/>
  <c r="FW105" i="29"/>
  <c r="EL105" i="29"/>
  <c r="CV105" i="29"/>
  <c r="BK105" i="29"/>
  <c r="Z105" i="29"/>
  <c r="GZ104" i="29"/>
  <c r="FR104" i="29"/>
  <c r="EO104" i="29"/>
  <c r="DI104" i="29"/>
  <c r="CE104" i="29"/>
  <c r="BC104" i="29"/>
  <c r="S104" i="29"/>
  <c r="GU103" i="29"/>
  <c r="FM103" i="29"/>
  <c r="EK103" i="29"/>
  <c r="DC103" i="29"/>
  <c r="CA103" i="29"/>
  <c r="AS103" i="29"/>
  <c r="N103" i="29"/>
  <c r="HQ102" i="29"/>
  <c r="GJ102" i="29"/>
  <c r="FH102" i="29"/>
  <c r="EB102" i="29"/>
  <c r="DA102" i="29"/>
  <c r="BV102" i="29"/>
  <c r="AU102" i="29"/>
  <c r="S102" i="29"/>
  <c r="HI101" i="29"/>
  <c r="GM101" i="29"/>
  <c r="FQ101" i="29"/>
  <c r="EU101" i="29"/>
  <c r="DY101" i="29"/>
  <c r="DC101" i="29"/>
  <c r="CE101" i="29"/>
  <c r="BI101" i="29"/>
  <c r="AM101" i="29"/>
  <c r="Q101" i="29"/>
  <c r="HP100" i="29"/>
  <c r="GT100" i="29"/>
  <c r="FX100" i="29"/>
  <c r="FA100" i="29"/>
  <c r="ED100" i="29"/>
  <c r="DH100" i="29"/>
  <c r="CL100" i="29"/>
  <c r="BP100" i="29"/>
  <c r="AT100" i="29"/>
  <c r="Y100" i="29"/>
  <c r="HE99" i="29"/>
  <c r="GJ99" i="29"/>
  <c r="FO99" i="29"/>
  <c r="GB108" i="29"/>
  <c r="EP108" i="29"/>
  <c r="CZ108" i="29"/>
  <c r="BO108" i="29"/>
  <c r="Y108" i="29"/>
  <c r="HJ107" i="29"/>
  <c r="FY107" i="29"/>
  <c r="EI107" i="29"/>
  <c r="CX107" i="29"/>
  <c r="BH107" i="29"/>
  <c r="W107" i="29"/>
  <c r="HJ106" i="29"/>
  <c r="GD106" i="29"/>
  <c r="EG106" i="29"/>
  <c r="CR106" i="29"/>
  <c r="BF106" i="29"/>
  <c r="Z106" i="29"/>
  <c r="HL105" i="29"/>
  <c r="FV105" i="29"/>
  <c r="EK105" i="29"/>
  <c r="CU105" i="29"/>
  <c r="BI105" i="29"/>
  <c r="Y105" i="29"/>
  <c r="GY104" i="29"/>
  <c r="FQ104" i="29"/>
  <c r="EN104" i="29"/>
  <c r="DG104" i="29"/>
  <c r="CD104" i="29"/>
  <c r="AV104" i="29"/>
  <c r="R104" i="29"/>
  <c r="GT103" i="29"/>
  <c r="FL103" i="29"/>
  <c r="EJ103" i="29"/>
  <c r="DB103" i="29"/>
  <c r="BY103" i="29"/>
  <c r="AQ103" i="29"/>
  <c r="M103" i="29"/>
  <c r="HE108" i="29"/>
  <c r="FT108" i="29"/>
  <c r="EB108" i="29"/>
  <c r="CR108" i="29"/>
  <c r="AZ108" i="29"/>
  <c r="N108" i="29"/>
  <c r="HF107" i="29"/>
  <c r="FQ107" i="29"/>
  <c r="EE107" i="29"/>
  <c r="CT107" i="29"/>
  <c r="BD107" i="29"/>
  <c r="S107" i="29"/>
  <c r="HD106" i="29"/>
  <c r="FN106" i="29"/>
  <c r="EC106" i="29"/>
  <c r="CM106" i="29"/>
  <c r="BB106" i="29"/>
  <c r="L106" i="29"/>
  <c r="GX105" i="29"/>
  <c r="FM105" i="29"/>
  <c r="DV105" i="29"/>
  <c r="CJ105" i="29"/>
  <c r="AW105" i="29"/>
  <c r="U105" i="29"/>
  <c r="GT104" i="29"/>
  <c r="FM104" i="29"/>
  <c r="EJ104" i="29"/>
  <c r="DA104" i="29"/>
  <c r="BX104" i="29"/>
  <c r="AP104" i="29"/>
  <c r="N104" i="29"/>
  <c r="GJ103" i="29"/>
  <c r="FH103" i="29"/>
  <c r="DZ103" i="29"/>
  <c r="CW103" i="29"/>
  <c r="BN103" i="29"/>
  <c r="AK103" i="29"/>
  <c r="HD108" i="29"/>
  <c r="FO108" i="29"/>
  <c r="DS108" i="29"/>
  <c r="BU108" i="29"/>
  <c r="AB108" i="29"/>
  <c r="GZ107" i="29"/>
  <c r="FF107" i="29"/>
  <c r="DL107" i="29"/>
  <c r="BW107" i="29"/>
  <c r="Y107" i="29"/>
  <c r="GR106" i="29"/>
  <c r="FD106" i="29"/>
  <c r="DJ106" i="29"/>
  <c r="BO106" i="29"/>
  <c r="P106" i="29"/>
  <c r="GS105" i="29"/>
  <c r="ET105" i="29"/>
  <c r="DF105" i="29"/>
  <c r="BM105" i="29"/>
  <c r="W105" i="29"/>
  <c r="HQ104" i="29"/>
  <c r="GE104" i="29"/>
  <c r="ET104" i="29"/>
  <c r="DN104" i="29"/>
  <c r="BY104" i="29"/>
  <c r="AM104" i="29"/>
  <c r="GX103" i="29"/>
  <c r="FK103" i="29"/>
  <c r="DY103" i="29"/>
  <c r="CM103" i="29"/>
  <c r="BG103" i="29"/>
  <c r="V103" i="29"/>
  <c r="GI102" i="29"/>
  <c r="FF102" i="29"/>
  <c r="DY102" i="29"/>
  <c r="CW102" i="29"/>
  <c r="BN102" i="29"/>
  <c r="AM102" i="29"/>
  <c r="H102" i="29"/>
  <c r="GY101" i="29"/>
  <c r="FZ101" i="29"/>
  <c r="FC101" i="29"/>
  <c r="EF101" i="29"/>
  <c r="DI101" i="29"/>
  <c r="CL101" i="29"/>
  <c r="BO101" i="29"/>
  <c r="AP101" i="29"/>
  <c r="S101" i="29"/>
  <c r="HN100" i="29"/>
  <c r="GQ100" i="29"/>
  <c r="FR100" i="29"/>
  <c r="EU100" i="29"/>
  <c r="DX100" i="29"/>
  <c r="DA100" i="29"/>
  <c r="CD100" i="29"/>
  <c r="BG100" i="29"/>
  <c r="AI100" i="29"/>
  <c r="M100" i="29"/>
  <c r="HK99" i="29"/>
  <c r="GO99" i="29"/>
  <c r="FS99" i="29"/>
  <c r="EW99" i="29"/>
  <c r="EB99" i="29"/>
  <c r="DG99" i="29"/>
  <c r="CK99" i="29"/>
  <c r="BP99" i="29"/>
  <c r="AU99" i="29"/>
  <c r="Z99" i="29"/>
  <c r="HF98" i="29"/>
  <c r="GK98" i="29"/>
  <c r="FP98" i="29"/>
  <c r="EU98" i="29"/>
  <c r="DZ98" i="29"/>
  <c r="DE98" i="29"/>
  <c r="CJ98" i="29"/>
  <c r="BO98" i="29"/>
  <c r="AT98" i="29"/>
  <c r="Y98" i="29"/>
  <c r="HD97" i="29"/>
  <c r="GI97" i="29"/>
  <c r="FN97" i="29"/>
  <c r="ES97" i="29"/>
  <c r="DX97" i="29"/>
  <c r="DC97" i="29"/>
  <c r="CH97" i="29"/>
  <c r="BM97" i="29"/>
  <c r="AR97" i="29"/>
  <c r="W97" i="29"/>
  <c r="HC96" i="29"/>
  <c r="GH96" i="29"/>
  <c r="FM96" i="29"/>
  <c r="ER96" i="29"/>
  <c r="DW96" i="29"/>
  <c r="DA96" i="29"/>
  <c r="CF96" i="29"/>
  <c r="BK96" i="29"/>
  <c r="AP96" i="29"/>
  <c r="U96" i="29"/>
  <c r="HB95" i="29"/>
  <c r="GG95" i="29"/>
  <c r="FL95" i="29"/>
  <c r="EQ95" i="29"/>
  <c r="DV95" i="29"/>
  <c r="DA95" i="29"/>
  <c r="CF95" i="29"/>
  <c r="BK95" i="29"/>
  <c r="AP95" i="29"/>
  <c r="U95" i="29"/>
  <c r="GZ94" i="29"/>
  <c r="GE94" i="29"/>
  <c r="FJ94" i="29"/>
  <c r="EO94" i="29"/>
  <c r="HC108" i="29"/>
  <c r="FJ108" i="29"/>
  <c r="DR108" i="29"/>
  <c r="BT108" i="29"/>
  <c r="AA108" i="29"/>
  <c r="GX107" i="29"/>
  <c r="FE107" i="29"/>
  <c r="DJ107" i="29"/>
  <c r="BV107" i="29"/>
  <c r="V107" i="29"/>
  <c r="GP106" i="29"/>
  <c r="FB106" i="29"/>
  <c r="DI106" i="29"/>
  <c r="BN106" i="29"/>
  <c r="N106" i="29"/>
  <c r="GQ105" i="29"/>
  <c r="ES105" i="29"/>
  <c r="DE105" i="29"/>
  <c r="BL105" i="29"/>
  <c r="V105" i="29"/>
  <c r="HP104" i="29"/>
  <c r="GC104" i="29"/>
  <c r="ES104" i="29"/>
  <c r="DF104" i="29"/>
  <c r="BS104" i="29"/>
  <c r="AL104" i="29"/>
  <c r="GW103" i="29"/>
  <c r="FJ103" i="29"/>
  <c r="DW103" i="29"/>
  <c r="CK103" i="29"/>
  <c r="BE103" i="29"/>
  <c r="U103" i="29"/>
  <c r="HP102" i="29"/>
  <c r="GG102" i="29"/>
  <c r="FE102" i="29"/>
  <c r="DX102" i="29"/>
  <c r="CU102" i="29"/>
  <c r="BM102" i="29"/>
  <c r="AH102" i="29"/>
  <c r="GW101" i="29"/>
  <c r="FY101" i="29"/>
  <c r="FB101" i="29"/>
  <c r="EE101" i="29"/>
  <c r="DH101" i="29"/>
  <c r="CK101" i="29"/>
  <c r="BM101" i="29"/>
  <c r="AO101" i="29"/>
  <c r="R101" i="29"/>
  <c r="HM100" i="29"/>
  <c r="GO100" i="29"/>
  <c r="FQ100" i="29"/>
  <c r="ET100" i="29"/>
  <c r="DW100" i="29"/>
  <c r="CZ100" i="29"/>
  <c r="CC100" i="29"/>
  <c r="BE100" i="29"/>
  <c r="AH100" i="29"/>
  <c r="L100" i="29"/>
  <c r="HJ99" i="29"/>
  <c r="GN99" i="29"/>
  <c r="FR99" i="29"/>
  <c r="EV99" i="29"/>
  <c r="HB108" i="29"/>
  <c r="FH108" i="29"/>
  <c r="DQ108" i="29"/>
  <c r="BS108" i="29"/>
  <c r="X108" i="29"/>
  <c r="GW107" i="29"/>
  <c r="FD107" i="29"/>
  <c r="DI107" i="29"/>
  <c r="BU107" i="29"/>
  <c r="U107" i="29"/>
  <c r="GO106" i="29"/>
  <c r="FA106" i="29"/>
  <c r="DH106" i="29"/>
  <c r="BM106" i="29"/>
  <c r="M106" i="29"/>
  <c r="GP105" i="29"/>
  <c r="ER105" i="29"/>
  <c r="DD105" i="29"/>
  <c r="BG105" i="29"/>
  <c r="T105" i="29"/>
  <c r="HO104" i="29"/>
  <c r="GB104" i="29"/>
  <c r="ER104" i="29"/>
  <c r="DE104" i="29"/>
  <c r="BQ104" i="29"/>
  <c r="AK104" i="29"/>
  <c r="GV103" i="29"/>
  <c r="FI103" i="29"/>
  <c r="DU103" i="29"/>
  <c r="CJ103" i="29"/>
  <c r="BD103" i="29"/>
  <c r="T103" i="29"/>
  <c r="HO102" i="29"/>
  <c r="GF102" i="29"/>
  <c r="FD102" i="29"/>
  <c r="DW102" i="29"/>
  <c r="CN102" i="29"/>
  <c r="BL102" i="29"/>
  <c r="AG102" i="29"/>
  <c r="GU101" i="29"/>
  <c r="FX101" i="29"/>
  <c r="FA101" i="29"/>
  <c r="ED101" i="29"/>
  <c r="DG101" i="29"/>
  <c r="CJ101" i="29"/>
  <c r="BK101" i="29"/>
  <c r="AN101" i="29"/>
  <c r="P101" i="29"/>
  <c r="HL100" i="29"/>
  <c r="GM100" i="29"/>
  <c r="FP100" i="29"/>
  <c r="ES100" i="29"/>
  <c r="DV100" i="29"/>
  <c r="CY100" i="29"/>
  <c r="CB100" i="29"/>
  <c r="BC100" i="29"/>
  <c r="AG100" i="29"/>
  <c r="K100" i="29"/>
  <c r="HI99" i="29"/>
  <c r="GM99" i="29"/>
  <c r="FQ99" i="29"/>
  <c r="EU99" i="29"/>
  <c r="DY99" i="29"/>
  <c r="DD99" i="29"/>
  <c r="CI99" i="29"/>
  <c r="BN99" i="29"/>
  <c r="AS99" i="29"/>
  <c r="X99" i="29"/>
  <c r="HA108" i="29"/>
  <c r="EZ108" i="29"/>
  <c r="DG108" i="29"/>
  <c r="BR108" i="29"/>
  <c r="V108" i="29"/>
  <c r="GV107" i="29"/>
  <c r="FC107" i="29"/>
  <c r="DD107" i="29"/>
  <c r="BK107" i="29"/>
  <c r="T107" i="29"/>
  <c r="GN106" i="29"/>
  <c r="EZ106" i="29"/>
  <c r="DG106" i="29"/>
  <c r="BE106" i="29"/>
  <c r="K106" i="29"/>
  <c r="GO105" i="29"/>
  <c r="EQ105" i="29"/>
  <c r="CY105" i="29"/>
  <c r="BF105" i="29"/>
  <c r="S105" i="29"/>
  <c r="HH104" i="29"/>
  <c r="GA104" i="29"/>
  <c r="EQ104" i="29"/>
  <c r="DD104" i="29"/>
  <c r="BP104" i="29"/>
  <c r="AJ104" i="29"/>
  <c r="GN103" i="29"/>
  <c r="FG103" i="29"/>
  <c r="DT103" i="29"/>
  <c r="CI103" i="29"/>
  <c r="BC103" i="29"/>
  <c r="S103" i="29"/>
  <c r="HN102" i="29"/>
  <c r="GE102" i="29"/>
  <c r="FC102" i="29"/>
  <c r="DV102" i="29"/>
  <c r="CM102" i="29"/>
  <c r="BK102" i="29"/>
  <c r="AF102" i="29"/>
  <c r="GT101" i="29"/>
  <c r="FW101" i="29"/>
  <c r="EZ101" i="29"/>
  <c r="EC101" i="29"/>
  <c r="DF101" i="29"/>
  <c r="CI101" i="29"/>
  <c r="BJ101" i="29"/>
  <c r="AL101" i="29"/>
  <c r="O101" i="29"/>
  <c r="HK100" i="29"/>
  <c r="GL100" i="29"/>
  <c r="FO100" i="29"/>
  <c r="ER100" i="29"/>
  <c r="DU100" i="29"/>
  <c r="CX100" i="29"/>
  <c r="CA100" i="29"/>
  <c r="BB100" i="29"/>
  <c r="AF100" i="29"/>
  <c r="J100" i="29"/>
  <c r="GY108" i="29"/>
  <c r="EW108" i="29"/>
  <c r="DD108" i="29"/>
  <c r="BN108" i="29"/>
  <c r="M108" i="29"/>
  <c r="GP107" i="29"/>
  <c r="EZ107" i="29"/>
  <c r="DA107" i="29"/>
  <c r="BF107" i="29"/>
  <c r="GL106" i="29"/>
  <c r="ES106" i="29"/>
  <c r="DC106" i="29"/>
  <c r="BC106" i="29"/>
  <c r="I106" i="29"/>
  <c r="GH105" i="29"/>
  <c r="EO105" i="29"/>
  <c r="CT105" i="29"/>
  <c r="AV105" i="29"/>
  <c r="Q105" i="29"/>
  <c r="HE104" i="29"/>
  <c r="FY104" i="29"/>
  <c r="EL104" i="29"/>
  <c r="CX104" i="29"/>
  <c r="BM104" i="29"/>
  <c r="AH104" i="29"/>
  <c r="GK103" i="29"/>
  <c r="FE103" i="29"/>
  <c r="DR103" i="29"/>
  <c r="CG103" i="29"/>
  <c r="AW103" i="29"/>
  <c r="L103" i="29"/>
  <c r="HH102" i="29"/>
  <c r="GC102" i="29"/>
  <c r="EV102" i="29"/>
  <c r="DR102" i="29"/>
  <c r="CK102" i="29"/>
  <c r="BI102" i="29"/>
  <c r="AD102" i="29"/>
  <c r="HO101" i="29"/>
  <c r="GR101" i="29"/>
  <c r="FU101" i="29"/>
  <c r="EX101" i="29"/>
  <c r="EA101" i="29"/>
  <c r="DD101" i="29"/>
  <c r="CD101" i="29"/>
  <c r="BG101" i="29"/>
  <c r="AJ101" i="29"/>
  <c r="M101" i="29"/>
  <c r="HG100" i="29"/>
  <c r="GJ100" i="29"/>
  <c r="FM100" i="29"/>
  <c r="EP100" i="29"/>
  <c r="DS100" i="29"/>
  <c r="CV100" i="29"/>
  <c r="BW100" i="29"/>
  <c r="AZ100" i="29"/>
  <c r="AD100" i="29"/>
  <c r="H100" i="29"/>
  <c r="HF99" i="29"/>
  <c r="GI99" i="29"/>
  <c r="FL99" i="29"/>
  <c r="EQ99" i="29"/>
  <c r="DV99" i="29"/>
  <c r="DA99" i="29"/>
  <c r="CF99" i="29"/>
  <c r="BK99" i="29"/>
  <c r="AP99" i="29"/>
  <c r="U99" i="29"/>
  <c r="GG108" i="29"/>
  <c r="DZ108" i="29"/>
  <c r="BQ108" i="29"/>
  <c r="HM107" i="29"/>
  <c r="FB107" i="29"/>
  <c r="CO107" i="29"/>
  <c r="AI107" i="29"/>
  <c r="GH106" i="29"/>
  <c r="DV106" i="29"/>
  <c r="BQ106" i="29"/>
  <c r="HK105" i="29"/>
  <c r="EV105" i="29"/>
  <c r="CH105" i="29"/>
  <c r="AM105" i="29"/>
  <c r="HA104" i="29"/>
  <c r="FE104" i="29"/>
  <c r="DO104" i="29"/>
  <c r="BI104" i="29"/>
  <c r="O104" i="29"/>
  <c r="GF103" i="29"/>
  <c r="EN103" i="29"/>
  <c r="CR103" i="29"/>
  <c r="AN103" i="29"/>
  <c r="FY102" i="29"/>
  <c r="EK102" i="29"/>
  <c r="CX102" i="29"/>
  <c r="BA102" i="29"/>
  <c r="N102" i="29"/>
  <c r="HN101" i="29"/>
  <c r="GK101" i="29"/>
  <c r="FG101" i="29"/>
  <c r="DZ101" i="29"/>
  <c r="CU101" i="29"/>
  <c r="BS101" i="29"/>
  <c r="AI101" i="29"/>
  <c r="HF100" i="29"/>
  <c r="GD100" i="29"/>
  <c r="EY100" i="29"/>
  <c r="DR100" i="29"/>
  <c r="CN100" i="29"/>
  <c r="BK100" i="29"/>
  <c r="AC100" i="29"/>
  <c r="HL99" i="29"/>
  <c r="GF99" i="29"/>
  <c r="FF99" i="29"/>
  <c r="EG99" i="29"/>
  <c r="DI99" i="29"/>
  <c r="CH99" i="29"/>
  <c r="BI99" i="29"/>
  <c r="AK99" i="29"/>
  <c r="M99" i="29"/>
  <c r="HG98" i="29"/>
  <c r="GJ98" i="29"/>
  <c r="FN98" i="29"/>
  <c r="ER98" i="29"/>
  <c r="DV98" i="29"/>
  <c r="CZ98" i="29"/>
  <c r="CC98" i="29"/>
  <c r="BG98" i="29"/>
  <c r="AK98" i="29"/>
  <c r="O98" i="29"/>
  <c r="HM97" i="29"/>
  <c r="GQ97" i="29"/>
  <c r="FU97" i="29"/>
  <c r="EY97" i="29"/>
  <c r="EB97" i="29"/>
  <c r="DF97" i="29"/>
  <c r="CJ97" i="29"/>
  <c r="BN97" i="29"/>
  <c r="AQ97" i="29"/>
  <c r="U97" i="29"/>
  <c r="GV96" i="29"/>
  <c r="FZ96" i="29"/>
  <c r="FD96" i="29"/>
  <c r="EH96" i="29"/>
  <c r="DL96" i="29"/>
  <c r="CP96" i="29"/>
  <c r="BT96" i="29"/>
  <c r="AX96" i="29"/>
  <c r="AB96" i="29"/>
  <c r="HD95" i="29"/>
  <c r="GH95" i="29"/>
  <c r="FK95" i="29"/>
  <c r="EO95" i="29"/>
  <c r="DS95" i="29"/>
  <c r="CW95" i="29"/>
  <c r="CA95" i="29"/>
  <c r="BD95" i="29"/>
  <c r="AH95" i="29"/>
  <c r="L95" i="29"/>
  <c r="HJ94" i="29"/>
  <c r="GN94" i="29"/>
  <c r="FR94" i="29"/>
  <c r="EV94" i="29"/>
  <c r="DY94" i="29"/>
  <c r="DD94" i="29"/>
  <c r="CI94" i="29"/>
  <c r="BN94" i="29"/>
  <c r="AS94" i="29"/>
  <c r="X94" i="29"/>
  <c r="HE93" i="29"/>
  <c r="GK93" i="29"/>
  <c r="FQ93" i="29"/>
  <c r="EW93" i="29"/>
  <c r="EC93" i="29"/>
  <c r="DI93" i="29"/>
  <c r="CO93" i="29"/>
  <c r="BU93" i="29"/>
  <c r="BA93" i="29"/>
  <c r="AG93" i="29"/>
  <c r="M93" i="29"/>
  <c r="HQ92" i="29"/>
  <c r="GW92" i="29"/>
  <c r="GC92" i="29"/>
  <c r="FI92" i="29"/>
  <c r="EO92" i="29"/>
  <c r="DU92" i="29"/>
  <c r="DA92" i="29"/>
  <c r="CG92" i="29"/>
  <c r="BM92" i="29"/>
  <c r="AS92" i="29"/>
  <c r="Y92" i="29"/>
  <c r="HI91" i="29"/>
  <c r="GO91" i="29"/>
  <c r="FU91" i="29"/>
  <c r="FA91" i="29"/>
  <c r="EG91" i="29"/>
  <c r="DM91" i="29"/>
  <c r="CS91" i="29"/>
  <c r="BY91" i="29"/>
  <c r="BE91" i="29"/>
  <c r="AK91" i="29"/>
  <c r="Q91" i="29"/>
  <c r="FQ94" i="29"/>
  <c r="GJ93" i="29"/>
  <c r="EV93" i="29"/>
  <c r="DH93" i="29"/>
  <c r="BT93" i="29"/>
  <c r="AZ93" i="29"/>
  <c r="L93" i="29"/>
  <c r="HP92" i="29"/>
  <c r="GF108" i="29"/>
  <c r="DY108" i="29"/>
  <c r="BI108" i="29"/>
  <c r="HI107" i="29"/>
  <c r="EX107" i="29"/>
  <c r="CH107" i="29"/>
  <c r="AH107" i="29"/>
  <c r="GG106" i="29"/>
  <c r="DP106" i="29"/>
  <c r="BD106" i="29"/>
  <c r="HJ105" i="29"/>
  <c r="EP105" i="29"/>
  <c r="CG105" i="29"/>
  <c r="AL105" i="29"/>
  <c r="GW104" i="29"/>
  <c r="FD104" i="29"/>
  <c r="CY104" i="29"/>
  <c r="BH104" i="29"/>
  <c r="M104" i="29"/>
  <c r="GE103" i="29"/>
  <c r="EM103" i="29"/>
  <c r="CH103" i="29"/>
  <c r="AM103" i="29"/>
  <c r="HM102" i="29"/>
  <c r="FW102" i="29"/>
  <c r="EJ102" i="29"/>
  <c r="CL102" i="29"/>
  <c r="AZ102" i="29"/>
  <c r="M102" i="29"/>
  <c r="HM101" i="29"/>
  <c r="GJ101" i="29"/>
  <c r="FF101" i="29"/>
  <c r="DX101" i="29"/>
  <c r="CT101" i="29"/>
  <c r="BR101" i="29"/>
  <c r="AH101" i="29"/>
  <c r="HE100" i="29"/>
  <c r="GC100" i="29"/>
  <c r="EX100" i="29"/>
  <c r="DQ100" i="29"/>
  <c r="CM100" i="29"/>
  <c r="BJ100" i="29"/>
  <c r="AB100" i="29"/>
  <c r="HH99" i="29"/>
  <c r="GE99" i="29"/>
  <c r="FE99" i="29"/>
  <c r="EF99" i="29"/>
  <c r="DH99" i="29"/>
  <c r="CG99" i="29"/>
  <c r="BH99" i="29"/>
  <c r="AJ99" i="29"/>
  <c r="L99" i="29"/>
  <c r="HE98" i="29"/>
  <c r="GI98" i="29"/>
  <c r="FM98" i="29"/>
  <c r="EQ98" i="29"/>
  <c r="DU98" i="29"/>
  <c r="CY98" i="29"/>
  <c r="CB98" i="29"/>
  <c r="BF98" i="29"/>
  <c r="AJ98" i="29"/>
  <c r="N98" i="29"/>
  <c r="HL97" i="29"/>
  <c r="GP97" i="29"/>
  <c r="FT97" i="29"/>
  <c r="EW97" i="29"/>
  <c r="EA97" i="29"/>
  <c r="DE97" i="29"/>
  <c r="CI97" i="29"/>
  <c r="BL97" i="29"/>
  <c r="AP97" i="29"/>
  <c r="T97" i="29"/>
  <c r="HQ96" i="29"/>
  <c r="GU96" i="29"/>
  <c r="FY96" i="29"/>
  <c r="FC96" i="29"/>
  <c r="EG96" i="29"/>
  <c r="DK96" i="29"/>
  <c r="CO96" i="29"/>
  <c r="BS96" i="29"/>
  <c r="AW96" i="29"/>
  <c r="AA96" i="29"/>
  <c r="HC95" i="29"/>
  <c r="GF95" i="29"/>
  <c r="FJ95" i="29"/>
  <c r="EN95" i="29"/>
  <c r="DR95" i="29"/>
  <c r="CV95" i="29"/>
  <c r="BY95" i="29"/>
  <c r="BC95" i="29"/>
  <c r="AG95" i="29"/>
  <c r="K95" i="29"/>
  <c r="HI94" i="29"/>
  <c r="GM94" i="29"/>
  <c r="EU94" i="29"/>
  <c r="DX94" i="29"/>
  <c r="DC94" i="29"/>
  <c r="CH94" i="29"/>
  <c r="BM94" i="29"/>
  <c r="AR94" i="29"/>
  <c r="W94" i="29"/>
  <c r="HD93" i="29"/>
  <c r="FP93" i="29"/>
  <c r="EB93" i="29"/>
  <c r="CN93" i="29"/>
  <c r="AF93" i="29"/>
  <c r="GE108" i="29"/>
  <c r="DW108" i="29"/>
  <c r="BB108" i="29"/>
  <c r="HH107" i="29"/>
  <c r="EW107" i="29"/>
  <c r="CG107" i="29"/>
  <c r="AG107" i="29"/>
  <c r="GF106" i="29"/>
  <c r="DN106" i="29"/>
  <c r="BA106" i="29"/>
  <c r="GZ105" i="29"/>
  <c r="EN105" i="29"/>
  <c r="CF105" i="29"/>
  <c r="AK105" i="29"/>
  <c r="GV104" i="29"/>
  <c r="EY104" i="29"/>
  <c r="CW104" i="29"/>
  <c r="BG104" i="29"/>
  <c r="H104" i="29"/>
  <c r="GC103" i="29"/>
  <c r="EL103" i="29"/>
  <c r="CF103" i="29"/>
  <c r="AJ103" i="29"/>
  <c r="HF102" i="29"/>
  <c r="FP102" i="29"/>
  <c r="EI102" i="29"/>
  <c r="CJ102" i="29"/>
  <c r="AY102" i="29"/>
  <c r="L102" i="29"/>
  <c r="HL101" i="29"/>
  <c r="GI101" i="29"/>
  <c r="FE101" i="29"/>
  <c r="DW101" i="29"/>
  <c r="CS101" i="29"/>
  <c r="BQ101" i="29"/>
  <c r="AG101" i="29"/>
  <c r="HD100" i="29"/>
  <c r="GB100" i="29"/>
  <c r="EW100" i="29"/>
  <c r="DP100" i="29"/>
  <c r="CK100" i="29"/>
  <c r="BI100" i="29"/>
  <c r="AA100" i="29"/>
  <c r="HG99" i="29"/>
  <c r="GD99" i="29"/>
  <c r="FD99" i="29"/>
  <c r="EE99" i="29"/>
  <c r="DE99" i="29"/>
  <c r="CE99" i="29"/>
  <c r="BG99" i="29"/>
  <c r="AI99" i="29"/>
  <c r="K99" i="29"/>
  <c r="HD98" i="29"/>
  <c r="GH98" i="29"/>
  <c r="FL98" i="29"/>
  <c r="EP98" i="29"/>
  <c r="DT98" i="29"/>
  <c r="CW98" i="29"/>
  <c r="CA98" i="29"/>
  <c r="BE98" i="29"/>
  <c r="AI98" i="29"/>
  <c r="M98" i="29"/>
  <c r="HK97" i="29"/>
  <c r="GO97" i="29"/>
  <c r="FS97" i="29"/>
  <c r="EV97" i="29"/>
  <c r="DZ97" i="29"/>
  <c r="DD97" i="29"/>
  <c r="CG97" i="29"/>
  <c r="BK97" i="29"/>
  <c r="AO97" i="29"/>
  <c r="S97" i="29"/>
  <c r="HP96" i="29"/>
  <c r="GT96" i="29"/>
  <c r="FX96" i="29"/>
  <c r="FB96" i="29"/>
  <c r="EF96" i="29"/>
  <c r="DJ96" i="29"/>
  <c r="CN96" i="29"/>
  <c r="BR96" i="29"/>
  <c r="AV96" i="29"/>
  <c r="Y96" i="29"/>
  <c r="HA95" i="29"/>
  <c r="GE95" i="29"/>
  <c r="FI95" i="29"/>
  <c r="EM95" i="29"/>
  <c r="DQ95" i="29"/>
  <c r="CU95" i="29"/>
  <c r="BX95" i="29"/>
  <c r="BB95" i="29"/>
  <c r="AF95" i="29"/>
  <c r="J95" i="29"/>
  <c r="HH94" i="29"/>
  <c r="GL94" i="29"/>
  <c r="FP94" i="29"/>
  <c r="ES94" i="29"/>
  <c r="DW94" i="29"/>
  <c r="DB94" i="29"/>
  <c r="CG94" i="29"/>
  <c r="GD108" i="29"/>
  <c r="DU108" i="29"/>
  <c r="AX108" i="29"/>
  <c r="HG107" i="29"/>
  <c r="EM107" i="29"/>
  <c r="CF107" i="29"/>
  <c r="AB107" i="29"/>
  <c r="FR106" i="29"/>
  <c r="DM106" i="29"/>
  <c r="AZ106" i="29"/>
  <c r="GW105" i="29"/>
  <c r="EM105" i="29"/>
  <c r="CE105" i="29"/>
  <c r="AJ105" i="29"/>
  <c r="GU104" i="29"/>
  <c r="EW104" i="29"/>
  <c r="CV104" i="29"/>
  <c r="BF104" i="29"/>
  <c r="GA103" i="29"/>
  <c r="EI103" i="29"/>
  <c r="CE103" i="29"/>
  <c r="AI103" i="29"/>
  <c r="HE102" i="29"/>
  <c r="FO102" i="29"/>
  <c r="ED102" i="29"/>
  <c r="CI102" i="29"/>
  <c r="AX102" i="29"/>
  <c r="K102" i="29"/>
  <c r="HK101" i="29"/>
  <c r="GH101" i="29"/>
  <c r="FD101" i="29"/>
  <c r="DU101" i="29"/>
  <c r="CR101" i="29"/>
  <c r="BP101" i="29"/>
  <c r="AF101" i="29"/>
  <c r="HC100" i="29"/>
  <c r="GA100" i="29"/>
  <c r="EV100" i="29"/>
  <c r="DO100" i="29"/>
  <c r="CJ100" i="29"/>
  <c r="BH100" i="29"/>
  <c r="Z100" i="29"/>
  <c r="HD99" i="29"/>
  <c r="GC99" i="29"/>
  <c r="FC99" i="29"/>
  <c r="ED99" i="29"/>
  <c r="DC99" i="29"/>
  <c r="CD99" i="29"/>
  <c r="BF99" i="29"/>
  <c r="AH99" i="29"/>
  <c r="I99" i="29"/>
  <c r="HC98" i="29"/>
  <c r="GG98" i="29"/>
  <c r="FK98" i="29"/>
  <c r="EO98" i="29"/>
  <c r="DS98" i="29"/>
  <c r="CV98" i="29"/>
  <c r="BZ98" i="29"/>
  <c r="BD98" i="29"/>
  <c r="AH98" i="29"/>
  <c r="L98" i="29"/>
  <c r="HJ97" i="29"/>
  <c r="GN97" i="29"/>
  <c r="FQ97" i="29"/>
  <c r="EU97" i="29"/>
  <c r="DY97" i="29"/>
  <c r="DB97" i="29"/>
  <c r="CF97" i="29"/>
  <c r="BJ97" i="29"/>
  <c r="AN97" i="29"/>
  <c r="R97" i="29"/>
  <c r="HO96" i="29"/>
  <c r="GS96" i="29"/>
  <c r="FW96" i="29"/>
  <c r="FA96" i="29"/>
  <c r="EE96" i="29"/>
  <c r="DI96" i="29"/>
  <c r="CM96" i="29"/>
  <c r="BQ96" i="29"/>
  <c r="AU96" i="29"/>
  <c r="X96" i="29"/>
  <c r="FZ108" i="29"/>
  <c r="DE108" i="29"/>
  <c r="AV108" i="29"/>
  <c r="GU107" i="29"/>
  <c r="EH107" i="29"/>
  <c r="CC107" i="29"/>
  <c r="R107" i="29"/>
  <c r="FO106" i="29"/>
  <c r="DK106" i="29"/>
  <c r="AT106" i="29"/>
  <c r="GU105" i="29"/>
  <c r="EI105" i="29"/>
  <c r="BT105" i="29"/>
  <c r="X105" i="29"/>
  <c r="GM104" i="29"/>
  <c r="EU104" i="29"/>
  <c r="CT104" i="29"/>
  <c r="BD104" i="29"/>
  <c r="HQ103" i="29"/>
  <c r="FY103" i="29"/>
  <c r="EA103" i="29"/>
  <c r="CC103" i="29"/>
  <c r="AG103" i="29"/>
  <c r="HC102" i="29"/>
  <c r="FM102" i="29"/>
  <c r="DZ102" i="29"/>
  <c r="CG102" i="29"/>
  <c r="AV102" i="29"/>
  <c r="I102" i="29"/>
  <c r="HH101" i="29"/>
  <c r="GF101" i="29"/>
  <c r="EW101" i="29"/>
  <c r="DR101" i="29"/>
  <c r="CP101" i="29"/>
  <c r="BF101" i="29"/>
  <c r="AD101" i="29"/>
  <c r="HA100" i="29"/>
  <c r="FY100" i="29"/>
  <c r="EO100" i="29"/>
  <c r="DK100" i="29"/>
  <c r="CH100" i="29"/>
  <c r="AY100" i="29"/>
  <c r="W100" i="29"/>
  <c r="HA99" i="29"/>
  <c r="GA99" i="29"/>
  <c r="FA99" i="29"/>
  <c r="EA99" i="29"/>
  <c r="CZ99" i="29"/>
  <c r="CB99" i="29"/>
  <c r="BD99" i="29"/>
  <c r="AF99" i="29"/>
  <c r="HA98" i="29"/>
  <c r="GE98" i="29"/>
  <c r="FI98" i="29"/>
  <c r="EM98" i="29"/>
  <c r="DP98" i="29"/>
  <c r="CT98" i="29"/>
  <c r="BX98" i="29"/>
  <c r="BB98" i="29"/>
  <c r="AF98" i="29"/>
  <c r="J98" i="29"/>
  <c r="HH97" i="29"/>
  <c r="GK97" i="29"/>
  <c r="FO97" i="29"/>
  <c r="ER97" i="29"/>
  <c r="DV97" i="29"/>
  <c r="CZ97" i="29"/>
  <c r="CD97" i="29"/>
  <c r="BH97" i="29"/>
  <c r="AL97" i="29"/>
  <c r="P97" i="29"/>
  <c r="HM96" i="29"/>
  <c r="GQ96" i="29"/>
  <c r="FU96" i="29"/>
  <c r="EY96" i="29"/>
  <c r="EC96" i="29"/>
  <c r="DG96" i="29"/>
  <c r="CK96" i="29"/>
  <c r="BO96" i="29"/>
  <c r="AR96" i="29"/>
  <c r="V96" i="29"/>
  <c r="EX108" i="29"/>
  <c r="CE108" i="29"/>
  <c r="GK107" i="29"/>
  <c r="DS107" i="29"/>
  <c r="AJ107" i="29"/>
  <c r="EP106" i="29"/>
  <c r="BX106" i="29"/>
  <c r="FP105" i="29"/>
  <c r="CK105" i="29"/>
  <c r="O105" i="29"/>
  <c r="FI104" i="29"/>
  <c r="CL104" i="29"/>
  <c r="AA104" i="29"/>
  <c r="FS103" i="29"/>
  <c r="DH103" i="29"/>
  <c r="BB103" i="29"/>
  <c r="GT102" i="29"/>
  <c r="EO102" i="29"/>
  <c r="CF102" i="29"/>
  <c r="AE102" i="29"/>
  <c r="HG101" i="29"/>
  <c r="FS101" i="29"/>
  <c r="EI101" i="29"/>
  <c r="CO101" i="29"/>
  <c r="AZ101" i="29"/>
  <c r="K101" i="29"/>
  <c r="GX100" i="29"/>
  <c r="FI100" i="29"/>
  <c r="DY100" i="29"/>
  <c r="CE100" i="29"/>
  <c r="AP100" i="29"/>
  <c r="GS99" i="29"/>
  <c r="FH99" i="29"/>
  <c r="DU99" i="29"/>
  <c r="CR99" i="29"/>
  <c r="BL99" i="29"/>
  <c r="AB99" i="29"/>
  <c r="GY98" i="29"/>
  <c r="FW98" i="29"/>
  <c r="EV98" i="29"/>
  <c r="DN98" i="29"/>
  <c r="CM98" i="29"/>
  <c r="BK98" i="29"/>
  <c r="AD98" i="29"/>
  <c r="HE97" i="29"/>
  <c r="GC97" i="29"/>
  <c r="FB97" i="29"/>
  <c r="DT97" i="29"/>
  <c r="CS97" i="29"/>
  <c r="BQ97" i="29"/>
  <c r="AJ97" i="29"/>
  <c r="H97" i="29"/>
  <c r="HK96" i="29"/>
  <c r="GJ96" i="29"/>
  <c r="FG96" i="29"/>
  <c r="EA96" i="29"/>
  <c r="CX96" i="29"/>
  <c r="BW96" i="29"/>
  <c r="AO96" i="29"/>
  <c r="N96" i="29"/>
  <c r="GZ95" i="29"/>
  <c r="GA95" i="29"/>
  <c r="FA95" i="29"/>
  <c r="EB95" i="29"/>
  <c r="DC95" i="29"/>
  <c r="CC95" i="29"/>
  <c r="AZ95" i="29"/>
  <c r="AA95" i="29"/>
  <c r="HN94" i="29"/>
  <c r="GO94" i="29"/>
  <c r="FL94" i="29"/>
  <c r="EL94" i="29"/>
  <c r="DN94" i="29"/>
  <c r="CP94" i="29"/>
  <c r="BQ94" i="29"/>
  <c r="AT94" i="29"/>
  <c r="U94" i="29"/>
  <c r="HP93" i="29"/>
  <c r="GT93" i="29"/>
  <c r="FX93" i="29"/>
  <c r="FB93" i="29"/>
  <c r="EF93" i="29"/>
  <c r="DJ93" i="29"/>
  <c r="CL93" i="29"/>
  <c r="BP93" i="29"/>
  <c r="AT93" i="29"/>
  <c r="X93" i="29"/>
  <c r="GZ92" i="29"/>
  <c r="GE92" i="29"/>
  <c r="FJ92" i="29"/>
  <c r="EN92" i="29"/>
  <c r="DS92" i="29"/>
  <c r="CX92" i="29"/>
  <c r="CC92" i="29"/>
  <c r="BH92" i="29"/>
  <c r="AM92" i="29"/>
  <c r="R92" i="29"/>
  <c r="GY91" i="29"/>
  <c r="GD91" i="29"/>
  <c r="FI91" i="29"/>
  <c r="EN91" i="29"/>
  <c r="DS91" i="29"/>
  <c r="CX91" i="29"/>
  <c r="CC91" i="29"/>
  <c r="BH91" i="29"/>
  <c r="AM91" i="29"/>
  <c r="R91" i="29"/>
  <c r="ES108" i="29"/>
  <c r="CB102" i="29"/>
  <c r="FE100" i="29"/>
  <c r="GL99" i="29"/>
  <c r="DQ99" i="29"/>
  <c r="BB99" i="29"/>
  <c r="EV108" i="29"/>
  <c r="CD108" i="29"/>
  <c r="GD107" i="29"/>
  <c r="DB107" i="29"/>
  <c r="Z107" i="29"/>
  <c r="HQ106" i="29"/>
  <c r="EF106" i="29"/>
  <c r="AY106" i="29"/>
  <c r="FN105" i="29"/>
  <c r="CI105" i="29"/>
  <c r="I105" i="29"/>
  <c r="FG104" i="29"/>
  <c r="CK104" i="29"/>
  <c r="Y104" i="29"/>
  <c r="FQ103" i="29"/>
  <c r="DF103" i="29"/>
  <c r="AU103" i="29"/>
  <c r="GS102" i="29"/>
  <c r="EN102" i="29"/>
  <c r="CE102" i="29"/>
  <c r="AC102" i="29"/>
  <c r="HF101" i="29"/>
  <c r="FR101" i="29"/>
  <c r="EH101" i="29"/>
  <c r="CN101" i="29"/>
  <c r="AY101" i="29"/>
  <c r="J101" i="29"/>
  <c r="GW100" i="29"/>
  <c r="FH100" i="29"/>
  <c r="DT100" i="29"/>
  <c r="BY100" i="29"/>
  <c r="AO100" i="29"/>
  <c r="GR99" i="29"/>
  <c r="FG99" i="29"/>
  <c r="DT99" i="29"/>
  <c r="CQ99" i="29"/>
  <c r="BJ99" i="29"/>
  <c r="AA99" i="29"/>
  <c r="GX98" i="29"/>
  <c r="FV98" i="29"/>
  <c r="ET98" i="29"/>
  <c r="DM98" i="29"/>
  <c r="CL98" i="29"/>
  <c r="BI98" i="29"/>
  <c r="AC98" i="29"/>
  <c r="HC97" i="29"/>
  <c r="GB97" i="29"/>
  <c r="FA97" i="29"/>
  <c r="DS97" i="29"/>
  <c r="CR97" i="29"/>
  <c r="BP97" i="29"/>
  <c r="AI97" i="29"/>
  <c r="HJ96" i="29"/>
  <c r="GI96" i="29"/>
  <c r="FF96" i="29"/>
  <c r="DZ96" i="29"/>
  <c r="CW96" i="29"/>
  <c r="BV96" i="29"/>
  <c r="AN96" i="29"/>
  <c r="M96" i="29"/>
  <c r="GY95" i="29"/>
  <c r="FZ95" i="29"/>
  <c r="EZ95" i="29"/>
  <c r="EA95" i="29"/>
  <c r="DB95" i="29"/>
  <c r="CB95" i="29"/>
  <c r="AY95" i="29"/>
  <c r="Z95" i="29"/>
  <c r="HM94" i="29"/>
  <c r="GK94" i="29"/>
  <c r="FK94" i="29"/>
  <c r="EK94" i="29"/>
  <c r="DM94" i="29"/>
  <c r="CO94" i="29"/>
  <c r="BP94" i="29"/>
  <c r="AQ94" i="29"/>
  <c r="T94" i="29"/>
  <c r="HO93" i="29"/>
  <c r="GS93" i="29"/>
  <c r="FW93" i="29"/>
  <c r="FA93" i="29"/>
  <c r="EE93" i="29"/>
  <c r="DG93" i="29"/>
  <c r="CK93" i="29"/>
  <c r="BO93" i="29"/>
  <c r="AS93" i="29"/>
  <c r="W93" i="29"/>
  <c r="GY92" i="29"/>
  <c r="GD92" i="29"/>
  <c r="FH92" i="29"/>
  <c r="EM92" i="29"/>
  <c r="DR92" i="29"/>
  <c r="CW92" i="29"/>
  <c r="CB92" i="29"/>
  <c r="BG92" i="29"/>
  <c r="AL92" i="29"/>
  <c r="Q92" i="29"/>
  <c r="GX91" i="29"/>
  <c r="GC91" i="29"/>
  <c r="FH91" i="29"/>
  <c r="EM91" i="29"/>
  <c r="DR91" i="29"/>
  <c r="CW91" i="29"/>
  <c r="CB91" i="29"/>
  <c r="BG91" i="29"/>
  <c r="AL91" i="29"/>
  <c r="P91" i="29"/>
  <c r="BV108" i="29"/>
  <c r="FX107" i="29"/>
  <c r="CV107" i="29"/>
  <c r="HF106" i="29"/>
  <c r="EB106" i="29"/>
  <c r="AK106" i="29"/>
  <c r="FH105" i="29"/>
  <c r="BQ105" i="29"/>
  <c r="HD104" i="29"/>
  <c r="EK104" i="29"/>
  <c r="CG104" i="29"/>
  <c r="U104" i="29"/>
  <c r="FN103" i="29"/>
  <c r="DA103" i="29"/>
  <c r="AH103" i="29"/>
  <c r="GK102" i="29"/>
  <c r="EA102" i="29"/>
  <c r="Z102" i="29"/>
  <c r="HC101" i="29"/>
  <c r="DS101" i="29"/>
  <c r="CC101" i="29"/>
  <c r="AV101" i="29"/>
  <c r="GS100" i="29"/>
  <c r="DI100" i="29"/>
  <c r="BT100" i="29"/>
  <c r="AK100" i="29"/>
  <c r="EY99" i="29"/>
  <c r="CN99" i="29"/>
  <c r="EU108" i="29"/>
  <c r="CC108" i="29"/>
  <c r="GB107" i="29"/>
  <c r="CZ107" i="29"/>
  <c r="HI106" i="29"/>
  <c r="EE106" i="29"/>
  <c r="AN106" i="29"/>
  <c r="FL105" i="29"/>
  <c r="BZ105" i="29"/>
  <c r="EV104" i="29"/>
  <c r="CJ104" i="29"/>
  <c r="X104" i="29"/>
  <c r="FP103" i="29"/>
  <c r="DE103" i="29"/>
  <c r="AT103" i="29"/>
  <c r="GR102" i="29"/>
  <c r="EM102" i="29"/>
  <c r="CD102" i="29"/>
  <c r="AB102" i="29"/>
  <c r="HE101" i="29"/>
  <c r="FP101" i="29"/>
  <c r="EG101" i="29"/>
  <c r="CM101" i="29"/>
  <c r="AX101" i="29"/>
  <c r="I101" i="29"/>
  <c r="GV100" i="29"/>
  <c r="FG100" i="29"/>
  <c r="DM100" i="29"/>
  <c r="BV100" i="29"/>
  <c r="AN100" i="29"/>
  <c r="GQ99" i="29"/>
  <c r="FB99" i="29"/>
  <c r="DS99" i="29"/>
  <c r="CP99" i="29"/>
  <c r="BE99" i="29"/>
  <c r="Y99" i="29"/>
  <c r="GW98" i="29"/>
  <c r="FU98" i="29"/>
  <c r="ES98" i="29"/>
  <c r="DL98" i="29"/>
  <c r="CK98" i="29"/>
  <c r="BH98" i="29"/>
  <c r="AB98" i="29"/>
  <c r="HB97" i="29"/>
  <c r="GA97" i="29"/>
  <c r="EZ97" i="29"/>
  <c r="DR97" i="29"/>
  <c r="CQ97" i="29"/>
  <c r="BO97" i="29"/>
  <c r="AG97" i="29"/>
  <c r="HI96" i="29"/>
  <c r="GG96" i="29"/>
  <c r="FE96" i="29"/>
  <c r="DY96" i="29"/>
  <c r="CV96" i="29"/>
  <c r="BU96" i="29"/>
  <c r="AM96" i="29"/>
  <c r="L96" i="29"/>
  <c r="GX95" i="29"/>
  <c r="FY95" i="29"/>
  <c r="EY95" i="29"/>
  <c r="DZ95" i="29"/>
  <c r="CZ95" i="29"/>
  <c r="BW95" i="29"/>
  <c r="AX95" i="29"/>
  <c r="Y95" i="29"/>
  <c r="HL94" i="29"/>
  <c r="GJ94" i="29"/>
  <c r="FI94" i="29"/>
  <c r="EJ94" i="29"/>
  <c r="DL94" i="29"/>
  <c r="CN94" i="29"/>
  <c r="BO94" i="29"/>
  <c r="AP94" i="29"/>
  <c r="S94" i="29"/>
  <c r="HN93" i="29"/>
  <c r="GR93" i="29"/>
  <c r="FV93" i="29"/>
  <c r="EZ93" i="29"/>
  <c r="ED93" i="29"/>
  <c r="DF93" i="29"/>
  <c r="CJ93" i="29"/>
  <c r="BN93" i="29"/>
  <c r="AR93" i="29"/>
  <c r="V93" i="29"/>
  <c r="GX92" i="29"/>
  <c r="GB92" i="29"/>
  <c r="FG92" i="29"/>
  <c r="EL92" i="29"/>
  <c r="DQ92" i="29"/>
  <c r="CV92" i="29"/>
  <c r="CA92" i="29"/>
  <c r="BF92" i="29"/>
  <c r="AK92" i="29"/>
  <c r="P92" i="29"/>
  <c r="GW91" i="29"/>
  <c r="GB91" i="29"/>
  <c r="FG91" i="29"/>
  <c r="EL91" i="29"/>
  <c r="DQ91" i="29"/>
  <c r="CV91" i="29"/>
  <c r="CA91" i="29"/>
  <c r="BF91" i="29"/>
  <c r="AJ91" i="29"/>
  <c r="O91" i="29"/>
  <c r="GV92" i="29"/>
  <c r="FF92" i="29"/>
  <c r="EK92" i="29"/>
  <c r="CU92" i="29"/>
  <c r="BZ92" i="29"/>
  <c r="AJ92" i="29"/>
  <c r="O92" i="29"/>
  <c r="HQ91" i="29"/>
  <c r="GA91" i="29"/>
  <c r="FF91" i="29"/>
  <c r="DP91" i="29"/>
  <c r="CU91" i="29"/>
  <c r="BD91" i="29"/>
  <c r="AI91" i="29"/>
  <c r="ET108" i="29"/>
  <c r="BX108" i="29"/>
  <c r="GA107" i="29"/>
  <c r="CW107" i="29"/>
  <c r="HH106" i="29"/>
  <c r="ED106" i="29"/>
  <c r="AL106" i="29"/>
  <c r="FJ105" i="29"/>
  <c r="BR105" i="29"/>
  <c r="HF104" i="29"/>
  <c r="EM104" i="29"/>
  <c r="CI104" i="29"/>
  <c r="W104" i="29"/>
  <c r="FO103" i="29"/>
  <c r="DD103" i="29"/>
  <c r="AO103" i="29"/>
  <c r="GM102" i="29"/>
  <c r="EL102" i="29"/>
  <c r="CC102" i="29"/>
  <c r="AA102" i="29"/>
  <c r="HD101" i="29"/>
  <c r="FO101" i="29"/>
  <c r="EB101" i="29"/>
  <c r="CG101" i="29"/>
  <c r="AW101" i="29"/>
  <c r="H101" i="29"/>
  <c r="GU100" i="29"/>
  <c r="FF100" i="29"/>
  <c r="DJ100" i="29"/>
  <c r="BU100" i="29"/>
  <c r="AM100" i="29"/>
  <c r="GP99" i="29"/>
  <c r="EZ99" i="29"/>
  <c r="DR99" i="29"/>
  <c r="CO99" i="29"/>
  <c r="BC99" i="29"/>
  <c r="W99" i="29"/>
  <c r="GV98" i="29"/>
  <c r="FT98" i="29"/>
  <c r="EN98" i="29"/>
  <c r="DK98" i="29"/>
  <c r="CI98" i="29"/>
  <c r="BC98" i="29"/>
  <c r="AA98" i="29"/>
  <c r="HA97" i="29"/>
  <c r="FZ97" i="29"/>
  <c r="ET97" i="29"/>
  <c r="DQ97" i="29"/>
  <c r="CO97" i="29"/>
  <c r="BI97" i="29"/>
  <c r="AF97" i="29"/>
  <c r="HH96" i="29"/>
  <c r="GF96" i="29"/>
  <c r="EZ96" i="29"/>
  <c r="DX96" i="29"/>
  <c r="CU96" i="29"/>
  <c r="BP96" i="29"/>
  <c r="AL96" i="29"/>
  <c r="K96" i="29"/>
  <c r="GW95" i="29"/>
  <c r="FX95" i="29"/>
  <c r="EX95" i="29"/>
  <c r="DY95" i="29"/>
  <c r="CY95" i="29"/>
  <c r="BV95" i="29"/>
  <c r="AW95" i="29"/>
  <c r="X95" i="29"/>
  <c r="HK94" i="29"/>
  <c r="GI94" i="29"/>
  <c r="FH94" i="29"/>
  <c r="EI94" i="29"/>
  <c r="DK94" i="29"/>
  <c r="CM94" i="29"/>
  <c r="BL94" i="29"/>
  <c r="AO94" i="29"/>
  <c r="R94" i="29"/>
  <c r="HM93" i="29"/>
  <c r="GQ93" i="29"/>
  <c r="FU93" i="29"/>
  <c r="EY93" i="29"/>
  <c r="EA93" i="29"/>
  <c r="DE93" i="29"/>
  <c r="CI93" i="29"/>
  <c r="BM93" i="29"/>
  <c r="AQ93" i="29"/>
  <c r="U93" i="29"/>
  <c r="GA92" i="29"/>
  <c r="DP92" i="29"/>
  <c r="BE92" i="29"/>
  <c r="GV91" i="29"/>
  <c r="EK91" i="29"/>
  <c r="BZ91" i="29"/>
  <c r="N91" i="29"/>
  <c r="ER108" i="29"/>
  <c r="AW108" i="29"/>
  <c r="FW107" i="29"/>
  <c r="CU107" i="29"/>
  <c r="HC106" i="29"/>
  <c r="EA106" i="29"/>
  <c r="AJ106" i="29"/>
  <c r="FG105" i="29"/>
  <c r="BP105" i="29"/>
  <c r="HC104" i="29"/>
  <c r="EI104" i="29"/>
  <c r="CF104" i="29"/>
  <c r="Q104" i="29"/>
  <c r="HP103" i="29"/>
  <c r="FF103" i="29"/>
  <c r="CZ103" i="29"/>
  <c r="AB103" i="29"/>
  <c r="GD102" i="29"/>
  <c r="DT102" i="29"/>
  <c r="CA102" i="29"/>
  <c r="Y102" i="29"/>
  <c r="HB101" i="29"/>
  <c r="FM101" i="29"/>
  <c r="DQ101" i="29"/>
  <c r="CB101" i="29"/>
  <c r="AU101" i="29"/>
  <c r="GR100" i="29"/>
  <c r="FD100" i="29"/>
  <c r="DG100" i="29"/>
  <c r="BS100" i="29"/>
  <c r="AJ100" i="29"/>
  <c r="GK99" i="29"/>
  <c r="EX99" i="29"/>
  <c r="DP99" i="29"/>
  <c r="CM99" i="29"/>
  <c r="BA99" i="29"/>
  <c r="T99" i="29"/>
  <c r="GS98" i="29"/>
  <c r="FR98" i="29"/>
  <c r="EJ98" i="29"/>
  <c r="DI98" i="29"/>
  <c r="CG98" i="29"/>
  <c r="AZ98" i="29"/>
  <c r="X98" i="29"/>
  <c r="GY97" i="29"/>
  <c r="FX97" i="29"/>
  <c r="EP97" i="29"/>
  <c r="DO97" i="29"/>
  <c r="CM97" i="29"/>
  <c r="BF97" i="29"/>
  <c r="AD97" i="29"/>
  <c r="HF96" i="29"/>
  <c r="GC96" i="29"/>
  <c r="EW96" i="29"/>
  <c r="DT96" i="29"/>
  <c r="CS96" i="29"/>
  <c r="BL96" i="29"/>
  <c r="AJ96" i="29"/>
  <c r="I96" i="29"/>
  <c r="GU95" i="29"/>
  <c r="FU95" i="29"/>
  <c r="EV95" i="29"/>
  <c r="DW95" i="29"/>
  <c r="CS95" i="29"/>
  <c r="BT95" i="29"/>
  <c r="AU95" i="29"/>
  <c r="V95" i="29"/>
  <c r="HF94" i="29"/>
  <c r="GF94" i="29"/>
  <c r="FF94" i="29"/>
  <c r="EG94" i="29"/>
  <c r="DI94" i="29"/>
  <c r="CJ94" i="29"/>
  <c r="BJ94" i="29"/>
  <c r="AM94" i="29"/>
  <c r="P94" i="29"/>
  <c r="HK93" i="29"/>
  <c r="GO93" i="29"/>
  <c r="FS93" i="29"/>
  <c r="EU93" i="29"/>
  <c r="DY93" i="29"/>
  <c r="DC93" i="29"/>
  <c r="CG93" i="29"/>
  <c r="BK93" i="29"/>
  <c r="AO93" i="29"/>
  <c r="S93" i="29"/>
  <c r="HO92" i="29"/>
  <c r="GT92" i="29"/>
  <c r="FY92" i="29"/>
  <c r="FD92" i="29"/>
  <c r="EI92" i="29"/>
  <c r="DN92" i="29"/>
  <c r="CS92" i="29"/>
  <c r="BX92" i="29"/>
  <c r="BC92" i="29"/>
  <c r="AH92" i="29"/>
  <c r="M92" i="29"/>
  <c r="HO91" i="29"/>
  <c r="GT91" i="29"/>
  <c r="FY91" i="29"/>
  <c r="FD91" i="29"/>
  <c r="EI91" i="29"/>
  <c r="DN91" i="29"/>
  <c r="CR91" i="29"/>
  <c r="BW91" i="29"/>
  <c r="BB91" i="29"/>
  <c r="AG91" i="29"/>
  <c r="L91" i="29"/>
  <c r="DB108" i="29"/>
  <c r="FH107" i="29"/>
  <c r="BA107" i="29"/>
  <c r="CN106" i="29"/>
  <c r="EH105" i="29"/>
  <c r="AP105" i="29"/>
  <c r="DX104" i="29"/>
  <c r="AQ104" i="29"/>
  <c r="HI103" i="29"/>
  <c r="EO103" i="29"/>
  <c r="BH103" i="29"/>
  <c r="ES102" i="29"/>
  <c r="BO102" i="29"/>
  <c r="GZ101" i="29"/>
  <c r="ES101" i="29"/>
  <c r="CV101" i="29"/>
  <c r="AC101" i="29"/>
  <c r="GK100" i="29"/>
  <c r="EJ100" i="29"/>
  <c r="CG100" i="29"/>
  <c r="T100" i="29"/>
  <c r="FZ99" i="29"/>
  <c r="EJ99" i="29"/>
  <c r="CJ99" i="29"/>
  <c r="AQ99" i="29"/>
  <c r="GL98" i="29"/>
  <c r="EY98" i="29"/>
  <c r="DG98" i="29"/>
  <c r="BT98" i="29"/>
  <c r="AL98" i="29"/>
  <c r="GF97" i="29"/>
  <c r="EN97" i="29"/>
  <c r="DG97" i="29"/>
  <c r="BT97" i="29"/>
  <c r="AB97" i="29"/>
  <c r="GK96" i="29"/>
  <c r="CY108" i="29"/>
  <c r="FG107" i="29"/>
  <c r="AT107" i="29"/>
  <c r="CL106" i="29"/>
  <c r="DT105" i="29"/>
  <c r="AO105" i="29"/>
  <c r="DW104" i="29"/>
  <c r="AO104" i="29"/>
  <c r="HG103" i="29"/>
  <c r="EC103" i="29"/>
  <c r="Z103" i="29"/>
  <c r="EQ102" i="29"/>
  <c r="BJ102" i="29"/>
  <c r="GS101" i="29"/>
  <c r="ER101" i="29"/>
  <c r="CQ101" i="29"/>
  <c r="AB101" i="29"/>
  <c r="GI100" i="29"/>
  <c r="EI100" i="29"/>
  <c r="CF100" i="29"/>
  <c r="S100" i="29"/>
  <c r="FY99" i="29"/>
  <c r="EI99" i="29"/>
  <c r="CC99" i="29"/>
  <c r="AO99" i="29"/>
  <c r="GF98" i="29"/>
  <c r="EX98" i="29"/>
  <c r="DF98" i="29"/>
  <c r="BS98" i="29"/>
  <c r="AG98" i="29"/>
  <c r="GE97" i="29"/>
  <c r="EM97" i="29"/>
  <c r="DA97" i="29"/>
  <c r="BS97" i="29"/>
  <c r="AA97" i="29"/>
  <c r="GE96" i="29"/>
  <c r="EQ96" i="29"/>
  <c r="DE96" i="29"/>
  <c r="BM96" i="29"/>
  <c r="AE96" i="29"/>
  <c r="GO95" i="29"/>
  <c r="FG95" i="29"/>
  <c r="DX95" i="29"/>
  <c r="CN95" i="29"/>
  <c r="BI95" i="29"/>
  <c r="W95" i="29"/>
  <c r="GG94" i="29"/>
  <c r="FA94" i="29"/>
  <c r="DS94" i="29"/>
  <c r="CK94" i="29"/>
  <c r="BE94" i="29"/>
  <c r="AB94" i="29"/>
  <c r="GY93" i="29"/>
  <c r="FT93" i="29"/>
  <c r="EP93" i="29"/>
  <c r="DO93" i="29"/>
  <c r="CH93" i="29"/>
  <c r="BF93" i="29"/>
  <c r="AC93" i="29"/>
  <c r="HE92" i="29"/>
  <c r="FZ92" i="29"/>
  <c r="EY92" i="29"/>
  <c r="DY92" i="29"/>
  <c r="CT92" i="29"/>
  <c r="BS92" i="29"/>
  <c r="AR92" i="29"/>
  <c r="N92" i="29"/>
  <c r="GU91" i="29"/>
  <c r="FS91" i="29"/>
  <c r="ES91" i="29"/>
  <c r="DO91" i="29"/>
  <c r="CM91" i="29"/>
  <c r="BM91" i="29"/>
  <c r="AH91" i="29"/>
  <c r="HM108" i="29"/>
  <c r="CX108" i="29"/>
  <c r="EK107" i="29"/>
  <c r="AR107" i="29"/>
  <c r="GX106" i="29"/>
  <c r="CK106" i="29"/>
  <c r="DS105" i="29"/>
  <c r="AN105" i="29"/>
  <c r="DU104" i="29"/>
  <c r="AN104" i="29"/>
  <c r="HF103" i="29"/>
  <c r="DS103" i="29"/>
  <c r="Y103" i="29"/>
  <c r="EP102" i="29"/>
  <c r="BH102" i="29"/>
  <c r="GQ101" i="29"/>
  <c r="EQ101" i="29"/>
  <c r="CA101" i="29"/>
  <c r="AA101" i="29"/>
  <c r="GH100" i="29"/>
  <c r="EG100" i="29"/>
  <c r="BR100" i="29"/>
  <c r="Q100" i="29"/>
  <c r="FX99" i="29"/>
  <c r="EH99" i="29"/>
  <c r="CA99" i="29"/>
  <c r="AN99" i="29"/>
  <c r="HQ98" i="29"/>
  <c r="GD98" i="29"/>
  <c r="EW98" i="29"/>
  <c r="DD98" i="29"/>
  <c r="BR98" i="29"/>
  <c r="AE98" i="29"/>
  <c r="HQ97" i="29"/>
  <c r="GD97" i="29"/>
  <c r="EL97" i="29"/>
  <c r="CY97" i="29"/>
  <c r="BR97" i="29"/>
  <c r="Z97" i="29"/>
  <c r="GB96" i="29"/>
  <c r="EO96" i="29"/>
  <c r="DD96" i="29"/>
  <c r="BJ96" i="29"/>
  <c r="AD96" i="29"/>
  <c r="GN95" i="29"/>
  <c r="FF95" i="29"/>
  <c r="DU95" i="29"/>
  <c r="CM95" i="29"/>
  <c r="BH95" i="29"/>
  <c r="T95" i="29"/>
  <c r="GD94" i="29"/>
  <c r="EZ94" i="29"/>
  <c r="DR94" i="29"/>
  <c r="CF94" i="29"/>
  <c r="BD94" i="29"/>
  <c r="AA94" i="29"/>
  <c r="GX93" i="29"/>
  <c r="FR93" i="29"/>
  <c r="EO93" i="29"/>
  <c r="DN93" i="29"/>
  <c r="CF93" i="29"/>
  <c r="BE93" i="29"/>
  <c r="AB93" i="29"/>
  <c r="HD92" i="29"/>
  <c r="FX92" i="29"/>
  <c r="EX92" i="29"/>
  <c r="DX92" i="29"/>
  <c r="CR92" i="29"/>
  <c r="BR92" i="29"/>
  <c r="AQ92" i="29"/>
  <c r="L92" i="29"/>
  <c r="GS91" i="29"/>
  <c r="FR91" i="29"/>
  <c r="ER91" i="29"/>
  <c r="DL91" i="29"/>
  <c r="CL91" i="29"/>
  <c r="BL91" i="29"/>
  <c r="AF91" i="29"/>
  <c r="GZ108" i="29"/>
  <c r="CP108" i="29"/>
  <c r="EF107" i="29"/>
  <c r="AL107" i="29"/>
  <c r="GK106" i="29"/>
  <c r="CI106" i="29"/>
  <c r="DQ105" i="29"/>
  <c r="R105" i="29"/>
  <c r="GO104" i="29"/>
  <c r="DS104" i="29"/>
  <c r="AC104" i="29"/>
  <c r="HC103" i="29"/>
  <c r="DP103" i="29"/>
  <c r="W103" i="29"/>
  <c r="HA102" i="29"/>
  <c r="DP102" i="29"/>
  <c r="BB102" i="29"/>
  <c r="GO101" i="29"/>
  <c r="EM101" i="29"/>
  <c r="BY101" i="29"/>
  <c r="W101" i="29"/>
  <c r="GF100" i="29"/>
  <c r="EC100" i="29"/>
  <c r="BO100" i="29"/>
  <c r="O100" i="29"/>
  <c r="FV99" i="29"/>
  <c r="DX99" i="29"/>
  <c r="BY99" i="29"/>
  <c r="AL99" i="29"/>
  <c r="HO98" i="29"/>
  <c r="GB98" i="29"/>
  <c r="EI98" i="29"/>
  <c r="DB98" i="29"/>
  <c r="BP98" i="29"/>
  <c r="W98" i="29"/>
  <c r="HO97" i="29"/>
  <c r="FW97" i="29"/>
  <c r="EJ97" i="29"/>
  <c r="CW97" i="29"/>
  <c r="BE97" i="29"/>
  <c r="X97" i="29"/>
  <c r="HN96" i="29"/>
  <c r="FV96" i="29"/>
  <c r="EM96" i="29"/>
  <c r="CZ96" i="29"/>
  <c r="BH96" i="29"/>
  <c r="W96" i="29"/>
  <c r="HQ95" i="29"/>
  <c r="GL95" i="29"/>
  <c r="FD95" i="29"/>
  <c r="DP95" i="29"/>
  <c r="CK95" i="29"/>
  <c r="BE95" i="29"/>
  <c r="Q95" i="29"/>
  <c r="HP94" i="29"/>
  <c r="GB94" i="29"/>
  <c r="EX94" i="29"/>
  <c r="DP94" i="29"/>
  <c r="CD94" i="29"/>
  <c r="BB94" i="29"/>
  <c r="Y94" i="29"/>
  <c r="GV93" i="29"/>
  <c r="FN93" i="29"/>
  <c r="EM93" i="29"/>
  <c r="DL93" i="29"/>
  <c r="CD93" i="29"/>
  <c r="BC93" i="29"/>
  <c r="Z93" i="29"/>
  <c r="HB92" i="29"/>
  <c r="FV92" i="29"/>
  <c r="EV92" i="29"/>
  <c r="HF108" i="29"/>
  <c r="AU108" i="29"/>
  <c r="BZ107" i="29"/>
  <c r="CH106" i="29"/>
  <c r="HO105" i="29"/>
  <c r="BO105" i="29"/>
  <c r="DT104" i="29"/>
  <c r="FZ103" i="29"/>
  <c r="BL103" i="29"/>
  <c r="HD102" i="29"/>
  <c r="DG102" i="29"/>
  <c r="W102" i="29"/>
  <c r="EO101" i="29"/>
  <c r="BU101" i="29"/>
  <c r="HI100" i="29"/>
  <c r="EE100" i="29"/>
  <c r="BA100" i="29"/>
  <c r="GU99" i="29"/>
  <c r="EC99" i="29"/>
  <c r="BU99" i="29"/>
  <c r="P99" i="29"/>
  <c r="GC98" i="29"/>
  <c r="EE98" i="29"/>
  <c r="CN98" i="29"/>
  <c r="AQ98" i="29"/>
  <c r="GZ97" i="29"/>
  <c r="FH97" i="29"/>
  <c r="DL97" i="29"/>
  <c r="BG97" i="29"/>
  <c r="M97" i="29"/>
  <c r="GO96" i="29"/>
  <c r="ES96" i="29"/>
  <c r="CT96" i="29"/>
  <c r="BC96" i="29"/>
  <c r="H96" i="29"/>
  <c r="GS95" i="29"/>
  <c r="FE95" i="29"/>
  <c r="DL95" i="29"/>
  <c r="CD95" i="29"/>
  <c r="AM95" i="29"/>
  <c r="GA94" i="29"/>
  <c r="EP94" i="29"/>
  <c r="CZ94" i="29"/>
  <c r="BT94" i="29"/>
  <c r="AG94" i="29"/>
  <c r="GL93" i="29"/>
  <c r="FF93" i="29"/>
  <c r="DU93" i="29"/>
  <c r="CQ93" i="29"/>
  <c r="BD93" i="29"/>
  <c r="R93" i="29"/>
  <c r="HM92" i="29"/>
  <c r="GJ92" i="29"/>
  <c r="FA92" i="29"/>
  <c r="DV92" i="29"/>
  <c r="CN92" i="29"/>
  <c r="BK92" i="29"/>
  <c r="AD92" i="29"/>
  <c r="HD91" i="29"/>
  <c r="FW91" i="29"/>
  <c r="ET91" i="29"/>
  <c r="DJ91" i="29"/>
  <c r="CH91" i="29"/>
  <c r="AZ91" i="29"/>
  <c r="X91" i="29"/>
  <c r="AT108" i="29"/>
  <c r="DR104" i="29"/>
  <c r="BK103" i="29"/>
  <c r="DF102" i="29"/>
  <c r="HQ101" i="29"/>
  <c r="BT101" i="29"/>
  <c r="HB100" i="29"/>
  <c r="AX100" i="29"/>
  <c r="GT99" i="29"/>
  <c r="BT99" i="29"/>
  <c r="GA98" i="29"/>
  <c r="CH98" i="29"/>
  <c r="FG97" i="29"/>
  <c r="BD97" i="29"/>
  <c r="EN96" i="29"/>
  <c r="BB96" i="29"/>
  <c r="GR95" i="29"/>
  <c r="DK95" i="29"/>
  <c r="AK95" i="29"/>
  <c r="EN94" i="29"/>
  <c r="BS94" i="29"/>
  <c r="GI93" i="29"/>
  <c r="DT93" i="29"/>
  <c r="BB93" i="29"/>
  <c r="GI92" i="29"/>
  <c r="DT92" i="29"/>
  <c r="BJ92" i="29"/>
  <c r="HC91" i="29"/>
  <c r="EQ91" i="29"/>
  <c r="CG91" i="29"/>
  <c r="AY91" i="29"/>
  <c r="AP108" i="29"/>
  <c r="BC107" i="29"/>
  <c r="AH106" i="29"/>
  <c r="AS105" i="29"/>
  <c r="ER103" i="29"/>
  <c r="GB102" i="29"/>
  <c r="GN101" i="29"/>
  <c r="BC101" i="29"/>
  <c r="GE100" i="29"/>
  <c r="AS100" i="29"/>
  <c r="FU99" i="29"/>
  <c r="BM99" i="29"/>
  <c r="HM98" i="29"/>
  <c r="DY98" i="29"/>
  <c r="U98" i="29"/>
  <c r="GT97" i="29"/>
  <c r="CV97" i="29"/>
  <c r="EI96" i="29"/>
  <c r="AS96" i="29"/>
  <c r="ES95" i="29"/>
  <c r="BP95" i="29"/>
  <c r="FV94" i="29"/>
  <c r="CU94" i="29"/>
  <c r="V94" i="29"/>
  <c r="ET93" i="29"/>
  <c r="CB93" i="29"/>
  <c r="K93" i="29"/>
  <c r="HH92" i="29"/>
  <c r="ES92" i="29"/>
  <c r="CI92" i="29"/>
  <c r="GR91" i="29"/>
  <c r="BX91" i="29"/>
  <c r="S91" i="29"/>
  <c r="GX108" i="29"/>
  <c r="BY107" i="29"/>
  <c r="CG106" i="29"/>
  <c r="HN105" i="29"/>
  <c r="BN105" i="29"/>
  <c r="EX103" i="29"/>
  <c r="GZ102" i="29"/>
  <c r="U102" i="29"/>
  <c r="EL101" i="29"/>
  <c r="EB100" i="29"/>
  <c r="DW99" i="29"/>
  <c r="O99" i="29"/>
  <c r="ED98" i="29"/>
  <c r="AO98" i="29"/>
  <c r="GX97" i="29"/>
  <c r="DK97" i="29"/>
  <c r="L97" i="29"/>
  <c r="GN96" i="29"/>
  <c r="CR96" i="29"/>
  <c r="FC95" i="29"/>
  <c r="BU95" i="29"/>
  <c r="FZ94" i="29"/>
  <c r="CY94" i="29"/>
  <c r="AF94" i="29"/>
  <c r="FE93" i="29"/>
  <c r="CP93" i="29"/>
  <c r="Q93" i="29"/>
  <c r="HL92" i="29"/>
  <c r="EZ92" i="29"/>
  <c r="CM92" i="29"/>
  <c r="AC92" i="29"/>
  <c r="FV91" i="29"/>
  <c r="DI91" i="29"/>
  <c r="W91" i="29"/>
  <c r="GL104" i="29"/>
  <c r="HL93" i="29"/>
  <c r="EH91" i="29"/>
  <c r="GW108" i="29"/>
  <c r="AS108" i="29"/>
  <c r="BX107" i="29"/>
  <c r="CB106" i="29"/>
  <c r="GV105" i="29"/>
  <c r="AY105" i="29"/>
  <c r="DQ104" i="29"/>
  <c r="EU103" i="29"/>
  <c r="BJ103" i="29"/>
  <c r="GY102" i="29"/>
  <c r="DE102" i="29"/>
  <c r="J102" i="29"/>
  <c r="HJ101" i="29"/>
  <c r="EK101" i="29"/>
  <c r="BH101" i="29"/>
  <c r="GZ100" i="29"/>
  <c r="EA100" i="29"/>
  <c r="AW100" i="29"/>
  <c r="GG99" i="29"/>
  <c r="DO99" i="29"/>
  <c r="BS99" i="29"/>
  <c r="N99" i="29"/>
  <c r="FY98" i="29"/>
  <c r="EC98" i="29"/>
  <c r="CF98" i="29"/>
  <c r="AN98" i="29"/>
  <c r="GW97" i="29"/>
  <c r="FF97" i="29"/>
  <c r="DI97" i="29"/>
  <c r="BC97" i="29"/>
  <c r="K97" i="29"/>
  <c r="GM96" i="29"/>
  <c r="EL96" i="29"/>
  <c r="CQ96" i="29"/>
  <c r="BA96" i="29"/>
  <c r="GQ95" i="29"/>
  <c r="EW95" i="29"/>
  <c r="DJ95" i="29"/>
  <c r="BS95" i="29"/>
  <c r="AJ95" i="29"/>
  <c r="HQ94" i="29"/>
  <c r="FY94" i="29"/>
  <c r="EM94" i="29"/>
  <c r="CX94" i="29"/>
  <c r="BK94" i="29"/>
  <c r="AE94" i="29"/>
  <c r="GH93" i="29"/>
  <c r="FD93" i="29"/>
  <c r="DS93" i="29"/>
  <c r="CM93" i="29"/>
  <c r="AY93" i="29"/>
  <c r="P93" i="29"/>
  <c r="HK92" i="29"/>
  <c r="GH92" i="29"/>
  <c r="EW92" i="29"/>
  <c r="DO92" i="29"/>
  <c r="CL92" i="29"/>
  <c r="BI92" i="29"/>
  <c r="AB92" i="29"/>
  <c r="HB91" i="29"/>
  <c r="FT91" i="29"/>
  <c r="EP91" i="29"/>
  <c r="DH91" i="29"/>
  <c r="CF91" i="29"/>
  <c r="AX91" i="29"/>
  <c r="V91" i="29"/>
  <c r="AT105" i="29"/>
  <c r="BD101" i="29"/>
  <c r="AU100" i="29"/>
  <c r="DM99" i="29"/>
  <c r="EA98" i="29"/>
  <c r="Z98" i="29"/>
  <c r="GU97" i="29"/>
  <c r="AZ97" i="29"/>
  <c r="GA96" i="29"/>
  <c r="ET95" i="29"/>
  <c r="AE95" i="29"/>
  <c r="FW94" i="29"/>
  <c r="BH94" i="29"/>
  <c r="HQ93" i="29"/>
  <c r="CC93" i="29"/>
  <c r="HI92" i="29"/>
  <c r="DL92" i="29"/>
  <c r="Z92" i="29"/>
  <c r="GZ91" i="29"/>
  <c r="DF91" i="29"/>
  <c r="T91" i="29"/>
  <c r="GV108" i="29"/>
  <c r="AR108" i="29"/>
  <c r="BG107" i="29"/>
  <c r="GM106" i="29"/>
  <c r="BZ106" i="29"/>
  <c r="GJ105" i="29"/>
  <c r="AU105" i="29"/>
  <c r="DP104" i="29"/>
  <c r="ET103" i="29"/>
  <c r="BI103" i="29"/>
  <c r="GW102" i="29"/>
  <c r="DD102" i="29"/>
  <c r="HA101" i="29"/>
  <c r="EJ101" i="29"/>
  <c r="BE101" i="29"/>
  <c r="GY100" i="29"/>
  <c r="DZ100" i="29"/>
  <c r="AV100" i="29"/>
  <c r="GB99" i="29"/>
  <c r="DN99" i="29"/>
  <c r="BQ99" i="29"/>
  <c r="H99" i="29"/>
  <c r="FX98" i="29"/>
  <c r="EB98" i="29"/>
  <c r="CE98" i="29"/>
  <c r="AM98" i="29"/>
  <c r="GV97" i="29"/>
  <c r="FE97" i="29"/>
  <c r="DH97" i="29"/>
  <c r="BA97" i="29"/>
  <c r="J97" i="29"/>
  <c r="GL96" i="29"/>
  <c r="EK96" i="29"/>
  <c r="CL96" i="29"/>
  <c r="AZ96" i="29"/>
  <c r="GM95" i="29"/>
  <c r="EU95" i="29"/>
  <c r="DI95" i="29"/>
  <c r="BR95" i="29"/>
  <c r="AI95" i="29"/>
  <c r="HO94" i="29"/>
  <c r="FX94" i="29"/>
  <c r="EH94" i="29"/>
  <c r="CW94" i="29"/>
  <c r="BI94" i="29"/>
  <c r="AC94" i="29"/>
  <c r="GG93" i="29"/>
  <c r="FC93" i="29"/>
  <c r="DR93" i="29"/>
  <c r="CE93" i="29"/>
  <c r="AX93" i="29"/>
  <c r="O93" i="29"/>
  <c r="HJ92" i="29"/>
  <c r="GG92" i="29"/>
  <c r="EU92" i="29"/>
  <c r="DM92" i="29"/>
  <c r="CK92" i="29"/>
  <c r="BD92" i="29"/>
  <c r="AA92" i="29"/>
  <c r="HA91" i="29"/>
  <c r="FQ91" i="29"/>
  <c r="EO91" i="29"/>
  <c r="DG91" i="29"/>
  <c r="CE91" i="29"/>
  <c r="AW91" i="29"/>
  <c r="U91" i="29"/>
  <c r="X103" i="29"/>
  <c r="FS98" i="29"/>
  <c r="CX97" i="29"/>
  <c r="CJ96" i="29"/>
  <c r="DH95" i="29"/>
  <c r="EF94" i="29"/>
  <c r="Z94" i="29"/>
  <c r="GF93" i="29"/>
  <c r="DQ93" i="29"/>
  <c r="N93" i="29"/>
  <c r="GF92" i="29"/>
  <c r="CJ92" i="29"/>
  <c r="FP91" i="29"/>
  <c r="CD91" i="29"/>
  <c r="GA108" i="29"/>
  <c r="GN107" i="29"/>
  <c r="GI106" i="29"/>
  <c r="GF105" i="29"/>
  <c r="CS104" i="29"/>
  <c r="P103" i="29"/>
  <c r="DB102" i="29"/>
  <c r="DO101" i="29"/>
  <c r="DE100" i="29"/>
  <c r="DL99" i="29"/>
  <c r="FQ98" i="29"/>
  <c r="BW98" i="29"/>
  <c r="FC97" i="29"/>
  <c r="AY97" i="29"/>
  <c r="FT96" i="29"/>
  <c r="CI96" i="29"/>
  <c r="GJ95" i="29"/>
  <c r="DG95" i="29"/>
  <c r="AD95" i="29"/>
  <c r="HE94" i="29"/>
  <c r="EE94" i="29"/>
  <c r="BG94" i="29"/>
  <c r="GE93" i="29"/>
  <c r="DP93" i="29"/>
  <c r="AV93" i="29"/>
  <c r="FW92" i="29"/>
  <c r="DK92" i="29"/>
  <c r="X92" i="29"/>
  <c r="FO91" i="29"/>
  <c r="AU91" i="29"/>
  <c r="GI108" i="29"/>
  <c r="AQ108" i="29"/>
  <c r="HE107" i="29"/>
  <c r="BE107" i="29"/>
  <c r="GJ106" i="29"/>
  <c r="BY106" i="29"/>
  <c r="GG105" i="29"/>
  <c r="HB104" i="29"/>
  <c r="CU104" i="29"/>
  <c r="ES103" i="29"/>
  <c r="GU102" i="29"/>
  <c r="DC102" i="29"/>
  <c r="GP101" i="29"/>
  <c r="DP101" i="29"/>
  <c r="GG100" i="29"/>
  <c r="DF100" i="29"/>
  <c r="FW99" i="29"/>
  <c r="BO99" i="29"/>
  <c r="HP98" i="29"/>
  <c r="BY98" i="29"/>
  <c r="FD97" i="29"/>
  <c r="I97" i="29"/>
  <c r="EJ96" i="29"/>
  <c r="AY96" i="29"/>
  <c r="GK95" i="29"/>
  <c r="BQ95" i="29"/>
  <c r="HG94" i="29"/>
  <c r="CV94" i="29"/>
  <c r="EX93" i="29"/>
  <c r="AW93" i="29"/>
  <c r="ET92" i="29"/>
  <c r="BB92" i="29"/>
  <c r="EJ91" i="29"/>
  <c r="AV91" i="29"/>
  <c r="DE91" i="29"/>
  <c r="FY108" i="29"/>
  <c r="AO108" i="29"/>
  <c r="GM107" i="29"/>
  <c r="BB107" i="29"/>
  <c r="FP106" i="29"/>
  <c r="AF106" i="29"/>
  <c r="GA105" i="29"/>
  <c r="AR105" i="29"/>
  <c r="GK104" i="29"/>
  <c r="CN104" i="29"/>
  <c r="EQ103" i="29"/>
  <c r="GA102" i="29"/>
  <c r="CZ102" i="29"/>
  <c r="GL101" i="29"/>
  <c r="DN101" i="29"/>
  <c r="BB101" i="29"/>
  <c r="FZ100" i="29"/>
  <c r="DD100" i="29"/>
  <c r="AR100" i="29"/>
  <c r="FT99" i="29"/>
  <c r="DK99" i="29"/>
  <c r="AZ99" i="29"/>
  <c r="HL98" i="29"/>
  <c r="FO98" i="29"/>
  <c r="DX98" i="29"/>
  <c r="BV98" i="29"/>
  <c r="T98" i="29"/>
  <c r="GS97" i="29"/>
  <c r="EQ97" i="29"/>
  <c r="CU97" i="29"/>
  <c r="AX97" i="29"/>
  <c r="FS96" i="29"/>
  <c r="ED96" i="29"/>
  <c r="CG96" i="29"/>
  <c r="AQ96" i="29"/>
  <c r="GI95" i="29"/>
  <c r="ER95" i="29"/>
  <c r="DF95" i="29"/>
  <c r="BO95" i="29"/>
  <c r="AC95" i="29"/>
  <c r="HD94" i="29"/>
  <c r="FU94" i="29"/>
  <c r="ED94" i="29"/>
  <c r="CT94" i="29"/>
  <c r="BF94" i="29"/>
  <c r="Q94" i="29"/>
  <c r="HJ93" i="29"/>
  <c r="GD93" i="29"/>
  <c r="ES93" i="29"/>
  <c r="DM93" i="29"/>
  <c r="CA93" i="29"/>
  <c r="AU93" i="29"/>
  <c r="J93" i="29"/>
  <c r="HG92" i="29"/>
  <c r="FU92" i="29"/>
  <c r="ER92" i="29"/>
  <c r="DJ92" i="29"/>
  <c r="CH92" i="29"/>
  <c r="AZ92" i="29"/>
  <c r="W92" i="29"/>
  <c r="GQ91" i="29"/>
  <c r="FN91" i="29"/>
  <c r="EF91" i="29"/>
  <c r="DD91" i="29"/>
  <c r="BV91" i="29"/>
  <c r="AT91" i="29"/>
  <c r="M91" i="29"/>
  <c r="FR108" i="29"/>
  <c r="AQ107" i="29"/>
  <c r="FY105" i="29"/>
  <c r="AQ105" i="29"/>
  <c r="GJ104" i="29"/>
  <c r="AP91" i="29"/>
  <c r="CN91" i="29"/>
  <c r="EC91" i="29"/>
  <c r="GG91" i="29"/>
  <c r="H92" i="29"/>
  <c r="AY92" i="29"/>
  <c r="DB92" i="29"/>
  <c r="EQ92" i="29"/>
  <c r="GQ92" i="29"/>
  <c r="AJ93" i="29"/>
  <c r="CS93" i="29"/>
  <c r="EK93" i="29"/>
  <c r="GP93" i="29"/>
  <c r="AK94" i="29"/>
  <c r="CQ94" i="29"/>
  <c r="FB94" i="29"/>
  <c r="HA94" i="29"/>
  <c r="H95" i="29"/>
  <c r="BN95" i="29"/>
  <c r="EF95" i="29"/>
  <c r="GT95" i="29"/>
  <c r="AI96" i="29"/>
  <c r="DN96" i="29"/>
  <c r="FR96" i="29"/>
  <c r="AV97" i="29"/>
  <c r="EC97" i="29"/>
  <c r="GR97" i="29"/>
  <c r="H98" i="29"/>
  <c r="CO98" i="29"/>
  <c r="FC98" i="29"/>
  <c r="AE99" i="29"/>
  <c r="DJ99" i="29"/>
  <c r="HM99" i="29"/>
  <c r="BL100" i="29"/>
  <c r="FK100" i="29"/>
  <c r="DA101" i="29"/>
  <c r="AS102" i="29"/>
  <c r="FZ102" i="29"/>
  <c r="CD103" i="29"/>
  <c r="FN104" i="29"/>
  <c r="CW105" i="29"/>
  <c r="AB106" i="29"/>
  <c r="FV107" i="29"/>
  <c r="DT108" i="29"/>
  <c r="AO91" i="29"/>
  <c r="GF91" i="29"/>
  <c r="CZ92" i="29"/>
  <c r="EJ93" i="29"/>
  <c r="CE94" i="29"/>
  <c r="BM95" i="29"/>
  <c r="DW97" i="29"/>
  <c r="FO104" i="29"/>
  <c r="AR91" i="29"/>
  <c r="CP91" i="29"/>
  <c r="EE91" i="29"/>
  <c r="GI91" i="29"/>
  <c r="J92" i="29"/>
  <c r="BL92" i="29"/>
  <c r="DD92" i="29"/>
  <c r="FC92" i="29"/>
  <c r="GS92" i="29"/>
  <c r="AL93" i="29"/>
  <c r="CU93" i="29"/>
  <c r="EN93" i="29"/>
  <c r="GW93" i="29"/>
  <c r="AN94" i="29"/>
  <c r="CS94" i="29"/>
  <c r="FD94" i="29"/>
  <c r="M95" i="29"/>
  <c r="CG95" i="29"/>
  <c r="EI95" i="29"/>
  <c r="HE95" i="29"/>
  <c r="BD96" i="29"/>
  <c r="DP96" i="29"/>
  <c r="GR96" i="29"/>
  <c r="BU97" i="29"/>
  <c r="EF97" i="29"/>
  <c r="HI97" i="29"/>
  <c r="K98" i="29"/>
  <c r="CQ98" i="29"/>
  <c r="FE98" i="29"/>
  <c r="AM99" i="29"/>
  <c r="EL99" i="29"/>
  <c r="HO99" i="29"/>
  <c r="BN100" i="29"/>
  <c r="FN100" i="29"/>
  <c r="L101" i="29"/>
  <c r="DJ101" i="29"/>
  <c r="BG102" i="29"/>
  <c r="CU103" i="29"/>
  <c r="FP104" i="29"/>
  <c r="DM105" i="29"/>
  <c r="AD106" i="29"/>
  <c r="EC108" i="29"/>
  <c r="AS91" i="29"/>
  <c r="CQ91" i="29"/>
  <c r="EU91" i="29"/>
  <c r="GJ91" i="29"/>
  <c r="K92" i="29"/>
  <c r="BN92" i="29"/>
  <c r="DE92" i="29"/>
  <c r="FE92" i="29"/>
  <c r="GU92" i="29"/>
  <c r="AM93" i="29"/>
  <c r="CV93" i="29"/>
  <c r="EQ93" i="29"/>
  <c r="GZ93" i="29"/>
  <c r="AU94" i="29"/>
  <c r="DA94" i="29"/>
  <c r="FE94" i="29"/>
  <c r="N95" i="29"/>
  <c r="CH95" i="29"/>
  <c r="EJ95" i="29"/>
  <c r="HF95" i="29"/>
  <c r="BE96" i="29"/>
  <c r="DQ96" i="29"/>
  <c r="GW96" i="29"/>
  <c r="BW97" i="29"/>
  <c r="EG97" i="29"/>
  <c r="HN97" i="29"/>
  <c r="P98" i="29"/>
  <c r="CR98" i="29"/>
  <c r="FG98" i="29"/>
  <c r="AR99" i="29"/>
  <c r="EM99" i="29"/>
  <c r="HP99" i="29"/>
  <c r="BQ100" i="29"/>
  <c r="FS100" i="29"/>
  <c r="N101" i="29"/>
  <c r="DK101" i="29"/>
  <c r="BQ102" i="29"/>
  <c r="CY103" i="29"/>
  <c r="FT104" i="29"/>
  <c r="DN105" i="29"/>
  <c r="AE106" i="29"/>
  <c r="ED108" i="29"/>
  <c r="AN91" i="29"/>
  <c r="EA91" i="29"/>
  <c r="HP91" i="29"/>
  <c r="AW92" i="29"/>
  <c r="GO92" i="29"/>
  <c r="AH93" i="29"/>
  <c r="EI93" i="29"/>
  <c r="CC94" i="29"/>
  <c r="GX94" i="29"/>
  <c r="ED95" i="29"/>
  <c r="DH96" i="29"/>
  <c r="DU97" i="29"/>
  <c r="EB91" i="29"/>
  <c r="AX92" i="29"/>
  <c r="GP92" i="29"/>
  <c r="CR93" i="29"/>
  <c r="EY94" i="29"/>
  <c r="EE95" i="29"/>
  <c r="DM96" i="29"/>
  <c r="AU97" i="29"/>
  <c r="AQ91" i="29"/>
  <c r="ED91" i="29"/>
  <c r="BA92" i="29"/>
  <c r="FB92" i="29"/>
  <c r="CT93" i="29"/>
  <c r="GU93" i="29"/>
  <c r="AL94" i="29"/>
  <c r="FC94" i="29"/>
  <c r="I95" i="29"/>
  <c r="EG95" i="29"/>
  <c r="DO96" i="29"/>
  <c r="EE97" i="29"/>
  <c r="I98" i="29"/>
  <c r="FD98" i="29"/>
  <c r="AG99" i="29"/>
  <c r="HN99" i="29"/>
  <c r="FL100" i="29"/>
  <c r="AC106" i="29"/>
  <c r="EA108" i="29"/>
  <c r="BA91" i="29"/>
  <c r="EV91" i="29"/>
  <c r="GK91" i="29"/>
  <c r="S92" i="29"/>
  <c r="DF92" i="29"/>
  <c r="HA92" i="29"/>
  <c r="CW93" i="29"/>
  <c r="HA93" i="29"/>
  <c r="AV94" i="29"/>
  <c r="FG94" i="29"/>
  <c r="O95" i="29"/>
  <c r="EK95" i="29"/>
  <c r="HG95" i="29"/>
  <c r="BF96" i="29"/>
  <c r="GY96" i="29"/>
  <c r="BX97" i="29"/>
  <c r="EH97" i="29"/>
  <c r="Q98" i="29"/>
  <c r="CS98" i="29"/>
  <c r="FH98" i="29"/>
  <c r="AT99" i="29"/>
  <c r="EN99" i="29"/>
  <c r="HQ99" i="29"/>
  <c r="CI100" i="29"/>
  <c r="FU100" i="29"/>
  <c r="T101" i="29"/>
  <c r="DL101" i="29"/>
  <c r="BS102" i="29"/>
  <c r="DM103" i="29"/>
  <c r="P104" i="29"/>
  <c r="FZ104" i="29"/>
  <c r="DO105" i="29"/>
  <c r="CJ106" i="29"/>
  <c r="EK108" i="29"/>
  <c r="AH96" i="29"/>
  <c r="CT91" i="29"/>
  <c r="BO92" i="29"/>
  <c r="FK92" i="29"/>
  <c r="AN93" i="29"/>
  <c r="ER93" i="29"/>
  <c r="DE94" i="29"/>
  <c r="CI95" i="29"/>
  <c r="DR96" i="29"/>
  <c r="HP97" i="29"/>
  <c r="BC91" i="29"/>
  <c r="CY91" i="29"/>
  <c r="EW91" i="29"/>
  <c r="GL91" i="29"/>
  <c r="T92" i="29"/>
  <c r="BP92" i="29"/>
  <c r="DG92" i="29"/>
  <c r="FL92" i="29"/>
  <c r="HC92" i="29"/>
  <c r="AP93" i="29"/>
  <c r="CX93" i="29"/>
  <c r="FG93" i="29"/>
  <c r="HB93" i="29"/>
  <c r="AW94" i="29"/>
  <c r="DG94" i="29"/>
  <c r="FM94" i="29"/>
  <c r="P95" i="29"/>
  <c r="CJ95" i="29"/>
  <c r="EL95" i="29"/>
  <c r="HH95" i="29"/>
  <c r="BG96" i="29"/>
  <c r="DS96" i="29"/>
  <c r="GZ96" i="29"/>
  <c r="BY97" i="29"/>
  <c r="EI97" i="29"/>
  <c r="R98" i="29"/>
  <c r="CU98" i="29"/>
  <c r="FJ98" i="29"/>
  <c r="AV99" i="29"/>
  <c r="EO99" i="29"/>
  <c r="CO100" i="29"/>
  <c r="FW100" i="29"/>
  <c r="U101" i="29"/>
  <c r="DM101" i="29"/>
  <c r="BT102" i="29"/>
  <c r="DO103" i="29"/>
  <c r="AI104" i="29"/>
  <c r="GF104" i="29"/>
  <c r="DP105" i="29"/>
  <c r="CO106" i="29"/>
  <c r="FP108" i="29"/>
  <c r="CJ91" i="29"/>
  <c r="GE91" i="29"/>
  <c r="EJ92" i="29"/>
  <c r="BZ93" i="29"/>
  <c r="GM93" i="29"/>
  <c r="AI94" i="29"/>
  <c r="EW94" i="29"/>
  <c r="BL95" i="29"/>
  <c r="GC95" i="29"/>
  <c r="AG96" i="29"/>
  <c r="FP96" i="29"/>
  <c r="AT97" i="29"/>
  <c r="GJ97" i="29"/>
  <c r="CK91" i="29"/>
  <c r="EP92" i="29"/>
  <c r="AI93" i="29"/>
  <c r="GN93" i="29"/>
  <c r="AJ94" i="29"/>
  <c r="GY94" i="29"/>
  <c r="GD95" i="29"/>
  <c r="GM97" i="29"/>
  <c r="CO91" i="29"/>
  <c r="GH91" i="29"/>
  <c r="I92" i="29"/>
  <c r="DC92" i="29"/>
  <c r="GR92" i="29"/>
  <c r="AK93" i="29"/>
  <c r="EL93" i="29"/>
  <c r="CR94" i="29"/>
  <c r="HC94" i="29"/>
  <c r="CE95" i="29"/>
  <c r="GV95" i="29"/>
  <c r="AK96" i="29"/>
  <c r="GP96" i="29"/>
  <c r="AW97" i="29"/>
  <c r="HG97" i="29"/>
  <c r="CP98" i="29"/>
  <c r="EK99" i="29"/>
  <c r="BM100" i="29"/>
  <c r="DE101" i="29"/>
  <c r="AW102" i="29"/>
  <c r="CS103" i="29"/>
  <c r="DH105" i="29"/>
  <c r="GL107" i="29"/>
  <c r="BI91" i="29"/>
  <c r="CZ91" i="29"/>
  <c r="EX91" i="29"/>
  <c r="GM91" i="29"/>
  <c r="U92" i="29"/>
  <c r="BQ92" i="29"/>
  <c r="DH92" i="29"/>
  <c r="FM92" i="29"/>
  <c r="HF92" i="29"/>
  <c r="BG93" i="29"/>
  <c r="CY93" i="29"/>
  <c r="FH93" i="29"/>
  <c r="HC93" i="29"/>
  <c r="AY94" i="29"/>
  <c r="DH94" i="29"/>
  <c r="FO94" i="29"/>
  <c r="S95" i="29"/>
  <c r="CL95" i="29"/>
  <c r="EP95" i="29"/>
  <c r="HI95" i="29"/>
  <c r="BI96" i="29"/>
  <c r="DU96" i="29"/>
  <c r="HA96" i="29"/>
  <c r="BZ97" i="29"/>
  <c r="EK97" i="29"/>
  <c r="S98" i="29"/>
  <c r="DA98" i="29"/>
  <c r="AW99" i="29"/>
  <c r="EP99" i="29"/>
  <c r="CP100" i="29"/>
  <c r="HO100" i="29"/>
  <c r="V101" i="29"/>
  <c r="ET101" i="29"/>
  <c r="CH102" i="29"/>
  <c r="DQ103" i="29"/>
  <c r="AR104" i="29"/>
  <c r="GH104" i="29"/>
  <c r="DR105" i="29"/>
  <c r="CP106" i="29"/>
  <c r="FQ108" i="29"/>
  <c r="FQ80" i="29"/>
  <c r="GX77" i="29"/>
  <c r="EZ73" i="29"/>
  <c r="V74" i="29"/>
  <c r="FI74" i="29"/>
  <c r="AG75" i="29"/>
  <c r="CX75" i="29"/>
  <c r="FT75" i="29"/>
  <c r="BN76" i="29"/>
  <c r="AX77" i="29"/>
  <c r="DJ77" i="29"/>
  <c r="HH77" i="29"/>
  <c r="AG78" i="29"/>
  <c r="CU78" i="29"/>
  <c r="GF78" i="29"/>
  <c r="CN79" i="29"/>
  <c r="GY79" i="29"/>
  <c r="AP80" i="29"/>
  <c r="FT80" i="29"/>
  <c r="FO81" i="29"/>
  <c r="DG82" i="29"/>
  <c r="FQ83" i="29"/>
  <c r="CI84" i="29"/>
  <c r="CS85" i="29"/>
  <c r="CR86" i="29"/>
  <c r="GH87" i="29"/>
  <c r="GH88" i="29"/>
  <c r="BF88" i="29"/>
  <c r="BI88" i="29"/>
  <c r="GE76" i="29"/>
  <c r="AN76" i="29"/>
  <c r="FD75" i="29"/>
  <c r="R75" i="29"/>
  <c r="EU74" i="29"/>
  <c r="EL73" i="29"/>
  <c r="EN73" i="29"/>
  <c r="EP76" i="29"/>
  <c r="CL76" i="29"/>
  <c r="GR75" i="29"/>
  <c r="BF75" i="29"/>
  <c r="GI74" i="29"/>
  <c r="AW74" i="29"/>
  <c r="FZ73" i="29"/>
  <c r="AN73" i="29"/>
  <c r="BD73" i="29"/>
  <c r="DH75" i="29"/>
  <c r="CY74" i="29"/>
  <c r="CP73" i="29"/>
  <c r="GP73" i="29"/>
  <c r="CR73" i="29"/>
  <c r="GO73" i="29"/>
  <c r="EM73" i="29"/>
  <c r="CQ73" i="29"/>
  <c r="BC73" i="29"/>
  <c r="GC76" i="29"/>
  <c r="BJ73" i="29"/>
  <c r="BS74" i="29"/>
  <c r="AL76" i="29"/>
  <c r="GM77" i="29"/>
  <c r="AK84" i="29"/>
  <c r="DT73" i="29"/>
  <c r="HM74" i="29"/>
  <c r="P77" i="29"/>
  <c r="CI78" i="29"/>
  <c r="CO83" i="29"/>
  <c r="CO87" i="29"/>
  <c r="BL73" i="29"/>
  <c r="ED74" i="29"/>
  <c r="Q77" i="29"/>
  <c r="GB78" i="29"/>
  <c r="ET80" i="29"/>
  <c r="AC86" i="29"/>
  <c r="BV74" i="29"/>
  <c r="CM75" i="29"/>
  <c r="DV76" i="29"/>
  <c r="GP77" i="29"/>
  <c r="AP82" i="29"/>
  <c r="AD86" i="29"/>
  <c r="EX73" i="29"/>
  <c r="HP74" i="29"/>
  <c r="FR75" i="29"/>
  <c r="HK76" i="29"/>
  <c r="CS78" i="29"/>
  <c r="FS79" i="29"/>
  <c r="AE86" i="29"/>
  <c r="U74" i="29"/>
  <c r="AF75" i="29"/>
  <c r="BM76" i="29"/>
  <c r="DI77" i="29"/>
  <c r="CM79" i="29"/>
  <c r="DY87" i="29"/>
  <c r="CD73" i="29"/>
  <c r="HQ73" i="29"/>
  <c r="CE74" i="29"/>
  <c r="DY76" i="29"/>
  <c r="N73" i="29"/>
  <c r="CE73" i="29"/>
  <c r="FI73" i="29"/>
  <c r="W74" i="29"/>
  <c r="CF74" i="29"/>
  <c r="FJ74" i="29"/>
  <c r="AH75" i="29"/>
  <c r="DE75" i="29"/>
  <c r="FU75" i="29"/>
  <c r="BO76" i="29"/>
  <c r="FB76" i="29"/>
  <c r="AY77" i="29"/>
  <c r="EH77" i="29"/>
  <c r="HI77" i="29"/>
  <c r="AH78" i="29"/>
  <c r="CV78" i="29"/>
  <c r="GG78" i="29"/>
  <c r="CO79" i="29"/>
  <c r="GZ79" i="29"/>
  <c r="AQ80" i="29"/>
  <c r="FU80" i="29"/>
  <c r="FP81" i="29"/>
  <c r="DH82" i="29"/>
  <c r="FR83" i="29"/>
  <c r="EX84" i="29"/>
  <c r="DD85" i="29"/>
  <c r="FP86" i="29"/>
  <c r="GK87" i="29"/>
  <c r="EZ81" i="29"/>
  <c r="BU74" i="29"/>
  <c r="CO85" i="29"/>
  <c r="Q80" i="29"/>
  <c r="HI88" i="29"/>
  <c r="AY82" i="29"/>
  <c r="EH80" i="29"/>
  <c r="FV79" i="29"/>
  <c r="DQ78" i="29"/>
  <c r="BX77" i="29"/>
  <c r="ED89" i="29"/>
  <c r="CX81" i="29"/>
  <c r="BH79" i="29"/>
  <c r="FG78" i="29"/>
  <c r="FQ77" i="29"/>
  <c r="Z77" i="29"/>
  <c r="BO90" i="29"/>
  <c r="HN87" i="29"/>
  <c r="AM87" i="29"/>
  <c r="EK86" i="29"/>
  <c r="H85" i="29"/>
  <c r="ED84" i="29"/>
  <c r="CS83" i="29"/>
  <c r="FI82" i="29"/>
  <c r="HA81" i="29"/>
  <c r="BD80" i="29"/>
  <c r="DY79" i="29"/>
  <c r="HM78" i="29"/>
  <c r="BJ78" i="29"/>
  <c r="EB77" i="29"/>
  <c r="HK85" i="29"/>
  <c r="HA80" i="29"/>
  <c r="BM90" i="29"/>
  <c r="DS89" i="29"/>
  <c r="HE88" i="29"/>
  <c r="HK87" i="29"/>
  <c r="CS86" i="29"/>
  <c r="GT85" i="29"/>
  <c r="CJ84" i="29"/>
  <c r="CQ83" i="29"/>
  <c r="FG82" i="29"/>
  <c r="AQ82" i="29"/>
  <c r="GW81" i="29"/>
  <c r="CV81" i="29"/>
  <c r="GO80" i="29"/>
  <c r="DX80" i="29"/>
  <c r="AZ80" i="29"/>
  <c r="FT79" i="29"/>
  <c r="DD79" i="29"/>
  <c r="BF79" i="29"/>
  <c r="HD78" i="29"/>
  <c r="FE78" i="29"/>
  <c r="CY78" i="29"/>
  <c r="BH78" i="29"/>
  <c r="FO77" i="29"/>
  <c r="DK77" i="29"/>
  <c r="BV77" i="29"/>
  <c r="R77" i="29"/>
  <c r="W73" i="29"/>
  <c r="CF73" i="29"/>
  <c r="FJ73" i="29"/>
  <c r="X74" i="29"/>
  <c r="CO74" i="29"/>
  <c r="FK74" i="29"/>
  <c r="AI75" i="29"/>
  <c r="DF75" i="29"/>
  <c r="GJ75" i="29"/>
  <c r="BP76" i="29"/>
  <c r="FC76" i="29"/>
  <c r="AZ77" i="29"/>
  <c r="EO77" i="29"/>
  <c r="HJ77" i="29"/>
  <c r="AI78" i="29"/>
  <c r="CW78" i="29"/>
  <c r="GH78" i="29"/>
  <c r="CP79" i="29"/>
  <c r="HA79" i="29"/>
  <c r="AR80" i="29"/>
  <c r="FV80" i="29"/>
  <c r="BA81" i="29"/>
  <c r="GQ81" i="29"/>
  <c r="DI82" i="29"/>
  <c r="FS83" i="29"/>
  <c r="EZ84" i="29"/>
  <c r="FC85" i="29"/>
  <c r="GV87" i="29"/>
  <c r="AB84" i="29"/>
  <c r="DJ89" i="29"/>
  <c r="Z86" i="29"/>
  <c r="GW73" i="29"/>
  <c r="EB74" i="29"/>
  <c r="ES75" i="29"/>
  <c r="HA76" i="29"/>
  <c r="CH78" i="29"/>
  <c r="FF79" i="29"/>
  <c r="EY81" i="29"/>
  <c r="CN83" i="29"/>
  <c r="CS88" i="29"/>
  <c r="GX73" i="29"/>
  <c r="CK75" i="29"/>
  <c r="DT76" i="29"/>
  <c r="GN77" i="29"/>
  <c r="CI85" i="29"/>
  <c r="EI73" i="29"/>
  <c r="CL75" i="29"/>
  <c r="DU76" i="29"/>
  <c r="GO77" i="29"/>
  <c r="CQ78" i="29"/>
  <c r="FH79" i="29"/>
  <c r="FA81" i="29"/>
  <c r="AP84" i="29"/>
  <c r="EJ73" i="29"/>
  <c r="HO74" i="29"/>
  <c r="HJ76" i="29"/>
  <c r="CR78" i="29"/>
  <c r="FR79" i="29"/>
  <c r="EN83" i="29"/>
  <c r="DR88" i="29"/>
  <c r="BN73" i="29"/>
  <c r="FG74" i="29"/>
  <c r="DW76" i="29"/>
  <c r="GW77" i="29"/>
  <c r="BQ82" i="29"/>
  <c r="CP85" i="29"/>
  <c r="DS88" i="29"/>
  <c r="CC73" i="29"/>
  <c r="FH74" i="29"/>
  <c r="FS75" i="29"/>
  <c r="HL76" i="29"/>
  <c r="GE78" i="29"/>
  <c r="Z80" i="29"/>
  <c r="CM82" i="29"/>
  <c r="CQ85" i="29"/>
  <c r="CQ86" i="29"/>
  <c r="CG73" i="29"/>
  <c r="CP74" i="29"/>
  <c r="AX75" i="29"/>
  <c r="DN75" i="29"/>
  <c r="GK75" i="29"/>
  <c r="FD76" i="29"/>
  <c r="BA77" i="29"/>
  <c r="EP77" i="29"/>
  <c r="HQ77" i="29"/>
  <c r="AJ78" i="29"/>
  <c r="CX78" i="29"/>
  <c r="GI78" i="29"/>
  <c r="L79" i="29"/>
  <c r="CQ79" i="29"/>
  <c r="HB79" i="29"/>
  <c r="CJ80" i="29"/>
  <c r="FW80" i="29"/>
  <c r="BB81" i="29"/>
  <c r="GR81" i="29"/>
  <c r="DJ82" i="29"/>
  <c r="FT83" i="29"/>
  <c r="FA84" i="29"/>
  <c r="FD85" i="29"/>
  <c r="HG87" i="29"/>
  <c r="BJ90" i="29"/>
  <c r="BX83" i="29"/>
  <c r="Y86" i="29"/>
  <c r="BY83" i="29"/>
  <c r="AJ84" i="29"/>
  <c r="CD75" i="29"/>
  <c r="DS76" i="29"/>
  <c r="AM79" i="29"/>
  <c r="DU80" i="29"/>
  <c r="AA86" i="29"/>
  <c r="BK73" i="29"/>
  <c r="EC74" i="29"/>
  <c r="AT76" i="29"/>
  <c r="DE77" i="29"/>
  <c r="FD78" i="29"/>
  <c r="FG79" i="29"/>
  <c r="AB86" i="29"/>
  <c r="HN74" i="29"/>
  <c r="BJ76" i="29"/>
  <c r="DF77" i="29"/>
  <c r="CP87" i="29"/>
  <c r="HF73" i="29"/>
  <c r="AD75" i="29"/>
  <c r="BK76" i="29"/>
  <c r="DG77" i="29"/>
  <c r="FP80" i="29"/>
  <c r="CQ87" i="29"/>
  <c r="CC74" i="29"/>
  <c r="AE75" i="29"/>
  <c r="DH77" i="29"/>
  <c r="GD78" i="29"/>
  <c r="EX83" i="29"/>
  <c r="DS87" i="29"/>
  <c r="HP73" i="29"/>
  <c r="HQ74" i="29"/>
  <c r="AW77" i="29"/>
  <c r="FR80" i="29"/>
  <c r="FE83" i="29"/>
  <c r="DT88" i="29"/>
  <c r="X73" i="29"/>
  <c r="FQ73" i="29"/>
  <c r="Y74" i="29"/>
  <c r="FL74" i="29"/>
  <c r="BQ76" i="29"/>
  <c r="Y73" i="29"/>
  <c r="CH73" i="29"/>
  <c r="FR73" i="29"/>
  <c r="Z74" i="29"/>
  <c r="CW74" i="29"/>
  <c r="GA74" i="29"/>
  <c r="AY75" i="29"/>
  <c r="DO75" i="29"/>
  <c r="GL75" i="29"/>
  <c r="BR76" i="29"/>
  <c r="FE76" i="29"/>
  <c r="BB77" i="29"/>
  <c r="EQ77" i="29"/>
  <c r="AK78" i="29"/>
  <c r="DW78" i="29"/>
  <c r="GZ78" i="29"/>
  <c r="W79" i="29"/>
  <c r="CY79" i="29"/>
  <c r="HC79" i="29"/>
  <c r="CK80" i="29"/>
  <c r="FY80" i="29"/>
  <c r="BC81" i="29"/>
  <c r="GS81" i="29"/>
  <c r="DL82" i="29"/>
  <c r="FU83" i="29"/>
  <c r="FK84" i="29"/>
  <c r="FE85" i="29"/>
  <c r="HH87" i="29"/>
  <c r="BK90" i="29"/>
  <c r="DK89" i="29"/>
  <c r="DS73" i="29"/>
  <c r="HF74" i="29"/>
  <c r="DD77" i="29"/>
  <c r="FC78" i="29"/>
  <c r="BT74" i="29"/>
  <c r="ET75" i="29"/>
  <c r="HB76" i="29"/>
  <c r="BQ79" i="29"/>
  <c r="EQ80" i="29"/>
  <c r="AO84" i="29"/>
  <c r="CT88" i="29"/>
  <c r="HE73" i="29"/>
  <c r="FP75" i="29"/>
  <c r="HI76" i="29"/>
  <c r="BR79" i="29"/>
  <c r="AN82" i="29"/>
  <c r="CP83" i="29"/>
  <c r="CK85" i="29"/>
  <c r="DQ88" i="29"/>
  <c r="BM73" i="29"/>
  <c r="EK74" i="29"/>
  <c r="FQ75" i="29"/>
  <c r="AF77" i="29"/>
  <c r="GC78" i="29"/>
  <c r="BS79" i="29"/>
  <c r="FB81" i="29"/>
  <c r="AQ84" i="29"/>
  <c r="HO73" i="29"/>
  <c r="CN75" i="29"/>
  <c r="BL76" i="29"/>
  <c r="AV77" i="29"/>
  <c r="CL79" i="29"/>
  <c r="FC81" i="29"/>
  <c r="BB84" i="29"/>
  <c r="EY73" i="29"/>
  <c r="CD74" i="29"/>
  <c r="CO75" i="29"/>
  <c r="DX76" i="29"/>
  <c r="CT78" i="29"/>
  <c r="GV79" i="29"/>
  <c r="FN81" i="29"/>
  <c r="BN84" i="29"/>
  <c r="Z73" i="29"/>
  <c r="DJ73" i="29"/>
  <c r="FS73" i="29"/>
  <c r="AO74" i="29"/>
  <c r="DE74" i="29"/>
  <c r="GB74" i="29"/>
  <c r="AZ75" i="29"/>
  <c r="ED75" i="29"/>
  <c r="GM75" i="29"/>
  <c r="BY76" i="29"/>
  <c r="FF76" i="29"/>
  <c r="BC77" i="29"/>
  <c r="ER77" i="29"/>
  <c r="AL78" i="29"/>
  <c r="DX78" i="29"/>
  <c r="HA78" i="29"/>
  <c r="X79" i="29"/>
  <c r="CZ79" i="29"/>
  <c r="HD79" i="29"/>
  <c r="CL80" i="29"/>
  <c r="FZ80" i="29"/>
  <c r="BD81" i="29"/>
  <c r="GT81" i="29"/>
  <c r="DN82" i="29"/>
  <c r="N83" i="29"/>
  <c r="GM83" i="29"/>
  <c r="FZ84" i="29"/>
  <c r="FF85" i="29"/>
  <c r="HI87" i="29"/>
  <c r="BL90" i="29"/>
  <c r="HH90" i="29"/>
  <c r="GN90" i="29"/>
  <c r="FT90" i="29"/>
  <c r="EZ90" i="29"/>
  <c r="EF90" i="29"/>
  <c r="DL90" i="29"/>
  <c r="CR90" i="29"/>
  <c r="BX90" i="29"/>
  <c r="BD90" i="29"/>
  <c r="AJ90" i="29"/>
  <c r="P90" i="29"/>
  <c r="GZ89" i="29"/>
  <c r="GF89" i="29"/>
  <c r="FL89" i="29"/>
  <c r="ER89" i="29"/>
  <c r="DX89" i="29"/>
  <c r="DD89" i="29"/>
  <c r="CJ89" i="29"/>
  <c r="BP89" i="29"/>
  <c r="AV89" i="29"/>
  <c r="AB89" i="29"/>
  <c r="H89" i="29"/>
  <c r="HL88" i="29"/>
  <c r="GR88" i="29"/>
  <c r="FX88" i="29"/>
  <c r="FD88" i="29"/>
  <c r="EJ88" i="29"/>
  <c r="DP88" i="29"/>
  <c r="CV88" i="29"/>
  <c r="CB88" i="29"/>
  <c r="BH88" i="29"/>
  <c r="AN88" i="29"/>
  <c r="T88" i="29"/>
  <c r="HD87" i="29"/>
  <c r="GJ87" i="29"/>
  <c r="FP87" i="29"/>
  <c r="EV87" i="29"/>
  <c r="EB87" i="29"/>
  <c r="DH87" i="29"/>
  <c r="CN87" i="29"/>
  <c r="BT87" i="29"/>
  <c r="AZ87" i="29"/>
  <c r="AF87" i="29"/>
  <c r="L87" i="29"/>
  <c r="HP86" i="29"/>
  <c r="GV86" i="29"/>
  <c r="GB86" i="29"/>
  <c r="FH86" i="29"/>
  <c r="EN86" i="29"/>
  <c r="DT86" i="29"/>
  <c r="CZ86" i="29"/>
  <c r="CF86" i="29"/>
  <c r="BL86" i="29"/>
  <c r="AR86" i="29"/>
  <c r="X86" i="29"/>
  <c r="HH85" i="29"/>
  <c r="GN85" i="29"/>
  <c r="FT85" i="29"/>
  <c r="EZ85" i="29"/>
  <c r="EF85" i="29"/>
  <c r="DL85" i="29"/>
  <c r="CR85" i="29"/>
  <c r="BX85" i="29"/>
  <c r="BD85" i="29"/>
  <c r="AJ85" i="29"/>
  <c r="P85" i="29"/>
  <c r="HG90" i="29"/>
  <c r="GM90" i="29"/>
  <c r="FS90" i="29"/>
  <c r="EY90" i="29"/>
  <c r="EE90" i="29"/>
  <c r="DK90" i="29"/>
  <c r="CQ90" i="29"/>
  <c r="BW90" i="29"/>
  <c r="BC90" i="29"/>
  <c r="AI90" i="29"/>
  <c r="O90" i="29"/>
  <c r="GY89" i="29"/>
  <c r="GE89" i="29"/>
  <c r="FK89" i="29"/>
  <c r="EQ89" i="29"/>
  <c r="DW89" i="29"/>
  <c r="DC89" i="29"/>
  <c r="CI89" i="29"/>
  <c r="BO89" i="29"/>
  <c r="AU89" i="29"/>
  <c r="AA89" i="29"/>
  <c r="HK88" i="29"/>
  <c r="GQ88" i="29"/>
  <c r="FW88" i="29"/>
  <c r="FC88" i="29"/>
  <c r="EI88" i="29"/>
  <c r="DO88" i="29"/>
  <c r="CU88" i="29"/>
  <c r="CA88" i="29"/>
  <c r="BG88" i="29"/>
  <c r="AM88" i="29"/>
  <c r="S88" i="29"/>
  <c r="HC87" i="29"/>
  <c r="GI87" i="29"/>
  <c r="FO87" i="29"/>
  <c r="EU87" i="29"/>
  <c r="EA87" i="29"/>
  <c r="DG87" i="29"/>
  <c r="CM87" i="29"/>
  <c r="BS87" i="29"/>
  <c r="AY87" i="29"/>
  <c r="AE87" i="29"/>
  <c r="K87" i="29"/>
  <c r="HO86" i="29"/>
  <c r="GU86" i="29"/>
  <c r="GA86" i="29"/>
  <c r="FG86" i="29"/>
  <c r="EM86" i="29"/>
  <c r="DS86" i="29"/>
  <c r="CY86" i="29"/>
  <c r="CE86" i="29"/>
  <c r="BK86" i="29"/>
  <c r="AQ86" i="29"/>
  <c r="W86" i="29"/>
  <c r="HG85" i="29"/>
  <c r="GM85" i="29"/>
  <c r="HF90" i="29"/>
  <c r="GL90" i="29"/>
  <c r="FR90" i="29"/>
  <c r="HE90" i="29"/>
  <c r="GK90" i="29"/>
  <c r="HD90" i="29"/>
  <c r="GJ90" i="29"/>
  <c r="FP90" i="29"/>
  <c r="EV90" i="29"/>
  <c r="EB90" i="29"/>
  <c r="DH90" i="29"/>
  <c r="CN90" i="29"/>
  <c r="BT90" i="29"/>
  <c r="AZ90" i="29"/>
  <c r="AF90" i="29"/>
  <c r="L90" i="29"/>
  <c r="HP89" i="29"/>
  <c r="GV89" i="29"/>
  <c r="GB89" i="29"/>
  <c r="FH89" i="29"/>
  <c r="EN89" i="29"/>
  <c r="DT89" i="29"/>
  <c r="CZ89" i="29"/>
  <c r="CF89" i="29"/>
  <c r="BL89" i="29"/>
  <c r="AR89" i="29"/>
  <c r="X89" i="29"/>
  <c r="HH88" i="29"/>
  <c r="GN88" i="29"/>
  <c r="FT88" i="29"/>
  <c r="EZ88" i="29"/>
  <c r="EF88" i="29"/>
  <c r="DL88" i="29"/>
  <c r="CR88" i="29"/>
  <c r="BX88" i="29"/>
  <c r="BD88" i="29"/>
  <c r="AJ88" i="29"/>
  <c r="P88" i="29"/>
  <c r="GZ87" i="29"/>
  <c r="GF87" i="29"/>
  <c r="FL87" i="29"/>
  <c r="ER87" i="29"/>
  <c r="DX87" i="29"/>
  <c r="DD87" i="29"/>
  <c r="CJ87" i="29"/>
  <c r="BP87" i="29"/>
  <c r="AV87" i="29"/>
  <c r="AB87" i="29"/>
  <c r="H87" i="29"/>
  <c r="HL86" i="29"/>
  <c r="GR86" i="29"/>
  <c r="FX86" i="29"/>
  <c r="FD86" i="29"/>
  <c r="EJ86" i="29"/>
  <c r="DP86" i="29"/>
  <c r="CV86" i="29"/>
  <c r="CB86" i="29"/>
  <c r="BH86" i="29"/>
  <c r="AN86" i="29"/>
  <c r="T86" i="29"/>
  <c r="HD85" i="29"/>
  <c r="GJ85" i="29"/>
  <c r="FP85" i="29"/>
  <c r="EV85" i="29"/>
  <c r="EB85" i="29"/>
  <c r="DH85" i="29"/>
  <c r="CN85" i="29"/>
  <c r="BT85" i="29"/>
  <c r="AZ85" i="29"/>
  <c r="AF85" i="29"/>
  <c r="L85" i="29"/>
  <c r="HP84" i="29"/>
  <c r="HB90" i="29"/>
  <c r="GH90" i="29"/>
  <c r="FN90" i="29"/>
  <c r="ET90" i="29"/>
  <c r="DZ90" i="29"/>
  <c r="DF90" i="29"/>
  <c r="CL90" i="29"/>
  <c r="BR90" i="29"/>
  <c r="AX90" i="29"/>
  <c r="AD90" i="29"/>
  <c r="J90" i="29"/>
  <c r="HN89" i="29"/>
  <c r="GT89" i="29"/>
  <c r="FZ89" i="29"/>
  <c r="FF89" i="29"/>
  <c r="EL89" i="29"/>
  <c r="DR89" i="29"/>
  <c r="CX89" i="29"/>
  <c r="CD89" i="29"/>
  <c r="BJ89" i="29"/>
  <c r="AP89" i="29"/>
  <c r="V89" i="29"/>
  <c r="HF88" i="29"/>
  <c r="GL88" i="29"/>
  <c r="FR88" i="29"/>
  <c r="EX88" i="29"/>
  <c r="ED88" i="29"/>
  <c r="DJ88" i="29"/>
  <c r="CP88" i="29"/>
  <c r="BV88" i="29"/>
  <c r="BB88" i="29"/>
  <c r="AH88" i="29"/>
  <c r="N88" i="29"/>
  <c r="GX87" i="29"/>
  <c r="GD87" i="29"/>
  <c r="FJ87" i="29"/>
  <c r="EP87" i="29"/>
  <c r="DV87" i="29"/>
  <c r="DB87" i="29"/>
  <c r="CH87" i="29"/>
  <c r="BN87" i="29"/>
  <c r="AT87" i="29"/>
  <c r="Z87" i="29"/>
  <c r="HJ90" i="29"/>
  <c r="GD90" i="29"/>
  <c r="FE90" i="29"/>
  <c r="EG90" i="29"/>
  <c r="DE90" i="29"/>
  <c r="CG90" i="29"/>
  <c r="BI90" i="29"/>
  <c r="AK90" i="29"/>
  <c r="I90" i="29"/>
  <c r="HA89" i="29"/>
  <c r="FY89" i="29"/>
  <c r="FA89" i="29"/>
  <c r="EC89" i="29"/>
  <c r="DE89" i="29"/>
  <c r="CC89" i="29"/>
  <c r="BE89" i="29"/>
  <c r="AG89" i="29"/>
  <c r="I89" i="29"/>
  <c r="GX88" i="29"/>
  <c r="FZ88" i="29"/>
  <c r="EY88" i="29"/>
  <c r="DZ88" i="29"/>
  <c r="DB88" i="29"/>
  <c r="CD88" i="29"/>
  <c r="BC88" i="29"/>
  <c r="AD88" i="29"/>
  <c r="GT87" i="29"/>
  <c r="FV87" i="29"/>
  <c r="EX87" i="29"/>
  <c r="DW87" i="29"/>
  <c r="CX87" i="29"/>
  <c r="BZ87" i="29"/>
  <c r="BB87" i="29"/>
  <c r="AA87" i="29"/>
  <c r="GW86" i="29"/>
  <c r="FW86" i="29"/>
  <c r="EZ86" i="29"/>
  <c r="EC86" i="29"/>
  <c r="DF86" i="29"/>
  <c r="CI86" i="29"/>
  <c r="BJ86" i="29"/>
  <c r="AL86" i="29"/>
  <c r="O86" i="29"/>
  <c r="HJ85" i="29"/>
  <c r="GK85" i="29"/>
  <c r="FN85" i="29"/>
  <c r="ER85" i="29"/>
  <c r="DV85" i="29"/>
  <c r="CZ85" i="29"/>
  <c r="CD85" i="29"/>
  <c r="BH85" i="29"/>
  <c r="AL85" i="29"/>
  <c r="O85" i="29"/>
  <c r="HL84" i="29"/>
  <c r="GR84" i="29"/>
  <c r="FX84" i="29"/>
  <c r="FD84" i="29"/>
  <c r="EJ84" i="29"/>
  <c r="DP84" i="29"/>
  <c r="CV84" i="29"/>
  <c r="CB84" i="29"/>
  <c r="BH84" i="29"/>
  <c r="AN84" i="29"/>
  <c r="HI90" i="29"/>
  <c r="GC90" i="29"/>
  <c r="FD90" i="29"/>
  <c r="ED90" i="29"/>
  <c r="DD90" i="29"/>
  <c r="CF90" i="29"/>
  <c r="BH90" i="29"/>
  <c r="AH90" i="29"/>
  <c r="H90" i="29"/>
  <c r="GX89" i="29"/>
  <c r="FX89" i="29"/>
  <c r="EZ89" i="29"/>
  <c r="EB89" i="29"/>
  <c r="DB89" i="29"/>
  <c r="CB89" i="29"/>
  <c r="BD89" i="29"/>
  <c r="AF89" i="29"/>
  <c r="GW88" i="29"/>
  <c r="FY88" i="29"/>
  <c r="EW88" i="29"/>
  <c r="DY88" i="29"/>
  <c r="DA88" i="29"/>
  <c r="CC88" i="29"/>
  <c r="BA88" i="29"/>
  <c r="AC88" i="29"/>
  <c r="HQ87" i="29"/>
  <c r="GS87" i="29"/>
  <c r="FU87" i="29"/>
  <c r="EW87" i="29"/>
  <c r="DU87" i="29"/>
  <c r="CW87" i="29"/>
  <c r="BY87" i="29"/>
  <c r="BA87" i="29"/>
  <c r="Y87" i="29"/>
  <c r="GT86" i="29"/>
  <c r="FV86" i="29"/>
  <c r="EY86" i="29"/>
  <c r="EB86" i="29"/>
  <c r="DE86" i="29"/>
  <c r="CH86" i="29"/>
  <c r="BI86" i="29"/>
  <c r="AK86" i="29"/>
  <c r="N86" i="29"/>
  <c r="HI85" i="29"/>
  <c r="GI85" i="29"/>
  <c r="FM85" i="29"/>
  <c r="EQ85" i="29"/>
  <c r="DU85" i="29"/>
  <c r="CY85" i="29"/>
  <c r="CC85" i="29"/>
  <c r="BG85" i="29"/>
  <c r="AK85" i="29"/>
  <c r="N85" i="29"/>
  <c r="HK84" i="29"/>
  <c r="GQ84" i="29"/>
  <c r="FW84" i="29"/>
  <c r="FC84" i="29"/>
  <c r="EI84" i="29"/>
  <c r="DO84" i="29"/>
  <c r="CU84" i="29"/>
  <c r="CA84" i="29"/>
  <c r="BG84" i="29"/>
  <c r="AM84" i="29"/>
  <c r="HC90" i="29"/>
  <c r="GB90" i="29"/>
  <c r="FC90" i="29"/>
  <c r="EC90" i="29"/>
  <c r="DC90" i="29"/>
  <c r="CE90" i="29"/>
  <c r="BG90" i="29"/>
  <c r="AG90" i="29"/>
  <c r="GW89" i="29"/>
  <c r="FW89" i="29"/>
  <c r="EY89" i="29"/>
  <c r="EA89" i="29"/>
  <c r="DA89" i="29"/>
  <c r="CA89" i="29"/>
  <c r="BC89" i="29"/>
  <c r="AE89" i="29"/>
  <c r="GV88" i="29"/>
  <c r="FV88" i="29"/>
  <c r="EV88" i="29"/>
  <c r="DX88" i="29"/>
  <c r="CZ88" i="29"/>
  <c r="BZ88" i="29"/>
  <c r="AZ88" i="29"/>
  <c r="AB88" i="29"/>
  <c r="HP87" i="29"/>
  <c r="GR87" i="29"/>
  <c r="FT87" i="29"/>
  <c r="ET87" i="29"/>
  <c r="DT87" i="29"/>
  <c r="CV87" i="29"/>
  <c r="BX87" i="29"/>
  <c r="AX87" i="29"/>
  <c r="X87" i="29"/>
  <c r="GS86" i="29"/>
  <c r="FU86" i="29"/>
  <c r="EX86" i="29"/>
  <c r="EA86" i="29"/>
  <c r="DD86" i="29"/>
  <c r="CG86" i="29"/>
  <c r="BG86" i="29"/>
  <c r="AJ86" i="29"/>
  <c r="M86" i="29"/>
  <c r="HF85" i="29"/>
  <c r="GH85" i="29"/>
  <c r="FL85" i="29"/>
  <c r="EP85" i="29"/>
  <c r="DT85" i="29"/>
  <c r="CX85" i="29"/>
  <c r="CB85" i="29"/>
  <c r="BF85" i="29"/>
  <c r="AI85" i="29"/>
  <c r="M85" i="29"/>
  <c r="HJ84" i="29"/>
  <c r="GP84" i="29"/>
  <c r="FV84" i="29"/>
  <c r="FB84" i="29"/>
  <c r="EH84" i="29"/>
  <c r="DN84" i="29"/>
  <c r="CT84" i="29"/>
  <c r="BZ84" i="29"/>
  <c r="BF84" i="29"/>
  <c r="AL84" i="29"/>
  <c r="R84" i="29"/>
  <c r="HA90" i="29"/>
  <c r="GA90" i="29"/>
  <c r="FB90" i="29"/>
  <c r="EA90" i="29"/>
  <c r="DB90" i="29"/>
  <c r="CD90" i="29"/>
  <c r="BF90" i="29"/>
  <c r="AE90" i="29"/>
  <c r="GU89" i="29"/>
  <c r="FV89" i="29"/>
  <c r="EX89" i="29"/>
  <c r="DZ89" i="29"/>
  <c r="CY89" i="29"/>
  <c r="BZ89" i="29"/>
  <c r="BB89" i="29"/>
  <c r="AD89" i="29"/>
  <c r="GU88" i="29"/>
  <c r="FU88" i="29"/>
  <c r="GZ90" i="29"/>
  <c r="FZ90" i="29"/>
  <c r="FA90" i="29"/>
  <c r="DY90" i="29"/>
  <c r="DA90" i="29"/>
  <c r="CC90" i="29"/>
  <c r="BE90" i="29"/>
  <c r="AC90" i="29"/>
  <c r="GS89" i="29"/>
  <c r="FU89" i="29"/>
  <c r="EW89" i="29"/>
  <c r="DY89" i="29"/>
  <c r="CW89" i="29"/>
  <c r="BY89" i="29"/>
  <c r="BA89" i="29"/>
  <c r="AC89" i="29"/>
  <c r="GY90" i="29"/>
  <c r="FY90" i="29"/>
  <c r="EX90" i="29"/>
  <c r="DX90" i="29"/>
  <c r="CZ90" i="29"/>
  <c r="CB90" i="29"/>
  <c r="BB90" i="29"/>
  <c r="AB90" i="29"/>
  <c r="GR89" i="29"/>
  <c r="FT89" i="29"/>
  <c r="EV89" i="29"/>
  <c r="DV89" i="29"/>
  <c r="CV89" i="29"/>
  <c r="BX89" i="29"/>
  <c r="AZ89" i="29"/>
  <c r="Z89" i="29"/>
  <c r="HQ88" i="29"/>
  <c r="GS88" i="29"/>
  <c r="FQ88" i="29"/>
  <c r="ES88" i="29"/>
  <c r="DU88" i="29"/>
  <c r="CW88" i="29"/>
  <c r="BU88" i="29"/>
  <c r="AW88" i="29"/>
  <c r="Y88" i="29"/>
  <c r="HM87" i="29"/>
  <c r="GO87" i="29"/>
  <c r="FQ87" i="29"/>
  <c r="EO87" i="29"/>
  <c r="DQ87" i="29"/>
  <c r="CS87" i="29"/>
  <c r="BU87" i="29"/>
  <c r="AS87" i="29"/>
  <c r="U87" i="29"/>
  <c r="HM86" i="29"/>
  <c r="GO86" i="29"/>
  <c r="FR86" i="29"/>
  <c r="EU86" i="29"/>
  <c r="DX86" i="29"/>
  <c r="DA86" i="29"/>
  <c r="CA86" i="29"/>
  <c r="BD86" i="29"/>
  <c r="AG86" i="29"/>
  <c r="J86" i="29"/>
  <c r="HB85" i="29"/>
  <c r="GE85" i="29"/>
  <c r="FI85" i="29"/>
  <c r="EM85" i="29"/>
  <c r="DQ85" i="29"/>
  <c r="CU85" i="29"/>
  <c r="BY85" i="29"/>
  <c r="BB85" i="29"/>
  <c r="AE85" i="29"/>
  <c r="I85" i="29"/>
  <c r="HG84" i="29"/>
  <c r="GM84" i="29"/>
  <c r="FS84" i="29"/>
  <c r="EY84" i="29"/>
  <c r="EE84" i="29"/>
  <c r="DK84" i="29"/>
  <c r="CQ84" i="29"/>
  <c r="BW84" i="29"/>
  <c r="BC84" i="29"/>
  <c r="AI84" i="29"/>
  <c r="O84" i="29"/>
  <c r="GY83" i="29"/>
  <c r="GE83" i="29"/>
  <c r="GF90" i="29"/>
  <c r="EQ90" i="29"/>
  <c r="DM90" i="29"/>
  <c r="BY90" i="29"/>
  <c r="AQ90" i="29"/>
  <c r="HF89" i="29"/>
  <c r="FR89" i="29"/>
  <c r="EJ89" i="29"/>
  <c r="DF89" i="29"/>
  <c r="BR89" i="29"/>
  <c r="AJ89" i="29"/>
  <c r="HC88" i="29"/>
  <c r="FS88" i="29"/>
  <c r="EO88" i="29"/>
  <c r="DI88" i="29"/>
  <c r="CG88" i="29"/>
  <c r="AX88" i="29"/>
  <c r="U88" i="29"/>
  <c r="GU87" i="29"/>
  <c r="FM87" i="29"/>
  <c r="EI87" i="29"/>
  <c r="DE87" i="29"/>
  <c r="CA87" i="29"/>
  <c r="AQ87" i="29"/>
  <c r="O87" i="29"/>
  <c r="GM86" i="29"/>
  <c r="FL86" i="29"/>
  <c r="EH86" i="29"/>
  <c r="DG86" i="29"/>
  <c r="BY86" i="29"/>
  <c r="AX86" i="29"/>
  <c r="U86" i="29"/>
  <c r="GV85" i="29"/>
  <c r="FU85" i="29"/>
  <c r="ES85" i="29"/>
  <c r="DO85" i="29"/>
  <c r="CM85" i="29"/>
  <c r="BM85" i="29"/>
  <c r="AM85" i="29"/>
  <c r="GS84" i="29"/>
  <c r="FQ84" i="29"/>
  <c r="ES84" i="29"/>
  <c r="DU84" i="29"/>
  <c r="CW84" i="29"/>
  <c r="BU84" i="29"/>
  <c r="AW84" i="29"/>
  <c r="Y84" i="29"/>
  <c r="HB83" i="29"/>
  <c r="GG83" i="29"/>
  <c r="FL83" i="29"/>
  <c r="ER83" i="29"/>
  <c r="DX83" i="29"/>
  <c r="DD83" i="29"/>
  <c r="CJ83" i="29"/>
  <c r="BP83" i="29"/>
  <c r="AV83" i="29"/>
  <c r="AB83" i="29"/>
  <c r="H83" i="29"/>
  <c r="HQ90" i="29"/>
  <c r="GE90" i="29"/>
  <c r="EP90" i="29"/>
  <c r="DJ90" i="29"/>
  <c r="BV90" i="29"/>
  <c r="AP90" i="29"/>
  <c r="HE89" i="29"/>
  <c r="FQ89" i="29"/>
  <c r="EI89" i="29"/>
  <c r="CU89" i="29"/>
  <c r="BQ89" i="29"/>
  <c r="AI89" i="29"/>
  <c r="HB88" i="29"/>
  <c r="FP88" i="29"/>
  <c r="EN88" i="29"/>
  <c r="DH88" i="29"/>
  <c r="CF88" i="29"/>
  <c r="AV88" i="29"/>
  <c r="R88" i="29"/>
  <c r="GQ87" i="29"/>
  <c r="FK87" i="29"/>
  <c r="EH87" i="29"/>
  <c r="DC87" i="29"/>
  <c r="BW87" i="29"/>
  <c r="AP87" i="29"/>
  <c r="N87" i="29"/>
  <c r="HQ86" i="29"/>
  <c r="GL86" i="29"/>
  <c r="FK86" i="29"/>
  <c r="EG86" i="29"/>
  <c r="DC86" i="29"/>
  <c r="BX86" i="29"/>
  <c r="AW86" i="29"/>
  <c r="S86" i="29"/>
  <c r="GU85" i="29"/>
  <c r="FS85" i="29"/>
  <c r="EO85" i="29"/>
  <c r="DN85" i="29"/>
  <c r="CL85" i="29"/>
  <c r="BL85" i="29"/>
  <c r="AH85" i="29"/>
  <c r="HQ84" i="29"/>
  <c r="GO84" i="29"/>
  <c r="FP84" i="29"/>
  <c r="ER84" i="29"/>
  <c r="DT84" i="29"/>
  <c r="CS84" i="29"/>
  <c r="BT84" i="29"/>
  <c r="AV84" i="29"/>
  <c r="X84" i="29"/>
  <c r="HA83" i="29"/>
  <c r="GF83" i="29"/>
  <c r="FK83" i="29"/>
  <c r="EQ83" i="29"/>
  <c r="DW83" i="29"/>
  <c r="DC83" i="29"/>
  <c r="CI83" i="29"/>
  <c r="BO83" i="29"/>
  <c r="AU83" i="29"/>
  <c r="AA83" i="29"/>
  <c r="HP90" i="29"/>
  <c r="FX90" i="29"/>
  <c r="EO90" i="29"/>
  <c r="DI90" i="29"/>
  <c r="BU90" i="29"/>
  <c r="AO90" i="29"/>
  <c r="HD89" i="29"/>
  <c r="FP89" i="29"/>
  <c r="EH89" i="29"/>
  <c r="CT89" i="29"/>
  <c r="BN89" i="29"/>
  <c r="AH89" i="29"/>
  <c r="HA88" i="29"/>
  <c r="FO88" i="29"/>
  <c r="EM88" i="29"/>
  <c r="DG88" i="29"/>
  <c r="CE88" i="29"/>
  <c r="AU88" i="29"/>
  <c r="Q88" i="29"/>
  <c r="GP87" i="29"/>
  <c r="FI87" i="29"/>
  <c r="EG87" i="29"/>
  <c r="DA87" i="29"/>
  <c r="BV87" i="29"/>
  <c r="HO90" i="29"/>
  <c r="FW90" i="29"/>
  <c r="EN90" i="29"/>
  <c r="DG90" i="29"/>
  <c r="BS90" i="29"/>
  <c r="AN90" i="29"/>
  <c r="HC89" i="29"/>
  <c r="FO89" i="29"/>
  <c r="EG89" i="29"/>
  <c r="CS89" i="29"/>
  <c r="BM89" i="29"/>
  <c r="Y89" i="29"/>
  <c r="GZ88" i="29"/>
  <c r="FN88" i="29"/>
  <c r="EL88" i="29"/>
  <c r="DF88" i="29"/>
  <c r="BY88" i="29"/>
  <c r="AT88" i="29"/>
  <c r="O88" i="29"/>
  <c r="GN87" i="29"/>
  <c r="FH87" i="29"/>
  <c r="EF87" i="29"/>
  <c r="CZ87" i="29"/>
  <c r="BR87" i="29"/>
  <c r="AN87" i="29"/>
  <c r="J87" i="29"/>
  <c r="HK86" i="29"/>
  <c r="GJ86" i="29"/>
  <c r="FI86" i="29"/>
  <c r="EE86" i="29"/>
  <c r="CX86" i="29"/>
  <c r="BV86" i="29"/>
  <c r="AU86" i="29"/>
  <c r="Q86" i="29"/>
  <c r="GS85" i="29"/>
  <c r="FQ85" i="29"/>
  <c r="EL85" i="29"/>
  <c r="DK85" i="29"/>
  <c r="CJ85" i="29"/>
  <c r="BJ85" i="29"/>
  <c r="AD85" i="29"/>
  <c r="HN84" i="29"/>
  <c r="GL84" i="29"/>
  <c r="FN84" i="29"/>
  <c r="EP84" i="29"/>
  <c r="DR84" i="29"/>
  <c r="CP84" i="29"/>
  <c r="BR84" i="29"/>
  <c r="AT84" i="29"/>
  <c r="V84" i="29"/>
  <c r="GX83" i="29"/>
  <c r="GC83" i="29"/>
  <c r="FI83" i="29"/>
  <c r="EO83" i="29"/>
  <c r="DU83" i="29"/>
  <c r="DA83" i="29"/>
  <c r="CG83" i="29"/>
  <c r="BM83" i="29"/>
  <c r="AS83" i="29"/>
  <c r="Y83" i="29"/>
  <c r="HI82" i="29"/>
  <c r="GO82" i="29"/>
  <c r="FU82" i="29"/>
  <c r="FA82" i="29"/>
  <c r="EG82" i="29"/>
  <c r="DM82" i="29"/>
  <c r="CS82" i="29"/>
  <c r="BY82" i="29"/>
  <c r="HN90" i="29"/>
  <c r="FV90" i="29"/>
  <c r="EM90" i="29"/>
  <c r="CY90" i="29"/>
  <c r="BQ90" i="29"/>
  <c r="AM90" i="29"/>
  <c r="HB89" i="29"/>
  <c r="FN89" i="29"/>
  <c r="EF89" i="29"/>
  <c r="CR89" i="29"/>
  <c r="BK89" i="29"/>
  <c r="W89" i="29"/>
  <c r="GY88" i="29"/>
  <c r="FM88" i="29"/>
  <c r="EK88" i="29"/>
  <c r="DE88" i="29"/>
  <c r="BW88" i="29"/>
  <c r="AS88" i="29"/>
  <c r="M88" i="29"/>
  <c r="GM87" i="29"/>
  <c r="FG87" i="29"/>
  <c r="EE87" i="29"/>
  <c r="CY87" i="29"/>
  <c r="BQ87" i="29"/>
  <c r="HM90" i="29"/>
  <c r="FU90" i="29"/>
  <c r="EL90" i="29"/>
  <c r="CX90" i="29"/>
  <c r="BP90" i="29"/>
  <c r="AL90" i="29"/>
  <c r="GQ89" i="29"/>
  <c r="FM89" i="29"/>
  <c r="EE89" i="29"/>
  <c r="CQ89" i="29"/>
  <c r="BI89" i="29"/>
  <c r="U89" i="29"/>
  <c r="GT88" i="29"/>
  <c r="FL88" i="29"/>
  <c r="EH88" i="29"/>
  <c r="DD88" i="29"/>
  <c r="BT88" i="29"/>
  <c r="AR88" i="29"/>
  <c r="L88" i="29"/>
  <c r="HO87" i="29"/>
  <c r="GL87" i="29"/>
  <c r="FF87" i="29"/>
  <c r="ED87" i="29"/>
  <c r="CU87" i="29"/>
  <c r="BO87" i="29"/>
  <c r="AL87" i="29"/>
  <c r="HI86" i="29"/>
  <c r="GH86" i="29"/>
  <c r="FE86" i="29"/>
  <c r="DZ86" i="29"/>
  <c r="CU86" i="29"/>
  <c r="BT86" i="29"/>
  <c r="AS86" i="29"/>
  <c r="L86" i="29"/>
  <c r="GQ85" i="29"/>
  <c r="FK85" i="29"/>
  <c r="EJ85" i="29"/>
  <c r="DI85" i="29"/>
  <c r="CH85" i="29"/>
  <c r="BE85" i="29"/>
  <c r="AB85" i="29"/>
  <c r="HI84" i="29"/>
  <c r="GJ84" i="29"/>
  <c r="FL84" i="29"/>
  <c r="EN84" i="29"/>
  <c r="DM84" i="29"/>
  <c r="CN84" i="29"/>
  <c r="BP84" i="29"/>
  <c r="AR84" i="29"/>
  <c r="T84" i="29"/>
  <c r="HQ83" i="29"/>
  <c r="GV83" i="29"/>
  <c r="GA83" i="29"/>
  <c r="FG83" i="29"/>
  <c r="EM83" i="29"/>
  <c r="DS83" i="29"/>
  <c r="CY83" i="29"/>
  <c r="CE83" i="29"/>
  <c r="BK83" i="29"/>
  <c r="AQ83" i="29"/>
  <c r="W83" i="29"/>
  <c r="HG82" i="29"/>
  <c r="GM82" i="29"/>
  <c r="FS82" i="29"/>
  <c r="EY82" i="29"/>
  <c r="EE82" i="29"/>
  <c r="DK82" i="29"/>
  <c r="CQ82" i="29"/>
  <c r="BW82" i="29"/>
  <c r="BC82" i="29"/>
  <c r="AI82" i="29"/>
  <c r="O82" i="29"/>
  <c r="GT90" i="29"/>
  <c r="ES90" i="29"/>
  <c r="CS90" i="29"/>
  <c r="AU90" i="29"/>
  <c r="HQ89" i="29"/>
  <c r="GC89" i="29"/>
  <c r="DQ89" i="29"/>
  <c r="BW89" i="29"/>
  <c r="S89" i="29"/>
  <c r="HD88" i="29"/>
  <c r="FF88" i="29"/>
  <c r="DN88" i="29"/>
  <c r="BP88" i="29"/>
  <c r="AA88" i="29"/>
  <c r="HF87" i="29"/>
  <c r="FN87" i="29"/>
  <c r="DP87" i="29"/>
  <c r="CD87" i="29"/>
  <c r="AJ87" i="29"/>
  <c r="GP86" i="29"/>
  <c r="FC86" i="29"/>
  <c r="DR86" i="29"/>
  <c r="CL86" i="29"/>
  <c r="AZ86" i="29"/>
  <c r="K86" i="29"/>
  <c r="HC85" i="29"/>
  <c r="FW85" i="29"/>
  <c r="EI85" i="29"/>
  <c r="DC85" i="29"/>
  <c r="BS85" i="29"/>
  <c r="AO85" i="29"/>
  <c r="HA84" i="29"/>
  <c r="FY84" i="29"/>
  <c r="EQ84" i="29"/>
  <c r="DI84" i="29"/>
  <c r="CG84" i="29"/>
  <c r="BA84" i="29"/>
  <c r="W84" i="29"/>
  <c r="HF83" i="29"/>
  <c r="GD83" i="29"/>
  <c r="FD83" i="29"/>
  <c r="EF83" i="29"/>
  <c r="DH83" i="29"/>
  <c r="CH83" i="29"/>
  <c r="BH83" i="29"/>
  <c r="AJ83" i="29"/>
  <c r="L83" i="29"/>
  <c r="HJ82" i="29"/>
  <c r="GL82" i="29"/>
  <c r="FP82" i="29"/>
  <c r="ET82" i="29"/>
  <c r="DX82" i="29"/>
  <c r="DB82" i="29"/>
  <c r="CF82" i="29"/>
  <c r="BJ82" i="29"/>
  <c r="AO82" i="29"/>
  <c r="T82" i="29"/>
  <c r="GZ81" i="29"/>
  <c r="GF81" i="29"/>
  <c r="FL81" i="29"/>
  <c r="ER81" i="29"/>
  <c r="DX81" i="29"/>
  <c r="DD81" i="29"/>
  <c r="CJ81" i="29"/>
  <c r="BP81" i="29"/>
  <c r="AV81" i="29"/>
  <c r="AB81" i="29"/>
  <c r="H81" i="29"/>
  <c r="HL80" i="29"/>
  <c r="GR80" i="29"/>
  <c r="FX80" i="29"/>
  <c r="FD80" i="29"/>
  <c r="EJ80" i="29"/>
  <c r="DP80" i="29"/>
  <c r="CV80" i="29"/>
  <c r="CB80" i="29"/>
  <c r="BH80" i="29"/>
  <c r="AN80" i="29"/>
  <c r="T80" i="29"/>
  <c r="GS90" i="29"/>
  <c r="ER90" i="29"/>
  <c r="CP90" i="29"/>
  <c r="AT90" i="29"/>
  <c r="HO89" i="29"/>
  <c r="GA89" i="29"/>
  <c r="DP89" i="29"/>
  <c r="BV89" i="29"/>
  <c r="R89" i="29"/>
  <c r="GP88" i="29"/>
  <c r="FE88" i="29"/>
  <c r="DM88" i="29"/>
  <c r="BO88" i="29"/>
  <c r="Z88" i="29"/>
  <c r="HE87" i="29"/>
  <c r="FE87" i="29"/>
  <c r="DO87" i="29"/>
  <c r="CC87" i="29"/>
  <c r="AI87" i="29"/>
  <c r="GN86" i="29"/>
  <c r="FB86" i="29"/>
  <c r="DQ86" i="29"/>
  <c r="CK86" i="29"/>
  <c r="AY86" i="29"/>
  <c r="I86" i="29"/>
  <c r="HA85" i="29"/>
  <c r="FV85" i="29"/>
  <c r="EH85" i="29"/>
  <c r="DB85" i="29"/>
  <c r="BR85" i="29"/>
  <c r="AN85" i="29"/>
  <c r="GZ84" i="29"/>
  <c r="FU84" i="29"/>
  <c r="EO84" i="29"/>
  <c r="DH84" i="29"/>
  <c r="CF84" i="29"/>
  <c r="AZ84" i="29"/>
  <c r="U84" i="29"/>
  <c r="HE83" i="29"/>
  <c r="GB83" i="29"/>
  <c r="FC83" i="29"/>
  <c r="EE83" i="29"/>
  <c r="GR90" i="29"/>
  <c r="EK90" i="29"/>
  <c r="CO90" i="29"/>
  <c r="AS90" i="29"/>
  <c r="HM89" i="29"/>
  <c r="FS89" i="29"/>
  <c r="DO89" i="29"/>
  <c r="BU89" i="29"/>
  <c r="Q89" i="29"/>
  <c r="GO88" i="29"/>
  <c r="FB88" i="29"/>
  <c r="DK88" i="29"/>
  <c r="BN88" i="29"/>
  <c r="X88" i="29"/>
  <c r="HB87" i="29"/>
  <c r="FD87" i="29"/>
  <c r="DN87" i="29"/>
  <c r="CB87" i="29"/>
  <c r="AH87" i="29"/>
  <c r="GK86" i="29"/>
  <c r="FA86" i="29"/>
  <c r="DO86" i="29"/>
  <c r="CJ86" i="29"/>
  <c r="AV86" i="29"/>
  <c r="H86" i="29"/>
  <c r="GZ85" i="29"/>
  <c r="FR85" i="29"/>
  <c r="EG85" i="29"/>
  <c r="DA85" i="29"/>
  <c r="BQ85" i="29"/>
  <c r="AG85" i="29"/>
  <c r="GY84" i="29"/>
  <c r="FT84" i="29"/>
  <c r="EM84" i="29"/>
  <c r="DG84" i="29"/>
  <c r="CE84" i="29"/>
  <c r="AY84" i="29"/>
  <c r="S84" i="29"/>
  <c r="HD83" i="29"/>
  <c r="FZ83" i="29"/>
  <c r="FB83" i="29"/>
  <c r="ED83" i="29"/>
  <c r="DF83" i="29"/>
  <c r="CD83" i="29"/>
  <c r="BF83" i="29"/>
  <c r="AH83" i="29"/>
  <c r="J83" i="29"/>
  <c r="HF82" i="29"/>
  <c r="GJ82" i="29"/>
  <c r="FN82" i="29"/>
  <c r="ER82" i="29"/>
  <c r="DV82" i="29"/>
  <c r="CZ82" i="29"/>
  <c r="CD82" i="29"/>
  <c r="BH82" i="29"/>
  <c r="AM82" i="29"/>
  <c r="R82" i="29"/>
  <c r="GX81" i="29"/>
  <c r="GD81" i="29"/>
  <c r="FJ81" i="29"/>
  <c r="EP81" i="29"/>
  <c r="DV81" i="29"/>
  <c r="DB81" i="29"/>
  <c r="CH81" i="29"/>
  <c r="BN81" i="29"/>
  <c r="AT81" i="29"/>
  <c r="Z81" i="29"/>
  <c r="GQ90" i="29"/>
  <c r="EJ90" i="29"/>
  <c r="CM90" i="29"/>
  <c r="AR90" i="29"/>
  <c r="HL89" i="29"/>
  <c r="FJ89" i="29"/>
  <c r="DN89" i="29"/>
  <c r="BT89" i="29"/>
  <c r="P89" i="29"/>
  <c r="GM88" i="29"/>
  <c r="FA88" i="29"/>
  <c r="DC88" i="29"/>
  <c r="BM88" i="29"/>
  <c r="W88" i="29"/>
  <c r="HA87" i="29"/>
  <c r="FC87" i="29"/>
  <c r="DM87" i="29"/>
  <c r="BM87" i="29"/>
  <c r="AG87" i="29"/>
  <c r="GI86" i="29"/>
  <c r="EW86" i="29"/>
  <c r="DN86" i="29"/>
  <c r="CD86" i="29"/>
  <c r="AT86" i="29"/>
  <c r="GY85" i="29"/>
  <c r="FO85" i="29"/>
  <c r="EE85" i="29"/>
  <c r="CW85" i="29"/>
  <c r="BP85" i="29"/>
  <c r="AC85" i="29"/>
  <c r="GX84" i="29"/>
  <c r="FR84" i="29"/>
  <c r="EL84" i="29"/>
  <c r="DF84" i="29"/>
  <c r="CD84" i="29"/>
  <c r="AX84" i="29"/>
  <c r="Q84" i="29"/>
  <c r="HC83" i="29"/>
  <c r="FY83" i="29"/>
  <c r="FA83" i="29"/>
  <c r="EC83" i="29"/>
  <c r="GP90" i="29"/>
  <c r="EI90" i="29"/>
  <c r="CK90" i="29"/>
  <c r="AA90" i="29"/>
  <c r="HK89" i="29"/>
  <c r="FI89" i="29"/>
  <c r="DM89" i="29"/>
  <c r="BS89" i="29"/>
  <c r="O89" i="29"/>
  <c r="GK88" i="29"/>
  <c r="EU88" i="29"/>
  <c r="CY88" i="29"/>
  <c r="BL88" i="29"/>
  <c r="V88" i="29"/>
  <c r="GY87" i="29"/>
  <c r="FB87" i="29"/>
  <c r="DL87" i="29"/>
  <c r="BL87" i="29"/>
  <c r="AD87" i="29"/>
  <c r="GG86" i="29"/>
  <c r="EV86" i="29"/>
  <c r="DM86" i="29"/>
  <c r="CC86" i="29"/>
  <c r="AP86" i="29"/>
  <c r="GX85" i="29"/>
  <c r="FJ85" i="29"/>
  <c r="ED85" i="29"/>
  <c r="CV85" i="29"/>
  <c r="BO85" i="29"/>
  <c r="AA85" i="29"/>
  <c r="GW84" i="29"/>
  <c r="FO84" i="29"/>
  <c r="EK84" i="29"/>
  <c r="DE84" i="29"/>
  <c r="CC84" i="29"/>
  <c r="AU84" i="29"/>
  <c r="P84" i="29"/>
  <c r="GZ83" i="29"/>
  <c r="FX83" i="29"/>
  <c r="EZ83" i="29"/>
  <c r="EB83" i="29"/>
  <c r="DB83" i="29"/>
  <c r="CB83" i="29"/>
  <c r="BD83" i="29"/>
  <c r="AF83" i="29"/>
  <c r="HD82" i="29"/>
  <c r="GH82" i="29"/>
  <c r="FL82" i="29"/>
  <c r="EP82" i="29"/>
  <c r="DT82" i="29"/>
  <c r="CX82" i="29"/>
  <c r="CB82" i="29"/>
  <c r="BF82" i="29"/>
  <c r="AK82" i="29"/>
  <c r="P82" i="29"/>
  <c r="HP81" i="29"/>
  <c r="GV81" i="29"/>
  <c r="GB81" i="29"/>
  <c r="FH81" i="29"/>
  <c r="EN81" i="29"/>
  <c r="DT81" i="29"/>
  <c r="CZ81" i="29"/>
  <c r="CF81" i="29"/>
  <c r="BL81" i="29"/>
  <c r="AR81" i="29"/>
  <c r="X81" i="29"/>
  <c r="HH80" i="29"/>
  <c r="GO90" i="29"/>
  <c r="EH90" i="29"/>
  <c r="CJ90" i="29"/>
  <c r="Z90" i="29"/>
  <c r="HJ89" i="29"/>
  <c r="FG89" i="29"/>
  <c r="DL89" i="29"/>
  <c r="BH89" i="29"/>
  <c r="N89" i="29"/>
  <c r="GJ88" i="29"/>
  <c r="ET88" i="29"/>
  <c r="CX88" i="29"/>
  <c r="BK88" i="29"/>
  <c r="K88" i="29"/>
  <c r="GW87" i="29"/>
  <c r="FA87" i="29"/>
  <c r="DK87" i="29"/>
  <c r="BK87" i="29"/>
  <c r="AC87" i="29"/>
  <c r="GF86" i="29"/>
  <c r="ET86" i="29"/>
  <c r="DL86" i="29"/>
  <c r="BZ86" i="29"/>
  <c r="AO86" i="29"/>
  <c r="GW85" i="29"/>
  <c r="FH85" i="29"/>
  <c r="EC85" i="29"/>
  <c r="CT85" i="29"/>
  <c r="BN85" i="29"/>
  <c r="Z85" i="29"/>
  <c r="GV84" i="29"/>
  <c r="FM84" i="29"/>
  <c r="EG84" i="29"/>
  <c r="DD84" i="29"/>
  <c r="BY84" i="29"/>
  <c r="AS84" i="29"/>
  <c r="N84" i="29"/>
  <c r="GW83" i="29"/>
  <c r="FW83" i="29"/>
  <c r="EY83" i="29"/>
  <c r="EA83" i="29"/>
  <c r="CZ83" i="29"/>
  <c r="CA83" i="29"/>
  <c r="BC83" i="29"/>
  <c r="AE83" i="29"/>
  <c r="HC82" i="29"/>
  <c r="GG82" i="29"/>
  <c r="FK82" i="29"/>
  <c r="EO82" i="29"/>
  <c r="DS82" i="29"/>
  <c r="CW82" i="29"/>
  <c r="CA82" i="29"/>
  <c r="BE82" i="29"/>
  <c r="AJ82" i="29"/>
  <c r="N82" i="29"/>
  <c r="HO81" i="29"/>
  <c r="GU81" i="29"/>
  <c r="GA81" i="29"/>
  <c r="FG81" i="29"/>
  <c r="EM81" i="29"/>
  <c r="DS81" i="29"/>
  <c r="CY81" i="29"/>
  <c r="CE81" i="29"/>
  <c r="BK81" i="29"/>
  <c r="AQ81" i="29"/>
  <c r="W81" i="29"/>
  <c r="HG80" i="29"/>
  <c r="GM80" i="29"/>
  <c r="FS80" i="29"/>
  <c r="EY80" i="29"/>
  <c r="EE80" i="29"/>
  <c r="DK80" i="29"/>
  <c r="CQ80" i="29"/>
  <c r="BW80" i="29"/>
  <c r="BC80" i="29"/>
  <c r="AI80" i="29"/>
  <c r="O80" i="29"/>
  <c r="FK90" i="29"/>
  <c r="CU90" i="29"/>
  <c r="U90" i="29"/>
  <c r="FD89" i="29"/>
  <c r="CN89" i="29"/>
  <c r="T89" i="29"/>
  <c r="FI88" i="29"/>
  <c r="CO88" i="29"/>
  <c r="AK88" i="29"/>
  <c r="GA87" i="29"/>
  <c r="DR87" i="29"/>
  <c r="BE87" i="29"/>
  <c r="HG86" i="29"/>
  <c r="FO86" i="29"/>
  <c r="DJ86" i="29"/>
  <c r="BN86" i="29"/>
  <c r="P86" i="29"/>
  <c r="GC85" i="29"/>
  <c r="EA85" i="29"/>
  <c r="CG85" i="29"/>
  <c r="AQ85" i="29"/>
  <c r="HF84" i="29"/>
  <c r="FJ84" i="29"/>
  <c r="DX84" i="29"/>
  <c r="CH84" i="29"/>
  <c r="AH84" i="29"/>
  <c r="GL83" i="29"/>
  <c r="EW83" i="29"/>
  <c r="DO83" i="29"/>
  <c r="CM83" i="29"/>
  <c r="BE83" i="29"/>
  <c r="X83" i="29"/>
  <c r="HK82" i="29"/>
  <c r="GE82" i="29"/>
  <c r="FE82" i="29"/>
  <c r="EC82" i="29"/>
  <c r="DC82" i="29"/>
  <c r="BX82" i="29"/>
  <c r="AX82" i="29"/>
  <c r="Y82" i="29"/>
  <c r="HI81" i="29"/>
  <c r="GK81" i="29"/>
  <c r="FM81" i="29"/>
  <c r="EK81" i="29"/>
  <c r="DM81" i="29"/>
  <c r="CO81" i="29"/>
  <c r="BQ81" i="29"/>
  <c r="AO81" i="29"/>
  <c r="Q81" i="29"/>
  <c r="HI80" i="29"/>
  <c r="GK80" i="29"/>
  <c r="FO80" i="29"/>
  <c r="ES80" i="29"/>
  <c r="DW80" i="29"/>
  <c r="DA80" i="29"/>
  <c r="CE80" i="29"/>
  <c r="BI80" i="29"/>
  <c r="AL80" i="29"/>
  <c r="P80" i="29"/>
  <c r="GX79" i="29"/>
  <c r="GD79" i="29"/>
  <c r="FJ79" i="29"/>
  <c r="EP79" i="29"/>
  <c r="DV79" i="29"/>
  <c r="DB79" i="29"/>
  <c r="CH79" i="29"/>
  <c r="BN79" i="29"/>
  <c r="AT79" i="29"/>
  <c r="FJ90" i="29"/>
  <c r="CT90" i="29"/>
  <c r="T90" i="29"/>
  <c r="FC89" i="29"/>
  <c r="CM89" i="29"/>
  <c r="M89" i="29"/>
  <c r="HP88" i="29"/>
  <c r="FH88" i="29"/>
  <c r="CN88" i="29"/>
  <c r="AI88" i="29"/>
  <c r="FZ87" i="29"/>
  <c r="DJ87" i="29"/>
  <c r="BD87" i="29"/>
  <c r="HF86" i="29"/>
  <c r="FN86" i="29"/>
  <c r="DI86" i="29"/>
  <c r="BM86" i="29"/>
  <c r="GB85" i="29"/>
  <c r="DZ85" i="29"/>
  <c r="CF85" i="29"/>
  <c r="AP85" i="29"/>
  <c r="HE84" i="29"/>
  <c r="FI84" i="29"/>
  <c r="DW84" i="29"/>
  <c r="BX84" i="29"/>
  <c r="AG84" i="29"/>
  <c r="HP83" i="29"/>
  <c r="GK83" i="29"/>
  <c r="EV83" i="29"/>
  <c r="DN83" i="29"/>
  <c r="CL83" i="29"/>
  <c r="BB83" i="29"/>
  <c r="V83" i="29"/>
  <c r="HH82" i="29"/>
  <c r="GD82" i="29"/>
  <c r="FD82" i="29"/>
  <c r="EB82" i="29"/>
  <c r="DA82" i="29"/>
  <c r="BV82" i="29"/>
  <c r="AW82" i="29"/>
  <c r="X82" i="29"/>
  <c r="HH81" i="29"/>
  <c r="GJ81" i="29"/>
  <c r="FK81" i="29"/>
  <c r="EJ81" i="29"/>
  <c r="DL81" i="29"/>
  <c r="CN81" i="29"/>
  <c r="BO81" i="29"/>
  <c r="AN81" i="29"/>
  <c r="P81" i="29"/>
  <c r="HF80" i="29"/>
  <c r="GJ80" i="29"/>
  <c r="FN80" i="29"/>
  <c r="ER80" i="29"/>
  <c r="DV80" i="29"/>
  <c r="CZ80" i="29"/>
  <c r="CD80" i="29"/>
  <c r="BG80" i="29"/>
  <c r="AK80" i="29"/>
  <c r="N80" i="29"/>
  <c r="HQ79" i="29"/>
  <c r="GW79" i="29"/>
  <c r="GC79" i="29"/>
  <c r="FI79" i="29"/>
  <c r="EO79" i="29"/>
  <c r="DU79" i="29"/>
  <c r="DA79" i="29"/>
  <c r="CG79" i="29"/>
  <c r="BM79" i="29"/>
  <c r="AS79" i="29"/>
  <c r="FI90" i="29"/>
  <c r="CI90" i="29"/>
  <c r="S90" i="29"/>
  <c r="FB89" i="29"/>
  <c r="CL89" i="29"/>
  <c r="L89" i="29"/>
  <c r="HO88" i="29"/>
  <c r="FG88" i="29"/>
  <c r="CM88" i="29"/>
  <c r="AG88" i="29"/>
  <c r="FY87" i="29"/>
  <c r="DI87" i="29"/>
  <c r="BC87" i="29"/>
  <c r="HE86" i="29"/>
  <c r="FM86" i="29"/>
  <c r="DH86" i="29"/>
  <c r="BF86" i="29"/>
  <c r="GA85" i="29"/>
  <c r="DY85" i="29"/>
  <c r="CE85" i="29"/>
  <c r="Y85" i="29"/>
  <c r="HD84" i="29"/>
  <c r="FH84" i="29"/>
  <c r="DV84" i="29"/>
  <c r="BV84" i="29"/>
  <c r="AF84" i="29"/>
  <c r="HO83" i="29"/>
  <c r="GJ83" i="29"/>
  <c r="EU83" i="29"/>
  <c r="DM83" i="29"/>
  <c r="CK83" i="29"/>
  <c r="BA83" i="29"/>
  <c r="U83" i="29"/>
  <c r="HE82" i="29"/>
  <c r="GC82" i="29"/>
  <c r="FC82" i="29"/>
  <c r="EA82" i="29"/>
  <c r="CY82" i="29"/>
  <c r="BU82" i="29"/>
  <c r="AV82" i="29"/>
  <c r="W82" i="29"/>
  <c r="HG81" i="29"/>
  <c r="GI81" i="29"/>
  <c r="FI81" i="29"/>
  <c r="EI81" i="29"/>
  <c r="DK81" i="29"/>
  <c r="CM81" i="29"/>
  <c r="BM81" i="29"/>
  <c r="AM81" i="29"/>
  <c r="O81" i="29"/>
  <c r="HE80" i="29"/>
  <c r="GI80" i="29"/>
  <c r="FH90" i="29"/>
  <c r="CH90" i="29"/>
  <c r="R90" i="29"/>
  <c r="EU89" i="29"/>
  <c r="CK89" i="29"/>
  <c r="K89" i="29"/>
  <c r="HN88" i="29"/>
  <c r="ER88" i="29"/>
  <c r="CL88" i="29"/>
  <c r="AF88" i="29"/>
  <c r="FX87" i="29"/>
  <c r="DF87" i="29"/>
  <c r="AW87" i="29"/>
  <c r="HD86" i="29"/>
  <c r="FJ86" i="29"/>
  <c r="DB86" i="29"/>
  <c r="BE86" i="29"/>
  <c r="FZ85" i="29"/>
  <c r="DX85" i="29"/>
  <c r="CA85" i="29"/>
  <c r="X85" i="29"/>
  <c r="HC84" i="29"/>
  <c r="FG84" i="29"/>
  <c r="DS84" i="29"/>
  <c r="BS84" i="29"/>
  <c r="AE84" i="29"/>
  <c r="HN83" i="29"/>
  <c r="GI83" i="29"/>
  <c r="ET83" i="29"/>
  <c r="DL83" i="29"/>
  <c r="CF83" i="29"/>
  <c r="AZ83" i="29"/>
  <c r="T83" i="29"/>
  <c r="HB82" i="29"/>
  <c r="GB82" i="29"/>
  <c r="FB82" i="29"/>
  <c r="DZ82" i="29"/>
  <c r="CV82" i="29"/>
  <c r="BT82" i="29"/>
  <c r="AU82" i="29"/>
  <c r="V82" i="29"/>
  <c r="HF81" i="29"/>
  <c r="GH81" i="29"/>
  <c r="FF81" i="29"/>
  <c r="EH81" i="29"/>
  <c r="DJ81" i="29"/>
  <c r="CL81" i="29"/>
  <c r="BJ81" i="29"/>
  <c r="AL81" i="29"/>
  <c r="N81" i="29"/>
  <c r="HD80" i="29"/>
  <c r="GH80" i="29"/>
  <c r="FL80" i="29"/>
  <c r="EP80" i="29"/>
  <c r="DT80" i="29"/>
  <c r="CX80" i="29"/>
  <c r="CA80" i="29"/>
  <c r="BE80" i="29"/>
  <c r="AH80" i="29"/>
  <c r="L80" i="29"/>
  <c r="FG90" i="29"/>
  <c r="CA90" i="29"/>
  <c r="Q90" i="29"/>
  <c r="ET89" i="29"/>
  <c r="CH89" i="29"/>
  <c r="J89" i="29"/>
  <c r="HM88" i="29"/>
  <c r="EQ88" i="29"/>
  <c r="CK88" i="29"/>
  <c r="AE88" i="29"/>
  <c r="FW87" i="29"/>
  <c r="CT87" i="29"/>
  <c r="AU87" i="29"/>
  <c r="HC86" i="29"/>
  <c r="FF86" i="29"/>
  <c r="CW86" i="29"/>
  <c r="BC86" i="29"/>
  <c r="HQ85" i="29"/>
  <c r="FY85" i="29"/>
  <c r="DW85" i="29"/>
  <c r="BZ85" i="29"/>
  <c r="W85" i="29"/>
  <c r="HB84" i="29"/>
  <c r="FF84" i="29"/>
  <c r="DQ84" i="29"/>
  <c r="BQ84" i="29"/>
  <c r="AD84" i="29"/>
  <c r="HM83" i="29"/>
  <c r="GH83" i="29"/>
  <c r="ES83" i="29"/>
  <c r="DK83" i="29"/>
  <c r="CC83" i="29"/>
  <c r="AY83" i="29"/>
  <c r="S83" i="29"/>
  <c r="HA82" i="29"/>
  <c r="GA82" i="29"/>
  <c r="EZ82" i="29"/>
  <c r="DY82" i="29"/>
  <c r="CU82" i="29"/>
  <c r="BS82" i="29"/>
  <c r="AT82" i="29"/>
  <c r="U82" i="29"/>
  <c r="HE81" i="29"/>
  <c r="GG81" i="29"/>
  <c r="FE81" i="29"/>
  <c r="EG81" i="29"/>
  <c r="DI81" i="29"/>
  <c r="CK81" i="29"/>
  <c r="FF90" i="29"/>
  <c r="BZ90" i="29"/>
  <c r="N90" i="29"/>
  <c r="HI89" i="29"/>
  <c r="ES89" i="29"/>
  <c r="CG89" i="29"/>
  <c r="HJ88" i="29"/>
  <c r="EP88" i="29"/>
  <c r="CJ88" i="29"/>
  <c r="J88" i="29"/>
  <c r="FS87" i="29"/>
  <c r="CR87" i="29"/>
  <c r="AR87" i="29"/>
  <c r="HB86" i="29"/>
  <c r="ES86" i="29"/>
  <c r="CT86" i="29"/>
  <c r="BB86" i="29"/>
  <c r="HP85" i="29"/>
  <c r="FX85" i="29"/>
  <c r="DS85" i="29"/>
  <c r="BW85" i="29"/>
  <c r="V85" i="29"/>
  <c r="GU84" i="29"/>
  <c r="FE84" i="29"/>
  <c r="DL84" i="29"/>
  <c r="BO84" i="29"/>
  <c r="AC84" i="29"/>
  <c r="HL83" i="29"/>
  <c r="FV83" i="29"/>
  <c r="EP83" i="29"/>
  <c r="DJ83" i="29"/>
  <c r="BZ83" i="29"/>
  <c r="AX83" i="29"/>
  <c r="R83" i="29"/>
  <c r="GZ82" i="29"/>
  <c r="FZ82" i="29"/>
  <c r="EX82" i="29"/>
  <c r="DW82" i="29"/>
  <c r="CT82" i="29"/>
  <c r="BR82" i="29"/>
  <c r="AS82" i="29"/>
  <c r="S82" i="29"/>
  <c r="HD81" i="29"/>
  <c r="GE81" i="29"/>
  <c r="FD81" i="29"/>
  <c r="EF81" i="29"/>
  <c r="DH81" i="29"/>
  <c r="CI81" i="29"/>
  <c r="BH81" i="29"/>
  <c r="AJ81" i="29"/>
  <c r="L81" i="29"/>
  <c r="HB80" i="29"/>
  <c r="GF80" i="29"/>
  <c r="FJ80" i="29"/>
  <c r="EN80" i="29"/>
  <c r="DR80" i="29"/>
  <c r="CU80" i="29"/>
  <c r="BY80" i="29"/>
  <c r="BB80" i="29"/>
  <c r="AF80" i="29"/>
  <c r="J80" i="29"/>
  <c r="HM79" i="29"/>
  <c r="GS79" i="29"/>
  <c r="FY79" i="29"/>
  <c r="FE79" i="29"/>
  <c r="EK79" i="29"/>
  <c r="DQ79" i="29"/>
  <c r="CW79" i="29"/>
  <c r="CC79" i="29"/>
  <c r="BI79" i="29"/>
  <c r="AO79" i="29"/>
  <c r="U79" i="29"/>
  <c r="HE78" i="29"/>
  <c r="GK78" i="29"/>
  <c r="FQ78" i="29"/>
  <c r="EW78" i="29"/>
  <c r="EC78" i="29"/>
  <c r="DI78" i="29"/>
  <c r="CO78" i="29"/>
  <c r="BU78" i="29"/>
  <c r="DS90" i="29"/>
  <c r="W90" i="29"/>
  <c r="GN89" i="29"/>
  <c r="DH89" i="29"/>
  <c r="GE88" i="29"/>
  <c r="CQ88" i="29"/>
  <c r="GE87" i="29"/>
  <c r="CL87" i="29"/>
  <c r="P87" i="29"/>
  <c r="HA86" i="29"/>
  <c r="EI86" i="29"/>
  <c r="BP86" i="29"/>
  <c r="GR85" i="29"/>
  <c r="EK85" i="29"/>
  <c r="BA85" i="29"/>
  <c r="GI84" i="29"/>
  <c r="EC84" i="29"/>
  <c r="BM84" i="29"/>
  <c r="I84" i="29"/>
  <c r="FP83" i="29"/>
  <c r="DR83" i="29"/>
  <c r="BV83" i="29"/>
  <c r="AI83" i="29"/>
  <c r="GF82" i="29"/>
  <c r="EN82" i="29"/>
  <c r="DF82" i="29"/>
  <c r="BN82" i="29"/>
  <c r="AD82" i="29"/>
  <c r="GL81" i="29"/>
  <c r="EX81" i="29"/>
  <c r="DP81" i="29"/>
  <c r="CB81" i="29"/>
  <c r="AY81" i="29"/>
  <c r="R81" i="29"/>
  <c r="HP80" i="29"/>
  <c r="GL80" i="29"/>
  <c r="FG80" i="29"/>
  <c r="EF80" i="29"/>
  <c r="DE80" i="29"/>
  <c r="CC80" i="29"/>
  <c r="AY80" i="29"/>
  <c r="Y80" i="29"/>
  <c r="HK79" i="29"/>
  <c r="GN79" i="29"/>
  <c r="FQ79" i="29"/>
  <c r="ET79" i="29"/>
  <c r="DW79" i="29"/>
  <c r="CX79" i="29"/>
  <c r="BZ79" i="29"/>
  <c r="BC79" i="29"/>
  <c r="AF79" i="29"/>
  <c r="K79" i="29"/>
  <c r="HL78" i="29"/>
  <c r="GQ78" i="29"/>
  <c r="FV78" i="29"/>
  <c r="FA78" i="29"/>
  <c r="EF78" i="29"/>
  <c r="DK78" i="29"/>
  <c r="CP78" i="29"/>
  <c r="BT78" i="29"/>
  <c r="AZ78" i="29"/>
  <c r="AF78" i="29"/>
  <c r="L78" i="29"/>
  <c r="HP77" i="29"/>
  <c r="GV77" i="29"/>
  <c r="GB77" i="29"/>
  <c r="FH77" i="29"/>
  <c r="EN77" i="29"/>
  <c r="DT77" i="29"/>
  <c r="CZ77" i="29"/>
  <c r="CF77" i="29"/>
  <c r="BL77" i="29"/>
  <c r="AR77" i="29"/>
  <c r="X77" i="29"/>
  <c r="HH76" i="29"/>
  <c r="GN76" i="29"/>
  <c r="FT76" i="29"/>
  <c r="EZ76" i="29"/>
  <c r="EF76" i="29"/>
  <c r="DL76" i="29"/>
  <c r="CR76" i="29"/>
  <c r="BX76" i="29"/>
  <c r="BD76" i="29"/>
  <c r="AJ76" i="29"/>
  <c r="P76" i="29"/>
  <c r="GZ75" i="29"/>
  <c r="GF75" i="29"/>
  <c r="FL75" i="29"/>
  <c r="ER75" i="29"/>
  <c r="DX75" i="29"/>
  <c r="DD75" i="29"/>
  <c r="CJ75" i="29"/>
  <c r="BP75" i="29"/>
  <c r="AV75" i="29"/>
  <c r="AB75" i="29"/>
  <c r="H75" i="29"/>
  <c r="HL74" i="29"/>
  <c r="GR74" i="29"/>
  <c r="FX74" i="29"/>
  <c r="FD74" i="29"/>
  <c r="EJ74" i="29"/>
  <c r="DP74" i="29"/>
  <c r="CV74" i="29"/>
  <c r="CB74" i="29"/>
  <c r="BH74" i="29"/>
  <c r="AN74" i="29"/>
  <c r="T74" i="29"/>
  <c r="HD73" i="29"/>
  <c r="GJ73" i="29"/>
  <c r="FP73" i="29"/>
  <c r="EV73" i="29"/>
  <c r="EB73" i="29"/>
  <c r="DH73" i="29"/>
  <c r="CN73" i="29"/>
  <c r="BT73" i="29"/>
  <c r="AZ73" i="29"/>
  <c r="AF73" i="29"/>
  <c r="L73" i="29"/>
  <c r="I73" i="29"/>
  <c r="DR90" i="29"/>
  <c r="V90" i="29"/>
  <c r="GM89" i="29"/>
  <c r="DG89" i="29"/>
  <c r="GD88" i="29"/>
  <c r="CI88" i="29"/>
  <c r="GC87" i="29"/>
  <c r="CK87" i="29"/>
  <c r="M87" i="29"/>
  <c r="GZ86" i="29"/>
  <c r="EF86" i="29"/>
  <c r="BO86" i="29"/>
  <c r="GP85" i="29"/>
  <c r="DR85" i="29"/>
  <c r="AY85" i="29"/>
  <c r="GH84" i="29"/>
  <c r="EB84" i="29"/>
  <c r="BL84" i="29"/>
  <c r="H84" i="29"/>
  <c r="HK83" i="29"/>
  <c r="FO83" i="29"/>
  <c r="DQ83" i="29"/>
  <c r="BU83" i="29"/>
  <c r="AG83" i="29"/>
  <c r="HQ82" i="29"/>
  <c r="FY82" i="29"/>
  <c r="EM82" i="29"/>
  <c r="DE82" i="29"/>
  <c r="BM82" i="29"/>
  <c r="AC82" i="29"/>
  <c r="HQ81" i="29"/>
  <c r="GC81" i="29"/>
  <c r="EW81" i="29"/>
  <c r="DO81" i="29"/>
  <c r="CA81" i="29"/>
  <c r="AX81" i="29"/>
  <c r="M81" i="29"/>
  <c r="HO80" i="29"/>
  <c r="GG80" i="29"/>
  <c r="FF80" i="29"/>
  <c r="ED80" i="29"/>
  <c r="DD80" i="29"/>
  <c r="BZ80" i="29"/>
  <c r="AX80" i="29"/>
  <c r="X80" i="29"/>
  <c r="HJ79" i="29"/>
  <c r="GM79" i="29"/>
  <c r="FP79" i="29"/>
  <c r="ES79" i="29"/>
  <c r="DT79" i="29"/>
  <c r="CV79" i="29"/>
  <c r="BY79" i="29"/>
  <c r="BB79" i="29"/>
  <c r="AE79" i="29"/>
  <c r="J79" i="29"/>
  <c r="HK78" i="29"/>
  <c r="GP78" i="29"/>
  <c r="FU78" i="29"/>
  <c r="EZ78" i="29"/>
  <c r="EE78" i="29"/>
  <c r="DJ78" i="29"/>
  <c r="CN78" i="29"/>
  <c r="BS78" i="29"/>
  <c r="AY78" i="29"/>
  <c r="AE78" i="29"/>
  <c r="K78" i="29"/>
  <c r="HO77" i="29"/>
  <c r="GU77" i="29"/>
  <c r="GA77" i="29"/>
  <c r="FG77" i="29"/>
  <c r="EM77" i="29"/>
  <c r="DS77" i="29"/>
  <c r="CY77" i="29"/>
  <c r="CE77" i="29"/>
  <c r="BK77" i="29"/>
  <c r="AQ77" i="29"/>
  <c r="W77" i="29"/>
  <c r="HG76" i="29"/>
  <c r="GM76" i="29"/>
  <c r="FS76" i="29"/>
  <c r="EY76" i="29"/>
  <c r="EE76" i="29"/>
  <c r="DK76" i="29"/>
  <c r="CQ76" i="29"/>
  <c r="BW76" i="29"/>
  <c r="BC76" i="29"/>
  <c r="AI76" i="29"/>
  <c r="O76" i="29"/>
  <c r="GY75" i="29"/>
  <c r="GE75" i="29"/>
  <c r="FK75" i="29"/>
  <c r="EQ75" i="29"/>
  <c r="DW75" i="29"/>
  <c r="DC75" i="29"/>
  <c r="CI75" i="29"/>
  <c r="BO75" i="29"/>
  <c r="AU75" i="29"/>
  <c r="AA75" i="29"/>
  <c r="HK74" i="29"/>
  <c r="GQ74" i="29"/>
  <c r="FW74" i="29"/>
  <c r="FC74" i="29"/>
  <c r="EI74" i="29"/>
  <c r="DO74" i="29"/>
  <c r="CU74" i="29"/>
  <c r="CA74" i="29"/>
  <c r="BG74" i="29"/>
  <c r="AM74" i="29"/>
  <c r="S74" i="29"/>
  <c r="HC73" i="29"/>
  <c r="GI73" i="29"/>
  <c r="FO73" i="29"/>
  <c r="EU73" i="29"/>
  <c r="EA73" i="29"/>
  <c r="DG73" i="29"/>
  <c r="CM73" i="29"/>
  <c r="BS73" i="29"/>
  <c r="AY73" i="29"/>
  <c r="AE73" i="29"/>
  <c r="K73" i="29"/>
  <c r="FT78" i="29"/>
  <c r="GT77" i="29"/>
  <c r="FF77" i="29"/>
  <c r="DR77" i="29"/>
  <c r="CD77" i="29"/>
  <c r="AP77" i="29"/>
  <c r="V77" i="29"/>
  <c r="HF76" i="29"/>
  <c r="GL76" i="29"/>
  <c r="GP74" i="29"/>
  <c r="GH73" i="29"/>
  <c r="ET73" i="29"/>
  <c r="DF73" i="29"/>
  <c r="BR73" i="29"/>
  <c r="AD73" i="29"/>
  <c r="J73" i="29"/>
  <c r="AC73" i="29"/>
  <c r="HL90" i="29"/>
  <c r="DQ90" i="29"/>
  <c r="M90" i="29"/>
  <c r="GL89" i="29"/>
  <c r="CP89" i="29"/>
  <c r="GC88" i="29"/>
  <c r="CH88" i="29"/>
  <c r="GB87" i="29"/>
  <c r="CI87" i="29"/>
  <c r="I87" i="29"/>
  <c r="GY86" i="29"/>
  <c r="ED86" i="29"/>
  <c r="BA86" i="29"/>
  <c r="GO85" i="29"/>
  <c r="DP85" i="29"/>
  <c r="AX85" i="29"/>
  <c r="GG84" i="29"/>
  <c r="EA84" i="29"/>
  <c r="BK84" i="29"/>
  <c r="HJ83" i="29"/>
  <c r="FN83" i="29"/>
  <c r="DP83" i="29"/>
  <c r="BT83" i="29"/>
  <c r="AD83" i="29"/>
  <c r="HP82" i="29"/>
  <c r="FX82" i="29"/>
  <c r="EL82" i="29"/>
  <c r="DD82" i="29"/>
  <c r="BL82" i="29"/>
  <c r="AB82" i="29"/>
  <c r="HN81" i="29"/>
  <c r="FZ81" i="29"/>
  <c r="EV81" i="29"/>
  <c r="DN81" i="29"/>
  <c r="BZ81" i="29"/>
  <c r="AW81" i="29"/>
  <c r="K81" i="29"/>
  <c r="HN80" i="29"/>
  <c r="GE80" i="29"/>
  <c r="FE80" i="29"/>
  <c r="EC80" i="29"/>
  <c r="DC80" i="29"/>
  <c r="BX80" i="29"/>
  <c r="AW80" i="29"/>
  <c r="W80" i="29"/>
  <c r="HI79" i="29"/>
  <c r="GL79" i="29"/>
  <c r="FO79" i="29"/>
  <c r="ER79" i="29"/>
  <c r="DS79" i="29"/>
  <c r="CU79" i="29"/>
  <c r="BX79" i="29"/>
  <c r="BA79" i="29"/>
  <c r="AD79" i="29"/>
  <c r="I79" i="29"/>
  <c r="HJ78" i="29"/>
  <c r="GO78" i="29"/>
  <c r="EY78" i="29"/>
  <c r="ED78" i="29"/>
  <c r="DH78" i="29"/>
  <c r="CM78" i="29"/>
  <c r="BR78" i="29"/>
  <c r="AX78" i="29"/>
  <c r="AD78" i="29"/>
  <c r="J78" i="29"/>
  <c r="HN77" i="29"/>
  <c r="FZ77" i="29"/>
  <c r="EL77" i="29"/>
  <c r="CX77" i="29"/>
  <c r="BJ77" i="29"/>
  <c r="FR76" i="29"/>
  <c r="EX76" i="29"/>
  <c r="ED76" i="29"/>
  <c r="DJ76" i="29"/>
  <c r="CP76" i="29"/>
  <c r="BV76" i="29"/>
  <c r="BB76" i="29"/>
  <c r="AH76" i="29"/>
  <c r="N76" i="29"/>
  <c r="GX75" i="29"/>
  <c r="GD75" i="29"/>
  <c r="FJ75" i="29"/>
  <c r="EP75" i="29"/>
  <c r="DV75" i="29"/>
  <c r="DB75" i="29"/>
  <c r="CH75" i="29"/>
  <c r="BN75" i="29"/>
  <c r="AT75" i="29"/>
  <c r="Z75" i="29"/>
  <c r="HJ74" i="29"/>
  <c r="FV74" i="29"/>
  <c r="FB74" i="29"/>
  <c r="EH74" i="29"/>
  <c r="DN74" i="29"/>
  <c r="CT74" i="29"/>
  <c r="BZ74" i="29"/>
  <c r="BF74" i="29"/>
  <c r="AL74" i="29"/>
  <c r="R74" i="29"/>
  <c r="HB73" i="29"/>
  <c r="FN73" i="29"/>
  <c r="DZ73" i="29"/>
  <c r="CL73" i="29"/>
  <c r="AX73" i="29"/>
  <c r="HK90" i="29"/>
  <c r="DP90" i="29"/>
  <c r="K90" i="29"/>
  <c r="GK89" i="29"/>
  <c r="CO89" i="29"/>
  <c r="GB88" i="29"/>
  <c r="BS88" i="29"/>
  <c r="FR87" i="29"/>
  <c r="CG87" i="29"/>
  <c r="GX86" i="29"/>
  <c r="DY86" i="29"/>
  <c r="AM86" i="29"/>
  <c r="GL85" i="29"/>
  <c r="DM85" i="29"/>
  <c r="AW85" i="29"/>
  <c r="GF84" i="29"/>
  <c r="DZ84" i="29"/>
  <c r="BJ84" i="29"/>
  <c r="HI83" i="29"/>
  <c r="FM83" i="29"/>
  <c r="DI83" i="29"/>
  <c r="BS83" i="29"/>
  <c r="AC83" i="29"/>
  <c r="HO82" i="29"/>
  <c r="FW82" i="29"/>
  <c r="EK82" i="29"/>
  <c r="CR82" i="29"/>
  <c r="BK82" i="29"/>
  <c r="AA82" i="29"/>
  <c r="HM81" i="29"/>
  <c r="FY81" i="29"/>
  <c r="EU81" i="29"/>
  <c r="DG81" i="29"/>
  <c r="BY81" i="29"/>
  <c r="AU81" i="29"/>
  <c r="J81" i="29"/>
  <c r="HM80" i="29"/>
  <c r="GD80" i="29"/>
  <c r="FC80" i="29"/>
  <c r="EB80" i="29"/>
  <c r="DB80" i="29"/>
  <c r="BV80" i="29"/>
  <c r="AV80" i="29"/>
  <c r="V80" i="29"/>
  <c r="HH79" i="29"/>
  <c r="GK79" i="29"/>
  <c r="FN79" i="29"/>
  <c r="EQ79" i="29"/>
  <c r="DR79" i="29"/>
  <c r="CT79" i="29"/>
  <c r="BW79" i="29"/>
  <c r="AZ79" i="29"/>
  <c r="AC79" i="29"/>
  <c r="H79" i="29"/>
  <c r="HI78" i="29"/>
  <c r="GN78" i="29"/>
  <c r="FS78" i="29"/>
  <c r="EX78" i="29"/>
  <c r="EB78" i="29"/>
  <c r="DG78" i="29"/>
  <c r="CL78" i="29"/>
  <c r="BQ78" i="29"/>
  <c r="AW78" i="29"/>
  <c r="AC78" i="29"/>
  <c r="I78" i="29"/>
  <c r="HM77" i="29"/>
  <c r="GS77" i="29"/>
  <c r="FY77" i="29"/>
  <c r="FE77" i="29"/>
  <c r="EK77" i="29"/>
  <c r="DQ77" i="29"/>
  <c r="CW77" i="29"/>
  <c r="CC77" i="29"/>
  <c r="BI77" i="29"/>
  <c r="AO77" i="29"/>
  <c r="U77" i="29"/>
  <c r="HE76" i="29"/>
  <c r="GK76" i="29"/>
  <c r="FQ76" i="29"/>
  <c r="EW76" i="29"/>
  <c r="EC76" i="29"/>
  <c r="DI76" i="29"/>
  <c r="CO76" i="29"/>
  <c r="BU76" i="29"/>
  <c r="BA76" i="29"/>
  <c r="AG76" i="29"/>
  <c r="M76" i="29"/>
  <c r="HQ75" i="29"/>
  <c r="GW75" i="29"/>
  <c r="GC75" i="29"/>
  <c r="FI75" i="29"/>
  <c r="EO75" i="29"/>
  <c r="DU75" i="29"/>
  <c r="DA75" i="29"/>
  <c r="CG75" i="29"/>
  <c r="BM75" i="29"/>
  <c r="AS75" i="29"/>
  <c r="Y75" i="29"/>
  <c r="HI74" i="29"/>
  <c r="GO74" i="29"/>
  <c r="FU74" i="29"/>
  <c r="FA74" i="29"/>
  <c r="EG74" i="29"/>
  <c r="DM74" i="29"/>
  <c r="CS74" i="29"/>
  <c r="BY74" i="29"/>
  <c r="BE74" i="29"/>
  <c r="AK74" i="29"/>
  <c r="Q74" i="29"/>
  <c r="HA73" i="29"/>
  <c r="GG73" i="29"/>
  <c r="FM73" i="29"/>
  <c r="ES73" i="29"/>
  <c r="DY73" i="29"/>
  <c r="DE73" i="29"/>
  <c r="CK73" i="29"/>
  <c r="BQ73" i="29"/>
  <c r="AW73" i="29"/>
  <c r="GX90" i="29"/>
  <c r="DO90" i="29"/>
  <c r="GJ89" i="29"/>
  <c r="CE89" i="29"/>
  <c r="GA88" i="29"/>
  <c r="BR88" i="29"/>
  <c r="EZ87" i="29"/>
  <c r="CF87" i="29"/>
  <c r="GQ86" i="29"/>
  <c r="DW86" i="29"/>
  <c r="AI86" i="29"/>
  <c r="GG85" i="29"/>
  <c r="DJ85" i="29"/>
  <c r="AV85" i="29"/>
  <c r="GE84" i="29"/>
  <c r="DY84" i="29"/>
  <c r="BI84" i="29"/>
  <c r="HH83" i="29"/>
  <c r="FJ83" i="29"/>
  <c r="DG83" i="29"/>
  <c r="BR83" i="29"/>
  <c r="Z83" i="29"/>
  <c r="HN82" i="29"/>
  <c r="FV82" i="29"/>
  <c r="EJ82" i="29"/>
  <c r="CP82" i="29"/>
  <c r="BI82" i="29"/>
  <c r="Z82" i="29"/>
  <c r="HL81" i="29"/>
  <c r="FX81" i="29"/>
  <c r="ET81" i="29"/>
  <c r="DF81" i="29"/>
  <c r="BX81" i="29"/>
  <c r="AS81" i="29"/>
  <c r="I81" i="29"/>
  <c r="HK80" i="29"/>
  <c r="GC80" i="29"/>
  <c r="FB80" i="29"/>
  <c r="EA80" i="29"/>
  <c r="CY80" i="29"/>
  <c r="BU80" i="29"/>
  <c r="AU80" i="29"/>
  <c r="U80" i="29"/>
  <c r="HG79" i="29"/>
  <c r="GJ79" i="29"/>
  <c r="FM79" i="29"/>
  <c r="EN79" i="29"/>
  <c r="DP79" i="29"/>
  <c r="CS79" i="29"/>
  <c r="BV79" i="29"/>
  <c r="AY79" i="29"/>
  <c r="AB79" i="29"/>
  <c r="HH78" i="29"/>
  <c r="GM78" i="29"/>
  <c r="FR78" i="29"/>
  <c r="EV78" i="29"/>
  <c r="EA78" i="29"/>
  <c r="DF78" i="29"/>
  <c r="CK78" i="29"/>
  <c r="BP78" i="29"/>
  <c r="AV78" i="29"/>
  <c r="AB78" i="29"/>
  <c r="H78" i="29"/>
  <c r="HL77" i="29"/>
  <c r="GR77" i="29"/>
  <c r="FX77" i="29"/>
  <c r="FD77" i="29"/>
  <c r="EJ77" i="29"/>
  <c r="DP77" i="29"/>
  <c r="CV77" i="29"/>
  <c r="CB77" i="29"/>
  <c r="BH77" i="29"/>
  <c r="AN77" i="29"/>
  <c r="T77" i="29"/>
  <c r="HD76" i="29"/>
  <c r="GJ76" i="29"/>
  <c r="FP76" i="29"/>
  <c r="EV76" i="29"/>
  <c r="EB76" i="29"/>
  <c r="DH76" i="29"/>
  <c r="CN76" i="29"/>
  <c r="BT76" i="29"/>
  <c r="AZ76" i="29"/>
  <c r="AF76" i="29"/>
  <c r="L76" i="29"/>
  <c r="HP75" i="29"/>
  <c r="GV75" i="29"/>
  <c r="GB75" i="29"/>
  <c r="FH75" i="29"/>
  <c r="EN75" i="29"/>
  <c r="DT75" i="29"/>
  <c r="CZ75" i="29"/>
  <c r="CF75" i="29"/>
  <c r="BL75" i="29"/>
  <c r="AR75" i="29"/>
  <c r="X75" i="29"/>
  <c r="HH74" i="29"/>
  <c r="GN74" i="29"/>
  <c r="FT74" i="29"/>
  <c r="EZ74" i="29"/>
  <c r="EF74" i="29"/>
  <c r="DL74" i="29"/>
  <c r="CR74" i="29"/>
  <c r="BX74" i="29"/>
  <c r="BD74" i="29"/>
  <c r="AJ74" i="29"/>
  <c r="P74" i="29"/>
  <c r="GZ73" i="29"/>
  <c r="GF73" i="29"/>
  <c r="FL73" i="29"/>
  <c r="ER73" i="29"/>
  <c r="DX73" i="29"/>
  <c r="DD73" i="29"/>
  <c r="CJ73" i="29"/>
  <c r="BP73" i="29"/>
  <c r="AV73" i="29"/>
  <c r="AB73" i="29"/>
  <c r="H73" i="29"/>
  <c r="GV90" i="29"/>
  <c r="BF89" i="29"/>
  <c r="FJ88" i="29"/>
  <c r="BJ87" i="29"/>
  <c r="GD86" i="29"/>
  <c r="AF86" i="29"/>
  <c r="GD85" i="29"/>
  <c r="AT85" i="29"/>
  <c r="GC84" i="29"/>
  <c r="BD84" i="29"/>
  <c r="GU83" i="29"/>
  <c r="CX83" i="29"/>
  <c r="P83" i="29"/>
  <c r="HL82" i="29"/>
  <c r="EH82" i="29"/>
  <c r="BD82" i="29"/>
  <c r="FV81" i="29"/>
  <c r="DC81" i="29"/>
  <c r="AK81" i="29"/>
  <c r="GA80" i="29"/>
  <c r="CT80" i="29"/>
  <c r="AS80" i="29"/>
  <c r="HE79" i="29"/>
  <c r="FK79" i="29"/>
  <c r="DN79" i="29"/>
  <c r="GW90" i="29"/>
  <c r="DN90" i="29"/>
  <c r="GI89" i="29"/>
  <c r="BG89" i="29"/>
  <c r="FK88" i="29"/>
  <c r="BQ88" i="29"/>
  <c r="EY87" i="29"/>
  <c r="CE87" i="29"/>
  <c r="GE86" i="29"/>
  <c r="DV86" i="29"/>
  <c r="AH86" i="29"/>
  <c r="GF85" i="29"/>
  <c r="DG85" i="29"/>
  <c r="AU85" i="29"/>
  <c r="GD84" i="29"/>
  <c r="DJ84" i="29"/>
  <c r="BE84" i="29"/>
  <c r="HG83" i="29"/>
  <c r="FH83" i="29"/>
  <c r="DE83" i="29"/>
  <c r="BQ83" i="29"/>
  <c r="Q83" i="29"/>
  <c r="HM82" i="29"/>
  <c r="FT82" i="29"/>
  <c r="EI82" i="29"/>
  <c r="CO82" i="29"/>
  <c r="BG82" i="29"/>
  <c r="Q82" i="29"/>
  <c r="HK81" i="29"/>
  <c r="FW81" i="29"/>
  <c r="ES81" i="29"/>
  <c r="DE81" i="29"/>
  <c r="BW81" i="29"/>
  <c r="AP81" i="29"/>
  <c r="HJ80" i="29"/>
  <c r="GB80" i="29"/>
  <c r="FA80" i="29"/>
  <c r="DZ80" i="29"/>
  <c r="CW80" i="29"/>
  <c r="BT80" i="29"/>
  <c r="AT80" i="29"/>
  <c r="S80" i="29"/>
  <c r="HF79" i="29"/>
  <c r="GI79" i="29"/>
  <c r="FL79" i="29"/>
  <c r="EM79" i="29"/>
  <c r="DO79" i="29"/>
  <c r="CR79" i="29"/>
  <c r="BU79" i="29"/>
  <c r="AX79" i="29"/>
  <c r="AA79" i="29"/>
  <c r="HG78" i="29"/>
  <c r="GL78" i="29"/>
  <c r="FP78" i="29"/>
  <c r="EU78" i="29"/>
  <c r="DZ78" i="29"/>
  <c r="DE78" i="29"/>
  <c r="CJ78" i="29"/>
  <c r="BO78" i="29"/>
  <c r="AU78" i="29"/>
  <c r="AA78" i="29"/>
  <c r="HK77" i="29"/>
  <c r="GQ77" i="29"/>
  <c r="FW77" i="29"/>
  <c r="FC77" i="29"/>
  <c r="EI77" i="29"/>
  <c r="DO77" i="29"/>
  <c r="CU77" i="29"/>
  <c r="CA77" i="29"/>
  <c r="BG77" i="29"/>
  <c r="AM77" i="29"/>
  <c r="S77" i="29"/>
  <c r="HC76" i="29"/>
  <c r="GI76" i="29"/>
  <c r="FO76" i="29"/>
  <c r="EU76" i="29"/>
  <c r="EA76" i="29"/>
  <c r="DG76" i="29"/>
  <c r="CM76" i="29"/>
  <c r="BS76" i="29"/>
  <c r="AY76" i="29"/>
  <c r="AE76" i="29"/>
  <c r="K76" i="29"/>
  <c r="HO75" i="29"/>
  <c r="GU75" i="29"/>
  <c r="GA75" i="29"/>
  <c r="FG75" i="29"/>
  <c r="EM75" i="29"/>
  <c r="DS75" i="29"/>
  <c r="CY75" i="29"/>
  <c r="CE75" i="29"/>
  <c r="BK75" i="29"/>
  <c r="AQ75" i="29"/>
  <c r="W75" i="29"/>
  <c r="HG74" i="29"/>
  <c r="GM74" i="29"/>
  <c r="FS74" i="29"/>
  <c r="EY74" i="29"/>
  <c r="EE74" i="29"/>
  <c r="DK74" i="29"/>
  <c r="CQ74" i="29"/>
  <c r="BW74" i="29"/>
  <c r="BC74" i="29"/>
  <c r="AI74" i="29"/>
  <c r="O74" i="29"/>
  <c r="GY73" i="29"/>
  <c r="GE73" i="29"/>
  <c r="FK73" i="29"/>
  <c r="EQ73" i="29"/>
  <c r="DW73" i="29"/>
  <c r="DC73" i="29"/>
  <c r="CI73" i="29"/>
  <c r="BO73" i="29"/>
  <c r="AU73" i="29"/>
  <c r="AA73" i="29"/>
  <c r="CW90" i="29"/>
  <c r="GH89" i="29"/>
  <c r="BJ88" i="29"/>
  <c r="ES87" i="29"/>
  <c r="DU86" i="29"/>
  <c r="DF85" i="29"/>
  <c r="DC84" i="29"/>
  <c r="FF83" i="29"/>
  <c r="BN83" i="29"/>
  <c r="FR82" i="29"/>
  <c r="CN82" i="29"/>
  <c r="M82" i="29"/>
  <c r="HJ81" i="29"/>
  <c r="EQ81" i="29"/>
  <c r="BV81" i="29"/>
  <c r="DY80" i="29"/>
  <c r="BS80" i="29"/>
  <c r="R80" i="29"/>
  <c r="GH79" i="29"/>
  <c r="EL79" i="29"/>
  <c r="GU90" i="29"/>
  <c r="BA90" i="29"/>
  <c r="GP89" i="29"/>
  <c r="AQ89" i="29"/>
  <c r="GG88" i="29"/>
  <c r="AP88" i="29"/>
  <c r="GG87" i="29"/>
  <c r="AK87" i="29"/>
  <c r="HN86" i="29"/>
  <c r="CP86" i="29"/>
  <c r="FB85" i="29"/>
  <c r="BC85" i="29"/>
  <c r="DB84" i="29"/>
  <c r="AA84" i="29"/>
  <c r="EJ83" i="29"/>
  <c r="BW83" i="29"/>
  <c r="GY82" i="29"/>
  <c r="FF82" i="29"/>
  <c r="CL82" i="29"/>
  <c r="AL82" i="29"/>
  <c r="GP81" i="29"/>
  <c r="ED81" i="29"/>
  <c r="CG81" i="29"/>
  <c r="AE81" i="29"/>
  <c r="GY80" i="29"/>
  <c r="FM80" i="29"/>
  <c r="DS80" i="29"/>
  <c r="CI80" i="29"/>
  <c r="AO80" i="29"/>
  <c r="GP79" i="29"/>
  <c r="FB79" i="29"/>
  <c r="DX79" i="29"/>
  <c r="CK79" i="29"/>
  <c r="BE79" i="29"/>
  <c r="V79" i="29"/>
  <c r="GY78" i="29"/>
  <c r="FX78" i="29"/>
  <c r="EP78" i="29"/>
  <c r="DO78" i="29"/>
  <c r="CG78" i="29"/>
  <c r="BF78" i="29"/>
  <c r="Z78" i="29"/>
  <c r="HG77" i="29"/>
  <c r="GG77" i="29"/>
  <c r="FA77" i="29"/>
  <c r="EA77" i="29"/>
  <c r="DA77" i="29"/>
  <c r="BU77" i="29"/>
  <c r="AU77" i="29"/>
  <c r="O77" i="29"/>
  <c r="GU76" i="29"/>
  <c r="FU76" i="29"/>
  <c r="EO76" i="29"/>
  <c r="DO76" i="29"/>
  <c r="CI76" i="29"/>
  <c r="BI76" i="29"/>
  <c r="AC76" i="29"/>
  <c r="HI75" i="29"/>
  <c r="GI75" i="29"/>
  <c r="FC75" i="29"/>
  <c r="EC75" i="29"/>
  <c r="CW75" i="29"/>
  <c r="BW75" i="29"/>
  <c r="AW75" i="29"/>
  <c r="Q75" i="29"/>
  <c r="GZ74" i="29"/>
  <c r="FZ74" i="29"/>
  <c r="ET74" i="29"/>
  <c r="DT74" i="29"/>
  <c r="CN74" i="29"/>
  <c r="BN74" i="29"/>
  <c r="AH74" i="29"/>
  <c r="H74" i="29"/>
  <c r="HN73" i="29"/>
  <c r="GN73" i="29"/>
  <c r="FH73" i="29"/>
  <c r="EH73" i="29"/>
  <c r="DB73" i="29"/>
  <c r="CB73" i="29"/>
  <c r="BB73" i="29"/>
  <c r="V73" i="29"/>
  <c r="FL90" i="29"/>
  <c r="CO84" i="29"/>
  <c r="K82" i="29"/>
  <c r="BR81" i="29"/>
  <c r="EW80" i="29"/>
  <c r="DH79" i="29"/>
  <c r="CA78" i="29"/>
  <c r="DU77" i="29"/>
  <c r="I77" i="29"/>
  <c r="FI76" i="29"/>
  <c r="AW76" i="29"/>
  <c r="HC75" i="29"/>
  <c r="CQ75" i="29"/>
  <c r="EN74" i="29"/>
  <c r="AB74" i="29"/>
  <c r="GB73" i="29"/>
  <c r="CV73" i="29"/>
  <c r="EC87" i="29"/>
  <c r="EN85" i="29"/>
  <c r="AR83" i="29"/>
  <c r="CC82" i="29"/>
  <c r="T81" i="29"/>
  <c r="DI80" i="29"/>
  <c r="HN79" i="29"/>
  <c r="CA79" i="29"/>
  <c r="DA78" i="29"/>
  <c r="ET77" i="29"/>
  <c r="AH77" i="29"/>
  <c r="GH76" i="29"/>
  <c r="AV76" i="29"/>
  <c r="HB75" i="29"/>
  <c r="CP75" i="29"/>
  <c r="EM74" i="29"/>
  <c r="AA74" i="29"/>
  <c r="GA73" i="29"/>
  <c r="AO73" i="29"/>
  <c r="BQ86" i="29"/>
  <c r="CL84" i="29"/>
  <c r="GQ82" i="29"/>
  <c r="S81" i="29"/>
  <c r="DH80" i="29"/>
  <c r="HL79" i="29"/>
  <c r="BT79" i="29"/>
  <c r="AR78" i="29"/>
  <c r="FS77" i="29"/>
  <c r="BM77" i="29"/>
  <c r="GG76" i="29"/>
  <c r="CA76" i="29"/>
  <c r="GI90" i="29"/>
  <c r="AY90" i="29"/>
  <c r="GO89" i="29"/>
  <c r="AO89" i="29"/>
  <c r="GF88" i="29"/>
  <c r="AO88" i="29"/>
  <c r="EQ87" i="29"/>
  <c r="W87" i="29"/>
  <c r="HJ86" i="29"/>
  <c r="CO86" i="29"/>
  <c r="FA85" i="29"/>
  <c r="AS85" i="29"/>
  <c r="HO84" i="29"/>
  <c r="DA84" i="29"/>
  <c r="Z84" i="29"/>
  <c r="EI83" i="29"/>
  <c r="BL83" i="29"/>
  <c r="GX82" i="29"/>
  <c r="EW82" i="29"/>
  <c r="CK82" i="29"/>
  <c r="AH82" i="29"/>
  <c r="GO81" i="29"/>
  <c r="EC81" i="29"/>
  <c r="CD81" i="29"/>
  <c r="AD81" i="29"/>
  <c r="GX80" i="29"/>
  <c r="FK80" i="29"/>
  <c r="DQ80" i="29"/>
  <c r="CH80" i="29"/>
  <c r="AM80" i="29"/>
  <c r="GO79" i="29"/>
  <c r="FA79" i="29"/>
  <c r="DM79" i="29"/>
  <c r="CJ79" i="29"/>
  <c r="BD79" i="29"/>
  <c r="T79" i="29"/>
  <c r="GX78" i="29"/>
  <c r="FW78" i="29"/>
  <c r="EO78" i="29"/>
  <c r="DN78" i="29"/>
  <c r="CF78" i="29"/>
  <c r="BE78" i="29"/>
  <c r="Y78" i="29"/>
  <c r="HF77" i="29"/>
  <c r="GF77" i="29"/>
  <c r="EZ77" i="29"/>
  <c r="DZ77" i="29"/>
  <c r="CT77" i="29"/>
  <c r="BT77" i="29"/>
  <c r="AT77" i="29"/>
  <c r="N77" i="29"/>
  <c r="GT76" i="29"/>
  <c r="FN76" i="29"/>
  <c r="EN76" i="29"/>
  <c r="DN76" i="29"/>
  <c r="CH76" i="29"/>
  <c r="BH76" i="29"/>
  <c r="AB76" i="29"/>
  <c r="HH75" i="29"/>
  <c r="GH75" i="29"/>
  <c r="FB75" i="29"/>
  <c r="EB75" i="29"/>
  <c r="CV75" i="29"/>
  <c r="BV75" i="29"/>
  <c r="AP75" i="29"/>
  <c r="P75" i="29"/>
  <c r="GY74" i="29"/>
  <c r="FY74" i="29"/>
  <c r="ES74" i="29"/>
  <c r="DS74" i="29"/>
  <c r="CM74" i="29"/>
  <c r="BM74" i="29"/>
  <c r="AG74" i="29"/>
  <c r="HM73" i="29"/>
  <c r="GM73" i="29"/>
  <c r="FG73" i="29"/>
  <c r="EG73" i="29"/>
  <c r="DA73" i="29"/>
  <c r="CA73" i="29"/>
  <c r="BA73" i="29"/>
  <c r="U73" i="29"/>
  <c r="FR74" i="29"/>
  <c r="HL73" i="29"/>
  <c r="FF73" i="29"/>
  <c r="CZ73" i="29"/>
  <c r="T73" i="29"/>
  <c r="EO89" i="29"/>
  <c r="Q87" i="29"/>
  <c r="ET85" i="29"/>
  <c r="DV83" i="29"/>
  <c r="GS82" i="29"/>
  <c r="FS81" i="29"/>
  <c r="U81" i="29"/>
  <c r="DJ80" i="29"/>
  <c r="HO79" i="29"/>
  <c r="CB79" i="29"/>
  <c r="FK78" i="29"/>
  <c r="AT78" i="29"/>
  <c r="HA77" i="29"/>
  <c r="CO77" i="29"/>
  <c r="EI76" i="29"/>
  <c r="W76" i="29"/>
  <c r="EW75" i="29"/>
  <c r="AK75" i="29"/>
  <c r="GT74" i="29"/>
  <c r="CH74" i="29"/>
  <c r="DV73" i="29"/>
  <c r="P73" i="29"/>
  <c r="DW88" i="29"/>
  <c r="GB84" i="29"/>
  <c r="DT83" i="29"/>
  <c r="GR82" i="29"/>
  <c r="DU81" i="29"/>
  <c r="GQ80" i="29"/>
  <c r="AB80" i="29"/>
  <c r="EU79" i="29"/>
  <c r="N79" i="29"/>
  <c r="FJ78" i="29"/>
  <c r="AS78" i="29"/>
  <c r="GZ77" i="29"/>
  <c r="CN77" i="29"/>
  <c r="CB76" i="29"/>
  <c r="EV75" i="29"/>
  <c r="J75" i="29"/>
  <c r="FM74" i="29"/>
  <c r="BA74" i="29"/>
  <c r="HG73" i="29"/>
  <c r="CU73" i="29"/>
  <c r="EK89" i="29"/>
  <c r="FQ86" i="29"/>
  <c r="K85" i="29"/>
  <c r="CW83" i="29"/>
  <c r="I82" i="29"/>
  <c r="BG81" i="29"/>
  <c r="EU80" i="29"/>
  <c r="DF79" i="29"/>
  <c r="BY78" i="29"/>
  <c r="ES77" i="29"/>
  <c r="AG77" i="29"/>
  <c r="FG76" i="29"/>
  <c r="AU76" i="29"/>
  <c r="HA75" i="29"/>
  <c r="GG90" i="29"/>
  <c r="AW90" i="29"/>
  <c r="GG89" i="29"/>
  <c r="AN89" i="29"/>
  <c r="EG88" i="29"/>
  <c r="AL88" i="29"/>
  <c r="EN87" i="29"/>
  <c r="V87" i="29"/>
  <c r="HH86" i="29"/>
  <c r="CN86" i="29"/>
  <c r="EY85" i="29"/>
  <c r="AR85" i="29"/>
  <c r="HM84" i="29"/>
  <c r="CZ84" i="29"/>
  <c r="M84" i="29"/>
  <c r="GT83" i="29"/>
  <c r="EH83" i="29"/>
  <c r="BJ83" i="29"/>
  <c r="GW82" i="29"/>
  <c r="EV82" i="29"/>
  <c r="CJ82" i="29"/>
  <c r="AG82" i="29"/>
  <c r="GN81" i="29"/>
  <c r="EB81" i="29"/>
  <c r="CC81" i="29"/>
  <c r="AC81" i="29"/>
  <c r="GW80" i="29"/>
  <c r="FI80" i="29"/>
  <c r="DO80" i="29"/>
  <c r="CG80" i="29"/>
  <c r="AJ80" i="29"/>
  <c r="GG79" i="29"/>
  <c r="EZ79" i="29"/>
  <c r="DL79" i="29"/>
  <c r="CI79" i="29"/>
  <c r="AW79" i="29"/>
  <c r="S79" i="29"/>
  <c r="GW78" i="29"/>
  <c r="FO78" i="29"/>
  <c r="EN78" i="29"/>
  <c r="DM78" i="29"/>
  <c r="CE78" i="29"/>
  <c r="BD78" i="29"/>
  <c r="X78" i="29"/>
  <c r="HE77" i="29"/>
  <c r="GE77" i="29"/>
  <c r="EY77" i="29"/>
  <c r="DY77" i="29"/>
  <c r="CS77" i="29"/>
  <c r="BS77" i="29"/>
  <c r="AS77" i="29"/>
  <c r="M77" i="29"/>
  <c r="GS76" i="29"/>
  <c r="FM76" i="29"/>
  <c r="EM76" i="29"/>
  <c r="DM76" i="29"/>
  <c r="CG76" i="29"/>
  <c r="BG76" i="29"/>
  <c r="AA76" i="29"/>
  <c r="HG75" i="29"/>
  <c r="GG75" i="29"/>
  <c r="FA75" i="29"/>
  <c r="EA75" i="29"/>
  <c r="CU75" i="29"/>
  <c r="BU75" i="29"/>
  <c r="AO75" i="29"/>
  <c r="O75" i="29"/>
  <c r="GX74" i="29"/>
  <c r="ER74" i="29"/>
  <c r="DR74" i="29"/>
  <c r="CL74" i="29"/>
  <c r="BL74" i="29"/>
  <c r="AF74" i="29"/>
  <c r="GL73" i="29"/>
  <c r="EF73" i="29"/>
  <c r="BZ73" i="29"/>
  <c r="AT73" i="29"/>
  <c r="HN76" i="29"/>
  <c r="FQ90" i="29"/>
  <c r="AV90" i="29"/>
  <c r="GD89" i="29"/>
  <c r="AM89" i="29"/>
  <c r="EE88" i="29"/>
  <c r="I88" i="29"/>
  <c r="EM87" i="29"/>
  <c r="T87" i="29"/>
  <c r="GC86" i="29"/>
  <c r="CM86" i="29"/>
  <c r="EX85" i="29"/>
  <c r="U85" i="29"/>
  <c r="HH84" i="29"/>
  <c r="CY84" i="29"/>
  <c r="L84" i="29"/>
  <c r="GS83" i="29"/>
  <c r="EG83" i="29"/>
  <c r="BI83" i="29"/>
  <c r="GV82" i="29"/>
  <c r="EU82" i="29"/>
  <c r="CI82" i="29"/>
  <c r="AF82" i="29"/>
  <c r="GM81" i="29"/>
  <c r="EA81" i="29"/>
  <c r="BU81" i="29"/>
  <c r="AA81" i="29"/>
  <c r="GV80" i="29"/>
  <c r="FH80" i="29"/>
  <c r="DN80" i="29"/>
  <c r="CF80" i="29"/>
  <c r="AG80" i="29"/>
  <c r="GF79" i="29"/>
  <c r="EY79" i="29"/>
  <c r="DK79" i="29"/>
  <c r="CF79" i="29"/>
  <c r="AV79" i="29"/>
  <c r="R79" i="29"/>
  <c r="GV78" i="29"/>
  <c r="FN78" i="29"/>
  <c r="EM78" i="29"/>
  <c r="DL78" i="29"/>
  <c r="CD78" i="29"/>
  <c r="BC78" i="29"/>
  <c r="W78" i="29"/>
  <c r="HD77" i="29"/>
  <c r="GD77" i="29"/>
  <c r="EX77" i="29"/>
  <c r="DX77" i="29"/>
  <c r="CR77" i="29"/>
  <c r="BR77" i="29"/>
  <c r="AL77" i="29"/>
  <c r="L77" i="29"/>
  <c r="GR76" i="29"/>
  <c r="FL76" i="29"/>
  <c r="EL76" i="29"/>
  <c r="DF76" i="29"/>
  <c r="CF76" i="29"/>
  <c r="BF76" i="29"/>
  <c r="Z76" i="29"/>
  <c r="HF75" i="29"/>
  <c r="FZ75" i="29"/>
  <c r="EZ75" i="29"/>
  <c r="DZ75" i="29"/>
  <c r="CT75" i="29"/>
  <c r="BT75" i="29"/>
  <c r="AN75" i="29"/>
  <c r="N75" i="29"/>
  <c r="GW74" i="29"/>
  <c r="FQ74" i="29"/>
  <c r="EQ74" i="29"/>
  <c r="DQ74" i="29"/>
  <c r="CK74" i="29"/>
  <c r="BK74" i="29"/>
  <c r="AE74" i="29"/>
  <c r="HK73" i="29"/>
  <c r="GK73" i="29"/>
  <c r="FE73" i="29"/>
  <c r="EE73" i="29"/>
  <c r="CY73" i="29"/>
  <c r="BY73" i="29"/>
  <c r="AS73" i="29"/>
  <c r="S73" i="29"/>
  <c r="BS75" i="29"/>
  <c r="AD74" i="29"/>
  <c r="HJ73" i="29"/>
  <c r="FD73" i="29"/>
  <c r="CX73" i="29"/>
  <c r="AR73" i="29"/>
  <c r="EA88" i="29"/>
  <c r="FT86" i="29"/>
  <c r="R85" i="29"/>
  <c r="GP83" i="29"/>
  <c r="EF82" i="29"/>
  <c r="BP80" i="29"/>
  <c r="GA79" i="29"/>
  <c r="AQ79" i="29"/>
  <c r="EJ78" i="29"/>
  <c r="T78" i="29"/>
  <c r="FU77" i="29"/>
  <c r="BO77" i="29"/>
  <c r="HO76" i="29"/>
  <c r="DC76" i="29"/>
  <c r="FW75" i="29"/>
  <c r="BQ75" i="29"/>
  <c r="DH74" i="29"/>
  <c r="FB73" i="29"/>
  <c r="AP73" i="29"/>
  <c r="EW90" i="29"/>
  <c r="FS86" i="29"/>
  <c r="Q85" i="29"/>
  <c r="GO83" i="29"/>
  <c r="ED82" i="29"/>
  <c r="FR81" i="29"/>
  <c r="BO80" i="29"/>
  <c r="FZ79" i="29"/>
  <c r="AP79" i="29"/>
  <c r="GR78" i="29"/>
  <c r="BZ78" i="29"/>
  <c r="DN77" i="29"/>
  <c r="H77" i="29"/>
  <c r="DB76" i="29"/>
  <c r="DP75" i="29"/>
  <c r="AJ75" i="29"/>
  <c r="GS74" i="29"/>
  <c r="CG74" i="29"/>
  <c r="DU73" i="29"/>
  <c r="O73" i="29"/>
  <c r="DV88" i="29"/>
  <c r="DZ87" i="29"/>
  <c r="DE85" i="29"/>
  <c r="GA84" i="29"/>
  <c r="AP83" i="29"/>
  <c r="BZ82" i="29"/>
  <c r="DR81" i="29"/>
  <c r="GP80" i="29"/>
  <c r="AA80" i="29"/>
  <c r="EJ79" i="29"/>
  <c r="M79" i="29"/>
  <c r="CZ78" i="29"/>
  <c r="DM77" i="29"/>
  <c r="EG76" i="29"/>
  <c r="U76" i="29"/>
  <c r="FO90" i="29"/>
  <c r="Y90" i="29"/>
  <c r="FE89" i="29"/>
  <c r="AL89" i="29"/>
  <c r="EC88" i="29"/>
  <c r="H88" i="29"/>
  <c r="EL87" i="29"/>
  <c r="S87" i="29"/>
  <c r="FZ86" i="29"/>
  <c r="BW86" i="29"/>
  <c r="EW85" i="29"/>
  <c r="T85" i="29"/>
  <c r="GT84" i="29"/>
  <c r="CX84" i="29"/>
  <c r="K84" i="29"/>
  <c r="GR83" i="29"/>
  <c r="DZ83" i="29"/>
  <c r="BG83" i="29"/>
  <c r="GU82" i="29"/>
  <c r="ES82" i="29"/>
  <c r="CH82" i="29"/>
  <c r="AE82" i="29"/>
  <c r="FU81" i="29"/>
  <c r="DZ81" i="29"/>
  <c r="BT81" i="29"/>
  <c r="Y81" i="29"/>
  <c r="GU80" i="29"/>
  <c r="EZ80" i="29"/>
  <c r="DM80" i="29"/>
  <c r="BR80" i="29"/>
  <c r="AE80" i="29"/>
  <c r="GE79" i="29"/>
  <c r="EX79" i="29"/>
  <c r="DJ79" i="29"/>
  <c r="CE79" i="29"/>
  <c r="AU79" i="29"/>
  <c r="Q79" i="29"/>
  <c r="GU78" i="29"/>
  <c r="FM78" i="29"/>
  <c r="EL78" i="29"/>
  <c r="DD78" i="29"/>
  <c r="CC78" i="29"/>
  <c r="BB78" i="29"/>
  <c r="V78" i="29"/>
  <c r="HC77" i="29"/>
  <c r="GC77" i="29"/>
  <c r="EW77" i="29"/>
  <c r="DW77" i="29"/>
  <c r="CQ77" i="29"/>
  <c r="BQ77" i="29"/>
  <c r="AK77" i="29"/>
  <c r="K77" i="29"/>
  <c r="HQ76" i="29"/>
  <c r="GQ76" i="29"/>
  <c r="FK76" i="29"/>
  <c r="EK76" i="29"/>
  <c r="DE76" i="29"/>
  <c r="CE76" i="29"/>
  <c r="BE76" i="29"/>
  <c r="Y76" i="29"/>
  <c r="HE75" i="29"/>
  <c r="FY75" i="29"/>
  <c r="EY75" i="29"/>
  <c r="DY75" i="29"/>
  <c r="CS75" i="29"/>
  <c r="AM75" i="29"/>
  <c r="M75" i="29"/>
  <c r="GV74" i="29"/>
  <c r="FP74" i="29"/>
  <c r="EP74" i="29"/>
  <c r="DJ74" i="29"/>
  <c r="CJ74" i="29"/>
  <c r="BJ74" i="29"/>
  <c r="GD73" i="29"/>
  <c r="ED73" i="29"/>
  <c r="BX73" i="29"/>
  <c r="R73" i="29"/>
  <c r="GS78" i="29"/>
  <c r="EH76" i="29"/>
  <c r="FM90" i="29"/>
  <c r="X90" i="29"/>
  <c r="EP89" i="29"/>
  <c r="AK89" i="29"/>
  <c r="EB88" i="29"/>
  <c r="EK87" i="29"/>
  <c r="R87" i="29"/>
  <c r="FY86" i="29"/>
  <c r="BU86" i="29"/>
  <c r="EU85" i="29"/>
  <c r="S85" i="29"/>
  <c r="GN84" i="29"/>
  <c r="CR84" i="29"/>
  <c r="J84" i="29"/>
  <c r="GQ83" i="29"/>
  <c r="DY83" i="29"/>
  <c r="AW83" i="29"/>
  <c r="GT82" i="29"/>
  <c r="EQ82" i="29"/>
  <c r="CG82" i="29"/>
  <c r="L82" i="29"/>
  <c r="FT81" i="29"/>
  <c r="DY81" i="29"/>
  <c r="BS81" i="29"/>
  <c r="V81" i="29"/>
  <c r="GT80" i="29"/>
  <c r="EX80" i="29"/>
  <c r="DL80" i="29"/>
  <c r="BQ80" i="29"/>
  <c r="AD80" i="29"/>
  <c r="HP79" i="29"/>
  <c r="GB79" i="29"/>
  <c r="EW79" i="29"/>
  <c r="DI79" i="29"/>
  <c r="CD79" i="29"/>
  <c r="AR79" i="29"/>
  <c r="P79" i="29"/>
  <c r="GT78" i="29"/>
  <c r="FL78" i="29"/>
  <c r="EK78" i="29"/>
  <c r="DC78" i="29"/>
  <c r="CB78" i="29"/>
  <c r="BA78" i="29"/>
  <c r="U78" i="29"/>
  <c r="HB77" i="29"/>
  <c r="FV77" i="29"/>
  <c r="EV77" i="29"/>
  <c r="DV77" i="29"/>
  <c r="CP77" i="29"/>
  <c r="BP77" i="29"/>
  <c r="AJ77" i="29"/>
  <c r="J77" i="29"/>
  <c r="HP76" i="29"/>
  <c r="GP76" i="29"/>
  <c r="FJ76" i="29"/>
  <c r="EJ76" i="29"/>
  <c r="DD76" i="29"/>
  <c r="CD76" i="29"/>
  <c r="AX76" i="29"/>
  <c r="X76" i="29"/>
  <c r="HD75" i="29"/>
  <c r="FX75" i="29"/>
  <c r="EX75" i="29"/>
  <c r="DR75" i="29"/>
  <c r="CR75" i="29"/>
  <c r="BR75" i="29"/>
  <c r="AL75" i="29"/>
  <c r="L75" i="29"/>
  <c r="GU74" i="29"/>
  <c r="FO74" i="29"/>
  <c r="EO74" i="29"/>
  <c r="DI74" i="29"/>
  <c r="CI74" i="29"/>
  <c r="BI74" i="29"/>
  <c r="AC74" i="29"/>
  <c r="HI73" i="29"/>
  <c r="GC73" i="29"/>
  <c r="FC73" i="29"/>
  <c r="EC73" i="29"/>
  <c r="CW73" i="29"/>
  <c r="BW73" i="29"/>
  <c r="AQ73" i="29"/>
  <c r="Q73" i="29"/>
  <c r="EJ87" i="29"/>
  <c r="BS86" i="29"/>
  <c r="GK84" i="29"/>
  <c r="AT83" i="29"/>
  <c r="CE82" i="29"/>
  <c r="DW81" i="29"/>
  <c r="GS80" i="29"/>
  <c r="AC80" i="29"/>
  <c r="EV79" i="29"/>
  <c r="O79" i="29"/>
  <c r="DB78" i="29"/>
  <c r="EU77" i="29"/>
  <c r="AI77" i="29"/>
  <c r="GO76" i="29"/>
  <c r="CC76" i="29"/>
  <c r="DQ75" i="29"/>
  <c r="K75" i="29"/>
  <c r="FN74" i="29"/>
  <c r="BB74" i="29"/>
  <c r="HH73" i="29"/>
  <c r="BV73" i="29"/>
  <c r="EM89" i="29"/>
  <c r="BR86" i="29"/>
  <c r="CM84" i="29"/>
  <c r="J82" i="29"/>
  <c r="BI81" i="29"/>
  <c r="EV80" i="29"/>
  <c r="DG79" i="29"/>
  <c r="EI78" i="29"/>
  <c r="S78" i="29"/>
  <c r="FT77" i="29"/>
  <c r="BN77" i="29"/>
  <c r="FH76" i="29"/>
  <c r="V76" i="29"/>
  <c r="FV75" i="29"/>
  <c r="BJ75" i="29"/>
  <c r="DG74" i="29"/>
  <c r="FA73" i="29"/>
  <c r="BU73" i="29"/>
  <c r="EU90" i="29"/>
  <c r="HO85" i="29"/>
  <c r="GN83" i="29"/>
  <c r="DU82" i="29"/>
  <c r="FQ81" i="29"/>
  <c r="BN80" i="29"/>
  <c r="FX79" i="29"/>
  <c r="AN79" i="29"/>
  <c r="GJ78" i="29"/>
  <c r="R78" i="29"/>
  <c r="GY77" i="29"/>
  <c r="CM77" i="29"/>
  <c r="HM76" i="29"/>
  <c r="DA76" i="29"/>
  <c r="AM73" i="29"/>
  <c r="CO73" i="29"/>
  <c r="EK73" i="29"/>
  <c r="FY73" i="29"/>
  <c r="AV74" i="29"/>
  <c r="CX74" i="29"/>
  <c r="EL74" i="29"/>
  <c r="GH74" i="29"/>
  <c r="I75" i="29"/>
  <c r="BE75" i="29"/>
  <c r="DG75" i="29"/>
  <c r="EU75" i="29"/>
  <c r="GQ75" i="29"/>
  <c r="AM76" i="29"/>
  <c r="CK76" i="29"/>
  <c r="DZ76" i="29"/>
  <c r="GD76" i="29"/>
  <c r="Y77" i="29"/>
  <c r="BW77" i="29"/>
  <c r="DL77" i="29"/>
  <c r="FP77" i="29"/>
  <c r="BI78" i="29"/>
  <c r="DP78" i="29"/>
  <c r="FF78" i="29"/>
  <c r="HF78" i="29"/>
  <c r="BG79" i="29"/>
  <c r="DE79" i="29"/>
  <c r="FU79" i="29"/>
  <c r="BA80" i="29"/>
  <c r="EG80" i="29"/>
  <c r="GZ80" i="29"/>
  <c r="CW81" i="29"/>
  <c r="GY81" i="29"/>
  <c r="AR82" i="29"/>
  <c r="FH82" i="29"/>
  <c r="CR83" i="29"/>
  <c r="CK84" i="29"/>
  <c r="HE85" i="29"/>
  <c r="DK86" i="29"/>
  <c r="HL87" i="29"/>
  <c r="HG88" i="29"/>
  <c r="DU89" i="29"/>
  <c r="BN90" i="29"/>
  <c r="J74" i="29"/>
  <c r="AX74" i="29"/>
  <c r="CZ74" i="29"/>
  <c r="EV74" i="29"/>
  <c r="GJ74" i="29"/>
  <c r="S75" i="29"/>
  <c r="BG75" i="29"/>
  <c r="DI75" i="29"/>
  <c r="FE75" i="29"/>
  <c r="GS75" i="29"/>
  <c r="AO76" i="29"/>
  <c r="CS76" i="29"/>
  <c r="EQ76" i="29"/>
  <c r="GF76" i="29"/>
  <c r="AA77" i="29"/>
  <c r="BY77" i="29"/>
  <c r="EC77" i="29"/>
  <c r="FR77" i="29"/>
  <c r="M78" i="29"/>
  <c r="BK78" i="29"/>
  <c r="DR78" i="29"/>
  <c r="FH78" i="29"/>
  <c r="HN78" i="29"/>
  <c r="BJ79" i="29"/>
  <c r="DZ79" i="29"/>
  <c r="FW79" i="29"/>
  <c r="BF80" i="29"/>
  <c r="EI80" i="29"/>
  <c r="HC80" i="29"/>
  <c r="AF81" i="29"/>
  <c r="DA81" i="29"/>
  <c r="HB81" i="29"/>
  <c r="AZ82" i="29"/>
  <c r="FJ82" i="29"/>
  <c r="CT83" i="29"/>
  <c r="EF84" i="29"/>
  <c r="J85" i="29"/>
  <c r="HL85" i="29"/>
  <c r="EL86" i="29"/>
  <c r="AO87" i="29"/>
  <c r="HG89" i="29"/>
  <c r="CV90" i="29"/>
  <c r="K74" i="29"/>
  <c r="AY74" i="29"/>
  <c r="DA74" i="29"/>
  <c r="EW74" i="29"/>
  <c r="GK74" i="29"/>
  <c r="T75" i="29"/>
  <c r="BH75" i="29"/>
  <c r="DJ75" i="29"/>
  <c r="FF75" i="29"/>
  <c r="GT75" i="29"/>
  <c r="AP76" i="29"/>
  <c r="CT76" i="29"/>
  <c r="ER76" i="29"/>
  <c r="GV76" i="29"/>
  <c r="AB77" i="29"/>
  <c r="BZ77" i="29"/>
  <c r="ED77" i="29"/>
  <c r="GH77" i="29"/>
  <c r="N78" i="29"/>
  <c r="BL78" i="29"/>
  <c r="DS78" i="29"/>
  <c r="FI78" i="29"/>
  <c r="HO78" i="29"/>
  <c r="BK79" i="29"/>
  <c r="EA79" i="29"/>
  <c r="GQ79" i="29"/>
  <c r="BJ80" i="29"/>
  <c r="EK80" i="29"/>
  <c r="HQ80" i="29"/>
  <c r="AG81" i="29"/>
  <c r="DQ81" i="29"/>
  <c r="HC81" i="29"/>
  <c r="BA82" i="29"/>
  <c r="FM82" i="29"/>
  <c r="CU83" i="29"/>
  <c r="ET84" i="29"/>
  <c r="BI85" i="29"/>
  <c r="HM85" i="29"/>
  <c r="EO86" i="29"/>
  <c r="BF87" i="29"/>
  <c r="HH89" i="29"/>
  <c r="DT90" i="29"/>
  <c r="BE73" i="29"/>
  <c r="CS73" i="29"/>
  <c r="EO73" i="29"/>
  <c r="GQ73" i="29"/>
  <c r="L74" i="29"/>
  <c r="AZ74" i="29"/>
  <c r="DB74" i="29"/>
  <c r="EX74" i="29"/>
  <c r="GL74" i="29"/>
  <c r="U75" i="29"/>
  <c r="BI75" i="29"/>
  <c r="DK75" i="29"/>
  <c r="FM75" i="29"/>
  <c r="HJ75" i="29"/>
  <c r="AQ76" i="29"/>
  <c r="CU76" i="29"/>
  <c r="ES76" i="29"/>
  <c r="GW76" i="29"/>
  <c r="AC77" i="29"/>
  <c r="CG77" i="29"/>
  <c r="EE77" i="29"/>
  <c r="GI77" i="29"/>
  <c r="O78" i="29"/>
  <c r="BM78" i="29"/>
  <c r="DT78" i="29"/>
  <c r="FY78" i="29"/>
  <c r="HP78" i="29"/>
  <c r="BL79" i="29"/>
  <c r="EB79" i="29"/>
  <c r="GR79" i="29"/>
  <c r="BK80" i="29"/>
  <c r="EL80" i="29"/>
  <c r="AH81" i="29"/>
  <c r="EE81" i="29"/>
  <c r="BB82" i="29"/>
  <c r="FO82" i="29"/>
  <c r="I83" i="29"/>
  <c r="CV83" i="29"/>
  <c r="EU84" i="29"/>
  <c r="BK85" i="29"/>
  <c r="HN85" i="29"/>
  <c r="EP86" i="29"/>
  <c r="BG87" i="29"/>
  <c r="DU90" i="29"/>
  <c r="BF73" i="29"/>
  <c r="CT73" i="29"/>
  <c r="EP73" i="29"/>
  <c r="GR73" i="29"/>
  <c r="M74" i="29"/>
  <c r="BO74" i="29"/>
  <c r="DC74" i="29"/>
  <c r="FE74" i="29"/>
  <c r="HA74" i="29"/>
  <c r="V75" i="29"/>
  <c r="BX75" i="29"/>
  <c r="DL75" i="29"/>
  <c r="FN75" i="29"/>
  <c r="HK75" i="29"/>
  <c r="AR76" i="29"/>
  <c r="CV76" i="29"/>
  <c r="ET76" i="29"/>
  <c r="GX76" i="29"/>
  <c r="AD77" i="29"/>
  <c r="CH77" i="29"/>
  <c r="EF77" i="29"/>
  <c r="GJ77" i="29"/>
  <c r="P78" i="29"/>
  <c r="BN78" i="29"/>
  <c r="DU78" i="29"/>
  <c r="FZ78" i="29"/>
  <c r="HQ78" i="29"/>
  <c r="BO79" i="29"/>
  <c r="EC79" i="29"/>
  <c r="GT79" i="29"/>
  <c r="BL80" i="29"/>
  <c r="EM80" i="29"/>
  <c r="AI81" i="29"/>
  <c r="EL81" i="29"/>
  <c r="BO82" i="29"/>
  <c r="FQ82" i="29"/>
  <c r="K83" i="29"/>
  <c r="EK83" i="29"/>
  <c r="EV84" i="29"/>
  <c r="BU85" i="29"/>
  <c r="EQ86" i="29"/>
  <c r="BH87" i="29"/>
  <c r="DV90" i="29"/>
  <c r="BG73" i="29"/>
  <c r="DI73" i="29"/>
  <c r="EW73" i="29"/>
  <c r="GS73" i="29"/>
  <c r="N74" i="29"/>
  <c r="BP74" i="29"/>
  <c r="DD74" i="29"/>
  <c r="FF74" i="29"/>
  <c r="HB74" i="29"/>
  <c r="AC75" i="29"/>
  <c r="BY75" i="29"/>
  <c r="DM75" i="29"/>
  <c r="FO75" i="29"/>
  <c r="HL75" i="29"/>
  <c r="AS76" i="29"/>
  <c r="CW76" i="29"/>
  <c r="FA76" i="29"/>
  <c r="GY76" i="29"/>
  <c r="AE77" i="29"/>
  <c r="CI77" i="29"/>
  <c r="EG77" i="29"/>
  <c r="GK77" i="29"/>
  <c r="Q78" i="29"/>
  <c r="BV78" i="29"/>
  <c r="DV78" i="29"/>
  <c r="GA78" i="29"/>
  <c r="BP79" i="29"/>
  <c r="ED79" i="29"/>
  <c r="GU79" i="29"/>
  <c r="BM80" i="29"/>
  <c r="EO80" i="29"/>
  <c r="AZ81" i="29"/>
  <c r="EO81" i="29"/>
  <c r="BP82" i="29"/>
  <c r="GI82" i="29"/>
  <c r="M83" i="29"/>
  <c r="EL83" i="29"/>
  <c r="EW84" i="29"/>
  <c r="BV85" i="29"/>
  <c r="ER86" i="29"/>
  <c r="BI87" i="29"/>
  <c r="AQ88" i="29"/>
  <c r="DW90" i="29"/>
  <c r="EB116" i="29"/>
  <c r="HE116" i="29"/>
  <c r="L116" i="29"/>
  <c r="HG116" i="29"/>
  <c r="GO120" i="29"/>
  <c r="GU126" i="29"/>
  <c r="I120" i="29"/>
  <c r="CF126" i="29"/>
  <c r="EO159" i="29"/>
  <c r="BD116" i="29"/>
  <c r="EF116" i="29"/>
  <c r="BG120" i="29"/>
  <c r="GQ120" i="29"/>
  <c r="EO126" i="29"/>
  <c r="DD145" i="29"/>
  <c r="EP159" i="29"/>
  <c r="Q116" i="29"/>
  <c r="BE116" i="29"/>
  <c r="CR116" i="29"/>
  <c r="EG116" i="29"/>
  <c r="FU116" i="29"/>
  <c r="HJ116" i="29"/>
  <c r="L120" i="29"/>
  <c r="BL120" i="29"/>
  <c r="DI120" i="29"/>
  <c r="FA120" i="29"/>
  <c r="GV120" i="29"/>
  <c r="O126" i="29"/>
  <c r="CH126" i="29"/>
  <c r="EP126" i="29"/>
  <c r="AE145" i="29"/>
  <c r="DK145" i="29"/>
  <c r="J159" i="29"/>
  <c r="EQ159" i="29"/>
  <c r="CS207" i="29"/>
  <c r="AZ116" i="29"/>
  <c r="FK116" i="29"/>
  <c r="GN120" i="29"/>
  <c r="ED116" i="29"/>
  <c r="BA120" i="29"/>
  <c r="HC126" i="29"/>
  <c r="GI126" i="29"/>
  <c r="FO126" i="29"/>
  <c r="EU126" i="29"/>
  <c r="EA126" i="29"/>
  <c r="DG126" i="29"/>
  <c r="CM126" i="29"/>
  <c r="BS126" i="29"/>
  <c r="AY126" i="29"/>
  <c r="AE126" i="29"/>
  <c r="K126" i="29"/>
  <c r="HB126" i="29"/>
  <c r="GH126" i="29"/>
  <c r="FN126" i="29"/>
  <c r="ET126" i="29"/>
  <c r="DZ126" i="29"/>
  <c r="DF126" i="29"/>
  <c r="CL126" i="29"/>
  <c r="BR126" i="29"/>
  <c r="AX126" i="29"/>
  <c r="AD126" i="29"/>
  <c r="J126" i="29"/>
  <c r="HA126" i="29"/>
  <c r="GG126" i="29"/>
  <c r="FM126" i="29"/>
  <c r="ES126" i="29"/>
  <c r="DY126" i="29"/>
  <c r="DE126" i="29"/>
  <c r="CK126" i="29"/>
  <c r="BQ126" i="29"/>
  <c r="AW126" i="29"/>
  <c r="AC126" i="29"/>
  <c r="I126" i="29"/>
  <c r="GZ126" i="29"/>
  <c r="GF126" i="29"/>
  <c r="FL126" i="29"/>
  <c r="ER126" i="29"/>
  <c r="DX126" i="29"/>
  <c r="DD126" i="29"/>
  <c r="CJ126" i="29"/>
  <c r="BP126" i="29"/>
  <c r="AV126" i="29"/>
  <c r="AB126" i="29"/>
  <c r="H126" i="29"/>
  <c r="HK126" i="29"/>
  <c r="GQ126" i="29"/>
  <c r="FW126" i="29"/>
  <c r="FC126" i="29"/>
  <c r="EI126" i="29"/>
  <c r="DO126" i="29"/>
  <c r="CU126" i="29"/>
  <c r="CA126" i="29"/>
  <c r="BG126" i="29"/>
  <c r="AM126" i="29"/>
  <c r="S126" i="29"/>
  <c r="HI126" i="29"/>
  <c r="GJ126" i="29"/>
  <c r="FG126" i="29"/>
  <c r="EG126" i="29"/>
  <c r="DH126" i="29"/>
  <c r="CE126" i="29"/>
  <c r="BE126" i="29"/>
  <c r="AF126" i="29"/>
  <c r="HH126" i="29"/>
  <c r="GE126" i="29"/>
  <c r="FF126" i="29"/>
  <c r="EF126" i="29"/>
  <c r="DC126" i="29"/>
  <c r="CD126" i="29"/>
  <c r="BD126" i="29"/>
  <c r="AA126" i="29"/>
  <c r="HG126" i="29"/>
  <c r="GD126" i="29"/>
  <c r="FE126" i="29"/>
  <c r="EE126" i="29"/>
  <c r="DB126" i="29"/>
  <c r="CC126" i="29"/>
  <c r="BC126" i="29"/>
  <c r="Z126" i="29"/>
  <c r="HF126" i="29"/>
  <c r="GC126" i="29"/>
  <c r="FD126" i="29"/>
  <c r="ED126" i="29"/>
  <c r="DA126" i="29"/>
  <c r="CB126" i="29"/>
  <c r="BB126" i="29"/>
  <c r="Y126" i="29"/>
  <c r="HE126" i="29"/>
  <c r="GB126" i="29"/>
  <c r="FB126" i="29"/>
  <c r="EC126" i="29"/>
  <c r="CZ126" i="29"/>
  <c r="BZ126" i="29"/>
  <c r="BA126" i="29"/>
  <c r="X126" i="29"/>
  <c r="HD126" i="29"/>
  <c r="GA126" i="29"/>
  <c r="FA126" i="29"/>
  <c r="EB126" i="29"/>
  <c r="CY126" i="29"/>
  <c r="BY126" i="29"/>
  <c r="AZ126" i="29"/>
  <c r="W126" i="29"/>
  <c r="GY126" i="29"/>
  <c r="FZ126" i="29"/>
  <c r="EZ126" i="29"/>
  <c r="DW126" i="29"/>
  <c r="CX126" i="29"/>
  <c r="BX126" i="29"/>
  <c r="AU126" i="29"/>
  <c r="V126" i="29"/>
  <c r="GX126" i="29"/>
  <c r="FY126" i="29"/>
  <c r="EY126" i="29"/>
  <c r="DV126" i="29"/>
  <c r="CW126" i="29"/>
  <c r="BW126" i="29"/>
  <c r="AT126" i="29"/>
  <c r="U126" i="29"/>
  <c r="GW126" i="29"/>
  <c r="FX126" i="29"/>
  <c r="EX126" i="29"/>
  <c r="DU126" i="29"/>
  <c r="CV126" i="29"/>
  <c r="BV126" i="29"/>
  <c r="AS126" i="29"/>
  <c r="T126" i="29"/>
  <c r="GV126" i="29"/>
  <c r="FV126" i="29"/>
  <c r="EW126" i="29"/>
  <c r="DT126" i="29"/>
  <c r="CT126" i="29"/>
  <c r="BU126" i="29"/>
  <c r="AR126" i="29"/>
  <c r="R126" i="29"/>
  <c r="GT126" i="29"/>
  <c r="FT126" i="29"/>
  <c r="EQ126" i="29"/>
  <c r="DR126" i="29"/>
  <c r="CR126" i="29"/>
  <c r="BO126" i="29"/>
  <c r="AP126" i="29"/>
  <c r="P126" i="29"/>
  <c r="HO126" i="29"/>
  <c r="GO126" i="29"/>
  <c r="FP126" i="29"/>
  <c r="EM126" i="29"/>
  <c r="DM126" i="29"/>
  <c r="CN126" i="29"/>
  <c r="BK126" i="29"/>
  <c r="AK126" i="29"/>
  <c r="L126" i="29"/>
  <c r="HQ145" i="29"/>
  <c r="GW145" i="29"/>
  <c r="GC145" i="29"/>
  <c r="FI145" i="29"/>
  <c r="EO145" i="29"/>
  <c r="DU145" i="29"/>
  <c r="DA145" i="29"/>
  <c r="CG145" i="29"/>
  <c r="BM145" i="29"/>
  <c r="AS145" i="29"/>
  <c r="Y145" i="29"/>
  <c r="HK145" i="29"/>
  <c r="GP145" i="29"/>
  <c r="FU145" i="29"/>
  <c r="EZ145" i="29"/>
  <c r="EE145" i="29"/>
  <c r="DJ145" i="29"/>
  <c r="CO145" i="29"/>
  <c r="BT145" i="29"/>
  <c r="AY145" i="29"/>
  <c r="AD145" i="29"/>
  <c r="I145" i="29"/>
  <c r="HE145" i="29"/>
  <c r="GI145" i="29"/>
  <c r="FM145" i="29"/>
  <c r="EQ145" i="29"/>
  <c r="DT145" i="29"/>
  <c r="CX145" i="29"/>
  <c r="CB145" i="29"/>
  <c r="BF145" i="29"/>
  <c r="AJ145" i="29"/>
  <c r="N145" i="29"/>
  <c r="HB145" i="29"/>
  <c r="GF145" i="29"/>
  <c r="FJ145" i="29"/>
  <c r="EM145" i="29"/>
  <c r="DQ145" i="29"/>
  <c r="CU145" i="29"/>
  <c r="BY145" i="29"/>
  <c r="BC145" i="29"/>
  <c r="AG145" i="29"/>
  <c r="K145" i="29"/>
  <c r="HD145" i="29"/>
  <c r="GE145" i="29"/>
  <c r="FF145" i="29"/>
  <c r="EH145" i="29"/>
  <c r="DI145" i="29"/>
  <c r="CK145" i="29"/>
  <c r="BL145" i="29"/>
  <c r="AN145" i="29"/>
  <c r="P145" i="29"/>
  <c r="HC145" i="29"/>
  <c r="GD145" i="29"/>
  <c r="FE145" i="29"/>
  <c r="EG145" i="29"/>
  <c r="DH145" i="29"/>
  <c r="CJ145" i="29"/>
  <c r="BK145" i="29"/>
  <c r="AM145" i="29"/>
  <c r="O145" i="29"/>
  <c r="HA145" i="29"/>
  <c r="GB145" i="29"/>
  <c r="FD145" i="29"/>
  <c r="EF145" i="29"/>
  <c r="DG145" i="29"/>
  <c r="CI145" i="29"/>
  <c r="BJ145" i="29"/>
  <c r="AL145" i="29"/>
  <c r="M145" i="29"/>
  <c r="GZ145" i="29"/>
  <c r="GA145" i="29"/>
  <c r="FC145" i="29"/>
  <c r="ED145" i="29"/>
  <c r="DF145" i="29"/>
  <c r="CH145" i="29"/>
  <c r="BI145" i="29"/>
  <c r="AK145" i="29"/>
  <c r="L145" i="29"/>
  <c r="GY145" i="29"/>
  <c r="FZ145" i="29"/>
  <c r="FB145" i="29"/>
  <c r="EC145" i="29"/>
  <c r="DE145" i="29"/>
  <c r="CF145" i="29"/>
  <c r="BH145" i="29"/>
  <c r="AI145" i="29"/>
  <c r="J145" i="29"/>
  <c r="HN145" i="29"/>
  <c r="GO145" i="29"/>
  <c r="FQ145" i="29"/>
  <c r="ES145" i="29"/>
  <c r="DS145" i="29"/>
  <c r="CT145" i="29"/>
  <c r="BV145" i="29"/>
  <c r="AW145" i="29"/>
  <c r="X145" i="29"/>
  <c r="GT145" i="29"/>
  <c r="FN145" i="29"/>
  <c r="EA145" i="29"/>
  <c r="CS145" i="29"/>
  <c r="BN145" i="29"/>
  <c r="AA145" i="29"/>
  <c r="GS145" i="29"/>
  <c r="FL145" i="29"/>
  <c r="DZ145" i="29"/>
  <c r="CR145" i="29"/>
  <c r="BG145" i="29"/>
  <c r="Z145" i="29"/>
  <c r="GR145" i="29"/>
  <c r="FK145" i="29"/>
  <c r="DY145" i="29"/>
  <c r="CQ145" i="29"/>
  <c r="BE145" i="29"/>
  <c r="W145" i="29"/>
  <c r="GQ145" i="29"/>
  <c r="FH145" i="29"/>
  <c r="DX145" i="29"/>
  <c r="CP145" i="29"/>
  <c r="BD145" i="29"/>
  <c r="V145" i="29"/>
  <c r="GN145" i="29"/>
  <c r="FG145" i="29"/>
  <c r="DW145" i="29"/>
  <c r="CN145" i="29"/>
  <c r="BB145" i="29"/>
  <c r="U145" i="29"/>
  <c r="GM145" i="29"/>
  <c r="FA145" i="29"/>
  <c r="DV145" i="29"/>
  <c r="CM145" i="29"/>
  <c r="BA145" i="29"/>
  <c r="T145" i="29"/>
  <c r="GL145" i="29"/>
  <c r="EY145" i="29"/>
  <c r="DR145" i="29"/>
  <c r="CL145" i="29"/>
  <c r="AZ145" i="29"/>
  <c r="S145" i="29"/>
  <c r="GK145" i="29"/>
  <c r="EX145" i="29"/>
  <c r="DP145" i="29"/>
  <c r="CE145" i="29"/>
  <c r="AX145" i="29"/>
  <c r="R145" i="29"/>
  <c r="HP145" i="29"/>
  <c r="GJ145" i="29"/>
  <c r="EW145" i="29"/>
  <c r="DO145" i="29"/>
  <c r="CD145" i="29"/>
  <c r="AV145" i="29"/>
  <c r="Q145" i="29"/>
  <c r="HO145" i="29"/>
  <c r="GH145" i="29"/>
  <c r="EV145" i="29"/>
  <c r="DN145" i="29"/>
  <c r="CC145" i="29"/>
  <c r="AU145" i="29"/>
  <c r="H145" i="29"/>
  <c r="HL145" i="29"/>
  <c r="FY145" i="29"/>
  <c r="ET145" i="29"/>
  <c r="DL145" i="29"/>
  <c r="BZ145" i="29"/>
  <c r="AR145" i="29"/>
  <c r="HG145" i="29"/>
  <c r="FT145" i="29"/>
  <c r="EL145" i="29"/>
  <c r="DB145" i="29"/>
  <c r="BS145" i="29"/>
  <c r="AH145" i="29"/>
  <c r="CN116" i="29"/>
  <c r="BF120" i="29"/>
  <c r="EN126" i="29"/>
  <c r="HK159" i="29"/>
  <c r="GQ159" i="29"/>
  <c r="FW159" i="29"/>
  <c r="FC159" i="29"/>
  <c r="EI159" i="29"/>
  <c r="DO159" i="29"/>
  <c r="CU159" i="29"/>
  <c r="CA159" i="29"/>
  <c r="BG159" i="29"/>
  <c r="AM159" i="29"/>
  <c r="S159" i="29"/>
  <c r="HI159" i="29"/>
  <c r="GO159" i="29"/>
  <c r="FU159" i="29"/>
  <c r="FA159" i="29"/>
  <c r="EG159" i="29"/>
  <c r="DM159" i="29"/>
  <c r="CS159" i="29"/>
  <c r="BY159" i="29"/>
  <c r="BE159" i="29"/>
  <c r="AK159" i="29"/>
  <c r="Q159" i="29"/>
  <c r="HH159" i="29"/>
  <c r="GN159" i="29"/>
  <c r="FT159" i="29"/>
  <c r="EZ159" i="29"/>
  <c r="GY159" i="29"/>
  <c r="GB159" i="29"/>
  <c r="FE159" i="29"/>
  <c r="EF159" i="29"/>
  <c r="DJ159" i="29"/>
  <c r="CN159" i="29"/>
  <c r="BR159" i="29"/>
  <c r="AV159" i="29"/>
  <c r="Z159" i="29"/>
  <c r="HB159" i="29"/>
  <c r="GD159" i="29"/>
  <c r="FF159" i="29"/>
  <c r="EE159" i="29"/>
  <c r="DH159" i="29"/>
  <c r="CK159" i="29"/>
  <c r="BN159" i="29"/>
  <c r="AQ159" i="29"/>
  <c r="T159" i="29"/>
  <c r="GX159" i="29"/>
  <c r="FZ159" i="29"/>
  <c r="EY159" i="29"/>
  <c r="EB159" i="29"/>
  <c r="DE159" i="29"/>
  <c r="CH159" i="29"/>
  <c r="BK159" i="29"/>
  <c r="AN159" i="29"/>
  <c r="O159" i="29"/>
  <c r="GW159" i="29"/>
  <c r="FY159" i="29"/>
  <c r="EX159" i="29"/>
  <c r="EA159" i="29"/>
  <c r="DD159" i="29"/>
  <c r="CG159" i="29"/>
  <c r="BJ159" i="29"/>
  <c r="AL159" i="29"/>
  <c r="N159" i="29"/>
  <c r="GR159" i="29"/>
  <c r="FN159" i="29"/>
  <c r="EM159" i="29"/>
  <c r="DK159" i="29"/>
  <c r="CI159" i="29"/>
  <c r="BF159" i="29"/>
  <c r="AE159" i="29"/>
  <c r="GP159" i="29"/>
  <c r="FM159" i="29"/>
  <c r="EL159" i="29"/>
  <c r="DI159" i="29"/>
  <c r="CF159" i="29"/>
  <c r="BD159" i="29"/>
  <c r="AD159" i="29"/>
  <c r="HQ159" i="29"/>
  <c r="GM159" i="29"/>
  <c r="FL159" i="29"/>
  <c r="EK159" i="29"/>
  <c r="DG159" i="29"/>
  <c r="CE159" i="29"/>
  <c r="BC159" i="29"/>
  <c r="AC159" i="29"/>
  <c r="HP159" i="29"/>
  <c r="GL159" i="29"/>
  <c r="FK159" i="29"/>
  <c r="EJ159" i="29"/>
  <c r="DF159" i="29"/>
  <c r="CD159" i="29"/>
  <c r="BB159" i="29"/>
  <c r="AB159" i="29"/>
  <c r="HO159" i="29"/>
  <c r="GK159" i="29"/>
  <c r="FJ159" i="29"/>
  <c r="EH159" i="29"/>
  <c r="DC159" i="29"/>
  <c r="CC159" i="29"/>
  <c r="BA159" i="29"/>
  <c r="AA159" i="29"/>
  <c r="HM159" i="29"/>
  <c r="GI159" i="29"/>
  <c r="FH159" i="29"/>
  <c r="EC159" i="29"/>
  <c r="DA159" i="29"/>
  <c r="BZ159" i="29"/>
  <c r="AY159" i="29"/>
  <c r="X159" i="29"/>
  <c r="HG159" i="29"/>
  <c r="GF159" i="29"/>
  <c r="FB159" i="29"/>
  <c r="DX159" i="29"/>
  <c r="CX159" i="29"/>
  <c r="BV159" i="29"/>
  <c r="AU159" i="29"/>
  <c r="U159" i="29"/>
  <c r="HF159" i="29"/>
  <c r="GE159" i="29"/>
  <c r="EW159" i="29"/>
  <c r="DW159" i="29"/>
  <c r="CW159" i="29"/>
  <c r="BU159" i="29"/>
  <c r="AT159" i="29"/>
  <c r="R159" i="29"/>
  <c r="HD159" i="29"/>
  <c r="GA159" i="29"/>
  <c r="EU159" i="29"/>
  <c r="DU159" i="29"/>
  <c r="CT159" i="29"/>
  <c r="BS159" i="29"/>
  <c r="AR159" i="29"/>
  <c r="M159" i="29"/>
  <c r="GG159" i="29"/>
  <c r="ED159" i="29"/>
  <c r="CL159" i="29"/>
  <c r="AI159" i="29"/>
  <c r="GC159" i="29"/>
  <c r="DZ159" i="29"/>
  <c r="CJ159" i="29"/>
  <c r="AH159" i="29"/>
  <c r="FX159" i="29"/>
  <c r="DY159" i="29"/>
  <c r="CB159" i="29"/>
  <c r="AG159" i="29"/>
  <c r="FV159" i="29"/>
  <c r="DV159" i="29"/>
  <c r="BX159" i="29"/>
  <c r="AF159" i="29"/>
  <c r="FS159" i="29"/>
  <c r="DT159" i="29"/>
  <c r="BW159" i="29"/>
  <c r="Y159" i="29"/>
  <c r="FR159" i="29"/>
  <c r="DS159" i="29"/>
  <c r="BT159" i="29"/>
  <c r="W159" i="29"/>
  <c r="FQ159" i="29"/>
  <c r="DR159" i="29"/>
  <c r="BQ159" i="29"/>
  <c r="V159" i="29"/>
  <c r="HN159" i="29"/>
  <c r="FP159" i="29"/>
  <c r="DQ159" i="29"/>
  <c r="BP159" i="29"/>
  <c r="P159" i="29"/>
  <c r="HL159" i="29"/>
  <c r="FO159" i="29"/>
  <c r="DP159" i="29"/>
  <c r="BO159" i="29"/>
  <c r="L159" i="29"/>
  <c r="HJ159" i="29"/>
  <c r="FI159" i="29"/>
  <c r="DN159" i="29"/>
  <c r="BM159" i="29"/>
  <c r="K159" i="29"/>
  <c r="HC159" i="29"/>
  <c r="FD159" i="29"/>
  <c r="DB159" i="29"/>
  <c r="BI159" i="29"/>
  <c r="I159" i="29"/>
  <c r="GU159" i="29"/>
  <c r="ER159" i="29"/>
  <c r="CR159" i="29"/>
  <c r="AW159" i="29"/>
  <c r="P116" i="29"/>
  <c r="FT116" i="29"/>
  <c r="EV120" i="29"/>
  <c r="N126" i="29"/>
  <c r="GV145" i="29"/>
  <c r="AK114" i="29"/>
  <c r="BQ114" i="29"/>
  <c r="DC114" i="29"/>
  <c r="EQ114" i="29"/>
  <c r="GB114" i="29"/>
  <c r="HQ114" i="29"/>
  <c r="AD115" i="29"/>
  <c r="BN115" i="29"/>
  <c r="CZ115" i="29"/>
  <c r="EN115" i="29"/>
  <c r="FU115" i="29"/>
  <c r="HJ115" i="29"/>
  <c r="W116" i="29"/>
  <c r="BF116" i="29"/>
  <c r="CS116" i="29"/>
  <c r="EH116" i="29"/>
  <c r="GA116" i="29"/>
  <c r="HL116" i="29"/>
  <c r="M120" i="29"/>
  <c r="BM120" i="29"/>
  <c r="DJ120" i="29"/>
  <c r="FB120" i="29"/>
  <c r="GX120" i="29"/>
  <c r="Q126" i="29"/>
  <c r="CI126" i="29"/>
  <c r="EV126" i="29"/>
  <c r="HN126" i="29"/>
  <c r="BS139" i="29"/>
  <c r="EZ139" i="29"/>
  <c r="BN144" i="29"/>
  <c r="EJ144" i="29"/>
  <c r="AF145" i="29"/>
  <c r="DM145" i="29"/>
  <c r="HF145" i="29"/>
  <c r="HC153" i="29"/>
  <c r="GI153" i="29"/>
  <c r="FO153" i="29"/>
  <c r="EU153" i="29"/>
  <c r="EA153" i="29"/>
  <c r="DG153" i="29"/>
  <c r="CM153" i="29"/>
  <c r="BS153" i="29"/>
  <c r="AY153" i="29"/>
  <c r="AE153" i="29"/>
  <c r="K153" i="29"/>
  <c r="HA153" i="29"/>
  <c r="GG153" i="29"/>
  <c r="FM153" i="29"/>
  <c r="ES153" i="29"/>
  <c r="DY153" i="29"/>
  <c r="DE153" i="29"/>
  <c r="CK153" i="29"/>
  <c r="BQ153" i="29"/>
  <c r="AW153" i="29"/>
  <c r="AC153" i="29"/>
  <c r="I153" i="29"/>
  <c r="HH153" i="29"/>
  <c r="GL153" i="29"/>
  <c r="FP153" i="29"/>
  <c r="ER153" i="29"/>
  <c r="DV153" i="29"/>
  <c r="CZ153" i="29"/>
  <c r="CD153" i="29"/>
  <c r="BH153" i="29"/>
  <c r="AL153" i="29"/>
  <c r="P153" i="29"/>
  <c r="HJ153" i="29"/>
  <c r="GM153" i="29"/>
  <c r="FN153" i="29"/>
  <c r="EP153" i="29"/>
  <c r="DS153" i="29"/>
  <c r="CV153" i="29"/>
  <c r="BY153" i="29"/>
  <c r="BB153" i="29"/>
  <c r="AD153" i="29"/>
  <c r="HF153" i="29"/>
  <c r="GH153" i="29"/>
  <c r="FJ153" i="29"/>
  <c r="EM153" i="29"/>
  <c r="DP153" i="29"/>
  <c r="CS153" i="29"/>
  <c r="BV153" i="29"/>
  <c r="AX153" i="29"/>
  <c r="Z153" i="29"/>
  <c r="HP153" i="29"/>
  <c r="GQ153" i="29"/>
  <c r="FR153" i="29"/>
  <c r="EO153" i="29"/>
  <c r="DO153" i="29"/>
  <c r="CP153" i="29"/>
  <c r="BO153" i="29"/>
  <c r="AP153" i="29"/>
  <c r="Q153" i="29"/>
  <c r="HO153" i="29"/>
  <c r="GP153" i="29"/>
  <c r="FQ153" i="29"/>
  <c r="EN153" i="29"/>
  <c r="DN153" i="29"/>
  <c r="CO153" i="29"/>
  <c r="BN153" i="29"/>
  <c r="AO153" i="29"/>
  <c r="O153" i="29"/>
  <c r="HN153" i="29"/>
  <c r="GO153" i="29"/>
  <c r="FL153" i="29"/>
  <c r="EL153" i="29"/>
  <c r="DM153" i="29"/>
  <c r="CN153" i="29"/>
  <c r="BM153" i="29"/>
  <c r="AN153" i="29"/>
  <c r="N153" i="29"/>
  <c r="HM153" i="29"/>
  <c r="GN153" i="29"/>
  <c r="FK153" i="29"/>
  <c r="EK153" i="29"/>
  <c r="DL153" i="29"/>
  <c r="CL153" i="29"/>
  <c r="BL153" i="29"/>
  <c r="AM153" i="29"/>
  <c r="M153" i="29"/>
  <c r="HL153" i="29"/>
  <c r="GK153" i="29"/>
  <c r="FI153" i="29"/>
  <c r="EJ153" i="29"/>
  <c r="DK153" i="29"/>
  <c r="CJ153" i="29"/>
  <c r="BK153" i="29"/>
  <c r="AK153" i="29"/>
  <c r="L153" i="29"/>
  <c r="HD153" i="29"/>
  <c r="GC153" i="29"/>
  <c r="FD153" i="29"/>
  <c r="EE153" i="29"/>
  <c r="DD153" i="29"/>
  <c r="CE153" i="29"/>
  <c r="BE153" i="29"/>
  <c r="AF153" i="29"/>
  <c r="HB153" i="29"/>
  <c r="GB153" i="29"/>
  <c r="FC153" i="29"/>
  <c r="ED153" i="29"/>
  <c r="DC153" i="29"/>
  <c r="CC153" i="29"/>
  <c r="BD153" i="29"/>
  <c r="AB153" i="29"/>
  <c r="GY153" i="29"/>
  <c r="FZ153" i="29"/>
  <c r="FA153" i="29"/>
  <c r="EB153" i="29"/>
  <c r="DA153" i="29"/>
  <c r="CA153" i="29"/>
  <c r="BA153" i="29"/>
  <c r="Y153" i="29"/>
  <c r="GW153" i="29"/>
  <c r="FF153" i="29"/>
  <c r="DR153" i="29"/>
  <c r="BX153" i="29"/>
  <c r="AH153" i="29"/>
  <c r="GV153" i="29"/>
  <c r="FE153" i="29"/>
  <c r="DQ153" i="29"/>
  <c r="BW153" i="29"/>
  <c r="AG153" i="29"/>
  <c r="GU153" i="29"/>
  <c r="FB153" i="29"/>
  <c r="DJ153" i="29"/>
  <c r="BU153" i="29"/>
  <c r="AA153" i="29"/>
  <c r="GT153" i="29"/>
  <c r="EZ153" i="29"/>
  <c r="DI153" i="29"/>
  <c r="BT153" i="29"/>
  <c r="X153" i="29"/>
  <c r="GS153" i="29"/>
  <c r="EY153" i="29"/>
  <c r="DH153" i="29"/>
  <c r="BR153" i="29"/>
  <c r="W153" i="29"/>
  <c r="GR153" i="29"/>
  <c r="EX153" i="29"/>
  <c r="DF153" i="29"/>
  <c r="BP153" i="29"/>
  <c r="V153" i="29"/>
  <c r="GJ153" i="29"/>
  <c r="EW153" i="29"/>
  <c r="DB153" i="29"/>
  <c r="BJ153" i="29"/>
  <c r="U153" i="29"/>
  <c r="GF153" i="29"/>
  <c r="EV153" i="29"/>
  <c r="CY153" i="29"/>
  <c r="BI153" i="29"/>
  <c r="T153" i="29"/>
  <c r="GE153" i="29"/>
  <c r="ET153" i="29"/>
  <c r="CX153" i="29"/>
  <c r="BG153" i="29"/>
  <c r="S153" i="29"/>
  <c r="GD153" i="29"/>
  <c r="EQ153" i="29"/>
  <c r="CW153" i="29"/>
  <c r="BF153" i="29"/>
  <c r="R153" i="29"/>
  <c r="FY153" i="29"/>
  <c r="EH153" i="29"/>
  <c r="CT153" i="29"/>
  <c r="AZ153" i="29"/>
  <c r="H153" i="29"/>
  <c r="HI153" i="29"/>
  <c r="FU153" i="29"/>
  <c r="DZ153" i="29"/>
  <c r="CH153" i="29"/>
  <c r="AS153" i="29"/>
  <c r="DW153" i="29"/>
  <c r="CM157" i="29"/>
  <c r="GO157" i="29"/>
  <c r="AJ159" i="29"/>
  <c r="ES159" i="29"/>
  <c r="CB161" i="29"/>
  <c r="CU207" i="29"/>
  <c r="HC217" i="29"/>
  <c r="GI217" i="29"/>
  <c r="FO217" i="29"/>
  <c r="EU217" i="29"/>
  <c r="EA217" i="29"/>
  <c r="HP217" i="29"/>
  <c r="GU217" i="29"/>
  <c r="FZ217" i="29"/>
  <c r="FE217" i="29"/>
  <c r="EJ217" i="29"/>
  <c r="DO217" i="29"/>
  <c r="CU217" i="29"/>
  <c r="CA217" i="29"/>
  <c r="BG217" i="29"/>
  <c r="AM217" i="29"/>
  <c r="S217" i="29"/>
  <c r="GV217" i="29"/>
  <c r="FY217" i="29"/>
  <c r="FC217" i="29"/>
  <c r="EG217" i="29"/>
  <c r="DK217" i="29"/>
  <c r="CP217" i="29"/>
  <c r="BU217" i="29"/>
  <c r="AZ217" i="29"/>
  <c r="AE217" i="29"/>
  <c r="J217" i="29"/>
  <c r="HI217" i="29"/>
  <c r="GL217" i="29"/>
  <c r="FN217" i="29"/>
  <c r="EQ217" i="29"/>
  <c r="DT217" i="29"/>
  <c r="CX217" i="29"/>
  <c r="CB217" i="29"/>
  <c r="BE217" i="29"/>
  <c r="AI217" i="29"/>
  <c r="M217" i="29"/>
  <c r="HG217" i="29"/>
  <c r="GJ217" i="29"/>
  <c r="FL217" i="29"/>
  <c r="EO217" i="29"/>
  <c r="DR217" i="29"/>
  <c r="CV217" i="29"/>
  <c r="BY217" i="29"/>
  <c r="BC217" i="29"/>
  <c r="AG217" i="29"/>
  <c r="K217" i="29"/>
  <c r="HF217" i="29"/>
  <c r="GH217" i="29"/>
  <c r="FK217" i="29"/>
  <c r="EN217" i="29"/>
  <c r="DQ217" i="29"/>
  <c r="CT217" i="29"/>
  <c r="BX217" i="29"/>
  <c r="BB217" i="29"/>
  <c r="AF217" i="29"/>
  <c r="I217" i="29"/>
  <c r="GT217" i="29"/>
  <c r="FW217" i="29"/>
  <c r="EZ217" i="29"/>
  <c r="EC217" i="29"/>
  <c r="DF217" i="29"/>
  <c r="CJ217" i="29"/>
  <c r="BN217" i="29"/>
  <c r="AR217" i="29"/>
  <c r="V217" i="29"/>
  <c r="HH217" i="29"/>
  <c r="GD217" i="29"/>
  <c r="FA217" i="29"/>
  <c r="DX217" i="29"/>
  <c r="CW217" i="29"/>
  <c r="BS217" i="29"/>
  <c r="AS217" i="29"/>
  <c r="Q217" i="29"/>
  <c r="HD217" i="29"/>
  <c r="GB217" i="29"/>
  <c r="EX217" i="29"/>
  <c r="DV217" i="29"/>
  <c r="CR217" i="29"/>
  <c r="BQ217" i="29"/>
  <c r="AP217" i="29"/>
  <c r="O217" i="29"/>
  <c r="HB217" i="29"/>
  <c r="GA217" i="29"/>
  <c r="EW217" i="29"/>
  <c r="DU217" i="29"/>
  <c r="CQ217" i="29"/>
  <c r="BP217" i="29"/>
  <c r="AO217" i="29"/>
  <c r="N217" i="29"/>
  <c r="GP217" i="29"/>
  <c r="FM217" i="29"/>
  <c r="EI217" i="29"/>
  <c r="DG217" i="29"/>
  <c r="CF217" i="29"/>
  <c r="BD217" i="29"/>
  <c r="AA217" i="29"/>
  <c r="HO217" i="29"/>
  <c r="GF217" i="29"/>
  <c r="ET217" i="29"/>
  <c r="DJ217" i="29"/>
  <c r="CD217" i="29"/>
  <c r="AU217" i="29"/>
  <c r="H217" i="29"/>
  <c r="HM217" i="29"/>
  <c r="GC217" i="29"/>
  <c r="ER217" i="29"/>
  <c r="DH217" i="29"/>
  <c r="BZ217" i="29"/>
  <c r="AQ217" i="29"/>
  <c r="HL217" i="29"/>
  <c r="FX217" i="29"/>
  <c r="EP217" i="29"/>
  <c r="DE217" i="29"/>
  <c r="BW217" i="29"/>
  <c r="AN217" i="29"/>
  <c r="GS217" i="29"/>
  <c r="FI217" i="29"/>
  <c r="DZ217" i="29"/>
  <c r="CN217" i="29"/>
  <c r="BI217" i="29"/>
  <c r="Y217" i="29"/>
  <c r="GQ217" i="29"/>
  <c r="EY217" i="29"/>
  <c r="DC217" i="29"/>
  <c r="BL217" i="29"/>
  <c r="W217" i="29"/>
  <c r="GO217" i="29"/>
  <c r="EV217" i="29"/>
  <c r="DB217" i="29"/>
  <c r="BK217" i="29"/>
  <c r="U217" i="29"/>
  <c r="GN217" i="29"/>
  <c r="ES217" i="29"/>
  <c r="DA217" i="29"/>
  <c r="BJ217" i="29"/>
  <c r="T217" i="29"/>
  <c r="GM217" i="29"/>
  <c r="EM217" i="29"/>
  <c r="CZ217" i="29"/>
  <c r="BH217" i="29"/>
  <c r="R217" i="29"/>
  <c r="GK217" i="29"/>
  <c r="EL217" i="29"/>
  <c r="CY217" i="29"/>
  <c r="BF217" i="29"/>
  <c r="P217" i="29"/>
  <c r="FS217" i="29"/>
  <c r="DN217" i="29"/>
  <c r="BA217" i="29"/>
  <c r="FR217" i="29"/>
  <c r="DM217" i="29"/>
  <c r="AY217" i="29"/>
  <c r="FQ217" i="29"/>
  <c r="DL217" i="29"/>
  <c r="AX217" i="29"/>
  <c r="FP217" i="29"/>
  <c r="DI217" i="29"/>
  <c r="AW217" i="29"/>
  <c r="HQ217" i="29"/>
  <c r="FJ217" i="29"/>
  <c r="DD217" i="29"/>
  <c r="AV217" i="29"/>
  <c r="HN217" i="29"/>
  <c r="FH217" i="29"/>
  <c r="CS217" i="29"/>
  <c r="AT217" i="29"/>
  <c r="HK217" i="29"/>
  <c r="FG217" i="29"/>
  <c r="CO217" i="29"/>
  <c r="AL217" i="29"/>
  <c r="HJ217" i="29"/>
  <c r="FF217" i="29"/>
  <c r="CM217" i="29"/>
  <c r="AK217" i="29"/>
  <c r="HE217" i="29"/>
  <c r="FD217" i="29"/>
  <c r="CL217" i="29"/>
  <c r="AJ217" i="29"/>
  <c r="HA217" i="29"/>
  <c r="FB217" i="29"/>
  <c r="CK217" i="29"/>
  <c r="AH217" i="29"/>
  <c r="GZ217" i="29"/>
  <c r="EK217" i="29"/>
  <c r="CI217" i="29"/>
  <c r="AD217" i="29"/>
  <c r="GY217" i="29"/>
  <c r="EH217" i="29"/>
  <c r="CH217" i="29"/>
  <c r="AC217" i="29"/>
  <c r="GX217" i="29"/>
  <c r="EF217" i="29"/>
  <c r="CG217" i="29"/>
  <c r="AB217" i="29"/>
  <c r="DW217" i="29"/>
  <c r="DS217" i="29"/>
  <c r="DP217" i="29"/>
  <c r="CE217" i="29"/>
  <c r="CC217" i="29"/>
  <c r="BV217" i="29"/>
  <c r="BT217" i="29"/>
  <c r="BR217" i="29"/>
  <c r="BO217" i="29"/>
  <c r="GW217" i="29"/>
  <c r="BM217" i="29"/>
  <c r="GG217" i="29"/>
  <c r="X217" i="29"/>
  <c r="FT217" i="29"/>
  <c r="X116" i="29"/>
  <c r="BH116" i="29"/>
  <c r="CY116" i="29"/>
  <c r="EJ116" i="29"/>
  <c r="GB116" i="29"/>
  <c r="HN116" i="29"/>
  <c r="N120" i="29"/>
  <c r="BN120" i="29"/>
  <c r="DK120" i="29"/>
  <c r="FK120" i="29"/>
  <c r="HD120" i="29"/>
  <c r="AG126" i="29"/>
  <c r="CO126" i="29"/>
  <c r="FH126" i="29"/>
  <c r="HP126" i="29"/>
  <c r="CK139" i="29"/>
  <c r="FD139" i="29"/>
  <c r="BO144" i="29"/>
  <c r="EK144" i="29"/>
  <c r="AO145" i="29"/>
  <c r="EB145" i="29"/>
  <c r="HH145" i="29"/>
  <c r="CO157" i="29"/>
  <c r="GQ157" i="29"/>
  <c r="AO159" i="29"/>
  <c r="ET159" i="29"/>
  <c r="FI116" i="29"/>
  <c r="EC116" i="29"/>
  <c r="AZ120" i="29"/>
  <c r="CI116" i="29"/>
  <c r="CS120" i="29"/>
  <c r="EL126" i="29"/>
  <c r="FR116" i="29"/>
  <c r="HJ126" i="29"/>
  <c r="DC145" i="29"/>
  <c r="CP116" i="29"/>
  <c r="HI116" i="29"/>
  <c r="DC120" i="29"/>
  <c r="CG126" i="29"/>
  <c r="AC145" i="29"/>
  <c r="H159" i="29"/>
  <c r="HP207" i="29"/>
  <c r="GV207" i="29"/>
  <c r="GB207" i="29"/>
  <c r="FH207" i="29"/>
  <c r="EN207" i="29"/>
  <c r="DT207" i="29"/>
  <c r="CZ207" i="29"/>
  <c r="CF207" i="29"/>
  <c r="BL207" i="29"/>
  <c r="AR207" i="29"/>
  <c r="X207" i="29"/>
  <c r="HN207" i="29"/>
  <c r="GT207" i="29"/>
  <c r="FZ207" i="29"/>
  <c r="FF207" i="29"/>
  <c r="EL207" i="29"/>
  <c r="DR207" i="29"/>
  <c r="CX207" i="29"/>
  <c r="CD207" i="29"/>
  <c r="BJ207" i="29"/>
  <c r="AP207" i="29"/>
  <c r="V207" i="29"/>
  <c r="HM207" i="29"/>
  <c r="GS207" i="29"/>
  <c r="FY207" i="29"/>
  <c r="FE207" i="29"/>
  <c r="EK207" i="29"/>
  <c r="DQ207" i="29"/>
  <c r="CW207" i="29"/>
  <c r="CC207" i="29"/>
  <c r="BI207" i="29"/>
  <c r="AO207" i="29"/>
  <c r="U207" i="29"/>
  <c r="HD207" i="29"/>
  <c r="GJ207" i="29"/>
  <c r="FP207" i="29"/>
  <c r="EV207" i="29"/>
  <c r="EB207" i="29"/>
  <c r="DH207" i="29"/>
  <c r="CN207" i="29"/>
  <c r="BT207" i="29"/>
  <c r="AZ207" i="29"/>
  <c r="AF207" i="29"/>
  <c r="L207" i="29"/>
  <c r="HI207" i="29"/>
  <c r="GK207" i="29"/>
  <c r="FL207" i="29"/>
  <c r="EM207" i="29"/>
  <c r="DM207" i="29"/>
  <c r="CO207" i="29"/>
  <c r="BP207" i="29"/>
  <c r="AQ207" i="29"/>
  <c r="Q207" i="29"/>
  <c r="HG207" i="29"/>
  <c r="GH207" i="29"/>
  <c r="FJ207" i="29"/>
  <c r="EI207" i="29"/>
  <c r="DK207" i="29"/>
  <c r="CL207" i="29"/>
  <c r="BN207" i="29"/>
  <c r="AM207" i="29"/>
  <c r="O207" i="29"/>
  <c r="HF207" i="29"/>
  <c r="GG207" i="29"/>
  <c r="FI207" i="29"/>
  <c r="EH207" i="29"/>
  <c r="DJ207" i="29"/>
  <c r="CK207" i="29"/>
  <c r="BM207" i="29"/>
  <c r="AL207" i="29"/>
  <c r="N207" i="29"/>
  <c r="GU207" i="29"/>
  <c r="FU207" i="29"/>
  <c r="EW207" i="29"/>
  <c r="DX207" i="29"/>
  <c r="CY207" i="29"/>
  <c r="BY207" i="29"/>
  <c r="BA207" i="29"/>
  <c r="AB207" i="29"/>
  <c r="HB207" i="29"/>
  <c r="FW207" i="29"/>
  <c r="ES207" i="29"/>
  <c r="DN207" i="29"/>
  <c r="CH207" i="29"/>
  <c r="BC207" i="29"/>
  <c r="Y207" i="29"/>
  <c r="GZ207" i="29"/>
  <c r="FT207" i="29"/>
  <c r="EQ207" i="29"/>
  <c r="DI207" i="29"/>
  <c r="CE207" i="29"/>
  <c r="AY207" i="29"/>
  <c r="T207" i="29"/>
  <c r="GY207" i="29"/>
  <c r="FS207" i="29"/>
  <c r="EP207" i="29"/>
  <c r="DG207" i="29"/>
  <c r="CB207" i="29"/>
  <c r="AX207" i="29"/>
  <c r="S207" i="29"/>
  <c r="HQ207" i="29"/>
  <c r="GL207" i="29"/>
  <c r="FC207" i="29"/>
  <c r="DZ207" i="29"/>
  <c r="CT207" i="29"/>
  <c r="BQ207" i="29"/>
  <c r="AI207" i="29"/>
  <c r="GP207" i="29"/>
  <c r="FB207" i="29"/>
  <c r="DS207" i="29"/>
  <c r="CA207" i="29"/>
  <c r="AS207" i="29"/>
  <c r="GO207" i="29"/>
  <c r="FA207" i="29"/>
  <c r="DP207" i="29"/>
  <c r="BZ207" i="29"/>
  <c r="AN207" i="29"/>
  <c r="GN207" i="29"/>
  <c r="EZ207" i="29"/>
  <c r="DO207" i="29"/>
  <c r="BX207" i="29"/>
  <c r="AK207" i="29"/>
  <c r="GM207" i="29"/>
  <c r="EY207" i="29"/>
  <c r="DL207" i="29"/>
  <c r="BW207" i="29"/>
  <c r="AJ207" i="29"/>
  <c r="GI207" i="29"/>
  <c r="EX207" i="29"/>
  <c r="DF207" i="29"/>
  <c r="BV207" i="29"/>
  <c r="AH207" i="29"/>
  <c r="GQ207" i="29"/>
  <c r="EJ207" i="29"/>
  <c r="CQ207" i="29"/>
  <c r="AT207" i="29"/>
  <c r="GF207" i="29"/>
  <c r="EG207" i="29"/>
  <c r="CP207" i="29"/>
  <c r="AG207" i="29"/>
  <c r="GE207" i="29"/>
  <c r="EF207" i="29"/>
  <c r="CM207" i="29"/>
  <c r="AE207" i="29"/>
  <c r="GD207" i="29"/>
  <c r="EE207" i="29"/>
  <c r="CJ207" i="29"/>
  <c r="AD207" i="29"/>
  <c r="GC207" i="29"/>
  <c r="ED207" i="29"/>
  <c r="CI207" i="29"/>
  <c r="AC207" i="29"/>
  <c r="GA207" i="29"/>
  <c r="EC207" i="29"/>
  <c r="CG207" i="29"/>
  <c r="AA207" i="29"/>
  <c r="FX207" i="29"/>
  <c r="EA207" i="29"/>
  <c r="BU207" i="29"/>
  <c r="Z207" i="29"/>
  <c r="FV207" i="29"/>
  <c r="DY207" i="29"/>
  <c r="BS207" i="29"/>
  <c r="W207" i="29"/>
  <c r="FR207" i="29"/>
  <c r="DW207" i="29"/>
  <c r="BR207" i="29"/>
  <c r="R207" i="29"/>
  <c r="HO207" i="29"/>
  <c r="FQ207" i="29"/>
  <c r="DV207" i="29"/>
  <c r="BO207" i="29"/>
  <c r="P207" i="29"/>
  <c r="HL207" i="29"/>
  <c r="FO207" i="29"/>
  <c r="DU207" i="29"/>
  <c r="BK207" i="29"/>
  <c r="M207" i="29"/>
  <c r="HK207" i="29"/>
  <c r="FN207" i="29"/>
  <c r="DE207" i="29"/>
  <c r="BH207" i="29"/>
  <c r="K207" i="29"/>
  <c r="HJ207" i="29"/>
  <c r="FM207" i="29"/>
  <c r="DD207" i="29"/>
  <c r="BG207" i="29"/>
  <c r="J207" i="29"/>
  <c r="HH207" i="29"/>
  <c r="CR207" i="29"/>
  <c r="HE207" i="29"/>
  <c r="BF207" i="29"/>
  <c r="HC207" i="29"/>
  <c r="BE207" i="29"/>
  <c r="HA207" i="29"/>
  <c r="BD207" i="29"/>
  <c r="GX207" i="29"/>
  <c r="BB207" i="29"/>
  <c r="GW207" i="29"/>
  <c r="AW207" i="29"/>
  <c r="GR207" i="29"/>
  <c r="AV207" i="29"/>
  <c r="FK207" i="29"/>
  <c r="AU207" i="29"/>
  <c r="FG207" i="29"/>
  <c r="I207" i="29"/>
  <c r="FD207" i="29"/>
  <c r="H207" i="29"/>
  <c r="ET207" i="29"/>
  <c r="DB207" i="29"/>
  <c r="AM114" i="29"/>
  <c r="BX114" i="29"/>
  <c r="DM114" i="29"/>
  <c r="ES114" i="29"/>
  <c r="GE114" i="29"/>
  <c r="AG115" i="29"/>
  <c r="BQ115" i="29"/>
  <c r="DF115" i="29"/>
  <c r="EP115" i="29"/>
  <c r="GB115" i="29"/>
  <c r="HP115" i="29"/>
  <c r="Y116" i="29"/>
  <c r="BJ116" i="29"/>
  <c r="CZ116" i="29"/>
  <c r="EL116" i="29"/>
  <c r="GC116" i="29"/>
  <c r="HQ116" i="29"/>
  <c r="O120" i="29"/>
  <c r="BO120" i="29"/>
  <c r="DL120" i="29"/>
  <c r="FL120" i="29"/>
  <c r="HE120" i="29"/>
  <c r="AH126" i="29"/>
  <c r="CP126" i="29"/>
  <c r="FI126" i="29"/>
  <c r="HQ126" i="29"/>
  <c r="HM132" i="29"/>
  <c r="GS132" i="29"/>
  <c r="FY132" i="29"/>
  <c r="FE132" i="29"/>
  <c r="EK132" i="29"/>
  <c r="DQ132" i="29"/>
  <c r="CW132" i="29"/>
  <c r="CC132" i="29"/>
  <c r="BI132" i="29"/>
  <c r="AO132" i="29"/>
  <c r="U132" i="29"/>
  <c r="HP132" i="29"/>
  <c r="GU132" i="29"/>
  <c r="FZ132" i="29"/>
  <c r="FD132" i="29"/>
  <c r="EI132" i="29"/>
  <c r="DN132" i="29"/>
  <c r="CS132" i="29"/>
  <c r="BX132" i="29"/>
  <c r="BC132" i="29"/>
  <c r="AH132" i="29"/>
  <c r="M132" i="29"/>
  <c r="HO132" i="29"/>
  <c r="GT132" i="29"/>
  <c r="FX132" i="29"/>
  <c r="FC132" i="29"/>
  <c r="EH132" i="29"/>
  <c r="DM132" i="29"/>
  <c r="CR132" i="29"/>
  <c r="BW132" i="29"/>
  <c r="BB132" i="29"/>
  <c r="AG132" i="29"/>
  <c r="L132" i="29"/>
  <c r="HN132" i="29"/>
  <c r="GR132" i="29"/>
  <c r="FW132" i="29"/>
  <c r="FB132" i="29"/>
  <c r="EG132" i="29"/>
  <c r="DL132" i="29"/>
  <c r="CQ132" i="29"/>
  <c r="BV132" i="29"/>
  <c r="BA132" i="29"/>
  <c r="AF132" i="29"/>
  <c r="K132" i="29"/>
  <c r="HL132" i="29"/>
  <c r="GQ132" i="29"/>
  <c r="FV132" i="29"/>
  <c r="FA132" i="29"/>
  <c r="EF132" i="29"/>
  <c r="DK132" i="29"/>
  <c r="CP132" i="29"/>
  <c r="BU132" i="29"/>
  <c r="AZ132" i="29"/>
  <c r="AE132" i="29"/>
  <c r="J132" i="29"/>
  <c r="HK132" i="29"/>
  <c r="GP132" i="29"/>
  <c r="FU132" i="29"/>
  <c r="EZ132" i="29"/>
  <c r="EE132" i="29"/>
  <c r="DJ132" i="29"/>
  <c r="CO132" i="29"/>
  <c r="BT132" i="29"/>
  <c r="AY132" i="29"/>
  <c r="AD132" i="29"/>
  <c r="I132" i="29"/>
  <c r="HC132" i="29"/>
  <c r="GH132" i="29"/>
  <c r="FM132" i="29"/>
  <c r="ER132" i="29"/>
  <c r="DW132" i="29"/>
  <c r="DB132" i="29"/>
  <c r="CG132" i="29"/>
  <c r="BL132" i="29"/>
  <c r="AQ132" i="29"/>
  <c r="V132" i="29"/>
  <c r="GX132" i="29"/>
  <c r="FQ132" i="29"/>
  <c r="EO132" i="29"/>
  <c r="DH132" i="29"/>
  <c r="CF132" i="29"/>
  <c r="BD132" i="29"/>
  <c r="X132" i="29"/>
  <c r="GW132" i="29"/>
  <c r="FP132" i="29"/>
  <c r="EN132" i="29"/>
  <c r="DG132" i="29"/>
  <c r="CE132" i="29"/>
  <c r="AX132" i="29"/>
  <c r="W132" i="29"/>
  <c r="GV132" i="29"/>
  <c r="FO132" i="29"/>
  <c r="EM132" i="29"/>
  <c r="DF132" i="29"/>
  <c r="CD132" i="29"/>
  <c r="AW132" i="29"/>
  <c r="T132" i="29"/>
  <c r="GO132" i="29"/>
  <c r="FN132" i="29"/>
  <c r="EL132" i="29"/>
  <c r="DE132" i="29"/>
  <c r="CB132" i="29"/>
  <c r="AV132" i="29"/>
  <c r="S132" i="29"/>
  <c r="GN132" i="29"/>
  <c r="FL132" i="29"/>
  <c r="EJ132" i="29"/>
  <c r="DD132" i="29"/>
  <c r="CA132" i="29"/>
  <c r="AU132" i="29"/>
  <c r="R132" i="29"/>
  <c r="GM132" i="29"/>
  <c r="FK132" i="29"/>
  <c r="ED132" i="29"/>
  <c r="DC132" i="29"/>
  <c r="BZ132" i="29"/>
  <c r="AT132" i="29"/>
  <c r="Q132" i="29"/>
  <c r="GL132" i="29"/>
  <c r="FJ132" i="29"/>
  <c r="EC132" i="29"/>
  <c r="DA132" i="29"/>
  <c r="BY132" i="29"/>
  <c r="AS132" i="29"/>
  <c r="P132" i="29"/>
  <c r="GK132" i="29"/>
  <c r="FI132" i="29"/>
  <c r="EB132" i="29"/>
  <c r="CZ132" i="29"/>
  <c r="BS132" i="29"/>
  <c r="AR132" i="29"/>
  <c r="O132" i="29"/>
  <c r="HQ132" i="29"/>
  <c r="GJ132" i="29"/>
  <c r="FH132" i="29"/>
  <c r="EA132" i="29"/>
  <c r="CY132" i="29"/>
  <c r="BR132" i="29"/>
  <c r="AP132" i="29"/>
  <c r="N132" i="29"/>
  <c r="HJ132" i="29"/>
  <c r="GI132" i="29"/>
  <c r="FG132" i="29"/>
  <c r="DZ132" i="29"/>
  <c r="CX132" i="29"/>
  <c r="BQ132" i="29"/>
  <c r="AN132" i="29"/>
  <c r="H132" i="29"/>
  <c r="HH132" i="29"/>
  <c r="GF132" i="29"/>
  <c r="EY132" i="29"/>
  <c r="DX132" i="29"/>
  <c r="CU132" i="29"/>
  <c r="BO132" i="29"/>
  <c r="AL132" i="29"/>
  <c r="HD132" i="29"/>
  <c r="GB132" i="29"/>
  <c r="EU132" i="29"/>
  <c r="DS132" i="29"/>
  <c r="CL132" i="29"/>
  <c r="BJ132" i="29"/>
  <c r="AC132" i="29"/>
  <c r="CK132" i="29"/>
  <c r="FF132" i="29"/>
  <c r="CL139" i="29"/>
  <c r="FE139" i="29"/>
  <c r="BP144" i="29"/>
  <c r="EQ144" i="29"/>
  <c r="AP145" i="29"/>
  <c r="EI145" i="29"/>
  <c r="HI145" i="29"/>
  <c r="AI153" i="29"/>
  <c r="EC153" i="29"/>
  <c r="CR157" i="29"/>
  <c r="GZ157" i="29"/>
  <c r="AP159" i="29"/>
  <c r="EV159" i="29"/>
  <c r="DP161" i="29"/>
  <c r="DA207" i="29"/>
  <c r="Z217" i="29"/>
  <c r="AN114" i="29"/>
  <c r="BY114" i="29"/>
  <c r="DN114" i="29"/>
  <c r="EU114" i="29"/>
  <c r="GN114" i="29"/>
  <c r="AH115" i="29"/>
  <c r="BR115" i="29"/>
  <c r="DH115" i="29"/>
  <c r="ER115" i="29"/>
  <c r="GG115" i="29"/>
  <c r="HQ115" i="29"/>
  <c r="Z116" i="29"/>
  <c r="BK116" i="29"/>
  <c r="DA116" i="29"/>
  <c r="EM116" i="29"/>
  <c r="GD116" i="29"/>
  <c r="Q120" i="29"/>
  <c r="BP120" i="29"/>
  <c r="DM120" i="29"/>
  <c r="FM120" i="29"/>
  <c r="HJ120" i="29"/>
  <c r="AI126" i="29"/>
  <c r="CQ126" i="29"/>
  <c r="FJ126" i="29"/>
  <c r="CN139" i="29"/>
  <c r="FF139" i="29"/>
  <c r="BQ144" i="29"/>
  <c r="ES144" i="29"/>
  <c r="AQ145" i="29"/>
  <c r="EJ145" i="29"/>
  <c r="HJ145" i="29"/>
  <c r="DB157" i="29"/>
  <c r="AS159" i="29"/>
  <c r="FG159" i="29"/>
  <c r="DQ161" i="29"/>
  <c r="DC207" i="29"/>
  <c r="AA116" i="29"/>
  <c r="BL116" i="29"/>
  <c r="DB116" i="29"/>
  <c r="EO116" i="29"/>
  <c r="GE116" i="29"/>
  <c r="Z120" i="29"/>
  <c r="BQ120" i="29"/>
  <c r="DN120" i="29"/>
  <c r="FN120" i="29"/>
  <c r="HK120" i="29"/>
  <c r="AJ126" i="29"/>
  <c r="CS126" i="29"/>
  <c r="FK126" i="29"/>
  <c r="HI139" i="29"/>
  <c r="GO139" i="29"/>
  <c r="FU139" i="29"/>
  <c r="FA139" i="29"/>
  <c r="EG139" i="29"/>
  <c r="DM139" i="29"/>
  <c r="CS139" i="29"/>
  <c r="BY139" i="29"/>
  <c r="BE139" i="29"/>
  <c r="AK139" i="29"/>
  <c r="Q139" i="29"/>
  <c r="HC139" i="29"/>
  <c r="GH139" i="29"/>
  <c r="FM139" i="29"/>
  <c r="ER139" i="29"/>
  <c r="DW139" i="29"/>
  <c r="DB139" i="29"/>
  <c r="CG139" i="29"/>
  <c r="BL139" i="29"/>
  <c r="AQ139" i="29"/>
  <c r="V139" i="29"/>
  <c r="HG139" i="29"/>
  <c r="GK139" i="29"/>
  <c r="FO139" i="29"/>
  <c r="ES139" i="29"/>
  <c r="DV139" i="29"/>
  <c r="CZ139" i="29"/>
  <c r="CD139" i="29"/>
  <c r="BH139" i="29"/>
  <c r="AL139" i="29"/>
  <c r="O139" i="29"/>
  <c r="HF139" i="29"/>
  <c r="GJ139" i="29"/>
  <c r="FN139" i="29"/>
  <c r="EQ139" i="29"/>
  <c r="DU139" i="29"/>
  <c r="CY139" i="29"/>
  <c r="CC139" i="29"/>
  <c r="BG139" i="29"/>
  <c r="AJ139" i="29"/>
  <c r="N139" i="29"/>
  <c r="HE139" i="29"/>
  <c r="GI139" i="29"/>
  <c r="FL139" i="29"/>
  <c r="EP139" i="29"/>
  <c r="DT139" i="29"/>
  <c r="CX139" i="29"/>
  <c r="CB139" i="29"/>
  <c r="BF139" i="29"/>
  <c r="AI139" i="29"/>
  <c r="M139" i="29"/>
  <c r="HD139" i="29"/>
  <c r="GG139" i="29"/>
  <c r="FK139" i="29"/>
  <c r="EO139" i="29"/>
  <c r="DS139" i="29"/>
  <c r="CW139" i="29"/>
  <c r="CA139" i="29"/>
  <c r="BD139" i="29"/>
  <c r="AH139" i="29"/>
  <c r="L139" i="29"/>
  <c r="HB139" i="29"/>
  <c r="GF139" i="29"/>
  <c r="FJ139" i="29"/>
  <c r="EN139" i="29"/>
  <c r="DR139" i="29"/>
  <c r="CV139" i="29"/>
  <c r="BZ139" i="29"/>
  <c r="BC139" i="29"/>
  <c r="AG139" i="29"/>
  <c r="K139" i="29"/>
  <c r="HP139" i="29"/>
  <c r="GT139" i="29"/>
  <c r="FX139" i="29"/>
  <c r="FB139" i="29"/>
  <c r="EE139" i="29"/>
  <c r="DI139" i="29"/>
  <c r="CM139" i="29"/>
  <c r="BQ139" i="29"/>
  <c r="AU139" i="29"/>
  <c r="Y139" i="29"/>
  <c r="HH139" i="29"/>
  <c r="FZ139" i="29"/>
  <c r="EV139" i="29"/>
  <c r="DN139" i="29"/>
  <c r="CJ139" i="29"/>
  <c r="BA139" i="29"/>
  <c r="X139" i="29"/>
  <c r="HA139" i="29"/>
  <c r="FY139" i="29"/>
  <c r="EU139" i="29"/>
  <c r="DL139" i="29"/>
  <c r="CI139" i="29"/>
  <c r="AZ139" i="29"/>
  <c r="W139" i="29"/>
  <c r="GZ139" i="29"/>
  <c r="FW139" i="29"/>
  <c r="ET139" i="29"/>
  <c r="DK139" i="29"/>
  <c r="CH139" i="29"/>
  <c r="AY139" i="29"/>
  <c r="U139" i="29"/>
  <c r="GY139" i="29"/>
  <c r="FV139" i="29"/>
  <c r="EM139" i="29"/>
  <c r="DJ139" i="29"/>
  <c r="CF139" i="29"/>
  <c r="AX139" i="29"/>
  <c r="T139" i="29"/>
  <c r="GX139" i="29"/>
  <c r="FT139" i="29"/>
  <c r="EL139" i="29"/>
  <c r="DH139" i="29"/>
  <c r="CE139" i="29"/>
  <c r="AW139" i="29"/>
  <c r="S139" i="29"/>
  <c r="GW139" i="29"/>
  <c r="FS139" i="29"/>
  <c r="EK139" i="29"/>
  <c r="DG139" i="29"/>
  <c r="BX139" i="29"/>
  <c r="AV139" i="29"/>
  <c r="R139" i="29"/>
  <c r="GV139" i="29"/>
  <c r="FR139" i="29"/>
  <c r="EJ139" i="29"/>
  <c r="DF139" i="29"/>
  <c r="BW139" i="29"/>
  <c r="AT139" i="29"/>
  <c r="P139" i="29"/>
  <c r="GU139" i="29"/>
  <c r="FQ139" i="29"/>
  <c r="EI139" i="29"/>
  <c r="DE139" i="29"/>
  <c r="BV139" i="29"/>
  <c r="AS139" i="29"/>
  <c r="J139" i="29"/>
  <c r="GS139" i="29"/>
  <c r="FP139" i="29"/>
  <c r="EH139" i="29"/>
  <c r="DD139" i="29"/>
  <c r="BU139" i="29"/>
  <c r="AR139" i="29"/>
  <c r="I139" i="29"/>
  <c r="GR139" i="29"/>
  <c r="FI139" i="29"/>
  <c r="EF139" i="29"/>
  <c r="DC139" i="29"/>
  <c r="BT139" i="29"/>
  <c r="AP139" i="29"/>
  <c r="H139" i="29"/>
  <c r="GP139" i="29"/>
  <c r="FG139" i="29"/>
  <c r="EC139" i="29"/>
  <c r="CU139" i="29"/>
  <c r="BR139" i="29"/>
  <c r="AN139" i="29"/>
  <c r="HN139" i="29"/>
  <c r="GE139" i="29"/>
  <c r="FC139" i="29"/>
  <c r="DY139" i="29"/>
  <c r="CP139" i="29"/>
  <c r="BM139" i="29"/>
  <c r="AD139" i="29"/>
  <c r="CO139" i="29"/>
  <c r="FH139" i="29"/>
  <c r="BZ144" i="29"/>
  <c r="FH144" i="29"/>
  <c r="AT145" i="29"/>
  <c r="EK145" i="29"/>
  <c r="HM145" i="29"/>
  <c r="DC157" i="29"/>
  <c r="AX159" i="29"/>
  <c r="GH159" i="29"/>
  <c r="DR161" i="29"/>
  <c r="EO207" i="29"/>
  <c r="HC211" i="29"/>
  <c r="GI211" i="29"/>
  <c r="FO211" i="29"/>
  <c r="EU211" i="29"/>
  <c r="EA211" i="29"/>
  <c r="DG211" i="29"/>
  <c r="CM211" i="29"/>
  <c r="BS211" i="29"/>
  <c r="AY211" i="29"/>
  <c r="AE211" i="29"/>
  <c r="K211" i="29"/>
  <c r="HD211" i="29"/>
  <c r="GH211" i="29"/>
  <c r="FM211" i="29"/>
  <c r="ER211" i="29"/>
  <c r="DW211" i="29"/>
  <c r="DB211" i="29"/>
  <c r="CG211" i="29"/>
  <c r="BL211" i="29"/>
  <c r="AQ211" i="29"/>
  <c r="V211" i="29"/>
  <c r="HM211" i="29"/>
  <c r="GQ211" i="29"/>
  <c r="FU211" i="29"/>
  <c r="EY211" i="29"/>
  <c r="EC211" i="29"/>
  <c r="DF211" i="29"/>
  <c r="CJ211" i="29"/>
  <c r="BN211" i="29"/>
  <c r="AR211" i="29"/>
  <c r="U211" i="29"/>
  <c r="HK211" i="29"/>
  <c r="GO211" i="29"/>
  <c r="FS211" i="29"/>
  <c r="EW211" i="29"/>
  <c r="DZ211" i="29"/>
  <c r="DD211" i="29"/>
  <c r="CH211" i="29"/>
  <c r="BK211" i="29"/>
  <c r="AO211" i="29"/>
  <c r="S211" i="29"/>
  <c r="HJ211" i="29"/>
  <c r="GN211" i="29"/>
  <c r="FR211" i="29"/>
  <c r="EV211" i="29"/>
  <c r="DY211" i="29"/>
  <c r="DC211" i="29"/>
  <c r="CF211" i="29"/>
  <c r="BJ211" i="29"/>
  <c r="AN211" i="29"/>
  <c r="R211" i="29"/>
  <c r="GY211" i="29"/>
  <c r="GC211" i="29"/>
  <c r="FG211" i="29"/>
  <c r="EK211" i="29"/>
  <c r="DO211" i="29"/>
  <c r="CS211" i="29"/>
  <c r="BW211" i="29"/>
  <c r="BA211" i="29"/>
  <c r="AD211" i="29"/>
  <c r="H211" i="29"/>
  <c r="HQ211" i="29"/>
  <c r="GP211" i="29"/>
  <c r="FL211" i="29"/>
  <c r="EL211" i="29"/>
  <c r="DK211" i="29"/>
  <c r="CI211" i="29"/>
  <c r="BF211" i="29"/>
  <c r="AF211" i="29"/>
  <c r="HO211" i="29"/>
  <c r="GL211" i="29"/>
  <c r="FJ211" i="29"/>
  <c r="EI211" i="29"/>
  <c r="DI211" i="29"/>
  <c r="CD211" i="29"/>
  <c r="BD211" i="29"/>
  <c r="AB211" i="29"/>
  <c r="HN211" i="29"/>
  <c r="GK211" i="29"/>
  <c r="FI211" i="29"/>
  <c r="EH211" i="29"/>
  <c r="DH211" i="29"/>
  <c r="CC211" i="29"/>
  <c r="BC211" i="29"/>
  <c r="AA211" i="29"/>
  <c r="GZ211" i="29"/>
  <c r="FY211" i="29"/>
  <c r="EX211" i="29"/>
  <c r="DT211" i="29"/>
  <c r="CT211" i="29"/>
  <c r="BR211" i="29"/>
  <c r="AP211" i="29"/>
  <c r="N211" i="29"/>
  <c r="GJ211" i="29"/>
  <c r="FC211" i="29"/>
  <c r="DS211" i="29"/>
  <c r="CN211" i="29"/>
  <c r="BB211" i="29"/>
  <c r="T211" i="29"/>
  <c r="GF211" i="29"/>
  <c r="FA211" i="29"/>
  <c r="DQ211" i="29"/>
  <c r="CK211" i="29"/>
  <c r="AX211" i="29"/>
  <c r="P211" i="29"/>
  <c r="HP211" i="29"/>
  <c r="GE211" i="29"/>
  <c r="EZ211" i="29"/>
  <c r="DP211" i="29"/>
  <c r="CE211" i="29"/>
  <c r="AW211" i="29"/>
  <c r="O211" i="29"/>
  <c r="GX211" i="29"/>
  <c r="FQ211" i="29"/>
  <c r="EG211" i="29"/>
  <c r="CX211" i="29"/>
  <c r="BQ211" i="29"/>
  <c r="AI211" i="29"/>
  <c r="GT211" i="29"/>
  <c r="FB211" i="29"/>
  <c r="DJ211" i="29"/>
  <c r="BT211" i="29"/>
  <c r="Z211" i="29"/>
  <c r="GS211" i="29"/>
  <c r="ET211" i="29"/>
  <c r="DE211" i="29"/>
  <c r="BP211" i="29"/>
  <c r="Y211" i="29"/>
  <c r="GR211" i="29"/>
  <c r="ES211" i="29"/>
  <c r="DA211" i="29"/>
  <c r="BO211" i="29"/>
  <c r="X211" i="29"/>
  <c r="GM211" i="29"/>
  <c r="EQ211" i="29"/>
  <c r="CZ211" i="29"/>
  <c r="BM211" i="29"/>
  <c r="W211" i="29"/>
  <c r="GG211" i="29"/>
  <c r="EP211" i="29"/>
  <c r="CY211" i="29"/>
  <c r="BI211" i="29"/>
  <c r="Q211" i="29"/>
  <c r="FT211" i="29"/>
  <c r="DN211" i="29"/>
  <c r="BE211" i="29"/>
  <c r="FP211" i="29"/>
  <c r="DM211" i="29"/>
  <c r="AZ211" i="29"/>
  <c r="HL211" i="29"/>
  <c r="FN211" i="29"/>
  <c r="DL211" i="29"/>
  <c r="AV211" i="29"/>
  <c r="HI211" i="29"/>
  <c r="FK211" i="29"/>
  <c r="CW211" i="29"/>
  <c r="AU211" i="29"/>
  <c r="HH211" i="29"/>
  <c r="FH211" i="29"/>
  <c r="CV211" i="29"/>
  <c r="AT211" i="29"/>
  <c r="HG211" i="29"/>
  <c r="FF211" i="29"/>
  <c r="CU211" i="29"/>
  <c r="AS211" i="29"/>
  <c r="HF211" i="29"/>
  <c r="FE211" i="29"/>
  <c r="CR211" i="29"/>
  <c r="AM211" i="29"/>
  <c r="HE211" i="29"/>
  <c r="FD211" i="29"/>
  <c r="CQ211" i="29"/>
  <c r="AL211" i="29"/>
  <c r="HB211" i="29"/>
  <c r="EO211" i="29"/>
  <c r="CP211" i="29"/>
  <c r="AK211" i="29"/>
  <c r="HA211" i="29"/>
  <c r="EN211" i="29"/>
  <c r="CO211" i="29"/>
  <c r="AJ211" i="29"/>
  <c r="GW211" i="29"/>
  <c r="EM211" i="29"/>
  <c r="CL211" i="29"/>
  <c r="AH211" i="29"/>
  <c r="GV211" i="29"/>
  <c r="EJ211" i="29"/>
  <c r="CB211" i="29"/>
  <c r="AG211" i="29"/>
  <c r="GU211" i="29"/>
  <c r="EF211" i="29"/>
  <c r="CA211" i="29"/>
  <c r="AC211" i="29"/>
  <c r="DR211" i="29"/>
  <c r="BZ211" i="29"/>
  <c r="BY211" i="29"/>
  <c r="BX211" i="29"/>
  <c r="BV211" i="29"/>
  <c r="BU211" i="29"/>
  <c r="BH211" i="29"/>
  <c r="GD211" i="29"/>
  <c r="BG211" i="29"/>
  <c r="GB211" i="29"/>
  <c r="M211" i="29"/>
  <c r="GA211" i="29"/>
  <c r="L211" i="29"/>
  <c r="FX211" i="29"/>
  <c r="I211" i="29"/>
  <c r="ED211" i="29"/>
  <c r="HG114" i="29"/>
  <c r="GM114" i="29"/>
  <c r="FS114" i="29"/>
  <c r="EY114" i="29"/>
  <c r="EE114" i="29"/>
  <c r="DK114" i="29"/>
  <c r="CQ114" i="29"/>
  <c r="BW114" i="29"/>
  <c r="BC114" i="29"/>
  <c r="AI114" i="29"/>
  <c r="O114" i="29"/>
  <c r="HF114" i="29"/>
  <c r="GL114" i="29"/>
  <c r="FR114" i="29"/>
  <c r="EX114" i="29"/>
  <c r="ED114" i="29"/>
  <c r="DJ114" i="29"/>
  <c r="CP114" i="29"/>
  <c r="BV114" i="29"/>
  <c r="BB114" i="29"/>
  <c r="AH114" i="29"/>
  <c r="N114" i="29"/>
  <c r="HE114" i="29"/>
  <c r="GK114" i="29"/>
  <c r="FQ114" i="29"/>
  <c r="EW114" i="29"/>
  <c r="EC114" i="29"/>
  <c r="DI114" i="29"/>
  <c r="CO114" i="29"/>
  <c r="BU114" i="29"/>
  <c r="BA114" i="29"/>
  <c r="AG114" i="29"/>
  <c r="M114" i="29"/>
  <c r="HD114" i="29"/>
  <c r="GJ114" i="29"/>
  <c r="FP114" i="29"/>
  <c r="EV114" i="29"/>
  <c r="EB114" i="29"/>
  <c r="DH114" i="29"/>
  <c r="CN114" i="29"/>
  <c r="BT114" i="29"/>
  <c r="AZ114" i="29"/>
  <c r="AF114" i="29"/>
  <c r="L114" i="29"/>
  <c r="HO114" i="29"/>
  <c r="GU114" i="29"/>
  <c r="GA114" i="29"/>
  <c r="FG114" i="29"/>
  <c r="EM114" i="29"/>
  <c r="DS114" i="29"/>
  <c r="CY114" i="29"/>
  <c r="CE114" i="29"/>
  <c r="BK114" i="29"/>
  <c r="AQ114" i="29"/>
  <c r="W114" i="29"/>
  <c r="HL114" i="29"/>
  <c r="GI114" i="29"/>
  <c r="FJ114" i="29"/>
  <c r="EJ114" i="29"/>
  <c r="DG114" i="29"/>
  <c r="CH114" i="29"/>
  <c r="BH114" i="29"/>
  <c r="AE114" i="29"/>
  <c r="HK114" i="29"/>
  <c r="GH114" i="29"/>
  <c r="FI114" i="29"/>
  <c r="EI114" i="29"/>
  <c r="DF114" i="29"/>
  <c r="CG114" i="29"/>
  <c r="BG114" i="29"/>
  <c r="AD114" i="29"/>
  <c r="HJ114" i="29"/>
  <c r="GG114" i="29"/>
  <c r="FH114" i="29"/>
  <c r="EH114" i="29"/>
  <c r="DE114" i="29"/>
  <c r="CF114" i="29"/>
  <c r="BF114" i="29"/>
  <c r="AC114" i="29"/>
  <c r="HI114" i="29"/>
  <c r="GF114" i="29"/>
  <c r="FF114" i="29"/>
  <c r="EG114" i="29"/>
  <c r="DD114" i="29"/>
  <c r="CD114" i="29"/>
  <c r="BE114" i="29"/>
  <c r="AB114" i="29"/>
  <c r="HB114" i="29"/>
  <c r="GC114" i="29"/>
  <c r="FC114" i="29"/>
  <c r="DZ114" i="29"/>
  <c r="DA114" i="29"/>
  <c r="CA114" i="29"/>
  <c r="AX114" i="29"/>
  <c r="Y114" i="29"/>
  <c r="GW114" i="29"/>
  <c r="FW114" i="29"/>
  <c r="ET114" i="29"/>
  <c r="DU114" i="29"/>
  <c r="CU114" i="29"/>
  <c r="BR114" i="29"/>
  <c r="AS114" i="29"/>
  <c r="S114" i="29"/>
  <c r="AP114" i="29"/>
  <c r="CB114" i="29"/>
  <c r="DP114" i="29"/>
  <c r="FA114" i="29"/>
  <c r="GP114" i="29"/>
  <c r="AJ115" i="29"/>
  <c r="BV115" i="29"/>
  <c r="DJ115" i="29"/>
  <c r="ET115" i="29"/>
  <c r="GJ115" i="29"/>
  <c r="AF116" i="29"/>
  <c r="BM116" i="29"/>
  <c r="DC116" i="29"/>
  <c r="EQ116" i="29"/>
  <c r="GJ116" i="29"/>
  <c r="AA120" i="29"/>
  <c r="BT120" i="29"/>
  <c r="DO120" i="29"/>
  <c r="FP120" i="29"/>
  <c r="HP120" i="29"/>
  <c r="AL126" i="29"/>
  <c r="DI126" i="29"/>
  <c r="FQ126" i="29"/>
  <c r="Z139" i="29"/>
  <c r="CQ139" i="29"/>
  <c r="GA139" i="29"/>
  <c r="CA144" i="29"/>
  <c r="FN144" i="29"/>
  <c r="BO145" i="29"/>
  <c r="EN145" i="29"/>
  <c r="DD157" i="29"/>
  <c r="AZ159" i="29"/>
  <c r="GJ159" i="29"/>
  <c r="DU161" i="29"/>
  <c r="ER207" i="29"/>
  <c r="J211" i="29"/>
  <c r="H114" i="29"/>
  <c r="AR114" i="29"/>
  <c r="CC114" i="29"/>
  <c r="DQ114" i="29"/>
  <c r="FB114" i="29"/>
  <c r="GQ114" i="29"/>
  <c r="AK115" i="29"/>
  <c r="BW115" i="29"/>
  <c r="DK115" i="29"/>
  <c r="EV115" i="29"/>
  <c r="GK115" i="29"/>
  <c r="AG116" i="29"/>
  <c r="BO116" i="29"/>
  <c r="DH116" i="29"/>
  <c r="EV116" i="29"/>
  <c r="GK116" i="29"/>
  <c r="AG120" i="29"/>
  <c r="BY120" i="29"/>
  <c r="DT120" i="29"/>
  <c r="FQ120" i="29"/>
  <c r="HQ120" i="29"/>
  <c r="AN126" i="29"/>
  <c r="DJ126" i="29"/>
  <c r="FR126" i="29"/>
  <c r="AA139" i="29"/>
  <c r="CR139" i="29"/>
  <c r="GB139" i="29"/>
  <c r="CB144" i="29"/>
  <c r="FO144" i="29"/>
  <c r="BP145" i="29"/>
  <c r="EP145" i="29"/>
  <c r="DF157" i="29"/>
  <c r="BH159" i="29"/>
  <c r="GS159" i="29"/>
  <c r="EU207" i="29"/>
  <c r="DU211" i="29"/>
  <c r="AH116" i="29"/>
  <c r="BT116" i="29"/>
  <c r="DI116" i="29"/>
  <c r="FA116" i="29"/>
  <c r="GL116" i="29"/>
  <c r="AH120" i="29"/>
  <c r="BZ120" i="29"/>
  <c r="DV120" i="29"/>
  <c r="FR120" i="29"/>
  <c r="AO126" i="29"/>
  <c r="DK126" i="29"/>
  <c r="FS126" i="29"/>
  <c r="HI144" i="29"/>
  <c r="GO144" i="29"/>
  <c r="FU144" i="29"/>
  <c r="FA144" i="29"/>
  <c r="EG144" i="29"/>
  <c r="DM144" i="29"/>
  <c r="CS144" i="29"/>
  <c r="BY144" i="29"/>
  <c r="BE144" i="29"/>
  <c r="AK144" i="29"/>
  <c r="Q144" i="29"/>
  <c r="HK144" i="29"/>
  <c r="GP144" i="29"/>
  <c r="FT144" i="29"/>
  <c r="EY144" i="29"/>
  <c r="ED144" i="29"/>
  <c r="DI144" i="29"/>
  <c r="CN144" i="29"/>
  <c r="BS144" i="29"/>
  <c r="AX144" i="29"/>
  <c r="AC144" i="29"/>
  <c r="H144" i="29"/>
  <c r="HH144" i="29"/>
  <c r="GL144" i="29"/>
  <c r="FP144" i="29"/>
  <c r="ET144" i="29"/>
  <c r="DX144" i="29"/>
  <c r="DB144" i="29"/>
  <c r="CF144" i="29"/>
  <c r="BJ144" i="29"/>
  <c r="AN144" i="29"/>
  <c r="R144" i="29"/>
  <c r="HG144" i="29"/>
  <c r="GJ144" i="29"/>
  <c r="FM144" i="29"/>
  <c r="EP144" i="29"/>
  <c r="DS144" i="29"/>
  <c r="CV144" i="29"/>
  <c r="BX144" i="29"/>
  <c r="BA144" i="29"/>
  <c r="AD144" i="29"/>
  <c r="HF144" i="29"/>
  <c r="GI144" i="29"/>
  <c r="FL144" i="29"/>
  <c r="EO144" i="29"/>
  <c r="DR144" i="29"/>
  <c r="CU144" i="29"/>
  <c r="BW144" i="29"/>
  <c r="AZ144" i="29"/>
  <c r="AB144" i="29"/>
  <c r="HE144" i="29"/>
  <c r="GH144" i="29"/>
  <c r="FK144" i="29"/>
  <c r="EN144" i="29"/>
  <c r="DQ144" i="29"/>
  <c r="CT144" i="29"/>
  <c r="BV144" i="29"/>
  <c r="AY144" i="29"/>
  <c r="AA144" i="29"/>
  <c r="HD144" i="29"/>
  <c r="GG144" i="29"/>
  <c r="FJ144" i="29"/>
  <c r="EM144" i="29"/>
  <c r="DP144" i="29"/>
  <c r="CR144" i="29"/>
  <c r="BU144" i="29"/>
  <c r="AW144" i="29"/>
  <c r="Z144" i="29"/>
  <c r="HC144" i="29"/>
  <c r="GF144" i="29"/>
  <c r="FI144" i="29"/>
  <c r="EL144" i="29"/>
  <c r="DO144" i="29"/>
  <c r="CQ144" i="29"/>
  <c r="BT144" i="29"/>
  <c r="AV144" i="29"/>
  <c r="Y144" i="29"/>
  <c r="GU144" i="29"/>
  <c r="FX144" i="29"/>
  <c r="EZ144" i="29"/>
  <c r="EB144" i="29"/>
  <c r="DE144" i="29"/>
  <c r="CH144" i="29"/>
  <c r="BK144" i="29"/>
  <c r="AM144" i="29"/>
  <c r="O144" i="29"/>
  <c r="GR144" i="29"/>
  <c r="FG144" i="29"/>
  <c r="EA144" i="29"/>
  <c r="CW144" i="29"/>
  <c r="BM144" i="29"/>
  <c r="AG144" i="29"/>
  <c r="GQ144" i="29"/>
  <c r="FF144" i="29"/>
  <c r="DZ144" i="29"/>
  <c r="CP144" i="29"/>
  <c r="BL144" i="29"/>
  <c r="AF144" i="29"/>
  <c r="GN144" i="29"/>
  <c r="FE144" i="29"/>
  <c r="DY144" i="29"/>
  <c r="CO144" i="29"/>
  <c r="BI144" i="29"/>
  <c r="AE144" i="29"/>
  <c r="GM144" i="29"/>
  <c r="FD144" i="29"/>
  <c r="DW144" i="29"/>
  <c r="CM144" i="29"/>
  <c r="BH144" i="29"/>
  <c r="X144" i="29"/>
  <c r="HQ144" i="29"/>
  <c r="GK144" i="29"/>
  <c r="FC144" i="29"/>
  <c r="DV144" i="29"/>
  <c r="CL144" i="29"/>
  <c r="BG144" i="29"/>
  <c r="W144" i="29"/>
  <c r="HP144" i="29"/>
  <c r="GE144" i="29"/>
  <c r="FB144" i="29"/>
  <c r="DU144" i="29"/>
  <c r="CK144" i="29"/>
  <c r="BF144" i="29"/>
  <c r="V144" i="29"/>
  <c r="HO144" i="29"/>
  <c r="GD144" i="29"/>
  <c r="EX144" i="29"/>
  <c r="DT144" i="29"/>
  <c r="CJ144" i="29"/>
  <c r="BD144" i="29"/>
  <c r="U144" i="29"/>
  <c r="HN144" i="29"/>
  <c r="GC144" i="29"/>
  <c r="EW144" i="29"/>
  <c r="DN144" i="29"/>
  <c r="CI144" i="29"/>
  <c r="BC144" i="29"/>
  <c r="T144" i="29"/>
  <c r="HM144" i="29"/>
  <c r="GB144" i="29"/>
  <c r="EV144" i="29"/>
  <c r="DL144" i="29"/>
  <c r="CG144" i="29"/>
  <c r="BB144" i="29"/>
  <c r="S144" i="29"/>
  <c r="HL144" i="29"/>
  <c r="GA144" i="29"/>
  <c r="EU144" i="29"/>
  <c r="DK144" i="29"/>
  <c r="CE144" i="29"/>
  <c r="AU144" i="29"/>
  <c r="P144" i="29"/>
  <c r="HB144" i="29"/>
  <c r="FY144" i="29"/>
  <c r="ER144" i="29"/>
  <c r="DH144" i="29"/>
  <c r="CC144" i="29"/>
  <c r="AS144" i="29"/>
  <c r="M144" i="29"/>
  <c r="GX144" i="29"/>
  <c r="FR144" i="29"/>
  <c r="EI144" i="29"/>
  <c r="DC144" i="29"/>
  <c r="BR144" i="29"/>
  <c r="AO144" i="29"/>
  <c r="I144" i="29"/>
  <c r="CD144" i="29"/>
  <c r="FQ144" i="29"/>
  <c r="BQ145" i="29"/>
  <c r="ER145" i="29"/>
  <c r="HO157" i="29"/>
  <c r="GU157" i="29"/>
  <c r="GA157" i="29"/>
  <c r="FG157" i="29"/>
  <c r="EM157" i="29"/>
  <c r="DS157" i="29"/>
  <c r="CY157" i="29"/>
  <c r="CE157" i="29"/>
  <c r="BK157" i="29"/>
  <c r="AQ157" i="29"/>
  <c r="W157" i="29"/>
  <c r="HM157" i="29"/>
  <c r="GS157" i="29"/>
  <c r="FY157" i="29"/>
  <c r="FE157" i="29"/>
  <c r="EK157" i="29"/>
  <c r="DQ157" i="29"/>
  <c r="CW157" i="29"/>
  <c r="CC157" i="29"/>
  <c r="BI157" i="29"/>
  <c r="AO157" i="29"/>
  <c r="U157" i="29"/>
  <c r="HF157" i="29"/>
  <c r="GJ157" i="29"/>
  <c r="FN157" i="29"/>
  <c r="ER157" i="29"/>
  <c r="DV157" i="29"/>
  <c r="CZ157" i="29"/>
  <c r="CB157" i="29"/>
  <c r="BF157" i="29"/>
  <c r="AJ157" i="29"/>
  <c r="N157" i="29"/>
  <c r="HD157" i="29"/>
  <c r="GG157" i="29"/>
  <c r="FJ157" i="29"/>
  <c r="EL157" i="29"/>
  <c r="DN157" i="29"/>
  <c r="CQ157" i="29"/>
  <c r="BT157" i="29"/>
  <c r="AW157" i="29"/>
  <c r="Z157" i="29"/>
  <c r="HA157" i="29"/>
  <c r="GD157" i="29"/>
  <c r="FF157" i="29"/>
  <c r="EH157" i="29"/>
  <c r="DK157" i="29"/>
  <c r="CN157" i="29"/>
  <c r="BQ157" i="29"/>
  <c r="AT157" i="29"/>
  <c r="V157" i="29"/>
  <c r="GX157" i="29"/>
  <c r="FW157" i="29"/>
  <c r="EX157" i="29"/>
  <c r="DY157" i="29"/>
  <c r="CX157" i="29"/>
  <c r="BX157" i="29"/>
  <c r="AY157" i="29"/>
  <c r="Y157" i="29"/>
  <c r="GW157" i="29"/>
  <c r="FV157" i="29"/>
  <c r="EW157" i="29"/>
  <c r="DX157" i="29"/>
  <c r="CV157" i="29"/>
  <c r="BW157" i="29"/>
  <c r="AX157" i="29"/>
  <c r="X157" i="29"/>
  <c r="GV157" i="29"/>
  <c r="FU157" i="29"/>
  <c r="EV157" i="29"/>
  <c r="DW157" i="29"/>
  <c r="CU157" i="29"/>
  <c r="BV157" i="29"/>
  <c r="AV157" i="29"/>
  <c r="T157" i="29"/>
  <c r="GT157" i="29"/>
  <c r="FT157" i="29"/>
  <c r="EU157" i="29"/>
  <c r="DU157" i="29"/>
  <c r="CT157" i="29"/>
  <c r="BU157" i="29"/>
  <c r="AU157" i="29"/>
  <c r="S157" i="29"/>
  <c r="GR157" i="29"/>
  <c r="FS157" i="29"/>
  <c r="ET157" i="29"/>
  <c r="DT157" i="29"/>
  <c r="CS157" i="29"/>
  <c r="BS157" i="29"/>
  <c r="AS157" i="29"/>
  <c r="R157" i="29"/>
  <c r="HQ157" i="29"/>
  <c r="GP157" i="29"/>
  <c r="FQ157" i="29"/>
  <c r="EQ157" i="29"/>
  <c r="DP157" i="29"/>
  <c r="CP157" i="29"/>
  <c r="BP157" i="29"/>
  <c r="AP157" i="29"/>
  <c r="P157" i="29"/>
  <c r="HL157" i="29"/>
  <c r="GM157" i="29"/>
  <c r="FM157" i="29"/>
  <c r="EN157" i="29"/>
  <c r="DL157" i="29"/>
  <c r="CL157" i="29"/>
  <c r="BM157" i="29"/>
  <c r="AL157" i="29"/>
  <c r="L157" i="29"/>
  <c r="HK157" i="29"/>
  <c r="GL157" i="29"/>
  <c r="FL157" i="29"/>
  <c r="EJ157" i="29"/>
  <c r="DJ157" i="29"/>
  <c r="CK157" i="29"/>
  <c r="BL157" i="29"/>
  <c r="AK157" i="29"/>
  <c r="K157" i="29"/>
  <c r="HI157" i="29"/>
  <c r="GI157" i="29"/>
  <c r="FI157" i="29"/>
  <c r="EG157" i="29"/>
  <c r="DH157" i="29"/>
  <c r="CI157" i="29"/>
  <c r="BH157" i="29"/>
  <c r="AH157" i="29"/>
  <c r="I157" i="29"/>
  <c r="GB157" i="29"/>
  <c r="ED157" i="29"/>
  <c r="CH157" i="29"/>
  <c r="AM157" i="29"/>
  <c r="FZ157" i="29"/>
  <c r="EC157" i="29"/>
  <c r="CG157" i="29"/>
  <c r="AI157" i="29"/>
  <c r="HP157" i="29"/>
  <c r="FX157" i="29"/>
  <c r="EB157" i="29"/>
  <c r="CF157" i="29"/>
  <c r="AG157" i="29"/>
  <c r="HN157" i="29"/>
  <c r="FR157" i="29"/>
  <c r="EA157" i="29"/>
  <c r="CD157" i="29"/>
  <c r="AF157" i="29"/>
  <c r="HJ157" i="29"/>
  <c r="FP157" i="29"/>
  <c r="DZ157" i="29"/>
  <c r="CA157" i="29"/>
  <c r="AE157" i="29"/>
  <c r="HH157" i="29"/>
  <c r="FO157" i="29"/>
  <c r="DR157" i="29"/>
  <c r="BZ157" i="29"/>
  <c r="AD157" i="29"/>
  <c r="HG157" i="29"/>
  <c r="FK157" i="29"/>
  <c r="DO157" i="29"/>
  <c r="BY157" i="29"/>
  <c r="AC157" i="29"/>
  <c r="HE157" i="29"/>
  <c r="FH157" i="29"/>
  <c r="DM157" i="29"/>
  <c r="BR157" i="29"/>
  <c r="AB157" i="29"/>
  <c r="HC157" i="29"/>
  <c r="FD157" i="29"/>
  <c r="DI157" i="29"/>
  <c r="BO157" i="29"/>
  <c r="AA157" i="29"/>
  <c r="HB157" i="29"/>
  <c r="FC157" i="29"/>
  <c r="DG157" i="29"/>
  <c r="BN157" i="29"/>
  <c r="Q157" i="29"/>
  <c r="GY157" i="29"/>
  <c r="FA157" i="29"/>
  <c r="DE157" i="29"/>
  <c r="BG157" i="29"/>
  <c r="M157" i="29"/>
  <c r="GK157" i="29"/>
  <c r="EP157" i="29"/>
  <c r="DA157" i="29"/>
  <c r="BB157" i="29"/>
  <c r="EE157" i="29"/>
  <c r="BL159" i="29"/>
  <c r="GT159" i="29"/>
  <c r="DV211" i="29"/>
  <c r="HO115" i="29"/>
  <c r="GU115" i="29"/>
  <c r="GA115" i="29"/>
  <c r="FG115" i="29"/>
  <c r="EM115" i="29"/>
  <c r="DS115" i="29"/>
  <c r="CY115" i="29"/>
  <c r="CE115" i="29"/>
  <c r="BK115" i="29"/>
  <c r="AQ115" i="29"/>
  <c r="W115" i="29"/>
  <c r="HN115" i="29"/>
  <c r="GT115" i="29"/>
  <c r="FZ115" i="29"/>
  <c r="FF115" i="29"/>
  <c r="EL115" i="29"/>
  <c r="DR115" i="29"/>
  <c r="CX115" i="29"/>
  <c r="CD115" i="29"/>
  <c r="BJ115" i="29"/>
  <c r="AP115" i="29"/>
  <c r="V115" i="29"/>
  <c r="HM115" i="29"/>
  <c r="GS115" i="29"/>
  <c r="FY115" i="29"/>
  <c r="FE115" i="29"/>
  <c r="EK115" i="29"/>
  <c r="DQ115" i="29"/>
  <c r="CW115" i="29"/>
  <c r="CC115" i="29"/>
  <c r="BI115" i="29"/>
  <c r="AO115" i="29"/>
  <c r="U115" i="29"/>
  <c r="HL115" i="29"/>
  <c r="GR115" i="29"/>
  <c r="FX115" i="29"/>
  <c r="FD115" i="29"/>
  <c r="EJ115" i="29"/>
  <c r="DP115" i="29"/>
  <c r="CV115" i="29"/>
  <c r="CB115" i="29"/>
  <c r="BH115" i="29"/>
  <c r="AN115" i="29"/>
  <c r="T115" i="29"/>
  <c r="HC115" i="29"/>
  <c r="GI115" i="29"/>
  <c r="FO115" i="29"/>
  <c r="EU115" i="29"/>
  <c r="EA115" i="29"/>
  <c r="DG115" i="29"/>
  <c r="CM115" i="29"/>
  <c r="BS115" i="29"/>
  <c r="AY115" i="29"/>
  <c r="AE115" i="29"/>
  <c r="K115" i="29"/>
  <c r="HF115" i="29"/>
  <c r="GF115" i="29"/>
  <c r="FC115" i="29"/>
  <c r="ED115" i="29"/>
  <c r="DD115" i="29"/>
  <c r="CA115" i="29"/>
  <c r="BB115" i="29"/>
  <c r="AB115" i="29"/>
  <c r="HE115" i="29"/>
  <c r="GE115" i="29"/>
  <c r="FB115" i="29"/>
  <c r="EC115" i="29"/>
  <c r="DC115" i="29"/>
  <c r="BZ115" i="29"/>
  <c r="BA115" i="29"/>
  <c r="AA115" i="29"/>
  <c r="HD115" i="29"/>
  <c r="GD115" i="29"/>
  <c r="FA115" i="29"/>
  <c r="EB115" i="29"/>
  <c r="DB115" i="29"/>
  <c r="BY115" i="29"/>
  <c r="AZ115" i="29"/>
  <c r="Z115" i="29"/>
  <c r="HB115" i="29"/>
  <c r="GC115" i="29"/>
  <c r="EZ115" i="29"/>
  <c r="DZ115" i="29"/>
  <c r="DA115" i="29"/>
  <c r="BX115" i="29"/>
  <c r="AX115" i="29"/>
  <c r="Y115" i="29"/>
  <c r="GY115" i="29"/>
  <c r="FV115" i="29"/>
  <c r="EW115" i="29"/>
  <c r="DW115" i="29"/>
  <c r="CT115" i="29"/>
  <c r="BU115" i="29"/>
  <c r="AU115" i="29"/>
  <c r="R115" i="29"/>
  <c r="GP115" i="29"/>
  <c r="FQ115" i="29"/>
  <c r="EQ115" i="29"/>
  <c r="DN115" i="29"/>
  <c r="CO115" i="29"/>
  <c r="BO115" i="29"/>
  <c r="AL115" i="29"/>
  <c r="M115" i="29"/>
  <c r="AR115" i="29"/>
  <c r="CG115" i="29"/>
  <c r="DM115" i="29"/>
  <c r="EY115" i="29"/>
  <c r="GM115" i="29"/>
  <c r="AJ116" i="29"/>
  <c r="BY116" i="29"/>
  <c r="DJ116" i="29"/>
  <c r="FB116" i="29"/>
  <c r="GN116" i="29"/>
  <c r="AI120" i="29"/>
  <c r="CI120" i="29"/>
  <c r="EB120" i="29"/>
  <c r="FS120" i="29"/>
  <c r="AQ126" i="29"/>
  <c r="DL126" i="29"/>
  <c r="FU126" i="29"/>
  <c r="J144" i="29"/>
  <c r="CX144" i="29"/>
  <c r="FS144" i="29"/>
  <c r="BR145" i="29"/>
  <c r="EU145" i="29"/>
  <c r="H157" i="29"/>
  <c r="EF157" i="29"/>
  <c r="CM159" i="29"/>
  <c r="GV159" i="29"/>
  <c r="HG161" i="29"/>
  <c r="GM161" i="29"/>
  <c r="FS161" i="29"/>
  <c r="EY161" i="29"/>
  <c r="EE161" i="29"/>
  <c r="DK161" i="29"/>
  <c r="CQ161" i="29"/>
  <c r="BW161" i="29"/>
  <c r="BC161" i="29"/>
  <c r="AI161" i="29"/>
  <c r="O161" i="29"/>
  <c r="HE161" i="29"/>
  <c r="GK161" i="29"/>
  <c r="FQ161" i="29"/>
  <c r="EW161" i="29"/>
  <c r="EC161" i="29"/>
  <c r="DI161" i="29"/>
  <c r="CO161" i="29"/>
  <c r="BU161" i="29"/>
  <c r="BA161" i="29"/>
  <c r="AG161" i="29"/>
  <c r="M161" i="29"/>
  <c r="HD161" i="29"/>
  <c r="GJ161" i="29"/>
  <c r="FP161" i="29"/>
  <c r="EV161" i="29"/>
  <c r="EB161" i="29"/>
  <c r="DH161" i="29"/>
  <c r="CN161" i="29"/>
  <c r="BT161" i="29"/>
  <c r="AZ161" i="29"/>
  <c r="AF161" i="29"/>
  <c r="L161" i="29"/>
  <c r="HA161" i="29"/>
  <c r="GD161" i="29"/>
  <c r="FG161" i="29"/>
  <c r="EJ161" i="29"/>
  <c r="DM161" i="29"/>
  <c r="CM161" i="29"/>
  <c r="BP161" i="29"/>
  <c r="AS161" i="29"/>
  <c r="V161" i="29"/>
  <c r="GT161" i="29"/>
  <c r="FV161" i="29"/>
  <c r="EU161" i="29"/>
  <c r="DW161" i="29"/>
  <c r="CY161" i="29"/>
  <c r="CA161" i="29"/>
  <c r="BB161" i="29"/>
  <c r="AB161" i="29"/>
  <c r="HO161" i="29"/>
  <c r="GQ161" i="29"/>
  <c r="FR161" i="29"/>
  <c r="ER161" i="29"/>
  <c r="DT161" i="29"/>
  <c r="CV161" i="29"/>
  <c r="BX161" i="29"/>
  <c r="AW161" i="29"/>
  <c r="Y161" i="29"/>
  <c r="HN161" i="29"/>
  <c r="GP161" i="29"/>
  <c r="FO161" i="29"/>
  <c r="EQ161" i="29"/>
  <c r="DS161" i="29"/>
  <c r="CU161" i="29"/>
  <c r="BV161" i="29"/>
  <c r="AV161" i="29"/>
  <c r="X161" i="29"/>
  <c r="GX161" i="29"/>
  <c r="FW161" i="29"/>
  <c r="EP161" i="29"/>
  <c r="DO161" i="29"/>
  <c r="CJ161" i="29"/>
  <c r="BI161" i="29"/>
  <c r="AE161" i="29"/>
  <c r="GW161" i="29"/>
  <c r="FU161" i="29"/>
  <c r="EO161" i="29"/>
  <c r="DN161" i="29"/>
  <c r="CI161" i="29"/>
  <c r="BH161" i="29"/>
  <c r="AD161" i="29"/>
  <c r="GV161" i="29"/>
  <c r="FT161" i="29"/>
  <c r="EN161" i="29"/>
  <c r="DL161" i="29"/>
  <c r="CH161" i="29"/>
  <c r="BG161" i="29"/>
  <c r="AC161" i="29"/>
  <c r="GU161" i="29"/>
  <c r="FN161" i="29"/>
  <c r="EM161" i="29"/>
  <c r="DJ161" i="29"/>
  <c r="CG161" i="29"/>
  <c r="BF161" i="29"/>
  <c r="AA161" i="29"/>
  <c r="GS161" i="29"/>
  <c r="FM161" i="29"/>
  <c r="EL161" i="29"/>
  <c r="DG161" i="29"/>
  <c r="CF161" i="29"/>
  <c r="BE161" i="29"/>
  <c r="Z161" i="29"/>
  <c r="GO161" i="29"/>
  <c r="FK161" i="29"/>
  <c r="EI161" i="29"/>
  <c r="DE161" i="29"/>
  <c r="CD161" i="29"/>
  <c r="AY161" i="29"/>
  <c r="U161" i="29"/>
  <c r="HM161" i="29"/>
  <c r="GI161" i="29"/>
  <c r="FH161" i="29"/>
  <c r="EF161" i="29"/>
  <c r="DB161" i="29"/>
  <c r="BZ161" i="29"/>
  <c r="AT161" i="29"/>
  <c r="R161" i="29"/>
  <c r="HL161" i="29"/>
  <c r="GH161" i="29"/>
  <c r="FF161" i="29"/>
  <c r="ED161" i="29"/>
  <c r="DA161" i="29"/>
  <c r="BY161" i="29"/>
  <c r="AR161" i="29"/>
  <c r="Q161" i="29"/>
  <c r="HK161" i="29"/>
  <c r="GG161" i="29"/>
  <c r="FE161" i="29"/>
  <c r="EA161" i="29"/>
  <c r="CZ161" i="29"/>
  <c r="BS161" i="29"/>
  <c r="AQ161" i="29"/>
  <c r="P161" i="29"/>
  <c r="HJ161" i="29"/>
  <c r="GF161" i="29"/>
  <c r="FD161" i="29"/>
  <c r="DZ161" i="29"/>
  <c r="CX161" i="29"/>
  <c r="BR161" i="29"/>
  <c r="AP161" i="29"/>
  <c r="N161" i="29"/>
  <c r="FL161" i="29"/>
  <c r="DF161" i="29"/>
  <c r="BD161" i="29"/>
  <c r="HQ161" i="29"/>
  <c r="FJ161" i="29"/>
  <c r="DD161" i="29"/>
  <c r="AX161" i="29"/>
  <c r="HP161" i="29"/>
  <c r="FI161" i="29"/>
  <c r="DC161" i="29"/>
  <c r="AU161" i="29"/>
  <c r="HI161" i="29"/>
  <c r="FC161" i="29"/>
  <c r="CW161" i="29"/>
  <c r="AO161" i="29"/>
  <c r="HH161" i="29"/>
  <c r="FB161" i="29"/>
  <c r="CT161" i="29"/>
  <c r="AN161" i="29"/>
  <c r="HF161" i="29"/>
  <c r="FA161" i="29"/>
  <c r="CS161" i="29"/>
  <c r="AM161" i="29"/>
  <c r="HC161" i="29"/>
  <c r="EZ161" i="29"/>
  <c r="CR161" i="29"/>
  <c r="AL161" i="29"/>
  <c r="HB161" i="29"/>
  <c r="EX161" i="29"/>
  <c r="CP161" i="29"/>
  <c r="AK161" i="29"/>
  <c r="GZ161" i="29"/>
  <c r="ET161" i="29"/>
  <c r="CL161" i="29"/>
  <c r="AJ161" i="29"/>
  <c r="GY161" i="29"/>
  <c r="ES161" i="29"/>
  <c r="CK161" i="29"/>
  <c r="AH161" i="29"/>
  <c r="GN161" i="29"/>
  <c r="EH161" i="29"/>
  <c r="CC161" i="29"/>
  <c r="T161" i="29"/>
  <c r="GB161" i="29"/>
  <c r="DV161" i="29"/>
  <c r="BN161" i="29"/>
  <c r="I161" i="29"/>
  <c r="EG161" i="29"/>
  <c r="DX211" i="29"/>
  <c r="H115" i="29"/>
  <c r="AS115" i="29"/>
  <c r="CH115" i="29"/>
  <c r="DO115" i="29"/>
  <c r="FH115" i="29"/>
  <c r="GN115" i="29"/>
  <c r="AK116" i="29"/>
  <c r="BZ116" i="29"/>
  <c r="DL116" i="29"/>
  <c r="FD116" i="29"/>
  <c r="GO116" i="29"/>
  <c r="AJ120" i="29"/>
  <c r="CJ120" i="29"/>
  <c r="EC120" i="29"/>
  <c r="FU120" i="29"/>
  <c r="BF126" i="29"/>
  <c r="DN126" i="29"/>
  <c r="GK126" i="29"/>
  <c r="AE139" i="29"/>
  <c r="DO139" i="29"/>
  <c r="GL139" i="29"/>
  <c r="K144" i="29"/>
  <c r="CY144" i="29"/>
  <c r="FV144" i="29"/>
  <c r="BU145" i="29"/>
  <c r="FO145" i="29"/>
  <c r="J157" i="29"/>
  <c r="EI157" i="29"/>
  <c r="CO159" i="29"/>
  <c r="GZ159" i="29"/>
  <c r="H161" i="29"/>
  <c r="EK161" i="29"/>
  <c r="EB211" i="29"/>
  <c r="HF116" i="29"/>
  <c r="CQ120" i="29"/>
  <c r="M116" i="29"/>
  <c r="ER120" i="29"/>
  <c r="CZ145" i="29"/>
  <c r="EE116" i="29"/>
  <c r="GP120" i="29"/>
  <c r="GU145" i="29"/>
  <c r="J120" i="29"/>
  <c r="P114" i="29"/>
  <c r="AW114" i="29"/>
  <c r="CL114" i="29"/>
  <c r="DW114" i="29"/>
  <c r="FL114" i="29"/>
  <c r="GV114" i="29"/>
  <c r="I115" i="29"/>
  <c r="AT115" i="29"/>
  <c r="CI115" i="29"/>
  <c r="DT115" i="29"/>
  <c r="FI115" i="29"/>
  <c r="GO115" i="29"/>
  <c r="AL116" i="29"/>
  <c r="CB116" i="29"/>
  <c r="DM116" i="29"/>
  <c r="FE116" i="29"/>
  <c r="GR116" i="29"/>
  <c r="AK120" i="29"/>
  <c r="CK120" i="29"/>
  <c r="EH120" i="29"/>
  <c r="GD120" i="29"/>
  <c r="BF121" i="29"/>
  <c r="DC121" i="29"/>
  <c r="EY121" i="29"/>
  <c r="GR121" i="29"/>
  <c r="BH126" i="29"/>
  <c r="DP126" i="29"/>
  <c r="GL126" i="29"/>
  <c r="AM132" i="29"/>
  <c r="DR132" i="29"/>
  <c r="GG132" i="29"/>
  <c r="AF139" i="29"/>
  <c r="DP139" i="29"/>
  <c r="GM139" i="29"/>
  <c r="L144" i="29"/>
  <c r="CZ144" i="29"/>
  <c r="FW144" i="29"/>
  <c r="BW145" i="29"/>
  <c r="FP145" i="29"/>
  <c r="BZ153" i="29"/>
  <c r="FV153" i="29"/>
  <c r="O157" i="29"/>
  <c r="EO157" i="29"/>
  <c r="CP159" i="29"/>
  <c r="HA159" i="29"/>
  <c r="J161" i="29"/>
  <c r="FX161" i="29"/>
  <c r="EE211" i="29"/>
  <c r="GR217" i="29"/>
  <c r="HC116" i="29"/>
  <c r="GI116" i="29"/>
  <c r="FO116" i="29"/>
  <c r="EU116" i="29"/>
  <c r="EA116" i="29"/>
  <c r="DG116" i="29"/>
  <c r="CM116" i="29"/>
  <c r="BS116" i="29"/>
  <c r="AY116" i="29"/>
  <c r="AE116" i="29"/>
  <c r="K116" i="29"/>
  <c r="HB116" i="29"/>
  <c r="GH116" i="29"/>
  <c r="FN116" i="29"/>
  <c r="ET116" i="29"/>
  <c r="DZ116" i="29"/>
  <c r="DF116" i="29"/>
  <c r="CL116" i="29"/>
  <c r="BR116" i="29"/>
  <c r="AX116" i="29"/>
  <c r="AD116" i="29"/>
  <c r="J116" i="29"/>
  <c r="HA116" i="29"/>
  <c r="GG116" i="29"/>
  <c r="FM116" i="29"/>
  <c r="ES116" i="29"/>
  <c r="DY116" i="29"/>
  <c r="DE116" i="29"/>
  <c r="CK116" i="29"/>
  <c r="BQ116" i="29"/>
  <c r="AW116" i="29"/>
  <c r="AC116" i="29"/>
  <c r="I116" i="29"/>
  <c r="GZ116" i="29"/>
  <c r="GF116" i="29"/>
  <c r="FL116" i="29"/>
  <c r="ER116" i="29"/>
  <c r="DX116" i="29"/>
  <c r="DD116" i="29"/>
  <c r="CJ116" i="29"/>
  <c r="BP116" i="29"/>
  <c r="AV116" i="29"/>
  <c r="AB116" i="29"/>
  <c r="H116" i="29"/>
  <c r="HK116" i="29"/>
  <c r="GQ116" i="29"/>
  <c r="FW116" i="29"/>
  <c r="FC116" i="29"/>
  <c r="EI116" i="29"/>
  <c r="DO116" i="29"/>
  <c r="CU116" i="29"/>
  <c r="CA116" i="29"/>
  <c r="BG116" i="29"/>
  <c r="AM116" i="29"/>
  <c r="S116" i="29"/>
  <c r="GY116" i="29"/>
  <c r="FZ116" i="29"/>
  <c r="EZ116" i="29"/>
  <c r="DW116" i="29"/>
  <c r="CX116" i="29"/>
  <c r="BX116" i="29"/>
  <c r="AU116" i="29"/>
  <c r="V116" i="29"/>
  <c r="GX116" i="29"/>
  <c r="FY116" i="29"/>
  <c r="EY116" i="29"/>
  <c r="DV116" i="29"/>
  <c r="CW116" i="29"/>
  <c r="BW116" i="29"/>
  <c r="AT116" i="29"/>
  <c r="U116" i="29"/>
  <c r="GW116" i="29"/>
  <c r="FX116" i="29"/>
  <c r="EX116" i="29"/>
  <c r="DU116" i="29"/>
  <c r="CV116" i="29"/>
  <c r="BV116" i="29"/>
  <c r="AS116" i="29"/>
  <c r="T116" i="29"/>
  <c r="GV116" i="29"/>
  <c r="FV116" i="29"/>
  <c r="EW116" i="29"/>
  <c r="DT116" i="29"/>
  <c r="CT116" i="29"/>
  <c r="BU116" i="29"/>
  <c r="AR116" i="29"/>
  <c r="R116" i="29"/>
  <c r="GS116" i="29"/>
  <c r="FS116" i="29"/>
  <c r="EP116" i="29"/>
  <c r="DQ116" i="29"/>
  <c r="CQ116" i="29"/>
  <c r="BN116" i="29"/>
  <c r="AO116" i="29"/>
  <c r="O116" i="29"/>
  <c r="HP116" i="29"/>
  <c r="GP116" i="29"/>
  <c r="FQ116" i="29"/>
  <c r="EN116" i="29"/>
  <c r="DN116" i="29"/>
  <c r="CO116" i="29"/>
  <c r="HO116" i="29"/>
  <c r="HM116" i="29"/>
  <c r="GM116" i="29"/>
  <c r="FJ116" i="29"/>
  <c r="EK116" i="29"/>
  <c r="DK116" i="29"/>
  <c r="CH116" i="29"/>
  <c r="BI116" i="29"/>
  <c r="AI116" i="29"/>
  <c r="CG116" i="29"/>
  <c r="HO120" i="29"/>
  <c r="GU120" i="29"/>
  <c r="GA120" i="29"/>
  <c r="FG120" i="29"/>
  <c r="EM120" i="29"/>
  <c r="DS120" i="29"/>
  <c r="CY120" i="29"/>
  <c r="CE120" i="29"/>
  <c r="BK120" i="29"/>
  <c r="AQ120" i="29"/>
  <c r="W120" i="29"/>
  <c r="HN120" i="29"/>
  <c r="GT120" i="29"/>
  <c r="FZ120" i="29"/>
  <c r="FF120" i="29"/>
  <c r="EL120" i="29"/>
  <c r="DR120" i="29"/>
  <c r="CX120" i="29"/>
  <c r="CD120" i="29"/>
  <c r="BJ120" i="29"/>
  <c r="AP120" i="29"/>
  <c r="V120" i="29"/>
  <c r="HM120" i="29"/>
  <c r="GS120" i="29"/>
  <c r="FY120" i="29"/>
  <c r="FE120" i="29"/>
  <c r="EK120" i="29"/>
  <c r="DQ120" i="29"/>
  <c r="CW120" i="29"/>
  <c r="CC120" i="29"/>
  <c r="BI120" i="29"/>
  <c r="AO120" i="29"/>
  <c r="U120" i="29"/>
  <c r="HL120" i="29"/>
  <c r="GR120" i="29"/>
  <c r="FX120" i="29"/>
  <c r="FD120" i="29"/>
  <c r="EJ120" i="29"/>
  <c r="DP120" i="29"/>
  <c r="CV120" i="29"/>
  <c r="CB120" i="29"/>
  <c r="BH120" i="29"/>
  <c r="AN120" i="29"/>
  <c r="T120" i="29"/>
  <c r="HC120" i="29"/>
  <c r="GI120" i="29"/>
  <c r="FO120" i="29"/>
  <c r="EU120" i="29"/>
  <c r="EA120" i="29"/>
  <c r="DG120" i="29"/>
  <c r="CM120" i="29"/>
  <c r="BS120" i="29"/>
  <c r="AY120" i="29"/>
  <c r="AE120" i="29"/>
  <c r="K120" i="29"/>
  <c r="HI120" i="29"/>
  <c r="GJ120" i="29"/>
  <c r="FJ120" i="29"/>
  <c r="EG120" i="29"/>
  <c r="DH120" i="29"/>
  <c r="CH120" i="29"/>
  <c r="BE120" i="29"/>
  <c r="AF120" i="29"/>
  <c r="HH120" i="29"/>
  <c r="GH120" i="29"/>
  <c r="FI120" i="29"/>
  <c r="EF120" i="29"/>
  <c r="DF120" i="29"/>
  <c r="CG120" i="29"/>
  <c r="BD120" i="29"/>
  <c r="AD120" i="29"/>
  <c r="HG120" i="29"/>
  <c r="GG120" i="29"/>
  <c r="FH120" i="29"/>
  <c r="EE120" i="29"/>
  <c r="DE120" i="29"/>
  <c r="CF120" i="29"/>
  <c r="BC120" i="29"/>
  <c r="AC120" i="29"/>
  <c r="HF120" i="29"/>
  <c r="GF120" i="29"/>
  <c r="FC120" i="29"/>
  <c r="ED120" i="29"/>
  <c r="DD120" i="29"/>
  <c r="CA120" i="29"/>
  <c r="BB120" i="29"/>
  <c r="AB120" i="29"/>
  <c r="HB120" i="29"/>
  <c r="GC120" i="29"/>
  <c r="EZ120" i="29"/>
  <c r="DZ120" i="29"/>
  <c r="DA120" i="29"/>
  <c r="BX120" i="29"/>
  <c r="AX120" i="29"/>
  <c r="Y120" i="29"/>
  <c r="HA120" i="29"/>
  <c r="GB120" i="29"/>
  <c r="EY120" i="29"/>
  <c r="DY120" i="29"/>
  <c r="CZ120" i="29"/>
  <c r="BW120" i="29"/>
  <c r="AW120" i="29"/>
  <c r="X120" i="29"/>
  <c r="GZ120" i="29"/>
  <c r="FW120" i="29"/>
  <c r="EX120" i="29"/>
  <c r="DX120" i="29"/>
  <c r="CU120" i="29"/>
  <c r="BV120" i="29"/>
  <c r="AV120" i="29"/>
  <c r="S120" i="29"/>
  <c r="GY120" i="29"/>
  <c r="FV120" i="29"/>
  <c r="EW120" i="29"/>
  <c r="DW120" i="29"/>
  <c r="CT120" i="29"/>
  <c r="BU120" i="29"/>
  <c r="AU120" i="29"/>
  <c r="R120" i="29"/>
  <c r="GW120" i="29"/>
  <c r="FT120" i="29"/>
  <c r="ET120" i="29"/>
  <c r="DU120" i="29"/>
  <c r="CR120" i="29"/>
  <c r="BR120" i="29"/>
  <c r="AS120" i="29"/>
  <c r="P120" i="29"/>
  <c r="FP116" i="29"/>
  <c r="H120" i="29"/>
  <c r="BT126" i="29"/>
  <c r="GG145" i="29"/>
  <c r="N116" i="29"/>
  <c r="HH116" i="29"/>
  <c r="ES120" i="29"/>
  <c r="M126" i="29"/>
  <c r="AB145" i="29"/>
  <c r="HL126" i="29"/>
  <c r="Q114" i="29"/>
  <c r="AY114" i="29"/>
  <c r="CM114" i="29"/>
  <c r="DX114" i="29"/>
  <c r="FM114" i="29"/>
  <c r="GX114" i="29"/>
  <c r="J115" i="29"/>
  <c r="AV115" i="29"/>
  <c r="CJ115" i="29"/>
  <c r="DU115" i="29"/>
  <c r="FJ115" i="29"/>
  <c r="GQ115" i="29"/>
  <c r="AN116" i="29"/>
  <c r="CC116" i="29"/>
  <c r="DP116" i="29"/>
  <c r="FF116" i="29"/>
  <c r="GT116" i="29"/>
  <c r="AL120" i="29"/>
  <c r="CL120" i="29"/>
  <c r="EI120" i="29"/>
  <c r="GE120" i="29"/>
  <c r="HC121" i="29"/>
  <c r="GI121" i="29"/>
  <c r="FO121" i="29"/>
  <c r="EU121" i="29"/>
  <c r="EA121" i="29"/>
  <c r="DG121" i="29"/>
  <c r="CM121" i="29"/>
  <c r="BS121" i="29"/>
  <c r="AY121" i="29"/>
  <c r="AE121" i="29"/>
  <c r="K121" i="29"/>
  <c r="HB121" i="29"/>
  <c r="GH121" i="29"/>
  <c r="FN121" i="29"/>
  <c r="ET121" i="29"/>
  <c r="DZ121" i="29"/>
  <c r="DF121" i="29"/>
  <c r="CL121" i="29"/>
  <c r="BR121" i="29"/>
  <c r="AX121" i="29"/>
  <c r="AD121" i="29"/>
  <c r="J121" i="29"/>
  <c r="HA121" i="29"/>
  <c r="GG121" i="29"/>
  <c r="FM121" i="29"/>
  <c r="ES121" i="29"/>
  <c r="DY121" i="29"/>
  <c r="DE121" i="29"/>
  <c r="CK121" i="29"/>
  <c r="BQ121" i="29"/>
  <c r="AW121" i="29"/>
  <c r="AC121" i="29"/>
  <c r="I121" i="29"/>
  <c r="GZ121" i="29"/>
  <c r="GF121" i="29"/>
  <c r="FL121" i="29"/>
  <c r="ER121" i="29"/>
  <c r="DX121" i="29"/>
  <c r="DD121" i="29"/>
  <c r="CJ121" i="29"/>
  <c r="BP121" i="29"/>
  <c r="AV121" i="29"/>
  <c r="AB121" i="29"/>
  <c r="H121" i="29"/>
  <c r="HK121" i="29"/>
  <c r="GQ121" i="29"/>
  <c r="FW121" i="29"/>
  <c r="FC121" i="29"/>
  <c r="EI121" i="29"/>
  <c r="DO121" i="29"/>
  <c r="CU121" i="29"/>
  <c r="CA121" i="29"/>
  <c r="BG121" i="29"/>
  <c r="AM121" i="29"/>
  <c r="S121" i="29"/>
  <c r="HF121" i="29"/>
  <c r="GC121" i="29"/>
  <c r="FD121" i="29"/>
  <c r="ED121" i="29"/>
  <c r="DA121" i="29"/>
  <c r="CB121" i="29"/>
  <c r="BB121" i="29"/>
  <c r="Y121" i="29"/>
  <c r="HE121" i="29"/>
  <c r="GB121" i="29"/>
  <c r="FB121" i="29"/>
  <c r="EC121" i="29"/>
  <c r="CZ121" i="29"/>
  <c r="BZ121" i="29"/>
  <c r="BA121" i="29"/>
  <c r="X121" i="29"/>
  <c r="HD121" i="29"/>
  <c r="GA121" i="29"/>
  <c r="FA121" i="29"/>
  <c r="EB121" i="29"/>
  <c r="CY121" i="29"/>
  <c r="BY121" i="29"/>
  <c r="AZ121" i="29"/>
  <c r="W121" i="29"/>
  <c r="GY121" i="29"/>
  <c r="FZ121" i="29"/>
  <c r="EZ121" i="29"/>
  <c r="DW121" i="29"/>
  <c r="CX121" i="29"/>
  <c r="BX121" i="29"/>
  <c r="AU121" i="29"/>
  <c r="V121" i="29"/>
  <c r="GV121" i="29"/>
  <c r="FV121" i="29"/>
  <c r="EW121" i="29"/>
  <c r="DT121" i="29"/>
  <c r="CT121" i="29"/>
  <c r="BU121" i="29"/>
  <c r="AR121" i="29"/>
  <c r="R121" i="29"/>
  <c r="GU121" i="29"/>
  <c r="FU121" i="29"/>
  <c r="EV121" i="29"/>
  <c r="DS121" i="29"/>
  <c r="CS121" i="29"/>
  <c r="BT121" i="29"/>
  <c r="AQ121" i="29"/>
  <c r="Q121" i="29"/>
  <c r="GT121" i="29"/>
  <c r="FT121" i="29"/>
  <c r="EQ121" i="29"/>
  <c r="DR121" i="29"/>
  <c r="CR121" i="29"/>
  <c r="BO121" i="29"/>
  <c r="AP121" i="29"/>
  <c r="P121" i="29"/>
  <c r="GS121" i="29"/>
  <c r="FS121" i="29"/>
  <c r="EP121" i="29"/>
  <c r="DQ121" i="29"/>
  <c r="CQ121" i="29"/>
  <c r="BN121" i="29"/>
  <c r="AO121" i="29"/>
  <c r="O121" i="29"/>
  <c r="HP121" i="29"/>
  <c r="GP121" i="29"/>
  <c r="FQ121" i="29"/>
  <c r="EN121" i="29"/>
  <c r="DN121" i="29"/>
  <c r="CO121" i="29"/>
  <c r="BL121" i="29"/>
  <c r="AL121" i="29"/>
  <c r="M121" i="29"/>
  <c r="BH121" i="29"/>
  <c r="DH121" i="29"/>
  <c r="FE121" i="29"/>
  <c r="GW121" i="29"/>
  <c r="BI126" i="29"/>
  <c r="DQ126" i="29"/>
  <c r="GM126" i="29"/>
  <c r="BE132" i="29"/>
  <c r="DT132" i="29"/>
  <c r="GY132" i="29"/>
  <c r="AM139" i="29"/>
  <c r="DQ139" i="29"/>
  <c r="GN139" i="29"/>
  <c r="N144" i="29"/>
  <c r="DA144" i="29"/>
  <c r="FZ144" i="29"/>
  <c r="BX145" i="29"/>
  <c r="FR145" i="29"/>
  <c r="CB153" i="29"/>
  <c r="FW153" i="29"/>
  <c r="AN157" i="29"/>
  <c r="ES157" i="29"/>
  <c r="CQ159" i="29"/>
  <c r="HE159" i="29"/>
  <c r="K161" i="29"/>
  <c r="FY161" i="29"/>
  <c r="FV211" i="29"/>
  <c r="CF116" i="29"/>
  <c r="BA116" i="29"/>
  <c r="EQ120" i="29"/>
  <c r="BB116" i="29"/>
  <c r="BC116" i="29"/>
  <c r="DB120" i="29"/>
  <c r="R114" i="29"/>
  <c r="BD114" i="29"/>
  <c r="CR114" i="29"/>
  <c r="DY114" i="29"/>
  <c r="FN114" i="29"/>
  <c r="GY114" i="29"/>
  <c r="L115" i="29"/>
  <c r="AW115" i="29"/>
  <c r="CK115" i="29"/>
  <c r="DV115" i="29"/>
  <c r="FK115" i="29"/>
  <c r="GV115" i="29"/>
  <c r="AP116" i="29"/>
  <c r="CD116" i="29"/>
  <c r="DR116" i="29"/>
  <c r="FG116" i="29"/>
  <c r="GU116" i="29"/>
  <c r="AM120" i="29"/>
  <c r="CN120" i="29"/>
  <c r="EN120" i="29"/>
  <c r="GK120" i="29"/>
  <c r="L121" i="29"/>
  <c r="BI121" i="29"/>
  <c r="DI121" i="29"/>
  <c r="FF121" i="29"/>
  <c r="GX121" i="29"/>
  <c r="BJ126" i="29"/>
  <c r="DS126" i="29"/>
  <c r="GN126" i="29"/>
  <c r="BF132" i="29"/>
  <c r="DU132" i="29"/>
  <c r="GZ132" i="29"/>
  <c r="AO139" i="29"/>
  <c r="DX139" i="29"/>
  <c r="GQ139" i="29"/>
  <c r="AH144" i="29"/>
  <c r="DD144" i="29"/>
  <c r="GS144" i="29"/>
  <c r="CA145" i="29"/>
  <c r="FS145" i="29"/>
  <c r="CF153" i="29"/>
  <c r="FX153" i="29"/>
  <c r="AR157" i="29"/>
  <c r="EY157" i="29"/>
  <c r="CV159" i="29"/>
  <c r="S161" i="29"/>
  <c r="FZ161" i="29"/>
  <c r="HE191" i="29"/>
  <c r="GK191" i="29"/>
  <c r="FQ191" i="29"/>
  <c r="EW191" i="29"/>
  <c r="EC191" i="29"/>
  <c r="DI191" i="29"/>
  <c r="CO191" i="29"/>
  <c r="BU191" i="29"/>
  <c r="BA191" i="29"/>
  <c r="AG191" i="29"/>
  <c r="M191" i="29"/>
  <c r="HN191" i="29"/>
  <c r="GS191" i="29"/>
  <c r="FX191" i="29"/>
  <c r="FC191" i="29"/>
  <c r="EH191" i="29"/>
  <c r="DM191" i="29"/>
  <c r="CR191" i="29"/>
  <c r="BW191" i="29"/>
  <c r="BB191" i="29"/>
  <c r="AF191" i="29"/>
  <c r="K191" i="29"/>
  <c r="HL191" i="29"/>
  <c r="GQ191" i="29"/>
  <c r="FV191" i="29"/>
  <c r="FA191" i="29"/>
  <c r="EF191" i="29"/>
  <c r="DK191" i="29"/>
  <c r="CP191" i="29"/>
  <c r="BT191" i="29"/>
  <c r="AY191" i="29"/>
  <c r="AD191" i="29"/>
  <c r="I191" i="29"/>
  <c r="HK191" i="29"/>
  <c r="GP191" i="29"/>
  <c r="FU191" i="29"/>
  <c r="EZ191" i="29"/>
  <c r="EE191" i="29"/>
  <c r="DJ191" i="29"/>
  <c r="CN191" i="29"/>
  <c r="BS191" i="29"/>
  <c r="AX191" i="29"/>
  <c r="AC191" i="29"/>
  <c r="H191" i="29"/>
  <c r="HA191" i="29"/>
  <c r="GF191" i="29"/>
  <c r="FK191" i="29"/>
  <c r="EP191" i="29"/>
  <c r="DU191" i="29"/>
  <c r="CZ191" i="29"/>
  <c r="CE191" i="29"/>
  <c r="BJ191" i="29"/>
  <c r="AO191" i="29"/>
  <c r="T191" i="29"/>
  <c r="GW191" i="29"/>
  <c r="FW191" i="29"/>
  <c r="EU191" i="29"/>
  <c r="DV191" i="29"/>
  <c r="CV191" i="29"/>
  <c r="BV191" i="29"/>
  <c r="AT191" i="29"/>
  <c r="U191" i="29"/>
  <c r="GU191" i="29"/>
  <c r="FS191" i="29"/>
  <c r="ES191" i="29"/>
  <c r="DS191" i="29"/>
  <c r="CT191" i="29"/>
  <c r="BQ191" i="29"/>
  <c r="AR191" i="29"/>
  <c r="R191" i="29"/>
  <c r="HG191" i="29"/>
  <c r="GG191" i="29"/>
  <c r="FG191" i="29"/>
  <c r="EG191" i="29"/>
  <c r="DE191" i="29"/>
  <c r="CF191" i="29"/>
  <c r="BF191" i="29"/>
  <c r="AE191" i="29"/>
  <c r="GZ191" i="29"/>
  <c r="FT191" i="29"/>
  <c r="EO191" i="29"/>
  <c r="DL191" i="29"/>
  <c r="CG191" i="29"/>
  <c r="BC191" i="29"/>
  <c r="W191" i="29"/>
  <c r="GY191" i="29"/>
  <c r="FR191" i="29"/>
  <c r="EN191" i="29"/>
  <c r="DH191" i="29"/>
  <c r="CD191" i="29"/>
  <c r="AZ191" i="29"/>
  <c r="V191" i="29"/>
  <c r="GX191" i="29"/>
  <c r="FP191" i="29"/>
  <c r="EM191" i="29"/>
  <c r="DG191" i="29"/>
  <c r="CC191" i="29"/>
  <c r="AW191" i="29"/>
  <c r="S191" i="29"/>
  <c r="GV191" i="29"/>
  <c r="FO191" i="29"/>
  <c r="EL191" i="29"/>
  <c r="DF191" i="29"/>
  <c r="CB191" i="29"/>
  <c r="AV191" i="29"/>
  <c r="Q191" i="29"/>
  <c r="GT191" i="29"/>
  <c r="FN191" i="29"/>
  <c r="EK191" i="29"/>
  <c r="DD191" i="29"/>
  <c r="CA191" i="29"/>
  <c r="AU191" i="29"/>
  <c r="P191" i="29"/>
  <c r="GO191" i="29"/>
  <c r="FE191" i="29"/>
  <c r="DQ191" i="29"/>
  <c r="BY191" i="29"/>
  <c r="AK191" i="29"/>
  <c r="GN191" i="29"/>
  <c r="FD191" i="29"/>
  <c r="DP191" i="29"/>
  <c r="BX191" i="29"/>
  <c r="AJ191" i="29"/>
  <c r="GM191" i="29"/>
  <c r="FB191" i="29"/>
  <c r="DO191" i="29"/>
  <c r="BR191" i="29"/>
  <c r="AI191" i="29"/>
  <c r="GL191" i="29"/>
  <c r="EY191" i="29"/>
  <c r="DN191" i="29"/>
  <c r="BP191" i="29"/>
  <c r="AH191" i="29"/>
  <c r="GJ191" i="29"/>
  <c r="EX191" i="29"/>
  <c r="DC191" i="29"/>
  <c r="BO191" i="29"/>
  <c r="AB191" i="29"/>
  <c r="GI191" i="29"/>
  <c r="EV191" i="29"/>
  <c r="DB191" i="29"/>
  <c r="BN191" i="29"/>
  <c r="AA191" i="29"/>
  <c r="GH191" i="29"/>
  <c r="ET191" i="29"/>
  <c r="DA191" i="29"/>
  <c r="BM191" i="29"/>
  <c r="Z191" i="29"/>
  <c r="GE191" i="29"/>
  <c r="ER191" i="29"/>
  <c r="CY191" i="29"/>
  <c r="BL191" i="29"/>
  <c r="Y191" i="29"/>
  <c r="HQ191" i="29"/>
  <c r="GD191" i="29"/>
  <c r="EQ191" i="29"/>
  <c r="CX191" i="29"/>
  <c r="BK191" i="29"/>
  <c r="X191" i="29"/>
  <c r="HP191" i="29"/>
  <c r="GC191" i="29"/>
  <c r="EJ191" i="29"/>
  <c r="CW191" i="29"/>
  <c r="BI191" i="29"/>
  <c r="O191" i="29"/>
  <c r="HO191" i="29"/>
  <c r="GB191" i="29"/>
  <c r="EI191" i="29"/>
  <c r="CU191" i="29"/>
  <c r="BH191" i="29"/>
  <c r="N191" i="29"/>
  <c r="HM191" i="29"/>
  <c r="GA191" i="29"/>
  <c r="ED191" i="29"/>
  <c r="CS191" i="29"/>
  <c r="BG191" i="29"/>
  <c r="L191" i="29"/>
  <c r="HJ191" i="29"/>
  <c r="FZ191" i="29"/>
  <c r="EB191" i="29"/>
  <c r="CQ191" i="29"/>
  <c r="BE191" i="29"/>
  <c r="J191" i="29"/>
  <c r="HF191" i="29"/>
  <c r="CL191" i="29"/>
  <c r="HD191" i="29"/>
  <c r="CK191" i="29"/>
  <c r="HC191" i="29"/>
  <c r="CJ191" i="29"/>
  <c r="HB191" i="29"/>
  <c r="CI191" i="29"/>
  <c r="GR191" i="29"/>
  <c r="CH191" i="29"/>
  <c r="FY191" i="29"/>
  <c r="BZ191" i="29"/>
  <c r="FM191" i="29"/>
  <c r="BD191" i="29"/>
  <c r="FL191" i="29"/>
  <c r="AS191" i="29"/>
  <c r="FJ191" i="29"/>
  <c r="AQ191" i="29"/>
  <c r="FI191" i="29"/>
  <c r="AP191" i="29"/>
  <c r="FF191" i="29"/>
  <c r="AM191" i="29"/>
  <c r="DX191" i="29"/>
  <c r="FW211" i="29"/>
  <c r="HE186" i="29"/>
  <c r="GK186" i="29"/>
  <c r="FQ186" i="29"/>
  <c r="EW186" i="29"/>
  <c r="EC186" i="29"/>
  <c r="DI186" i="29"/>
  <c r="CO186" i="29"/>
  <c r="BU186" i="29"/>
  <c r="BA186" i="29"/>
  <c r="AG186" i="29"/>
  <c r="M186" i="29"/>
  <c r="HG186" i="29"/>
  <c r="GL186" i="29"/>
  <c r="FP186" i="29"/>
  <c r="EU186" i="29"/>
  <c r="DZ186" i="29"/>
  <c r="DE186" i="29"/>
  <c r="CJ186" i="29"/>
  <c r="BO186" i="29"/>
  <c r="AT186" i="29"/>
  <c r="Y186" i="29"/>
  <c r="HD186" i="29"/>
  <c r="GI186" i="29"/>
  <c r="FN186" i="29"/>
  <c r="ES186" i="29"/>
  <c r="DX186" i="29"/>
  <c r="DC186" i="29"/>
  <c r="CH186" i="29"/>
  <c r="BM186" i="29"/>
  <c r="AR186" i="29"/>
  <c r="W186" i="29"/>
  <c r="HC186" i="29"/>
  <c r="GH186" i="29"/>
  <c r="FM186" i="29"/>
  <c r="ER186" i="29"/>
  <c r="DW186" i="29"/>
  <c r="DB186" i="29"/>
  <c r="CG186" i="29"/>
  <c r="BL186" i="29"/>
  <c r="AQ186" i="29"/>
  <c r="V186" i="29"/>
  <c r="HO186" i="29"/>
  <c r="GT186" i="29"/>
  <c r="FY186" i="29"/>
  <c r="FD186" i="29"/>
  <c r="EI186" i="29"/>
  <c r="DN186" i="29"/>
  <c r="CS186" i="29"/>
  <c r="BX186" i="29"/>
  <c r="BC186" i="29"/>
  <c r="AH186" i="29"/>
  <c r="L186" i="29"/>
  <c r="GR186" i="29"/>
  <c r="FS186" i="29"/>
  <c r="EP186" i="29"/>
  <c r="DQ186" i="29"/>
  <c r="CQ186" i="29"/>
  <c r="BQ186" i="29"/>
  <c r="AO186" i="29"/>
  <c r="P186" i="29"/>
  <c r="HP186" i="29"/>
  <c r="GP186" i="29"/>
  <c r="FO186" i="29"/>
  <c r="EN186" i="29"/>
  <c r="DO186" i="29"/>
  <c r="CN186" i="29"/>
  <c r="BN186" i="29"/>
  <c r="AM186" i="29"/>
  <c r="N186" i="29"/>
  <c r="HA186" i="29"/>
  <c r="GB186" i="29"/>
  <c r="FB186" i="29"/>
  <c r="EB186" i="29"/>
  <c r="CZ186" i="29"/>
  <c r="CA186" i="29"/>
  <c r="AZ186" i="29"/>
  <c r="AA186" i="29"/>
  <c r="HK186" i="29"/>
  <c r="GE186" i="29"/>
  <c r="FA186" i="29"/>
  <c r="DU186" i="29"/>
  <c r="CR186" i="29"/>
  <c r="BJ186" i="29"/>
  <c r="AF186" i="29"/>
  <c r="HJ186" i="29"/>
  <c r="GD186" i="29"/>
  <c r="EZ186" i="29"/>
  <c r="DT186" i="29"/>
  <c r="CP186" i="29"/>
  <c r="BI186" i="29"/>
  <c r="AE186" i="29"/>
  <c r="HI186" i="29"/>
  <c r="GC186" i="29"/>
  <c r="EY186" i="29"/>
  <c r="DS186" i="29"/>
  <c r="CM186" i="29"/>
  <c r="BH186" i="29"/>
  <c r="AD186" i="29"/>
  <c r="HH186" i="29"/>
  <c r="GA186" i="29"/>
  <c r="EX186" i="29"/>
  <c r="DR186" i="29"/>
  <c r="CL186" i="29"/>
  <c r="BG186" i="29"/>
  <c r="AC186" i="29"/>
  <c r="HF186" i="29"/>
  <c r="FZ186" i="29"/>
  <c r="EV186" i="29"/>
  <c r="DP186" i="29"/>
  <c r="CK186" i="29"/>
  <c r="BF186" i="29"/>
  <c r="AB186" i="29"/>
  <c r="GX186" i="29"/>
  <c r="FJ186" i="29"/>
  <c r="DY186" i="29"/>
  <c r="CD186" i="29"/>
  <c r="AS186" i="29"/>
  <c r="GW186" i="29"/>
  <c r="FI186" i="29"/>
  <c r="DV186" i="29"/>
  <c r="CC186" i="29"/>
  <c r="AP186" i="29"/>
  <c r="GV186" i="29"/>
  <c r="FH186" i="29"/>
  <c r="DM186" i="29"/>
  <c r="CB186" i="29"/>
  <c r="AN186" i="29"/>
  <c r="GU186" i="29"/>
  <c r="FG186" i="29"/>
  <c r="DL186" i="29"/>
  <c r="BZ186" i="29"/>
  <c r="AL186" i="29"/>
  <c r="GS186" i="29"/>
  <c r="FF186" i="29"/>
  <c r="DK186" i="29"/>
  <c r="BY186" i="29"/>
  <c r="AK186" i="29"/>
  <c r="GQ186" i="29"/>
  <c r="FE186" i="29"/>
  <c r="DJ186" i="29"/>
  <c r="BW186" i="29"/>
  <c r="AJ186" i="29"/>
  <c r="GO186" i="29"/>
  <c r="FC186" i="29"/>
  <c r="DH186" i="29"/>
  <c r="BV186" i="29"/>
  <c r="AI186" i="29"/>
  <c r="GN186" i="29"/>
  <c r="ET186" i="29"/>
  <c r="DG186" i="29"/>
  <c r="BT186" i="29"/>
  <c r="Z186" i="29"/>
  <c r="GM186" i="29"/>
  <c r="EQ186" i="29"/>
  <c r="DF186" i="29"/>
  <c r="BS186" i="29"/>
  <c r="X186" i="29"/>
  <c r="GJ186" i="29"/>
  <c r="EO186" i="29"/>
  <c r="DD186" i="29"/>
  <c r="BR186" i="29"/>
  <c r="U186" i="29"/>
  <c r="GG186" i="29"/>
  <c r="EM186" i="29"/>
  <c r="DA186" i="29"/>
  <c r="BP186" i="29"/>
  <c r="T186" i="29"/>
  <c r="GF186" i="29"/>
  <c r="EL186" i="29"/>
  <c r="CY186" i="29"/>
  <c r="BK186" i="29"/>
  <c r="S186" i="29"/>
  <c r="FX186" i="29"/>
  <c r="EK186" i="29"/>
  <c r="CX186" i="29"/>
  <c r="BE186" i="29"/>
  <c r="R186" i="29"/>
  <c r="CW186" i="29"/>
  <c r="HN186" i="29"/>
  <c r="Z124" i="29"/>
  <c r="AY124" i="29"/>
  <c r="CB124" i="29"/>
  <c r="DB124" i="29"/>
  <c r="EA124" i="29"/>
  <c r="FD124" i="29"/>
  <c r="GD124" i="29"/>
  <c r="HC124" i="29"/>
  <c r="AL133" i="29"/>
  <c r="BN133" i="29"/>
  <c r="CP133" i="29"/>
  <c r="DV133" i="29"/>
  <c r="EY133" i="29"/>
  <c r="GE133" i="29"/>
  <c r="HH133" i="29"/>
  <c r="AF134" i="29"/>
  <c r="BM134" i="29"/>
  <c r="CO134" i="29"/>
  <c r="DV134" i="29"/>
  <c r="EX134" i="29"/>
  <c r="GE134" i="29"/>
  <c r="HG134" i="29"/>
  <c r="AD135" i="29"/>
  <c r="BJ135" i="29"/>
  <c r="CM135" i="29"/>
  <c r="DS135" i="29"/>
  <c r="EU135" i="29"/>
  <c r="FW135" i="29"/>
  <c r="HD135" i="29"/>
  <c r="AB136" i="29"/>
  <c r="BD136" i="29"/>
  <c r="CJ136" i="29"/>
  <c r="DM136" i="29"/>
  <c r="ES136" i="29"/>
  <c r="FV136" i="29"/>
  <c r="HB136" i="29"/>
  <c r="AA137" i="29"/>
  <c r="BC137" i="29"/>
  <c r="CJ137" i="29"/>
  <c r="DL137" i="29"/>
  <c r="ES137" i="29"/>
  <c r="FU137" i="29"/>
  <c r="GW137" i="29"/>
  <c r="AD142" i="29"/>
  <c r="BL142" i="29"/>
  <c r="CQ142" i="29"/>
  <c r="DV142" i="29"/>
  <c r="FF142" i="29"/>
  <c r="GK142" i="29"/>
  <c r="AQ151" i="29"/>
  <c r="CF151" i="29"/>
  <c r="DU151" i="29"/>
  <c r="FO151" i="29"/>
  <c r="HD151" i="29"/>
  <c r="FT154" i="29"/>
  <c r="HP154" i="29"/>
  <c r="DP164" i="29"/>
  <c r="GA164" i="29"/>
  <c r="K186" i="29"/>
  <c r="EF186" i="29"/>
  <c r="AB124" i="29"/>
  <c r="BE124" i="29"/>
  <c r="CD124" i="29"/>
  <c r="DD124" i="29"/>
  <c r="EG124" i="29"/>
  <c r="FF124" i="29"/>
  <c r="GF124" i="29"/>
  <c r="HI124" i="29"/>
  <c r="HA133" i="29"/>
  <c r="GG133" i="29"/>
  <c r="FM133" i="29"/>
  <c r="ES133" i="29"/>
  <c r="DY133" i="29"/>
  <c r="DE133" i="29"/>
  <c r="CK133" i="29"/>
  <c r="BQ133" i="29"/>
  <c r="AW133" i="29"/>
  <c r="AC133" i="29"/>
  <c r="I133" i="29"/>
  <c r="HQ133" i="29"/>
  <c r="GV133" i="29"/>
  <c r="GA133" i="29"/>
  <c r="FF133" i="29"/>
  <c r="EK133" i="29"/>
  <c r="DP133" i="29"/>
  <c r="CU133" i="29"/>
  <c r="BZ133" i="29"/>
  <c r="BE133" i="29"/>
  <c r="AJ133" i="29"/>
  <c r="O133" i="29"/>
  <c r="HP133" i="29"/>
  <c r="GU133" i="29"/>
  <c r="FZ133" i="29"/>
  <c r="FE133" i="29"/>
  <c r="EJ133" i="29"/>
  <c r="DO133" i="29"/>
  <c r="CT133" i="29"/>
  <c r="BY133" i="29"/>
  <c r="BD133" i="29"/>
  <c r="AI133" i="29"/>
  <c r="N133" i="29"/>
  <c r="HO133" i="29"/>
  <c r="GT133" i="29"/>
  <c r="FY133" i="29"/>
  <c r="FD133" i="29"/>
  <c r="EI133" i="29"/>
  <c r="DN133" i="29"/>
  <c r="CS133" i="29"/>
  <c r="BX133" i="29"/>
  <c r="BC133" i="29"/>
  <c r="AH133" i="29"/>
  <c r="M133" i="29"/>
  <c r="HN133" i="29"/>
  <c r="GS133" i="29"/>
  <c r="FX133" i="29"/>
  <c r="FC133" i="29"/>
  <c r="EH133" i="29"/>
  <c r="DM133" i="29"/>
  <c r="CR133" i="29"/>
  <c r="BW133" i="29"/>
  <c r="BB133" i="29"/>
  <c r="AG133" i="29"/>
  <c r="L133" i="29"/>
  <c r="HM133" i="29"/>
  <c r="GR133" i="29"/>
  <c r="FW133" i="29"/>
  <c r="FB133" i="29"/>
  <c r="EG133" i="29"/>
  <c r="DL133" i="29"/>
  <c r="CQ133" i="29"/>
  <c r="BV133" i="29"/>
  <c r="BA133" i="29"/>
  <c r="AF133" i="29"/>
  <c r="K133" i="29"/>
  <c r="HE133" i="29"/>
  <c r="GJ133" i="29"/>
  <c r="FO133" i="29"/>
  <c r="ET133" i="29"/>
  <c r="DX133" i="29"/>
  <c r="DC133" i="29"/>
  <c r="CH133" i="29"/>
  <c r="BM133" i="29"/>
  <c r="AR133" i="29"/>
  <c r="W133" i="29"/>
  <c r="AN133" i="29"/>
  <c r="BP133" i="29"/>
  <c r="CW133" i="29"/>
  <c r="DZ133" i="29"/>
  <c r="FA133" i="29"/>
  <c r="GH133" i="29"/>
  <c r="HJ133" i="29"/>
  <c r="HI134" i="29"/>
  <c r="GO134" i="29"/>
  <c r="FU134" i="29"/>
  <c r="FA134" i="29"/>
  <c r="EG134" i="29"/>
  <c r="DM134" i="29"/>
  <c r="CS134" i="29"/>
  <c r="BY134" i="29"/>
  <c r="BE134" i="29"/>
  <c r="AK134" i="29"/>
  <c r="Q134" i="29"/>
  <c r="GX134" i="29"/>
  <c r="GC134" i="29"/>
  <c r="FH134" i="29"/>
  <c r="EM134" i="29"/>
  <c r="DR134" i="29"/>
  <c r="CW134" i="29"/>
  <c r="CB134" i="29"/>
  <c r="BG134" i="29"/>
  <c r="AL134" i="29"/>
  <c r="P134" i="29"/>
  <c r="GW134" i="29"/>
  <c r="GB134" i="29"/>
  <c r="FG134" i="29"/>
  <c r="EL134" i="29"/>
  <c r="DQ134" i="29"/>
  <c r="CV134" i="29"/>
  <c r="CA134" i="29"/>
  <c r="BF134" i="29"/>
  <c r="AJ134" i="29"/>
  <c r="O134" i="29"/>
  <c r="HQ134" i="29"/>
  <c r="GV134" i="29"/>
  <c r="GA134" i="29"/>
  <c r="FF134" i="29"/>
  <c r="EK134" i="29"/>
  <c r="DP134" i="29"/>
  <c r="CU134" i="29"/>
  <c r="BZ134" i="29"/>
  <c r="BD134" i="29"/>
  <c r="AI134" i="29"/>
  <c r="N134" i="29"/>
  <c r="HP134" i="29"/>
  <c r="GU134" i="29"/>
  <c r="FZ134" i="29"/>
  <c r="FE134" i="29"/>
  <c r="EJ134" i="29"/>
  <c r="DO134" i="29"/>
  <c r="CT134" i="29"/>
  <c r="BX134" i="29"/>
  <c r="BC134" i="29"/>
  <c r="AH134" i="29"/>
  <c r="M134" i="29"/>
  <c r="HO134" i="29"/>
  <c r="GT134" i="29"/>
  <c r="FY134" i="29"/>
  <c r="FD134" i="29"/>
  <c r="EI134" i="29"/>
  <c r="DN134" i="29"/>
  <c r="CR134" i="29"/>
  <c r="BW134" i="29"/>
  <c r="BB134" i="29"/>
  <c r="AG134" i="29"/>
  <c r="L134" i="29"/>
  <c r="HF134" i="29"/>
  <c r="GK134" i="29"/>
  <c r="FP134" i="29"/>
  <c r="EU134" i="29"/>
  <c r="DZ134" i="29"/>
  <c r="DE134" i="29"/>
  <c r="CJ134" i="29"/>
  <c r="BO134" i="29"/>
  <c r="AT134" i="29"/>
  <c r="Y134" i="29"/>
  <c r="AN134" i="29"/>
  <c r="BP134" i="29"/>
  <c r="CQ134" i="29"/>
  <c r="DX134" i="29"/>
  <c r="EZ134" i="29"/>
  <c r="GG134" i="29"/>
  <c r="HJ134" i="29"/>
  <c r="DV135" i="29"/>
  <c r="EX135" i="29"/>
  <c r="GE135" i="29"/>
  <c r="HF135" i="29"/>
  <c r="AD136" i="29"/>
  <c r="BK136" i="29"/>
  <c r="CM136" i="29"/>
  <c r="DO136" i="29"/>
  <c r="EU136" i="29"/>
  <c r="FX136" i="29"/>
  <c r="HD136" i="29"/>
  <c r="AD137" i="29"/>
  <c r="BE137" i="29"/>
  <c r="CL137" i="29"/>
  <c r="DN137" i="29"/>
  <c r="EU137" i="29"/>
  <c r="FW137" i="29"/>
  <c r="HD137" i="29"/>
  <c r="AS151" i="29"/>
  <c r="CH151" i="29"/>
  <c r="DX151" i="29"/>
  <c r="FT151" i="29"/>
  <c r="HH151" i="29"/>
  <c r="Q186" i="29"/>
  <c r="EH186" i="29"/>
  <c r="AC124" i="29"/>
  <c r="BF124" i="29"/>
  <c r="CF124" i="29"/>
  <c r="DE124" i="29"/>
  <c r="EH124" i="29"/>
  <c r="FH124" i="29"/>
  <c r="GG124" i="29"/>
  <c r="HJ124" i="29"/>
  <c r="H133" i="29"/>
  <c r="AO133" i="29"/>
  <c r="BR133" i="29"/>
  <c r="CX133" i="29"/>
  <c r="EA133" i="29"/>
  <c r="FG133" i="29"/>
  <c r="GI133" i="29"/>
  <c r="HK133" i="29"/>
  <c r="H134" i="29"/>
  <c r="AO134" i="29"/>
  <c r="BQ134" i="29"/>
  <c r="CX134" i="29"/>
  <c r="DY134" i="29"/>
  <c r="FB134" i="29"/>
  <c r="GH134" i="29"/>
  <c r="HK134" i="29"/>
  <c r="AG135" i="29"/>
  <c r="BN135" i="29"/>
  <c r="CP135" i="29"/>
  <c r="DW135" i="29"/>
  <c r="EY135" i="29"/>
  <c r="GF135" i="29"/>
  <c r="HH135" i="29"/>
  <c r="AE136" i="29"/>
  <c r="BL136" i="29"/>
  <c r="CN136" i="29"/>
  <c r="DU136" i="29"/>
  <c r="EV136" i="29"/>
  <c r="FY136" i="29"/>
  <c r="HF136" i="29"/>
  <c r="AE137" i="29"/>
  <c r="BL137" i="29"/>
  <c r="CM137" i="29"/>
  <c r="DO137" i="29"/>
  <c r="EV137" i="29"/>
  <c r="FX137" i="29"/>
  <c r="HE137" i="29"/>
  <c r="AT151" i="29"/>
  <c r="CI151" i="29"/>
  <c r="EA151" i="29"/>
  <c r="FV151" i="29"/>
  <c r="HI151" i="29"/>
  <c r="AU186" i="29"/>
  <c r="EJ186" i="29"/>
  <c r="AD124" i="29"/>
  <c r="BG124" i="29"/>
  <c r="CG124" i="29"/>
  <c r="DF124" i="29"/>
  <c r="EI124" i="29"/>
  <c r="FI124" i="29"/>
  <c r="GH124" i="29"/>
  <c r="HK124" i="29"/>
  <c r="J133" i="29"/>
  <c r="AP133" i="29"/>
  <c r="BS133" i="29"/>
  <c r="CY133" i="29"/>
  <c r="EB133" i="29"/>
  <c r="FH133" i="29"/>
  <c r="GK133" i="29"/>
  <c r="HL133" i="29"/>
  <c r="I134" i="29"/>
  <c r="AP134" i="29"/>
  <c r="BR134" i="29"/>
  <c r="CY134" i="29"/>
  <c r="EA134" i="29"/>
  <c r="FC134" i="29"/>
  <c r="GI134" i="29"/>
  <c r="HL134" i="29"/>
  <c r="HQ135" i="29"/>
  <c r="GW135" i="29"/>
  <c r="GC135" i="29"/>
  <c r="FI135" i="29"/>
  <c r="EO135" i="29"/>
  <c r="DU135" i="29"/>
  <c r="DA135" i="29"/>
  <c r="CG135" i="29"/>
  <c r="BM135" i="29"/>
  <c r="AS135" i="29"/>
  <c r="Y135" i="29"/>
  <c r="GY135" i="29"/>
  <c r="GD135" i="29"/>
  <c r="FH135" i="29"/>
  <c r="EM135" i="29"/>
  <c r="DR135" i="29"/>
  <c r="CW135" i="29"/>
  <c r="CB135" i="29"/>
  <c r="BG135" i="29"/>
  <c r="AL135" i="29"/>
  <c r="Q135" i="29"/>
  <c r="GX135" i="29"/>
  <c r="GB135" i="29"/>
  <c r="FG135" i="29"/>
  <c r="EL135" i="29"/>
  <c r="DQ135" i="29"/>
  <c r="CV135" i="29"/>
  <c r="CA135" i="29"/>
  <c r="BF135" i="29"/>
  <c r="AK135" i="29"/>
  <c r="P135" i="29"/>
  <c r="GV135" i="29"/>
  <c r="GA135" i="29"/>
  <c r="FF135" i="29"/>
  <c r="EK135" i="29"/>
  <c r="DP135" i="29"/>
  <c r="CU135" i="29"/>
  <c r="BZ135" i="29"/>
  <c r="BE135" i="29"/>
  <c r="AJ135" i="29"/>
  <c r="O135" i="29"/>
  <c r="HP135" i="29"/>
  <c r="GU135" i="29"/>
  <c r="FZ135" i="29"/>
  <c r="FE135" i="29"/>
  <c r="EJ135" i="29"/>
  <c r="DO135" i="29"/>
  <c r="CT135" i="29"/>
  <c r="BY135" i="29"/>
  <c r="BD135" i="29"/>
  <c r="AI135" i="29"/>
  <c r="N135" i="29"/>
  <c r="HO135" i="29"/>
  <c r="GT135" i="29"/>
  <c r="FY135" i="29"/>
  <c r="FD135" i="29"/>
  <c r="EI135" i="29"/>
  <c r="DN135" i="29"/>
  <c r="CS135" i="29"/>
  <c r="BX135" i="29"/>
  <c r="BC135" i="29"/>
  <c r="AH135" i="29"/>
  <c r="M135" i="29"/>
  <c r="HG135" i="29"/>
  <c r="GL135" i="29"/>
  <c r="FQ135" i="29"/>
  <c r="EV135" i="29"/>
  <c r="EA135" i="29"/>
  <c r="DF135" i="29"/>
  <c r="CK135" i="29"/>
  <c r="BP135" i="29"/>
  <c r="AU135" i="29"/>
  <c r="Z135" i="29"/>
  <c r="AM135" i="29"/>
  <c r="BO135" i="29"/>
  <c r="CQ135" i="29"/>
  <c r="DX135" i="29"/>
  <c r="EZ135" i="29"/>
  <c r="GG135" i="29"/>
  <c r="HI135" i="29"/>
  <c r="AF136" i="29"/>
  <c r="BM136" i="29"/>
  <c r="CP136" i="29"/>
  <c r="DV136" i="29"/>
  <c r="EY136" i="29"/>
  <c r="FZ136" i="29"/>
  <c r="HG136" i="29"/>
  <c r="AF137" i="29"/>
  <c r="BM137" i="29"/>
  <c r="CO137" i="29"/>
  <c r="DP137" i="29"/>
  <c r="EW137" i="29"/>
  <c r="FZ137" i="29"/>
  <c r="HF137" i="29"/>
  <c r="AU151" i="29"/>
  <c r="CR151" i="29"/>
  <c r="EF151" i="29"/>
  <c r="FW151" i="29"/>
  <c r="HQ151" i="29"/>
  <c r="HK154" i="29"/>
  <c r="GQ154" i="29"/>
  <c r="FW154" i="29"/>
  <c r="FC154" i="29"/>
  <c r="EI154" i="29"/>
  <c r="DO154" i="29"/>
  <c r="CU154" i="29"/>
  <c r="CA154" i="29"/>
  <c r="BG154" i="29"/>
  <c r="AM154" i="29"/>
  <c r="S154" i="29"/>
  <c r="HI154" i="29"/>
  <c r="GO154" i="29"/>
  <c r="FU154" i="29"/>
  <c r="FA154" i="29"/>
  <c r="EG154" i="29"/>
  <c r="DM154" i="29"/>
  <c r="CS154" i="29"/>
  <c r="BY154" i="29"/>
  <c r="BE154" i="29"/>
  <c r="AK154" i="29"/>
  <c r="Q154" i="29"/>
  <c r="HB154" i="29"/>
  <c r="GF154" i="29"/>
  <c r="FJ154" i="29"/>
  <c r="EN154" i="29"/>
  <c r="DR154" i="29"/>
  <c r="CV154" i="29"/>
  <c r="BX154" i="29"/>
  <c r="BB154" i="29"/>
  <c r="AF154" i="29"/>
  <c r="J154" i="29"/>
  <c r="GU154" i="29"/>
  <c r="FX154" i="29"/>
  <c r="EY154" i="29"/>
  <c r="EB154" i="29"/>
  <c r="DE154" i="29"/>
  <c r="CH154" i="29"/>
  <c r="BK154" i="29"/>
  <c r="AN154" i="29"/>
  <c r="O154" i="29"/>
  <c r="HO154" i="29"/>
  <c r="GR154" i="29"/>
  <c r="FS154" i="29"/>
  <c r="EV154" i="29"/>
  <c r="DY154" i="29"/>
  <c r="DB154" i="29"/>
  <c r="CE154" i="29"/>
  <c r="BH154" i="29"/>
  <c r="AI154" i="29"/>
  <c r="L154" i="29"/>
  <c r="HD154" i="29"/>
  <c r="GD154" i="29"/>
  <c r="FE154" i="29"/>
  <c r="ED154" i="29"/>
  <c r="DD154" i="29"/>
  <c r="CD154" i="29"/>
  <c r="BC154" i="29"/>
  <c r="AC154" i="29"/>
  <c r="HC154" i="29"/>
  <c r="GC154" i="29"/>
  <c r="FD154" i="29"/>
  <c r="EC154" i="29"/>
  <c r="DC154" i="29"/>
  <c r="CC154" i="29"/>
  <c r="BA154" i="29"/>
  <c r="AB154" i="29"/>
  <c r="HA154" i="29"/>
  <c r="GB154" i="29"/>
  <c r="FB154" i="29"/>
  <c r="EA154" i="29"/>
  <c r="DA154" i="29"/>
  <c r="CB154" i="29"/>
  <c r="AZ154" i="29"/>
  <c r="AA154" i="29"/>
  <c r="GZ154" i="29"/>
  <c r="GA154" i="29"/>
  <c r="EZ154" i="29"/>
  <c r="DZ154" i="29"/>
  <c r="CZ154" i="29"/>
  <c r="BZ154" i="29"/>
  <c r="AY154" i="29"/>
  <c r="Z154" i="29"/>
  <c r="GY154" i="29"/>
  <c r="FZ154" i="29"/>
  <c r="EX154" i="29"/>
  <c r="DX154" i="29"/>
  <c r="CY154" i="29"/>
  <c r="BW154" i="29"/>
  <c r="AX154" i="29"/>
  <c r="Y154" i="29"/>
  <c r="GW154" i="29"/>
  <c r="FV154" i="29"/>
  <c r="EU154" i="29"/>
  <c r="DV154" i="29"/>
  <c r="CW154" i="29"/>
  <c r="GS154" i="29"/>
  <c r="FQ154" i="29"/>
  <c r="ER154" i="29"/>
  <c r="DS154" i="29"/>
  <c r="CQ154" i="29"/>
  <c r="BR154" i="29"/>
  <c r="AS154" i="29"/>
  <c r="T154" i="29"/>
  <c r="HQ154" i="29"/>
  <c r="GP154" i="29"/>
  <c r="FP154" i="29"/>
  <c r="EQ154" i="29"/>
  <c r="DQ154" i="29"/>
  <c r="CP154" i="29"/>
  <c r="BQ154" i="29"/>
  <c r="AR154" i="29"/>
  <c r="R154" i="29"/>
  <c r="HN154" i="29"/>
  <c r="GM154" i="29"/>
  <c r="FN154" i="29"/>
  <c r="EO154" i="29"/>
  <c r="DN154" i="29"/>
  <c r="CN154" i="29"/>
  <c r="BO154" i="29"/>
  <c r="AP154" i="29"/>
  <c r="N154" i="29"/>
  <c r="AV154" i="29"/>
  <c r="CM154" i="29"/>
  <c r="EK154" i="29"/>
  <c r="GH154" i="29"/>
  <c r="EB164" i="29"/>
  <c r="GW164" i="29"/>
  <c r="AV186" i="29"/>
  <c r="FK186" i="29"/>
  <c r="HO210" i="29"/>
  <c r="GU210" i="29"/>
  <c r="GA210" i="29"/>
  <c r="HB210" i="29"/>
  <c r="GG210" i="29"/>
  <c r="FL210" i="29"/>
  <c r="ER210" i="29"/>
  <c r="DX210" i="29"/>
  <c r="DD210" i="29"/>
  <c r="CJ210" i="29"/>
  <c r="BP210" i="29"/>
  <c r="AV210" i="29"/>
  <c r="AB210" i="29"/>
  <c r="H210" i="29"/>
  <c r="GW210" i="29"/>
  <c r="FZ210" i="29"/>
  <c r="FE210" i="29"/>
  <c r="EJ210" i="29"/>
  <c r="DO210" i="29"/>
  <c r="CT210" i="29"/>
  <c r="BY210" i="29"/>
  <c r="BD210" i="29"/>
  <c r="AI210" i="29"/>
  <c r="N210" i="29"/>
  <c r="HQ210" i="29"/>
  <c r="GT210" i="29"/>
  <c r="FX210" i="29"/>
  <c r="FC210" i="29"/>
  <c r="EH210" i="29"/>
  <c r="DM210" i="29"/>
  <c r="CR210" i="29"/>
  <c r="BW210" i="29"/>
  <c r="BB210" i="29"/>
  <c r="AG210" i="29"/>
  <c r="L210" i="29"/>
  <c r="HP210" i="29"/>
  <c r="GS210" i="29"/>
  <c r="FW210" i="29"/>
  <c r="FB210" i="29"/>
  <c r="EG210" i="29"/>
  <c r="DL210" i="29"/>
  <c r="CQ210" i="29"/>
  <c r="BV210" i="29"/>
  <c r="BA210" i="29"/>
  <c r="AF210" i="29"/>
  <c r="K210" i="29"/>
  <c r="HF210" i="29"/>
  <c r="GJ210" i="29"/>
  <c r="FN210" i="29"/>
  <c r="ES210" i="29"/>
  <c r="DW210" i="29"/>
  <c r="DB210" i="29"/>
  <c r="CG210" i="29"/>
  <c r="BL210" i="29"/>
  <c r="AQ210" i="29"/>
  <c r="V210" i="29"/>
  <c r="HK210" i="29"/>
  <c r="GK210" i="29"/>
  <c r="FI210" i="29"/>
  <c r="EI210" i="29"/>
  <c r="DH210" i="29"/>
  <c r="CH210" i="29"/>
  <c r="BH210" i="29"/>
  <c r="AH210" i="29"/>
  <c r="HI210" i="29"/>
  <c r="GH210" i="29"/>
  <c r="FG210" i="29"/>
  <c r="EE210" i="29"/>
  <c r="DF210" i="29"/>
  <c r="CE210" i="29"/>
  <c r="BF210" i="29"/>
  <c r="AD210" i="29"/>
  <c r="HH210" i="29"/>
  <c r="GF210" i="29"/>
  <c r="FF210" i="29"/>
  <c r="ED210" i="29"/>
  <c r="DE210" i="29"/>
  <c r="CD210" i="29"/>
  <c r="BE210" i="29"/>
  <c r="AC210" i="29"/>
  <c r="GV210" i="29"/>
  <c r="FS210" i="29"/>
  <c r="ET210" i="29"/>
  <c r="DS210" i="29"/>
  <c r="CS210" i="29"/>
  <c r="BR210" i="29"/>
  <c r="AR210" i="29"/>
  <c r="R210" i="29"/>
  <c r="HN210" i="29"/>
  <c r="GE210" i="29"/>
  <c r="EX210" i="29"/>
  <c r="DR210" i="29"/>
  <c r="CL210" i="29"/>
  <c r="BC210" i="29"/>
  <c r="W210" i="29"/>
  <c r="HL210" i="29"/>
  <c r="GC210" i="29"/>
  <c r="EV210" i="29"/>
  <c r="DP210" i="29"/>
  <c r="CI210" i="29"/>
  <c r="AY210" i="29"/>
  <c r="T210" i="29"/>
  <c r="HJ210" i="29"/>
  <c r="GB210" i="29"/>
  <c r="EU210" i="29"/>
  <c r="DN210" i="29"/>
  <c r="CF210" i="29"/>
  <c r="AX210" i="29"/>
  <c r="S210" i="29"/>
  <c r="GR210" i="29"/>
  <c r="FM210" i="29"/>
  <c r="EC210" i="29"/>
  <c r="CX210" i="29"/>
  <c r="BQ210" i="29"/>
  <c r="AL210" i="29"/>
  <c r="HC210" i="29"/>
  <c r="FO210" i="29"/>
  <c r="DY210" i="29"/>
  <c r="CK210" i="29"/>
  <c r="AS210" i="29"/>
  <c r="HA210" i="29"/>
  <c r="FK210" i="29"/>
  <c r="DV210" i="29"/>
  <c r="CC210" i="29"/>
  <c r="AP210" i="29"/>
  <c r="GZ210" i="29"/>
  <c r="FJ210" i="29"/>
  <c r="DU210" i="29"/>
  <c r="CB210" i="29"/>
  <c r="AO210" i="29"/>
  <c r="GY210" i="29"/>
  <c r="FH210" i="29"/>
  <c r="DT210" i="29"/>
  <c r="CA210" i="29"/>
  <c r="AN210" i="29"/>
  <c r="GX210" i="29"/>
  <c r="FD210" i="29"/>
  <c r="DQ210" i="29"/>
  <c r="BZ210" i="29"/>
  <c r="AM210" i="29"/>
  <c r="HG210" i="29"/>
  <c r="EY210" i="29"/>
  <c r="CY210" i="29"/>
  <c r="AW210" i="29"/>
  <c r="HE210" i="29"/>
  <c r="EW210" i="29"/>
  <c r="CW210" i="29"/>
  <c r="AU210" i="29"/>
  <c r="HD210" i="29"/>
  <c r="EQ210" i="29"/>
  <c r="CV210" i="29"/>
  <c r="AT210" i="29"/>
  <c r="GQ210" i="29"/>
  <c r="EP210" i="29"/>
  <c r="CU210" i="29"/>
  <c r="AK210" i="29"/>
  <c r="GP210" i="29"/>
  <c r="EO210" i="29"/>
  <c r="CP210" i="29"/>
  <c r="AJ210" i="29"/>
  <c r="GO210" i="29"/>
  <c r="EN210" i="29"/>
  <c r="CO210" i="29"/>
  <c r="AE210" i="29"/>
  <c r="GN210" i="29"/>
  <c r="EM210" i="29"/>
  <c r="CN210" i="29"/>
  <c r="AA210" i="29"/>
  <c r="GM210" i="29"/>
  <c r="EL210" i="29"/>
  <c r="CM210" i="29"/>
  <c r="Z210" i="29"/>
  <c r="GL210" i="29"/>
  <c r="EK210" i="29"/>
  <c r="BX210" i="29"/>
  <c r="Y210" i="29"/>
  <c r="GI210" i="29"/>
  <c r="EF210" i="29"/>
  <c r="BU210" i="29"/>
  <c r="X210" i="29"/>
  <c r="GD210" i="29"/>
  <c r="EB210" i="29"/>
  <c r="BT210" i="29"/>
  <c r="U210" i="29"/>
  <c r="FY210" i="29"/>
  <c r="EA210" i="29"/>
  <c r="BS210" i="29"/>
  <c r="Q210" i="29"/>
  <c r="FV210" i="29"/>
  <c r="DZ210" i="29"/>
  <c r="BO210" i="29"/>
  <c r="P210" i="29"/>
  <c r="FA210" i="29"/>
  <c r="AE124" i="29"/>
  <c r="BH124" i="29"/>
  <c r="CH124" i="29"/>
  <c r="DG124" i="29"/>
  <c r="EJ124" i="29"/>
  <c r="FJ124" i="29"/>
  <c r="GI124" i="29"/>
  <c r="HL124" i="29"/>
  <c r="P133" i="29"/>
  <c r="AQ133" i="29"/>
  <c r="BT133" i="29"/>
  <c r="CZ133" i="29"/>
  <c r="EC133" i="29"/>
  <c r="FI133" i="29"/>
  <c r="GL133" i="29"/>
  <c r="J134" i="29"/>
  <c r="AQ134" i="29"/>
  <c r="BS134" i="29"/>
  <c r="CZ134" i="29"/>
  <c r="EB134" i="29"/>
  <c r="FI134" i="29"/>
  <c r="GJ134" i="29"/>
  <c r="HM134" i="29"/>
  <c r="H135" i="29"/>
  <c r="AN135" i="29"/>
  <c r="BQ135" i="29"/>
  <c r="CR135" i="29"/>
  <c r="DY135" i="29"/>
  <c r="FA135" i="29"/>
  <c r="GH135" i="29"/>
  <c r="HJ135" i="29"/>
  <c r="AH136" i="29"/>
  <c r="BN136" i="29"/>
  <c r="CQ136" i="29"/>
  <c r="DW136" i="29"/>
  <c r="EZ136" i="29"/>
  <c r="GF136" i="29"/>
  <c r="HH136" i="29"/>
  <c r="AG137" i="29"/>
  <c r="BN137" i="29"/>
  <c r="CP137" i="29"/>
  <c r="DW137" i="29"/>
  <c r="EX137" i="29"/>
  <c r="GA137" i="29"/>
  <c r="HG137" i="29"/>
  <c r="HM142" i="29"/>
  <c r="GS142" i="29"/>
  <c r="FY142" i="29"/>
  <c r="FE142" i="29"/>
  <c r="EK142" i="29"/>
  <c r="DQ142" i="29"/>
  <c r="CW142" i="29"/>
  <c r="CC142" i="29"/>
  <c r="BI142" i="29"/>
  <c r="AO142" i="29"/>
  <c r="U142" i="29"/>
  <c r="HG142" i="29"/>
  <c r="GL142" i="29"/>
  <c r="FQ142" i="29"/>
  <c r="EV142" i="29"/>
  <c r="EA142" i="29"/>
  <c r="DF142" i="29"/>
  <c r="CK142" i="29"/>
  <c r="BP142" i="29"/>
  <c r="AU142" i="29"/>
  <c r="Z142" i="29"/>
  <c r="GZ142" i="29"/>
  <c r="GD142" i="29"/>
  <c r="FH142" i="29"/>
  <c r="EL142" i="29"/>
  <c r="DO142" i="29"/>
  <c r="CS142" i="29"/>
  <c r="BW142" i="29"/>
  <c r="HQ142" i="29"/>
  <c r="GT142" i="29"/>
  <c r="FV142" i="29"/>
  <c r="EY142" i="29"/>
  <c r="EB142" i="29"/>
  <c r="DD142" i="29"/>
  <c r="CG142" i="29"/>
  <c r="BJ142" i="29"/>
  <c r="AM142" i="29"/>
  <c r="Q142" i="29"/>
  <c r="HP142" i="29"/>
  <c r="GR142" i="29"/>
  <c r="FU142" i="29"/>
  <c r="EX142" i="29"/>
  <c r="DZ142" i="29"/>
  <c r="DC142" i="29"/>
  <c r="CF142" i="29"/>
  <c r="BH142" i="29"/>
  <c r="AL142" i="29"/>
  <c r="P142" i="29"/>
  <c r="HO142" i="29"/>
  <c r="GQ142" i="29"/>
  <c r="FT142" i="29"/>
  <c r="EW142" i="29"/>
  <c r="DY142" i="29"/>
  <c r="DB142" i="29"/>
  <c r="CE142" i="29"/>
  <c r="BG142" i="29"/>
  <c r="AK142" i="29"/>
  <c r="O142" i="29"/>
  <c r="HN142" i="29"/>
  <c r="GP142" i="29"/>
  <c r="FS142" i="29"/>
  <c r="EU142" i="29"/>
  <c r="DX142" i="29"/>
  <c r="DA142" i="29"/>
  <c r="CD142" i="29"/>
  <c r="BF142" i="29"/>
  <c r="AJ142" i="29"/>
  <c r="N142" i="29"/>
  <c r="HL142" i="29"/>
  <c r="GO142" i="29"/>
  <c r="FR142" i="29"/>
  <c r="ET142" i="29"/>
  <c r="DW142" i="29"/>
  <c r="CZ142" i="29"/>
  <c r="CB142" i="29"/>
  <c r="BE142" i="29"/>
  <c r="AI142" i="29"/>
  <c r="M142" i="29"/>
  <c r="HC142" i="29"/>
  <c r="GF142" i="29"/>
  <c r="FI142" i="29"/>
  <c r="EJ142" i="29"/>
  <c r="DM142" i="29"/>
  <c r="CP142" i="29"/>
  <c r="BS142" i="29"/>
  <c r="AW142" i="29"/>
  <c r="AA142" i="29"/>
  <c r="AN142" i="29"/>
  <c r="BR142" i="29"/>
  <c r="CX142" i="29"/>
  <c r="EG142" i="29"/>
  <c r="FM142" i="29"/>
  <c r="GW142" i="29"/>
  <c r="AW151" i="29"/>
  <c r="CS151" i="29"/>
  <c r="EG151" i="29"/>
  <c r="FX151" i="29"/>
  <c r="H154" i="29"/>
  <c r="AW154" i="29"/>
  <c r="CO154" i="29"/>
  <c r="EL154" i="29"/>
  <c r="GI154" i="29"/>
  <c r="HK164" i="29"/>
  <c r="GQ164" i="29"/>
  <c r="FW164" i="29"/>
  <c r="FC164" i="29"/>
  <c r="EI164" i="29"/>
  <c r="DO164" i="29"/>
  <c r="CU164" i="29"/>
  <c r="CA164" i="29"/>
  <c r="BG164" i="29"/>
  <c r="AM164" i="29"/>
  <c r="S164" i="29"/>
  <c r="HI164" i="29"/>
  <c r="GO164" i="29"/>
  <c r="FU164" i="29"/>
  <c r="FA164" i="29"/>
  <c r="EG164" i="29"/>
  <c r="DM164" i="29"/>
  <c r="CS164" i="29"/>
  <c r="BY164" i="29"/>
  <c r="BE164" i="29"/>
  <c r="AK164" i="29"/>
  <c r="Q164" i="29"/>
  <c r="HH164" i="29"/>
  <c r="GN164" i="29"/>
  <c r="FT164" i="29"/>
  <c r="EZ164" i="29"/>
  <c r="EF164" i="29"/>
  <c r="DL164" i="29"/>
  <c r="CR164" i="29"/>
  <c r="BX164" i="29"/>
  <c r="BD164" i="29"/>
  <c r="AJ164" i="29"/>
  <c r="P164" i="29"/>
  <c r="HJ164" i="29"/>
  <c r="GK164" i="29"/>
  <c r="FN164" i="29"/>
  <c r="EQ164" i="29"/>
  <c r="DT164" i="29"/>
  <c r="CW164" i="29"/>
  <c r="BW164" i="29"/>
  <c r="AZ164" i="29"/>
  <c r="AC164" i="29"/>
  <c r="GU164" i="29"/>
  <c r="FV164" i="29"/>
  <c r="EV164" i="29"/>
  <c r="DX164" i="29"/>
  <c r="CZ164" i="29"/>
  <c r="CB164" i="29"/>
  <c r="BA164" i="29"/>
  <c r="AB164" i="29"/>
  <c r="HP164" i="29"/>
  <c r="GR164" i="29"/>
  <c r="FQ164" i="29"/>
  <c r="ES164" i="29"/>
  <c r="DU164" i="29"/>
  <c r="CV164" i="29"/>
  <c r="BU164" i="29"/>
  <c r="AW164" i="29"/>
  <c r="Y164" i="29"/>
  <c r="HO164" i="29"/>
  <c r="GP164" i="29"/>
  <c r="FP164" i="29"/>
  <c r="ER164" i="29"/>
  <c r="DS164" i="29"/>
  <c r="CT164" i="29"/>
  <c r="BT164" i="29"/>
  <c r="AV164" i="29"/>
  <c r="X164" i="29"/>
  <c r="GV164" i="29"/>
  <c r="FO164" i="29"/>
  <c r="EM164" i="29"/>
  <c r="DI164" i="29"/>
  <c r="CH164" i="29"/>
  <c r="BF164" i="29"/>
  <c r="AA164" i="29"/>
  <c r="GT164" i="29"/>
  <c r="FM164" i="29"/>
  <c r="EL164" i="29"/>
  <c r="DH164" i="29"/>
  <c r="CG164" i="29"/>
  <c r="BC164" i="29"/>
  <c r="Z164" i="29"/>
  <c r="GS164" i="29"/>
  <c r="FL164" i="29"/>
  <c r="EK164" i="29"/>
  <c r="DG164" i="29"/>
  <c r="CF164" i="29"/>
  <c r="BB164" i="29"/>
  <c r="W164" i="29"/>
  <c r="GM164" i="29"/>
  <c r="FK164" i="29"/>
  <c r="EJ164" i="29"/>
  <c r="DF164" i="29"/>
  <c r="CE164" i="29"/>
  <c r="AY164" i="29"/>
  <c r="V164" i="29"/>
  <c r="GL164" i="29"/>
  <c r="FJ164" i="29"/>
  <c r="EH164" i="29"/>
  <c r="DE164" i="29"/>
  <c r="CD164" i="29"/>
  <c r="AX164" i="29"/>
  <c r="U164" i="29"/>
  <c r="HN164" i="29"/>
  <c r="GI164" i="29"/>
  <c r="FH164" i="29"/>
  <c r="ED164" i="29"/>
  <c r="DC164" i="29"/>
  <c r="BZ164" i="29"/>
  <c r="AT164" i="29"/>
  <c r="R164" i="29"/>
  <c r="HM164" i="29"/>
  <c r="GH164" i="29"/>
  <c r="FG164" i="29"/>
  <c r="EC164" i="29"/>
  <c r="DB164" i="29"/>
  <c r="BV164" i="29"/>
  <c r="AS164" i="29"/>
  <c r="O164" i="29"/>
  <c r="HG164" i="29"/>
  <c r="GF164" i="29"/>
  <c r="FE164" i="29"/>
  <c r="EA164" i="29"/>
  <c r="CY164" i="29"/>
  <c r="BR164" i="29"/>
  <c r="AQ164" i="29"/>
  <c r="M164" i="29"/>
  <c r="HF164" i="29"/>
  <c r="GE164" i="29"/>
  <c r="FD164" i="29"/>
  <c r="DZ164" i="29"/>
  <c r="CX164" i="29"/>
  <c r="BQ164" i="29"/>
  <c r="AP164" i="29"/>
  <c r="L164" i="29"/>
  <c r="HE164" i="29"/>
  <c r="GD164" i="29"/>
  <c r="FB164" i="29"/>
  <c r="DY164" i="29"/>
  <c r="CQ164" i="29"/>
  <c r="BP164" i="29"/>
  <c r="AO164" i="29"/>
  <c r="K164" i="29"/>
  <c r="HD164" i="29"/>
  <c r="GC164" i="29"/>
  <c r="EY164" i="29"/>
  <c r="DW164" i="29"/>
  <c r="CP164" i="29"/>
  <c r="BO164" i="29"/>
  <c r="AN164" i="29"/>
  <c r="J164" i="29"/>
  <c r="BN164" i="29"/>
  <c r="EE164" i="29"/>
  <c r="GX164" i="29"/>
  <c r="AW186" i="29"/>
  <c r="FL186" i="29"/>
  <c r="HG124" i="29"/>
  <c r="GM124" i="29"/>
  <c r="FS124" i="29"/>
  <c r="EY124" i="29"/>
  <c r="EE124" i="29"/>
  <c r="DK124" i="29"/>
  <c r="CQ124" i="29"/>
  <c r="BW124" i="29"/>
  <c r="BC124" i="29"/>
  <c r="AI124" i="29"/>
  <c r="O124" i="29"/>
  <c r="HF124" i="29"/>
  <c r="GL124" i="29"/>
  <c r="FR124" i="29"/>
  <c r="EX124" i="29"/>
  <c r="ED124" i="29"/>
  <c r="DJ124" i="29"/>
  <c r="CP124" i="29"/>
  <c r="BV124" i="29"/>
  <c r="BB124" i="29"/>
  <c r="AH124" i="29"/>
  <c r="N124" i="29"/>
  <c r="HE124" i="29"/>
  <c r="GK124" i="29"/>
  <c r="FQ124" i="29"/>
  <c r="EW124" i="29"/>
  <c r="EC124" i="29"/>
  <c r="DI124" i="29"/>
  <c r="CO124" i="29"/>
  <c r="BU124" i="29"/>
  <c r="BA124" i="29"/>
  <c r="AG124" i="29"/>
  <c r="M124" i="29"/>
  <c r="HD124" i="29"/>
  <c r="GJ124" i="29"/>
  <c r="FP124" i="29"/>
  <c r="EV124" i="29"/>
  <c r="EB124" i="29"/>
  <c r="DH124" i="29"/>
  <c r="CN124" i="29"/>
  <c r="BT124" i="29"/>
  <c r="AZ124" i="29"/>
  <c r="AF124" i="29"/>
  <c r="L124" i="29"/>
  <c r="HO124" i="29"/>
  <c r="GU124" i="29"/>
  <c r="GA124" i="29"/>
  <c r="FG124" i="29"/>
  <c r="EM124" i="29"/>
  <c r="DS124" i="29"/>
  <c r="CY124" i="29"/>
  <c r="CE124" i="29"/>
  <c r="BK124" i="29"/>
  <c r="AQ124" i="29"/>
  <c r="W124" i="29"/>
  <c r="AJ124" i="29"/>
  <c r="BI124" i="29"/>
  <c r="CI124" i="29"/>
  <c r="DL124" i="29"/>
  <c r="EK124" i="29"/>
  <c r="FK124" i="29"/>
  <c r="GN124" i="29"/>
  <c r="HM124" i="29"/>
  <c r="HE136" i="29"/>
  <c r="GK136" i="29"/>
  <c r="FQ136" i="29"/>
  <c r="EW136" i="29"/>
  <c r="EC136" i="29"/>
  <c r="DI136" i="29"/>
  <c r="CO136" i="29"/>
  <c r="BU136" i="29"/>
  <c r="BA136" i="29"/>
  <c r="AG136" i="29"/>
  <c r="M136" i="29"/>
  <c r="GZ136" i="29"/>
  <c r="GE136" i="29"/>
  <c r="FJ136" i="29"/>
  <c r="EO136" i="29"/>
  <c r="DT136" i="29"/>
  <c r="CY136" i="29"/>
  <c r="CD136" i="29"/>
  <c r="BI136" i="29"/>
  <c r="AN136" i="29"/>
  <c r="S136" i="29"/>
  <c r="GY136" i="29"/>
  <c r="GD136" i="29"/>
  <c r="FI136" i="29"/>
  <c r="EN136" i="29"/>
  <c r="DS136" i="29"/>
  <c r="CX136" i="29"/>
  <c r="CC136" i="29"/>
  <c r="BH136" i="29"/>
  <c r="AM136" i="29"/>
  <c r="R136" i="29"/>
  <c r="GX136" i="29"/>
  <c r="GC136" i="29"/>
  <c r="FH136" i="29"/>
  <c r="EM136" i="29"/>
  <c r="DR136" i="29"/>
  <c r="CW136" i="29"/>
  <c r="CB136" i="29"/>
  <c r="BG136" i="29"/>
  <c r="AL136" i="29"/>
  <c r="Q136" i="29"/>
  <c r="GW136" i="29"/>
  <c r="GB136" i="29"/>
  <c r="FG136" i="29"/>
  <c r="EL136" i="29"/>
  <c r="DQ136" i="29"/>
  <c r="CV136" i="29"/>
  <c r="CA136" i="29"/>
  <c r="BF136" i="29"/>
  <c r="AK136" i="29"/>
  <c r="P136" i="29"/>
  <c r="HQ136" i="29"/>
  <c r="GV136" i="29"/>
  <c r="GA136" i="29"/>
  <c r="FF136" i="29"/>
  <c r="EK136" i="29"/>
  <c r="DP136" i="29"/>
  <c r="CU136" i="29"/>
  <c r="BZ136" i="29"/>
  <c r="BE136" i="29"/>
  <c r="AJ136" i="29"/>
  <c r="O136" i="29"/>
  <c r="HI136" i="29"/>
  <c r="GN136" i="29"/>
  <c r="FS136" i="29"/>
  <c r="EX136" i="29"/>
  <c r="EB136" i="29"/>
  <c r="DG136" i="29"/>
  <c r="CL136" i="29"/>
  <c r="BQ136" i="29"/>
  <c r="AV136" i="29"/>
  <c r="AA136" i="29"/>
  <c r="AI136" i="29"/>
  <c r="BO136" i="29"/>
  <c r="CR136" i="29"/>
  <c r="DX136" i="29"/>
  <c r="FA136" i="29"/>
  <c r="GG136" i="29"/>
  <c r="HJ136" i="29"/>
  <c r="AH137" i="29"/>
  <c r="BO137" i="29"/>
  <c r="CQ137" i="29"/>
  <c r="DX137" i="29"/>
  <c r="EZ137" i="29"/>
  <c r="GB137" i="29"/>
  <c r="HH137" i="29"/>
  <c r="HG151" i="29"/>
  <c r="GM151" i="29"/>
  <c r="FS151" i="29"/>
  <c r="EY151" i="29"/>
  <c r="EE151" i="29"/>
  <c r="DK151" i="29"/>
  <c r="CQ151" i="29"/>
  <c r="BW151" i="29"/>
  <c r="BC151" i="29"/>
  <c r="AI151" i="29"/>
  <c r="O151" i="29"/>
  <c r="HE151" i="29"/>
  <c r="GK151" i="29"/>
  <c r="FQ151" i="29"/>
  <c r="EW151" i="29"/>
  <c r="EC151" i="29"/>
  <c r="DI151" i="29"/>
  <c r="CO151" i="29"/>
  <c r="BU151" i="29"/>
  <c r="BA151" i="29"/>
  <c r="AG151" i="29"/>
  <c r="M151" i="29"/>
  <c r="GV151" i="29"/>
  <c r="FZ151" i="29"/>
  <c r="FD151" i="29"/>
  <c r="EH151" i="29"/>
  <c r="DL151" i="29"/>
  <c r="CN151" i="29"/>
  <c r="BR151" i="29"/>
  <c r="AV151" i="29"/>
  <c r="Z151" i="29"/>
  <c r="HO151" i="29"/>
  <c r="GR151" i="29"/>
  <c r="FU151" i="29"/>
  <c r="EV151" i="29"/>
  <c r="DY151" i="29"/>
  <c r="DB151" i="29"/>
  <c r="CE151" i="29"/>
  <c r="BH151" i="29"/>
  <c r="AK151" i="29"/>
  <c r="L151" i="29"/>
  <c r="HL151" i="29"/>
  <c r="GO151" i="29"/>
  <c r="FP151" i="29"/>
  <c r="ES151" i="29"/>
  <c r="DV151" i="29"/>
  <c r="CY151" i="29"/>
  <c r="CB151" i="29"/>
  <c r="BE151" i="29"/>
  <c r="AF151" i="29"/>
  <c r="I151" i="29"/>
  <c r="HP151" i="29"/>
  <c r="GP151" i="29"/>
  <c r="FN151" i="29"/>
  <c r="EO151" i="29"/>
  <c r="DP151" i="29"/>
  <c r="CP151" i="29"/>
  <c r="BO151" i="29"/>
  <c r="AP151" i="29"/>
  <c r="Q151" i="29"/>
  <c r="HN151" i="29"/>
  <c r="GN151" i="29"/>
  <c r="FM151" i="29"/>
  <c r="EN151" i="29"/>
  <c r="DO151" i="29"/>
  <c r="CM151" i="29"/>
  <c r="BN151" i="29"/>
  <c r="AO151" i="29"/>
  <c r="P151" i="29"/>
  <c r="HM151" i="29"/>
  <c r="GL151" i="29"/>
  <c r="FL151" i="29"/>
  <c r="EM151" i="29"/>
  <c r="DN151" i="29"/>
  <c r="CL151" i="29"/>
  <c r="BM151" i="29"/>
  <c r="AN151" i="29"/>
  <c r="N151" i="29"/>
  <c r="HK151" i="29"/>
  <c r="GJ151" i="29"/>
  <c r="FK151" i="29"/>
  <c r="EL151" i="29"/>
  <c r="DM151" i="29"/>
  <c r="CK151" i="29"/>
  <c r="BL151" i="29"/>
  <c r="AM151" i="29"/>
  <c r="K151" i="29"/>
  <c r="HJ151" i="29"/>
  <c r="GI151" i="29"/>
  <c r="FJ151" i="29"/>
  <c r="EK151" i="29"/>
  <c r="DJ151" i="29"/>
  <c r="CJ151" i="29"/>
  <c r="BK151" i="29"/>
  <c r="AL151" i="29"/>
  <c r="J151" i="29"/>
  <c r="HC151" i="29"/>
  <c r="GD151" i="29"/>
  <c r="FE151" i="29"/>
  <c r="ED151" i="29"/>
  <c r="DD151" i="29"/>
  <c r="CD151" i="29"/>
  <c r="BD151" i="29"/>
  <c r="AC151" i="29"/>
  <c r="HB151" i="29"/>
  <c r="GC151" i="29"/>
  <c r="FC151" i="29"/>
  <c r="EB151" i="29"/>
  <c r="DC151" i="29"/>
  <c r="CC151" i="29"/>
  <c r="BB151" i="29"/>
  <c r="AB151" i="29"/>
  <c r="GZ151" i="29"/>
  <c r="GA151" i="29"/>
  <c r="FA151" i="29"/>
  <c r="DZ151" i="29"/>
  <c r="CZ151" i="29"/>
  <c r="BZ151" i="29"/>
  <c r="AY151" i="29"/>
  <c r="Y151" i="29"/>
  <c r="AX151" i="29"/>
  <c r="CT151" i="29"/>
  <c r="EI151" i="29"/>
  <c r="FY151" i="29"/>
  <c r="AX186" i="29"/>
  <c r="FR186" i="29"/>
  <c r="FB136" i="29"/>
  <c r="GH136" i="29"/>
  <c r="HK136" i="29"/>
  <c r="HM137" i="29"/>
  <c r="GS137" i="29"/>
  <c r="FY137" i="29"/>
  <c r="FE137" i="29"/>
  <c r="EK137" i="29"/>
  <c r="DQ137" i="29"/>
  <c r="CW137" i="29"/>
  <c r="CC137" i="29"/>
  <c r="BI137" i="29"/>
  <c r="AO137" i="29"/>
  <c r="U137" i="29"/>
  <c r="HB137" i="29"/>
  <c r="GG137" i="29"/>
  <c r="FL137" i="29"/>
  <c r="EQ137" i="29"/>
  <c r="DV137" i="29"/>
  <c r="DA137" i="29"/>
  <c r="CF137" i="29"/>
  <c r="BK137" i="29"/>
  <c r="AP137" i="29"/>
  <c r="T137" i="29"/>
  <c r="HA137" i="29"/>
  <c r="GF137" i="29"/>
  <c r="FK137" i="29"/>
  <c r="EP137" i="29"/>
  <c r="DU137" i="29"/>
  <c r="CZ137" i="29"/>
  <c r="CE137" i="29"/>
  <c r="BJ137" i="29"/>
  <c r="AN137" i="29"/>
  <c r="S137" i="29"/>
  <c r="GZ137" i="29"/>
  <c r="GE137" i="29"/>
  <c r="FJ137" i="29"/>
  <c r="EO137" i="29"/>
  <c r="DT137" i="29"/>
  <c r="CY137" i="29"/>
  <c r="CD137" i="29"/>
  <c r="BH137" i="29"/>
  <c r="AM137" i="29"/>
  <c r="R137" i="29"/>
  <c r="GY137" i="29"/>
  <c r="GD137" i="29"/>
  <c r="FI137" i="29"/>
  <c r="EN137" i="29"/>
  <c r="DS137" i="29"/>
  <c r="CX137" i="29"/>
  <c r="CB137" i="29"/>
  <c r="BG137" i="29"/>
  <c r="AL137" i="29"/>
  <c r="Q137" i="29"/>
  <c r="GX137" i="29"/>
  <c r="GC137" i="29"/>
  <c r="FH137" i="29"/>
  <c r="EM137" i="29"/>
  <c r="DR137" i="29"/>
  <c r="CV137" i="29"/>
  <c r="CA137" i="29"/>
  <c r="BF137" i="29"/>
  <c r="AK137" i="29"/>
  <c r="P137" i="29"/>
  <c r="HJ137" i="29"/>
  <c r="GO137" i="29"/>
  <c r="FT137" i="29"/>
  <c r="EY137" i="29"/>
  <c r="ED137" i="29"/>
  <c r="DI137" i="29"/>
  <c r="CN137" i="29"/>
  <c r="BS137" i="29"/>
  <c r="AX137" i="29"/>
  <c r="AC137" i="29"/>
  <c r="H137" i="29"/>
  <c r="AI137" i="29"/>
  <c r="BP137" i="29"/>
  <c r="CR137" i="29"/>
  <c r="DY137" i="29"/>
  <c r="FA137" i="29"/>
  <c r="GH137" i="29"/>
  <c r="HI137" i="29"/>
  <c r="H151" i="29"/>
  <c r="AZ151" i="29"/>
  <c r="CU151" i="29"/>
  <c r="EJ151" i="29"/>
  <c r="GB151" i="29"/>
  <c r="AY186" i="29"/>
  <c r="FT186" i="29"/>
  <c r="AE119" i="29"/>
  <c r="BH119" i="29"/>
  <c r="CH119" i="29"/>
  <c r="DG119" i="29"/>
  <c r="EJ119" i="29"/>
  <c r="FJ119" i="29"/>
  <c r="GI119" i="29"/>
  <c r="HL119" i="29"/>
  <c r="I124" i="29"/>
  <c r="AL124" i="29"/>
  <c r="BL124" i="29"/>
  <c r="CK124" i="29"/>
  <c r="DN124" i="29"/>
  <c r="EN124" i="29"/>
  <c r="FM124" i="29"/>
  <c r="GP124" i="29"/>
  <c r="HP124" i="29"/>
  <c r="AF125" i="29"/>
  <c r="BE125" i="29"/>
  <c r="CH125" i="29"/>
  <c r="DH125" i="29"/>
  <c r="EG125" i="29"/>
  <c r="FJ125" i="29"/>
  <c r="GJ125" i="29"/>
  <c r="HI125" i="29"/>
  <c r="S133" i="29"/>
  <c r="AU133" i="29"/>
  <c r="CB133" i="29"/>
  <c r="DD133" i="29"/>
  <c r="EF133" i="29"/>
  <c r="FL133" i="29"/>
  <c r="GO133" i="29"/>
  <c r="S134" i="29"/>
  <c r="AU134" i="29"/>
  <c r="BV134" i="29"/>
  <c r="DC134" i="29"/>
  <c r="EE134" i="29"/>
  <c r="FL134" i="29"/>
  <c r="GN134" i="29"/>
  <c r="K135" i="29"/>
  <c r="AQ135" i="29"/>
  <c r="BT135" i="29"/>
  <c r="CZ135" i="29"/>
  <c r="EC135" i="29"/>
  <c r="FJ135" i="29"/>
  <c r="GK135" i="29"/>
  <c r="HM135" i="29"/>
  <c r="I136" i="29"/>
  <c r="AP136" i="29"/>
  <c r="BR136" i="29"/>
  <c r="CT136" i="29"/>
  <c r="DZ136" i="29"/>
  <c r="FC136" i="29"/>
  <c r="GI136" i="29"/>
  <c r="HL136" i="29"/>
  <c r="I137" i="29"/>
  <c r="AJ137" i="29"/>
  <c r="BQ137" i="29"/>
  <c r="CS137" i="29"/>
  <c r="DZ137" i="29"/>
  <c r="FB137" i="29"/>
  <c r="GI137" i="29"/>
  <c r="HK137" i="29"/>
  <c r="HA138" i="29"/>
  <c r="GG138" i="29"/>
  <c r="FM138" i="29"/>
  <c r="ES138" i="29"/>
  <c r="DY138" i="29"/>
  <c r="DE138" i="29"/>
  <c r="CK138" i="29"/>
  <c r="BQ138" i="29"/>
  <c r="AW138" i="29"/>
  <c r="AC138" i="29"/>
  <c r="I138" i="29"/>
  <c r="HB138" i="29"/>
  <c r="GF138" i="29"/>
  <c r="FK138" i="29"/>
  <c r="EP138" i="29"/>
  <c r="DU138" i="29"/>
  <c r="CZ138" i="29"/>
  <c r="CE138" i="29"/>
  <c r="BJ138" i="29"/>
  <c r="AO138" i="29"/>
  <c r="HM138" i="29"/>
  <c r="GQ138" i="29"/>
  <c r="FU138" i="29"/>
  <c r="EY138" i="29"/>
  <c r="EC138" i="29"/>
  <c r="DG138" i="29"/>
  <c r="CJ138" i="29"/>
  <c r="BN138" i="29"/>
  <c r="AR138" i="29"/>
  <c r="V138" i="29"/>
  <c r="HL138" i="29"/>
  <c r="GP138" i="29"/>
  <c r="FT138" i="29"/>
  <c r="EX138" i="29"/>
  <c r="EB138" i="29"/>
  <c r="DF138" i="29"/>
  <c r="CI138" i="29"/>
  <c r="BM138" i="29"/>
  <c r="AQ138" i="29"/>
  <c r="U138" i="29"/>
  <c r="HK138" i="29"/>
  <c r="GO138" i="29"/>
  <c r="FS138" i="29"/>
  <c r="EW138" i="29"/>
  <c r="EA138" i="29"/>
  <c r="DD138" i="29"/>
  <c r="CH138" i="29"/>
  <c r="BL138" i="29"/>
  <c r="AP138" i="29"/>
  <c r="T138" i="29"/>
  <c r="HJ138" i="29"/>
  <c r="GN138" i="29"/>
  <c r="FR138" i="29"/>
  <c r="EV138" i="29"/>
  <c r="DZ138" i="29"/>
  <c r="DC138" i="29"/>
  <c r="CG138" i="29"/>
  <c r="BK138" i="29"/>
  <c r="AN138" i="29"/>
  <c r="S138" i="29"/>
  <c r="HI138" i="29"/>
  <c r="GM138" i="29"/>
  <c r="FQ138" i="29"/>
  <c r="EU138" i="29"/>
  <c r="DX138" i="29"/>
  <c r="DB138" i="29"/>
  <c r="CF138" i="29"/>
  <c r="BI138" i="29"/>
  <c r="AM138" i="29"/>
  <c r="R138" i="29"/>
  <c r="GY138" i="29"/>
  <c r="GC138" i="29"/>
  <c r="FG138" i="29"/>
  <c r="EK138" i="29"/>
  <c r="DO138" i="29"/>
  <c r="CS138" i="29"/>
  <c r="BW138" i="29"/>
  <c r="BA138" i="29"/>
  <c r="AE138" i="29"/>
  <c r="J138" i="29"/>
  <c r="AJ138" i="29"/>
  <c r="BS138" i="29"/>
  <c r="CV138" i="29"/>
  <c r="EE138" i="29"/>
  <c r="FH138" i="29"/>
  <c r="GL138" i="29"/>
  <c r="J142" i="29"/>
  <c r="AR142" i="29"/>
  <c r="BV142" i="29"/>
  <c r="DG142" i="29"/>
  <c r="EM142" i="29"/>
  <c r="FP142" i="29"/>
  <c r="HA142" i="29"/>
  <c r="R151" i="29"/>
  <c r="BF151" i="29"/>
  <c r="CV151" i="29"/>
  <c r="EP151" i="29"/>
  <c r="GE151" i="29"/>
  <c r="M154" i="29"/>
  <c r="BI154" i="29"/>
  <c r="CX154" i="29"/>
  <c r="ES154" i="29"/>
  <c r="GL154" i="29"/>
  <c r="N164" i="29"/>
  <c r="CI164" i="29"/>
  <c r="EP164" i="29"/>
  <c r="HA164" i="29"/>
  <c r="HC168" i="29"/>
  <c r="GI168" i="29"/>
  <c r="FO168" i="29"/>
  <c r="EU168" i="29"/>
  <c r="EA168" i="29"/>
  <c r="DG168" i="29"/>
  <c r="CM168" i="29"/>
  <c r="BS168" i="29"/>
  <c r="AY168" i="29"/>
  <c r="AE168" i="29"/>
  <c r="K168" i="29"/>
  <c r="HA168" i="29"/>
  <c r="GG168" i="29"/>
  <c r="FM168" i="29"/>
  <c r="ES168" i="29"/>
  <c r="DY168" i="29"/>
  <c r="DE168" i="29"/>
  <c r="CK168" i="29"/>
  <c r="BQ168" i="29"/>
  <c r="AW168" i="29"/>
  <c r="AC168" i="29"/>
  <c r="I168" i="29"/>
  <c r="GZ168" i="29"/>
  <c r="GF168" i="29"/>
  <c r="FL168" i="29"/>
  <c r="ER168" i="29"/>
  <c r="DX168" i="29"/>
  <c r="DD168" i="29"/>
  <c r="CJ168" i="29"/>
  <c r="BP168" i="29"/>
  <c r="AV168" i="29"/>
  <c r="AB168" i="29"/>
  <c r="H168" i="29"/>
  <c r="HK168" i="29"/>
  <c r="GQ168" i="29"/>
  <c r="FW168" i="29"/>
  <c r="FC168" i="29"/>
  <c r="EI168" i="29"/>
  <c r="DO168" i="29"/>
  <c r="CU168" i="29"/>
  <c r="CA168" i="29"/>
  <c r="BG168" i="29"/>
  <c r="AM168" i="29"/>
  <c r="S168" i="29"/>
  <c r="HP168" i="29"/>
  <c r="GR168" i="29"/>
  <c r="FS168" i="29"/>
  <c r="ET168" i="29"/>
  <c r="DT168" i="29"/>
  <c r="CV168" i="29"/>
  <c r="BW168" i="29"/>
  <c r="AX168" i="29"/>
  <c r="X168" i="29"/>
  <c r="HB168" i="29"/>
  <c r="GB168" i="29"/>
  <c r="FD168" i="29"/>
  <c r="EE168" i="29"/>
  <c r="DF168" i="29"/>
  <c r="CF168" i="29"/>
  <c r="BH168" i="29"/>
  <c r="AI168" i="29"/>
  <c r="J168" i="29"/>
  <c r="HL168" i="29"/>
  <c r="GK168" i="29"/>
  <c r="FH168" i="29"/>
  <c r="EG168" i="29"/>
  <c r="DC168" i="29"/>
  <c r="CC168" i="29"/>
  <c r="BB168" i="29"/>
  <c r="Y168" i="29"/>
  <c r="HH168" i="29"/>
  <c r="GE168" i="29"/>
  <c r="FE168" i="29"/>
  <c r="EC168" i="29"/>
  <c r="CZ168" i="29"/>
  <c r="BY168" i="29"/>
  <c r="AU168" i="29"/>
  <c r="U168" i="29"/>
  <c r="HG168" i="29"/>
  <c r="GD168" i="29"/>
  <c r="FB168" i="29"/>
  <c r="EB168" i="29"/>
  <c r="CY168" i="29"/>
  <c r="BX168" i="29"/>
  <c r="AT168" i="29"/>
  <c r="T168" i="29"/>
  <c r="GM168" i="29"/>
  <c r="FF168" i="29"/>
  <c r="DV168" i="29"/>
  <c r="CQ168" i="29"/>
  <c r="BK168" i="29"/>
  <c r="AF168" i="29"/>
  <c r="HQ168" i="29"/>
  <c r="GL168" i="29"/>
  <c r="FA168" i="29"/>
  <c r="DU168" i="29"/>
  <c r="CP168" i="29"/>
  <c r="BJ168" i="29"/>
  <c r="AD168" i="29"/>
  <c r="HO168" i="29"/>
  <c r="GJ168" i="29"/>
  <c r="EZ168" i="29"/>
  <c r="DS168" i="29"/>
  <c r="CO168" i="29"/>
  <c r="BI168" i="29"/>
  <c r="AA168" i="29"/>
  <c r="HN168" i="29"/>
  <c r="GH168" i="29"/>
  <c r="EY168" i="29"/>
  <c r="DR168" i="29"/>
  <c r="CN168" i="29"/>
  <c r="BF168" i="29"/>
  <c r="Z168" i="29"/>
  <c r="HM168" i="29"/>
  <c r="GC168" i="29"/>
  <c r="EX168" i="29"/>
  <c r="DQ168" i="29"/>
  <c r="CL168" i="29"/>
  <c r="BE168" i="29"/>
  <c r="W168" i="29"/>
  <c r="HJ168" i="29"/>
  <c r="GA168" i="29"/>
  <c r="EW168" i="29"/>
  <c r="DP168" i="29"/>
  <c r="CI168" i="29"/>
  <c r="BD168" i="29"/>
  <c r="V168" i="29"/>
  <c r="HI168" i="29"/>
  <c r="FZ168" i="29"/>
  <c r="EV168" i="29"/>
  <c r="DN168" i="29"/>
  <c r="CH168" i="29"/>
  <c r="BC168" i="29"/>
  <c r="R168" i="29"/>
  <c r="HF168" i="29"/>
  <c r="FY168" i="29"/>
  <c r="EQ168" i="29"/>
  <c r="DM168" i="29"/>
  <c r="CG168" i="29"/>
  <c r="BA168" i="29"/>
  <c r="Q168" i="29"/>
  <c r="HE168" i="29"/>
  <c r="FX168" i="29"/>
  <c r="EP168" i="29"/>
  <c r="DL168" i="29"/>
  <c r="CE168" i="29"/>
  <c r="AZ168" i="29"/>
  <c r="P168" i="29"/>
  <c r="HD168" i="29"/>
  <c r="FV168" i="29"/>
  <c r="EO168" i="29"/>
  <c r="DK168" i="29"/>
  <c r="CD168" i="29"/>
  <c r="AS168" i="29"/>
  <c r="O168" i="29"/>
  <c r="GY168" i="29"/>
  <c r="FU168" i="29"/>
  <c r="EN168" i="29"/>
  <c r="DJ168" i="29"/>
  <c r="CB168" i="29"/>
  <c r="AR168" i="29"/>
  <c r="N168" i="29"/>
  <c r="GX168" i="29"/>
  <c r="FT168" i="29"/>
  <c r="EM168" i="29"/>
  <c r="DI168" i="29"/>
  <c r="BZ168" i="29"/>
  <c r="AQ168" i="29"/>
  <c r="M168" i="29"/>
  <c r="GW168" i="29"/>
  <c r="FR168" i="29"/>
  <c r="EL168" i="29"/>
  <c r="DH168" i="29"/>
  <c r="BV168" i="29"/>
  <c r="AP168" i="29"/>
  <c r="L168" i="29"/>
  <c r="DA168" i="29"/>
  <c r="GT168" i="29"/>
  <c r="BB186" i="29"/>
  <c r="FU186" i="29"/>
  <c r="HA193" i="29"/>
  <c r="GG193" i="29"/>
  <c r="FM193" i="29"/>
  <c r="ES193" i="29"/>
  <c r="DY193" i="29"/>
  <c r="DE193" i="29"/>
  <c r="CK193" i="29"/>
  <c r="BQ193" i="29"/>
  <c r="AW193" i="29"/>
  <c r="AC193" i="29"/>
  <c r="I193" i="29"/>
  <c r="HQ193" i="29"/>
  <c r="GV193" i="29"/>
  <c r="GA193" i="29"/>
  <c r="FF193" i="29"/>
  <c r="EK193" i="29"/>
  <c r="DP193" i="29"/>
  <c r="CU193" i="29"/>
  <c r="BZ193" i="29"/>
  <c r="BE193" i="29"/>
  <c r="AJ193" i="29"/>
  <c r="O193" i="29"/>
  <c r="HO193" i="29"/>
  <c r="GT193" i="29"/>
  <c r="FY193" i="29"/>
  <c r="FD193" i="29"/>
  <c r="EI193" i="29"/>
  <c r="DN193" i="29"/>
  <c r="CS193" i="29"/>
  <c r="BX193" i="29"/>
  <c r="BC193" i="29"/>
  <c r="AH193" i="29"/>
  <c r="M193" i="29"/>
  <c r="HN193" i="29"/>
  <c r="GS193" i="29"/>
  <c r="FX193" i="29"/>
  <c r="FC193" i="29"/>
  <c r="EH193" i="29"/>
  <c r="DM193" i="29"/>
  <c r="CR193" i="29"/>
  <c r="BW193" i="29"/>
  <c r="BB193" i="29"/>
  <c r="AG193" i="29"/>
  <c r="L193" i="29"/>
  <c r="HE193" i="29"/>
  <c r="GJ193" i="29"/>
  <c r="FO193" i="29"/>
  <c r="ET193" i="29"/>
  <c r="DX193" i="29"/>
  <c r="DC193" i="29"/>
  <c r="CH193" i="29"/>
  <c r="BM193" i="29"/>
  <c r="AR193" i="29"/>
  <c r="W193" i="29"/>
  <c r="HF193" i="29"/>
  <c r="GE193" i="29"/>
  <c r="FE193" i="29"/>
  <c r="ED193" i="29"/>
  <c r="DD193" i="29"/>
  <c r="CD193" i="29"/>
  <c r="BD193" i="29"/>
  <c r="AB193" i="29"/>
  <c r="HC193" i="29"/>
  <c r="GC193" i="29"/>
  <c r="FA193" i="29"/>
  <c r="EB193" i="29"/>
  <c r="DA193" i="29"/>
  <c r="CB193" i="29"/>
  <c r="AZ193" i="29"/>
  <c r="Z193" i="29"/>
  <c r="HB193" i="29"/>
  <c r="GB193" i="29"/>
  <c r="EZ193" i="29"/>
  <c r="EA193" i="29"/>
  <c r="CZ193" i="29"/>
  <c r="CA193" i="29"/>
  <c r="AY193" i="29"/>
  <c r="Y193" i="29"/>
  <c r="HP193" i="29"/>
  <c r="GO193" i="29"/>
  <c r="FP193" i="29"/>
  <c r="EO193" i="29"/>
  <c r="DO193" i="29"/>
  <c r="CN193" i="29"/>
  <c r="BN193" i="29"/>
  <c r="AN193" i="29"/>
  <c r="N193" i="29"/>
  <c r="HJ193" i="29"/>
  <c r="GD193" i="29"/>
  <c r="EV193" i="29"/>
  <c r="DQ193" i="29"/>
  <c r="CI193" i="29"/>
  <c r="BA193" i="29"/>
  <c r="T193" i="29"/>
  <c r="HI193" i="29"/>
  <c r="FZ193" i="29"/>
  <c r="EU193" i="29"/>
  <c r="DL193" i="29"/>
  <c r="CG193" i="29"/>
  <c r="AX193" i="29"/>
  <c r="S193" i="29"/>
  <c r="HH193" i="29"/>
  <c r="FW193" i="29"/>
  <c r="ER193" i="29"/>
  <c r="DK193" i="29"/>
  <c r="CF193" i="29"/>
  <c r="AV193" i="29"/>
  <c r="R193" i="29"/>
  <c r="HG193" i="29"/>
  <c r="FV193" i="29"/>
  <c r="EQ193" i="29"/>
  <c r="DJ193" i="29"/>
  <c r="CE193" i="29"/>
  <c r="AU193" i="29"/>
  <c r="Q193" i="29"/>
  <c r="HD193" i="29"/>
  <c r="FU193" i="29"/>
  <c r="EP193" i="29"/>
  <c r="DI193" i="29"/>
  <c r="CC193" i="29"/>
  <c r="AT193" i="29"/>
  <c r="P193" i="29"/>
  <c r="FS193" i="29"/>
  <c r="EE193" i="29"/>
  <c r="CO193" i="29"/>
  <c r="AQ193" i="29"/>
  <c r="HM193" i="29"/>
  <c r="FR193" i="29"/>
  <c r="EC193" i="29"/>
  <c r="CM193" i="29"/>
  <c r="AP193" i="29"/>
  <c r="HL193" i="29"/>
  <c r="FQ193" i="29"/>
  <c r="DZ193" i="29"/>
  <c r="CL193" i="29"/>
  <c r="AO193" i="29"/>
  <c r="HK193" i="29"/>
  <c r="FN193" i="29"/>
  <c r="DW193" i="29"/>
  <c r="CJ193" i="29"/>
  <c r="AM193" i="29"/>
  <c r="GZ193" i="29"/>
  <c r="FL193" i="29"/>
  <c r="DV193" i="29"/>
  <c r="BY193" i="29"/>
  <c r="AL193" i="29"/>
  <c r="GY193" i="29"/>
  <c r="FK193" i="29"/>
  <c r="DU193" i="29"/>
  <c r="BV193" i="29"/>
  <c r="AK193" i="29"/>
  <c r="GX193" i="29"/>
  <c r="FJ193" i="29"/>
  <c r="DT193" i="29"/>
  <c r="BU193" i="29"/>
  <c r="AI193" i="29"/>
  <c r="GW193" i="29"/>
  <c r="FI193" i="29"/>
  <c r="DS193" i="29"/>
  <c r="BT193" i="29"/>
  <c r="AF193" i="29"/>
  <c r="GU193" i="29"/>
  <c r="FH193" i="29"/>
  <c r="DR193" i="29"/>
  <c r="BS193" i="29"/>
  <c r="AE193" i="29"/>
  <c r="GR193" i="29"/>
  <c r="FG193" i="29"/>
  <c r="DH193" i="29"/>
  <c r="BR193" i="29"/>
  <c r="AD193" i="29"/>
  <c r="GQ193" i="29"/>
  <c r="FB193" i="29"/>
  <c r="DG193" i="29"/>
  <c r="BP193" i="29"/>
  <c r="AA193" i="29"/>
  <c r="GP193" i="29"/>
  <c r="EY193" i="29"/>
  <c r="DF193" i="29"/>
  <c r="BO193" i="29"/>
  <c r="X193" i="29"/>
  <c r="GN193" i="29"/>
  <c r="EX193" i="29"/>
  <c r="DB193" i="29"/>
  <c r="BL193" i="29"/>
  <c r="V193" i="29"/>
  <c r="EG193" i="29"/>
  <c r="O210" i="29"/>
  <c r="FT210" i="29"/>
  <c r="HG119" i="29"/>
  <c r="GM119" i="29"/>
  <c r="FS119" i="29"/>
  <c r="EY119" i="29"/>
  <c r="EE119" i="29"/>
  <c r="DK119" i="29"/>
  <c r="CQ119" i="29"/>
  <c r="BW119" i="29"/>
  <c r="BC119" i="29"/>
  <c r="AI119" i="29"/>
  <c r="O119" i="29"/>
  <c r="HF119" i="29"/>
  <c r="GL119" i="29"/>
  <c r="FR119" i="29"/>
  <c r="EX119" i="29"/>
  <c r="ED119" i="29"/>
  <c r="DJ119" i="29"/>
  <c r="CP119" i="29"/>
  <c r="BV119" i="29"/>
  <c r="BB119" i="29"/>
  <c r="AH119" i="29"/>
  <c r="N119" i="29"/>
  <c r="HE119" i="29"/>
  <c r="GK119" i="29"/>
  <c r="FQ119" i="29"/>
  <c r="EW119" i="29"/>
  <c r="EC119" i="29"/>
  <c r="DI119" i="29"/>
  <c r="CO119" i="29"/>
  <c r="BU119" i="29"/>
  <c r="BA119" i="29"/>
  <c r="AG119" i="29"/>
  <c r="M119" i="29"/>
  <c r="HD119" i="29"/>
  <c r="GJ119" i="29"/>
  <c r="FP119" i="29"/>
  <c r="EV119" i="29"/>
  <c r="EB119" i="29"/>
  <c r="DH119" i="29"/>
  <c r="CN119" i="29"/>
  <c r="BT119" i="29"/>
  <c r="AZ119" i="29"/>
  <c r="AF119" i="29"/>
  <c r="L119" i="29"/>
  <c r="HO119" i="29"/>
  <c r="GU119" i="29"/>
  <c r="GA119" i="29"/>
  <c r="FG119" i="29"/>
  <c r="EM119" i="29"/>
  <c r="DS119" i="29"/>
  <c r="CY119" i="29"/>
  <c r="CE119" i="29"/>
  <c r="BK119" i="29"/>
  <c r="AQ119" i="29"/>
  <c r="W119" i="29"/>
  <c r="AJ119" i="29"/>
  <c r="BI119" i="29"/>
  <c r="CI119" i="29"/>
  <c r="DL119" i="29"/>
  <c r="EK119" i="29"/>
  <c r="FK119" i="29"/>
  <c r="GN119" i="29"/>
  <c r="HM119" i="29"/>
  <c r="J124" i="29"/>
  <c r="AM124" i="29"/>
  <c r="BM124" i="29"/>
  <c r="CL124" i="29"/>
  <c r="DO124" i="29"/>
  <c r="EO124" i="29"/>
  <c r="FN124" i="29"/>
  <c r="GQ124" i="29"/>
  <c r="HQ124" i="29"/>
  <c r="HO125" i="29"/>
  <c r="GU125" i="29"/>
  <c r="GA125" i="29"/>
  <c r="FG125" i="29"/>
  <c r="EM125" i="29"/>
  <c r="DS125" i="29"/>
  <c r="CY125" i="29"/>
  <c r="CE125" i="29"/>
  <c r="BK125" i="29"/>
  <c r="AQ125" i="29"/>
  <c r="W125" i="29"/>
  <c r="HN125" i="29"/>
  <c r="GT125" i="29"/>
  <c r="FZ125" i="29"/>
  <c r="FF125" i="29"/>
  <c r="EL125" i="29"/>
  <c r="DR125" i="29"/>
  <c r="CX125" i="29"/>
  <c r="CD125" i="29"/>
  <c r="BJ125" i="29"/>
  <c r="AP125" i="29"/>
  <c r="V125" i="29"/>
  <c r="HM125" i="29"/>
  <c r="GS125" i="29"/>
  <c r="FY125" i="29"/>
  <c r="FE125" i="29"/>
  <c r="EK125" i="29"/>
  <c r="DQ125" i="29"/>
  <c r="CW125" i="29"/>
  <c r="CC125" i="29"/>
  <c r="BI125" i="29"/>
  <c r="AO125" i="29"/>
  <c r="U125" i="29"/>
  <c r="HL125" i="29"/>
  <c r="GR125" i="29"/>
  <c r="FX125" i="29"/>
  <c r="FD125" i="29"/>
  <c r="EJ125" i="29"/>
  <c r="DP125" i="29"/>
  <c r="CV125" i="29"/>
  <c r="CB125" i="29"/>
  <c r="BH125" i="29"/>
  <c r="AN125" i="29"/>
  <c r="T125" i="29"/>
  <c r="HC125" i="29"/>
  <c r="GI125" i="29"/>
  <c r="FO125" i="29"/>
  <c r="EU125" i="29"/>
  <c r="EA125" i="29"/>
  <c r="DG125" i="29"/>
  <c r="CM125" i="29"/>
  <c r="BS125" i="29"/>
  <c r="AY125" i="29"/>
  <c r="AE125" i="29"/>
  <c r="K125" i="29"/>
  <c r="AG125" i="29"/>
  <c r="BF125" i="29"/>
  <c r="CI125" i="29"/>
  <c r="DI125" i="29"/>
  <c r="EH125" i="29"/>
  <c r="FK125" i="29"/>
  <c r="GK125" i="29"/>
  <c r="HJ125" i="29"/>
  <c r="T133" i="29"/>
  <c r="AV133" i="29"/>
  <c r="CC133" i="29"/>
  <c r="DF133" i="29"/>
  <c r="EL133" i="29"/>
  <c r="FN133" i="29"/>
  <c r="GP133" i="29"/>
  <c r="T134" i="29"/>
  <c r="AV134" i="29"/>
  <c r="CC134" i="29"/>
  <c r="DD134" i="29"/>
  <c r="EF134" i="29"/>
  <c r="FM134" i="29"/>
  <c r="GP134" i="29"/>
  <c r="L135" i="29"/>
  <c r="AR135" i="29"/>
  <c r="BU135" i="29"/>
  <c r="DB135" i="29"/>
  <c r="ED135" i="29"/>
  <c r="FK135" i="29"/>
  <c r="GM135" i="29"/>
  <c r="HN135" i="29"/>
  <c r="J136" i="29"/>
  <c r="AQ136" i="29"/>
  <c r="BS136" i="29"/>
  <c r="CZ136" i="29"/>
  <c r="EA136" i="29"/>
  <c r="FD136" i="29"/>
  <c r="GJ136" i="29"/>
  <c r="HM136" i="29"/>
  <c r="J137" i="29"/>
  <c r="AQ137" i="29"/>
  <c r="BR137" i="29"/>
  <c r="CT137" i="29"/>
  <c r="EA137" i="29"/>
  <c r="FC137" i="29"/>
  <c r="GJ137" i="29"/>
  <c r="HL137" i="29"/>
  <c r="K142" i="29"/>
  <c r="AS142" i="29"/>
  <c r="BX142" i="29"/>
  <c r="DH142" i="29"/>
  <c r="EN142" i="29"/>
  <c r="FW142" i="29"/>
  <c r="HB142" i="29"/>
  <c r="S151" i="29"/>
  <c r="BG151" i="29"/>
  <c r="CW151" i="29"/>
  <c r="EQ151" i="29"/>
  <c r="GF151" i="29"/>
  <c r="P154" i="29"/>
  <c r="BJ154" i="29"/>
  <c r="DF154" i="29"/>
  <c r="ET154" i="29"/>
  <c r="GN154" i="29"/>
  <c r="T164" i="29"/>
  <c r="CJ164" i="29"/>
  <c r="ET164" i="29"/>
  <c r="HB164" i="29"/>
  <c r="BD186" i="29"/>
  <c r="FV186" i="29"/>
  <c r="AZ210" i="29"/>
  <c r="FU210" i="29"/>
  <c r="H119" i="29"/>
  <c r="AK119" i="29"/>
  <c r="BJ119" i="29"/>
  <c r="CJ119" i="29"/>
  <c r="DM119" i="29"/>
  <c r="EL119" i="29"/>
  <c r="FL119" i="29"/>
  <c r="GO119" i="29"/>
  <c r="HN119" i="29"/>
  <c r="K124" i="29"/>
  <c r="AN124" i="29"/>
  <c r="BN124" i="29"/>
  <c r="CM124" i="29"/>
  <c r="DP124" i="29"/>
  <c r="EP124" i="29"/>
  <c r="FO124" i="29"/>
  <c r="GR124" i="29"/>
  <c r="H125" i="29"/>
  <c r="AH125" i="29"/>
  <c r="BG125" i="29"/>
  <c r="CJ125" i="29"/>
  <c r="DJ125" i="29"/>
  <c r="EI125" i="29"/>
  <c r="FL125" i="29"/>
  <c r="GL125" i="29"/>
  <c r="HK125" i="29"/>
  <c r="U133" i="29"/>
  <c r="AX133" i="29"/>
  <c r="CD133" i="29"/>
  <c r="DG133" i="29"/>
  <c r="EM133" i="29"/>
  <c r="FP133" i="29"/>
  <c r="GQ133" i="29"/>
  <c r="U134" i="29"/>
  <c r="AW134" i="29"/>
  <c r="CD134" i="29"/>
  <c r="DF134" i="29"/>
  <c r="EH134" i="29"/>
  <c r="FN134" i="29"/>
  <c r="GQ134" i="29"/>
  <c r="R135" i="29"/>
  <c r="AT135" i="29"/>
  <c r="BV135" i="29"/>
  <c r="DC135" i="29"/>
  <c r="EE135" i="29"/>
  <c r="FL135" i="29"/>
  <c r="GN135" i="29"/>
  <c r="K136" i="29"/>
  <c r="AR136" i="29"/>
  <c r="BT136" i="29"/>
  <c r="DA136" i="29"/>
  <c r="ED136" i="29"/>
  <c r="FE136" i="29"/>
  <c r="GL136" i="29"/>
  <c r="HN136" i="29"/>
  <c r="K137" i="29"/>
  <c r="AR137" i="29"/>
  <c r="BT137" i="29"/>
  <c r="CU137" i="29"/>
  <c r="EB137" i="29"/>
  <c r="FD137" i="29"/>
  <c r="GK137" i="29"/>
  <c r="HN137" i="29"/>
  <c r="K138" i="29"/>
  <c r="AL138" i="29"/>
  <c r="BU138" i="29"/>
  <c r="CX138" i="29"/>
  <c r="EG138" i="29"/>
  <c r="FJ138" i="29"/>
  <c r="GS138" i="29"/>
  <c r="L142" i="29"/>
  <c r="AT142" i="29"/>
  <c r="BY142" i="29"/>
  <c r="DI142" i="29"/>
  <c r="EO142" i="29"/>
  <c r="FX142" i="29"/>
  <c r="HD142" i="29"/>
  <c r="T151" i="29"/>
  <c r="BI151" i="29"/>
  <c r="CX151" i="29"/>
  <c r="ER151" i="29"/>
  <c r="GG151" i="29"/>
  <c r="HO152" i="29"/>
  <c r="GU152" i="29"/>
  <c r="GA152" i="29"/>
  <c r="FG152" i="29"/>
  <c r="EM152" i="29"/>
  <c r="DS152" i="29"/>
  <c r="CY152" i="29"/>
  <c r="CE152" i="29"/>
  <c r="BK152" i="29"/>
  <c r="AQ152" i="29"/>
  <c r="W152" i="29"/>
  <c r="HM152" i="29"/>
  <c r="GS152" i="29"/>
  <c r="FY152" i="29"/>
  <c r="FE152" i="29"/>
  <c r="EK152" i="29"/>
  <c r="DQ152" i="29"/>
  <c r="CW152" i="29"/>
  <c r="CC152" i="29"/>
  <c r="BI152" i="29"/>
  <c r="AO152" i="29"/>
  <c r="U152" i="29"/>
  <c r="HL152" i="29"/>
  <c r="GP152" i="29"/>
  <c r="FT152" i="29"/>
  <c r="EX152" i="29"/>
  <c r="EB152" i="29"/>
  <c r="DF152" i="29"/>
  <c r="CJ152" i="29"/>
  <c r="BN152" i="29"/>
  <c r="AR152" i="29"/>
  <c r="T152" i="29"/>
  <c r="HA152" i="29"/>
  <c r="GD152" i="29"/>
  <c r="FF152" i="29"/>
  <c r="EH152" i="29"/>
  <c r="DK152" i="29"/>
  <c r="CN152" i="29"/>
  <c r="BQ152" i="29"/>
  <c r="AT152" i="29"/>
  <c r="V152" i="29"/>
  <c r="GX152" i="29"/>
  <c r="FZ152" i="29"/>
  <c r="FB152" i="29"/>
  <c r="EE152" i="29"/>
  <c r="DH152" i="29"/>
  <c r="CK152" i="29"/>
  <c r="BM152" i="29"/>
  <c r="AN152" i="29"/>
  <c r="Q152" i="29"/>
  <c r="HD152" i="29"/>
  <c r="GE152" i="29"/>
  <c r="FC152" i="29"/>
  <c r="EC152" i="29"/>
  <c r="DC152" i="29"/>
  <c r="CB152" i="29"/>
  <c r="BC152" i="29"/>
  <c r="AD152" i="29"/>
  <c r="HC152" i="29"/>
  <c r="GC152" i="29"/>
  <c r="FA152" i="29"/>
  <c r="EA152" i="29"/>
  <c r="DB152" i="29"/>
  <c r="CA152" i="29"/>
  <c r="BB152" i="29"/>
  <c r="AC152" i="29"/>
  <c r="HB152" i="29"/>
  <c r="GB152" i="29"/>
  <c r="EZ152" i="29"/>
  <c r="DZ152" i="29"/>
  <c r="DA152" i="29"/>
  <c r="BZ152" i="29"/>
  <c r="BA152" i="29"/>
  <c r="AB152" i="29"/>
  <c r="GZ152" i="29"/>
  <c r="FX152" i="29"/>
  <c r="EY152" i="29"/>
  <c r="DY152" i="29"/>
  <c r="CZ152" i="29"/>
  <c r="BY152" i="29"/>
  <c r="AZ152" i="29"/>
  <c r="AA152" i="29"/>
  <c r="GY152" i="29"/>
  <c r="FW152" i="29"/>
  <c r="EW152" i="29"/>
  <c r="DX152" i="29"/>
  <c r="CX152" i="29"/>
  <c r="BX152" i="29"/>
  <c r="AY152" i="29"/>
  <c r="Z152" i="29"/>
  <c r="GQ152" i="29"/>
  <c r="FQ152" i="29"/>
  <c r="ER152" i="29"/>
  <c r="DR152" i="29"/>
  <c r="CR152" i="29"/>
  <c r="BS152" i="29"/>
  <c r="AS152" i="29"/>
  <c r="P152" i="29"/>
  <c r="HQ152" i="29"/>
  <c r="GO152" i="29"/>
  <c r="FP152" i="29"/>
  <c r="EQ152" i="29"/>
  <c r="DP152" i="29"/>
  <c r="CQ152" i="29"/>
  <c r="BR152" i="29"/>
  <c r="AP152" i="29"/>
  <c r="O152" i="29"/>
  <c r="HN152" i="29"/>
  <c r="GM152" i="29"/>
  <c r="FN152" i="29"/>
  <c r="EO152" i="29"/>
  <c r="DN152" i="29"/>
  <c r="CO152" i="29"/>
  <c r="BO152" i="29"/>
  <c r="AL152" i="29"/>
  <c r="M152" i="29"/>
  <c r="AV152" i="29"/>
  <c r="CL152" i="29"/>
  <c r="EF152" i="29"/>
  <c r="FS152" i="29"/>
  <c r="HJ152" i="29"/>
  <c r="U154" i="29"/>
  <c r="BL154" i="29"/>
  <c r="DG154" i="29"/>
  <c r="EW154" i="29"/>
  <c r="GT154" i="29"/>
  <c r="AD164" i="29"/>
  <c r="CK164" i="29"/>
  <c r="EU164" i="29"/>
  <c r="HC164" i="29"/>
  <c r="AH168" i="29"/>
  <c r="DW168" i="29"/>
  <c r="GV168" i="29"/>
  <c r="CE186" i="29"/>
  <c r="FW186" i="29"/>
  <c r="J193" i="29"/>
  <c r="EL193" i="29"/>
  <c r="GZ200" i="29"/>
  <c r="GF200" i="29"/>
  <c r="FL200" i="29"/>
  <c r="ER200" i="29"/>
  <c r="DX200" i="29"/>
  <c r="DD200" i="29"/>
  <c r="CJ200" i="29"/>
  <c r="BP200" i="29"/>
  <c r="AV200" i="29"/>
  <c r="AB200" i="29"/>
  <c r="H200" i="29"/>
  <c r="HQ200" i="29"/>
  <c r="GW200" i="29"/>
  <c r="GC200" i="29"/>
  <c r="FI200" i="29"/>
  <c r="EO200" i="29"/>
  <c r="DU200" i="29"/>
  <c r="DA200" i="29"/>
  <c r="CG200" i="29"/>
  <c r="BM200" i="29"/>
  <c r="AS200" i="29"/>
  <c r="Y200" i="29"/>
  <c r="HP200" i="29"/>
  <c r="GT200" i="29"/>
  <c r="FX200" i="29"/>
  <c r="FB200" i="29"/>
  <c r="EF200" i="29"/>
  <c r="DJ200" i="29"/>
  <c r="CN200" i="29"/>
  <c r="BR200" i="29"/>
  <c r="AU200" i="29"/>
  <c r="X200" i="29"/>
  <c r="HN200" i="29"/>
  <c r="GR200" i="29"/>
  <c r="FV200" i="29"/>
  <c r="EZ200" i="29"/>
  <c r="ED200" i="29"/>
  <c r="DH200" i="29"/>
  <c r="CL200" i="29"/>
  <c r="BO200" i="29"/>
  <c r="AR200" i="29"/>
  <c r="V200" i="29"/>
  <c r="HM200" i="29"/>
  <c r="GQ200" i="29"/>
  <c r="FU200" i="29"/>
  <c r="EY200" i="29"/>
  <c r="EC200" i="29"/>
  <c r="DG200" i="29"/>
  <c r="CK200" i="29"/>
  <c r="BN200" i="29"/>
  <c r="AQ200" i="29"/>
  <c r="U200" i="29"/>
  <c r="HD200" i="29"/>
  <c r="GH200" i="29"/>
  <c r="FK200" i="29"/>
  <c r="EN200" i="29"/>
  <c r="DR200" i="29"/>
  <c r="CV200" i="29"/>
  <c r="BZ200" i="29"/>
  <c r="BD200" i="29"/>
  <c r="AH200" i="29"/>
  <c r="L200" i="29"/>
  <c r="HG200" i="29"/>
  <c r="GE200" i="29"/>
  <c r="FD200" i="29"/>
  <c r="EA200" i="29"/>
  <c r="CY200" i="29"/>
  <c r="BX200" i="29"/>
  <c r="AX200" i="29"/>
  <c r="S200" i="29"/>
  <c r="HE200" i="29"/>
  <c r="GB200" i="29"/>
  <c r="FA200" i="29"/>
  <c r="DY200" i="29"/>
  <c r="CW200" i="29"/>
  <c r="BV200" i="29"/>
  <c r="AT200" i="29"/>
  <c r="Q200" i="29"/>
  <c r="HC200" i="29"/>
  <c r="GA200" i="29"/>
  <c r="EX200" i="29"/>
  <c r="DW200" i="29"/>
  <c r="CU200" i="29"/>
  <c r="BU200" i="29"/>
  <c r="AP200" i="29"/>
  <c r="P200" i="29"/>
  <c r="GO200" i="29"/>
  <c r="FO200" i="29"/>
  <c r="EL200" i="29"/>
  <c r="DL200" i="29"/>
  <c r="CH200" i="29"/>
  <c r="BG200" i="29"/>
  <c r="AF200" i="29"/>
  <c r="HB200" i="29"/>
  <c r="FS200" i="29"/>
  <c r="EK200" i="29"/>
  <c r="DC200" i="29"/>
  <c r="BT200" i="29"/>
  <c r="AK200" i="29"/>
  <c r="HA200" i="29"/>
  <c r="FR200" i="29"/>
  <c r="EJ200" i="29"/>
  <c r="DB200" i="29"/>
  <c r="BS200" i="29"/>
  <c r="AJ200" i="29"/>
  <c r="GY200" i="29"/>
  <c r="FQ200" i="29"/>
  <c r="EI200" i="29"/>
  <c r="CZ200" i="29"/>
  <c r="BQ200" i="29"/>
  <c r="AI200" i="29"/>
  <c r="GX200" i="29"/>
  <c r="FP200" i="29"/>
  <c r="EH200" i="29"/>
  <c r="CX200" i="29"/>
  <c r="BL200" i="29"/>
  <c r="AG200" i="29"/>
  <c r="GV200" i="29"/>
  <c r="FN200" i="29"/>
  <c r="EG200" i="29"/>
  <c r="CT200" i="29"/>
  <c r="BK200" i="29"/>
  <c r="AE200" i="29"/>
  <c r="FZ200" i="29"/>
  <c r="EB200" i="29"/>
  <c r="CI200" i="29"/>
  <c r="AO200" i="29"/>
  <c r="FY200" i="29"/>
  <c r="DZ200" i="29"/>
  <c r="CF200" i="29"/>
  <c r="AN200" i="29"/>
  <c r="HO200" i="29"/>
  <c r="FW200" i="29"/>
  <c r="DV200" i="29"/>
  <c r="CE200" i="29"/>
  <c r="AM200" i="29"/>
  <c r="HL200" i="29"/>
  <c r="FT200" i="29"/>
  <c r="DT200" i="29"/>
  <c r="CD200" i="29"/>
  <c r="AL200" i="29"/>
  <c r="HK200" i="29"/>
  <c r="FM200" i="29"/>
  <c r="DS200" i="29"/>
  <c r="CC200" i="29"/>
  <c r="AD200" i="29"/>
  <c r="HJ200" i="29"/>
  <c r="FJ200" i="29"/>
  <c r="DQ200" i="29"/>
  <c r="CB200" i="29"/>
  <c r="AC200" i="29"/>
  <c r="HI200" i="29"/>
  <c r="FH200" i="29"/>
  <c r="DP200" i="29"/>
  <c r="CA200" i="29"/>
  <c r="AA200" i="29"/>
  <c r="HH200" i="29"/>
  <c r="FG200" i="29"/>
  <c r="DO200" i="29"/>
  <c r="BY200" i="29"/>
  <c r="Z200" i="29"/>
  <c r="HF200" i="29"/>
  <c r="FF200" i="29"/>
  <c r="DN200" i="29"/>
  <c r="BW200" i="29"/>
  <c r="W200" i="29"/>
  <c r="GU200" i="29"/>
  <c r="FE200" i="29"/>
  <c r="DM200" i="29"/>
  <c r="BJ200" i="29"/>
  <c r="T200" i="29"/>
  <c r="GS200" i="29"/>
  <c r="FC200" i="29"/>
  <c r="DK200" i="29"/>
  <c r="BI200" i="29"/>
  <c r="R200" i="29"/>
  <c r="GP200" i="29"/>
  <c r="EW200" i="29"/>
  <c r="DI200" i="29"/>
  <c r="BH200" i="29"/>
  <c r="O200" i="29"/>
  <c r="GN200" i="29"/>
  <c r="EV200" i="29"/>
  <c r="DF200" i="29"/>
  <c r="BF200" i="29"/>
  <c r="N200" i="29"/>
  <c r="EM200" i="29"/>
  <c r="BG210" i="29"/>
  <c r="HM210" i="29"/>
  <c r="I119" i="29"/>
  <c r="AL119" i="29"/>
  <c r="BL119" i="29"/>
  <c r="CK119" i="29"/>
  <c r="DN119" i="29"/>
  <c r="EN119" i="29"/>
  <c r="FM119" i="29"/>
  <c r="GP119" i="29"/>
  <c r="HP119" i="29"/>
  <c r="P124" i="29"/>
  <c r="AO124" i="29"/>
  <c r="BO124" i="29"/>
  <c r="CR124" i="29"/>
  <c r="DQ124" i="29"/>
  <c r="EQ124" i="29"/>
  <c r="FT124" i="29"/>
  <c r="GS124" i="29"/>
  <c r="I125" i="29"/>
  <c r="AI125" i="29"/>
  <c r="BL125" i="29"/>
  <c r="CK125" i="29"/>
  <c r="DK125" i="29"/>
  <c r="EN125" i="29"/>
  <c r="FM125" i="29"/>
  <c r="GM125" i="29"/>
  <c r="HP125" i="29"/>
  <c r="V133" i="29"/>
  <c r="AY133" i="29"/>
  <c r="CE133" i="29"/>
  <c r="DH133" i="29"/>
  <c r="EN133" i="29"/>
  <c r="FQ133" i="29"/>
  <c r="GW133" i="29"/>
  <c r="V134" i="29"/>
  <c r="AX134" i="29"/>
  <c r="CE134" i="29"/>
  <c r="DG134" i="29"/>
  <c r="EN134" i="29"/>
  <c r="FO134" i="29"/>
  <c r="GR134" i="29"/>
  <c r="S135" i="29"/>
  <c r="AV135" i="29"/>
  <c r="BW135" i="29"/>
  <c r="DD135" i="29"/>
  <c r="EF135" i="29"/>
  <c r="FM135" i="29"/>
  <c r="GO135" i="29"/>
  <c r="L136" i="29"/>
  <c r="AS136" i="29"/>
  <c r="BV136" i="29"/>
  <c r="DB136" i="29"/>
  <c r="EE136" i="29"/>
  <c r="FK136" i="29"/>
  <c r="GM136" i="29"/>
  <c r="HO136" i="29"/>
  <c r="L137" i="29"/>
  <c r="AS137" i="29"/>
  <c r="BU137" i="29"/>
  <c r="DB137" i="29"/>
  <c r="EC137" i="29"/>
  <c r="FF137" i="29"/>
  <c r="GL137" i="29"/>
  <c r="HO137" i="29"/>
  <c r="L138" i="29"/>
  <c r="AS138" i="29"/>
  <c r="BV138" i="29"/>
  <c r="CY138" i="29"/>
  <c r="EH138" i="29"/>
  <c r="FL138" i="29"/>
  <c r="GT138" i="29"/>
  <c r="HE141" i="29"/>
  <c r="GK141" i="29"/>
  <c r="FQ141" i="29"/>
  <c r="EW141" i="29"/>
  <c r="EC141" i="29"/>
  <c r="DI141" i="29"/>
  <c r="CO141" i="29"/>
  <c r="BU141" i="29"/>
  <c r="BA141" i="29"/>
  <c r="AG141" i="29"/>
  <c r="M141" i="29"/>
  <c r="HF141" i="29"/>
  <c r="GJ141" i="29"/>
  <c r="FO141" i="29"/>
  <c r="ET141" i="29"/>
  <c r="DY141" i="29"/>
  <c r="DD141" i="29"/>
  <c r="CI141" i="29"/>
  <c r="BN141" i="29"/>
  <c r="AS141" i="29"/>
  <c r="X141" i="29"/>
  <c r="HP141" i="29"/>
  <c r="GT141" i="29"/>
  <c r="FX141" i="29"/>
  <c r="FB141" i="29"/>
  <c r="EF141" i="29"/>
  <c r="DJ141" i="29"/>
  <c r="CM141" i="29"/>
  <c r="BQ141" i="29"/>
  <c r="AU141" i="29"/>
  <c r="Y141" i="29"/>
  <c r="HO141" i="29"/>
  <c r="GS141" i="29"/>
  <c r="FW141" i="29"/>
  <c r="FA141" i="29"/>
  <c r="EE141" i="29"/>
  <c r="DH141" i="29"/>
  <c r="CL141" i="29"/>
  <c r="BP141" i="29"/>
  <c r="AT141" i="29"/>
  <c r="W141" i="29"/>
  <c r="HN141" i="29"/>
  <c r="GR141" i="29"/>
  <c r="FV141" i="29"/>
  <c r="EZ141" i="29"/>
  <c r="ED141" i="29"/>
  <c r="DG141" i="29"/>
  <c r="CK141" i="29"/>
  <c r="BO141" i="29"/>
  <c r="AR141" i="29"/>
  <c r="V141" i="29"/>
  <c r="HM141" i="29"/>
  <c r="GQ141" i="29"/>
  <c r="FU141" i="29"/>
  <c r="EY141" i="29"/>
  <c r="EB141" i="29"/>
  <c r="DF141" i="29"/>
  <c r="CJ141" i="29"/>
  <c r="BM141" i="29"/>
  <c r="AQ141" i="29"/>
  <c r="U141" i="29"/>
  <c r="HL141" i="29"/>
  <c r="GP141" i="29"/>
  <c r="FT141" i="29"/>
  <c r="EX141" i="29"/>
  <c r="EA141" i="29"/>
  <c r="DE141" i="29"/>
  <c r="CH141" i="29"/>
  <c r="BL141" i="29"/>
  <c r="AP141" i="29"/>
  <c r="T141" i="29"/>
  <c r="HB141" i="29"/>
  <c r="GF141" i="29"/>
  <c r="FJ141" i="29"/>
  <c r="EN141" i="29"/>
  <c r="DR141" i="29"/>
  <c r="CV141" i="29"/>
  <c r="BZ141" i="29"/>
  <c r="BD141" i="29"/>
  <c r="AH141" i="29"/>
  <c r="K141" i="29"/>
  <c r="AK141" i="29"/>
  <c r="BS141" i="29"/>
  <c r="CW141" i="29"/>
  <c r="DZ141" i="29"/>
  <c r="FH141" i="29"/>
  <c r="GM141" i="29"/>
  <c r="R142" i="29"/>
  <c r="AV142" i="29"/>
  <c r="BZ142" i="29"/>
  <c r="DJ142" i="29"/>
  <c r="EP142" i="29"/>
  <c r="FZ142" i="29"/>
  <c r="HE142" i="29"/>
  <c r="HA143" i="29"/>
  <c r="GG143" i="29"/>
  <c r="FM143" i="29"/>
  <c r="ES143" i="29"/>
  <c r="DY143" i="29"/>
  <c r="DE143" i="29"/>
  <c r="CK143" i="29"/>
  <c r="BQ143" i="29"/>
  <c r="AW143" i="29"/>
  <c r="AC143" i="29"/>
  <c r="I143" i="29"/>
  <c r="HI143" i="29"/>
  <c r="GN143" i="29"/>
  <c r="FS143" i="29"/>
  <c r="EX143" i="29"/>
  <c r="EC143" i="29"/>
  <c r="DH143" i="29"/>
  <c r="CM143" i="29"/>
  <c r="BR143" i="29"/>
  <c r="AV143" i="29"/>
  <c r="AA143" i="29"/>
  <c r="HO143" i="29"/>
  <c r="GS143" i="29"/>
  <c r="FW143" i="29"/>
  <c r="FA143" i="29"/>
  <c r="EE143" i="29"/>
  <c r="DI143" i="29"/>
  <c r="CL143" i="29"/>
  <c r="BO143" i="29"/>
  <c r="AS143" i="29"/>
  <c r="W143" i="29"/>
  <c r="GZ143" i="29"/>
  <c r="GC143" i="29"/>
  <c r="FF143" i="29"/>
  <c r="EI143" i="29"/>
  <c r="DL143" i="29"/>
  <c r="CO143" i="29"/>
  <c r="BP143" i="29"/>
  <c r="AR143" i="29"/>
  <c r="U143" i="29"/>
  <c r="GY143" i="29"/>
  <c r="GB143" i="29"/>
  <c r="FE143" i="29"/>
  <c r="EH143" i="29"/>
  <c r="DK143" i="29"/>
  <c r="CN143" i="29"/>
  <c r="BN143" i="29"/>
  <c r="AQ143" i="29"/>
  <c r="T143" i="29"/>
  <c r="GX143" i="29"/>
  <c r="GA143" i="29"/>
  <c r="FD143" i="29"/>
  <c r="EG143" i="29"/>
  <c r="DJ143" i="29"/>
  <c r="CJ143" i="29"/>
  <c r="BM143" i="29"/>
  <c r="AP143" i="29"/>
  <c r="S143" i="29"/>
  <c r="GW143" i="29"/>
  <c r="FZ143" i="29"/>
  <c r="FC143" i="29"/>
  <c r="EF143" i="29"/>
  <c r="DG143" i="29"/>
  <c r="CI143" i="29"/>
  <c r="BL143" i="29"/>
  <c r="AO143" i="29"/>
  <c r="R143" i="29"/>
  <c r="GV143" i="29"/>
  <c r="FY143" i="29"/>
  <c r="FB143" i="29"/>
  <c r="ED143" i="29"/>
  <c r="DF143" i="29"/>
  <c r="CH143" i="29"/>
  <c r="BK143" i="29"/>
  <c r="AN143" i="29"/>
  <c r="Q143" i="29"/>
  <c r="HJ143" i="29"/>
  <c r="GL143" i="29"/>
  <c r="FO143" i="29"/>
  <c r="EQ143" i="29"/>
  <c r="DT143" i="29"/>
  <c r="CW143" i="29"/>
  <c r="BZ143" i="29"/>
  <c r="BC143" i="29"/>
  <c r="AF143" i="29"/>
  <c r="H143" i="29"/>
  <c r="AL143" i="29"/>
  <c r="BW143" i="29"/>
  <c r="DA143" i="29"/>
  <c r="EL143" i="29"/>
  <c r="FQ143" i="29"/>
  <c r="HB143" i="29"/>
  <c r="U151" i="29"/>
  <c r="BJ151" i="29"/>
  <c r="DA151" i="29"/>
  <c r="ET151" i="29"/>
  <c r="GH151" i="29"/>
  <c r="H152" i="29"/>
  <c r="AW152" i="29"/>
  <c r="CM152" i="29"/>
  <c r="EG152" i="29"/>
  <c r="FU152" i="29"/>
  <c r="HK152" i="29"/>
  <c r="V154" i="29"/>
  <c r="BM154" i="29"/>
  <c r="DH154" i="29"/>
  <c r="FF154" i="29"/>
  <c r="GV154" i="29"/>
  <c r="AE164" i="29"/>
  <c r="CL164" i="29"/>
  <c r="EW164" i="29"/>
  <c r="HL164" i="29"/>
  <c r="AJ168" i="29"/>
  <c r="DZ168" i="29"/>
  <c r="CF186" i="29"/>
  <c r="GY186" i="29"/>
  <c r="K193" i="29"/>
  <c r="EM193" i="29"/>
  <c r="I200" i="29"/>
  <c r="EP200" i="29"/>
  <c r="BI210" i="29"/>
  <c r="AA112" i="29"/>
  <c r="AU112" i="29"/>
  <c r="BO112" i="29"/>
  <c r="CI112" i="29"/>
  <c r="DC112" i="29"/>
  <c r="DW112" i="29"/>
  <c r="EQ112" i="29"/>
  <c r="FK112" i="29"/>
  <c r="GE112" i="29"/>
  <c r="GY112" i="29"/>
  <c r="AA117" i="29"/>
  <c r="AU117" i="29"/>
  <c r="BO117" i="29"/>
  <c r="CI117" i="29"/>
  <c r="DC117" i="29"/>
  <c r="DW117" i="29"/>
  <c r="EQ117" i="29"/>
  <c r="FK117" i="29"/>
  <c r="GE117" i="29"/>
  <c r="GY117" i="29"/>
  <c r="AA122" i="29"/>
  <c r="AU122" i="29"/>
  <c r="BO122" i="29"/>
  <c r="CI122" i="29"/>
  <c r="DC122" i="29"/>
  <c r="DW122" i="29"/>
  <c r="EQ122" i="29"/>
  <c r="FK122" i="29"/>
  <c r="GE122" i="29"/>
  <c r="GY122" i="29"/>
  <c r="AA127" i="29"/>
  <c r="AU127" i="29"/>
  <c r="BO127" i="29"/>
  <c r="CI127" i="29"/>
  <c r="DC127" i="29"/>
  <c r="DW127" i="29"/>
  <c r="EQ127" i="29"/>
  <c r="FK127" i="29"/>
  <c r="GE127" i="29"/>
  <c r="GY127" i="29"/>
  <c r="T131" i="29"/>
  <c r="AO131" i="29"/>
  <c r="BJ131" i="29"/>
  <c r="CE131" i="29"/>
  <c r="CZ131" i="29"/>
  <c r="DU131" i="29"/>
  <c r="EP131" i="29"/>
  <c r="FK131" i="29"/>
  <c r="GF131" i="29"/>
  <c r="HA131" i="29"/>
  <c r="V147" i="29"/>
  <c r="AU147" i="29"/>
  <c r="BS147" i="29"/>
  <c r="CQ147" i="29"/>
  <c r="DP147" i="29"/>
  <c r="EO147" i="29"/>
  <c r="FM147" i="29"/>
  <c r="GK147" i="29"/>
  <c r="HI147" i="29"/>
  <c r="AG162" i="29"/>
  <c r="BJ162" i="29"/>
  <c r="CL162" i="29"/>
  <c r="DM162" i="29"/>
  <c r="EQ162" i="29"/>
  <c r="FV162" i="29"/>
  <c r="GZ162" i="29"/>
  <c r="AD172" i="29"/>
  <c r="BM172" i="29"/>
  <c r="CS172" i="29"/>
  <c r="EF172" i="29"/>
  <c r="FM172" i="29"/>
  <c r="GW172" i="29"/>
  <c r="AG173" i="29"/>
  <c r="BR173" i="29"/>
  <c r="CZ173" i="29"/>
  <c r="EH173" i="29"/>
  <c r="FP173" i="29"/>
  <c r="GW173" i="29"/>
  <c r="AD176" i="29"/>
  <c r="BM176" i="29"/>
  <c r="CV176" i="29"/>
  <c r="EA176" i="29"/>
  <c r="FL176" i="29"/>
  <c r="GW176" i="29"/>
  <c r="AH177" i="29"/>
  <c r="BP177" i="29"/>
  <c r="DC177" i="29"/>
  <c r="EI177" i="29"/>
  <c r="FQ177" i="29"/>
  <c r="GZ177" i="29"/>
  <c r="AO178" i="29"/>
  <c r="BV178" i="29"/>
  <c r="DC178" i="29"/>
  <c r="EL178" i="29"/>
  <c r="FS178" i="29"/>
  <c r="HE178" i="29"/>
  <c r="AL181" i="29"/>
  <c r="BS181" i="29"/>
  <c r="DN181" i="29"/>
  <c r="EZ181" i="29"/>
  <c r="GH181" i="29"/>
  <c r="AI182" i="29"/>
  <c r="CA182" i="29"/>
  <c r="DM182" i="29"/>
  <c r="EZ182" i="29"/>
  <c r="GT182" i="29"/>
  <c r="HA183" i="29"/>
  <c r="GG183" i="29"/>
  <c r="FM183" i="29"/>
  <c r="ES183" i="29"/>
  <c r="DY183" i="29"/>
  <c r="DE183" i="29"/>
  <c r="CK183" i="29"/>
  <c r="BQ183" i="29"/>
  <c r="AW183" i="29"/>
  <c r="AC183" i="29"/>
  <c r="I183" i="29"/>
  <c r="HC183" i="29"/>
  <c r="GH183" i="29"/>
  <c r="FL183" i="29"/>
  <c r="EQ183" i="29"/>
  <c r="DV183" i="29"/>
  <c r="DA183" i="29"/>
  <c r="CF183" i="29"/>
  <c r="BK183" i="29"/>
  <c r="AP183" i="29"/>
  <c r="U183" i="29"/>
  <c r="GZ183" i="29"/>
  <c r="GE183" i="29"/>
  <c r="FJ183" i="29"/>
  <c r="EO183" i="29"/>
  <c r="DT183" i="29"/>
  <c r="CY183" i="29"/>
  <c r="CD183" i="29"/>
  <c r="BI183" i="29"/>
  <c r="AN183" i="29"/>
  <c r="S183" i="29"/>
  <c r="GY183" i="29"/>
  <c r="GD183" i="29"/>
  <c r="FI183" i="29"/>
  <c r="EN183" i="29"/>
  <c r="DS183" i="29"/>
  <c r="CX183" i="29"/>
  <c r="CC183" i="29"/>
  <c r="BH183" i="29"/>
  <c r="AM183" i="29"/>
  <c r="R183" i="29"/>
  <c r="HK183" i="29"/>
  <c r="GP183" i="29"/>
  <c r="FU183" i="29"/>
  <c r="EZ183" i="29"/>
  <c r="EE183" i="29"/>
  <c r="DJ183" i="29"/>
  <c r="CO183" i="29"/>
  <c r="BT183" i="29"/>
  <c r="AY183" i="29"/>
  <c r="AD183" i="29"/>
  <c r="H183" i="29"/>
  <c r="GS183" i="29"/>
  <c r="FS183" i="29"/>
  <c r="ET183" i="29"/>
  <c r="DQ183" i="29"/>
  <c r="CR183" i="29"/>
  <c r="BR183" i="29"/>
  <c r="AR183" i="29"/>
  <c r="P183" i="29"/>
  <c r="HP183" i="29"/>
  <c r="GQ183" i="29"/>
  <c r="FQ183" i="29"/>
  <c r="EP183" i="29"/>
  <c r="DO183" i="29"/>
  <c r="CP183" i="29"/>
  <c r="BO183" i="29"/>
  <c r="AO183" i="29"/>
  <c r="N183" i="29"/>
  <c r="HE183" i="29"/>
  <c r="GB183" i="29"/>
  <c r="FC183" i="29"/>
  <c r="EC183" i="29"/>
  <c r="DC183" i="29"/>
  <c r="CA183" i="29"/>
  <c r="BB183" i="29"/>
  <c r="AA183" i="29"/>
  <c r="GT183" i="29"/>
  <c r="FO183" i="29"/>
  <c r="EI183" i="29"/>
  <c r="DF183" i="29"/>
  <c r="BY183" i="29"/>
  <c r="AU183" i="29"/>
  <c r="O183" i="29"/>
  <c r="GR183" i="29"/>
  <c r="FN183" i="29"/>
  <c r="EH183" i="29"/>
  <c r="DD183" i="29"/>
  <c r="BX183" i="29"/>
  <c r="AT183" i="29"/>
  <c r="M183" i="29"/>
  <c r="GO183" i="29"/>
  <c r="FK183" i="29"/>
  <c r="EG183" i="29"/>
  <c r="DB183" i="29"/>
  <c r="BW183" i="29"/>
  <c r="AS183" i="29"/>
  <c r="L183" i="29"/>
  <c r="GN183" i="29"/>
  <c r="FH183" i="29"/>
  <c r="EF183" i="29"/>
  <c r="CZ183" i="29"/>
  <c r="BV183" i="29"/>
  <c r="AQ183" i="29"/>
  <c r="K183" i="29"/>
  <c r="HQ183" i="29"/>
  <c r="GM183" i="29"/>
  <c r="FG183" i="29"/>
  <c r="ED183" i="29"/>
  <c r="CW183" i="29"/>
  <c r="BU183" i="29"/>
  <c r="AL183" i="29"/>
  <c r="J183" i="29"/>
  <c r="BC183" i="29"/>
  <c r="CN183" i="29"/>
  <c r="EB183" i="29"/>
  <c r="FW183" i="29"/>
  <c r="HI183" i="29"/>
  <c r="AN185" i="29"/>
  <c r="CB185" i="29"/>
  <c r="DT185" i="29"/>
  <c r="FH185" i="29"/>
  <c r="GU185" i="29"/>
  <c r="AQ205" i="29"/>
  <c r="CN205" i="29"/>
  <c r="EK205" i="29"/>
  <c r="GR205" i="29"/>
  <c r="AV208" i="29"/>
  <c r="CU208" i="29"/>
  <c r="EP208" i="29"/>
  <c r="GV208" i="29"/>
  <c r="BF221" i="29"/>
  <c r="DW221" i="29"/>
  <c r="GS221" i="29"/>
  <c r="BN228" i="29"/>
  <c r="EV228" i="29"/>
  <c r="DU236" i="29"/>
  <c r="EK245" i="29"/>
  <c r="HK248" i="29"/>
  <c r="GQ248" i="29"/>
  <c r="FW248" i="29"/>
  <c r="FC248" i="29"/>
  <c r="EI248" i="29"/>
  <c r="DO248" i="29"/>
  <c r="CU248" i="29"/>
  <c r="CA248" i="29"/>
  <c r="BG248" i="29"/>
  <c r="AM248" i="29"/>
  <c r="S248" i="29"/>
  <c r="HJ248" i="29"/>
  <c r="GP248" i="29"/>
  <c r="FV248" i="29"/>
  <c r="FB248" i="29"/>
  <c r="EH248" i="29"/>
  <c r="DN248" i="29"/>
  <c r="CT248" i="29"/>
  <c r="BZ248" i="29"/>
  <c r="BF248" i="29"/>
  <c r="AL248" i="29"/>
  <c r="R248" i="29"/>
  <c r="HI248" i="29"/>
  <c r="GO248" i="29"/>
  <c r="FU248" i="29"/>
  <c r="FA248" i="29"/>
  <c r="EG248" i="29"/>
  <c r="DM248" i="29"/>
  <c r="CS248" i="29"/>
  <c r="BY248" i="29"/>
  <c r="BE248" i="29"/>
  <c r="AK248" i="29"/>
  <c r="Q248" i="29"/>
  <c r="HH248" i="29"/>
  <c r="GN248" i="29"/>
  <c r="FT248" i="29"/>
  <c r="EZ248" i="29"/>
  <c r="EF248" i="29"/>
  <c r="DL248" i="29"/>
  <c r="CR248" i="29"/>
  <c r="BX248" i="29"/>
  <c r="BD248" i="29"/>
  <c r="AJ248" i="29"/>
  <c r="P248" i="29"/>
  <c r="HA248" i="29"/>
  <c r="GG248" i="29"/>
  <c r="FM248" i="29"/>
  <c r="ES248" i="29"/>
  <c r="DY248" i="29"/>
  <c r="DE248" i="29"/>
  <c r="CK248" i="29"/>
  <c r="BQ248" i="29"/>
  <c r="AW248" i="29"/>
  <c r="AC248" i="29"/>
  <c r="I248" i="29"/>
  <c r="HO248" i="29"/>
  <c r="GL248" i="29"/>
  <c r="FL248" i="29"/>
  <c r="EM248" i="29"/>
  <c r="DJ248" i="29"/>
  <c r="CJ248" i="29"/>
  <c r="BK248" i="29"/>
  <c r="AH248" i="29"/>
  <c r="H248" i="29"/>
  <c r="HN248" i="29"/>
  <c r="GJ248" i="29"/>
  <c r="FI248" i="29"/>
  <c r="EE248" i="29"/>
  <c r="DD248" i="29"/>
  <c r="CD248" i="29"/>
  <c r="AZ248" i="29"/>
  <c r="Y248" i="29"/>
  <c r="HM248" i="29"/>
  <c r="GI248" i="29"/>
  <c r="FH248" i="29"/>
  <c r="ED248" i="29"/>
  <c r="DC248" i="29"/>
  <c r="CC248" i="29"/>
  <c r="AY248" i="29"/>
  <c r="X248" i="29"/>
  <c r="HL248" i="29"/>
  <c r="GH248" i="29"/>
  <c r="FG248" i="29"/>
  <c r="EC248" i="29"/>
  <c r="DB248" i="29"/>
  <c r="CB248" i="29"/>
  <c r="AX248" i="29"/>
  <c r="W248" i="29"/>
  <c r="HG248" i="29"/>
  <c r="GF248" i="29"/>
  <c r="FF248" i="29"/>
  <c r="EB248" i="29"/>
  <c r="DA248" i="29"/>
  <c r="BW248" i="29"/>
  <c r="AV248" i="29"/>
  <c r="V248" i="29"/>
  <c r="GX248" i="29"/>
  <c r="FX248" i="29"/>
  <c r="ET248" i="29"/>
  <c r="DS248" i="29"/>
  <c r="CO248" i="29"/>
  <c r="BN248" i="29"/>
  <c r="AN248" i="29"/>
  <c r="J248" i="29"/>
  <c r="GK248" i="29"/>
  <c r="EW248" i="29"/>
  <c r="DP248" i="29"/>
  <c r="CE248" i="29"/>
  <c r="AQ248" i="29"/>
  <c r="GE248" i="29"/>
  <c r="EV248" i="29"/>
  <c r="DK248" i="29"/>
  <c r="BV248" i="29"/>
  <c r="AP248" i="29"/>
  <c r="GD248" i="29"/>
  <c r="EU248" i="29"/>
  <c r="DI248" i="29"/>
  <c r="BU248" i="29"/>
  <c r="AO248" i="29"/>
  <c r="GC248" i="29"/>
  <c r="ER248" i="29"/>
  <c r="DH248" i="29"/>
  <c r="BT248" i="29"/>
  <c r="AI248" i="29"/>
  <c r="GY248" i="29"/>
  <c r="FO248" i="29"/>
  <c r="DZ248" i="29"/>
  <c r="CP248" i="29"/>
  <c r="BH248" i="29"/>
  <c r="T248" i="29"/>
  <c r="FZ248" i="29"/>
  <c r="EA248" i="29"/>
  <c r="CH248" i="29"/>
  <c r="AE248" i="29"/>
  <c r="FY248" i="29"/>
  <c r="DX248" i="29"/>
  <c r="CG248" i="29"/>
  <c r="AD248" i="29"/>
  <c r="FS248" i="29"/>
  <c r="DW248" i="29"/>
  <c r="CF248" i="29"/>
  <c r="AB248" i="29"/>
  <c r="HQ248" i="29"/>
  <c r="FR248" i="29"/>
  <c r="DV248" i="29"/>
  <c r="BS248" i="29"/>
  <c r="AA248" i="29"/>
  <c r="GV248" i="29"/>
  <c r="EX248" i="29"/>
  <c r="CX248" i="29"/>
  <c r="BB248" i="29"/>
  <c r="HP248" i="29"/>
  <c r="FE248" i="29"/>
  <c r="CQ248" i="29"/>
  <c r="Z248" i="29"/>
  <c r="HF248" i="29"/>
  <c r="FD248" i="29"/>
  <c r="CN248" i="29"/>
  <c r="U248" i="29"/>
  <c r="HE248" i="29"/>
  <c r="EY248" i="29"/>
  <c r="CM248" i="29"/>
  <c r="O248" i="29"/>
  <c r="HD248" i="29"/>
  <c r="EQ248" i="29"/>
  <c r="CL248" i="29"/>
  <c r="N248" i="29"/>
  <c r="GZ248" i="29"/>
  <c r="EN248" i="29"/>
  <c r="BP248" i="29"/>
  <c r="K248" i="29"/>
  <c r="GT248" i="29"/>
  <c r="EJ248" i="29"/>
  <c r="BL248" i="29"/>
  <c r="GM248" i="29"/>
  <c r="DR248" i="29"/>
  <c r="BC248" i="29"/>
  <c r="FN248" i="29"/>
  <c r="BJ248" i="29"/>
  <c r="FK248" i="29"/>
  <c r="BI248" i="29"/>
  <c r="FJ248" i="29"/>
  <c r="BA248" i="29"/>
  <c r="EP248" i="29"/>
  <c r="AU248" i="29"/>
  <c r="GW248" i="29"/>
  <c r="CZ248" i="29"/>
  <c r="GR248" i="29"/>
  <c r="AT248" i="29"/>
  <c r="GB248" i="29"/>
  <c r="AS248" i="29"/>
  <c r="GA248" i="29"/>
  <c r="AR248" i="29"/>
  <c r="FQ248" i="29"/>
  <c r="AG248" i="29"/>
  <c r="FP248" i="29"/>
  <c r="AF248" i="29"/>
  <c r="HB248" i="29"/>
  <c r="FY253" i="29"/>
  <c r="EM257" i="29"/>
  <c r="AF172" i="29"/>
  <c r="BN172" i="29"/>
  <c r="CZ172" i="29"/>
  <c r="EG172" i="29"/>
  <c r="FN172" i="29"/>
  <c r="GX172" i="29"/>
  <c r="AE176" i="29"/>
  <c r="BN176" i="29"/>
  <c r="CW176" i="29"/>
  <c r="EF176" i="29"/>
  <c r="FO176" i="29"/>
  <c r="GX176" i="29"/>
  <c r="AI177" i="29"/>
  <c r="BT177" i="29"/>
  <c r="DD177" i="29"/>
  <c r="EL177" i="29"/>
  <c r="FS177" i="29"/>
  <c r="HA177" i="29"/>
  <c r="AY208" i="29"/>
  <c r="CW208" i="29"/>
  <c r="EQ208" i="29"/>
  <c r="GX208" i="29"/>
  <c r="BL221" i="29"/>
  <c r="EF221" i="29"/>
  <c r="GT221" i="29"/>
  <c r="HO236" i="29"/>
  <c r="GU236" i="29"/>
  <c r="GA236" i="29"/>
  <c r="FG236" i="29"/>
  <c r="EM236" i="29"/>
  <c r="DS236" i="29"/>
  <c r="CY236" i="29"/>
  <c r="CE236" i="29"/>
  <c r="BK236" i="29"/>
  <c r="AQ236" i="29"/>
  <c r="W236" i="29"/>
  <c r="HN236" i="29"/>
  <c r="GT236" i="29"/>
  <c r="FZ236" i="29"/>
  <c r="FF236" i="29"/>
  <c r="EL236" i="29"/>
  <c r="DR236" i="29"/>
  <c r="CX236" i="29"/>
  <c r="CD236" i="29"/>
  <c r="BJ236" i="29"/>
  <c r="AP236" i="29"/>
  <c r="V236" i="29"/>
  <c r="HM236" i="29"/>
  <c r="GS236" i="29"/>
  <c r="FY236" i="29"/>
  <c r="FE236" i="29"/>
  <c r="EK236" i="29"/>
  <c r="DQ236" i="29"/>
  <c r="CW236" i="29"/>
  <c r="CC236" i="29"/>
  <c r="BI236" i="29"/>
  <c r="AO236" i="29"/>
  <c r="U236" i="29"/>
  <c r="HL236" i="29"/>
  <c r="GR236" i="29"/>
  <c r="FX236" i="29"/>
  <c r="GW236" i="29"/>
  <c r="FU236" i="29"/>
  <c r="EX236" i="29"/>
  <c r="EA236" i="29"/>
  <c r="DD236" i="29"/>
  <c r="CG236" i="29"/>
  <c r="BG236" i="29"/>
  <c r="AJ236" i="29"/>
  <c r="M236" i="29"/>
  <c r="GV236" i="29"/>
  <c r="FT236" i="29"/>
  <c r="EW236" i="29"/>
  <c r="DZ236" i="29"/>
  <c r="DC236" i="29"/>
  <c r="CF236" i="29"/>
  <c r="BF236" i="29"/>
  <c r="AI236" i="29"/>
  <c r="L236" i="29"/>
  <c r="GQ236" i="29"/>
  <c r="FS236" i="29"/>
  <c r="EV236" i="29"/>
  <c r="DY236" i="29"/>
  <c r="DB236" i="29"/>
  <c r="CB236" i="29"/>
  <c r="BE236" i="29"/>
  <c r="AH236" i="29"/>
  <c r="K236" i="29"/>
  <c r="GP236" i="29"/>
  <c r="FR236" i="29"/>
  <c r="EU236" i="29"/>
  <c r="DX236" i="29"/>
  <c r="DA236" i="29"/>
  <c r="CA236" i="29"/>
  <c r="BD236" i="29"/>
  <c r="AG236" i="29"/>
  <c r="J236" i="29"/>
  <c r="HF236" i="29"/>
  <c r="GH236" i="29"/>
  <c r="FJ236" i="29"/>
  <c r="EJ236" i="29"/>
  <c r="DM236" i="29"/>
  <c r="CP236" i="29"/>
  <c r="BS236" i="29"/>
  <c r="AV236" i="29"/>
  <c r="Y236" i="29"/>
  <c r="HC236" i="29"/>
  <c r="FV236" i="29"/>
  <c r="EP236" i="29"/>
  <c r="DJ236" i="29"/>
  <c r="CH236" i="29"/>
  <c r="AY236" i="29"/>
  <c r="S236" i="29"/>
  <c r="HB236" i="29"/>
  <c r="FQ236" i="29"/>
  <c r="EO236" i="29"/>
  <c r="DI236" i="29"/>
  <c r="BZ236" i="29"/>
  <c r="AX236" i="29"/>
  <c r="R236" i="29"/>
  <c r="HA236" i="29"/>
  <c r="FP236" i="29"/>
  <c r="EN236" i="29"/>
  <c r="DH236" i="29"/>
  <c r="BY236" i="29"/>
  <c r="AW236" i="29"/>
  <c r="Q236" i="29"/>
  <c r="GZ236" i="29"/>
  <c r="FO236" i="29"/>
  <c r="EI236" i="29"/>
  <c r="DG236" i="29"/>
  <c r="BX236" i="29"/>
  <c r="AU236" i="29"/>
  <c r="P236" i="29"/>
  <c r="HP236" i="29"/>
  <c r="GI236" i="29"/>
  <c r="FB236" i="29"/>
  <c r="DV236" i="29"/>
  <c r="CQ236" i="29"/>
  <c r="BN236" i="29"/>
  <c r="AE236" i="29"/>
  <c r="GX236" i="29"/>
  <c r="FD236" i="29"/>
  <c r="DO236" i="29"/>
  <c r="BV236" i="29"/>
  <c r="AK236" i="29"/>
  <c r="GO236" i="29"/>
  <c r="FC236" i="29"/>
  <c r="DN236" i="29"/>
  <c r="BU236" i="29"/>
  <c r="AF236" i="29"/>
  <c r="GN236" i="29"/>
  <c r="FA236" i="29"/>
  <c r="DL236" i="29"/>
  <c r="BT236" i="29"/>
  <c r="AD236" i="29"/>
  <c r="GM236" i="29"/>
  <c r="EZ236" i="29"/>
  <c r="DK236" i="29"/>
  <c r="BR236" i="29"/>
  <c r="AC236" i="29"/>
  <c r="HK236" i="29"/>
  <c r="GB236" i="29"/>
  <c r="EE236" i="29"/>
  <c r="CO236" i="29"/>
  <c r="BA236" i="29"/>
  <c r="H236" i="29"/>
  <c r="FN236" i="29"/>
  <c r="DP236" i="29"/>
  <c r="BL236" i="29"/>
  <c r="FL236" i="29"/>
  <c r="DE236" i="29"/>
  <c r="BC236" i="29"/>
  <c r="HQ236" i="29"/>
  <c r="FK236" i="29"/>
  <c r="CZ236" i="29"/>
  <c r="BB236" i="29"/>
  <c r="HD236" i="29"/>
  <c r="ER236" i="29"/>
  <c r="CN236" i="29"/>
  <c r="AM236" i="29"/>
  <c r="GK236" i="29"/>
  <c r="EG236" i="29"/>
  <c r="CK236" i="29"/>
  <c r="AA236" i="29"/>
  <c r="FM236" i="29"/>
  <c r="CR236" i="29"/>
  <c r="T236" i="29"/>
  <c r="FH236" i="29"/>
  <c r="CL236" i="29"/>
  <c r="N236" i="29"/>
  <c r="EY236" i="29"/>
  <c r="CJ236" i="29"/>
  <c r="I236" i="29"/>
  <c r="GL236" i="29"/>
  <c r="DW236" i="29"/>
  <c r="AT236" i="29"/>
  <c r="ES236" i="29"/>
  <c r="BM236" i="29"/>
  <c r="EQ236" i="29"/>
  <c r="BH236" i="29"/>
  <c r="EH236" i="29"/>
  <c r="AZ236" i="29"/>
  <c r="EF236" i="29"/>
  <c r="AS236" i="29"/>
  <c r="ED236" i="29"/>
  <c r="AR236" i="29"/>
  <c r="EB236" i="29"/>
  <c r="EL245" i="29"/>
  <c r="HO162" i="29"/>
  <c r="GU162" i="29"/>
  <c r="GA162" i="29"/>
  <c r="FG162" i="29"/>
  <c r="EM162" i="29"/>
  <c r="DS162" i="29"/>
  <c r="CY162" i="29"/>
  <c r="CE162" i="29"/>
  <c r="BK162" i="29"/>
  <c r="AQ162" i="29"/>
  <c r="W162" i="29"/>
  <c r="HM162" i="29"/>
  <c r="GS162" i="29"/>
  <c r="FY162" i="29"/>
  <c r="FE162" i="29"/>
  <c r="EK162" i="29"/>
  <c r="DQ162" i="29"/>
  <c r="CW162" i="29"/>
  <c r="CC162" i="29"/>
  <c r="BI162" i="29"/>
  <c r="AO162" i="29"/>
  <c r="U162" i="29"/>
  <c r="HL162" i="29"/>
  <c r="GR162" i="29"/>
  <c r="FX162" i="29"/>
  <c r="FD162" i="29"/>
  <c r="EJ162" i="29"/>
  <c r="DP162" i="29"/>
  <c r="CV162" i="29"/>
  <c r="CB162" i="29"/>
  <c r="BH162" i="29"/>
  <c r="AN162" i="29"/>
  <c r="T162" i="29"/>
  <c r="HK162" i="29"/>
  <c r="GN162" i="29"/>
  <c r="FQ162" i="29"/>
  <c r="ET162" i="29"/>
  <c r="DW162" i="29"/>
  <c r="CZ162" i="29"/>
  <c r="BZ162" i="29"/>
  <c r="BC162" i="29"/>
  <c r="AF162" i="29"/>
  <c r="I162" i="29"/>
  <c r="GV162" i="29"/>
  <c r="FU162" i="29"/>
  <c r="EW162" i="29"/>
  <c r="DY162" i="29"/>
  <c r="DA162" i="29"/>
  <c r="BY162" i="29"/>
  <c r="BA162" i="29"/>
  <c r="AC162" i="29"/>
  <c r="HQ162" i="29"/>
  <c r="GP162" i="29"/>
  <c r="FR162" i="29"/>
  <c r="ES162" i="29"/>
  <c r="DU162" i="29"/>
  <c r="CT162" i="29"/>
  <c r="BV162" i="29"/>
  <c r="AX162" i="29"/>
  <c r="Z162" i="29"/>
  <c r="HP162" i="29"/>
  <c r="GO162" i="29"/>
  <c r="FP162" i="29"/>
  <c r="ER162" i="29"/>
  <c r="DT162" i="29"/>
  <c r="CS162" i="29"/>
  <c r="BU162" i="29"/>
  <c r="AW162" i="29"/>
  <c r="Y162" i="29"/>
  <c r="AI162" i="29"/>
  <c r="BM162" i="29"/>
  <c r="CN162" i="29"/>
  <c r="DO162" i="29"/>
  <c r="EV162" i="29"/>
  <c r="FZ162" i="29"/>
  <c r="HB162" i="29"/>
  <c r="AG172" i="29"/>
  <c r="BO172" i="29"/>
  <c r="DA172" i="29"/>
  <c r="EH172" i="29"/>
  <c r="FQ172" i="29"/>
  <c r="GY172" i="29"/>
  <c r="AL173" i="29"/>
  <c r="BU173" i="29"/>
  <c r="DB173" i="29"/>
  <c r="EK173" i="29"/>
  <c r="FR173" i="29"/>
  <c r="GY173" i="29"/>
  <c r="AJ176" i="29"/>
  <c r="BO176" i="29"/>
  <c r="CX176" i="29"/>
  <c r="EI176" i="29"/>
  <c r="FT176" i="29"/>
  <c r="GY176" i="29"/>
  <c r="AK177" i="29"/>
  <c r="BU177" i="29"/>
  <c r="DE177" i="29"/>
  <c r="EN177" i="29"/>
  <c r="FU177" i="29"/>
  <c r="HB177" i="29"/>
  <c r="HC178" i="29"/>
  <c r="GI178" i="29"/>
  <c r="FO178" i="29"/>
  <c r="EU178" i="29"/>
  <c r="EA178" i="29"/>
  <c r="DG178" i="29"/>
  <c r="CM178" i="29"/>
  <c r="BS178" i="29"/>
  <c r="AY178" i="29"/>
  <c r="AE178" i="29"/>
  <c r="K178" i="29"/>
  <c r="HA178" i="29"/>
  <c r="GG178" i="29"/>
  <c r="FM178" i="29"/>
  <c r="ES178" i="29"/>
  <c r="DY178" i="29"/>
  <c r="DE178" i="29"/>
  <c r="CK178" i="29"/>
  <c r="BQ178" i="29"/>
  <c r="AW178" i="29"/>
  <c r="AC178" i="29"/>
  <c r="I178" i="29"/>
  <c r="GZ178" i="29"/>
  <c r="GF178" i="29"/>
  <c r="FL178" i="29"/>
  <c r="ER178" i="29"/>
  <c r="DX178" i="29"/>
  <c r="DD178" i="29"/>
  <c r="CJ178" i="29"/>
  <c r="BP178" i="29"/>
  <c r="AV178" i="29"/>
  <c r="AB178" i="29"/>
  <c r="H178" i="29"/>
  <c r="HK178" i="29"/>
  <c r="GQ178" i="29"/>
  <c r="FW178" i="29"/>
  <c r="FC178" i="29"/>
  <c r="EI178" i="29"/>
  <c r="DO178" i="29"/>
  <c r="CU178" i="29"/>
  <c r="CA178" i="29"/>
  <c r="BG178" i="29"/>
  <c r="AM178" i="29"/>
  <c r="S178" i="29"/>
  <c r="GV178" i="29"/>
  <c r="FX178" i="29"/>
  <c r="EY178" i="29"/>
  <c r="DZ178" i="29"/>
  <c r="CZ178" i="29"/>
  <c r="CB178" i="29"/>
  <c r="BC178" i="29"/>
  <c r="AD178" i="29"/>
  <c r="GT178" i="29"/>
  <c r="FU178" i="29"/>
  <c r="EW178" i="29"/>
  <c r="DV178" i="29"/>
  <c r="CX178" i="29"/>
  <c r="BY178" i="29"/>
  <c r="BA178" i="29"/>
  <c r="Z178" i="29"/>
  <c r="HG178" i="29"/>
  <c r="GH178" i="29"/>
  <c r="FH178" i="29"/>
  <c r="EJ178" i="29"/>
  <c r="DK178" i="29"/>
  <c r="CL178" i="29"/>
  <c r="BL178" i="29"/>
  <c r="AN178" i="29"/>
  <c r="O178" i="29"/>
  <c r="HH178" i="29"/>
  <c r="GC178" i="29"/>
  <c r="FA178" i="29"/>
  <c r="DU178" i="29"/>
  <c r="CS178" i="29"/>
  <c r="BO178" i="29"/>
  <c r="AL178" i="29"/>
  <c r="J178" i="29"/>
  <c r="HD178" i="29"/>
  <c r="FZ178" i="29"/>
  <c r="EV178" i="29"/>
  <c r="DR178" i="29"/>
  <c r="CP178" i="29"/>
  <c r="BK178" i="29"/>
  <c r="AI178" i="29"/>
  <c r="HB178" i="29"/>
  <c r="FY178" i="29"/>
  <c r="ET178" i="29"/>
  <c r="DQ178" i="29"/>
  <c r="CO178" i="29"/>
  <c r="BJ178" i="29"/>
  <c r="AH178" i="29"/>
  <c r="AQ178" i="29"/>
  <c r="BX178" i="29"/>
  <c r="DH178" i="29"/>
  <c r="EN178" i="29"/>
  <c r="FV178" i="29"/>
  <c r="HI178" i="29"/>
  <c r="AN181" i="29"/>
  <c r="CF181" i="29"/>
  <c r="DP181" i="29"/>
  <c r="FB181" i="29"/>
  <c r="GT181" i="29"/>
  <c r="AT182" i="29"/>
  <c r="CF182" i="29"/>
  <c r="DO182" i="29"/>
  <c r="FL182" i="29"/>
  <c r="GV182" i="29"/>
  <c r="HQ185" i="29"/>
  <c r="GW185" i="29"/>
  <c r="GC185" i="29"/>
  <c r="FI185" i="29"/>
  <c r="EO185" i="29"/>
  <c r="DU185" i="29"/>
  <c r="DA185" i="29"/>
  <c r="CG185" i="29"/>
  <c r="BM185" i="29"/>
  <c r="AS185" i="29"/>
  <c r="Y185" i="29"/>
  <c r="HE185" i="29"/>
  <c r="GJ185" i="29"/>
  <c r="FO185" i="29"/>
  <c r="ET185" i="29"/>
  <c r="DY185" i="29"/>
  <c r="DD185" i="29"/>
  <c r="CI185" i="29"/>
  <c r="BN185" i="29"/>
  <c r="AR185" i="29"/>
  <c r="W185" i="29"/>
  <c r="HC185" i="29"/>
  <c r="GH185" i="29"/>
  <c r="FM185" i="29"/>
  <c r="ER185" i="29"/>
  <c r="DW185" i="29"/>
  <c r="DB185" i="29"/>
  <c r="CF185" i="29"/>
  <c r="BK185" i="29"/>
  <c r="AP185" i="29"/>
  <c r="U185" i="29"/>
  <c r="HB185" i="29"/>
  <c r="GG185" i="29"/>
  <c r="FL185" i="29"/>
  <c r="EQ185" i="29"/>
  <c r="DV185" i="29"/>
  <c r="CZ185" i="29"/>
  <c r="CE185" i="29"/>
  <c r="BJ185" i="29"/>
  <c r="AO185" i="29"/>
  <c r="T185" i="29"/>
  <c r="HM185" i="29"/>
  <c r="GR185" i="29"/>
  <c r="FW185" i="29"/>
  <c r="FB185" i="29"/>
  <c r="EG185" i="29"/>
  <c r="DL185" i="29"/>
  <c r="CQ185" i="29"/>
  <c r="BV185" i="29"/>
  <c r="BA185" i="29"/>
  <c r="AF185" i="29"/>
  <c r="K185" i="29"/>
  <c r="GZ185" i="29"/>
  <c r="FZ185" i="29"/>
  <c r="EZ185" i="29"/>
  <c r="EA185" i="29"/>
  <c r="CX185" i="29"/>
  <c r="BY185" i="29"/>
  <c r="AY185" i="29"/>
  <c r="Z185" i="29"/>
  <c r="GX185" i="29"/>
  <c r="FX185" i="29"/>
  <c r="EX185" i="29"/>
  <c r="DX185" i="29"/>
  <c r="CV185" i="29"/>
  <c r="BW185" i="29"/>
  <c r="AW185" i="29"/>
  <c r="V185" i="29"/>
  <c r="HK185" i="29"/>
  <c r="GL185" i="29"/>
  <c r="FJ185" i="29"/>
  <c r="EJ185" i="29"/>
  <c r="DJ185" i="29"/>
  <c r="CK185" i="29"/>
  <c r="BH185" i="29"/>
  <c r="AI185" i="29"/>
  <c r="I185" i="29"/>
  <c r="HF185" i="29"/>
  <c r="FY185" i="29"/>
  <c r="EU185" i="29"/>
  <c r="DO185" i="29"/>
  <c r="CL185" i="29"/>
  <c r="BE185" i="29"/>
  <c r="AB185" i="29"/>
  <c r="HD185" i="29"/>
  <c r="FV185" i="29"/>
  <c r="ES185" i="29"/>
  <c r="DN185" i="29"/>
  <c r="CJ185" i="29"/>
  <c r="BD185" i="29"/>
  <c r="AA185" i="29"/>
  <c r="HA185" i="29"/>
  <c r="FU185" i="29"/>
  <c r="EP185" i="29"/>
  <c r="DM185" i="29"/>
  <c r="CH185" i="29"/>
  <c r="BC185" i="29"/>
  <c r="X185" i="29"/>
  <c r="GY185" i="29"/>
  <c r="FT185" i="29"/>
  <c r="EN185" i="29"/>
  <c r="DK185" i="29"/>
  <c r="CD185" i="29"/>
  <c r="BB185" i="29"/>
  <c r="S185" i="29"/>
  <c r="GV185" i="29"/>
  <c r="FS185" i="29"/>
  <c r="EM185" i="29"/>
  <c r="DI185" i="29"/>
  <c r="CC185" i="29"/>
  <c r="AZ185" i="29"/>
  <c r="R185" i="29"/>
  <c r="AT185" i="29"/>
  <c r="CN185" i="29"/>
  <c r="EB185" i="29"/>
  <c r="FN185" i="29"/>
  <c r="HH185" i="29"/>
  <c r="AW205" i="29"/>
  <c r="CT205" i="29"/>
  <c r="EN205" i="29"/>
  <c r="GT205" i="29"/>
  <c r="BA208" i="29"/>
  <c r="CX208" i="29"/>
  <c r="ER208" i="29"/>
  <c r="GY208" i="29"/>
  <c r="BO221" i="29"/>
  <c r="EG221" i="29"/>
  <c r="GX221" i="29"/>
  <c r="CF228" i="29"/>
  <c r="FE228" i="29"/>
  <c r="O236" i="29"/>
  <c r="EC236" i="29"/>
  <c r="FE245" i="29"/>
  <c r="EV257" i="29"/>
  <c r="AI172" i="29"/>
  <c r="BP172" i="29"/>
  <c r="DC172" i="29"/>
  <c r="EI172" i="29"/>
  <c r="FS172" i="29"/>
  <c r="GZ172" i="29"/>
  <c r="AO173" i="29"/>
  <c r="BV173" i="29"/>
  <c r="DC173" i="29"/>
  <c r="EL173" i="29"/>
  <c r="FT173" i="29"/>
  <c r="HF173" i="29"/>
  <c r="AK176" i="29"/>
  <c r="BP176" i="29"/>
  <c r="CZ176" i="29"/>
  <c r="EJ176" i="29"/>
  <c r="FU176" i="29"/>
  <c r="HA176" i="29"/>
  <c r="AL177" i="29"/>
  <c r="BY177" i="29"/>
  <c r="DF177" i="29"/>
  <c r="EO177" i="29"/>
  <c r="FV177" i="29"/>
  <c r="HE177" i="29"/>
  <c r="AO181" i="29"/>
  <c r="CG181" i="29"/>
  <c r="DQ181" i="29"/>
  <c r="FC181" i="29"/>
  <c r="GV181" i="29"/>
  <c r="AU182" i="29"/>
  <c r="CG182" i="29"/>
  <c r="DP182" i="29"/>
  <c r="FN182" i="29"/>
  <c r="GW182" i="29"/>
  <c r="AY205" i="29"/>
  <c r="CV205" i="29"/>
  <c r="ES205" i="29"/>
  <c r="GV205" i="29"/>
  <c r="BB208" i="29"/>
  <c r="CY208" i="29"/>
  <c r="FF208" i="29"/>
  <c r="GZ208" i="29"/>
  <c r="BP221" i="29"/>
  <c r="ET221" i="29"/>
  <c r="GY221" i="29"/>
  <c r="CL228" i="29"/>
  <c r="FJ228" i="29"/>
  <c r="X236" i="29"/>
  <c r="ET236" i="29"/>
  <c r="HK253" i="29"/>
  <c r="GQ253" i="29"/>
  <c r="FW253" i="29"/>
  <c r="FC253" i="29"/>
  <c r="EI253" i="29"/>
  <c r="DO253" i="29"/>
  <c r="CU253" i="29"/>
  <c r="CA253" i="29"/>
  <c r="BG253" i="29"/>
  <c r="AM253" i="29"/>
  <c r="S253" i="29"/>
  <c r="HJ253" i="29"/>
  <c r="GP253" i="29"/>
  <c r="FV253" i="29"/>
  <c r="FB253" i="29"/>
  <c r="EH253" i="29"/>
  <c r="DN253" i="29"/>
  <c r="CT253" i="29"/>
  <c r="BZ253" i="29"/>
  <c r="BF253" i="29"/>
  <c r="AL253" i="29"/>
  <c r="R253" i="29"/>
  <c r="HI253" i="29"/>
  <c r="GO253" i="29"/>
  <c r="FU253" i="29"/>
  <c r="FA253" i="29"/>
  <c r="EG253" i="29"/>
  <c r="DM253" i="29"/>
  <c r="CS253" i="29"/>
  <c r="BY253" i="29"/>
  <c r="BE253" i="29"/>
  <c r="AK253" i="29"/>
  <c r="Q253" i="29"/>
  <c r="HH253" i="29"/>
  <c r="GN253" i="29"/>
  <c r="FT253" i="29"/>
  <c r="EZ253" i="29"/>
  <c r="EF253" i="29"/>
  <c r="DL253" i="29"/>
  <c r="CR253" i="29"/>
  <c r="BX253" i="29"/>
  <c r="BD253" i="29"/>
  <c r="AJ253" i="29"/>
  <c r="P253" i="29"/>
  <c r="HA253" i="29"/>
  <c r="GG253" i="29"/>
  <c r="FM253" i="29"/>
  <c r="ES253" i="29"/>
  <c r="DY253" i="29"/>
  <c r="DE253" i="29"/>
  <c r="CK253" i="29"/>
  <c r="BQ253" i="29"/>
  <c r="AW253" i="29"/>
  <c r="AC253" i="29"/>
  <c r="I253" i="29"/>
  <c r="GT253" i="29"/>
  <c r="FQ253" i="29"/>
  <c r="EQ253" i="29"/>
  <c r="DR253" i="29"/>
  <c r="CO253" i="29"/>
  <c r="BO253" i="29"/>
  <c r="AP253" i="29"/>
  <c r="M253" i="29"/>
  <c r="GS253" i="29"/>
  <c r="FO253" i="29"/>
  <c r="EN253" i="29"/>
  <c r="DJ253" i="29"/>
  <c r="CI253" i="29"/>
  <c r="BI253" i="29"/>
  <c r="AE253" i="29"/>
  <c r="GR253" i="29"/>
  <c r="FN253" i="29"/>
  <c r="EM253" i="29"/>
  <c r="DI253" i="29"/>
  <c r="CH253" i="29"/>
  <c r="BH253" i="29"/>
  <c r="AD253" i="29"/>
  <c r="HQ253" i="29"/>
  <c r="GM253" i="29"/>
  <c r="FL253" i="29"/>
  <c r="EL253" i="29"/>
  <c r="DH253" i="29"/>
  <c r="CG253" i="29"/>
  <c r="BC253" i="29"/>
  <c r="AB253" i="29"/>
  <c r="HP253" i="29"/>
  <c r="GL253" i="29"/>
  <c r="FK253" i="29"/>
  <c r="EK253" i="29"/>
  <c r="DG253" i="29"/>
  <c r="CF253" i="29"/>
  <c r="BB253" i="29"/>
  <c r="AA253" i="29"/>
  <c r="HD253" i="29"/>
  <c r="GC253" i="29"/>
  <c r="EY253" i="29"/>
  <c r="DX253" i="29"/>
  <c r="CX253" i="29"/>
  <c r="BT253" i="29"/>
  <c r="AS253" i="29"/>
  <c r="O253" i="29"/>
  <c r="HN253" i="29"/>
  <c r="GD253" i="29"/>
  <c r="ET253" i="29"/>
  <c r="DD253" i="29"/>
  <c r="BU253" i="29"/>
  <c r="AI253" i="29"/>
  <c r="HM253" i="29"/>
  <c r="GB253" i="29"/>
  <c r="ER253" i="29"/>
  <c r="DC253" i="29"/>
  <c r="BS253" i="29"/>
  <c r="AH253" i="29"/>
  <c r="HL253" i="29"/>
  <c r="GA253" i="29"/>
  <c r="EP253" i="29"/>
  <c r="DB253" i="29"/>
  <c r="BR253" i="29"/>
  <c r="AG253" i="29"/>
  <c r="HG253" i="29"/>
  <c r="FZ253" i="29"/>
  <c r="EO253" i="29"/>
  <c r="DA253" i="29"/>
  <c r="BP253" i="29"/>
  <c r="AF253" i="29"/>
  <c r="GV253" i="29"/>
  <c r="FG253" i="29"/>
  <c r="DV253" i="29"/>
  <c r="CL253" i="29"/>
  <c r="AX253" i="29"/>
  <c r="L253" i="29"/>
  <c r="FX253" i="29"/>
  <c r="DZ253" i="29"/>
  <c r="CC253" i="29"/>
  <c r="Y253" i="29"/>
  <c r="FS253" i="29"/>
  <c r="DW253" i="29"/>
  <c r="CB253" i="29"/>
  <c r="X253" i="29"/>
  <c r="FR253" i="29"/>
  <c r="DU253" i="29"/>
  <c r="BW253" i="29"/>
  <c r="W253" i="29"/>
  <c r="HO253" i="29"/>
  <c r="FP253" i="29"/>
  <c r="DT253" i="29"/>
  <c r="BV253" i="29"/>
  <c r="V253" i="29"/>
  <c r="GU253" i="29"/>
  <c r="EV253" i="29"/>
  <c r="CV253" i="29"/>
  <c r="AV253" i="29"/>
  <c r="FE253" i="29"/>
  <c r="CP253" i="29"/>
  <c r="Z253" i="29"/>
  <c r="HF253" i="29"/>
  <c r="FD253" i="29"/>
  <c r="CN253" i="29"/>
  <c r="U253" i="29"/>
  <c r="HE253" i="29"/>
  <c r="EX253" i="29"/>
  <c r="CM253" i="29"/>
  <c r="T253" i="29"/>
  <c r="HC253" i="29"/>
  <c r="EW253" i="29"/>
  <c r="CJ253" i="29"/>
  <c r="N253" i="29"/>
  <c r="GY253" i="29"/>
  <c r="EE253" i="29"/>
  <c r="BN253" i="29"/>
  <c r="H253" i="29"/>
  <c r="GK253" i="29"/>
  <c r="EB253" i="29"/>
  <c r="BK253" i="29"/>
  <c r="GJ253" i="29"/>
  <c r="EA253" i="29"/>
  <c r="BJ253" i="29"/>
  <c r="GH253" i="29"/>
  <c r="DQ253" i="29"/>
  <c r="AZ253" i="29"/>
  <c r="ED253" i="29"/>
  <c r="AO253" i="29"/>
  <c r="EC253" i="29"/>
  <c r="AN253" i="29"/>
  <c r="DS253" i="29"/>
  <c r="K253" i="29"/>
  <c r="DP253" i="29"/>
  <c r="J253" i="29"/>
  <c r="GE253" i="29"/>
  <c r="BM253" i="29"/>
  <c r="DF253" i="29"/>
  <c r="CZ253" i="29"/>
  <c r="CY253" i="29"/>
  <c r="CW253" i="29"/>
  <c r="CQ253" i="29"/>
  <c r="GW253" i="29"/>
  <c r="GT257" i="29"/>
  <c r="HO177" i="29"/>
  <c r="GU177" i="29"/>
  <c r="GA177" i="29"/>
  <c r="FG177" i="29"/>
  <c r="EM177" i="29"/>
  <c r="DS177" i="29"/>
  <c r="CY177" i="29"/>
  <c r="CE177" i="29"/>
  <c r="BK177" i="29"/>
  <c r="AQ177" i="29"/>
  <c r="W177" i="29"/>
  <c r="HM177" i="29"/>
  <c r="GS177" i="29"/>
  <c r="FY177" i="29"/>
  <c r="FE177" i="29"/>
  <c r="EK177" i="29"/>
  <c r="DQ177" i="29"/>
  <c r="CW177" i="29"/>
  <c r="CC177" i="29"/>
  <c r="BI177" i="29"/>
  <c r="AO177" i="29"/>
  <c r="U177" i="29"/>
  <c r="HL177" i="29"/>
  <c r="GR177" i="29"/>
  <c r="FX177" i="29"/>
  <c r="FD177" i="29"/>
  <c r="EJ177" i="29"/>
  <c r="DP177" i="29"/>
  <c r="CV177" i="29"/>
  <c r="CB177" i="29"/>
  <c r="BH177" i="29"/>
  <c r="AN177" i="29"/>
  <c r="T177" i="29"/>
  <c r="HC177" i="29"/>
  <c r="GI177" i="29"/>
  <c r="FO177" i="29"/>
  <c r="EU177" i="29"/>
  <c r="EA177" i="29"/>
  <c r="DG177" i="29"/>
  <c r="CM177" i="29"/>
  <c r="BS177" i="29"/>
  <c r="AY177" i="29"/>
  <c r="AE177" i="29"/>
  <c r="K177" i="29"/>
  <c r="GT177" i="29"/>
  <c r="FT177" i="29"/>
  <c r="EV177" i="29"/>
  <c r="DW177" i="29"/>
  <c r="CX177" i="29"/>
  <c r="BX177" i="29"/>
  <c r="AZ177" i="29"/>
  <c r="AA177" i="29"/>
  <c r="HQ177" i="29"/>
  <c r="GP177" i="29"/>
  <c r="FR177" i="29"/>
  <c r="ES177" i="29"/>
  <c r="DU177" i="29"/>
  <c r="CT177" i="29"/>
  <c r="BV177" i="29"/>
  <c r="AW177" i="29"/>
  <c r="Y177" i="29"/>
  <c r="HD177" i="29"/>
  <c r="GE177" i="29"/>
  <c r="FF177" i="29"/>
  <c r="EF177" i="29"/>
  <c r="DH177" i="29"/>
  <c r="CI177" i="29"/>
  <c r="BJ177" i="29"/>
  <c r="AJ177" i="29"/>
  <c r="L177" i="29"/>
  <c r="HN177" i="29"/>
  <c r="GK177" i="29"/>
  <c r="FI177" i="29"/>
  <c r="ED177" i="29"/>
  <c r="DB177" i="29"/>
  <c r="BW177" i="29"/>
  <c r="AT177" i="29"/>
  <c r="P177" i="29"/>
  <c r="HI177" i="29"/>
  <c r="GG177" i="29"/>
  <c r="FB177" i="29"/>
  <c r="DZ177" i="29"/>
  <c r="CU177" i="29"/>
  <c r="BR177" i="29"/>
  <c r="AP177" i="29"/>
  <c r="M177" i="29"/>
  <c r="HH177" i="29"/>
  <c r="GF177" i="29"/>
  <c r="FA177" i="29"/>
  <c r="DY177" i="29"/>
  <c r="CS177" i="29"/>
  <c r="BQ177" i="29"/>
  <c r="AM177" i="29"/>
  <c r="J177" i="29"/>
  <c r="AR177" i="29"/>
  <c r="BZ177" i="29"/>
  <c r="DI177" i="29"/>
  <c r="EP177" i="29"/>
  <c r="FW177" i="29"/>
  <c r="HF177" i="29"/>
  <c r="HD208" i="29"/>
  <c r="GJ208" i="29"/>
  <c r="FP208" i="29"/>
  <c r="EV208" i="29"/>
  <c r="EB208" i="29"/>
  <c r="DH208" i="29"/>
  <c r="CN208" i="29"/>
  <c r="BT208" i="29"/>
  <c r="AZ208" i="29"/>
  <c r="AF208" i="29"/>
  <c r="L208" i="29"/>
  <c r="HB208" i="29"/>
  <c r="GH208" i="29"/>
  <c r="FN208" i="29"/>
  <c r="ET208" i="29"/>
  <c r="DZ208" i="29"/>
  <c r="DF208" i="29"/>
  <c r="CL208" i="29"/>
  <c r="BR208" i="29"/>
  <c r="AX208" i="29"/>
  <c r="AD208" i="29"/>
  <c r="J208" i="29"/>
  <c r="HA208" i="29"/>
  <c r="GG208" i="29"/>
  <c r="FM208" i="29"/>
  <c r="ES208" i="29"/>
  <c r="DY208" i="29"/>
  <c r="DE208" i="29"/>
  <c r="CK208" i="29"/>
  <c r="BQ208" i="29"/>
  <c r="AW208" i="29"/>
  <c r="AC208" i="29"/>
  <c r="I208" i="29"/>
  <c r="HL208" i="29"/>
  <c r="GR208" i="29"/>
  <c r="FX208" i="29"/>
  <c r="FD208" i="29"/>
  <c r="EJ208" i="29"/>
  <c r="DP208" i="29"/>
  <c r="CV208" i="29"/>
  <c r="CB208" i="29"/>
  <c r="BH208" i="29"/>
  <c r="AN208" i="29"/>
  <c r="T208" i="29"/>
  <c r="HM208" i="29"/>
  <c r="GN208" i="29"/>
  <c r="FO208" i="29"/>
  <c r="EO208" i="29"/>
  <c r="DQ208" i="29"/>
  <c r="CR208" i="29"/>
  <c r="BS208" i="29"/>
  <c r="AS208" i="29"/>
  <c r="U208" i="29"/>
  <c r="HJ208" i="29"/>
  <c r="GL208" i="29"/>
  <c r="FK208" i="29"/>
  <c r="EM208" i="29"/>
  <c r="DN208" i="29"/>
  <c r="CP208" i="29"/>
  <c r="BO208" i="29"/>
  <c r="AQ208" i="29"/>
  <c r="R208" i="29"/>
  <c r="HI208" i="29"/>
  <c r="GK208" i="29"/>
  <c r="FJ208" i="29"/>
  <c r="EL208" i="29"/>
  <c r="DM208" i="29"/>
  <c r="CO208" i="29"/>
  <c r="BN208" i="29"/>
  <c r="AP208" i="29"/>
  <c r="Q208" i="29"/>
  <c r="GW208" i="29"/>
  <c r="FY208" i="29"/>
  <c r="EZ208" i="29"/>
  <c r="EA208" i="29"/>
  <c r="DA208" i="29"/>
  <c r="CC208" i="29"/>
  <c r="BD208" i="29"/>
  <c r="AE208" i="29"/>
  <c r="HK208" i="29"/>
  <c r="GD208" i="29"/>
  <c r="FA208" i="29"/>
  <c r="DU208" i="29"/>
  <c r="CQ208" i="29"/>
  <c r="BJ208" i="29"/>
  <c r="AG208" i="29"/>
  <c r="HG208" i="29"/>
  <c r="GB208" i="29"/>
  <c r="EX208" i="29"/>
  <c r="DS208" i="29"/>
  <c r="CJ208" i="29"/>
  <c r="BG208" i="29"/>
  <c r="AA208" i="29"/>
  <c r="HF208" i="29"/>
  <c r="GA208" i="29"/>
  <c r="EW208" i="29"/>
  <c r="DR208" i="29"/>
  <c r="CI208" i="29"/>
  <c r="BF208" i="29"/>
  <c r="Z208" i="29"/>
  <c r="GS208" i="29"/>
  <c r="FL208" i="29"/>
  <c r="EG208" i="29"/>
  <c r="DB208" i="29"/>
  <c r="BX208" i="29"/>
  <c r="AR208" i="29"/>
  <c r="M208" i="29"/>
  <c r="GQ208" i="29"/>
  <c r="FE208" i="29"/>
  <c r="DO208" i="29"/>
  <c r="CD208" i="29"/>
  <c r="AO208" i="29"/>
  <c r="GP208" i="29"/>
  <c r="FC208" i="29"/>
  <c r="DL208" i="29"/>
  <c r="CA208" i="29"/>
  <c r="AM208" i="29"/>
  <c r="GO208" i="29"/>
  <c r="FB208" i="29"/>
  <c r="DK208" i="29"/>
  <c r="BZ208" i="29"/>
  <c r="AL208" i="29"/>
  <c r="GM208" i="29"/>
  <c r="EY208" i="29"/>
  <c r="DJ208" i="29"/>
  <c r="BY208" i="29"/>
  <c r="AK208" i="29"/>
  <c r="GI208" i="29"/>
  <c r="EU208" i="29"/>
  <c r="DI208" i="29"/>
  <c r="BW208" i="29"/>
  <c r="AJ208" i="29"/>
  <c r="BC208" i="29"/>
  <c r="CZ208" i="29"/>
  <c r="FG208" i="29"/>
  <c r="HC208" i="29"/>
  <c r="HO221" i="29"/>
  <c r="GU221" i="29"/>
  <c r="GA221" i="29"/>
  <c r="FG221" i="29"/>
  <c r="EM221" i="29"/>
  <c r="DS221" i="29"/>
  <c r="CY221" i="29"/>
  <c r="CE221" i="29"/>
  <c r="BK221" i="29"/>
  <c r="AQ221" i="29"/>
  <c r="W221" i="29"/>
  <c r="HD221" i="29"/>
  <c r="GI221" i="29"/>
  <c r="FN221" i="29"/>
  <c r="ES221" i="29"/>
  <c r="DX221" i="29"/>
  <c r="DC221" i="29"/>
  <c r="CH221" i="29"/>
  <c r="BM221" i="29"/>
  <c r="AR221" i="29"/>
  <c r="V221" i="29"/>
  <c r="HA221" i="29"/>
  <c r="GF221" i="29"/>
  <c r="FK221" i="29"/>
  <c r="EP221" i="29"/>
  <c r="DU221" i="29"/>
  <c r="CZ221" i="29"/>
  <c r="CD221" i="29"/>
  <c r="BI221" i="29"/>
  <c r="AN221" i="29"/>
  <c r="S221" i="29"/>
  <c r="HC221" i="29"/>
  <c r="GE221" i="29"/>
  <c r="FH221" i="29"/>
  <c r="EJ221" i="29"/>
  <c r="DM221" i="29"/>
  <c r="CP221" i="29"/>
  <c r="BS221" i="29"/>
  <c r="AV221" i="29"/>
  <c r="Y221" i="29"/>
  <c r="HL221" i="29"/>
  <c r="GN221" i="29"/>
  <c r="FP221" i="29"/>
  <c r="EQ221" i="29"/>
  <c r="DQ221" i="29"/>
  <c r="CS221" i="29"/>
  <c r="BU221" i="29"/>
  <c r="AW221" i="29"/>
  <c r="X221" i="29"/>
  <c r="HK221" i="29"/>
  <c r="GM221" i="29"/>
  <c r="FO221" i="29"/>
  <c r="EO221" i="29"/>
  <c r="DP221" i="29"/>
  <c r="CR221" i="29"/>
  <c r="BT221" i="29"/>
  <c r="AU221" i="29"/>
  <c r="U221" i="29"/>
  <c r="HJ221" i="29"/>
  <c r="GL221" i="29"/>
  <c r="FM221" i="29"/>
  <c r="EN221" i="29"/>
  <c r="DO221" i="29"/>
  <c r="CQ221" i="29"/>
  <c r="BR221" i="29"/>
  <c r="AT221" i="29"/>
  <c r="T221" i="29"/>
  <c r="HI221" i="29"/>
  <c r="GK221" i="29"/>
  <c r="FL221" i="29"/>
  <c r="EL221" i="29"/>
  <c r="DN221" i="29"/>
  <c r="CO221" i="29"/>
  <c r="BQ221" i="29"/>
  <c r="AS221" i="29"/>
  <c r="R221" i="29"/>
  <c r="GW221" i="29"/>
  <c r="FX221" i="29"/>
  <c r="EZ221" i="29"/>
  <c r="EB221" i="29"/>
  <c r="DD221" i="29"/>
  <c r="CC221" i="29"/>
  <c r="BE221" i="29"/>
  <c r="AG221" i="29"/>
  <c r="I221" i="29"/>
  <c r="HF221" i="29"/>
  <c r="FY221" i="29"/>
  <c r="EU221" i="29"/>
  <c r="DJ221" i="29"/>
  <c r="CF221" i="29"/>
  <c r="AZ221" i="29"/>
  <c r="O221" i="29"/>
  <c r="HB221" i="29"/>
  <c r="FV221" i="29"/>
  <c r="ER221" i="29"/>
  <c r="DH221" i="29"/>
  <c r="CA221" i="29"/>
  <c r="AX221" i="29"/>
  <c r="M221" i="29"/>
  <c r="GZ221" i="29"/>
  <c r="FU221" i="29"/>
  <c r="EK221" i="29"/>
  <c r="DG221" i="29"/>
  <c r="BZ221" i="29"/>
  <c r="AP221" i="29"/>
  <c r="L221" i="29"/>
  <c r="GO221" i="29"/>
  <c r="FD221" i="29"/>
  <c r="DZ221" i="29"/>
  <c r="CT221" i="29"/>
  <c r="BJ221" i="29"/>
  <c r="AE221" i="29"/>
  <c r="GG221" i="29"/>
  <c r="EV221" i="29"/>
  <c r="DB221" i="29"/>
  <c r="BN221" i="29"/>
  <c r="AB221" i="29"/>
  <c r="GC221" i="29"/>
  <c r="EI221" i="29"/>
  <c r="CX221" i="29"/>
  <c r="BH221" i="29"/>
  <c r="Z221" i="29"/>
  <c r="HQ221" i="29"/>
  <c r="GB221" i="29"/>
  <c r="EH221" i="29"/>
  <c r="CW221" i="29"/>
  <c r="BG221" i="29"/>
  <c r="Q221" i="29"/>
  <c r="GV221" i="29"/>
  <c r="FF221" i="29"/>
  <c r="DV221" i="29"/>
  <c r="CG221" i="29"/>
  <c r="AL221" i="29"/>
  <c r="GH221" i="29"/>
  <c r="EE221" i="29"/>
  <c r="CJ221" i="29"/>
  <c r="AI221" i="29"/>
  <c r="GD221" i="29"/>
  <c r="ED221" i="29"/>
  <c r="CI221" i="29"/>
  <c r="AH221" i="29"/>
  <c r="FZ221" i="29"/>
  <c r="EC221" i="29"/>
  <c r="CB221" i="29"/>
  <c r="AF221" i="29"/>
  <c r="FW221" i="29"/>
  <c r="EA221" i="29"/>
  <c r="BY221" i="29"/>
  <c r="AD221" i="29"/>
  <c r="FT221" i="29"/>
  <c r="DY221" i="29"/>
  <c r="BX221" i="29"/>
  <c r="AC221" i="29"/>
  <c r="BV221" i="29"/>
  <c r="EW221" i="29"/>
  <c r="HE221" i="29"/>
  <c r="HK228" i="29"/>
  <c r="GQ228" i="29"/>
  <c r="FW228" i="29"/>
  <c r="FC228" i="29"/>
  <c r="EI228" i="29"/>
  <c r="DO228" i="29"/>
  <c r="CU228" i="29"/>
  <c r="CA228" i="29"/>
  <c r="BG228" i="29"/>
  <c r="AM228" i="29"/>
  <c r="S228" i="29"/>
  <c r="HO228" i="29"/>
  <c r="GT228" i="29"/>
  <c r="FY228" i="29"/>
  <c r="FD228" i="29"/>
  <c r="EH228" i="29"/>
  <c r="DM228" i="29"/>
  <c r="CR228" i="29"/>
  <c r="BW228" i="29"/>
  <c r="BB228" i="29"/>
  <c r="AG228" i="29"/>
  <c r="L228" i="29"/>
  <c r="HN228" i="29"/>
  <c r="GS228" i="29"/>
  <c r="FX228" i="29"/>
  <c r="FB228" i="29"/>
  <c r="EG228" i="29"/>
  <c r="DL228" i="29"/>
  <c r="CQ228" i="29"/>
  <c r="BV228" i="29"/>
  <c r="BA228" i="29"/>
  <c r="AF228" i="29"/>
  <c r="K228" i="29"/>
  <c r="HL228" i="29"/>
  <c r="GP228" i="29"/>
  <c r="FU228" i="29"/>
  <c r="EZ228" i="29"/>
  <c r="EE228" i="29"/>
  <c r="DJ228" i="29"/>
  <c r="CO228" i="29"/>
  <c r="BT228" i="29"/>
  <c r="AY228" i="29"/>
  <c r="AD228" i="29"/>
  <c r="I228" i="29"/>
  <c r="HC228" i="29"/>
  <c r="GH228" i="29"/>
  <c r="FM228" i="29"/>
  <c r="ER228" i="29"/>
  <c r="DW228" i="29"/>
  <c r="DB228" i="29"/>
  <c r="HA228" i="29"/>
  <c r="GB228" i="29"/>
  <c r="EY228" i="29"/>
  <c r="DZ228" i="29"/>
  <c r="CZ228" i="29"/>
  <c r="CB228" i="29"/>
  <c r="BC228" i="29"/>
  <c r="AB228" i="29"/>
  <c r="GY228" i="29"/>
  <c r="FZ228" i="29"/>
  <c r="EW228" i="29"/>
  <c r="DX228" i="29"/>
  <c r="CX228" i="29"/>
  <c r="BY228" i="29"/>
  <c r="AX228" i="29"/>
  <c r="Z228" i="29"/>
  <c r="HP228" i="29"/>
  <c r="GK228" i="29"/>
  <c r="FI228" i="29"/>
  <c r="ED228" i="29"/>
  <c r="DC228" i="29"/>
  <c r="BZ228" i="29"/>
  <c r="AV228" i="29"/>
  <c r="V228" i="29"/>
  <c r="HM228" i="29"/>
  <c r="GJ228" i="29"/>
  <c r="FH228" i="29"/>
  <c r="EC228" i="29"/>
  <c r="DA228" i="29"/>
  <c r="BX228" i="29"/>
  <c r="AU228" i="29"/>
  <c r="U228" i="29"/>
  <c r="HJ228" i="29"/>
  <c r="GI228" i="29"/>
  <c r="FG228" i="29"/>
  <c r="EB228" i="29"/>
  <c r="CY228" i="29"/>
  <c r="BU228" i="29"/>
  <c r="AT228" i="29"/>
  <c r="T228" i="29"/>
  <c r="HI228" i="29"/>
  <c r="GG228" i="29"/>
  <c r="FF228" i="29"/>
  <c r="EA228" i="29"/>
  <c r="CW228" i="29"/>
  <c r="BS228" i="29"/>
  <c r="AS228" i="29"/>
  <c r="R228" i="29"/>
  <c r="GW228" i="29"/>
  <c r="FR228" i="29"/>
  <c r="EP228" i="29"/>
  <c r="DN228" i="29"/>
  <c r="CJ228" i="29"/>
  <c r="BJ228" i="29"/>
  <c r="AI228" i="29"/>
  <c r="HB228" i="29"/>
  <c r="FO228" i="29"/>
  <c r="DY228" i="29"/>
  <c r="CM228" i="29"/>
  <c r="BF228" i="29"/>
  <c r="Q228" i="29"/>
  <c r="GX228" i="29"/>
  <c r="FL228" i="29"/>
  <c r="DU228" i="29"/>
  <c r="CK228" i="29"/>
  <c r="BD228" i="29"/>
  <c r="O228" i="29"/>
  <c r="GV228" i="29"/>
  <c r="FK228" i="29"/>
  <c r="DT228" i="29"/>
  <c r="CI228" i="29"/>
  <c r="AZ228" i="29"/>
  <c r="N228" i="29"/>
  <c r="GD228" i="29"/>
  <c r="EQ228" i="29"/>
  <c r="DF228" i="29"/>
  <c r="BP228" i="29"/>
  <c r="AJ228" i="29"/>
  <c r="GF228" i="29"/>
  <c r="EM228" i="29"/>
  <c r="CN228" i="29"/>
  <c r="AQ228" i="29"/>
  <c r="GC228" i="29"/>
  <c r="EK228" i="29"/>
  <c r="CH228" i="29"/>
  <c r="AO228" i="29"/>
  <c r="GA228" i="29"/>
  <c r="EJ228" i="29"/>
  <c r="CG228" i="29"/>
  <c r="AN228" i="29"/>
  <c r="HD228" i="29"/>
  <c r="FA228" i="29"/>
  <c r="DH228" i="29"/>
  <c r="BM228" i="29"/>
  <c r="W228" i="29"/>
  <c r="GR228" i="29"/>
  <c r="EN228" i="29"/>
  <c r="CD228" i="29"/>
  <c r="Y228" i="29"/>
  <c r="GO228" i="29"/>
  <c r="EL228" i="29"/>
  <c r="CC228" i="29"/>
  <c r="X228" i="29"/>
  <c r="GN228" i="29"/>
  <c r="EF228" i="29"/>
  <c r="BR228" i="29"/>
  <c r="P228" i="29"/>
  <c r="GM228" i="29"/>
  <c r="DV228" i="29"/>
  <c r="BQ228" i="29"/>
  <c r="M228" i="29"/>
  <c r="GL228" i="29"/>
  <c r="DS228" i="29"/>
  <c r="BO228" i="29"/>
  <c r="J228" i="29"/>
  <c r="CP228" i="29"/>
  <c r="FN228" i="29"/>
  <c r="Z236" i="29"/>
  <c r="FI236" i="29"/>
  <c r="HG245" i="29"/>
  <c r="GM245" i="29"/>
  <c r="FS245" i="29"/>
  <c r="EY245" i="29"/>
  <c r="EE245" i="29"/>
  <c r="DK245" i="29"/>
  <c r="CQ245" i="29"/>
  <c r="BW245" i="29"/>
  <c r="BC245" i="29"/>
  <c r="AI245" i="29"/>
  <c r="O245" i="29"/>
  <c r="HF245" i="29"/>
  <c r="GL245" i="29"/>
  <c r="FR245" i="29"/>
  <c r="EX245" i="29"/>
  <c r="ED245" i="29"/>
  <c r="DJ245" i="29"/>
  <c r="CP245" i="29"/>
  <c r="BV245" i="29"/>
  <c r="BB245" i="29"/>
  <c r="AH245" i="29"/>
  <c r="N245" i="29"/>
  <c r="HE245" i="29"/>
  <c r="GK245" i="29"/>
  <c r="FQ245" i="29"/>
  <c r="EW245" i="29"/>
  <c r="EC245" i="29"/>
  <c r="DI245" i="29"/>
  <c r="CO245" i="29"/>
  <c r="BU245" i="29"/>
  <c r="BA245" i="29"/>
  <c r="AG245" i="29"/>
  <c r="M245" i="29"/>
  <c r="HD245" i="29"/>
  <c r="GJ245" i="29"/>
  <c r="FP245" i="29"/>
  <c r="EV245" i="29"/>
  <c r="EB245" i="29"/>
  <c r="DH245" i="29"/>
  <c r="CN245" i="29"/>
  <c r="BT245" i="29"/>
  <c r="AZ245" i="29"/>
  <c r="AF245" i="29"/>
  <c r="L245" i="29"/>
  <c r="HQ245" i="29"/>
  <c r="GW245" i="29"/>
  <c r="GC245" i="29"/>
  <c r="FI245" i="29"/>
  <c r="EO245" i="29"/>
  <c r="DU245" i="29"/>
  <c r="DA245" i="29"/>
  <c r="CG245" i="29"/>
  <c r="BM245" i="29"/>
  <c r="AS245" i="29"/>
  <c r="Y245" i="29"/>
  <c r="HB245" i="29"/>
  <c r="GB245" i="29"/>
  <c r="FC245" i="29"/>
  <c r="DZ245" i="29"/>
  <c r="CZ245" i="29"/>
  <c r="CA245" i="29"/>
  <c r="AX245" i="29"/>
  <c r="X245" i="29"/>
  <c r="HO245" i="29"/>
  <c r="GO245" i="29"/>
  <c r="FK245" i="29"/>
  <c r="EJ245" i="29"/>
  <c r="DF245" i="29"/>
  <c r="CE245" i="29"/>
  <c r="BE245" i="29"/>
  <c r="AA245" i="29"/>
  <c r="HN245" i="29"/>
  <c r="GN245" i="29"/>
  <c r="FJ245" i="29"/>
  <c r="EI245" i="29"/>
  <c r="DE245" i="29"/>
  <c r="CD245" i="29"/>
  <c r="BD245" i="29"/>
  <c r="Z245" i="29"/>
  <c r="HM245" i="29"/>
  <c r="GI245" i="29"/>
  <c r="FH245" i="29"/>
  <c r="EH245" i="29"/>
  <c r="DD245" i="29"/>
  <c r="CC245" i="29"/>
  <c r="AY245" i="29"/>
  <c r="W245" i="29"/>
  <c r="HL245" i="29"/>
  <c r="GH245" i="29"/>
  <c r="FG245" i="29"/>
  <c r="EG245" i="29"/>
  <c r="DC245" i="29"/>
  <c r="CB245" i="29"/>
  <c r="AW245" i="29"/>
  <c r="V245" i="29"/>
  <c r="GY245" i="29"/>
  <c r="FX245" i="29"/>
  <c r="ET245" i="29"/>
  <c r="DS245" i="29"/>
  <c r="CS245" i="29"/>
  <c r="BO245" i="29"/>
  <c r="AN245" i="29"/>
  <c r="J245" i="29"/>
  <c r="GE245" i="29"/>
  <c r="ES245" i="29"/>
  <c r="DM245" i="29"/>
  <c r="BX245" i="29"/>
  <c r="AM245" i="29"/>
  <c r="GD245" i="29"/>
  <c r="ER245" i="29"/>
  <c r="DL245" i="29"/>
  <c r="BS245" i="29"/>
  <c r="AL245" i="29"/>
  <c r="HP245" i="29"/>
  <c r="GA245" i="29"/>
  <c r="EQ245" i="29"/>
  <c r="DG245" i="29"/>
  <c r="BR245" i="29"/>
  <c r="AK245" i="29"/>
  <c r="HK245" i="29"/>
  <c r="FZ245" i="29"/>
  <c r="EP245" i="29"/>
  <c r="DB245" i="29"/>
  <c r="BQ245" i="29"/>
  <c r="AJ245" i="29"/>
  <c r="GU245" i="29"/>
  <c r="FL245" i="29"/>
  <c r="DW245" i="29"/>
  <c r="CL245" i="29"/>
  <c r="BF245" i="29"/>
  <c r="Q245" i="29"/>
  <c r="FT245" i="29"/>
  <c r="DT245" i="29"/>
  <c r="BY245" i="29"/>
  <c r="U245" i="29"/>
  <c r="HJ245" i="29"/>
  <c r="FO245" i="29"/>
  <c r="DR245" i="29"/>
  <c r="BP245" i="29"/>
  <c r="T245" i="29"/>
  <c r="HI245" i="29"/>
  <c r="FN245" i="29"/>
  <c r="DQ245" i="29"/>
  <c r="BN245" i="29"/>
  <c r="S245" i="29"/>
  <c r="HH245" i="29"/>
  <c r="FM245" i="29"/>
  <c r="DP245" i="29"/>
  <c r="BL245" i="29"/>
  <c r="R245" i="29"/>
  <c r="GQ245" i="29"/>
  <c r="EM245" i="29"/>
  <c r="CR245" i="29"/>
  <c r="AR245" i="29"/>
  <c r="GG245" i="29"/>
  <c r="DV245" i="29"/>
  <c r="BG245" i="29"/>
  <c r="GF245" i="29"/>
  <c r="DO245" i="29"/>
  <c r="AV245" i="29"/>
  <c r="FY245" i="29"/>
  <c r="DN245" i="29"/>
  <c r="AU245" i="29"/>
  <c r="FW245" i="29"/>
  <c r="CY245" i="29"/>
  <c r="AT245" i="29"/>
  <c r="FF245" i="29"/>
  <c r="CV245" i="29"/>
  <c r="AO245" i="29"/>
  <c r="FB245" i="29"/>
  <c r="CM245" i="29"/>
  <c r="AC245" i="29"/>
  <c r="HA245" i="29"/>
  <c r="EU245" i="29"/>
  <c r="CI245" i="29"/>
  <c r="K245" i="29"/>
  <c r="FD245" i="29"/>
  <c r="BJ245" i="29"/>
  <c r="FA245" i="29"/>
  <c r="BI245" i="29"/>
  <c r="EZ245" i="29"/>
  <c r="BH245" i="29"/>
  <c r="EN245" i="29"/>
  <c r="AQ245" i="29"/>
  <c r="GV245" i="29"/>
  <c r="CU245" i="29"/>
  <c r="CK245" i="29"/>
  <c r="HC245" i="29"/>
  <c r="CJ245" i="29"/>
  <c r="GZ245" i="29"/>
  <c r="CH245" i="29"/>
  <c r="GX245" i="29"/>
  <c r="CF245" i="29"/>
  <c r="GT245" i="29"/>
  <c r="BZ245" i="29"/>
  <c r="FV245" i="29"/>
  <c r="AK172" i="29"/>
  <c r="BW172" i="29"/>
  <c r="DF172" i="29"/>
  <c r="EN172" i="29"/>
  <c r="FU172" i="29"/>
  <c r="HD172" i="29"/>
  <c r="HC173" i="29"/>
  <c r="GI173" i="29"/>
  <c r="FO173" i="29"/>
  <c r="EU173" i="29"/>
  <c r="EA173" i="29"/>
  <c r="DG173" i="29"/>
  <c r="CM173" i="29"/>
  <c r="BS173" i="29"/>
  <c r="AY173" i="29"/>
  <c r="AE173" i="29"/>
  <c r="K173" i="29"/>
  <c r="HA173" i="29"/>
  <c r="GG173" i="29"/>
  <c r="FM173" i="29"/>
  <c r="ES173" i="29"/>
  <c r="DY173" i="29"/>
  <c r="DE173" i="29"/>
  <c r="CK173" i="29"/>
  <c r="BQ173" i="29"/>
  <c r="AW173" i="29"/>
  <c r="AC173" i="29"/>
  <c r="I173" i="29"/>
  <c r="GZ173" i="29"/>
  <c r="GF173" i="29"/>
  <c r="FL173" i="29"/>
  <c r="ER173" i="29"/>
  <c r="DX173" i="29"/>
  <c r="DD173" i="29"/>
  <c r="CJ173" i="29"/>
  <c r="BP173" i="29"/>
  <c r="AV173" i="29"/>
  <c r="AB173" i="29"/>
  <c r="H173" i="29"/>
  <c r="HK173" i="29"/>
  <c r="GQ173" i="29"/>
  <c r="FW173" i="29"/>
  <c r="FC173" i="29"/>
  <c r="EI173" i="29"/>
  <c r="DO173" i="29"/>
  <c r="CU173" i="29"/>
  <c r="CA173" i="29"/>
  <c r="BG173" i="29"/>
  <c r="AM173" i="29"/>
  <c r="S173" i="29"/>
  <c r="GT173" i="29"/>
  <c r="FU173" i="29"/>
  <c r="EW173" i="29"/>
  <c r="DV173" i="29"/>
  <c r="CX173" i="29"/>
  <c r="BY173" i="29"/>
  <c r="BA173" i="29"/>
  <c r="Z173" i="29"/>
  <c r="HP173" i="29"/>
  <c r="GR173" i="29"/>
  <c r="FS173" i="29"/>
  <c r="ET173" i="29"/>
  <c r="DT173" i="29"/>
  <c r="CV173" i="29"/>
  <c r="BW173" i="29"/>
  <c r="AX173" i="29"/>
  <c r="X173" i="29"/>
  <c r="HE173" i="29"/>
  <c r="GD173" i="29"/>
  <c r="FF173" i="29"/>
  <c r="EG173" i="29"/>
  <c r="DI173" i="29"/>
  <c r="CH173" i="29"/>
  <c r="BJ173" i="29"/>
  <c r="AK173" i="29"/>
  <c r="M173" i="29"/>
  <c r="HH173" i="29"/>
  <c r="GC173" i="29"/>
  <c r="FA173" i="29"/>
  <c r="DW173" i="29"/>
  <c r="CS173" i="29"/>
  <c r="BO173" i="29"/>
  <c r="AN173" i="29"/>
  <c r="J173" i="29"/>
  <c r="HD173" i="29"/>
  <c r="FZ173" i="29"/>
  <c r="EX173" i="29"/>
  <c r="DR173" i="29"/>
  <c r="CP173" i="29"/>
  <c r="BL173" i="29"/>
  <c r="AI173" i="29"/>
  <c r="HB173" i="29"/>
  <c r="FY173" i="29"/>
  <c r="EV173" i="29"/>
  <c r="DQ173" i="29"/>
  <c r="CO173" i="29"/>
  <c r="BK173" i="29"/>
  <c r="AH173" i="29"/>
  <c r="AQ173" i="29"/>
  <c r="BZ173" i="29"/>
  <c r="DH173" i="29"/>
  <c r="EN173" i="29"/>
  <c r="FX173" i="29"/>
  <c r="HI173" i="29"/>
  <c r="AM176" i="29"/>
  <c r="BS176" i="29"/>
  <c r="DE176" i="29"/>
  <c r="EN176" i="29"/>
  <c r="FW176" i="29"/>
  <c r="HC176" i="29"/>
  <c r="H177" i="29"/>
  <c r="AS177" i="29"/>
  <c r="CA177" i="29"/>
  <c r="DJ177" i="29"/>
  <c r="EQ177" i="29"/>
  <c r="FZ177" i="29"/>
  <c r="HG177" i="29"/>
  <c r="HG181" i="29"/>
  <c r="GM181" i="29"/>
  <c r="FS181" i="29"/>
  <c r="EY181" i="29"/>
  <c r="EE181" i="29"/>
  <c r="DK181" i="29"/>
  <c r="CQ181" i="29"/>
  <c r="BW181" i="29"/>
  <c r="BC181" i="29"/>
  <c r="AI181" i="29"/>
  <c r="O181" i="29"/>
  <c r="HE181" i="29"/>
  <c r="GK181" i="29"/>
  <c r="FQ181" i="29"/>
  <c r="EW181" i="29"/>
  <c r="EC181" i="29"/>
  <c r="DI181" i="29"/>
  <c r="CO181" i="29"/>
  <c r="BU181" i="29"/>
  <c r="BA181" i="29"/>
  <c r="AG181" i="29"/>
  <c r="M181" i="29"/>
  <c r="HD181" i="29"/>
  <c r="GJ181" i="29"/>
  <c r="FP181" i="29"/>
  <c r="EV181" i="29"/>
  <c r="EB181" i="29"/>
  <c r="DH181" i="29"/>
  <c r="CN181" i="29"/>
  <c r="BT181" i="29"/>
  <c r="AZ181" i="29"/>
  <c r="AF181" i="29"/>
  <c r="L181" i="29"/>
  <c r="HO181" i="29"/>
  <c r="GU181" i="29"/>
  <c r="GA181" i="29"/>
  <c r="FG181" i="29"/>
  <c r="EM181" i="29"/>
  <c r="DS181" i="29"/>
  <c r="CY181" i="29"/>
  <c r="CE181" i="29"/>
  <c r="BK181" i="29"/>
  <c r="AQ181" i="29"/>
  <c r="W181" i="29"/>
  <c r="GS181" i="29"/>
  <c r="FU181" i="29"/>
  <c r="ET181" i="29"/>
  <c r="DV181" i="29"/>
  <c r="CW181" i="29"/>
  <c r="BY181" i="29"/>
  <c r="AX181" i="29"/>
  <c r="Z181" i="29"/>
  <c r="HP181" i="29"/>
  <c r="GQ181" i="29"/>
  <c r="FR181" i="29"/>
  <c r="ER181" i="29"/>
  <c r="DT181" i="29"/>
  <c r="CU181" i="29"/>
  <c r="BV181" i="29"/>
  <c r="AV181" i="29"/>
  <c r="X181" i="29"/>
  <c r="HB181" i="29"/>
  <c r="GD181" i="29"/>
  <c r="FE181" i="29"/>
  <c r="EG181" i="29"/>
  <c r="DF181" i="29"/>
  <c r="CH181" i="29"/>
  <c r="BI181" i="29"/>
  <c r="AK181" i="29"/>
  <c r="J181" i="29"/>
  <c r="GP181" i="29"/>
  <c r="FL181" i="29"/>
  <c r="EJ181" i="29"/>
  <c r="DE181" i="29"/>
  <c r="CC181" i="29"/>
  <c r="AY181" i="29"/>
  <c r="U181" i="29"/>
  <c r="GO181" i="29"/>
  <c r="FK181" i="29"/>
  <c r="EI181" i="29"/>
  <c r="DD181" i="29"/>
  <c r="CB181" i="29"/>
  <c r="AW181" i="29"/>
  <c r="T181" i="29"/>
  <c r="HQ181" i="29"/>
  <c r="GN181" i="29"/>
  <c r="FJ181" i="29"/>
  <c r="EH181" i="29"/>
  <c r="DC181" i="29"/>
  <c r="CA181" i="29"/>
  <c r="AU181" i="29"/>
  <c r="S181" i="29"/>
  <c r="HN181" i="29"/>
  <c r="GL181" i="29"/>
  <c r="FI181" i="29"/>
  <c r="EF181" i="29"/>
  <c r="DB181" i="29"/>
  <c r="BZ181" i="29"/>
  <c r="AT181" i="29"/>
  <c r="R181" i="29"/>
  <c r="HM181" i="29"/>
  <c r="GI181" i="29"/>
  <c r="FH181" i="29"/>
  <c r="ED181" i="29"/>
  <c r="DA181" i="29"/>
  <c r="BX181" i="29"/>
  <c r="AS181" i="29"/>
  <c r="Q181" i="29"/>
  <c r="AR181" i="29"/>
  <c r="CJ181" i="29"/>
  <c r="DU181" i="29"/>
  <c r="FF181" i="29"/>
  <c r="GX181" i="29"/>
  <c r="HM182" i="29"/>
  <c r="GS182" i="29"/>
  <c r="FY182" i="29"/>
  <c r="FE182" i="29"/>
  <c r="EK182" i="29"/>
  <c r="DQ182" i="29"/>
  <c r="CW182" i="29"/>
  <c r="HA182" i="29"/>
  <c r="GF182" i="29"/>
  <c r="FK182" i="29"/>
  <c r="EP182" i="29"/>
  <c r="DU182" i="29"/>
  <c r="CZ182" i="29"/>
  <c r="CE182" i="29"/>
  <c r="BK182" i="29"/>
  <c r="AQ182" i="29"/>
  <c r="W182" i="29"/>
  <c r="GY182" i="29"/>
  <c r="GD182" i="29"/>
  <c r="FI182" i="29"/>
  <c r="EN182" i="29"/>
  <c r="DS182" i="29"/>
  <c r="CX182" i="29"/>
  <c r="CC182" i="29"/>
  <c r="BI182" i="29"/>
  <c r="AO182" i="29"/>
  <c r="U182" i="29"/>
  <c r="GX182" i="29"/>
  <c r="GC182" i="29"/>
  <c r="FH182" i="29"/>
  <c r="EM182" i="29"/>
  <c r="DR182" i="29"/>
  <c r="CV182" i="29"/>
  <c r="CB182" i="29"/>
  <c r="BH182" i="29"/>
  <c r="AN182" i="29"/>
  <c r="T182" i="29"/>
  <c r="HI182" i="29"/>
  <c r="GN182" i="29"/>
  <c r="FS182" i="29"/>
  <c r="EX182" i="29"/>
  <c r="EC182" i="29"/>
  <c r="DH182" i="29"/>
  <c r="CM182" i="29"/>
  <c r="BS182" i="29"/>
  <c r="AY182" i="29"/>
  <c r="AE182" i="29"/>
  <c r="K182" i="29"/>
  <c r="HC182" i="29"/>
  <c r="GA182" i="29"/>
  <c r="FA182" i="29"/>
  <c r="EA182" i="29"/>
  <c r="DB182" i="29"/>
  <c r="BZ182" i="29"/>
  <c r="BB182" i="29"/>
  <c r="AC182" i="29"/>
  <c r="GZ182" i="29"/>
  <c r="FX182" i="29"/>
  <c r="EY182" i="29"/>
  <c r="DY182" i="29"/>
  <c r="CY182" i="29"/>
  <c r="BX182" i="29"/>
  <c r="AZ182" i="29"/>
  <c r="AA182" i="29"/>
  <c r="HL182" i="29"/>
  <c r="GL182" i="29"/>
  <c r="FM182" i="29"/>
  <c r="EJ182" i="29"/>
  <c r="DK182" i="29"/>
  <c r="CK182" i="29"/>
  <c r="BM182" i="29"/>
  <c r="AL182" i="29"/>
  <c r="N182" i="29"/>
  <c r="HQ182" i="29"/>
  <c r="GM182" i="29"/>
  <c r="FG182" i="29"/>
  <c r="ED182" i="29"/>
  <c r="CU182" i="29"/>
  <c r="BT182" i="29"/>
  <c r="AR182" i="29"/>
  <c r="M182" i="29"/>
  <c r="HP182" i="29"/>
  <c r="GK182" i="29"/>
  <c r="FF182" i="29"/>
  <c r="EB182" i="29"/>
  <c r="CT182" i="29"/>
  <c r="BR182" i="29"/>
  <c r="AP182" i="29"/>
  <c r="L182" i="29"/>
  <c r="HO182" i="29"/>
  <c r="GJ182" i="29"/>
  <c r="FD182" i="29"/>
  <c r="DZ182" i="29"/>
  <c r="CS182" i="29"/>
  <c r="BQ182" i="29"/>
  <c r="AM182" i="29"/>
  <c r="J182" i="29"/>
  <c r="HN182" i="29"/>
  <c r="GI182" i="29"/>
  <c r="FC182" i="29"/>
  <c r="DX182" i="29"/>
  <c r="CR182" i="29"/>
  <c r="BP182" i="29"/>
  <c r="AK182" i="29"/>
  <c r="I182" i="29"/>
  <c r="HK182" i="29"/>
  <c r="GH182" i="29"/>
  <c r="FB182" i="29"/>
  <c r="DW182" i="29"/>
  <c r="CQ182" i="29"/>
  <c r="BO182" i="29"/>
  <c r="AJ182" i="29"/>
  <c r="H182" i="29"/>
  <c r="AW182" i="29"/>
  <c r="CI182" i="29"/>
  <c r="DV182" i="29"/>
  <c r="FP182" i="29"/>
  <c r="HD182" i="29"/>
  <c r="H208" i="29"/>
  <c r="BE208" i="29"/>
  <c r="DC208" i="29"/>
  <c r="FH208" i="29"/>
  <c r="HE208" i="29"/>
  <c r="H221" i="29"/>
  <c r="BW221" i="29"/>
  <c r="EX221" i="29"/>
  <c r="HG221" i="29"/>
  <c r="H228" i="29"/>
  <c r="CS228" i="29"/>
  <c r="FP228" i="29"/>
  <c r="AB236" i="29"/>
  <c r="FW236" i="29"/>
  <c r="H245" i="29"/>
  <c r="GP245" i="29"/>
  <c r="AL172" i="29"/>
  <c r="BY172" i="29"/>
  <c r="DH172" i="29"/>
  <c r="EO172" i="29"/>
  <c r="FV172" i="29"/>
  <c r="HE172" i="29"/>
  <c r="L173" i="29"/>
  <c r="AR173" i="29"/>
  <c r="CB173" i="29"/>
  <c r="DJ173" i="29"/>
  <c r="EO173" i="29"/>
  <c r="GA173" i="29"/>
  <c r="HJ173" i="29"/>
  <c r="AN176" i="29"/>
  <c r="BX176" i="29"/>
  <c r="DF176" i="29"/>
  <c r="EO176" i="29"/>
  <c r="FX176" i="29"/>
  <c r="HF176" i="29"/>
  <c r="I177" i="29"/>
  <c r="AU177" i="29"/>
  <c r="CD177" i="29"/>
  <c r="DK177" i="29"/>
  <c r="ER177" i="29"/>
  <c r="GB177" i="29"/>
  <c r="HJ177" i="29"/>
  <c r="H181" i="29"/>
  <c r="BB181" i="29"/>
  <c r="CK181" i="29"/>
  <c r="DW181" i="29"/>
  <c r="FM181" i="29"/>
  <c r="GY181" i="29"/>
  <c r="O182" i="29"/>
  <c r="AX182" i="29"/>
  <c r="CJ182" i="29"/>
  <c r="EE182" i="29"/>
  <c r="FQ182" i="29"/>
  <c r="HE182" i="29"/>
  <c r="GZ205" i="29"/>
  <c r="GF205" i="29"/>
  <c r="FL205" i="29"/>
  <c r="ER205" i="29"/>
  <c r="DX205" i="29"/>
  <c r="DD205" i="29"/>
  <c r="CJ205" i="29"/>
  <c r="BP205" i="29"/>
  <c r="AV205" i="29"/>
  <c r="AB205" i="29"/>
  <c r="H205" i="29"/>
  <c r="GX205" i="29"/>
  <c r="GD205" i="29"/>
  <c r="FJ205" i="29"/>
  <c r="EP205" i="29"/>
  <c r="DV205" i="29"/>
  <c r="DB205" i="29"/>
  <c r="CH205" i="29"/>
  <c r="BN205" i="29"/>
  <c r="AT205" i="29"/>
  <c r="Z205" i="29"/>
  <c r="HQ205" i="29"/>
  <c r="GW205" i="29"/>
  <c r="GC205" i="29"/>
  <c r="FI205" i="29"/>
  <c r="EO205" i="29"/>
  <c r="DU205" i="29"/>
  <c r="DA205" i="29"/>
  <c r="CG205" i="29"/>
  <c r="BM205" i="29"/>
  <c r="AS205" i="29"/>
  <c r="Y205" i="29"/>
  <c r="HH205" i="29"/>
  <c r="GN205" i="29"/>
  <c r="FT205" i="29"/>
  <c r="EZ205" i="29"/>
  <c r="EF205" i="29"/>
  <c r="DL205" i="29"/>
  <c r="CR205" i="29"/>
  <c r="BX205" i="29"/>
  <c r="BD205" i="29"/>
  <c r="AJ205" i="29"/>
  <c r="P205" i="29"/>
  <c r="HD205" i="29"/>
  <c r="GE205" i="29"/>
  <c r="FE205" i="29"/>
  <c r="EG205" i="29"/>
  <c r="DH205" i="29"/>
  <c r="CI205" i="29"/>
  <c r="BI205" i="29"/>
  <c r="AK205" i="29"/>
  <c r="L205" i="29"/>
  <c r="HB205" i="29"/>
  <c r="GA205" i="29"/>
  <c r="FC205" i="29"/>
  <c r="ED205" i="29"/>
  <c r="DF205" i="29"/>
  <c r="CE205" i="29"/>
  <c r="BG205" i="29"/>
  <c r="AH205" i="29"/>
  <c r="J205" i="29"/>
  <c r="HA205" i="29"/>
  <c r="FZ205" i="29"/>
  <c r="FB205" i="29"/>
  <c r="EC205" i="29"/>
  <c r="DE205" i="29"/>
  <c r="CD205" i="29"/>
  <c r="BF205" i="29"/>
  <c r="AG205" i="29"/>
  <c r="I205" i="29"/>
  <c r="HM205" i="29"/>
  <c r="GO205" i="29"/>
  <c r="FP205" i="29"/>
  <c r="EQ205" i="29"/>
  <c r="DQ205" i="29"/>
  <c r="CS205" i="29"/>
  <c r="BT205" i="29"/>
  <c r="AU205" i="29"/>
  <c r="U205" i="29"/>
  <c r="HO205" i="29"/>
  <c r="GK205" i="29"/>
  <c r="FF205" i="29"/>
  <c r="DZ205" i="29"/>
  <c r="CU205" i="29"/>
  <c r="BQ205" i="29"/>
  <c r="AL205" i="29"/>
  <c r="HL205" i="29"/>
  <c r="GI205" i="29"/>
  <c r="FA205" i="29"/>
  <c r="DW205" i="29"/>
  <c r="CQ205" i="29"/>
  <c r="BL205" i="29"/>
  <c r="AF205" i="29"/>
  <c r="HK205" i="29"/>
  <c r="GH205" i="29"/>
  <c r="EY205" i="29"/>
  <c r="DT205" i="29"/>
  <c r="CP205" i="29"/>
  <c r="BK205" i="29"/>
  <c r="AE205" i="29"/>
  <c r="GU205" i="29"/>
  <c r="FR205" i="29"/>
  <c r="EL205" i="29"/>
  <c r="DI205" i="29"/>
  <c r="CA205" i="29"/>
  <c r="AX205" i="29"/>
  <c r="R205" i="29"/>
  <c r="GQ205" i="29"/>
  <c r="FD205" i="29"/>
  <c r="DO205" i="29"/>
  <c r="CB205" i="29"/>
  <c r="AP205" i="29"/>
  <c r="GP205" i="29"/>
  <c r="EX205" i="29"/>
  <c r="DN205" i="29"/>
  <c r="BZ205" i="29"/>
  <c r="AO205" i="29"/>
  <c r="GM205" i="29"/>
  <c r="EW205" i="29"/>
  <c r="DM205" i="29"/>
  <c r="BY205" i="29"/>
  <c r="AN205" i="29"/>
  <c r="GL205" i="29"/>
  <c r="EV205" i="29"/>
  <c r="DK205" i="29"/>
  <c r="BW205" i="29"/>
  <c r="AM205" i="29"/>
  <c r="GJ205" i="29"/>
  <c r="EU205" i="29"/>
  <c r="DJ205" i="29"/>
  <c r="BV205" i="29"/>
  <c r="AI205" i="29"/>
  <c r="BB205" i="29"/>
  <c r="CY205" i="29"/>
  <c r="FH205" i="29"/>
  <c r="HE205" i="29"/>
  <c r="K208" i="29"/>
  <c r="BI208" i="29"/>
  <c r="DD208" i="29"/>
  <c r="FI208" i="29"/>
  <c r="HH208" i="29"/>
  <c r="J221" i="29"/>
  <c r="CK221" i="29"/>
  <c r="EY221" i="29"/>
  <c r="HH221" i="29"/>
  <c r="AA228" i="29"/>
  <c r="CT228" i="29"/>
  <c r="FQ228" i="29"/>
  <c r="AL236" i="29"/>
  <c r="GC236" i="29"/>
  <c r="I245" i="29"/>
  <c r="GR245" i="29"/>
  <c r="AT253" i="29"/>
  <c r="HB253" i="29"/>
  <c r="HO172" i="29"/>
  <c r="GU172" i="29"/>
  <c r="GA172" i="29"/>
  <c r="FG172" i="29"/>
  <c r="EM172" i="29"/>
  <c r="DS172" i="29"/>
  <c r="CY172" i="29"/>
  <c r="CE172" i="29"/>
  <c r="BK172" i="29"/>
  <c r="AQ172" i="29"/>
  <c r="W172" i="29"/>
  <c r="HM172" i="29"/>
  <c r="GS172" i="29"/>
  <c r="FY172" i="29"/>
  <c r="FE172" i="29"/>
  <c r="EK172" i="29"/>
  <c r="DQ172" i="29"/>
  <c r="CW172" i="29"/>
  <c r="CC172" i="29"/>
  <c r="BI172" i="29"/>
  <c r="AO172" i="29"/>
  <c r="U172" i="29"/>
  <c r="HL172" i="29"/>
  <c r="GR172" i="29"/>
  <c r="FX172" i="29"/>
  <c r="FD172" i="29"/>
  <c r="EJ172" i="29"/>
  <c r="DP172" i="29"/>
  <c r="CV172" i="29"/>
  <c r="CB172" i="29"/>
  <c r="BH172" i="29"/>
  <c r="AN172" i="29"/>
  <c r="T172" i="29"/>
  <c r="HC172" i="29"/>
  <c r="GI172" i="29"/>
  <c r="FO172" i="29"/>
  <c r="EU172" i="29"/>
  <c r="EA172" i="29"/>
  <c r="DG172" i="29"/>
  <c r="CM172" i="29"/>
  <c r="BS172" i="29"/>
  <c r="AY172" i="29"/>
  <c r="AE172" i="29"/>
  <c r="K172" i="29"/>
  <c r="HQ172" i="29"/>
  <c r="GP172" i="29"/>
  <c r="FR172" i="29"/>
  <c r="ES172" i="29"/>
  <c r="DU172" i="29"/>
  <c r="CT172" i="29"/>
  <c r="BV172" i="29"/>
  <c r="AW172" i="29"/>
  <c r="Y172" i="29"/>
  <c r="HN172" i="29"/>
  <c r="GN172" i="29"/>
  <c r="FP172" i="29"/>
  <c r="EQ172" i="29"/>
  <c r="DR172" i="29"/>
  <c r="CR172" i="29"/>
  <c r="BT172" i="29"/>
  <c r="AU172" i="29"/>
  <c r="V172" i="29"/>
  <c r="HA172" i="29"/>
  <c r="GC172" i="29"/>
  <c r="FB172" i="29"/>
  <c r="ED172" i="29"/>
  <c r="DE172" i="29"/>
  <c r="CG172" i="29"/>
  <c r="BF172" i="29"/>
  <c r="AH172" i="29"/>
  <c r="I172" i="29"/>
  <c r="HP172" i="29"/>
  <c r="GK172" i="29"/>
  <c r="FI172" i="29"/>
  <c r="EE172" i="29"/>
  <c r="DB172" i="29"/>
  <c r="BX172" i="29"/>
  <c r="AT172" i="29"/>
  <c r="P172" i="29"/>
  <c r="HI172" i="29"/>
  <c r="GG172" i="29"/>
  <c r="FC172" i="29"/>
  <c r="DZ172" i="29"/>
  <c r="CX172" i="29"/>
  <c r="BR172" i="29"/>
  <c r="AP172" i="29"/>
  <c r="M172" i="29"/>
  <c r="HH172" i="29"/>
  <c r="GF172" i="29"/>
  <c r="FA172" i="29"/>
  <c r="DY172" i="29"/>
  <c r="CU172" i="29"/>
  <c r="BQ172" i="29"/>
  <c r="AM172" i="29"/>
  <c r="L172" i="29"/>
  <c r="AR172" i="29"/>
  <c r="BZ172" i="29"/>
  <c r="DI172" i="29"/>
  <c r="EP172" i="29"/>
  <c r="FW172" i="29"/>
  <c r="HF172" i="29"/>
  <c r="HG176" i="29"/>
  <c r="GM176" i="29"/>
  <c r="FS176" i="29"/>
  <c r="EY176" i="29"/>
  <c r="EE176" i="29"/>
  <c r="DK176" i="29"/>
  <c r="CQ176" i="29"/>
  <c r="BW176" i="29"/>
  <c r="BC176" i="29"/>
  <c r="AI176" i="29"/>
  <c r="O176" i="29"/>
  <c r="HE176" i="29"/>
  <c r="GK176" i="29"/>
  <c r="FQ176" i="29"/>
  <c r="EW176" i="29"/>
  <c r="EC176" i="29"/>
  <c r="DI176" i="29"/>
  <c r="CO176" i="29"/>
  <c r="BU176" i="29"/>
  <c r="BA176" i="29"/>
  <c r="AG176" i="29"/>
  <c r="M176" i="29"/>
  <c r="HD176" i="29"/>
  <c r="GJ176" i="29"/>
  <c r="FP176" i="29"/>
  <c r="EV176" i="29"/>
  <c r="EB176" i="29"/>
  <c r="DH176" i="29"/>
  <c r="CN176" i="29"/>
  <c r="BT176" i="29"/>
  <c r="AZ176" i="29"/>
  <c r="AF176" i="29"/>
  <c r="L176" i="29"/>
  <c r="HO176" i="29"/>
  <c r="GU176" i="29"/>
  <c r="GA176" i="29"/>
  <c r="FG176" i="29"/>
  <c r="EM176" i="29"/>
  <c r="DS176" i="29"/>
  <c r="CY176" i="29"/>
  <c r="CE176" i="29"/>
  <c r="BK176" i="29"/>
  <c r="AQ176" i="29"/>
  <c r="W176" i="29"/>
  <c r="HP176" i="29"/>
  <c r="GQ176" i="29"/>
  <c r="FR176" i="29"/>
  <c r="ER176" i="29"/>
  <c r="DT176" i="29"/>
  <c r="CU176" i="29"/>
  <c r="BV176" i="29"/>
  <c r="AV176" i="29"/>
  <c r="X176" i="29"/>
  <c r="HM176" i="29"/>
  <c r="GO176" i="29"/>
  <c r="FN176" i="29"/>
  <c r="EP176" i="29"/>
  <c r="DQ176" i="29"/>
  <c r="CS176" i="29"/>
  <c r="BR176" i="29"/>
  <c r="AT176" i="29"/>
  <c r="U176" i="29"/>
  <c r="GZ176" i="29"/>
  <c r="GB176" i="29"/>
  <c r="FC176" i="29"/>
  <c r="ED176" i="29"/>
  <c r="DD176" i="29"/>
  <c r="CF176" i="29"/>
  <c r="BG176" i="29"/>
  <c r="AH176" i="29"/>
  <c r="H176" i="29"/>
  <c r="GS176" i="29"/>
  <c r="FM176" i="29"/>
  <c r="EK176" i="29"/>
  <c r="DG176" i="29"/>
  <c r="CD176" i="29"/>
  <c r="BB176" i="29"/>
  <c r="Y176" i="29"/>
  <c r="GN176" i="29"/>
  <c r="FJ176" i="29"/>
  <c r="EH176" i="29"/>
  <c r="DC176" i="29"/>
  <c r="CA176" i="29"/>
  <c r="AW176" i="29"/>
  <c r="S176" i="29"/>
  <c r="HQ176" i="29"/>
  <c r="GL176" i="29"/>
  <c r="FI176" i="29"/>
  <c r="EG176" i="29"/>
  <c r="DB176" i="29"/>
  <c r="BZ176" i="29"/>
  <c r="AU176" i="29"/>
  <c r="R176" i="29"/>
  <c r="AO176" i="29"/>
  <c r="BY176" i="29"/>
  <c r="DJ176" i="29"/>
  <c r="EQ176" i="29"/>
  <c r="FY176" i="29"/>
  <c r="HH176" i="29"/>
  <c r="N177" i="29"/>
  <c r="AV177" i="29"/>
  <c r="CF177" i="29"/>
  <c r="DL177" i="29"/>
  <c r="ET177" i="29"/>
  <c r="GC177" i="29"/>
  <c r="HK177" i="29"/>
  <c r="N208" i="29"/>
  <c r="BK208" i="29"/>
  <c r="DG208" i="29"/>
  <c r="FQ208" i="29"/>
  <c r="HN208" i="29"/>
  <c r="K221" i="29"/>
  <c r="CL221" i="29"/>
  <c r="FA221" i="29"/>
  <c r="HM221" i="29"/>
  <c r="AN236" i="29"/>
  <c r="GD236" i="29"/>
  <c r="HK268" i="29"/>
  <c r="GQ268" i="29"/>
  <c r="FW268" i="29"/>
  <c r="FC268" i="29"/>
  <c r="EI268" i="29"/>
  <c r="DO268" i="29"/>
  <c r="CU268" i="29"/>
  <c r="CA268" i="29"/>
  <c r="BG268" i="29"/>
  <c r="AM268" i="29"/>
  <c r="S268" i="29"/>
  <c r="HJ268" i="29"/>
  <c r="GP268" i="29"/>
  <c r="FV268" i="29"/>
  <c r="FB268" i="29"/>
  <c r="EH268" i="29"/>
  <c r="DN268" i="29"/>
  <c r="CT268" i="29"/>
  <c r="BZ268" i="29"/>
  <c r="BF268" i="29"/>
  <c r="AL268" i="29"/>
  <c r="R268" i="29"/>
  <c r="HI268" i="29"/>
  <c r="GO268" i="29"/>
  <c r="FU268" i="29"/>
  <c r="FA268" i="29"/>
  <c r="EG268" i="29"/>
  <c r="DM268" i="29"/>
  <c r="CS268" i="29"/>
  <c r="BY268" i="29"/>
  <c r="BE268" i="29"/>
  <c r="AK268" i="29"/>
  <c r="Q268" i="29"/>
  <c r="GZ268" i="29"/>
  <c r="GC268" i="29"/>
  <c r="FF268" i="29"/>
  <c r="EF268" i="29"/>
  <c r="DI268" i="29"/>
  <c r="CL268" i="29"/>
  <c r="BO268" i="29"/>
  <c r="AR268" i="29"/>
  <c r="U268" i="29"/>
  <c r="GY268" i="29"/>
  <c r="GB268" i="29"/>
  <c r="FE268" i="29"/>
  <c r="EE268" i="29"/>
  <c r="DH268" i="29"/>
  <c r="CK268" i="29"/>
  <c r="BN268" i="29"/>
  <c r="AQ268" i="29"/>
  <c r="T268" i="29"/>
  <c r="GX268" i="29"/>
  <c r="GA268" i="29"/>
  <c r="FD268" i="29"/>
  <c r="ED268" i="29"/>
  <c r="DG268" i="29"/>
  <c r="CJ268" i="29"/>
  <c r="BM268" i="29"/>
  <c r="AP268" i="29"/>
  <c r="P268" i="29"/>
  <c r="GW268" i="29"/>
  <c r="FZ268" i="29"/>
  <c r="EZ268" i="29"/>
  <c r="EC268" i="29"/>
  <c r="DF268" i="29"/>
  <c r="CI268" i="29"/>
  <c r="BL268" i="29"/>
  <c r="AO268" i="29"/>
  <c r="O268" i="29"/>
  <c r="HM268" i="29"/>
  <c r="GM268" i="29"/>
  <c r="FP268" i="29"/>
  <c r="ES268" i="29"/>
  <c r="DV268" i="29"/>
  <c r="CY268" i="29"/>
  <c r="CB268" i="29"/>
  <c r="BB268" i="29"/>
  <c r="AE268" i="29"/>
  <c r="H268" i="29"/>
  <c r="HD268" i="29"/>
  <c r="FX268" i="29"/>
  <c r="ER268" i="29"/>
  <c r="DP268" i="29"/>
  <c r="CG268" i="29"/>
  <c r="BA268" i="29"/>
  <c r="Y268" i="29"/>
  <c r="GN268" i="29"/>
  <c r="FK268" i="29"/>
  <c r="EB268" i="29"/>
  <c r="CZ268" i="29"/>
  <c r="BT268" i="29"/>
  <c r="AN268" i="29"/>
  <c r="I268" i="29"/>
  <c r="HQ268" i="29"/>
  <c r="GK268" i="29"/>
  <c r="FI268" i="29"/>
  <c r="DZ268" i="29"/>
  <c r="CW268" i="29"/>
  <c r="BR268" i="29"/>
  <c r="AI268" i="29"/>
  <c r="HN268" i="29"/>
  <c r="GE268" i="29"/>
  <c r="EQ268" i="29"/>
  <c r="DE268" i="29"/>
  <c r="BV268" i="29"/>
  <c r="AH268" i="29"/>
  <c r="HL268" i="29"/>
  <c r="GD268" i="29"/>
  <c r="EP268" i="29"/>
  <c r="DD268" i="29"/>
  <c r="BU268" i="29"/>
  <c r="AG268" i="29"/>
  <c r="HH268" i="29"/>
  <c r="FY268" i="29"/>
  <c r="EO268" i="29"/>
  <c r="DC268" i="29"/>
  <c r="BS268" i="29"/>
  <c r="AF268" i="29"/>
  <c r="HG268" i="29"/>
  <c r="FT268" i="29"/>
  <c r="EN268" i="29"/>
  <c r="DB268" i="29"/>
  <c r="BQ268" i="29"/>
  <c r="AD268" i="29"/>
  <c r="GT268" i="29"/>
  <c r="FJ268" i="29"/>
  <c r="DW268" i="29"/>
  <c r="CN268" i="29"/>
  <c r="AZ268" i="29"/>
  <c r="N268" i="29"/>
  <c r="HC268" i="29"/>
  <c r="FH268" i="29"/>
  <c r="DL268" i="29"/>
  <c r="BJ268" i="29"/>
  <c r="M268" i="29"/>
  <c r="HB268" i="29"/>
  <c r="FG268" i="29"/>
  <c r="DK268" i="29"/>
  <c r="BI268" i="29"/>
  <c r="L268" i="29"/>
  <c r="HA268" i="29"/>
  <c r="EY268" i="29"/>
  <c r="DJ268" i="29"/>
  <c r="BH268" i="29"/>
  <c r="K268" i="29"/>
  <c r="GV268" i="29"/>
  <c r="EX268" i="29"/>
  <c r="DA268" i="29"/>
  <c r="BD268" i="29"/>
  <c r="J268" i="29"/>
  <c r="GF268" i="29"/>
  <c r="EA268" i="29"/>
  <c r="CF268" i="29"/>
  <c r="AJ268" i="29"/>
  <c r="FO268" i="29"/>
  <c r="CV268" i="29"/>
  <c r="AT268" i="29"/>
  <c r="FN268" i="29"/>
  <c r="CR268" i="29"/>
  <c r="AS268" i="29"/>
  <c r="FM268" i="29"/>
  <c r="CQ268" i="29"/>
  <c r="AC268" i="29"/>
  <c r="FL268" i="29"/>
  <c r="CP268" i="29"/>
  <c r="AB268" i="29"/>
  <c r="GL268" i="29"/>
  <c r="DY268" i="29"/>
  <c r="BP268" i="29"/>
  <c r="GG268" i="29"/>
  <c r="CM268" i="29"/>
  <c r="FS268" i="29"/>
  <c r="CH268" i="29"/>
  <c r="FR268" i="29"/>
  <c r="CE268" i="29"/>
  <c r="FQ268" i="29"/>
  <c r="CD268" i="29"/>
  <c r="EV268" i="29"/>
  <c r="BX268" i="29"/>
  <c r="EU268" i="29"/>
  <c r="BW268" i="29"/>
  <c r="ET268" i="29"/>
  <c r="BK268" i="29"/>
  <c r="EM268" i="29"/>
  <c r="BC268" i="29"/>
  <c r="EL268" i="29"/>
  <c r="AY268" i="29"/>
  <c r="HP268" i="29"/>
  <c r="EK268" i="29"/>
  <c r="AX268" i="29"/>
  <c r="HO268" i="29"/>
  <c r="EJ268" i="29"/>
  <c r="AW268" i="29"/>
  <c r="HF268" i="29"/>
  <c r="DX268" i="29"/>
  <c r="AV268" i="29"/>
  <c r="GJ268" i="29"/>
  <c r="GI268" i="29"/>
  <c r="GH268" i="29"/>
  <c r="EW268" i="29"/>
  <c r="DU268" i="29"/>
  <c r="DT268" i="29"/>
  <c r="DS268" i="29"/>
  <c r="CC268" i="29"/>
  <c r="AU268" i="29"/>
  <c r="AA268" i="29"/>
  <c r="GS268" i="29"/>
  <c r="GR268" i="29"/>
  <c r="DR268" i="29"/>
  <c r="DQ268" i="29"/>
  <c r="CX268" i="29"/>
  <c r="HE131" i="29"/>
  <c r="GK131" i="29"/>
  <c r="FQ131" i="29"/>
  <c r="EW131" i="29"/>
  <c r="EC131" i="29"/>
  <c r="DI131" i="29"/>
  <c r="CO131" i="29"/>
  <c r="BU131" i="29"/>
  <c r="BA131" i="29"/>
  <c r="AG131" i="29"/>
  <c r="M131" i="29"/>
  <c r="AB131" i="29"/>
  <c r="AW131" i="29"/>
  <c r="BR131" i="29"/>
  <c r="CM131" i="29"/>
  <c r="DH131" i="29"/>
  <c r="ED131" i="29"/>
  <c r="EY131" i="29"/>
  <c r="FT131" i="29"/>
  <c r="GO131" i="29"/>
  <c r="HJ131" i="29"/>
  <c r="HM147" i="29"/>
  <c r="GS147" i="29"/>
  <c r="FY147" i="29"/>
  <c r="FE147" i="29"/>
  <c r="EK147" i="29"/>
  <c r="DQ147" i="29"/>
  <c r="CW147" i="29"/>
  <c r="CC147" i="29"/>
  <c r="BI147" i="29"/>
  <c r="AO147" i="29"/>
  <c r="U147" i="29"/>
  <c r="HO147" i="29"/>
  <c r="GT147" i="29"/>
  <c r="FX147" i="29"/>
  <c r="FC147" i="29"/>
  <c r="EH147" i="29"/>
  <c r="DM147" i="29"/>
  <c r="CR147" i="29"/>
  <c r="BW147" i="29"/>
  <c r="BB147" i="29"/>
  <c r="AG147" i="29"/>
  <c r="L147" i="29"/>
  <c r="HP147" i="29"/>
  <c r="GR147" i="29"/>
  <c r="FV147" i="29"/>
  <c r="EZ147" i="29"/>
  <c r="ED147" i="29"/>
  <c r="DH147" i="29"/>
  <c r="CL147" i="29"/>
  <c r="BP147" i="29"/>
  <c r="AT147" i="29"/>
  <c r="X147" i="29"/>
  <c r="HK147" i="29"/>
  <c r="GO147" i="29"/>
  <c r="FS147" i="29"/>
  <c r="EW147" i="29"/>
  <c r="EA147" i="29"/>
  <c r="DE147" i="29"/>
  <c r="CI147" i="29"/>
  <c r="BM147" i="29"/>
  <c r="AQ147" i="29"/>
  <c r="T147" i="29"/>
  <c r="AE147" i="29"/>
  <c r="BD147" i="29"/>
  <c r="CB147" i="29"/>
  <c r="DA147" i="29"/>
  <c r="DY147" i="29"/>
  <c r="EX147" i="29"/>
  <c r="FW147" i="29"/>
  <c r="GW147" i="29"/>
  <c r="N162" i="29"/>
  <c r="AR162" i="29"/>
  <c r="BS162" i="29"/>
  <c r="CX162" i="29"/>
  <c r="EB162" i="29"/>
  <c r="FC162" i="29"/>
  <c r="GG162" i="29"/>
  <c r="HH162" i="29"/>
  <c r="H172" i="29"/>
  <c r="AS172" i="29"/>
  <c r="CA172" i="29"/>
  <c r="DJ172" i="29"/>
  <c r="ER172" i="29"/>
  <c r="FZ172" i="29"/>
  <c r="HG172" i="29"/>
  <c r="O173" i="29"/>
  <c r="AT173" i="29"/>
  <c r="CD173" i="29"/>
  <c r="DL173" i="29"/>
  <c r="EQ173" i="29"/>
  <c r="GE173" i="29"/>
  <c r="HM173" i="29"/>
  <c r="I176" i="29"/>
  <c r="AP176" i="29"/>
  <c r="CB176" i="29"/>
  <c r="DL176" i="29"/>
  <c r="ES176" i="29"/>
  <c r="FZ176" i="29"/>
  <c r="HI176" i="29"/>
  <c r="O177" i="29"/>
  <c r="AX177" i="29"/>
  <c r="CG177" i="29"/>
  <c r="DM177" i="29"/>
  <c r="EW177" i="29"/>
  <c r="GD177" i="29"/>
  <c r="HP177" i="29"/>
  <c r="R178" i="29"/>
  <c r="AZ178" i="29"/>
  <c r="CG178" i="29"/>
  <c r="DP178" i="29"/>
  <c r="FB178" i="29"/>
  <c r="GK178" i="29"/>
  <c r="HP178" i="29"/>
  <c r="K181" i="29"/>
  <c r="BE181" i="29"/>
  <c r="CM181" i="29"/>
  <c r="DY181" i="29"/>
  <c r="FO181" i="29"/>
  <c r="HA181" i="29"/>
  <c r="Q182" i="29"/>
  <c r="BC182" i="29"/>
  <c r="CN182" i="29"/>
  <c r="EG182" i="29"/>
  <c r="FT182" i="29"/>
  <c r="HG182" i="29"/>
  <c r="M205" i="29"/>
  <c r="BE205" i="29"/>
  <c r="DC205" i="29"/>
  <c r="FM205" i="29"/>
  <c r="HG205" i="29"/>
  <c r="O208" i="29"/>
  <c r="BL208" i="29"/>
  <c r="DT208" i="29"/>
  <c r="FR208" i="29"/>
  <c r="HO208" i="29"/>
  <c r="N221" i="29"/>
  <c r="CM221" i="29"/>
  <c r="FB221" i="29"/>
  <c r="HN221" i="29"/>
  <c r="AE228" i="29"/>
  <c r="DD228" i="29"/>
  <c r="FT228" i="29"/>
  <c r="BO236" i="29"/>
  <c r="GE236" i="29"/>
  <c r="AB245" i="29"/>
  <c r="HB257" i="29"/>
  <c r="GH257" i="29"/>
  <c r="FN257" i="29"/>
  <c r="ET257" i="29"/>
  <c r="DZ257" i="29"/>
  <c r="DF257" i="29"/>
  <c r="CL257" i="29"/>
  <c r="BR257" i="29"/>
  <c r="AX257" i="29"/>
  <c r="AD257" i="29"/>
  <c r="J257" i="29"/>
  <c r="HN257" i="29"/>
  <c r="GS257" i="29"/>
  <c r="FX257" i="29"/>
  <c r="FC257" i="29"/>
  <c r="EH257" i="29"/>
  <c r="DM257" i="29"/>
  <c r="CR257" i="29"/>
  <c r="BW257" i="29"/>
  <c r="BB257" i="29"/>
  <c r="AG257" i="29"/>
  <c r="L257" i="29"/>
  <c r="HM257" i="29"/>
  <c r="GR257" i="29"/>
  <c r="FW257" i="29"/>
  <c r="FB257" i="29"/>
  <c r="EG257" i="29"/>
  <c r="DL257" i="29"/>
  <c r="CQ257" i="29"/>
  <c r="BV257" i="29"/>
  <c r="BA257" i="29"/>
  <c r="AF257" i="29"/>
  <c r="K257" i="29"/>
  <c r="HL257" i="29"/>
  <c r="GQ257" i="29"/>
  <c r="FV257" i="29"/>
  <c r="FA257" i="29"/>
  <c r="EF257" i="29"/>
  <c r="DK257" i="29"/>
  <c r="CP257" i="29"/>
  <c r="BU257" i="29"/>
  <c r="AZ257" i="29"/>
  <c r="AE257" i="29"/>
  <c r="I257" i="29"/>
  <c r="HK257" i="29"/>
  <c r="GP257" i="29"/>
  <c r="FU257" i="29"/>
  <c r="EZ257" i="29"/>
  <c r="EE257" i="29"/>
  <c r="DJ257" i="29"/>
  <c r="CO257" i="29"/>
  <c r="BT257" i="29"/>
  <c r="AY257" i="29"/>
  <c r="AC257" i="29"/>
  <c r="H257" i="29"/>
  <c r="HD257" i="29"/>
  <c r="GI257" i="29"/>
  <c r="FM257" i="29"/>
  <c r="ER257" i="29"/>
  <c r="DW257" i="29"/>
  <c r="DB257" i="29"/>
  <c r="CG257" i="29"/>
  <c r="BL257" i="29"/>
  <c r="AQ257" i="29"/>
  <c r="V257" i="29"/>
  <c r="HP257" i="29"/>
  <c r="GL257" i="29"/>
  <c r="FJ257" i="29"/>
  <c r="EJ257" i="29"/>
  <c r="DE257" i="29"/>
  <c r="CD257" i="29"/>
  <c r="BD257" i="29"/>
  <c r="Y257" i="29"/>
  <c r="GY257" i="29"/>
  <c r="FT257" i="29"/>
  <c r="EQ257" i="29"/>
  <c r="DP257" i="29"/>
  <c r="CJ257" i="29"/>
  <c r="BH257" i="29"/>
  <c r="AB257" i="29"/>
  <c r="GX257" i="29"/>
  <c r="FS257" i="29"/>
  <c r="EP257" i="29"/>
  <c r="DO257" i="29"/>
  <c r="CI257" i="29"/>
  <c r="BG257" i="29"/>
  <c r="AA257" i="29"/>
  <c r="GW257" i="29"/>
  <c r="FR257" i="29"/>
  <c r="EO257" i="29"/>
  <c r="DN257" i="29"/>
  <c r="CH257" i="29"/>
  <c r="BF257" i="29"/>
  <c r="Z257" i="29"/>
  <c r="GV257" i="29"/>
  <c r="FQ257" i="29"/>
  <c r="EN257" i="29"/>
  <c r="DI257" i="29"/>
  <c r="CF257" i="29"/>
  <c r="BE257" i="29"/>
  <c r="X257" i="29"/>
  <c r="HJ257" i="29"/>
  <c r="GG257" i="29"/>
  <c r="FF257" i="29"/>
  <c r="EA257" i="29"/>
  <c r="CX257" i="29"/>
  <c r="BS257" i="29"/>
  <c r="AP257" i="29"/>
  <c r="O257" i="29"/>
  <c r="GO257" i="29"/>
  <c r="FE257" i="29"/>
  <c r="DS257" i="29"/>
  <c r="CB257" i="29"/>
  <c r="AO257" i="29"/>
  <c r="GN257" i="29"/>
  <c r="FD257" i="29"/>
  <c r="DR257" i="29"/>
  <c r="CA257" i="29"/>
  <c r="AN257" i="29"/>
  <c r="GM257" i="29"/>
  <c r="EY257" i="29"/>
  <c r="DQ257" i="29"/>
  <c r="BZ257" i="29"/>
  <c r="AM257" i="29"/>
  <c r="GK257" i="29"/>
  <c r="EX257" i="29"/>
  <c r="DH257" i="29"/>
  <c r="BY257" i="29"/>
  <c r="AL257" i="29"/>
  <c r="HG257" i="29"/>
  <c r="FY257" i="29"/>
  <c r="ED257" i="29"/>
  <c r="CU257" i="29"/>
  <c r="BI257" i="29"/>
  <c r="R257" i="29"/>
  <c r="GA257" i="29"/>
  <c r="DX257" i="29"/>
  <c r="BQ257" i="29"/>
  <c r="T257" i="29"/>
  <c r="FZ257" i="29"/>
  <c r="DV257" i="29"/>
  <c r="BP257" i="29"/>
  <c r="S257" i="29"/>
  <c r="FP257" i="29"/>
  <c r="DU257" i="29"/>
  <c r="BO257" i="29"/>
  <c r="Q257" i="29"/>
  <c r="HQ257" i="29"/>
  <c r="FO257" i="29"/>
  <c r="DT257" i="29"/>
  <c r="BN257" i="29"/>
  <c r="P257" i="29"/>
  <c r="GU257" i="29"/>
  <c r="ES257" i="29"/>
  <c r="CT257" i="29"/>
  <c r="AS257" i="29"/>
  <c r="HE257" i="29"/>
  <c r="EL257" i="29"/>
  <c r="BX257" i="29"/>
  <c r="HC257" i="29"/>
  <c r="EK257" i="29"/>
  <c r="BM257" i="29"/>
  <c r="HA257" i="29"/>
  <c r="EI257" i="29"/>
  <c r="BK257" i="29"/>
  <c r="GZ257" i="29"/>
  <c r="EC257" i="29"/>
  <c r="BJ257" i="29"/>
  <c r="GF257" i="29"/>
  <c r="DG257" i="29"/>
  <c r="AV257" i="29"/>
  <c r="GE257" i="29"/>
  <c r="DD257" i="29"/>
  <c r="AU257" i="29"/>
  <c r="GC257" i="29"/>
  <c r="DA257" i="29"/>
  <c r="AR257" i="29"/>
  <c r="GB257" i="29"/>
  <c r="CZ257" i="29"/>
  <c r="AK257" i="29"/>
  <c r="FL257" i="29"/>
  <c r="CY257" i="29"/>
  <c r="AJ257" i="29"/>
  <c r="FK257" i="29"/>
  <c r="CW257" i="29"/>
  <c r="AI257" i="29"/>
  <c r="CV257" i="29"/>
  <c r="CS257" i="29"/>
  <c r="CN257" i="29"/>
  <c r="HO257" i="29"/>
  <c r="CM257" i="29"/>
  <c r="HI257" i="29"/>
  <c r="CK257" i="29"/>
  <c r="HF257" i="29"/>
  <c r="CC257" i="29"/>
  <c r="FG257" i="29"/>
  <c r="U257" i="29"/>
  <c r="GJ257" i="29"/>
  <c r="GD257" i="29"/>
  <c r="FI257" i="29"/>
  <c r="FH257" i="29"/>
  <c r="EW257" i="29"/>
  <c r="V268" i="29"/>
  <c r="AB111" i="29"/>
  <c r="AV111" i="29"/>
  <c r="BP111" i="29"/>
  <c r="CJ111" i="29"/>
  <c r="DD111" i="29"/>
  <c r="DX111" i="29"/>
  <c r="ER111" i="29"/>
  <c r="FL111" i="29"/>
  <c r="GF111" i="29"/>
  <c r="GZ111" i="29"/>
  <c r="P112" i="29"/>
  <c r="AJ112" i="29"/>
  <c r="BD112" i="29"/>
  <c r="BX112" i="29"/>
  <c r="CR112" i="29"/>
  <c r="DL112" i="29"/>
  <c r="EF112" i="29"/>
  <c r="EZ112" i="29"/>
  <c r="FT112" i="29"/>
  <c r="GN112" i="29"/>
  <c r="HH112" i="29"/>
  <c r="P117" i="29"/>
  <c r="AJ117" i="29"/>
  <c r="BD117" i="29"/>
  <c r="BX117" i="29"/>
  <c r="CR117" i="29"/>
  <c r="DL117" i="29"/>
  <c r="EF117" i="29"/>
  <c r="EZ117" i="29"/>
  <c r="FT117" i="29"/>
  <c r="GN117" i="29"/>
  <c r="HH117" i="29"/>
  <c r="P122" i="29"/>
  <c r="AJ122" i="29"/>
  <c r="BD122" i="29"/>
  <c r="BX122" i="29"/>
  <c r="CR122" i="29"/>
  <c r="DL122" i="29"/>
  <c r="EF122" i="29"/>
  <c r="EZ122" i="29"/>
  <c r="FT122" i="29"/>
  <c r="GN122" i="29"/>
  <c r="HH122" i="29"/>
  <c r="P127" i="29"/>
  <c r="AJ127" i="29"/>
  <c r="BD127" i="29"/>
  <c r="BX127" i="29"/>
  <c r="CR127" i="29"/>
  <c r="DL127" i="29"/>
  <c r="EF127" i="29"/>
  <c r="EZ127" i="29"/>
  <c r="FT127" i="29"/>
  <c r="GN127" i="29"/>
  <c r="HH127" i="29"/>
  <c r="AA129" i="29"/>
  <c r="AV129" i="29"/>
  <c r="BQ129" i="29"/>
  <c r="CL129" i="29"/>
  <c r="DG129" i="29"/>
  <c r="EB129" i="29"/>
  <c r="EW129" i="29"/>
  <c r="FR129" i="29"/>
  <c r="GM129" i="29"/>
  <c r="HH129" i="29"/>
  <c r="HQ130" i="29"/>
  <c r="GW130" i="29"/>
  <c r="GC130" i="29"/>
  <c r="FI130" i="29"/>
  <c r="EO130" i="29"/>
  <c r="DU130" i="29"/>
  <c r="DA130" i="29"/>
  <c r="CG130" i="29"/>
  <c r="BM130" i="29"/>
  <c r="AS130" i="29"/>
  <c r="Y130" i="29"/>
  <c r="AB130" i="29"/>
  <c r="AW130" i="29"/>
  <c r="BR130" i="29"/>
  <c r="CM130" i="29"/>
  <c r="DH130" i="29"/>
  <c r="EC130" i="29"/>
  <c r="EX130" i="29"/>
  <c r="FS130" i="29"/>
  <c r="GN130" i="29"/>
  <c r="HI130" i="29"/>
  <c r="H131" i="29"/>
  <c r="AC131" i="29"/>
  <c r="AX131" i="29"/>
  <c r="BS131" i="29"/>
  <c r="CN131" i="29"/>
  <c r="DJ131" i="29"/>
  <c r="EE131" i="29"/>
  <c r="EZ131" i="29"/>
  <c r="FU131" i="29"/>
  <c r="GP131" i="29"/>
  <c r="HK131" i="29"/>
  <c r="AB140" i="29"/>
  <c r="AX140" i="29"/>
  <c r="BT140" i="29"/>
  <c r="CP140" i="29"/>
  <c r="DL140" i="29"/>
  <c r="EH140" i="29"/>
  <c r="FD140" i="29"/>
  <c r="FZ140" i="29"/>
  <c r="GV140" i="29"/>
  <c r="H147" i="29"/>
  <c r="AF147" i="29"/>
  <c r="BE147" i="29"/>
  <c r="CD147" i="29"/>
  <c r="DB147" i="29"/>
  <c r="DZ147" i="29"/>
  <c r="EY147" i="29"/>
  <c r="FZ147" i="29"/>
  <c r="GX147" i="29"/>
  <c r="AE148" i="29"/>
  <c r="BC148" i="29"/>
  <c r="CB148" i="29"/>
  <c r="DA148" i="29"/>
  <c r="EA148" i="29"/>
  <c r="EY148" i="29"/>
  <c r="FW148" i="29"/>
  <c r="GV148" i="29"/>
  <c r="AE149" i="29"/>
  <c r="BF149" i="29"/>
  <c r="CH149" i="29"/>
  <c r="DG149" i="29"/>
  <c r="EF149" i="29"/>
  <c r="FG149" i="29"/>
  <c r="GF149" i="29"/>
  <c r="HE149" i="29"/>
  <c r="AE156" i="29"/>
  <c r="BF156" i="29"/>
  <c r="CF156" i="29"/>
  <c r="DG156" i="29"/>
  <c r="EH156" i="29"/>
  <c r="FG156" i="29"/>
  <c r="GF156" i="29"/>
  <c r="HF156" i="29"/>
  <c r="AH158" i="29"/>
  <c r="BH158" i="29"/>
  <c r="CG158" i="29"/>
  <c r="DH158" i="29"/>
  <c r="EG158" i="29"/>
  <c r="FF158" i="29"/>
  <c r="GF158" i="29"/>
  <c r="HH158" i="29"/>
  <c r="O162" i="29"/>
  <c r="AS162" i="29"/>
  <c r="BT162" i="29"/>
  <c r="DB162" i="29"/>
  <c r="EC162" i="29"/>
  <c r="FF162" i="29"/>
  <c r="GH162" i="29"/>
  <c r="HI162" i="29"/>
  <c r="AJ163" i="29"/>
  <c r="BK163" i="29"/>
  <c r="CP163" i="29"/>
  <c r="DQ163" i="29"/>
  <c r="EW163" i="29"/>
  <c r="FY163" i="29"/>
  <c r="HD163" i="29"/>
  <c r="HG171" i="29"/>
  <c r="GM171" i="29"/>
  <c r="FS171" i="29"/>
  <c r="EY171" i="29"/>
  <c r="EE171" i="29"/>
  <c r="DK171" i="29"/>
  <c r="CQ171" i="29"/>
  <c r="BW171" i="29"/>
  <c r="BC171" i="29"/>
  <c r="AI171" i="29"/>
  <c r="O171" i="29"/>
  <c r="HE171" i="29"/>
  <c r="GK171" i="29"/>
  <c r="FQ171" i="29"/>
  <c r="EW171" i="29"/>
  <c r="EC171" i="29"/>
  <c r="DI171" i="29"/>
  <c r="CO171" i="29"/>
  <c r="BU171" i="29"/>
  <c r="BA171" i="29"/>
  <c r="AG171" i="29"/>
  <c r="M171" i="29"/>
  <c r="HD171" i="29"/>
  <c r="GJ171" i="29"/>
  <c r="FP171" i="29"/>
  <c r="EV171" i="29"/>
  <c r="EB171" i="29"/>
  <c r="DH171" i="29"/>
  <c r="CN171" i="29"/>
  <c r="BT171" i="29"/>
  <c r="AZ171" i="29"/>
  <c r="AF171" i="29"/>
  <c r="L171" i="29"/>
  <c r="HO171" i="29"/>
  <c r="GU171" i="29"/>
  <c r="GA171" i="29"/>
  <c r="FG171" i="29"/>
  <c r="EM171" i="29"/>
  <c r="DS171" i="29"/>
  <c r="CY171" i="29"/>
  <c r="CE171" i="29"/>
  <c r="BK171" i="29"/>
  <c r="AQ171" i="29"/>
  <c r="W171" i="29"/>
  <c r="HM171" i="29"/>
  <c r="GO171" i="29"/>
  <c r="FN171" i="29"/>
  <c r="EP171" i="29"/>
  <c r="DQ171" i="29"/>
  <c r="CS171" i="29"/>
  <c r="BR171" i="29"/>
  <c r="AT171" i="29"/>
  <c r="U171" i="29"/>
  <c r="HK171" i="29"/>
  <c r="GL171" i="29"/>
  <c r="FL171" i="29"/>
  <c r="EN171" i="29"/>
  <c r="DO171" i="29"/>
  <c r="CP171" i="29"/>
  <c r="BP171" i="29"/>
  <c r="AR171" i="29"/>
  <c r="S171" i="29"/>
  <c r="GX171" i="29"/>
  <c r="FY171" i="29"/>
  <c r="FA171" i="29"/>
  <c r="DZ171" i="29"/>
  <c r="DB171" i="29"/>
  <c r="CC171" i="29"/>
  <c r="BE171" i="29"/>
  <c r="AD171" i="29"/>
  <c r="GS171" i="29"/>
  <c r="FO171" i="29"/>
  <c r="EK171" i="29"/>
  <c r="DG171" i="29"/>
  <c r="CF171" i="29"/>
  <c r="BB171" i="29"/>
  <c r="Y171" i="29"/>
  <c r="GP171" i="29"/>
  <c r="FJ171" i="29"/>
  <c r="EH171" i="29"/>
  <c r="DD171" i="29"/>
  <c r="CA171" i="29"/>
  <c r="AW171" i="29"/>
  <c r="T171" i="29"/>
  <c r="HQ171" i="29"/>
  <c r="GN171" i="29"/>
  <c r="FI171" i="29"/>
  <c r="EG171" i="29"/>
  <c r="DC171" i="29"/>
  <c r="BZ171" i="29"/>
  <c r="AV171" i="29"/>
  <c r="R171" i="29"/>
  <c r="AN171" i="29"/>
  <c r="BX171" i="29"/>
  <c r="DF171" i="29"/>
  <c r="EQ171" i="29"/>
  <c r="FX171" i="29"/>
  <c r="HF171" i="29"/>
  <c r="J172" i="29"/>
  <c r="AV172" i="29"/>
  <c r="CD172" i="29"/>
  <c r="DK172" i="29"/>
  <c r="ET172" i="29"/>
  <c r="GB172" i="29"/>
  <c r="HJ172" i="29"/>
  <c r="P173" i="29"/>
  <c r="AU173" i="29"/>
  <c r="CE173" i="29"/>
  <c r="DM173" i="29"/>
  <c r="EY173" i="29"/>
  <c r="GH173" i="29"/>
  <c r="HN173" i="29"/>
  <c r="J176" i="29"/>
  <c r="AR176" i="29"/>
  <c r="CC176" i="29"/>
  <c r="DM176" i="29"/>
  <c r="ET176" i="29"/>
  <c r="GC176" i="29"/>
  <c r="HJ176" i="29"/>
  <c r="Q177" i="29"/>
  <c r="BA177" i="29"/>
  <c r="CH177" i="29"/>
  <c r="DN177" i="29"/>
  <c r="EX177" i="29"/>
  <c r="GH177" i="29"/>
  <c r="T178" i="29"/>
  <c r="BB178" i="29"/>
  <c r="CH178" i="29"/>
  <c r="DS178" i="29"/>
  <c r="FD178" i="29"/>
  <c r="GL178" i="29"/>
  <c r="HQ178" i="29"/>
  <c r="N181" i="29"/>
  <c r="BF181" i="29"/>
  <c r="CP181" i="29"/>
  <c r="DZ181" i="29"/>
  <c r="FT181" i="29"/>
  <c r="HC181" i="29"/>
  <c r="R182" i="29"/>
  <c r="BD182" i="29"/>
  <c r="CO182" i="29"/>
  <c r="EH182" i="29"/>
  <c r="FU182" i="29"/>
  <c r="HH182" i="29"/>
  <c r="AE183" i="29"/>
  <c r="BP183" i="29"/>
  <c r="DK183" i="29"/>
  <c r="EX183" i="29"/>
  <c r="GK183" i="29"/>
  <c r="AQ184" i="29"/>
  <c r="CL184" i="29"/>
  <c r="DY184" i="29"/>
  <c r="FJ184" i="29"/>
  <c r="HE184" i="29"/>
  <c r="P185" i="29"/>
  <c r="BL185" i="29"/>
  <c r="CW185" i="29"/>
  <c r="EK185" i="29"/>
  <c r="GE185" i="29"/>
  <c r="BB203" i="29"/>
  <c r="DG203" i="29"/>
  <c r="EX203" i="29"/>
  <c r="GU203" i="29"/>
  <c r="N205" i="29"/>
  <c r="BH205" i="29"/>
  <c r="DG205" i="29"/>
  <c r="FN205" i="29"/>
  <c r="HI205" i="29"/>
  <c r="P208" i="29"/>
  <c r="BM208" i="29"/>
  <c r="DV208" i="29"/>
  <c r="FS208" i="29"/>
  <c r="HP208" i="29"/>
  <c r="BB209" i="29"/>
  <c r="DA209" i="29"/>
  <c r="FE209" i="29"/>
  <c r="HE209" i="29"/>
  <c r="P221" i="29"/>
  <c r="CN221" i="29"/>
  <c r="FC221" i="29"/>
  <c r="HP221" i="29"/>
  <c r="AH228" i="29"/>
  <c r="DE228" i="29"/>
  <c r="FV228" i="29"/>
  <c r="BP236" i="29"/>
  <c r="GF236" i="29"/>
  <c r="AD245" i="29"/>
  <c r="CY248" i="29"/>
  <c r="BA253" i="29"/>
  <c r="M257" i="29"/>
  <c r="W268" i="29"/>
  <c r="Q112" i="29"/>
  <c r="AK112" i="29"/>
  <c r="BE112" i="29"/>
  <c r="BY112" i="29"/>
  <c r="CS112" i="29"/>
  <c r="DM112" i="29"/>
  <c r="EG112" i="29"/>
  <c r="FA112" i="29"/>
  <c r="FU112" i="29"/>
  <c r="GO112" i="29"/>
  <c r="HI112" i="29"/>
  <c r="Q117" i="29"/>
  <c r="AK117" i="29"/>
  <c r="BE117" i="29"/>
  <c r="BY117" i="29"/>
  <c r="CS117" i="29"/>
  <c r="DM117" i="29"/>
  <c r="EG117" i="29"/>
  <c r="FA117" i="29"/>
  <c r="FU117" i="29"/>
  <c r="GO117" i="29"/>
  <c r="HI117" i="29"/>
  <c r="Q122" i="29"/>
  <c r="AK122" i="29"/>
  <c r="BE122" i="29"/>
  <c r="BY122" i="29"/>
  <c r="CS122" i="29"/>
  <c r="DM122" i="29"/>
  <c r="EG122" i="29"/>
  <c r="FA122" i="29"/>
  <c r="FU122" i="29"/>
  <c r="GO122" i="29"/>
  <c r="HI122" i="29"/>
  <c r="Q127" i="29"/>
  <c r="AK127" i="29"/>
  <c r="BE127" i="29"/>
  <c r="BY127" i="29"/>
  <c r="CS127" i="29"/>
  <c r="DM127" i="29"/>
  <c r="EG127" i="29"/>
  <c r="FA127" i="29"/>
  <c r="FU127" i="29"/>
  <c r="GO127" i="29"/>
  <c r="HI127" i="29"/>
  <c r="HI129" i="29"/>
  <c r="GO129" i="29"/>
  <c r="FU129" i="29"/>
  <c r="FA129" i="29"/>
  <c r="EG129" i="29"/>
  <c r="DM129" i="29"/>
  <c r="CS129" i="29"/>
  <c r="BY129" i="29"/>
  <c r="BE129" i="29"/>
  <c r="AK129" i="29"/>
  <c r="Q129" i="29"/>
  <c r="AB129" i="29"/>
  <c r="AW129" i="29"/>
  <c r="BR129" i="29"/>
  <c r="CM129" i="29"/>
  <c r="DH129" i="29"/>
  <c r="EC129" i="29"/>
  <c r="EX129" i="29"/>
  <c r="FS129" i="29"/>
  <c r="GN129" i="29"/>
  <c r="HJ129" i="29"/>
  <c r="I131" i="29"/>
  <c r="AD131" i="29"/>
  <c r="AY131" i="29"/>
  <c r="BT131" i="29"/>
  <c r="CP131" i="29"/>
  <c r="DK131" i="29"/>
  <c r="EF131" i="29"/>
  <c r="FA131" i="29"/>
  <c r="FV131" i="29"/>
  <c r="GQ131" i="29"/>
  <c r="HL131" i="29"/>
  <c r="HQ140" i="29"/>
  <c r="GW140" i="29"/>
  <c r="GC140" i="29"/>
  <c r="FI140" i="29"/>
  <c r="EO140" i="29"/>
  <c r="DU140" i="29"/>
  <c r="DA140" i="29"/>
  <c r="CG140" i="29"/>
  <c r="BM140" i="29"/>
  <c r="AS140" i="29"/>
  <c r="Y140" i="29"/>
  <c r="HD140" i="29"/>
  <c r="GI140" i="29"/>
  <c r="FN140" i="29"/>
  <c r="ES140" i="29"/>
  <c r="DX140" i="29"/>
  <c r="DC140" i="29"/>
  <c r="CH140" i="29"/>
  <c r="BL140" i="29"/>
  <c r="AQ140" i="29"/>
  <c r="V140" i="29"/>
  <c r="AC140" i="29"/>
  <c r="AY140" i="29"/>
  <c r="BU140" i="29"/>
  <c r="CQ140" i="29"/>
  <c r="DM140" i="29"/>
  <c r="EI140" i="29"/>
  <c r="FE140" i="29"/>
  <c r="GA140" i="29"/>
  <c r="GX140" i="29"/>
  <c r="I147" i="29"/>
  <c r="AH147" i="29"/>
  <c r="BF147" i="29"/>
  <c r="CE147" i="29"/>
  <c r="DC147" i="29"/>
  <c r="EB147" i="29"/>
  <c r="FA147" i="29"/>
  <c r="GA147" i="29"/>
  <c r="GY147" i="29"/>
  <c r="HA148" i="29"/>
  <c r="GG148" i="29"/>
  <c r="FM148" i="29"/>
  <c r="ES148" i="29"/>
  <c r="DY148" i="29"/>
  <c r="DE148" i="29"/>
  <c r="CK148" i="29"/>
  <c r="BQ148" i="29"/>
  <c r="AW148" i="29"/>
  <c r="AC148" i="29"/>
  <c r="I148" i="29"/>
  <c r="HP148" i="29"/>
  <c r="GU148" i="29"/>
  <c r="FZ148" i="29"/>
  <c r="FE148" i="29"/>
  <c r="EJ148" i="29"/>
  <c r="DO148" i="29"/>
  <c r="CT148" i="29"/>
  <c r="BY148" i="29"/>
  <c r="BD148" i="29"/>
  <c r="AI148" i="29"/>
  <c r="N148" i="29"/>
  <c r="HI148" i="29"/>
  <c r="GM148" i="29"/>
  <c r="FQ148" i="29"/>
  <c r="EU148" i="29"/>
  <c r="DX148" i="29"/>
  <c r="DB148" i="29"/>
  <c r="CF148" i="29"/>
  <c r="BJ148" i="29"/>
  <c r="AN148" i="29"/>
  <c r="R148" i="29"/>
  <c r="HF148" i="29"/>
  <c r="GJ148" i="29"/>
  <c r="FN148" i="29"/>
  <c r="EQ148" i="29"/>
  <c r="DU148" i="29"/>
  <c r="CY148" i="29"/>
  <c r="CC148" i="29"/>
  <c r="BG148" i="29"/>
  <c r="AK148" i="29"/>
  <c r="O148" i="29"/>
  <c r="AF148" i="29"/>
  <c r="BE148" i="29"/>
  <c r="CD148" i="29"/>
  <c r="DC148" i="29"/>
  <c r="EB148" i="29"/>
  <c r="EZ148" i="29"/>
  <c r="FX148" i="29"/>
  <c r="GW148" i="29"/>
  <c r="HK149" i="29"/>
  <c r="GQ149" i="29"/>
  <c r="FW149" i="29"/>
  <c r="FC149" i="29"/>
  <c r="EI149" i="29"/>
  <c r="DO149" i="29"/>
  <c r="CU149" i="29"/>
  <c r="CA149" i="29"/>
  <c r="BG149" i="29"/>
  <c r="AM149" i="29"/>
  <c r="S149" i="29"/>
  <c r="HI149" i="29"/>
  <c r="GO149" i="29"/>
  <c r="FU149" i="29"/>
  <c r="FA149" i="29"/>
  <c r="EG149" i="29"/>
  <c r="DM149" i="29"/>
  <c r="CS149" i="29"/>
  <c r="BY149" i="29"/>
  <c r="BE149" i="29"/>
  <c r="AK149" i="29"/>
  <c r="Q149" i="29"/>
  <c r="HH149" i="29"/>
  <c r="GL149" i="29"/>
  <c r="FP149" i="29"/>
  <c r="ET149" i="29"/>
  <c r="DX149" i="29"/>
  <c r="DB149" i="29"/>
  <c r="CF149" i="29"/>
  <c r="BJ149" i="29"/>
  <c r="AN149" i="29"/>
  <c r="P149" i="29"/>
  <c r="HP149" i="29"/>
  <c r="GS149" i="29"/>
  <c r="FT149" i="29"/>
  <c r="EW149" i="29"/>
  <c r="DZ149" i="29"/>
  <c r="DC149" i="29"/>
  <c r="CE149" i="29"/>
  <c r="BH149" i="29"/>
  <c r="AI149" i="29"/>
  <c r="L149" i="29"/>
  <c r="HM149" i="29"/>
  <c r="GN149" i="29"/>
  <c r="FQ149" i="29"/>
  <c r="ES149" i="29"/>
  <c r="DV149" i="29"/>
  <c r="CY149" i="29"/>
  <c r="CB149" i="29"/>
  <c r="BC149" i="29"/>
  <c r="AF149" i="29"/>
  <c r="I149" i="29"/>
  <c r="AG149" i="29"/>
  <c r="BI149" i="29"/>
  <c r="CI149" i="29"/>
  <c r="DH149" i="29"/>
  <c r="EH149" i="29"/>
  <c r="FH149" i="29"/>
  <c r="GG149" i="29"/>
  <c r="HF149" i="29"/>
  <c r="HG156" i="29"/>
  <c r="GM156" i="29"/>
  <c r="FS156" i="29"/>
  <c r="EY156" i="29"/>
  <c r="EE156" i="29"/>
  <c r="DK156" i="29"/>
  <c r="CQ156" i="29"/>
  <c r="BW156" i="29"/>
  <c r="BC156" i="29"/>
  <c r="AI156" i="29"/>
  <c r="O156" i="29"/>
  <c r="HE156" i="29"/>
  <c r="GK156" i="29"/>
  <c r="FQ156" i="29"/>
  <c r="EW156" i="29"/>
  <c r="EC156" i="29"/>
  <c r="DI156" i="29"/>
  <c r="CO156" i="29"/>
  <c r="BU156" i="29"/>
  <c r="BA156" i="29"/>
  <c r="AG156" i="29"/>
  <c r="M156" i="29"/>
  <c r="HL156" i="29"/>
  <c r="GP156" i="29"/>
  <c r="FT156" i="29"/>
  <c r="EV156" i="29"/>
  <c r="DZ156" i="29"/>
  <c r="DD156" i="29"/>
  <c r="CH156" i="29"/>
  <c r="BL156" i="29"/>
  <c r="AP156" i="29"/>
  <c r="T156" i="29"/>
  <c r="GV156" i="29"/>
  <c r="FY156" i="29"/>
  <c r="FB156" i="29"/>
  <c r="ED156" i="29"/>
  <c r="DF156" i="29"/>
  <c r="CI156" i="29"/>
  <c r="BK156" i="29"/>
  <c r="AN156" i="29"/>
  <c r="Q156" i="29"/>
  <c r="HP156" i="29"/>
  <c r="GS156" i="29"/>
  <c r="FV156" i="29"/>
  <c r="EX156" i="29"/>
  <c r="DY156" i="29"/>
  <c r="DB156" i="29"/>
  <c r="CE156" i="29"/>
  <c r="BH156" i="29"/>
  <c r="AK156" i="29"/>
  <c r="L156" i="29"/>
  <c r="AF156" i="29"/>
  <c r="BG156" i="29"/>
  <c r="CG156" i="29"/>
  <c r="DH156" i="29"/>
  <c r="EI156" i="29"/>
  <c r="FH156" i="29"/>
  <c r="GG156" i="29"/>
  <c r="HH156" i="29"/>
  <c r="HC158" i="29"/>
  <c r="GI158" i="29"/>
  <c r="FO158" i="29"/>
  <c r="EU158" i="29"/>
  <c r="EA158" i="29"/>
  <c r="DG158" i="29"/>
  <c r="CM158" i="29"/>
  <c r="BS158" i="29"/>
  <c r="AY158" i="29"/>
  <c r="AE158" i="29"/>
  <c r="K158" i="29"/>
  <c r="HA158" i="29"/>
  <c r="GG158" i="29"/>
  <c r="FM158" i="29"/>
  <c r="ES158" i="29"/>
  <c r="DY158" i="29"/>
  <c r="DE158" i="29"/>
  <c r="CK158" i="29"/>
  <c r="BQ158" i="29"/>
  <c r="AW158" i="29"/>
  <c r="AC158" i="29"/>
  <c r="I158" i="29"/>
  <c r="GZ158" i="29"/>
  <c r="GD158" i="29"/>
  <c r="FH158" i="29"/>
  <c r="EL158" i="29"/>
  <c r="DP158" i="29"/>
  <c r="CT158" i="29"/>
  <c r="BX158" i="29"/>
  <c r="BB158" i="29"/>
  <c r="AF158" i="29"/>
  <c r="H158" i="29"/>
  <c r="HM158" i="29"/>
  <c r="GP158" i="29"/>
  <c r="FS158" i="29"/>
  <c r="EV158" i="29"/>
  <c r="DW158" i="29"/>
  <c r="CZ158" i="29"/>
  <c r="CC158" i="29"/>
  <c r="BF158" i="29"/>
  <c r="AI158" i="29"/>
  <c r="L158" i="29"/>
  <c r="HJ158" i="29"/>
  <c r="GM158" i="29"/>
  <c r="FP158" i="29"/>
  <c r="EQ158" i="29"/>
  <c r="DT158" i="29"/>
  <c r="CW158" i="29"/>
  <c r="BZ158" i="29"/>
  <c r="BC158" i="29"/>
  <c r="AD158" i="29"/>
  <c r="HI158" i="29"/>
  <c r="GL158" i="29"/>
  <c r="AJ158" i="29"/>
  <c r="BI158" i="29"/>
  <c r="CH158" i="29"/>
  <c r="DI158" i="29"/>
  <c r="EH158" i="29"/>
  <c r="FG158" i="29"/>
  <c r="GH158" i="29"/>
  <c r="HK158" i="29"/>
  <c r="P162" i="29"/>
  <c r="AT162" i="29"/>
  <c r="BW162" i="29"/>
  <c r="DC162" i="29"/>
  <c r="ED162" i="29"/>
  <c r="FH162" i="29"/>
  <c r="GI162" i="29"/>
  <c r="HJ162" i="29"/>
  <c r="HC163" i="29"/>
  <c r="GI163" i="29"/>
  <c r="FO163" i="29"/>
  <c r="EU163" i="29"/>
  <c r="EA163" i="29"/>
  <c r="DG163" i="29"/>
  <c r="CM163" i="29"/>
  <c r="BS163" i="29"/>
  <c r="AY163" i="29"/>
  <c r="AE163" i="29"/>
  <c r="K163" i="29"/>
  <c r="HA163" i="29"/>
  <c r="GG163" i="29"/>
  <c r="FM163" i="29"/>
  <c r="ES163" i="29"/>
  <c r="DY163" i="29"/>
  <c r="DE163" i="29"/>
  <c r="CK163" i="29"/>
  <c r="BQ163" i="29"/>
  <c r="AW163" i="29"/>
  <c r="AC163" i="29"/>
  <c r="I163" i="29"/>
  <c r="GZ163" i="29"/>
  <c r="GF163" i="29"/>
  <c r="FL163" i="29"/>
  <c r="ER163" i="29"/>
  <c r="DX163" i="29"/>
  <c r="DD163" i="29"/>
  <c r="CJ163" i="29"/>
  <c r="BP163" i="29"/>
  <c r="AV163" i="29"/>
  <c r="AB163" i="29"/>
  <c r="H163" i="29"/>
  <c r="GX163" i="29"/>
  <c r="GA163" i="29"/>
  <c r="FD163" i="29"/>
  <c r="EG163" i="29"/>
  <c r="DJ163" i="29"/>
  <c r="CL163" i="29"/>
  <c r="BM163" i="29"/>
  <c r="AP163" i="29"/>
  <c r="S163" i="29"/>
  <c r="GT163" i="29"/>
  <c r="FV163" i="29"/>
  <c r="EX163" i="29"/>
  <c r="DW163" i="29"/>
  <c r="CY163" i="29"/>
  <c r="CA163" i="29"/>
  <c r="BC163" i="29"/>
  <c r="AD163" i="29"/>
  <c r="HO163" i="29"/>
  <c r="GQ163" i="29"/>
  <c r="FS163" i="29"/>
  <c r="ET163" i="29"/>
  <c r="DT163" i="29"/>
  <c r="CV163" i="29"/>
  <c r="BX163" i="29"/>
  <c r="AZ163" i="29"/>
  <c r="Y163" i="29"/>
  <c r="HN163" i="29"/>
  <c r="GP163" i="29"/>
  <c r="FR163" i="29"/>
  <c r="EQ163" i="29"/>
  <c r="DS163" i="29"/>
  <c r="CU163" i="29"/>
  <c r="BW163" i="29"/>
  <c r="AX163" i="29"/>
  <c r="X163" i="29"/>
  <c r="AK163" i="29"/>
  <c r="BL163" i="29"/>
  <c r="CQ163" i="29"/>
  <c r="DR163" i="29"/>
  <c r="EY163" i="29"/>
  <c r="FZ163" i="29"/>
  <c r="HE163" i="29"/>
  <c r="N172" i="29"/>
  <c r="AX172" i="29"/>
  <c r="CF172" i="29"/>
  <c r="DL172" i="29"/>
  <c r="EV172" i="29"/>
  <c r="GD172" i="29"/>
  <c r="HK172" i="29"/>
  <c r="Q173" i="29"/>
  <c r="AZ173" i="29"/>
  <c r="CF173" i="29"/>
  <c r="DN173" i="29"/>
  <c r="EZ173" i="29"/>
  <c r="GJ173" i="29"/>
  <c r="HO173" i="29"/>
  <c r="K176" i="29"/>
  <c r="AS176" i="29"/>
  <c r="CG176" i="29"/>
  <c r="DN176" i="29"/>
  <c r="EU176" i="29"/>
  <c r="GD176" i="29"/>
  <c r="HK176" i="29"/>
  <c r="R177" i="29"/>
  <c r="BB177" i="29"/>
  <c r="CJ177" i="29"/>
  <c r="DO177" i="29"/>
  <c r="EY177" i="29"/>
  <c r="GJ177" i="29"/>
  <c r="U178" i="29"/>
  <c r="BD178" i="29"/>
  <c r="CI178" i="29"/>
  <c r="DT178" i="29"/>
  <c r="FE178" i="29"/>
  <c r="GM178" i="29"/>
  <c r="P181" i="29"/>
  <c r="BG181" i="29"/>
  <c r="CR181" i="29"/>
  <c r="EA181" i="29"/>
  <c r="FV181" i="29"/>
  <c r="HF181" i="29"/>
  <c r="S182" i="29"/>
  <c r="BE182" i="29"/>
  <c r="CP182" i="29"/>
  <c r="EI182" i="29"/>
  <c r="FV182" i="29"/>
  <c r="HJ182" i="29"/>
  <c r="AF183" i="29"/>
  <c r="BS183" i="29"/>
  <c r="DL183" i="29"/>
  <c r="EY183" i="29"/>
  <c r="GL183" i="29"/>
  <c r="AS184" i="29"/>
  <c r="CM184" i="29"/>
  <c r="DZ184" i="29"/>
  <c r="FM184" i="29"/>
  <c r="HF184" i="29"/>
  <c r="Q185" i="29"/>
  <c r="BO185" i="29"/>
  <c r="CY185" i="29"/>
  <c r="EL185" i="29"/>
  <c r="GF185" i="29"/>
  <c r="BL203" i="29"/>
  <c r="DI203" i="29"/>
  <c r="FA203" i="29"/>
  <c r="HH203" i="29"/>
  <c r="O205" i="29"/>
  <c r="BJ205" i="29"/>
  <c r="DP205" i="29"/>
  <c r="FO205" i="29"/>
  <c r="HJ205" i="29"/>
  <c r="S208" i="29"/>
  <c r="BP208" i="29"/>
  <c r="DW208" i="29"/>
  <c r="FT208" i="29"/>
  <c r="HQ208" i="29"/>
  <c r="HL209" i="29"/>
  <c r="GR209" i="29"/>
  <c r="FX209" i="29"/>
  <c r="HO209" i="29"/>
  <c r="GT209" i="29"/>
  <c r="FY209" i="29"/>
  <c r="FD209" i="29"/>
  <c r="EJ209" i="29"/>
  <c r="DP209" i="29"/>
  <c r="CV209" i="29"/>
  <c r="CB209" i="29"/>
  <c r="BH209" i="29"/>
  <c r="AN209" i="29"/>
  <c r="T209" i="29"/>
  <c r="HM209" i="29"/>
  <c r="GQ209" i="29"/>
  <c r="FV209" i="29"/>
  <c r="FB209" i="29"/>
  <c r="EH209" i="29"/>
  <c r="DN209" i="29"/>
  <c r="CT209" i="29"/>
  <c r="BZ209" i="29"/>
  <c r="BF209" i="29"/>
  <c r="AL209" i="29"/>
  <c r="R209" i="29"/>
  <c r="HK209" i="29"/>
  <c r="GP209" i="29"/>
  <c r="FU209" i="29"/>
  <c r="FA209" i="29"/>
  <c r="EG209" i="29"/>
  <c r="DM209" i="29"/>
  <c r="CS209" i="29"/>
  <c r="BY209" i="29"/>
  <c r="BE209" i="29"/>
  <c r="AK209" i="29"/>
  <c r="Q209" i="29"/>
  <c r="HB209" i="29"/>
  <c r="GG209" i="29"/>
  <c r="FL209" i="29"/>
  <c r="ER209" i="29"/>
  <c r="DX209" i="29"/>
  <c r="DD209" i="29"/>
  <c r="CJ209" i="29"/>
  <c r="BP209" i="29"/>
  <c r="AV209" i="29"/>
  <c r="AB209" i="29"/>
  <c r="H209" i="29"/>
  <c r="GS209" i="29"/>
  <c r="FQ209" i="29"/>
  <c r="ES209" i="29"/>
  <c r="DT209" i="29"/>
  <c r="CU209" i="29"/>
  <c r="BU209" i="29"/>
  <c r="AW209" i="29"/>
  <c r="X209" i="29"/>
  <c r="HQ209" i="29"/>
  <c r="GN209" i="29"/>
  <c r="FO209" i="29"/>
  <c r="EP209" i="29"/>
  <c r="DR209" i="29"/>
  <c r="CQ209" i="29"/>
  <c r="BS209" i="29"/>
  <c r="AT209" i="29"/>
  <c r="V209" i="29"/>
  <c r="HP209" i="29"/>
  <c r="GM209" i="29"/>
  <c r="FN209" i="29"/>
  <c r="EO209" i="29"/>
  <c r="DQ209" i="29"/>
  <c r="CP209" i="29"/>
  <c r="BR209" i="29"/>
  <c r="AS209" i="29"/>
  <c r="U209" i="29"/>
  <c r="HC209" i="29"/>
  <c r="GC209" i="29"/>
  <c r="FC209" i="29"/>
  <c r="EC209" i="29"/>
  <c r="DE209" i="29"/>
  <c r="CF209" i="29"/>
  <c r="BG209" i="29"/>
  <c r="AG209" i="29"/>
  <c r="I209" i="29"/>
  <c r="GO209" i="29"/>
  <c r="FI209" i="29"/>
  <c r="ED209" i="29"/>
  <c r="CZ209" i="29"/>
  <c r="BT209" i="29"/>
  <c r="AO209" i="29"/>
  <c r="J209" i="29"/>
  <c r="GK209" i="29"/>
  <c r="FG209" i="29"/>
  <c r="EA209" i="29"/>
  <c r="CX209" i="29"/>
  <c r="BO209" i="29"/>
  <c r="AJ209" i="29"/>
  <c r="GJ209" i="29"/>
  <c r="FF209" i="29"/>
  <c r="DZ209" i="29"/>
  <c r="CW209" i="29"/>
  <c r="BN209" i="29"/>
  <c r="AI209" i="29"/>
  <c r="HD209" i="29"/>
  <c r="FW209" i="29"/>
  <c r="EQ209" i="29"/>
  <c r="DJ209" i="29"/>
  <c r="CG209" i="29"/>
  <c r="BA209" i="29"/>
  <c r="W209" i="29"/>
  <c r="GU209" i="29"/>
  <c r="EY209" i="29"/>
  <c r="DL209" i="29"/>
  <c r="CC209" i="29"/>
  <c r="AP209" i="29"/>
  <c r="GL209" i="29"/>
  <c r="EX209" i="29"/>
  <c r="DK209" i="29"/>
  <c r="CA209" i="29"/>
  <c r="AM209" i="29"/>
  <c r="GI209" i="29"/>
  <c r="EW209" i="29"/>
  <c r="DI209" i="29"/>
  <c r="BX209" i="29"/>
  <c r="AH209" i="29"/>
  <c r="GH209" i="29"/>
  <c r="EV209" i="29"/>
  <c r="DH209" i="29"/>
  <c r="BW209" i="29"/>
  <c r="AF209" i="29"/>
  <c r="GF209" i="29"/>
  <c r="EU209" i="29"/>
  <c r="DG209" i="29"/>
  <c r="BV209" i="29"/>
  <c r="AE209" i="29"/>
  <c r="BC209" i="29"/>
  <c r="DB209" i="29"/>
  <c r="FH209" i="29"/>
  <c r="HF209" i="29"/>
  <c r="AA221" i="29"/>
  <c r="CU221" i="29"/>
  <c r="FE221" i="29"/>
  <c r="AK228" i="29"/>
  <c r="DG228" i="29"/>
  <c r="GE228" i="29"/>
  <c r="BQ236" i="29"/>
  <c r="GG236" i="29"/>
  <c r="AE245" i="29"/>
  <c r="DF248" i="29"/>
  <c r="BL253" i="29"/>
  <c r="N257" i="29"/>
  <c r="GX259" i="29"/>
  <c r="GD259" i="29"/>
  <c r="FJ259" i="29"/>
  <c r="EP259" i="29"/>
  <c r="DV259" i="29"/>
  <c r="DB259" i="29"/>
  <c r="CH259" i="29"/>
  <c r="BN259" i="29"/>
  <c r="AT259" i="29"/>
  <c r="Z259" i="29"/>
  <c r="HP259" i="29"/>
  <c r="GU259" i="29"/>
  <c r="FZ259" i="29"/>
  <c r="FE259" i="29"/>
  <c r="EJ259" i="29"/>
  <c r="DO259" i="29"/>
  <c r="CT259" i="29"/>
  <c r="BY259" i="29"/>
  <c r="BD259" i="29"/>
  <c r="AI259" i="29"/>
  <c r="N259" i="29"/>
  <c r="HO259" i="29"/>
  <c r="GT259" i="29"/>
  <c r="FY259" i="29"/>
  <c r="FD259" i="29"/>
  <c r="EI259" i="29"/>
  <c r="DN259" i="29"/>
  <c r="CS259" i="29"/>
  <c r="BX259" i="29"/>
  <c r="BC259" i="29"/>
  <c r="AH259" i="29"/>
  <c r="M259" i="29"/>
  <c r="HN259" i="29"/>
  <c r="GS259" i="29"/>
  <c r="FX259" i="29"/>
  <c r="FC259" i="29"/>
  <c r="EH259" i="29"/>
  <c r="DM259" i="29"/>
  <c r="CR259" i="29"/>
  <c r="BW259" i="29"/>
  <c r="BB259" i="29"/>
  <c r="AG259" i="29"/>
  <c r="L259" i="29"/>
  <c r="HM259" i="29"/>
  <c r="GR259" i="29"/>
  <c r="FW259" i="29"/>
  <c r="FB259" i="29"/>
  <c r="EG259" i="29"/>
  <c r="DL259" i="29"/>
  <c r="CQ259" i="29"/>
  <c r="BV259" i="29"/>
  <c r="BA259" i="29"/>
  <c r="AF259" i="29"/>
  <c r="K259" i="29"/>
  <c r="HF259" i="29"/>
  <c r="GK259" i="29"/>
  <c r="FP259" i="29"/>
  <c r="EU259" i="29"/>
  <c r="DZ259" i="29"/>
  <c r="DE259" i="29"/>
  <c r="CJ259" i="29"/>
  <c r="BO259" i="29"/>
  <c r="AS259" i="29"/>
  <c r="X259" i="29"/>
  <c r="HC259" i="29"/>
  <c r="GB259" i="29"/>
  <c r="EX259" i="29"/>
  <c r="DW259" i="29"/>
  <c r="CV259" i="29"/>
  <c r="BR259" i="29"/>
  <c r="AP259" i="29"/>
  <c r="P259" i="29"/>
  <c r="HL259" i="29"/>
  <c r="GJ259" i="29"/>
  <c r="FH259" i="29"/>
  <c r="EC259" i="29"/>
  <c r="CZ259" i="29"/>
  <c r="BU259" i="29"/>
  <c r="AR259" i="29"/>
  <c r="Q259" i="29"/>
  <c r="HK259" i="29"/>
  <c r="GI259" i="29"/>
  <c r="FG259" i="29"/>
  <c r="EB259" i="29"/>
  <c r="CY259" i="29"/>
  <c r="BT259" i="29"/>
  <c r="AQ259" i="29"/>
  <c r="O259" i="29"/>
  <c r="HJ259" i="29"/>
  <c r="GH259" i="29"/>
  <c r="FF259" i="29"/>
  <c r="EA259" i="29"/>
  <c r="CX259" i="29"/>
  <c r="BS259" i="29"/>
  <c r="AO259" i="29"/>
  <c r="J259" i="29"/>
  <c r="HI259" i="29"/>
  <c r="GG259" i="29"/>
  <c r="FA259" i="29"/>
  <c r="DY259" i="29"/>
  <c r="CW259" i="29"/>
  <c r="BQ259" i="29"/>
  <c r="AN259" i="29"/>
  <c r="I259" i="29"/>
  <c r="GY259" i="29"/>
  <c r="FS259" i="29"/>
  <c r="EQ259" i="29"/>
  <c r="DK259" i="29"/>
  <c r="CI259" i="29"/>
  <c r="BG259" i="29"/>
  <c r="AB259" i="29"/>
  <c r="GV259" i="29"/>
  <c r="FK259" i="29"/>
  <c r="DS259" i="29"/>
  <c r="CF259" i="29"/>
  <c r="AV259" i="29"/>
  <c r="GQ259" i="29"/>
  <c r="FI259" i="29"/>
  <c r="DR259" i="29"/>
  <c r="CE259" i="29"/>
  <c r="AU259" i="29"/>
  <c r="GP259" i="29"/>
  <c r="EZ259" i="29"/>
  <c r="DQ259" i="29"/>
  <c r="CD259" i="29"/>
  <c r="AM259" i="29"/>
  <c r="GO259" i="29"/>
  <c r="EY259" i="29"/>
  <c r="DP259" i="29"/>
  <c r="CC259" i="29"/>
  <c r="AL259" i="29"/>
  <c r="HH259" i="29"/>
  <c r="FU259" i="29"/>
  <c r="EL259" i="29"/>
  <c r="CU259" i="29"/>
  <c r="BI259" i="29"/>
  <c r="V259" i="29"/>
  <c r="GZ259" i="29"/>
  <c r="ES259" i="29"/>
  <c r="CP259" i="29"/>
  <c r="AX259" i="29"/>
  <c r="GW259" i="29"/>
  <c r="ER259" i="29"/>
  <c r="CO259" i="29"/>
  <c r="AW259" i="29"/>
  <c r="GN259" i="29"/>
  <c r="EO259" i="29"/>
  <c r="CN259" i="29"/>
  <c r="AK259" i="29"/>
  <c r="GM259" i="29"/>
  <c r="EN259" i="29"/>
  <c r="CM259" i="29"/>
  <c r="AJ259" i="29"/>
  <c r="FQ259" i="29"/>
  <c r="DJ259" i="29"/>
  <c r="BL259" i="29"/>
  <c r="S259" i="29"/>
  <c r="HD259" i="29"/>
  <c r="EF259" i="29"/>
  <c r="BM259" i="29"/>
  <c r="HB259" i="29"/>
  <c r="EE259" i="29"/>
  <c r="BK259" i="29"/>
  <c r="HA259" i="29"/>
  <c r="ED259" i="29"/>
  <c r="BJ259" i="29"/>
  <c r="GL259" i="29"/>
  <c r="DX259" i="29"/>
  <c r="BH259" i="29"/>
  <c r="GE259" i="29"/>
  <c r="DT259" i="29"/>
  <c r="BE259" i="29"/>
  <c r="GC259" i="29"/>
  <c r="DI259" i="29"/>
  <c r="AZ259" i="29"/>
  <c r="GA259" i="29"/>
  <c r="DH259" i="29"/>
  <c r="AY259" i="29"/>
  <c r="FT259" i="29"/>
  <c r="DF259" i="29"/>
  <c r="AD259" i="29"/>
  <c r="FR259" i="29"/>
  <c r="DD259" i="29"/>
  <c r="AC259" i="29"/>
  <c r="FO259" i="29"/>
  <c r="DC259" i="29"/>
  <c r="AA259" i="29"/>
  <c r="FN259" i="29"/>
  <c r="DA259" i="29"/>
  <c r="Y259" i="29"/>
  <c r="CL259" i="29"/>
  <c r="CK259" i="29"/>
  <c r="CG259" i="29"/>
  <c r="CB259" i="29"/>
  <c r="CA259" i="29"/>
  <c r="HQ259" i="29"/>
  <c r="BP259" i="29"/>
  <c r="FL259" i="29"/>
  <c r="R259" i="29"/>
  <c r="ET259" i="29"/>
  <c r="EM259" i="29"/>
  <c r="EK259" i="29"/>
  <c r="DU259" i="29"/>
  <c r="DG259" i="29"/>
  <c r="X268" i="29"/>
  <c r="J111" i="29"/>
  <c r="AD111" i="29"/>
  <c r="AX111" i="29"/>
  <c r="BR111" i="29"/>
  <c r="CL111" i="29"/>
  <c r="DF111" i="29"/>
  <c r="DZ111" i="29"/>
  <c r="ET111" i="29"/>
  <c r="FN111" i="29"/>
  <c r="GH111" i="29"/>
  <c r="HB111" i="29"/>
  <c r="R112" i="29"/>
  <c r="AL112" i="29"/>
  <c r="BF112" i="29"/>
  <c r="BZ112" i="29"/>
  <c r="CT112" i="29"/>
  <c r="DN112" i="29"/>
  <c r="EH112" i="29"/>
  <c r="FB112" i="29"/>
  <c r="FV112" i="29"/>
  <c r="GP112" i="29"/>
  <c r="HJ112" i="29"/>
  <c r="R117" i="29"/>
  <c r="AL117" i="29"/>
  <c r="BF117" i="29"/>
  <c r="BZ117" i="29"/>
  <c r="CT117" i="29"/>
  <c r="DN117" i="29"/>
  <c r="EH117" i="29"/>
  <c r="FB117" i="29"/>
  <c r="FV117" i="29"/>
  <c r="GP117" i="29"/>
  <c r="HJ117" i="29"/>
  <c r="R122" i="29"/>
  <c r="AL122" i="29"/>
  <c r="BF122" i="29"/>
  <c r="BZ122" i="29"/>
  <c r="CT122" i="29"/>
  <c r="DN122" i="29"/>
  <c r="EH122" i="29"/>
  <c r="FB122" i="29"/>
  <c r="FV122" i="29"/>
  <c r="GP122" i="29"/>
  <c r="HJ122" i="29"/>
  <c r="R127" i="29"/>
  <c r="AL127" i="29"/>
  <c r="BF127" i="29"/>
  <c r="BZ127" i="29"/>
  <c r="CT127" i="29"/>
  <c r="DN127" i="29"/>
  <c r="EH127" i="29"/>
  <c r="FB127" i="29"/>
  <c r="FV127" i="29"/>
  <c r="GP127" i="29"/>
  <c r="HJ127" i="29"/>
  <c r="H129" i="29"/>
  <c r="AC129" i="29"/>
  <c r="AX129" i="29"/>
  <c r="BS129" i="29"/>
  <c r="CN129" i="29"/>
  <c r="DI129" i="29"/>
  <c r="ED129" i="29"/>
  <c r="EY129" i="29"/>
  <c r="FT129" i="29"/>
  <c r="GP129" i="29"/>
  <c r="HK129" i="29"/>
  <c r="I130" i="29"/>
  <c r="AD130" i="29"/>
  <c r="AY130" i="29"/>
  <c r="BT130" i="29"/>
  <c r="CO130" i="29"/>
  <c r="DJ130" i="29"/>
  <c r="EE130" i="29"/>
  <c r="EZ130" i="29"/>
  <c r="FU130" i="29"/>
  <c r="GP130" i="29"/>
  <c r="HK130" i="29"/>
  <c r="J131" i="29"/>
  <c r="AE131" i="29"/>
  <c r="AZ131" i="29"/>
  <c r="BV131" i="29"/>
  <c r="CQ131" i="29"/>
  <c r="DL131" i="29"/>
  <c r="EG131" i="29"/>
  <c r="FB131" i="29"/>
  <c r="FW131" i="29"/>
  <c r="GR131" i="29"/>
  <c r="HM131" i="29"/>
  <c r="H140" i="29"/>
  <c r="AD140" i="29"/>
  <c r="AZ140" i="29"/>
  <c r="BV140" i="29"/>
  <c r="CR140" i="29"/>
  <c r="DN140" i="29"/>
  <c r="EJ140" i="29"/>
  <c r="FF140" i="29"/>
  <c r="GB140" i="29"/>
  <c r="GY140" i="29"/>
  <c r="J147" i="29"/>
  <c r="AI147" i="29"/>
  <c r="BG147" i="29"/>
  <c r="CF147" i="29"/>
  <c r="DD147" i="29"/>
  <c r="EC147" i="29"/>
  <c r="FB147" i="29"/>
  <c r="GB147" i="29"/>
  <c r="GZ147" i="29"/>
  <c r="H148" i="29"/>
  <c r="AG148" i="29"/>
  <c r="BF148" i="29"/>
  <c r="CE148" i="29"/>
  <c r="DD148" i="29"/>
  <c r="EC148" i="29"/>
  <c r="FA148" i="29"/>
  <c r="FY148" i="29"/>
  <c r="GX148" i="29"/>
  <c r="H149" i="29"/>
  <c r="AH149" i="29"/>
  <c r="BK149" i="29"/>
  <c r="CJ149" i="29"/>
  <c r="DI149" i="29"/>
  <c r="EJ149" i="29"/>
  <c r="FI149" i="29"/>
  <c r="GH149" i="29"/>
  <c r="HG149" i="29"/>
  <c r="H156" i="29"/>
  <c r="AH156" i="29"/>
  <c r="BI156" i="29"/>
  <c r="CJ156" i="29"/>
  <c r="DJ156" i="29"/>
  <c r="EJ156" i="29"/>
  <c r="FI156" i="29"/>
  <c r="GH156" i="29"/>
  <c r="HI156" i="29"/>
  <c r="J158" i="29"/>
  <c r="AK158" i="29"/>
  <c r="BJ158" i="29"/>
  <c r="CI158" i="29"/>
  <c r="DJ158" i="29"/>
  <c r="EI158" i="29"/>
  <c r="FI158" i="29"/>
  <c r="GJ158" i="29"/>
  <c r="HL158" i="29"/>
  <c r="Q162" i="29"/>
  <c r="AU162" i="29"/>
  <c r="BX162" i="29"/>
  <c r="DD162" i="29"/>
  <c r="EE162" i="29"/>
  <c r="FI162" i="29"/>
  <c r="GJ162" i="29"/>
  <c r="HN162" i="29"/>
  <c r="J163" i="29"/>
  <c r="AL163" i="29"/>
  <c r="BN163" i="29"/>
  <c r="CR163" i="29"/>
  <c r="DU163" i="29"/>
  <c r="EZ163" i="29"/>
  <c r="GB163" i="29"/>
  <c r="HF163" i="29"/>
  <c r="HG166" i="29"/>
  <c r="GM166" i="29"/>
  <c r="FS166" i="29"/>
  <c r="EY166" i="29"/>
  <c r="EE166" i="29"/>
  <c r="DK166" i="29"/>
  <c r="CQ166" i="29"/>
  <c r="BW166" i="29"/>
  <c r="BC166" i="29"/>
  <c r="AI166" i="29"/>
  <c r="O166" i="29"/>
  <c r="HE166" i="29"/>
  <c r="GK166" i="29"/>
  <c r="FQ166" i="29"/>
  <c r="EW166" i="29"/>
  <c r="EC166" i="29"/>
  <c r="DI166" i="29"/>
  <c r="CO166" i="29"/>
  <c r="BU166" i="29"/>
  <c r="BA166" i="29"/>
  <c r="AG166" i="29"/>
  <c r="M166" i="29"/>
  <c r="HD166" i="29"/>
  <c r="GJ166" i="29"/>
  <c r="FP166" i="29"/>
  <c r="EV166" i="29"/>
  <c r="EB166" i="29"/>
  <c r="DH166" i="29"/>
  <c r="CN166" i="29"/>
  <c r="BT166" i="29"/>
  <c r="AZ166" i="29"/>
  <c r="AF166" i="29"/>
  <c r="L166" i="29"/>
  <c r="HO166" i="29"/>
  <c r="GU166" i="29"/>
  <c r="GA166" i="29"/>
  <c r="FG166" i="29"/>
  <c r="EM166" i="29"/>
  <c r="DS166" i="29"/>
  <c r="CY166" i="29"/>
  <c r="GV166" i="29"/>
  <c r="FW166" i="29"/>
  <c r="EX166" i="29"/>
  <c r="DX166" i="29"/>
  <c r="CZ166" i="29"/>
  <c r="CB166" i="29"/>
  <c r="BE166" i="29"/>
  <c r="AE166" i="29"/>
  <c r="H166" i="29"/>
  <c r="GS166" i="29"/>
  <c r="FT166" i="29"/>
  <c r="ER166" i="29"/>
  <c r="DR166" i="29"/>
  <c r="CS166" i="29"/>
  <c r="BR166" i="29"/>
  <c r="AT166" i="29"/>
  <c r="V166" i="29"/>
  <c r="HP166" i="29"/>
  <c r="GP166" i="29"/>
  <c r="FN166" i="29"/>
  <c r="EO166" i="29"/>
  <c r="DO166" i="29"/>
  <c r="CM166" i="29"/>
  <c r="BO166" i="29"/>
  <c r="AQ166" i="29"/>
  <c r="S166" i="29"/>
  <c r="HN166" i="29"/>
  <c r="GO166" i="29"/>
  <c r="FM166" i="29"/>
  <c r="EN166" i="29"/>
  <c r="DN166" i="29"/>
  <c r="CL166" i="29"/>
  <c r="BN166" i="29"/>
  <c r="AP166" i="29"/>
  <c r="R166" i="29"/>
  <c r="AL166" i="29"/>
  <c r="BM166" i="29"/>
  <c r="CT166" i="29"/>
  <c r="DW166" i="29"/>
  <c r="FC166" i="29"/>
  <c r="GF166" i="29"/>
  <c r="HK166" i="29"/>
  <c r="CB171" i="29"/>
  <c r="DL171" i="29"/>
  <c r="ES171" i="29"/>
  <c r="GB171" i="29"/>
  <c r="HI171" i="29"/>
  <c r="O172" i="29"/>
  <c r="AZ172" i="29"/>
  <c r="CH172" i="29"/>
  <c r="DM172" i="29"/>
  <c r="EW172" i="29"/>
  <c r="GE172" i="29"/>
  <c r="R173" i="29"/>
  <c r="BB173" i="29"/>
  <c r="CG173" i="29"/>
  <c r="DP173" i="29"/>
  <c r="FB173" i="29"/>
  <c r="GK173" i="29"/>
  <c r="HQ173" i="29"/>
  <c r="N176" i="29"/>
  <c r="AX176" i="29"/>
  <c r="CH176" i="29"/>
  <c r="DO176" i="29"/>
  <c r="EX176" i="29"/>
  <c r="GE176" i="29"/>
  <c r="HL176" i="29"/>
  <c r="S177" i="29"/>
  <c r="BC177" i="29"/>
  <c r="CK177" i="29"/>
  <c r="DR177" i="29"/>
  <c r="EZ177" i="29"/>
  <c r="GL177" i="29"/>
  <c r="V178" i="29"/>
  <c r="BE178" i="29"/>
  <c r="CN178" i="29"/>
  <c r="DW178" i="29"/>
  <c r="FF178" i="29"/>
  <c r="GN178" i="29"/>
  <c r="V181" i="29"/>
  <c r="BH181" i="29"/>
  <c r="CS181" i="29"/>
  <c r="EK181" i="29"/>
  <c r="FW181" i="29"/>
  <c r="HH181" i="29"/>
  <c r="V182" i="29"/>
  <c r="BF182" i="29"/>
  <c r="DA182" i="29"/>
  <c r="EL182" i="29"/>
  <c r="FW182" i="29"/>
  <c r="AG183" i="29"/>
  <c r="BZ183" i="29"/>
  <c r="DM183" i="29"/>
  <c r="FA183" i="29"/>
  <c r="GU183" i="29"/>
  <c r="HI184" i="29"/>
  <c r="GO184" i="29"/>
  <c r="FU184" i="29"/>
  <c r="FA184" i="29"/>
  <c r="EG184" i="29"/>
  <c r="DM184" i="29"/>
  <c r="CS184" i="29"/>
  <c r="BY184" i="29"/>
  <c r="BE184" i="29"/>
  <c r="AK184" i="29"/>
  <c r="Q184" i="29"/>
  <c r="HD184" i="29"/>
  <c r="GI184" i="29"/>
  <c r="FN184" i="29"/>
  <c r="ES184" i="29"/>
  <c r="DX184" i="29"/>
  <c r="DC184" i="29"/>
  <c r="CH184" i="29"/>
  <c r="BM184" i="29"/>
  <c r="AR184" i="29"/>
  <c r="W184" i="29"/>
  <c r="HB184" i="29"/>
  <c r="GG184" i="29"/>
  <c r="FL184" i="29"/>
  <c r="EQ184" i="29"/>
  <c r="DV184" i="29"/>
  <c r="DA184" i="29"/>
  <c r="CF184" i="29"/>
  <c r="BK184" i="29"/>
  <c r="AP184" i="29"/>
  <c r="U184" i="29"/>
  <c r="HA184" i="29"/>
  <c r="GF184" i="29"/>
  <c r="FK184" i="29"/>
  <c r="EP184" i="29"/>
  <c r="DU184" i="29"/>
  <c r="CZ184" i="29"/>
  <c r="CE184" i="29"/>
  <c r="BJ184" i="29"/>
  <c r="AO184" i="29"/>
  <c r="T184" i="29"/>
  <c r="HM184" i="29"/>
  <c r="GR184" i="29"/>
  <c r="FW184" i="29"/>
  <c r="FB184" i="29"/>
  <c r="EF184" i="29"/>
  <c r="DK184" i="29"/>
  <c r="CP184" i="29"/>
  <c r="BU184" i="29"/>
  <c r="AZ184" i="29"/>
  <c r="AE184" i="29"/>
  <c r="J184" i="29"/>
  <c r="HK184" i="29"/>
  <c r="GK184" i="29"/>
  <c r="FI184" i="29"/>
  <c r="EJ184" i="29"/>
  <c r="DI184" i="29"/>
  <c r="CJ184" i="29"/>
  <c r="BH184" i="29"/>
  <c r="AH184" i="29"/>
  <c r="H184" i="29"/>
  <c r="HH184" i="29"/>
  <c r="GH184" i="29"/>
  <c r="FG184" i="29"/>
  <c r="EH184" i="29"/>
  <c r="DG184" i="29"/>
  <c r="CG184" i="29"/>
  <c r="BF184" i="29"/>
  <c r="AF184" i="29"/>
  <c r="GU184" i="29"/>
  <c r="FT184" i="29"/>
  <c r="EU184" i="29"/>
  <c r="DS184" i="29"/>
  <c r="CT184" i="29"/>
  <c r="BS184" i="29"/>
  <c r="AT184" i="29"/>
  <c r="R184" i="29"/>
  <c r="GX184" i="29"/>
  <c r="FS184" i="29"/>
  <c r="EN184" i="29"/>
  <c r="DJ184" i="29"/>
  <c r="CC184" i="29"/>
  <c r="AY184" i="29"/>
  <c r="V184" i="29"/>
  <c r="GW184" i="29"/>
  <c r="FR184" i="29"/>
  <c r="EM184" i="29"/>
  <c r="DH184" i="29"/>
  <c r="CB184" i="29"/>
  <c r="AX184" i="29"/>
  <c r="S184" i="29"/>
  <c r="GV184" i="29"/>
  <c r="FQ184" i="29"/>
  <c r="EL184" i="29"/>
  <c r="DF184" i="29"/>
  <c r="CA184" i="29"/>
  <c r="AW184" i="29"/>
  <c r="P184" i="29"/>
  <c r="GT184" i="29"/>
  <c r="FP184" i="29"/>
  <c r="EK184" i="29"/>
  <c r="DE184" i="29"/>
  <c r="BZ184" i="29"/>
  <c r="AV184" i="29"/>
  <c r="O184" i="29"/>
  <c r="GS184" i="29"/>
  <c r="FO184" i="29"/>
  <c r="EI184" i="29"/>
  <c r="DD184" i="29"/>
  <c r="BX184" i="29"/>
  <c r="AU184" i="29"/>
  <c r="N184" i="29"/>
  <c r="BA184" i="29"/>
  <c r="CN184" i="29"/>
  <c r="EA184" i="29"/>
  <c r="FV184" i="29"/>
  <c r="HG184" i="29"/>
  <c r="AC185" i="29"/>
  <c r="BP185" i="29"/>
  <c r="DC185" i="29"/>
  <c r="EV185" i="29"/>
  <c r="GI185" i="29"/>
  <c r="HD203" i="29"/>
  <c r="GJ203" i="29"/>
  <c r="FP203" i="29"/>
  <c r="EV203" i="29"/>
  <c r="EB203" i="29"/>
  <c r="DH203" i="29"/>
  <c r="CN203" i="29"/>
  <c r="BT203" i="29"/>
  <c r="AZ203" i="29"/>
  <c r="AF203" i="29"/>
  <c r="L203" i="29"/>
  <c r="HB203" i="29"/>
  <c r="GH203" i="29"/>
  <c r="FN203" i="29"/>
  <c r="ET203" i="29"/>
  <c r="DZ203" i="29"/>
  <c r="DF203" i="29"/>
  <c r="CL203" i="29"/>
  <c r="BR203" i="29"/>
  <c r="AX203" i="29"/>
  <c r="AD203" i="29"/>
  <c r="J203" i="29"/>
  <c r="HA203" i="29"/>
  <c r="GG203" i="29"/>
  <c r="FM203" i="29"/>
  <c r="ES203" i="29"/>
  <c r="DY203" i="29"/>
  <c r="DE203" i="29"/>
  <c r="CK203" i="29"/>
  <c r="BQ203" i="29"/>
  <c r="AW203" i="29"/>
  <c r="AC203" i="29"/>
  <c r="I203" i="29"/>
  <c r="HL203" i="29"/>
  <c r="GR203" i="29"/>
  <c r="FX203" i="29"/>
  <c r="FD203" i="29"/>
  <c r="EJ203" i="29"/>
  <c r="GY203" i="29"/>
  <c r="GA203" i="29"/>
  <c r="FB203" i="29"/>
  <c r="ED203" i="29"/>
  <c r="DD203" i="29"/>
  <c r="CG203" i="29"/>
  <c r="BJ203" i="29"/>
  <c r="AM203" i="29"/>
  <c r="P203" i="29"/>
  <c r="GW203" i="29"/>
  <c r="FY203" i="29"/>
  <c r="EZ203" i="29"/>
  <c r="EA203" i="29"/>
  <c r="DB203" i="29"/>
  <c r="CE203" i="29"/>
  <c r="BH203" i="29"/>
  <c r="AK203" i="29"/>
  <c r="N203" i="29"/>
  <c r="GV203" i="29"/>
  <c r="FW203" i="29"/>
  <c r="EY203" i="29"/>
  <c r="DX203" i="29"/>
  <c r="DA203" i="29"/>
  <c r="CD203" i="29"/>
  <c r="BG203" i="29"/>
  <c r="AJ203" i="29"/>
  <c r="M203" i="29"/>
  <c r="HJ203" i="29"/>
  <c r="GL203" i="29"/>
  <c r="FK203" i="29"/>
  <c r="EM203" i="29"/>
  <c r="DO203" i="29"/>
  <c r="CR203" i="29"/>
  <c r="BU203" i="29"/>
  <c r="AU203" i="29"/>
  <c r="X203" i="29"/>
  <c r="HQ203" i="29"/>
  <c r="GN203" i="29"/>
  <c r="FH203" i="29"/>
  <c r="EE203" i="29"/>
  <c r="CX203" i="29"/>
  <c r="BW203" i="29"/>
  <c r="AR203" i="29"/>
  <c r="Q203" i="29"/>
  <c r="HO203" i="29"/>
  <c r="GK203" i="29"/>
  <c r="FF203" i="29"/>
  <c r="DW203" i="29"/>
  <c r="CV203" i="29"/>
  <c r="BS203" i="29"/>
  <c r="AP203" i="29"/>
  <c r="K203" i="29"/>
  <c r="HN203" i="29"/>
  <c r="GI203" i="29"/>
  <c r="FE203" i="29"/>
  <c r="DV203" i="29"/>
  <c r="CU203" i="29"/>
  <c r="BP203" i="29"/>
  <c r="AO203" i="29"/>
  <c r="H203" i="29"/>
  <c r="GZ203" i="29"/>
  <c r="FT203" i="29"/>
  <c r="EO203" i="29"/>
  <c r="DL203" i="29"/>
  <c r="CH203" i="29"/>
  <c r="BD203" i="29"/>
  <c r="Z203" i="29"/>
  <c r="HG203" i="29"/>
  <c r="FS203" i="29"/>
  <c r="EH203" i="29"/>
  <c r="CT203" i="29"/>
  <c r="BK203" i="29"/>
  <c r="Y203" i="29"/>
  <c r="HF203" i="29"/>
  <c r="FR203" i="29"/>
  <c r="EG203" i="29"/>
  <c r="CS203" i="29"/>
  <c r="BI203" i="29"/>
  <c r="W203" i="29"/>
  <c r="HE203" i="29"/>
  <c r="FQ203" i="29"/>
  <c r="EF203" i="29"/>
  <c r="CQ203" i="29"/>
  <c r="BF203" i="29"/>
  <c r="V203" i="29"/>
  <c r="HC203" i="29"/>
  <c r="FO203" i="29"/>
  <c r="EC203" i="29"/>
  <c r="CP203" i="29"/>
  <c r="BE203" i="29"/>
  <c r="U203" i="29"/>
  <c r="GX203" i="29"/>
  <c r="FL203" i="29"/>
  <c r="DU203" i="29"/>
  <c r="CO203" i="29"/>
  <c r="BC203" i="29"/>
  <c r="T203" i="29"/>
  <c r="BM203" i="29"/>
  <c r="DJ203" i="29"/>
  <c r="FC203" i="29"/>
  <c r="HI203" i="29"/>
  <c r="Q205" i="29"/>
  <c r="BO205" i="29"/>
  <c r="DR205" i="29"/>
  <c r="FQ205" i="29"/>
  <c r="HN205" i="29"/>
  <c r="V208" i="29"/>
  <c r="BU208" i="29"/>
  <c r="DX208" i="29"/>
  <c r="FU208" i="29"/>
  <c r="DC209" i="29"/>
  <c r="FJ209" i="29"/>
  <c r="HG209" i="29"/>
  <c r="AJ221" i="29"/>
  <c r="CV221" i="29"/>
  <c r="FI221" i="29"/>
  <c r="AL228" i="29"/>
  <c r="DI228" i="29"/>
  <c r="GU228" i="29"/>
  <c r="BW236" i="29"/>
  <c r="GJ236" i="29"/>
  <c r="AP245" i="29"/>
  <c r="DG248" i="29"/>
  <c r="CD253" i="29"/>
  <c r="W257" i="29"/>
  <c r="Z268" i="29"/>
  <c r="K111" i="29"/>
  <c r="AE111" i="29"/>
  <c r="AY111" i="29"/>
  <c r="BS111" i="29"/>
  <c r="CM111" i="29"/>
  <c r="DG111" i="29"/>
  <c r="EA111" i="29"/>
  <c r="EU111" i="29"/>
  <c r="FO111" i="29"/>
  <c r="GI111" i="29"/>
  <c r="HC111" i="29"/>
  <c r="S112" i="29"/>
  <c r="AM112" i="29"/>
  <c r="BG112" i="29"/>
  <c r="CA112" i="29"/>
  <c r="CU112" i="29"/>
  <c r="DO112" i="29"/>
  <c r="EI112" i="29"/>
  <c r="FC112" i="29"/>
  <c r="FW112" i="29"/>
  <c r="GQ112" i="29"/>
  <c r="HK112" i="29"/>
  <c r="AA113" i="29"/>
  <c r="AU113" i="29"/>
  <c r="BO113" i="29"/>
  <c r="CI113" i="29"/>
  <c r="DC113" i="29"/>
  <c r="DW113" i="29"/>
  <c r="EQ113" i="29"/>
  <c r="FK113" i="29"/>
  <c r="GE113" i="29"/>
  <c r="GY113" i="29"/>
  <c r="S117" i="29"/>
  <c r="AM117" i="29"/>
  <c r="BG117" i="29"/>
  <c r="CA117" i="29"/>
  <c r="CU117" i="29"/>
  <c r="DO117" i="29"/>
  <c r="EI117" i="29"/>
  <c r="FC117" i="29"/>
  <c r="FW117" i="29"/>
  <c r="GQ117" i="29"/>
  <c r="HK117" i="29"/>
  <c r="AA118" i="29"/>
  <c r="AU118" i="29"/>
  <c r="BO118" i="29"/>
  <c r="CI118" i="29"/>
  <c r="DC118" i="29"/>
  <c r="DW118" i="29"/>
  <c r="EQ118" i="29"/>
  <c r="FK118" i="29"/>
  <c r="GE118" i="29"/>
  <c r="GY118" i="29"/>
  <c r="S122" i="29"/>
  <c r="AM122" i="29"/>
  <c r="BG122" i="29"/>
  <c r="CA122" i="29"/>
  <c r="CU122" i="29"/>
  <c r="DO122" i="29"/>
  <c r="EI122" i="29"/>
  <c r="FC122" i="29"/>
  <c r="FW122" i="29"/>
  <c r="GQ122" i="29"/>
  <c r="HK122" i="29"/>
  <c r="AA123" i="29"/>
  <c r="AU123" i="29"/>
  <c r="BO123" i="29"/>
  <c r="CI123" i="29"/>
  <c r="DC123" i="29"/>
  <c r="DW123" i="29"/>
  <c r="EQ123" i="29"/>
  <c r="FK123" i="29"/>
  <c r="GE123" i="29"/>
  <c r="GY123" i="29"/>
  <c r="S127" i="29"/>
  <c r="AM127" i="29"/>
  <c r="BG127" i="29"/>
  <c r="CA127" i="29"/>
  <c r="CU127" i="29"/>
  <c r="DO127" i="29"/>
  <c r="EI127" i="29"/>
  <c r="FC127" i="29"/>
  <c r="FW127" i="29"/>
  <c r="GQ127" i="29"/>
  <c r="HK127" i="29"/>
  <c r="HA128" i="29"/>
  <c r="GG128" i="29"/>
  <c r="FM128" i="29"/>
  <c r="ES128" i="29"/>
  <c r="DY128" i="29"/>
  <c r="DE128" i="29"/>
  <c r="CK128" i="29"/>
  <c r="BQ128" i="29"/>
  <c r="AW128" i="29"/>
  <c r="AC128" i="29"/>
  <c r="I128" i="29"/>
  <c r="AB128" i="29"/>
  <c r="AX128" i="29"/>
  <c r="BS128" i="29"/>
  <c r="CN128" i="29"/>
  <c r="DI128" i="29"/>
  <c r="ED128" i="29"/>
  <c r="EY128" i="29"/>
  <c r="FT128" i="29"/>
  <c r="GO128" i="29"/>
  <c r="HJ128" i="29"/>
  <c r="I129" i="29"/>
  <c r="AD129" i="29"/>
  <c r="AY129" i="29"/>
  <c r="BT129" i="29"/>
  <c r="CO129" i="29"/>
  <c r="DJ129" i="29"/>
  <c r="EE129" i="29"/>
  <c r="EZ129" i="29"/>
  <c r="FV129" i="29"/>
  <c r="GQ129" i="29"/>
  <c r="HL129" i="29"/>
  <c r="J130" i="29"/>
  <c r="AE130" i="29"/>
  <c r="AZ130" i="29"/>
  <c r="BU130" i="29"/>
  <c r="CP130" i="29"/>
  <c r="DK130" i="29"/>
  <c r="EF130" i="29"/>
  <c r="FA130" i="29"/>
  <c r="FV130" i="29"/>
  <c r="GQ130" i="29"/>
  <c r="HL130" i="29"/>
  <c r="K131" i="29"/>
  <c r="AF131" i="29"/>
  <c r="BB131" i="29"/>
  <c r="BW131" i="29"/>
  <c r="CR131" i="29"/>
  <c r="DM131" i="29"/>
  <c r="EH131" i="29"/>
  <c r="FC131" i="29"/>
  <c r="FX131" i="29"/>
  <c r="GS131" i="29"/>
  <c r="HN131" i="29"/>
  <c r="I140" i="29"/>
  <c r="AE140" i="29"/>
  <c r="BA140" i="29"/>
  <c r="BW140" i="29"/>
  <c r="CS140" i="29"/>
  <c r="DO140" i="29"/>
  <c r="EK140" i="29"/>
  <c r="FG140" i="29"/>
  <c r="GD140" i="29"/>
  <c r="GZ140" i="29"/>
  <c r="K147" i="29"/>
  <c r="AJ147" i="29"/>
  <c r="BH147" i="29"/>
  <c r="CG147" i="29"/>
  <c r="DF147" i="29"/>
  <c r="EE147" i="29"/>
  <c r="FD147" i="29"/>
  <c r="GC147" i="29"/>
  <c r="HA147" i="29"/>
  <c r="J148" i="29"/>
  <c r="AH148" i="29"/>
  <c r="BH148" i="29"/>
  <c r="CG148" i="29"/>
  <c r="DF148" i="29"/>
  <c r="ED148" i="29"/>
  <c r="FB148" i="29"/>
  <c r="GA148" i="29"/>
  <c r="GY148" i="29"/>
  <c r="J149" i="29"/>
  <c r="AJ149" i="29"/>
  <c r="BL149" i="29"/>
  <c r="CK149" i="29"/>
  <c r="DJ149" i="29"/>
  <c r="EK149" i="29"/>
  <c r="FJ149" i="29"/>
  <c r="GI149" i="29"/>
  <c r="HJ149" i="29"/>
  <c r="I156" i="29"/>
  <c r="AJ156" i="29"/>
  <c r="BJ156" i="29"/>
  <c r="CK156" i="29"/>
  <c r="DL156" i="29"/>
  <c r="EK156" i="29"/>
  <c r="FJ156" i="29"/>
  <c r="GI156" i="29"/>
  <c r="HJ156" i="29"/>
  <c r="M158" i="29"/>
  <c r="AL158" i="29"/>
  <c r="BK158" i="29"/>
  <c r="CJ158" i="29"/>
  <c r="DK158" i="29"/>
  <c r="EJ158" i="29"/>
  <c r="FJ158" i="29"/>
  <c r="GK158" i="29"/>
  <c r="HN158" i="29"/>
  <c r="R162" i="29"/>
  <c r="AV162" i="29"/>
  <c r="CA162" i="29"/>
  <c r="DE162" i="29"/>
  <c r="EF162" i="29"/>
  <c r="FJ162" i="29"/>
  <c r="GK162" i="29"/>
  <c r="L163" i="29"/>
  <c r="AM163" i="29"/>
  <c r="BO163" i="29"/>
  <c r="CS163" i="29"/>
  <c r="DV163" i="29"/>
  <c r="FA163" i="29"/>
  <c r="GC163" i="29"/>
  <c r="HG163" i="29"/>
  <c r="I166" i="29"/>
  <c r="AM166" i="29"/>
  <c r="BP166" i="29"/>
  <c r="CU166" i="29"/>
  <c r="DY166" i="29"/>
  <c r="FD166" i="29"/>
  <c r="GG166" i="29"/>
  <c r="HL166" i="29"/>
  <c r="J171" i="29"/>
  <c r="AS171" i="29"/>
  <c r="CD171" i="29"/>
  <c r="DM171" i="29"/>
  <c r="ET171" i="29"/>
  <c r="GC171" i="29"/>
  <c r="HJ171" i="29"/>
  <c r="Q172" i="29"/>
  <c r="BA172" i="29"/>
  <c r="CI172" i="29"/>
  <c r="DN172" i="29"/>
  <c r="EX172" i="29"/>
  <c r="GH172" i="29"/>
  <c r="T173" i="29"/>
  <c r="BC173" i="29"/>
  <c r="CI173" i="29"/>
  <c r="DS173" i="29"/>
  <c r="FD173" i="29"/>
  <c r="GL173" i="29"/>
  <c r="P176" i="29"/>
  <c r="AY176" i="29"/>
  <c r="CI176" i="29"/>
  <c r="DP176" i="29"/>
  <c r="EZ176" i="29"/>
  <c r="GF176" i="29"/>
  <c r="HN176" i="29"/>
  <c r="V177" i="29"/>
  <c r="BD177" i="29"/>
  <c r="CL177" i="29"/>
  <c r="DT177" i="29"/>
  <c r="FC177" i="29"/>
  <c r="GM177" i="29"/>
  <c r="W178" i="29"/>
  <c r="BF178" i="29"/>
  <c r="CQ178" i="29"/>
  <c r="EB178" i="29"/>
  <c r="FG178" i="29"/>
  <c r="GO178" i="29"/>
  <c r="Y181" i="29"/>
  <c r="BJ181" i="29"/>
  <c r="CT181" i="29"/>
  <c r="EL181" i="29"/>
  <c r="FX181" i="29"/>
  <c r="HI181" i="29"/>
  <c r="X182" i="29"/>
  <c r="BG182" i="29"/>
  <c r="DC182" i="29"/>
  <c r="EO182" i="29"/>
  <c r="FZ182" i="29"/>
  <c r="AH183" i="29"/>
  <c r="CB183" i="29"/>
  <c r="DN183" i="29"/>
  <c r="FB183" i="29"/>
  <c r="GV183" i="29"/>
  <c r="I184" i="29"/>
  <c r="BB184" i="29"/>
  <c r="CO184" i="29"/>
  <c r="EB184" i="29"/>
  <c r="FX184" i="29"/>
  <c r="HJ184" i="29"/>
  <c r="AD185" i="29"/>
  <c r="BQ185" i="29"/>
  <c r="DE185" i="29"/>
  <c r="EW185" i="29"/>
  <c r="GK185" i="29"/>
  <c r="O203" i="29"/>
  <c r="BN203" i="29"/>
  <c r="DK203" i="29"/>
  <c r="FG203" i="29"/>
  <c r="HK203" i="29"/>
  <c r="S205" i="29"/>
  <c r="BR205" i="29"/>
  <c r="DS205" i="29"/>
  <c r="FS205" i="29"/>
  <c r="HP205" i="29"/>
  <c r="HH206" i="29"/>
  <c r="GN206" i="29"/>
  <c r="FT206" i="29"/>
  <c r="EZ206" i="29"/>
  <c r="EF206" i="29"/>
  <c r="DL206" i="29"/>
  <c r="CR206" i="29"/>
  <c r="BX206" i="29"/>
  <c r="BD206" i="29"/>
  <c r="AJ206" i="29"/>
  <c r="P206" i="29"/>
  <c r="HF206" i="29"/>
  <c r="GL206" i="29"/>
  <c r="FR206" i="29"/>
  <c r="EX206" i="29"/>
  <c r="ED206" i="29"/>
  <c r="DJ206" i="29"/>
  <c r="CP206" i="29"/>
  <c r="BV206" i="29"/>
  <c r="BB206" i="29"/>
  <c r="AH206" i="29"/>
  <c r="N206" i="29"/>
  <c r="HE206" i="29"/>
  <c r="GK206" i="29"/>
  <c r="FQ206" i="29"/>
  <c r="EW206" i="29"/>
  <c r="EC206" i="29"/>
  <c r="DI206" i="29"/>
  <c r="CO206" i="29"/>
  <c r="BU206" i="29"/>
  <c r="BA206" i="29"/>
  <c r="AG206" i="29"/>
  <c r="M206" i="29"/>
  <c r="HP206" i="29"/>
  <c r="GV206" i="29"/>
  <c r="GB206" i="29"/>
  <c r="FH206" i="29"/>
  <c r="EN206" i="29"/>
  <c r="DT206" i="29"/>
  <c r="CZ206" i="29"/>
  <c r="CF206" i="29"/>
  <c r="BL206" i="29"/>
  <c r="AR206" i="29"/>
  <c r="X206" i="29"/>
  <c r="HG206" i="29"/>
  <c r="GG206" i="29"/>
  <c r="FI206" i="29"/>
  <c r="EJ206" i="29"/>
  <c r="DK206" i="29"/>
  <c r="CK206" i="29"/>
  <c r="BM206" i="29"/>
  <c r="AN206" i="29"/>
  <c r="O206" i="29"/>
  <c r="HC206" i="29"/>
  <c r="GE206" i="29"/>
  <c r="FF206" i="29"/>
  <c r="EH206" i="29"/>
  <c r="DG206" i="29"/>
  <c r="CI206" i="29"/>
  <c r="BJ206" i="29"/>
  <c r="AL206" i="29"/>
  <c r="K206" i="29"/>
  <c r="HB206" i="29"/>
  <c r="GD206" i="29"/>
  <c r="FE206" i="29"/>
  <c r="EG206" i="29"/>
  <c r="DF206" i="29"/>
  <c r="CH206" i="29"/>
  <c r="BI206" i="29"/>
  <c r="AK206" i="29"/>
  <c r="J206" i="29"/>
  <c r="HQ206" i="29"/>
  <c r="GR206" i="29"/>
  <c r="FS206" i="29"/>
  <c r="ES206" i="29"/>
  <c r="DU206" i="29"/>
  <c r="CV206" i="29"/>
  <c r="BW206" i="29"/>
  <c r="AW206" i="29"/>
  <c r="Y206" i="29"/>
  <c r="GT206" i="29"/>
  <c r="FN206" i="29"/>
  <c r="EK206" i="29"/>
  <c r="DC206" i="29"/>
  <c r="BZ206" i="29"/>
  <c r="AT206" i="29"/>
  <c r="Q206" i="29"/>
  <c r="GQ206" i="29"/>
  <c r="FL206" i="29"/>
  <c r="EE206" i="29"/>
  <c r="DA206" i="29"/>
  <c r="BT206" i="29"/>
  <c r="AQ206" i="29"/>
  <c r="I206" i="29"/>
  <c r="GP206" i="29"/>
  <c r="FK206" i="29"/>
  <c r="EB206" i="29"/>
  <c r="CY206" i="29"/>
  <c r="BS206" i="29"/>
  <c r="AP206" i="29"/>
  <c r="H206" i="29"/>
  <c r="HI206" i="29"/>
  <c r="FZ206" i="29"/>
  <c r="EU206" i="29"/>
  <c r="DQ206" i="29"/>
  <c r="CL206" i="29"/>
  <c r="BF206" i="29"/>
  <c r="AA206" i="29"/>
  <c r="GS206" i="29"/>
  <c r="FC206" i="29"/>
  <c r="DR206" i="29"/>
  <c r="CD206" i="29"/>
  <c r="AS206" i="29"/>
  <c r="GO206" i="29"/>
  <c r="FB206" i="29"/>
  <c r="DP206" i="29"/>
  <c r="CC206" i="29"/>
  <c r="AO206" i="29"/>
  <c r="GM206" i="29"/>
  <c r="FA206" i="29"/>
  <c r="DO206" i="29"/>
  <c r="CB206" i="29"/>
  <c r="AM206" i="29"/>
  <c r="GJ206" i="29"/>
  <c r="EY206" i="29"/>
  <c r="DN206" i="29"/>
  <c r="CA206" i="29"/>
  <c r="AI206" i="29"/>
  <c r="GI206" i="29"/>
  <c r="EV206" i="29"/>
  <c r="DM206" i="29"/>
  <c r="BY206" i="29"/>
  <c r="AF206" i="29"/>
  <c r="BG206" i="29"/>
  <c r="DD206" i="29"/>
  <c r="FJ206" i="29"/>
  <c r="HJ206" i="29"/>
  <c r="W208" i="29"/>
  <c r="BV208" i="29"/>
  <c r="EC208" i="29"/>
  <c r="FV208" i="29"/>
  <c r="L209" i="29"/>
  <c r="BI209" i="29"/>
  <c r="DF209" i="29"/>
  <c r="FK209" i="29"/>
  <c r="HH209" i="29"/>
  <c r="AK221" i="29"/>
  <c r="DA221" i="29"/>
  <c r="FJ221" i="29"/>
  <c r="AP228" i="29"/>
  <c r="DK228" i="29"/>
  <c r="GZ228" i="29"/>
  <c r="CI236" i="29"/>
  <c r="GY236" i="29"/>
  <c r="BK245" i="29"/>
  <c r="DQ248" i="29"/>
  <c r="CE253" i="29"/>
  <c r="AH257" i="29"/>
  <c r="T259" i="29"/>
  <c r="CO268" i="29"/>
  <c r="AJ194" i="29"/>
  <c r="BQ194" i="29"/>
  <c r="DC194" i="29"/>
  <c r="EI194" i="29"/>
  <c r="FR194" i="29"/>
  <c r="GY194" i="29"/>
  <c r="AJ195" i="29"/>
  <c r="BQ195" i="29"/>
  <c r="DC195" i="29"/>
  <c r="EJ195" i="29"/>
  <c r="FS195" i="29"/>
  <c r="HB195" i="29"/>
  <c r="HH196" i="29"/>
  <c r="GN196" i="29"/>
  <c r="FT196" i="29"/>
  <c r="EZ196" i="29"/>
  <c r="EF196" i="29"/>
  <c r="DL196" i="29"/>
  <c r="CR196" i="29"/>
  <c r="BX196" i="29"/>
  <c r="BD196" i="29"/>
  <c r="AJ196" i="29"/>
  <c r="P196" i="29"/>
  <c r="HE196" i="29"/>
  <c r="GK196" i="29"/>
  <c r="FQ196" i="29"/>
  <c r="EW196" i="29"/>
  <c r="EC196" i="29"/>
  <c r="DI196" i="29"/>
  <c r="CO196" i="29"/>
  <c r="BU196" i="29"/>
  <c r="BA196" i="29"/>
  <c r="AG196" i="29"/>
  <c r="M196" i="29"/>
  <c r="HQ196" i="29"/>
  <c r="GU196" i="29"/>
  <c r="FY196" i="29"/>
  <c r="FC196" i="29"/>
  <c r="EG196" i="29"/>
  <c r="DJ196" i="29"/>
  <c r="CM196" i="29"/>
  <c r="BQ196" i="29"/>
  <c r="AU196" i="29"/>
  <c r="Y196" i="29"/>
  <c r="HO196" i="29"/>
  <c r="GS196" i="29"/>
  <c r="FW196" i="29"/>
  <c r="FA196" i="29"/>
  <c r="ED196" i="29"/>
  <c r="DG196" i="29"/>
  <c r="CK196" i="29"/>
  <c r="BO196" i="29"/>
  <c r="AS196" i="29"/>
  <c r="W196" i="29"/>
  <c r="HN196" i="29"/>
  <c r="GR196" i="29"/>
  <c r="FV196" i="29"/>
  <c r="EY196" i="29"/>
  <c r="EB196" i="29"/>
  <c r="DF196" i="29"/>
  <c r="CJ196" i="29"/>
  <c r="BN196" i="29"/>
  <c r="AR196" i="29"/>
  <c r="V196" i="29"/>
  <c r="HC196" i="29"/>
  <c r="GG196" i="29"/>
  <c r="FK196" i="29"/>
  <c r="EO196" i="29"/>
  <c r="DS196" i="29"/>
  <c r="CW196" i="29"/>
  <c r="CA196" i="29"/>
  <c r="BE196" i="29"/>
  <c r="AH196" i="29"/>
  <c r="K196" i="29"/>
  <c r="HL196" i="29"/>
  <c r="GJ196" i="29"/>
  <c r="FI196" i="29"/>
  <c r="EI196" i="29"/>
  <c r="DD196" i="29"/>
  <c r="CD196" i="29"/>
  <c r="BB196" i="29"/>
  <c r="AA196" i="29"/>
  <c r="HJ196" i="29"/>
  <c r="GH196" i="29"/>
  <c r="FG196" i="29"/>
  <c r="EE196" i="29"/>
  <c r="DB196" i="29"/>
  <c r="CB196" i="29"/>
  <c r="AY196" i="29"/>
  <c r="X196" i="29"/>
  <c r="HI196" i="29"/>
  <c r="GF196" i="29"/>
  <c r="FF196" i="29"/>
  <c r="EA196" i="29"/>
  <c r="DA196" i="29"/>
  <c r="BZ196" i="29"/>
  <c r="AX196" i="29"/>
  <c r="U196" i="29"/>
  <c r="GW196" i="29"/>
  <c r="FS196" i="29"/>
  <c r="ER196" i="29"/>
  <c r="DQ196" i="29"/>
  <c r="CP196" i="29"/>
  <c r="BL196" i="29"/>
  <c r="AL196" i="29"/>
  <c r="I196" i="29"/>
  <c r="AO196" i="29"/>
  <c r="BW196" i="29"/>
  <c r="DH196" i="29"/>
  <c r="EP196" i="29"/>
  <c r="FZ196" i="29"/>
  <c r="HF196" i="29"/>
  <c r="HP202" i="29"/>
  <c r="GV202" i="29"/>
  <c r="GB202" i="29"/>
  <c r="FH202" i="29"/>
  <c r="EN202" i="29"/>
  <c r="DT202" i="29"/>
  <c r="CZ202" i="29"/>
  <c r="CF202" i="29"/>
  <c r="BL202" i="29"/>
  <c r="AR202" i="29"/>
  <c r="X202" i="29"/>
  <c r="HN202" i="29"/>
  <c r="GT202" i="29"/>
  <c r="FZ202" i="29"/>
  <c r="HM202" i="29"/>
  <c r="GS202" i="29"/>
  <c r="FY202" i="29"/>
  <c r="FE202" i="29"/>
  <c r="EK202" i="29"/>
  <c r="DQ202" i="29"/>
  <c r="CW202" i="29"/>
  <c r="CC202" i="29"/>
  <c r="BI202" i="29"/>
  <c r="AO202" i="29"/>
  <c r="U202" i="29"/>
  <c r="HH202" i="29"/>
  <c r="GK202" i="29"/>
  <c r="FN202" i="29"/>
  <c r="ER202" i="29"/>
  <c r="DV202" i="29"/>
  <c r="CY202" i="29"/>
  <c r="CB202" i="29"/>
  <c r="BF202" i="29"/>
  <c r="AJ202" i="29"/>
  <c r="N202" i="29"/>
  <c r="HF202" i="29"/>
  <c r="GI202" i="29"/>
  <c r="FL202" i="29"/>
  <c r="EP202" i="29"/>
  <c r="DS202" i="29"/>
  <c r="CV202" i="29"/>
  <c r="BZ202" i="29"/>
  <c r="BD202" i="29"/>
  <c r="AH202" i="29"/>
  <c r="L202" i="29"/>
  <c r="HE202" i="29"/>
  <c r="GH202" i="29"/>
  <c r="FK202" i="29"/>
  <c r="EO202" i="29"/>
  <c r="DR202" i="29"/>
  <c r="CU202" i="29"/>
  <c r="BY202" i="29"/>
  <c r="BC202" i="29"/>
  <c r="AG202" i="29"/>
  <c r="K202" i="29"/>
  <c r="GU202" i="29"/>
  <c r="FV202" i="29"/>
  <c r="EZ202" i="29"/>
  <c r="ED202" i="29"/>
  <c r="DH202" i="29"/>
  <c r="CL202" i="29"/>
  <c r="BP202" i="29"/>
  <c r="AT202" i="29"/>
  <c r="W202" i="29"/>
  <c r="GP202" i="29"/>
  <c r="FO202" i="29"/>
  <c r="EJ202" i="29"/>
  <c r="DJ202" i="29"/>
  <c r="CI202" i="29"/>
  <c r="BG202" i="29"/>
  <c r="AD202" i="29"/>
  <c r="GN202" i="29"/>
  <c r="FJ202" i="29"/>
  <c r="EH202" i="29"/>
  <c r="DG202" i="29"/>
  <c r="CG202" i="29"/>
  <c r="BB202" i="29"/>
  <c r="AB202" i="29"/>
  <c r="HQ202" i="29"/>
  <c r="GM202" i="29"/>
  <c r="FI202" i="29"/>
  <c r="EG202" i="29"/>
  <c r="DF202" i="29"/>
  <c r="CE202" i="29"/>
  <c r="BA202" i="29"/>
  <c r="AA202" i="29"/>
  <c r="HB202" i="29"/>
  <c r="FX202" i="29"/>
  <c r="EW202" i="29"/>
  <c r="DW202" i="29"/>
  <c r="CR202" i="29"/>
  <c r="BR202" i="29"/>
  <c r="AP202" i="29"/>
  <c r="O202" i="29"/>
  <c r="AN202" i="29"/>
  <c r="BV202" i="29"/>
  <c r="DE202" i="29"/>
  <c r="EQ202" i="29"/>
  <c r="FW202" i="29"/>
  <c r="HI202" i="29"/>
  <c r="AR212" i="29"/>
  <c r="CL212" i="29"/>
  <c r="EC212" i="29"/>
  <c r="FU212" i="29"/>
  <c r="HJ212" i="29"/>
  <c r="HK218" i="29"/>
  <c r="GQ218" i="29"/>
  <c r="FW218" i="29"/>
  <c r="FC218" i="29"/>
  <c r="EI218" i="29"/>
  <c r="DO218" i="29"/>
  <c r="CU218" i="29"/>
  <c r="CA218" i="29"/>
  <c r="BG218" i="29"/>
  <c r="AM218" i="29"/>
  <c r="S218" i="29"/>
  <c r="GW218" i="29"/>
  <c r="GB218" i="29"/>
  <c r="FG218" i="29"/>
  <c r="EL218" i="29"/>
  <c r="DQ218" i="29"/>
  <c r="CV218" i="29"/>
  <c r="BZ218" i="29"/>
  <c r="BE218" i="29"/>
  <c r="AJ218" i="29"/>
  <c r="O218" i="29"/>
  <c r="HL218" i="29"/>
  <c r="GO218" i="29"/>
  <c r="FS218" i="29"/>
  <c r="EW218" i="29"/>
  <c r="EA218" i="29"/>
  <c r="DE218" i="29"/>
  <c r="CI218" i="29"/>
  <c r="BM218" i="29"/>
  <c r="AQ218" i="29"/>
  <c r="U218" i="29"/>
  <c r="HQ218" i="29"/>
  <c r="GT218" i="29"/>
  <c r="FV218" i="29"/>
  <c r="EY218" i="29"/>
  <c r="EB218" i="29"/>
  <c r="DD218" i="29"/>
  <c r="CG218" i="29"/>
  <c r="BJ218" i="29"/>
  <c r="AL218" i="29"/>
  <c r="N218" i="29"/>
  <c r="HO218" i="29"/>
  <c r="GR218" i="29"/>
  <c r="FT218" i="29"/>
  <c r="EV218" i="29"/>
  <c r="DY218" i="29"/>
  <c r="DB218" i="29"/>
  <c r="CE218" i="29"/>
  <c r="BH218" i="29"/>
  <c r="AI218" i="29"/>
  <c r="L218" i="29"/>
  <c r="HN218" i="29"/>
  <c r="GP218" i="29"/>
  <c r="FR218" i="29"/>
  <c r="EU218" i="29"/>
  <c r="DX218" i="29"/>
  <c r="DA218" i="29"/>
  <c r="CD218" i="29"/>
  <c r="BF218" i="29"/>
  <c r="AH218" i="29"/>
  <c r="K218" i="29"/>
  <c r="HC218" i="29"/>
  <c r="GF218" i="29"/>
  <c r="FI218" i="29"/>
  <c r="EK218" i="29"/>
  <c r="DM218" i="29"/>
  <c r="CP218" i="29"/>
  <c r="BS218" i="29"/>
  <c r="AV218" i="29"/>
  <c r="Y218" i="29"/>
  <c r="GY218" i="29"/>
  <c r="FU218" i="29"/>
  <c r="EQ218" i="29"/>
  <c r="DN218" i="29"/>
  <c r="CL218" i="29"/>
  <c r="BI218" i="29"/>
  <c r="AD218" i="29"/>
  <c r="GV218" i="29"/>
  <c r="FP218" i="29"/>
  <c r="EO218" i="29"/>
  <c r="DK218" i="29"/>
  <c r="CJ218" i="29"/>
  <c r="BC218" i="29"/>
  <c r="AB218" i="29"/>
  <c r="GU218" i="29"/>
  <c r="FO218" i="29"/>
  <c r="EN218" i="29"/>
  <c r="DJ218" i="29"/>
  <c r="CH218" i="29"/>
  <c r="BB218" i="29"/>
  <c r="AA218" i="29"/>
  <c r="HH218" i="29"/>
  <c r="GG218" i="29"/>
  <c r="FD218" i="29"/>
  <c r="DZ218" i="29"/>
  <c r="CW218" i="29"/>
  <c r="BT218" i="29"/>
  <c r="AR218" i="29"/>
  <c r="M218" i="29"/>
  <c r="HA218" i="29"/>
  <c r="FM218" i="29"/>
  <c r="EE218" i="29"/>
  <c r="CS218" i="29"/>
  <c r="BL218" i="29"/>
  <c r="X218" i="29"/>
  <c r="GX218" i="29"/>
  <c r="FK218" i="29"/>
  <c r="EC218" i="29"/>
  <c r="CQ218" i="29"/>
  <c r="BD218" i="29"/>
  <c r="V218" i="29"/>
  <c r="GS218" i="29"/>
  <c r="FJ218" i="29"/>
  <c r="DW218" i="29"/>
  <c r="CO218" i="29"/>
  <c r="BA218" i="29"/>
  <c r="T218" i="29"/>
  <c r="HM218" i="29"/>
  <c r="GD218" i="29"/>
  <c r="ES218" i="29"/>
  <c r="DH218" i="29"/>
  <c r="BW218" i="29"/>
  <c r="AO218" i="29"/>
  <c r="AX218" i="29"/>
  <c r="CT218" i="29"/>
  <c r="EM218" i="29"/>
  <c r="GH218" i="29"/>
  <c r="CD231" i="29"/>
  <c r="FI231" i="29"/>
  <c r="Z146" i="29"/>
  <c r="AV146" i="29"/>
  <c r="BR146" i="29"/>
  <c r="CN146" i="29"/>
  <c r="DK146" i="29"/>
  <c r="EH146" i="29"/>
  <c r="FD146" i="29"/>
  <c r="FZ146" i="29"/>
  <c r="GV146" i="29"/>
  <c r="AM194" i="29"/>
  <c r="BT194" i="29"/>
  <c r="DD194" i="29"/>
  <c r="EL194" i="29"/>
  <c r="FS194" i="29"/>
  <c r="HB194" i="29"/>
  <c r="AK195" i="29"/>
  <c r="BR195" i="29"/>
  <c r="DE195" i="29"/>
  <c r="EL195" i="29"/>
  <c r="FT195" i="29"/>
  <c r="HC195" i="29"/>
  <c r="H196" i="29"/>
  <c r="AP196" i="29"/>
  <c r="BY196" i="29"/>
  <c r="DK196" i="29"/>
  <c r="EQ196" i="29"/>
  <c r="GA196" i="29"/>
  <c r="HG196" i="29"/>
  <c r="AK201" i="29"/>
  <c r="BR201" i="29"/>
  <c r="DC201" i="29"/>
  <c r="EL201" i="29"/>
  <c r="FV201" i="29"/>
  <c r="HA201" i="29"/>
  <c r="H202" i="29"/>
  <c r="AQ202" i="29"/>
  <c r="BW202" i="29"/>
  <c r="DI202" i="29"/>
  <c r="ES202" i="29"/>
  <c r="GA202" i="29"/>
  <c r="HJ202" i="29"/>
  <c r="AT212" i="29"/>
  <c r="CP212" i="29"/>
  <c r="ED212" i="29"/>
  <c r="FV212" i="29"/>
  <c r="HL212" i="29"/>
  <c r="H218" i="29"/>
  <c r="AY218" i="29"/>
  <c r="CX218" i="29"/>
  <c r="EP218" i="29"/>
  <c r="GI218" i="29"/>
  <c r="CI231" i="29"/>
  <c r="FJ231" i="29"/>
  <c r="HL194" i="29"/>
  <c r="GR194" i="29"/>
  <c r="FX194" i="29"/>
  <c r="FD194" i="29"/>
  <c r="EJ194" i="29"/>
  <c r="DP194" i="29"/>
  <c r="CV194" i="29"/>
  <c r="CB194" i="29"/>
  <c r="BH194" i="29"/>
  <c r="HI194" i="29"/>
  <c r="GO194" i="29"/>
  <c r="FU194" i="29"/>
  <c r="FA194" i="29"/>
  <c r="EG194" i="29"/>
  <c r="DM194" i="29"/>
  <c r="CS194" i="29"/>
  <c r="BY194" i="29"/>
  <c r="BE194" i="29"/>
  <c r="AK194" i="29"/>
  <c r="Q194" i="29"/>
  <c r="HF194" i="29"/>
  <c r="GJ194" i="29"/>
  <c r="FN194" i="29"/>
  <c r="ER194" i="29"/>
  <c r="DV194" i="29"/>
  <c r="CZ194" i="29"/>
  <c r="CD194" i="29"/>
  <c r="BG194" i="29"/>
  <c r="AL194" i="29"/>
  <c r="P194" i="29"/>
  <c r="HD194" i="29"/>
  <c r="GH194" i="29"/>
  <c r="FL194" i="29"/>
  <c r="EP194" i="29"/>
  <c r="DT194" i="29"/>
  <c r="CX194" i="29"/>
  <c r="CA194" i="29"/>
  <c r="BD194" i="29"/>
  <c r="AI194" i="29"/>
  <c r="N194" i="29"/>
  <c r="HC194" i="29"/>
  <c r="GG194" i="29"/>
  <c r="FK194" i="29"/>
  <c r="EO194" i="29"/>
  <c r="DS194" i="29"/>
  <c r="CW194" i="29"/>
  <c r="BZ194" i="29"/>
  <c r="BC194" i="29"/>
  <c r="AH194" i="29"/>
  <c r="M194" i="29"/>
  <c r="HP194" i="29"/>
  <c r="GT194" i="29"/>
  <c r="FW194" i="29"/>
  <c r="EZ194" i="29"/>
  <c r="ED194" i="29"/>
  <c r="DH194" i="29"/>
  <c r="CL194" i="29"/>
  <c r="BP194" i="29"/>
  <c r="AT194" i="29"/>
  <c r="Y194" i="29"/>
  <c r="HE194" i="29"/>
  <c r="GC194" i="29"/>
  <c r="FB194" i="29"/>
  <c r="DZ194" i="29"/>
  <c r="CY194" i="29"/>
  <c r="BU194" i="29"/>
  <c r="AU194" i="29"/>
  <c r="U194" i="29"/>
  <c r="HA194" i="29"/>
  <c r="GA194" i="29"/>
  <c r="EX194" i="29"/>
  <c r="DX194" i="29"/>
  <c r="CT194" i="29"/>
  <c r="BS194" i="29"/>
  <c r="AR194" i="29"/>
  <c r="S194" i="29"/>
  <c r="GZ194" i="29"/>
  <c r="FZ194" i="29"/>
  <c r="EW194" i="29"/>
  <c r="DW194" i="29"/>
  <c r="CR194" i="29"/>
  <c r="BR194" i="29"/>
  <c r="AQ194" i="29"/>
  <c r="R194" i="29"/>
  <c r="HQ194" i="29"/>
  <c r="GN194" i="29"/>
  <c r="FM194" i="29"/>
  <c r="EK194" i="29"/>
  <c r="DI194" i="29"/>
  <c r="CH194" i="29"/>
  <c r="BF194" i="29"/>
  <c r="AD194" i="29"/>
  <c r="AN194" i="29"/>
  <c r="BV194" i="29"/>
  <c r="DE194" i="29"/>
  <c r="EM194" i="29"/>
  <c r="FT194" i="29"/>
  <c r="HG194" i="29"/>
  <c r="HK212" i="29"/>
  <c r="GQ212" i="29"/>
  <c r="FW212" i="29"/>
  <c r="FC212" i="29"/>
  <c r="EI212" i="29"/>
  <c r="DO212" i="29"/>
  <c r="CU212" i="29"/>
  <c r="CA212" i="29"/>
  <c r="BG212" i="29"/>
  <c r="AM212" i="29"/>
  <c r="S212" i="29"/>
  <c r="HE212" i="29"/>
  <c r="GJ212" i="29"/>
  <c r="FO212" i="29"/>
  <c r="ET212" i="29"/>
  <c r="DY212" i="29"/>
  <c r="DD212" i="29"/>
  <c r="CI212" i="29"/>
  <c r="BN212" i="29"/>
  <c r="AS212" i="29"/>
  <c r="X212" i="29"/>
  <c r="HG212" i="29"/>
  <c r="GK212" i="29"/>
  <c r="FN212" i="29"/>
  <c r="ER212" i="29"/>
  <c r="DV212" i="29"/>
  <c r="CZ212" i="29"/>
  <c r="CD212" i="29"/>
  <c r="BH212" i="29"/>
  <c r="AK212" i="29"/>
  <c r="O212" i="29"/>
  <c r="HD212" i="29"/>
  <c r="GH212" i="29"/>
  <c r="FL212" i="29"/>
  <c r="EP212" i="29"/>
  <c r="DT212" i="29"/>
  <c r="CX212" i="29"/>
  <c r="CB212" i="29"/>
  <c r="BE212" i="29"/>
  <c r="AI212" i="29"/>
  <c r="M212" i="29"/>
  <c r="HC212" i="29"/>
  <c r="GG212" i="29"/>
  <c r="FK212" i="29"/>
  <c r="EO212" i="29"/>
  <c r="DS212" i="29"/>
  <c r="CW212" i="29"/>
  <c r="BZ212" i="29"/>
  <c r="BD212" i="29"/>
  <c r="AH212" i="29"/>
  <c r="L212" i="29"/>
  <c r="HP212" i="29"/>
  <c r="GT212" i="29"/>
  <c r="FX212" i="29"/>
  <c r="FA212" i="29"/>
  <c r="EE212" i="29"/>
  <c r="DI212" i="29"/>
  <c r="CM212" i="29"/>
  <c r="BQ212" i="29"/>
  <c r="AU212" i="29"/>
  <c r="Y212" i="29"/>
  <c r="GU212" i="29"/>
  <c r="FS212" i="29"/>
  <c r="EQ212" i="29"/>
  <c r="DN212" i="29"/>
  <c r="CN212" i="29"/>
  <c r="BL212" i="29"/>
  <c r="AJ212" i="29"/>
  <c r="H212" i="29"/>
  <c r="GR212" i="29"/>
  <c r="FQ212" i="29"/>
  <c r="EM212" i="29"/>
  <c r="DL212" i="29"/>
  <c r="CK212" i="29"/>
  <c r="BJ212" i="29"/>
  <c r="AF212" i="29"/>
  <c r="GP212" i="29"/>
  <c r="FP212" i="29"/>
  <c r="EL212" i="29"/>
  <c r="DK212" i="29"/>
  <c r="CJ212" i="29"/>
  <c r="BI212" i="29"/>
  <c r="AE212" i="29"/>
  <c r="HF212" i="29"/>
  <c r="GC212" i="29"/>
  <c r="FB212" i="29"/>
  <c r="EA212" i="29"/>
  <c r="CY212" i="29"/>
  <c r="BV212" i="29"/>
  <c r="AV212" i="29"/>
  <c r="T212" i="29"/>
  <c r="GM212" i="29"/>
  <c r="FE212" i="29"/>
  <c r="DW212" i="29"/>
  <c r="CO212" i="29"/>
  <c r="BB212" i="29"/>
  <c r="V212" i="29"/>
  <c r="HQ212" i="29"/>
  <c r="GI212" i="29"/>
  <c r="EZ212" i="29"/>
  <c r="DR212" i="29"/>
  <c r="CH212" i="29"/>
  <c r="AZ212" i="29"/>
  <c r="R212" i="29"/>
  <c r="HO212" i="29"/>
  <c r="GF212" i="29"/>
  <c r="EY212" i="29"/>
  <c r="DQ212" i="29"/>
  <c r="CG212" i="29"/>
  <c r="AY212" i="29"/>
  <c r="Q212" i="29"/>
  <c r="GZ212" i="29"/>
  <c r="FT212" i="29"/>
  <c r="EH212" i="29"/>
  <c r="DB212" i="29"/>
  <c r="BS212" i="29"/>
  <c r="AL212" i="29"/>
  <c r="AW212" i="29"/>
  <c r="CQ212" i="29"/>
  <c r="EF212" i="29"/>
  <c r="FY212" i="29"/>
  <c r="HM212" i="29"/>
  <c r="HO231" i="29"/>
  <c r="GU231" i="29"/>
  <c r="GA231" i="29"/>
  <c r="FG231" i="29"/>
  <c r="EM231" i="29"/>
  <c r="DS231" i="29"/>
  <c r="CY231" i="29"/>
  <c r="CE231" i="29"/>
  <c r="BK231" i="29"/>
  <c r="AQ231" i="29"/>
  <c r="W231" i="29"/>
  <c r="GX231" i="29"/>
  <c r="GC231" i="29"/>
  <c r="FH231" i="29"/>
  <c r="EL231" i="29"/>
  <c r="DQ231" i="29"/>
  <c r="CV231" i="29"/>
  <c r="CA231" i="29"/>
  <c r="BF231" i="29"/>
  <c r="AK231" i="29"/>
  <c r="P231" i="29"/>
  <c r="GW231" i="29"/>
  <c r="GB231" i="29"/>
  <c r="FF231" i="29"/>
  <c r="EK231" i="29"/>
  <c r="DP231" i="29"/>
  <c r="CU231" i="29"/>
  <c r="BZ231" i="29"/>
  <c r="BE231" i="29"/>
  <c r="AJ231" i="29"/>
  <c r="O231" i="29"/>
  <c r="HQ231" i="29"/>
  <c r="GV231" i="29"/>
  <c r="FZ231" i="29"/>
  <c r="FE231" i="29"/>
  <c r="EJ231" i="29"/>
  <c r="DO231" i="29"/>
  <c r="CT231" i="29"/>
  <c r="BY231" i="29"/>
  <c r="BD231" i="29"/>
  <c r="AI231" i="29"/>
  <c r="N231" i="29"/>
  <c r="HP231" i="29"/>
  <c r="GT231" i="29"/>
  <c r="FY231" i="29"/>
  <c r="FD231" i="29"/>
  <c r="EI231" i="29"/>
  <c r="DN231" i="29"/>
  <c r="CS231" i="29"/>
  <c r="BX231" i="29"/>
  <c r="BC231" i="29"/>
  <c r="AH231" i="29"/>
  <c r="M231" i="29"/>
  <c r="HG231" i="29"/>
  <c r="GL231" i="29"/>
  <c r="FQ231" i="29"/>
  <c r="EV231" i="29"/>
  <c r="EA231" i="29"/>
  <c r="DF231" i="29"/>
  <c r="CK231" i="29"/>
  <c r="BP231" i="29"/>
  <c r="AU231" i="29"/>
  <c r="Z231" i="29"/>
  <c r="HD231" i="29"/>
  <c r="GD231" i="29"/>
  <c r="EY231" i="29"/>
  <c r="DX231" i="29"/>
  <c r="CW231" i="29"/>
  <c r="BS231" i="29"/>
  <c r="AR231" i="29"/>
  <c r="Q231" i="29"/>
  <c r="HC231" i="29"/>
  <c r="FX231" i="29"/>
  <c r="EX231" i="29"/>
  <c r="DW231" i="29"/>
  <c r="CR231" i="29"/>
  <c r="BR231" i="29"/>
  <c r="AP231" i="29"/>
  <c r="L231" i="29"/>
  <c r="HB231" i="29"/>
  <c r="FW231" i="29"/>
  <c r="EW231" i="29"/>
  <c r="DV231" i="29"/>
  <c r="CQ231" i="29"/>
  <c r="BQ231" i="29"/>
  <c r="AO231" i="29"/>
  <c r="K231" i="29"/>
  <c r="HA231" i="29"/>
  <c r="FV231" i="29"/>
  <c r="EU231" i="29"/>
  <c r="DU231" i="29"/>
  <c r="CP231" i="29"/>
  <c r="BO231" i="29"/>
  <c r="AN231" i="29"/>
  <c r="J231" i="29"/>
  <c r="HM231" i="29"/>
  <c r="GM231" i="29"/>
  <c r="FL231" i="29"/>
  <c r="EG231" i="29"/>
  <c r="DG231" i="29"/>
  <c r="CF231" i="29"/>
  <c r="BA231" i="29"/>
  <c r="AA231" i="29"/>
  <c r="HF231" i="29"/>
  <c r="FR231" i="29"/>
  <c r="EF231" i="29"/>
  <c r="CZ231" i="29"/>
  <c r="BJ231" i="29"/>
  <c r="Y231" i="29"/>
  <c r="HE231" i="29"/>
  <c r="FP231" i="29"/>
  <c r="EE231" i="29"/>
  <c r="CX231" i="29"/>
  <c r="BI231" i="29"/>
  <c r="X231" i="29"/>
  <c r="GZ231" i="29"/>
  <c r="FO231" i="29"/>
  <c r="ED231" i="29"/>
  <c r="CO231" i="29"/>
  <c r="BH231" i="29"/>
  <c r="V231" i="29"/>
  <c r="GY231" i="29"/>
  <c r="FN231" i="29"/>
  <c r="EC231" i="29"/>
  <c r="CN231" i="29"/>
  <c r="BG231" i="29"/>
  <c r="U231" i="29"/>
  <c r="GI231" i="29"/>
  <c r="ET231" i="29"/>
  <c r="DJ231" i="29"/>
  <c r="CB231" i="29"/>
  <c r="AM231" i="29"/>
  <c r="GJ231" i="29"/>
  <c r="EO231" i="29"/>
  <c r="CJ231" i="29"/>
  <c r="AS231" i="29"/>
  <c r="GG231" i="29"/>
  <c r="EH231" i="29"/>
  <c r="CH231" i="29"/>
  <c r="AG231" i="29"/>
  <c r="GF231" i="29"/>
  <c r="EB231" i="29"/>
  <c r="CG231" i="29"/>
  <c r="AF231" i="29"/>
  <c r="HK231" i="29"/>
  <c r="FK231" i="29"/>
  <c r="DL231" i="29"/>
  <c r="BT231" i="29"/>
  <c r="S231" i="29"/>
  <c r="HH231" i="29"/>
  <c r="FC231" i="29"/>
  <c r="DH231" i="29"/>
  <c r="BL231" i="29"/>
  <c r="H231" i="29"/>
  <c r="FU231" i="29"/>
  <c r="DI231" i="29"/>
  <c r="AW231" i="29"/>
  <c r="FS231" i="29"/>
  <c r="DD231" i="29"/>
  <c r="AT231" i="29"/>
  <c r="FM231" i="29"/>
  <c r="DC231" i="29"/>
  <c r="AL231" i="29"/>
  <c r="GR231" i="29"/>
  <c r="EP231" i="29"/>
  <c r="BV231" i="29"/>
  <c r="CL231" i="29"/>
  <c r="FT231" i="29"/>
  <c r="H194" i="29"/>
  <c r="AO194" i="29"/>
  <c r="BW194" i="29"/>
  <c r="DF194" i="29"/>
  <c r="EN194" i="29"/>
  <c r="FV194" i="29"/>
  <c r="HH194" i="29"/>
  <c r="GZ195" i="29"/>
  <c r="GF195" i="29"/>
  <c r="FL195" i="29"/>
  <c r="ER195" i="29"/>
  <c r="DX195" i="29"/>
  <c r="DD195" i="29"/>
  <c r="CJ195" i="29"/>
  <c r="BP195" i="29"/>
  <c r="AV195" i="29"/>
  <c r="AB195" i="29"/>
  <c r="H195" i="29"/>
  <c r="HQ195" i="29"/>
  <c r="GW195" i="29"/>
  <c r="GC195" i="29"/>
  <c r="FI195" i="29"/>
  <c r="EO195" i="29"/>
  <c r="DU195" i="29"/>
  <c r="DA195" i="29"/>
  <c r="CG195" i="29"/>
  <c r="BM195" i="29"/>
  <c r="AS195" i="29"/>
  <c r="Y195" i="29"/>
  <c r="HA195" i="29"/>
  <c r="GD195" i="29"/>
  <c r="FG195" i="29"/>
  <c r="EK195" i="29"/>
  <c r="DO195" i="29"/>
  <c r="CS195" i="29"/>
  <c r="BW195" i="29"/>
  <c r="BA195" i="29"/>
  <c r="AE195" i="29"/>
  <c r="I195" i="29"/>
  <c r="GX195" i="29"/>
  <c r="GA195" i="29"/>
  <c r="FE195" i="29"/>
  <c r="EI195" i="29"/>
  <c r="DM195" i="29"/>
  <c r="CQ195" i="29"/>
  <c r="BU195" i="29"/>
  <c r="AY195" i="29"/>
  <c r="AC195" i="29"/>
  <c r="GV195" i="29"/>
  <c r="FZ195" i="29"/>
  <c r="FD195" i="29"/>
  <c r="EH195" i="29"/>
  <c r="DL195" i="29"/>
  <c r="CP195" i="29"/>
  <c r="BT195" i="29"/>
  <c r="AX195" i="29"/>
  <c r="AA195" i="29"/>
  <c r="HI195" i="29"/>
  <c r="GM195" i="29"/>
  <c r="FQ195" i="29"/>
  <c r="EU195" i="29"/>
  <c r="DY195" i="29"/>
  <c r="DB195" i="29"/>
  <c r="CE195" i="29"/>
  <c r="BI195" i="29"/>
  <c r="AM195" i="29"/>
  <c r="Q195" i="29"/>
  <c r="HG195" i="29"/>
  <c r="GG195" i="29"/>
  <c r="FB195" i="29"/>
  <c r="EB195" i="29"/>
  <c r="CY195" i="29"/>
  <c r="BY195" i="29"/>
  <c r="AU195" i="29"/>
  <c r="T195" i="29"/>
  <c r="HE195" i="29"/>
  <c r="GB195" i="29"/>
  <c r="EZ195" i="29"/>
  <c r="DZ195" i="29"/>
  <c r="CW195" i="29"/>
  <c r="BV195" i="29"/>
  <c r="AR195" i="29"/>
  <c r="R195" i="29"/>
  <c r="HD195" i="29"/>
  <c r="FY195" i="29"/>
  <c r="EY195" i="29"/>
  <c r="DW195" i="29"/>
  <c r="CV195" i="29"/>
  <c r="BS195" i="29"/>
  <c r="AQ195" i="29"/>
  <c r="P195" i="29"/>
  <c r="HP195" i="29"/>
  <c r="GP195" i="29"/>
  <c r="FO195" i="29"/>
  <c r="EM195" i="29"/>
  <c r="DJ195" i="29"/>
  <c r="CI195" i="29"/>
  <c r="BG195" i="29"/>
  <c r="AG195" i="29"/>
  <c r="AN195" i="29"/>
  <c r="BZ195" i="29"/>
  <c r="DG195" i="29"/>
  <c r="EP195" i="29"/>
  <c r="FV195" i="29"/>
  <c r="HH195" i="29"/>
  <c r="I212" i="29"/>
  <c r="AX212" i="29"/>
  <c r="CR212" i="29"/>
  <c r="EG212" i="29"/>
  <c r="FZ212" i="29"/>
  <c r="HN212" i="29"/>
  <c r="HE146" i="29"/>
  <c r="GK146" i="29"/>
  <c r="FQ146" i="29"/>
  <c r="EW146" i="29"/>
  <c r="EC146" i="29"/>
  <c r="DI146" i="29"/>
  <c r="CO146" i="29"/>
  <c r="BU146" i="29"/>
  <c r="BA146" i="29"/>
  <c r="AG146" i="29"/>
  <c r="M146" i="29"/>
  <c r="HM146" i="29"/>
  <c r="GR146" i="29"/>
  <c r="FW146" i="29"/>
  <c r="FB146" i="29"/>
  <c r="EG146" i="29"/>
  <c r="DL146" i="29"/>
  <c r="CQ146" i="29"/>
  <c r="BV146" i="29"/>
  <c r="AZ146" i="29"/>
  <c r="AE146" i="29"/>
  <c r="J146" i="29"/>
  <c r="AC146" i="29"/>
  <c r="AY146" i="29"/>
  <c r="BW146" i="29"/>
  <c r="CS146" i="29"/>
  <c r="DO146" i="29"/>
  <c r="EK146" i="29"/>
  <c r="FG146" i="29"/>
  <c r="GC146" i="29"/>
  <c r="GY146" i="29"/>
  <c r="I194" i="29"/>
  <c r="AP194" i="29"/>
  <c r="BX194" i="29"/>
  <c r="DG194" i="29"/>
  <c r="EQ194" i="29"/>
  <c r="FY194" i="29"/>
  <c r="HJ194" i="29"/>
  <c r="J195" i="29"/>
  <c r="AO195" i="29"/>
  <c r="CA195" i="29"/>
  <c r="DH195" i="29"/>
  <c r="EQ195" i="29"/>
  <c r="FW195" i="29"/>
  <c r="HJ195" i="29"/>
  <c r="N196" i="29"/>
  <c r="AV196" i="29"/>
  <c r="CF196" i="29"/>
  <c r="DO196" i="29"/>
  <c r="EU196" i="29"/>
  <c r="GD196" i="29"/>
  <c r="HP196" i="29"/>
  <c r="HH201" i="29"/>
  <c r="GN201" i="29"/>
  <c r="FT201" i="29"/>
  <c r="EZ201" i="29"/>
  <c r="EF201" i="29"/>
  <c r="DL201" i="29"/>
  <c r="CR201" i="29"/>
  <c r="BX201" i="29"/>
  <c r="BD201" i="29"/>
  <c r="AJ201" i="29"/>
  <c r="P201" i="29"/>
  <c r="HE201" i="29"/>
  <c r="GK201" i="29"/>
  <c r="FQ201" i="29"/>
  <c r="EW201" i="29"/>
  <c r="EC201" i="29"/>
  <c r="DI201" i="29"/>
  <c r="CO201" i="29"/>
  <c r="BU201" i="29"/>
  <c r="BA201" i="29"/>
  <c r="AG201" i="29"/>
  <c r="M201" i="29"/>
  <c r="HL201" i="29"/>
  <c r="GP201" i="29"/>
  <c r="FS201" i="29"/>
  <c r="EV201" i="29"/>
  <c r="DZ201" i="29"/>
  <c r="DD201" i="29"/>
  <c r="CH201" i="29"/>
  <c r="BL201" i="29"/>
  <c r="AP201" i="29"/>
  <c r="T201" i="29"/>
  <c r="HJ201" i="29"/>
  <c r="GM201" i="29"/>
  <c r="FP201" i="29"/>
  <c r="ET201" i="29"/>
  <c r="DX201" i="29"/>
  <c r="DB201" i="29"/>
  <c r="CF201" i="29"/>
  <c r="BJ201" i="29"/>
  <c r="AN201" i="29"/>
  <c r="R201" i="29"/>
  <c r="HI201" i="29"/>
  <c r="GL201" i="29"/>
  <c r="FO201" i="29"/>
  <c r="ES201" i="29"/>
  <c r="DW201" i="29"/>
  <c r="DA201" i="29"/>
  <c r="CE201" i="29"/>
  <c r="BI201" i="29"/>
  <c r="AM201" i="29"/>
  <c r="Q201" i="29"/>
  <c r="GX201" i="29"/>
  <c r="GB201" i="29"/>
  <c r="FF201" i="29"/>
  <c r="EJ201" i="29"/>
  <c r="DN201" i="29"/>
  <c r="CQ201" i="29"/>
  <c r="BT201" i="29"/>
  <c r="AX201" i="29"/>
  <c r="AB201" i="29"/>
  <c r="HM201" i="29"/>
  <c r="GH201" i="29"/>
  <c r="FH201" i="29"/>
  <c r="EG201" i="29"/>
  <c r="DE201" i="29"/>
  <c r="CB201" i="29"/>
  <c r="AZ201" i="29"/>
  <c r="Y201" i="29"/>
  <c r="HG201" i="29"/>
  <c r="GF201" i="29"/>
  <c r="FE201" i="29"/>
  <c r="ED201" i="29"/>
  <c r="CZ201" i="29"/>
  <c r="BZ201" i="29"/>
  <c r="AW201" i="29"/>
  <c r="W201" i="29"/>
  <c r="HF201" i="29"/>
  <c r="GE201" i="29"/>
  <c r="FD201" i="29"/>
  <c r="EB201" i="29"/>
  <c r="CY201" i="29"/>
  <c r="BY201" i="29"/>
  <c r="AV201" i="29"/>
  <c r="V201" i="29"/>
  <c r="GU201" i="29"/>
  <c r="FU201" i="29"/>
  <c r="EP201" i="29"/>
  <c r="DP201" i="29"/>
  <c r="CM201" i="29"/>
  <c r="BM201" i="29"/>
  <c r="AI201" i="29"/>
  <c r="H201" i="29"/>
  <c r="AQ201" i="29"/>
  <c r="BW201" i="29"/>
  <c r="DH201" i="29"/>
  <c r="EO201" i="29"/>
  <c r="FY201" i="29"/>
  <c r="HD201" i="29"/>
  <c r="M202" i="29"/>
  <c r="AV202" i="29"/>
  <c r="CD202" i="29"/>
  <c r="DM202" i="29"/>
  <c r="EV202" i="29"/>
  <c r="GE202" i="29"/>
  <c r="HO202" i="29"/>
  <c r="J212" i="29"/>
  <c r="BA212" i="29"/>
  <c r="CS212" i="29"/>
  <c r="EJ212" i="29"/>
  <c r="GA212" i="29"/>
  <c r="P218" i="29"/>
  <c r="BN218" i="29"/>
  <c r="DC218" i="29"/>
  <c r="EX218" i="29"/>
  <c r="GL218" i="29"/>
  <c r="R231" i="29"/>
  <c r="DA231" i="29"/>
  <c r="GH231" i="29"/>
  <c r="HC272" i="29"/>
  <c r="GI272" i="29"/>
  <c r="FO272" i="29"/>
  <c r="EU272" i="29"/>
  <c r="EA272" i="29"/>
  <c r="DG272" i="29"/>
  <c r="CM272" i="29"/>
  <c r="BS272" i="29"/>
  <c r="AY272" i="29"/>
  <c r="AE272" i="29"/>
  <c r="K272" i="29"/>
  <c r="HB272" i="29"/>
  <c r="GH272" i="29"/>
  <c r="FN272" i="29"/>
  <c r="ET272" i="29"/>
  <c r="DZ272" i="29"/>
  <c r="DF272" i="29"/>
  <c r="CL272" i="29"/>
  <c r="BR272" i="29"/>
  <c r="AX272" i="29"/>
  <c r="AD272" i="29"/>
  <c r="J272" i="29"/>
  <c r="HA272" i="29"/>
  <c r="GG272" i="29"/>
  <c r="FM272" i="29"/>
  <c r="ES272" i="29"/>
  <c r="DY272" i="29"/>
  <c r="DE272" i="29"/>
  <c r="CK272" i="29"/>
  <c r="BQ272" i="29"/>
  <c r="AW272" i="29"/>
  <c r="AC272" i="29"/>
  <c r="I272" i="29"/>
  <c r="GZ272" i="29"/>
  <c r="GF272" i="29"/>
  <c r="FL272" i="29"/>
  <c r="ER272" i="29"/>
  <c r="DX272" i="29"/>
  <c r="DD272" i="29"/>
  <c r="CJ272" i="29"/>
  <c r="BP272" i="29"/>
  <c r="AV272" i="29"/>
  <c r="AB272" i="29"/>
  <c r="H272" i="29"/>
  <c r="HL272" i="29"/>
  <c r="GN272" i="29"/>
  <c r="FP272" i="29"/>
  <c r="EN272" i="29"/>
  <c r="DP272" i="29"/>
  <c r="CR272" i="29"/>
  <c r="BT272" i="29"/>
  <c r="AR272" i="29"/>
  <c r="T272" i="29"/>
  <c r="HK272" i="29"/>
  <c r="GM272" i="29"/>
  <c r="FK272" i="29"/>
  <c r="EM272" i="29"/>
  <c r="DO272" i="29"/>
  <c r="CQ272" i="29"/>
  <c r="BO272" i="29"/>
  <c r="AQ272" i="29"/>
  <c r="S272" i="29"/>
  <c r="HJ272" i="29"/>
  <c r="GL272" i="29"/>
  <c r="FJ272" i="29"/>
  <c r="EL272" i="29"/>
  <c r="DN272" i="29"/>
  <c r="CP272" i="29"/>
  <c r="BN272" i="29"/>
  <c r="AP272" i="29"/>
  <c r="R272" i="29"/>
  <c r="HI272" i="29"/>
  <c r="GK272" i="29"/>
  <c r="FI272" i="29"/>
  <c r="EK272" i="29"/>
  <c r="DM272" i="29"/>
  <c r="CO272" i="29"/>
  <c r="BM272" i="29"/>
  <c r="AO272" i="29"/>
  <c r="Q272" i="29"/>
  <c r="GX272" i="29"/>
  <c r="FZ272" i="29"/>
  <c r="FB272" i="29"/>
  <c r="ED272" i="29"/>
  <c r="DB272" i="29"/>
  <c r="CD272" i="29"/>
  <c r="BF272" i="29"/>
  <c r="AH272" i="29"/>
  <c r="GS272" i="29"/>
  <c r="FH272" i="29"/>
  <c r="EE272" i="29"/>
  <c r="CW272" i="29"/>
  <c r="BL272" i="29"/>
  <c r="AI272" i="29"/>
  <c r="HM272" i="29"/>
  <c r="GB272" i="29"/>
  <c r="EX272" i="29"/>
  <c r="DQ272" i="29"/>
  <c r="CF272" i="29"/>
  <c r="BB272" i="29"/>
  <c r="U272" i="29"/>
  <c r="HG272" i="29"/>
  <c r="FY272" i="29"/>
  <c r="EV272" i="29"/>
  <c r="DK272" i="29"/>
  <c r="CC272" i="29"/>
  <c r="AZ272" i="29"/>
  <c r="O272" i="29"/>
  <c r="GQ272" i="29"/>
  <c r="FC272" i="29"/>
  <c r="DR272" i="29"/>
  <c r="CA272" i="29"/>
  <c r="AM272" i="29"/>
  <c r="GP272" i="29"/>
  <c r="FA272" i="29"/>
  <c r="DL272" i="29"/>
  <c r="BZ272" i="29"/>
  <c r="AL272" i="29"/>
  <c r="GO272" i="29"/>
  <c r="EZ272" i="29"/>
  <c r="DJ272" i="29"/>
  <c r="BY272" i="29"/>
  <c r="AK272" i="29"/>
  <c r="GJ272" i="29"/>
  <c r="EY272" i="29"/>
  <c r="DI272" i="29"/>
  <c r="BX272" i="29"/>
  <c r="AJ272" i="29"/>
  <c r="HF272" i="29"/>
  <c r="FU272" i="29"/>
  <c r="EG272" i="29"/>
  <c r="CU272" i="29"/>
  <c r="BG272" i="29"/>
  <c r="V272" i="29"/>
  <c r="GD272" i="29"/>
  <c r="EH272" i="29"/>
  <c r="CH272" i="29"/>
  <c r="AF272" i="29"/>
  <c r="GC272" i="29"/>
  <c r="EF272" i="29"/>
  <c r="CG272" i="29"/>
  <c r="AA272" i="29"/>
  <c r="GA272" i="29"/>
  <c r="EC272" i="29"/>
  <c r="CE272" i="29"/>
  <c r="Z272" i="29"/>
  <c r="FX272" i="29"/>
  <c r="EB272" i="29"/>
  <c r="CB272" i="29"/>
  <c r="Y272" i="29"/>
  <c r="HD272" i="29"/>
  <c r="FE272" i="29"/>
  <c r="CZ272" i="29"/>
  <c r="BD272" i="29"/>
  <c r="GT272" i="29"/>
  <c r="DU272" i="29"/>
  <c r="BE272" i="29"/>
  <c r="GR272" i="29"/>
  <c r="DT272" i="29"/>
  <c r="BC272" i="29"/>
  <c r="GE272" i="29"/>
  <c r="DS272" i="29"/>
  <c r="BA272" i="29"/>
  <c r="FW272" i="29"/>
  <c r="DH272" i="29"/>
  <c r="AU272" i="29"/>
  <c r="HO272" i="29"/>
  <c r="EW272" i="29"/>
  <c r="CI272" i="29"/>
  <c r="M272" i="29"/>
  <c r="HE272" i="29"/>
  <c r="DC272" i="29"/>
  <c r="W272" i="29"/>
  <c r="GY272" i="29"/>
  <c r="DA272" i="29"/>
  <c r="P272" i="29"/>
  <c r="GW272" i="29"/>
  <c r="CY272" i="29"/>
  <c r="N272" i="29"/>
  <c r="GV272" i="29"/>
  <c r="CX272" i="29"/>
  <c r="L272" i="29"/>
  <c r="FV272" i="29"/>
  <c r="CT272" i="29"/>
  <c r="FT272" i="29"/>
  <c r="CS272" i="29"/>
  <c r="FS272" i="29"/>
  <c r="CN272" i="29"/>
  <c r="FR272" i="29"/>
  <c r="BW272" i="29"/>
  <c r="FQ272" i="29"/>
  <c r="BV272" i="29"/>
  <c r="FG272" i="29"/>
  <c r="BU272" i="29"/>
  <c r="FF272" i="29"/>
  <c r="BK272" i="29"/>
  <c r="FD272" i="29"/>
  <c r="BJ272" i="29"/>
  <c r="HN272" i="29"/>
  <c r="HH272" i="29"/>
  <c r="GU272" i="29"/>
  <c r="EQ272" i="29"/>
  <c r="EP272" i="29"/>
  <c r="EO272" i="29"/>
  <c r="EJ272" i="29"/>
  <c r="BI272" i="29"/>
  <c r="BH272" i="29"/>
  <c r="AT272" i="29"/>
  <c r="HO167" i="29"/>
  <c r="GU167" i="29"/>
  <c r="GA167" i="29"/>
  <c r="FG167" i="29"/>
  <c r="EM167" i="29"/>
  <c r="DS167" i="29"/>
  <c r="CY167" i="29"/>
  <c r="CE167" i="29"/>
  <c r="BK167" i="29"/>
  <c r="AQ167" i="29"/>
  <c r="W167" i="29"/>
  <c r="HM167" i="29"/>
  <c r="GS167" i="29"/>
  <c r="FY167" i="29"/>
  <c r="FE167" i="29"/>
  <c r="EK167" i="29"/>
  <c r="DQ167" i="29"/>
  <c r="CW167" i="29"/>
  <c r="CC167" i="29"/>
  <c r="BI167" i="29"/>
  <c r="AO167" i="29"/>
  <c r="U167" i="29"/>
  <c r="HL167" i="29"/>
  <c r="GR167" i="29"/>
  <c r="FX167" i="29"/>
  <c r="FD167" i="29"/>
  <c r="EJ167" i="29"/>
  <c r="DP167" i="29"/>
  <c r="CV167" i="29"/>
  <c r="CB167" i="29"/>
  <c r="BH167" i="29"/>
  <c r="AN167" i="29"/>
  <c r="T167" i="29"/>
  <c r="HC167" i="29"/>
  <c r="GI167" i="29"/>
  <c r="FO167" i="29"/>
  <c r="EU167" i="29"/>
  <c r="EA167" i="29"/>
  <c r="DG167" i="29"/>
  <c r="CM167" i="29"/>
  <c r="BS167" i="29"/>
  <c r="AY167" i="29"/>
  <c r="AE167" i="29"/>
  <c r="K167" i="29"/>
  <c r="AF167" i="29"/>
  <c r="BD167" i="29"/>
  <c r="CD167" i="29"/>
  <c r="DC167" i="29"/>
  <c r="EB167" i="29"/>
  <c r="EZ167" i="29"/>
  <c r="FZ167" i="29"/>
  <c r="GY167" i="29"/>
  <c r="P187" i="29"/>
  <c r="AP187" i="29"/>
  <c r="BR187" i="29"/>
  <c r="CQ187" i="29"/>
  <c r="DR187" i="29"/>
  <c r="EQ187" i="29"/>
  <c r="FS187" i="29"/>
  <c r="GR187" i="29"/>
  <c r="W192" i="29"/>
  <c r="AV192" i="29"/>
  <c r="BW192" i="29"/>
  <c r="CX192" i="29"/>
  <c r="DX192" i="29"/>
  <c r="EW192" i="29"/>
  <c r="FX192" i="29"/>
  <c r="GY192" i="29"/>
  <c r="T198" i="29"/>
  <c r="AU198" i="29"/>
  <c r="BW198" i="29"/>
  <c r="CZ198" i="29"/>
  <c r="EA198" i="29"/>
  <c r="FC198" i="29"/>
  <c r="GC198" i="29"/>
  <c r="HH198" i="29"/>
  <c r="HM282" i="29"/>
  <c r="GS282" i="29"/>
  <c r="FY282" i="29"/>
  <c r="FE282" i="29"/>
  <c r="EK282" i="29"/>
  <c r="DQ282" i="29"/>
  <c r="CW282" i="29"/>
  <c r="CC282" i="29"/>
  <c r="BI282" i="29"/>
  <c r="AO282" i="29"/>
  <c r="U282" i="29"/>
  <c r="HJ282" i="29"/>
  <c r="GP282" i="29"/>
  <c r="FV282" i="29"/>
  <c r="FB282" i="29"/>
  <c r="EH282" i="29"/>
  <c r="DN282" i="29"/>
  <c r="CT282" i="29"/>
  <c r="BZ282" i="29"/>
  <c r="BF282" i="29"/>
  <c r="AL282" i="29"/>
  <c r="R282" i="29"/>
  <c r="GV282" i="29"/>
  <c r="FZ282" i="29"/>
  <c r="FC282" i="29"/>
  <c r="EF282" i="29"/>
  <c r="DJ282" i="29"/>
  <c r="CN282" i="29"/>
  <c r="BR282" i="29"/>
  <c r="AV282" i="29"/>
  <c r="Z282" i="29"/>
  <c r="HQ282" i="29"/>
  <c r="GU282" i="29"/>
  <c r="FX282" i="29"/>
  <c r="FA282" i="29"/>
  <c r="EE282" i="29"/>
  <c r="DI282" i="29"/>
  <c r="CM282" i="29"/>
  <c r="BQ282" i="29"/>
  <c r="AU282" i="29"/>
  <c r="Y282" i="29"/>
  <c r="HP282" i="29"/>
  <c r="GT282" i="29"/>
  <c r="FW282" i="29"/>
  <c r="EZ282" i="29"/>
  <c r="ED282" i="29"/>
  <c r="DH282" i="29"/>
  <c r="CL282" i="29"/>
  <c r="BP282" i="29"/>
  <c r="AT282" i="29"/>
  <c r="X282" i="29"/>
  <c r="HO282" i="29"/>
  <c r="GR282" i="29"/>
  <c r="FU282" i="29"/>
  <c r="EY282" i="29"/>
  <c r="EC282" i="29"/>
  <c r="DG282" i="29"/>
  <c r="CK282" i="29"/>
  <c r="BO282" i="29"/>
  <c r="AS282" i="29"/>
  <c r="W282" i="29"/>
  <c r="HF282" i="29"/>
  <c r="GF282" i="29"/>
  <c r="FF282" i="29"/>
  <c r="DZ282" i="29"/>
  <c r="CZ282" i="29"/>
  <c r="BX282" i="29"/>
  <c r="AX282" i="29"/>
  <c r="S282" i="29"/>
  <c r="HE282" i="29"/>
  <c r="GE282" i="29"/>
  <c r="FD282" i="29"/>
  <c r="DY282" i="29"/>
  <c r="CY282" i="29"/>
  <c r="BW282" i="29"/>
  <c r="AW282" i="29"/>
  <c r="Q282" i="29"/>
  <c r="HD282" i="29"/>
  <c r="GD282" i="29"/>
  <c r="EX282" i="29"/>
  <c r="DX282" i="29"/>
  <c r="CX282" i="29"/>
  <c r="BV282" i="29"/>
  <c r="AR282" i="29"/>
  <c r="P282" i="29"/>
  <c r="HC282" i="29"/>
  <c r="GC282" i="29"/>
  <c r="EW282" i="29"/>
  <c r="DW282" i="29"/>
  <c r="CV282" i="29"/>
  <c r="BU282" i="29"/>
  <c r="AQ282" i="29"/>
  <c r="O282" i="29"/>
  <c r="GQ282" i="29"/>
  <c r="FP282" i="29"/>
  <c r="EP282" i="29"/>
  <c r="DO282" i="29"/>
  <c r="CJ282" i="29"/>
  <c r="BJ282" i="29"/>
  <c r="AH282" i="29"/>
  <c r="H282" i="29"/>
  <c r="GI282" i="29"/>
  <c r="ET282" i="29"/>
  <c r="DL282" i="29"/>
  <c r="CB282" i="29"/>
  <c r="AM282" i="29"/>
  <c r="GH282" i="29"/>
  <c r="ES282" i="29"/>
  <c r="DK282" i="29"/>
  <c r="CA282" i="29"/>
  <c r="AK282" i="29"/>
  <c r="HA282" i="29"/>
  <c r="FO282" i="29"/>
  <c r="EI282" i="29"/>
  <c r="CS282" i="29"/>
  <c r="BH282" i="29"/>
  <c r="AB282" i="29"/>
  <c r="GY282" i="29"/>
  <c r="FM282" i="29"/>
  <c r="EB282" i="29"/>
  <c r="CQ282" i="29"/>
  <c r="BE282" i="29"/>
  <c r="V282" i="29"/>
  <c r="GO282" i="29"/>
  <c r="EV282" i="29"/>
  <c r="DD282" i="29"/>
  <c r="BK282" i="29"/>
  <c r="M282" i="29"/>
  <c r="GN282" i="29"/>
  <c r="EU282" i="29"/>
  <c r="DC282" i="29"/>
  <c r="BG282" i="29"/>
  <c r="L282" i="29"/>
  <c r="GM282" i="29"/>
  <c r="ER282" i="29"/>
  <c r="DB282" i="29"/>
  <c r="BD282" i="29"/>
  <c r="K282" i="29"/>
  <c r="GL282" i="29"/>
  <c r="EQ282" i="29"/>
  <c r="DA282" i="29"/>
  <c r="BC282" i="29"/>
  <c r="J282" i="29"/>
  <c r="HL282" i="29"/>
  <c r="FR282" i="29"/>
  <c r="DV282" i="29"/>
  <c r="CF282" i="29"/>
  <c r="AI282" i="29"/>
  <c r="HH282" i="29"/>
  <c r="FG282" i="29"/>
  <c r="CI282" i="29"/>
  <c r="AE282" i="29"/>
  <c r="HG282" i="29"/>
  <c r="EO282" i="29"/>
  <c r="CH282" i="29"/>
  <c r="AD282" i="29"/>
  <c r="HB282" i="29"/>
  <c r="EN282" i="29"/>
  <c r="CG282" i="29"/>
  <c r="AC282" i="29"/>
  <c r="GZ282" i="29"/>
  <c r="EM282" i="29"/>
  <c r="CE282" i="29"/>
  <c r="AA282" i="29"/>
  <c r="FS282" i="29"/>
  <c r="DP282" i="29"/>
  <c r="BA282" i="29"/>
  <c r="HN282" i="29"/>
  <c r="EG282" i="29"/>
  <c r="BB282" i="29"/>
  <c r="HK282" i="29"/>
  <c r="EA282" i="29"/>
  <c r="AZ282" i="29"/>
  <c r="HI282" i="29"/>
  <c r="DU282" i="29"/>
  <c r="AY282" i="29"/>
  <c r="GX282" i="29"/>
  <c r="DT282" i="29"/>
  <c r="AP282" i="29"/>
  <c r="GW282" i="29"/>
  <c r="DS282" i="29"/>
  <c r="GJ282" i="29"/>
  <c r="DM282" i="29"/>
  <c r="AG282" i="29"/>
  <c r="FN282" i="29"/>
  <c r="CO282" i="29"/>
  <c r="CU282" i="29"/>
  <c r="CR282" i="29"/>
  <c r="CP282" i="29"/>
  <c r="CD282" i="29"/>
  <c r="GK282" i="29"/>
  <c r="BY282" i="29"/>
  <c r="GG282" i="29"/>
  <c r="BT282" i="29"/>
  <c r="GB282" i="29"/>
  <c r="BS282" i="29"/>
  <c r="GA282" i="29"/>
  <c r="BN282" i="29"/>
  <c r="FT282" i="29"/>
  <c r="BM282" i="29"/>
  <c r="FQ282" i="29"/>
  <c r="BL282" i="29"/>
  <c r="FL282" i="29"/>
  <c r="AN282" i="29"/>
  <c r="FK282" i="29"/>
  <c r="AJ282" i="29"/>
  <c r="FJ282" i="29"/>
  <c r="AF282" i="29"/>
  <c r="I282" i="29"/>
  <c r="DE282" i="29"/>
  <c r="DR282" i="29"/>
  <c r="HM192" i="29"/>
  <c r="GS192" i="29"/>
  <c r="FY192" i="29"/>
  <c r="FE192" i="29"/>
  <c r="EK192" i="29"/>
  <c r="DQ192" i="29"/>
  <c r="CW192" i="29"/>
  <c r="CC192" i="29"/>
  <c r="BI192" i="29"/>
  <c r="AO192" i="29"/>
  <c r="U192" i="29"/>
  <c r="HP192" i="29"/>
  <c r="GU192" i="29"/>
  <c r="FZ192" i="29"/>
  <c r="FD192" i="29"/>
  <c r="EI192" i="29"/>
  <c r="DN192" i="29"/>
  <c r="CS192" i="29"/>
  <c r="BX192" i="29"/>
  <c r="BC192" i="29"/>
  <c r="AH192" i="29"/>
  <c r="M192" i="29"/>
  <c r="HN192" i="29"/>
  <c r="GR192" i="29"/>
  <c r="FW192" i="29"/>
  <c r="FB192" i="29"/>
  <c r="EG192" i="29"/>
  <c r="DL192" i="29"/>
  <c r="CQ192" i="29"/>
  <c r="BV192" i="29"/>
  <c r="BA192" i="29"/>
  <c r="AF192" i="29"/>
  <c r="K192" i="29"/>
  <c r="HL192" i="29"/>
  <c r="GQ192" i="29"/>
  <c r="FV192" i="29"/>
  <c r="FA192" i="29"/>
  <c r="EF192" i="29"/>
  <c r="DK192" i="29"/>
  <c r="CP192" i="29"/>
  <c r="BU192" i="29"/>
  <c r="AZ192" i="29"/>
  <c r="AE192" i="29"/>
  <c r="J192" i="29"/>
  <c r="HC192" i="29"/>
  <c r="GH192" i="29"/>
  <c r="FM192" i="29"/>
  <c r="ER192" i="29"/>
  <c r="DW192" i="29"/>
  <c r="DB192" i="29"/>
  <c r="CG192" i="29"/>
  <c r="BL192" i="29"/>
  <c r="AQ192" i="29"/>
  <c r="V192" i="29"/>
  <c r="AI192" i="29"/>
  <c r="BH192" i="29"/>
  <c r="CI192" i="29"/>
  <c r="DH192" i="29"/>
  <c r="EJ192" i="29"/>
  <c r="FJ192" i="29"/>
  <c r="GJ192" i="29"/>
  <c r="HI192" i="29"/>
  <c r="EJ282" i="29"/>
  <c r="H192" i="29"/>
  <c r="AJ192" i="29"/>
  <c r="BJ192" i="29"/>
  <c r="CJ192" i="29"/>
  <c r="DI192" i="29"/>
  <c r="EL192" i="29"/>
  <c r="FK192" i="29"/>
  <c r="GK192" i="29"/>
  <c r="HJ192" i="29"/>
  <c r="EL282" i="29"/>
  <c r="FH282" i="29"/>
  <c r="HM187" i="29"/>
  <c r="GS187" i="29"/>
  <c r="FY187" i="29"/>
  <c r="FE187" i="29"/>
  <c r="EK187" i="29"/>
  <c r="DQ187" i="29"/>
  <c r="CW187" i="29"/>
  <c r="CC187" i="29"/>
  <c r="BI187" i="29"/>
  <c r="AO187" i="29"/>
  <c r="U187" i="29"/>
  <c r="HH187" i="29"/>
  <c r="GM187" i="29"/>
  <c r="FR187" i="29"/>
  <c r="EW187" i="29"/>
  <c r="EB187" i="29"/>
  <c r="DG187" i="29"/>
  <c r="CL187" i="29"/>
  <c r="BQ187" i="29"/>
  <c r="AV187" i="29"/>
  <c r="AA187" i="29"/>
  <c r="HF187" i="29"/>
  <c r="GK187" i="29"/>
  <c r="FP187" i="29"/>
  <c r="EU187" i="29"/>
  <c r="DZ187" i="29"/>
  <c r="DE187" i="29"/>
  <c r="CJ187" i="29"/>
  <c r="BO187" i="29"/>
  <c r="AT187" i="29"/>
  <c r="Y187" i="29"/>
  <c r="HE187" i="29"/>
  <c r="GJ187" i="29"/>
  <c r="FO187" i="29"/>
  <c r="ET187" i="29"/>
  <c r="DY187" i="29"/>
  <c r="DD187" i="29"/>
  <c r="CI187" i="29"/>
  <c r="BN187" i="29"/>
  <c r="AS187" i="29"/>
  <c r="X187" i="29"/>
  <c r="HQ187" i="29"/>
  <c r="GV187" i="29"/>
  <c r="GA187" i="29"/>
  <c r="FF187" i="29"/>
  <c r="EJ187" i="29"/>
  <c r="DO187" i="29"/>
  <c r="CT187" i="29"/>
  <c r="BY187" i="29"/>
  <c r="BD187" i="29"/>
  <c r="AI187" i="29"/>
  <c r="N187" i="29"/>
  <c r="AF187" i="29"/>
  <c r="BF187" i="29"/>
  <c r="CF187" i="29"/>
  <c r="DH187" i="29"/>
  <c r="EG187" i="29"/>
  <c r="FH187" i="29"/>
  <c r="GG187" i="29"/>
  <c r="HI187" i="29"/>
  <c r="L192" i="29"/>
  <c r="AL192" i="29"/>
  <c r="BM192" i="29"/>
  <c r="CL192" i="29"/>
  <c r="DM192" i="29"/>
  <c r="EN192" i="29"/>
  <c r="FN192" i="29"/>
  <c r="GM192" i="29"/>
  <c r="HO192" i="29"/>
  <c r="HD198" i="29"/>
  <c r="GJ198" i="29"/>
  <c r="FP198" i="29"/>
  <c r="EV198" i="29"/>
  <c r="EB198" i="29"/>
  <c r="DH198" i="29"/>
  <c r="CN198" i="29"/>
  <c r="BT198" i="29"/>
  <c r="AZ198" i="29"/>
  <c r="AF198" i="29"/>
  <c r="L198" i="29"/>
  <c r="HA198" i="29"/>
  <c r="GG198" i="29"/>
  <c r="FM198" i="29"/>
  <c r="ES198" i="29"/>
  <c r="DY198" i="29"/>
  <c r="DE198" i="29"/>
  <c r="CK198" i="29"/>
  <c r="BQ198" i="29"/>
  <c r="AW198" i="29"/>
  <c r="AC198" i="29"/>
  <c r="I198" i="29"/>
  <c r="HG198" i="29"/>
  <c r="GK198" i="29"/>
  <c r="FN198" i="29"/>
  <c r="EQ198" i="29"/>
  <c r="DU198" i="29"/>
  <c r="CY198" i="29"/>
  <c r="CC198" i="29"/>
  <c r="BG198" i="29"/>
  <c r="AK198" i="29"/>
  <c r="O198" i="29"/>
  <c r="HE198" i="29"/>
  <c r="GH198" i="29"/>
  <c r="FK198" i="29"/>
  <c r="EO198" i="29"/>
  <c r="DS198" i="29"/>
  <c r="CW198" i="29"/>
  <c r="CA198" i="29"/>
  <c r="BE198" i="29"/>
  <c r="AI198" i="29"/>
  <c r="M198" i="29"/>
  <c r="HC198" i="29"/>
  <c r="GF198" i="29"/>
  <c r="FJ198" i="29"/>
  <c r="EN198" i="29"/>
  <c r="DR198" i="29"/>
  <c r="CV198" i="29"/>
  <c r="BZ198" i="29"/>
  <c r="BD198" i="29"/>
  <c r="AH198" i="29"/>
  <c r="K198" i="29"/>
  <c r="HO198" i="29"/>
  <c r="GS198" i="29"/>
  <c r="FW198" i="29"/>
  <c r="FA198" i="29"/>
  <c r="EE198" i="29"/>
  <c r="DI198" i="29"/>
  <c r="CL198" i="29"/>
  <c r="BO198" i="29"/>
  <c r="AS198" i="29"/>
  <c r="W198" i="29"/>
  <c r="AL198" i="29"/>
  <c r="BL198" i="29"/>
  <c r="CO198" i="29"/>
  <c r="DO198" i="29"/>
  <c r="ER198" i="29"/>
  <c r="FT198" i="29"/>
  <c r="GU198" i="29"/>
  <c r="FI282" i="29"/>
  <c r="AA169" i="29"/>
  <c r="AU169" i="29"/>
  <c r="BO169" i="29"/>
  <c r="CI169" i="29"/>
  <c r="DC169" i="29"/>
  <c r="DW169" i="29"/>
  <c r="EQ169" i="29"/>
  <c r="FK169" i="29"/>
  <c r="GE169" i="29"/>
  <c r="GY169" i="29"/>
  <c r="AA174" i="29"/>
  <c r="AU174" i="29"/>
  <c r="BO174" i="29"/>
  <c r="CI174" i="29"/>
  <c r="DC174" i="29"/>
  <c r="DW174" i="29"/>
  <c r="EQ174" i="29"/>
  <c r="FK174" i="29"/>
  <c r="GE174" i="29"/>
  <c r="GY174" i="29"/>
  <c r="AA179" i="29"/>
  <c r="AU179" i="29"/>
  <c r="BO179" i="29"/>
  <c r="CI179" i="29"/>
  <c r="DC179" i="29"/>
  <c r="DW179" i="29"/>
  <c r="EQ179" i="29"/>
  <c r="FK179" i="29"/>
  <c r="GE179" i="29"/>
  <c r="GY179" i="29"/>
  <c r="HP197" i="29"/>
  <c r="GV197" i="29"/>
  <c r="GB197" i="29"/>
  <c r="FH197" i="29"/>
  <c r="EN197" i="29"/>
  <c r="DT197" i="29"/>
  <c r="CZ197" i="29"/>
  <c r="CF197" i="29"/>
  <c r="BL197" i="29"/>
  <c r="AR197" i="29"/>
  <c r="X197" i="29"/>
  <c r="HM197" i="29"/>
  <c r="GS197" i="29"/>
  <c r="FY197" i="29"/>
  <c r="FE197" i="29"/>
  <c r="EK197" i="29"/>
  <c r="DQ197" i="29"/>
  <c r="CW197" i="29"/>
  <c r="CC197" i="29"/>
  <c r="BI197" i="29"/>
  <c r="AO197" i="29"/>
  <c r="U197" i="29"/>
  <c r="AC197" i="29"/>
  <c r="AY197" i="29"/>
  <c r="BU197" i="29"/>
  <c r="CQ197" i="29"/>
  <c r="DM197" i="29"/>
  <c r="EI197" i="29"/>
  <c r="FF197" i="29"/>
  <c r="GC197" i="29"/>
  <c r="GY197" i="29"/>
  <c r="HG220" i="29"/>
  <c r="GM220" i="29"/>
  <c r="FS220" i="29"/>
  <c r="EY220" i="29"/>
  <c r="EE220" i="29"/>
  <c r="DK220" i="29"/>
  <c r="CQ220" i="29"/>
  <c r="BW220" i="29"/>
  <c r="BC220" i="29"/>
  <c r="AI220" i="29"/>
  <c r="O220" i="29"/>
  <c r="HB220" i="29"/>
  <c r="GG220" i="29"/>
  <c r="FL220" i="29"/>
  <c r="EQ220" i="29"/>
  <c r="DV220" i="29"/>
  <c r="DA220" i="29"/>
  <c r="CF220" i="29"/>
  <c r="BK220" i="29"/>
  <c r="AP220" i="29"/>
  <c r="U220" i="29"/>
  <c r="GY220" i="29"/>
  <c r="GD220" i="29"/>
  <c r="FI220" i="29"/>
  <c r="EN220" i="29"/>
  <c r="DS220" i="29"/>
  <c r="CX220" i="29"/>
  <c r="CC220" i="29"/>
  <c r="BH220" i="29"/>
  <c r="AM220" i="29"/>
  <c r="R220" i="29"/>
  <c r="HQ220" i="29"/>
  <c r="GT220" i="29"/>
  <c r="FW220" i="29"/>
  <c r="EZ220" i="29"/>
  <c r="EB220" i="29"/>
  <c r="DE220" i="29"/>
  <c r="CH220" i="29"/>
  <c r="BJ220" i="29"/>
  <c r="AL220" i="29"/>
  <c r="N220" i="29"/>
  <c r="HM220" i="29"/>
  <c r="GO220" i="29"/>
  <c r="FP220" i="29"/>
  <c r="ER220" i="29"/>
  <c r="DR220" i="29"/>
  <c r="CT220" i="29"/>
  <c r="BU220" i="29"/>
  <c r="AW220" i="29"/>
  <c r="Y220" i="29"/>
  <c r="HL220" i="29"/>
  <c r="GN220" i="29"/>
  <c r="FO220" i="29"/>
  <c r="EP220" i="29"/>
  <c r="DQ220" i="29"/>
  <c r="CS220" i="29"/>
  <c r="BT220" i="29"/>
  <c r="AV220" i="29"/>
  <c r="X220" i="29"/>
  <c r="HK220" i="29"/>
  <c r="GL220" i="29"/>
  <c r="FN220" i="29"/>
  <c r="EO220" i="29"/>
  <c r="DP220" i="29"/>
  <c r="CR220" i="29"/>
  <c r="BS220" i="29"/>
  <c r="AU220" i="29"/>
  <c r="W220" i="29"/>
  <c r="HJ220" i="29"/>
  <c r="GK220" i="29"/>
  <c r="FM220" i="29"/>
  <c r="EM220" i="29"/>
  <c r="DO220" i="29"/>
  <c r="CP220" i="29"/>
  <c r="BR220" i="29"/>
  <c r="AT220" i="29"/>
  <c r="V220" i="29"/>
  <c r="GX220" i="29"/>
  <c r="FZ220" i="29"/>
  <c r="FB220" i="29"/>
  <c r="EC220" i="29"/>
  <c r="DD220" i="29"/>
  <c r="CE220" i="29"/>
  <c r="BF220" i="29"/>
  <c r="AG220" i="29"/>
  <c r="I220" i="29"/>
  <c r="AN220" i="29"/>
  <c r="BV220" i="29"/>
  <c r="DB220" i="29"/>
  <c r="EH220" i="29"/>
  <c r="FQ220" i="29"/>
  <c r="GV220" i="29"/>
  <c r="AO237" i="29"/>
  <c r="CQ237" i="29"/>
  <c r="FD237" i="29"/>
  <c r="HK237" i="29"/>
  <c r="CX240" i="29"/>
  <c r="FH240" i="29"/>
  <c r="HO241" i="29"/>
  <c r="GU241" i="29"/>
  <c r="GA241" i="29"/>
  <c r="FG241" i="29"/>
  <c r="EM241" i="29"/>
  <c r="DS241" i="29"/>
  <c r="CY241" i="29"/>
  <c r="CE241" i="29"/>
  <c r="BK241" i="29"/>
  <c r="AQ241" i="29"/>
  <c r="W241" i="29"/>
  <c r="HN241" i="29"/>
  <c r="GT241" i="29"/>
  <c r="FZ241" i="29"/>
  <c r="FF241" i="29"/>
  <c r="EL241" i="29"/>
  <c r="DR241" i="29"/>
  <c r="CX241" i="29"/>
  <c r="CD241" i="29"/>
  <c r="BJ241" i="29"/>
  <c r="AP241" i="29"/>
  <c r="V241" i="29"/>
  <c r="HM241" i="29"/>
  <c r="GS241" i="29"/>
  <c r="FY241" i="29"/>
  <c r="FE241" i="29"/>
  <c r="EK241" i="29"/>
  <c r="DQ241" i="29"/>
  <c r="CW241" i="29"/>
  <c r="CC241" i="29"/>
  <c r="BI241" i="29"/>
  <c r="AO241" i="29"/>
  <c r="U241" i="29"/>
  <c r="HL241" i="29"/>
  <c r="GR241" i="29"/>
  <c r="FX241" i="29"/>
  <c r="FD241" i="29"/>
  <c r="EJ241" i="29"/>
  <c r="DP241" i="29"/>
  <c r="CV241" i="29"/>
  <c r="CB241" i="29"/>
  <c r="BH241" i="29"/>
  <c r="AN241" i="29"/>
  <c r="T241" i="29"/>
  <c r="HG241" i="29"/>
  <c r="GI241" i="29"/>
  <c r="FK241" i="29"/>
  <c r="EI241" i="29"/>
  <c r="DK241" i="29"/>
  <c r="CM241" i="29"/>
  <c r="BO241" i="29"/>
  <c r="AM241" i="29"/>
  <c r="O241" i="29"/>
  <c r="HF241" i="29"/>
  <c r="GH241" i="29"/>
  <c r="FJ241" i="29"/>
  <c r="EH241" i="29"/>
  <c r="DJ241" i="29"/>
  <c r="CL241" i="29"/>
  <c r="BN241" i="29"/>
  <c r="AL241" i="29"/>
  <c r="N241" i="29"/>
  <c r="HE241" i="29"/>
  <c r="GG241" i="29"/>
  <c r="FI241" i="29"/>
  <c r="EG241" i="29"/>
  <c r="DI241" i="29"/>
  <c r="CK241" i="29"/>
  <c r="BM241" i="29"/>
  <c r="AK241" i="29"/>
  <c r="M241" i="29"/>
  <c r="HD241" i="29"/>
  <c r="GF241" i="29"/>
  <c r="FH241" i="29"/>
  <c r="EF241" i="29"/>
  <c r="DH241" i="29"/>
  <c r="CJ241" i="29"/>
  <c r="BL241" i="29"/>
  <c r="AJ241" i="29"/>
  <c r="L241" i="29"/>
  <c r="GV241" i="29"/>
  <c r="FT241" i="29"/>
  <c r="EV241" i="29"/>
  <c r="DX241" i="29"/>
  <c r="CZ241" i="29"/>
  <c r="BX241" i="29"/>
  <c r="AZ241" i="29"/>
  <c r="AB241" i="29"/>
  <c r="HJ241" i="29"/>
  <c r="GC241" i="29"/>
  <c r="EU241" i="29"/>
  <c r="DN241" i="29"/>
  <c r="CG241" i="29"/>
  <c r="AY241" i="29"/>
  <c r="R241" i="29"/>
  <c r="HI241" i="29"/>
  <c r="GB241" i="29"/>
  <c r="ET241" i="29"/>
  <c r="DM241" i="29"/>
  <c r="CF241" i="29"/>
  <c r="AX241" i="29"/>
  <c r="Q241" i="29"/>
  <c r="HH241" i="29"/>
  <c r="FW241" i="29"/>
  <c r="ES241" i="29"/>
  <c r="DL241" i="29"/>
  <c r="CA241" i="29"/>
  <c r="AW241" i="29"/>
  <c r="P241" i="29"/>
  <c r="HC241" i="29"/>
  <c r="FV241" i="29"/>
  <c r="ER241" i="29"/>
  <c r="DG241" i="29"/>
  <c r="BZ241" i="29"/>
  <c r="AV241" i="29"/>
  <c r="K241" i="29"/>
  <c r="GO241" i="29"/>
  <c r="FL241" i="29"/>
  <c r="EA241" i="29"/>
  <c r="CS241" i="29"/>
  <c r="BP241" i="29"/>
  <c r="AE241" i="29"/>
  <c r="HP241" i="29"/>
  <c r="FQ241" i="29"/>
  <c r="DZ241" i="29"/>
  <c r="CI241" i="29"/>
  <c r="AR241" i="29"/>
  <c r="HK241" i="29"/>
  <c r="FP241" i="29"/>
  <c r="DY241" i="29"/>
  <c r="CH241" i="29"/>
  <c r="AI241" i="29"/>
  <c r="HB241" i="29"/>
  <c r="FO241" i="29"/>
  <c r="DW241" i="29"/>
  <c r="BY241" i="29"/>
  <c r="AH241" i="29"/>
  <c r="HA241" i="29"/>
  <c r="FN241" i="29"/>
  <c r="DV241" i="29"/>
  <c r="BW241" i="29"/>
  <c r="AG241" i="29"/>
  <c r="GL241" i="29"/>
  <c r="EQ241" i="29"/>
  <c r="DA241" i="29"/>
  <c r="BE241" i="29"/>
  <c r="J241" i="29"/>
  <c r="BQ241" i="29"/>
  <c r="DU241" i="29"/>
  <c r="GE241" i="29"/>
  <c r="BL271" i="29"/>
  <c r="FC271" i="29"/>
  <c r="BU273" i="29"/>
  <c r="FH273" i="29"/>
  <c r="BS271" i="29"/>
  <c r="FM271" i="29"/>
  <c r="CG273" i="29"/>
  <c r="FJ273" i="29"/>
  <c r="BT271" i="29"/>
  <c r="FN271" i="29"/>
  <c r="CI273" i="29"/>
  <c r="FK273" i="29"/>
  <c r="CG271" i="29"/>
  <c r="FQ271" i="29"/>
  <c r="CL273" i="29"/>
  <c r="GB273" i="29"/>
  <c r="CH271" i="29"/>
  <c r="CW273" i="29"/>
  <c r="HO271" i="29"/>
  <c r="GU271" i="29"/>
  <c r="GA271" i="29"/>
  <c r="FG271" i="29"/>
  <c r="EM271" i="29"/>
  <c r="DS271" i="29"/>
  <c r="CY271" i="29"/>
  <c r="CE271" i="29"/>
  <c r="BK271" i="29"/>
  <c r="AQ271" i="29"/>
  <c r="W271" i="29"/>
  <c r="HN271" i="29"/>
  <c r="GT271" i="29"/>
  <c r="FZ271" i="29"/>
  <c r="FF271" i="29"/>
  <c r="EL271" i="29"/>
  <c r="DR271" i="29"/>
  <c r="CX271" i="29"/>
  <c r="CD271" i="29"/>
  <c r="BJ271" i="29"/>
  <c r="AP271" i="29"/>
  <c r="V271" i="29"/>
  <c r="HM271" i="29"/>
  <c r="GS271" i="29"/>
  <c r="FY271" i="29"/>
  <c r="FE271" i="29"/>
  <c r="EK271" i="29"/>
  <c r="DQ271" i="29"/>
  <c r="CW271" i="29"/>
  <c r="CC271" i="29"/>
  <c r="BI271" i="29"/>
  <c r="AO271" i="29"/>
  <c r="U271" i="29"/>
  <c r="HL271" i="29"/>
  <c r="GR271" i="29"/>
  <c r="FX271" i="29"/>
  <c r="FD271" i="29"/>
  <c r="EJ271" i="29"/>
  <c r="DP271" i="29"/>
  <c r="CV271" i="29"/>
  <c r="CB271" i="29"/>
  <c r="BH271" i="29"/>
  <c r="AN271" i="29"/>
  <c r="T271" i="29"/>
  <c r="HH271" i="29"/>
  <c r="GJ271" i="29"/>
  <c r="FL271" i="29"/>
  <c r="EN271" i="29"/>
  <c r="DL271" i="29"/>
  <c r="CN271" i="29"/>
  <c r="BP271" i="29"/>
  <c r="AR271" i="29"/>
  <c r="P271" i="29"/>
  <c r="HG271" i="29"/>
  <c r="GI271" i="29"/>
  <c r="FK271" i="29"/>
  <c r="EI271" i="29"/>
  <c r="DK271" i="29"/>
  <c r="CM271" i="29"/>
  <c r="BO271" i="29"/>
  <c r="AM271" i="29"/>
  <c r="O271" i="29"/>
  <c r="HF271" i="29"/>
  <c r="GH271" i="29"/>
  <c r="FJ271" i="29"/>
  <c r="EH271" i="29"/>
  <c r="DJ271" i="29"/>
  <c r="CL271" i="29"/>
  <c r="BN271" i="29"/>
  <c r="AL271" i="29"/>
  <c r="N271" i="29"/>
  <c r="HE271" i="29"/>
  <c r="GG271" i="29"/>
  <c r="FI271" i="29"/>
  <c r="EG271" i="29"/>
  <c r="DI271" i="29"/>
  <c r="CK271" i="29"/>
  <c r="BM271" i="29"/>
  <c r="AK271" i="29"/>
  <c r="M271" i="29"/>
  <c r="GX271" i="29"/>
  <c r="FV271" i="29"/>
  <c r="EX271" i="29"/>
  <c r="DZ271" i="29"/>
  <c r="DB271" i="29"/>
  <c r="BZ271" i="29"/>
  <c r="BB271" i="29"/>
  <c r="AD271" i="29"/>
  <c r="GZ271" i="29"/>
  <c r="FR271" i="29"/>
  <c r="EO271" i="29"/>
  <c r="DD271" i="29"/>
  <c r="BV271" i="29"/>
  <c r="AS271" i="29"/>
  <c r="H271" i="29"/>
  <c r="GL271" i="29"/>
  <c r="FA271" i="29"/>
  <c r="DW271" i="29"/>
  <c r="CP271" i="29"/>
  <c r="BE271" i="29"/>
  <c r="AA271" i="29"/>
  <c r="HQ271" i="29"/>
  <c r="GF271" i="29"/>
  <c r="EY271" i="29"/>
  <c r="DU271" i="29"/>
  <c r="CJ271" i="29"/>
  <c r="BC271" i="29"/>
  <c r="Y271" i="29"/>
  <c r="GO271" i="29"/>
  <c r="EZ271" i="29"/>
  <c r="DN271" i="29"/>
  <c r="BY271" i="29"/>
  <c r="AJ271" i="29"/>
  <c r="GN271" i="29"/>
  <c r="EW271" i="29"/>
  <c r="DM271" i="29"/>
  <c r="BX271" i="29"/>
  <c r="AI271" i="29"/>
  <c r="GM271" i="29"/>
  <c r="EV271" i="29"/>
  <c r="DH271" i="29"/>
  <c r="BW271" i="29"/>
  <c r="AH271" i="29"/>
  <c r="GK271" i="29"/>
  <c r="EU271" i="29"/>
  <c r="DG271" i="29"/>
  <c r="BU271" i="29"/>
  <c r="AG271" i="29"/>
  <c r="HD271" i="29"/>
  <c r="FS271" i="29"/>
  <c r="ED271" i="29"/>
  <c r="CS271" i="29"/>
  <c r="BD271" i="29"/>
  <c r="R271" i="29"/>
  <c r="GW271" i="29"/>
  <c r="ES271" i="29"/>
  <c r="CT271" i="29"/>
  <c r="AW271" i="29"/>
  <c r="GV271" i="29"/>
  <c r="ER271" i="29"/>
  <c r="CR271" i="29"/>
  <c r="AV271" i="29"/>
  <c r="GQ271" i="29"/>
  <c r="EQ271" i="29"/>
  <c r="CQ271" i="29"/>
  <c r="AU271" i="29"/>
  <c r="GP271" i="29"/>
  <c r="EP271" i="29"/>
  <c r="CO271" i="29"/>
  <c r="AT271" i="29"/>
  <c r="HP271" i="29"/>
  <c r="FP271" i="29"/>
  <c r="DT271" i="29"/>
  <c r="BQ271" i="29"/>
  <c r="L271" i="29"/>
  <c r="GD271" i="29"/>
  <c r="DX271" i="29"/>
  <c r="BA271" i="29"/>
  <c r="GC271" i="29"/>
  <c r="DV271" i="29"/>
  <c r="AZ271" i="29"/>
  <c r="GB271" i="29"/>
  <c r="DO271" i="29"/>
  <c r="AY271" i="29"/>
  <c r="FW271" i="29"/>
  <c r="DF271" i="29"/>
  <c r="AX271" i="29"/>
  <c r="HK271" i="29"/>
  <c r="FB271" i="29"/>
  <c r="CF271" i="29"/>
  <c r="K271" i="29"/>
  <c r="CI271" i="29"/>
  <c r="FU271" i="29"/>
  <c r="HK273" i="29"/>
  <c r="GQ273" i="29"/>
  <c r="FW273" i="29"/>
  <c r="FC273" i="29"/>
  <c r="EI273" i="29"/>
  <c r="DO273" i="29"/>
  <c r="CU273" i="29"/>
  <c r="CA273" i="29"/>
  <c r="BG273" i="29"/>
  <c r="AM273" i="29"/>
  <c r="S273" i="29"/>
  <c r="HJ273" i="29"/>
  <c r="GP273" i="29"/>
  <c r="FV273" i="29"/>
  <c r="FB273" i="29"/>
  <c r="EH273" i="29"/>
  <c r="DN273" i="29"/>
  <c r="CT273" i="29"/>
  <c r="BZ273" i="29"/>
  <c r="BF273" i="29"/>
  <c r="AL273" i="29"/>
  <c r="R273" i="29"/>
  <c r="HI273" i="29"/>
  <c r="GO273" i="29"/>
  <c r="FU273" i="29"/>
  <c r="FA273" i="29"/>
  <c r="EG273" i="29"/>
  <c r="DM273" i="29"/>
  <c r="CS273" i="29"/>
  <c r="BY273" i="29"/>
  <c r="BE273" i="29"/>
  <c r="AK273" i="29"/>
  <c r="Q273" i="29"/>
  <c r="HH273" i="29"/>
  <c r="GN273" i="29"/>
  <c r="FT273" i="29"/>
  <c r="EZ273" i="29"/>
  <c r="EF273" i="29"/>
  <c r="DL273" i="29"/>
  <c r="CR273" i="29"/>
  <c r="BX273" i="29"/>
  <c r="BD273" i="29"/>
  <c r="AJ273" i="29"/>
  <c r="P273" i="29"/>
  <c r="HP273" i="29"/>
  <c r="GR273" i="29"/>
  <c r="FP273" i="29"/>
  <c r="ER273" i="29"/>
  <c r="DT273" i="29"/>
  <c r="CV273" i="29"/>
  <c r="BT273" i="29"/>
  <c r="AV273" i="29"/>
  <c r="X273" i="29"/>
  <c r="HO273" i="29"/>
  <c r="GM273" i="29"/>
  <c r="FO273" i="29"/>
  <c r="EQ273" i="29"/>
  <c r="DS273" i="29"/>
  <c r="CQ273" i="29"/>
  <c r="BS273" i="29"/>
  <c r="AU273" i="29"/>
  <c r="W273" i="29"/>
  <c r="HN273" i="29"/>
  <c r="GL273" i="29"/>
  <c r="FN273" i="29"/>
  <c r="EP273" i="29"/>
  <c r="DR273" i="29"/>
  <c r="CP273" i="29"/>
  <c r="BR273" i="29"/>
  <c r="AT273" i="29"/>
  <c r="V273" i="29"/>
  <c r="HM273" i="29"/>
  <c r="GK273" i="29"/>
  <c r="FM273" i="29"/>
  <c r="EO273" i="29"/>
  <c r="DQ273" i="29"/>
  <c r="CO273" i="29"/>
  <c r="BQ273" i="29"/>
  <c r="AS273" i="29"/>
  <c r="U273" i="29"/>
  <c r="HB273" i="29"/>
  <c r="GD273" i="29"/>
  <c r="FF273" i="29"/>
  <c r="ED273" i="29"/>
  <c r="DF273" i="29"/>
  <c r="CH273" i="29"/>
  <c r="BJ273" i="29"/>
  <c r="AH273" i="29"/>
  <c r="J273" i="29"/>
  <c r="GJ273" i="29"/>
  <c r="FG273" i="29"/>
  <c r="DY273" i="29"/>
  <c r="CN273" i="29"/>
  <c r="BK273" i="29"/>
  <c r="AC273" i="29"/>
  <c r="HD273" i="29"/>
  <c r="FZ273" i="29"/>
  <c r="ES273" i="29"/>
  <c r="DH273" i="29"/>
  <c r="CD273" i="29"/>
  <c r="AW273" i="29"/>
  <c r="L273" i="29"/>
  <c r="HA273" i="29"/>
  <c r="FX273" i="29"/>
  <c r="EM273" i="29"/>
  <c r="DE273" i="29"/>
  <c r="CB273" i="29"/>
  <c r="AQ273" i="29"/>
  <c r="I273" i="29"/>
  <c r="GU273" i="29"/>
  <c r="FE273" i="29"/>
  <c r="DU273" i="29"/>
  <c r="CF273" i="29"/>
  <c r="AP273" i="29"/>
  <c r="GT273" i="29"/>
  <c r="FD273" i="29"/>
  <c r="DP273" i="29"/>
  <c r="CE273" i="29"/>
  <c r="AO273" i="29"/>
  <c r="GS273" i="29"/>
  <c r="EY273" i="29"/>
  <c r="DK273" i="29"/>
  <c r="CC273" i="29"/>
  <c r="AN273" i="29"/>
  <c r="GI273" i="29"/>
  <c r="EX273" i="29"/>
  <c r="DJ273" i="29"/>
  <c r="BW273" i="29"/>
  <c r="AI273" i="29"/>
  <c r="HG273" i="29"/>
  <c r="FY273" i="29"/>
  <c r="EJ273" i="29"/>
  <c r="CY273" i="29"/>
  <c r="BI273" i="29"/>
  <c r="Y273" i="29"/>
  <c r="FS273" i="29"/>
  <c r="DX273" i="29"/>
  <c r="BP273" i="29"/>
  <c r="T273" i="29"/>
  <c r="FR273" i="29"/>
  <c r="DW273" i="29"/>
  <c r="BO273" i="29"/>
  <c r="O273" i="29"/>
  <c r="FQ273" i="29"/>
  <c r="DV273" i="29"/>
  <c r="BN273" i="29"/>
  <c r="N273" i="29"/>
  <c r="HQ273" i="29"/>
  <c r="FL273" i="29"/>
  <c r="DI273" i="29"/>
  <c r="BM273" i="29"/>
  <c r="M273" i="29"/>
  <c r="GV273" i="29"/>
  <c r="EN273" i="29"/>
  <c r="CM273" i="29"/>
  <c r="AR273" i="29"/>
  <c r="GW273" i="29"/>
  <c r="EB273" i="29"/>
  <c r="BC273" i="29"/>
  <c r="GH273" i="29"/>
  <c r="EA273" i="29"/>
  <c r="BB273" i="29"/>
  <c r="GG273" i="29"/>
  <c r="DZ273" i="29"/>
  <c r="BA273" i="29"/>
  <c r="GF273" i="29"/>
  <c r="DG273" i="29"/>
  <c r="AZ273" i="29"/>
  <c r="EW273" i="29"/>
  <c r="CK273" i="29"/>
  <c r="Z273" i="29"/>
  <c r="CX273" i="29"/>
  <c r="GE273" i="29"/>
  <c r="P169" i="29"/>
  <c r="AJ169" i="29"/>
  <c r="BD169" i="29"/>
  <c r="BX169" i="29"/>
  <c r="CR169" i="29"/>
  <c r="DL169" i="29"/>
  <c r="EF169" i="29"/>
  <c r="EZ169" i="29"/>
  <c r="FT169" i="29"/>
  <c r="GN169" i="29"/>
  <c r="HH169" i="29"/>
  <c r="P174" i="29"/>
  <c r="AJ174" i="29"/>
  <c r="BD174" i="29"/>
  <c r="BX174" i="29"/>
  <c r="CR174" i="29"/>
  <c r="DL174" i="29"/>
  <c r="EF174" i="29"/>
  <c r="EZ174" i="29"/>
  <c r="FT174" i="29"/>
  <c r="GN174" i="29"/>
  <c r="HH174" i="29"/>
  <c r="P179" i="29"/>
  <c r="AJ179" i="29"/>
  <c r="BD179" i="29"/>
  <c r="BX179" i="29"/>
  <c r="CR179" i="29"/>
  <c r="DL179" i="29"/>
  <c r="EF179" i="29"/>
  <c r="EZ179" i="29"/>
  <c r="FT179" i="29"/>
  <c r="GN179" i="29"/>
  <c r="HH179" i="29"/>
  <c r="HQ190" i="29"/>
  <c r="GW190" i="29"/>
  <c r="GC190" i="29"/>
  <c r="FI190" i="29"/>
  <c r="EO190" i="29"/>
  <c r="DU190" i="29"/>
  <c r="DA190" i="29"/>
  <c r="CG190" i="29"/>
  <c r="BM190" i="29"/>
  <c r="AS190" i="29"/>
  <c r="Y190" i="29"/>
  <c r="AB190" i="29"/>
  <c r="AW190" i="29"/>
  <c r="BR190" i="29"/>
  <c r="CM190" i="29"/>
  <c r="DH190" i="29"/>
  <c r="EC190" i="29"/>
  <c r="EX190" i="29"/>
  <c r="FS190" i="29"/>
  <c r="GN190" i="29"/>
  <c r="HI190" i="29"/>
  <c r="P197" i="29"/>
  <c r="AL197" i="29"/>
  <c r="BH197" i="29"/>
  <c r="CE197" i="29"/>
  <c r="DB197" i="29"/>
  <c r="DX197" i="29"/>
  <c r="ET197" i="29"/>
  <c r="FP197" i="29"/>
  <c r="GL197" i="29"/>
  <c r="HH197" i="29"/>
  <c r="HL204" i="29"/>
  <c r="GR204" i="29"/>
  <c r="FX204" i="29"/>
  <c r="FD204" i="29"/>
  <c r="EJ204" i="29"/>
  <c r="DP204" i="29"/>
  <c r="CV204" i="29"/>
  <c r="CB204" i="29"/>
  <c r="BH204" i="29"/>
  <c r="AN204" i="29"/>
  <c r="T204" i="29"/>
  <c r="HJ204" i="29"/>
  <c r="GP204" i="29"/>
  <c r="FV204" i="29"/>
  <c r="FB204" i="29"/>
  <c r="EH204" i="29"/>
  <c r="DN204" i="29"/>
  <c r="CT204" i="29"/>
  <c r="BZ204" i="29"/>
  <c r="BF204" i="29"/>
  <c r="AL204" i="29"/>
  <c r="R204" i="29"/>
  <c r="HI204" i="29"/>
  <c r="GO204" i="29"/>
  <c r="FU204" i="29"/>
  <c r="FA204" i="29"/>
  <c r="EG204" i="29"/>
  <c r="DM204" i="29"/>
  <c r="CS204" i="29"/>
  <c r="BY204" i="29"/>
  <c r="BE204" i="29"/>
  <c r="AK204" i="29"/>
  <c r="Q204" i="29"/>
  <c r="GZ204" i="29"/>
  <c r="GF204" i="29"/>
  <c r="FL204" i="29"/>
  <c r="ER204" i="29"/>
  <c r="DX204" i="29"/>
  <c r="DD204" i="29"/>
  <c r="CJ204" i="29"/>
  <c r="BP204" i="29"/>
  <c r="AV204" i="29"/>
  <c r="AB204" i="29"/>
  <c r="H204" i="29"/>
  <c r="AF204" i="29"/>
  <c r="BD204" i="29"/>
  <c r="CE204" i="29"/>
  <c r="DC204" i="29"/>
  <c r="EB204" i="29"/>
  <c r="EZ204" i="29"/>
  <c r="GA204" i="29"/>
  <c r="GY204" i="29"/>
  <c r="HC216" i="29"/>
  <c r="GI216" i="29"/>
  <c r="FO216" i="29"/>
  <c r="EU216" i="29"/>
  <c r="EA216" i="29"/>
  <c r="DG216" i="29"/>
  <c r="CM216" i="29"/>
  <c r="BS216" i="29"/>
  <c r="AY216" i="29"/>
  <c r="AE216" i="29"/>
  <c r="K216" i="29"/>
  <c r="HK216" i="29"/>
  <c r="GP216" i="29"/>
  <c r="FU216" i="29"/>
  <c r="EZ216" i="29"/>
  <c r="EE216" i="29"/>
  <c r="DJ216" i="29"/>
  <c r="CO216" i="29"/>
  <c r="BT216" i="29"/>
  <c r="AX216" i="29"/>
  <c r="AC216" i="29"/>
  <c r="H216" i="29"/>
  <c r="HJ216" i="29"/>
  <c r="GN216" i="29"/>
  <c r="FR216" i="29"/>
  <c r="EV216" i="29"/>
  <c r="DY216" i="29"/>
  <c r="DC216" i="29"/>
  <c r="CG216" i="29"/>
  <c r="BK216" i="29"/>
  <c r="AO216" i="29"/>
  <c r="S216" i="29"/>
  <c r="HH216" i="29"/>
  <c r="GL216" i="29"/>
  <c r="FP216" i="29"/>
  <c r="ES216" i="29"/>
  <c r="DW216" i="29"/>
  <c r="DA216" i="29"/>
  <c r="CE216" i="29"/>
  <c r="BI216" i="29"/>
  <c r="AM216" i="29"/>
  <c r="Q216" i="29"/>
  <c r="HG216" i="29"/>
  <c r="GK216" i="29"/>
  <c r="FN216" i="29"/>
  <c r="ER216" i="29"/>
  <c r="DV216" i="29"/>
  <c r="CZ216" i="29"/>
  <c r="CD216" i="29"/>
  <c r="BH216" i="29"/>
  <c r="AL216" i="29"/>
  <c r="P216" i="29"/>
  <c r="GW216" i="29"/>
  <c r="GA216" i="29"/>
  <c r="FE216" i="29"/>
  <c r="EI216" i="29"/>
  <c r="DM216" i="29"/>
  <c r="CQ216" i="29"/>
  <c r="BU216" i="29"/>
  <c r="AW216" i="29"/>
  <c r="AA216" i="29"/>
  <c r="AI216" i="29"/>
  <c r="BL216" i="29"/>
  <c r="CL216" i="29"/>
  <c r="DO216" i="29"/>
  <c r="EO216" i="29"/>
  <c r="FS216" i="29"/>
  <c r="GT216" i="29"/>
  <c r="T220" i="29"/>
  <c r="BB220" i="29"/>
  <c r="CJ220" i="29"/>
  <c r="DN220" i="29"/>
  <c r="EW220" i="29"/>
  <c r="GC220" i="29"/>
  <c r="HI220" i="29"/>
  <c r="HC237" i="29"/>
  <c r="GI237" i="29"/>
  <c r="FO237" i="29"/>
  <c r="EU237" i="29"/>
  <c r="EA237" i="29"/>
  <c r="DG237" i="29"/>
  <c r="CM237" i="29"/>
  <c r="BS237" i="29"/>
  <c r="AY237" i="29"/>
  <c r="AE237" i="29"/>
  <c r="K237" i="29"/>
  <c r="HB237" i="29"/>
  <c r="GH237" i="29"/>
  <c r="FN237" i="29"/>
  <c r="ET237" i="29"/>
  <c r="DZ237" i="29"/>
  <c r="DF237" i="29"/>
  <c r="CL237" i="29"/>
  <c r="BR237" i="29"/>
  <c r="AX237" i="29"/>
  <c r="AD237" i="29"/>
  <c r="J237" i="29"/>
  <c r="HA237" i="29"/>
  <c r="GG237" i="29"/>
  <c r="FM237" i="29"/>
  <c r="ES237" i="29"/>
  <c r="DY237" i="29"/>
  <c r="DE237" i="29"/>
  <c r="CK237" i="29"/>
  <c r="BQ237" i="29"/>
  <c r="AW237" i="29"/>
  <c r="AC237" i="29"/>
  <c r="I237" i="29"/>
  <c r="GZ237" i="29"/>
  <c r="GF237" i="29"/>
  <c r="FL237" i="29"/>
  <c r="ER237" i="29"/>
  <c r="DX237" i="29"/>
  <c r="DD237" i="29"/>
  <c r="CJ237" i="29"/>
  <c r="BP237" i="29"/>
  <c r="AV237" i="29"/>
  <c r="AB237" i="29"/>
  <c r="H237" i="29"/>
  <c r="GW237" i="29"/>
  <c r="FY237" i="29"/>
  <c r="FA237" i="29"/>
  <c r="EC237" i="29"/>
  <c r="DA237" i="29"/>
  <c r="CC237" i="29"/>
  <c r="BE237" i="29"/>
  <c r="AG237" i="29"/>
  <c r="GV237" i="29"/>
  <c r="FX237" i="29"/>
  <c r="EZ237" i="29"/>
  <c r="EB237" i="29"/>
  <c r="CZ237" i="29"/>
  <c r="CB237" i="29"/>
  <c r="BD237" i="29"/>
  <c r="AF237" i="29"/>
  <c r="GU237" i="29"/>
  <c r="FW237" i="29"/>
  <c r="EY237" i="29"/>
  <c r="DW237" i="29"/>
  <c r="CY237" i="29"/>
  <c r="CA237" i="29"/>
  <c r="BC237" i="29"/>
  <c r="AA237" i="29"/>
  <c r="GT237" i="29"/>
  <c r="FV237" i="29"/>
  <c r="EX237" i="29"/>
  <c r="DV237" i="29"/>
  <c r="CX237" i="29"/>
  <c r="BZ237" i="29"/>
  <c r="BB237" i="29"/>
  <c r="Z237" i="29"/>
  <c r="HJ237" i="29"/>
  <c r="GL237" i="29"/>
  <c r="FJ237" i="29"/>
  <c r="EL237" i="29"/>
  <c r="DN237" i="29"/>
  <c r="CP237" i="29"/>
  <c r="BN237" i="29"/>
  <c r="AP237" i="29"/>
  <c r="R237" i="29"/>
  <c r="GS237" i="29"/>
  <c r="FP237" i="29"/>
  <c r="EH237" i="29"/>
  <c r="CW237" i="29"/>
  <c r="BT237" i="29"/>
  <c r="AL237" i="29"/>
  <c r="GR237" i="29"/>
  <c r="FK237" i="29"/>
  <c r="EG237" i="29"/>
  <c r="CV237" i="29"/>
  <c r="BO237" i="29"/>
  <c r="AK237" i="29"/>
  <c r="GQ237" i="29"/>
  <c r="FI237" i="29"/>
  <c r="EF237" i="29"/>
  <c r="CU237" i="29"/>
  <c r="BM237" i="29"/>
  <c r="AJ237" i="29"/>
  <c r="GP237" i="29"/>
  <c r="FH237" i="29"/>
  <c r="EE237" i="29"/>
  <c r="CT237" i="29"/>
  <c r="BL237" i="29"/>
  <c r="AI237" i="29"/>
  <c r="HI237" i="29"/>
  <c r="GB237" i="29"/>
  <c r="EQ237" i="29"/>
  <c r="DM237" i="29"/>
  <c r="CF237" i="29"/>
  <c r="AU237" i="29"/>
  <c r="Q237" i="29"/>
  <c r="GM237" i="29"/>
  <c r="EV237" i="29"/>
  <c r="DH237" i="29"/>
  <c r="BI237" i="29"/>
  <c r="S237" i="29"/>
  <c r="GK237" i="29"/>
  <c r="EP237" i="29"/>
  <c r="DC237" i="29"/>
  <c r="BH237" i="29"/>
  <c r="P237" i="29"/>
  <c r="GJ237" i="29"/>
  <c r="EO237" i="29"/>
  <c r="DB237" i="29"/>
  <c r="BG237" i="29"/>
  <c r="O237" i="29"/>
  <c r="GE237" i="29"/>
  <c r="EN237" i="29"/>
  <c r="CS237" i="29"/>
  <c r="BF237" i="29"/>
  <c r="N237" i="29"/>
  <c r="HG237" i="29"/>
  <c r="FQ237" i="29"/>
  <c r="DR237" i="29"/>
  <c r="CD237" i="29"/>
  <c r="AM237" i="29"/>
  <c r="BU237" i="29"/>
  <c r="DS237" i="29"/>
  <c r="GA237" i="29"/>
  <c r="HG240" i="29"/>
  <c r="GM240" i="29"/>
  <c r="FS240" i="29"/>
  <c r="EY240" i="29"/>
  <c r="EE240" i="29"/>
  <c r="DK240" i="29"/>
  <c r="CQ240" i="29"/>
  <c r="BW240" i="29"/>
  <c r="BC240" i="29"/>
  <c r="AI240" i="29"/>
  <c r="O240" i="29"/>
  <c r="HF240" i="29"/>
  <c r="GL240" i="29"/>
  <c r="FR240" i="29"/>
  <c r="EX240" i="29"/>
  <c r="ED240" i="29"/>
  <c r="DJ240" i="29"/>
  <c r="CP240" i="29"/>
  <c r="BV240" i="29"/>
  <c r="BB240" i="29"/>
  <c r="AH240" i="29"/>
  <c r="N240" i="29"/>
  <c r="HE240" i="29"/>
  <c r="GK240" i="29"/>
  <c r="FQ240" i="29"/>
  <c r="EW240" i="29"/>
  <c r="EC240" i="29"/>
  <c r="DI240" i="29"/>
  <c r="CO240" i="29"/>
  <c r="BU240" i="29"/>
  <c r="BA240" i="29"/>
  <c r="AG240" i="29"/>
  <c r="M240" i="29"/>
  <c r="HD240" i="29"/>
  <c r="GJ240" i="29"/>
  <c r="FP240" i="29"/>
  <c r="EV240" i="29"/>
  <c r="EB240" i="29"/>
  <c r="DH240" i="29"/>
  <c r="CN240" i="29"/>
  <c r="BT240" i="29"/>
  <c r="AZ240" i="29"/>
  <c r="AF240" i="29"/>
  <c r="L240" i="29"/>
  <c r="HC240" i="29"/>
  <c r="GE240" i="29"/>
  <c r="FG240" i="29"/>
  <c r="EI240" i="29"/>
  <c r="DG240" i="29"/>
  <c r="CI240" i="29"/>
  <c r="BK240" i="29"/>
  <c r="AM240" i="29"/>
  <c r="K240" i="29"/>
  <c r="HB240" i="29"/>
  <c r="GD240" i="29"/>
  <c r="FF240" i="29"/>
  <c r="EH240" i="29"/>
  <c r="DF240" i="29"/>
  <c r="CH240" i="29"/>
  <c r="BJ240" i="29"/>
  <c r="AL240" i="29"/>
  <c r="J240" i="29"/>
  <c r="HA240" i="29"/>
  <c r="GC240" i="29"/>
  <c r="FE240" i="29"/>
  <c r="EG240" i="29"/>
  <c r="DE240" i="29"/>
  <c r="CG240" i="29"/>
  <c r="BI240" i="29"/>
  <c r="AK240" i="29"/>
  <c r="I240" i="29"/>
  <c r="GZ240" i="29"/>
  <c r="GB240" i="29"/>
  <c r="FD240" i="29"/>
  <c r="EF240" i="29"/>
  <c r="DD240" i="29"/>
  <c r="CF240" i="29"/>
  <c r="BH240" i="29"/>
  <c r="AJ240" i="29"/>
  <c r="H240" i="29"/>
  <c r="HP240" i="29"/>
  <c r="GR240" i="29"/>
  <c r="FT240" i="29"/>
  <c r="ER240" i="29"/>
  <c r="DT240" i="29"/>
  <c r="CV240" i="29"/>
  <c r="BX240" i="29"/>
  <c r="AV240" i="29"/>
  <c r="X240" i="29"/>
  <c r="HO240" i="29"/>
  <c r="GH240" i="29"/>
  <c r="FA240" i="29"/>
  <c r="DS240" i="29"/>
  <c r="CL240" i="29"/>
  <c r="BE240" i="29"/>
  <c r="W240" i="29"/>
  <c r="HN240" i="29"/>
  <c r="GG240" i="29"/>
  <c r="EZ240" i="29"/>
  <c r="DR240" i="29"/>
  <c r="CK240" i="29"/>
  <c r="BD240" i="29"/>
  <c r="V240" i="29"/>
  <c r="HM240" i="29"/>
  <c r="GF240" i="29"/>
  <c r="EU240" i="29"/>
  <c r="DQ240" i="29"/>
  <c r="CJ240" i="29"/>
  <c r="AY240" i="29"/>
  <c r="U240" i="29"/>
  <c r="HL240" i="29"/>
  <c r="GA240" i="29"/>
  <c r="ET240" i="29"/>
  <c r="DP240" i="29"/>
  <c r="CE240" i="29"/>
  <c r="AX240" i="29"/>
  <c r="T240" i="29"/>
  <c r="GU240" i="29"/>
  <c r="FM240" i="29"/>
  <c r="EJ240" i="29"/>
  <c r="CY240" i="29"/>
  <c r="BQ240" i="29"/>
  <c r="AN240" i="29"/>
  <c r="FW240" i="29"/>
  <c r="EA240" i="29"/>
  <c r="CR240" i="29"/>
  <c r="AS240" i="29"/>
  <c r="HQ240" i="29"/>
  <c r="FV240" i="29"/>
  <c r="DZ240" i="29"/>
  <c r="CM240" i="29"/>
  <c r="AR240" i="29"/>
  <c r="HK240" i="29"/>
  <c r="FU240" i="29"/>
  <c r="DY240" i="29"/>
  <c r="CD240" i="29"/>
  <c r="AQ240" i="29"/>
  <c r="HJ240" i="29"/>
  <c r="FO240" i="29"/>
  <c r="DX240" i="29"/>
  <c r="CC240" i="29"/>
  <c r="AP240" i="29"/>
  <c r="GQ240" i="29"/>
  <c r="ES240" i="29"/>
  <c r="DB240" i="29"/>
  <c r="BN240" i="29"/>
  <c r="S240" i="29"/>
  <c r="BP240" i="29"/>
  <c r="DV240" i="29"/>
  <c r="GI240" i="29"/>
  <c r="AD241" i="29"/>
  <c r="CQ241" i="29"/>
  <c r="EX241" i="29"/>
  <c r="GY241" i="29"/>
  <c r="HG270" i="29"/>
  <c r="GM270" i="29"/>
  <c r="FS270" i="29"/>
  <c r="EY270" i="29"/>
  <c r="EE270" i="29"/>
  <c r="DK270" i="29"/>
  <c r="CQ270" i="29"/>
  <c r="BW270" i="29"/>
  <c r="BC270" i="29"/>
  <c r="AI270" i="29"/>
  <c r="O270" i="29"/>
  <c r="HF270" i="29"/>
  <c r="GL270" i="29"/>
  <c r="FR270" i="29"/>
  <c r="EX270" i="29"/>
  <c r="ED270" i="29"/>
  <c r="DJ270" i="29"/>
  <c r="CP270" i="29"/>
  <c r="BV270" i="29"/>
  <c r="BB270" i="29"/>
  <c r="AH270" i="29"/>
  <c r="N270" i="29"/>
  <c r="HE270" i="29"/>
  <c r="GK270" i="29"/>
  <c r="FQ270" i="29"/>
  <c r="EW270" i="29"/>
  <c r="EC270" i="29"/>
  <c r="DI270" i="29"/>
  <c r="CO270" i="29"/>
  <c r="BU270" i="29"/>
  <c r="BA270" i="29"/>
  <c r="AG270" i="29"/>
  <c r="M270" i="29"/>
  <c r="HD270" i="29"/>
  <c r="GJ270" i="29"/>
  <c r="FP270" i="29"/>
  <c r="EV270" i="29"/>
  <c r="EB270" i="29"/>
  <c r="DH270" i="29"/>
  <c r="CN270" i="29"/>
  <c r="BT270" i="29"/>
  <c r="AZ270" i="29"/>
  <c r="AF270" i="29"/>
  <c r="L270" i="29"/>
  <c r="HH270" i="29"/>
  <c r="GF270" i="29"/>
  <c r="FH270" i="29"/>
  <c r="EJ270" i="29"/>
  <c r="DL270" i="29"/>
  <c r="CJ270" i="29"/>
  <c r="BL270" i="29"/>
  <c r="AN270" i="29"/>
  <c r="P270" i="29"/>
  <c r="HC270" i="29"/>
  <c r="GE270" i="29"/>
  <c r="FG270" i="29"/>
  <c r="EI270" i="29"/>
  <c r="DG270" i="29"/>
  <c r="CI270" i="29"/>
  <c r="BK270" i="29"/>
  <c r="AM270" i="29"/>
  <c r="K270" i="29"/>
  <c r="HB270" i="29"/>
  <c r="GD270" i="29"/>
  <c r="FF270" i="29"/>
  <c r="EH270" i="29"/>
  <c r="DF270" i="29"/>
  <c r="CH270" i="29"/>
  <c r="BJ270" i="29"/>
  <c r="AL270" i="29"/>
  <c r="J270" i="29"/>
  <c r="HA270" i="29"/>
  <c r="GC270" i="29"/>
  <c r="FE270" i="29"/>
  <c r="EG270" i="29"/>
  <c r="DE270" i="29"/>
  <c r="CG270" i="29"/>
  <c r="BI270" i="29"/>
  <c r="AK270" i="29"/>
  <c r="I270" i="29"/>
  <c r="GT270" i="29"/>
  <c r="FV270" i="29"/>
  <c r="ET270" i="29"/>
  <c r="DV270" i="29"/>
  <c r="CX270" i="29"/>
  <c r="BZ270" i="29"/>
  <c r="AX270" i="29"/>
  <c r="Z270" i="29"/>
  <c r="HJ270" i="29"/>
  <c r="FY270" i="29"/>
  <c r="EQ270" i="29"/>
  <c r="DN270" i="29"/>
  <c r="CC270" i="29"/>
  <c r="AU270" i="29"/>
  <c r="R270" i="29"/>
  <c r="GR270" i="29"/>
  <c r="FK270" i="29"/>
  <c r="DZ270" i="29"/>
  <c r="CV270" i="29"/>
  <c r="BO270" i="29"/>
  <c r="AD270" i="29"/>
  <c r="GP270" i="29"/>
  <c r="FI270" i="29"/>
  <c r="DX270" i="29"/>
  <c r="CT270" i="29"/>
  <c r="BM270" i="29"/>
  <c r="AB270" i="29"/>
  <c r="GO270" i="29"/>
  <c r="FA270" i="29"/>
  <c r="DP270" i="29"/>
  <c r="CA270" i="29"/>
  <c r="AP270" i="29"/>
  <c r="GN270" i="29"/>
  <c r="EZ270" i="29"/>
  <c r="DO270" i="29"/>
  <c r="BY270" i="29"/>
  <c r="AO270" i="29"/>
  <c r="GI270" i="29"/>
  <c r="EU270" i="29"/>
  <c r="DM270" i="29"/>
  <c r="BX270" i="29"/>
  <c r="AJ270" i="29"/>
  <c r="GH270" i="29"/>
  <c r="ES270" i="29"/>
  <c r="DD270" i="29"/>
  <c r="BS270" i="29"/>
  <c r="AE270" i="29"/>
  <c r="HI270" i="29"/>
  <c r="FT270" i="29"/>
  <c r="EF270" i="29"/>
  <c r="CS270" i="29"/>
  <c r="BE270" i="29"/>
  <c r="T270" i="29"/>
  <c r="HK270" i="29"/>
  <c r="FJ270" i="29"/>
  <c r="DB270" i="29"/>
  <c r="BF270" i="29"/>
  <c r="GZ270" i="29"/>
  <c r="FD270" i="29"/>
  <c r="DA270" i="29"/>
  <c r="BD270" i="29"/>
  <c r="GY270" i="29"/>
  <c r="FC270" i="29"/>
  <c r="CZ270" i="29"/>
  <c r="AY270" i="29"/>
  <c r="GX270" i="29"/>
  <c r="FB270" i="29"/>
  <c r="CY270" i="29"/>
  <c r="AW270" i="29"/>
  <c r="FZ270" i="29"/>
  <c r="DY270" i="29"/>
  <c r="CD270" i="29"/>
  <c r="X270" i="29"/>
  <c r="GB270" i="29"/>
  <c r="DS270" i="29"/>
  <c r="AT270" i="29"/>
  <c r="GA270" i="29"/>
  <c r="DR270" i="29"/>
  <c r="AS270" i="29"/>
  <c r="FX270" i="29"/>
  <c r="DQ270" i="29"/>
  <c r="AR270" i="29"/>
  <c r="FW270" i="29"/>
  <c r="DC270" i="29"/>
  <c r="AQ270" i="29"/>
  <c r="HM270" i="29"/>
  <c r="EN270" i="29"/>
  <c r="CB270" i="29"/>
  <c r="H270" i="29"/>
  <c r="CM270" i="29"/>
  <c r="GQ270" i="29"/>
  <c r="J271" i="29"/>
  <c r="CZ271" i="29"/>
  <c r="GY271" i="29"/>
  <c r="K273" i="29"/>
  <c r="DA273" i="29"/>
  <c r="GY273" i="29"/>
  <c r="Y150" i="29"/>
  <c r="AS150" i="29"/>
  <c r="BM150" i="29"/>
  <c r="CG150" i="29"/>
  <c r="DA150" i="29"/>
  <c r="DU150" i="29"/>
  <c r="EO150" i="29"/>
  <c r="FI150" i="29"/>
  <c r="GC150" i="29"/>
  <c r="GW150" i="29"/>
  <c r="HQ150" i="29"/>
  <c r="Y155" i="29"/>
  <c r="AS155" i="29"/>
  <c r="BM155" i="29"/>
  <c r="CG155" i="29"/>
  <c r="DA155" i="29"/>
  <c r="DU155" i="29"/>
  <c r="EO155" i="29"/>
  <c r="FI155" i="29"/>
  <c r="GC155" i="29"/>
  <c r="GW155" i="29"/>
  <c r="HQ155" i="29"/>
  <c r="Y160" i="29"/>
  <c r="AS160" i="29"/>
  <c r="BM160" i="29"/>
  <c r="CG160" i="29"/>
  <c r="DA160" i="29"/>
  <c r="DU160" i="29"/>
  <c r="EO160" i="29"/>
  <c r="FI160" i="29"/>
  <c r="GC160" i="29"/>
  <c r="GW160" i="29"/>
  <c r="HQ160" i="29"/>
  <c r="Y165" i="29"/>
  <c r="AS165" i="29"/>
  <c r="BM165" i="29"/>
  <c r="CG165" i="29"/>
  <c r="DA165" i="29"/>
  <c r="DU165" i="29"/>
  <c r="EO165" i="29"/>
  <c r="FI165" i="29"/>
  <c r="GC165" i="29"/>
  <c r="GW165" i="29"/>
  <c r="HQ165" i="29"/>
  <c r="Q169" i="29"/>
  <c r="AK169" i="29"/>
  <c r="BE169" i="29"/>
  <c r="BY169" i="29"/>
  <c r="CS169" i="29"/>
  <c r="DM169" i="29"/>
  <c r="EG169" i="29"/>
  <c r="FA169" i="29"/>
  <c r="FU169" i="29"/>
  <c r="GO169" i="29"/>
  <c r="HI169" i="29"/>
  <c r="Y170" i="29"/>
  <c r="AS170" i="29"/>
  <c r="BM170" i="29"/>
  <c r="CG170" i="29"/>
  <c r="DA170" i="29"/>
  <c r="DU170" i="29"/>
  <c r="EO170" i="29"/>
  <c r="FI170" i="29"/>
  <c r="GC170" i="29"/>
  <c r="GW170" i="29"/>
  <c r="HQ170" i="29"/>
  <c r="Q174" i="29"/>
  <c r="AK174" i="29"/>
  <c r="BE174" i="29"/>
  <c r="BY174" i="29"/>
  <c r="CS174" i="29"/>
  <c r="DM174" i="29"/>
  <c r="EG174" i="29"/>
  <c r="FA174" i="29"/>
  <c r="FU174" i="29"/>
  <c r="GO174" i="29"/>
  <c r="HI174" i="29"/>
  <c r="Y175" i="29"/>
  <c r="AS175" i="29"/>
  <c r="BM175" i="29"/>
  <c r="CG175" i="29"/>
  <c r="DA175" i="29"/>
  <c r="DU175" i="29"/>
  <c r="EO175" i="29"/>
  <c r="FI175" i="29"/>
  <c r="GC175" i="29"/>
  <c r="GW175" i="29"/>
  <c r="HQ175" i="29"/>
  <c r="Q179" i="29"/>
  <c r="AK179" i="29"/>
  <c r="BE179" i="29"/>
  <c r="BY179" i="29"/>
  <c r="CS179" i="29"/>
  <c r="DM179" i="29"/>
  <c r="EG179" i="29"/>
  <c r="FA179" i="29"/>
  <c r="FU179" i="29"/>
  <c r="GO179" i="29"/>
  <c r="HI179" i="29"/>
  <c r="Y180" i="29"/>
  <c r="AS180" i="29"/>
  <c r="BM180" i="29"/>
  <c r="CG180" i="29"/>
  <c r="DA180" i="29"/>
  <c r="DU180" i="29"/>
  <c r="EO180" i="29"/>
  <c r="FI180" i="29"/>
  <c r="GC180" i="29"/>
  <c r="GW180" i="29"/>
  <c r="HQ180" i="29"/>
  <c r="Z188" i="29"/>
  <c r="AU188" i="29"/>
  <c r="BP188" i="29"/>
  <c r="CL188" i="29"/>
  <c r="DG188" i="29"/>
  <c r="EB188" i="29"/>
  <c r="EW188" i="29"/>
  <c r="FR188" i="29"/>
  <c r="GM188" i="29"/>
  <c r="HH188" i="29"/>
  <c r="HI189" i="29"/>
  <c r="GO189" i="29"/>
  <c r="FU189" i="29"/>
  <c r="FA189" i="29"/>
  <c r="EG189" i="29"/>
  <c r="DM189" i="29"/>
  <c r="CS189" i="29"/>
  <c r="BY189" i="29"/>
  <c r="BE189" i="29"/>
  <c r="AK189" i="29"/>
  <c r="Q189" i="29"/>
  <c r="AB189" i="29"/>
  <c r="AW189" i="29"/>
  <c r="BR189" i="29"/>
  <c r="CM189" i="29"/>
  <c r="DH189" i="29"/>
  <c r="EC189" i="29"/>
  <c r="EX189" i="29"/>
  <c r="FS189" i="29"/>
  <c r="GN189" i="29"/>
  <c r="HJ189" i="29"/>
  <c r="H190" i="29"/>
  <c r="AC190" i="29"/>
  <c r="AX190" i="29"/>
  <c r="BS190" i="29"/>
  <c r="CN190" i="29"/>
  <c r="DI190" i="29"/>
  <c r="ED190" i="29"/>
  <c r="EY190" i="29"/>
  <c r="FT190" i="29"/>
  <c r="GO190" i="29"/>
  <c r="HJ190" i="29"/>
  <c r="Q197" i="29"/>
  <c r="AM197" i="29"/>
  <c r="BJ197" i="29"/>
  <c r="CG197" i="29"/>
  <c r="DC197" i="29"/>
  <c r="DY197" i="29"/>
  <c r="EU197" i="29"/>
  <c r="FQ197" i="29"/>
  <c r="GM197" i="29"/>
  <c r="HI197" i="29"/>
  <c r="HL199" i="29"/>
  <c r="GR199" i="29"/>
  <c r="FX199" i="29"/>
  <c r="FD199" i="29"/>
  <c r="EJ199" i="29"/>
  <c r="DP199" i="29"/>
  <c r="CV199" i="29"/>
  <c r="CB199" i="29"/>
  <c r="BH199" i="29"/>
  <c r="AN199" i="29"/>
  <c r="T199" i="29"/>
  <c r="HI199" i="29"/>
  <c r="GO199" i="29"/>
  <c r="FU199" i="29"/>
  <c r="FA199" i="29"/>
  <c r="EG199" i="29"/>
  <c r="DM199" i="29"/>
  <c r="CS199" i="29"/>
  <c r="BY199" i="29"/>
  <c r="BE199" i="29"/>
  <c r="AK199" i="29"/>
  <c r="Q199" i="29"/>
  <c r="AC199" i="29"/>
  <c r="AY199" i="29"/>
  <c r="BU199" i="29"/>
  <c r="CQ199" i="29"/>
  <c r="DN199" i="29"/>
  <c r="EK199" i="29"/>
  <c r="FG199" i="29"/>
  <c r="GC199" i="29"/>
  <c r="GY199" i="29"/>
  <c r="I204" i="29"/>
  <c r="AG204" i="29"/>
  <c r="BG204" i="29"/>
  <c r="CF204" i="29"/>
  <c r="DE204" i="29"/>
  <c r="EC204" i="29"/>
  <c r="FC204" i="29"/>
  <c r="GB204" i="29"/>
  <c r="HA204" i="29"/>
  <c r="I216" i="29"/>
  <c r="AJ216" i="29"/>
  <c r="BM216" i="29"/>
  <c r="CN216" i="29"/>
  <c r="DP216" i="29"/>
  <c r="EP216" i="29"/>
  <c r="FT216" i="29"/>
  <c r="GU216" i="29"/>
  <c r="Z220" i="29"/>
  <c r="BD220" i="29"/>
  <c r="CK220" i="29"/>
  <c r="DT220" i="29"/>
  <c r="EX220" i="29"/>
  <c r="GE220" i="29"/>
  <c r="HN220" i="29"/>
  <c r="HK223" i="29"/>
  <c r="GQ223" i="29"/>
  <c r="FW223" i="29"/>
  <c r="FC223" i="29"/>
  <c r="EI223" i="29"/>
  <c r="DO223" i="29"/>
  <c r="CU223" i="29"/>
  <c r="CA223" i="29"/>
  <c r="BG223" i="29"/>
  <c r="AM223" i="29"/>
  <c r="S223" i="29"/>
  <c r="HG223" i="29"/>
  <c r="GL223" i="29"/>
  <c r="FQ223" i="29"/>
  <c r="EV223" i="29"/>
  <c r="EA223" i="29"/>
  <c r="DF223" i="29"/>
  <c r="CK223" i="29"/>
  <c r="BP223" i="29"/>
  <c r="AU223" i="29"/>
  <c r="Z223" i="29"/>
  <c r="HD223" i="29"/>
  <c r="GI223" i="29"/>
  <c r="FN223" i="29"/>
  <c r="ES223" i="29"/>
  <c r="DX223" i="29"/>
  <c r="DC223" i="29"/>
  <c r="CH223" i="29"/>
  <c r="BM223" i="29"/>
  <c r="AR223" i="29"/>
  <c r="W223" i="29"/>
  <c r="GV223" i="29"/>
  <c r="FY223" i="29"/>
  <c r="FA223" i="29"/>
  <c r="ED223" i="29"/>
  <c r="DG223" i="29"/>
  <c r="CI223" i="29"/>
  <c r="BK223" i="29"/>
  <c r="AN223" i="29"/>
  <c r="P223" i="29"/>
  <c r="HI223" i="29"/>
  <c r="GJ223" i="29"/>
  <c r="FK223" i="29"/>
  <c r="EM223" i="29"/>
  <c r="DN223" i="29"/>
  <c r="CP223" i="29"/>
  <c r="BR223" i="29"/>
  <c r="AS223" i="29"/>
  <c r="T223" i="29"/>
  <c r="HH223" i="29"/>
  <c r="GH223" i="29"/>
  <c r="FJ223" i="29"/>
  <c r="EL223" i="29"/>
  <c r="DM223" i="29"/>
  <c r="CO223" i="29"/>
  <c r="BQ223" i="29"/>
  <c r="AQ223" i="29"/>
  <c r="R223" i="29"/>
  <c r="HF223" i="29"/>
  <c r="GG223" i="29"/>
  <c r="FI223" i="29"/>
  <c r="EK223" i="29"/>
  <c r="DL223" i="29"/>
  <c r="CN223" i="29"/>
  <c r="BO223" i="29"/>
  <c r="AP223" i="29"/>
  <c r="Q223" i="29"/>
  <c r="HE223" i="29"/>
  <c r="GF223" i="29"/>
  <c r="FH223" i="29"/>
  <c r="EJ223" i="29"/>
  <c r="DK223" i="29"/>
  <c r="CM223" i="29"/>
  <c r="BN223" i="29"/>
  <c r="AO223" i="29"/>
  <c r="O223" i="29"/>
  <c r="GT223" i="29"/>
  <c r="FU223" i="29"/>
  <c r="EW223" i="29"/>
  <c r="DW223" i="29"/>
  <c r="CY223" i="29"/>
  <c r="BZ223" i="29"/>
  <c r="BB223" i="29"/>
  <c r="AD223" i="29"/>
  <c r="AJ223" i="29"/>
  <c r="BU223" i="29"/>
  <c r="CZ223" i="29"/>
  <c r="EF223" i="29"/>
  <c r="FO223" i="29"/>
  <c r="GU223" i="29"/>
  <c r="HO226" i="29"/>
  <c r="GU226" i="29"/>
  <c r="GA226" i="29"/>
  <c r="FG226" i="29"/>
  <c r="EM226" i="29"/>
  <c r="DS226" i="29"/>
  <c r="CY226" i="29"/>
  <c r="CE226" i="29"/>
  <c r="BK226" i="29"/>
  <c r="AQ226" i="29"/>
  <c r="W226" i="29"/>
  <c r="HK226" i="29"/>
  <c r="GP226" i="29"/>
  <c r="FU226" i="29"/>
  <c r="EZ226" i="29"/>
  <c r="EE226" i="29"/>
  <c r="DJ226" i="29"/>
  <c r="CO226" i="29"/>
  <c r="BT226" i="29"/>
  <c r="AY226" i="29"/>
  <c r="AD226" i="29"/>
  <c r="I226" i="29"/>
  <c r="HJ226" i="29"/>
  <c r="GO226" i="29"/>
  <c r="FT226" i="29"/>
  <c r="EY226" i="29"/>
  <c r="ED226" i="29"/>
  <c r="DI226" i="29"/>
  <c r="CN226" i="29"/>
  <c r="BS226" i="29"/>
  <c r="AX226" i="29"/>
  <c r="AC226" i="29"/>
  <c r="H226" i="29"/>
  <c r="HH226" i="29"/>
  <c r="GM226" i="29"/>
  <c r="FR226" i="29"/>
  <c r="EW226" i="29"/>
  <c r="EB226" i="29"/>
  <c r="DG226" i="29"/>
  <c r="CL226" i="29"/>
  <c r="BQ226" i="29"/>
  <c r="AV226" i="29"/>
  <c r="AA226" i="29"/>
  <c r="HB226" i="29"/>
  <c r="GD226" i="29"/>
  <c r="FE226" i="29"/>
  <c r="EG226" i="29"/>
  <c r="DF226" i="29"/>
  <c r="CH226" i="29"/>
  <c r="BI226" i="29"/>
  <c r="AK226" i="29"/>
  <c r="M226" i="29"/>
  <c r="GZ226" i="29"/>
  <c r="GB226" i="29"/>
  <c r="FC226" i="29"/>
  <c r="EC226" i="29"/>
  <c r="DD226" i="29"/>
  <c r="CF226" i="29"/>
  <c r="BG226" i="29"/>
  <c r="AI226" i="29"/>
  <c r="K226" i="29"/>
  <c r="HP226" i="29"/>
  <c r="GL226" i="29"/>
  <c r="FL226" i="29"/>
  <c r="EK226" i="29"/>
  <c r="DK226" i="29"/>
  <c r="CG226" i="29"/>
  <c r="BE226" i="29"/>
  <c r="AE226" i="29"/>
  <c r="HN226" i="29"/>
  <c r="GK226" i="29"/>
  <c r="FK226" i="29"/>
  <c r="EJ226" i="29"/>
  <c r="DH226" i="29"/>
  <c r="CD226" i="29"/>
  <c r="BD226" i="29"/>
  <c r="AB226" i="29"/>
  <c r="HM226" i="29"/>
  <c r="GJ226" i="29"/>
  <c r="FJ226" i="29"/>
  <c r="EI226" i="29"/>
  <c r="DE226" i="29"/>
  <c r="CC226" i="29"/>
  <c r="BC226" i="29"/>
  <c r="Z226" i="29"/>
  <c r="HL226" i="29"/>
  <c r="GI226" i="29"/>
  <c r="FI226" i="29"/>
  <c r="EH226" i="29"/>
  <c r="DC226" i="29"/>
  <c r="CB226" i="29"/>
  <c r="BB226" i="29"/>
  <c r="Y226" i="29"/>
  <c r="GX226" i="29"/>
  <c r="FW226" i="29"/>
  <c r="ET226" i="29"/>
  <c r="DT226" i="29"/>
  <c r="CS226" i="29"/>
  <c r="BP226" i="29"/>
  <c r="AO226" i="29"/>
  <c r="O226" i="29"/>
  <c r="AR226" i="29"/>
  <c r="BZ226" i="29"/>
  <c r="DO226" i="29"/>
  <c r="EV226" i="29"/>
  <c r="GG226" i="29"/>
  <c r="L237" i="29"/>
  <c r="BV237" i="29"/>
  <c r="DT237" i="29"/>
  <c r="GC237" i="29"/>
  <c r="P240" i="29"/>
  <c r="BR240" i="29"/>
  <c r="DW240" i="29"/>
  <c r="GN240" i="29"/>
  <c r="AF241" i="29"/>
  <c r="CR241" i="29"/>
  <c r="EY241" i="29"/>
  <c r="GZ241" i="29"/>
  <c r="HO251" i="29"/>
  <c r="GU251" i="29"/>
  <c r="GA251" i="29"/>
  <c r="FG251" i="29"/>
  <c r="EM251" i="29"/>
  <c r="DS251" i="29"/>
  <c r="CY251" i="29"/>
  <c r="CE251" i="29"/>
  <c r="BK251" i="29"/>
  <c r="AQ251" i="29"/>
  <c r="W251" i="29"/>
  <c r="HN251" i="29"/>
  <c r="GT251" i="29"/>
  <c r="FZ251" i="29"/>
  <c r="FF251" i="29"/>
  <c r="EL251" i="29"/>
  <c r="DR251" i="29"/>
  <c r="CX251" i="29"/>
  <c r="CD251" i="29"/>
  <c r="BJ251" i="29"/>
  <c r="AP251" i="29"/>
  <c r="V251" i="29"/>
  <c r="HM251" i="29"/>
  <c r="GS251" i="29"/>
  <c r="FY251" i="29"/>
  <c r="FE251" i="29"/>
  <c r="EK251" i="29"/>
  <c r="DQ251" i="29"/>
  <c r="CW251" i="29"/>
  <c r="CC251" i="29"/>
  <c r="BI251" i="29"/>
  <c r="AO251" i="29"/>
  <c r="U251" i="29"/>
  <c r="HL251" i="29"/>
  <c r="GR251" i="29"/>
  <c r="FX251" i="29"/>
  <c r="FD251" i="29"/>
  <c r="EJ251" i="29"/>
  <c r="DP251" i="29"/>
  <c r="CV251" i="29"/>
  <c r="CB251" i="29"/>
  <c r="BH251" i="29"/>
  <c r="AN251" i="29"/>
  <c r="T251" i="29"/>
  <c r="HE251" i="29"/>
  <c r="GK251" i="29"/>
  <c r="FQ251" i="29"/>
  <c r="EW251" i="29"/>
  <c r="EC251" i="29"/>
  <c r="DI251" i="29"/>
  <c r="CO251" i="29"/>
  <c r="BU251" i="29"/>
  <c r="BA251" i="29"/>
  <c r="AG251" i="29"/>
  <c r="M251" i="29"/>
  <c r="HC251" i="29"/>
  <c r="GD251" i="29"/>
  <c r="FA251" i="29"/>
  <c r="EA251" i="29"/>
  <c r="DB251" i="29"/>
  <c r="BY251" i="29"/>
  <c r="AY251" i="29"/>
  <c r="Z251" i="29"/>
  <c r="HB251" i="29"/>
  <c r="GB251" i="29"/>
  <c r="EX251" i="29"/>
  <c r="DW251" i="29"/>
  <c r="CS251" i="29"/>
  <c r="BR251" i="29"/>
  <c r="AR251" i="29"/>
  <c r="N251" i="29"/>
  <c r="HA251" i="29"/>
  <c r="FW251" i="29"/>
  <c r="EV251" i="29"/>
  <c r="DV251" i="29"/>
  <c r="CR251" i="29"/>
  <c r="BQ251" i="29"/>
  <c r="AM251" i="29"/>
  <c r="L251" i="29"/>
  <c r="GZ251" i="29"/>
  <c r="FV251" i="29"/>
  <c r="EU251" i="29"/>
  <c r="DU251" i="29"/>
  <c r="CQ251" i="29"/>
  <c r="BP251" i="29"/>
  <c r="AL251" i="29"/>
  <c r="K251" i="29"/>
  <c r="GY251" i="29"/>
  <c r="FU251" i="29"/>
  <c r="ET251" i="29"/>
  <c r="DT251" i="29"/>
  <c r="CP251" i="29"/>
  <c r="BO251" i="29"/>
  <c r="AK251" i="29"/>
  <c r="J251" i="29"/>
  <c r="HQ251" i="29"/>
  <c r="GM251" i="29"/>
  <c r="FL251" i="29"/>
  <c r="EH251" i="29"/>
  <c r="DG251" i="29"/>
  <c r="CG251" i="29"/>
  <c r="BC251" i="29"/>
  <c r="AB251" i="29"/>
  <c r="GX251" i="29"/>
  <c r="FN251" i="29"/>
  <c r="ED251" i="29"/>
  <c r="CN251" i="29"/>
  <c r="BE251" i="29"/>
  <c r="S251" i="29"/>
  <c r="GW251" i="29"/>
  <c r="FM251" i="29"/>
  <c r="EB251" i="29"/>
  <c r="CM251" i="29"/>
  <c r="BD251" i="29"/>
  <c r="R251" i="29"/>
  <c r="GV251" i="29"/>
  <c r="FK251" i="29"/>
  <c r="DZ251" i="29"/>
  <c r="CL251" i="29"/>
  <c r="BB251" i="29"/>
  <c r="Q251" i="29"/>
  <c r="GQ251" i="29"/>
  <c r="FJ251" i="29"/>
  <c r="DY251" i="29"/>
  <c r="CK251" i="29"/>
  <c r="AZ251" i="29"/>
  <c r="P251" i="29"/>
  <c r="HP251" i="29"/>
  <c r="GF251" i="29"/>
  <c r="EQ251" i="29"/>
  <c r="DF251" i="29"/>
  <c r="BV251" i="29"/>
  <c r="AH251" i="29"/>
  <c r="GG251" i="29"/>
  <c r="EG251" i="29"/>
  <c r="CH251" i="29"/>
  <c r="AI251" i="29"/>
  <c r="GE251" i="29"/>
  <c r="EF251" i="29"/>
  <c r="CF251" i="29"/>
  <c r="AF251" i="29"/>
  <c r="GC251" i="29"/>
  <c r="EE251" i="29"/>
  <c r="CA251" i="29"/>
  <c r="AE251" i="29"/>
  <c r="FT251" i="29"/>
  <c r="DX251" i="29"/>
  <c r="BZ251" i="29"/>
  <c r="AD251" i="29"/>
  <c r="HD251" i="29"/>
  <c r="EZ251" i="29"/>
  <c r="DD251" i="29"/>
  <c r="BF251" i="29"/>
  <c r="BT251" i="29"/>
  <c r="EO251" i="29"/>
  <c r="HF251" i="29"/>
  <c r="BP256" i="29"/>
  <c r="ED256" i="29"/>
  <c r="GX256" i="29"/>
  <c r="Q270" i="29"/>
  <c r="CR270" i="29"/>
  <c r="GS270" i="29"/>
  <c r="Q271" i="29"/>
  <c r="DA271" i="29"/>
  <c r="HA271" i="29"/>
  <c r="AA273" i="29"/>
  <c r="DB273" i="29"/>
  <c r="GZ273" i="29"/>
  <c r="BW237" i="29"/>
  <c r="DU237" i="29"/>
  <c r="GD237" i="29"/>
  <c r="Q240" i="29"/>
  <c r="BS240" i="29"/>
  <c r="EK240" i="29"/>
  <c r="GO240" i="29"/>
  <c r="AS241" i="29"/>
  <c r="CT241" i="29"/>
  <c r="EZ241" i="29"/>
  <c r="HQ241" i="29"/>
  <c r="S270" i="29"/>
  <c r="CU270" i="29"/>
  <c r="GU270" i="29"/>
  <c r="S271" i="29"/>
  <c r="DC271" i="29"/>
  <c r="HB271" i="29"/>
  <c r="AB273" i="29"/>
  <c r="DC273" i="29"/>
  <c r="HC273" i="29"/>
  <c r="AA150" i="29"/>
  <c r="AU150" i="29"/>
  <c r="BO150" i="29"/>
  <c r="CI150" i="29"/>
  <c r="DC150" i="29"/>
  <c r="DW150" i="29"/>
  <c r="EQ150" i="29"/>
  <c r="FK150" i="29"/>
  <c r="GE150" i="29"/>
  <c r="GY150" i="29"/>
  <c r="AA155" i="29"/>
  <c r="AU155" i="29"/>
  <c r="BO155" i="29"/>
  <c r="CI155" i="29"/>
  <c r="DC155" i="29"/>
  <c r="DW155" i="29"/>
  <c r="EQ155" i="29"/>
  <c r="FK155" i="29"/>
  <c r="GE155" i="29"/>
  <c r="GY155" i="29"/>
  <c r="AA160" i="29"/>
  <c r="AU160" i="29"/>
  <c r="BO160" i="29"/>
  <c r="CI160" i="29"/>
  <c r="DC160" i="29"/>
  <c r="DW160" i="29"/>
  <c r="EQ160" i="29"/>
  <c r="FK160" i="29"/>
  <c r="GE160" i="29"/>
  <c r="GY160" i="29"/>
  <c r="AA165" i="29"/>
  <c r="AU165" i="29"/>
  <c r="BO165" i="29"/>
  <c r="CI165" i="29"/>
  <c r="DC165" i="29"/>
  <c r="DW165" i="29"/>
  <c r="EQ165" i="29"/>
  <c r="FK165" i="29"/>
  <c r="GE165" i="29"/>
  <c r="GY165" i="29"/>
  <c r="S169" i="29"/>
  <c r="AM169" i="29"/>
  <c r="BG169" i="29"/>
  <c r="CA169" i="29"/>
  <c r="CU169" i="29"/>
  <c r="DO169" i="29"/>
  <c r="EI169" i="29"/>
  <c r="FC169" i="29"/>
  <c r="FW169" i="29"/>
  <c r="GQ169" i="29"/>
  <c r="HK169" i="29"/>
  <c r="AA170" i="29"/>
  <c r="AU170" i="29"/>
  <c r="BO170" i="29"/>
  <c r="CI170" i="29"/>
  <c r="DC170" i="29"/>
  <c r="DW170" i="29"/>
  <c r="EQ170" i="29"/>
  <c r="FK170" i="29"/>
  <c r="GE170" i="29"/>
  <c r="GY170" i="29"/>
  <c r="S174" i="29"/>
  <c r="AM174" i="29"/>
  <c r="BG174" i="29"/>
  <c r="CA174" i="29"/>
  <c r="CU174" i="29"/>
  <c r="DO174" i="29"/>
  <c r="EI174" i="29"/>
  <c r="FC174" i="29"/>
  <c r="FW174" i="29"/>
  <c r="GQ174" i="29"/>
  <c r="HK174" i="29"/>
  <c r="AA175" i="29"/>
  <c r="AU175" i="29"/>
  <c r="BO175" i="29"/>
  <c r="CI175" i="29"/>
  <c r="DC175" i="29"/>
  <c r="DW175" i="29"/>
  <c r="EQ175" i="29"/>
  <c r="FK175" i="29"/>
  <c r="GE175" i="29"/>
  <c r="GY175" i="29"/>
  <c r="S179" i="29"/>
  <c r="AM179" i="29"/>
  <c r="BG179" i="29"/>
  <c r="CA179" i="29"/>
  <c r="CU179" i="29"/>
  <c r="DO179" i="29"/>
  <c r="EI179" i="29"/>
  <c r="FC179" i="29"/>
  <c r="FW179" i="29"/>
  <c r="GQ179" i="29"/>
  <c r="HK179" i="29"/>
  <c r="AA180" i="29"/>
  <c r="AU180" i="29"/>
  <c r="BO180" i="29"/>
  <c r="CI180" i="29"/>
  <c r="DC180" i="29"/>
  <c r="DW180" i="29"/>
  <c r="EQ180" i="29"/>
  <c r="FK180" i="29"/>
  <c r="GE180" i="29"/>
  <c r="GY180" i="29"/>
  <c r="HA188" i="29"/>
  <c r="GG188" i="29"/>
  <c r="FM188" i="29"/>
  <c r="ES188" i="29"/>
  <c r="DY188" i="29"/>
  <c r="DE188" i="29"/>
  <c r="CK188" i="29"/>
  <c r="BQ188" i="29"/>
  <c r="AW188" i="29"/>
  <c r="AC188" i="29"/>
  <c r="I188" i="29"/>
  <c r="AB188" i="29"/>
  <c r="AX188" i="29"/>
  <c r="BS188" i="29"/>
  <c r="CN188" i="29"/>
  <c r="DI188" i="29"/>
  <c r="ED188" i="29"/>
  <c r="EY188" i="29"/>
  <c r="FT188" i="29"/>
  <c r="GO188" i="29"/>
  <c r="HJ188" i="29"/>
  <c r="J190" i="29"/>
  <c r="AE190" i="29"/>
  <c r="AZ190" i="29"/>
  <c r="BU190" i="29"/>
  <c r="CP190" i="29"/>
  <c r="DK190" i="29"/>
  <c r="EF190" i="29"/>
  <c r="FA190" i="29"/>
  <c r="FV190" i="29"/>
  <c r="GQ190" i="29"/>
  <c r="HL190" i="29"/>
  <c r="S197" i="29"/>
  <c r="AP197" i="29"/>
  <c r="BM197" i="29"/>
  <c r="CI197" i="29"/>
  <c r="DE197" i="29"/>
  <c r="EA197" i="29"/>
  <c r="EW197" i="29"/>
  <c r="FS197" i="29"/>
  <c r="GO197" i="29"/>
  <c r="HK197" i="29"/>
  <c r="K204" i="29"/>
  <c r="AI204" i="29"/>
  <c r="BJ204" i="29"/>
  <c r="CH204" i="29"/>
  <c r="DG204" i="29"/>
  <c r="EE204" i="29"/>
  <c r="FF204" i="29"/>
  <c r="GD204" i="29"/>
  <c r="HC204" i="29"/>
  <c r="L216" i="29"/>
  <c r="AN216" i="29"/>
  <c r="BO216" i="29"/>
  <c r="CR216" i="29"/>
  <c r="DR216" i="29"/>
  <c r="ET216" i="29"/>
  <c r="FW216" i="29"/>
  <c r="GX216" i="29"/>
  <c r="AB220" i="29"/>
  <c r="BG220" i="29"/>
  <c r="CM220" i="29"/>
  <c r="DW220" i="29"/>
  <c r="FC220" i="29"/>
  <c r="GH220" i="29"/>
  <c r="HP220" i="29"/>
  <c r="T237" i="29"/>
  <c r="BX237" i="29"/>
  <c r="ED237" i="29"/>
  <c r="GN237" i="29"/>
  <c r="R240" i="29"/>
  <c r="BY240" i="29"/>
  <c r="EL240" i="29"/>
  <c r="GP240" i="29"/>
  <c r="AT241" i="29"/>
  <c r="CU241" i="29"/>
  <c r="FA241" i="29"/>
  <c r="HO256" i="29"/>
  <c r="GU256" i="29"/>
  <c r="GA256" i="29"/>
  <c r="FG256" i="29"/>
  <c r="EM256" i="29"/>
  <c r="DS256" i="29"/>
  <c r="CY256" i="29"/>
  <c r="CE256" i="29"/>
  <c r="BK256" i="29"/>
  <c r="AQ256" i="29"/>
  <c r="W256" i="29"/>
  <c r="HN256" i="29"/>
  <c r="GT256" i="29"/>
  <c r="FZ256" i="29"/>
  <c r="FF256" i="29"/>
  <c r="EL256" i="29"/>
  <c r="DR256" i="29"/>
  <c r="CX256" i="29"/>
  <c r="CD256" i="29"/>
  <c r="BJ256" i="29"/>
  <c r="AP256" i="29"/>
  <c r="V256" i="29"/>
  <c r="HM256" i="29"/>
  <c r="GS256" i="29"/>
  <c r="FY256" i="29"/>
  <c r="FE256" i="29"/>
  <c r="EK256" i="29"/>
  <c r="DQ256" i="29"/>
  <c r="CW256" i="29"/>
  <c r="CC256" i="29"/>
  <c r="BI256" i="29"/>
  <c r="AO256" i="29"/>
  <c r="U256" i="29"/>
  <c r="HL256" i="29"/>
  <c r="GR256" i="29"/>
  <c r="FX256" i="29"/>
  <c r="FD256" i="29"/>
  <c r="EJ256" i="29"/>
  <c r="DP256" i="29"/>
  <c r="CV256" i="29"/>
  <c r="CB256" i="29"/>
  <c r="BH256" i="29"/>
  <c r="AN256" i="29"/>
  <c r="T256" i="29"/>
  <c r="HE256" i="29"/>
  <c r="GK256" i="29"/>
  <c r="FQ256" i="29"/>
  <c r="EW256" i="29"/>
  <c r="EC256" i="29"/>
  <c r="DI256" i="29"/>
  <c r="CO256" i="29"/>
  <c r="BU256" i="29"/>
  <c r="BA256" i="29"/>
  <c r="AG256" i="29"/>
  <c r="M256" i="29"/>
  <c r="HH256" i="29"/>
  <c r="GH256" i="29"/>
  <c r="FI256" i="29"/>
  <c r="EF256" i="29"/>
  <c r="DF256" i="29"/>
  <c r="CG256" i="29"/>
  <c r="BD256" i="29"/>
  <c r="AD256" i="29"/>
  <c r="HG256" i="29"/>
  <c r="GF256" i="29"/>
  <c r="FB256" i="29"/>
  <c r="EA256" i="29"/>
  <c r="DA256" i="29"/>
  <c r="BW256" i="29"/>
  <c r="AV256" i="29"/>
  <c r="R256" i="29"/>
  <c r="HF256" i="29"/>
  <c r="GE256" i="29"/>
  <c r="FA256" i="29"/>
  <c r="DZ256" i="29"/>
  <c r="CZ256" i="29"/>
  <c r="BV256" i="29"/>
  <c r="AU256" i="29"/>
  <c r="Q256" i="29"/>
  <c r="HD256" i="29"/>
  <c r="GD256" i="29"/>
  <c r="EZ256" i="29"/>
  <c r="DY256" i="29"/>
  <c r="CU256" i="29"/>
  <c r="BT256" i="29"/>
  <c r="AT256" i="29"/>
  <c r="P256" i="29"/>
  <c r="HC256" i="29"/>
  <c r="GC256" i="29"/>
  <c r="EY256" i="29"/>
  <c r="DX256" i="29"/>
  <c r="CT256" i="29"/>
  <c r="BS256" i="29"/>
  <c r="AS256" i="29"/>
  <c r="O256" i="29"/>
  <c r="GQ256" i="29"/>
  <c r="FP256" i="29"/>
  <c r="EP256" i="29"/>
  <c r="DL256" i="29"/>
  <c r="CK256" i="29"/>
  <c r="BG256" i="29"/>
  <c r="AF256" i="29"/>
  <c r="GP256" i="29"/>
  <c r="FJ256" i="29"/>
  <c r="DU256" i="29"/>
  <c r="CJ256" i="29"/>
  <c r="AY256" i="29"/>
  <c r="K256" i="29"/>
  <c r="GO256" i="29"/>
  <c r="FH256" i="29"/>
  <c r="DT256" i="29"/>
  <c r="CI256" i="29"/>
  <c r="AX256" i="29"/>
  <c r="J256" i="29"/>
  <c r="GN256" i="29"/>
  <c r="FC256" i="29"/>
  <c r="DO256" i="29"/>
  <c r="CH256" i="29"/>
  <c r="AW256" i="29"/>
  <c r="I256" i="29"/>
  <c r="GM256" i="29"/>
  <c r="EX256" i="29"/>
  <c r="DN256" i="29"/>
  <c r="CF256" i="29"/>
  <c r="AR256" i="29"/>
  <c r="H256" i="29"/>
  <c r="HI256" i="29"/>
  <c r="FT256" i="29"/>
  <c r="EI256" i="29"/>
  <c r="DB256" i="29"/>
  <c r="BN256" i="29"/>
  <c r="AB256" i="29"/>
  <c r="GJ256" i="29"/>
  <c r="EO256" i="29"/>
  <c r="CP256" i="29"/>
  <c r="AL256" i="29"/>
  <c r="GI256" i="29"/>
  <c r="EN256" i="29"/>
  <c r="CN256" i="29"/>
  <c r="AK256" i="29"/>
  <c r="GG256" i="29"/>
  <c r="EH256" i="29"/>
  <c r="CM256" i="29"/>
  <c r="AJ256" i="29"/>
  <c r="GB256" i="29"/>
  <c r="EG256" i="29"/>
  <c r="CL256" i="29"/>
  <c r="AI256" i="29"/>
  <c r="HB256" i="29"/>
  <c r="FL256" i="29"/>
  <c r="DH256" i="29"/>
  <c r="BM256" i="29"/>
  <c r="N256" i="29"/>
  <c r="BR256" i="29"/>
  <c r="EQ256" i="29"/>
  <c r="GZ256" i="29"/>
  <c r="U270" i="29"/>
  <c r="CW270" i="29"/>
  <c r="GV270" i="29"/>
  <c r="X271" i="29"/>
  <c r="DE271" i="29"/>
  <c r="HC271" i="29"/>
  <c r="AD273" i="29"/>
  <c r="DD273" i="29"/>
  <c r="HE273" i="29"/>
  <c r="HC222" i="29"/>
  <c r="GI222" i="29"/>
  <c r="FO222" i="29"/>
  <c r="EU222" i="29"/>
  <c r="EA222" i="29"/>
  <c r="DG222" i="29"/>
  <c r="CM222" i="29"/>
  <c r="BS222" i="29"/>
  <c r="AY222" i="29"/>
  <c r="AE222" i="29"/>
  <c r="K222" i="29"/>
  <c r="HF222" i="29"/>
  <c r="GK222" i="29"/>
  <c r="FP222" i="29"/>
  <c r="ET222" i="29"/>
  <c r="DY222" i="29"/>
  <c r="DD222" i="29"/>
  <c r="CI222" i="29"/>
  <c r="BN222" i="29"/>
  <c r="AS222" i="29"/>
  <c r="X222" i="29"/>
  <c r="HB222" i="29"/>
  <c r="GG222" i="29"/>
  <c r="FL222" i="29"/>
  <c r="EQ222" i="29"/>
  <c r="DV222" i="29"/>
  <c r="DA222" i="29"/>
  <c r="CF222" i="29"/>
  <c r="BK222" i="29"/>
  <c r="AP222" i="29"/>
  <c r="U222" i="29"/>
  <c r="HL222" i="29"/>
  <c r="GO222" i="29"/>
  <c r="FR222" i="29"/>
  <c r="ES222" i="29"/>
  <c r="DU222" i="29"/>
  <c r="CX222" i="29"/>
  <c r="CA222" i="29"/>
  <c r="BD222" i="29"/>
  <c r="AG222" i="29"/>
  <c r="I222" i="29"/>
  <c r="AF222" i="29"/>
  <c r="BE222" i="29"/>
  <c r="CC222" i="29"/>
  <c r="DB222" i="29"/>
  <c r="EB222" i="29"/>
  <c r="EZ222" i="29"/>
  <c r="FX222" i="29"/>
  <c r="GV222" i="29"/>
  <c r="V230" i="29"/>
  <c r="AX230" i="29"/>
  <c r="CC230" i="29"/>
  <c r="DE230" i="29"/>
  <c r="EG230" i="29"/>
  <c r="FM230" i="29"/>
  <c r="GZ230" i="29"/>
  <c r="AA258" i="29"/>
  <c r="CG258" i="29"/>
  <c r="EA258" i="29"/>
  <c r="GD258" i="29"/>
  <c r="AL266" i="29"/>
  <c r="DC266" i="29"/>
  <c r="FP266" i="29"/>
  <c r="HO276" i="29"/>
  <c r="GU276" i="29"/>
  <c r="GA276" i="29"/>
  <c r="FG276" i="29"/>
  <c r="EM276" i="29"/>
  <c r="DS276" i="29"/>
  <c r="CY276" i="29"/>
  <c r="CE276" i="29"/>
  <c r="BK276" i="29"/>
  <c r="AQ276" i="29"/>
  <c r="W276" i="29"/>
  <c r="HN276" i="29"/>
  <c r="GT276" i="29"/>
  <c r="FZ276" i="29"/>
  <c r="FF276" i="29"/>
  <c r="EL276" i="29"/>
  <c r="DR276" i="29"/>
  <c r="CX276" i="29"/>
  <c r="CD276" i="29"/>
  <c r="BJ276" i="29"/>
  <c r="AP276" i="29"/>
  <c r="V276" i="29"/>
  <c r="HM276" i="29"/>
  <c r="GS276" i="29"/>
  <c r="FY276" i="29"/>
  <c r="FE276" i="29"/>
  <c r="EK276" i="29"/>
  <c r="DQ276" i="29"/>
  <c r="CW276" i="29"/>
  <c r="CC276" i="29"/>
  <c r="BI276" i="29"/>
  <c r="AO276" i="29"/>
  <c r="U276" i="29"/>
  <c r="HL276" i="29"/>
  <c r="GR276" i="29"/>
  <c r="FX276" i="29"/>
  <c r="FD276" i="29"/>
  <c r="EJ276" i="29"/>
  <c r="DP276" i="29"/>
  <c r="CV276" i="29"/>
  <c r="CB276" i="29"/>
  <c r="BH276" i="29"/>
  <c r="AN276" i="29"/>
  <c r="T276" i="29"/>
  <c r="HD276" i="29"/>
  <c r="GF276" i="29"/>
  <c r="FH276" i="29"/>
  <c r="EF276" i="29"/>
  <c r="DH276" i="29"/>
  <c r="CJ276" i="29"/>
  <c r="BL276" i="29"/>
  <c r="AJ276" i="29"/>
  <c r="L276" i="29"/>
  <c r="HC276" i="29"/>
  <c r="GE276" i="29"/>
  <c r="FC276" i="29"/>
  <c r="EE276" i="29"/>
  <c r="DG276" i="29"/>
  <c r="CI276" i="29"/>
  <c r="BG276" i="29"/>
  <c r="AI276" i="29"/>
  <c r="K276" i="29"/>
  <c r="HB276" i="29"/>
  <c r="GD276" i="29"/>
  <c r="FB276" i="29"/>
  <c r="ED276" i="29"/>
  <c r="DF276" i="29"/>
  <c r="CH276" i="29"/>
  <c r="BF276" i="29"/>
  <c r="AH276" i="29"/>
  <c r="J276" i="29"/>
  <c r="HA276" i="29"/>
  <c r="GC276" i="29"/>
  <c r="FA276" i="29"/>
  <c r="EC276" i="29"/>
  <c r="DE276" i="29"/>
  <c r="CG276" i="29"/>
  <c r="BE276" i="29"/>
  <c r="AG276" i="29"/>
  <c r="I276" i="29"/>
  <c r="GP276" i="29"/>
  <c r="FR276" i="29"/>
  <c r="ET276" i="29"/>
  <c r="DV276" i="29"/>
  <c r="CT276" i="29"/>
  <c r="BV276" i="29"/>
  <c r="AX276" i="29"/>
  <c r="Z276" i="29"/>
  <c r="HI276" i="29"/>
  <c r="GB276" i="29"/>
  <c r="EU276" i="29"/>
  <c r="DM276" i="29"/>
  <c r="CF276" i="29"/>
  <c r="AY276" i="29"/>
  <c r="Q276" i="29"/>
  <c r="HH276" i="29"/>
  <c r="FW276" i="29"/>
  <c r="ES276" i="29"/>
  <c r="DL276" i="29"/>
  <c r="CA276" i="29"/>
  <c r="AW276" i="29"/>
  <c r="P276" i="29"/>
  <c r="GV276" i="29"/>
  <c r="FN276" i="29"/>
  <c r="EG276" i="29"/>
  <c r="CZ276" i="29"/>
  <c r="BR276" i="29"/>
  <c r="AK276" i="29"/>
  <c r="GO276" i="29"/>
  <c r="FL276" i="29"/>
  <c r="EA276" i="29"/>
  <c r="CS276" i="29"/>
  <c r="BP276" i="29"/>
  <c r="AE276" i="29"/>
  <c r="GX276" i="29"/>
  <c r="FJ276" i="29"/>
  <c r="DT276" i="29"/>
  <c r="BY276" i="29"/>
  <c r="AM276" i="29"/>
  <c r="GW276" i="29"/>
  <c r="FI276" i="29"/>
  <c r="DO276" i="29"/>
  <c r="BX276" i="29"/>
  <c r="AL276" i="29"/>
  <c r="GQ276" i="29"/>
  <c r="EZ276" i="29"/>
  <c r="DN276" i="29"/>
  <c r="BW276" i="29"/>
  <c r="AF276" i="29"/>
  <c r="GN276" i="29"/>
  <c r="EY276" i="29"/>
  <c r="DK276" i="29"/>
  <c r="BU276" i="29"/>
  <c r="AD276" i="29"/>
  <c r="HQ276" i="29"/>
  <c r="FV276" i="29"/>
  <c r="EN276" i="29"/>
  <c r="CR276" i="29"/>
  <c r="BC276" i="29"/>
  <c r="O276" i="29"/>
  <c r="HK276" i="29"/>
  <c r="FM276" i="29"/>
  <c r="DC276" i="29"/>
  <c r="BA276" i="29"/>
  <c r="HJ276" i="29"/>
  <c r="FK276" i="29"/>
  <c r="DB276" i="29"/>
  <c r="AZ276" i="29"/>
  <c r="HG276" i="29"/>
  <c r="EX276" i="29"/>
  <c r="DA276" i="29"/>
  <c r="AV276" i="29"/>
  <c r="HF276" i="29"/>
  <c r="EW276" i="29"/>
  <c r="CU276" i="29"/>
  <c r="AU276" i="29"/>
  <c r="GH276" i="29"/>
  <c r="DZ276" i="29"/>
  <c r="BT276" i="29"/>
  <c r="S276" i="29"/>
  <c r="BZ276" i="29"/>
  <c r="EQ276" i="29"/>
  <c r="AR289" i="29"/>
  <c r="EN289" i="29"/>
  <c r="HG214" i="29"/>
  <c r="GM214" i="29"/>
  <c r="FS214" i="29"/>
  <c r="EY214" i="29"/>
  <c r="EE214" i="29"/>
  <c r="DK214" i="29"/>
  <c r="CQ214" i="29"/>
  <c r="BW214" i="29"/>
  <c r="BC214" i="29"/>
  <c r="AI214" i="29"/>
  <c r="O214" i="29"/>
  <c r="HH214" i="29"/>
  <c r="GL214" i="29"/>
  <c r="FQ214" i="29"/>
  <c r="EV214" i="29"/>
  <c r="EA214" i="29"/>
  <c r="DF214" i="29"/>
  <c r="CK214" i="29"/>
  <c r="BP214" i="29"/>
  <c r="AU214" i="29"/>
  <c r="Z214" i="29"/>
  <c r="AC214" i="29"/>
  <c r="AY214" i="29"/>
  <c r="BU214" i="29"/>
  <c r="CR214" i="29"/>
  <c r="DN214" i="29"/>
  <c r="EJ214" i="29"/>
  <c r="FF214" i="29"/>
  <c r="GB214" i="29"/>
  <c r="GX214" i="29"/>
  <c r="R222" i="29"/>
  <c r="AQ222" i="29"/>
  <c r="BP222" i="29"/>
  <c r="CO222" i="29"/>
  <c r="DM222" i="29"/>
  <c r="EK222" i="29"/>
  <c r="FI222" i="29"/>
  <c r="GH222" i="29"/>
  <c r="HH222" i="29"/>
  <c r="AG230" i="29"/>
  <c r="BK230" i="29"/>
  <c r="CM230" i="29"/>
  <c r="DT230" i="29"/>
  <c r="EW230" i="29"/>
  <c r="GE230" i="29"/>
  <c r="HL230" i="29"/>
  <c r="HC232" i="29"/>
  <c r="GI232" i="29"/>
  <c r="FO232" i="29"/>
  <c r="EU232" i="29"/>
  <c r="EA232" i="29"/>
  <c r="DG232" i="29"/>
  <c r="CM232" i="29"/>
  <c r="BS232" i="29"/>
  <c r="AY232" i="29"/>
  <c r="AE232" i="29"/>
  <c r="K232" i="29"/>
  <c r="HB232" i="29"/>
  <c r="GH232" i="29"/>
  <c r="FN232" i="29"/>
  <c r="ET232" i="29"/>
  <c r="DZ232" i="29"/>
  <c r="HE232" i="29"/>
  <c r="GG232" i="29"/>
  <c r="FK232" i="29"/>
  <c r="EO232" i="29"/>
  <c r="DS232" i="29"/>
  <c r="CX232" i="29"/>
  <c r="CC232" i="29"/>
  <c r="BH232" i="29"/>
  <c r="AM232" i="29"/>
  <c r="R232" i="29"/>
  <c r="HD232" i="29"/>
  <c r="GF232" i="29"/>
  <c r="FJ232" i="29"/>
  <c r="EN232" i="29"/>
  <c r="DR232" i="29"/>
  <c r="CW232" i="29"/>
  <c r="CB232" i="29"/>
  <c r="BG232" i="29"/>
  <c r="AL232" i="29"/>
  <c r="Q232" i="29"/>
  <c r="HA232" i="29"/>
  <c r="GE232" i="29"/>
  <c r="FI232" i="29"/>
  <c r="EM232" i="29"/>
  <c r="DQ232" i="29"/>
  <c r="CV232" i="29"/>
  <c r="CA232" i="29"/>
  <c r="BF232" i="29"/>
  <c r="AK232" i="29"/>
  <c r="P232" i="29"/>
  <c r="GZ232" i="29"/>
  <c r="GD232" i="29"/>
  <c r="FH232" i="29"/>
  <c r="EL232" i="29"/>
  <c r="DP232" i="29"/>
  <c r="CU232" i="29"/>
  <c r="BZ232" i="29"/>
  <c r="BE232" i="29"/>
  <c r="AJ232" i="29"/>
  <c r="O232" i="29"/>
  <c r="HN232" i="29"/>
  <c r="GR232" i="29"/>
  <c r="FV232" i="29"/>
  <c r="EZ232" i="29"/>
  <c r="ED232" i="29"/>
  <c r="DH232" i="29"/>
  <c r="CL232" i="29"/>
  <c r="BQ232" i="29"/>
  <c r="AV232" i="29"/>
  <c r="AA232" i="29"/>
  <c r="HP232" i="29"/>
  <c r="GN232" i="29"/>
  <c r="FG232" i="29"/>
  <c r="EF232" i="29"/>
  <c r="DC232" i="29"/>
  <c r="BY232" i="29"/>
  <c r="AX232" i="29"/>
  <c r="W232" i="29"/>
  <c r="HO232" i="29"/>
  <c r="GM232" i="29"/>
  <c r="FF232" i="29"/>
  <c r="EE232" i="29"/>
  <c r="DB232" i="29"/>
  <c r="BX232" i="29"/>
  <c r="AW232" i="29"/>
  <c r="V232" i="29"/>
  <c r="HM232" i="29"/>
  <c r="GL232" i="29"/>
  <c r="FE232" i="29"/>
  <c r="EC232" i="29"/>
  <c r="DA232" i="29"/>
  <c r="BW232" i="29"/>
  <c r="AU232" i="29"/>
  <c r="U232" i="29"/>
  <c r="HL232" i="29"/>
  <c r="GK232" i="29"/>
  <c r="FD232" i="29"/>
  <c r="EB232" i="29"/>
  <c r="CZ232" i="29"/>
  <c r="BV232" i="29"/>
  <c r="AT232" i="29"/>
  <c r="T232" i="29"/>
  <c r="GW232" i="29"/>
  <c r="FU232" i="29"/>
  <c r="ER232" i="29"/>
  <c r="DM232" i="29"/>
  <c r="CK232" i="29"/>
  <c r="BK232" i="29"/>
  <c r="AG232" i="29"/>
  <c r="AQ232" i="29"/>
  <c r="CF232" i="29"/>
  <c r="DN232" i="29"/>
  <c r="FA232" i="29"/>
  <c r="GQ232" i="29"/>
  <c r="AW250" i="29"/>
  <c r="CU250" i="29"/>
  <c r="EU250" i="29"/>
  <c r="GU250" i="29"/>
  <c r="BD258" i="29"/>
  <c r="CY258" i="29"/>
  <c r="EV258" i="29"/>
  <c r="HB258" i="29"/>
  <c r="BW266" i="29"/>
  <c r="EA266" i="29"/>
  <c r="GN266" i="29"/>
  <c r="AC276" i="29"/>
  <c r="DI276" i="29"/>
  <c r="GG276" i="29"/>
  <c r="CL289" i="29"/>
  <c r="GA289" i="29"/>
  <c r="DY305" i="29"/>
  <c r="S222" i="29"/>
  <c r="AR222" i="29"/>
  <c r="BQ222" i="29"/>
  <c r="CP222" i="29"/>
  <c r="DN222" i="29"/>
  <c r="EL222" i="29"/>
  <c r="FJ222" i="29"/>
  <c r="GJ222" i="29"/>
  <c r="HI222" i="29"/>
  <c r="AK230" i="29"/>
  <c r="BL230" i="29"/>
  <c r="CO230" i="29"/>
  <c r="DU230" i="29"/>
  <c r="EX230" i="29"/>
  <c r="GG230" i="29"/>
  <c r="HM230" i="29"/>
  <c r="HG250" i="29"/>
  <c r="GM250" i="29"/>
  <c r="FS250" i="29"/>
  <c r="EY250" i="29"/>
  <c r="EE250" i="29"/>
  <c r="DK250" i="29"/>
  <c r="CQ250" i="29"/>
  <c r="BW250" i="29"/>
  <c r="BC250" i="29"/>
  <c r="AI250" i="29"/>
  <c r="O250" i="29"/>
  <c r="HF250" i="29"/>
  <c r="GL250" i="29"/>
  <c r="FR250" i="29"/>
  <c r="EX250" i="29"/>
  <c r="ED250" i="29"/>
  <c r="DJ250" i="29"/>
  <c r="CP250" i="29"/>
  <c r="BV250" i="29"/>
  <c r="BB250" i="29"/>
  <c r="AH250" i="29"/>
  <c r="N250" i="29"/>
  <c r="HE250" i="29"/>
  <c r="GK250" i="29"/>
  <c r="FQ250" i="29"/>
  <c r="EW250" i="29"/>
  <c r="EC250" i="29"/>
  <c r="DI250" i="29"/>
  <c r="CO250" i="29"/>
  <c r="BU250" i="29"/>
  <c r="BA250" i="29"/>
  <c r="AG250" i="29"/>
  <c r="M250" i="29"/>
  <c r="HD250" i="29"/>
  <c r="GJ250" i="29"/>
  <c r="FP250" i="29"/>
  <c r="EV250" i="29"/>
  <c r="EB250" i="29"/>
  <c r="DH250" i="29"/>
  <c r="CN250" i="29"/>
  <c r="BT250" i="29"/>
  <c r="AZ250" i="29"/>
  <c r="AF250" i="29"/>
  <c r="L250" i="29"/>
  <c r="HQ250" i="29"/>
  <c r="GW250" i="29"/>
  <c r="GC250" i="29"/>
  <c r="FI250" i="29"/>
  <c r="EO250" i="29"/>
  <c r="DU250" i="29"/>
  <c r="DA250" i="29"/>
  <c r="CG250" i="29"/>
  <c r="BM250" i="29"/>
  <c r="AS250" i="29"/>
  <c r="Y250" i="29"/>
  <c r="HJ250" i="29"/>
  <c r="GG250" i="29"/>
  <c r="FG250" i="29"/>
  <c r="EH250" i="29"/>
  <c r="DE250" i="29"/>
  <c r="CE250" i="29"/>
  <c r="BF250" i="29"/>
  <c r="AC250" i="29"/>
  <c r="GT250" i="29"/>
  <c r="FT250" i="29"/>
  <c r="EP250" i="29"/>
  <c r="DO250" i="29"/>
  <c r="CK250" i="29"/>
  <c r="BJ250" i="29"/>
  <c r="AJ250" i="29"/>
  <c r="GS250" i="29"/>
  <c r="FO250" i="29"/>
  <c r="EN250" i="29"/>
  <c r="DN250" i="29"/>
  <c r="CJ250" i="29"/>
  <c r="BI250" i="29"/>
  <c r="AE250" i="29"/>
  <c r="GR250" i="29"/>
  <c r="FN250" i="29"/>
  <c r="EM250" i="29"/>
  <c r="DM250" i="29"/>
  <c r="CI250" i="29"/>
  <c r="BH250" i="29"/>
  <c r="AD250" i="29"/>
  <c r="GQ250" i="29"/>
  <c r="FM250" i="29"/>
  <c r="EL250" i="29"/>
  <c r="DL250" i="29"/>
  <c r="CH250" i="29"/>
  <c r="BG250" i="29"/>
  <c r="AB250" i="29"/>
  <c r="HH250" i="29"/>
  <c r="GD250" i="29"/>
  <c r="FC250" i="29"/>
  <c r="DY250" i="29"/>
  <c r="CX250" i="29"/>
  <c r="BX250" i="29"/>
  <c r="AT250" i="29"/>
  <c r="S250" i="29"/>
  <c r="HK250" i="29"/>
  <c r="FY250" i="29"/>
  <c r="EK250" i="29"/>
  <c r="CZ250" i="29"/>
  <c r="BP250" i="29"/>
  <c r="AA250" i="29"/>
  <c r="HI250" i="29"/>
  <c r="FX250" i="29"/>
  <c r="EJ250" i="29"/>
  <c r="CY250" i="29"/>
  <c r="BO250" i="29"/>
  <c r="Z250" i="29"/>
  <c r="HC250" i="29"/>
  <c r="FW250" i="29"/>
  <c r="EI250" i="29"/>
  <c r="CW250" i="29"/>
  <c r="BN250" i="29"/>
  <c r="X250" i="29"/>
  <c r="HB250" i="29"/>
  <c r="FV250" i="29"/>
  <c r="EG250" i="29"/>
  <c r="CV250" i="29"/>
  <c r="BL250" i="29"/>
  <c r="W250" i="29"/>
  <c r="GN250" i="29"/>
  <c r="FB250" i="29"/>
  <c r="DR250" i="29"/>
  <c r="CC250" i="29"/>
  <c r="AR250" i="29"/>
  <c r="I250" i="29"/>
  <c r="AX250" i="29"/>
  <c r="DB250" i="29"/>
  <c r="EZ250" i="29"/>
  <c r="GV250" i="29"/>
  <c r="BE258" i="29"/>
  <c r="CZ258" i="29"/>
  <c r="FG258" i="29"/>
  <c r="HC258" i="29"/>
  <c r="BY266" i="29"/>
  <c r="EP266" i="29"/>
  <c r="GQ266" i="29"/>
  <c r="AR276" i="29"/>
  <c r="DJ276" i="29"/>
  <c r="GI276" i="29"/>
  <c r="CM289" i="29"/>
  <c r="HG230" i="29"/>
  <c r="GM230" i="29"/>
  <c r="FS230" i="29"/>
  <c r="EY230" i="29"/>
  <c r="EE230" i="29"/>
  <c r="DK230" i="29"/>
  <c r="CQ230" i="29"/>
  <c r="BW230" i="29"/>
  <c r="BC230" i="29"/>
  <c r="AI230" i="29"/>
  <c r="O230" i="29"/>
  <c r="HQ230" i="29"/>
  <c r="GV230" i="29"/>
  <c r="GA230" i="29"/>
  <c r="FF230" i="29"/>
  <c r="EK230" i="29"/>
  <c r="DP230" i="29"/>
  <c r="CU230" i="29"/>
  <c r="BZ230" i="29"/>
  <c r="BE230" i="29"/>
  <c r="AJ230" i="29"/>
  <c r="N230" i="29"/>
  <c r="HP230" i="29"/>
  <c r="GU230" i="29"/>
  <c r="FZ230" i="29"/>
  <c r="FE230" i="29"/>
  <c r="EJ230" i="29"/>
  <c r="DO230" i="29"/>
  <c r="CT230" i="29"/>
  <c r="BY230" i="29"/>
  <c r="BD230" i="29"/>
  <c r="AH230" i="29"/>
  <c r="M230" i="29"/>
  <c r="HO230" i="29"/>
  <c r="GT230" i="29"/>
  <c r="FY230" i="29"/>
  <c r="FD230" i="29"/>
  <c r="HN230" i="29"/>
  <c r="GS230" i="29"/>
  <c r="FX230" i="29"/>
  <c r="FC230" i="29"/>
  <c r="EH230" i="29"/>
  <c r="DM230" i="29"/>
  <c r="CR230" i="29"/>
  <c r="BV230" i="29"/>
  <c r="BA230" i="29"/>
  <c r="AF230" i="29"/>
  <c r="K230" i="29"/>
  <c r="HE230" i="29"/>
  <c r="GJ230" i="29"/>
  <c r="FO230" i="29"/>
  <c r="ET230" i="29"/>
  <c r="DY230" i="29"/>
  <c r="DD230" i="29"/>
  <c r="CI230" i="29"/>
  <c r="BN230" i="29"/>
  <c r="AS230" i="29"/>
  <c r="X230" i="29"/>
  <c r="GX230" i="29"/>
  <c r="FT230" i="29"/>
  <c r="ER230" i="29"/>
  <c r="DS230" i="29"/>
  <c r="CP230" i="29"/>
  <c r="BQ230" i="29"/>
  <c r="AQ230" i="29"/>
  <c r="R230" i="29"/>
  <c r="GW230" i="29"/>
  <c r="FR230" i="29"/>
  <c r="EQ230" i="29"/>
  <c r="GR230" i="29"/>
  <c r="FQ230" i="29"/>
  <c r="EP230" i="29"/>
  <c r="DQ230" i="29"/>
  <c r="CN230" i="29"/>
  <c r="BO230" i="29"/>
  <c r="AO230" i="29"/>
  <c r="P230" i="29"/>
  <c r="HH230" i="29"/>
  <c r="GF230" i="29"/>
  <c r="AL230" i="29"/>
  <c r="BM230" i="29"/>
  <c r="CS230" i="29"/>
  <c r="DV230" i="29"/>
  <c r="EZ230" i="29"/>
  <c r="GH230" i="29"/>
  <c r="HJ258" i="29"/>
  <c r="GP258" i="29"/>
  <c r="FV258" i="29"/>
  <c r="FB258" i="29"/>
  <c r="EH258" i="29"/>
  <c r="DN258" i="29"/>
  <c r="CT258" i="29"/>
  <c r="BZ258" i="29"/>
  <c r="BF258" i="29"/>
  <c r="AL258" i="29"/>
  <c r="R258" i="29"/>
  <c r="HP258" i="29"/>
  <c r="GU258" i="29"/>
  <c r="FZ258" i="29"/>
  <c r="FE258" i="29"/>
  <c r="EJ258" i="29"/>
  <c r="DO258" i="29"/>
  <c r="CS258" i="29"/>
  <c r="BX258" i="29"/>
  <c r="BC258" i="29"/>
  <c r="AH258" i="29"/>
  <c r="M258" i="29"/>
  <c r="HO258" i="29"/>
  <c r="GT258" i="29"/>
  <c r="FY258" i="29"/>
  <c r="FD258" i="29"/>
  <c r="EI258" i="29"/>
  <c r="DM258" i="29"/>
  <c r="CR258" i="29"/>
  <c r="BW258" i="29"/>
  <c r="BB258" i="29"/>
  <c r="AG258" i="29"/>
  <c r="L258" i="29"/>
  <c r="HN258" i="29"/>
  <c r="GS258" i="29"/>
  <c r="FX258" i="29"/>
  <c r="FC258" i="29"/>
  <c r="EG258" i="29"/>
  <c r="DL258" i="29"/>
  <c r="CQ258" i="29"/>
  <c r="BV258" i="29"/>
  <c r="BA258" i="29"/>
  <c r="AF258" i="29"/>
  <c r="K258" i="29"/>
  <c r="HM258" i="29"/>
  <c r="GR258" i="29"/>
  <c r="FW258" i="29"/>
  <c r="FA258" i="29"/>
  <c r="EF258" i="29"/>
  <c r="DK258" i="29"/>
  <c r="CP258" i="29"/>
  <c r="BU258" i="29"/>
  <c r="AZ258" i="29"/>
  <c r="AE258" i="29"/>
  <c r="J258" i="29"/>
  <c r="HE258" i="29"/>
  <c r="GJ258" i="29"/>
  <c r="FO258" i="29"/>
  <c r="ET258" i="29"/>
  <c r="DY258" i="29"/>
  <c r="DD258" i="29"/>
  <c r="CI258" i="29"/>
  <c r="BN258" i="29"/>
  <c r="AS258" i="29"/>
  <c r="X258" i="29"/>
  <c r="GW258" i="29"/>
  <c r="FR258" i="29"/>
  <c r="EQ258" i="29"/>
  <c r="DQ258" i="29"/>
  <c r="CL258" i="29"/>
  <c r="BK258" i="29"/>
  <c r="AJ258" i="29"/>
  <c r="GO258" i="29"/>
  <c r="FM258" i="29"/>
  <c r="EL258" i="29"/>
  <c r="DF258" i="29"/>
  <c r="CD258" i="29"/>
  <c r="AX258" i="29"/>
  <c r="V258" i="29"/>
  <c r="GN258" i="29"/>
  <c r="FL258" i="29"/>
  <c r="EK258" i="29"/>
  <c r="DE258" i="29"/>
  <c r="CC258" i="29"/>
  <c r="AW258" i="29"/>
  <c r="U258" i="29"/>
  <c r="GM258" i="29"/>
  <c r="FK258" i="29"/>
  <c r="EE258" i="29"/>
  <c r="DC258" i="29"/>
  <c r="CB258" i="29"/>
  <c r="AV258" i="29"/>
  <c r="T258" i="29"/>
  <c r="GL258" i="29"/>
  <c r="FJ258" i="29"/>
  <c r="ED258" i="29"/>
  <c r="DB258" i="29"/>
  <c r="CA258" i="29"/>
  <c r="AU258" i="29"/>
  <c r="S258" i="29"/>
  <c r="HD258" i="29"/>
  <c r="GC258" i="29"/>
  <c r="EW258" i="29"/>
  <c r="DU258" i="29"/>
  <c r="CO258" i="29"/>
  <c r="BM258" i="29"/>
  <c r="AK258" i="29"/>
  <c r="GV258" i="29"/>
  <c r="FF258" i="29"/>
  <c r="DS258" i="29"/>
  <c r="CF258" i="29"/>
  <c r="AP258" i="29"/>
  <c r="GQ258" i="29"/>
  <c r="EZ258" i="29"/>
  <c r="DR258" i="29"/>
  <c r="CE258" i="29"/>
  <c r="AO258" i="29"/>
  <c r="GK258" i="29"/>
  <c r="EY258" i="29"/>
  <c r="DP258" i="29"/>
  <c r="BY258" i="29"/>
  <c r="AN258" i="29"/>
  <c r="GI258" i="29"/>
  <c r="EX258" i="29"/>
  <c r="DJ258" i="29"/>
  <c r="BT258" i="29"/>
  <c r="AM258" i="29"/>
  <c r="HG258" i="29"/>
  <c r="FT258" i="29"/>
  <c r="EC258" i="29"/>
  <c r="CV258" i="29"/>
  <c r="BH258" i="29"/>
  <c r="Q258" i="29"/>
  <c r="BG258" i="29"/>
  <c r="DA258" i="29"/>
  <c r="FH258" i="29"/>
  <c r="HF258" i="29"/>
  <c r="HO266" i="29"/>
  <c r="GU266" i="29"/>
  <c r="GA266" i="29"/>
  <c r="FG266" i="29"/>
  <c r="EM266" i="29"/>
  <c r="DS266" i="29"/>
  <c r="CY266" i="29"/>
  <c r="CE266" i="29"/>
  <c r="BK266" i="29"/>
  <c r="AQ266" i="29"/>
  <c r="W266" i="29"/>
  <c r="HN266" i="29"/>
  <c r="GT266" i="29"/>
  <c r="FZ266" i="29"/>
  <c r="FF266" i="29"/>
  <c r="EL266" i="29"/>
  <c r="DR266" i="29"/>
  <c r="CX266" i="29"/>
  <c r="CD266" i="29"/>
  <c r="BJ266" i="29"/>
  <c r="AP266" i="29"/>
  <c r="V266" i="29"/>
  <c r="HM266" i="29"/>
  <c r="GS266" i="29"/>
  <c r="FY266" i="29"/>
  <c r="FE266" i="29"/>
  <c r="EK266" i="29"/>
  <c r="DQ266" i="29"/>
  <c r="CW266" i="29"/>
  <c r="CC266" i="29"/>
  <c r="BI266" i="29"/>
  <c r="AO266" i="29"/>
  <c r="U266" i="29"/>
  <c r="HC266" i="29"/>
  <c r="GF266" i="29"/>
  <c r="FI266" i="29"/>
  <c r="EI266" i="29"/>
  <c r="DL266" i="29"/>
  <c r="CO266" i="29"/>
  <c r="BR266" i="29"/>
  <c r="AU266" i="29"/>
  <c r="X266" i="29"/>
  <c r="HB266" i="29"/>
  <c r="GE266" i="29"/>
  <c r="FH266" i="29"/>
  <c r="EH266" i="29"/>
  <c r="DK266" i="29"/>
  <c r="CN266" i="29"/>
  <c r="BQ266" i="29"/>
  <c r="AT266" i="29"/>
  <c r="T266" i="29"/>
  <c r="HA266" i="29"/>
  <c r="GD266" i="29"/>
  <c r="FD266" i="29"/>
  <c r="EG266" i="29"/>
  <c r="DJ266" i="29"/>
  <c r="CM266" i="29"/>
  <c r="BP266" i="29"/>
  <c r="AS266" i="29"/>
  <c r="S266" i="29"/>
  <c r="GZ266" i="29"/>
  <c r="GC266" i="29"/>
  <c r="FC266" i="29"/>
  <c r="EF266" i="29"/>
  <c r="DI266" i="29"/>
  <c r="CL266" i="29"/>
  <c r="BO266" i="29"/>
  <c r="AR266" i="29"/>
  <c r="R266" i="29"/>
  <c r="HP266" i="29"/>
  <c r="GP266" i="29"/>
  <c r="FS266" i="29"/>
  <c r="EV266" i="29"/>
  <c r="DY266" i="29"/>
  <c r="DB266" i="29"/>
  <c r="CB266" i="29"/>
  <c r="BE266" i="29"/>
  <c r="AH266" i="29"/>
  <c r="K266" i="29"/>
  <c r="HH266" i="29"/>
  <c r="GB266" i="29"/>
  <c r="EW266" i="29"/>
  <c r="DT266" i="29"/>
  <c r="CK266" i="29"/>
  <c r="BF266" i="29"/>
  <c r="AC266" i="29"/>
  <c r="GR266" i="29"/>
  <c r="FO266" i="29"/>
  <c r="EJ266" i="29"/>
  <c r="DD266" i="29"/>
  <c r="BX266" i="29"/>
  <c r="AV266" i="29"/>
  <c r="M266" i="29"/>
  <c r="GO266" i="29"/>
  <c r="FM266" i="29"/>
  <c r="ED266" i="29"/>
  <c r="DA266" i="29"/>
  <c r="BV266" i="29"/>
  <c r="AM266" i="29"/>
  <c r="J266" i="29"/>
  <c r="HG266" i="29"/>
  <c r="FU266" i="29"/>
  <c r="EO266" i="29"/>
  <c r="CZ266" i="29"/>
  <c r="BN266" i="29"/>
  <c r="AE266" i="29"/>
  <c r="HF266" i="29"/>
  <c r="FT266" i="29"/>
  <c r="EN266" i="29"/>
  <c r="CV266" i="29"/>
  <c r="BM266" i="29"/>
  <c r="AD266" i="29"/>
  <c r="HE266" i="29"/>
  <c r="FR266" i="29"/>
  <c r="EE266" i="29"/>
  <c r="CU266" i="29"/>
  <c r="BL266" i="29"/>
  <c r="AB266" i="29"/>
  <c r="HD266" i="29"/>
  <c r="FQ266" i="29"/>
  <c r="EC266" i="29"/>
  <c r="CT266" i="29"/>
  <c r="BH266" i="29"/>
  <c r="AA266" i="29"/>
  <c r="GL266" i="29"/>
  <c r="EZ266" i="29"/>
  <c r="DP266" i="29"/>
  <c r="CG266" i="29"/>
  <c r="AX266" i="29"/>
  <c r="I266" i="29"/>
  <c r="HJ266" i="29"/>
  <c r="FK266" i="29"/>
  <c r="DN266" i="29"/>
  <c r="BT266" i="29"/>
  <c r="P266" i="29"/>
  <c r="HI266" i="29"/>
  <c r="FJ266" i="29"/>
  <c r="DM266" i="29"/>
  <c r="BS266" i="29"/>
  <c r="O266" i="29"/>
  <c r="GY266" i="29"/>
  <c r="FB266" i="29"/>
  <c r="DH266" i="29"/>
  <c r="BG266" i="29"/>
  <c r="N266" i="29"/>
  <c r="GX266" i="29"/>
  <c r="FA266" i="29"/>
  <c r="DG266" i="29"/>
  <c r="BD266" i="29"/>
  <c r="L266" i="29"/>
  <c r="GH266" i="29"/>
  <c r="EB266" i="29"/>
  <c r="CI266" i="29"/>
  <c r="AK266" i="29"/>
  <c r="BZ266" i="29"/>
  <c r="EQ266" i="29"/>
  <c r="GV266" i="29"/>
  <c r="HI289" i="29"/>
  <c r="GO289" i="29"/>
  <c r="FU289" i="29"/>
  <c r="FA289" i="29"/>
  <c r="EG289" i="29"/>
  <c r="DM289" i="29"/>
  <c r="CS289" i="29"/>
  <c r="BY289" i="29"/>
  <c r="BE289" i="29"/>
  <c r="AK289" i="29"/>
  <c r="Q289" i="29"/>
  <c r="HH289" i="29"/>
  <c r="GN289" i="29"/>
  <c r="FT289" i="29"/>
  <c r="EZ289" i="29"/>
  <c r="EF289" i="29"/>
  <c r="DL289" i="29"/>
  <c r="CR289" i="29"/>
  <c r="BX289" i="29"/>
  <c r="BD289" i="29"/>
  <c r="AJ289" i="29"/>
  <c r="P289" i="29"/>
  <c r="HG289" i="29"/>
  <c r="GM289" i="29"/>
  <c r="FS289" i="29"/>
  <c r="EY289" i="29"/>
  <c r="EE289" i="29"/>
  <c r="DK289" i="29"/>
  <c r="CQ289" i="29"/>
  <c r="BW289" i="29"/>
  <c r="BC289" i="29"/>
  <c r="AI289" i="29"/>
  <c r="O289" i="29"/>
  <c r="HF289" i="29"/>
  <c r="GL289" i="29"/>
  <c r="FR289" i="29"/>
  <c r="EX289" i="29"/>
  <c r="ED289" i="29"/>
  <c r="DJ289" i="29"/>
  <c r="CP289" i="29"/>
  <c r="BV289" i="29"/>
  <c r="BB289" i="29"/>
  <c r="AH289" i="29"/>
  <c r="N289" i="29"/>
  <c r="HQ289" i="29"/>
  <c r="GS289" i="29"/>
  <c r="FQ289" i="29"/>
  <c r="ES289" i="29"/>
  <c r="DU289" i="29"/>
  <c r="CW289" i="29"/>
  <c r="BU289" i="29"/>
  <c r="AW289" i="29"/>
  <c r="Y289" i="29"/>
  <c r="HP289" i="29"/>
  <c r="GR289" i="29"/>
  <c r="FP289" i="29"/>
  <c r="ER289" i="29"/>
  <c r="DT289" i="29"/>
  <c r="CV289" i="29"/>
  <c r="BT289" i="29"/>
  <c r="AV289" i="29"/>
  <c r="X289" i="29"/>
  <c r="HO289" i="29"/>
  <c r="GQ289" i="29"/>
  <c r="FO289" i="29"/>
  <c r="EQ289" i="29"/>
  <c r="DS289" i="29"/>
  <c r="CU289" i="29"/>
  <c r="BS289" i="29"/>
  <c r="AU289" i="29"/>
  <c r="W289" i="29"/>
  <c r="HN289" i="29"/>
  <c r="GP289" i="29"/>
  <c r="FN289" i="29"/>
  <c r="EP289" i="29"/>
  <c r="DR289" i="29"/>
  <c r="CT289" i="29"/>
  <c r="BR289" i="29"/>
  <c r="AT289" i="29"/>
  <c r="V289" i="29"/>
  <c r="HC289" i="29"/>
  <c r="GE289" i="29"/>
  <c r="FG289" i="29"/>
  <c r="EI289" i="29"/>
  <c r="DG289" i="29"/>
  <c r="CI289" i="29"/>
  <c r="BK289" i="29"/>
  <c r="AM289" i="29"/>
  <c r="K289" i="29"/>
  <c r="HM289" i="29"/>
  <c r="GF289" i="29"/>
  <c r="FB289" i="29"/>
  <c r="DQ289" i="29"/>
  <c r="CJ289" i="29"/>
  <c r="BF289" i="29"/>
  <c r="U289" i="29"/>
  <c r="HL289" i="29"/>
  <c r="GD289" i="29"/>
  <c r="EW289" i="29"/>
  <c r="DP289" i="29"/>
  <c r="CH289" i="29"/>
  <c r="BA289" i="29"/>
  <c r="T289" i="29"/>
  <c r="HK289" i="29"/>
  <c r="GC289" i="29"/>
  <c r="EV289" i="29"/>
  <c r="DO289" i="29"/>
  <c r="CG289" i="29"/>
  <c r="AZ289" i="29"/>
  <c r="S289" i="29"/>
  <c r="HJ289" i="29"/>
  <c r="GB289" i="29"/>
  <c r="EU289" i="29"/>
  <c r="DN289" i="29"/>
  <c r="CF289" i="29"/>
  <c r="AY289" i="29"/>
  <c r="R289" i="29"/>
  <c r="GX289" i="29"/>
  <c r="FM289" i="29"/>
  <c r="EJ289" i="29"/>
  <c r="DB289" i="29"/>
  <c r="BQ289" i="29"/>
  <c r="AN289" i="29"/>
  <c r="GY289" i="29"/>
  <c r="FH289" i="29"/>
  <c r="DI289" i="29"/>
  <c r="BZ289" i="29"/>
  <c r="AD289" i="29"/>
  <c r="GW289" i="29"/>
  <c r="FF289" i="29"/>
  <c r="DH289" i="29"/>
  <c r="BP289" i="29"/>
  <c r="AC289" i="29"/>
  <c r="GG289" i="29"/>
  <c r="EL289" i="29"/>
  <c r="CX289" i="29"/>
  <c r="BG289" i="29"/>
  <c r="H289" i="29"/>
  <c r="FZ289" i="29"/>
  <c r="EH289" i="29"/>
  <c r="CN289" i="29"/>
  <c r="AS289" i="29"/>
  <c r="FL289" i="29"/>
  <c r="DF289" i="29"/>
  <c r="BJ289" i="29"/>
  <c r="FK289" i="29"/>
  <c r="DE289" i="29"/>
  <c r="BI289" i="29"/>
  <c r="FJ289" i="29"/>
  <c r="DD289" i="29"/>
  <c r="BH289" i="29"/>
  <c r="HE289" i="29"/>
  <c r="FI289" i="29"/>
  <c r="DC289" i="29"/>
  <c r="AX289" i="29"/>
  <c r="GK289" i="29"/>
  <c r="EK289" i="29"/>
  <c r="CE289" i="29"/>
  <c r="AE289" i="29"/>
  <c r="GT289" i="29"/>
  <c r="DY289" i="29"/>
  <c r="AQ289" i="29"/>
  <c r="GJ289" i="29"/>
  <c r="DX289" i="29"/>
  <c r="AP289" i="29"/>
  <c r="GI289" i="29"/>
  <c r="DW289" i="29"/>
  <c r="AO289" i="29"/>
  <c r="GH289" i="29"/>
  <c r="DV289" i="29"/>
  <c r="AL289" i="29"/>
  <c r="ET289" i="29"/>
  <c r="CC289" i="29"/>
  <c r="I289" i="29"/>
  <c r="CO289" i="29"/>
  <c r="GV289" i="29"/>
  <c r="V222" i="29"/>
  <c r="AU222" i="29"/>
  <c r="BT222" i="29"/>
  <c r="CR222" i="29"/>
  <c r="DP222" i="29"/>
  <c r="EN222" i="29"/>
  <c r="FM222" i="29"/>
  <c r="GM222" i="29"/>
  <c r="HK222" i="29"/>
  <c r="H230" i="29"/>
  <c r="AM230" i="29"/>
  <c r="BP230" i="29"/>
  <c r="CV230" i="29"/>
  <c r="DW230" i="29"/>
  <c r="FA230" i="29"/>
  <c r="GI230" i="29"/>
  <c r="H258" i="29"/>
  <c r="BI258" i="29"/>
  <c r="DG258" i="29"/>
  <c r="FI258" i="29"/>
  <c r="HH258" i="29"/>
  <c r="H266" i="29"/>
  <c r="CA266" i="29"/>
  <c r="ER266" i="29"/>
  <c r="GW266" i="29"/>
  <c r="AT276" i="29"/>
  <c r="DW276" i="29"/>
  <c r="GK276" i="29"/>
  <c r="J289" i="29"/>
  <c r="CY289" i="29"/>
  <c r="GZ289" i="29"/>
  <c r="HO305" i="29"/>
  <c r="GU305" i="29"/>
  <c r="GA305" i="29"/>
  <c r="FG305" i="29"/>
  <c r="EM305" i="29"/>
  <c r="DS305" i="29"/>
  <c r="CY305" i="29"/>
  <c r="CE305" i="29"/>
  <c r="BK305" i="29"/>
  <c r="AQ305" i="29"/>
  <c r="W305" i="29"/>
  <c r="HC305" i="29"/>
  <c r="GH305" i="29"/>
  <c r="FM305" i="29"/>
  <c r="ER305" i="29"/>
  <c r="DW305" i="29"/>
  <c r="DB305" i="29"/>
  <c r="CG305" i="29"/>
  <c r="BL305" i="29"/>
  <c r="AP305" i="29"/>
  <c r="U305" i="29"/>
  <c r="HB305" i="29"/>
  <c r="GG305" i="29"/>
  <c r="FL305" i="29"/>
  <c r="EQ305" i="29"/>
  <c r="DV305" i="29"/>
  <c r="DA305" i="29"/>
  <c r="CF305" i="29"/>
  <c r="BJ305" i="29"/>
  <c r="AO305" i="29"/>
  <c r="T305" i="29"/>
  <c r="HA305" i="29"/>
  <c r="GF305" i="29"/>
  <c r="FK305" i="29"/>
  <c r="EP305" i="29"/>
  <c r="DU305" i="29"/>
  <c r="CZ305" i="29"/>
  <c r="CD305" i="29"/>
  <c r="BI305" i="29"/>
  <c r="AN305" i="29"/>
  <c r="S305" i="29"/>
  <c r="GZ305" i="29"/>
  <c r="GE305" i="29"/>
  <c r="FJ305" i="29"/>
  <c r="EO305" i="29"/>
  <c r="DT305" i="29"/>
  <c r="CX305" i="29"/>
  <c r="CC305" i="29"/>
  <c r="BH305" i="29"/>
  <c r="AM305" i="29"/>
  <c r="R305" i="29"/>
  <c r="HM305" i="29"/>
  <c r="GR305" i="29"/>
  <c r="FW305" i="29"/>
  <c r="FB305" i="29"/>
  <c r="EG305" i="29"/>
  <c r="DL305" i="29"/>
  <c r="CQ305" i="29"/>
  <c r="BV305" i="29"/>
  <c r="BA305" i="29"/>
  <c r="AF305" i="29"/>
  <c r="K305" i="29"/>
  <c r="GP305" i="29"/>
  <c r="FP305" i="29"/>
  <c r="EK305" i="29"/>
  <c r="DJ305" i="29"/>
  <c r="CJ305" i="29"/>
  <c r="BE305" i="29"/>
  <c r="AD305" i="29"/>
  <c r="HQ305" i="29"/>
  <c r="GO305" i="29"/>
  <c r="FO305" i="29"/>
  <c r="EJ305" i="29"/>
  <c r="DI305" i="29"/>
  <c r="CI305" i="29"/>
  <c r="BD305" i="29"/>
  <c r="AC305" i="29"/>
  <c r="HP305" i="29"/>
  <c r="GN305" i="29"/>
  <c r="FN305" i="29"/>
  <c r="EI305" i="29"/>
  <c r="DH305" i="29"/>
  <c r="CH305" i="29"/>
  <c r="BC305" i="29"/>
  <c r="AB305" i="29"/>
  <c r="HN305" i="29"/>
  <c r="GM305" i="29"/>
  <c r="FI305" i="29"/>
  <c r="EH305" i="29"/>
  <c r="DG305" i="29"/>
  <c r="CB305" i="29"/>
  <c r="BB305" i="29"/>
  <c r="AA305" i="29"/>
  <c r="HF305" i="29"/>
  <c r="GB305" i="29"/>
  <c r="EZ305" i="29"/>
  <c r="DZ305" i="29"/>
  <c r="CU305" i="29"/>
  <c r="BT305" i="29"/>
  <c r="AT305" i="29"/>
  <c r="O305" i="29"/>
  <c r="GD305" i="29"/>
  <c r="EV305" i="29"/>
  <c r="DK305" i="29"/>
  <c r="BW305" i="29"/>
  <c r="AK305" i="29"/>
  <c r="HL305" i="29"/>
  <c r="GC305" i="29"/>
  <c r="EU305" i="29"/>
  <c r="DF305" i="29"/>
  <c r="BU305" i="29"/>
  <c r="AJ305" i="29"/>
  <c r="HK305" i="29"/>
  <c r="FZ305" i="29"/>
  <c r="ET305" i="29"/>
  <c r="DE305" i="29"/>
  <c r="BS305" i="29"/>
  <c r="AI305" i="29"/>
  <c r="HJ305" i="29"/>
  <c r="FY305" i="29"/>
  <c r="ES305" i="29"/>
  <c r="DD305" i="29"/>
  <c r="BR305" i="29"/>
  <c r="AH305" i="29"/>
  <c r="HE305" i="29"/>
  <c r="FT305" i="29"/>
  <c r="EE305" i="29"/>
  <c r="CT305" i="29"/>
  <c r="BN305" i="29"/>
  <c r="Y305" i="29"/>
  <c r="GX305" i="29"/>
  <c r="FQ305" i="29"/>
  <c r="EB305" i="29"/>
  <c r="CP305" i="29"/>
  <c r="BF305" i="29"/>
  <c r="Q305" i="29"/>
  <c r="GQ305" i="29"/>
  <c r="EL305" i="29"/>
  <c r="CM305" i="29"/>
  <c r="AL305" i="29"/>
  <c r="GL305" i="29"/>
  <c r="EF305" i="29"/>
  <c r="CL305" i="29"/>
  <c r="AG305" i="29"/>
  <c r="FR305" i="29"/>
  <c r="DP305" i="29"/>
  <c r="BO305" i="29"/>
  <c r="L305" i="29"/>
  <c r="HI305" i="29"/>
  <c r="FF305" i="29"/>
  <c r="DN305" i="29"/>
  <c r="BG305" i="29"/>
  <c r="I305" i="29"/>
  <c r="FA305" i="29"/>
  <c r="CN305" i="29"/>
  <c r="V305" i="29"/>
  <c r="HH305" i="29"/>
  <c r="EY305" i="29"/>
  <c r="CK305" i="29"/>
  <c r="P305" i="29"/>
  <c r="HG305" i="29"/>
  <c r="EX305" i="29"/>
  <c r="CA305" i="29"/>
  <c r="N305" i="29"/>
  <c r="HD305" i="29"/>
  <c r="EW305" i="29"/>
  <c r="BZ305" i="29"/>
  <c r="M305" i="29"/>
  <c r="GY305" i="29"/>
  <c r="EN305" i="29"/>
  <c r="BY305" i="29"/>
  <c r="J305" i="29"/>
  <c r="GW305" i="29"/>
  <c r="ED305" i="29"/>
  <c r="BX305" i="29"/>
  <c r="H305" i="29"/>
  <c r="GI305" i="29"/>
  <c r="DQ305" i="29"/>
  <c r="AX305" i="29"/>
  <c r="GS305" i="29"/>
  <c r="CV305" i="29"/>
  <c r="GK305" i="29"/>
  <c r="CS305" i="29"/>
  <c r="GJ305" i="29"/>
  <c r="CR305" i="29"/>
  <c r="FX305" i="29"/>
  <c r="CO305" i="29"/>
  <c r="FS305" i="29"/>
  <c r="BM305" i="29"/>
  <c r="FC305" i="29"/>
  <c r="AV305" i="29"/>
  <c r="EA305" i="29"/>
  <c r="AS305" i="29"/>
  <c r="FE305" i="29"/>
  <c r="AJ281" i="29"/>
  <c r="CL281" i="29"/>
  <c r="EN281" i="29"/>
  <c r="HF281" i="29"/>
  <c r="HE281" i="29"/>
  <c r="GK281" i="29"/>
  <c r="FQ281" i="29"/>
  <c r="EW281" i="29"/>
  <c r="HB281" i="29"/>
  <c r="GH281" i="29"/>
  <c r="FN281" i="29"/>
  <c r="GZ281" i="29"/>
  <c r="GD281" i="29"/>
  <c r="FH281" i="29"/>
  <c r="EM281" i="29"/>
  <c r="DS281" i="29"/>
  <c r="CY281" i="29"/>
  <c r="CE281" i="29"/>
  <c r="BK281" i="29"/>
  <c r="AQ281" i="29"/>
  <c r="W281" i="29"/>
  <c r="GY281" i="29"/>
  <c r="GC281" i="29"/>
  <c r="FG281" i="29"/>
  <c r="EL281" i="29"/>
  <c r="DR281" i="29"/>
  <c r="CX281" i="29"/>
  <c r="CD281" i="29"/>
  <c r="BJ281" i="29"/>
  <c r="AP281" i="29"/>
  <c r="V281" i="29"/>
  <c r="GX281" i="29"/>
  <c r="GB281" i="29"/>
  <c r="FF281" i="29"/>
  <c r="EK281" i="29"/>
  <c r="DQ281" i="29"/>
  <c r="CW281" i="29"/>
  <c r="CC281" i="29"/>
  <c r="BI281" i="29"/>
  <c r="AO281" i="29"/>
  <c r="U281" i="29"/>
  <c r="GW281" i="29"/>
  <c r="GA281" i="29"/>
  <c r="FE281" i="29"/>
  <c r="EJ281" i="29"/>
  <c r="DP281" i="29"/>
  <c r="CV281" i="29"/>
  <c r="CB281" i="29"/>
  <c r="BH281" i="29"/>
  <c r="AN281" i="29"/>
  <c r="T281" i="29"/>
  <c r="HC281" i="29"/>
  <c r="FX281" i="29"/>
  <c r="EX281" i="29"/>
  <c r="DY281" i="29"/>
  <c r="DA281" i="29"/>
  <c r="BY281" i="29"/>
  <c r="BA281" i="29"/>
  <c r="AC281" i="29"/>
  <c r="HA281" i="29"/>
  <c r="FW281" i="29"/>
  <c r="EV281" i="29"/>
  <c r="DX281" i="29"/>
  <c r="CZ281" i="29"/>
  <c r="BX281" i="29"/>
  <c r="AZ281" i="29"/>
  <c r="AB281" i="29"/>
  <c r="GV281" i="29"/>
  <c r="FV281" i="29"/>
  <c r="EU281" i="29"/>
  <c r="DW281" i="29"/>
  <c r="CU281" i="29"/>
  <c r="BW281" i="29"/>
  <c r="AY281" i="29"/>
  <c r="AA281" i="29"/>
  <c r="GU281" i="29"/>
  <c r="FU281" i="29"/>
  <c r="ET281" i="29"/>
  <c r="DV281" i="29"/>
  <c r="CT281" i="29"/>
  <c r="BV281" i="29"/>
  <c r="AX281" i="29"/>
  <c r="Z281" i="29"/>
  <c r="HN281" i="29"/>
  <c r="GN281" i="29"/>
  <c r="FL281" i="29"/>
  <c r="EI281" i="29"/>
  <c r="DK281" i="29"/>
  <c r="CM281" i="29"/>
  <c r="BO281" i="29"/>
  <c r="AM281" i="29"/>
  <c r="O281" i="29"/>
  <c r="GR281" i="29"/>
  <c r="FJ281" i="29"/>
  <c r="EB281" i="29"/>
  <c r="CQ281" i="29"/>
  <c r="BM281" i="29"/>
  <c r="AF281" i="29"/>
  <c r="GQ281" i="29"/>
  <c r="FI281" i="29"/>
  <c r="EA281" i="29"/>
  <c r="CP281" i="29"/>
  <c r="BL281" i="29"/>
  <c r="AE281" i="29"/>
  <c r="HM281" i="29"/>
  <c r="GF281" i="29"/>
  <c r="ER281" i="29"/>
  <c r="DJ281" i="29"/>
  <c r="CG281" i="29"/>
  <c r="AV281" i="29"/>
  <c r="N281" i="29"/>
  <c r="HK281" i="29"/>
  <c r="FZ281" i="29"/>
  <c r="EP281" i="29"/>
  <c r="DH281" i="29"/>
  <c r="CA281" i="29"/>
  <c r="AT281" i="29"/>
  <c r="L281" i="29"/>
  <c r="GP281" i="29"/>
  <c r="EZ281" i="29"/>
  <c r="DG281" i="29"/>
  <c r="BR281" i="29"/>
  <c r="AD281" i="29"/>
  <c r="GO281" i="29"/>
  <c r="EY281" i="29"/>
  <c r="DF281" i="29"/>
  <c r="BQ281" i="29"/>
  <c r="Y281" i="29"/>
  <c r="GM281" i="29"/>
  <c r="ES281" i="29"/>
  <c r="DE281" i="29"/>
  <c r="BP281" i="29"/>
  <c r="X281" i="29"/>
  <c r="GL281" i="29"/>
  <c r="EQ281" i="29"/>
  <c r="DD281" i="29"/>
  <c r="BN281" i="29"/>
  <c r="S281" i="29"/>
  <c r="HL281" i="29"/>
  <c r="FR281" i="29"/>
  <c r="EC281" i="29"/>
  <c r="CK281" i="29"/>
  <c r="AU281" i="29"/>
  <c r="H281" i="29"/>
  <c r="BE281" i="29"/>
  <c r="DM281" i="29"/>
  <c r="FP281" i="29"/>
  <c r="HQ295" i="29"/>
  <c r="GW295" i="29"/>
  <c r="GC295" i="29"/>
  <c r="FI295" i="29"/>
  <c r="EO295" i="29"/>
  <c r="DU295" i="29"/>
  <c r="DA295" i="29"/>
  <c r="CG295" i="29"/>
  <c r="BM295" i="29"/>
  <c r="AS295" i="29"/>
  <c r="Y295" i="29"/>
  <c r="HP295" i="29"/>
  <c r="GV295" i="29"/>
  <c r="GB295" i="29"/>
  <c r="FH295" i="29"/>
  <c r="EN295" i="29"/>
  <c r="DT295" i="29"/>
  <c r="CZ295" i="29"/>
  <c r="CF295" i="29"/>
  <c r="BL295" i="29"/>
  <c r="AR295" i="29"/>
  <c r="X295" i="29"/>
  <c r="HO295" i="29"/>
  <c r="GU295" i="29"/>
  <c r="GA295" i="29"/>
  <c r="FG295" i="29"/>
  <c r="EM295" i="29"/>
  <c r="DS295" i="29"/>
  <c r="CY295" i="29"/>
  <c r="CE295" i="29"/>
  <c r="BK295" i="29"/>
  <c r="AQ295" i="29"/>
  <c r="W295" i="29"/>
  <c r="HN295" i="29"/>
  <c r="GT295" i="29"/>
  <c r="FZ295" i="29"/>
  <c r="FF295" i="29"/>
  <c r="EL295" i="29"/>
  <c r="DR295" i="29"/>
  <c r="CX295" i="29"/>
  <c r="CD295" i="29"/>
  <c r="BJ295" i="29"/>
  <c r="AP295" i="29"/>
  <c r="V295" i="29"/>
  <c r="HE295" i="29"/>
  <c r="GG295" i="29"/>
  <c r="FE295" i="29"/>
  <c r="EG295" i="29"/>
  <c r="DI295" i="29"/>
  <c r="CK295" i="29"/>
  <c r="BI295" i="29"/>
  <c r="AK295" i="29"/>
  <c r="M295" i="29"/>
  <c r="HD295" i="29"/>
  <c r="GF295" i="29"/>
  <c r="FD295" i="29"/>
  <c r="EF295" i="29"/>
  <c r="DH295" i="29"/>
  <c r="CJ295" i="29"/>
  <c r="BH295" i="29"/>
  <c r="AJ295" i="29"/>
  <c r="L295" i="29"/>
  <c r="HC295" i="29"/>
  <c r="GE295" i="29"/>
  <c r="FC295" i="29"/>
  <c r="EE295" i="29"/>
  <c r="DG295" i="29"/>
  <c r="CI295" i="29"/>
  <c r="BG295" i="29"/>
  <c r="AI295" i="29"/>
  <c r="K295" i="29"/>
  <c r="HB295" i="29"/>
  <c r="GD295" i="29"/>
  <c r="FB295" i="29"/>
  <c r="ED295" i="29"/>
  <c r="DF295" i="29"/>
  <c r="CH295" i="29"/>
  <c r="BF295" i="29"/>
  <c r="AH295" i="29"/>
  <c r="J295" i="29"/>
  <c r="GQ295" i="29"/>
  <c r="FS295" i="29"/>
  <c r="EU295" i="29"/>
  <c r="DW295" i="29"/>
  <c r="CU295" i="29"/>
  <c r="BW295" i="29"/>
  <c r="AY295" i="29"/>
  <c r="AA295" i="29"/>
  <c r="GO295" i="29"/>
  <c r="FL295" i="29"/>
  <c r="EA295" i="29"/>
  <c r="CS295" i="29"/>
  <c r="BP295" i="29"/>
  <c r="AE295" i="29"/>
  <c r="GN295" i="29"/>
  <c r="FK295" i="29"/>
  <c r="DZ295" i="29"/>
  <c r="CR295" i="29"/>
  <c r="BO295" i="29"/>
  <c r="AD295" i="29"/>
  <c r="GM295" i="29"/>
  <c r="FJ295" i="29"/>
  <c r="DY295" i="29"/>
  <c r="CQ295" i="29"/>
  <c r="BN295" i="29"/>
  <c r="AC295" i="29"/>
  <c r="GL295" i="29"/>
  <c r="FA295" i="29"/>
  <c r="DX295" i="29"/>
  <c r="CP295" i="29"/>
  <c r="BE295" i="29"/>
  <c r="AB295" i="29"/>
  <c r="HH295" i="29"/>
  <c r="FW295" i="29"/>
  <c r="ES295" i="29"/>
  <c r="DL295" i="29"/>
  <c r="CA295" i="29"/>
  <c r="AW295" i="29"/>
  <c r="P295" i="29"/>
  <c r="GH295" i="29"/>
  <c r="EP295" i="29"/>
  <c r="CV295" i="29"/>
  <c r="BA295" i="29"/>
  <c r="I295" i="29"/>
  <c r="FY295" i="29"/>
  <c r="EK295" i="29"/>
  <c r="CT295" i="29"/>
  <c r="AZ295" i="29"/>
  <c r="H295" i="29"/>
  <c r="HF295" i="29"/>
  <c r="FO295" i="29"/>
  <c r="DP295" i="29"/>
  <c r="BY295" i="29"/>
  <c r="AL295" i="29"/>
  <c r="GZ295" i="29"/>
  <c r="FM295" i="29"/>
  <c r="DN295" i="29"/>
  <c r="BV295" i="29"/>
  <c r="AF295" i="29"/>
  <c r="HM295" i="29"/>
  <c r="FQ295" i="29"/>
  <c r="DK295" i="29"/>
  <c r="BD295" i="29"/>
  <c r="HL295" i="29"/>
  <c r="FP295" i="29"/>
  <c r="DJ295" i="29"/>
  <c r="BC295" i="29"/>
  <c r="HK295" i="29"/>
  <c r="FN295" i="29"/>
  <c r="DE295" i="29"/>
  <c r="BB295" i="29"/>
  <c r="HJ295" i="29"/>
  <c r="EZ295" i="29"/>
  <c r="DD295" i="29"/>
  <c r="AX295" i="29"/>
  <c r="HI295" i="29"/>
  <c r="EY295" i="29"/>
  <c r="DC295" i="29"/>
  <c r="AV295" i="29"/>
  <c r="GP295" i="29"/>
  <c r="EJ295" i="29"/>
  <c r="CC295" i="29"/>
  <c r="Z295" i="29"/>
  <c r="BZ295" i="29"/>
  <c r="EW295" i="29"/>
  <c r="HO215" i="29"/>
  <c r="GU215" i="29"/>
  <c r="GA215" i="29"/>
  <c r="FG215" i="29"/>
  <c r="EM215" i="29"/>
  <c r="DS215" i="29"/>
  <c r="CY215" i="29"/>
  <c r="CE215" i="29"/>
  <c r="BK215" i="29"/>
  <c r="AQ215" i="29"/>
  <c r="W215" i="29"/>
  <c r="AB215" i="29"/>
  <c r="AW215" i="29"/>
  <c r="BR215" i="29"/>
  <c r="CM215" i="29"/>
  <c r="DH215" i="29"/>
  <c r="EC215" i="29"/>
  <c r="EX215" i="29"/>
  <c r="FS215" i="29"/>
  <c r="GN215" i="29"/>
  <c r="HI215" i="29"/>
  <c r="HG235" i="29"/>
  <c r="GM235" i="29"/>
  <c r="FS235" i="29"/>
  <c r="EY235" i="29"/>
  <c r="EE235" i="29"/>
  <c r="DK235" i="29"/>
  <c r="CQ235" i="29"/>
  <c r="BW235" i="29"/>
  <c r="BC235" i="29"/>
  <c r="AI235" i="29"/>
  <c r="O235" i="29"/>
  <c r="HF235" i="29"/>
  <c r="GL235" i="29"/>
  <c r="FR235" i="29"/>
  <c r="EX235" i="29"/>
  <c r="ED235" i="29"/>
  <c r="DJ235" i="29"/>
  <c r="CP235" i="29"/>
  <c r="BV235" i="29"/>
  <c r="BB235" i="29"/>
  <c r="AH235" i="29"/>
  <c r="N235" i="29"/>
  <c r="HE235" i="29"/>
  <c r="GK235" i="29"/>
  <c r="FQ235" i="29"/>
  <c r="EW235" i="29"/>
  <c r="EC235" i="29"/>
  <c r="DI235" i="29"/>
  <c r="CO235" i="29"/>
  <c r="BU235" i="29"/>
  <c r="BA235" i="29"/>
  <c r="AG235" i="29"/>
  <c r="M235" i="29"/>
  <c r="HH235" i="29"/>
  <c r="GH235" i="29"/>
  <c r="FK235" i="29"/>
  <c r="EN235" i="29"/>
  <c r="DQ235" i="29"/>
  <c r="CT235" i="29"/>
  <c r="BT235" i="29"/>
  <c r="AW235" i="29"/>
  <c r="Z235" i="29"/>
  <c r="HD235" i="29"/>
  <c r="GG235" i="29"/>
  <c r="FJ235" i="29"/>
  <c r="EM235" i="29"/>
  <c r="DP235" i="29"/>
  <c r="CS235" i="29"/>
  <c r="BS235" i="29"/>
  <c r="AV235" i="29"/>
  <c r="Y235" i="29"/>
  <c r="HC235" i="29"/>
  <c r="GF235" i="29"/>
  <c r="FI235" i="29"/>
  <c r="EL235" i="29"/>
  <c r="DO235" i="29"/>
  <c r="CR235" i="29"/>
  <c r="BR235" i="29"/>
  <c r="AU235" i="29"/>
  <c r="X235" i="29"/>
  <c r="HB235" i="29"/>
  <c r="GE235" i="29"/>
  <c r="FH235" i="29"/>
  <c r="EK235" i="29"/>
  <c r="DN235" i="29"/>
  <c r="CN235" i="29"/>
  <c r="BQ235" i="29"/>
  <c r="AT235" i="29"/>
  <c r="W235" i="29"/>
  <c r="HQ235" i="29"/>
  <c r="GT235" i="29"/>
  <c r="FW235" i="29"/>
  <c r="EZ235" i="29"/>
  <c r="DZ235" i="29"/>
  <c r="DC235" i="29"/>
  <c r="CF235" i="29"/>
  <c r="BI235" i="29"/>
  <c r="AL235" i="29"/>
  <c r="L235" i="29"/>
  <c r="AM235" i="29"/>
  <c r="BO235" i="29"/>
  <c r="CX235" i="29"/>
  <c r="EA235" i="29"/>
  <c r="FF235" i="29"/>
  <c r="GO235" i="29"/>
  <c r="HC242" i="29"/>
  <c r="GI242" i="29"/>
  <c r="FO242" i="29"/>
  <c r="EU242" i="29"/>
  <c r="EA242" i="29"/>
  <c r="DG242" i="29"/>
  <c r="CM242" i="29"/>
  <c r="BS242" i="29"/>
  <c r="AY242" i="29"/>
  <c r="AE242" i="29"/>
  <c r="K242" i="29"/>
  <c r="HB242" i="29"/>
  <c r="GH242" i="29"/>
  <c r="FN242" i="29"/>
  <c r="ET242" i="29"/>
  <c r="DZ242" i="29"/>
  <c r="DF242" i="29"/>
  <c r="CL242" i="29"/>
  <c r="BR242" i="29"/>
  <c r="AX242" i="29"/>
  <c r="AD242" i="29"/>
  <c r="J242" i="29"/>
  <c r="HA242" i="29"/>
  <c r="GG242" i="29"/>
  <c r="FM242" i="29"/>
  <c r="ES242" i="29"/>
  <c r="DY242" i="29"/>
  <c r="DE242" i="29"/>
  <c r="CK242" i="29"/>
  <c r="BQ242" i="29"/>
  <c r="AW242" i="29"/>
  <c r="AC242" i="29"/>
  <c r="I242" i="29"/>
  <c r="GZ242" i="29"/>
  <c r="GF242" i="29"/>
  <c r="FL242" i="29"/>
  <c r="ER242" i="29"/>
  <c r="DX242" i="29"/>
  <c r="DD242" i="29"/>
  <c r="CJ242" i="29"/>
  <c r="BP242" i="29"/>
  <c r="AV242" i="29"/>
  <c r="AB242" i="29"/>
  <c r="H242" i="29"/>
  <c r="HK242" i="29"/>
  <c r="GM242" i="29"/>
  <c r="FK242" i="29"/>
  <c r="EM242" i="29"/>
  <c r="DO242" i="29"/>
  <c r="CQ242" i="29"/>
  <c r="BO242" i="29"/>
  <c r="AQ242" i="29"/>
  <c r="S242" i="29"/>
  <c r="HJ242" i="29"/>
  <c r="GL242" i="29"/>
  <c r="FJ242" i="29"/>
  <c r="EL242" i="29"/>
  <c r="DN242" i="29"/>
  <c r="CP242" i="29"/>
  <c r="BN242" i="29"/>
  <c r="AP242" i="29"/>
  <c r="R242" i="29"/>
  <c r="HI242" i="29"/>
  <c r="GK242" i="29"/>
  <c r="FI242" i="29"/>
  <c r="EK242" i="29"/>
  <c r="DM242" i="29"/>
  <c r="CO242" i="29"/>
  <c r="BM242" i="29"/>
  <c r="AO242" i="29"/>
  <c r="Q242" i="29"/>
  <c r="HH242" i="29"/>
  <c r="GJ242" i="29"/>
  <c r="FH242" i="29"/>
  <c r="EJ242" i="29"/>
  <c r="DL242" i="29"/>
  <c r="CN242" i="29"/>
  <c r="BL242" i="29"/>
  <c r="AN242" i="29"/>
  <c r="P242" i="29"/>
  <c r="GV242" i="29"/>
  <c r="FX242" i="29"/>
  <c r="EZ242" i="29"/>
  <c r="EB242" i="29"/>
  <c r="CZ242" i="29"/>
  <c r="CB242" i="29"/>
  <c r="BD242" i="29"/>
  <c r="AF242" i="29"/>
  <c r="AR242" i="29"/>
  <c r="BY242" i="29"/>
  <c r="DC242" i="29"/>
  <c r="EN242" i="29"/>
  <c r="FU242" i="29"/>
  <c r="GY242" i="29"/>
  <c r="AI243" i="29"/>
  <c r="BT243" i="29"/>
  <c r="DA243" i="29"/>
  <c r="EE243" i="29"/>
  <c r="FP243" i="29"/>
  <c r="GW243" i="29"/>
  <c r="HC247" i="29"/>
  <c r="GI247" i="29"/>
  <c r="FO247" i="29"/>
  <c r="EU247" i="29"/>
  <c r="EA247" i="29"/>
  <c r="DG247" i="29"/>
  <c r="CM247" i="29"/>
  <c r="BS247" i="29"/>
  <c r="AY247" i="29"/>
  <c r="AE247" i="29"/>
  <c r="K247" i="29"/>
  <c r="HB247" i="29"/>
  <c r="GH247" i="29"/>
  <c r="FN247" i="29"/>
  <c r="ET247" i="29"/>
  <c r="DZ247" i="29"/>
  <c r="DF247" i="29"/>
  <c r="CL247" i="29"/>
  <c r="BR247" i="29"/>
  <c r="AX247" i="29"/>
  <c r="AD247" i="29"/>
  <c r="J247" i="29"/>
  <c r="HA247" i="29"/>
  <c r="GG247" i="29"/>
  <c r="FM247" i="29"/>
  <c r="ES247" i="29"/>
  <c r="DY247" i="29"/>
  <c r="DE247" i="29"/>
  <c r="CK247" i="29"/>
  <c r="BQ247" i="29"/>
  <c r="AW247" i="29"/>
  <c r="AC247" i="29"/>
  <c r="I247" i="29"/>
  <c r="GZ247" i="29"/>
  <c r="GF247" i="29"/>
  <c r="FL247" i="29"/>
  <c r="ER247" i="29"/>
  <c r="DX247" i="29"/>
  <c r="DD247" i="29"/>
  <c r="CJ247" i="29"/>
  <c r="BP247" i="29"/>
  <c r="AV247" i="29"/>
  <c r="AB247" i="29"/>
  <c r="H247" i="29"/>
  <c r="HM247" i="29"/>
  <c r="GS247" i="29"/>
  <c r="FY247" i="29"/>
  <c r="FE247" i="29"/>
  <c r="EK247" i="29"/>
  <c r="DQ247" i="29"/>
  <c r="CW247" i="29"/>
  <c r="CC247" i="29"/>
  <c r="BI247" i="29"/>
  <c r="AO247" i="29"/>
  <c r="U247" i="29"/>
  <c r="GR247" i="29"/>
  <c r="FS247" i="29"/>
  <c r="EP247" i="29"/>
  <c r="DP247" i="29"/>
  <c r="CQ247" i="29"/>
  <c r="BN247" i="29"/>
  <c r="AN247" i="29"/>
  <c r="O247" i="29"/>
  <c r="HF247" i="29"/>
  <c r="GB247" i="29"/>
  <c r="FA247" i="29"/>
  <c r="DW247" i="29"/>
  <c r="CV247" i="29"/>
  <c r="BV247" i="29"/>
  <c r="AR247" i="29"/>
  <c r="Q247" i="29"/>
  <c r="HE247" i="29"/>
  <c r="GA247" i="29"/>
  <c r="EZ247" i="29"/>
  <c r="DV247" i="29"/>
  <c r="CU247" i="29"/>
  <c r="BU247" i="29"/>
  <c r="AQ247" i="29"/>
  <c r="P247" i="29"/>
  <c r="HD247" i="29"/>
  <c r="FZ247" i="29"/>
  <c r="EY247" i="29"/>
  <c r="DU247" i="29"/>
  <c r="CT247" i="29"/>
  <c r="BT247" i="29"/>
  <c r="AP247" i="29"/>
  <c r="N247" i="29"/>
  <c r="GY247" i="29"/>
  <c r="FX247" i="29"/>
  <c r="EX247" i="29"/>
  <c r="DT247" i="29"/>
  <c r="CS247" i="29"/>
  <c r="BO247" i="29"/>
  <c r="AM247" i="29"/>
  <c r="M247" i="29"/>
  <c r="HP247" i="29"/>
  <c r="GO247" i="29"/>
  <c r="FK247" i="29"/>
  <c r="EJ247" i="29"/>
  <c r="DJ247" i="29"/>
  <c r="CF247" i="29"/>
  <c r="BE247" i="29"/>
  <c r="AA247" i="29"/>
  <c r="AZ247" i="29"/>
  <c r="CG247" i="29"/>
  <c r="DR247" i="29"/>
  <c r="FF247" i="29"/>
  <c r="GP247" i="29"/>
  <c r="AN252" i="29"/>
  <c r="CD252" i="29"/>
  <c r="DM252" i="29"/>
  <c r="EY252" i="29"/>
  <c r="GM252" i="29"/>
  <c r="HJ263" i="29"/>
  <c r="GP263" i="29"/>
  <c r="FV263" i="29"/>
  <c r="FB263" i="29"/>
  <c r="EH263" i="29"/>
  <c r="DN263" i="29"/>
  <c r="CT263" i="29"/>
  <c r="BZ263" i="29"/>
  <c r="BF263" i="29"/>
  <c r="AL263" i="29"/>
  <c r="R263" i="29"/>
  <c r="HI263" i="29"/>
  <c r="HB263" i="29"/>
  <c r="GG263" i="29"/>
  <c r="FL263" i="29"/>
  <c r="EQ263" i="29"/>
  <c r="DV263" i="29"/>
  <c r="DA263" i="29"/>
  <c r="CF263" i="29"/>
  <c r="BK263" i="29"/>
  <c r="AP263" i="29"/>
  <c r="U263" i="29"/>
  <c r="HA263" i="29"/>
  <c r="GF263" i="29"/>
  <c r="FK263" i="29"/>
  <c r="EP263" i="29"/>
  <c r="DU263" i="29"/>
  <c r="CZ263" i="29"/>
  <c r="CE263" i="29"/>
  <c r="BJ263" i="29"/>
  <c r="AO263" i="29"/>
  <c r="T263" i="29"/>
  <c r="GZ263" i="29"/>
  <c r="GE263" i="29"/>
  <c r="FJ263" i="29"/>
  <c r="EO263" i="29"/>
  <c r="DT263" i="29"/>
  <c r="CY263" i="29"/>
  <c r="CD263" i="29"/>
  <c r="BI263" i="29"/>
  <c r="AN263" i="29"/>
  <c r="S263" i="29"/>
  <c r="GY263" i="29"/>
  <c r="GD263" i="29"/>
  <c r="FI263" i="29"/>
  <c r="EN263" i="29"/>
  <c r="DS263" i="29"/>
  <c r="CX263" i="29"/>
  <c r="CC263" i="29"/>
  <c r="BH263" i="29"/>
  <c r="AM263" i="29"/>
  <c r="Q263" i="29"/>
  <c r="HN263" i="29"/>
  <c r="GR263" i="29"/>
  <c r="FW263" i="29"/>
  <c r="FA263" i="29"/>
  <c r="EF263" i="29"/>
  <c r="DK263" i="29"/>
  <c r="CP263" i="29"/>
  <c r="BU263" i="29"/>
  <c r="AZ263" i="29"/>
  <c r="AE263" i="29"/>
  <c r="J263" i="29"/>
  <c r="HG263" i="29"/>
  <c r="GC263" i="29"/>
  <c r="FC263" i="29"/>
  <c r="EA263" i="29"/>
  <c r="CW263" i="29"/>
  <c r="BV263" i="29"/>
  <c r="AU263" i="29"/>
  <c r="P263" i="29"/>
  <c r="GT263" i="29"/>
  <c r="FR263" i="29"/>
  <c r="HF263" i="29"/>
  <c r="FZ263" i="29"/>
  <c r="EV263" i="29"/>
  <c r="DQ263" i="29"/>
  <c r="CN263" i="29"/>
  <c r="BM263" i="29"/>
  <c r="AG263" i="29"/>
  <c r="HE263" i="29"/>
  <c r="FY263" i="29"/>
  <c r="EU263" i="29"/>
  <c r="DP263" i="29"/>
  <c r="CM263" i="29"/>
  <c r="BL263" i="29"/>
  <c r="AF263" i="29"/>
  <c r="HD263" i="29"/>
  <c r="FX263" i="29"/>
  <c r="ET263" i="29"/>
  <c r="DO263" i="29"/>
  <c r="CL263" i="29"/>
  <c r="BG263" i="29"/>
  <c r="AD263" i="29"/>
  <c r="HC263" i="29"/>
  <c r="FU263" i="29"/>
  <c r="ES263" i="29"/>
  <c r="DM263" i="29"/>
  <c r="CK263" i="29"/>
  <c r="BE263" i="29"/>
  <c r="AC263" i="29"/>
  <c r="GN263" i="29"/>
  <c r="FH263" i="29"/>
  <c r="EE263" i="29"/>
  <c r="DD263" i="29"/>
  <c r="BX263" i="29"/>
  <c r="AV263" i="29"/>
  <c r="O263" i="29"/>
  <c r="AS263" i="29"/>
  <c r="CG263" i="29"/>
  <c r="DW263" i="29"/>
  <c r="FF263" i="29"/>
  <c r="GU263" i="29"/>
  <c r="I281" i="29"/>
  <c r="BF281" i="29"/>
  <c r="DN281" i="29"/>
  <c r="FS281" i="29"/>
  <c r="N295" i="29"/>
  <c r="CB295" i="29"/>
  <c r="EX295" i="29"/>
  <c r="J281" i="29"/>
  <c r="BG281" i="29"/>
  <c r="DO281" i="29"/>
  <c r="FT281" i="29"/>
  <c r="O295" i="29"/>
  <c r="CL295" i="29"/>
  <c r="FR295" i="29"/>
  <c r="HK243" i="29"/>
  <c r="GQ243" i="29"/>
  <c r="FW243" i="29"/>
  <c r="FC243" i="29"/>
  <c r="EI243" i="29"/>
  <c r="DO243" i="29"/>
  <c r="CU243" i="29"/>
  <c r="CA243" i="29"/>
  <c r="BG243" i="29"/>
  <c r="AM243" i="29"/>
  <c r="S243" i="29"/>
  <c r="HJ243" i="29"/>
  <c r="GP243" i="29"/>
  <c r="FV243" i="29"/>
  <c r="FB243" i="29"/>
  <c r="EH243" i="29"/>
  <c r="DN243" i="29"/>
  <c r="CT243" i="29"/>
  <c r="BZ243" i="29"/>
  <c r="BF243" i="29"/>
  <c r="AL243" i="29"/>
  <c r="R243" i="29"/>
  <c r="HI243" i="29"/>
  <c r="GO243" i="29"/>
  <c r="FU243" i="29"/>
  <c r="FA243" i="29"/>
  <c r="EG243" i="29"/>
  <c r="DM243" i="29"/>
  <c r="CS243" i="29"/>
  <c r="BY243" i="29"/>
  <c r="BE243" i="29"/>
  <c r="AK243" i="29"/>
  <c r="Q243" i="29"/>
  <c r="HH243" i="29"/>
  <c r="GN243" i="29"/>
  <c r="FT243" i="29"/>
  <c r="EZ243" i="29"/>
  <c r="EF243" i="29"/>
  <c r="DL243" i="29"/>
  <c r="CR243" i="29"/>
  <c r="BX243" i="29"/>
  <c r="BD243" i="29"/>
  <c r="AJ243" i="29"/>
  <c r="P243" i="29"/>
  <c r="HO243" i="29"/>
  <c r="GM243" i="29"/>
  <c r="FO243" i="29"/>
  <c r="EQ243" i="29"/>
  <c r="DS243" i="29"/>
  <c r="CQ243" i="29"/>
  <c r="BS243" i="29"/>
  <c r="AU243" i="29"/>
  <c r="W243" i="29"/>
  <c r="HN243" i="29"/>
  <c r="GL243" i="29"/>
  <c r="FN243" i="29"/>
  <c r="EP243" i="29"/>
  <c r="DR243" i="29"/>
  <c r="CP243" i="29"/>
  <c r="BR243" i="29"/>
  <c r="AT243" i="29"/>
  <c r="V243" i="29"/>
  <c r="HM243" i="29"/>
  <c r="GK243" i="29"/>
  <c r="FM243" i="29"/>
  <c r="EO243" i="29"/>
  <c r="DQ243" i="29"/>
  <c r="CO243" i="29"/>
  <c r="BQ243" i="29"/>
  <c r="AS243" i="29"/>
  <c r="U243" i="29"/>
  <c r="HL243" i="29"/>
  <c r="GJ243" i="29"/>
  <c r="FL243" i="29"/>
  <c r="EN243" i="29"/>
  <c r="DP243" i="29"/>
  <c r="CN243" i="29"/>
  <c r="BP243" i="29"/>
  <c r="AR243" i="29"/>
  <c r="T243" i="29"/>
  <c r="GZ243" i="29"/>
  <c r="GB243" i="29"/>
  <c r="FD243" i="29"/>
  <c r="EB243" i="29"/>
  <c r="DD243" i="29"/>
  <c r="CF243" i="29"/>
  <c r="BH243" i="29"/>
  <c r="AF243" i="29"/>
  <c r="H243" i="29"/>
  <c r="AO243" i="29"/>
  <c r="BV243" i="29"/>
  <c r="DC243" i="29"/>
  <c r="EK243" i="29"/>
  <c r="FR243" i="29"/>
  <c r="GY243" i="29"/>
  <c r="HC252" i="29"/>
  <c r="GI252" i="29"/>
  <c r="FO252" i="29"/>
  <c r="EU252" i="29"/>
  <c r="EA252" i="29"/>
  <c r="DG252" i="29"/>
  <c r="CM252" i="29"/>
  <c r="BS252" i="29"/>
  <c r="AY252" i="29"/>
  <c r="AE252" i="29"/>
  <c r="K252" i="29"/>
  <c r="HB252" i="29"/>
  <c r="GH252" i="29"/>
  <c r="FN252" i="29"/>
  <c r="ET252" i="29"/>
  <c r="DZ252" i="29"/>
  <c r="DF252" i="29"/>
  <c r="CL252" i="29"/>
  <c r="BR252" i="29"/>
  <c r="AX252" i="29"/>
  <c r="AD252" i="29"/>
  <c r="J252" i="29"/>
  <c r="HA252" i="29"/>
  <c r="GG252" i="29"/>
  <c r="FM252" i="29"/>
  <c r="ES252" i="29"/>
  <c r="DY252" i="29"/>
  <c r="DE252" i="29"/>
  <c r="CK252" i="29"/>
  <c r="BQ252" i="29"/>
  <c r="AW252" i="29"/>
  <c r="AC252" i="29"/>
  <c r="I252" i="29"/>
  <c r="GZ252" i="29"/>
  <c r="GF252" i="29"/>
  <c r="FL252" i="29"/>
  <c r="ER252" i="29"/>
  <c r="DX252" i="29"/>
  <c r="DD252" i="29"/>
  <c r="CJ252" i="29"/>
  <c r="BP252" i="29"/>
  <c r="AV252" i="29"/>
  <c r="AB252" i="29"/>
  <c r="H252" i="29"/>
  <c r="HM252" i="29"/>
  <c r="GS252" i="29"/>
  <c r="FY252" i="29"/>
  <c r="FE252" i="29"/>
  <c r="EK252" i="29"/>
  <c r="DQ252" i="29"/>
  <c r="CW252" i="29"/>
  <c r="CC252" i="29"/>
  <c r="BI252" i="29"/>
  <c r="AO252" i="29"/>
  <c r="U252" i="29"/>
  <c r="GW252" i="29"/>
  <c r="FW252" i="29"/>
  <c r="EX252" i="29"/>
  <c r="DU252" i="29"/>
  <c r="CU252" i="29"/>
  <c r="BV252" i="29"/>
  <c r="AS252" i="29"/>
  <c r="S252" i="29"/>
  <c r="HK252" i="29"/>
  <c r="GK252" i="29"/>
  <c r="FG252" i="29"/>
  <c r="EF252" i="29"/>
  <c r="DB252" i="29"/>
  <c r="CA252" i="29"/>
  <c r="BA252" i="29"/>
  <c r="W252" i="29"/>
  <c r="HJ252" i="29"/>
  <c r="GJ252" i="29"/>
  <c r="FF252" i="29"/>
  <c r="EE252" i="29"/>
  <c r="DA252" i="29"/>
  <c r="BZ252" i="29"/>
  <c r="AZ252" i="29"/>
  <c r="V252" i="29"/>
  <c r="HI252" i="29"/>
  <c r="GE252" i="29"/>
  <c r="FD252" i="29"/>
  <c r="ED252" i="29"/>
  <c r="CZ252" i="29"/>
  <c r="BY252" i="29"/>
  <c r="AU252" i="29"/>
  <c r="T252" i="29"/>
  <c r="HH252" i="29"/>
  <c r="GD252" i="29"/>
  <c r="FC252" i="29"/>
  <c r="EC252" i="29"/>
  <c r="CY252" i="29"/>
  <c r="BX252" i="29"/>
  <c r="AT252" i="29"/>
  <c r="R252" i="29"/>
  <c r="GU252" i="29"/>
  <c r="FT252" i="29"/>
  <c r="EP252" i="29"/>
  <c r="DO252" i="29"/>
  <c r="CO252" i="29"/>
  <c r="BK252" i="29"/>
  <c r="AJ252" i="29"/>
  <c r="AQ252" i="29"/>
  <c r="CF252" i="29"/>
  <c r="DP252" i="29"/>
  <c r="FA252" i="29"/>
  <c r="GO252" i="29"/>
  <c r="K281" i="29"/>
  <c r="BS281" i="29"/>
  <c r="DT281" i="29"/>
  <c r="FY281" i="29"/>
  <c r="Q295" i="29"/>
  <c r="CM295" i="29"/>
  <c r="FT295" i="29"/>
  <c r="V238" i="29"/>
  <c r="AT238" i="29"/>
  <c r="BR238" i="29"/>
  <c r="CP238" i="29"/>
  <c r="DR238" i="29"/>
  <c r="EP238" i="29"/>
  <c r="FN238" i="29"/>
  <c r="GL238" i="29"/>
  <c r="HN238" i="29"/>
  <c r="HK278" i="29"/>
  <c r="GQ278" i="29"/>
  <c r="FW278" i="29"/>
  <c r="FC278" i="29"/>
  <c r="EI278" i="29"/>
  <c r="DO278" i="29"/>
  <c r="CU278" i="29"/>
  <c r="CA278" i="29"/>
  <c r="BG278" i="29"/>
  <c r="AM278" i="29"/>
  <c r="S278" i="29"/>
  <c r="HJ278" i="29"/>
  <c r="GP278" i="29"/>
  <c r="FV278" i="29"/>
  <c r="FB278" i="29"/>
  <c r="EH278" i="29"/>
  <c r="DN278" i="29"/>
  <c r="CT278" i="29"/>
  <c r="BZ278" i="29"/>
  <c r="BF278" i="29"/>
  <c r="AL278" i="29"/>
  <c r="R278" i="29"/>
  <c r="HI278" i="29"/>
  <c r="GO278" i="29"/>
  <c r="FU278" i="29"/>
  <c r="FA278" i="29"/>
  <c r="EG278" i="29"/>
  <c r="DM278" i="29"/>
  <c r="CS278" i="29"/>
  <c r="BY278" i="29"/>
  <c r="BE278" i="29"/>
  <c r="AK278" i="29"/>
  <c r="Q278" i="29"/>
  <c r="HH278" i="29"/>
  <c r="GN278" i="29"/>
  <c r="FT278" i="29"/>
  <c r="EZ278" i="29"/>
  <c r="EF278" i="29"/>
  <c r="DL278" i="29"/>
  <c r="CR278" i="29"/>
  <c r="BX278" i="29"/>
  <c r="BD278" i="29"/>
  <c r="AJ278" i="29"/>
  <c r="P278" i="29"/>
  <c r="HL278" i="29"/>
  <c r="GJ278" i="29"/>
  <c r="FL278" i="29"/>
  <c r="EN278" i="29"/>
  <c r="DP278" i="29"/>
  <c r="CN278" i="29"/>
  <c r="BP278" i="29"/>
  <c r="AR278" i="29"/>
  <c r="T278" i="29"/>
  <c r="HG278" i="29"/>
  <c r="GI278" i="29"/>
  <c r="FK278" i="29"/>
  <c r="EM278" i="29"/>
  <c r="DK278" i="29"/>
  <c r="CM278" i="29"/>
  <c r="BO278" i="29"/>
  <c r="AQ278" i="29"/>
  <c r="O278" i="29"/>
  <c r="HF278" i="29"/>
  <c r="GH278" i="29"/>
  <c r="FJ278" i="29"/>
  <c r="EL278" i="29"/>
  <c r="DJ278" i="29"/>
  <c r="CL278" i="29"/>
  <c r="BN278" i="29"/>
  <c r="AP278" i="29"/>
  <c r="N278" i="29"/>
  <c r="HE278" i="29"/>
  <c r="GG278" i="29"/>
  <c r="FI278" i="29"/>
  <c r="EK278" i="29"/>
  <c r="DI278" i="29"/>
  <c r="CK278" i="29"/>
  <c r="BM278" i="29"/>
  <c r="AO278" i="29"/>
  <c r="M278" i="29"/>
  <c r="GX278" i="29"/>
  <c r="FZ278" i="29"/>
  <c r="EX278" i="29"/>
  <c r="DZ278" i="29"/>
  <c r="DB278" i="29"/>
  <c r="CD278" i="29"/>
  <c r="BB278" i="29"/>
  <c r="AD278" i="29"/>
  <c r="GW278" i="29"/>
  <c r="FP278" i="29"/>
  <c r="EE278" i="29"/>
  <c r="DA278" i="29"/>
  <c r="BT278" i="29"/>
  <c r="AI278" i="29"/>
  <c r="GV278" i="29"/>
  <c r="FO278" i="29"/>
  <c r="ED278" i="29"/>
  <c r="CZ278" i="29"/>
  <c r="BS278" i="29"/>
  <c r="AH278" i="29"/>
  <c r="HQ278" i="29"/>
  <c r="GF278" i="29"/>
  <c r="EY278" i="29"/>
  <c r="DU278" i="29"/>
  <c r="CJ278" i="29"/>
  <c r="BC278" i="29"/>
  <c r="Y278" i="29"/>
  <c r="HO278" i="29"/>
  <c r="GD278" i="29"/>
  <c r="EV278" i="29"/>
  <c r="DS278" i="29"/>
  <c r="CH278" i="29"/>
  <c r="AZ278" i="29"/>
  <c r="W278" i="29"/>
  <c r="AV278" i="29"/>
  <c r="CI278" i="29"/>
  <c r="DY278" i="29"/>
  <c r="FQ278" i="29"/>
  <c r="HC278" i="29"/>
  <c r="AC280" i="29"/>
  <c r="BQ280" i="29"/>
  <c r="DF280" i="29"/>
  <c r="FA280" i="29"/>
  <c r="GN280" i="29"/>
  <c r="AC287" i="29"/>
  <c r="CG287" i="29"/>
  <c r="ED287" i="29"/>
  <c r="GE287" i="29"/>
  <c r="HC338" i="29"/>
  <c r="GI338" i="29"/>
  <c r="FO338" i="29"/>
  <c r="EU338" i="29"/>
  <c r="EA338" i="29"/>
  <c r="DG338" i="29"/>
  <c r="CM338" i="29"/>
  <c r="BS338" i="29"/>
  <c r="AY338" i="29"/>
  <c r="AE338" i="29"/>
  <c r="K338" i="29"/>
  <c r="HB338" i="29"/>
  <c r="GH338" i="29"/>
  <c r="FN338" i="29"/>
  <c r="ET338" i="29"/>
  <c r="DZ338" i="29"/>
  <c r="DF338" i="29"/>
  <c r="CL338" i="29"/>
  <c r="BR338" i="29"/>
  <c r="AX338" i="29"/>
  <c r="AD338" i="29"/>
  <c r="J338" i="29"/>
  <c r="GZ338" i="29"/>
  <c r="GF338" i="29"/>
  <c r="FL338" i="29"/>
  <c r="ER338" i="29"/>
  <c r="DX338" i="29"/>
  <c r="DD338" i="29"/>
  <c r="CJ338" i="29"/>
  <c r="BP338" i="29"/>
  <c r="AV338" i="29"/>
  <c r="AB338" i="29"/>
  <c r="H338" i="29"/>
  <c r="HE338" i="29"/>
  <c r="GE338" i="29"/>
  <c r="FH338" i="29"/>
  <c r="EK338" i="29"/>
  <c r="DN338" i="29"/>
  <c r="CQ338" i="29"/>
  <c r="BT338" i="29"/>
  <c r="AT338" i="29"/>
  <c r="W338" i="29"/>
  <c r="HD338" i="29"/>
  <c r="GD338" i="29"/>
  <c r="FG338" i="29"/>
  <c r="EJ338" i="29"/>
  <c r="DM338" i="29"/>
  <c r="CP338" i="29"/>
  <c r="BQ338" i="29"/>
  <c r="AS338" i="29"/>
  <c r="V338" i="29"/>
  <c r="HA338" i="29"/>
  <c r="GC338" i="29"/>
  <c r="FF338" i="29"/>
  <c r="EI338" i="29"/>
  <c r="DL338" i="29"/>
  <c r="CO338" i="29"/>
  <c r="BO338" i="29"/>
  <c r="AR338" i="29"/>
  <c r="U338" i="29"/>
  <c r="GY338" i="29"/>
  <c r="GB338" i="29"/>
  <c r="FE338" i="29"/>
  <c r="EH338" i="29"/>
  <c r="DK338" i="29"/>
  <c r="CN338" i="29"/>
  <c r="BN338" i="29"/>
  <c r="AQ338" i="29"/>
  <c r="T338" i="29"/>
  <c r="HO338" i="29"/>
  <c r="GR338" i="29"/>
  <c r="FU338" i="29"/>
  <c r="EX338" i="29"/>
  <c r="DY338" i="29"/>
  <c r="DA338" i="29"/>
  <c r="CD338" i="29"/>
  <c r="BG338" i="29"/>
  <c r="AJ338" i="29"/>
  <c r="M338" i="29"/>
  <c r="HN338" i="29"/>
  <c r="GL338" i="29"/>
  <c r="FC338" i="29"/>
  <c r="DW338" i="29"/>
  <c r="CU338" i="29"/>
  <c r="BL338" i="29"/>
  <c r="AI338" i="29"/>
  <c r="HM338" i="29"/>
  <c r="GK338" i="29"/>
  <c r="FB338" i="29"/>
  <c r="DV338" i="29"/>
  <c r="CT338" i="29"/>
  <c r="BK338" i="29"/>
  <c r="AH338" i="29"/>
  <c r="HL338" i="29"/>
  <c r="GJ338" i="29"/>
  <c r="FA338" i="29"/>
  <c r="DU338" i="29"/>
  <c r="CS338" i="29"/>
  <c r="BJ338" i="29"/>
  <c r="AG338" i="29"/>
  <c r="HK338" i="29"/>
  <c r="GG338" i="29"/>
  <c r="EZ338" i="29"/>
  <c r="DT338" i="29"/>
  <c r="CR338" i="29"/>
  <c r="BI338" i="29"/>
  <c r="AF338" i="29"/>
  <c r="GW338" i="29"/>
  <c r="FT338" i="29"/>
  <c r="EO338" i="29"/>
  <c r="DI338" i="29"/>
  <c r="CC338" i="29"/>
  <c r="BA338" i="29"/>
  <c r="R338" i="29"/>
  <c r="GN338" i="29"/>
  <c r="ES338" i="29"/>
  <c r="DC338" i="29"/>
  <c r="BU338" i="29"/>
  <c r="Y338" i="29"/>
  <c r="GM338" i="29"/>
  <c r="EQ338" i="29"/>
  <c r="DB338" i="29"/>
  <c r="BM338" i="29"/>
  <c r="X338" i="29"/>
  <c r="GA338" i="29"/>
  <c r="EP338" i="29"/>
  <c r="CZ338" i="29"/>
  <c r="BH338" i="29"/>
  <c r="S338" i="29"/>
  <c r="FZ338" i="29"/>
  <c r="EN338" i="29"/>
  <c r="CY338" i="29"/>
  <c r="BF338" i="29"/>
  <c r="Q338" i="29"/>
  <c r="HQ338" i="29"/>
  <c r="FX338" i="29"/>
  <c r="EL338" i="29"/>
  <c r="CW338" i="29"/>
  <c r="BD338" i="29"/>
  <c r="O338" i="29"/>
  <c r="HI338" i="29"/>
  <c r="FS338" i="29"/>
  <c r="EE338" i="29"/>
  <c r="CI338" i="29"/>
  <c r="AZ338" i="29"/>
  <c r="I338" i="29"/>
  <c r="HG338" i="29"/>
  <c r="FQ338" i="29"/>
  <c r="EC338" i="29"/>
  <c r="CG338" i="29"/>
  <c r="AU338" i="29"/>
  <c r="HF338" i="29"/>
  <c r="FP338" i="29"/>
  <c r="EB338" i="29"/>
  <c r="CF338" i="29"/>
  <c r="AP338" i="29"/>
  <c r="GQ338" i="29"/>
  <c r="DR338" i="29"/>
  <c r="BC338" i="29"/>
  <c r="GP338" i="29"/>
  <c r="DQ338" i="29"/>
  <c r="BB338" i="29"/>
  <c r="GO338" i="29"/>
  <c r="DP338" i="29"/>
  <c r="AW338" i="29"/>
  <c r="FY338" i="29"/>
  <c r="DO338" i="29"/>
  <c r="AO338" i="29"/>
  <c r="FW338" i="29"/>
  <c r="DJ338" i="29"/>
  <c r="AN338" i="29"/>
  <c r="FV338" i="29"/>
  <c r="DH338" i="29"/>
  <c r="AM338" i="29"/>
  <c r="FR338" i="29"/>
  <c r="DE338" i="29"/>
  <c r="AL338" i="29"/>
  <c r="FM338" i="29"/>
  <c r="CX338" i="29"/>
  <c r="AK338" i="29"/>
  <c r="FK338" i="29"/>
  <c r="CV338" i="29"/>
  <c r="AC338" i="29"/>
  <c r="FJ338" i="29"/>
  <c r="CK338" i="29"/>
  <c r="AA338" i="29"/>
  <c r="FI338" i="29"/>
  <c r="CH338" i="29"/>
  <c r="Z338" i="29"/>
  <c r="FD338" i="29"/>
  <c r="CE338" i="29"/>
  <c r="P338" i="29"/>
  <c r="GX338" i="29"/>
  <c r="EM338" i="29"/>
  <c r="BY338" i="29"/>
  <c r="EV338" i="29"/>
  <c r="EG338" i="29"/>
  <c r="EF338" i="29"/>
  <c r="CB338" i="29"/>
  <c r="CA338" i="29"/>
  <c r="BZ338" i="29"/>
  <c r="BW338" i="29"/>
  <c r="HP338" i="29"/>
  <c r="BE338" i="29"/>
  <c r="AA213" i="29"/>
  <c r="AU213" i="29"/>
  <c r="BO213" i="29"/>
  <c r="CI213" i="29"/>
  <c r="DC213" i="29"/>
  <c r="DW213" i="29"/>
  <c r="EQ213" i="29"/>
  <c r="FK213" i="29"/>
  <c r="GE213" i="29"/>
  <c r="GY213" i="29"/>
  <c r="Y225" i="29"/>
  <c r="AT225" i="29"/>
  <c r="BO225" i="29"/>
  <c r="CJ225" i="29"/>
  <c r="DE225" i="29"/>
  <c r="DZ225" i="29"/>
  <c r="EU225" i="29"/>
  <c r="FP225" i="29"/>
  <c r="GK225" i="29"/>
  <c r="HF225" i="29"/>
  <c r="HC227" i="29"/>
  <c r="GI227" i="29"/>
  <c r="FO227" i="29"/>
  <c r="EU227" i="29"/>
  <c r="EA227" i="29"/>
  <c r="DG227" i="29"/>
  <c r="CM227" i="29"/>
  <c r="BS227" i="29"/>
  <c r="AY227" i="29"/>
  <c r="AE227" i="29"/>
  <c r="K227" i="29"/>
  <c r="AB227" i="29"/>
  <c r="AW227" i="29"/>
  <c r="BR227" i="29"/>
  <c r="CN227" i="29"/>
  <c r="DI227" i="29"/>
  <c r="ED227" i="29"/>
  <c r="EY227" i="29"/>
  <c r="FT227" i="29"/>
  <c r="GO227" i="29"/>
  <c r="HJ227" i="29"/>
  <c r="Z233" i="29"/>
  <c r="AV233" i="29"/>
  <c r="BR233" i="29"/>
  <c r="CN233" i="29"/>
  <c r="DJ233" i="29"/>
  <c r="EF233" i="29"/>
  <c r="FD233" i="29"/>
  <c r="FZ233" i="29"/>
  <c r="GV233" i="29"/>
  <c r="AD238" i="29"/>
  <c r="BB238" i="29"/>
  <c r="CD238" i="29"/>
  <c r="DB238" i="29"/>
  <c r="DZ238" i="29"/>
  <c r="EX238" i="29"/>
  <c r="FZ238" i="29"/>
  <c r="GX238" i="29"/>
  <c r="AE246" i="29"/>
  <c r="BF246" i="29"/>
  <c r="CJ246" i="29"/>
  <c r="DK246" i="29"/>
  <c r="EO246" i="29"/>
  <c r="FO246" i="29"/>
  <c r="GP246" i="29"/>
  <c r="HG255" i="29"/>
  <c r="GM255" i="29"/>
  <c r="FS255" i="29"/>
  <c r="EY255" i="29"/>
  <c r="EE255" i="29"/>
  <c r="DK255" i="29"/>
  <c r="CQ255" i="29"/>
  <c r="BW255" i="29"/>
  <c r="BC255" i="29"/>
  <c r="AI255" i="29"/>
  <c r="O255" i="29"/>
  <c r="HF255" i="29"/>
  <c r="GL255" i="29"/>
  <c r="FR255" i="29"/>
  <c r="EX255" i="29"/>
  <c r="ED255" i="29"/>
  <c r="DJ255" i="29"/>
  <c r="CP255" i="29"/>
  <c r="BV255" i="29"/>
  <c r="BB255" i="29"/>
  <c r="AH255" i="29"/>
  <c r="N255" i="29"/>
  <c r="HE255" i="29"/>
  <c r="GK255" i="29"/>
  <c r="FQ255" i="29"/>
  <c r="EW255" i="29"/>
  <c r="EC255" i="29"/>
  <c r="DI255" i="29"/>
  <c r="CO255" i="29"/>
  <c r="BU255" i="29"/>
  <c r="BA255" i="29"/>
  <c r="AG255" i="29"/>
  <c r="M255" i="29"/>
  <c r="HD255" i="29"/>
  <c r="GJ255" i="29"/>
  <c r="FP255" i="29"/>
  <c r="EV255" i="29"/>
  <c r="EB255" i="29"/>
  <c r="DH255" i="29"/>
  <c r="CN255" i="29"/>
  <c r="BT255" i="29"/>
  <c r="AZ255" i="29"/>
  <c r="AF255" i="29"/>
  <c r="L255" i="29"/>
  <c r="HQ255" i="29"/>
  <c r="GW255" i="29"/>
  <c r="GC255" i="29"/>
  <c r="FI255" i="29"/>
  <c r="EO255" i="29"/>
  <c r="DU255" i="29"/>
  <c r="DA255" i="29"/>
  <c r="CG255" i="29"/>
  <c r="BM255" i="29"/>
  <c r="AS255" i="29"/>
  <c r="Y255" i="29"/>
  <c r="HN255" i="29"/>
  <c r="GO255" i="29"/>
  <c r="FL255" i="29"/>
  <c r="EL255" i="29"/>
  <c r="DM255" i="29"/>
  <c r="CJ255" i="29"/>
  <c r="BJ255" i="29"/>
  <c r="AK255" i="29"/>
  <c r="H255" i="29"/>
  <c r="AL255" i="29"/>
  <c r="BL255" i="29"/>
  <c r="CM255" i="29"/>
  <c r="DQ255" i="29"/>
  <c r="ER255" i="29"/>
  <c r="FV255" i="29"/>
  <c r="GV255" i="29"/>
  <c r="AE260" i="29"/>
  <c r="BK260" i="29"/>
  <c r="CM260" i="29"/>
  <c r="DS260" i="29"/>
  <c r="ET260" i="29"/>
  <c r="FW260" i="29"/>
  <c r="HB260" i="29"/>
  <c r="AH262" i="29"/>
  <c r="BM262" i="29"/>
  <c r="CQ262" i="29"/>
  <c r="DV262" i="29"/>
  <c r="EX262" i="29"/>
  <c r="FZ262" i="29"/>
  <c r="HF262" i="29"/>
  <c r="GX264" i="29"/>
  <c r="GD264" i="29"/>
  <c r="FJ264" i="29"/>
  <c r="EP264" i="29"/>
  <c r="DV264" i="29"/>
  <c r="DB264" i="29"/>
  <c r="CH264" i="29"/>
  <c r="BN264" i="29"/>
  <c r="AT264" i="29"/>
  <c r="Z264" i="29"/>
  <c r="HQ264" i="29"/>
  <c r="GW264" i="29"/>
  <c r="GC264" i="29"/>
  <c r="FI264" i="29"/>
  <c r="EO264" i="29"/>
  <c r="DU264" i="29"/>
  <c r="DA264" i="29"/>
  <c r="CG264" i="29"/>
  <c r="BM264" i="29"/>
  <c r="AS264" i="29"/>
  <c r="Y264" i="29"/>
  <c r="HP264" i="29"/>
  <c r="GT264" i="29"/>
  <c r="FX264" i="29"/>
  <c r="FB264" i="29"/>
  <c r="EF264" i="29"/>
  <c r="DJ264" i="29"/>
  <c r="CN264" i="29"/>
  <c r="BR264" i="29"/>
  <c r="AV264" i="29"/>
  <c r="X264" i="29"/>
  <c r="HO264" i="29"/>
  <c r="GS264" i="29"/>
  <c r="FW264" i="29"/>
  <c r="FA264" i="29"/>
  <c r="EE264" i="29"/>
  <c r="DI264" i="29"/>
  <c r="CM264" i="29"/>
  <c r="BQ264" i="29"/>
  <c r="AU264" i="29"/>
  <c r="W264" i="29"/>
  <c r="HN264" i="29"/>
  <c r="GR264" i="29"/>
  <c r="FV264" i="29"/>
  <c r="EZ264" i="29"/>
  <c r="ED264" i="29"/>
  <c r="DH264" i="29"/>
  <c r="CL264" i="29"/>
  <c r="BP264" i="29"/>
  <c r="AR264" i="29"/>
  <c r="V264" i="29"/>
  <c r="HM264" i="29"/>
  <c r="GQ264" i="29"/>
  <c r="FU264" i="29"/>
  <c r="EY264" i="29"/>
  <c r="EC264" i="29"/>
  <c r="DG264" i="29"/>
  <c r="CK264" i="29"/>
  <c r="BO264" i="29"/>
  <c r="AQ264" i="29"/>
  <c r="U264" i="29"/>
  <c r="HF264" i="29"/>
  <c r="GJ264" i="29"/>
  <c r="FN264" i="29"/>
  <c r="ER264" i="29"/>
  <c r="DT264" i="29"/>
  <c r="CX264" i="29"/>
  <c r="CB264" i="29"/>
  <c r="BF264" i="29"/>
  <c r="AJ264" i="29"/>
  <c r="N264" i="29"/>
  <c r="HA264" i="29"/>
  <c r="FT264" i="29"/>
  <c r="ES264" i="29"/>
  <c r="DO264" i="29"/>
  <c r="CJ264" i="29"/>
  <c r="BG264" i="29"/>
  <c r="AE264" i="29"/>
  <c r="GL264" i="29"/>
  <c r="FH264" i="29"/>
  <c r="EG264" i="29"/>
  <c r="CZ264" i="29"/>
  <c r="BX264" i="29"/>
  <c r="AW264" i="29"/>
  <c r="P264" i="29"/>
  <c r="HK264" i="29"/>
  <c r="GI264" i="29"/>
  <c r="FF264" i="29"/>
  <c r="EA264" i="29"/>
  <c r="CW264" i="29"/>
  <c r="BV264" i="29"/>
  <c r="AO264" i="29"/>
  <c r="M264" i="29"/>
  <c r="AL264" i="29"/>
  <c r="BW264" i="29"/>
  <c r="DE264" i="29"/>
  <c r="EM264" i="29"/>
  <c r="FY264" i="29"/>
  <c r="HE264" i="29"/>
  <c r="X278" i="29"/>
  <c r="BK278" i="29"/>
  <c r="DC278" i="29"/>
  <c r="ER278" i="29"/>
  <c r="GE278" i="29"/>
  <c r="AR280" i="29"/>
  <c r="CH280" i="29"/>
  <c r="DY280" i="29"/>
  <c r="FM280" i="29"/>
  <c r="HB280" i="29"/>
  <c r="AT284" i="29"/>
  <c r="CQ284" i="29"/>
  <c r="EK284" i="29"/>
  <c r="GI284" i="29"/>
  <c r="AZ287" i="29"/>
  <c r="DB287" i="29"/>
  <c r="EW287" i="29"/>
  <c r="HD287" i="29"/>
  <c r="BD290" i="29"/>
  <c r="DD290" i="29"/>
  <c r="FE290" i="29"/>
  <c r="HJ290" i="29"/>
  <c r="BX309" i="29"/>
  <c r="FA309" i="29"/>
  <c r="L338" i="29"/>
  <c r="HK238" i="29"/>
  <c r="GQ238" i="29"/>
  <c r="FW238" i="29"/>
  <c r="FC238" i="29"/>
  <c r="EI238" i="29"/>
  <c r="DO238" i="29"/>
  <c r="CU238" i="29"/>
  <c r="CA238" i="29"/>
  <c r="BG238" i="29"/>
  <c r="AM238" i="29"/>
  <c r="S238" i="29"/>
  <c r="HJ238" i="29"/>
  <c r="GP238" i="29"/>
  <c r="FV238" i="29"/>
  <c r="FB238" i="29"/>
  <c r="EH238" i="29"/>
  <c r="DN238" i="29"/>
  <c r="CT238" i="29"/>
  <c r="BZ238" i="29"/>
  <c r="BF238" i="29"/>
  <c r="AL238" i="29"/>
  <c r="R238" i="29"/>
  <c r="HI238" i="29"/>
  <c r="GO238" i="29"/>
  <c r="FU238" i="29"/>
  <c r="FA238" i="29"/>
  <c r="EG238" i="29"/>
  <c r="DM238" i="29"/>
  <c r="CS238" i="29"/>
  <c r="BY238" i="29"/>
  <c r="BE238" i="29"/>
  <c r="AK238" i="29"/>
  <c r="Q238" i="29"/>
  <c r="HH238" i="29"/>
  <c r="GN238" i="29"/>
  <c r="FT238" i="29"/>
  <c r="EZ238" i="29"/>
  <c r="EF238" i="29"/>
  <c r="DL238" i="29"/>
  <c r="CR238" i="29"/>
  <c r="BX238" i="29"/>
  <c r="BD238" i="29"/>
  <c r="AJ238" i="29"/>
  <c r="P238" i="29"/>
  <c r="AE238" i="29"/>
  <c r="BC238" i="29"/>
  <c r="CE238" i="29"/>
  <c r="DC238" i="29"/>
  <c r="EA238" i="29"/>
  <c r="EY238" i="29"/>
  <c r="GA238" i="29"/>
  <c r="GY238" i="29"/>
  <c r="HG280" i="29"/>
  <c r="GM280" i="29"/>
  <c r="FS280" i="29"/>
  <c r="EY280" i="29"/>
  <c r="EE280" i="29"/>
  <c r="DK280" i="29"/>
  <c r="CQ280" i="29"/>
  <c r="BW280" i="29"/>
  <c r="BC280" i="29"/>
  <c r="AI280" i="29"/>
  <c r="O280" i="29"/>
  <c r="HF280" i="29"/>
  <c r="GL280" i="29"/>
  <c r="FR280" i="29"/>
  <c r="EX280" i="29"/>
  <c r="ED280" i="29"/>
  <c r="DJ280" i="29"/>
  <c r="CP280" i="29"/>
  <c r="BV280" i="29"/>
  <c r="BB280" i="29"/>
  <c r="AH280" i="29"/>
  <c r="N280" i="29"/>
  <c r="HE280" i="29"/>
  <c r="GK280" i="29"/>
  <c r="FQ280" i="29"/>
  <c r="EW280" i="29"/>
  <c r="EC280" i="29"/>
  <c r="DI280" i="29"/>
  <c r="CO280" i="29"/>
  <c r="BU280" i="29"/>
  <c r="BA280" i="29"/>
  <c r="AG280" i="29"/>
  <c r="M280" i="29"/>
  <c r="HD280" i="29"/>
  <c r="GJ280" i="29"/>
  <c r="FP280" i="29"/>
  <c r="EV280" i="29"/>
  <c r="EB280" i="29"/>
  <c r="DH280" i="29"/>
  <c r="CN280" i="29"/>
  <c r="BT280" i="29"/>
  <c r="AZ280" i="29"/>
  <c r="AF280" i="29"/>
  <c r="L280" i="29"/>
  <c r="HQ280" i="29"/>
  <c r="GS280" i="29"/>
  <c r="FU280" i="29"/>
  <c r="ES280" i="29"/>
  <c r="DU280" i="29"/>
  <c r="CW280" i="29"/>
  <c r="BY280" i="29"/>
  <c r="AW280" i="29"/>
  <c r="Y280" i="29"/>
  <c r="HP280" i="29"/>
  <c r="GR280" i="29"/>
  <c r="FT280" i="29"/>
  <c r="ER280" i="29"/>
  <c r="DT280" i="29"/>
  <c r="CV280" i="29"/>
  <c r="BX280" i="29"/>
  <c r="AV280" i="29"/>
  <c r="X280" i="29"/>
  <c r="HO280" i="29"/>
  <c r="GQ280" i="29"/>
  <c r="FO280" i="29"/>
  <c r="EQ280" i="29"/>
  <c r="DS280" i="29"/>
  <c r="CU280" i="29"/>
  <c r="BS280" i="29"/>
  <c r="AU280" i="29"/>
  <c r="W280" i="29"/>
  <c r="HN280" i="29"/>
  <c r="GP280" i="29"/>
  <c r="FN280" i="29"/>
  <c r="EP280" i="29"/>
  <c r="DR280" i="29"/>
  <c r="CT280" i="29"/>
  <c r="BR280" i="29"/>
  <c r="AT280" i="29"/>
  <c r="V280" i="29"/>
  <c r="HC280" i="29"/>
  <c r="GE280" i="29"/>
  <c r="FG280" i="29"/>
  <c r="EI280" i="29"/>
  <c r="DG280" i="29"/>
  <c r="CI280" i="29"/>
  <c r="BK280" i="29"/>
  <c r="AM280" i="29"/>
  <c r="K280" i="29"/>
  <c r="GW280" i="29"/>
  <c r="FL280" i="29"/>
  <c r="EH280" i="29"/>
  <c r="DA280" i="29"/>
  <c r="BP280" i="29"/>
  <c r="AL280" i="29"/>
  <c r="GV280" i="29"/>
  <c r="FK280" i="29"/>
  <c r="EG280" i="29"/>
  <c r="CZ280" i="29"/>
  <c r="BO280" i="29"/>
  <c r="AK280" i="29"/>
  <c r="HM280" i="29"/>
  <c r="GF280" i="29"/>
  <c r="FB280" i="29"/>
  <c r="DQ280" i="29"/>
  <c r="CJ280" i="29"/>
  <c r="BF280" i="29"/>
  <c r="U280" i="29"/>
  <c r="HK280" i="29"/>
  <c r="GC280" i="29"/>
  <c r="EZ280" i="29"/>
  <c r="DO280" i="29"/>
  <c r="CG280" i="29"/>
  <c r="BD280" i="29"/>
  <c r="S280" i="29"/>
  <c r="AS280" i="29"/>
  <c r="CK280" i="29"/>
  <c r="DZ280" i="29"/>
  <c r="FV280" i="29"/>
  <c r="HH280" i="29"/>
  <c r="HM287" i="29"/>
  <c r="GS287" i="29"/>
  <c r="FY287" i="29"/>
  <c r="FE287" i="29"/>
  <c r="EK287" i="29"/>
  <c r="DQ287" i="29"/>
  <c r="CW287" i="29"/>
  <c r="CC287" i="29"/>
  <c r="BI287" i="29"/>
  <c r="AO287" i="29"/>
  <c r="U287" i="29"/>
  <c r="HL287" i="29"/>
  <c r="GR287" i="29"/>
  <c r="FX287" i="29"/>
  <c r="FD287" i="29"/>
  <c r="EJ287" i="29"/>
  <c r="DP287" i="29"/>
  <c r="CV287" i="29"/>
  <c r="CB287" i="29"/>
  <c r="BH287" i="29"/>
  <c r="AN287" i="29"/>
  <c r="T287" i="29"/>
  <c r="HK287" i="29"/>
  <c r="GQ287" i="29"/>
  <c r="FW287" i="29"/>
  <c r="FC287" i="29"/>
  <c r="EI287" i="29"/>
  <c r="DO287" i="29"/>
  <c r="CU287" i="29"/>
  <c r="CA287" i="29"/>
  <c r="BG287" i="29"/>
  <c r="AM287" i="29"/>
  <c r="S287" i="29"/>
  <c r="HJ287" i="29"/>
  <c r="GP287" i="29"/>
  <c r="FV287" i="29"/>
  <c r="FB287" i="29"/>
  <c r="EH287" i="29"/>
  <c r="DN287" i="29"/>
  <c r="CT287" i="29"/>
  <c r="BZ287" i="29"/>
  <c r="BF287" i="29"/>
  <c r="AL287" i="29"/>
  <c r="R287" i="29"/>
  <c r="HO287" i="29"/>
  <c r="GM287" i="29"/>
  <c r="FO287" i="29"/>
  <c r="EQ287" i="29"/>
  <c r="DS287" i="29"/>
  <c r="CQ287" i="29"/>
  <c r="BS287" i="29"/>
  <c r="AU287" i="29"/>
  <c r="W287" i="29"/>
  <c r="HN287" i="29"/>
  <c r="GL287" i="29"/>
  <c r="FN287" i="29"/>
  <c r="EP287" i="29"/>
  <c r="DR287" i="29"/>
  <c r="CP287" i="29"/>
  <c r="BR287" i="29"/>
  <c r="AT287" i="29"/>
  <c r="V287" i="29"/>
  <c r="HI287" i="29"/>
  <c r="GK287" i="29"/>
  <c r="FM287" i="29"/>
  <c r="EO287" i="29"/>
  <c r="DM287" i="29"/>
  <c r="CO287" i="29"/>
  <c r="BQ287" i="29"/>
  <c r="AS287" i="29"/>
  <c r="Q287" i="29"/>
  <c r="HH287" i="29"/>
  <c r="GJ287" i="29"/>
  <c r="FL287" i="29"/>
  <c r="EN287" i="29"/>
  <c r="DL287" i="29"/>
  <c r="CN287" i="29"/>
  <c r="BP287" i="29"/>
  <c r="AR287" i="29"/>
  <c r="P287" i="29"/>
  <c r="HA287" i="29"/>
  <c r="GC287" i="29"/>
  <c r="FA287" i="29"/>
  <c r="GI287" i="29"/>
  <c r="FF287" i="29"/>
  <c r="DY287" i="29"/>
  <c r="CS287" i="29"/>
  <c r="BM287" i="29"/>
  <c r="AG287" i="29"/>
  <c r="GH287" i="29"/>
  <c r="EZ287" i="29"/>
  <c r="DX287" i="29"/>
  <c r="CR287" i="29"/>
  <c r="BL287" i="29"/>
  <c r="AF287" i="29"/>
  <c r="GG287" i="29"/>
  <c r="EY287" i="29"/>
  <c r="DW287" i="29"/>
  <c r="CM287" i="29"/>
  <c r="BK287" i="29"/>
  <c r="AE287" i="29"/>
  <c r="HQ287" i="29"/>
  <c r="GF287" i="29"/>
  <c r="EX287" i="29"/>
  <c r="DV287" i="29"/>
  <c r="CL287" i="29"/>
  <c r="BJ287" i="29"/>
  <c r="AD287" i="29"/>
  <c r="HB287" i="29"/>
  <c r="FT287" i="29"/>
  <c r="EM287" i="29"/>
  <c r="DG287" i="29"/>
  <c r="CE287" i="29"/>
  <c r="AY287" i="29"/>
  <c r="O287" i="29"/>
  <c r="HC287" i="29"/>
  <c r="FK287" i="29"/>
  <c r="DU287" i="29"/>
  <c r="CF287" i="29"/>
  <c r="AP287" i="29"/>
  <c r="GZ287" i="29"/>
  <c r="FJ287" i="29"/>
  <c r="DT287" i="29"/>
  <c r="CD287" i="29"/>
  <c r="AK287" i="29"/>
  <c r="GN287" i="29"/>
  <c r="ES287" i="29"/>
  <c r="DC287" i="29"/>
  <c r="BN287" i="29"/>
  <c r="Y287" i="29"/>
  <c r="GD287" i="29"/>
  <c r="EL287" i="29"/>
  <c r="DA287" i="29"/>
  <c r="BD287" i="29"/>
  <c r="N287" i="29"/>
  <c r="BA287" i="29"/>
  <c r="DD287" i="29"/>
  <c r="FG287" i="29"/>
  <c r="HE287" i="29"/>
  <c r="HG309" i="29"/>
  <c r="GM309" i="29"/>
  <c r="FS309" i="29"/>
  <c r="EY309" i="29"/>
  <c r="EE309" i="29"/>
  <c r="DK309" i="29"/>
  <c r="CQ309" i="29"/>
  <c r="BW309" i="29"/>
  <c r="BC309" i="29"/>
  <c r="AI309" i="29"/>
  <c r="O309" i="29"/>
  <c r="HF309" i="29"/>
  <c r="GL309" i="29"/>
  <c r="FR309" i="29"/>
  <c r="EX309" i="29"/>
  <c r="ED309" i="29"/>
  <c r="DJ309" i="29"/>
  <c r="CP309" i="29"/>
  <c r="BV309" i="29"/>
  <c r="BB309" i="29"/>
  <c r="AH309" i="29"/>
  <c r="N309" i="29"/>
  <c r="HE309" i="29"/>
  <c r="GI309" i="29"/>
  <c r="FM309" i="29"/>
  <c r="EQ309" i="29"/>
  <c r="DU309" i="29"/>
  <c r="CY309" i="29"/>
  <c r="CC309" i="29"/>
  <c r="BG309" i="29"/>
  <c r="AK309" i="29"/>
  <c r="M309" i="29"/>
  <c r="HD309" i="29"/>
  <c r="GH309" i="29"/>
  <c r="FL309" i="29"/>
  <c r="EP309" i="29"/>
  <c r="DT309" i="29"/>
  <c r="CX309" i="29"/>
  <c r="CB309" i="29"/>
  <c r="BF309" i="29"/>
  <c r="AJ309" i="29"/>
  <c r="L309" i="29"/>
  <c r="HC309" i="29"/>
  <c r="GG309" i="29"/>
  <c r="FK309" i="29"/>
  <c r="EO309" i="29"/>
  <c r="DS309" i="29"/>
  <c r="CW309" i="29"/>
  <c r="CA309" i="29"/>
  <c r="BE309" i="29"/>
  <c r="AG309" i="29"/>
  <c r="K309" i="29"/>
  <c r="HB309" i="29"/>
  <c r="GF309" i="29"/>
  <c r="FJ309" i="29"/>
  <c r="EN309" i="29"/>
  <c r="DR309" i="29"/>
  <c r="CV309" i="29"/>
  <c r="BZ309" i="29"/>
  <c r="BD309" i="29"/>
  <c r="AF309" i="29"/>
  <c r="J309" i="29"/>
  <c r="HQ309" i="29"/>
  <c r="GU309" i="29"/>
  <c r="FY309" i="29"/>
  <c r="FC309" i="29"/>
  <c r="EG309" i="29"/>
  <c r="DI309" i="29"/>
  <c r="CM309" i="29"/>
  <c r="BQ309" i="29"/>
  <c r="AU309" i="29"/>
  <c r="Y309" i="29"/>
  <c r="GY309" i="29"/>
  <c r="FW309" i="29"/>
  <c r="ET309" i="29"/>
  <c r="DO309" i="29"/>
  <c r="CK309" i="29"/>
  <c r="BJ309" i="29"/>
  <c r="AC309" i="29"/>
  <c r="GX309" i="29"/>
  <c r="FV309" i="29"/>
  <c r="ES309" i="29"/>
  <c r="DN309" i="29"/>
  <c r="CJ309" i="29"/>
  <c r="BI309" i="29"/>
  <c r="AB309" i="29"/>
  <c r="GW309" i="29"/>
  <c r="FU309" i="29"/>
  <c r="ER309" i="29"/>
  <c r="DM309" i="29"/>
  <c r="CI309" i="29"/>
  <c r="BH309" i="29"/>
  <c r="AA309" i="29"/>
  <c r="GV309" i="29"/>
  <c r="FT309" i="29"/>
  <c r="EM309" i="29"/>
  <c r="DL309" i="29"/>
  <c r="CH309" i="29"/>
  <c r="BA309" i="29"/>
  <c r="Z309" i="29"/>
  <c r="HO309" i="29"/>
  <c r="GN309" i="29"/>
  <c r="FG309" i="29"/>
  <c r="EC309" i="29"/>
  <c r="DB309" i="29"/>
  <c r="BU309" i="29"/>
  <c r="AS309" i="29"/>
  <c r="R309" i="29"/>
  <c r="HI309" i="29"/>
  <c r="FP309" i="29"/>
  <c r="EB309" i="29"/>
  <c r="CR309" i="29"/>
  <c r="AY309" i="29"/>
  <c r="Q309" i="29"/>
  <c r="HH309" i="29"/>
  <c r="FO309" i="29"/>
  <c r="EA309" i="29"/>
  <c r="CO309" i="29"/>
  <c r="AX309" i="29"/>
  <c r="P309" i="29"/>
  <c r="HA309" i="29"/>
  <c r="FN309" i="29"/>
  <c r="DZ309" i="29"/>
  <c r="CN309" i="29"/>
  <c r="AW309" i="29"/>
  <c r="I309" i="29"/>
  <c r="GZ309" i="29"/>
  <c r="FI309" i="29"/>
  <c r="DY309" i="29"/>
  <c r="CL309" i="29"/>
  <c r="AV309" i="29"/>
  <c r="H309" i="29"/>
  <c r="GR309" i="29"/>
  <c r="FE309" i="29"/>
  <c r="DV309" i="29"/>
  <c r="CE309" i="29"/>
  <c r="AQ309" i="29"/>
  <c r="GQ309" i="29"/>
  <c r="FD309" i="29"/>
  <c r="DQ309" i="29"/>
  <c r="CD309" i="29"/>
  <c r="AP309" i="29"/>
  <c r="GK309" i="29"/>
  <c r="EZ309" i="29"/>
  <c r="DG309" i="29"/>
  <c r="BT309" i="29"/>
  <c r="AM309" i="29"/>
  <c r="HL309" i="29"/>
  <c r="EW309" i="29"/>
  <c r="CT309" i="29"/>
  <c r="AE309" i="29"/>
  <c r="HK309" i="29"/>
  <c r="EV309" i="29"/>
  <c r="CS309" i="29"/>
  <c r="AD309" i="29"/>
  <c r="GD309" i="29"/>
  <c r="DX309" i="29"/>
  <c r="BO309" i="29"/>
  <c r="GB309" i="29"/>
  <c r="DP309" i="29"/>
  <c r="BM309" i="29"/>
  <c r="BY309" i="29"/>
  <c r="FB309" i="29"/>
  <c r="N338" i="29"/>
  <c r="H238" i="29"/>
  <c r="AF238" i="29"/>
  <c r="BH238" i="29"/>
  <c r="CF238" i="29"/>
  <c r="DD238" i="29"/>
  <c r="EB238" i="29"/>
  <c r="FD238" i="29"/>
  <c r="GB238" i="29"/>
  <c r="GZ238" i="29"/>
  <c r="HO246" i="29"/>
  <c r="GU246" i="29"/>
  <c r="GA246" i="29"/>
  <c r="FG246" i="29"/>
  <c r="EM246" i="29"/>
  <c r="DS246" i="29"/>
  <c r="CY246" i="29"/>
  <c r="CE246" i="29"/>
  <c r="BK246" i="29"/>
  <c r="AQ246" i="29"/>
  <c r="W246" i="29"/>
  <c r="HN246" i="29"/>
  <c r="GT246" i="29"/>
  <c r="FZ246" i="29"/>
  <c r="FF246" i="29"/>
  <c r="EL246" i="29"/>
  <c r="DR246" i="29"/>
  <c r="CX246" i="29"/>
  <c r="CD246" i="29"/>
  <c r="BJ246" i="29"/>
  <c r="AP246" i="29"/>
  <c r="V246" i="29"/>
  <c r="HM246" i="29"/>
  <c r="GS246" i="29"/>
  <c r="FY246" i="29"/>
  <c r="FE246" i="29"/>
  <c r="EK246" i="29"/>
  <c r="DQ246" i="29"/>
  <c r="CW246" i="29"/>
  <c r="CC246" i="29"/>
  <c r="BI246" i="29"/>
  <c r="AO246" i="29"/>
  <c r="U246" i="29"/>
  <c r="HL246" i="29"/>
  <c r="GR246" i="29"/>
  <c r="FX246" i="29"/>
  <c r="FD246" i="29"/>
  <c r="EJ246" i="29"/>
  <c r="DP246" i="29"/>
  <c r="CV246" i="29"/>
  <c r="CB246" i="29"/>
  <c r="BH246" i="29"/>
  <c r="AN246" i="29"/>
  <c r="T246" i="29"/>
  <c r="HE246" i="29"/>
  <c r="GK246" i="29"/>
  <c r="FQ246" i="29"/>
  <c r="EW246" i="29"/>
  <c r="EC246" i="29"/>
  <c r="DI246" i="29"/>
  <c r="CO246" i="29"/>
  <c r="BU246" i="29"/>
  <c r="BA246" i="29"/>
  <c r="AG246" i="29"/>
  <c r="M246" i="29"/>
  <c r="GY246" i="29"/>
  <c r="FV246" i="29"/>
  <c r="EV246" i="29"/>
  <c r="DW246" i="29"/>
  <c r="CT246" i="29"/>
  <c r="BT246" i="29"/>
  <c r="AU246" i="29"/>
  <c r="R246" i="29"/>
  <c r="AH246" i="29"/>
  <c r="BL246" i="29"/>
  <c r="CL246" i="29"/>
  <c r="DM246" i="29"/>
  <c r="EQ246" i="29"/>
  <c r="FR246" i="29"/>
  <c r="GV246" i="29"/>
  <c r="HB262" i="29"/>
  <c r="GH262" i="29"/>
  <c r="FN262" i="29"/>
  <c r="ET262" i="29"/>
  <c r="DZ262" i="29"/>
  <c r="DF262" i="29"/>
  <c r="CL262" i="29"/>
  <c r="BR262" i="29"/>
  <c r="AX262" i="29"/>
  <c r="AD262" i="29"/>
  <c r="J262" i="29"/>
  <c r="GZ262" i="29"/>
  <c r="GE262" i="29"/>
  <c r="FJ262" i="29"/>
  <c r="EO262" i="29"/>
  <c r="DT262" i="29"/>
  <c r="CY262" i="29"/>
  <c r="CD262" i="29"/>
  <c r="BI262" i="29"/>
  <c r="AN262" i="29"/>
  <c r="S262" i="29"/>
  <c r="GY262" i="29"/>
  <c r="GD262" i="29"/>
  <c r="FI262" i="29"/>
  <c r="EN262" i="29"/>
  <c r="DS262" i="29"/>
  <c r="CX262" i="29"/>
  <c r="CC262" i="29"/>
  <c r="BH262" i="29"/>
  <c r="AM262" i="29"/>
  <c r="R262" i="29"/>
  <c r="GX262" i="29"/>
  <c r="GC262" i="29"/>
  <c r="FH262" i="29"/>
  <c r="EM262" i="29"/>
  <c r="DR262" i="29"/>
  <c r="CW262" i="29"/>
  <c r="CB262" i="29"/>
  <c r="BG262" i="29"/>
  <c r="AL262" i="29"/>
  <c r="Q262" i="29"/>
  <c r="GW262" i="29"/>
  <c r="GB262" i="29"/>
  <c r="FG262" i="29"/>
  <c r="EL262" i="29"/>
  <c r="DQ262" i="29"/>
  <c r="CV262" i="29"/>
  <c r="CA262" i="29"/>
  <c r="BF262" i="29"/>
  <c r="AK262" i="29"/>
  <c r="P262" i="29"/>
  <c r="HK262" i="29"/>
  <c r="GP262" i="29"/>
  <c r="FU262" i="29"/>
  <c r="EZ262" i="29"/>
  <c r="EE262" i="29"/>
  <c r="DJ262" i="29"/>
  <c r="CO262" i="29"/>
  <c r="BT262" i="29"/>
  <c r="AY262" i="29"/>
  <c r="AC262" i="29"/>
  <c r="H262" i="29"/>
  <c r="GV262" i="29"/>
  <c r="FV262" i="29"/>
  <c r="EU262" i="29"/>
  <c r="DP262" i="29"/>
  <c r="CP262" i="29"/>
  <c r="BN262" i="29"/>
  <c r="AJ262" i="29"/>
  <c r="I262" i="29"/>
  <c r="AO262" i="29"/>
  <c r="BP262" i="29"/>
  <c r="CS262" i="29"/>
  <c r="DX262" i="29"/>
  <c r="FA262" i="29"/>
  <c r="GF262" i="29"/>
  <c r="HH262" i="29"/>
  <c r="AA278" i="29"/>
  <c r="BQ278" i="29"/>
  <c r="DE278" i="29"/>
  <c r="ET278" i="29"/>
  <c r="GL278" i="29"/>
  <c r="H280" i="29"/>
  <c r="AX280" i="29"/>
  <c r="CL280" i="29"/>
  <c r="EA280" i="29"/>
  <c r="FW280" i="29"/>
  <c r="HI280" i="29"/>
  <c r="AX284" i="29"/>
  <c r="CU284" i="29"/>
  <c r="EV284" i="29"/>
  <c r="GK284" i="29"/>
  <c r="H287" i="29"/>
  <c r="BB287" i="29"/>
  <c r="DE287" i="29"/>
  <c r="FH287" i="29"/>
  <c r="HF287" i="29"/>
  <c r="HQ290" i="29"/>
  <c r="GW290" i="29"/>
  <c r="GC290" i="29"/>
  <c r="FI290" i="29"/>
  <c r="EO290" i="29"/>
  <c r="DU290" i="29"/>
  <c r="DA290" i="29"/>
  <c r="CG290" i="29"/>
  <c r="BM290" i="29"/>
  <c r="AS290" i="29"/>
  <c r="Y290" i="29"/>
  <c r="HP290" i="29"/>
  <c r="GV290" i="29"/>
  <c r="GB290" i="29"/>
  <c r="FH290" i="29"/>
  <c r="EN290" i="29"/>
  <c r="DT290" i="29"/>
  <c r="CZ290" i="29"/>
  <c r="CF290" i="29"/>
  <c r="BL290" i="29"/>
  <c r="AR290" i="29"/>
  <c r="X290" i="29"/>
  <c r="HO290" i="29"/>
  <c r="GU290" i="29"/>
  <c r="GA290" i="29"/>
  <c r="FG290" i="29"/>
  <c r="EM290" i="29"/>
  <c r="DS290" i="29"/>
  <c r="CY290" i="29"/>
  <c r="CE290" i="29"/>
  <c r="BK290" i="29"/>
  <c r="AQ290" i="29"/>
  <c r="W290" i="29"/>
  <c r="HN290" i="29"/>
  <c r="GT290" i="29"/>
  <c r="FZ290" i="29"/>
  <c r="FF290" i="29"/>
  <c r="EL290" i="29"/>
  <c r="DR290" i="29"/>
  <c r="CX290" i="29"/>
  <c r="CD290" i="29"/>
  <c r="BJ290" i="29"/>
  <c r="AP290" i="29"/>
  <c r="V290" i="29"/>
  <c r="GR290" i="29"/>
  <c r="FT290" i="29"/>
  <c r="EV290" i="29"/>
  <c r="DX290" i="29"/>
  <c r="CV290" i="29"/>
  <c r="BX290" i="29"/>
  <c r="AZ290" i="29"/>
  <c r="AB290" i="29"/>
  <c r="GQ290" i="29"/>
  <c r="FS290" i="29"/>
  <c r="EU290" i="29"/>
  <c r="DW290" i="29"/>
  <c r="CU290" i="29"/>
  <c r="BW290" i="29"/>
  <c r="AY290" i="29"/>
  <c r="AA290" i="29"/>
  <c r="GP290" i="29"/>
  <c r="FR290" i="29"/>
  <c r="ET290" i="29"/>
  <c r="DV290" i="29"/>
  <c r="CT290" i="29"/>
  <c r="BV290" i="29"/>
  <c r="AX290" i="29"/>
  <c r="Z290" i="29"/>
  <c r="HM290" i="29"/>
  <c r="GO290" i="29"/>
  <c r="FQ290" i="29"/>
  <c r="ES290" i="29"/>
  <c r="DQ290" i="29"/>
  <c r="CS290" i="29"/>
  <c r="BU290" i="29"/>
  <c r="AW290" i="29"/>
  <c r="U290" i="29"/>
  <c r="HF290" i="29"/>
  <c r="GH290" i="29"/>
  <c r="FJ290" i="29"/>
  <c r="EH290" i="29"/>
  <c r="DJ290" i="29"/>
  <c r="CL290" i="29"/>
  <c r="BN290" i="29"/>
  <c r="AL290" i="29"/>
  <c r="N290" i="29"/>
  <c r="HG290" i="29"/>
  <c r="FY290" i="29"/>
  <c r="ER290" i="29"/>
  <c r="DK290" i="29"/>
  <c r="CC290" i="29"/>
  <c r="AV290" i="29"/>
  <c r="O290" i="29"/>
  <c r="HE290" i="29"/>
  <c r="FX290" i="29"/>
  <c r="EQ290" i="29"/>
  <c r="DI290" i="29"/>
  <c r="CB290" i="29"/>
  <c r="AU290" i="29"/>
  <c r="M290" i="29"/>
  <c r="HD290" i="29"/>
  <c r="FW290" i="29"/>
  <c r="EP290" i="29"/>
  <c r="DH290" i="29"/>
  <c r="CA290" i="29"/>
  <c r="AT290" i="29"/>
  <c r="L290" i="29"/>
  <c r="HC290" i="29"/>
  <c r="FV290" i="29"/>
  <c r="EK290" i="29"/>
  <c r="DG290" i="29"/>
  <c r="BZ290" i="29"/>
  <c r="AO290" i="29"/>
  <c r="K290" i="29"/>
  <c r="GN290" i="29"/>
  <c r="FK290" i="29"/>
  <c r="EC290" i="29"/>
  <c r="CR290" i="29"/>
  <c r="BO290" i="29"/>
  <c r="AG290" i="29"/>
  <c r="GS290" i="29"/>
  <c r="FA290" i="29"/>
  <c r="DF290" i="29"/>
  <c r="BP290" i="29"/>
  <c r="T290" i="29"/>
  <c r="GM290" i="29"/>
  <c r="EZ290" i="29"/>
  <c r="DE290" i="29"/>
  <c r="BI290" i="29"/>
  <c r="S290" i="29"/>
  <c r="GD290" i="29"/>
  <c r="EE290" i="29"/>
  <c r="CN290" i="29"/>
  <c r="BA290" i="29"/>
  <c r="HK290" i="29"/>
  <c r="FP290" i="29"/>
  <c r="EB290" i="29"/>
  <c r="CK290" i="29"/>
  <c r="AM290" i="29"/>
  <c r="BF290" i="29"/>
  <c r="DM290" i="29"/>
  <c r="FM290" i="29"/>
  <c r="S309" i="29"/>
  <c r="CF309" i="29"/>
  <c r="FF309" i="29"/>
  <c r="BV338" i="29"/>
  <c r="HG225" i="29"/>
  <c r="GM225" i="29"/>
  <c r="FS225" i="29"/>
  <c r="EY225" i="29"/>
  <c r="EE225" i="29"/>
  <c r="DK225" i="29"/>
  <c r="CQ225" i="29"/>
  <c r="BW225" i="29"/>
  <c r="BC225" i="29"/>
  <c r="AI225" i="29"/>
  <c r="O225" i="29"/>
  <c r="AB225" i="29"/>
  <c r="AW225" i="29"/>
  <c r="BR225" i="29"/>
  <c r="CM225" i="29"/>
  <c r="DH225" i="29"/>
  <c r="EC225" i="29"/>
  <c r="EX225" i="29"/>
  <c r="FT225" i="29"/>
  <c r="GO225" i="29"/>
  <c r="HJ225" i="29"/>
  <c r="HK233" i="29"/>
  <c r="GQ233" i="29"/>
  <c r="FW233" i="29"/>
  <c r="FC233" i="29"/>
  <c r="EI233" i="29"/>
  <c r="DO233" i="29"/>
  <c r="CU233" i="29"/>
  <c r="CA233" i="29"/>
  <c r="BG233" i="29"/>
  <c r="AM233" i="29"/>
  <c r="S233" i="29"/>
  <c r="HJ233" i="29"/>
  <c r="GP233" i="29"/>
  <c r="FV233" i="29"/>
  <c r="FB233" i="29"/>
  <c r="EH233" i="29"/>
  <c r="DN233" i="29"/>
  <c r="CT233" i="29"/>
  <c r="BZ233" i="29"/>
  <c r="BF233" i="29"/>
  <c r="AL233" i="29"/>
  <c r="R233" i="29"/>
  <c r="AC233" i="29"/>
  <c r="AY233" i="29"/>
  <c r="BU233" i="29"/>
  <c r="CQ233" i="29"/>
  <c r="DM233" i="29"/>
  <c r="EK233" i="29"/>
  <c r="FG233" i="29"/>
  <c r="GC233" i="29"/>
  <c r="GY233" i="29"/>
  <c r="I238" i="29"/>
  <c r="AG238" i="29"/>
  <c r="BI238" i="29"/>
  <c r="CG238" i="29"/>
  <c r="DE238" i="29"/>
  <c r="EC238" i="29"/>
  <c r="FE238" i="29"/>
  <c r="GC238" i="29"/>
  <c r="HA238" i="29"/>
  <c r="H246" i="29"/>
  <c r="AI246" i="29"/>
  <c r="BM246" i="29"/>
  <c r="CM246" i="29"/>
  <c r="DN246" i="29"/>
  <c r="ER246" i="29"/>
  <c r="FS246" i="29"/>
  <c r="GW246" i="29"/>
  <c r="HF260" i="29"/>
  <c r="GL260" i="29"/>
  <c r="FR260" i="29"/>
  <c r="EX260" i="29"/>
  <c r="ED260" i="29"/>
  <c r="DJ260" i="29"/>
  <c r="CP260" i="29"/>
  <c r="BV260" i="29"/>
  <c r="BB260" i="29"/>
  <c r="AH260" i="29"/>
  <c r="N260" i="29"/>
  <c r="GW260" i="29"/>
  <c r="GB260" i="29"/>
  <c r="FG260" i="29"/>
  <c r="EL260" i="29"/>
  <c r="DQ260" i="29"/>
  <c r="CV260" i="29"/>
  <c r="CA260" i="29"/>
  <c r="BF260" i="29"/>
  <c r="AK260" i="29"/>
  <c r="P260" i="29"/>
  <c r="HQ260" i="29"/>
  <c r="GV260" i="29"/>
  <c r="GA260" i="29"/>
  <c r="FF260" i="29"/>
  <c r="EK260" i="29"/>
  <c r="DP260" i="29"/>
  <c r="CU260" i="29"/>
  <c r="BZ260" i="29"/>
  <c r="BE260" i="29"/>
  <c r="AJ260" i="29"/>
  <c r="O260" i="29"/>
  <c r="HP260" i="29"/>
  <c r="GU260" i="29"/>
  <c r="FZ260" i="29"/>
  <c r="FE260" i="29"/>
  <c r="EJ260" i="29"/>
  <c r="DO260" i="29"/>
  <c r="CT260" i="29"/>
  <c r="BY260" i="29"/>
  <c r="BD260" i="29"/>
  <c r="AI260" i="29"/>
  <c r="M260" i="29"/>
  <c r="HO260" i="29"/>
  <c r="GT260" i="29"/>
  <c r="FY260" i="29"/>
  <c r="FD260" i="29"/>
  <c r="EI260" i="29"/>
  <c r="DN260" i="29"/>
  <c r="CS260" i="29"/>
  <c r="BX260" i="29"/>
  <c r="BC260" i="29"/>
  <c r="AG260" i="29"/>
  <c r="L260" i="29"/>
  <c r="HH260" i="29"/>
  <c r="GM260" i="29"/>
  <c r="FQ260" i="29"/>
  <c r="EV260" i="29"/>
  <c r="EA260" i="29"/>
  <c r="DF260" i="29"/>
  <c r="CK260" i="29"/>
  <c r="BP260" i="29"/>
  <c r="AU260" i="29"/>
  <c r="Z260" i="29"/>
  <c r="HJ260" i="29"/>
  <c r="GH260" i="29"/>
  <c r="FH260" i="29"/>
  <c r="EC260" i="29"/>
  <c r="DB260" i="29"/>
  <c r="CB260" i="29"/>
  <c r="AW260" i="29"/>
  <c r="V260" i="29"/>
  <c r="AM260" i="29"/>
  <c r="BN260" i="29"/>
  <c r="CQ260" i="29"/>
  <c r="DV260" i="29"/>
  <c r="EY260" i="29"/>
  <c r="GD260" i="29"/>
  <c r="HE260" i="29"/>
  <c r="K262" i="29"/>
  <c r="AP262" i="29"/>
  <c r="BQ262" i="29"/>
  <c r="CT262" i="29"/>
  <c r="DY262" i="29"/>
  <c r="FB262" i="29"/>
  <c r="GG262" i="29"/>
  <c r="HI262" i="29"/>
  <c r="AB278" i="29"/>
  <c r="BR278" i="29"/>
  <c r="DF278" i="29"/>
  <c r="EU278" i="29"/>
  <c r="GM278" i="29"/>
  <c r="I280" i="29"/>
  <c r="AY280" i="29"/>
  <c r="CM280" i="29"/>
  <c r="EF280" i="29"/>
  <c r="FX280" i="29"/>
  <c r="HJ280" i="29"/>
  <c r="HI284" i="29"/>
  <c r="GO284" i="29"/>
  <c r="FU284" i="29"/>
  <c r="FA284" i="29"/>
  <c r="EG284" i="29"/>
  <c r="DM284" i="29"/>
  <c r="CS284" i="29"/>
  <c r="BY284" i="29"/>
  <c r="BE284" i="29"/>
  <c r="AK284" i="29"/>
  <c r="Q284" i="29"/>
  <c r="HH284" i="29"/>
  <c r="GN284" i="29"/>
  <c r="FT284" i="29"/>
  <c r="EZ284" i="29"/>
  <c r="EF284" i="29"/>
  <c r="DL284" i="29"/>
  <c r="CR284" i="29"/>
  <c r="BX284" i="29"/>
  <c r="HF284" i="29"/>
  <c r="GL284" i="29"/>
  <c r="FR284" i="29"/>
  <c r="EX284" i="29"/>
  <c r="ED284" i="29"/>
  <c r="DJ284" i="29"/>
  <c r="CP284" i="29"/>
  <c r="BV284" i="29"/>
  <c r="BB284" i="29"/>
  <c r="AH284" i="29"/>
  <c r="N284" i="29"/>
  <c r="HO284" i="29"/>
  <c r="GR284" i="29"/>
  <c r="FS284" i="29"/>
  <c r="EU284" i="29"/>
  <c r="DX284" i="29"/>
  <c r="DA284" i="29"/>
  <c r="CD284" i="29"/>
  <c r="BG284" i="29"/>
  <c r="AJ284" i="29"/>
  <c r="M284" i="29"/>
  <c r="HN284" i="29"/>
  <c r="GQ284" i="29"/>
  <c r="FQ284" i="29"/>
  <c r="ET284" i="29"/>
  <c r="DW284" i="29"/>
  <c r="CZ284" i="29"/>
  <c r="CC284" i="29"/>
  <c r="BF284" i="29"/>
  <c r="AI284" i="29"/>
  <c r="L284" i="29"/>
  <c r="HM284" i="29"/>
  <c r="GP284" i="29"/>
  <c r="FP284" i="29"/>
  <c r="ES284" i="29"/>
  <c r="DV284" i="29"/>
  <c r="CY284" i="29"/>
  <c r="CB284" i="29"/>
  <c r="BD284" i="29"/>
  <c r="AG284" i="29"/>
  <c r="K284" i="29"/>
  <c r="HL284" i="29"/>
  <c r="GM284" i="29"/>
  <c r="FO284" i="29"/>
  <c r="ER284" i="29"/>
  <c r="DU284" i="29"/>
  <c r="CX284" i="29"/>
  <c r="CA284" i="29"/>
  <c r="BC284" i="29"/>
  <c r="AF284" i="29"/>
  <c r="J284" i="29"/>
  <c r="GX284" i="29"/>
  <c r="FW284" i="29"/>
  <c r="EO284" i="29"/>
  <c r="DN284" i="29"/>
  <c r="CJ284" i="29"/>
  <c r="BI284" i="29"/>
  <c r="AC284" i="29"/>
  <c r="GW284" i="29"/>
  <c r="FV284" i="29"/>
  <c r="EN284" i="29"/>
  <c r="DK284" i="29"/>
  <c r="CI284" i="29"/>
  <c r="BH284" i="29"/>
  <c r="AB284" i="29"/>
  <c r="GV284" i="29"/>
  <c r="FN284" i="29"/>
  <c r="EM284" i="29"/>
  <c r="DI284" i="29"/>
  <c r="CH284" i="29"/>
  <c r="BA284" i="29"/>
  <c r="AA284" i="29"/>
  <c r="GU284" i="29"/>
  <c r="FM284" i="29"/>
  <c r="EL284" i="29"/>
  <c r="DH284" i="29"/>
  <c r="CG284" i="29"/>
  <c r="AZ284" i="29"/>
  <c r="Z284" i="29"/>
  <c r="HK284" i="29"/>
  <c r="GG284" i="29"/>
  <c r="FF284" i="29"/>
  <c r="EB284" i="29"/>
  <c r="CW284" i="29"/>
  <c r="BS284" i="29"/>
  <c r="AS284" i="29"/>
  <c r="S284" i="29"/>
  <c r="HA284" i="29"/>
  <c r="FJ284" i="29"/>
  <c r="DZ284" i="29"/>
  <c r="CM284" i="29"/>
  <c r="AW284" i="29"/>
  <c r="P284" i="29"/>
  <c r="GZ284" i="29"/>
  <c r="FI284" i="29"/>
  <c r="DY284" i="29"/>
  <c r="CL284" i="29"/>
  <c r="AV284" i="29"/>
  <c r="O284" i="29"/>
  <c r="GF284" i="29"/>
  <c r="EW284" i="29"/>
  <c r="DF284" i="29"/>
  <c r="BR284" i="29"/>
  <c r="AM284" i="29"/>
  <c r="GD284" i="29"/>
  <c r="EQ284" i="29"/>
  <c r="DD284" i="29"/>
  <c r="BP284" i="29"/>
  <c r="AE284" i="29"/>
  <c r="AY284" i="29"/>
  <c r="CV284" i="29"/>
  <c r="EY284" i="29"/>
  <c r="GS284" i="29"/>
  <c r="I287" i="29"/>
  <c r="BC287" i="29"/>
  <c r="DF287" i="29"/>
  <c r="FI287" i="29"/>
  <c r="HG287" i="29"/>
  <c r="T309" i="29"/>
  <c r="CG309" i="29"/>
  <c r="FH309" i="29"/>
  <c r="BX338" i="29"/>
  <c r="HG265" i="29"/>
  <c r="GM265" i="29"/>
  <c r="FS265" i="29"/>
  <c r="EY265" i="29"/>
  <c r="HF265" i="29"/>
  <c r="GL265" i="29"/>
  <c r="FR265" i="29"/>
  <c r="EX265" i="29"/>
  <c r="ED265" i="29"/>
  <c r="DJ265" i="29"/>
  <c r="CP265" i="29"/>
  <c r="BV265" i="29"/>
  <c r="BB265" i="29"/>
  <c r="AH265" i="29"/>
  <c r="N265" i="29"/>
  <c r="HE265" i="29"/>
  <c r="GK265" i="29"/>
  <c r="FQ265" i="29"/>
  <c r="EW265" i="29"/>
  <c r="EC265" i="29"/>
  <c r="DI265" i="29"/>
  <c r="CO265" i="29"/>
  <c r="BU265" i="29"/>
  <c r="BA265" i="29"/>
  <c r="AG265" i="29"/>
  <c r="M265" i="29"/>
  <c r="HP265" i="29"/>
  <c r="GS265" i="29"/>
  <c r="FV265" i="29"/>
  <c r="EV265" i="29"/>
  <c r="DZ265" i="29"/>
  <c r="DD265" i="29"/>
  <c r="CH265" i="29"/>
  <c r="BL265" i="29"/>
  <c r="AP265" i="29"/>
  <c r="T265" i="29"/>
  <c r="HO265" i="29"/>
  <c r="GR265" i="29"/>
  <c r="FU265" i="29"/>
  <c r="EU265" i="29"/>
  <c r="DY265" i="29"/>
  <c r="DC265" i="29"/>
  <c r="CG265" i="29"/>
  <c r="BK265" i="29"/>
  <c r="AO265" i="29"/>
  <c r="S265" i="29"/>
  <c r="HN265" i="29"/>
  <c r="GQ265" i="29"/>
  <c r="FT265" i="29"/>
  <c r="ET265" i="29"/>
  <c r="DX265" i="29"/>
  <c r="DB265" i="29"/>
  <c r="CF265" i="29"/>
  <c r="BJ265" i="29"/>
  <c r="AN265" i="29"/>
  <c r="R265" i="29"/>
  <c r="HM265" i="29"/>
  <c r="GP265" i="29"/>
  <c r="FP265" i="29"/>
  <c r="ES265" i="29"/>
  <c r="DW265" i="29"/>
  <c r="DA265" i="29"/>
  <c r="CE265" i="29"/>
  <c r="BI265" i="29"/>
  <c r="AM265" i="29"/>
  <c r="Q265" i="29"/>
  <c r="HC265" i="29"/>
  <c r="GF265" i="29"/>
  <c r="FI265" i="29"/>
  <c r="EL265" i="29"/>
  <c r="DP265" i="29"/>
  <c r="CT265" i="29"/>
  <c r="BX265" i="29"/>
  <c r="AZ265" i="29"/>
  <c r="AD265" i="29"/>
  <c r="H265" i="29"/>
  <c r="AK265" i="29"/>
  <c r="BP265" i="29"/>
  <c r="CS265" i="29"/>
  <c r="DU265" i="29"/>
  <c r="FC265" i="29"/>
  <c r="GE265" i="29"/>
  <c r="HK265" i="29"/>
  <c r="Y277" i="29"/>
  <c r="BG277" i="29"/>
  <c r="CR277" i="29"/>
  <c r="DU277" i="29"/>
  <c r="FC277" i="29"/>
  <c r="GN277" i="29"/>
  <c r="HQ277" i="29"/>
  <c r="HA283" i="29"/>
  <c r="GG283" i="29"/>
  <c r="FM283" i="29"/>
  <c r="ES283" i="29"/>
  <c r="DY283" i="29"/>
  <c r="DE283" i="29"/>
  <c r="CK283" i="29"/>
  <c r="BQ283" i="29"/>
  <c r="AW283" i="29"/>
  <c r="AC283" i="29"/>
  <c r="I283" i="29"/>
  <c r="GX283" i="29"/>
  <c r="GD283" i="29"/>
  <c r="FJ283" i="29"/>
  <c r="EP283" i="29"/>
  <c r="DV283" i="29"/>
  <c r="DB283" i="29"/>
  <c r="CH283" i="29"/>
  <c r="BN283" i="29"/>
  <c r="AT283" i="29"/>
  <c r="Z283" i="29"/>
  <c r="HK283" i="29"/>
  <c r="GO283" i="29"/>
  <c r="FS283" i="29"/>
  <c r="EW283" i="29"/>
  <c r="EA283" i="29"/>
  <c r="DD283" i="29"/>
  <c r="CG283" i="29"/>
  <c r="BK283" i="29"/>
  <c r="AO283" i="29"/>
  <c r="S283" i="29"/>
  <c r="HJ283" i="29"/>
  <c r="GN283" i="29"/>
  <c r="FR283" i="29"/>
  <c r="EV283" i="29"/>
  <c r="DZ283" i="29"/>
  <c r="DC283" i="29"/>
  <c r="CF283" i="29"/>
  <c r="BJ283" i="29"/>
  <c r="AN283" i="29"/>
  <c r="R283" i="29"/>
  <c r="HI283" i="29"/>
  <c r="GM283" i="29"/>
  <c r="FQ283" i="29"/>
  <c r="EU283" i="29"/>
  <c r="DX283" i="29"/>
  <c r="DA283" i="29"/>
  <c r="CE283" i="29"/>
  <c r="BI283" i="29"/>
  <c r="AM283" i="29"/>
  <c r="Q283" i="29"/>
  <c r="HH283" i="29"/>
  <c r="GL283" i="29"/>
  <c r="FP283" i="29"/>
  <c r="ET283" i="29"/>
  <c r="DW283" i="29"/>
  <c r="CZ283" i="29"/>
  <c r="CD283" i="29"/>
  <c r="BH283" i="29"/>
  <c r="AL283" i="29"/>
  <c r="P283" i="29"/>
  <c r="HM283" i="29"/>
  <c r="GI283" i="29"/>
  <c r="FG283" i="29"/>
  <c r="EG283" i="29"/>
  <c r="DG283" i="29"/>
  <c r="CA283" i="29"/>
  <c r="BA283" i="29"/>
  <c r="Y283" i="29"/>
  <c r="HL283" i="29"/>
  <c r="GH283" i="29"/>
  <c r="FF283" i="29"/>
  <c r="EF283" i="29"/>
  <c r="DF283" i="29"/>
  <c r="BZ283" i="29"/>
  <c r="AZ283" i="29"/>
  <c r="X283" i="29"/>
  <c r="HG283" i="29"/>
  <c r="GF283" i="29"/>
  <c r="FE283" i="29"/>
  <c r="EE283" i="29"/>
  <c r="CY283" i="29"/>
  <c r="BY283" i="29"/>
  <c r="AY283" i="29"/>
  <c r="W283" i="29"/>
  <c r="HF283" i="29"/>
  <c r="GE283" i="29"/>
  <c r="FD283" i="29"/>
  <c r="ED283" i="29"/>
  <c r="CX283" i="29"/>
  <c r="BX283" i="29"/>
  <c r="AX283" i="29"/>
  <c r="V283" i="29"/>
  <c r="GW283" i="29"/>
  <c r="FW283" i="29"/>
  <c r="ER283" i="29"/>
  <c r="DQ283" i="29"/>
  <c r="CQ283" i="29"/>
  <c r="BP283" i="29"/>
  <c r="AK283" i="29"/>
  <c r="K283" i="29"/>
  <c r="AR283" i="29"/>
  <c r="CC283" i="29"/>
  <c r="DN283" i="29"/>
  <c r="EZ283" i="29"/>
  <c r="GK283" i="29"/>
  <c r="CW321" i="29"/>
  <c r="CW324" i="29"/>
  <c r="J265" i="29"/>
  <c r="AQ265" i="29"/>
  <c r="BR265" i="29"/>
  <c r="CV265" i="29"/>
  <c r="EA265" i="29"/>
  <c r="FE265" i="29"/>
  <c r="GH265" i="29"/>
  <c r="HQ265" i="29"/>
  <c r="AF277" i="29"/>
  <c r="BM277" i="29"/>
  <c r="CT277" i="29"/>
  <c r="EB277" i="29"/>
  <c r="FI277" i="29"/>
  <c r="GP277" i="29"/>
  <c r="J283" i="29"/>
  <c r="AU283" i="29"/>
  <c r="CJ283" i="29"/>
  <c r="DP283" i="29"/>
  <c r="FB283" i="29"/>
  <c r="GQ283" i="29"/>
  <c r="HC321" i="29"/>
  <c r="GI321" i="29"/>
  <c r="FO321" i="29"/>
  <c r="EU321" i="29"/>
  <c r="EA321" i="29"/>
  <c r="DG321" i="29"/>
  <c r="CM321" i="29"/>
  <c r="BS321" i="29"/>
  <c r="AY321" i="29"/>
  <c r="AE321" i="29"/>
  <c r="K321" i="29"/>
  <c r="HB321" i="29"/>
  <c r="GH321" i="29"/>
  <c r="FN321" i="29"/>
  <c r="ET321" i="29"/>
  <c r="DZ321" i="29"/>
  <c r="DF321" i="29"/>
  <c r="CL321" i="29"/>
  <c r="BR321" i="29"/>
  <c r="AX321" i="29"/>
  <c r="AD321" i="29"/>
  <c r="J321" i="29"/>
  <c r="HA321" i="29"/>
  <c r="GG321" i="29"/>
  <c r="FM321" i="29"/>
  <c r="ES321" i="29"/>
  <c r="DY321" i="29"/>
  <c r="DE321" i="29"/>
  <c r="CK321" i="29"/>
  <c r="BQ321" i="29"/>
  <c r="AW321" i="29"/>
  <c r="AC321" i="29"/>
  <c r="I321" i="29"/>
  <c r="GZ321" i="29"/>
  <c r="GF321" i="29"/>
  <c r="FL321" i="29"/>
  <c r="ER321" i="29"/>
  <c r="DX321" i="29"/>
  <c r="DD321" i="29"/>
  <c r="CJ321" i="29"/>
  <c r="BP321" i="29"/>
  <c r="AV321" i="29"/>
  <c r="AB321" i="29"/>
  <c r="H321" i="29"/>
  <c r="HI321" i="29"/>
  <c r="GK321" i="29"/>
  <c r="FI321" i="29"/>
  <c r="EK321" i="29"/>
  <c r="DM321" i="29"/>
  <c r="CO321" i="29"/>
  <c r="BM321" i="29"/>
  <c r="AO321" i="29"/>
  <c r="Q321" i="29"/>
  <c r="HH321" i="29"/>
  <c r="GJ321" i="29"/>
  <c r="FH321" i="29"/>
  <c r="EJ321" i="29"/>
  <c r="DL321" i="29"/>
  <c r="CN321" i="29"/>
  <c r="BL321" i="29"/>
  <c r="AN321" i="29"/>
  <c r="P321" i="29"/>
  <c r="HG321" i="29"/>
  <c r="GE321" i="29"/>
  <c r="FG321" i="29"/>
  <c r="EI321" i="29"/>
  <c r="DK321" i="29"/>
  <c r="CI321" i="29"/>
  <c r="BK321" i="29"/>
  <c r="AM321" i="29"/>
  <c r="O321" i="29"/>
  <c r="HF321" i="29"/>
  <c r="GD321" i="29"/>
  <c r="FF321" i="29"/>
  <c r="EH321" i="29"/>
  <c r="DJ321" i="29"/>
  <c r="CH321" i="29"/>
  <c r="BJ321" i="29"/>
  <c r="AL321" i="29"/>
  <c r="N321" i="29"/>
  <c r="GU321" i="29"/>
  <c r="FW321" i="29"/>
  <c r="EY321" i="29"/>
  <c r="DW321" i="29"/>
  <c r="CY321" i="29"/>
  <c r="CA321" i="29"/>
  <c r="BC321" i="29"/>
  <c r="AA321" i="29"/>
  <c r="GR321" i="29"/>
  <c r="FK321" i="29"/>
  <c r="ED321" i="29"/>
  <c r="CV321" i="29"/>
  <c r="BO321" i="29"/>
  <c r="AH321" i="29"/>
  <c r="GQ321" i="29"/>
  <c r="FJ321" i="29"/>
  <c r="EC321" i="29"/>
  <c r="CU321" i="29"/>
  <c r="BN321" i="29"/>
  <c r="AG321" i="29"/>
  <c r="GP321" i="29"/>
  <c r="FE321" i="29"/>
  <c r="EB321" i="29"/>
  <c r="CT321" i="29"/>
  <c r="BI321" i="29"/>
  <c r="AF321" i="29"/>
  <c r="GO321" i="29"/>
  <c r="FD321" i="29"/>
  <c r="DV321" i="29"/>
  <c r="CS321" i="29"/>
  <c r="BH321" i="29"/>
  <c r="Z321" i="29"/>
  <c r="HK321" i="29"/>
  <c r="FZ321" i="29"/>
  <c r="EV321" i="29"/>
  <c r="DO321" i="29"/>
  <c r="CD321" i="29"/>
  <c r="AZ321" i="29"/>
  <c r="S321" i="29"/>
  <c r="HP321" i="29"/>
  <c r="FY321" i="29"/>
  <c r="EL321" i="29"/>
  <c r="CQ321" i="29"/>
  <c r="AU321" i="29"/>
  <c r="HO321" i="29"/>
  <c r="FX321" i="29"/>
  <c r="EG321" i="29"/>
  <c r="CP321" i="29"/>
  <c r="AT321" i="29"/>
  <c r="HN321" i="29"/>
  <c r="FV321" i="29"/>
  <c r="EF321" i="29"/>
  <c r="CG321" i="29"/>
  <c r="AS321" i="29"/>
  <c r="HM321" i="29"/>
  <c r="FU321" i="29"/>
  <c r="EE321" i="29"/>
  <c r="CF321" i="29"/>
  <c r="AR321" i="29"/>
  <c r="HL321" i="29"/>
  <c r="FT321" i="29"/>
  <c r="DU321" i="29"/>
  <c r="CE321" i="29"/>
  <c r="AQ321" i="29"/>
  <c r="HE321" i="29"/>
  <c r="FR321" i="29"/>
  <c r="DS321" i="29"/>
  <c r="CB321" i="29"/>
  <c r="AK321" i="29"/>
  <c r="HD321" i="29"/>
  <c r="FQ321" i="29"/>
  <c r="DR321" i="29"/>
  <c r="BZ321" i="29"/>
  <c r="AJ321" i="29"/>
  <c r="GY321" i="29"/>
  <c r="FP321" i="29"/>
  <c r="DQ321" i="29"/>
  <c r="BY321" i="29"/>
  <c r="AI321" i="29"/>
  <c r="GX321" i="29"/>
  <c r="FC321" i="29"/>
  <c r="DP321" i="29"/>
  <c r="BX321" i="29"/>
  <c r="Y321" i="29"/>
  <c r="GW321" i="29"/>
  <c r="FB321" i="29"/>
  <c r="DN321" i="29"/>
  <c r="BW321" i="29"/>
  <c r="X321" i="29"/>
  <c r="GM321" i="29"/>
  <c r="EQ321" i="29"/>
  <c r="DA321" i="29"/>
  <c r="BF321" i="29"/>
  <c r="R321" i="29"/>
  <c r="CZ321" i="29"/>
  <c r="GS321" i="29"/>
  <c r="HG324" i="29"/>
  <c r="GM324" i="29"/>
  <c r="FS324" i="29"/>
  <c r="EY324" i="29"/>
  <c r="EE324" i="29"/>
  <c r="DK324" i="29"/>
  <c r="CQ324" i="29"/>
  <c r="BW324" i="29"/>
  <c r="BC324" i="29"/>
  <c r="AI324" i="29"/>
  <c r="O324" i="29"/>
  <c r="HF324" i="29"/>
  <c r="GL324" i="29"/>
  <c r="FR324" i="29"/>
  <c r="EX324" i="29"/>
  <c r="ED324" i="29"/>
  <c r="DJ324" i="29"/>
  <c r="CP324" i="29"/>
  <c r="BV324" i="29"/>
  <c r="BB324" i="29"/>
  <c r="AH324" i="29"/>
  <c r="N324" i="29"/>
  <c r="HE324" i="29"/>
  <c r="GK324" i="29"/>
  <c r="FQ324" i="29"/>
  <c r="EW324" i="29"/>
  <c r="EC324" i="29"/>
  <c r="DI324" i="29"/>
  <c r="CO324" i="29"/>
  <c r="BU324" i="29"/>
  <c r="BA324" i="29"/>
  <c r="AG324" i="29"/>
  <c r="M324" i="29"/>
  <c r="HD324" i="29"/>
  <c r="GJ324" i="29"/>
  <c r="FP324" i="29"/>
  <c r="EV324" i="29"/>
  <c r="EB324" i="29"/>
  <c r="DH324" i="29"/>
  <c r="CN324" i="29"/>
  <c r="BT324" i="29"/>
  <c r="AZ324" i="29"/>
  <c r="AF324" i="29"/>
  <c r="L324" i="29"/>
  <c r="HO324" i="29"/>
  <c r="GQ324" i="29"/>
  <c r="FO324" i="29"/>
  <c r="EQ324" i="29"/>
  <c r="DS324" i="29"/>
  <c r="CU324" i="29"/>
  <c r="BS324" i="29"/>
  <c r="AU324" i="29"/>
  <c r="W324" i="29"/>
  <c r="HN324" i="29"/>
  <c r="GP324" i="29"/>
  <c r="FN324" i="29"/>
  <c r="EP324" i="29"/>
  <c r="DR324" i="29"/>
  <c r="CT324" i="29"/>
  <c r="BR324" i="29"/>
  <c r="AT324" i="29"/>
  <c r="V324" i="29"/>
  <c r="HM324" i="29"/>
  <c r="GO324" i="29"/>
  <c r="FM324" i="29"/>
  <c r="EO324" i="29"/>
  <c r="DQ324" i="29"/>
  <c r="CS324" i="29"/>
  <c r="BQ324" i="29"/>
  <c r="AS324" i="29"/>
  <c r="U324" i="29"/>
  <c r="HL324" i="29"/>
  <c r="GN324" i="29"/>
  <c r="FL324" i="29"/>
  <c r="EN324" i="29"/>
  <c r="DP324" i="29"/>
  <c r="CR324" i="29"/>
  <c r="BP324" i="29"/>
  <c r="AR324" i="29"/>
  <c r="T324" i="29"/>
  <c r="HA324" i="29"/>
  <c r="GC324" i="29"/>
  <c r="FE324" i="29"/>
  <c r="EG324" i="29"/>
  <c r="DE324" i="29"/>
  <c r="CG324" i="29"/>
  <c r="BI324" i="29"/>
  <c r="AK324" i="29"/>
  <c r="I324" i="29"/>
  <c r="HP324" i="29"/>
  <c r="GE324" i="29"/>
  <c r="FA324" i="29"/>
  <c r="DT324" i="29"/>
  <c r="CI324" i="29"/>
  <c r="BE324" i="29"/>
  <c r="X324" i="29"/>
  <c r="HK324" i="29"/>
  <c r="GD324" i="29"/>
  <c r="EZ324" i="29"/>
  <c r="DO324" i="29"/>
  <c r="CH324" i="29"/>
  <c r="BD324" i="29"/>
  <c r="S324" i="29"/>
  <c r="HJ324" i="29"/>
  <c r="GB324" i="29"/>
  <c r="EU324" i="29"/>
  <c r="DN324" i="29"/>
  <c r="CF324" i="29"/>
  <c r="AY324" i="29"/>
  <c r="R324" i="29"/>
  <c r="HI324" i="29"/>
  <c r="GA324" i="29"/>
  <c r="ET324" i="29"/>
  <c r="DM324" i="29"/>
  <c r="CE324" i="29"/>
  <c r="AX324" i="29"/>
  <c r="Q324" i="29"/>
  <c r="GW324" i="29"/>
  <c r="FT324" i="29"/>
  <c r="EI324" i="29"/>
  <c r="DA324" i="29"/>
  <c r="BX324" i="29"/>
  <c r="AM324" i="29"/>
  <c r="HB324" i="29"/>
  <c r="FJ324" i="29"/>
  <c r="DW324" i="29"/>
  <c r="CB324" i="29"/>
  <c r="AJ324" i="29"/>
  <c r="GZ324" i="29"/>
  <c r="FI324" i="29"/>
  <c r="DV324" i="29"/>
  <c r="CA324" i="29"/>
  <c r="AE324" i="29"/>
  <c r="GY324" i="29"/>
  <c r="FH324" i="29"/>
  <c r="DU324" i="29"/>
  <c r="BZ324" i="29"/>
  <c r="AD324" i="29"/>
  <c r="GX324" i="29"/>
  <c r="FG324" i="29"/>
  <c r="DL324" i="29"/>
  <c r="BY324" i="29"/>
  <c r="AC324" i="29"/>
  <c r="GV324" i="29"/>
  <c r="FF324" i="29"/>
  <c r="DG324" i="29"/>
  <c r="BO324" i="29"/>
  <c r="AB324" i="29"/>
  <c r="GU324" i="29"/>
  <c r="GT324" i="29"/>
  <c r="FC324" i="29"/>
  <c r="DD324" i="29"/>
  <c r="BM324" i="29"/>
  <c r="Z324" i="29"/>
  <c r="GS324" i="29"/>
  <c r="FB324" i="29"/>
  <c r="DC324" i="29"/>
  <c r="BL324" i="29"/>
  <c r="Y324" i="29"/>
  <c r="GR324" i="29"/>
  <c r="ES324" i="29"/>
  <c r="DB324" i="29"/>
  <c r="BK324" i="29"/>
  <c r="P324" i="29"/>
  <c r="GI324" i="29"/>
  <c r="ER324" i="29"/>
  <c r="CZ324" i="29"/>
  <c r="BJ324" i="29"/>
  <c r="K324" i="29"/>
  <c r="GH324" i="29"/>
  <c r="EM324" i="29"/>
  <c r="CY324" i="29"/>
  <c r="BH324" i="29"/>
  <c r="J324" i="29"/>
  <c r="FX324" i="29"/>
  <c r="EF324" i="29"/>
  <c r="CL324" i="29"/>
  <c r="AQ324" i="29"/>
  <c r="DF324" i="29"/>
  <c r="HQ324" i="29"/>
  <c r="HC277" i="29"/>
  <c r="GI277" i="29"/>
  <c r="FO277" i="29"/>
  <c r="EU277" i="29"/>
  <c r="EA277" i="29"/>
  <c r="DG277" i="29"/>
  <c r="CM277" i="29"/>
  <c r="BS277" i="29"/>
  <c r="AY277" i="29"/>
  <c r="AE277" i="29"/>
  <c r="K277" i="29"/>
  <c r="HB277" i="29"/>
  <c r="GH277" i="29"/>
  <c r="FN277" i="29"/>
  <c r="ET277" i="29"/>
  <c r="DZ277" i="29"/>
  <c r="DF277" i="29"/>
  <c r="CL277" i="29"/>
  <c r="BR277" i="29"/>
  <c r="AX277" i="29"/>
  <c r="AD277" i="29"/>
  <c r="J277" i="29"/>
  <c r="HA277" i="29"/>
  <c r="GG277" i="29"/>
  <c r="FM277" i="29"/>
  <c r="ES277" i="29"/>
  <c r="DY277" i="29"/>
  <c r="DE277" i="29"/>
  <c r="CK277" i="29"/>
  <c r="BQ277" i="29"/>
  <c r="AW277" i="29"/>
  <c r="AC277" i="29"/>
  <c r="I277" i="29"/>
  <c r="GZ277" i="29"/>
  <c r="GF277" i="29"/>
  <c r="FL277" i="29"/>
  <c r="ER277" i="29"/>
  <c r="DX277" i="29"/>
  <c r="DD277" i="29"/>
  <c r="CJ277" i="29"/>
  <c r="BP277" i="29"/>
  <c r="AV277" i="29"/>
  <c r="AB277" i="29"/>
  <c r="H277" i="29"/>
  <c r="HH277" i="29"/>
  <c r="GJ277" i="29"/>
  <c r="FH277" i="29"/>
  <c r="EJ277" i="29"/>
  <c r="DL277" i="29"/>
  <c r="CN277" i="29"/>
  <c r="BL277" i="29"/>
  <c r="AN277" i="29"/>
  <c r="P277" i="29"/>
  <c r="HG277" i="29"/>
  <c r="GE277" i="29"/>
  <c r="FG277" i="29"/>
  <c r="EI277" i="29"/>
  <c r="DK277" i="29"/>
  <c r="CI277" i="29"/>
  <c r="BK277" i="29"/>
  <c r="AM277" i="29"/>
  <c r="O277" i="29"/>
  <c r="HF277" i="29"/>
  <c r="GD277" i="29"/>
  <c r="FF277" i="29"/>
  <c r="EH277" i="29"/>
  <c r="DJ277" i="29"/>
  <c r="CH277" i="29"/>
  <c r="BJ277" i="29"/>
  <c r="AL277" i="29"/>
  <c r="N277" i="29"/>
  <c r="HE277" i="29"/>
  <c r="GC277" i="29"/>
  <c r="FE277" i="29"/>
  <c r="EG277" i="29"/>
  <c r="DI277" i="29"/>
  <c r="CG277" i="29"/>
  <c r="BI277" i="29"/>
  <c r="AK277" i="29"/>
  <c r="M277" i="29"/>
  <c r="GT277" i="29"/>
  <c r="FV277" i="29"/>
  <c r="EX277" i="29"/>
  <c r="DV277" i="29"/>
  <c r="CX277" i="29"/>
  <c r="BZ277" i="29"/>
  <c r="BB277" i="29"/>
  <c r="Z277" i="29"/>
  <c r="AR277" i="29"/>
  <c r="BY277" i="29"/>
  <c r="DC277" i="29"/>
  <c r="EN277" i="29"/>
  <c r="FU277" i="29"/>
  <c r="GY277" i="29"/>
  <c r="Y265" i="29"/>
  <c r="BC265" i="29"/>
  <c r="CD265" i="29"/>
  <c r="DK265" i="29"/>
  <c r="EM265" i="29"/>
  <c r="FO265" i="29"/>
  <c r="GX265" i="29"/>
  <c r="L277" i="29"/>
  <c r="AS277" i="29"/>
  <c r="CA277" i="29"/>
  <c r="DH277" i="29"/>
  <c r="EO277" i="29"/>
  <c r="FW277" i="29"/>
  <c r="HD277" i="29"/>
  <c r="AD283" i="29"/>
  <c r="BM283" i="29"/>
  <c r="CU283" i="29"/>
  <c r="EJ283" i="29"/>
  <c r="FU283" i="29"/>
  <c r="HC283" i="29"/>
  <c r="HG299" i="29"/>
  <c r="GM299" i="29"/>
  <c r="FS299" i="29"/>
  <c r="EY299" i="29"/>
  <c r="EE299" i="29"/>
  <c r="DK299" i="29"/>
  <c r="CQ299" i="29"/>
  <c r="BW299" i="29"/>
  <c r="BC299" i="29"/>
  <c r="AI299" i="29"/>
  <c r="O299" i="29"/>
  <c r="HO299" i="29"/>
  <c r="GT299" i="29"/>
  <c r="FY299" i="29"/>
  <c r="FD299" i="29"/>
  <c r="EI299" i="29"/>
  <c r="DN299" i="29"/>
  <c r="CS299" i="29"/>
  <c r="BX299" i="29"/>
  <c r="BB299" i="29"/>
  <c r="AG299" i="29"/>
  <c r="L299" i="29"/>
  <c r="HN299" i="29"/>
  <c r="GS299" i="29"/>
  <c r="FX299" i="29"/>
  <c r="FC299" i="29"/>
  <c r="EH299" i="29"/>
  <c r="DM299" i="29"/>
  <c r="CR299" i="29"/>
  <c r="BV299" i="29"/>
  <c r="BA299" i="29"/>
  <c r="AF299" i="29"/>
  <c r="K299" i="29"/>
  <c r="HM299" i="29"/>
  <c r="GR299" i="29"/>
  <c r="FW299" i="29"/>
  <c r="FB299" i="29"/>
  <c r="EG299" i="29"/>
  <c r="DL299" i="29"/>
  <c r="CP299" i="29"/>
  <c r="BU299" i="29"/>
  <c r="AZ299" i="29"/>
  <c r="AE299" i="29"/>
  <c r="J299" i="29"/>
  <c r="HL299" i="29"/>
  <c r="GQ299" i="29"/>
  <c r="FV299" i="29"/>
  <c r="FA299" i="29"/>
  <c r="EF299" i="29"/>
  <c r="DJ299" i="29"/>
  <c r="CO299" i="29"/>
  <c r="BT299" i="29"/>
  <c r="AY299" i="29"/>
  <c r="AD299" i="29"/>
  <c r="I299" i="29"/>
  <c r="HD299" i="29"/>
  <c r="GI299" i="29"/>
  <c r="FN299" i="29"/>
  <c r="ES299" i="29"/>
  <c r="DX299" i="29"/>
  <c r="DC299" i="29"/>
  <c r="CH299" i="29"/>
  <c r="BM299" i="29"/>
  <c r="AR299" i="29"/>
  <c r="W299" i="29"/>
  <c r="HE299" i="29"/>
  <c r="GD299" i="29"/>
  <c r="EZ299" i="29"/>
  <c r="DY299" i="29"/>
  <c r="CX299" i="29"/>
  <c r="BS299" i="29"/>
  <c r="AS299" i="29"/>
  <c r="R299" i="29"/>
  <c r="HC299" i="29"/>
  <c r="GC299" i="29"/>
  <c r="EX299" i="29"/>
  <c r="DW299" i="29"/>
  <c r="CW299" i="29"/>
  <c r="BR299" i="29"/>
  <c r="AQ299" i="29"/>
  <c r="Q299" i="29"/>
  <c r="HB299" i="29"/>
  <c r="GB299" i="29"/>
  <c r="EW299" i="29"/>
  <c r="DV299" i="29"/>
  <c r="CV299" i="29"/>
  <c r="BQ299" i="29"/>
  <c r="AP299" i="29"/>
  <c r="P299" i="29"/>
  <c r="HA299" i="29"/>
  <c r="GA299" i="29"/>
  <c r="EV299" i="29"/>
  <c r="DU299" i="29"/>
  <c r="CU299" i="29"/>
  <c r="BP299" i="29"/>
  <c r="AO299" i="29"/>
  <c r="N299" i="29"/>
  <c r="GP299" i="29"/>
  <c r="FO299" i="29"/>
  <c r="EN299" i="29"/>
  <c r="DI299" i="29"/>
  <c r="CI299" i="29"/>
  <c r="BH299" i="29"/>
  <c r="AC299" i="29"/>
  <c r="HQ299" i="29"/>
  <c r="GF299" i="29"/>
  <c r="EQ299" i="29"/>
  <c r="DF299" i="29"/>
  <c r="BZ299" i="29"/>
  <c r="AK299" i="29"/>
  <c r="HP299" i="29"/>
  <c r="GE299" i="29"/>
  <c r="EP299" i="29"/>
  <c r="DE299" i="29"/>
  <c r="BY299" i="29"/>
  <c r="AJ299" i="29"/>
  <c r="HK299" i="29"/>
  <c r="FZ299" i="29"/>
  <c r="EO299" i="29"/>
  <c r="DD299" i="29"/>
  <c r="BO299" i="29"/>
  <c r="AH299" i="29"/>
  <c r="HJ299" i="29"/>
  <c r="FU299" i="29"/>
  <c r="EM299" i="29"/>
  <c r="DB299" i="29"/>
  <c r="BN299" i="29"/>
  <c r="AB299" i="29"/>
  <c r="GW299" i="29"/>
  <c r="FK299" i="29"/>
  <c r="EA299" i="29"/>
  <c r="CL299" i="29"/>
  <c r="BE299" i="29"/>
  <c r="T299" i="29"/>
  <c r="BG299" i="29"/>
  <c r="DG299" i="29"/>
  <c r="FG299" i="29"/>
  <c r="GY299" i="29"/>
  <c r="HC301" i="29"/>
  <c r="GI301" i="29"/>
  <c r="FO301" i="29"/>
  <c r="EU301" i="29"/>
  <c r="EA301" i="29"/>
  <c r="DG301" i="29"/>
  <c r="CM301" i="29"/>
  <c r="BS301" i="29"/>
  <c r="AY301" i="29"/>
  <c r="AE301" i="29"/>
  <c r="K301" i="29"/>
  <c r="GW301" i="29"/>
  <c r="GB301" i="29"/>
  <c r="FG301" i="29"/>
  <c r="EL301" i="29"/>
  <c r="DQ301" i="29"/>
  <c r="CV301" i="29"/>
  <c r="CA301" i="29"/>
  <c r="BF301" i="29"/>
  <c r="AK301" i="29"/>
  <c r="P301" i="29"/>
  <c r="HQ301" i="29"/>
  <c r="GV301" i="29"/>
  <c r="GA301" i="29"/>
  <c r="FF301" i="29"/>
  <c r="EK301" i="29"/>
  <c r="DP301" i="29"/>
  <c r="CU301" i="29"/>
  <c r="BZ301" i="29"/>
  <c r="BE301" i="29"/>
  <c r="AJ301" i="29"/>
  <c r="O301" i="29"/>
  <c r="HP301" i="29"/>
  <c r="GU301" i="29"/>
  <c r="FZ301" i="29"/>
  <c r="FE301" i="29"/>
  <c r="EJ301" i="29"/>
  <c r="DO301" i="29"/>
  <c r="CT301" i="29"/>
  <c r="BY301" i="29"/>
  <c r="BD301" i="29"/>
  <c r="AI301" i="29"/>
  <c r="N301" i="29"/>
  <c r="HO301" i="29"/>
  <c r="GT301" i="29"/>
  <c r="FY301" i="29"/>
  <c r="FD301" i="29"/>
  <c r="EI301" i="29"/>
  <c r="DN301" i="29"/>
  <c r="CS301" i="29"/>
  <c r="BX301" i="29"/>
  <c r="BC301" i="29"/>
  <c r="AH301" i="29"/>
  <c r="M301" i="29"/>
  <c r="HH301" i="29"/>
  <c r="GM301" i="29"/>
  <c r="FR301" i="29"/>
  <c r="EW301" i="29"/>
  <c r="EB301" i="29"/>
  <c r="DF301" i="29"/>
  <c r="CK301" i="29"/>
  <c r="BP301" i="29"/>
  <c r="AU301" i="29"/>
  <c r="Z301" i="29"/>
  <c r="GR301" i="29"/>
  <c r="FQ301" i="29"/>
  <c r="EP301" i="29"/>
  <c r="DL301" i="29"/>
  <c r="CJ301" i="29"/>
  <c r="BJ301" i="29"/>
  <c r="AF301" i="29"/>
  <c r="GQ301" i="29"/>
  <c r="FP301" i="29"/>
  <c r="EO301" i="29"/>
  <c r="DK301" i="29"/>
  <c r="CI301" i="29"/>
  <c r="BI301" i="29"/>
  <c r="AD301" i="29"/>
  <c r="GP301" i="29"/>
  <c r="FN301" i="29"/>
  <c r="EN301" i="29"/>
  <c r="DJ301" i="29"/>
  <c r="CH301" i="29"/>
  <c r="BH301" i="29"/>
  <c r="AC301" i="29"/>
  <c r="GO301" i="29"/>
  <c r="FM301" i="29"/>
  <c r="EM301" i="29"/>
  <c r="DI301" i="29"/>
  <c r="CG301" i="29"/>
  <c r="BG301" i="29"/>
  <c r="AB301" i="29"/>
  <c r="HG301" i="29"/>
  <c r="GF301" i="29"/>
  <c r="FB301" i="29"/>
  <c r="DZ301" i="29"/>
  <c r="CZ301" i="29"/>
  <c r="BV301" i="29"/>
  <c r="AT301" i="29"/>
  <c r="T301" i="29"/>
  <c r="GS301" i="29"/>
  <c r="FH301" i="29"/>
  <c r="DV301" i="29"/>
  <c r="CL301" i="29"/>
  <c r="AW301" i="29"/>
  <c r="L301" i="29"/>
  <c r="GN301" i="29"/>
  <c r="FC301" i="29"/>
  <c r="DU301" i="29"/>
  <c r="CF301" i="29"/>
  <c r="AV301" i="29"/>
  <c r="J301" i="29"/>
  <c r="GL301" i="29"/>
  <c r="FA301" i="29"/>
  <c r="DT301" i="29"/>
  <c r="CE301" i="29"/>
  <c r="AS301" i="29"/>
  <c r="I301" i="29"/>
  <c r="GK301" i="29"/>
  <c r="EZ301" i="29"/>
  <c r="DS301" i="29"/>
  <c r="CD301" i="29"/>
  <c r="AR301" i="29"/>
  <c r="H301" i="29"/>
  <c r="HJ301" i="29"/>
  <c r="FX301" i="29"/>
  <c r="EQ301" i="29"/>
  <c r="DB301" i="29"/>
  <c r="BQ301" i="29"/>
  <c r="AG301" i="29"/>
  <c r="BK301" i="29"/>
  <c r="DC301" i="29"/>
  <c r="EY301" i="29"/>
  <c r="HB301" i="29"/>
  <c r="HC311" i="29"/>
  <c r="GI311" i="29"/>
  <c r="FO311" i="29"/>
  <c r="EU311" i="29"/>
  <c r="EA311" i="29"/>
  <c r="DG311" i="29"/>
  <c r="CM311" i="29"/>
  <c r="BS311" i="29"/>
  <c r="AY311" i="29"/>
  <c r="AE311" i="29"/>
  <c r="K311" i="29"/>
  <c r="HB311" i="29"/>
  <c r="GH311" i="29"/>
  <c r="FN311" i="29"/>
  <c r="ET311" i="29"/>
  <c r="DZ311" i="29"/>
  <c r="DF311" i="29"/>
  <c r="CL311" i="29"/>
  <c r="BR311" i="29"/>
  <c r="AX311" i="29"/>
  <c r="AD311" i="29"/>
  <c r="J311" i="29"/>
  <c r="HQ311" i="29"/>
  <c r="GU311" i="29"/>
  <c r="FY311" i="29"/>
  <c r="FC311" i="29"/>
  <c r="EG311" i="29"/>
  <c r="DK311" i="29"/>
  <c r="CO311" i="29"/>
  <c r="BQ311" i="29"/>
  <c r="AU311" i="29"/>
  <c r="Y311" i="29"/>
  <c r="HP311" i="29"/>
  <c r="GT311" i="29"/>
  <c r="FX311" i="29"/>
  <c r="FB311" i="29"/>
  <c r="EF311" i="29"/>
  <c r="DJ311" i="29"/>
  <c r="CN311" i="29"/>
  <c r="BP311" i="29"/>
  <c r="AT311" i="29"/>
  <c r="X311" i="29"/>
  <c r="HO311" i="29"/>
  <c r="GS311" i="29"/>
  <c r="FW311" i="29"/>
  <c r="FA311" i="29"/>
  <c r="EE311" i="29"/>
  <c r="DI311" i="29"/>
  <c r="CK311" i="29"/>
  <c r="BO311" i="29"/>
  <c r="AS311" i="29"/>
  <c r="W311" i="29"/>
  <c r="HN311" i="29"/>
  <c r="GR311" i="29"/>
  <c r="FV311" i="29"/>
  <c r="EZ311" i="29"/>
  <c r="ED311" i="29"/>
  <c r="DH311" i="29"/>
  <c r="CJ311" i="29"/>
  <c r="BN311" i="29"/>
  <c r="AR311" i="29"/>
  <c r="V311" i="29"/>
  <c r="HG311" i="29"/>
  <c r="GK311" i="29"/>
  <c r="FM311" i="29"/>
  <c r="EQ311" i="29"/>
  <c r="DU311" i="29"/>
  <c r="CY311" i="29"/>
  <c r="CC311" i="29"/>
  <c r="BG311" i="29"/>
  <c r="AK311" i="29"/>
  <c r="O311" i="29"/>
  <c r="GY311" i="29"/>
  <c r="FT311" i="29"/>
  <c r="EP311" i="29"/>
  <c r="DO311" i="29"/>
  <c r="CH311" i="29"/>
  <c r="BF311" i="29"/>
  <c r="AC311" i="29"/>
  <c r="GX311" i="29"/>
  <c r="FS311" i="29"/>
  <c r="EO311" i="29"/>
  <c r="DN311" i="29"/>
  <c r="CG311" i="29"/>
  <c r="BE311" i="29"/>
  <c r="AB311" i="29"/>
  <c r="GW311" i="29"/>
  <c r="FR311" i="29"/>
  <c r="EN311" i="29"/>
  <c r="DM311" i="29"/>
  <c r="CF311" i="29"/>
  <c r="BD311" i="29"/>
  <c r="AA311" i="29"/>
  <c r="GV311" i="29"/>
  <c r="FQ311" i="29"/>
  <c r="EM311" i="29"/>
  <c r="DL311" i="29"/>
  <c r="CE311" i="29"/>
  <c r="BC311" i="29"/>
  <c r="Z311" i="29"/>
  <c r="HL311" i="29"/>
  <c r="GJ311" i="29"/>
  <c r="FG311" i="29"/>
  <c r="EB311" i="29"/>
  <c r="CX311" i="29"/>
  <c r="BW311" i="29"/>
  <c r="AP311" i="29"/>
  <c r="N311" i="29"/>
  <c r="HK311" i="29"/>
  <c r="GB311" i="29"/>
  <c r="EK311" i="29"/>
  <c r="CW311" i="29"/>
  <c r="BK311" i="29"/>
  <c r="T311" i="29"/>
  <c r="HJ311" i="29"/>
  <c r="GA311" i="29"/>
  <c r="EJ311" i="29"/>
  <c r="CV311" i="29"/>
  <c r="BJ311" i="29"/>
  <c r="S311" i="29"/>
  <c r="HI311" i="29"/>
  <c r="FZ311" i="29"/>
  <c r="EI311" i="29"/>
  <c r="CU311" i="29"/>
  <c r="BI311" i="29"/>
  <c r="R311" i="29"/>
  <c r="HH311" i="29"/>
  <c r="FU311" i="29"/>
  <c r="EH311" i="29"/>
  <c r="CT311" i="29"/>
  <c r="BH311" i="29"/>
  <c r="Q311" i="29"/>
  <c r="HD311" i="29"/>
  <c r="FK311" i="29"/>
  <c r="DX311" i="29"/>
  <c r="CQ311" i="29"/>
  <c r="AZ311" i="29"/>
  <c r="L311" i="29"/>
  <c r="HA311" i="29"/>
  <c r="FJ311" i="29"/>
  <c r="DW311" i="29"/>
  <c r="CP311" i="29"/>
  <c r="AW311" i="29"/>
  <c r="I311" i="29"/>
  <c r="GP311" i="29"/>
  <c r="FF311" i="29"/>
  <c r="DS311" i="29"/>
  <c r="CB311" i="29"/>
  <c r="AO311" i="29"/>
  <c r="BU311" i="29"/>
  <c r="DV311" i="29"/>
  <c r="GG311" i="29"/>
  <c r="BB321" i="29"/>
  <c r="EP321" i="29"/>
  <c r="BF324" i="29"/>
  <c r="FD324" i="29"/>
  <c r="AL325" i="29"/>
  <c r="CJ325" i="29"/>
  <c r="EA325" i="29"/>
  <c r="FO325" i="29"/>
  <c r="HJ325" i="29"/>
  <c r="HO337" i="29"/>
  <c r="GU337" i="29"/>
  <c r="GA337" i="29"/>
  <c r="FG337" i="29"/>
  <c r="EM337" i="29"/>
  <c r="DS337" i="29"/>
  <c r="CY337" i="29"/>
  <c r="CE337" i="29"/>
  <c r="BK337" i="29"/>
  <c r="AQ337" i="29"/>
  <c r="W337" i="29"/>
  <c r="HN337" i="29"/>
  <c r="GT337" i="29"/>
  <c r="FZ337" i="29"/>
  <c r="FF337" i="29"/>
  <c r="EL337" i="29"/>
  <c r="DR337" i="29"/>
  <c r="CX337" i="29"/>
  <c r="CD337" i="29"/>
  <c r="BJ337" i="29"/>
  <c r="AP337" i="29"/>
  <c r="V337" i="29"/>
  <c r="HL337" i="29"/>
  <c r="GR337" i="29"/>
  <c r="FX337" i="29"/>
  <c r="FD337" i="29"/>
  <c r="EJ337" i="29"/>
  <c r="DP337" i="29"/>
  <c r="CV337" i="29"/>
  <c r="CB337" i="29"/>
  <c r="BH337" i="29"/>
  <c r="AN337" i="29"/>
  <c r="T337" i="29"/>
  <c r="GS337" i="29"/>
  <c r="FU337" i="29"/>
  <c r="EX337" i="29"/>
  <c r="EA337" i="29"/>
  <c r="DD337" i="29"/>
  <c r="CG337" i="29"/>
  <c r="BG337" i="29"/>
  <c r="AJ337" i="29"/>
  <c r="M337" i="29"/>
  <c r="HQ337" i="29"/>
  <c r="GQ337" i="29"/>
  <c r="FT337" i="29"/>
  <c r="EW337" i="29"/>
  <c r="DZ337" i="29"/>
  <c r="DC337" i="29"/>
  <c r="CF337" i="29"/>
  <c r="BF337" i="29"/>
  <c r="AI337" i="29"/>
  <c r="L337" i="29"/>
  <c r="HP337" i="29"/>
  <c r="GP337" i="29"/>
  <c r="FS337" i="29"/>
  <c r="EV337" i="29"/>
  <c r="DY337" i="29"/>
  <c r="DB337" i="29"/>
  <c r="CC337" i="29"/>
  <c r="BE337" i="29"/>
  <c r="AH337" i="29"/>
  <c r="K337" i="29"/>
  <c r="HM337" i="29"/>
  <c r="GO337" i="29"/>
  <c r="FR337" i="29"/>
  <c r="EU337" i="29"/>
  <c r="DX337" i="29"/>
  <c r="DA337" i="29"/>
  <c r="CA337" i="29"/>
  <c r="BD337" i="29"/>
  <c r="AG337" i="29"/>
  <c r="J337" i="29"/>
  <c r="HE337" i="29"/>
  <c r="GH337" i="29"/>
  <c r="FK337" i="29"/>
  <c r="EN337" i="29"/>
  <c r="DN337" i="29"/>
  <c r="CQ337" i="29"/>
  <c r="BT337" i="29"/>
  <c r="AW337" i="29"/>
  <c r="Z337" i="29"/>
  <c r="HD337" i="29"/>
  <c r="GB337" i="29"/>
  <c r="ES337" i="29"/>
  <c r="DM337" i="29"/>
  <c r="CK337" i="29"/>
  <c r="BB337" i="29"/>
  <c r="Y337" i="29"/>
  <c r="HC337" i="29"/>
  <c r="FY337" i="29"/>
  <c r="ER337" i="29"/>
  <c r="DL337" i="29"/>
  <c r="CJ337" i="29"/>
  <c r="BA337" i="29"/>
  <c r="X337" i="29"/>
  <c r="HB337" i="29"/>
  <c r="FW337" i="29"/>
  <c r="EQ337" i="29"/>
  <c r="DK337" i="29"/>
  <c r="CI337" i="29"/>
  <c r="AZ337" i="29"/>
  <c r="U337" i="29"/>
  <c r="HA337" i="29"/>
  <c r="FV337" i="29"/>
  <c r="EP337" i="29"/>
  <c r="DJ337" i="29"/>
  <c r="CH337" i="29"/>
  <c r="AY337" i="29"/>
  <c r="S337" i="29"/>
  <c r="GM337" i="29"/>
  <c r="FJ337" i="29"/>
  <c r="EE337" i="29"/>
  <c r="CW337" i="29"/>
  <c r="BS337" i="29"/>
  <c r="AO337" i="29"/>
  <c r="H337" i="29"/>
  <c r="HG337" i="29"/>
  <c r="FN337" i="29"/>
  <c r="EB337" i="29"/>
  <c r="CM337" i="29"/>
  <c r="AT337" i="29"/>
  <c r="HF337" i="29"/>
  <c r="FM337" i="29"/>
  <c r="DW337" i="29"/>
  <c r="CL337" i="29"/>
  <c r="AS337" i="29"/>
  <c r="GZ337" i="29"/>
  <c r="FL337" i="29"/>
  <c r="DV337" i="29"/>
  <c r="BZ337" i="29"/>
  <c r="AR337" i="29"/>
  <c r="GY337" i="29"/>
  <c r="FI337" i="29"/>
  <c r="DU337" i="29"/>
  <c r="BY337" i="29"/>
  <c r="AM337" i="29"/>
  <c r="GW337" i="29"/>
  <c r="FE337" i="29"/>
  <c r="DQ337" i="29"/>
  <c r="BW337" i="29"/>
  <c r="AK337" i="29"/>
  <c r="GL337" i="29"/>
  <c r="FA337" i="29"/>
  <c r="DH337" i="29"/>
  <c r="BR337" i="29"/>
  <c r="AD337" i="29"/>
  <c r="GJ337" i="29"/>
  <c r="EY337" i="29"/>
  <c r="DF337" i="29"/>
  <c r="BP337" i="29"/>
  <c r="AB337" i="29"/>
  <c r="GI337" i="29"/>
  <c r="ET337" i="29"/>
  <c r="DE337" i="29"/>
  <c r="BO337" i="29"/>
  <c r="AA337" i="29"/>
  <c r="BU337" i="29"/>
  <c r="EI337" i="29"/>
  <c r="HI337" i="29"/>
  <c r="BL342" i="29"/>
  <c r="FR342" i="29"/>
  <c r="EE350" i="29"/>
  <c r="HJ357" i="29"/>
  <c r="GP357" i="29"/>
  <c r="HH357" i="29"/>
  <c r="GM357" i="29"/>
  <c r="FS357" i="29"/>
  <c r="EY357" i="29"/>
  <c r="EE357" i="29"/>
  <c r="DK357" i="29"/>
  <c r="CQ357" i="29"/>
  <c r="BW357" i="29"/>
  <c r="BC357" i="29"/>
  <c r="AI357" i="29"/>
  <c r="O357" i="29"/>
  <c r="HB357" i="29"/>
  <c r="GF357" i="29"/>
  <c r="FK357" i="29"/>
  <c r="EP357" i="29"/>
  <c r="DU357" i="29"/>
  <c r="CZ357" i="29"/>
  <c r="CE357" i="29"/>
  <c r="BJ357" i="29"/>
  <c r="AO357" i="29"/>
  <c r="T357" i="29"/>
  <c r="HK357" i="29"/>
  <c r="GL357" i="29"/>
  <c r="FP357" i="29"/>
  <c r="ET357" i="29"/>
  <c r="DX357" i="29"/>
  <c r="DB357" i="29"/>
  <c r="CF357" i="29"/>
  <c r="BI357" i="29"/>
  <c r="AM357" i="29"/>
  <c r="Q357" i="29"/>
  <c r="HE357" i="29"/>
  <c r="GG357" i="29"/>
  <c r="FI357" i="29"/>
  <c r="EL357" i="29"/>
  <c r="DO357" i="29"/>
  <c r="CR357" i="29"/>
  <c r="BT357" i="29"/>
  <c r="AW357" i="29"/>
  <c r="Z357" i="29"/>
  <c r="HD357" i="29"/>
  <c r="GE357" i="29"/>
  <c r="FH357" i="29"/>
  <c r="EK357" i="29"/>
  <c r="DN357" i="29"/>
  <c r="CP357" i="29"/>
  <c r="BS357" i="29"/>
  <c r="AV357" i="29"/>
  <c r="Y357" i="29"/>
  <c r="GV357" i="29"/>
  <c r="FX357" i="29"/>
  <c r="FA357" i="29"/>
  <c r="EC357" i="29"/>
  <c r="DF357" i="29"/>
  <c r="CI357" i="29"/>
  <c r="BL357" i="29"/>
  <c r="AN357" i="29"/>
  <c r="P357" i="29"/>
  <c r="GU357" i="29"/>
  <c r="FW357" i="29"/>
  <c r="EZ357" i="29"/>
  <c r="EB357" i="29"/>
  <c r="DE357" i="29"/>
  <c r="CH357" i="29"/>
  <c r="BK357" i="29"/>
  <c r="AL357" i="29"/>
  <c r="N357" i="29"/>
  <c r="GW357" i="29"/>
  <c r="FR357" i="29"/>
  <c r="EO357" i="29"/>
  <c r="DL357" i="29"/>
  <c r="CJ357" i="29"/>
  <c r="BE357" i="29"/>
  <c r="AC357" i="29"/>
  <c r="GT357" i="29"/>
  <c r="FQ357" i="29"/>
  <c r="EN357" i="29"/>
  <c r="DJ357" i="29"/>
  <c r="CG357" i="29"/>
  <c r="BD357" i="29"/>
  <c r="AB357" i="29"/>
  <c r="GS357" i="29"/>
  <c r="FO357" i="29"/>
  <c r="EM357" i="29"/>
  <c r="DI357" i="29"/>
  <c r="CD357" i="29"/>
  <c r="BB357" i="29"/>
  <c r="AA357" i="29"/>
  <c r="GR357" i="29"/>
  <c r="FN357" i="29"/>
  <c r="EJ357" i="29"/>
  <c r="DH357" i="29"/>
  <c r="CC357" i="29"/>
  <c r="BA357" i="29"/>
  <c r="X357" i="29"/>
  <c r="HM357" i="29"/>
  <c r="GH357" i="29"/>
  <c r="FD357" i="29"/>
  <c r="DZ357" i="29"/>
  <c r="CW357" i="29"/>
  <c r="BU357" i="29"/>
  <c r="AR357" i="29"/>
  <c r="L357" i="29"/>
  <c r="HL357" i="29"/>
  <c r="FY357" i="29"/>
  <c r="EH357" i="29"/>
  <c r="CV357" i="29"/>
  <c r="BM357" i="29"/>
  <c r="V357" i="29"/>
  <c r="HI357" i="29"/>
  <c r="FV357" i="29"/>
  <c r="EG357" i="29"/>
  <c r="CU357" i="29"/>
  <c r="BH357" i="29"/>
  <c r="U357" i="29"/>
  <c r="HG357" i="29"/>
  <c r="FU357" i="29"/>
  <c r="EF357" i="29"/>
  <c r="CT357" i="29"/>
  <c r="BG357" i="29"/>
  <c r="S357" i="29"/>
  <c r="HF357" i="29"/>
  <c r="FT357" i="29"/>
  <c r="ED357" i="29"/>
  <c r="CS357" i="29"/>
  <c r="BF357" i="29"/>
  <c r="R357" i="29"/>
  <c r="HC357" i="29"/>
  <c r="FM357" i="29"/>
  <c r="EA357" i="29"/>
  <c r="CO357" i="29"/>
  <c r="AZ357" i="29"/>
  <c r="M357" i="29"/>
  <c r="GO357" i="29"/>
  <c r="FC357" i="29"/>
  <c r="DR357" i="29"/>
  <c r="CA357" i="29"/>
  <c r="AQ357" i="29"/>
  <c r="GN357" i="29"/>
  <c r="FB357" i="29"/>
  <c r="DQ357" i="29"/>
  <c r="BZ357" i="29"/>
  <c r="AP357" i="29"/>
  <c r="GK357" i="29"/>
  <c r="EX357" i="29"/>
  <c r="DP357" i="29"/>
  <c r="BY357" i="29"/>
  <c r="AK357" i="29"/>
  <c r="GJ357" i="29"/>
  <c r="DW357" i="29"/>
  <c r="BP357" i="29"/>
  <c r="GI357" i="29"/>
  <c r="DV357" i="29"/>
  <c r="BO357" i="29"/>
  <c r="GD357" i="29"/>
  <c r="DT357" i="29"/>
  <c r="BN357" i="29"/>
  <c r="GC357" i="29"/>
  <c r="DS357" i="29"/>
  <c r="AY357" i="29"/>
  <c r="GB357" i="29"/>
  <c r="DM357" i="29"/>
  <c r="AX357" i="29"/>
  <c r="GA357" i="29"/>
  <c r="DG357" i="29"/>
  <c r="AU357" i="29"/>
  <c r="FZ357" i="29"/>
  <c r="DD357" i="29"/>
  <c r="AT357" i="29"/>
  <c r="FL357" i="29"/>
  <c r="DC357" i="29"/>
  <c r="AS357" i="29"/>
  <c r="FJ357" i="29"/>
  <c r="DA357" i="29"/>
  <c r="AJ357" i="29"/>
  <c r="FG357" i="29"/>
  <c r="CY357" i="29"/>
  <c r="AH357" i="29"/>
  <c r="FF357" i="29"/>
  <c r="CX357" i="29"/>
  <c r="AG357" i="29"/>
  <c r="HQ357" i="29"/>
  <c r="FE357" i="29"/>
  <c r="CN357" i="29"/>
  <c r="AF357" i="29"/>
  <c r="HP357" i="29"/>
  <c r="EW357" i="29"/>
  <c r="CM357" i="29"/>
  <c r="AE357" i="29"/>
  <c r="EU357" i="29"/>
  <c r="ES357" i="29"/>
  <c r="ER357" i="29"/>
  <c r="EQ357" i="29"/>
  <c r="EI357" i="29"/>
  <c r="DY357" i="29"/>
  <c r="CL357" i="29"/>
  <c r="CK357" i="29"/>
  <c r="CB357" i="29"/>
  <c r="BX357" i="29"/>
  <c r="BV357" i="29"/>
  <c r="BR357" i="29"/>
  <c r="GZ357" i="29"/>
  <c r="K357" i="29"/>
  <c r="HO325" i="29"/>
  <c r="GU325" i="29"/>
  <c r="GA325" i="29"/>
  <c r="FG325" i="29"/>
  <c r="EM325" i="29"/>
  <c r="DS325" i="29"/>
  <c r="CY325" i="29"/>
  <c r="CE325" i="29"/>
  <c r="BK325" i="29"/>
  <c r="AQ325" i="29"/>
  <c r="W325" i="29"/>
  <c r="HN325" i="29"/>
  <c r="GT325" i="29"/>
  <c r="FZ325" i="29"/>
  <c r="FF325" i="29"/>
  <c r="EL325" i="29"/>
  <c r="DR325" i="29"/>
  <c r="CX325" i="29"/>
  <c r="CD325" i="29"/>
  <c r="BJ325" i="29"/>
  <c r="AP325" i="29"/>
  <c r="V325" i="29"/>
  <c r="HM325" i="29"/>
  <c r="GS325" i="29"/>
  <c r="FY325" i="29"/>
  <c r="FE325" i="29"/>
  <c r="EK325" i="29"/>
  <c r="DQ325" i="29"/>
  <c r="CW325" i="29"/>
  <c r="CC325" i="29"/>
  <c r="BI325" i="29"/>
  <c r="AO325" i="29"/>
  <c r="U325" i="29"/>
  <c r="HL325" i="29"/>
  <c r="GR325" i="29"/>
  <c r="FX325" i="29"/>
  <c r="FD325" i="29"/>
  <c r="EJ325" i="29"/>
  <c r="DP325" i="29"/>
  <c r="CV325" i="29"/>
  <c r="CB325" i="29"/>
  <c r="BH325" i="29"/>
  <c r="AN325" i="29"/>
  <c r="T325" i="29"/>
  <c r="GQ325" i="29"/>
  <c r="FS325" i="29"/>
  <c r="EU325" i="29"/>
  <c r="DW325" i="29"/>
  <c r="CU325" i="29"/>
  <c r="BW325" i="29"/>
  <c r="AY325" i="29"/>
  <c r="AA325" i="29"/>
  <c r="GP325" i="29"/>
  <c r="FR325" i="29"/>
  <c r="ET325" i="29"/>
  <c r="DV325" i="29"/>
  <c r="CT325" i="29"/>
  <c r="BV325" i="29"/>
  <c r="AX325" i="29"/>
  <c r="Z325" i="29"/>
  <c r="HQ325" i="29"/>
  <c r="GO325" i="29"/>
  <c r="FQ325" i="29"/>
  <c r="ES325" i="29"/>
  <c r="DU325" i="29"/>
  <c r="CS325" i="29"/>
  <c r="BU325" i="29"/>
  <c r="AW325" i="29"/>
  <c r="Y325" i="29"/>
  <c r="HP325" i="29"/>
  <c r="GN325" i="29"/>
  <c r="FP325" i="29"/>
  <c r="ER325" i="29"/>
  <c r="DT325" i="29"/>
  <c r="CR325" i="29"/>
  <c r="BT325" i="29"/>
  <c r="AV325" i="29"/>
  <c r="X325" i="29"/>
  <c r="HE325" i="29"/>
  <c r="GG325" i="29"/>
  <c r="FI325" i="29"/>
  <c r="EG325" i="29"/>
  <c r="DI325" i="29"/>
  <c r="CK325" i="29"/>
  <c r="BM325" i="29"/>
  <c r="AK325" i="29"/>
  <c r="M325" i="29"/>
  <c r="HG325" i="29"/>
  <c r="GC325" i="29"/>
  <c r="EV325" i="29"/>
  <c r="DK325" i="29"/>
  <c r="CG325" i="29"/>
  <c r="AZ325" i="29"/>
  <c r="O325" i="29"/>
  <c r="HF325" i="29"/>
  <c r="GB325" i="29"/>
  <c r="EQ325" i="29"/>
  <c r="DJ325" i="29"/>
  <c r="CF325" i="29"/>
  <c r="AU325" i="29"/>
  <c r="N325" i="29"/>
  <c r="HD325" i="29"/>
  <c r="FW325" i="29"/>
  <c r="EP325" i="29"/>
  <c r="DH325" i="29"/>
  <c r="CA325" i="29"/>
  <c r="AT325" i="29"/>
  <c r="L325" i="29"/>
  <c r="HC325" i="29"/>
  <c r="FV325" i="29"/>
  <c r="EO325" i="29"/>
  <c r="DG325" i="29"/>
  <c r="BZ325" i="29"/>
  <c r="AS325" i="29"/>
  <c r="K325" i="29"/>
  <c r="GV325" i="29"/>
  <c r="FK325" i="29"/>
  <c r="EC325" i="29"/>
  <c r="CZ325" i="29"/>
  <c r="BO325" i="29"/>
  <c r="AG325" i="29"/>
  <c r="BB325" i="29"/>
  <c r="CO325" i="29"/>
  <c r="EF325" i="29"/>
  <c r="GE325" i="29"/>
  <c r="BU342" i="29"/>
  <c r="HQ342" i="29"/>
  <c r="HN261" i="29"/>
  <c r="GT261" i="29"/>
  <c r="FZ261" i="29"/>
  <c r="FF261" i="29"/>
  <c r="EL261" i="29"/>
  <c r="DR261" i="29"/>
  <c r="CX261" i="29"/>
  <c r="CD261" i="29"/>
  <c r="BJ261" i="29"/>
  <c r="AP261" i="29"/>
  <c r="V261" i="29"/>
  <c r="AB261" i="29"/>
  <c r="AW261" i="29"/>
  <c r="BR261" i="29"/>
  <c r="CM261" i="29"/>
  <c r="DH261" i="29"/>
  <c r="EC261" i="29"/>
  <c r="EX261" i="29"/>
  <c r="FS261" i="29"/>
  <c r="GN261" i="29"/>
  <c r="HI261" i="29"/>
  <c r="HQ285" i="29"/>
  <c r="GW285" i="29"/>
  <c r="GC285" i="29"/>
  <c r="FI285" i="29"/>
  <c r="EO285" i="29"/>
  <c r="DU285" i="29"/>
  <c r="DA285" i="29"/>
  <c r="CG285" i="29"/>
  <c r="BM285" i="29"/>
  <c r="AS285" i="29"/>
  <c r="Y285" i="29"/>
  <c r="HP285" i="29"/>
  <c r="GV285" i="29"/>
  <c r="GB285" i="29"/>
  <c r="FH285" i="29"/>
  <c r="EN285" i="29"/>
  <c r="DT285" i="29"/>
  <c r="CZ285" i="29"/>
  <c r="CF285" i="29"/>
  <c r="BL285" i="29"/>
  <c r="AR285" i="29"/>
  <c r="X285" i="29"/>
  <c r="HO285" i="29"/>
  <c r="GU285" i="29"/>
  <c r="GA285" i="29"/>
  <c r="FG285" i="29"/>
  <c r="EM285" i="29"/>
  <c r="DS285" i="29"/>
  <c r="CY285" i="29"/>
  <c r="HN285" i="29"/>
  <c r="GT285" i="29"/>
  <c r="FZ285" i="29"/>
  <c r="FF285" i="29"/>
  <c r="EL285" i="29"/>
  <c r="DR285" i="29"/>
  <c r="CX285" i="29"/>
  <c r="CD285" i="29"/>
  <c r="BJ285" i="29"/>
  <c r="AP285" i="29"/>
  <c r="V285" i="29"/>
  <c r="HG285" i="29"/>
  <c r="GI285" i="29"/>
  <c r="FK285" i="29"/>
  <c r="EI285" i="29"/>
  <c r="DK285" i="29"/>
  <c r="CM285" i="29"/>
  <c r="BP285" i="29"/>
  <c r="AQ285" i="29"/>
  <c r="S285" i="29"/>
  <c r="HF285" i="29"/>
  <c r="GH285" i="29"/>
  <c r="FJ285" i="29"/>
  <c r="EH285" i="29"/>
  <c r="DJ285" i="29"/>
  <c r="CL285" i="29"/>
  <c r="BO285" i="29"/>
  <c r="AO285" i="29"/>
  <c r="R285" i="29"/>
  <c r="HE285" i="29"/>
  <c r="GG285" i="29"/>
  <c r="FE285" i="29"/>
  <c r="EG285" i="29"/>
  <c r="DI285" i="29"/>
  <c r="CK285" i="29"/>
  <c r="BN285" i="29"/>
  <c r="AN285" i="29"/>
  <c r="Q285" i="29"/>
  <c r="HD285" i="29"/>
  <c r="GF285" i="29"/>
  <c r="FD285" i="29"/>
  <c r="EF285" i="29"/>
  <c r="DH285" i="29"/>
  <c r="CJ285" i="29"/>
  <c r="BK285" i="29"/>
  <c r="AM285" i="29"/>
  <c r="P285" i="29"/>
  <c r="AH285" i="29"/>
  <c r="BI285" i="29"/>
  <c r="CQ285" i="29"/>
  <c r="DW285" i="29"/>
  <c r="EY285" i="29"/>
  <c r="GE285" i="29"/>
  <c r="HK285" i="29"/>
  <c r="HE286" i="29"/>
  <c r="GK286" i="29"/>
  <c r="FQ286" i="29"/>
  <c r="EW286" i="29"/>
  <c r="EC286" i="29"/>
  <c r="DI286" i="29"/>
  <c r="CO286" i="29"/>
  <c r="BU286" i="29"/>
  <c r="BA286" i="29"/>
  <c r="AG286" i="29"/>
  <c r="M286" i="29"/>
  <c r="HD286" i="29"/>
  <c r="GJ286" i="29"/>
  <c r="FP286" i="29"/>
  <c r="EV286" i="29"/>
  <c r="EB286" i="29"/>
  <c r="DH286" i="29"/>
  <c r="CN286" i="29"/>
  <c r="BT286" i="29"/>
  <c r="AZ286" i="29"/>
  <c r="AF286" i="29"/>
  <c r="L286" i="29"/>
  <c r="HC286" i="29"/>
  <c r="GI286" i="29"/>
  <c r="FO286" i="29"/>
  <c r="EU286" i="29"/>
  <c r="EA286" i="29"/>
  <c r="DG286" i="29"/>
  <c r="CM286" i="29"/>
  <c r="BS286" i="29"/>
  <c r="AY286" i="29"/>
  <c r="AE286" i="29"/>
  <c r="K286" i="29"/>
  <c r="HB286" i="29"/>
  <c r="GH286" i="29"/>
  <c r="FN286" i="29"/>
  <c r="ET286" i="29"/>
  <c r="DZ286" i="29"/>
  <c r="DF286" i="29"/>
  <c r="CL286" i="29"/>
  <c r="BR286" i="29"/>
  <c r="AX286" i="29"/>
  <c r="AD286" i="29"/>
  <c r="J286" i="29"/>
  <c r="HK286" i="29"/>
  <c r="GM286" i="29"/>
  <c r="FK286" i="29"/>
  <c r="EM286" i="29"/>
  <c r="DO286" i="29"/>
  <c r="CQ286" i="29"/>
  <c r="BO286" i="29"/>
  <c r="AQ286" i="29"/>
  <c r="S286" i="29"/>
  <c r="HJ286" i="29"/>
  <c r="GL286" i="29"/>
  <c r="FJ286" i="29"/>
  <c r="EL286" i="29"/>
  <c r="DN286" i="29"/>
  <c r="CP286" i="29"/>
  <c r="BN286" i="29"/>
  <c r="AP286" i="29"/>
  <c r="R286" i="29"/>
  <c r="HI286" i="29"/>
  <c r="GG286" i="29"/>
  <c r="FI286" i="29"/>
  <c r="EK286" i="29"/>
  <c r="DM286" i="29"/>
  <c r="CK286" i="29"/>
  <c r="BM286" i="29"/>
  <c r="AO286" i="29"/>
  <c r="Q286" i="29"/>
  <c r="HH286" i="29"/>
  <c r="GF286" i="29"/>
  <c r="FH286" i="29"/>
  <c r="EJ286" i="29"/>
  <c r="DL286" i="29"/>
  <c r="CJ286" i="29"/>
  <c r="BL286" i="29"/>
  <c r="AN286" i="29"/>
  <c r="P286" i="29"/>
  <c r="AM286" i="29"/>
  <c r="BW286" i="29"/>
  <c r="CY286" i="29"/>
  <c r="EE286" i="29"/>
  <c r="FG286" i="29"/>
  <c r="GQ286" i="29"/>
  <c r="HE296" i="29"/>
  <c r="GK296" i="29"/>
  <c r="FQ296" i="29"/>
  <c r="EW296" i="29"/>
  <c r="EC296" i="29"/>
  <c r="DI296" i="29"/>
  <c r="CO296" i="29"/>
  <c r="BU296" i="29"/>
  <c r="BA296" i="29"/>
  <c r="AG296" i="29"/>
  <c r="M296" i="29"/>
  <c r="HD296" i="29"/>
  <c r="GJ296" i="29"/>
  <c r="FP296" i="29"/>
  <c r="EV296" i="29"/>
  <c r="EB296" i="29"/>
  <c r="DH296" i="29"/>
  <c r="CN296" i="29"/>
  <c r="BT296" i="29"/>
  <c r="AZ296" i="29"/>
  <c r="AF296" i="29"/>
  <c r="L296" i="29"/>
  <c r="HC296" i="29"/>
  <c r="GI296" i="29"/>
  <c r="FO296" i="29"/>
  <c r="EU296" i="29"/>
  <c r="EA296" i="29"/>
  <c r="DG296" i="29"/>
  <c r="CM296" i="29"/>
  <c r="BS296" i="29"/>
  <c r="AY296" i="29"/>
  <c r="AE296" i="29"/>
  <c r="K296" i="29"/>
  <c r="HB296" i="29"/>
  <c r="GH296" i="29"/>
  <c r="FN296" i="29"/>
  <c r="ET296" i="29"/>
  <c r="DZ296" i="29"/>
  <c r="DF296" i="29"/>
  <c r="CL296" i="29"/>
  <c r="BR296" i="29"/>
  <c r="AX296" i="29"/>
  <c r="AD296" i="29"/>
  <c r="J296" i="29"/>
  <c r="HI296" i="29"/>
  <c r="GG296" i="29"/>
  <c r="FI296" i="29"/>
  <c r="EK296" i="29"/>
  <c r="DM296" i="29"/>
  <c r="CK296" i="29"/>
  <c r="BM296" i="29"/>
  <c r="AO296" i="29"/>
  <c r="Q296" i="29"/>
  <c r="HH296" i="29"/>
  <c r="GF296" i="29"/>
  <c r="FH296" i="29"/>
  <c r="EJ296" i="29"/>
  <c r="DL296" i="29"/>
  <c r="CJ296" i="29"/>
  <c r="BL296" i="29"/>
  <c r="AN296" i="29"/>
  <c r="P296" i="29"/>
  <c r="HG296" i="29"/>
  <c r="GE296" i="29"/>
  <c r="FG296" i="29"/>
  <c r="EI296" i="29"/>
  <c r="DK296" i="29"/>
  <c r="CI296" i="29"/>
  <c r="BK296" i="29"/>
  <c r="AM296" i="29"/>
  <c r="O296" i="29"/>
  <c r="HF296" i="29"/>
  <c r="GD296" i="29"/>
  <c r="FF296" i="29"/>
  <c r="EH296" i="29"/>
  <c r="DJ296" i="29"/>
  <c r="CH296" i="29"/>
  <c r="BJ296" i="29"/>
  <c r="AL296" i="29"/>
  <c r="N296" i="29"/>
  <c r="GU296" i="29"/>
  <c r="FW296" i="29"/>
  <c r="EY296" i="29"/>
  <c r="DW296" i="29"/>
  <c r="CY296" i="29"/>
  <c r="CA296" i="29"/>
  <c r="BC296" i="29"/>
  <c r="AA296" i="29"/>
  <c r="AR296" i="29"/>
  <c r="BY296" i="29"/>
  <c r="DC296" i="29"/>
  <c r="EN296" i="29"/>
  <c r="FU296" i="29"/>
  <c r="GY296" i="29"/>
  <c r="HO300" i="29"/>
  <c r="GU300" i="29"/>
  <c r="GA300" i="29"/>
  <c r="FG300" i="29"/>
  <c r="EM300" i="29"/>
  <c r="DS300" i="29"/>
  <c r="CY300" i="29"/>
  <c r="CE300" i="29"/>
  <c r="BK300" i="29"/>
  <c r="AQ300" i="29"/>
  <c r="W300" i="29"/>
  <c r="HQ300" i="29"/>
  <c r="GV300" i="29"/>
  <c r="FZ300" i="29"/>
  <c r="FE300" i="29"/>
  <c r="EJ300" i="29"/>
  <c r="DO300" i="29"/>
  <c r="CT300" i="29"/>
  <c r="BY300" i="29"/>
  <c r="BD300" i="29"/>
  <c r="AI300" i="29"/>
  <c r="N300" i="29"/>
  <c r="HP300" i="29"/>
  <c r="GT300" i="29"/>
  <c r="FY300" i="29"/>
  <c r="FD300" i="29"/>
  <c r="EI300" i="29"/>
  <c r="DN300" i="29"/>
  <c r="CS300" i="29"/>
  <c r="BX300" i="29"/>
  <c r="BC300" i="29"/>
  <c r="AH300" i="29"/>
  <c r="M300" i="29"/>
  <c r="HN300" i="29"/>
  <c r="GS300" i="29"/>
  <c r="FX300" i="29"/>
  <c r="FC300" i="29"/>
  <c r="EH300" i="29"/>
  <c r="DM300" i="29"/>
  <c r="CR300" i="29"/>
  <c r="BW300" i="29"/>
  <c r="BB300" i="29"/>
  <c r="AG300" i="29"/>
  <c r="L300" i="29"/>
  <c r="HM300" i="29"/>
  <c r="GR300" i="29"/>
  <c r="FW300" i="29"/>
  <c r="FB300" i="29"/>
  <c r="EG300" i="29"/>
  <c r="DL300" i="29"/>
  <c r="CQ300" i="29"/>
  <c r="BV300" i="29"/>
  <c r="BA300" i="29"/>
  <c r="AF300" i="29"/>
  <c r="K300" i="29"/>
  <c r="HF300" i="29"/>
  <c r="GK300" i="29"/>
  <c r="FP300" i="29"/>
  <c r="EU300" i="29"/>
  <c r="DZ300" i="29"/>
  <c r="DE300" i="29"/>
  <c r="CJ300" i="29"/>
  <c r="BO300" i="29"/>
  <c r="AT300" i="29"/>
  <c r="Y300" i="29"/>
  <c r="HL300" i="29"/>
  <c r="GL300" i="29"/>
  <c r="FK300" i="29"/>
  <c r="EF300" i="29"/>
  <c r="DF300" i="29"/>
  <c r="CD300" i="29"/>
  <c r="AZ300" i="29"/>
  <c r="Z300" i="29"/>
  <c r="HK300" i="29"/>
  <c r="GJ300" i="29"/>
  <c r="FJ300" i="29"/>
  <c r="EE300" i="29"/>
  <c r="DD300" i="29"/>
  <c r="CC300" i="29"/>
  <c r="AY300" i="29"/>
  <c r="X300" i="29"/>
  <c r="HJ300" i="29"/>
  <c r="GI300" i="29"/>
  <c r="FI300" i="29"/>
  <c r="ED300" i="29"/>
  <c r="DC300" i="29"/>
  <c r="CB300" i="29"/>
  <c r="AX300" i="29"/>
  <c r="V300" i="29"/>
  <c r="HI300" i="29"/>
  <c r="GH300" i="29"/>
  <c r="FH300" i="29"/>
  <c r="EC300" i="29"/>
  <c r="DB300" i="29"/>
  <c r="CA300" i="29"/>
  <c r="AW300" i="29"/>
  <c r="U300" i="29"/>
  <c r="HA300" i="29"/>
  <c r="FV300" i="29"/>
  <c r="EV300" i="29"/>
  <c r="DU300" i="29"/>
  <c r="CP300" i="29"/>
  <c r="BP300" i="29"/>
  <c r="AN300" i="29"/>
  <c r="J300" i="29"/>
  <c r="AR300" i="29"/>
  <c r="CG300" i="29"/>
  <c r="DQ300" i="29"/>
  <c r="EY300" i="29"/>
  <c r="GN300" i="29"/>
  <c r="HK312" i="29"/>
  <c r="GQ312" i="29"/>
  <c r="FW312" i="29"/>
  <c r="FC312" i="29"/>
  <c r="EI312" i="29"/>
  <c r="DO312" i="29"/>
  <c r="CU312" i="29"/>
  <c r="CA312" i="29"/>
  <c r="BG312" i="29"/>
  <c r="AM312" i="29"/>
  <c r="S312" i="29"/>
  <c r="HJ312" i="29"/>
  <c r="GP312" i="29"/>
  <c r="FV312" i="29"/>
  <c r="FB312" i="29"/>
  <c r="EH312" i="29"/>
  <c r="DN312" i="29"/>
  <c r="CT312" i="29"/>
  <c r="BZ312" i="29"/>
  <c r="BF312" i="29"/>
  <c r="AL312" i="29"/>
  <c r="R312" i="29"/>
  <c r="HI312" i="29"/>
  <c r="GO312" i="29"/>
  <c r="FU312" i="29"/>
  <c r="FA312" i="29"/>
  <c r="EG312" i="29"/>
  <c r="DM312" i="29"/>
  <c r="CS312" i="29"/>
  <c r="BY312" i="29"/>
  <c r="GX312" i="29"/>
  <c r="GA312" i="29"/>
  <c r="FD312" i="29"/>
  <c r="ED312" i="29"/>
  <c r="DG312" i="29"/>
  <c r="CJ312" i="29"/>
  <c r="BM312" i="29"/>
  <c r="AQ312" i="29"/>
  <c r="U312" i="29"/>
  <c r="GW312" i="29"/>
  <c r="FZ312" i="29"/>
  <c r="EZ312" i="29"/>
  <c r="EC312" i="29"/>
  <c r="DF312" i="29"/>
  <c r="CI312" i="29"/>
  <c r="BL312" i="29"/>
  <c r="AP312" i="29"/>
  <c r="T312" i="29"/>
  <c r="GV312" i="29"/>
  <c r="FY312" i="29"/>
  <c r="EY312" i="29"/>
  <c r="EB312" i="29"/>
  <c r="DE312" i="29"/>
  <c r="CH312" i="29"/>
  <c r="BK312" i="29"/>
  <c r="AO312" i="29"/>
  <c r="Q312" i="29"/>
  <c r="GU312" i="29"/>
  <c r="FX312" i="29"/>
  <c r="EX312" i="29"/>
  <c r="EA312" i="29"/>
  <c r="DD312" i="29"/>
  <c r="CG312" i="29"/>
  <c r="BJ312" i="29"/>
  <c r="AN312" i="29"/>
  <c r="P312" i="29"/>
  <c r="HH312" i="29"/>
  <c r="GK312" i="29"/>
  <c r="FN312" i="29"/>
  <c r="EQ312" i="29"/>
  <c r="DT312" i="29"/>
  <c r="CW312" i="29"/>
  <c r="BW312" i="29"/>
  <c r="BA312" i="29"/>
  <c r="AE312" i="29"/>
  <c r="I312" i="29"/>
  <c r="HB312" i="29"/>
  <c r="FS312" i="29"/>
  <c r="EP312" i="29"/>
  <c r="DK312" i="29"/>
  <c r="CE312" i="29"/>
  <c r="AZ312" i="29"/>
  <c r="Y312" i="29"/>
  <c r="HA312" i="29"/>
  <c r="FR312" i="29"/>
  <c r="EO312" i="29"/>
  <c r="DJ312" i="29"/>
  <c r="CD312" i="29"/>
  <c r="AY312" i="29"/>
  <c r="X312" i="29"/>
  <c r="GZ312" i="29"/>
  <c r="FQ312" i="29"/>
  <c r="EN312" i="29"/>
  <c r="DI312" i="29"/>
  <c r="CC312" i="29"/>
  <c r="AX312" i="29"/>
  <c r="W312" i="29"/>
  <c r="GY312" i="29"/>
  <c r="FP312" i="29"/>
  <c r="EM312" i="29"/>
  <c r="DH312" i="29"/>
  <c r="CB312" i="29"/>
  <c r="AW312" i="29"/>
  <c r="V312" i="29"/>
  <c r="HP312" i="29"/>
  <c r="GJ312" i="29"/>
  <c r="FH312" i="29"/>
  <c r="DY312" i="29"/>
  <c r="CV312" i="29"/>
  <c r="BQ312" i="29"/>
  <c r="AJ312" i="29"/>
  <c r="H312" i="29"/>
  <c r="AU312" i="29"/>
  <c r="CM312" i="29"/>
  <c r="DX312" i="29"/>
  <c r="FM312" i="29"/>
  <c r="HF312" i="29"/>
  <c r="BE316" i="29"/>
  <c r="CR316" i="29"/>
  <c r="EI316" i="29"/>
  <c r="GD316" i="29"/>
  <c r="H325" i="29"/>
  <c r="BC325" i="29"/>
  <c r="CP325" i="29"/>
  <c r="EH325" i="29"/>
  <c r="GF325" i="29"/>
  <c r="Q337" i="29"/>
  <c r="CP337" i="29"/>
  <c r="FC337" i="29"/>
  <c r="DC342" i="29"/>
  <c r="AD357" i="29"/>
  <c r="HC316" i="29"/>
  <c r="GI316" i="29"/>
  <c r="FO316" i="29"/>
  <c r="EU316" i="29"/>
  <c r="EA316" i="29"/>
  <c r="DG316" i="29"/>
  <c r="CM316" i="29"/>
  <c r="BS316" i="29"/>
  <c r="AY316" i="29"/>
  <c r="AE316" i="29"/>
  <c r="K316" i="29"/>
  <c r="HB316" i="29"/>
  <c r="GH316" i="29"/>
  <c r="FN316" i="29"/>
  <c r="ET316" i="29"/>
  <c r="DZ316" i="29"/>
  <c r="DF316" i="29"/>
  <c r="CL316" i="29"/>
  <c r="BR316" i="29"/>
  <c r="AX316" i="29"/>
  <c r="AD316" i="29"/>
  <c r="J316" i="29"/>
  <c r="HA316" i="29"/>
  <c r="GG316" i="29"/>
  <c r="FM316" i="29"/>
  <c r="ES316" i="29"/>
  <c r="DY316" i="29"/>
  <c r="DE316" i="29"/>
  <c r="CK316" i="29"/>
  <c r="BQ316" i="29"/>
  <c r="AW316" i="29"/>
  <c r="AC316" i="29"/>
  <c r="I316" i="29"/>
  <c r="GZ316" i="29"/>
  <c r="GF316" i="29"/>
  <c r="FL316" i="29"/>
  <c r="ER316" i="29"/>
  <c r="DX316" i="29"/>
  <c r="DD316" i="29"/>
  <c r="CJ316" i="29"/>
  <c r="BP316" i="29"/>
  <c r="AV316" i="29"/>
  <c r="AB316" i="29"/>
  <c r="H316" i="29"/>
  <c r="GU316" i="29"/>
  <c r="FW316" i="29"/>
  <c r="EY316" i="29"/>
  <c r="DW316" i="29"/>
  <c r="CY316" i="29"/>
  <c r="CA316" i="29"/>
  <c r="BC316" i="29"/>
  <c r="AA316" i="29"/>
  <c r="GT316" i="29"/>
  <c r="FV316" i="29"/>
  <c r="EX316" i="29"/>
  <c r="DV316" i="29"/>
  <c r="CX316" i="29"/>
  <c r="BZ316" i="29"/>
  <c r="BB316" i="29"/>
  <c r="Z316" i="29"/>
  <c r="HQ316" i="29"/>
  <c r="GS316" i="29"/>
  <c r="FU316" i="29"/>
  <c r="EW316" i="29"/>
  <c r="DU316" i="29"/>
  <c r="CW316" i="29"/>
  <c r="BY316" i="29"/>
  <c r="BA316" i="29"/>
  <c r="Y316" i="29"/>
  <c r="HP316" i="29"/>
  <c r="GR316" i="29"/>
  <c r="FT316" i="29"/>
  <c r="EV316" i="29"/>
  <c r="DT316" i="29"/>
  <c r="CV316" i="29"/>
  <c r="BX316" i="29"/>
  <c r="AZ316" i="29"/>
  <c r="X316" i="29"/>
  <c r="HI316" i="29"/>
  <c r="GK316" i="29"/>
  <c r="FI316" i="29"/>
  <c r="EK316" i="29"/>
  <c r="DM316" i="29"/>
  <c r="CO316" i="29"/>
  <c r="BM316" i="29"/>
  <c r="AO316" i="29"/>
  <c r="Q316" i="29"/>
  <c r="HH316" i="29"/>
  <c r="GA316" i="29"/>
  <c r="EP316" i="29"/>
  <c r="DL316" i="29"/>
  <c r="CE316" i="29"/>
  <c r="AT316" i="29"/>
  <c r="P316" i="29"/>
  <c r="HG316" i="29"/>
  <c r="FZ316" i="29"/>
  <c r="EO316" i="29"/>
  <c r="DK316" i="29"/>
  <c r="CD316" i="29"/>
  <c r="AS316" i="29"/>
  <c r="O316" i="29"/>
  <c r="HF316" i="29"/>
  <c r="FY316" i="29"/>
  <c r="EN316" i="29"/>
  <c r="DJ316" i="29"/>
  <c r="CC316" i="29"/>
  <c r="AR316" i="29"/>
  <c r="N316" i="29"/>
  <c r="HE316" i="29"/>
  <c r="FX316" i="29"/>
  <c r="EM316" i="29"/>
  <c r="DI316" i="29"/>
  <c r="CB316" i="29"/>
  <c r="AQ316" i="29"/>
  <c r="M316" i="29"/>
  <c r="GP316" i="29"/>
  <c r="FH316" i="29"/>
  <c r="EE316" i="29"/>
  <c r="CT316" i="29"/>
  <c r="BL316" i="29"/>
  <c r="AI316" i="29"/>
  <c r="BF316" i="29"/>
  <c r="CS316" i="29"/>
  <c r="EJ316" i="29"/>
  <c r="GE316" i="29"/>
  <c r="I325" i="29"/>
  <c r="BD325" i="29"/>
  <c r="CQ325" i="29"/>
  <c r="EI325" i="29"/>
  <c r="GH325" i="29"/>
  <c r="R337" i="29"/>
  <c r="CR337" i="29"/>
  <c r="FH337" i="29"/>
  <c r="DD342" i="29"/>
  <c r="BQ357" i="29"/>
  <c r="J325" i="29"/>
  <c r="BE325" i="29"/>
  <c r="DA325" i="29"/>
  <c r="EN325" i="29"/>
  <c r="GI325" i="29"/>
  <c r="DE342" i="29"/>
  <c r="R316" i="29"/>
  <c r="BH316" i="29"/>
  <c r="CZ316" i="29"/>
  <c r="EQ316" i="29"/>
  <c r="GL316" i="29"/>
  <c r="P325" i="29"/>
  <c r="BF325" i="29"/>
  <c r="DB325" i="29"/>
  <c r="EW325" i="29"/>
  <c r="GJ325" i="29"/>
  <c r="AE337" i="29"/>
  <c r="CT337" i="29"/>
  <c r="FP337" i="29"/>
  <c r="DG342" i="29"/>
  <c r="GQ357" i="29"/>
  <c r="S316" i="29"/>
  <c r="BI316" i="29"/>
  <c r="DA316" i="29"/>
  <c r="EZ316" i="29"/>
  <c r="GM316" i="29"/>
  <c r="Q325" i="29"/>
  <c r="BG325" i="29"/>
  <c r="DC325" i="29"/>
  <c r="EX325" i="29"/>
  <c r="GK325" i="29"/>
  <c r="AF337" i="29"/>
  <c r="CU337" i="29"/>
  <c r="FQ337" i="29"/>
  <c r="DU342" i="29"/>
  <c r="GX357" i="29"/>
  <c r="R325" i="29"/>
  <c r="BL325" i="29"/>
  <c r="DD325" i="29"/>
  <c r="EY325" i="29"/>
  <c r="GL325" i="29"/>
  <c r="HO342" i="29"/>
  <c r="GU342" i="29"/>
  <c r="GA342" i="29"/>
  <c r="FG342" i="29"/>
  <c r="EM342" i="29"/>
  <c r="DS342" i="29"/>
  <c r="CY342" i="29"/>
  <c r="CE342" i="29"/>
  <c r="BK342" i="29"/>
  <c r="AQ342" i="29"/>
  <c r="W342" i="29"/>
  <c r="HN342" i="29"/>
  <c r="GT342" i="29"/>
  <c r="FZ342" i="29"/>
  <c r="FF342" i="29"/>
  <c r="EL342" i="29"/>
  <c r="DR342" i="29"/>
  <c r="CX342" i="29"/>
  <c r="CD342" i="29"/>
  <c r="BJ342" i="29"/>
  <c r="AP342" i="29"/>
  <c r="V342" i="29"/>
  <c r="HM342" i="29"/>
  <c r="GS342" i="29"/>
  <c r="FY342" i="29"/>
  <c r="FE342" i="29"/>
  <c r="EK342" i="29"/>
  <c r="DQ342" i="29"/>
  <c r="CW342" i="29"/>
  <c r="CC342" i="29"/>
  <c r="BI342" i="29"/>
  <c r="AO342" i="29"/>
  <c r="U342" i="29"/>
  <c r="HL342" i="29"/>
  <c r="GR342" i="29"/>
  <c r="FX342" i="29"/>
  <c r="FD342" i="29"/>
  <c r="EJ342" i="29"/>
  <c r="DP342" i="29"/>
  <c r="CV342" i="29"/>
  <c r="CB342" i="29"/>
  <c r="BH342" i="29"/>
  <c r="AN342" i="29"/>
  <c r="T342" i="29"/>
  <c r="HH342" i="29"/>
  <c r="GJ342" i="29"/>
  <c r="FL342" i="29"/>
  <c r="EN342" i="29"/>
  <c r="DL342" i="29"/>
  <c r="CN342" i="29"/>
  <c r="BP342" i="29"/>
  <c r="AR342" i="29"/>
  <c r="P342" i="29"/>
  <c r="HG342" i="29"/>
  <c r="GI342" i="29"/>
  <c r="FK342" i="29"/>
  <c r="EI342" i="29"/>
  <c r="DK342" i="29"/>
  <c r="CM342" i="29"/>
  <c r="BO342" i="29"/>
  <c r="AM342" i="29"/>
  <c r="O342" i="29"/>
  <c r="HF342" i="29"/>
  <c r="GH342" i="29"/>
  <c r="FJ342" i="29"/>
  <c r="EH342" i="29"/>
  <c r="DJ342" i="29"/>
  <c r="CL342" i="29"/>
  <c r="BN342" i="29"/>
  <c r="AL342" i="29"/>
  <c r="N342" i="29"/>
  <c r="HE342" i="29"/>
  <c r="GG342" i="29"/>
  <c r="FI342" i="29"/>
  <c r="EG342" i="29"/>
  <c r="DI342" i="29"/>
  <c r="CK342" i="29"/>
  <c r="BM342" i="29"/>
  <c r="AK342" i="29"/>
  <c r="M342" i="29"/>
  <c r="GX342" i="29"/>
  <c r="FV342" i="29"/>
  <c r="EX342" i="29"/>
  <c r="DZ342" i="29"/>
  <c r="DB342" i="29"/>
  <c r="BZ342" i="29"/>
  <c r="BB342" i="29"/>
  <c r="AD342" i="29"/>
  <c r="HP342" i="29"/>
  <c r="GE342" i="29"/>
  <c r="EW342" i="29"/>
  <c r="DT342" i="29"/>
  <c r="CI342" i="29"/>
  <c r="BA342" i="29"/>
  <c r="X342" i="29"/>
  <c r="HK342" i="29"/>
  <c r="GD342" i="29"/>
  <c r="EV342" i="29"/>
  <c r="DO342" i="29"/>
  <c r="CH342" i="29"/>
  <c r="AZ342" i="29"/>
  <c r="S342" i="29"/>
  <c r="HJ342" i="29"/>
  <c r="GC342" i="29"/>
  <c r="EU342" i="29"/>
  <c r="DN342" i="29"/>
  <c r="CG342" i="29"/>
  <c r="AY342" i="29"/>
  <c r="R342" i="29"/>
  <c r="HI342" i="29"/>
  <c r="GB342" i="29"/>
  <c r="ET342" i="29"/>
  <c r="DM342" i="29"/>
  <c r="CF342" i="29"/>
  <c r="AX342" i="29"/>
  <c r="Q342" i="29"/>
  <c r="HD342" i="29"/>
  <c r="FW342" i="29"/>
  <c r="ES342" i="29"/>
  <c r="DH342" i="29"/>
  <c r="CA342" i="29"/>
  <c r="AW342" i="29"/>
  <c r="L342" i="29"/>
  <c r="HB342" i="29"/>
  <c r="FT342" i="29"/>
  <c r="EQ342" i="29"/>
  <c r="DF342" i="29"/>
  <c r="BX342" i="29"/>
  <c r="AU342" i="29"/>
  <c r="J342" i="29"/>
  <c r="GW342" i="29"/>
  <c r="FP342" i="29"/>
  <c r="EE342" i="29"/>
  <c r="DA342" i="29"/>
  <c r="BT342" i="29"/>
  <c r="AI342" i="29"/>
  <c r="GY342" i="29"/>
  <c r="FA342" i="29"/>
  <c r="CZ342" i="29"/>
  <c r="BD342" i="29"/>
  <c r="GV342" i="29"/>
  <c r="EZ342" i="29"/>
  <c r="CU342" i="29"/>
  <c r="BC342" i="29"/>
  <c r="GQ342" i="29"/>
  <c r="EY342" i="29"/>
  <c r="CT342" i="29"/>
  <c r="AV342" i="29"/>
  <c r="GP342" i="29"/>
  <c r="ER342" i="29"/>
  <c r="CS342" i="29"/>
  <c r="AT342" i="29"/>
  <c r="GO342" i="29"/>
  <c r="EP342" i="29"/>
  <c r="CR342" i="29"/>
  <c r="AS342" i="29"/>
  <c r="GN342" i="29"/>
  <c r="EO342" i="29"/>
  <c r="CQ342" i="29"/>
  <c r="AJ342" i="29"/>
  <c r="GM342" i="29"/>
  <c r="EF342" i="29"/>
  <c r="CP342" i="29"/>
  <c r="AH342" i="29"/>
  <c r="GL342" i="29"/>
  <c r="ED342" i="29"/>
  <c r="CO342" i="29"/>
  <c r="AG342" i="29"/>
  <c r="GK342" i="29"/>
  <c r="EC342" i="29"/>
  <c r="CJ342" i="29"/>
  <c r="AF342" i="29"/>
  <c r="GF342" i="29"/>
  <c r="EB342" i="29"/>
  <c r="BY342" i="29"/>
  <c r="AE342" i="29"/>
  <c r="FU342" i="29"/>
  <c r="EA342" i="29"/>
  <c r="BW342" i="29"/>
  <c r="AC342" i="29"/>
  <c r="FS342" i="29"/>
  <c r="DY342" i="29"/>
  <c r="BV342" i="29"/>
  <c r="AB342" i="29"/>
  <c r="DV342" i="29"/>
  <c r="HE350" i="29"/>
  <c r="GK350" i="29"/>
  <c r="FQ350" i="29"/>
  <c r="EW350" i="29"/>
  <c r="EC350" i="29"/>
  <c r="DI350" i="29"/>
  <c r="CO350" i="29"/>
  <c r="BU350" i="29"/>
  <c r="BA350" i="29"/>
  <c r="AG350" i="29"/>
  <c r="M350" i="29"/>
  <c r="HC350" i="29"/>
  <c r="GH350" i="29"/>
  <c r="FM350" i="29"/>
  <c r="ER350" i="29"/>
  <c r="DW350" i="29"/>
  <c r="DB350" i="29"/>
  <c r="CG350" i="29"/>
  <c r="BL350" i="29"/>
  <c r="AQ350" i="29"/>
  <c r="V350" i="29"/>
  <c r="HB350" i="29"/>
  <c r="GG350" i="29"/>
  <c r="FL350" i="29"/>
  <c r="EQ350" i="29"/>
  <c r="DV350" i="29"/>
  <c r="DA350" i="29"/>
  <c r="CF350" i="29"/>
  <c r="BK350" i="29"/>
  <c r="AP350" i="29"/>
  <c r="U350" i="29"/>
  <c r="HP350" i="29"/>
  <c r="GU350" i="29"/>
  <c r="FZ350" i="29"/>
  <c r="HJ350" i="29"/>
  <c r="GL350" i="29"/>
  <c r="FK350" i="29"/>
  <c r="EN350" i="29"/>
  <c r="DQ350" i="29"/>
  <c r="CT350" i="29"/>
  <c r="BW350" i="29"/>
  <c r="AY350" i="29"/>
  <c r="AB350" i="29"/>
  <c r="HI350" i="29"/>
  <c r="GJ350" i="29"/>
  <c r="FJ350" i="29"/>
  <c r="EM350" i="29"/>
  <c r="DP350" i="29"/>
  <c r="CS350" i="29"/>
  <c r="BV350" i="29"/>
  <c r="AX350" i="29"/>
  <c r="AA350" i="29"/>
  <c r="HH350" i="29"/>
  <c r="GI350" i="29"/>
  <c r="FI350" i="29"/>
  <c r="EL350" i="29"/>
  <c r="DO350" i="29"/>
  <c r="CR350" i="29"/>
  <c r="BT350" i="29"/>
  <c r="AW350" i="29"/>
  <c r="Z350" i="29"/>
  <c r="HG350" i="29"/>
  <c r="GF350" i="29"/>
  <c r="FH350" i="29"/>
  <c r="EK350" i="29"/>
  <c r="DN350" i="29"/>
  <c r="CQ350" i="29"/>
  <c r="BS350" i="29"/>
  <c r="AV350" i="29"/>
  <c r="Y350" i="29"/>
  <c r="GW350" i="29"/>
  <c r="FX350" i="29"/>
  <c r="FA350" i="29"/>
  <c r="ED350" i="29"/>
  <c r="DF350" i="29"/>
  <c r="CI350" i="29"/>
  <c r="BJ350" i="29"/>
  <c r="AM350" i="29"/>
  <c r="P350" i="29"/>
  <c r="HN350" i="29"/>
  <c r="GD350" i="29"/>
  <c r="EZ350" i="29"/>
  <c r="DU350" i="29"/>
  <c r="CN350" i="29"/>
  <c r="BI350" i="29"/>
  <c r="AF350" i="29"/>
  <c r="HM350" i="29"/>
  <c r="GC350" i="29"/>
  <c r="EY350" i="29"/>
  <c r="DT350" i="29"/>
  <c r="CM350" i="29"/>
  <c r="BH350" i="29"/>
  <c r="AE350" i="29"/>
  <c r="HL350" i="29"/>
  <c r="GB350" i="29"/>
  <c r="EX350" i="29"/>
  <c r="DS350" i="29"/>
  <c r="CL350" i="29"/>
  <c r="BG350" i="29"/>
  <c r="AD350" i="29"/>
  <c r="HK350" i="29"/>
  <c r="GA350" i="29"/>
  <c r="EV350" i="29"/>
  <c r="DR350" i="29"/>
  <c r="CK350" i="29"/>
  <c r="BF350" i="29"/>
  <c r="AC350" i="29"/>
  <c r="GV350" i="29"/>
  <c r="FR350" i="29"/>
  <c r="EI350" i="29"/>
  <c r="DE350" i="29"/>
  <c r="CA350" i="29"/>
  <c r="AT350" i="29"/>
  <c r="O350" i="29"/>
  <c r="GZ350" i="29"/>
  <c r="FN350" i="29"/>
  <c r="DY350" i="29"/>
  <c r="CD350" i="29"/>
  <c r="AO350" i="29"/>
  <c r="GY350" i="29"/>
  <c r="FG350" i="29"/>
  <c r="DX350" i="29"/>
  <c r="CC350" i="29"/>
  <c r="AN350" i="29"/>
  <c r="GX350" i="29"/>
  <c r="FF350" i="29"/>
  <c r="DM350" i="29"/>
  <c r="CB350" i="29"/>
  <c r="AL350" i="29"/>
  <c r="GT350" i="29"/>
  <c r="FE350" i="29"/>
  <c r="DL350" i="29"/>
  <c r="BZ350" i="29"/>
  <c r="AK350" i="29"/>
  <c r="GS350" i="29"/>
  <c r="FD350" i="29"/>
  <c r="DK350" i="29"/>
  <c r="BY350" i="29"/>
  <c r="AJ350" i="29"/>
  <c r="GR350" i="29"/>
  <c r="FC350" i="29"/>
  <c r="DJ350" i="29"/>
  <c r="BX350" i="29"/>
  <c r="AI350" i="29"/>
  <c r="GQ350" i="29"/>
  <c r="FB350" i="29"/>
  <c r="DH350" i="29"/>
  <c r="BR350" i="29"/>
  <c r="AH350" i="29"/>
  <c r="GP350" i="29"/>
  <c r="EU350" i="29"/>
  <c r="DG350" i="29"/>
  <c r="BQ350" i="29"/>
  <c r="X350" i="29"/>
  <c r="GO350" i="29"/>
  <c r="ET350" i="29"/>
  <c r="DD350" i="29"/>
  <c r="BP350" i="29"/>
  <c r="W350" i="29"/>
  <c r="GN350" i="29"/>
  <c r="ES350" i="29"/>
  <c r="DC350" i="29"/>
  <c r="BO350" i="29"/>
  <c r="T350" i="29"/>
  <c r="GM350" i="29"/>
  <c r="EP350" i="29"/>
  <c r="CZ350" i="29"/>
  <c r="BN350" i="29"/>
  <c r="S350" i="29"/>
  <c r="GE350" i="29"/>
  <c r="EO350" i="29"/>
  <c r="CY350" i="29"/>
  <c r="BM350" i="29"/>
  <c r="R350" i="29"/>
  <c r="FY350" i="29"/>
  <c r="EJ350" i="29"/>
  <c r="CX350" i="29"/>
  <c r="BE350" i="29"/>
  <c r="Q350" i="29"/>
  <c r="HO350" i="29"/>
  <c r="CU350" i="29"/>
  <c r="HF350" i="29"/>
  <c r="CP350" i="29"/>
  <c r="HD350" i="29"/>
  <c r="CJ350" i="29"/>
  <c r="HA350" i="29"/>
  <c r="CH350" i="29"/>
  <c r="FW350" i="29"/>
  <c r="CE350" i="29"/>
  <c r="FV350" i="29"/>
  <c r="BD350" i="29"/>
  <c r="FU350" i="29"/>
  <c r="BC350" i="29"/>
  <c r="FT350" i="29"/>
  <c r="BB350" i="29"/>
  <c r="FS350" i="29"/>
  <c r="AZ350" i="29"/>
  <c r="FP350" i="29"/>
  <c r="AU350" i="29"/>
  <c r="FO350" i="29"/>
  <c r="AS350" i="29"/>
  <c r="EH350" i="29"/>
  <c r="AR350" i="29"/>
  <c r="EB350" i="29"/>
  <c r="J350" i="29"/>
  <c r="S325" i="29"/>
  <c r="BN325" i="29"/>
  <c r="DE325" i="29"/>
  <c r="EZ325" i="29"/>
  <c r="GM325" i="29"/>
  <c r="H342" i="29"/>
  <c r="DW342" i="29"/>
  <c r="H350" i="29"/>
  <c r="N261" i="29"/>
  <c r="AI261" i="29"/>
  <c r="BD261" i="29"/>
  <c r="BY261" i="29"/>
  <c r="CT261" i="29"/>
  <c r="DO261" i="29"/>
  <c r="EJ261" i="29"/>
  <c r="FE261" i="29"/>
  <c r="GA261" i="29"/>
  <c r="GV261" i="29"/>
  <c r="HQ261" i="29"/>
  <c r="N285" i="29"/>
  <c r="AV285" i="29"/>
  <c r="BW285" i="29"/>
  <c r="DB285" i="29"/>
  <c r="ED285" i="29"/>
  <c r="FN285" i="29"/>
  <c r="GP285" i="29"/>
  <c r="V286" i="29"/>
  <c r="BB286" i="29"/>
  <c r="CD286" i="29"/>
  <c r="DJ286" i="29"/>
  <c r="EP286" i="29"/>
  <c r="FV286" i="29"/>
  <c r="GX286" i="29"/>
  <c r="V296" i="29"/>
  <c r="BD296" i="29"/>
  <c r="CG296" i="29"/>
  <c r="DR296" i="29"/>
  <c r="EZ296" i="29"/>
  <c r="GC296" i="29"/>
  <c r="HN296" i="29"/>
  <c r="S300" i="29"/>
  <c r="BH300" i="29"/>
  <c r="CO300" i="29"/>
  <c r="EA300" i="29"/>
  <c r="FO300" i="29"/>
  <c r="GZ300" i="29"/>
  <c r="HK307" i="29"/>
  <c r="GQ307" i="29"/>
  <c r="FW307" i="29"/>
  <c r="FC307" i="29"/>
  <c r="EI307" i="29"/>
  <c r="DO307" i="29"/>
  <c r="CU307" i="29"/>
  <c r="CA307" i="29"/>
  <c r="BG307" i="29"/>
  <c r="AM307" i="29"/>
  <c r="S307" i="29"/>
  <c r="HJ307" i="29"/>
  <c r="GP307" i="29"/>
  <c r="FV307" i="29"/>
  <c r="FB307" i="29"/>
  <c r="EH307" i="29"/>
  <c r="DN307" i="29"/>
  <c r="CT307" i="29"/>
  <c r="BZ307" i="29"/>
  <c r="BF307" i="29"/>
  <c r="AL307" i="29"/>
  <c r="R307" i="29"/>
  <c r="HL307" i="29"/>
  <c r="GN307" i="29"/>
  <c r="FR307" i="29"/>
  <c r="EV307" i="29"/>
  <c r="DZ307" i="29"/>
  <c r="DD307" i="29"/>
  <c r="CH307" i="29"/>
  <c r="BL307" i="29"/>
  <c r="AP307" i="29"/>
  <c r="T307" i="29"/>
  <c r="HI307" i="29"/>
  <c r="GM307" i="29"/>
  <c r="FQ307" i="29"/>
  <c r="EU307" i="29"/>
  <c r="DY307" i="29"/>
  <c r="DC307" i="29"/>
  <c r="CG307" i="29"/>
  <c r="BK307" i="29"/>
  <c r="AO307" i="29"/>
  <c r="Q307" i="29"/>
  <c r="HH307" i="29"/>
  <c r="GL307" i="29"/>
  <c r="FP307" i="29"/>
  <c r="ET307" i="29"/>
  <c r="DX307" i="29"/>
  <c r="DB307" i="29"/>
  <c r="CF307" i="29"/>
  <c r="BJ307" i="29"/>
  <c r="AN307" i="29"/>
  <c r="P307" i="29"/>
  <c r="HG307" i="29"/>
  <c r="GK307" i="29"/>
  <c r="FO307" i="29"/>
  <c r="ES307" i="29"/>
  <c r="DW307" i="29"/>
  <c r="DA307" i="29"/>
  <c r="CE307" i="29"/>
  <c r="BI307" i="29"/>
  <c r="AK307" i="29"/>
  <c r="O307" i="29"/>
  <c r="GZ307" i="29"/>
  <c r="GD307" i="29"/>
  <c r="FH307" i="29"/>
  <c r="EL307" i="29"/>
  <c r="DP307" i="29"/>
  <c r="CR307" i="29"/>
  <c r="BV307" i="29"/>
  <c r="AZ307" i="29"/>
  <c r="AD307" i="29"/>
  <c r="H307" i="29"/>
  <c r="HD307" i="29"/>
  <c r="GB307" i="29"/>
  <c r="EY307" i="29"/>
  <c r="DT307" i="29"/>
  <c r="CP307" i="29"/>
  <c r="BO307" i="29"/>
  <c r="AH307" i="29"/>
  <c r="HC307" i="29"/>
  <c r="GA307" i="29"/>
  <c r="EX307" i="29"/>
  <c r="DS307" i="29"/>
  <c r="CO307" i="29"/>
  <c r="BN307" i="29"/>
  <c r="AG307" i="29"/>
  <c r="HB307" i="29"/>
  <c r="FZ307" i="29"/>
  <c r="EW307" i="29"/>
  <c r="DR307" i="29"/>
  <c r="CN307" i="29"/>
  <c r="BM307" i="29"/>
  <c r="AF307" i="29"/>
  <c r="HA307" i="29"/>
  <c r="FY307" i="29"/>
  <c r="ER307" i="29"/>
  <c r="DQ307" i="29"/>
  <c r="CM307" i="29"/>
  <c r="BH307" i="29"/>
  <c r="AE307" i="29"/>
  <c r="GS307" i="29"/>
  <c r="FL307" i="29"/>
  <c r="EJ307" i="29"/>
  <c r="DG307" i="29"/>
  <c r="CB307" i="29"/>
  <c r="AX307" i="29"/>
  <c r="W307" i="29"/>
  <c r="AT307" i="29"/>
  <c r="CD307" i="29"/>
  <c r="DU307" i="29"/>
  <c r="FG307" i="29"/>
  <c r="GU307" i="29"/>
  <c r="Z312" i="29"/>
  <c r="BI312" i="29"/>
  <c r="CY312" i="29"/>
  <c r="ER312" i="29"/>
  <c r="GF312" i="29"/>
  <c r="V316" i="29"/>
  <c r="BN316" i="29"/>
  <c r="DH316" i="29"/>
  <c r="FC316" i="29"/>
  <c r="GQ316" i="29"/>
  <c r="HO320" i="29"/>
  <c r="GU320" i="29"/>
  <c r="GA320" i="29"/>
  <c r="FG320" i="29"/>
  <c r="EM320" i="29"/>
  <c r="DS320" i="29"/>
  <c r="CY320" i="29"/>
  <c r="CE320" i="29"/>
  <c r="BK320" i="29"/>
  <c r="AQ320" i="29"/>
  <c r="W320" i="29"/>
  <c r="HN320" i="29"/>
  <c r="GT320" i="29"/>
  <c r="FZ320" i="29"/>
  <c r="FF320" i="29"/>
  <c r="EL320" i="29"/>
  <c r="DR320" i="29"/>
  <c r="CX320" i="29"/>
  <c r="CD320" i="29"/>
  <c r="BJ320" i="29"/>
  <c r="AP320" i="29"/>
  <c r="V320" i="29"/>
  <c r="HM320" i="29"/>
  <c r="GS320" i="29"/>
  <c r="FY320" i="29"/>
  <c r="FE320" i="29"/>
  <c r="EK320" i="29"/>
  <c r="DQ320" i="29"/>
  <c r="CW320" i="29"/>
  <c r="CC320" i="29"/>
  <c r="BI320" i="29"/>
  <c r="AO320" i="29"/>
  <c r="U320" i="29"/>
  <c r="HL320" i="29"/>
  <c r="GR320" i="29"/>
  <c r="FX320" i="29"/>
  <c r="FD320" i="29"/>
  <c r="EJ320" i="29"/>
  <c r="DP320" i="29"/>
  <c r="CV320" i="29"/>
  <c r="CB320" i="29"/>
  <c r="BH320" i="29"/>
  <c r="AN320" i="29"/>
  <c r="T320" i="29"/>
  <c r="HE320" i="29"/>
  <c r="GG320" i="29"/>
  <c r="FI320" i="29"/>
  <c r="EG320" i="29"/>
  <c r="DI320" i="29"/>
  <c r="CK320" i="29"/>
  <c r="BM320" i="29"/>
  <c r="AK320" i="29"/>
  <c r="M320" i="29"/>
  <c r="HD320" i="29"/>
  <c r="GF320" i="29"/>
  <c r="FH320" i="29"/>
  <c r="EF320" i="29"/>
  <c r="DH320" i="29"/>
  <c r="CJ320" i="29"/>
  <c r="BL320" i="29"/>
  <c r="AJ320" i="29"/>
  <c r="L320" i="29"/>
  <c r="HC320" i="29"/>
  <c r="GE320" i="29"/>
  <c r="FC320" i="29"/>
  <c r="EE320" i="29"/>
  <c r="DG320" i="29"/>
  <c r="CI320" i="29"/>
  <c r="BG320" i="29"/>
  <c r="AI320" i="29"/>
  <c r="K320" i="29"/>
  <c r="HB320" i="29"/>
  <c r="GD320" i="29"/>
  <c r="FB320" i="29"/>
  <c r="ED320" i="29"/>
  <c r="DF320" i="29"/>
  <c r="CH320" i="29"/>
  <c r="BF320" i="29"/>
  <c r="AH320" i="29"/>
  <c r="J320" i="29"/>
  <c r="GQ320" i="29"/>
  <c r="FS320" i="29"/>
  <c r="EU320" i="29"/>
  <c r="DW320" i="29"/>
  <c r="CU320" i="29"/>
  <c r="BW320" i="29"/>
  <c r="AY320" i="29"/>
  <c r="AA320" i="29"/>
  <c r="GX320" i="29"/>
  <c r="FP320" i="29"/>
  <c r="EI320" i="29"/>
  <c r="DB320" i="29"/>
  <c r="BT320" i="29"/>
  <c r="AM320" i="29"/>
  <c r="GW320" i="29"/>
  <c r="FO320" i="29"/>
  <c r="EH320" i="29"/>
  <c r="DA320" i="29"/>
  <c r="BS320" i="29"/>
  <c r="AL320" i="29"/>
  <c r="GV320" i="29"/>
  <c r="FN320" i="29"/>
  <c r="EC320" i="29"/>
  <c r="CZ320" i="29"/>
  <c r="BR320" i="29"/>
  <c r="AG320" i="29"/>
  <c r="GP320" i="29"/>
  <c r="FM320" i="29"/>
  <c r="EB320" i="29"/>
  <c r="CT320" i="29"/>
  <c r="BQ320" i="29"/>
  <c r="AF320" i="29"/>
  <c r="HP320" i="29"/>
  <c r="GI320" i="29"/>
  <c r="EX320" i="29"/>
  <c r="DT320" i="29"/>
  <c r="CM320" i="29"/>
  <c r="BB320" i="29"/>
  <c r="X320" i="29"/>
  <c r="AW320" i="29"/>
  <c r="CO320" i="29"/>
  <c r="EN320" i="29"/>
  <c r="FW320" i="29"/>
  <c r="AB325" i="29"/>
  <c r="BP325" i="29"/>
  <c r="DF325" i="29"/>
  <c r="FA325" i="29"/>
  <c r="GW325" i="29"/>
  <c r="AV337" i="29"/>
  <c r="DI337" i="29"/>
  <c r="GE337" i="29"/>
  <c r="I342" i="29"/>
  <c r="DX342" i="29"/>
  <c r="I350" i="29"/>
  <c r="HN357" i="29"/>
  <c r="O261" i="29"/>
  <c r="AJ261" i="29"/>
  <c r="BE261" i="29"/>
  <c r="BZ261" i="29"/>
  <c r="CU261" i="29"/>
  <c r="DP261" i="29"/>
  <c r="EK261" i="29"/>
  <c r="FG261" i="29"/>
  <c r="GB261" i="29"/>
  <c r="GW261" i="29"/>
  <c r="FB275" i="29"/>
  <c r="FZ275" i="29"/>
  <c r="GX275" i="29"/>
  <c r="O285" i="29"/>
  <c r="AW285" i="29"/>
  <c r="BX285" i="29"/>
  <c r="DC285" i="29"/>
  <c r="EE285" i="29"/>
  <c r="FO285" i="29"/>
  <c r="GQ285" i="29"/>
  <c r="W286" i="29"/>
  <c r="BC286" i="29"/>
  <c r="CE286" i="29"/>
  <c r="DK286" i="29"/>
  <c r="EQ286" i="29"/>
  <c r="FW286" i="29"/>
  <c r="GY286" i="29"/>
  <c r="HE291" i="29"/>
  <c r="GK291" i="29"/>
  <c r="FQ291" i="29"/>
  <c r="EW291" i="29"/>
  <c r="EC291" i="29"/>
  <c r="DI291" i="29"/>
  <c r="CO291" i="29"/>
  <c r="BU291" i="29"/>
  <c r="BA291" i="29"/>
  <c r="AG291" i="29"/>
  <c r="M291" i="29"/>
  <c r="HD291" i="29"/>
  <c r="GJ291" i="29"/>
  <c r="FP291" i="29"/>
  <c r="EV291" i="29"/>
  <c r="EB291" i="29"/>
  <c r="DH291" i="29"/>
  <c r="CN291" i="29"/>
  <c r="BT291" i="29"/>
  <c r="AZ291" i="29"/>
  <c r="AF291" i="29"/>
  <c r="L291" i="29"/>
  <c r="HC291" i="29"/>
  <c r="GI291" i="29"/>
  <c r="FO291" i="29"/>
  <c r="EU291" i="29"/>
  <c r="EA291" i="29"/>
  <c r="DG291" i="29"/>
  <c r="CM291" i="29"/>
  <c r="BS291" i="29"/>
  <c r="AY291" i="29"/>
  <c r="AE291" i="29"/>
  <c r="K291" i="29"/>
  <c r="HB291" i="29"/>
  <c r="GH291" i="29"/>
  <c r="FN291" i="29"/>
  <c r="ET291" i="29"/>
  <c r="DZ291" i="29"/>
  <c r="DF291" i="29"/>
  <c r="CL291" i="29"/>
  <c r="BR291" i="29"/>
  <c r="AX291" i="29"/>
  <c r="AD291" i="29"/>
  <c r="J291" i="29"/>
  <c r="GV291" i="29"/>
  <c r="FX291" i="29"/>
  <c r="EZ291" i="29"/>
  <c r="DX291" i="29"/>
  <c r="CZ291" i="29"/>
  <c r="CB291" i="29"/>
  <c r="BD291" i="29"/>
  <c r="AB291" i="29"/>
  <c r="GU291" i="29"/>
  <c r="FW291" i="29"/>
  <c r="EY291" i="29"/>
  <c r="DW291" i="29"/>
  <c r="CY291" i="29"/>
  <c r="CA291" i="29"/>
  <c r="BC291" i="29"/>
  <c r="AA291" i="29"/>
  <c r="GT291" i="29"/>
  <c r="FV291" i="29"/>
  <c r="EX291" i="29"/>
  <c r="DV291" i="29"/>
  <c r="CX291" i="29"/>
  <c r="BZ291" i="29"/>
  <c r="BB291" i="29"/>
  <c r="Z291" i="29"/>
  <c r="HQ291" i="29"/>
  <c r="GS291" i="29"/>
  <c r="FU291" i="29"/>
  <c r="ES291" i="29"/>
  <c r="DU291" i="29"/>
  <c r="CW291" i="29"/>
  <c r="BY291" i="29"/>
  <c r="AW291" i="29"/>
  <c r="Y291" i="29"/>
  <c r="HJ291" i="29"/>
  <c r="GL291" i="29"/>
  <c r="FJ291" i="29"/>
  <c r="EL291" i="29"/>
  <c r="DN291" i="29"/>
  <c r="CP291" i="29"/>
  <c r="BN291" i="29"/>
  <c r="AP291" i="29"/>
  <c r="R291" i="29"/>
  <c r="AN291" i="29"/>
  <c r="BV291" i="29"/>
  <c r="DC291" i="29"/>
  <c r="EJ291" i="29"/>
  <c r="FR291" i="29"/>
  <c r="GY291" i="29"/>
  <c r="W296" i="29"/>
  <c r="BE296" i="29"/>
  <c r="CP296" i="29"/>
  <c r="DS296" i="29"/>
  <c r="FA296" i="29"/>
  <c r="GL296" i="29"/>
  <c r="HO296" i="29"/>
  <c r="T300" i="29"/>
  <c r="BI300" i="29"/>
  <c r="CU300" i="29"/>
  <c r="EB300" i="29"/>
  <c r="FQ300" i="29"/>
  <c r="HB300" i="29"/>
  <c r="I307" i="29"/>
  <c r="AU307" i="29"/>
  <c r="CI307" i="29"/>
  <c r="DV307" i="29"/>
  <c r="FI307" i="29"/>
  <c r="GV307" i="29"/>
  <c r="AA312" i="29"/>
  <c r="BN312" i="29"/>
  <c r="CZ312" i="29"/>
  <c r="ES312" i="29"/>
  <c r="GG312" i="29"/>
  <c r="W316" i="29"/>
  <c r="BO316" i="29"/>
  <c r="DN316" i="29"/>
  <c r="FD316" i="29"/>
  <c r="GV316" i="29"/>
  <c r="H320" i="29"/>
  <c r="AX320" i="29"/>
  <c r="CP320" i="29"/>
  <c r="EO320" i="29"/>
  <c r="GB320" i="29"/>
  <c r="AC325" i="29"/>
  <c r="BQ325" i="29"/>
  <c r="DL325" i="29"/>
  <c r="FB325" i="29"/>
  <c r="GX325" i="29"/>
  <c r="AX337" i="29"/>
  <c r="DO337" i="29"/>
  <c r="GF337" i="29"/>
  <c r="K342" i="29"/>
  <c r="FB342" i="29"/>
  <c r="K350" i="29"/>
  <c r="HO357" i="29"/>
  <c r="P261" i="29"/>
  <c r="AK261" i="29"/>
  <c r="BF261" i="29"/>
  <c r="CA261" i="29"/>
  <c r="CV261" i="29"/>
  <c r="DQ261" i="29"/>
  <c r="EM261" i="29"/>
  <c r="FH261" i="29"/>
  <c r="GC261" i="29"/>
  <c r="GX261" i="29"/>
  <c r="HC267" i="29"/>
  <c r="GI267" i="29"/>
  <c r="FO267" i="29"/>
  <c r="EU267" i="29"/>
  <c r="EA267" i="29"/>
  <c r="DG267" i="29"/>
  <c r="CM267" i="29"/>
  <c r="BS267" i="29"/>
  <c r="AY267" i="29"/>
  <c r="AE267" i="29"/>
  <c r="K267" i="29"/>
  <c r="HB267" i="29"/>
  <c r="GH267" i="29"/>
  <c r="FN267" i="29"/>
  <c r="ET267" i="29"/>
  <c r="DZ267" i="29"/>
  <c r="DF267" i="29"/>
  <c r="CL267" i="29"/>
  <c r="BR267" i="29"/>
  <c r="AX267" i="29"/>
  <c r="AD267" i="29"/>
  <c r="J267" i="29"/>
  <c r="HA267" i="29"/>
  <c r="GG267" i="29"/>
  <c r="FM267" i="29"/>
  <c r="ES267" i="29"/>
  <c r="DY267" i="29"/>
  <c r="DE267" i="29"/>
  <c r="CK267" i="29"/>
  <c r="BQ267" i="29"/>
  <c r="AW267" i="29"/>
  <c r="AC267" i="29"/>
  <c r="I267" i="29"/>
  <c r="AG267" i="29"/>
  <c r="BD267" i="29"/>
  <c r="CA267" i="29"/>
  <c r="CX267" i="29"/>
  <c r="DU267" i="29"/>
  <c r="ER267" i="29"/>
  <c r="FR267" i="29"/>
  <c r="GO267" i="29"/>
  <c r="HL267" i="29"/>
  <c r="HG275" i="29"/>
  <c r="GM275" i="29"/>
  <c r="FS275" i="29"/>
  <c r="EY275" i="29"/>
  <c r="EE275" i="29"/>
  <c r="DK275" i="29"/>
  <c r="CQ275" i="29"/>
  <c r="BW275" i="29"/>
  <c r="BC275" i="29"/>
  <c r="AI275" i="29"/>
  <c r="O275" i="29"/>
  <c r="HF275" i="29"/>
  <c r="GL275" i="29"/>
  <c r="FR275" i="29"/>
  <c r="EX275" i="29"/>
  <c r="ED275" i="29"/>
  <c r="DJ275" i="29"/>
  <c r="CP275" i="29"/>
  <c r="BV275" i="29"/>
  <c r="BB275" i="29"/>
  <c r="AH275" i="29"/>
  <c r="N275" i="29"/>
  <c r="HE275" i="29"/>
  <c r="GK275" i="29"/>
  <c r="FQ275" i="29"/>
  <c r="EW275" i="29"/>
  <c r="EC275" i="29"/>
  <c r="DI275" i="29"/>
  <c r="CO275" i="29"/>
  <c r="BU275" i="29"/>
  <c r="BA275" i="29"/>
  <c r="AG275" i="29"/>
  <c r="M275" i="29"/>
  <c r="HD275" i="29"/>
  <c r="GJ275" i="29"/>
  <c r="FP275" i="29"/>
  <c r="EV275" i="29"/>
  <c r="EB275" i="29"/>
  <c r="DH275" i="29"/>
  <c r="CN275" i="29"/>
  <c r="BT275" i="29"/>
  <c r="AZ275" i="29"/>
  <c r="AF275" i="29"/>
  <c r="L275" i="29"/>
  <c r="AE275" i="29"/>
  <c r="BG275" i="29"/>
  <c r="CE275" i="29"/>
  <c r="DC275" i="29"/>
  <c r="EA275" i="29"/>
  <c r="FC275" i="29"/>
  <c r="GA275" i="29"/>
  <c r="GY275" i="29"/>
  <c r="T285" i="29"/>
  <c r="AX285" i="29"/>
  <c r="BY285" i="29"/>
  <c r="DD285" i="29"/>
  <c r="EJ285" i="29"/>
  <c r="FP285" i="29"/>
  <c r="GR285" i="29"/>
  <c r="X286" i="29"/>
  <c r="BD286" i="29"/>
  <c r="CF286" i="29"/>
  <c r="DP286" i="29"/>
  <c r="ER286" i="29"/>
  <c r="FX286" i="29"/>
  <c r="GZ286" i="29"/>
  <c r="H291" i="29"/>
  <c r="AO291" i="29"/>
  <c r="BW291" i="29"/>
  <c r="DD291" i="29"/>
  <c r="EK291" i="29"/>
  <c r="FS291" i="29"/>
  <c r="GZ291" i="29"/>
  <c r="X296" i="29"/>
  <c r="BF296" i="29"/>
  <c r="CQ296" i="29"/>
  <c r="DT296" i="29"/>
  <c r="FB296" i="29"/>
  <c r="GM296" i="29"/>
  <c r="HP296" i="29"/>
  <c r="AA300" i="29"/>
  <c r="BJ300" i="29"/>
  <c r="CV300" i="29"/>
  <c r="EK300" i="29"/>
  <c r="FR300" i="29"/>
  <c r="HC300" i="29"/>
  <c r="J307" i="29"/>
  <c r="AV307" i="29"/>
  <c r="CJ307" i="29"/>
  <c r="EA307" i="29"/>
  <c r="FJ307" i="29"/>
  <c r="GW307" i="29"/>
  <c r="AB312" i="29"/>
  <c r="BO312" i="29"/>
  <c r="DA312" i="29"/>
  <c r="ET312" i="29"/>
  <c r="GH312" i="29"/>
  <c r="AF316" i="29"/>
  <c r="BT316" i="29"/>
  <c r="DO316" i="29"/>
  <c r="FE316" i="29"/>
  <c r="GW316" i="29"/>
  <c r="I320" i="29"/>
  <c r="AZ320" i="29"/>
  <c r="CQ320" i="29"/>
  <c r="EP320" i="29"/>
  <c r="GC320" i="29"/>
  <c r="AD325" i="29"/>
  <c r="BR325" i="29"/>
  <c r="DM325" i="29"/>
  <c r="FC325" i="29"/>
  <c r="GY325" i="29"/>
  <c r="BC337" i="29"/>
  <c r="DT337" i="29"/>
  <c r="GG337" i="29"/>
  <c r="Y342" i="29"/>
  <c r="FC342" i="29"/>
  <c r="L350" i="29"/>
  <c r="AA219" i="29"/>
  <c r="AU219" i="29"/>
  <c r="BO219" i="29"/>
  <c r="CI219" i="29"/>
  <c r="DC219" i="29"/>
  <c r="DW219" i="29"/>
  <c r="EQ219" i="29"/>
  <c r="FK219" i="29"/>
  <c r="GE219" i="29"/>
  <c r="GY219" i="29"/>
  <c r="AA224" i="29"/>
  <c r="AU224" i="29"/>
  <c r="BO224" i="29"/>
  <c r="CI224" i="29"/>
  <c r="DC224" i="29"/>
  <c r="DW224" i="29"/>
  <c r="EQ224" i="29"/>
  <c r="FK224" i="29"/>
  <c r="GE224" i="29"/>
  <c r="GY224" i="29"/>
  <c r="AA229" i="29"/>
  <c r="AU229" i="29"/>
  <c r="BO229" i="29"/>
  <c r="CI229" i="29"/>
  <c r="DC229" i="29"/>
  <c r="DW229" i="29"/>
  <c r="EQ229" i="29"/>
  <c r="FK229" i="29"/>
  <c r="GE229" i="29"/>
  <c r="GY229" i="29"/>
  <c r="AA234" i="29"/>
  <c r="AU234" i="29"/>
  <c r="BO234" i="29"/>
  <c r="CI234" i="29"/>
  <c r="DC234" i="29"/>
  <c r="DW234" i="29"/>
  <c r="EQ234" i="29"/>
  <c r="FK234" i="29"/>
  <c r="GE234" i="29"/>
  <c r="GY234" i="29"/>
  <c r="AA239" i="29"/>
  <c r="AU239" i="29"/>
  <c r="BO239" i="29"/>
  <c r="CI239" i="29"/>
  <c r="DC239" i="29"/>
  <c r="DW239" i="29"/>
  <c r="EQ239" i="29"/>
  <c r="FK239" i="29"/>
  <c r="GE239" i="29"/>
  <c r="GY239" i="29"/>
  <c r="AA244" i="29"/>
  <c r="AU244" i="29"/>
  <c r="BO244" i="29"/>
  <c r="CI244" i="29"/>
  <c r="DC244" i="29"/>
  <c r="DW244" i="29"/>
  <c r="EQ244" i="29"/>
  <c r="FK244" i="29"/>
  <c r="GE244" i="29"/>
  <c r="GY244" i="29"/>
  <c r="AA249" i="29"/>
  <c r="AU249" i="29"/>
  <c r="BO249" i="29"/>
  <c r="CI249" i="29"/>
  <c r="DC249" i="29"/>
  <c r="DW249" i="29"/>
  <c r="EQ249" i="29"/>
  <c r="FK249" i="29"/>
  <c r="GE249" i="29"/>
  <c r="GY249" i="29"/>
  <c r="AA254" i="29"/>
  <c r="AU254" i="29"/>
  <c r="BO254" i="29"/>
  <c r="CI254" i="29"/>
  <c r="DC254" i="29"/>
  <c r="DW254" i="29"/>
  <c r="EQ254" i="29"/>
  <c r="FK254" i="29"/>
  <c r="GE254" i="29"/>
  <c r="GY254" i="29"/>
  <c r="Q261" i="29"/>
  <c r="AL261" i="29"/>
  <c r="BG261" i="29"/>
  <c r="CB261" i="29"/>
  <c r="CW261" i="29"/>
  <c r="DS261" i="29"/>
  <c r="EN261" i="29"/>
  <c r="FI261" i="29"/>
  <c r="GD261" i="29"/>
  <c r="GY261" i="29"/>
  <c r="H267" i="29"/>
  <c r="AH267" i="29"/>
  <c r="BE267" i="29"/>
  <c r="CB267" i="29"/>
  <c r="CY267" i="29"/>
  <c r="DV267" i="29"/>
  <c r="EV267" i="29"/>
  <c r="FS267" i="29"/>
  <c r="GP267" i="29"/>
  <c r="HM267" i="29"/>
  <c r="H275" i="29"/>
  <c r="AJ275" i="29"/>
  <c r="BH275" i="29"/>
  <c r="CF275" i="29"/>
  <c r="DD275" i="29"/>
  <c r="EF275" i="29"/>
  <c r="FD275" i="29"/>
  <c r="GB275" i="29"/>
  <c r="GZ275" i="29"/>
  <c r="U285" i="29"/>
  <c r="AY285" i="29"/>
  <c r="BZ285" i="29"/>
  <c r="DE285" i="29"/>
  <c r="EK285" i="29"/>
  <c r="FQ285" i="29"/>
  <c r="GS285" i="29"/>
  <c r="Y286" i="29"/>
  <c r="BE286" i="29"/>
  <c r="CG286" i="29"/>
  <c r="DQ286" i="29"/>
  <c r="ES286" i="29"/>
  <c r="FY286" i="29"/>
  <c r="HA286" i="29"/>
  <c r="I291" i="29"/>
  <c r="AQ291" i="29"/>
  <c r="BX291" i="29"/>
  <c r="DE291" i="29"/>
  <c r="EM291" i="29"/>
  <c r="FT291" i="29"/>
  <c r="HA291" i="29"/>
  <c r="Y296" i="29"/>
  <c r="BG296" i="29"/>
  <c r="CR296" i="29"/>
  <c r="DU296" i="29"/>
  <c r="FC296" i="29"/>
  <c r="GN296" i="29"/>
  <c r="HQ296" i="29"/>
  <c r="AB300" i="29"/>
  <c r="BL300" i="29"/>
  <c r="CW300" i="29"/>
  <c r="EL300" i="29"/>
  <c r="FS300" i="29"/>
  <c r="HD300" i="29"/>
  <c r="K307" i="29"/>
  <c r="AW307" i="29"/>
  <c r="CK307" i="29"/>
  <c r="EB307" i="29"/>
  <c r="FK307" i="29"/>
  <c r="GX307" i="29"/>
  <c r="AC312" i="29"/>
  <c r="BP312" i="29"/>
  <c r="DB312" i="29"/>
  <c r="EU312" i="29"/>
  <c r="GI312" i="29"/>
  <c r="HG314" i="29"/>
  <c r="GM314" i="29"/>
  <c r="FS314" i="29"/>
  <c r="EY314" i="29"/>
  <c r="EE314" i="29"/>
  <c r="DK314" i="29"/>
  <c r="CQ314" i="29"/>
  <c r="BW314" i="29"/>
  <c r="BC314" i="29"/>
  <c r="AI314" i="29"/>
  <c r="O314" i="29"/>
  <c r="HF314" i="29"/>
  <c r="GL314" i="29"/>
  <c r="FR314" i="29"/>
  <c r="EX314" i="29"/>
  <c r="ED314" i="29"/>
  <c r="DJ314" i="29"/>
  <c r="CP314" i="29"/>
  <c r="BV314" i="29"/>
  <c r="BB314" i="29"/>
  <c r="AH314" i="29"/>
  <c r="N314" i="29"/>
  <c r="HE314" i="29"/>
  <c r="GK314" i="29"/>
  <c r="FQ314" i="29"/>
  <c r="EW314" i="29"/>
  <c r="EC314" i="29"/>
  <c r="DI314" i="29"/>
  <c r="CO314" i="29"/>
  <c r="BU314" i="29"/>
  <c r="BA314" i="29"/>
  <c r="AG314" i="29"/>
  <c r="M314" i="29"/>
  <c r="HD314" i="29"/>
  <c r="GJ314" i="29"/>
  <c r="FP314" i="29"/>
  <c r="EV314" i="29"/>
  <c r="EB314" i="29"/>
  <c r="DH314" i="29"/>
  <c r="HO314" i="29"/>
  <c r="GQ314" i="29"/>
  <c r="FO314" i="29"/>
  <c r="EQ314" i="29"/>
  <c r="DS314" i="29"/>
  <c r="CU314" i="29"/>
  <c r="BX314" i="29"/>
  <c r="AX314" i="29"/>
  <c r="AA314" i="29"/>
  <c r="HN314" i="29"/>
  <c r="GP314" i="29"/>
  <c r="FN314" i="29"/>
  <c r="EP314" i="29"/>
  <c r="DR314" i="29"/>
  <c r="CT314" i="29"/>
  <c r="BT314" i="29"/>
  <c r="AW314" i="29"/>
  <c r="Z314" i="29"/>
  <c r="HM314" i="29"/>
  <c r="GO314" i="29"/>
  <c r="FM314" i="29"/>
  <c r="EO314" i="29"/>
  <c r="DQ314" i="29"/>
  <c r="CS314" i="29"/>
  <c r="BS314" i="29"/>
  <c r="AV314" i="29"/>
  <c r="Y314" i="29"/>
  <c r="HL314" i="29"/>
  <c r="GN314" i="29"/>
  <c r="FL314" i="29"/>
  <c r="EN314" i="29"/>
  <c r="DP314" i="29"/>
  <c r="CR314" i="29"/>
  <c r="BR314" i="29"/>
  <c r="AU314" i="29"/>
  <c r="X314" i="29"/>
  <c r="HA314" i="29"/>
  <c r="GC314" i="29"/>
  <c r="FE314" i="29"/>
  <c r="EG314" i="29"/>
  <c r="DE314" i="29"/>
  <c r="CH314" i="29"/>
  <c r="BK314" i="29"/>
  <c r="AN314" i="29"/>
  <c r="Q314" i="29"/>
  <c r="GH314" i="29"/>
  <c r="FD314" i="29"/>
  <c r="DW314" i="29"/>
  <c r="CM314" i="29"/>
  <c r="BJ314" i="29"/>
  <c r="AE314" i="29"/>
  <c r="GG314" i="29"/>
  <c r="FC314" i="29"/>
  <c r="DV314" i="29"/>
  <c r="CL314" i="29"/>
  <c r="BI314" i="29"/>
  <c r="AD314" i="29"/>
  <c r="HQ314" i="29"/>
  <c r="GF314" i="29"/>
  <c r="FB314" i="29"/>
  <c r="DU314" i="29"/>
  <c r="CK314" i="29"/>
  <c r="BH314" i="29"/>
  <c r="AC314" i="29"/>
  <c r="HP314" i="29"/>
  <c r="GE314" i="29"/>
  <c r="FA314" i="29"/>
  <c r="DT314" i="29"/>
  <c r="CJ314" i="29"/>
  <c r="BG314" i="29"/>
  <c r="AB314" i="29"/>
  <c r="GZ314" i="29"/>
  <c r="FW314" i="29"/>
  <c r="EL314" i="29"/>
  <c r="DD314" i="29"/>
  <c r="CB314" i="29"/>
  <c r="AS314" i="29"/>
  <c r="P314" i="29"/>
  <c r="AR314" i="29"/>
  <c r="CG314" i="29"/>
  <c r="EA314" i="29"/>
  <c r="FV314" i="29"/>
  <c r="HJ314" i="29"/>
  <c r="AG316" i="29"/>
  <c r="BU316" i="29"/>
  <c r="DP316" i="29"/>
  <c r="FF316" i="29"/>
  <c r="GX316" i="29"/>
  <c r="N320" i="29"/>
  <c r="BA320" i="29"/>
  <c r="CR320" i="29"/>
  <c r="EQ320" i="29"/>
  <c r="GH320" i="29"/>
  <c r="AE325" i="29"/>
  <c r="BS325" i="29"/>
  <c r="DN325" i="29"/>
  <c r="FH325" i="29"/>
  <c r="GZ325" i="29"/>
  <c r="BI337" i="29"/>
  <c r="EC337" i="29"/>
  <c r="GK337" i="29"/>
  <c r="Z342" i="29"/>
  <c r="FH342" i="29"/>
  <c r="N350" i="29"/>
  <c r="AR341" i="29"/>
  <c r="CV341" i="29"/>
  <c r="EP341" i="29"/>
  <c r="GS341" i="29"/>
  <c r="HM297" i="29"/>
  <c r="GS297" i="29"/>
  <c r="FY297" i="29"/>
  <c r="FE297" i="29"/>
  <c r="EK297" i="29"/>
  <c r="DQ297" i="29"/>
  <c r="CW297" i="29"/>
  <c r="CC297" i="29"/>
  <c r="BI297" i="29"/>
  <c r="AO297" i="29"/>
  <c r="U297" i="29"/>
  <c r="HL297" i="29"/>
  <c r="GR297" i="29"/>
  <c r="FX297" i="29"/>
  <c r="FD297" i="29"/>
  <c r="EJ297" i="29"/>
  <c r="DP297" i="29"/>
  <c r="CV297" i="29"/>
  <c r="CB297" i="29"/>
  <c r="BH297" i="29"/>
  <c r="AN297" i="29"/>
  <c r="T297" i="29"/>
  <c r="HK297" i="29"/>
  <c r="GQ297" i="29"/>
  <c r="FW297" i="29"/>
  <c r="FC297" i="29"/>
  <c r="EI297" i="29"/>
  <c r="DO297" i="29"/>
  <c r="CU297" i="29"/>
  <c r="CA297" i="29"/>
  <c r="BG297" i="29"/>
  <c r="AM297" i="29"/>
  <c r="S297" i="29"/>
  <c r="HJ297" i="29"/>
  <c r="GP297" i="29"/>
  <c r="FV297" i="29"/>
  <c r="FB297" i="29"/>
  <c r="EH297" i="29"/>
  <c r="DN297" i="29"/>
  <c r="CT297" i="29"/>
  <c r="BZ297" i="29"/>
  <c r="BF297" i="29"/>
  <c r="AL297" i="29"/>
  <c r="R297" i="29"/>
  <c r="HC297" i="29"/>
  <c r="GI297" i="29"/>
  <c r="FO297" i="29"/>
  <c r="EU297" i="29"/>
  <c r="EA297" i="29"/>
  <c r="DG297" i="29"/>
  <c r="CM297" i="29"/>
  <c r="BS297" i="29"/>
  <c r="AY297" i="29"/>
  <c r="AE297" i="29"/>
  <c r="AF297" i="29"/>
  <c r="BE297" i="29"/>
  <c r="CH297" i="29"/>
  <c r="DH297" i="29"/>
  <c r="EG297" i="29"/>
  <c r="FJ297" i="29"/>
  <c r="GJ297" i="29"/>
  <c r="HI297" i="29"/>
  <c r="HG304" i="29"/>
  <c r="GM304" i="29"/>
  <c r="FS304" i="29"/>
  <c r="EY304" i="29"/>
  <c r="EE304" i="29"/>
  <c r="DK304" i="29"/>
  <c r="CQ304" i="29"/>
  <c r="BW304" i="29"/>
  <c r="BC304" i="29"/>
  <c r="AI304" i="29"/>
  <c r="O304" i="29"/>
  <c r="HA304" i="29"/>
  <c r="GF304" i="29"/>
  <c r="FK304" i="29"/>
  <c r="EP304" i="29"/>
  <c r="DU304" i="29"/>
  <c r="CZ304" i="29"/>
  <c r="CE304" i="29"/>
  <c r="BJ304" i="29"/>
  <c r="AO304" i="29"/>
  <c r="T304" i="29"/>
  <c r="GZ304" i="29"/>
  <c r="GE304" i="29"/>
  <c r="FJ304" i="29"/>
  <c r="EO304" i="29"/>
  <c r="DT304" i="29"/>
  <c r="CY304" i="29"/>
  <c r="CD304" i="29"/>
  <c r="BI304" i="29"/>
  <c r="AN304" i="29"/>
  <c r="S304" i="29"/>
  <c r="GY304" i="29"/>
  <c r="GD304" i="29"/>
  <c r="FI304" i="29"/>
  <c r="EN304" i="29"/>
  <c r="DS304" i="29"/>
  <c r="CX304" i="29"/>
  <c r="CC304" i="29"/>
  <c r="BH304" i="29"/>
  <c r="AM304" i="29"/>
  <c r="R304" i="29"/>
  <c r="GX304" i="29"/>
  <c r="GC304" i="29"/>
  <c r="FH304" i="29"/>
  <c r="EM304" i="29"/>
  <c r="DR304" i="29"/>
  <c r="CW304" i="29"/>
  <c r="CB304" i="29"/>
  <c r="BG304" i="29"/>
  <c r="AL304" i="29"/>
  <c r="Q304" i="29"/>
  <c r="HL304" i="29"/>
  <c r="GQ304" i="29"/>
  <c r="FV304" i="29"/>
  <c r="FA304" i="29"/>
  <c r="EF304" i="29"/>
  <c r="DJ304" i="29"/>
  <c r="CO304" i="29"/>
  <c r="BT304" i="29"/>
  <c r="AY304" i="29"/>
  <c r="AD304" i="29"/>
  <c r="I304" i="29"/>
  <c r="AH304" i="29"/>
  <c r="BM304" i="29"/>
  <c r="CM304" i="29"/>
  <c r="DO304" i="29"/>
  <c r="ES304" i="29"/>
  <c r="FT304" i="29"/>
  <c r="GU304" i="29"/>
  <c r="HO315" i="29"/>
  <c r="GU315" i="29"/>
  <c r="GA315" i="29"/>
  <c r="FG315" i="29"/>
  <c r="EM315" i="29"/>
  <c r="DS315" i="29"/>
  <c r="CY315" i="29"/>
  <c r="CE315" i="29"/>
  <c r="BK315" i="29"/>
  <c r="AQ315" i="29"/>
  <c r="W315" i="29"/>
  <c r="HN315" i="29"/>
  <c r="GT315" i="29"/>
  <c r="FZ315" i="29"/>
  <c r="FF315" i="29"/>
  <c r="EL315" i="29"/>
  <c r="DR315" i="29"/>
  <c r="CX315" i="29"/>
  <c r="CD315" i="29"/>
  <c r="BJ315" i="29"/>
  <c r="AP315" i="29"/>
  <c r="V315" i="29"/>
  <c r="HM315" i="29"/>
  <c r="GS315" i="29"/>
  <c r="FY315" i="29"/>
  <c r="FE315" i="29"/>
  <c r="EK315" i="29"/>
  <c r="DQ315" i="29"/>
  <c r="CW315" i="29"/>
  <c r="CC315" i="29"/>
  <c r="BI315" i="29"/>
  <c r="AO315" i="29"/>
  <c r="U315" i="29"/>
  <c r="HL315" i="29"/>
  <c r="GR315" i="29"/>
  <c r="FX315" i="29"/>
  <c r="FD315" i="29"/>
  <c r="EJ315" i="29"/>
  <c r="DP315" i="29"/>
  <c r="CV315" i="29"/>
  <c r="CB315" i="29"/>
  <c r="BH315" i="29"/>
  <c r="AN315" i="29"/>
  <c r="T315" i="29"/>
  <c r="GQ315" i="29"/>
  <c r="FS315" i="29"/>
  <c r="EU315" i="29"/>
  <c r="DW315" i="29"/>
  <c r="CU315" i="29"/>
  <c r="BW315" i="29"/>
  <c r="AY315" i="29"/>
  <c r="AA315" i="29"/>
  <c r="GP315" i="29"/>
  <c r="FR315" i="29"/>
  <c r="ET315" i="29"/>
  <c r="DV315" i="29"/>
  <c r="CT315" i="29"/>
  <c r="BV315" i="29"/>
  <c r="AX315" i="29"/>
  <c r="Z315" i="29"/>
  <c r="HQ315" i="29"/>
  <c r="GO315" i="29"/>
  <c r="FQ315" i="29"/>
  <c r="ES315" i="29"/>
  <c r="DU315" i="29"/>
  <c r="CS315" i="29"/>
  <c r="BU315" i="29"/>
  <c r="AW315" i="29"/>
  <c r="Y315" i="29"/>
  <c r="HP315" i="29"/>
  <c r="GN315" i="29"/>
  <c r="FP315" i="29"/>
  <c r="ER315" i="29"/>
  <c r="DT315" i="29"/>
  <c r="CR315" i="29"/>
  <c r="BT315" i="29"/>
  <c r="AV315" i="29"/>
  <c r="X315" i="29"/>
  <c r="HE315" i="29"/>
  <c r="GG315" i="29"/>
  <c r="FI315" i="29"/>
  <c r="EG315" i="29"/>
  <c r="DI315" i="29"/>
  <c r="CK315" i="29"/>
  <c r="BM315" i="29"/>
  <c r="AK315" i="29"/>
  <c r="M315" i="29"/>
  <c r="AJ315" i="29"/>
  <c r="BR315" i="29"/>
  <c r="DC315" i="29"/>
  <c r="EF315" i="29"/>
  <c r="FN315" i="29"/>
  <c r="GY315" i="29"/>
  <c r="AX336" i="29"/>
  <c r="CI336" i="29"/>
  <c r="DX336" i="29"/>
  <c r="FT336" i="29"/>
  <c r="HI336" i="29"/>
  <c r="AT341" i="29"/>
  <c r="CW341" i="29"/>
  <c r="EQ341" i="29"/>
  <c r="GU341" i="29"/>
  <c r="HG336" i="29"/>
  <c r="GM336" i="29"/>
  <c r="FS336" i="29"/>
  <c r="EY336" i="29"/>
  <c r="EE336" i="29"/>
  <c r="DK336" i="29"/>
  <c r="CQ336" i="29"/>
  <c r="BW336" i="29"/>
  <c r="BC336" i="29"/>
  <c r="AI336" i="29"/>
  <c r="O336" i="29"/>
  <c r="HF336" i="29"/>
  <c r="GL336" i="29"/>
  <c r="FR336" i="29"/>
  <c r="EX336" i="29"/>
  <c r="ED336" i="29"/>
  <c r="DJ336" i="29"/>
  <c r="CP336" i="29"/>
  <c r="BV336" i="29"/>
  <c r="BB336" i="29"/>
  <c r="AH336" i="29"/>
  <c r="N336" i="29"/>
  <c r="HD336" i="29"/>
  <c r="GJ336" i="29"/>
  <c r="FP336" i="29"/>
  <c r="EV336" i="29"/>
  <c r="EB336" i="29"/>
  <c r="DH336" i="29"/>
  <c r="CN336" i="29"/>
  <c r="BT336" i="29"/>
  <c r="AZ336" i="29"/>
  <c r="AF336" i="29"/>
  <c r="L336" i="29"/>
  <c r="HH336" i="29"/>
  <c r="GH336" i="29"/>
  <c r="FK336" i="29"/>
  <c r="EN336" i="29"/>
  <c r="DQ336" i="29"/>
  <c r="CT336" i="29"/>
  <c r="BU336" i="29"/>
  <c r="AW336" i="29"/>
  <c r="Z336" i="29"/>
  <c r="HE336" i="29"/>
  <c r="GG336" i="29"/>
  <c r="FJ336" i="29"/>
  <c r="EM336" i="29"/>
  <c r="DP336" i="29"/>
  <c r="CS336" i="29"/>
  <c r="BS336" i="29"/>
  <c r="AV336" i="29"/>
  <c r="Y336" i="29"/>
  <c r="HC336" i="29"/>
  <c r="GF336" i="29"/>
  <c r="FI336" i="29"/>
  <c r="EL336" i="29"/>
  <c r="DO336" i="29"/>
  <c r="CR336" i="29"/>
  <c r="BR336" i="29"/>
  <c r="AU336" i="29"/>
  <c r="X336" i="29"/>
  <c r="HB336" i="29"/>
  <c r="GE336" i="29"/>
  <c r="FH336" i="29"/>
  <c r="EK336" i="29"/>
  <c r="DN336" i="29"/>
  <c r="CO336" i="29"/>
  <c r="BQ336" i="29"/>
  <c r="AT336" i="29"/>
  <c r="W336" i="29"/>
  <c r="GU336" i="29"/>
  <c r="FX336" i="29"/>
  <c r="FA336" i="29"/>
  <c r="EA336" i="29"/>
  <c r="DD336" i="29"/>
  <c r="CG336" i="29"/>
  <c r="BJ336" i="29"/>
  <c r="AM336" i="29"/>
  <c r="P336" i="29"/>
  <c r="GT336" i="29"/>
  <c r="FO336" i="29"/>
  <c r="EI336" i="29"/>
  <c r="DC336" i="29"/>
  <c r="CA336" i="29"/>
  <c r="AR336" i="29"/>
  <c r="M336" i="29"/>
  <c r="GS336" i="29"/>
  <c r="FN336" i="29"/>
  <c r="EH336" i="29"/>
  <c r="DB336" i="29"/>
  <c r="BZ336" i="29"/>
  <c r="AQ336" i="29"/>
  <c r="K336" i="29"/>
  <c r="GR336" i="29"/>
  <c r="FM336" i="29"/>
  <c r="EG336" i="29"/>
  <c r="DA336" i="29"/>
  <c r="BY336" i="29"/>
  <c r="AP336" i="29"/>
  <c r="J336" i="29"/>
  <c r="GQ336" i="29"/>
  <c r="FL336" i="29"/>
  <c r="EF336" i="29"/>
  <c r="CZ336" i="29"/>
  <c r="BX336" i="29"/>
  <c r="AO336" i="29"/>
  <c r="I336" i="29"/>
  <c r="HL336" i="29"/>
  <c r="GC336" i="29"/>
  <c r="EZ336" i="29"/>
  <c r="DU336" i="29"/>
  <c r="CL336" i="29"/>
  <c r="BI336" i="29"/>
  <c r="AD336" i="29"/>
  <c r="BA336" i="29"/>
  <c r="CK336" i="29"/>
  <c r="DZ336" i="29"/>
  <c r="FV336" i="29"/>
  <c r="HK336" i="29"/>
  <c r="AV341" i="29"/>
  <c r="CZ341" i="29"/>
  <c r="EU341" i="29"/>
  <c r="GW341" i="29"/>
  <c r="HJ367" i="29"/>
  <c r="GP367" i="29"/>
  <c r="FV367" i="29"/>
  <c r="FB367" i="29"/>
  <c r="EH367" i="29"/>
  <c r="DN367" i="29"/>
  <c r="CT367" i="29"/>
  <c r="BZ367" i="29"/>
  <c r="BF367" i="29"/>
  <c r="AL367" i="29"/>
  <c r="R367" i="29"/>
  <c r="HI367" i="29"/>
  <c r="GO367" i="29"/>
  <c r="FU367" i="29"/>
  <c r="FA367" i="29"/>
  <c r="EG367" i="29"/>
  <c r="DM367" i="29"/>
  <c r="CS367" i="29"/>
  <c r="BY367" i="29"/>
  <c r="BE367" i="29"/>
  <c r="AK367" i="29"/>
  <c r="Q367" i="29"/>
  <c r="HH367" i="29"/>
  <c r="GN367" i="29"/>
  <c r="FT367" i="29"/>
  <c r="EZ367" i="29"/>
  <c r="EF367" i="29"/>
  <c r="DL367" i="29"/>
  <c r="CR367" i="29"/>
  <c r="BX367" i="29"/>
  <c r="BD367" i="29"/>
  <c r="AJ367" i="29"/>
  <c r="P367" i="29"/>
  <c r="GU367" i="29"/>
  <c r="FX367" i="29"/>
  <c r="EX367" i="29"/>
  <c r="EA367" i="29"/>
  <c r="DD367" i="29"/>
  <c r="CG367" i="29"/>
  <c r="BJ367" i="29"/>
  <c r="AM367" i="29"/>
  <c r="M367" i="29"/>
  <c r="HQ367" i="29"/>
  <c r="GT367" i="29"/>
  <c r="FW367" i="29"/>
  <c r="EW367" i="29"/>
  <c r="DZ367" i="29"/>
  <c r="DC367" i="29"/>
  <c r="CF367" i="29"/>
  <c r="BI367" i="29"/>
  <c r="AI367" i="29"/>
  <c r="L367" i="29"/>
  <c r="GS367" i="29"/>
  <c r="FQ367" i="29"/>
  <c r="ER367" i="29"/>
  <c r="DS367" i="29"/>
  <c r="CQ367" i="29"/>
  <c r="BR367" i="29"/>
  <c r="AS367" i="29"/>
  <c r="T367" i="29"/>
  <c r="GX367" i="29"/>
  <c r="FS367" i="29"/>
  <c r="ES367" i="29"/>
  <c r="DR367" i="29"/>
  <c r="CO367" i="29"/>
  <c r="BO367" i="29"/>
  <c r="AO367" i="29"/>
  <c r="J367" i="29"/>
  <c r="GW367" i="29"/>
  <c r="FR367" i="29"/>
  <c r="EQ367" i="29"/>
  <c r="DQ367" i="29"/>
  <c r="CN367" i="29"/>
  <c r="BN367" i="29"/>
  <c r="AN367" i="29"/>
  <c r="I367" i="29"/>
  <c r="GQ367" i="29"/>
  <c r="FL367" i="29"/>
  <c r="EJ367" i="29"/>
  <c r="DE367" i="29"/>
  <c r="CA367" i="29"/>
  <c r="AV367" i="29"/>
  <c r="S367" i="29"/>
  <c r="HM367" i="29"/>
  <c r="GG367" i="29"/>
  <c r="FD367" i="29"/>
  <c r="DV367" i="29"/>
  <c r="CM367" i="29"/>
  <c r="BH367" i="29"/>
  <c r="AB367" i="29"/>
  <c r="HC367" i="29"/>
  <c r="FZ367" i="29"/>
  <c r="EO367" i="29"/>
  <c r="DI367" i="29"/>
  <c r="CD367" i="29"/>
  <c r="AX367" i="29"/>
  <c r="U367" i="29"/>
  <c r="HB367" i="29"/>
  <c r="FY367" i="29"/>
  <c r="EN367" i="29"/>
  <c r="DH367" i="29"/>
  <c r="CC367" i="29"/>
  <c r="AW367" i="29"/>
  <c r="O367" i="29"/>
  <c r="HA367" i="29"/>
  <c r="FP367" i="29"/>
  <c r="EM367" i="29"/>
  <c r="DG367" i="29"/>
  <c r="CB367" i="29"/>
  <c r="AU367" i="29"/>
  <c r="N367" i="29"/>
  <c r="GL367" i="29"/>
  <c r="FE367" i="29"/>
  <c r="DO367" i="29"/>
  <c r="BV367" i="29"/>
  <c r="AG367" i="29"/>
  <c r="GK367" i="29"/>
  <c r="FC367" i="29"/>
  <c r="DK367" i="29"/>
  <c r="BU367" i="29"/>
  <c r="AF367" i="29"/>
  <c r="HN367" i="29"/>
  <c r="GC367" i="29"/>
  <c r="EK367" i="29"/>
  <c r="CX367" i="29"/>
  <c r="BK367" i="29"/>
  <c r="X367" i="29"/>
  <c r="HL367" i="29"/>
  <c r="GB367" i="29"/>
  <c r="EI367" i="29"/>
  <c r="CW367" i="29"/>
  <c r="BG367" i="29"/>
  <c r="W367" i="29"/>
  <c r="GI367" i="29"/>
  <c r="EL367" i="29"/>
  <c r="CL367" i="29"/>
  <c r="AQ367" i="29"/>
  <c r="GH367" i="29"/>
  <c r="EE367" i="29"/>
  <c r="CK367" i="29"/>
  <c r="AP367" i="29"/>
  <c r="GF367" i="29"/>
  <c r="ED367" i="29"/>
  <c r="CJ367" i="29"/>
  <c r="AH367" i="29"/>
  <c r="GE367" i="29"/>
  <c r="EC367" i="29"/>
  <c r="CI367" i="29"/>
  <c r="AE367" i="29"/>
  <c r="HG367" i="29"/>
  <c r="FJ367" i="29"/>
  <c r="DP367" i="29"/>
  <c r="BP367" i="29"/>
  <c r="K367" i="29"/>
  <c r="GY367" i="29"/>
  <c r="EB367" i="29"/>
  <c r="BQ367" i="29"/>
  <c r="GV367" i="29"/>
  <c r="DY367" i="29"/>
  <c r="BM367" i="29"/>
  <c r="GR367" i="29"/>
  <c r="DX367" i="29"/>
  <c r="BL367" i="29"/>
  <c r="GM367" i="29"/>
  <c r="DW367" i="29"/>
  <c r="BC367" i="29"/>
  <c r="GJ367" i="29"/>
  <c r="DU367" i="29"/>
  <c r="BB367" i="29"/>
  <c r="GD367" i="29"/>
  <c r="DT367" i="29"/>
  <c r="BA367" i="29"/>
  <c r="GA367" i="29"/>
  <c r="DJ367" i="29"/>
  <c r="AZ367" i="29"/>
  <c r="FO367" i="29"/>
  <c r="DF367" i="29"/>
  <c r="AY367" i="29"/>
  <c r="FN367" i="29"/>
  <c r="DB367" i="29"/>
  <c r="AT367" i="29"/>
  <c r="FM367" i="29"/>
  <c r="DA367" i="29"/>
  <c r="AR367" i="29"/>
  <c r="FK367" i="29"/>
  <c r="CZ367" i="29"/>
  <c r="AD367" i="29"/>
  <c r="FI367" i="29"/>
  <c r="CY367" i="29"/>
  <c r="AC367" i="29"/>
  <c r="FH367" i="29"/>
  <c r="CV367" i="29"/>
  <c r="AA367" i="29"/>
  <c r="FF367" i="29"/>
  <c r="EY367" i="29"/>
  <c r="EV367" i="29"/>
  <c r="EU367" i="29"/>
  <c r="ET367" i="29"/>
  <c r="EP367" i="29"/>
  <c r="CU367" i="29"/>
  <c r="CP367" i="29"/>
  <c r="CH367" i="29"/>
  <c r="CE367" i="29"/>
  <c r="BW367" i="29"/>
  <c r="BT367" i="29"/>
  <c r="HP367" i="29"/>
  <c r="BS367" i="29"/>
  <c r="BN341" i="29"/>
  <c r="DC341" i="29"/>
  <c r="FK341" i="29"/>
  <c r="HI341" i="29"/>
  <c r="Y367" i="29"/>
  <c r="HG341" i="29"/>
  <c r="GM341" i="29"/>
  <c r="FS341" i="29"/>
  <c r="EY341" i="29"/>
  <c r="EE341" i="29"/>
  <c r="DK341" i="29"/>
  <c r="CQ341" i="29"/>
  <c r="BW341" i="29"/>
  <c r="BC341" i="29"/>
  <c r="AI341" i="29"/>
  <c r="O341" i="29"/>
  <c r="HF341" i="29"/>
  <c r="GL341" i="29"/>
  <c r="FR341" i="29"/>
  <c r="EX341" i="29"/>
  <c r="ED341" i="29"/>
  <c r="DJ341" i="29"/>
  <c r="CP341" i="29"/>
  <c r="BV341" i="29"/>
  <c r="BB341" i="29"/>
  <c r="AH341" i="29"/>
  <c r="N341" i="29"/>
  <c r="HE341" i="29"/>
  <c r="GK341" i="29"/>
  <c r="FQ341" i="29"/>
  <c r="EW341" i="29"/>
  <c r="EC341" i="29"/>
  <c r="DI341" i="29"/>
  <c r="CO341" i="29"/>
  <c r="BU341" i="29"/>
  <c r="BA341" i="29"/>
  <c r="AG341" i="29"/>
  <c r="M341" i="29"/>
  <c r="HD341" i="29"/>
  <c r="GJ341" i="29"/>
  <c r="FP341" i="29"/>
  <c r="EV341" i="29"/>
  <c r="EB341" i="29"/>
  <c r="DH341" i="29"/>
  <c r="CN341" i="29"/>
  <c r="BT341" i="29"/>
  <c r="AZ341" i="29"/>
  <c r="AF341" i="29"/>
  <c r="L341" i="29"/>
  <c r="HH341" i="29"/>
  <c r="GF341" i="29"/>
  <c r="FH341" i="29"/>
  <c r="EJ341" i="29"/>
  <c r="DL341" i="29"/>
  <c r="CJ341" i="29"/>
  <c r="BL341" i="29"/>
  <c r="AN341" i="29"/>
  <c r="P341" i="29"/>
  <c r="HC341" i="29"/>
  <c r="GE341" i="29"/>
  <c r="FG341" i="29"/>
  <c r="EI341" i="29"/>
  <c r="DG341" i="29"/>
  <c r="CI341" i="29"/>
  <c r="BK341" i="29"/>
  <c r="AM341" i="29"/>
  <c r="K341" i="29"/>
  <c r="HB341" i="29"/>
  <c r="GD341" i="29"/>
  <c r="FF341" i="29"/>
  <c r="EH341" i="29"/>
  <c r="DF341" i="29"/>
  <c r="CH341" i="29"/>
  <c r="BJ341" i="29"/>
  <c r="AL341" i="29"/>
  <c r="J341" i="29"/>
  <c r="HA341" i="29"/>
  <c r="GC341" i="29"/>
  <c r="FE341" i="29"/>
  <c r="EG341" i="29"/>
  <c r="DE341" i="29"/>
  <c r="CG341" i="29"/>
  <c r="BI341" i="29"/>
  <c r="AK341" i="29"/>
  <c r="I341" i="29"/>
  <c r="GT341" i="29"/>
  <c r="FV341" i="29"/>
  <c r="ET341" i="29"/>
  <c r="DV341" i="29"/>
  <c r="CX341" i="29"/>
  <c r="BZ341" i="29"/>
  <c r="AX341" i="29"/>
  <c r="Z341" i="29"/>
  <c r="GO341" i="29"/>
  <c r="FD341" i="29"/>
  <c r="DW341" i="29"/>
  <c r="CS341" i="29"/>
  <c r="BH341" i="29"/>
  <c r="AA341" i="29"/>
  <c r="HQ341" i="29"/>
  <c r="GN341" i="29"/>
  <c r="FC341" i="29"/>
  <c r="DU341" i="29"/>
  <c r="CR341" i="29"/>
  <c r="BG341" i="29"/>
  <c r="Y341" i="29"/>
  <c r="HP341" i="29"/>
  <c r="GI341" i="29"/>
  <c r="FB341" i="29"/>
  <c r="DT341" i="29"/>
  <c r="CM341" i="29"/>
  <c r="BF341" i="29"/>
  <c r="X341" i="29"/>
  <c r="HO341" i="29"/>
  <c r="GH341" i="29"/>
  <c r="FA341" i="29"/>
  <c r="DS341" i="29"/>
  <c r="CL341" i="29"/>
  <c r="BE341" i="29"/>
  <c r="W341" i="29"/>
  <c r="HN341" i="29"/>
  <c r="GG341" i="29"/>
  <c r="EZ341" i="29"/>
  <c r="DR341" i="29"/>
  <c r="CK341" i="29"/>
  <c r="BD341" i="29"/>
  <c r="V341" i="29"/>
  <c r="HL341" i="29"/>
  <c r="GA341" i="29"/>
  <c r="ES341" i="29"/>
  <c r="DP341" i="29"/>
  <c r="CE341" i="29"/>
  <c r="AW341" i="29"/>
  <c r="T341" i="29"/>
  <c r="GZ341" i="29"/>
  <c r="FW341" i="29"/>
  <c r="EO341" i="29"/>
  <c r="DD341" i="29"/>
  <c r="CA341" i="29"/>
  <c r="AS341" i="29"/>
  <c r="H341" i="29"/>
  <c r="BO341" i="29"/>
  <c r="DM341" i="29"/>
  <c r="FL341" i="29"/>
  <c r="HJ341" i="29"/>
  <c r="Z367" i="29"/>
  <c r="HI294" i="29"/>
  <c r="GO294" i="29"/>
  <c r="FU294" i="29"/>
  <c r="FA294" i="29"/>
  <c r="EG294" i="29"/>
  <c r="DM294" i="29"/>
  <c r="CS294" i="29"/>
  <c r="BY294" i="29"/>
  <c r="BE294" i="29"/>
  <c r="AK294" i="29"/>
  <c r="Q294" i="29"/>
  <c r="HH294" i="29"/>
  <c r="GN294" i="29"/>
  <c r="FT294" i="29"/>
  <c r="EZ294" i="29"/>
  <c r="EF294" i="29"/>
  <c r="DL294" i="29"/>
  <c r="CR294" i="29"/>
  <c r="BX294" i="29"/>
  <c r="BD294" i="29"/>
  <c r="AJ294" i="29"/>
  <c r="P294" i="29"/>
  <c r="HG294" i="29"/>
  <c r="GM294" i="29"/>
  <c r="FS294" i="29"/>
  <c r="EY294" i="29"/>
  <c r="EE294" i="29"/>
  <c r="DK294" i="29"/>
  <c r="CQ294" i="29"/>
  <c r="BW294" i="29"/>
  <c r="BC294" i="29"/>
  <c r="AI294" i="29"/>
  <c r="O294" i="29"/>
  <c r="HF294" i="29"/>
  <c r="GL294" i="29"/>
  <c r="FR294" i="29"/>
  <c r="EX294" i="29"/>
  <c r="ED294" i="29"/>
  <c r="DJ294" i="29"/>
  <c r="CP294" i="29"/>
  <c r="BV294" i="29"/>
  <c r="BB294" i="29"/>
  <c r="AH294" i="29"/>
  <c r="N294" i="29"/>
  <c r="AE294" i="29"/>
  <c r="BG294" i="29"/>
  <c r="CE294" i="29"/>
  <c r="DC294" i="29"/>
  <c r="EA294" i="29"/>
  <c r="FC294" i="29"/>
  <c r="GA294" i="29"/>
  <c r="GY294" i="29"/>
  <c r="N297" i="29"/>
  <c r="AQ297" i="29"/>
  <c r="BP297" i="29"/>
  <c r="CP297" i="29"/>
  <c r="DS297" i="29"/>
  <c r="ER297" i="29"/>
  <c r="FR297" i="29"/>
  <c r="GU297" i="29"/>
  <c r="P304" i="29"/>
  <c r="AT304" i="29"/>
  <c r="BU304" i="29"/>
  <c r="CV304" i="29"/>
  <c r="DZ304" i="29"/>
  <c r="FB304" i="29"/>
  <c r="GB304" i="29"/>
  <c r="HF304" i="29"/>
  <c r="HC306" i="29"/>
  <c r="GI306" i="29"/>
  <c r="FO306" i="29"/>
  <c r="EU306" i="29"/>
  <c r="EA306" i="29"/>
  <c r="DG306" i="29"/>
  <c r="CM306" i="29"/>
  <c r="BS306" i="29"/>
  <c r="AY306" i="29"/>
  <c r="AE306" i="29"/>
  <c r="K306" i="29"/>
  <c r="HB306" i="29"/>
  <c r="GH306" i="29"/>
  <c r="FN306" i="29"/>
  <c r="ET306" i="29"/>
  <c r="DZ306" i="29"/>
  <c r="DF306" i="29"/>
  <c r="CL306" i="29"/>
  <c r="BR306" i="29"/>
  <c r="AX306" i="29"/>
  <c r="AD306" i="29"/>
  <c r="J306" i="29"/>
  <c r="HP306" i="29"/>
  <c r="GT306" i="29"/>
  <c r="FX306" i="29"/>
  <c r="FB306" i="29"/>
  <c r="EF306" i="29"/>
  <c r="DJ306" i="29"/>
  <c r="CN306" i="29"/>
  <c r="BP306" i="29"/>
  <c r="AT306" i="29"/>
  <c r="X306" i="29"/>
  <c r="HO306" i="29"/>
  <c r="GS306" i="29"/>
  <c r="FW306" i="29"/>
  <c r="FA306" i="29"/>
  <c r="EE306" i="29"/>
  <c r="DI306" i="29"/>
  <c r="CK306" i="29"/>
  <c r="BO306" i="29"/>
  <c r="AS306" i="29"/>
  <c r="W306" i="29"/>
  <c r="HN306" i="29"/>
  <c r="GR306" i="29"/>
  <c r="FV306" i="29"/>
  <c r="EZ306" i="29"/>
  <c r="ED306" i="29"/>
  <c r="DH306" i="29"/>
  <c r="CJ306" i="29"/>
  <c r="BN306" i="29"/>
  <c r="AR306" i="29"/>
  <c r="V306" i="29"/>
  <c r="HM306" i="29"/>
  <c r="GQ306" i="29"/>
  <c r="FU306" i="29"/>
  <c r="EY306" i="29"/>
  <c r="EC306" i="29"/>
  <c r="DE306" i="29"/>
  <c r="CI306" i="29"/>
  <c r="BM306" i="29"/>
  <c r="AQ306" i="29"/>
  <c r="U306" i="29"/>
  <c r="HF306" i="29"/>
  <c r="GJ306" i="29"/>
  <c r="FL306" i="29"/>
  <c r="EP306" i="29"/>
  <c r="DT306" i="29"/>
  <c r="CX306" i="29"/>
  <c r="CB306" i="29"/>
  <c r="BF306" i="29"/>
  <c r="AJ306" i="29"/>
  <c r="N306" i="29"/>
  <c r="AK306" i="29"/>
  <c r="BL306" i="29"/>
  <c r="CS306" i="29"/>
  <c r="DU306" i="29"/>
  <c r="EX306" i="29"/>
  <c r="GC306" i="29"/>
  <c r="HG306" i="29"/>
  <c r="O315" i="29"/>
  <c r="AZ315" i="29"/>
  <c r="CG315" i="29"/>
  <c r="DK315" i="29"/>
  <c r="EV315" i="29"/>
  <c r="GC315" i="29"/>
  <c r="HG315" i="29"/>
  <c r="AM326" i="29"/>
  <c r="BU326" i="29"/>
  <c r="DB326" i="29"/>
  <c r="EI326" i="29"/>
  <c r="FQ326" i="29"/>
  <c r="GX326" i="29"/>
  <c r="AO331" i="29"/>
  <c r="BY331" i="29"/>
  <c r="DK331" i="29"/>
  <c r="EZ331" i="29"/>
  <c r="GF331" i="29"/>
  <c r="HQ331" i="29"/>
  <c r="T336" i="29"/>
  <c r="BH336" i="29"/>
  <c r="CX336" i="29"/>
  <c r="EQ336" i="29"/>
  <c r="GB336" i="29"/>
  <c r="HQ336" i="29"/>
  <c r="Q341" i="29"/>
  <c r="BP341" i="29"/>
  <c r="DN341" i="29"/>
  <c r="FM341" i="29"/>
  <c r="HK341" i="29"/>
  <c r="FG367" i="29"/>
  <c r="Y269" i="29"/>
  <c r="AS269" i="29"/>
  <c r="BM269" i="29"/>
  <c r="CG269" i="29"/>
  <c r="DA269" i="29"/>
  <c r="DU269" i="29"/>
  <c r="EO269" i="29"/>
  <c r="FI269" i="29"/>
  <c r="GC269" i="29"/>
  <c r="GW269" i="29"/>
  <c r="HQ269" i="29"/>
  <c r="Y274" i="29"/>
  <c r="AS274" i="29"/>
  <c r="BM274" i="29"/>
  <c r="CG274" i="29"/>
  <c r="DA274" i="29"/>
  <c r="DU274" i="29"/>
  <c r="EO274" i="29"/>
  <c r="FI274" i="29"/>
  <c r="GC274" i="29"/>
  <c r="GW274" i="29"/>
  <c r="HQ274" i="29"/>
  <c r="CG279" i="29"/>
  <c r="DA279" i="29"/>
  <c r="DU279" i="29"/>
  <c r="EO279" i="29"/>
  <c r="FI279" i="29"/>
  <c r="GC279" i="29"/>
  <c r="GW279" i="29"/>
  <c r="HQ279" i="29"/>
  <c r="H294" i="29"/>
  <c r="AF294" i="29"/>
  <c r="BH294" i="29"/>
  <c r="CF294" i="29"/>
  <c r="DD294" i="29"/>
  <c r="EB294" i="29"/>
  <c r="FD294" i="29"/>
  <c r="GB294" i="29"/>
  <c r="GZ294" i="29"/>
  <c r="O297" i="29"/>
  <c r="AR297" i="29"/>
  <c r="BQ297" i="29"/>
  <c r="CQ297" i="29"/>
  <c r="DT297" i="29"/>
  <c r="ES297" i="29"/>
  <c r="FS297" i="29"/>
  <c r="GV297" i="29"/>
  <c r="U304" i="29"/>
  <c r="AU304" i="29"/>
  <c r="BV304" i="29"/>
  <c r="DA304" i="29"/>
  <c r="EA304" i="29"/>
  <c r="FC304" i="29"/>
  <c r="GG304" i="29"/>
  <c r="HH304" i="29"/>
  <c r="H306" i="29"/>
  <c r="AL306" i="29"/>
  <c r="BQ306" i="29"/>
  <c r="CT306" i="29"/>
  <c r="DV306" i="29"/>
  <c r="FC306" i="29"/>
  <c r="GD306" i="29"/>
  <c r="HH306" i="29"/>
  <c r="P315" i="29"/>
  <c r="BA315" i="29"/>
  <c r="CH315" i="29"/>
  <c r="DL315" i="29"/>
  <c r="EW315" i="29"/>
  <c r="GD315" i="29"/>
  <c r="HH315" i="29"/>
  <c r="HC326" i="29"/>
  <c r="GI326" i="29"/>
  <c r="FO326" i="29"/>
  <c r="EU326" i="29"/>
  <c r="EA326" i="29"/>
  <c r="DG326" i="29"/>
  <c r="CM326" i="29"/>
  <c r="BS326" i="29"/>
  <c r="AY326" i="29"/>
  <c r="AE326" i="29"/>
  <c r="K326" i="29"/>
  <c r="HB326" i="29"/>
  <c r="GH326" i="29"/>
  <c r="FN326" i="29"/>
  <c r="ET326" i="29"/>
  <c r="DZ326" i="29"/>
  <c r="DF326" i="29"/>
  <c r="CL326" i="29"/>
  <c r="BR326" i="29"/>
  <c r="AX326" i="29"/>
  <c r="AD326" i="29"/>
  <c r="J326" i="29"/>
  <c r="HA326" i="29"/>
  <c r="GG326" i="29"/>
  <c r="FM326" i="29"/>
  <c r="ES326" i="29"/>
  <c r="DY326" i="29"/>
  <c r="DE326" i="29"/>
  <c r="CK326" i="29"/>
  <c r="BQ326" i="29"/>
  <c r="AW326" i="29"/>
  <c r="AC326" i="29"/>
  <c r="I326" i="29"/>
  <c r="GZ326" i="29"/>
  <c r="GF326" i="29"/>
  <c r="FL326" i="29"/>
  <c r="ER326" i="29"/>
  <c r="DX326" i="29"/>
  <c r="DD326" i="29"/>
  <c r="CJ326" i="29"/>
  <c r="BP326" i="29"/>
  <c r="AV326" i="29"/>
  <c r="AB326" i="29"/>
  <c r="H326" i="29"/>
  <c r="GU326" i="29"/>
  <c r="FW326" i="29"/>
  <c r="EY326" i="29"/>
  <c r="DW326" i="29"/>
  <c r="CY326" i="29"/>
  <c r="CA326" i="29"/>
  <c r="BC326" i="29"/>
  <c r="AA326" i="29"/>
  <c r="GT326" i="29"/>
  <c r="FV326" i="29"/>
  <c r="EX326" i="29"/>
  <c r="DV326" i="29"/>
  <c r="CX326" i="29"/>
  <c r="BZ326" i="29"/>
  <c r="BB326" i="29"/>
  <c r="Z326" i="29"/>
  <c r="HQ326" i="29"/>
  <c r="GS326" i="29"/>
  <c r="FU326" i="29"/>
  <c r="EW326" i="29"/>
  <c r="DU326" i="29"/>
  <c r="CW326" i="29"/>
  <c r="BY326" i="29"/>
  <c r="BA326" i="29"/>
  <c r="Y326" i="29"/>
  <c r="HP326" i="29"/>
  <c r="GR326" i="29"/>
  <c r="FT326" i="29"/>
  <c r="EV326" i="29"/>
  <c r="DT326" i="29"/>
  <c r="CV326" i="29"/>
  <c r="BX326" i="29"/>
  <c r="AZ326" i="29"/>
  <c r="X326" i="29"/>
  <c r="HI326" i="29"/>
  <c r="GK326" i="29"/>
  <c r="FI326" i="29"/>
  <c r="EK326" i="29"/>
  <c r="DM326" i="29"/>
  <c r="CO326" i="29"/>
  <c r="BM326" i="29"/>
  <c r="AO326" i="29"/>
  <c r="Q326" i="29"/>
  <c r="AN326" i="29"/>
  <c r="BV326" i="29"/>
  <c r="DC326" i="29"/>
  <c r="EJ326" i="29"/>
  <c r="FR326" i="29"/>
  <c r="GY326" i="29"/>
  <c r="AP331" i="29"/>
  <c r="BZ331" i="29"/>
  <c r="DL331" i="29"/>
  <c r="FA331" i="29"/>
  <c r="GG331" i="29"/>
  <c r="U336" i="29"/>
  <c r="BK336" i="29"/>
  <c r="CY336" i="29"/>
  <c r="ER336" i="29"/>
  <c r="GD336" i="29"/>
  <c r="R341" i="29"/>
  <c r="BQ341" i="29"/>
  <c r="DO341" i="29"/>
  <c r="FN341" i="29"/>
  <c r="HM341" i="29"/>
  <c r="GZ367" i="29"/>
  <c r="Z269" i="29"/>
  <c r="AT269" i="29"/>
  <c r="BN269" i="29"/>
  <c r="CH269" i="29"/>
  <c r="DB269" i="29"/>
  <c r="DV269" i="29"/>
  <c r="EP269" i="29"/>
  <c r="FJ269" i="29"/>
  <c r="GD269" i="29"/>
  <c r="GX269" i="29"/>
  <c r="Z274" i="29"/>
  <c r="AT274" i="29"/>
  <c r="BN274" i="29"/>
  <c r="CH274" i="29"/>
  <c r="DB274" i="29"/>
  <c r="DV274" i="29"/>
  <c r="EP274" i="29"/>
  <c r="FJ274" i="29"/>
  <c r="GD274" i="29"/>
  <c r="GX274" i="29"/>
  <c r="Z279" i="29"/>
  <c r="AT279" i="29"/>
  <c r="BN279" i="29"/>
  <c r="CH279" i="29"/>
  <c r="DB279" i="29"/>
  <c r="DV279" i="29"/>
  <c r="EP279" i="29"/>
  <c r="FJ279" i="29"/>
  <c r="GD279" i="29"/>
  <c r="GX279" i="29"/>
  <c r="HM292" i="29"/>
  <c r="GS292" i="29"/>
  <c r="FY292" i="29"/>
  <c r="FE292" i="29"/>
  <c r="EK292" i="29"/>
  <c r="DQ292" i="29"/>
  <c r="CW292" i="29"/>
  <c r="CC292" i="29"/>
  <c r="BI292" i="29"/>
  <c r="AO292" i="29"/>
  <c r="U292" i="29"/>
  <c r="HL292" i="29"/>
  <c r="GR292" i="29"/>
  <c r="FX292" i="29"/>
  <c r="FD292" i="29"/>
  <c r="EJ292" i="29"/>
  <c r="DP292" i="29"/>
  <c r="CV292" i="29"/>
  <c r="CB292" i="29"/>
  <c r="BH292" i="29"/>
  <c r="AN292" i="29"/>
  <c r="T292" i="29"/>
  <c r="HK292" i="29"/>
  <c r="GQ292" i="29"/>
  <c r="FW292" i="29"/>
  <c r="FC292" i="29"/>
  <c r="EI292" i="29"/>
  <c r="DO292" i="29"/>
  <c r="CU292" i="29"/>
  <c r="CA292" i="29"/>
  <c r="BG292" i="29"/>
  <c r="AM292" i="29"/>
  <c r="S292" i="29"/>
  <c r="HJ292" i="29"/>
  <c r="GP292" i="29"/>
  <c r="FV292" i="29"/>
  <c r="FB292" i="29"/>
  <c r="EH292" i="29"/>
  <c r="DN292" i="29"/>
  <c r="CT292" i="29"/>
  <c r="BZ292" i="29"/>
  <c r="BF292" i="29"/>
  <c r="AL292" i="29"/>
  <c r="R292" i="29"/>
  <c r="AE292" i="29"/>
  <c r="BC292" i="29"/>
  <c r="CE292" i="29"/>
  <c r="DC292" i="29"/>
  <c r="EA292" i="29"/>
  <c r="EY292" i="29"/>
  <c r="GA292" i="29"/>
  <c r="GY292" i="29"/>
  <c r="I294" i="29"/>
  <c r="AG294" i="29"/>
  <c r="BI294" i="29"/>
  <c r="CG294" i="29"/>
  <c r="DE294" i="29"/>
  <c r="EC294" i="29"/>
  <c r="FE294" i="29"/>
  <c r="GC294" i="29"/>
  <c r="HA294" i="29"/>
  <c r="P297" i="29"/>
  <c r="AS297" i="29"/>
  <c r="BR297" i="29"/>
  <c r="CR297" i="29"/>
  <c r="DU297" i="29"/>
  <c r="ET297" i="29"/>
  <c r="FT297" i="29"/>
  <c r="GW297" i="29"/>
  <c r="V304" i="29"/>
  <c r="AV304" i="29"/>
  <c r="BX304" i="29"/>
  <c r="DB304" i="29"/>
  <c r="EB304" i="29"/>
  <c r="FD304" i="29"/>
  <c r="GH304" i="29"/>
  <c r="HI304" i="29"/>
  <c r="I306" i="29"/>
  <c r="AM306" i="29"/>
  <c r="BT306" i="29"/>
  <c r="CU306" i="29"/>
  <c r="DW306" i="29"/>
  <c r="FD306" i="29"/>
  <c r="GE306" i="29"/>
  <c r="HI306" i="29"/>
  <c r="Q315" i="29"/>
  <c r="BB315" i="29"/>
  <c r="CI315" i="29"/>
  <c r="DM315" i="29"/>
  <c r="EX315" i="29"/>
  <c r="GE315" i="29"/>
  <c r="HI315" i="29"/>
  <c r="L326" i="29"/>
  <c r="AP326" i="29"/>
  <c r="BW326" i="29"/>
  <c r="DH326" i="29"/>
  <c r="EL326" i="29"/>
  <c r="FS326" i="29"/>
  <c r="HD326" i="29"/>
  <c r="V336" i="29"/>
  <c r="BL336" i="29"/>
  <c r="DE336" i="29"/>
  <c r="ES336" i="29"/>
  <c r="GI336" i="29"/>
  <c r="S341" i="29"/>
  <c r="BR341" i="29"/>
  <c r="DQ341" i="29"/>
  <c r="FO341" i="29"/>
  <c r="HD367" i="29"/>
  <c r="AA269" i="29"/>
  <c r="AU269" i="29"/>
  <c r="BO269" i="29"/>
  <c r="CI269" i="29"/>
  <c r="DC269" i="29"/>
  <c r="DW269" i="29"/>
  <c r="EQ269" i="29"/>
  <c r="FK269" i="29"/>
  <c r="GE269" i="29"/>
  <c r="GY269" i="29"/>
  <c r="AA274" i="29"/>
  <c r="AU274" i="29"/>
  <c r="BO274" i="29"/>
  <c r="CI274" i="29"/>
  <c r="DC274" i="29"/>
  <c r="DW274" i="29"/>
  <c r="EQ274" i="29"/>
  <c r="FK274" i="29"/>
  <c r="GE274" i="29"/>
  <c r="GY274" i="29"/>
  <c r="AA279" i="29"/>
  <c r="AU279" i="29"/>
  <c r="BO279" i="29"/>
  <c r="CI279" i="29"/>
  <c r="DC279" i="29"/>
  <c r="DW279" i="29"/>
  <c r="EQ279" i="29"/>
  <c r="FK279" i="29"/>
  <c r="GE279" i="29"/>
  <c r="GY279" i="29"/>
  <c r="J294" i="29"/>
  <c r="AL294" i="29"/>
  <c r="BJ294" i="29"/>
  <c r="CH294" i="29"/>
  <c r="DF294" i="29"/>
  <c r="EH294" i="29"/>
  <c r="FF294" i="29"/>
  <c r="GD294" i="29"/>
  <c r="HB294" i="29"/>
  <c r="Q297" i="29"/>
  <c r="AT297" i="29"/>
  <c r="BT297" i="29"/>
  <c r="CS297" i="29"/>
  <c r="DV297" i="29"/>
  <c r="EV297" i="29"/>
  <c r="FU297" i="29"/>
  <c r="GX297" i="29"/>
  <c r="W304" i="29"/>
  <c r="AW304" i="29"/>
  <c r="BY304" i="29"/>
  <c r="DC304" i="29"/>
  <c r="EC304" i="29"/>
  <c r="FE304" i="29"/>
  <c r="GI304" i="29"/>
  <c r="HJ304" i="29"/>
  <c r="L306" i="29"/>
  <c r="AN306" i="29"/>
  <c r="BU306" i="29"/>
  <c r="CV306" i="29"/>
  <c r="DX306" i="29"/>
  <c r="FE306" i="29"/>
  <c r="GF306" i="29"/>
  <c r="HJ306" i="29"/>
  <c r="R315" i="29"/>
  <c r="BC315" i="29"/>
  <c r="CJ315" i="29"/>
  <c r="DN315" i="29"/>
  <c r="EY315" i="29"/>
  <c r="GF315" i="29"/>
  <c r="HJ315" i="29"/>
  <c r="M326" i="29"/>
  <c r="AQ326" i="29"/>
  <c r="CB326" i="29"/>
  <c r="DI326" i="29"/>
  <c r="EM326" i="29"/>
  <c r="FX326" i="29"/>
  <c r="HE326" i="29"/>
  <c r="HF331" i="29"/>
  <c r="GL331" i="29"/>
  <c r="FR331" i="29"/>
  <c r="EX331" i="29"/>
  <c r="ED331" i="29"/>
  <c r="DJ331" i="29"/>
  <c r="CP331" i="29"/>
  <c r="BV331" i="29"/>
  <c r="BB331" i="29"/>
  <c r="AH331" i="29"/>
  <c r="N331" i="29"/>
  <c r="HI331" i="29"/>
  <c r="GN331" i="29"/>
  <c r="FS331" i="29"/>
  <c r="EW331" i="29"/>
  <c r="EB331" i="29"/>
  <c r="DG331" i="29"/>
  <c r="CL331" i="29"/>
  <c r="BQ331" i="29"/>
  <c r="AV331" i="29"/>
  <c r="AA331" i="29"/>
  <c r="HH331" i="29"/>
  <c r="GM331" i="29"/>
  <c r="FQ331" i="29"/>
  <c r="EV331" i="29"/>
  <c r="EA331" i="29"/>
  <c r="DF331" i="29"/>
  <c r="CK331" i="29"/>
  <c r="BP331" i="29"/>
  <c r="AU331" i="29"/>
  <c r="Z331" i="29"/>
  <c r="HG331" i="29"/>
  <c r="GK331" i="29"/>
  <c r="FP331" i="29"/>
  <c r="EU331" i="29"/>
  <c r="DZ331" i="29"/>
  <c r="DE331" i="29"/>
  <c r="CJ331" i="29"/>
  <c r="BO331" i="29"/>
  <c r="AT331" i="29"/>
  <c r="Y331" i="29"/>
  <c r="HE331" i="29"/>
  <c r="GJ331" i="29"/>
  <c r="FO331" i="29"/>
  <c r="ET331" i="29"/>
  <c r="DY331" i="29"/>
  <c r="DD331" i="29"/>
  <c r="CI331" i="29"/>
  <c r="BN331" i="29"/>
  <c r="AS331" i="29"/>
  <c r="X331" i="29"/>
  <c r="GX331" i="29"/>
  <c r="GC331" i="29"/>
  <c r="FH331" i="29"/>
  <c r="EM331" i="29"/>
  <c r="DR331" i="29"/>
  <c r="CW331" i="29"/>
  <c r="CB331" i="29"/>
  <c r="BG331" i="29"/>
  <c r="AL331" i="29"/>
  <c r="Q331" i="29"/>
  <c r="GY331" i="29"/>
  <c r="FX331" i="29"/>
  <c r="ES331" i="29"/>
  <c r="DS331" i="29"/>
  <c r="CR331" i="29"/>
  <c r="BM331" i="29"/>
  <c r="AM331" i="29"/>
  <c r="K331" i="29"/>
  <c r="GW331" i="29"/>
  <c r="FW331" i="29"/>
  <c r="ER331" i="29"/>
  <c r="DQ331" i="29"/>
  <c r="CQ331" i="29"/>
  <c r="BL331" i="29"/>
  <c r="AK331" i="29"/>
  <c r="J331" i="29"/>
  <c r="GV331" i="29"/>
  <c r="FV331" i="29"/>
  <c r="EQ331" i="29"/>
  <c r="DP331" i="29"/>
  <c r="CO331" i="29"/>
  <c r="BK331" i="29"/>
  <c r="AJ331" i="29"/>
  <c r="I331" i="29"/>
  <c r="GU331" i="29"/>
  <c r="FU331" i="29"/>
  <c r="EP331" i="29"/>
  <c r="DO331" i="29"/>
  <c r="CN331" i="29"/>
  <c r="BJ331" i="29"/>
  <c r="AI331" i="29"/>
  <c r="H331" i="29"/>
  <c r="HN331" i="29"/>
  <c r="GI331" i="29"/>
  <c r="FI331" i="29"/>
  <c r="EH331" i="29"/>
  <c r="DC331" i="29"/>
  <c r="CC331" i="29"/>
  <c r="BA331" i="29"/>
  <c r="W331" i="29"/>
  <c r="AR331" i="29"/>
  <c r="CD331" i="29"/>
  <c r="DN331" i="29"/>
  <c r="FC331" i="29"/>
  <c r="GO331" i="29"/>
  <c r="AA336" i="29"/>
  <c r="BM336" i="29"/>
  <c r="DF336" i="29"/>
  <c r="ET336" i="29"/>
  <c r="GK336" i="29"/>
  <c r="U341" i="29"/>
  <c r="BS341" i="29"/>
  <c r="DX341" i="29"/>
  <c r="FT341" i="29"/>
  <c r="HE367" i="29"/>
  <c r="AM351" i="29"/>
  <c r="CK351" i="29"/>
  <c r="EC351" i="29"/>
  <c r="FS351" i="29"/>
  <c r="HO351" i="29"/>
  <c r="AS353" i="29"/>
  <c r="CO353" i="29"/>
  <c r="EQ353" i="29"/>
  <c r="GK353" i="29"/>
  <c r="GX363" i="29"/>
  <c r="GD363" i="29"/>
  <c r="FJ363" i="29"/>
  <c r="EP363" i="29"/>
  <c r="DV363" i="29"/>
  <c r="DB363" i="29"/>
  <c r="CH363" i="29"/>
  <c r="BN363" i="29"/>
  <c r="AT363" i="29"/>
  <c r="Z363" i="29"/>
  <c r="HP363" i="29"/>
  <c r="GU363" i="29"/>
  <c r="FZ363" i="29"/>
  <c r="FE363" i="29"/>
  <c r="EJ363" i="29"/>
  <c r="DO363" i="29"/>
  <c r="CT363" i="29"/>
  <c r="BY363" i="29"/>
  <c r="BD363" i="29"/>
  <c r="AI363" i="29"/>
  <c r="N363" i="29"/>
  <c r="GV363" i="29"/>
  <c r="FY363" i="29"/>
  <c r="FC363" i="29"/>
  <c r="EG363" i="29"/>
  <c r="DK363" i="29"/>
  <c r="CO363" i="29"/>
  <c r="BS363" i="29"/>
  <c r="AW363" i="29"/>
  <c r="AA363" i="29"/>
  <c r="HQ363" i="29"/>
  <c r="GS363" i="29"/>
  <c r="HO363" i="29"/>
  <c r="GR363" i="29"/>
  <c r="FU363" i="29"/>
  <c r="EX363" i="29"/>
  <c r="EA363" i="29"/>
  <c r="DD363" i="29"/>
  <c r="CF363" i="29"/>
  <c r="BI363" i="29"/>
  <c r="AL363" i="29"/>
  <c r="O363" i="29"/>
  <c r="HA363" i="29"/>
  <c r="GA363" i="29"/>
  <c r="FA363" i="29"/>
  <c r="EC363" i="29"/>
  <c r="DE363" i="29"/>
  <c r="CE363" i="29"/>
  <c r="BG363" i="29"/>
  <c r="AH363" i="29"/>
  <c r="J363" i="29"/>
  <c r="HF363" i="29"/>
  <c r="GF363" i="29"/>
  <c r="FF363" i="29"/>
  <c r="EE363" i="29"/>
  <c r="DF363" i="29"/>
  <c r="CD363" i="29"/>
  <c r="BE363" i="29"/>
  <c r="AE363" i="29"/>
  <c r="GW363" i="29"/>
  <c r="FT363" i="29"/>
  <c r="EU363" i="29"/>
  <c r="DU363" i="29"/>
  <c r="CV363" i="29"/>
  <c r="BV363" i="29"/>
  <c r="AV363" i="29"/>
  <c r="V363" i="29"/>
  <c r="GT363" i="29"/>
  <c r="FS363" i="29"/>
  <c r="ET363" i="29"/>
  <c r="DT363" i="29"/>
  <c r="CU363" i="29"/>
  <c r="BU363" i="29"/>
  <c r="AU363" i="29"/>
  <c r="U363" i="29"/>
  <c r="HE363" i="29"/>
  <c r="FX363" i="29"/>
  <c r="ES363" i="29"/>
  <c r="DP363" i="29"/>
  <c r="CL363" i="29"/>
  <c r="BH363" i="29"/>
  <c r="AC363" i="29"/>
  <c r="HD363" i="29"/>
  <c r="FW363" i="29"/>
  <c r="ER363" i="29"/>
  <c r="DN363" i="29"/>
  <c r="CK363" i="29"/>
  <c r="BF363" i="29"/>
  <c r="AB363" i="29"/>
  <c r="GO363" i="29"/>
  <c r="FM363" i="29"/>
  <c r="EI363" i="29"/>
  <c r="DC363" i="29"/>
  <c r="BZ363" i="29"/>
  <c r="AS363" i="29"/>
  <c r="Q363" i="29"/>
  <c r="GN363" i="29"/>
  <c r="FL363" i="29"/>
  <c r="EH363" i="29"/>
  <c r="DA363" i="29"/>
  <c r="BX363" i="29"/>
  <c r="AR363" i="29"/>
  <c r="P363" i="29"/>
  <c r="GI363" i="29"/>
  <c r="EW363" i="29"/>
  <c r="DJ363" i="29"/>
  <c r="BW363" i="29"/>
  <c r="AM363" i="29"/>
  <c r="GH363" i="29"/>
  <c r="EV363" i="29"/>
  <c r="DI363" i="29"/>
  <c r="BT363" i="29"/>
  <c r="AK363" i="29"/>
  <c r="HN363" i="29"/>
  <c r="GG363" i="29"/>
  <c r="EQ363" i="29"/>
  <c r="DH363" i="29"/>
  <c r="BR363" i="29"/>
  <c r="AJ363" i="29"/>
  <c r="HM363" i="29"/>
  <c r="GE363" i="29"/>
  <c r="EO363" i="29"/>
  <c r="DG363" i="29"/>
  <c r="BQ363" i="29"/>
  <c r="AG363" i="29"/>
  <c r="HC363" i="29"/>
  <c r="FO363" i="29"/>
  <c r="EB363" i="29"/>
  <c r="CQ363" i="29"/>
  <c r="BC363" i="29"/>
  <c r="S363" i="29"/>
  <c r="GK363" i="29"/>
  <c r="EK363" i="29"/>
  <c r="CM363" i="29"/>
  <c r="AO363" i="29"/>
  <c r="GJ363" i="29"/>
  <c r="EF363" i="29"/>
  <c r="CJ363" i="29"/>
  <c r="AN363" i="29"/>
  <c r="GC363" i="29"/>
  <c r="ED363" i="29"/>
  <c r="CI363" i="29"/>
  <c r="AF363" i="29"/>
  <c r="GB363" i="29"/>
  <c r="DZ363" i="29"/>
  <c r="CG363" i="29"/>
  <c r="AD363" i="29"/>
  <c r="FV363" i="29"/>
  <c r="DY363" i="29"/>
  <c r="CC363" i="29"/>
  <c r="Y363" i="29"/>
  <c r="FR363" i="29"/>
  <c r="DX363" i="29"/>
  <c r="CB363" i="29"/>
  <c r="X363" i="29"/>
  <c r="FQ363" i="29"/>
  <c r="DW363" i="29"/>
  <c r="CA363" i="29"/>
  <c r="W363" i="29"/>
  <c r="HL363" i="29"/>
  <c r="FP363" i="29"/>
  <c r="DS363" i="29"/>
  <c r="BP363" i="29"/>
  <c r="T363" i="29"/>
  <c r="HK363" i="29"/>
  <c r="FN363" i="29"/>
  <c r="DR363" i="29"/>
  <c r="BO363" i="29"/>
  <c r="R363" i="29"/>
  <c r="HJ363" i="29"/>
  <c r="FK363" i="29"/>
  <c r="DQ363" i="29"/>
  <c r="BM363" i="29"/>
  <c r="M363" i="29"/>
  <c r="HI363" i="29"/>
  <c r="FI363" i="29"/>
  <c r="DM363" i="29"/>
  <c r="BL363" i="29"/>
  <c r="L363" i="29"/>
  <c r="HH363" i="29"/>
  <c r="FH363" i="29"/>
  <c r="DL363" i="29"/>
  <c r="BK363" i="29"/>
  <c r="K363" i="29"/>
  <c r="HG363" i="29"/>
  <c r="FG363" i="29"/>
  <c r="CZ363" i="29"/>
  <c r="BJ363" i="29"/>
  <c r="I363" i="29"/>
  <c r="EZ363" i="29"/>
  <c r="GJ370" i="29"/>
  <c r="AY351" i="29"/>
  <c r="CL351" i="29"/>
  <c r="ED351" i="29"/>
  <c r="FZ351" i="29"/>
  <c r="HP351" i="29"/>
  <c r="AU353" i="29"/>
  <c r="CP353" i="29"/>
  <c r="ES353" i="29"/>
  <c r="GN353" i="29"/>
  <c r="H363" i="29"/>
  <c r="FB363" i="29"/>
  <c r="GK370" i="29"/>
  <c r="HK302" i="29"/>
  <c r="GQ302" i="29"/>
  <c r="FW302" i="29"/>
  <c r="FC302" i="29"/>
  <c r="EI302" i="29"/>
  <c r="DO302" i="29"/>
  <c r="CU302" i="29"/>
  <c r="CA302" i="29"/>
  <c r="BG302" i="29"/>
  <c r="AM302" i="29"/>
  <c r="S302" i="29"/>
  <c r="AB302" i="29"/>
  <c r="AW302" i="29"/>
  <c r="BR302" i="29"/>
  <c r="CM302" i="29"/>
  <c r="DH302" i="29"/>
  <c r="EC302" i="29"/>
  <c r="EX302" i="29"/>
  <c r="FS302" i="29"/>
  <c r="GN302" i="29"/>
  <c r="HI302" i="29"/>
  <c r="HK322" i="29"/>
  <c r="GQ322" i="29"/>
  <c r="FW322" i="29"/>
  <c r="FC322" i="29"/>
  <c r="EI322" i="29"/>
  <c r="DO322" i="29"/>
  <c r="CU322" i="29"/>
  <c r="CA322" i="29"/>
  <c r="BG322" i="29"/>
  <c r="AM322" i="29"/>
  <c r="S322" i="29"/>
  <c r="HJ322" i="29"/>
  <c r="GP322" i="29"/>
  <c r="FV322" i="29"/>
  <c r="FB322" i="29"/>
  <c r="EH322" i="29"/>
  <c r="DN322" i="29"/>
  <c r="CT322" i="29"/>
  <c r="BZ322" i="29"/>
  <c r="BF322" i="29"/>
  <c r="AL322" i="29"/>
  <c r="R322" i="29"/>
  <c r="HI322" i="29"/>
  <c r="GO322" i="29"/>
  <c r="FU322" i="29"/>
  <c r="FA322" i="29"/>
  <c r="EG322" i="29"/>
  <c r="DM322" i="29"/>
  <c r="CS322" i="29"/>
  <c r="BY322" i="29"/>
  <c r="BE322" i="29"/>
  <c r="AK322" i="29"/>
  <c r="Q322" i="29"/>
  <c r="HH322" i="29"/>
  <c r="GN322" i="29"/>
  <c r="FT322" i="29"/>
  <c r="EZ322" i="29"/>
  <c r="EF322" i="29"/>
  <c r="DL322" i="29"/>
  <c r="CR322" i="29"/>
  <c r="BX322" i="29"/>
  <c r="BD322" i="29"/>
  <c r="AJ322" i="29"/>
  <c r="P322" i="29"/>
  <c r="AE322" i="29"/>
  <c r="BC322" i="29"/>
  <c r="CE322" i="29"/>
  <c r="DC322" i="29"/>
  <c r="EA322" i="29"/>
  <c r="EY322" i="29"/>
  <c r="GA322" i="29"/>
  <c r="GY322" i="29"/>
  <c r="AE345" i="29"/>
  <c r="BN345" i="29"/>
  <c r="CX345" i="29"/>
  <c r="EF345" i="29"/>
  <c r="FO345" i="29"/>
  <c r="GY345" i="29"/>
  <c r="AM348" i="29"/>
  <c r="CF348" i="29"/>
  <c r="DM348" i="29"/>
  <c r="EZ348" i="29"/>
  <c r="GQ348" i="29"/>
  <c r="AZ351" i="29"/>
  <c r="CQ351" i="29"/>
  <c r="EE351" i="29"/>
  <c r="GA351" i="29"/>
  <c r="HQ351" i="29"/>
  <c r="AZ353" i="29"/>
  <c r="CQ353" i="29"/>
  <c r="ET353" i="29"/>
  <c r="GO353" i="29"/>
  <c r="DI360" i="29"/>
  <c r="AP363" i="29"/>
  <c r="FD363" i="29"/>
  <c r="HO353" i="29"/>
  <c r="GU353" i="29"/>
  <c r="GA353" i="29"/>
  <c r="FG353" i="29"/>
  <c r="EM353" i="29"/>
  <c r="DS353" i="29"/>
  <c r="CY353" i="29"/>
  <c r="CE353" i="29"/>
  <c r="BK353" i="29"/>
  <c r="AQ353" i="29"/>
  <c r="W353" i="29"/>
  <c r="HC353" i="29"/>
  <c r="GH353" i="29"/>
  <c r="FM353" i="29"/>
  <c r="ER353" i="29"/>
  <c r="DW353" i="29"/>
  <c r="DB353" i="29"/>
  <c r="CG353" i="29"/>
  <c r="BL353" i="29"/>
  <c r="AP353" i="29"/>
  <c r="U353" i="29"/>
  <c r="HA353" i="29"/>
  <c r="GE353" i="29"/>
  <c r="FI353" i="29"/>
  <c r="EL353" i="29"/>
  <c r="DP353" i="29"/>
  <c r="CT353" i="29"/>
  <c r="BX353" i="29"/>
  <c r="BB353" i="29"/>
  <c r="AF353" i="29"/>
  <c r="J353" i="29"/>
  <c r="GZ353" i="29"/>
  <c r="GD353" i="29"/>
  <c r="FH353" i="29"/>
  <c r="EK353" i="29"/>
  <c r="DO353" i="29"/>
  <c r="CS353" i="29"/>
  <c r="BW353" i="29"/>
  <c r="BA353" i="29"/>
  <c r="AE353" i="29"/>
  <c r="I353" i="29"/>
  <c r="HN353" i="29"/>
  <c r="GR353" i="29"/>
  <c r="FV353" i="29"/>
  <c r="EZ353" i="29"/>
  <c r="ED353" i="29"/>
  <c r="DH353" i="29"/>
  <c r="CL353" i="29"/>
  <c r="BP353" i="29"/>
  <c r="AT353" i="29"/>
  <c r="X353" i="29"/>
  <c r="GY353" i="29"/>
  <c r="FY353" i="29"/>
  <c r="EY353" i="29"/>
  <c r="DZ353" i="29"/>
  <c r="CZ353" i="29"/>
  <c r="BZ353" i="29"/>
  <c r="AY353" i="29"/>
  <c r="Z353" i="29"/>
  <c r="GX353" i="29"/>
  <c r="FX353" i="29"/>
  <c r="EX353" i="29"/>
  <c r="DY353" i="29"/>
  <c r="CX353" i="29"/>
  <c r="BY353" i="29"/>
  <c r="AX353" i="29"/>
  <c r="Y353" i="29"/>
  <c r="GW353" i="29"/>
  <c r="FW353" i="29"/>
  <c r="EW353" i="29"/>
  <c r="DX353" i="29"/>
  <c r="CW353" i="29"/>
  <c r="BV353" i="29"/>
  <c r="AW353" i="29"/>
  <c r="V353" i="29"/>
  <c r="GV353" i="29"/>
  <c r="FU353" i="29"/>
  <c r="EV353" i="29"/>
  <c r="DV353" i="29"/>
  <c r="CV353" i="29"/>
  <c r="BU353" i="29"/>
  <c r="AV353" i="29"/>
  <c r="T353" i="29"/>
  <c r="HL353" i="29"/>
  <c r="GM353" i="29"/>
  <c r="FN353" i="29"/>
  <c r="EN353" i="29"/>
  <c r="DL353" i="29"/>
  <c r="CM353" i="29"/>
  <c r="BM353" i="29"/>
  <c r="AL353" i="29"/>
  <c r="M353" i="29"/>
  <c r="HF353" i="29"/>
  <c r="FS353" i="29"/>
  <c r="EJ353" i="29"/>
  <c r="DE353" i="29"/>
  <c r="BS353" i="29"/>
  <c r="AK353" i="29"/>
  <c r="HE353" i="29"/>
  <c r="FR353" i="29"/>
  <c r="EI353" i="29"/>
  <c r="DD353" i="29"/>
  <c r="BR353" i="29"/>
  <c r="AJ353" i="29"/>
  <c r="HD353" i="29"/>
  <c r="FQ353" i="29"/>
  <c r="EH353" i="29"/>
  <c r="DC353" i="29"/>
  <c r="BQ353" i="29"/>
  <c r="AI353" i="29"/>
  <c r="HB353" i="29"/>
  <c r="FP353" i="29"/>
  <c r="EG353" i="29"/>
  <c r="DA353" i="29"/>
  <c r="BO353" i="29"/>
  <c r="AH353" i="29"/>
  <c r="GT353" i="29"/>
  <c r="FO353" i="29"/>
  <c r="EF353" i="29"/>
  <c r="CU353" i="29"/>
  <c r="BN353" i="29"/>
  <c r="AG353" i="29"/>
  <c r="GL353" i="29"/>
  <c r="FD353" i="29"/>
  <c r="DT353" i="29"/>
  <c r="CK353" i="29"/>
  <c r="BE353" i="29"/>
  <c r="R353" i="29"/>
  <c r="BC353" i="29"/>
  <c r="CR353" i="29"/>
  <c r="EU353" i="29"/>
  <c r="GP353" i="29"/>
  <c r="HN360" i="29"/>
  <c r="GT360" i="29"/>
  <c r="FZ360" i="29"/>
  <c r="FF360" i="29"/>
  <c r="EL360" i="29"/>
  <c r="DR360" i="29"/>
  <c r="CX360" i="29"/>
  <c r="CD360" i="29"/>
  <c r="BJ360" i="29"/>
  <c r="AP360" i="29"/>
  <c r="V360" i="29"/>
  <c r="HL360" i="29"/>
  <c r="GQ360" i="29"/>
  <c r="FV360" i="29"/>
  <c r="FA360" i="29"/>
  <c r="EF360" i="29"/>
  <c r="DK360" i="29"/>
  <c r="CP360" i="29"/>
  <c r="BU360" i="29"/>
  <c r="AZ360" i="29"/>
  <c r="AE360" i="29"/>
  <c r="J360" i="29"/>
  <c r="HI360" i="29"/>
  <c r="GM360" i="29"/>
  <c r="FQ360" i="29"/>
  <c r="EU360" i="29"/>
  <c r="DY360" i="29"/>
  <c r="DC360" i="29"/>
  <c r="CG360" i="29"/>
  <c r="BK360" i="29"/>
  <c r="AN360" i="29"/>
  <c r="R360" i="29"/>
  <c r="GX360" i="29"/>
  <c r="GA360" i="29"/>
  <c r="FC360" i="29"/>
  <c r="EE360" i="29"/>
  <c r="DH360" i="29"/>
  <c r="CK360" i="29"/>
  <c r="BN360" i="29"/>
  <c r="AQ360" i="29"/>
  <c r="S360" i="29"/>
  <c r="HJ360" i="29"/>
  <c r="GK360" i="29"/>
  <c r="FM360" i="29"/>
  <c r="EO360" i="29"/>
  <c r="DP360" i="29"/>
  <c r="CR360" i="29"/>
  <c r="BS360" i="29"/>
  <c r="AU360" i="29"/>
  <c r="W360" i="29"/>
  <c r="HA360" i="29"/>
  <c r="GC360" i="29"/>
  <c r="FD360" i="29"/>
  <c r="ED360" i="29"/>
  <c r="DF360" i="29"/>
  <c r="CH360" i="29"/>
  <c r="BH360" i="29"/>
  <c r="AJ360" i="29"/>
  <c r="L360" i="29"/>
  <c r="GS360" i="29"/>
  <c r="FR360" i="29"/>
  <c r="EQ360" i="29"/>
  <c r="DO360" i="29"/>
  <c r="CN360" i="29"/>
  <c r="BM360" i="29"/>
  <c r="AK360" i="29"/>
  <c r="I360" i="29"/>
  <c r="GR360" i="29"/>
  <c r="FP360" i="29"/>
  <c r="EP360" i="29"/>
  <c r="DN360" i="29"/>
  <c r="CM360" i="29"/>
  <c r="BL360" i="29"/>
  <c r="AI360" i="29"/>
  <c r="H360" i="29"/>
  <c r="HH360" i="29"/>
  <c r="GH360" i="29"/>
  <c r="FH360" i="29"/>
  <c r="EG360" i="29"/>
  <c r="DD360" i="29"/>
  <c r="CB360" i="29"/>
  <c r="BB360" i="29"/>
  <c r="AA360" i="29"/>
  <c r="HG360" i="29"/>
  <c r="GG360" i="29"/>
  <c r="FG360" i="29"/>
  <c r="EC360" i="29"/>
  <c r="DB360" i="29"/>
  <c r="CA360" i="29"/>
  <c r="BA360" i="29"/>
  <c r="Z360" i="29"/>
  <c r="HP360" i="29"/>
  <c r="GF360" i="29"/>
  <c r="EX360" i="29"/>
  <c r="DS360" i="29"/>
  <c r="CI360" i="29"/>
  <c r="AY360" i="29"/>
  <c r="Q360" i="29"/>
  <c r="HO360" i="29"/>
  <c r="GE360" i="29"/>
  <c r="EW360" i="29"/>
  <c r="DQ360" i="29"/>
  <c r="CF360" i="29"/>
  <c r="AX360" i="29"/>
  <c r="P360" i="29"/>
  <c r="HM360" i="29"/>
  <c r="GD360" i="29"/>
  <c r="EV360" i="29"/>
  <c r="DM360" i="29"/>
  <c r="CE360" i="29"/>
  <c r="AW360" i="29"/>
  <c r="O360" i="29"/>
  <c r="HK360" i="29"/>
  <c r="GB360" i="29"/>
  <c r="ET360" i="29"/>
  <c r="DL360" i="29"/>
  <c r="CC360" i="29"/>
  <c r="AV360" i="29"/>
  <c r="N360" i="29"/>
  <c r="GY360" i="29"/>
  <c r="FO360" i="29"/>
  <c r="EI360" i="29"/>
  <c r="CY360" i="29"/>
  <c r="BR360" i="29"/>
  <c r="AH360" i="29"/>
  <c r="GV360" i="29"/>
  <c r="FB360" i="29"/>
  <c r="DG360" i="29"/>
  <c r="BP360" i="29"/>
  <c r="X360" i="29"/>
  <c r="GU360" i="29"/>
  <c r="EZ360" i="29"/>
  <c r="DE360" i="29"/>
  <c r="BO360" i="29"/>
  <c r="U360" i="29"/>
  <c r="GP360" i="29"/>
  <c r="EY360" i="29"/>
  <c r="DA360" i="29"/>
  <c r="BI360" i="29"/>
  <c r="T360" i="29"/>
  <c r="GO360" i="29"/>
  <c r="ES360" i="29"/>
  <c r="CZ360" i="29"/>
  <c r="BG360" i="29"/>
  <c r="M360" i="29"/>
  <c r="GN360" i="29"/>
  <c r="ER360" i="29"/>
  <c r="CW360" i="29"/>
  <c r="BF360" i="29"/>
  <c r="K360" i="29"/>
  <c r="GJ360" i="29"/>
  <c r="EM360" i="29"/>
  <c r="CU360" i="29"/>
  <c r="BD360" i="29"/>
  <c r="GI360" i="29"/>
  <c r="EK360" i="29"/>
  <c r="CT360" i="29"/>
  <c r="BC360" i="29"/>
  <c r="FY360" i="29"/>
  <c r="EJ360" i="29"/>
  <c r="CS360" i="29"/>
  <c r="AT360" i="29"/>
  <c r="FW360" i="29"/>
  <c r="EB360" i="29"/>
  <c r="CO360" i="29"/>
  <c r="AR360" i="29"/>
  <c r="FU360" i="29"/>
  <c r="EA360" i="29"/>
  <c r="CL360" i="29"/>
  <c r="AO360" i="29"/>
  <c r="HQ360" i="29"/>
  <c r="FT360" i="29"/>
  <c r="DZ360" i="29"/>
  <c r="CJ360" i="29"/>
  <c r="AM360" i="29"/>
  <c r="DJ360" i="29"/>
  <c r="HC360" i="29"/>
  <c r="AQ363" i="29"/>
  <c r="GL363" i="29"/>
  <c r="HM351" i="29"/>
  <c r="GS351" i="29"/>
  <c r="FY351" i="29"/>
  <c r="FE351" i="29"/>
  <c r="EK351" i="29"/>
  <c r="DQ351" i="29"/>
  <c r="CW351" i="29"/>
  <c r="CC351" i="29"/>
  <c r="BI351" i="29"/>
  <c r="AO351" i="29"/>
  <c r="U351" i="29"/>
  <c r="HE351" i="29"/>
  <c r="GJ351" i="29"/>
  <c r="FO351" i="29"/>
  <c r="ET351" i="29"/>
  <c r="DY351" i="29"/>
  <c r="DD351" i="29"/>
  <c r="CI351" i="29"/>
  <c r="BN351" i="29"/>
  <c r="AS351" i="29"/>
  <c r="X351" i="29"/>
  <c r="HD351" i="29"/>
  <c r="GI351" i="29"/>
  <c r="FN351" i="29"/>
  <c r="ES351" i="29"/>
  <c r="DX351" i="29"/>
  <c r="DC351" i="29"/>
  <c r="CH351" i="29"/>
  <c r="BM351" i="29"/>
  <c r="AR351" i="29"/>
  <c r="W351" i="29"/>
  <c r="GW351" i="29"/>
  <c r="GB351" i="29"/>
  <c r="FG351" i="29"/>
  <c r="EL351" i="29"/>
  <c r="DP351" i="29"/>
  <c r="CU351" i="29"/>
  <c r="BZ351" i="29"/>
  <c r="BE351" i="29"/>
  <c r="AJ351" i="29"/>
  <c r="O351" i="29"/>
  <c r="HJ351" i="29"/>
  <c r="GL351" i="29"/>
  <c r="FL351" i="29"/>
  <c r="EN351" i="29"/>
  <c r="DN351" i="29"/>
  <c r="CP351" i="29"/>
  <c r="BR351" i="29"/>
  <c r="AT351" i="29"/>
  <c r="S351" i="29"/>
  <c r="HI351" i="29"/>
  <c r="GK351" i="29"/>
  <c r="FK351" i="29"/>
  <c r="EM351" i="29"/>
  <c r="DM351" i="29"/>
  <c r="CO351" i="29"/>
  <c r="BQ351" i="29"/>
  <c r="AQ351" i="29"/>
  <c r="R351" i="29"/>
  <c r="HH351" i="29"/>
  <c r="GH351" i="29"/>
  <c r="FJ351" i="29"/>
  <c r="EJ351" i="29"/>
  <c r="DL351" i="29"/>
  <c r="CN351" i="29"/>
  <c r="BP351" i="29"/>
  <c r="AP351" i="29"/>
  <c r="Q351" i="29"/>
  <c r="HG351" i="29"/>
  <c r="GG351" i="29"/>
  <c r="FI351" i="29"/>
  <c r="EI351" i="29"/>
  <c r="DK351" i="29"/>
  <c r="CM351" i="29"/>
  <c r="BO351" i="29"/>
  <c r="AN351" i="29"/>
  <c r="P351" i="29"/>
  <c r="GX351" i="29"/>
  <c r="FX351" i="29"/>
  <c r="EZ351" i="29"/>
  <c r="EB351" i="29"/>
  <c r="DB351" i="29"/>
  <c r="CD351" i="29"/>
  <c r="BD351" i="29"/>
  <c r="AF351" i="29"/>
  <c r="H351" i="29"/>
  <c r="HC351" i="29"/>
  <c r="FW351" i="29"/>
  <c r="ER351" i="29"/>
  <c r="DI351" i="29"/>
  <c r="CB351" i="29"/>
  <c r="AX351" i="29"/>
  <c r="M351" i="29"/>
  <c r="HB351" i="29"/>
  <c r="FV351" i="29"/>
  <c r="EQ351" i="29"/>
  <c r="DH351" i="29"/>
  <c r="CA351" i="29"/>
  <c r="AW351" i="29"/>
  <c r="L351" i="29"/>
  <c r="HA351" i="29"/>
  <c r="FU351" i="29"/>
  <c r="EP351" i="29"/>
  <c r="DG351" i="29"/>
  <c r="BY351" i="29"/>
  <c r="AV351" i="29"/>
  <c r="K351" i="29"/>
  <c r="GZ351" i="29"/>
  <c r="FT351" i="29"/>
  <c r="EO351" i="29"/>
  <c r="DF351" i="29"/>
  <c r="BX351" i="29"/>
  <c r="AU351" i="29"/>
  <c r="J351" i="29"/>
  <c r="GP351" i="29"/>
  <c r="FF351" i="29"/>
  <c r="EA351" i="29"/>
  <c r="CT351" i="29"/>
  <c r="BK351" i="29"/>
  <c r="AE351" i="29"/>
  <c r="BB351" i="29"/>
  <c r="CS351" i="29"/>
  <c r="EG351" i="29"/>
  <c r="GD351" i="29"/>
  <c r="H353" i="29"/>
  <c r="BD353" i="29"/>
  <c r="DF353" i="29"/>
  <c r="FA353" i="29"/>
  <c r="GQ353" i="29"/>
  <c r="AX363" i="29"/>
  <c r="GM363" i="29"/>
  <c r="K353" i="29"/>
  <c r="BF353" i="29"/>
  <c r="DG353" i="29"/>
  <c r="FB353" i="29"/>
  <c r="GS353" i="29"/>
  <c r="HN370" i="29"/>
  <c r="GT370" i="29"/>
  <c r="FZ370" i="29"/>
  <c r="FF370" i="29"/>
  <c r="EL370" i="29"/>
  <c r="DR370" i="29"/>
  <c r="CX370" i="29"/>
  <c r="CD370" i="29"/>
  <c r="BJ370" i="29"/>
  <c r="AP370" i="29"/>
  <c r="V370" i="29"/>
  <c r="HM370" i="29"/>
  <c r="GS370" i="29"/>
  <c r="FY370" i="29"/>
  <c r="FE370" i="29"/>
  <c r="EK370" i="29"/>
  <c r="DQ370" i="29"/>
  <c r="CW370" i="29"/>
  <c r="CC370" i="29"/>
  <c r="BI370" i="29"/>
  <c r="AO370" i="29"/>
  <c r="U370" i="29"/>
  <c r="HL370" i="29"/>
  <c r="GR370" i="29"/>
  <c r="FX370" i="29"/>
  <c r="FD370" i="29"/>
  <c r="EJ370" i="29"/>
  <c r="DP370" i="29"/>
  <c r="CV370" i="29"/>
  <c r="CB370" i="29"/>
  <c r="BH370" i="29"/>
  <c r="AN370" i="29"/>
  <c r="T370" i="29"/>
  <c r="GZ370" i="29"/>
  <c r="GC370" i="29"/>
  <c r="FC370" i="29"/>
  <c r="EF370" i="29"/>
  <c r="DI370" i="29"/>
  <c r="CL370" i="29"/>
  <c r="BO370" i="29"/>
  <c r="AR370" i="29"/>
  <c r="R370" i="29"/>
  <c r="GY370" i="29"/>
  <c r="GB370" i="29"/>
  <c r="FB370" i="29"/>
  <c r="EE370" i="29"/>
  <c r="DH370" i="29"/>
  <c r="CK370" i="29"/>
  <c r="BN370" i="29"/>
  <c r="AQ370" i="29"/>
  <c r="Q370" i="29"/>
  <c r="GX370" i="29"/>
  <c r="GA370" i="29"/>
  <c r="FA370" i="29"/>
  <c r="ED370" i="29"/>
  <c r="DG370" i="29"/>
  <c r="CJ370" i="29"/>
  <c r="BM370" i="29"/>
  <c r="AM370" i="29"/>
  <c r="P370" i="29"/>
  <c r="HF370" i="29"/>
  <c r="GF370" i="29"/>
  <c r="EZ370" i="29"/>
  <c r="DZ370" i="29"/>
  <c r="CZ370" i="29"/>
  <c r="BW370" i="29"/>
  <c r="AW370" i="29"/>
  <c r="W370" i="29"/>
  <c r="HE370" i="29"/>
  <c r="GE370" i="29"/>
  <c r="EY370" i="29"/>
  <c r="DY370" i="29"/>
  <c r="CY370" i="29"/>
  <c r="BV370" i="29"/>
  <c r="AV370" i="29"/>
  <c r="S370" i="29"/>
  <c r="HC370" i="29"/>
  <c r="FW370" i="29"/>
  <c r="EW370" i="29"/>
  <c r="DW370" i="29"/>
  <c r="CT370" i="29"/>
  <c r="BT370" i="29"/>
  <c r="AT370" i="29"/>
  <c r="N370" i="29"/>
  <c r="HD370" i="29"/>
  <c r="FT370" i="29"/>
  <c r="EQ370" i="29"/>
  <c r="DK370" i="29"/>
  <c r="CE370" i="29"/>
  <c r="AY370" i="29"/>
  <c r="M370" i="29"/>
  <c r="HB370" i="29"/>
  <c r="FS370" i="29"/>
  <c r="EP370" i="29"/>
  <c r="DJ370" i="29"/>
  <c r="CA370" i="29"/>
  <c r="AX370" i="29"/>
  <c r="L370" i="29"/>
  <c r="HA370" i="29"/>
  <c r="FR370" i="29"/>
  <c r="EO370" i="29"/>
  <c r="DF370" i="29"/>
  <c r="BZ370" i="29"/>
  <c r="AU370" i="29"/>
  <c r="K370" i="29"/>
  <c r="HH370" i="29"/>
  <c r="FP370" i="29"/>
  <c r="EG370" i="29"/>
  <c r="CR370" i="29"/>
  <c r="BF370" i="29"/>
  <c r="Z370" i="29"/>
  <c r="GP370" i="29"/>
  <c r="FJ370" i="29"/>
  <c r="DU370" i="29"/>
  <c r="CI370" i="29"/>
  <c r="AZ370" i="29"/>
  <c r="H370" i="29"/>
  <c r="GH370" i="29"/>
  <c r="EN370" i="29"/>
  <c r="CU370" i="29"/>
  <c r="BE370" i="29"/>
  <c r="O370" i="29"/>
  <c r="HI370" i="29"/>
  <c r="FN370" i="29"/>
  <c r="DX370" i="29"/>
  <c r="CH370" i="29"/>
  <c r="AK370" i="29"/>
  <c r="HG370" i="29"/>
  <c r="FM370" i="29"/>
  <c r="DV370" i="29"/>
  <c r="CG370" i="29"/>
  <c r="AJ370" i="29"/>
  <c r="GW370" i="29"/>
  <c r="FL370" i="29"/>
  <c r="DT370" i="29"/>
  <c r="CF370" i="29"/>
  <c r="AI370" i="29"/>
  <c r="HO370" i="29"/>
  <c r="FI370" i="29"/>
  <c r="DE370" i="29"/>
  <c r="BG370" i="29"/>
  <c r="HK370" i="29"/>
  <c r="FH370" i="29"/>
  <c r="DD370" i="29"/>
  <c r="BD370" i="29"/>
  <c r="GM370" i="29"/>
  <c r="ER370" i="29"/>
  <c r="CO370" i="29"/>
  <c r="AG370" i="29"/>
  <c r="GL370" i="29"/>
  <c r="EM370" i="29"/>
  <c r="CN370" i="29"/>
  <c r="AF370" i="29"/>
  <c r="HP370" i="29"/>
  <c r="EU370" i="29"/>
  <c r="BY370" i="29"/>
  <c r="Y370" i="29"/>
  <c r="HJ370" i="29"/>
  <c r="ET370" i="29"/>
  <c r="BX370" i="29"/>
  <c r="X370" i="29"/>
  <c r="GV370" i="29"/>
  <c r="ES370" i="29"/>
  <c r="BU370" i="29"/>
  <c r="J370" i="29"/>
  <c r="GU370" i="29"/>
  <c r="EI370" i="29"/>
  <c r="BS370" i="29"/>
  <c r="I370" i="29"/>
  <c r="GG370" i="29"/>
  <c r="DN370" i="29"/>
  <c r="BB370" i="29"/>
  <c r="FO370" i="29"/>
  <c r="BR370" i="29"/>
  <c r="FK370" i="29"/>
  <c r="BQ370" i="29"/>
  <c r="FG370" i="29"/>
  <c r="BP370" i="29"/>
  <c r="EX370" i="29"/>
  <c r="BL370" i="29"/>
  <c r="EV370" i="29"/>
  <c r="BK370" i="29"/>
  <c r="EH370" i="29"/>
  <c r="BC370" i="29"/>
  <c r="EC370" i="29"/>
  <c r="BA370" i="29"/>
  <c r="EB370" i="29"/>
  <c r="AS370" i="29"/>
  <c r="EA370" i="29"/>
  <c r="AL370" i="29"/>
  <c r="HQ370" i="29"/>
  <c r="DS370" i="29"/>
  <c r="AH370" i="29"/>
  <c r="GQ370" i="29"/>
  <c r="DO370" i="29"/>
  <c r="AE370" i="29"/>
  <c r="GO370" i="29"/>
  <c r="DM370" i="29"/>
  <c r="AD370" i="29"/>
  <c r="GN370" i="29"/>
  <c r="DL370" i="29"/>
  <c r="AC370" i="29"/>
  <c r="HO348" i="29"/>
  <c r="GU348" i="29"/>
  <c r="GA348" i="29"/>
  <c r="FG348" i="29"/>
  <c r="EM348" i="29"/>
  <c r="DS348" i="29"/>
  <c r="CY348" i="29"/>
  <c r="CE348" i="29"/>
  <c r="BK348" i="29"/>
  <c r="AQ348" i="29"/>
  <c r="W348" i="29"/>
  <c r="HN348" i="29"/>
  <c r="GT348" i="29"/>
  <c r="FZ348" i="29"/>
  <c r="FF348" i="29"/>
  <c r="EL348" i="29"/>
  <c r="DR348" i="29"/>
  <c r="CX348" i="29"/>
  <c r="CD348" i="29"/>
  <c r="BJ348" i="29"/>
  <c r="AP348" i="29"/>
  <c r="V348" i="29"/>
  <c r="HE348" i="29"/>
  <c r="GI348" i="29"/>
  <c r="FM348" i="29"/>
  <c r="EQ348" i="29"/>
  <c r="DU348" i="29"/>
  <c r="CW348" i="29"/>
  <c r="CA348" i="29"/>
  <c r="BE348" i="29"/>
  <c r="AI348" i="29"/>
  <c r="M348" i="29"/>
  <c r="HD348" i="29"/>
  <c r="GH348" i="29"/>
  <c r="FL348" i="29"/>
  <c r="EP348" i="29"/>
  <c r="DT348" i="29"/>
  <c r="CV348" i="29"/>
  <c r="BZ348" i="29"/>
  <c r="BD348" i="29"/>
  <c r="AH348" i="29"/>
  <c r="L348" i="29"/>
  <c r="HC348" i="29"/>
  <c r="GG348" i="29"/>
  <c r="FK348" i="29"/>
  <c r="EO348" i="29"/>
  <c r="DQ348" i="29"/>
  <c r="CU348" i="29"/>
  <c r="BY348" i="29"/>
  <c r="BC348" i="29"/>
  <c r="AG348" i="29"/>
  <c r="K348" i="29"/>
  <c r="HB348" i="29"/>
  <c r="GF348" i="29"/>
  <c r="FJ348" i="29"/>
  <c r="EN348" i="29"/>
  <c r="DP348" i="29"/>
  <c r="CT348" i="29"/>
  <c r="BX348" i="29"/>
  <c r="BB348" i="29"/>
  <c r="AF348" i="29"/>
  <c r="J348" i="29"/>
  <c r="HQ348" i="29"/>
  <c r="GS348" i="29"/>
  <c r="FW348" i="29"/>
  <c r="FA348" i="29"/>
  <c r="EE348" i="29"/>
  <c r="DI348" i="29"/>
  <c r="CM348" i="29"/>
  <c r="BQ348" i="29"/>
  <c r="AU348" i="29"/>
  <c r="Y348" i="29"/>
  <c r="GP348" i="29"/>
  <c r="FO348" i="29"/>
  <c r="EH348" i="29"/>
  <c r="DF348" i="29"/>
  <c r="CC348" i="29"/>
  <c r="AX348" i="29"/>
  <c r="T348" i="29"/>
  <c r="GO348" i="29"/>
  <c r="FN348" i="29"/>
  <c r="EG348" i="29"/>
  <c r="DE348" i="29"/>
  <c r="CB348" i="29"/>
  <c r="AW348" i="29"/>
  <c r="S348" i="29"/>
  <c r="GN348" i="29"/>
  <c r="FI348" i="29"/>
  <c r="EF348" i="29"/>
  <c r="DD348" i="29"/>
  <c r="BW348" i="29"/>
  <c r="AV348" i="29"/>
  <c r="R348" i="29"/>
  <c r="HP348" i="29"/>
  <c r="GM348" i="29"/>
  <c r="FH348" i="29"/>
  <c r="ED348" i="29"/>
  <c r="DC348" i="29"/>
  <c r="BV348" i="29"/>
  <c r="AT348" i="29"/>
  <c r="Q348" i="29"/>
  <c r="HG348" i="29"/>
  <c r="GB348" i="29"/>
  <c r="EX348" i="29"/>
  <c r="DW348" i="29"/>
  <c r="CP348" i="29"/>
  <c r="BN348" i="29"/>
  <c r="AK348" i="29"/>
  <c r="AS348" i="29"/>
  <c r="CJ348" i="29"/>
  <c r="DX348" i="29"/>
  <c r="FE348" i="29"/>
  <c r="GX348" i="29"/>
  <c r="N351" i="29"/>
  <c r="BF351" i="29"/>
  <c r="CX351" i="29"/>
  <c r="EU351" i="29"/>
  <c r="GF351" i="29"/>
  <c r="L353" i="29"/>
  <c r="BG353" i="29"/>
  <c r="DI353" i="29"/>
  <c r="FC353" i="29"/>
  <c r="HG353" i="29"/>
  <c r="AZ363" i="29"/>
  <c r="GQ363" i="29"/>
  <c r="AA370" i="29"/>
  <c r="T351" i="29"/>
  <c r="BG351" i="29"/>
  <c r="CY351" i="29"/>
  <c r="EV351" i="29"/>
  <c r="GM351" i="29"/>
  <c r="N353" i="29"/>
  <c r="BH353" i="29"/>
  <c r="DJ353" i="29"/>
  <c r="FE353" i="29"/>
  <c r="HH353" i="29"/>
  <c r="BA363" i="29"/>
  <c r="GY363" i="29"/>
  <c r="HK345" i="29"/>
  <c r="GQ345" i="29"/>
  <c r="FW345" i="29"/>
  <c r="FC345" i="29"/>
  <c r="EI345" i="29"/>
  <c r="DO345" i="29"/>
  <c r="CU345" i="29"/>
  <c r="CA345" i="29"/>
  <c r="BG345" i="29"/>
  <c r="AM345" i="29"/>
  <c r="S345" i="29"/>
  <c r="GW345" i="29"/>
  <c r="GB345" i="29"/>
  <c r="FG345" i="29"/>
  <c r="EL345" i="29"/>
  <c r="DQ345" i="29"/>
  <c r="CV345" i="29"/>
  <c r="BZ345" i="29"/>
  <c r="BE345" i="29"/>
  <c r="AJ345" i="29"/>
  <c r="O345" i="29"/>
  <c r="HQ345" i="29"/>
  <c r="GV345" i="29"/>
  <c r="GA345" i="29"/>
  <c r="FF345" i="29"/>
  <c r="EK345" i="29"/>
  <c r="DP345" i="29"/>
  <c r="CT345" i="29"/>
  <c r="BY345" i="29"/>
  <c r="BD345" i="29"/>
  <c r="AI345" i="29"/>
  <c r="N345" i="29"/>
  <c r="HP345" i="29"/>
  <c r="GU345" i="29"/>
  <c r="FZ345" i="29"/>
  <c r="FE345" i="29"/>
  <c r="EJ345" i="29"/>
  <c r="DN345" i="29"/>
  <c r="CS345" i="29"/>
  <c r="BX345" i="29"/>
  <c r="BC345" i="29"/>
  <c r="AH345" i="29"/>
  <c r="M345" i="29"/>
  <c r="HO345" i="29"/>
  <c r="GT345" i="29"/>
  <c r="FY345" i="29"/>
  <c r="FD345" i="29"/>
  <c r="EH345" i="29"/>
  <c r="DM345" i="29"/>
  <c r="CR345" i="29"/>
  <c r="BW345" i="29"/>
  <c r="BB345" i="29"/>
  <c r="AG345" i="29"/>
  <c r="L345" i="29"/>
  <c r="HF345" i="29"/>
  <c r="GG345" i="29"/>
  <c r="FH345" i="29"/>
  <c r="ED345" i="29"/>
  <c r="DE345" i="29"/>
  <c r="CF345" i="29"/>
  <c r="BF345" i="29"/>
  <c r="AC345" i="29"/>
  <c r="HE345" i="29"/>
  <c r="GF345" i="29"/>
  <c r="FB345" i="29"/>
  <c r="EC345" i="29"/>
  <c r="DD345" i="29"/>
  <c r="CE345" i="29"/>
  <c r="BA345" i="29"/>
  <c r="AB345" i="29"/>
  <c r="HD345" i="29"/>
  <c r="GE345" i="29"/>
  <c r="FA345" i="29"/>
  <c r="EB345" i="29"/>
  <c r="DC345" i="29"/>
  <c r="CD345" i="29"/>
  <c r="AZ345" i="29"/>
  <c r="AA345" i="29"/>
  <c r="HC345" i="29"/>
  <c r="GD345" i="29"/>
  <c r="EZ345" i="29"/>
  <c r="EA345" i="29"/>
  <c r="DB345" i="29"/>
  <c r="CC345" i="29"/>
  <c r="AY345" i="29"/>
  <c r="Z345" i="29"/>
  <c r="GR345" i="29"/>
  <c r="FR345" i="29"/>
  <c r="ES345" i="29"/>
  <c r="DT345" i="29"/>
  <c r="CP345" i="29"/>
  <c r="BQ345" i="29"/>
  <c r="AR345" i="29"/>
  <c r="R345" i="29"/>
  <c r="AP345" i="29"/>
  <c r="BU345" i="29"/>
  <c r="DH345" i="29"/>
  <c r="EQ345" i="29"/>
  <c r="FV345" i="29"/>
  <c r="HI345" i="29"/>
  <c r="I348" i="29"/>
  <c r="AZ348" i="29"/>
  <c r="CL348" i="29"/>
  <c r="DZ348" i="29"/>
  <c r="FQ348" i="29"/>
  <c r="GZ348" i="29"/>
  <c r="V351" i="29"/>
  <c r="BH351" i="29"/>
  <c r="CZ351" i="29"/>
  <c r="EW351" i="29"/>
  <c r="GN351" i="29"/>
  <c r="O353" i="29"/>
  <c r="BI353" i="29"/>
  <c r="DK353" i="29"/>
  <c r="FF353" i="29"/>
  <c r="HI353" i="29"/>
  <c r="BB363" i="29"/>
  <c r="GZ363" i="29"/>
  <c r="CM370" i="29"/>
  <c r="Z288" i="29"/>
  <c r="AT288" i="29"/>
  <c r="BN288" i="29"/>
  <c r="CH288" i="29"/>
  <c r="DB288" i="29"/>
  <c r="DV288" i="29"/>
  <c r="EP288" i="29"/>
  <c r="FJ288" i="29"/>
  <c r="GD288" i="29"/>
  <c r="GX288" i="29"/>
  <c r="Z293" i="29"/>
  <c r="AT293" i="29"/>
  <c r="BN293" i="29"/>
  <c r="CH293" i="29"/>
  <c r="DB293" i="29"/>
  <c r="DV293" i="29"/>
  <c r="EP293" i="29"/>
  <c r="FJ293" i="29"/>
  <c r="GD293" i="29"/>
  <c r="GX293" i="29"/>
  <c r="N302" i="29"/>
  <c r="AI302" i="29"/>
  <c r="BD302" i="29"/>
  <c r="BY302" i="29"/>
  <c r="CT302" i="29"/>
  <c r="DP302" i="29"/>
  <c r="EK302" i="29"/>
  <c r="FF302" i="29"/>
  <c r="GA302" i="29"/>
  <c r="GV302" i="29"/>
  <c r="HQ302" i="29"/>
  <c r="AB310" i="29"/>
  <c r="AX310" i="29"/>
  <c r="BT310" i="29"/>
  <c r="CP310" i="29"/>
  <c r="DL310" i="29"/>
  <c r="EH310" i="29"/>
  <c r="FD310" i="29"/>
  <c r="GB310" i="29"/>
  <c r="GX310" i="29"/>
  <c r="AD319" i="29"/>
  <c r="BF319" i="29"/>
  <c r="CD319" i="29"/>
  <c r="DB319" i="29"/>
  <c r="DZ319" i="29"/>
  <c r="FB319" i="29"/>
  <c r="FZ319" i="29"/>
  <c r="GX319" i="29"/>
  <c r="N322" i="29"/>
  <c r="AP322" i="29"/>
  <c r="BN322" i="29"/>
  <c r="CL322" i="29"/>
  <c r="DJ322" i="29"/>
  <c r="EL322" i="29"/>
  <c r="FJ322" i="29"/>
  <c r="GH322" i="29"/>
  <c r="HF322" i="29"/>
  <c r="AE329" i="29"/>
  <c r="BH329" i="29"/>
  <c r="CH329" i="29"/>
  <c r="DG329" i="29"/>
  <c r="EJ329" i="29"/>
  <c r="FJ329" i="29"/>
  <c r="GI329" i="29"/>
  <c r="HL329" i="29"/>
  <c r="AH334" i="29"/>
  <c r="BO334" i="29"/>
  <c r="CP334" i="29"/>
  <c r="DT334" i="29"/>
  <c r="EY334" i="29"/>
  <c r="GB334" i="29"/>
  <c r="HD334" i="29"/>
  <c r="H345" i="29"/>
  <c r="AQ345" i="29"/>
  <c r="BV345" i="29"/>
  <c r="DI345" i="29"/>
  <c r="ER345" i="29"/>
  <c r="FX345" i="29"/>
  <c r="HJ345" i="29"/>
  <c r="N348" i="29"/>
  <c r="BA348" i="29"/>
  <c r="CN348" i="29"/>
  <c r="EA348" i="29"/>
  <c r="FR348" i="29"/>
  <c r="HA348" i="29"/>
  <c r="Y351" i="29"/>
  <c r="BJ351" i="29"/>
  <c r="DA351" i="29"/>
  <c r="EX351" i="29"/>
  <c r="GO351" i="29"/>
  <c r="P353" i="29"/>
  <c r="BJ353" i="29"/>
  <c r="DM353" i="29"/>
  <c r="FJ353" i="29"/>
  <c r="HJ353" i="29"/>
  <c r="AG360" i="29"/>
  <c r="EH360" i="29"/>
  <c r="CN363" i="29"/>
  <c r="HB363" i="29"/>
  <c r="CP370" i="29"/>
  <c r="AA288" i="29"/>
  <c r="AU288" i="29"/>
  <c r="BO288" i="29"/>
  <c r="CI288" i="29"/>
  <c r="DC288" i="29"/>
  <c r="DW288" i="29"/>
  <c r="EQ288" i="29"/>
  <c r="FK288" i="29"/>
  <c r="GE288" i="29"/>
  <c r="GY288" i="29"/>
  <c r="AA293" i="29"/>
  <c r="AU293" i="29"/>
  <c r="BO293" i="29"/>
  <c r="CI293" i="29"/>
  <c r="DC293" i="29"/>
  <c r="DW293" i="29"/>
  <c r="EQ293" i="29"/>
  <c r="FK293" i="29"/>
  <c r="GE293" i="29"/>
  <c r="GY293" i="29"/>
  <c r="O302" i="29"/>
  <c r="AJ302" i="29"/>
  <c r="BE302" i="29"/>
  <c r="BZ302" i="29"/>
  <c r="CV302" i="29"/>
  <c r="DQ302" i="29"/>
  <c r="EL302" i="29"/>
  <c r="FG302" i="29"/>
  <c r="GB302" i="29"/>
  <c r="GW302" i="29"/>
  <c r="HO310" i="29"/>
  <c r="GU310" i="29"/>
  <c r="GA310" i="29"/>
  <c r="FG310" i="29"/>
  <c r="EM310" i="29"/>
  <c r="DS310" i="29"/>
  <c r="CY310" i="29"/>
  <c r="CE310" i="29"/>
  <c r="BK310" i="29"/>
  <c r="AQ310" i="29"/>
  <c r="W310" i="29"/>
  <c r="HN310" i="29"/>
  <c r="GT310" i="29"/>
  <c r="FZ310" i="29"/>
  <c r="FF310" i="29"/>
  <c r="EL310" i="29"/>
  <c r="DR310" i="29"/>
  <c r="CX310" i="29"/>
  <c r="CD310" i="29"/>
  <c r="BJ310" i="29"/>
  <c r="AP310" i="29"/>
  <c r="V310" i="29"/>
  <c r="AC310" i="29"/>
  <c r="AY310" i="29"/>
  <c r="BU310" i="29"/>
  <c r="CQ310" i="29"/>
  <c r="DM310" i="29"/>
  <c r="EI310" i="29"/>
  <c r="FE310" i="29"/>
  <c r="GC310" i="29"/>
  <c r="GY310" i="29"/>
  <c r="HG319" i="29"/>
  <c r="GM319" i="29"/>
  <c r="FS319" i="29"/>
  <c r="EY319" i="29"/>
  <c r="EE319" i="29"/>
  <c r="DK319" i="29"/>
  <c r="CQ319" i="29"/>
  <c r="BW319" i="29"/>
  <c r="BC319" i="29"/>
  <c r="AI319" i="29"/>
  <c r="O319" i="29"/>
  <c r="HF319" i="29"/>
  <c r="GL319" i="29"/>
  <c r="FR319" i="29"/>
  <c r="EX319" i="29"/>
  <c r="ED319" i="29"/>
  <c r="DJ319" i="29"/>
  <c r="CP319" i="29"/>
  <c r="BV319" i="29"/>
  <c r="BB319" i="29"/>
  <c r="AH319" i="29"/>
  <c r="N319" i="29"/>
  <c r="HE319" i="29"/>
  <c r="GK319" i="29"/>
  <c r="FQ319" i="29"/>
  <c r="EW319" i="29"/>
  <c r="EC319" i="29"/>
  <c r="DI319" i="29"/>
  <c r="CO319" i="29"/>
  <c r="BU319" i="29"/>
  <c r="BA319" i="29"/>
  <c r="AG319" i="29"/>
  <c r="M319" i="29"/>
  <c r="HD319" i="29"/>
  <c r="GJ319" i="29"/>
  <c r="FP319" i="29"/>
  <c r="EV319" i="29"/>
  <c r="EB319" i="29"/>
  <c r="DH319" i="29"/>
  <c r="CN319" i="29"/>
  <c r="BT319" i="29"/>
  <c r="AZ319" i="29"/>
  <c r="AF319" i="29"/>
  <c r="L319" i="29"/>
  <c r="AE319" i="29"/>
  <c r="BG319" i="29"/>
  <c r="CE319" i="29"/>
  <c r="DC319" i="29"/>
  <c r="EA319" i="29"/>
  <c r="FC319" i="29"/>
  <c r="GA319" i="29"/>
  <c r="GY319" i="29"/>
  <c r="O322" i="29"/>
  <c r="AQ322" i="29"/>
  <c r="BO322" i="29"/>
  <c r="CM322" i="29"/>
  <c r="DK322" i="29"/>
  <c r="EM322" i="29"/>
  <c r="FK322" i="29"/>
  <c r="GI322" i="29"/>
  <c r="HG322" i="29"/>
  <c r="HG329" i="29"/>
  <c r="GM329" i="29"/>
  <c r="FS329" i="29"/>
  <c r="EY329" i="29"/>
  <c r="EE329" i="29"/>
  <c r="DK329" i="29"/>
  <c r="CQ329" i="29"/>
  <c r="BW329" i="29"/>
  <c r="BC329" i="29"/>
  <c r="AI329" i="29"/>
  <c r="O329" i="29"/>
  <c r="HF329" i="29"/>
  <c r="GL329" i="29"/>
  <c r="FR329" i="29"/>
  <c r="EX329" i="29"/>
  <c r="ED329" i="29"/>
  <c r="DJ329" i="29"/>
  <c r="CP329" i="29"/>
  <c r="BV329" i="29"/>
  <c r="BB329" i="29"/>
  <c r="AH329" i="29"/>
  <c r="N329" i="29"/>
  <c r="HE329" i="29"/>
  <c r="GK329" i="29"/>
  <c r="FQ329" i="29"/>
  <c r="EW329" i="29"/>
  <c r="EC329" i="29"/>
  <c r="DI329" i="29"/>
  <c r="CO329" i="29"/>
  <c r="BU329" i="29"/>
  <c r="BA329" i="29"/>
  <c r="AG329" i="29"/>
  <c r="M329" i="29"/>
  <c r="HD329" i="29"/>
  <c r="GJ329" i="29"/>
  <c r="FP329" i="29"/>
  <c r="EV329" i="29"/>
  <c r="EB329" i="29"/>
  <c r="DH329" i="29"/>
  <c r="CN329" i="29"/>
  <c r="BT329" i="29"/>
  <c r="AZ329" i="29"/>
  <c r="AF329" i="29"/>
  <c r="L329" i="29"/>
  <c r="HQ329" i="29"/>
  <c r="GW329" i="29"/>
  <c r="GC329" i="29"/>
  <c r="FI329" i="29"/>
  <c r="EO329" i="29"/>
  <c r="DU329" i="29"/>
  <c r="DA329" i="29"/>
  <c r="CG329" i="29"/>
  <c r="BM329" i="29"/>
  <c r="AS329" i="29"/>
  <c r="Y329" i="29"/>
  <c r="AJ329" i="29"/>
  <c r="BI329" i="29"/>
  <c r="CI329" i="29"/>
  <c r="DL329" i="29"/>
  <c r="EK329" i="29"/>
  <c r="FK329" i="29"/>
  <c r="GN329" i="29"/>
  <c r="HM329" i="29"/>
  <c r="HJ334" i="29"/>
  <c r="GP334" i="29"/>
  <c r="FV334" i="29"/>
  <c r="FB334" i="29"/>
  <c r="EH334" i="29"/>
  <c r="DN334" i="29"/>
  <c r="CT334" i="29"/>
  <c r="BZ334" i="29"/>
  <c r="BF334" i="29"/>
  <c r="AL334" i="29"/>
  <c r="R334" i="29"/>
  <c r="HH334" i="29"/>
  <c r="GN334" i="29"/>
  <c r="FT334" i="29"/>
  <c r="EZ334" i="29"/>
  <c r="EF334" i="29"/>
  <c r="DL334" i="29"/>
  <c r="CR334" i="29"/>
  <c r="BX334" i="29"/>
  <c r="BD334" i="29"/>
  <c r="AJ334" i="29"/>
  <c r="P334" i="29"/>
  <c r="HN334" i="29"/>
  <c r="GR334" i="29"/>
  <c r="FU334" i="29"/>
  <c r="EX334" i="29"/>
  <c r="EB334" i="29"/>
  <c r="DF334" i="29"/>
  <c r="CJ334" i="29"/>
  <c r="BN334" i="29"/>
  <c r="AR334" i="29"/>
  <c r="V334" i="29"/>
  <c r="HM334" i="29"/>
  <c r="GQ334" i="29"/>
  <c r="FS334" i="29"/>
  <c r="EW334" i="29"/>
  <c r="EA334" i="29"/>
  <c r="DE334" i="29"/>
  <c r="CI334" i="29"/>
  <c r="BM334" i="29"/>
  <c r="AQ334" i="29"/>
  <c r="U334" i="29"/>
  <c r="HL334" i="29"/>
  <c r="GO334" i="29"/>
  <c r="FR334" i="29"/>
  <c r="EV334" i="29"/>
  <c r="DZ334" i="29"/>
  <c r="DD334" i="29"/>
  <c r="CH334" i="29"/>
  <c r="BL334" i="29"/>
  <c r="AP334" i="29"/>
  <c r="T334" i="29"/>
  <c r="HK334" i="29"/>
  <c r="GM334" i="29"/>
  <c r="FQ334" i="29"/>
  <c r="EU334" i="29"/>
  <c r="DY334" i="29"/>
  <c r="DC334" i="29"/>
  <c r="CG334" i="29"/>
  <c r="BK334" i="29"/>
  <c r="AO334" i="29"/>
  <c r="S334" i="29"/>
  <c r="HB334" i="29"/>
  <c r="GF334" i="29"/>
  <c r="FJ334" i="29"/>
  <c r="EN334" i="29"/>
  <c r="DR334" i="29"/>
  <c r="CV334" i="29"/>
  <c r="BY334" i="29"/>
  <c r="BB334" i="29"/>
  <c r="AF334" i="29"/>
  <c r="J334" i="29"/>
  <c r="AI334" i="29"/>
  <c r="BP334" i="29"/>
  <c r="CQ334" i="29"/>
  <c r="DU334" i="29"/>
  <c r="FA334" i="29"/>
  <c r="GC334" i="29"/>
  <c r="HE334" i="29"/>
  <c r="I345" i="29"/>
  <c r="AS345" i="29"/>
  <c r="CB345" i="29"/>
  <c r="DJ345" i="29"/>
  <c r="ET345" i="29"/>
  <c r="GC345" i="29"/>
  <c r="HL345" i="29"/>
  <c r="O348" i="29"/>
  <c r="BF348" i="29"/>
  <c r="CO348" i="29"/>
  <c r="EB348" i="29"/>
  <c r="FS348" i="29"/>
  <c r="HF348" i="29"/>
  <c r="Z351" i="29"/>
  <c r="BL351" i="29"/>
  <c r="DE351" i="29"/>
  <c r="EY351" i="29"/>
  <c r="GQ351" i="29"/>
  <c r="Q353" i="29"/>
  <c r="BT353" i="29"/>
  <c r="DN353" i="29"/>
  <c r="FK353" i="29"/>
  <c r="HK353" i="29"/>
  <c r="AL360" i="29"/>
  <c r="EN360" i="29"/>
  <c r="CP363" i="29"/>
  <c r="CQ370" i="29"/>
  <c r="H288" i="29"/>
  <c r="AB288" i="29"/>
  <c r="AV288" i="29"/>
  <c r="BP288" i="29"/>
  <c r="CJ288" i="29"/>
  <c r="DD288" i="29"/>
  <c r="DX288" i="29"/>
  <c r="ER288" i="29"/>
  <c r="FL288" i="29"/>
  <c r="GF288" i="29"/>
  <c r="GZ288" i="29"/>
  <c r="H293" i="29"/>
  <c r="AB293" i="29"/>
  <c r="AV293" i="29"/>
  <c r="BP293" i="29"/>
  <c r="CJ293" i="29"/>
  <c r="DD293" i="29"/>
  <c r="DX293" i="29"/>
  <c r="ER293" i="29"/>
  <c r="FL293" i="29"/>
  <c r="GF293" i="29"/>
  <c r="GZ293" i="29"/>
  <c r="P302" i="29"/>
  <c r="AK302" i="29"/>
  <c r="BF302" i="29"/>
  <c r="CB302" i="29"/>
  <c r="CW302" i="29"/>
  <c r="DR302" i="29"/>
  <c r="EM302" i="29"/>
  <c r="FH302" i="29"/>
  <c r="GC302" i="29"/>
  <c r="GX302" i="29"/>
  <c r="H310" i="29"/>
  <c r="AD310" i="29"/>
  <c r="AZ310" i="29"/>
  <c r="BV310" i="29"/>
  <c r="CR310" i="29"/>
  <c r="DN310" i="29"/>
  <c r="EJ310" i="29"/>
  <c r="FH310" i="29"/>
  <c r="GD310" i="29"/>
  <c r="GZ310" i="29"/>
  <c r="H319" i="29"/>
  <c r="AJ319" i="29"/>
  <c r="BH319" i="29"/>
  <c r="CF319" i="29"/>
  <c r="DD319" i="29"/>
  <c r="EF319" i="29"/>
  <c r="FD319" i="29"/>
  <c r="GB319" i="29"/>
  <c r="GZ319" i="29"/>
  <c r="T322" i="29"/>
  <c r="AR322" i="29"/>
  <c r="BP322" i="29"/>
  <c r="CN322" i="29"/>
  <c r="DP322" i="29"/>
  <c r="EN322" i="29"/>
  <c r="FL322" i="29"/>
  <c r="GJ322" i="29"/>
  <c r="HL322" i="29"/>
  <c r="H329" i="29"/>
  <c r="AK329" i="29"/>
  <c r="BJ329" i="29"/>
  <c r="CJ329" i="29"/>
  <c r="DM329" i="29"/>
  <c r="EL329" i="29"/>
  <c r="FL329" i="29"/>
  <c r="GO329" i="29"/>
  <c r="HN329" i="29"/>
  <c r="H334" i="29"/>
  <c r="AK334" i="29"/>
  <c r="BQ334" i="29"/>
  <c r="CS334" i="29"/>
  <c r="DV334" i="29"/>
  <c r="FC334" i="29"/>
  <c r="GD334" i="29"/>
  <c r="HF334" i="29"/>
  <c r="J345" i="29"/>
  <c r="AT345" i="29"/>
  <c r="CG345" i="29"/>
  <c r="DK345" i="29"/>
  <c r="EU345" i="29"/>
  <c r="GH345" i="29"/>
  <c r="HM345" i="29"/>
  <c r="P348" i="29"/>
  <c r="BG348" i="29"/>
  <c r="CQ348" i="29"/>
  <c r="EC348" i="29"/>
  <c r="FT348" i="29"/>
  <c r="HH348" i="29"/>
  <c r="AA351" i="29"/>
  <c r="BS351" i="29"/>
  <c r="DJ351" i="29"/>
  <c r="FA351" i="29"/>
  <c r="GR351" i="29"/>
  <c r="S353" i="29"/>
  <c r="CA353" i="29"/>
  <c r="DQ353" i="29"/>
  <c r="FL353" i="29"/>
  <c r="HM353" i="29"/>
  <c r="AS360" i="29"/>
  <c r="FE360" i="29"/>
  <c r="CR363" i="29"/>
  <c r="CS370" i="29"/>
  <c r="HJ379" i="29"/>
  <c r="GP379" i="29"/>
  <c r="FV379" i="29"/>
  <c r="FB379" i="29"/>
  <c r="EH379" i="29"/>
  <c r="DN379" i="29"/>
  <c r="CT379" i="29"/>
  <c r="BZ379" i="29"/>
  <c r="BF379" i="29"/>
  <c r="AL379" i="29"/>
  <c r="R379" i="29"/>
  <c r="HE379" i="29"/>
  <c r="GJ379" i="29"/>
  <c r="FO379" i="29"/>
  <c r="ET379" i="29"/>
  <c r="DY379" i="29"/>
  <c r="DD379" i="29"/>
  <c r="CI379" i="29"/>
  <c r="BN379" i="29"/>
  <c r="AS379" i="29"/>
  <c r="X379" i="29"/>
  <c r="HD379" i="29"/>
  <c r="GI379" i="29"/>
  <c r="FN379" i="29"/>
  <c r="ES379" i="29"/>
  <c r="DX379" i="29"/>
  <c r="DC379" i="29"/>
  <c r="CH379" i="29"/>
  <c r="BM379" i="29"/>
  <c r="AR379" i="29"/>
  <c r="W379" i="29"/>
  <c r="HC379" i="29"/>
  <c r="GH379" i="29"/>
  <c r="FM379" i="29"/>
  <c r="ER379" i="29"/>
  <c r="DW379" i="29"/>
  <c r="DB379" i="29"/>
  <c r="CG379" i="29"/>
  <c r="BL379" i="29"/>
  <c r="AQ379" i="29"/>
  <c r="V379" i="29"/>
  <c r="HP379" i="29"/>
  <c r="GU379" i="29"/>
  <c r="FZ379" i="29"/>
  <c r="FE379" i="29"/>
  <c r="EJ379" i="29"/>
  <c r="DO379" i="29"/>
  <c r="HK379" i="29"/>
  <c r="GK379" i="29"/>
  <c r="FI379" i="29"/>
  <c r="EI379" i="29"/>
  <c r="DI379" i="29"/>
  <c r="CK379" i="29"/>
  <c r="BJ379" i="29"/>
  <c r="AK379" i="29"/>
  <c r="M379" i="29"/>
  <c r="HI379" i="29"/>
  <c r="GG379" i="29"/>
  <c r="FH379" i="29"/>
  <c r="EG379" i="29"/>
  <c r="DH379" i="29"/>
  <c r="CJ379" i="29"/>
  <c r="BI379" i="29"/>
  <c r="AJ379" i="29"/>
  <c r="L379" i="29"/>
  <c r="HH379" i="29"/>
  <c r="GF379" i="29"/>
  <c r="FG379" i="29"/>
  <c r="EF379" i="29"/>
  <c r="DG379" i="29"/>
  <c r="CF379" i="29"/>
  <c r="BH379" i="29"/>
  <c r="AI379" i="29"/>
  <c r="K379" i="29"/>
  <c r="GW379" i="29"/>
  <c r="FW379" i="29"/>
  <c r="EW379" i="29"/>
  <c r="DU379" i="29"/>
  <c r="CV379" i="29"/>
  <c r="BW379" i="29"/>
  <c r="AY379" i="29"/>
  <c r="AA379" i="29"/>
  <c r="HF379" i="29"/>
  <c r="FY379" i="29"/>
  <c r="EQ379" i="29"/>
  <c r="DL379" i="29"/>
  <c r="CD379" i="29"/>
  <c r="BA379" i="29"/>
  <c r="U379" i="29"/>
  <c r="HB379" i="29"/>
  <c r="FX379" i="29"/>
  <c r="EP379" i="29"/>
  <c r="DK379" i="29"/>
  <c r="CC379" i="29"/>
  <c r="AZ379" i="29"/>
  <c r="T379" i="29"/>
  <c r="GZ379" i="29"/>
  <c r="FT379" i="29"/>
  <c r="EN379" i="29"/>
  <c r="DF379" i="29"/>
  <c r="CA379" i="29"/>
  <c r="AW379" i="29"/>
  <c r="Q379" i="29"/>
  <c r="GO379" i="29"/>
  <c r="FF379" i="29"/>
  <c r="EA379" i="29"/>
  <c r="CS379" i="29"/>
  <c r="BQ379" i="29"/>
  <c r="AH379" i="29"/>
  <c r="GQ379" i="29"/>
  <c r="EZ379" i="29"/>
  <c r="DM379" i="29"/>
  <c r="BV379" i="29"/>
  <c r="AM379" i="29"/>
  <c r="GN379" i="29"/>
  <c r="EY379" i="29"/>
  <c r="DJ379" i="29"/>
  <c r="BU379" i="29"/>
  <c r="AG379" i="29"/>
  <c r="GM379" i="29"/>
  <c r="EX379" i="29"/>
  <c r="DE379" i="29"/>
  <c r="BT379" i="29"/>
  <c r="AF379" i="29"/>
  <c r="GL379" i="29"/>
  <c r="EV379" i="29"/>
  <c r="DA379" i="29"/>
  <c r="BS379" i="29"/>
  <c r="AE379" i="29"/>
  <c r="HN379" i="29"/>
  <c r="FP379" i="29"/>
  <c r="DR379" i="29"/>
  <c r="BP379" i="29"/>
  <c r="S379" i="29"/>
  <c r="GX379" i="29"/>
  <c r="FA379" i="29"/>
  <c r="CW379" i="29"/>
  <c r="BC379" i="29"/>
  <c r="H379" i="29"/>
  <c r="GA379" i="29"/>
  <c r="DV379" i="29"/>
  <c r="BR379" i="29"/>
  <c r="O379" i="29"/>
  <c r="HM379" i="29"/>
  <c r="FJ379" i="29"/>
  <c r="CX379" i="29"/>
  <c r="AX379" i="29"/>
  <c r="HL379" i="29"/>
  <c r="FD379" i="29"/>
  <c r="CU379" i="29"/>
  <c r="AV379" i="29"/>
  <c r="HG379" i="29"/>
  <c r="FC379" i="29"/>
  <c r="CR379" i="29"/>
  <c r="AU379" i="29"/>
  <c r="GD379" i="29"/>
  <c r="DS379" i="29"/>
  <c r="BB379" i="29"/>
  <c r="GC379" i="29"/>
  <c r="DQ379" i="29"/>
  <c r="AT379" i="29"/>
  <c r="GB379" i="29"/>
  <c r="DP379" i="29"/>
  <c r="AP379" i="29"/>
  <c r="FK379" i="29"/>
  <c r="CN379" i="29"/>
  <c r="Z379" i="29"/>
  <c r="EU379" i="29"/>
  <c r="CM379" i="29"/>
  <c r="Y379" i="29"/>
  <c r="EK379" i="29"/>
  <c r="BE379" i="29"/>
  <c r="EE379" i="29"/>
  <c r="BD379" i="29"/>
  <c r="ED379" i="29"/>
  <c r="AO379" i="29"/>
  <c r="HQ379" i="29"/>
  <c r="EC379" i="29"/>
  <c r="AN379" i="29"/>
  <c r="HO379" i="29"/>
  <c r="EB379" i="29"/>
  <c r="AD379" i="29"/>
  <c r="HA379" i="29"/>
  <c r="DZ379" i="29"/>
  <c r="AC379" i="29"/>
  <c r="GY379" i="29"/>
  <c r="DT379" i="29"/>
  <c r="AB379" i="29"/>
  <c r="GV379" i="29"/>
  <c r="CZ379" i="29"/>
  <c r="P379" i="29"/>
  <c r="GS379" i="29"/>
  <c r="CQ379" i="29"/>
  <c r="J379" i="29"/>
  <c r="GR379" i="29"/>
  <c r="CP379" i="29"/>
  <c r="I379" i="29"/>
  <c r="FU379" i="29"/>
  <c r="CL379" i="29"/>
  <c r="FR379" i="29"/>
  <c r="FQ379" i="29"/>
  <c r="FL379" i="29"/>
  <c r="EO379" i="29"/>
  <c r="EM379" i="29"/>
  <c r="EL379" i="29"/>
  <c r="CY379" i="29"/>
  <c r="CO379" i="29"/>
  <c r="CE379" i="29"/>
  <c r="CB379" i="29"/>
  <c r="BY379" i="29"/>
  <c r="BX379" i="29"/>
  <c r="BO379" i="29"/>
  <c r="I288" i="29"/>
  <c r="AC288" i="29"/>
  <c r="AW288" i="29"/>
  <c r="BQ288" i="29"/>
  <c r="CK288" i="29"/>
  <c r="DE288" i="29"/>
  <c r="DY288" i="29"/>
  <c r="ES288" i="29"/>
  <c r="FM288" i="29"/>
  <c r="GG288" i="29"/>
  <c r="HA288" i="29"/>
  <c r="I293" i="29"/>
  <c r="AC293" i="29"/>
  <c r="AW293" i="29"/>
  <c r="BQ293" i="29"/>
  <c r="CK293" i="29"/>
  <c r="DE293" i="29"/>
  <c r="DY293" i="29"/>
  <c r="ES293" i="29"/>
  <c r="FM293" i="29"/>
  <c r="GG293" i="29"/>
  <c r="HA293" i="29"/>
  <c r="Q302" i="29"/>
  <c r="AL302" i="29"/>
  <c r="BH302" i="29"/>
  <c r="CC302" i="29"/>
  <c r="CX302" i="29"/>
  <c r="DS302" i="29"/>
  <c r="EN302" i="29"/>
  <c r="FI302" i="29"/>
  <c r="GD302" i="29"/>
  <c r="GY302" i="29"/>
  <c r="I310" i="29"/>
  <c r="AE310" i="29"/>
  <c r="BA310" i="29"/>
  <c r="BW310" i="29"/>
  <c r="CS310" i="29"/>
  <c r="DO310" i="29"/>
  <c r="EK310" i="29"/>
  <c r="FI310" i="29"/>
  <c r="GE310" i="29"/>
  <c r="HA310" i="29"/>
  <c r="HK317" i="29"/>
  <c r="GQ317" i="29"/>
  <c r="FW317" i="29"/>
  <c r="FC317" i="29"/>
  <c r="EI317" i="29"/>
  <c r="DO317" i="29"/>
  <c r="CU317" i="29"/>
  <c r="CA317" i="29"/>
  <c r="BG317" i="29"/>
  <c r="AM317" i="29"/>
  <c r="S317" i="29"/>
  <c r="HJ317" i="29"/>
  <c r="GP317" i="29"/>
  <c r="FV317" i="29"/>
  <c r="FB317" i="29"/>
  <c r="EH317" i="29"/>
  <c r="DN317" i="29"/>
  <c r="CT317" i="29"/>
  <c r="BZ317" i="29"/>
  <c r="BF317" i="29"/>
  <c r="AL317" i="29"/>
  <c r="R317" i="29"/>
  <c r="HI317" i="29"/>
  <c r="GO317" i="29"/>
  <c r="FU317" i="29"/>
  <c r="FA317" i="29"/>
  <c r="EG317" i="29"/>
  <c r="DM317" i="29"/>
  <c r="CS317" i="29"/>
  <c r="BY317" i="29"/>
  <c r="BE317" i="29"/>
  <c r="AK317" i="29"/>
  <c r="Q317" i="29"/>
  <c r="HH317" i="29"/>
  <c r="GN317" i="29"/>
  <c r="FT317" i="29"/>
  <c r="EZ317" i="29"/>
  <c r="EF317" i="29"/>
  <c r="DL317" i="29"/>
  <c r="CR317" i="29"/>
  <c r="BX317" i="29"/>
  <c r="BD317" i="29"/>
  <c r="AJ317" i="29"/>
  <c r="P317" i="29"/>
  <c r="AE317" i="29"/>
  <c r="BC317" i="29"/>
  <c r="CE317" i="29"/>
  <c r="DC317" i="29"/>
  <c r="EA317" i="29"/>
  <c r="EY317" i="29"/>
  <c r="GA317" i="29"/>
  <c r="GY317" i="29"/>
  <c r="I319" i="29"/>
  <c r="AK319" i="29"/>
  <c r="BI319" i="29"/>
  <c r="CG319" i="29"/>
  <c r="DE319" i="29"/>
  <c r="EG319" i="29"/>
  <c r="FE319" i="29"/>
  <c r="GC319" i="29"/>
  <c r="HA319" i="29"/>
  <c r="U322" i="29"/>
  <c r="AS322" i="29"/>
  <c r="BQ322" i="29"/>
  <c r="CO322" i="29"/>
  <c r="DQ322" i="29"/>
  <c r="EO322" i="29"/>
  <c r="FM322" i="29"/>
  <c r="GK322" i="29"/>
  <c r="HM322" i="29"/>
  <c r="HK327" i="29"/>
  <c r="GQ327" i="29"/>
  <c r="FW327" i="29"/>
  <c r="FC327" i="29"/>
  <c r="EI327" i="29"/>
  <c r="DO327" i="29"/>
  <c r="CU327" i="29"/>
  <c r="CA327" i="29"/>
  <c r="BG327" i="29"/>
  <c r="AM327" i="29"/>
  <c r="S327" i="29"/>
  <c r="HJ327" i="29"/>
  <c r="GP327" i="29"/>
  <c r="FV327" i="29"/>
  <c r="FB327" i="29"/>
  <c r="EH327" i="29"/>
  <c r="DN327" i="29"/>
  <c r="CT327" i="29"/>
  <c r="BZ327" i="29"/>
  <c r="BF327" i="29"/>
  <c r="AL327" i="29"/>
  <c r="R327" i="29"/>
  <c r="HI327" i="29"/>
  <c r="GO327" i="29"/>
  <c r="FU327" i="29"/>
  <c r="FA327" i="29"/>
  <c r="EG327" i="29"/>
  <c r="DM327" i="29"/>
  <c r="CS327" i="29"/>
  <c r="BY327" i="29"/>
  <c r="BE327" i="29"/>
  <c r="AK327" i="29"/>
  <c r="Q327" i="29"/>
  <c r="HH327" i="29"/>
  <c r="GN327" i="29"/>
  <c r="FT327" i="29"/>
  <c r="EZ327" i="29"/>
  <c r="EF327" i="29"/>
  <c r="DL327" i="29"/>
  <c r="CR327" i="29"/>
  <c r="BX327" i="29"/>
  <c r="BD327" i="29"/>
  <c r="AJ327" i="29"/>
  <c r="P327" i="29"/>
  <c r="AE327" i="29"/>
  <c r="BC327" i="29"/>
  <c r="CE327" i="29"/>
  <c r="DC327" i="29"/>
  <c r="EA327" i="29"/>
  <c r="EY327" i="29"/>
  <c r="GA327" i="29"/>
  <c r="GY327" i="29"/>
  <c r="I329" i="29"/>
  <c r="AL329" i="29"/>
  <c r="BK329" i="29"/>
  <c r="CK329" i="29"/>
  <c r="DN329" i="29"/>
  <c r="EM329" i="29"/>
  <c r="FM329" i="29"/>
  <c r="GP329" i="29"/>
  <c r="HO329" i="29"/>
  <c r="GX330" i="29"/>
  <c r="GD330" i="29"/>
  <c r="FJ330" i="29"/>
  <c r="EP330" i="29"/>
  <c r="DV330" i="29"/>
  <c r="DB330" i="29"/>
  <c r="CH330" i="29"/>
  <c r="BN330" i="29"/>
  <c r="AT330" i="29"/>
  <c r="Z330" i="29"/>
  <c r="HG330" i="29"/>
  <c r="GL330" i="29"/>
  <c r="FQ330" i="29"/>
  <c r="EV330" i="29"/>
  <c r="EA330" i="29"/>
  <c r="DF330" i="29"/>
  <c r="CK330" i="29"/>
  <c r="BP330" i="29"/>
  <c r="AU330" i="29"/>
  <c r="Y330" i="29"/>
  <c r="HF330" i="29"/>
  <c r="GK330" i="29"/>
  <c r="FP330" i="29"/>
  <c r="EU330" i="29"/>
  <c r="DZ330" i="29"/>
  <c r="DE330" i="29"/>
  <c r="CJ330" i="29"/>
  <c r="BO330" i="29"/>
  <c r="AS330" i="29"/>
  <c r="X330" i="29"/>
  <c r="HE330" i="29"/>
  <c r="GJ330" i="29"/>
  <c r="FO330" i="29"/>
  <c r="ET330" i="29"/>
  <c r="DY330" i="29"/>
  <c r="DD330" i="29"/>
  <c r="CI330" i="29"/>
  <c r="BM330" i="29"/>
  <c r="AR330" i="29"/>
  <c r="W330" i="29"/>
  <c r="HD330" i="29"/>
  <c r="GI330" i="29"/>
  <c r="FN330" i="29"/>
  <c r="ES330" i="29"/>
  <c r="DX330" i="29"/>
  <c r="DC330" i="29"/>
  <c r="CG330" i="29"/>
  <c r="BL330" i="29"/>
  <c r="AQ330" i="29"/>
  <c r="V330" i="29"/>
  <c r="HQ330" i="29"/>
  <c r="GV330" i="29"/>
  <c r="GA330" i="29"/>
  <c r="FF330" i="29"/>
  <c r="EK330" i="29"/>
  <c r="DP330" i="29"/>
  <c r="CU330" i="29"/>
  <c r="BZ330" i="29"/>
  <c r="BE330" i="29"/>
  <c r="AJ330" i="29"/>
  <c r="O330" i="29"/>
  <c r="AG330" i="29"/>
  <c r="BH330" i="29"/>
  <c r="CM330" i="29"/>
  <c r="DM330" i="29"/>
  <c r="EN330" i="29"/>
  <c r="FS330" i="29"/>
  <c r="GS330" i="29"/>
  <c r="I334" i="29"/>
  <c r="AM334" i="29"/>
  <c r="BR334" i="29"/>
  <c r="CU334" i="29"/>
  <c r="DW334" i="29"/>
  <c r="FD334" i="29"/>
  <c r="GE334" i="29"/>
  <c r="HG334" i="29"/>
  <c r="K345" i="29"/>
  <c r="AU345" i="29"/>
  <c r="CH345" i="29"/>
  <c r="DL345" i="29"/>
  <c r="EV345" i="29"/>
  <c r="GI345" i="29"/>
  <c r="HN345" i="29"/>
  <c r="U348" i="29"/>
  <c r="BH348" i="29"/>
  <c r="CR348" i="29"/>
  <c r="EI348" i="29"/>
  <c r="FU348" i="29"/>
  <c r="HI348" i="29"/>
  <c r="AB351" i="29"/>
  <c r="BT351" i="29"/>
  <c r="DO351" i="29"/>
  <c r="FB351" i="29"/>
  <c r="GT351" i="29"/>
  <c r="AA353" i="29"/>
  <c r="CB353" i="29"/>
  <c r="DR353" i="29"/>
  <c r="FT353" i="29"/>
  <c r="HP353" i="29"/>
  <c r="BE360" i="29"/>
  <c r="FI360" i="29"/>
  <c r="CS363" i="29"/>
  <c r="DA370" i="29"/>
  <c r="N379" i="29"/>
  <c r="AO361" i="29"/>
  <c r="CJ361" i="29"/>
  <c r="EA361" i="29"/>
  <c r="FU361" i="29"/>
  <c r="HQ361" i="29"/>
  <c r="AV364" i="29"/>
  <c r="CU364" i="29"/>
  <c r="EQ364" i="29"/>
  <c r="HB364" i="29"/>
  <c r="AP361" i="29"/>
  <c r="CK361" i="29"/>
  <c r="EB361" i="29"/>
  <c r="FV361" i="29"/>
  <c r="AW364" i="29"/>
  <c r="CY364" i="29"/>
  <c r="FC364" i="29"/>
  <c r="HC364" i="29"/>
  <c r="HO343" i="29"/>
  <c r="GU343" i="29"/>
  <c r="GA343" i="29"/>
  <c r="FG343" i="29"/>
  <c r="EM343" i="29"/>
  <c r="DS343" i="29"/>
  <c r="CY343" i="29"/>
  <c r="CE343" i="29"/>
  <c r="BK343" i="29"/>
  <c r="AQ343" i="29"/>
  <c r="W343" i="29"/>
  <c r="HN343" i="29"/>
  <c r="GS343" i="29"/>
  <c r="FX343" i="29"/>
  <c r="FC343" i="29"/>
  <c r="EH343" i="29"/>
  <c r="DM343" i="29"/>
  <c r="CR343" i="29"/>
  <c r="BW343" i="29"/>
  <c r="BB343" i="29"/>
  <c r="AG343" i="29"/>
  <c r="L343" i="29"/>
  <c r="HM343" i="29"/>
  <c r="GR343" i="29"/>
  <c r="FW343" i="29"/>
  <c r="FB343" i="29"/>
  <c r="EG343" i="29"/>
  <c r="DL343" i="29"/>
  <c r="CQ343" i="29"/>
  <c r="BV343" i="29"/>
  <c r="BA343" i="29"/>
  <c r="AF343" i="29"/>
  <c r="K343" i="29"/>
  <c r="HL343" i="29"/>
  <c r="GQ343" i="29"/>
  <c r="FV343" i="29"/>
  <c r="FA343" i="29"/>
  <c r="EF343" i="29"/>
  <c r="DK343" i="29"/>
  <c r="CP343" i="29"/>
  <c r="BU343" i="29"/>
  <c r="AZ343" i="29"/>
  <c r="AE343" i="29"/>
  <c r="J343" i="29"/>
  <c r="HK343" i="29"/>
  <c r="GP343" i="29"/>
  <c r="FU343" i="29"/>
  <c r="EZ343" i="29"/>
  <c r="EE343" i="29"/>
  <c r="DJ343" i="29"/>
  <c r="CO343" i="29"/>
  <c r="BT343" i="29"/>
  <c r="AY343" i="29"/>
  <c r="AD343" i="29"/>
  <c r="I343" i="29"/>
  <c r="AJ343" i="29"/>
  <c r="BI343" i="29"/>
  <c r="CI343" i="29"/>
  <c r="DH343" i="29"/>
  <c r="EK343" i="29"/>
  <c r="FK343" i="29"/>
  <c r="GJ343" i="29"/>
  <c r="HI343" i="29"/>
  <c r="AQ361" i="29"/>
  <c r="CP361" i="29"/>
  <c r="ED361" i="29"/>
  <c r="FW361" i="29"/>
  <c r="AV362" i="29"/>
  <c r="CR362" i="29"/>
  <c r="EM362" i="29"/>
  <c r="GI362" i="29"/>
  <c r="AX364" i="29"/>
  <c r="CZ364" i="29"/>
  <c r="FE364" i="29"/>
  <c r="HH364" i="29"/>
  <c r="AT361" i="29"/>
  <c r="CT361" i="29"/>
  <c r="EJ361" i="29"/>
  <c r="GA361" i="29"/>
  <c r="GL362" i="29"/>
  <c r="BA364" i="29"/>
  <c r="DC364" i="29"/>
  <c r="FL364" i="29"/>
  <c r="HJ364" i="29"/>
  <c r="BD361" i="29"/>
  <c r="CU361" i="29"/>
  <c r="EK361" i="29"/>
  <c r="GL361" i="29"/>
  <c r="HF364" i="29"/>
  <c r="GL364" i="29"/>
  <c r="FR364" i="29"/>
  <c r="EX364" i="29"/>
  <c r="ED364" i="29"/>
  <c r="DJ364" i="29"/>
  <c r="CP364" i="29"/>
  <c r="BV364" i="29"/>
  <c r="BB364" i="29"/>
  <c r="AH364" i="29"/>
  <c r="N364" i="29"/>
  <c r="HD364" i="29"/>
  <c r="GJ364" i="29"/>
  <c r="FP364" i="29"/>
  <c r="EV364" i="29"/>
  <c r="GZ364" i="29"/>
  <c r="GD364" i="29"/>
  <c r="FH364" i="29"/>
  <c r="EL364" i="29"/>
  <c r="DQ364" i="29"/>
  <c r="CV364" i="29"/>
  <c r="CA364" i="29"/>
  <c r="BF364" i="29"/>
  <c r="AK364" i="29"/>
  <c r="P364" i="29"/>
  <c r="HP364" i="29"/>
  <c r="GS364" i="29"/>
  <c r="FV364" i="29"/>
  <c r="EY364" i="29"/>
  <c r="EA364" i="29"/>
  <c r="DE364" i="29"/>
  <c r="CI364" i="29"/>
  <c r="BM364" i="29"/>
  <c r="AQ364" i="29"/>
  <c r="U364" i="29"/>
  <c r="HG364" i="29"/>
  <c r="GG364" i="29"/>
  <c r="FI364" i="29"/>
  <c r="EJ364" i="29"/>
  <c r="DM364" i="29"/>
  <c r="CO364" i="29"/>
  <c r="BR364" i="29"/>
  <c r="AU364" i="29"/>
  <c r="X364" i="29"/>
  <c r="HE364" i="29"/>
  <c r="GF364" i="29"/>
  <c r="FG364" i="29"/>
  <c r="EI364" i="29"/>
  <c r="DL364" i="29"/>
  <c r="CN364" i="29"/>
  <c r="BQ364" i="29"/>
  <c r="AT364" i="29"/>
  <c r="W364" i="29"/>
  <c r="HQ364" i="29"/>
  <c r="GP364" i="29"/>
  <c r="FN364" i="29"/>
  <c r="EN364" i="29"/>
  <c r="DN364" i="29"/>
  <c r="CL364" i="29"/>
  <c r="BL364" i="29"/>
  <c r="AM364" i="29"/>
  <c r="L364" i="29"/>
  <c r="HK364" i="29"/>
  <c r="GH364" i="29"/>
  <c r="FD364" i="29"/>
  <c r="EB364" i="29"/>
  <c r="DA364" i="29"/>
  <c r="BZ364" i="29"/>
  <c r="AY364" i="29"/>
  <c r="Y364" i="29"/>
  <c r="GY364" i="29"/>
  <c r="FX364" i="29"/>
  <c r="ET364" i="29"/>
  <c r="DT364" i="29"/>
  <c r="CS364" i="29"/>
  <c r="BP364" i="29"/>
  <c r="AO364" i="29"/>
  <c r="M364" i="29"/>
  <c r="GX364" i="29"/>
  <c r="FW364" i="29"/>
  <c r="ES364" i="29"/>
  <c r="DS364" i="29"/>
  <c r="CR364" i="29"/>
  <c r="BO364" i="29"/>
  <c r="AN364" i="29"/>
  <c r="K364" i="29"/>
  <c r="GR364" i="29"/>
  <c r="FK364" i="29"/>
  <c r="EC364" i="29"/>
  <c r="CX364" i="29"/>
  <c r="BS364" i="29"/>
  <c r="AI364" i="29"/>
  <c r="GQ364" i="29"/>
  <c r="FJ364" i="29"/>
  <c r="DZ364" i="29"/>
  <c r="CW364" i="29"/>
  <c r="BN364" i="29"/>
  <c r="AG364" i="29"/>
  <c r="HM364" i="29"/>
  <c r="GC364" i="29"/>
  <c r="EW364" i="29"/>
  <c r="DP364" i="29"/>
  <c r="CH364" i="29"/>
  <c r="BD364" i="29"/>
  <c r="Z364" i="29"/>
  <c r="HL364" i="29"/>
  <c r="GB364" i="29"/>
  <c r="EU364" i="29"/>
  <c r="DO364" i="29"/>
  <c r="CG364" i="29"/>
  <c r="BC364" i="29"/>
  <c r="V364" i="29"/>
  <c r="GT364" i="29"/>
  <c r="FB364" i="29"/>
  <c r="DI364" i="29"/>
  <c r="BY364" i="29"/>
  <c r="AJ364" i="29"/>
  <c r="GO364" i="29"/>
  <c r="FA364" i="29"/>
  <c r="DH364" i="29"/>
  <c r="BX364" i="29"/>
  <c r="AF364" i="29"/>
  <c r="GN364" i="29"/>
  <c r="EZ364" i="29"/>
  <c r="DG364" i="29"/>
  <c r="BW364" i="29"/>
  <c r="AE364" i="29"/>
  <c r="GM364" i="29"/>
  <c r="ER364" i="29"/>
  <c r="DF364" i="29"/>
  <c r="BU364" i="29"/>
  <c r="AD364" i="29"/>
  <c r="HN364" i="29"/>
  <c r="FU364" i="29"/>
  <c r="EG364" i="29"/>
  <c r="CT364" i="29"/>
  <c r="BE364" i="29"/>
  <c r="Q364" i="29"/>
  <c r="BG364" i="29"/>
  <c r="DD364" i="29"/>
  <c r="FM364" i="29"/>
  <c r="HO364" i="29"/>
  <c r="HB378" i="29"/>
  <c r="GH378" i="29"/>
  <c r="FN378" i="29"/>
  <c r="ET378" i="29"/>
  <c r="DZ378" i="29"/>
  <c r="DF378" i="29"/>
  <c r="CL378" i="29"/>
  <c r="BR378" i="29"/>
  <c r="AX378" i="29"/>
  <c r="AD378" i="29"/>
  <c r="J378" i="29"/>
  <c r="HD378" i="29"/>
  <c r="GI378" i="29"/>
  <c r="FM378" i="29"/>
  <c r="ER378" i="29"/>
  <c r="DW378" i="29"/>
  <c r="DB378" i="29"/>
  <c r="CG378" i="29"/>
  <c r="BL378" i="29"/>
  <c r="AQ378" i="29"/>
  <c r="V378" i="29"/>
  <c r="HC378" i="29"/>
  <c r="GG378" i="29"/>
  <c r="FL378" i="29"/>
  <c r="EQ378" i="29"/>
  <c r="DV378" i="29"/>
  <c r="DA378" i="29"/>
  <c r="CF378" i="29"/>
  <c r="BK378" i="29"/>
  <c r="AP378" i="29"/>
  <c r="U378" i="29"/>
  <c r="HA378" i="29"/>
  <c r="GF378" i="29"/>
  <c r="FK378" i="29"/>
  <c r="EP378" i="29"/>
  <c r="DU378" i="29"/>
  <c r="CZ378" i="29"/>
  <c r="CE378" i="29"/>
  <c r="BJ378" i="29"/>
  <c r="AO378" i="29"/>
  <c r="T378" i="29"/>
  <c r="HE378" i="29"/>
  <c r="GC378" i="29"/>
  <c r="FE378" i="29"/>
  <c r="EG378" i="29"/>
  <c r="DI378" i="29"/>
  <c r="CJ378" i="29"/>
  <c r="BI378" i="29"/>
  <c r="AK378" i="29"/>
  <c r="M378" i="29"/>
  <c r="GZ378" i="29"/>
  <c r="GB378" i="29"/>
  <c r="FD378" i="29"/>
  <c r="EF378" i="29"/>
  <c r="DH378" i="29"/>
  <c r="CI378" i="29"/>
  <c r="BH378" i="29"/>
  <c r="AJ378" i="29"/>
  <c r="L378" i="29"/>
  <c r="GY378" i="29"/>
  <c r="GA378" i="29"/>
  <c r="FC378" i="29"/>
  <c r="EE378" i="29"/>
  <c r="DG378" i="29"/>
  <c r="CH378" i="29"/>
  <c r="BG378" i="29"/>
  <c r="AI378" i="29"/>
  <c r="K378" i="29"/>
  <c r="HO378" i="29"/>
  <c r="GQ378" i="29"/>
  <c r="FS378" i="29"/>
  <c r="EU378" i="29"/>
  <c r="DS378" i="29"/>
  <c r="CU378" i="29"/>
  <c r="BW378" i="29"/>
  <c r="AY378" i="29"/>
  <c r="Z378" i="29"/>
  <c r="GS378" i="29"/>
  <c r="FP378" i="29"/>
  <c r="EJ378" i="29"/>
  <c r="DD378" i="29"/>
  <c r="BY378" i="29"/>
  <c r="AU378" i="29"/>
  <c r="P378" i="29"/>
  <c r="GR378" i="29"/>
  <c r="FO378" i="29"/>
  <c r="EI378" i="29"/>
  <c r="DC378" i="29"/>
  <c r="BX378" i="29"/>
  <c r="AT378" i="29"/>
  <c r="O378" i="29"/>
  <c r="GO378" i="29"/>
  <c r="FI378" i="29"/>
  <c r="ED378" i="29"/>
  <c r="CX378" i="29"/>
  <c r="BU378" i="29"/>
  <c r="AR378" i="29"/>
  <c r="I378" i="29"/>
  <c r="HI378" i="29"/>
  <c r="FZ378" i="29"/>
  <c r="EX378" i="29"/>
  <c r="DQ378" i="29"/>
  <c r="CO378" i="29"/>
  <c r="BF378" i="29"/>
  <c r="AC378" i="29"/>
  <c r="GM378" i="29"/>
  <c r="EZ378" i="29"/>
  <c r="DN378" i="29"/>
  <c r="CA378" i="29"/>
  <c r="AM378" i="29"/>
  <c r="GL378" i="29"/>
  <c r="EY378" i="29"/>
  <c r="DM378" i="29"/>
  <c r="BZ378" i="29"/>
  <c r="AL378" i="29"/>
  <c r="GK378" i="29"/>
  <c r="EW378" i="29"/>
  <c r="DL378" i="29"/>
  <c r="BV378" i="29"/>
  <c r="AH378" i="29"/>
  <c r="HQ378" i="29"/>
  <c r="GJ378" i="29"/>
  <c r="EV378" i="29"/>
  <c r="DK378" i="29"/>
  <c r="BT378" i="29"/>
  <c r="AG378" i="29"/>
  <c r="GT378" i="29"/>
  <c r="EO378" i="29"/>
  <c r="CT378" i="29"/>
  <c r="BB378" i="29"/>
  <c r="FX378" i="29"/>
  <c r="EC378" i="29"/>
  <c r="CM378" i="29"/>
  <c r="AN378" i="29"/>
  <c r="FW378" i="29"/>
  <c r="DY378" i="29"/>
  <c r="BS378" i="29"/>
  <c r="W378" i="29"/>
  <c r="HJ378" i="29"/>
  <c r="FH378" i="29"/>
  <c r="DE378" i="29"/>
  <c r="BD378" i="29"/>
  <c r="HH378" i="29"/>
  <c r="FG378" i="29"/>
  <c r="CY378" i="29"/>
  <c r="BC378" i="29"/>
  <c r="HG378" i="29"/>
  <c r="FF378" i="29"/>
  <c r="CW378" i="29"/>
  <c r="BA378" i="29"/>
  <c r="GE378" i="29"/>
  <c r="DT378" i="29"/>
  <c r="BE378" i="29"/>
  <c r="GD378" i="29"/>
  <c r="DR378" i="29"/>
  <c r="AZ378" i="29"/>
  <c r="FY378" i="29"/>
  <c r="HP378" i="29"/>
  <c r="FJ378" i="29"/>
  <c r="CQ378" i="29"/>
  <c r="AA378" i="29"/>
  <c r="HN378" i="29"/>
  <c r="FB378" i="29"/>
  <c r="CP378" i="29"/>
  <c r="Y378" i="29"/>
  <c r="EM378" i="29"/>
  <c r="BO378" i="29"/>
  <c r="EL378" i="29"/>
  <c r="BN378" i="29"/>
  <c r="HM378" i="29"/>
  <c r="EK378" i="29"/>
  <c r="BM378" i="29"/>
  <c r="HL378" i="29"/>
  <c r="EH378" i="29"/>
  <c r="AW378" i="29"/>
  <c r="HK378" i="29"/>
  <c r="EB378" i="29"/>
  <c r="AV378" i="29"/>
  <c r="HF378" i="29"/>
  <c r="EA378" i="29"/>
  <c r="AS378" i="29"/>
  <c r="GX378" i="29"/>
  <c r="DX378" i="29"/>
  <c r="AF378" i="29"/>
  <c r="GW378" i="29"/>
  <c r="DP378" i="29"/>
  <c r="AE378" i="29"/>
  <c r="GU378" i="29"/>
  <c r="DJ378" i="29"/>
  <c r="X378" i="29"/>
  <c r="GP378" i="29"/>
  <c r="CV378" i="29"/>
  <c r="S378" i="29"/>
  <c r="FV378" i="29"/>
  <c r="CR378" i="29"/>
  <c r="Q378" i="29"/>
  <c r="FU378" i="29"/>
  <c r="BF361" i="29"/>
  <c r="CV361" i="29"/>
  <c r="EN361" i="29"/>
  <c r="GM361" i="29"/>
  <c r="HJ362" i="29"/>
  <c r="GP362" i="29"/>
  <c r="FV362" i="29"/>
  <c r="FB362" i="29"/>
  <c r="EH362" i="29"/>
  <c r="DN362" i="29"/>
  <c r="CT362" i="29"/>
  <c r="BZ362" i="29"/>
  <c r="BF362" i="29"/>
  <c r="AL362" i="29"/>
  <c r="R362" i="29"/>
  <c r="HP362" i="29"/>
  <c r="GU362" i="29"/>
  <c r="FZ362" i="29"/>
  <c r="FE362" i="29"/>
  <c r="EJ362" i="29"/>
  <c r="DO362" i="29"/>
  <c r="CS362" i="29"/>
  <c r="BX362" i="29"/>
  <c r="BC362" i="29"/>
  <c r="AH362" i="29"/>
  <c r="M362" i="29"/>
  <c r="HC362" i="29"/>
  <c r="GG362" i="29"/>
  <c r="FK362" i="29"/>
  <c r="EO362" i="29"/>
  <c r="DS362" i="29"/>
  <c r="CW362" i="29"/>
  <c r="CA362" i="29"/>
  <c r="BD362" i="29"/>
  <c r="AG362" i="29"/>
  <c r="K362" i="29"/>
  <c r="HK362" i="29"/>
  <c r="GM362" i="29"/>
  <c r="FP362" i="29"/>
  <c r="ES362" i="29"/>
  <c r="DV362" i="29"/>
  <c r="CY362" i="29"/>
  <c r="CB362" i="29"/>
  <c r="BB362" i="29"/>
  <c r="AE362" i="29"/>
  <c r="H362" i="29"/>
  <c r="HB362" i="29"/>
  <c r="GD362" i="29"/>
  <c r="FF362" i="29"/>
  <c r="EF362" i="29"/>
  <c r="DH362" i="29"/>
  <c r="CJ362" i="29"/>
  <c r="BL362" i="29"/>
  <c r="AN362" i="29"/>
  <c r="O362" i="29"/>
  <c r="GT362" i="29"/>
  <c r="FT362" i="29"/>
  <c r="EU362" i="29"/>
  <c r="DU362" i="29"/>
  <c r="CU362" i="29"/>
  <c r="BT362" i="29"/>
  <c r="AU362" i="29"/>
  <c r="V362" i="29"/>
  <c r="HI362" i="29"/>
  <c r="GJ362" i="29"/>
  <c r="FJ362" i="29"/>
  <c r="EK362" i="29"/>
  <c r="DJ362" i="29"/>
  <c r="CK362" i="29"/>
  <c r="BK362" i="29"/>
  <c r="AK362" i="29"/>
  <c r="J362" i="29"/>
  <c r="HG362" i="29"/>
  <c r="GE362" i="29"/>
  <c r="FA362" i="29"/>
  <c r="DZ362" i="29"/>
  <c r="CX362" i="29"/>
  <c r="BS362" i="29"/>
  <c r="AR362" i="29"/>
  <c r="P362" i="29"/>
  <c r="HF362" i="29"/>
  <c r="GC362" i="29"/>
  <c r="EZ362" i="29"/>
  <c r="DY362" i="29"/>
  <c r="CV362" i="29"/>
  <c r="BR362" i="29"/>
  <c r="AQ362" i="29"/>
  <c r="N362" i="29"/>
  <c r="GW362" i="29"/>
  <c r="FS362" i="29"/>
  <c r="EQ362" i="29"/>
  <c r="DM362" i="29"/>
  <c r="CL362" i="29"/>
  <c r="BI362" i="29"/>
  <c r="AD362" i="29"/>
  <c r="GV362" i="29"/>
  <c r="FR362" i="29"/>
  <c r="EP362" i="29"/>
  <c r="DL362" i="29"/>
  <c r="CI362" i="29"/>
  <c r="BH362" i="29"/>
  <c r="AC362" i="29"/>
  <c r="GS362" i="29"/>
  <c r="FL362" i="29"/>
  <c r="EB362" i="29"/>
  <c r="CP362" i="29"/>
  <c r="BG362" i="29"/>
  <c r="X362" i="29"/>
  <c r="GR362" i="29"/>
  <c r="FI362" i="29"/>
  <c r="EA362" i="29"/>
  <c r="CO362" i="29"/>
  <c r="BE362" i="29"/>
  <c r="W362" i="29"/>
  <c r="GQ362" i="29"/>
  <c r="FH362" i="29"/>
  <c r="DX362" i="29"/>
  <c r="CN362" i="29"/>
  <c r="BA362" i="29"/>
  <c r="U362" i="29"/>
  <c r="GO362" i="29"/>
  <c r="FG362" i="29"/>
  <c r="DW362" i="29"/>
  <c r="CM362" i="29"/>
  <c r="AZ362" i="29"/>
  <c r="T362" i="29"/>
  <c r="HN362" i="29"/>
  <c r="GB362" i="29"/>
  <c r="ET362" i="29"/>
  <c r="DG362" i="29"/>
  <c r="BY362" i="29"/>
  <c r="AP362" i="29"/>
  <c r="BJ362" i="29"/>
  <c r="DC362" i="29"/>
  <c r="EW362" i="29"/>
  <c r="GX362" i="29"/>
  <c r="H364" i="29"/>
  <c r="BH364" i="29"/>
  <c r="DK364" i="29"/>
  <c r="FO364" i="29"/>
  <c r="H378" i="29"/>
  <c r="GN378" i="29"/>
  <c r="HB361" i="29"/>
  <c r="GH361" i="29"/>
  <c r="FN361" i="29"/>
  <c r="ET361" i="29"/>
  <c r="DZ361" i="29"/>
  <c r="DF361" i="29"/>
  <c r="CL361" i="29"/>
  <c r="BR361" i="29"/>
  <c r="AX361" i="29"/>
  <c r="AD361" i="29"/>
  <c r="J361" i="29"/>
  <c r="HN361" i="29"/>
  <c r="GS361" i="29"/>
  <c r="FX361" i="29"/>
  <c r="FC361" i="29"/>
  <c r="EH361" i="29"/>
  <c r="DM361" i="29"/>
  <c r="CR361" i="29"/>
  <c r="BW361" i="29"/>
  <c r="BB361" i="29"/>
  <c r="AG361" i="29"/>
  <c r="L361" i="29"/>
  <c r="HD361" i="29"/>
  <c r="GG361" i="29"/>
  <c r="FK361" i="29"/>
  <c r="EO361" i="29"/>
  <c r="DS361" i="29"/>
  <c r="CW361" i="29"/>
  <c r="CA361" i="29"/>
  <c r="BE361" i="29"/>
  <c r="AI361" i="29"/>
  <c r="M361" i="29"/>
  <c r="HF361" i="29"/>
  <c r="GI361" i="29"/>
  <c r="FJ361" i="29"/>
  <c r="EM361" i="29"/>
  <c r="DP361" i="29"/>
  <c r="CS361" i="29"/>
  <c r="BU361" i="29"/>
  <c r="AW361" i="29"/>
  <c r="Z361" i="29"/>
  <c r="HI361" i="29"/>
  <c r="GK361" i="29"/>
  <c r="FL361" i="29"/>
  <c r="EL361" i="29"/>
  <c r="DN361" i="29"/>
  <c r="CO361" i="29"/>
  <c r="BP361" i="29"/>
  <c r="AR361" i="29"/>
  <c r="T361" i="29"/>
  <c r="GX361" i="29"/>
  <c r="FZ361" i="29"/>
  <c r="FA361" i="29"/>
  <c r="EC361" i="29"/>
  <c r="DD361" i="29"/>
  <c r="CF361" i="29"/>
  <c r="BH361" i="29"/>
  <c r="AJ361" i="29"/>
  <c r="I361" i="29"/>
  <c r="GT361" i="29"/>
  <c r="FS361" i="29"/>
  <c r="ER361" i="29"/>
  <c r="DQ361" i="29"/>
  <c r="CN361" i="29"/>
  <c r="BM361" i="29"/>
  <c r="AM361" i="29"/>
  <c r="K361" i="29"/>
  <c r="GR361" i="29"/>
  <c r="FR361" i="29"/>
  <c r="EQ361" i="29"/>
  <c r="DO361" i="29"/>
  <c r="CM361" i="29"/>
  <c r="BL361" i="29"/>
  <c r="AL361" i="29"/>
  <c r="H361" i="29"/>
  <c r="HK361" i="29"/>
  <c r="GJ361" i="29"/>
  <c r="FG361" i="29"/>
  <c r="EF361" i="29"/>
  <c r="DE361" i="29"/>
  <c r="CD361" i="29"/>
  <c r="BC361" i="29"/>
  <c r="AA361" i="29"/>
  <c r="HJ361" i="29"/>
  <c r="GF361" i="29"/>
  <c r="FF361" i="29"/>
  <c r="EE361" i="29"/>
  <c r="DC361" i="29"/>
  <c r="CC361" i="29"/>
  <c r="BA361" i="29"/>
  <c r="Y361" i="29"/>
  <c r="HP361" i="29"/>
  <c r="GE361" i="29"/>
  <c r="EY361" i="29"/>
  <c r="DT361" i="29"/>
  <c r="CI361" i="29"/>
  <c r="AZ361" i="29"/>
  <c r="S361" i="29"/>
  <c r="HO361" i="29"/>
  <c r="GD361" i="29"/>
  <c r="EX361" i="29"/>
  <c r="DR361" i="29"/>
  <c r="CH361" i="29"/>
  <c r="AY361" i="29"/>
  <c r="R361" i="29"/>
  <c r="HM361" i="29"/>
  <c r="GC361" i="29"/>
  <c r="EW361" i="29"/>
  <c r="DL361" i="29"/>
  <c r="CG361" i="29"/>
  <c r="AV361" i="29"/>
  <c r="Q361" i="29"/>
  <c r="HL361" i="29"/>
  <c r="GB361" i="29"/>
  <c r="EV361" i="29"/>
  <c r="DK361" i="29"/>
  <c r="CE361" i="29"/>
  <c r="AU361" i="29"/>
  <c r="P361" i="29"/>
  <c r="GY361" i="29"/>
  <c r="FQ361" i="29"/>
  <c r="EI361" i="29"/>
  <c r="CZ361" i="29"/>
  <c r="BS361" i="29"/>
  <c r="AK361" i="29"/>
  <c r="BG361" i="29"/>
  <c r="CX361" i="29"/>
  <c r="EP361" i="29"/>
  <c r="GN361" i="29"/>
  <c r="N361" i="29"/>
  <c r="BI361" i="29"/>
  <c r="CY361" i="29"/>
  <c r="ES361" i="29"/>
  <c r="GO361" i="29"/>
  <c r="L362" i="29"/>
  <c r="BN362" i="29"/>
  <c r="DE362" i="29"/>
  <c r="EY362" i="29"/>
  <c r="GZ362" i="29"/>
  <c r="J364" i="29"/>
  <c r="BJ364" i="29"/>
  <c r="DU364" i="29"/>
  <c r="FS364" i="29"/>
  <c r="R378" i="29"/>
  <c r="HK339" i="29"/>
  <c r="GQ339" i="29"/>
  <c r="FW339" i="29"/>
  <c r="FC339" i="29"/>
  <c r="EI339" i="29"/>
  <c r="DO339" i="29"/>
  <c r="CU339" i="29"/>
  <c r="CA339" i="29"/>
  <c r="BG339" i="29"/>
  <c r="AM339" i="29"/>
  <c r="S339" i="29"/>
  <c r="HJ339" i="29"/>
  <c r="GP339" i="29"/>
  <c r="FV339" i="29"/>
  <c r="FB339" i="29"/>
  <c r="EH339" i="29"/>
  <c r="DN339" i="29"/>
  <c r="CT339" i="29"/>
  <c r="BZ339" i="29"/>
  <c r="BF339" i="29"/>
  <c r="AL339" i="29"/>
  <c r="R339" i="29"/>
  <c r="HI339" i="29"/>
  <c r="GO339" i="29"/>
  <c r="FU339" i="29"/>
  <c r="FA339" i="29"/>
  <c r="EG339" i="29"/>
  <c r="HH339" i="29"/>
  <c r="GN339" i="29"/>
  <c r="FT339" i="29"/>
  <c r="EZ339" i="29"/>
  <c r="EF339" i="29"/>
  <c r="DL339" i="29"/>
  <c r="CR339" i="29"/>
  <c r="BX339" i="29"/>
  <c r="BD339" i="29"/>
  <c r="AJ339" i="29"/>
  <c r="P339" i="29"/>
  <c r="AD339" i="29"/>
  <c r="BA339" i="29"/>
  <c r="BY339" i="29"/>
  <c r="CX339" i="29"/>
  <c r="DU339" i="29"/>
  <c r="ES339" i="29"/>
  <c r="FQ339" i="29"/>
  <c r="GS339" i="29"/>
  <c r="HQ339" i="29"/>
  <c r="R343" i="29"/>
  <c r="AR343" i="29"/>
  <c r="BQ343" i="29"/>
  <c r="CT343" i="29"/>
  <c r="DT343" i="29"/>
  <c r="ES343" i="29"/>
  <c r="FR343" i="29"/>
  <c r="GV343" i="29"/>
  <c r="HC344" i="29"/>
  <c r="GI344" i="29"/>
  <c r="FO344" i="29"/>
  <c r="EU344" i="29"/>
  <c r="EA344" i="29"/>
  <c r="DG344" i="29"/>
  <c r="CM344" i="29"/>
  <c r="BS344" i="29"/>
  <c r="AY344" i="29"/>
  <c r="AE344" i="29"/>
  <c r="K344" i="29"/>
  <c r="HP344" i="29"/>
  <c r="GU344" i="29"/>
  <c r="FZ344" i="29"/>
  <c r="FE344" i="29"/>
  <c r="EJ344" i="29"/>
  <c r="DO344" i="29"/>
  <c r="CT344" i="29"/>
  <c r="BY344" i="29"/>
  <c r="BD344" i="29"/>
  <c r="AI344" i="29"/>
  <c r="N344" i="29"/>
  <c r="HO344" i="29"/>
  <c r="GT344" i="29"/>
  <c r="FY344" i="29"/>
  <c r="FD344" i="29"/>
  <c r="EI344" i="29"/>
  <c r="DN344" i="29"/>
  <c r="CS344" i="29"/>
  <c r="BX344" i="29"/>
  <c r="BC344" i="29"/>
  <c r="AH344" i="29"/>
  <c r="M344" i="29"/>
  <c r="HN344" i="29"/>
  <c r="GS344" i="29"/>
  <c r="FX344" i="29"/>
  <c r="FC344" i="29"/>
  <c r="EH344" i="29"/>
  <c r="DM344" i="29"/>
  <c r="CR344" i="29"/>
  <c r="BW344" i="29"/>
  <c r="BB344" i="29"/>
  <c r="AG344" i="29"/>
  <c r="L344" i="29"/>
  <c r="HM344" i="29"/>
  <c r="GR344" i="29"/>
  <c r="FW344" i="29"/>
  <c r="FB344" i="29"/>
  <c r="EG344" i="29"/>
  <c r="DL344" i="29"/>
  <c r="CQ344" i="29"/>
  <c r="BV344" i="29"/>
  <c r="BA344" i="29"/>
  <c r="AF344" i="29"/>
  <c r="J344" i="29"/>
  <c r="AK344" i="29"/>
  <c r="BJ344" i="29"/>
  <c r="CI344" i="29"/>
  <c r="DI344" i="29"/>
  <c r="EL344" i="29"/>
  <c r="FK344" i="29"/>
  <c r="GK344" i="29"/>
  <c r="HJ344" i="29"/>
  <c r="O361" i="29"/>
  <c r="BJ361" i="29"/>
  <c r="DA361" i="29"/>
  <c r="EU361" i="29"/>
  <c r="GP361" i="29"/>
  <c r="Q362" i="29"/>
  <c r="BO362" i="29"/>
  <c r="DF362" i="29"/>
  <c r="FC362" i="29"/>
  <c r="HA362" i="29"/>
  <c r="O364" i="29"/>
  <c r="BK364" i="29"/>
  <c r="DV364" i="29"/>
  <c r="FT364" i="29"/>
  <c r="AB378" i="29"/>
  <c r="HB333" i="29"/>
  <c r="GH333" i="29"/>
  <c r="FN333" i="29"/>
  <c r="ET333" i="29"/>
  <c r="DZ333" i="29"/>
  <c r="DF333" i="29"/>
  <c r="CL333" i="29"/>
  <c r="BR333" i="29"/>
  <c r="AX333" i="29"/>
  <c r="AD333" i="29"/>
  <c r="J333" i="29"/>
  <c r="GZ333" i="29"/>
  <c r="GF333" i="29"/>
  <c r="FL333" i="29"/>
  <c r="ER333" i="29"/>
  <c r="DX333" i="29"/>
  <c r="DD333" i="29"/>
  <c r="AB333" i="29"/>
  <c r="AW333" i="29"/>
  <c r="BS333" i="29"/>
  <c r="CN333" i="29"/>
  <c r="DJ333" i="29"/>
  <c r="EF333" i="29"/>
  <c r="FB333" i="29"/>
  <c r="FX333" i="29"/>
  <c r="GT333" i="29"/>
  <c r="HP333" i="29"/>
  <c r="H339" i="29"/>
  <c r="AE339" i="29"/>
  <c r="BB339" i="29"/>
  <c r="CB339" i="29"/>
  <c r="CY339" i="29"/>
  <c r="DV339" i="29"/>
  <c r="ET339" i="29"/>
  <c r="FR339" i="29"/>
  <c r="GT339" i="29"/>
  <c r="S343" i="29"/>
  <c r="AS343" i="29"/>
  <c r="BR343" i="29"/>
  <c r="CU343" i="29"/>
  <c r="DU343" i="29"/>
  <c r="ET343" i="29"/>
  <c r="FS343" i="29"/>
  <c r="GW343" i="29"/>
  <c r="H344" i="29"/>
  <c r="AL344" i="29"/>
  <c r="BK344" i="29"/>
  <c r="CJ344" i="29"/>
  <c r="DJ344" i="29"/>
  <c r="EM344" i="29"/>
  <c r="FL344" i="29"/>
  <c r="GL344" i="29"/>
  <c r="HK344" i="29"/>
  <c r="U361" i="29"/>
  <c r="BK361" i="29"/>
  <c r="DB361" i="29"/>
  <c r="EZ361" i="29"/>
  <c r="GQ361" i="29"/>
  <c r="S362" i="29"/>
  <c r="BP362" i="29"/>
  <c r="DI362" i="29"/>
  <c r="FD362" i="29"/>
  <c r="HD362" i="29"/>
  <c r="R364" i="29"/>
  <c r="BT364" i="29"/>
  <c r="DW364" i="29"/>
  <c r="FY364" i="29"/>
  <c r="BP378" i="29"/>
  <c r="HN332" i="29"/>
  <c r="GT332" i="29"/>
  <c r="FZ332" i="29"/>
  <c r="FF332" i="29"/>
  <c r="EL332" i="29"/>
  <c r="DR332" i="29"/>
  <c r="CX332" i="29"/>
  <c r="CD332" i="29"/>
  <c r="BJ332" i="29"/>
  <c r="AP332" i="29"/>
  <c r="V332" i="29"/>
  <c r="AB332" i="29"/>
  <c r="AW332" i="29"/>
  <c r="BR332" i="29"/>
  <c r="CM332" i="29"/>
  <c r="DH332" i="29"/>
  <c r="EC332" i="29"/>
  <c r="EX332" i="29"/>
  <c r="FS332" i="29"/>
  <c r="GN332" i="29"/>
  <c r="HI332" i="29"/>
  <c r="H333" i="29"/>
  <c r="AC333" i="29"/>
  <c r="AY333" i="29"/>
  <c r="BT333" i="29"/>
  <c r="CO333" i="29"/>
  <c r="DK333" i="29"/>
  <c r="EG333" i="29"/>
  <c r="FC333" i="29"/>
  <c r="FY333" i="29"/>
  <c r="GU333" i="29"/>
  <c r="HQ333" i="29"/>
  <c r="I339" i="29"/>
  <c r="AF339" i="29"/>
  <c r="BC339" i="29"/>
  <c r="CC339" i="29"/>
  <c r="CZ339" i="29"/>
  <c r="DW339" i="29"/>
  <c r="EU339" i="29"/>
  <c r="FS339" i="29"/>
  <c r="GU339" i="29"/>
  <c r="T343" i="29"/>
  <c r="AT343" i="29"/>
  <c r="BS343" i="29"/>
  <c r="CV343" i="29"/>
  <c r="DV343" i="29"/>
  <c r="EU343" i="29"/>
  <c r="FT343" i="29"/>
  <c r="GX343" i="29"/>
  <c r="I344" i="29"/>
  <c r="AM344" i="29"/>
  <c r="BL344" i="29"/>
  <c r="CK344" i="29"/>
  <c r="DK344" i="29"/>
  <c r="EN344" i="29"/>
  <c r="FM344" i="29"/>
  <c r="GM344" i="29"/>
  <c r="HL344" i="29"/>
  <c r="HC354" i="29"/>
  <c r="GI354" i="29"/>
  <c r="FO354" i="29"/>
  <c r="EU354" i="29"/>
  <c r="EA354" i="29"/>
  <c r="DG354" i="29"/>
  <c r="CM354" i="29"/>
  <c r="BS354" i="29"/>
  <c r="AY354" i="29"/>
  <c r="AE354" i="29"/>
  <c r="K354" i="29"/>
  <c r="HE354" i="29"/>
  <c r="GJ354" i="29"/>
  <c r="FN354" i="29"/>
  <c r="ES354" i="29"/>
  <c r="DX354" i="29"/>
  <c r="DC354" i="29"/>
  <c r="CH354" i="29"/>
  <c r="BM354" i="29"/>
  <c r="AR354" i="29"/>
  <c r="W354" i="29"/>
  <c r="HQ354" i="29"/>
  <c r="GU354" i="29"/>
  <c r="FY354" i="29"/>
  <c r="FC354" i="29"/>
  <c r="EG354" i="29"/>
  <c r="DK354" i="29"/>
  <c r="CO354" i="29"/>
  <c r="BR354" i="29"/>
  <c r="AV354" i="29"/>
  <c r="Z354" i="29"/>
  <c r="HP354" i="29"/>
  <c r="GT354" i="29"/>
  <c r="FX354" i="29"/>
  <c r="FB354" i="29"/>
  <c r="EF354" i="29"/>
  <c r="DJ354" i="29"/>
  <c r="CN354" i="29"/>
  <c r="BQ354" i="29"/>
  <c r="AU354" i="29"/>
  <c r="Y354" i="29"/>
  <c r="HI354" i="29"/>
  <c r="GM354" i="29"/>
  <c r="FQ354" i="29"/>
  <c r="ET354" i="29"/>
  <c r="DW354" i="29"/>
  <c r="DA354" i="29"/>
  <c r="CE354" i="29"/>
  <c r="BI354" i="29"/>
  <c r="AM354" i="29"/>
  <c r="Q354" i="29"/>
  <c r="HH354" i="29"/>
  <c r="GL354" i="29"/>
  <c r="FP354" i="29"/>
  <c r="ER354" i="29"/>
  <c r="GR354" i="29"/>
  <c r="FR354" i="29"/>
  <c r="EN354" i="29"/>
  <c r="DO354" i="29"/>
  <c r="CP354" i="29"/>
  <c r="BN354" i="29"/>
  <c r="AN354" i="29"/>
  <c r="N354" i="29"/>
  <c r="GQ354" i="29"/>
  <c r="FM354" i="29"/>
  <c r="EM354" i="29"/>
  <c r="DN354" i="29"/>
  <c r="CL354" i="29"/>
  <c r="BL354" i="29"/>
  <c r="AL354" i="29"/>
  <c r="M354" i="29"/>
  <c r="GP354" i="29"/>
  <c r="FL354" i="29"/>
  <c r="EL354" i="29"/>
  <c r="DM354" i="29"/>
  <c r="CK354" i="29"/>
  <c r="BK354" i="29"/>
  <c r="AK354" i="29"/>
  <c r="L354" i="29"/>
  <c r="HO354" i="29"/>
  <c r="GO354" i="29"/>
  <c r="FK354" i="29"/>
  <c r="EK354" i="29"/>
  <c r="DL354" i="29"/>
  <c r="CJ354" i="29"/>
  <c r="BJ354" i="29"/>
  <c r="AJ354" i="29"/>
  <c r="J354" i="29"/>
  <c r="HF354" i="29"/>
  <c r="GD354" i="29"/>
  <c r="FD354" i="29"/>
  <c r="EB354" i="29"/>
  <c r="CZ354" i="29"/>
  <c r="CA354" i="29"/>
  <c r="BB354" i="29"/>
  <c r="AB354" i="29"/>
  <c r="AQ354" i="29"/>
  <c r="BY354" i="29"/>
  <c r="DF354" i="29"/>
  <c r="EQ354" i="29"/>
  <c r="GB354" i="29"/>
  <c r="HL354" i="29"/>
  <c r="V361" i="29"/>
  <c r="BN361" i="29"/>
  <c r="DG361" i="29"/>
  <c r="FB361" i="29"/>
  <c r="GU361" i="29"/>
  <c r="Y362" i="29"/>
  <c r="BQ362" i="29"/>
  <c r="DK362" i="29"/>
  <c r="FM362" i="29"/>
  <c r="HE362" i="29"/>
  <c r="S364" i="29"/>
  <c r="CB364" i="29"/>
  <c r="DX364" i="29"/>
  <c r="FZ364" i="29"/>
  <c r="BQ378" i="29"/>
  <c r="AA298" i="29"/>
  <c r="AU298" i="29"/>
  <c r="BO298" i="29"/>
  <c r="CI298" i="29"/>
  <c r="DC298" i="29"/>
  <c r="DW298" i="29"/>
  <c r="EQ298" i="29"/>
  <c r="FK298" i="29"/>
  <c r="GE298" i="29"/>
  <c r="GY298" i="29"/>
  <c r="AA303" i="29"/>
  <c r="AU303" i="29"/>
  <c r="BO303" i="29"/>
  <c r="CI303" i="29"/>
  <c r="DC303" i="29"/>
  <c r="DW303" i="29"/>
  <c r="EQ303" i="29"/>
  <c r="FK303" i="29"/>
  <c r="GE303" i="29"/>
  <c r="GY303" i="29"/>
  <c r="AA308" i="29"/>
  <c r="AU308" i="29"/>
  <c r="BO308" i="29"/>
  <c r="CI308" i="29"/>
  <c r="DC308" i="29"/>
  <c r="DW308" i="29"/>
  <c r="EQ308" i="29"/>
  <c r="FK308" i="29"/>
  <c r="GE308" i="29"/>
  <c r="GY308" i="29"/>
  <c r="AA313" i="29"/>
  <c r="AU313" i="29"/>
  <c r="BO313" i="29"/>
  <c r="CI313" i="29"/>
  <c r="DC313" i="29"/>
  <c r="DW313" i="29"/>
  <c r="EQ313" i="29"/>
  <c r="FK313" i="29"/>
  <c r="GE313" i="29"/>
  <c r="GY313" i="29"/>
  <c r="AA318" i="29"/>
  <c r="AU318" i="29"/>
  <c r="BO318" i="29"/>
  <c r="CI318" i="29"/>
  <c r="DC318" i="29"/>
  <c r="DW318" i="29"/>
  <c r="EQ318" i="29"/>
  <c r="FK318" i="29"/>
  <c r="GE318" i="29"/>
  <c r="GY318" i="29"/>
  <c r="AA323" i="29"/>
  <c r="AU323" i="29"/>
  <c r="BO323" i="29"/>
  <c r="CI323" i="29"/>
  <c r="DC323" i="29"/>
  <c r="DW323" i="29"/>
  <c r="EQ323" i="29"/>
  <c r="FK323" i="29"/>
  <c r="GE323" i="29"/>
  <c r="GY323" i="29"/>
  <c r="AA328" i="29"/>
  <c r="AU328" i="29"/>
  <c r="BO328" i="29"/>
  <c r="CI328" i="29"/>
  <c r="DC328" i="29"/>
  <c r="DW328" i="29"/>
  <c r="EQ328" i="29"/>
  <c r="FK328" i="29"/>
  <c r="GE328" i="29"/>
  <c r="GY328" i="29"/>
  <c r="H332" i="29"/>
  <c r="AC332" i="29"/>
  <c r="AX332" i="29"/>
  <c r="BS332" i="29"/>
  <c r="CN332" i="29"/>
  <c r="DI332" i="29"/>
  <c r="ED332" i="29"/>
  <c r="EY332" i="29"/>
  <c r="FT332" i="29"/>
  <c r="GO332" i="29"/>
  <c r="HJ332" i="29"/>
  <c r="I333" i="29"/>
  <c r="AE333" i="29"/>
  <c r="AZ333" i="29"/>
  <c r="BU333" i="29"/>
  <c r="CP333" i="29"/>
  <c r="DL333" i="29"/>
  <c r="EH333" i="29"/>
  <c r="FD333" i="29"/>
  <c r="FZ333" i="29"/>
  <c r="GV333" i="29"/>
  <c r="J339" i="29"/>
  <c r="AG339" i="29"/>
  <c r="BE339" i="29"/>
  <c r="CD339" i="29"/>
  <c r="DA339" i="29"/>
  <c r="DX339" i="29"/>
  <c r="EV339" i="29"/>
  <c r="FX339" i="29"/>
  <c r="GV339" i="29"/>
  <c r="U343" i="29"/>
  <c r="AU343" i="29"/>
  <c r="BX343" i="29"/>
  <c r="CW343" i="29"/>
  <c r="DW343" i="29"/>
  <c r="EV343" i="29"/>
  <c r="FY343" i="29"/>
  <c r="GY343" i="29"/>
  <c r="O344" i="29"/>
  <c r="AN344" i="29"/>
  <c r="BM344" i="29"/>
  <c r="CL344" i="29"/>
  <c r="DP344" i="29"/>
  <c r="EO344" i="29"/>
  <c r="FN344" i="29"/>
  <c r="GN344" i="29"/>
  <c r="HQ344" i="29"/>
  <c r="HG352" i="29"/>
  <c r="HA352" i="29"/>
  <c r="GG352" i="29"/>
  <c r="FM352" i="29"/>
  <c r="ES352" i="29"/>
  <c r="DY352" i="29"/>
  <c r="DE352" i="29"/>
  <c r="CK352" i="29"/>
  <c r="BQ352" i="29"/>
  <c r="AW352" i="29"/>
  <c r="AC352" i="29"/>
  <c r="I352" i="29"/>
  <c r="HH352" i="29"/>
  <c r="GL352" i="29"/>
  <c r="FQ352" i="29"/>
  <c r="EV352" i="29"/>
  <c r="EA352" i="29"/>
  <c r="DF352" i="29"/>
  <c r="CJ352" i="29"/>
  <c r="BO352" i="29"/>
  <c r="AT352" i="29"/>
  <c r="Y352" i="29"/>
  <c r="HF352" i="29"/>
  <c r="GK352" i="29"/>
  <c r="FP352" i="29"/>
  <c r="EU352" i="29"/>
  <c r="DZ352" i="29"/>
  <c r="DD352" i="29"/>
  <c r="CI352" i="29"/>
  <c r="BN352" i="29"/>
  <c r="AS352" i="29"/>
  <c r="X352" i="29"/>
  <c r="GX352" i="29"/>
  <c r="GC352" i="29"/>
  <c r="FH352" i="29"/>
  <c r="EM352" i="29"/>
  <c r="DR352" i="29"/>
  <c r="CW352" i="29"/>
  <c r="CB352" i="29"/>
  <c r="BG352" i="29"/>
  <c r="AL352" i="29"/>
  <c r="Q352" i="29"/>
  <c r="HL352" i="29"/>
  <c r="GM352" i="29"/>
  <c r="FL352" i="29"/>
  <c r="EN352" i="29"/>
  <c r="DO352" i="29"/>
  <c r="CQ352" i="29"/>
  <c r="BS352" i="29"/>
  <c r="AR352" i="29"/>
  <c r="T352" i="29"/>
  <c r="HK352" i="29"/>
  <c r="GJ352" i="29"/>
  <c r="FK352" i="29"/>
  <c r="EL352" i="29"/>
  <c r="DN352" i="29"/>
  <c r="CP352" i="29"/>
  <c r="BR352" i="29"/>
  <c r="AQ352" i="29"/>
  <c r="S352" i="29"/>
  <c r="HJ352" i="29"/>
  <c r="GI352" i="29"/>
  <c r="FJ352" i="29"/>
  <c r="EK352" i="29"/>
  <c r="DM352" i="29"/>
  <c r="CO352" i="29"/>
  <c r="BP352" i="29"/>
  <c r="AP352" i="29"/>
  <c r="R352" i="29"/>
  <c r="HI352" i="29"/>
  <c r="GH352" i="29"/>
  <c r="FI352" i="29"/>
  <c r="EJ352" i="29"/>
  <c r="DL352" i="29"/>
  <c r="CN352" i="29"/>
  <c r="BM352" i="29"/>
  <c r="AO352" i="29"/>
  <c r="P352" i="29"/>
  <c r="GW352" i="29"/>
  <c r="FY352" i="29"/>
  <c r="FA352" i="29"/>
  <c r="EC352" i="29"/>
  <c r="DB352" i="29"/>
  <c r="CD352" i="29"/>
  <c r="BE352" i="29"/>
  <c r="AG352" i="29"/>
  <c r="H352" i="29"/>
  <c r="AM352" i="29"/>
  <c r="BW352" i="29"/>
  <c r="DA352" i="29"/>
  <c r="EH352" i="29"/>
  <c r="FS352" i="29"/>
  <c r="GV352" i="29"/>
  <c r="H354" i="29"/>
  <c r="AS354" i="29"/>
  <c r="BZ354" i="29"/>
  <c r="DH354" i="29"/>
  <c r="EV354" i="29"/>
  <c r="GC354" i="29"/>
  <c r="HM354" i="29"/>
  <c r="W361" i="29"/>
  <c r="BO361" i="29"/>
  <c r="DH361" i="29"/>
  <c r="FD361" i="29"/>
  <c r="GV361" i="29"/>
  <c r="Z362" i="29"/>
  <c r="BU362" i="29"/>
  <c r="DP362" i="29"/>
  <c r="FN362" i="29"/>
  <c r="HH362" i="29"/>
  <c r="T364" i="29"/>
  <c r="CC364" i="29"/>
  <c r="DY364" i="29"/>
  <c r="GA364" i="29"/>
  <c r="CB378" i="29"/>
  <c r="HG347" i="29"/>
  <c r="GM347" i="29"/>
  <c r="FS347" i="29"/>
  <c r="EY347" i="29"/>
  <c r="EE347" i="29"/>
  <c r="DK347" i="29"/>
  <c r="CQ347" i="29"/>
  <c r="BW347" i="29"/>
  <c r="BC347" i="29"/>
  <c r="AI347" i="29"/>
  <c r="O347" i="29"/>
  <c r="HF347" i="29"/>
  <c r="GL347" i="29"/>
  <c r="FR347" i="29"/>
  <c r="EX347" i="29"/>
  <c r="ED347" i="29"/>
  <c r="DJ347" i="29"/>
  <c r="CP347" i="29"/>
  <c r="BV347" i="29"/>
  <c r="BB347" i="29"/>
  <c r="AH347" i="29"/>
  <c r="N347" i="29"/>
  <c r="AC347" i="29"/>
  <c r="AY347" i="29"/>
  <c r="BU347" i="29"/>
  <c r="CS347" i="29"/>
  <c r="DO347" i="29"/>
  <c r="EK347" i="29"/>
  <c r="FG347" i="29"/>
  <c r="GC347" i="29"/>
  <c r="GY347" i="29"/>
  <c r="GX375" i="29"/>
  <c r="GD375" i="29"/>
  <c r="FJ375" i="29"/>
  <c r="EP375" i="29"/>
  <c r="DV375" i="29"/>
  <c r="DB375" i="29"/>
  <c r="CH375" i="29"/>
  <c r="BN375" i="29"/>
  <c r="AT375" i="29"/>
  <c r="Z375" i="29"/>
  <c r="GY375" i="29"/>
  <c r="GC375" i="29"/>
  <c r="FH375" i="29"/>
  <c r="EM375" i="29"/>
  <c r="DR375" i="29"/>
  <c r="CW375" i="29"/>
  <c r="CB375" i="29"/>
  <c r="BG375" i="29"/>
  <c r="AL375" i="29"/>
  <c r="Q375" i="29"/>
  <c r="GW375" i="29"/>
  <c r="GB375" i="29"/>
  <c r="FG375" i="29"/>
  <c r="EL375" i="29"/>
  <c r="DQ375" i="29"/>
  <c r="CV375" i="29"/>
  <c r="CA375" i="29"/>
  <c r="BF375" i="29"/>
  <c r="AK375" i="29"/>
  <c r="P375" i="29"/>
  <c r="HQ375" i="29"/>
  <c r="GV375" i="29"/>
  <c r="GA375" i="29"/>
  <c r="FF375" i="29"/>
  <c r="EK375" i="29"/>
  <c r="DP375" i="29"/>
  <c r="CU375" i="29"/>
  <c r="BZ375" i="29"/>
  <c r="BE375" i="29"/>
  <c r="AJ375" i="29"/>
  <c r="O375" i="29"/>
  <c r="HC375" i="29"/>
  <c r="GE375" i="29"/>
  <c r="FC375" i="29"/>
  <c r="EE375" i="29"/>
  <c r="DG375" i="29"/>
  <c r="CI375" i="29"/>
  <c r="BJ375" i="29"/>
  <c r="AI375" i="29"/>
  <c r="K375" i="29"/>
  <c r="HB375" i="29"/>
  <c r="FZ375" i="29"/>
  <c r="FB375" i="29"/>
  <c r="ED375" i="29"/>
  <c r="DF375" i="29"/>
  <c r="CG375" i="29"/>
  <c r="BI375" i="29"/>
  <c r="AH375" i="29"/>
  <c r="J375" i="29"/>
  <c r="HA375" i="29"/>
  <c r="FY375" i="29"/>
  <c r="FA375" i="29"/>
  <c r="EC375" i="29"/>
  <c r="DE375" i="29"/>
  <c r="CF375" i="29"/>
  <c r="BH375" i="29"/>
  <c r="AG375" i="29"/>
  <c r="I375" i="29"/>
  <c r="HM375" i="29"/>
  <c r="GO375" i="29"/>
  <c r="FQ375" i="29"/>
  <c r="ES375" i="29"/>
  <c r="DT375" i="29"/>
  <c r="CS375" i="29"/>
  <c r="BU375" i="29"/>
  <c r="AW375" i="29"/>
  <c r="X375" i="29"/>
  <c r="HF375" i="29"/>
  <c r="FW375" i="29"/>
  <c r="EU375" i="29"/>
  <c r="DN375" i="29"/>
  <c r="CL375" i="29"/>
  <c r="BC375" i="29"/>
  <c r="AA375" i="29"/>
  <c r="HE375" i="29"/>
  <c r="FV375" i="29"/>
  <c r="ET375" i="29"/>
  <c r="DM375" i="29"/>
  <c r="CK375" i="29"/>
  <c r="BB375" i="29"/>
  <c r="Y375" i="29"/>
  <c r="GZ375" i="29"/>
  <c r="FT375" i="29"/>
  <c r="EQ375" i="29"/>
  <c r="DK375" i="29"/>
  <c r="CE375" i="29"/>
  <c r="AZ375" i="29"/>
  <c r="V375" i="29"/>
  <c r="HP375" i="29"/>
  <c r="GM375" i="29"/>
  <c r="FK375" i="29"/>
  <c r="EB375" i="29"/>
  <c r="CY375" i="29"/>
  <c r="BS375" i="29"/>
  <c r="AP375" i="29"/>
  <c r="H375" i="29"/>
  <c r="HK375" i="29"/>
  <c r="FX375" i="29"/>
  <c r="EJ375" i="29"/>
  <c r="CZ375" i="29"/>
  <c r="BO375" i="29"/>
  <c r="AB375" i="29"/>
  <c r="HJ375" i="29"/>
  <c r="FU375" i="29"/>
  <c r="EI375" i="29"/>
  <c r="CX375" i="29"/>
  <c r="BM375" i="29"/>
  <c r="W375" i="29"/>
  <c r="HI375" i="29"/>
  <c r="FS375" i="29"/>
  <c r="EH375" i="29"/>
  <c r="CT375" i="29"/>
  <c r="BL375" i="29"/>
  <c r="U375" i="29"/>
  <c r="HH375" i="29"/>
  <c r="FR375" i="29"/>
  <c r="EG375" i="29"/>
  <c r="CR375" i="29"/>
  <c r="BK375" i="29"/>
  <c r="T375" i="29"/>
  <c r="GL375" i="29"/>
  <c r="ER375" i="29"/>
  <c r="CP375" i="29"/>
  <c r="AU375" i="29"/>
  <c r="GF375" i="29"/>
  <c r="DY375" i="29"/>
  <c r="CC375" i="29"/>
  <c r="AM375" i="29"/>
  <c r="FO375" i="29"/>
  <c r="DS375" i="29"/>
  <c r="BR375" i="29"/>
  <c r="M375" i="29"/>
  <c r="GU375" i="29"/>
  <c r="EZ375" i="29"/>
  <c r="DC375" i="29"/>
  <c r="AV375" i="29"/>
  <c r="GT375" i="29"/>
  <c r="EY375" i="29"/>
  <c r="DA375" i="29"/>
  <c r="AS375" i="29"/>
  <c r="GS375" i="29"/>
  <c r="EX375" i="29"/>
  <c r="CQ375" i="29"/>
  <c r="AR375" i="29"/>
  <c r="FL375" i="29"/>
  <c r="CO375" i="29"/>
  <c r="AE375" i="29"/>
  <c r="FI375" i="29"/>
  <c r="CN375" i="29"/>
  <c r="AD375" i="29"/>
  <c r="GR375" i="29"/>
  <c r="EF375" i="29"/>
  <c r="BV375" i="29"/>
  <c r="GQ375" i="29"/>
  <c r="EA375" i="29"/>
  <c r="BT375" i="29"/>
  <c r="CJ375" i="29"/>
  <c r="FP375" i="29"/>
  <c r="DR381" i="29"/>
  <c r="HQ386" i="29"/>
  <c r="HF381" i="29"/>
  <c r="GL381" i="29"/>
  <c r="FR381" i="29"/>
  <c r="EX381" i="29"/>
  <c r="ED381" i="29"/>
  <c r="DJ381" i="29"/>
  <c r="CP381" i="29"/>
  <c r="BV381" i="29"/>
  <c r="BB381" i="29"/>
  <c r="AH381" i="29"/>
  <c r="N381" i="29"/>
  <c r="HH381" i="29"/>
  <c r="GM381" i="29"/>
  <c r="FQ381" i="29"/>
  <c r="EV381" i="29"/>
  <c r="EA381" i="29"/>
  <c r="DF381" i="29"/>
  <c r="CK381" i="29"/>
  <c r="BP381" i="29"/>
  <c r="AU381" i="29"/>
  <c r="Z381" i="29"/>
  <c r="HG381" i="29"/>
  <c r="GK381" i="29"/>
  <c r="FP381" i="29"/>
  <c r="EU381" i="29"/>
  <c r="DZ381" i="29"/>
  <c r="DE381" i="29"/>
  <c r="CJ381" i="29"/>
  <c r="BO381" i="29"/>
  <c r="AT381" i="29"/>
  <c r="Y381" i="29"/>
  <c r="HE381" i="29"/>
  <c r="GJ381" i="29"/>
  <c r="FO381" i="29"/>
  <c r="ET381" i="29"/>
  <c r="DY381" i="29"/>
  <c r="DD381" i="29"/>
  <c r="CI381" i="29"/>
  <c r="BN381" i="29"/>
  <c r="AS381" i="29"/>
  <c r="X381" i="29"/>
  <c r="GW381" i="29"/>
  <c r="GB381" i="29"/>
  <c r="FG381" i="29"/>
  <c r="EL381" i="29"/>
  <c r="DQ381" i="29"/>
  <c r="CV381" i="29"/>
  <c r="CA381" i="29"/>
  <c r="BF381" i="29"/>
  <c r="AK381" i="29"/>
  <c r="P381" i="29"/>
  <c r="HP381" i="29"/>
  <c r="GQ381" i="29"/>
  <c r="FN381" i="29"/>
  <c r="EO381" i="29"/>
  <c r="DO381" i="29"/>
  <c r="CO381" i="29"/>
  <c r="BM381" i="29"/>
  <c r="AN381" i="29"/>
  <c r="M381" i="29"/>
  <c r="HO381" i="29"/>
  <c r="GP381" i="29"/>
  <c r="FM381" i="29"/>
  <c r="EN381" i="29"/>
  <c r="DN381" i="29"/>
  <c r="CN381" i="29"/>
  <c r="BL381" i="29"/>
  <c r="AM381" i="29"/>
  <c r="L381" i="29"/>
  <c r="HN381" i="29"/>
  <c r="GO381" i="29"/>
  <c r="FL381" i="29"/>
  <c r="EM381" i="29"/>
  <c r="DM381" i="29"/>
  <c r="CM381" i="29"/>
  <c r="BK381" i="29"/>
  <c r="AL381" i="29"/>
  <c r="K381" i="29"/>
  <c r="HB381" i="29"/>
  <c r="GC381" i="29"/>
  <c r="FC381" i="29"/>
  <c r="EC381" i="29"/>
  <c r="DA381" i="29"/>
  <c r="CB381" i="29"/>
  <c r="BA381" i="29"/>
  <c r="AB381" i="29"/>
  <c r="GI381" i="29"/>
  <c r="FE381" i="29"/>
  <c r="DW381" i="29"/>
  <c r="CS381" i="29"/>
  <c r="BI381" i="29"/>
  <c r="AD381" i="29"/>
  <c r="GH381" i="29"/>
  <c r="FD381" i="29"/>
  <c r="DV381" i="29"/>
  <c r="CR381" i="29"/>
  <c r="BH381" i="29"/>
  <c r="AC381" i="29"/>
  <c r="HQ381" i="29"/>
  <c r="GG381" i="29"/>
  <c r="FB381" i="29"/>
  <c r="DU381" i="29"/>
  <c r="CQ381" i="29"/>
  <c r="BG381" i="29"/>
  <c r="AA381" i="29"/>
  <c r="HM381" i="29"/>
  <c r="GF381" i="29"/>
  <c r="FA381" i="29"/>
  <c r="DT381" i="29"/>
  <c r="CL381" i="29"/>
  <c r="BE381" i="29"/>
  <c r="W381" i="29"/>
  <c r="GZ381" i="29"/>
  <c r="FV381" i="29"/>
  <c r="EK381" i="29"/>
  <c r="DG381" i="29"/>
  <c r="BY381" i="29"/>
  <c r="AR381" i="29"/>
  <c r="J381" i="29"/>
  <c r="HJ381" i="29"/>
  <c r="FU381" i="29"/>
  <c r="EE381" i="29"/>
  <c r="CF381" i="29"/>
  <c r="AQ381" i="29"/>
  <c r="HI381" i="29"/>
  <c r="FT381" i="29"/>
  <c r="EB381" i="29"/>
  <c r="CE381" i="29"/>
  <c r="AP381" i="29"/>
  <c r="HD381" i="29"/>
  <c r="FS381" i="29"/>
  <c r="DX381" i="29"/>
  <c r="CD381" i="29"/>
  <c r="AO381" i="29"/>
  <c r="HC381" i="29"/>
  <c r="FK381" i="29"/>
  <c r="DS381" i="29"/>
  <c r="CC381" i="29"/>
  <c r="AJ381" i="29"/>
  <c r="GN381" i="29"/>
  <c r="ER381" i="29"/>
  <c r="CZ381" i="29"/>
  <c r="BJ381" i="29"/>
  <c r="R381" i="29"/>
  <c r="HL381" i="29"/>
  <c r="FF381" i="29"/>
  <c r="CY381" i="29"/>
  <c r="AW381" i="29"/>
  <c r="GU381" i="29"/>
  <c r="EP381" i="29"/>
  <c r="CG381" i="29"/>
  <c r="V381" i="29"/>
  <c r="GX381" i="29"/>
  <c r="EJ381" i="29"/>
  <c r="BW381" i="29"/>
  <c r="O381" i="29"/>
  <c r="GA381" i="29"/>
  <c r="DL381" i="29"/>
  <c r="BC381" i="29"/>
  <c r="FZ381" i="29"/>
  <c r="DK381" i="29"/>
  <c r="AZ381" i="29"/>
  <c r="FY381" i="29"/>
  <c r="DI381" i="29"/>
  <c r="AY381" i="29"/>
  <c r="FJ381" i="29"/>
  <c r="DB381" i="29"/>
  <c r="AI381" i="29"/>
  <c r="EI381" i="29"/>
  <c r="BD381" i="29"/>
  <c r="EH381" i="29"/>
  <c r="AX381" i="29"/>
  <c r="HK381" i="29"/>
  <c r="EG381" i="29"/>
  <c r="AV381" i="29"/>
  <c r="GS381" i="29"/>
  <c r="DC381" i="29"/>
  <c r="T381" i="29"/>
  <c r="GR381" i="29"/>
  <c r="CX381" i="29"/>
  <c r="S381" i="29"/>
  <c r="GE381" i="29"/>
  <c r="CW381" i="29"/>
  <c r="Q381" i="29"/>
  <c r="EF381" i="29"/>
  <c r="HO386" i="29"/>
  <c r="GU386" i="29"/>
  <c r="GA386" i="29"/>
  <c r="FG386" i="29"/>
  <c r="EM386" i="29"/>
  <c r="DS386" i="29"/>
  <c r="CY386" i="29"/>
  <c r="CE386" i="29"/>
  <c r="BK386" i="29"/>
  <c r="AQ386" i="29"/>
  <c r="W386" i="29"/>
  <c r="HN386" i="29"/>
  <c r="GS386" i="29"/>
  <c r="FX386" i="29"/>
  <c r="FC386" i="29"/>
  <c r="EH386" i="29"/>
  <c r="DM386" i="29"/>
  <c r="CR386" i="29"/>
  <c r="BW386" i="29"/>
  <c r="BB386" i="29"/>
  <c r="AG386" i="29"/>
  <c r="L386" i="29"/>
  <c r="HH386" i="29"/>
  <c r="GL386" i="29"/>
  <c r="FP386" i="29"/>
  <c r="ET386" i="29"/>
  <c r="DX386" i="29"/>
  <c r="DB386" i="29"/>
  <c r="CF386" i="29"/>
  <c r="BI386" i="29"/>
  <c r="AM386" i="29"/>
  <c r="Q386" i="29"/>
  <c r="HG386" i="29"/>
  <c r="GK386" i="29"/>
  <c r="FO386" i="29"/>
  <c r="ES386" i="29"/>
  <c r="DW386" i="29"/>
  <c r="DA386" i="29"/>
  <c r="CD386" i="29"/>
  <c r="BH386" i="29"/>
  <c r="AL386" i="29"/>
  <c r="P386" i="29"/>
  <c r="HF386" i="29"/>
  <c r="GJ386" i="29"/>
  <c r="FN386" i="29"/>
  <c r="ER386" i="29"/>
  <c r="DV386" i="29"/>
  <c r="CZ386" i="29"/>
  <c r="CC386" i="29"/>
  <c r="BG386" i="29"/>
  <c r="AK386" i="29"/>
  <c r="O386" i="29"/>
  <c r="GX386" i="29"/>
  <c r="GB386" i="29"/>
  <c r="FE386" i="29"/>
  <c r="EI386" i="29"/>
  <c r="DL386" i="29"/>
  <c r="CP386" i="29"/>
  <c r="BT386" i="29"/>
  <c r="AX386" i="29"/>
  <c r="AB386" i="29"/>
  <c r="GW386" i="29"/>
  <c r="FU386" i="29"/>
  <c r="EU386" i="29"/>
  <c r="DQ386" i="29"/>
  <c r="CO386" i="29"/>
  <c r="BO386" i="29"/>
  <c r="AN386" i="29"/>
  <c r="J386" i="29"/>
  <c r="GV386" i="29"/>
  <c r="FT386" i="29"/>
  <c r="EQ386" i="29"/>
  <c r="DP386" i="29"/>
  <c r="CN386" i="29"/>
  <c r="BN386" i="29"/>
  <c r="AJ386" i="29"/>
  <c r="I386" i="29"/>
  <c r="GT386" i="29"/>
  <c r="FS386" i="29"/>
  <c r="EP386" i="29"/>
  <c r="DO386" i="29"/>
  <c r="CM386" i="29"/>
  <c r="BM386" i="29"/>
  <c r="AI386" i="29"/>
  <c r="H386" i="29"/>
  <c r="HK386" i="29"/>
  <c r="GH386" i="29"/>
  <c r="FH386" i="29"/>
  <c r="EE386" i="29"/>
  <c r="DE386" i="29"/>
  <c r="CA386" i="29"/>
  <c r="AZ386" i="29"/>
  <c r="Y386" i="29"/>
  <c r="HJ386" i="29"/>
  <c r="GG386" i="29"/>
  <c r="FF386" i="29"/>
  <c r="ED386" i="29"/>
  <c r="DD386" i="29"/>
  <c r="HB386" i="29"/>
  <c r="FQ386" i="29"/>
  <c r="EF386" i="29"/>
  <c r="CU386" i="29"/>
  <c r="BL386" i="29"/>
  <c r="AC386" i="29"/>
  <c r="HA386" i="29"/>
  <c r="FM386" i="29"/>
  <c r="EC386" i="29"/>
  <c r="CT386" i="29"/>
  <c r="BJ386" i="29"/>
  <c r="AA386" i="29"/>
  <c r="GZ386" i="29"/>
  <c r="FL386" i="29"/>
  <c r="EB386" i="29"/>
  <c r="CS386" i="29"/>
  <c r="BF386" i="29"/>
  <c r="Z386" i="29"/>
  <c r="GY386" i="29"/>
  <c r="FK386" i="29"/>
  <c r="EA386" i="29"/>
  <c r="CQ386" i="29"/>
  <c r="BE386" i="29"/>
  <c r="X386" i="29"/>
  <c r="GF386" i="29"/>
  <c r="EX386" i="29"/>
  <c r="DJ386" i="29"/>
  <c r="BZ386" i="29"/>
  <c r="AT386" i="29"/>
  <c r="K386" i="29"/>
  <c r="GI386" i="29"/>
  <c r="EL386" i="29"/>
  <c r="CK386" i="29"/>
  <c r="AU386" i="29"/>
  <c r="GE386" i="29"/>
  <c r="EK386" i="29"/>
  <c r="CJ386" i="29"/>
  <c r="AS386" i="29"/>
  <c r="GD386" i="29"/>
  <c r="EJ386" i="29"/>
  <c r="CI386" i="29"/>
  <c r="AR386" i="29"/>
  <c r="GC386" i="29"/>
  <c r="EG386" i="29"/>
  <c r="CH386" i="29"/>
  <c r="AP386" i="29"/>
  <c r="HD386" i="29"/>
  <c r="FB386" i="29"/>
  <c r="DH386" i="29"/>
  <c r="BQ386" i="29"/>
  <c r="S386" i="29"/>
  <c r="HI386" i="29"/>
  <c r="EW386" i="29"/>
  <c r="CB386" i="29"/>
  <c r="U386" i="29"/>
  <c r="HC386" i="29"/>
  <c r="EO386" i="29"/>
  <c r="BX386" i="29"/>
  <c r="R386" i="29"/>
  <c r="GN386" i="29"/>
  <c r="DT386" i="29"/>
  <c r="BP386" i="29"/>
  <c r="GM386" i="29"/>
  <c r="DR386" i="29"/>
  <c r="BD386" i="29"/>
  <c r="FJ386" i="29"/>
  <c r="CL386" i="29"/>
  <c r="M386" i="29"/>
  <c r="EY386" i="29"/>
  <c r="HP386" i="29"/>
  <c r="EN386" i="29"/>
  <c r="BC386" i="29"/>
  <c r="HM386" i="29"/>
  <c r="DZ386" i="29"/>
  <c r="BA386" i="29"/>
  <c r="HL386" i="29"/>
  <c r="DY386" i="29"/>
  <c r="AY386" i="29"/>
  <c r="GQ386" i="29"/>
  <c r="DK386" i="29"/>
  <c r="AO386" i="29"/>
  <c r="FZ386" i="29"/>
  <c r="DF386" i="29"/>
  <c r="AE386" i="29"/>
  <c r="FY386" i="29"/>
  <c r="BU386" i="29"/>
  <c r="FW386" i="29"/>
  <c r="BS386" i="29"/>
  <c r="FV386" i="29"/>
  <c r="BR386" i="29"/>
  <c r="FR386" i="29"/>
  <c r="AW386" i="29"/>
  <c r="FI386" i="29"/>
  <c r="AV386" i="29"/>
  <c r="FD386" i="29"/>
  <c r="AH386" i="29"/>
  <c r="FA386" i="29"/>
  <c r="AF386" i="29"/>
  <c r="EZ386" i="29"/>
  <c r="AD386" i="29"/>
  <c r="EV386" i="29"/>
  <c r="V386" i="29"/>
  <c r="DU386" i="29"/>
  <c r="T386" i="29"/>
  <c r="AF381" i="29"/>
  <c r="EZ381" i="29"/>
  <c r="BV386" i="29"/>
  <c r="X335" i="29"/>
  <c r="AR335" i="29"/>
  <c r="BL335" i="29"/>
  <c r="CF335" i="29"/>
  <c r="CZ335" i="29"/>
  <c r="DT335" i="29"/>
  <c r="EN335" i="29"/>
  <c r="FH335" i="29"/>
  <c r="GB335" i="29"/>
  <c r="GV335" i="29"/>
  <c r="HP335" i="29"/>
  <c r="X340" i="29"/>
  <c r="AR340" i="29"/>
  <c r="BL340" i="29"/>
  <c r="CF340" i="29"/>
  <c r="CZ340" i="29"/>
  <c r="DT340" i="29"/>
  <c r="EN340" i="29"/>
  <c r="FH340" i="29"/>
  <c r="GB340" i="29"/>
  <c r="GV340" i="29"/>
  <c r="HP340" i="29"/>
  <c r="P347" i="29"/>
  <c r="AL347" i="29"/>
  <c r="BH347" i="29"/>
  <c r="CD347" i="29"/>
  <c r="CZ347" i="29"/>
  <c r="DV347" i="29"/>
  <c r="ER347" i="29"/>
  <c r="FN347" i="29"/>
  <c r="GJ347" i="29"/>
  <c r="HH347" i="29"/>
  <c r="Z349" i="29"/>
  <c r="AV349" i="29"/>
  <c r="BT349" i="29"/>
  <c r="CP349" i="29"/>
  <c r="DL349" i="29"/>
  <c r="EH349" i="29"/>
  <c r="FD349" i="29"/>
  <c r="FZ349" i="29"/>
  <c r="GV349" i="29"/>
  <c r="HK355" i="29"/>
  <c r="GQ355" i="29"/>
  <c r="FW355" i="29"/>
  <c r="FC355" i="29"/>
  <c r="EI355" i="29"/>
  <c r="DO355" i="29"/>
  <c r="CU355" i="29"/>
  <c r="CA355" i="29"/>
  <c r="BG355" i="29"/>
  <c r="AM355" i="29"/>
  <c r="S355" i="29"/>
  <c r="GY355" i="29"/>
  <c r="GD355" i="29"/>
  <c r="FI355" i="29"/>
  <c r="EN355" i="29"/>
  <c r="DS355" i="29"/>
  <c r="CX355" i="29"/>
  <c r="CC355" i="29"/>
  <c r="HN355" i="29"/>
  <c r="GR355" i="29"/>
  <c r="FU355" i="29"/>
  <c r="EY355" i="29"/>
  <c r="EC355" i="29"/>
  <c r="DG355" i="29"/>
  <c r="CK355" i="29"/>
  <c r="BO355" i="29"/>
  <c r="AT355" i="29"/>
  <c r="Y355" i="29"/>
  <c r="GV355" i="29"/>
  <c r="FY355" i="29"/>
  <c r="FA355" i="29"/>
  <c r="ED355" i="29"/>
  <c r="DF355" i="29"/>
  <c r="CI355" i="29"/>
  <c r="BL355" i="29"/>
  <c r="AP355" i="29"/>
  <c r="T355" i="29"/>
  <c r="GU355" i="29"/>
  <c r="FX355" i="29"/>
  <c r="EZ355" i="29"/>
  <c r="EB355" i="29"/>
  <c r="DE355" i="29"/>
  <c r="CH355" i="29"/>
  <c r="BK355" i="29"/>
  <c r="AO355" i="29"/>
  <c r="R355" i="29"/>
  <c r="HI355" i="29"/>
  <c r="GL355" i="29"/>
  <c r="FO355" i="29"/>
  <c r="ER355" i="29"/>
  <c r="DU355" i="29"/>
  <c r="CW355" i="29"/>
  <c r="BY355" i="29"/>
  <c r="BC355" i="29"/>
  <c r="AG355" i="29"/>
  <c r="K355" i="29"/>
  <c r="HH355" i="29"/>
  <c r="GK355" i="29"/>
  <c r="FN355" i="29"/>
  <c r="EQ355" i="29"/>
  <c r="DT355" i="29"/>
  <c r="CV355" i="29"/>
  <c r="BX355" i="29"/>
  <c r="BB355" i="29"/>
  <c r="AF355" i="29"/>
  <c r="J355" i="29"/>
  <c r="AI355" i="29"/>
  <c r="BJ355" i="29"/>
  <c r="CN355" i="29"/>
  <c r="DP355" i="29"/>
  <c r="ET355" i="29"/>
  <c r="FV355" i="29"/>
  <c r="HA355" i="29"/>
  <c r="AT365" i="29"/>
  <c r="CL365" i="29"/>
  <c r="EH365" i="29"/>
  <c r="GC365" i="29"/>
  <c r="AN375" i="29"/>
  <c r="DO375" i="29"/>
  <c r="GP375" i="29"/>
  <c r="AG381" i="29"/>
  <c r="FH381" i="29"/>
  <c r="BY386" i="29"/>
  <c r="Q347" i="29"/>
  <c r="AM347" i="29"/>
  <c r="BI347" i="29"/>
  <c r="CE347" i="29"/>
  <c r="DA347" i="29"/>
  <c r="DW347" i="29"/>
  <c r="ES347" i="29"/>
  <c r="FO347" i="29"/>
  <c r="GK347" i="29"/>
  <c r="HI347" i="29"/>
  <c r="HN365" i="29"/>
  <c r="GT365" i="29"/>
  <c r="FZ365" i="29"/>
  <c r="FF365" i="29"/>
  <c r="EL365" i="29"/>
  <c r="DR365" i="29"/>
  <c r="CX365" i="29"/>
  <c r="CD365" i="29"/>
  <c r="BJ365" i="29"/>
  <c r="AP365" i="29"/>
  <c r="V365" i="29"/>
  <c r="HM365" i="29"/>
  <c r="GS365" i="29"/>
  <c r="HL365" i="29"/>
  <c r="GR365" i="29"/>
  <c r="FX365" i="29"/>
  <c r="FD365" i="29"/>
  <c r="EJ365" i="29"/>
  <c r="DP365" i="29"/>
  <c r="CV365" i="29"/>
  <c r="CB365" i="29"/>
  <c r="BH365" i="29"/>
  <c r="AN365" i="29"/>
  <c r="T365" i="29"/>
  <c r="GX365" i="29"/>
  <c r="GA365" i="29"/>
  <c r="FC365" i="29"/>
  <c r="EG365" i="29"/>
  <c r="DK365" i="29"/>
  <c r="CO365" i="29"/>
  <c r="BS365" i="29"/>
  <c r="AW365" i="29"/>
  <c r="AA365" i="29"/>
  <c r="GW365" i="29"/>
  <c r="FY365" i="29"/>
  <c r="FB365" i="29"/>
  <c r="EF365" i="29"/>
  <c r="DJ365" i="29"/>
  <c r="CN365" i="29"/>
  <c r="BR365" i="29"/>
  <c r="AV365" i="29"/>
  <c r="Z365" i="29"/>
  <c r="HO365" i="29"/>
  <c r="GM365" i="29"/>
  <c r="FO365" i="29"/>
  <c r="EQ365" i="29"/>
  <c r="DS365" i="29"/>
  <c r="CS365" i="29"/>
  <c r="BU365" i="29"/>
  <c r="AU365" i="29"/>
  <c r="W365" i="29"/>
  <c r="GO365" i="29"/>
  <c r="FP365" i="29"/>
  <c r="EP365" i="29"/>
  <c r="DO365" i="29"/>
  <c r="CP365" i="29"/>
  <c r="BO365" i="29"/>
  <c r="AO365" i="29"/>
  <c r="O365" i="29"/>
  <c r="HQ365" i="29"/>
  <c r="GN365" i="29"/>
  <c r="FN365" i="29"/>
  <c r="EO365" i="29"/>
  <c r="DN365" i="29"/>
  <c r="CM365" i="29"/>
  <c r="BN365" i="29"/>
  <c r="AM365" i="29"/>
  <c r="N365" i="29"/>
  <c r="HC365" i="29"/>
  <c r="FW365" i="29"/>
  <c r="EV365" i="29"/>
  <c r="DU365" i="29"/>
  <c r="CQ365" i="29"/>
  <c r="BL365" i="29"/>
  <c r="AI365" i="29"/>
  <c r="H365" i="29"/>
  <c r="HH365" i="29"/>
  <c r="GE365" i="29"/>
  <c r="EY365" i="29"/>
  <c r="DW365" i="29"/>
  <c r="CR365" i="29"/>
  <c r="BK365" i="29"/>
  <c r="AG365" i="29"/>
  <c r="GZ365" i="29"/>
  <c r="FS365" i="29"/>
  <c r="EN365" i="29"/>
  <c r="DH365" i="29"/>
  <c r="CF365" i="29"/>
  <c r="BB365" i="29"/>
  <c r="X365" i="29"/>
  <c r="GY365" i="29"/>
  <c r="FR365" i="29"/>
  <c r="EM365" i="29"/>
  <c r="DG365" i="29"/>
  <c r="CE365" i="29"/>
  <c r="BA365" i="29"/>
  <c r="U365" i="29"/>
  <c r="HB365" i="29"/>
  <c r="FM365" i="29"/>
  <c r="ED365" i="29"/>
  <c r="CY365" i="29"/>
  <c r="BM365" i="29"/>
  <c r="AD365" i="29"/>
  <c r="HA365" i="29"/>
  <c r="FL365" i="29"/>
  <c r="EC365" i="29"/>
  <c r="CW365" i="29"/>
  <c r="BI365" i="29"/>
  <c r="AC365" i="29"/>
  <c r="GJ365" i="29"/>
  <c r="FA365" i="29"/>
  <c r="DT365" i="29"/>
  <c r="CH365" i="29"/>
  <c r="AY365" i="29"/>
  <c r="M365" i="29"/>
  <c r="GI365" i="29"/>
  <c r="EZ365" i="29"/>
  <c r="DQ365" i="29"/>
  <c r="CG365" i="29"/>
  <c r="AX365" i="29"/>
  <c r="L365" i="29"/>
  <c r="AZ365" i="29"/>
  <c r="CT365" i="29"/>
  <c r="EI365" i="29"/>
  <c r="GD365" i="29"/>
  <c r="BS371" i="29"/>
  <c r="EM371" i="29"/>
  <c r="AO375" i="29"/>
  <c r="DU375" i="29"/>
  <c r="HD375" i="29"/>
  <c r="BQ381" i="29"/>
  <c r="FI381" i="29"/>
  <c r="CG386" i="29"/>
  <c r="Z335" i="29"/>
  <c r="AT335" i="29"/>
  <c r="BN335" i="29"/>
  <c r="CH335" i="29"/>
  <c r="DB335" i="29"/>
  <c r="DV335" i="29"/>
  <c r="EP335" i="29"/>
  <c r="FJ335" i="29"/>
  <c r="GD335" i="29"/>
  <c r="GX335" i="29"/>
  <c r="Z340" i="29"/>
  <c r="AT340" i="29"/>
  <c r="BN340" i="29"/>
  <c r="CH340" i="29"/>
  <c r="DB340" i="29"/>
  <c r="DV340" i="29"/>
  <c r="EP340" i="29"/>
  <c r="FJ340" i="29"/>
  <c r="GD340" i="29"/>
  <c r="GX340" i="29"/>
  <c r="R347" i="29"/>
  <c r="AN347" i="29"/>
  <c r="BJ347" i="29"/>
  <c r="CF347" i="29"/>
  <c r="DB347" i="29"/>
  <c r="DX347" i="29"/>
  <c r="ET347" i="29"/>
  <c r="FP347" i="29"/>
  <c r="GN347" i="29"/>
  <c r="HJ347" i="29"/>
  <c r="AB349" i="29"/>
  <c r="AZ349" i="29"/>
  <c r="BV349" i="29"/>
  <c r="CR349" i="29"/>
  <c r="DN349" i="29"/>
  <c r="EJ349" i="29"/>
  <c r="FF349" i="29"/>
  <c r="GB349" i="29"/>
  <c r="GX349" i="29"/>
  <c r="I355" i="29"/>
  <c r="AK355" i="29"/>
  <c r="BN355" i="29"/>
  <c r="CP355" i="29"/>
  <c r="DR355" i="29"/>
  <c r="EV355" i="29"/>
  <c r="GA355" i="29"/>
  <c r="HC355" i="29"/>
  <c r="I365" i="29"/>
  <c r="BC365" i="29"/>
  <c r="CU365" i="29"/>
  <c r="EK365" i="29"/>
  <c r="GF365" i="29"/>
  <c r="HB371" i="29"/>
  <c r="GH371" i="29"/>
  <c r="FN371" i="29"/>
  <c r="ET371" i="29"/>
  <c r="DZ371" i="29"/>
  <c r="DF371" i="29"/>
  <c r="CL371" i="29"/>
  <c r="BR371" i="29"/>
  <c r="AX371" i="29"/>
  <c r="AD371" i="29"/>
  <c r="J371" i="29"/>
  <c r="HA371" i="29"/>
  <c r="GG371" i="29"/>
  <c r="FM371" i="29"/>
  <c r="ES371" i="29"/>
  <c r="DY371" i="29"/>
  <c r="DE371" i="29"/>
  <c r="CK371" i="29"/>
  <c r="BQ371" i="29"/>
  <c r="AW371" i="29"/>
  <c r="AC371" i="29"/>
  <c r="I371" i="29"/>
  <c r="GZ371" i="29"/>
  <c r="GF371" i="29"/>
  <c r="FL371" i="29"/>
  <c r="ER371" i="29"/>
  <c r="DX371" i="29"/>
  <c r="DD371" i="29"/>
  <c r="CJ371" i="29"/>
  <c r="BP371" i="29"/>
  <c r="AV371" i="29"/>
  <c r="AB371" i="29"/>
  <c r="H371" i="29"/>
  <c r="HJ371" i="29"/>
  <c r="GM371" i="29"/>
  <c r="FP371" i="29"/>
  <c r="EP371" i="29"/>
  <c r="DS371" i="29"/>
  <c r="CV371" i="29"/>
  <c r="BY371" i="29"/>
  <c r="BB371" i="29"/>
  <c r="AE371" i="29"/>
  <c r="HI371" i="29"/>
  <c r="GL371" i="29"/>
  <c r="FO371" i="29"/>
  <c r="EO371" i="29"/>
  <c r="DR371" i="29"/>
  <c r="CU371" i="29"/>
  <c r="BX371" i="29"/>
  <c r="BA371" i="29"/>
  <c r="AA371" i="29"/>
  <c r="HH371" i="29"/>
  <c r="GK371" i="29"/>
  <c r="FK371" i="29"/>
  <c r="EN371" i="29"/>
  <c r="DQ371" i="29"/>
  <c r="CT371" i="29"/>
  <c r="BW371" i="29"/>
  <c r="AZ371" i="29"/>
  <c r="Z371" i="29"/>
  <c r="GW371" i="29"/>
  <c r="FZ371" i="29"/>
  <c r="FC371" i="29"/>
  <c r="EF371" i="29"/>
  <c r="DI371" i="29"/>
  <c r="CI371" i="29"/>
  <c r="BL371" i="29"/>
  <c r="GQ371" i="29"/>
  <c r="FJ371" i="29"/>
  <c r="EI371" i="29"/>
  <c r="DG371" i="29"/>
  <c r="CC371" i="29"/>
  <c r="AY371" i="29"/>
  <c r="V371" i="29"/>
  <c r="HQ371" i="29"/>
  <c r="GP371" i="29"/>
  <c r="FI371" i="29"/>
  <c r="EH371" i="29"/>
  <c r="DC371" i="29"/>
  <c r="CB371" i="29"/>
  <c r="AU371" i="29"/>
  <c r="U371" i="29"/>
  <c r="HO371" i="29"/>
  <c r="GN371" i="29"/>
  <c r="FG371" i="29"/>
  <c r="EE371" i="29"/>
  <c r="DA371" i="29"/>
  <c r="BZ371" i="29"/>
  <c r="AS371" i="29"/>
  <c r="S371" i="29"/>
  <c r="HD371" i="29"/>
  <c r="FY371" i="29"/>
  <c r="EX371" i="29"/>
  <c r="DT371" i="29"/>
  <c r="HG371" i="29"/>
  <c r="HF371" i="29"/>
  <c r="FV371" i="29"/>
  <c r="EK371" i="29"/>
  <c r="CY371" i="29"/>
  <c r="BO371" i="29"/>
  <c r="AK371" i="29"/>
  <c r="HE371" i="29"/>
  <c r="FU371" i="29"/>
  <c r="EJ371" i="29"/>
  <c r="CX371" i="29"/>
  <c r="BN371" i="29"/>
  <c r="AJ371" i="29"/>
  <c r="HC371" i="29"/>
  <c r="FT371" i="29"/>
  <c r="EG371" i="29"/>
  <c r="CW371" i="29"/>
  <c r="BM371" i="29"/>
  <c r="AI371" i="29"/>
  <c r="HP371" i="29"/>
  <c r="FX371" i="29"/>
  <c r="EC371" i="29"/>
  <c r="CO371" i="29"/>
  <c r="BD371" i="29"/>
  <c r="O371" i="29"/>
  <c r="GX371" i="29"/>
  <c r="FF371" i="29"/>
  <c r="DP371" i="29"/>
  <c r="CE371" i="29"/>
  <c r="AO371" i="29"/>
  <c r="FS371" i="29"/>
  <c r="DV371" i="29"/>
  <c r="CD371" i="29"/>
  <c r="AL371" i="29"/>
  <c r="GU371" i="29"/>
  <c r="FA371" i="29"/>
  <c r="DJ371" i="29"/>
  <c r="BJ371" i="29"/>
  <c r="T371" i="29"/>
  <c r="GT371" i="29"/>
  <c r="EZ371" i="29"/>
  <c r="DH371" i="29"/>
  <c r="BI371" i="29"/>
  <c r="R371" i="29"/>
  <c r="GS371" i="29"/>
  <c r="EY371" i="29"/>
  <c r="DB371" i="29"/>
  <c r="BH371" i="29"/>
  <c r="Q371" i="29"/>
  <c r="FE371" i="29"/>
  <c r="CS371" i="29"/>
  <c r="AR371" i="29"/>
  <c r="HN371" i="29"/>
  <c r="FD371" i="29"/>
  <c r="CR371" i="29"/>
  <c r="AQ371" i="29"/>
  <c r="GO371" i="29"/>
  <c r="EL371" i="29"/>
  <c r="CF371" i="29"/>
  <c r="Y371" i="29"/>
  <c r="GJ371" i="29"/>
  <c r="ED371" i="29"/>
  <c r="CA371" i="29"/>
  <c r="X371" i="29"/>
  <c r="BT371" i="29"/>
  <c r="EQ371" i="29"/>
  <c r="HM371" i="29"/>
  <c r="AQ375" i="29"/>
  <c r="DW375" i="29"/>
  <c r="HG375" i="29"/>
  <c r="BR381" i="29"/>
  <c r="FW381" i="29"/>
  <c r="CV386" i="29"/>
  <c r="AA335" i="29"/>
  <c r="AU335" i="29"/>
  <c r="BO335" i="29"/>
  <c r="CI335" i="29"/>
  <c r="DC335" i="29"/>
  <c r="DW335" i="29"/>
  <c r="EQ335" i="29"/>
  <c r="FK335" i="29"/>
  <c r="GE335" i="29"/>
  <c r="GY335" i="29"/>
  <c r="AA340" i="29"/>
  <c r="AU340" i="29"/>
  <c r="BO340" i="29"/>
  <c r="CI340" i="29"/>
  <c r="DC340" i="29"/>
  <c r="DW340" i="29"/>
  <c r="EQ340" i="29"/>
  <c r="FK340" i="29"/>
  <c r="GE340" i="29"/>
  <c r="GY340" i="29"/>
  <c r="S347" i="29"/>
  <c r="AO347" i="29"/>
  <c r="BK347" i="29"/>
  <c r="CG347" i="29"/>
  <c r="DC347" i="29"/>
  <c r="DY347" i="29"/>
  <c r="EU347" i="29"/>
  <c r="FQ347" i="29"/>
  <c r="GO347" i="29"/>
  <c r="HK347" i="29"/>
  <c r="HC349" i="29"/>
  <c r="GI349" i="29"/>
  <c r="FO349" i="29"/>
  <c r="EU349" i="29"/>
  <c r="EA349" i="29"/>
  <c r="DG349" i="29"/>
  <c r="CM349" i="29"/>
  <c r="BS349" i="29"/>
  <c r="AY349" i="29"/>
  <c r="AE349" i="29"/>
  <c r="K349" i="29"/>
  <c r="HB349" i="29"/>
  <c r="GH349" i="29"/>
  <c r="FN349" i="29"/>
  <c r="ET349" i="29"/>
  <c r="DZ349" i="29"/>
  <c r="DF349" i="29"/>
  <c r="CL349" i="29"/>
  <c r="BR349" i="29"/>
  <c r="AX349" i="29"/>
  <c r="AD349" i="29"/>
  <c r="J349" i="29"/>
  <c r="AC349" i="29"/>
  <c r="BA349" i="29"/>
  <c r="BW349" i="29"/>
  <c r="CS349" i="29"/>
  <c r="DO349" i="29"/>
  <c r="EK349" i="29"/>
  <c r="FG349" i="29"/>
  <c r="GC349" i="29"/>
  <c r="GY349" i="29"/>
  <c r="L355" i="29"/>
  <c r="AL355" i="29"/>
  <c r="BP355" i="29"/>
  <c r="CQ355" i="29"/>
  <c r="DV355" i="29"/>
  <c r="EW355" i="29"/>
  <c r="GB355" i="29"/>
  <c r="HD355" i="29"/>
  <c r="J365" i="29"/>
  <c r="BD365" i="29"/>
  <c r="CZ365" i="29"/>
  <c r="ER365" i="29"/>
  <c r="GG365" i="29"/>
  <c r="AX375" i="29"/>
  <c r="DX375" i="29"/>
  <c r="HL375" i="29"/>
  <c r="BS381" i="29"/>
  <c r="FX381" i="29"/>
  <c r="CW386" i="29"/>
  <c r="HJ374" i="29"/>
  <c r="GP374" i="29"/>
  <c r="FV374" i="29"/>
  <c r="FB374" i="29"/>
  <c r="EH374" i="29"/>
  <c r="DN374" i="29"/>
  <c r="CT374" i="29"/>
  <c r="BZ374" i="29"/>
  <c r="BF374" i="29"/>
  <c r="AL374" i="29"/>
  <c r="R374" i="29"/>
  <c r="GX374" i="29"/>
  <c r="GC374" i="29"/>
  <c r="FH374" i="29"/>
  <c r="EM374" i="29"/>
  <c r="DR374" i="29"/>
  <c r="CW374" i="29"/>
  <c r="CB374" i="29"/>
  <c r="BG374" i="29"/>
  <c r="AK374" i="29"/>
  <c r="P374" i="29"/>
  <c r="GW374" i="29"/>
  <c r="GB374" i="29"/>
  <c r="FG374" i="29"/>
  <c r="EL374" i="29"/>
  <c r="DQ374" i="29"/>
  <c r="CV374" i="29"/>
  <c r="CA374" i="29"/>
  <c r="BE374" i="29"/>
  <c r="AJ374" i="29"/>
  <c r="O374" i="29"/>
  <c r="HQ374" i="29"/>
  <c r="GV374" i="29"/>
  <c r="GA374" i="29"/>
  <c r="FF374" i="29"/>
  <c r="EK374" i="29"/>
  <c r="DP374" i="29"/>
  <c r="CU374" i="29"/>
  <c r="BY374" i="29"/>
  <c r="BD374" i="29"/>
  <c r="AI374" i="29"/>
  <c r="N374" i="29"/>
  <c r="HC374" i="29"/>
  <c r="GE374" i="29"/>
  <c r="FD374" i="29"/>
  <c r="EE374" i="29"/>
  <c r="DG374" i="29"/>
  <c r="CI374" i="29"/>
  <c r="BK374" i="29"/>
  <c r="AM374" i="29"/>
  <c r="K374" i="29"/>
  <c r="HB374" i="29"/>
  <c r="GD374" i="29"/>
  <c r="FC374" i="29"/>
  <c r="ED374" i="29"/>
  <c r="DF374" i="29"/>
  <c r="CH374" i="29"/>
  <c r="BJ374" i="29"/>
  <c r="AH374" i="29"/>
  <c r="J374" i="29"/>
  <c r="HA374" i="29"/>
  <c r="FZ374" i="29"/>
  <c r="FA374" i="29"/>
  <c r="EC374" i="29"/>
  <c r="DE374" i="29"/>
  <c r="CG374" i="29"/>
  <c r="BI374" i="29"/>
  <c r="AG374" i="29"/>
  <c r="I374" i="29"/>
  <c r="HN374" i="29"/>
  <c r="GO374" i="29"/>
  <c r="FQ374" i="29"/>
  <c r="ES374" i="29"/>
  <c r="DU374" i="29"/>
  <c r="CS374" i="29"/>
  <c r="BU374" i="29"/>
  <c r="AW374" i="29"/>
  <c r="Y374" i="29"/>
  <c r="GY374" i="29"/>
  <c r="FS374" i="29"/>
  <c r="EP374" i="29"/>
  <c r="DJ374" i="29"/>
  <c r="CE374" i="29"/>
  <c r="AY374" i="29"/>
  <c r="V374" i="29"/>
  <c r="GU374" i="29"/>
  <c r="FR374" i="29"/>
  <c r="EO374" i="29"/>
  <c r="DI374" i="29"/>
  <c r="CD374" i="29"/>
  <c r="AX374" i="29"/>
  <c r="U374" i="29"/>
  <c r="GS374" i="29"/>
  <c r="FO374" i="29"/>
  <c r="EJ374" i="29"/>
  <c r="DD374" i="29"/>
  <c r="BX374" i="29"/>
  <c r="AU374" i="29"/>
  <c r="S374" i="29"/>
  <c r="HL374" i="29"/>
  <c r="GI374" i="29"/>
  <c r="EZ374" i="29"/>
  <c r="DX374" i="29"/>
  <c r="CQ374" i="29"/>
  <c r="BO374" i="29"/>
  <c r="AF374" i="29"/>
  <c r="HM374" i="29"/>
  <c r="FY374" i="29"/>
  <c r="EQ374" i="29"/>
  <c r="DA374" i="29"/>
  <c r="BP374" i="29"/>
  <c r="AB374" i="29"/>
  <c r="HK374" i="29"/>
  <c r="FX374" i="29"/>
  <c r="EN374" i="29"/>
  <c r="CZ374" i="29"/>
  <c r="BN374" i="29"/>
  <c r="AA374" i="29"/>
  <c r="HI374" i="29"/>
  <c r="FW374" i="29"/>
  <c r="EI374" i="29"/>
  <c r="CY374" i="29"/>
  <c r="BM374" i="29"/>
  <c r="Z374" i="29"/>
  <c r="HH374" i="29"/>
  <c r="FU374" i="29"/>
  <c r="EG374" i="29"/>
  <c r="CX374" i="29"/>
  <c r="BL374" i="29"/>
  <c r="X374" i="29"/>
  <c r="FP374" i="29"/>
  <c r="DW374" i="29"/>
  <c r="CC374" i="29"/>
  <c r="AE374" i="29"/>
  <c r="HD374" i="29"/>
  <c r="FI374" i="29"/>
  <c r="DL374" i="29"/>
  <c r="BQ374" i="29"/>
  <c r="M374" i="29"/>
  <c r="GF374" i="29"/>
  <c r="DV374" i="29"/>
  <c r="BT374" i="29"/>
  <c r="Q374" i="29"/>
  <c r="HF374" i="29"/>
  <c r="FE374" i="29"/>
  <c r="DC374" i="29"/>
  <c r="AZ374" i="29"/>
  <c r="HE374" i="29"/>
  <c r="EY374" i="29"/>
  <c r="DB374" i="29"/>
  <c r="AV374" i="29"/>
  <c r="GZ374" i="29"/>
  <c r="EX374" i="29"/>
  <c r="CR374" i="29"/>
  <c r="AT374" i="29"/>
  <c r="BW374" i="29"/>
  <c r="ER374" i="29"/>
  <c r="GT374" i="29"/>
  <c r="HN372" i="29"/>
  <c r="GT372" i="29"/>
  <c r="FZ372" i="29"/>
  <c r="FF372" i="29"/>
  <c r="EL372" i="29"/>
  <c r="DR372" i="29"/>
  <c r="HP372" i="29"/>
  <c r="GU372" i="29"/>
  <c r="FY372" i="29"/>
  <c r="FD372" i="29"/>
  <c r="EI372" i="29"/>
  <c r="DN372" i="29"/>
  <c r="CT372" i="29"/>
  <c r="BZ372" i="29"/>
  <c r="BF372" i="29"/>
  <c r="AL372" i="29"/>
  <c r="R372" i="29"/>
  <c r="HO372" i="29"/>
  <c r="GS372" i="29"/>
  <c r="FX372" i="29"/>
  <c r="FC372" i="29"/>
  <c r="EH372" i="29"/>
  <c r="DM372" i="29"/>
  <c r="CS372" i="29"/>
  <c r="BY372" i="29"/>
  <c r="BE372" i="29"/>
  <c r="AK372" i="29"/>
  <c r="Q372" i="29"/>
  <c r="HM372" i="29"/>
  <c r="GR372" i="29"/>
  <c r="FW372" i="29"/>
  <c r="FB372" i="29"/>
  <c r="EG372" i="29"/>
  <c r="DL372" i="29"/>
  <c r="CR372" i="29"/>
  <c r="BX372" i="29"/>
  <c r="BD372" i="29"/>
  <c r="AJ372" i="29"/>
  <c r="P372" i="29"/>
  <c r="HB372" i="29"/>
  <c r="GD372" i="29"/>
  <c r="FE372" i="29"/>
  <c r="ED372" i="29"/>
  <c r="DF372" i="29"/>
  <c r="CI372" i="29"/>
  <c r="BL372" i="29"/>
  <c r="AO372" i="29"/>
  <c r="O372" i="29"/>
  <c r="HA372" i="29"/>
  <c r="GC372" i="29"/>
  <c r="FA372" i="29"/>
  <c r="EC372" i="29"/>
  <c r="DE372" i="29"/>
  <c r="CH372" i="29"/>
  <c r="BK372" i="29"/>
  <c r="AN372" i="29"/>
  <c r="N372" i="29"/>
  <c r="GZ372" i="29"/>
  <c r="GB372" i="29"/>
  <c r="EZ372" i="29"/>
  <c r="EB372" i="29"/>
  <c r="DD372" i="29"/>
  <c r="CG372" i="29"/>
  <c r="BJ372" i="29"/>
  <c r="AM372" i="29"/>
  <c r="M372" i="29"/>
  <c r="HL372" i="29"/>
  <c r="GN372" i="29"/>
  <c r="FP372" i="29"/>
  <c r="ER372" i="29"/>
  <c r="DT372" i="29"/>
  <c r="CV372" i="29"/>
  <c r="BV372" i="29"/>
  <c r="AY372" i="29"/>
  <c r="AB372" i="29"/>
  <c r="GK372" i="29"/>
  <c r="FI372" i="29"/>
  <c r="DZ372" i="29"/>
  <c r="CX372" i="29"/>
  <c r="BS372" i="29"/>
  <c r="AR372" i="29"/>
  <c r="K372" i="29"/>
  <c r="HQ372" i="29"/>
  <c r="GJ372" i="29"/>
  <c r="FH372" i="29"/>
  <c r="DY372" i="29"/>
  <c r="CW372" i="29"/>
  <c r="BR372" i="29"/>
  <c r="AQ372" i="29"/>
  <c r="J372" i="29"/>
  <c r="HJ372" i="29"/>
  <c r="GH372" i="29"/>
  <c r="EY372" i="29"/>
  <c r="DW372" i="29"/>
  <c r="CQ372" i="29"/>
  <c r="BP372" i="29"/>
  <c r="AI372" i="29"/>
  <c r="H372" i="29"/>
  <c r="GY372" i="29"/>
  <c r="FS372" i="29"/>
  <c r="EP372" i="29"/>
  <c r="DJ372" i="29"/>
  <c r="CF372" i="29"/>
  <c r="BB372" i="29"/>
  <c r="Z372" i="29"/>
  <c r="GW372" i="29"/>
  <c r="FL372" i="29"/>
  <c r="DV372" i="29"/>
  <c r="CL372" i="29"/>
  <c r="AZ372" i="29"/>
  <c r="T372" i="29"/>
  <c r="GV372" i="29"/>
  <c r="FK372" i="29"/>
  <c r="DU372" i="29"/>
  <c r="CK372" i="29"/>
  <c r="AX372" i="29"/>
  <c r="S372" i="29"/>
  <c r="GQ372" i="29"/>
  <c r="FJ372" i="29"/>
  <c r="DS372" i="29"/>
  <c r="CJ372" i="29"/>
  <c r="AW372" i="29"/>
  <c r="L372" i="29"/>
  <c r="GP372" i="29"/>
  <c r="FG372" i="29"/>
  <c r="DQ372" i="29"/>
  <c r="CE372" i="29"/>
  <c r="AV372" i="29"/>
  <c r="I372" i="29"/>
  <c r="GA372" i="29"/>
  <c r="EJ372" i="29"/>
  <c r="CM372" i="29"/>
  <c r="AP372" i="29"/>
  <c r="HH372" i="29"/>
  <c r="FO372" i="29"/>
  <c r="DO372" i="29"/>
  <c r="BU372" i="29"/>
  <c r="AC372" i="29"/>
  <c r="HE372" i="29"/>
  <c r="EV372" i="29"/>
  <c r="DA372" i="29"/>
  <c r="BC372" i="29"/>
  <c r="GI372" i="29"/>
  <c r="EM372" i="29"/>
  <c r="CD372" i="29"/>
  <c r="AF372" i="29"/>
  <c r="GG372" i="29"/>
  <c r="EK372" i="29"/>
  <c r="CC372" i="29"/>
  <c r="AE372" i="29"/>
  <c r="GF372" i="29"/>
  <c r="EF372" i="29"/>
  <c r="CB372" i="29"/>
  <c r="AD372" i="29"/>
  <c r="BT372" i="29"/>
  <c r="EO372" i="29"/>
  <c r="HD372" i="29"/>
  <c r="AN374" i="29"/>
  <c r="CO374" i="29"/>
  <c r="FL374" i="29"/>
  <c r="AA346" i="29"/>
  <c r="AU346" i="29"/>
  <c r="BO346" i="29"/>
  <c r="CI346" i="29"/>
  <c r="DC346" i="29"/>
  <c r="DW346" i="29"/>
  <c r="EQ346" i="29"/>
  <c r="FK346" i="29"/>
  <c r="GE346" i="29"/>
  <c r="GY346" i="29"/>
  <c r="U372" i="29"/>
  <c r="BW372" i="29"/>
  <c r="EQ372" i="29"/>
  <c r="HF372" i="29"/>
  <c r="AO374" i="29"/>
  <c r="CP374" i="29"/>
  <c r="FM374" i="29"/>
  <c r="HG390" i="29"/>
  <c r="GM390" i="29"/>
  <c r="FS390" i="29"/>
  <c r="EY390" i="29"/>
  <c r="EE390" i="29"/>
  <c r="DK390" i="29"/>
  <c r="CQ390" i="29"/>
  <c r="BW390" i="29"/>
  <c r="BC390" i="29"/>
  <c r="AI390" i="29"/>
  <c r="O390" i="29"/>
  <c r="HB390" i="29"/>
  <c r="GG390" i="29"/>
  <c r="GZ390" i="29"/>
  <c r="GD390" i="29"/>
  <c r="FI390" i="29"/>
  <c r="EN390" i="29"/>
  <c r="DS390" i="29"/>
  <c r="CX390" i="29"/>
  <c r="CC390" i="29"/>
  <c r="BH390" i="29"/>
  <c r="AM390" i="29"/>
  <c r="R390" i="29"/>
  <c r="HO390" i="29"/>
  <c r="GR390" i="29"/>
  <c r="FU390" i="29"/>
  <c r="EX390" i="29"/>
  <c r="EB390" i="29"/>
  <c r="DF390" i="29"/>
  <c r="CJ390" i="29"/>
  <c r="BN390" i="29"/>
  <c r="AR390" i="29"/>
  <c r="V390" i="29"/>
  <c r="HN390" i="29"/>
  <c r="GQ390" i="29"/>
  <c r="FT390" i="29"/>
  <c r="EW390" i="29"/>
  <c r="EA390" i="29"/>
  <c r="DE390" i="29"/>
  <c r="CI390" i="29"/>
  <c r="BM390" i="29"/>
  <c r="AQ390" i="29"/>
  <c r="U390" i="29"/>
  <c r="HM390" i="29"/>
  <c r="GP390" i="29"/>
  <c r="FR390" i="29"/>
  <c r="EV390" i="29"/>
  <c r="DZ390" i="29"/>
  <c r="DD390" i="29"/>
  <c r="CH390" i="29"/>
  <c r="BL390" i="29"/>
  <c r="AP390" i="29"/>
  <c r="T390" i="29"/>
  <c r="HD390" i="29"/>
  <c r="GF390" i="29"/>
  <c r="FJ390" i="29"/>
  <c r="EM390" i="29"/>
  <c r="DQ390" i="29"/>
  <c r="CU390" i="29"/>
  <c r="BY390" i="29"/>
  <c r="BB390" i="29"/>
  <c r="AF390" i="29"/>
  <c r="J390" i="29"/>
  <c r="HL390" i="29"/>
  <c r="GJ390" i="29"/>
  <c r="FG390" i="29"/>
  <c r="EG390" i="29"/>
  <c r="DC390" i="29"/>
  <c r="CB390" i="29"/>
  <c r="AZ390" i="29"/>
  <c r="Z390" i="29"/>
  <c r="HK390" i="29"/>
  <c r="GI390" i="29"/>
  <c r="FF390" i="29"/>
  <c r="EF390" i="29"/>
  <c r="DB390" i="29"/>
  <c r="CA390" i="29"/>
  <c r="AY390" i="29"/>
  <c r="Y390" i="29"/>
  <c r="HJ390" i="29"/>
  <c r="GH390" i="29"/>
  <c r="FE390" i="29"/>
  <c r="ED390" i="29"/>
  <c r="DA390" i="29"/>
  <c r="BZ390" i="29"/>
  <c r="AX390" i="29"/>
  <c r="X390" i="29"/>
  <c r="HH390" i="29"/>
  <c r="GC390" i="29"/>
  <c r="FC390" i="29"/>
  <c r="DY390" i="29"/>
  <c r="GX390" i="29"/>
  <c r="FW390" i="29"/>
  <c r="ES390" i="29"/>
  <c r="DR390" i="29"/>
  <c r="CP390" i="29"/>
  <c r="BP390" i="29"/>
  <c r="AL390" i="29"/>
  <c r="K390" i="29"/>
  <c r="GW390" i="29"/>
  <c r="FV390" i="29"/>
  <c r="ER390" i="29"/>
  <c r="DP390" i="29"/>
  <c r="CO390" i="29"/>
  <c r="BO390" i="29"/>
  <c r="AK390" i="29"/>
  <c r="I390" i="29"/>
  <c r="GK390" i="29"/>
  <c r="ET390" i="29"/>
  <c r="DI390" i="29"/>
  <c r="BU390" i="29"/>
  <c r="AJ390" i="29"/>
  <c r="GE390" i="29"/>
  <c r="EQ390" i="29"/>
  <c r="DH390" i="29"/>
  <c r="BT390" i="29"/>
  <c r="AH390" i="29"/>
  <c r="GB390" i="29"/>
  <c r="EP390" i="29"/>
  <c r="DG390" i="29"/>
  <c r="BS390" i="29"/>
  <c r="AG390" i="29"/>
  <c r="GA390" i="29"/>
  <c r="EO390" i="29"/>
  <c r="CZ390" i="29"/>
  <c r="BR390" i="29"/>
  <c r="AE390" i="29"/>
  <c r="HA390" i="29"/>
  <c r="FM390" i="29"/>
  <c r="DW390" i="29"/>
  <c r="CM390" i="29"/>
  <c r="BD390" i="29"/>
  <c r="P390" i="29"/>
  <c r="GV390" i="29"/>
  <c r="EZ390" i="29"/>
  <c r="CT390" i="29"/>
  <c r="AW390" i="29"/>
  <c r="GU390" i="29"/>
  <c r="EU390" i="29"/>
  <c r="CS390" i="29"/>
  <c r="AV390" i="29"/>
  <c r="GT390" i="29"/>
  <c r="EL390" i="29"/>
  <c r="CR390" i="29"/>
  <c r="AU390" i="29"/>
  <c r="GS390" i="29"/>
  <c r="EK390" i="29"/>
  <c r="CN390" i="29"/>
  <c r="AT390" i="29"/>
  <c r="GO390" i="29"/>
  <c r="EJ390" i="29"/>
  <c r="FO390" i="29"/>
  <c r="DO390" i="29"/>
  <c r="BQ390" i="29"/>
  <c r="S390" i="29"/>
  <c r="FZ390" i="29"/>
  <c r="DM390" i="29"/>
  <c r="BA390" i="29"/>
  <c r="FY390" i="29"/>
  <c r="DL390" i="29"/>
  <c r="AS390" i="29"/>
  <c r="FX390" i="29"/>
  <c r="DJ390" i="29"/>
  <c r="AO390" i="29"/>
  <c r="FQ390" i="29"/>
  <c r="CY390" i="29"/>
  <c r="AN390" i="29"/>
  <c r="FP390" i="29"/>
  <c r="CW390" i="29"/>
  <c r="AD390" i="29"/>
  <c r="FN390" i="29"/>
  <c r="CV390" i="29"/>
  <c r="AC390" i="29"/>
  <c r="FK390" i="29"/>
  <c r="CK390" i="29"/>
  <c r="AA390" i="29"/>
  <c r="FH390" i="29"/>
  <c r="CG390" i="29"/>
  <c r="W390" i="29"/>
  <c r="FD390" i="29"/>
  <c r="CF390" i="29"/>
  <c r="Q390" i="29"/>
  <c r="DV390" i="29"/>
  <c r="HJ397" i="29"/>
  <c r="GP397" i="29"/>
  <c r="FV397" i="29"/>
  <c r="FB397" i="29"/>
  <c r="EH397" i="29"/>
  <c r="DN397" i="29"/>
  <c r="CT397" i="29"/>
  <c r="BZ397" i="29"/>
  <c r="BF397" i="29"/>
  <c r="AL397" i="29"/>
  <c r="R397" i="29"/>
  <c r="HC397" i="29"/>
  <c r="GH397" i="29"/>
  <c r="FM397" i="29"/>
  <c r="ER397" i="29"/>
  <c r="DW397" i="29"/>
  <c r="DB397" i="29"/>
  <c r="CG397" i="29"/>
  <c r="BL397" i="29"/>
  <c r="AQ397" i="29"/>
  <c r="V397" i="29"/>
  <c r="HB397" i="29"/>
  <c r="GG397" i="29"/>
  <c r="FL397" i="29"/>
  <c r="EQ397" i="29"/>
  <c r="DV397" i="29"/>
  <c r="DA397" i="29"/>
  <c r="CF397" i="29"/>
  <c r="BK397" i="29"/>
  <c r="AP397" i="29"/>
  <c r="U397" i="29"/>
  <c r="HA397" i="29"/>
  <c r="GF397" i="29"/>
  <c r="FK397" i="29"/>
  <c r="EP397" i="29"/>
  <c r="DU397" i="29"/>
  <c r="CZ397" i="29"/>
  <c r="CE397" i="29"/>
  <c r="BJ397" i="29"/>
  <c r="AO397" i="29"/>
  <c r="T397" i="29"/>
  <c r="HO397" i="29"/>
  <c r="GT397" i="29"/>
  <c r="FY397" i="29"/>
  <c r="FD397" i="29"/>
  <c r="EI397" i="29"/>
  <c r="DM397" i="29"/>
  <c r="CR397" i="29"/>
  <c r="BW397" i="29"/>
  <c r="BB397" i="29"/>
  <c r="AG397" i="29"/>
  <c r="L397" i="29"/>
  <c r="GV397" i="29"/>
  <c r="FU397" i="29"/>
  <c r="EV397" i="29"/>
  <c r="DT397" i="29"/>
  <c r="CU397" i="29"/>
  <c r="BT397" i="29"/>
  <c r="AU397" i="29"/>
  <c r="S397" i="29"/>
  <c r="HM397" i="29"/>
  <c r="GM397" i="29"/>
  <c r="FN397" i="29"/>
  <c r="EL397" i="29"/>
  <c r="DK397" i="29"/>
  <c r="CL397" i="29"/>
  <c r="BM397" i="29"/>
  <c r="AJ397" i="29"/>
  <c r="J397" i="29"/>
  <c r="GS397" i="29"/>
  <c r="FQ397" i="29"/>
  <c r="EM397" i="29"/>
  <c r="DI397" i="29"/>
  <c r="CH397" i="29"/>
  <c r="BC397" i="29"/>
  <c r="AA397" i="29"/>
  <c r="HK397" i="29"/>
  <c r="GI397" i="29"/>
  <c r="FE397" i="29"/>
  <c r="EB397" i="29"/>
  <c r="CX397" i="29"/>
  <c r="BU397" i="29"/>
  <c r="AS397" i="29"/>
  <c r="N397" i="29"/>
  <c r="HG397" i="29"/>
  <c r="GA397" i="29"/>
  <c r="EU397" i="29"/>
  <c r="DO397" i="29"/>
  <c r="CI397" i="29"/>
  <c r="AZ397" i="29"/>
  <c r="W397" i="29"/>
  <c r="GZ397" i="29"/>
  <c r="FT397" i="29"/>
  <c r="EN397" i="29"/>
  <c r="DG397" i="29"/>
  <c r="CA397" i="29"/>
  <c r="AV397" i="29"/>
  <c r="M397" i="29"/>
  <c r="GL397" i="29"/>
  <c r="FA397" i="29"/>
  <c r="DR397" i="29"/>
  <c r="CJ397" i="29"/>
  <c r="AX397" i="29"/>
  <c r="K397" i="29"/>
  <c r="GK397" i="29"/>
  <c r="EZ397" i="29"/>
  <c r="DQ397" i="29"/>
  <c r="CD397" i="29"/>
  <c r="AW397" i="29"/>
  <c r="I397" i="29"/>
  <c r="GJ397" i="29"/>
  <c r="EY397" i="29"/>
  <c r="DP397" i="29"/>
  <c r="CC397" i="29"/>
  <c r="AT397" i="29"/>
  <c r="H397" i="29"/>
  <c r="HP397" i="29"/>
  <c r="GD397" i="29"/>
  <c r="EW397" i="29"/>
  <c r="DJ397" i="29"/>
  <c r="HN397" i="29"/>
  <c r="GC397" i="29"/>
  <c r="ET397" i="29"/>
  <c r="DH397" i="29"/>
  <c r="BX397" i="29"/>
  <c r="AM397" i="29"/>
  <c r="HE397" i="29"/>
  <c r="FS397" i="29"/>
  <c r="EG397" i="29"/>
  <c r="CY397" i="29"/>
  <c r="BP397" i="29"/>
  <c r="AE397" i="29"/>
  <c r="HH397" i="29"/>
  <c r="FI397" i="29"/>
  <c r="DF397" i="29"/>
  <c r="BN397" i="29"/>
  <c r="Q397" i="29"/>
  <c r="HF397" i="29"/>
  <c r="FH397" i="29"/>
  <c r="DE397" i="29"/>
  <c r="BI397" i="29"/>
  <c r="P397" i="29"/>
  <c r="HD397" i="29"/>
  <c r="FG397" i="29"/>
  <c r="DD397" i="29"/>
  <c r="BH397" i="29"/>
  <c r="O397" i="29"/>
  <c r="GX397" i="29"/>
  <c r="FC397" i="29"/>
  <c r="CW397" i="29"/>
  <c r="BE397" i="29"/>
  <c r="GW397" i="29"/>
  <c r="EX397" i="29"/>
  <c r="CV397" i="29"/>
  <c r="BD397" i="29"/>
  <c r="GU397" i="29"/>
  <c r="ES397" i="29"/>
  <c r="CS397" i="29"/>
  <c r="BA397" i="29"/>
  <c r="GR397" i="29"/>
  <c r="EO397" i="29"/>
  <c r="CQ397" i="29"/>
  <c r="AY397" i="29"/>
  <c r="GQ397" i="29"/>
  <c r="EK397" i="29"/>
  <c r="CP397" i="29"/>
  <c r="AR397" i="29"/>
  <c r="GO397" i="29"/>
  <c r="EJ397" i="29"/>
  <c r="CO397" i="29"/>
  <c r="AN397" i="29"/>
  <c r="GN397" i="29"/>
  <c r="EF397" i="29"/>
  <c r="CN397" i="29"/>
  <c r="AK397" i="29"/>
  <c r="GE397" i="29"/>
  <c r="EE397" i="29"/>
  <c r="CM397" i="29"/>
  <c r="AI397" i="29"/>
  <c r="GB397" i="29"/>
  <c r="BY397" i="29"/>
  <c r="FZ397" i="29"/>
  <c r="BV397" i="29"/>
  <c r="FX397" i="29"/>
  <c r="BS397" i="29"/>
  <c r="FW397" i="29"/>
  <c r="BR397" i="29"/>
  <c r="EA397" i="29"/>
  <c r="AB397" i="29"/>
  <c r="CB397" i="29"/>
  <c r="BQ397" i="29"/>
  <c r="HQ397" i="29"/>
  <c r="BO397" i="29"/>
  <c r="HL397" i="29"/>
  <c r="BG397" i="29"/>
  <c r="HI397" i="29"/>
  <c r="AH397" i="29"/>
  <c r="FR397" i="29"/>
  <c r="AD397" i="29"/>
  <c r="FJ397" i="29"/>
  <c r="Y397" i="29"/>
  <c r="EC397" i="29"/>
  <c r="GY397" i="29"/>
  <c r="FP397" i="29"/>
  <c r="FO397" i="29"/>
  <c r="FF397" i="29"/>
  <c r="ED397" i="29"/>
  <c r="DZ397" i="29"/>
  <c r="DY397" i="29"/>
  <c r="DX397" i="29"/>
  <c r="DS397" i="29"/>
  <c r="DL397" i="29"/>
  <c r="DC397" i="29"/>
  <c r="CK397" i="29"/>
  <c r="X397" i="29"/>
  <c r="Z397" i="29"/>
  <c r="AC397" i="29"/>
  <c r="HF359" i="29"/>
  <c r="GL359" i="29"/>
  <c r="FR359" i="29"/>
  <c r="EX359" i="29"/>
  <c r="ED359" i="29"/>
  <c r="DJ359" i="29"/>
  <c r="CP359" i="29"/>
  <c r="BV359" i="29"/>
  <c r="BB359" i="29"/>
  <c r="AH359" i="29"/>
  <c r="N359" i="29"/>
  <c r="HK359" i="29"/>
  <c r="GP359" i="29"/>
  <c r="FU359" i="29"/>
  <c r="EZ359" i="29"/>
  <c r="EE359" i="29"/>
  <c r="DI359" i="29"/>
  <c r="CN359" i="29"/>
  <c r="BS359" i="29"/>
  <c r="AX359" i="29"/>
  <c r="AC359" i="29"/>
  <c r="H359" i="29"/>
  <c r="HP359" i="29"/>
  <c r="GT359" i="29"/>
  <c r="FX359" i="29"/>
  <c r="HM359" i="29"/>
  <c r="GO359" i="29"/>
  <c r="FQ359" i="29"/>
  <c r="EU359" i="29"/>
  <c r="DY359" i="29"/>
  <c r="DC359" i="29"/>
  <c r="CG359" i="29"/>
  <c r="BK359" i="29"/>
  <c r="AO359" i="29"/>
  <c r="S359" i="29"/>
  <c r="AE359" i="29"/>
  <c r="BC359" i="29"/>
  <c r="BZ359" i="29"/>
  <c r="CW359" i="29"/>
  <c r="DT359" i="29"/>
  <c r="EQ359" i="29"/>
  <c r="FN359" i="29"/>
  <c r="GM359" i="29"/>
  <c r="HL359" i="29"/>
  <c r="HF376" i="29"/>
  <c r="GL376" i="29"/>
  <c r="FR376" i="29"/>
  <c r="EX376" i="29"/>
  <c r="ED376" i="29"/>
  <c r="DJ376" i="29"/>
  <c r="CP376" i="29"/>
  <c r="BV376" i="29"/>
  <c r="BB376" i="29"/>
  <c r="AH376" i="29"/>
  <c r="N376" i="29"/>
  <c r="GZ376" i="29"/>
  <c r="GE376" i="29"/>
  <c r="FJ376" i="29"/>
  <c r="EO376" i="29"/>
  <c r="DT376" i="29"/>
  <c r="CY376" i="29"/>
  <c r="CD376" i="29"/>
  <c r="BI376" i="29"/>
  <c r="AN376" i="29"/>
  <c r="S376" i="29"/>
  <c r="GY376" i="29"/>
  <c r="GD376" i="29"/>
  <c r="FI376" i="29"/>
  <c r="EN376" i="29"/>
  <c r="DS376" i="29"/>
  <c r="CX376" i="29"/>
  <c r="CC376" i="29"/>
  <c r="BH376" i="29"/>
  <c r="AM376" i="29"/>
  <c r="R376" i="29"/>
  <c r="GX376" i="29"/>
  <c r="GC376" i="29"/>
  <c r="FH376" i="29"/>
  <c r="EM376" i="29"/>
  <c r="DR376" i="29"/>
  <c r="CW376" i="29"/>
  <c r="CB376" i="29"/>
  <c r="BG376" i="29"/>
  <c r="AL376" i="29"/>
  <c r="Q376" i="29"/>
  <c r="HC376" i="29"/>
  <c r="GB376" i="29"/>
  <c r="FD376" i="29"/>
  <c r="EF376" i="29"/>
  <c r="DG376" i="29"/>
  <c r="CI376" i="29"/>
  <c r="BK376" i="29"/>
  <c r="AJ376" i="29"/>
  <c r="K376" i="29"/>
  <c r="HB376" i="29"/>
  <c r="GA376" i="29"/>
  <c r="FC376" i="29"/>
  <c r="EE376" i="29"/>
  <c r="DF376" i="29"/>
  <c r="CH376" i="29"/>
  <c r="BJ376" i="29"/>
  <c r="AI376" i="29"/>
  <c r="J376" i="29"/>
  <c r="HA376" i="29"/>
  <c r="FZ376" i="29"/>
  <c r="FB376" i="29"/>
  <c r="EC376" i="29"/>
  <c r="DE376" i="29"/>
  <c r="CG376" i="29"/>
  <c r="BF376" i="29"/>
  <c r="AG376" i="29"/>
  <c r="I376" i="29"/>
  <c r="HN376" i="29"/>
  <c r="GP376" i="29"/>
  <c r="FQ376" i="29"/>
  <c r="ES376" i="29"/>
  <c r="DU376" i="29"/>
  <c r="CT376" i="29"/>
  <c r="BU376" i="29"/>
  <c r="AW376" i="29"/>
  <c r="Y376" i="29"/>
  <c r="HK376" i="29"/>
  <c r="GH376" i="29"/>
  <c r="EZ376" i="29"/>
  <c r="DW376" i="29"/>
  <c r="CQ376" i="29"/>
  <c r="BN376" i="29"/>
  <c r="AE376" i="29"/>
  <c r="HJ376" i="29"/>
  <c r="GG376" i="29"/>
  <c r="EY376" i="29"/>
  <c r="DV376" i="29"/>
  <c r="CO376" i="29"/>
  <c r="BM376" i="29"/>
  <c r="AD376" i="29"/>
  <c r="HH376" i="29"/>
  <c r="FY376" i="29"/>
  <c r="EV376" i="29"/>
  <c r="DP376" i="29"/>
  <c r="CM376" i="29"/>
  <c r="BE376" i="29"/>
  <c r="AB376" i="29"/>
  <c r="GS376" i="29"/>
  <c r="FO376" i="29"/>
  <c r="EJ376" i="29"/>
  <c r="DD376" i="29"/>
  <c r="BY376" i="29"/>
  <c r="AU376" i="29"/>
  <c r="P376" i="29"/>
  <c r="HL376" i="29"/>
  <c r="FV376" i="29"/>
  <c r="EK376" i="29"/>
  <c r="CZ376" i="29"/>
  <c r="BO376" i="29"/>
  <c r="X376" i="29"/>
  <c r="HI376" i="29"/>
  <c r="FU376" i="29"/>
  <c r="EI376" i="29"/>
  <c r="CV376" i="29"/>
  <c r="BL376" i="29"/>
  <c r="W376" i="29"/>
  <c r="HG376" i="29"/>
  <c r="FT376" i="29"/>
  <c r="EH376" i="29"/>
  <c r="CU376" i="29"/>
  <c r="BD376" i="29"/>
  <c r="V376" i="29"/>
  <c r="HE376" i="29"/>
  <c r="FS376" i="29"/>
  <c r="EG376" i="29"/>
  <c r="CS376" i="29"/>
  <c r="BC376" i="29"/>
  <c r="U376" i="29"/>
  <c r="GW376" i="29"/>
  <c r="FG376" i="29"/>
  <c r="DL376" i="29"/>
  <c r="BR376" i="29"/>
  <c r="O376" i="29"/>
  <c r="GO376" i="29"/>
  <c r="ET376" i="29"/>
  <c r="DA376" i="29"/>
  <c r="AX376" i="29"/>
  <c r="BP376" i="29"/>
  <c r="DM376" i="29"/>
  <c r="FM376" i="29"/>
  <c r="HQ376" i="29"/>
  <c r="BF390" i="29"/>
  <c r="FL390" i="29"/>
  <c r="AF397" i="29"/>
  <c r="HB409" i="29"/>
  <c r="GH409" i="29"/>
  <c r="FN409" i="29"/>
  <c r="ET409" i="29"/>
  <c r="DZ409" i="29"/>
  <c r="DF409" i="29"/>
  <c r="CL409" i="29"/>
  <c r="BR409" i="29"/>
  <c r="AX409" i="29"/>
  <c r="AD409" i="29"/>
  <c r="J409" i="29"/>
  <c r="HL409" i="29"/>
  <c r="GQ409" i="29"/>
  <c r="FV409" i="29"/>
  <c r="FA409" i="29"/>
  <c r="EF409" i="29"/>
  <c r="DK409" i="29"/>
  <c r="CP409" i="29"/>
  <c r="BU409" i="29"/>
  <c r="AZ409" i="29"/>
  <c r="AE409" i="29"/>
  <c r="I409" i="29"/>
  <c r="HK409" i="29"/>
  <c r="GP409" i="29"/>
  <c r="FU409" i="29"/>
  <c r="EZ409" i="29"/>
  <c r="EE409" i="29"/>
  <c r="DJ409" i="29"/>
  <c r="CO409" i="29"/>
  <c r="BT409" i="29"/>
  <c r="AY409" i="29"/>
  <c r="AC409" i="29"/>
  <c r="H409" i="29"/>
  <c r="HI409" i="29"/>
  <c r="GL409" i="29"/>
  <c r="FO409" i="29"/>
  <c r="EQ409" i="29"/>
  <c r="DT409" i="29"/>
  <c r="CW409" i="29"/>
  <c r="BZ409" i="29"/>
  <c r="BC409" i="29"/>
  <c r="AF409" i="29"/>
  <c r="HH409" i="29"/>
  <c r="GK409" i="29"/>
  <c r="FM409" i="29"/>
  <c r="EP409" i="29"/>
  <c r="DS409" i="29"/>
  <c r="CV409" i="29"/>
  <c r="BY409" i="29"/>
  <c r="BB409" i="29"/>
  <c r="AB409" i="29"/>
  <c r="HG409" i="29"/>
  <c r="GJ409" i="29"/>
  <c r="FL409" i="29"/>
  <c r="EO409" i="29"/>
  <c r="DR409" i="29"/>
  <c r="CU409" i="29"/>
  <c r="BX409" i="29"/>
  <c r="BA409" i="29"/>
  <c r="AA409" i="29"/>
  <c r="HQ409" i="29"/>
  <c r="GO409" i="29"/>
  <c r="FK409" i="29"/>
  <c r="EK409" i="29"/>
  <c r="DI409" i="29"/>
  <c r="CH409" i="29"/>
  <c r="BH409" i="29"/>
  <c r="AH409" i="29"/>
  <c r="HP409" i="29"/>
  <c r="GN409" i="29"/>
  <c r="FJ409" i="29"/>
  <c r="EJ409" i="29"/>
  <c r="DH409" i="29"/>
  <c r="CG409" i="29"/>
  <c r="BG409" i="29"/>
  <c r="AG409" i="29"/>
  <c r="HO409" i="29"/>
  <c r="GM409" i="29"/>
  <c r="FI409" i="29"/>
  <c r="EI409" i="29"/>
  <c r="DG409" i="29"/>
  <c r="CF409" i="29"/>
  <c r="BF409" i="29"/>
  <c r="Z409" i="29"/>
  <c r="HM409" i="29"/>
  <c r="GG409" i="29"/>
  <c r="FG409" i="29"/>
  <c r="EG409" i="29"/>
  <c r="DD409" i="29"/>
  <c r="CD409" i="29"/>
  <c r="BD409" i="29"/>
  <c r="X409" i="29"/>
  <c r="HE409" i="29"/>
  <c r="GD409" i="29"/>
  <c r="FD409" i="29"/>
  <c r="EB409" i="29"/>
  <c r="DA409" i="29"/>
  <c r="CA409" i="29"/>
  <c r="AU409" i="29"/>
  <c r="U409" i="29"/>
  <c r="HC409" i="29"/>
  <c r="GB409" i="29"/>
  <c r="FB409" i="29"/>
  <c r="DY409" i="29"/>
  <c r="CY409" i="29"/>
  <c r="BV409" i="29"/>
  <c r="AS409" i="29"/>
  <c r="S409" i="29"/>
  <c r="HA409" i="29"/>
  <c r="GA409" i="29"/>
  <c r="EY409" i="29"/>
  <c r="DX409" i="29"/>
  <c r="CX409" i="29"/>
  <c r="BS409" i="29"/>
  <c r="AR409" i="29"/>
  <c r="R409" i="29"/>
  <c r="GC409" i="29"/>
  <c r="EN409" i="29"/>
  <c r="CT409" i="29"/>
  <c r="BJ409" i="29"/>
  <c r="P409" i="29"/>
  <c r="FX409" i="29"/>
  <c r="EH409" i="29"/>
  <c r="CQ409" i="29"/>
  <c r="AW409" i="29"/>
  <c r="M409" i="29"/>
  <c r="GX409" i="29"/>
  <c r="FH409" i="29"/>
  <c r="DQ409" i="29"/>
  <c r="CC409" i="29"/>
  <c r="AM409" i="29"/>
  <c r="GZ409" i="29"/>
  <c r="FE409" i="29"/>
  <c r="DL409" i="29"/>
  <c r="BL409" i="29"/>
  <c r="N409" i="29"/>
  <c r="GY409" i="29"/>
  <c r="FC409" i="29"/>
  <c r="DE409" i="29"/>
  <c r="BK409" i="29"/>
  <c r="L409" i="29"/>
  <c r="GW409" i="29"/>
  <c r="EX409" i="29"/>
  <c r="DC409" i="29"/>
  <c r="BI409" i="29"/>
  <c r="K409" i="29"/>
  <c r="GU409" i="29"/>
  <c r="EV409" i="29"/>
  <c r="CZ409" i="29"/>
  <c r="AV409" i="29"/>
  <c r="GT409" i="29"/>
  <c r="EU409" i="29"/>
  <c r="CS409" i="29"/>
  <c r="AT409" i="29"/>
  <c r="GS409" i="29"/>
  <c r="ES409" i="29"/>
  <c r="CR409" i="29"/>
  <c r="AQ409" i="29"/>
  <c r="GI409" i="29"/>
  <c r="EM409" i="29"/>
  <c r="CM409" i="29"/>
  <c r="AO409" i="29"/>
  <c r="FZ409" i="29"/>
  <c r="EC409" i="29"/>
  <c r="CI409" i="29"/>
  <c r="FF409" i="29"/>
  <c r="BQ409" i="29"/>
  <c r="ED409" i="29"/>
  <c r="BM409" i="29"/>
  <c r="GV409" i="29"/>
  <c r="DP409" i="29"/>
  <c r="AK409" i="29"/>
  <c r="FQ409" i="29"/>
  <c r="BO409" i="29"/>
  <c r="FP409" i="29"/>
  <c r="BN409" i="29"/>
  <c r="EW409" i="29"/>
  <c r="BE409" i="29"/>
  <c r="EL409" i="29"/>
  <c r="AN409" i="29"/>
  <c r="EA409" i="29"/>
  <c r="AL409" i="29"/>
  <c r="DV409" i="29"/>
  <c r="AI409" i="29"/>
  <c r="HN409" i="29"/>
  <c r="DU409" i="29"/>
  <c r="Y409" i="29"/>
  <c r="HF409" i="29"/>
  <c r="DN409" i="29"/>
  <c r="V409" i="29"/>
  <c r="FR409" i="29"/>
  <c r="ER409" i="29"/>
  <c r="DW409" i="29"/>
  <c r="DO409" i="29"/>
  <c r="DM409" i="29"/>
  <c r="DB409" i="29"/>
  <c r="CN409" i="29"/>
  <c r="CK409" i="29"/>
  <c r="CJ409" i="29"/>
  <c r="CE409" i="29"/>
  <c r="CB409" i="29"/>
  <c r="HJ409" i="29"/>
  <c r="BW409" i="29"/>
  <c r="GE409" i="29"/>
  <c r="W409" i="29"/>
  <c r="HD409" i="29"/>
  <c r="GR409" i="29"/>
  <c r="GF409" i="29"/>
  <c r="FY409" i="29"/>
  <c r="FW409" i="29"/>
  <c r="FT409" i="29"/>
  <c r="AJ409" i="29"/>
  <c r="HB366" i="29"/>
  <c r="GH366" i="29"/>
  <c r="FN366" i="29"/>
  <c r="ET366" i="29"/>
  <c r="DZ366" i="29"/>
  <c r="DF366" i="29"/>
  <c r="CL366" i="29"/>
  <c r="BR366" i="29"/>
  <c r="AX366" i="29"/>
  <c r="AD366" i="29"/>
  <c r="J366" i="29"/>
  <c r="HA366" i="29"/>
  <c r="GG366" i="29"/>
  <c r="FM366" i="29"/>
  <c r="ES366" i="29"/>
  <c r="DY366" i="29"/>
  <c r="DE366" i="29"/>
  <c r="CK366" i="29"/>
  <c r="BQ366" i="29"/>
  <c r="AW366" i="29"/>
  <c r="AC366" i="29"/>
  <c r="I366" i="29"/>
  <c r="GZ366" i="29"/>
  <c r="GF366" i="29"/>
  <c r="FL366" i="29"/>
  <c r="ER366" i="29"/>
  <c r="DX366" i="29"/>
  <c r="DD366" i="29"/>
  <c r="CJ366" i="29"/>
  <c r="BP366" i="29"/>
  <c r="AV366" i="29"/>
  <c r="AB366" i="29"/>
  <c r="H366" i="29"/>
  <c r="HH366" i="29"/>
  <c r="GK366" i="29"/>
  <c r="FK366" i="29"/>
  <c r="EN366" i="29"/>
  <c r="DQ366" i="29"/>
  <c r="CT366" i="29"/>
  <c r="BW366" i="29"/>
  <c r="AZ366" i="29"/>
  <c r="Z366" i="29"/>
  <c r="HG366" i="29"/>
  <c r="GJ366" i="29"/>
  <c r="FJ366" i="29"/>
  <c r="EM366" i="29"/>
  <c r="DP366" i="29"/>
  <c r="CS366" i="29"/>
  <c r="BV366" i="29"/>
  <c r="AY366" i="29"/>
  <c r="Y366" i="29"/>
  <c r="HD366" i="29"/>
  <c r="GB366" i="29"/>
  <c r="FC366" i="29"/>
  <c r="ED366" i="29"/>
  <c r="DB366" i="29"/>
  <c r="CC366" i="29"/>
  <c r="BD366" i="29"/>
  <c r="AE366" i="29"/>
  <c r="AJ366" i="29"/>
  <c r="BJ366" i="29"/>
  <c r="CM366" i="29"/>
  <c r="DM366" i="29"/>
  <c r="EO366" i="29"/>
  <c r="FR366" i="29"/>
  <c r="GR366" i="29"/>
  <c r="HB373" i="29"/>
  <c r="GH373" i="29"/>
  <c r="FN373" i="29"/>
  <c r="ET373" i="29"/>
  <c r="DZ373" i="29"/>
  <c r="DF373" i="29"/>
  <c r="CL373" i="29"/>
  <c r="BR373" i="29"/>
  <c r="AX373" i="29"/>
  <c r="AD373" i="29"/>
  <c r="J373" i="29"/>
  <c r="HQ373" i="29"/>
  <c r="GV373" i="29"/>
  <c r="GA373" i="29"/>
  <c r="FF373" i="29"/>
  <c r="EK373" i="29"/>
  <c r="DP373" i="29"/>
  <c r="CU373" i="29"/>
  <c r="BZ373" i="29"/>
  <c r="BE373" i="29"/>
  <c r="AJ373" i="29"/>
  <c r="O373" i="29"/>
  <c r="HP373" i="29"/>
  <c r="GU373" i="29"/>
  <c r="FZ373" i="29"/>
  <c r="FE373" i="29"/>
  <c r="EJ373" i="29"/>
  <c r="DO373" i="29"/>
  <c r="CT373" i="29"/>
  <c r="BY373" i="29"/>
  <c r="BD373" i="29"/>
  <c r="AI373" i="29"/>
  <c r="N373" i="29"/>
  <c r="HO373" i="29"/>
  <c r="GT373" i="29"/>
  <c r="FY373" i="29"/>
  <c r="FD373" i="29"/>
  <c r="EI373" i="29"/>
  <c r="DN373" i="29"/>
  <c r="CS373" i="29"/>
  <c r="BX373" i="29"/>
  <c r="BC373" i="29"/>
  <c r="AH373" i="29"/>
  <c r="M373" i="29"/>
  <c r="HC373" i="29"/>
  <c r="GD373" i="29"/>
  <c r="FC373" i="29"/>
  <c r="EE373" i="29"/>
  <c r="DG373" i="29"/>
  <c r="CH373" i="29"/>
  <c r="BJ373" i="29"/>
  <c r="AL373" i="29"/>
  <c r="K373" i="29"/>
  <c r="HA373" i="29"/>
  <c r="GC373" i="29"/>
  <c r="FB373" i="29"/>
  <c r="ED373" i="29"/>
  <c r="DE373" i="29"/>
  <c r="CG373" i="29"/>
  <c r="BI373" i="29"/>
  <c r="AK373" i="29"/>
  <c r="I373" i="29"/>
  <c r="GZ373" i="29"/>
  <c r="GB373" i="29"/>
  <c r="FA373" i="29"/>
  <c r="EC373" i="29"/>
  <c r="DD373" i="29"/>
  <c r="CF373" i="29"/>
  <c r="BH373" i="29"/>
  <c r="AG373" i="29"/>
  <c r="H373" i="29"/>
  <c r="HM373" i="29"/>
  <c r="GO373" i="29"/>
  <c r="FQ373" i="29"/>
  <c r="ER373" i="29"/>
  <c r="DT373" i="29"/>
  <c r="CV373" i="29"/>
  <c r="BU373" i="29"/>
  <c r="AV373" i="29"/>
  <c r="X373" i="29"/>
  <c r="AP373" i="29"/>
  <c r="BS373" i="29"/>
  <c r="CY373" i="29"/>
  <c r="EB373" i="29"/>
  <c r="FJ373" i="29"/>
  <c r="GM373" i="29"/>
  <c r="AG377" i="29"/>
  <c r="BP377" i="29"/>
  <c r="CR377" i="29"/>
  <c r="DY377" i="29"/>
  <c r="FA377" i="29"/>
  <c r="GJ377" i="29"/>
  <c r="HL377" i="29"/>
  <c r="AH380" i="29"/>
  <c r="BQ380" i="29"/>
  <c r="CU380" i="29"/>
  <c r="EE380" i="29"/>
  <c r="FI380" i="29"/>
  <c r="GQ380" i="29"/>
  <c r="AS387" i="29"/>
  <c r="CC387" i="29"/>
  <c r="DL387" i="29"/>
  <c r="EZ387" i="29"/>
  <c r="GJ387" i="29"/>
  <c r="HG404" i="29"/>
  <c r="GM404" i="29"/>
  <c r="FS404" i="29"/>
  <c r="EY404" i="29"/>
  <c r="EE404" i="29"/>
  <c r="DK404" i="29"/>
  <c r="CQ404" i="29"/>
  <c r="BW404" i="29"/>
  <c r="BC404" i="29"/>
  <c r="AI404" i="29"/>
  <c r="O404" i="29"/>
  <c r="HF404" i="29"/>
  <c r="GL404" i="29"/>
  <c r="FR404" i="29"/>
  <c r="EX404" i="29"/>
  <c r="ED404" i="29"/>
  <c r="DJ404" i="29"/>
  <c r="CP404" i="29"/>
  <c r="BV404" i="29"/>
  <c r="BB404" i="29"/>
  <c r="AH404" i="29"/>
  <c r="N404" i="29"/>
  <c r="HD404" i="29"/>
  <c r="GH404" i="29"/>
  <c r="FL404" i="29"/>
  <c r="EP404" i="29"/>
  <c r="DT404" i="29"/>
  <c r="CX404" i="29"/>
  <c r="CB404" i="29"/>
  <c r="BF404" i="29"/>
  <c r="AJ404" i="29"/>
  <c r="L404" i="29"/>
  <c r="HC404" i="29"/>
  <c r="GG404" i="29"/>
  <c r="FK404" i="29"/>
  <c r="EO404" i="29"/>
  <c r="DS404" i="29"/>
  <c r="CW404" i="29"/>
  <c r="CA404" i="29"/>
  <c r="BE404" i="29"/>
  <c r="AG404" i="29"/>
  <c r="K404" i="29"/>
  <c r="HB404" i="29"/>
  <c r="GF404" i="29"/>
  <c r="FJ404" i="29"/>
  <c r="EN404" i="29"/>
  <c r="DR404" i="29"/>
  <c r="CV404" i="29"/>
  <c r="BZ404" i="29"/>
  <c r="BD404" i="29"/>
  <c r="AF404" i="29"/>
  <c r="J404" i="29"/>
  <c r="HQ404" i="29"/>
  <c r="GU404" i="29"/>
  <c r="FY404" i="29"/>
  <c r="FC404" i="29"/>
  <c r="EG404" i="29"/>
  <c r="DI404" i="29"/>
  <c r="CM404" i="29"/>
  <c r="BQ404" i="29"/>
  <c r="AU404" i="29"/>
  <c r="Y404" i="29"/>
  <c r="HN404" i="29"/>
  <c r="GN404" i="29"/>
  <c r="FI404" i="29"/>
  <c r="EI404" i="29"/>
  <c r="DF404" i="29"/>
  <c r="CF404" i="29"/>
  <c r="BA404" i="29"/>
  <c r="AA404" i="29"/>
  <c r="HE404" i="29"/>
  <c r="GB404" i="29"/>
  <c r="FA404" i="29"/>
  <c r="DY404" i="29"/>
  <c r="CY404" i="29"/>
  <c r="BT404" i="29"/>
  <c r="AS404" i="29"/>
  <c r="S404" i="29"/>
  <c r="HI404" i="29"/>
  <c r="GA404" i="29"/>
  <c r="EV404" i="29"/>
  <c r="DQ404" i="29"/>
  <c r="CL404" i="29"/>
  <c r="BJ404" i="29"/>
  <c r="AC404" i="29"/>
  <c r="GY404" i="29"/>
  <c r="FV404" i="29"/>
  <c r="ER404" i="29"/>
  <c r="DM404" i="29"/>
  <c r="CH404" i="29"/>
  <c r="AZ404" i="29"/>
  <c r="W404" i="29"/>
  <c r="GW404" i="29"/>
  <c r="FT404" i="29"/>
  <c r="EM404" i="29"/>
  <c r="DH404" i="29"/>
  <c r="CE404" i="29"/>
  <c r="AX404" i="29"/>
  <c r="U404" i="29"/>
  <c r="GT404" i="29"/>
  <c r="FP404" i="29"/>
  <c r="EK404" i="29"/>
  <c r="DE404" i="29"/>
  <c r="CC404" i="29"/>
  <c r="AV404" i="29"/>
  <c r="R404" i="29"/>
  <c r="GI404" i="29"/>
  <c r="EU404" i="29"/>
  <c r="DG404" i="29"/>
  <c r="BS404" i="29"/>
  <c r="AL404" i="29"/>
  <c r="HM404" i="29"/>
  <c r="FZ404" i="29"/>
  <c r="EL404" i="29"/>
  <c r="DA404" i="29"/>
  <c r="BN404" i="29"/>
  <c r="AB404" i="29"/>
  <c r="HA404" i="29"/>
  <c r="FO404" i="29"/>
  <c r="EB404" i="29"/>
  <c r="CR404" i="29"/>
  <c r="BH404" i="29"/>
  <c r="Q404" i="29"/>
  <c r="GZ404" i="29"/>
  <c r="FG404" i="29"/>
  <c r="DP404" i="29"/>
  <c r="BU404" i="29"/>
  <c r="AD404" i="29"/>
  <c r="GX404" i="29"/>
  <c r="FF404" i="29"/>
  <c r="DO404" i="29"/>
  <c r="BR404" i="29"/>
  <c r="Z404" i="29"/>
  <c r="GV404" i="29"/>
  <c r="FE404" i="29"/>
  <c r="DN404" i="29"/>
  <c r="BP404" i="29"/>
  <c r="X404" i="29"/>
  <c r="GR404" i="29"/>
  <c r="FB404" i="29"/>
  <c r="DD404" i="29"/>
  <c r="BM404" i="29"/>
  <c r="T404" i="29"/>
  <c r="GQ404" i="29"/>
  <c r="EZ404" i="29"/>
  <c r="DC404" i="29"/>
  <c r="BL404" i="29"/>
  <c r="P404" i="29"/>
  <c r="GK404" i="29"/>
  <c r="ES404" i="29"/>
  <c r="CU404" i="29"/>
  <c r="BG404" i="29"/>
  <c r="H404" i="29"/>
  <c r="GE404" i="29"/>
  <c r="EJ404" i="29"/>
  <c r="CS404" i="29"/>
  <c r="AW404" i="29"/>
  <c r="GO404" i="29"/>
  <c r="DX404" i="29"/>
  <c r="AY404" i="29"/>
  <c r="GJ404" i="29"/>
  <c r="DW404" i="29"/>
  <c r="AT404" i="29"/>
  <c r="GD404" i="29"/>
  <c r="DV404" i="29"/>
  <c r="AR404" i="29"/>
  <c r="GC404" i="29"/>
  <c r="DU404" i="29"/>
  <c r="AQ404" i="29"/>
  <c r="FX404" i="29"/>
  <c r="DL404" i="29"/>
  <c r="AP404" i="29"/>
  <c r="FW404" i="29"/>
  <c r="DB404" i="29"/>
  <c r="AO404" i="29"/>
  <c r="FU404" i="29"/>
  <c r="CZ404" i="29"/>
  <c r="AN404" i="29"/>
  <c r="FQ404" i="29"/>
  <c r="CT404" i="29"/>
  <c r="AM404" i="29"/>
  <c r="FN404" i="29"/>
  <c r="CO404" i="29"/>
  <c r="AK404" i="29"/>
  <c r="FM404" i="29"/>
  <c r="CN404" i="29"/>
  <c r="AE404" i="29"/>
  <c r="FH404" i="29"/>
  <c r="CK404" i="29"/>
  <c r="V404" i="29"/>
  <c r="FD404" i="29"/>
  <c r="CJ404" i="29"/>
  <c r="M404" i="29"/>
  <c r="HK404" i="29"/>
  <c r="EH404" i="29"/>
  <c r="BY404" i="29"/>
  <c r="HL404" i="29"/>
  <c r="P373" i="29"/>
  <c r="AR373" i="29"/>
  <c r="BV373" i="29"/>
  <c r="DA373" i="29"/>
  <c r="EG373" i="29"/>
  <c r="FL373" i="29"/>
  <c r="GP373" i="29"/>
  <c r="HN377" i="29"/>
  <c r="GT377" i="29"/>
  <c r="FZ377" i="29"/>
  <c r="FF377" i="29"/>
  <c r="EL377" i="29"/>
  <c r="DR377" i="29"/>
  <c r="CX377" i="29"/>
  <c r="CD377" i="29"/>
  <c r="BJ377" i="29"/>
  <c r="AP377" i="29"/>
  <c r="V377" i="29"/>
  <c r="HB377" i="29"/>
  <c r="GG377" i="29"/>
  <c r="FL377" i="29"/>
  <c r="EQ377" i="29"/>
  <c r="DV377" i="29"/>
  <c r="DA377" i="29"/>
  <c r="CF377" i="29"/>
  <c r="BK377" i="29"/>
  <c r="AO377" i="29"/>
  <c r="T377" i="29"/>
  <c r="HA377" i="29"/>
  <c r="GF377" i="29"/>
  <c r="FK377" i="29"/>
  <c r="EP377" i="29"/>
  <c r="DU377" i="29"/>
  <c r="CZ377" i="29"/>
  <c r="CE377" i="29"/>
  <c r="BI377" i="29"/>
  <c r="AN377" i="29"/>
  <c r="S377" i="29"/>
  <c r="GZ377" i="29"/>
  <c r="GE377" i="29"/>
  <c r="FJ377" i="29"/>
  <c r="EO377" i="29"/>
  <c r="DT377" i="29"/>
  <c r="CY377" i="29"/>
  <c r="CC377" i="29"/>
  <c r="BH377" i="29"/>
  <c r="AM377" i="29"/>
  <c r="R377" i="29"/>
  <c r="HD377" i="29"/>
  <c r="GC377" i="29"/>
  <c r="FD377" i="29"/>
  <c r="EF377" i="29"/>
  <c r="DH377" i="29"/>
  <c r="CJ377" i="29"/>
  <c r="BL377" i="29"/>
  <c r="AJ377" i="29"/>
  <c r="L377" i="29"/>
  <c r="HC377" i="29"/>
  <c r="GB377" i="29"/>
  <c r="FC377" i="29"/>
  <c r="EE377" i="29"/>
  <c r="DG377" i="29"/>
  <c r="CI377" i="29"/>
  <c r="BG377" i="29"/>
  <c r="AI377" i="29"/>
  <c r="K377" i="29"/>
  <c r="GY377" i="29"/>
  <c r="GA377" i="29"/>
  <c r="FB377" i="29"/>
  <c r="ED377" i="29"/>
  <c r="DF377" i="29"/>
  <c r="CH377" i="29"/>
  <c r="BF377" i="29"/>
  <c r="AH377" i="29"/>
  <c r="J377" i="29"/>
  <c r="HO377" i="29"/>
  <c r="GP377" i="29"/>
  <c r="FR377" i="29"/>
  <c r="ET377" i="29"/>
  <c r="DS377" i="29"/>
  <c r="CT377" i="29"/>
  <c r="BV377" i="29"/>
  <c r="AX377" i="29"/>
  <c r="Z377" i="29"/>
  <c r="AL377" i="29"/>
  <c r="BR377" i="29"/>
  <c r="CU377" i="29"/>
  <c r="EA377" i="29"/>
  <c r="FG377" i="29"/>
  <c r="GL377" i="29"/>
  <c r="HP377" i="29"/>
  <c r="GX380" i="29"/>
  <c r="GD380" i="29"/>
  <c r="FJ380" i="29"/>
  <c r="EP380" i="29"/>
  <c r="DV380" i="29"/>
  <c r="DB380" i="29"/>
  <c r="CH380" i="29"/>
  <c r="BN380" i="29"/>
  <c r="AT380" i="29"/>
  <c r="Z380" i="29"/>
  <c r="HF380" i="29"/>
  <c r="GK380" i="29"/>
  <c r="FP380" i="29"/>
  <c r="EU380" i="29"/>
  <c r="DZ380" i="29"/>
  <c r="DE380" i="29"/>
  <c r="CJ380" i="29"/>
  <c r="BO380" i="29"/>
  <c r="AS380" i="29"/>
  <c r="X380" i="29"/>
  <c r="HE380" i="29"/>
  <c r="GJ380" i="29"/>
  <c r="FO380" i="29"/>
  <c r="ET380" i="29"/>
  <c r="DY380" i="29"/>
  <c r="DD380" i="29"/>
  <c r="CI380" i="29"/>
  <c r="BM380" i="29"/>
  <c r="AR380" i="29"/>
  <c r="W380" i="29"/>
  <c r="HD380" i="29"/>
  <c r="GI380" i="29"/>
  <c r="FN380" i="29"/>
  <c r="ES380" i="29"/>
  <c r="DX380" i="29"/>
  <c r="DC380" i="29"/>
  <c r="CG380" i="29"/>
  <c r="BL380" i="29"/>
  <c r="AQ380" i="29"/>
  <c r="V380" i="29"/>
  <c r="HP380" i="29"/>
  <c r="GU380" i="29"/>
  <c r="FZ380" i="29"/>
  <c r="FE380" i="29"/>
  <c r="EJ380" i="29"/>
  <c r="DO380" i="29"/>
  <c r="CT380" i="29"/>
  <c r="BY380" i="29"/>
  <c r="BD380" i="29"/>
  <c r="AI380" i="29"/>
  <c r="N380" i="29"/>
  <c r="GZ380" i="29"/>
  <c r="FY380" i="29"/>
  <c r="EZ380" i="29"/>
  <c r="EA380" i="29"/>
  <c r="CX380" i="29"/>
  <c r="BX380" i="29"/>
  <c r="AY380" i="29"/>
  <c r="Y380" i="29"/>
  <c r="GY380" i="29"/>
  <c r="FX380" i="29"/>
  <c r="EY380" i="29"/>
  <c r="DW380" i="29"/>
  <c r="CW380" i="29"/>
  <c r="BW380" i="29"/>
  <c r="AX380" i="29"/>
  <c r="U380" i="29"/>
  <c r="GW380" i="29"/>
  <c r="FW380" i="29"/>
  <c r="EX380" i="29"/>
  <c r="DU380" i="29"/>
  <c r="CV380" i="29"/>
  <c r="BV380" i="29"/>
  <c r="AW380" i="29"/>
  <c r="T380" i="29"/>
  <c r="HM380" i="29"/>
  <c r="GN380" i="29"/>
  <c r="FL380" i="29"/>
  <c r="EL380" i="29"/>
  <c r="DL380" i="29"/>
  <c r="CM380" i="29"/>
  <c r="BJ380" i="29"/>
  <c r="AK380" i="29"/>
  <c r="K380" i="29"/>
  <c r="AL380" i="29"/>
  <c r="BS380" i="29"/>
  <c r="CZ380" i="29"/>
  <c r="EG380" i="29"/>
  <c r="FM380" i="29"/>
  <c r="GS380" i="29"/>
  <c r="HC387" i="29"/>
  <c r="GI387" i="29"/>
  <c r="FO387" i="29"/>
  <c r="EU387" i="29"/>
  <c r="EA387" i="29"/>
  <c r="DG387" i="29"/>
  <c r="CM387" i="29"/>
  <c r="BS387" i="29"/>
  <c r="AY387" i="29"/>
  <c r="AE387" i="29"/>
  <c r="K387" i="29"/>
  <c r="HP387" i="29"/>
  <c r="GU387" i="29"/>
  <c r="FZ387" i="29"/>
  <c r="FE387" i="29"/>
  <c r="EJ387" i="29"/>
  <c r="DO387" i="29"/>
  <c r="CT387" i="29"/>
  <c r="BY387" i="29"/>
  <c r="BD387" i="29"/>
  <c r="AI387" i="29"/>
  <c r="N387" i="29"/>
  <c r="HB387" i="29"/>
  <c r="GF387" i="29"/>
  <c r="FJ387" i="29"/>
  <c r="EN387" i="29"/>
  <c r="DR387" i="29"/>
  <c r="CV387" i="29"/>
  <c r="BZ387" i="29"/>
  <c r="BC387" i="29"/>
  <c r="AG387" i="29"/>
  <c r="J387" i="29"/>
  <c r="HA387" i="29"/>
  <c r="GE387" i="29"/>
  <c r="FI387" i="29"/>
  <c r="EM387" i="29"/>
  <c r="DQ387" i="29"/>
  <c r="CU387" i="29"/>
  <c r="BX387" i="29"/>
  <c r="BB387" i="29"/>
  <c r="AF387" i="29"/>
  <c r="I387" i="29"/>
  <c r="GZ387" i="29"/>
  <c r="GD387" i="29"/>
  <c r="FH387" i="29"/>
  <c r="EL387" i="29"/>
  <c r="DP387" i="29"/>
  <c r="CS387" i="29"/>
  <c r="BW387" i="29"/>
  <c r="BA387" i="29"/>
  <c r="AD387" i="29"/>
  <c r="H387" i="29"/>
  <c r="HM387" i="29"/>
  <c r="GQ387" i="29"/>
  <c r="FU387" i="29"/>
  <c r="EY387" i="29"/>
  <c r="EC387" i="29"/>
  <c r="DF387" i="29"/>
  <c r="CJ387" i="29"/>
  <c r="BN387" i="29"/>
  <c r="AR387" i="29"/>
  <c r="V387" i="29"/>
  <c r="HD387" i="29"/>
  <c r="FY387" i="29"/>
  <c r="EX387" i="29"/>
  <c r="DW387" i="29"/>
  <c r="CW387" i="29"/>
  <c r="BR387" i="29"/>
  <c r="AQ387" i="29"/>
  <c r="Q387" i="29"/>
  <c r="GY387" i="29"/>
  <c r="FX387" i="29"/>
  <c r="EW387" i="29"/>
  <c r="DV387" i="29"/>
  <c r="CR387" i="29"/>
  <c r="BQ387" i="29"/>
  <c r="AP387" i="29"/>
  <c r="P387" i="29"/>
  <c r="GX387" i="29"/>
  <c r="FW387" i="29"/>
  <c r="EV387" i="29"/>
  <c r="DU387" i="29"/>
  <c r="CQ387" i="29"/>
  <c r="BP387" i="29"/>
  <c r="AO387" i="29"/>
  <c r="O387" i="29"/>
  <c r="HO387" i="29"/>
  <c r="GN387" i="29"/>
  <c r="FM387" i="29"/>
  <c r="EI387" i="29"/>
  <c r="DI387" i="29"/>
  <c r="CG387" i="29"/>
  <c r="BG387" i="29"/>
  <c r="AB387" i="29"/>
  <c r="HN387" i="29"/>
  <c r="GM387" i="29"/>
  <c r="FL387" i="29"/>
  <c r="EH387" i="29"/>
  <c r="DH387" i="29"/>
  <c r="CF387" i="29"/>
  <c r="BF387" i="29"/>
  <c r="AA387" i="29"/>
  <c r="AU387" i="29"/>
  <c r="CE387" i="29"/>
  <c r="DN387" i="29"/>
  <c r="FB387" i="29"/>
  <c r="GL387" i="29"/>
  <c r="I404" i="29"/>
  <c r="HO404" i="29"/>
  <c r="GX368" i="29"/>
  <c r="GD368" i="29"/>
  <c r="FJ368" i="29"/>
  <c r="EP368" i="29"/>
  <c r="DV368" i="29"/>
  <c r="DB368" i="29"/>
  <c r="CH368" i="29"/>
  <c r="BN368" i="29"/>
  <c r="AT368" i="29"/>
  <c r="Z368" i="29"/>
  <c r="HQ368" i="29"/>
  <c r="GW368" i="29"/>
  <c r="GC368" i="29"/>
  <c r="FI368" i="29"/>
  <c r="EO368" i="29"/>
  <c r="DU368" i="29"/>
  <c r="DA368" i="29"/>
  <c r="CG368" i="29"/>
  <c r="BM368" i="29"/>
  <c r="AS368" i="29"/>
  <c r="Y368" i="29"/>
  <c r="HP368" i="29"/>
  <c r="GV368" i="29"/>
  <c r="GB368" i="29"/>
  <c r="FH368" i="29"/>
  <c r="EN368" i="29"/>
  <c r="DT368" i="29"/>
  <c r="CZ368" i="29"/>
  <c r="CF368" i="29"/>
  <c r="BL368" i="29"/>
  <c r="AR368" i="29"/>
  <c r="X368" i="29"/>
  <c r="HC368" i="29"/>
  <c r="GF368" i="29"/>
  <c r="FF368" i="29"/>
  <c r="EI368" i="29"/>
  <c r="DL368" i="29"/>
  <c r="CO368" i="29"/>
  <c r="BR368" i="29"/>
  <c r="AU368" i="29"/>
  <c r="U368" i="29"/>
  <c r="HB368" i="29"/>
  <c r="GE368" i="29"/>
  <c r="FE368" i="29"/>
  <c r="EH368" i="29"/>
  <c r="DK368" i="29"/>
  <c r="CN368" i="29"/>
  <c r="BQ368" i="29"/>
  <c r="AQ368" i="29"/>
  <c r="T368" i="29"/>
  <c r="AF368" i="29"/>
  <c r="BE368" i="29"/>
  <c r="CD368" i="29"/>
  <c r="DF368" i="29"/>
  <c r="EE368" i="29"/>
  <c r="FD368" i="29"/>
  <c r="GH368" i="29"/>
  <c r="HG368" i="29"/>
  <c r="Q373" i="29"/>
  <c r="AS373" i="29"/>
  <c r="BW373" i="29"/>
  <c r="DB373" i="29"/>
  <c r="EH373" i="29"/>
  <c r="FM373" i="29"/>
  <c r="GQ373" i="29"/>
  <c r="H377" i="29"/>
  <c r="AQ377" i="29"/>
  <c r="BS377" i="29"/>
  <c r="CV377" i="29"/>
  <c r="EB377" i="29"/>
  <c r="FH377" i="29"/>
  <c r="GM377" i="29"/>
  <c r="HQ377" i="29"/>
  <c r="H380" i="29"/>
  <c r="AM380" i="29"/>
  <c r="BT380" i="29"/>
  <c r="DA380" i="29"/>
  <c r="EH380" i="29"/>
  <c r="FQ380" i="29"/>
  <c r="GT380" i="29"/>
  <c r="L387" i="29"/>
  <c r="AV387" i="29"/>
  <c r="CH387" i="29"/>
  <c r="DS387" i="29"/>
  <c r="FC387" i="29"/>
  <c r="GO387" i="29"/>
  <c r="BI404" i="29"/>
  <c r="HP404" i="29"/>
  <c r="HK388" i="29"/>
  <c r="GQ388" i="29"/>
  <c r="FW388" i="29"/>
  <c r="FC388" i="29"/>
  <c r="EI388" i="29"/>
  <c r="DO388" i="29"/>
  <c r="CU388" i="29"/>
  <c r="CA388" i="29"/>
  <c r="BG388" i="29"/>
  <c r="AM388" i="29"/>
  <c r="S388" i="29"/>
  <c r="GW388" i="29"/>
  <c r="GB388" i="29"/>
  <c r="FG388" i="29"/>
  <c r="EL388" i="29"/>
  <c r="DQ388" i="29"/>
  <c r="CV388" i="29"/>
  <c r="BZ388" i="29"/>
  <c r="BE388" i="29"/>
  <c r="AJ388" i="29"/>
  <c r="O388" i="29"/>
  <c r="GV388" i="29"/>
  <c r="FZ388" i="29"/>
  <c r="FD388" i="29"/>
  <c r="EG388" i="29"/>
  <c r="DK388" i="29"/>
  <c r="CO388" i="29"/>
  <c r="BS388" i="29"/>
  <c r="AW388" i="29"/>
  <c r="AA388" i="29"/>
  <c r="HQ388" i="29"/>
  <c r="GU388" i="29"/>
  <c r="FY388" i="29"/>
  <c r="FB388" i="29"/>
  <c r="EF388" i="29"/>
  <c r="DJ388" i="29"/>
  <c r="CN388" i="29"/>
  <c r="BR388" i="29"/>
  <c r="AV388" i="29"/>
  <c r="Z388" i="29"/>
  <c r="HP388" i="29"/>
  <c r="GT388" i="29"/>
  <c r="FX388" i="29"/>
  <c r="FA388" i="29"/>
  <c r="EE388" i="29"/>
  <c r="DI388" i="29"/>
  <c r="CM388" i="29"/>
  <c r="BQ388" i="29"/>
  <c r="AU388" i="29"/>
  <c r="Y388" i="29"/>
  <c r="HG388" i="29"/>
  <c r="GK388" i="29"/>
  <c r="FO388" i="29"/>
  <c r="ES388" i="29"/>
  <c r="DW388" i="29"/>
  <c r="DA388" i="29"/>
  <c r="CE388" i="29"/>
  <c r="BI388" i="29"/>
  <c r="AL388" i="29"/>
  <c r="P388" i="29"/>
  <c r="AG388" i="29"/>
  <c r="BJ388" i="29"/>
  <c r="CJ388" i="29"/>
  <c r="DM388" i="29"/>
  <c r="EO388" i="29"/>
  <c r="FP388" i="29"/>
  <c r="GP388" i="29"/>
  <c r="HG399" i="29"/>
  <c r="GM399" i="29"/>
  <c r="FS399" i="29"/>
  <c r="EY399" i="29"/>
  <c r="EE399" i="29"/>
  <c r="DK399" i="29"/>
  <c r="CQ399" i="29"/>
  <c r="BW399" i="29"/>
  <c r="BC399" i="29"/>
  <c r="AI399" i="29"/>
  <c r="O399" i="29"/>
  <c r="HF399" i="29"/>
  <c r="GL399" i="29"/>
  <c r="FR399" i="29"/>
  <c r="EX399" i="29"/>
  <c r="ED399" i="29"/>
  <c r="DJ399" i="29"/>
  <c r="CP399" i="29"/>
  <c r="BV399" i="29"/>
  <c r="BB399" i="29"/>
  <c r="AH399" i="29"/>
  <c r="N399" i="29"/>
  <c r="HL399" i="29"/>
  <c r="GP399" i="29"/>
  <c r="FT399" i="29"/>
  <c r="EV399" i="29"/>
  <c r="DZ399" i="29"/>
  <c r="DD399" i="29"/>
  <c r="CH399" i="29"/>
  <c r="BL399" i="29"/>
  <c r="AP399" i="29"/>
  <c r="T399" i="29"/>
  <c r="HK399" i="29"/>
  <c r="GO399" i="29"/>
  <c r="FQ399" i="29"/>
  <c r="EU399" i="29"/>
  <c r="DY399" i="29"/>
  <c r="DC399" i="29"/>
  <c r="CG399" i="29"/>
  <c r="BK399" i="29"/>
  <c r="AO399" i="29"/>
  <c r="S399" i="29"/>
  <c r="HJ399" i="29"/>
  <c r="GN399" i="29"/>
  <c r="FP399" i="29"/>
  <c r="ET399" i="29"/>
  <c r="DX399" i="29"/>
  <c r="DB399" i="29"/>
  <c r="CF399" i="29"/>
  <c r="BJ399" i="29"/>
  <c r="AN399" i="29"/>
  <c r="R399" i="29"/>
  <c r="HA399" i="29"/>
  <c r="GE399" i="29"/>
  <c r="FI399" i="29"/>
  <c r="EM399" i="29"/>
  <c r="DQ399" i="29"/>
  <c r="CU399" i="29"/>
  <c r="BY399" i="29"/>
  <c r="BA399" i="29"/>
  <c r="AE399" i="29"/>
  <c r="I399" i="29"/>
  <c r="GT399" i="29"/>
  <c r="FO399" i="29"/>
  <c r="EO399" i="29"/>
  <c r="DN399" i="29"/>
  <c r="CL399" i="29"/>
  <c r="BI399" i="29"/>
  <c r="AG399" i="29"/>
  <c r="HM399" i="29"/>
  <c r="GH399" i="29"/>
  <c r="FG399" i="29"/>
  <c r="EG399" i="29"/>
  <c r="DE399" i="29"/>
  <c r="CB399" i="29"/>
  <c r="AY399" i="29"/>
  <c r="Y399" i="29"/>
  <c r="GK399" i="29"/>
  <c r="FH399" i="29"/>
  <c r="EC399" i="29"/>
  <c r="CX399" i="29"/>
  <c r="BS399" i="29"/>
  <c r="AQ399" i="29"/>
  <c r="J399" i="29"/>
  <c r="HN399" i="29"/>
  <c r="GF399" i="29"/>
  <c r="FC399" i="29"/>
  <c r="DV399" i="29"/>
  <c r="CS399" i="29"/>
  <c r="BO399" i="29"/>
  <c r="AJ399" i="29"/>
  <c r="HD399" i="29"/>
  <c r="GA399" i="29"/>
  <c r="EW399" i="29"/>
  <c r="DR399" i="29"/>
  <c r="CM399" i="29"/>
  <c r="BG399" i="29"/>
  <c r="AB399" i="29"/>
  <c r="HE399" i="29"/>
  <c r="FX399" i="29"/>
  <c r="EL399" i="29"/>
  <c r="DA399" i="29"/>
  <c r="BR399" i="29"/>
  <c r="AF399" i="29"/>
  <c r="GY399" i="29"/>
  <c r="FN399" i="29"/>
  <c r="EH399" i="29"/>
  <c r="CV399" i="29"/>
  <c r="BM399" i="29"/>
  <c r="Z399" i="29"/>
  <c r="HP399" i="29"/>
  <c r="FZ399" i="29"/>
  <c r="EK399" i="29"/>
  <c r="CW399" i="29"/>
  <c r="BF399" i="29"/>
  <c r="U399" i="29"/>
  <c r="HO399" i="29"/>
  <c r="FY399" i="29"/>
  <c r="EJ399" i="29"/>
  <c r="CT399" i="29"/>
  <c r="BE399" i="29"/>
  <c r="Q399" i="29"/>
  <c r="HI399" i="29"/>
  <c r="FW399" i="29"/>
  <c r="EI399" i="29"/>
  <c r="CR399" i="29"/>
  <c r="BD399" i="29"/>
  <c r="P399" i="29"/>
  <c r="HC399" i="29"/>
  <c r="FU399" i="29"/>
  <c r="EB399" i="29"/>
  <c r="CN399" i="29"/>
  <c r="AX399" i="29"/>
  <c r="L399" i="29"/>
  <c r="HB399" i="29"/>
  <c r="FM399" i="29"/>
  <c r="EA399" i="29"/>
  <c r="CK399" i="29"/>
  <c r="AW399" i="29"/>
  <c r="K399" i="29"/>
  <c r="GU399" i="29"/>
  <c r="FE399" i="29"/>
  <c r="DP399" i="29"/>
  <c r="CC399" i="29"/>
  <c r="AR399" i="29"/>
  <c r="BQ399" i="29"/>
  <c r="DS399" i="29"/>
  <c r="GC399" i="29"/>
  <c r="Q388" i="29"/>
  <c r="AR388" i="29"/>
  <c r="BU388" i="29"/>
  <c r="CW388" i="29"/>
  <c r="DX388" i="29"/>
  <c r="EX388" i="29"/>
  <c r="GC388" i="29"/>
  <c r="HC388" i="29"/>
  <c r="AD399" i="29"/>
  <c r="CI399" i="29"/>
  <c r="ER399" i="29"/>
  <c r="GV399" i="29"/>
  <c r="AA356" i="29"/>
  <c r="AU356" i="29"/>
  <c r="BO356" i="29"/>
  <c r="CI356" i="29"/>
  <c r="DC356" i="29"/>
  <c r="DW356" i="29"/>
  <c r="EQ356" i="29"/>
  <c r="FK356" i="29"/>
  <c r="GE356" i="29"/>
  <c r="GY356" i="29"/>
  <c r="GX358" i="29"/>
  <c r="GD358" i="29"/>
  <c r="FJ358" i="29"/>
  <c r="EP358" i="29"/>
  <c r="DV358" i="29"/>
  <c r="DB358" i="29"/>
  <c r="CH358" i="29"/>
  <c r="BN358" i="29"/>
  <c r="AT358" i="29"/>
  <c r="Z358" i="29"/>
  <c r="AB358" i="29"/>
  <c r="AW358" i="29"/>
  <c r="BR358" i="29"/>
  <c r="CM358" i="29"/>
  <c r="DH358" i="29"/>
  <c r="EC358" i="29"/>
  <c r="EX358" i="29"/>
  <c r="FS358" i="29"/>
  <c r="GN358" i="29"/>
  <c r="HI358" i="29"/>
  <c r="HF369" i="29"/>
  <c r="GL369" i="29"/>
  <c r="FR369" i="29"/>
  <c r="EX369" i="29"/>
  <c r="ED369" i="29"/>
  <c r="DJ369" i="29"/>
  <c r="CP369" i="29"/>
  <c r="BV369" i="29"/>
  <c r="BB369" i="29"/>
  <c r="AH369" i="29"/>
  <c r="N369" i="29"/>
  <c r="HE369" i="29"/>
  <c r="GK369" i="29"/>
  <c r="FQ369" i="29"/>
  <c r="EW369" i="29"/>
  <c r="EC369" i="29"/>
  <c r="DI369" i="29"/>
  <c r="CO369" i="29"/>
  <c r="BU369" i="29"/>
  <c r="BA369" i="29"/>
  <c r="AG369" i="29"/>
  <c r="M369" i="29"/>
  <c r="HD369" i="29"/>
  <c r="GJ369" i="29"/>
  <c r="FP369" i="29"/>
  <c r="EV369" i="29"/>
  <c r="EB369" i="29"/>
  <c r="DH369" i="29"/>
  <c r="CN369" i="29"/>
  <c r="BT369" i="29"/>
  <c r="AZ369" i="29"/>
  <c r="AF369" i="29"/>
  <c r="L369" i="29"/>
  <c r="AD369" i="29"/>
  <c r="BD369" i="29"/>
  <c r="CA369" i="29"/>
  <c r="CX369" i="29"/>
  <c r="DU369" i="29"/>
  <c r="ER369" i="29"/>
  <c r="FO369" i="29"/>
  <c r="GO369" i="29"/>
  <c r="HL369" i="29"/>
  <c r="AG385" i="29"/>
  <c r="BI385" i="29"/>
  <c r="CL385" i="29"/>
  <c r="DN385" i="29"/>
  <c r="EN385" i="29"/>
  <c r="FO385" i="29"/>
  <c r="GT385" i="29"/>
  <c r="R388" i="29"/>
  <c r="AS388" i="29"/>
  <c r="BV388" i="29"/>
  <c r="CX388" i="29"/>
  <c r="DY388" i="29"/>
  <c r="EY388" i="29"/>
  <c r="GD388" i="29"/>
  <c r="HD388" i="29"/>
  <c r="HO391" i="29"/>
  <c r="GU391" i="29"/>
  <c r="GA391" i="29"/>
  <c r="FG391" i="29"/>
  <c r="EM391" i="29"/>
  <c r="DS391" i="29"/>
  <c r="CY391" i="29"/>
  <c r="CE391" i="29"/>
  <c r="BK391" i="29"/>
  <c r="AQ391" i="29"/>
  <c r="W391" i="29"/>
  <c r="HD391" i="29"/>
  <c r="GI391" i="29"/>
  <c r="FN391" i="29"/>
  <c r="ES391" i="29"/>
  <c r="DX391" i="29"/>
  <c r="DC391" i="29"/>
  <c r="CH391" i="29"/>
  <c r="BM391" i="29"/>
  <c r="AR391" i="29"/>
  <c r="V391" i="29"/>
  <c r="HQ391" i="29"/>
  <c r="GT391" i="29"/>
  <c r="FX391" i="29"/>
  <c r="FB391" i="29"/>
  <c r="EF391" i="29"/>
  <c r="DJ391" i="29"/>
  <c r="CN391" i="29"/>
  <c r="BR391" i="29"/>
  <c r="AV391" i="29"/>
  <c r="Z391" i="29"/>
  <c r="GZ391" i="29"/>
  <c r="GC391" i="29"/>
  <c r="FE391" i="29"/>
  <c r="EH391" i="29"/>
  <c r="DK391" i="29"/>
  <c r="CM391" i="29"/>
  <c r="BP391" i="29"/>
  <c r="AS391" i="29"/>
  <c r="T391" i="29"/>
  <c r="GY391" i="29"/>
  <c r="GB391" i="29"/>
  <c r="FD391" i="29"/>
  <c r="EG391" i="29"/>
  <c r="DI391" i="29"/>
  <c r="CL391" i="29"/>
  <c r="BO391" i="29"/>
  <c r="AP391" i="29"/>
  <c r="S391" i="29"/>
  <c r="GX391" i="29"/>
  <c r="FZ391" i="29"/>
  <c r="FC391" i="29"/>
  <c r="EE391" i="29"/>
  <c r="DH391" i="29"/>
  <c r="CK391" i="29"/>
  <c r="BN391" i="29"/>
  <c r="AO391" i="29"/>
  <c r="R391" i="29"/>
  <c r="HK391" i="29"/>
  <c r="GN391" i="29"/>
  <c r="FQ391" i="29"/>
  <c r="ET391" i="29"/>
  <c r="DV391" i="29"/>
  <c r="CX391" i="29"/>
  <c r="CA391" i="29"/>
  <c r="BD391" i="29"/>
  <c r="AG391" i="29"/>
  <c r="J391" i="29"/>
  <c r="AI391" i="29"/>
  <c r="BJ391" i="29"/>
  <c r="CQ391" i="29"/>
  <c r="DR391" i="29"/>
  <c r="EV391" i="29"/>
  <c r="FW391" i="29"/>
  <c r="HC391" i="29"/>
  <c r="HN395" i="29"/>
  <c r="GT395" i="29"/>
  <c r="FZ395" i="29"/>
  <c r="FF395" i="29"/>
  <c r="EL395" i="29"/>
  <c r="DR395" i="29"/>
  <c r="CX395" i="29"/>
  <c r="CD395" i="29"/>
  <c r="BJ395" i="29"/>
  <c r="AP395" i="29"/>
  <c r="V395" i="29"/>
  <c r="GZ395" i="29"/>
  <c r="GE395" i="29"/>
  <c r="FJ395" i="29"/>
  <c r="EO395" i="29"/>
  <c r="DT395" i="29"/>
  <c r="CY395" i="29"/>
  <c r="CC395" i="29"/>
  <c r="BH395" i="29"/>
  <c r="AM395" i="29"/>
  <c r="R395" i="29"/>
  <c r="GY395" i="29"/>
  <c r="GD395" i="29"/>
  <c r="FI395" i="29"/>
  <c r="EN395" i="29"/>
  <c r="DS395" i="29"/>
  <c r="CW395" i="29"/>
  <c r="CB395" i="29"/>
  <c r="BG395" i="29"/>
  <c r="AL395" i="29"/>
  <c r="Q395" i="29"/>
  <c r="GX395" i="29"/>
  <c r="GC395" i="29"/>
  <c r="FH395" i="29"/>
  <c r="EM395" i="29"/>
  <c r="DQ395" i="29"/>
  <c r="CV395" i="29"/>
  <c r="CA395" i="29"/>
  <c r="BF395" i="29"/>
  <c r="AK395" i="29"/>
  <c r="P395" i="29"/>
  <c r="HM395" i="29"/>
  <c r="GO395" i="29"/>
  <c r="FQ395" i="29"/>
  <c r="ES395" i="29"/>
  <c r="DU395" i="29"/>
  <c r="CS395" i="29"/>
  <c r="BU395" i="29"/>
  <c r="AW395" i="29"/>
  <c r="Y395" i="29"/>
  <c r="GW395" i="29"/>
  <c r="FW395" i="29"/>
  <c r="EX395" i="29"/>
  <c r="DY395" i="29"/>
  <c r="CZ395" i="29"/>
  <c r="BW395" i="29"/>
  <c r="AX395" i="29"/>
  <c r="X395" i="29"/>
  <c r="HL395" i="29"/>
  <c r="GM395" i="29"/>
  <c r="FN395" i="29"/>
  <c r="EK395" i="29"/>
  <c r="DL395" i="29"/>
  <c r="CM395" i="29"/>
  <c r="BN395" i="29"/>
  <c r="AN395" i="29"/>
  <c r="L395" i="29"/>
  <c r="HO395" i="29"/>
  <c r="GK395" i="29"/>
  <c r="FG395" i="29"/>
  <c r="EE395" i="29"/>
  <c r="DD395" i="29"/>
  <c r="BY395" i="29"/>
  <c r="AV395" i="29"/>
  <c r="T395" i="29"/>
  <c r="HH395" i="29"/>
  <c r="GG395" i="29"/>
  <c r="FB395" i="29"/>
  <c r="EA395" i="29"/>
  <c r="CU395" i="29"/>
  <c r="BS395" i="29"/>
  <c r="AR395" i="29"/>
  <c r="M395" i="29"/>
  <c r="HF395" i="29"/>
  <c r="FY395" i="29"/>
  <c r="EU395" i="29"/>
  <c r="DM395" i="29"/>
  <c r="CI395" i="29"/>
  <c r="BB395" i="29"/>
  <c r="W395" i="29"/>
  <c r="HE395" i="29"/>
  <c r="FX395" i="29"/>
  <c r="ET395" i="29"/>
  <c r="DK395" i="29"/>
  <c r="CH395" i="29"/>
  <c r="BA395" i="29"/>
  <c r="U395" i="29"/>
  <c r="HD395" i="29"/>
  <c r="FV395" i="29"/>
  <c r="ER395" i="29"/>
  <c r="DJ395" i="29"/>
  <c r="CG395" i="29"/>
  <c r="AZ395" i="29"/>
  <c r="S395" i="29"/>
  <c r="HA395" i="29"/>
  <c r="FS395" i="29"/>
  <c r="EJ395" i="29"/>
  <c r="DG395" i="29"/>
  <c r="BZ395" i="29"/>
  <c r="AT395" i="29"/>
  <c r="K395" i="29"/>
  <c r="GQ395" i="29"/>
  <c r="FL395" i="29"/>
  <c r="ED395" i="29"/>
  <c r="DA395" i="29"/>
  <c r="BQ395" i="29"/>
  <c r="AI395" i="29"/>
  <c r="AY395" i="29"/>
  <c r="CO395" i="29"/>
  <c r="EF395" i="29"/>
  <c r="FU395" i="29"/>
  <c r="HP395" i="29"/>
  <c r="AK399" i="29"/>
  <c r="CJ399" i="29"/>
  <c r="ES399" i="29"/>
  <c r="GW399" i="29"/>
  <c r="HG385" i="29"/>
  <c r="GM385" i="29"/>
  <c r="FS385" i="29"/>
  <c r="EY385" i="29"/>
  <c r="EE385" i="29"/>
  <c r="DK385" i="29"/>
  <c r="CQ385" i="29"/>
  <c r="BW385" i="29"/>
  <c r="BC385" i="29"/>
  <c r="AI385" i="29"/>
  <c r="O385" i="29"/>
  <c r="HM385" i="29"/>
  <c r="GR385" i="29"/>
  <c r="FW385" i="29"/>
  <c r="FB385" i="29"/>
  <c r="EG385" i="29"/>
  <c r="DL385" i="29"/>
  <c r="CP385" i="29"/>
  <c r="BU385" i="29"/>
  <c r="AZ385" i="29"/>
  <c r="AE385" i="29"/>
  <c r="J385" i="29"/>
  <c r="HO385" i="29"/>
  <c r="GS385" i="29"/>
  <c r="FV385" i="29"/>
  <c r="EZ385" i="29"/>
  <c r="EC385" i="29"/>
  <c r="DG385" i="29"/>
  <c r="CK385" i="29"/>
  <c r="BO385" i="29"/>
  <c r="AS385" i="29"/>
  <c r="W385" i="29"/>
  <c r="HN385" i="29"/>
  <c r="GQ385" i="29"/>
  <c r="FU385" i="29"/>
  <c r="EX385" i="29"/>
  <c r="EB385" i="29"/>
  <c r="DF385" i="29"/>
  <c r="CJ385" i="29"/>
  <c r="BN385" i="29"/>
  <c r="AR385" i="29"/>
  <c r="V385" i="29"/>
  <c r="HL385" i="29"/>
  <c r="GP385" i="29"/>
  <c r="FT385" i="29"/>
  <c r="EW385" i="29"/>
  <c r="EA385" i="29"/>
  <c r="DE385" i="29"/>
  <c r="CI385" i="29"/>
  <c r="BM385" i="29"/>
  <c r="AQ385" i="29"/>
  <c r="U385" i="29"/>
  <c r="HC385" i="29"/>
  <c r="GG385" i="29"/>
  <c r="FK385" i="29"/>
  <c r="EO385" i="29"/>
  <c r="DS385" i="29"/>
  <c r="CW385" i="29"/>
  <c r="CA385" i="29"/>
  <c r="BE385" i="29"/>
  <c r="AH385" i="29"/>
  <c r="L385" i="29"/>
  <c r="AJ385" i="29"/>
  <c r="BJ385" i="29"/>
  <c r="CM385" i="29"/>
  <c r="DO385" i="29"/>
  <c r="EP385" i="29"/>
  <c r="FP385" i="29"/>
  <c r="GU385" i="29"/>
  <c r="T388" i="29"/>
  <c r="AT388" i="29"/>
  <c r="BW388" i="29"/>
  <c r="CY388" i="29"/>
  <c r="DZ388" i="29"/>
  <c r="EZ388" i="29"/>
  <c r="GE388" i="29"/>
  <c r="HE388" i="29"/>
  <c r="AL399" i="29"/>
  <c r="CO399" i="29"/>
  <c r="EZ399" i="29"/>
  <c r="GX399" i="29"/>
  <c r="HI423" i="29"/>
  <c r="GO423" i="29"/>
  <c r="FU423" i="29"/>
  <c r="FA423" i="29"/>
  <c r="EG423" i="29"/>
  <c r="DM423" i="29"/>
  <c r="CS423" i="29"/>
  <c r="BY423" i="29"/>
  <c r="BE423" i="29"/>
  <c r="AK423" i="29"/>
  <c r="Q423" i="29"/>
  <c r="GX423" i="29"/>
  <c r="GC423" i="29"/>
  <c r="FH423" i="29"/>
  <c r="EM423" i="29"/>
  <c r="DR423" i="29"/>
  <c r="CW423" i="29"/>
  <c r="CB423" i="29"/>
  <c r="BG423" i="29"/>
  <c r="AL423" i="29"/>
  <c r="P423" i="29"/>
  <c r="GW423" i="29"/>
  <c r="GB423" i="29"/>
  <c r="FG423" i="29"/>
  <c r="EL423" i="29"/>
  <c r="DQ423" i="29"/>
  <c r="CV423" i="29"/>
  <c r="CA423" i="29"/>
  <c r="BF423" i="29"/>
  <c r="AJ423" i="29"/>
  <c r="O423" i="29"/>
  <c r="GU423" i="29"/>
  <c r="FX423" i="29"/>
  <c r="EZ423" i="29"/>
  <c r="EC423" i="29"/>
  <c r="DF423" i="29"/>
  <c r="CI423" i="29"/>
  <c r="BL423" i="29"/>
  <c r="AO423" i="29"/>
  <c r="R423" i="29"/>
  <c r="HQ423" i="29"/>
  <c r="GT423" i="29"/>
  <c r="FW423" i="29"/>
  <c r="EY423" i="29"/>
  <c r="EB423" i="29"/>
  <c r="DE423" i="29"/>
  <c r="CH423" i="29"/>
  <c r="BK423" i="29"/>
  <c r="AN423" i="29"/>
  <c r="N423" i="29"/>
  <c r="HP423" i="29"/>
  <c r="GS423" i="29"/>
  <c r="FV423" i="29"/>
  <c r="EX423" i="29"/>
  <c r="EA423" i="29"/>
  <c r="DD423" i="29"/>
  <c r="CG423" i="29"/>
  <c r="BJ423" i="29"/>
  <c r="AM423" i="29"/>
  <c r="M423" i="29"/>
  <c r="GZ423" i="29"/>
  <c r="FT423" i="29"/>
  <c r="ET423" i="29"/>
  <c r="DT423" i="29"/>
  <c r="CQ423" i="29"/>
  <c r="BQ423" i="29"/>
  <c r="AQ423" i="29"/>
  <c r="K423" i="29"/>
  <c r="GY423" i="29"/>
  <c r="FS423" i="29"/>
  <c r="ES423" i="29"/>
  <c r="DS423" i="29"/>
  <c r="CP423" i="29"/>
  <c r="BP423" i="29"/>
  <c r="AP423" i="29"/>
  <c r="J423" i="29"/>
  <c r="GV423" i="29"/>
  <c r="FR423" i="29"/>
  <c r="ER423" i="29"/>
  <c r="DP423" i="29"/>
  <c r="CO423" i="29"/>
  <c r="BO423" i="29"/>
  <c r="AI423" i="29"/>
  <c r="I423" i="29"/>
  <c r="HL423" i="29"/>
  <c r="GK423" i="29"/>
  <c r="FK423" i="29"/>
  <c r="EI423" i="29"/>
  <c r="DH423" i="29"/>
  <c r="CE423" i="29"/>
  <c r="BB423" i="29"/>
  <c r="AB423" i="29"/>
  <c r="GJ423" i="29"/>
  <c r="FD423" i="29"/>
  <c r="DV423" i="29"/>
  <c r="CL423" i="29"/>
  <c r="BA423" i="29"/>
  <c r="W423" i="29"/>
  <c r="HO423" i="29"/>
  <c r="GI423" i="29"/>
  <c r="FC423" i="29"/>
  <c r="DU423" i="29"/>
  <c r="CK423" i="29"/>
  <c r="AZ423" i="29"/>
  <c r="V423" i="29"/>
  <c r="HN423" i="29"/>
  <c r="GH423" i="29"/>
  <c r="FB423" i="29"/>
  <c r="DO423" i="29"/>
  <c r="CJ423" i="29"/>
  <c r="AY423" i="29"/>
  <c r="U423" i="29"/>
  <c r="HE423" i="29"/>
  <c r="FY423" i="29"/>
  <c r="EN423" i="29"/>
  <c r="DC423" i="29"/>
  <c r="BV423" i="29"/>
  <c r="AR423" i="29"/>
  <c r="HD423" i="29"/>
  <c r="FQ423" i="29"/>
  <c r="EK423" i="29"/>
  <c r="DB423" i="29"/>
  <c r="BU423" i="29"/>
  <c r="AH423" i="29"/>
  <c r="GA423" i="29"/>
  <c r="EE423" i="29"/>
  <c r="CM423" i="29"/>
  <c r="AT423" i="29"/>
  <c r="HM423" i="29"/>
  <c r="FZ423" i="29"/>
  <c r="ED423" i="29"/>
  <c r="CF423" i="29"/>
  <c r="AS423" i="29"/>
  <c r="HK423" i="29"/>
  <c r="FP423" i="29"/>
  <c r="DZ423" i="29"/>
  <c r="CD423" i="29"/>
  <c r="AG423" i="29"/>
  <c r="HJ423" i="29"/>
  <c r="FO423" i="29"/>
  <c r="DY423" i="29"/>
  <c r="CC423" i="29"/>
  <c r="AF423" i="29"/>
  <c r="HH423" i="29"/>
  <c r="FN423" i="29"/>
  <c r="DX423" i="29"/>
  <c r="BZ423" i="29"/>
  <c r="AE423" i="29"/>
  <c r="HG423" i="29"/>
  <c r="FM423" i="29"/>
  <c r="DW423" i="29"/>
  <c r="BX423" i="29"/>
  <c r="AD423" i="29"/>
  <c r="HF423" i="29"/>
  <c r="FL423" i="29"/>
  <c r="DN423" i="29"/>
  <c r="BW423" i="29"/>
  <c r="AC423" i="29"/>
  <c r="HC423" i="29"/>
  <c r="FJ423" i="29"/>
  <c r="DL423" i="29"/>
  <c r="BT423" i="29"/>
  <c r="AA423" i="29"/>
  <c r="HB423" i="29"/>
  <c r="FI423" i="29"/>
  <c r="DK423" i="29"/>
  <c r="BS423" i="29"/>
  <c r="Z423" i="29"/>
  <c r="HA423" i="29"/>
  <c r="FF423" i="29"/>
  <c r="DJ423" i="29"/>
  <c r="BR423" i="29"/>
  <c r="Y423" i="29"/>
  <c r="GR423" i="29"/>
  <c r="FE423" i="29"/>
  <c r="DI423" i="29"/>
  <c r="BN423" i="29"/>
  <c r="X423" i="29"/>
  <c r="GQ423" i="29"/>
  <c r="EW423" i="29"/>
  <c r="DG423" i="29"/>
  <c r="BM423" i="29"/>
  <c r="T423" i="29"/>
  <c r="GM423" i="29"/>
  <c r="CR423" i="29"/>
  <c r="GG423" i="29"/>
  <c r="BI423" i="29"/>
  <c r="GF423" i="29"/>
  <c r="BH423" i="29"/>
  <c r="GE423" i="29"/>
  <c r="BD423" i="29"/>
  <c r="GD423" i="29"/>
  <c r="BC423" i="29"/>
  <c r="EU423" i="29"/>
  <c r="EP423" i="29"/>
  <c r="AU423" i="29"/>
  <c r="EO423" i="29"/>
  <c r="S423" i="29"/>
  <c r="EJ423" i="29"/>
  <c r="L423" i="29"/>
  <c r="EH423" i="29"/>
  <c r="H423" i="29"/>
  <c r="DA423" i="29"/>
  <c r="CZ423" i="29"/>
  <c r="CY423" i="29"/>
  <c r="CX423" i="29"/>
  <c r="CU423" i="29"/>
  <c r="CT423" i="29"/>
  <c r="CN423" i="29"/>
  <c r="AX423" i="29"/>
  <c r="AW423" i="29"/>
  <c r="AV423" i="29"/>
  <c r="GN423" i="29"/>
  <c r="GP423" i="29"/>
  <c r="GX416" i="29"/>
  <c r="GD416" i="29"/>
  <c r="FJ416" i="29"/>
  <c r="EP416" i="29"/>
  <c r="DV416" i="29"/>
  <c r="DB416" i="29"/>
  <c r="CH416" i="29"/>
  <c r="BN416" i="29"/>
  <c r="AT416" i="29"/>
  <c r="Z416" i="29"/>
  <c r="HP416" i="29"/>
  <c r="GV416" i="29"/>
  <c r="GB416" i="29"/>
  <c r="FH416" i="29"/>
  <c r="EN416" i="29"/>
  <c r="DT416" i="29"/>
  <c r="CZ416" i="29"/>
  <c r="CF416" i="29"/>
  <c r="BL416" i="29"/>
  <c r="AR416" i="29"/>
  <c r="X416" i="29"/>
  <c r="HO416" i="29"/>
  <c r="GS416" i="29"/>
  <c r="FW416" i="29"/>
  <c r="FA416" i="29"/>
  <c r="EE416" i="29"/>
  <c r="DI416" i="29"/>
  <c r="CM416" i="29"/>
  <c r="BQ416" i="29"/>
  <c r="AU416" i="29"/>
  <c r="W416" i="29"/>
  <c r="HN416" i="29"/>
  <c r="GR416" i="29"/>
  <c r="FV416" i="29"/>
  <c r="EZ416" i="29"/>
  <c r="ED416" i="29"/>
  <c r="DH416" i="29"/>
  <c r="CL416" i="29"/>
  <c r="BP416" i="29"/>
  <c r="AS416" i="29"/>
  <c r="V416" i="29"/>
  <c r="HM416" i="29"/>
  <c r="GQ416" i="29"/>
  <c r="FU416" i="29"/>
  <c r="EY416" i="29"/>
  <c r="EC416" i="29"/>
  <c r="DG416" i="29"/>
  <c r="CK416" i="29"/>
  <c r="BO416" i="29"/>
  <c r="AQ416" i="29"/>
  <c r="U416" i="29"/>
  <c r="HK416" i="29"/>
  <c r="GL416" i="29"/>
  <c r="FM416" i="29"/>
  <c r="EL416" i="29"/>
  <c r="DM416" i="29"/>
  <c r="CN416" i="29"/>
  <c r="BJ416" i="29"/>
  <c r="AK416" i="29"/>
  <c r="L416" i="29"/>
  <c r="HJ416" i="29"/>
  <c r="GK416" i="29"/>
  <c r="FL416" i="29"/>
  <c r="EK416" i="29"/>
  <c r="DL416" i="29"/>
  <c r="CJ416" i="29"/>
  <c r="BI416" i="29"/>
  <c r="AJ416" i="29"/>
  <c r="K416" i="29"/>
  <c r="HI416" i="29"/>
  <c r="GJ416" i="29"/>
  <c r="FK416" i="29"/>
  <c r="EJ416" i="29"/>
  <c r="DK416" i="29"/>
  <c r="CI416" i="29"/>
  <c r="BH416" i="29"/>
  <c r="AI416" i="29"/>
  <c r="J416" i="29"/>
  <c r="HB416" i="29"/>
  <c r="GA416" i="29"/>
  <c r="FB416" i="29"/>
  <c r="DZ416" i="29"/>
  <c r="CY416" i="29"/>
  <c r="BZ416" i="29"/>
  <c r="BA416" i="29"/>
  <c r="AB416" i="29"/>
  <c r="HA416" i="29"/>
  <c r="FZ416" i="29"/>
  <c r="EX416" i="29"/>
  <c r="DY416" i="29"/>
  <c r="CX416" i="29"/>
  <c r="BY416" i="29"/>
  <c r="AZ416" i="29"/>
  <c r="AA416" i="29"/>
  <c r="GH416" i="29"/>
  <c r="EW416" i="29"/>
  <c r="DQ416" i="29"/>
  <c r="CE416" i="29"/>
  <c r="AY416" i="29"/>
  <c r="P416" i="29"/>
  <c r="GG416" i="29"/>
  <c r="EV416" i="29"/>
  <c r="DP416" i="29"/>
  <c r="CD416" i="29"/>
  <c r="AX416" i="29"/>
  <c r="O416" i="29"/>
  <c r="HQ416" i="29"/>
  <c r="GF416" i="29"/>
  <c r="EU416" i="29"/>
  <c r="DO416" i="29"/>
  <c r="CC416" i="29"/>
  <c r="AW416" i="29"/>
  <c r="N416" i="29"/>
  <c r="HL416" i="29"/>
  <c r="GE416" i="29"/>
  <c r="ET416" i="29"/>
  <c r="DN416" i="29"/>
  <c r="CB416" i="29"/>
  <c r="AV416" i="29"/>
  <c r="M416" i="29"/>
  <c r="HH416" i="29"/>
  <c r="GC416" i="29"/>
  <c r="ES416" i="29"/>
  <c r="DJ416" i="29"/>
  <c r="CA416" i="29"/>
  <c r="AP416" i="29"/>
  <c r="I416" i="29"/>
  <c r="HE416" i="29"/>
  <c r="FT416" i="29"/>
  <c r="EO416" i="29"/>
  <c r="DD416" i="29"/>
  <c r="BV416" i="29"/>
  <c r="AM416" i="29"/>
  <c r="HD416" i="29"/>
  <c r="FS416" i="29"/>
  <c r="EM416" i="29"/>
  <c r="DC416" i="29"/>
  <c r="HC416" i="29"/>
  <c r="FR416" i="29"/>
  <c r="EI416" i="29"/>
  <c r="DA416" i="29"/>
  <c r="BT416" i="29"/>
  <c r="AH416" i="29"/>
  <c r="GZ416" i="29"/>
  <c r="FQ416" i="29"/>
  <c r="EH416" i="29"/>
  <c r="CW416" i="29"/>
  <c r="BS416" i="29"/>
  <c r="AG416" i="29"/>
  <c r="FX416" i="29"/>
  <c r="DR416" i="29"/>
  <c r="BE416" i="29"/>
  <c r="FO416" i="29"/>
  <c r="DE416" i="29"/>
  <c r="BC416" i="29"/>
  <c r="FN416" i="29"/>
  <c r="CV416" i="29"/>
  <c r="BB416" i="29"/>
  <c r="FI416" i="29"/>
  <c r="CU416" i="29"/>
  <c r="AO416" i="29"/>
  <c r="GY416" i="29"/>
  <c r="ER416" i="29"/>
  <c r="CO416" i="29"/>
  <c r="AC416" i="29"/>
  <c r="GW416" i="29"/>
  <c r="EQ416" i="29"/>
  <c r="CG416" i="29"/>
  <c r="Y416" i="29"/>
  <c r="GU416" i="29"/>
  <c r="EG416" i="29"/>
  <c r="BX416" i="29"/>
  <c r="T416" i="29"/>
  <c r="FE416" i="29"/>
  <c r="BK416" i="29"/>
  <c r="FD416" i="29"/>
  <c r="BG416" i="29"/>
  <c r="FC416" i="29"/>
  <c r="BF416" i="29"/>
  <c r="EF416" i="29"/>
  <c r="BD416" i="29"/>
  <c r="EB416" i="29"/>
  <c r="AN416" i="29"/>
  <c r="EA416" i="29"/>
  <c r="AL416" i="29"/>
  <c r="DX416" i="29"/>
  <c r="AF416" i="29"/>
  <c r="DW416" i="29"/>
  <c r="AE416" i="29"/>
  <c r="HG416" i="29"/>
  <c r="DU416" i="29"/>
  <c r="AD416" i="29"/>
  <c r="HF416" i="29"/>
  <c r="DS416" i="29"/>
  <c r="S416" i="29"/>
  <c r="GP416" i="29"/>
  <c r="CT416" i="29"/>
  <c r="Q416" i="29"/>
  <c r="GI416" i="29"/>
  <c r="CP416" i="29"/>
  <c r="GM416" i="29"/>
  <c r="FF416" i="29"/>
  <c r="BW416" i="29"/>
  <c r="H416" i="29"/>
  <c r="BM416" i="29"/>
  <c r="BR416" i="29"/>
  <c r="BU416" i="29"/>
  <c r="AA383" i="29"/>
  <c r="AV383" i="29"/>
  <c r="BR383" i="29"/>
  <c r="CO383" i="29"/>
  <c r="DK383" i="29"/>
  <c r="EG383" i="29"/>
  <c r="FD383" i="29"/>
  <c r="FZ383" i="29"/>
  <c r="GV383" i="29"/>
  <c r="HK393" i="29"/>
  <c r="GQ393" i="29"/>
  <c r="FW393" i="29"/>
  <c r="FC393" i="29"/>
  <c r="EI393" i="29"/>
  <c r="DO393" i="29"/>
  <c r="CU393" i="29"/>
  <c r="CA393" i="29"/>
  <c r="BG393" i="29"/>
  <c r="AM393" i="29"/>
  <c r="S393" i="29"/>
  <c r="HJ393" i="29"/>
  <c r="GP393" i="29"/>
  <c r="FV393" i="29"/>
  <c r="FB393" i="29"/>
  <c r="EH393" i="29"/>
  <c r="DN393" i="29"/>
  <c r="CT393" i="29"/>
  <c r="BZ393" i="29"/>
  <c r="BF393" i="29"/>
  <c r="AL393" i="29"/>
  <c r="R393" i="29"/>
  <c r="HI393" i="29"/>
  <c r="GO393" i="29"/>
  <c r="FU393" i="29"/>
  <c r="FA393" i="29"/>
  <c r="EG393" i="29"/>
  <c r="DM393" i="29"/>
  <c r="CS393" i="29"/>
  <c r="BY393" i="29"/>
  <c r="BE393" i="29"/>
  <c r="AK393" i="29"/>
  <c r="Q393" i="29"/>
  <c r="HO393" i="29"/>
  <c r="GR393" i="29"/>
  <c r="FR393" i="29"/>
  <c r="EU393" i="29"/>
  <c r="DX393" i="29"/>
  <c r="DA393" i="29"/>
  <c r="CD393" i="29"/>
  <c r="BD393" i="29"/>
  <c r="AG393" i="29"/>
  <c r="J393" i="29"/>
  <c r="HH393" i="29"/>
  <c r="GJ393" i="29"/>
  <c r="FL393" i="29"/>
  <c r="EN393" i="29"/>
  <c r="DP393" i="29"/>
  <c r="CO393" i="29"/>
  <c r="BQ393" i="29"/>
  <c r="AS393" i="29"/>
  <c r="U393" i="29"/>
  <c r="GZ393" i="29"/>
  <c r="GT393" i="29"/>
  <c r="FQ393" i="29"/>
  <c r="ER393" i="29"/>
  <c r="DS393" i="29"/>
  <c r="CQ393" i="29"/>
  <c r="BR393" i="29"/>
  <c r="AR393" i="29"/>
  <c r="P393" i="29"/>
  <c r="AH393" i="29"/>
  <c r="BK393" i="29"/>
  <c r="CK393" i="29"/>
  <c r="DK393" i="29"/>
  <c r="EO393" i="29"/>
  <c r="FO393" i="29"/>
  <c r="GS393" i="29"/>
  <c r="CR416" i="29"/>
  <c r="HK383" i="29"/>
  <c r="GQ383" i="29"/>
  <c r="FW383" i="29"/>
  <c r="FC383" i="29"/>
  <c r="EI383" i="29"/>
  <c r="DO383" i="29"/>
  <c r="CU383" i="29"/>
  <c r="CA383" i="29"/>
  <c r="BG383" i="29"/>
  <c r="HJ383" i="29"/>
  <c r="GO383" i="29"/>
  <c r="FT383" i="29"/>
  <c r="EY383" i="29"/>
  <c r="ED383" i="29"/>
  <c r="DI383" i="29"/>
  <c r="CN383" i="29"/>
  <c r="BS383" i="29"/>
  <c r="AX383" i="29"/>
  <c r="AD383" i="29"/>
  <c r="J383" i="29"/>
  <c r="AB383" i="29"/>
  <c r="AW383" i="29"/>
  <c r="BT383" i="29"/>
  <c r="CP383" i="29"/>
  <c r="DL383" i="29"/>
  <c r="EH383" i="29"/>
  <c r="FE383" i="29"/>
  <c r="GA383" i="29"/>
  <c r="GW383" i="29"/>
  <c r="H393" i="29"/>
  <c r="AI393" i="29"/>
  <c r="BL393" i="29"/>
  <c r="CL393" i="29"/>
  <c r="DL393" i="29"/>
  <c r="EP393" i="29"/>
  <c r="FP393" i="29"/>
  <c r="GU393" i="29"/>
  <c r="CS416" i="29"/>
  <c r="HN382" i="29"/>
  <c r="GT382" i="29"/>
  <c r="FZ382" i="29"/>
  <c r="FF382" i="29"/>
  <c r="EL382" i="29"/>
  <c r="DR382" i="29"/>
  <c r="CX382" i="29"/>
  <c r="CD382" i="29"/>
  <c r="BJ382" i="29"/>
  <c r="AP382" i="29"/>
  <c r="V382" i="29"/>
  <c r="AB382" i="29"/>
  <c r="AW382" i="29"/>
  <c r="BR382" i="29"/>
  <c r="CM382" i="29"/>
  <c r="DH382" i="29"/>
  <c r="EC382" i="29"/>
  <c r="EX382" i="29"/>
  <c r="FS382" i="29"/>
  <c r="GN382" i="29"/>
  <c r="HI382" i="29"/>
  <c r="H383" i="29"/>
  <c r="AC383" i="29"/>
  <c r="AY383" i="29"/>
  <c r="BU383" i="29"/>
  <c r="CQ383" i="29"/>
  <c r="DM383" i="29"/>
  <c r="EJ383" i="29"/>
  <c r="FF383" i="29"/>
  <c r="GB383" i="29"/>
  <c r="GX383" i="29"/>
  <c r="HC392" i="29"/>
  <c r="GI392" i="29"/>
  <c r="FO392" i="29"/>
  <c r="EU392" i="29"/>
  <c r="EA392" i="29"/>
  <c r="DG392" i="29"/>
  <c r="CM392" i="29"/>
  <c r="BS392" i="29"/>
  <c r="AY392" i="29"/>
  <c r="AE392" i="29"/>
  <c r="K392" i="29"/>
  <c r="HF392" i="29"/>
  <c r="GK392" i="29"/>
  <c r="FP392" i="29"/>
  <c r="ET392" i="29"/>
  <c r="DY392" i="29"/>
  <c r="DD392" i="29"/>
  <c r="CI392" i="29"/>
  <c r="BN392" i="29"/>
  <c r="AS392" i="29"/>
  <c r="X392" i="29"/>
  <c r="HK392" i="29"/>
  <c r="GO392" i="29"/>
  <c r="FS392" i="29"/>
  <c r="EW392" i="29"/>
  <c r="DZ392" i="29"/>
  <c r="DC392" i="29"/>
  <c r="CG392" i="29"/>
  <c r="BK392" i="29"/>
  <c r="AO392" i="29"/>
  <c r="S392" i="29"/>
  <c r="HE392" i="29"/>
  <c r="GG392" i="29"/>
  <c r="FJ392" i="29"/>
  <c r="EM392" i="29"/>
  <c r="DP392" i="29"/>
  <c r="CS392" i="29"/>
  <c r="BV392" i="29"/>
  <c r="AX392" i="29"/>
  <c r="AA392" i="29"/>
  <c r="AF392" i="29"/>
  <c r="BD392" i="29"/>
  <c r="CB392" i="29"/>
  <c r="CZ392" i="29"/>
  <c r="DX392" i="29"/>
  <c r="EY392" i="29"/>
  <c r="FW392" i="29"/>
  <c r="GU392" i="29"/>
  <c r="I393" i="29"/>
  <c r="AJ393" i="29"/>
  <c r="BM393" i="29"/>
  <c r="CM393" i="29"/>
  <c r="DQ393" i="29"/>
  <c r="EQ393" i="29"/>
  <c r="FS393" i="29"/>
  <c r="GV393" i="29"/>
  <c r="HB396" i="29"/>
  <c r="GH396" i="29"/>
  <c r="FN396" i="29"/>
  <c r="ET396" i="29"/>
  <c r="DZ396" i="29"/>
  <c r="DF396" i="29"/>
  <c r="CL396" i="29"/>
  <c r="BR396" i="29"/>
  <c r="AX396" i="29"/>
  <c r="AD396" i="29"/>
  <c r="J396" i="29"/>
  <c r="HA396" i="29"/>
  <c r="GF396" i="29"/>
  <c r="FK396" i="29"/>
  <c r="EP396" i="29"/>
  <c r="DU396" i="29"/>
  <c r="CZ396" i="29"/>
  <c r="CE396" i="29"/>
  <c r="BJ396" i="29"/>
  <c r="AO396" i="29"/>
  <c r="T396" i="29"/>
  <c r="GZ396" i="29"/>
  <c r="GE396" i="29"/>
  <c r="FJ396" i="29"/>
  <c r="EO396" i="29"/>
  <c r="DT396" i="29"/>
  <c r="CY396" i="29"/>
  <c r="CD396" i="29"/>
  <c r="BI396" i="29"/>
  <c r="AN396" i="29"/>
  <c r="S396" i="29"/>
  <c r="GY396" i="29"/>
  <c r="GD396" i="29"/>
  <c r="FI396" i="29"/>
  <c r="EN396" i="29"/>
  <c r="DS396" i="29"/>
  <c r="CX396" i="29"/>
  <c r="CC396" i="29"/>
  <c r="BH396" i="29"/>
  <c r="AM396" i="29"/>
  <c r="R396" i="29"/>
  <c r="HM396" i="29"/>
  <c r="GR396" i="29"/>
  <c r="FW396" i="29"/>
  <c r="FB396" i="29"/>
  <c r="EG396" i="29"/>
  <c r="DL396" i="29"/>
  <c r="CQ396" i="29"/>
  <c r="BV396" i="29"/>
  <c r="BA396" i="29"/>
  <c r="AF396" i="29"/>
  <c r="K396" i="29"/>
  <c r="HF396" i="29"/>
  <c r="GC396" i="29"/>
  <c r="FD396" i="29"/>
  <c r="ED396" i="29"/>
  <c r="DD396" i="29"/>
  <c r="CB396" i="29"/>
  <c r="BC396" i="29"/>
  <c r="AB396" i="29"/>
  <c r="GU396" i="29"/>
  <c r="HD396" i="29"/>
  <c r="FY396" i="29"/>
  <c r="EX396" i="29"/>
  <c r="DW396" i="29"/>
  <c r="CT396" i="29"/>
  <c r="BS396" i="29"/>
  <c r="AR396" i="29"/>
  <c r="O396" i="29"/>
  <c r="GP396" i="29"/>
  <c r="FP396" i="29"/>
  <c r="EL396" i="29"/>
  <c r="DK396" i="29"/>
  <c r="CJ396" i="29"/>
  <c r="BG396" i="29"/>
  <c r="AG396" i="29"/>
  <c r="HQ396" i="29"/>
  <c r="GM396" i="29"/>
  <c r="FG396" i="29"/>
  <c r="EC396" i="29"/>
  <c r="CW396" i="29"/>
  <c r="BT396" i="29"/>
  <c r="AP396" i="29"/>
  <c r="I396" i="29"/>
  <c r="HL396" i="29"/>
  <c r="GI396" i="29"/>
  <c r="FA396" i="29"/>
  <c r="DX396" i="29"/>
  <c r="CR396" i="29"/>
  <c r="BN396" i="29"/>
  <c r="AI396" i="29"/>
  <c r="AQ396" i="29"/>
  <c r="BX396" i="29"/>
  <c r="DG396" i="29"/>
  <c r="EM396" i="29"/>
  <c r="FU396" i="29"/>
  <c r="HG396" i="29"/>
  <c r="DF416" i="29"/>
  <c r="HJ410" i="29"/>
  <c r="GP410" i="29"/>
  <c r="FV410" i="29"/>
  <c r="FB410" i="29"/>
  <c r="EH410" i="29"/>
  <c r="DN410" i="29"/>
  <c r="CT410" i="29"/>
  <c r="BZ410" i="29"/>
  <c r="BF410" i="29"/>
  <c r="AL410" i="29"/>
  <c r="R410" i="29"/>
  <c r="HN410" i="29"/>
  <c r="GS410" i="29"/>
  <c r="FX410" i="29"/>
  <c r="FC410" i="29"/>
  <c r="EG410" i="29"/>
  <c r="DL410" i="29"/>
  <c r="CQ410" i="29"/>
  <c r="BV410" i="29"/>
  <c r="BA410" i="29"/>
  <c r="AF410" i="29"/>
  <c r="K410" i="29"/>
  <c r="HM410" i="29"/>
  <c r="GR410" i="29"/>
  <c r="FW410" i="29"/>
  <c r="FA410" i="29"/>
  <c r="EF410" i="29"/>
  <c r="DK410" i="29"/>
  <c r="CP410" i="29"/>
  <c r="BU410" i="29"/>
  <c r="AZ410" i="29"/>
  <c r="AE410" i="29"/>
  <c r="J410" i="29"/>
  <c r="GV410" i="29"/>
  <c r="FY410" i="29"/>
  <c r="EY410" i="29"/>
  <c r="EB410" i="29"/>
  <c r="DE410" i="29"/>
  <c r="CH410" i="29"/>
  <c r="BK410" i="29"/>
  <c r="AN410" i="29"/>
  <c r="P410" i="29"/>
  <c r="GU410" i="29"/>
  <c r="FU410" i="29"/>
  <c r="EX410" i="29"/>
  <c r="EA410" i="29"/>
  <c r="DD410" i="29"/>
  <c r="CG410" i="29"/>
  <c r="BJ410" i="29"/>
  <c r="AM410" i="29"/>
  <c r="O410" i="29"/>
  <c r="HQ410" i="29"/>
  <c r="GT410" i="29"/>
  <c r="FT410" i="29"/>
  <c r="EW410" i="29"/>
  <c r="DZ410" i="29"/>
  <c r="DC410" i="29"/>
  <c r="CF410" i="29"/>
  <c r="BI410" i="29"/>
  <c r="AK410" i="29"/>
  <c r="N410" i="29"/>
  <c r="GO410" i="29"/>
  <c r="FO410" i="29"/>
  <c r="EO410" i="29"/>
  <c r="DO410" i="29"/>
  <c r="CL410" i="29"/>
  <c r="BL410" i="29"/>
  <c r="AH410" i="29"/>
  <c r="GN410" i="29"/>
  <c r="FN410" i="29"/>
  <c r="EN410" i="29"/>
  <c r="DM410" i="29"/>
  <c r="CK410" i="29"/>
  <c r="BH410" i="29"/>
  <c r="AG410" i="29"/>
  <c r="HP410" i="29"/>
  <c r="GM410" i="29"/>
  <c r="FM410" i="29"/>
  <c r="EM410" i="29"/>
  <c r="DJ410" i="29"/>
  <c r="CJ410" i="29"/>
  <c r="BG410" i="29"/>
  <c r="AD410" i="29"/>
  <c r="HL410" i="29"/>
  <c r="GK410" i="29"/>
  <c r="FK410" i="29"/>
  <c r="EK410" i="29"/>
  <c r="DH410" i="29"/>
  <c r="CE410" i="29"/>
  <c r="BD410" i="29"/>
  <c r="AB410" i="29"/>
  <c r="HH410" i="29"/>
  <c r="GH410" i="29"/>
  <c r="FH410" i="29"/>
  <c r="EE410" i="29"/>
  <c r="DB410" i="29"/>
  <c r="CB410" i="29"/>
  <c r="AY410" i="29"/>
  <c r="Y410" i="29"/>
  <c r="HF410" i="29"/>
  <c r="GF410" i="29"/>
  <c r="FF410" i="29"/>
  <c r="EC410" i="29"/>
  <c r="CZ410" i="29"/>
  <c r="BY410" i="29"/>
  <c r="AW410" i="29"/>
  <c r="W410" i="29"/>
  <c r="HE410" i="29"/>
  <c r="GE410" i="29"/>
  <c r="FE410" i="29"/>
  <c r="DY410" i="29"/>
  <c r="CY410" i="29"/>
  <c r="BX410" i="29"/>
  <c r="AV410" i="29"/>
  <c r="V410" i="29"/>
  <c r="GZ410" i="29"/>
  <c r="FI410" i="29"/>
  <c r="DS410" i="29"/>
  <c r="CA410" i="29"/>
  <c r="AO410" i="29"/>
  <c r="GW410" i="29"/>
  <c r="EZ410" i="29"/>
  <c r="DP410" i="29"/>
  <c r="BS410" i="29"/>
  <c r="AC410" i="29"/>
  <c r="GC410" i="29"/>
  <c r="EP410" i="29"/>
  <c r="CV410" i="29"/>
  <c r="BE410" i="29"/>
  <c r="Q410" i="29"/>
  <c r="GB410" i="29"/>
  <c r="ED410" i="29"/>
  <c r="CI410" i="29"/>
  <c r="AJ410" i="29"/>
  <c r="GA410" i="29"/>
  <c r="DX410" i="29"/>
  <c r="CD410" i="29"/>
  <c r="AI410" i="29"/>
  <c r="FZ410" i="29"/>
  <c r="DW410" i="29"/>
  <c r="CC410" i="29"/>
  <c r="AA410" i="29"/>
  <c r="HO410" i="29"/>
  <c r="FR410" i="29"/>
  <c r="DU410" i="29"/>
  <c r="BT410" i="29"/>
  <c r="X410" i="29"/>
  <c r="HK410" i="29"/>
  <c r="FQ410" i="29"/>
  <c r="DT410" i="29"/>
  <c r="BR410" i="29"/>
  <c r="U410" i="29"/>
  <c r="HI410" i="29"/>
  <c r="FP410" i="29"/>
  <c r="DR410" i="29"/>
  <c r="BQ410" i="29"/>
  <c r="T410" i="29"/>
  <c r="HD410" i="29"/>
  <c r="FJ410" i="29"/>
  <c r="DI410" i="29"/>
  <c r="BO410" i="29"/>
  <c r="M410" i="29"/>
  <c r="HA410" i="29"/>
  <c r="EV410" i="29"/>
  <c r="DA410" i="29"/>
  <c r="BC410" i="29"/>
  <c r="H410" i="29"/>
  <c r="CR410" i="29"/>
  <c r="FS410" i="29"/>
  <c r="HP418" i="29"/>
  <c r="GV418" i="29"/>
  <c r="GB418" i="29"/>
  <c r="FH418" i="29"/>
  <c r="EN418" i="29"/>
  <c r="DT418" i="29"/>
  <c r="CZ418" i="29"/>
  <c r="CF418" i="29"/>
  <c r="BL418" i="29"/>
  <c r="AR418" i="29"/>
  <c r="X418" i="29"/>
  <c r="HL418" i="29"/>
  <c r="GQ418" i="29"/>
  <c r="FV418" i="29"/>
  <c r="FA418" i="29"/>
  <c r="EF418" i="29"/>
  <c r="DK418" i="29"/>
  <c r="CP418" i="29"/>
  <c r="BU418" i="29"/>
  <c r="AZ418" i="29"/>
  <c r="AE418" i="29"/>
  <c r="J418" i="29"/>
  <c r="HJ418" i="29"/>
  <c r="GO418" i="29"/>
  <c r="FT418" i="29"/>
  <c r="EY418" i="29"/>
  <c r="ED418" i="29"/>
  <c r="DI418" i="29"/>
  <c r="CN418" i="29"/>
  <c r="BS418" i="29"/>
  <c r="AX418" i="29"/>
  <c r="AC418" i="29"/>
  <c r="H418" i="29"/>
  <c r="HA418" i="29"/>
  <c r="GD418" i="29"/>
  <c r="FF418" i="29"/>
  <c r="EI418" i="29"/>
  <c r="DL418" i="29"/>
  <c r="CM418" i="29"/>
  <c r="BP418" i="29"/>
  <c r="AS418" i="29"/>
  <c r="U418" i="29"/>
  <c r="GZ418" i="29"/>
  <c r="GC418" i="29"/>
  <c r="FE418" i="29"/>
  <c r="EH418" i="29"/>
  <c r="DJ418" i="29"/>
  <c r="CL418" i="29"/>
  <c r="BO418" i="29"/>
  <c r="AQ418" i="29"/>
  <c r="T418" i="29"/>
  <c r="GY418" i="29"/>
  <c r="GA418" i="29"/>
  <c r="FD418" i="29"/>
  <c r="EG418" i="29"/>
  <c r="DH418" i="29"/>
  <c r="CK418" i="29"/>
  <c r="BN418" i="29"/>
  <c r="AP418" i="29"/>
  <c r="S418" i="29"/>
  <c r="HI418" i="29"/>
  <c r="GI418" i="29"/>
  <c r="FI418" i="29"/>
  <c r="EC418" i="29"/>
  <c r="DC418" i="29"/>
  <c r="CB418" i="29"/>
  <c r="BB418" i="29"/>
  <c r="Z418" i="29"/>
  <c r="HH418" i="29"/>
  <c r="GH418" i="29"/>
  <c r="FG418" i="29"/>
  <c r="EB418" i="29"/>
  <c r="DB418" i="29"/>
  <c r="CA418" i="29"/>
  <c r="BA418" i="29"/>
  <c r="Y418" i="29"/>
  <c r="HG418" i="29"/>
  <c r="GG418" i="29"/>
  <c r="FC418" i="29"/>
  <c r="EA418" i="29"/>
  <c r="DA418" i="29"/>
  <c r="BZ418" i="29"/>
  <c r="AY418" i="29"/>
  <c r="W418" i="29"/>
  <c r="GW418" i="29"/>
  <c r="FU418" i="29"/>
  <c r="ET418" i="29"/>
  <c r="DS418" i="29"/>
  <c r="CS418" i="29"/>
  <c r="BQ418" i="29"/>
  <c r="AM418" i="29"/>
  <c r="M418" i="29"/>
  <c r="GU418" i="29"/>
  <c r="FS418" i="29"/>
  <c r="ES418" i="29"/>
  <c r="DR418" i="29"/>
  <c r="CR418" i="29"/>
  <c r="BM418" i="29"/>
  <c r="AL418" i="29"/>
  <c r="L418" i="29"/>
  <c r="HO418" i="29"/>
  <c r="GE418" i="29"/>
  <c r="ER418" i="29"/>
  <c r="DG418" i="29"/>
  <c r="BX418" i="29"/>
  <c r="AK418" i="29"/>
  <c r="HN418" i="29"/>
  <c r="FZ418" i="29"/>
  <c r="EQ418" i="29"/>
  <c r="DF418" i="29"/>
  <c r="BW418" i="29"/>
  <c r="AJ418" i="29"/>
  <c r="HM418" i="29"/>
  <c r="FY418" i="29"/>
  <c r="EP418" i="29"/>
  <c r="DE418" i="29"/>
  <c r="BV418" i="29"/>
  <c r="AI418" i="29"/>
  <c r="HK418" i="29"/>
  <c r="FX418" i="29"/>
  <c r="EO418" i="29"/>
  <c r="DD418" i="29"/>
  <c r="BT418" i="29"/>
  <c r="AH418" i="29"/>
  <c r="HF418" i="29"/>
  <c r="FW418" i="29"/>
  <c r="EM418" i="29"/>
  <c r="CY418" i="29"/>
  <c r="BR418" i="29"/>
  <c r="AG418" i="29"/>
  <c r="HD418" i="29"/>
  <c r="FQ418" i="29"/>
  <c r="EK418" i="29"/>
  <c r="CW418" i="29"/>
  <c r="BJ418" i="29"/>
  <c r="AD418" i="29"/>
  <c r="HC418" i="29"/>
  <c r="FP418" i="29"/>
  <c r="EJ418" i="29"/>
  <c r="CV418" i="29"/>
  <c r="BI418" i="29"/>
  <c r="AB418" i="29"/>
  <c r="HB418" i="29"/>
  <c r="FO418" i="29"/>
  <c r="EE418" i="29"/>
  <c r="CU418" i="29"/>
  <c r="BH418" i="29"/>
  <c r="AA418" i="29"/>
  <c r="GX418" i="29"/>
  <c r="FN418" i="29"/>
  <c r="DZ418" i="29"/>
  <c r="CT418" i="29"/>
  <c r="BG418" i="29"/>
  <c r="V418" i="29"/>
  <c r="GT418" i="29"/>
  <c r="FM418" i="29"/>
  <c r="DY418" i="29"/>
  <c r="CQ418" i="29"/>
  <c r="BF418" i="29"/>
  <c r="R418" i="29"/>
  <c r="FK418" i="29"/>
  <c r="CJ418" i="29"/>
  <c r="P418" i="29"/>
  <c r="FB418" i="29"/>
  <c r="CH418" i="29"/>
  <c r="N418" i="29"/>
  <c r="EZ418" i="29"/>
  <c r="CG418" i="29"/>
  <c r="K418" i="29"/>
  <c r="EX418" i="29"/>
  <c r="CE418" i="29"/>
  <c r="I418" i="29"/>
  <c r="EW418" i="29"/>
  <c r="GR418" i="29"/>
  <c r="DW418" i="29"/>
  <c r="BD418" i="29"/>
  <c r="GP418" i="29"/>
  <c r="DV418" i="29"/>
  <c r="BC418" i="29"/>
  <c r="GN418" i="29"/>
  <c r="DU418" i="29"/>
  <c r="AW418" i="29"/>
  <c r="GL418" i="29"/>
  <c r="CC418" i="29"/>
  <c r="GK418" i="29"/>
  <c r="BY418" i="29"/>
  <c r="GJ418" i="29"/>
  <c r="BK418" i="29"/>
  <c r="GF418" i="29"/>
  <c r="BE418" i="29"/>
  <c r="FR418" i="29"/>
  <c r="AV418" i="29"/>
  <c r="FL418" i="29"/>
  <c r="AU418" i="29"/>
  <c r="FJ418" i="29"/>
  <c r="AT418" i="29"/>
  <c r="EV418" i="29"/>
  <c r="AO418" i="29"/>
  <c r="EU418" i="29"/>
  <c r="AN418" i="29"/>
  <c r="EL418" i="29"/>
  <c r="AF418" i="29"/>
  <c r="DQ418" i="29"/>
  <c r="O418" i="29"/>
  <c r="DM418" i="29"/>
  <c r="HO400" i="29"/>
  <c r="GU400" i="29"/>
  <c r="GA400" i="29"/>
  <c r="FG400" i="29"/>
  <c r="EM400" i="29"/>
  <c r="DS400" i="29"/>
  <c r="CY400" i="29"/>
  <c r="CE400" i="29"/>
  <c r="BK400" i="29"/>
  <c r="AQ400" i="29"/>
  <c r="W400" i="29"/>
  <c r="HN400" i="29"/>
  <c r="GT400" i="29"/>
  <c r="FZ400" i="29"/>
  <c r="FF400" i="29"/>
  <c r="EL400" i="29"/>
  <c r="DR400" i="29"/>
  <c r="CX400" i="29"/>
  <c r="CD400" i="29"/>
  <c r="BJ400" i="29"/>
  <c r="AP400" i="29"/>
  <c r="V400" i="29"/>
  <c r="HF400" i="29"/>
  <c r="GJ400" i="29"/>
  <c r="FN400" i="29"/>
  <c r="ER400" i="29"/>
  <c r="DV400" i="29"/>
  <c r="CZ400" i="29"/>
  <c r="CB400" i="29"/>
  <c r="BF400" i="29"/>
  <c r="AJ400" i="29"/>
  <c r="N400" i="29"/>
  <c r="HE400" i="29"/>
  <c r="GI400" i="29"/>
  <c r="FM400" i="29"/>
  <c r="EQ400" i="29"/>
  <c r="DU400" i="29"/>
  <c r="CW400" i="29"/>
  <c r="CA400" i="29"/>
  <c r="BE400" i="29"/>
  <c r="AI400" i="29"/>
  <c r="M400" i="29"/>
  <c r="HD400" i="29"/>
  <c r="GH400" i="29"/>
  <c r="FL400" i="29"/>
  <c r="EP400" i="29"/>
  <c r="DT400" i="29"/>
  <c r="CV400" i="29"/>
  <c r="BZ400" i="29"/>
  <c r="BD400" i="29"/>
  <c r="AH400" i="29"/>
  <c r="L400" i="29"/>
  <c r="GW400" i="29"/>
  <c r="FY400" i="29"/>
  <c r="FC400" i="29"/>
  <c r="EG400" i="29"/>
  <c r="DK400" i="29"/>
  <c r="CO400" i="29"/>
  <c r="BS400" i="29"/>
  <c r="AW400" i="29"/>
  <c r="AA400" i="29"/>
  <c r="GX400" i="29"/>
  <c r="FU400" i="29"/>
  <c r="EU400" i="29"/>
  <c r="DP400" i="29"/>
  <c r="CP400" i="29"/>
  <c r="BO400" i="29"/>
  <c r="AM400" i="29"/>
  <c r="J400" i="29"/>
  <c r="HP400" i="29"/>
  <c r="GN400" i="29"/>
  <c r="FK400" i="29"/>
  <c r="EI400" i="29"/>
  <c r="DH400" i="29"/>
  <c r="CH400" i="29"/>
  <c r="BC400" i="29"/>
  <c r="AC400" i="29"/>
  <c r="GQ400" i="29"/>
  <c r="FO400" i="29"/>
  <c r="EF400" i="29"/>
  <c r="DD400" i="29"/>
  <c r="BW400" i="29"/>
  <c r="AT400" i="29"/>
  <c r="P400" i="29"/>
  <c r="HQ400" i="29"/>
  <c r="GL400" i="29"/>
  <c r="FE400" i="29"/>
  <c r="EB400" i="29"/>
  <c r="CU400" i="29"/>
  <c r="BR400" i="29"/>
  <c r="AN400" i="29"/>
  <c r="H400" i="29"/>
  <c r="HJ400" i="29"/>
  <c r="GE400" i="29"/>
  <c r="EZ400" i="29"/>
  <c r="DX400" i="29"/>
  <c r="CQ400" i="29"/>
  <c r="BM400" i="29"/>
  <c r="AF400" i="29"/>
  <c r="AS400" i="29"/>
  <c r="CC400" i="29"/>
  <c r="DL400" i="29"/>
  <c r="EW400" i="29"/>
  <c r="GF400" i="29"/>
  <c r="HK402" i="29"/>
  <c r="GQ402" i="29"/>
  <c r="FW402" i="29"/>
  <c r="FC402" i="29"/>
  <c r="EI402" i="29"/>
  <c r="DO402" i="29"/>
  <c r="CU402" i="29"/>
  <c r="CA402" i="29"/>
  <c r="BG402" i="29"/>
  <c r="AM402" i="29"/>
  <c r="S402" i="29"/>
  <c r="HJ402" i="29"/>
  <c r="GP402" i="29"/>
  <c r="FV402" i="29"/>
  <c r="FB402" i="29"/>
  <c r="EH402" i="29"/>
  <c r="DN402" i="29"/>
  <c r="CT402" i="29"/>
  <c r="BZ402" i="29"/>
  <c r="BF402" i="29"/>
  <c r="AL402" i="29"/>
  <c r="R402" i="29"/>
  <c r="GV402" i="29"/>
  <c r="FZ402" i="29"/>
  <c r="FD402" i="29"/>
  <c r="EF402" i="29"/>
  <c r="DJ402" i="29"/>
  <c r="CN402" i="29"/>
  <c r="BR402" i="29"/>
  <c r="AV402" i="29"/>
  <c r="Z402" i="29"/>
  <c r="HQ402" i="29"/>
  <c r="GU402" i="29"/>
  <c r="FY402" i="29"/>
  <c r="FA402" i="29"/>
  <c r="EE402" i="29"/>
  <c r="DI402" i="29"/>
  <c r="CM402" i="29"/>
  <c r="BQ402" i="29"/>
  <c r="AU402" i="29"/>
  <c r="Y402" i="29"/>
  <c r="HP402" i="29"/>
  <c r="GT402" i="29"/>
  <c r="FX402" i="29"/>
  <c r="EZ402" i="29"/>
  <c r="ED402" i="29"/>
  <c r="DH402" i="29"/>
  <c r="CL402" i="29"/>
  <c r="BP402" i="29"/>
  <c r="AT402" i="29"/>
  <c r="X402" i="29"/>
  <c r="HG402" i="29"/>
  <c r="GK402" i="29"/>
  <c r="FO402" i="29"/>
  <c r="ES402" i="29"/>
  <c r="DW402" i="29"/>
  <c r="DA402" i="29"/>
  <c r="CE402" i="29"/>
  <c r="BI402" i="29"/>
  <c r="AK402" i="29"/>
  <c r="O402" i="29"/>
  <c r="GN402" i="29"/>
  <c r="FM402" i="29"/>
  <c r="EM402" i="29"/>
  <c r="DK402" i="29"/>
  <c r="CH402" i="29"/>
  <c r="BE402" i="29"/>
  <c r="AE402" i="29"/>
  <c r="HF402" i="29"/>
  <c r="GF402" i="29"/>
  <c r="FF402" i="29"/>
  <c r="EA402" i="29"/>
  <c r="CZ402" i="29"/>
  <c r="BX402" i="29"/>
  <c r="AX402" i="29"/>
  <c r="U402" i="29"/>
  <c r="HL402" i="29"/>
  <c r="GG402" i="29"/>
  <c r="EY402" i="29"/>
  <c r="DV402" i="29"/>
  <c r="CR402" i="29"/>
  <c r="BM402" i="29"/>
  <c r="AH402" i="29"/>
  <c r="HD402" i="29"/>
  <c r="GB402" i="29"/>
  <c r="EU402" i="29"/>
  <c r="DR402" i="29"/>
  <c r="CK402" i="29"/>
  <c r="BH402" i="29"/>
  <c r="AC402" i="29"/>
  <c r="HB402" i="29"/>
  <c r="FU402" i="29"/>
  <c r="ER402" i="29"/>
  <c r="DP402" i="29"/>
  <c r="CI402" i="29"/>
  <c r="BC402" i="29"/>
  <c r="AA402" i="29"/>
  <c r="GZ402" i="29"/>
  <c r="FS402" i="29"/>
  <c r="EP402" i="29"/>
  <c r="DL402" i="29"/>
  <c r="CF402" i="29"/>
  <c r="BA402" i="29"/>
  <c r="V402" i="29"/>
  <c r="AP402" i="29"/>
  <c r="CB402" i="29"/>
  <c r="DQ402" i="29"/>
  <c r="FE402" i="29"/>
  <c r="GM402" i="29"/>
  <c r="AP410" i="29"/>
  <c r="DF410" i="29"/>
  <c r="GL410" i="29"/>
  <c r="CX418" i="29"/>
  <c r="Q400" i="29"/>
  <c r="AY400" i="29"/>
  <c r="CJ400" i="29"/>
  <c r="DQ400" i="29"/>
  <c r="FB400" i="29"/>
  <c r="GO400" i="29"/>
  <c r="K402" i="29"/>
  <c r="AW402" i="29"/>
  <c r="CJ402" i="29"/>
  <c r="DX402" i="29"/>
  <c r="FJ402" i="29"/>
  <c r="GW402" i="29"/>
  <c r="AT410" i="29"/>
  <c r="EI410" i="29"/>
  <c r="HB410" i="29"/>
  <c r="DX418" i="29"/>
  <c r="HA407" i="29"/>
  <c r="GG407" i="29"/>
  <c r="FM407" i="29"/>
  <c r="ES407" i="29"/>
  <c r="DY407" i="29"/>
  <c r="DE407" i="29"/>
  <c r="CK407" i="29"/>
  <c r="BQ407" i="29"/>
  <c r="AW407" i="29"/>
  <c r="AC407" i="29"/>
  <c r="I407" i="29"/>
  <c r="GZ407" i="29"/>
  <c r="GF407" i="29"/>
  <c r="FL407" i="29"/>
  <c r="ER407" i="29"/>
  <c r="DX407" i="29"/>
  <c r="DD407" i="29"/>
  <c r="CJ407" i="29"/>
  <c r="BP407" i="29"/>
  <c r="AV407" i="29"/>
  <c r="AB407" i="29"/>
  <c r="H407" i="29"/>
  <c r="HE407" i="29"/>
  <c r="GI407" i="29"/>
  <c r="FK407" i="29"/>
  <c r="EO407" i="29"/>
  <c r="DS407" i="29"/>
  <c r="CW407" i="29"/>
  <c r="CA407" i="29"/>
  <c r="BE407" i="29"/>
  <c r="AI407" i="29"/>
  <c r="M407" i="29"/>
  <c r="HD407" i="29"/>
  <c r="GH407" i="29"/>
  <c r="FJ407" i="29"/>
  <c r="EN407" i="29"/>
  <c r="DR407" i="29"/>
  <c r="CV407" i="29"/>
  <c r="BZ407" i="29"/>
  <c r="BD407" i="29"/>
  <c r="AH407" i="29"/>
  <c r="L407" i="29"/>
  <c r="GT407" i="29"/>
  <c r="FV407" i="29"/>
  <c r="EX407" i="29"/>
  <c r="DZ407" i="29"/>
  <c r="CZ407" i="29"/>
  <c r="CB407" i="29"/>
  <c r="BB407" i="29"/>
  <c r="AD407" i="29"/>
  <c r="HQ407" i="29"/>
  <c r="GS407" i="29"/>
  <c r="FU407" i="29"/>
  <c r="EW407" i="29"/>
  <c r="DW407" i="29"/>
  <c r="CY407" i="29"/>
  <c r="BY407" i="29"/>
  <c r="BA407" i="29"/>
  <c r="AA407" i="29"/>
  <c r="HP407" i="29"/>
  <c r="GR407" i="29"/>
  <c r="FT407" i="29"/>
  <c r="EV407" i="29"/>
  <c r="DV407" i="29"/>
  <c r="CX407" i="29"/>
  <c r="BX407" i="29"/>
  <c r="AZ407" i="29"/>
  <c r="Z407" i="29"/>
  <c r="HI407" i="29"/>
  <c r="GK407" i="29"/>
  <c r="FI407" i="29"/>
  <c r="EK407" i="29"/>
  <c r="DM407" i="29"/>
  <c r="CO407" i="29"/>
  <c r="BO407" i="29"/>
  <c r="AQ407" i="29"/>
  <c r="S407" i="29"/>
  <c r="HH407" i="29"/>
  <c r="GJ407" i="29"/>
  <c r="FH407" i="29"/>
  <c r="EJ407" i="29"/>
  <c r="DL407" i="29"/>
  <c r="CN407" i="29"/>
  <c r="BN407" i="29"/>
  <c r="AP407" i="29"/>
  <c r="R407" i="29"/>
  <c r="AN407" i="29"/>
  <c r="BU407" i="29"/>
  <c r="DC407" i="29"/>
  <c r="EH407" i="29"/>
  <c r="FQ407" i="29"/>
  <c r="GW407" i="29"/>
  <c r="HM406" i="29"/>
  <c r="GS406" i="29"/>
  <c r="FY406" i="29"/>
  <c r="FE406" i="29"/>
  <c r="EK406" i="29"/>
  <c r="DQ406" i="29"/>
  <c r="CW406" i="29"/>
  <c r="CC406" i="29"/>
  <c r="BI406" i="29"/>
  <c r="AO406" i="29"/>
  <c r="U406" i="29"/>
  <c r="HL406" i="29"/>
  <c r="GR406" i="29"/>
  <c r="HI406" i="29"/>
  <c r="GM406" i="29"/>
  <c r="FR406" i="29"/>
  <c r="EW406" i="29"/>
  <c r="EB406" i="29"/>
  <c r="DG406" i="29"/>
  <c r="CL406" i="29"/>
  <c r="BQ406" i="29"/>
  <c r="AV406" i="29"/>
  <c r="AA406" i="29"/>
  <c r="HH406" i="29"/>
  <c r="GL406" i="29"/>
  <c r="FQ406" i="29"/>
  <c r="EV406" i="29"/>
  <c r="EA406" i="29"/>
  <c r="DF406" i="29"/>
  <c r="CK406" i="29"/>
  <c r="BP406" i="29"/>
  <c r="AU406" i="29"/>
  <c r="Z406" i="29"/>
  <c r="GV406" i="29"/>
  <c r="FW406" i="29"/>
  <c r="EZ406" i="29"/>
  <c r="EC406" i="29"/>
  <c r="DD406" i="29"/>
  <c r="CG406" i="29"/>
  <c r="BJ406" i="29"/>
  <c r="AL406" i="29"/>
  <c r="O406" i="29"/>
  <c r="GU406" i="29"/>
  <c r="FV406" i="29"/>
  <c r="EY406" i="29"/>
  <c r="DZ406" i="29"/>
  <c r="DC406" i="29"/>
  <c r="CF406" i="29"/>
  <c r="BH406" i="29"/>
  <c r="AK406" i="29"/>
  <c r="N406" i="29"/>
  <c r="GT406" i="29"/>
  <c r="FU406" i="29"/>
  <c r="EX406" i="29"/>
  <c r="DY406" i="29"/>
  <c r="DB406" i="29"/>
  <c r="CE406" i="29"/>
  <c r="BG406" i="29"/>
  <c r="AJ406" i="29"/>
  <c r="M406" i="29"/>
  <c r="HG406" i="29"/>
  <c r="GI406" i="29"/>
  <c r="FL406" i="29"/>
  <c r="EO406" i="29"/>
  <c r="DR406" i="29"/>
  <c r="CT406" i="29"/>
  <c r="BW406" i="29"/>
  <c r="AZ406" i="29"/>
  <c r="AC406" i="29"/>
  <c r="HF406" i="29"/>
  <c r="GH406" i="29"/>
  <c r="FK406" i="29"/>
  <c r="EN406" i="29"/>
  <c r="DP406" i="29"/>
  <c r="CS406" i="29"/>
  <c r="BV406" i="29"/>
  <c r="AY406" i="29"/>
  <c r="AB406" i="29"/>
  <c r="AI406" i="29"/>
  <c r="BO406" i="29"/>
  <c r="CU406" i="29"/>
  <c r="DX406" i="29"/>
  <c r="FF406" i="29"/>
  <c r="GJ406" i="29"/>
  <c r="HQ406" i="29"/>
  <c r="T407" i="29"/>
  <c r="AY407" i="29"/>
  <c r="CG407" i="29"/>
  <c r="DN407" i="29"/>
  <c r="EU407" i="29"/>
  <c r="GA407" i="29"/>
  <c r="HJ407" i="29"/>
  <c r="J406" i="29"/>
  <c r="AP406" i="29"/>
  <c r="BT406" i="29"/>
  <c r="CY406" i="29"/>
  <c r="EF406" i="29"/>
  <c r="FI406" i="29"/>
  <c r="GO406" i="29"/>
  <c r="W407" i="29"/>
  <c r="BG407" i="29"/>
  <c r="CL407" i="29"/>
  <c r="DQ407" i="29"/>
  <c r="FA407" i="29"/>
  <c r="GD407" i="29"/>
  <c r="HM407" i="29"/>
  <c r="AM419" i="29"/>
  <c r="BV419" i="29"/>
  <c r="DL419" i="29"/>
  <c r="EW419" i="29"/>
  <c r="GH419" i="29"/>
  <c r="GZ421" i="29"/>
  <c r="GF421" i="29"/>
  <c r="FL421" i="29"/>
  <c r="ER421" i="29"/>
  <c r="DX421" i="29"/>
  <c r="DD421" i="29"/>
  <c r="CJ421" i="29"/>
  <c r="BP421" i="29"/>
  <c r="AV421" i="29"/>
  <c r="AB421" i="29"/>
  <c r="H421" i="29"/>
  <c r="GY421" i="29"/>
  <c r="GE421" i="29"/>
  <c r="FK421" i="29"/>
  <c r="EQ421" i="29"/>
  <c r="DW421" i="29"/>
  <c r="DC421" i="29"/>
  <c r="CI421" i="29"/>
  <c r="BO421" i="29"/>
  <c r="AU421" i="29"/>
  <c r="AA421" i="29"/>
  <c r="HG421" i="29"/>
  <c r="GK421" i="29"/>
  <c r="FO421" i="29"/>
  <c r="ES421" i="29"/>
  <c r="DU421" i="29"/>
  <c r="CY421" i="29"/>
  <c r="CC421" i="29"/>
  <c r="BG421" i="29"/>
  <c r="AK421" i="29"/>
  <c r="O421" i="29"/>
  <c r="HF421" i="29"/>
  <c r="GJ421" i="29"/>
  <c r="FN421" i="29"/>
  <c r="EP421" i="29"/>
  <c r="DT421" i="29"/>
  <c r="CX421" i="29"/>
  <c r="CB421" i="29"/>
  <c r="BF421" i="29"/>
  <c r="AJ421" i="29"/>
  <c r="N421" i="29"/>
  <c r="HE421" i="29"/>
  <c r="GI421" i="29"/>
  <c r="FM421" i="29"/>
  <c r="EO421" i="29"/>
  <c r="DS421" i="29"/>
  <c r="CW421" i="29"/>
  <c r="CA421" i="29"/>
  <c r="BE421" i="29"/>
  <c r="AI421" i="29"/>
  <c r="M421" i="29"/>
  <c r="HN421" i="29"/>
  <c r="GO421" i="29"/>
  <c r="FP421" i="29"/>
  <c r="EL421" i="29"/>
  <c r="DM421" i="29"/>
  <c r="CN421" i="29"/>
  <c r="BM421" i="29"/>
  <c r="AN421" i="29"/>
  <c r="L421" i="29"/>
  <c r="HM421" i="29"/>
  <c r="GN421" i="29"/>
  <c r="FJ421" i="29"/>
  <c r="EK421" i="29"/>
  <c r="DL421" i="29"/>
  <c r="CM421" i="29"/>
  <c r="BL421" i="29"/>
  <c r="AM421" i="29"/>
  <c r="K421" i="29"/>
  <c r="HL421" i="29"/>
  <c r="GM421" i="29"/>
  <c r="FI421" i="29"/>
  <c r="EJ421" i="29"/>
  <c r="DK421" i="29"/>
  <c r="CL421" i="29"/>
  <c r="BK421" i="29"/>
  <c r="AL421" i="29"/>
  <c r="J421" i="29"/>
  <c r="HB421" i="29"/>
  <c r="GA421" i="29"/>
  <c r="FB421" i="29"/>
  <c r="EC421" i="29"/>
  <c r="DB421" i="29"/>
  <c r="BZ421" i="29"/>
  <c r="BA421" i="29"/>
  <c r="Z421" i="29"/>
  <c r="HC421" i="29"/>
  <c r="FW421" i="29"/>
  <c r="ET421" i="29"/>
  <c r="DI421" i="29"/>
  <c r="CD421" i="29"/>
  <c r="AW421" i="29"/>
  <c r="R421" i="29"/>
  <c r="HA421" i="29"/>
  <c r="FV421" i="29"/>
  <c r="EN421" i="29"/>
  <c r="DH421" i="29"/>
  <c r="BY421" i="29"/>
  <c r="AT421" i="29"/>
  <c r="Q421" i="29"/>
  <c r="GX421" i="29"/>
  <c r="FU421" i="29"/>
  <c r="EM421" i="29"/>
  <c r="DG421" i="29"/>
  <c r="BX421" i="29"/>
  <c r="AS421" i="29"/>
  <c r="P421" i="29"/>
  <c r="GQ421" i="29"/>
  <c r="FF421" i="29"/>
  <c r="EB421" i="29"/>
  <c r="CT421" i="29"/>
  <c r="BQ421" i="29"/>
  <c r="AF421" i="29"/>
  <c r="GP421" i="29"/>
  <c r="FE421" i="29"/>
  <c r="EA421" i="29"/>
  <c r="CS421" i="29"/>
  <c r="BN421" i="29"/>
  <c r="AE421" i="29"/>
  <c r="BB421" i="29"/>
  <c r="CR421" i="29"/>
  <c r="EH421" i="29"/>
  <c r="GB421" i="29"/>
  <c r="HQ434" i="29"/>
  <c r="GW434" i="29"/>
  <c r="GC434" i="29"/>
  <c r="FI434" i="29"/>
  <c r="EO434" i="29"/>
  <c r="DU434" i="29"/>
  <c r="DA434" i="29"/>
  <c r="CG434" i="29"/>
  <c r="BM434" i="29"/>
  <c r="AS434" i="29"/>
  <c r="Y434" i="29"/>
  <c r="HP434" i="29"/>
  <c r="GV434" i="29"/>
  <c r="GB434" i="29"/>
  <c r="FH434" i="29"/>
  <c r="EN434" i="29"/>
  <c r="DT434" i="29"/>
  <c r="CZ434" i="29"/>
  <c r="CF434" i="29"/>
  <c r="BL434" i="29"/>
  <c r="AR434" i="29"/>
  <c r="X434" i="29"/>
  <c r="HO434" i="29"/>
  <c r="GU434" i="29"/>
  <c r="GA434" i="29"/>
  <c r="FG434" i="29"/>
  <c r="EM434" i="29"/>
  <c r="DS434" i="29"/>
  <c r="CY434" i="29"/>
  <c r="CE434" i="29"/>
  <c r="BK434" i="29"/>
  <c r="AQ434" i="29"/>
  <c r="W434" i="29"/>
  <c r="HC434" i="29"/>
  <c r="GF434" i="29"/>
  <c r="FF434" i="29"/>
  <c r="EI434" i="29"/>
  <c r="DL434" i="29"/>
  <c r="CO434" i="29"/>
  <c r="BR434" i="29"/>
  <c r="AU434" i="29"/>
  <c r="U434" i="29"/>
  <c r="HB434" i="29"/>
  <c r="GE434" i="29"/>
  <c r="FE434" i="29"/>
  <c r="EH434" i="29"/>
  <c r="DK434" i="29"/>
  <c r="CN434" i="29"/>
  <c r="BQ434" i="29"/>
  <c r="AT434" i="29"/>
  <c r="T434" i="29"/>
  <c r="HK434" i="29"/>
  <c r="GN434" i="29"/>
  <c r="FQ434" i="29"/>
  <c r="ET434" i="29"/>
  <c r="DW434" i="29"/>
  <c r="CW434" i="29"/>
  <c r="BZ434" i="29"/>
  <c r="BC434" i="29"/>
  <c r="AF434" i="29"/>
  <c r="I434" i="29"/>
  <c r="HA434" i="29"/>
  <c r="FX434" i="29"/>
  <c r="EX434" i="29"/>
  <c r="DX434" i="29"/>
  <c r="CT434" i="29"/>
  <c r="BT434" i="29"/>
  <c r="AO434" i="29"/>
  <c r="O434" i="29"/>
  <c r="GZ434" i="29"/>
  <c r="FW434" i="29"/>
  <c r="EW434" i="29"/>
  <c r="DV434" i="29"/>
  <c r="CS434" i="29"/>
  <c r="BS434" i="29"/>
  <c r="AN434" i="29"/>
  <c r="N434" i="29"/>
  <c r="GY434" i="29"/>
  <c r="FV434" i="29"/>
  <c r="EV434" i="29"/>
  <c r="DR434" i="29"/>
  <c r="CR434" i="29"/>
  <c r="BP434" i="29"/>
  <c r="AM434" i="29"/>
  <c r="M434" i="29"/>
  <c r="GP434" i="29"/>
  <c r="FO434" i="29"/>
  <c r="EL434" i="29"/>
  <c r="DJ434" i="29"/>
  <c r="CJ434" i="29"/>
  <c r="HD434" i="29"/>
  <c r="FR434" i="29"/>
  <c r="EG434" i="29"/>
  <c r="DC434" i="29"/>
  <c r="BU434" i="29"/>
  <c r="AJ434" i="29"/>
  <c r="GX434" i="29"/>
  <c r="FP434" i="29"/>
  <c r="EF434" i="29"/>
  <c r="DB434" i="29"/>
  <c r="BO434" i="29"/>
  <c r="AI434" i="29"/>
  <c r="GT434" i="29"/>
  <c r="FN434" i="29"/>
  <c r="EE434" i="29"/>
  <c r="CX434" i="29"/>
  <c r="BN434" i="29"/>
  <c r="AH434" i="29"/>
  <c r="GS434" i="29"/>
  <c r="FM434" i="29"/>
  <c r="ED434" i="29"/>
  <c r="CV434" i="29"/>
  <c r="BJ434" i="29"/>
  <c r="AG434" i="29"/>
  <c r="GR434" i="29"/>
  <c r="FL434" i="29"/>
  <c r="EC434" i="29"/>
  <c r="CU434" i="29"/>
  <c r="BI434" i="29"/>
  <c r="AE434" i="29"/>
  <c r="GQ434" i="29"/>
  <c r="FK434" i="29"/>
  <c r="EB434" i="29"/>
  <c r="CQ434" i="29"/>
  <c r="BH434" i="29"/>
  <c r="AD434" i="29"/>
  <c r="GM434" i="29"/>
  <c r="FD434" i="29"/>
  <c r="DZ434" i="29"/>
  <c r="CM434" i="29"/>
  <c r="BF434" i="29"/>
  <c r="AB434" i="29"/>
  <c r="GL434" i="29"/>
  <c r="FC434" i="29"/>
  <c r="DY434" i="29"/>
  <c r="CL434" i="29"/>
  <c r="BE434" i="29"/>
  <c r="AA434" i="29"/>
  <c r="GK434" i="29"/>
  <c r="FB434" i="29"/>
  <c r="DQ434" i="29"/>
  <c r="CK434" i="29"/>
  <c r="BD434" i="29"/>
  <c r="Z434" i="29"/>
  <c r="HN434" i="29"/>
  <c r="GI434" i="29"/>
  <c r="EZ434" i="29"/>
  <c r="DO434" i="29"/>
  <c r="CH434" i="29"/>
  <c r="BA434" i="29"/>
  <c r="S434" i="29"/>
  <c r="HI434" i="29"/>
  <c r="FZ434" i="29"/>
  <c r="ER434" i="29"/>
  <c r="DH434" i="29"/>
  <c r="CA434" i="29"/>
  <c r="AW434" i="29"/>
  <c r="L434" i="29"/>
  <c r="FT434" i="29"/>
  <c r="CP434" i="29"/>
  <c r="R434" i="29"/>
  <c r="FS434" i="29"/>
  <c r="CI434" i="29"/>
  <c r="Q434" i="29"/>
  <c r="FJ434" i="29"/>
  <c r="CD434" i="29"/>
  <c r="P434" i="29"/>
  <c r="FA434" i="29"/>
  <c r="CC434" i="29"/>
  <c r="K434" i="29"/>
  <c r="EY434" i="29"/>
  <c r="EU434" i="29"/>
  <c r="BY434" i="29"/>
  <c r="H434" i="29"/>
  <c r="HL434" i="29"/>
  <c r="EQ434" i="29"/>
  <c r="BW434" i="29"/>
  <c r="HH434" i="29"/>
  <c r="EK434" i="29"/>
  <c r="BG434" i="29"/>
  <c r="HG434" i="29"/>
  <c r="EJ434" i="29"/>
  <c r="BB434" i="29"/>
  <c r="HF434" i="29"/>
  <c r="EA434" i="29"/>
  <c r="AZ434" i="29"/>
  <c r="GH434" i="29"/>
  <c r="DI434" i="29"/>
  <c r="AP434" i="29"/>
  <c r="ES434" i="29"/>
  <c r="HL436" i="29"/>
  <c r="GR436" i="29"/>
  <c r="FX436" i="29"/>
  <c r="FD436" i="29"/>
  <c r="EJ436" i="29"/>
  <c r="DP436" i="29"/>
  <c r="CV436" i="29"/>
  <c r="CB436" i="29"/>
  <c r="BH436" i="29"/>
  <c r="AN436" i="29"/>
  <c r="T436" i="29"/>
  <c r="HF436" i="29"/>
  <c r="GK436" i="29"/>
  <c r="FP436" i="29"/>
  <c r="EU436" i="29"/>
  <c r="DZ436" i="29"/>
  <c r="DE436" i="29"/>
  <c r="CJ436" i="29"/>
  <c r="BO436" i="29"/>
  <c r="AT436" i="29"/>
  <c r="Y436" i="29"/>
  <c r="HE436" i="29"/>
  <c r="GJ436" i="29"/>
  <c r="FO436" i="29"/>
  <c r="ET436" i="29"/>
  <c r="DY436" i="29"/>
  <c r="DD436" i="29"/>
  <c r="CI436" i="29"/>
  <c r="BN436" i="29"/>
  <c r="AS436" i="29"/>
  <c r="X436" i="29"/>
  <c r="HD436" i="29"/>
  <c r="GI436" i="29"/>
  <c r="FN436" i="29"/>
  <c r="ES436" i="29"/>
  <c r="DX436" i="29"/>
  <c r="DC436" i="29"/>
  <c r="CH436" i="29"/>
  <c r="BM436" i="29"/>
  <c r="AR436" i="29"/>
  <c r="W436" i="29"/>
  <c r="HN436" i="29"/>
  <c r="GO436" i="29"/>
  <c r="FQ436" i="29"/>
  <c r="EP436" i="29"/>
  <c r="DR436" i="29"/>
  <c r="CS436" i="29"/>
  <c r="BU436" i="29"/>
  <c r="AW436" i="29"/>
  <c r="V436" i="29"/>
  <c r="HM436" i="29"/>
  <c r="GN436" i="29"/>
  <c r="FM436" i="29"/>
  <c r="EO436" i="29"/>
  <c r="DQ436" i="29"/>
  <c r="CR436" i="29"/>
  <c r="BT436" i="29"/>
  <c r="AV436" i="29"/>
  <c r="U436" i="29"/>
  <c r="GX436" i="29"/>
  <c r="FZ436" i="29"/>
  <c r="FA436" i="29"/>
  <c r="EC436" i="29"/>
  <c r="DB436" i="29"/>
  <c r="CD436" i="29"/>
  <c r="BE436" i="29"/>
  <c r="AG436" i="29"/>
  <c r="I436" i="29"/>
  <c r="HH436" i="29"/>
  <c r="GD436" i="29"/>
  <c r="FB436" i="29"/>
  <c r="DW436" i="29"/>
  <c r="CU436" i="29"/>
  <c r="BR436" i="29"/>
  <c r="AM436" i="29"/>
  <c r="L436" i="29"/>
  <c r="HG436" i="29"/>
  <c r="GC436" i="29"/>
  <c r="EZ436" i="29"/>
  <c r="DV436" i="29"/>
  <c r="CT436" i="29"/>
  <c r="BQ436" i="29"/>
  <c r="AL436" i="29"/>
  <c r="K436" i="29"/>
  <c r="HC436" i="29"/>
  <c r="GB436" i="29"/>
  <c r="EY436" i="29"/>
  <c r="DU436" i="29"/>
  <c r="CQ436" i="29"/>
  <c r="BP436" i="29"/>
  <c r="AK436" i="29"/>
  <c r="J436" i="29"/>
  <c r="GW436" i="29"/>
  <c r="FU436" i="29"/>
  <c r="EQ436" i="29"/>
  <c r="DM436" i="29"/>
  <c r="CL436" i="29"/>
  <c r="BG436" i="29"/>
  <c r="AE436" i="29"/>
  <c r="GV436" i="29"/>
  <c r="FT436" i="29"/>
  <c r="EN436" i="29"/>
  <c r="DL436" i="29"/>
  <c r="CK436" i="29"/>
  <c r="BF436" i="29"/>
  <c r="AD436" i="29"/>
  <c r="GU436" i="29"/>
  <c r="FS436" i="29"/>
  <c r="EM436" i="29"/>
  <c r="DK436" i="29"/>
  <c r="CG436" i="29"/>
  <c r="BD436" i="29"/>
  <c r="AC436" i="29"/>
  <c r="GQ436" i="29"/>
  <c r="FE436" i="29"/>
  <c r="DJ436" i="29"/>
  <c r="BX436" i="29"/>
  <c r="AH436" i="29"/>
  <c r="GP436" i="29"/>
  <c r="FC436" i="29"/>
  <c r="DI436" i="29"/>
  <c r="BW436" i="29"/>
  <c r="AF436" i="29"/>
  <c r="GM436" i="29"/>
  <c r="EX436" i="29"/>
  <c r="DH436" i="29"/>
  <c r="BV436" i="29"/>
  <c r="AB436" i="29"/>
  <c r="GL436" i="29"/>
  <c r="EW436" i="29"/>
  <c r="DG436" i="29"/>
  <c r="BS436" i="29"/>
  <c r="AA436" i="29"/>
  <c r="GH436" i="29"/>
  <c r="EV436" i="29"/>
  <c r="DF436" i="29"/>
  <c r="BL436" i="29"/>
  <c r="Z436" i="29"/>
  <c r="GG436" i="29"/>
  <c r="ER436" i="29"/>
  <c r="DA436" i="29"/>
  <c r="BK436" i="29"/>
  <c r="S436" i="29"/>
  <c r="GE436" i="29"/>
  <c r="EK436" i="29"/>
  <c r="CY436" i="29"/>
  <c r="BI436" i="29"/>
  <c r="Q436" i="29"/>
  <c r="HQ436" i="29"/>
  <c r="GA436" i="29"/>
  <c r="EI436" i="29"/>
  <c r="CX436" i="29"/>
  <c r="BC436" i="29"/>
  <c r="P436" i="29"/>
  <c r="HP436" i="29"/>
  <c r="FY436" i="29"/>
  <c r="EH436" i="29"/>
  <c r="CW436" i="29"/>
  <c r="BB436" i="29"/>
  <c r="O436" i="29"/>
  <c r="HK436" i="29"/>
  <c r="FV436" i="29"/>
  <c r="EF436" i="29"/>
  <c r="CO436" i="29"/>
  <c r="AZ436" i="29"/>
  <c r="M436" i="29"/>
  <c r="HA436" i="29"/>
  <c r="FJ436" i="29"/>
  <c r="EA436" i="29"/>
  <c r="CE436" i="29"/>
  <c r="AQ436" i="29"/>
  <c r="EE436" i="29"/>
  <c r="AU436" i="29"/>
  <c r="HO436" i="29"/>
  <c r="ED436" i="29"/>
  <c r="AP436" i="29"/>
  <c r="HJ436" i="29"/>
  <c r="EB436" i="29"/>
  <c r="AO436" i="29"/>
  <c r="HI436" i="29"/>
  <c r="DT436" i="29"/>
  <c r="AJ436" i="29"/>
  <c r="HB436" i="29"/>
  <c r="DS436" i="29"/>
  <c r="AI436" i="29"/>
  <c r="GZ436" i="29"/>
  <c r="DO436" i="29"/>
  <c r="R436" i="29"/>
  <c r="GT436" i="29"/>
  <c r="CZ436" i="29"/>
  <c r="H436" i="29"/>
  <c r="GF436" i="29"/>
  <c r="CN436" i="29"/>
  <c r="FW436" i="29"/>
  <c r="CM436" i="29"/>
  <c r="FR436" i="29"/>
  <c r="CF436" i="29"/>
  <c r="FH436" i="29"/>
  <c r="BY436" i="29"/>
  <c r="HH417" i="29"/>
  <c r="GN417" i="29"/>
  <c r="FT417" i="29"/>
  <c r="EZ417" i="29"/>
  <c r="EF417" i="29"/>
  <c r="HK417" i="29"/>
  <c r="GP417" i="29"/>
  <c r="FU417" i="29"/>
  <c r="EY417" i="29"/>
  <c r="ED417" i="29"/>
  <c r="DJ417" i="29"/>
  <c r="CP417" i="29"/>
  <c r="BV417" i="29"/>
  <c r="BB417" i="29"/>
  <c r="AH417" i="29"/>
  <c r="N417" i="29"/>
  <c r="HI417" i="29"/>
  <c r="GM417" i="29"/>
  <c r="FR417" i="29"/>
  <c r="EW417" i="29"/>
  <c r="EB417" i="29"/>
  <c r="DH417" i="29"/>
  <c r="CN417" i="29"/>
  <c r="BT417" i="29"/>
  <c r="AZ417" i="29"/>
  <c r="AF417" i="29"/>
  <c r="L417" i="29"/>
  <c r="HP417" i="29"/>
  <c r="GS417" i="29"/>
  <c r="FV417" i="29"/>
  <c r="EV417" i="29"/>
  <c r="DY417" i="29"/>
  <c r="DC417" i="29"/>
  <c r="CG417" i="29"/>
  <c r="BK417" i="29"/>
  <c r="AO417" i="29"/>
  <c r="S417" i="29"/>
  <c r="HO417" i="29"/>
  <c r="GR417" i="29"/>
  <c r="FS417" i="29"/>
  <c r="EU417" i="29"/>
  <c r="DX417" i="29"/>
  <c r="DB417" i="29"/>
  <c r="CF417" i="29"/>
  <c r="BJ417" i="29"/>
  <c r="AN417" i="29"/>
  <c r="R417" i="29"/>
  <c r="HN417" i="29"/>
  <c r="GQ417" i="29"/>
  <c r="FQ417" i="29"/>
  <c r="ET417" i="29"/>
  <c r="DW417" i="29"/>
  <c r="DA417" i="29"/>
  <c r="CE417" i="29"/>
  <c r="BI417" i="29"/>
  <c r="AM417" i="29"/>
  <c r="Q417" i="29"/>
  <c r="HE417" i="29"/>
  <c r="GE417" i="29"/>
  <c r="FE417" i="29"/>
  <c r="EC417" i="29"/>
  <c r="CZ417" i="29"/>
  <c r="CA417" i="29"/>
  <c r="BA417" i="29"/>
  <c r="AA417" i="29"/>
  <c r="HD417" i="29"/>
  <c r="GD417" i="29"/>
  <c r="FD417" i="29"/>
  <c r="EA417" i="29"/>
  <c r="CY417" i="29"/>
  <c r="BZ417" i="29"/>
  <c r="AY417" i="29"/>
  <c r="Z417" i="29"/>
  <c r="HC417" i="29"/>
  <c r="GC417" i="29"/>
  <c r="FC417" i="29"/>
  <c r="DZ417" i="29"/>
  <c r="CX417" i="29"/>
  <c r="BY417" i="29"/>
  <c r="AX417" i="29"/>
  <c r="Y417" i="29"/>
  <c r="GV417" i="29"/>
  <c r="FP417" i="29"/>
  <c r="EP417" i="29"/>
  <c r="DP417" i="29"/>
  <c r="CQ417" i="29"/>
  <c r="BP417" i="29"/>
  <c r="AQ417" i="29"/>
  <c r="O417" i="29"/>
  <c r="GU417" i="29"/>
  <c r="FO417" i="29"/>
  <c r="EO417" i="29"/>
  <c r="DO417" i="29"/>
  <c r="CO417" i="29"/>
  <c r="BO417" i="29"/>
  <c r="AP417" i="29"/>
  <c r="M417" i="29"/>
  <c r="AR417" i="29"/>
  <c r="BX417" i="29"/>
  <c r="DI417" i="29"/>
  <c r="EQ417" i="29"/>
  <c r="GB417" i="29"/>
  <c r="HM417" i="29"/>
  <c r="AP419" i="29"/>
  <c r="CA419" i="29"/>
  <c r="DN419" i="29"/>
  <c r="EZ419" i="29"/>
  <c r="GM419" i="29"/>
  <c r="AJ420" i="29"/>
  <c r="CA420" i="29"/>
  <c r="DR420" i="29"/>
  <c r="EZ420" i="29"/>
  <c r="GV420" i="29"/>
  <c r="I421" i="29"/>
  <c r="BC421" i="29"/>
  <c r="CU421" i="29"/>
  <c r="EI421" i="29"/>
  <c r="GC421" i="29"/>
  <c r="J434" i="29"/>
  <c r="FU434" i="29"/>
  <c r="N436" i="29"/>
  <c r="HD419" i="29"/>
  <c r="GJ419" i="29"/>
  <c r="FP419" i="29"/>
  <c r="EV419" i="29"/>
  <c r="EB419" i="29"/>
  <c r="DH419" i="29"/>
  <c r="CN419" i="29"/>
  <c r="BT419" i="29"/>
  <c r="AZ419" i="29"/>
  <c r="AF419" i="29"/>
  <c r="L419" i="29"/>
  <c r="HN419" i="29"/>
  <c r="GS419" i="29"/>
  <c r="FX419" i="29"/>
  <c r="FC419" i="29"/>
  <c r="EH419" i="29"/>
  <c r="DM419" i="29"/>
  <c r="CR419" i="29"/>
  <c r="BW419" i="29"/>
  <c r="BB419" i="29"/>
  <c r="AG419" i="29"/>
  <c r="K419" i="29"/>
  <c r="HL419" i="29"/>
  <c r="GQ419" i="29"/>
  <c r="FV419" i="29"/>
  <c r="FA419" i="29"/>
  <c r="EF419" i="29"/>
  <c r="DK419" i="29"/>
  <c r="CP419" i="29"/>
  <c r="BU419" i="29"/>
  <c r="AY419" i="29"/>
  <c r="AD419" i="29"/>
  <c r="I419" i="29"/>
  <c r="HI419" i="29"/>
  <c r="GL419" i="29"/>
  <c r="FN419" i="29"/>
  <c r="EQ419" i="29"/>
  <c r="DT419" i="29"/>
  <c r="CW419" i="29"/>
  <c r="BZ419" i="29"/>
  <c r="BC419" i="29"/>
  <c r="AC419" i="29"/>
  <c r="HH419" i="29"/>
  <c r="GK419" i="29"/>
  <c r="FM419" i="29"/>
  <c r="EP419" i="29"/>
  <c r="DS419" i="29"/>
  <c r="CV419" i="29"/>
  <c r="BY419" i="29"/>
  <c r="BA419" i="29"/>
  <c r="AB419" i="29"/>
  <c r="HG419" i="29"/>
  <c r="GI419" i="29"/>
  <c r="FL419" i="29"/>
  <c r="EO419" i="29"/>
  <c r="DR419" i="29"/>
  <c r="CU419" i="29"/>
  <c r="BX419" i="29"/>
  <c r="AX419" i="29"/>
  <c r="AA419" i="29"/>
  <c r="GY419" i="29"/>
  <c r="GB419" i="29"/>
  <c r="FE419" i="29"/>
  <c r="EG419" i="29"/>
  <c r="DI419" i="29"/>
  <c r="CK419" i="29"/>
  <c r="GP419" i="29"/>
  <c r="FK419" i="29"/>
  <c r="EJ419" i="29"/>
  <c r="DE419" i="29"/>
  <c r="CD419" i="29"/>
  <c r="BD419" i="29"/>
  <c r="X419" i="29"/>
  <c r="GO419" i="29"/>
  <c r="FJ419" i="29"/>
  <c r="EI419" i="29"/>
  <c r="DD419" i="29"/>
  <c r="CC419" i="29"/>
  <c r="AW419" i="29"/>
  <c r="W419" i="29"/>
  <c r="HQ419" i="29"/>
  <c r="GN419" i="29"/>
  <c r="FI419" i="29"/>
  <c r="EE419" i="29"/>
  <c r="DC419" i="29"/>
  <c r="CB419" i="29"/>
  <c r="AV419" i="29"/>
  <c r="V419" i="29"/>
  <c r="HE419" i="29"/>
  <c r="GC419" i="29"/>
  <c r="EY419" i="29"/>
  <c r="DW419" i="29"/>
  <c r="CS419" i="29"/>
  <c r="BO419" i="29"/>
  <c r="AO419" i="29"/>
  <c r="O419" i="29"/>
  <c r="HC419" i="29"/>
  <c r="GA419" i="29"/>
  <c r="EX419" i="29"/>
  <c r="DV419" i="29"/>
  <c r="CQ419" i="29"/>
  <c r="BN419" i="29"/>
  <c r="AN419" i="29"/>
  <c r="N419" i="29"/>
  <c r="AQ419" i="29"/>
  <c r="CE419" i="29"/>
  <c r="DO419" i="29"/>
  <c r="FB419" i="29"/>
  <c r="GR419" i="29"/>
  <c r="V434" i="29"/>
  <c r="FY434" i="29"/>
  <c r="AX436" i="29"/>
  <c r="H419" i="29"/>
  <c r="AR419" i="29"/>
  <c r="CF419" i="29"/>
  <c r="DP419" i="29"/>
  <c r="FD419" i="29"/>
  <c r="GT419" i="29"/>
  <c r="T421" i="29"/>
  <c r="BH421" i="29"/>
  <c r="CZ421" i="29"/>
  <c r="EV421" i="29"/>
  <c r="GG421" i="29"/>
  <c r="AC434" i="29"/>
  <c r="GD434" i="29"/>
  <c r="AY436" i="29"/>
  <c r="P419" i="29"/>
  <c r="AU419" i="29"/>
  <c r="CI419" i="29"/>
  <c r="DX419" i="29"/>
  <c r="FH419" i="29"/>
  <c r="GW419" i="29"/>
  <c r="HL420" i="29"/>
  <c r="GR420" i="29"/>
  <c r="FX420" i="29"/>
  <c r="FD420" i="29"/>
  <c r="EJ420" i="29"/>
  <c r="DP420" i="29"/>
  <c r="CV420" i="29"/>
  <c r="CB420" i="29"/>
  <c r="BH420" i="29"/>
  <c r="AN420" i="29"/>
  <c r="T420" i="29"/>
  <c r="HP420" i="29"/>
  <c r="GU420" i="29"/>
  <c r="FZ420" i="29"/>
  <c r="FE420" i="29"/>
  <c r="EI420" i="29"/>
  <c r="DN420" i="29"/>
  <c r="CS420" i="29"/>
  <c r="BX420" i="29"/>
  <c r="BC420" i="29"/>
  <c r="AH420" i="29"/>
  <c r="M420" i="29"/>
  <c r="HO420" i="29"/>
  <c r="GT420" i="29"/>
  <c r="FY420" i="29"/>
  <c r="FC420" i="29"/>
  <c r="EH420" i="29"/>
  <c r="DM420" i="29"/>
  <c r="CR420" i="29"/>
  <c r="BW420" i="29"/>
  <c r="HN420" i="29"/>
  <c r="GS420" i="29"/>
  <c r="FW420" i="29"/>
  <c r="FB420" i="29"/>
  <c r="EG420" i="29"/>
  <c r="DL420" i="29"/>
  <c r="CQ420" i="29"/>
  <c r="BV420" i="29"/>
  <c r="BA420" i="29"/>
  <c r="AF420" i="29"/>
  <c r="K420" i="29"/>
  <c r="HC420" i="29"/>
  <c r="GE420" i="29"/>
  <c r="FG420" i="29"/>
  <c r="EE420" i="29"/>
  <c r="DG420" i="29"/>
  <c r="CI420" i="29"/>
  <c r="BK420" i="29"/>
  <c r="AM420" i="29"/>
  <c r="P420" i="29"/>
  <c r="HB420" i="29"/>
  <c r="GD420" i="29"/>
  <c r="FF420" i="29"/>
  <c r="ED420" i="29"/>
  <c r="DF420" i="29"/>
  <c r="CH420" i="29"/>
  <c r="BJ420" i="29"/>
  <c r="AL420" i="29"/>
  <c r="O420" i="29"/>
  <c r="HA420" i="29"/>
  <c r="GC420" i="29"/>
  <c r="FA420" i="29"/>
  <c r="EC420" i="29"/>
  <c r="DE420" i="29"/>
  <c r="CG420" i="29"/>
  <c r="BI420" i="29"/>
  <c r="AK420" i="29"/>
  <c r="N420" i="29"/>
  <c r="GP420" i="29"/>
  <c r="FR420" i="29"/>
  <c r="ET420" i="29"/>
  <c r="DV420" i="29"/>
  <c r="CX420" i="29"/>
  <c r="BY420" i="29"/>
  <c r="AY420" i="29"/>
  <c r="AB420" i="29"/>
  <c r="GL420" i="29"/>
  <c r="FJ420" i="29"/>
  <c r="EA420" i="29"/>
  <c r="CY420" i="29"/>
  <c r="BR420" i="29"/>
  <c r="AQ420" i="29"/>
  <c r="J420" i="29"/>
  <c r="HQ420" i="29"/>
  <c r="GK420" i="29"/>
  <c r="FI420" i="29"/>
  <c r="DZ420" i="29"/>
  <c r="CW420" i="29"/>
  <c r="BQ420" i="29"/>
  <c r="AP420" i="29"/>
  <c r="I420" i="29"/>
  <c r="HM420" i="29"/>
  <c r="GJ420" i="29"/>
  <c r="FH420" i="29"/>
  <c r="DY420" i="29"/>
  <c r="CU420" i="29"/>
  <c r="BP420" i="29"/>
  <c r="AO420" i="29"/>
  <c r="H420" i="29"/>
  <c r="HE420" i="29"/>
  <c r="FV420" i="29"/>
  <c r="ES420" i="29"/>
  <c r="DQ420" i="29"/>
  <c r="CK420" i="29"/>
  <c r="BE420" i="29"/>
  <c r="AA420" i="29"/>
  <c r="HD420" i="29"/>
  <c r="FU420" i="29"/>
  <c r="ER420" i="29"/>
  <c r="DO420" i="29"/>
  <c r="CJ420" i="29"/>
  <c r="BD420" i="29"/>
  <c r="Z420" i="29"/>
  <c r="AV420" i="29"/>
  <c r="CL420" i="29"/>
  <c r="DX420" i="29"/>
  <c r="FO420" i="29"/>
  <c r="HF420" i="29"/>
  <c r="W421" i="29"/>
  <c r="BR421" i="29"/>
  <c r="DF421" i="29"/>
  <c r="EY421" i="29"/>
  <c r="GR421" i="29"/>
  <c r="AV434" i="29"/>
  <c r="GO434" i="29"/>
  <c r="BZ436" i="29"/>
  <c r="Q419" i="29"/>
  <c r="BE419" i="29"/>
  <c r="CJ419" i="29"/>
  <c r="DY419" i="29"/>
  <c r="FO419" i="29"/>
  <c r="GX419" i="29"/>
  <c r="AX434" i="29"/>
  <c r="HE434" i="29"/>
  <c r="CA436" i="29"/>
  <c r="AB401" i="29"/>
  <c r="AZ401" i="29"/>
  <c r="BV401" i="29"/>
  <c r="CR401" i="29"/>
  <c r="DN401" i="29"/>
  <c r="EJ401" i="29"/>
  <c r="FF401" i="29"/>
  <c r="GB401" i="29"/>
  <c r="GX401" i="29"/>
  <c r="HE405" i="29"/>
  <c r="GK405" i="29"/>
  <c r="FQ405" i="29"/>
  <c r="EW405" i="29"/>
  <c r="EC405" i="29"/>
  <c r="DI405" i="29"/>
  <c r="CO405" i="29"/>
  <c r="BU405" i="29"/>
  <c r="BA405" i="29"/>
  <c r="AG405" i="29"/>
  <c r="M405" i="29"/>
  <c r="HG405" i="29"/>
  <c r="GL405" i="29"/>
  <c r="FP405" i="29"/>
  <c r="EU405" i="29"/>
  <c r="DZ405" i="29"/>
  <c r="DE405" i="29"/>
  <c r="CJ405" i="29"/>
  <c r="BO405" i="29"/>
  <c r="AT405" i="29"/>
  <c r="Y405" i="29"/>
  <c r="HF405" i="29"/>
  <c r="GJ405" i="29"/>
  <c r="FO405" i="29"/>
  <c r="ET405" i="29"/>
  <c r="DY405" i="29"/>
  <c r="DD405" i="29"/>
  <c r="CI405" i="29"/>
  <c r="BN405" i="29"/>
  <c r="AS405" i="29"/>
  <c r="X405" i="29"/>
  <c r="AD405" i="29"/>
  <c r="BB405" i="29"/>
  <c r="BY405" i="29"/>
  <c r="CV405" i="29"/>
  <c r="DS405" i="29"/>
  <c r="EP405" i="29"/>
  <c r="FM405" i="29"/>
  <c r="GM405" i="29"/>
  <c r="HJ405" i="29"/>
  <c r="GX411" i="29"/>
  <c r="GD411" i="29"/>
  <c r="FJ411" i="29"/>
  <c r="EP411" i="29"/>
  <c r="DV411" i="29"/>
  <c r="DB411" i="29"/>
  <c r="CH411" i="29"/>
  <c r="BN411" i="29"/>
  <c r="AT411" i="29"/>
  <c r="Z411" i="29"/>
  <c r="HN411" i="29"/>
  <c r="GS411" i="29"/>
  <c r="FX411" i="29"/>
  <c r="FC411" i="29"/>
  <c r="EH411" i="29"/>
  <c r="DM411" i="29"/>
  <c r="CR411" i="29"/>
  <c r="BW411" i="29"/>
  <c r="BB411" i="29"/>
  <c r="AG411" i="29"/>
  <c r="L411" i="29"/>
  <c r="HM411" i="29"/>
  <c r="GR411" i="29"/>
  <c r="FW411" i="29"/>
  <c r="FB411" i="29"/>
  <c r="EG411" i="29"/>
  <c r="DL411" i="29"/>
  <c r="CQ411" i="29"/>
  <c r="BV411" i="29"/>
  <c r="BA411" i="29"/>
  <c r="AF411" i="29"/>
  <c r="K411" i="29"/>
  <c r="HC411" i="29"/>
  <c r="GF411" i="29"/>
  <c r="FH411" i="29"/>
  <c r="EK411" i="29"/>
  <c r="DN411" i="29"/>
  <c r="CO411" i="29"/>
  <c r="BR411" i="29"/>
  <c r="AU411" i="29"/>
  <c r="W411" i="29"/>
  <c r="HB411" i="29"/>
  <c r="GE411" i="29"/>
  <c r="FG411" i="29"/>
  <c r="EJ411" i="29"/>
  <c r="DK411" i="29"/>
  <c r="CN411" i="29"/>
  <c r="BQ411" i="29"/>
  <c r="AS411" i="29"/>
  <c r="V411" i="29"/>
  <c r="HA411" i="29"/>
  <c r="GC411" i="29"/>
  <c r="FF411" i="29"/>
  <c r="EI411" i="29"/>
  <c r="DJ411" i="29"/>
  <c r="CM411" i="29"/>
  <c r="BP411" i="29"/>
  <c r="AR411" i="29"/>
  <c r="U411" i="29"/>
  <c r="AI411" i="29"/>
  <c r="BI411" i="29"/>
  <c r="CJ411" i="29"/>
  <c r="DO411" i="29"/>
  <c r="EO411" i="29"/>
  <c r="FP411" i="29"/>
  <c r="GP411" i="29"/>
  <c r="U417" i="29"/>
  <c r="BD417" i="29"/>
  <c r="CK417" i="29"/>
  <c r="DS417" i="29"/>
  <c r="FG417" i="29"/>
  <c r="GL417" i="29"/>
  <c r="R419" i="29"/>
  <c r="BF419" i="29"/>
  <c r="CL419" i="29"/>
  <c r="DZ419" i="29"/>
  <c r="FQ419" i="29"/>
  <c r="GZ419" i="29"/>
  <c r="Q420" i="29"/>
  <c r="AX420" i="29"/>
  <c r="CN420" i="29"/>
  <c r="EF420" i="29"/>
  <c r="FQ420" i="29"/>
  <c r="HH420" i="29"/>
  <c r="Y421" i="29"/>
  <c r="BT421" i="29"/>
  <c r="DN421" i="29"/>
  <c r="FA421" i="29"/>
  <c r="GT421" i="29"/>
  <c r="AY434" i="29"/>
  <c r="HJ434" i="29"/>
  <c r="CC436" i="29"/>
  <c r="HC401" i="29"/>
  <c r="GI401" i="29"/>
  <c r="FO401" i="29"/>
  <c r="EU401" i="29"/>
  <c r="EA401" i="29"/>
  <c r="DG401" i="29"/>
  <c r="CM401" i="29"/>
  <c r="BS401" i="29"/>
  <c r="AY401" i="29"/>
  <c r="AE401" i="29"/>
  <c r="K401" i="29"/>
  <c r="HB401" i="29"/>
  <c r="GH401" i="29"/>
  <c r="FN401" i="29"/>
  <c r="ET401" i="29"/>
  <c r="DZ401" i="29"/>
  <c r="DF401" i="29"/>
  <c r="CL401" i="29"/>
  <c r="BR401" i="29"/>
  <c r="AX401" i="29"/>
  <c r="AD401" i="29"/>
  <c r="J401" i="29"/>
  <c r="AC401" i="29"/>
  <c r="BA401" i="29"/>
  <c r="BW401" i="29"/>
  <c r="CS401" i="29"/>
  <c r="DO401" i="29"/>
  <c r="EK401" i="29"/>
  <c r="FG401" i="29"/>
  <c r="GC401" i="29"/>
  <c r="GY401" i="29"/>
  <c r="H405" i="29"/>
  <c r="AE405" i="29"/>
  <c r="BC405" i="29"/>
  <c r="BZ405" i="29"/>
  <c r="CW405" i="29"/>
  <c r="DT405" i="29"/>
  <c r="EQ405" i="29"/>
  <c r="FN405" i="29"/>
  <c r="GN405" i="29"/>
  <c r="HK405" i="29"/>
  <c r="H411" i="29"/>
  <c r="AJ411" i="29"/>
  <c r="BJ411" i="29"/>
  <c r="CK411" i="29"/>
  <c r="DP411" i="29"/>
  <c r="EQ411" i="29"/>
  <c r="FQ411" i="29"/>
  <c r="GQ411" i="29"/>
  <c r="V417" i="29"/>
  <c r="BE417" i="29"/>
  <c r="CL417" i="29"/>
  <c r="DT417" i="29"/>
  <c r="FH417" i="29"/>
  <c r="GO417" i="29"/>
  <c r="S419" i="29"/>
  <c r="BG419" i="29"/>
  <c r="CM419" i="29"/>
  <c r="EA419" i="29"/>
  <c r="FR419" i="29"/>
  <c r="HA419" i="29"/>
  <c r="R420" i="29"/>
  <c r="AZ420" i="29"/>
  <c r="CO420" i="29"/>
  <c r="EK420" i="29"/>
  <c r="FS420" i="29"/>
  <c r="HI420" i="29"/>
  <c r="AC421" i="29"/>
  <c r="BU421" i="29"/>
  <c r="DO421" i="29"/>
  <c r="FC421" i="29"/>
  <c r="GU421" i="29"/>
  <c r="BV434" i="29"/>
  <c r="HM434" i="29"/>
  <c r="CP436" i="29"/>
  <c r="AA384" i="29"/>
  <c r="AU384" i="29"/>
  <c r="BO384" i="29"/>
  <c r="CI384" i="29"/>
  <c r="DC384" i="29"/>
  <c r="DW384" i="29"/>
  <c r="EQ384" i="29"/>
  <c r="FK384" i="29"/>
  <c r="GE384" i="29"/>
  <c r="GY384" i="29"/>
  <c r="AA389" i="29"/>
  <c r="AU389" i="29"/>
  <c r="BO389" i="29"/>
  <c r="CI389" i="29"/>
  <c r="DC389" i="29"/>
  <c r="DW389" i="29"/>
  <c r="EQ389" i="29"/>
  <c r="FK389" i="29"/>
  <c r="GE389" i="29"/>
  <c r="GY389" i="29"/>
  <c r="AA394" i="29"/>
  <c r="AU394" i="29"/>
  <c r="BO394" i="29"/>
  <c r="CI394" i="29"/>
  <c r="DC394" i="29"/>
  <c r="DW394" i="29"/>
  <c r="EQ394" i="29"/>
  <c r="FK394" i="29"/>
  <c r="GE394" i="29"/>
  <c r="GY394" i="29"/>
  <c r="H401" i="29"/>
  <c r="AF401" i="29"/>
  <c r="BB401" i="29"/>
  <c r="BX401" i="29"/>
  <c r="CT401" i="29"/>
  <c r="DP401" i="29"/>
  <c r="EL401" i="29"/>
  <c r="FH401" i="29"/>
  <c r="GD401" i="29"/>
  <c r="GZ401" i="29"/>
  <c r="I405" i="29"/>
  <c r="AF405" i="29"/>
  <c r="BD405" i="29"/>
  <c r="CA405" i="29"/>
  <c r="CX405" i="29"/>
  <c r="DU405" i="29"/>
  <c r="ER405" i="29"/>
  <c r="FR405" i="29"/>
  <c r="GO405" i="29"/>
  <c r="HL405" i="29"/>
  <c r="I411" i="29"/>
  <c r="AK411" i="29"/>
  <c r="BK411" i="29"/>
  <c r="CL411" i="29"/>
  <c r="DQ411" i="29"/>
  <c r="ER411" i="29"/>
  <c r="FR411" i="29"/>
  <c r="GT411" i="29"/>
  <c r="W417" i="29"/>
  <c r="BF417" i="29"/>
  <c r="CM417" i="29"/>
  <c r="DU417" i="29"/>
  <c r="FI417" i="29"/>
  <c r="GT417" i="29"/>
  <c r="T419" i="29"/>
  <c r="BH419" i="29"/>
  <c r="CO419" i="29"/>
  <c r="EC419" i="29"/>
  <c r="FS419" i="29"/>
  <c r="HB419" i="29"/>
  <c r="S420" i="29"/>
  <c r="BB420" i="29"/>
  <c r="CP420" i="29"/>
  <c r="EL420" i="29"/>
  <c r="FT420" i="29"/>
  <c r="HJ420" i="29"/>
  <c r="AD421" i="29"/>
  <c r="BV421" i="29"/>
  <c r="DP421" i="29"/>
  <c r="FD421" i="29"/>
  <c r="GV421" i="29"/>
  <c r="BX434" i="29"/>
  <c r="DN436" i="29"/>
  <c r="AJ424" i="29"/>
  <c r="BW424" i="29"/>
  <c r="DD424" i="29"/>
  <c r="EN424" i="29"/>
  <c r="FS424" i="29"/>
  <c r="HF424" i="29"/>
  <c r="HQ424" i="29"/>
  <c r="GW424" i="29"/>
  <c r="GC424" i="29"/>
  <c r="FI424" i="29"/>
  <c r="EO424" i="29"/>
  <c r="DU424" i="29"/>
  <c r="DA424" i="29"/>
  <c r="CG424" i="29"/>
  <c r="BM424" i="29"/>
  <c r="AS424" i="29"/>
  <c r="Y424" i="29"/>
  <c r="GY424" i="29"/>
  <c r="GD424" i="29"/>
  <c r="FH424" i="29"/>
  <c r="EM424" i="29"/>
  <c r="DR424" i="29"/>
  <c r="CW424" i="29"/>
  <c r="CB424" i="29"/>
  <c r="BG424" i="29"/>
  <c r="AL424" i="29"/>
  <c r="Q424" i="29"/>
  <c r="GX424" i="29"/>
  <c r="GB424" i="29"/>
  <c r="FG424" i="29"/>
  <c r="EL424" i="29"/>
  <c r="DQ424" i="29"/>
  <c r="CV424" i="29"/>
  <c r="CA424" i="29"/>
  <c r="BF424" i="29"/>
  <c r="AK424" i="29"/>
  <c r="P424" i="29"/>
  <c r="HD424" i="29"/>
  <c r="GG424" i="29"/>
  <c r="FJ424" i="29"/>
  <c r="EJ424" i="29"/>
  <c r="DM424" i="29"/>
  <c r="CP424" i="29"/>
  <c r="BS424" i="29"/>
  <c r="AV424" i="29"/>
  <c r="X424" i="29"/>
  <c r="HC424" i="29"/>
  <c r="GF424" i="29"/>
  <c r="FF424" i="29"/>
  <c r="EI424" i="29"/>
  <c r="DL424" i="29"/>
  <c r="CO424" i="29"/>
  <c r="BR424" i="29"/>
  <c r="AU424" i="29"/>
  <c r="W424" i="29"/>
  <c r="HB424" i="29"/>
  <c r="GE424" i="29"/>
  <c r="FE424" i="29"/>
  <c r="EH424" i="29"/>
  <c r="DK424" i="29"/>
  <c r="CN424" i="29"/>
  <c r="BQ424" i="29"/>
  <c r="AT424" i="29"/>
  <c r="V424" i="29"/>
  <c r="GZ424" i="29"/>
  <c r="FW424" i="29"/>
  <c r="EW424" i="29"/>
  <c r="DW424" i="29"/>
  <c r="CT424" i="29"/>
  <c r="BT424" i="29"/>
  <c r="AP424" i="29"/>
  <c r="N424" i="29"/>
  <c r="GV424" i="29"/>
  <c r="FV424" i="29"/>
  <c r="EV424" i="29"/>
  <c r="DV424" i="29"/>
  <c r="CS424" i="29"/>
  <c r="BP424" i="29"/>
  <c r="AO424" i="29"/>
  <c r="M424" i="29"/>
  <c r="GU424" i="29"/>
  <c r="FU424" i="29"/>
  <c r="EU424" i="29"/>
  <c r="DT424" i="29"/>
  <c r="CR424" i="29"/>
  <c r="BO424" i="29"/>
  <c r="AN424" i="29"/>
  <c r="L424" i="29"/>
  <c r="HN424" i="29"/>
  <c r="GN424" i="29"/>
  <c r="FN424" i="29"/>
  <c r="EK424" i="29"/>
  <c r="DH424" i="29"/>
  <c r="CH424" i="29"/>
  <c r="BE424" i="29"/>
  <c r="AE424" i="29"/>
  <c r="AM424" i="29"/>
  <c r="BX424" i="29"/>
  <c r="DE424" i="29"/>
  <c r="EP424" i="29"/>
  <c r="FT424" i="29"/>
  <c r="HG424" i="29"/>
  <c r="HL444" i="29"/>
  <c r="GR444" i="29"/>
  <c r="FX444" i="29"/>
  <c r="FD444" i="29"/>
  <c r="EJ444" i="29"/>
  <c r="DP444" i="29"/>
  <c r="CV444" i="29"/>
  <c r="CB444" i="29"/>
  <c r="HE444" i="29"/>
  <c r="GJ444" i="29"/>
  <c r="FO444" i="29"/>
  <c r="ET444" i="29"/>
  <c r="DY444" i="29"/>
  <c r="DD444" i="29"/>
  <c r="CI444" i="29"/>
  <c r="BN444" i="29"/>
  <c r="AT444" i="29"/>
  <c r="Z444" i="29"/>
  <c r="GV444" i="29"/>
  <c r="FZ444" i="29"/>
  <c r="FC444" i="29"/>
  <c r="EG444" i="29"/>
  <c r="DK444" i="29"/>
  <c r="CO444" i="29"/>
  <c r="BS444" i="29"/>
  <c r="AX444" i="29"/>
  <c r="AC444" i="29"/>
  <c r="H444" i="29"/>
  <c r="HK444" i="29"/>
  <c r="GO444" i="29"/>
  <c r="FS444" i="29"/>
  <c r="EW444" i="29"/>
  <c r="EA444" i="29"/>
  <c r="DE444" i="29"/>
  <c r="CH444" i="29"/>
  <c r="BL444" i="29"/>
  <c r="AQ444" i="29"/>
  <c r="V444" i="29"/>
  <c r="HM444" i="29"/>
  <c r="GM444" i="29"/>
  <c r="FN444" i="29"/>
  <c r="EP444" i="29"/>
  <c r="DR444" i="29"/>
  <c r="CS444" i="29"/>
  <c r="BU444" i="29"/>
  <c r="AW444" i="29"/>
  <c r="Y444" i="29"/>
  <c r="HJ444" i="29"/>
  <c r="GL444" i="29"/>
  <c r="FM444" i="29"/>
  <c r="EO444" i="29"/>
  <c r="DQ444" i="29"/>
  <c r="CR444" i="29"/>
  <c r="BT444" i="29"/>
  <c r="AV444" i="29"/>
  <c r="X444" i="29"/>
  <c r="HF444" i="29"/>
  <c r="GG444" i="29"/>
  <c r="FI444" i="29"/>
  <c r="EK444" i="29"/>
  <c r="DL444" i="29"/>
  <c r="CM444" i="29"/>
  <c r="BO444" i="29"/>
  <c r="AP444" i="29"/>
  <c r="S444" i="29"/>
  <c r="GQ444" i="29"/>
  <c r="FL444" i="29"/>
  <c r="EI444" i="29"/>
  <c r="DG444" i="29"/>
  <c r="CD444" i="29"/>
  <c r="BC444" i="29"/>
  <c r="AB444" i="29"/>
  <c r="GP444" i="29"/>
  <c r="FK444" i="29"/>
  <c r="EH444" i="29"/>
  <c r="DF444" i="29"/>
  <c r="CC444" i="29"/>
  <c r="BB444" i="29"/>
  <c r="AA444" i="29"/>
  <c r="HQ444" i="29"/>
  <c r="GN444" i="29"/>
  <c r="FJ444" i="29"/>
  <c r="EF444" i="29"/>
  <c r="DC444" i="29"/>
  <c r="CA444" i="29"/>
  <c r="BA444" i="29"/>
  <c r="W444" i="29"/>
  <c r="HO444" i="29"/>
  <c r="GI444" i="29"/>
  <c r="FG444" i="29"/>
  <c r="ED444" i="29"/>
  <c r="DA444" i="29"/>
  <c r="BY444" i="29"/>
  <c r="AY444" i="29"/>
  <c r="T444" i="29"/>
  <c r="HG444" i="29"/>
  <c r="GD444" i="29"/>
  <c r="FA444" i="29"/>
  <c r="DX444" i="29"/>
  <c r="CW444" i="29"/>
  <c r="BR444" i="29"/>
  <c r="AO444" i="29"/>
  <c r="O444" i="29"/>
  <c r="HB444" i="29"/>
  <c r="GA444" i="29"/>
  <c r="EX444" i="29"/>
  <c r="DU444" i="29"/>
  <c r="CQ444" i="29"/>
  <c r="BM444" i="29"/>
  <c r="AL444" i="29"/>
  <c r="L444" i="29"/>
  <c r="GY444" i="29"/>
  <c r="FH444" i="29"/>
  <c r="DT444" i="29"/>
  <c r="CF444" i="29"/>
  <c r="AN444" i="29"/>
  <c r="GX444" i="29"/>
  <c r="FF444" i="29"/>
  <c r="DS444" i="29"/>
  <c r="CE444" i="29"/>
  <c r="AM444" i="29"/>
  <c r="GS444" i="29"/>
  <c r="EY444" i="29"/>
  <c r="DJ444" i="29"/>
  <c r="BV444" i="29"/>
  <c r="AH444" i="29"/>
  <c r="GK444" i="29"/>
  <c r="EV444" i="29"/>
  <c r="DI444" i="29"/>
  <c r="BQ444" i="29"/>
  <c r="AG444" i="29"/>
  <c r="GF444" i="29"/>
  <c r="ES444" i="29"/>
  <c r="DB444" i="29"/>
  <c r="BK444" i="29"/>
  <c r="AE444" i="29"/>
  <c r="GB444" i="29"/>
  <c r="EN444" i="29"/>
  <c r="CX444" i="29"/>
  <c r="BH444" i="29"/>
  <c r="R444" i="29"/>
  <c r="HP444" i="29"/>
  <c r="FY444" i="29"/>
  <c r="EM444" i="29"/>
  <c r="CU444" i="29"/>
  <c r="BG444" i="29"/>
  <c r="Q444" i="29"/>
  <c r="HH444" i="29"/>
  <c r="FU444" i="29"/>
  <c r="EC444" i="29"/>
  <c r="CN444" i="29"/>
  <c r="BD444" i="29"/>
  <c r="M444" i="29"/>
  <c r="GU444" i="29"/>
  <c r="DZ444" i="29"/>
  <c r="BI444" i="29"/>
  <c r="GT444" i="29"/>
  <c r="DW444" i="29"/>
  <c r="BF444" i="29"/>
  <c r="GH444" i="29"/>
  <c r="DV444" i="29"/>
  <c r="BE444" i="29"/>
  <c r="GE444" i="29"/>
  <c r="DO444" i="29"/>
  <c r="AZ444" i="29"/>
  <c r="GC444" i="29"/>
  <c r="DN444" i="29"/>
  <c r="AU444" i="29"/>
  <c r="FW444" i="29"/>
  <c r="DM444" i="29"/>
  <c r="AS444" i="29"/>
  <c r="FV444" i="29"/>
  <c r="DH444" i="29"/>
  <c r="AR444" i="29"/>
  <c r="FT444" i="29"/>
  <c r="CZ444" i="29"/>
  <c r="AK444" i="29"/>
  <c r="FR444" i="29"/>
  <c r="CY444" i="29"/>
  <c r="AJ444" i="29"/>
  <c r="FQ444" i="29"/>
  <c r="CT444" i="29"/>
  <c r="AI444" i="29"/>
  <c r="FE444" i="29"/>
  <c r="CL444" i="29"/>
  <c r="AD444" i="29"/>
  <c r="HD444" i="29"/>
  <c r="ER444" i="29"/>
  <c r="BZ444" i="29"/>
  <c r="K444" i="29"/>
  <c r="BX444" i="29"/>
  <c r="BW444" i="29"/>
  <c r="HN444" i="29"/>
  <c r="BP444" i="29"/>
  <c r="HI444" i="29"/>
  <c r="BJ444" i="29"/>
  <c r="HC444" i="29"/>
  <c r="AF444" i="29"/>
  <c r="HA444" i="29"/>
  <c r="U444" i="29"/>
  <c r="GZ444" i="29"/>
  <c r="P444" i="29"/>
  <c r="GW444" i="29"/>
  <c r="N444" i="29"/>
  <c r="FP444" i="29"/>
  <c r="J444" i="29"/>
  <c r="FB444" i="29"/>
  <c r="I444" i="29"/>
  <c r="EU444" i="29"/>
  <c r="EB444" i="29"/>
  <c r="CG444" i="29"/>
  <c r="CK444" i="29"/>
  <c r="CP444" i="29"/>
  <c r="EE444" i="29"/>
  <c r="Z398" i="29"/>
  <c r="AT398" i="29"/>
  <c r="BN398" i="29"/>
  <c r="CH398" i="29"/>
  <c r="DB398" i="29"/>
  <c r="DV398" i="29"/>
  <c r="EP398" i="29"/>
  <c r="FJ398" i="29"/>
  <c r="GD398" i="29"/>
  <c r="GX398" i="29"/>
  <c r="Z403" i="29"/>
  <c r="AT403" i="29"/>
  <c r="BN403" i="29"/>
  <c r="CH403" i="29"/>
  <c r="DB403" i="29"/>
  <c r="DV403" i="29"/>
  <c r="EP403" i="29"/>
  <c r="FJ403" i="29"/>
  <c r="GD403" i="29"/>
  <c r="GX403" i="29"/>
  <c r="AB408" i="29"/>
  <c r="AX408" i="29"/>
  <c r="BT408" i="29"/>
  <c r="CP408" i="29"/>
  <c r="DN408" i="29"/>
  <c r="EJ408" i="29"/>
  <c r="FF408" i="29"/>
  <c r="GB408" i="29"/>
  <c r="GY408" i="29"/>
  <c r="AC412" i="29"/>
  <c r="AZ412" i="29"/>
  <c r="CB412" i="29"/>
  <c r="CZ412" i="29"/>
  <c r="DX412" i="29"/>
  <c r="EV412" i="29"/>
  <c r="FU412" i="29"/>
  <c r="GV412" i="29"/>
  <c r="AC413" i="29"/>
  <c r="BA413" i="29"/>
  <c r="CB413" i="29"/>
  <c r="DA413" i="29"/>
  <c r="DY413" i="29"/>
  <c r="EW413" i="29"/>
  <c r="FU413" i="29"/>
  <c r="GS413" i="29"/>
  <c r="AC414" i="29"/>
  <c r="BB414" i="29"/>
  <c r="CC414" i="29"/>
  <c r="DA414" i="29"/>
  <c r="DY414" i="29"/>
  <c r="EX414" i="29"/>
  <c r="FV414" i="29"/>
  <c r="GT414" i="29"/>
  <c r="AD415" i="29"/>
  <c r="BB415" i="29"/>
  <c r="CA415" i="29"/>
  <c r="DB415" i="29"/>
  <c r="DZ415" i="29"/>
  <c r="EX415" i="29"/>
  <c r="FW415" i="29"/>
  <c r="GU415" i="29"/>
  <c r="S424" i="29"/>
  <c r="BA424" i="29"/>
  <c r="CI424" i="29"/>
  <c r="DP424" i="29"/>
  <c r="EZ424" i="29"/>
  <c r="GJ424" i="29"/>
  <c r="HO424" i="29"/>
  <c r="EL444" i="29"/>
  <c r="AA398" i="29"/>
  <c r="AU398" i="29"/>
  <c r="BO398" i="29"/>
  <c r="CI398" i="29"/>
  <c r="DC398" i="29"/>
  <c r="DW398" i="29"/>
  <c r="EQ398" i="29"/>
  <c r="FK398" i="29"/>
  <c r="GE398" i="29"/>
  <c r="GY398" i="29"/>
  <c r="AA403" i="29"/>
  <c r="AU403" i="29"/>
  <c r="BO403" i="29"/>
  <c r="CI403" i="29"/>
  <c r="DC403" i="29"/>
  <c r="DW403" i="29"/>
  <c r="EQ403" i="29"/>
  <c r="FK403" i="29"/>
  <c r="GE403" i="29"/>
  <c r="GY403" i="29"/>
  <c r="HN408" i="29"/>
  <c r="GT408" i="29"/>
  <c r="HJ408" i="29"/>
  <c r="GO408" i="29"/>
  <c r="FU408" i="29"/>
  <c r="FA408" i="29"/>
  <c r="EG408" i="29"/>
  <c r="DM408" i="29"/>
  <c r="CS408" i="29"/>
  <c r="BY408" i="29"/>
  <c r="BE408" i="29"/>
  <c r="AK408" i="29"/>
  <c r="Q408" i="29"/>
  <c r="HI408" i="29"/>
  <c r="GN408" i="29"/>
  <c r="FT408" i="29"/>
  <c r="EZ408" i="29"/>
  <c r="EF408" i="29"/>
  <c r="DL408" i="29"/>
  <c r="CR408" i="29"/>
  <c r="BX408" i="29"/>
  <c r="BD408" i="29"/>
  <c r="AJ408" i="29"/>
  <c r="P408" i="29"/>
  <c r="AC408" i="29"/>
  <c r="AY408" i="29"/>
  <c r="BU408" i="29"/>
  <c r="CQ408" i="29"/>
  <c r="DO408" i="29"/>
  <c r="EK408" i="29"/>
  <c r="FG408" i="29"/>
  <c r="GC408" i="29"/>
  <c r="GZ408" i="29"/>
  <c r="HF412" i="29"/>
  <c r="GL412" i="29"/>
  <c r="FR412" i="29"/>
  <c r="EX412" i="29"/>
  <c r="ED412" i="29"/>
  <c r="DJ412" i="29"/>
  <c r="CP412" i="29"/>
  <c r="BV412" i="29"/>
  <c r="BB412" i="29"/>
  <c r="AH412" i="29"/>
  <c r="N412" i="29"/>
  <c r="HP412" i="29"/>
  <c r="GU412" i="29"/>
  <c r="FZ412" i="29"/>
  <c r="FE412" i="29"/>
  <c r="EJ412" i="29"/>
  <c r="DO412" i="29"/>
  <c r="CT412" i="29"/>
  <c r="BY412" i="29"/>
  <c r="BD412" i="29"/>
  <c r="AI412" i="29"/>
  <c r="M412" i="29"/>
  <c r="HO412" i="29"/>
  <c r="GT412" i="29"/>
  <c r="FY412" i="29"/>
  <c r="FD412" i="29"/>
  <c r="EI412" i="29"/>
  <c r="DN412" i="29"/>
  <c r="CS412" i="29"/>
  <c r="BX412" i="29"/>
  <c r="BC412" i="29"/>
  <c r="AG412" i="29"/>
  <c r="L412" i="29"/>
  <c r="HN412" i="29"/>
  <c r="GS412" i="29"/>
  <c r="FX412" i="29"/>
  <c r="FC412" i="29"/>
  <c r="EH412" i="29"/>
  <c r="DM412" i="29"/>
  <c r="CR412" i="29"/>
  <c r="BW412" i="29"/>
  <c r="BA412" i="29"/>
  <c r="AD412" i="29"/>
  <c r="BE412" i="29"/>
  <c r="CC412" i="29"/>
  <c r="DA412" i="29"/>
  <c r="DY412" i="29"/>
  <c r="EW412" i="29"/>
  <c r="FV412" i="29"/>
  <c r="GW412" i="29"/>
  <c r="AD413" i="29"/>
  <c r="BB413" i="29"/>
  <c r="CC413" i="29"/>
  <c r="DB413" i="29"/>
  <c r="DZ413" i="29"/>
  <c r="EX413" i="29"/>
  <c r="FV413" i="29"/>
  <c r="GX413" i="29"/>
  <c r="AE414" i="29"/>
  <c r="BC414" i="29"/>
  <c r="CD414" i="29"/>
  <c r="DB414" i="29"/>
  <c r="EA414" i="29"/>
  <c r="EY414" i="29"/>
  <c r="FW414" i="29"/>
  <c r="GU414" i="29"/>
  <c r="HJ415" i="29"/>
  <c r="GP415" i="29"/>
  <c r="FV415" i="29"/>
  <c r="FB415" i="29"/>
  <c r="EH415" i="29"/>
  <c r="DN415" i="29"/>
  <c r="CT415" i="29"/>
  <c r="BZ415" i="29"/>
  <c r="BF415" i="29"/>
  <c r="AL415" i="29"/>
  <c r="R415" i="29"/>
  <c r="HH415" i="29"/>
  <c r="GZ415" i="29"/>
  <c r="GE415" i="29"/>
  <c r="FJ415" i="29"/>
  <c r="EO415" i="29"/>
  <c r="DT415" i="29"/>
  <c r="CY415" i="29"/>
  <c r="CD415" i="29"/>
  <c r="BI415" i="29"/>
  <c r="AN415" i="29"/>
  <c r="S415" i="29"/>
  <c r="GY415" i="29"/>
  <c r="GD415" i="29"/>
  <c r="FI415" i="29"/>
  <c r="EN415" i="29"/>
  <c r="DS415" i="29"/>
  <c r="CX415" i="29"/>
  <c r="CC415" i="29"/>
  <c r="BH415" i="29"/>
  <c r="AM415" i="29"/>
  <c r="Q415" i="29"/>
  <c r="GX415" i="29"/>
  <c r="GC415" i="29"/>
  <c r="FH415" i="29"/>
  <c r="EM415" i="29"/>
  <c r="DR415" i="29"/>
  <c r="CW415" i="29"/>
  <c r="CB415" i="29"/>
  <c r="BG415" i="29"/>
  <c r="AK415" i="29"/>
  <c r="P415" i="29"/>
  <c r="AE415" i="29"/>
  <c r="BC415" i="29"/>
  <c r="CE415" i="29"/>
  <c r="DC415" i="29"/>
  <c r="EA415" i="29"/>
  <c r="EY415" i="29"/>
  <c r="FX415" i="29"/>
  <c r="GV415" i="29"/>
  <c r="T424" i="29"/>
  <c r="BB424" i="29"/>
  <c r="CJ424" i="29"/>
  <c r="DS424" i="29"/>
  <c r="FA424" i="29"/>
  <c r="GK424" i="29"/>
  <c r="HP424" i="29"/>
  <c r="EQ444" i="29"/>
  <c r="HN413" i="29"/>
  <c r="GT413" i="29"/>
  <c r="FZ413" i="29"/>
  <c r="FF413" i="29"/>
  <c r="EL413" i="29"/>
  <c r="DR413" i="29"/>
  <c r="CX413" i="29"/>
  <c r="CD413" i="29"/>
  <c r="BJ413" i="29"/>
  <c r="AP413" i="29"/>
  <c r="V413" i="29"/>
  <c r="GW413" i="29"/>
  <c r="GB413" i="29"/>
  <c r="FG413" i="29"/>
  <c r="EK413" i="29"/>
  <c r="DP413" i="29"/>
  <c r="CU413" i="29"/>
  <c r="BZ413" i="29"/>
  <c r="BE413" i="29"/>
  <c r="AJ413" i="29"/>
  <c r="O413" i="29"/>
  <c r="HQ413" i="29"/>
  <c r="GV413" i="29"/>
  <c r="GA413" i="29"/>
  <c r="FE413" i="29"/>
  <c r="EJ413" i="29"/>
  <c r="DO413" i="29"/>
  <c r="CT413" i="29"/>
  <c r="BY413" i="29"/>
  <c r="BD413" i="29"/>
  <c r="AI413" i="29"/>
  <c r="N413" i="29"/>
  <c r="HP413" i="29"/>
  <c r="GU413" i="29"/>
  <c r="FY413" i="29"/>
  <c r="FD413" i="29"/>
  <c r="EI413" i="29"/>
  <c r="DN413" i="29"/>
  <c r="CS413" i="29"/>
  <c r="BX413" i="29"/>
  <c r="BC413" i="29"/>
  <c r="AH413" i="29"/>
  <c r="M413" i="29"/>
  <c r="AE413" i="29"/>
  <c r="BF413" i="29"/>
  <c r="CE413" i="29"/>
  <c r="DC413" i="29"/>
  <c r="EA413" i="29"/>
  <c r="EY413" i="29"/>
  <c r="FW413" i="29"/>
  <c r="GY413" i="29"/>
  <c r="HB414" i="29"/>
  <c r="GH414" i="29"/>
  <c r="FN414" i="29"/>
  <c r="ET414" i="29"/>
  <c r="DZ414" i="29"/>
  <c r="DF414" i="29"/>
  <c r="CL414" i="29"/>
  <c r="BR414" i="29"/>
  <c r="AX414" i="29"/>
  <c r="AD414" i="29"/>
  <c r="J414" i="29"/>
  <c r="GX414" i="29"/>
  <c r="GC414" i="29"/>
  <c r="FH414" i="29"/>
  <c r="EM414" i="29"/>
  <c r="DR414" i="29"/>
  <c r="CW414" i="29"/>
  <c r="CB414" i="29"/>
  <c r="BG414" i="29"/>
  <c r="AL414" i="29"/>
  <c r="Q414" i="29"/>
  <c r="GW414" i="29"/>
  <c r="GB414" i="29"/>
  <c r="FG414" i="29"/>
  <c r="EL414" i="29"/>
  <c r="DQ414" i="29"/>
  <c r="CV414" i="29"/>
  <c r="CA414" i="29"/>
  <c r="BF414" i="29"/>
  <c r="AK414" i="29"/>
  <c r="P414" i="29"/>
  <c r="HQ414" i="29"/>
  <c r="GV414" i="29"/>
  <c r="GA414" i="29"/>
  <c r="FF414" i="29"/>
  <c r="EK414" i="29"/>
  <c r="DP414" i="29"/>
  <c r="CU414" i="29"/>
  <c r="BZ414" i="29"/>
  <c r="BE414" i="29"/>
  <c r="AJ414" i="29"/>
  <c r="O414" i="29"/>
  <c r="AF414" i="29"/>
  <c r="BD414" i="29"/>
  <c r="CE414" i="29"/>
  <c r="DC414" i="29"/>
  <c r="EB414" i="29"/>
  <c r="EZ414" i="29"/>
  <c r="FX414" i="29"/>
  <c r="GY414" i="29"/>
  <c r="U424" i="29"/>
  <c r="BC424" i="29"/>
  <c r="CK424" i="29"/>
  <c r="DX424" i="29"/>
  <c r="FB424" i="29"/>
  <c r="GL424" i="29"/>
  <c r="EZ444" i="29"/>
  <c r="Z433" i="29"/>
  <c r="BF433" i="29"/>
  <c r="CK433" i="29"/>
  <c r="DU433" i="29"/>
  <c r="FC433" i="29"/>
  <c r="GG433" i="29"/>
  <c r="HM433" i="29"/>
  <c r="BX441" i="29"/>
  <c r="FB441" i="29"/>
  <c r="AD433" i="29"/>
  <c r="BL433" i="29"/>
  <c r="CV433" i="29"/>
  <c r="EA433" i="29"/>
  <c r="FG433" i="29"/>
  <c r="GK433" i="29"/>
  <c r="HQ441" i="29"/>
  <c r="GW441" i="29"/>
  <c r="GC441" i="29"/>
  <c r="FI441" i="29"/>
  <c r="EO441" i="29"/>
  <c r="DU441" i="29"/>
  <c r="DA441" i="29"/>
  <c r="CG441" i="29"/>
  <c r="BM441" i="29"/>
  <c r="AS441" i="29"/>
  <c r="Y441" i="29"/>
  <c r="HD441" i="29"/>
  <c r="GI441" i="29"/>
  <c r="FN441" i="29"/>
  <c r="ES441" i="29"/>
  <c r="DX441" i="29"/>
  <c r="DC441" i="29"/>
  <c r="CH441" i="29"/>
  <c r="BL441" i="29"/>
  <c r="AQ441" i="29"/>
  <c r="V441" i="29"/>
  <c r="HC441" i="29"/>
  <c r="GH441" i="29"/>
  <c r="FM441" i="29"/>
  <c r="ER441" i="29"/>
  <c r="DW441" i="29"/>
  <c r="DB441" i="29"/>
  <c r="CF441" i="29"/>
  <c r="BK441" i="29"/>
  <c r="AP441" i="29"/>
  <c r="U441" i="29"/>
  <c r="GZ441" i="29"/>
  <c r="GB441" i="29"/>
  <c r="FE441" i="29"/>
  <c r="EH441" i="29"/>
  <c r="DK441" i="29"/>
  <c r="CN441" i="29"/>
  <c r="BQ441" i="29"/>
  <c r="AT441" i="29"/>
  <c r="T441" i="29"/>
  <c r="GY441" i="29"/>
  <c r="GA441" i="29"/>
  <c r="FD441" i="29"/>
  <c r="EG441" i="29"/>
  <c r="DJ441" i="29"/>
  <c r="CM441" i="29"/>
  <c r="BP441" i="29"/>
  <c r="AR441" i="29"/>
  <c r="S441" i="29"/>
  <c r="GX441" i="29"/>
  <c r="FZ441" i="29"/>
  <c r="FC441" i="29"/>
  <c r="EF441" i="29"/>
  <c r="DI441" i="29"/>
  <c r="CL441" i="29"/>
  <c r="BO441" i="29"/>
  <c r="AO441" i="29"/>
  <c r="R441" i="29"/>
  <c r="HK441" i="29"/>
  <c r="GN441" i="29"/>
  <c r="FQ441" i="29"/>
  <c r="ET441" i="29"/>
  <c r="DT441" i="29"/>
  <c r="CW441" i="29"/>
  <c r="BZ441" i="29"/>
  <c r="BC441" i="29"/>
  <c r="AF441" i="29"/>
  <c r="I441" i="29"/>
  <c r="HG441" i="29"/>
  <c r="GD441" i="29"/>
  <c r="EY441" i="29"/>
  <c r="DV441" i="29"/>
  <c r="CS441" i="29"/>
  <c r="BR441" i="29"/>
  <c r="AK441" i="29"/>
  <c r="J441" i="29"/>
  <c r="HF441" i="29"/>
  <c r="FY441" i="29"/>
  <c r="EX441" i="29"/>
  <c r="DS441" i="29"/>
  <c r="CR441" i="29"/>
  <c r="BN441" i="29"/>
  <c r="AJ441" i="29"/>
  <c r="H441" i="29"/>
  <c r="GU441" i="29"/>
  <c r="FT441" i="29"/>
  <c r="EP441" i="29"/>
  <c r="DN441" i="29"/>
  <c r="CJ441" i="29"/>
  <c r="GS441" i="29"/>
  <c r="FR441" i="29"/>
  <c r="EM441" i="29"/>
  <c r="DL441" i="29"/>
  <c r="CE441" i="29"/>
  <c r="BD441" i="29"/>
  <c r="AB441" i="29"/>
  <c r="HP441" i="29"/>
  <c r="GO441" i="29"/>
  <c r="FK441" i="29"/>
  <c r="EI441" i="29"/>
  <c r="DE441" i="29"/>
  <c r="CA441" i="29"/>
  <c r="AY441" i="29"/>
  <c r="W441" i="29"/>
  <c r="GJ441" i="29"/>
  <c r="EV441" i="29"/>
  <c r="DG441" i="29"/>
  <c r="BV441" i="29"/>
  <c r="AI441" i="29"/>
  <c r="GG441" i="29"/>
  <c r="EU441" i="29"/>
  <c r="DF441" i="29"/>
  <c r="BU441" i="29"/>
  <c r="AH441" i="29"/>
  <c r="HO441" i="29"/>
  <c r="GF441" i="29"/>
  <c r="EQ441" i="29"/>
  <c r="DD441" i="29"/>
  <c r="BT441" i="29"/>
  <c r="AG441" i="29"/>
  <c r="HN441" i="29"/>
  <c r="GE441" i="29"/>
  <c r="EN441" i="29"/>
  <c r="CZ441" i="29"/>
  <c r="BS441" i="29"/>
  <c r="AE441" i="29"/>
  <c r="HM441" i="29"/>
  <c r="FX441" i="29"/>
  <c r="EL441" i="29"/>
  <c r="CY441" i="29"/>
  <c r="BJ441" i="29"/>
  <c r="AD441" i="29"/>
  <c r="HL441" i="29"/>
  <c r="FW441" i="29"/>
  <c r="EK441" i="29"/>
  <c r="CX441" i="29"/>
  <c r="BI441" i="29"/>
  <c r="AC441" i="29"/>
  <c r="HI441" i="29"/>
  <c r="FU441" i="29"/>
  <c r="EE441" i="29"/>
  <c r="CU441" i="29"/>
  <c r="BG441" i="29"/>
  <c r="Z441" i="29"/>
  <c r="HH441" i="29"/>
  <c r="FS441" i="29"/>
  <c r="ED441" i="29"/>
  <c r="CT441" i="29"/>
  <c r="BF441" i="29"/>
  <c r="X441" i="29"/>
  <c r="HE441" i="29"/>
  <c r="FP441" i="29"/>
  <c r="EC441" i="29"/>
  <c r="CQ441" i="29"/>
  <c r="BE441" i="29"/>
  <c r="Q441" i="29"/>
  <c r="HA441" i="29"/>
  <c r="FL441" i="29"/>
  <c r="EA441" i="29"/>
  <c r="CO441" i="29"/>
  <c r="BA441" i="29"/>
  <c r="O441" i="29"/>
  <c r="GQ441" i="29"/>
  <c r="FF441" i="29"/>
  <c r="DQ441" i="29"/>
  <c r="CC441" i="29"/>
  <c r="AV441" i="29"/>
  <c r="K441" i="29"/>
  <c r="CI441" i="29"/>
  <c r="FO441" i="29"/>
  <c r="HE430" i="29"/>
  <c r="GK430" i="29"/>
  <c r="FQ430" i="29"/>
  <c r="EW430" i="29"/>
  <c r="EC430" i="29"/>
  <c r="DI430" i="29"/>
  <c r="CO430" i="29"/>
  <c r="BU430" i="29"/>
  <c r="BA430" i="29"/>
  <c r="AG430" i="29"/>
  <c r="M430" i="29"/>
  <c r="HD430" i="29"/>
  <c r="GJ430" i="29"/>
  <c r="FP430" i="29"/>
  <c r="EV430" i="29"/>
  <c r="EB430" i="29"/>
  <c r="DH430" i="29"/>
  <c r="CN430" i="29"/>
  <c r="BT430" i="29"/>
  <c r="AZ430" i="29"/>
  <c r="AF430" i="29"/>
  <c r="L430" i="29"/>
  <c r="HG430" i="29"/>
  <c r="GI430" i="29"/>
  <c r="FM430" i="29"/>
  <c r="EQ430" i="29"/>
  <c r="DU430" i="29"/>
  <c r="CY430" i="29"/>
  <c r="CC430" i="29"/>
  <c r="BG430" i="29"/>
  <c r="AK430" i="29"/>
  <c r="O430" i="29"/>
  <c r="HF430" i="29"/>
  <c r="GH430" i="29"/>
  <c r="FL430" i="29"/>
  <c r="EP430" i="29"/>
  <c r="DT430" i="29"/>
  <c r="CX430" i="29"/>
  <c r="CB430" i="29"/>
  <c r="BF430" i="29"/>
  <c r="AJ430" i="29"/>
  <c r="N430" i="29"/>
  <c r="GU430" i="29"/>
  <c r="FW430" i="29"/>
  <c r="EY430" i="29"/>
  <c r="DY430" i="29"/>
  <c r="DA430" i="29"/>
  <c r="CA430" i="29"/>
  <c r="BC430" i="29"/>
  <c r="AC430" i="29"/>
  <c r="GT430" i="29"/>
  <c r="FV430" i="29"/>
  <c r="EX430" i="29"/>
  <c r="DX430" i="29"/>
  <c r="CZ430" i="29"/>
  <c r="BZ430" i="29"/>
  <c r="BB430" i="29"/>
  <c r="AB430" i="29"/>
  <c r="HQ430" i="29"/>
  <c r="GS430" i="29"/>
  <c r="FU430" i="29"/>
  <c r="EU430" i="29"/>
  <c r="DW430" i="29"/>
  <c r="CW430" i="29"/>
  <c r="BY430" i="29"/>
  <c r="AY430" i="29"/>
  <c r="AA430" i="29"/>
  <c r="AL430" i="29"/>
  <c r="BM430" i="29"/>
  <c r="CP430" i="29"/>
  <c r="DQ430" i="29"/>
  <c r="ET430" i="29"/>
  <c r="FZ430" i="29"/>
  <c r="HA430" i="29"/>
  <c r="AF433" i="29"/>
  <c r="BR433" i="29"/>
  <c r="CX433" i="29"/>
  <c r="EC433" i="29"/>
  <c r="FJ433" i="29"/>
  <c r="GP433" i="29"/>
  <c r="M441" i="29"/>
  <c r="CP441" i="29"/>
  <c r="GK441" i="29"/>
  <c r="AG433" i="29"/>
  <c r="BS433" i="29"/>
  <c r="CY433" i="29"/>
  <c r="ED433" i="29"/>
  <c r="FK433" i="29"/>
  <c r="GQ433" i="29"/>
  <c r="AP433" i="29"/>
  <c r="BT433" i="29"/>
  <c r="CZ433" i="29"/>
  <c r="EH433" i="29"/>
  <c r="FL433" i="29"/>
  <c r="GR433" i="29"/>
  <c r="P441" i="29"/>
  <c r="DH441" i="29"/>
  <c r="GM441" i="29"/>
  <c r="HI433" i="29"/>
  <c r="GO433" i="29"/>
  <c r="FU433" i="29"/>
  <c r="FA433" i="29"/>
  <c r="EG433" i="29"/>
  <c r="DM433" i="29"/>
  <c r="CS433" i="29"/>
  <c r="BY433" i="29"/>
  <c r="BE433" i="29"/>
  <c r="AK433" i="29"/>
  <c r="Q433" i="29"/>
  <c r="HH433" i="29"/>
  <c r="GN433" i="29"/>
  <c r="FT433" i="29"/>
  <c r="EZ433" i="29"/>
  <c r="EF433" i="29"/>
  <c r="DL433" i="29"/>
  <c r="CR433" i="29"/>
  <c r="BX433" i="29"/>
  <c r="BD433" i="29"/>
  <c r="AJ433" i="29"/>
  <c r="P433" i="29"/>
  <c r="HG433" i="29"/>
  <c r="GM433" i="29"/>
  <c r="FS433" i="29"/>
  <c r="EY433" i="29"/>
  <c r="EE433" i="29"/>
  <c r="DK433" i="29"/>
  <c r="CQ433" i="29"/>
  <c r="BW433" i="29"/>
  <c r="BC433" i="29"/>
  <c r="AI433" i="29"/>
  <c r="O433" i="29"/>
  <c r="HQ433" i="29"/>
  <c r="GT433" i="29"/>
  <c r="FW433" i="29"/>
  <c r="EW433" i="29"/>
  <c r="DZ433" i="29"/>
  <c r="DC433" i="29"/>
  <c r="CF433" i="29"/>
  <c r="BI433" i="29"/>
  <c r="AL433" i="29"/>
  <c r="L433" i="29"/>
  <c r="HP433" i="29"/>
  <c r="GS433" i="29"/>
  <c r="FV433" i="29"/>
  <c r="EV433" i="29"/>
  <c r="DY433" i="29"/>
  <c r="DB433" i="29"/>
  <c r="CE433" i="29"/>
  <c r="BH433" i="29"/>
  <c r="AH433" i="29"/>
  <c r="K433" i="29"/>
  <c r="HB433" i="29"/>
  <c r="GE433" i="29"/>
  <c r="FH433" i="29"/>
  <c r="EK433" i="29"/>
  <c r="DN433" i="29"/>
  <c r="CN433" i="29"/>
  <c r="BQ433" i="29"/>
  <c r="AT433" i="29"/>
  <c r="W433" i="29"/>
  <c r="GX433" i="29"/>
  <c r="FX433" i="29"/>
  <c r="ES433" i="29"/>
  <c r="DS433" i="29"/>
  <c r="CP433" i="29"/>
  <c r="BO433" i="29"/>
  <c r="AO433" i="29"/>
  <c r="J433" i="29"/>
  <c r="GW433" i="29"/>
  <c r="FR433" i="29"/>
  <c r="ER433" i="29"/>
  <c r="DR433" i="29"/>
  <c r="CO433" i="29"/>
  <c r="BN433" i="29"/>
  <c r="AN433" i="29"/>
  <c r="I433" i="29"/>
  <c r="GV433" i="29"/>
  <c r="FQ433" i="29"/>
  <c r="EQ433" i="29"/>
  <c r="DQ433" i="29"/>
  <c r="CM433" i="29"/>
  <c r="BM433" i="29"/>
  <c r="AM433" i="29"/>
  <c r="H433" i="29"/>
  <c r="AR433" i="29"/>
  <c r="BV433" i="29"/>
  <c r="DD433" i="29"/>
  <c r="EJ433" i="29"/>
  <c r="FN433" i="29"/>
  <c r="GY433" i="29"/>
  <c r="M433" i="29"/>
  <c r="AS433" i="29"/>
  <c r="BZ433" i="29"/>
  <c r="DE433" i="29"/>
  <c r="EL433" i="29"/>
  <c r="FO433" i="29"/>
  <c r="GZ433" i="29"/>
  <c r="N433" i="29"/>
  <c r="AU433" i="29"/>
  <c r="CA433" i="29"/>
  <c r="DF433" i="29"/>
  <c r="EM433" i="29"/>
  <c r="FP433" i="29"/>
  <c r="HA433" i="29"/>
  <c r="AN441" i="29"/>
  <c r="DR441" i="29"/>
  <c r="GV441" i="29"/>
  <c r="R430" i="29"/>
  <c r="AS430" i="29"/>
  <c r="BV430" i="29"/>
  <c r="DB430" i="29"/>
  <c r="EE430" i="29"/>
  <c r="FF430" i="29"/>
  <c r="GG430" i="29"/>
  <c r="HL430" i="29"/>
  <c r="R433" i="29"/>
  <c r="AV433" i="29"/>
  <c r="CB433" i="29"/>
  <c r="DG433" i="29"/>
  <c r="EN433" i="29"/>
  <c r="FY433" i="29"/>
  <c r="HC433" i="29"/>
  <c r="GZ437" i="29"/>
  <c r="GF437" i="29"/>
  <c r="FL437" i="29"/>
  <c r="ER437" i="29"/>
  <c r="DX437" i="29"/>
  <c r="DD437" i="29"/>
  <c r="CJ437" i="29"/>
  <c r="BP437" i="29"/>
  <c r="AV437" i="29"/>
  <c r="AB437" i="29"/>
  <c r="H437" i="29"/>
  <c r="HH437" i="29"/>
  <c r="GM437" i="29"/>
  <c r="FR437" i="29"/>
  <c r="EW437" i="29"/>
  <c r="EB437" i="29"/>
  <c r="DG437" i="29"/>
  <c r="CL437" i="29"/>
  <c r="BQ437" i="29"/>
  <c r="AU437" i="29"/>
  <c r="Z437" i="29"/>
  <c r="HG437" i="29"/>
  <c r="GL437" i="29"/>
  <c r="FQ437" i="29"/>
  <c r="EV437" i="29"/>
  <c r="EA437" i="29"/>
  <c r="DF437" i="29"/>
  <c r="CK437" i="29"/>
  <c r="BO437" i="29"/>
  <c r="AT437" i="29"/>
  <c r="Y437" i="29"/>
  <c r="HF437" i="29"/>
  <c r="GK437" i="29"/>
  <c r="FP437" i="29"/>
  <c r="EU437" i="29"/>
  <c r="DZ437" i="29"/>
  <c r="DE437" i="29"/>
  <c r="CI437" i="29"/>
  <c r="BN437" i="29"/>
  <c r="AS437" i="29"/>
  <c r="X437" i="29"/>
  <c r="HM437" i="29"/>
  <c r="GO437" i="29"/>
  <c r="FN437" i="29"/>
  <c r="EO437" i="29"/>
  <c r="DQ437" i="29"/>
  <c r="CS437" i="29"/>
  <c r="BU437" i="29"/>
  <c r="AW437" i="29"/>
  <c r="U437" i="29"/>
  <c r="HL437" i="29"/>
  <c r="GN437" i="29"/>
  <c r="FM437" i="29"/>
  <c r="EN437" i="29"/>
  <c r="DP437" i="29"/>
  <c r="CR437" i="29"/>
  <c r="BT437" i="29"/>
  <c r="AR437" i="29"/>
  <c r="T437" i="29"/>
  <c r="GW437" i="29"/>
  <c r="FY437" i="29"/>
  <c r="FA437" i="29"/>
  <c r="EC437" i="29"/>
  <c r="DA437" i="29"/>
  <c r="CC437" i="29"/>
  <c r="BE437" i="29"/>
  <c r="AG437" i="29"/>
  <c r="I437" i="29"/>
  <c r="GV437" i="29"/>
  <c r="FU437" i="29"/>
  <c r="EP437" i="29"/>
  <c r="DM437" i="29"/>
  <c r="CH437" i="29"/>
  <c r="BG437" i="29"/>
  <c r="AE437" i="29"/>
  <c r="GU437" i="29"/>
  <c r="FT437" i="29"/>
  <c r="EM437" i="29"/>
  <c r="DL437" i="29"/>
  <c r="CG437" i="29"/>
  <c r="BF437" i="29"/>
  <c r="AD437" i="29"/>
  <c r="GT437" i="29"/>
  <c r="FS437" i="29"/>
  <c r="EL437" i="29"/>
  <c r="DK437" i="29"/>
  <c r="CF437" i="29"/>
  <c r="BD437" i="29"/>
  <c r="AC437" i="29"/>
  <c r="GR437" i="29"/>
  <c r="FK437" i="29"/>
  <c r="GQ437" i="29"/>
  <c r="FJ437" i="29"/>
  <c r="HP437" i="29"/>
  <c r="GJ437" i="29"/>
  <c r="FH437" i="29"/>
  <c r="EG437" i="29"/>
  <c r="DB437" i="29"/>
  <c r="BZ437" i="29"/>
  <c r="AY437" i="29"/>
  <c r="R437" i="29"/>
  <c r="HO437" i="29"/>
  <c r="GI437" i="29"/>
  <c r="FG437" i="29"/>
  <c r="EF437" i="29"/>
  <c r="CZ437" i="29"/>
  <c r="BY437" i="29"/>
  <c r="AX437" i="29"/>
  <c r="Q437" i="29"/>
  <c r="HN437" i="29"/>
  <c r="GH437" i="29"/>
  <c r="FF437" i="29"/>
  <c r="EE437" i="29"/>
  <c r="CY437" i="29"/>
  <c r="BX437" i="29"/>
  <c r="AQ437" i="29"/>
  <c r="P437" i="29"/>
  <c r="AP437" i="29"/>
  <c r="CN437" i="29"/>
  <c r="DW437" i="29"/>
  <c r="FW437" i="29"/>
  <c r="HK437" i="29"/>
  <c r="AU441" i="29"/>
  <c r="DY441" i="29"/>
  <c r="HB441" i="29"/>
  <c r="S430" i="29"/>
  <c r="AT430" i="29"/>
  <c r="BW430" i="29"/>
  <c r="DC430" i="29"/>
  <c r="EF430" i="29"/>
  <c r="FG430" i="29"/>
  <c r="GL430" i="29"/>
  <c r="HM430" i="29"/>
  <c r="HM431" i="29"/>
  <c r="GS431" i="29"/>
  <c r="FY431" i="29"/>
  <c r="FE431" i="29"/>
  <c r="EK431" i="29"/>
  <c r="DQ431" i="29"/>
  <c r="CW431" i="29"/>
  <c r="CC431" i="29"/>
  <c r="BI431" i="29"/>
  <c r="AO431" i="29"/>
  <c r="U431" i="29"/>
  <c r="HL431" i="29"/>
  <c r="GR431" i="29"/>
  <c r="FX431" i="29"/>
  <c r="FD431" i="29"/>
  <c r="EJ431" i="29"/>
  <c r="DP431" i="29"/>
  <c r="CV431" i="29"/>
  <c r="CB431" i="29"/>
  <c r="BH431" i="29"/>
  <c r="AN431" i="29"/>
  <c r="T431" i="29"/>
  <c r="HA431" i="29"/>
  <c r="GE431" i="29"/>
  <c r="FI431" i="29"/>
  <c r="EM431" i="29"/>
  <c r="DO431" i="29"/>
  <c r="CS431" i="29"/>
  <c r="BW431" i="29"/>
  <c r="BA431" i="29"/>
  <c r="AE431" i="29"/>
  <c r="I431" i="29"/>
  <c r="GZ431" i="29"/>
  <c r="GD431" i="29"/>
  <c r="FH431" i="29"/>
  <c r="EL431" i="29"/>
  <c r="DN431" i="29"/>
  <c r="CR431" i="29"/>
  <c r="BV431" i="29"/>
  <c r="AZ431" i="29"/>
  <c r="AD431" i="29"/>
  <c r="H431" i="29"/>
  <c r="GU431" i="29"/>
  <c r="FU431" i="29"/>
  <c r="EW431" i="29"/>
  <c r="DY431" i="29"/>
  <c r="DA431" i="29"/>
  <c r="CA431" i="29"/>
  <c r="BC431" i="29"/>
  <c r="AC431" i="29"/>
  <c r="GT431" i="29"/>
  <c r="FT431" i="29"/>
  <c r="EV431" i="29"/>
  <c r="DX431" i="29"/>
  <c r="CZ431" i="29"/>
  <c r="BZ431" i="29"/>
  <c r="BB431" i="29"/>
  <c r="AB431" i="29"/>
  <c r="HQ431" i="29"/>
  <c r="GQ431" i="29"/>
  <c r="FS431" i="29"/>
  <c r="EU431" i="29"/>
  <c r="DW431" i="29"/>
  <c r="CY431" i="29"/>
  <c r="BY431" i="29"/>
  <c r="AY431" i="29"/>
  <c r="AA431" i="29"/>
  <c r="AJ431" i="29"/>
  <c r="BM431" i="29"/>
  <c r="CN431" i="29"/>
  <c r="DS431" i="29"/>
  <c r="ET431" i="29"/>
  <c r="FZ431" i="29"/>
  <c r="HC431" i="29"/>
  <c r="S433" i="29"/>
  <c r="AW433" i="29"/>
  <c r="CC433" i="29"/>
  <c r="DH433" i="29"/>
  <c r="EO433" i="29"/>
  <c r="FZ433" i="29"/>
  <c r="HD433" i="29"/>
  <c r="J437" i="29"/>
  <c r="AZ437" i="29"/>
  <c r="CO437" i="29"/>
  <c r="DY437" i="29"/>
  <c r="FX437" i="29"/>
  <c r="HQ437" i="29"/>
  <c r="HE440" i="29"/>
  <c r="GK440" i="29"/>
  <c r="FQ440" i="29"/>
  <c r="EW440" i="29"/>
  <c r="EC440" i="29"/>
  <c r="DI440" i="29"/>
  <c r="CO440" i="29"/>
  <c r="BU440" i="29"/>
  <c r="BA440" i="29"/>
  <c r="AG440" i="29"/>
  <c r="M440" i="29"/>
  <c r="HD440" i="29"/>
  <c r="GJ440" i="29"/>
  <c r="FP440" i="29"/>
  <c r="EV440" i="29"/>
  <c r="EB440" i="29"/>
  <c r="DH440" i="29"/>
  <c r="CN440" i="29"/>
  <c r="BT440" i="29"/>
  <c r="AZ440" i="29"/>
  <c r="AF440" i="29"/>
  <c r="L440" i="29"/>
  <c r="HQ440" i="29"/>
  <c r="GU440" i="29"/>
  <c r="FY440" i="29"/>
  <c r="FC440" i="29"/>
  <c r="EG440" i="29"/>
  <c r="DK440" i="29"/>
  <c r="CM440" i="29"/>
  <c r="BQ440" i="29"/>
  <c r="AU440" i="29"/>
  <c r="Y440" i="29"/>
  <c r="HP440" i="29"/>
  <c r="GT440" i="29"/>
  <c r="FX440" i="29"/>
  <c r="FB440" i="29"/>
  <c r="EF440" i="29"/>
  <c r="DJ440" i="29"/>
  <c r="CL440" i="29"/>
  <c r="BP440" i="29"/>
  <c r="AT440" i="29"/>
  <c r="X440" i="29"/>
  <c r="HO440" i="29"/>
  <c r="GS440" i="29"/>
  <c r="FW440" i="29"/>
  <c r="FA440" i="29"/>
  <c r="EE440" i="29"/>
  <c r="DG440" i="29"/>
  <c r="CK440" i="29"/>
  <c r="BO440" i="29"/>
  <c r="AS440" i="29"/>
  <c r="W440" i="29"/>
  <c r="HF440" i="29"/>
  <c r="GH440" i="29"/>
  <c r="FL440" i="29"/>
  <c r="EP440" i="29"/>
  <c r="DT440" i="29"/>
  <c r="CX440" i="29"/>
  <c r="CB440" i="29"/>
  <c r="BF440" i="29"/>
  <c r="AJ440" i="29"/>
  <c r="N440" i="29"/>
  <c r="GO440" i="29"/>
  <c r="FM440" i="29"/>
  <c r="EL440" i="29"/>
  <c r="DL440" i="29"/>
  <c r="CG440" i="29"/>
  <c r="BG440" i="29"/>
  <c r="AD440" i="29"/>
  <c r="HN440" i="29"/>
  <c r="GN440" i="29"/>
  <c r="FK440" i="29"/>
  <c r="EK440" i="29"/>
  <c r="DF440" i="29"/>
  <c r="CF440" i="29"/>
  <c r="BE440" i="29"/>
  <c r="AC440" i="29"/>
  <c r="HG440" i="29"/>
  <c r="GD440" i="29"/>
  <c r="FD440" i="29"/>
  <c r="DY440" i="29"/>
  <c r="CY440" i="29"/>
  <c r="BX440" i="29"/>
  <c r="AV440" i="29"/>
  <c r="S440" i="29"/>
  <c r="GZ440" i="29"/>
  <c r="FZ440" i="29"/>
  <c r="EU440" i="29"/>
  <c r="DU440" i="29"/>
  <c r="CT440" i="29"/>
  <c r="BR440" i="29"/>
  <c r="AO440" i="29"/>
  <c r="O440" i="29"/>
  <c r="GV440" i="29"/>
  <c r="FJ440" i="29"/>
  <c r="EA440" i="29"/>
  <c r="CU440" i="29"/>
  <c r="BK440" i="29"/>
  <c r="AB440" i="29"/>
  <c r="GR440" i="29"/>
  <c r="FI440" i="29"/>
  <c r="DZ440" i="29"/>
  <c r="CS440" i="29"/>
  <c r="BJ440" i="29"/>
  <c r="AA440" i="29"/>
  <c r="GQ440" i="29"/>
  <c r="FH440" i="29"/>
  <c r="DX440" i="29"/>
  <c r="CR440" i="29"/>
  <c r="BI440" i="29"/>
  <c r="Z440" i="29"/>
  <c r="GP440" i="29"/>
  <c r="FG440" i="29"/>
  <c r="DW440" i="29"/>
  <c r="CQ440" i="29"/>
  <c r="BH440" i="29"/>
  <c r="V440" i="29"/>
  <c r="GM440" i="29"/>
  <c r="FF440" i="29"/>
  <c r="DV440" i="29"/>
  <c r="CP440" i="29"/>
  <c r="BD440" i="29"/>
  <c r="U440" i="29"/>
  <c r="GL440" i="29"/>
  <c r="FE440" i="29"/>
  <c r="DS440" i="29"/>
  <c r="CJ440" i="29"/>
  <c r="BC440" i="29"/>
  <c r="T440" i="29"/>
  <c r="GG440" i="29"/>
  <c r="EY440" i="29"/>
  <c r="DQ440" i="29"/>
  <c r="CH440" i="29"/>
  <c r="AY440" i="29"/>
  <c r="Q440" i="29"/>
  <c r="HM440" i="29"/>
  <c r="GF440" i="29"/>
  <c r="EX440" i="29"/>
  <c r="DP440" i="29"/>
  <c r="CE440" i="29"/>
  <c r="AX440" i="29"/>
  <c r="P440" i="29"/>
  <c r="HL440" i="29"/>
  <c r="GE440" i="29"/>
  <c r="ET440" i="29"/>
  <c r="DO440" i="29"/>
  <c r="CD440" i="29"/>
  <c r="AW440" i="29"/>
  <c r="K440" i="29"/>
  <c r="HJ440" i="29"/>
  <c r="GB440" i="29"/>
  <c r="ER440" i="29"/>
  <c r="DM440" i="29"/>
  <c r="CA440" i="29"/>
  <c r="AQ440" i="29"/>
  <c r="I440" i="29"/>
  <c r="HB440" i="29"/>
  <c r="FT440" i="29"/>
  <c r="EM440" i="29"/>
  <c r="DB440" i="29"/>
  <c r="BV440" i="29"/>
  <c r="AL440" i="29"/>
  <c r="CC440" i="29"/>
  <c r="FN440" i="29"/>
  <c r="AW441" i="29"/>
  <c r="DZ441" i="29"/>
  <c r="HJ441" i="29"/>
  <c r="T430" i="29"/>
  <c r="AU430" i="29"/>
  <c r="BX430" i="29"/>
  <c r="DD430" i="29"/>
  <c r="EG430" i="29"/>
  <c r="FH430" i="29"/>
  <c r="GM430" i="29"/>
  <c r="HN430" i="29"/>
  <c r="J431" i="29"/>
  <c r="AK431" i="29"/>
  <c r="BN431" i="29"/>
  <c r="CO431" i="29"/>
  <c r="DT431" i="29"/>
  <c r="EX431" i="29"/>
  <c r="GA431" i="29"/>
  <c r="HD431" i="29"/>
  <c r="T433" i="29"/>
  <c r="AX433" i="29"/>
  <c r="CD433" i="29"/>
  <c r="DI433" i="29"/>
  <c r="EP433" i="29"/>
  <c r="GA433" i="29"/>
  <c r="HE433" i="29"/>
  <c r="K437" i="29"/>
  <c r="BA437" i="29"/>
  <c r="CP437" i="29"/>
  <c r="ED437" i="29"/>
  <c r="FZ437" i="29"/>
  <c r="H440" i="29"/>
  <c r="CI440" i="29"/>
  <c r="FO440" i="29"/>
  <c r="AX441" i="29"/>
  <c r="EB441" i="29"/>
  <c r="HA422" i="29"/>
  <c r="GG422" i="29"/>
  <c r="FM422" i="29"/>
  <c r="ES422" i="29"/>
  <c r="DY422" i="29"/>
  <c r="DE422" i="29"/>
  <c r="CK422" i="29"/>
  <c r="BQ422" i="29"/>
  <c r="AW422" i="29"/>
  <c r="HQ422" i="29"/>
  <c r="GV422" i="29"/>
  <c r="GA422" i="29"/>
  <c r="FF422" i="29"/>
  <c r="EK422" i="29"/>
  <c r="DP422" i="29"/>
  <c r="CU422" i="29"/>
  <c r="BZ422" i="29"/>
  <c r="BE422" i="29"/>
  <c r="AJ422" i="29"/>
  <c r="P422" i="29"/>
  <c r="HP422" i="29"/>
  <c r="GU422" i="29"/>
  <c r="FZ422" i="29"/>
  <c r="FE422" i="29"/>
  <c r="EJ422" i="29"/>
  <c r="DO422" i="29"/>
  <c r="CT422" i="29"/>
  <c r="BY422" i="29"/>
  <c r="BD422" i="29"/>
  <c r="AI422" i="29"/>
  <c r="O422" i="29"/>
  <c r="AC422" i="29"/>
  <c r="AZ422" i="29"/>
  <c r="BW422" i="29"/>
  <c r="CV422" i="29"/>
  <c r="DS422" i="29"/>
  <c r="EP422" i="29"/>
  <c r="FN422" i="29"/>
  <c r="GK422" i="29"/>
  <c r="HH422" i="29"/>
  <c r="HE425" i="29"/>
  <c r="GK425" i="29"/>
  <c r="FQ425" i="29"/>
  <c r="EW425" i="29"/>
  <c r="EC425" i="29"/>
  <c r="DI425" i="29"/>
  <c r="CO425" i="29"/>
  <c r="BU425" i="29"/>
  <c r="BA425" i="29"/>
  <c r="AG425" i="29"/>
  <c r="M425" i="29"/>
  <c r="HD425" i="29"/>
  <c r="GJ425" i="29"/>
  <c r="FP425" i="29"/>
  <c r="EV425" i="29"/>
  <c r="EB425" i="29"/>
  <c r="DH425" i="29"/>
  <c r="CN425" i="29"/>
  <c r="BT425" i="29"/>
  <c r="AZ425" i="29"/>
  <c r="AF425" i="29"/>
  <c r="L425" i="29"/>
  <c r="HL425" i="29"/>
  <c r="GP425" i="29"/>
  <c r="FT425" i="29"/>
  <c r="EX425" i="29"/>
  <c r="DZ425" i="29"/>
  <c r="DD425" i="29"/>
  <c r="CH425" i="29"/>
  <c r="BL425" i="29"/>
  <c r="AP425" i="29"/>
  <c r="T425" i="29"/>
  <c r="HK425" i="29"/>
  <c r="GO425" i="29"/>
  <c r="FS425" i="29"/>
  <c r="EU425" i="29"/>
  <c r="DY425" i="29"/>
  <c r="DC425" i="29"/>
  <c r="CG425" i="29"/>
  <c r="BK425" i="29"/>
  <c r="AO425" i="29"/>
  <c r="S425" i="29"/>
  <c r="AE425" i="29"/>
  <c r="BE425" i="29"/>
  <c r="CC425" i="29"/>
  <c r="DA425" i="29"/>
  <c r="EA425" i="29"/>
  <c r="FA425" i="29"/>
  <c r="FY425" i="29"/>
  <c r="GW425" i="29"/>
  <c r="HM426" i="29"/>
  <c r="GS426" i="29"/>
  <c r="FY426" i="29"/>
  <c r="FE426" i="29"/>
  <c r="EK426" i="29"/>
  <c r="DQ426" i="29"/>
  <c r="CW426" i="29"/>
  <c r="CC426" i="29"/>
  <c r="BI426" i="29"/>
  <c r="AO426" i="29"/>
  <c r="U426" i="29"/>
  <c r="HL426" i="29"/>
  <c r="GR426" i="29"/>
  <c r="FX426" i="29"/>
  <c r="FD426" i="29"/>
  <c r="EJ426" i="29"/>
  <c r="DP426" i="29"/>
  <c r="CV426" i="29"/>
  <c r="CB426" i="29"/>
  <c r="BH426" i="29"/>
  <c r="AN426" i="29"/>
  <c r="T426" i="29"/>
  <c r="HF426" i="29"/>
  <c r="GJ426" i="29"/>
  <c r="FN426" i="29"/>
  <c r="ER426" i="29"/>
  <c r="DV426" i="29"/>
  <c r="CZ426" i="29"/>
  <c r="CD426" i="29"/>
  <c r="BF426" i="29"/>
  <c r="AJ426" i="29"/>
  <c r="N426" i="29"/>
  <c r="HE426" i="29"/>
  <c r="GI426" i="29"/>
  <c r="FM426" i="29"/>
  <c r="EQ426" i="29"/>
  <c r="DU426" i="29"/>
  <c r="CY426" i="29"/>
  <c r="CA426" i="29"/>
  <c r="BE426" i="29"/>
  <c r="AI426" i="29"/>
  <c r="M426" i="29"/>
  <c r="AE426" i="29"/>
  <c r="BC426" i="29"/>
  <c r="CE426" i="29"/>
  <c r="DC426" i="29"/>
  <c r="EA426" i="29"/>
  <c r="EY426" i="29"/>
  <c r="FW426" i="29"/>
  <c r="GW426" i="29"/>
  <c r="AD428" i="29"/>
  <c r="BB428" i="29"/>
  <c r="CB428" i="29"/>
  <c r="CZ428" i="29"/>
  <c r="DX428" i="29"/>
  <c r="EV428" i="29"/>
  <c r="FV428" i="29"/>
  <c r="GT428" i="29"/>
  <c r="GX426" i="29"/>
  <c r="HI428" i="29"/>
  <c r="GO428" i="29"/>
  <c r="FU428" i="29"/>
  <c r="FA428" i="29"/>
  <c r="EG428" i="29"/>
  <c r="DM428" i="29"/>
  <c r="CS428" i="29"/>
  <c r="BY428" i="29"/>
  <c r="BE428" i="29"/>
  <c r="AK428" i="29"/>
  <c r="Q428" i="29"/>
  <c r="HH428" i="29"/>
  <c r="GN428" i="29"/>
  <c r="FT428" i="29"/>
  <c r="EZ428" i="29"/>
  <c r="EF428" i="29"/>
  <c r="DL428" i="29"/>
  <c r="CR428" i="29"/>
  <c r="BX428" i="29"/>
  <c r="BD428" i="29"/>
  <c r="AJ428" i="29"/>
  <c r="P428" i="29"/>
  <c r="GV428" i="29"/>
  <c r="FZ428" i="29"/>
  <c r="FD428" i="29"/>
  <c r="EH428" i="29"/>
  <c r="DJ428" i="29"/>
  <c r="CN428" i="29"/>
  <c r="BR428" i="29"/>
  <c r="AV428" i="29"/>
  <c r="Z428" i="29"/>
  <c r="HQ428" i="29"/>
  <c r="GU428" i="29"/>
  <c r="FY428" i="29"/>
  <c r="FC428" i="29"/>
  <c r="EE428" i="29"/>
  <c r="DI428" i="29"/>
  <c r="CM428" i="29"/>
  <c r="BQ428" i="29"/>
  <c r="AU428" i="29"/>
  <c r="Y428" i="29"/>
  <c r="AE428" i="29"/>
  <c r="BC428" i="29"/>
  <c r="CC428" i="29"/>
  <c r="DA428" i="29"/>
  <c r="DY428" i="29"/>
  <c r="EW428" i="29"/>
  <c r="FW428" i="29"/>
  <c r="GW428" i="29"/>
  <c r="I422" i="29"/>
  <c r="AE422" i="29"/>
  <c r="BB422" i="29"/>
  <c r="CA422" i="29"/>
  <c r="CX422" i="29"/>
  <c r="DU422" i="29"/>
  <c r="ER422" i="29"/>
  <c r="FP422" i="29"/>
  <c r="GM422" i="29"/>
  <c r="HJ422" i="29"/>
  <c r="I425" i="29"/>
  <c r="AI425" i="29"/>
  <c r="BG425" i="29"/>
  <c r="CE425" i="29"/>
  <c r="DE425" i="29"/>
  <c r="EE425" i="29"/>
  <c r="FC425" i="29"/>
  <c r="GA425" i="29"/>
  <c r="GY425" i="29"/>
  <c r="I426" i="29"/>
  <c r="AG426" i="29"/>
  <c r="BG426" i="29"/>
  <c r="CG426" i="29"/>
  <c r="DE426" i="29"/>
  <c r="EC426" i="29"/>
  <c r="FA426" i="29"/>
  <c r="GA426" i="29"/>
  <c r="GY426" i="29"/>
  <c r="H428" i="29"/>
  <c r="AF428" i="29"/>
  <c r="BF428" i="29"/>
  <c r="CD428" i="29"/>
  <c r="DB428" i="29"/>
  <c r="DZ428" i="29"/>
  <c r="EX428" i="29"/>
  <c r="FX428" i="29"/>
  <c r="GX428" i="29"/>
  <c r="HQ429" i="29"/>
  <c r="GW429" i="29"/>
  <c r="GC429" i="29"/>
  <c r="FI429" i="29"/>
  <c r="EO429" i="29"/>
  <c r="DU429" i="29"/>
  <c r="DA429" i="29"/>
  <c r="CG429" i="29"/>
  <c r="BM429" i="29"/>
  <c r="AS429" i="29"/>
  <c r="Y429" i="29"/>
  <c r="HP429" i="29"/>
  <c r="GV429" i="29"/>
  <c r="GB429" i="29"/>
  <c r="FH429" i="29"/>
  <c r="EN429" i="29"/>
  <c r="DT429" i="29"/>
  <c r="CZ429" i="29"/>
  <c r="CF429" i="29"/>
  <c r="BL429" i="29"/>
  <c r="AR429" i="29"/>
  <c r="X429" i="29"/>
  <c r="HK429" i="29"/>
  <c r="GO429" i="29"/>
  <c r="FS429" i="29"/>
  <c r="EW429" i="29"/>
  <c r="EA429" i="29"/>
  <c r="DE429" i="29"/>
  <c r="CI429" i="29"/>
  <c r="BK429" i="29"/>
  <c r="AO429" i="29"/>
  <c r="S429" i="29"/>
  <c r="HJ429" i="29"/>
  <c r="GN429" i="29"/>
  <c r="FR429" i="29"/>
  <c r="EV429" i="29"/>
  <c r="DZ429" i="29"/>
  <c r="DD429" i="29"/>
  <c r="CH429" i="29"/>
  <c r="BJ429" i="29"/>
  <c r="AN429" i="29"/>
  <c r="R429" i="29"/>
  <c r="AE429" i="29"/>
  <c r="BC429" i="29"/>
  <c r="CA429" i="29"/>
  <c r="CY429" i="29"/>
  <c r="DY429" i="29"/>
  <c r="EY429" i="29"/>
  <c r="FW429" i="29"/>
  <c r="GU429" i="29"/>
  <c r="HA432" i="29"/>
  <c r="GG432" i="29"/>
  <c r="FM432" i="29"/>
  <c r="ES432" i="29"/>
  <c r="DY432" i="29"/>
  <c r="DE432" i="29"/>
  <c r="CK432" i="29"/>
  <c r="BQ432" i="29"/>
  <c r="AW432" i="29"/>
  <c r="AC432" i="29"/>
  <c r="I432" i="29"/>
  <c r="GZ432" i="29"/>
  <c r="GF432" i="29"/>
  <c r="FL432" i="29"/>
  <c r="ER432" i="29"/>
  <c r="DX432" i="29"/>
  <c r="DD432" i="29"/>
  <c r="CJ432" i="29"/>
  <c r="BP432" i="29"/>
  <c r="AV432" i="29"/>
  <c r="AB432" i="29"/>
  <c r="H432" i="29"/>
  <c r="GY432" i="29"/>
  <c r="GE432" i="29"/>
  <c r="FK432" i="29"/>
  <c r="EQ432" i="29"/>
  <c r="DW432" i="29"/>
  <c r="DC432" i="29"/>
  <c r="CI432" i="29"/>
  <c r="BO432" i="29"/>
  <c r="AU432" i="29"/>
  <c r="AA432" i="29"/>
  <c r="HG432" i="29"/>
  <c r="GJ432" i="29"/>
  <c r="FJ432" i="29"/>
  <c r="EM432" i="29"/>
  <c r="DP432" i="29"/>
  <c r="CS432" i="29"/>
  <c r="BV432" i="29"/>
  <c r="AY432" i="29"/>
  <c r="Y432" i="29"/>
  <c r="HF432" i="29"/>
  <c r="GI432" i="29"/>
  <c r="FI432" i="29"/>
  <c r="EL432" i="29"/>
  <c r="DO432" i="29"/>
  <c r="CR432" i="29"/>
  <c r="BU432" i="29"/>
  <c r="AX432" i="29"/>
  <c r="X432" i="29"/>
  <c r="HO432" i="29"/>
  <c r="GR432" i="29"/>
  <c r="FU432" i="29"/>
  <c r="EX432" i="29"/>
  <c r="EA432" i="29"/>
  <c r="DA432" i="29"/>
  <c r="CD432" i="29"/>
  <c r="BG432" i="29"/>
  <c r="AJ432" i="29"/>
  <c r="M432" i="29"/>
  <c r="AI432" i="29"/>
  <c r="BJ432" i="29"/>
  <c r="CM432" i="29"/>
  <c r="DM432" i="29"/>
  <c r="EO432" i="29"/>
  <c r="FR432" i="29"/>
  <c r="GS432" i="29"/>
  <c r="HA427" i="29"/>
  <c r="GG427" i="29"/>
  <c r="FM427" i="29"/>
  <c r="ES427" i="29"/>
  <c r="DY427" i="29"/>
  <c r="DE427" i="29"/>
  <c r="CK427" i="29"/>
  <c r="BQ427" i="29"/>
  <c r="AW427" i="29"/>
  <c r="AC427" i="29"/>
  <c r="I427" i="29"/>
  <c r="GZ427" i="29"/>
  <c r="GF427" i="29"/>
  <c r="FL427" i="29"/>
  <c r="ER427" i="29"/>
  <c r="DX427" i="29"/>
  <c r="DD427" i="29"/>
  <c r="CJ427" i="29"/>
  <c r="BP427" i="29"/>
  <c r="AV427" i="29"/>
  <c r="AB427" i="29"/>
  <c r="H427" i="29"/>
  <c r="AE427" i="29"/>
  <c r="BA427" i="29"/>
  <c r="BW427" i="29"/>
  <c r="CS427" i="29"/>
  <c r="DO427" i="29"/>
  <c r="EK427" i="29"/>
  <c r="FG427" i="29"/>
  <c r="GC427" i="29"/>
  <c r="GY427" i="29"/>
  <c r="HE435" i="29"/>
  <c r="GK435" i="29"/>
  <c r="FQ435" i="29"/>
  <c r="EW435" i="29"/>
  <c r="EC435" i="29"/>
  <c r="DI435" i="29"/>
  <c r="CO435" i="29"/>
  <c r="BU435" i="29"/>
  <c r="BA435" i="29"/>
  <c r="AG435" i="29"/>
  <c r="M435" i="29"/>
  <c r="HD435" i="29"/>
  <c r="GJ435" i="29"/>
  <c r="FP435" i="29"/>
  <c r="EV435" i="29"/>
  <c r="EB435" i="29"/>
  <c r="DH435" i="29"/>
  <c r="CN435" i="29"/>
  <c r="BT435" i="29"/>
  <c r="AZ435" i="29"/>
  <c r="AF435" i="29"/>
  <c r="L435" i="29"/>
  <c r="HC435" i="29"/>
  <c r="GI435" i="29"/>
  <c r="FO435" i="29"/>
  <c r="EU435" i="29"/>
  <c r="EA435" i="29"/>
  <c r="DG435" i="29"/>
  <c r="CM435" i="29"/>
  <c r="BS435" i="29"/>
  <c r="AY435" i="29"/>
  <c r="AE435" i="29"/>
  <c r="K435" i="29"/>
  <c r="AD435" i="29"/>
  <c r="BD435" i="29"/>
  <c r="CA435" i="29"/>
  <c r="CX435" i="29"/>
  <c r="DU435" i="29"/>
  <c r="ER435" i="29"/>
  <c r="FR435" i="29"/>
  <c r="GO435" i="29"/>
  <c r="HL435" i="29"/>
  <c r="HD448" i="29"/>
  <c r="GJ448" i="29"/>
  <c r="FP448" i="29"/>
  <c r="EV448" i="29"/>
  <c r="EB448" i="29"/>
  <c r="DH448" i="29"/>
  <c r="CN448" i="29"/>
  <c r="BT448" i="29"/>
  <c r="AZ448" i="29"/>
  <c r="AF448" i="29"/>
  <c r="L448" i="29"/>
  <c r="HC448" i="29"/>
  <c r="GI448" i="29"/>
  <c r="FO448" i="29"/>
  <c r="EU448" i="29"/>
  <c r="EA448" i="29"/>
  <c r="DG448" i="29"/>
  <c r="CM448" i="29"/>
  <c r="BS448" i="29"/>
  <c r="AY448" i="29"/>
  <c r="AE448" i="29"/>
  <c r="K448" i="29"/>
  <c r="GW448" i="29"/>
  <c r="GA448" i="29"/>
  <c r="FE448" i="29"/>
  <c r="EI448" i="29"/>
  <c r="DM448" i="29"/>
  <c r="CQ448" i="29"/>
  <c r="BU448" i="29"/>
  <c r="AW448" i="29"/>
  <c r="AA448" i="29"/>
  <c r="HQ448" i="29"/>
  <c r="GU448" i="29"/>
  <c r="FY448" i="29"/>
  <c r="FC448" i="29"/>
  <c r="EG448" i="29"/>
  <c r="DK448" i="29"/>
  <c r="CO448" i="29"/>
  <c r="BQ448" i="29"/>
  <c r="AU448" i="29"/>
  <c r="Y448" i="29"/>
  <c r="HP448" i="29"/>
  <c r="GT448" i="29"/>
  <c r="FX448" i="29"/>
  <c r="FB448" i="29"/>
  <c r="EF448" i="29"/>
  <c r="DJ448" i="29"/>
  <c r="CL448" i="29"/>
  <c r="BP448" i="29"/>
  <c r="AT448" i="29"/>
  <c r="X448" i="29"/>
  <c r="HG448" i="29"/>
  <c r="GF448" i="29"/>
  <c r="FG448" i="29"/>
  <c r="EE448" i="29"/>
  <c r="DD448" i="29"/>
  <c r="CE448" i="29"/>
  <c r="BF448" i="29"/>
  <c r="AG448" i="29"/>
  <c r="GY448" i="29"/>
  <c r="FW448" i="29"/>
  <c r="EX448" i="29"/>
  <c r="DW448" i="29"/>
  <c r="CX448" i="29"/>
  <c r="BY448" i="29"/>
  <c r="AX448" i="29"/>
  <c r="V448" i="29"/>
  <c r="HJ448" i="29"/>
  <c r="GG448" i="29"/>
  <c r="FD448" i="29"/>
  <c r="DY448" i="29"/>
  <c r="CW448" i="29"/>
  <c r="BV448" i="29"/>
  <c r="AP448" i="29"/>
  <c r="O448" i="29"/>
  <c r="HI448" i="29"/>
  <c r="GE448" i="29"/>
  <c r="FA448" i="29"/>
  <c r="DX448" i="29"/>
  <c r="CV448" i="29"/>
  <c r="BR448" i="29"/>
  <c r="AO448" i="29"/>
  <c r="N448" i="29"/>
  <c r="HB448" i="29"/>
  <c r="FZ448" i="29"/>
  <c r="ET448" i="29"/>
  <c r="DS448" i="29"/>
  <c r="CR448" i="29"/>
  <c r="BL448" i="29"/>
  <c r="AK448" i="29"/>
  <c r="H448" i="29"/>
  <c r="HN448" i="29"/>
  <c r="GH448" i="29"/>
  <c r="EW448" i="29"/>
  <c r="DP448" i="29"/>
  <c r="CG448" i="29"/>
  <c r="BB448" i="29"/>
  <c r="R448" i="29"/>
  <c r="HM448" i="29"/>
  <c r="GD448" i="29"/>
  <c r="ES448" i="29"/>
  <c r="DO448" i="29"/>
  <c r="CF448" i="29"/>
  <c r="BA448" i="29"/>
  <c r="Q448" i="29"/>
  <c r="HL448" i="29"/>
  <c r="GC448" i="29"/>
  <c r="ER448" i="29"/>
  <c r="DN448" i="29"/>
  <c r="CD448" i="29"/>
  <c r="AV448" i="29"/>
  <c r="P448" i="29"/>
  <c r="HK448" i="29"/>
  <c r="GB448" i="29"/>
  <c r="EQ448" i="29"/>
  <c r="DL448" i="29"/>
  <c r="CC448" i="29"/>
  <c r="AS448" i="29"/>
  <c r="M448" i="29"/>
  <c r="HH448" i="29"/>
  <c r="FV448" i="29"/>
  <c r="EP448" i="29"/>
  <c r="DI448" i="29"/>
  <c r="CB448" i="29"/>
  <c r="AR448" i="29"/>
  <c r="J448" i="29"/>
  <c r="HF448" i="29"/>
  <c r="FU448" i="29"/>
  <c r="EO448" i="29"/>
  <c r="DF448" i="29"/>
  <c r="CA448" i="29"/>
  <c r="AQ448" i="29"/>
  <c r="I448" i="29"/>
  <c r="HA448" i="29"/>
  <c r="FS448" i="29"/>
  <c r="EM448" i="29"/>
  <c r="DC448" i="29"/>
  <c r="GZ448" i="29"/>
  <c r="FR448" i="29"/>
  <c r="EL448" i="29"/>
  <c r="DB448" i="29"/>
  <c r="BW448" i="29"/>
  <c r="AL448" i="29"/>
  <c r="GS448" i="29"/>
  <c r="FM448" i="29"/>
  <c r="EH448" i="29"/>
  <c r="CY448" i="29"/>
  <c r="BM448" i="29"/>
  <c r="AH448" i="29"/>
  <c r="GN448" i="29"/>
  <c r="FH448" i="29"/>
  <c r="DU448" i="29"/>
  <c r="CK448" i="29"/>
  <c r="BG448" i="29"/>
  <c r="W448" i="29"/>
  <c r="BO448" i="29"/>
  <c r="EJ448" i="29"/>
  <c r="GV448" i="29"/>
  <c r="J427" i="29"/>
  <c r="AF427" i="29"/>
  <c r="BB427" i="29"/>
  <c r="BX427" i="29"/>
  <c r="CT427" i="29"/>
  <c r="DP427" i="29"/>
  <c r="EL427" i="29"/>
  <c r="FH427" i="29"/>
  <c r="GD427" i="29"/>
  <c r="HB427" i="29"/>
  <c r="H435" i="29"/>
  <c r="AH435" i="29"/>
  <c r="BE435" i="29"/>
  <c r="CB435" i="29"/>
  <c r="CY435" i="29"/>
  <c r="DV435" i="29"/>
  <c r="ES435" i="29"/>
  <c r="FS435" i="29"/>
  <c r="GP435" i="29"/>
  <c r="HM435" i="29"/>
  <c r="S448" i="29"/>
  <c r="BX448" i="29"/>
  <c r="EK448" i="29"/>
  <c r="GX448" i="29"/>
  <c r="Z447" i="29"/>
  <c r="BH447" i="29"/>
  <c r="CO447" i="29"/>
  <c r="DY447" i="29"/>
  <c r="FC447" i="29"/>
  <c r="GN447" i="29"/>
  <c r="Y449" i="29"/>
  <c r="BD449" i="29"/>
  <c r="CP449" i="29"/>
  <c r="DW449" i="29"/>
  <c r="FF449" i="29"/>
  <c r="GJ449" i="29"/>
  <c r="AR455" i="29"/>
  <c r="ES455" i="29"/>
  <c r="AS455" i="29"/>
  <c r="EW455" i="29"/>
  <c r="AA445" i="29"/>
  <c r="BC445" i="29"/>
  <c r="CE445" i="29"/>
  <c r="DJ445" i="29"/>
  <c r="EM445" i="29"/>
  <c r="FT445" i="29"/>
  <c r="GX445" i="29"/>
  <c r="AI447" i="29"/>
  <c r="BP447" i="29"/>
  <c r="CX447" i="29"/>
  <c r="ED447" i="29"/>
  <c r="FO447" i="29"/>
  <c r="GX447" i="29"/>
  <c r="AG449" i="29"/>
  <c r="BQ449" i="29"/>
  <c r="CX449" i="29"/>
  <c r="EE449" i="29"/>
  <c r="FK449" i="29"/>
  <c r="GV449" i="29"/>
  <c r="BU454" i="29"/>
  <c r="FV454" i="29"/>
  <c r="CG455" i="29"/>
  <c r="FL455" i="29"/>
  <c r="HP447" i="29"/>
  <c r="GV447" i="29"/>
  <c r="GB447" i="29"/>
  <c r="FH447" i="29"/>
  <c r="EN447" i="29"/>
  <c r="DT447" i="29"/>
  <c r="CZ447" i="29"/>
  <c r="CF447" i="29"/>
  <c r="BL447" i="29"/>
  <c r="AR447" i="29"/>
  <c r="X447" i="29"/>
  <c r="HO447" i="29"/>
  <c r="GU447" i="29"/>
  <c r="GA447" i="29"/>
  <c r="FG447" i="29"/>
  <c r="EM447" i="29"/>
  <c r="DS447" i="29"/>
  <c r="CY447" i="29"/>
  <c r="CE447" i="29"/>
  <c r="BK447" i="29"/>
  <c r="AQ447" i="29"/>
  <c r="W447" i="29"/>
  <c r="HC447" i="29"/>
  <c r="GG447" i="29"/>
  <c r="FK447" i="29"/>
  <c r="EO447" i="29"/>
  <c r="DQ447" i="29"/>
  <c r="CU447" i="29"/>
  <c r="BY447" i="29"/>
  <c r="BC447" i="29"/>
  <c r="AG447" i="29"/>
  <c r="K447" i="29"/>
  <c r="HA447" i="29"/>
  <c r="GE447" i="29"/>
  <c r="FI447" i="29"/>
  <c r="EK447" i="29"/>
  <c r="DO447" i="29"/>
  <c r="CS447" i="29"/>
  <c r="BW447" i="29"/>
  <c r="BA447" i="29"/>
  <c r="GZ447" i="29"/>
  <c r="GD447" i="29"/>
  <c r="FF447" i="29"/>
  <c r="EJ447" i="29"/>
  <c r="DN447" i="29"/>
  <c r="CR447" i="29"/>
  <c r="BV447" i="29"/>
  <c r="AZ447" i="29"/>
  <c r="AD447" i="29"/>
  <c r="H447" i="29"/>
  <c r="GQ447" i="29"/>
  <c r="FR447" i="29"/>
  <c r="ES447" i="29"/>
  <c r="DR447" i="29"/>
  <c r="CP447" i="29"/>
  <c r="BQ447" i="29"/>
  <c r="AP447" i="29"/>
  <c r="R447" i="29"/>
  <c r="HJ447" i="29"/>
  <c r="GK447" i="29"/>
  <c r="FL447" i="29"/>
  <c r="EH447" i="29"/>
  <c r="DI447" i="29"/>
  <c r="CJ447" i="29"/>
  <c r="BI447" i="29"/>
  <c r="AJ447" i="29"/>
  <c r="L447" i="29"/>
  <c r="GS447" i="29"/>
  <c r="FQ447" i="29"/>
  <c r="EP447" i="29"/>
  <c r="DJ447" i="29"/>
  <c r="CH447" i="29"/>
  <c r="BE447" i="29"/>
  <c r="AB447" i="29"/>
  <c r="GR447" i="29"/>
  <c r="FP447" i="29"/>
  <c r="EL447" i="29"/>
  <c r="DH447" i="29"/>
  <c r="CG447" i="29"/>
  <c r="BD447" i="29"/>
  <c r="AA447" i="29"/>
  <c r="HN447" i="29"/>
  <c r="GM447" i="29"/>
  <c r="FJ447" i="29"/>
  <c r="EE447" i="29"/>
  <c r="DD447" i="29"/>
  <c r="CA447" i="29"/>
  <c r="AW447" i="29"/>
  <c r="U447" i="29"/>
  <c r="AM447" i="29"/>
  <c r="BT447" i="29"/>
  <c r="DC447" i="29"/>
  <c r="EI447" i="29"/>
  <c r="FU447" i="29"/>
  <c r="HD447" i="29"/>
  <c r="AJ449" i="29"/>
  <c r="BT449" i="29"/>
  <c r="DA449" i="29"/>
  <c r="EH449" i="29"/>
  <c r="FP449" i="29"/>
  <c r="HB449" i="29"/>
  <c r="CL455" i="29"/>
  <c r="GK455" i="29"/>
  <c r="HL449" i="29"/>
  <c r="GR449" i="29"/>
  <c r="FX449" i="29"/>
  <c r="FD449" i="29"/>
  <c r="EJ449" i="29"/>
  <c r="DP449" i="29"/>
  <c r="CV449" i="29"/>
  <c r="CB449" i="29"/>
  <c r="BH449" i="29"/>
  <c r="AN449" i="29"/>
  <c r="T449" i="29"/>
  <c r="HK449" i="29"/>
  <c r="GQ449" i="29"/>
  <c r="FW449" i="29"/>
  <c r="FC449" i="29"/>
  <c r="EI449" i="29"/>
  <c r="DO449" i="29"/>
  <c r="CU449" i="29"/>
  <c r="CA449" i="29"/>
  <c r="BG449" i="29"/>
  <c r="AM449" i="29"/>
  <c r="S449" i="29"/>
  <c r="HO449" i="29"/>
  <c r="GS449" i="29"/>
  <c r="FU449" i="29"/>
  <c r="EY449" i="29"/>
  <c r="EC449" i="29"/>
  <c r="DG449" i="29"/>
  <c r="CK449" i="29"/>
  <c r="BO449" i="29"/>
  <c r="AS449" i="29"/>
  <c r="W449" i="29"/>
  <c r="HM449" i="29"/>
  <c r="GO449" i="29"/>
  <c r="FS449" i="29"/>
  <c r="EW449" i="29"/>
  <c r="EA449" i="29"/>
  <c r="DE449" i="29"/>
  <c r="CI449" i="29"/>
  <c r="BM449" i="29"/>
  <c r="AQ449" i="29"/>
  <c r="U449" i="29"/>
  <c r="HJ449" i="29"/>
  <c r="GN449" i="29"/>
  <c r="FR449" i="29"/>
  <c r="EV449" i="29"/>
  <c r="DZ449" i="29"/>
  <c r="DD449" i="29"/>
  <c r="CH449" i="29"/>
  <c r="BL449" i="29"/>
  <c r="AP449" i="29"/>
  <c r="R449" i="29"/>
  <c r="GW449" i="29"/>
  <c r="FV449" i="29"/>
  <c r="ET449" i="29"/>
  <c r="DU449" i="29"/>
  <c r="CT449" i="29"/>
  <c r="BU449" i="29"/>
  <c r="AV449" i="29"/>
  <c r="V449" i="29"/>
  <c r="HP449" i="29"/>
  <c r="GL449" i="29"/>
  <c r="FM449" i="29"/>
  <c r="EN449" i="29"/>
  <c r="DM449" i="29"/>
  <c r="CN449" i="29"/>
  <c r="BN449" i="29"/>
  <c r="AK449" i="29"/>
  <c r="L449" i="29"/>
  <c r="GZ449" i="29"/>
  <c r="FY449" i="29"/>
  <c r="ER449" i="29"/>
  <c r="DQ449" i="29"/>
  <c r="CM449" i="29"/>
  <c r="BI449" i="29"/>
  <c r="AF449" i="29"/>
  <c r="GY449" i="29"/>
  <c r="FT449" i="29"/>
  <c r="EQ449" i="29"/>
  <c r="DN449" i="29"/>
  <c r="CL449" i="29"/>
  <c r="BF449" i="29"/>
  <c r="AE449" i="29"/>
  <c r="GT449" i="29"/>
  <c r="FN449" i="29"/>
  <c r="EL449" i="29"/>
  <c r="DI449" i="29"/>
  <c r="CE449" i="29"/>
  <c r="BB449" i="29"/>
  <c r="AA449" i="29"/>
  <c r="AL449" i="29"/>
  <c r="BV449" i="29"/>
  <c r="DB449" i="29"/>
  <c r="EK449" i="29"/>
  <c r="FQ449" i="29"/>
  <c r="HC449" i="29"/>
  <c r="CE454" i="29"/>
  <c r="GB454" i="29"/>
  <c r="CM455" i="29"/>
  <c r="HD455" i="29"/>
  <c r="HP455" i="29"/>
  <c r="GU455" i="29"/>
  <c r="GA455" i="29"/>
  <c r="FG455" i="29"/>
  <c r="EM455" i="29"/>
  <c r="DS455" i="29"/>
  <c r="CY455" i="29"/>
  <c r="CE455" i="29"/>
  <c r="BK455" i="29"/>
  <c r="AQ455" i="29"/>
  <c r="W455" i="29"/>
  <c r="HO455" i="29"/>
  <c r="GT455" i="29"/>
  <c r="FZ455" i="29"/>
  <c r="FF455" i="29"/>
  <c r="EL455" i="29"/>
  <c r="DR455" i="29"/>
  <c r="CX455" i="29"/>
  <c r="CD455" i="29"/>
  <c r="BJ455" i="29"/>
  <c r="AP455" i="29"/>
  <c r="V455" i="29"/>
  <c r="HB455" i="29"/>
  <c r="GF455" i="29"/>
  <c r="FJ455" i="29"/>
  <c r="EN455" i="29"/>
  <c r="DP455" i="29"/>
  <c r="CT455" i="29"/>
  <c r="BX455" i="29"/>
  <c r="BB455" i="29"/>
  <c r="AF455" i="29"/>
  <c r="J455" i="29"/>
  <c r="HA455" i="29"/>
  <c r="GE455" i="29"/>
  <c r="FI455" i="29"/>
  <c r="EK455" i="29"/>
  <c r="DO455" i="29"/>
  <c r="CS455" i="29"/>
  <c r="BW455" i="29"/>
  <c r="BA455" i="29"/>
  <c r="AE455" i="29"/>
  <c r="I455" i="29"/>
  <c r="GW455" i="29"/>
  <c r="FY455" i="29"/>
  <c r="FC455" i="29"/>
  <c r="EG455" i="29"/>
  <c r="DK455" i="29"/>
  <c r="CO455" i="29"/>
  <c r="BS455" i="29"/>
  <c r="AW455" i="29"/>
  <c r="AA455" i="29"/>
  <c r="HE455" i="29"/>
  <c r="GC455" i="29"/>
  <c r="FA455" i="29"/>
  <c r="EB455" i="29"/>
  <c r="DC455" i="29"/>
  <c r="CB455" i="29"/>
  <c r="BC455" i="29"/>
  <c r="AB455" i="29"/>
  <c r="HC455" i="29"/>
  <c r="GB455" i="29"/>
  <c r="EZ455" i="29"/>
  <c r="EA455" i="29"/>
  <c r="DB455" i="29"/>
  <c r="CA455" i="29"/>
  <c r="AZ455" i="29"/>
  <c r="Z455" i="29"/>
  <c r="GY455" i="29"/>
  <c r="FW455" i="29"/>
  <c r="EX455" i="29"/>
  <c r="DY455" i="29"/>
  <c r="CZ455" i="29"/>
  <c r="BY455" i="29"/>
  <c r="AX455" i="29"/>
  <c r="X455" i="29"/>
  <c r="GV455" i="29"/>
  <c r="FU455" i="29"/>
  <c r="EV455" i="29"/>
  <c r="DW455" i="29"/>
  <c r="CV455" i="29"/>
  <c r="BU455" i="29"/>
  <c r="AU455" i="29"/>
  <c r="T455" i="29"/>
  <c r="GS455" i="29"/>
  <c r="FT455" i="29"/>
  <c r="EU455" i="29"/>
  <c r="DV455" i="29"/>
  <c r="CU455" i="29"/>
  <c r="BT455" i="29"/>
  <c r="AT455" i="29"/>
  <c r="S455" i="29"/>
  <c r="GZ455" i="29"/>
  <c r="FP455" i="29"/>
  <c r="EH455" i="29"/>
  <c r="DA455" i="29"/>
  <c r="BO455" i="29"/>
  <c r="AI455" i="29"/>
  <c r="GX455" i="29"/>
  <c r="FO455" i="29"/>
  <c r="EF455" i="29"/>
  <c r="CW455" i="29"/>
  <c r="BN455" i="29"/>
  <c r="AH455" i="29"/>
  <c r="GR455" i="29"/>
  <c r="FN455" i="29"/>
  <c r="EE455" i="29"/>
  <c r="CR455" i="29"/>
  <c r="BM455" i="29"/>
  <c r="AG455" i="29"/>
  <c r="GQ455" i="29"/>
  <c r="FM455" i="29"/>
  <c r="ED455" i="29"/>
  <c r="CQ455" i="29"/>
  <c r="BL455" i="29"/>
  <c r="AD455" i="29"/>
  <c r="HQ455" i="29"/>
  <c r="GJ455" i="29"/>
  <c r="EY455" i="29"/>
  <c r="DN455" i="29"/>
  <c r="CI455" i="29"/>
  <c r="AY455" i="29"/>
  <c r="O455" i="29"/>
  <c r="HG455" i="29"/>
  <c r="FE455" i="29"/>
  <c r="DJ455" i="29"/>
  <c r="BQ455" i="29"/>
  <c r="R455" i="29"/>
  <c r="HF455" i="29"/>
  <c r="FD455" i="29"/>
  <c r="DI455" i="29"/>
  <c r="BP455" i="29"/>
  <c r="Q455" i="29"/>
  <c r="GN455" i="29"/>
  <c r="ET455" i="29"/>
  <c r="DF455" i="29"/>
  <c r="BG455" i="29"/>
  <c r="M455" i="29"/>
  <c r="GL455" i="29"/>
  <c r="ER455" i="29"/>
  <c r="DD455" i="29"/>
  <c r="BE455" i="29"/>
  <c r="K455" i="29"/>
  <c r="GH455" i="29"/>
  <c r="DZ455" i="29"/>
  <c r="BZ455" i="29"/>
  <c r="N455" i="29"/>
  <c r="GG455" i="29"/>
  <c r="DX455" i="29"/>
  <c r="BV455" i="29"/>
  <c r="L455" i="29"/>
  <c r="GD455" i="29"/>
  <c r="DU455" i="29"/>
  <c r="BR455" i="29"/>
  <c r="H455" i="29"/>
  <c r="FV455" i="29"/>
  <c r="DQ455" i="29"/>
  <c r="BH455" i="29"/>
  <c r="FS455" i="29"/>
  <c r="DM455" i="29"/>
  <c r="BF455" i="29"/>
  <c r="FR455" i="29"/>
  <c r="DL455" i="29"/>
  <c r="BD455" i="29"/>
  <c r="FQ455" i="29"/>
  <c r="DH455" i="29"/>
  <c r="AV455" i="29"/>
  <c r="GP455" i="29"/>
  <c r="EP455" i="29"/>
  <c r="CJ455" i="29"/>
  <c r="AJ455" i="29"/>
  <c r="CN455" i="29"/>
  <c r="GO455" i="29"/>
  <c r="M447" i="29"/>
  <c r="AS447" i="29"/>
  <c r="BZ447" i="29"/>
  <c r="DG447" i="29"/>
  <c r="ET447" i="29"/>
  <c r="FX447" i="29"/>
  <c r="HG447" i="29"/>
  <c r="I449" i="29"/>
  <c r="AR449" i="29"/>
  <c r="BX449" i="29"/>
  <c r="DF449" i="29"/>
  <c r="EO449" i="29"/>
  <c r="GA449" i="29"/>
  <c r="HE449" i="29"/>
  <c r="CI454" i="29"/>
  <c r="P455" i="29"/>
  <c r="CP455" i="29"/>
  <c r="HH455" i="29"/>
  <c r="GZ445" i="29"/>
  <c r="GF445" i="29"/>
  <c r="FL445" i="29"/>
  <c r="ER445" i="29"/>
  <c r="DX445" i="29"/>
  <c r="DD445" i="29"/>
  <c r="CJ445" i="29"/>
  <c r="BP445" i="29"/>
  <c r="AV445" i="29"/>
  <c r="AB445" i="29"/>
  <c r="H445" i="29"/>
  <c r="GY445" i="29"/>
  <c r="GE445" i="29"/>
  <c r="FK445" i="29"/>
  <c r="EQ445" i="29"/>
  <c r="DW445" i="29"/>
  <c r="DC445" i="29"/>
  <c r="HM445" i="29"/>
  <c r="GQ445" i="29"/>
  <c r="FU445" i="29"/>
  <c r="EY445" i="29"/>
  <c r="EC445" i="29"/>
  <c r="DG445" i="29"/>
  <c r="CK445" i="29"/>
  <c r="BO445" i="29"/>
  <c r="AT445" i="29"/>
  <c r="Y445" i="29"/>
  <c r="GU445" i="29"/>
  <c r="FX445" i="29"/>
  <c r="FA445" i="29"/>
  <c r="ED445" i="29"/>
  <c r="DF445" i="29"/>
  <c r="CH445" i="29"/>
  <c r="BL445" i="29"/>
  <c r="AP445" i="29"/>
  <c r="T445" i="29"/>
  <c r="HK445" i="29"/>
  <c r="GN445" i="29"/>
  <c r="FQ445" i="29"/>
  <c r="ET445" i="29"/>
  <c r="DU445" i="29"/>
  <c r="CX445" i="29"/>
  <c r="CB445" i="29"/>
  <c r="BF445" i="29"/>
  <c r="AJ445" i="29"/>
  <c r="N445" i="29"/>
  <c r="HQ445" i="29"/>
  <c r="GR445" i="29"/>
  <c r="FR445" i="29"/>
  <c r="EP445" i="29"/>
  <c r="DQ445" i="29"/>
  <c r="CR445" i="29"/>
  <c r="BT445" i="29"/>
  <c r="AU445" i="29"/>
  <c r="V445" i="29"/>
  <c r="HP445" i="29"/>
  <c r="GP445" i="29"/>
  <c r="FP445" i="29"/>
  <c r="EO445" i="29"/>
  <c r="DP445" i="29"/>
  <c r="CQ445" i="29"/>
  <c r="BS445" i="29"/>
  <c r="AS445" i="29"/>
  <c r="U445" i="29"/>
  <c r="HJ445" i="29"/>
  <c r="GK445" i="29"/>
  <c r="FJ445" i="29"/>
  <c r="EK445" i="29"/>
  <c r="DL445" i="29"/>
  <c r="CM445" i="29"/>
  <c r="BM445" i="29"/>
  <c r="AN445" i="29"/>
  <c r="P445" i="29"/>
  <c r="AI445" i="29"/>
  <c r="BK445" i="29"/>
  <c r="CP445" i="29"/>
  <c r="DT445" i="29"/>
  <c r="EZ445" i="29"/>
  <c r="GC445" i="29"/>
  <c r="HG445" i="29"/>
  <c r="N447" i="29"/>
  <c r="AT447" i="29"/>
  <c r="CB447" i="29"/>
  <c r="DK447" i="29"/>
  <c r="EU447" i="29"/>
  <c r="FY447" i="29"/>
  <c r="HH447" i="29"/>
  <c r="J449" i="29"/>
  <c r="AT449" i="29"/>
  <c r="BY449" i="29"/>
  <c r="DH449" i="29"/>
  <c r="EP449" i="29"/>
  <c r="GB449" i="29"/>
  <c r="HF449" i="29"/>
  <c r="HG454" i="29"/>
  <c r="GM454" i="29"/>
  <c r="FS454" i="29"/>
  <c r="EY454" i="29"/>
  <c r="EE454" i="29"/>
  <c r="DK454" i="29"/>
  <c r="CQ454" i="29"/>
  <c r="BW454" i="29"/>
  <c r="BC454" i="29"/>
  <c r="AI454" i="29"/>
  <c r="O454" i="29"/>
  <c r="HF454" i="29"/>
  <c r="GL454" i="29"/>
  <c r="FR454" i="29"/>
  <c r="EX454" i="29"/>
  <c r="ED454" i="29"/>
  <c r="DJ454" i="29"/>
  <c r="CP454" i="29"/>
  <c r="BV454" i="29"/>
  <c r="BB454" i="29"/>
  <c r="AH454" i="29"/>
  <c r="N454" i="29"/>
  <c r="HH454" i="29"/>
  <c r="GJ454" i="29"/>
  <c r="FN454" i="29"/>
  <c r="ER454" i="29"/>
  <c r="DV454" i="29"/>
  <c r="CZ454" i="29"/>
  <c r="CD454" i="29"/>
  <c r="BH454" i="29"/>
  <c r="AL454" i="29"/>
  <c r="P454" i="29"/>
  <c r="HE454" i="29"/>
  <c r="GI454" i="29"/>
  <c r="FM454" i="29"/>
  <c r="EQ454" i="29"/>
  <c r="DU454" i="29"/>
  <c r="CY454" i="29"/>
  <c r="CC454" i="29"/>
  <c r="BG454" i="29"/>
  <c r="AK454" i="29"/>
  <c r="M454" i="29"/>
  <c r="HA454" i="29"/>
  <c r="GE454" i="29"/>
  <c r="FI454" i="29"/>
  <c r="EM454" i="29"/>
  <c r="DQ454" i="29"/>
  <c r="CU454" i="29"/>
  <c r="BY454" i="29"/>
  <c r="BA454" i="29"/>
  <c r="AE454" i="29"/>
  <c r="I454" i="29"/>
  <c r="HO454" i="29"/>
  <c r="GP454" i="29"/>
  <c r="FO454" i="29"/>
  <c r="EN454" i="29"/>
  <c r="DN454" i="29"/>
  <c r="CM454" i="29"/>
  <c r="BN454" i="29"/>
  <c r="AO454" i="29"/>
  <c r="L454" i="29"/>
  <c r="HN454" i="29"/>
  <c r="GO454" i="29"/>
  <c r="FL454" i="29"/>
  <c r="EL454" i="29"/>
  <c r="DM454" i="29"/>
  <c r="CL454" i="29"/>
  <c r="BM454" i="29"/>
  <c r="AN454" i="29"/>
  <c r="K454" i="29"/>
  <c r="HL454" i="29"/>
  <c r="GK454" i="29"/>
  <c r="FJ454" i="29"/>
  <c r="EJ454" i="29"/>
  <c r="DI454" i="29"/>
  <c r="CJ454" i="29"/>
  <c r="BK454" i="29"/>
  <c r="AJ454" i="29"/>
  <c r="H454" i="29"/>
  <c r="HJ454" i="29"/>
  <c r="GG454" i="29"/>
  <c r="FG454" i="29"/>
  <c r="EH454" i="29"/>
  <c r="DG454" i="29"/>
  <c r="CH454" i="29"/>
  <c r="BI454" i="29"/>
  <c r="AF454" i="29"/>
  <c r="HI454" i="29"/>
  <c r="GF454" i="29"/>
  <c r="FF454" i="29"/>
  <c r="EG454" i="29"/>
  <c r="DF454" i="29"/>
  <c r="CG454" i="29"/>
  <c r="BF454" i="29"/>
  <c r="AD454" i="29"/>
  <c r="GU454" i="29"/>
  <c r="FK454" i="29"/>
  <c r="EA454" i="29"/>
  <c r="CT454" i="29"/>
  <c r="BL454" i="29"/>
  <c r="Z454" i="29"/>
  <c r="GT454" i="29"/>
  <c r="FH454" i="29"/>
  <c r="DZ454" i="29"/>
  <c r="CS454" i="29"/>
  <c r="BJ454" i="29"/>
  <c r="Y454" i="29"/>
  <c r="GS454" i="29"/>
  <c r="FE454" i="29"/>
  <c r="DY454" i="29"/>
  <c r="CR454" i="29"/>
  <c r="BE454" i="29"/>
  <c r="X454" i="29"/>
  <c r="GR454" i="29"/>
  <c r="FD454" i="29"/>
  <c r="DX454" i="29"/>
  <c r="CO454" i="29"/>
  <c r="BD454" i="29"/>
  <c r="W454" i="29"/>
  <c r="HM454" i="29"/>
  <c r="GA454" i="29"/>
  <c r="EU454" i="29"/>
  <c r="DL454" i="29"/>
  <c r="CA454" i="29"/>
  <c r="AT454" i="29"/>
  <c r="J454" i="29"/>
  <c r="GW454" i="29"/>
  <c r="EZ454" i="29"/>
  <c r="DD454" i="29"/>
  <c r="BP454" i="29"/>
  <c r="S454" i="29"/>
  <c r="GV454" i="29"/>
  <c r="EW454" i="29"/>
  <c r="DC454" i="29"/>
  <c r="BO454" i="29"/>
  <c r="R454" i="29"/>
  <c r="GH454" i="29"/>
  <c r="ES454" i="29"/>
  <c r="CX454" i="29"/>
  <c r="AX454" i="29"/>
  <c r="GC454" i="29"/>
  <c r="EO454" i="29"/>
  <c r="CV454" i="29"/>
  <c r="AV454" i="29"/>
  <c r="FU454" i="29"/>
  <c r="DO454" i="29"/>
  <c r="AY454" i="29"/>
  <c r="FT454" i="29"/>
  <c r="DH454" i="29"/>
  <c r="AW454" i="29"/>
  <c r="HQ454" i="29"/>
  <c r="FQ454" i="29"/>
  <c r="DE454" i="29"/>
  <c r="AU454" i="29"/>
  <c r="HK454" i="29"/>
  <c r="FC454" i="29"/>
  <c r="DA454" i="29"/>
  <c r="AR454" i="29"/>
  <c r="HD454" i="29"/>
  <c r="FB454" i="29"/>
  <c r="CW454" i="29"/>
  <c r="AQ454" i="29"/>
  <c r="HC454" i="29"/>
  <c r="FA454" i="29"/>
  <c r="CN454" i="29"/>
  <c r="AP454" i="29"/>
  <c r="HB454" i="29"/>
  <c r="EV454" i="29"/>
  <c r="CK454" i="29"/>
  <c r="AM454" i="29"/>
  <c r="FZ454" i="29"/>
  <c r="DW454" i="29"/>
  <c r="BT454" i="29"/>
  <c r="Q454" i="29"/>
  <c r="DB454" i="29"/>
  <c r="GQ454" i="29"/>
  <c r="U455" i="29"/>
  <c r="DE455" i="29"/>
  <c r="HI455" i="29"/>
  <c r="HI447" i="29"/>
  <c r="K449" i="29"/>
  <c r="AU449" i="29"/>
  <c r="BZ449" i="29"/>
  <c r="DJ449" i="29"/>
  <c r="ES449" i="29"/>
  <c r="GC449" i="29"/>
  <c r="HG449" i="29"/>
  <c r="Y455" i="29"/>
  <c r="DG455" i="29"/>
  <c r="HJ455" i="29"/>
  <c r="HQ439" i="29"/>
  <c r="GW439" i="29"/>
  <c r="GC439" i="29"/>
  <c r="FI439" i="29"/>
  <c r="EO439" i="29"/>
  <c r="DU439" i="29"/>
  <c r="DA439" i="29"/>
  <c r="CG439" i="29"/>
  <c r="BM439" i="29"/>
  <c r="AS439" i="29"/>
  <c r="Y439" i="29"/>
  <c r="HP439" i="29"/>
  <c r="GV439" i="29"/>
  <c r="GB439" i="29"/>
  <c r="FH439" i="29"/>
  <c r="EN439" i="29"/>
  <c r="DT439" i="29"/>
  <c r="CZ439" i="29"/>
  <c r="CF439" i="29"/>
  <c r="BL439" i="29"/>
  <c r="AR439" i="29"/>
  <c r="X439" i="29"/>
  <c r="AC439" i="29"/>
  <c r="AY439" i="29"/>
  <c r="BU439" i="29"/>
  <c r="CQ439" i="29"/>
  <c r="DM439" i="29"/>
  <c r="EI439" i="29"/>
  <c r="FE439" i="29"/>
  <c r="GA439" i="29"/>
  <c r="GY439" i="29"/>
  <c r="J445" i="29"/>
  <c r="AL445" i="29"/>
  <c r="BQ445" i="29"/>
  <c r="CT445" i="29"/>
  <c r="DY445" i="29"/>
  <c r="FC445" i="29"/>
  <c r="GG445" i="29"/>
  <c r="HI445" i="29"/>
  <c r="HH446" i="29"/>
  <c r="GN446" i="29"/>
  <c r="FT446" i="29"/>
  <c r="EZ446" i="29"/>
  <c r="EF446" i="29"/>
  <c r="DL446" i="29"/>
  <c r="CR446" i="29"/>
  <c r="BX446" i="29"/>
  <c r="BD446" i="29"/>
  <c r="AJ446" i="29"/>
  <c r="P446" i="29"/>
  <c r="HG446" i="29"/>
  <c r="GM446" i="29"/>
  <c r="FS446" i="29"/>
  <c r="EY446" i="29"/>
  <c r="EE446" i="29"/>
  <c r="DK446" i="29"/>
  <c r="CQ446" i="29"/>
  <c r="BW446" i="29"/>
  <c r="BC446" i="29"/>
  <c r="AI446" i="29"/>
  <c r="O446" i="29"/>
  <c r="HI446" i="29"/>
  <c r="GK446" i="29"/>
  <c r="FO446" i="29"/>
  <c r="ES446" i="29"/>
  <c r="DW446" i="29"/>
  <c r="DA446" i="29"/>
  <c r="CE446" i="29"/>
  <c r="BI446" i="29"/>
  <c r="AM446" i="29"/>
  <c r="Q446" i="29"/>
  <c r="HD446" i="29"/>
  <c r="GH446" i="29"/>
  <c r="FL446" i="29"/>
  <c r="EP446" i="29"/>
  <c r="HJ446" i="29"/>
  <c r="GI446" i="29"/>
  <c r="FJ446" i="29"/>
  <c r="EL446" i="29"/>
  <c r="DO446" i="29"/>
  <c r="CP446" i="29"/>
  <c r="BS446" i="29"/>
  <c r="AV446" i="29"/>
  <c r="Y446" i="29"/>
  <c r="GZ446" i="29"/>
  <c r="GB446" i="29"/>
  <c r="FD446" i="29"/>
  <c r="ED446" i="29"/>
  <c r="DG446" i="29"/>
  <c r="CJ446" i="29"/>
  <c r="BM446" i="29"/>
  <c r="AP446" i="29"/>
  <c r="S446" i="29"/>
  <c r="HL446" i="29"/>
  <c r="GG446" i="29"/>
  <c r="FG446" i="29"/>
  <c r="EG446" i="29"/>
  <c r="DE446" i="29"/>
  <c r="CF446" i="29"/>
  <c r="BF446" i="29"/>
  <c r="AE446" i="29"/>
  <c r="HK446" i="29"/>
  <c r="GF446" i="29"/>
  <c r="FF446" i="29"/>
  <c r="EC446" i="29"/>
  <c r="DD446" i="29"/>
  <c r="CD446" i="29"/>
  <c r="BE446" i="29"/>
  <c r="AD446" i="29"/>
  <c r="HB446" i="29"/>
  <c r="GA446" i="29"/>
  <c r="FA446" i="29"/>
  <c r="DY446" i="29"/>
  <c r="CY446" i="29"/>
  <c r="BZ446" i="29"/>
  <c r="AY446" i="29"/>
  <c r="Z446" i="29"/>
  <c r="AK446" i="29"/>
  <c r="BO446" i="29"/>
  <c r="CT446" i="29"/>
  <c r="DV446" i="29"/>
  <c r="FC446" i="29"/>
  <c r="GL446" i="29"/>
  <c r="HQ446" i="29"/>
  <c r="P447" i="29"/>
  <c r="AV447" i="29"/>
  <c r="CD447" i="29"/>
  <c r="DM447" i="29"/>
  <c r="EW447" i="29"/>
  <c r="GC447" i="29"/>
  <c r="HK447" i="29"/>
  <c r="M449" i="29"/>
  <c r="AW449" i="29"/>
  <c r="CC449" i="29"/>
  <c r="DK449" i="29"/>
  <c r="EU449" i="29"/>
  <c r="GD449" i="29"/>
  <c r="HH449" i="29"/>
  <c r="U454" i="29"/>
  <c r="DR454" i="29"/>
  <c r="GY454" i="29"/>
  <c r="AC455" i="29"/>
  <c r="DT455" i="29"/>
  <c r="HK455" i="29"/>
  <c r="H439" i="29"/>
  <c r="AD439" i="29"/>
  <c r="AZ439" i="29"/>
  <c r="BV439" i="29"/>
  <c r="CR439" i="29"/>
  <c r="DN439" i="29"/>
  <c r="EJ439" i="29"/>
  <c r="FF439" i="29"/>
  <c r="GD439" i="29"/>
  <c r="GZ439" i="29"/>
  <c r="K445" i="29"/>
  <c r="AM445" i="29"/>
  <c r="BR445" i="29"/>
  <c r="CU445" i="29"/>
  <c r="DZ445" i="29"/>
  <c r="FD445" i="29"/>
  <c r="GH445" i="29"/>
  <c r="HL445" i="29"/>
  <c r="H446" i="29"/>
  <c r="AL446" i="29"/>
  <c r="BP446" i="29"/>
  <c r="CU446" i="29"/>
  <c r="DX446" i="29"/>
  <c r="FE446" i="29"/>
  <c r="GO446" i="29"/>
  <c r="Q447" i="29"/>
  <c r="AX447" i="29"/>
  <c r="CI447" i="29"/>
  <c r="DP447" i="29"/>
  <c r="EX447" i="29"/>
  <c r="GF447" i="29"/>
  <c r="HL447" i="29"/>
  <c r="N449" i="29"/>
  <c r="AX449" i="29"/>
  <c r="CD449" i="29"/>
  <c r="DL449" i="29"/>
  <c r="EX449" i="29"/>
  <c r="GE449" i="29"/>
  <c r="HI449" i="29"/>
  <c r="V454" i="29"/>
  <c r="DS454" i="29"/>
  <c r="GZ454" i="29"/>
  <c r="AK455" i="29"/>
  <c r="EC455" i="29"/>
  <c r="HL455" i="29"/>
  <c r="HH438" i="29"/>
  <c r="GN438" i="29"/>
  <c r="FT438" i="29"/>
  <c r="EZ438" i="29"/>
  <c r="EF438" i="29"/>
  <c r="DL438" i="29"/>
  <c r="CR438" i="29"/>
  <c r="BX438" i="29"/>
  <c r="BD438" i="29"/>
  <c r="AJ438" i="29"/>
  <c r="P438" i="29"/>
  <c r="AB438" i="29"/>
  <c r="AW438" i="29"/>
  <c r="BR438" i="29"/>
  <c r="CM438" i="29"/>
  <c r="DH438" i="29"/>
  <c r="EC438" i="29"/>
  <c r="EX438" i="29"/>
  <c r="FS438" i="29"/>
  <c r="GO438" i="29"/>
  <c r="HJ438" i="29"/>
  <c r="I439" i="29"/>
  <c r="AE439" i="29"/>
  <c r="BA439" i="29"/>
  <c r="BW439" i="29"/>
  <c r="CS439" i="29"/>
  <c r="DO439" i="29"/>
  <c r="EK439" i="29"/>
  <c r="FG439" i="29"/>
  <c r="GE439" i="29"/>
  <c r="HA439" i="29"/>
  <c r="HB442" i="29"/>
  <c r="GH442" i="29"/>
  <c r="FN442" i="29"/>
  <c r="HH442" i="29"/>
  <c r="GM442" i="29"/>
  <c r="FR442" i="29"/>
  <c r="EW442" i="29"/>
  <c r="EC442" i="29"/>
  <c r="DI442" i="29"/>
  <c r="CO442" i="29"/>
  <c r="BU442" i="29"/>
  <c r="BA442" i="29"/>
  <c r="AG442" i="29"/>
  <c r="M442" i="29"/>
  <c r="HI442" i="29"/>
  <c r="GL442" i="29"/>
  <c r="FP442" i="29"/>
  <c r="ET442" i="29"/>
  <c r="DY442" i="29"/>
  <c r="DD442" i="29"/>
  <c r="CI442" i="29"/>
  <c r="BN442" i="29"/>
  <c r="AS442" i="29"/>
  <c r="X442" i="29"/>
  <c r="HG442" i="29"/>
  <c r="GK442" i="29"/>
  <c r="FO442" i="29"/>
  <c r="ES442" i="29"/>
  <c r="DX442" i="29"/>
  <c r="DC442" i="29"/>
  <c r="CH442" i="29"/>
  <c r="BM442" i="29"/>
  <c r="AR442" i="29"/>
  <c r="W442" i="29"/>
  <c r="HC442" i="29"/>
  <c r="GF442" i="29"/>
  <c r="FJ442" i="29"/>
  <c r="EO442" i="29"/>
  <c r="DT442" i="29"/>
  <c r="CY442" i="29"/>
  <c r="CD442" i="29"/>
  <c r="BI442" i="29"/>
  <c r="AN442" i="29"/>
  <c r="AD442" i="29"/>
  <c r="BC442" i="29"/>
  <c r="CA442" i="29"/>
  <c r="CZ442" i="29"/>
  <c r="DZ442" i="29"/>
  <c r="EY442" i="29"/>
  <c r="FX442" i="29"/>
  <c r="GW442" i="29"/>
  <c r="L445" i="29"/>
  <c r="AO445" i="29"/>
  <c r="BU445" i="29"/>
  <c r="CV445" i="29"/>
  <c r="EA445" i="29"/>
  <c r="FE445" i="29"/>
  <c r="GI445" i="29"/>
  <c r="HN445" i="29"/>
  <c r="I446" i="29"/>
  <c r="AN446" i="29"/>
  <c r="BQ446" i="29"/>
  <c r="CV446" i="29"/>
  <c r="DZ446" i="29"/>
  <c r="FH446" i="29"/>
  <c r="GP446" i="29"/>
  <c r="S447" i="29"/>
  <c r="AY447" i="29"/>
  <c r="CK447" i="29"/>
  <c r="DU447" i="29"/>
  <c r="EY447" i="29"/>
  <c r="GH447" i="29"/>
  <c r="HM447" i="29"/>
  <c r="O449" i="29"/>
  <c r="AY449" i="29"/>
  <c r="CF449" i="29"/>
  <c r="DR449" i="29"/>
  <c r="EZ449" i="29"/>
  <c r="GF449" i="29"/>
  <c r="HN449" i="29"/>
  <c r="AA454" i="29"/>
  <c r="DT454" i="29"/>
  <c r="HP454" i="29"/>
  <c r="AL455" i="29"/>
  <c r="EI455" i="29"/>
  <c r="HM455" i="29"/>
  <c r="HP453" i="29"/>
  <c r="AZ453" i="29"/>
  <c r="CS453" i="29"/>
  <c r="ER453" i="29"/>
  <c r="HA453" i="29"/>
  <c r="BA453" i="29"/>
  <c r="CT453" i="29"/>
  <c r="ET453" i="29"/>
  <c r="HB453" i="29"/>
  <c r="HL453" i="29"/>
  <c r="GR453" i="29"/>
  <c r="FX453" i="29"/>
  <c r="FD453" i="29"/>
  <c r="EJ453" i="29"/>
  <c r="DP453" i="29"/>
  <c r="CV453" i="29"/>
  <c r="CB453" i="29"/>
  <c r="BH453" i="29"/>
  <c r="AN453" i="29"/>
  <c r="T453" i="29"/>
  <c r="HK453" i="29"/>
  <c r="GQ453" i="29"/>
  <c r="FW453" i="29"/>
  <c r="FC453" i="29"/>
  <c r="EI453" i="29"/>
  <c r="DO453" i="29"/>
  <c r="HG453" i="29"/>
  <c r="GM453" i="29"/>
  <c r="FS453" i="29"/>
  <c r="EY453" i="29"/>
  <c r="EE453" i="29"/>
  <c r="DK453" i="29"/>
  <c r="CQ453" i="29"/>
  <c r="BW453" i="29"/>
  <c r="BC453" i="29"/>
  <c r="AI453" i="29"/>
  <c r="O453" i="29"/>
  <c r="GZ453" i="29"/>
  <c r="GC453" i="29"/>
  <c r="FF453" i="29"/>
  <c r="EG453" i="29"/>
  <c r="DI453" i="29"/>
  <c r="CM453" i="29"/>
  <c r="BQ453" i="29"/>
  <c r="AU453" i="29"/>
  <c r="Y453" i="29"/>
  <c r="GY453" i="29"/>
  <c r="GB453" i="29"/>
  <c r="FE453" i="29"/>
  <c r="EF453" i="29"/>
  <c r="DH453" i="29"/>
  <c r="CL453" i="29"/>
  <c r="BP453" i="29"/>
  <c r="AT453" i="29"/>
  <c r="X453" i="29"/>
  <c r="GW453" i="29"/>
  <c r="FZ453" i="29"/>
  <c r="FA453" i="29"/>
  <c r="EC453" i="29"/>
  <c r="DF453" i="29"/>
  <c r="CJ453" i="29"/>
  <c r="BN453" i="29"/>
  <c r="AR453" i="29"/>
  <c r="V453" i="29"/>
  <c r="GU453" i="29"/>
  <c r="FV453" i="29"/>
  <c r="EX453" i="29"/>
  <c r="EA453" i="29"/>
  <c r="DD453" i="29"/>
  <c r="CH453" i="29"/>
  <c r="BL453" i="29"/>
  <c r="AP453" i="29"/>
  <c r="S453" i="29"/>
  <c r="HQ453" i="29"/>
  <c r="GT453" i="29"/>
  <c r="FU453" i="29"/>
  <c r="EW453" i="29"/>
  <c r="DZ453" i="29"/>
  <c r="DC453" i="29"/>
  <c r="CG453" i="29"/>
  <c r="BK453" i="29"/>
  <c r="AO453" i="29"/>
  <c r="R453" i="29"/>
  <c r="GP453" i="29"/>
  <c r="FM453" i="29"/>
  <c r="EK453" i="29"/>
  <c r="DA453" i="29"/>
  <c r="BY453" i="29"/>
  <c r="AW453" i="29"/>
  <c r="P453" i="29"/>
  <c r="GO453" i="29"/>
  <c r="FL453" i="29"/>
  <c r="EH453" i="29"/>
  <c r="CZ453" i="29"/>
  <c r="BX453" i="29"/>
  <c r="AV453" i="29"/>
  <c r="N453" i="29"/>
  <c r="GN453" i="29"/>
  <c r="FK453" i="29"/>
  <c r="ED453" i="29"/>
  <c r="CY453" i="29"/>
  <c r="BV453" i="29"/>
  <c r="AS453" i="29"/>
  <c r="M453" i="29"/>
  <c r="GL453" i="29"/>
  <c r="FJ453" i="29"/>
  <c r="EB453" i="29"/>
  <c r="CX453" i="29"/>
  <c r="BU453" i="29"/>
  <c r="AQ453" i="29"/>
  <c r="L453" i="29"/>
  <c r="HH453" i="29"/>
  <c r="GE453" i="29"/>
  <c r="EU453" i="29"/>
  <c r="DS453" i="29"/>
  <c r="CO453" i="29"/>
  <c r="BI453" i="29"/>
  <c r="AF453" i="29"/>
  <c r="GV453" i="29"/>
  <c r="FB453" i="29"/>
  <c r="DN453" i="29"/>
  <c r="CA453" i="29"/>
  <c r="AJ453" i="29"/>
  <c r="GS453" i="29"/>
  <c r="EZ453" i="29"/>
  <c r="DM453" i="29"/>
  <c r="BZ453" i="29"/>
  <c r="AH453" i="29"/>
  <c r="GI453" i="29"/>
  <c r="ES453" i="29"/>
  <c r="DG453" i="29"/>
  <c r="BR453" i="29"/>
  <c r="AD453" i="29"/>
  <c r="GG453" i="29"/>
  <c r="EQ453" i="29"/>
  <c r="DB453" i="29"/>
  <c r="BM453" i="29"/>
  <c r="AB453" i="29"/>
  <c r="BB453" i="29"/>
  <c r="CU453" i="29"/>
  <c r="EV453" i="29"/>
  <c r="HC453" i="29"/>
  <c r="FH453" i="29"/>
  <c r="HE453" i="29"/>
  <c r="J453" i="29"/>
  <c r="BF453" i="29"/>
  <c r="DJ453" i="29"/>
  <c r="FI453" i="29"/>
  <c r="HF453" i="29"/>
  <c r="K453" i="29"/>
  <c r="BG453" i="29"/>
  <c r="DL453" i="29"/>
  <c r="FN453" i="29"/>
  <c r="HI453" i="29"/>
  <c r="HJ443" i="29"/>
  <c r="GP443" i="29"/>
  <c r="FV443" i="29"/>
  <c r="FB443" i="29"/>
  <c r="EH443" i="29"/>
  <c r="DN443" i="29"/>
  <c r="CT443" i="29"/>
  <c r="BZ443" i="29"/>
  <c r="BF443" i="29"/>
  <c r="AL443" i="29"/>
  <c r="R443" i="29"/>
  <c r="AB443" i="29"/>
  <c r="AW443" i="29"/>
  <c r="BR443" i="29"/>
  <c r="CM443" i="29"/>
  <c r="DH443" i="29"/>
  <c r="EC443" i="29"/>
  <c r="EX443" i="29"/>
  <c r="FS443" i="29"/>
  <c r="GN443" i="29"/>
  <c r="HI443" i="29"/>
  <c r="W452" i="29"/>
  <c r="AV452" i="29"/>
  <c r="BX452" i="29"/>
  <c r="CY452" i="29"/>
  <c r="DX452" i="29"/>
  <c r="EY452" i="29"/>
  <c r="GF452" i="29"/>
  <c r="HH452" i="29"/>
  <c r="CD460" i="29"/>
  <c r="EN460" i="29"/>
  <c r="HO460" i="29"/>
  <c r="EO460" i="29"/>
  <c r="HP460" i="29"/>
  <c r="CF460" i="29"/>
  <c r="EP460" i="29"/>
  <c r="HG460" i="29"/>
  <c r="GM460" i="29"/>
  <c r="FS460" i="29"/>
  <c r="EY460" i="29"/>
  <c r="EE460" i="29"/>
  <c r="DK460" i="29"/>
  <c r="CQ460" i="29"/>
  <c r="BW460" i="29"/>
  <c r="BC460" i="29"/>
  <c r="AI460" i="29"/>
  <c r="O460" i="29"/>
  <c r="HF460" i="29"/>
  <c r="GL460" i="29"/>
  <c r="FR460" i="29"/>
  <c r="EX460" i="29"/>
  <c r="ED460" i="29"/>
  <c r="DJ460" i="29"/>
  <c r="CP460" i="29"/>
  <c r="BV460" i="29"/>
  <c r="BB460" i="29"/>
  <c r="AH460" i="29"/>
  <c r="N460" i="29"/>
  <c r="HD460" i="29"/>
  <c r="GJ460" i="29"/>
  <c r="FP460" i="29"/>
  <c r="EV460" i="29"/>
  <c r="EB460" i="29"/>
  <c r="DH460" i="29"/>
  <c r="CN460" i="29"/>
  <c r="BT460" i="29"/>
  <c r="AZ460" i="29"/>
  <c r="AF460" i="29"/>
  <c r="L460" i="29"/>
  <c r="HB460" i="29"/>
  <c r="GH460" i="29"/>
  <c r="FN460" i="29"/>
  <c r="ET460" i="29"/>
  <c r="DZ460" i="29"/>
  <c r="DF460" i="29"/>
  <c r="CL460" i="29"/>
  <c r="BR460" i="29"/>
  <c r="AX460" i="29"/>
  <c r="AD460" i="29"/>
  <c r="J460" i="29"/>
  <c r="HA460" i="29"/>
  <c r="GG460" i="29"/>
  <c r="FM460" i="29"/>
  <c r="ES460" i="29"/>
  <c r="DY460" i="29"/>
  <c r="DE460" i="29"/>
  <c r="CK460" i="29"/>
  <c r="BQ460" i="29"/>
  <c r="AW460" i="29"/>
  <c r="AC460" i="29"/>
  <c r="I460" i="29"/>
  <c r="HE460" i="29"/>
  <c r="GC460" i="29"/>
  <c r="FD460" i="29"/>
  <c r="EC460" i="29"/>
  <c r="DA460" i="29"/>
  <c r="CB460" i="29"/>
  <c r="BA460" i="29"/>
  <c r="Y460" i="29"/>
  <c r="HC460" i="29"/>
  <c r="GB460" i="29"/>
  <c r="FC460" i="29"/>
  <c r="EA460" i="29"/>
  <c r="CZ460" i="29"/>
  <c r="CA460" i="29"/>
  <c r="AY460" i="29"/>
  <c r="X460" i="29"/>
  <c r="GY460" i="29"/>
  <c r="FZ460" i="29"/>
  <c r="FA460" i="29"/>
  <c r="DW460" i="29"/>
  <c r="CX460" i="29"/>
  <c r="BY460" i="29"/>
  <c r="AU460" i="29"/>
  <c r="V460" i="29"/>
  <c r="GW460" i="29"/>
  <c r="FX460" i="29"/>
  <c r="EW460" i="29"/>
  <c r="DU460" i="29"/>
  <c r="CV460" i="29"/>
  <c r="BU460" i="29"/>
  <c r="AS460" i="29"/>
  <c r="T460" i="29"/>
  <c r="GV460" i="29"/>
  <c r="FW460" i="29"/>
  <c r="EU460" i="29"/>
  <c r="DT460" i="29"/>
  <c r="CU460" i="29"/>
  <c r="BS460" i="29"/>
  <c r="AR460" i="29"/>
  <c r="S460" i="29"/>
  <c r="GX460" i="29"/>
  <c r="FO460" i="29"/>
  <c r="EI460" i="29"/>
  <c r="CW460" i="29"/>
  <c r="BL460" i="29"/>
  <c r="AE460" i="29"/>
  <c r="GU460" i="29"/>
  <c r="FL460" i="29"/>
  <c r="EH460" i="29"/>
  <c r="CT460" i="29"/>
  <c r="BK460" i="29"/>
  <c r="AB460" i="29"/>
  <c r="GS460" i="29"/>
  <c r="FJ460" i="29"/>
  <c r="EF460" i="29"/>
  <c r="CR460" i="29"/>
  <c r="BI460" i="29"/>
  <c r="Z460" i="29"/>
  <c r="GQ460" i="29"/>
  <c r="FH460" i="29"/>
  <c r="DV460" i="29"/>
  <c r="CM460" i="29"/>
  <c r="BG460" i="29"/>
  <c r="U460" i="29"/>
  <c r="GP460" i="29"/>
  <c r="FG460" i="29"/>
  <c r="DS460" i="29"/>
  <c r="CJ460" i="29"/>
  <c r="BF460" i="29"/>
  <c r="R460" i="29"/>
  <c r="HL460" i="29"/>
  <c r="FQ460" i="29"/>
  <c r="DP460" i="29"/>
  <c r="BZ460" i="29"/>
  <c r="AG460" i="29"/>
  <c r="HK460" i="29"/>
  <c r="FK460" i="29"/>
  <c r="DO460" i="29"/>
  <c r="BX460" i="29"/>
  <c r="AA460" i="29"/>
  <c r="HJ460" i="29"/>
  <c r="FI460" i="29"/>
  <c r="DN460" i="29"/>
  <c r="BP460" i="29"/>
  <c r="W460" i="29"/>
  <c r="HI460" i="29"/>
  <c r="FF460" i="29"/>
  <c r="DM460" i="29"/>
  <c r="BO460" i="29"/>
  <c r="Q460" i="29"/>
  <c r="HH460" i="29"/>
  <c r="FE460" i="29"/>
  <c r="DL460" i="29"/>
  <c r="BN460" i="29"/>
  <c r="P460" i="29"/>
  <c r="GZ460" i="29"/>
  <c r="FB460" i="29"/>
  <c r="DI460" i="29"/>
  <c r="BM460" i="29"/>
  <c r="M460" i="29"/>
  <c r="GT460" i="29"/>
  <c r="EZ460" i="29"/>
  <c r="DG460" i="29"/>
  <c r="BJ460" i="29"/>
  <c r="K460" i="29"/>
  <c r="CH460" i="29"/>
  <c r="ER460" i="29"/>
  <c r="H460" i="29"/>
  <c r="CI460" i="29"/>
  <c r="FT460" i="29"/>
  <c r="AJ460" i="29"/>
  <c r="CO460" i="29"/>
  <c r="FU460" i="29"/>
  <c r="HP451" i="29"/>
  <c r="GV451" i="29"/>
  <c r="GB451" i="29"/>
  <c r="FH451" i="29"/>
  <c r="EN451" i="29"/>
  <c r="DT451" i="29"/>
  <c r="CZ451" i="29"/>
  <c r="CF451" i="29"/>
  <c r="HO451" i="29"/>
  <c r="GT451" i="29"/>
  <c r="FY451" i="29"/>
  <c r="FD451" i="29"/>
  <c r="EI451" i="29"/>
  <c r="DN451" i="29"/>
  <c r="CS451" i="29"/>
  <c r="BX451" i="29"/>
  <c r="BD451" i="29"/>
  <c r="AJ451" i="29"/>
  <c r="P451" i="29"/>
  <c r="HN451" i="29"/>
  <c r="GS451" i="29"/>
  <c r="FX451" i="29"/>
  <c r="FC451" i="29"/>
  <c r="EH451" i="29"/>
  <c r="DM451" i="29"/>
  <c r="CR451" i="29"/>
  <c r="BW451" i="29"/>
  <c r="BC451" i="29"/>
  <c r="AI451" i="29"/>
  <c r="O451" i="29"/>
  <c r="HJ451" i="29"/>
  <c r="GO451" i="29"/>
  <c r="FT451" i="29"/>
  <c r="EY451" i="29"/>
  <c r="ED451" i="29"/>
  <c r="HI451" i="29"/>
  <c r="GN451" i="29"/>
  <c r="FS451" i="29"/>
  <c r="EX451" i="29"/>
  <c r="EC451" i="29"/>
  <c r="AC451" i="29"/>
  <c r="AY451" i="29"/>
  <c r="BU451" i="29"/>
  <c r="CT451" i="29"/>
  <c r="DQ451" i="29"/>
  <c r="EQ451" i="29"/>
  <c r="FP451" i="29"/>
  <c r="GQ451" i="29"/>
  <c r="AG452" i="29"/>
  <c r="BH452" i="29"/>
  <c r="CG452" i="29"/>
  <c r="DF452" i="29"/>
  <c r="EH452" i="29"/>
  <c r="FL452" i="29"/>
  <c r="GN452" i="29"/>
  <c r="HQ452" i="29"/>
  <c r="BA457" i="29"/>
  <c r="DF457" i="29"/>
  <c r="EU457" i="29"/>
  <c r="GR457" i="29"/>
  <c r="AK460" i="29"/>
  <c r="CS460" i="29"/>
  <c r="FV460" i="29"/>
  <c r="BV451" i="29"/>
  <c r="CU451" i="29"/>
  <c r="DR451" i="29"/>
  <c r="ER451" i="29"/>
  <c r="FQ451" i="29"/>
  <c r="GR451" i="29"/>
  <c r="AH452" i="29"/>
  <c r="BI452" i="29"/>
  <c r="CH452" i="29"/>
  <c r="DG452" i="29"/>
  <c r="EI452" i="29"/>
  <c r="FM452" i="29"/>
  <c r="GO452" i="29"/>
  <c r="GZ457" i="29"/>
  <c r="GF457" i="29"/>
  <c r="FL457" i="29"/>
  <c r="ER457" i="29"/>
  <c r="DX457" i="29"/>
  <c r="DD457" i="29"/>
  <c r="CJ457" i="29"/>
  <c r="BP457" i="29"/>
  <c r="AV457" i="29"/>
  <c r="AB457" i="29"/>
  <c r="H457" i="29"/>
  <c r="GX457" i="29"/>
  <c r="GD457" i="29"/>
  <c r="FJ457" i="29"/>
  <c r="EP457" i="29"/>
  <c r="DV457" i="29"/>
  <c r="DB457" i="29"/>
  <c r="CH457" i="29"/>
  <c r="BN457" i="29"/>
  <c r="AT457" i="29"/>
  <c r="Z457" i="29"/>
  <c r="HQ457" i="29"/>
  <c r="GW457" i="29"/>
  <c r="GC457" i="29"/>
  <c r="FI457" i="29"/>
  <c r="EO457" i="29"/>
  <c r="DU457" i="29"/>
  <c r="DA457" i="29"/>
  <c r="CG457" i="29"/>
  <c r="BM457" i="29"/>
  <c r="AS457" i="29"/>
  <c r="Y457" i="29"/>
  <c r="GV457" i="29"/>
  <c r="FY457" i="29"/>
  <c r="FB457" i="29"/>
  <c r="EE457" i="29"/>
  <c r="DH457" i="29"/>
  <c r="CK457" i="29"/>
  <c r="BK457" i="29"/>
  <c r="AN457" i="29"/>
  <c r="Q457" i="29"/>
  <c r="GU457" i="29"/>
  <c r="FX457" i="29"/>
  <c r="FA457" i="29"/>
  <c r="ED457" i="29"/>
  <c r="DG457" i="29"/>
  <c r="CI457" i="29"/>
  <c r="BJ457" i="29"/>
  <c r="AM457" i="29"/>
  <c r="P457" i="29"/>
  <c r="HN457" i="29"/>
  <c r="GQ457" i="29"/>
  <c r="FT457" i="29"/>
  <c r="EW457" i="29"/>
  <c r="DZ457" i="29"/>
  <c r="CZ457" i="29"/>
  <c r="CC457" i="29"/>
  <c r="BF457" i="29"/>
  <c r="AI457" i="29"/>
  <c r="L457" i="29"/>
  <c r="HM457" i="29"/>
  <c r="GP457" i="29"/>
  <c r="FS457" i="29"/>
  <c r="EV457" i="29"/>
  <c r="DY457" i="29"/>
  <c r="CY457" i="29"/>
  <c r="CB457" i="29"/>
  <c r="BE457" i="29"/>
  <c r="AH457" i="29"/>
  <c r="HP457" i="29"/>
  <c r="GM457" i="29"/>
  <c r="FK457" i="29"/>
  <c r="EH457" i="29"/>
  <c r="DE457" i="29"/>
  <c r="BY457" i="29"/>
  <c r="AX457" i="29"/>
  <c r="T457" i="29"/>
  <c r="HO457" i="29"/>
  <c r="GL457" i="29"/>
  <c r="FH457" i="29"/>
  <c r="EG457" i="29"/>
  <c r="DC457" i="29"/>
  <c r="BX457" i="29"/>
  <c r="AW457" i="29"/>
  <c r="S457" i="29"/>
  <c r="HI457" i="29"/>
  <c r="GH457" i="29"/>
  <c r="FD457" i="29"/>
  <c r="EA457" i="29"/>
  <c r="CU457" i="29"/>
  <c r="BT457" i="29"/>
  <c r="AP457" i="29"/>
  <c r="M457" i="29"/>
  <c r="HH457" i="29"/>
  <c r="GG457" i="29"/>
  <c r="FC457" i="29"/>
  <c r="DW457" i="29"/>
  <c r="CT457" i="29"/>
  <c r="BS457" i="29"/>
  <c r="AO457" i="29"/>
  <c r="K457" i="29"/>
  <c r="HE457" i="29"/>
  <c r="FU457" i="29"/>
  <c r="EK457" i="29"/>
  <c r="CW457" i="29"/>
  <c r="BO457" i="29"/>
  <c r="AD457" i="29"/>
  <c r="HD457" i="29"/>
  <c r="FR457" i="29"/>
  <c r="EJ457" i="29"/>
  <c r="CV457" i="29"/>
  <c r="BL457" i="29"/>
  <c r="AC457" i="29"/>
  <c r="HB457" i="29"/>
  <c r="FP457" i="29"/>
  <c r="EF457" i="29"/>
  <c r="CR457" i="29"/>
  <c r="BH457" i="29"/>
  <c r="X457" i="29"/>
  <c r="GY457" i="29"/>
  <c r="FN457" i="29"/>
  <c r="EB457" i="29"/>
  <c r="CP457" i="29"/>
  <c r="BD457" i="29"/>
  <c r="V457" i="29"/>
  <c r="GT457" i="29"/>
  <c r="FM457" i="29"/>
  <c r="DT457" i="29"/>
  <c r="CO457" i="29"/>
  <c r="BC457" i="29"/>
  <c r="U457" i="29"/>
  <c r="BB457" i="29"/>
  <c r="DI457" i="29"/>
  <c r="EX457" i="29"/>
  <c r="GS457" i="29"/>
  <c r="AL460" i="29"/>
  <c r="CY460" i="29"/>
  <c r="FY460" i="29"/>
  <c r="HD452" i="29"/>
  <c r="GJ452" i="29"/>
  <c r="FP452" i="29"/>
  <c r="EV452" i="29"/>
  <c r="EB452" i="29"/>
  <c r="DH452" i="29"/>
  <c r="CN452" i="29"/>
  <c r="BT452" i="29"/>
  <c r="AZ452" i="29"/>
  <c r="AF452" i="29"/>
  <c r="L452" i="29"/>
  <c r="GY452" i="29"/>
  <c r="GE452" i="29"/>
  <c r="FK452" i="29"/>
  <c r="EQ452" i="29"/>
  <c r="GZ452" i="29"/>
  <c r="GC452" i="29"/>
  <c r="FG452" i="29"/>
  <c r="EK452" i="29"/>
  <c r="DP452" i="29"/>
  <c r="CU452" i="29"/>
  <c r="BZ452" i="29"/>
  <c r="BE452" i="29"/>
  <c r="AJ452" i="29"/>
  <c r="O452" i="29"/>
  <c r="GX452" i="29"/>
  <c r="GB452" i="29"/>
  <c r="FF452" i="29"/>
  <c r="EJ452" i="29"/>
  <c r="DO452" i="29"/>
  <c r="CT452" i="29"/>
  <c r="BY452" i="29"/>
  <c r="BD452" i="29"/>
  <c r="AI452" i="29"/>
  <c r="N452" i="29"/>
  <c r="GV452" i="29"/>
  <c r="FZ452" i="29"/>
  <c r="FD452" i="29"/>
  <c r="HP452" i="29"/>
  <c r="GT452" i="29"/>
  <c r="FX452" i="29"/>
  <c r="FB452" i="29"/>
  <c r="EF452" i="29"/>
  <c r="DK452" i="29"/>
  <c r="CP452" i="29"/>
  <c r="BU452" i="29"/>
  <c r="AY452" i="29"/>
  <c r="AD452" i="29"/>
  <c r="I452" i="29"/>
  <c r="HO452" i="29"/>
  <c r="GS452" i="29"/>
  <c r="FW452" i="29"/>
  <c r="FA452" i="29"/>
  <c r="EE452" i="29"/>
  <c r="DJ452" i="29"/>
  <c r="CO452" i="29"/>
  <c r="BS452" i="29"/>
  <c r="AX452" i="29"/>
  <c r="AC452" i="29"/>
  <c r="H452" i="29"/>
  <c r="AK452" i="29"/>
  <c r="BJ452" i="29"/>
  <c r="CI452" i="29"/>
  <c r="DI452" i="29"/>
  <c r="EL452" i="29"/>
  <c r="FN452" i="29"/>
  <c r="GP452" i="29"/>
  <c r="AM460" i="29"/>
  <c r="DB460" i="29"/>
  <c r="GA460" i="29"/>
  <c r="J451" i="29"/>
  <c r="AF451" i="29"/>
  <c r="BB451" i="29"/>
  <c r="BZ451" i="29"/>
  <c r="CW451" i="29"/>
  <c r="DU451" i="29"/>
  <c r="ET451" i="29"/>
  <c r="FU451" i="29"/>
  <c r="GW451" i="29"/>
  <c r="J452" i="29"/>
  <c r="AL452" i="29"/>
  <c r="BK452" i="29"/>
  <c r="CJ452" i="29"/>
  <c r="DL452" i="29"/>
  <c r="EM452" i="29"/>
  <c r="FO452" i="29"/>
  <c r="GQ452" i="29"/>
  <c r="J457" i="29"/>
  <c r="BI457" i="29"/>
  <c r="DK457" i="29"/>
  <c r="EZ457" i="29"/>
  <c r="HC457" i="29"/>
  <c r="AN460" i="29"/>
  <c r="DC460" i="29"/>
  <c r="GD460" i="29"/>
  <c r="AN458" i="29"/>
  <c r="CF458" i="29"/>
  <c r="DQ458" i="29"/>
  <c r="FH458" i="29"/>
  <c r="HD458" i="29"/>
  <c r="AO458" i="29"/>
  <c r="CG458" i="29"/>
  <c r="DT458" i="29"/>
  <c r="FI458" i="29"/>
  <c r="HG458" i="29"/>
  <c r="HJ458" i="29"/>
  <c r="GP458" i="29"/>
  <c r="FV458" i="29"/>
  <c r="FB458" i="29"/>
  <c r="EH458" i="29"/>
  <c r="DN458" i="29"/>
  <c r="CT458" i="29"/>
  <c r="BZ458" i="29"/>
  <c r="BF458" i="29"/>
  <c r="AL458" i="29"/>
  <c r="R458" i="29"/>
  <c r="HH458" i="29"/>
  <c r="GN458" i="29"/>
  <c r="FT458" i="29"/>
  <c r="EZ458" i="29"/>
  <c r="EF458" i="29"/>
  <c r="DL458" i="29"/>
  <c r="CR458" i="29"/>
  <c r="BX458" i="29"/>
  <c r="BD458" i="29"/>
  <c r="AJ458" i="29"/>
  <c r="P458" i="29"/>
  <c r="HF458" i="29"/>
  <c r="GL458" i="29"/>
  <c r="FR458" i="29"/>
  <c r="EX458" i="29"/>
  <c r="ED458" i="29"/>
  <c r="DJ458" i="29"/>
  <c r="CP458" i="29"/>
  <c r="BV458" i="29"/>
  <c r="BB458" i="29"/>
  <c r="AH458" i="29"/>
  <c r="N458" i="29"/>
  <c r="HE458" i="29"/>
  <c r="GK458" i="29"/>
  <c r="FQ458" i="29"/>
  <c r="EW458" i="29"/>
  <c r="EC458" i="29"/>
  <c r="DI458" i="29"/>
  <c r="CO458" i="29"/>
  <c r="BU458" i="29"/>
  <c r="BA458" i="29"/>
  <c r="AG458" i="29"/>
  <c r="M458" i="29"/>
  <c r="GV458" i="29"/>
  <c r="FX458" i="29"/>
  <c r="EV458" i="29"/>
  <c r="DX458" i="29"/>
  <c r="CZ458" i="29"/>
  <c r="CB458" i="29"/>
  <c r="AZ458" i="29"/>
  <c r="AB458" i="29"/>
  <c r="GU458" i="29"/>
  <c r="FW458" i="29"/>
  <c r="EU458" i="29"/>
  <c r="DW458" i="29"/>
  <c r="CY458" i="29"/>
  <c r="CA458" i="29"/>
  <c r="AY458" i="29"/>
  <c r="AA458" i="29"/>
  <c r="HQ458" i="29"/>
  <c r="GS458" i="29"/>
  <c r="FS458" i="29"/>
  <c r="ES458" i="29"/>
  <c r="DU458" i="29"/>
  <c r="CW458" i="29"/>
  <c r="BW458" i="29"/>
  <c r="AW458" i="29"/>
  <c r="HO458" i="29"/>
  <c r="GQ458" i="29"/>
  <c r="FO458" i="29"/>
  <c r="EQ458" i="29"/>
  <c r="DS458" i="29"/>
  <c r="CU458" i="29"/>
  <c r="BS458" i="29"/>
  <c r="AU458" i="29"/>
  <c r="W458" i="29"/>
  <c r="HN458" i="29"/>
  <c r="GO458" i="29"/>
  <c r="FN458" i="29"/>
  <c r="EP458" i="29"/>
  <c r="DR458" i="29"/>
  <c r="CS458" i="29"/>
  <c r="BR458" i="29"/>
  <c r="AT458" i="29"/>
  <c r="V458" i="29"/>
  <c r="HB458" i="29"/>
  <c r="FY458" i="29"/>
  <c r="EM458" i="29"/>
  <c r="DF458" i="29"/>
  <c r="CC458" i="29"/>
  <c r="AQ458" i="29"/>
  <c r="K458" i="29"/>
  <c r="HA458" i="29"/>
  <c r="FU458" i="29"/>
  <c r="EL458" i="29"/>
  <c r="DE458" i="29"/>
  <c r="BY458" i="29"/>
  <c r="AP458" i="29"/>
  <c r="J458" i="29"/>
  <c r="GY458" i="29"/>
  <c r="FM458" i="29"/>
  <c r="EJ458" i="29"/>
  <c r="GW458" i="29"/>
  <c r="FK458" i="29"/>
  <c r="EG458" i="29"/>
  <c r="DA458" i="29"/>
  <c r="BO458" i="29"/>
  <c r="AK458" i="29"/>
  <c r="GT458" i="29"/>
  <c r="FJ458" i="29"/>
  <c r="EE458" i="29"/>
  <c r="CX458" i="29"/>
  <c r="BN458" i="29"/>
  <c r="AI458" i="29"/>
  <c r="AS458" i="29"/>
  <c r="CI458" i="29"/>
  <c r="DY458" i="29"/>
  <c r="FP458" i="29"/>
  <c r="HK458" i="29"/>
  <c r="AA450" i="29"/>
  <c r="AU450" i="29"/>
  <c r="BO450" i="29"/>
  <c r="CI450" i="29"/>
  <c r="DC450" i="29"/>
  <c r="DW450" i="29"/>
  <c r="EQ450" i="29"/>
  <c r="FK450" i="29"/>
  <c r="GE450" i="29"/>
  <c r="GY450" i="29"/>
  <c r="I458" i="29"/>
  <c r="AX458" i="29"/>
  <c r="CK458" i="29"/>
  <c r="EA458" i="29"/>
  <c r="GA458" i="29"/>
  <c r="HM458" i="29"/>
  <c r="H450" i="29"/>
  <c r="AB450" i="29"/>
  <c r="AV450" i="29"/>
  <c r="BP450" i="29"/>
  <c r="CJ450" i="29"/>
  <c r="DD450" i="29"/>
  <c r="DX450" i="29"/>
  <c r="ER450" i="29"/>
  <c r="FL450" i="29"/>
  <c r="GF450" i="29"/>
  <c r="GZ450" i="29"/>
  <c r="L458" i="29"/>
  <c r="BC458" i="29"/>
  <c r="CL458" i="29"/>
  <c r="EB458" i="29"/>
  <c r="GB458" i="29"/>
  <c r="HP458" i="29"/>
  <c r="AE461" i="29"/>
  <c r="BN461" i="29"/>
  <c r="DB461" i="29"/>
  <c r="EF461" i="29"/>
  <c r="FO461" i="29"/>
  <c r="HC461" i="29"/>
  <c r="Z456" i="29"/>
  <c r="AW456" i="29"/>
  <c r="BT456" i="29"/>
  <c r="CQ456" i="29"/>
  <c r="DN456" i="29"/>
  <c r="EN456" i="29"/>
  <c r="FK456" i="29"/>
  <c r="GH456" i="29"/>
  <c r="HE456" i="29"/>
  <c r="DC461" i="29"/>
  <c r="EI461" i="29"/>
  <c r="FR461" i="29"/>
  <c r="HD461" i="29"/>
  <c r="HL456" i="29"/>
  <c r="GR456" i="29"/>
  <c r="FX456" i="29"/>
  <c r="FD456" i="29"/>
  <c r="EJ456" i="29"/>
  <c r="DP456" i="29"/>
  <c r="CV456" i="29"/>
  <c r="CB456" i="29"/>
  <c r="BH456" i="29"/>
  <c r="AN456" i="29"/>
  <c r="T456" i="29"/>
  <c r="GW456" i="29"/>
  <c r="GB456" i="29"/>
  <c r="FG456" i="29"/>
  <c r="EL456" i="29"/>
  <c r="DQ456" i="29"/>
  <c r="CU456" i="29"/>
  <c r="BZ456" i="29"/>
  <c r="BE456" i="29"/>
  <c r="AJ456" i="29"/>
  <c r="O456" i="29"/>
  <c r="HQ456" i="29"/>
  <c r="GV456" i="29"/>
  <c r="GA456" i="29"/>
  <c r="FF456" i="29"/>
  <c r="EK456" i="29"/>
  <c r="DO456" i="29"/>
  <c r="CT456" i="29"/>
  <c r="BY456" i="29"/>
  <c r="BD456" i="29"/>
  <c r="AI456" i="29"/>
  <c r="N456" i="29"/>
  <c r="AD456" i="29"/>
  <c r="BA456" i="29"/>
  <c r="BX456" i="29"/>
  <c r="CX456" i="29"/>
  <c r="DU456" i="29"/>
  <c r="ER456" i="29"/>
  <c r="FO456" i="29"/>
  <c r="GL456" i="29"/>
  <c r="HI456" i="29"/>
  <c r="AJ461" i="29"/>
  <c r="BX461" i="29"/>
  <c r="DG461" i="29"/>
  <c r="EP461" i="29"/>
  <c r="GD461" i="29"/>
  <c r="HH461" i="29"/>
  <c r="H456" i="29"/>
  <c r="AE456" i="29"/>
  <c r="BB456" i="29"/>
  <c r="CA456" i="29"/>
  <c r="CY456" i="29"/>
  <c r="DV456" i="29"/>
  <c r="ES456" i="29"/>
  <c r="FP456" i="29"/>
  <c r="GM456" i="29"/>
  <c r="HJ456" i="29"/>
  <c r="HO461" i="29"/>
  <c r="GU461" i="29"/>
  <c r="GA461" i="29"/>
  <c r="FG461" i="29"/>
  <c r="EM461" i="29"/>
  <c r="DS461" i="29"/>
  <c r="CY461" i="29"/>
  <c r="CE461" i="29"/>
  <c r="BK461" i="29"/>
  <c r="AQ461" i="29"/>
  <c r="W461" i="29"/>
  <c r="HN461" i="29"/>
  <c r="GT461" i="29"/>
  <c r="FZ461" i="29"/>
  <c r="FF461" i="29"/>
  <c r="EL461" i="29"/>
  <c r="DR461" i="29"/>
  <c r="CX461" i="29"/>
  <c r="CD461" i="29"/>
  <c r="BJ461" i="29"/>
  <c r="AP461" i="29"/>
  <c r="V461" i="29"/>
  <c r="HL461" i="29"/>
  <c r="GR461" i="29"/>
  <c r="FX461" i="29"/>
  <c r="FD461" i="29"/>
  <c r="EJ461" i="29"/>
  <c r="DP461" i="29"/>
  <c r="CV461" i="29"/>
  <c r="CB461" i="29"/>
  <c r="BH461" i="29"/>
  <c r="AN461" i="29"/>
  <c r="T461" i="29"/>
  <c r="HJ461" i="29"/>
  <c r="GP461" i="29"/>
  <c r="FV461" i="29"/>
  <c r="FB461" i="29"/>
  <c r="EH461" i="29"/>
  <c r="DN461" i="29"/>
  <c r="CT461" i="29"/>
  <c r="BZ461" i="29"/>
  <c r="BF461" i="29"/>
  <c r="AL461" i="29"/>
  <c r="R461" i="29"/>
  <c r="HI461" i="29"/>
  <c r="GO461" i="29"/>
  <c r="FU461" i="29"/>
  <c r="FA461" i="29"/>
  <c r="EG461" i="29"/>
  <c r="DM461" i="29"/>
  <c r="CS461" i="29"/>
  <c r="BY461" i="29"/>
  <c r="BE461" i="29"/>
  <c r="AK461" i="29"/>
  <c r="Q461" i="29"/>
  <c r="GZ461" i="29"/>
  <c r="FY461" i="29"/>
  <c r="EW461" i="29"/>
  <c r="DX461" i="29"/>
  <c r="CW461" i="29"/>
  <c r="BU461" i="29"/>
  <c r="AV461" i="29"/>
  <c r="U461" i="29"/>
  <c r="GY461" i="29"/>
  <c r="FW461" i="29"/>
  <c r="EV461" i="29"/>
  <c r="DW461" i="29"/>
  <c r="CU461" i="29"/>
  <c r="BT461" i="29"/>
  <c r="AU461" i="29"/>
  <c r="S461" i="29"/>
  <c r="GW461" i="29"/>
  <c r="FS461" i="29"/>
  <c r="ET461" i="29"/>
  <c r="DU461" i="29"/>
  <c r="CQ461" i="29"/>
  <c r="BR461" i="29"/>
  <c r="AS461" i="29"/>
  <c r="O461" i="29"/>
  <c r="GS461" i="29"/>
  <c r="FQ461" i="29"/>
  <c r="ER461" i="29"/>
  <c r="DQ461" i="29"/>
  <c r="CO461" i="29"/>
  <c r="BP461" i="29"/>
  <c r="AO461" i="29"/>
  <c r="M461" i="29"/>
  <c r="GQ461" i="29"/>
  <c r="FP461" i="29"/>
  <c r="EQ461" i="29"/>
  <c r="DO461" i="29"/>
  <c r="CN461" i="29"/>
  <c r="BO461" i="29"/>
  <c r="AM461" i="29"/>
  <c r="L461" i="29"/>
  <c r="AR461" i="29"/>
  <c r="CA461" i="29"/>
  <c r="DH461" i="29"/>
  <c r="ES461" i="29"/>
  <c r="GE461" i="29"/>
  <c r="HK461" i="29"/>
  <c r="U459" i="29"/>
  <c r="AO459" i="29"/>
  <c r="BI459" i="29"/>
  <c r="CC459" i="29"/>
  <c r="CW459" i="29"/>
  <c r="DQ459" i="29"/>
  <c r="EK459" i="29"/>
  <c r="FE459" i="29"/>
  <c r="FY459" i="29"/>
  <c r="GS459" i="29"/>
  <c r="HM459" i="29"/>
  <c r="V459" i="29"/>
  <c r="AP459" i="29"/>
  <c r="BJ459" i="29"/>
  <c r="CD459" i="29"/>
  <c r="CX459" i="29"/>
  <c r="DR459" i="29"/>
  <c r="EL459" i="29"/>
  <c r="FF459" i="29"/>
  <c r="FZ459" i="29"/>
  <c r="GT459" i="29"/>
  <c r="HN459" i="29"/>
  <c r="X459" i="29"/>
  <c r="AR459" i="29"/>
  <c r="BL459" i="29"/>
  <c r="CF459" i="29"/>
  <c r="CZ459" i="29"/>
  <c r="DT459" i="29"/>
  <c r="EN459" i="29"/>
  <c r="FH459" i="29"/>
  <c r="GB459" i="29"/>
  <c r="GV459" i="29"/>
  <c r="HP459" i="29"/>
  <c r="Z459" i="29"/>
  <c r="AT459" i="29"/>
  <c r="BN459" i="29"/>
  <c r="CH459" i="29"/>
  <c r="DB459" i="29"/>
  <c r="DV459" i="29"/>
  <c r="EP459" i="29"/>
  <c r="FJ459" i="29"/>
  <c r="GD459" i="29"/>
  <c r="GX459" i="29"/>
  <c r="AA459" i="29"/>
  <c r="AU459" i="29"/>
  <c r="BO459" i="29"/>
  <c r="CI459" i="29"/>
  <c r="DC459" i="29"/>
  <c r="DW459" i="29"/>
  <c r="EQ459" i="29"/>
  <c r="FK459" i="29"/>
  <c r="GE459" i="29"/>
  <c r="GY459" i="29"/>
  <c r="I109" i="29"/>
  <c r="AC109" i="29"/>
  <c r="AW109" i="29"/>
  <c r="BQ109" i="29"/>
  <c r="CK109" i="29"/>
  <c r="DE109" i="29"/>
  <c r="DY109" i="29"/>
  <c r="ES109" i="29"/>
  <c r="FM109" i="29"/>
  <c r="GG109" i="29"/>
  <c r="HA109" i="29"/>
  <c r="Q110" i="29"/>
  <c r="AK110" i="29"/>
  <c r="BE110" i="29"/>
  <c r="BY110" i="29"/>
  <c r="CS110" i="29"/>
  <c r="DM110" i="29"/>
  <c r="EG110" i="29"/>
  <c r="FA110" i="29"/>
  <c r="FU110" i="29"/>
  <c r="GO110" i="29"/>
  <c r="HI110" i="29"/>
  <c r="K109" i="29"/>
  <c r="AE109" i="29"/>
  <c r="AY109" i="29"/>
  <c r="BS109" i="29"/>
  <c r="CM109" i="29"/>
  <c r="DG109" i="29"/>
  <c r="EA109" i="29"/>
  <c r="EU109" i="29"/>
  <c r="FO109" i="29"/>
  <c r="GI109" i="29"/>
  <c r="HC109" i="29"/>
  <c r="S110" i="29"/>
  <c r="AM110" i="29"/>
  <c r="CA110" i="29"/>
  <c r="CU110" i="29"/>
  <c r="DO110" i="29"/>
  <c r="EI110" i="29"/>
  <c r="FC110" i="29"/>
  <c r="FW110" i="29"/>
  <c r="GQ110" i="29"/>
  <c r="HK110" i="29"/>
  <c r="J109" i="29"/>
  <c r="BR109" i="29"/>
  <c r="CL109" i="29"/>
  <c r="DF109" i="29"/>
  <c r="DZ109" i="29"/>
  <c r="ET109" i="29"/>
  <c r="FN109" i="29"/>
  <c r="GH109" i="29"/>
  <c r="HB109" i="29"/>
  <c r="R110" i="29"/>
  <c r="AL110" i="29"/>
  <c r="BF110" i="29"/>
  <c r="BZ110" i="29"/>
  <c r="CT110" i="29"/>
  <c r="DN110" i="29"/>
  <c r="EH110" i="29"/>
  <c r="FB110" i="29"/>
  <c r="FV110" i="29"/>
  <c r="GP110" i="29"/>
  <c r="HJ110" i="29"/>
  <c r="BG110" i="29"/>
  <c r="L109" i="29"/>
  <c r="AF109" i="29"/>
  <c r="AZ109" i="29"/>
  <c r="BT109" i="29"/>
  <c r="CN109" i="29"/>
  <c r="DH109" i="29"/>
  <c r="EB109" i="29"/>
  <c r="EV109" i="29"/>
  <c r="FP109" i="29"/>
  <c r="GJ109" i="29"/>
  <c r="HD109" i="29"/>
  <c r="T110" i="29"/>
  <c r="AN110" i="29"/>
  <c r="BH110" i="29"/>
  <c r="CB110" i="29"/>
  <c r="CV110" i="29"/>
  <c r="FD110" i="29"/>
  <c r="GR110" i="29"/>
  <c r="HL110" i="29"/>
  <c r="AV109" i="29"/>
  <c r="CJ109" i="29"/>
  <c r="GZ109" i="29"/>
  <c r="AJ110" i="29"/>
  <c r="CR110" i="29"/>
  <c r="EZ110" i="29"/>
  <c r="HH110" i="29"/>
  <c r="ER109" i="29"/>
  <c r="BD110" i="29"/>
  <c r="AD109" i="29"/>
  <c r="M109" i="29"/>
  <c r="AG109" i="29"/>
  <c r="BA109" i="29"/>
  <c r="BU109" i="29"/>
  <c r="CO109" i="29"/>
  <c r="DI109" i="29"/>
  <c r="EC109" i="29"/>
  <c r="EW109" i="29"/>
  <c r="FQ109" i="29"/>
  <c r="GK109" i="29"/>
  <c r="HE109" i="29"/>
  <c r="U110" i="29"/>
  <c r="AO110" i="29"/>
  <c r="BI110" i="29"/>
  <c r="CC110" i="29"/>
  <c r="CW110" i="29"/>
  <c r="DQ110" i="29"/>
  <c r="EK110" i="29"/>
  <c r="FE110" i="29"/>
  <c r="FY110" i="29"/>
  <c r="GS110" i="29"/>
  <c r="HM110" i="29"/>
  <c r="N109" i="29"/>
  <c r="AH109" i="29"/>
  <c r="BB109" i="29"/>
  <c r="BV109" i="29"/>
  <c r="CP109" i="29"/>
  <c r="DJ109" i="29"/>
  <c r="ED109" i="29"/>
  <c r="EX109" i="29"/>
  <c r="FR109" i="29"/>
  <c r="GL109" i="29"/>
  <c r="HF109" i="29"/>
  <c r="V110" i="29"/>
  <c r="AP110" i="29"/>
  <c r="BJ110" i="29"/>
  <c r="CD110" i="29"/>
  <c r="CX110" i="29"/>
  <c r="DR110" i="29"/>
  <c r="EL110" i="29"/>
  <c r="FF110" i="29"/>
  <c r="FZ110" i="29"/>
  <c r="GT110" i="29"/>
  <c r="HN110" i="29"/>
  <c r="O109" i="29"/>
  <c r="AI109" i="29"/>
  <c r="BC109" i="29"/>
  <c r="BW109" i="29"/>
  <c r="CQ109" i="29"/>
  <c r="DK109" i="29"/>
  <c r="EE109" i="29"/>
  <c r="EY109" i="29"/>
  <c r="FS109" i="29"/>
  <c r="GM109" i="29"/>
  <c r="HG109" i="29"/>
  <c r="W110" i="29"/>
  <c r="AQ110" i="29"/>
  <c r="BK110" i="29"/>
  <c r="CE110" i="29"/>
  <c r="CY110" i="29"/>
  <c r="DS110" i="29"/>
  <c r="EM110" i="29"/>
  <c r="FG110" i="29"/>
  <c r="GA110" i="29"/>
  <c r="GU110" i="29"/>
  <c r="HO110" i="29"/>
  <c r="P109" i="29"/>
  <c r="AJ109" i="29"/>
  <c r="BD109" i="29"/>
  <c r="BX109" i="29"/>
  <c r="CR109" i="29"/>
  <c r="DL109" i="29"/>
  <c r="EF109" i="29"/>
  <c r="EZ109" i="29"/>
  <c r="FT109" i="29"/>
  <c r="GN109" i="29"/>
  <c r="HH109" i="29"/>
  <c r="X110" i="29"/>
  <c r="AR110" i="29"/>
  <c r="BL110" i="29"/>
  <c r="CF110" i="29"/>
  <c r="CZ110" i="29"/>
  <c r="DT110" i="29"/>
  <c r="EN110" i="29"/>
  <c r="FH110" i="29"/>
  <c r="GB110" i="29"/>
  <c r="GV110" i="29"/>
  <c r="HP110" i="29"/>
  <c r="AB109" i="29"/>
  <c r="DX109" i="29"/>
  <c r="BX110" i="29"/>
  <c r="AX109" i="29"/>
  <c r="Q109" i="29"/>
  <c r="AK109" i="29"/>
  <c r="BE109" i="29"/>
  <c r="BY109" i="29"/>
  <c r="CS109" i="29"/>
  <c r="DM109" i="29"/>
  <c r="EG109" i="29"/>
  <c r="FA109" i="29"/>
  <c r="FU109" i="29"/>
  <c r="GO109" i="29"/>
  <c r="HI109" i="29"/>
  <c r="Y110" i="29"/>
  <c r="AS110" i="29"/>
  <c r="BM110" i="29"/>
  <c r="CG110" i="29"/>
  <c r="DA110" i="29"/>
  <c r="DU110" i="29"/>
  <c r="EO110" i="29"/>
  <c r="FI110" i="29"/>
  <c r="GC110" i="29"/>
  <c r="GW110" i="29"/>
  <c r="HQ110" i="29"/>
  <c r="BP109" i="29"/>
  <c r="DD109" i="29"/>
  <c r="P110" i="29"/>
  <c r="DL110" i="29"/>
  <c r="EF110" i="29"/>
  <c r="FX110" i="29"/>
  <c r="R109" i="29"/>
  <c r="AL109" i="29"/>
  <c r="BF109" i="29"/>
  <c r="BZ109" i="29"/>
  <c r="CT109" i="29"/>
  <c r="DN109" i="29"/>
  <c r="EH109" i="29"/>
  <c r="FB109" i="29"/>
  <c r="FV109" i="29"/>
  <c r="GP109" i="29"/>
  <c r="HJ109" i="29"/>
  <c r="Z110" i="29"/>
  <c r="AT110" i="29"/>
  <c r="BN110" i="29"/>
  <c r="CH110" i="29"/>
  <c r="DB110" i="29"/>
  <c r="DV110" i="29"/>
  <c r="EP110" i="29"/>
  <c r="FJ110" i="29"/>
  <c r="GD110" i="29"/>
  <c r="GX110" i="29"/>
  <c r="T109" i="29"/>
  <c r="AN109" i="29"/>
  <c r="BH109" i="29"/>
  <c r="CB109" i="29"/>
  <c r="CV109" i="29"/>
  <c r="DP109" i="29"/>
  <c r="EJ109" i="29"/>
  <c r="FD109" i="29"/>
  <c r="FX109" i="29"/>
  <c r="GR109" i="29"/>
  <c r="HL109" i="29"/>
  <c r="H110" i="29"/>
  <c r="AB110" i="29"/>
  <c r="AV110" i="29"/>
  <c r="BP110" i="29"/>
  <c r="CJ110" i="29"/>
  <c r="DD110" i="29"/>
  <c r="DX110" i="29"/>
  <c r="ER110" i="29"/>
  <c r="FL110" i="29"/>
  <c r="GF110" i="29"/>
  <c r="GZ110" i="29"/>
  <c r="FL109" i="29"/>
  <c r="FT110" i="29"/>
  <c r="DP110" i="29"/>
  <c r="S109" i="29"/>
  <c r="AM109" i="29"/>
  <c r="BG109" i="29"/>
  <c r="CA109" i="29"/>
  <c r="CU109" i="29"/>
  <c r="DO109" i="29"/>
  <c r="EI109" i="29"/>
  <c r="FC109" i="29"/>
  <c r="FW109" i="29"/>
  <c r="GQ109" i="29"/>
  <c r="HK109" i="29"/>
  <c r="AA110" i="29"/>
  <c r="AU110" i="29"/>
  <c r="BO110" i="29"/>
  <c r="CI110" i="29"/>
  <c r="DC110" i="29"/>
  <c r="DW110" i="29"/>
  <c r="EQ110" i="29"/>
  <c r="FK110" i="29"/>
  <c r="GE110" i="29"/>
  <c r="GY110" i="29"/>
  <c r="U109" i="29"/>
  <c r="AO109" i="29"/>
  <c r="BI109" i="29"/>
  <c r="CC109" i="29"/>
  <c r="CW109" i="29"/>
  <c r="DQ109" i="29"/>
  <c r="EK109" i="29"/>
  <c r="FE109" i="29"/>
  <c r="FY109" i="29"/>
  <c r="GS109" i="29"/>
  <c r="HM109" i="29"/>
  <c r="I110" i="29"/>
  <c r="AC110" i="29"/>
  <c r="AW110" i="29"/>
  <c r="BQ110" i="29"/>
  <c r="CK110" i="29"/>
  <c r="DE110" i="29"/>
  <c r="DY110" i="29"/>
  <c r="ES110" i="29"/>
  <c r="FM110" i="29"/>
  <c r="GG110" i="29"/>
  <c r="HA110" i="29"/>
  <c r="GF109" i="29"/>
  <c r="EJ110" i="29"/>
  <c r="W109" i="29"/>
  <c r="AQ109" i="29"/>
  <c r="BK109" i="29"/>
  <c r="CE109" i="29"/>
  <c r="CY109" i="29"/>
  <c r="DS109" i="29"/>
  <c r="EM109" i="29"/>
  <c r="FG109" i="29"/>
  <c r="GA109" i="29"/>
  <c r="GU109" i="29"/>
  <c r="HO109" i="29"/>
  <c r="K110" i="29"/>
  <c r="AE110" i="29"/>
  <c r="AY110" i="29"/>
  <c r="BS110" i="29"/>
  <c r="CM110" i="29"/>
  <c r="DG110" i="29"/>
  <c r="EA110" i="29"/>
  <c r="EU110" i="29"/>
  <c r="FO110" i="29"/>
  <c r="GI110" i="29"/>
  <c r="HC110" i="29"/>
  <c r="V109" i="29"/>
  <c r="AP109" i="29"/>
  <c r="CD109" i="29"/>
  <c r="CX109" i="29"/>
  <c r="DR109" i="29"/>
  <c r="FF109" i="29"/>
  <c r="FZ109" i="29"/>
  <c r="GT109" i="29"/>
  <c r="HN109" i="29"/>
  <c r="J110" i="29"/>
  <c r="AD110" i="29"/>
  <c r="AX110" i="29"/>
  <c r="BR110" i="29"/>
  <c r="CL110" i="29"/>
  <c r="DF110" i="29"/>
  <c r="DZ110" i="29"/>
  <c r="ET110" i="29"/>
  <c r="FN110" i="29"/>
  <c r="GH110" i="29"/>
  <c r="HB110" i="29"/>
  <c r="X109" i="29"/>
  <c r="BL109" i="29"/>
  <c r="CZ109" i="29"/>
  <c r="DT109" i="29"/>
  <c r="FH109" i="29"/>
  <c r="HP109" i="29"/>
  <c r="AF110" i="29"/>
  <c r="BT110" i="29"/>
  <c r="CN110" i="29"/>
  <c r="EB110" i="29"/>
  <c r="EV110" i="29"/>
  <c r="FP110" i="29"/>
  <c r="GJ110" i="29"/>
  <c r="HD110" i="29"/>
  <c r="AR109" i="29"/>
  <c r="CF109" i="29"/>
  <c r="EN109" i="29"/>
  <c r="GB109" i="29"/>
  <c r="GV109" i="29"/>
  <c r="L110" i="29"/>
  <c r="AZ110" i="29"/>
  <c r="DH110" i="29"/>
  <c r="Y109" i="29"/>
  <c r="AS109" i="29"/>
  <c r="BM109" i="29"/>
  <c r="CG109" i="29"/>
  <c r="DA109" i="29"/>
  <c r="DU109" i="29"/>
  <c r="EO109" i="29"/>
  <c r="FI109" i="29"/>
  <c r="GC109" i="29"/>
  <c r="GW109" i="29"/>
  <c r="HQ109" i="29"/>
  <c r="M110" i="29"/>
  <c r="AG110" i="29"/>
  <c r="BA110" i="29"/>
  <c r="BU110" i="29"/>
  <c r="CO110" i="29"/>
  <c r="DI110" i="29"/>
  <c r="EC110" i="29"/>
  <c r="EW110" i="29"/>
  <c r="FQ110" i="29"/>
  <c r="GK110" i="29"/>
  <c r="HE110" i="29"/>
  <c r="Z109" i="29"/>
  <c r="AT109" i="29"/>
  <c r="BN109" i="29"/>
  <c r="CH109" i="29"/>
  <c r="DB109" i="29"/>
  <c r="DV109" i="29"/>
  <c r="EP109" i="29"/>
  <c r="FJ109" i="29"/>
  <c r="GD109" i="29"/>
  <c r="GX109" i="29"/>
  <c r="N110" i="29"/>
  <c r="AH110" i="29"/>
  <c r="BB110" i="29"/>
  <c r="BV110" i="29"/>
  <c r="CP110" i="29"/>
  <c r="DJ110" i="29"/>
  <c r="ED110" i="29"/>
  <c r="EX110" i="29"/>
  <c r="FR110" i="29"/>
  <c r="GL110" i="29"/>
  <c r="HF110" i="29"/>
  <c r="BJ109" i="29"/>
  <c r="EL109" i="29"/>
  <c r="AA109" i="29"/>
  <c r="AU109" i="29"/>
  <c r="BO109" i="29"/>
  <c r="CI109" i="29"/>
  <c r="DC109" i="29"/>
  <c r="DW109" i="29"/>
  <c r="EQ109" i="29"/>
  <c r="FK109" i="29"/>
  <c r="GE109" i="29"/>
  <c r="GY109" i="29"/>
  <c r="O110" i="29"/>
  <c r="AI110" i="29"/>
  <c r="BC110" i="29"/>
  <c r="BW110" i="29"/>
  <c r="CQ110" i="29"/>
  <c r="DK110" i="29"/>
  <c r="EE110" i="29"/>
  <c r="EY110" i="29"/>
  <c r="FS110" i="29"/>
  <c r="GM110" i="29"/>
  <c r="HG110" i="29"/>
  <c r="T62" i="29"/>
  <c r="Q59" i="29"/>
  <c r="L55" i="29"/>
  <c r="R59" i="29"/>
  <c r="R62" i="29"/>
  <c r="I49" i="29"/>
  <c r="K58" i="29"/>
  <c r="U65" i="29"/>
  <c r="J52" i="29"/>
  <c r="S59" i="29"/>
  <c r="H63" i="29"/>
  <c r="I55" i="29"/>
  <c r="H46" i="29"/>
  <c r="I66" i="29"/>
  <c r="N61" i="29"/>
  <c r="H52" i="29"/>
  <c r="J55" i="29"/>
  <c r="L58" i="29"/>
  <c r="S65" i="29"/>
  <c r="IZ67" i="29"/>
  <c r="H49" i="29"/>
  <c r="I52" i="29"/>
  <c r="K55" i="29"/>
  <c r="M58" i="29"/>
  <c r="T65" i="29"/>
  <c r="I46" i="29"/>
  <c r="M44" i="29"/>
  <c r="Q53" i="29"/>
  <c r="S56" i="29"/>
  <c r="N44" i="29"/>
  <c r="P47" i="29"/>
  <c r="Q50" i="29"/>
  <c r="R53" i="29"/>
  <c r="K52" i="29"/>
  <c r="P56" i="29"/>
  <c r="Q56" i="29"/>
  <c r="O44" i="29"/>
  <c r="O53" i="29"/>
  <c r="L44" i="29"/>
  <c r="O47" i="29"/>
  <c r="M67" i="29"/>
  <c r="J49" i="29"/>
  <c r="N50" i="29"/>
  <c r="P50" i="29"/>
  <c r="W57" i="29"/>
  <c r="L64" i="29"/>
  <c r="N67" i="29"/>
  <c r="S62" i="29"/>
  <c r="H66" i="29"/>
  <c r="T48" i="29"/>
  <c r="U51" i="29"/>
  <c r="V54" i="29"/>
  <c r="X57" i="29"/>
  <c r="M64" i="29"/>
  <c r="O67" i="29"/>
  <c r="U62" i="29"/>
  <c r="M47" i="29"/>
  <c r="S45" i="29"/>
  <c r="U48" i="29"/>
  <c r="V51" i="29"/>
  <c r="W54" i="29"/>
  <c r="K61" i="29"/>
  <c r="N64" i="29"/>
  <c r="P67" i="29"/>
  <c r="R56" i="29"/>
  <c r="T45" i="29"/>
  <c r="V48" i="29"/>
  <c r="W51" i="29"/>
  <c r="L61" i="29"/>
  <c r="O64" i="29"/>
  <c r="CR67" i="29"/>
  <c r="U45" i="29"/>
  <c r="W48" i="29"/>
  <c r="M61" i="29"/>
  <c r="V65" i="29"/>
  <c r="N47" i="29"/>
  <c r="O50" i="29"/>
  <c r="P53" i="29"/>
  <c r="T59" i="29"/>
  <c r="CP67" i="29"/>
  <c r="V45" i="29"/>
  <c r="J58" i="29"/>
  <c r="DI44" i="29"/>
  <c r="CB45" i="29"/>
  <c r="DC46" i="29"/>
  <c r="DJ47" i="29"/>
  <c r="CC48" i="29"/>
  <c r="AB49" i="29"/>
  <c r="JG49" i="29"/>
  <c r="JA51" i="29"/>
  <c r="JH52" i="29"/>
  <c r="IA53" i="29"/>
  <c r="GU54" i="29"/>
  <c r="GH55" i="29"/>
  <c r="FU56" i="29"/>
  <c r="GV57" i="29"/>
  <c r="HC58" i="29"/>
  <c r="GP59" i="29"/>
  <c r="GC60" i="29"/>
  <c r="GJ61" i="29"/>
  <c r="FC62" i="29"/>
  <c r="EP63" i="29"/>
  <c r="EW64" i="29"/>
  <c r="CB65" i="29"/>
  <c r="CI66" i="29"/>
  <c r="BB67" i="29"/>
  <c r="HH50" i="29"/>
  <c r="EE44" i="29"/>
  <c r="AC46" i="29"/>
  <c r="HH47" i="29"/>
  <c r="BR49" i="29"/>
  <c r="FU50" i="29"/>
  <c r="DN53" i="29"/>
  <c r="HQ54" i="29"/>
  <c r="EI56" i="29"/>
  <c r="DI58" i="29"/>
  <c r="AA60" i="29"/>
  <c r="HF61" i="29"/>
  <c r="HT63" i="29"/>
  <c r="DR65" i="29"/>
  <c r="HA66" i="29"/>
  <c r="JO67" i="29"/>
  <c r="EG44" i="29"/>
  <c r="CZ45" i="29"/>
  <c r="JC45" i="29"/>
  <c r="GI46" i="29"/>
  <c r="FB47" i="29"/>
  <c r="BM48" i="29"/>
  <c r="JD48" i="29"/>
  <c r="HX49" i="29"/>
  <c r="FC50" i="29"/>
  <c r="DV51" i="29"/>
  <c r="AG52" i="29"/>
  <c r="JL52" i="29"/>
  <c r="HL53" i="29"/>
  <c r="GY54" i="29"/>
  <c r="ED55" i="29"/>
  <c r="BI56" i="29"/>
  <c r="H57" i="29"/>
  <c r="IM57" i="29"/>
  <c r="GM58" i="29"/>
  <c r="FF59" i="29"/>
  <c r="DE60" i="29"/>
  <c r="BD61" i="29"/>
  <c r="IU61" i="29"/>
  <c r="HO62" i="29"/>
  <c r="FA64" i="29"/>
  <c r="BZ44" i="29"/>
  <c r="IW44" i="29"/>
  <c r="DU45" i="29"/>
  <c r="IJ45" i="29"/>
  <c r="DH46" i="29"/>
  <c r="HX46" i="29"/>
  <c r="FC47" i="29"/>
  <c r="Z48" i="29"/>
  <c r="FJ48" i="29"/>
  <c r="M49" i="29"/>
  <c r="FQ49" i="29"/>
  <c r="AN50" i="29"/>
  <c r="FD50" i="29"/>
  <c r="AA51" i="29"/>
  <c r="GY51" i="29"/>
  <c r="BV52" i="29"/>
  <c r="HF52" i="29"/>
  <c r="BI53" i="29"/>
  <c r="GS53" i="29"/>
  <c r="DD54" i="29"/>
  <c r="IM54" i="29"/>
  <c r="DK55" i="29"/>
  <c r="IT55" i="29"/>
  <c r="DR56" i="29"/>
  <c r="JA56" i="29"/>
  <c r="DY57" i="29"/>
  <c r="P58" i="29"/>
  <c r="EZ58" i="29"/>
  <c r="JO58" i="29"/>
  <c r="FG59" i="29"/>
  <c r="J60" i="29"/>
  <c r="HB60" i="29"/>
  <c r="BY61" i="29"/>
  <c r="HI61" i="29"/>
  <c r="CZ62" i="29"/>
  <c r="II62" i="29"/>
  <c r="DG63" i="29"/>
  <c r="HW63" i="29"/>
  <c r="BZ64" i="29"/>
  <c r="FI65" i="29"/>
  <c r="AF66" i="29"/>
  <c r="GJ66" i="29"/>
  <c r="BG67" i="29"/>
  <c r="GQ67" i="29"/>
  <c r="FW44" i="29"/>
  <c r="FJ45" i="29"/>
  <c r="AG46" i="29"/>
  <c r="EC46" i="29"/>
  <c r="JL46" i="29"/>
  <c r="EJ47" i="29"/>
  <c r="BO48" i="29"/>
  <c r="GY48" i="29"/>
  <c r="BB49" i="29"/>
  <c r="FR49" i="29"/>
  <c r="CC50" i="29"/>
  <c r="HM50" i="29"/>
  <c r="CJ51" i="29"/>
  <c r="HT51" i="29"/>
  <c r="DK52" i="29"/>
  <c r="JN52" i="29"/>
  <c r="EL53" i="29"/>
  <c r="I54" i="29"/>
  <c r="ES54" i="29"/>
  <c r="P55" i="29"/>
  <c r="EZ55" i="29"/>
  <c r="W56" i="29"/>
  <c r="EM56" i="29"/>
  <c r="J57" i="29"/>
  <c r="FN57" i="29"/>
  <c r="AK58" i="29"/>
  <c r="HI58" i="29"/>
  <c r="CF59" i="29"/>
  <c r="GV59" i="29"/>
  <c r="AY60" i="29"/>
  <c r="FO60" i="29"/>
  <c r="BF61" i="29"/>
  <c r="FV61" i="29"/>
  <c r="Y62" i="29"/>
  <c r="FI62" i="29"/>
  <c r="BT63" i="29"/>
  <c r="HD63" i="29"/>
  <c r="BG64" i="29"/>
  <c r="HK64" i="29"/>
  <c r="DB65" i="29"/>
  <c r="IK65" i="29"/>
  <c r="DI66" i="29"/>
  <c r="JL66" i="29"/>
  <c r="FD67" i="29"/>
  <c r="T44" i="29"/>
  <c r="BH44" i="29"/>
  <c r="CB44" i="29"/>
  <c r="DP44" i="29"/>
  <c r="FD44" i="29"/>
  <c r="GR44" i="29"/>
  <c r="IE44" i="29"/>
  <c r="AA45" i="29"/>
  <c r="BO45" i="29"/>
  <c r="CI45" i="29"/>
  <c r="DW45" i="29"/>
  <c r="GE45" i="29"/>
  <c r="GY45" i="29"/>
  <c r="IL45" i="29"/>
  <c r="N46" i="29"/>
  <c r="BB46" i="29"/>
  <c r="CP46" i="29"/>
  <c r="ED46" i="29"/>
  <c r="FR46" i="29"/>
  <c r="HF46" i="29"/>
  <c r="IS46" i="29"/>
  <c r="U47" i="29"/>
  <c r="BI47" i="29"/>
  <c r="CW47" i="29"/>
  <c r="EK47" i="29"/>
  <c r="FE47" i="29"/>
  <c r="HM47" i="29"/>
  <c r="IF47" i="29"/>
  <c r="H48" i="29"/>
  <c r="AV48" i="29"/>
  <c r="CJ48" i="29"/>
  <c r="DX48" i="29"/>
  <c r="FL48" i="29"/>
  <c r="GZ48" i="29"/>
  <c r="IM48" i="29"/>
  <c r="O49" i="29"/>
  <c r="BC49" i="29"/>
  <c r="CQ49" i="29"/>
  <c r="EE49" i="29"/>
  <c r="FS49" i="29"/>
  <c r="HG49" i="29"/>
  <c r="IT49" i="29"/>
  <c r="JN49" i="29"/>
  <c r="AP50" i="29"/>
  <c r="CD50" i="29"/>
  <c r="DR50" i="29"/>
  <c r="FF50" i="29"/>
  <c r="GT50" i="29"/>
  <c r="IG50" i="29"/>
  <c r="I51" i="29"/>
  <c r="AW51" i="29"/>
  <c r="CK51" i="29"/>
  <c r="DY51" i="29"/>
  <c r="ES51" i="29"/>
  <c r="GG51" i="29"/>
  <c r="HU51" i="29"/>
  <c r="JH51" i="29"/>
  <c r="AJ52" i="29"/>
  <c r="BX52" i="29"/>
  <c r="DL52" i="29"/>
  <c r="EZ52" i="29"/>
  <c r="GN52" i="29"/>
  <c r="IA52" i="29"/>
  <c r="JO52" i="29"/>
  <c r="AQ53" i="29"/>
  <c r="BK53" i="29"/>
  <c r="CY53" i="29"/>
  <c r="EM53" i="29"/>
  <c r="GA53" i="29"/>
  <c r="HO53" i="29"/>
  <c r="JB53" i="29"/>
  <c r="AD54" i="29"/>
  <c r="BR54" i="29"/>
  <c r="DF54" i="29"/>
  <c r="ET54" i="29"/>
  <c r="GH54" i="29"/>
  <c r="HV54" i="29"/>
  <c r="JI54" i="29"/>
  <c r="AK55" i="29"/>
  <c r="BE55" i="29"/>
  <c r="CS55" i="29"/>
  <c r="EG55" i="29"/>
  <c r="FU55" i="29"/>
  <c r="HI55" i="29"/>
  <c r="IV55" i="29"/>
  <c r="AR56" i="29"/>
  <c r="CF56" i="29"/>
  <c r="DT56" i="29"/>
  <c r="FH56" i="29"/>
  <c r="GV56" i="29"/>
  <c r="II56" i="29"/>
  <c r="K57" i="29"/>
  <c r="AY57" i="29"/>
  <c r="CM57" i="29"/>
  <c r="EA57" i="29"/>
  <c r="EU57" i="29"/>
  <c r="GI57" i="29"/>
  <c r="HW57" i="29"/>
  <c r="JJ57" i="29"/>
  <c r="AL58" i="29"/>
  <c r="BZ58" i="29"/>
  <c r="DN58" i="29"/>
  <c r="FB58" i="29"/>
  <c r="GP58" i="29"/>
  <c r="IC58" i="29"/>
  <c r="AS59" i="29"/>
  <c r="CG59" i="29"/>
  <c r="DU59" i="29"/>
  <c r="FI59" i="29"/>
  <c r="GW59" i="29"/>
  <c r="HQ59" i="29"/>
  <c r="JD59" i="29"/>
  <c r="AF60" i="29"/>
  <c r="BT60" i="29"/>
  <c r="DH60" i="29"/>
  <c r="EV60" i="29"/>
  <c r="GJ60" i="29"/>
  <c r="HX60" i="29"/>
  <c r="JK60" i="29"/>
  <c r="S61" i="29"/>
  <c r="BG61" i="29"/>
  <c r="CU61" i="29"/>
  <c r="EI61" i="29"/>
  <c r="FW61" i="29"/>
  <c r="HK61" i="29"/>
  <c r="IX61" i="29"/>
  <c r="Z62" i="29"/>
  <c r="BN62" i="29"/>
  <c r="DB62" i="29"/>
  <c r="EP62" i="29"/>
  <c r="GD62" i="29"/>
  <c r="HR62" i="29"/>
  <c r="JE62" i="29"/>
  <c r="M63" i="29"/>
  <c r="BA63" i="29"/>
  <c r="CO63" i="29"/>
  <c r="EC63" i="29"/>
  <c r="FQ63" i="29"/>
  <c r="HE63" i="29"/>
  <c r="IR63" i="29"/>
  <c r="T64" i="29"/>
  <c r="EJ64" i="29"/>
  <c r="FX64" i="29"/>
  <c r="HL64" i="29"/>
  <c r="IY64" i="29"/>
  <c r="AU65" i="29"/>
  <c r="CI65" i="29"/>
  <c r="DC65" i="29"/>
  <c r="EQ65" i="29"/>
  <c r="GE65" i="29"/>
  <c r="HS65" i="29"/>
  <c r="JF65" i="29"/>
  <c r="AH66" i="29"/>
  <c r="BV66" i="29"/>
  <c r="DJ66" i="29"/>
  <c r="EX66" i="29"/>
  <c r="GL66" i="29"/>
  <c r="JM66" i="29"/>
  <c r="AO67" i="29"/>
  <c r="CC67" i="29"/>
  <c r="CW67" i="29"/>
  <c r="FE67" i="29"/>
  <c r="FY67" i="29"/>
  <c r="HM67" i="29"/>
  <c r="IF67" i="29"/>
  <c r="U44" i="29"/>
  <c r="AO44" i="29"/>
  <c r="BI44" i="29"/>
  <c r="CC44" i="29"/>
  <c r="CW44" i="29"/>
  <c r="DQ44" i="29"/>
  <c r="EK44" i="29"/>
  <c r="FE44" i="29"/>
  <c r="FY44" i="29"/>
  <c r="GS44" i="29"/>
  <c r="HM44" i="29"/>
  <c r="IF44" i="29"/>
  <c r="IZ44" i="29"/>
  <c r="AB45" i="29"/>
  <c r="AV45" i="29"/>
  <c r="BP45" i="29"/>
  <c r="CJ45" i="29"/>
  <c r="DD45" i="29"/>
  <c r="DX45" i="29"/>
  <c r="ER45" i="29"/>
  <c r="FL45" i="29"/>
  <c r="GF45" i="29"/>
  <c r="GZ45" i="29"/>
  <c r="HT45" i="29"/>
  <c r="IM45" i="29"/>
  <c r="JG45" i="29"/>
  <c r="O46" i="29"/>
  <c r="AI46" i="29"/>
  <c r="BC46" i="29"/>
  <c r="BW46" i="29"/>
  <c r="CQ46" i="29"/>
  <c r="DK46" i="29"/>
  <c r="EE46" i="29"/>
  <c r="EY46" i="29"/>
  <c r="FS46" i="29"/>
  <c r="GM46" i="29"/>
  <c r="HG46" i="29"/>
  <c r="HZ46" i="29"/>
  <c r="IT46" i="29"/>
  <c r="JN46" i="29"/>
  <c r="V47" i="29"/>
  <c r="AP47" i="29"/>
  <c r="BJ47" i="29"/>
  <c r="CD47" i="29"/>
  <c r="CX47" i="29"/>
  <c r="DR47" i="29"/>
  <c r="EL47" i="29"/>
  <c r="FF47" i="29"/>
  <c r="FZ47" i="29"/>
  <c r="GT47" i="29"/>
  <c r="HN47" i="29"/>
  <c r="IG47" i="29"/>
  <c r="JA47" i="29"/>
  <c r="I48" i="29"/>
  <c r="AC48" i="29"/>
  <c r="AW48" i="29"/>
  <c r="BQ48" i="29"/>
  <c r="CK48" i="29"/>
  <c r="DE48" i="29"/>
  <c r="DY48" i="29"/>
  <c r="ES48" i="29"/>
  <c r="FM48" i="29"/>
  <c r="GG48" i="29"/>
  <c r="HA48" i="29"/>
  <c r="HU48" i="29"/>
  <c r="IN48" i="29"/>
  <c r="JH48" i="29"/>
  <c r="P49" i="29"/>
  <c r="AJ49" i="29"/>
  <c r="BD49" i="29"/>
  <c r="BX49" i="29"/>
  <c r="CR49" i="29"/>
  <c r="DL49" i="29"/>
  <c r="EF49" i="29"/>
  <c r="EZ49" i="29"/>
  <c r="FT49" i="29"/>
  <c r="GN49" i="29"/>
  <c r="HH49" i="29"/>
  <c r="IA49" i="29"/>
  <c r="IU49" i="29"/>
  <c r="JO49" i="29"/>
  <c r="W50" i="29"/>
  <c r="AQ50" i="29"/>
  <c r="BK50" i="29"/>
  <c r="CE50" i="29"/>
  <c r="CY50" i="29"/>
  <c r="DS50" i="29"/>
  <c r="EM50" i="29"/>
  <c r="FG50" i="29"/>
  <c r="GA50" i="29"/>
  <c r="GU50" i="29"/>
  <c r="HO50" i="29"/>
  <c r="IH50" i="29"/>
  <c r="JB50" i="29"/>
  <c r="J51" i="29"/>
  <c r="AD51" i="29"/>
  <c r="AX51" i="29"/>
  <c r="BR51" i="29"/>
  <c r="CL51" i="29"/>
  <c r="DF51" i="29"/>
  <c r="DZ51" i="29"/>
  <c r="ET51" i="29"/>
  <c r="FN51" i="29"/>
  <c r="GH51" i="29"/>
  <c r="HB51" i="29"/>
  <c r="HV51" i="29"/>
  <c r="IO51" i="29"/>
  <c r="JI51" i="29"/>
  <c r="Q52" i="29"/>
  <c r="AK52" i="29"/>
  <c r="BE52" i="29"/>
  <c r="BY52" i="29"/>
  <c r="CS52" i="29"/>
  <c r="DM52" i="29"/>
  <c r="EG52" i="29"/>
  <c r="FA52" i="29"/>
  <c r="FU52" i="29"/>
  <c r="GO52" i="29"/>
  <c r="HI52" i="29"/>
  <c r="IB52" i="29"/>
  <c r="IV52" i="29"/>
  <c r="X53" i="29"/>
  <c r="AR53" i="29"/>
  <c r="BL53" i="29"/>
  <c r="CF53" i="29"/>
  <c r="CZ53" i="29"/>
  <c r="DT53" i="29"/>
  <c r="EN53" i="29"/>
  <c r="FH53" i="29"/>
  <c r="GB53" i="29"/>
  <c r="GV53" i="29"/>
  <c r="HP53" i="29"/>
  <c r="II53" i="29"/>
  <c r="JC53" i="29"/>
  <c r="K54" i="29"/>
  <c r="AE54" i="29"/>
  <c r="AY54" i="29"/>
  <c r="BS54" i="29"/>
  <c r="CM54" i="29"/>
  <c r="DG54" i="29"/>
  <c r="EA54" i="29"/>
  <c r="EU54" i="29"/>
  <c r="FO54" i="29"/>
  <c r="GI54" i="29"/>
  <c r="HC54" i="29"/>
  <c r="HW54" i="29"/>
  <c r="IP54" i="29"/>
  <c r="JJ54" i="29"/>
  <c r="R55" i="29"/>
  <c r="AL55" i="29"/>
  <c r="BF55" i="29"/>
  <c r="BZ55" i="29"/>
  <c r="CT55" i="29"/>
  <c r="DN55" i="29"/>
  <c r="EH55" i="29"/>
  <c r="FB55" i="29"/>
  <c r="FV55" i="29"/>
  <c r="GP55" i="29"/>
  <c r="HJ55" i="29"/>
  <c r="IC55" i="29"/>
  <c r="IW55" i="29"/>
  <c r="Y56" i="29"/>
  <c r="AS56" i="29"/>
  <c r="BM56" i="29"/>
  <c r="CG56" i="29"/>
  <c r="DA56" i="29"/>
  <c r="DU56" i="29"/>
  <c r="EO56" i="29"/>
  <c r="FI56" i="29"/>
  <c r="GC56" i="29"/>
  <c r="GW56" i="29"/>
  <c r="HQ56" i="29"/>
  <c r="IJ56" i="29"/>
  <c r="JD56" i="29"/>
  <c r="L57" i="29"/>
  <c r="AF57" i="29"/>
  <c r="AZ57" i="29"/>
  <c r="BT57" i="29"/>
  <c r="CN57" i="29"/>
  <c r="DH57" i="29"/>
  <c r="EB57" i="29"/>
  <c r="EV57" i="29"/>
  <c r="FP57" i="29"/>
  <c r="GJ57" i="29"/>
  <c r="HD57" i="29"/>
  <c r="HX57" i="29"/>
  <c r="IQ57" i="29"/>
  <c r="JK57" i="29"/>
  <c r="S58" i="29"/>
  <c r="AM58" i="29"/>
  <c r="BG58" i="29"/>
  <c r="CA58" i="29"/>
  <c r="CU58" i="29"/>
  <c r="DO58" i="29"/>
  <c r="EI58" i="29"/>
  <c r="FC58" i="29"/>
  <c r="FW58" i="29"/>
  <c r="GQ58" i="29"/>
  <c r="HK58" i="29"/>
  <c r="ID58" i="29"/>
  <c r="IX58" i="29"/>
  <c r="Z59" i="29"/>
  <c r="AT59" i="29"/>
  <c r="BN59" i="29"/>
  <c r="CH59" i="29"/>
  <c r="DB59" i="29"/>
  <c r="DV59" i="29"/>
  <c r="EP59" i="29"/>
  <c r="FJ59" i="29"/>
  <c r="GD59" i="29"/>
  <c r="GX59" i="29"/>
  <c r="HR59" i="29"/>
  <c r="IK59" i="29"/>
  <c r="JE59" i="29"/>
  <c r="M60" i="29"/>
  <c r="AG60" i="29"/>
  <c r="BA60" i="29"/>
  <c r="BU60" i="29"/>
  <c r="CO60" i="29"/>
  <c r="DI60" i="29"/>
  <c r="EC60" i="29"/>
  <c r="EW60" i="29"/>
  <c r="FQ60" i="29"/>
  <c r="GK60" i="29"/>
  <c r="HE60" i="29"/>
  <c r="HY60" i="29"/>
  <c r="IR60" i="29"/>
  <c r="JL60" i="29"/>
  <c r="T61" i="29"/>
  <c r="AN61" i="29"/>
  <c r="BH61" i="29"/>
  <c r="CB61" i="29"/>
  <c r="CV61" i="29"/>
  <c r="DP61" i="29"/>
  <c r="EJ61" i="29"/>
  <c r="FD61" i="29"/>
  <c r="FX61" i="29"/>
  <c r="GR61" i="29"/>
  <c r="HL61" i="29"/>
  <c r="IE61" i="29"/>
  <c r="IY61" i="29"/>
  <c r="AA62" i="29"/>
  <c r="AU62" i="29"/>
  <c r="BO62" i="29"/>
  <c r="CI62" i="29"/>
  <c r="DC62" i="29"/>
  <c r="DW62" i="29"/>
  <c r="EQ62" i="29"/>
  <c r="FK62" i="29"/>
  <c r="GE62" i="29"/>
  <c r="GY62" i="29"/>
  <c r="HS62" i="29"/>
  <c r="IL62" i="29"/>
  <c r="JF62" i="29"/>
  <c r="N63" i="29"/>
  <c r="AH63" i="29"/>
  <c r="BB63" i="29"/>
  <c r="BV63" i="29"/>
  <c r="CP63" i="29"/>
  <c r="DJ63" i="29"/>
  <c r="ED63" i="29"/>
  <c r="EX63" i="29"/>
  <c r="FR63" i="29"/>
  <c r="GL63" i="29"/>
  <c r="HF63" i="29"/>
  <c r="IS63" i="29"/>
  <c r="JM63" i="29"/>
  <c r="U64" i="29"/>
  <c r="AO64" i="29"/>
  <c r="BI64" i="29"/>
  <c r="CC64" i="29"/>
  <c r="CW64" i="29"/>
  <c r="DQ64" i="29"/>
  <c r="EK64" i="29"/>
  <c r="FE64" i="29"/>
  <c r="FY64" i="29"/>
  <c r="GS64" i="29"/>
  <c r="HM64" i="29"/>
  <c r="IF64" i="29"/>
  <c r="IZ64" i="29"/>
  <c r="H65" i="29"/>
  <c r="AB65" i="29"/>
  <c r="AV65" i="29"/>
  <c r="BP65" i="29"/>
  <c r="CJ65" i="29"/>
  <c r="DD65" i="29"/>
  <c r="DX65" i="29"/>
  <c r="ER65" i="29"/>
  <c r="FL65" i="29"/>
  <c r="GF65" i="29"/>
  <c r="GZ65" i="29"/>
  <c r="HT65" i="29"/>
  <c r="IM65" i="29"/>
  <c r="JG65" i="29"/>
  <c r="O66" i="29"/>
  <c r="AI66" i="29"/>
  <c r="BC66" i="29"/>
  <c r="BW66" i="29"/>
  <c r="CQ66" i="29"/>
  <c r="DK66" i="29"/>
  <c r="EE66" i="29"/>
  <c r="EY66" i="29"/>
  <c r="FS66" i="29"/>
  <c r="GM66" i="29"/>
  <c r="HG66" i="29"/>
  <c r="HZ66" i="29"/>
  <c r="IT66" i="29"/>
  <c r="JN66" i="29"/>
  <c r="V67" i="29"/>
  <c r="AP67" i="29"/>
  <c r="BJ67" i="29"/>
  <c r="CD67" i="29"/>
  <c r="CX67" i="29"/>
  <c r="DR67" i="29"/>
  <c r="EL67" i="29"/>
  <c r="FF67" i="29"/>
  <c r="FZ67" i="29"/>
  <c r="GT67" i="29"/>
  <c r="HN67" i="29"/>
  <c r="IG67" i="29"/>
  <c r="JA67" i="29"/>
  <c r="GR45" i="29"/>
  <c r="CP47" i="29"/>
  <c r="FS50" i="29"/>
  <c r="AC52" i="29"/>
  <c r="GN53" i="29"/>
  <c r="BR55" i="29"/>
  <c r="IV56" i="29"/>
  <c r="BS58" i="29"/>
  <c r="HJ59" i="29"/>
  <c r="AZ61" i="29"/>
  <c r="GQ62" i="29"/>
  <c r="BA64" i="29"/>
  <c r="BO66" i="29"/>
  <c r="CP44" i="29"/>
  <c r="CW45" i="29"/>
  <c r="ER46" i="29"/>
  <c r="GM47" i="29"/>
  <c r="FZ48" i="29"/>
  <c r="HU49" i="29"/>
  <c r="AQ51" i="29"/>
  <c r="CL52" i="29"/>
  <c r="CS53" i="29"/>
  <c r="EA55" i="29"/>
  <c r="FV56" i="29"/>
  <c r="IJ57" i="29"/>
  <c r="CH60" i="29"/>
  <c r="BU61" i="29"/>
  <c r="CV62" i="29"/>
  <c r="FK63" i="29"/>
  <c r="JM64" i="29"/>
  <c r="AB66" i="29"/>
  <c r="AP45" i="29"/>
  <c r="IN46" i="29"/>
  <c r="IH48" i="29"/>
  <c r="BL51" i="29"/>
  <c r="CT53" i="29"/>
  <c r="EB55" i="29"/>
  <c r="DB57" i="29"/>
  <c r="CB59" i="29"/>
  <c r="IL60" i="29"/>
  <c r="DQ62" i="29"/>
  <c r="BW64" i="29"/>
  <c r="BQ66" i="29"/>
  <c r="DL44" i="29"/>
  <c r="DS45" i="29"/>
  <c r="DF46" i="29"/>
  <c r="BE47" i="29"/>
  <c r="AR48" i="29"/>
  <c r="AY49" i="29"/>
  <c r="R50" i="29"/>
  <c r="Y51" i="29"/>
  <c r="IJ51" i="29"/>
  <c r="HX52" i="29"/>
  <c r="ID53" i="29"/>
  <c r="GX54" i="29"/>
  <c r="HE55" i="29"/>
  <c r="IE56" i="29"/>
  <c r="IL57" i="29"/>
  <c r="FR58" i="29"/>
  <c r="FE59" i="29"/>
  <c r="GZ60" i="29"/>
  <c r="HZ61" i="29"/>
  <c r="I63" i="29"/>
  <c r="AJ64" i="29"/>
  <c r="W65" i="29"/>
  <c r="AX66" i="29"/>
  <c r="BY67" i="29"/>
  <c r="HI44" i="29"/>
  <c r="BS46" i="29"/>
  <c r="EH47" i="29"/>
  <c r="FI48" i="29"/>
  <c r="FP49" i="29"/>
  <c r="GQ50" i="29"/>
  <c r="GX51" i="29"/>
  <c r="HE52" i="29"/>
  <c r="GR53" i="29"/>
  <c r="HS54" i="29"/>
  <c r="GS56" i="29"/>
  <c r="HT57" i="29"/>
  <c r="IT58" i="29"/>
  <c r="IG59" i="29"/>
  <c r="AJ61" i="29"/>
  <c r="W62" i="29"/>
  <c r="AD63" i="29"/>
  <c r="BE64" i="29"/>
  <c r="X65" i="29"/>
  <c r="BS66" i="29"/>
  <c r="CT67" i="29"/>
  <c r="BF44" i="29"/>
  <c r="FV44" i="29"/>
  <c r="Y45" i="29"/>
  <c r="GC45" i="29"/>
  <c r="AZ46" i="29"/>
  <c r="GJ46" i="29"/>
  <c r="BG47" i="29"/>
  <c r="FW47" i="29"/>
  <c r="BN48" i="29"/>
  <c r="GX48" i="29"/>
  <c r="BU49" i="29"/>
  <c r="GK49" i="29"/>
  <c r="BH50" i="29"/>
  <c r="GR50" i="29"/>
  <c r="DC51" i="29"/>
  <c r="IL51" i="29"/>
  <c r="CP52" i="29"/>
  <c r="CC53" i="29"/>
  <c r="HM53" i="29"/>
  <c r="BP54" i="29"/>
  <c r="HT54" i="29"/>
  <c r="CQ55" i="29"/>
  <c r="HZ55" i="29"/>
  <c r="EL56" i="29"/>
  <c r="I57" i="29"/>
  <c r="ES57" i="29"/>
  <c r="BD58" i="29"/>
  <c r="FT58" i="29"/>
  <c r="BK59" i="29"/>
  <c r="GA59" i="29"/>
  <c r="AX60" i="29"/>
  <c r="GH60" i="29"/>
  <c r="BE61" i="29"/>
  <c r="GO61" i="29"/>
  <c r="BL62" i="29"/>
  <c r="GB62" i="29"/>
  <c r="AY63" i="29"/>
  <c r="FO63" i="29"/>
  <c r="JJ63" i="29"/>
  <c r="EH64" i="29"/>
  <c r="IC64" i="29"/>
  <c r="CG65" i="29"/>
  <c r="HQ65" i="29"/>
  <c r="DH66" i="29"/>
  <c r="S67" i="29"/>
  <c r="HK67" i="29"/>
  <c r="DO44" i="29"/>
  <c r="Z45" i="29"/>
  <c r="EP45" i="29"/>
  <c r="JE45" i="29"/>
  <c r="EW46" i="29"/>
  <c r="T47" i="29"/>
  <c r="GR47" i="29"/>
  <c r="CI48" i="29"/>
  <c r="HS48" i="29"/>
  <c r="BV49" i="29"/>
  <c r="DQ50" i="29"/>
  <c r="IF50" i="29"/>
  <c r="DD51" i="29"/>
  <c r="IM51" i="29"/>
  <c r="EE52" i="29"/>
  <c r="V53" i="29"/>
  <c r="FF53" i="29"/>
  <c r="AW54" i="29"/>
  <c r="GG54" i="29"/>
  <c r="BD55" i="29"/>
  <c r="GN55" i="29"/>
  <c r="AQ56" i="29"/>
  <c r="GA56" i="29"/>
  <c r="AX57" i="29"/>
  <c r="HB57" i="29"/>
  <c r="BE58" i="29"/>
  <c r="IB58" i="29"/>
  <c r="CZ59" i="29"/>
  <c r="HP59" i="29"/>
  <c r="BS60" i="29"/>
  <c r="HC60" i="29"/>
  <c r="BZ61" i="29"/>
  <c r="GP61" i="29"/>
  <c r="BM62" i="29"/>
  <c r="HQ62" i="29"/>
  <c r="AZ63" i="29"/>
  <c r="FP63" i="29"/>
  <c r="AM64" i="29"/>
  <c r="FC64" i="29"/>
  <c r="Z65" i="29"/>
  <c r="EP65" i="29"/>
  <c r="AG66" i="29"/>
  <c r="GK66" i="29"/>
  <c r="BH67" i="29"/>
  <c r="GR67" i="29"/>
  <c r="V44" i="29"/>
  <c r="CX44" i="29"/>
  <c r="FZ44" i="29"/>
  <c r="IG44" i="29"/>
  <c r="AW45" i="29"/>
  <c r="DE45" i="29"/>
  <c r="GG45" i="29"/>
  <c r="JH45" i="29"/>
  <c r="BD46" i="29"/>
  <c r="DL46" i="29"/>
  <c r="GN46" i="29"/>
  <c r="JO46" i="29"/>
  <c r="BK47" i="29"/>
  <c r="DS47" i="29"/>
  <c r="GA47" i="29"/>
  <c r="JB47" i="29"/>
  <c r="AX48" i="29"/>
  <c r="DF48" i="29"/>
  <c r="FN48" i="29"/>
  <c r="HV48" i="29"/>
  <c r="AK49" i="29"/>
  <c r="BY49" i="29"/>
  <c r="FA49" i="29"/>
  <c r="HI49" i="29"/>
  <c r="X50" i="29"/>
  <c r="CF50" i="29"/>
  <c r="FH50" i="29"/>
  <c r="HP50" i="29"/>
  <c r="K51" i="29"/>
  <c r="BS51" i="29"/>
  <c r="EA51" i="29"/>
  <c r="GI51" i="29"/>
  <c r="IP51" i="29"/>
  <c r="BF52" i="29"/>
  <c r="DN52" i="29"/>
  <c r="FV52" i="29"/>
  <c r="IC52" i="29"/>
  <c r="AS53" i="29"/>
  <c r="DA53" i="29"/>
  <c r="FI53" i="29"/>
  <c r="IJ53" i="29"/>
  <c r="AF54" i="29"/>
  <c r="CN54" i="29"/>
  <c r="EV54" i="29"/>
  <c r="IQ54" i="29"/>
  <c r="AM55" i="29"/>
  <c r="CU55" i="29"/>
  <c r="FC55" i="29"/>
  <c r="ID55" i="29"/>
  <c r="Z56" i="29"/>
  <c r="CH56" i="29"/>
  <c r="FJ56" i="29"/>
  <c r="IK56" i="29"/>
  <c r="AG57" i="29"/>
  <c r="CO57" i="29"/>
  <c r="EW57" i="29"/>
  <c r="HY57" i="29"/>
  <c r="T58" i="29"/>
  <c r="CB58" i="29"/>
  <c r="EJ58" i="29"/>
  <c r="HL58" i="29"/>
  <c r="AA59" i="29"/>
  <c r="CI59" i="29"/>
  <c r="FK59" i="29"/>
  <c r="IL59" i="29"/>
  <c r="AH60" i="29"/>
  <c r="CP60" i="29"/>
  <c r="FR60" i="29"/>
  <c r="IS60" i="29"/>
  <c r="AO61" i="29"/>
  <c r="CW61" i="29"/>
  <c r="FY61" i="29"/>
  <c r="IF61" i="29"/>
  <c r="AB62" i="29"/>
  <c r="CJ62" i="29"/>
  <c r="ER62" i="29"/>
  <c r="HT62" i="29"/>
  <c r="JG62" i="29"/>
  <c r="AI63" i="29"/>
  <c r="BW63" i="29"/>
  <c r="DK63" i="29"/>
  <c r="EY63" i="29"/>
  <c r="HZ63" i="29"/>
  <c r="AP64" i="29"/>
  <c r="CX64" i="29"/>
  <c r="FF64" i="29"/>
  <c r="IG64" i="29"/>
  <c r="AC65" i="29"/>
  <c r="CK65" i="29"/>
  <c r="ES65" i="29"/>
  <c r="HU65" i="29"/>
  <c r="AJ66" i="29"/>
  <c r="CR66" i="29"/>
  <c r="EZ66" i="29"/>
  <c r="HH66" i="29"/>
  <c r="W67" i="29"/>
  <c r="CY67" i="29"/>
  <c r="FG67" i="29"/>
  <c r="HO67" i="29"/>
  <c r="HF44" i="29"/>
  <c r="CC45" i="29"/>
  <c r="BP46" i="29"/>
  <c r="JG46" i="29"/>
  <c r="HG47" i="29"/>
  <c r="EL48" i="29"/>
  <c r="DY49" i="29"/>
  <c r="JO50" i="29"/>
  <c r="GU51" i="29"/>
  <c r="DZ52" i="29"/>
  <c r="EG53" i="29"/>
  <c r="CF54" i="29"/>
  <c r="AE55" i="29"/>
  <c r="Y57" i="29"/>
  <c r="GW57" i="29"/>
  <c r="GJ58" i="29"/>
  <c r="EI59" i="29"/>
  <c r="DB60" i="29"/>
  <c r="IR61" i="29"/>
  <c r="FX62" i="29"/>
  <c r="DW63" i="29"/>
  <c r="CP64" i="29"/>
  <c r="IS64" i="29"/>
  <c r="GS65" i="29"/>
  <c r="DX66" i="29"/>
  <c r="BC67" i="29"/>
  <c r="BC44" i="29"/>
  <c r="CX45" i="29"/>
  <c r="CK46" i="29"/>
  <c r="BD47" i="29"/>
  <c r="BK48" i="29"/>
  <c r="CL49" i="29"/>
  <c r="EG50" i="29"/>
  <c r="BF53" i="29"/>
  <c r="AS54" i="29"/>
  <c r="JK55" i="29"/>
  <c r="ID56" i="29"/>
  <c r="HR57" i="29"/>
  <c r="GK58" i="29"/>
  <c r="FD59" i="29"/>
  <c r="EQ60" i="29"/>
  <c r="CP61" i="29"/>
  <c r="BI62" i="29"/>
  <c r="IM63" i="29"/>
  <c r="HZ64" i="29"/>
  <c r="HN65" i="29"/>
  <c r="IN66" i="29"/>
  <c r="DL67" i="29"/>
  <c r="AJ44" i="29"/>
  <c r="GN44" i="29"/>
  <c r="EM45" i="29"/>
  <c r="AX46" i="29"/>
  <c r="IO46" i="29"/>
  <c r="FA47" i="29"/>
  <c r="GV48" i="29"/>
  <c r="CM49" i="29"/>
  <c r="AL50" i="29"/>
  <c r="IC50" i="29"/>
  <c r="GC51" i="29"/>
  <c r="EB52" i="29"/>
  <c r="AM53" i="29"/>
  <c r="IX53" i="29"/>
  <c r="FJ54" i="29"/>
  <c r="BU55" i="29"/>
  <c r="JL55" i="29"/>
  <c r="GR56" i="29"/>
  <c r="CI57" i="29"/>
  <c r="AH58" i="29"/>
  <c r="CC59" i="29"/>
  <c r="H60" i="29"/>
  <c r="HT60" i="29"/>
  <c r="CQ61" i="29"/>
  <c r="BJ62" i="29"/>
  <c r="IG62" i="29"/>
  <c r="DE63" i="29"/>
  <c r="BD64" i="29"/>
  <c r="IA64" i="29"/>
  <c r="FG65" i="29"/>
  <c r="BR66" i="29"/>
  <c r="IO66" i="29"/>
  <c r="FU67" i="29"/>
  <c r="CS44" i="29"/>
  <c r="BL45" i="29"/>
  <c r="HP45" i="29"/>
  <c r="EU46" i="29"/>
  <c r="CT47" i="29"/>
  <c r="IJ48" i="29"/>
  <c r="GJ49" i="29"/>
  <c r="DO50" i="29"/>
  <c r="JE51" i="29"/>
  <c r="GK52" i="29"/>
  <c r="FD53" i="29"/>
  <c r="BO54" i="29"/>
  <c r="IL54" i="29"/>
  <c r="FR55" i="29"/>
  <c r="CW56" i="29"/>
  <c r="AB57" i="29"/>
  <c r="O58" i="29"/>
  <c r="HG58" i="29"/>
  <c r="DR59" i="29"/>
  <c r="AW60" i="29"/>
  <c r="JH60" i="29"/>
  <c r="HH61" i="29"/>
  <c r="FG62" i="29"/>
  <c r="DF63" i="29"/>
  <c r="HV63" i="29"/>
  <c r="FU64" i="29"/>
  <c r="EN65" i="29"/>
  <c r="JC65" i="29"/>
  <c r="EU66" i="29"/>
  <c r="JJ66" i="29"/>
  <c r="HJ67" i="29"/>
  <c r="EH44" i="29"/>
  <c r="HJ44" i="29"/>
  <c r="BM45" i="29"/>
  <c r="GW45" i="29"/>
  <c r="AF46" i="29"/>
  <c r="EV46" i="29"/>
  <c r="JK46" i="29"/>
  <c r="DO47" i="29"/>
  <c r="ID47" i="29"/>
  <c r="DB48" i="29"/>
  <c r="HR48" i="29"/>
  <c r="BA49" i="29"/>
  <c r="EW49" i="29"/>
  <c r="JL49" i="29"/>
  <c r="CV50" i="29"/>
  <c r="HL50" i="29"/>
  <c r="DW51" i="29"/>
  <c r="HS51" i="29"/>
  <c r="BB52" i="29"/>
  <c r="FR52" i="29"/>
  <c r="U53" i="29"/>
  <c r="FE53" i="29"/>
  <c r="H54" i="29"/>
  <c r="DX54" i="29"/>
  <c r="GZ54" i="29"/>
  <c r="BC55" i="29"/>
  <c r="FS55" i="29"/>
  <c r="V56" i="29"/>
  <c r="CX56" i="29"/>
  <c r="HN56" i="29"/>
  <c r="CK57" i="29"/>
  <c r="HA57" i="29"/>
  <c r="AJ58" i="29"/>
  <c r="EF58" i="29"/>
  <c r="IU58" i="29"/>
  <c r="CY59" i="29"/>
  <c r="HO59" i="29"/>
  <c r="BR60" i="29"/>
  <c r="FN60" i="29"/>
  <c r="JI60" i="29"/>
  <c r="DM61" i="29"/>
  <c r="IB61" i="29"/>
  <c r="CF62" i="29"/>
  <c r="HP62" i="29"/>
  <c r="FV64" i="29"/>
  <c r="Y65" i="29"/>
  <c r="DU65" i="29"/>
  <c r="IJ65" i="29"/>
  <c r="CN66" i="29"/>
  <c r="HD66" i="29"/>
  <c r="AM67" i="29"/>
  <c r="DO67" i="29"/>
  <c r="FC67" i="29"/>
  <c r="CA44" i="29"/>
  <c r="GQ44" i="29"/>
  <c r="AT45" i="29"/>
  <c r="DV45" i="29"/>
  <c r="HR45" i="29"/>
  <c r="BU46" i="29"/>
  <c r="FQ46" i="29"/>
  <c r="IR46" i="29"/>
  <c r="CV47" i="29"/>
  <c r="HL47" i="29"/>
  <c r="AU48" i="29"/>
  <c r="FK48" i="29"/>
  <c r="N49" i="29"/>
  <c r="DJ49" i="29"/>
  <c r="GL49" i="29"/>
  <c r="AO50" i="29"/>
  <c r="FE50" i="29"/>
  <c r="H51" i="29"/>
  <c r="DX51" i="29"/>
  <c r="GZ51" i="29"/>
  <c r="BC52" i="29"/>
  <c r="FS52" i="29"/>
  <c r="IT52" i="29"/>
  <c r="CD53" i="29"/>
  <c r="GT53" i="29"/>
  <c r="AC54" i="29"/>
  <c r="DY54" i="29"/>
  <c r="IN54" i="29"/>
  <c r="BX55" i="29"/>
  <c r="FT55" i="29"/>
  <c r="JO55" i="29"/>
  <c r="CY56" i="29"/>
  <c r="HO56" i="29"/>
  <c r="BR57" i="29"/>
  <c r="ET57" i="29"/>
  <c r="HV57" i="29"/>
  <c r="BY58" i="29"/>
  <c r="FA58" i="29"/>
  <c r="X59" i="29"/>
  <c r="FH59" i="29"/>
  <c r="K60" i="29"/>
  <c r="EA60" i="29"/>
  <c r="HW60" i="29"/>
  <c r="AL61" i="29"/>
  <c r="FB61" i="29"/>
  <c r="IC61" i="29"/>
  <c r="AS62" i="29"/>
  <c r="EO62" i="29"/>
  <c r="IJ62" i="29"/>
  <c r="CN63" i="29"/>
  <c r="GJ63" i="29"/>
  <c r="S64" i="29"/>
  <c r="DO64" i="29"/>
  <c r="ID64" i="29"/>
  <c r="DV65" i="29"/>
  <c r="HR65" i="29"/>
  <c r="BU66" i="29"/>
  <c r="EW66" i="29"/>
  <c r="IR66" i="29"/>
  <c r="CB67" i="29"/>
  <c r="FX67" i="29"/>
  <c r="AP44" i="29"/>
  <c r="CD44" i="29"/>
  <c r="EL44" i="29"/>
  <c r="GT44" i="29"/>
  <c r="JA44" i="29"/>
  <c r="AC45" i="29"/>
  <c r="CK45" i="29"/>
  <c r="ES45" i="29"/>
  <c r="HA45" i="29"/>
  <c r="IN45" i="29"/>
  <c r="AJ46" i="29"/>
  <c r="CR46" i="29"/>
  <c r="EF46" i="29"/>
  <c r="FT46" i="29"/>
  <c r="IA46" i="29"/>
  <c r="W47" i="29"/>
  <c r="CE47" i="29"/>
  <c r="EM47" i="29"/>
  <c r="GU47" i="29"/>
  <c r="IH47" i="29"/>
  <c r="AD48" i="29"/>
  <c r="CL48" i="29"/>
  <c r="DZ48" i="29"/>
  <c r="GH48" i="29"/>
  <c r="IO48" i="29"/>
  <c r="Q49" i="29"/>
  <c r="CS49" i="29"/>
  <c r="EG49" i="29"/>
  <c r="GO49" i="29"/>
  <c r="IV49" i="29"/>
  <c r="AR50" i="29"/>
  <c r="CZ50" i="29"/>
  <c r="EN50" i="29"/>
  <c r="GV50" i="29"/>
  <c r="JC50" i="29"/>
  <c r="AE51" i="29"/>
  <c r="CM51" i="29"/>
  <c r="EU51" i="29"/>
  <c r="HC51" i="29"/>
  <c r="JJ51" i="29"/>
  <c r="AL52" i="29"/>
  <c r="CT52" i="29"/>
  <c r="FB52" i="29"/>
  <c r="HJ52" i="29"/>
  <c r="BM53" i="29"/>
  <c r="DU53" i="29"/>
  <c r="GC53" i="29"/>
  <c r="HQ53" i="29"/>
  <c r="L54" i="29"/>
  <c r="BT54" i="29"/>
  <c r="EB54" i="29"/>
  <c r="FP54" i="29"/>
  <c r="HD54" i="29"/>
  <c r="JK54" i="29"/>
  <c r="BG55" i="29"/>
  <c r="DO55" i="29"/>
  <c r="FW55" i="29"/>
  <c r="HK55" i="29"/>
  <c r="AT56" i="29"/>
  <c r="DB56" i="29"/>
  <c r="EP56" i="29"/>
  <c r="GX56" i="29"/>
  <c r="JE56" i="29"/>
  <c r="BA57" i="29"/>
  <c r="DI57" i="29"/>
  <c r="FQ57" i="29"/>
  <c r="HE57" i="29"/>
  <c r="JL57" i="29"/>
  <c r="AN58" i="29"/>
  <c r="CV58" i="29"/>
  <c r="FD58" i="29"/>
  <c r="GR58" i="29"/>
  <c r="IY58" i="29"/>
  <c r="BO59" i="29"/>
  <c r="DW59" i="29"/>
  <c r="GE59" i="29"/>
  <c r="HS59" i="29"/>
  <c r="N60" i="29"/>
  <c r="BB60" i="29"/>
  <c r="DJ60" i="29"/>
  <c r="EX60" i="29"/>
  <c r="HF60" i="29"/>
  <c r="JM60" i="29"/>
  <c r="BI61" i="29"/>
  <c r="DQ61" i="29"/>
  <c r="FE61" i="29"/>
  <c r="HM61" i="29"/>
  <c r="H62" i="29"/>
  <c r="BP62" i="29"/>
  <c r="DX62" i="29"/>
  <c r="GF62" i="29"/>
  <c r="FS63" i="29"/>
  <c r="HG63" i="29"/>
  <c r="JN63" i="29"/>
  <c r="BJ64" i="29"/>
  <c r="DR64" i="29"/>
  <c r="FZ64" i="29"/>
  <c r="HN64" i="29"/>
  <c r="I65" i="29"/>
  <c r="BQ65" i="29"/>
  <c r="DY65" i="29"/>
  <c r="GG65" i="29"/>
  <c r="IN65" i="29"/>
  <c r="P66" i="29"/>
  <c r="BD66" i="29"/>
  <c r="DL66" i="29"/>
  <c r="FT66" i="29"/>
  <c r="IA66" i="29"/>
  <c r="JO66" i="29"/>
  <c r="BK67" i="29"/>
  <c r="DS67" i="29"/>
  <c r="GA67" i="29"/>
  <c r="JB67" i="29"/>
  <c r="W44" i="29"/>
  <c r="AQ44" i="29"/>
  <c r="BK44" i="29"/>
  <c r="CE44" i="29"/>
  <c r="CY44" i="29"/>
  <c r="DS44" i="29"/>
  <c r="EM44" i="29"/>
  <c r="FG44" i="29"/>
  <c r="GA44" i="29"/>
  <c r="GU44" i="29"/>
  <c r="HO44" i="29"/>
  <c r="IH44" i="29"/>
  <c r="JB44" i="29"/>
  <c r="J45" i="29"/>
  <c r="AD45" i="29"/>
  <c r="AX45" i="29"/>
  <c r="BR45" i="29"/>
  <c r="CL45" i="29"/>
  <c r="DF45" i="29"/>
  <c r="DZ45" i="29"/>
  <c r="ET45" i="29"/>
  <c r="FN45" i="29"/>
  <c r="GH45" i="29"/>
  <c r="HB45" i="29"/>
  <c r="HV45" i="29"/>
  <c r="IO45" i="29"/>
  <c r="JI45" i="29"/>
  <c r="Q46" i="29"/>
  <c r="AK46" i="29"/>
  <c r="BE46" i="29"/>
  <c r="BY46" i="29"/>
  <c r="CS46" i="29"/>
  <c r="DM46" i="29"/>
  <c r="EG46" i="29"/>
  <c r="FA46" i="29"/>
  <c r="FU46" i="29"/>
  <c r="GO46" i="29"/>
  <c r="HI46" i="29"/>
  <c r="IB46" i="29"/>
  <c r="IV46" i="29"/>
  <c r="X47" i="29"/>
  <c r="AR47" i="29"/>
  <c r="BL47" i="29"/>
  <c r="CF47" i="29"/>
  <c r="CZ47" i="29"/>
  <c r="DT47" i="29"/>
  <c r="EN47" i="29"/>
  <c r="FH47" i="29"/>
  <c r="GB47" i="29"/>
  <c r="GV47" i="29"/>
  <c r="HP47" i="29"/>
  <c r="II47" i="29"/>
  <c r="JC47" i="29"/>
  <c r="K48" i="29"/>
  <c r="AE48" i="29"/>
  <c r="AY48" i="29"/>
  <c r="BS48" i="29"/>
  <c r="CM48" i="29"/>
  <c r="DG48" i="29"/>
  <c r="EA48" i="29"/>
  <c r="EU48" i="29"/>
  <c r="FO48" i="29"/>
  <c r="GI48" i="29"/>
  <c r="HC48" i="29"/>
  <c r="HW48" i="29"/>
  <c r="IP48" i="29"/>
  <c r="JJ48" i="29"/>
  <c r="R49" i="29"/>
  <c r="AL49" i="29"/>
  <c r="BF49" i="29"/>
  <c r="BZ49" i="29"/>
  <c r="CT49" i="29"/>
  <c r="DN49" i="29"/>
  <c r="EH49" i="29"/>
  <c r="FB49" i="29"/>
  <c r="FV49" i="29"/>
  <c r="GP49" i="29"/>
  <c r="HJ49" i="29"/>
  <c r="IC49" i="29"/>
  <c r="IW49" i="29"/>
  <c r="Y50" i="29"/>
  <c r="AS50" i="29"/>
  <c r="BM50" i="29"/>
  <c r="CG50" i="29"/>
  <c r="DA50" i="29"/>
  <c r="DU50" i="29"/>
  <c r="EO50" i="29"/>
  <c r="FI50" i="29"/>
  <c r="GC50" i="29"/>
  <c r="GW50" i="29"/>
  <c r="HQ50" i="29"/>
  <c r="IJ50" i="29"/>
  <c r="JD50" i="29"/>
  <c r="L51" i="29"/>
  <c r="AF51" i="29"/>
  <c r="AZ51" i="29"/>
  <c r="BT51" i="29"/>
  <c r="CN51" i="29"/>
  <c r="DH51" i="29"/>
  <c r="EB51" i="29"/>
  <c r="EV51" i="29"/>
  <c r="FP51" i="29"/>
  <c r="GJ51" i="29"/>
  <c r="HD51" i="29"/>
  <c r="HX51" i="29"/>
  <c r="IQ51" i="29"/>
  <c r="JK51" i="29"/>
  <c r="S52" i="29"/>
  <c r="AM52" i="29"/>
  <c r="BG52" i="29"/>
  <c r="CA52" i="29"/>
  <c r="CU52" i="29"/>
  <c r="DO52" i="29"/>
  <c r="EI52" i="29"/>
  <c r="FC52" i="29"/>
  <c r="FW52" i="29"/>
  <c r="GQ52" i="29"/>
  <c r="HK52" i="29"/>
  <c r="ID52" i="29"/>
  <c r="IX52" i="29"/>
  <c r="Z53" i="29"/>
  <c r="AT53" i="29"/>
  <c r="BN53" i="29"/>
  <c r="CH53" i="29"/>
  <c r="DB53" i="29"/>
  <c r="DV53" i="29"/>
  <c r="EP53" i="29"/>
  <c r="FJ53" i="29"/>
  <c r="GD53" i="29"/>
  <c r="GX53" i="29"/>
  <c r="HR53" i="29"/>
  <c r="IK53" i="29"/>
  <c r="JE53" i="29"/>
  <c r="M54" i="29"/>
  <c r="AG54" i="29"/>
  <c r="BA54" i="29"/>
  <c r="BU54" i="29"/>
  <c r="CO54" i="29"/>
  <c r="DI54" i="29"/>
  <c r="EC54" i="29"/>
  <c r="EW54" i="29"/>
  <c r="FQ54" i="29"/>
  <c r="GK54" i="29"/>
  <c r="HE54" i="29"/>
  <c r="HY54" i="29"/>
  <c r="IR54" i="29"/>
  <c r="JL54" i="29"/>
  <c r="T55" i="29"/>
  <c r="AN55" i="29"/>
  <c r="BH55" i="29"/>
  <c r="CB55" i="29"/>
  <c r="CV55" i="29"/>
  <c r="DP55" i="29"/>
  <c r="EJ55" i="29"/>
  <c r="FD55" i="29"/>
  <c r="FX55" i="29"/>
  <c r="GR55" i="29"/>
  <c r="HL55" i="29"/>
  <c r="IE55" i="29"/>
  <c r="IY55" i="29"/>
  <c r="AA56" i="29"/>
  <c r="AU56" i="29"/>
  <c r="BO56" i="29"/>
  <c r="CI56" i="29"/>
  <c r="DC56" i="29"/>
  <c r="DW56" i="29"/>
  <c r="EQ56" i="29"/>
  <c r="FK56" i="29"/>
  <c r="GE56" i="29"/>
  <c r="GY56" i="29"/>
  <c r="HS56" i="29"/>
  <c r="IL56" i="29"/>
  <c r="JF56" i="29"/>
  <c r="N57" i="29"/>
  <c r="AH57" i="29"/>
  <c r="BB57" i="29"/>
  <c r="BV57" i="29"/>
  <c r="CP57" i="29"/>
  <c r="DJ57" i="29"/>
  <c r="ED57" i="29"/>
  <c r="EX57" i="29"/>
  <c r="FR57" i="29"/>
  <c r="GL57" i="29"/>
  <c r="HF57" i="29"/>
  <c r="IS57" i="29"/>
  <c r="JM57" i="29"/>
  <c r="U58" i="29"/>
  <c r="AO58" i="29"/>
  <c r="BI58" i="29"/>
  <c r="CC58" i="29"/>
  <c r="CW58" i="29"/>
  <c r="DQ58" i="29"/>
  <c r="EK58" i="29"/>
  <c r="FE58" i="29"/>
  <c r="FY58" i="29"/>
  <c r="GS58" i="29"/>
  <c r="HM58" i="29"/>
  <c r="IF58" i="29"/>
  <c r="IZ58" i="29"/>
  <c r="H59" i="29"/>
  <c r="AB59" i="29"/>
  <c r="AV59" i="29"/>
  <c r="BP59" i="29"/>
  <c r="CJ59" i="29"/>
  <c r="DD59" i="29"/>
  <c r="DX59" i="29"/>
  <c r="ER59" i="29"/>
  <c r="FL59" i="29"/>
  <c r="GF59" i="29"/>
  <c r="GZ59" i="29"/>
  <c r="HT59" i="29"/>
  <c r="IM59" i="29"/>
  <c r="JG59" i="29"/>
  <c r="O60" i="29"/>
  <c r="AI60" i="29"/>
  <c r="BC60" i="29"/>
  <c r="BW60" i="29"/>
  <c r="CQ60" i="29"/>
  <c r="DK60" i="29"/>
  <c r="EE60" i="29"/>
  <c r="EY60" i="29"/>
  <c r="FS60" i="29"/>
  <c r="GM60" i="29"/>
  <c r="HG60" i="29"/>
  <c r="HZ60" i="29"/>
  <c r="IT60" i="29"/>
  <c r="JN60" i="29"/>
  <c r="V61" i="29"/>
  <c r="AP61" i="29"/>
  <c r="BJ61" i="29"/>
  <c r="CD61" i="29"/>
  <c r="CX61" i="29"/>
  <c r="DR61" i="29"/>
  <c r="EL61" i="29"/>
  <c r="FF61" i="29"/>
  <c r="FZ61" i="29"/>
  <c r="GT61" i="29"/>
  <c r="HN61" i="29"/>
  <c r="IG61" i="29"/>
  <c r="JA61" i="29"/>
  <c r="I62" i="29"/>
  <c r="AC62" i="29"/>
  <c r="AW62" i="29"/>
  <c r="BQ62" i="29"/>
  <c r="CK62" i="29"/>
  <c r="DE62" i="29"/>
  <c r="DY62" i="29"/>
  <c r="ES62" i="29"/>
  <c r="FM62" i="29"/>
  <c r="GG62" i="29"/>
  <c r="HA62" i="29"/>
  <c r="HU62" i="29"/>
  <c r="IN62" i="29"/>
  <c r="JH62" i="29"/>
  <c r="P63" i="29"/>
  <c r="AJ63" i="29"/>
  <c r="BD63" i="29"/>
  <c r="BX63" i="29"/>
  <c r="CR63" i="29"/>
  <c r="DL63" i="29"/>
  <c r="EF63" i="29"/>
  <c r="EZ63" i="29"/>
  <c r="FT63" i="29"/>
  <c r="GN63" i="29"/>
  <c r="HH63" i="29"/>
  <c r="IA63" i="29"/>
  <c r="IU63" i="29"/>
  <c r="JO63" i="29"/>
  <c r="W64" i="29"/>
  <c r="AQ64" i="29"/>
  <c r="BK64" i="29"/>
  <c r="CE64" i="29"/>
  <c r="CY64" i="29"/>
  <c r="DS64" i="29"/>
  <c r="EM64" i="29"/>
  <c r="FG64" i="29"/>
  <c r="GA64" i="29"/>
  <c r="GU64" i="29"/>
  <c r="HO64" i="29"/>
  <c r="IH64" i="29"/>
  <c r="JB64" i="29"/>
  <c r="J65" i="29"/>
  <c r="AD65" i="29"/>
  <c r="AX65" i="29"/>
  <c r="BR65" i="29"/>
  <c r="CL65" i="29"/>
  <c r="DF65" i="29"/>
  <c r="DZ65" i="29"/>
  <c r="ET65" i="29"/>
  <c r="FN65" i="29"/>
  <c r="GH65" i="29"/>
  <c r="HB65" i="29"/>
  <c r="HV65" i="29"/>
  <c r="IO65" i="29"/>
  <c r="JI65" i="29"/>
  <c r="Q66" i="29"/>
  <c r="AK66" i="29"/>
  <c r="BE66" i="29"/>
  <c r="BY66" i="29"/>
  <c r="CS66" i="29"/>
  <c r="DM66" i="29"/>
  <c r="EG66" i="29"/>
  <c r="FA66" i="29"/>
  <c r="FU66" i="29"/>
  <c r="GO66" i="29"/>
  <c r="HI66" i="29"/>
  <c r="IB66" i="29"/>
  <c r="IV66" i="29"/>
  <c r="X67" i="29"/>
  <c r="AR67" i="29"/>
  <c r="BL67" i="29"/>
  <c r="CF67" i="29"/>
  <c r="CZ67" i="29"/>
  <c r="DT67" i="29"/>
  <c r="EN67" i="29"/>
  <c r="FH67" i="29"/>
  <c r="GB67" i="29"/>
  <c r="GV67" i="29"/>
  <c r="HP67" i="29"/>
  <c r="II67" i="29"/>
  <c r="JC67" i="29"/>
  <c r="EC44" i="29"/>
  <c r="EJ45" i="29"/>
  <c r="DW46" i="29"/>
  <c r="ED47" i="29"/>
  <c r="CW48" i="29"/>
  <c r="DD49" i="29"/>
  <c r="AI50" i="29"/>
  <c r="CD51" i="29"/>
  <c r="AW52" i="29"/>
  <c r="IU53" i="29"/>
  <c r="IH54" i="29"/>
  <c r="HB55" i="29"/>
  <c r="GO56" i="29"/>
  <c r="GB57" i="29"/>
  <c r="GI58" i="29"/>
  <c r="FV59" i="29"/>
  <c r="FI60" i="29"/>
  <c r="EV61" i="29"/>
  <c r="CU62" i="29"/>
  <c r="CH63" i="29"/>
  <c r="CO64" i="29"/>
  <c r="AN65" i="29"/>
  <c r="AU66" i="29"/>
  <c r="EX44" i="29"/>
  <c r="AO45" i="29"/>
  <c r="AB46" i="29"/>
  <c r="GF46" i="29"/>
  <c r="BW47" i="29"/>
  <c r="CD48" i="29"/>
  <c r="JA48" i="29"/>
  <c r="HA49" i="29"/>
  <c r="GN50" i="29"/>
  <c r="CE51" i="29"/>
  <c r="AX52" i="29"/>
  <c r="IV53" i="29"/>
  <c r="II54" i="29"/>
  <c r="HW55" i="29"/>
  <c r="EH56" i="29"/>
  <c r="DA57" i="29"/>
  <c r="DH58" i="29"/>
  <c r="IQ58" i="29"/>
  <c r="ID59" i="29"/>
  <c r="HR60" i="29"/>
  <c r="FQ61" i="29"/>
  <c r="CB62" i="29"/>
  <c r="CI63" i="29"/>
  <c r="IL63" i="29"/>
  <c r="GL64" i="29"/>
  <c r="CW65" i="29"/>
  <c r="DD66" i="29"/>
  <c r="JG66" i="29"/>
  <c r="HG67" i="29"/>
  <c r="IT44" i="29"/>
  <c r="IG45" i="29"/>
  <c r="HU46" i="29"/>
  <c r="IU47" i="29"/>
  <c r="GU48" i="29"/>
  <c r="IO49" i="29"/>
  <c r="HI50" i="29"/>
  <c r="GV51" i="29"/>
  <c r="EA52" i="29"/>
  <c r="FB53" i="29"/>
  <c r="DA54" i="29"/>
  <c r="BT55" i="29"/>
  <c r="AM56" i="29"/>
  <c r="Z57" i="29"/>
  <c r="IR58" i="29"/>
  <c r="HL59" i="29"/>
  <c r="GY60" i="29"/>
  <c r="EX61" i="29"/>
  <c r="EK62" i="29"/>
  <c r="CJ63" i="29"/>
  <c r="DK64" i="29"/>
  <c r="BJ65" i="29"/>
  <c r="AW66" i="29"/>
  <c r="FT67" i="29"/>
  <c r="CR44" i="29"/>
  <c r="W45" i="29"/>
  <c r="HO45" i="29"/>
  <c r="ET46" i="29"/>
  <c r="BY47" i="29"/>
  <c r="X48" i="29"/>
  <c r="HP48" i="29"/>
  <c r="EA49" i="29"/>
  <c r="BZ50" i="29"/>
  <c r="GW51" i="29"/>
  <c r="DH52" i="29"/>
  <c r="S53" i="29"/>
  <c r="HK53" i="29"/>
  <c r="EP54" i="29"/>
  <c r="AG55" i="29"/>
  <c r="HY55" i="29"/>
  <c r="FD56" i="29"/>
  <c r="BO57" i="29"/>
  <c r="N58" i="29"/>
  <c r="HF58" i="29"/>
  <c r="AO59" i="29"/>
  <c r="IZ59" i="29"/>
  <c r="FL60" i="29"/>
  <c r="BC61" i="29"/>
  <c r="JN61" i="29"/>
  <c r="FF62" i="29"/>
  <c r="CK63" i="29"/>
  <c r="P64" i="29"/>
  <c r="FT64" i="29"/>
  <c r="CY65" i="29"/>
  <c r="AD66" i="29"/>
  <c r="HV66" i="29"/>
  <c r="GO67" i="29"/>
  <c r="BY44" i="29"/>
  <c r="X45" i="29"/>
  <c r="GB45" i="29"/>
  <c r="EA46" i="29"/>
  <c r="AL47" i="29"/>
  <c r="HJ47" i="29"/>
  <c r="DU48" i="29"/>
  <c r="AF49" i="29"/>
  <c r="IQ49" i="29"/>
  <c r="EI50" i="29"/>
  <c r="BN51" i="29"/>
  <c r="HR51" i="29"/>
  <c r="EW52" i="29"/>
  <c r="BH53" i="29"/>
  <c r="IY53" i="29"/>
  <c r="FK54" i="29"/>
  <c r="N55" i="29"/>
  <c r="IS55" i="29"/>
  <c r="FE56" i="29"/>
  <c r="AV57" i="29"/>
  <c r="JG57" i="29"/>
  <c r="EY58" i="29"/>
  <c r="CX59" i="29"/>
  <c r="AC60" i="29"/>
  <c r="IN60" i="29"/>
  <c r="IA61" i="29"/>
  <c r="GA62" i="29"/>
  <c r="DZ63" i="29"/>
  <c r="AK64" i="29"/>
  <c r="HI64" i="29"/>
  <c r="GV65" i="29"/>
  <c r="BZ67" i="29"/>
  <c r="R44" i="29"/>
  <c r="CT44" i="29"/>
  <c r="GP44" i="29"/>
  <c r="AS45" i="29"/>
  <c r="EO45" i="29"/>
  <c r="JD45" i="29"/>
  <c r="CN46" i="29"/>
  <c r="HD46" i="29"/>
  <c r="S47" i="29"/>
  <c r="CU47" i="29"/>
  <c r="GQ47" i="29"/>
  <c r="AT48" i="29"/>
  <c r="EP48" i="29"/>
  <c r="IK48" i="29"/>
  <c r="CO49" i="29"/>
  <c r="HE49" i="29"/>
  <c r="T50" i="29"/>
  <c r="EJ50" i="29"/>
  <c r="IE50" i="29"/>
  <c r="AU51" i="29"/>
  <c r="EQ51" i="29"/>
  <c r="JF51" i="29"/>
  <c r="DJ52" i="29"/>
  <c r="GL52" i="29"/>
  <c r="AO53" i="29"/>
  <c r="EK53" i="29"/>
  <c r="IF53" i="29"/>
  <c r="AV54" i="29"/>
  <c r="FL54" i="29"/>
  <c r="JG54" i="29"/>
  <c r="BW55" i="29"/>
  <c r="GM55" i="29"/>
  <c r="AP56" i="29"/>
  <c r="FF56" i="29"/>
  <c r="IG56" i="29"/>
  <c r="BQ57" i="29"/>
  <c r="GG57" i="29"/>
  <c r="IN57" i="29"/>
  <c r="CR58" i="29"/>
  <c r="HH58" i="29"/>
  <c r="AQ59" i="29"/>
  <c r="DS59" i="29"/>
  <c r="IH59" i="29"/>
  <c r="CL60" i="29"/>
  <c r="ET60" i="29"/>
  <c r="IO60" i="29"/>
  <c r="CS61" i="29"/>
  <c r="FU61" i="29"/>
  <c r="X62" i="29"/>
  <c r="DT62" i="29"/>
  <c r="GV62" i="29"/>
  <c r="AE63" i="29"/>
  <c r="EA63" i="29"/>
  <c r="HC63" i="29"/>
  <c r="AL64" i="29"/>
  <c r="CT64" i="29"/>
  <c r="GP64" i="29"/>
  <c r="AS65" i="29"/>
  <c r="EO65" i="29"/>
  <c r="JD65" i="29"/>
  <c r="BT66" i="29"/>
  <c r="EV66" i="29"/>
  <c r="IQ66" i="29"/>
  <c r="CA67" i="29"/>
  <c r="FW67" i="29"/>
  <c r="BG44" i="29"/>
  <c r="EI44" i="29"/>
  <c r="HK44" i="29"/>
  <c r="BN45" i="29"/>
  <c r="GD45" i="29"/>
  <c r="M46" i="29"/>
  <c r="DI46" i="29"/>
  <c r="HY46" i="29"/>
  <c r="BH47" i="29"/>
  <c r="DP47" i="29"/>
  <c r="IE47" i="29"/>
  <c r="DC48" i="29"/>
  <c r="GE48" i="29"/>
  <c r="AH49" i="29"/>
  <c r="EX49" i="29"/>
  <c r="HF49" i="29"/>
  <c r="U50" i="29"/>
  <c r="EK50" i="29"/>
  <c r="IZ50" i="29"/>
  <c r="BP51" i="29"/>
  <c r="GF51" i="29"/>
  <c r="AI52" i="29"/>
  <c r="EY52" i="29"/>
  <c r="HZ52" i="29"/>
  <c r="CX53" i="29"/>
  <c r="HN53" i="29"/>
  <c r="BQ54" i="29"/>
  <c r="FM54" i="29"/>
  <c r="JH54" i="29"/>
  <c r="DL55" i="29"/>
  <c r="IA55" i="29"/>
  <c r="CE56" i="29"/>
  <c r="GU56" i="29"/>
  <c r="AD57" i="29"/>
  <c r="DZ57" i="29"/>
  <c r="IO57" i="29"/>
  <c r="CS58" i="29"/>
  <c r="FU58" i="29"/>
  <c r="AR59" i="29"/>
  <c r="EN59" i="29"/>
  <c r="JC59" i="29"/>
  <c r="CM60" i="29"/>
  <c r="GI60" i="29"/>
  <c r="R61" i="29"/>
  <c r="EH61" i="29"/>
  <c r="IW61" i="29"/>
  <c r="DA62" i="29"/>
  <c r="GW62" i="29"/>
  <c r="L63" i="29"/>
  <c r="EB63" i="29"/>
  <c r="IQ63" i="29"/>
  <c r="CU64" i="29"/>
  <c r="GQ64" i="29"/>
  <c r="BN65" i="29"/>
  <c r="FJ65" i="29"/>
  <c r="JE65" i="29"/>
  <c r="CO66" i="29"/>
  <c r="HE66" i="29"/>
  <c r="AN67" i="29"/>
  <c r="EJ67" i="29"/>
  <c r="IE67" i="29"/>
  <c r="BJ44" i="29"/>
  <c r="DR44" i="29"/>
  <c r="FF44" i="29"/>
  <c r="HN44" i="29"/>
  <c r="I45" i="29"/>
  <c r="BQ45" i="29"/>
  <c r="DY45" i="29"/>
  <c r="FM45" i="29"/>
  <c r="HU45" i="29"/>
  <c r="P46" i="29"/>
  <c r="BX46" i="29"/>
  <c r="EZ46" i="29"/>
  <c r="HH46" i="29"/>
  <c r="IU46" i="29"/>
  <c r="AQ47" i="29"/>
  <c r="CY47" i="29"/>
  <c r="FG47" i="29"/>
  <c r="HO47" i="29"/>
  <c r="J48" i="29"/>
  <c r="BR48" i="29"/>
  <c r="ET48" i="29"/>
  <c r="HB48" i="29"/>
  <c r="JI48" i="29"/>
  <c r="BE49" i="29"/>
  <c r="DM49" i="29"/>
  <c r="FU49" i="29"/>
  <c r="IB49" i="29"/>
  <c r="BL50" i="29"/>
  <c r="DT50" i="29"/>
  <c r="GB50" i="29"/>
  <c r="II50" i="29"/>
  <c r="AY51" i="29"/>
  <c r="DG51" i="29"/>
  <c r="FO51" i="29"/>
  <c r="HW51" i="29"/>
  <c r="R52" i="29"/>
  <c r="BZ52" i="29"/>
  <c r="EH52" i="29"/>
  <c r="GP52" i="29"/>
  <c r="IW52" i="29"/>
  <c r="Y53" i="29"/>
  <c r="CG53" i="29"/>
  <c r="EO53" i="29"/>
  <c r="GW53" i="29"/>
  <c r="JD53" i="29"/>
  <c r="AZ54" i="29"/>
  <c r="DH54" i="29"/>
  <c r="GJ54" i="29"/>
  <c r="HX54" i="29"/>
  <c r="S55" i="29"/>
  <c r="CA55" i="29"/>
  <c r="EI55" i="29"/>
  <c r="GQ55" i="29"/>
  <c r="IX55" i="29"/>
  <c r="BN56" i="29"/>
  <c r="DV56" i="29"/>
  <c r="GD56" i="29"/>
  <c r="HR56" i="29"/>
  <c r="M57" i="29"/>
  <c r="BU57" i="29"/>
  <c r="EC57" i="29"/>
  <c r="GK57" i="29"/>
  <c r="IR57" i="29"/>
  <c r="BH58" i="29"/>
  <c r="DP58" i="29"/>
  <c r="FX58" i="29"/>
  <c r="IE58" i="29"/>
  <c r="AU59" i="29"/>
  <c r="DC59" i="29"/>
  <c r="EQ59" i="29"/>
  <c r="GY59" i="29"/>
  <c r="JF59" i="29"/>
  <c r="BV60" i="29"/>
  <c r="ED60" i="29"/>
  <c r="GL60" i="29"/>
  <c r="U61" i="29"/>
  <c r="CC61" i="29"/>
  <c r="EK61" i="29"/>
  <c r="GS61" i="29"/>
  <c r="IZ61" i="29"/>
  <c r="AV62" i="29"/>
  <c r="DD62" i="29"/>
  <c r="FL62" i="29"/>
  <c r="GZ62" i="29"/>
  <c r="IM62" i="29"/>
  <c r="O63" i="29"/>
  <c r="BC63" i="29"/>
  <c r="CQ63" i="29"/>
  <c r="EE63" i="29"/>
  <c r="GM63" i="29"/>
  <c r="IT63" i="29"/>
  <c r="V64" i="29"/>
  <c r="CD64" i="29"/>
  <c r="EL64" i="29"/>
  <c r="GT64" i="29"/>
  <c r="JA64" i="29"/>
  <c r="AW65" i="29"/>
  <c r="DE65" i="29"/>
  <c r="FM65" i="29"/>
  <c r="HA65" i="29"/>
  <c r="JH65" i="29"/>
  <c r="BX66" i="29"/>
  <c r="EF66" i="29"/>
  <c r="GN66" i="29"/>
  <c r="IU66" i="29"/>
  <c r="AQ67" i="29"/>
  <c r="CE67" i="29"/>
  <c r="EM67" i="29"/>
  <c r="GU67" i="29"/>
  <c r="IH67" i="29"/>
  <c r="X44" i="29"/>
  <c r="AR44" i="29"/>
  <c r="BL44" i="29"/>
  <c r="CF44" i="29"/>
  <c r="CZ44" i="29"/>
  <c r="DT44" i="29"/>
  <c r="EN44" i="29"/>
  <c r="FH44" i="29"/>
  <c r="GB44" i="29"/>
  <c r="GV44" i="29"/>
  <c r="HP44" i="29"/>
  <c r="II44" i="29"/>
  <c r="JC44" i="29"/>
  <c r="K45" i="29"/>
  <c r="AE45" i="29"/>
  <c r="AY45" i="29"/>
  <c r="BS45" i="29"/>
  <c r="CM45" i="29"/>
  <c r="DG45" i="29"/>
  <c r="EA45" i="29"/>
  <c r="EU45" i="29"/>
  <c r="FO45" i="29"/>
  <c r="GI45" i="29"/>
  <c r="HC45" i="29"/>
  <c r="HW45" i="29"/>
  <c r="IP45" i="29"/>
  <c r="JJ45" i="29"/>
  <c r="R46" i="29"/>
  <c r="AL46" i="29"/>
  <c r="BF46" i="29"/>
  <c r="BZ46" i="29"/>
  <c r="CT46" i="29"/>
  <c r="DN46" i="29"/>
  <c r="EH46" i="29"/>
  <c r="FB46" i="29"/>
  <c r="FV46" i="29"/>
  <c r="GP46" i="29"/>
  <c r="HJ46" i="29"/>
  <c r="IC46" i="29"/>
  <c r="IW46" i="29"/>
  <c r="Y47" i="29"/>
  <c r="AS47" i="29"/>
  <c r="BM47" i="29"/>
  <c r="CG47" i="29"/>
  <c r="DA47" i="29"/>
  <c r="DU47" i="29"/>
  <c r="EO47" i="29"/>
  <c r="FI47" i="29"/>
  <c r="GC47" i="29"/>
  <c r="GW47" i="29"/>
  <c r="HQ47" i="29"/>
  <c r="IJ47" i="29"/>
  <c r="JD47" i="29"/>
  <c r="L48" i="29"/>
  <c r="AF48" i="29"/>
  <c r="AZ48" i="29"/>
  <c r="BT48" i="29"/>
  <c r="CN48" i="29"/>
  <c r="DH48" i="29"/>
  <c r="EB48" i="29"/>
  <c r="EV48" i="29"/>
  <c r="FP48" i="29"/>
  <c r="GJ48" i="29"/>
  <c r="HD48" i="29"/>
  <c r="HX48" i="29"/>
  <c r="IQ48" i="29"/>
  <c r="JK48" i="29"/>
  <c r="S49" i="29"/>
  <c r="AM49" i="29"/>
  <c r="BG49" i="29"/>
  <c r="CA49" i="29"/>
  <c r="CU49" i="29"/>
  <c r="DO49" i="29"/>
  <c r="EI49" i="29"/>
  <c r="FC49" i="29"/>
  <c r="FW49" i="29"/>
  <c r="GQ49" i="29"/>
  <c r="HK49" i="29"/>
  <c r="ID49" i="29"/>
  <c r="IX49" i="29"/>
  <c r="Z50" i="29"/>
  <c r="AT50" i="29"/>
  <c r="BN50" i="29"/>
  <c r="CH50" i="29"/>
  <c r="DB50" i="29"/>
  <c r="DV50" i="29"/>
  <c r="EP50" i="29"/>
  <c r="FJ50" i="29"/>
  <c r="GD50" i="29"/>
  <c r="GX50" i="29"/>
  <c r="HR50" i="29"/>
  <c r="IK50" i="29"/>
  <c r="JE50" i="29"/>
  <c r="M51" i="29"/>
  <c r="AG51" i="29"/>
  <c r="BA51" i="29"/>
  <c r="BU51" i="29"/>
  <c r="CO51" i="29"/>
  <c r="DI51" i="29"/>
  <c r="EC51" i="29"/>
  <c r="EW51" i="29"/>
  <c r="FQ51" i="29"/>
  <c r="GK51" i="29"/>
  <c r="HE51" i="29"/>
  <c r="HY51" i="29"/>
  <c r="IR51" i="29"/>
  <c r="JL51" i="29"/>
  <c r="T52" i="29"/>
  <c r="AN52" i="29"/>
  <c r="BH52" i="29"/>
  <c r="CB52" i="29"/>
  <c r="CV52" i="29"/>
  <c r="DP52" i="29"/>
  <c r="EJ52" i="29"/>
  <c r="FD52" i="29"/>
  <c r="FX52" i="29"/>
  <c r="GR52" i="29"/>
  <c r="HL52" i="29"/>
  <c r="IE52" i="29"/>
  <c r="IY52" i="29"/>
  <c r="AA53" i="29"/>
  <c r="AU53" i="29"/>
  <c r="BO53" i="29"/>
  <c r="CI53" i="29"/>
  <c r="DC53" i="29"/>
  <c r="DW53" i="29"/>
  <c r="EQ53" i="29"/>
  <c r="FK53" i="29"/>
  <c r="GE53" i="29"/>
  <c r="GY53" i="29"/>
  <c r="HS53" i="29"/>
  <c r="IL53" i="29"/>
  <c r="JF53" i="29"/>
  <c r="N54" i="29"/>
  <c r="AH54" i="29"/>
  <c r="BB54" i="29"/>
  <c r="BV54" i="29"/>
  <c r="CP54" i="29"/>
  <c r="DJ54" i="29"/>
  <c r="ED54" i="29"/>
  <c r="EX54" i="29"/>
  <c r="FR54" i="29"/>
  <c r="GL54" i="29"/>
  <c r="HF54" i="29"/>
  <c r="IS54" i="29"/>
  <c r="JM54" i="29"/>
  <c r="U55" i="29"/>
  <c r="AO55" i="29"/>
  <c r="BI55" i="29"/>
  <c r="CC55" i="29"/>
  <c r="CW55" i="29"/>
  <c r="DQ55" i="29"/>
  <c r="EK55" i="29"/>
  <c r="FE55" i="29"/>
  <c r="FY55" i="29"/>
  <c r="GS55" i="29"/>
  <c r="HM55" i="29"/>
  <c r="IF55" i="29"/>
  <c r="IZ55" i="29"/>
  <c r="H56" i="29"/>
  <c r="AB56" i="29"/>
  <c r="AV56" i="29"/>
  <c r="BP56" i="29"/>
  <c r="CJ56" i="29"/>
  <c r="DD56" i="29"/>
  <c r="DX56" i="29"/>
  <c r="ER56" i="29"/>
  <c r="FL56" i="29"/>
  <c r="GF56" i="29"/>
  <c r="GZ56" i="29"/>
  <c r="HT56" i="29"/>
  <c r="IM56" i="29"/>
  <c r="JG56" i="29"/>
  <c r="O57" i="29"/>
  <c r="AI57" i="29"/>
  <c r="BC57" i="29"/>
  <c r="BW57" i="29"/>
  <c r="CQ57" i="29"/>
  <c r="DK57" i="29"/>
  <c r="EE57" i="29"/>
  <c r="EY57" i="29"/>
  <c r="FS57" i="29"/>
  <c r="GM57" i="29"/>
  <c r="HG57" i="29"/>
  <c r="HZ57" i="29"/>
  <c r="IT57" i="29"/>
  <c r="JN57" i="29"/>
  <c r="V58" i="29"/>
  <c r="AP58" i="29"/>
  <c r="BJ58" i="29"/>
  <c r="CD58" i="29"/>
  <c r="CX58" i="29"/>
  <c r="DR58" i="29"/>
  <c r="EL58" i="29"/>
  <c r="FF58" i="29"/>
  <c r="FZ58" i="29"/>
  <c r="GT58" i="29"/>
  <c r="HN58" i="29"/>
  <c r="IG58" i="29"/>
  <c r="JA58" i="29"/>
  <c r="I59" i="29"/>
  <c r="AC59" i="29"/>
  <c r="AW59" i="29"/>
  <c r="BQ59" i="29"/>
  <c r="CK59" i="29"/>
  <c r="DE59" i="29"/>
  <c r="DY59" i="29"/>
  <c r="ES59" i="29"/>
  <c r="FM59" i="29"/>
  <c r="GG59" i="29"/>
  <c r="HA59" i="29"/>
  <c r="HU59" i="29"/>
  <c r="IN59" i="29"/>
  <c r="JH59" i="29"/>
  <c r="P60" i="29"/>
  <c r="AJ60" i="29"/>
  <c r="BD60" i="29"/>
  <c r="BX60" i="29"/>
  <c r="CR60" i="29"/>
  <c r="DL60" i="29"/>
  <c r="EF60" i="29"/>
  <c r="EZ60" i="29"/>
  <c r="FT60" i="29"/>
  <c r="GN60" i="29"/>
  <c r="HH60" i="29"/>
  <c r="IA60" i="29"/>
  <c r="IU60" i="29"/>
  <c r="JO60" i="29"/>
  <c r="W61" i="29"/>
  <c r="AQ61" i="29"/>
  <c r="BK61" i="29"/>
  <c r="CE61" i="29"/>
  <c r="CY61" i="29"/>
  <c r="DS61" i="29"/>
  <c r="EM61" i="29"/>
  <c r="FG61" i="29"/>
  <c r="GA61" i="29"/>
  <c r="GU61" i="29"/>
  <c r="HO61" i="29"/>
  <c r="IH61" i="29"/>
  <c r="JB61" i="29"/>
  <c r="J62" i="29"/>
  <c r="AD62" i="29"/>
  <c r="AX62" i="29"/>
  <c r="BR62" i="29"/>
  <c r="CL62" i="29"/>
  <c r="DF62" i="29"/>
  <c r="DZ62" i="29"/>
  <c r="ET62" i="29"/>
  <c r="FN62" i="29"/>
  <c r="GH62" i="29"/>
  <c r="HB62" i="29"/>
  <c r="HV62" i="29"/>
  <c r="IO62" i="29"/>
  <c r="JI62" i="29"/>
  <c r="Q63" i="29"/>
  <c r="AK63" i="29"/>
  <c r="BE63" i="29"/>
  <c r="BY63" i="29"/>
  <c r="CS63" i="29"/>
  <c r="DM63" i="29"/>
  <c r="EG63" i="29"/>
  <c r="FA63" i="29"/>
  <c r="FU63" i="29"/>
  <c r="GO63" i="29"/>
  <c r="HI63" i="29"/>
  <c r="IB63" i="29"/>
  <c r="IV63" i="29"/>
  <c r="X64" i="29"/>
  <c r="AR64" i="29"/>
  <c r="BL64" i="29"/>
  <c r="CF64" i="29"/>
  <c r="CZ64" i="29"/>
  <c r="DT64" i="29"/>
  <c r="EN64" i="29"/>
  <c r="FH64" i="29"/>
  <c r="GB64" i="29"/>
  <c r="GV64" i="29"/>
  <c r="HP64" i="29"/>
  <c r="II64" i="29"/>
  <c r="JC64" i="29"/>
  <c r="K65" i="29"/>
  <c r="AE65" i="29"/>
  <c r="AY65" i="29"/>
  <c r="BS65" i="29"/>
  <c r="CM65" i="29"/>
  <c r="DG65" i="29"/>
  <c r="EA65" i="29"/>
  <c r="EU65" i="29"/>
  <c r="FO65" i="29"/>
  <c r="GI65" i="29"/>
  <c r="HC65" i="29"/>
  <c r="HW65" i="29"/>
  <c r="IP65" i="29"/>
  <c r="JJ65" i="29"/>
  <c r="R66" i="29"/>
  <c r="AL66" i="29"/>
  <c r="BF66" i="29"/>
  <c r="BZ66" i="29"/>
  <c r="CT66" i="29"/>
  <c r="DN66" i="29"/>
  <c r="EH66" i="29"/>
  <c r="FB66" i="29"/>
  <c r="FV66" i="29"/>
  <c r="GP66" i="29"/>
  <c r="HJ66" i="29"/>
  <c r="IC66" i="29"/>
  <c r="IW66" i="29"/>
  <c r="Y67" i="29"/>
  <c r="AS67" i="29"/>
  <c r="BM67" i="29"/>
  <c r="CG67" i="29"/>
  <c r="DA67" i="29"/>
  <c r="DU67" i="29"/>
  <c r="EO67" i="29"/>
  <c r="FI67" i="29"/>
  <c r="GC67" i="29"/>
  <c r="GW67" i="29"/>
  <c r="HQ67" i="29"/>
  <c r="IJ67" i="29"/>
  <c r="JD67" i="29"/>
  <c r="BH45" i="29"/>
  <c r="GE46" i="29"/>
  <c r="AO48" i="29"/>
  <c r="HT49" i="29"/>
  <c r="BJ51" i="29"/>
  <c r="GG52" i="29"/>
  <c r="JO53" i="29"/>
  <c r="CL55" i="29"/>
  <c r="HI56" i="29"/>
  <c r="AY58" i="29"/>
  <c r="FB59" i="29"/>
  <c r="AF61" i="29"/>
  <c r="FW62" i="29"/>
  <c r="BU64" i="29"/>
  <c r="DC66" i="29"/>
  <c r="GL44" i="29"/>
  <c r="DK47" i="29"/>
  <c r="BQ49" i="29"/>
  <c r="FT50" i="29"/>
  <c r="AK53" i="29"/>
  <c r="EN54" i="29"/>
  <c r="FO55" i="29"/>
  <c r="IC56" i="29"/>
  <c r="AZ58" i="29"/>
  <c r="CU59" i="29"/>
  <c r="EP60" i="29"/>
  <c r="EW61" i="29"/>
  <c r="FD62" i="29"/>
  <c r="JF63" i="29"/>
  <c r="EK65" i="29"/>
  <c r="EE67" i="29"/>
  <c r="JB48" i="29"/>
  <c r="AR51" i="29"/>
  <c r="AL53" i="29"/>
  <c r="EV55" i="29"/>
  <c r="FJ57" i="29"/>
  <c r="EJ59" i="29"/>
  <c r="BB61" i="29"/>
  <c r="IF62" i="29"/>
  <c r="GM64" i="29"/>
  <c r="GG66" i="29"/>
  <c r="AY46" i="29"/>
  <c r="DN47" i="29"/>
  <c r="EO48" i="29"/>
  <c r="EV49" i="29"/>
  <c r="HK50" i="29"/>
  <c r="IK51" i="29"/>
  <c r="IR52" i="29"/>
  <c r="AA54" i="29"/>
  <c r="DJ55" i="29"/>
  <c r="DQ56" i="29"/>
  <c r="DX57" i="29"/>
  <c r="DK58" i="29"/>
  <c r="EL59" i="29"/>
  <c r="ES60" i="29"/>
  <c r="DL61" i="29"/>
  <c r="GU62" i="29"/>
  <c r="JI63" i="29"/>
  <c r="CZ65" i="29"/>
  <c r="GI66" i="29"/>
  <c r="AS44" i="29"/>
  <c r="GC44" i="29"/>
  <c r="AZ45" i="29"/>
  <c r="GJ45" i="29"/>
  <c r="BG46" i="29"/>
  <c r="FW46" i="29"/>
  <c r="FJ47" i="29"/>
  <c r="BA48" i="29"/>
  <c r="HE48" i="29"/>
  <c r="CB49" i="29"/>
  <c r="GR49" i="29"/>
  <c r="GE50" i="29"/>
  <c r="AH51" i="29"/>
  <c r="FR51" i="29"/>
  <c r="BI52" i="29"/>
  <c r="IF52" i="29"/>
  <c r="DD53" i="29"/>
  <c r="IM53" i="29"/>
  <c r="EY54" i="29"/>
  <c r="V55" i="29"/>
  <c r="FZ55" i="29"/>
  <c r="AW56" i="29"/>
  <c r="HA56" i="29"/>
  <c r="BX57" i="29"/>
  <c r="HH57" i="29"/>
  <c r="DS58" i="29"/>
  <c r="HO58" i="29"/>
  <c r="DF59" i="29"/>
  <c r="HB59" i="29"/>
  <c r="DM60" i="29"/>
  <c r="X61" i="29"/>
  <c r="GV61" i="29"/>
  <c r="DG62" i="29"/>
  <c r="BF63" i="29"/>
  <c r="FI64" i="29"/>
  <c r="AF65" i="29"/>
  <c r="HD65" i="29"/>
  <c r="DO66" i="29"/>
  <c r="AT67" i="29"/>
  <c r="GX67" i="29"/>
  <c r="HZ44" i="29"/>
  <c r="HN45" i="29"/>
  <c r="HA46" i="29"/>
  <c r="IA47" i="29"/>
  <c r="FG48" i="29"/>
  <c r="HB49" i="29"/>
  <c r="FA50" i="29"/>
  <c r="EN51" i="29"/>
  <c r="CM52" i="29"/>
  <c r="Y54" i="29"/>
  <c r="GW54" i="29"/>
  <c r="IQ55" i="29"/>
  <c r="HK56" i="29"/>
  <c r="GX57" i="29"/>
  <c r="EW58" i="29"/>
  <c r="DP59" i="29"/>
  <c r="DW60" i="29"/>
  <c r="BV61" i="29"/>
  <c r="AO62" i="29"/>
  <c r="AB63" i="29"/>
  <c r="AI64" i="29"/>
  <c r="IT64" i="29"/>
  <c r="JA65" i="29"/>
  <c r="AJ67" i="29"/>
  <c r="AQ45" i="29"/>
  <c r="JJ49" i="29"/>
  <c r="V62" i="29"/>
  <c r="AK44" i="29"/>
  <c r="IB44" i="29"/>
  <c r="EN45" i="29"/>
  <c r="CM46" i="29"/>
  <c r="JJ46" i="29"/>
  <c r="GP47" i="29"/>
  <c r="DA48" i="29"/>
  <c r="AZ49" i="29"/>
  <c r="JK49" i="29"/>
  <c r="ID50" i="29"/>
  <c r="EP51" i="29"/>
  <c r="DI52" i="29"/>
  <c r="AN53" i="29"/>
  <c r="IE53" i="29"/>
  <c r="GE54" i="29"/>
  <c r="BV55" i="29"/>
  <c r="U56" i="29"/>
  <c r="IF56" i="29"/>
  <c r="GZ57" i="29"/>
  <c r="EE58" i="29"/>
  <c r="CD59" i="29"/>
  <c r="I60" i="29"/>
  <c r="HU60" i="29"/>
  <c r="EZ61" i="29"/>
  <c r="CY62" i="29"/>
  <c r="JB62" i="29"/>
  <c r="FN63" i="29"/>
  <c r="DM64" i="29"/>
  <c r="AR65" i="29"/>
  <c r="GB65" i="29"/>
  <c r="CM66" i="29"/>
  <c r="R67" i="29"/>
  <c r="GP67" i="29"/>
  <c r="DA44" i="29"/>
  <c r="GW44" i="29"/>
  <c r="AF45" i="29"/>
  <c r="EB45" i="29"/>
  <c r="HX45" i="29"/>
  <c r="AM46" i="29"/>
  <c r="EI46" i="29"/>
  <c r="ID46" i="29"/>
  <c r="CH47" i="29"/>
  <c r="HR47" i="29"/>
  <c r="AG48" i="29"/>
  <c r="EW48" i="29"/>
  <c r="T49" i="29"/>
  <c r="FX49" i="29"/>
  <c r="AA50" i="29"/>
  <c r="DW50" i="29"/>
  <c r="IL50" i="29"/>
  <c r="CP51" i="29"/>
  <c r="IS51" i="29"/>
  <c r="CW52" i="29"/>
  <c r="FY52" i="29"/>
  <c r="AV53" i="29"/>
  <c r="ER53" i="29"/>
  <c r="JG53" i="29"/>
  <c r="CQ54" i="29"/>
  <c r="HZ54" i="29"/>
  <c r="CD55" i="29"/>
  <c r="IG55" i="29"/>
  <c r="BQ56" i="29"/>
  <c r="GG56" i="29"/>
  <c r="BD57" i="29"/>
  <c r="EZ57" i="29"/>
  <c r="W58" i="29"/>
  <c r="BE60" i="29"/>
  <c r="FU60" i="29"/>
  <c r="AR61" i="29"/>
  <c r="EN61" i="29"/>
  <c r="JC61" i="29"/>
  <c r="EA62" i="29"/>
  <c r="HW62" i="29"/>
  <c r="BZ63" i="29"/>
  <c r="FV63" i="29"/>
  <c r="Y64" i="29"/>
  <c r="EO64" i="29"/>
  <c r="JD64" i="29"/>
  <c r="DH65" i="29"/>
  <c r="IQ65" i="29"/>
  <c r="CA66" i="29"/>
  <c r="FW66" i="29"/>
  <c r="Z67" i="29"/>
  <c r="DV67" i="29"/>
  <c r="IK67" i="29"/>
  <c r="Z44" i="29"/>
  <c r="AT44" i="29"/>
  <c r="BN44" i="29"/>
  <c r="CH44" i="29"/>
  <c r="DB44" i="29"/>
  <c r="DV44" i="29"/>
  <c r="EP44" i="29"/>
  <c r="FJ44" i="29"/>
  <c r="GD44" i="29"/>
  <c r="GX44" i="29"/>
  <c r="HR44" i="29"/>
  <c r="IK44" i="29"/>
  <c r="JE44" i="29"/>
  <c r="M45" i="29"/>
  <c r="AG45" i="29"/>
  <c r="BA45" i="29"/>
  <c r="BU45" i="29"/>
  <c r="CO45" i="29"/>
  <c r="DI45" i="29"/>
  <c r="EC45" i="29"/>
  <c r="EW45" i="29"/>
  <c r="FQ45" i="29"/>
  <c r="GK45" i="29"/>
  <c r="HE45" i="29"/>
  <c r="HY45" i="29"/>
  <c r="IR45" i="29"/>
  <c r="JL45" i="29"/>
  <c r="T46" i="29"/>
  <c r="AN46" i="29"/>
  <c r="BH46" i="29"/>
  <c r="CB46" i="29"/>
  <c r="CV46" i="29"/>
  <c r="DP46" i="29"/>
  <c r="EJ46" i="29"/>
  <c r="FD46" i="29"/>
  <c r="FX46" i="29"/>
  <c r="GR46" i="29"/>
  <c r="HL46" i="29"/>
  <c r="IE46" i="29"/>
  <c r="IY46" i="29"/>
  <c r="AA47" i="29"/>
  <c r="AU47" i="29"/>
  <c r="BO47" i="29"/>
  <c r="CI47" i="29"/>
  <c r="DC47" i="29"/>
  <c r="DW47" i="29"/>
  <c r="EQ47" i="29"/>
  <c r="FK47" i="29"/>
  <c r="GE47" i="29"/>
  <c r="GY47" i="29"/>
  <c r="HS47" i="29"/>
  <c r="IL47" i="29"/>
  <c r="JF47" i="29"/>
  <c r="N48" i="29"/>
  <c r="AH48" i="29"/>
  <c r="BB48" i="29"/>
  <c r="BV48" i="29"/>
  <c r="CP48" i="29"/>
  <c r="DJ48" i="29"/>
  <c r="ED48" i="29"/>
  <c r="EX48" i="29"/>
  <c r="FR48" i="29"/>
  <c r="GL48" i="29"/>
  <c r="HF48" i="29"/>
  <c r="IS48" i="29"/>
  <c r="JM48" i="29"/>
  <c r="U49" i="29"/>
  <c r="AO49" i="29"/>
  <c r="BI49" i="29"/>
  <c r="CC49" i="29"/>
  <c r="CW49" i="29"/>
  <c r="DQ49" i="29"/>
  <c r="EK49" i="29"/>
  <c r="FE49" i="29"/>
  <c r="FY49" i="29"/>
  <c r="GS49" i="29"/>
  <c r="HM49" i="29"/>
  <c r="IF49" i="29"/>
  <c r="IZ49" i="29"/>
  <c r="H50" i="29"/>
  <c r="AB50" i="29"/>
  <c r="AV50" i="29"/>
  <c r="BP50" i="29"/>
  <c r="CJ50" i="29"/>
  <c r="DD50" i="29"/>
  <c r="DX50" i="29"/>
  <c r="ER50" i="29"/>
  <c r="FL50" i="29"/>
  <c r="GF50" i="29"/>
  <c r="GZ50" i="29"/>
  <c r="HT50" i="29"/>
  <c r="IM50" i="29"/>
  <c r="JG50" i="29"/>
  <c r="O51" i="29"/>
  <c r="AI51" i="29"/>
  <c r="BC51" i="29"/>
  <c r="BW51" i="29"/>
  <c r="CQ51" i="29"/>
  <c r="DK51" i="29"/>
  <c r="EE51" i="29"/>
  <c r="EY51" i="29"/>
  <c r="FS51" i="29"/>
  <c r="GM51" i="29"/>
  <c r="HG51" i="29"/>
  <c r="HZ51" i="29"/>
  <c r="IT51" i="29"/>
  <c r="JN51" i="29"/>
  <c r="V52" i="29"/>
  <c r="AP52" i="29"/>
  <c r="BJ52" i="29"/>
  <c r="CD52" i="29"/>
  <c r="CX52" i="29"/>
  <c r="DR52" i="29"/>
  <c r="EL52" i="29"/>
  <c r="FF52" i="29"/>
  <c r="FZ52" i="29"/>
  <c r="GT52" i="29"/>
  <c r="HN52" i="29"/>
  <c r="IG52" i="29"/>
  <c r="JA52" i="29"/>
  <c r="I53" i="29"/>
  <c r="AC53" i="29"/>
  <c r="AW53" i="29"/>
  <c r="BQ53" i="29"/>
  <c r="CK53" i="29"/>
  <c r="DE53" i="29"/>
  <c r="DY53" i="29"/>
  <c r="ES53" i="29"/>
  <c r="FM53" i="29"/>
  <c r="GG53" i="29"/>
  <c r="HA53" i="29"/>
  <c r="HU53" i="29"/>
  <c r="IN53" i="29"/>
  <c r="JH53" i="29"/>
  <c r="P54" i="29"/>
  <c r="AJ54" i="29"/>
  <c r="BD54" i="29"/>
  <c r="BX54" i="29"/>
  <c r="CR54" i="29"/>
  <c r="DL54" i="29"/>
  <c r="EF54" i="29"/>
  <c r="EZ54" i="29"/>
  <c r="FT54" i="29"/>
  <c r="GN54" i="29"/>
  <c r="HH54" i="29"/>
  <c r="IA54" i="29"/>
  <c r="IU54" i="29"/>
  <c r="JO54" i="29"/>
  <c r="W55" i="29"/>
  <c r="AQ55" i="29"/>
  <c r="BK55" i="29"/>
  <c r="CE55" i="29"/>
  <c r="CY55" i="29"/>
  <c r="DS55" i="29"/>
  <c r="EM55" i="29"/>
  <c r="FG55" i="29"/>
  <c r="GA55" i="29"/>
  <c r="GU55" i="29"/>
  <c r="HO55" i="29"/>
  <c r="IH55" i="29"/>
  <c r="JB55" i="29"/>
  <c r="J56" i="29"/>
  <c r="AD56" i="29"/>
  <c r="AX56" i="29"/>
  <c r="BR56" i="29"/>
  <c r="CL56" i="29"/>
  <c r="DF56" i="29"/>
  <c r="DZ56" i="29"/>
  <c r="ET56" i="29"/>
  <c r="FN56" i="29"/>
  <c r="GH56" i="29"/>
  <c r="HB56" i="29"/>
  <c r="HV56" i="29"/>
  <c r="IO56" i="29"/>
  <c r="JI56" i="29"/>
  <c r="Q57" i="29"/>
  <c r="AK57" i="29"/>
  <c r="BE57" i="29"/>
  <c r="BY57" i="29"/>
  <c r="CS57" i="29"/>
  <c r="DM57" i="29"/>
  <c r="EG57" i="29"/>
  <c r="FA57" i="29"/>
  <c r="FU57" i="29"/>
  <c r="GO57" i="29"/>
  <c r="HI57" i="29"/>
  <c r="IB57" i="29"/>
  <c r="IV57" i="29"/>
  <c r="X58" i="29"/>
  <c r="AR58" i="29"/>
  <c r="BL58" i="29"/>
  <c r="CF58" i="29"/>
  <c r="CZ58" i="29"/>
  <c r="DT58" i="29"/>
  <c r="EN58" i="29"/>
  <c r="FH58" i="29"/>
  <c r="GB58" i="29"/>
  <c r="GV58" i="29"/>
  <c r="HP58" i="29"/>
  <c r="II58" i="29"/>
  <c r="JC58" i="29"/>
  <c r="K59" i="29"/>
  <c r="AE59" i="29"/>
  <c r="AY59" i="29"/>
  <c r="BS59" i="29"/>
  <c r="CM59" i="29"/>
  <c r="DG59" i="29"/>
  <c r="EA59" i="29"/>
  <c r="EU59" i="29"/>
  <c r="FO59" i="29"/>
  <c r="GI59" i="29"/>
  <c r="HC59" i="29"/>
  <c r="HW59" i="29"/>
  <c r="IP59" i="29"/>
  <c r="JJ59" i="29"/>
  <c r="R60" i="29"/>
  <c r="AL60" i="29"/>
  <c r="BF60" i="29"/>
  <c r="BZ60" i="29"/>
  <c r="CT60" i="29"/>
  <c r="DN60" i="29"/>
  <c r="EH60" i="29"/>
  <c r="FB60" i="29"/>
  <c r="FV60" i="29"/>
  <c r="GP60" i="29"/>
  <c r="HJ60" i="29"/>
  <c r="IC60" i="29"/>
  <c r="IW60" i="29"/>
  <c r="Y61" i="29"/>
  <c r="AS61" i="29"/>
  <c r="BM61" i="29"/>
  <c r="CG61" i="29"/>
  <c r="DA61" i="29"/>
  <c r="DU61" i="29"/>
  <c r="EO61" i="29"/>
  <c r="FI61" i="29"/>
  <c r="GC61" i="29"/>
  <c r="GW61" i="29"/>
  <c r="HQ61" i="29"/>
  <c r="IJ61" i="29"/>
  <c r="JD61" i="29"/>
  <c r="L62" i="29"/>
  <c r="AF62" i="29"/>
  <c r="AZ62" i="29"/>
  <c r="BT62" i="29"/>
  <c r="CN62" i="29"/>
  <c r="DH62" i="29"/>
  <c r="EB62" i="29"/>
  <c r="EV62" i="29"/>
  <c r="FP62" i="29"/>
  <c r="GJ62" i="29"/>
  <c r="HD62" i="29"/>
  <c r="HX62" i="29"/>
  <c r="IQ62" i="29"/>
  <c r="JK62" i="29"/>
  <c r="S63" i="29"/>
  <c r="AM63" i="29"/>
  <c r="BG63" i="29"/>
  <c r="CA63" i="29"/>
  <c r="CU63" i="29"/>
  <c r="DO63" i="29"/>
  <c r="EI63" i="29"/>
  <c r="FC63" i="29"/>
  <c r="FW63" i="29"/>
  <c r="GQ63" i="29"/>
  <c r="HK63" i="29"/>
  <c r="ID63" i="29"/>
  <c r="IX63" i="29"/>
  <c r="Z64" i="29"/>
  <c r="AT64" i="29"/>
  <c r="BN64" i="29"/>
  <c r="CH64" i="29"/>
  <c r="DB64" i="29"/>
  <c r="DV64" i="29"/>
  <c r="EP64" i="29"/>
  <c r="FJ64" i="29"/>
  <c r="GD64" i="29"/>
  <c r="GX64" i="29"/>
  <c r="HR64" i="29"/>
  <c r="IK64" i="29"/>
  <c r="JE64" i="29"/>
  <c r="M65" i="29"/>
  <c r="AG65" i="29"/>
  <c r="BA65" i="29"/>
  <c r="BU65" i="29"/>
  <c r="CO65" i="29"/>
  <c r="DI65" i="29"/>
  <c r="EC65" i="29"/>
  <c r="EW65" i="29"/>
  <c r="FQ65" i="29"/>
  <c r="GK65" i="29"/>
  <c r="HE65" i="29"/>
  <c r="HY65" i="29"/>
  <c r="IR65" i="29"/>
  <c r="JL65" i="29"/>
  <c r="T66" i="29"/>
  <c r="AN66" i="29"/>
  <c r="BH66" i="29"/>
  <c r="CB66" i="29"/>
  <c r="CV66" i="29"/>
  <c r="DP66" i="29"/>
  <c r="EJ66" i="29"/>
  <c r="FD66" i="29"/>
  <c r="FX66" i="29"/>
  <c r="GR66" i="29"/>
  <c r="HL66" i="29"/>
  <c r="IE66" i="29"/>
  <c r="IY66" i="29"/>
  <c r="AA67" i="29"/>
  <c r="AU67" i="29"/>
  <c r="BO67" i="29"/>
  <c r="CI67" i="29"/>
  <c r="DC67" i="29"/>
  <c r="DW67" i="29"/>
  <c r="EQ67" i="29"/>
  <c r="FK67" i="29"/>
  <c r="GE67" i="29"/>
  <c r="GY67" i="29"/>
  <c r="HS67" i="29"/>
  <c r="IL67" i="29"/>
  <c r="JF67" i="29"/>
  <c r="BE44" i="29"/>
  <c r="IV44" i="29"/>
  <c r="FH45" i="29"/>
  <c r="DG46" i="29"/>
  <c r="BF47" i="29"/>
  <c r="IC47" i="29"/>
  <c r="GC48" i="29"/>
  <c r="DH49" i="29"/>
  <c r="S50" i="29"/>
  <c r="IX50" i="29"/>
  <c r="FJ51" i="29"/>
  <c r="EC52" i="29"/>
  <c r="CB53" i="29"/>
  <c r="EQ54" i="29"/>
  <c r="CP55" i="29"/>
  <c r="AO56" i="29"/>
  <c r="IZ56" i="29"/>
  <c r="GF57" i="29"/>
  <c r="BW58" i="29"/>
  <c r="V59" i="29"/>
  <c r="GT59" i="29"/>
  <c r="DY60" i="29"/>
  <c r="BX61" i="29"/>
  <c r="GN61" i="29"/>
  <c r="DS62" i="29"/>
  <c r="BR63" i="29"/>
  <c r="HB63" i="29"/>
  <c r="CS64" i="29"/>
  <c r="IB64" i="29"/>
  <c r="FH65" i="29"/>
  <c r="AY66" i="29"/>
  <c r="HC66" i="29"/>
  <c r="EH67" i="29"/>
  <c r="AA44" i="29"/>
  <c r="DC44" i="29"/>
  <c r="GE44" i="29"/>
  <c r="IL44" i="29"/>
  <c r="BB45" i="29"/>
  <c r="ED45" i="29"/>
  <c r="GL45" i="29"/>
  <c r="JM45" i="29"/>
  <c r="BI46" i="29"/>
  <c r="EK46" i="29"/>
  <c r="HM46" i="29"/>
  <c r="AV47" i="29"/>
  <c r="DD47" i="29"/>
  <c r="GF47" i="29"/>
  <c r="JG47" i="29"/>
  <c r="BW48" i="29"/>
  <c r="EY48" i="29"/>
  <c r="HG48" i="29"/>
  <c r="V49" i="29"/>
  <c r="CX49" i="29"/>
  <c r="FZ49" i="29"/>
  <c r="IG49" i="29"/>
  <c r="AW50" i="29"/>
  <c r="DY50" i="29"/>
  <c r="HA50" i="29"/>
  <c r="JH50" i="29"/>
  <c r="BX51" i="29"/>
  <c r="EF51" i="29"/>
  <c r="GN51" i="29"/>
  <c r="IU51" i="29"/>
  <c r="AQ52" i="29"/>
  <c r="CE52" i="29"/>
  <c r="FG52" i="29"/>
  <c r="IH52" i="29"/>
  <c r="AX53" i="29"/>
  <c r="CL53" i="29"/>
  <c r="FN53" i="29"/>
  <c r="IO53" i="29"/>
  <c r="BE54" i="29"/>
  <c r="EG54" i="29"/>
  <c r="HI54" i="29"/>
  <c r="X55" i="29"/>
  <c r="CZ55" i="29"/>
  <c r="GB55" i="29"/>
  <c r="JC55" i="29"/>
  <c r="AY56" i="29"/>
  <c r="EA56" i="29"/>
  <c r="HC56" i="29"/>
  <c r="R57" i="29"/>
  <c r="CT57" i="29"/>
  <c r="GP57" i="29"/>
  <c r="BM58" i="29"/>
  <c r="EO58" i="29"/>
  <c r="HQ58" i="29"/>
  <c r="AF59" i="29"/>
  <c r="CN59" i="29"/>
  <c r="FP59" i="29"/>
  <c r="IQ59" i="29"/>
  <c r="AM60" i="29"/>
  <c r="CU60" i="29"/>
  <c r="FW60" i="29"/>
  <c r="IX60" i="29"/>
  <c r="BN61" i="29"/>
  <c r="EP61" i="29"/>
  <c r="GX61" i="29"/>
  <c r="JE61" i="29"/>
  <c r="BU62" i="29"/>
  <c r="EC62" i="29"/>
  <c r="GK62" i="29"/>
  <c r="HY62" i="29"/>
  <c r="T63" i="29"/>
  <c r="CB63" i="29"/>
  <c r="FD63" i="29"/>
  <c r="HL63" i="29"/>
  <c r="AA64" i="29"/>
  <c r="BO64" i="29"/>
  <c r="DW64" i="29"/>
  <c r="GE64" i="29"/>
  <c r="IL64" i="29"/>
  <c r="AH65" i="29"/>
  <c r="BV65" i="29"/>
  <c r="DJ65" i="29"/>
  <c r="FR65" i="29"/>
  <c r="U66" i="29"/>
  <c r="CC66" i="29"/>
  <c r="DQ66" i="29"/>
  <c r="FY66" i="29"/>
  <c r="IF66" i="29"/>
  <c r="AB67" i="29"/>
  <c r="CJ67" i="29"/>
  <c r="ER67" i="29"/>
  <c r="GZ67" i="29"/>
  <c r="JG67" i="29"/>
  <c r="AG44" i="29"/>
  <c r="HY44" i="29"/>
  <c r="HL45" i="29"/>
  <c r="IL46" i="29"/>
  <c r="FY48" i="29"/>
  <c r="GZ49" i="29"/>
  <c r="GM50" i="29"/>
  <c r="DR51" i="29"/>
  <c r="CK52" i="29"/>
  <c r="BD53" i="29"/>
  <c r="AQ54" i="29"/>
  <c r="IP58" i="29"/>
  <c r="IW59" i="29"/>
  <c r="GW60" i="29"/>
  <c r="HX61" i="29"/>
  <c r="HK62" i="29"/>
  <c r="GX63" i="29"/>
  <c r="HY64" i="29"/>
  <c r="GR65" i="29"/>
  <c r="IL66" i="29"/>
  <c r="AH44" i="29"/>
  <c r="IZ45" i="29"/>
  <c r="FL46" i="29"/>
  <c r="BC47" i="29"/>
  <c r="AP48" i="29"/>
  <c r="GT48" i="29"/>
  <c r="FM49" i="29"/>
  <c r="DL50" i="29"/>
  <c r="EM51" i="29"/>
  <c r="BR52" i="29"/>
  <c r="JI52" i="29"/>
  <c r="GO53" i="29"/>
  <c r="GB54" i="29"/>
  <c r="AY55" i="29"/>
  <c r="BF56" i="29"/>
  <c r="JN67" i="29"/>
  <c r="BW44" i="29"/>
  <c r="CD45" i="29"/>
  <c r="BQ46" i="29"/>
  <c r="AJ47" i="29"/>
  <c r="JI49" i="29"/>
  <c r="IB50" i="29"/>
  <c r="HP51" i="29"/>
  <c r="FO52" i="29"/>
  <c r="FV53" i="29"/>
  <c r="DU54" i="29"/>
  <c r="DH55" i="29"/>
  <c r="CA56" i="29"/>
  <c r="BN57" i="29"/>
  <c r="AG58" i="29"/>
  <c r="JL58" i="29"/>
  <c r="IE59" i="29"/>
  <c r="HS60" i="29"/>
  <c r="FR61" i="29"/>
  <c r="FY62" i="29"/>
  <c r="DD63" i="29"/>
  <c r="EE64" i="29"/>
  <c r="FF65" i="29"/>
  <c r="FM66" i="29"/>
  <c r="IA67" i="29"/>
  <c r="BX44" i="29"/>
  <c r="JO44" i="29"/>
  <c r="GA45" i="29"/>
  <c r="CL46" i="29"/>
  <c r="Q47" i="29"/>
  <c r="HI47" i="29"/>
  <c r="DT48" i="29"/>
  <c r="AE49" i="29"/>
  <c r="IP49" i="29"/>
  <c r="FV50" i="29"/>
  <c r="CG51" i="29"/>
  <c r="L52" i="29"/>
  <c r="HD52" i="29"/>
  <c r="EI53" i="29"/>
  <c r="BN54" i="29"/>
  <c r="JE54" i="29"/>
  <c r="GK55" i="29"/>
  <c r="EJ56" i="29"/>
  <c r="AU57" i="29"/>
  <c r="JF57" i="29"/>
  <c r="EX58" i="29"/>
  <c r="U59" i="29"/>
  <c r="IF59" i="29"/>
  <c r="DD60" i="29"/>
  <c r="AI61" i="29"/>
  <c r="IT61" i="29"/>
  <c r="EL62" i="29"/>
  <c r="BQ63" i="29"/>
  <c r="JH63" i="29"/>
  <c r="EZ64" i="29"/>
  <c r="CE65" i="29"/>
  <c r="JB65" i="29"/>
  <c r="HB66" i="29"/>
  <c r="FA67" i="29"/>
  <c r="BM44" i="29"/>
  <c r="EO44" i="29"/>
  <c r="JD44" i="29"/>
  <c r="DH45" i="29"/>
  <c r="HD45" i="29"/>
  <c r="S46" i="29"/>
  <c r="DO46" i="29"/>
  <c r="HK46" i="29"/>
  <c r="BN47" i="29"/>
  <c r="EP47" i="29"/>
  <c r="JE47" i="29"/>
  <c r="CO48" i="29"/>
  <c r="FQ48" i="29"/>
  <c r="JL48" i="29"/>
  <c r="DP49" i="29"/>
  <c r="IE49" i="29"/>
  <c r="BO50" i="29"/>
  <c r="FK50" i="29"/>
  <c r="HS50" i="29"/>
  <c r="BV51" i="29"/>
  <c r="GL51" i="29"/>
  <c r="U52" i="29"/>
  <c r="DQ52" i="29"/>
  <c r="HM52" i="29"/>
  <c r="AB53" i="29"/>
  <c r="DX53" i="29"/>
  <c r="HT53" i="29"/>
  <c r="BW54" i="29"/>
  <c r="FS54" i="29"/>
  <c r="JN54" i="29"/>
  <c r="DR55" i="29"/>
  <c r="GT55" i="29"/>
  <c r="AC56" i="29"/>
  <c r="DY56" i="29"/>
  <c r="IN56" i="29"/>
  <c r="AJ57" i="29"/>
  <c r="DL57" i="29"/>
  <c r="GN57" i="29"/>
  <c r="AQ58" i="29"/>
  <c r="EM58" i="29"/>
  <c r="JB58" i="29"/>
  <c r="BR59" i="29"/>
  <c r="FN59" i="29"/>
  <c r="HV59" i="29"/>
  <c r="AK60" i="29"/>
  <c r="FA60" i="29"/>
  <c r="IV60" i="29"/>
  <c r="CF61" i="29"/>
  <c r="GB61" i="29"/>
  <c r="K62" i="29"/>
  <c r="CM62" i="29"/>
  <c r="HC62" i="29"/>
  <c r="AL63" i="29"/>
  <c r="FB63" i="29"/>
  <c r="IC63" i="29"/>
  <c r="BM64" i="29"/>
  <c r="GC64" i="29"/>
  <c r="L65" i="29"/>
  <c r="EB65" i="29"/>
  <c r="HX65" i="29"/>
  <c r="AM66" i="29"/>
  <c r="FC66" i="29"/>
  <c r="IX66" i="29"/>
  <c r="DB67" i="29"/>
  <c r="FJ67" i="29"/>
  <c r="H44" i="29"/>
  <c r="CJ44" i="29"/>
  <c r="FL44" i="29"/>
  <c r="IM44" i="29"/>
  <c r="BC45" i="29"/>
  <c r="DK45" i="29"/>
  <c r="GM45" i="29"/>
  <c r="JN45" i="29"/>
  <c r="BJ46" i="29"/>
  <c r="EL46" i="29"/>
  <c r="HN46" i="29"/>
  <c r="AC47" i="29"/>
  <c r="ES47" i="29"/>
  <c r="HU47" i="29"/>
  <c r="AJ48" i="29"/>
  <c r="DL48" i="29"/>
  <c r="GN48" i="29"/>
  <c r="JO48" i="29"/>
  <c r="CY49" i="29"/>
  <c r="GA49" i="29"/>
  <c r="JB49" i="29"/>
  <c r="BR50" i="29"/>
  <c r="ET50" i="29"/>
  <c r="IO50" i="29"/>
  <c r="BY51" i="29"/>
  <c r="EG51" i="29"/>
  <c r="HI51" i="29"/>
  <c r="X52" i="29"/>
  <c r="CF52" i="29"/>
  <c r="FH52" i="29"/>
  <c r="HP52" i="29"/>
  <c r="K53" i="29"/>
  <c r="CM53" i="29"/>
  <c r="EU53" i="29"/>
  <c r="HW53" i="29"/>
  <c r="R54" i="29"/>
  <c r="BZ54" i="29"/>
  <c r="EH54" i="29"/>
  <c r="GP54" i="29"/>
  <c r="IW54" i="29"/>
  <c r="AS55" i="29"/>
  <c r="DU55" i="29"/>
  <c r="GW55" i="29"/>
  <c r="L56" i="29"/>
  <c r="CN56" i="29"/>
  <c r="FP56" i="29"/>
  <c r="S57" i="29"/>
  <c r="CU57" i="29"/>
  <c r="FW57" i="29"/>
  <c r="IX57" i="29"/>
  <c r="BN58" i="29"/>
  <c r="GD58" i="29"/>
  <c r="JE58" i="29"/>
  <c r="BU59" i="29"/>
  <c r="EW59" i="29"/>
  <c r="HY59" i="29"/>
  <c r="AN60" i="29"/>
  <c r="DP60" i="29"/>
  <c r="HL60" i="29"/>
  <c r="AU61" i="29"/>
  <c r="DW61" i="29"/>
  <c r="HS61" i="29"/>
  <c r="AH62" i="29"/>
  <c r="DJ62" i="29"/>
  <c r="HF62" i="29"/>
  <c r="U63" i="29"/>
  <c r="CW63" i="29"/>
  <c r="GS63" i="29"/>
  <c r="AB64" i="29"/>
  <c r="DD64" i="29"/>
  <c r="GF64" i="29"/>
  <c r="JG64" i="29"/>
  <c r="BW65" i="29"/>
  <c r="EY65" i="29"/>
  <c r="HZ65" i="29"/>
  <c r="CD66" i="29"/>
  <c r="FF66" i="29"/>
  <c r="IG66" i="29"/>
  <c r="AW67" i="29"/>
  <c r="DY67" i="29"/>
  <c r="HA67" i="29"/>
  <c r="BU44" i="29"/>
  <c r="AA46" i="29"/>
  <c r="JF46" i="29"/>
  <c r="JM47" i="29"/>
  <c r="GS48" i="29"/>
  <c r="IM49" i="29"/>
  <c r="HG50" i="29"/>
  <c r="FZ51" i="29"/>
  <c r="ES52" i="29"/>
  <c r="FT53" i="29"/>
  <c r="FG54" i="29"/>
  <c r="ET55" i="29"/>
  <c r="DM56" i="29"/>
  <c r="CZ57" i="29"/>
  <c r="EA58" i="29"/>
  <c r="CT59" i="29"/>
  <c r="BM60" i="29"/>
  <c r="BT61" i="29"/>
  <c r="AM62" i="29"/>
  <c r="GD63" i="29"/>
  <c r="HE64" i="29"/>
  <c r="FX65" i="29"/>
  <c r="HS66" i="29"/>
  <c r="FR67" i="29"/>
  <c r="IS44" i="29"/>
  <c r="DQ45" i="29"/>
  <c r="CJ46" i="29"/>
  <c r="HZ47" i="29"/>
  <c r="DR48" i="29"/>
  <c r="DE49" i="29"/>
  <c r="JH49" i="29"/>
  <c r="IH51" i="29"/>
  <c r="FN52" i="29"/>
  <c r="FU53" i="29"/>
  <c r="DT54" i="29"/>
  <c r="CM55" i="29"/>
  <c r="BZ56" i="29"/>
  <c r="BM57" i="29"/>
  <c r="HQ57" i="29"/>
  <c r="FP58" i="29"/>
  <c r="FW59" i="29"/>
  <c r="BN60" i="29"/>
  <c r="JE60" i="29"/>
  <c r="HY61" i="29"/>
  <c r="EJ62" i="29"/>
  <c r="DC63" i="29"/>
  <c r="DJ64" i="29"/>
  <c r="IF65" i="29"/>
  <c r="ER66" i="29"/>
  <c r="CQ67" i="29"/>
  <c r="HG44" i="29"/>
  <c r="AW46" i="29"/>
  <c r="FT47" i="29"/>
  <c r="HO48" i="29"/>
  <c r="AK50" i="29"/>
  <c r="DT51" i="29"/>
  <c r="GI52" i="29"/>
  <c r="BM54" i="29"/>
  <c r="GJ55" i="29"/>
  <c r="AT57" i="29"/>
  <c r="FQ58" i="29"/>
  <c r="CI60" i="29"/>
  <c r="JM61" i="29"/>
  <c r="GF63" i="29"/>
  <c r="AP65" i="29"/>
  <c r="DE66" i="29"/>
  <c r="BX67" i="29"/>
  <c r="FT44" i="29"/>
  <c r="IH45" i="29"/>
  <c r="HV46" i="29"/>
  <c r="GO47" i="29"/>
  <c r="EN48" i="29"/>
  <c r="FO49" i="29"/>
  <c r="FB50" i="29"/>
  <c r="EO51" i="29"/>
  <c r="EV52" i="29"/>
  <c r="CU53" i="29"/>
  <c r="DB54" i="29"/>
  <c r="BA55" i="29"/>
  <c r="T56" i="29"/>
  <c r="IY56" i="29"/>
  <c r="HS57" i="29"/>
  <c r="ED58" i="29"/>
  <c r="CW59" i="29"/>
  <c r="ER60" i="29"/>
  <c r="EY61" i="29"/>
  <c r="GT62" i="29"/>
  <c r="HU63" i="29"/>
  <c r="HH64" i="29"/>
  <c r="GU65" i="29"/>
  <c r="FN66" i="29"/>
  <c r="DM67" i="29"/>
  <c r="FA44" i="29"/>
  <c r="GV45" i="29"/>
  <c r="IP46" i="29"/>
  <c r="AS48" i="29"/>
  <c r="CN49" i="29"/>
  <c r="BG50" i="29"/>
  <c r="AT51" i="29"/>
  <c r="BU52" i="29"/>
  <c r="DP53" i="29"/>
  <c r="DW54" i="29"/>
  <c r="EX55" i="29"/>
  <c r="FY56" i="29"/>
  <c r="FL57" i="29"/>
  <c r="FS58" i="29"/>
  <c r="HN59" i="29"/>
  <c r="HA60" i="29"/>
  <c r="JO61" i="29"/>
  <c r="J63" i="29"/>
  <c r="BY64" i="29"/>
  <c r="BL65" i="29"/>
  <c r="AE66" i="29"/>
  <c r="IP66" i="29"/>
  <c r="IC67" i="29"/>
  <c r="HQ44" i="29"/>
  <c r="AT47" i="29"/>
  <c r="GD47" i="29"/>
  <c r="BU48" i="29"/>
  <c r="HY48" i="29"/>
  <c r="CV49" i="29"/>
  <c r="HL49" i="29"/>
  <c r="DC50" i="29"/>
  <c r="JF50" i="29"/>
  <c r="EX51" i="29"/>
  <c r="JM51" i="29"/>
  <c r="EK52" i="29"/>
  <c r="H53" i="29"/>
  <c r="GF53" i="29"/>
  <c r="BC54" i="29"/>
  <c r="GM54" i="29"/>
  <c r="AP55" i="29"/>
  <c r="FF55" i="29"/>
  <c r="I56" i="29"/>
  <c r="ES56" i="29"/>
  <c r="P57" i="29"/>
  <c r="EF57" i="29"/>
  <c r="IU57" i="29"/>
  <c r="CE58" i="29"/>
  <c r="GU58" i="29"/>
  <c r="AD59" i="29"/>
  <c r="ET59" i="29"/>
  <c r="JI59" i="29"/>
  <c r="CS60" i="29"/>
  <c r="HI60" i="29"/>
  <c r="BL61" i="29"/>
  <c r="FH61" i="29"/>
  <c r="AE62" i="29"/>
  <c r="FO62" i="29"/>
  <c r="JJ62" i="29"/>
  <c r="EH63" i="29"/>
  <c r="IW63" i="29"/>
  <c r="DA64" i="29"/>
  <c r="HQ64" i="29"/>
  <c r="CN65" i="29"/>
  <c r="GJ65" i="29"/>
  <c r="BG66" i="29"/>
  <c r="GQ66" i="29"/>
  <c r="CH67" i="29"/>
  <c r="HR67" i="29"/>
  <c r="BO44" i="29"/>
  <c r="EQ44" i="29"/>
  <c r="JF44" i="29"/>
  <c r="CP45" i="29"/>
  <c r="FR45" i="29"/>
  <c r="IS45" i="29"/>
  <c r="CW46" i="29"/>
  <c r="GS46" i="29"/>
  <c r="H47" i="29"/>
  <c r="DX47" i="29"/>
  <c r="HT47" i="29"/>
  <c r="AI48" i="29"/>
  <c r="EE48" i="29"/>
  <c r="IT48" i="29"/>
  <c r="BJ49" i="29"/>
  <c r="FF49" i="29"/>
  <c r="JA49" i="29"/>
  <c r="CK50" i="29"/>
  <c r="GG50" i="29"/>
  <c r="P51" i="29"/>
  <c r="CR51" i="29"/>
  <c r="FT51" i="29"/>
  <c r="IA51" i="29"/>
  <c r="W52" i="29"/>
  <c r="DS52" i="29"/>
  <c r="GU52" i="29"/>
  <c r="J53" i="29"/>
  <c r="DZ53" i="29"/>
  <c r="HV53" i="29"/>
  <c r="AK54" i="29"/>
  <c r="DM54" i="29"/>
  <c r="IB54" i="29"/>
  <c r="BL55" i="29"/>
  <c r="EN55" i="29"/>
  <c r="II55" i="29"/>
  <c r="BS56" i="29"/>
  <c r="FO56" i="29"/>
  <c r="JJ56" i="29"/>
  <c r="BZ57" i="29"/>
  <c r="FV57" i="29"/>
  <c r="IW57" i="29"/>
  <c r="DA58" i="29"/>
  <c r="GC58" i="29"/>
  <c r="L59" i="29"/>
  <c r="DH59" i="29"/>
  <c r="HD59" i="29"/>
  <c r="S60" i="29"/>
  <c r="EI60" i="29"/>
  <c r="HK60" i="29"/>
  <c r="AT61" i="29"/>
  <c r="DV61" i="29"/>
  <c r="HR61" i="29"/>
  <c r="M62" i="29"/>
  <c r="DI62" i="29"/>
  <c r="FQ62" i="29"/>
  <c r="IR62" i="29"/>
  <c r="AN63" i="29"/>
  <c r="DP63" i="29"/>
  <c r="GR63" i="29"/>
  <c r="IY63" i="29"/>
  <c r="CI64" i="29"/>
  <c r="EQ64" i="29"/>
  <c r="GY64" i="29"/>
  <c r="JF64" i="29"/>
  <c r="BB65" i="29"/>
  <c r="ED65" i="29"/>
  <c r="HF65" i="29"/>
  <c r="JM65" i="29"/>
  <c r="BI66" i="29"/>
  <c r="EK66" i="29"/>
  <c r="GS66" i="29"/>
  <c r="IZ66" i="29"/>
  <c r="AV67" i="29"/>
  <c r="DD67" i="29"/>
  <c r="FL67" i="29"/>
  <c r="HT67" i="29"/>
  <c r="AV44" i="29"/>
  <c r="ER44" i="29"/>
  <c r="HT44" i="29"/>
  <c r="AI45" i="29"/>
  <c r="EE45" i="29"/>
  <c r="HG45" i="29"/>
  <c r="V46" i="29"/>
  <c r="CX46" i="29"/>
  <c r="GT46" i="29"/>
  <c r="I47" i="29"/>
  <c r="CK47" i="29"/>
  <c r="FM47" i="29"/>
  <c r="IN47" i="29"/>
  <c r="BD48" i="29"/>
  <c r="EF48" i="29"/>
  <c r="IA48" i="29"/>
  <c r="AQ49" i="29"/>
  <c r="EM49" i="29"/>
  <c r="HO49" i="29"/>
  <c r="AX50" i="29"/>
  <c r="DZ50" i="29"/>
  <c r="HB50" i="29"/>
  <c r="AK51" i="29"/>
  <c r="FA51" i="29"/>
  <c r="AE53" i="29"/>
  <c r="DN54" i="29"/>
  <c r="FV54" i="29"/>
  <c r="IC54" i="29"/>
  <c r="Y55" i="29"/>
  <c r="DA55" i="29"/>
  <c r="GC55" i="29"/>
  <c r="JD55" i="29"/>
  <c r="BT56" i="29"/>
  <c r="EV56" i="29"/>
  <c r="HX56" i="29"/>
  <c r="AM57" i="29"/>
  <c r="EI57" i="29"/>
  <c r="HK57" i="29"/>
  <c r="AT58" i="29"/>
  <c r="DV58" i="29"/>
  <c r="GX58" i="29"/>
  <c r="M59" i="29"/>
  <c r="CO59" i="29"/>
  <c r="FQ59" i="29"/>
  <c r="IR59" i="29"/>
  <c r="CB60" i="29"/>
  <c r="FD60" i="29"/>
  <c r="IE60" i="29"/>
  <c r="BO61" i="29"/>
  <c r="FK61" i="29"/>
  <c r="IL61" i="29"/>
  <c r="BV62" i="29"/>
  <c r="EX62" i="29"/>
  <c r="IS62" i="29"/>
  <c r="BI63" i="29"/>
  <c r="EK63" i="29"/>
  <c r="IF63" i="29"/>
  <c r="AV64" i="29"/>
  <c r="DX64" i="29"/>
  <c r="GZ64" i="29"/>
  <c r="O65" i="29"/>
  <c r="CQ65" i="29"/>
  <c r="FS65" i="29"/>
  <c r="V66" i="29"/>
  <c r="CX66" i="29"/>
  <c r="FZ66" i="29"/>
  <c r="JA66" i="29"/>
  <c r="BQ67" i="29"/>
  <c r="ES67" i="29"/>
  <c r="IN67" i="29"/>
  <c r="I44" i="29"/>
  <c r="AC44" i="29"/>
  <c r="AW44" i="29"/>
  <c r="BQ44" i="29"/>
  <c r="CK44" i="29"/>
  <c r="DE44" i="29"/>
  <c r="DY44" i="29"/>
  <c r="ES44" i="29"/>
  <c r="FM44" i="29"/>
  <c r="GG44" i="29"/>
  <c r="HA44" i="29"/>
  <c r="HU44" i="29"/>
  <c r="IN44" i="29"/>
  <c r="JH44" i="29"/>
  <c r="P45" i="29"/>
  <c r="AJ45" i="29"/>
  <c r="BD45" i="29"/>
  <c r="BX45" i="29"/>
  <c r="CR45" i="29"/>
  <c r="DL45" i="29"/>
  <c r="EF45" i="29"/>
  <c r="EZ45" i="29"/>
  <c r="FT45" i="29"/>
  <c r="GN45" i="29"/>
  <c r="HH45" i="29"/>
  <c r="IA45" i="29"/>
  <c r="IU45" i="29"/>
  <c r="JO45" i="29"/>
  <c r="W46" i="29"/>
  <c r="AQ46" i="29"/>
  <c r="BK46" i="29"/>
  <c r="CE46" i="29"/>
  <c r="CY46" i="29"/>
  <c r="DS46" i="29"/>
  <c r="EM46" i="29"/>
  <c r="FG46" i="29"/>
  <c r="GA46" i="29"/>
  <c r="GU46" i="29"/>
  <c r="HO46" i="29"/>
  <c r="IH46" i="29"/>
  <c r="JB46" i="29"/>
  <c r="J47" i="29"/>
  <c r="AD47" i="29"/>
  <c r="AX47" i="29"/>
  <c r="BR47" i="29"/>
  <c r="CL47" i="29"/>
  <c r="DF47" i="29"/>
  <c r="DZ47" i="29"/>
  <c r="ET47" i="29"/>
  <c r="FN47" i="29"/>
  <c r="GH47" i="29"/>
  <c r="HB47" i="29"/>
  <c r="HV47" i="29"/>
  <c r="IO47" i="29"/>
  <c r="JI47" i="29"/>
  <c r="Q48" i="29"/>
  <c r="AK48" i="29"/>
  <c r="BE48" i="29"/>
  <c r="BY48" i="29"/>
  <c r="CS48" i="29"/>
  <c r="DM48" i="29"/>
  <c r="EG48" i="29"/>
  <c r="FA48" i="29"/>
  <c r="FU48" i="29"/>
  <c r="GO48" i="29"/>
  <c r="HI48" i="29"/>
  <c r="IB48" i="29"/>
  <c r="IV48" i="29"/>
  <c r="X49" i="29"/>
  <c r="AR49" i="29"/>
  <c r="BL49" i="29"/>
  <c r="CF49" i="29"/>
  <c r="CZ49" i="29"/>
  <c r="DT49" i="29"/>
  <c r="EN49" i="29"/>
  <c r="FH49" i="29"/>
  <c r="GB49" i="29"/>
  <c r="GV49" i="29"/>
  <c r="HP49" i="29"/>
  <c r="II49" i="29"/>
  <c r="JC49" i="29"/>
  <c r="K50" i="29"/>
  <c r="AE50" i="29"/>
  <c r="AY50" i="29"/>
  <c r="BS50" i="29"/>
  <c r="CM50" i="29"/>
  <c r="DG50" i="29"/>
  <c r="EA50" i="29"/>
  <c r="EU50" i="29"/>
  <c r="FO50" i="29"/>
  <c r="GI50" i="29"/>
  <c r="HC50" i="29"/>
  <c r="HW50" i="29"/>
  <c r="IP50" i="29"/>
  <c r="JJ50" i="29"/>
  <c r="R51" i="29"/>
  <c r="AL51" i="29"/>
  <c r="BF51" i="29"/>
  <c r="BZ51" i="29"/>
  <c r="CT51" i="29"/>
  <c r="DN51" i="29"/>
  <c r="EH51" i="29"/>
  <c r="FB51" i="29"/>
  <c r="FV51" i="29"/>
  <c r="GP51" i="29"/>
  <c r="HJ51" i="29"/>
  <c r="IC51" i="29"/>
  <c r="IW51" i="29"/>
  <c r="Y52" i="29"/>
  <c r="AS52" i="29"/>
  <c r="BM52" i="29"/>
  <c r="CG52" i="29"/>
  <c r="DA52" i="29"/>
  <c r="DU52" i="29"/>
  <c r="EO52" i="29"/>
  <c r="FI52" i="29"/>
  <c r="GC52" i="29"/>
  <c r="GW52" i="29"/>
  <c r="HQ52" i="29"/>
  <c r="IJ52" i="29"/>
  <c r="JD52" i="29"/>
  <c r="L53" i="29"/>
  <c r="AF53" i="29"/>
  <c r="AZ53" i="29"/>
  <c r="BT53" i="29"/>
  <c r="CN53" i="29"/>
  <c r="DH53" i="29"/>
  <c r="EB53" i="29"/>
  <c r="EV53" i="29"/>
  <c r="FP53" i="29"/>
  <c r="GJ53" i="29"/>
  <c r="HD53" i="29"/>
  <c r="HX53" i="29"/>
  <c r="IQ53" i="29"/>
  <c r="JK53" i="29"/>
  <c r="S54" i="29"/>
  <c r="AM54" i="29"/>
  <c r="BG54" i="29"/>
  <c r="CA54" i="29"/>
  <c r="CU54" i="29"/>
  <c r="DO54" i="29"/>
  <c r="EI54" i="29"/>
  <c r="FC54" i="29"/>
  <c r="FW54" i="29"/>
  <c r="GQ54" i="29"/>
  <c r="HK54" i="29"/>
  <c r="ID54" i="29"/>
  <c r="IX54" i="29"/>
  <c r="Z55" i="29"/>
  <c r="AT55" i="29"/>
  <c r="BN55" i="29"/>
  <c r="CH55" i="29"/>
  <c r="DB55" i="29"/>
  <c r="DV55" i="29"/>
  <c r="EP55" i="29"/>
  <c r="FJ55" i="29"/>
  <c r="GD55" i="29"/>
  <c r="GX55" i="29"/>
  <c r="HR55" i="29"/>
  <c r="IK55" i="29"/>
  <c r="JE55" i="29"/>
  <c r="M56" i="29"/>
  <c r="AG56" i="29"/>
  <c r="BA56" i="29"/>
  <c r="BU56" i="29"/>
  <c r="CO56" i="29"/>
  <c r="DI56" i="29"/>
  <c r="EC56" i="29"/>
  <c r="EW56" i="29"/>
  <c r="FQ56" i="29"/>
  <c r="GK56" i="29"/>
  <c r="HE56" i="29"/>
  <c r="HY56" i="29"/>
  <c r="IR56" i="29"/>
  <c r="JL56" i="29"/>
  <c r="T57" i="29"/>
  <c r="AN57" i="29"/>
  <c r="BH57" i="29"/>
  <c r="CB57" i="29"/>
  <c r="CV57" i="29"/>
  <c r="DP57" i="29"/>
  <c r="EJ57" i="29"/>
  <c r="FD57" i="29"/>
  <c r="FX57" i="29"/>
  <c r="GR57" i="29"/>
  <c r="HL57" i="29"/>
  <c r="IE57" i="29"/>
  <c r="IY57" i="29"/>
  <c r="AA58" i="29"/>
  <c r="AU58" i="29"/>
  <c r="BO58" i="29"/>
  <c r="CI58" i="29"/>
  <c r="DC58" i="29"/>
  <c r="DW58" i="29"/>
  <c r="EQ58" i="29"/>
  <c r="FK58" i="29"/>
  <c r="GE58" i="29"/>
  <c r="GY58" i="29"/>
  <c r="HS58" i="29"/>
  <c r="IL58" i="29"/>
  <c r="JF58" i="29"/>
  <c r="N59" i="29"/>
  <c r="AH59" i="29"/>
  <c r="BB59" i="29"/>
  <c r="BV59" i="29"/>
  <c r="CP59" i="29"/>
  <c r="DJ59" i="29"/>
  <c r="ED59" i="29"/>
  <c r="EX59" i="29"/>
  <c r="FR59" i="29"/>
  <c r="GL59" i="29"/>
  <c r="HF59" i="29"/>
  <c r="IS59" i="29"/>
  <c r="JM59" i="29"/>
  <c r="U60" i="29"/>
  <c r="AO60" i="29"/>
  <c r="BI60" i="29"/>
  <c r="CC60" i="29"/>
  <c r="CW60" i="29"/>
  <c r="DQ60" i="29"/>
  <c r="EK60" i="29"/>
  <c r="FE60" i="29"/>
  <c r="FY60" i="29"/>
  <c r="GS60" i="29"/>
  <c r="HM60" i="29"/>
  <c r="IF60" i="29"/>
  <c r="IZ60" i="29"/>
  <c r="H61" i="29"/>
  <c r="AB61" i="29"/>
  <c r="AV61" i="29"/>
  <c r="BP61" i="29"/>
  <c r="CJ61" i="29"/>
  <c r="DD61" i="29"/>
  <c r="DX61" i="29"/>
  <c r="ER61" i="29"/>
  <c r="FL61" i="29"/>
  <c r="GF61" i="29"/>
  <c r="GZ61" i="29"/>
  <c r="HT61" i="29"/>
  <c r="IM61" i="29"/>
  <c r="JG61" i="29"/>
  <c r="O62" i="29"/>
  <c r="AI62" i="29"/>
  <c r="BC62" i="29"/>
  <c r="BW62" i="29"/>
  <c r="CQ62" i="29"/>
  <c r="DK62" i="29"/>
  <c r="EE62" i="29"/>
  <c r="EY62" i="29"/>
  <c r="FS62" i="29"/>
  <c r="GM62" i="29"/>
  <c r="HG62" i="29"/>
  <c r="HZ62" i="29"/>
  <c r="IT62" i="29"/>
  <c r="JN62" i="29"/>
  <c r="V63" i="29"/>
  <c r="AP63" i="29"/>
  <c r="BJ63" i="29"/>
  <c r="CD63" i="29"/>
  <c r="CX63" i="29"/>
  <c r="DR63" i="29"/>
  <c r="EL63" i="29"/>
  <c r="FF63" i="29"/>
  <c r="FZ63" i="29"/>
  <c r="GT63" i="29"/>
  <c r="HN63" i="29"/>
  <c r="IG63" i="29"/>
  <c r="JA63" i="29"/>
  <c r="I64" i="29"/>
  <c r="AC64" i="29"/>
  <c r="AW64" i="29"/>
  <c r="BQ64" i="29"/>
  <c r="CK64" i="29"/>
  <c r="DE64" i="29"/>
  <c r="DY64" i="29"/>
  <c r="ES64" i="29"/>
  <c r="FM64" i="29"/>
  <c r="GG64" i="29"/>
  <c r="HA64" i="29"/>
  <c r="HU64" i="29"/>
  <c r="IN64" i="29"/>
  <c r="JH64" i="29"/>
  <c r="P65" i="29"/>
  <c r="AJ65" i="29"/>
  <c r="BD65" i="29"/>
  <c r="BX65" i="29"/>
  <c r="CR65" i="29"/>
  <c r="DL65" i="29"/>
  <c r="EF65" i="29"/>
  <c r="EZ65" i="29"/>
  <c r="FT65" i="29"/>
  <c r="GN65" i="29"/>
  <c r="HH65" i="29"/>
  <c r="IA65" i="29"/>
  <c r="IU65" i="29"/>
  <c r="JO65" i="29"/>
  <c r="W66" i="29"/>
  <c r="AQ66" i="29"/>
  <c r="BK66" i="29"/>
  <c r="CE66" i="29"/>
  <c r="CY66" i="29"/>
  <c r="DS66" i="29"/>
  <c r="EM66" i="29"/>
  <c r="FG66" i="29"/>
  <c r="GA66" i="29"/>
  <c r="GU66" i="29"/>
  <c r="HO66" i="29"/>
  <c r="IH66" i="29"/>
  <c r="JB66" i="29"/>
  <c r="J67" i="29"/>
  <c r="AD67" i="29"/>
  <c r="AX67" i="29"/>
  <c r="BR67" i="29"/>
  <c r="CL67" i="29"/>
  <c r="DF67" i="29"/>
  <c r="DZ67" i="29"/>
  <c r="ET67" i="29"/>
  <c r="FN67" i="29"/>
  <c r="GH67" i="29"/>
  <c r="HB67" i="29"/>
  <c r="HV67" i="29"/>
  <c r="IO67" i="29"/>
  <c r="JI67" i="29"/>
  <c r="FQ44" i="29"/>
  <c r="CI46" i="29"/>
  <c r="IS47" i="29"/>
  <c r="BP49" i="29"/>
  <c r="IT50" i="29"/>
  <c r="HU52" i="29"/>
  <c r="CY54" i="29"/>
  <c r="IO55" i="29"/>
  <c r="BL57" i="29"/>
  <c r="FO58" i="29"/>
  <c r="CN61" i="29"/>
  <c r="IX62" i="29"/>
  <c r="AG64" i="29"/>
  <c r="DP65" i="29"/>
  <c r="JF66" i="29"/>
  <c r="HF67" i="29"/>
  <c r="BV44" i="29"/>
  <c r="HM45" i="29"/>
  <c r="EY47" i="29"/>
  <c r="AW49" i="29"/>
  <c r="EF50" i="29"/>
  <c r="JB51" i="29"/>
  <c r="BE53" i="29"/>
  <c r="FH54" i="29"/>
  <c r="GI55" i="29"/>
  <c r="IW56" i="29"/>
  <c r="AF58" i="29"/>
  <c r="CA59" i="29"/>
  <c r="FJ60" i="29"/>
  <c r="HE61" i="29"/>
  <c r="IY62" i="29"/>
  <c r="BV64" i="29"/>
  <c r="FE65" i="29"/>
  <c r="BW67" i="29"/>
  <c r="FS44" i="29"/>
  <c r="FF45" i="29"/>
  <c r="ES46" i="29"/>
  <c r="CR47" i="29"/>
  <c r="CY48" i="29"/>
  <c r="DZ49" i="29"/>
  <c r="BY50" i="29"/>
  <c r="CZ51" i="29"/>
  <c r="AY52" i="29"/>
  <c r="HW52" i="29"/>
  <c r="IC53" i="29"/>
  <c r="FI54" i="29"/>
  <c r="HD55" i="29"/>
  <c r="DO56" i="29"/>
  <c r="DV57" i="29"/>
  <c r="CO58" i="29"/>
  <c r="BH59" i="29"/>
  <c r="DC60" i="29"/>
  <c r="AH61" i="29"/>
  <c r="IS61" i="29"/>
  <c r="IZ62" i="29"/>
  <c r="JG63" i="29"/>
  <c r="HG64" i="29"/>
  <c r="IG65" i="29"/>
  <c r="JH66" i="29"/>
  <c r="HH67" i="29"/>
  <c r="P44" i="29"/>
  <c r="HH44" i="29"/>
  <c r="FG45" i="29"/>
  <c r="DZ46" i="29"/>
  <c r="AK47" i="29"/>
  <c r="IB47" i="29"/>
  <c r="FH48" i="29"/>
  <c r="DG49" i="29"/>
  <c r="BF50" i="29"/>
  <c r="IW50" i="29"/>
  <c r="FI51" i="29"/>
  <c r="CN52" i="29"/>
  <c r="JK52" i="29"/>
  <c r="FW53" i="29"/>
  <c r="DV54" i="29"/>
  <c r="M55" i="29"/>
  <c r="IR55" i="29"/>
  <c r="FX56" i="29"/>
  <c r="EQ57" i="29"/>
  <c r="DQ59" i="29"/>
  <c r="AB60" i="29"/>
  <c r="IM60" i="29"/>
  <c r="BW61" i="29"/>
  <c r="AP62" i="29"/>
  <c r="HN62" i="29"/>
  <c r="DY63" i="29"/>
  <c r="BX64" i="29"/>
  <c r="JO64" i="29"/>
  <c r="EM65" i="29"/>
  <c r="CL66" i="29"/>
  <c r="JI66" i="29"/>
  <c r="IV67" i="29"/>
  <c r="DM44" i="29"/>
  <c r="AR45" i="29"/>
  <c r="II45" i="29"/>
  <c r="FO46" i="29"/>
  <c r="BZ47" i="29"/>
  <c r="IW47" i="29"/>
  <c r="HQ48" i="29"/>
  <c r="EB49" i="29"/>
  <c r="CU50" i="29"/>
  <c r="Z51" i="29"/>
  <c r="M52" i="29"/>
  <c r="FQ52" i="29"/>
  <c r="EJ53" i="29"/>
  <c r="AU54" i="29"/>
  <c r="JF54" i="29"/>
  <c r="HF55" i="29"/>
  <c r="EK56" i="29"/>
  <c r="CJ57" i="29"/>
  <c r="AI58" i="29"/>
  <c r="HZ58" i="29"/>
  <c r="FZ59" i="29"/>
  <c r="CK60" i="29"/>
  <c r="P61" i="29"/>
  <c r="FT61" i="29"/>
  <c r="EM62" i="29"/>
  <c r="CL63" i="29"/>
  <c r="IO63" i="29"/>
  <c r="GO64" i="29"/>
  <c r="DT65" i="29"/>
  <c r="II65" i="29"/>
  <c r="FO66" i="29"/>
  <c r="BF67" i="29"/>
  <c r="FV67" i="29"/>
  <c r="Y44" i="29"/>
  <c r="DU44" i="29"/>
  <c r="IJ44" i="29"/>
  <c r="BT45" i="29"/>
  <c r="EV45" i="29"/>
  <c r="IQ45" i="29"/>
  <c r="CU46" i="29"/>
  <c r="GQ46" i="29"/>
  <c r="Z47" i="29"/>
  <c r="DV47" i="29"/>
  <c r="IK47" i="29"/>
  <c r="DI48" i="29"/>
  <c r="GK48" i="29"/>
  <c r="AN49" i="29"/>
  <c r="FD49" i="29"/>
  <c r="AU50" i="29"/>
  <c r="EQ50" i="29"/>
  <c r="N51" i="29"/>
  <c r="DJ51" i="29"/>
  <c r="CC52" i="29"/>
  <c r="GS52" i="29"/>
  <c r="BP53" i="29"/>
  <c r="FL53" i="29"/>
  <c r="O54" i="29"/>
  <c r="DK54" i="29"/>
  <c r="IT54" i="29"/>
  <c r="CX55" i="29"/>
  <c r="HN55" i="29"/>
  <c r="CK56" i="29"/>
  <c r="HU56" i="29"/>
  <c r="IA57" i="29"/>
  <c r="BK58" i="29"/>
  <c r="FG58" i="29"/>
  <c r="IH58" i="29"/>
  <c r="AX59" i="29"/>
  <c r="DZ59" i="29"/>
  <c r="Q60" i="29"/>
  <c r="EG60" i="29"/>
  <c r="IB60" i="29"/>
  <c r="CZ61" i="29"/>
  <c r="II61" i="29"/>
  <c r="BS62" i="29"/>
  <c r="GI62" i="29"/>
  <c r="R63" i="29"/>
  <c r="DN63" i="29"/>
  <c r="HJ63" i="29"/>
  <c r="CG64" i="29"/>
  <c r="GW64" i="29"/>
  <c r="AZ65" i="29"/>
  <c r="FP65" i="29"/>
  <c r="S66" i="29"/>
  <c r="EI66" i="29"/>
  <c r="ID66" i="29"/>
  <c r="EP67" i="29"/>
  <c r="JE67" i="29"/>
  <c r="AU44" i="29"/>
  <c r="DW44" i="29"/>
  <c r="GY44" i="29"/>
  <c r="N45" i="29"/>
  <c r="BV45" i="29"/>
  <c r="EX45" i="29"/>
  <c r="AO46" i="29"/>
  <c r="DQ46" i="29"/>
  <c r="FY46" i="29"/>
  <c r="IF46" i="29"/>
  <c r="AB47" i="29"/>
  <c r="CJ47" i="29"/>
  <c r="FL47" i="29"/>
  <c r="IM47" i="29"/>
  <c r="BC48" i="29"/>
  <c r="DK48" i="29"/>
  <c r="GM48" i="29"/>
  <c r="JN48" i="29"/>
  <c r="CD49" i="29"/>
  <c r="EL49" i="29"/>
  <c r="HN49" i="29"/>
  <c r="I50" i="29"/>
  <c r="BQ50" i="29"/>
  <c r="ES50" i="29"/>
  <c r="HU50" i="29"/>
  <c r="AJ51" i="29"/>
  <c r="EZ51" i="29"/>
  <c r="EM52" i="29"/>
  <c r="HO52" i="29"/>
  <c r="AD53" i="29"/>
  <c r="DF53" i="29"/>
  <c r="GH53" i="29"/>
  <c r="JI53" i="29"/>
  <c r="BY54" i="29"/>
  <c r="FA54" i="29"/>
  <c r="GO54" i="29"/>
  <c r="CF55" i="29"/>
  <c r="FH55" i="29"/>
  <c r="HP55" i="29"/>
  <c r="AE56" i="29"/>
  <c r="CM56" i="29"/>
  <c r="EU56" i="29"/>
  <c r="HW56" i="29"/>
  <c r="AL57" i="29"/>
  <c r="DN57" i="29"/>
  <c r="FB57" i="29"/>
  <c r="IC57" i="29"/>
  <c r="AS58" i="29"/>
  <c r="DU58" i="29"/>
  <c r="GW58" i="29"/>
  <c r="JD58" i="29"/>
  <c r="BT59" i="29"/>
  <c r="EV59" i="29"/>
  <c r="HX59" i="29"/>
  <c r="BG60" i="29"/>
  <c r="DO60" i="29"/>
  <c r="GQ60" i="29"/>
  <c r="Z61" i="29"/>
  <c r="DB61" i="29"/>
  <c r="GD61" i="29"/>
  <c r="BA62" i="29"/>
  <c r="CV63" i="29"/>
  <c r="AB44" i="29"/>
  <c r="DD44" i="29"/>
  <c r="GZ44" i="29"/>
  <c r="O45" i="29"/>
  <c r="CQ45" i="29"/>
  <c r="FS45" i="29"/>
  <c r="HZ45" i="29"/>
  <c r="AP46" i="29"/>
  <c r="CD46" i="29"/>
  <c r="FF46" i="29"/>
  <c r="IG46" i="29"/>
  <c r="AW47" i="29"/>
  <c r="DY47" i="29"/>
  <c r="HA47" i="29"/>
  <c r="P48" i="29"/>
  <c r="CR48" i="29"/>
  <c r="FT48" i="29"/>
  <c r="IU48" i="29"/>
  <c r="BK49" i="29"/>
  <c r="DS49" i="29"/>
  <c r="GU49" i="29"/>
  <c r="J50" i="29"/>
  <c r="CL50" i="29"/>
  <c r="GH50" i="29"/>
  <c r="JI50" i="29"/>
  <c r="BE51" i="29"/>
  <c r="DM51" i="29"/>
  <c r="GO51" i="29"/>
  <c r="IV51" i="29"/>
  <c r="BL52" i="29"/>
  <c r="DT52" i="29"/>
  <c r="GB52" i="29"/>
  <c r="II52" i="29"/>
  <c r="AY53" i="29"/>
  <c r="DG53" i="29"/>
  <c r="FO53" i="29"/>
  <c r="HC53" i="29"/>
  <c r="JJ53" i="29"/>
  <c r="BF54" i="29"/>
  <c r="CT54" i="29"/>
  <c r="FB54" i="29"/>
  <c r="HJ54" i="29"/>
  <c r="BM55" i="29"/>
  <c r="EO55" i="29"/>
  <c r="HQ55" i="29"/>
  <c r="AF56" i="29"/>
  <c r="DH56" i="29"/>
  <c r="HD56" i="29"/>
  <c r="JK56" i="29"/>
  <c r="CA57" i="29"/>
  <c r="FC57" i="29"/>
  <c r="ID57" i="29"/>
  <c r="CH58" i="29"/>
  <c r="EP58" i="29"/>
  <c r="HR58" i="29"/>
  <c r="BA59" i="29"/>
  <c r="EC59" i="29"/>
  <c r="HE59" i="29"/>
  <c r="T60" i="29"/>
  <c r="CV60" i="29"/>
  <c r="FX60" i="29"/>
  <c r="IY60" i="29"/>
  <c r="CI61" i="29"/>
  <c r="EQ61" i="29"/>
  <c r="GY61" i="29"/>
  <c r="N62" i="29"/>
  <c r="CP62" i="29"/>
  <c r="FR62" i="29"/>
  <c r="AO63" i="29"/>
  <c r="DQ63" i="29"/>
  <c r="FY63" i="29"/>
  <c r="IZ63" i="29"/>
  <c r="CJ64" i="29"/>
  <c r="FL64" i="29"/>
  <c r="IM64" i="29"/>
  <c r="BC65" i="29"/>
  <c r="EE65" i="29"/>
  <c r="HG65" i="29"/>
  <c r="JN65" i="29"/>
  <c r="BJ66" i="29"/>
  <c r="EL66" i="29"/>
  <c r="HN66" i="29"/>
  <c r="I67" i="29"/>
  <c r="CK67" i="29"/>
  <c r="FM67" i="29"/>
  <c r="HU67" i="29"/>
  <c r="J44" i="29"/>
  <c r="AD44" i="29"/>
  <c r="AX44" i="29"/>
  <c r="BR44" i="29"/>
  <c r="CL44" i="29"/>
  <c r="DF44" i="29"/>
  <c r="DZ44" i="29"/>
  <c r="ET44" i="29"/>
  <c r="FN44" i="29"/>
  <c r="GH44" i="29"/>
  <c r="HB44" i="29"/>
  <c r="HV44" i="29"/>
  <c r="IO44" i="29"/>
  <c r="JI44" i="29"/>
  <c r="Q45" i="29"/>
  <c r="AK45" i="29"/>
  <c r="BE45" i="29"/>
  <c r="BY45" i="29"/>
  <c r="CS45" i="29"/>
  <c r="DM45" i="29"/>
  <c r="EG45" i="29"/>
  <c r="FA45" i="29"/>
  <c r="FU45" i="29"/>
  <c r="GO45" i="29"/>
  <c r="HI45" i="29"/>
  <c r="IB45" i="29"/>
  <c r="IV45" i="29"/>
  <c r="X46" i="29"/>
  <c r="AR46" i="29"/>
  <c r="BL46" i="29"/>
  <c r="CF46" i="29"/>
  <c r="CZ46" i="29"/>
  <c r="DT46" i="29"/>
  <c r="EN46" i="29"/>
  <c r="FH46" i="29"/>
  <c r="GB46" i="29"/>
  <c r="GV46" i="29"/>
  <c r="HP46" i="29"/>
  <c r="II46" i="29"/>
  <c r="JC46" i="29"/>
  <c r="K47" i="29"/>
  <c r="AE47" i="29"/>
  <c r="AY47" i="29"/>
  <c r="BS47" i="29"/>
  <c r="CM47" i="29"/>
  <c r="DG47" i="29"/>
  <c r="EA47" i="29"/>
  <c r="EU47" i="29"/>
  <c r="FO47" i="29"/>
  <c r="GI47" i="29"/>
  <c r="HC47" i="29"/>
  <c r="HW47" i="29"/>
  <c r="IP47" i="29"/>
  <c r="JJ47" i="29"/>
  <c r="R48" i="29"/>
  <c r="AL48" i="29"/>
  <c r="BF48" i="29"/>
  <c r="BZ48" i="29"/>
  <c r="CT48" i="29"/>
  <c r="DN48" i="29"/>
  <c r="EH48" i="29"/>
  <c r="FB48" i="29"/>
  <c r="FV48" i="29"/>
  <c r="GP48" i="29"/>
  <c r="HJ48" i="29"/>
  <c r="IC48" i="29"/>
  <c r="IW48" i="29"/>
  <c r="Y49" i="29"/>
  <c r="AS49" i="29"/>
  <c r="BM49" i="29"/>
  <c r="CG49" i="29"/>
  <c r="DA49" i="29"/>
  <c r="DU49" i="29"/>
  <c r="EO49" i="29"/>
  <c r="FI49" i="29"/>
  <c r="GC49" i="29"/>
  <c r="GW49" i="29"/>
  <c r="HQ49" i="29"/>
  <c r="IJ49" i="29"/>
  <c r="JD49" i="29"/>
  <c r="L50" i="29"/>
  <c r="AF50" i="29"/>
  <c r="AZ50" i="29"/>
  <c r="BT50" i="29"/>
  <c r="CN50" i="29"/>
  <c r="DH50" i="29"/>
  <c r="EB50" i="29"/>
  <c r="EV50" i="29"/>
  <c r="FP50" i="29"/>
  <c r="GJ50" i="29"/>
  <c r="HD50" i="29"/>
  <c r="HX50" i="29"/>
  <c r="IQ50" i="29"/>
  <c r="JK50" i="29"/>
  <c r="S51" i="29"/>
  <c r="AM51" i="29"/>
  <c r="BG51" i="29"/>
  <c r="CA51" i="29"/>
  <c r="CU51" i="29"/>
  <c r="DO51" i="29"/>
  <c r="EI51" i="29"/>
  <c r="FC51" i="29"/>
  <c r="FW51" i="29"/>
  <c r="GQ51" i="29"/>
  <c r="HK51" i="29"/>
  <c r="ID51" i="29"/>
  <c r="IX51" i="29"/>
  <c r="Z52" i="29"/>
  <c r="AT52" i="29"/>
  <c r="BN52" i="29"/>
  <c r="CH52" i="29"/>
  <c r="DB52" i="29"/>
  <c r="DV52" i="29"/>
  <c r="EP52" i="29"/>
  <c r="FJ52" i="29"/>
  <c r="GD52" i="29"/>
  <c r="GX52" i="29"/>
  <c r="HR52" i="29"/>
  <c r="IK52" i="29"/>
  <c r="JE52" i="29"/>
  <c r="M53" i="29"/>
  <c r="AG53" i="29"/>
  <c r="BA53" i="29"/>
  <c r="BU53" i="29"/>
  <c r="CO53" i="29"/>
  <c r="DI53" i="29"/>
  <c r="EC53" i="29"/>
  <c r="EW53" i="29"/>
  <c r="FQ53" i="29"/>
  <c r="GK53" i="29"/>
  <c r="HE53" i="29"/>
  <c r="HY53" i="29"/>
  <c r="IR53" i="29"/>
  <c r="JL53" i="29"/>
  <c r="T54" i="29"/>
  <c r="AN54" i="29"/>
  <c r="BH54" i="29"/>
  <c r="CB54" i="29"/>
  <c r="CV54" i="29"/>
  <c r="DP54" i="29"/>
  <c r="EJ54" i="29"/>
  <c r="FD54" i="29"/>
  <c r="FX54" i="29"/>
  <c r="GR54" i="29"/>
  <c r="HL54" i="29"/>
  <c r="IE54" i="29"/>
  <c r="IY54" i="29"/>
  <c r="AA55" i="29"/>
  <c r="AU55" i="29"/>
  <c r="BO55" i="29"/>
  <c r="CI55" i="29"/>
  <c r="DC55" i="29"/>
  <c r="DW55" i="29"/>
  <c r="EQ55" i="29"/>
  <c r="FK55" i="29"/>
  <c r="GE55" i="29"/>
  <c r="GY55" i="29"/>
  <c r="HS55" i="29"/>
  <c r="IL55" i="29"/>
  <c r="JF55" i="29"/>
  <c r="N56" i="29"/>
  <c r="AH56" i="29"/>
  <c r="BB56" i="29"/>
  <c r="BV56" i="29"/>
  <c r="CP56" i="29"/>
  <c r="DJ56" i="29"/>
  <c r="ED56" i="29"/>
  <c r="EX56" i="29"/>
  <c r="FR56" i="29"/>
  <c r="GL56" i="29"/>
  <c r="HF56" i="29"/>
  <c r="IS56" i="29"/>
  <c r="JM56" i="29"/>
  <c r="U57" i="29"/>
  <c r="AO57" i="29"/>
  <c r="BI57" i="29"/>
  <c r="CC57" i="29"/>
  <c r="CW57" i="29"/>
  <c r="DQ57" i="29"/>
  <c r="EK57" i="29"/>
  <c r="FE57" i="29"/>
  <c r="FY57" i="29"/>
  <c r="GS57" i="29"/>
  <c r="HM57" i="29"/>
  <c r="IF57" i="29"/>
  <c r="IZ57" i="29"/>
  <c r="H58" i="29"/>
  <c r="AB58" i="29"/>
  <c r="AV58" i="29"/>
  <c r="BP58" i="29"/>
  <c r="CJ58" i="29"/>
  <c r="DD58" i="29"/>
  <c r="DX58" i="29"/>
  <c r="ER58" i="29"/>
  <c r="FL58" i="29"/>
  <c r="GF58" i="29"/>
  <c r="GZ58" i="29"/>
  <c r="HT58" i="29"/>
  <c r="IM58" i="29"/>
  <c r="JG58" i="29"/>
  <c r="O59" i="29"/>
  <c r="AI59" i="29"/>
  <c r="BC59" i="29"/>
  <c r="BW59" i="29"/>
  <c r="CQ59" i="29"/>
  <c r="DK59" i="29"/>
  <c r="EE59" i="29"/>
  <c r="EY59" i="29"/>
  <c r="FS59" i="29"/>
  <c r="GM59" i="29"/>
  <c r="HG59" i="29"/>
  <c r="HZ59" i="29"/>
  <c r="IT59" i="29"/>
  <c r="JN59" i="29"/>
  <c r="V60" i="29"/>
  <c r="AP60" i="29"/>
  <c r="BJ60" i="29"/>
  <c r="CD60" i="29"/>
  <c r="CX60" i="29"/>
  <c r="DR60" i="29"/>
  <c r="EL60" i="29"/>
  <c r="FF60" i="29"/>
  <c r="FZ60" i="29"/>
  <c r="GT60" i="29"/>
  <c r="HN60" i="29"/>
  <c r="IG60" i="29"/>
  <c r="JA60" i="29"/>
  <c r="I61" i="29"/>
  <c r="AC61" i="29"/>
  <c r="AW61" i="29"/>
  <c r="BQ61" i="29"/>
  <c r="CK61" i="29"/>
  <c r="DE61" i="29"/>
  <c r="DY61" i="29"/>
  <c r="ES61" i="29"/>
  <c r="FM61" i="29"/>
  <c r="GG61" i="29"/>
  <c r="HA61" i="29"/>
  <c r="HU61" i="29"/>
  <c r="IN61" i="29"/>
  <c r="JH61" i="29"/>
  <c r="P62" i="29"/>
  <c r="AJ62" i="29"/>
  <c r="BD62" i="29"/>
  <c r="BX62" i="29"/>
  <c r="CR62" i="29"/>
  <c r="DL62" i="29"/>
  <c r="EF62" i="29"/>
  <c r="EZ62" i="29"/>
  <c r="FT62" i="29"/>
  <c r="GN62" i="29"/>
  <c r="HH62" i="29"/>
  <c r="IA62" i="29"/>
  <c r="IU62" i="29"/>
  <c r="JO62" i="29"/>
  <c r="W63" i="29"/>
  <c r="AQ63" i="29"/>
  <c r="BK63" i="29"/>
  <c r="CE63" i="29"/>
  <c r="CY63" i="29"/>
  <c r="DS63" i="29"/>
  <c r="EM63" i="29"/>
  <c r="FG63" i="29"/>
  <c r="GA63" i="29"/>
  <c r="GU63" i="29"/>
  <c r="HO63" i="29"/>
  <c r="IH63" i="29"/>
  <c r="JB63" i="29"/>
  <c r="J64" i="29"/>
  <c r="AD64" i="29"/>
  <c r="AX64" i="29"/>
  <c r="BR64" i="29"/>
  <c r="CL64" i="29"/>
  <c r="DF64" i="29"/>
  <c r="DZ64" i="29"/>
  <c r="ET64" i="29"/>
  <c r="FN64" i="29"/>
  <c r="GH64" i="29"/>
  <c r="HB64" i="29"/>
  <c r="HV64" i="29"/>
  <c r="IO64" i="29"/>
  <c r="JI64" i="29"/>
  <c r="Q65" i="29"/>
  <c r="AK65" i="29"/>
  <c r="BE65" i="29"/>
  <c r="BY65" i="29"/>
  <c r="CS65" i="29"/>
  <c r="DM65" i="29"/>
  <c r="EG65" i="29"/>
  <c r="FA65" i="29"/>
  <c r="FU65" i="29"/>
  <c r="GO65" i="29"/>
  <c r="HI65" i="29"/>
  <c r="IB65" i="29"/>
  <c r="IV65" i="29"/>
  <c r="X66" i="29"/>
  <c r="AR66" i="29"/>
  <c r="BL66" i="29"/>
  <c r="CF66" i="29"/>
  <c r="CZ66" i="29"/>
  <c r="DT66" i="29"/>
  <c r="EN66" i="29"/>
  <c r="FH66" i="29"/>
  <c r="GB66" i="29"/>
  <c r="GV66" i="29"/>
  <c r="HP66" i="29"/>
  <c r="II66" i="29"/>
  <c r="JC66" i="29"/>
  <c r="K67" i="29"/>
  <c r="AE67" i="29"/>
  <c r="AY67" i="29"/>
  <c r="BS67" i="29"/>
  <c r="CM67" i="29"/>
  <c r="DG67" i="29"/>
  <c r="EA67" i="29"/>
  <c r="EU67" i="29"/>
  <c r="FO67" i="29"/>
  <c r="GI67" i="29"/>
  <c r="HC67" i="29"/>
  <c r="HW67" i="29"/>
  <c r="IP67" i="29"/>
  <c r="JJ67" i="29"/>
  <c r="JL44" i="29"/>
  <c r="EQ46" i="29"/>
  <c r="DX49" i="29"/>
  <c r="JN50" i="29"/>
  <c r="HA52" i="29"/>
  <c r="BK54" i="29"/>
  <c r="HV55" i="29"/>
  <c r="CF57" i="29"/>
  <c r="JJ58" i="29"/>
  <c r="EO60" i="29"/>
  <c r="FJ63" i="29"/>
  <c r="GE66" i="29"/>
  <c r="JM67" i="29"/>
  <c r="BB44" i="29"/>
  <c r="IF45" i="29"/>
  <c r="EE47" i="29"/>
  <c r="AC49" i="29"/>
  <c r="CR50" i="29"/>
  <c r="FG51" i="29"/>
  <c r="GH52" i="29"/>
  <c r="HI53" i="29"/>
  <c r="CT56" i="29"/>
  <c r="EO57" i="29"/>
  <c r="HX58" i="29"/>
  <c r="Z60" i="29"/>
  <c r="DI61" i="29"/>
  <c r="GR62" i="29"/>
  <c r="AH64" i="29"/>
  <c r="HM65" i="29"/>
  <c r="DK67" i="29"/>
  <c r="GM44" i="29"/>
  <c r="FZ45" i="29"/>
  <c r="FM46" i="29"/>
  <c r="EZ47" i="29"/>
  <c r="DS48" i="29"/>
  <c r="DF49" i="29"/>
  <c r="BE50" i="29"/>
  <c r="CF51" i="29"/>
  <c r="AE52" i="29"/>
  <c r="IP52" i="29"/>
  <c r="IW53" i="29"/>
  <c r="GC54" i="29"/>
  <c r="HX55" i="29"/>
  <c r="FC56" i="29"/>
  <c r="GD57" i="29"/>
  <c r="AN59" i="29"/>
  <c r="HM62" i="29"/>
  <c r="ER63" i="29"/>
  <c r="FS64" i="29"/>
  <c r="FZ65" i="29"/>
  <c r="ES66" i="29"/>
  <c r="EF67" i="29"/>
  <c r="EF44" i="29"/>
  <c r="CE45" i="29"/>
  <c r="J46" i="29"/>
  <c r="GH46" i="29"/>
  <c r="DM47" i="29"/>
  <c r="BL48" i="29"/>
  <c r="JC48" i="29"/>
  <c r="GI49" i="29"/>
  <c r="EH50" i="29"/>
  <c r="AS51" i="29"/>
  <c r="JD51" i="29"/>
  <c r="FP52" i="29"/>
  <c r="DO53" i="29"/>
  <c r="Z54" i="29"/>
  <c r="HR54" i="29"/>
  <c r="EW55" i="29"/>
  <c r="BH56" i="29"/>
  <c r="AA57" i="29"/>
  <c r="GY57" i="29"/>
  <c r="BV58" i="29"/>
  <c r="JM58" i="29"/>
  <c r="HM59" i="29"/>
  <c r="AV60" i="29"/>
  <c r="JG60" i="29"/>
  <c r="GM61" i="29"/>
  <c r="CD62" i="29"/>
  <c r="AC63" i="29"/>
  <c r="HA63" i="29"/>
  <c r="DL64" i="29"/>
  <c r="BK65" i="29"/>
  <c r="IH65" i="29"/>
  <c r="ET66" i="29"/>
  <c r="Q67" i="29"/>
  <c r="HI67" i="29"/>
  <c r="GO44" i="29"/>
  <c r="K46" i="29"/>
  <c r="R47" i="29"/>
  <c r="Y48" i="29"/>
  <c r="BT49" i="29"/>
  <c r="CA50" i="29"/>
  <c r="CH51" i="29"/>
  <c r="CO52" i="29"/>
  <c r="CV53" i="29"/>
  <c r="CI54" i="29"/>
  <c r="BB55" i="29"/>
  <c r="CC56" i="29"/>
  <c r="BP57" i="29"/>
  <c r="BC58" i="29"/>
  <c r="BJ59" i="29"/>
  <c r="BQ60" i="29"/>
  <c r="CR61" i="29"/>
  <c r="BK62" i="29"/>
  <c r="AX63" i="29"/>
  <c r="Q64" i="29"/>
  <c r="IV64" i="29"/>
  <c r="K66" i="29"/>
  <c r="HW66" i="29"/>
  <c r="IW67" i="29"/>
  <c r="CG44" i="29"/>
  <c r="FI44" i="29"/>
  <c r="L45" i="29"/>
  <c r="CN45" i="29"/>
  <c r="FP45" i="29"/>
  <c r="JK45" i="29"/>
  <c r="CA46" i="29"/>
  <c r="FC46" i="29"/>
  <c r="IX46" i="29"/>
  <c r="DB47" i="29"/>
  <c r="GX47" i="29"/>
  <c r="M48" i="29"/>
  <c r="EC48" i="29"/>
  <c r="IR48" i="29"/>
  <c r="BH49" i="29"/>
  <c r="EJ49" i="29"/>
  <c r="IY49" i="29"/>
  <c r="CI50" i="29"/>
  <c r="GY50" i="29"/>
  <c r="BB51" i="29"/>
  <c r="ED51" i="29"/>
  <c r="HF51" i="29"/>
  <c r="AO52" i="29"/>
  <c r="FE52" i="29"/>
  <c r="IZ52" i="29"/>
  <c r="CJ53" i="29"/>
  <c r="GZ53" i="29"/>
  <c r="AI54" i="29"/>
  <c r="EE54" i="29"/>
  <c r="HG54" i="29"/>
  <c r="BJ55" i="29"/>
  <c r="EL55" i="29"/>
  <c r="JA55" i="29"/>
  <c r="DE56" i="29"/>
  <c r="FM56" i="29"/>
  <c r="JH56" i="29"/>
  <c r="CR57" i="29"/>
  <c r="FT57" i="29"/>
  <c r="JO57" i="29"/>
  <c r="CY58" i="29"/>
  <c r="GA58" i="29"/>
  <c r="J59" i="29"/>
  <c r="CL59" i="29"/>
  <c r="GH59" i="29"/>
  <c r="IO59" i="29"/>
  <c r="BY60" i="29"/>
  <c r="GO60" i="29"/>
  <c r="DT61" i="29"/>
  <c r="HP61" i="29"/>
  <c r="AY62" i="29"/>
  <c r="EU62" i="29"/>
  <c r="IP62" i="29"/>
  <c r="CT63" i="29"/>
  <c r="GP63" i="29"/>
  <c r="AS64" i="29"/>
  <c r="DU64" i="29"/>
  <c r="IJ64" i="29"/>
  <c r="BT65" i="29"/>
  <c r="EV65" i="29"/>
  <c r="JK65" i="29"/>
  <c r="CU66" i="29"/>
  <c r="HK66" i="29"/>
  <c r="BN67" i="29"/>
  <c r="GD67" i="29"/>
  <c r="CI44" i="29"/>
  <c r="FK44" i="29"/>
  <c r="HS44" i="29"/>
  <c r="AH45" i="29"/>
  <c r="DJ45" i="29"/>
  <c r="HF45" i="29"/>
  <c r="U46" i="29"/>
  <c r="CC46" i="29"/>
  <c r="FE46" i="29"/>
  <c r="IZ46" i="29"/>
  <c r="BP47" i="29"/>
  <c r="ER47" i="29"/>
  <c r="GZ47" i="29"/>
  <c r="O48" i="29"/>
  <c r="CQ48" i="29"/>
  <c r="FS48" i="29"/>
  <c r="HZ48" i="29"/>
  <c r="AP49" i="29"/>
  <c r="DR49" i="29"/>
  <c r="GT49" i="29"/>
  <c r="AC50" i="29"/>
  <c r="DE50" i="29"/>
  <c r="FM50" i="29"/>
  <c r="IN50" i="29"/>
  <c r="BD51" i="29"/>
  <c r="DL51" i="29"/>
  <c r="HH51" i="29"/>
  <c r="JO51" i="29"/>
  <c r="BK52" i="29"/>
  <c r="CY52" i="29"/>
  <c r="GA52" i="29"/>
  <c r="JB52" i="29"/>
  <c r="BR53" i="29"/>
  <c r="ET53" i="29"/>
  <c r="HB53" i="29"/>
  <c r="Q54" i="29"/>
  <c r="CS54" i="29"/>
  <c r="FU54" i="29"/>
  <c r="IV54" i="29"/>
  <c r="AR55" i="29"/>
  <c r="DT55" i="29"/>
  <c r="GV55" i="29"/>
  <c r="K56" i="29"/>
  <c r="DG56" i="29"/>
  <c r="GI56" i="29"/>
  <c r="IP56" i="29"/>
  <c r="BF57" i="29"/>
  <c r="EH57" i="29"/>
  <c r="HJ57" i="29"/>
  <c r="Y58" i="29"/>
  <c r="CG58" i="29"/>
  <c r="FI58" i="29"/>
  <c r="IJ58" i="29"/>
  <c r="AZ59" i="29"/>
  <c r="EB59" i="29"/>
  <c r="GJ59" i="29"/>
  <c r="JK59" i="29"/>
  <c r="CA60" i="29"/>
  <c r="FC60" i="29"/>
  <c r="ID60" i="29"/>
  <c r="CH61" i="29"/>
  <c r="FJ61" i="29"/>
  <c r="IK61" i="29"/>
  <c r="AG62" i="29"/>
  <c r="CO62" i="29"/>
  <c r="EW62" i="29"/>
  <c r="HE62" i="29"/>
  <c r="JL62" i="29"/>
  <c r="BH63" i="29"/>
  <c r="EJ63" i="29"/>
  <c r="FX63" i="29"/>
  <c r="IE63" i="29"/>
  <c r="AU64" i="29"/>
  <c r="DC64" i="29"/>
  <c r="FK64" i="29"/>
  <c r="HS64" i="29"/>
  <c r="N65" i="29"/>
  <c r="CP65" i="29"/>
  <c r="EX65" i="29"/>
  <c r="GL65" i="29"/>
  <c r="IS65" i="29"/>
  <c r="AO66" i="29"/>
  <c r="CW66" i="29"/>
  <c r="FE66" i="29"/>
  <c r="HM66" i="29"/>
  <c r="H67" i="29"/>
  <c r="BP67" i="29"/>
  <c r="DX67" i="29"/>
  <c r="GF67" i="29"/>
  <c r="IM67" i="29"/>
  <c r="BP44" i="29"/>
  <c r="DX44" i="29"/>
  <c r="GF44" i="29"/>
  <c r="JG44" i="29"/>
  <c r="BW45" i="29"/>
  <c r="EY45" i="29"/>
  <c r="IT45" i="29"/>
  <c r="DR46" i="29"/>
  <c r="FZ46" i="29"/>
  <c r="JA46" i="29"/>
  <c r="BQ47" i="29"/>
  <c r="DE47" i="29"/>
  <c r="GG47" i="29"/>
  <c r="JH47" i="29"/>
  <c r="BX48" i="29"/>
  <c r="EZ48" i="29"/>
  <c r="HH48" i="29"/>
  <c r="W49" i="29"/>
  <c r="CE49" i="29"/>
  <c r="FG49" i="29"/>
  <c r="IH49" i="29"/>
  <c r="AD50" i="29"/>
  <c r="DF50" i="29"/>
  <c r="FN50" i="29"/>
  <c r="HV50" i="29"/>
  <c r="Q51" i="29"/>
  <c r="CS51" i="29"/>
  <c r="FU51" i="29"/>
  <c r="IB51" i="29"/>
  <c r="AR52" i="29"/>
  <c r="CZ52" i="29"/>
  <c r="EN52" i="29"/>
  <c r="GV52" i="29"/>
  <c r="JC52" i="29"/>
  <c r="BS53" i="29"/>
  <c r="EA53" i="29"/>
  <c r="GI53" i="29"/>
  <c r="IP53" i="29"/>
  <c r="AL54" i="29"/>
  <c r="CG55" i="29"/>
  <c r="FI55" i="29"/>
  <c r="IJ55" i="29"/>
  <c r="AZ56" i="29"/>
  <c r="EB56" i="29"/>
  <c r="GJ56" i="29"/>
  <c r="IQ56" i="29"/>
  <c r="BG57" i="29"/>
  <c r="DO57" i="29"/>
  <c r="GQ57" i="29"/>
  <c r="Z58" i="29"/>
  <c r="DB58" i="29"/>
  <c r="FJ58" i="29"/>
  <c r="IK58" i="29"/>
  <c r="AG59" i="29"/>
  <c r="DI59" i="29"/>
  <c r="GK59" i="29"/>
  <c r="JL59" i="29"/>
  <c r="BH60" i="29"/>
  <c r="EJ60" i="29"/>
  <c r="GR60" i="29"/>
  <c r="AA61" i="29"/>
  <c r="DC61" i="29"/>
  <c r="GE61" i="29"/>
  <c r="JF61" i="29"/>
  <c r="BB62" i="29"/>
  <c r="ED62" i="29"/>
  <c r="GL62" i="29"/>
  <c r="JM62" i="29"/>
  <c r="CC63" i="29"/>
  <c r="FE63" i="29"/>
  <c r="HM63" i="29"/>
  <c r="H64" i="29"/>
  <c r="BP64" i="29"/>
  <c r="ER64" i="29"/>
  <c r="HT64" i="29"/>
  <c r="AI65" i="29"/>
  <c r="DK65" i="29"/>
  <c r="GM65" i="29"/>
  <c r="IT65" i="29"/>
  <c r="AP66" i="29"/>
  <c r="DR66" i="29"/>
  <c r="GT66" i="29"/>
  <c r="AC67" i="29"/>
  <c r="DE67" i="29"/>
  <c r="GG67" i="29"/>
  <c r="JH67" i="29"/>
  <c r="K44" i="29"/>
  <c r="AE44" i="29"/>
  <c r="AY44" i="29"/>
  <c r="BS44" i="29"/>
  <c r="CM44" i="29"/>
  <c r="DG44" i="29"/>
  <c r="EA44" i="29"/>
  <c r="EU44" i="29"/>
  <c r="FO44" i="29"/>
  <c r="GI44" i="29"/>
  <c r="HC44" i="29"/>
  <c r="HW44" i="29"/>
  <c r="IP44" i="29"/>
  <c r="JJ44" i="29"/>
  <c r="R45" i="29"/>
  <c r="AL45" i="29"/>
  <c r="BF45" i="29"/>
  <c r="BZ45" i="29"/>
  <c r="CT45" i="29"/>
  <c r="DN45" i="29"/>
  <c r="EH45" i="29"/>
  <c r="FB45" i="29"/>
  <c r="FV45" i="29"/>
  <c r="GP45" i="29"/>
  <c r="HJ45" i="29"/>
  <c r="IC45" i="29"/>
  <c r="IW45" i="29"/>
  <c r="Y46" i="29"/>
  <c r="AS46" i="29"/>
  <c r="BM46" i="29"/>
  <c r="CG46" i="29"/>
  <c r="DA46" i="29"/>
  <c r="DU46" i="29"/>
  <c r="EO46" i="29"/>
  <c r="FI46" i="29"/>
  <c r="GC46" i="29"/>
  <c r="GW46" i="29"/>
  <c r="HQ46" i="29"/>
  <c r="IJ46" i="29"/>
  <c r="JD46" i="29"/>
  <c r="L47" i="29"/>
  <c r="AF47" i="29"/>
  <c r="AZ47" i="29"/>
  <c r="BT47" i="29"/>
  <c r="CN47" i="29"/>
  <c r="DH47" i="29"/>
  <c r="EB47" i="29"/>
  <c r="EV47" i="29"/>
  <c r="FP47" i="29"/>
  <c r="GJ47" i="29"/>
  <c r="HD47" i="29"/>
  <c r="HX47" i="29"/>
  <c r="IQ47" i="29"/>
  <c r="JK47" i="29"/>
  <c r="S48" i="29"/>
  <c r="AM48" i="29"/>
  <c r="BG48" i="29"/>
  <c r="CA48" i="29"/>
  <c r="CU48" i="29"/>
  <c r="DO48" i="29"/>
  <c r="EI48" i="29"/>
  <c r="FC48" i="29"/>
  <c r="FW48" i="29"/>
  <c r="GQ48" i="29"/>
  <c r="HK48" i="29"/>
  <c r="ID48" i="29"/>
  <c r="IX48" i="29"/>
  <c r="Z49" i="29"/>
  <c r="AT49" i="29"/>
  <c r="BN49" i="29"/>
  <c r="CH49" i="29"/>
  <c r="DB49" i="29"/>
  <c r="DV49" i="29"/>
  <c r="EP49" i="29"/>
  <c r="FJ49" i="29"/>
  <c r="GD49" i="29"/>
  <c r="GX49" i="29"/>
  <c r="HR49" i="29"/>
  <c r="IK49" i="29"/>
  <c r="JE49" i="29"/>
  <c r="M50" i="29"/>
  <c r="AG50" i="29"/>
  <c r="BA50" i="29"/>
  <c r="BU50" i="29"/>
  <c r="CO50" i="29"/>
  <c r="DI50" i="29"/>
  <c r="EC50" i="29"/>
  <c r="EW50" i="29"/>
  <c r="FQ50" i="29"/>
  <c r="GK50" i="29"/>
  <c r="HE50" i="29"/>
  <c r="HY50" i="29"/>
  <c r="IR50" i="29"/>
  <c r="JL50" i="29"/>
  <c r="T51" i="29"/>
  <c r="AN51" i="29"/>
  <c r="BH51" i="29"/>
  <c r="CB51" i="29"/>
  <c r="CV51" i="29"/>
  <c r="DP51" i="29"/>
  <c r="EJ51" i="29"/>
  <c r="FD51" i="29"/>
  <c r="FX51" i="29"/>
  <c r="GR51" i="29"/>
  <c r="HL51" i="29"/>
  <c r="IE51" i="29"/>
  <c r="IY51" i="29"/>
  <c r="AA52" i="29"/>
  <c r="AU52" i="29"/>
  <c r="BO52" i="29"/>
  <c r="CI52" i="29"/>
  <c r="DC52" i="29"/>
  <c r="DW52" i="29"/>
  <c r="EQ52" i="29"/>
  <c r="FK52" i="29"/>
  <c r="GE52" i="29"/>
  <c r="GY52" i="29"/>
  <c r="HS52" i="29"/>
  <c r="IL52" i="29"/>
  <c r="JF52" i="29"/>
  <c r="N53" i="29"/>
  <c r="AH53" i="29"/>
  <c r="BB53" i="29"/>
  <c r="BV53" i="29"/>
  <c r="CP53" i="29"/>
  <c r="DJ53" i="29"/>
  <c r="ED53" i="29"/>
  <c r="EX53" i="29"/>
  <c r="FR53" i="29"/>
  <c r="GL53" i="29"/>
  <c r="HF53" i="29"/>
  <c r="IS53" i="29"/>
  <c r="JM53" i="29"/>
  <c r="U54" i="29"/>
  <c r="AO54" i="29"/>
  <c r="BI54" i="29"/>
  <c r="CC54" i="29"/>
  <c r="CW54" i="29"/>
  <c r="DQ54" i="29"/>
  <c r="EK54" i="29"/>
  <c r="FE54" i="29"/>
  <c r="FY54" i="29"/>
  <c r="GS54" i="29"/>
  <c r="HM54" i="29"/>
  <c r="IF54" i="29"/>
  <c r="IZ54" i="29"/>
  <c r="H55" i="29"/>
  <c r="AB55" i="29"/>
  <c r="AV55" i="29"/>
  <c r="BP55" i="29"/>
  <c r="CJ55" i="29"/>
  <c r="DD55" i="29"/>
  <c r="DX55" i="29"/>
  <c r="ER55" i="29"/>
  <c r="FL55" i="29"/>
  <c r="GF55" i="29"/>
  <c r="GZ55" i="29"/>
  <c r="HT55" i="29"/>
  <c r="IM55" i="29"/>
  <c r="JG55" i="29"/>
  <c r="O56" i="29"/>
  <c r="AI56" i="29"/>
  <c r="BC56" i="29"/>
  <c r="BW56" i="29"/>
  <c r="CQ56" i="29"/>
  <c r="DK56" i="29"/>
  <c r="EE56" i="29"/>
  <c r="EY56" i="29"/>
  <c r="FS56" i="29"/>
  <c r="GM56" i="29"/>
  <c r="HG56" i="29"/>
  <c r="HZ56" i="29"/>
  <c r="IT56" i="29"/>
  <c r="JN56" i="29"/>
  <c r="V57" i="29"/>
  <c r="AP57" i="29"/>
  <c r="BJ57" i="29"/>
  <c r="CD57" i="29"/>
  <c r="CX57" i="29"/>
  <c r="DR57" i="29"/>
  <c r="EL57" i="29"/>
  <c r="FF57" i="29"/>
  <c r="FZ57" i="29"/>
  <c r="GT57" i="29"/>
  <c r="HN57" i="29"/>
  <c r="IG57" i="29"/>
  <c r="JA57" i="29"/>
  <c r="I58" i="29"/>
  <c r="AC58" i="29"/>
  <c r="AW58" i="29"/>
  <c r="BQ58" i="29"/>
  <c r="CK58" i="29"/>
  <c r="DE58" i="29"/>
  <c r="DY58" i="29"/>
  <c r="ES58" i="29"/>
  <c r="FM58" i="29"/>
  <c r="GG58" i="29"/>
  <c r="HA58" i="29"/>
  <c r="HU58" i="29"/>
  <c r="IN58" i="29"/>
  <c r="JH58" i="29"/>
  <c r="P59" i="29"/>
  <c r="AJ59" i="29"/>
  <c r="BD59" i="29"/>
  <c r="BX59" i="29"/>
  <c r="CR59" i="29"/>
  <c r="DL59" i="29"/>
  <c r="EF59" i="29"/>
  <c r="EZ59" i="29"/>
  <c r="FT59" i="29"/>
  <c r="GN59" i="29"/>
  <c r="HH59" i="29"/>
  <c r="IA59" i="29"/>
  <c r="IU59" i="29"/>
  <c r="JO59" i="29"/>
  <c r="W60" i="29"/>
  <c r="AQ60" i="29"/>
  <c r="BK60" i="29"/>
  <c r="CE60" i="29"/>
  <c r="CY60" i="29"/>
  <c r="DS60" i="29"/>
  <c r="EM60" i="29"/>
  <c r="FG60" i="29"/>
  <c r="GA60" i="29"/>
  <c r="GU60" i="29"/>
  <c r="HO60" i="29"/>
  <c r="IH60" i="29"/>
  <c r="JB60" i="29"/>
  <c r="J61" i="29"/>
  <c r="AD61" i="29"/>
  <c r="AX61" i="29"/>
  <c r="BR61" i="29"/>
  <c r="CL61" i="29"/>
  <c r="DF61" i="29"/>
  <c r="DZ61" i="29"/>
  <c r="ET61" i="29"/>
  <c r="FN61" i="29"/>
  <c r="GH61" i="29"/>
  <c r="HB61" i="29"/>
  <c r="HV61" i="29"/>
  <c r="IO61" i="29"/>
  <c r="JI61" i="29"/>
  <c r="Q62" i="29"/>
  <c r="AK62" i="29"/>
  <c r="BE62" i="29"/>
  <c r="BY62" i="29"/>
  <c r="CS62" i="29"/>
  <c r="DM62" i="29"/>
  <c r="EG62" i="29"/>
  <c r="FA62" i="29"/>
  <c r="FU62" i="29"/>
  <c r="GO62" i="29"/>
  <c r="HI62" i="29"/>
  <c r="IB62" i="29"/>
  <c r="IV62" i="29"/>
  <c r="X63" i="29"/>
  <c r="AR63" i="29"/>
  <c r="BL63" i="29"/>
  <c r="CF63" i="29"/>
  <c r="CZ63" i="29"/>
  <c r="DT63" i="29"/>
  <c r="EN63" i="29"/>
  <c r="FH63" i="29"/>
  <c r="GB63" i="29"/>
  <c r="GV63" i="29"/>
  <c r="HP63" i="29"/>
  <c r="II63" i="29"/>
  <c r="JC63" i="29"/>
  <c r="K64" i="29"/>
  <c r="AE64" i="29"/>
  <c r="AY64" i="29"/>
  <c r="BS64" i="29"/>
  <c r="CM64" i="29"/>
  <c r="DG64" i="29"/>
  <c r="EA64" i="29"/>
  <c r="EU64" i="29"/>
  <c r="FO64" i="29"/>
  <c r="GI64" i="29"/>
  <c r="HC64" i="29"/>
  <c r="HW64" i="29"/>
  <c r="IP64" i="29"/>
  <c r="JJ64" i="29"/>
  <c r="R65" i="29"/>
  <c r="AL65" i="29"/>
  <c r="BF65" i="29"/>
  <c r="BZ65" i="29"/>
  <c r="CT65" i="29"/>
  <c r="DN65" i="29"/>
  <c r="EH65" i="29"/>
  <c r="FB65" i="29"/>
  <c r="FV65" i="29"/>
  <c r="GP65" i="29"/>
  <c r="HJ65" i="29"/>
  <c r="IC65" i="29"/>
  <c r="IW65" i="29"/>
  <c r="Y66" i="29"/>
  <c r="AS66" i="29"/>
  <c r="BM66" i="29"/>
  <c r="CG66" i="29"/>
  <c r="DA66" i="29"/>
  <c r="DU66" i="29"/>
  <c r="EO66" i="29"/>
  <c r="FI66" i="29"/>
  <c r="GC66" i="29"/>
  <c r="GW66" i="29"/>
  <c r="HQ66" i="29"/>
  <c r="IJ66" i="29"/>
  <c r="JD66" i="29"/>
  <c r="L67" i="29"/>
  <c r="AF67" i="29"/>
  <c r="AZ67" i="29"/>
  <c r="BT67" i="29"/>
  <c r="CN67" i="29"/>
  <c r="DH67" i="29"/>
  <c r="EB67" i="29"/>
  <c r="EV67" i="29"/>
  <c r="FP67" i="29"/>
  <c r="GJ67" i="29"/>
  <c r="HD67" i="29"/>
  <c r="HX67" i="29"/>
  <c r="IQ67" i="29"/>
  <c r="JK67" i="29"/>
  <c r="HE44" i="29"/>
  <c r="IY45" i="29"/>
  <c r="HS46" i="29"/>
  <c r="GL47" i="29"/>
  <c r="FE48" i="29"/>
  <c r="GF49" i="29"/>
  <c r="EE50" i="29"/>
  <c r="FF51" i="29"/>
  <c r="DE52" i="29"/>
  <c r="DL53" i="29"/>
  <c r="DS54" i="29"/>
  <c r="DZ55" i="29"/>
  <c r="BY56" i="29"/>
  <c r="II57" i="29"/>
  <c r="HW58" i="29"/>
  <c r="IC59" i="29"/>
  <c r="HQ60" i="29"/>
  <c r="HD61" i="29"/>
  <c r="ID62" i="29"/>
  <c r="IK63" i="29"/>
  <c r="IR64" i="29"/>
  <c r="FD65" i="29"/>
  <c r="FK66" i="29"/>
  <c r="DJ67" i="29"/>
  <c r="AF44" i="29"/>
  <c r="AZ44" i="29"/>
  <c r="BT44" i="29"/>
  <c r="CN44" i="29"/>
  <c r="DH44" i="29"/>
  <c r="EB44" i="29"/>
  <c r="EV44" i="29"/>
  <c r="FP44" i="29"/>
  <c r="GJ44" i="29"/>
  <c r="HD44" i="29"/>
  <c r="HX44" i="29"/>
  <c r="IQ44" i="29"/>
  <c r="JK44" i="29"/>
  <c r="AM45" i="29"/>
  <c r="BG45" i="29"/>
  <c r="CA45" i="29"/>
  <c r="CU45" i="29"/>
  <c r="DO45" i="29"/>
  <c r="EI45" i="29"/>
  <c r="FC45" i="29"/>
  <c r="FW45" i="29"/>
  <c r="GQ45" i="29"/>
  <c r="HK45" i="29"/>
  <c r="ID45" i="29"/>
  <c r="IX45" i="29"/>
  <c r="Z46" i="29"/>
  <c r="AT46" i="29"/>
  <c r="BN46" i="29"/>
  <c r="CH46" i="29"/>
  <c r="DB46" i="29"/>
  <c r="DV46" i="29"/>
  <c r="EP46" i="29"/>
  <c r="FJ46" i="29"/>
  <c r="GD46" i="29"/>
  <c r="GX46" i="29"/>
  <c r="HR46" i="29"/>
  <c r="IK46" i="29"/>
  <c r="JE46" i="29"/>
  <c r="AG47" i="29"/>
  <c r="BA47" i="29"/>
  <c r="BU47" i="29"/>
  <c r="CO47" i="29"/>
  <c r="DI47" i="29"/>
  <c r="EC47" i="29"/>
  <c r="EW47" i="29"/>
  <c r="FQ47" i="29"/>
  <c r="GK47" i="29"/>
  <c r="HE47" i="29"/>
  <c r="HY47" i="29"/>
  <c r="IR47" i="29"/>
  <c r="JL47" i="29"/>
  <c r="AN48" i="29"/>
  <c r="BH48" i="29"/>
  <c r="CB48" i="29"/>
  <c r="CV48" i="29"/>
  <c r="DP48" i="29"/>
  <c r="EJ48" i="29"/>
  <c r="FD48" i="29"/>
  <c r="FX48" i="29"/>
  <c r="GR48" i="29"/>
  <c r="HL48" i="29"/>
  <c r="IE48" i="29"/>
  <c r="IY48" i="29"/>
  <c r="AA49" i="29"/>
  <c r="AU49" i="29"/>
  <c r="BO49" i="29"/>
  <c r="CI49" i="29"/>
  <c r="DC49" i="29"/>
  <c r="DW49" i="29"/>
  <c r="EQ49" i="29"/>
  <c r="FK49" i="29"/>
  <c r="GE49" i="29"/>
  <c r="GY49" i="29"/>
  <c r="HS49" i="29"/>
  <c r="IL49" i="29"/>
  <c r="JF49" i="29"/>
  <c r="AH50" i="29"/>
  <c r="BB50" i="29"/>
  <c r="BV50" i="29"/>
  <c r="CP50" i="29"/>
  <c r="DJ50" i="29"/>
  <c r="ED50" i="29"/>
  <c r="EX50" i="29"/>
  <c r="FR50" i="29"/>
  <c r="GL50" i="29"/>
  <c r="HF50" i="29"/>
  <c r="IS50" i="29"/>
  <c r="JM50" i="29"/>
  <c r="AO51" i="29"/>
  <c r="BI51" i="29"/>
  <c r="CC51" i="29"/>
  <c r="CW51" i="29"/>
  <c r="DQ51" i="29"/>
  <c r="EK51" i="29"/>
  <c r="FE51" i="29"/>
  <c r="FY51" i="29"/>
  <c r="GS51" i="29"/>
  <c r="HM51" i="29"/>
  <c r="IF51" i="29"/>
  <c r="IZ51" i="29"/>
  <c r="AB52" i="29"/>
  <c r="AV52" i="29"/>
  <c r="BP52" i="29"/>
  <c r="CJ52" i="29"/>
  <c r="DD52" i="29"/>
  <c r="DX52" i="29"/>
  <c r="ER52" i="29"/>
  <c r="FL52" i="29"/>
  <c r="GF52" i="29"/>
  <c r="GZ52" i="29"/>
  <c r="HT52" i="29"/>
  <c r="IM52" i="29"/>
  <c r="JG52" i="29"/>
  <c r="AI53" i="29"/>
  <c r="BC53" i="29"/>
  <c r="BW53" i="29"/>
  <c r="CQ53" i="29"/>
  <c r="DK53" i="29"/>
  <c r="EE53" i="29"/>
  <c r="EY53" i="29"/>
  <c r="FS53" i="29"/>
  <c r="GM53" i="29"/>
  <c r="HG53" i="29"/>
  <c r="HZ53" i="29"/>
  <c r="IT53" i="29"/>
  <c r="JN53" i="29"/>
  <c r="AP54" i="29"/>
  <c r="BJ54" i="29"/>
  <c r="CD54" i="29"/>
  <c r="CX54" i="29"/>
  <c r="DR54" i="29"/>
  <c r="EL54" i="29"/>
  <c r="FF54" i="29"/>
  <c r="FZ54" i="29"/>
  <c r="GT54" i="29"/>
  <c r="HN54" i="29"/>
  <c r="IG54" i="29"/>
  <c r="JA54" i="29"/>
  <c r="AC55" i="29"/>
  <c r="AW55" i="29"/>
  <c r="BQ55" i="29"/>
  <c r="CK55" i="29"/>
  <c r="DE55" i="29"/>
  <c r="DY55" i="29"/>
  <c r="ES55" i="29"/>
  <c r="FM55" i="29"/>
  <c r="GG55" i="29"/>
  <c r="HA55" i="29"/>
  <c r="HU55" i="29"/>
  <c r="IN55" i="29"/>
  <c r="JH55" i="29"/>
  <c r="AJ56" i="29"/>
  <c r="BD56" i="29"/>
  <c r="BX56" i="29"/>
  <c r="CR56" i="29"/>
  <c r="DL56" i="29"/>
  <c r="EF56" i="29"/>
  <c r="EZ56" i="29"/>
  <c r="FT56" i="29"/>
  <c r="GN56" i="29"/>
  <c r="HH56" i="29"/>
  <c r="IA56" i="29"/>
  <c r="IU56" i="29"/>
  <c r="JO56" i="29"/>
  <c r="AQ57" i="29"/>
  <c r="BK57" i="29"/>
  <c r="CE57" i="29"/>
  <c r="CY57" i="29"/>
  <c r="DS57" i="29"/>
  <c r="EM57" i="29"/>
  <c r="FG57" i="29"/>
  <c r="GA57" i="29"/>
  <c r="GU57" i="29"/>
  <c r="HO57" i="29"/>
  <c r="IH57" i="29"/>
  <c r="JB57" i="29"/>
  <c r="AD58" i="29"/>
  <c r="AX58" i="29"/>
  <c r="BR58" i="29"/>
  <c r="CL58" i="29"/>
  <c r="DF58" i="29"/>
  <c r="DZ58" i="29"/>
  <c r="ET58" i="29"/>
  <c r="FN58" i="29"/>
  <c r="GH58" i="29"/>
  <c r="HB58" i="29"/>
  <c r="HV58" i="29"/>
  <c r="IO58" i="29"/>
  <c r="JI58" i="29"/>
  <c r="AK59" i="29"/>
  <c r="BE59" i="29"/>
  <c r="BY59" i="29"/>
  <c r="CS59" i="29"/>
  <c r="DM59" i="29"/>
  <c r="EG59" i="29"/>
  <c r="FA59" i="29"/>
  <c r="FU59" i="29"/>
  <c r="GO59" i="29"/>
  <c r="HI59" i="29"/>
  <c r="IB59" i="29"/>
  <c r="IV59" i="29"/>
  <c r="X60" i="29"/>
  <c r="AR60" i="29"/>
  <c r="BL60" i="29"/>
  <c r="CF60" i="29"/>
  <c r="CZ60" i="29"/>
  <c r="DT60" i="29"/>
  <c r="EN60" i="29"/>
  <c r="FH60" i="29"/>
  <c r="GB60" i="29"/>
  <c r="GV60" i="29"/>
  <c r="HP60" i="29"/>
  <c r="II60" i="29"/>
  <c r="JC60" i="29"/>
  <c r="AE61" i="29"/>
  <c r="AY61" i="29"/>
  <c r="BS61" i="29"/>
  <c r="CM61" i="29"/>
  <c r="DG61" i="29"/>
  <c r="EA61" i="29"/>
  <c r="EU61" i="29"/>
  <c r="FO61" i="29"/>
  <c r="GI61" i="29"/>
  <c r="HC61" i="29"/>
  <c r="HW61" i="29"/>
  <c r="IP61" i="29"/>
  <c r="JJ61" i="29"/>
  <c r="AL62" i="29"/>
  <c r="BF62" i="29"/>
  <c r="BZ62" i="29"/>
  <c r="CT62" i="29"/>
  <c r="DN62" i="29"/>
  <c r="EH62" i="29"/>
  <c r="FB62" i="29"/>
  <c r="FV62" i="29"/>
  <c r="GP62" i="29"/>
  <c r="HJ62" i="29"/>
  <c r="IC62" i="29"/>
  <c r="IW62" i="29"/>
  <c r="Y63" i="29"/>
  <c r="AS63" i="29"/>
  <c r="BM63" i="29"/>
  <c r="CG63" i="29"/>
  <c r="DA63" i="29"/>
  <c r="DU63" i="29"/>
  <c r="EO63" i="29"/>
  <c r="FI63" i="29"/>
  <c r="GC63" i="29"/>
  <c r="GW63" i="29"/>
  <c r="HQ63" i="29"/>
  <c r="IJ63" i="29"/>
  <c r="JD63" i="29"/>
  <c r="AF64" i="29"/>
  <c r="AZ64" i="29"/>
  <c r="BT64" i="29"/>
  <c r="CN64" i="29"/>
  <c r="DH64" i="29"/>
  <c r="EB64" i="29"/>
  <c r="EV64" i="29"/>
  <c r="FP64" i="29"/>
  <c r="GJ64" i="29"/>
  <c r="HD64" i="29"/>
  <c r="HX64" i="29"/>
  <c r="IQ64" i="29"/>
  <c r="JK64" i="29"/>
  <c r="AM65" i="29"/>
  <c r="BG65" i="29"/>
  <c r="CA65" i="29"/>
  <c r="CU65" i="29"/>
  <c r="DO65" i="29"/>
  <c r="EI65" i="29"/>
  <c r="FC65" i="29"/>
  <c r="FW65" i="29"/>
  <c r="GQ65" i="29"/>
  <c r="HK65" i="29"/>
  <c r="ID65" i="29"/>
  <c r="IX65" i="29"/>
  <c r="Z66" i="29"/>
  <c r="AT66" i="29"/>
  <c r="BN66" i="29"/>
  <c r="CH66" i="29"/>
  <c r="DB66" i="29"/>
  <c r="DV66" i="29"/>
  <c r="EP66" i="29"/>
  <c r="FJ66" i="29"/>
  <c r="GD66" i="29"/>
  <c r="GX66" i="29"/>
  <c r="HR66" i="29"/>
  <c r="IK66" i="29"/>
  <c r="JE66" i="29"/>
  <c r="AG67" i="29"/>
  <c r="BA67" i="29"/>
  <c r="BU67" i="29"/>
  <c r="CO67" i="29"/>
  <c r="DI67" i="29"/>
  <c r="EC67" i="29"/>
  <c r="EW67" i="29"/>
  <c r="FQ67" i="29"/>
  <c r="GK67" i="29"/>
  <c r="HE67" i="29"/>
  <c r="HY67" i="29"/>
  <c r="IR67" i="29"/>
  <c r="JL67" i="29"/>
  <c r="DP45" i="29"/>
  <c r="AH47" i="29"/>
  <c r="HM48" i="29"/>
  <c r="BW50" i="29"/>
  <c r="GT51" i="29"/>
  <c r="BX53" i="29"/>
  <c r="HO54" i="29"/>
  <c r="BE56" i="29"/>
  <c r="JC57" i="29"/>
  <c r="DN59" i="29"/>
  <c r="DO62" i="29"/>
  <c r="JE63" i="29"/>
  <c r="BH65" i="29"/>
  <c r="IS67" i="29"/>
  <c r="FD45" i="29"/>
  <c r="BV47" i="29"/>
  <c r="IZ48" i="29"/>
  <c r="EY50" i="29"/>
  <c r="EZ53" i="29"/>
  <c r="AX55" i="29"/>
  <c r="IB56" i="29"/>
  <c r="CM58" i="29"/>
  <c r="AS60" i="29"/>
  <c r="EB61" i="29"/>
  <c r="AT63" i="29"/>
  <c r="DI64" i="29"/>
  <c r="IY65" i="29"/>
  <c r="AH67" i="29"/>
  <c r="ED44" i="29"/>
  <c r="FE45" i="29"/>
  <c r="HT46" i="29"/>
  <c r="IT47" i="29"/>
  <c r="HN48" i="29"/>
  <c r="BD50" i="29"/>
  <c r="DS51" i="29"/>
  <c r="HB52" i="29"/>
  <c r="X54" i="29"/>
  <c r="DG55" i="29"/>
  <c r="DN56" i="29"/>
  <c r="FI57" i="29"/>
  <c r="HD58" i="29"/>
  <c r="GQ59" i="29"/>
  <c r="IK60" i="29"/>
  <c r="JL61" i="29"/>
  <c r="AA63" i="29"/>
  <c r="AO65" i="29"/>
  <c r="FL66" i="29"/>
  <c r="EY67" i="29"/>
  <c r="GT45" i="29"/>
  <c r="GN47" i="29"/>
  <c r="ET49" i="29"/>
  <c r="JJ52" i="29"/>
  <c r="CN55" i="29"/>
  <c r="EP57" i="29"/>
  <c r="CV59" i="29"/>
  <c r="FE62" i="29"/>
  <c r="GT65" i="29"/>
  <c r="GN67" i="29"/>
  <c r="GK44" i="29"/>
  <c r="BO46" i="29"/>
  <c r="HF47" i="29"/>
  <c r="CJ49" i="29"/>
  <c r="HZ50" i="29"/>
  <c r="FM52" i="29"/>
  <c r="CE54" i="29"/>
  <c r="JI55" i="29"/>
  <c r="DT57" i="29"/>
  <c r="DA60" i="29"/>
  <c r="IQ61" i="29"/>
  <c r="BN63" i="29"/>
  <c r="GK64" i="29"/>
  <c r="AA66" i="29"/>
  <c r="BV67" i="29"/>
  <c r="DJ44" i="29"/>
  <c r="FY45" i="29"/>
  <c r="IM46" i="29"/>
  <c r="BX50" i="29"/>
  <c r="CY51" i="29"/>
  <c r="HV52" i="29"/>
  <c r="AR54" i="29"/>
  <c r="EU55" i="29"/>
  <c r="GP56" i="29"/>
  <c r="JD57" i="29"/>
  <c r="AM59" i="29"/>
  <c r="AT60" i="29"/>
  <c r="BA61" i="29"/>
  <c r="DP62" i="29"/>
  <c r="EQ63" i="29"/>
  <c r="HF64" i="29"/>
  <c r="IZ65" i="29"/>
  <c r="HT66" i="29"/>
  <c r="HZ67" i="29"/>
  <c r="BJ45" i="29"/>
  <c r="GG46" i="29"/>
  <c r="CE48" i="29"/>
  <c r="GH49" i="29"/>
  <c r="IV50" i="29"/>
  <c r="BS52" i="29"/>
  <c r="GP53" i="29"/>
  <c r="AF55" i="29"/>
  <c r="GQ56" i="29"/>
  <c r="EC58" i="29"/>
  <c r="BO60" i="29"/>
  <c r="GZ63" i="29"/>
  <c r="CX65" i="29"/>
  <c r="HU66" i="29"/>
  <c r="IU67" i="29"/>
  <c r="IU44" i="29"/>
  <c r="JB45" i="29"/>
  <c r="JI46" i="29"/>
  <c r="IV47" i="29"/>
  <c r="II48" i="29"/>
  <c r="HC49" i="29"/>
  <c r="HJ50" i="29"/>
  <c r="HQ51" i="29"/>
  <c r="GJ52" i="29"/>
  <c r="GQ53" i="29"/>
  <c r="GD54" i="29"/>
  <c r="EC55" i="29"/>
  <c r="DP56" i="29"/>
  <c r="FK57" i="29"/>
  <c r="GL58" i="29"/>
  <c r="GS59" i="29"/>
  <c r="GF60" i="29"/>
  <c r="HG61" i="29"/>
  <c r="JA62" i="29"/>
  <c r="IN63" i="29"/>
  <c r="IU64" i="29"/>
  <c r="J66" i="29"/>
  <c r="CS67" i="29"/>
  <c r="CV45" i="29"/>
  <c r="IF48" i="29"/>
  <c r="BC50" i="29"/>
  <c r="HN51" i="29"/>
  <c r="CR53" i="29"/>
  <c r="JB54" i="29"/>
  <c r="CS56" i="29"/>
  <c r="HP57" i="29"/>
  <c r="BF59" i="29"/>
  <c r="IJ60" i="29"/>
  <c r="CA62" i="29"/>
  <c r="IE65" i="29"/>
  <c r="GL67" i="29"/>
  <c r="BY53" i="29"/>
  <c r="GV54" i="29"/>
  <c r="IP55" i="29"/>
  <c r="AS57" i="29"/>
  <c r="BT58" i="29"/>
  <c r="DO59" i="29"/>
  <c r="CO61" i="29"/>
  <c r="HL62" i="29"/>
  <c r="BB64" i="29"/>
  <c r="FY65" i="29"/>
  <c r="AI67" i="29"/>
  <c r="EY44" i="29"/>
  <c r="EF47" i="29"/>
  <c r="AD49" i="29"/>
  <c r="CS50" i="29"/>
  <c r="JC51" i="29"/>
  <c r="EH53" i="29"/>
  <c r="IJ54" i="29"/>
  <c r="FW56" i="29"/>
  <c r="BU58" i="29"/>
  <c r="AU60" i="29"/>
  <c r="FL63" i="29"/>
  <c r="JN64" i="29"/>
  <c r="DY66" i="29"/>
  <c r="EZ67" i="29"/>
  <c r="BD44" i="29"/>
  <c r="BK45" i="29"/>
  <c r="BR46" i="29"/>
  <c r="CS47" i="29"/>
  <c r="CZ48" i="29"/>
  <c r="BS49" i="29"/>
  <c r="CT50" i="29"/>
  <c r="BM51" i="29"/>
  <c r="AZ52" i="29"/>
  <c r="BG53" i="29"/>
  <c r="AT54" i="29"/>
  <c r="CO55" i="29"/>
  <c r="CB56" i="29"/>
  <c r="DC57" i="29"/>
  <c r="CP58" i="29"/>
  <c r="BI59" i="29"/>
  <c r="CJ60" i="29"/>
  <c r="DK61" i="29"/>
  <c r="DR62" i="29"/>
  <c r="ES63" i="29"/>
  <c r="EF64" i="29"/>
  <c r="DS65" i="29"/>
  <c r="GH66" i="29"/>
  <c r="IB67" i="29"/>
  <c r="CF45" i="29"/>
  <c r="HW46" i="29"/>
  <c r="GW48" i="29"/>
  <c r="AM50" i="29"/>
  <c r="GD51" i="29"/>
  <c r="T53" i="29"/>
  <c r="GL55" i="29"/>
  <c r="DD57" i="29"/>
  <c r="JN58" i="29"/>
  <c r="FM60" i="29"/>
  <c r="AQ62" i="29"/>
  <c r="GH63" i="29"/>
  <c r="DG66" i="29"/>
  <c r="FB67" i="29"/>
  <c r="CO44" i="29"/>
  <c r="AN45" i="29"/>
  <c r="AU46" i="29"/>
  <c r="BB47" i="29"/>
  <c r="BI48" i="29"/>
  <c r="AV49" i="29"/>
  <c r="AP51" i="29"/>
  <c r="IG51" i="29"/>
  <c r="IN52" i="29"/>
  <c r="HH53" i="29"/>
  <c r="GA54" i="29"/>
  <c r="FN55" i="29"/>
  <c r="FA56" i="29"/>
  <c r="EN57" i="29"/>
  <c r="DG58" i="29"/>
  <c r="BZ59" i="29"/>
  <c r="CG60" i="29"/>
  <c r="DH61" i="29"/>
  <c r="BG62" i="29"/>
  <c r="DB63" i="29"/>
  <c r="EC64" i="29"/>
  <c r="CV65" i="29"/>
  <c r="DW66" i="29"/>
  <c r="ED67" i="29"/>
  <c r="EK45" i="29"/>
  <c r="DD46" i="29"/>
  <c r="AI47" i="29"/>
  <c r="JN47" i="29"/>
  <c r="FF48" i="29"/>
  <c r="ES49" i="29"/>
  <c r="AJ50" i="29"/>
  <c r="IA50" i="29"/>
  <c r="GA51" i="29"/>
  <c r="DF52" i="29"/>
  <c r="DM53" i="29"/>
  <c r="CZ54" i="29"/>
  <c r="BS55" i="29"/>
  <c r="AL56" i="29"/>
  <c r="GC57" i="29"/>
  <c r="EV58" i="29"/>
  <c r="FC59" i="29"/>
  <c r="DV60" i="29"/>
  <c r="AG61" i="29"/>
  <c r="IE62" i="29"/>
  <c r="GE63" i="29"/>
  <c r="ED64" i="29"/>
  <c r="BI65" i="29"/>
  <c r="AV66" i="29"/>
  <c r="GZ66" i="29"/>
  <c r="GM67" i="29"/>
  <c r="DK44" i="29"/>
  <c r="EL45" i="29"/>
  <c r="DY46" i="29"/>
  <c r="DL47" i="29"/>
  <c r="EM48" i="29"/>
  <c r="FN49" i="29"/>
  <c r="DM50" i="29"/>
  <c r="FH51" i="29"/>
  <c r="DG52" i="29"/>
  <c r="BZ53" i="29"/>
  <c r="CG54" i="29"/>
  <c r="AZ55" i="29"/>
  <c r="BG56" i="29"/>
  <c r="CH57" i="29"/>
  <c r="BA58" i="29"/>
  <c r="IY59" i="29"/>
  <c r="JF60" i="29"/>
  <c r="GL61" i="29"/>
  <c r="GS62" i="29"/>
  <c r="DX63" i="29"/>
  <c r="EY64" i="29"/>
  <c r="EL65" i="29"/>
  <c r="CK66" i="29"/>
  <c r="BD67" i="29"/>
  <c r="IA44" i="29"/>
  <c r="GU45" i="29"/>
  <c r="FN46" i="29"/>
  <c r="FU47" i="29"/>
  <c r="GB48" i="29"/>
  <c r="EU49" i="29"/>
  <c r="DN50" i="29"/>
  <c r="DA51" i="29"/>
  <c r="BT52" i="29"/>
  <c r="CA53" i="29"/>
  <c r="CH54" i="29"/>
  <c r="DI55" i="29"/>
  <c r="CV56" i="29"/>
  <c r="DW57" i="29"/>
  <c r="DJ58" i="29"/>
  <c r="EK59" i="29"/>
  <c r="DX60" i="29"/>
  <c r="EE61" i="29"/>
  <c r="FZ62" i="29"/>
  <c r="FM63" i="29"/>
  <c r="GN64" i="29"/>
  <c r="GA65" i="29"/>
  <c r="DZ66" i="29"/>
  <c r="BE67" i="29"/>
  <c r="Q44" i="29"/>
  <c r="FU44" i="29"/>
  <c r="DT45" i="29"/>
  <c r="AE46" i="29"/>
  <c r="HC46" i="29"/>
  <c r="FV47" i="29"/>
  <c r="CG48" i="29"/>
  <c r="L49" i="29"/>
  <c r="HD49" i="29"/>
  <c r="FW50" i="29"/>
  <c r="DB51" i="29"/>
  <c r="BA52" i="29"/>
  <c r="HY52" i="29"/>
  <c r="FX53" i="29"/>
  <c r="DC54" i="29"/>
  <c r="AH55" i="29"/>
  <c r="JM55" i="29"/>
  <c r="HM56" i="29"/>
  <c r="ER57" i="29"/>
  <c r="CQ58" i="29"/>
  <c r="AP59" i="29"/>
  <c r="JA59" i="29"/>
  <c r="GG60" i="29"/>
  <c r="EF61" i="29"/>
  <c r="CE62" i="29"/>
  <c r="IH62" i="29"/>
  <c r="ET63" i="29"/>
  <c r="EG64" i="29"/>
  <c r="CF65" i="29"/>
  <c r="HP65" i="29"/>
  <c r="EA66" i="29"/>
  <c r="AL67" i="29"/>
  <c r="DN67" i="29"/>
  <c r="DN44" i="29"/>
  <c r="IC44" i="29"/>
  <c r="CG45" i="29"/>
  <c r="FI45" i="29"/>
  <c r="L46" i="29"/>
  <c r="EB46" i="29"/>
  <c r="IQ46" i="29"/>
  <c r="CA47" i="29"/>
  <c r="IX47" i="29"/>
  <c r="CH48" i="29"/>
  <c r="GD48" i="29"/>
  <c r="AG49" i="29"/>
  <c r="EC49" i="29"/>
  <c r="IR49" i="29"/>
  <c r="DP50" i="29"/>
  <c r="IY50" i="29"/>
  <c r="CI51" i="29"/>
  <c r="GE51" i="29"/>
  <c r="AH52" i="29"/>
  <c r="EX52" i="29"/>
  <c r="JM52" i="29"/>
  <c r="DQ53" i="29"/>
  <c r="IZ53" i="29"/>
  <c r="CJ54" i="29"/>
  <c r="GF54" i="29"/>
  <c r="AI55" i="29"/>
  <c r="EY55" i="29"/>
  <c r="JN55" i="29"/>
  <c r="CD56" i="29"/>
  <c r="GT56" i="29"/>
  <c r="AW57" i="29"/>
  <c r="FM57" i="29"/>
  <c r="JH57" i="29"/>
  <c r="DL58" i="29"/>
  <c r="IA58" i="29"/>
  <c r="CE59" i="29"/>
  <c r="GU59" i="29"/>
  <c r="AD60" i="29"/>
  <c r="DZ60" i="29"/>
  <c r="Q61" i="29"/>
  <c r="EG61" i="29"/>
  <c r="IV61" i="29"/>
  <c r="EN62" i="29"/>
  <c r="JC62" i="29"/>
  <c r="BS63" i="29"/>
  <c r="EU63" i="29"/>
  <c r="IP63" i="29"/>
  <c r="BF64" i="29"/>
  <c r="FB64" i="29"/>
  <c r="IW64" i="29"/>
  <c r="DA65" i="29"/>
  <c r="GW65" i="29"/>
  <c r="AZ66" i="29"/>
  <c r="FP66" i="29"/>
  <c r="JK66" i="29"/>
  <c r="EI67" i="29"/>
  <c r="IX67" i="29"/>
  <c r="BA44" i="29"/>
  <c r="IR44" i="29"/>
  <c r="IE45" i="29"/>
  <c r="GY46" i="29"/>
  <c r="FR47" i="29"/>
  <c r="EK48" i="29"/>
  <c r="FL49" i="29"/>
  <c r="DK50" i="29"/>
  <c r="EL51" i="29"/>
  <c r="DY52" i="29"/>
  <c r="EF53" i="29"/>
  <c r="EM54" i="29"/>
  <c r="DF55" i="29"/>
  <c r="EG56" i="29"/>
  <c r="FH57" i="29"/>
  <c r="EU58" i="29"/>
  <c r="EH59" i="29"/>
  <c r="DU60" i="29"/>
  <c r="FP61" i="29"/>
  <c r="EI62" i="29"/>
  <c r="DV63" i="29"/>
  <c r="FQ64" i="29"/>
  <c r="EJ65" i="29"/>
  <c r="EQ66" i="29"/>
  <c r="EX67" i="29"/>
  <c r="JM44" i="29"/>
  <c r="GS45" i="29"/>
  <c r="DX46" i="29"/>
  <c r="CQ47" i="29"/>
  <c r="BJ48" i="29"/>
  <c r="IG48" i="29"/>
  <c r="GG49" i="29"/>
  <c r="EZ50" i="29"/>
  <c r="BK51" i="29"/>
  <c r="AD52" i="29"/>
  <c r="IO52" i="29"/>
  <c r="IB53" i="29"/>
  <c r="HP54" i="29"/>
  <c r="HC55" i="29"/>
  <c r="FB56" i="29"/>
  <c r="CG57" i="29"/>
  <c r="CN58" i="29"/>
  <c r="JK58" i="29"/>
  <c r="HK59" i="29"/>
  <c r="GD60" i="29"/>
  <c r="EC61" i="29"/>
  <c r="AN62" i="29"/>
  <c r="AU63" i="29"/>
  <c r="HS63" i="29"/>
  <c r="FR64" i="29"/>
  <c r="DQ65" i="29"/>
  <c r="CJ66" i="29"/>
  <c r="IM66" i="29"/>
  <c r="IT67" i="29"/>
  <c r="CQ44" i="29"/>
  <c r="DR45" i="29"/>
  <c r="DE46" i="29"/>
  <c r="BX47" i="29"/>
  <c r="AQ48" i="29"/>
  <c r="AX49" i="29"/>
  <c r="X51" i="29"/>
  <c r="II51" i="29"/>
  <c r="HC52" i="29"/>
  <c r="HJ53" i="29"/>
  <c r="EO54" i="29"/>
  <c r="FP55" i="29"/>
  <c r="CU56" i="29"/>
  <c r="JE57" i="29"/>
  <c r="HY58" i="29"/>
  <c r="GR59" i="29"/>
  <c r="GE60" i="29"/>
  <c r="ED61" i="29"/>
  <c r="CW62" i="29"/>
  <c r="BP63" i="29"/>
  <c r="CQ64" i="29"/>
  <c r="CD65" i="29"/>
  <c r="S44" i="29"/>
  <c r="CU44" i="29"/>
  <c r="IX44" i="29"/>
  <c r="DB45" i="29"/>
  <c r="IK45" i="29"/>
  <c r="CO46" i="29"/>
  <c r="HE46" i="29"/>
  <c r="CB47" i="29"/>
  <c r="FD47" i="29"/>
  <c r="IY47" i="29"/>
  <c r="DW48" i="29"/>
  <c r="JF48" i="29"/>
  <c r="ED49" i="29"/>
  <c r="JM49" i="29"/>
  <c r="CW50" i="29"/>
  <c r="GS50" i="29"/>
  <c r="AV51" i="29"/>
  <c r="FL51" i="29"/>
  <c r="O52" i="29"/>
  <c r="CQ52" i="29"/>
  <c r="HG52" i="29"/>
  <c r="BJ53" i="29"/>
  <c r="FZ53" i="29"/>
  <c r="JA53" i="29"/>
  <c r="DE54" i="29"/>
  <c r="HU54" i="29"/>
  <c r="CR55" i="29"/>
  <c r="HH55" i="29"/>
  <c r="BK56" i="29"/>
  <c r="FG56" i="29"/>
  <c r="JB56" i="29"/>
  <c r="DF57" i="29"/>
  <c r="JI57" i="29"/>
  <c r="DM58" i="29"/>
  <c r="GO58" i="29"/>
  <c r="DT59" i="29"/>
  <c r="II59" i="29"/>
  <c r="DG60" i="29"/>
  <c r="IP60" i="29"/>
  <c r="CT61" i="29"/>
  <c r="DU62" i="29"/>
  <c r="JD62" i="29"/>
  <c r="DH63" i="29"/>
  <c r="HX63" i="29"/>
  <c r="CA64" i="29"/>
  <c r="FW64" i="29"/>
  <c r="AT65" i="29"/>
  <c r="GD65" i="29"/>
  <c r="M66" i="29"/>
  <c r="EC66" i="29"/>
  <c r="HY66" i="29"/>
  <c r="CV67" i="29"/>
  <c r="IY67" i="29"/>
  <c r="EW44" i="29"/>
  <c r="FX45" i="29"/>
  <c r="FK46" i="29"/>
  <c r="EX47" i="29"/>
  <c r="DQ48" i="29"/>
  <c r="ER49" i="29"/>
  <c r="CQ50" i="29"/>
  <c r="CX51" i="29"/>
  <c r="BQ52" i="29"/>
  <c r="AJ53" i="29"/>
  <c r="AD55" i="29"/>
  <c r="AK56" i="29"/>
  <c r="AR57" i="29"/>
  <c r="AE58" i="29"/>
  <c r="AL59" i="29"/>
  <c r="Y60" i="29"/>
  <c r="JD60" i="29"/>
  <c r="JK61" i="29"/>
  <c r="Z63" i="29"/>
  <c r="HR63" i="29"/>
  <c r="JL64" i="29"/>
  <c r="HL65" i="29"/>
  <c r="GY66" i="29"/>
  <c r="FR44" i="29"/>
  <c r="BI45" i="29"/>
  <c r="AV46" i="29"/>
  <c r="GZ46" i="29"/>
  <c r="FS47" i="29"/>
  <c r="CX48" i="29"/>
  <c r="CK49" i="29"/>
  <c r="IN49" i="29"/>
  <c r="IU50" i="29"/>
  <c r="HO51" i="29"/>
  <c r="ET52" i="29"/>
  <c r="FA53" i="29"/>
  <c r="BL54" i="29"/>
  <c r="JC54" i="29"/>
  <c r="JJ55" i="29"/>
  <c r="HJ56" i="29"/>
  <c r="DU57" i="29"/>
  <c r="EB58" i="29"/>
  <c r="BG59" i="29"/>
  <c r="IX59" i="29"/>
  <c r="GX60" i="29"/>
  <c r="GK61" i="29"/>
  <c r="BH62" i="29"/>
  <c r="BO63" i="29"/>
  <c r="GY63" i="29"/>
  <c r="EX64" i="29"/>
  <c r="CC65" i="29"/>
  <c r="BP66" i="29"/>
  <c r="GF66" i="29"/>
  <c r="FS67" i="29"/>
  <c r="AI44" i="29"/>
  <c r="JN44" i="29"/>
  <c r="JA45" i="29"/>
  <c r="JH46" i="29"/>
  <c r="JO47" i="29"/>
  <c r="GA48" i="29"/>
  <c r="HV49" i="29"/>
  <c r="GO50" i="29"/>
  <c r="GB51" i="29"/>
  <c r="EU52" i="29"/>
  <c r="JD54" i="29"/>
  <c r="IX56" i="29"/>
  <c r="IK57" i="29"/>
  <c r="HE58" i="29"/>
  <c r="FX59" i="29"/>
  <c r="FK60" i="29"/>
  <c r="DJ61" i="29"/>
  <c r="CC62" i="29"/>
  <c r="AV63" i="29"/>
  <c r="BC64" i="29"/>
  <c r="AC66" i="29"/>
  <c r="EZ44" i="29"/>
  <c r="CY45" i="29"/>
  <c r="AD46" i="29"/>
  <c r="HB46" i="29"/>
  <c r="EG47" i="29"/>
  <c r="CF48" i="29"/>
  <c r="K49" i="29"/>
  <c r="HW49" i="29"/>
  <c r="GP50" i="29"/>
  <c r="DU51" i="29"/>
  <c r="AF52" i="29"/>
  <c r="IQ52" i="29"/>
  <c r="FC53" i="29"/>
  <c r="IK54" i="29"/>
  <c r="FQ55" i="29"/>
  <c r="AN56" i="29"/>
  <c r="HL56" i="29"/>
  <c r="GE57" i="29"/>
  <c r="BB58" i="29"/>
  <c r="IS58" i="29"/>
  <c r="FY59" i="29"/>
  <c r="BP60" i="29"/>
  <c r="O61" i="29"/>
  <c r="FS61" i="29"/>
  <c r="CX62" i="29"/>
  <c r="AW63" i="29"/>
  <c r="GG63" i="29"/>
  <c r="CR64" i="29"/>
  <c r="AQ65" i="29"/>
  <c r="HO65" i="29"/>
  <c r="DF66" i="29"/>
  <c r="AK67" i="29"/>
  <c r="EG67" i="29"/>
  <c r="AL44" i="29"/>
  <c r="FB44" i="29"/>
  <c r="DA45" i="29"/>
  <c r="HQ45" i="29"/>
  <c r="BT46" i="29"/>
  <c r="FP46" i="29"/>
  <c r="AM47" i="29"/>
  <c r="EI47" i="29"/>
  <c r="HK47" i="29"/>
  <c r="DV48" i="29"/>
  <c r="JE48" i="29"/>
  <c r="DI49" i="29"/>
  <c r="HY49" i="29"/>
  <c r="CB50" i="29"/>
  <c r="FX50" i="29"/>
  <c r="BO51" i="29"/>
  <c r="FK51" i="29"/>
  <c r="N52" i="29"/>
  <c r="ED52" i="29"/>
  <c r="IS52" i="29"/>
  <c r="CW53" i="29"/>
  <c r="FY53" i="29"/>
  <c r="AB54" i="29"/>
  <c r="ER54" i="29"/>
  <c r="O55" i="29"/>
  <c r="EE55" i="29"/>
  <c r="HG55" i="29"/>
  <c r="BJ56" i="29"/>
  <c r="FZ56" i="29"/>
  <c r="AC57" i="29"/>
  <c r="DE57" i="29"/>
  <c r="HU57" i="29"/>
  <c r="BX58" i="29"/>
  <c r="GN58" i="29"/>
  <c r="W59" i="29"/>
  <c r="EM59" i="29"/>
  <c r="JB59" i="29"/>
  <c r="DF60" i="29"/>
  <c r="HV60" i="29"/>
  <c r="AK61" i="29"/>
  <c r="FA61" i="29"/>
  <c r="AR62" i="29"/>
  <c r="FH62" i="29"/>
  <c r="K63" i="29"/>
  <c r="CM63" i="29"/>
  <c r="GI63" i="29"/>
  <c r="R64" i="29"/>
  <c r="DN64" i="29"/>
  <c r="HJ64" i="29"/>
  <c r="BM65" i="29"/>
  <c r="GC65" i="29"/>
  <c r="L66" i="29"/>
  <c r="EB66" i="29"/>
  <c r="HX66" i="29"/>
  <c r="CU67" i="29"/>
  <c r="ID67" i="29"/>
  <c r="AM44" i="29"/>
  <c r="FC44" i="29"/>
  <c r="ID44" i="29"/>
  <c r="CH45" i="29"/>
  <c r="GX45" i="29"/>
  <c r="BA46" i="29"/>
  <c r="GK46" i="29"/>
  <c r="AN47" i="29"/>
  <c r="FX47" i="29"/>
  <c r="AA48" i="29"/>
  <c r="EQ48" i="29"/>
  <c r="IL48" i="29"/>
  <c r="CP49" i="29"/>
  <c r="IS49" i="29"/>
  <c r="BI50" i="29"/>
  <c r="FY50" i="29"/>
  <c r="AB51" i="29"/>
  <c r="ER51" i="29"/>
  <c r="JG51" i="29"/>
  <c r="BW52" i="29"/>
  <c r="GM52" i="29"/>
  <c r="AP53" i="29"/>
  <c r="DR53" i="29"/>
  <c r="IG53" i="29"/>
  <c r="CK54" i="29"/>
  <c r="HA54" i="29"/>
  <c r="AJ55" i="29"/>
  <c r="EF55" i="29"/>
  <c r="IU55" i="29"/>
  <c r="DS56" i="29"/>
  <c r="IH56" i="29"/>
  <c r="CL57" i="29"/>
  <c r="GH57" i="29"/>
  <c r="Q58" i="29"/>
  <c r="EG58" i="29"/>
  <c r="IV58" i="29"/>
  <c r="BL59" i="29"/>
  <c r="GB59" i="29"/>
  <c r="AE60" i="29"/>
  <c r="EU60" i="29"/>
  <c r="JJ60" i="29"/>
  <c r="DN61" i="29"/>
  <c r="HJ61" i="29"/>
  <c r="CG62" i="29"/>
  <c r="GC62" i="29"/>
  <c r="AF63" i="29"/>
  <c r="EV63" i="29"/>
  <c r="JK63" i="29"/>
  <c r="EI64" i="29"/>
  <c r="IX64" i="29"/>
  <c r="CH65" i="29"/>
  <c r="GX65" i="29"/>
  <c r="BA66" i="29"/>
  <c r="FQ66" i="29"/>
  <c r="T67" i="29"/>
  <c r="DP67" i="29"/>
  <c r="HL67" i="29"/>
  <c r="AN44" i="29"/>
  <c r="CV44" i="29"/>
  <c r="EJ44" i="29"/>
  <c r="FX44" i="29"/>
  <c r="HL44" i="29"/>
  <c r="IY44" i="29"/>
  <c r="AU45" i="29"/>
  <c r="DC45" i="29"/>
  <c r="EQ45" i="29"/>
  <c r="FK45" i="29"/>
  <c r="HS45" i="29"/>
  <c r="JF45" i="29"/>
  <c r="AH46" i="29"/>
  <c r="BV46" i="29"/>
  <c r="DJ46" i="29"/>
  <c r="EX46" i="29"/>
  <c r="GL46" i="29"/>
  <c r="JM46" i="29"/>
  <c r="AO47" i="29"/>
  <c r="CC47" i="29"/>
  <c r="DQ47" i="29"/>
  <c r="FY47" i="29"/>
  <c r="GS47" i="29"/>
  <c r="IZ47" i="29"/>
  <c r="AB48" i="29"/>
  <c r="BP48" i="29"/>
  <c r="DD48" i="29"/>
  <c r="ER48" i="29"/>
  <c r="GF48" i="29"/>
  <c r="HT48" i="29"/>
  <c r="JG48" i="29"/>
  <c r="AI49" i="29"/>
  <c r="BW49" i="29"/>
  <c r="DK49" i="29"/>
  <c r="EY49" i="29"/>
  <c r="GM49" i="29"/>
  <c r="HZ49" i="29"/>
  <c r="V50" i="29"/>
  <c r="BJ50" i="29"/>
  <c r="CX50" i="29"/>
  <c r="EL50" i="29"/>
  <c r="FZ50" i="29"/>
  <c r="HN50" i="29"/>
  <c r="JA50" i="29"/>
  <c r="AC51" i="29"/>
  <c r="BQ51" i="29"/>
  <c r="DE51" i="29"/>
  <c r="FM51" i="29"/>
  <c r="HA51" i="29"/>
  <c r="IN51" i="29"/>
  <c r="P52" i="29"/>
  <c r="BD52" i="29"/>
  <c r="CR52" i="29"/>
  <c r="EF52" i="29"/>
  <c r="FT52" i="29"/>
  <c r="HH52" i="29"/>
  <c r="IU52" i="29"/>
  <c r="W53" i="29"/>
  <c r="CE53" i="29"/>
  <c r="DS53" i="29"/>
  <c r="FG53" i="29"/>
  <c r="GU53" i="29"/>
  <c r="IH53" i="29"/>
  <c r="J54" i="29"/>
  <c r="AX54" i="29"/>
  <c r="CL54" i="29"/>
  <c r="DZ54" i="29"/>
  <c r="FN54" i="29"/>
  <c r="HB54" i="29"/>
  <c r="IO54" i="29"/>
  <c r="Q55" i="29"/>
  <c r="BY55" i="29"/>
  <c r="DM55" i="29"/>
  <c r="FA55" i="29"/>
  <c r="GO55" i="29"/>
  <c r="IB55" i="29"/>
  <c r="X56" i="29"/>
  <c r="BL56" i="29"/>
  <c r="CZ56" i="29"/>
  <c r="EN56" i="29"/>
  <c r="GB56" i="29"/>
  <c r="HP56" i="29"/>
  <c r="JC56" i="29"/>
  <c r="AE57" i="29"/>
  <c r="BS57" i="29"/>
  <c r="DG57" i="29"/>
  <c r="FO57" i="29"/>
  <c r="HC57" i="29"/>
  <c r="IP57" i="29"/>
  <c r="R58" i="29"/>
  <c r="BF58" i="29"/>
  <c r="CT58" i="29"/>
  <c r="EH58" i="29"/>
  <c r="FV58" i="29"/>
  <c r="HJ58" i="29"/>
  <c r="IW58" i="29"/>
  <c r="Y59" i="29"/>
  <c r="BM59" i="29"/>
  <c r="DA59" i="29"/>
  <c r="EO59" i="29"/>
  <c r="GC59" i="29"/>
  <c r="IJ59" i="29"/>
  <c r="L60" i="29"/>
  <c r="AZ60" i="29"/>
  <c r="CN60" i="29"/>
  <c r="EB60" i="29"/>
  <c r="FP60" i="29"/>
  <c r="HD60" i="29"/>
  <c r="IQ60" i="29"/>
  <c r="AM61" i="29"/>
  <c r="CA61" i="29"/>
  <c r="DO61" i="29"/>
  <c r="FC61" i="29"/>
  <c r="GQ61" i="29"/>
  <c r="ID61" i="29"/>
  <c r="AT62" i="29"/>
  <c r="CH62" i="29"/>
  <c r="DV62" i="29"/>
  <c r="FJ62" i="29"/>
  <c r="GX62" i="29"/>
  <c r="IK62" i="29"/>
  <c r="AG63" i="29"/>
  <c r="BU63" i="29"/>
  <c r="DI63" i="29"/>
  <c r="EW63" i="29"/>
  <c r="GK63" i="29"/>
  <c r="HY63" i="29"/>
  <c r="JL63" i="29"/>
  <c r="AN64" i="29"/>
  <c r="BH64" i="29"/>
  <c r="CB64" i="29"/>
  <c r="CV64" i="29"/>
  <c r="DP64" i="29"/>
  <c r="FD64" i="29"/>
  <c r="GR64" i="29"/>
  <c r="IE64" i="29"/>
  <c r="AA65" i="29"/>
  <c r="BO65" i="29"/>
  <c r="DW65" i="29"/>
  <c r="FK65" i="29"/>
  <c r="GY65" i="29"/>
  <c r="IL65" i="29"/>
  <c r="N66" i="29"/>
  <c r="BB66" i="29"/>
  <c r="CP66" i="29"/>
  <c r="ED66" i="29"/>
  <c r="FR66" i="29"/>
  <c r="HF66" i="29"/>
  <c r="IS66" i="29"/>
  <c r="U67" i="29"/>
  <c r="BI67" i="29"/>
  <c r="DQ67" i="29"/>
  <c r="EK67" i="29"/>
  <c r="GS67" i="29"/>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<sst xmlns="http://schemas.openxmlformats.org/spreadsheetml/2006/main" count="13876" uniqueCount="749">
  <si>
    <t>Contents</t>
  </si>
  <si>
    <t>Cover sheet</t>
  </si>
  <si>
    <t>Value Factor Guidance and Overview</t>
  </si>
  <si>
    <t>GHGs</t>
  </si>
  <si>
    <t>Water Consumption</t>
  </si>
  <si>
    <t>Air Pollution</t>
  </si>
  <si>
    <t>Contains the interim Value Factors for air pollution</t>
  </si>
  <si>
    <t>Land Use &amp; Conversion</t>
  </si>
  <si>
    <t>Waste</t>
  </si>
  <si>
    <t>Water Pollution</t>
  </si>
  <si>
    <t>Global Value Factors</t>
  </si>
  <si>
    <t xml:space="preserve"> </t>
  </si>
  <si>
    <t>Calculator</t>
  </si>
  <si>
    <t>Allows preparers to input company data and apply the value factors of the database to calculate impacts</t>
  </si>
  <si>
    <t>Version Control</t>
  </si>
  <si>
    <t>This sheet keeps track of each significant update to the Global Value Factor Database.</t>
  </si>
  <si>
    <t>Greenhouse Gases Value Factors</t>
  </si>
  <si>
    <t>Status</t>
  </si>
  <si>
    <t>Official Methodology</t>
  </si>
  <si>
    <t>Date updated</t>
  </si>
  <si>
    <t>October 15th, 2024</t>
  </si>
  <si>
    <t>Price year</t>
  </si>
  <si>
    <t>Currency</t>
  </si>
  <si>
    <t>USD</t>
  </si>
  <si>
    <t>Topic</t>
  </si>
  <si>
    <t>Category</t>
  </si>
  <si>
    <t>Location</t>
  </si>
  <si>
    <t>Impact</t>
  </si>
  <si>
    <t>Perspective</t>
  </si>
  <si>
    <t>Units</t>
  </si>
  <si>
    <t>Universal, Global Value</t>
  </si>
  <si>
    <t>GHG Emissions</t>
  </si>
  <si>
    <t>N/A for GHG</t>
  </si>
  <si>
    <t>$/tCO2e</t>
  </si>
  <si>
    <t>Water Consumption Value Factors</t>
  </si>
  <si>
    <t>Country/State -&gt;</t>
  </si>
  <si>
    <t>Afghanistan</t>
  </si>
  <si>
    <t>Albania</t>
  </si>
  <si>
    <t>Algeria</t>
  </si>
  <si>
    <t>American Samoa</t>
  </si>
  <si>
    <t>Andorra</t>
  </si>
  <si>
    <t>Angola</t>
  </si>
  <si>
    <t>Antigua and Barbuda</t>
  </si>
  <si>
    <t>Argentina</t>
  </si>
  <si>
    <t>Armenia</t>
  </si>
  <si>
    <t>Aruba</t>
  </si>
  <si>
    <t>Australia</t>
  </si>
  <si>
    <t>Austria</t>
  </si>
  <si>
    <t>Azerbaijan</t>
  </si>
  <si>
    <t>Bahamas, The</t>
  </si>
  <si>
    <t>Bahrain</t>
  </si>
  <si>
    <t>Bangladesh</t>
  </si>
  <si>
    <t>Barbados</t>
  </si>
  <si>
    <t>Belarus</t>
  </si>
  <si>
    <t>Belgium</t>
  </si>
  <si>
    <t>Belize</t>
  </si>
  <si>
    <t>Benin</t>
  </si>
  <si>
    <t>Bermuda</t>
  </si>
  <si>
    <t>Bhutan</t>
  </si>
  <si>
    <t>Bolivia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</si>
  <si>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</si>
  <si>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</si>
  <si>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</si>
  <si>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</si>
  <si>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</si>
  <si>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</si>
  <si>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</si>
  <si>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</si>
  <si>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</si>
  <si>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</si>
  <si>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</si>
  <si>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</si>
  <si>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</si>
  <si>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</si>
  <si>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</si>
  <si>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</si>
  <si>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</si>
  <si>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</si>
  <si>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Colombia</t>
  </si>
  <si>
    <t>Comoros</t>
  </si>
  <si>
    <t>Congo, Dem. Rep.</t>
  </si>
  <si>
    <t>Congo, Rep.</t>
  </si>
  <si>
    <t>Costa Rica</t>
  </si>
  <si>
    <t>Cote d'Ivoire</t>
  </si>
  <si>
    <t>Croatia</t>
  </si>
  <si>
    <t>Cuba</t>
  </si>
  <si>
    <t>Curacao</t>
  </si>
  <si>
    <t>Cyprus</t>
  </si>
  <si>
    <t>Czechia</t>
  </si>
  <si>
    <t>Denmark</t>
  </si>
  <si>
    <t>Djibouti</t>
  </si>
  <si>
    <t>Dominica</t>
  </si>
  <si>
    <t>Dominican Republic</t>
  </si>
  <si>
    <t>Ecuador</t>
  </si>
  <si>
    <t>Egypt, Arab Rep.</t>
  </si>
  <si>
    <t>El Salvador</t>
  </si>
  <si>
    <t>Equatorial Guinea</t>
  </si>
  <si>
    <t>Eritrea</t>
  </si>
  <si>
    <t>Estonia</t>
  </si>
  <si>
    <t>Eswatini</t>
  </si>
  <si>
    <t>Ethiopia</t>
  </si>
  <si>
    <t>Faroe Islands</t>
  </si>
  <si>
    <t>Fiji</t>
  </si>
  <si>
    <t>Finland</t>
  </si>
  <si>
    <t>France</t>
  </si>
  <si>
    <t>French Polynesia</t>
  </si>
  <si>
    <t>Gabon</t>
  </si>
  <si>
    <t>Gambia, The</t>
  </si>
  <si>
    <t>Georgia</t>
  </si>
  <si>
    <t>Germany</t>
  </si>
  <si>
    <t>Ghana</t>
  </si>
  <si>
    <t>Gibraltar</t>
  </si>
  <si>
    <t>Greece</t>
  </si>
  <si>
    <t>Greenland</t>
  </si>
  <si>
    <t>Grenada</t>
  </si>
  <si>
    <t>Guam</t>
  </si>
  <si>
    <t>Guatemala</t>
  </si>
  <si>
    <t>Guinea</t>
  </si>
  <si>
    <t>Guinea-Bissau</t>
  </si>
  <si>
    <t>Guyana</t>
  </si>
  <si>
    <t>Haiti</t>
  </si>
  <si>
    <t>Honduras</t>
  </si>
  <si>
    <t>Hong Kong SAR, China</t>
  </si>
  <si>
    <t>Hungary</t>
  </si>
  <si>
    <t>Iceland</t>
  </si>
  <si>
    <t>India</t>
  </si>
  <si>
    <t>Indonesia</t>
  </si>
  <si>
    <t>Iran, Islamic Rep.</t>
  </si>
  <si>
    <t>Iraq</t>
  </si>
  <si>
    <t>Ireland</t>
  </si>
  <si>
    <t>Isle of Man</t>
  </si>
  <si>
    <t>Israel</t>
  </si>
  <si>
    <t>Italy</t>
  </si>
  <si>
    <t>Jamaica</t>
  </si>
  <si>
    <t>Japan</t>
  </si>
  <si>
    <t>Jordan</t>
  </si>
  <si>
    <t>Kazakhstan</t>
  </si>
  <si>
    <t>Kenya</t>
  </si>
  <si>
    <t>Kiribati</t>
  </si>
  <si>
    <t>Korea, Dem. People's Rep.</t>
  </si>
  <si>
    <t>Korea, Rep.</t>
  </si>
  <si>
    <t>Kosovo</t>
  </si>
  <si>
    <t>Kuwait</t>
  </si>
  <si>
    <t>Kyrgyz Republic</t>
  </si>
  <si>
    <t>Lao PDR</t>
  </si>
  <si>
    <t>Latvia</t>
  </si>
  <si>
    <t>Lebanon</t>
  </si>
  <si>
    <t>Lesotho</t>
  </si>
  <si>
    <t>Liberia</t>
  </si>
  <si>
    <t>Libya</t>
  </si>
  <si>
    <t>Liechtenstein</t>
  </si>
  <si>
    <t>Lithuania</t>
  </si>
  <si>
    <t>Luxembourg</t>
  </si>
  <si>
    <t>Macao SAR, China</t>
  </si>
  <si>
    <t>Madagascar</t>
  </si>
  <si>
    <t>Malawi</t>
  </si>
  <si>
    <t>Malaysia</t>
  </si>
  <si>
    <t>Maldives</t>
  </si>
  <si>
    <t>Mali</t>
  </si>
  <si>
    <t>Malta</t>
  </si>
  <si>
    <t>Marshall Islands</t>
  </si>
  <si>
    <t>Mauritania</t>
  </si>
  <si>
    <t>Mauritius</t>
  </si>
  <si>
    <t>Mexico</t>
  </si>
  <si>
    <t>Micronesia, Fed. Sts.</t>
  </si>
  <si>
    <t>Moldova</t>
  </si>
  <si>
    <t>Monaco</t>
  </si>
  <si>
    <t>Mongolia</t>
  </si>
  <si>
    <t>Montenegro</t>
  </si>
  <si>
    <t>Morocco</t>
  </si>
  <si>
    <t>Mozambique</t>
  </si>
  <si>
    <t>Myanmar</t>
  </si>
  <si>
    <t>Namibia</t>
  </si>
  <si>
    <t>Nauru</t>
  </si>
  <si>
    <t>Nepal</t>
  </si>
  <si>
    <t>Netherlands</t>
  </si>
  <si>
    <t>New Caledonia</t>
  </si>
  <si>
    <t>New Zealand</t>
  </si>
  <si>
    <t>Nicaragua</t>
  </si>
  <si>
    <t>Niger</t>
  </si>
  <si>
    <t>Nigeria</t>
  </si>
  <si>
    <t>North Macedonia</t>
  </si>
  <si>
    <t>Northern Mariana Islands</t>
  </si>
  <si>
    <t>Norway</t>
  </si>
  <si>
    <t>Oman</t>
  </si>
  <si>
    <t>Pakistan</t>
  </si>
  <si>
    <t>Palau</t>
  </si>
  <si>
    <t>Panama</t>
  </si>
  <si>
    <t>Papua New Guinea</t>
  </si>
  <si>
    <t>Paraguay</t>
  </si>
  <si>
    <t>Peru</t>
  </si>
  <si>
    <t>Philippines</t>
  </si>
  <si>
    <t>Poland</t>
  </si>
  <si>
    <t>Portugal</t>
  </si>
  <si>
    <t>Puerto Rico</t>
  </si>
  <si>
    <t>Qatar</t>
  </si>
  <si>
    <t>Romania</t>
  </si>
  <si>
    <t>Russian Federation</t>
  </si>
  <si>
    <t>Rwanda</t>
  </si>
  <si>
    <t>Samoa</t>
  </si>
  <si>
    <t>San Marino</t>
  </si>
  <si>
    <t>Sao Tome and Principe</t>
  </si>
  <si>
    <t>Saudi Arabia</t>
  </si>
  <si>
    <t>Senegal</t>
  </si>
  <si>
    <t>Serbia</t>
  </si>
  <si>
    <t>Seychelles</t>
  </si>
  <si>
    <t>Sierra Leone</t>
  </si>
  <si>
    <t>Singapore</t>
  </si>
  <si>
    <t>Sint Maarten (Dutch part)</t>
  </si>
  <si>
    <t>Slovak Republic</t>
  </si>
  <si>
    <t>Slovenia</t>
  </si>
  <si>
    <t>Solomon Islands</t>
  </si>
  <si>
    <t>Somalia</t>
  </si>
  <si>
    <t>South Africa</t>
  </si>
  <si>
    <t>South Sudan</t>
  </si>
  <si>
    <t>Spain</t>
  </si>
  <si>
    <t>Sri Lanka</t>
  </si>
  <si>
    <t>St. Kitts and Nevis</t>
  </si>
  <si>
    <t>St. Lucia</t>
  </si>
  <si>
    <t>St. Martin (French part)</t>
  </si>
  <si>
    <t>St. Vincent and the Grenadines</t>
  </si>
  <si>
    <t>Sudan</t>
  </si>
  <si>
    <t>Suriname</t>
  </si>
  <si>
    <t>Sweden</t>
  </si>
  <si>
    <t>Switzerland</t>
  </si>
  <si>
    <t>Syrian Arab Republic</t>
  </si>
  <si>
    <t>Taiwan</t>
  </si>
  <si>
    <t>Tajikistan</t>
  </si>
  <si>
    <t>Tanzania</t>
  </si>
  <si>
    <t>Thailand</t>
  </si>
  <si>
    <t>Timor-Leste</t>
  </si>
  <si>
    <t>Togo</t>
  </si>
  <si>
    <t>Tonga</t>
  </si>
  <si>
    <t>Trinidad and Tobago</t>
  </si>
  <si>
    <t>Tunisia</t>
  </si>
  <si>
    <t>Turkiye</t>
  </si>
  <si>
    <t>Turkmenistan</t>
  </si>
  <si>
    <t>Turks and Caicos Islands</t>
  </si>
  <si>
    <t>Tuvalu</t>
  </si>
  <si>
    <t>Uganda</t>
  </si>
  <si>
    <t>Ukraine</t>
  </si>
  <si>
    <t>United Arab Emirates</t>
  </si>
  <si>
    <t>United Kingdom</t>
  </si>
  <si>
    <t>United States</t>
  </si>
  <si>
    <t>Uruguay</t>
  </si>
  <si>
    <t>Uzbekistan</t>
  </si>
  <si>
    <t>Vanuatu</t>
  </si>
  <si>
    <t>Venezuela, RB</t>
  </si>
  <si>
    <t>Viet Nam</t>
  </si>
  <si>
    <t>Virgin Islands (U.S.)</t>
  </si>
  <si>
    <t>West Bank and Gaza</t>
  </si>
  <si>
    <t>Yemen, Rep.</t>
  </si>
  <si>
    <t>Zambia</t>
  </si>
  <si>
    <t>Zimbabwe</t>
  </si>
  <si>
    <t>Region -&gt;</t>
  </si>
  <si>
    <t>South Asia</t>
  </si>
  <si>
    <t>Europe &amp; Central Asia</t>
  </si>
  <si>
    <t>Middle East &amp; North Africa</t>
  </si>
  <si>
    <t>East Asia &amp; Pacific</t>
  </si>
  <si>
    <t>Sub-Saharan Africa</t>
  </si>
  <si>
    <t>Latin America &amp; Caribbean</t>
  </si>
  <si>
    <t>North America</t>
  </si>
  <si>
    <t>Reference</t>
  </si>
  <si>
    <t>N/A for WC</t>
  </si>
  <si>
    <t>N/A for WC. See tool to implement WC Methodology at a Sub-National Scale.</t>
  </si>
  <si>
    <t>Malnutrition</t>
  </si>
  <si>
    <t>Local</t>
  </si>
  <si>
    <t>Global</t>
  </si>
  <si>
    <t>Water-borne Disease</t>
  </si>
  <si>
    <t>Resource Cost</t>
  </si>
  <si>
    <t>Ecosystem Services</t>
  </si>
  <si>
    <t>Air Pollution Value Factors</t>
  </si>
  <si>
    <t>Interim Methodology</t>
  </si>
  <si>
    <t>Alabama</t>
  </si>
  <si>
    <t>Alaska</t>
  </si>
  <si>
    <t>Arizona</t>
  </si>
  <si>
    <t>Arkansas</t>
  </si>
  <si>
    <t>California</t>
  </si>
  <si>
    <t>Colorado</t>
  </si>
  <si>
    <t>Connecticut</t>
  </si>
  <si>
    <t>Delaware</t>
  </si>
  <si>
    <t>Florida</t>
  </si>
  <si>
    <t>Georgia (US)</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</si>
  <si>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</si>
  <si>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</si>
  <si>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</si>
  <si>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</si>
  <si>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</si>
  <si>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</si>
  <si>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</si>
  <si>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</si>
  <si>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</si>
  <si>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</si>
  <si>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</si>
  <si>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</si>
  <si>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</si>
  <si>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</si>
  <si>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</si>
  <si>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</si>
  <si>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</si>
  <si>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</si>
  <si>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</si>
  <si>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</si>
  <si>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</si>
  <si>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</si>
  <si>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</si>
  <si>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</si>
  <si>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</si>
  <si>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</si>
  <si>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</si>
  <si>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</si>
  <si>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</si>
  <si>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</si>
  <si>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</si>
  <si>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</si>
  <si>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</si>
  <si>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</si>
  <si>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</si>
  <si>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</si>
  <si>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</si>
  <si>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</si>
  <si>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</si>
  <si>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</si>
  <si>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PM2.5</t>
  </si>
  <si>
    <t>Urban</t>
  </si>
  <si>
    <t>Primary Health</t>
  </si>
  <si>
    <t>N/A for Interim AP Methodology</t>
  </si>
  <si>
    <t>$/metric ton</t>
  </si>
  <si>
    <t>Peri-Urban</t>
  </si>
  <si>
    <t>Rural</t>
  </si>
  <si>
    <t>Transport</t>
  </si>
  <si>
    <t>N/A for PM2.5</t>
  </si>
  <si>
    <t>Visibility</t>
  </si>
  <si>
    <t>SOx</t>
  </si>
  <si>
    <t>N/A for SOx</t>
  </si>
  <si>
    <t>NH3</t>
  </si>
  <si>
    <t>N/A for NH3</t>
  </si>
  <si>
    <t>PM10</t>
  </si>
  <si>
    <t>N/A for PM10</t>
  </si>
  <si>
    <t>NOx</t>
  </si>
  <si>
    <t>N/A for NOx</t>
  </si>
  <si>
    <t>Agriculture</t>
  </si>
  <si>
    <t>VOC</t>
  </si>
  <si>
    <t>N/A for VOC</t>
  </si>
  <si>
    <t>Secondary Health</t>
  </si>
  <si>
    <t>Land Use &amp; Conversion Value Factors</t>
  </si>
  <si>
    <t>Land Use Value Factors</t>
  </si>
  <si>
    <t>Land Use</t>
  </si>
  <si>
    <t>Wheat - conventional</t>
  </si>
  <si>
    <t>N/A for LULC</t>
  </si>
  <si>
    <t>Lost Ecosystem Services</t>
  </si>
  <si>
    <t>N/A for LULC Interim Methodology</t>
  </si>
  <si>
    <t>$/ha</t>
  </si>
  <si>
    <t>Vegetables, fruit, nuts - conventional</t>
  </si>
  <si>
    <t>Cereals, grains - conventional</t>
  </si>
  <si>
    <t>Oilseeds - conventional</t>
  </si>
  <si>
    <t>Sugarcane, sugarbeet - conventional</t>
  </si>
  <si>
    <t>Plant-based fibers - conventional</t>
  </si>
  <si>
    <t>Other crops - conventional</t>
  </si>
  <si>
    <t>Other crops - organic</t>
  </si>
  <si>
    <t>Other crops - sustainable</t>
  </si>
  <si>
    <t>Bovine, sheep, goats, horses - conventional</t>
  </si>
  <si>
    <t>Bovine, sheep, goats, horses - organic</t>
  </si>
  <si>
    <t>Bovine, sheep, goats, horses - sustainable</t>
  </si>
  <si>
    <t>Cashmere - conventional</t>
  </si>
  <si>
    <t>Cashmere - organic</t>
  </si>
  <si>
    <t>Cashmere - sustainable</t>
  </si>
  <si>
    <t>Forestry</t>
  </si>
  <si>
    <t>Paddy rice</t>
  </si>
  <si>
    <t>Paved</t>
  </si>
  <si>
    <t>Land Conversion Value Factors</t>
  </si>
  <si>
    <t>Land Conversion</t>
  </si>
  <si>
    <t>Waste Value Factors</t>
  </si>
  <si>
    <t>March 5th, 2026</t>
  </si>
  <si>
    <t>Hazardous</t>
  </si>
  <si>
    <t>Landfill</t>
  </si>
  <si>
    <t>Leachate</t>
  </si>
  <si>
    <t>N/A for Waste Interim Methodology</t>
  </si>
  <si>
    <t>Waste GHGs</t>
  </si>
  <si>
    <t>Disamenity</t>
  </si>
  <si>
    <t>Non-Hazardous</t>
  </si>
  <si>
    <t>Incineration</t>
  </si>
  <si>
    <t>Waste Air pollution</t>
  </si>
  <si>
    <t>Heavy metals and dioxins</t>
  </si>
  <si>
    <t>Unspecified</t>
  </si>
  <si>
    <t>Water Pollution Value Factors</t>
  </si>
  <si>
    <t>Persepctive</t>
  </si>
  <si>
    <t>Phosphorus</t>
  </si>
  <si>
    <t>N/A for this Category</t>
  </si>
  <si>
    <t>Eutrophication</t>
  </si>
  <si>
    <t>N/A for WP Interim Methodology</t>
  </si>
  <si>
    <t>$/kg</t>
  </si>
  <si>
    <t>Nitrogen</t>
  </si>
  <si>
    <t>Ag(I)</t>
  </si>
  <si>
    <t>Freshwater</t>
  </si>
  <si>
    <t>Health</t>
  </si>
  <si>
    <t>Seawater</t>
  </si>
  <si>
    <t>As(III)</t>
  </si>
  <si>
    <t>As(V)</t>
  </si>
  <si>
    <t>Ba(II)</t>
  </si>
  <si>
    <t>Be(II)</t>
  </si>
  <si>
    <t>Cd(II)</t>
  </si>
  <si>
    <t>Co(II)</t>
  </si>
  <si>
    <t>Cr(III)</t>
  </si>
  <si>
    <t>Cr(VI)</t>
  </si>
  <si>
    <t>Cu(II)</t>
  </si>
  <si>
    <t>Hg(II)</t>
  </si>
  <si>
    <t>Mo(VI)</t>
  </si>
  <si>
    <t>Ni(II)</t>
  </si>
  <si>
    <t>Pb(II)</t>
  </si>
  <si>
    <t>Sb(III)</t>
  </si>
  <si>
    <t>Sb(V)</t>
  </si>
  <si>
    <t>Se(IV)</t>
  </si>
  <si>
    <t>Tl(I)</t>
  </si>
  <si>
    <t>V(V)</t>
  </si>
  <si>
    <t>Zn(II)</t>
  </si>
  <si>
    <t>1,2-dichlorobenzene</t>
  </si>
  <si>
    <t>1,2-dichloroethane</t>
  </si>
  <si>
    <t>1,2-DIMETHYL-5-NITRO-1H-IMIDAZOLE</t>
  </si>
  <si>
    <t>1,3-Dichloropropene</t>
  </si>
  <si>
    <t>1,4-dichlorobenzene</t>
  </si>
  <si>
    <t>2-(2,4-dichlorophenoxy)acetic acid</t>
  </si>
  <si>
    <t>2,4,6-trichlorophenol</t>
  </si>
  <si>
    <t>2-CHLOROPHENOL</t>
  </si>
  <si>
    <t>3-Methylcholanthrene</t>
  </si>
  <si>
    <t>4,4'-Methylenedianiline</t>
  </si>
  <si>
    <t>#NotModelled</t>
  </si>
  <si>
    <t>4-CHLOROANILINE</t>
  </si>
  <si>
    <t>7,12-Dimethylbenz(a)anthracene</t>
  </si>
  <si>
    <t>Acenapthene</t>
  </si>
  <si>
    <t>ACEPHATE</t>
  </si>
  <si>
    <t>ACETAMIDE,</t>
  </si>
  <si>
    <t>Albuterol</t>
  </si>
  <si>
    <t xml:space="preserve">Alcohols, C12-14, ethoxylated </t>
  </si>
  <si>
    <t>Alcohols, C12-14, ethoxylated</t>
  </si>
  <si>
    <t>Aldicarb</t>
  </si>
  <si>
    <t>aniline</t>
  </si>
  <si>
    <t>anthracene</t>
  </si>
  <si>
    <t>ANTIPYRINE</t>
  </si>
  <si>
    <t>Atrazine</t>
  </si>
  <si>
    <t>benzene</t>
  </si>
  <si>
    <t>Benzidine</t>
  </si>
  <si>
    <t>benzo[a]pyrene</t>
  </si>
  <si>
    <t>Bezafibrate</t>
  </si>
  <si>
    <t xml:space="preserve">butyl benzyl phthalate </t>
  </si>
  <si>
    <t>butyl benzyl phthalate</t>
  </si>
  <si>
    <t>Carbamazepine</t>
  </si>
  <si>
    <t>chlorobenzene</t>
  </si>
  <si>
    <t>Chloropyrifos</t>
  </si>
  <si>
    <t>Chlorothalonil</t>
  </si>
  <si>
    <t>CYANAZINE</t>
  </si>
  <si>
    <t>CYPERMETHRIN</t>
  </si>
  <si>
    <t>DEF</t>
  </si>
  <si>
    <t>di-(2-ethylhexyl)-phthalate (DEHP)</t>
  </si>
  <si>
    <t>Diazinon</t>
  </si>
  <si>
    <t>Dibenz(a,h)anthracene</t>
  </si>
  <si>
    <t>Dicamba</t>
  </si>
  <si>
    <t xml:space="preserve">dichloromethane/methylenechloride (CH2Cl2) </t>
  </si>
  <si>
    <t>Diclofenac</t>
  </si>
  <si>
    <t>Dicrotophos</t>
  </si>
  <si>
    <t>DI-ISOBUTYLPHTHALATE</t>
  </si>
  <si>
    <t>Ethephon</t>
  </si>
  <si>
    <t>fluoranthene</t>
  </si>
  <si>
    <t>fluorene</t>
  </si>
  <si>
    <t>Fluvastatin</t>
  </si>
  <si>
    <t>FUROSEMIDE</t>
  </si>
  <si>
    <t>Gemfibrozil</t>
  </si>
  <si>
    <t>GLUFOSINATE-AMMONIUM</t>
  </si>
  <si>
    <t>Glyphosate</t>
  </si>
  <si>
    <t>INDOMETHACIN</t>
  </si>
  <si>
    <t>Iopromide</t>
  </si>
  <si>
    <t>Malathion</t>
  </si>
  <si>
    <t>Mancozeb</t>
  </si>
  <si>
    <t>Methyl Bromide</t>
  </si>
  <si>
    <t>Metolachlor</t>
  </si>
  <si>
    <t>Metoprolol</t>
  </si>
  <si>
    <t>METRONIDAZOLE</t>
  </si>
  <si>
    <t>Naled</t>
  </si>
  <si>
    <t>NALIDIXIC ACID</t>
  </si>
  <si>
    <t>naphthalene</t>
  </si>
  <si>
    <t>NONYLPHENOL</t>
  </si>
  <si>
    <t>OXOLINIC ACID</t>
  </si>
  <si>
    <t>Paraquat</t>
  </si>
  <si>
    <t>Parathion-methyl</t>
  </si>
  <si>
    <t>Pendimethalin</t>
  </si>
  <si>
    <t>pentachlorophenol</t>
  </si>
  <si>
    <t>Phorate</t>
  </si>
  <si>
    <t>Propanil</t>
  </si>
  <si>
    <t>PROPETAMPHOS</t>
  </si>
  <si>
    <t>pyrene</t>
  </si>
  <si>
    <t>Pyrene, 1-nitro-</t>
  </si>
  <si>
    <t>Sulfamethoxazole</t>
  </si>
  <si>
    <t>Terbutaline</t>
  </si>
  <si>
    <t>tetrachloroethylene</t>
  </si>
  <si>
    <t>THIABENDAZOLE</t>
  </si>
  <si>
    <t>TRI-2-CHLOROETHYL PHOSPHATE</t>
  </si>
  <si>
    <t>trichloroethylene</t>
  </si>
  <si>
    <t>TRIFLUOROETHYL ACETATE</t>
  </si>
  <si>
    <t>trifluralin</t>
  </si>
  <si>
    <t>TRIMETHOPRIM</t>
  </si>
  <si>
    <t>Tris (2,3-dibromopropyl) phosphate</t>
  </si>
  <si>
    <t>trrichloromethane/chloroform (CHCl3)</t>
  </si>
  <si>
    <t>Warfarin</t>
  </si>
  <si>
    <t>PAHs</t>
  </si>
  <si>
    <t>Pesticides</t>
  </si>
  <si>
    <t>Antimony</t>
  </si>
  <si>
    <t>Arsenic</t>
  </si>
  <si>
    <t>Barium</t>
  </si>
  <si>
    <t>Beryllium</t>
  </si>
  <si>
    <t>Cadmium</t>
  </si>
  <si>
    <t>Chromium</t>
  </si>
  <si>
    <t>Cobalt</t>
  </si>
  <si>
    <t>Copper</t>
  </si>
  <si>
    <t>Lead</t>
  </si>
  <si>
    <t>Mercury</t>
  </si>
  <si>
    <t>Molybdenum</t>
  </si>
  <si>
    <t>Nickel</t>
  </si>
  <si>
    <t>Silver</t>
  </si>
  <si>
    <t>Thallium</t>
  </si>
  <si>
    <t>Vanadium</t>
  </si>
  <si>
    <t>Zinc</t>
  </si>
  <si>
    <t>Analgesics, anesthetics &amp; NSAIDs</t>
  </si>
  <si>
    <t>Antibiotics</t>
  </si>
  <si>
    <t>Anticoagulants</t>
  </si>
  <si>
    <t>Antihelminthics</t>
  </si>
  <si>
    <t>Antihyperlipidemic agents</t>
  </si>
  <si>
    <t>Beta-agonists</t>
  </si>
  <si>
    <t>Beta-blockers</t>
  </si>
  <si>
    <t>Contrast agents</t>
  </si>
  <si>
    <t>Diuretics</t>
  </si>
  <si>
    <t>Psychiatric drugs</t>
  </si>
  <si>
    <t>Combines all the value factors from all the models into one table.</t>
  </si>
  <si>
    <t>City -&gt;</t>
  </si>
  <si>
    <t>Income class -&gt;</t>
  </si>
  <si>
    <t>Low income</t>
  </si>
  <si>
    <t>Upper middle income</t>
  </si>
  <si>
    <t>Lower middle income</t>
  </si>
  <si>
    <t>High income</t>
  </si>
  <si>
    <t>N/A for GHG Approval Methodology</t>
  </si>
  <si>
    <t>Row 18</t>
  </si>
  <si>
    <t>Row 19</t>
  </si>
  <si>
    <t>Row 20</t>
  </si>
  <si>
    <t>Row 21</t>
  </si>
  <si>
    <t>Row 22</t>
  </si>
  <si>
    <t>Row 23</t>
  </si>
  <si>
    <t>Row 24</t>
  </si>
  <si>
    <t>Row 25</t>
  </si>
  <si>
    <t>Row 26</t>
  </si>
  <si>
    <t>Row 27</t>
  </si>
  <si>
    <t>Row 28</t>
  </si>
  <si>
    <t>Row 29</t>
  </si>
  <si>
    <t>Row 30</t>
  </si>
  <si>
    <t>Row 31</t>
  </si>
  <si>
    <t>Row 32</t>
  </si>
  <si>
    <t>Row 33</t>
  </si>
  <si>
    <t>Row 34</t>
  </si>
  <si>
    <t>Row 35</t>
  </si>
  <si>
    <t>Row 36</t>
  </si>
  <si>
    <t>Row 37</t>
  </si>
  <si>
    <t>Row 38</t>
  </si>
  <si>
    <t>Row 39</t>
  </si>
  <si>
    <t>Row 40</t>
  </si>
  <si>
    <t>Row41</t>
  </si>
  <si>
    <t>Row 42</t>
  </si>
  <si>
    <t>Row 43</t>
  </si>
  <si>
    <t>Row 44</t>
  </si>
  <si>
    <t>Row 45</t>
  </si>
  <si>
    <t>Row 46</t>
  </si>
  <si>
    <t>Row 47</t>
  </si>
  <si>
    <t>Row 48</t>
  </si>
  <si>
    <t>Row 49</t>
  </si>
  <si>
    <t>Row 50</t>
  </si>
  <si>
    <t>Row 51</t>
  </si>
  <si>
    <t>Row 52</t>
  </si>
  <si>
    <t>Row 53</t>
  </si>
  <si>
    <t>Row 54</t>
  </si>
  <si>
    <t>Row 55</t>
  </si>
  <si>
    <t>Row 56</t>
  </si>
  <si>
    <t>Row 57</t>
  </si>
  <si>
    <t>Row 58</t>
  </si>
  <si>
    <t>Row 59</t>
  </si>
  <si>
    <t>Row 60</t>
  </si>
  <si>
    <t>Row 61</t>
  </si>
  <si>
    <t>Row 62</t>
  </si>
  <si>
    <t>Row 63</t>
  </si>
  <si>
    <t>Row 64</t>
  </si>
  <si>
    <t>Row 65</t>
  </si>
  <si>
    <t>Row 66</t>
  </si>
  <si>
    <t>Row 67</t>
  </si>
  <si>
    <t>Row 68</t>
  </si>
  <si>
    <t>Row 69</t>
  </si>
  <si>
    <t>Row 70</t>
  </si>
  <si>
    <t>Row 71</t>
  </si>
  <si>
    <t>Row 72</t>
  </si>
  <si>
    <t>Row 73</t>
  </si>
  <si>
    <t>Row 74</t>
  </si>
  <si>
    <t>Row 75</t>
  </si>
  <si>
    <t>Row 76</t>
  </si>
  <si>
    <t>Row 77</t>
  </si>
  <si>
    <t>Row 78</t>
  </si>
  <si>
    <t>Row 79</t>
  </si>
  <si>
    <t>Row 80</t>
  </si>
  <si>
    <t>Row 81</t>
  </si>
  <si>
    <t>Row 82</t>
  </si>
  <si>
    <t>Row 83</t>
  </si>
  <si>
    <t>Row 84</t>
  </si>
  <si>
    <t>Row 85</t>
  </si>
  <si>
    <t>Row 86</t>
  </si>
  <si>
    <t>Row 87</t>
  </si>
  <si>
    <t>Row 88</t>
  </si>
  <si>
    <t>Row 89</t>
  </si>
  <si>
    <t>Row 90</t>
  </si>
  <si>
    <t>Row 91</t>
  </si>
  <si>
    <t>Row 92</t>
  </si>
  <si>
    <t>Row 93</t>
  </si>
  <si>
    <t>Row 94</t>
  </si>
  <si>
    <t>Row 95</t>
  </si>
  <si>
    <t>Row 96</t>
  </si>
  <si>
    <t>Row 97</t>
  </si>
  <si>
    <t>Row 98</t>
  </si>
  <si>
    <t>Row 99</t>
  </si>
  <si>
    <t>Row 100</t>
  </si>
  <si>
    <t>Row 101</t>
  </si>
  <si>
    <t>Row 102</t>
  </si>
  <si>
    <t>Row 103</t>
  </si>
  <si>
    <t>Row 104</t>
  </si>
  <si>
    <t>Row 105</t>
  </si>
  <si>
    <t>Row 106</t>
  </si>
  <si>
    <t>Row 107</t>
  </si>
  <si>
    <t>Row 108</t>
  </si>
  <si>
    <t>Row 109</t>
  </si>
  <si>
    <t>Row 110</t>
  </si>
  <si>
    <t>Row 111</t>
  </si>
  <si>
    <t>Row 112</t>
  </si>
  <si>
    <t>Row 113</t>
  </si>
  <si>
    <t>Row 114</t>
  </si>
  <si>
    <t>Row 115</t>
  </si>
  <si>
    <t>Row 116</t>
  </si>
  <si>
    <t>Row 117</t>
  </si>
  <si>
    <t>Row 118</t>
  </si>
  <si>
    <t>Row 119</t>
  </si>
  <si>
    <t>Row 120</t>
  </si>
  <si>
    <t>Row 121</t>
  </si>
  <si>
    <t>Row 122</t>
  </si>
  <si>
    <t>Row 123</t>
  </si>
  <si>
    <t>Row 124</t>
  </si>
  <si>
    <t>Row 125</t>
  </si>
  <si>
    <t>Row 126</t>
  </si>
  <si>
    <t>Row 127</t>
  </si>
  <si>
    <t>Row 128</t>
  </si>
  <si>
    <t>Row 129</t>
  </si>
  <si>
    <t>Row 130</t>
  </si>
  <si>
    <t>Row 131</t>
  </si>
  <si>
    <t>Row 132</t>
  </si>
  <si>
    <t>Row 133</t>
  </si>
  <si>
    <t>Row 134</t>
  </si>
  <si>
    <t>Row 135</t>
  </si>
  <si>
    <t>Row 136</t>
  </si>
  <si>
    <t>Row 137</t>
  </si>
  <si>
    <t>Row 138</t>
  </si>
  <si>
    <t>Row 139</t>
  </si>
  <si>
    <t>Row 140</t>
  </si>
  <si>
    <t>Row 141</t>
  </si>
  <si>
    <t>Row 142</t>
  </si>
  <si>
    <t>Row 143</t>
  </si>
  <si>
    <t>Row 144</t>
  </si>
  <si>
    <t>Row 145</t>
  </si>
  <si>
    <t>Row 146</t>
  </si>
  <si>
    <t>Row 147</t>
  </si>
  <si>
    <t>Row 148</t>
  </si>
  <si>
    <t>Row 149</t>
  </si>
  <si>
    <t>Row 150</t>
  </si>
  <si>
    <t>Step 1: Select Impact Category</t>
  </si>
  <si>
    <t>These cells should be filled in order --------------------------------------------------------------------------------------------------------------------------------------&gt;</t>
  </si>
  <si>
    <t>Step 2: Enter Company Data</t>
  </si>
  <si>
    <t>Impact Calculation</t>
  </si>
  <si>
    <t>Country</t>
  </si>
  <si>
    <t>Value Factor</t>
  </si>
  <si>
    <t>Example</t>
  </si>
  <si>
    <t>Version</t>
  </si>
  <si>
    <t>Date</t>
  </si>
  <si>
    <t>Comments</t>
  </si>
  <si>
    <t>v1</t>
  </si>
  <si>
    <t>IFVI Global Value Factor Database</t>
  </si>
  <si>
    <t>v2</t>
  </si>
  <si>
    <t>November 4th, 2024</t>
  </si>
  <si>
    <t>Waste Disamenity values updated to reflect an estimated 40 year landfill lifespan.</t>
  </si>
  <si>
    <t>v3</t>
  </si>
  <si>
    <t>Water Consumption Value Factors updated to match Approval Draft. Fixes from the Waste Interim Methodology, reflected in Waste Model V3, are now incorporated into the GVFD.</t>
  </si>
  <si>
    <t>June 18th, 2026</t>
  </si>
  <si>
    <t>HealthcareCostT,Inj PPP</t>
  </si>
  <si>
    <t>HealthcareCostT,Ill PPP</t>
  </si>
  <si>
    <t>HealthcareCostL,Inj PPP</t>
  </si>
  <si>
    <t>HealthcareCostL,Ill PPP</t>
  </si>
  <si>
    <t>HealthcareCostF,Inj PPP</t>
  </si>
  <si>
    <t>HealthcareCostF,Ill PPP</t>
  </si>
  <si>
    <t xml:space="preserve">Central Asia  and Southern Asia </t>
  </si>
  <si>
    <t xml:space="preserve">Northern America  and Europe </t>
  </si>
  <si>
    <t xml:space="preserve">Western Asia  and Northern Africa </t>
  </si>
  <si>
    <t xml:space="preserve">Oceania  / Oceania  excluding Australia and New Zealand </t>
  </si>
  <si>
    <t xml:space="preserve">Sub-Saharan Africa </t>
  </si>
  <si>
    <t>Anguilla</t>
  </si>
  <si>
    <t xml:space="preserve">Latin America &amp; the Caribbean </t>
  </si>
  <si>
    <t xml:space="preserve">Australia and New Zealand </t>
  </si>
  <si>
    <t>Bonaire</t>
  </si>
  <si>
    <t xml:space="preserve">Eastern Asia  and South-eastern Asia </t>
  </si>
  <si>
    <t>Cook Islands</t>
  </si>
  <si>
    <t>Montserrat</t>
  </si>
  <si>
    <t>Niue</t>
  </si>
  <si>
    <t>Tokelau</t>
  </si>
  <si>
    <t>Wallis and Futuna</t>
  </si>
  <si>
    <t>State of Palestine (the)</t>
  </si>
  <si>
    <t>Occupational Health &amp; Safety</t>
  </si>
  <si>
    <t>HealthcareCostT,Inj</t>
  </si>
  <si>
    <t>HealthcareCostT,Ill</t>
  </si>
  <si>
    <t>HealthcareCostL,Inj</t>
  </si>
  <si>
    <t>HealthcareCostL,Ill</t>
  </si>
  <si>
    <t>HealthcareCostF,Inj</t>
  </si>
  <si>
    <t>HealthcareCostF,Ill</t>
  </si>
  <si>
    <t>Final Methodology</t>
  </si>
  <si>
    <t>Occupational Health &amp; Safety Value Factors</t>
  </si>
  <si>
    <t>OH&amp;S</t>
  </si>
  <si>
    <t>Contains the Value Factors for occupational health &amp; safety</t>
  </si>
  <si>
    <t>v4</t>
  </si>
  <si>
    <t>N/A for OHS</t>
  </si>
  <si>
    <t>Average healthcare cost per day lost for temporary injuries</t>
  </si>
  <si>
    <t>Average healthcare cost per day lost for temporary illnesses</t>
  </si>
  <si>
    <t>Average healthcare cost per long-term incapacity injury</t>
  </si>
  <si>
    <t>Average healthcare cost per long-term incapacity illness</t>
  </si>
  <si>
    <t>Average healthcare cost per fatal injury</t>
  </si>
  <si>
    <t>Average healthcare cost per fatal illness</t>
  </si>
  <si>
    <t>ENV Value Factors</t>
  </si>
  <si>
    <t>SOC Value Factors</t>
  </si>
  <si>
    <t>Following this tab are Value Factors from Social topics</t>
  </si>
  <si>
    <t>Following this tab are Value Factors from Environmental topics</t>
  </si>
  <si>
    <t>Contains the Value Factors for greenhouse gas emissions</t>
  </si>
  <si>
    <t>Contains the Value Factors for water consumption</t>
  </si>
  <si>
    <t>Contains the interim Value Factors for land use and conversion</t>
  </si>
  <si>
    <t>Contains the interim Value Factors for waste</t>
  </si>
  <si>
    <t>Combines all the Value Factors from all the models into one table</t>
  </si>
  <si>
    <t>This sheet keeps track of each significant update to the Global Value Factor Database</t>
  </si>
  <si>
    <t>$</t>
  </si>
  <si>
    <t>Global Value Factors Database</t>
  </si>
  <si>
    <t>Contains the Value Factors for water pollution</t>
  </si>
  <si>
    <t>$/injury</t>
  </si>
  <si>
    <t>$/illness</t>
  </si>
  <si>
    <r>
      <t>$(2024) / m</t>
    </r>
    <r>
      <rPr>
        <vertAlign val="superscript"/>
        <sz val="11"/>
        <color theme="6"/>
        <rFont val="Trebuchet MS Bold Italic"/>
      </rPr>
      <t>3</t>
    </r>
  </si>
  <si>
    <t>Data</t>
  </si>
  <si>
    <t>This version includes the Final Water Consumption Value Factors, and Value Factors of the social topic Occupational Health &amp; Safety. Furtermore, all methodologies are updated to a 2024 USD price year, including OECD's latest Value of Statistical Life, inflation adjustments, and GNI data. Additionally, this is the first GVFD published under the IVSB.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</si>
</sst>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
    <numFmt numFmtId="165" formatCode="[$$-409]#,##0.00"/>
    <numFmt numFmtId="166" formatCode="&quot;$&quot;#,##0.00"/>
  </numFmts>
  <fonts count="64">
    <font>
      <sz val="11"/>
      <color theme="1"/>
      <name val="Calibri"/>
      <scheme val="minor"/>
    </font>
    <font>
      <sz val="11"/>
      <color theme="1"/>
      <name val="Calibri"/>
      <family val="2"/>
      <scheme val="minor"/>
    </font>
    <font>
      <sz val="11"/>
      <color theme="1"/>
      <name val="Calibri"/>
      <family val="2"/>
      <scheme val="minor"/>
    </font>
    <font>
      <b/>
      <sz val="16"/>
      <color rgb="FFC00000"/>
      <name val="Calibri"/>
      <family val="2"/>
    </font>
    <font>
      <b/>
      <sz val="11"/>
      <color theme="1"/>
      <name val="Calibri"/>
      <family val="2"/>
    </font>
    <font>
      <sz val="11"/>
      <color theme="1"/>
      <name val="Calibri"/>
      <family val="2"/>
    </font>
    <font>
      <b/>
      <sz val="11"/>
      <color rgb="FFC00000"/>
      <name val="Calibri"/>
      <family val="2"/>
    </font>
    <font>
      <i/>
      <sz val="11"/>
      <color theme="1"/>
      <name val="Calibri"/>
      <family val="2"/>
    </font>
    <font>
      <u/>
      <sz val="11"/>
      <color theme="10"/>
      <name val="Calibri"/>
      <family val="2"/>
      <scheme val="minor"/>
    </font>
    <font>
      <b/>
      <sz val="11"/>
      <color rgb="FFFA7D00"/>
      <name val="Calibri"/>
      <family val="2"/>
      <scheme val="minor"/>
    </font>
    <font>
      <b/>
      <sz val="11"/>
      <color theme="1"/>
      <name val="Calibri"/>
      <family val="2"/>
      <scheme val="minor"/>
    </font>
    <font>
      <sz val="10"/>
      <color theme="1"/>
      <name val="Arial"/>
      <family val="2"/>
    </font>
    <font>
      <sz val="11"/>
      <color rgb="FF9C6500"/>
      <name val="Calibri"/>
      <family val="2"/>
      <scheme val="minor"/>
    </font>
    <font>
      <sz val="9"/>
      <color theme="1"/>
      <name val="Arial"/>
      <family val="2"/>
    </font>
    <font>
      <sz val="11"/>
      <color rgb="FFFF0000"/>
      <name val="Calibri"/>
      <family val="2"/>
    </font>
    <font>
      <sz val="10"/>
      <color theme="1"/>
      <name val="Calibri"/>
      <family val="2"/>
      <scheme val="minor"/>
    </font>
    <font>
      <b/>
      <sz val="11"/>
      <color rgb="FFC00000"/>
      <name val="Calibri"/>
      <family val="2"/>
      <scheme val="minor"/>
    </font>
    <font>
      <sz val="8"/>
      <name val="Calibri"/>
      <family val="2"/>
      <scheme val="minor"/>
    </font>
    <font>
      <sz val="11"/>
      <color theme="1"/>
      <name val="Calibri"/>
      <family val="2"/>
      <scheme val="minor"/>
    </font>
    <font>
      <b/>
      <sz val="11"/>
      <color rgb="FFF3A62F"/>
      <name val="Calibri"/>
      <family val="2"/>
    </font>
    <font>
      <sz val="11"/>
      <color rgb="FFF3A62F"/>
      <name val="Calibri (Body)"/>
    </font>
    <font>
      <b/>
      <sz val="20"/>
      <color rgb="FF780030"/>
      <name val="Georgia"/>
      <family val="1"/>
    </font>
    <font>
      <b/>
      <sz val="11"/>
      <color rgb="FFF3A62F"/>
      <name val="Trebuchet MS Bold Italic"/>
    </font>
    <font>
      <sz val="11"/>
      <color theme="1"/>
      <name val="Trebuchet MS Bold Italic"/>
    </font>
    <font>
      <b/>
      <sz val="11"/>
      <color theme="1"/>
      <name val="Trebuchet MS Bold Italic"/>
    </font>
    <font>
      <sz val="11"/>
      <name val="Trebuchet MS Bold Italic"/>
    </font>
    <font>
      <b/>
      <sz val="20"/>
      <color rgb="FFF3A62F"/>
      <name val="Georgia"/>
      <family val="1"/>
    </font>
    <font>
      <sz val="11"/>
      <color rgb="FFF3A62F"/>
      <name val="Trebuchet MS Bold Italic"/>
    </font>
    <font>
      <i/>
      <sz val="11"/>
      <color theme="1"/>
      <name val="Trebuchet MS Bold Italic"/>
    </font>
    <font>
      <b/>
      <sz val="14"/>
      <color rgb="FF780030"/>
      <name val="Georgia"/>
      <family val="1"/>
    </font>
    <font>
      <b/>
      <sz val="28"/>
      <color theme="4"/>
      <name val="Georgia"/>
      <family val="1"/>
    </font>
    <font>
      <b/>
      <sz val="11"/>
      <color rgb="FF780030"/>
      <name val="Trebuchet MS Bold Italic"/>
    </font>
    <font>
      <b/>
      <sz val="20"/>
      <color theme="9"/>
      <name val="Georgia"/>
      <family val="1"/>
    </font>
    <font>
      <b/>
      <sz val="11"/>
      <color theme="4"/>
      <name val="Trebuchet MS Bold Italic"/>
    </font>
    <font>
      <b/>
      <sz val="11"/>
      <color rgb="FFC00000"/>
      <name val="Trebuchet MS Bold Italic"/>
    </font>
    <font>
      <sz val="11"/>
      <color theme="4"/>
      <name val="Trebuchet MS Bold Italic"/>
    </font>
    <font>
      <b/>
      <sz val="11"/>
      <name val="Trebuchet MS Bold Italic"/>
    </font>
    <font>
      <b/>
      <sz val="11"/>
      <color theme="6"/>
      <name val="Trebuchet MS Bold Italic"/>
    </font>
    <font>
      <sz val="11"/>
      <color theme="6"/>
      <name val="Trebuchet MS Bold Italic"/>
    </font>
    <font>
      <vertAlign val="superscript"/>
      <sz val="11"/>
      <color theme="6"/>
      <name val="Trebuchet MS Bold Italic"/>
    </font>
    <font>
      <b/>
      <sz val="11"/>
      <color rgb="FF000000"/>
      <name val="Trebuchet MS Bold Italic"/>
    </font>
    <font>
      <sz val="11"/>
      <color rgb="FF000000"/>
      <name val="Trebuchet MS Bold Italic"/>
    </font>
    <font>
      <sz val="13"/>
      <color theme="4"/>
      <name val="Trebuchet MS Bold Italic"/>
    </font>
    <font>
      <b/>
      <sz val="13"/>
      <color rgb="FFC00000"/>
      <name val="Trebuchet MS Bold Italic"/>
    </font>
    <font>
      <b/>
      <sz val="11"/>
      <color theme="9"/>
      <name val="Trebuchet MS Bold Italic"/>
    </font>
    <font>
      <sz val="11"/>
      <color theme="9"/>
      <name val="Trebuchet MS Bold Italic"/>
    </font>
    <font>
      <b/>
      <sz val="20"/>
      <color theme="7"/>
      <name val="Georgia"/>
      <family val="1"/>
    </font>
    <font>
      <sz val="11"/>
      <color rgb="FFC00000"/>
      <name val="Trebuchet MS Bold Italic"/>
    </font>
    <font>
      <sz val="11"/>
      <color theme="0"/>
      <name val="Trebuchet MS Bold Italic"/>
    </font>
    <font>
      <b/>
      <sz val="12"/>
      <color rgb="FFF3A62F"/>
      <name val="Trebuchet MS Bold Italic"/>
    </font>
    <font>
      <b/>
      <sz val="16"/>
      <color theme="1"/>
      <name val="Trebuchet MS Bold Italic"/>
    </font>
    <font>
      <i/>
      <sz val="12"/>
      <color rgb="FFF3A62F"/>
      <name val="Trebuchet MS Bold Italic"/>
    </font>
    <font>
      <b/>
      <sz val="12"/>
      <color theme="1"/>
      <name val="Trebuchet MS Bold Italic"/>
    </font>
    <font>
      <sz val="12"/>
      <color theme="1"/>
      <name val="Trebuchet MS Bold Italic"/>
    </font>
    <font>
      <i/>
      <sz val="11"/>
      <color theme="6"/>
      <name val="Trebuchet MS Bold Italic"/>
    </font>
    <font>
      <sz val="10"/>
      <color theme="5"/>
      <name val="Trebuchet MS Bold Italic"/>
    </font>
    <font>
      <sz val="11"/>
      <color theme="5"/>
      <name val="Trebuchet MS Bold Italic"/>
    </font>
    <font>
      <b/>
      <sz val="11"/>
      <color theme="5"/>
      <name val="Trebuchet MS Bold Italic"/>
    </font>
    <font>
      <i/>
      <sz val="11"/>
      <color theme="4"/>
      <name val="Trebuchet MS Bold Italic"/>
    </font>
    <font>
      <b/>
      <sz val="12"/>
      <color theme="4"/>
      <name val="Trebuchet MS Bold Italic"/>
    </font>
    <font>
      <b/>
      <sz val="20"/>
      <color theme="5"/>
      <name val="Georgia"/>
      <family val="1"/>
    </font>
    <font>
      <b/>
      <i/>
      <sz val="11"/>
      <color theme="4"/>
      <name val="Trebuchet MS"/>
      <family val="2"/>
    </font>
    <font>
      <b/>
      <i/>
      <sz val="11"/>
      <color theme="1"/>
      <name val="Trebuchet MS"/>
      <family val="2"/>
    </font>
    <font>
      <b/>
      <i/>
      <sz val="11"/>
      <color rgb="FF000000"/>
      <name val="Trebuchet MS"/>
      <family val="2"/>
    </font>
  </fonts>
  <fills count="21">
    <fill>
      <patternFill patternType="none"/>
    </fill>
    <fill>
      <patternFill patternType="gray125"/>
    </fill>
    <fill>
      <patternFill patternType="solid">
        <fgColor rgb="FFFFEB9C"/>
      </patternFill>
    </fill>
    <fill>
      <patternFill patternType="solid">
        <fgColor rgb="FFF2F2F2"/>
      </patternFill>
    </fill>
    <fill>
      <patternFill patternType="solid">
        <fgColor theme="0"/>
        <bgColor indexed="64"/>
      </patternFill>
    </fill>
    <fill>
      <patternFill patternType="solid">
        <fgColor theme="0"/>
        <bgColor rgb="FFD8D8D8"/>
      </patternFill>
    </fill>
    <fill>
      <patternFill patternType="solid">
        <fgColor theme="0"/>
        <bgColor rgb="FF8AA9E8"/>
      </patternFill>
    </fill>
    <fill>
      <patternFill patternType="solid">
        <fgColor rgb="FFFFFFFF"/>
        <bgColor rgb="FF000000"/>
      </patternFill>
    </fill>
    <fill>
      <patternFill patternType="solid">
        <fgColor theme="0"/>
        <bgColor rgb="FF000000"/>
      </patternFill>
    </fill>
    <fill>
      <patternFill patternType="solid">
        <fgColor rgb="FFBAD052"/>
        <bgColor indexed="64"/>
      </patternFill>
    </fill>
    <fill>
      <patternFill patternType="solid">
        <fgColor rgb="FFFAF5F3"/>
        <bgColor rgb="FFD8D8D8"/>
      </patternFill>
    </fill>
    <fill>
      <patternFill patternType="solid">
        <fgColor rgb="FFFAF5F3"/>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rgb="FF780030"/>
        <bgColor indexed="64"/>
      </patternFill>
    </fill>
    <fill>
      <patternFill patternType="solid">
        <fgColor theme="5"/>
        <bgColor rgb="FF7F7F7F"/>
      </patternFill>
    </fill>
    <fill>
      <patternFill patternType="solid">
        <fgColor theme="4"/>
        <bgColor rgb="FF000000"/>
      </patternFill>
    </fill>
    <fill>
      <patternFill patternType="solid">
        <fgColor theme="6"/>
        <bgColor rgb="FF000000"/>
      </patternFill>
    </fill>
  </fills>
  <borders count="3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499984740745262"/>
      </right>
      <top style="thin">
        <color theme="0" tint="-0.499984740745262"/>
      </top>
      <bottom style="thin">
        <color theme="0" tint="-0.499984740745262"/>
      </bottom>
      <diagonal/>
    </border>
  </borders>
  <cellStyleXfs count="11">
    <xf numFmtId="0" fontId="0" fillId="0" borderId="0"/>
    <xf numFmtId="0" fontId="8" fillId="0" borderId="0" applyNumberFormat="0" applyFill="0" applyBorder="0" applyAlignment="0" applyProtection="0"/>
    <xf numFmtId="0" fontId="9" fillId="3" borderId="3" applyNumberFormat="0" applyAlignment="0" applyProtection="0"/>
    <xf numFmtId="0" fontId="2" fillId="0" borderId="2"/>
    <xf numFmtId="43" fontId="2" fillId="0" borderId="2" applyFont="0" applyFill="0" applyBorder="0" applyAlignment="0" applyProtection="0"/>
    <xf numFmtId="9" fontId="2" fillId="0" borderId="2" applyFont="0" applyFill="0" applyBorder="0" applyAlignment="0" applyProtection="0"/>
    <xf numFmtId="0" fontId="11" fillId="0" borderId="2"/>
    <xf numFmtId="0" fontId="12" fillId="2" borderId="2" applyNumberFormat="0" applyBorder="0" applyAlignment="0" applyProtection="0"/>
    <xf numFmtId="164" fontId="13" fillId="0" borderId="2"/>
    <xf numFmtId="0" fontId="11" fillId="0" borderId="2"/>
    <xf numFmtId="44" fontId="18" fillId="0" borderId="0" applyFont="0" applyFill="0" applyBorder="0" applyAlignment="0" applyProtection="0"/>
  </cellStyleXfs>
  <cellXfs count="207">
    <xf numFmtId="0" fontId="0" fillId="0" borderId="0" xfId="0"/>
    <xf numFmtId="0" fontId="3" fillId="4" borderId="0" xfId="0" applyFont="1" applyFill="1"/>
    <xf numFmtId="0" fontId="2" fillId="4" borderId="2" xfId="3" applyFill="1"/>
    <xf numFmtId="0" fontId="0" fillId="4" borderId="0" xfId="0" applyFill="1"/>
    <xf numFmtId="0" fontId="6" fillId="4" borderId="0" xfId="0" applyFont="1" applyFill="1"/>
    <xf numFmtId="0" fontId="1" fillId="4" borderId="0" xfId="0" applyFont="1" applyFill="1"/>
    <xf numFmtId="0" fontId="4" fillId="4" borderId="2" xfId="0" applyFont="1" applyFill="1" applyBorder="1" applyAlignment="1">
      <alignment horizontal="center"/>
    </xf>
    <xf numFmtId="14" fontId="2" fillId="4" borderId="2" xfId="3" applyNumberFormat="1" applyFill="1" applyAlignment="1">
      <alignment horizontal="left"/>
    </xf>
    <xf numFmtId="0" fontId="2" fillId="4" borderId="2" xfId="3" applyFill="1" applyAlignment="1">
      <alignment horizontal="left"/>
    </xf>
    <xf numFmtId="0" fontId="15" fillId="4" borderId="2" xfId="0" applyFont="1" applyFill="1" applyBorder="1" applyAlignment="1">
      <alignment horizontal="left"/>
    </xf>
    <xf numFmtId="0" fontId="5" fillId="4" borderId="2" xfId="0" applyFont="1" applyFill="1" applyBorder="1" applyAlignment="1">
      <alignment horizontal="center"/>
    </xf>
    <xf numFmtId="0" fontId="1" fillId="4" borderId="2" xfId="3" applyFont="1" applyFill="1"/>
    <xf numFmtId="0" fontId="15" fillId="4" borderId="0" xfId="0" applyFont="1" applyFill="1" applyAlignment="1">
      <alignment horizontal="left"/>
    </xf>
    <xf numFmtId="0" fontId="10" fillId="4" borderId="2" xfId="3" applyFont="1" applyFill="1"/>
    <xf numFmtId="0" fontId="5" fillId="4" borderId="0" xfId="0" applyFont="1" applyFill="1"/>
    <xf numFmtId="0" fontId="4" fillId="4" borderId="0" xfId="0" applyFont="1" applyFill="1"/>
    <xf numFmtId="0" fontId="7" fillId="4" borderId="0" xfId="0" applyFont="1" applyFill="1" applyAlignment="1">
      <alignment horizontal="center"/>
    </xf>
    <xf numFmtId="0" fontId="14" fillId="4" borderId="0" xfId="0" applyFont="1" applyFill="1"/>
    <xf numFmtId="0" fontId="1" fillId="4" borderId="2" xfId="3" applyFont="1" applyFill="1" applyAlignment="1">
      <alignment horizontal="left"/>
    </xf>
    <xf numFmtId="0" fontId="5" fillId="0" borderId="0" xfId="0" applyFont="1"/>
    <xf numFmtId="0" fontId="16" fillId="7" borderId="2" xfId="0" applyFont="1" applyFill="1" applyBorder="1"/>
    <xf numFmtId="0" fontId="20" fillId="4" borderId="2" xfId="3" applyFont="1" applyFill="1"/>
    <xf numFmtId="0" fontId="5" fillId="4" borderId="0" xfId="0" applyFont="1" applyFill="1" applyAlignment="1">
      <alignment vertical="top"/>
    </xf>
    <xf numFmtId="0" fontId="19" fillId="4" borderId="0" xfId="0" applyFont="1" applyFill="1" applyAlignment="1">
      <alignment vertical="top"/>
    </xf>
    <xf numFmtId="0" fontId="0" fillId="4" borderId="0" xfId="0" applyFill="1" applyAlignment="1">
      <alignment vertical="top"/>
    </xf>
    <xf numFmtId="0" fontId="2" fillId="0" borderId="2" xfId="3" applyAlignment="1">
      <alignment horizontal="left"/>
    </xf>
    <xf numFmtId="0" fontId="2" fillId="15" borderId="2" xfId="3" applyFill="1"/>
    <xf numFmtId="0" fontId="10" fillId="16" borderId="2" xfId="3" applyFont="1" applyFill="1"/>
    <xf numFmtId="0" fontId="2" fillId="16" borderId="2" xfId="3" applyFill="1"/>
    <xf numFmtId="0" fontId="10" fillId="12" borderId="2" xfId="3" applyFont="1" applyFill="1"/>
    <xf numFmtId="0" fontId="2" fillId="12" borderId="2" xfId="3" applyFill="1"/>
    <xf numFmtId="0" fontId="21" fillId="4" borderId="0" xfId="0" applyFont="1" applyFill="1"/>
    <xf numFmtId="0" fontId="22" fillId="4" borderId="0" xfId="0" applyFont="1" applyFill="1"/>
    <xf numFmtId="0" fontId="23" fillId="4" borderId="2" xfId="3" applyFont="1" applyFill="1"/>
    <xf numFmtId="0" fontId="24" fillId="4" borderId="2" xfId="0" applyFont="1" applyFill="1" applyBorder="1" applyAlignment="1">
      <alignment horizontal="center"/>
    </xf>
    <xf numFmtId="14" fontId="23" fillId="4" borderId="2" xfId="3" applyNumberFormat="1" applyFont="1" applyFill="1" applyAlignment="1">
      <alignment horizontal="left"/>
    </xf>
    <xf numFmtId="0" fontId="23" fillId="4" borderId="2" xfId="3" applyFont="1" applyFill="1" applyAlignment="1">
      <alignment horizontal="left"/>
    </xf>
    <xf numFmtId="166" fontId="25" fillId="14" borderId="4" xfId="1" applyNumberFormat="1" applyFont="1" applyFill="1" applyBorder="1" applyAlignment="1"/>
    <xf numFmtId="0" fontId="24" fillId="14" borderId="4" xfId="0" applyFont="1" applyFill="1" applyBorder="1" applyAlignment="1">
      <alignment horizontal="center"/>
    </xf>
    <xf numFmtId="0" fontId="23" fillId="4" borderId="4" xfId="0" applyFont="1" applyFill="1" applyBorder="1"/>
    <xf numFmtId="0" fontId="24" fillId="4" borderId="1" xfId="0" applyFont="1" applyFill="1" applyBorder="1" applyAlignment="1">
      <alignment horizontal="center"/>
    </xf>
    <xf numFmtId="0" fontId="28" fillId="10" borderId="4" xfId="0" applyFont="1" applyFill="1" applyBorder="1" applyAlignment="1">
      <alignment horizontal="center"/>
    </xf>
    <xf numFmtId="0" fontId="23" fillId="11" borderId="4" xfId="3" applyFont="1" applyFill="1" applyBorder="1"/>
    <xf numFmtId="0" fontId="29" fillId="4" borderId="0" xfId="0" applyFont="1" applyFill="1" applyAlignment="1">
      <alignment vertical="top"/>
    </xf>
    <xf numFmtId="0" fontId="31" fillId="4" borderId="0" xfId="0" applyFont="1" applyFill="1"/>
    <xf numFmtId="0" fontId="31" fillId="0" borderId="4" xfId="3" applyFont="1" applyBorder="1" applyAlignment="1">
      <alignment horizontal="center" vertical="center" wrapText="1"/>
    </xf>
    <xf numFmtId="0" fontId="32" fillId="4" borderId="0" xfId="0" applyFont="1" applyFill="1"/>
    <xf numFmtId="0" fontId="33" fillId="4" borderId="0" xfId="0" applyFont="1" applyFill="1"/>
    <xf numFmtId="0" fontId="34" fillId="4" borderId="0" xfId="0" applyFont="1" applyFill="1"/>
    <xf numFmtId="44" fontId="23" fillId="14" borderId="4" xfId="10" applyFont="1" applyFill="1" applyBorder="1"/>
    <xf numFmtId="0" fontId="35" fillId="4" borderId="4" xfId="0" applyFont="1" applyFill="1" applyBorder="1" applyAlignment="1">
      <alignment horizontal="right"/>
    </xf>
    <xf numFmtId="0" fontId="24" fillId="4" borderId="4" xfId="0" applyFont="1" applyFill="1" applyBorder="1"/>
    <xf numFmtId="0" fontId="37" fillId="12" borderId="4" xfId="0" applyFont="1" applyFill="1" applyBorder="1" applyAlignment="1">
      <alignment horizontal="center"/>
    </xf>
    <xf numFmtId="0" fontId="37" fillId="12" borderId="4" xfId="3" applyFont="1" applyFill="1" applyBorder="1" applyAlignment="1">
      <alignment horizontal="center" vertical="center"/>
    </xf>
    <xf numFmtId="0" fontId="38" fillId="12" borderId="4" xfId="3" applyFont="1" applyFill="1" applyBorder="1" applyAlignment="1">
      <alignment horizontal="center" vertical="center"/>
    </xf>
    <xf numFmtId="0" fontId="38" fillId="12" borderId="4" xfId="3" applyFont="1" applyFill="1" applyBorder="1" applyAlignment="1">
      <alignment horizontal="center" vertical="center" wrapText="1"/>
    </xf>
    <xf numFmtId="0" fontId="38" fillId="12" borderId="4" xfId="3" applyFont="1" applyFill="1" applyBorder="1"/>
    <xf numFmtId="0" fontId="23" fillId="4" borderId="0" xfId="0" applyFont="1" applyFill="1"/>
    <xf numFmtId="0" fontId="40" fillId="7" borderId="2" xfId="0" applyFont="1" applyFill="1" applyBorder="1" applyAlignment="1">
      <alignment horizontal="center"/>
    </xf>
    <xf numFmtId="14" fontId="41" fillId="7" borderId="2" xfId="0" applyNumberFormat="1" applyFont="1" applyFill="1" applyBorder="1" applyAlignment="1">
      <alignment horizontal="left"/>
    </xf>
    <xf numFmtId="0" fontId="33" fillId="7" borderId="2" xfId="0" applyFont="1" applyFill="1" applyBorder="1"/>
    <xf numFmtId="0" fontId="23" fillId="11" borderId="1" xfId="0" applyFont="1" applyFill="1" applyBorder="1" applyAlignment="1">
      <alignment horizontal="right"/>
    </xf>
    <xf numFmtId="0" fontId="23" fillId="14" borderId="1" xfId="0" applyFont="1" applyFill="1" applyBorder="1" applyAlignment="1">
      <alignment horizontal="right"/>
    </xf>
    <xf numFmtId="0" fontId="37" fillId="12" borderId="1" xfId="0" applyFont="1" applyFill="1" applyBorder="1" applyAlignment="1">
      <alignment horizontal="center"/>
    </xf>
    <xf numFmtId="0" fontId="37" fillId="12" borderId="6" xfId="0" applyFont="1" applyFill="1" applyBorder="1" applyAlignment="1">
      <alignment horizontal="center"/>
    </xf>
    <xf numFmtId="0" fontId="38" fillId="12" borderId="1" xfId="0" applyFont="1" applyFill="1" applyBorder="1" applyAlignment="1">
      <alignment horizontal="center"/>
    </xf>
    <xf numFmtId="0" fontId="37" fillId="17" borderId="1" xfId="0" applyFont="1" applyFill="1" applyBorder="1" applyAlignment="1">
      <alignment horizontal="center"/>
    </xf>
    <xf numFmtId="0" fontId="37" fillId="17" borderId="6" xfId="0" applyFont="1" applyFill="1" applyBorder="1" applyAlignment="1">
      <alignment horizontal="center"/>
    </xf>
    <xf numFmtId="0" fontId="38" fillId="17" borderId="6" xfId="0" applyFont="1" applyFill="1" applyBorder="1" applyAlignment="1">
      <alignment horizontal="center"/>
    </xf>
    <xf numFmtId="0" fontId="38" fillId="17" borderId="1" xfId="0" applyFont="1" applyFill="1" applyBorder="1" applyAlignment="1">
      <alignment horizontal="center"/>
    </xf>
    <xf numFmtId="0" fontId="42" fillId="4" borderId="0" xfId="0" applyFont="1" applyFill="1" applyAlignment="1">
      <alignment horizontal="left"/>
    </xf>
    <xf numFmtId="0" fontId="23" fillId="4" borderId="2" xfId="0" applyFont="1" applyFill="1" applyBorder="1" applyAlignment="1">
      <alignment horizontal="center"/>
    </xf>
    <xf numFmtId="0" fontId="28" fillId="5" borderId="2" xfId="0" applyFont="1" applyFill="1" applyBorder="1" applyAlignment="1">
      <alignment horizontal="center"/>
    </xf>
    <xf numFmtId="0" fontId="23" fillId="6" borderId="2" xfId="0" applyFont="1" applyFill="1" applyBorder="1"/>
    <xf numFmtId="0" fontId="23" fillId="4" borderId="2" xfId="0" applyFont="1" applyFill="1" applyBorder="1" applyAlignment="1">
      <alignment horizontal="right"/>
    </xf>
    <xf numFmtId="0" fontId="43" fillId="4" borderId="0" xfId="0" applyFont="1" applyFill="1" applyAlignment="1">
      <alignment horizontal="right"/>
    </xf>
    <xf numFmtId="0" fontId="38" fillId="12" borderId="1" xfId="0" applyFont="1" applyFill="1" applyBorder="1" applyAlignment="1">
      <alignment horizontal="center" wrapText="1"/>
    </xf>
    <xf numFmtId="0" fontId="40" fillId="8" borderId="2" xfId="0" applyFont="1" applyFill="1" applyBorder="1" applyAlignment="1">
      <alignment horizontal="center"/>
    </xf>
    <xf numFmtId="0" fontId="33" fillId="8" borderId="2" xfId="0" applyFont="1" applyFill="1" applyBorder="1"/>
    <xf numFmtId="44" fontId="25" fillId="14" borderId="4" xfId="10" applyFont="1" applyFill="1" applyBorder="1" applyAlignment="1"/>
    <xf numFmtId="44" fontId="23" fillId="14" borderId="1" xfId="10" applyFont="1" applyFill="1" applyBorder="1" applyAlignment="1">
      <alignment horizontal="right"/>
    </xf>
    <xf numFmtId="0" fontId="38" fillId="12" borderId="7" xfId="0" applyFont="1" applyFill="1" applyBorder="1" applyAlignment="1">
      <alignment horizontal="center"/>
    </xf>
    <xf numFmtId="0" fontId="38" fillId="12" borderId="6" xfId="0" applyFont="1" applyFill="1" applyBorder="1" applyAlignment="1">
      <alignment horizontal="center"/>
    </xf>
    <xf numFmtId="0" fontId="38" fillId="12" borderId="4" xfId="0" applyFont="1" applyFill="1" applyBorder="1" applyAlignment="1">
      <alignment horizontal="center"/>
    </xf>
    <xf numFmtId="0" fontId="38" fillId="12" borderId="12" xfId="0" applyFont="1" applyFill="1" applyBorder="1" applyAlignment="1">
      <alignment horizontal="center"/>
    </xf>
    <xf numFmtId="0" fontId="38" fillId="12" borderId="11" xfId="0" applyFont="1" applyFill="1" applyBorder="1" applyAlignment="1">
      <alignment horizontal="center"/>
    </xf>
    <xf numFmtId="0" fontId="44" fillId="8" borderId="2" xfId="0" applyFont="1" applyFill="1" applyBorder="1"/>
    <xf numFmtId="0" fontId="44" fillId="4" borderId="0" xfId="0" applyFont="1" applyFill="1"/>
    <xf numFmtId="0" fontId="24" fillId="0" borderId="4" xfId="0" applyFont="1" applyBorder="1"/>
    <xf numFmtId="0" fontId="23" fillId="0" borderId="4" xfId="0" applyFont="1" applyBorder="1"/>
    <xf numFmtId="0" fontId="24" fillId="4" borderId="7" xfId="0" applyFont="1" applyFill="1" applyBorder="1" applyAlignment="1">
      <alignment horizontal="center"/>
    </xf>
    <xf numFmtId="0" fontId="23" fillId="14" borderId="4" xfId="0" applyFont="1" applyFill="1" applyBorder="1"/>
    <xf numFmtId="0" fontId="45" fillId="4" borderId="4" xfId="0" applyFont="1" applyFill="1" applyBorder="1" applyAlignment="1">
      <alignment horizontal="right"/>
    </xf>
    <xf numFmtId="0" fontId="37" fillId="16" borderId="4" xfId="0" applyFont="1" applyFill="1" applyBorder="1"/>
    <xf numFmtId="0" fontId="38" fillId="16" borderId="4" xfId="0" applyFont="1" applyFill="1" applyBorder="1" applyAlignment="1">
      <alignment wrapText="1"/>
    </xf>
    <xf numFmtId="0" fontId="38" fillId="16" borderId="4" xfId="0" applyFont="1" applyFill="1" applyBorder="1"/>
    <xf numFmtId="0" fontId="23" fillId="11" borderId="4" xfId="0" applyFont="1" applyFill="1" applyBorder="1" applyAlignment="1">
      <alignment horizontal="right"/>
    </xf>
    <xf numFmtId="0" fontId="46" fillId="4" borderId="0" xfId="0" applyFont="1" applyFill="1"/>
    <xf numFmtId="0" fontId="27" fillId="4" borderId="0" xfId="0" applyFont="1" applyFill="1" applyAlignment="1">
      <alignment horizontal="right"/>
    </xf>
    <xf numFmtId="0" fontId="47" fillId="4" borderId="0" xfId="0" applyFont="1" applyFill="1" applyAlignment="1">
      <alignment horizontal="right"/>
    </xf>
    <xf numFmtId="4" fontId="25" fillId="9" borderId="5" xfId="4" applyNumberFormat="1" applyFont="1" applyFill="1" applyBorder="1" applyAlignment="1"/>
    <xf numFmtId="0" fontId="23" fillId="9" borderId="1" xfId="0" applyFont="1" applyFill="1" applyBorder="1" applyAlignment="1">
      <alignment horizontal="center"/>
    </xf>
    <xf numFmtId="0" fontId="23" fillId="4" borderId="2" xfId="3" applyFont="1" applyFill="1" applyAlignment="1">
      <alignment horizontal="left" vertical="center"/>
    </xf>
    <xf numFmtId="0" fontId="23" fillId="4" borderId="2" xfId="3" applyFont="1" applyFill="1" applyAlignment="1">
      <alignment vertical="center"/>
    </xf>
    <xf numFmtId="0" fontId="38" fillId="19" borderId="4" xfId="9" applyFont="1" applyFill="1" applyBorder="1" applyAlignment="1">
      <alignment horizontal="center"/>
    </xf>
    <xf numFmtId="4" fontId="38" fillId="12" borderId="30" xfId="4" applyNumberFormat="1" applyFont="1" applyFill="1" applyBorder="1" applyAlignment="1"/>
    <xf numFmtId="4" fontId="38" fillId="12" borderId="5" xfId="4" applyNumberFormat="1" applyFont="1" applyFill="1" applyBorder="1" applyAlignment="1"/>
    <xf numFmtId="0" fontId="38" fillId="12" borderId="5" xfId="2" applyFont="1" applyFill="1" applyBorder="1" applyAlignment="1"/>
    <xf numFmtId="0" fontId="38" fillId="16" borderId="4" xfId="3" applyFont="1" applyFill="1" applyBorder="1" applyAlignment="1">
      <alignment horizontal="center" vertical="center"/>
    </xf>
    <xf numFmtId="4" fontId="38" fillId="16" borderId="5" xfId="4" applyNumberFormat="1" applyFont="1" applyFill="1" applyBorder="1" applyAlignment="1"/>
    <xf numFmtId="0" fontId="38" fillId="12" borderId="4" xfId="0" applyFont="1" applyFill="1" applyBorder="1" applyAlignment="1">
      <alignment horizontal="center" vertical="center"/>
    </xf>
    <xf numFmtId="0" fontId="38" fillId="16" borderId="6" xfId="0" applyFont="1" applyFill="1" applyBorder="1" applyAlignment="1">
      <alignment horizontal="center"/>
    </xf>
    <xf numFmtId="0" fontId="38" fillId="16" borderId="1" xfId="0" applyFont="1" applyFill="1" applyBorder="1" applyAlignment="1">
      <alignment horizontal="center"/>
    </xf>
    <xf numFmtId="0" fontId="38" fillId="16" borderId="7" xfId="0" applyFont="1" applyFill="1" applyBorder="1" applyAlignment="1">
      <alignment horizontal="center"/>
    </xf>
    <xf numFmtId="0" fontId="38" fillId="16" borderId="4" xfId="0" applyFont="1" applyFill="1" applyBorder="1" applyAlignment="1">
      <alignment horizontal="center"/>
    </xf>
    <xf numFmtId="0" fontId="38" fillId="16" borderId="12" xfId="0" applyFont="1" applyFill="1" applyBorder="1" applyAlignment="1">
      <alignment horizontal="center"/>
    </xf>
    <xf numFmtId="0" fontId="38" fillId="16" borderId="11" xfId="0" applyFont="1" applyFill="1" applyBorder="1" applyAlignment="1">
      <alignment horizontal="center"/>
    </xf>
    <xf numFmtId="0" fontId="24" fillId="14" borderId="4" xfId="0" applyFont="1" applyFill="1" applyBorder="1"/>
    <xf numFmtId="0" fontId="23" fillId="14" borderId="4" xfId="0" applyFont="1" applyFill="1" applyBorder="1" applyAlignment="1">
      <alignment horizontal="left"/>
    </xf>
    <xf numFmtId="0" fontId="23" fillId="4" borderId="2" xfId="3" applyFont="1" applyFill="1" applyProtection="1">
      <protection locked="0"/>
    </xf>
    <xf numFmtId="0" fontId="23" fillId="4" borderId="0" xfId="0" applyFont="1" applyFill="1" applyProtection="1">
      <protection locked="0"/>
    </xf>
    <xf numFmtId="0" fontId="23" fillId="0" borderId="2" xfId="3" applyFont="1" applyProtection="1">
      <protection locked="0"/>
    </xf>
    <xf numFmtId="0" fontId="48" fillId="0" borderId="2" xfId="3" applyFont="1" applyProtection="1">
      <protection locked="0"/>
    </xf>
    <xf numFmtId="0" fontId="36" fillId="0" borderId="2" xfId="3" applyFont="1" applyProtection="1">
      <protection locked="0"/>
    </xf>
    <xf numFmtId="0" fontId="25" fillId="0" borderId="0" xfId="0" applyFont="1" applyProtection="1">
      <protection locked="0"/>
    </xf>
    <xf numFmtId="0" fontId="25" fillId="0" borderId="2" xfId="3" applyFont="1" applyProtection="1">
      <protection locked="0"/>
    </xf>
    <xf numFmtId="0" fontId="48" fillId="0" borderId="0" xfId="0" applyFont="1" applyProtection="1">
      <protection locked="0"/>
    </xf>
    <xf numFmtId="0" fontId="22" fillId="4" borderId="0" xfId="0" applyFont="1" applyFill="1" applyProtection="1">
      <protection locked="0"/>
    </xf>
    <xf numFmtId="0" fontId="23" fillId="4" borderId="2" xfId="0" applyFont="1" applyFill="1" applyBorder="1" applyProtection="1">
      <protection locked="0"/>
    </xf>
    <xf numFmtId="0" fontId="49" fillId="4" borderId="2" xfId="0" applyFont="1" applyFill="1" applyBorder="1" applyProtection="1">
      <protection locked="0"/>
    </xf>
    <xf numFmtId="165" fontId="50" fillId="4" borderId="2" xfId="3" applyNumberFormat="1" applyFont="1" applyFill="1" applyAlignment="1" applyProtection="1">
      <alignment horizontal="left"/>
      <protection locked="0"/>
    </xf>
    <xf numFmtId="0" fontId="23" fillId="0" borderId="0" xfId="0" applyFont="1" applyProtection="1">
      <protection locked="0"/>
    </xf>
    <xf numFmtId="0" fontId="51" fillId="4" borderId="2" xfId="0" applyFont="1" applyFill="1" applyBorder="1" applyProtection="1">
      <protection locked="0"/>
    </xf>
    <xf numFmtId="165" fontId="52" fillId="4" borderId="2" xfId="3" applyNumberFormat="1" applyFont="1" applyFill="1" applyAlignment="1" applyProtection="1">
      <alignment horizontal="left"/>
      <protection locked="0"/>
    </xf>
    <xf numFmtId="0" fontId="53" fillId="4" borderId="2" xfId="3" applyFont="1" applyFill="1" applyProtection="1">
      <protection locked="0"/>
    </xf>
    <xf numFmtId="0" fontId="34" fillId="4" borderId="2" xfId="0" applyFont="1" applyFill="1" applyBorder="1" applyProtection="1">
      <protection locked="0"/>
    </xf>
    <xf numFmtId="0" fontId="23" fillId="0" borderId="2" xfId="0" applyFont="1" applyBorder="1" applyProtection="1">
      <protection locked="0"/>
    </xf>
    <xf numFmtId="0" fontId="25" fillId="4" borderId="2" xfId="3" applyFont="1" applyFill="1" applyProtection="1">
      <protection locked="0"/>
    </xf>
    <xf numFmtId="0" fontId="26" fillId="4" borderId="0" xfId="0" applyFont="1" applyFill="1" applyProtection="1">
      <protection locked="0"/>
    </xf>
    <xf numFmtId="0" fontId="38" fillId="16" borderId="27" xfId="0" applyFont="1" applyFill="1" applyBorder="1" applyAlignment="1" applyProtection="1">
      <alignment horizontal="center"/>
      <protection locked="0"/>
    </xf>
    <xf numFmtId="0" fontId="38" fillId="16" borderId="28" xfId="0" applyFont="1" applyFill="1" applyBorder="1" applyAlignment="1" applyProtection="1">
      <alignment horizontal="center"/>
      <protection locked="0"/>
    </xf>
    <xf numFmtId="0" fontId="38" fillId="16" borderId="29" xfId="0" applyFont="1" applyFill="1" applyBorder="1" applyAlignment="1" applyProtection="1">
      <alignment horizontal="center"/>
      <protection locked="0"/>
    </xf>
    <xf numFmtId="166" fontId="38" fillId="12" borderId="17" xfId="0" applyNumberFormat="1" applyFont="1" applyFill="1" applyBorder="1" applyAlignment="1" applyProtection="1">
      <alignment horizontal="center"/>
      <protection hidden="1"/>
    </xf>
    <xf numFmtId="0" fontId="38" fillId="12" borderId="18" xfId="0" applyFont="1" applyFill="1" applyBorder="1" applyAlignment="1" applyProtection="1">
      <alignment horizontal="center"/>
      <protection hidden="1"/>
    </xf>
    <xf numFmtId="166" fontId="54" fillId="12" borderId="19" xfId="0" applyNumberFormat="1" applyFont="1" applyFill="1" applyBorder="1" applyAlignment="1" applyProtection="1">
      <alignment horizontal="center"/>
      <protection hidden="1"/>
    </xf>
    <xf numFmtId="166" fontId="38" fillId="12" borderId="13" xfId="0" applyNumberFormat="1" applyFont="1" applyFill="1" applyBorder="1" applyAlignment="1" applyProtection="1">
      <alignment horizontal="center"/>
      <protection hidden="1"/>
    </xf>
    <xf numFmtId="0" fontId="38" fillId="12" borderId="4" xfId="0" applyFont="1" applyFill="1" applyBorder="1" applyAlignment="1" applyProtection="1">
      <alignment horizontal="center"/>
      <protection hidden="1"/>
    </xf>
    <xf numFmtId="166" fontId="54" fillId="12" borderId="20" xfId="0" applyNumberFormat="1" applyFont="1" applyFill="1" applyBorder="1" applyAlignment="1" applyProtection="1">
      <alignment horizontal="center"/>
      <protection hidden="1"/>
    </xf>
    <xf numFmtId="166" fontId="38" fillId="12" borderId="14" xfId="0" applyNumberFormat="1" applyFont="1" applyFill="1" applyBorder="1" applyAlignment="1" applyProtection="1">
      <alignment horizontal="center"/>
      <protection hidden="1"/>
    </xf>
    <xf numFmtId="0" fontId="38" fillId="12" borderId="21" xfId="0" applyFont="1" applyFill="1" applyBorder="1" applyAlignment="1" applyProtection="1">
      <alignment horizontal="center"/>
      <protection hidden="1"/>
    </xf>
    <xf numFmtId="166" fontId="54" fillId="12" borderId="22" xfId="0" applyNumberFormat="1" applyFont="1" applyFill="1" applyBorder="1" applyAlignment="1" applyProtection="1">
      <alignment horizontal="center"/>
      <protection hidden="1"/>
    </xf>
    <xf numFmtId="0" fontId="55" fillId="20" borderId="17" xfId="9" applyFont="1" applyFill="1" applyBorder="1" applyAlignment="1" applyProtection="1">
      <alignment horizontal="center"/>
      <protection locked="0"/>
    </xf>
    <xf numFmtId="0" fontId="55" fillId="20" borderId="18" xfId="9" applyFont="1" applyFill="1" applyBorder="1" applyAlignment="1" applyProtection="1">
      <alignment horizontal="center"/>
      <protection locked="0"/>
    </xf>
    <xf numFmtId="0" fontId="56" fillId="14" borderId="18" xfId="0" applyFont="1" applyFill="1" applyBorder="1" applyAlignment="1" applyProtection="1">
      <alignment horizontal="center"/>
      <protection locked="0"/>
    </xf>
    <xf numFmtId="0" fontId="56" fillId="14" borderId="18" xfId="0" applyFont="1" applyFill="1" applyBorder="1" applyAlignment="1" applyProtection="1">
      <alignment horizontal="center" wrapText="1"/>
      <protection locked="0"/>
    </xf>
    <xf numFmtId="0" fontId="55" fillId="20" borderId="19" xfId="9" applyFont="1" applyFill="1" applyBorder="1" applyAlignment="1" applyProtection="1">
      <alignment horizontal="center"/>
      <protection locked="0"/>
    </xf>
    <xf numFmtId="0" fontId="55" fillId="20" borderId="13" xfId="9" applyFont="1" applyFill="1" applyBorder="1" applyAlignment="1" applyProtection="1">
      <alignment horizontal="center"/>
      <protection locked="0"/>
    </xf>
    <xf numFmtId="0" fontId="55" fillId="20" borderId="4" xfId="9" applyFont="1" applyFill="1" applyBorder="1" applyAlignment="1" applyProtection="1">
      <alignment horizontal="center"/>
      <protection locked="0"/>
    </xf>
    <xf numFmtId="0" fontId="56" fillId="14" borderId="4" xfId="0" applyFont="1" applyFill="1" applyBorder="1" applyAlignment="1" applyProtection="1">
      <alignment horizontal="center"/>
      <protection locked="0"/>
    </xf>
    <xf numFmtId="0" fontId="55" fillId="20" borderId="20" xfId="9" applyFont="1" applyFill="1" applyBorder="1" applyAlignment="1" applyProtection="1">
      <alignment horizontal="center"/>
      <protection locked="0"/>
    </xf>
    <xf numFmtId="0" fontId="55" fillId="20" borderId="14" xfId="9" applyFont="1" applyFill="1" applyBorder="1" applyAlignment="1" applyProtection="1">
      <alignment horizontal="center"/>
      <protection locked="0"/>
    </xf>
    <xf numFmtId="0" fontId="55" fillId="20" borderId="21" xfId="9" applyFont="1" applyFill="1" applyBorder="1" applyAlignment="1" applyProtection="1">
      <alignment horizontal="center"/>
      <protection locked="0"/>
    </xf>
    <xf numFmtId="0" fontId="56" fillId="14" borderId="21" xfId="0" applyFont="1" applyFill="1" applyBorder="1" applyAlignment="1" applyProtection="1">
      <alignment horizontal="center"/>
      <protection locked="0"/>
    </xf>
    <xf numFmtId="0" fontId="55" fillId="20" borderId="22" xfId="9" applyFont="1" applyFill="1" applyBorder="1" applyAlignment="1" applyProtection="1">
      <alignment horizontal="center"/>
      <protection locked="0"/>
    </xf>
    <xf numFmtId="0" fontId="57" fillId="14" borderId="23" xfId="0" applyFont="1" applyFill="1" applyBorder="1" applyAlignment="1" applyProtection="1">
      <alignment horizontal="center"/>
      <protection locked="0"/>
    </xf>
    <xf numFmtId="0" fontId="57" fillId="14" borderId="24" xfId="0" applyFont="1" applyFill="1" applyBorder="1" applyAlignment="1" applyProtection="1">
      <alignment horizontal="center"/>
      <protection locked="0"/>
    </xf>
    <xf numFmtId="0" fontId="57" fillId="14" borderId="25" xfId="0" applyFont="1" applyFill="1" applyBorder="1" applyAlignment="1" applyProtection="1">
      <alignment horizontal="center"/>
      <protection locked="0"/>
    </xf>
    <xf numFmtId="0" fontId="57" fillId="14" borderId="10" xfId="0" applyFont="1" applyFill="1" applyBorder="1" applyAlignment="1" applyProtection="1">
      <alignment horizontal="center"/>
      <protection locked="0"/>
    </xf>
    <xf numFmtId="0" fontId="57" fillId="14" borderId="26" xfId="0" applyFont="1" applyFill="1" applyBorder="1" applyAlignment="1" applyProtection="1">
      <alignment horizontal="center"/>
      <protection locked="0"/>
    </xf>
    <xf numFmtId="0" fontId="58" fillId="4" borderId="2" xfId="0" applyFont="1" applyFill="1" applyBorder="1" applyProtection="1">
      <protection locked="0"/>
    </xf>
    <xf numFmtId="0" fontId="59" fillId="4" borderId="2" xfId="0" applyFont="1" applyFill="1" applyBorder="1" applyProtection="1">
      <protection locked="0"/>
    </xf>
    <xf numFmtId="0" fontId="23" fillId="0" borderId="0" xfId="0" applyFont="1"/>
    <xf numFmtId="0" fontId="27" fillId="0" borderId="0" xfId="0" applyFont="1"/>
    <xf numFmtId="0" fontId="23" fillId="0" borderId="2" xfId="0" applyFont="1" applyBorder="1"/>
    <xf numFmtId="0" fontId="24" fillId="0" borderId="2" xfId="0" applyFont="1" applyBorder="1" applyAlignment="1">
      <alignment horizontal="center"/>
    </xf>
    <xf numFmtId="0" fontId="24" fillId="0" borderId="2" xfId="0" applyFont="1" applyBorder="1"/>
    <xf numFmtId="14" fontId="23" fillId="0" borderId="2" xfId="0" applyNumberFormat="1" applyFont="1" applyBorder="1"/>
    <xf numFmtId="0" fontId="57" fillId="14" borderId="1" xfId="0" applyFont="1" applyFill="1" applyBorder="1"/>
    <xf numFmtId="0" fontId="57" fillId="14" borderId="6" xfId="0" applyFont="1" applyFill="1" applyBorder="1"/>
    <xf numFmtId="0" fontId="57" fillId="14" borderId="4" xfId="0" applyFont="1" applyFill="1" applyBorder="1"/>
    <xf numFmtId="0" fontId="56" fillId="14" borderId="1" xfId="0" applyFont="1" applyFill="1" applyBorder="1"/>
    <xf numFmtId="14" fontId="56" fillId="14" borderId="6" xfId="0" applyNumberFormat="1" applyFont="1" applyFill="1" applyBorder="1"/>
    <xf numFmtId="0" fontId="56" fillId="14" borderId="4" xfId="0" applyFont="1" applyFill="1" applyBorder="1"/>
    <xf numFmtId="0" fontId="56" fillId="14" borderId="7" xfId="0" applyFont="1" applyFill="1" applyBorder="1"/>
    <xf numFmtId="14" fontId="56" fillId="14" borderId="8" xfId="0" applyNumberFormat="1" applyFont="1" applyFill="1" applyBorder="1"/>
    <xf numFmtId="14" fontId="56" fillId="14" borderId="9" xfId="0" applyNumberFormat="1" applyFont="1" applyFill="1" applyBorder="1"/>
    <xf numFmtId="0" fontId="56" fillId="14" borderId="4" xfId="0" applyFont="1" applyFill="1" applyBorder="1" applyAlignment="1">
      <alignment wrapText="1"/>
    </xf>
    <xf numFmtId="0" fontId="60" fillId="0" borderId="0" xfId="0" applyFont="1"/>
    <xf numFmtId="0" fontId="33" fillId="0" borderId="0" xfId="0" applyFont="1"/>
    <xf numFmtId="0" fontId="56" fillId="0" borderId="0" xfId="0" applyFont="1"/>
    <xf numFmtId="0" fontId="38" fillId="18" borderId="4" xfId="0" applyFont="1" applyFill="1" applyBorder="1"/>
    <xf numFmtId="0" fontId="38" fillId="12" borderId="4" xfId="1" applyFont="1" applyFill="1" applyBorder="1"/>
    <xf numFmtId="0" fontId="38" fillId="12" borderId="4" xfId="1" applyFont="1" applyFill="1" applyBorder="1" applyAlignment="1"/>
    <xf numFmtId="0" fontId="23" fillId="4" borderId="15" xfId="0" applyFont="1" applyFill="1" applyBorder="1"/>
    <xf numFmtId="0" fontId="38" fillId="12" borderId="9" xfId="1" applyFont="1" applyFill="1" applyBorder="1" applyAlignment="1"/>
    <xf numFmtId="0" fontId="38" fillId="13" borderId="9" xfId="1" applyFont="1" applyFill="1" applyBorder="1" applyAlignment="1"/>
    <xf numFmtId="0" fontId="38" fillId="16" borderId="9" xfId="1" applyFont="1" applyFill="1" applyBorder="1" applyAlignment="1"/>
    <xf numFmtId="0" fontId="23" fillId="4" borderId="16" xfId="0" applyFont="1" applyFill="1" applyBorder="1"/>
    <xf numFmtId="0" fontId="38" fillId="15" borderId="4" xfId="1" applyFont="1" applyFill="1" applyBorder="1" applyAlignment="1"/>
    <xf numFmtId="0" fontId="61" fillId="4" borderId="0" xfId="0" applyFont="1" applyFill="1"/>
    <xf numFmtId="0" fontId="62" fillId="4" borderId="2" xfId="3" applyFont="1" applyFill="1"/>
    <xf numFmtId="0" fontId="63" fillId="7" borderId="2" xfId="0" applyFont="1" applyFill="1" applyBorder="1" applyAlignment="1">
      <alignment horizontal="center"/>
    </xf>
    <xf numFmtId="0" fontId="61" fillId="7" borderId="2" xfId="0" applyFont="1" applyFill="1" applyBorder="1"/>
    <xf numFmtId="0" fontId="62" fillId="4" borderId="2" xfId="0" applyFont="1" applyFill="1" applyBorder="1" applyAlignment="1">
      <alignment horizontal="center"/>
    </xf>
    <xf numFmtId="14" fontId="63" fillId="7" borderId="2" xfId="0" applyNumberFormat="1" applyFont="1" applyFill="1" applyBorder="1" applyAlignment="1">
      <alignment horizontal="left"/>
    </xf>
    <xf numFmtId="0" fontId="62" fillId="4" borderId="2" xfId="3" applyFont="1" applyFill="1" applyAlignment="1">
      <alignment horizontal="left"/>
    </xf>
    <xf numFmtId="0" fontId="30" fillId="4" borderId="0" xfId="0" applyFont="1" applyFill="1" applyAlignment="1">
      <alignment horizontal="left"/>
    </xf>
  </cellXfs>
  <cellStyles count="11">
    <cellStyle name="Calculation" xfId="2" builtinId="22"/>
    <cellStyle name="Comma 2" xfId="4" xr:uid="{69C37961-C1A3-4F22-82A2-314D9E3573D4}"/>
    <cellStyle name="Currency" xfId="10" builtinId="4"/>
    <cellStyle name="Hyperlink" xfId="1" builtinId="8"/>
    <cellStyle name="Neutral 2" xfId="7" xr:uid="{56153FD0-C7BF-44D1-9C41-5DD82427BE83}"/>
    <cellStyle name="Normal" xfId="0" builtinId="0"/>
    <cellStyle name="Normal 12" xfId="9" xr:uid="{E9A41D3C-CC16-4B3F-87E9-D00512A44F2D}"/>
    <cellStyle name="Normal 2" xfId="3" xr:uid="{B2C74F3F-8778-435A-A43F-7F7DC0635D40}"/>
    <cellStyle name="Normal 2 2" xfId="6" xr:uid="{0F33A679-CE46-4DCF-8354-31CDD312EB02}"/>
    <cellStyle name="Normal1" xfId="8" xr:uid="{EB5C93FF-9629-4C85-BB1F-2642026DDAC5}"/>
    <cellStyle name="Percent 2" xfId="5" xr:uid="{F0D1E49D-9C55-49DD-9AAB-159754410D20}"/>
  </cellStyles>
  <dxfs count="0"/>
  <tableStyles count="0" defaultTableStyle="TableStyleMedium2" defaultPivotStyle="PivotStyleLight16"/>
  <colors>
    <mruColors>
      <color rgb="FF1B3673"/>
      <color rgb="FF780030"/>
      <color rgb="FFF2A62E"/>
      <color rgb="FF54B8E9"/>
      <color rgb="FFBAD052"/>
      <color rgb="FF09573D"/>
      <color rgb="FFFFF49A"/>
      <color rgb="FFFAF5F3"/>
      <color rgb="FFF3A62F"/>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https://ifvi.org/methodology/environmental-topic-methodology/greenhouse-gas-ghg-emissions-topic-methodology/" TargetMode="External"/></Relationships>
</file>

<file path=xl/drawings/_rels/drawing3.xml.rels><?xml version="1.0" encoding="UTF-8" standalone="yes"?>
<Relationships xmlns="http://schemas.openxmlformats.org/package/2006/relationships"><Relationship Id="rId2" Type="http://schemas.openxmlformats.org/officeDocument/2006/relationships/hyperlink" Target="https://capitalscoalition.org/impact-value-standards-board-ivsb/" TargetMode="External"/><Relationship Id="rId1" Type="http://schemas.openxmlformats.org/officeDocument/2006/relationships/hyperlink" Target="https://capitalscoalition.org/wp-content/uploads/2026/01/Water_Consumption_Valuation_Tool_USD_2024_VFinal.xlsx"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s://ifvi.org/wp-content/uploads/2024/10/IFVI_Environmental-Methodology_Interim-Waste-Topic-Methodology.pdf" TargetMode="External"/></Relationships>
</file>

<file path=xl/drawings/_rels/drawing5.xml.rels><?xml version="1.0" encoding="UTF-8" standalone="yes"?>
<Relationships xmlns="http://schemas.openxmlformats.org/package/2006/relationships"><Relationship Id="rId1" Type="http://schemas.openxmlformats.org/officeDocument/2006/relationships/hyperlink" Target="https://ifvi.org/wp-content/uploads/2024/10/IFVI_Environmental-Methodology_Interim-Air-Pollution-Topic-Methodology.pdf" TargetMode="External"/></Relationships>
</file>

<file path=xl/drawings/_rels/drawing6.xml.rels><?xml version="1.0" encoding="UTF-8" standalone="yes"?>
<Relationships xmlns="http://schemas.openxmlformats.org/package/2006/relationships"><Relationship Id="rId1" Type="http://schemas.openxmlformats.org/officeDocument/2006/relationships/hyperlink" Target="https://ifvi.org/wp-content/uploads/2024/10/IFVI_Environmental-Methodology_Interim-Land-Use-and-Conversion-Topic-Methodology.pdf" TargetMode="External"/></Relationships>
</file>

<file path=xl/drawings/_rels/drawing7.xml.rels><?xml version="1.0" encoding="UTF-8" standalone="yes"?>
<Relationships xmlns="http://schemas.openxmlformats.org/package/2006/relationships"><Relationship Id="rId1" Type="http://schemas.openxmlformats.org/officeDocument/2006/relationships/hyperlink" Target="https://ifvi.org/wp-content/uploads/2024/10/IFVI_Environmental-Methodology_Interim-Water-Pollution-Topic-Methodology.pdf" TargetMode="External"/></Relationships>
</file>

<file path=xl/drawings/_rels/drawing8.xml.rels><?xml version="1.0" encoding="UTF-8" standalone="yes"?>
<Relationships xmlns="http://schemas.openxmlformats.org/package/2006/relationships"><Relationship Id="rId1" Type="http://schemas.openxmlformats.org/officeDocument/2006/relationships/hyperlink" Target="https://capitalscoalition.org/impact-value-standards-board-ivsb/" TargetMode="External"/></Relationships>
</file>

<file path=xl/drawings/drawing1.xml><?xml version="1.0" encoding="utf-8"?>
<xdr:wsDr xmlns:xdr="http://schemas.openxmlformats.org/drawingml/2006/spreadsheetDrawing" xmlns:a="http://schemas.openxmlformats.org/drawingml/2006/main">
  <xdr:oneCellAnchor>
    <xdr:from>
      <xdr:col>0</xdr:col>
      <xdr:colOff>667032</xdr:colOff>
      <xdr:row>15</xdr:row>
      <xdr:rowOff>266496</xdr:rowOff>
    </xdr:from>
    <xdr:ext cx="9875520" cy="1968703"/>
    <xdr:sp macro="" textlink="">
      <xdr:nvSpPr>
        <xdr:cNvPr id="6" name="Shape 6">
          <a:extLst>
            <a:ext uri="{FF2B5EF4-FFF2-40B4-BE49-F238E27FC236}">
              <a16:creationId xmlns:a16="http://schemas.microsoft.com/office/drawing/2014/main" id="{00000000-0008-0000-0200-000006000000}"/>
            </a:ext>
          </a:extLst>
        </xdr:cNvPr>
        <xdr:cNvSpPr txBox="1"/>
      </xdr:nvSpPr>
      <xdr:spPr>
        <a:xfrm>
          <a:off x="667032" y="4076496"/>
          <a:ext cx="9875520" cy="1968703"/>
        </a:xfrm>
        <a:prstGeom prst="rect">
          <a:avLst/>
        </a:prstGeom>
        <a:solidFill>
          <a:srgbClr val="780030">
            <a:alpha val="50196"/>
          </a:srgbClr>
        </a:solidFill>
        <a:ln>
          <a:noFill/>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400">
              <a:solidFill>
                <a:schemeClr val="bg1"/>
              </a:solidFill>
              <a:latin typeface="Georgia" panose="02040502050405020303" pitchFamily="18" charset="0"/>
            </a:rPr>
            <a:t>Guidance</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a:solidFill>
              <a:schemeClr val="bg1"/>
            </a:solidFill>
            <a:latin typeface="Trebuchet MS" panose="020B070302020209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a:solidFill>
                <a:schemeClr val="bg1"/>
              </a:solidFill>
              <a:latin typeface="Trebuchet MS" panose="020B0703020202090204" pitchFamily="34" charset="0"/>
            </a:rPr>
            <a:t>This is v4</a:t>
          </a:r>
          <a:r>
            <a:rPr lang="en-US" baseline="0">
              <a:solidFill>
                <a:schemeClr val="bg1"/>
              </a:solidFill>
              <a:latin typeface="Trebuchet MS" panose="020B0703020202090204" pitchFamily="34" charset="0"/>
            </a:rPr>
            <a:t> </a:t>
          </a:r>
          <a:r>
            <a:rPr lang="en-US">
              <a:solidFill>
                <a:schemeClr val="bg1"/>
              </a:solidFill>
              <a:latin typeface="Trebuchet MS" panose="020B0703020202090204" pitchFamily="34" charset="0"/>
            </a:rPr>
            <a:t>of the Global Value Factors Database (GVFD) maintained by the Impact Valuation Standards Board (IVSB) and hosted by the Capitals Coalition, formerly by the International Foundation for Valuing Impacts (IFVI), and last updated on June 18th, 2026.</a:t>
          </a:r>
        </a:p>
        <a:p>
          <a:pPr marL="0" marR="0" lvl="0" indent="0" algn="l" defTabSz="914400" rtl="0" eaLnBrk="1" fontAlgn="auto" latinLnBrk="0" hangingPunct="1">
            <a:lnSpc>
              <a:spcPct val="100000"/>
            </a:lnSpc>
            <a:spcBef>
              <a:spcPts val="0"/>
            </a:spcBef>
            <a:spcAft>
              <a:spcPts val="0"/>
            </a:spcAft>
            <a:buClrTx/>
            <a:buSzTx/>
            <a:buFontTx/>
            <a:buNone/>
            <a:tabLst/>
            <a:defRPr/>
          </a:pPr>
          <a:br>
            <a:rPr lang="en-US">
              <a:solidFill>
                <a:schemeClr val="bg1"/>
              </a:solidFill>
              <a:latin typeface="Trebuchet MS" panose="020B0703020202090204" pitchFamily="34" charset="0"/>
            </a:rPr>
          </a:br>
          <a:r>
            <a:rPr lang="en-US">
              <a:solidFill>
                <a:schemeClr val="bg1"/>
              </a:solidFill>
              <a:latin typeface="Trebuchet MS" panose="020B0703020202090204" pitchFamily="34" charset="0"/>
            </a:rPr>
            <a:t>The GVFD is a centralized resource for environmental and social value factors that are used to calculate environmental and social impacts based on the impact accounting methodology produced by Capitals Coalition in partnership with the IVSB. The GVFD compiles value factors from all environmental and social topic methodologies at various stages in its Due Process. This includes Official Methodologies (GHG, Water Consumption, Occupational Health and Safety), Exposure Draft Methodologies (Waste), and Interim Methodologies (Air Pollution, Land Use &amp; Conversion, Water Pollution). Across these topics, a comprehensive set of environmental and social value factors are available for 218 countries and over 150 impacts.</a:t>
          </a:r>
          <a:endParaRPr sz="1100">
            <a:solidFill>
              <a:schemeClr val="bg1"/>
            </a:solidFill>
            <a:latin typeface="Trebuchet MS" panose="020B0703020202090204" pitchFamily="34" charset="0"/>
          </a:endParaRPr>
        </a:p>
      </xdr:txBody>
    </xdr:sp>
    <xdr:clientData fLocksWithSheet="0"/>
  </xdr:oneCellAnchor>
  <xdr:oneCellAnchor>
    <xdr:from>
      <xdr:col>1</xdr:col>
      <xdr:colOff>9146</xdr:colOff>
      <xdr:row>41</xdr:row>
      <xdr:rowOff>198492</xdr:rowOff>
    </xdr:from>
    <xdr:ext cx="9875520" cy="3357507"/>
    <xdr:sp macro="" textlink="">
      <xdr:nvSpPr>
        <xdr:cNvPr id="8" name="Shape 8">
          <a:extLst>
            <a:ext uri="{FF2B5EF4-FFF2-40B4-BE49-F238E27FC236}">
              <a16:creationId xmlns:a16="http://schemas.microsoft.com/office/drawing/2014/main" id="{00000000-0008-0000-0200-000008000000}"/>
            </a:ext>
          </a:extLst>
        </xdr:cNvPr>
        <xdr:cNvSpPr txBox="1"/>
      </xdr:nvSpPr>
      <xdr:spPr>
        <a:xfrm>
          <a:off x="686479" y="10629425"/>
          <a:ext cx="9875520" cy="3357507"/>
        </a:xfrm>
        <a:prstGeom prst="rect">
          <a:avLst/>
        </a:prstGeom>
        <a:solidFill>
          <a:srgbClr val="780030">
            <a:alpha val="50196"/>
          </a:srgbClr>
        </a:solidFill>
        <a:ln>
          <a:noFill/>
        </a:ln>
      </xdr:spPr>
      <xdr:txBody>
        <a:bodyPr spcFirstLastPara="1" wrap="square" lIns="91425" tIns="45700" rIns="91425" bIns="45700" anchor="t" anchorCtr="0">
          <a:noAutofit/>
        </a:bodyPr>
        <a:lstStyle/>
        <a:p>
          <a:pPr marL="0" lvl="0" indent="0" algn="l" rtl="0">
            <a:spcBef>
              <a:spcPts val="600"/>
            </a:spcBef>
            <a:spcAft>
              <a:spcPts val="0"/>
            </a:spcAft>
            <a:buNone/>
          </a:pPr>
          <a:r>
            <a:rPr lang="en-US" sz="1400" b="0" i="0">
              <a:solidFill>
                <a:schemeClr val="bg1"/>
              </a:solidFill>
              <a:effectLst/>
              <a:latin typeface="Georgia" panose="02040502050405020303" pitchFamily="18" charset="0"/>
              <a:ea typeface="+mn-ea"/>
              <a:cs typeface="+mn-cs"/>
            </a:rPr>
            <a:t>Additional Context</a:t>
          </a:r>
        </a:p>
        <a:p>
          <a:pPr marL="0" lvl="0" indent="0" algn="l" rtl="0">
            <a:spcBef>
              <a:spcPts val="600"/>
            </a:spcBef>
            <a:spcAft>
              <a:spcPts val="0"/>
            </a:spcAft>
            <a:buNone/>
          </a:pPr>
          <a:r>
            <a:rPr lang="en-US" sz="1100" b="0" i="0">
              <a:solidFill>
                <a:schemeClr val="bg1"/>
              </a:solidFill>
              <a:effectLst/>
              <a:latin typeface="Trebuchet MS" panose="020B0703020202090204" pitchFamily="34" charset="0"/>
              <a:ea typeface="+mn-ea"/>
              <a:cs typeface="+mn-cs"/>
            </a:rPr>
            <a:t>To</a:t>
          </a:r>
          <a:r>
            <a:rPr lang="en-US" sz="1100" b="0" i="0" baseline="0">
              <a:solidFill>
                <a:schemeClr val="bg1"/>
              </a:solidFill>
              <a:effectLst/>
              <a:latin typeface="Trebuchet MS" panose="020B0703020202090204" pitchFamily="34" charset="0"/>
              <a:ea typeface="+mn-ea"/>
              <a:cs typeface="+mn-cs"/>
            </a:rPr>
            <a:t> prepare impact accounts for each for each of the topics featured, this Global Value Factors Database should be used in coordination with each </a:t>
          </a:r>
          <a:r>
            <a:rPr lang="en-US" sz="1100" b="0" i="0">
              <a:solidFill>
                <a:schemeClr val="bg1"/>
              </a:solidFill>
              <a:effectLst/>
              <a:latin typeface="Trebuchet MS" panose="020B0703020202090204" pitchFamily="34" charset="0"/>
              <a:ea typeface="+mn-ea"/>
              <a:cs typeface="+mn-cs"/>
            </a:rPr>
            <a:t>methodology statement.</a:t>
          </a:r>
          <a:r>
            <a:rPr lang="en-US" sz="1100" b="0" i="0" baseline="0">
              <a:solidFill>
                <a:schemeClr val="bg1"/>
              </a:solidFill>
              <a:effectLst/>
              <a:latin typeface="Trebuchet MS" panose="020B0703020202090204" pitchFamily="34" charset="0"/>
              <a:ea typeface="+mn-ea"/>
              <a:cs typeface="+mn-cs"/>
            </a:rPr>
            <a:t>  </a:t>
          </a:r>
          <a:r>
            <a:rPr lang="en-GB" sz="1100" b="0" baseline="0">
              <a:solidFill>
                <a:schemeClr val="lt1"/>
              </a:solidFill>
              <a:latin typeface="Trebuchet MS" panose="020B0703020202090204" pitchFamily="34" charset="0"/>
              <a:ea typeface="+mn-ea"/>
              <a:cs typeface="+mn-cs"/>
              <a:sym typeface="Calibri"/>
            </a:rPr>
            <a:t>These documents describe the methodology of each environmental impact topic, including key assumptions and conceptual underpinnings and the data requirements of entities in using them.</a:t>
          </a:r>
        </a:p>
        <a:p>
          <a:pPr marL="0" lvl="0" indent="0" algn="l" rtl="0">
            <a:spcBef>
              <a:spcPts val="600"/>
            </a:spcBef>
            <a:spcAft>
              <a:spcPts val="0"/>
            </a:spcAft>
            <a:buNone/>
          </a:pPr>
          <a:r>
            <a:rPr lang="en-US" sz="1100" b="0" i="0">
              <a:solidFill>
                <a:schemeClr val="bg1"/>
              </a:solidFill>
              <a:effectLst/>
              <a:latin typeface="Trebuchet MS" panose="020B0703020202090204" pitchFamily="34" charset="0"/>
              <a:ea typeface="+mn-ea"/>
              <a:cs typeface="+mn-cs"/>
            </a:rPr>
            <a:t>While for the vast majority of users the database</a:t>
          </a:r>
          <a:r>
            <a:rPr lang="en-US" sz="1100" b="0" i="0" baseline="0">
              <a:solidFill>
                <a:schemeClr val="bg1"/>
              </a:solidFill>
              <a:effectLst/>
              <a:latin typeface="Trebuchet MS" panose="020B0703020202090204" pitchFamily="34" charset="0"/>
              <a:ea typeface="+mn-ea"/>
              <a:cs typeface="+mn-cs"/>
            </a:rPr>
            <a:t> and methodology statements </a:t>
          </a:r>
          <a:r>
            <a:rPr lang="en-US" sz="1100" b="0" i="0">
              <a:solidFill>
                <a:schemeClr val="bg1"/>
              </a:solidFill>
              <a:effectLst/>
              <a:latin typeface="Trebuchet MS" panose="020B0703020202090204" pitchFamily="34" charset="0"/>
              <a:ea typeface="+mn-ea"/>
              <a:cs typeface="+mn-cs"/>
            </a:rPr>
            <a:t>are sufficient to understand and apply the methodologies, for some users seeking to understand the underlying models and expand upon them, available additional resources for each methodology are also</a:t>
          </a:r>
          <a:r>
            <a:rPr lang="en-US" sz="1100" b="0" i="0" baseline="0">
              <a:solidFill>
                <a:schemeClr val="bg1"/>
              </a:solidFill>
              <a:effectLst/>
              <a:latin typeface="Trebuchet MS" panose="020B0703020202090204" pitchFamily="34" charset="0"/>
              <a:ea typeface="+mn-ea"/>
              <a:cs typeface="+mn-cs"/>
            </a:rPr>
            <a:t> available:</a:t>
          </a:r>
          <a:endParaRPr lang="en-GB" sz="1100" b="0" baseline="0">
            <a:solidFill>
              <a:schemeClr val="bg1"/>
            </a:solidFill>
            <a:latin typeface="Trebuchet MS" panose="020B0703020202090204" pitchFamily="34" charset="0"/>
            <a:ea typeface="+mn-ea"/>
            <a:cs typeface="+mn-cs"/>
            <a:sym typeface="Calibri"/>
          </a:endParaRPr>
        </a:p>
        <a:p>
          <a:pPr marL="171450" lvl="0" indent="-171450" algn="l" rtl="0">
            <a:spcBef>
              <a:spcPts val="600"/>
            </a:spcBef>
            <a:spcAft>
              <a:spcPts val="0"/>
            </a:spcAft>
            <a:buFont typeface="Arial" panose="020B0604020202020204" pitchFamily="34" charset="0"/>
            <a:buChar char="•"/>
          </a:pPr>
          <a:r>
            <a:rPr lang="en-GB" sz="1100" b="0" baseline="0">
              <a:solidFill>
                <a:schemeClr val="lt1"/>
              </a:solidFill>
              <a:latin typeface="Trebuchet MS" panose="020B0703020202090204" pitchFamily="34" charset="0"/>
              <a:ea typeface="+mn-ea"/>
              <a:cs typeface="+mn-cs"/>
              <a:sym typeface="Calibri"/>
            </a:rPr>
            <a:t>Models: Excel files for each interim methodology. All calculations that form the value factors for each interim impact topic can be viewed and understood in detail here. </a:t>
          </a:r>
          <a:r>
            <a:rPr lang="en-US" sz="1100" b="0" baseline="0">
              <a:solidFill>
                <a:schemeClr val="bg1"/>
              </a:solidFill>
              <a:effectLst/>
              <a:latin typeface="Trebuchet MS" panose="020B0703020202090204" pitchFamily="34" charset="0"/>
              <a:ea typeface="+mn-ea"/>
              <a:cs typeface="+mn-cs"/>
              <a:sym typeface="Calibri"/>
            </a:rPr>
            <a:t>They</a:t>
          </a:r>
          <a:r>
            <a:rPr lang="en-US" sz="1100">
              <a:solidFill>
                <a:schemeClr val="bg1"/>
              </a:solidFill>
              <a:effectLst/>
              <a:latin typeface="Trebuchet MS" panose="020B0703020202090204" pitchFamily="34" charset="0"/>
              <a:ea typeface="+mn-ea"/>
              <a:cs typeface="+mn-cs"/>
            </a:rPr>
            <a:t> aim to help readers better understand and expand the model that informs the Methodologies.</a:t>
          </a:r>
          <a:endParaRPr lang="en-GB" sz="1100" b="0" baseline="0">
            <a:solidFill>
              <a:schemeClr val="bg1"/>
            </a:solidFill>
            <a:latin typeface="Trebuchet MS" panose="020B0703020202090204" pitchFamily="34" charset="0"/>
            <a:ea typeface="+mn-ea"/>
            <a:cs typeface="+mn-cs"/>
            <a:sym typeface="Calibri"/>
          </a:endParaRPr>
        </a:p>
        <a:p>
          <a:pPr marL="171450" lvl="0" indent="-171450" algn="l" rtl="0">
            <a:spcBef>
              <a:spcPts val="600"/>
            </a:spcBef>
            <a:spcAft>
              <a:spcPts val="0"/>
            </a:spcAft>
            <a:buFont typeface="Arial" panose="020B0604020202020204" pitchFamily="34" charset="0"/>
            <a:buChar char="•"/>
          </a:pPr>
          <a:r>
            <a:rPr lang="en-GB" sz="1100" b="0" baseline="0">
              <a:solidFill>
                <a:schemeClr val="lt1"/>
              </a:solidFill>
              <a:latin typeface="Trebuchet MS" panose="020B0703020202090204" pitchFamily="34" charset="0"/>
              <a:ea typeface="+mn-ea"/>
              <a:cs typeface="+mn-cs"/>
              <a:sym typeface="Calibri"/>
            </a:rPr>
            <a:t>Technical Manuals: These documents provide a high-level description of the structure and functionality of each model for those wishing to explore and adjust them.</a:t>
          </a:r>
          <a:endParaRPr lang="en-US" sz="1100" baseline="0">
            <a:solidFill>
              <a:schemeClr val="lt2"/>
            </a:solidFill>
            <a:latin typeface="Trebuchet MS" panose="020B0703020202090204" pitchFamily="34" charset="0"/>
            <a:ea typeface="+mn-ea"/>
            <a:cs typeface="+mn-cs"/>
            <a:sym typeface="Calibri"/>
          </a:endParaRPr>
        </a:p>
        <a:p>
          <a:pPr marL="0" marR="0" lvl="0" indent="0" algn="l" defTabSz="914400" rtl="0" eaLnBrk="1" fontAlgn="auto" latinLnBrk="0" hangingPunct="1">
            <a:lnSpc>
              <a:spcPct val="100000"/>
            </a:lnSpc>
            <a:spcBef>
              <a:spcPts val="600"/>
            </a:spcBef>
            <a:spcAft>
              <a:spcPts val="0"/>
            </a:spcAft>
            <a:buClrTx/>
            <a:buSzTx/>
            <a:buFontTx/>
            <a:buNone/>
            <a:tabLst/>
            <a:defRPr/>
          </a:pPr>
          <a:r>
            <a:rPr lang="en-US" sz="1100" baseline="0">
              <a:solidFill>
                <a:schemeClr val="lt2"/>
              </a:solidFill>
              <a:latin typeface="Trebuchet MS" panose="020B0703020202090204" pitchFamily="34" charset="0"/>
              <a:ea typeface="+mn-ea"/>
              <a:cs typeface="+mn-cs"/>
              <a:sym typeface="Calibri"/>
            </a:rPr>
            <a:t>Capitals Coalition encourages collaboration and feedback on the GVFD. If there are any questions or comments please contact us at info@capitalscoalition.org</a:t>
          </a:r>
          <a:r>
            <a:rPr lang="en-US" sz="1100" baseline="0">
              <a:solidFill>
                <a:schemeClr val="bg1"/>
              </a:solidFill>
              <a:latin typeface="Trebuchet MS" panose="020B0703020202090204" pitchFamily="34" charset="0"/>
              <a:ea typeface="+mn-ea"/>
              <a:cs typeface="+mn-cs"/>
              <a:sym typeface="Calibri"/>
            </a:rPr>
            <a:t>. The GVFD is not intended for modification. Questions related to assumptions or input data should be explored through the documentation outlined above. Any modifications to the GVFD or the models may produce value factors distinct from those produced and should not be considered endorsed or approved by or a representation of the IVSB.</a:t>
          </a:r>
          <a:endParaRPr lang="en-US" sz="1100">
            <a:solidFill>
              <a:schemeClr val="bg1"/>
            </a:solidFill>
            <a:latin typeface="Trebuchet MS" panose="020B0703020202090204" pitchFamily="34" charset="0"/>
            <a:ea typeface="+mn-ea"/>
            <a:cs typeface="+mn-cs"/>
            <a:sym typeface="Calibri"/>
          </a:endParaRPr>
        </a:p>
        <a:p>
          <a:pPr marL="171450" lvl="0" indent="-171450" algn="l" rtl="0">
            <a:spcBef>
              <a:spcPts val="600"/>
            </a:spcBef>
            <a:spcAft>
              <a:spcPts val="0"/>
            </a:spcAft>
            <a:buFont typeface="Arial" panose="020B0604020202020204" pitchFamily="34" charset="0"/>
            <a:buChar char="•"/>
          </a:pPr>
          <a:endParaRPr lang="en-GB" sz="1100" b="0" baseline="0">
            <a:solidFill>
              <a:schemeClr val="lt1"/>
            </a:solidFill>
            <a:latin typeface="Trebuchet MS" panose="020B0703020202090204" pitchFamily="34" charset="0"/>
            <a:ea typeface="Calibri"/>
            <a:cs typeface="Calibri"/>
            <a:sym typeface="Calibri"/>
          </a:endParaRPr>
        </a:p>
      </xdr:txBody>
    </xdr:sp>
    <xdr:clientData fLocksWithSheet="0"/>
  </xdr:oneCellAnchor>
  <xdr:twoCellAnchor>
    <xdr:from>
      <xdr:col>6</xdr:col>
      <xdr:colOff>1303867</xdr:colOff>
      <xdr:row>16</xdr:row>
      <xdr:rowOff>7586</xdr:rowOff>
    </xdr:from>
    <xdr:to>
      <xdr:col>18</xdr:col>
      <xdr:colOff>533400</xdr:colOff>
      <xdr:row>69</xdr:row>
      <xdr:rowOff>1</xdr:rowOff>
    </xdr:to>
    <xdr:sp macro="" textlink="">
      <xdr:nvSpPr>
        <xdr:cNvPr id="2" name="Rectangle 1">
          <a:extLst>
            <a:ext uri="{FF2B5EF4-FFF2-40B4-BE49-F238E27FC236}">
              <a16:creationId xmlns:a16="http://schemas.microsoft.com/office/drawing/2014/main" id="{A90255D1-D061-3E42-82B4-861DAA2CE738}"/>
            </a:ext>
          </a:extLst>
        </xdr:cNvPr>
        <xdr:cNvSpPr/>
      </xdr:nvSpPr>
      <xdr:spPr>
        <a:xfrm>
          <a:off x="13716000" y="4088519"/>
          <a:ext cx="8915400" cy="12065882"/>
        </a:xfrm>
        <a:prstGeom prst="rect">
          <a:avLst/>
        </a:prstGeom>
        <a:solidFill>
          <a:srgbClr val="780030">
            <a:alpha val="50196"/>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fontAlgn="base"/>
          <a:r>
            <a:rPr lang="en-US" sz="1400" b="0" i="0">
              <a:solidFill>
                <a:srgbClr val="FAF5F3"/>
              </a:solidFill>
              <a:effectLst/>
              <a:latin typeface="Georgia" panose="02040502050405020303" pitchFamily="18" charset="0"/>
              <a:ea typeface="+mn-ea"/>
              <a:cs typeface="+mn-cs"/>
            </a:rPr>
            <a:t>Terms Of</a:t>
          </a:r>
          <a:r>
            <a:rPr lang="en-US" sz="1400" b="0" i="0" baseline="0">
              <a:solidFill>
                <a:srgbClr val="FAF5F3"/>
              </a:solidFill>
              <a:effectLst/>
              <a:latin typeface="Georgia" panose="02040502050405020303" pitchFamily="18" charset="0"/>
              <a:ea typeface="+mn-ea"/>
              <a:cs typeface="+mn-cs"/>
            </a:rPr>
            <a:t> Use For Available Content</a:t>
          </a:r>
          <a:endParaRPr lang="en-US" sz="1400" b="0" i="0">
            <a:solidFill>
              <a:srgbClr val="FAF5F3"/>
            </a:solidFill>
            <a:effectLst/>
            <a:latin typeface="Georgia" panose="02040502050405020303" pitchFamily="18" charset="0"/>
            <a:ea typeface="+mn-ea"/>
            <a:cs typeface="+mn-cs"/>
          </a:endParaRPr>
        </a:p>
        <a:p>
          <a:pPr rtl="0" fontAlgn="base"/>
          <a:r>
            <a:rPr lang="en-US" sz="1100" b="0" i="0">
              <a:solidFill>
                <a:srgbClr val="FAF5F3"/>
              </a:solidFill>
              <a:effectLst/>
              <a:latin typeface="Trebuchet MS" panose="020B0703020202090204" pitchFamily="34" charset="0"/>
              <a:ea typeface="+mn-ea"/>
              <a:cs typeface="+mn-cs"/>
            </a:rPr>
            <a:t>  </a:t>
          </a:r>
        </a:p>
        <a:p>
          <a:r>
            <a:rPr lang="en-US" sz="1100">
              <a:solidFill>
                <a:srgbClr val="FAF5F3"/>
              </a:solidFill>
              <a:effectLst/>
              <a:latin typeface="Trebuchet MS" panose="020B0703020202090204" pitchFamily="34" charset="0"/>
              <a:ea typeface="+mn-ea"/>
              <a:cs typeface="+mn-cs"/>
            </a:rPr>
            <a:t>Your use of these materials that the Capitals Coalition, “we” us” “ours”, may make available to you (the “Available Content”) is subject to the terms below (the “Content Terms”). Capitalized terms used in these Content Terms that are not otherwise defined herein have the meaning set forth in the Terms of Use. </a:t>
          </a:r>
        </a:p>
        <a:p>
          <a:r>
            <a:rPr lang="en-US" sz="1100">
              <a:solidFill>
                <a:srgbClr val="FAF5F3"/>
              </a:solidFill>
              <a:effectLst/>
              <a:latin typeface="Trebuchet MS" panose="020B0703020202090204" pitchFamily="34" charset="0"/>
              <a:ea typeface="+mn-ea"/>
              <a:cs typeface="+mn-cs"/>
            </a:rPr>
            <a:t> </a:t>
          </a:r>
        </a:p>
        <a:p>
          <a:r>
            <a:rPr lang="en-US" sz="1100" b="1">
              <a:solidFill>
                <a:srgbClr val="FAF5F3"/>
              </a:solidFill>
              <a:effectLst/>
              <a:latin typeface="Trebuchet MS" panose="020B0703020202090204" pitchFamily="34" charset="0"/>
              <a:ea typeface="+mn-ea"/>
              <a:cs typeface="+mn-cs"/>
            </a:rPr>
            <a:t>1. Use of the Available Content</a:t>
          </a:r>
          <a:r>
            <a:rPr lang="de-DE" sz="1100" b="1">
              <a:solidFill>
                <a:srgbClr val="FAF5F3"/>
              </a:solidFill>
              <a:effectLst/>
              <a:latin typeface="Trebuchet MS" panose="020B0703020202090204" pitchFamily="34" charset="0"/>
              <a:ea typeface="+mn-ea"/>
              <a:cs typeface="+mn-cs"/>
            </a:rPr>
            <a:t> </a:t>
          </a:r>
          <a:endParaRPr lang="en-US" sz="1100" b="1">
            <a:solidFill>
              <a:srgbClr val="FAF5F3"/>
            </a:solidFill>
            <a:effectLst/>
            <a:latin typeface="Trebuchet MS" panose="020B0703020202090204" pitchFamily="34" charset="0"/>
            <a:ea typeface="+mn-ea"/>
            <a:cs typeface="+mn-cs"/>
          </a:endParaRPr>
        </a:p>
        <a:p>
          <a:r>
            <a:rPr lang="en-US" sz="1100" b="1">
              <a:solidFill>
                <a:srgbClr val="FAF5F3"/>
              </a:solidFill>
              <a:effectLst/>
              <a:latin typeface="Trebuchet MS" panose="020B0703020202090204" pitchFamily="34" charset="0"/>
              <a:ea typeface="+mn-ea"/>
              <a:cs typeface="+mn-cs"/>
            </a:rPr>
            <a:t> </a:t>
          </a:r>
          <a:br>
            <a:rPr lang="en-US" sz="1100" b="1">
              <a:solidFill>
                <a:srgbClr val="FAF5F3"/>
              </a:solidFill>
              <a:effectLst/>
              <a:latin typeface="Trebuchet MS" panose="020B0703020202090204" pitchFamily="34" charset="0"/>
              <a:ea typeface="+mn-ea"/>
              <a:cs typeface="+mn-cs"/>
            </a:rPr>
          </a:br>
          <a:r>
            <a:rPr lang="en-US" sz="1100" b="1">
              <a:solidFill>
                <a:srgbClr val="FAF5F3"/>
              </a:solidFill>
              <a:effectLst/>
              <a:latin typeface="Trebuchet MS" panose="020B0703020202090204" pitchFamily="34" charset="0"/>
              <a:ea typeface="+mn-ea"/>
              <a:cs typeface="+mn-cs"/>
            </a:rPr>
            <a:t>1.1. Ownership</a:t>
          </a:r>
        </a:p>
        <a:p>
          <a:r>
            <a:rPr lang="en-US" sz="1100">
              <a:solidFill>
                <a:srgbClr val="FAF5F3"/>
              </a:solidFill>
              <a:effectLst/>
              <a:latin typeface="Trebuchet MS" panose="020B0703020202090204" pitchFamily="34" charset="0"/>
              <a:ea typeface="+mn-ea"/>
              <a:cs typeface="+mn-cs"/>
            </a:rPr>
            <a:t>The Available Content is owned by Capitals Coalition. You acknowledge that Capitals Coalition owns all right, title, and interest in and to the Available Content. Other than the rights granted in the Terms, you have no right, title, or interest in or to the Available Content and Capitals Coalition hereby expressly reserve all rights that are not granted under such terms. For clarity, nothing in these Content Terms grants any right, title, or interest in or to (including any license under) the Available Content, except as expressly granted in these Content Terms.  </a:t>
          </a:r>
        </a:p>
        <a:p>
          <a:r>
            <a:rPr lang="en-US" sz="1100" b="1">
              <a:solidFill>
                <a:srgbClr val="FAF5F3"/>
              </a:solidFill>
              <a:effectLst/>
              <a:latin typeface="Trebuchet MS" panose="020B0703020202090204" pitchFamily="34" charset="0"/>
              <a:ea typeface="+mn-ea"/>
              <a:cs typeface="+mn-cs"/>
            </a:rPr>
            <a:t> </a:t>
          </a:r>
          <a:br>
            <a:rPr lang="en-US" sz="1100" b="1">
              <a:solidFill>
                <a:srgbClr val="FAF5F3"/>
              </a:solidFill>
              <a:effectLst/>
              <a:latin typeface="Trebuchet MS" panose="020B0703020202090204" pitchFamily="34" charset="0"/>
              <a:ea typeface="+mn-ea"/>
              <a:cs typeface="+mn-cs"/>
            </a:rPr>
          </a:br>
          <a:r>
            <a:rPr lang="en-US" sz="1100" b="1">
              <a:solidFill>
                <a:srgbClr val="FAF5F3"/>
              </a:solidFill>
              <a:effectLst/>
              <a:latin typeface="Trebuchet MS" panose="020B0703020202090204" pitchFamily="34" charset="0"/>
              <a:ea typeface="+mn-ea"/>
              <a:cs typeface="+mn-cs"/>
            </a:rPr>
            <a:t>1.2. Use Rights</a:t>
          </a:r>
        </a:p>
        <a:p>
          <a:r>
            <a:rPr lang="en-US" sz="1100">
              <a:solidFill>
                <a:srgbClr val="FAF5F3"/>
              </a:solidFill>
              <a:effectLst/>
              <a:latin typeface="Trebuchet MS" panose="020B0703020202090204" pitchFamily="34" charset="0"/>
              <a:ea typeface="+mn-ea"/>
              <a:cs typeface="+mn-cs"/>
            </a:rPr>
            <a:t>Subject to your compliance with these Terms, including the Additional Use Restrictions below, you may use the Available Content solely for your personal, non-commercial purposes. Non-commercial purposes includes use of the Available Content by (i) commercial and not-for-profit organizations to improve their understanding of and reporting on their own environmental impact including supply chain environmental impacts and (ii) professional service providers in the course of providing advisory services to support organizations in improving their understanding and reporting of their environmental impacts (and regardless of whether or not such service providers receive remuneration for the provision of such services). The Available Content may not be sold or used to promote any particular service or product. </a:t>
          </a:r>
        </a:p>
        <a:p>
          <a:r>
            <a:rPr lang="en-US" sz="1100" b="1">
              <a:solidFill>
                <a:srgbClr val="FAF5F3"/>
              </a:solidFill>
              <a:effectLst/>
              <a:latin typeface="Trebuchet MS" panose="020B0703020202090204" pitchFamily="34" charset="0"/>
              <a:ea typeface="+mn-ea"/>
              <a:cs typeface="+mn-cs"/>
            </a:rPr>
            <a:t> </a:t>
          </a:r>
          <a:br>
            <a:rPr lang="en-US" sz="1100" b="1">
              <a:solidFill>
                <a:srgbClr val="FAF5F3"/>
              </a:solidFill>
              <a:effectLst/>
              <a:latin typeface="Trebuchet MS" panose="020B0703020202090204" pitchFamily="34" charset="0"/>
              <a:ea typeface="+mn-ea"/>
              <a:cs typeface="+mn-cs"/>
            </a:rPr>
          </a:br>
          <a:r>
            <a:rPr lang="en-US" sz="1100" b="1">
              <a:solidFill>
                <a:srgbClr val="FAF5F3"/>
              </a:solidFill>
              <a:effectLst/>
              <a:latin typeface="Trebuchet MS" panose="020B0703020202090204" pitchFamily="34" charset="0"/>
              <a:ea typeface="+mn-ea"/>
              <a:cs typeface="+mn-cs"/>
            </a:rPr>
            <a:t>1.3. Additional Use Restrictions</a:t>
          </a:r>
        </a:p>
        <a:p>
          <a:r>
            <a:rPr lang="en-US" sz="1100">
              <a:solidFill>
                <a:srgbClr val="FAF5F3"/>
              </a:solidFill>
              <a:effectLst/>
              <a:latin typeface="Trebuchet MS" panose="020B0703020202090204" pitchFamily="34" charset="0"/>
              <a:ea typeface="+mn-ea"/>
              <a:cs typeface="+mn-cs"/>
            </a:rPr>
            <a:t>In addition to the restrictions set forth in the Terms of Use, but without limiting the rights granted in Section 1.2 of these Content Terms, you acknowledge and agree that you will not, and will not permit others to, use the Available Content: (a) for any commercial or for-profit purpose, including selling or promoting any products or services, including without limitation in any public reporting or in connection with any financial or commercial transaction, including securities offerings, debt transactions, mergers and acquisitions or other transactions; (b) in any manner that suggests that you are acting for or on behalf of us; or (c) in any manner that suggests we have certified or endorsed you or statements you may make in connection with the Available Content. You understand that your use of the Available Content does not make you an employee or agent of Capitals Coalition and that you will not hold yourself out as such. You further agree that you will not, and will not permit others to, make any material alterations, modifications, or other changes, without our prior written consent, to any name, logo, trademark, or other proprietary indicia (including the Marks) present on or appearing in the Available Content. You may not incorporate any materials or intellectual property owned by a third party into the Available Content without first obtaining the proper consent of the applicable third party. We will not be responsible for your use of any third party’s intellectual property or other proprietary rights in connection with the Available Content. </a:t>
          </a:r>
        </a:p>
        <a:p>
          <a:r>
            <a:rPr lang="en-US" sz="1100">
              <a:solidFill>
                <a:srgbClr val="FAF5F3"/>
              </a:solidFill>
              <a:effectLst/>
              <a:latin typeface="Trebuchet MS" panose="020B0703020202090204" pitchFamily="34" charset="0"/>
              <a:ea typeface="+mn-ea"/>
              <a:cs typeface="+mn-cs"/>
            </a:rPr>
            <a:t> </a:t>
          </a:r>
        </a:p>
        <a:p>
          <a:r>
            <a:rPr lang="en-US" sz="1100" b="1">
              <a:solidFill>
                <a:srgbClr val="FAF5F3"/>
              </a:solidFill>
              <a:effectLst/>
              <a:latin typeface="Trebuchet MS" panose="020B0703020202090204" pitchFamily="34" charset="0"/>
              <a:ea typeface="+mn-ea"/>
              <a:cs typeface="+mn-cs"/>
            </a:rPr>
            <a:t>2. Changes to these Terms</a:t>
          </a:r>
        </a:p>
        <a:p>
          <a:r>
            <a:rPr lang="en-US" sz="1100">
              <a:solidFill>
                <a:srgbClr val="FAF5F3"/>
              </a:solidFill>
              <a:effectLst/>
              <a:latin typeface="Trebuchet MS" panose="020B0703020202090204" pitchFamily="34" charset="0"/>
              <a:ea typeface="+mn-ea"/>
              <a:cs typeface="+mn-cs"/>
            </a:rPr>
            <a:t>We may revise and update these Content Terms from time to time in our sole discretion. If we make material changes to these Content Terms, we will notify you by posting notice of the changes on our Website. Any changes to these Content Terms will be effective immediately following our posting of notice of the changes on our Website. These changes will be effective immediately regarding your use of Available Content. Your continued use of the Available Content following the posting of revised Content Terms means that you accept and agree to the changes. If you do not agree with any updated version of these Content Terms, do not continue to use the Available Content. </a:t>
          </a:r>
        </a:p>
        <a:p>
          <a:br>
            <a:rPr lang="en-US" sz="1100" b="1">
              <a:solidFill>
                <a:srgbClr val="FAF5F3"/>
              </a:solidFill>
              <a:effectLst/>
              <a:latin typeface="Trebuchet MS" panose="020B0703020202090204" pitchFamily="34" charset="0"/>
              <a:ea typeface="+mn-ea"/>
              <a:cs typeface="+mn-cs"/>
            </a:rPr>
          </a:br>
          <a:r>
            <a:rPr lang="en-US" sz="1100" b="1">
              <a:solidFill>
                <a:srgbClr val="FAF5F3"/>
              </a:solidFill>
              <a:effectLst/>
              <a:latin typeface="Trebuchet MS" panose="020B0703020202090204" pitchFamily="34" charset="0"/>
              <a:ea typeface="+mn-ea"/>
              <a:cs typeface="+mn-cs"/>
            </a:rPr>
            <a:t>3. Reliance on Available Content </a:t>
          </a:r>
        </a:p>
        <a:p>
          <a:r>
            <a:rPr lang="en-US" sz="1100">
              <a:solidFill>
                <a:srgbClr val="FAF5F3"/>
              </a:solidFill>
              <a:effectLst/>
              <a:latin typeface="Trebuchet MS" panose="020B0703020202090204" pitchFamily="34" charset="0"/>
              <a:ea typeface="+mn-ea"/>
              <a:cs typeface="+mn-cs"/>
            </a:rPr>
            <a:t>The Available Content is provided for general information purposes only, on an “AS IS” basis, is not legal or financial advice, and does not constitute any interpretation of any law, rule, or regulation. Any reliance you place on the Available Content is strictly at your own risk. We disclaim all liability and responsibility arising from any reliance placed on the Available Content, or on any content that is derived from the Available Content, by you or any other visitor to the Website, or by anyone who may be informed of any of its contents. You may use the Available Content and any information or guidance included in the Available Content only according to these Content Terms and the Terms of Use. You must not use or permit others to use the Available Content or any information or other guidance included in the Available Content, for any other purpose.  </a:t>
          </a:r>
        </a:p>
        <a:p>
          <a:r>
            <a:rPr lang="en-US" sz="1100">
              <a:solidFill>
                <a:srgbClr val="FAF5F3"/>
              </a:solidFill>
              <a:effectLst/>
              <a:latin typeface="Trebuchet MS" panose="020B0703020202090204" pitchFamily="34" charset="0"/>
              <a:ea typeface="+mn-ea"/>
              <a:cs typeface="+mn-cs"/>
            </a:rPr>
            <a:t> </a:t>
          </a:r>
        </a:p>
        <a:p>
          <a:r>
            <a:rPr lang="en-US" sz="1100" b="1">
              <a:solidFill>
                <a:srgbClr val="FAF5F3"/>
              </a:solidFill>
              <a:effectLst/>
              <a:latin typeface="Trebuchet MS" panose="020B0703020202090204" pitchFamily="34" charset="0"/>
              <a:ea typeface="+mn-ea"/>
              <a:cs typeface="+mn-cs"/>
            </a:rPr>
            <a:t>4. Warranty Disclaimer</a:t>
          </a:r>
          <a:r>
            <a:rPr lang="de-DE" sz="1100" b="1">
              <a:solidFill>
                <a:srgbClr val="FAF5F3"/>
              </a:solidFill>
              <a:effectLst/>
              <a:latin typeface="Trebuchet MS" panose="020B0703020202090204" pitchFamily="34" charset="0"/>
              <a:ea typeface="+mn-ea"/>
              <a:cs typeface="+mn-cs"/>
            </a:rPr>
            <a:t> </a:t>
          </a:r>
          <a:endParaRPr lang="en-US" sz="1100" b="1">
            <a:solidFill>
              <a:srgbClr val="FAF5F3"/>
            </a:solidFill>
            <a:effectLst/>
            <a:latin typeface="Trebuchet MS" panose="020B0703020202090204" pitchFamily="34" charset="0"/>
            <a:ea typeface="+mn-ea"/>
            <a:cs typeface="+mn-cs"/>
          </a:endParaRPr>
        </a:p>
        <a:p>
          <a:r>
            <a:rPr lang="en-US" sz="1100">
              <a:solidFill>
                <a:srgbClr val="FAF5F3"/>
              </a:solidFill>
              <a:effectLst/>
              <a:latin typeface="Trebuchet MS" panose="020B0703020202090204" pitchFamily="34" charset="0"/>
              <a:ea typeface="+mn-ea"/>
              <a:cs typeface="+mn-cs"/>
            </a:rPr>
            <a:t>Please be aware that professional opinions, industry best practices, and generally accepted guidelines may vary geographically and may change over time.  As a result, the available content may not be accurate or reflect best practices for a specific organization or at any given time. While efforts have been made to ensure the integrity of the available content, we give no, and hereby disclaim all, representations, warranties, covenants, or other guarantees with respect to the available content, whether express or implied, including the warranties of title, quality, accuracy, reliability, non-infringement, merchantability, and fitness for a particular purpose </a:t>
          </a:r>
        </a:p>
        <a:p>
          <a:r>
            <a:rPr lang="en-US" sz="1100">
              <a:solidFill>
                <a:srgbClr val="FAF5F3"/>
              </a:solidFill>
              <a:effectLst/>
              <a:latin typeface="Trebuchet MS" panose="020B0703020202090204" pitchFamily="34" charset="0"/>
              <a:ea typeface="+mn-ea"/>
              <a:cs typeface="+mn-cs"/>
            </a:rPr>
            <a:t> </a:t>
          </a:r>
        </a:p>
        <a:p>
          <a:r>
            <a:rPr lang="en-US" sz="1100" b="1">
              <a:solidFill>
                <a:srgbClr val="FAF5F3"/>
              </a:solidFill>
              <a:effectLst/>
              <a:latin typeface="Trebuchet MS" panose="020B0703020202090204" pitchFamily="34" charset="0"/>
              <a:ea typeface="+mn-ea"/>
              <a:cs typeface="+mn-cs"/>
            </a:rPr>
            <a:t>5. Damages Disclaimer </a:t>
          </a:r>
        </a:p>
        <a:p>
          <a:r>
            <a:rPr lang="en-US" sz="1100">
              <a:solidFill>
                <a:srgbClr val="FAF5F3"/>
              </a:solidFill>
              <a:effectLst/>
              <a:latin typeface="Trebuchet MS" panose="020B0703020202090204" pitchFamily="34" charset="0"/>
              <a:ea typeface="+mn-ea"/>
              <a:cs typeface="+mn-cs"/>
            </a:rPr>
            <a:t>We and our affiliates, successors, assigns, representatives, directors, officers, personnel, and licensors will not be responsible or liable for any loss or damage arising out of or relating to any error, omission, or inaccuracy included within, or the reliability of, the available content, or for your or any third party’s use or interpretation of, or reliance on, the available content. </a:t>
          </a:r>
        </a:p>
        <a:p>
          <a:r>
            <a:rPr lang="en-US" sz="1100" b="1">
              <a:solidFill>
                <a:srgbClr val="FAF5F3"/>
              </a:solidFill>
              <a:effectLst/>
              <a:latin typeface="Trebuchet MS" panose="020B0703020202090204" pitchFamily="34" charset="0"/>
              <a:ea typeface="+mn-ea"/>
              <a:cs typeface="+mn-cs"/>
            </a:rPr>
            <a:t> </a:t>
          </a:r>
          <a:br>
            <a:rPr lang="en-US" sz="1100" b="1">
              <a:solidFill>
                <a:srgbClr val="FAF5F3"/>
              </a:solidFill>
              <a:effectLst/>
              <a:latin typeface="Trebuchet MS" panose="020B0703020202090204" pitchFamily="34" charset="0"/>
              <a:ea typeface="+mn-ea"/>
              <a:cs typeface="+mn-cs"/>
            </a:rPr>
          </a:br>
          <a:r>
            <a:rPr lang="en-US" sz="1100" b="1">
              <a:solidFill>
                <a:srgbClr val="FAF5F3"/>
              </a:solidFill>
              <a:effectLst/>
              <a:latin typeface="Trebuchet MS" panose="020B0703020202090204" pitchFamily="34" charset="0"/>
              <a:ea typeface="+mn-ea"/>
              <a:cs typeface="+mn-cs"/>
            </a:rPr>
            <a:t>6. Termination </a:t>
          </a:r>
        </a:p>
        <a:p>
          <a:r>
            <a:rPr lang="en-US" sz="1100">
              <a:solidFill>
                <a:srgbClr val="FAF5F3"/>
              </a:solidFill>
              <a:effectLst/>
              <a:latin typeface="Trebuchet MS" panose="020B0703020202090204" pitchFamily="34" charset="0"/>
              <a:ea typeface="+mn-ea"/>
              <a:cs typeface="+mn-cs"/>
            </a:rPr>
            <a:t>We reserve the right, in our sole discretion, to restrict, suspend, or terminate your access to and use of the Available Content at any time, with or without prior notice, and to seek any remedies available to it at law, in equity, or under the Terms of Use. </a:t>
          </a:r>
        </a:p>
        <a:p>
          <a:r>
            <a:rPr lang="en-US" sz="1100">
              <a:solidFill>
                <a:srgbClr val="FAF5F3"/>
              </a:solidFill>
              <a:effectLst/>
              <a:latin typeface="Trebuchet MS" panose="020B0703020202090204" pitchFamily="34" charset="0"/>
              <a:ea typeface="+mn-ea"/>
              <a:cs typeface="+mn-cs"/>
            </a:rPr>
            <a:t> </a:t>
          </a:r>
        </a:p>
        <a:p>
          <a:r>
            <a:rPr lang="en-US" sz="1100">
              <a:solidFill>
                <a:srgbClr val="FAF5F3"/>
              </a:solidFill>
              <a:effectLst/>
              <a:latin typeface="Trebuchet MS" panose="020B0703020202090204" pitchFamily="34" charset="0"/>
              <a:ea typeface="+mn-ea"/>
              <a:cs typeface="+mn-cs"/>
            </a:rPr>
            <a:t>Your rights to use the Available Materials granted under Section 1.2 automatically terminates upon any breach of these Content Terms.  </a:t>
          </a:r>
        </a:p>
        <a:p>
          <a:pPr rtl="0" fontAlgn="base"/>
          <a:endParaRPr lang="en-US" sz="1100" b="0" i="0">
            <a:solidFill>
              <a:srgbClr val="FAF5F3"/>
            </a:solidFill>
            <a:effectLst/>
            <a:latin typeface="Trebuchet MS" panose="020B0703020202090204" pitchFamily="34" charset="0"/>
            <a:ea typeface="+mn-ea"/>
            <a:cs typeface="+mn-cs"/>
          </a:endParaRPr>
        </a:p>
        <a:p>
          <a:pPr rtl="0" fontAlgn="base"/>
          <a:r>
            <a:rPr lang="en-US" sz="1100" b="0" i="0">
              <a:solidFill>
                <a:srgbClr val="FAF5F3"/>
              </a:solidFill>
              <a:effectLst/>
              <a:latin typeface="Trebuchet MS" panose="020B0703020202090204" pitchFamily="34" charset="0"/>
              <a:ea typeface="+mn-ea"/>
              <a:cs typeface="+mn-cs"/>
            </a:rPr>
            <a:t> </a:t>
          </a:r>
        </a:p>
        <a:p>
          <a:pPr algn="l"/>
          <a:endParaRPr lang="en-US" sz="1100">
            <a:solidFill>
              <a:srgbClr val="FAF5F3"/>
            </a:solidFill>
            <a:latin typeface="Trebuchet MS" panose="020B0703020202090204" pitchFamily="34" charset="0"/>
          </a:endParaRPr>
        </a:p>
      </xdr:txBody>
    </xdr:sp>
    <xdr:clientData/>
  </xdr:twoCellAnchor>
  <xdr:twoCellAnchor>
    <xdr:from>
      <xdr:col>1</xdr:col>
      <xdr:colOff>4231</xdr:colOff>
      <xdr:row>58</xdr:row>
      <xdr:rowOff>67731</xdr:rowOff>
    </xdr:from>
    <xdr:to>
      <xdr:col>3</xdr:col>
      <xdr:colOff>41484</xdr:colOff>
      <xdr:row>61</xdr:row>
      <xdr:rowOff>16934</xdr:rowOff>
    </xdr:to>
    <xdr:sp macro="" textlink="">
      <xdr:nvSpPr>
        <xdr:cNvPr id="4" name="Rectangle 3">
          <a:extLst>
            <a:ext uri="{FF2B5EF4-FFF2-40B4-BE49-F238E27FC236}">
              <a16:creationId xmlns:a16="http://schemas.microsoft.com/office/drawing/2014/main" id="{6DA37B45-7C0B-9F49-BE53-C8300C0A7AB4}"/>
            </a:ext>
          </a:extLst>
        </xdr:cNvPr>
        <xdr:cNvSpPr/>
      </xdr:nvSpPr>
      <xdr:spPr>
        <a:xfrm>
          <a:off x="681564" y="14240931"/>
          <a:ext cx="9875520" cy="609603"/>
        </a:xfrm>
        <a:prstGeom prst="rect">
          <a:avLst/>
        </a:prstGeom>
        <a:solidFill>
          <a:srgbClr val="780030">
            <a:alpha val="50196"/>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ln>
                <a:noFill/>
              </a:ln>
              <a:solidFill>
                <a:srgbClr val="FAF5F3"/>
              </a:solidFill>
              <a:effectLst/>
              <a:latin typeface="Trebuchet MS" panose="020B0703020202090204" pitchFamily="34" charset="0"/>
            </a:rPr>
            <a:t>These materials are entirely owned by the Capitals Coalition and thus are subject to international copyright norms. In particular, the Capitals Coalition is registered in the Netherlands and thus Netherlands Laws apply. The Capitals Coalition is a Registered Trademark.</a:t>
          </a:r>
          <a:endParaRPr lang="en-US" sz="1100">
            <a:ln>
              <a:noFill/>
            </a:ln>
            <a:solidFill>
              <a:srgbClr val="FAF5F3"/>
            </a:solidFill>
            <a:latin typeface="Trebuchet MS" panose="020B0703020202090204" pitchFamily="34" charset="0"/>
          </a:endParaRPr>
        </a:p>
      </xdr:txBody>
    </xdr:sp>
    <xdr:clientData/>
  </xdr:twoCellAnchor>
  <xdr:twoCellAnchor editAs="oneCell">
    <xdr:from>
      <xdr:col>2</xdr:col>
      <xdr:colOff>2997202</xdr:colOff>
      <xdr:row>0</xdr:row>
      <xdr:rowOff>16933</xdr:rowOff>
    </xdr:from>
    <xdr:to>
      <xdr:col>10</xdr:col>
      <xdr:colOff>135470</xdr:colOff>
      <xdr:row>10</xdr:row>
      <xdr:rowOff>203199</xdr:rowOff>
    </xdr:to>
    <xdr:pic>
      <xdr:nvPicPr>
        <xdr:cNvPr id="5" name="Picture 4">
          <a:extLst>
            <a:ext uri="{FF2B5EF4-FFF2-40B4-BE49-F238E27FC236}">
              <a16:creationId xmlns:a16="http://schemas.microsoft.com/office/drawing/2014/main" id="{C2CBDF2C-A74A-C047-086D-CE5AE784DD2B}"/>
            </a:ext>
          </a:extLst>
        </xdr:cNvPr>
        <xdr:cNvPicPr>
          <a:picLocks noChangeAspect="1"/>
        </xdr:cNvPicPr>
      </xdr:nvPicPr>
      <xdr:blipFill rotWithShape="1">
        <a:blip xmlns:r="http://schemas.openxmlformats.org/officeDocument/2006/relationships" r:embed="rId1"/>
        <a:srcRect t="27124" b="37206"/>
        <a:stretch>
          <a:fillRect/>
        </a:stretch>
      </xdr:blipFill>
      <xdr:spPr>
        <a:xfrm>
          <a:off x="6265335" y="16933"/>
          <a:ext cx="10752668" cy="2556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1206500</xdr:colOff>
      <xdr:row>0</xdr:row>
      <xdr:rowOff>139700</xdr:rowOff>
    </xdr:from>
    <xdr:to>
      <xdr:col>7</xdr:col>
      <xdr:colOff>863600</xdr:colOff>
      <xdr:row>10</xdr:row>
      <xdr:rowOff>210820</xdr:rowOff>
    </xdr:to>
    <xdr:sp macro="" textlink="">
      <xdr:nvSpPr>
        <xdr:cNvPr id="4" name="Shape 6">
          <a:extLst>
            <a:ext uri="{FF2B5EF4-FFF2-40B4-BE49-F238E27FC236}">
              <a16:creationId xmlns:a16="http://schemas.microsoft.com/office/drawing/2014/main" id="{EECCA9E0-7B53-18DC-C388-237CE08CB04B}"/>
            </a:ext>
          </a:extLst>
        </xdr:cNvPr>
        <xdr:cNvSpPr txBox="1"/>
      </xdr:nvSpPr>
      <xdr:spPr>
        <a:xfrm>
          <a:off x="5384800" y="139700"/>
          <a:ext cx="5029200" cy="2306320"/>
        </a:xfrm>
        <a:prstGeom prst="rect">
          <a:avLst/>
        </a:prstGeom>
        <a:solidFill>
          <a:schemeClr val="accent1"/>
        </a:solidFill>
        <a:ln>
          <a:solidFill>
            <a:schemeClr val="tx1"/>
          </a:solidFill>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300">
              <a:solidFill>
                <a:schemeClr val="accent3"/>
              </a:solidFill>
              <a:latin typeface="Trebuchet MS" panose="020B0703020202090204" pitchFamily="34" charset="0"/>
              <a:ea typeface="Calibri"/>
              <a:cs typeface="Calibri"/>
              <a:sym typeface="Calibri"/>
            </a:rPr>
            <a:t>Basic Guidance:</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Quantify the total GHG emissions for all gases converted to metric</a:t>
          </a:r>
          <a:r>
            <a:rPr lang="en-US" sz="1100" baseline="0">
              <a:solidFill>
                <a:schemeClr val="accent3"/>
              </a:solidFill>
              <a:latin typeface="Trebuchet MS" panose="020B0703020202090204" pitchFamily="34" charset="0"/>
              <a:ea typeface="+mn-ea"/>
              <a:cs typeface="+mn-cs"/>
              <a:sym typeface="Calibri"/>
            </a:rPr>
            <a:t> tons of CO</a:t>
          </a:r>
          <a:r>
            <a:rPr lang="en-US" sz="1100" baseline="-25000">
              <a:solidFill>
                <a:schemeClr val="accent3"/>
              </a:solidFill>
              <a:latin typeface="Trebuchet MS" panose="020B0703020202090204" pitchFamily="34" charset="0"/>
              <a:ea typeface="+mn-ea"/>
              <a:cs typeface="+mn-cs"/>
              <a:sym typeface="Calibri"/>
            </a:rPr>
            <a:t>2</a:t>
          </a:r>
          <a:r>
            <a:rPr lang="en-US" sz="1100" baseline="0">
              <a:solidFill>
                <a:schemeClr val="accent3"/>
              </a:solidFill>
              <a:latin typeface="Trebuchet MS" panose="020B0703020202090204" pitchFamily="34" charset="0"/>
              <a:ea typeface="+mn-ea"/>
              <a:cs typeface="+mn-cs"/>
              <a:sym typeface="Calibri"/>
            </a:rPr>
            <a:t>e.</a:t>
          </a:r>
          <a:endParaRPr lang="en-US" sz="1100">
            <a:solidFill>
              <a:schemeClr val="accent3"/>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The same value factor applies</a:t>
          </a:r>
          <a:r>
            <a:rPr lang="en-US" sz="1100" baseline="0">
              <a:solidFill>
                <a:schemeClr val="accent3"/>
              </a:solidFill>
              <a:latin typeface="Trebuchet MS" panose="020B0703020202090204" pitchFamily="34" charset="0"/>
              <a:ea typeface="+mn-ea"/>
              <a:cs typeface="+mn-cs"/>
              <a:sym typeface="Calibri"/>
            </a:rPr>
            <a:t> globally as GHG emissions anywhere lead equally to impacts across the planet. </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Multiply the total amount of GHG emissions by the GHG value</a:t>
          </a:r>
          <a:r>
            <a:rPr lang="en-US" sz="1100" baseline="0">
              <a:solidFill>
                <a:schemeClr val="accent3"/>
              </a:solidFill>
              <a:latin typeface="Trebuchet MS" panose="020B0703020202090204" pitchFamily="34" charset="0"/>
              <a:ea typeface="+mn-ea"/>
              <a:cs typeface="+mn-cs"/>
              <a:sym typeface="Calibri"/>
            </a:rPr>
            <a:t> factor.</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solidFill>
              <a:schemeClr val="accent3"/>
            </a:solidFill>
            <a:latin typeface="Trebuchet MS" panose="020B0703020202090204" pitchFamily="34" charset="0"/>
            <a:ea typeface="+mn-ea"/>
            <a:cs typeface="+mn-cs"/>
            <a:sym typeface="Calibri"/>
          </a:endParaRPr>
        </a:p>
        <a:p>
          <a:pPr marL="0" lvl="0" indent="0" algn="l" rtl="0">
            <a:spcBef>
              <a:spcPts val="0"/>
            </a:spcBef>
            <a:spcAft>
              <a:spcPts val="0"/>
            </a:spcAft>
            <a:buNone/>
          </a:pPr>
          <a:r>
            <a:rPr lang="en-US" sz="1100" baseline="0">
              <a:solidFill>
                <a:schemeClr val="accent3"/>
              </a:solidFill>
              <a:latin typeface="Trebuchet MS" panose="020B0703020202090204" pitchFamily="34" charset="0"/>
              <a:ea typeface="Calibri"/>
              <a:cs typeface="Calibri"/>
              <a:sym typeface="Calibri"/>
            </a:rPr>
            <a:t>For additional guidance, see the Greenhouse Gas Topic Methodology.</a:t>
          </a:r>
        </a:p>
      </xdr:txBody>
    </xdr:sp>
    <xdr:clientData fLocksWithSheet="0"/>
  </xdr:twoCellAnchor>
  <xdr:twoCellAnchor>
    <xdr:from>
      <xdr:col>4</xdr:col>
      <xdr:colOff>1256484</xdr:colOff>
      <xdr:row>8</xdr:row>
      <xdr:rowOff>37403</xdr:rowOff>
    </xdr:from>
    <xdr:to>
      <xdr:col>6</xdr:col>
      <xdr:colOff>189684</xdr:colOff>
      <xdr:row>9</xdr:row>
      <xdr:rowOff>240603</xdr:rowOff>
    </xdr:to>
    <xdr:sp macro="" textlink="">
      <xdr:nvSpPr>
        <xdr:cNvPr id="5" name="Shape 6">
          <a:hlinkClick xmlns:r="http://schemas.openxmlformats.org/officeDocument/2006/relationships" r:id="rId1"/>
          <a:extLst>
            <a:ext uri="{FF2B5EF4-FFF2-40B4-BE49-F238E27FC236}">
              <a16:creationId xmlns:a16="http://schemas.microsoft.com/office/drawing/2014/main" id="{C4AC0E4A-7194-F878-4850-FF9335654EB1}"/>
            </a:ext>
          </a:extLst>
        </xdr:cNvPr>
        <xdr:cNvSpPr txBox="1"/>
      </xdr:nvSpPr>
      <xdr:spPr>
        <a:xfrm>
          <a:off x="6933384" y="1764603"/>
          <a:ext cx="1828800" cy="457200"/>
        </a:xfrm>
        <a:prstGeom prst="rect">
          <a:avLst/>
        </a:prstGeom>
        <a:solidFill>
          <a:schemeClr val="accent3"/>
        </a:solidFill>
        <a:ln>
          <a:solidFill>
            <a:schemeClr val="tx1"/>
          </a:solid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baseline="0">
              <a:solidFill>
                <a:schemeClr val="accent1"/>
              </a:solidFill>
              <a:latin typeface="Trebuchet MS" panose="020B0703020202090204" pitchFamily="34" charset="0"/>
              <a:ea typeface="Calibri"/>
              <a:cs typeface="Calibri"/>
              <a:sym typeface="Calibri"/>
            </a:rPr>
            <a:t>Greenhouse Gas Topic Methodology</a:t>
          </a: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3</xdr:col>
      <xdr:colOff>520699</xdr:colOff>
      <xdr:row>3</xdr:row>
      <xdr:rowOff>148936</xdr:rowOff>
    </xdr:from>
    <xdr:to>
      <xdr:col>6</xdr:col>
      <xdr:colOff>1004452</xdr:colOff>
      <xdr:row>16</xdr:row>
      <xdr:rowOff>114300</xdr:rowOff>
    </xdr:to>
    <xdr:sp macro="" textlink="">
      <xdr:nvSpPr>
        <xdr:cNvPr id="2" name="Shape 6">
          <a:extLst>
            <a:ext uri="{FF2B5EF4-FFF2-40B4-BE49-F238E27FC236}">
              <a16:creationId xmlns:a16="http://schemas.microsoft.com/office/drawing/2014/main" id="{4D822A2C-031A-6F47-99A7-CC1578E6FDBB}"/>
            </a:ext>
          </a:extLst>
        </xdr:cNvPr>
        <xdr:cNvSpPr txBox="1"/>
      </xdr:nvSpPr>
      <xdr:spPr>
        <a:xfrm>
          <a:off x="3543299" y="847436"/>
          <a:ext cx="7214753" cy="2949864"/>
        </a:xfrm>
        <a:prstGeom prst="rect">
          <a:avLst/>
        </a:prstGeom>
        <a:solidFill>
          <a:schemeClr val="accent1"/>
        </a:solidFill>
        <a:ln>
          <a:solidFill>
            <a:schemeClr val="tx1"/>
          </a:solidFill>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300">
              <a:solidFill>
                <a:schemeClr val="accent3"/>
              </a:solidFill>
              <a:latin typeface="Trebuchet MS" panose="020B0703020202090204" pitchFamily="34" charset="0"/>
              <a:ea typeface="Calibri"/>
              <a:cs typeface="Calibri"/>
              <a:sym typeface="Calibri"/>
            </a:rPr>
            <a:t>Basic Guidance:</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Organize water consumption data at</a:t>
          </a:r>
          <a:r>
            <a:rPr lang="en-US" sz="1100" baseline="0">
              <a:solidFill>
                <a:schemeClr val="accent3"/>
              </a:solidFill>
              <a:latin typeface="Trebuchet MS" panose="020B0703020202090204" pitchFamily="34" charset="0"/>
              <a:ea typeface="+mn-ea"/>
              <a:cs typeface="+mn-cs"/>
              <a:sym typeface="Calibri"/>
            </a:rPr>
            <a:t> the country level based on where water is consumed.</a:t>
          </a:r>
          <a:endParaRPr lang="en-US" sz="1100">
            <a:solidFill>
              <a:schemeClr val="accent3"/>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Navigate</a:t>
          </a:r>
          <a:r>
            <a:rPr lang="en-US" sz="1100" baseline="0">
              <a:solidFill>
                <a:schemeClr val="accent3"/>
              </a:solidFill>
              <a:latin typeface="Trebuchet MS" panose="020B0703020202090204" pitchFamily="34" charset="0"/>
              <a:ea typeface="+mn-ea"/>
              <a:cs typeface="+mn-cs"/>
              <a:sym typeface="Calibri"/>
            </a:rPr>
            <a:t> to the relevant country column to obtain the four value factors associated with water consumption.</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accent3"/>
              </a:solidFill>
              <a:latin typeface="Trebuchet MS" panose="020B0703020202090204" pitchFamily="34" charset="0"/>
              <a:ea typeface="+mn-ea"/>
              <a:cs typeface="+mn-cs"/>
              <a:sym typeface="Calibri"/>
            </a:rPr>
            <a:t>When aggregating the value factors of water consumption, the highest value impact of malnutrition, water-borne disease, or ecosystem services should be taken (not the sum of all of them), and added to resource cost.  </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solidFill>
              <a:schemeClr val="accent3"/>
            </a:solidFill>
            <a:latin typeface="Trebuchet MS" panose="020B0703020202090204" pitchFamily="34" charset="0"/>
            <a:ea typeface="+mn-ea"/>
            <a:cs typeface="+mn-cs"/>
            <a:sym typeface="Calibri"/>
          </a:endParaRPr>
        </a:p>
        <a:p>
          <a:pPr marL="0" lvl="0" indent="0" algn="l" rtl="0">
            <a:spcBef>
              <a:spcPts val="0"/>
            </a:spcBef>
            <a:spcAft>
              <a:spcPts val="0"/>
            </a:spcAft>
            <a:buNone/>
          </a:pPr>
          <a:r>
            <a:rPr lang="en-US" sz="1100" baseline="0">
              <a:solidFill>
                <a:schemeClr val="accent3"/>
              </a:solidFill>
              <a:latin typeface="Trebuchet MS" panose="020B0703020202090204" pitchFamily="34" charset="0"/>
              <a:ea typeface="Calibri"/>
              <a:cs typeface="Calibri"/>
              <a:sym typeface="Calibri"/>
            </a:rPr>
            <a:t>To determine water consumption impacts at a more precise location, use the Water Consumption Local Valuation Tool.</a:t>
          </a:r>
        </a:p>
      </xdr:txBody>
    </xdr:sp>
    <xdr:clientData/>
  </xdr:twoCellAnchor>
  <xdr:twoCellAnchor>
    <xdr:from>
      <xdr:col>4</xdr:col>
      <xdr:colOff>467779</xdr:colOff>
      <xdr:row>13</xdr:row>
      <xdr:rowOff>38100</xdr:rowOff>
    </xdr:from>
    <xdr:to>
      <xdr:col>6</xdr:col>
      <xdr:colOff>112179</xdr:colOff>
      <xdr:row>14</xdr:row>
      <xdr:rowOff>241300</xdr:rowOff>
    </xdr:to>
    <xdr:sp macro="" textlink="">
      <xdr:nvSpPr>
        <xdr:cNvPr id="3" name="Shape 6">
          <a:hlinkClick xmlns:r="http://schemas.openxmlformats.org/officeDocument/2006/relationships" r:id="rId1"/>
          <a:extLst>
            <a:ext uri="{FF2B5EF4-FFF2-40B4-BE49-F238E27FC236}">
              <a16:creationId xmlns:a16="http://schemas.microsoft.com/office/drawing/2014/main" id="{9C806555-77FC-FD46-9C28-46ECC3740925}"/>
            </a:ext>
          </a:extLst>
        </xdr:cNvPr>
        <xdr:cNvSpPr txBox="1"/>
      </xdr:nvSpPr>
      <xdr:spPr>
        <a:xfrm>
          <a:off x="7579779" y="2959100"/>
          <a:ext cx="2286000" cy="457200"/>
        </a:xfrm>
        <a:prstGeom prst="rect">
          <a:avLst/>
        </a:prstGeom>
        <a:solidFill>
          <a:schemeClr val="accent3"/>
        </a:solidFill>
        <a:ln>
          <a:solidFill>
            <a:schemeClr val="tx1"/>
          </a:solidFill>
        </a:ln>
      </xdr:spPr>
      <xdr:txBody>
        <a:bodyPr spcFirstLastPara="1" wrap="square" lIns="91425" tIns="0" rIns="91425" bIns="182880" anchor="ctr" anchorCtr="0">
          <a:noAutofit/>
        </a:bodyPr>
        <a:lstStyle/>
        <a:p>
          <a:pPr marL="0" lvl="0" indent="0" algn="ctr" rtl="0">
            <a:spcBef>
              <a:spcPts val="0"/>
            </a:spcBef>
            <a:spcAft>
              <a:spcPts val="0"/>
            </a:spcAft>
            <a:buNone/>
          </a:pPr>
          <a:endParaRPr lang="en-US" sz="1100" b="1" baseline="0">
            <a:solidFill>
              <a:schemeClr val="accent1"/>
            </a:solidFill>
            <a:latin typeface="Trebuchet MS" panose="020B0703020202090204" pitchFamily="34" charset="0"/>
            <a:ea typeface="Calibri"/>
            <a:cs typeface="Calibri"/>
            <a:sym typeface="Calibri"/>
          </a:endParaRPr>
        </a:p>
        <a:p>
          <a:pPr marL="0" lvl="0" indent="0" algn="ctr" rtl="0">
            <a:spcBef>
              <a:spcPts val="0"/>
            </a:spcBef>
            <a:spcAft>
              <a:spcPts val="0"/>
            </a:spcAft>
            <a:buNone/>
          </a:pPr>
          <a:r>
            <a:rPr lang="en-US" sz="1100" b="1" baseline="0">
              <a:solidFill>
                <a:schemeClr val="accent1"/>
              </a:solidFill>
              <a:latin typeface="Trebuchet MS" panose="020B0703020202090204" pitchFamily="34" charset="0"/>
              <a:ea typeface="Calibri"/>
              <a:cs typeface="Calibri"/>
              <a:sym typeface="Calibri"/>
            </a:rPr>
            <a:t>Water Consumption Local Valuation Tool</a:t>
          </a:r>
        </a:p>
      </xdr:txBody>
    </xdr:sp>
    <xdr:clientData/>
  </xdr:twoCellAnchor>
  <xdr:twoCellAnchor>
    <xdr:from>
      <xdr:col>3</xdr:col>
      <xdr:colOff>1016000</xdr:colOff>
      <xdr:row>13</xdr:row>
      <xdr:rowOff>38100</xdr:rowOff>
    </xdr:from>
    <xdr:to>
      <xdr:col>3</xdr:col>
      <xdr:colOff>3302000</xdr:colOff>
      <xdr:row>14</xdr:row>
      <xdr:rowOff>241300</xdr:rowOff>
    </xdr:to>
    <xdr:sp macro="" textlink="">
      <xdr:nvSpPr>
        <xdr:cNvPr id="5" name="Shape 6">
          <a:hlinkClick xmlns:r="http://schemas.openxmlformats.org/officeDocument/2006/relationships" r:id="rId2"/>
          <a:extLst>
            <a:ext uri="{FF2B5EF4-FFF2-40B4-BE49-F238E27FC236}">
              <a16:creationId xmlns:a16="http://schemas.microsoft.com/office/drawing/2014/main" id="{56E4FD71-44F1-BF4B-8240-5E515AA9F359}"/>
            </a:ext>
          </a:extLst>
        </xdr:cNvPr>
        <xdr:cNvSpPr txBox="1"/>
      </xdr:nvSpPr>
      <xdr:spPr>
        <a:xfrm>
          <a:off x="4038600" y="2959100"/>
          <a:ext cx="2286000" cy="457200"/>
        </a:xfrm>
        <a:prstGeom prst="rect">
          <a:avLst/>
        </a:prstGeom>
        <a:solidFill>
          <a:schemeClr val="accent3"/>
        </a:solidFill>
        <a:ln>
          <a:solidFill>
            <a:schemeClr val="tx1"/>
          </a:solidFill>
        </a:ln>
      </xdr:spPr>
      <xdr:txBody>
        <a:bodyPr spcFirstLastPara="1" wrap="square" lIns="91425" tIns="0" rIns="91425" bIns="182880" anchor="ctr" anchorCtr="0">
          <a:noAutofit/>
        </a:bodyPr>
        <a:lstStyle/>
        <a:p>
          <a:pPr marL="0" lvl="0" indent="0" algn="ctr" rtl="0">
            <a:spcBef>
              <a:spcPts val="0"/>
            </a:spcBef>
            <a:spcAft>
              <a:spcPts val="0"/>
            </a:spcAft>
            <a:buNone/>
          </a:pPr>
          <a:endParaRPr lang="en-US" sz="1100" b="0" baseline="0">
            <a:solidFill>
              <a:schemeClr val="accent1"/>
            </a:solidFill>
            <a:latin typeface="Trebuchet MS" panose="020B0703020202090204" pitchFamily="34" charset="0"/>
            <a:ea typeface="Calibri"/>
            <a:cs typeface="Calibri"/>
            <a:sym typeface="Calibri"/>
          </a:endParaRPr>
        </a:p>
        <a:p>
          <a:pPr marL="0" lvl="0" indent="0" algn="ctr" rtl="0">
            <a:spcBef>
              <a:spcPts val="0"/>
            </a:spcBef>
            <a:spcAft>
              <a:spcPts val="0"/>
            </a:spcAft>
            <a:buNone/>
          </a:pPr>
          <a:r>
            <a:rPr lang="en-US" sz="1100" b="1" baseline="0">
              <a:solidFill>
                <a:schemeClr val="accent1"/>
              </a:solidFill>
              <a:latin typeface="Trebuchet MS" panose="020B0703020202090204" pitchFamily="34" charset="0"/>
              <a:ea typeface="Calibri"/>
              <a:cs typeface="Calibri"/>
              <a:sym typeface="Calibri"/>
            </a:rPr>
            <a:t>Water Consumption Topic Methodology</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2091390</xdr:colOff>
      <xdr:row>3</xdr:row>
      <xdr:rowOff>33818</xdr:rowOff>
    </xdr:from>
    <xdr:to>
      <xdr:col>6</xdr:col>
      <xdr:colOff>838200</xdr:colOff>
      <xdr:row>12</xdr:row>
      <xdr:rowOff>76200</xdr:rowOff>
    </xdr:to>
    <xdr:sp macro="" textlink="">
      <xdr:nvSpPr>
        <xdr:cNvPr id="2" name="Shape 6">
          <a:extLst>
            <a:ext uri="{FF2B5EF4-FFF2-40B4-BE49-F238E27FC236}">
              <a16:creationId xmlns:a16="http://schemas.microsoft.com/office/drawing/2014/main" id="{9B24C7BC-45C6-AF42-8BB5-735FEFC33320}"/>
            </a:ext>
          </a:extLst>
        </xdr:cNvPr>
        <xdr:cNvSpPr txBox="1"/>
      </xdr:nvSpPr>
      <xdr:spPr>
        <a:xfrm>
          <a:off x="3691590" y="732318"/>
          <a:ext cx="6811310" cy="2010882"/>
        </a:xfrm>
        <a:prstGeom prst="rect">
          <a:avLst/>
        </a:prstGeom>
        <a:solidFill>
          <a:schemeClr val="accent1"/>
        </a:solidFill>
        <a:ln>
          <a:solidFill>
            <a:schemeClr val="tx1"/>
          </a:solidFill>
        </a:ln>
      </xdr:spPr>
      <xdr:txBody>
        <a:bodyPr spcFirstLastPara="1" wrap="square" lIns="91440"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300">
              <a:solidFill>
                <a:schemeClr val="accent3"/>
              </a:solidFill>
              <a:latin typeface="Trebuchet MS" panose="020B0703020202090204" pitchFamily="34" charset="0"/>
              <a:ea typeface="Calibri"/>
              <a:cs typeface="Calibri"/>
              <a:sym typeface="Calibri"/>
            </a:rPr>
            <a:t>Basic Guidance:</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Organize waste data by Category (column</a:t>
          </a:r>
          <a:r>
            <a:rPr lang="en-US" sz="1100" baseline="0">
              <a:solidFill>
                <a:schemeClr val="accent3"/>
              </a:solidFill>
              <a:latin typeface="Trebuchet MS" panose="020B0703020202090204" pitchFamily="34" charset="0"/>
              <a:ea typeface="+mn-ea"/>
              <a:cs typeface="+mn-cs"/>
              <a:sym typeface="Calibri"/>
            </a:rPr>
            <a:t> C) and the terminal Location (column D) for each country where waste is disposed.</a:t>
          </a:r>
          <a:endParaRPr lang="en-US" sz="1100">
            <a:solidFill>
              <a:schemeClr val="accent3"/>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Navigate</a:t>
          </a:r>
          <a:r>
            <a:rPr lang="en-US" sz="1100" baseline="0">
              <a:solidFill>
                <a:schemeClr val="accent3"/>
              </a:solidFill>
              <a:latin typeface="Trebuchet MS" panose="020B0703020202090204" pitchFamily="34" charset="0"/>
              <a:ea typeface="+mn-ea"/>
              <a:cs typeface="+mn-cs"/>
              <a:sym typeface="Calibri"/>
            </a:rPr>
            <a:t> to the relevant country column(s) to obtain the value factors associated with waste.</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accent3"/>
              </a:solidFill>
              <a:latin typeface="Trebuchet MS" panose="020B0703020202090204" pitchFamily="34" charset="0"/>
              <a:ea typeface="+mn-ea"/>
              <a:cs typeface="+mn-cs"/>
              <a:sym typeface="Calibri"/>
            </a:rPr>
            <a:t>The number of value factors reflects the number of permutations involved with Category, Location, and Impact. </a:t>
          </a:r>
        </a:p>
        <a:p>
          <a:pPr marL="0" marR="0" lvl="0" indent="0" algn="l" defTabSz="914400" rtl="0" eaLnBrk="1" fontAlgn="auto" latinLnBrk="0" hangingPunct="1">
            <a:lnSpc>
              <a:spcPct val="100000"/>
            </a:lnSpc>
            <a:spcBef>
              <a:spcPts val="400"/>
            </a:spcBef>
            <a:spcAft>
              <a:spcPts val="0"/>
            </a:spcAft>
            <a:buClrTx/>
            <a:buSzTx/>
            <a:buFontTx/>
            <a:buNone/>
            <a:tabLst/>
            <a:defRPr/>
          </a:pPr>
          <a:r>
            <a:rPr lang="en-US" sz="1100" baseline="0">
              <a:solidFill>
                <a:schemeClr val="accent3"/>
              </a:solidFill>
              <a:latin typeface="Trebuchet MS" panose="020B0703020202090204" pitchFamily="34" charset="0"/>
              <a:ea typeface="+mn-ea"/>
              <a:cs typeface="+mn-cs"/>
              <a:sym typeface="Calibri"/>
            </a:rPr>
            <a:t>For additional guidance, see the Interim Waste Methodology.</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baseline="0">
            <a:solidFill>
              <a:schemeClr val="accent3"/>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solidFill>
              <a:schemeClr val="accent3"/>
            </a:solidFill>
            <a:latin typeface="Trebuchet MS" panose="020B0703020202090204" pitchFamily="34" charset="0"/>
            <a:ea typeface="+mn-ea"/>
            <a:cs typeface="+mn-cs"/>
            <a:sym typeface="Calibri"/>
          </a:endParaRPr>
        </a:p>
      </xdr:txBody>
    </xdr:sp>
    <xdr:clientData/>
  </xdr:twoCellAnchor>
  <xdr:twoCellAnchor>
    <xdr:from>
      <xdr:col>4</xdr:col>
      <xdr:colOff>393700</xdr:colOff>
      <xdr:row>9</xdr:row>
      <xdr:rowOff>228600</xdr:rowOff>
    </xdr:from>
    <xdr:to>
      <xdr:col>5</xdr:col>
      <xdr:colOff>457200</xdr:colOff>
      <xdr:row>11</xdr:row>
      <xdr:rowOff>177800</xdr:rowOff>
    </xdr:to>
    <xdr:sp macro="" textlink="">
      <xdr:nvSpPr>
        <xdr:cNvPr id="3" name="Shape 6">
          <a:hlinkClick xmlns:r="http://schemas.openxmlformats.org/officeDocument/2006/relationships" r:id="rId1"/>
          <a:extLst>
            <a:ext uri="{FF2B5EF4-FFF2-40B4-BE49-F238E27FC236}">
              <a16:creationId xmlns:a16="http://schemas.microsoft.com/office/drawing/2014/main" id="{62278DB4-EA0F-BC49-8586-CDD91F2908FF}"/>
            </a:ext>
          </a:extLst>
        </xdr:cNvPr>
        <xdr:cNvSpPr txBox="1"/>
      </xdr:nvSpPr>
      <xdr:spPr>
        <a:xfrm>
          <a:off x="6070600" y="2133600"/>
          <a:ext cx="1828800" cy="457200"/>
        </a:xfrm>
        <a:prstGeom prst="rect">
          <a:avLst/>
        </a:prstGeom>
        <a:solidFill>
          <a:schemeClr val="accent3"/>
        </a:solidFill>
        <a:ln>
          <a:solidFill>
            <a:schemeClr val="tx1"/>
          </a:solid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baseline="0">
              <a:solidFill>
                <a:schemeClr val="accent1"/>
              </a:solidFill>
              <a:latin typeface="Trebuchet MS" panose="020B0703020202090204" pitchFamily="34" charset="0"/>
              <a:ea typeface="Calibri"/>
              <a:cs typeface="Calibri"/>
              <a:sym typeface="Calibri"/>
            </a:rPr>
            <a:t>Interim Waste </a:t>
          </a:r>
        </a:p>
        <a:p>
          <a:pPr marL="0" lvl="0" indent="0" algn="ctr" rtl="0">
            <a:spcBef>
              <a:spcPts val="0"/>
            </a:spcBef>
            <a:spcAft>
              <a:spcPts val="0"/>
            </a:spcAft>
            <a:buNone/>
          </a:pPr>
          <a:r>
            <a:rPr lang="en-US" sz="1100" b="1" baseline="0">
              <a:solidFill>
                <a:schemeClr val="accent1"/>
              </a:solidFill>
              <a:latin typeface="Trebuchet MS" panose="020B0703020202090204" pitchFamily="34" charset="0"/>
              <a:ea typeface="Calibri"/>
              <a:cs typeface="Calibri"/>
              <a:sym typeface="Calibri"/>
            </a:rPr>
            <a:t>Methodology</a:t>
          </a:r>
        </a:p>
      </xdr:txBody>
    </xdr:sp>
    <xdr:clientData fLocksWithSheet="0"/>
  </xdr:twoCellAnchor>
</xdr:wsDr>
</file>

<file path=xl/drawings/drawing5.xml><?xml version="1.0" encoding="utf-8"?>
<xdr:wsDr xmlns:xdr="http://schemas.openxmlformats.org/drawingml/2006/spreadsheetDrawing" xmlns:a="http://schemas.openxmlformats.org/drawingml/2006/main">
  <xdr:twoCellAnchor>
    <xdr:from>
      <xdr:col>2</xdr:col>
      <xdr:colOff>1820929</xdr:colOff>
      <xdr:row>2</xdr:row>
      <xdr:rowOff>177440</xdr:rowOff>
    </xdr:from>
    <xdr:to>
      <xdr:col>6</xdr:col>
      <xdr:colOff>1008129</xdr:colOff>
      <xdr:row>12</xdr:row>
      <xdr:rowOff>88900</xdr:rowOff>
    </xdr:to>
    <xdr:sp macro="" textlink="">
      <xdr:nvSpPr>
        <xdr:cNvPr id="2" name="Shape 6">
          <a:extLst>
            <a:ext uri="{FF2B5EF4-FFF2-40B4-BE49-F238E27FC236}">
              <a16:creationId xmlns:a16="http://schemas.microsoft.com/office/drawing/2014/main" id="{66A57510-F010-8646-BF87-C23CF3767EC1}"/>
            </a:ext>
          </a:extLst>
        </xdr:cNvPr>
        <xdr:cNvSpPr txBox="1"/>
      </xdr:nvSpPr>
      <xdr:spPr>
        <a:xfrm>
          <a:off x="3421129" y="685440"/>
          <a:ext cx="7112000" cy="2070460"/>
        </a:xfrm>
        <a:prstGeom prst="rect">
          <a:avLst/>
        </a:prstGeom>
        <a:solidFill>
          <a:schemeClr val="accent1"/>
        </a:solidFill>
        <a:ln>
          <a:solidFill>
            <a:schemeClr val="tx1"/>
          </a:solidFill>
        </a:ln>
      </xdr:spPr>
      <xdr:txBody>
        <a:bodyPr spcFirstLastPara="1" wrap="square" lIns="91440"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300">
              <a:solidFill>
                <a:schemeClr val="accent3"/>
              </a:solidFill>
              <a:latin typeface="Trebuchet MS" panose="020B0703020202090204" pitchFamily="34" charset="0"/>
              <a:ea typeface="Calibri"/>
              <a:cs typeface="Calibri"/>
              <a:sym typeface="Calibri"/>
            </a:rPr>
            <a:t>Basic Guidance:</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Organize air pollution data by the Category (column C)</a:t>
          </a:r>
          <a:r>
            <a:rPr lang="en-US" sz="1100" baseline="0">
              <a:solidFill>
                <a:schemeClr val="accent3"/>
              </a:solidFill>
              <a:latin typeface="Trebuchet MS" panose="020B0703020202090204" pitchFamily="34" charset="0"/>
              <a:ea typeface="+mn-ea"/>
              <a:cs typeface="+mn-cs"/>
              <a:sym typeface="Calibri"/>
            </a:rPr>
            <a:t> </a:t>
          </a:r>
          <a:r>
            <a:rPr lang="en-US" sz="1100">
              <a:solidFill>
                <a:schemeClr val="accent3"/>
              </a:solidFill>
              <a:latin typeface="Trebuchet MS" panose="020B0703020202090204" pitchFamily="34" charset="0"/>
              <a:ea typeface="+mn-ea"/>
              <a:cs typeface="+mn-cs"/>
              <a:sym typeface="Calibri"/>
            </a:rPr>
            <a:t>of pollutant and type</a:t>
          </a:r>
          <a:r>
            <a:rPr lang="en-US" sz="1100" baseline="0">
              <a:solidFill>
                <a:schemeClr val="accent3"/>
              </a:solidFill>
              <a:latin typeface="Trebuchet MS" panose="020B0703020202090204" pitchFamily="34" charset="0"/>
              <a:ea typeface="+mn-ea"/>
              <a:cs typeface="+mn-cs"/>
              <a:sym typeface="Calibri"/>
            </a:rPr>
            <a:t> of Location (column D) where the emission occured for each country where air is polluted.</a:t>
          </a:r>
          <a:endParaRPr lang="en-US" sz="1100">
            <a:solidFill>
              <a:schemeClr val="accent3"/>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Navigate</a:t>
          </a:r>
          <a:r>
            <a:rPr lang="en-US" sz="1100" baseline="0">
              <a:solidFill>
                <a:schemeClr val="accent3"/>
              </a:solidFill>
              <a:latin typeface="Trebuchet MS" panose="020B0703020202090204" pitchFamily="34" charset="0"/>
              <a:ea typeface="+mn-ea"/>
              <a:cs typeface="+mn-cs"/>
              <a:sym typeface="Calibri"/>
            </a:rPr>
            <a:t> to the relevant country column(s) to obtain the value factors associated with air pollution.</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accent3"/>
              </a:solidFill>
              <a:latin typeface="Trebuchet MS" panose="020B0703020202090204" pitchFamily="34" charset="0"/>
              <a:ea typeface="+mn-ea"/>
              <a:cs typeface="+mn-cs"/>
              <a:sym typeface="Calibri"/>
            </a:rPr>
            <a:t>The number of value factors reflects the number of permutations involved with Category, Location, and Impact. </a:t>
          </a:r>
        </a:p>
        <a:p>
          <a:pPr marL="0" marR="0" lvl="0" indent="0" algn="l" defTabSz="914400" rtl="0" eaLnBrk="1" fontAlgn="auto" latinLnBrk="0" hangingPunct="1">
            <a:lnSpc>
              <a:spcPct val="100000"/>
            </a:lnSpc>
            <a:spcBef>
              <a:spcPts val="400"/>
            </a:spcBef>
            <a:spcAft>
              <a:spcPts val="0"/>
            </a:spcAft>
            <a:buClrTx/>
            <a:buSzTx/>
            <a:buFontTx/>
            <a:buNone/>
            <a:tabLst/>
            <a:defRPr/>
          </a:pPr>
          <a:r>
            <a:rPr lang="en-US" sz="1100" baseline="0">
              <a:solidFill>
                <a:schemeClr val="accent3"/>
              </a:solidFill>
              <a:latin typeface="Trebuchet MS" panose="020B0703020202090204" pitchFamily="34" charset="0"/>
              <a:ea typeface="+mn-ea"/>
              <a:cs typeface="+mn-cs"/>
              <a:sym typeface="Calibri"/>
            </a:rPr>
            <a:t>For additional guidance, see the Interim Air Pollution Methodology.</a:t>
          </a:r>
        </a:p>
      </xdr:txBody>
    </xdr:sp>
    <xdr:clientData/>
  </xdr:twoCellAnchor>
  <xdr:twoCellAnchor>
    <xdr:from>
      <xdr:col>4</xdr:col>
      <xdr:colOff>177800</xdr:colOff>
      <xdr:row>9</xdr:row>
      <xdr:rowOff>228600</xdr:rowOff>
    </xdr:from>
    <xdr:to>
      <xdr:col>5</xdr:col>
      <xdr:colOff>241300</xdr:colOff>
      <xdr:row>11</xdr:row>
      <xdr:rowOff>177800</xdr:rowOff>
    </xdr:to>
    <xdr:sp macro="" textlink="">
      <xdr:nvSpPr>
        <xdr:cNvPr id="3" name="Shape 6">
          <a:hlinkClick xmlns:r="http://schemas.openxmlformats.org/officeDocument/2006/relationships" r:id="rId1"/>
          <a:extLst>
            <a:ext uri="{FF2B5EF4-FFF2-40B4-BE49-F238E27FC236}">
              <a16:creationId xmlns:a16="http://schemas.microsoft.com/office/drawing/2014/main" id="{AD6612AD-AD8A-EA4F-AD2B-B196673DF5FD}"/>
            </a:ext>
          </a:extLst>
        </xdr:cNvPr>
        <xdr:cNvSpPr txBox="1"/>
      </xdr:nvSpPr>
      <xdr:spPr>
        <a:xfrm>
          <a:off x="5854700" y="2133600"/>
          <a:ext cx="1828800" cy="457200"/>
        </a:xfrm>
        <a:prstGeom prst="rect">
          <a:avLst/>
        </a:prstGeom>
        <a:solidFill>
          <a:schemeClr val="accent3"/>
        </a:solidFill>
        <a:ln>
          <a:solidFill>
            <a:schemeClr val="tx1"/>
          </a:solid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baseline="0">
              <a:solidFill>
                <a:schemeClr val="accent1"/>
              </a:solidFill>
              <a:latin typeface="Trebuchet MS" panose="020B0703020202090204" pitchFamily="34" charset="0"/>
              <a:ea typeface="Calibri"/>
              <a:cs typeface="Calibri"/>
              <a:sym typeface="Calibri"/>
            </a:rPr>
            <a:t>Interim Air Pollution Methodology</a:t>
          </a:r>
        </a:p>
      </xdr:txBody>
    </xdr:sp>
    <xdr:clientData fLocksWithSheet="0"/>
  </xdr:twoCellAnchor>
</xdr:wsDr>
</file>

<file path=xl/drawings/drawing6.xml><?xml version="1.0" encoding="utf-8"?>
<xdr:wsDr xmlns:xdr="http://schemas.openxmlformats.org/drawingml/2006/spreadsheetDrawing" xmlns:a="http://schemas.openxmlformats.org/drawingml/2006/main">
  <xdr:twoCellAnchor>
    <xdr:from>
      <xdr:col>2</xdr:col>
      <xdr:colOff>1816100</xdr:colOff>
      <xdr:row>4</xdr:row>
      <xdr:rowOff>25400</xdr:rowOff>
    </xdr:from>
    <xdr:to>
      <xdr:col>6</xdr:col>
      <xdr:colOff>749300</xdr:colOff>
      <xdr:row>18</xdr:row>
      <xdr:rowOff>50800</xdr:rowOff>
    </xdr:to>
    <xdr:sp macro="" textlink="">
      <xdr:nvSpPr>
        <xdr:cNvPr id="2" name="Shape 6">
          <a:extLst>
            <a:ext uri="{FF2B5EF4-FFF2-40B4-BE49-F238E27FC236}">
              <a16:creationId xmlns:a16="http://schemas.microsoft.com/office/drawing/2014/main" id="{820F479D-6DC4-4046-88F6-5822B38D1F52}"/>
            </a:ext>
          </a:extLst>
        </xdr:cNvPr>
        <xdr:cNvSpPr txBox="1"/>
      </xdr:nvSpPr>
      <xdr:spPr>
        <a:xfrm>
          <a:off x="3416300" y="914400"/>
          <a:ext cx="7213600" cy="2565400"/>
        </a:xfrm>
        <a:prstGeom prst="rect">
          <a:avLst/>
        </a:prstGeom>
        <a:solidFill>
          <a:schemeClr val="accent1"/>
        </a:solidFill>
        <a:ln>
          <a:solidFill>
            <a:schemeClr val="tx1"/>
          </a:solidFill>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300">
              <a:solidFill>
                <a:schemeClr val="accent3"/>
              </a:solidFill>
              <a:latin typeface="Trebuchet MS" panose="020B0703020202090204" pitchFamily="34" charset="0"/>
              <a:ea typeface="Calibri"/>
              <a:cs typeface="Calibri"/>
              <a:sym typeface="Calibri"/>
            </a:rPr>
            <a:t>Basic Guidance:</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i="1">
              <a:solidFill>
                <a:schemeClr val="accent3"/>
              </a:solidFill>
              <a:latin typeface="Trebuchet MS" panose="020B0703020202090204" pitchFamily="34" charset="0"/>
              <a:ea typeface="+mn-ea"/>
              <a:cs typeface="+mn-cs"/>
              <a:sym typeface="Calibri"/>
            </a:rPr>
            <a:t>Land Use (LU)</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Organize LU</a:t>
          </a:r>
          <a:r>
            <a:rPr lang="en-US" sz="1100" baseline="0">
              <a:solidFill>
                <a:schemeClr val="accent3"/>
              </a:solidFill>
              <a:latin typeface="Trebuchet MS" panose="020B0703020202090204" pitchFamily="34" charset="0"/>
              <a:ea typeface="+mn-ea"/>
              <a:cs typeface="+mn-cs"/>
              <a:sym typeface="Calibri"/>
            </a:rPr>
            <a:t> </a:t>
          </a:r>
          <a:r>
            <a:rPr lang="en-US" sz="1100">
              <a:solidFill>
                <a:schemeClr val="accent3"/>
              </a:solidFill>
              <a:latin typeface="Trebuchet MS" panose="020B0703020202090204" pitchFamily="34" charset="0"/>
              <a:ea typeface="+mn-ea"/>
              <a:cs typeface="+mn-cs"/>
              <a:sym typeface="Calibri"/>
            </a:rPr>
            <a:t>by the Category</a:t>
          </a:r>
          <a:r>
            <a:rPr lang="en-US" sz="1100" baseline="0">
              <a:solidFill>
                <a:schemeClr val="accent3"/>
              </a:solidFill>
              <a:latin typeface="Trebuchet MS" panose="020B0703020202090204" pitchFamily="34" charset="0"/>
              <a:ea typeface="+mn-ea"/>
              <a:cs typeface="+mn-cs"/>
              <a:sym typeface="Calibri"/>
            </a:rPr>
            <a:t> (column C) of land use for each country of use.</a:t>
          </a:r>
          <a:endParaRPr lang="en-US" sz="1100">
            <a:solidFill>
              <a:schemeClr val="accent3"/>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Navigate</a:t>
          </a:r>
          <a:r>
            <a:rPr lang="en-US" sz="1100" baseline="0">
              <a:solidFill>
                <a:schemeClr val="accent3"/>
              </a:solidFill>
              <a:latin typeface="Trebuchet MS" panose="020B0703020202090204" pitchFamily="34" charset="0"/>
              <a:ea typeface="+mn-ea"/>
              <a:cs typeface="+mn-cs"/>
              <a:sym typeface="Calibri"/>
            </a:rPr>
            <a:t> to the relevant country column(s) to obtain the value factors associated with current land use.</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i="1">
              <a:solidFill>
                <a:schemeClr val="accent3"/>
              </a:solidFill>
              <a:latin typeface="Trebuchet MS" panose="020B0703020202090204" pitchFamily="34" charset="0"/>
              <a:ea typeface="+mn-ea"/>
              <a:cs typeface="+mn-cs"/>
              <a:sym typeface="Calibri"/>
            </a:rPr>
            <a:t>Land Conversion (LC)</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Organize LC</a:t>
          </a:r>
          <a:r>
            <a:rPr lang="en-US" sz="1100" baseline="0">
              <a:solidFill>
                <a:schemeClr val="accent3"/>
              </a:solidFill>
              <a:latin typeface="Trebuchet MS" panose="020B0703020202090204" pitchFamily="34" charset="0"/>
              <a:ea typeface="+mn-ea"/>
              <a:cs typeface="+mn-cs"/>
              <a:sym typeface="Calibri"/>
            </a:rPr>
            <a:t> </a:t>
          </a:r>
          <a:r>
            <a:rPr lang="en-US" sz="1100">
              <a:solidFill>
                <a:schemeClr val="accent3"/>
              </a:solidFill>
              <a:latin typeface="Trebuchet MS" panose="020B0703020202090204" pitchFamily="34" charset="0"/>
              <a:ea typeface="+mn-ea"/>
              <a:cs typeface="+mn-cs"/>
              <a:sym typeface="Calibri"/>
            </a:rPr>
            <a:t>by the Category</a:t>
          </a:r>
          <a:r>
            <a:rPr lang="en-US" sz="1100" baseline="0">
              <a:solidFill>
                <a:schemeClr val="accent3"/>
              </a:solidFill>
              <a:latin typeface="Trebuchet MS" panose="020B0703020202090204" pitchFamily="34" charset="0"/>
              <a:ea typeface="+mn-ea"/>
              <a:cs typeface="+mn-cs"/>
              <a:sym typeface="Calibri"/>
            </a:rPr>
            <a:t> (column C) that land has been converted to for each country. This methodology applies to all land converted from pristine state land.</a:t>
          </a:r>
          <a:endParaRPr lang="en-US" sz="1100">
            <a:solidFill>
              <a:schemeClr val="accent3"/>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Navigate</a:t>
          </a:r>
          <a:r>
            <a:rPr lang="en-US" sz="1100" baseline="0">
              <a:solidFill>
                <a:schemeClr val="accent3"/>
              </a:solidFill>
              <a:latin typeface="Trebuchet MS" panose="020B0703020202090204" pitchFamily="34" charset="0"/>
              <a:ea typeface="+mn-ea"/>
              <a:cs typeface="+mn-cs"/>
              <a:sym typeface="Calibri"/>
            </a:rPr>
            <a:t> to the relevant country column(s) to obtain the value factors associated with land conversion.</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accent3"/>
              </a:solidFill>
              <a:latin typeface="Trebuchet MS" panose="020B0703020202090204" pitchFamily="34" charset="0"/>
              <a:ea typeface="+mn-ea"/>
              <a:cs typeface="+mn-cs"/>
              <a:sym typeface="Calibri"/>
            </a:rPr>
            <a:t>The number of value factors reflects the number of permutations involved with Category. </a:t>
          </a:r>
        </a:p>
        <a:p>
          <a:pPr marL="0" marR="0" lvl="0" indent="0" algn="l" defTabSz="914400" rtl="0" eaLnBrk="1" fontAlgn="auto" latinLnBrk="0" hangingPunct="1">
            <a:lnSpc>
              <a:spcPct val="100000"/>
            </a:lnSpc>
            <a:spcBef>
              <a:spcPts val="400"/>
            </a:spcBef>
            <a:spcAft>
              <a:spcPts val="0"/>
            </a:spcAft>
            <a:buClrTx/>
            <a:buSzTx/>
            <a:buFontTx/>
            <a:buNone/>
            <a:tabLst/>
            <a:defRPr/>
          </a:pPr>
          <a:r>
            <a:rPr lang="en-US" sz="1100" baseline="0">
              <a:solidFill>
                <a:schemeClr val="accent3"/>
              </a:solidFill>
              <a:latin typeface="Trebuchet MS" panose="020B0703020202090204" pitchFamily="34" charset="0"/>
              <a:ea typeface="+mn-ea"/>
              <a:cs typeface="+mn-cs"/>
              <a:sym typeface="Calibri"/>
            </a:rPr>
            <a:t>For additional guidance, see the Interim Land Use Methodology.</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accent3"/>
            </a:solidFill>
            <a:latin typeface="Trebuchet MS" panose="020B0703020202090204" pitchFamily="34" charset="0"/>
            <a:ea typeface="+mn-ea"/>
            <a:cs typeface="+mn-cs"/>
            <a:sym typeface="Calibri"/>
          </a:endParaRPr>
        </a:p>
      </xdr:txBody>
    </xdr:sp>
    <xdr:clientData/>
  </xdr:twoCellAnchor>
  <xdr:twoCellAnchor>
    <xdr:from>
      <xdr:col>4</xdr:col>
      <xdr:colOff>203200</xdr:colOff>
      <xdr:row>13</xdr:row>
      <xdr:rowOff>215900</xdr:rowOff>
    </xdr:from>
    <xdr:to>
      <xdr:col>5</xdr:col>
      <xdr:colOff>838200</xdr:colOff>
      <xdr:row>16</xdr:row>
      <xdr:rowOff>38100</xdr:rowOff>
    </xdr:to>
    <xdr:sp macro="" textlink="">
      <xdr:nvSpPr>
        <xdr:cNvPr id="3" name="Shape 6">
          <a:hlinkClick xmlns:r="http://schemas.openxmlformats.org/officeDocument/2006/relationships" r:id="rId1"/>
          <a:extLst>
            <a:ext uri="{FF2B5EF4-FFF2-40B4-BE49-F238E27FC236}">
              <a16:creationId xmlns:a16="http://schemas.microsoft.com/office/drawing/2014/main" id="{3AFAF8DE-A756-064E-8D4B-3B8EDF8A5F0C}"/>
            </a:ext>
          </a:extLst>
        </xdr:cNvPr>
        <xdr:cNvSpPr txBox="1"/>
      </xdr:nvSpPr>
      <xdr:spPr>
        <a:xfrm>
          <a:off x="5880100" y="3136900"/>
          <a:ext cx="2400300" cy="584200"/>
        </a:xfrm>
        <a:prstGeom prst="rect">
          <a:avLst/>
        </a:prstGeom>
        <a:solidFill>
          <a:schemeClr val="accent3"/>
        </a:solidFill>
        <a:ln>
          <a:solidFill>
            <a:schemeClr val="tx1"/>
          </a:solid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baseline="0">
              <a:solidFill>
                <a:schemeClr val="accent1"/>
              </a:solidFill>
              <a:latin typeface="Trebuchet MS" panose="020B0703020202090204" pitchFamily="34" charset="0"/>
              <a:ea typeface="Calibri"/>
              <a:cs typeface="Calibri"/>
              <a:sym typeface="Calibri"/>
            </a:rPr>
            <a:t>Interim Land Use &amp; Conversion Methodology</a:t>
          </a:r>
        </a:p>
      </xdr:txBody>
    </xdr:sp>
    <xdr:clientData fLocksWithSheet="0"/>
  </xdr:twoCellAnchor>
</xdr:wsDr>
</file>

<file path=xl/drawings/drawing7.xml><?xml version="1.0" encoding="utf-8"?>
<xdr:wsDr xmlns:xdr="http://schemas.openxmlformats.org/drawingml/2006/spreadsheetDrawing" xmlns:a="http://schemas.openxmlformats.org/drawingml/2006/main">
  <xdr:twoCellAnchor>
    <xdr:from>
      <xdr:col>2</xdr:col>
      <xdr:colOff>1816100</xdr:colOff>
      <xdr:row>2</xdr:row>
      <xdr:rowOff>152400</xdr:rowOff>
    </xdr:from>
    <xdr:to>
      <xdr:col>6</xdr:col>
      <xdr:colOff>736600</xdr:colOff>
      <xdr:row>12</xdr:row>
      <xdr:rowOff>63500</xdr:rowOff>
    </xdr:to>
    <xdr:sp macro="" textlink="">
      <xdr:nvSpPr>
        <xdr:cNvPr id="2" name="Shape 6">
          <a:extLst>
            <a:ext uri="{FF2B5EF4-FFF2-40B4-BE49-F238E27FC236}">
              <a16:creationId xmlns:a16="http://schemas.microsoft.com/office/drawing/2014/main" id="{0EA924A3-855A-C54D-8121-875E6E7C46E9}"/>
            </a:ext>
          </a:extLst>
        </xdr:cNvPr>
        <xdr:cNvSpPr txBox="1"/>
      </xdr:nvSpPr>
      <xdr:spPr>
        <a:xfrm>
          <a:off x="3416300" y="660400"/>
          <a:ext cx="6743700" cy="2070100"/>
        </a:xfrm>
        <a:prstGeom prst="rect">
          <a:avLst/>
        </a:prstGeom>
        <a:solidFill>
          <a:schemeClr val="accent1"/>
        </a:solidFill>
        <a:ln w="12700">
          <a:solidFill>
            <a:schemeClr val="tx1"/>
          </a:solidFill>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300" u="none">
              <a:solidFill>
                <a:schemeClr val="accent3"/>
              </a:solidFill>
              <a:latin typeface="Trebuchet MS" panose="020B0703020202090204" pitchFamily="34" charset="0"/>
              <a:ea typeface="Calibri"/>
              <a:cs typeface="Calibri"/>
              <a:sym typeface="Calibri"/>
            </a:rPr>
            <a:t>Basic Guidance</a:t>
          </a:r>
          <a:r>
            <a:rPr lang="en-US" sz="1300">
              <a:solidFill>
                <a:schemeClr val="accent3"/>
              </a:solidFill>
              <a:latin typeface="Trebuchet MS" panose="020B0703020202090204" pitchFamily="34" charset="0"/>
              <a:ea typeface="Calibri"/>
              <a:cs typeface="Calibri"/>
              <a:sym typeface="Calibri"/>
            </a:rPr>
            <a:t>:</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Organize water pollution</a:t>
          </a:r>
          <a:r>
            <a:rPr lang="en-US" sz="1100" baseline="0">
              <a:solidFill>
                <a:schemeClr val="accent3"/>
              </a:solidFill>
              <a:latin typeface="Trebuchet MS" panose="020B0703020202090204" pitchFamily="34" charset="0"/>
              <a:ea typeface="+mn-ea"/>
              <a:cs typeface="+mn-cs"/>
              <a:sym typeface="Calibri"/>
            </a:rPr>
            <a:t> data</a:t>
          </a:r>
          <a:r>
            <a:rPr lang="en-US" sz="1100">
              <a:solidFill>
                <a:schemeClr val="accent3"/>
              </a:solidFill>
              <a:latin typeface="Trebuchet MS" panose="020B0703020202090204" pitchFamily="34" charset="0"/>
              <a:ea typeface="+mn-ea"/>
              <a:cs typeface="+mn-cs"/>
              <a:sym typeface="Calibri"/>
            </a:rPr>
            <a:t> by the Category (column C) of pollutant and </a:t>
          </a:r>
          <a:r>
            <a:rPr lang="en-US" sz="1100" baseline="0">
              <a:solidFill>
                <a:schemeClr val="accent3"/>
              </a:solidFill>
              <a:latin typeface="Trebuchet MS" panose="020B0703020202090204" pitchFamily="34" charset="0"/>
              <a:ea typeface="+mn-ea"/>
              <a:cs typeface="+mn-cs"/>
              <a:sym typeface="Calibri"/>
            </a:rPr>
            <a:t>Location (column D) of release for each country where water is polluted.</a:t>
          </a:r>
          <a:endParaRPr lang="en-US" sz="1100">
            <a:solidFill>
              <a:schemeClr val="accent3"/>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accent3"/>
              </a:solidFill>
              <a:latin typeface="Trebuchet MS" panose="020B0703020202090204" pitchFamily="34" charset="0"/>
              <a:ea typeface="+mn-ea"/>
              <a:cs typeface="+mn-cs"/>
              <a:sym typeface="Calibri"/>
            </a:rPr>
            <a:t>Navigate</a:t>
          </a:r>
          <a:r>
            <a:rPr lang="en-US" sz="1100" baseline="0">
              <a:solidFill>
                <a:schemeClr val="accent3"/>
              </a:solidFill>
              <a:latin typeface="Trebuchet MS" panose="020B0703020202090204" pitchFamily="34" charset="0"/>
              <a:ea typeface="+mn-ea"/>
              <a:cs typeface="+mn-cs"/>
              <a:sym typeface="Calibri"/>
            </a:rPr>
            <a:t> to the relevant country column(s) to obtain the value factors associated with water pollution.</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accent3"/>
              </a:solidFill>
              <a:latin typeface="Trebuchet MS" panose="020B0703020202090204" pitchFamily="34" charset="0"/>
              <a:ea typeface="+mn-ea"/>
              <a:cs typeface="+mn-cs"/>
              <a:sym typeface="Calibri"/>
            </a:rPr>
            <a:t>The number of value factors reflects the number of permutations involved with Category, Location, and Impact. </a:t>
          </a:r>
        </a:p>
        <a:p>
          <a:pPr marL="0" marR="0" lvl="0" indent="0" algn="l" defTabSz="914400" rtl="0" eaLnBrk="1" fontAlgn="auto" latinLnBrk="0" hangingPunct="1">
            <a:lnSpc>
              <a:spcPct val="100000"/>
            </a:lnSpc>
            <a:spcBef>
              <a:spcPts val="400"/>
            </a:spcBef>
            <a:spcAft>
              <a:spcPts val="0"/>
            </a:spcAft>
            <a:buClrTx/>
            <a:buSzTx/>
            <a:buFontTx/>
            <a:buNone/>
            <a:tabLst/>
            <a:defRPr/>
          </a:pPr>
          <a:r>
            <a:rPr lang="en-US" sz="1100" baseline="0">
              <a:solidFill>
                <a:schemeClr val="accent3"/>
              </a:solidFill>
              <a:latin typeface="Trebuchet MS" panose="020B0703020202090204" pitchFamily="34" charset="0"/>
              <a:ea typeface="+mn-ea"/>
              <a:cs typeface="+mn-cs"/>
              <a:sym typeface="Calibri"/>
            </a:rPr>
            <a:t>For additional guidance, see the Interim Water Pollution Methodology.</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baseline="0">
            <a:solidFill>
              <a:schemeClr val="accent3"/>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accent3"/>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solidFill>
              <a:schemeClr val="accent3"/>
            </a:solidFill>
            <a:latin typeface="Trebuchet MS" panose="020B0703020202090204" pitchFamily="34" charset="0"/>
            <a:ea typeface="+mn-ea"/>
            <a:cs typeface="+mn-cs"/>
            <a:sym typeface="Calibri"/>
          </a:endParaRPr>
        </a:p>
      </xdr:txBody>
    </xdr:sp>
    <xdr:clientData/>
  </xdr:twoCellAnchor>
  <xdr:twoCellAnchor>
    <xdr:from>
      <xdr:col>4</xdr:col>
      <xdr:colOff>152400</xdr:colOff>
      <xdr:row>10</xdr:row>
      <xdr:rowOff>25400</xdr:rowOff>
    </xdr:from>
    <xdr:to>
      <xdr:col>5</xdr:col>
      <xdr:colOff>215900</xdr:colOff>
      <xdr:row>11</xdr:row>
      <xdr:rowOff>228600</xdr:rowOff>
    </xdr:to>
    <xdr:sp macro="" textlink="">
      <xdr:nvSpPr>
        <xdr:cNvPr id="3" name="Shape 6">
          <a:hlinkClick xmlns:r="http://schemas.openxmlformats.org/officeDocument/2006/relationships" r:id="rId1"/>
          <a:extLst>
            <a:ext uri="{FF2B5EF4-FFF2-40B4-BE49-F238E27FC236}">
              <a16:creationId xmlns:a16="http://schemas.microsoft.com/office/drawing/2014/main" id="{827566E8-D454-ED41-8686-77487426B6C6}"/>
            </a:ext>
          </a:extLst>
        </xdr:cNvPr>
        <xdr:cNvSpPr txBox="1"/>
      </xdr:nvSpPr>
      <xdr:spPr>
        <a:xfrm>
          <a:off x="5829300" y="2184400"/>
          <a:ext cx="1828800" cy="457200"/>
        </a:xfrm>
        <a:prstGeom prst="rect">
          <a:avLst/>
        </a:prstGeom>
        <a:solidFill>
          <a:schemeClr val="accent3"/>
        </a:solidFill>
        <a:ln>
          <a:solidFill>
            <a:schemeClr val="tx1"/>
          </a:solid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baseline="0">
              <a:solidFill>
                <a:schemeClr val="accent1"/>
              </a:solidFill>
              <a:latin typeface="Trebuchet MS" panose="020B0703020202090204" pitchFamily="34" charset="0"/>
              <a:ea typeface="Calibri"/>
              <a:cs typeface="Calibri"/>
              <a:sym typeface="Calibri"/>
            </a:rPr>
            <a:t>Interim Water Pollution Methodology</a:t>
          </a:r>
        </a:p>
      </xdr:txBody>
    </xdr:sp>
    <xdr:clientData fLocksWithSheet="0"/>
  </xdr:twoCellAnchor>
</xdr:wsDr>
</file>

<file path=xl/drawings/drawing8.xml><?xml version="1.0" encoding="utf-8"?>
<xdr:wsDr xmlns:xdr="http://schemas.openxmlformats.org/drawingml/2006/spreadsheetDrawing" xmlns:a="http://schemas.openxmlformats.org/drawingml/2006/main">
  <xdr:twoCellAnchor>
    <xdr:from>
      <xdr:col>3</xdr:col>
      <xdr:colOff>38100</xdr:colOff>
      <xdr:row>3</xdr:row>
      <xdr:rowOff>25400</xdr:rowOff>
    </xdr:from>
    <xdr:to>
      <xdr:col>6</xdr:col>
      <xdr:colOff>558800</xdr:colOff>
      <xdr:row>14</xdr:row>
      <xdr:rowOff>139700</xdr:rowOff>
    </xdr:to>
    <xdr:sp macro="" textlink="">
      <xdr:nvSpPr>
        <xdr:cNvPr id="4" name="Shape 6">
          <a:extLst>
            <a:ext uri="{FF2B5EF4-FFF2-40B4-BE49-F238E27FC236}">
              <a16:creationId xmlns:a16="http://schemas.microsoft.com/office/drawing/2014/main" id="{A4ABB002-D1B9-BF48-9331-4542173EA8CE}"/>
            </a:ext>
          </a:extLst>
        </xdr:cNvPr>
        <xdr:cNvSpPr txBox="1"/>
      </xdr:nvSpPr>
      <xdr:spPr>
        <a:xfrm>
          <a:off x="3949700" y="723900"/>
          <a:ext cx="6299200" cy="2209800"/>
        </a:xfrm>
        <a:prstGeom prst="rect">
          <a:avLst/>
        </a:prstGeom>
        <a:solidFill>
          <a:schemeClr val="accent6"/>
        </a:solidFill>
        <a:ln>
          <a:solidFill>
            <a:schemeClr val="tx1"/>
          </a:solidFill>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300">
              <a:solidFill>
                <a:schemeClr val="lt2"/>
              </a:solidFill>
              <a:latin typeface="Trebuchet MS" panose="020B0703020202090204" pitchFamily="34" charset="0"/>
              <a:ea typeface="Calibri"/>
              <a:cs typeface="Calibri"/>
              <a:sym typeface="Calibri"/>
            </a:rPr>
            <a:t>Basic Guidance:</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lt2"/>
              </a:solidFill>
              <a:latin typeface="Trebuchet MS" panose="020B0703020202090204" pitchFamily="34" charset="0"/>
              <a:ea typeface="Calibri"/>
              <a:cs typeface="Calibri"/>
            </a:rPr>
            <a:t>Collect, and estimate where necessary, a full accounting of occupational injury, illness, and fatality data for the entity’s workers, and for the workers in its value chain – organized separately by country and by level of severity.</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lt2"/>
              </a:solidFill>
              <a:latin typeface="Trebuchet MS" panose="020B0703020202090204" pitchFamily="34" charset="0"/>
              <a:ea typeface="Calibri"/>
              <a:cs typeface="Calibri"/>
            </a:rPr>
            <a:t>The </a:t>
          </a:r>
          <a:r>
            <a:rPr lang="en-US" sz="1100" baseline="0">
              <a:solidFill>
                <a:schemeClr val="bg1"/>
              </a:solidFill>
              <a:latin typeface="Trebuchet MS" panose="020B0703020202090204" pitchFamily="34" charset="0"/>
              <a:ea typeface="+mn-ea"/>
              <a:cs typeface="+mn-cs"/>
            </a:rPr>
            <a:t>valuation perspective shall be either local, reflecting each country’s conditions and benchmarks, or global, anchoring impacts to the global median wage and removing income bias using purchasing power parity (PPP) and global parameters.</a:t>
          </a:r>
          <a:endParaRPr lang="en-US" sz="1100" baseline="0">
            <a:solidFill>
              <a:schemeClr val="bg1"/>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lt2"/>
              </a:solidFill>
              <a:latin typeface="Trebuchet MS" panose="020B0703020202090204" pitchFamily="34" charset="0"/>
              <a:ea typeface="Calibri"/>
              <a:cs typeface="Calibri"/>
              <a:sym typeface="Calibri"/>
            </a:rPr>
            <a:t>For additional guidance, see the Occupational Health &amp; Safety Topic Methodology.</a:t>
          </a:r>
        </a:p>
      </xdr:txBody>
    </xdr:sp>
    <xdr:clientData fLocksWithSheet="0"/>
  </xdr:twoCellAnchor>
  <xdr:twoCellAnchor>
    <xdr:from>
      <xdr:col>4</xdr:col>
      <xdr:colOff>901700</xdr:colOff>
      <xdr:row>11</xdr:row>
      <xdr:rowOff>76200</xdr:rowOff>
    </xdr:from>
    <xdr:to>
      <xdr:col>4</xdr:col>
      <xdr:colOff>3340100</xdr:colOff>
      <xdr:row>13</xdr:row>
      <xdr:rowOff>152400</xdr:rowOff>
    </xdr:to>
    <xdr:sp macro="" textlink="">
      <xdr:nvSpPr>
        <xdr:cNvPr id="5" name="Shape 6">
          <a:hlinkClick xmlns:r="http://schemas.openxmlformats.org/officeDocument/2006/relationships" r:id="rId1"/>
          <a:extLst>
            <a:ext uri="{FF2B5EF4-FFF2-40B4-BE49-F238E27FC236}">
              <a16:creationId xmlns:a16="http://schemas.microsoft.com/office/drawing/2014/main" id="{C6B266AA-9CA4-5445-9581-AB04A314E173}"/>
            </a:ext>
          </a:extLst>
        </xdr:cNvPr>
        <xdr:cNvSpPr txBox="1"/>
      </xdr:nvSpPr>
      <xdr:spPr>
        <a:xfrm>
          <a:off x="5981700" y="2298700"/>
          <a:ext cx="2438400" cy="457200"/>
        </a:xfrm>
        <a:prstGeom prst="rect">
          <a:avLst/>
        </a:prstGeom>
        <a:solidFill>
          <a:schemeClr val="accent3"/>
        </a:solidFill>
        <a:ln>
          <a:solidFill>
            <a:schemeClr val="tx1"/>
          </a:solid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baseline="0">
              <a:solidFill>
                <a:schemeClr val="accent6"/>
              </a:solidFill>
              <a:latin typeface="Trebuchet MS" panose="020B0703020202090204" pitchFamily="34" charset="0"/>
              <a:ea typeface="Calibri"/>
              <a:cs typeface="Calibri"/>
              <a:sym typeface="Calibri"/>
            </a:rPr>
            <a:t>Occupational Health &amp; Safety Topic Methodology</a:t>
          </a:r>
        </a:p>
      </xdr:txBody>
    </xdr:sp>
    <xdr:clientData fLocksWithSheet="0"/>
  </xdr:twoCellAnchor>
</xdr:wsDr>
</file>

<file path=xl/drawings/drawing9.xml><?xml version="1.0" encoding="utf-8"?>
<xdr:wsDr xmlns:xdr="http://schemas.openxmlformats.org/drawingml/2006/spreadsheetDrawing" xmlns:a="http://schemas.openxmlformats.org/drawingml/2006/main">
  <xdr:twoCellAnchor>
    <xdr:from>
      <xdr:col>6</xdr:col>
      <xdr:colOff>228600</xdr:colOff>
      <xdr:row>0</xdr:row>
      <xdr:rowOff>111867</xdr:rowOff>
    </xdr:from>
    <xdr:to>
      <xdr:col>16</xdr:col>
      <xdr:colOff>38100</xdr:colOff>
      <xdr:row>16</xdr:row>
      <xdr:rowOff>62715</xdr:rowOff>
    </xdr:to>
    <xdr:sp macro="" textlink="">
      <xdr:nvSpPr>
        <xdr:cNvPr id="2" name="Shape 6">
          <a:extLst>
            <a:ext uri="{FF2B5EF4-FFF2-40B4-BE49-F238E27FC236}">
              <a16:creationId xmlns:a16="http://schemas.microsoft.com/office/drawing/2014/main" id="{B02CF69E-286D-CF42-9574-B354A23523FE}"/>
            </a:ext>
          </a:extLst>
        </xdr:cNvPr>
        <xdr:cNvSpPr txBox="1"/>
      </xdr:nvSpPr>
      <xdr:spPr>
        <a:xfrm>
          <a:off x="8726625" y="111867"/>
          <a:ext cx="10690734" cy="2851465"/>
        </a:xfrm>
        <a:prstGeom prst="rect">
          <a:avLst/>
        </a:prstGeom>
        <a:solidFill>
          <a:srgbClr val="F3A62F"/>
        </a:solidFill>
        <a:ln>
          <a:noFill/>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300">
              <a:solidFill>
                <a:schemeClr val="lt2"/>
              </a:solidFill>
              <a:latin typeface="Trebuchet MS" panose="020B0703020202090204" pitchFamily="34" charset="0"/>
              <a:ea typeface="Calibri"/>
              <a:cs typeface="Calibri"/>
              <a:sym typeface="Calibri"/>
            </a:rPr>
            <a:t>Directions for</a:t>
          </a:r>
          <a:r>
            <a:rPr lang="en-US" sz="1300" baseline="0">
              <a:solidFill>
                <a:schemeClr val="lt2"/>
              </a:solidFill>
              <a:latin typeface="Trebuchet MS" panose="020B0703020202090204" pitchFamily="34" charset="0"/>
              <a:ea typeface="Calibri"/>
              <a:cs typeface="Calibri"/>
              <a:sym typeface="Calibri"/>
            </a:rPr>
            <a:t> the Calculator</a:t>
          </a:r>
          <a:br>
            <a:rPr lang="en-US" sz="1300" baseline="0">
              <a:solidFill>
                <a:schemeClr val="lt2"/>
              </a:solidFill>
              <a:latin typeface="Trebuchet MS" panose="020B0703020202090204" pitchFamily="34" charset="0"/>
              <a:ea typeface="Calibri"/>
              <a:cs typeface="Calibri"/>
              <a:sym typeface="Calibri"/>
            </a:rPr>
          </a:br>
          <a:endParaRPr lang="en-US" sz="1300">
            <a:solidFill>
              <a:schemeClr val="lt2"/>
            </a:solidFill>
            <a:latin typeface="Trebuchet MS" panose="020B0703020202090204" pitchFamily="34" charset="0"/>
            <a:ea typeface="Calibri"/>
            <a:cs typeface="Calibri"/>
            <a:sym typeface="Calibri"/>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i="1">
              <a:solidFill>
                <a:schemeClr val="bg1"/>
              </a:solidFill>
              <a:latin typeface="Trebuchet MS" panose="020B0703020202090204" pitchFamily="34" charset="0"/>
              <a:ea typeface="+mn-ea"/>
              <a:cs typeface="+mn-cs"/>
              <a:sym typeface="Calibri"/>
            </a:rPr>
            <a:t>Step 1: Select Impact Category in the blue cells</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bg1"/>
              </a:solidFill>
              <a:latin typeface="Trebuchet MS" panose="020B0703020202090204" pitchFamily="34" charset="0"/>
              <a:ea typeface="+mn-ea"/>
              <a:cs typeface="+mn-cs"/>
              <a:sym typeface="Calibri"/>
            </a:rPr>
            <a:t>In the blue cells,</a:t>
          </a:r>
          <a:r>
            <a:rPr lang="en-US" sz="1100" baseline="0">
              <a:solidFill>
                <a:schemeClr val="bg1"/>
              </a:solidFill>
              <a:latin typeface="Trebuchet MS" panose="020B0703020202090204" pitchFamily="34" charset="0"/>
              <a:ea typeface="+mn-ea"/>
              <a:cs typeface="+mn-cs"/>
              <a:sym typeface="Calibri"/>
            </a:rPr>
            <a:t> select the impact category of interest to populate the relevant value factors referenced throughout the database (column H).</a:t>
          </a:r>
          <a:endParaRPr lang="en-US" sz="1100">
            <a:solidFill>
              <a:schemeClr val="bg1"/>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bg1"/>
              </a:solidFill>
              <a:latin typeface="Trebuchet MS" panose="020B0703020202090204" pitchFamily="34" charset="0"/>
              <a:ea typeface="+mn-ea"/>
              <a:cs typeface="+mn-cs"/>
              <a:sym typeface="Calibri"/>
            </a:rPr>
            <a:t>Each</a:t>
          </a:r>
          <a:r>
            <a:rPr lang="en-US" sz="1100" baseline="0">
              <a:solidFill>
                <a:schemeClr val="bg1"/>
              </a:solidFill>
              <a:latin typeface="Trebuchet MS" panose="020B0703020202090204" pitchFamily="34" charset="0"/>
              <a:ea typeface="+mn-ea"/>
              <a:cs typeface="+mn-cs"/>
              <a:sym typeface="Calibri"/>
            </a:rPr>
            <a:t> blue cell has a dropdown menu to select the impact category and country of interest. These cells look up each value in the "Global Value Factors" tab.</a:t>
          </a:r>
          <a:endParaRPr lang="en-US" sz="1100">
            <a:solidFill>
              <a:schemeClr val="bg1"/>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bg1"/>
              </a:solidFill>
              <a:latin typeface="Trebuchet MS" panose="020B0703020202090204" pitchFamily="34" charset="0"/>
              <a:ea typeface="+mn-ea"/>
              <a:cs typeface="+mn-cs"/>
              <a:sym typeface="Calibri"/>
            </a:rPr>
            <a:t>Select the impact category columns in order.</a:t>
          </a:r>
          <a:r>
            <a:rPr lang="en-US" sz="1100" baseline="0">
              <a:solidFill>
                <a:schemeClr val="bg1"/>
              </a:solidFill>
              <a:latin typeface="Trebuchet MS" panose="020B0703020202090204" pitchFamily="34" charset="0"/>
              <a:ea typeface="+mn-ea"/>
              <a:cs typeface="+mn-cs"/>
              <a:sym typeface="Calibri"/>
            </a:rPr>
            <a:t> As values are entered into each cell, the dropdown menu in the next cell updates with relevant options.</a:t>
          </a:r>
        </a:p>
        <a:p>
          <a:pPr marL="0" marR="0" lvl="0" indent="0" algn="l" defTabSz="914400" rtl="0" eaLnBrk="1" fontAlgn="auto" latinLnBrk="0" hangingPunct="1">
            <a:lnSpc>
              <a:spcPct val="100000"/>
            </a:lnSpc>
            <a:spcBef>
              <a:spcPts val="0"/>
            </a:spcBef>
            <a:spcAft>
              <a:spcPts val="0"/>
            </a:spcAft>
            <a:buClrTx/>
            <a:buSzTx/>
            <a:buFontTx/>
            <a:buNone/>
            <a:tabLst/>
            <a:defRPr/>
          </a:pPr>
          <a:br>
            <a:rPr lang="en-US" sz="1100" i="1">
              <a:solidFill>
                <a:schemeClr val="bg1"/>
              </a:solidFill>
              <a:latin typeface="Trebuchet MS" panose="020B0703020202090204" pitchFamily="34" charset="0"/>
              <a:ea typeface="+mn-ea"/>
              <a:cs typeface="+mn-cs"/>
              <a:sym typeface="Calibri"/>
            </a:rPr>
          </a:br>
          <a:r>
            <a:rPr lang="en-US" sz="1100" i="1">
              <a:solidFill>
                <a:schemeClr val="bg1"/>
              </a:solidFill>
              <a:latin typeface="Trebuchet MS" panose="020B0703020202090204" pitchFamily="34" charset="0"/>
              <a:ea typeface="+mn-ea"/>
              <a:cs typeface="+mn-cs"/>
              <a:sym typeface="Calibri"/>
            </a:rPr>
            <a:t>Step 2: Enter Company Data</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bg1"/>
              </a:solidFill>
              <a:latin typeface="Trebuchet MS" panose="020B0703020202090204" pitchFamily="34" charset="0"/>
              <a:ea typeface="+mn-ea"/>
              <a:cs typeface="+mn-cs"/>
              <a:sym typeface="Calibri"/>
            </a:rPr>
            <a:t>In the green cells, enter company data for the relevant topic of interest.</a:t>
          </a:r>
          <a:r>
            <a:rPr lang="en-US" sz="1100" baseline="0">
              <a:solidFill>
                <a:schemeClr val="bg1"/>
              </a:solidFill>
              <a:latin typeface="Trebuchet MS" panose="020B0703020202090204" pitchFamily="34" charset="0"/>
              <a:ea typeface="+mn-ea"/>
              <a:cs typeface="+mn-cs"/>
              <a:sym typeface="Calibri"/>
            </a:rPr>
            <a:t> (e.g. the total tons of CO</a:t>
          </a:r>
          <a:r>
            <a:rPr lang="en-US" sz="1100" baseline="-25000">
              <a:solidFill>
                <a:schemeClr val="bg1"/>
              </a:solidFill>
              <a:latin typeface="Trebuchet MS" panose="020B0703020202090204" pitchFamily="34" charset="0"/>
              <a:ea typeface="+mn-ea"/>
              <a:cs typeface="+mn-cs"/>
              <a:sym typeface="Calibri"/>
            </a:rPr>
            <a:t>2</a:t>
          </a:r>
          <a:r>
            <a:rPr lang="en-US" sz="1100" baseline="0">
              <a:solidFill>
                <a:schemeClr val="bg1"/>
              </a:solidFill>
              <a:latin typeface="Trebuchet MS" panose="020B0703020202090204" pitchFamily="34" charset="0"/>
              <a:ea typeface="+mn-ea"/>
              <a:cs typeface="+mn-cs"/>
              <a:sym typeface="Calibri"/>
            </a:rPr>
            <a:t>e for GHGs). </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bg1"/>
              </a:solidFill>
              <a:latin typeface="Trebuchet MS" panose="020B0703020202090204" pitchFamily="34" charset="0"/>
              <a:ea typeface="+mn-ea"/>
              <a:cs typeface="+mn-cs"/>
              <a:sym typeface="Calibri"/>
            </a:rPr>
            <a:t>Make sure the data entered in the green cells correspond to the right impact category in the blue cells.</a:t>
          </a:r>
        </a:p>
        <a:p>
          <a:pPr marL="0" marR="0" lvl="0" indent="0" algn="l" defTabSz="914400" rtl="0" eaLnBrk="1" fontAlgn="auto" latinLnBrk="0" hangingPunct="1">
            <a:lnSpc>
              <a:spcPct val="100000"/>
            </a:lnSpc>
            <a:spcBef>
              <a:spcPts val="0"/>
            </a:spcBef>
            <a:spcAft>
              <a:spcPts val="0"/>
            </a:spcAft>
            <a:buClrTx/>
            <a:buSzTx/>
            <a:buFontTx/>
            <a:buNone/>
            <a:tabLst/>
            <a:defRPr/>
          </a:pPr>
          <a:br>
            <a:rPr lang="en-US" sz="1100" i="1">
              <a:solidFill>
                <a:schemeClr val="bg1"/>
              </a:solidFill>
              <a:latin typeface="Trebuchet MS" panose="020B0703020202090204" pitchFamily="34" charset="0"/>
              <a:ea typeface="+mn-ea"/>
              <a:cs typeface="+mn-cs"/>
              <a:sym typeface="Calibri"/>
            </a:rPr>
          </a:br>
          <a:r>
            <a:rPr lang="en-US" sz="1100" i="1">
              <a:solidFill>
                <a:schemeClr val="bg1"/>
              </a:solidFill>
              <a:latin typeface="Trebuchet MS" panose="020B0703020202090204" pitchFamily="34" charset="0"/>
              <a:ea typeface="+mn-ea"/>
              <a:cs typeface="+mn-cs"/>
              <a:sym typeface="Calibri"/>
            </a:rPr>
            <a:t>Impact Calculation</a:t>
          </a:r>
          <a:endParaRPr lang="en-US" sz="1100">
            <a:solidFill>
              <a:schemeClr val="bg1"/>
            </a:solidFill>
            <a:latin typeface="Trebuchet MS" panose="020B0703020202090204" pitchFamily="34" charset="0"/>
            <a:ea typeface="+mn-ea"/>
            <a:cs typeface="+mn-cs"/>
            <a:sym typeface="Calibri"/>
          </a:endParaRP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bg1"/>
              </a:solidFill>
              <a:latin typeface="Trebuchet MS" panose="020B0703020202090204" pitchFamily="34" charset="0"/>
              <a:ea typeface="+mn-ea"/>
              <a:cs typeface="+mn-cs"/>
              <a:sym typeface="Calibri"/>
            </a:rPr>
            <a:t>Once all relevant data are entered</a:t>
          </a:r>
          <a:r>
            <a:rPr lang="en-US" sz="1100" baseline="0">
              <a:solidFill>
                <a:schemeClr val="bg1"/>
              </a:solidFill>
              <a:latin typeface="Trebuchet MS" panose="020B0703020202090204" pitchFamily="34" charset="0"/>
              <a:ea typeface="+mn-ea"/>
              <a:cs typeface="+mn-cs"/>
              <a:sym typeface="Calibri"/>
            </a:rPr>
            <a:t> in steps 1 and 2, the value factor, relevant units for the value factor, and total impact is calculated in the "Impact" column. </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solidFill>
                <a:schemeClr val="bg1"/>
              </a:solidFill>
              <a:latin typeface="Trebuchet MS" panose="020B0703020202090204" pitchFamily="34" charset="0"/>
              <a:ea typeface="+mn-ea"/>
              <a:cs typeface="+mn-cs"/>
              <a:sym typeface="Calibri"/>
            </a:rPr>
            <a:t>All blue and green cells need to be filled in for Impact to be calculated. If data from steps 1 or 2 are still incomplete, the "Impact" column will still state "ENTER DATA". </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bg1"/>
              </a:solidFill>
              <a:latin typeface="Trebuchet MS" panose="020B0703020202090204" pitchFamily="34" charset="0"/>
              <a:ea typeface="+mn-ea"/>
              <a:cs typeface="+mn-cs"/>
              <a:sym typeface="Calibri"/>
            </a:rPr>
            <a:t>Do not modify the Impact Calculation cells or errors will likely occur.</a:t>
          </a:r>
        </a:p>
      </xdr:txBody>
    </xdr:sp>
    <xdr:clientData/>
  </xdr:twoCellAnchor>
  <xdr:twoCellAnchor>
    <xdr:from>
      <xdr:col>1</xdr:col>
      <xdr:colOff>0</xdr:colOff>
      <xdr:row>17</xdr:row>
      <xdr:rowOff>27022</xdr:rowOff>
    </xdr:from>
    <xdr:to>
      <xdr:col>7</xdr:col>
      <xdr:colOff>2094152</xdr:colOff>
      <xdr:row>18</xdr:row>
      <xdr:rowOff>121595</xdr:rowOff>
    </xdr:to>
    <xdr:sp macro="" textlink="">
      <xdr:nvSpPr>
        <xdr:cNvPr id="3" name="Right Brace 2">
          <a:extLst>
            <a:ext uri="{FF2B5EF4-FFF2-40B4-BE49-F238E27FC236}">
              <a16:creationId xmlns:a16="http://schemas.microsoft.com/office/drawing/2014/main" id="{7CD217A0-1865-034D-27F4-5460F569ADEE}"/>
            </a:ext>
          </a:extLst>
        </xdr:cNvPr>
        <xdr:cNvSpPr/>
      </xdr:nvSpPr>
      <xdr:spPr>
        <a:xfrm rot="16200000">
          <a:off x="5181332" y="-1979310"/>
          <a:ext cx="283722" cy="9376386"/>
        </a:xfrm>
        <a:prstGeom prst="rightBrace">
          <a:avLst/>
        </a:prstGeom>
        <a:ln w="19050">
          <a:solidFill>
            <a:srgbClr val="F3A62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rgbClr val="F3A62F"/>
            </a:solidFill>
          </a:endParaRPr>
        </a:p>
      </xdr:txBody>
    </xdr:sp>
    <xdr:clientData/>
  </xdr:twoCellAnchor>
  <xdr:twoCellAnchor>
    <xdr:from>
      <xdr:col>2</xdr:col>
      <xdr:colOff>1319899</xdr:colOff>
      <xdr:row>14</xdr:row>
      <xdr:rowOff>11239</xdr:rowOff>
    </xdr:from>
    <xdr:to>
      <xdr:col>5</xdr:col>
      <xdr:colOff>1112655</xdr:colOff>
      <xdr:row>16</xdr:row>
      <xdr:rowOff>175008</xdr:rowOff>
    </xdr:to>
    <xdr:sp macro="" textlink="">
      <xdr:nvSpPr>
        <xdr:cNvPr id="4" name="Shape 6">
          <a:extLst>
            <a:ext uri="{FF2B5EF4-FFF2-40B4-BE49-F238E27FC236}">
              <a16:creationId xmlns:a16="http://schemas.microsoft.com/office/drawing/2014/main" id="{F3760BDD-FAC9-DC4A-AB59-2098D489696B}"/>
            </a:ext>
          </a:extLst>
        </xdr:cNvPr>
        <xdr:cNvSpPr txBox="1"/>
      </xdr:nvSpPr>
      <xdr:spPr>
        <a:xfrm>
          <a:off x="4084678" y="1944336"/>
          <a:ext cx="3715145" cy="523415"/>
        </a:xfrm>
        <a:prstGeom prst="rect">
          <a:avLst/>
        </a:prstGeom>
        <a:noFill/>
        <a:ln>
          <a:noFill/>
        </a:ln>
      </xdr:spPr>
      <xdr:txBody>
        <a:bodyPr spcFirstLastPara="1" wrap="square" lIns="91425" tIns="45700" rIns="91425" bIns="45700" anchor="t"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300" baseline="0">
              <a:solidFill>
                <a:srgbClr val="F3A62F"/>
              </a:solidFill>
              <a:latin typeface="Trebuchet MS" panose="020B0703020202090204" pitchFamily="34" charset="0"/>
              <a:ea typeface="+mn-ea"/>
              <a:cs typeface="Calibri"/>
              <a:sym typeface="Calibri"/>
            </a:rPr>
            <a:t>These cells all need to be filled </a:t>
          </a:r>
        </a:p>
        <a:p>
          <a:pPr marL="0" marR="0" lvl="0" indent="0" algn="ctr" defTabSz="914400" rtl="0" eaLnBrk="1" fontAlgn="auto" latinLnBrk="0" hangingPunct="1">
            <a:lnSpc>
              <a:spcPct val="100000"/>
            </a:lnSpc>
            <a:spcBef>
              <a:spcPts val="0"/>
            </a:spcBef>
            <a:spcAft>
              <a:spcPts val="0"/>
            </a:spcAft>
            <a:buClrTx/>
            <a:buSzTx/>
            <a:buFontTx/>
            <a:buNone/>
            <a:tabLst/>
            <a:defRPr/>
          </a:pPr>
          <a:r>
            <a:rPr lang="en-US" sz="1300" baseline="0">
              <a:solidFill>
                <a:srgbClr val="F3A62F"/>
              </a:solidFill>
              <a:latin typeface="Trebuchet MS" panose="020B0703020202090204" pitchFamily="34" charset="0"/>
              <a:ea typeface="+mn-ea"/>
              <a:cs typeface="Calibri"/>
              <a:sym typeface="Calibri"/>
            </a:rPr>
            <a:t>for Impacts to be calculated.</a:t>
          </a:r>
          <a:endParaRPr lang="en-US" sz="1100" baseline="0">
            <a:solidFill>
              <a:srgbClr val="F3A62F"/>
            </a:solidFill>
            <a:latin typeface="Trebuchet MS" panose="020B0703020202090204" pitchFamily="34" charset="0"/>
            <a:ea typeface="+mn-ea"/>
            <a:cs typeface="+mn-cs"/>
            <a:sym typeface="Calibri"/>
          </a:endParaRP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Sheets">
  <a:themeElements>
    <a:clrScheme name="CapsCo2">
      <a:dk1>
        <a:srgbClr val="000000"/>
      </a:dk1>
      <a:lt1>
        <a:srgbClr val="FFFFFF"/>
      </a:lt1>
      <a:dk2>
        <a:srgbClr val="000000"/>
      </a:dk2>
      <a:lt2>
        <a:srgbClr val="FFFFFF"/>
      </a:lt2>
      <a:accent1>
        <a:srgbClr val="780030"/>
      </a:accent1>
      <a:accent2>
        <a:srgbClr val="333333"/>
      </a:accent2>
      <a:accent3>
        <a:srgbClr val="FAF5F2"/>
      </a:accent3>
      <a:accent4>
        <a:srgbClr val="F2A62E"/>
      </a:accent4>
      <a:accent5>
        <a:srgbClr val="FAFFBD"/>
      </a:accent5>
      <a:accent6>
        <a:srgbClr val="0A573D"/>
      </a:accent6>
      <a:hlink>
        <a:srgbClr val="780030"/>
      </a:hlink>
      <a:folHlink>
        <a:srgbClr val="78003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333333"/>
  </sheetPr>
  <dimension ref="A12:Y1018"/>
  <sheetViews>
    <sheetView tabSelected="1" showOutlineSymbols="0" showWhiteSpace="0" topLeftCell="A4" zoomScale="75" zoomScaleNormal="110" workbookViewId="0">
      <selection activeCell="B14" sqref="B14"/>
    </sheetView>
  </sheetViews>
  <sheetFormatPr baseColWidth="10" defaultColWidth="14.5" defaultRowHeight="18.75" customHeight="1"/>
  <cols>
    <col min="1" max="1" width="8.83203125" style="3" customWidth="1"/>
    <col min="2" max="2" width="34" style="3" customWidth="1"/>
    <col min="3" max="3" width="95.1640625" style="3" customWidth="1"/>
    <col min="4" max="5" width="8.83203125" style="3" customWidth="1"/>
    <col min="6" max="7" width="19.5" style="3" bestFit="1" customWidth="1"/>
    <col min="8" max="12" width="8.83203125" style="3" customWidth="1"/>
    <col min="13" max="13" width="19.5" style="3" bestFit="1" customWidth="1"/>
    <col min="14" max="14" width="8.83203125" style="3" customWidth="1"/>
    <col min="15" max="25" width="8.6640625" style="3" customWidth="1"/>
    <col min="26" max="16384" width="14.5" style="3"/>
  </cols>
  <sheetData>
    <row r="12" spans="1:25" ht="17.75" customHeight="1">
      <c r="A12" s="14"/>
      <c r="B12" s="14"/>
      <c r="C12" s="14"/>
      <c r="D12" s="14"/>
      <c r="E12" s="14"/>
      <c r="F12" s="14"/>
      <c r="G12" s="14"/>
      <c r="H12" s="14"/>
      <c r="I12" s="14"/>
      <c r="J12" s="14"/>
      <c r="K12" s="14"/>
      <c r="L12" s="14"/>
      <c r="M12" s="14"/>
      <c r="N12" s="14"/>
      <c r="O12" s="14"/>
      <c r="P12" s="14"/>
      <c r="Q12" s="14"/>
      <c r="R12" s="14"/>
      <c r="S12" s="14"/>
      <c r="T12" s="14"/>
      <c r="U12" s="14"/>
      <c r="V12" s="14"/>
      <c r="W12" s="14"/>
      <c r="X12" s="14"/>
      <c r="Y12" s="14"/>
    </row>
    <row r="13" spans="1:25" ht="35">
      <c r="A13" s="14"/>
      <c r="B13" s="206" t="s">
        <v>742</v>
      </c>
      <c r="C13" s="206"/>
      <c r="D13" s="14"/>
      <c r="E13" s="14"/>
      <c r="F13" s="14"/>
      <c r="G13" s="14"/>
      <c r="H13" s="14"/>
      <c r="I13" s="14"/>
      <c r="J13" s="14"/>
      <c r="K13" s="14"/>
      <c r="L13" s="14"/>
      <c r="M13" s="14"/>
      <c r="N13" s="14"/>
      <c r="O13" s="14"/>
      <c r="P13" s="14"/>
      <c r="Q13" s="14"/>
      <c r="R13" s="14"/>
      <c r="S13" s="14"/>
      <c r="T13" s="14"/>
      <c r="U13" s="14"/>
      <c r="V13" s="14"/>
      <c r="W13" s="14"/>
      <c r="X13" s="14"/>
      <c r="Y13" s="14"/>
    </row>
    <row r="14" spans="1:25" ht="21">
      <c r="A14" s="14"/>
      <c r="B14" s="1"/>
      <c r="C14" s="14"/>
      <c r="D14" s="14"/>
      <c r="E14" s="14"/>
      <c r="F14" s="14"/>
      <c r="G14" s="14"/>
      <c r="H14" s="14"/>
      <c r="I14" s="14"/>
      <c r="J14" s="14"/>
      <c r="K14" s="14"/>
      <c r="L14" s="14"/>
      <c r="M14" s="14"/>
      <c r="N14" s="14"/>
      <c r="O14" s="14"/>
      <c r="P14" s="14"/>
      <c r="Q14" s="14"/>
      <c r="R14" s="14"/>
      <c r="S14" s="14"/>
      <c r="T14" s="14"/>
      <c r="U14" s="14"/>
      <c r="V14" s="14"/>
      <c r="W14" s="14"/>
      <c r="X14" s="14"/>
      <c r="Y14" s="14"/>
    </row>
    <row r="15" spans="1:25" ht="21">
      <c r="A15" s="14"/>
      <c r="B15" s="1"/>
      <c r="C15" s="14"/>
      <c r="D15" s="14"/>
      <c r="E15" s="14"/>
      <c r="F15" s="14"/>
      <c r="G15" s="14"/>
      <c r="J15" s="14"/>
      <c r="K15" s="14"/>
      <c r="L15" s="14"/>
      <c r="M15" s="14"/>
      <c r="N15" s="14"/>
      <c r="O15" s="14"/>
      <c r="P15" s="14"/>
      <c r="Q15" s="14"/>
      <c r="R15" s="14"/>
      <c r="S15" s="14"/>
      <c r="T15" s="14"/>
      <c r="U15" s="14"/>
      <c r="V15" s="14"/>
      <c r="W15" s="14"/>
      <c r="X15" s="14"/>
      <c r="Y15" s="14"/>
    </row>
    <row r="16" spans="1:25" ht="21">
      <c r="A16" s="14"/>
      <c r="B16" s="1"/>
      <c r="C16" s="14"/>
      <c r="D16" s="14"/>
      <c r="E16" s="14"/>
      <c r="F16" s="14"/>
      <c r="G16" s="14"/>
      <c r="J16" s="14"/>
      <c r="K16" s="14"/>
      <c r="L16" s="14"/>
      <c r="M16" s="14"/>
      <c r="N16" s="14"/>
      <c r="O16" s="14"/>
      <c r="P16" s="14"/>
      <c r="Q16" s="14"/>
      <c r="R16" s="14"/>
      <c r="S16" s="14"/>
      <c r="T16" s="14"/>
      <c r="U16" s="14"/>
      <c r="V16" s="14"/>
      <c r="W16" s="14"/>
      <c r="X16" s="14"/>
      <c r="Y16" s="14"/>
    </row>
    <row r="17" spans="1:25" ht="21">
      <c r="A17" s="14"/>
      <c r="B17" s="1"/>
      <c r="C17" s="14"/>
      <c r="D17" s="14"/>
      <c r="E17" s="14"/>
      <c r="F17" s="14"/>
      <c r="G17" s="14"/>
      <c r="J17" s="14"/>
      <c r="K17" s="14"/>
      <c r="L17" s="14"/>
      <c r="M17" s="14"/>
      <c r="N17" s="14"/>
      <c r="O17" s="14"/>
      <c r="P17" s="14"/>
      <c r="Q17" s="14"/>
      <c r="R17" s="14"/>
      <c r="S17" s="14"/>
      <c r="T17" s="14"/>
      <c r="U17" s="14"/>
      <c r="V17" s="14"/>
      <c r="W17" s="14"/>
      <c r="X17" s="14"/>
      <c r="Y17" s="14"/>
    </row>
    <row r="18" spans="1:25" ht="21">
      <c r="A18" s="14"/>
      <c r="B18" s="1"/>
      <c r="C18" s="14"/>
      <c r="D18" s="14"/>
      <c r="E18" s="14"/>
      <c r="F18" s="14"/>
      <c r="G18" s="14"/>
      <c r="J18" s="14"/>
      <c r="K18" s="14"/>
      <c r="L18" s="14"/>
      <c r="M18" s="14"/>
      <c r="N18" s="14"/>
      <c r="O18" s="14"/>
      <c r="P18" s="14"/>
      <c r="Q18" s="14"/>
      <c r="R18" s="14"/>
      <c r="S18" s="14"/>
      <c r="T18" s="14"/>
      <c r="U18" s="14"/>
      <c r="V18" s="14"/>
      <c r="W18" s="14"/>
      <c r="X18" s="14"/>
      <c r="Y18" s="14"/>
    </row>
    <row r="19" spans="1:25" ht="21">
      <c r="A19" s="14"/>
      <c r="B19" s="1"/>
      <c r="C19" s="14"/>
      <c r="D19" s="14"/>
      <c r="E19" s="14"/>
      <c r="F19" s="14"/>
      <c r="G19" s="14"/>
      <c r="J19" s="14"/>
      <c r="K19" s="14"/>
      <c r="L19" s="14"/>
      <c r="M19" s="14"/>
      <c r="N19" s="14"/>
      <c r="O19" s="14"/>
      <c r="P19" s="14"/>
      <c r="Q19" s="14"/>
      <c r="R19" s="14"/>
      <c r="S19" s="14"/>
      <c r="T19" s="14"/>
      <c r="U19" s="14"/>
      <c r="V19" s="14"/>
      <c r="W19" s="14"/>
      <c r="X19" s="14"/>
      <c r="Y19" s="14"/>
    </row>
    <row r="20" spans="1:25" ht="21">
      <c r="A20" s="14"/>
      <c r="B20" s="1"/>
      <c r="C20" s="14"/>
      <c r="D20" s="14"/>
      <c r="E20" s="14"/>
      <c r="F20" s="14"/>
      <c r="G20" s="14"/>
      <c r="J20" s="14"/>
      <c r="K20" s="14"/>
      <c r="L20" s="14"/>
      <c r="M20" s="14"/>
      <c r="N20" s="14"/>
      <c r="O20" s="14"/>
      <c r="P20" s="14"/>
      <c r="Q20" s="14"/>
      <c r="R20" s="14"/>
      <c r="S20" s="14"/>
      <c r="T20" s="14"/>
      <c r="U20" s="14"/>
      <c r="V20" s="14"/>
      <c r="W20" s="14"/>
      <c r="X20" s="14"/>
      <c r="Y20" s="14"/>
    </row>
    <row r="21" spans="1:25" ht="21">
      <c r="A21" s="14"/>
      <c r="B21" s="1"/>
      <c r="C21" s="14"/>
      <c r="D21" s="14"/>
      <c r="E21" s="14"/>
      <c r="F21" s="14"/>
      <c r="G21" s="14"/>
      <c r="H21" s="14"/>
      <c r="I21" s="14"/>
      <c r="J21" s="14"/>
      <c r="K21" s="14"/>
      <c r="L21" s="14"/>
      <c r="M21" s="14"/>
      <c r="N21" s="14"/>
      <c r="O21" s="14"/>
      <c r="P21" s="14"/>
      <c r="Q21" s="14"/>
      <c r="R21" s="14"/>
      <c r="S21" s="14"/>
      <c r="T21" s="14"/>
      <c r="U21" s="14"/>
      <c r="V21" s="14"/>
      <c r="W21" s="14"/>
      <c r="X21" s="14"/>
      <c r="Y21" s="14"/>
    </row>
    <row r="22" spans="1:25" ht="21">
      <c r="A22" s="14"/>
      <c r="B22" s="1"/>
      <c r="C22" s="14"/>
      <c r="D22" s="14"/>
      <c r="E22" s="14"/>
      <c r="F22" s="14"/>
      <c r="G22" s="14"/>
      <c r="H22" s="14"/>
      <c r="I22" s="14"/>
      <c r="J22" s="14"/>
      <c r="K22" s="14"/>
      <c r="L22" s="14"/>
      <c r="M22" s="14"/>
      <c r="N22" s="14"/>
      <c r="O22" s="14"/>
      <c r="P22" s="14"/>
      <c r="Q22" s="14"/>
      <c r="R22" s="14"/>
      <c r="S22" s="14"/>
      <c r="T22" s="14"/>
      <c r="U22" s="14"/>
      <c r="V22" s="14"/>
      <c r="W22" s="14"/>
      <c r="X22" s="14"/>
      <c r="Y22" s="14"/>
    </row>
    <row r="23" spans="1:25" ht="21">
      <c r="A23" s="14"/>
      <c r="B23" s="1"/>
      <c r="C23" s="14"/>
      <c r="D23" s="14"/>
      <c r="E23" s="14"/>
      <c r="F23" s="14"/>
      <c r="G23" s="14"/>
      <c r="H23" s="14"/>
      <c r="I23" s="14"/>
      <c r="J23" s="14"/>
      <c r="K23" s="14"/>
      <c r="L23" s="14"/>
      <c r="M23" s="14"/>
      <c r="N23" s="14"/>
      <c r="O23" s="14"/>
      <c r="P23" s="14"/>
      <c r="Q23" s="14"/>
      <c r="R23" s="14"/>
      <c r="S23" s="14"/>
      <c r="T23" s="14"/>
      <c r="U23" s="14"/>
      <c r="V23" s="14"/>
      <c r="W23" s="14"/>
      <c r="X23" s="14"/>
      <c r="Y23" s="14"/>
    </row>
    <row r="24" spans="1:25" ht="21">
      <c r="A24" s="14"/>
      <c r="B24" s="1"/>
      <c r="C24" s="14"/>
      <c r="D24" s="14"/>
      <c r="E24" s="14"/>
      <c r="F24" s="14"/>
      <c r="G24" s="14"/>
      <c r="H24" s="14"/>
      <c r="I24" s="14"/>
      <c r="J24" s="14"/>
      <c r="K24" s="14"/>
      <c r="L24" s="14"/>
      <c r="M24" s="14"/>
      <c r="N24" s="14"/>
      <c r="O24" s="14"/>
      <c r="P24" s="14"/>
      <c r="Q24" s="14"/>
      <c r="R24" s="14"/>
      <c r="S24" s="14"/>
      <c r="T24" s="14"/>
      <c r="U24" s="14"/>
      <c r="V24" s="14"/>
      <c r="W24" s="14"/>
      <c r="X24" s="14"/>
      <c r="Y24" s="14"/>
    </row>
    <row r="25" spans="1:25" ht="17.75" customHeight="1">
      <c r="A25" s="14"/>
      <c r="B25" s="14"/>
      <c r="C25" s="19"/>
      <c r="D25" s="14"/>
      <c r="E25" s="19"/>
      <c r="F25" s="14"/>
      <c r="G25" s="14"/>
      <c r="H25" s="14"/>
      <c r="I25" s="14"/>
      <c r="J25" s="14"/>
      <c r="K25" s="14"/>
      <c r="L25" s="14"/>
      <c r="M25" s="14"/>
      <c r="N25" s="14"/>
      <c r="O25" s="14"/>
      <c r="P25" s="14"/>
      <c r="Q25" s="14"/>
      <c r="R25" s="14"/>
      <c r="S25" s="14"/>
      <c r="T25" s="14"/>
      <c r="U25" s="14"/>
      <c r="V25" s="14"/>
      <c r="W25" s="14"/>
      <c r="X25" s="14"/>
      <c r="Y25" s="14"/>
    </row>
    <row r="26" spans="1:25" ht="17.75" customHeight="1">
      <c r="A26" s="14"/>
      <c r="B26" s="14"/>
      <c r="C26" s="14"/>
      <c r="D26" s="14"/>
      <c r="E26" s="14"/>
      <c r="F26" s="14"/>
      <c r="G26" s="14"/>
      <c r="H26" s="14"/>
      <c r="I26" s="14"/>
      <c r="J26" s="14"/>
      <c r="K26" s="14"/>
      <c r="L26" s="14"/>
      <c r="M26" s="16"/>
      <c r="N26" s="14"/>
      <c r="O26" s="14"/>
      <c r="P26" s="14"/>
      <c r="Q26" s="14"/>
      <c r="R26" s="14"/>
      <c r="S26" s="14"/>
      <c r="T26" s="14"/>
      <c r="U26" s="14"/>
      <c r="V26" s="14"/>
      <c r="W26" s="14"/>
      <c r="X26" s="14"/>
      <c r="Y26" s="14"/>
    </row>
    <row r="27" spans="1:25" s="24" customFormat="1" ht="17" customHeight="1">
      <c r="A27" s="22"/>
      <c r="B27" s="43" t="s">
        <v>0</v>
      </c>
      <c r="C27" s="22"/>
      <c r="D27" s="22"/>
      <c r="E27" s="22"/>
      <c r="F27" s="22"/>
      <c r="G27" s="22"/>
      <c r="H27" s="22"/>
      <c r="I27" s="22"/>
      <c r="J27" s="22"/>
      <c r="K27" s="22"/>
      <c r="L27" s="22"/>
      <c r="M27" s="22"/>
      <c r="N27" s="22"/>
      <c r="O27" s="22"/>
      <c r="P27" s="22"/>
      <c r="Q27" s="22"/>
      <c r="R27" s="22"/>
      <c r="S27" s="22"/>
      <c r="T27" s="22"/>
      <c r="U27" s="22"/>
      <c r="V27" s="22"/>
      <c r="W27" s="22"/>
      <c r="X27" s="22"/>
      <c r="Y27" s="22"/>
    </row>
    <row r="28" spans="1:25" ht="20" customHeight="1">
      <c r="A28" s="14"/>
      <c r="B28" s="190" t="s">
        <v>1</v>
      </c>
      <c r="C28" s="39" t="s">
        <v>2</v>
      </c>
      <c r="D28" s="14"/>
      <c r="E28" s="14"/>
      <c r="H28" s="14"/>
      <c r="I28" s="14"/>
      <c r="J28" s="14"/>
      <c r="K28" s="14"/>
      <c r="L28" s="14"/>
      <c r="M28" s="14"/>
      <c r="N28" s="14"/>
      <c r="O28" s="14"/>
      <c r="P28" s="14"/>
      <c r="Q28" s="14"/>
      <c r="R28" s="14"/>
      <c r="S28" s="14"/>
      <c r="T28" s="14"/>
      <c r="U28" s="14"/>
      <c r="V28" s="14"/>
      <c r="W28" s="14"/>
      <c r="X28" s="14"/>
      <c r="Y28" s="14"/>
    </row>
    <row r="29" spans="1:25" ht="20" customHeight="1">
      <c r="A29" s="14"/>
      <c r="B29" s="190" t="s">
        <v>731</v>
      </c>
      <c r="C29" s="39" t="s">
        <v>734</v>
      </c>
      <c r="D29" s="14"/>
      <c r="H29" s="14"/>
      <c r="I29" s="14"/>
      <c r="J29" s="14"/>
      <c r="K29" s="14"/>
      <c r="L29" s="14"/>
      <c r="M29" s="14"/>
      <c r="N29" s="14"/>
      <c r="O29" s="14"/>
      <c r="P29" s="14"/>
      <c r="Q29" s="14"/>
      <c r="R29" s="14"/>
      <c r="S29" s="14"/>
      <c r="T29" s="14"/>
      <c r="U29" s="14"/>
      <c r="V29" s="14"/>
      <c r="W29" s="14"/>
      <c r="X29" s="14"/>
      <c r="Y29" s="14"/>
    </row>
    <row r="30" spans="1:25" ht="20" customHeight="1">
      <c r="A30" s="14"/>
      <c r="B30" s="191" t="s">
        <v>3</v>
      </c>
      <c r="C30" s="39" t="s">
        <v>735</v>
      </c>
      <c r="D30" s="14"/>
      <c r="H30" s="14"/>
      <c r="I30" s="14"/>
      <c r="J30" s="14"/>
      <c r="K30" s="14"/>
      <c r="L30" s="14"/>
      <c r="M30" s="14"/>
      <c r="N30" s="14"/>
      <c r="O30" s="14"/>
      <c r="P30" s="14"/>
      <c r="Q30" s="14"/>
      <c r="R30" s="14"/>
      <c r="S30" s="14"/>
      <c r="T30" s="14"/>
      <c r="U30" s="14"/>
      <c r="V30" s="14"/>
      <c r="W30" s="14"/>
      <c r="X30" s="14"/>
      <c r="Y30" s="14"/>
    </row>
    <row r="31" spans="1:25" ht="20" customHeight="1">
      <c r="A31" s="14"/>
      <c r="B31" s="192" t="s">
        <v>4</v>
      </c>
      <c r="C31" s="39" t="s">
        <v>736</v>
      </c>
      <c r="D31" s="14"/>
      <c r="E31"/>
      <c r="H31" s="14"/>
      <c r="I31" s="14"/>
      <c r="J31" s="14"/>
      <c r="K31" s="14"/>
      <c r="L31" s="14"/>
      <c r="M31" s="14"/>
      <c r="N31" s="14"/>
      <c r="O31" s="14"/>
      <c r="P31" s="14"/>
      <c r="Q31" s="14"/>
      <c r="R31" s="14"/>
      <c r="S31" s="14"/>
      <c r="T31" s="14"/>
      <c r="U31" s="14"/>
      <c r="V31" s="14"/>
      <c r="W31" s="14"/>
      <c r="X31" s="14"/>
      <c r="Y31" s="14"/>
    </row>
    <row r="32" spans="1:25" ht="20" customHeight="1">
      <c r="A32" s="14"/>
      <c r="B32" s="192" t="s">
        <v>5</v>
      </c>
      <c r="C32" s="39" t="s">
        <v>6</v>
      </c>
      <c r="D32" s="14"/>
      <c r="H32" s="14"/>
      <c r="I32" s="14"/>
      <c r="J32" s="14"/>
      <c r="K32" s="14"/>
      <c r="L32" s="14"/>
      <c r="M32" s="17"/>
      <c r="N32" s="14"/>
      <c r="O32" s="14"/>
      <c r="P32" s="14"/>
      <c r="Q32" s="14"/>
      <c r="R32" s="14"/>
      <c r="S32" s="14"/>
      <c r="T32" s="14"/>
      <c r="U32" s="14"/>
      <c r="V32" s="14"/>
      <c r="W32" s="14"/>
      <c r="X32" s="14"/>
      <c r="Y32" s="14"/>
    </row>
    <row r="33" spans="1:25" ht="20" customHeight="1">
      <c r="A33" s="14"/>
      <c r="B33" s="191" t="s">
        <v>7</v>
      </c>
      <c r="C33" s="39" t="s">
        <v>737</v>
      </c>
      <c r="D33" s="14"/>
      <c r="H33" s="14"/>
      <c r="I33" s="14"/>
      <c r="J33" s="14"/>
      <c r="K33" s="14"/>
      <c r="L33" s="14"/>
      <c r="M33" s="14"/>
      <c r="N33" s="14"/>
      <c r="O33" s="14"/>
      <c r="P33" s="14"/>
      <c r="Q33" s="14"/>
      <c r="R33" s="14"/>
      <c r="S33" s="14"/>
      <c r="T33" s="14"/>
      <c r="U33" s="14"/>
      <c r="V33" s="14"/>
      <c r="W33" s="14"/>
      <c r="X33" s="14"/>
      <c r="Y33" s="14"/>
    </row>
    <row r="34" spans="1:25" ht="20" customHeight="1">
      <c r="A34" s="14"/>
      <c r="B34" s="191" t="s">
        <v>8</v>
      </c>
      <c r="C34" s="193" t="s">
        <v>738</v>
      </c>
      <c r="D34" s="14"/>
      <c r="E34" s="14"/>
      <c r="H34" s="14"/>
      <c r="I34" s="14"/>
      <c r="J34" s="14"/>
      <c r="K34" s="14"/>
      <c r="L34" s="14"/>
      <c r="M34" s="14"/>
      <c r="N34" s="14"/>
      <c r="O34" s="14"/>
      <c r="P34" s="14"/>
      <c r="Q34" s="14"/>
      <c r="R34" s="14"/>
      <c r="S34" s="14"/>
      <c r="T34" s="14"/>
      <c r="U34" s="14"/>
      <c r="V34" s="14"/>
      <c r="W34" s="14"/>
      <c r="X34" s="14"/>
      <c r="Y34" s="14"/>
    </row>
    <row r="35" spans="1:25" ht="20" customHeight="1">
      <c r="A35" s="14"/>
      <c r="B35" s="194" t="s">
        <v>9</v>
      </c>
      <c r="C35" s="39" t="s">
        <v>743</v>
      </c>
      <c r="D35" s="14"/>
      <c r="E35" s="14"/>
      <c r="H35" s="14"/>
      <c r="I35" s="14"/>
      <c r="J35" s="14"/>
      <c r="K35" s="14"/>
      <c r="L35" s="14"/>
      <c r="M35" s="15"/>
      <c r="N35" s="14"/>
      <c r="O35" s="14"/>
      <c r="P35" s="14"/>
      <c r="Q35" s="14"/>
      <c r="R35" s="14"/>
      <c r="S35" s="14"/>
      <c r="T35" s="14"/>
      <c r="U35" s="14"/>
      <c r="V35" s="14"/>
      <c r="W35" s="14"/>
      <c r="X35" s="14"/>
      <c r="Y35" s="14"/>
    </row>
    <row r="36" spans="1:25" ht="20" customHeight="1">
      <c r="A36" s="14"/>
      <c r="B36" s="195" t="s">
        <v>732</v>
      </c>
      <c r="C36" s="39" t="s">
        <v>733</v>
      </c>
      <c r="D36" s="14"/>
      <c r="E36" s="14"/>
      <c r="F36" s="14"/>
      <c r="G36" s="14"/>
      <c r="H36" s="14"/>
      <c r="I36" s="14"/>
      <c r="J36" s="14"/>
      <c r="K36" s="14"/>
      <c r="L36" s="14"/>
      <c r="M36" s="14"/>
      <c r="N36" s="14"/>
      <c r="O36" s="14"/>
      <c r="P36" s="14"/>
      <c r="Q36" s="14"/>
      <c r="R36" s="14"/>
      <c r="S36" s="14"/>
      <c r="T36" s="14"/>
      <c r="U36" s="14"/>
      <c r="V36" s="14"/>
      <c r="W36" s="14"/>
      <c r="X36" s="14"/>
      <c r="Y36" s="14"/>
    </row>
    <row r="37" spans="1:25" ht="20" customHeight="1">
      <c r="A37" s="14"/>
      <c r="B37" s="196" t="s">
        <v>721</v>
      </c>
      <c r="C37" s="197" t="s">
        <v>722</v>
      </c>
      <c r="D37" s="14"/>
      <c r="E37" s="14"/>
      <c r="F37" s="14"/>
      <c r="G37" s="14"/>
      <c r="H37" s="14"/>
      <c r="I37" s="14"/>
      <c r="J37" s="14"/>
      <c r="K37" s="14"/>
      <c r="L37" s="14"/>
      <c r="M37" s="14"/>
      <c r="N37" s="14"/>
      <c r="O37" s="14"/>
      <c r="P37" s="14"/>
      <c r="Q37" s="14"/>
      <c r="R37" s="14"/>
      <c r="S37" s="14"/>
      <c r="T37" s="14"/>
      <c r="U37" s="14"/>
      <c r="V37" s="14"/>
      <c r="W37" s="14"/>
      <c r="X37" s="14"/>
      <c r="Y37" s="14"/>
    </row>
    <row r="38" spans="1:25" ht="20" customHeight="1">
      <c r="A38" s="14"/>
      <c r="B38" s="198" t="s">
        <v>10</v>
      </c>
      <c r="C38" s="197" t="s">
        <v>739</v>
      </c>
      <c r="D38" s="14"/>
      <c r="E38" s="14"/>
      <c r="F38" s="14"/>
      <c r="G38" s="14"/>
      <c r="H38" s="14"/>
      <c r="I38" s="14"/>
      <c r="J38" s="14"/>
      <c r="K38" s="14"/>
      <c r="L38" s="14"/>
      <c r="M38" s="14"/>
      <c r="N38" s="14"/>
      <c r="O38" s="14"/>
      <c r="P38" s="14"/>
      <c r="Q38" s="14"/>
      <c r="R38" s="14"/>
      <c r="S38" s="14"/>
      <c r="T38" s="14"/>
      <c r="U38" s="14"/>
      <c r="V38" s="14"/>
      <c r="W38" s="14"/>
      <c r="X38" s="14"/>
      <c r="Y38" s="14"/>
    </row>
    <row r="39" spans="1:25" ht="20" customHeight="1">
      <c r="A39" s="14"/>
      <c r="B39" s="198" t="s">
        <v>12</v>
      </c>
      <c r="C39" s="39" t="s">
        <v>13</v>
      </c>
      <c r="D39" s="14"/>
      <c r="E39" s="14"/>
      <c r="F39" s="14"/>
      <c r="G39" s="14"/>
      <c r="H39" s="14"/>
      <c r="I39" s="14" t="s">
        <v>11</v>
      </c>
      <c r="O39" s="14"/>
      <c r="P39" s="14"/>
      <c r="Q39" s="14"/>
      <c r="R39" s="14"/>
      <c r="S39" s="14"/>
      <c r="T39" s="14"/>
      <c r="U39" s="14"/>
      <c r="V39" s="14"/>
      <c r="W39" s="14"/>
      <c r="X39" s="14"/>
      <c r="Y39" s="14"/>
    </row>
    <row r="40" spans="1:25" ht="20" customHeight="1">
      <c r="A40" s="14"/>
      <c r="B40" s="190" t="s">
        <v>14</v>
      </c>
      <c r="C40" s="39" t="s">
        <v>740</v>
      </c>
      <c r="D40" s="14"/>
      <c r="E40" s="14"/>
      <c r="F40" s="14"/>
      <c r="G40" s="14"/>
      <c r="H40" s="14"/>
      <c r="I40" s="14"/>
      <c r="O40" s="14"/>
      <c r="P40" s="14"/>
      <c r="Q40" s="14"/>
      <c r="R40" s="14"/>
      <c r="S40" s="14"/>
      <c r="T40" s="14"/>
      <c r="U40" s="14"/>
      <c r="V40" s="14"/>
      <c r="W40" s="14"/>
      <c r="X40" s="14"/>
      <c r="Y40" s="14"/>
    </row>
    <row r="41" spans="1:25" ht="17.75" customHeight="1">
      <c r="A41" s="14"/>
      <c r="B41" s="14"/>
      <c r="C41" s="14"/>
      <c r="D41" s="14"/>
      <c r="E41" s="14"/>
      <c r="F41" s="14"/>
      <c r="G41" s="14"/>
      <c r="H41" s="14"/>
      <c r="I41" s="14"/>
      <c r="J41" s="14"/>
      <c r="K41" s="14"/>
      <c r="L41" s="14"/>
      <c r="M41" s="14"/>
      <c r="N41" s="14"/>
      <c r="O41" s="14"/>
      <c r="P41" s="14"/>
      <c r="Q41" s="14"/>
      <c r="R41" s="14"/>
      <c r="S41" s="14"/>
      <c r="T41" s="14"/>
      <c r="U41" s="14"/>
      <c r="V41" s="14"/>
      <c r="W41" s="14"/>
      <c r="X41" s="14"/>
      <c r="Y41" s="14"/>
    </row>
    <row r="42" spans="1:25" ht="17.75" customHeight="1">
      <c r="A42" s="14"/>
      <c r="B42" s="23"/>
      <c r="C42" s="14"/>
      <c r="D42" s="14"/>
      <c r="E42" s="14"/>
      <c r="F42" s="14"/>
      <c r="G42" s="14"/>
      <c r="H42" s="14"/>
      <c r="I42" s="14"/>
      <c r="O42" s="14"/>
      <c r="P42" s="14"/>
      <c r="Q42" s="14"/>
      <c r="R42" s="14"/>
      <c r="S42" s="14"/>
      <c r="T42" s="14"/>
      <c r="U42" s="14"/>
      <c r="V42" s="14"/>
      <c r="W42" s="14"/>
      <c r="X42" s="14"/>
      <c r="Y42" s="14"/>
    </row>
    <row r="43" spans="1:25" ht="17.75" customHeight="1">
      <c r="A43" s="14"/>
      <c r="B43" s="14"/>
      <c r="C43" s="14"/>
      <c r="D43" s="14"/>
      <c r="E43" s="14"/>
      <c r="F43" s="14"/>
      <c r="G43" s="14"/>
      <c r="H43" s="14"/>
      <c r="I43" s="14"/>
      <c r="O43" s="14"/>
      <c r="P43" s="14"/>
      <c r="Q43" s="14"/>
      <c r="R43" s="14"/>
      <c r="S43" s="14"/>
      <c r="T43" s="14"/>
      <c r="U43" s="14"/>
      <c r="V43" s="14"/>
      <c r="W43" s="14"/>
      <c r="X43" s="14"/>
      <c r="Y43" s="14"/>
    </row>
    <row r="44" spans="1:25" ht="17.75" customHeight="1">
      <c r="A44" s="14"/>
      <c r="B44" s="14"/>
      <c r="C44" s="14"/>
      <c r="D44" s="14"/>
      <c r="E44" s="14"/>
      <c r="F44" s="14"/>
      <c r="G44" s="14"/>
      <c r="H44" s="14"/>
      <c r="I44" s="14"/>
      <c r="O44" s="14"/>
      <c r="P44" s="14"/>
      <c r="Q44" s="14"/>
      <c r="R44" s="14"/>
      <c r="S44" s="14"/>
      <c r="T44" s="14"/>
      <c r="U44" s="14"/>
      <c r="V44" s="14"/>
      <c r="W44" s="14"/>
      <c r="X44" s="14"/>
      <c r="Y44" s="14"/>
    </row>
    <row r="45" spans="1:25" ht="17.75" customHeight="1">
      <c r="A45" s="14"/>
      <c r="B45" s="14"/>
      <c r="C45" s="14"/>
      <c r="D45" s="14"/>
      <c r="E45" s="14"/>
      <c r="F45" s="14"/>
      <c r="G45" s="14"/>
      <c r="H45" s="14"/>
      <c r="I45" s="14"/>
      <c r="O45" s="14"/>
      <c r="P45" s="14"/>
      <c r="Q45" s="14"/>
      <c r="R45" s="14"/>
      <c r="S45" s="14"/>
      <c r="T45" s="14"/>
      <c r="U45" s="14"/>
      <c r="V45" s="14"/>
      <c r="W45" s="14"/>
      <c r="X45" s="14"/>
      <c r="Y45" s="14"/>
    </row>
    <row r="46" spans="1:25" ht="17.75" customHeight="1">
      <c r="A46" s="14"/>
      <c r="B46" s="14"/>
      <c r="C46" s="14"/>
      <c r="D46" s="14"/>
      <c r="E46" s="14"/>
      <c r="F46" s="14"/>
      <c r="G46" s="14"/>
      <c r="H46" s="14"/>
      <c r="I46" s="14"/>
      <c r="O46" s="14"/>
      <c r="P46" s="14"/>
      <c r="Q46" s="14"/>
      <c r="R46" s="14"/>
      <c r="S46" s="14"/>
      <c r="T46" s="14"/>
      <c r="U46" s="14"/>
      <c r="V46" s="14"/>
      <c r="W46" s="14"/>
      <c r="X46" s="14"/>
      <c r="Y46" s="14"/>
    </row>
    <row r="47" spans="1:25" ht="17.75" customHeight="1">
      <c r="A47" s="14"/>
      <c r="B47" s="14"/>
      <c r="C47" s="14"/>
      <c r="D47" s="14"/>
      <c r="E47" s="14"/>
      <c r="F47" s="14"/>
      <c r="G47" s="14"/>
      <c r="H47" s="14"/>
      <c r="I47" s="14"/>
      <c r="O47" s="14"/>
      <c r="P47" s="14"/>
      <c r="Q47" s="14"/>
      <c r="R47" s="14"/>
      <c r="S47" s="14"/>
      <c r="T47" s="14"/>
      <c r="U47" s="14"/>
      <c r="V47" s="14"/>
      <c r="W47" s="14"/>
      <c r="X47" s="14"/>
      <c r="Y47" s="14"/>
    </row>
    <row r="48" spans="1:25" ht="17.75" customHeight="1">
      <c r="A48" s="14"/>
      <c r="B48" s="14"/>
      <c r="C48" s="14"/>
      <c r="D48" s="14"/>
      <c r="E48" s="14"/>
      <c r="F48" s="14"/>
      <c r="G48" s="14"/>
      <c r="H48" s="14"/>
      <c r="I48" s="14"/>
      <c r="O48" s="14"/>
      <c r="P48" s="14"/>
      <c r="Q48" s="14"/>
      <c r="R48" s="14"/>
      <c r="S48" s="14"/>
      <c r="T48" s="14"/>
      <c r="U48" s="14"/>
      <c r="V48" s="14"/>
      <c r="W48" s="14"/>
      <c r="X48" s="14"/>
      <c r="Y48" s="14"/>
    </row>
    <row r="49" spans="1:25" ht="17.75"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row>
    <row r="50" spans="1:25" ht="17.75" customHeight="1">
      <c r="A50" s="14"/>
      <c r="B50" s="14"/>
      <c r="C50" s="14"/>
      <c r="D50" s="14"/>
      <c r="E50" s="14"/>
      <c r="F50" s="14"/>
      <c r="G50" s="14"/>
      <c r="H50" s="14"/>
      <c r="I50" s="14"/>
      <c r="J50" s="14"/>
      <c r="K50" s="14"/>
      <c r="L50" s="14"/>
      <c r="M50" s="14"/>
      <c r="N50" s="14"/>
      <c r="O50" s="14"/>
      <c r="P50" s="14"/>
      <c r="Q50" s="14"/>
      <c r="R50" s="14"/>
      <c r="S50" s="14"/>
      <c r="T50" s="14"/>
      <c r="U50" s="14"/>
      <c r="V50" s="14"/>
      <c r="W50" s="14"/>
      <c r="X50" s="14"/>
      <c r="Y50" s="14"/>
    </row>
    <row r="51" spans="1:25" ht="17.75" customHeight="1">
      <c r="A51" s="14"/>
      <c r="B51" s="14"/>
      <c r="C51" s="14"/>
      <c r="D51" s="14"/>
      <c r="E51" s="14"/>
      <c r="F51" s="14"/>
      <c r="G51" s="14"/>
      <c r="H51" s="14"/>
      <c r="I51" s="14"/>
      <c r="J51" s="14"/>
      <c r="K51" s="14"/>
      <c r="L51" s="14"/>
      <c r="M51" s="14"/>
      <c r="N51" s="14"/>
      <c r="O51" s="14"/>
      <c r="P51" s="14"/>
      <c r="Q51" s="14"/>
      <c r="R51" s="14"/>
      <c r="S51" s="14"/>
      <c r="T51" s="14"/>
      <c r="U51" s="14"/>
      <c r="V51" s="14"/>
      <c r="W51" s="14"/>
      <c r="X51" s="14"/>
      <c r="Y51" s="14"/>
    </row>
    <row r="52" spans="1:25" ht="17.75" customHeight="1">
      <c r="A52" s="14"/>
      <c r="B52" s="14"/>
      <c r="C52" s="14"/>
      <c r="D52" s="14"/>
      <c r="E52" s="14"/>
      <c r="F52" s="14"/>
      <c r="G52" s="14"/>
      <c r="H52" s="14"/>
      <c r="I52" s="14"/>
      <c r="J52" s="14"/>
      <c r="K52" s="14"/>
      <c r="L52" s="14"/>
      <c r="M52" s="14"/>
      <c r="N52" s="14"/>
      <c r="O52" s="14"/>
      <c r="P52" s="14"/>
      <c r="Q52" s="14"/>
      <c r="R52" s="14"/>
      <c r="S52" s="14"/>
      <c r="T52" s="14"/>
      <c r="U52" s="14"/>
      <c r="V52" s="14"/>
      <c r="W52" s="14"/>
      <c r="X52" s="14"/>
      <c r="Y52" s="14"/>
    </row>
    <row r="53" spans="1:25" ht="17.75" customHeight="1">
      <c r="A53" s="14"/>
      <c r="B53" s="14"/>
      <c r="C53" s="14"/>
      <c r="D53" s="14"/>
      <c r="E53" s="14"/>
      <c r="F53" s="14"/>
      <c r="G53" s="14"/>
      <c r="H53" s="14"/>
      <c r="I53" s="14"/>
      <c r="J53" s="14"/>
      <c r="K53" s="14"/>
      <c r="L53" s="14"/>
      <c r="M53" s="14"/>
      <c r="N53" s="14"/>
      <c r="O53" s="14"/>
      <c r="P53" s="14"/>
      <c r="Q53" s="14"/>
      <c r="R53" s="14"/>
      <c r="S53" s="14"/>
      <c r="T53" s="14"/>
      <c r="U53" s="14"/>
      <c r="V53" s="14"/>
      <c r="W53" s="14"/>
      <c r="X53" s="14"/>
      <c r="Y53" s="14"/>
    </row>
    <row r="54" spans="1:25" ht="17.75" customHeight="1">
      <c r="A54" s="14"/>
      <c r="B54" s="14"/>
      <c r="C54" s="14"/>
      <c r="D54" s="14"/>
      <c r="E54" s="14"/>
      <c r="F54" s="14"/>
      <c r="G54" s="14"/>
      <c r="H54" s="14"/>
      <c r="I54" s="14"/>
      <c r="J54" s="14"/>
      <c r="K54" s="14"/>
      <c r="L54" s="14"/>
      <c r="M54" s="14"/>
      <c r="N54" s="14"/>
      <c r="O54" s="14"/>
      <c r="P54" s="14"/>
      <c r="Q54" s="14"/>
      <c r="R54" s="14"/>
      <c r="S54" s="14"/>
      <c r="T54" s="14"/>
      <c r="U54" s="14"/>
      <c r="V54" s="14"/>
      <c r="W54" s="14"/>
      <c r="X54" s="14"/>
      <c r="Y54" s="14"/>
    </row>
    <row r="55" spans="1:25" ht="17.75"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row>
    <row r="56" spans="1:25" ht="17.75"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row>
    <row r="57" spans="1:25" ht="17.75" customHeight="1">
      <c r="A57" s="14"/>
      <c r="B57" s="14"/>
      <c r="C57" s="14"/>
      <c r="D57" s="14"/>
      <c r="E57" s="14"/>
      <c r="F57" s="14"/>
      <c r="G57" s="14"/>
      <c r="H57" s="14"/>
      <c r="I57" s="14"/>
      <c r="J57" s="14"/>
      <c r="K57" s="14"/>
      <c r="L57" s="14"/>
      <c r="M57" s="14"/>
      <c r="N57" s="14"/>
      <c r="O57" s="14"/>
      <c r="P57" s="14"/>
      <c r="Q57" s="14"/>
      <c r="R57" s="14"/>
      <c r="S57" s="14"/>
      <c r="T57" s="14"/>
      <c r="U57" s="14"/>
      <c r="V57" s="14"/>
      <c r="W57" s="14"/>
      <c r="X57" s="14"/>
      <c r="Y57" s="14"/>
    </row>
    <row r="58" spans="1:25" ht="17.75" customHeight="1">
      <c r="A58" s="14"/>
      <c r="B58" s="14"/>
      <c r="C58" s="14"/>
      <c r="D58" s="14"/>
      <c r="E58" s="14"/>
      <c r="F58" s="14"/>
      <c r="G58" s="14"/>
      <c r="H58" s="14"/>
      <c r="I58" s="14"/>
      <c r="J58" s="14"/>
      <c r="K58" s="14"/>
      <c r="L58" s="14"/>
      <c r="M58" s="14"/>
      <c r="N58" s="14"/>
      <c r="O58" s="14"/>
      <c r="P58" s="14"/>
      <c r="Q58" s="14"/>
      <c r="R58" s="14"/>
      <c r="S58" s="14"/>
      <c r="T58" s="14"/>
      <c r="U58" s="14"/>
      <c r="V58" s="14"/>
      <c r="W58" s="14"/>
      <c r="X58" s="14"/>
      <c r="Y58" s="14"/>
    </row>
    <row r="59" spans="1:25" ht="17.75" customHeight="1">
      <c r="A59" s="14"/>
      <c r="B59" s="14"/>
      <c r="C59" s="14"/>
      <c r="D59" s="14"/>
      <c r="E59" s="14"/>
      <c r="F59" s="14"/>
      <c r="G59" s="14"/>
      <c r="H59" s="14"/>
      <c r="I59" s="14"/>
      <c r="J59" s="14"/>
      <c r="K59" s="14"/>
      <c r="L59" s="14"/>
      <c r="M59" s="14"/>
      <c r="N59" s="14"/>
      <c r="O59" s="14"/>
      <c r="P59" s="14"/>
      <c r="Q59" s="14"/>
      <c r="R59" s="14"/>
      <c r="S59" s="14"/>
      <c r="T59" s="14"/>
      <c r="U59" s="14"/>
      <c r="V59" s="14"/>
      <c r="W59" s="14"/>
      <c r="X59" s="14"/>
      <c r="Y59" s="14"/>
    </row>
    <row r="60" spans="1:25" ht="17.75"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row>
    <row r="61" spans="1:25" ht="17.75"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row>
    <row r="62" spans="1:25" ht="17.75"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row>
    <row r="63" spans="1:25" ht="17.75"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row>
    <row r="64" spans="1:25" ht="17.75" customHeight="1">
      <c r="A64" s="14"/>
      <c r="B64" s="14"/>
      <c r="C64" s="14"/>
      <c r="D64" s="14"/>
      <c r="E64" s="14"/>
      <c r="F64" s="14"/>
      <c r="G64" s="14"/>
      <c r="H64" s="14"/>
      <c r="I64" s="14"/>
      <c r="J64" s="14"/>
      <c r="K64" s="14"/>
      <c r="L64" s="14"/>
      <c r="M64" s="14"/>
      <c r="N64" s="14"/>
      <c r="O64" s="14"/>
      <c r="P64" s="14"/>
      <c r="Q64" s="14"/>
      <c r="R64" s="14"/>
      <c r="S64" s="14"/>
      <c r="T64" s="14"/>
      <c r="U64" s="14"/>
      <c r="V64" s="14"/>
      <c r="W64" s="14"/>
      <c r="X64" s="14"/>
      <c r="Y64" s="14"/>
    </row>
    <row r="65" spans="1:25" ht="17.75" customHeight="1">
      <c r="A65" s="14"/>
      <c r="B65" s="14"/>
      <c r="C65" s="14"/>
      <c r="D65" s="14"/>
      <c r="E65" s="14"/>
      <c r="F65" s="14"/>
      <c r="G65" s="14"/>
      <c r="H65" s="14"/>
      <c r="I65" s="14"/>
      <c r="J65" s="14"/>
      <c r="K65" s="14"/>
      <c r="L65" s="14"/>
      <c r="M65" s="14"/>
      <c r="N65" s="14"/>
      <c r="O65" s="14"/>
      <c r="P65" s="14"/>
      <c r="Q65" s="14"/>
      <c r="R65" s="14"/>
      <c r="S65" s="14"/>
      <c r="T65" s="14"/>
      <c r="U65" s="14"/>
      <c r="V65" s="14"/>
      <c r="W65" s="14"/>
      <c r="X65" s="14"/>
      <c r="Y65" s="14"/>
    </row>
    <row r="66" spans="1:25" ht="17.75"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row>
    <row r="67" spans="1:25" ht="17.75"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row>
    <row r="68" spans="1:25" ht="17.7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row>
    <row r="69" spans="1:25" ht="17.75"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row>
    <row r="70" spans="1:25" ht="17.75"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row>
    <row r="71" spans="1:25" ht="17.7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row>
    <row r="72" spans="1:25" ht="17.7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row>
    <row r="73" spans="1:25" ht="17.7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row>
    <row r="74" spans="1:25" ht="17.7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row>
    <row r="75" spans="1:25" ht="17.7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row>
    <row r="76" spans="1:25" ht="17.7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row>
    <row r="77" spans="1:25" ht="17.7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row>
    <row r="78" spans="1:25" ht="17.7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row>
    <row r="79" spans="1:25" ht="17.7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row>
    <row r="80" spans="1:25" ht="17.7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row>
    <row r="81" spans="1:25" ht="17.7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row>
    <row r="82" spans="1:25" ht="17.7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row>
    <row r="83" spans="1:25" ht="17.7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row>
    <row r="84" spans="1:25" ht="17.7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row>
    <row r="85" spans="1:25" ht="17.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row>
    <row r="86" spans="1:25" ht="17.7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row>
    <row r="87" spans="1:25" ht="17.7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row>
    <row r="88" spans="1:25" ht="17.7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row>
    <row r="89" spans="1:25" ht="17.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row>
    <row r="90" spans="1:25" ht="17.7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row>
    <row r="91" spans="1:25" ht="17.7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row>
    <row r="92" spans="1:25" ht="17.7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row>
    <row r="93" spans="1:25" ht="17.7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row>
    <row r="94" spans="1:25" ht="17.7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row>
    <row r="95" spans="1:25" ht="17.7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row>
    <row r="96" spans="1:25" ht="17.7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row>
    <row r="97" spans="1:25" ht="17.7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row>
    <row r="98" spans="1:25" ht="17.7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row>
    <row r="99" spans="1:25" ht="17.7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row>
    <row r="100" spans="1:25" ht="17.7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row>
    <row r="101" spans="1:25" ht="17.7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row>
    <row r="102" spans="1:25" ht="17.7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row>
    <row r="103" spans="1:25" ht="17.7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row>
    <row r="104" spans="1:25" ht="17.7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row>
    <row r="105" spans="1:25" ht="17.7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row>
    <row r="106" spans="1:25" ht="17.7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row>
    <row r="107" spans="1:25" ht="17.7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row>
    <row r="108" spans="1:25" ht="17.7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row>
    <row r="109" spans="1:25" ht="17.7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row>
    <row r="110" spans="1:25" ht="17.7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row>
    <row r="111" spans="1:25" ht="17.7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row>
    <row r="112" spans="1:25" ht="17.7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row>
    <row r="113" spans="1:25" ht="17.7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row>
    <row r="114" spans="1:25" ht="17.7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row>
    <row r="115" spans="1:25" ht="17.7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row>
    <row r="116" spans="1:25" ht="17.7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row>
    <row r="117" spans="1:25" ht="17.7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row>
    <row r="118" spans="1:25" ht="17.7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row>
    <row r="119" spans="1:25" ht="17.7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row>
    <row r="120" spans="1:25" ht="17.7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row>
    <row r="121" spans="1:25" ht="17.7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row>
    <row r="122" spans="1:25" ht="17.7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row>
    <row r="123" spans="1:25" ht="17.7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row>
    <row r="124" spans="1:25" ht="17.7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row>
    <row r="125" spans="1:25" ht="17.7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row>
    <row r="126" spans="1:25" ht="17.7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row>
    <row r="127" spans="1:25" ht="17.7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row>
    <row r="128" spans="1:25" ht="17.7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row>
    <row r="129" spans="1:25" ht="17.7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row>
    <row r="130" spans="1:25" ht="17.7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row>
    <row r="131" spans="1:25" ht="17.7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row>
    <row r="132" spans="1:25" ht="17.7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row>
    <row r="133" spans="1:25" ht="17.7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row>
    <row r="134" spans="1:25" ht="17.7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row>
    <row r="135" spans="1:25" ht="17.7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row>
    <row r="136" spans="1:25" ht="17.7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row>
    <row r="137" spans="1:25" ht="17.7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row>
    <row r="138" spans="1:25" ht="17.7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row>
    <row r="139" spans="1:25" ht="17.7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row>
    <row r="140" spans="1:25" ht="17.7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row>
    <row r="141" spans="1:25" ht="17.7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row>
    <row r="142" spans="1:25" ht="17.7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row>
    <row r="143" spans="1:25" ht="17.7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row>
    <row r="144" spans="1:25" ht="17.7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row>
    <row r="145" spans="1:25" ht="17.7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row>
    <row r="146" spans="1:25" ht="17.7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row>
    <row r="147" spans="1:25" ht="17.7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row>
    <row r="148" spans="1:25" ht="17.7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row>
    <row r="149" spans="1:25" ht="17.7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row>
    <row r="150" spans="1:25" ht="17.7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row>
    <row r="151" spans="1:25" ht="17.7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row>
    <row r="152" spans="1:25" ht="17.7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row>
    <row r="153" spans="1:25" ht="17.7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row>
    <row r="154" spans="1:25" ht="17.7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row>
    <row r="155" spans="1:25" ht="17.7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row>
    <row r="156" spans="1:25" ht="17.7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row>
    <row r="157" spans="1:25" ht="17.7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row>
    <row r="158" spans="1:25" ht="17.7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row>
    <row r="159" spans="1:25" ht="17.7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row>
    <row r="160" spans="1:25" ht="17.7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row>
    <row r="161" spans="1:25" ht="17.7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row>
    <row r="162" spans="1:25" ht="17.7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row>
    <row r="163" spans="1:25" ht="17.7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row>
    <row r="164" spans="1:25" ht="17.7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row>
    <row r="165" spans="1:25" ht="17.7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row>
    <row r="166" spans="1:25" ht="17.7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row>
    <row r="167" spans="1:25" ht="17.7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row>
    <row r="168" spans="1:25" ht="17.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row>
    <row r="169" spans="1:25" ht="17.7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row>
    <row r="170" spans="1:25" ht="17.7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row>
    <row r="171" spans="1:25" ht="17.7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row>
    <row r="172" spans="1:25" ht="17.7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row>
    <row r="173" spans="1:25" ht="17.7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row>
    <row r="174" spans="1:25" ht="17.7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row>
    <row r="175" spans="1:25" ht="17.7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row>
    <row r="176" spans="1:25" ht="17.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row>
    <row r="177" spans="1:25" ht="17.7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row>
    <row r="178" spans="1:25" ht="17.7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row>
    <row r="179" spans="1:25" ht="17.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row>
    <row r="180" spans="1:25" ht="17.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row>
    <row r="181" spans="1:25" ht="17.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row>
    <row r="182" spans="1:25" ht="17.75"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row>
    <row r="183" spans="1:25" ht="17.75"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row>
    <row r="184" spans="1:25" ht="17.75"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row>
    <row r="185" spans="1:25" ht="17.75"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row>
    <row r="186" spans="1:25" ht="17.75"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row>
    <row r="187" spans="1:25" ht="17.75"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row>
    <row r="188" spans="1:25" ht="17.75"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row>
    <row r="189" spans="1:25" ht="17.75"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row>
    <row r="190" spans="1:25" ht="17.75"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row>
    <row r="191" spans="1:25" ht="17.75"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row>
    <row r="192" spans="1:25" ht="17.75"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row>
    <row r="193" spans="1:25" ht="17.75"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row>
    <row r="194" spans="1:25" ht="17.75"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row>
    <row r="195" spans="1:25" ht="17.75"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row>
    <row r="196" spans="1:25" ht="17.75"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row>
    <row r="197" spans="1:25" ht="17.75"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row>
    <row r="198" spans="1:25" ht="17.75"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row>
    <row r="199" spans="1:25" ht="17.75"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row>
    <row r="200" spans="1:25" ht="17.75"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row>
    <row r="201" spans="1:25" ht="17.75"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row>
    <row r="202" spans="1:25" ht="17.75"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row>
    <row r="203" spans="1:25" ht="17.75"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row>
    <row r="204" spans="1:25" ht="17.75"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row>
    <row r="205" spans="1:25" ht="17.75"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row>
    <row r="206" spans="1:25" ht="17.7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row>
    <row r="207" spans="1:25" ht="17.7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row>
    <row r="208" spans="1:25" ht="17.75"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row>
    <row r="209" spans="1:25" ht="17.75"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row>
    <row r="210" spans="1:25" ht="17.75"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row>
    <row r="211" spans="1:25" ht="17.75"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row>
    <row r="212" spans="1:25" ht="17.75"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row>
    <row r="213" spans="1:25" ht="17.75"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row>
    <row r="214" spans="1:25" ht="17.75"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row>
    <row r="215" spans="1:25" ht="17.75"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row>
    <row r="216" spans="1:25" ht="17.75"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row>
    <row r="217" spans="1:25" ht="17.75"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row>
    <row r="218" spans="1:25" ht="17.75"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row>
    <row r="219" spans="1:25" ht="17.75"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row>
    <row r="220" spans="1:25" ht="17.75"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row>
    <row r="221" spans="1:25" ht="17.75"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row>
    <row r="222" spans="1:25" ht="17.75"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row>
    <row r="223" spans="1:25" ht="17.75"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row>
    <row r="224" spans="1:25" ht="17.75"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row>
    <row r="225" spans="1:25" ht="17.75"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row>
    <row r="226" spans="1:25" ht="17.75"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row>
    <row r="227" spans="1:25" ht="17.7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row>
    <row r="228" spans="1:25" ht="17.75"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row>
    <row r="229" spans="1:25" ht="17.75"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row>
    <row r="230" spans="1:25" ht="17.75"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row>
    <row r="231" spans="1:25" ht="17.75"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row>
    <row r="232" spans="1:25" ht="17.75"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row>
    <row r="233" spans="1:25" ht="17.75"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row>
    <row r="234" spans="1:25" ht="17.75"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row>
    <row r="235" spans="1:25" ht="17.75"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row>
    <row r="236" spans="1:25" ht="17.75"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row>
    <row r="237" spans="1:25" ht="17.75"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row>
    <row r="238" spans="1:25" ht="17.75"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row>
    <row r="239" spans="1:25" ht="17.7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row>
    <row r="240" spans="1:25" ht="17.75"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row>
    <row r="241" spans="1:25" ht="17.75"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row>
    <row r="242" spans="1:25" ht="17.7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row>
    <row r="243" spans="1:25" ht="17.75"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row>
    <row r="244" spans="1:25" ht="17.75"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row>
    <row r="245" spans="1:25" ht="17.75"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row>
    <row r="246" spans="1:25" ht="17.75"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row>
    <row r="247" spans="1:25" ht="17.75"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row>
    <row r="248" spans="1:25" ht="17.7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row>
    <row r="249" spans="1:25" ht="17.7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row>
    <row r="250" spans="1:25" ht="17.7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row>
    <row r="251" spans="1:25" ht="17.7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row>
    <row r="252" spans="1:25" ht="17.7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row>
    <row r="253" spans="1:25" ht="17.7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row>
    <row r="254" spans="1:25" ht="17.7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row>
    <row r="255" spans="1:25" ht="17.7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row>
    <row r="256" spans="1:25" ht="17.7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row>
    <row r="257" spans="1:25" ht="17.7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row>
    <row r="258" spans="1:25" ht="17.7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row>
    <row r="259" spans="1:25" ht="17.7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row>
    <row r="260" spans="1:25" ht="17.7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row>
    <row r="261" spans="1:25" ht="17.7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row>
    <row r="262" spans="1:25" ht="17.7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row>
    <row r="263" spans="1:25" ht="17.7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row>
    <row r="264" spans="1:25" ht="17.7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row>
    <row r="265" spans="1:25" ht="17.7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row>
    <row r="266" spans="1:25" ht="17.7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row>
    <row r="267" spans="1:25" ht="17.7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row>
    <row r="268" spans="1:25" ht="17.7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row>
    <row r="269" spans="1:25" ht="17.7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row>
    <row r="270" spans="1:25" ht="17.7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row>
    <row r="271" spans="1:25" ht="17.7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row>
    <row r="272" spans="1:25" ht="17.7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row>
    <row r="273" spans="1:25" ht="17.7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row>
    <row r="274" spans="1:25" ht="17.7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row>
    <row r="275" spans="1:25" ht="17.7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row>
    <row r="276" spans="1:25" ht="17.7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row>
    <row r="277" spans="1:25" ht="17.7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row>
    <row r="278" spans="1:25" ht="17.7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row>
    <row r="279" spans="1:25" ht="17.7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row>
    <row r="280" spans="1:25" ht="17.7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row>
    <row r="281" spans="1:25" ht="17.7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row>
    <row r="282" spans="1:25" ht="17.7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row>
    <row r="283" spans="1:25" ht="17.7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row>
    <row r="284" spans="1:25" ht="17.7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row>
    <row r="285" spans="1:25" ht="17.7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row>
    <row r="286" spans="1:25" ht="17.7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row>
    <row r="287" spans="1:25" ht="17.7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row>
    <row r="288" spans="1:25" ht="17.7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row>
    <row r="289" spans="1:25" ht="17.7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row>
    <row r="290" spans="1:25" ht="17.7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row>
    <row r="291" spans="1:25" ht="17.7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row>
    <row r="292" spans="1:25" ht="17.7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row>
    <row r="293" spans="1:25" ht="17.7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row>
    <row r="294" spans="1:25" ht="17.7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row>
    <row r="295" spans="1:25" ht="17.7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row>
    <row r="296" spans="1:25" ht="17.7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row>
    <row r="297" spans="1:25" ht="17.7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row>
    <row r="298" spans="1:25" ht="17.7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row>
    <row r="299" spans="1:25" ht="17.7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row>
    <row r="300" spans="1:25" ht="17.7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row>
    <row r="301" spans="1:25" ht="17.7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row>
    <row r="302" spans="1:25" ht="17.7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row>
    <row r="303" spans="1:25" ht="17.7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row>
    <row r="304" spans="1:25" ht="17.7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row>
    <row r="305" spans="1:25" ht="17.7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row>
    <row r="306" spans="1:25" ht="17.7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row>
    <row r="307" spans="1:25" ht="17.7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row>
    <row r="308" spans="1:25" ht="17.7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row>
    <row r="309" spans="1:25" ht="17.7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row>
    <row r="310" spans="1:25" ht="17.7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row>
    <row r="311" spans="1:25" ht="17.7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row>
    <row r="312" spans="1:25" ht="17.7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row>
    <row r="313" spans="1:25" ht="17.7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row>
    <row r="314" spans="1:25" ht="17.7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row>
    <row r="315" spans="1:25" ht="17.7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row>
    <row r="316" spans="1:25" ht="17.7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row>
    <row r="317" spans="1:25" ht="17.7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row>
    <row r="318" spans="1:25" ht="17.7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row>
    <row r="319" spans="1:25" ht="17.7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row>
    <row r="320" spans="1:25" ht="17.7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row>
    <row r="321" spans="1:25" ht="17.7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row>
    <row r="322" spans="1:25" ht="17.7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row>
    <row r="323" spans="1:25" ht="17.7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row>
    <row r="324" spans="1:25" ht="17.7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row>
    <row r="325" spans="1:25" ht="17.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row>
    <row r="326" spans="1:25" ht="17.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row>
    <row r="327" spans="1:25" ht="17.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row>
    <row r="328" spans="1:25" ht="17.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row>
    <row r="329" spans="1:25" ht="17.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row>
    <row r="330" spans="1:25" ht="17.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row>
    <row r="331" spans="1:25" ht="17.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row>
    <row r="332" spans="1:25" ht="17.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row>
    <row r="333" spans="1:25" ht="17.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row>
    <row r="334" spans="1:25" ht="17.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row>
    <row r="335" spans="1:25" ht="17.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row>
    <row r="336" spans="1:25" ht="17.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row>
    <row r="337" spans="1:25" ht="17.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row>
    <row r="338" spans="1:25" ht="17.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row>
    <row r="339" spans="1:25" ht="17.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row>
    <row r="340" spans="1:25" ht="17.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row>
    <row r="341" spans="1:25" ht="17.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row>
    <row r="342" spans="1:25" ht="17.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row>
    <row r="343" spans="1:25" ht="17.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row>
    <row r="344" spans="1:25" ht="17.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row>
    <row r="345" spans="1:25" ht="17.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row>
    <row r="346" spans="1:25" ht="17.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row>
    <row r="347" spans="1:25" ht="17.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row>
    <row r="348" spans="1:25" ht="17.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row>
    <row r="349" spans="1:25" ht="17.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row>
    <row r="350" spans="1:25" ht="17.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row>
    <row r="351" spans="1:25" ht="17.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row>
    <row r="352" spans="1:25" ht="17.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row>
    <row r="353" spans="1:25" ht="17.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row>
    <row r="354" spans="1:25" ht="17.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row>
    <row r="355" spans="1:25" ht="17.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row>
    <row r="356" spans="1:25" ht="17.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row>
    <row r="357" spans="1:25" ht="17.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row>
    <row r="358" spans="1:25" ht="17.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row>
    <row r="359" spans="1:25" ht="17.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row>
    <row r="360" spans="1:25" ht="17.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row>
    <row r="361" spans="1:25" ht="17.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row>
    <row r="362" spans="1:25" ht="17.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row>
    <row r="363" spans="1:25" ht="17.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row>
    <row r="364" spans="1:25" ht="17.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row>
    <row r="365" spans="1:25" ht="17.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row>
    <row r="366" spans="1:25" ht="17.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row>
    <row r="367" spans="1:25" ht="17.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row>
    <row r="368" spans="1:25" ht="17.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row>
    <row r="369" spans="1:25" ht="17.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row>
    <row r="370" spans="1:25" ht="17.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row>
    <row r="371" spans="1:25" ht="17.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row>
    <row r="372" spans="1:25" ht="17.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row>
    <row r="373" spans="1:25" ht="17.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row>
    <row r="374" spans="1:25" ht="17.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row>
    <row r="375" spans="1:25" ht="17.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row>
    <row r="376" spans="1:25" ht="17.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row>
    <row r="377" spans="1:25" ht="17.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row>
    <row r="378" spans="1:25" ht="17.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row>
    <row r="379" spans="1:25" ht="17.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row>
    <row r="380" spans="1:25" ht="17.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row>
    <row r="381" spans="1:25" ht="17.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row>
    <row r="382" spans="1:25" ht="17.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row>
    <row r="383" spans="1:25" ht="17.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row>
    <row r="384" spans="1:25" ht="17.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row>
    <row r="385" spans="1:25" ht="17.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row>
    <row r="386" spans="1:25" ht="17.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row>
    <row r="387" spans="1:25" ht="17.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row>
    <row r="388" spans="1:25" ht="17.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row>
    <row r="389" spans="1:25" ht="17.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row>
    <row r="390" spans="1:25" ht="17.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row>
    <row r="391" spans="1:25" ht="17.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row>
    <row r="392" spans="1:25" ht="17.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row>
    <row r="393" spans="1:25" ht="17.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row>
    <row r="394" spans="1:25" ht="17.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row>
    <row r="395" spans="1:25" ht="17.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row>
    <row r="396" spans="1:25" ht="17.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row>
    <row r="397" spans="1:25" ht="17.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row>
    <row r="398" spans="1:25" ht="17.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row>
    <row r="399" spans="1:25" ht="17.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row>
    <row r="400" spans="1:25" ht="17.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row>
    <row r="401" spans="1:25" ht="17.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row>
    <row r="402" spans="1:25" ht="17.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row>
    <row r="403" spans="1:25" ht="17.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row>
    <row r="404" spans="1:25" ht="17.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row>
    <row r="405" spans="1:25" ht="17.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row>
    <row r="406" spans="1:25" ht="17.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row>
    <row r="407" spans="1:25" ht="17.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row>
    <row r="408" spans="1:25" ht="17.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row>
    <row r="409" spans="1:25" ht="17.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row>
    <row r="410" spans="1:25" ht="17.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row>
    <row r="411" spans="1:25" ht="17.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row>
    <row r="412" spans="1:25" ht="17.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row>
    <row r="413" spans="1:25" ht="17.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row>
    <row r="414" spans="1:25" ht="17.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row>
    <row r="415" spans="1:25" ht="17.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row>
    <row r="416" spans="1:25" ht="17.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row>
    <row r="417" spans="1:25" ht="17.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row>
    <row r="418" spans="1:25" ht="17.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row>
    <row r="419" spans="1:25" ht="17.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row>
    <row r="420" spans="1:25" ht="17.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row>
    <row r="421" spans="1:25" ht="17.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row>
    <row r="422" spans="1:25" ht="17.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row>
    <row r="423" spans="1:25" ht="17.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row>
    <row r="424" spans="1:25" ht="17.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row>
    <row r="425" spans="1:25" ht="17.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row>
    <row r="426" spans="1:25" ht="17.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row>
    <row r="427" spans="1:25" ht="17.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row>
    <row r="428" spans="1:25" ht="17.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row>
    <row r="429" spans="1:25" ht="17.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row>
    <row r="430" spans="1:25" ht="17.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row>
    <row r="431" spans="1:25" ht="17.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row>
    <row r="432" spans="1:25" ht="17.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row>
    <row r="433" spans="1:25" ht="17.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row>
    <row r="434" spans="1:25" ht="17.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row>
    <row r="435" spans="1:25" ht="17.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row>
    <row r="436" spans="1:25" ht="17.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row>
    <row r="437" spans="1:25" ht="17.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row>
    <row r="438" spans="1:25" ht="17.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row>
    <row r="439" spans="1:25" ht="17.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row>
    <row r="440" spans="1:25" ht="17.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row>
    <row r="441" spans="1:25" ht="17.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row>
    <row r="442" spans="1:25" ht="17.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row>
    <row r="443" spans="1:25" ht="17.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row>
    <row r="444" spans="1:25" ht="17.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row>
    <row r="445" spans="1:25" ht="17.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row>
    <row r="446" spans="1:25" ht="17.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row>
    <row r="447" spans="1:25" ht="17.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row>
    <row r="448" spans="1:25" ht="17.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row>
    <row r="449" spans="1:25" ht="17.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row>
    <row r="450" spans="1:25" ht="17.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row>
    <row r="451" spans="1:25" ht="17.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row>
    <row r="452" spans="1:25" ht="17.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row>
    <row r="453" spans="1:25" ht="17.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row>
    <row r="454" spans="1:25" ht="17.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row>
    <row r="455" spans="1:25" ht="17.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row>
    <row r="456" spans="1:25" ht="17.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row>
    <row r="457" spans="1:25" ht="17.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row>
    <row r="458" spans="1:25" ht="17.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row>
    <row r="459" spans="1:25" ht="17.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row>
    <row r="460" spans="1:25" ht="17.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row>
    <row r="461" spans="1:25" ht="17.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row>
    <row r="462" spans="1:25" ht="17.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row>
    <row r="463" spans="1:25" ht="17.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row>
    <row r="464" spans="1:25" ht="17.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row>
    <row r="465" spans="1:25" ht="17.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row>
    <row r="466" spans="1:25" ht="17.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row>
    <row r="467" spans="1:25" ht="17.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row>
    <row r="468" spans="1:25" ht="17.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row>
    <row r="469" spans="1:25" ht="17.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row>
    <row r="470" spans="1:25" ht="17.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row>
    <row r="471" spans="1:25" ht="17.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row>
    <row r="472" spans="1:25" ht="17.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row>
    <row r="473" spans="1:25" ht="17.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row>
    <row r="474" spans="1:25" ht="17.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row>
    <row r="475" spans="1:25" ht="17.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row>
    <row r="476" spans="1:25" ht="17.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row>
    <row r="477" spans="1:25" ht="17.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row>
    <row r="478" spans="1:25" ht="17.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row>
    <row r="479" spans="1:25" ht="17.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row>
    <row r="480" spans="1:25" ht="17.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row>
    <row r="481" spans="1:25" ht="17.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row>
    <row r="482" spans="1:25" ht="17.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row>
    <row r="483" spans="1:25" ht="17.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row>
    <row r="484" spans="1:25" ht="17.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row>
    <row r="485" spans="1:25" ht="17.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row>
    <row r="486" spans="1:25" ht="17.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row>
    <row r="487" spans="1:25" ht="17.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row>
    <row r="488" spans="1:25" ht="17.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row>
    <row r="489" spans="1:25" ht="17.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row>
    <row r="490" spans="1:25" ht="17.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row>
    <row r="491" spans="1:25" ht="17.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row>
    <row r="492" spans="1:25" ht="17.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row>
    <row r="493" spans="1:25" ht="17.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row>
    <row r="494" spans="1:25" ht="17.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row>
    <row r="495" spans="1:25" ht="17.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row>
    <row r="496" spans="1:25" ht="17.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row>
    <row r="497" spans="1:25" ht="17.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row>
    <row r="498" spans="1:25" ht="17.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row>
    <row r="499" spans="1:25" ht="17.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row>
    <row r="500" spans="1:25" ht="17.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row>
    <row r="501" spans="1:25" ht="17.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row>
    <row r="502" spans="1:25" ht="17.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row>
    <row r="503" spans="1:25" ht="17.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row>
    <row r="504" spans="1:25" ht="17.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row>
    <row r="505" spans="1:25" ht="17.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row>
    <row r="506" spans="1:25" ht="17.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row>
    <row r="507" spans="1:25" ht="17.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row>
    <row r="508" spans="1:25" ht="17.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row>
    <row r="509" spans="1:25" ht="17.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row>
    <row r="510" spans="1:25" ht="17.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row>
    <row r="511" spans="1:25" ht="17.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row>
    <row r="512" spans="1:25" ht="17.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row>
    <row r="513" spans="1:25" ht="17.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row>
    <row r="514" spans="1:25" ht="17.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row>
    <row r="515" spans="1:25" ht="17.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row>
    <row r="516" spans="1:25" ht="17.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row>
    <row r="517" spans="1:25" ht="17.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row>
    <row r="518" spans="1:25" ht="17.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row>
    <row r="519" spans="1:25" ht="17.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row>
    <row r="520" spans="1:25" ht="17.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row>
    <row r="521" spans="1:25" ht="17.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row>
    <row r="522" spans="1:25" ht="17.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row>
    <row r="523" spans="1:25" ht="17.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row>
    <row r="524" spans="1:25" ht="17.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row>
    <row r="525" spans="1:25" ht="17.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row>
    <row r="526" spans="1:25" ht="17.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row>
    <row r="527" spans="1:25" ht="17.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row>
    <row r="528" spans="1:25" ht="17.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row>
    <row r="529" spans="1:25" ht="17.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row>
    <row r="530" spans="1:25" ht="17.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row>
    <row r="531" spans="1:25" ht="17.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row>
    <row r="532" spans="1:25" ht="17.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row>
    <row r="533" spans="1:25" ht="17.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row>
    <row r="534" spans="1:25" ht="17.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row>
    <row r="535" spans="1:25" ht="17.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row>
    <row r="536" spans="1:25" ht="17.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row>
    <row r="537" spans="1:25" ht="17.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row>
    <row r="538" spans="1:25" ht="17.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row>
    <row r="539" spans="1:25" ht="17.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row>
    <row r="540" spans="1:25" ht="17.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row>
    <row r="541" spans="1:25" ht="17.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row>
    <row r="542" spans="1:25" ht="17.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row>
    <row r="543" spans="1:25" ht="17.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row>
    <row r="544" spans="1:25" ht="17.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row>
    <row r="545" spans="1:25" ht="17.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row>
    <row r="546" spans="1:25" ht="17.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row>
    <row r="547" spans="1:25" ht="17.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row>
    <row r="548" spans="1:25" ht="17.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row>
    <row r="549" spans="1:25" ht="17.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row>
    <row r="550" spans="1:25" ht="17.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row>
    <row r="551" spans="1:25" ht="17.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row>
    <row r="552" spans="1:25" ht="17.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row>
    <row r="553" spans="1:25" ht="17.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row>
    <row r="554" spans="1:25" ht="17.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row>
    <row r="555" spans="1:25" ht="17.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row>
    <row r="556" spans="1:25" ht="17.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row>
    <row r="557" spans="1:25" ht="17.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row>
    <row r="558" spans="1:25" ht="17.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row>
    <row r="559" spans="1:25" ht="17.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row>
    <row r="560" spans="1:25" ht="17.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row>
    <row r="561" spans="1:25" ht="17.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row>
    <row r="562" spans="1:25" ht="17.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row>
    <row r="563" spans="1:25" ht="17.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row>
    <row r="564" spans="1:25" ht="17.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row>
    <row r="565" spans="1:25" ht="17.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row>
    <row r="566" spans="1:25" ht="17.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row>
    <row r="567" spans="1:25" ht="17.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row>
    <row r="568" spans="1:25" ht="17.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row>
    <row r="569" spans="1:25" ht="17.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row>
    <row r="570" spans="1:25" ht="17.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row>
    <row r="571" spans="1:25" ht="17.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row>
    <row r="572" spans="1:25" ht="17.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row>
    <row r="573" spans="1:25" ht="17.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row>
    <row r="574" spans="1:25" ht="17.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row>
    <row r="575" spans="1:25" ht="17.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row>
    <row r="576" spans="1:25" ht="17.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row>
    <row r="577" spans="1:25" ht="17.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row>
    <row r="578" spans="1:25" ht="17.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row>
    <row r="579" spans="1:25" ht="17.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row>
    <row r="580" spans="1:25" ht="17.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row>
    <row r="581" spans="1:25" ht="17.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row>
    <row r="582" spans="1:25" ht="17.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row>
    <row r="583" spans="1:25" ht="17.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row>
    <row r="584" spans="1:25" ht="17.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row>
    <row r="585" spans="1:25" ht="17.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row>
    <row r="586" spans="1:25" ht="17.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row>
    <row r="587" spans="1:25" ht="17.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row>
    <row r="588" spans="1:25" ht="17.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row>
    <row r="589" spans="1:25" ht="17.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row>
    <row r="590" spans="1:25" ht="17.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row>
    <row r="591" spans="1:25" ht="17.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row>
    <row r="592" spans="1:25" ht="17.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row>
    <row r="593" spans="1:25" ht="17.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row>
    <row r="594" spans="1:25" ht="17.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row>
    <row r="595" spans="1:25" ht="17.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row>
    <row r="596" spans="1:25" ht="17.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row>
    <row r="597" spans="1:25" ht="17.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row>
    <row r="598" spans="1:25" ht="17.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row>
    <row r="599" spans="1:25" ht="17.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row>
    <row r="600" spans="1:25" ht="17.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row>
    <row r="601" spans="1:25" ht="17.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row>
    <row r="602" spans="1:25" ht="17.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row>
    <row r="603" spans="1:25" ht="17.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row>
    <row r="604" spans="1:25" ht="17.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row>
    <row r="605" spans="1:25" ht="17.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row>
    <row r="606" spans="1:25" ht="17.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row>
    <row r="607" spans="1:25" ht="17.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row>
    <row r="608" spans="1:25" ht="17.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row>
    <row r="609" spans="1:25" ht="17.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row>
    <row r="610" spans="1:25" ht="17.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row>
    <row r="611" spans="1:25" ht="17.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row>
    <row r="612" spans="1:25" ht="17.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row>
    <row r="613" spans="1:25" ht="17.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row>
    <row r="614" spans="1:25" ht="17.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row>
    <row r="615" spans="1:25" ht="17.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row>
    <row r="616" spans="1:25" ht="17.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row>
    <row r="617" spans="1:25" ht="17.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row>
    <row r="618" spans="1:25" ht="17.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row>
    <row r="619" spans="1:25" ht="17.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row>
    <row r="620" spans="1:25" ht="17.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row>
    <row r="621" spans="1:25" ht="17.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row>
    <row r="622" spans="1:25" ht="17.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row>
    <row r="623" spans="1:25" ht="17.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row>
    <row r="624" spans="1:25" ht="17.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row>
    <row r="625" spans="1:25" ht="17.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row>
    <row r="626" spans="1:25" ht="17.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row>
    <row r="627" spans="1:25" ht="17.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row>
    <row r="628" spans="1:25" ht="17.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row>
    <row r="629" spans="1:25" ht="17.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row>
    <row r="630" spans="1:25" ht="17.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row>
    <row r="631" spans="1:25" ht="17.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row>
    <row r="632" spans="1:25" ht="17.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row>
    <row r="633" spans="1:25" ht="17.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row>
    <row r="634" spans="1:25" ht="17.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row>
    <row r="635" spans="1:25" ht="17.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row>
    <row r="636" spans="1:25" ht="17.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row>
    <row r="637" spans="1:25" ht="17.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row>
    <row r="638" spans="1:25" ht="17.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row>
    <row r="639" spans="1:25" ht="17.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row>
    <row r="640" spans="1:25" ht="17.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row>
    <row r="641" spans="1:25" ht="17.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row>
    <row r="642" spans="1:25" ht="17.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row>
    <row r="643" spans="1:25" ht="17.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row>
    <row r="644" spans="1:25" ht="17.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row>
    <row r="645" spans="1:25" ht="17.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row>
    <row r="646" spans="1:25" ht="17.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row>
    <row r="647" spans="1:25" ht="17.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row>
    <row r="648" spans="1:25" ht="17.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row>
    <row r="649" spans="1:25" ht="17.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row>
    <row r="650" spans="1:25" ht="17.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row>
    <row r="651" spans="1:25" ht="17.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row>
    <row r="652" spans="1:25" ht="17.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row>
    <row r="653" spans="1:25" ht="17.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row>
    <row r="654" spans="1:25" ht="17.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row>
    <row r="655" spans="1:25" ht="17.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row>
    <row r="656" spans="1:25" ht="17.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row>
    <row r="657" spans="1:25" ht="17.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row>
    <row r="658" spans="1:25" ht="17.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row>
    <row r="659" spans="1:25" ht="17.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row>
    <row r="660" spans="1:25" ht="17.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row>
    <row r="661" spans="1:25" ht="17.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row>
    <row r="662" spans="1:25" ht="17.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row>
    <row r="663" spans="1:25" ht="17.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row>
    <row r="664" spans="1:25" ht="17.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row>
    <row r="665" spans="1:25" ht="17.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row>
    <row r="666" spans="1:25" ht="17.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row>
    <row r="667" spans="1:25" ht="17.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row>
    <row r="668" spans="1:25" ht="17.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row>
    <row r="669" spans="1:25" ht="17.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row>
    <row r="670" spans="1:25" ht="17.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row>
    <row r="671" spans="1:25" ht="17.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row>
    <row r="672" spans="1:25" ht="17.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row>
    <row r="673" spans="1:25" ht="17.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row>
    <row r="674" spans="1:25" ht="17.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row>
    <row r="675" spans="1:25" ht="17.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row>
    <row r="676" spans="1:25" ht="17.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row>
    <row r="677" spans="1:25" ht="17.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row>
    <row r="678" spans="1:25" ht="17.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row>
    <row r="679" spans="1:25" ht="17.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row>
    <row r="680" spans="1:25" ht="17.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row>
    <row r="681" spans="1:25" ht="17.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row>
    <row r="682" spans="1:25" ht="17.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row>
    <row r="683" spans="1:25" ht="17.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row>
    <row r="684" spans="1:25" ht="17.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row>
    <row r="685" spans="1:25" ht="17.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row>
    <row r="686" spans="1:25" ht="17.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row>
    <row r="687" spans="1:25" ht="17.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row>
    <row r="688" spans="1:25" ht="17.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row>
    <row r="689" spans="1:25" ht="17.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row>
    <row r="690" spans="1:25" ht="17.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row>
    <row r="691" spans="1:25" ht="17.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row>
    <row r="692" spans="1:25" ht="17.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row>
    <row r="693" spans="1:25" ht="17.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row>
    <row r="694" spans="1:25" ht="17.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row>
    <row r="695" spans="1:25" ht="17.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row>
    <row r="696" spans="1:25" ht="17.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row>
    <row r="697" spans="1:25" ht="17.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row>
    <row r="698" spans="1:25" ht="17.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row>
    <row r="699" spans="1:25" ht="17.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row>
    <row r="700" spans="1:25" ht="17.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row>
    <row r="701" spans="1:25" ht="17.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row>
    <row r="702" spans="1:25" ht="17.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row>
    <row r="703" spans="1:25" ht="17.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row>
    <row r="704" spans="1:25" ht="17.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row>
    <row r="705" spans="1:25" ht="17.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row>
    <row r="706" spans="1:25" ht="17.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row>
    <row r="707" spans="1:25" ht="17.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row>
    <row r="708" spans="1:25" ht="17.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row>
    <row r="709" spans="1:25" ht="17.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row>
    <row r="710" spans="1:25" ht="17.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row>
    <row r="711" spans="1:25" ht="17.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row>
    <row r="712" spans="1:25" ht="17.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row>
    <row r="713" spans="1:25" ht="17.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row>
    <row r="714" spans="1:25" ht="17.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row>
    <row r="715" spans="1:25" ht="17.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row>
    <row r="716" spans="1:25" ht="17.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row>
    <row r="717" spans="1:25" ht="17.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row>
    <row r="718" spans="1:25" ht="17.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row>
    <row r="719" spans="1:25" ht="17.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row>
    <row r="720" spans="1:25" ht="17.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row>
    <row r="721" spans="1:25" ht="17.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row>
    <row r="722" spans="1:25" ht="17.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row>
    <row r="723" spans="1:25" ht="17.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row>
    <row r="724" spans="1:25" ht="17.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row>
    <row r="725" spans="1:25" ht="17.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row>
    <row r="726" spans="1:25" ht="17.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row>
    <row r="727" spans="1:25" ht="17.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row>
    <row r="728" spans="1:25" ht="17.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row>
    <row r="729" spans="1:25" ht="17.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row>
    <row r="730" spans="1:25" ht="17.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row>
    <row r="731" spans="1:25" ht="17.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row>
    <row r="732" spans="1:25" ht="17.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row>
    <row r="733" spans="1:25" ht="17.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row>
    <row r="734" spans="1:25" ht="17.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row>
    <row r="735" spans="1:25" ht="17.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row>
    <row r="736" spans="1:25" ht="17.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row>
    <row r="737" spans="1:25" ht="17.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row>
    <row r="738" spans="1:25" ht="17.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row>
    <row r="739" spans="1:25" ht="17.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row>
    <row r="740" spans="1:25" ht="17.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row>
    <row r="741" spans="1:25" ht="17.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row>
    <row r="742" spans="1:25" ht="17.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row>
    <row r="743" spans="1:25" ht="17.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row>
    <row r="744" spans="1:25" ht="17.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row>
    <row r="745" spans="1:25" ht="17.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row>
    <row r="746" spans="1:25" ht="17.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row>
    <row r="747" spans="1:25" ht="17.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row>
    <row r="748" spans="1:25" ht="17.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row>
    <row r="749" spans="1:25" ht="17.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row>
    <row r="750" spans="1:25" ht="17.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row>
    <row r="751" spans="1:25" ht="17.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row>
    <row r="752" spans="1:25" ht="17.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row>
    <row r="753" spans="1:25" ht="17.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row>
    <row r="754" spans="1:25" ht="17.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row>
    <row r="755" spans="1:25" ht="17.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row>
    <row r="756" spans="1:25" ht="17.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row>
    <row r="757" spans="1:25" ht="17.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row>
    <row r="758" spans="1:25" ht="17.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row>
    <row r="759" spans="1:25" ht="17.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row>
    <row r="760" spans="1:25" ht="17.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row>
    <row r="761" spans="1:25" ht="17.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row>
    <row r="762" spans="1:25" ht="17.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row>
    <row r="763" spans="1:25" ht="17.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row>
    <row r="764" spans="1:25" ht="17.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row>
    <row r="765" spans="1:25" ht="17.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row>
    <row r="766" spans="1:25" ht="17.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row>
    <row r="767" spans="1:25" ht="17.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row>
    <row r="768" spans="1:25" ht="17.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row>
    <row r="769" spans="1:25" ht="17.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row>
    <row r="770" spans="1:25" ht="17.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row>
    <row r="771" spans="1:25" ht="17.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row>
    <row r="772" spans="1:25" ht="17.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row>
    <row r="773" spans="1:25" ht="17.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row>
    <row r="774" spans="1:25" ht="17.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row>
    <row r="775" spans="1:25" ht="17.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row>
    <row r="776" spans="1:25" ht="17.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row>
    <row r="777" spans="1:25" ht="17.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row>
    <row r="778" spans="1:25" ht="17.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row>
    <row r="779" spans="1:25" ht="17.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row>
    <row r="780" spans="1:25" ht="17.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row>
    <row r="781" spans="1:25" ht="17.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row>
    <row r="782" spans="1:25" ht="17.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row>
    <row r="783" spans="1:25" ht="17.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row>
    <row r="784" spans="1:25" ht="17.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row>
    <row r="785" spans="1:25" ht="17.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row>
    <row r="786" spans="1:25" ht="17.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row>
    <row r="787" spans="1:25" ht="17.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row>
    <row r="788" spans="1:25" ht="17.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row>
    <row r="789" spans="1:25" ht="17.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row>
    <row r="790" spans="1:25" ht="17.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row>
    <row r="791" spans="1:25" ht="17.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row>
    <row r="792" spans="1:25" ht="17.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row>
    <row r="793" spans="1:25" ht="17.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row>
    <row r="794" spans="1:25" ht="17.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row>
    <row r="795" spans="1:25" ht="17.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row>
    <row r="796" spans="1:25" ht="17.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row>
    <row r="797" spans="1:25" ht="17.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row>
    <row r="798" spans="1:25" ht="17.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row>
    <row r="799" spans="1:25" ht="17.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row>
    <row r="800" spans="1:25" ht="17.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row>
    <row r="801" spans="1:25" ht="17.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row>
    <row r="802" spans="1:25" ht="17.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row>
    <row r="803" spans="1:25" ht="17.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row>
    <row r="804" spans="1:25" ht="17.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row>
    <row r="805" spans="1:25" ht="17.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row>
    <row r="806" spans="1:25" ht="17.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row>
    <row r="807" spans="1:25" ht="17.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row>
    <row r="808" spans="1:25" ht="17.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row>
    <row r="809" spans="1:25" ht="17.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row>
    <row r="810" spans="1:25" ht="17.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row>
    <row r="811" spans="1:25" ht="17.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row>
    <row r="812" spans="1:25" ht="17.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row>
    <row r="813" spans="1:25" ht="17.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row>
    <row r="814" spans="1:25" ht="17.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row>
    <row r="815" spans="1:25" ht="17.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row>
    <row r="816" spans="1:25" ht="17.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row>
    <row r="817" spans="1:25" ht="17.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row>
    <row r="818" spans="1:25" ht="17.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row>
    <row r="819" spans="1:25" ht="17.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row>
    <row r="820" spans="1:25" ht="17.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row>
    <row r="821" spans="1:25" ht="17.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row>
    <row r="822" spans="1:25" ht="17.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row>
    <row r="823" spans="1:25" ht="17.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row>
    <row r="824" spans="1:25" ht="17.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row>
    <row r="825" spans="1:25" ht="17.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row>
    <row r="826" spans="1:25" ht="17.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row>
    <row r="827" spans="1:25" ht="17.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row>
    <row r="828" spans="1:25" ht="17.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row>
    <row r="829" spans="1:25" ht="17.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row>
    <row r="830" spans="1:25" ht="17.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row>
    <row r="831" spans="1:25" ht="17.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row>
    <row r="832" spans="1:25" ht="17.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row>
    <row r="833" spans="1:25" ht="17.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row>
    <row r="834" spans="1:25" ht="17.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row>
    <row r="835" spans="1:25" ht="17.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row>
    <row r="836" spans="1:25" ht="17.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row>
    <row r="837" spans="1:25" ht="17.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row>
    <row r="838" spans="1:25" ht="17.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row>
    <row r="839" spans="1:25" ht="17.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row>
    <row r="840" spans="1:25" ht="17.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row>
    <row r="841" spans="1:25" ht="17.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row>
    <row r="842" spans="1:25" ht="17.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row>
    <row r="843" spans="1:25" ht="17.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row>
    <row r="844" spans="1:25" ht="17.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row>
    <row r="845" spans="1:25" ht="17.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row>
    <row r="846" spans="1:25" ht="17.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row>
    <row r="847" spans="1:25" ht="17.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row>
    <row r="848" spans="1:25" ht="17.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row>
    <row r="849" spans="1:25" ht="17.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row>
    <row r="850" spans="1:25" ht="17.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row>
    <row r="851" spans="1:25" ht="17.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row>
    <row r="852" spans="1:25" ht="17.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row>
    <row r="853" spans="1:25" ht="17.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row>
    <row r="854" spans="1:25" ht="17.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row>
    <row r="855" spans="1:25" ht="17.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row>
    <row r="856" spans="1:25" ht="17.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row>
    <row r="857" spans="1:25" ht="17.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row>
    <row r="858" spans="1:25" ht="17.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row>
    <row r="859" spans="1:25" ht="17.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row>
    <row r="860" spans="1:25" ht="17.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row>
    <row r="861" spans="1:25" ht="17.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row>
    <row r="862" spans="1:25" ht="17.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row>
    <row r="863" spans="1:25" ht="17.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row>
    <row r="864" spans="1:25" ht="17.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row>
    <row r="865" spans="1:25" ht="17.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row>
    <row r="866" spans="1:25" ht="17.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row>
    <row r="867" spans="1:25" ht="17.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row>
    <row r="868" spans="1:25" ht="17.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row>
    <row r="869" spans="1:25" ht="17.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row>
    <row r="870" spans="1:25" ht="17.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row>
    <row r="871" spans="1:25" ht="17.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row>
    <row r="872" spans="1:25" ht="17.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row>
    <row r="873" spans="1:25" ht="17.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row>
    <row r="874" spans="1:25" ht="17.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row>
    <row r="875" spans="1:25" ht="17.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row>
    <row r="876" spans="1:25" ht="17.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row>
    <row r="877" spans="1:25" ht="17.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row>
    <row r="878" spans="1:25" ht="17.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row>
    <row r="879" spans="1:25" ht="17.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row>
    <row r="880" spans="1:25" ht="17.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row>
    <row r="881" spans="1:25" ht="17.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row>
    <row r="882" spans="1:25" ht="17.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row>
    <row r="883" spans="1:25" ht="17.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row>
    <row r="884" spans="1:25" ht="17.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row>
    <row r="885" spans="1:25" ht="17.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row>
    <row r="886" spans="1:25" ht="17.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row>
    <row r="887" spans="1:25" ht="17.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row>
    <row r="888" spans="1:25" ht="17.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row>
    <row r="889" spans="1:25" ht="17.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row>
    <row r="890" spans="1:25" ht="17.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row>
    <row r="891" spans="1:25" ht="17.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row>
    <row r="892" spans="1:25" ht="17.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row>
    <row r="893" spans="1:25" ht="17.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row>
    <row r="894" spans="1:25" ht="17.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row>
    <row r="895" spans="1:25" ht="17.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row>
    <row r="896" spans="1:25" ht="17.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row>
    <row r="897" spans="1:25" ht="17.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row>
    <row r="898" spans="1:25" ht="17.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row>
    <row r="899" spans="1:25" ht="17.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row>
    <row r="900" spans="1:25" ht="17.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row>
    <row r="901" spans="1:25" ht="17.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row>
    <row r="902" spans="1:25" ht="17.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row>
    <row r="903" spans="1:25" ht="17.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row>
    <row r="904" spans="1:25" ht="17.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row>
    <row r="905" spans="1:25" ht="17.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row>
    <row r="906" spans="1:25" ht="17.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row>
    <row r="907" spans="1:25" ht="17.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row>
    <row r="908" spans="1:25" ht="17.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row>
    <row r="909" spans="1:25" ht="17.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row>
    <row r="910" spans="1:25" ht="17.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row>
    <row r="911" spans="1:25" ht="17.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row>
    <row r="912" spans="1:25" ht="17.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row>
    <row r="913" spans="1:25" ht="17.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row>
    <row r="914" spans="1:25" ht="17.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row>
    <row r="915" spans="1:25" ht="17.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row>
    <row r="916" spans="1:25" ht="17.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row>
    <row r="917" spans="1:25" ht="17.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row>
    <row r="918" spans="1:25" ht="17.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row>
    <row r="919" spans="1:25" ht="17.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row>
    <row r="920" spans="1:25" ht="17.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row>
    <row r="921" spans="1:25" ht="17.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row>
    <row r="922" spans="1:25" ht="17.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row>
    <row r="923" spans="1:25" ht="17.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row>
    <row r="924" spans="1:25" ht="17.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row>
    <row r="925" spans="1:25" ht="17.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row>
    <row r="926" spans="1:25" ht="17.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row>
    <row r="927" spans="1:25" ht="17.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row>
    <row r="928" spans="1:25" ht="17.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row>
    <row r="929" spans="1:25" ht="17.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row>
    <row r="930" spans="1:25" ht="17.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row>
    <row r="931" spans="1:25" ht="17.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row>
    <row r="932" spans="1:25" ht="17.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row>
    <row r="933" spans="1:25" ht="17.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row>
    <row r="934" spans="1:25" ht="17.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row>
    <row r="935" spans="1:25" ht="17.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row>
    <row r="936" spans="1:25" ht="17.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row>
    <row r="937" spans="1:25" ht="17.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row>
    <row r="938" spans="1:25" ht="17.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row>
    <row r="939" spans="1:25" ht="17.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row>
    <row r="940" spans="1:25" ht="17.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row>
    <row r="941" spans="1:25" ht="17.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row>
    <row r="942" spans="1:25" ht="17.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row>
    <row r="943" spans="1:25" ht="17.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row>
    <row r="944" spans="1:25" ht="17.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row>
    <row r="945" spans="1:25" ht="17.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row>
    <row r="946" spans="1:25" ht="17.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row>
    <row r="947" spans="1:25" ht="17.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row>
    <row r="948" spans="1:25" ht="17.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row>
    <row r="949" spans="1:25" ht="17.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row>
    <row r="950" spans="1:25" ht="17.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row>
    <row r="951" spans="1:25" ht="17.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row>
    <row r="952" spans="1:25" ht="17.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row>
    <row r="953" spans="1:25" ht="17.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row>
    <row r="954" spans="1:25" ht="17.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row>
    <row r="955" spans="1:25" ht="17.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row>
    <row r="956" spans="1:25" ht="17.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row>
    <row r="957" spans="1:25" ht="17.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row>
    <row r="958" spans="1:25" ht="17.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row>
    <row r="959" spans="1:25" ht="17.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row>
    <row r="960" spans="1:25" ht="17.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row>
    <row r="961" spans="1:25" ht="17.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row>
    <row r="962" spans="1:25" ht="17.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row>
    <row r="963" spans="1:25" ht="17.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row>
    <row r="964" spans="1:25" ht="17.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row>
    <row r="965" spans="1:25" ht="17.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row>
    <row r="966" spans="1:25" ht="17.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row>
    <row r="967" spans="1:25" ht="17.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row>
    <row r="968" spans="1:25" ht="17.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row>
    <row r="969" spans="1:25" ht="17.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row>
    <row r="970" spans="1:25" ht="17.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row>
    <row r="971" spans="1:25" ht="17.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row>
    <row r="972" spans="1:25" ht="17.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row>
    <row r="973" spans="1:25" ht="17.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row>
    <row r="974" spans="1:25" ht="17.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row>
    <row r="975" spans="1:25" ht="17.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row>
    <row r="976" spans="1:25" ht="17.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row>
    <row r="977" spans="1:25" ht="17.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row>
    <row r="978" spans="1:25" ht="17.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row>
    <row r="979" spans="1:25" ht="17.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row>
    <row r="980" spans="1:25" ht="17.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row>
    <row r="981" spans="1:25" ht="17.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row>
    <row r="982" spans="1:25" ht="17.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row>
    <row r="983" spans="1:25" ht="17.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row>
    <row r="984" spans="1:25" ht="17.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row>
    <row r="985" spans="1:25" ht="17.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row>
    <row r="986" spans="1:25" ht="17.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row>
    <row r="987" spans="1:25" ht="17.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row>
    <row r="988" spans="1:25" ht="17.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row>
    <row r="989" spans="1:25" ht="17.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row>
    <row r="990" spans="1:25" ht="17.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row>
    <row r="991" spans="1:25" ht="17.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row>
    <row r="992" spans="1:25" ht="17.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row>
    <row r="993" spans="1:25" ht="17.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row>
    <row r="994" spans="1:25" ht="17.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row>
    <row r="995" spans="1:25" ht="17.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row>
    <row r="996" spans="1:25" ht="17.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row>
    <row r="997" spans="1:25" ht="17.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row>
    <row r="998" spans="1:25" ht="17.7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row>
    <row r="999" spans="1:25" ht="17.7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row>
    <row r="1000" spans="1:25" ht="17.7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row>
    <row r="1001" spans="1:25" ht="17.75" customHeight="1">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row>
    <row r="1002" spans="1:25" ht="17.75" customHeight="1">
      <c r="A1002" s="14"/>
      <c r="B1002" s="14"/>
      <c r="C1002" s="14"/>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row>
    <row r="1003" spans="1:25" ht="17.75" customHeight="1">
      <c r="A1003" s="14"/>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row>
    <row r="1004" spans="1:25" ht="17.75" customHeight="1">
      <c r="A1004" s="14"/>
      <c r="B1004" s="14"/>
      <c r="C1004" s="14"/>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row>
    <row r="1005" spans="1:25" ht="17.75" customHeight="1">
      <c r="A1005" s="14"/>
      <c r="B1005" s="14"/>
      <c r="C1005" s="14"/>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row>
    <row r="1006" spans="1:25" ht="17.75" customHeight="1">
      <c r="A1006" s="14"/>
      <c r="B1006" s="14"/>
      <c r="C1006" s="14"/>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row>
    <row r="1007" spans="1:25" ht="17.75" customHeight="1">
      <c r="A1007" s="14"/>
      <c r="B1007" s="14"/>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row>
    <row r="1008" spans="1:25" ht="17.75" customHeight="1">
      <c r="A1008" s="14"/>
      <c r="B1008" s="14"/>
      <c r="C1008" s="14"/>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row>
    <row r="1009" spans="1:25" ht="17.75" customHeight="1">
      <c r="A1009" s="14"/>
      <c r="B1009" s="14"/>
      <c r="C1009" s="14"/>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row>
    <row r="1010" spans="1:25" ht="17.75" customHeight="1">
      <c r="A1010" s="14"/>
      <c r="B1010" s="14"/>
      <c r="C1010" s="14"/>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row>
    <row r="1011" spans="1:25" ht="17.75" customHeight="1">
      <c r="A1011" s="14"/>
      <c r="B1011" s="14"/>
      <c r="C1011" s="14"/>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row>
    <row r="1012" spans="1:25" ht="17.75" customHeight="1">
      <c r="A1012" s="14"/>
      <c r="B1012" s="14"/>
      <c r="C1012" s="14"/>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row>
    <row r="1013" spans="1:25" ht="17.75" customHeight="1">
      <c r="A1013" s="14"/>
      <c r="B1013" s="14"/>
      <c r="C1013" s="14"/>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row>
    <row r="1014" spans="1:25" ht="17.75" customHeight="1">
      <c r="A1014" s="14"/>
      <c r="B1014" s="14"/>
      <c r="C1014" s="14"/>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row>
    <row r="1015" spans="1:25" ht="17.75" customHeight="1">
      <c r="A1015" s="14"/>
      <c r="B1015" s="14"/>
      <c r="C1015" s="14"/>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row>
    <row r="1016" spans="1:25" ht="17.75" customHeight="1">
      <c r="A1016" s="14"/>
      <c r="B1016" s="14"/>
      <c r="C1016" s="14"/>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row>
    <row r="1017" spans="1:25" ht="17.75" customHeight="1">
      <c r="A1017" s="14"/>
      <c r="B1017" s="14"/>
      <c r="C1017" s="14"/>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row>
    <row r="1018" spans="1:25" ht="17.75" customHeight="1">
      <c r="A1018" s="14"/>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row>
  </sheetData>
  <mergeCells count="1">
    <mergeCell ref="B13:C13"/>
  </mergeCells>
  <hyperlinks>
    <hyperlink ref="B40" location="'Version control'!A1" display="Version Control" xr:uid="{00000000-0004-0000-0200-000001000000}"/>
    <hyperlink ref="B28" location="'Cover sheet'!A1" display="Cover sheet" xr:uid="{00000000-0004-0000-0200-000002000000}"/>
    <hyperlink ref="B33" location="'Air Pollution'!A1" display="Air Pollution" xr:uid="{036D0223-8807-4FAE-81BC-2B3B9E96F618}"/>
    <hyperlink ref="B30" location="GHGs!A1" display="GHGs" xr:uid="{77E57D52-3A7A-4F36-A61C-D8DE17AAEDB0}"/>
    <hyperlink ref="B34" location="'Land Use &amp; Conversion'!A1" display="Land Use &amp; Conversion" xr:uid="{6E975AE0-CD48-4FB0-B490-E3DED20B7777}"/>
    <hyperlink ref="B32" location="Waste!A1" display="Waste" xr:uid="{27CD9F65-03E1-4397-80B0-8C558362E03E}"/>
    <hyperlink ref="B31" location="'Water Consumption'!A1" display="Water Consumption" xr:uid="{4FFB06A0-4ECE-4D43-91BB-5956CCF7DFB2}"/>
    <hyperlink ref="B35" location="'Water Pollution'!A1" display="Water Pollution- Eutrophication" xr:uid="{D1D69B1B-00B7-4914-8B4F-8C32EF002D9B}"/>
    <hyperlink ref="B38" location="'Global Value Factors'!A1" display="Global Value Factors" xr:uid="{719E97B0-5F6E-4022-9172-8627FB695E31}"/>
  </hyperlinks>
  <pageMargins left="0.7" right="0.7" top="0.75" bottom="0.75" header="0" footer="0"/>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710E4-31BA-304A-A104-B8135564B696}">
  <sheetPr codeName="Sheet14">
    <tabColor theme="9"/>
  </sheetPr>
  <dimension ref="A1:HO31"/>
  <sheetViews>
    <sheetView zoomScale="80" zoomScaleNormal="80" workbookViewId="0">
      <pane xSplit="7" ySplit="19" topLeftCell="H20" activePane="bottomRight" state="frozen"/>
      <selection pane="topRight" activeCell="H1" sqref="H1"/>
      <selection pane="bottomLeft" activeCell="A18" sqref="A18"/>
      <selection pane="bottomRight" activeCell="E22" sqref="E22"/>
    </sheetView>
  </sheetViews>
  <sheetFormatPr baseColWidth="10" defaultColWidth="11.5" defaultRowHeight="15"/>
  <cols>
    <col min="1" max="1" width="3.1640625" customWidth="1"/>
    <col min="2" max="2" width="30.1640625" customWidth="1"/>
    <col min="3" max="3" width="24.1640625" customWidth="1"/>
    <col min="4" max="4" width="15.33203125" customWidth="1"/>
    <col min="5" max="5" width="49" customWidth="1"/>
    <col min="7" max="7" width="9.1640625" customWidth="1"/>
    <col min="8" max="8" width="19.1640625" customWidth="1"/>
    <col min="223" max="223" width="137" customWidth="1"/>
  </cols>
  <sheetData>
    <row r="1" spans="1:22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row>
    <row r="2" spans="1:223" ht="25" customHeight="1">
      <c r="A2" s="2"/>
      <c r="B2" s="46" t="s">
        <v>742</v>
      </c>
      <c r="C2" s="2"/>
      <c r="D2" s="2"/>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row>
    <row r="3" spans="1:223">
      <c r="A3" s="2"/>
      <c r="B3" s="3"/>
      <c r="C3" s="2"/>
      <c r="D3" s="2"/>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row>
    <row r="4" spans="1:223">
      <c r="A4" s="2"/>
      <c r="B4" s="87" t="s">
        <v>720</v>
      </c>
      <c r="C4" s="33"/>
      <c r="D4" s="2"/>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row>
    <row r="5" spans="1:223">
      <c r="A5" s="2"/>
      <c r="B5" s="77" t="s">
        <v>17</v>
      </c>
      <c r="C5" s="86" t="s">
        <v>719</v>
      </c>
      <c r="D5" s="2"/>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row>
    <row r="6" spans="1:223">
      <c r="A6" s="2"/>
      <c r="B6" s="34" t="s">
        <v>19</v>
      </c>
      <c r="C6" s="59" t="s">
        <v>689</v>
      </c>
      <c r="D6" s="2"/>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row>
    <row r="7" spans="1:223">
      <c r="A7" s="2"/>
      <c r="B7" s="34" t="s">
        <v>21</v>
      </c>
      <c r="C7" s="36">
        <v>2024</v>
      </c>
      <c r="D7" s="2"/>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row>
    <row r="8" spans="1:223">
      <c r="A8" s="2"/>
      <c r="B8" s="34" t="s">
        <v>22</v>
      </c>
      <c r="C8" s="36" t="s">
        <v>23</v>
      </c>
      <c r="D8" s="2"/>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row>
    <row r="9" spans="1:223">
      <c r="A9" s="2"/>
      <c r="B9" s="2"/>
      <c r="C9" s="2"/>
      <c r="D9" s="2"/>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row>
    <row r="10" spans="1:223">
      <c r="A10" s="2"/>
      <c r="B10" s="2"/>
      <c r="C10" s="2"/>
      <c r="D10" s="2"/>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row>
    <row r="11" spans="1:223">
      <c r="A11" s="2"/>
      <c r="B11" s="2"/>
      <c r="C11" s="2"/>
      <c r="D11" s="2"/>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row>
    <row r="12" spans="1:223">
      <c r="A12" s="2"/>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row>
    <row r="13" spans="1:223">
      <c r="A13" s="2"/>
      <c r="B13" s="2"/>
      <c r="C13" s="2"/>
      <c r="D13" s="2"/>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row>
    <row r="14" spans="1:223">
      <c r="A14" s="2"/>
      <c r="B14" s="2"/>
      <c r="C14" s="2"/>
      <c r="D14" s="2"/>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row>
    <row r="15" spans="1:223">
      <c r="A15" s="2"/>
      <c r="B15" s="2"/>
      <c r="C15" s="2"/>
      <c r="D15" s="2"/>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row>
    <row r="16" spans="1:223">
      <c r="A16" s="2"/>
      <c r="B16" s="33"/>
      <c r="C16" s="33"/>
      <c r="D16" s="33"/>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row>
    <row r="17" spans="1:223">
      <c r="A17" s="2"/>
      <c r="B17" s="33"/>
      <c r="C17" s="33"/>
      <c r="D17" s="33"/>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row>
    <row r="18" spans="1:223">
      <c r="A18" s="3"/>
      <c r="B18" s="57"/>
      <c r="C18" s="57"/>
      <c r="D18" s="57"/>
      <c r="E18" s="57"/>
      <c r="F18" s="57"/>
      <c r="G18" s="57"/>
      <c r="H18" s="92" t="s">
        <v>35</v>
      </c>
      <c r="I18" s="88" t="s">
        <v>36</v>
      </c>
      <c r="J18" s="88" t="s">
        <v>37</v>
      </c>
      <c r="K18" s="88" t="s">
        <v>38</v>
      </c>
      <c r="L18" s="88" t="s">
        <v>39</v>
      </c>
      <c r="M18" s="88" t="s">
        <v>41</v>
      </c>
      <c r="N18" s="88" t="s">
        <v>701</v>
      </c>
      <c r="O18" s="88" t="s">
        <v>42</v>
      </c>
      <c r="P18" s="88" t="s">
        <v>43</v>
      </c>
      <c r="Q18" s="88" t="s">
        <v>44</v>
      </c>
      <c r="R18" s="88" t="s">
        <v>45</v>
      </c>
      <c r="S18" s="88" t="s">
        <v>46</v>
      </c>
      <c r="T18" s="88" t="s">
        <v>47</v>
      </c>
      <c r="U18" s="88" t="s">
        <v>48</v>
      </c>
      <c r="V18" s="88" t="s">
        <v>49</v>
      </c>
      <c r="W18" s="88" t="s">
        <v>50</v>
      </c>
      <c r="X18" s="88" t="s">
        <v>51</v>
      </c>
      <c r="Y18" s="88" t="s">
        <v>52</v>
      </c>
      <c r="Z18" s="88" t="s">
        <v>53</v>
      </c>
      <c r="AA18" s="88" t="s">
        <v>54</v>
      </c>
      <c r="AB18" s="88" t="s">
        <v>55</v>
      </c>
      <c r="AC18" s="88" t="s">
        <v>56</v>
      </c>
      <c r="AD18" s="88" t="s">
        <v>57</v>
      </c>
      <c r="AE18" s="88" t="s">
        <v>58</v>
      </c>
      <c r="AF18" s="88" t="s">
        <v>59</v>
      </c>
      <c r="AG18" s="88" t="s">
        <v>704</v>
      </c>
      <c r="AH18" s="88" t="s">
        <v>60</v>
      </c>
      <c r="AI18" s="88" t="s">
        <v>61</v>
      </c>
      <c r="AJ18" s="88" t="s">
        <v>62</v>
      </c>
      <c r="AK18" s="88" t="s">
        <v>64</v>
      </c>
      <c r="AL18" s="88" t="s">
        <v>65</v>
      </c>
      <c r="AM18" s="88" t="s">
        <v>66</v>
      </c>
      <c r="AN18" s="88" t="s">
        <v>67</v>
      </c>
      <c r="AO18" s="88" t="s">
        <v>68</v>
      </c>
      <c r="AP18" s="88" t="s">
        <v>69</v>
      </c>
      <c r="AQ18" s="88" t="s">
        <v>70</v>
      </c>
      <c r="AR18" s="88" t="s">
        <v>71</v>
      </c>
      <c r="AS18" s="88" t="s">
        <v>72</v>
      </c>
      <c r="AT18" s="88" t="s">
        <v>73</v>
      </c>
      <c r="AU18" s="88" t="s">
        <v>74</v>
      </c>
      <c r="AV18" s="88" t="s">
        <v>76</v>
      </c>
      <c r="AW18" s="88" t="s">
        <v>77</v>
      </c>
      <c r="AX18" s="88" t="s">
        <v>78</v>
      </c>
      <c r="AY18" s="88" t="s">
        <v>79</v>
      </c>
      <c r="AZ18" s="88" t="s">
        <v>80</v>
      </c>
      <c r="BA18" s="88" t="s">
        <v>81</v>
      </c>
      <c r="BB18" s="88" t="s">
        <v>706</v>
      </c>
      <c r="BC18" s="88" t="s">
        <v>82</v>
      </c>
      <c r="BD18" s="88" t="s">
        <v>83</v>
      </c>
      <c r="BE18" s="88" t="s">
        <v>84</v>
      </c>
      <c r="BF18" s="88" t="s">
        <v>85</v>
      </c>
      <c r="BG18" s="88" t="s">
        <v>86</v>
      </c>
      <c r="BH18" s="88" t="s">
        <v>87</v>
      </c>
      <c r="BI18" s="88" t="s">
        <v>88</v>
      </c>
      <c r="BJ18" s="88" t="s">
        <v>89</v>
      </c>
      <c r="BK18" s="88" t="s">
        <v>90</v>
      </c>
      <c r="BL18" s="88" t="s">
        <v>91</v>
      </c>
      <c r="BM18" s="88" t="s">
        <v>92</v>
      </c>
      <c r="BN18" s="88" t="s">
        <v>93</v>
      </c>
      <c r="BO18" s="88" t="s">
        <v>94</v>
      </c>
      <c r="BP18" s="88" t="s">
        <v>95</v>
      </c>
      <c r="BQ18" s="88" t="s">
        <v>96</v>
      </c>
      <c r="BR18" s="88" t="s">
        <v>97</v>
      </c>
      <c r="BS18" s="88" t="s">
        <v>98</v>
      </c>
      <c r="BT18" s="88" t="s">
        <v>99</v>
      </c>
      <c r="BU18" s="88" t="s">
        <v>100</v>
      </c>
      <c r="BV18" s="88" t="s">
        <v>102</v>
      </c>
      <c r="BW18" s="88" t="s">
        <v>103</v>
      </c>
      <c r="BX18" s="88" t="s">
        <v>104</v>
      </c>
      <c r="BY18" s="88" t="s">
        <v>105</v>
      </c>
      <c r="BZ18" s="88" t="s">
        <v>106</v>
      </c>
      <c r="CA18" s="88" t="s">
        <v>107</v>
      </c>
      <c r="CB18" s="88" t="s">
        <v>108</v>
      </c>
      <c r="CC18" s="88" t="s">
        <v>109</v>
      </c>
      <c r="CD18" s="88" t="s">
        <v>110</v>
      </c>
      <c r="CE18" s="88" t="s">
        <v>112</v>
      </c>
      <c r="CF18" s="88" t="s">
        <v>114</v>
      </c>
      <c r="CG18" s="88" t="s">
        <v>115</v>
      </c>
      <c r="CH18" s="88" t="s">
        <v>116</v>
      </c>
      <c r="CI18" s="88" t="s">
        <v>117</v>
      </c>
      <c r="CJ18" s="88" t="s">
        <v>118</v>
      </c>
      <c r="CK18" s="88" t="s">
        <v>119</v>
      </c>
      <c r="CL18" s="88" t="s">
        <v>120</v>
      </c>
      <c r="CM18" s="88" t="s">
        <v>121</v>
      </c>
      <c r="CN18" s="88" t="s">
        <v>122</v>
      </c>
      <c r="CO18" s="88" t="s">
        <v>123</v>
      </c>
      <c r="CP18" s="88" t="s">
        <v>124</v>
      </c>
      <c r="CQ18" s="88" t="s">
        <v>125</v>
      </c>
      <c r="CR18" s="88" t="s">
        <v>126</v>
      </c>
      <c r="CS18" s="88" t="s">
        <v>127</v>
      </c>
      <c r="CT18" s="88" t="s">
        <v>128</v>
      </c>
      <c r="CU18" s="88" t="s">
        <v>129</v>
      </c>
      <c r="CV18" s="88" t="s">
        <v>131</v>
      </c>
      <c r="CW18" s="88" t="s">
        <v>132</v>
      </c>
      <c r="CX18" s="88" t="s">
        <v>133</v>
      </c>
      <c r="CY18" s="88" t="s">
        <v>134</v>
      </c>
      <c r="CZ18" s="88" t="s">
        <v>135</v>
      </c>
      <c r="DA18" s="88" t="s">
        <v>136</v>
      </c>
      <c r="DB18" s="88" t="s">
        <v>137</v>
      </c>
      <c r="DC18" s="88" t="s">
        <v>138</v>
      </c>
      <c r="DD18" s="88" t="s">
        <v>140</v>
      </c>
      <c r="DE18" s="88" t="s">
        <v>141</v>
      </c>
      <c r="DF18" s="88" t="s">
        <v>142</v>
      </c>
      <c r="DG18" s="88" t="s">
        <v>143</v>
      </c>
      <c r="DH18" s="88" t="s">
        <v>144</v>
      </c>
      <c r="DI18" s="88" t="s">
        <v>145</v>
      </c>
      <c r="DJ18" s="88" t="s">
        <v>146</v>
      </c>
      <c r="DK18" s="88" t="s">
        <v>147</v>
      </c>
      <c r="DL18" s="88" t="s">
        <v>148</v>
      </c>
      <c r="DM18" s="88" t="s">
        <v>149</v>
      </c>
      <c r="DN18" s="88" t="s">
        <v>151</v>
      </c>
      <c r="DO18" s="88" t="s">
        <v>152</v>
      </c>
      <c r="DP18" s="88" t="s">
        <v>153</v>
      </c>
      <c r="DQ18" s="88" t="s">
        <v>154</v>
      </c>
      <c r="DR18" s="88" t="s">
        <v>155</v>
      </c>
      <c r="DS18" s="88" t="s">
        <v>156</v>
      </c>
      <c r="DT18" s="88" t="s">
        <v>157</v>
      </c>
      <c r="DU18" s="88" t="s">
        <v>158</v>
      </c>
      <c r="DV18" s="88" t="s">
        <v>159</v>
      </c>
      <c r="DW18" s="88" t="s">
        <v>160</v>
      </c>
      <c r="DX18" s="88" t="s">
        <v>161</v>
      </c>
      <c r="DY18" s="88" t="s">
        <v>162</v>
      </c>
      <c r="DZ18" s="88" t="s">
        <v>163</v>
      </c>
      <c r="EA18" s="88" t="s">
        <v>164</v>
      </c>
      <c r="EB18" s="88" t="s">
        <v>165</v>
      </c>
      <c r="EC18" s="88" t="s">
        <v>167</v>
      </c>
      <c r="ED18" s="88" t="s">
        <v>168</v>
      </c>
      <c r="EE18" s="88" t="s">
        <v>707</v>
      </c>
      <c r="EF18" s="88" t="s">
        <v>169</v>
      </c>
      <c r="EG18" s="88" t="s">
        <v>170</v>
      </c>
      <c r="EH18" s="88" t="s">
        <v>171</v>
      </c>
      <c r="EI18" s="88" t="s">
        <v>172</v>
      </c>
      <c r="EJ18" s="88" t="s">
        <v>173</v>
      </c>
      <c r="EK18" s="88" t="s">
        <v>174</v>
      </c>
      <c r="EL18" s="88" t="s">
        <v>175</v>
      </c>
      <c r="EM18" s="88" t="s">
        <v>176</v>
      </c>
      <c r="EN18" s="88" t="s">
        <v>177</v>
      </c>
      <c r="EO18" s="88" t="s">
        <v>178</v>
      </c>
      <c r="EP18" s="88" t="s">
        <v>179</v>
      </c>
      <c r="EQ18" s="88" t="s">
        <v>180</v>
      </c>
      <c r="ER18" s="88" t="s">
        <v>708</v>
      </c>
      <c r="ES18" s="88" t="s">
        <v>181</v>
      </c>
      <c r="ET18" s="88" t="s">
        <v>182</v>
      </c>
      <c r="EU18" s="88" t="s">
        <v>183</v>
      </c>
      <c r="EV18" s="88" t="s">
        <v>184</v>
      </c>
      <c r="EW18" s="88" t="s">
        <v>185</v>
      </c>
      <c r="EX18" s="88" t="s">
        <v>186</v>
      </c>
      <c r="EY18" s="88" t="s">
        <v>187</v>
      </c>
      <c r="EZ18" s="88" t="s">
        <v>188</v>
      </c>
      <c r="FA18" s="88" t="s">
        <v>189</v>
      </c>
      <c r="FB18" s="88" t="s">
        <v>190</v>
      </c>
      <c r="FC18" s="88" t="s">
        <v>191</v>
      </c>
      <c r="FD18" s="88" t="s">
        <v>192</v>
      </c>
      <c r="FE18" s="88" t="s">
        <v>193</v>
      </c>
      <c r="FF18" s="88" t="s">
        <v>194</v>
      </c>
      <c r="FG18" s="88" t="s">
        <v>195</v>
      </c>
      <c r="FH18" s="88" t="s">
        <v>196</v>
      </c>
      <c r="FI18" s="88" t="s">
        <v>197</v>
      </c>
      <c r="FJ18" s="88" t="s">
        <v>198</v>
      </c>
      <c r="FK18" s="88" t="s">
        <v>199</v>
      </c>
      <c r="FL18" s="88" t="s">
        <v>200</v>
      </c>
      <c r="FM18" s="88" t="s">
        <v>201</v>
      </c>
      <c r="FN18" s="88" t="s">
        <v>202</v>
      </c>
      <c r="FO18" s="88" t="s">
        <v>203</v>
      </c>
      <c r="FP18" s="88" t="s">
        <v>204</v>
      </c>
      <c r="FQ18" s="88" t="s">
        <v>205</v>
      </c>
      <c r="FR18" s="88" t="s">
        <v>206</v>
      </c>
      <c r="FS18" s="88" t="s">
        <v>207</v>
      </c>
      <c r="FT18" s="88" t="s">
        <v>208</v>
      </c>
      <c r="FU18" s="88" t="s">
        <v>209</v>
      </c>
      <c r="FV18" s="88" t="s">
        <v>210</v>
      </c>
      <c r="FW18" s="88" t="s">
        <v>211</v>
      </c>
      <c r="FX18" s="88" t="s">
        <v>212</v>
      </c>
      <c r="FY18" s="88" t="s">
        <v>213</v>
      </c>
      <c r="FZ18" s="88" t="s">
        <v>214</v>
      </c>
      <c r="GA18" s="88" t="s">
        <v>215</v>
      </c>
      <c r="GB18" s="88" t="s">
        <v>216</v>
      </c>
      <c r="GC18" s="88" t="s">
        <v>217</v>
      </c>
      <c r="GD18" s="88" t="s">
        <v>218</v>
      </c>
      <c r="GE18" s="88" t="s">
        <v>220</v>
      </c>
      <c r="GF18" s="88" t="s">
        <v>221</v>
      </c>
      <c r="GG18" s="88" t="s">
        <v>222</v>
      </c>
      <c r="GH18" s="88" t="s">
        <v>223</v>
      </c>
      <c r="GI18" s="88" t="s">
        <v>224</v>
      </c>
      <c r="GJ18" s="88" t="s">
        <v>225</v>
      </c>
      <c r="GK18" s="88" t="s">
        <v>226</v>
      </c>
      <c r="GL18" s="88" t="s">
        <v>227</v>
      </c>
      <c r="GM18" s="88" t="s">
        <v>228</v>
      </c>
      <c r="GN18" s="88" t="s">
        <v>229</v>
      </c>
      <c r="GO18" s="88" t="s">
        <v>230</v>
      </c>
      <c r="GP18" s="88" t="s">
        <v>231</v>
      </c>
      <c r="GQ18" s="88" t="s">
        <v>709</v>
      </c>
      <c r="GR18" s="88" t="s">
        <v>232</v>
      </c>
      <c r="GS18" s="88" t="s">
        <v>233</v>
      </c>
      <c r="GT18" s="88" t="s">
        <v>234</v>
      </c>
      <c r="GU18" s="88" t="s">
        <v>235</v>
      </c>
      <c r="GV18" s="88" t="s">
        <v>236</v>
      </c>
      <c r="GW18" s="88" t="s">
        <v>237</v>
      </c>
      <c r="GX18" s="88" t="s">
        <v>238</v>
      </c>
      <c r="GY18" s="88" t="s">
        <v>239</v>
      </c>
      <c r="GZ18" s="88" t="s">
        <v>240</v>
      </c>
      <c r="HA18" s="88" t="s">
        <v>241</v>
      </c>
      <c r="HB18" s="88" t="s">
        <v>242</v>
      </c>
      <c r="HC18" s="88" t="s">
        <v>243</v>
      </c>
      <c r="HD18" s="88" t="s">
        <v>244</v>
      </c>
      <c r="HE18" s="88" t="s">
        <v>245</v>
      </c>
      <c r="HF18" s="88" t="s">
        <v>246</v>
      </c>
      <c r="HG18" s="88" t="s">
        <v>247</v>
      </c>
      <c r="HH18" s="88" t="s">
        <v>248</v>
      </c>
      <c r="HI18" s="88" t="s">
        <v>63</v>
      </c>
      <c r="HJ18" s="88" t="s">
        <v>710</v>
      </c>
      <c r="HK18" s="88" t="s">
        <v>711</v>
      </c>
      <c r="HL18" s="88" t="s">
        <v>251</v>
      </c>
      <c r="HM18" s="88" t="s">
        <v>252</v>
      </c>
      <c r="HN18" s="88" t="s">
        <v>253</v>
      </c>
      <c r="HO18" s="57"/>
    </row>
    <row r="19" spans="1:223">
      <c r="A19" s="3"/>
      <c r="B19" s="93" t="s">
        <v>24</v>
      </c>
      <c r="C19" s="93" t="s">
        <v>25</v>
      </c>
      <c r="D19" s="93" t="s">
        <v>26</v>
      </c>
      <c r="E19" s="93" t="s">
        <v>27</v>
      </c>
      <c r="F19" s="93" t="s">
        <v>28</v>
      </c>
      <c r="G19" s="93" t="s">
        <v>29</v>
      </c>
      <c r="H19" s="92" t="s">
        <v>254</v>
      </c>
      <c r="I19" s="89" t="s">
        <v>696</v>
      </c>
      <c r="J19" s="89" t="s">
        <v>697</v>
      </c>
      <c r="K19" s="89" t="s">
        <v>698</v>
      </c>
      <c r="L19" s="89" t="s">
        <v>699</v>
      </c>
      <c r="M19" s="89" t="s">
        <v>700</v>
      </c>
      <c r="N19" s="89" t="s">
        <v>702</v>
      </c>
      <c r="O19" s="89" t="s">
        <v>702</v>
      </c>
      <c r="P19" s="89" t="s">
        <v>702</v>
      </c>
      <c r="Q19" s="89" t="s">
        <v>698</v>
      </c>
      <c r="R19" s="89" t="s">
        <v>702</v>
      </c>
      <c r="S19" s="89" t="s">
        <v>703</v>
      </c>
      <c r="T19" s="89" t="s">
        <v>697</v>
      </c>
      <c r="U19" s="89" t="s">
        <v>698</v>
      </c>
      <c r="V19" s="89" t="s">
        <v>702</v>
      </c>
      <c r="W19" s="89" t="s">
        <v>698</v>
      </c>
      <c r="X19" s="89" t="s">
        <v>696</v>
      </c>
      <c r="Y19" s="89" t="s">
        <v>702</v>
      </c>
      <c r="Z19" s="89" t="s">
        <v>697</v>
      </c>
      <c r="AA19" s="89" t="s">
        <v>697</v>
      </c>
      <c r="AB19" s="89" t="s">
        <v>702</v>
      </c>
      <c r="AC19" s="89" t="s">
        <v>700</v>
      </c>
      <c r="AD19" s="89" t="s">
        <v>697</v>
      </c>
      <c r="AE19" s="89" t="s">
        <v>696</v>
      </c>
      <c r="AF19" s="89" t="s">
        <v>702</v>
      </c>
      <c r="AG19" s="89" t="s">
        <v>702</v>
      </c>
      <c r="AH19" s="89" t="s">
        <v>697</v>
      </c>
      <c r="AI19" s="89" t="s">
        <v>700</v>
      </c>
      <c r="AJ19" s="89" t="s">
        <v>702</v>
      </c>
      <c r="AK19" s="89" t="s">
        <v>705</v>
      </c>
      <c r="AL19" s="89" t="s">
        <v>697</v>
      </c>
      <c r="AM19" s="89" t="s">
        <v>700</v>
      </c>
      <c r="AN19" s="89" t="s">
        <v>700</v>
      </c>
      <c r="AO19" s="89" t="s">
        <v>700</v>
      </c>
      <c r="AP19" s="89" t="s">
        <v>705</v>
      </c>
      <c r="AQ19" s="89" t="s">
        <v>700</v>
      </c>
      <c r="AR19" s="89" t="s">
        <v>697</v>
      </c>
      <c r="AS19" s="89" t="s">
        <v>702</v>
      </c>
      <c r="AT19" s="89" t="s">
        <v>700</v>
      </c>
      <c r="AU19" s="89" t="s">
        <v>700</v>
      </c>
      <c r="AV19" s="89" t="s">
        <v>702</v>
      </c>
      <c r="AW19" s="89" t="s">
        <v>705</v>
      </c>
      <c r="AX19" s="89" t="s">
        <v>702</v>
      </c>
      <c r="AY19" s="89" t="s">
        <v>700</v>
      </c>
      <c r="AZ19" s="89" t="s">
        <v>700</v>
      </c>
      <c r="BA19" s="89" t="s">
        <v>700</v>
      </c>
      <c r="BB19" s="89" t="s">
        <v>699</v>
      </c>
      <c r="BC19" s="89" t="s">
        <v>702</v>
      </c>
      <c r="BD19" s="89" t="s">
        <v>700</v>
      </c>
      <c r="BE19" s="89" t="s">
        <v>697</v>
      </c>
      <c r="BF19" s="89" t="s">
        <v>702</v>
      </c>
      <c r="BG19" s="89" t="s">
        <v>702</v>
      </c>
      <c r="BH19" s="89" t="s">
        <v>698</v>
      </c>
      <c r="BI19" s="89" t="s">
        <v>697</v>
      </c>
      <c r="BJ19" s="89" t="s">
        <v>697</v>
      </c>
      <c r="BK19" s="89" t="s">
        <v>700</v>
      </c>
      <c r="BL19" s="89" t="s">
        <v>702</v>
      </c>
      <c r="BM19" s="89" t="s">
        <v>702</v>
      </c>
      <c r="BN19" s="89" t="s">
        <v>702</v>
      </c>
      <c r="BO19" s="89" t="s">
        <v>698</v>
      </c>
      <c r="BP19" s="89" t="s">
        <v>702</v>
      </c>
      <c r="BQ19" s="89" t="s">
        <v>700</v>
      </c>
      <c r="BR19" s="89" t="s">
        <v>700</v>
      </c>
      <c r="BS19" s="89" t="s">
        <v>697</v>
      </c>
      <c r="BT19" s="89" t="s">
        <v>700</v>
      </c>
      <c r="BU19" s="89" t="s">
        <v>700</v>
      </c>
      <c r="BV19" s="89" t="s">
        <v>699</v>
      </c>
      <c r="BW19" s="89" t="s">
        <v>697</v>
      </c>
      <c r="BX19" s="89" t="s">
        <v>697</v>
      </c>
      <c r="BY19" s="89" t="s">
        <v>699</v>
      </c>
      <c r="BZ19" s="89" t="s">
        <v>700</v>
      </c>
      <c r="CA19" s="89" t="s">
        <v>700</v>
      </c>
      <c r="CB19" s="89" t="s">
        <v>698</v>
      </c>
      <c r="CC19" s="89" t="s">
        <v>697</v>
      </c>
      <c r="CD19" s="89" t="s">
        <v>700</v>
      </c>
      <c r="CE19" s="89" t="s">
        <v>697</v>
      </c>
      <c r="CF19" s="89" t="s">
        <v>702</v>
      </c>
      <c r="CG19" s="89" t="s">
        <v>699</v>
      </c>
      <c r="CH19" s="89" t="s">
        <v>702</v>
      </c>
      <c r="CI19" s="89" t="s">
        <v>700</v>
      </c>
      <c r="CJ19" s="89" t="s">
        <v>700</v>
      </c>
      <c r="CK19" s="89" t="s">
        <v>702</v>
      </c>
      <c r="CL19" s="89" t="s">
        <v>702</v>
      </c>
      <c r="CM19" s="89" t="s">
        <v>702</v>
      </c>
      <c r="CN19" s="89" t="s">
        <v>705</v>
      </c>
      <c r="CO19" s="89" t="s">
        <v>697</v>
      </c>
      <c r="CP19" s="89" t="s">
        <v>697</v>
      </c>
      <c r="CQ19" s="89" t="s">
        <v>696</v>
      </c>
      <c r="CR19" s="89" t="s">
        <v>705</v>
      </c>
      <c r="CS19" s="89" t="s">
        <v>696</v>
      </c>
      <c r="CT19" s="89" t="s">
        <v>698</v>
      </c>
      <c r="CU19" s="89" t="s">
        <v>697</v>
      </c>
      <c r="CV19" s="89" t="s">
        <v>698</v>
      </c>
      <c r="CW19" s="89" t="s">
        <v>697</v>
      </c>
      <c r="CX19" s="89" t="s">
        <v>702</v>
      </c>
      <c r="CY19" s="89" t="s">
        <v>705</v>
      </c>
      <c r="CZ19" s="89" t="s">
        <v>698</v>
      </c>
      <c r="DA19" s="89" t="s">
        <v>696</v>
      </c>
      <c r="DB19" s="89" t="s">
        <v>700</v>
      </c>
      <c r="DC19" s="89" t="s">
        <v>699</v>
      </c>
      <c r="DD19" s="89" t="s">
        <v>705</v>
      </c>
      <c r="DE19" s="89" t="s">
        <v>697</v>
      </c>
      <c r="DF19" s="89" t="s">
        <v>698</v>
      </c>
      <c r="DG19" s="89" t="s">
        <v>696</v>
      </c>
      <c r="DH19" s="89" t="s">
        <v>705</v>
      </c>
      <c r="DI19" s="89" t="s">
        <v>705</v>
      </c>
      <c r="DJ19" s="89" t="s">
        <v>705</v>
      </c>
      <c r="DK19" s="89" t="s">
        <v>705</v>
      </c>
      <c r="DL19" s="89" t="s">
        <v>705</v>
      </c>
      <c r="DM19" s="89" t="s">
        <v>705</v>
      </c>
      <c r="DN19" s="89" t="s">
        <v>705</v>
      </c>
      <c r="DO19" s="89" t="s">
        <v>705</v>
      </c>
      <c r="DP19" s="89" t="s">
        <v>705</v>
      </c>
      <c r="DQ19" s="89" t="s">
        <v>700</v>
      </c>
      <c r="DR19" s="89" t="s">
        <v>700</v>
      </c>
      <c r="DS19" s="89" t="s">
        <v>705</v>
      </c>
      <c r="DT19" s="89" t="s">
        <v>696</v>
      </c>
      <c r="DU19" s="89" t="s">
        <v>700</v>
      </c>
      <c r="DV19" s="89" t="s">
        <v>697</v>
      </c>
      <c r="DW19" s="89" t="s">
        <v>699</v>
      </c>
      <c r="DX19" s="89" t="s">
        <v>700</v>
      </c>
      <c r="DY19" s="89" t="s">
        <v>700</v>
      </c>
      <c r="DZ19" s="89" t="s">
        <v>702</v>
      </c>
      <c r="EA19" s="89" t="s">
        <v>699</v>
      </c>
      <c r="EB19" s="89" t="s">
        <v>697</v>
      </c>
      <c r="EC19" s="89" t="s">
        <v>705</v>
      </c>
      <c r="ED19" s="89" t="s">
        <v>697</v>
      </c>
      <c r="EE19" s="89" t="s">
        <v>702</v>
      </c>
      <c r="EF19" s="89" t="s">
        <v>698</v>
      </c>
      <c r="EG19" s="89" t="s">
        <v>700</v>
      </c>
      <c r="EH19" s="89" t="s">
        <v>705</v>
      </c>
      <c r="EI19" s="89" t="s">
        <v>700</v>
      </c>
      <c r="EJ19" s="89" t="s">
        <v>699</v>
      </c>
      <c r="EK19" s="89" t="s">
        <v>696</v>
      </c>
      <c r="EL19" s="89" t="s">
        <v>697</v>
      </c>
      <c r="EM19" s="89" t="s">
        <v>699</v>
      </c>
      <c r="EN19" s="89" t="s">
        <v>703</v>
      </c>
      <c r="EO19" s="89" t="s">
        <v>702</v>
      </c>
      <c r="EP19" s="89" t="s">
        <v>700</v>
      </c>
      <c r="EQ19" s="89" t="s">
        <v>700</v>
      </c>
      <c r="ER19" s="89" t="s">
        <v>699</v>
      </c>
      <c r="ES19" s="89" t="s">
        <v>697</v>
      </c>
      <c r="ET19" s="89" t="s">
        <v>699</v>
      </c>
      <c r="EU19" s="89" t="s">
        <v>697</v>
      </c>
      <c r="EV19" s="89" t="s">
        <v>698</v>
      </c>
      <c r="EW19" s="89" t="s">
        <v>696</v>
      </c>
      <c r="EX19" s="89" t="s">
        <v>699</v>
      </c>
      <c r="EY19" s="89" t="s">
        <v>702</v>
      </c>
      <c r="EZ19" s="89" t="s">
        <v>699</v>
      </c>
      <c r="FA19" s="89" t="s">
        <v>702</v>
      </c>
      <c r="FB19" s="89" t="s">
        <v>702</v>
      </c>
      <c r="FC19" s="89" t="s">
        <v>705</v>
      </c>
      <c r="FD19" s="89" t="s">
        <v>697</v>
      </c>
      <c r="FE19" s="89" t="s">
        <v>697</v>
      </c>
      <c r="FF19" s="89" t="s">
        <v>702</v>
      </c>
      <c r="FG19" s="89" t="s">
        <v>698</v>
      </c>
      <c r="FH19" s="89" t="s">
        <v>697</v>
      </c>
      <c r="FI19" s="89" t="s">
        <v>697</v>
      </c>
      <c r="FJ19" s="89" t="s">
        <v>700</v>
      </c>
      <c r="FK19" s="89" t="s">
        <v>699</v>
      </c>
      <c r="FL19" s="89" t="s">
        <v>697</v>
      </c>
      <c r="FM19" s="89" t="s">
        <v>700</v>
      </c>
      <c r="FN19" s="89" t="s">
        <v>698</v>
      </c>
      <c r="FO19" s="89" t="s">
        <v>700</v>
      </c>
      <c r="FP19" s="89" t="s">
        <v>697</v>
      </c>
      <c r="FQ19" s="89" t="s">
        <v>700</v>
      </c>
      <c r="FR19" s="89" t="s">
        <v>700</v>
      </c>
      <c r="FS19" s="89" t="s">
        <v>705</v>
      </c>
      <c r="FT19" s="89" t="s">
        <v>702</v>
      </c>
      <c r="FU19" s="89" t="s">
        <v>697</v>
      </c>
      <c r="FV19" s="89" t="s">
        <v>697</v>
      </c>
      <c r="FW19" s="89" t="s">
        <v>699</v>
      </c>
      <c r="FX19" s="89" t="s">
        <v>700</v>
      </c>
      <c r="FY19" s="89" t="s">
        <v>700</v>
      </c>
      <c r="FZ19" s="89" t="s">
        <v>700</v>
      </c>
      <c r="GA19" s="89" t="s">
        <v>697</v>
      </c>
      <c r="GB19" s="89" t="s">
        <v>696</v>
      </c>
      <c r="GC19" s="89" t="s">
        <v>702</v>
      </c>
      <c r="GD19" s="89" t="s">
        <v>702</v>
      </c>
      <c r="GE19" s="89" t="s">
        <v>702</v>
      </c>
      <c r="GF19" s="89" t="s">
        <v>700</v>
      </c>
      <c r="GG19" s="89" t="s">
        <v>702</v>
      </c>
      <c r="GH19" s="89" t="s">
        <v>697</v>
      </c>
      <c r="GI19" s="89" t="s">
        <v>697</v>
      </c>
      <c r="GJ19" s="89" t="s">
        <v>698</v>
      </c>
      <c r="GK19" s="89" t="s">
        <v>705</v>
      </c>
      <c r="GL19" s="89" t="s">
        <v>696</v>
      </c>
      <c r="GM19" s="89" t="s">
        <v>700</v>
      </c>
      <c r="GN19" s="89" t="s">
        <v>705</v>
      </c>
      <c r="GO19" s="89" t="s">
        <v>705</v>
      </c>
      <c r="GP19" s="89" t="s">
        <v>700</v>
      </c>
      <c r="GQ19" s="89" t="s">
        <v>699</v>
      </c>
      <c r="GR19" s="89" t="s">
        <v>699</v>
      </c>
      <c r="GS19" s="89" t="s">
        <v>702</v>
      </c>
      <c r="GT19" s="89" t="s">
        <v>698</v>
      </c>
      <c r="GU19" s="89" t="s">
        <v>698</v>
      </c>
      <c r="GV19" s="89" t="s">
        <v>696</v>
      </c>
      <c r="GW19" s="89" t="s">
        <v>702</v>
      </c>
      <c r="GX19" s="89" t="s">
        <v>699</v>
      </c>
      <c r="GY19" s="89" t="s">
        <v>700</v>
      </c>
      <c r="GZ19" s="89" t="s">
        <v>697</v>
      </c>
      <c r="HA19" s="89" t="s">
        <v>698</v>
      </c>
      <c r="HB19" s="89" t="s">
        <v>697</v>
      </c>
      <c r="HC19" s="89" t="s">
        <v>697</v>
      </c>
      <c r="HD19" s="89" t="s">
        <v>702</v>
      </c>
      <c r="HE19" s="89" t="s">
        <v>696</v>
      </c>
      <c r="HF19" s="89" t="s">
        <v>699</v>
      </c>
      <c r="HG19" s="89" t="s">
        <v>702</v>
      </c>
      <c r="HH19" s="89" t="s">
        <v>705</v>
      </c>
      <c r="HI19" s="89" t="s">
        <v>702</v>
      </c>
      <c r="HJ19" s="89" t="s">
        <v>699</v>
      </c>
      <c r="HK19" s="89" t="s">
        <v>698</v>
      </c>
      <c r="HL19" s="89" t="s">
        <v>698</v>
      </c>
      <c r="HM19" s="89" t="s">
        <v>700</v>
      </c>
      <c r="HN19" s="89" t="s">
        <v>700</v>
      </c>
      <c r="HO19" s="90" t="s">
        <v>262</v>
      </c>
    </row>
    <row r="20" spans="1:223" ht="37" customHeight="1">
      <c r="A20" s="3"/>
      <c r="B20" s="95" t="s">
        <v>712</v>
      </c>
      <c r="C20" s="95" t="s">
        <v>690</v>
      </c>
      <c r="D20" s="95" t="s">
        <v>724</v>
      </c>
      <c r="E20" s="94" t="s">
        <v>725</v>
      </c>
      <c r="F20" s="95" t="s">
        <v>267</v>
      </c>
      <c r="G20" s="95" t="s">
        <v>744</v>
      </c>
      <c r="H20" s="41"/>
      <c r="I20" s="91">
        <v>71.533657011902832</v>
      </c>
      <c r="J20" s="91">
        <v>7.1004387078090669</v>
      </c>
      <c r="K20" s="91">
        <v>12.315786262523011</v>
      </c>
      <c r="L20" s="91">
        <v>107.85925329675756</v>
      </c>
      <c r="M20" s="91">
        <v>68.63399309248409</v>
      </c>
      <c r="N20" s="91">
        <v>125.28226655885862</v>
      </c>
      <c r="O20" s="91">
        <v>19.108140166037611</v>
      </c>
      <c r="P20" s="91">
        <v>14.09030608265061</v>
      </c>
      <c r="Q20" s="91">
        <v>9.8422789955278667</v>
      </c>
      <c r="R20" s="91">
        <v>107.00991146564637</v>
      </c>
      <c r="S20" s="91">
        <v>14.934496922115475</v>
      </c>
      <c r="T20" s="91">
        <v>12.021781551320421</v>
      </c>
      <c r="U20" s="91">
        <v>7.2644480910366624</v>
      </c>
      <c r="V20" s="91">
        <v>29.832191368444445</v>
      </c>
      <c r="W20" s="91">
        <v>8.0232412495855385</v>
      </c>
      <c r="X20" s="91">
        <v>21.399615329471935</v>
      </c>
      <c r="Y20" s="91">
        <v>44.02161547281915</v>
      </c>
      <c r="Z20" s="91">
        <v>5.5585839888529005</v>
      </c>
      <c r="AA20" s="91">
        <v>11.395602095555036</v>
      </c>
      <c r="AB20" s="91">
        <v>35.363314776638674</v>
      </c>
      <c r="AC20" s="91">
        <v>64.110669228246635</v>
      </c>
      <c r="AD20" s="91">
        <v>90.069182687700646</v>
      </c>
      <c r="AE20" s="91">
        <v>8.0592361292352344</v>
      </c>
      <c r="AF20" s="91">
        <v>28.076183855076319</v>
      </c>
      <c r="AG20" s="91">
        <v>83.499544914673436</v>
      </c>
      <c r="AH20" s="91">
        <v>13.237272146856538</v>
      </c>
      <c r="AI20" s="91">
        <v>14.158444002062307</v>
      </c>
      <c r="AJ20" s="91">
        <v>32.585988792980345</v>
      </c>
      <c r="AK20" s="91">
        <v>4.89044483730581</v>
      </c>
      <c r="AL20" s="91">
        <v>5.5360804051759844</v>
      </c>
      <c r="AM20" s="91">
        <v>88.681190653315056</v>
      </c>
      <c r="AN20" s="91">
        <v>288.65558219739239</v>
      </c>
      <c r="AO20" s="91">
        <v>168.83723222501985</v>
      </c>
      <c r="AP20" s="91">
        <v>26.219722089645394</v>
      </c>
      <c r="AQ20" s="91">
        <v>65.730644449291248</v>
      </c>
      <c r="AR20" s="91">
        <v>12.498242249780516</v>
      </c>
      <c r="AS20" s="91">
        <v>265.04001914837073</v>
      </c>
      <c r="AT20" s="91">
        <v>229.24072605899744</v>
      </c>
      <c r="AU20" s="91">
        <v>172.23877000348253</v>
      </c>
      <c r="AV20" s="91">
        <v>18.660221808365989</v>
      </c>
      <c r="AW20" s="91">
        <v>15.562647063790353</v>
      </c>
      <c r="AX20" s="91">
        <v>13.680944256814046</v>
      </c>
      <c r="AY20" s="91">
        <v>71.208735611090106</v>
      </c>
      <c r="AZ20" s="91">
        <v>178.2836080962314</v>
      </c>
      <c r="BA20" s="91">
        <v>51.333838054600456</v>
      </c>
      <c r="BB20" s="91">
        <v>107.85925329675756</v>
      </c>
      <c r="BC20" s="91">
        <v>31.015884402781651</v>
      </c>
      <c r="BD20" s="91">
        <v>55.829244524033513</v>
      </c>
      <c r="BE20" s="91">
        <v>7.8804953147865389</v>
      </c>
      <c r="BF20" s="91">
        <v>68.784753082045782</v>
      </c>
      <c r="BG20" s="91">
        <v>84.043929393976811</v>
      </c>
      <c r="BH20" s="91">
        <v>13.098376875017879</v>
      </c>
      <c r="BI20" s="91">
        <v>5.8226728674645543</v>
      </c>
      <c r="BJ20" s="91">
        <v>12.02030621091891</v>
      </c>
      <c r="BK20" s="91">
        <v>69.989863795049331</v>
      </c>
      <c r="BL20" s="91">
        <v>23.764307781437644</v>
      </c>
      <c r="BM20" s="91">
        <v>14.224353287088737</v>
      </c>
      <c r="BN20" s="91">
        <v>26.590640966167108</v>
      </c>
      <c r="BO20" s="91">
        <v>6.4624096345388065</v>
      </c>
      <c r="BP20" s="91">
        <v>30.949321018529012</v>
      </c>
      <c r="BQ20" s="91">
        <v>28.851370073716772</v>
      </c>
      <c r="BR20" s="91">
        <v>266.48327973828464</v>
      </c>
      <c r="BS20" s="91">
        <v>9.7546495242294977</v>
      </c>
      <c r="BT20" s="91">
        <v>43.104157171404182</v>
      </c>
      <c r="BU20" s="91">
        <v>60.17692331257625</v>
      </c>
      <c r="BV20" s="91">
        <v>21.115915059431401</v>
      </c>
      <c r="BW20" s="91">
        <v>14.906867981593576</v>
      </c>
      <c r="BX20" s="91">
        <v>11.449980919352527</v>
      </c>
      <c r="BY20" s="91">
        <v>107.85925329675756</v>
      </c>
      <c r="BZ20" s="91">
        <v>20.246389892604913</v>
      </c>
      <c r="CA20" s="91">
        <v>67.767657381981337</v>
      </c>
      <c r="CB20" s="91">
        <v>8.7668094559182617</v>
      </c>
      <c r="CC20" s="91">
        <v>9.7999187228995588</v>
      </c>
      <c r="CD20" s="91">
        <v>37.448909498968106</v>
      </c>
      <c r="CE20" s="91">
        <v>14.538546885274911</v>
      </c>
      <c r="CF20" s="91">
        <v>25.209984363770332</v>
      </c>
      <c r="CG20" s="91">
        <v>107.85925329675756</v>
      </c>
      <c r="CH20" s="91">
        <v>37.958993367499346</v>
      </c>
      <c r="CI20" s="91">
        <v>72.597222366569468</v>
      </c>
      <c r="CJ20" s="91">
        <v>82.935425889845519</v>
      </c>
      <c r="CK20" s="91">
        <v>10.58640656203502</v>
      </c>
      <c r="CL20" s="91">
        <v>103.55495352097508</v>
      </c>
      <c r="CM20" s="91">
        <v>73.401311096371614</v>
      </c>
      <c r="CN20" s="91">
        <v>82.296780111005845</v>
      </c>
      <c r="CO20" s="91">
        <v>7.4687047727415612</v>
      </c>
      <c r="CP20" s="91">
        <v>18.139376888985236</v>
      </c>
      <c r="CQ20" s="91">
        <v>15.111513817495478</v>
      </c>
      <c r="CR20" s="91">
        <v>13.944488279182774</v>
      </c>
      <c r="CS20" s="91">
        <v>12.407613048448301</v>
      </c>
      <c r="CT20" s="91">
        <v>26.449450901022363</v>
      </c>
      <c r="CU20" s="91">
        <v>11.52127343074463</v>
      </c>
      <c r="CV20" s="91">
        <v>21.456919620983978</v>
      </c>
      <c r="CW20" s="91">
        <v>14.82925848298702</v>
      </c>
      <c r="CX20" s="91">
        <v>25.512922036521754</v>
      </c>
      <c r="CY20" s="91">
        <v>14.298789489208401</v>
      </c>
      <c r="CZ20" s="91">
        <v>29.79181499745857</v>
      </c>
      <c r="DA20" s="91">
        <v>5.4182233782019917</v>
      </c>
      <c r="DB20" s="91">
        <v>40.825398748184071</v>
      </c>
      <c r="DC20" s="91">
        <v>107.85925329675756</v>
      </c>
      <c r="DD20" s="91">
        <v>9.1989782429132454</v>
      </c>
      <c r="DE20" s="91">
        <v>36.819715786492942</v>
      </c>
      <c r="DF20" s="91">
        <v>9.7075437712181945</v>
      </c>
      <c r="DG20" s="91">
        <v>25.555357457929563</v>
      </c>
      <c r="DH20" s="91">
        <v>15.928382769153682</v>
      </c>
      <c r="DI20" s="91">
        <v>7.3616250052288725</v>
      </c>
      <c r="DJ20" s="91">
        <v>25.431923806134595</v>
      </c>
      <c r="DK20" s="91">
        <v>103.19750822821254</v>
      </c>
      <c r="DL20" s="91">
        <v>145.77635769647108</v>
      </c>
      <c r="DM20" s="91">
        <v>21.574169727705836</v>
      </c>
      <c r="DN20" s="91">
        <v>6.1900738413474334</v>
      </c>
      <c r="DO20" s="91">
        <v>11.159321919842993</v>
      </c>
      <c r="DP20" s="91">
        <v>5.9255146507830103</v>
      </c>
      <c r="DQ20" s="91">
        <v>123.75044667330836</v>
      </c>
      <c r="DR20" s="91">
        <v>152.22996473160345</v>
      </c>
      <c r="DS20" s="91">
        <v>8.9760349591403159</v>
      </c>
      <c r="DT20" s="91">
        <v>85.446290254683035</v>
      </c>
      <c r="DU20" s="91">
        <v>119.00228954661061</v>
      </c>
      <c r="DV20" s="91">
        <v>10.308321230212103</v>
      </c>
      <c r="DW20" s="91">
        <v>107.85925329675756</v>
      </c>
      <c r="DX20" s="91">
        <v>37.990399845422573</v>
      </c>
      <c r="DY20" s="91">
        <v>247.7275848307597</v>
      </c>
      <c r="DZ20" s="91">
        <v>19.736931805135768</v>
      </c>
      <c r="EA20" s="91">
        <v>107.85925329675756</v>
      </c>
      <c r="EB20" s="91">
        <v>10.74317508681388</v>
      </c>
      <c r="EC20" s="91">
        <v>9.5731583483888514</v>
      </c>
      <c r="ED20" s="91">
        <v>7.4300358902870922</v>
      </c>
      <c r="EE20" s="91">
        <v>102.28520617839462</v>
      </c>
      <c r="EF20" s="91">
        <v>38.69489410313443</v>
      </c>
      <c r="EG20" s="91">
        <v>173.57052835931358</v>
      </c>
      <c r="EH20" s="91">
        <v>23.354309956655587</v>
      </c>
      <c r="EI20" s="91">
        <v>40.002226157070368</v>
      </c>
      <c r="EJ20" s="91">
        <v>19.278680787388289</v>
      </c>
      <c r="EK20" s="91">
        <v>24.858107577620444</v>
      </c>
      <c r="EL20" s="91">
        <v>11.343117078231799</v>
      </c>
      <c r="EM20" s="91">
        <v>12.149128513326042</v>
      </c>
      <c r="EN20" s="91">
        <v>14.117412121199267</v>
      </c>
      <c r="EO20" s="91">
        <v>26.194760666806935</v>
      </c>
      <c r="EP20" s="91">
        <v>188.15585057558616</v>
      </c>
      <c r="EQ20" s="91">
        <v>36.579322614781375</v>
      </c>
      <c r="ER20" s="91">
        <v>107.85925329675756</v>
      </c>
      <c r="ES20" s="91">
        <v>8.3254937468567451</v>
      </c>
      <c r="ET20" s="91">
        <v>107.85925329675756</v>
      </c>
      <c r="EU20" s="91">
        <v>11.607932979650325</v>
      </c>
      <c r="EV20" s="91">
        <v>12.382819427971985</v>
      </c>
      <c r="EW20" s="91">
        <v>32.888559172030746</v>
      </c>
      <c r="EX20" s="91">
        <v>107.85925329675756</v>
      </c>
      <c r="EY20" s="91">
        <v>14.417354962441255</v>
      </c>
      <c r="EZ20" s="91">
        <v>104.37078909034349</v>
      </c>
      <c r="FA20" s="91">
        <v>19.149238594179639</v>
      </c>
      <c r="FB20" s="91">
        <v>22.760619316488018</v>
      </c>
      <c r="FC20" s="91">
        <v>23.729456357377412</v>
      </c>
      <c r="FD20" s="91">
        <v>6.6944536502548946</v>
      </c>
      <c r="FE20" s="91">
        <v>11.951806103342161</v>
      </c>
      <c r="FF20" s="91">
        <v>15.52397487007698</v>
      </c>
      <c r="FG20" s="91">
        <v>4.5402306274231394</v>
      </c>
      <c r="FH20" s="91">
        <v>4.5507378715952473</v>
      </c>
      <c r="FI20" s="91">
        <v>4.9366285104887311</v>
      </c>
      <c r="FJ20" s="91">
        <v>83.615565936719307</v>
      </c>
      <c r="FK20" s="91">
        <v>107.85925329675756</v>
      </c>
      <c r="FL20" s="91">
        <v>7.5735504780662612</v>
      </c>
      <c r="FM20" s="91">
        <v>37.964572514560402</v>
      </c>
      <c r="FN20" s="91">
        <v>6.7120017781550683</v>
      </c>
      <c r="FO20" s="91">
        <v>56.266814304378592</v>
      </c>
      <c r="FP20" s="91">
        <v>7.4469200532602606</v>
      </c>
      <c r="FQ20" s="91">
        <v>12.573346965657484</v>
      </c>
      <c r="FR20" s="91">
        <v>57.629495051376438</v>
      </c>
      <c r="FS20" s="91">
        <v>7.0724411788308732</v>
      </c>
      <c r="FT20" s="91">
        <v>105.61027530214569</v>
      </c>
      <c r="FU20" s="91">
        <v>8.262081499863978</v>
      </c>
      <c r="FV20" s="91">
        <v>10.427942130134261</v>
      </c>
      <c r="FW20" s="91">
        <v>158.74578060943853</v>
      </c>
      <c r="FX20" s="91">
        <v>202.87114199430701</v>
      </c>
      <c r="FY20" s="91">
        <v>29.175091661518323</v>
      </c>
      <c r="FZ20" s="91">
        <v>311.33690108037212</v>
      </c>
      <c r="GA20" s="91">
        <v>14.206040217537243</v>
      </c>
      <c r="GB20" s="91">
        <v>8.6405855108036764</v>
      </c>
      <c r="GC20" s="91">
        <v>14.786286805848965</v>
      </c>
      <c r="GD20" s="91">
        <v>24.836916703938016</v>
      </c>
      <c r="GE20" s="91">
        <v>22.028365537712098</v>
      </c>
      <c r="GF20" s="91">
        <v>39.074533498370947</v>
      </c>
      <c r="GG20" s="91">
        <v>12.153770834283414</v>
      </c>
      <c r="GH20" s="91">
        <v>16.768039087462792</v>
      </c>
      <c r="GI20" s="91">
        <v>17.11153788778682</v>
      </c>
      <c r="GJ20" s="91">
        <v>65.096898245637362</v>
      </c>
      <c r="GK20" s="91">
        <v>3.6267317530915921</v>
      </c>
      <c r="GL20" s="91">
        <v>28.0945078116406</v>
      </c>
      <c r="GM20" s="91">
        <v>48.561214008516451</v>
      </c>
      <c r="GN20" s="91">
        <v>11.607785824134375</v>
      </c>
      <c r="GO20" s="91">
        <v>80.78521931370004</v>
      </c>
      <c r="GP20" s="91">
        <v>97.000650988855611</v>
      </c>
      <c r="GQ20" s="91">
        <v>107.85925329675756</v>
      </c>
      <c r="GR20" s="91">
        <v>107.85925329675756</v>
      </c>
      <c r="GS20" s="91">
        <v>16.609511951913234</v>
      </c>
      <c r="GT20" s="91">
        <v>19.273039220532041</v>
      </c>
      <c r="GU20" s="91">
        <v>4.2174284472781434</v>
      </c>
      <c r="GV20" s="91">
        <v>29.239603297144377</v>
      </c>
      <c r="GW20" s="91">
        <v>49.319613399743538</v>
      </c>
      <c r="GX20" s="91">
        <v>107.85925329675756</v>
      </c>
      <c r="GY20" s="91">
        <v>54.272638448095471</v>
      </c>
      <c r="GZ20" s="91">
        <v>4.8785373077623468</v>
      </c>
      <c r="HA20" s="91">
        <v>8.0516928715865923</v>
      </c>
      <c r="HB20" s="91">
        <v>14.766732832552087</v>
      </c>
      <c r="HC20" s="91">
        <v>13.409167137589121</v>
      </c>
      <c r="HD20" s="91">
        <v>23.927834884153238</v>
      </c>
      <c r="HE20" s="91">
        <v>52.190834560329392</v>
      </c>
      <c r="HF20" s="91">
        <v>115.2317087672574</v>
      </c>
      <c r="HG20" s="91">
        <v>60.358823375882352</v>
      </c>
      <c r="HH20" s="91">
        <v>13.620483825727961</v>
      </c>
      <c r="HI20" s="91">
        <v>172.98511009782169</v>
      </c>
      <c r="HJ20" s="91">
        <v>107.85925329675756</v>
      </c>
      <c r="HK20" s="91">
        <v>55.063550927566659</v>
      </c>
      <c r="HL20" s="91">
        <v>143.24424864553137</v>
      </c>
      <c r="HM20" s="91">
        <v>59.309493059434168</v>
      </c>
      <c r="HN20" s="91">
        <v>77.54992796984223</v>
      </c>
      <c r="HO20" s="96" t="str">
        <f>_xlfn.TEXTJOIN("_",FALSE,B20:F20)</f>
        <v>Occupational Health &amp; Safety_HealthcareCostT,Inj PPP_N/A for OHS_Average healthcare cost per day lost for temporary injuries_Global</v>
      </c>
    </row>
    <row r="21" spans="1:223" ht="37" customHeight="1">
      <c r="A21" s="3"/>
      <c r="B21" s="95" t="s">
        <v>712</v>
      </c>
      <c r="C21" s="95" t="s">
        <v>713</v>
      </c>
      <c r="D21" s="95" t="s">
        <v>724</v>
      </c>
      <c r="E21" s="94" t="s">
        <v>725</v>
      </c>
      <c r="F21" s="95" t="s">
        <v>266</v>
      </c>
      <c r="G21" s="95" t="s">
        <v>744</v>
      </c>
      <c r="H21" s="41"/>
      <c r="I21" s="91">
        <v>6.5940588201812185</v>
      </c>
      <c r="J21" s="91">
        <v>6.1737817772504195</v>
      </c>
      <c r="K21" s="91">
        <v>8.4788330454109335</v>
      </c>
      <c r="L21" s="91">
        <v>18.852008991529054</v>
      </c>
      <c r="M21" s="91">
        <v>20.747227077742981</v>
      </c>
      <c r="N21" s="91">
        <v>31.925915736432827</v>
      </c>
      <c r="O21" s="91">
        <v>24.342388418969144</v>
      </c>
      <c r="P21" s="91">
        <v>17.236242046044389</v>
      </c>
      <c r="Q21" s="91">
        <v>8.4883168516012866</v>
      </c>
      <c r="R21" s="91">
        <v>27.269537104122517</v>
      </c>
      <c r="S21" s="91">
        <v>41.74068794699965</v>
      </c>
      <c r="T21" s="91">
        <v>34.982620567061211</v>
      </c>
      <c r="U21" s="91">
        <v>6.8140963491474569</v>
      </c>
      <c r="V21" s="91">
        <v>43.615473906196442</v>
      </c>
      <c r="W21" s="91">
        <v>19.955659629206234</v>
      </c>
      <c r="X21" s="91">
        <v>8.4503733664110818</v>
      </c>
      <c r="Y21" s="91">
        <v>37.45392604899989</v>
      </c>
      <c r="Z21" s="91">
        <v>6.8527325760512658</v>
      </c>
      <c r="AA21" s="91">
        <v>32.777202057845678</v>
      </c>
      <c r="AB21" s="91">
        <v>19.55899816571138</v>
      </c>
      <c r="AC21" s="91">
        <v>10.887872654716137</v>
      </c>
      <c r="AD21" s="91">
        <v>58.41993109311823</v>
      </c>
      <c r="AE21" s="91">
        <v>4.7787190933637484</v>
      </c>
      <c r="AF21" s="91">
        <v>12.380894097118736</v>
      </c>
      <c r="AG21" s="91">
        <v>21.27834615543085</v>
      </c>
      <c r="AH21" s="91">
        <v>12.235256321431157</v>
      </c>
      <c r="AI21" s="91">
        <v>12.322426038418218</v>
      </c>
      <c r="AJ21" s="91">
        <v>27.697346285442332</v>
      </c>
      <c r="AK21" s="91">
        <v>17.536802564038108</v>
      </c>
      <c r="AL21" s="91">
        <v>8.1789536526247364</v>
      </c>
      <c r="AM21" s="91">
        <v>9.7213114364801623</v>
      </c>
      <c r="AN21" s="91">
        <v>11.026995624365778</v>
      </c>
      <c r="AO21" s="91">
        <v>11.919718127477651</v>
      </c>
      <c r="AP21" s="91">
        <v>7.9041308130559136</v>
      </c>
      <c r="AQ21" s="91">
        <v>14.465490826775884</v>
      </c>
      <c r="AR21" s="91">
        <v>32.45609227676259</v>
      </c>
      <c r="AS21" s="91">
        <v>67.540646817225948</v>
      </c>
      <c r="AT21" s="91">
        <v>12.659974490655923</v>
      </c>
      <c r="AU21" s="91">
        <v>13.159462558917406</v>
      </c>
      <c r="AV21" s="91">
        <v>24.190180827022637</v>
      </c>
      <c r="AW21" s="91">
        <v>15.741646907525348</v>
      </c>
      <c r="AX21" s="91">
        <v>11.622809429656412</v>
      </c>
      <c r="AY21" s="91">
        <v>11.501971578588238</v>
      </c>
      <c r="AZ21" s="91">
        <v>11.548495977665615</v>
      </c>
      <c r="BA21" s="91">
        <v>13.854999267321471</v>
      </c>
      <c r="BB21" s="91">
        <v>18.852008991529054</v>
      </c>
      <c r="BC21" s="91">
        <v>33.690799982426107</v>
      </c>
      <c r="BD21" s="91">
        <v>16.018771733632505</v>
      </c>
      <c r="BE21" s="91">
        <v>14.832988108594186</v>
      </c>
      <c r="BF21" s="91">
        <v>21.27834615543085</v>
      </c>
      <c r="BG21" s="91">
        <v>21.417072676684327</v>
      </c>
      <c r="BH21" s="91">
        <v>28.069892892067962</v>
      </c>
      <c r="BI21" s="91">
        <v>11.885670313688388</v>
      </c>
      <c r="BJ21" s="91">
        <v>37.753434447282579</v>
      </c>
      <c r="BK21" s="91">
        <v>20.168984542525532</v>
      </c>
      <c r="BL21" s="91">
        <v>19.133410616703731</v>
      </c>
      <c r="BM21" s="91">
        <v>14.458836875303421</v>
      </c>
      <c r="BN21" s="91">
        <v>17.334761581564738</v>
      </c>
      <c r="BO21" s="91">
        <v>4.7522847912503536</v>
      </c>
      <c r="BP21" s="91">
        <v>15.24141291698518</v>
      </c>
      <c r="BQ21" s="91">
        <v>14.675467483412799</v>
      </c>
      <c r="BR21" s="91">
        <v>13.056939338586382</v>
      </c>
      <c r="BS21" s="91">
        <v>18.336294646093485</v>
      </c>
      <c r="BT21" s="91">
        <v>18.72148337054718</v>
      </c>
      <c r="BU21" s="91">
        <v>7.6211276046737346</v>
      </c>
      <c r="BV21" s="91">
        <v>12.52066881404644</v>
      </c>
      <c r="BW21" s="91">
        <v>38.320981469935568</v>
      </c>
      <c r="BX21" s="91">
        <v>28.012825468930401</v>
      </c>
      <c r="BY21" s="91">
        <v>18.852008991529054</v>
      </c>
      <c r="BZ21" s="91">
        <v>16.578449889223474</v>
      </c>
      <c r="CA21" s="91">
        <v>9.032686135288797</v>
      </c>
      <c r="CB21" s="91">
        <v>8.4198938137021706</v>
      </c>
      <c r="CC21" s="91">
        <v>28.77350217565203</v>
      </c>
      <c r="CD21" s="91">
        <v>11.58470189624683</v>
      </c>
      <c r="CE21" s="91">
        <v>24.304359822329772</v>
      </c>
      <c r="CF21" s="91">
        <v>18.444542809850653</v>
      </c>
      <c r="CG21" s="91">
        <v>18.852008991529054</v>
      </c>
      <c r="CH21" s="91">
        <v>21.27834615543085</v>
      </c>
      <c r="CI21" s="91">
        <v>12.057837041326989</v>
      </c>
      <c r="CJ21" s="91">
        <v>9.849076861062084</v>
      </c>
      <c r="CK21" s="91">
        <v>14.611641162730725</v>
      </c>
      <c r="CL21" s="91">
        <v>14.103734898010972</v>
      </c>
      <c r="CM21" s="91">
        <v>20.268185807036964</v>
      </c>
      <c r="CN21" s="91">
        <v>35.266104261893361</v>
      </c>
      <c r="CO21" s="91">
        <v>13.431449724180419</v>
      </c>
      <c r="CP21" s="91">
        <v>58.365665204811108</v>
      </c>
      <c r="CQ21" s="91">
        <v>6.287313393319133</v>
      </c>
      <c r="CR21" s="91">
        <v>8.6968489786706495</v>
      </c>
      <c r="CS21" s="91">
        <v>9.0881656842846841</v>
      </c>
      <c r="CT21" s="91">
        <v>15.551394126914282</v>
      </c>
      <c r="CU21" s="91">
        <v>45.380890987021367</v>
      </c>
      <c r="CV21" s="91">
        <v>47.577108655920959</v>
      </c>
      <c r="CW21" s="91">
        <v>34.728654172672336</v>
      </c>
      <c r="CX21" s="91">
        <v>11.9179659058618</v>
      </c>
      <c r="CY21" s="91">
        <v>31.372671038067178</v>
      </c>
      <c r="CZ21" s="91">
        <v>12.729218798482277</v>
      </c>
      <c r="DA21" s="91">
        <v>7.8023496556095617</v>
      </c>
      <c r="DB21" s="91">
        <v>10.510213521518965</v>
      </c>
      <c r="DC21" s="91">
        <v>18.852008991529054</v>
      </c>
      <c r="DD21" s="91">
        <v>20.12216807858945</v>
      </c>
      <c r="DE21" s="91">
        <v>23.881700654188844</v>
      </c>
      <c r="DF21" s="91">
        <v>24.882559357110786</v>
      </c>
      <c r="DG21" s="91">
        <v>7.4385689399197039</v>
      </c>
      <c r="DH21" s="91">
        <v>5.6946134469299174</v>
      </c>
      <c r="DI21" s="91">
        <v>13.092156250216028</v>
      </c>
      <c r="DJ21" s="91">
        <v>12.4609351373329</v>
      </c>
      <c r="DK21" s="91">
        <v>14.997769331011247</v>
      </c>
      <c r="DL21" s="91">
        <v>10.169176636219383</v>
      </c>
      <c r="DM21" s="91">
        <v>12.4609351373329</v>
      </c>
      <c r="DN21" s="91">
        <v>12.555956780709302</v>
      </c>
      <c r="DO21" s="91">
        <v>41.953452917933177</v>
      </c>
      <c r="DP21" s="91">
        <v>18.852008991529054</v>
      </c>
      <c r="DQ21" s="91">
        <v>9.1465263911675816</v>
      </c>
      <c r="DR21" s="91">
        <v>11.251477690580664</v>
      </c>
      <c r="DS21" s="91">
        <v>13.179113738122393</v>
      </c>
      <c r="DT21" s="91">
        <v>12.585211525899487</v>
      </c>
      <c r="DU21" s="91">
        <v>12.501590024204827</v>
      </c>
      <c r="DV21" s="91">
        <v>23.464774730732362</v>
      </c>
      <c r="DW21" s="91">
        <v>18.852008991529054</v>
      </c>
      <c r="DX21" s="91">
        <v>10.96347128371411</v>
      </c>
      <c r="DY21" s="91">
        <v>17.489288024148767</v>
      </c>
      <c r="DZ21" s="91">
        <v>19.791840845992141</v>
      </c>
      <c r="EA21" s="91">
        <v>18.852008991529054</v>
      </c>
      <c r="EB21" s="91">
        <v>7.9760814911859885</v>
      </c>
      <c r="EC21" s="91">
        <v>6.372035391133716</v>
      </c>
      <c r="ED21" s="91">
        <v>9.6226724003676622</v>
      </c>
      <c r="EE21" s="91">
        <v>26.065531565083106</v>
      </c>
      <c r="EF21" s="91">
        <v>15.585287248283187</v>
      </c>
      <c r="EG21" s="91">
        <v>11.026986189002606</v>
      </c>
      <c r="EH21" s="91">
        <v>5.6632965223131935</v>
      </c>
      <c r="EI21" s="91">
        <v>17.77286134952676</v>
      </c>
      <c r="EJ21" s="91">
        <v>18.852008991529054</v>
      </c>
      <c r="EK21" s="91">
        <v>5.6357292436078401</v>
      </c>
      <c r="EL21" s="91">
        <v>36.479027434665646</v>
      </c>
      <c r="EM21" s="91">
        <v>18.852008991529054</v>
      </c>
      <c r="EN21" s="91">
        <v>30.353344667844461</v>
      </c>
      <c r="EO21" s="91">
        <v>8.5818486758753778</v>
      </c>
      <c r="EP21" s="91">
        <v>14.219310220801678</v>
      </c>
      <c r="EQ21" s="91">
        <v>9.143691489473234</v>
      </c>
      <c r="ER21" s="91">
        <v>18.852008991529054</v>
      </c>
      <c r="ES21" s="91">
        <v>7.982213620185286</v>
      </c>
      <c r="ET21" s="91">
        <v>18.852008991529054</v>
      </c>
      <c r="EU21" s="91">
        <v>50.773560606085837</v>
      </c>
      <c r="EV21" s="91">
        <v>20.813708028248389</v>
      </c>
      <c r="EW21" s="91">
        <v>8.0982085242761421</v>
      </c>
      <c r="EX21" s="91">
        <v>18.852008991529054</v>
      </c>
      <c r="EY21" s="91">
        <v>22.676967403449517</v>
      </c>
      <c r="EZ21" s="91">
        <v>18.852008991529054</v>
      </c>
      <c r="FA21" s="91">
        <v>13.485491282534845</v>
      </c>
      <c r="FB21" s="91">
        <v>15.187607541251605</v>
      </c>
      <c r="FC21" s="91">
        <v>12.020901364448134</v>
      </c>
      <c r="FD21" s="91">
        <v>12.417109353356565</v>
      </c>
      <c r="FE21" s="91">
        <v>22.833641938910137</v>
      </c>
      <c r="FF21" s="91">
        <v>21.27834615543085</v>
      </c>
      <c r="FG21" s="91">
        <v>23.610782866689117</v>
      </c>
      <c r="FH21" s="91">
        <v>8.397408587538628</v>
      </c>
      <c r="FI21" s="91">
        <v>8.9229514205694667</v>
      </c>
      <c r="FJ21" s="91">
        <v>11.56167564544597</v>
      </c>
      <c r="FK21" s="91">
        <v>18.852008991529054</v>
      </c>
      <c r="FL21" s="91">
        <v>23.881700654188844</v>
      </c>
      <c r="FM21" s="91">
        <v>9.7894778605414654</v>
      </c>
      <c r="FN21" s="91">
        <v>17.12350576131908</v>
      </c>
      <c r="FO21" s="91">
        <v>10.81739609804729</v>
      </c>
      <c r="FP21" s="91">
        <v>8.407663341284163</v>
      </c>
      <c r="FQ21" s="91">
        <v>16.941623096606957</v>
      </c>
      <c r="FR21" s="91">
        <v>7.9924641228915538</v>
      </c>
      <c r="FS21" s="91">
        <v>34.876182967153369</v>
      </c>
      <c r="FT21" s="91">
        <v>26.912865186819733</v>
      </c>
      <c r="FU21" s="91">
        <v>14.528885583990343</v>
      </c>
      <c r="FV21" s="91">
        <v>22.983646898954721</v>
      </c>
      <c r="FW21" s="91">
        <v>18.852008991529054</v>
      </c>
      <c r="FX21" s="91">
        <v>13.056939338586382</v>
      </c>
      <c r="FY21" s="91">
        <v>18.159474484331671</v>
      </c>
      <c r="FZ21" s="91">
        <v>13.056939338586382</v>
      </c>
      <c r="GA21" s="91">
        <v>31.062993724017407</v>
      </c>
      <c r="GB21" s="91">
        <v>5.0193826058274889</v>
      </c>
      <c r="GC21" s="91">
        <v>20.175118732724204</v>
      </c>
      <c r="GD21" s="91">
        <v>24.410987766566159</v>
      </c>
      <c r="GE21" s="91">
        <v>18.485789458006124</v>
      </c>
      <c r="GF21" s="91">
        <v>4.4131848654888914</v>
      </c>
      <c r="GG21" s="91">
        <v>9.6794138853778957</v>
      </c>
      <c r="GH21" s="91">
        <v>48.390097437140888</v>
      </c>
      <c r="GI21" s="91">
        <v>61.687651846433234</v>
      </c>
      <c r="GJ21" s="91">
        <v>12.4609351373329</v>
      </c>
      <c r="GK21" s="91">
        <v>11.901517135680008</v>
      </c>
      <c r="GL21" s="91">
        <v>7.2677317471461587</v>
      </c>
      <c r="GM21" s="91">
        <v>7.9446573596958361</v>
      </c>
      <c r="GN21" s="91">
        <v>11.056870273871301</v>
      </c>
      <c r="GO21" s="91">
        <v>18.852008991529054</v>
      </c>
      <c r="GP21" s="91">
        <v>12.4055144726851</v>
      </c>
      <c r="GQ21" s="91">
        <v>18.852008991529054</v>
      </c>
      <c r="GR21" s="91">
        <v>18.852008991529054</v>
      </c>
      <c r="GS21" s="91">
        <v>24.718054576114699</v>
      </c>
      <c r="GT21" s="91">
        <v>10.851738231549827</v>
      </c>
      <c r="GU21" s="91">
        <v>7.3182882037849772</v>
      </c>
      <c r="GV21" s="91">
        <v>23.881700654188844</v>
      </c>
      <c r="GW21" s="91">
        <v>48.535267100191909</v>
      </c>
      <c r="GX21" s="91">
        <v>18.852008991529054</v>
      </c>
      <c r="GY21" s="91">
        <v>6.8508417091811742</v>
      </c>
      <c r="GZ21" s="91">
        <v>3.670601503826505</v>
      </c>
      <c r="HA21" s="91">
        <v>25.6364991651065</v>
      </c>
      <c r="HB21" s="91">
        <v>34.83975250365858</v>
      </c>
      <c r="HC21" s="91">
        <v>45.846066607527646</v>
      </c>
      <c r="HD21" s="91">
        <v>31.773955055234836</v>
      </c>
      <c r="HE21" s="91">
        <v>23.881700654188844</v>
      </c>
      <c r="HF21" s="91">
        <v>18.852008991529054</v>
      </c>
      <c r="HG21" s="91">
        <v>21.27834615543085</v>
      </c>
      <c r="HH21" s="91">
        <v>8.0253567033625277</v>
      </c>
      <c r="HI21" s="91">
        <v>44.082121120038941</v>
      </c>
      <c r="HJ21" s="91">
        <v>18.852008991529054</v>
      </c>
      <c r="HK21" s="91">
        <v>15.981988165248969</v>
      </c>
      <c r="HL21" s="91">
        <v>12.4609351373329</v>
      </c>
      <c r="HM21" s="91">
        <v>9.5553225541088977</v>
      </c>
      <c r="HN21" s="91">
        <v>12.13981764922581</v>
      </c>
      <c r="HO21" s="96" t="str">
        <f t="shared" ref="HO21:HO31" si="0">_xlfn.TEXTJOIN("_",FALSE,B21:F21)</f>
        <v>Occupational Health &amp; Safety_HealthcareCostT,Inj_N/A for OHS_Average healthcare cost per day lost for temporary injuries_Local</v>
      </c>
    </row>
    <row r="22" spans="1:223" ht="37" customHeight="1">
      <c r="A22" s="3"/>
      <c r="B22" s="95" t="s">
        <v>712</v>
      </c>
      <c r="C22" s="95" t="s">
        <v>691</v>
      </c>
      <c r="D22" s="95" t="s">
        <v>724</v>
      </c>
      <c r="E22" s="94" t="s">
        <v>726</v>
      </c>
      <c r="F22" s="95" t="s">
        <v>267</v>
      </c>
      <c r="G22" s="95" t="s">
        <v>745</v>
      </c>
      <c r="H22" s="41"/>
      <c r="I22" s="91">
        <v>34.276655066189562</v>
      </c>
      <c r="J22" s="91">
        <v>3.4023045734359014</v>
      </c>
      <c r="K22" s="91">
        <v>5.9013333754092088</v>
      </c>
      <c r="L22" s="91">
        <v>51.682726361026923</v>
      </c>
      <c r="M22" s="91">
        <v>32.887228268713613</v>
      </c>
      <c r="N22" s="91">
        <v>60.031280604511402</v>
      </c>
      <c r="O22" s="91">
        <v>9.1560135017099835</v>
      </c>
      <c r="P22" s="91">
        <v>6.7516268781237372</v>
      </c>
      <c r="Q22" s="91">
        <v>4.7161073023119231</v>
      </c>
      <c r="R22" s="91">
        <v>51.275748748049011</v>
      </c>
      <c r="S22" s="91">
        <v>7.1561362996057021</v>
      </c>
      <c r="T22" s="91">
        <v>5.7604556614116014</v>
      </c>
      <c r="U22" s="91">
        <v>3.4808926575817374</v>
      </c>
      <c r="V22" s="91">
        <v>14.294638022414837</v>
      </c>
      <c r="W22" s="91">
        <v>3.8444822243480021</v>
      </c>
      <c r="X22" s="91">
        <v>10.254015575848447</v>
      </c>
      <c r="Y22" s="91">
        <v>21.093759106530509</v>
      </c>
      <c r="Z22" s="91">
        <v>2.6634967929942661</v>
      </c>
      <c r="AA22" s="91">
        <v>5.460410366492134</v>
      </c>
      <c r="AB22" s="91">
        <v>16.944976577867884</v>
      </c>
      <c r="AC22" s="91">
        <v>30.719795226371986</v>
      </c>
      <c r="AD22" s="91">
        <v>43.158289902139664</v>
      </c>
      <c r="AE22" s="91">
        <v>3.8617298267416054</v>
      </c>
      <c r="AF22" s="91">
        <v>13.453215028769467</v>
      </c>
      <c r="AG22" s="91">
        <v>40.010328267543045</v>
      </c>
      <c r="AH22" s="91">
        <v>6.3428801259186569</v>
      </c>
      <c r="AI22" s="91">
        <v>6.7842764036500771</v>
      </c>
      <c r="AJ22" s="91">
        <v>15.614170231250073</v>
      </c>
      <c r="AK22" s="91">
        <v>2.3433457453554531</v>
      </c>
      <c r="AL22" s="91">
        <v>2.652713790870965</v>
      </c>
      <c r="AM22" s="91">
        <v>42.493208230314366</v>
      </c>
      <c r="AN22" s="91">
        <v>138.31458137620189</v>
      </c>
      <c r="AO22" s="91">
        <v>80.901435954046008</v>
      </c>
      <c r="AP22" s="91">
        <v>12.56365755001989</v>
      </c>
      <c r="AQ22" s="91">
        <v>31.496035868707395</v>
      </c>
      <c r="AR22" s="91">
        <v>5.9887604859642583</v>
      </c>
      <c r="AS22" s="91">
        <v>126.99875407702609</v>
      </c>
      <c r="AT22" s="91">
        <v>109.84487054729557</v>
      </c>
      <c r="AU22" s="91">
        <v>82.531344754983962</v>
      </c>
      <c r="AV22" s="91">
        <v>8.9413852597738881</v>
      </c>
      <c r="AW22" s="91">
        <v>7.4571258845836565</v>
      </c>
      <c r="AX22" s="91">
        <v>6.5554737008979354</v>
      </c>
      <c r="AY22" s="91">
        <v>34.120963057078001</v>
      </c>
      <c r="AZ22" s="91">
        <v>85.427839061176641</v>
      </c>
      <c r="BA22" s="91">
        <v>24.59754378178086</v>
      </c>
      <c r="BB22" s="91">
        <v>51.682726361026923</v>
      </c>
      <c r="BC22" s="91">
        <v>14.861826106137114</v>
      </c>
      <c r="BD22" s="91">
        <v>26.751599695760415</v>
      </c>
      <c r="BE22" s="91">
        <v>3.776082908926564</v>
      </c>
      <c r="BF22" s="91">
        <v>32.95946766448683</v>
      </c>
      <c r="BG22" s="91">
        <v>40.271180009225482</v>
      </c>
      <c r="BH22" s="91">
        <v>6.2763259258118982</v>
      </c>
      <c r="BI22" s="91">
        <v>2.790039790753799</v>
      </c>
      <c r="BJ22" s="91">
        <v>5.7597487251782242</v>
      </c>
      <c r="BK22" s="91">
        <v>33.536918419161914</v>
      </c>
      <c r="BL22" s="91">
        <v>11.387101047770619</v>
      </c>
      <c r="BM22" s="91">
        <v>6.8158580384060663</v>
      </c>
      <c r="BN22" s="91">
        <v>12.741390087669373</v>
      </c>
      <c r="BO22" s="91">
        <v>3.0965813183946231</v>
      </c>
      <c r="BP22" s="91">
        <v>14.829931047819512</v>
      </c>
      <c r="BQ22" s="91">
        <v>13.824659628952306</v>
      </c>
      <c r="BR22" s="91">
        <v>127.69031868419935</v>
      </c>
      <c r="BS22" s="91">
        <v>4.6741180445723538</v>
      </c>
      <c r="BT22" s="91">
        <v>20.654142245757118</v>
      </c>
      <c r="BU22" s="91">
        <v>28.834869199913843</v>
      </c>
      <c r="BV22" s="91">
        <v>10.118075422575615</v>
      </c>
      <c r="BW22" s="91">
        <v>7.1428973893685841</v>
      </c>
      <c r="BX22" s="91">
        <v>5.4864669706708007</v>
      </c>
      <c r="BY22" s="91">
        <v>51.682726361026923</v>
      </c>
      <c r="BZ22" s="91">
        <v>9.7014265965590294</v>
      </c>
      <c r="CA22" s="91">
        <v>32.4721077288049</v>
      </c>
      <c r="CB22" s="91">
        <v>4.2007764778685663</v>
      </c>
      <c r="CC22" s="91">
        <v>4.6958096058982095</v>
      </c>
      <c r="CD22" s="91">
        <v>17.944327287608008</v>
      </c>
      <c r="CE22" s="91">
        <v>6.9664096254336991</v>
      </c>
      <c r="CF22" s="91">
        <v>12.079823321729574</v>
      </c>
      <c r="CG22" s="91">
        <v>51.682726361026923</v>
      </c>
      <c r="CH22" s="91">
        <v>18.188743266698289</v>
      </c>
      <c r="CI22" s="91">
        <v>34.786281783528956</v>
      </c>
      <c r="CJ22" s="91">
        <v>39.740020358818555</v>
      </c>
      <c r="CK22" s="91">
        <v>5.0726695834513391</v>
      </c>
      <c r="CL22" s="91">
        <v>49.620242701182377</v>
      </c>
      <c r="CM22" s="91">
        <v>35.171575548524814</v>
      </c>
      <c r="CN22" s="91">
        <v>39.434001598067617</v>
      </c>
      <c r="CO22" s="91">
        <v>3.5787659680794563</v>
      </c>
      <c r="CP22" s="91">
        <v>8.6918129271078719</v>
      </c>
      <c r="CQ22" s="91">
        <v>7.2409571701899997</v>
      </c>
      <c r="CR22" s="91">
        <v>6.6817556208616518</v>
      </c>
      <c r="CS22" s="91">
        <v>5.9453338529253283</v>
      </c>
      <c r="CT22" s="91">
        <v>12.673736295539973</v>
      </c>
      <c r="CU22" s="91">
        <v>5.5206280764197064</v>
      </c>
      <c r="CV22" s="91">
        <v>10.281473971183161</v>
      </c>
      <c r="CW22" s="91">
        <v>7.1057093841033971</v>
      </c>
      <c r="CX22" s="91">
        <v>12.224981427007581</v>
      </c>
      <c r="CY22" s="91">
        <v>6.8515255008436196</v>
      </c>
      <c r="CZ22" s="91">
        <v>14.275290948618832</v>
      </c>
      <c r="DA22" s="91">
        <v>2.5962404490978481</v>
      </c>
      <c r="DB22" s="91">
        <v>19.562233629385208</v>
      </c>
      <c r="DC22" s="91">
        <v>51.682726361026923</v>
      </c>
      <c r="DD22" s="91">
        <v>4.4078580260653224</v>
      </c>
      <c r="DE22" s="91">
        <v>17.642837656667734</v>
      </c>
      <c r="DF22" s="91">
        <v>4.6515464647727498</v>
      </c>
      <c r="DG22" s="91">
        <v>12.245315132328168</v>
      </c>
      <c r="DH22" s="91">
        <v>7.6323748113377077</v>
      </c>
      <c r="DI22" s="91">
        <v>3.5274567465337232</v>
      </c>
      <c r="DJ22" s="91">
        <v>12.186169649168647</v>
      </c>
      <c r="DK22" s="91">
        <v>49.448966276673339</v>
      </c>
      <c r="DL22" s="91">
        <v>69.851397765613711</v>
      </c>
      <c r="DM22" s="91">
        <v>10.337656496059672</v>
      </c>
      <c r="DN22" s="91">
        <v>2.966086661259387</v>
      </c>
      <c r="DO22" s="91">
        <v>5.3471924153881849</v>
      </c>
      <c r="DP22" s="91">
        <v>2.8393183049588258</v>
      </c>
      <c r="DQ22" s="91">
        <v>59.297281197326051</v>
      </c>
      <c r="DR22" s="91">
        <v>72.943761158123607</v>
      </c>
      <c r="DS22" s="91">
        <v>4.301030689725776</v>
      </c>
      <c r="DT22" s="91">
        <v>40.943146765975428</v>
      </c>
      <c r="DU22" s="91">
        <v>57.022115200922315</v>
      </c>
      <c r="DV22" s="91">
        <v>4.9394199301269612</v>
      </c>
      <c r="DW22" s="91">
        <v>51.682726361026923</v>
      </c>
      <c r="DX22" s="91">
        <v>18.203792252806178</v>
      </c>
      <c r="DY22" s="91">
        <v>118.70318574948936</v>
      </c>
      <c r="DZ22" s="91">
        <v>9.4573104718660783</v>
      </c>
      <c r="EA22" s="91">
        <v>51.682726361026923</v>
      </c>
      <c r="EB22" s="91">
        <v>5.147788078346494</v>
      </c>
      <c r="EC22" s="91">
        <v>4.587153240986094</v>
      </c>
      <c r="ED22" s="91">
        <v>3.5602370685228975</v>
      </c>
      <c r="EE22" s="91">
        <v>49.011820127797115</v>
      </c>
      <c r="EF22" s="91">
        <v>18.541363511936442</v>
      </c>
      <c r="EG22" s="91">
        <v>83.169481035179189</v>
      </c>
      <c r="EH22" s="91">
        <v>11.190643120062488</v>
      </c>
      <c r="EI22" s="91">
        <v>19.16779548454311</v>
      </c>
      <c r="EJ22" s="91">
        <v>9.2377311475985238</v>
      </c>
      <c r="EK22" s="91">
        <v>11.911215148619506</v>
      </c>
      <c r="EL22" s="91">
        <v>5.4352612141898513</v>
      </c>
      <c r="EM22" s="91">
        <v>5.8214762784571912</v>
      </c>
      <c r="EN22" s="91">
        <v>6.7646152303533533</v>
      </c>
      <c r="EO22" s="91">
        <v>12.551696829481685</v>
      </c>
      <c r="EP22" s="91">
        <v>90.158303912684516</v>
      </c>
      <c r="EQ22" s="91">
        <v>17.527648888593795</v>
      </c>
      <c r="ER22" s="91">
        <v>51.682726361026923</v>
      </c>
      <c r="ES22" s="91">
        <v>3.9893120153110959</v>
      </c>
      <c r="ET22" s="91">
        <v>51.682726361026923</v>
      </c>
      <c r="EU22" s="91">
        <v>5.562152578173305</v>
      </c>
      <c r="EV22" s="91">
        <v>5.9334535379462237</v>
      </c>
      <c r="EW22" s="91">
        <v>15.759152341059322</v>
      </c>
      <c r="EX22" s="91">
        <v>51.682726361026923</v>
      </c>
      <c r="EY22" s="91">
        <v>6.9083383075492213</v>
      </c>
      <c r="EZ22" s="91">
        <v>50.011165178378214</v>
      </c>
      <c r="FA22" s="91">
        <v>9.1757065623478944</v>
      </c>
      <c r="FB22" s="91">
        <v>10.906165433067358</v>
      </c>
      <c r="FC22" s="91">
        <v>11.37040135295592</v>
      </c>
      <c r="FD22" s="91">
        <v>3.2077694362557074</v>
      </c>
      <c r="FE22" s="91">
        <v>5.726925650593703</v>
      </c>
      <c r="FF22" s="91">
        <v>7.438595398377065</v>
      </c>
      <c r="FG22" s="91">
        <v>2.1755342259551664</v>
      </c>
      <c r="FH22" s="91">
        <v>2.180568963437183</v>
      </c>
      <c r="FI22" s="91">
        <v>2.3654754938054343</v>
      </c>
      <c r="FJ22" s="91">
        <v>40.065921854103713</v>
      </c>
      <c r="FK22" s="91">
        <v>51.682726361026923</v>
      </c>
      <c r="FL22" s="91">
        <v>3.6290046980242727</v>
      </c>
      <c r="FM22" s="91">
        <v>18.191416616661982</v>
      </c>
      <c r="FN22" s="91">
        <v>3.2161779414575529</v>
      </c>
      <c r="FO22" s="91">
        <v>26.961269228324372</v>
      </c>
      <c r="FP22" s="91">
        <v>3.5683274228328465</v>
      </c>
      <c r="FQ22" s="91">
        <v>6.0247482789486249</v>
      </c>
      <c r="FR22" s="91">
        <v>27.614222535638312</v>
      </c>
      <c r="FS22" s="91">
        <v>3.3888890473244446</v>
      </c>
      <c r="FT22" s="91">
        <v>50.605087579607776</v>
      </c>
      <c r="FU22" s="91">
        <v>3.9589268818237717</v>
      </c>
      <c r="FV22" s="91">
        <v>4.9967384637601127</v>
      </c>
      <c r="FW22" s="91">
        <v>76.065933051029802</v>
      </c>
      <c r="FX22" s="91">
        <v>97.209403901519508</v>
      </c>
      <c r="FY22" s="91">
        <v>13.979776725799551</v>
      </c>
      <c r="FZ22" s="91">
        <v>149.18274856173787</v>
      </c>
      <c r="GA22" s="91">
        <v>6.8070829974751197</v>
      </c>
      <c r="GB22" s="91">
        <v>4.1402939748271468</v>
      </c>
      <c r="GC22" s="91">
        <v>7.0851187220793408</v>
      </c>
      <c r="GD22" s="91">
        <v>11.901061155407012</v>
      </c>
      <c r="GE22" s="91">
        <v>10.555292693654081</v>
      </c>
      <c r="GF22" s="91">
        <v>18.723274645011795</v>
      </c>
      <c r="GG22" s="91">
        <v>5.8237007311247764</v>
      </c>
      <c r="GH22" s="91">
        <v>8.0347114343910917</v>
      </c>
      <c r="GI22" s="91">
        <v>8.1993051429498127</v>
      </c>
      <c r="GJ22" s="91">
        <v>31.192364828674631</v>
      </c>
      <c r="GK22" s="91">
        <v>1.7378145968076617</v>
      </c>
      <c r="GL22" s="91">
        <v>13.461995286410943</v>
      </c>
      <c r="GM22" s="91">
        <v>23.268990454218834</v>
      </c>
      <c r="GN22" s="91">
        <v>5.5620820659267336</v>
      </c>
      <c r="GO22" s="91">
        <v>38.709709702125487</v>
      </c>
      <c r="GP22" s="91">
        <v>46.479629226667448</v>
      </c>
      <c r="GQ22" s="91">
        <v>51.682726361026923</v>
      </c>
      <c r="GR22" s="91">
        <v>51.682726361026923</v>
      </c>
      <c r="GS22" s="91">
        <v>7.9587502691041125</v>
      </c>
      <c r="GT22" s="91">
        <v>9.2350278880527092</v>
      </c>
      <c r="GU22" s="91">
        <v>2.020857680037726</v>
      </c>
      <c r="GV22" s="91">
        <v>14.010688651380848</v>
      </c>
      <c r="GW22" s="91">
        <v>23.632391340198605</v>
      </c>
      <c r="GX22" s="91">
        <v>51.682726361026923</v>
      </c>
      <c r="GY22" s="91">
        <v>26.005723533858259</v>
      </c>
      <c r="GZ22" s="91">
        <v>2.3376400356252236</v>
      </c>
      <c r="HA22" s="91">
        <v>3.858115337404719</v>
      </c>
      <c r="HB22" s="91">
        <v>7.0757490795101221</v>
      </c>
      <c r="HC22" s="91">
        <v>6.4252467425724955</v>
      </c>
      <c r="HD22" s="91">
        <v>11.465458038422209</v>
      </c>
      <c r="HE22" s="91">
        <v>25.008189271566359</v>
      </c>
      <c r="HF22" s="91">
        <v>55.215372722321121</v>
      </c>
      <c r="HG22" s="91">
        <v>28.922029929378908</v>
      </c>
      <c r="HH22" s="91">
        <v>6.5265029837829687</v>
      </c>
      <c r="HI22" s="91">
        <v>82.888967209145278</v>
      </c>
      <c r="HJ22" s="91">
        <v>51.682726361026923</v>
      </c>
      <c r="HK22" s="91">
        <v>26.384703658443076</v>
      </c>
      <c r="HL22" s="91">
        <v>68.638091580042982</v>
      </c>
      <c r="HM22" s="91">
        <v>28.419224189957461</v>
      </c>
      <c r="HN22" s="91">
        <v>37.159460909258776</v>
      </c>
      <c r="HO22" s="96" t="str">
        <f t="shared" si="0"/>
        <v>Occupational Health &amp; Safety_HealthcareCostT,Ill PPP_N/A for OHS_Average healthcare cost per day lost for temporary illnesses_Global</v>
      </c>
    </row>
    <row r="23" spans="1:223" ht="37" customHeight="1">
      <c r="A23" s="3"/>
      <c r="B23" s="95" t="s">
        <v>712</v>
      </c>
      <c r="C23" s="95" t="s">
        <v>714</v>
      </c>
      <c r="D23" s="95" t="s">
        <v>724</v>
      </c>
      <c r="E23" s="94" t="s">
        <v>726</v>
      </c>
      <c r="F23" s="95" t="s">
        <v>266</v>
      </c>
      <c r="G23" s="95" t="s">
        <v>745</v>
      </c>
      <c r="H23" s="41"/>
      <c r="I23" s="91">
        <v>3.1596634242802324</v>
      </c>
      <c r="J23" s="91">
        <v>2.9582800219137058</v>
      </c>
      <c r="K23" s="91">
        <v>4.0627873339818414</v>
      </c>
      <c r="L23" s="91">
        <v>9.0332835828570044</v>
      </c>
      <c r="M23" s="91">
        <v>9.9414118588313389</v>
      </c>
      <c r="N23" s="91">
        <v>15.297884199990689</v>
      </c>
      <c r="O23" s="91">
        <v>11.66409891759591</v>
      </c>
      <c r="P23" s="91">
        <v>8.2590594124289041</v>
      </c>
      <c r="Q23" s="91">
        <v>4.0673316725083515</v>
      </c>
      <c r="R23" s="91">
        <v>13.066695541332868</v>
      </c>
      <c r="S23" s="91">
        <v>20.000811125128092</v>
      </c>
      <c r="T23" s="91">
        <v>16.762560011282858</v>
      </c>
      <c r="U23" s="91">
        <v>3.2650984152626936</v>
      </c>
      <c r="V23" s="91">
        <v>20.899148975178608</v>
      </c>
      <c r="W23" s="91">
        <v>9.5621178938855333</v>
      </c>
      <c r="X23" s="91">
        <v>4.0491503602673555</v>
      </c>
      <c r="Y23" s="91">
        <v>17.946731058954871</v>
      </c>
      <c r="Z23" s="91">
        <v>3.2836116673171851</v>
      </c>
      <c r="AA23" s="91">
        <v>15.705793550924311</v>
      </c>
      <c r="AB23" s="91">
        <v>9.3720503266702746</v>
      </c>
      <c r="AC23" s="91">
        <v>5.2171225543271778</v>
      </c>
      <c r="AD23" s="91">
        <v>27.992974366404624</v>
      </c>
      <c r="AE23" s="91">
        <v>2.2898103195561235</v>
      </c>
      <c r="AF23" s="91">
        <v>5.9325309805892843</v>
      </c>
      <c r="AG23" s="91">
        <v>10.195907241640448</v>
      </c>
      <c r="AH23" s="91">
        <v>5.8627459869181289</v>
      </c>
      <c r="AI23" s="91">
        <v>5.9045149450029317</v>
      </c>
      <c r="AJ23" s="91">
        <v>13.271688105040443</v>
      </c>
      <c r="AK23" s="91">
        <v>8.4030784606941396</v>
      </c>
      <c r="AL23" s="91">
        <v>3.9190946592695655</v>
      </c>
      <c r="AM23" s="91">
        <v>4.6581434924232834</v>
      </c>
      <c r="AN23" s="91">
        <v>5.2837858599886118</v>
      </c>
      <c r="AO23" s="91">
        <v>5.7115501123306869</v>
      </c>
      <c r="AP23" s="91">
        <v>3.787408288549782</v>
      </c>
      <c r="AQ23" s="91">
        <v>6.9314034839575296</v>
      </c>
      <c r="AR23" s="91">
        <v>15.551927948852084</v>
      </c>
      <c r="AS23" s="91">
        <v>32.363331480678703</v>
      </c>
      <c r="AT23" s="91">
        <v>6.0662574358636014</v>
      </c>
      <c r="AU23" s="91">
        <v>6.3055962442042315</v>
      </c>
      <c r="AV23" s="91">
        <v>11.591165876765386</v>
      </c>
      <c r="AW23" s="91">
        <v>7.5428969210006169</v>
      </c>
      <c r="AX23" s="91">
        <v>5.5692809002355093</v>
      </c>
      <c r="AY23" s="91">
        <v>5.511379242288478</v>
      </c>
      <c r="AZ23" s="91">
        <v>5.53367225575865</v>
      </c>
      <c r="BA23" s="91">
        <v>6.6388753303814143</v>
      </c>
      <c r="BB23" s="91">
        <v>9.0332835828570044</v>
      </c>
      <c r="BC23" s="91">
        <v>16.143560641803216</v>
      </c>
      <c r="BD23" s="91">
        <v>7.6756863305113345</v>
      </c>
      <c r="BE23" s="91">
        <v>7.10749650216506</v>
      </c>
      <c r="BF23" s="91">
        <v>10.195907241640448</v>
      </c>
      <c r="BG23" s="91">
        <v>10.262380581829762</v>
      </c>
      <c r="BH23" s="91">
        <v>13.450200599225679</v>
      </c>
      <c r="BI23" s="91">
        <v>5.6952354820187168</v>
      </c>
      <c r="BJ23" s="91">
        <v>18.090245964891452</v>
      </c>
      <c r="BK23" s="91">
        <v>9.6643364127801235</v>
      </c>
      <c r="BL23" s="91">
        <v>9.1681222985621513</v>
      </c>
      <c r="BM23" s="91">
        <v>6.9282151218776935</v>
      </c>
      <c r="BN23" s="91">
        <v>8.3062668428521853</v>
      </c>
      <c r="BO23" s="91">
        <v>2.2771438420781789</v>
      </c>
      <c r="BP23" s="91">
        <v>7.3032006904098079</v>
      </c>
      <c r="BQ23" s="91">
        <v>7.0320176246591259</v>
      </c>
      <c r="BR23" s="91">
        <v>6.2564703752586981</v>
      </c>
      <c r="BS23" s="91">
        <v>8.786169658173419</v>
      </c>
      <c r="BT23" s="91">
        <v>8.9707398534492988</v>
      </c>
      <c r="BU23" s="91">
        <v>3.6518021450706812</v>
      </c>
      <c r="BV23" s="91">
        <v>5.9995065828335248</v>
      </c>
      <c r="BW23" s="91">
        <v>18.362196461230287</v>
      </c>
      <c r="BX23" s="91">
        <v>13.422855703688228</v>
      </c>
      <c r="BY23" s="91">
        <v>9.0332835828570044</v>
      </c>
      <c r="BZ23" s="91">
        <v>7.9438663158304221</v>
      </c>
      <c r="CA23" s="91">
        <v>4.3281761329345905</v>
      </c>
      <c r="CB23" s="91">
        <v>4.0345455272640427</v>
      </c>
      <c r="CC23" s="91">
        <v>13.787347806878811</v>
      </c>
      <c r="CD23" s="91">
        <v>5.5510209813013187</v>
      </c>
      <c r="CE23" s="91">
        <v>11.645876822653355</v>
      </c>
      <c r="CF23" s="91">
        <v>8.8380387380673131</v>
      </c>
      <c r="CG23" s="91">
        <v>9.0332835828570044</v>
      </c>
      <c r="CH23" s="91">
        <v>10.195907241640448</v>
      </c>
      <c r="CI23" s="91">
        <v>5.7777323063619903</v>
      </c>
      <c r="CJ23" s="91">
        <v>4.7193646234364932</v>
      </c>
      <c r="CK23" s="91">
        <v>7.0014340802193464</v>
      </c>
      <c r="CL23" s="91">
        <v>6.7580615396702317</v>
      </c>
      <c r="CM23" s="91">
        <v>9.711870506070257</v>
      </c>
      <c r="CN23" s="91">
        <v>16.898396388598695</v>
      </c>
      <c r="CO23" s="91">
        <v>6.4359238499157607</v>
      </c>
      <c r="CP23" s="91">
        <v>27.966971877323797</v>
      </c>
      <c r="CQ23" s="91">
        <v>3.0126807642446454</v>
      </c>
      <c r="CR23" s="91">
        <v>4.1672536405490179</v>
      </c>
      <c r="CS23" s="91">
        <v>4.3547601696467551</v>
      </c>
      <c r="CT23" s="91">
        <v>7.4517338348563715</v>
      </c>
      <c r="CU23" s="91">
        <v>21.745080734508711</v>
      </c>
      <c r="CV23" s="91">
        <v>22.797438444594974</v>
      </c>
      <c r="CW23" s="91">
        <v>16.64086738626548</v>
      </c>
      <c r="CX23" s="91">
        <v>5.7107105034188139</v>
      </c>
      <c r="CY23" s="91">
        <v>15.032786922915619</v>
      </c>
      <c r="CZ23" s="91">
        <v>6.0994371075566907</v>
      </c>
      <c r="DA23" s="91">
        <v>3.7386379925554696</v>
      </c>
      <c r="DB23" s="91">
        <v>5.0361602998874018</v>
      </c>
      <c r="DC23" s="91">
        <v>9.0332835828570044</v>
      </c>
      <c r="DD23" s="91">
        <v>9.6419034511116219</v>
      </c>
      <c r="DE23" s="91">
        <v>11.443351981591217</v>
      </c>
      <c r="DF23" s="91">
        <v>11.922931664262004</v>
      </c>
      <c r="DG23" s="91">
        <v>3.5643258347224371</v>
      </c>
      <c r="DH23" s="91">
        <v>2.72867778622338</v>
      </c>
      <c r="DI23" s="91">
        <v>6.2733452001012902</v>
      </c>
      <c r="DJ23" s="91">
        <v>5.9708841033172799</v>
      </c>
      <c r="DK23" s="91">
        <v>7.1864544271210677</v>
      </c>
      <c r="DL23" s="91">
        <v>4.8727462627675555</v>
      </c>
      <c r="DM23" s="91">
        <v>5.9708841033172799</v>
      </c>
      <c r="DN23" s="91">
        <v>6.016415454989871</v>
      </c>
      <c r="DO23" s="91">
        <v>20.10276133742666</v>
      </c>
      <c r="DP23" s="91">
        <v>9.0332835828570044</v>
      </c>
      <c r="DQ23" s="91">
        <v>4.382724765653796</v>
      </c>
      <c r="DR23" s="91">
        <v>5.3913505319711001</v>
      </c>
      <c r="DS23" s="91">
        <v>6.3150124647553652</v>
      </c>
      <c r="DT23" s="91">
        <v>6.0304333991551795</v>
      </c>
      <c r="DU23" s="91">
        <v>5.9903646330745115</v>
      </c>
      <c r="DV23" s="91">
        <v>11.243574329176599</v>
      </c>
      <c r="DW23" s="91">
        <v>9.0332835828570044</v>
      </c>
      <c r="DX23" s="91">
        <v>5.2533470147823342</v>
      </c>
      <c r="DY23" s="91">
        <v>8.3803110032140236</v>
      </c>
      <c r="DZ23" s="91">
        <v>9.4836211392088092</v>
      </c>
      <c r="EA23" s="91">
        <v>9.0332835828570044</v>
      </c>
      <c r="EB23" s="91">
        <v>3.8218847668826688</v>
      </c>
      <c r="EC23" s="91">
        <v>3.0532768530916861</v>
      </c>
      <c r="ED23" s="91">
        <v>4.6108788011140298</v>
      </c>
      <c r="EE23" s="91">
        <v>12.489774350898434</v>
      </c>
      <c r="EF23" s="91">
        <v>7.4679743414767046</v>
      </c>
      <c r="EG23" s="91">
        <v>5.2837813388624406</v>
      </c>
      <c r="EH23" s="91">
        <v>2.7136717112139239</v>
      </c>
      <c r="EI23" s="91">
        <v>8.5161903286389276</v>
      </c>
      <c r="EJ23" s="91">
        <v>9.0332835828570044</v>
      </c>
      <c r="EK23" s="91">
        <v>2.7004623473596521</v>
      </c>
      <c r="EL23" s="91">
        <v>17.479590625711246</v>
      </c>
      <c r="EM23" s="91">
        <v>9.0332835828570044</v>
      </c>
      <c r="EN23" s="91">
        <v>14.544358120985619</v>
      </c>
      <c r="EO23" s="91">
        <v>4.1121491502142797</v>
      </c>
      <c r="EP23" s="91">
        <v>6.8134415613123709</v>
      </c>
      <c r="EQ23" s="91">
        <v>4.3813663708563988</v>
      </c>
      <c r="ER23" s="91">
        <v>9.0332835828570044</v>
      </c>
      <c r="ES23" s="91">
        <v>3.8248230882171326</v>
      </c>
      <c r="ET23" s="91">
        <v>9.0332835828570044</v>
      </c>
      <c r="EU23" s="91">
        <v>24.329076634338577</v>
      </c>
      <c r="EV23" s="91">
        <v>9.9732674175170501</v>
      </c>
      <c r="EW23" s="91">
        <v>3.8804041598838088</v>
      </c>
      <c r="EX23" s="91">
        <v>9.0332835828570044</v>
      </c>
      <c r="EY23" s="91">
        <v>10.866082094837209</v>
      </c>
      <c r="EZ23" s="91">
        <v>9.0332835828570044</v>
      </c>
      <c r="FA23" s="91">
        <v>6.4618188472125686</v>
      </c>
      <c r="FB23" s="91">
        <v>7.277418864318915</v>
      </c>
      <c r="FC23" s="91">
        <v>5.7600339038351622</v>
      </c>
      <c r="FD23" s="91">
        <v>5.9498841804402467</v>
      </c>
      <c r="FE23" s="91">
        <v>10.941155553038088</v>
      </c>
      <c r="FF23" s="91">
        <v>10.195907241640448</v>
      </c>
      <c r="FG23" s="91">
        <v>11.313536787718517</v>
      </c>
      <c r="FH23" s="91">
        <v>4.0237713214777404</v>
      </c>
      <c r="FI23" s="91">
        <v>4.2755947450629304</v>
      </c>
      <c r="FJ23" s="91">
        <v>5.5399875337028348</v>
      </c>
      <c r="FK23" s="91">
        <v>9.0332835828570044</v>
      </c>
      <c r="FL23" s="91">
        <v>11.443351981591217</v>
      </c>
      <c r="FM23" s="91">
        <v>4.6908066764718228</v>
      </c>
      <c r="FN23" s="91">
        <v>8.2050397676017131</v>
      </c>
      <c r="FO23" s="91">
        <v>5.1833524281502239</v>
      </c>
      <c r="FP23" s="91">
        <v>4.0286850735716104</v>
      </c>
      <c r="FQ23" s="91">
        <v>8.1178873749899463</v>
      </c>
      <c r="FR23" s="91">
        <v>3.829734803348086</v>
      </c>
      <c r="FS23" s="91">
        <v>16.711558496044972</v>
      </c>
      <c r="FT23" s="91">
        <v>12.8957896937659</v>
      </c>
      <c r="FU23" s="91">
        <v>6.9617802368989219</v>
      </c>
      <c r="FV23" s="91">
        <v>11.013033162661909</v>
      </c>
      <c r="FW23" s="91">
        <v>9.0332835828570044</v>
      </c>
      <c r="FX23" s="91">
        <v>6.2564703752586981</v>
      </c>
      <c r="FY23" s="91">
        <v>8.7014430560866689</v>
      </c>
      <c r="FZ23" s="91">
        <v>6.2564703752586981</v>
      </c>
      <c r="GA23" s="91">
        <v>14.884399395716471</v>
      </c>
      <c r="GB23" s="91">
        <v>2.4051286263269436</v>
      </c>
      <c r="GC23" s="91">
        <v>9.6672757217758232</v>
      </c>
      <c r="GD23" s="91">
        <v>11.696969544844245</v>
      </c>
      <c r="GE23" s="91">
        <v>8.857802821025162</v>
      </c>
      <c r="GF23" s="91">
        <v>2.1146579344114969</v>
      </c>
      <c r="GG23" s="91">
        <v>4.6380675174593371</v>
      </c>
      <c r="GH23" s="91">
        <v>23.186996831382338</v>
      </c>
      <c r="GI23" s="91">
        <v>29.558762301661034</v>
      </c>
      <c r="GJ23" s="91">
        <v>5.9708841033172799</v>
      </c>
      <c r="GK23" s="91">
        <v>5.7028287754975011</v>
      </c>
      <c r="GL23" s="91">
        <v>3.4824660812332424</v>
      </c>
      <c r="GM23" s="91">
        <v>3.8068273217465518</v>
      </c>
      <c r="GN23" s="91">
        <v>5.2981008426009746</v>
      </c>
      <c r="GO23" s="91">
        <v>9.0332835828570044</v>
      </c>
      <c r="GP23" s="91">
        <v>5.9443282821133465</v>
      </c>
      <c r="GQ23" s="91">
        <v>9.0332835828570044</v>
      </c>
      <c r="GR23" s="91">
        <v>9.0332835828570044</v>
      </c>
      <c r="GS23" s="91">
        <v>11.844106201249486</v>
      </c>
      <c r="GT23" s="91">
        <v>5.1998080871151737</v>
      </c>
      <c r="GU23" s="91">
        <v>3.5066911285461346</v>
      </c>
      <c r="GV23" s="91">
        <v>11.443351981591217</v>
      </c>
      <c r="GW23" s="91">
        <v>23.256557520354896</v>
      </c>
      <c r="GX23" s="91">
        <v>9.0332835828570044</v>
      </c>
      <c r="GY23" s="91">
        <v>3.2827056240056929</v>
      </c>
      <c r="GZ23" s="91">
        <v>1.7588355871581218</v>
      </c>
      <c r="HA23" s="91">
        <v>12.284195659685</v>
      </c>
      <c r="HB23" s="91">
        <v>16.694102175715862</v>
      </c>
      <c r="HC23" s="91">
        <v>21.96797810835109</v>
      </c>
      <c r="HD23" s="91">
        <v>15.225069470943913</v>
      </c>
      <c r="HE23" s="91">
        <v>11.443351981591217</v>
      </c>
      <c r="HF23" s="91">
        <v>9.0332835828570044</v>
      </c>
      <c r="HG23" s="91">
        <v>10.195907241640448</v>
      </c>
      <c r="HH23" s="91">
        <v>3.8454958825677998</v>
      </c>
      <c r="HI23" s="91">
        <v>21.122751489779759</v>
      </c>
      <c r="HJ23" s="91">
        <v>9.0332835828570044</v>
      </c>
      <c r="HK23" s="91">
        <v>7.6580608135413817</v>
      </c>
      <c r="HL23" s="91">
        <v>5.9708841033172799</v>
      </c>
      <c r="HM23" s="91">
        <v>4.5786068951972325</v>
      </c>
      <c r="HN23" s="91">
        <v>5.8170148082840836</v>
      </c>
      <c r="HO23" s="96" t="str">
        <f t="shared" si="0"/>
        <v>Occupational Health &amp; Safety_HealthcareCostT,Ill_N/A for OHS_Average healthcare cost per day lost for temporary illnesses_Local</v>
      </c>
    </row>
    <row r="24" spans="1:223" ht="37" customHeight="1">
      <c r="A24" s="3"/>
      <c r="B24" s="95" t="s">
        <v>712</v>
      </c>
      <c r="C24" s="95" t="s">
        <v>692</v>
      </c>
      <c r="D24" s="95" t="s">
        <v>724</v>
      </c>
      <c r="E24" s="94" t="s">
        <v>727</v>
      </c>
      <c r="F24" s="95" t="s">
        <v>267</v>
      </c>
      <c r="G24" s="95" t="s">
        <v>744</v>
      </c>
      <c r="H24" s="41"/>
      <c r="I24" s="91">
        <v>19454.187619959757</v>
      </c>
      <c r="J24" s="91">
        <v>1931.0248151126614</v>
      </c>
      <c r="K24" s="91">
        <v>3349.3830267698804</v>
      </c>
      <c r="L24" s="91">
        <v>29333.243089120078</v>
      </c>
      <c r="M24" s="91">
        <v>18665.599306715638</v>
      </c>
      <c r="N24" s="91">
        <v>34071.58002119614</v>
      </c>
      <c r="O24" s="91">
        <v>5196.6215539173418</v>
      </c>
      <c r="P24" s="91">
        <v>3831.978813957935</v>
      </c>
      <c r="Q24" s="91">
        <v>2676.6916467744404</v>
      </c>
      <c r="R24" s="91">
        <v>29102.257340227523</v>
      </c>
      <c r="S24" s="91">
        <v>4061.5637067765438</v>
      </c>
      <c r="T24" s="91">
        <v>3269.4259401087652</v>
      </c>
      <c r="U24" s="91">
        <v>1975.6285645366927</v>
      </c>
      <c r="V24" s="91">
        <v>8113.1186666395815</v>
      </c>
      <c r="W24" s="91">
        <v>2181.9888302881764</v>
      </c>
      <c r="X24" s="91">
        <v>5819.8077521080986</v>
      </c>
      <c r="Y24" s="91">
        <v>11972.053471269417</v>
      </c>
      <c r="Z24" s="91">
        <v>1511.7042849138145</v>
      </c>
      <c r="AA24" s="91">
        <v>3099.131100936806</v>
      </c>
      <c r="AB24" s="91">
        <v>9617.3548126296737</v>
      </c>
      <c r="AC24" s="91">
        <v>17435.442834971505</v>
      </c>
      <c r="AD24" s="91">
        <v>24495.081783549787</v>
      </c>
      <c r="AE24" s="91">
        <v>2191.7779445501042</v>
      </c>
      <c r="AF24" s="91">
        <v>7635.5574590329561</v>
      </c>
      <c r="AG24" s="91">
        <v>22708.412806030861</v>
      </c>
      <c r="AH24" s="91">
        <v>3599.9889657334943</v>
      </c>
      <c r="AI24" s="91">
        <v>3850.5095017997201</v>
      </c>
      <c r="AJ24" s="91">
        <v>8862.0373435551082</v>
      </c>
      <c r="AK24" s="91">
        <v>1329.9981489018526</v>
      </c>
      <c r="AL24" s="91">
        <v>1505.5842435618201</v>
      </c>
      <c r="AM24" s="91">
        <v>24117.605521607053</v>
      </c>
      <c r="AN24" s="91">
        <v>78502.345443940983</v>
      </c>
      <c r="AO24" s="91">
        <v>45916.72410084826</v>
      </c>
      <c r="AP24" s="91">
        <v>7130.6768615267283</v>
      </c>
      <c r="AQ24" s="91">
        <v>17876.008901440662</v>
      </c>
      <c r="AR24" s="91">
        <v>3399.0034873581299</v>
      </c>
      <c r="AS24" s="91">
        <v>72079.891825636369</v>
      </c>
      <c r="AT24" s="91">
        <v>62343.968995538198</v>
      </c>
      <c r="AU24" s="91">
        <v>46841.801286928414</v>
      </c>
      <c r="AV24" s="91">
        <v>5074.8063394775427</v>
      </c>
      <c r="AW24" s="91">
        <v>4232.394490775383</v>
      </c>
      <c r="AX24" s="91">
        <v>3720.6493769217627</v>
      </c>
      <c r="AY24" s="91">
        <v>19365.822476093297</v>
      </c>
      <c r="AZ24" s="91">
        <v>48485.746519157336</v>
      </c>
      <c r="BA24" s="91">
        <v>13960.674715688807</v>
      </c>
      <c r="BB24" s="91">
        <v>29333.243089120078</v>
      </c>
      <c r="BC24" s="91">
        <v>8435.0340745237863</v>
      </c>
      <c r="BD24" s="91">
        <v>15183.238814009404</v>
      </c>
      <c r="BE24" s="91">
        <v>2143.1678568671723</v>
      </c>
      <c r="BF24" s="91">
        <v>18706.599770623532</v>
      </c>
      <c r="BG24" s="91">
        <v>22856.462804313484</v>
      </c>
      <c r="BH24" s="91">
        <v>3562.2152129191372</v>
      </c>
      <c r="BI24" s="91">
        <v>1583.5255059650601</v>
      </c>
      <c r="BJ24" s="91">
        <v>3269.0247087140174</v>
      </c>
      <c r="BK24" s="91">
        <v>19034.339898738235</v>
      </c>
      <c r="BL24" s="91">
        <v>6462.9060158581115</v>
      </c>
      <c r="BM24" s="91">
        <v>3868.4340935284531</v>
      </c>
      <c r="BN24" s="91">
        <v>7231.5514108935731</v>
      </c>
      <c r="BO24" s="91">
        <v>1757.5073714801717</v>
      </c>
      <c r="BP24" s="91">
        <v>8416.9315949363827</v>
      </c>
      <c r="BQ24" s="91">
        <v>7846.375957174735</v>
      </c>
      <c r="BR24" s="91">
        <v>72472.398842242648</v>
      </c>
      <c r="BS24" s="91">
        <v>2652.8600652939535</v>
      </c>
      <c r="BT24" s="91">
        <v>11722.542867802766</v>
      </c>
      <c r="BU24" s="91">
        <v>16365.62711060601</v>
      </c>
      <c r="BV24" s="91">
        <v>5742.6530460333988</v>
      </c>
      <c r="BW24" s="91">
        <v>4054.0497809532872</v>
      </c>
      <c r="BX24" s="91">
        <v>3113.9198854740343</v>
      </c>
      <c r="BY24" s="91">
        <v>29333.243089120078</v>
      </c>
      <c r="BZ24" s="91">
        <v>5506.1782669947061</v>
      </c>
      <c r="CA24" s="91">
        <v>18429.991927504092</v>
      </c>
      <c r="CB24" s="91">
        <v>2384.2085405404664</v>
      </c>
      <c r="CC24" s="91">
        <v>2665.1714096473688</v>
      </c>
      <c r="CD24" s="91">
        <v>10184.550070389856</v>
      </c>
      <c r="CE24" s="91">
        <v>3953.8817200504263</v>
      </c>
      <c r="CF24" s="91">
        <v>6856.0700821912851</v>
      </c>
      <c r="CG24" s="91">
        <v>29333.243089120078</v>
      </c>
      <c r="CH24" s="91">
        <v>10323.271725270024</v>
      </c>
      <c r="CI24" s="91">
        <v>19743.433281653397</v>
      </c>
      <c r="CJ24" s="91">
        <v>22554.995829918975</v>
      </c>
      <c r="CK24" s="91">
        <v>2879.0634797929233</v>
      </c>
      <c r="CL24" s="91">
        <v>28162.65208471092</v>
      </c>
      <c r="CM24" s="91">
        <v>19962.11206400704</v>
      </c>
      <c r="CN24" s="91">
        <v>22381.310667951439</v>
      </c>
      <c r="CO24" s="91">
        <v>2031.1779097610859</v>
      </c>
      <c r="CP24" s="91">
        <v>4933.1581251153175</v>
      </c>
      <c r="CQ24" s="91">
        <v>4109.7049599778484</v>
      </c>
      <c r="CR24" s="91">
        <v>3792.3224196745882</v>
      </c>
      <c r="CS24" s="91">
        <v>3374.3561037318377</v>
      </c>
      <c r="CT24" s="91">
        <v>7193.1535694838558</v>
      </c>
      <c r="CU24" s="91">
        <v>3133.3084914876954</v>
      </c>
      <c r="CV24" s="91">
        <v>5835.3921425205535</v>
      </c>
      <c r="CW24" s="91">
        <v>4032.9432164345503</v>
      </c>
      <c r="CX24" s="91">
        <v>6938.4565638705244</v>
      </c>
      <c r="CY24" s="91">
        <v>3888.6776530253792</v>
      </c>
      <c r="CZ24" s="91">
        <v>8102.1379684705835</v>
      </c>
      <c r="DA24" s="91">
        <v>1473.5320207221409</v>
      </c>
      <c r="DB24" s="91">
        <v>11102.815095482791</v>
      </c>
      <c r="DC24" s="91">
        <v>29333.243089120078</v>
      </c>
      <c r="DD24" s="91">
        <v>2501.7405250200504</v>
      </c>
      <c r="DE24" s="91">
        <v>10013.435478418774</v>
      </c>
      <c r="DF24" s="91">
        <v>2640.0492543366881</v>
      </c>
      <c r="DG24" s="91">
        <v>6949.9972383485856</v>
      </c>
      <c r="DH24" s="91">
        <v>4331.8594325757522</v>
      </c>
      <c r="DI24" s="91">
        <v>2002.0566544735659</v>
      </c>
      <c r="DJ24" s="91">
        <v>6916.4284048659547</v>
      </c>
      <c r="DK24" s="91">
        <v>28065.441791266581</v>
      </c>
      <c r="DL24" s="91">
        <v>39645.122752631301</v>
      </c>
      <c r="DM24" s="91">
        <v>5867.2793082256121</v>
      </c>
      <c r="DN24" s="91">
        <v>1683.4433317304081</v>
      </c>
      <c r="DO24" s="91">
        <v>3034.8726936193343</v>
      </c>
      <c r="DP24" s="91">
        <v>1611.4942053357017</v>
      </c>
      <c r="DQ24" s="91">
        <v>33654.988549456881</v>
      </c>
      <c r="DR24" s="91">
        <v>41400.236182188899</v>
      </c>
      <c r="DS24" s="91">
        <v>2441.1091991197572</v>
      </c>
      <c r="DT24" s="91">
        <v>23237.846791022392</v>
      </c>
      <c r="DU24" s="91">
        <v>32363.686756002407</v>
      </c>
      <c r="DV24" s="91">
        <v>2803.4358040158886</v>
      </c>
      <c r="DW24" s="91">
        <v>29333.243089120078</v>
      </c>
      <c r="DX24" s="91">
        <v>10331.812984580994</v>
      </c>
      <c r="DY24" s="91">
        <v>67371.627779846109</v>
      </c>
      <c r="DZ24" s="91">
        <v>5367.6267986071543</v>
      </c>
      <c r="EA24" s="91">
        <v>29333.243089120078</v>
      </c>
      <c r="EB24" s="91">
        <v>2921.6980160566682</v>
      </c>
      <c r="EC24" s="91">
        <v>2603.5019933924495</v>
      </c>
      <c r="ED24" s="91">
        <v>2020.661577649081</v>
      </c>
      <c r="EE24" s="91">
        <v>27817.333474362298</v>
      </c>
      <c r="EF24" s="91">
        <v>10523.406201525435</v>
      </c>
      <c r="EG24" s="91">
        <v>47203.984320776042</v>
      </c>
      <c r="EH24" s="91">
        <v>6351.4036134888547</v>
      </c>
      <c r="EI24" s="91">
        <v>10878.946294416606</v>
      </c>
      <c r="EJ24" s="91">
        <v>5243.0015292068565</v>
      </c>
      <c r="EK24" s="91">
        <v>6760.3741915739593</v>
      </c>
      <c r="EL24" s="91">
        <v>3084.8573532088908</v>
      </c>
      <c r="EM24" s="91">
        <v>3304.0590316516314</v>
      </c>
      <c r="EN24" s="91">
        <v>3839.3505321335028</v>
      </c>
      <c r="EO24" s="91">
        <v>7123.8883898695385</v>
      </c>
      <c r="EP24" s="91">
        <v>51170.586990701326</v>
      </c>
      <c r="EQ24" s="91">
        <v>9948.0585067891025</v>
      </c>
      <c r="ER24" s="91">
        <v>29333.243089120078</v>
      </c>
      <c r="ES24" s="91">
        <v>2264.1889726566419</v>
      </c>
      <c r="ET24" s="91">
        <v>29333.243089120078</v>
      </c>
      <c r="EU24" s="91">
        <v>3156.8762943080087</v>
      </c>
      <c r="EV24" s="91">
        <v>3367.6132673570096</v>
      </c>
      <c r="EW24" s="91">
        <v>8944.323936582352</v>
      </c>
      <c r="EX24" s="91">
        <v>29333.243089120078</v>
      </c>
      <c r="EY24" s="91">
        <v>3920.9225438623935</v>
      </c>
      <c r="EZ24" s="91">
        <v>28384.525520188843</v>
      </c>
      <c r="FA24" s="91">
        <v>5207.7986216831832</v>
      </c>
      <c r="FB24" s="91">
        <v>6189.9443845819342</v>
      </c>
      <c r="FC24" s="91">
        <v>6453.4278740880382</v>
      </c>
      <c r="FD24" s="91">
        <v>1820.6137189870319</v>
      </c>
      <c r="FE24" s="91">
        <v>3250.3955207142512</v>
      </c>
      <c r="FF24" s="91">
        <v>4221.8772581383009</v>
      </c>
      <c r="FG24" s="91">
        <v>1234.75441006854</v>
      </c>
      <c r="FH24" s="91">
        <v>1237.6119446617861</v>
      </c>
      <c r="FI24" s="91">
        <v>1342.5581923920095</v>
      </c>
      <c r="FJ24" s="91">
        <v>22739.965711684268</v>
      </c>
      <c r="FK24" s="91">
        <v>29333.243089120078</v>
      </c>
      <c r="FL24" s="91">
        <v>2059.6915927983496</v>
      </c>
      <c r="FM24" s="91">
        <v>10324.789021857659</v>
      </c>
      <c r="FN24" s="91">
        <v>1825.3860819111339</v>
      </c>
      <c r="FO24" s="91">
        <v>15302.239644656731</v>
      </c>
      <c r="FP24" s="91">
        <v>2025.253369653107</v>
      </c>
      <c r="FQ24" s="91">
        <v>3419.4288548682971</v>
      </c>
      <c r="FR24" s="91">
        <v>15672.832286296625</v>
      </c>
      <c r="FS24" s="91">
        <v>1923.4106485176781</v>
      </c>
      <c r="FT24" s="91">
        <v>28721.61435814299</v>
      </c>
      <c r="FU24" s="91">
        <v>2246.9434717004237</v>
      </c>
      <c r="FV24" s="91">
        <v>2835.9677271351957</v>
      </c>
      <c r="FW24" s="91">
        <v>43172.267836650863</v>
      </c>
      <c r="FX24" s="91">
        <v>55172.535892804073</v>
      </c>
      <c r="FY24" s="91">
        <v>7934.4148016682402</v>
      </c>
      <c r="FZ24" s="91">
        <v>84670.723399847833</v>
      </c>
      <c r="GA24" s="91">
        <v>3863.4536982035938</v>
      </c>
      <c r="GB24" s="91">
        <v>2349.8808630112439</v>
      </c>
      <c r="GC24" s="91">
        <v>4021.2567026407846</v>
      </c>
      <c r="GD24" s="91">
        <v>6754.611152891619</v>
      </c>
      <c r="GE24" s="91">
        <v>5990.8017293230141</v>
      </c>
      <c r="GF24" s="91">
        <v>10626.652370271293</v>
      </c>
      <c r="GG24" s="91">
        <v>3305.3215503969218</v>
      </c>
      <c r="GH24" s="91">
        <v>4560.2111237237668</v>
      </c>
      <c r="GI24" s="91">
        <v>4653.6285497002245</v>
      </c>
      <c r="GJ24" s="91">
        <v>17703.656220698107</v>
      </c>
      <c r="GK24" s="91">
        <v>986.32060653867291</v>
      </c>
      <c r="GL24" s="91">
        <v>7640.5408151737183</v>
      </c>
      <c r="GM24" s="91">
        <v>13206.635978606555</v>
      </c>
      <c r="GN24" s="91">
        <v>3156.8362741114156</v>
      </c>
      <c r="GO24" s="91">
        <v>21970.228827904175</v>
      </c>
      <c r="GP24" s="91">
        <v>26380.153656640727</v>
      </c>
      <c r="GQ24" s="91">
        <v>29333.243089120078</v>
      </c>
      <c r="GR24" s="91">
        <v>29333.243089120078</v>
      </c>
      <c r="GS24" s="91">
        <v>4517.0983182744012</v>
      </c>
      <c r="GT24" s="91">
        <v>5241.4672570239909</v>
      </c>
      <c r="GU24" s="91">
        <v>1146.9656063222437</v>
      </c>
      <c r="GV24" s="91">
        <v>7951.9592907320512</v>
      </c>
      <c r="GW24" s="91">
        <v>13412.88915597927</v>
      </c>
      <c r="GX24" s="91">
        <v>29333.243089120078</v>
      </c>
      <c r="GY24" s="91">
        <v>14759.906526571207</v>
      </c>
      <c r="GZ24" s="91">
        <v>1326.7597947689135</v>
      </c>
      <c r="HA24" s="91">
        <v>2189.7264913504164</v>
      </c>
      <c r="HB24" s="91">
        <v>4015.938832967634</v>
      </c>
      <c r="HC24" s="91">
        <v>3646.7372733180832</v>
      </c>
      <c r="HD24" s="91">
        <v>6507.378604987005</v>
      </c>
      <c r="HE24" s="91">
        <v>14193.742218575268</v>
      </c>
      <c r="HF24" s="91">
        <v>31338.245180919155</v>
      </c>
      <c r="HG24" s="91">
        <v>16415.096382938202</v>
      </c>
      <c r="HH24" s="91">
        <v>3704.2066474561543</v>
      </c>
      <c r="HI24" s="91">
        <v>47044.774835745528</v>
      </c>
      <c r="HJ24" s="91">
        <v>29333.243089120078</v>
      </c>
      <c r="HK24" s="91">
        <v>14975.001915361969</v>
      </c>
      <c r="HL24" s="91">
        <v>38956.494118099414</v>
      </c>
      <c r="HM24" s="91">
        <v>16129.722061196226</v>
      </c>
      <c r="HN24" s="91">
        <v>21090.363776433805</v>
      </c>
      <c r="HO24" s="96" t="str">
        <f t="shared" si="0"/>
        <v>Occupational Health &amp; Safety_HealthcareCostL,Inj PPP_N/A for OHS_Average healthcare cost per long-term incapacity injury_Global</v>
      </c>
    </row>
    <row r="25" spans="1:223" ht="37" customHeight="1">
      <c r="A25" s="3"/>
      <c r="B25" s="95" t="s">
        <v>712</v>
      </c>
      <c r="C25" s="95" t="s">
        <v>715</v>
      </c>
      <c r="D25" s="95" t="s">
        <v>724</v>
      </c>
      <c r="E25" s="94" t="s">
        <v>727</v>
      </c>
      <c r="F25" s="95" t="s">
        <v>266</v>
      </c>
      <c r="G25" s="95" t="s">
        <v>744</v>
      </c>
      <c r="H25" s="41"/>
      <c r="I25" s="91">
        <v>1793.3104894037563</v>
      </c>
      <c r="J25" s="91">
        <v>1679.012566061501</v>
      </c>
      <c r="K25" s="91">
        <v>2305.8909016254047</v>
      </c>
      <c r="L25" s="91">
        <v>5126.9644983109029</v>
      </c>
      <c r="M25" s="91">
        <v>5642.38520752771</v>
      </c>
      <c r="N25" s="91">
        <v>8682.5248508159348</v>
      </c>
      <c r="O25" s="91">
        <v>6620.1199715228186</v>
      </c>
      <c r="P25" s="91">
        <v>4687.5429082423607</v>
      </c>
      <c r="Q25" s="91">
        <v>2308.470103537978</v>
      </c>
      <c r="R25" s="91">
        <v>7416.1830010281728</v>
      </c>
      <c r="S25" s="91">
        <v>11351.735793012878</v>
      </c>
      <c r="T25" s="91">
        <v>9513.8217781348776</v>
      </c>
      <c r="U25" s="91">
        <v>1853.1515705221066</v>
      </c>
      <c r="V25" s="91">
        <v>11861.59981116886</v>
      </c>
      <c r="W25" s="91">
        <v>5427.1116943180559</v>
      </c>
      <c r="X25" s="91">
        <v>2298.1510493936808</v>
      </c>
      <c r="Y25" s="91">
        <v>10185.914363921038</v>
      </c>
      <c r="Z25" s="91">
        <v>1863.6590216788254</v>
      </c>
      <c r="AA25" s="91">
        <v>8914.0394204165823</v>
      </c>
      <c r="AB25" s="91">
        <v>5319.236229050668</v>
      </c>
      <c r="AC25" s="91">
        <v>2961.049752731531</v>
      </c>
      <c r="AD25" s="91">
        <v>15887.798103786767</v>
      </c>
      <c r="AE25" s="91">
        <v>1299.6133807322794</v>
      </c>
      <c r="AF25" s="91">
        <v>3367.0896572241827</v>
      </c>
      <c r="AG25" s="91">
        <v>5786.827566795886</v>
      </c>
      <c r="AH25" s="91">
        <v>3327.4822230298378</v>
      </c>
      <c r="AI25" s="91">
        <v>3351.1887704074297</v>
      </c>
      <c r="AJ25" s="91">
        <v>7532.529353592704</v>
      </c>
      <c r="AK25" s="91">
        <v>4769.2829024276043</v>
      </c>
      <c r="AL25" s="91">
        <v>2224.3361452447602</v>
      </c>
      <c r="AM25" s="91">
        <v>2643.7934882299805</v>
      </c>
      <c r="AN25" s="91">
        <v>2998.8854299059799</v>
      </c>
      <c r="AO25" s="91">
        <v>3241.6689222305604</v>
      </c>
      <c r="AP25" s="91">
        <v>2149.5957320385355</v>
      </c>
      <c r="AQ25" s="91">
        <v>3934.0135023724415</v>
      </c>
      <c r="AR25" s="91">
        <v>8826.7108790174589</v>
      </c>
      <c r="AS25" s="91">
        <v>18368.254469880059</v>
      </c>
      <c r="AT25" s="91">
        <v>3442.9879485141305</v>
      </c>
      <c r="AU25" s="91">
        <v>3578.8279852156411</v>
      </c>
      <c r="AV25" s="91">
        <v>6578.7258198101936</v>
      </c>
      <c r="AW25" s="91">
        <v>4281.0750236801196</v>
      </c>
      <c r="AX25" s="91">
        <v>3160.9220716613077</v>
      </c>
      <c r="AY25" s="91">
        <v>3128.0591883072261</v>
      </c>
      <c r="AZ25" s="91">
        <v>3140.7118951079783</v>
      </c>
      <c r="BA25" s="91">
        <v>3767.9851202913778</v>
      </c>
      <c r="BB25" s="91">
        <v>5126.9644983109029</v>
      </c>
      <c r="BC25" s="91">
        <v>9162.500161505719</v>
      </c>
      <c r="BD25" s="91">
        <v>4356.441481742515</v>
      </c>
      <c r="BE25" s="91">
        <v>4033.9575199015453</v>
      </c>
      <c r="BF25" s="91">
        <v>5786.827566795886</v>
      </c>
      <c r="BG25" s="91">
        <v>5824.5554264505436</v>
      </c>
      <c r="BH25" s="91">
        <v>7633.8465780324987</v>
      </c>
      <c r="BI25" s="91">
        <v>3232.4093291218846</v>
      </c>
      <c r="BJ25" s="91">
        <v>10267.368225184913</v>
      </c>
      <c r="BK25" s="91">
        <v>5485.1272224076474</v>
      </c>
      <c r="BL25" s="91">
        <v>5203.4940683257391</v>
      </c>
      <c r="BM25" s="91">
        <v>3932.2039035658568</v>
      </c>
      <c r="BN25" s="91">
        <v>4714.336135490973</v>
      </c>
      <c r="BO25" s="91">
        <v>1292.4243470046856</v>
      </c>
      <c r="BP25" s="91">
        <v>4145.032127058319</v>
      </c>
      <c r="BQ25" s="91">
        <v>3991.1184435240834</v>
      </c>
      <c r="BR25" s="91">
        <v>3550.945921764162</v>
      </c>
      <c r="BS25" s="91">
        <v>4986.7115872547975</v>
      </c>
      <c r="BT25" s="91">
        <v>5091.4669433715453</v>
      </c>
      <c r="BU25" s="91">
        <v>2072.6305978220457</v>
      </c>
      <c r="BV25" s="91">
        <v>3405.1025826249606</v>
      </c>
      <c r="BW25" s="91">
        <v>10421.717474518042</v>
      </c>
      <c r="BX25" s="91">
        <v>7618.3266059930293</v>
      </c>
      <c r="BY25" s="91">
        <v>5126.9644983109029</v>
      </c>
      <c r="BZ25" s="91">
        <v>4508.6507256212108</v>
      </c>
      <c r="CA25" s="91">
        <v>2456.5159692433726</v>
      </c>
      <c r="CB25" s="91">
        <v>2289.8618752938169</v>
      </c>
      <c r="CC25" s="91">
        <v>7825.1991187213152</v>
      </c>
      <c r="CD25" s="91">
        <v>3150.5584032057645</v>
      </c>
      <c r="CE25" s="91">
        <v>6609.7777705946173</v>
      </c>
      <c r="CF25" s="91">
        <v>5016.1505978578434</v>
      </c>
      <c r="CG25" s="91">
        <v>5126.9644983109029</v>
      </c>
      <c r="CH25" s="91">
        <v>5786.827566795886</v>
      </c>
      <c r="CI25" s="91">
        <v>3279.2315378737526</v>
      </c>
      <c r="CJ25" s="91">
        <v>2678.5403842365263</v>
      </c>
      <c r="CK25" s="91">
        <v>3973.760331699405</v>
      </c>
      <c r="CL25" s="91">
        <v>3835.6308947328744</v>
      </c>
      <c r="CM25" s="91">
        <v>5512.1058516649427</v>
      </c>
      <c r="CN25" s="91">
        <v>9590.9175847360457</v>
      </c>
      <c r="CO25" s="91">
        <v>3652.7972126293498</v>
      </c>
      <c r="CP25" s="91">
        <v>15873.040033018557</v>
      </c>
      <c r="CQ25" s="91">
        <v>1709.8884565451997</v>
      </c>
      <c r="CR25" s="91">
        <v>2365.18219256373</v>
      </c>
      <c r="CS25" s="91">
        <v>2471.604105378467</v>
      </c>
      <c r="CT25" s="91">
        <v>4229.334158696649</v>
      </c>
      <c r="CU25" s="91">
        <v>12341.720030831822</v>
      </c>
      <c r="CV25" s="91">
        <v>12939.000141618468</v>
      </c>
      <c r="CW25" s="91">
        <v>9444.75345292981</v>
      </c>
      <c r="CX25" s="91">
        <v>3241.1923906300462</v>
      </c>
      <c r="CY25" s="91">
        <v>8532.0652404543052</v>
      </c>
      <c r="CZ25" s="91">
        <v>3461.8195281137027</v>
      </c>
      <c r="DA25" s="91">
        <v>2121.9154789122554</v>
      </c>
      <c r="DB25" s="91">
        <v>2858.3421331226714</v>
      </c>
      <c r="DC25" s="91">
        <v>5126.9644983109029</v>
      </c>
      <c r="DD25" s="91">
        <v>5472.3950860796513</v>
      </c>
      <c r="DE25" s="91">
        <v>6494.8320080014719</v>
      </c>
      <c r="DF25" s="91">
        <v>6767.0240613795513</v>
      </c>
      <c r="DG25" s="91">
        <v>2022.9822132136187</v>
      </c>
      <c r="DH25" s="91">
        <v>1548.6986552537983</v>
      </c>
      <c r="DI25" s="91">
        <v>3560.5234609933491</v>
      </c>
      <c r="DJ25" s="91">
        <v>3388.8575002042217</v>
      </c>
      <c r="DK25" s="91">
        <v>4078.7711775706111</v>
      </c>
      <c r="DL25" s="91">
        <v>2765.5942459170615</v>
      </c>
      <c r="DM25" s="91">
        <v>3388.8575002042217</v>
      </c>
      <c r="DN25" s="91">
        <v>3414.6994458759473</v>
      </c>
      <c r="DO25" s="91">
        <v>11409.599039998942</v>
      </c>
      <c r="DP25" s="91">
        <v>5126.9644983109029</v>
      </c>
      <c r="DQ25" s="91">
        <v>2487.4757969535872</v>
      </c>
      <c r="DR25" s="91">
        <v>3059.9352408045606</v>
      </c>
      <c r="DS25" s="91">
        <v>3584.1722908638717</v>
      </c>
      <c r="DT25" s="91">
        <v>3422.6555231335278</v>
      </c>
      <c r="DU25" s="91">
        <v>3399.913943141888</v>
      </c>
      <c r="DV25" s="91">
        <v>6381.4454501578302</v>
      </c>
      <c r="DW25" s="91">
        <v>5126.9644983109029</v>
      </c>
      <c r="DX25" s="91">
        <v>2981.6094441239843</v>
      </c>
      <c r="DY25" s="91">
        <v>4756.3609183952558</v>
      </c>
      <c r="DZ25" s="91">
        <v>5382.5597801919512</v>
      </c>
      <c r="EA25" s="91">
        <v>5126.9644983109029</v>
      </c>
      <c r="EB25" s="91">
        <v>2169.1633321053532</v>
      </c>
      <c r="EC25" s="91">
        <v>1732.9293258348612</v>
      </c>
      <c r="ED25" s="91">
        <v>2616.967761776973</v>
      </c>
      <c r="EE25" s="91">
        <v>7088.7434343910854</v>
      </c>
      <c r="EF25" s="91">
        <v>4238.5516818833503</v>
      </c>
      <c r="EG25" s="91">
        <v>2998.882863878559</v>
      </c>
      <c r="EH25" s="91">
        <v>1540.181750727688</v>
      </c>
      <c r="EI25" s="91">
        <v>4833.4811007871813</v>
      </c>
      <c r="EJ25" s="91">
        <v>5126.9644983109029</v>
      </c>
      <c r="EK25" s="91">
        <v>1532.6845943609108</v>
      </c>
      <c r="EL25" s="91">
        <v>9920.7823778610873</v>
      </c>
      <c r="EM25" s="91">
        <v>5126.9644983109029</v>
      </c>
      <c r="EN25" s="91">
        <v>8254.8507475759998</v>
      </c>
      <c r="EO25" s="91">
        <v>2333.9068802088887</v>
      </c>
      <c r="EP25" s="91">
        <v>3867.0625886756807</v>
      </c>
      <c r="EQ25" s="91">
        <v>2486.704821279342</v>
      </c>
      <c r="ER25" s="91">
        <v>5126.9644983109029</v>
      </c>
      <c r="ES25" s="91">
        <v>2170.8310168434937</v>
      </c>
      <c r="ET25" s="91">
        <v>5126.9644983109029</v>
      </c>
      <c r="EU25" s="91">
        <v>13808.302488992469</v>
      </c>
      <c r="EV25" s="91">
        <v>5660.46526855507</v>
      </c>
      <c r="EW25" s="91">
        <v>2202.3768194964641</v>
      </c>
      <c r="EX25" s="91">
        <v>5126.9644983109029</v>
      </c>
      <c r="EY25" s="91">
        <v>6167.1945339661779</v>
      </c>
      <c r="EZ25" s="91">
        <v>5126.9644983109029</v>
      </c>
      <c r="FA25" s="91">
        <v>3667.4942749552288</v>
      </c>
      <c r="FB25" s="91">
        <v>4130.3992966088808</v>
      </c>
      <c r="FC25" s="91">
        <v>3269.1865657880689</v>
      </c>
      <c r="FD25" s="91">
        <v>3376.9387047772584</v>
      </c>
      <c r="FE25" s="91">
        <v>6209.8035090338699</v>
      </c>
      <c r="FF25" s="91">
        <v>5786.827566795886</v>
      </c>
      <c r="FG25" s="91">
        <v>6421.1536069835129</v>
      </c>
      <c r="FH25" s="91">
        <v>2283.7468264240242</v>
      </c>
      <c r="FI25" s="91">
        <v>2426.6726784380753</v>
      </c>
      <c r="FJ25" s="91">
        <v>3144.2962180753484</v>
      </c>
      <c r="FK25" s="91">
        <v>5126.9644983109029</v>
      </c>
      <c r="FL25" s="91">
        <v>6494.8320080014719</v>
      </c>
      <c r="FM25" s="91">
        <v>2662.3319281541362</v>
      </c>
      <c r="FN25" s="91">
        <v>4656.8833148951571</v>
      </c>
      <c r="FO25" s="91">
        <v>2941.8830525582639</v>
      </c>
      <c r="FP25" s="91">
        <v>2286.5356940940906</v>
      </c>
      <c r="FQ25" s="91">
        <v>4607.4187742588647</v>
      </c>
      <c r="FR25" s="91">
        <v>2173.6187284072053</v>
      </c>
      <c r="FS25" s="91">
        <v>9484.8751657999201</v>
      </c>
      <c r="FT25" s="91">
        <v>7319.1830336306639</v>
      </c>
      <c r="FU25" s="91">
        <v>3951.2542468344041</v>
      </c>
      <c r="FV25" s="91">
        <v>6250.5986362303775</v>
      </c>
      <c r="FW25" s="91">
        <v>5126.9644983109029</v>
      </c>
      <c r="FX25" s="91">
        <v>3550.945921764162</v>
      </c>
      <c r="FY25" s="91">
        <v>4938.6238374374834</v>
      </c>
      <c r="FZ25" s="91">
        <v>3550.945921764162</v>
      </c>
      <c r="GA25" s="91">
        <v>8447.8458558900984</v>
      </c>
      <c r="GB25" s="91">
        <v>1365.0638738332973</v>
      </c>
      <c r="GC25" s="91">
        <v>5486.7954677065227</v>
      </c>
      <c r="GD25" s="91">
        <v>6638.7761486917998</v>
      </c>
      <c r="GE25" s="91">
        <v>5027.3679753194419</v>
      </c>
      <c r="GF25" s="91">
        <v>1200.2032324518505</v>
      </c>
      <c r="GG25" s="91">
        <v>2632.3990921651357</v>
      </c>
      <c r="GH25" s="91">
        <v>13160.099368799643</v>
      </c>
      <c r="GI25" s="91">
        <v>16776.482609515984</v>
      </c>
      <c r="GJ25" s="91">
        <v>3388.8575002042217</v>
      </c>
      <c r="GK25" s="91">
        <v>3236.7190074059654</v>
      </c>
      <c r="GL25" s="91">
        <v>1976.5215827983334</v>
      </c>
      <c r="GM25" s="91">
        <v>2160.6172717564186</v>
      </c>
      <c r="GN25" s="91">
        <v>3007.0100954248173</v>
      </c>
      <c r="GO25" s="91">
        <v>5126.9644983109029</v>
      </c>
      <c r="GP25" s="91">
        <v>3373.7853781693907</v>
      </c>
      <c r="GQ25" s="91">
        <v>5126.9644983109029</v>
      </c>
      <c r="GR25" s="91">
        <v>5126.9644983109029</v>
      </c>
      <c r="GS25" s="91">
        <v>6722.2855843106972</v>
      </c>
      <c r="GT25" s="91">
        <v>2951.2226884210986</v>
      </c>
      <c r="GU25" s="91">
        <v>1990.2708420133108</v>
      </c>
      <c r="GV25" s="91">
        <v>6494.8320080014719</v>
      </c>
      <c r="GW25" s="91">
        <v>13199.579495773312</v>
      </c>
      <c r="GX25" s="91">
        <v>5126.9644983109029</v>
      </c>
      <c r="GY25" s="91">
        <v>1863.144784319913</v>
      </c>
      <c r="GZ25" s="91">
        <v>998.25135910030781</v>
      </c>
      <c r="HA25" s="91">
        <v>6972.0644170888154</v>
      </c>
      <c r="HB25" s="91">
        <v>9474.9675907993587</v>
      </c>
      <c r="HC25" s="91">
        <v>12468.228504962462</v>
      </c>
      <c r="HD25" s="91">
        <v>8641.1978485854925</v>
      </c>
      <c r="HE25" s="91">
        <v>6494.8320080014719</v>
      </c>
      <c r="HF25" s="91">
        <v>5126.9644983109029</v>
      </c>
      <c r="HG25" s="91">
        <v>5786.827566795886</v>
      </c>
      <c r="HH25" s="91">
        <v>2182.5641459703038</v>
      </c>
      <c r="HI25" s="91">
        <v>11988.50849764791</v>
      </c>
      <c r="HJ25" s="91">
        <v>5126.9644983109029</v>
      </c>
      <c r="HK25" s="91">
        <v>4346.4378768583711</v>
      </c>
      <c r="HL25" s="91">
        <v>3388.8575002042217</v>
      </c>
      <c r="HM25" s="91">
        <v>2598.6513971449303</v>
      </c>
      <c r="HN25" s="91">
        <v>3301.5268628142439</v>
      </c>
      <c r="HO25" s="96" t="str">
        <f t="shared" si="0"/>
        <v>Occupational Health &amp; Safety_HealthcareCostL,Inj_N/A for OHS_Average healthcare cost per long-term incapacity injury_Local</v>
      </c>
    </row>
    <row r="26" spans="1:223" ht="37" customHeight="1">
      <c r="A26" s="3"/>
      <c r="B26" s="95" t="s">
        <v>712</v>
      </c>
      <c r="C26" s="95" t="s">
        <v>693</v>
      </c>
      <c r="D26" s="95" t="s">
        <v>724</v>
      </c>
      <c r="E26" s="94" t="s">
        <v>728</v>
      </c>
      <c r="F26" s="95" t="s">
        <v>267</v>
      </c>
      <c r="G26" s="95" t="s">
        <v>745</v>
      </c>
      <c r="H26" s="41"/>
      <c r="I26" s="91">
        <v>13290.715473484293</v>
      </c>
      <c r="J26" s="91">
        <v>1319.2378880713748</v>
      </c>
      <c r="K26" s="91">
        <v>2288.2321117764664</v>
      </c>
      <c r="L26" s="91">
        <v>20039.890404472768</v>
      </c>
      <c r="M26" s="91">
        <v>12751.967564715836</v>
      </c>
      <c r="N26" s="91">
        <v>23277.028300537517</v>
      </c>
      <c r="O26" s="91">
        <v>3550.228868237577</v>
      </c>
      <c r="P26" s="91">
        <v>2617.9319903587975</v>
      </c>
      <c r="Q26" s="91">
        <v>1828.6626911643202</v>
      </c>
      <c r="R26" s="91">
        <v>19882.085518093914</v>
      </c>
      <c r="S26" s="91">
        <v>2774.779839627603</v>
      </c>
      <c r="T26" s="91">
        <v>2233.6070146168554</v>
      </c>
      <c r="U26" s="91">
        <v>1349.7102858001379</v>
      </c>
      <c r="V26" s="91">
        <v>5542.721901699435</v>
      </c>
      <c r="W26" s="91">
        <v>1490.6915300810156</v>
      </c>
      <c r="X26" s="91">
        <v>3975.9773296463645</v>
      </c>
      <c r="Y26" s="91">
        <v>8179.0696907194178</v>
      </c>
      <c r="Z26" s="91">
        <v>1032.7664111876238</v>
      </c>
      <c r="AA26" s="91">
        <v>2117.2649550946617</v>
      </c>
      <c r="AB26" s="91">
        <v>6570.3862283646595</v>
      </c>
      <c r="AC26" s="91">
        <v>11911.549040272186</v>
      </c>
      <c r="AD26" s="91">
        <v>16734.554474578563</v>
      </c>
      <c r="AE26" s="91">
        <v>1497.3792589615175</v>
      </c>
      <c r="AF26" s="91">
        <v>5216.4615481207975</v>
      </c>
      <c r="AG26" s="91">
        <v>15513.937634164113</v>
      </c>
      <c r="AH26" s="91">
        <v>2459.4411232138536</v>
      </c>
      <c r="AI26" s="91">
        <v>2630.5917890841079</v>
      </c>
      <c r="AJ26" s="91">
        <v>6054.3683010304585</v>
      </c>
      <c r="AK26" s="91">
        <v>908.62837979311541</v>
      </c>
      <c r="AL26" s="91">
        <v>1028.5853202120306</v>
      </c>
      <c r="AM26" s="91">
        <v>16476.67017257214</v>
      </c>
      <c r="AN26" s="91">
        <v>53631.24678751063</v>
      </c>
      <c r="AO26" s="91">
        <v>31369.39600976849</v>
      </c>
      <c r="AP26" s="91">
        <v>4871.5371287298076</v>
      </c>
      <c r="AQ26" s="91">
        <v>12212.53504652958</v>
      </c>
      <c r="AR26" s="91">
        <v>2322.1318271603691</v>
      </c>
      <c r="AS26" s="91">
        <v>49243.553744242192</v>
      </c>
      <c r="AT26" s="91">
        <v>42592.164195913043</v>
      </c>
      <c r="AU26" s="91">
        <v>32001.390411764922</v>
      </c>
      <c r="AV26" s="91">
        <v>3467.0071276494605</v>
      </c>
      <c r="AW26" s="91">
        <v>2891.4880460351196</v>
      </c>
      <c r="AX26" s="91">
        <v>2541.8739251043608</v>
      </c>
      <c r="AY26" s="91">
        <v>13230.346158257908</v>
      </c>
      <c r="AZ26" s="91">
        <v>33124.50121764245</v>
      </c>
      <c r="BA26" s="91">
        <v>9537.6563179496043</v>
      </c>
      <c r="BB26" s="91">
        <v>20039.890404472768</v>
      </c>
      <c r="BC26" s="91">
        <v>5762.6481292192075</v>
      </c>
      <c r="BD26" s="91">
        <v>10372.887883322446</v>
      </c>
      <c r="BE26" s="91">
        <v>1464.1698103247561</v>
      </c>
      <c r="BF26" s="91">
        <v>12779.978269183475</v>
      </c>
      <c r="BG26" s="91">
        <v>15615.082459199386</v>
      </c>
      <c r="BH26" s="91">
        <v>2433.6348438241012</v>
      </c>
      <c r="BI26" s="91">
        <v>1081.8332461846796</v>
      </c>
      <c r="BJ26" s="91">
        <v>2233.3329012788531</v>
      </c>
      <c r="BK26" s="91">
        <v>13003.883830140787</v>
      </c>
      <c r="BL26" s="91">
        <v>4415.3293196633522</v>
      </c>
      <c r="BM26" s="91">
        <v>2642.8375149555154</v>
      </c>
      <c r="BN26" s="91">
        <v>4940.4526219049176</v>
      </c>
      <c r="BO26" s="91">
        <v>1200.6942090415878</v>
      </c>
      <c r="BP26" s="91">
        <v>5750.2808738878211</v>
      </c>
      <c r="BQ26" s="91">
        <v>5360.4885684254095</v>
      </c>
      <c r="BR26" s="91">
        <v>49511.706759981993</v>
      </c>
      <c r="BS26" s="91">
        <v>1812.3814269487259</v>
      </c>
      <c r="BT26" s="91">
        <v>8008.6089907881469</v>
      </c>
      <c r="BU26" s="91">
        <v>11180.672137090003</v>
      </c>
      <c r="BV26" s="91">
        <v>3923.2667633708002</v>
      </c>
      <c r="BW26" s="91">
        <v>2769.6464744027653</v>
      </c>
      <c r="BX26" s="91">
        <v>2127.3683596326809</v>
      </c>
      <c r="BY26" s="91">
        <v>20039.890404472768</v>
      </c>
      <c r="BZ26" s="91">
        <v>3761.7118803679377</v>
      </c>
      <c r="CA26" s="91">
        <v>12591.005272086297</v>
      </c>
      <c r="CB26" s="91">
        <v>1628.8440288950053</v>
      </c>
      <c r="CC26" s="91">
        <v>1820.7922934466644</v>
      </c>
      <c r="CD26" s="91">
        <v>6957.8827888001015</v>
      </c>
      <c r="CE26" s="91">
        <v>2701.2136401463167</v>
      </c>
      <c r="CF26" s="91">
        <v>4683.9312187563319</v>
      </c>
      <c r="CG26" s="91">
        <v>20039.890404472768</v>
      </c>
      <c r="CH26" s="91">
        <v>7052.6546744753259</v>
      </c>
      <c r="CI26" s="91">
        <v>13488.322377797569</v>
      </c>
      <c r="CJ26" s="91">
        <v>15409.126196229105</v>
      </c>
      <c r="CK26" s="91">
        <v>1966.9191172376748</v>
      </c>
      <c r="CL26" s="91">
        <v>19240.165826949931</v>
      </c>
      <c r="CM26" s="91">
        <v>13637.719388514601</v>
      </c>
      <c r="CN26" s="91">
        <v>15290.467935356359</v>
      </c>
      <c r="CO26" s="91">
        <v>1387.6604976793678</v>
      </c>
      <c r="CP26" s="91">
        <v>3370.2358745294418</v>
      </c>
      <c r="CQ26" s="91">
        <v>2807.6689898370446</v>
      </c>
      <c r="CR26" s="91">
        <v>2590.8395276242695</v>
      </c>
      <c r="CS26" s="91">
        <v>2305.2932230848751</v>
      </c>
      <c r="CT26" s="91">
        <v>4914.2199775538938</v>
      </c>
      <c r="CU26" s="91">
        <v>2140.6142710523213</v>
      </c>
      <c r="CV26" s="91">
        <v>3986.6242763524365</v>
      </c>
      <c r="CW26" s="91">
        <v>2755.2268877759011</v>
      </c>
      <c r="CX26" s="91">
        <v>4740.2160304508989</v>
      </c>
      <c r="CY26" s="91">
        <v>2656.6675136529761</v>
      </c>
      <c r="CZ26" s="91">
        <v>5535.2201063063121</v>
      </c>
      <c r="DA26" s="91">
        <v>1006.6878767218782</v>
      </c>
      <c r="DB26" s="91">
        <v>7585.2232574013478</v>
      </c>
      <c r="DC26" s="91">
        <v>20039.890404472768</v>
      </c>
      <c r="DD26" s="91">
        <v>1709.1395516517325</v>
      </c>
      <c r="DE26" s="91">
        <v>6840.9806904099514</v>
      </c>
      <c r="DF26" s="91">
        <v>1803.6293347645772</v>
      </c>
      <c r="DG26" s="91">
        <v>4748.1003905617581</v>
      </c>
      <c r="DH26" s="91">
        <v>2959.4405232539098</v>
      </c>
      <c r="DI26" s="91">
        <v>1367.7654331401511</v>
      </c>
      <c r="DJ26" s="91">
        <v>4725.1668287338334</v>
      </c>
      <c r="DK26" s="91">
        <v>19173.753680809376</v>
      </c>
      <c r="DL26" s="91">
        <v>27084.762248102095</v>
      </c>
      <c r="DM26" s="91">
        <v>4008.4089560790248</v>
      </c>
      <c r="DN26" s="91">
        <v>1150.0951247538947</v>
      </c>
      <c r="DO26" s="91">
        <v>2073.3648845741359</v>
      </c>
      <c r="DP26" s="91">
        <v>1100.9409073607872</v>
      </c>
      <c r="DQ26" s="91">
        <v>22992.421262313732</v>
      </c>
      <c r="DR26" s="91">
        <v>28283.820963461054</v>
      </c>
      <c r="DS26" s="91">
        <v>1667.7174312803777</v>
      </c>
      <c r="DT26" s="91">
        <v>15875.636441329721</v>
      </c>
      <c r="DU26" s="91">
        <v>22110.22946574675</v>
      </c>
      <c r="DV26" s="91">
        <v>1915.251787801506</v>
      </c>
      <c r="DW26" s="91">
        <v>20039.890404472768</v>
      </c>
      <c r="DX26" s="91">
        <v>7058.4898935811034</v>
      </c>
      <c r="DY26" s="91">
        <v>46026.961048156947</v>
      </c>
      <c r="DZ26" s="91">
        <v>3667.0562627320155</v>
      </c>
      <c r="EA26" s="91">
        <v>20039.890404472768</v>
      </c>
      <c r="EB26" s="91">
        <v>1996.0461875576918</v>
      </c>
      <c r="EC26" s="91">
        <v>1778.6609703160564</v>
      </c>
      <c r="ED26" s="91">
        <v>1380.4759479744023</v>
      </c>
      <c r="EE26" s="91">
        <v>19004.250995269489</v>
      </c>
      <c r="EF26" s="91">
        <v>7189.3825827441051</v>
      </c>
      <c r="EG26" s="91">
        <v>32248.826683390747</v>
      </c>
      <c r="EH26" s="91">
        <v>4339.1530879208722</v>
      </c>
      <c r="EI26" s="91">
        <v>7432.2805287464635</v>
      </c>
      <c r="EJ26" s="91">
        <v>3581.9147482795547</v>
      </c>
      <c r="EK26" s="91">
        <v>4618.5536826174475</v>
      </c>
      <c r="EL26" s="91">
        <v>2107.5134134986829</v>
      </c>
      <c r="EM26" s="91">
        <v>2257.2676564619619</v>
      </c>
      <c r="EN26" s="91">
        <v>2622.9682021367521</v>
      </c>
      <c r="EO26" s="91">
        <v>4866.8993794154667</v>
      </c>
      <c r="EP26" s="91">
        <v>34958.731024410423</v>
      </c>
      <c r="EQ26" s="91">
        <v>6796.3164389170461</v>
      </c>
      <c r="ER26" s="91">
        <v>20039.890404472768</v>
      </c>
      <c r="ES26" s="91">
        <v>1546.8490384510021</v>
      </c>
      <c r="ET26" s="91">
        <v>20039.890404472768</v>
      </c>
      <c r="EU26" s="91">
        <v>2156.715326914381</v>
      </c>
      <c r="EV26" s="91">
        <v>2300.6866508911253</v>
      </c>
      <c r="EW26" s="91">
        <v>6110.5848707773966</v>
      </c>
      <c r="EX26" s="91">
        <v>20039.890404472768</v>
      </c>
      <c r="EY26" s="91">
        <v>2678.6965841009569</v>
      </c>
      <c r="EZ26" s="91">
        <v>19391.745361375521</v>
      </c>
      <c r="FA26" s="91">
        <v>3557.8648194479597</v>
      </c>
      <c r="FB26" s="91">
        <v>4228.8473422433517</v>
      </c>
      <c r="FC26" s="91">
        <v>4408.854041026987</v>
      </c>
      <c r="FD26" s="91">
        <v>1243.8072151289753</v>
      </c>
      <c r="FE26" s="91">
        <v>2220.605809197511</v>
      </c>
      <c r="FF26" s="91">
        <v>2884.3028811092668</v>
      </c>
      <c r="FG26" s="91">
        <v>843.55974479312977</v>
      </c>
      <c r="FH26" s="91">
        <v>845.51195580169974</v>
      </c>
      <c r="FI26" s="91">
        <v>917.20915261299888</v>
      </c>
      <c r="FJ26" s="91">
        <v>15535.493954047184</v>
      </c>
      <c r="FK26" s="91">
        <v>20039.890404472768</v>
      </c>
      <c r="FL26" s="91">
        <v>1407.1404808969949</v>
      </c>
      <c r="FM26" s="91">
        <v>7053.6912614369148</v>
      </c>
      <c r="FN26" s="91">
        <v>1247.0675989085255</v>
      </c>
      <c r="FO26" s="91">
        <v>10454.186892673997</v>
      </c>
      <c r="FP26" s="91">
        <v>1383.6129692795901</v>
      </c>
      <c r="FQ26" s="91">
        <v>2336.0860334897275</v>
      </c>
      <c r="FR26" s="91">
        <v>10707.368441696855</v>
      </c>
      <c r="FS26" s="91">
        <v>1314.0360403376867</v>
      </c>
      <c r="FT26" s="91">
        <v>19622.037775639041</v>
      </c>
      <c r="FU26" s="91">
        <v>1535.0672539383643</v>
      </c>
      <c r="FV26" s="91">
        <v>1937.4769530168537</v>
      </c>
      <c r="FW26" s="91">
        <v>29494.43787481941</v>
      </c>
      <c r="FX26" s="91">
        <v>37692.783210825</v>
      </c>
      <c r="FY26" s="91">
        <v>5420.6349623862134</v>
      </c>
      <c r="FZ26" s="91">
        <v>57845.360373048272</v>
      </c>
      <c r="GA26" s="91">
        <v>2639.4350075621842</v>
      </c>
      <c r="GB26" s="91">
        <v>1605.3920398518685</v>
      </c>
      <c r="GC26" s="91">
        <v>2747.2428931345357</v>
      </c>
      <c r="GD26" s="91">
        <v>4614.6164887913183</v>
      </c>
      <c r="GE26" s="91">
        <v>4092.7970264252317</v>
      </c>
      <c r="GF26" s="91">
        <v>7259.9183192824266</v>
      </c>
      <c r="GG26" s="91">
        <v>2258.1301842503944</v>
      </c>
      <c r="GH26" s="91">
        <v>3115.4458735787625</v>
      </c>
      <c r="GI26" s="91">
        <v>3179.2668078255633</v>
      </c>
      <c r="GJ26" s="91">
        <v>12094.787110424997</v>
      </c>
      <c r="GK26" s="91">
        <v>673.83469324056364</v>
      </c>
      <c r="GL26" s="91">
        <v>5219.866078284882</v>
      </c>
      <c r="GM26" s="91">
        <v>9022.5119949729178</v>
      </c>
      <c r="GN26" s="91">
        <v>2156.6879859091177</v>
      </c>
      <c r="GO26" s="91">
        <v>15009.624968324468</v>
      </c>
      <c r="GP26" s="91">
        <v>18022.398223274329</v>
      </c>
      <c r="GQ26" s="91">
        <v>20039.890404472768</v>
      </c>
      <c r="GR26" s="91">
        <v>20039.890404472768</v>
      </c>
      <c r="GS26" s="91">
        <v>3085.9920592286162</v>
      </c>
      <c r="GT26" s="91">
        <v>3580.8665639276969</v>
      </c>
      <c r="GU26" s="91">
        <v>783.58417371595567</v>
      </c>
      <c r="GV26" s="91">
        <v>5432.621009649145</v>
      </c>
      <c r="GW26" s="91">
        <v>9163.4200785955072</v>
      </c>
      <c r="GX26" s="91">
        <v>20039.890404472768</v>
      </c>
      <c r="GY26" s="91">
        <v>10083.675653390637</v>
      </c>
      <c r="GZ26" s="91">
        <v>906.41600042143125</v>
      </c>
      <c r="HA26" s="91">
        <v>1495.9777467875399</v>
      </c>
      <c r="HB26" s="91">
        <v>2743.6098299539176</v>
      </c>
      <c r="HC26" s="91">
        <v>2491.3786405808719</v>
      </c>
      <c r="HD26" s="91">
        <v>4445.7121112775794</v>
      </c>
      <c r="HE26" s="91">
        <v>9696.8834174045987</v>
      </c>
      <c r="HF26" s="91">
        <v>21409.668102026273</v>
      </c>
      <c r="HG26" s="91">
        <v>11214.468563653345</v>
      </c>
      <c r="HH26" s="91">
        <v>2530.6405781662102</v>
      </c>
      <c r="HI26" s="91">
        <v>32140.05791814817</v>
      </c>
      <c r="HJ26" s="91">
        <v>20039.890404472768</v>
      </c>
      <c r="HK26" s="91">
        <v>10230.624560634824</v>
      </c>
      <c r="HL26" s="91">
        <v>26614.304811006794</v>
      </c>
      <c r="HM26" s="91">
        <v>11019.506482079723</v>
      </c>
      <c r="HN26" s="91">
        <v>14408.518600759813</v>
      </c>
      <c r="HO26" s="96" t="str">
        <f t="shared" si="0"/>
        <v>Occupational Health &amp; Safety_HealthcareCostL,Ill PPP_N/A for OHS_Average healthcare cost per long-term incapacity illness_Global</v>
      </c>
    </row>
    <row r="27" spans="1:223" ht="37" customHeight="1">
      <c r="A27" s="3"/>
      <c r="B27" s="95" t="s">
        <v>712</v>
      </c>
      <c r="C27" s="95" t="s">
        <v>716</v>
      </c>
      <c r="D27" s="95" t="s">
        <v>724</v>
      </c>
      <c r="E27" s="94" t="s">
        <v>728</v>
      </c>
      <c r="F27" s="95" t="s">
        <v>266</v>
      </c>
      <c r="G27" s="95" t="s">
        <v>745</v>
      </c>
      <c r="H27" s="41"/>
      <c r="I27" s="91">
        <v>1225.1541897244999</v>
      </c>
      <c r="J27" s="91">
        <v>1147.0681134499268</v>
      </c>
      <c r="K27" s="91">
        <v>1575.3389699478394</v>
      </c>
      <c r="L27" s="91">
        <v>3502.6405481868337</v>
      </c>
      <c r="M27" s="91">
        <v>3854.7657630333138</v>
      </c>
      <c r="N27" s="91">
        <v>5931.7289232501998</v>
      </c>
      <c r="O27" s="91">
        <v>4522.734778787064</v>
      </c>
      <c r="P27" s="91">
        <v>3202.4364255271425</v>
      </c>
      <c r="Q27" s="91">
        <v>1577.1010295844758</v>
      </c>
      <c r="R27" s="91">
        <v>5066.5892655845691</v>
      </c>
      <c r="S27" s="91">
        <v>7755.2809452864658</v>
      </c>
      <c r="T27" s="91">
        <v>6499.6545108312594</v>
      </c>
      <c r="U27" s="91">
        <v>1266.0364305204964</v>
      </c>
      <c r="V27" s="91">
        <v>8103.6099389128067</v>
      </c>
      <c r="W27" s="91">
        <v>3707.6951647158917</v>
      </c>
      <c r="X27" s="91">
        <v>1570.0512562777446</v>
      </c>
      <c r="Y27" s="91">
        <v>6958.8148471054637</v>
      </c>
      <c r="Z27" s="91">
        <v>1273.2149129327972</v>
      </c>
      <c r="AA27" s="91">
        <v>6089.8950894575937</v>
      </c>
      <c r="AB27" s="91">
        <v>3633.9967845292222</v>
      </c>
      <c r="AC27" s="91">
        <v>2022.930514251266</v>
      </c>
      <c r="AD27" s="91">
        <v>10854.228828396075</v>
      </c>
      <c r="AE27" s="91">
        <v>887.87010829093003</v>
      </c>
      <c r="AF27" s="91">
        <v>2300.328930824352</v>
      </c>
      <c r="AG27" s="91">
        <v>3953.4459205836856</v>
      </c>
      <c r="AH27" s="91">
        <v>2273.2699166524262</v>
      </c>
      <c r="AI27" s="91">
        <v>2289.4657600466262</v>
      </c>
      <c r="AJ27" s="91">
        <v>5146.0747881116758</v>
      </c>
      <c r="AK27" s="91">
        <v>3258.2795697767492</v>
      </c>
      <c r="AL27" s="91">
        <v>1519.6223764956214</v>
      </c>
      <c r="AM27" s="91">
        <v>1806.1873211639102</v>
      </c>
      <c r="AN27" s="91">
        <v>2048.7790991367265</v>
      </c>
      <c r="AO27" s="91">
        <v>2214.6439700416536</v>
      </c>
      <c r="AP27" s="91">
        <v>1468.5612072656397</v>
      </c>
      <c r="AQ27" s="91">
        <v>2687.6400675417003</v>
      </c>
      <c r="AR27" s="91">
        <v>6030.2339604953486</v>
      </c>
      <c r="AS27" s="91">
        <v>12548.827464440634</v>
      </c>
      <c r="AT27" s="91">
        <v>2352.181139416366</v>
      </c>
      <c r="AU27" s="91">
        <v>2444.9843606547133</v>
      </c>
      <c r="AV27" s="91">
        <v>4494.4551146126378</v>
      </c>
      <c r="AW27" s="91">
        <v>2924.74562145146</v>
      </c>
      <c r="AX27" s="91">
        <v>2159.4793218301384</v>
      </c>
      <c r="AY27" s="91">
        <v>2137.0280511407741</v>
      </c>
      <c r="AZ27" s="91">
        <v>2145.6721296982196</v>
      </c>
      <c r="BA27" s="91">
        <v>2574.2127669589518</v>
      </c>
      <c r="BB27" s="91">
        <v>3502.6405481868337</v>
      </c>
      <c r="BC27" s="91">
        <v>6259.6385442168521</v>
      </c>
      <c r="BD27" s="91">
        <v>2976.2344921213348</v>
      </c>
      <c r="BE27" s="91">
        <v>2755.9198398048911</v>
      </c>
      <c r="BF27" s="91">
        <v>3953.4459205836856</v>
      </c>
      <c r="BG27" s="91">
        <v>3979.2208466761608</v>
      </c>
      <c r="BH27" s="91">
        <v>5215.2927081244807</v>
      </c>
      <c r="BI27" s="91">
        <v>2208.3179995199457</v>
      </c>
      <c r="BJ27" s="91">
        <v>7014.4625110132647</v>
      </c>
      <c r="BK27" s="91">
        <v>3747.3302238582014</v>
      </c>
      <c r="BL27" s="91">
        <v>3554.9240338941327</v>
      </c>
      <c r="BM27" s="91">
        <v>2686.4037854964504</v>
      </c>
      <c r="BN27" s="91">
        <v>3220.7410274428939</v>
      </c>
      <c r="BO27" s="91">
        <v>882.95870290771586</v>
      </c>
      <c r="BP27" s="91">
        <v>2831.8038103354879</v>
      </c>
      <c r="BQ27" s="91">
        <v>2726.6530317323945</v>
      </c>
      <c r="BR27" s="91">
        <v>2425.935887421781</v>
      </c>
      <c r="BS27" s="91">
        <v>3406.8225386359186</v>
      </c>
      <c r="BT27" s="91">
        <v>3478.3893220796417</v>
      </c>
      <c r="BU27" s="91">
        <v>1415.980152727007</v>
      </c>
      <c r="BV27" s="91">
        <v>2326.2986081856507</v>
      </c>
      <c r="BW27" s="91">
        <v>7119.9108595388943</v>
      </c>
      <c r="BX27" s="91">
        <v>5204.6897707743037</v>
      </c>
      <c r="BY27" s="91">
        <v>3502.6405481868337</v>
      </c>
      <c r="BZ27" s="91">
        <v>3080.2208313273154</v>
      </c>
      <c r="CA27" s="91">
        <v>1678.2430313248772</v>
      </c>
      <c r="CB27" s="91">
        <v>1564.3882567928194</v>
      </c>
      <c r="CC27" s="91">
        <v>5346.0209720389339</v>
      </c>
      <c r="CD27" s="91">
        <v>2152.399068910051</v>
      </c>
      <c r="CE27" s="91">
        <v>4515.6691920562516</v>
      </c>
      <c r="CF27" s="91">
        <v>3426.9346873099935</v>
      </c>
      <c r="CG27" s="91">
        <v>3502.6405481868337</v>
      </c>
      <c r="CH27" s="91">
        <v>3953.4459205836856</v>
      </c>
      <c r="CI27" s="91">
        <v>2240.3060047000072</v>
      </c>
      <c r="CJ27" s="91">
        <v>1829.9257119634281</v>
      </c>
      <c r="CK27" s="91">
        <v>2714.7943137059465</v>
      </c>
      <c r="CL27" s="91">
        <v>2620.4270195737977</v>
      </c>
      <c r="CM27" s="91">
        <v>3765.7614887523187</v>
      </c>
      <c r="CN27" s="91">
        <v>6552.3248381536714</v>
      </c>
      <c r="CO27" s="91">
        <v>2495.5186710332359</v>
      </c>
      <c r="CP27" s="91">
        <v>10844.146406896418</v>
      </c>
      <c r="CQ27" s="91">
        <v>1168.1619099849349</v>
      </c>
      <c r="CR27" s="91">
        <v>1615.8456049876065</v>
      </c>
      <c r="CS27" s="91">
        <v>1688.5509469425403</v>
      </c>
      <c r="CT27" s="91">
        <v>2889.3972878031445</v>
      </c>
      <c r="CU27" s="91">
        <v>8431.6185588183853</v>
      </c>
      <c r="CV27" s="91">
        <v>8839.6684946734258</v>
      </c>
      <c r="CW27" s="91">
        <v>6452.468399724321</v>
      </c>
      <c r="CX27" s="91">
        <v>2214.3184130952377</v>
      </c>
      <c r="CY27" s="91">
        <v>5828.9378989919551</v>
      </c>
      <c r="CZ27" s="91">
        <v>2365.0465014280594</v>
      </c>
      <c r="DA27" s="91">
        <v>1449.6506068477654</v>
      </c>
      <c r="DB27" s="91">
        <v>1952.7627038113339</v>
      </c>
      <c r="DC27" s="91">
        <v>3502.6405481868337</v>
      </c>
      <c r="DD27" s="91">
        <v>3738.6318806217359</v>
      </c>
      <c r="DE27" s="91">
        <v>4437.1405248431956</v>
      </c>
      <c r="DF27" s="91">
        <v>4623.0967418933415</v>
      </c>
      <c r="DG27" s="91">
        <v>1382.0613602058681</v>
      </c>
      <c r="DH27" s="91">
        <v>1058.0402319152997</v>
      </c>
      <c r="DI27" s="91">
        <v>2432.4790724325321</v>
      </c>
      <c r="DJ27" s="91">
        <v>2315.2002897919378</v>
      </c>
      <c r="DK27" s="91">
        <v>2786.535642687074</v>
      </c>
      <c r="DL27" s="91">
        <v>1889.3991851850483</v>
      </c>
      <c r="DM27" s="91">
        <v>2315.2002897919378</v>
      </c>
      <c r="DN27" s="91">
        <v>2332.8549949851663</v>
      </c>
      <c r="DO27" s="91">
        <v>7794.8119689964815</v>
      </c>
      <c r="DP27" s="91">
        <v>3502.6405481868337</v>
      </c>
      <c r="DQ27" s="91">
        <v>1699.3941721097224</v>
      </c>
      <c r="DR27" s="91">
        <v>2090.4871201661203</v>
      </c>
      <c r="DS27" s="91">
        <v>2448.6354843696449</v>
      </c>
      <c r="DT27" s="91">
        <v>2338.2904293081633</v>
      </c>
      <c r="DU27" s="91">
        <v>2322.7538325100395</v>
      </c>
      <c r="DV27" s="91">
        <v>4359.6770754174549</v>
      </c>
      <c r="DW27" s="91">
        <v>3502.6405481868337</v>
      </c>
      <c r="DX27" s="91">
        <v>2036.9764879952113</v>
      </c>
      <c r="DY27" s="91">
        <v>3249.4515263507342</v>
      </c>
      <c r="DZ27" s="91">
        <v>3677.2581798354927</v>
      </c>
      <c r="EA27" s="91">
        <v>3502.6405481868337</v>
      </c>
      <c r="EB27" s="91">
        <v>1481.9294038754113</v>
      </c>
      <c r="EC27" s="91">
        <v>1183.9029753006844</v>
      </c>
      <c r="ED27" s="91">
        <v>1787.8605164357268</v>
      </c>
      <c r="EE27" s="91">
        <v>4842.8890422727754</v>
      </c>
      <c r="EF27" s="91">
        <v>2895.6945169878263</v>
      </c>
      <c r="EG27" s="91">
        <v>2048.7773460776416</v>
      </c>
      <c r="EH27" s="91">
        <v>1052.2216515159198</v>
      </c>
      <c r="EI27" s="91">
        <v>3302.1385067303559</v>
      </c>
      <c r="EJ27" s="91">
        <v>3502.6405481868337</v>
      </c>
      <c r="EK27" s="91">
        <v>1047.0997428514413</v>
      </c>
      <c r="EL27" s="91">
        <v>6777.6819281432117</v>
      </c>
      <c r="EM27" s="91">
        <v>3502.6405481868337</v>
      </c>
      <c r="EN27" s="91">
        <v>5639.5504508010226</v>
      </c>
      <c r="EO27" s="91">
        <v>1594.4789313452657</v>
      </c>
      <c r="EP27" s="91">
        <v>2641.9005300181443</v>
      </c>
      <c r="EQ27" s="91">
        <v>1698.8674568069018</v>
      </c>
      <c r="ER27" s="91">
        <v>3502.6405481868337</v>
      </c>
      <c r="ES27" s="91">
        <v>1483.0687330413004</v>
      </c>
      <c r="ET27" s="91">
        <v>3502.6405481868337</v>
      </c>
      <c r="EU27" s="91">
        <v>9433.5586321123155</v>
      </c>
      <c r="EV27" s="91">
        <v>3867.1177024487297</v>
      </c>
      <c r="EW27" s="91">
        <v>1504.6202002952273</v>
      </c>
      <c r="EX27" s="91">
        <v>3502.6405481868337</v>
      </c>
      <c r="EY27" s="91">
        <v>4213.3050951187242</v>
      </c>
      <c r="EZ27" s="91">
        <v>3502.6405481868337</v>
      </c>
      <c r="FA27" s="91">
        <v>2505.5594127740478</v>
      </c>
      <c r="FB27" s="91">
        <v>2821.8069505398271</v>
      </c>
      <c r="FC27" s="91">
        <v>2233.4434788244503</v>
      </c>
      <c r="FD27" s="91">
        <v>2307.057604941715</v>
      </c>
      <c r="FE27" s="91">
        <v>4242.4147025361244</v>
      </c>
      <c r="FF27" s="91">
        <v>3953.4459205836856</v>
      </c>
      <c r="FG27" s="91">
        <v>4386.8049012951697</v>
      </c>
      <c r="FH27" s="91">
        <v>1560.2105765821341</v>
      </c>
      <c r="FI27" s="91">
        <v>1657.8546864279301</v>
      </c>
      <c r="FJ27" s="91">
        <v>2148.1208681217922</v>
      </c>
      <c r="FK27" s="91">
        <v>3502.6405481868337</v>
      </c>
      <c r="FL27" s="91">
        <v>4437.1405248431956</v>
      </c>
      <c r="FM27" s="91">
        <v>1818.8524159582794</v>
      </c>
      <c r="FN27" s="91">
        <v>3181.490398909596</v>
      </c>
      <c r="FO27" s="91">
        <v>2009.8362045044473</v>
      </c>
      <c r="FP27" s="91">
        <v>1562.1158757095068</v>
      </c>
      <c r="FQ27" s="91">
        <v>3147.6972049471269</v>
      </c>
      <c r="FR27" s="91">
        <v>1484.9732423397209</v>
      </c>
      <c r="FS27" s="91">
        <v>6479.8787588964697</v>
      </c>
      <c r="FT27" s="91">
        <v>5000.3208100313368</v>
      </c>
      <c r="FU27" s="91">
        <v>2699.4186025117187</v>
      </c>
      <c r="FV27" s="91">
        <v>4270.2851250315407</v>
      </c>
      <c r="FW27" s="91">
        <v>3502.6405481868337</v>
      </c>
      <c r="FX27" s="91">
        <v>2425.935887421781</v>
      </c>
      <c r="FY27" s="91">
        <v>3373.9699408781853</v>
      </c>
      <c r="FZ27" s="91">
        <v>2425.935887421781</v>
      </c>
      <c r="GA27" s="91">
        <v>5771.4008843675874</v>
      </c>
      <c r="GB27" s="91">
        <v>932.58458819613998</v>
      </c>
      <c r="GC27" s="91">
        <v>3748.4699359880765</v>
      </c>
      <c r="GD27" s="91">
        <v>4535.4803093339906</v>
      </c>
      <c r="GE27" s="91">
        <v>3434.5981773057315</v>
      </c>
      <c r="GF27" s="91">
        <v>819.95506491916285</v>
      </c>
      <c r="GG27" s="91">
        <v>1798.4028955662736</v>
      </c>
      <c r="GH27" s="91">
        <v>8990.7191053325587</v>
      </c>
      <c r="GI27" s="91">
        <v>11461.360472342125</v>
      </c>
      <c r="GJ27" s="91">
        <v>2315.2002897919378</v>
      </c>
      <c r="GK27" s="91">
        <v>2211.262286322094</v>
      </c>
      <c r="GL27" s="91">
        <v>1350.320378180244</v>
      </c>
      <c r="GM27" s="91">
        <v>1476.0909047956359</v>
      </c>
      <c r="GN27" s="91">
        <v>2054.3297096190327</v>
      </c>
      <c r="GO27" s="91">
        <v>3502.6405481868337</v>
      </c>
      <c r="GP27" s="91">
        <v>2304.9033146902352</v>
      </c>
      <c r="GQ27" s="91">
        <v>3502.6405481868337</v>
      </c>
      <c r="GR27" s="91">
        <v>3502.6405481868337</v>
      </c>
      <c r="GS27" s="91">
        <v>4592.5323009074282</v>
      </c>
      <c r="GT27" s="91">
        <v>2016.2168586496521</v>
      </c>
      <c r="GU27" s="91">
        <v>1359.7135996175637</v>
      </c>
      <c r="GV27" s="91">
        <v>4437.1405248431956</v>
      </c>
      <c r="GW27" s="91">
        <v>9017.6911457340666</v>
      </c>
      <c r="GX27" s="91">
        <v>3502.6405481868337</v>
      </c>
      <c r="GY27" s="91">
        <v>1272.8635961594293</v>
      </c>
      <c r="GZ27" s="91">
        <v>681.98554696824874</v>
      </c>
      <c r="HA27" s="91">
        <v>4763.1762497890031</v>
      </c>
      <c r="HB27" s="91">
        <v>6473.1100999867786</v>
      </c>
      <c r="HC27" s="91">
        <v>8518.0466414246148</v>
      </c>
      <c r="HD27" s="91">
        <v>5903.4951342713521</v>
      </c>
      <c r="HE27" s="91">
        <v>4437.1405248431956</v>
      </c>
      <c r="HF27" s="91">
        <v>3502.6405481868337</v>
      </c>
      <c r="HG27" s="91">
        <v>3953.4459205836856</v>
      </c>
      <c r="HH27" s="91">
        <v>1491.0845743544626</v>
      </c>
      <c r="HI27" s="91">
        <v>8190.311438664774</v>
      </c>
      <c r="HJ27" s="91">
        <v>3502.6405481868337</v>
      </c>
      <c r="HK27" s="91">
        <v>2969.4002274981281</v>
      </c>
      <c r="HL27" s="91">
        <v>2315.2002897919378</v>
      </c>
      <c r="HM27" s="91">
        <v>1775.3471390802363</v>
      </c>
      <c r="HN27" s="91">
        <v>2255.537728890275</v>
      </c>
      <c r="HO27" s="96" t="str">
        <f t="shared" si="0"/>
        <v>Occupational Health &amp; Safety_HealthcareCostL,Ill_N/A for OHS_Average healthcare cost per long-term incapacity illness_Local</v>
      </c>
    </row>
    <row r="28" spans="1:223" ht="37" customHeight="1">
      <c r="A28" s="3"/>
      <c r="B28" s="95" t="s">
        <v>712</v>
      </c>
      <c r="C28" s="95" t="s">
        <v>694</v>
      </c>
      <c r="D28" s="95" t="s">
        <v>724</v>
      </c>
      <c r="E28" s="95" t="s">
        <v>729</v>
      </c>
      <c r="F28" s="95" t="s">
        <v>267</v>
      </c>
      <c r="G28" s="95" t="s">
        <v>744</v>
      </c>
      <c r="H28" s="41"/>
      <c r="I28" s="91">
        <v>3777.3612398323776</v>
      </c>
      <c r="J28" s="91">
        <v>374.941294504496</v>
      </c>
      <c r="K28" s="91">
        <v>650.33965282067993</v>
      </c>
      <c r="L28" s="91">
        <v>5695.5477991659436</v>
      </c>
      <c r="M28" s="91">
        <v>3624.2434131297641</v>
      </c>
      <c r="N28" s="91">
        <v>6615.5764643632938</v>
      </c>
      <c r="O28" s="91">
        <v>1009.0124151833113</v>
      </c>
      <c r="P28" s="91">
        <v>744.04382883881613</v>
      </c>
      <c r="Q28" s="91">
        <v>519.72518590985931</v>
      </c>
      <c r="R28" s="91">
        <v>5650.697989353007</v>
      </c>
      <c r="S28" s="91">
        <v>788.62163863100284</v>
      </c>
      <c r="T28" s="91">
        <v>634.8146252068957</v>
      </c>
      <c r="U28" s="91">
        <v>383.6018707010918</v>
      </c>
      <c r="V28" s="91">
        <v>1575.29990890405</v>
      </c>
      <c r="W28" s="91">
        <v>423.67022433881482</v>
      </c>
      <c r="X28" s="91">
        <v>1130.0146094784404</v>
      </c>
      <c r="Y28" s="91">
        <v>2324.5777015728872</v>
      </c>
      <c r="Z28" s="91">
        <v>293.52308528490363</v>
      </c>
      <c r="AA28" s="91">
        <v>601.74898723743013</v>
      </c>
      <c r="AB28" s="91">
        <v>1867.3729280615346</v>
      </c>
      <c r="AC28" s="91">
        <v>3385.3876219720946</v>
      </c>
      <c r="AD28" s="91">
        <v>4756.1365348802228</v>
      </c>
      <c r="AE28" s="91">
        <v>425.57094728379963</v>
      </c>
      <c r="AF28" s="91">
        <v>1482.5732820974895</v>
      </c>
      <c r="AG28" s="91">
        <v>4409.2243802361163</v>
      </c>
      <c r="AH28" s="91">
        <v>698.99905607130563</v>
      </c>
      <c r="AI28" s="91">
        <v>747.64187689758853</v>
      </c>
      <c r="AJ28" s="91">
        <v>1720.7152013454986</v>
      </c>
      <c r="AK28" s="91">
        <v>258.2417500464644</v>
      </c>
      <c r="AL28" s="91">
        <v>292.33477521815604</v>
      </c>
      <c r="AM28" s="91">
        <v>4682.843101678397</v>
      </c>
      <c r="AN28" s="91">
        <v>15242.564876450388</v>
      </c>
      <c r="AO28" s="91">
        <v>8915.5125501447274</v>
      </c>
      <c r="AP28" s="91">
        <v>1384.5421313232082</v>
      </c>
      <c r="AQ28" s="91">
        <v>3470.9310132241962</v>
      </c>
      <c r="AR28" s="91">
        <v>659.97430877189424</v>
      </c>
      <c r="AS28" s="91">
        <v>13995.536327310938</v>
      </c>
      <c r="AT28" s="91">
        <v>12105.141403048967</v>
      </c>
      <c r="AU28" s="91">
        <v>9095.1320117647665</v>
      </c>
      <c r="AV28" s="91">
        <v>985.35992048984656</v>
      </c>
      <c r="AW28" s="91">
        <v>821.79133939945507</v>
      </c>
      <c r="AX28" s="91">
        <v>722.42732608229187</v>
      </c>
      <c r="AY28" s="91">
        <v>3760.2036449785628</v>
      </c>
      <c r="AZ28" s="91">
        <v>9414.3319250141685</v>
      </c>
      <c r="BA28" s="91">
        <v>2710.7023219435719</v>
      </c>
      <c r="BB28" s="91">
        <v>5695.5477991659436</v>
      </c>
      <c r="BC28" s="91">
        <v>1637.8052577780902</v>
      </c>
      <c r="BD28" s="91">
        <v>2948.0839247337476</v>
      </c>
      <c r="BE28" s="91">
        <v>416.13247240808857</v>
      </c>
      <c r="BF28" s="91">
        <v>3632.2043501889875</v>
      </c>
      <c r="BG28" s="91">
        <v>4437.9708041935091</v>
      </c>
      <c r="BH28" s="91">
        <v>691.6646398236918</v>
      </c>
      <c r="BI28" s="91">
        <v>307.46839628406684</v>
      </c>
      <c r="BJ28" s="91">
        <v>634.73671931083197</v>
      </c>
      <c r="BK28" s="91">
        <v>3695.8406675136966</v>
      </c>
      <c r="BL28" s="91">
        <v>1254.8830697990579</v>
      </c>
      <c r="BM28" s="91">
        <v>751.12224109262013</v>
      </c>
      <c r="BN28" s="91">
        <v>1404.1286399098187</v>
      </c>
      <c r="BO28" s="91">
        <v>341.24993309603019</v>
      </c>
      <c r="BP28" s="91">
        <v>1634.2903536312751</v>
      </c>
      <c r="BQ28" s="91">
        <v>1523.5072773419581</v>
      </c>
      <c r="BR28" s="91">
        <v>14071.748237047514</v>
      </c>
      <c r="BS28" s="91">
        <v>515.09787923805891</v>
      </c>
      <c r="BT28" s="91">
        <v>2276.1309763292625</v>
      </c>
      <c r="BU28" s="91">
        <v>3177.6647126466323</v>
      </c>
      <c r="BV28" s="91">
        <v>1115.0337116948588</v>
      </c>
      <c r="BW28" s="91">
        <v>787.16268219868061</v>
      </c>
      <c r="BX28" s="91">
        <v>604.62048115876178</v>
      </c>
      <c r="BY28" s="91">
        <v>5695.5477991659436</v>
      </c>
      <c r="BZ28" s="91">
        <v>1069.1181133677296</v>
      </c>
      <c r="CA28" s="91">
        <v>3578.4962352245261</v>
      </c>
      <c r="CB28" s="91">
        <v>462.93461873858041</v>
      </c>
      <c r="CC28" s="91">
        <v>517.48833603220976</v>
      </c>
      <c r="CD28" s="91">
        <v>1977.5035294484496</v>
      </c>
      <c r="CE28" s="91">
        <v>767.71335035737411</v>
      </c>
      <c r="CF28" s="91">
        <v>1331.2225569096943</v>
      </c>
      <c r="CG28" s="91">
        <v>5695.5477991659436</v>
      </c>
      <c r="CH28" s="91">
        <v>2004.4386969561451</v>
      </c>
      <c r="CI28" s="91">
        <v>3833.5232021108877</v>
      </c>
      <c r="CJ28" s="91">
        <v>4379.4358662966924</v>
      </c>
      <c r="CK28" s="91">
        <v>559.01911753070738</v>
      </c>
      <c r="CL28" s="91">
        <v>5468.2576560805073</v>
      </c>
      <c r="CM28" s="91">
        <v>3875.9834051567809</v>
      </c>
      <c r="CN28" s="91">
        <v>4345.7119395223326</v>
      </c>
      <c r="CO28" s="91">
        <v>394.38772039308344</v>
      </c>
      <c r="CP28" s="91">
        <v>957.85651170836763</v>
      </c>
      <c r="CQ28" s="91">
        <v>797.9690813221074</v>
      </c>
      <c r="CR28" s="91">
        <v>736.34386574584494</v>
      </c>
      <c r="CS28" s="91">
        <v>655.18860024517505</v>
      </c>
      <c r="CT28" s="91">
        <v>1396.6730462521591</v>
      </c>
      <c r="CU28" s="91">
        <v>608.38510861487021</v>
      </c>
      <c r="CV28" s="91">
        <v>1133.0405838054292</v>
      </c>
      <c r="CW28" s="91">
        <v>783.06448389420348</v>
      </c>
      <c r="CX28" s="91">
        <v>1347.219292864992</v>
      </c>
      <c r="CY28" s="91">
        <v>755.05287230137208</v>
      </c>
      <c r="CZ28" s="91">
        <v>1573.1678196870569</v>
      </c>
      <c r="DA28" s="91">
        <v>286.11129127884954</v>
      </c>
      <c r="DB28" s="91">
        <v>2155.8002942088042</v>
      </c>
      <c r="DC28" s="91">
        <v>5695.5477991659436</v>
      </c>
      <c r="DD28" s="91">
        <v>485.75545152207127</v>
      </c>
      <c r="DE28" s="91">
        <v>1944.278722537565</v>
      </c>
      <c r="DF28" s="91">
        <v>512.61044251203771</v>
      </c>
      <c r="DG28" s="91">
        <v>1349.4601110017627</v>
      </c>
      <c r="DH28" s="91">
        <v>841.10414871426917</v>
      </c>
      <c r="DI28" s="91">
        <v>388.73333362930606</v>
      </c>
      <c r="DJ28" s="91">
        <v>1342.9421513243526</v>
      </c>
      <c r="DK28" s="91">
        <v>5449.3826250721368</v>
      </c>
      <c r="DL28" s="91">
        <v>7697.7745336711214</v>
      </c>
      <c r="DM28" s="91">
        <v>1139.2320190961436</v>
      </c>
      <c r="DN28" s="91">
        <v>326.86914071952793</v>
      </c>
      <c r="DO28" s="91">
        <v>589.27212508949117</v>
      </c>
      <c r="DP28" s="91">
        <v>312.89899472359212</v>
      </c>
      <c r="DQ28" s="91">
        <v>6534.6881482365343</v>
      </c>
      <c r="DR28" s="91">
        <v>8038.5596422468261</v>
      </c>
      <c r="DS28" s="91">
        <v>473.98284889021255</v>
      </c>
      <c r="DT28" s="91">
        <v>4512.0229885884464</v>
      </c>
      <c r="DU28" s="91">
        <v>6283.9599534227609</v>
      </c>
      <c r="DV28" s="91">
        <v>544.33471863832278</v>
      </c>
      <c r="DW28" s="91">
        <v>5695.5477991659436</v>
      </c>
      <c r="DX28" s="91">
        <v>2006.097127649366</v>
      </c>
      <c r="DY28" s="91">
        <v>13081.346824213026</v>
      </c>
      <c r="DZ28" s="91">
        <v>1042.2159904606781</v>
      </c>
      <c r="EA28" s="91">
        <v>5695.5477991659436</v>
      </c>
      <c r="EB28" s="91">
        <v>567.29733751639662</v>
      </c>
      <c r="EC28" s="91">
        <v>505.51417051087913</v>
      </c>
      <c r="ED28" s="91">
        <v>392.34579574009319</v>
      </c>
      <c r="EE28" s="91">
        <v>5401.2081776029072</v>
      </c>
      <c r="EF28" s="91">
        <v>2043.2982077272718</v>
      </c>
      <c r="EG28" s="91">
        <v>9165.4560047531577</v>
      </c>
      <c r="EH28" s="91">
        <v>1233.2329828827742</v>
      </c>
      <c r="EI28" s="91">
        <v>2112.3323608016262</v>
      </c>
      <c r="EJ28" s="91">
        <v>1018.0178758268206</v>
      </c>
      <c r="EK28" s="91">
        <v>1312.6415729544324</v>
      </c>
      <c r="EL28" s="91">
        <v>598.97749646804664</v>
      </c>
      <c r="EM28" s="91">
        <v>641.53922867866277</v>
      </c>
      <c r="EN28" s="91">
        <v>745.4751732388662</v>
      </c>
      <c r="EO28" s="91">
        <v>1383.2240341496588</v>
      </c>
      <c r="EP28" s="91">
        <v>9935.6393437798033</v>
      </c>
      <c r="EQ28" s="91">
        <v>1931.5846721132655</v>
      </c>
      <c r="ER28" s="91">
        <v>5695.5477991659436</v>
      </c>
      <c r="ES28" s="91">
        <v>439.63077934923211</v>
      </c>
      <c r="ET28" s="91">
        <v>5695.5477991659436</v>
      </c>
      <c r="EU28" s="91">
        <v>612.96119817566614</v>
      </c>
      <c r="EV28" s="91">
        <v>653.87936393747771</v>
      </c>
      <c r="EW28" s="91">
        <v>1736.692542220944</v>
      </c>
      <c r="EX28" s="91">
        <v>5695.5477991659436</v>
      </c>
      <c r="EY28" s="91">
        <v>761.3137660076402</v>
      </c>
      <c r="EZ28" s="91">
        <v>5511.3381553383051</v>
      </c>
      <c r="FA28" s="91">
        <v>1011.1826328957359</v>
      </c>
      <c r="FB28" s="91">
        <v>1201.8829288481104</v>
      </c>
      <c r="FC28" s="91">
        <v>1253.0427274497752</v>
      </c>
      <c r="FD28" s="91">
        <v>353.50310324718237</v>
      </c>
      <c r="FE28" s="91">
        <v>631.11954577192409</v>
      </c>
      <c r="FF28" s="91">
        <v>819.74923989421268</v>
      </c>
      <c r="FG28" s="91">
        <v>239.74855904646842</v>
      </c>
      <c r="FH28" s="91">
        <v>240.30339796469357</v>
      </c>
      <c r="FI28" s="91">
        <v>260.68049600579968</v>
      </c>
      <c r="FJ28" s="91">
        <v>4415.3509132555155</v>
      </c>
      <c r="FK28" s="91">
        <v>5695.5477991659436</v>
      </c>
      <c r="FL28" s="91">
        <v>399.924136675988</v>
      </c>
      <c r="FM28" s="91">
        <v>2004.7333058820707</v>
      </c>
      <c r="FN28" s="91">
        <v>354.4297386371598</v>
      </c>
      <c r="FO28" s="91">
        <v>2971.189958970504</v>
      </c>
      <c r="FP28" s="91">
        <v>393.23737021630444</v>
      </c>
      <c r="FQ28" s="91">
        <v>663.94024109708039</v>
      </c>
      <c r="FR28" s="91">
        <v>3043.1468202717374</v>
      </c>
      <c r="FS28" s="91">
        <v>373.46287462228986</v>
      </c>
      <c r="FT28" s="91">
        <v>5576.7896836026748</v>
      </c>
      <c r="FU28" s="91">
        <v>436.28227217195609</v>
      </c>
      <c r="FV28" s="91">
        <v>550.65134454163206</v>
      </c>
      <c r="FW28" s="91">
        <v>8382.6297117907798</v>
      </c>
      <c r="FX28" s="91">
        <v>10712.685754655526</v>
      </c>
      <c r="FY28" s="91">
        <v>1540.6015156255553</v>
      </c>
      <c r="FZ28" s="91">
        <v>16440.260316550561</v>
      </c>
      <c r="GA28" s="91">
        <v>750.15521267556801</v>
      </c>
      <c r="GB28" s="91">
        <v>456.26931658947836</v>
      </c>
      <c r="GC28" s="91">
        <v>780.79534857507849</v>
      </c>
      <c r="GD28" s="91">
        <v>1311.5225810249008</v>
      </c>
      <c r="GE28" s="91">
        <v>1163.2159969840131</v>
      </c>
      <c r="GF28" s="91">
        <v>2063.3452065329002</v>
      </c>
      <c r="GG28" s="91">
        <v>641.7843681553752</v>
      </c>
      <c r="GH28" s="91">
        <v>885.44251143817462</v>
      </c>
      <c r="GI28" s="91">
        <v>903.58109275042318</v>
      </c>
      <c r="GJ28" s="91">
        <v>3437.4658103313145</v>
      </c>
      <c r="GK28" s="91">
        <v>191.51091281573915</v>
      </c>
      <c r="GL28" s="91">
        <v>1483.5408854072823</v>
      </c>
      <c r="GM28" s="91">
        <v>2564.2928827817764</v>
      </c>
      <c r="GN28" s="91">
        <v>612.95342757417029</v>
      </c>
      <c r="GO28" s="91">
        <v>4265.8934120501117</v>
      </c>
      <c r="GP28" s="91">
        <v>5122.1552845095457</v>
      </c>
      <c r="GQ28" s="91">
        <v>5695.5477991659436</v>
      </c>
      <c r="GR28" s="91">
        <v>5695.5477991659436</v>
      </c>
      <c r="GS28" s="91">
        <v>877.07142735971195</v>
      </c>
      <c r="GT28" s="91">
        <v>1017.7199708005032</v>
      </c>
      <c r="GU28" s="91">
        <v>222.70287042453478</v>
      </c>
      <c r="GV28" s="91">
        <v>1544.008076426599</v>
      </c>
      <c r="GW28" s="91">
        <v>2604.3404433903015</v>
      </c>
      <c r="GX28" s="91">
        <v>5695.5477991659436</v>
      </c>
      <c r="GY28" s="91">
        <v>2865.8867646478652</v>
      </c>
      <c r="GZ28" s="91">
        <v>257.61296854082781</v>
      </c>
      <c r="HA28" s="91">
        <v>425.17262277119551</v>
      </c>
      <c r="HB28" s="91">
        <v>779.7627937763765</v>
      </c>
      <c r="HC28" s="91">
        <v>708.07603469140577</v>
      </c>
      <c r="HD28" s="91">
        <v>1263.5181789946803</v>
      </c>
      <c r="HE28" s="91">
        <v>2755.9563396834124</v>
      </c>
      <c r="HF28" s="91">
        <v>6084.8530395232556</v>
      </c>
      <c r="HG28" s="91">
        <v>3187.2700128277929</v>
      </c>
      <c r="HH28" s="91">
        <v>719.23469063671223</v>
      </c>
      <c r="HI28" s="91">
        <v>9134.5427767368474</v>
      </c>
      <c r="HJ28" s="91">
        <v>5695.5477991659436</v>
      </c>
      <c r="HK28" s="91">
        <v>2907.6511909172655</v>
      </c>
      <c r="HL28" s="91">
        <v>7564.065577865088</v>
      </c>
      <c r="HM28" s="91">
        <v>3131.859737012132</v>
      </c>
      <c r="HN28" s="91">
        <v>4095.0526549527885</v>
      </c>
      <c r="HO28" s="96" t="str">
        <f t="shared" si="0"/>
        <v>Occupational Health &amp; Safety_HealthcareCostF,Inj PPP_N/A for OHS_Average healthcare cost per fatal injury_Global</v>
      </c>
    </row>
    <row r="29" spans="1:223" ht="37" customHeight="1">
      <c r="A29" s="3"/>
      <c r="B29" s="95" t="s">
        <v>712</v>
      </c>
      <c r="C29" s="95" t="s">
        <v>717</v>
      </c>
      <c r="D29" s="95" t="s">
        <v>724</v>
      </c>
      <c r="E29" s="95" t="s">
        <v>729</v>
      </c>
      <c r="F29" s="95" t="s">
        <v>266</v>
      </c>
      <c r="G29" s="95" t="s">
        <v>744</v>
      </c>
      <c r="H29" s="41"/>
      <c r="I29" s="91">
        <v>348.20171707959469</v>
      </c>
      <c r="J29" s="91">
        <v>326.00883224366339</v>
      </c>
      <c r="K29" s="91">
        <v>447.72791777464909</v>
      </c>
      <c r="L29" s="91">
        <v>995.48731369520522</v>
      </c>
      <c r="M29" s="91">
        <v>1095.5650063357839</v>
      </c>
      <c r="N29" s="91">
        <v>1685.8597992395303</v>
      </c>
      <c r="O29" s="91">
        <v>1285.4088318657971</v>
      </c>
      <c r="P29" s="91">
        <v>910.16614199192475</v>
      </c>
      <c r="Q29" s="91">
        <v>448.22871367137725</v>
      </c>
      <c r="R29" s="91">
        <v>1439.9780017977196</v>
      </c>
      <c r="S29" s="91">
        <v>2204.1324791866796</v>
      </c>
      <c r="T29" s="91">
        <v>1847.2702293941472</v>
      </c>
      <c r="U29" s="91">
        <v>359.82088025319371</v>
      </c>
      <c r="V29" s="91">
        <v>2303.1312457962713</v>
      </c>
      <c r="W29" s="91">
        <v>1053.7659941824111</v>
      </c>
      <c r="X29" s="91">
        <v>446.22509388946423</v>
      </c>
      <c r="Y29" s="91">
        <v>1977.7684302299738</v>
      </c>
      <c r="Z29" s="91">
        <v>361.86108051774238</v>
      </c>
      <c r="AA29" s="91">
        <v>1730.8122885826842</v>
      </c>
      <c r="AB29" s="91">
        <v>1032.8201387609367</v>
      </c>
      <c r="AC29" s="91">
        <v>574.93814615562292</v>
      </c>
      <c r="AD29" s="91">
        <v>3084.8860880704628</v>
      </c>
      <c r="AE29" s="91">
        <v>252.3420307774222</v>
      </c>
      <c r="AF29" s="91">
        <v>653.77769612902625</v>
      </c>
      <c r="AG29" s="91">
        <v>1123.6109458501001</v>
      </c>
      <c r="AH29" s="91">
        <v>646.08723946963687</v>
      </c>
      <c r="AI29" s="91">
        <v>650.69026864483055</v>
      </c>
      <c r="AJ29" s="91">
        <v>1462.568623989634</v>
      </c>
      <c r="AK29" s="91">
        <v>926.03735141023401</v>
      </c>
      <c r="AL29" s="91">
        <v>431.89267542507133</v>
      </c>
      <c r="AM29" s="91">
        <v>513.33744917290073</v>
      </c>
      <c r="AN29" s="91">
        <v>582.28458607043797</v>
      </c>
      <c r="AO29" s="91">
        <v>629.42512832762782</v>
      </c>
      <c r="AP29" s="91">
        <v>417.38055364391863</v>
      </c>
      <c r="AQ29" s="91">
        <v>763.8555981434306</v>
      </c>
      <c r="AR29" s="91">
        <v>1713.8559677197304</v>
      </c>
      <c r="AS29" s="91">
        <v>3566.5088583147062</v>
      </c>
      <c r="AT29" s="91">
        <v>668.51463962359867</v>
      </c>
      <c r="AU29" s="91">
        <v>694.89029197554999</v>
      </c>
      <c r="AV29" s="91">
        <v>1277.3714536267496</v>
      </c>
      <c r="AW29" s="91">
        <v>831.24349241252014</v>
      </c>
      <c r="AX29" s="91">
        <v>613.74675462540768</v>
      </c>
      <c r="AY29" s="91">
        <v>607.36586716632519</v>
      </c>
      <c r="AZ29" s="91">
        <v>609.82260528265181</v>
      </c>
      <c r="BA29" s="91">
        <v>731.61836534622842</v>
      </c>
      <c r="BB29" s="91">
        <v>995.48731369520522</v>
      </c>
      <c r="BC29" s="91">
        <v>1779.0551651984736</v>
      </c>
      <c r="BD29" s="91">
        <v>845.87717144501084</v>
      </c>
      <c r="BE29" s="91">
        <v>783.26142815507433</v>
      </c>
      <c r="BF29" s="91">
        <v>1123.6109458501001</v>
      </c>
      <c r="BG29" s="91">
        <v>1130.9364511605929</v>
      </c>
      <c r="BH29" s="91">
        <v>1482.2410854669574</v>
      </c>
      <c r="BI29" s="91">
        <v>627.62722091619503</v>
      </c>
      <c r="BJ29" s="91">
        <v>1993.584082077454</v>
      </c>
      <c r="BK29" s="91">
        <v>1065.0306952018045</v>
      </c>
      <c r="BL29" s="91">
        <v>1010.3468306857009</v>
      </c>
      <c r="BM29" s="91">
        <v>763.50423377267532</v>
      </c>
      <c r="BN29" s="91">
        <v>915.36850253640148</v>
      </c>
      <c r="BO29" s="91">
        <v>250.9461576685087</v>
      </c>
      <c r="BP29" s="91">
        <v>804.82845135850698</v>
      </c>
      <c r="BQ29" s="91">
        <v>774.94349322920675</v>
      </c>
      <c r="BR29" s="91">
        <v>689.47651537250613</v>
      </c>
      <c r="BS29" s="91">
        <v>968.25482677020841</v>
      </c>
      <c r="BT29" s="91">
        <v>988.59485995947705</v>
      </c>
      <c r="BU29" s="91">
        <v>402.43646445925458</v>
      </c>
      <c r="BV29" s="91">
        <v>661.15855180013216</v>
      </c>
      <c r="BW29" s="91">
        <v>2023.553612711054</v>
      </c>
      <c r="BX29" s="91">
        <v>1479.2276190621703</v>
      </c>
      <c r="BY29" s="91">
        <v>995.48731369520522</v>
      </c>
      <c r="BZ29" s="91">
        <v>875.43118364039481</v>
      </c>
      <c r="CA29" s="91">
        <v>476.97433521864923</v>
      </c>
      <c r="CB29" s="91">
        <v>444.61560982532762</v>
      </c>
      <c r="CC29" s="91">
        <v>1519.3954341584335</v>
      </c>
      <c r="CD29" s="91">
        <v>611.73447221654078</v>
      </c>
      <c r="CE29" s="91">
        <v>1283.400717742303</v>
      </c>
      <c r="CF29" s="91">
        <v>973.97091113020861</v>
      </c>
      <c r="CG29" s="91">
        <v>995.48731369520522</v>
      </c>
      <c r="CH29" s="91">
        <v>1123.6109458501001</v>
      </c>
      <c r="CI29" s="91">
        <v>636.71854870421248</v>
      </c>
      <c r="CJ29" s="91">
        <v>520.08414971592163</v>
      </c>
      <c r="CK29" s="91">
        <v>771.57312073747937</v>
      </c>
      <c r="CL29" s="91">
        <v>744.75294240518463</v>
      </c>
      <c r="CM29" s="91">
        <v>1070.2690546980273</v>
      </c>
      <c r="CN29" s="91">
        <v>1862.2396908436749</v>
      </c>
      <c r="CO29" s="91">
        <v>709.2526749252354</v>
      </c>
      <c r="CP29" s="91">
        <v>3082.020557749508</v>
      </c>
      <c r="CQ29" s="91">
        <v>332.0039112588762</v>
      </c>
      <c r="CR29" s="91">
        <v>459.24032983858285</v>
      </c>
      <c r="CS29" s="91">
        <v>479.90395334156409</v>
      </c>
      <c r="CT29" s="91">
        <v>821.19712390194627</v>
      </c>
      <c r="CU29" s="91">
        <v>2396.3547482957515</v>
      </c>
      <c r="CV29" s="91">
        <v>2512.3268353282365</v>
      </c>
      <c r="CW29" s="91">
        <v>1833.859439921649</v>
      </c>
      <c r="CX29" s="91">
        <v>629.33260161654118</v>
      </c>
      <c r="CY29" s="91">
        <v>1656.6455081345555</v>
      </c>
      <c r="CZ29" s="91">
        <v>672.17111093218523</v>
      </c>
      <c r="DA29" s="91">
        <v>412.00596194620698</v>
      </c>
      <c r="DB29" s="91">
        <v>554.99571582006331</v>
      </c>
      <c r="DC29" s="91">
        <v>995.48731369520522</v>
      </c>
      <c r="DD29" s="91">
        <v>1062.5585344924932</v>
      </c>
      <c r="DE29" s="91">
        <v>1261.082043902803</v>
      </c>
      <c r="DF29" s="91">
        <v>1313.9327582223179</v>
      </c>
      <c r="DG29" s="91">
        <v>392.79638658482565</v>
      </c>
      <c r="DH29" s="91">
        <v>300.7061711759273</v>
      </c>
      <c r="DI29" s="91">
        <v>691.33615742819325</v>
      </c>
      <c r="DJ29" s="91">
        <v>658.00429288823489</v>
      </c>
      <c r="DK29" s="91">
        <v>791.96276160579987</v>
      </c>
      <c r="DL29" s="91">
        <v>536.98713684206632</v>
      </c>
      <c r="DM29" s="91">
        <v>658.00429288823489</v>
      </c>
      <c r="DN29" s="91">
        <v>663.02194594315245</v>
      </c>
      <c r="DO29" s="91">
        <v>2215.3676122411052</v>
      </c>
      <c r="DP29" s="91">
        <v>995.48731369520522</v>
      </c>
      <c r="DQ29" s="91">
        <v>482.98571207328945</v>
      </c>
      <c r="DR29" s="91">
        <v>594.1384446787921</v>
      </c>
      <c r="DS29" s="91">
        <v>695.92797976821475</v>
      </c>
      <c r="DT29" s="91">
        <v>664.56675359284634</v>
      </c>
      <c r="DU29" s="91">
        <v>660.15108923969547</v>
      </c>
      <c r="DV29" s="91">
        <v>1239.0661161712767</v>
      </c>
      <c r="DW29" s="91">
        <v>995.48731369520522</v>
      </c>
      <c r="DX29" s="91">
        <v>578.93015974600735</v>
      </c>
      <c r="DY29" s="91">
        <v>923.52832854178757</v>
      </c>
      <c r="DZ29" s="91">
        <v>1045.1154826900872</v>
      </c>
      <c r="EA29" s="91">
        <v>995.48731369520522</v>
      </c>
      <c r="EB29" s="91">
        <v>421.17993583827479</v>
      </c>
      <c r="EC29" s="91">
        <v>336.47768771703659</v>
      </c>
      <c r="ED29" s="91">
        <v>508.12877835541701</v>
      </c>
      <c r="EE29" s="91">
        <v>1376.4000435933151</v>
      </c>
      <c r="EF29" s="91">
        <v>822.98686272285579</v>
      </c>
      <c r="EG29" s="91">
        <v>582.28408783259272</v>
      </c>
      <c r="EH29" s="91">
        <v>299.05246937820874</v>
      </c>
      <c r="EI29" s="91">
        <v>938.50252296546944</v>
      </c>
      <c r="EJ29" s="91">
        <v>995.48731369520522</v>
      </c>
      <c r="EK29" s="91">
        <v>297.59676902093594</v>
      </c>
      <c r="EL29" s="91">
        <v>1926.2885479985969</v>
      </c>
      <c r="EM29" s="91">
        <v>995.48731369520522</v>
      </c>
      <c r="EN29" s="91">
        <v>1602.8196018066062</v>
      </c>
      <c r="EO29" s="91">
        <v>453.16769627707544</v>
      </c>
      <c r="EP29" s="91">
        <v>750.85594011041985</v>
      </c>
      <c r="EQ29" s="91">
        <v>482.83601403985625</v>
      </c>
      <c r="ER29" s="91">
        <v>995.48731369520522</v>
      </c>
      <c r="ES29" s="91">
        <v>421.503745180159</v>
      </c>
      <c r="ET29" s="91">
        <v>995.48731369520522</v>
      </c>
      <c r="EU29" s="91">
        <v>2681.1166638635</v>
      </c>
      <c r="EV29" s="91">
        <v>1099.0755575380599</v>
      </c>
      <c r="EW29" s="91">
        <v>427.62889903127507</v>
      </c>
      <c r="EX29" s="91">
        <v>995.48731369520522</v>
      </c>
      <c r="EY29" s="91">
        <v>1197.4656586126898</v>
      </c>
      <c r="EZ29" s="91">
        <v>995.48731369520522</v>
      </c>
      <c r="FA29" s="91">
        <v>712.10635941999249</v>
      </c>
      <c r="FB29" s="91">
        <v>801.98723857447715</v>
      </c>
      <c r="FC29" s="91">
        <v>634.76814661326478</v>
      </c>
      <c r="FD29" s="91">
        <v>655.69005614132948</v>
      </c>
      <c r="FE29" s="91">
        <v>1205.7389154576351</v>
      </c>
      <c r="FF29" s="91">
        <v>1123.6109458501001</v>
      </c>
      <c r="FG29" s="91">
        <v>1246.776129841785</v>
      </c>
      <c r="FH29" s="91">
        <v>443.42826913386966</v>
      </c>
      <c r="FI29" s="91">
        <v>471.17975298478012</v>
      </c>
      <c r="FJ29" s="91">
        <v>610.51856251882521</v>
      </c>
      <c r="FK29" s="91">
        <v>995.48731369520522</v>
      </c>
      <c r="FL29" s="91">
        <v>1261.082043902803</v>
      </c>
      <c r="FM29" s="91">
        <v>516.93700243024784</v>
      </c>
      <c r="FN29" s="91">
        <v>904.21306074272718</v>
      </c>
      <c r="FO29" s="91">
        <v>571.21660549073761</v>
      </c>
      <c r="FP29" s="91">
        <v>443.96977520164921</v>
      </c>
      <c r="FQ29" s="91">
        <v>894.60867930076233</v>
      </c>
      <c r="FR29" s="91">
        <v>422.0450267702364</v>
      </c>
      <c r="FS29" s="91">
        <v>1841.6497525284701</v>
      </c>
      <c r="FT29" s="91">
        <v>1421.143809166801</v>
      </c>
      <c r="FU29" s="91">
        <v>767.20318176648846</v>
      </c>
      <c r="FV29" s="91">
        <v>1213.6599829037009</v>
      </c>
      <c r="FW29" s="91">
        <v>995.48731369520522</v>
      </c>
      <c r="FX29" s="91">
        <v>689.47651537250613</v>
      </c>
      <c r="FY29" s="91">
        <v>958.91777267064197</v>
      </c>
      <c r="FZ29" s="91">
        <v>689.47651537250613</v>
      </c>
      <c r="GA29" s="91">
        <v>1640.2928829255245</v>
      </c>
      <c r="GB29" s="91">
        <v>265.0503566452187</v>
      </c>
      <c r="GC29" s="91">
        <v>1065.3546133860848</v>
      </c>
      <c r="GD29" s="91">
        <v>1289.031245810713</v>
      </c>
      <c r="GE29" s="91">
        <v>976.1489556553131</v>
      </c>
      <c r="GF29" s="91">
        <v>233.03986055597258</v>
      </c>
      <c r="GG29" s="91">
        <v>511.12503347673032</v>
      </c>
      <c r="GH29" s="91">
        <v>2555.2570088839902</v>
      </c>
      <c r="GI29" s="91">
        <v>3257.4392921393405</v>
      </c>
      <c r="GJ29" s="91">
        <v>658.00429288823489</v>
      </c>
      <c r="GK29" s="91">
        <v>628.46401821785832</v>
      </c>
      <c r="GL29" s="91">
        <v>383.77526537754301</v>
      </c>
      <c r="GM29" s="91">
        <v>419.52057294191752</v>
      </c>
      <c r="GN29" s="91">
        <v>583.86212799698819</v>
      </c>
      <c r="GO29" s="91">
        <v>995.48731369520522</v>
      </c>
      <c r="GP29" s="91">
        <v>655.0777841751194</v>
      </c>
      <c r="GQ29" s="91">
        <v>995.48731369520522</v>
      </c>
      <c r="GR29" s="91">
        <v>995.48731369520522</v>
      </c>
      <c r="GS29" s="91">
        <v>1305.2460223631638</v>
      </c>
      <c r="GT29" s="91">
        <v>573.03005456358528</v>
      </c>
      <c r="GU29" s="91">
        <v>386.44491778604441</v>
      </c>
      <c r="GV29" s="91">
        <v>1261.082043902803</v>
      </c>
      <c r="GW29" s="91">
        <v>2562.9227466823131</v>
      </c>
      <c r="GX29" s="91">
        <v>995.48731369520522</v>
      </c>
      <c r="GY29" s="91">
        <v>361.7612325926799</v>
      </c>
      <c r="GZ29" s="91">
        <v>193.8274712436075</v>
      </c>
      <c r="HA29" s="91">
        <v>1353.7448288874007</v>
      </c>
      <c r="HB29" s="91">
        <v>1839.7260284172949</v>
      </c>
      <c r="HC29" s="91">
        <v>2420.9185191417328</v>
      </c>
      <c r="HD29" s="91">
        <v>1677.8354592139631</v>
      </c>
      <c r="HE29" s="91">
        <v>1261.082043902803</v>
      </c>
      <c r="HF29" s="91">
        <v>995.48731369520522</v>
      </c>
      <c r="HG29" s="91">
        <v>1123.6109458501001</v>
      </c>
      <c r="HH29" s="91">
        <v>423.78193165863667</v>
      </c>
      <c r="HI29" s="91">
        <v>2327.7727246731461</v>
      </c>
      <c r="HJ29" s="91">
        <v>995.48731369520522</v>
      </c>
      <c r="HK29" s="91">
        <v>843.93480149946788</v>
      </c>
      <c r="HL29" s="91">
        <v>658.00429288823489</v>
      </c>
      <c r="HM29" s="91">
        <v>504.57234479122502</v>
      </c>
      <c r="HN29" s="91">
        <v>641.04756505302544</v>
      </c>
      <c r="HO29" s="96" t="str">
        <f t="shared" si="0"/>
        <v>Occupational Health &amp; Safety_HealthcareCostF,Inj_N/A for OHS_Average healthcare cost per fatal injury_Local</v>
      </c>
    </row>
    <row r="30" spans="1:223" ht="37" customHeight="1">
      <c r="A30" s="3"/>
      <c r="B30" s="95" t="s">
        <v>712</v>
      </c>
      <c r="C30" s="95" t="s">
        <v>695</v>
      </c>
      <c r="D30" s="95" t="s">
        <v>724</v>
      </c>
      <c r="E30" s="95" t="s">
        <v>730</v>
      </c>
      <c r="F30" s="95" t="s">
        <v>267</v>
      </c>
      <c r="G30" s="95" t="s">
        <v>745</v>
      </c>
      <c r="H30" s="41"/>
      <c r="I30" s="91">
        <v>528.51967964732853</v>
      </c>
      <c r="J30" s="91">
        <v>52.460921864826602</v>
      </c>
      <c r="K30" s="91">
        <v>90.994025497543689</v>
      </c>
      <c r="L30" s="91">
        <v>796.90792251704556</v>
      </c>
      <c r="M30" s="91">
        <v>507.09578619922621</v>
      </c>
      <c r="N30" s="91">
        <v>925.63621312078999</v>
      </c>
      <c r="O30" s="91">
        <v>141.17869183634809</v>
      </c>
      <c r="P30" s="91">
        <v>104.10489786222118</v>
      </c>
      <c r="Q30" s="91">
        <v>72.718750291914489</v>
      </c>
      <c r="R30" s="91">
        <v>790.63264048560586</v>
      </c>
      <c r="S30" s="91">
        <v>110.34212227758889</v>
      </c>
      <c r="T30" s="91">
        <v>88.821799411664401</v>
      </c>
      <c r="U30" s="91">
        <v>53.672689727724773</v>
      </c>
      <c r="V30" s="91">
        <v>220.41233293307693</v>
      </c>
      <c r="W30" s="91">
        <v>59.278961430122251</v>
      </c>
      <c r="X30" s="91">
        <v>158.10904000932908</v>
      </c>
      <c r="Y30" s="91">
        <v>325.24955495258507</v>
      </c>
      <c r="Z30" s="91">
        <v>41.069073661262237</v>
      </c>
      <c r="AA30" s="91">
        <v>84.195331547623965</v>
      </c>
      <c r="AB30" s="91">
        <v>261.27851668350689</v>
      </c>
      <c r="AC30" s="91">
        <v>473.675634350005</v>
      </c>
      <c r="AD30" s="91">
        <v>665.46766331657432</v>
      </c>
      <c r="AE30" s="91">
        <v>59.544906204317655</v>
      </c>
      <c r="AF30" s="91">
        <v>207.43823700129485</v>
      </c>
      <c r="AG30" s="91">
        <v>616.92851410711091</v>
      </c>
      <c r="AH30" s="91">
        <v>97.802337063474866</v>
      </c>
      <c r="AI30" s="91">
        <v>104.60832845480661</v>
      </c>
      <c r="AJ30" s="91">
        <v>240.7585055380533</v>
      </c>
      <c r="AK30" s="91">
        <v>36.132590541480617</v>
      </c>
      <c r="AL30" s="91">
        <v>40.902808055215253</v>
      </c>
      <c r="AM30" s="91">
        <v>655.2126150496523</v>
      </c>
      <c r="AN30" s="91">
        <v>2132.7045506144577</v>
      </c>
      <c r="AO30" s="91">
        <v>1247.4379699790977</v>
      </c>
      <c r="AP30" s="91">
        <v>193.7219443003666</v>
      </c>
      <c r="AQ30" s="91">
        <v>485.64466851696562</v>
      </c>
      <c r="AR30" s="91">
        <v>92.342084354915244</v>
      </c>
      <c r="AS30" s="91">
        <v>1958.223189829514</v>
      </c>
      <c r="AT30" s="91">
        <v>1693.7234884924483</v>
      </c>
      <c r="AU30" s="91">
        <v>1272.5699111111196</v>
      </c>
      <c r="AV30" s="91">
        <v>137.86928928664517</v>
      </c>
      <c r="AW30" s="91">
        <v>114.98315036864803</v>
      </c>
      <c r="AX30" s="91">
        <v>101.08036661233714</v>
      </c>
      <c r="AY30" s="91">
        <v>526.11902851551906</v>
      </c>
      <c r="AZ30" s="91">
        <v>1317.2316273682375</v>
      </c>
      <c r="BA30" s="91">
        <v>379.27522200033513</v>
      </c>
      <c r="BB30" s="91">
        <v>796.90792251704556</v>
      </c>
      <c r="BC30" s="91">
        <v>229.15793730228424</v>
      </c>
      <c r="BD30" s="91">
        <v>412.48910881048317</v>
      </c>
      <c r="BE30" s="91">
        <v>58.22429655092597</v>
      </c>
      <c r="BF30" s="91">
        <v>508.20966216636043</v>
      </c>
      <c r="BG30" s="91">
        <v>620.95064750032645</v>
      </c>
      <c r="BH30" s="91">
        <v>96.776122444467177</v>
      </c>
      <c r="BI30" s="91">
        <v>43.020269438922924</v>
      </c>
      <c r="BJ30" s="91">
        <v>88.810898998223394</v>
      </c>
      <c r="BK30" s="91">
        <v>517.11350903483822</v>
      </c>
      <c r="BL30" s="91">
        <v>175.580347214683</v>
      </c>
      <c r="BM30" s="91">
        <v>105.09529299238307</v>
      </c>
      <c r="BN30" s="91">
        <v>196.46244344417218</v>
      </c>
      <c r="BO30" s="91">
        <v>47.746904219197638</v>
      </c>
      <c r="BP30" s="91">
        <v>228.66614001425251</v>
      </c>
      <c r="BQ30" s="91">
        <v>213.16562728241391</v>
      </c>
      <c r="BR30" s="91">
        <v>1968.8865846074709</v>
      </c>
      <c r="BS30" s="91">
        <v>72.07130820614816</v>
      </c>
      <c r="BT30" s="91">
        <v>318.47100080327129</v>
      </c>
      <c r="BU30" s="91">
        <v>444.61152358018728</v>
      </c>
      <c r="BV30" s="91">
        <v>156.01294731533005</v>
      </c>
      <c r="BW30" s="91">
        <v>110.13798845578248</v>
      </c>
      <c r="BX30" s="91">
        <v>84.597104359662154</v>
      </c>
      <c r="BY30" s="91">
        <v>796.90792251704556</v>
      </c>
      <c r="BZ30" s="91">
        <v>149.58854261112268</v>
      </c>
      <c r="CA30" s="91">
        <v>500.69494649232053</v>
      </c>
      <c r="CB30" s="91">
        <v>64.772745008690265</v>
      </c>
      <c r="CC30" s="91">
        <v>72.405775411914135</v>
      </c>
      <c r="CD30" s="91">
        <v>276.68773663064724</v>
      </c>
      <c r="CE30" s="91">
        <v>107.41668276605235</v>
      </c>
      <c r="CF30" s="91">
        <v>186.26159232481319</v>
      </c>
      <c r="CG30" s="91">
        <v>796.90792251704556</v>
      </c>
      <c r="CH30" s="91">
        <v>280.45644319551002</v>
      </c>
      <c r="CI30" s="91">
        <v>536.37773198259333</v>
      </c>
      <c r="CJ30" s="91">
        <v>612.76057388513391</v>
      </c>
      <c r="CK30" s="91">
        <v>78.216666650387054</v>
      </c>
      <c r="CL30" s="91">
        <v>765.10600949274578</v>
      </c>
      <c r="CM30" s="91">
        <v>542.31866574210096</v>
      </c>
      <c r="CN30" s="91">
        <v>608.04199976855693</v>
      </c>
      <c r="CO30" s="91">
        <v>55.181820960349121</v>
      </c>
      <c r="CP30" s="91">
        <v>134.02107571228188</v>
      </c>
      <c r="CQ30" s="91">
        <v>111.6499949174965</v>
      </c>
      <c r="CR30" s="91">
        <v>103.02753677102358</v>
      </c>
      <c r="CS30" s="91">
        <v>91.672479046650011</v>
      </c>
      <c r="CT30" s="91">
        <v>195.41927396120744</v>
      </c>
      <c r="CU30" s="91">
        <v>85.12384235763615</v>
      </c>
      <c r="CV30" s="91">
        <v>158.5324273637226</v>
      </c>
      <c r="CW30" s="91">
        <v>109.56457799342766</v>
      </c>
      <c r="CX30" s="91">
        <v>188.49981875477252</v>
      </c>
      <c r="CY30" s="91">
        <v>105.64525785286689</v>
      </c>
      <c r="CZ30" s="91">
        <v>220.1140159232919</v>
      </c>
      <c r="DA30" s="91">
        <v>40.032032524612696</v>
      </c>
      <c r="DB30" s="91">
        <v>301.63460906625244</v>
      </c>
      <c r="DC30" s="91">
        <v>796.90792251704556</v>
      </c>
      <c r="DD30" s="91">
        <v>67.965783340536731</v>
      </c>
      <c r="DE30" s="91">
        <v>272.03899821513255</v>
      </c>
      <c r="DF30" s="91">
        <v>71.723271791807747</v>
      </c>
      <c r="DG30" s="91">
        <v>188.81334886444418</v>
      </c>
      <c r="DH30" s="91">
        <v>117.68535414109114</v>
      </c>
      <c r="DI30" s="91">
        <v>54.390672195046939</v>
      </c>
      <c r="DJ30" s="91">
        <v>187.90137096719334</v>
      </c>
      <c r="DK30" s="91">
        <v>762.46505865206859</v>
      </c>
      <c r="DL30" s="91">
        <v>1077.0548730239429</v>
      </c>
      <c r="DM30" s="91">
        <v>159.39871872127111</v>
      </c>
      <c r="DN30" s="91">
        <v>45.734776890798145</v>
      </c>
      <c r="DO30" s="91">
        <v>82.449597749146918</v>
      </c>
      <c r="DP30" s="91">
        <v>43.780106257621938</v>
      </c>
      <c r="DQ30" s="91">
        <v>914.31850633762201</v>
      </c>
      <c r="DR30" s="91">
        <v>1124.7367400674573</v>
      </c>
      <c r="DS30" s="91">
        <v>66.318587910564716</v>
      </c>
      <c r="DT30" s="91">
        <v>631.31185848562632</v>
      </c>
      <c r="DU30" s="91">
        <v>879.23719512911055</v>
      </c>
      <c r="DV30" s="91">
        <v>76.162059397954621</v>
      </c>
      <c r="DW30" s="91">
        <v>796.90792251704556</v>
      </c>
      <c r="DX30" s="91">
        <v>280.68848699620759</v>
      </c>
      <c r="DY30" s="91">
        <v>1830.3119013302176</v>
      </c>
      <c r="DZ30" s="91">
        <v>145.82445957062984</v>
      </c>
      <c r="EA30" s="91">
        <v>796.90792251704556</v>
      </c>
      <c r="EB30" s="91">
        <v>79.374936113405298</v>
      </c>
      <c r="EC30" s="91">
        <v>70.730377766954277</v>
      </c>
      <c r="ED30" s="91">
        <v>54.896119568572715</v>
      </c>
      <c r="EE30" s="91">
        <v>755.72460098147667</v>
      </c>
      <c r="EF30" s="91">
        <v>285.89357638982403</v>
      </c>
      <c r="EG30" s="91">
        <v>1282.4094821465326</v>
      </c>
      <c r="EH30" s="91">
        <v>172.55111694656097</v>
      </c>
      <c r="EI30" s="91">
        <v>295.55267599693536</v>
      </c>
      <c r="EJ30" s="91">
        <v>142.43871513626297</v>
      </c>
      <c r="EK30" s="91">
        <v>183.66178387016748</v>
      </c>
      <c r="EL30" s="91">
        <v>83.807550946146449</v>
      </c>
      <c r="EM30" s="91">
        <v>89.762690432405478</v>
      </c>
      <c r="EN30" s="91">
        <v>104.30516827210475</v>
      </c>
      <c r="EO30" s="91">
        <v>193.53751918143374</v>
      </c>
      <c r="EP30" s="91">
        <v>1390.1717600350341</v>
      </c>
      <c r="EQ30" s="91">
        <v>270.26287593354328</v>
      </c>
      <c r="ER30" s="91">
        <v>796.90792251704556</v>
      </c>
      <c r="ES30" s="91">
        <v>61.512125505653877</v>
      </c>
      <c r="ET30" s="91">
        <v>796.90792251704556</v>
      </c>
      <c r="EU30" s="91">
        <v>85.764118263261921</v>
      </c>
      <c r="EV30" s="91">
        <v>91.48929371964708</v>
      </c>
      <c r="EW30" s="91">
        <v>242.9940182531362</v>
      </c>
      <c r="EX30" s="91">
        <v>796.90792251704556</v>
      </c>
      <c r="EY30" s="91">
        <v>106.52126767185089</v>
      </c>
      <c r="EZ30" s="91">
        <v>771.13373366873395</v>
      </c>
      <c r="FA30" s="91">
        <v>141.48234369734575</v>
      </c>
      <c r="FB30" s="91">
        <v>168.16468963306895</v>
      </c>
      <c r="FC30" s="91">
        <v>175.32285075428953</v>
      </c>
      <c r="FD30" s="91">
        <v>49.461339548988484</v>
      </c>
      <c r="FE30" s="91">
        <v>88.304792412532592</v>
      </c>
      <c r="FF30" s="91">
        <v>114.69742451194746</v>
      </c>
      <c r="FG30" s="91">
        <v>33.545065874814512</v>
      </c>
      <c r="FH30" s="91">
        <v>33.622697657611447</v>
      </c>
      <c r="FI30" s="91">
        <v>36.47381425595551</v>
      </c>
      <c r="FJ30" s="91">
        <v>617.78572448842601</v>
      </c>
      <c r="FK30" s="91">
        <v>796.90792251704556</v>
      </c>
      <c r="FL30" s="91">
        <v>55.956463567833708</v>
      </c>
      <c r="FM30" s="91">
        <v>280.49766419749136</v>
      </c>
      <c r="FN30" s="91">
        <v>49.590992237298082</v>
      </c>
      <c r="FO30" s="91">
        <v>415.72205187241622</v>
      </c>
      <c r="FP30" s="91">
        <v>55.020866614626961</v>
      </c>
      <c r="FQ30" s="91">
        <v>92.896988466258165</v>
      </c>
      <c r="FR30" s="91">
        <v>425.79009007917313</v>
      </c>
      <c r="FS30" s="91">
        <v>52.254064761966482</v>
      </c>
      <c r="FT30" s="91">
        <v>780.29156066868688</v>
      </c>
      <c r="FU30" s="91">
        <v>61.043610098133769</v>
      </c>
      <c r="FV30" s="91">
        <v>77.045867137512303</v>
      </c>
      <c r="FW30" s="91">
        <v>1172.8782312793683</v>
      </c>
      <c r="FX30" s="91">
        <v>1498.8943031205263</v>
      </c>
      <c r="FY30" s="91">
        <v>215.5574137089254</v>
      </c>
      <c r="FZ30" s="91">
        <v>2300.2833364720946</v>
      </c>
      <c r="GA30" s="91">
        <v>104.95998860481198</v>
      </c>
      <c r="GB30" s="91">
        <v>63.84015129235501</v>
      </c>
      <c r="GC30" s="91">
        <v>109.24708580885871</v>
      </c>
      <c r="GD30" s="91">
        <v>183.50521709813427</v>
      </c>
      <c r="GE30" s="91">
        <v>162.75450163562323</v>
      </c>
      <c r="GF30" s="91">
        <v>288.6985062638625</v>
      </c>
      <c r="GG30" s="91">
        <v>89.796989783056617</v>
      </c>
      <c r="GH30" s="91">
        <v>123.8890756744771</v>
      </c>
      <c r="GI30" s="91">
        <v>126.42698417084111</v>
      </c>
      <c r="GJ30" s="91">
        <v>480.96229444964888</v>
      </c>
      <c r="GK30" s="91">
        <v>26.795765579156917</v>
      </c>
      <c r="GL30" s="91">
        <v>207.5736218265333</v>
      </c>
      <c r="GM30" s="91">
        <v>358.78995067728556</v>
      </c>
      <c r="GN30" s="91">
        <v>85.763031018608174</v>
      </c>
      <c r="GO30" s="91">
        <v>596.87397534857519</v>
      </c>
      <c r="GP30" s="91">
        <v>716.68016326471013</v>
      </c>
      <c r="GQ30" s="91">
        <v>796.90792251704556</v>
      </c>
      <c r="GR30" s="91">
        <v>796.90792251704556</v>
      </c>
      <c r="GS30" s="91">
        <v>122.71781288160578</v>
      </c>
      <c r="GT30" s="91">
        <v>142.39703295151074</v>
      </c>
      <c r="GU30" s="91">
        <v>31.160072405078935</v>
      </c>
      <c r="GV30" s="91">
        <v>216.03405184569698</v>
      </c>
      <c r="GW30" s="91">
        <v>364.39331306695584</v>
      </c>
      <c r="GX30" s="91">
        <v>796.90792251704556</v>
      </c>
      <c r="GY30" s="91">
        <v>400.98827159682071</v>
      </c>
      <c r="GZ30" s="91">
        <v>36.044612882255741</v>
      </c>
      <c r="HA30" s="91">
        <v>59.489173556463577</v>
      </c>
      <c r="HB30" s="91">
        <v>109.10261312097448</v>
      </c>
      <c r="HC30" s="91">
        <v>99.072366993859234</v>
      </c>
      <c r="HD30" s="91">
        <v>176.78855179349438</v>
      </c>
      <c r="HE30" s="91">
        <v>385.60705987339924</v>
      </c>
      <c r="HF30" s="91">
        <v>851.37861458350062</v>
      </c>
      <c r="HG30" s="91">
        <v>445.95547504586403</v>
      </c>
      <c r="HH30" s="91">
        <v>100.63366041830542</v>
      </c>
      <c r="HI30" s="91">
        <v>1278.0841745228508</v>
      </c>
      <c r="HJ30" s="91">
        <v>796.90792251704556</v>
      </c>
      <c r="HK30" s="91">
        <v>406.8318538731977</v>
      </c>
      <c r="HL30" s="91">
        <v>1058.346624063428</v>
      </c>
      <c r="HM30" s="91">
        <v>438.20259694819958</v>
      </c>
      <c r="HN30" s="91">
        <v>572.97033032261243</v>
      </c>
      <c r="HO30" s="96" t="str">
        <f t="shared" si="0"/>
        <v>Occupational Health &amp; Safety_HealthcareCostF,Ill PPP_N/A for OHS_Average healthcare cost per fatal illness_Global</v>
      </c>
    </row>
    <row r="31" spans="1:223" ht="37" customHeight="1">
      <c r="A31" s="3"/>
      <c r="B31" s="95" t="s">
        <v>712</v>
      </c>
      <c r="C31" s="95" t="s">
        <v>718</v>
      </c>
      <c r="D31" s="95" t="s">
        <v>724</v>
      </c>
      <c r="E31" s="95" t="s">
        <v>730</v>
      </c>
      <c r="F31" s="95" t="s">
        <v>266</v>
      </c>
      <c r="G31" s="95" t="s">
        <v>745</v>
      </c>
      <c r="H31" s="41"/>
      <c r="I31" s="91">
        <v>48.719581813605842</v>
      </c>
      <c r="J31" s="91">
        <v>45.614404511459078</v>
      </c>
      <c r="K31" s="91">
        <v>62.645058454066124</v>
      </c>
      <c r="L31" s="91">
        <v>139.28629080509043</v>
      </c>
      <c r="M31" s="91">
        <v>153.28893092764054</v>
      </c>
      <c r="N31" s="91">
        <v>235.88161800059271</v>
      </c>
      <c r="O31" s="91">
        <v>179.85144149562592</v>
      </c>
      <c r="P31" s="91">
        <v>127.34834908528987</v>
      </c>
      <c r="Q31" s="91">
        <v>62.715128661838797</v>
      </c>
      <c r="R31" s="91">
        <v>201.47840354371382</v>
      </c>
      <c r="S31" s="91">
        <v>308.39713700554364</v>
      </c>
      <c r="T31" s="91">
        <v>258.46579341317283</v>
      </c>
      <c r="U31" s="91">
        <v>50.34530834818348</v>
      </c>
      <c r="V31" s="91">
        <v>322.24881628425192</v>
      </c>
      <c r="W31" s="91">
        <v>147.44050947408223</v>
      </c>
      <c r="X31" s="91">
        <v>62.434786799348899</v>
      </c>
      <c r="Y31" s="91">
        <v>276.72480093752722</v>
      </c>
      <c r="Z31" s="91">
        <v>50.630768467503046</v>
      </c>
      <c r="AA31" s="91">
        <v>242.17126671527271</v>
      </c>
      <c r="AB31" s="91">
        <v>144.50981365379363</v>
      </c>
      <c r="AC31" s="91">
        <v>80.444020449757943</v>
      </c>
      <c r="AD31" s="91">
        <v>431.6301522403117</v>
      </c>
      <c r="AE31" s="91">
        <v>35.307115417417101</v>
      </c>
      <c r="AF31" s="91">
        <v>91.475068594184748</v>
      </c>
      <c r="AG31" s="91">
        <v>157.21305415186586</v>
      </c>
      <c r="AH31" s="91">
        <v>90.399037621266061</v>
      </c>
      <c r="AI31" s="91">
        <v>91.0430828556553</v>
      </c>
      <c r="AJ31" s="91">
        <v>204.63923134011341</v>
      </c>
      <c r="AK31" s="91">
        <v>129.56901213147307</v>
      </c>
      <c r="AL31" s="91">
        <v>60.429427837252781</v>
      </c>
      <c r="AM31" s="91">
        <v>71.824992888389403</v>
      </c>
      <c r="AN31" s="91">
        <v>81.471917392571569</v>
      </c>
      <c r="AO31" s="91">
        <v>88.067713428556971</v>
      </c>
      <c r="AP31" s="91">
        <v>58.398925201206723</v>
      </c>
      <c r="AQ31" s="91">
        <v>106.87691496657052</v>
      </c>
      <c r="AR31" s="91">
        <v>239.79877737642317</v>
      </c>
      <c r="AS31" s="91">
        <v>499.01770034032927</v>
      </c>
      <c r="AT31" s="91">
        <v>93.537027766264842</v>
      </c>
      <c r="AU31" s="91">
        <v>97.227448259953505</v>
      </c>
      <c r="AV31" s="91">
        <v>178.72687005477152</v>
      </c>
      <c r="AW31" s="91">
        <v>116.30567383549665</v>
      </c>
      <c r="AX31" s="91">
        <v>85.874031511373914</v>
      </c>
      <c r="AY31" s="91">
        <v>84.981232443024922</v>
      </c>
      <c r="AZ31" s="91">
        <v>85.324973578642627</v>
      </c>
      <c r="BA31" s="91">
        <v>102.3663556451513</v>
      </c>
      <c r="BB31" s="91">
        <v>139.28629080509043</v>
      </c>
      <c r="BC31" s="91">
        <v>248.92129883435433</v>
      </c>
      <c r="BD31" s="91">
        <v>118.35318448201798</v>
      </c>
      <c r="BE31" s="91">
        <v>109.59213398054537</v>
      </c>
      <c r="BF31" s="91">
        <v>157.21305415186586</v>
      </c>
      <c r="BG31" s="91">
        <v>158.23802197308709</v>
      </c>
      <c r="BH31" s="91">
        <v>207.3917568143068</v>
      </c>
      <c r="BI31" s="91">
        <v>87.816154366875011</v>
      </c>
      <c r="BJ31" s="91">
        <v>278.9376904964339</v>
      </c>
      <c r="BK31" s="91">
        <v>149.01664048091092</v>
      </c>
      <c r="BL31" s="91">
        <v>141.3654001782462</v>
      </c>
      <c r="BM31" s="91">
        <v>106.82775287354305</v>
      </c>
      <c r="BN31" s="91">
        <v>128.07625138369403</v>
      </c>
      <c r="BO31" s="91">
        <v>35.111808068844837</v>
      </c>
      <c r="BP31" s="91">
        <v>112.60974216538781</v>
      </c>
      <c r="BQ31" s="91">
        <v>108.42830769462152</v>
      </c>
      <c r="BR31" s="91">
        <v>96.469965113848588</v>
      </c>
      <c r="BS31" s="91">
        <v>135.47598399253945</v>
      </c>
      <c r="BT31" s="91">
        <v>138.32191456223134</v>
      </c>
      <c r="BU31" s="91">
        <v>56.307982681541795</v>
      </c>
      <c r="BV31" s="91">
        <v>92.507780910306565</v>
      </c>
      <c r="BW31" s="91">
        <v>283.13095815710221</v>
      </c>
      <c r="BX31" s="91">
        <v>206.97011953956294</v>
      </c>
      <c r="BY31" s="91">
        <v>139.28629080509043</v>
      </c>
      <c r="BZ31" s="91">
        <v>122.48831376038447</v>
      </c>
      <c r="CA31" s="91">
        <v>66.737149783679314</v>
      </c>
      <c r="CB31" s="91">
        <v>62.209591498193987</v>
      </c>
      <c r="CC31" s="91">
        <v>212.59030766002775</v>
      </c>
      <c r="CD31" s="91">
        <v>85.592477594083888</v>
      </c>
      <c r="CE31" s="91">
        <v>179.57047079521934</v>
      </c>
      <c r="CF31" s="91">
        <v>136.27576534332138</v>
      </c>
      <c r="CG31" s="91">
        <v>139.28629080509043</v>
      </c>
      <c r="CH31" s="91">
        <v>157.21305415186586</v>
      </c>
      <c r="CI31" s="91">
        <v>89.088191999766352</v>
      </c>
      <c r="CJ31" s="91">
        <v>72.768975680417014</v>
      </c>
      <c r="CK31" s="91">
        <v>107.9567329426926</v>
      </c>
      <c r="CL31" s="91">
        <v>104.20411539825628</v>
      </c>
      <c r="CM31" s="91">
        <v>149.74957966968282</v>
      </c>
      <c r="CN31" s="91">
        <v>260.56028596166647</v>
      </c>
      <c r="CO31" s="91">
        <v>99.23699978377779</v>
      </c>
      <c r="CP31" s="91">
        <v>431.22921384149498</v>
      </c>
      <c r="CQ31" s="91">
        <v>46.453222151447697</v>
      </c>
      <c r="CR31" s="91">
        <v>64.255848619390193</v>
      </c>
      <c r="CS31" s="91">
        <v>67.14705520005424</v>
      </c>
      <c r="CT31" s="91">
        <v>114.9000091056221</v>
      </c>
      <c r="CU31" s="91">
        <v>335.29243391792403</v>
      </c>
      <c r="CV31" s="91">
        <v>351.51898107473266</v>
      </c>
      <c r="CW31" s="91">
        <v>256.589386655704</v>
      </c>
      <c r="CX31" s="91">
        <v>88.054767304372007</v>
      </c>
      <c r="CY31" s="91">
        <v>231.79402171429996</v>
      </c>
      <c r="CZ31" s="91">
        <v>94.048632805326321</v>
      </c>
      <c r="DA31" s="91">
        <v>57.64692471675324</v>
      </c>
      <c r="DB31" s="91">
        <v>77.653721555070589</v>
      </c>
      <c r="DC31" s="91">
        <v>139.28629080509043</v>
      </c>
      <c r="DD31" s="91">
        <v>148.67074145162456</v>
      </c>
      <c r="DE31" s="91">
        <v>176.44769338557737</v>
      </c>
      <c r="DF31" s="91">
        <v>183.84244353727905</v>
      </c>
      <c r="DG31" s="91">
        <v>54.959165201169021</v>
      </c>
      <c r="DH31" s="91">
        <v>42.074114485520688</v>
      </c>
      <c r="DI31" s="91">
        <v>96.730161944685477</v>
      </c>
      <c r="DJ31" s="91">
        <v>92.066444272427916</v>
      </c>
      <c r="DK31" s="91">
        <v>110.80960450451521</v>
      </c>
      <c r="DL31" s="91">
        <v>75.134002685721214</v>
      </c>
      <c r="DM31" s="91">
        <v>92.066444272427916</v>
      </c>
      <c r="DN31" s="91">
        <v>92.768502724556299</v>
      </c>
      <c r="DO31" s="91">
        <v>309.96913093085425</v>
      </c>
      <c r="DP31" s="91">
        <v>139.28629080509043</v>
      </c>
      <c r="DQ31" s="91">
        <v>67.578247779801814</v>
      </c>
      <c r="DR31" s="91">
        <v>83.130481971518236</v>
      </c>
      <c r="DS31" s="91">
        <v>97.372639144523873</v>
      </c>
      <c r="DT31" s="91">
        <v>92.984648650850929</v>
      </c>
      <c r="DU31" s="91">
        <v>92.366819070574664</v>
      </c>
      <c r="DV31" s="91">
        <v>173.36727551367656</v>
      </c>
      <c r="DW31" s="91">
        <v>139.28629080509043</v>
      </c>
      <c r="DX31" s="91">
        <v>81.002573791622424</v>
      </c>
      <c r="DY31" s="91">
        <v>129.21795543383035</v>
      </c>
      <c r="DZ31" s="91">
        <v>146.23014984141139</v>
      </c>
      <c r="EA31" s="91">
        <v>139.28629080509043</v>
      </c>
      <c r="EB31" s="91">
        <v>58.930526002063139</v>
      </c>
      <c r="EC31" s="91">
        <v>47.079182643535979</v>
      </c>
      <c r="ED31" s="91">
        <v>71.096207671128312</v>
      </c>
      <c r="EE31" s="91">
        <v>192.58272214885889</v>
      </c>
      <c r="EF31" s="91">
        <v>115.15042523694278</v>
      </c>
      <c r="EG31" s="91">
        <v>81.471847680280476</v>
      </c>
      <c r="EH31" s="91">
        <v>41.842732340983936</v>
      </c>
      <c r="EI31" s="91">
        <v>131.31311020916033</v>
      </c>
      <c r="EJ31" s="91">
        <v>139.28629080509043</v>
      </c>
      <c r="EK31" s="91">
        <v>41.63905410169474</v>
      </c>
      <c r="EL31" s="91">
        <v>269.52185445247858</v>
      </c>
      <c r="EM31" s="91">
        <v>139.28629080509043</v>
      </c>
      <c r="EN31" s="91">
        <v>224.26282494413422</v>
      </c>
      <c r="EO31" s="91">
        <v>63.406179726010556</v>
      </c>
      <c r="EP31" s="91">
        <v>105.05803277265134</v>
      </c>
      <c r="EQ31" s="91">
        <v>67.557302375946961</v>
      </c>
      <c r="ER31" s="91">
        <v>139.28629080509043</v>
      </c>
      <c r="ES31" s="91">
        <v>58.975832658952292</v>
      </c>
      <c r="ET31" s="91">
        <v>139.28629080509043</v>
      </c>
      <c r="EU31" s="91">
        <v>375.13566490271194</v>
      </c>
      <c r="EV31" s="91">
        <v>153.78011916170385</v>
      </c>
      <c r="EW31" s="91">
        <v>59.832850070219557</v>
      </c>
      <c r="EX31" s="91">
        <v>139.28629080509043</v>
      </c>
      <c r="EY31" s="91">
        <v>167.54663536144631</v>
      </c>
      <c r="EZ31" s="91">
        <v>139.28629080509043</v>
      </c>
      <c r="FA31" s="91">
        <v>99.636280741891952</v>
      </c>
      <c r="FB31" s="91">
        <v>112.21220622029722</v>
      </c>
      <c r="FC31" s="91">
        <v>88.81529623395474</v>
      </c>
      <c r="FD31" s="91">
        <v>91.742641600021415</v>
      </c>
      <c r="FE31" s="91">
        <v>168.70421039324935</v>
      </c>
      <c r="FF31" s="91">
        <v>157.21305415186586</v>
      </c>
      <c r="FG31" s="91">
        <v>174.44604285852134</v>
      </c>
      <c r="FH31" s="91">
        <v>62.043461524903577</v>
      </c>
      <c r="FI31" s="91">
        <v>65.926385191286101</v>
      </c>
      <c r="FJ31" s="91">
        <v>85.422350311275949</v>
      </c>
      <c r="FK31" s="91">
        <v>139.28629080509043</v>
      </c>
      <c r="FL31" s="91">
        <v>176.44769338557737</v>
      </c>
      <c r="FM31" s="91">
        <v>72.328634084890638</v>
      </c>
      <c r="FN31" s="91">
        <v>126.51540767593714</v>
      </c>
      <c r="FO31" s="91">
        <v>79.923311056317203</v>
      </c>
      <c r="FP31" s="91">
        <v>62.119227805992075</v>
      </c>
      <c r="FQ31" s="91">
        <v>125.17158475813136</v>
      </c>
      <c r="FR31" s="91">
        <v>59.051567531638014</v>
      </c>
      <c r="FS31" s="91">
        <v>257.67938924266662</v>
      </c>
      <c r="FT31" s="91">
        <v>198.84316671469642</v>
      </c>
      <c r="FU31" s="91">
        <v>107.34530115251277</v>
      </c>
      <c r="FV31" s="91">
        <v>169.81250789599108</v>
      </c>
      <c r="FW31" s="91">
        <v>139.28629080509043</v>
      </c>
      <c r="FX31" s="91">
        <v>96.469965113848588</v>
      </c>
      <c r="FY31" s="91">
        <v>134.16956490041903</v>
      </c>
      <c r="FZ31" s="91">
        <v>96.469965113848588</v>
      </c>
      <c r="GA31" s="91">
        <v>229.50600008011455</v>
      </c>
      <c r="GB31" s="91">
        <v>37.085235086162292</v>
      </c>
      <c r="GC31" s="91">
        <v>149.06196236677729</v>
      </c>
      <c r="GD31" s="91">
        <v>180.35828130684874</v>
      </c>
      <c r="GE31" s="91">
        <v>136.58051231391212</v>
      </c>
      <c r="GF31" s="91">
        <v>32.606400242399452</v>
      </c>
      <c r="GG31" s="91">
        <v>71.515436782752388</v>
      </c>
      <c r="GH31" s="91">
        <v>357.52567202492042</v>
      </c>
      <c r="GI31" s="91">
        <v>455.77339890015463</v>
      </c>
      <c r="GJ31" s="91">
        <v>92.066444272427916</v>
      </c>
      <c r="GK31" s="91">
        <v>87.933237116901978</v>
      </c>
      <c r="GL31" s="91">
        <v>53.696950711261159</v>
      </c>
      <c r="GM31" s="91">
        <v>58.698351769651005</v>
      </c>
      <c r="GN31" s="91">
        <v>81.692643423446896</v>
      </c>
      <c r="GO31" s="91">
        <v>139.28629080509043</v>
      </c>
      <c r="GP31" s="91">
        <v>91.65697391750642</v>
      </c>
      <c r="GQ31" s="91">
        <v>139.28629080509043</v>
      </c>
      <c r="GR31" s="91">
        <v>139.28629080509043</v>
      </c>
      <c r="GS31" s="91">
        <v>182.62701547468134</v>
      </c>
      <c r="GT31" s="91">
        <v>80.177044671448144</v>
      </c>
      <c r="GU31" s="91">
        <v>54.070482323973287</v>
      </c>
      <c r="GV31" s="91">
        <v>176.44769338557737</v>
      </c>
      <c r="GW31" s="91">
        <v>358.59824439176401</v>
      </c>
      <c r="GX31" s="91">
        <v>139.28629080509043</v>
      </c>
      <c r="GY31" s="91">
        <v>50.616797975930524</v>
      </c>
      <c r="GZ31" s="91">
        <v>27.119893095813396</v>
      </c>
      <c r="HA31" s="91">
        <v>189.41285671675567</v>
      </c>
      <c r="HB31" s="91">
        <v>257.4102261983046</v>
      </c>
      <c r="HC31" s="91">
        <v>338.7293401268268</v>
      </c>
      <c r="HD31" s="91">
        <v>234.7588708365216</v>
      </c>
      <c r="HE31" s="91">
        <v>176.44769338557737</v>
      </c>
      <c r="HF31" s="91">
        <v>139.28629080509043</v>
      </c>
      <c r="HG31" s="91">
        <v>157.21305415186586</v>
      </c>
      <c r="HH31" s="91">
        <v>59.294591260879201</v>
      </c>
      <c r="HI31" s="91">
        <v>325.69659522175704</v>
      </c>
      <c r="HJ31" s="91">
        <v>139.28629080509043</v>
      </c>
      <c r="HK31" s="91">
        <v>118.08141255548111</v>
      </c>
      <c r="HL31" s="91">
        <v>92.066444272427916</v>
      </c>
      <c r="HM31" s="91">
        <v>70.598599682722849</v>
      </c>
      <c r="HN31" s="91">
        <v>89.693897990958291</v>
      </c>
      <c r="HO31" s="96" t="str">
        <f t="shared" si="0"/>
        <v>Occupational Health &amp; Safety_HealthcareCostF,Ill_N/A for OHS_Average healthcare cost per fatal illness_Local</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7DE1A-558B-4486-862A-383A9918B470}">
  <sheetPr codeName="Sheet12">
    <tabColor rgb="FF333333"/>
  </sheetPr>
  <dimension ref="A1"/>
  <sheetViews>
    <sheetView showOutlineSymbols="0" showWhiteSpace="0" workbookViewId="0">
      <selection activeCell="H16" sqref="A1:XFD1048576"/>
    </sheetView>
  </sheetViews>
  <sheetFormatPr baseColWidth="10" defaultColWidth="9.1640625" defaultRowHeight="15"/>
  <cols>
    <col min="1" max="16384" width="9.1640625" style="26"/>
  </cols>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8E48B-8B3A-4510-81BC-82E60311C382}">
  <sheetPr codeName="Sheet13">
    <tabColor theme="7"/>
  </sheetPr>
  <dimension ref="B2:JP519"/>
  <sheetViews>
    <sheetView showOutlineSymbols="0" showWhiteSpace="0" topLeftCell="B1" zoomScale="65" zoomScaleNormal="100" workbookViewId="0">
      <pane xSplit="2" ySplit="10" topLeftCell="H11" activePane="bottomRight" state="frozen"/>
      <selection activeCell="F22" sqref="F22"/>
      <selection pane="topRight" activeCell="F22" sqref="F22"/>
      <selection pane="bottomLeft" activeCell="F22" sqref="F22"/>
      <selection pane="bottomRight" activeCell="E19" sqref="E19"/>
    </sheetView>
  </sheetViews>
  <sheetFormatPr baseColWidth="10" defaultColWidth="8.83203125" defaultRowHeight="14"/>
  <cols>
    <col min="1" max="1" width="3" style="33" customWidth="1"/>
    <col min="2" max="2" width="31.5" style="36" customWidth="1"/>
    <col min="3" max="3" width="37.5" style="36" bestFit="1" customWidth="1"/>
    <col min="4" max="4" width="60.1640625" style="33" customWidth="1"/>
    <col min="5" max="5" width="50.6640625" style="33" customWidth="1"/>
    <col min="6" max="6" width="33.83203125" style="33" customWidth="1"/>
    <col min="7" max="7" width="13.6640625" style="33" bestFit="1" customWidth="1"/>
    <col min="8" max="8" width="13.1640625" style="33" bestFit="1" customWidth="1"/>
    <col min="9" max="9" width="17.6640625" style="33" bestFit="1" customWidth="1"/>
    <col min="10" max="10" width="21.33203125" style="33" bestFit="1" customWidth="1"/>
    <col min="11" max="11" width="17" style="33" bestFit="1" customWidth="1"/>
    <col min="12" max="12" width="17.5" style="33" bestFit="1" customWidth="1"/>
    <col min="13" max="13" width="17.6640625" style="33" bestFit="1" customWidth="1"/>
    <col min="14" max="15" width="21.5" style="33" bestFit="1" customWidth="1"/>
    <col min="16" max="16" width="17.6640625" style="33" bestFit="1" customWidth="1"/>
    <col min="17" max="17" width="21.5" style="33" bestFit="1" customWidth="1"/>
    <col min="18" max="18" width="14.83203125" style="33" bestFit="1" customWidth="1"/>
    <col min="19" max="19" width="17.5" style="33" bestFit="1" customWidth="1"/>
    <col min="20" max="20" width="17.6640625" style="33" bestFit="1" customWidth="1"/>
    <col min="21" max="21" width="21.5" style="33" bestFit="1" customWidth="1"/>
    <col min="22" max="22" width="21.33203125" style="33" bestFit="1" customWidth="1"/>
    <col min="23" max="23" width="17.6640625" style="33" bestFit="1" customWidth="1"/>
    <col min="24" max="24" width="21.5" style="33" bestFit="1" customWidth="1"/>
    <col min="25" max="25" width="17.6640625" style="33" bestFit="1" customWidth="1"/>
    <col min="26" max="26" width="17.5" style="33" bestFit="1" customWidth="1"/>
    <col min="27" max="27" width="21.5" style="33" bestFit="1" customWidth="1"/>
    <col min="28" max="28" width="17.6640625" style="33" bestFit="1" customWidth="1"/>
    <col min="29" max="29" width="12.1640625" style="33" bestFit="1" customWidth="1"/>
    <col min="30" max="30" width="17.6640625" style="33" bestFit="1" customWidth="1"/>
    <col min="31" max="31" width="21.5" style="33" bestFit="1" customWidth="1"/>
    <col min="32" max="32" width="22.5" style="33" bestFit="1" customWidth="1"/>
    <col min="33" max="33" width="17.6640625" style="33" bestFit="1" customWidth="1"/>
    <col min="34" max="35" width="21.5" style="33" bestFit="1" customWidth="1"/>
    <col min="36" max="36" width="18.6640625" style="33" bestFit="1" customWidth="1"/>
    <col min="37" max="37" width="17.6640625" style="33" bestFit="1" customWidth="1"/>
    <col min="38" max="39" width="15.6640625" style="33" bestFit="1" customWidth="1"/>
    <col min="40" max="42" width="17.6640625" style="33" bestFit="1" customWidth="1"/>
    <col min="43" max="43" width="12.1640625" style="33" bestFit="1" customWidth="1"/>
    <col min="44" max="44" width="21.5" style="33" bestFit="1" customWidth="1"/>
    <col min="45" max="45" width="22.5" style="33" bestFit="1" customWidth="1"/>
    <col min="46" max="46" width="15.6640625" style="33" bestFit="1" customWidth="1"/>
    <col min="47" max="47" width="17.5" style="33" bestFit="1" customWidth="1"/>
    <col min="48" max="48" width="21.5" style="33" bestFit="1" customWidth="1"/>
    <col min="49" max="49" width="17.6640625" style="33" bestFit="1" customWidth="1"/>
    <col min="50" max="50" width="21.5" style="33" bestFit="1" customWidth="1"/>
    <col min="51" max="51" width="17.6640625" style="33" bestFit="1" customWidth="1"/>
    <col min="52" max="52" width="17.83203125" style="33" bestFit="1" customWidth="1"/>
    <col min="53" max="53" width="17.6640625" style="33" bestFit="1" customWidth="1"/>
    <col min="54" max="54" width="21.5" style="33" bestFit="1" customWidth="1"/>
    <col min="55" max="55" width="17.6640625" style="33" bestFit="1" customWidth="1"/>
    <col min="56" max="56" width="17.5" style="33" bestFit="1" customWidth="1"/>
    <col min="57" max="58" width="21.5" style="33" bestFit="1" customWidth="1"/>
    <col min="59" max="61" width="17.5" style="33" bestFit="1" customWidth="1"/>
    <col min="62" max="62" width="21.33203125" style="33" bestFit="1" customWidth="1"/>
    <col min="63" max="65" width="21.5" style="33" bestFit="1" customWidth="1"/>
    <col min="66" max="66" width="21.33203125" style="33" bestFit="1" customWidth="1"/>
    <col min="67" max="67" width="21.5" style="33" bestFit="1" customWidth="1"/>
    <col min="68" max="68" width="17.6640625" style="33" bestFit="1" customWidth="1"/>
    <col min="69" max="69" width="15.6640625" style="33" bestFit="1" customWidth="1"/>
    <col min="70" max="70" width="17.5" style="33" bestFit="1" customWidth="1"/>
    <col min="71" max="71" width="17.6640625" style="33" bestFit="1" customWidth="1"/>
    <col min="72" max="72" width="15.6640625" style="33" bestFit="1" customWidth="1"/>
    <col min="73" max="73" width="17.5" style="33" bestFit="1" customWidth="1"/>
    <col min="74" max="74" width="17.6640625" style="33" bestFit="1" customWidth="1"/>
    <col min="75" max="76" width="17.5" style="33" bestFit="1" customWidth="1"/>
    <col min="77" max="77" width="16.83203125" style="33" bestFit="1" customWidth="1"/>
    <col min="78" max="78" width="17.6640625" style="33" bestFit="1" customWidth="1"/>
    <col min="79" max="79" width="15.6640625" style="33" bestFit="1" customWidth="1"/>
    <col min="80" max="80" width="17.6640625" style="33" bestFit="1" customWidth="1"/>
    <col min="81" max="81" width="17.5" style="33" bestFit="1" customWidth="1"/>
    <col min="82" max="82" width="17.6640625" style="33" bestFit="1" customWidth="1"/>
    <col min="83" max="85" width="17.5" style="33" bestFit="1" customWidth="1"/>
    <col min="86" max="86" width="21.5" style="33" bestFit="1" customWidth="1"/>
    <col min="87" max="87" width="14.83203125" style="33" bestFit="1" customWidth="1"/>
    <col min="88" max="88" width="21.5" style="33" bestFit="1" customWidth="1"/>
    <col min="89" max="89" width="17.6640625" style="33" bestFit="1" customWidth="1"/>
    <col min="90" max="90" width="15.6640625" style="33" bestFit="1" customWidth="1"/>
    <col min="91" max="93" width="21.5" style="33" bestFit="1" customWidth="1"/>
    <col min="94" max="94" width="21" style="33" bestFit="1" customWidth="1"/>
    <col min="95" max="96" width="17.5" style="33" bestFit="1" customWidth="1"/>
    <col min="97" max="98" width="17.6640625" style="33" bestFit="1" customWidth="1"/>
    <col min="99" max="100" width="21.33203125" style="33" bestFit="1" customWidth="1"/>
    <col min="101" max="102" width="17.5" style="33" bestFit="1" customWidth="1"/>
    <col min="103" max="103" width="21.33203125" style="33" bestFit="1" customWidth="1"/>
    <col min="104" max="104" width="17.5" style="33" bestFit="1" customWidth="1"/>
    <col min="105" max="105" width="21.5" style="33" bestFit="1" customWidth="1"/>
    <col min="106" max="106" width="14.83203125" style="33" bestFit="1" customWidth="1"/>
    <col min="107" max="107" width="21.33203125" style="33" bestFit="1" customWidth="1"/>
    <col min="108" max="110" width="17.6640625" style="33" bestFit="1" customWidth="1"/>
    <col min="111" max="111" width="24.5" style="33" bestFit="1" customWidth="1"/>
    <col min="112" max="112" width="14.83203125" style="33" bestFit="1" customWidth="1"/>
    <col min="113" max="113" width="17.6640625" style="33" bestFit="1" customWidth="1"/>
    <col min="114" max="114" width="21.33203125" style="33" bestFit="1" customWidth="1"/>
    <col min="115" max="116" width="17.6640625" style="33" bestFit="1" customWidth="1"/>
    <col min="117" max="117" width="17.5" style="33" bestFit="1" customWidth="1"/>
    <col min="118" max="118" width="21.33203125" style="33" bestFit="1" customWidth="1"/>
    <col min="119" max="119" width="17.6640625" style="33" bestFit="1" customWidth="1"/>
    <col min="120" max="120" width="15.6640625" style="33" bestFit="1" customWidth="1"/>
    <col min="121" max="121" width="21.33203125" style="33" bestFit="1" customWidth="1"/>
    <col min="122" max="124" width="17.5" style="33" bestFit="1" customWidth="1"/>
    <col min="125" max="125" width="18" style="33" bestFit="1" customWidth="1"/>
    <col min="126" max="127" width="15.6640625" style="33" bestFit="1" customWidth="1"/>
    <col min="128" max="129" width="17.6640625" style="33" bestFit="1" customWidth="1"/>
    <col min="130" max="130" width="15.6640625" style="33" bestFit="1" customWidth="1"/>
    <col min="131" max="131" width="21.33203125" style="33" bestFit="1" customWidth="1"/>
    <col min="132" max="134" width="17.6640625" style="33" bestFit="1" customWidth="1"/>
    <col min="135" max="135" width="21.5" style="33" bestFit="1" customWidth="1"/>
    <col min="136" max="136" width="20.1640625" style="33" bestFit="1" customWidth="1"/>
    <col min="137" max="137" width="17.6640625" style="33" bestFit="1" customWidth="1"/>
    <col min="138" max="138" width="17.5" style="33" bestFit="1" customWidth="1"/>
    <col min="139" max="140" width="17.6640625" style="33" bestFit="1" customWidth="1"/>
    <col min="141" max="141" width="21.33203125" style="33" bestFit="1" customWidth="1"/>
    <col min="142" max="142" width="15.6640625" style="33" bestFit="1" customWidth="1"/>
    <col min="143" max="144" width="17.6640625" style="33" bestFit="1" customWidth="1"/>
    <col min="145" max="145" width="14.83203125" style="33" bestFit="1" customWidth="1"/>
    <col min="146" max="146" width="17.6640625" style="33" bestFit="1" customWidth="1"/>
    <col min="147" max="147" width="17.5" style="33" bestFit="1" customWidth="1"/>
    <col min="148" max="148" width="15.33203125" style="33" bestFit="1" customWidth="1"/>
    <col min="149" max="149" width="14.83203125" style="33" bestFit="1" customWidth="1"/>
    <col min="150" max="150" width="21.5" style="33" bestFit="1" customWidth="1"/>
    <col min="151" max="151" width="15.6640625" style="33" bestFit="1" customWidth="1"/>
    <col min="152" max="153" width="17.6640625" style="33" bestFit="1" customWidth="1"/>
    <col min="154" max="154" width="24.1640625" style="33" bestFit="1" customWidth="1"/>
    <col min="155" max="155" width="17.5" style="33" bestFit="1" customWidth="1"/>
    <col min="156" max="156" width="21.33203125" style="33" bestFit="1" customWidth="1"/>
    <col min="157" max="158" width="17.6640625" style="33" bestFit="1" customWidth="1"/>
    <col min="159" max="159" width="21.5" style="33" bestFit="1" customWidth="1"/>
    <col min="160" max="160" width="18.5" style="33" bestFit="1" customWidth="1"/>
    <col min="161" max="162" width="21.5" style="33" bestFit="1" customWidth="1"/>
    <col min="163" max="163" width="17.6640625" style="33" bestFit="1" customWidth="1"/>
    <col min="164" max="165" width="17.5" style="33" bestFit="1" customWidth="1"/>
    <col min="166" max="166" width="21.5" style="33" bestFit="1" customWidth="1"/>
    <col min="167" max="167" width="21.33203125" style="33" bestFit="1" customWidth="1"/>
    <col min="168" max="168" width="17.5" style="33" bestFit="1" customWidth="1"/>
    <col min="169" max="169" width="18.6640625" style="33" bestFit="1" customWidth="1"/>
    <col min="170" max="170" width="15.6640625" style="33" bestFit="1" customWidth="1"/>
    <col min="171" max="171" width="17.6640625" style="33" bestFit="1" customWidth="1"/>
    <col min="172" max="172" width="17.5" style="33" bestFit="1" customWidth="1"/>
    <col min="173" max="174" width="21.33203125" style="33" bestFit="1" customWidth="1"/>
    <col min="175" max="176" width="17.6640625" style="33" bestFit="1" customWidth="1"/>
    <col min="177" max="178" width="15.6640625" style="33" bestFit="1" customWidth="1"/>
    <col min="179" max="179" width="14.83203125" style="33" bestFit="1" customWidth="1"/>
    <col min="180" max="180" width="23.83203125" style="33" bestFit="1" customWidth="1"/>
    <col min="181" max="182" width="17.5" style="33" bestFit="1" customWidth="1"/>
    <col min="183" max="183" width="17.6640625" style="33" bestFit="1" customWidth="1"/>
    <col min="184" max="184" width="15.6640625" style="33" bestFit="1" customWidth="1"/>
    <col min="185" max="185" width="17.6640625" style="33" bestFit="1" customWidth="1"/>
    <col min="186" max="186" width="15.6640625" style="33" bestFit="1" customWidth="1"/>
    <col min="187" max="187" width="17.5" style="33" bestFit="1" customWidth="1"/>
    <col min="188" max="188" width="17.6640625" style="33" bestFit="1" customWidth="1"/>
    <col min="189" max="190" width="21.5" style="33" bestFit="1" customWidth="1"/>
    <col min="191" max="191" width="22.33203125" style="33" bestFit="1" customWidth="1"/>
    <col min="192" max="192" width="27.83203125" style="33" bestFit="1" customWidth="1"/>
    <col min="193" max="193" width="15.6640625" style="33" bestFit="1" customWidth="1"/>
    <col min="194" max="194" width="21.5" style="33" bestFit="1" customWidth="1"/>
    <col min="195" max="196" width="17.5" style="33" bestFit="1" customWidth="1"/>
    <col min="197" max="197" width="21.33203125" style="33" bestFit="1" customWidth="1"/>
    <col min="198" max="198" width="14.83203125" style="33" bestFit="1" customWidth="1"/>
    <col min="199" max="202" width="17.6640625" style="33" bestFit="1" customWidth="1"/>
    <col min="203" max="203" width="15.6640625" style="33" bestFit="1" customWidth="1"/>
    <col min="204" max="204" width="17.6640625" style="33" bestFit="1" customWidth="1"/>
    <col min="205" max="205" width="21.5" style="33" bestFit="1" customWidth="1"/>
    <col min="206" max="206" width="21.33203125" style="33" bestFit="1" customWidth="1"/>
    <col min="207" max="208" width="17.6640625" style="33" bestFit="1" customWidth="1"/>
    <col min="209" max="209" width="22.5" style="33" bestFit="1" customWidth="1"/>
    <col min="210" max="210" width="17.6640625" style="33" bestFit="1" customWidth="1"/>
    <col min="211" max="211" width="15.6640625" style="33" bestFit="1" customWidth="1"/>
    <col min="212" max="212" width="17.6640625" style="33" bestFit="1" customWidth="1"/>
    <col min="213" max="213" width="21.33203125" style="33" bestFit="1" customWidth="1"/>
    <col min="214" max="214" width="17.5" style="33" bestFit="1" customWidth="1"/>
    <col min="215" max="215" width="14.1640625" style="33" bestFit="1" customWidth="1"/>
    <col min="216" max="216" width="21.5" style="33" bestFit="1" customWidth="1"/>
    <col min="217" max="218" width="17.6640625" style="33" bestFit="1" customWidth="1"/>
    <col min="219" max="219" width="21.5" style="33" bestFit="1" customWidth="1"/>
    <col min="220" max="220" width="17.6640625" style="33" bestFit="1" customWidth="1"/>
    <col min="221" max="221" width="21.5" style="33" bestFit="1" customWidth="1"/>
    <col min="222" max="223" width="21.33203125" style="33" bestFit="1" customWidth="1"/>
    <col min="224" max="225" width="17.6640625" style="33" bestFit="1" customWidth="1"/>
    <col min="226" max="231" width="12.1640625" style="33" bestFit="1" customWidth="1"/>
    <col min="232" max="232" width="13.1640625" style="33" bestFit="1" customWidth="1"/>
    <col min="233" max="234" width="12.1640625" style="33" bestFit="1" customWidth="1"/>
    <col min="235" max="235" width="13.83203125" style="33" bestFit="1" customWidth="1"/>
    <col min="236" max="245" width="12.1640625" style="33" bestFit="1" customWidth="1"/>
    <col min="246" max="246" width="15.33203125" style="33" bestFit="1" customWidth="1"/>
    <col min="247" max="253" width="12.1640625" style="33" bestFit="1" customWidth="1"/>
    <col min="254" max="254" width="16.33203125" style="33" bestFit="1" customWidth="1"/>
    <col min="255" max="255" width="12.83203125" style="33" bestFit="1" customWidth="1"/>
    <col min="256" max="256" width="13.6640625" style="33" bestFit="1" customWidth="1"/>
    <col min="257" max="257" width="12.1640625" style="33" bestFit="1" customWidth="1"/>
    <col min="258" max="258" width="15.1640625" style="33" bestFit="1" customWidth="1"/>
    <col min="259" max="259" width="14.33203125" style="33" bestFit="1" customWidth="1"/>
    <col min="260" max="262" width="12.1640625" style="33" bestFit="1" customWidth="1"/>
    <col min="263" max="263" width="14" style="33" bestFit="1" customWidth="1"/>
    <col min="264" max="264" width="13.83203125" style="33" bestFit="1" customWidth="1"/>
    <col min="265" max="265" width="15" style="33" bestFit="1" customWidth="1"/>
    <col min="266" max="266" width="14.1640625" style="33" bestFit="1" customWidth="1"/>
    <col min="267" max="271" width="12.1640625" style="33" bestFit="1" customWidth="1"/>
    <col min="272" max="272" width="13.1640625" style="33" bestFit="1" customWidth="1"/>
    <col min="273" max="273" width="14.1640625" style="33" bestFit="1" customWidth="1"/>
    <col min="274" max="275" width="12.1640625" style="33" bestFit="1" customWidth="1"/>
    <col min="276" max="276" width="123.5" style="33" customWidth="1"/>
    <col min="277" max="16384" width="8.83203125" style="33"/>
  </cols>
  <sheetData>
    <row r="2" spans="2:276" ht="25" customHeight="1">
      <c r="B2" s="97" t="s">
        <v>742</v>
      </c>
    </row>
    <row r="3" spans="2:276">
      <c r="B3" s="57"/>
    </row>
    <row r="4" spans="2:276">
      <c r="B4" s="32" t="s">
        <v>10</v>
      </c>
    </row>
    <row r="5" spans="2:276">
      <c r="B5" s="57" t="s">
        <v>531</v>
      </c>
    </row>
    <row r="6" spans="2:276">
      <c r="B6" s="33"/>
      <c r="C6" s="33"/>
      <c r="G6" s="98" t="s">
        <v>35</v>
      </c>
      <c r="H6" s="117" t="s">
        <v>36</v>
      </c>
      <c r="I6" s="117" t="s">
        <v>37</v>
      </c>
      <c r="J6" s="117" t="s">
        <v>38</v>
      </c>
      <c r="K6" s="117" t="s">
        <v>39</v>
      </c>
      <c r="L6" s="117" t="s">
        <v>40</v>
      </c>
      <c r="M6" s="117" t="s">
        <v>41</v>
      </c>
      <c r="N6" s="117" t="s">
        <v>42</v>
      </c>
      <c r="O6" s="117" t="s">
        <v>43</v>
      </c>
      <c r="P6" s="117" t="s">
        <v>44</v>
      </c>
      <c r="Q6" s="117" t="s">
        <v>45</v>
      </c>
      <c r="R6" s="117" t="s">
        <v>46</v>
      </c>
      <c r="S6" s="117" t="s">
        <v>47</v>
      </c>
      <c r="T6" s="117" t="s">
        <v>48</v>
      </c>
      <c r="U6" s="117" t="s">
        <v>49</v>
      </c>
      <c r="V6" s="117" t="s">
        <v>50</v>
      </c>
      <c r="W6" s="117" t="s">
        <v>51</v>
      </c>
      <c r="X6" s="117" t="s">
        <v>52</v>
      </c>
      <c r="Y6" s="117" t="s">
        <v>53</v>
      </c>
      <c r="Z6" s="117" t="s">
        <v>54</v>
      </c>
      <c r="AA6" s="117" t="s">
        <v>55</v>
      </c>
      <c r="AB6" s="117" t="s">
        <v>56</v>
      </c>
      <c r="AC6" s="117" t="s">
        <v>57</v>
      </c>
      <c r="AD6" s="117" t="s">
        <v>58</v>
      </c>
      <c r="AE6" s="117" t="s">
        <v>59</v>
      </c>
      <c r="AF6" s="117" t="s">
        <v>60</v>
      </c>
      <c r="AG6" s="117" t="s">
        <v>61</v>
      </c>
      <c r="AH6" s="117" t="s">
        <v>62</v>
      </c>
      <c r="AI6" s="117" t="s">
        <v>63</v>
      </c>
      <c r="AJ6" s="117" t="s">
        <v>64</v>
      </c>
      <c r="AK6" s="117" t="s">
        <v>65</v>
      </c>
      <c r="AL6" s="117" t="s">
        <v>66</v>
      </c>
      <c r="AM6" s="117" t="s">
        <v>67</v>
      </c>
      <c r="AN6" s="117" t="s">
        <v>68</v>
      </c>
      <c r="AO6" s="117" t="s">
        <v>69</v>
      </c>
      <c r="AP6" s="117" t="s">
        <v>70</v>
      </c>
      <c r="AQ6" s="117" t="s">
        <v>71</v>
      </c>
      <c r="AR6" s="117" t="s">
        <v>72</v>
      </c>
      <c r="AS6" s="117" t="s">
        <v>73</v>
      </c>
      <c r="AT6" s="117" t="s">
        <v>74</v>
      </c>
      <c r="AU6" s="117" t="s">
        <v>75</v>
      </c>
      <c r="AV6" s="117" t="s">
        <v>76</v>
      </c>
      <c r="AW6" s="117" t="s">
        <v>77</v>
      </c>
      <c r="AX6" s="117" t="s">
        <v>78</v>
      </c>
      <c r="AY6" s="117" t="s">
        <v>79</v>
      </c>
      <c r="AZ6" s="117" t="s">
        <v>80</v>
      </c>
      <c r="BA6" s="117" t="s">
        <v>81</v>
      </c>
      <c r="BB6" s="117" t="s">
        <v>82</v>
      </c>
      <c r="BC6" s="117" t="s">
        <v>83</v>
      </c>
      <c r="BD6" s="117" t="s">
        <v>84</v>
      </c>
      <c r="BE6" s="117" t="s">
        <v>85</v>
      </c>
      <c r="BF6" s="117" t="s">
        <v>86</v>
      </c>
      <c r="BG6" s="117" t="s">
        <v>87</v>
      </c>
      <c r="BH6" s="117" t="s">
        <v>88</v>
      </c>
      <c r="BI6" s="117" t="s">
        <v>89</v>
      </c>
      <c r="BJ6" s="117" t="s">
        <v>90</v>
      </c>
      <c r="BK6" s="117" t="s">
        <v>91</v>
      </c>
      <c r="BL6" s="117" t="s">
        <v>92</v>
      </c>
      <c r="BM6" s="117" t="s">
        <v>93</v>
      </c>
      <c r="BN6" s="117" t="s">
        <v>94</v>
      </c>
      <c r="BO6" s="117" t="s">
        <v>95</v>
      </c>
      <c r="BP6" s="117" t="s">
        <v>96</v>
      </c>
      <c r="BQ6" s="117" t="s">
        <v>97</v>
      </c>
      <c r="BR6" s="117" t="s">
        <v>98</v>
      </c>
      <c r="BS6" s="117" t="s">
        <v>99</v>
      </c>
      <c r="BT6" s="117" t="s">
        <v>100</v>
      </c>
      <c r="BU6" s="117" t="s">
        <v>101</v>
      </c>
      <c r="BV6" s="117" t="s">
        <v>102</v>
      </c>
      <c r="BW6" s="117" t="s">
        <v>103</v>
      </c>
      <c r="BX6" s="117" t="s">
        <v>104</v>
      </c>
      <c r="BY6" s="117" t="s">
        <v>105</v>
      </c>
      <c r="BZ6" s="117" t="s">
        <v>106</v>
      </c>
      <c r="CA6" s="117" t="s">
        <v>107</v>
      </c>
      <c r="CB6" s="117" t="s">
        <v>108</v>
      </c>
      <c r="CC6" s="117" t="s">
        <v>109</v>
      </c>
      <c r="CD6" s="117" t="s">
        <v>110</v>
      </c>
      <c r="CE6" s="117" t="s">
        <v>111</v>
      </c>
      <c r="CF6" s="117" t="s">
        <v>112</v>
      </c>
      <c r="CG6" s="117" t="s">
        <v>113</v>
      </c>
      <c r="CH6" s="117" t="s">
        <v>114</v>
      </c>
      <c r="CI6" s="117" t="s">
        <v>115</v>
      </c>
      <c r="CJ6" s="117" t="s">
        <v>116</v>
      </c>
      <c r="CK6" s="117" t="s">
        <v>117</v>
      </c>
      <c r="CL6" s="117" t="s">
        <v>118</v>
      </c>
      <c r="CM6" s="117" t="s">
        <v>119</v>
      </c>
      <c r="CN6" s="117" t="s">
        <v>120</v>
      </c>
      <c r="CO6" s="117" t="s">
        <v>121</v>
      </c>
      <c r="CP6" s="117" t="s">
        <v>122</v>
      </c>
      <c r="CQ6" s="117" t="s">
        <v>123</v>
      </c>
      <c r="CR6" s="117" t="s">
        <v>124</v>
      </c>
      <c r="CS6" s="117" t="s">
        <v>125</v>
      </c>
      <c r="CT6" s="117" t="s">
        <v>126</v>
      </c>
      <c r="CU6" s="117" t="s">
        <v>127</v>
      </c>
      <c r="CV6" s="117" t="s">
        <v>128</v>
      </c>
      <c r="CW6" s="117" t="s">
        <v>129</v>
      </c>
      <c r="CX6" s="117" t="s">
        <v>130</v>
      </c>
      <c r="CY6" s="117" t="s">
        <v>131</v>
      </c>
      <c r="CZ6" s="117" t="s">
        <v>132</v>
      </c>
      <c r="DA6" s="117" t="s">
        <v>133</v>
      </c>
      <c r="DB6" s="117" t="s">
        <v>134</v>
      </c>
      <c r="DC6" s="117" t="s">
        <v>135</v>
      </c>
      <c r="DD6" s="117" t="s">
        <v>136</v>
      </c>
      <c r="DE6" s="117" t="s">
        <v>137</v>
      </c>
      <c r="DF6" s="117" t="s">
        <v>138</v>
      </c>
      <c r="DG6" s="117" t="s">
        <v>139</v>
      </c>
      <c r="DH6" s="117" t="s">
        <v>140</v>
      </c>
      <c r="DI6" s="117" t="s">
        <v>141</v>
      </c>
      <c r="DJ6" s="117" t="s">
        <v>142</v>
      </c>
      <c r="DK6" s="117" t="s">
        <v>143</v>
      </c>
      <c r="DL6" s="117" t="s">
        <v>144</v>
      </c>
      <c r="DM6" s="117" t="s">
        <v>145</v>
      </c>
      <c r="DN6" s="117" t="s">
        <v>146</v>
      </c>
      <c r="DO6" s="117" t="s">
        <v>147</v>
      </c>
      <c r="DP6" s="117" t="s">
        <v>148</v>
      </c>
      <c r="DQ6" s="117" t="s">
        <v>149</v>
      </c>
      <c r="DR6" s="117" t="s">
        <v>150</v>
      </c>
      <c r="DS6" s="117" t="s">
        <v>151</v>
      </c>
      <c r="DT6" s="117" t="s">
        <v>152</v>
      </c>
      <c r="DU6" s="117" t="s">
        <v>153</v>
      </c>
      <c r="DV6" s="117" t="s">
        <v>154</v>
      </c>
      <c r="DW6" s="117" t="s">
        <v>155</v>
      </c>
      <c r="DX6" s="117" t="s">
        <v>156</v>
      </c>
      <c r="DY6" s="117" t="s">
        <v>157</v>
      </c>
      <c r="DZ6" s="117" t="s">
        <v>158</v>
      </c>
      <c r="EA6" s="117" t="s">
        <v>159</v>
      </c>
      <c r="EB6" s="117" t="s">
        <v>160</v>
      </c>
      <c r="EC6" s="117" t="s">
        <v>161</v>
      </c>
      <c r="ED6" s="117" t="s">
        <v>162</v>
      </c>
      <c r="EE6" s="117" t="s">
        <v>163</v>
      </c>
      <c r="EF6" s="117" t="s">
        <v>164</v>
      </c>
      <c r="EG6" s="117" t="s">
        <v>165</v>
      </c>
      <c r="EH6" s="117" t="s">
        <v>166</v>
      </c>
      <c r="EI6" s="117" t="s">
        <v>167</v>
      </c>
      <c r="EJ6" s="117" t="s">
        <v>168</v>
      </c>
      <c r="EK6" s="117" t="s">
        <v>169</v>
      </c>
      <c r="EL6" s="117" t="s">
        <v>170</v>
      </c>
      <c r="EM6" s="117" t="s">
        <v>171</v>
      </c>
      <c r="EN6" s="117" t="s">
        <v>172</v>
      </c>
      <c r="EO6" s="117" t="s">
        <v>173</v>
      </c>
      <c r="EP6" s="117" t="s">
        <v>174</v>
      </c>
      <c r="EQ6" s="117" t="s">
        <v>175</v>
      </c>
      <c r="ER6" s="117" t="s">
        <v>176</v>
      </c>
      <c r="ES6" s="117" t="s">
        <v>177</v>
      </c>
      <c r="ET6" s="117" t="s">
        <v>178</v>
      </c>
      <c r="EU6" s="117" t="s">
        <v>179</v>
      </c>
      <c r="EV6" s="117" t="s">
        <v>180</v>
      </c>
      <c r="EW6" s="117" t="s">
        <v>181</v>
      </c>
      <c r="EX6" s="117" t="s">
        <v>182</v>
      </c>
      <c r="EY6" s="117" t="s">
        <v>183</v>
      </c>
      <c r="EZ6" s="117" t="s">
        <v>184</v>
      </c>
      <c r="FA6" s="117" t="s">
        <v>185</v>
      </c>
      <c r="FB6" s="117" t="s">
        <v>186</v>
      </c>
      <c r="FC6" s="117" t="s">
        <v>187</v>
      </c>
      <c r="FD6" s="117" t="s">
        <v>188</v>
      </c>
      <c r="FE6" s="117" t="s">
        <v>189</v>
      </c>
      <c r="FF6" s="117" t="s">
        <v>190</v>
      </c>
      <c r="FG6" s="117" t="s">
        <v>191</v>
      </c>
      <c r="FH6" s="117" t="s">
        <v>192</v>
      </c>
      <c r="FI6" s="117" t="s">
        <v>193</v>
      </c>
      <c r="FJ6" s="117" t="s">
        <v>194</v>
      </c>
      <c r="FK6" s="117" t="s">
        <v>195</v>
      </c>
      <c r="FL6" s="117" t="s">
        <v>196</v>
      </c>
      <c r="FM6" s="117" t="s">
        <v>197</v>
      </c>
      <c r="FN6" s="117" t="s">
        <v>198</v>
      </c>
      <c r="FO6" s="117" t="s">
        <v>199</v>
      </c>
      <c r="FP6" s="117" t="s">
        <v>200</v>
      </c>
      <c r="FQ6" s="117" t="s">
        <v>201</v>
      </c>
      <c r="FR6" s="117" t="s">
        <v>202</v>
      </c>
      <c r="FS6" s="117" t="s">
        <v>203</v>
      </c>
      <c r="FT6" s="117" t="s">
        <v>204</v>
      </c>
      <c r="FU6" s="117" t="s">
        <v>205</v>
      </c>
      <c r="FV6" s="117" t="s">
        <v>206</v>
      </c>
      <c r="FW6" s="117" t="s">
        <v>207</v>
      </c>
      <c r="FX6" s="117" t="s">
        <v>208</v>
      </c>
      <c r="FY6" s="117" t="s">
        <v>209</v>
      </c>
      <c r="FZ6" s="117" t="s">
        <v>210</v>
      </c>
      <c r="GA6" s="117" t="s">
        <v>211</v>
      </c>
      <c r="GB6" s="117" t="s">
        <v>212</v>
      </c>
      <c r="GC6" s="117" t="s">
        <v>213</v>
      </c>
      <c r="GD6" s="117" t="s">
        <v>214</v>
      </c>
      <c r="GE6" s="117" t="s">
        <v>215</v>
      </c>
      <c r="GF6" s="117" t="s">
        <v>216</v>
      </c>
      <c r="GG6" s="117" t="s">
        <v>217</v>
      </c>
      <c r="GH6" s="117" t="s">
        <v>218</v>
      </c>
      <c r="GI6" s="117" t="s">
        <v>219</v>
      </c>
      <c r="GJ6" s="117" t="s">
        <v>220</v>
      </c>
      <c r="GK6" s="117" t="s">
        <v>221</v>
      </c>
      <c r="GL6" s="117" t="s">
        <v>222</v>
      </c>
      <c r="GM6" s="117" t="s">
        <v>223</v>
      </c>
      <c r="GN6" s="117" t="s">
        <v>224</v>
      </c>
      <c r="GO6" s="117" t="s">
        <v>225</v>
      </c>
      <c r="GP6" s="117" t="s">
        <v>226</v>
      </c>
      <c r="GQ6" s="117" t="s">
        <v>227</v>
      </c>
      <c r="GR6" s="117" t="s">
        <v>228</v>
      </c>
      <c r="GS6" s="117" t="s">
        <v>229</v>
      </c>
      <c r="GT6" s="117" t="s">
        <v>230</v>
      </c>
      <c r="GU6" s="117" t="s">
        <v>231</v>
      </c>
      <c r="GV6" s="117" t="s">
        <v>232</v>
      </c>
      <c r="GW6" s="117" t="s">
        <v>233</v>
      </c>
      <c r="GX6" s="117" t="s">
        <v>234</v>
      </c>
      <c r="GY6" s="117" t="s">
        <v>235</v>
      </c>
      <c r="GZ6" s="117" t="s">
        <v>236</v>
      </c>
      <c r="HA6" s="117" t="s">
        <v>237</v>
      </c>
      <c r="HB6" s="117" t="s">
        <v>238</v>
      </c>
      <c r="HC6" s="117" t="s">
        <v>239</v>
      </c>
      <c r="HD6" s="117" t="s">
        <v>240</v>
      </c>
      <c r="HE6" s="117" t="s">
        <v>241</v>
      </c>
      <c r="HF6" s="117" t="s">
        <v>242</v>
      </c>
      <c r="HG6" s="117" t="s">
        <v>243</v>
      </c>
      <c r="HH6" s="117" t="s">
        <v>244</v>
      </c>
      <c r="HI6" s="117" t="s">
        <v>245</v>
      </c>
      <c r="HJ6" s="117" t="s">
        <v>246</v>
      </c>
      <c r="HK6" s="117" t="s">
        <v>247</v>
      </c>
      <c r="HL6" s="117" t="s">
        <v>248</v>
      </c>
      <c r="HM6" s="117" t="s">
        <v>249</v>
      </c>
      <c r="HN6" s="117" t="s">
        <v>250</v>
      </c>
      <c r="HO6" s="117" t="s">
        <v>251</v>
      </c>
      <c r="HP6" s="117" t="s">
        <v>252</v>
      </c>
      <c r="HQ6" s="117" t="s">
        <v>253</v>
      </c>
      <c r="HR6" s="117" t="s">
        <v>273</v>
      </c>
      <c r="HS6" s="117" t="s">
        <v>274</v>
      </c>
      <c r="HT6" s="117" t="s">
        <v>275</v>
      </c>
      <c r="HU6" s="117" t="s">
        <v>276</v>
      </c>
      <c r="HV6" s="117" t="s">
        <v>277</v>
      </c>
      <c r="HW6" s="117" t="s">
        <v>278</v>
      </c>
      <c r="HX6" s="117" t="s">
        <v>279</v>
      </c>
      <c r="HY6" s="117" t="s">
        <v>280</v>
      </c>
      <c r="HZ6" s="117" t="s">
        <v>281</v>
      </c>
      <c r="IA6" s="117" t="s">
        <v>282</v>
      </c>
      <c r="IB6" s="117" t="s">
        <v>283</v>
      </c>
      <c r="IC6" s="117" t="s">
        <v>284</v>
      </c>
      <c r="ID6" s="117" t="s">
        <v>285</v>
      </c>
      <c r="IE6" s="117" t="s">
        <v>286</v>
      </c>
      <c r="IF6" s="117" t="s">
        <v>287</v>
      </c>
      <c r="IG6" s="117" t="s">
        <v>288</v>
      </c>
      <c r="IH6" s="117" t="s">
        <v>289</v>
      </c>
      <c r="II6" s="117" t="s">
        <v>290</v>
      </c>
      <c r="IJ6" s="117" t="s">
        <v>291</v>
      </c>
      <c r="IK6" s="117" t="s">
        <v>292</v>
      </c>
      <c r="IL6" s="117" t="s">
        <v>293</v>
      </c>
      <c r="IM6" s="117" t="s">
        <v>294</v>
      </c>
      <c r="IN6" s="117" t="s">
        <v>295</v>
      </c>
      <c r="IO6" s="117" t="s">
        <v>296</v>
      </c>
      <c r="IP6" s="117" t="s">
        <v>297</v>
      </c>
      <c r="IQ6" s="117" t="s">
        <v>298</v>
      </c>
      <c r="IR6" s="117" t="s">
        <v>299</v>
      </c>
      <c r="IS6" s="117" t="s">
        <v>300</v>
      </c>
      <c r="IT6" s="117" t="s">
        <v>301</v>
      </c>
      <c r="IU6" s="117" t="s">
        <v>302</v>
      </c>
      <c r="IV6" s="117" t="s">
        <v>303</v>
      </c>
      <c r="IW6" s="117" t="s">
        <v>304</v>
      </c>
      <c r="IX6" s="117" t="s">
        <v>305</v>
      </c>
      <c r="IY6" s="117" t="s">
        <v>306</v>
      </c>
      <c r="IZ6" s="117" t="s">
        <v>307</v>
      </c>
      <c r="JA6" s="117" t="s">
        <v>308</v>
      </c>
      <c r="JB6" s="117" t="s">
        <v>309</v>
      </c>
      <c r="JC6" s="117" t="s">
        <v>310</v>
      </c>
      <c r="JD6" s="117" t="s">
        <v>311</v>
      </c>
      <c r="JE6" s="117" t="s">
        <v>312</v>
      </c>
      <c r="JF6" s="117" t="s">
        <v>313</v>
      </c>
      <c r="JG6" s="117" t="s">
        <v>314</v>
      </c>
      <c r="JH6" s="117" t="s">
        <v>315</v>
      </c>
      <c r="JI6" s="117" t="s">
        <v>316</v>
      </c>
      <c r="JJ6" s="117" t="s">
        <v>317</v>
      </c>
      <c r="JK6" s="117" t="s">
        <v>318</v>
      </c>
      <c r="JL6" s="117" t="s">
        <v>319</v>
      </c>
      <c r="JM6" s="117" t="s">
        <v>320</v>
      </c>
      <c r="JN6" s="117" t="s">
        <v>321</v>
      </c>
      <c r="JO6" s="117" t="s">
        <v>322</v>
      </c>
      <c r="JP6" s="99"/>
    </row>
    <row r="7" spans="2:276">
      <c r="B7" s="33"/>
      <c r="C7" s="33"/>
      <c r="G7" s="98" t="s">
        <v>532</v>
      </c>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c r="CD7" s="117"/>
      <c r="CE7" s="117"/>
      <c r="CF7" s="117"/>
      <c r="CG7" s="117"/>
      <c r="CH7" s="117"/>
      <c r="CI7" s="117"/>
      <c r="CJ7" s="117"/>
      <c r="CK7" s="117"/>
      <c r="CL7" s="117"/>
      <c r="CM7" s="117"/>
      <c r="CN7" s="117"/>
      <c r="CO7" s="117"/>
      <c r="CP7" s="117"/>
      <c r="CQ7" s="117"/>
      <c r="CR7" s="117"/>
      <c r="CS7" s="117"/>
      <c r="CT7" s="117"/>
      <c r="CU7" s="117"/>
      <c r="CV7" s="117"/>
      <c r="CW7" s="117"/>
      <c r="CX7" s="117"/>
      <c r="CY7" s="117"/>
      <c r="CZ7" s="117"/>
      <c r="DA7" s="117"/>
      <c r="DB7" s="117"/>
      <c r="DC7" s="117"/>
      <c r="DD7" s="117"/>
      <c r="DE7" s="117"/>
      <c r="DF7" s="117"/>
      <c r="DG7" s="117"/>
      <c r="DH7" s="117"/>
      <c r="DI7" s="117"/>
      <c r="DJ7" s="117"/>
      <c r="DK7" s="117"/>
      <c r="DL7" s="117"/>
      <c r="DM7" s="117"/>
      <c r="DN7" s="117"/>
      <c r="DO7" s="117"/>
      <c r="DP7" s="117"/>
      <c r="DQ7" s="117"/>
      <c r="DR7" s="117"/>
      <c r="DS7" s="117"/>
      <c r="DT7" s="117"/>
      <c r="DU7" s="117"/>
      <c r="DV7" s="117"/>
      <c r="DW7" s="117"/>
      <c r="DX7" s="117"/>
      <c r="DY7" s="117"/>
      <c r="DZ7" s="117"/>
      <c r="EA7" s="117"/>
      <c r="EB7" s="117"/>
      <c r="EC7" s="117"/>
      <c r="ED7" s="117"/>
      <c r="EE7" s="117"/>
      <c r="EF7" s="117"/>
      <c r="EG7" s="117"/>
      <c r="EH7" s="117"/>
      <c r="EI7" s="117"/>
      <c r="EJ7" s="117"/>
      <c r="EK7" s="117"/>
      <c r="EL7" s="117"/>
      <c r="EM7" s="117"/>
      <c r="EN7" s="117"/>
      <c r="EO7" s="117"/>
      <c r="EP7" s="117"/>
      <c r="EQ7" s="117"/>
      <c r="ER7" s="117"/>
      <c r="ES7" s="117"/>
      <c r="ET7" s="117"/>
      <c r="EU7" s="117"/>
      <c r="EV7" s="117"/>
      <c r="EW7" s="117"/>
      <c r="EX7" s="117"/>
      <c r="EY7" s="117"/>
      <c r="EZ7" s="117"/>
      <c r="FA7" s="117"/>
      <c r="FB7" s="117"/>
      <c r="FC7" s="117"/>
      <c r="FD7" s="117"/>
      <c r="FE7" s="117"/>
      <c r="FF7" s="117"/>
      <c r="FG7" s="117"/>
      <c r="FH7" s="117"/>
      <c r="FI7" s="117"/>
      <c r="FJ7" s="117"/>
      <c r="FK7" s="117"/>
      <c r="FL7" s="117"/>
      <c r="FM7" s="117"/>
      <c r="FN7" s="117"/>
      <c r="FO7" s="117"/>
      <c r="FP7" s="117"/>
      <c r="FQ7" s="117"/>
      <c r="FR7" s="117"/>
      <c r="FS7" s="117"/>
      <c r="FT7" s="117"/>
      <c r="FU7" s="117"/>
      <c r="FV7" s="117"/>
      <c r="FW7" s="117"/>
      <c r="FX7" s="117"/>
      <c r="FY7" s="117"/>
      <c r="FZ7" s="117"/>
      <c r="GA7" s="117"/>
      <c r="GB7" s="117"/>
      <c r="GC7" s="117"/>
      <c r="GD7" s="117"/>
      <c r="GE7" s="117"/>
      <c r="GF7" s="117"/>
      <c r="GG7" s="117"/>
      <c r="GH7" s="117"/>
      <c r="GI7" s="117"/>
      <c r="GJ7" s="117"/>
      <c r="GK7" s="117"/>
      <c r="GL7" s="117"/>
      <c r="GM7" s="117"/>
      <c r="GN7" s="117"/>
      <c r="GO7" s="117"/>
      <c r="GP7" s="117"/>
      <c r="GQ7" s="117"/>
      <c r="GR7" s="117"/>
      <c r="GS7" s="117"/>
      <c r="GT7" s="117"/>
      <c r="GU7" s="117"/>
      <c r="GV7" s="117"/>
      <c r="GW7" s="117"/>
      <c r="GX7" s="117"/>
      <c r="GY7" s="117"/>
      <c r="GZ7" s="117"/>
      <c r="HA7" s="117"/>
      <c r="HB7" s="117"/>
      <c r="HC7" s="117"/>
      <c r="HD7" s="117"/>
      <c r="HE7" s="117"/>
      <c r="HF7" s="117"/>
      <c r="HG7" s="117"/>
      <c r="HH7" s="117"/>
      <c r="HI7" s="117"/>
      <c r="HJ7" s="117"/>
      <c r="HK7" s="117"/>
      <c r="HL7" s="117"/>
      <c r="HM7" s="117"/>
      <c r="HN7" s="117"/>
      <c r="HO7" s="117"/>
      <c r="HP7" s="117"/>
      <c r="HQ7" s="117"/>
      <c r="HR7" s="117"/>
      <c r="HS7" s="117"/>
      <c r="HT7" s="117"/>
      <c r="HU7" s="117"/>
      <c r="HV7" s="117"/>
      <c r="HW7" s="117"/>
      <c r="HX7" s="117"/>
      <c r="HY7" s="117"/>
      <c r="HZ7" s="117"/>
      <c r="IA7" s="117"/>
      <c r="IB7" s="117"/>
      <c r="IC7" s="117"/>
      <c r="ID7" s="117"/>
      <c r="IE7" s="117"/>
      <c r="IF7" s="117"/>
      <c r="IG7" s="117"/>
      <c r="IH7" s="117"/>
      <c r="II7" s="117"/>
      <c r="IJ7" s="117"/>
      <c r="IK7" s="117"/>
      <c r="IL7" s="117"/>
      <c r="IM7" s="117"/>
      <c r="IN7" s="117"/>
      <c r="IO7" s="117"/>
      <c r="IP7" s="117"/>
      <c r="IQ7" s="117"/>
      <c r="IR7" s="117"/>
      <c r="IS7" s="117"/>
      <c r="IT7" s="117"/>
      <c r="IU7" s="117"/>
      <c r="IV7" s="117"/>
      <c r="IW7" s="117"/>
      <c r="IX7" s="117"/>
      <c r="IY7" s="117"/>
      <c r="IZ7" s="117"/>
      <c r="JA7" s="117"/>
      <c r="JB7" s="117"/>
      <c r="JC7" s="117"/>
      <c r="JD7" s="117"/>
      <c r="JE7" s="117"/>
      <c r="JF7" s="117"/>
      <c r="JG7" s="117"/>
      <c r="JH7" s="117"/>
      <c r="JI7" s="117"/>
      <c r="JJ7" s="117"/>
      <c r="JK7" s="117"/>
      <c r="JL7" s="117"/>
      <c r="JM7" s="117"/>
      <c r="JN7" s="117"/>
      <c r="JO7" s="117"/>
      <c r="JP7" s="99"/>
    </row>
    <row r="8" spans="2:276">
      <c r="B8" s="33"/>
      <c r="C8" s="33"/>
      <c r="G8" s="98" t="s">
        <v>254</v>
      </c>
      <c r="H8" s="91" t="s">
        <v>255</v>
      </c>
      <c r="I8" s="91" t="s">
        <v>256</v>
      </c>
      <c r="J8" s="91" t="s">
        <v>257</v>
      </c>
      <c r="K8" s="91" t="s">
        <v>258</v>
      </c>
      <c r="L8" s="91" t="s">
        <v>256</v>
      </c>
      <c r="M8" s="91" t="s">
        <v>259</v>
      </c>
      <c r="N8" s="91" t="s">
        <v>260</v>
      </c>
      <c r="O8" s="91" t="s">
        <v>260</v>
      </c>
      <c r="P8" s="91" t="s">
        <v>256</v>
      </c>
      <c r="Q8" s="91" t="s">
        <v>260</v>
      </c>
      <c r="R8" s="91" t="s">
        <v>258</v>
      </c>
      <c r="S8" s="91" t="s">
        <v>256</v>
      </c>
      <c r="T8" s="91" t="s">
        <v>256</v>
      </c>
      <c r="U8" s="91" t="s">
        <v>260</v>
      </c>
      <c r="V8" s="91" t="s">
        <v>257</v>
      </c>
      <c r="W8" s="91" t="s">
        <v>255</v>
      </c>
      <c r="X8" s="91" t="s">
        <v>260</v>
      </c>
      <c r="Y8" s="91" t="s">
        <v>256</v>
      </c>
      <c r="Z8" s="91" t="s">
        <v>256</v>
      </c>
      <c r="AA8" s="91" t="s">
        <v>260</v>
      </c>
      <c r="AB8" s="91" t="s">
        <v>259</v>
      </c>
      <c r="AC8" s="91" t="s">
        <v>261</v>
      </c>
      <c r="AD8" s="91" t="s">
        <v>255</v>
      </c>
      <c r="AE8" s="91" t="s">
        <v>260</v>
      </c>
      <c r="AF8" s="91" t="s">
        <v>256</v>
      </c>
      <c r="AG8" s="91" t="s">
        <v>259</v>
      </c>
      <c r="AH8" s="91" t="s">
        <v>260</v>
      </c>
      <c r="AI8" s="91" t="s">
        <v>260</v>
      </c>
      <c r="AJ8" s="91" t="s">
        <v>258</v>
      </c>
      <c r="AK8" s="91" t="s">
        <v>256</v>
      </c>
      <c r="AL8" s="91" t="s">
        <v>259</v>
      </c>
      <c r="AM8" s="91" t="s">
        <v>259</v>
      </c>
      <c r="AN8" s="91" t="s">
        <v>259</v>
      </c>
      <c r="AO8" s="91" t="s">
        <v>258</v>
      </c>
      <c r="AP8" s="91" t="s">
        <v>259</v>
      </c>
      <c r="AQ8" s="91" t="s">
        <v>261</v>
      </c>
      <c r="AR8" s="91" t="s">
        <v>260</v>
      </c>
      <c r="AS8" s="91" t="s">
        <v>259</v>
      </c>
      <c r="AT8" s="91" t="s">
        <v>259</v>
      </c>
      <c r="AU8" s="91" t="s">
        <v>256</v>
      </c>
      <c r="AV8" s="91" t="s">
        <v>260</v>
      </c>
      <c r="AW8" s="91" t="s">
        <v>258</v>
      </c>
      <c r="AX8" s="91" t="s">
        <v>260</v>
      </c>
      <c r="AY8" s="91" t="s">
        <v>259</v>
      </c>
      <c r="AZ8" s="91" t="s">
        <v>259</v>
      </c>
      <c r="BA8" s="91" t="s">
        <v>259</v>
      </c>
      <c r="BB8" s="91" t="s">
        <v>260</v>
      </c>
      <c r="BC8" s="91" t="s">
        <v>259</v>
      </c>
      <c r="BD8" s="91" t="s">
        <v>256</v>
      </c>
      <c r="BE8" s="91" t="s">
        <v>260</v>
      </c>
      <c r="BF8" s="91" t="s">
        <v>260</v>
      </c>
      <c r="BG8" s="91" t="s">
        <v>256</v>
      </c>
      <c r="BH8" s="91" t="s">
        <v>256</v>
      </c>
      <c r="BI8" s="91" t="s">
        <v>256</v>
      </c>
      <c r="BJ8" s="91" t="s">
        <v>257</v>
      </c>
      <c r="BK8" s="91" t="s">
        <v>260</v>
      </c>
      <c r="BL8" s="91" t="s">
        <v>260</v>
      </c>
      <c r="BM8" s="91" t="s">
        <v>260</v>
      </c>
      <c r="BN8" s="91" t="s">
        <v>257</v>
      </c>
      <c r="BO8" s="91" t="s">
        <v>260</v>
      </c>
      <c r="BP8" s="91" t="s">
        <v>259</v>
      </c>
      <c r="BQ8" s="91" t="s">
        <v>259</v>
      </c>
      <c r="BR8" s="91" t="s">
        <v>256</v>
      </c>
      <c r="BS8" s="91" t="s">
        <v>259</v>
      </c>
      <c r="BT8" s="91" t="s">
        <v>259</v>
      </c>
      <c r="BU8" s="91" t="s">
        <v>256</v>
      </c>
      <c r="BV8" s="91" t="s">
        <v>258</v>
      </c>
      <c r="BW8" s="91" t="s">
        <v>256</v>
      </c>
      <c r="BX8" s="91" t="s">
        <v>256</v>
      </c>
      <c r="BY8" s="91" t="s">
        <v>258</v>
      </c>
      <c r="BZ8" s="91" t="s">
        <v>259</v>
      </c>
      <c r="CA8" s="91" t="s">
        <v>259</v>
      </c>
      <c r="CB8" s="91" t="s">
        <v>256</v>
      </c>
      <c r="CC8" s="91" t="s">
        <v>256</v>
      </c>
      <c r="CD8" s="91" t="s">
        <v>259</v>
      </c>
      <c r="CE8" s="91" t="s">
        <v>256</v>
      </c>
      <c r="CF8" s="91" t="s">
        <v>256</v>
      </c>
      <c r="CG8" s="91" t="s">
        <v>256</v>
      </c>
      <c r="CH8" s="91" t="s">
        <v>260</v>
      </c>
      <c r="CI8" s="91" t="s">
        <v>258</v>
      </c>
      <c r="CJ8" s="91" t="s">
        <v>260</v>
      </c>
      <c r="CK8" s="91" t="s">
        <v>259</v>
      </c>
      <c r="CL8" s="91" t="s">
        <v>259</v>
      </c>
      <c r="CM8" s="91" t="s">
        <v>260</v>
      </c>
      <c r="CN8" s="91" t="s">
        <v>260</v>
      </c>
      <c r="CO8" s="91" t="s">
        <v>260</v>
      </c>
      <c r="CP8" s="91" t="s">
        <v>258</v>
      </c>
      <c r="CQ8" s="91" t="s">
        <v>256</v>
      </c>
      <c r="CR8" s="91" t="s">
        <v>256</v>
      </c>
      <c r="CS8" s="91" t="s">
        <v>255</v>
      </c>
      <c r="CT8" s="91" t="s">
        <v>258</v>
      </c>
      <c r="CU8" s="91" t="s">
        <v>257</v>
      </c>
      <c r="CV8" s="91" t="s">
        <v>257</v>
      </c>
      <c r="CW8" s="91" t="s">
        <v>256</v>
      </c>
      <c r="CX8" s="91" t="s">
        <v>256</v>
      </c>
      <c r="CY8" s="91" t="s">
        <v>257</v>
      </c>
      <c r="CZ8" s="91" t="s">
        <v>256</v>
      </c>
      <c r="DA8" s="91" t="s">
        <v>260</v>
      </c>
      <c r="DB8" s="91" t="s">
        <v>258</v>
      </c>
      <c r="DC8" s="91" t="s">
        <v>257</v>
      </c>
      <c r="DD8" s="91" t="s">
        <v>256</v>
      </c>
      <c r="DE8" s="91" t="s">
        <v>259</v>
      </c>
      <c r="DF8" s="91" t="s">
        <v>258</v>
      </c>
      <c r="DG8" s="91" t="s">
        <v>258</v>
      </c>
      <c r="DH8" s="91" t="s">
        <v>258</v>
      </c>
      <c r="DI8" s="91" t="s">
        <v>256</v>
      </c>
      <c r="DJ8" s="91" t="s">
        <v>257</v>
      </c>
      <c r="DK8" s="91" t="s">
        <v>256</v>
      </c>
      <c r="DL8" s="91" t="s">
        <v>258</v>
      </c>
      <c r="DM8" s="91" t="s">
        <v>256</v>
      </c>
      <c r="DN8" s="91" t="s">
        <v>257</v>
      </c>
      <c r="DO8" s="91" t="s">
        <v>259</v>
      </c>
      <c r="DP8" s="91" t="s">
        <v>259</v>
      </c>
      <c r="DQ8" s="91" t="s">
        <v>257</v>
      </c>
      <c r="DR8" s="91" t="s">
        <v>256</v>
      </c>
      <c r="DS8" s="91" t="s">
        <v>256</v>
      </c>
      <c r="DT8" s="91" t="s">
        <v>256</v>
      </c>
      <c r="DU8" s="91" t="s">
        <v>258</v>
      </c>
      <c r="DV8" s="91" t="s">
        <v>259</v>
      </c>
      <c r="DW8" s="91" t="s">
        <v>259</v>
      </c>
      <c r="DX8" s="91" t="s">
        <v>258</v>
      </c>
      <c r="DY8" s="91" t="s">
        <v>255</v>
      </c>
      <c r="DZ8" s="91" t="s">
        <v>259</v>
      </c>
      <c r="EA8" s="91" t="s">
        <v>257</v>
      </c>
      <c r="EB8" s="91" t="s">
        <v>258</v>
      </c>
      <c r="EC8" s="91" t="s">
        <v>259</v>
      </c>
      <c r="ED8" s="91" t="s">
        <v>259</v>
      </c>
      <c r="EE8" s="91" t="s">
        <v>260</v>
      </c>
      <c r="EF8" s="91" t="s">
        <v>258</v>
      </c>
      <c r="EG8" s="91" t="s">
        <v>256</v>
      </c>
      <c r="EH8" s="91" t="s">
        <v>256</v>
      </c>
      <c r="EI8" s="91" t="s">
        <v>258</v>
      </c>
      <c r="EJ8" s="91" t="s">
        <v>256</v>
      </c>
      <c r="EK8" s="91" t="s">
        <v>257</v>
      </c>
      <c r="EL8" s="91" t="s">
        <v>259</v>
      </c>
      <c r="EM8" s="91" t="s">
        <v>258</v>
      </c>
      <c r="EN8" s="91" t="s">
        <v>259</v>
      </c>
      <c r="EO8" s="91" t="s">
        <v>258</v>
      </c>
      <c r="EP8" s="91" t="s">
        <v>255</v>
      </c>
      <c r="EQ8" s="91" t="s">
        <v>256</v>
      </c>
      <c r="ER8" s="91" t="s">
        <v>258</v>
      </c>
      <c r="ES8" s="91" t="s">
        <v>258</v>
      </c>
      <c r="ET8" s="91" t="s">
        <v>260</v>
      </c>
      <c r="EU8" s="91" t="s">
        <v>259</v>
      </c>
      <c r="EV8" s="91" t="s">
        <v>259</v>
      </c>
      <c r="EW8" s="91" t="s">
        <v>256</v>
      </c>
      <c r="EX8" s="91" t="s">
        <v>258</v>
      </c>
      <c r="EY8" s="91" t="s">
        <v>256</v>
      </c>
      <c r="EZ8" s="91" t="s">
        <v>257</v>
      </c>
      <c r="FA8" s="91" t="s">
        <v>255</v>
      </c>
      <c r="FB8" s="91" t="s">
        <v>258</v>
      </c>
      <c r="FC8" s="91" t="s">
        <v>260</v>
      </c>
      <c r="FD8" s="91" t="s">
        <v>258</v>
      </c>
      <c r="FE8" s="91" t="s">
        <v>260</v>
      </c>
      <c r="FF8" s="91" t="s">
        <v>260</v>
      </c>
      <c r="FG8" s="91" t="s">
        <v>258</v>
      </c>
      <c r="FH8" s="91" t="s">
        <v>256</v>
      </c>
      <c r="FI8" s="91" t="s">
        <v>256</v>
      </c>
      <c r="FJ8" s="91" t="s">
        <v>260</v>
      </c>
      <c r="FK8" s="91" t="s">
        <v>257</v>
      </c>
      <c r="FL8" s="91" t="s">
        <v>256</v>
      </c>
      <c r="FM8" s="91" t="s">
        <v>256</v>
      </c>
      <c r="FN8" s="91" t="s">
        <v>259</v>
      </c>
      <c r="FO8" s="91" t="s">
        <v>258</v>
      </c>
      <c r="FP8" s="91" t="s">
        <v>256</v>
      </c>
      <c r="FQ8" s="91" t="s">
        <v>259</v>
      </c>
      <c r="FR8" s="91" t="s">
        <v>257</v>
      </c>
      <c r="FS8" s="91" t="s">
        <v>259</v>
      </c>
      <c r="FT8" s="91" t="s">
        <v>256</v>
      </c>
      <c r="FU8" s="91" t="s">
        <v>259</v>
      </c>
      <c r="FV8" s="91" t="s">
        <v>259</v>
      </c>
      <c r="FW8" s="91" t="s">
        <v>258</v>
      </c>
      <c r="FX8" s="91" t="s">
        <v>260</v>
      </c>
      <c r="FY8" s="91" t="s">
        <v>256</v>
      </c>
      <c r="FZ8" s="91" t="s">
        <v>256</v>
      </c>
      <c r="GA8" s="91" t="s">
        <v>258</v>
      </c>
      <c r="GB8" s="91" t="s">
        <v>259</v>
      </c>
      <c r="GC8" s="91" t="s">
        <v>259</v>
      </c>
      <c r="GD8" s="91" t="s">
        <v>259</v>
      </c>
      <c r="GE8" s="91" t="s">
        <v>256</v>
      </c>
      <c r="GF8" s="91" t="s">
        <v>255</v>
      </c>
      <c r="GG8" s="91" t="s">
        <v>260</v>
      </c>
      <c r="GH8" s="91" t="s">
        <v>260</v>
      </c>
      <c r="GI8" s="91" t="s">
        <v>260</v>
      </c>
      <c r="GJ8" s="91" t="s">
        <v>260</v>
      </c>
      <c r="GK8" s="91" t="s">
        <v>259</v>
      </c>
      <c r="GL8" s="91" t="s">
        <v>260</v>
      </c>
      <c r="GM8" s="91" t="s">
        <v>256</v>
      </c>
      <c r="GN8" s="91" t="s">
        <v>256</v>
      </c>
      <c r="GO8" s="91" t="s">
        <v>257</v>
      </c>
      <c r="GP8" s="91" t="s">
        <v>258</v>
      </c>
      <c r="GQ8" s="91" t="s">
        <v>256</v>
      </c>
      <c r="GR8" s="91" t="s">
        <v>259</v>
      </c>
      <c r="GS8" s="91" t="s">
        <v>258</v>
      </c>
      <c r="GT8" s="91" t="s">
        <v>258</v>
      </c>
      <c r="GU8" s="91" t="s">
        <v>259</v>
      </c>
      <c r="GV8" s="91" t="s">
        <v>258</v>
      </c>
      <c r="GW8" s="91" t="s">
        <v>260</v>
      </c>
      <c r="GX8" s="91" t="s">
        <v>257</v>
      </c>
      <c r="GY8" s="91" t="s">
        <v>256</v>
      </c>
      <c r="GZ8" s="91" t="s">
        <v>256</v>
      </c>
      <c r="HA8" s="91" t="s">
        <v>260</v>
      </c>
      <c r="HB8" s="91" t="s">
        <v>258</v>
      </c>
      <c r="HC8" s="91" t="s">
        <v>259</v>
      </c>
      <c r="HD8" s="91" t="s">
        <v>256</v>
      </c>
      <c r="HE8" s="91" t="s">
        <v>257</v>
      </c>
      <c r="HF8" s="91" t="s">
        <v>256</v>
      </c>
      <c r="HG8" s="91" t="s">
        <v>261</v>
      </c>
      <c r="HH8" s="91" t="s">
        <v>260</v>
      </c>
      <c r="HI8" s="91" t="s">
        <v>256</v>
      </c>
      <c r="HJ8" s="91" t="s">
        <v>258</v>
      </c>
      <c r="HK8" s="91" t="s">
        <v>260</v>
      </c>
      <c r="HL8" s="91" t="s">
        <v>258</v>
      </c>
      <c r="HM8" s="91" t="s">
        <v>260</v>
      </c>
      <c r="HN8" s="91" t="s">
        <v>257</v>
      </c>
      <c r="HO8" s="91" t="s">
        <v>257</v>
      </c>
      <c r="HP8" s="91" t="s">
        <v>259</v>
      </c>
      <c r="HQ8" s="91" t="s">
        <v>259</v>
      </c>
      <c r="HR8" s="91" t="s">
        <v>261</v>
      </c>
      <c r="HS8" s="91" t="s">
        <v>261</v>
      </c>
      <c r="HT8" s="91" t="s">
        <v>261</v>
      </c>
      <c r="HU8" s="91" t="s">
        <v>261</v>
      </c>
      <c r="HV8" s="91" t="s">
        <v>261</v>
      </c>
      <c r="HW8" s="91" t="s">
        <v>261</v>
      </c>
      <c r="HX8" s="91" t="s">
        <v>261</v>
      </c>
      <c r="HY8" s="91" t="s">
        <v>261</v>
      </c>
      <c r="HZ8" s="91" t="s">
        <v>261</v>
      </c>
      <c r="IA8" s="91" t="s">
        <v>261</v>
      </c>
      <c r="IB8" s="91" t="s">
        <v>261</v>
      </c>
      <c r="IC8" s="91" t="s">
        <v>261</v>
      </c>
      <c r="ID8" s="91" t="s">
        <v>261</v>
      </c>
      <c r="IE8" s="91" t="s">
        <v>261</v>
      </c>
      <c r="IF8" s="91" t="s">
        <v>261</v>
      </c>
      <c r="IG8" s="91" t="s">
        <v>261</v>
      </c>
      <c r="IH8" s="91" t="s">
        <v>261</v>
      </c>
      <c r="II8" s="91" t="s">
        <v>261</v>
      </c>
      <c r="IJ8" s="91" t="s">
        <v>261</v>
      </c>
      <c r="IK8" s="91" t="s">
        <v>261</v>
      </c>
      <c r="IL8" s="91" t="s">
        <v>261</v>
      </c>
      <c r="IM8" s="91" t="s">
        <v>261</v>
      </c>
      <c r="IN8" s="91" t="s">
        <v>261</v>
      </c>
      <c r="IO8" s="91" t="s">
        <v>261</v>
      </c>
      <c r="IP8" s="91" t="s">
        <v>261</v>
      </c>
      <c r="IQ8" s="91" t="s">
        <v>261</v>
      </c>
      <c r="IR8" s="91" t="s">
        <v>261</v>
      </c>
      <c r="IS8" s="91" t="s">
        <v>261</v>
      </c>
      <c r="IT8" s="91" t="s">
        <v>261</v>
      </c>
      <c r="IU8" s="91" t="s">
        <v>261</v>
      </c>
      <c r="IV8" s="91" t="s">
        <v>261</v>
      </c>
      <c r="IW8" s="91" t="s">
        <v>261</v>
      </c>
      <c r="IX8" s="91" t="s">
        <v>261</v>
      </c>
      <c r="IY8" s="91" t="s">
        <v>261</v>
      </c>
      <c r="IZ8" s="91" t="s">
        <v>261</v>
      </c>
      <c r="JA8" s="91" t="s">
        <v>261</v>
      </c>
      <c r="JB8" s="91" t="s">
        <v>261</v>
      </c>
      <c r="JC8" s="91" t="s">
        <v>261</v>
      </c>
      <c r="JD8" s="91" t="s">
        <v>261</v>
      </c>
      <c r="JE8" s="91" t="s">
        <v>261</v>
      </c>
      <c r="JF8" s="91" t="s">
        <v>261</v>
      </c>
      <c r="JG8" s="91" t="s">
        <v>261</v>
      </c>
      <c r="JH8" s="91" t="s">
        <v>261</v>
      </c>
      <c r="JI8" s="91" t="s">
        <v>261</v>
      </c>
      <c r="JJ8" s="91" t="s">
        <v>261</v>
      </c>
      <c r="JK8" s="91" t="s">
        <v>261</v>
      </c>
      <c r="JL8" s="91" t="s">
        <v>261</v>
      </c>
      <c r="JM8" s="91" t="s">
        <v>261</v>
      </c>
      <c r="JN8" s="91" t="s">
        <v>261</v>
      </c>
      <c r="JO8" s="91" t="s">
        <v>261</v>
      </c>
      <c r="JP8" s="99"/>
    </row>
    <row r="9" spans="2:276">
      <c r="B9" s="33"/>
      <c r="C9" s="33"/>
      <c r="G9" s="98" t="s">
        <v>533</v>
      </c>
      <c r="H9" s="118" t="s">
        <v>534</v>
      </c>
      <c r="I9" s="118" t="s">
        <v>535</v>
      </c>
      <c r="J9" s="118" t="s">
        <v>536</v>
      </c>
      <c r="K9" s="118" t="s">
        <v>537</v>
      </c>
      <c r="L9" s="118" t="s">
        <v>537</v>
      </c>
      <c r="M9" s="118" t="s">
        <v>536</v>
      </c>
      <c r="N9" s="118" t="s">
        <v>537</v>
      </c>
      <c r="O9" s="118" t="s">
        <v>535</v>
      </c>
      <c r="P9" s="118" t="s">
        <v>535</v>
      </c>
      <c r="Q9" s="118" t="s">
        <v>537</v>
      </c>
      <c r="R9" s="118" t="s">
        <v>537</v>
      </c>
      <c r="S9" s="118" t="s">
        <v>537</v>
      </c>
      <c r="T9" s="118" t="s">
        <v>535</v>
      </c>
      <c r="U9" s="118" t="s">
        <v>537</v>
      </c>
      <c r="V9" s="118" t="s">
        <v>537</v>
      </c>
      <c r="W9" s="118" t="s">
        <v>536</v>
      </c>
      <c r="X9" s="118" t="s">
        <v>537</v>
      </c>
      <c r="Y9" s="118" t="s">
        <v>535</v>
      </c>
      <c r="Z9" s="118" t="s">
        <v>537</v>
      </c>
      <c r="AA9" s="118" t="s">
        <v>535</v>
      </c>
      <c r="AB9" s="118" t="s">
        <v>536</v>
      </c>
      <c r="AC9" s="118" t="s">
        <v>537</v>
      </c>
      <c r="AD9" s="118" t="s">
        <v>536</v>
      </c>
      <c r="AE9" s="118" t="s">
        <v>536</v>
      </c>
      <c r="AF9" s="118" t="s">
        <v>535</v>
      </c>
      <c r="AG9" s="118" t="s">
        <v>535</v>
      </c>
      <c r="AH9" s="118" t="s">
        <v>535</v>
      </c>
      <c r="AI9" s="118" t="s">
        <v>537</v>
      </c>
      <c r="AJ9" s="118" t="s">
        <v>537</v>
      </c>
      <c r="AK9" s="118" t="s">
        <v>535</v>
      </c>
      <c r="AL9" s="118" t="s">
        <v>534</v>
      </c>
      <c r="AM9" s="118" t="s">
        <v>534</v>
      </c>
      <c r="AN9" s="118" t="s">
        <v>536</v>
      </c>
      <c r="AO9" s="118" t="s">
        <v>536</v>
      </c>
      <c r="AP9" s="118" t="s">
        <v>536</v>
      </c>
      <c r="AQ9" s="118" t="s">
        <v>537</v>
      </c>
      <c r="AR9" s="118" t="s">
        <v>537</v>
      </c>
      <c r="AS9" s="118" t="s">
        <v>534</v>
      </c>
      <c r="AT9" s="118" t="s">
        <v>534</v>
      </c>
      <c r="AU9" s="118" t="s">
        <v>537</v>
      </c>
      <c r="AV9" s="118" t="s">
        <v>537</v>
      </c>
      <c r="AW9" s="118" t="s">
        <v>535</v>
      </c>
      <c r="AX9" s="118" t="s">
        <v>535</v>
      </c>
      <c r="AY9" s="118" t="s">
        <v>536</v>
      </c>
      <c r="AZ9" s="118" t="s">
        <v>534</v>
      </c>
      <c r="BA9" s="118" t="s">
        <v>536</v>
      </c>
      <c r="BB9" s="118" t="s">
        <v>535</v>
      </c>
      <c r="BC9" s="118" t="s">
        <v>536</v>
      </c>
      <c r="BD9" s="118" t="s">
        <v>537</v>
      </c>
      <c r="BE9" s="118" t="s">
        <v>535</v>
      </c>
      <c r="BF9" s="118" t="s">
        <v>537</v>
      </c>
      <c r="BG9" s="118" t="s">
        <v>537</v>
      </c>
      <c r="BH9" s="118" t="s">
        <v>537</v>
      </c>
      <c r="BI9" s="118" t="s">
        <v>537</v>
      </c>
      <c r="BJ9" s="118" t="s">
        <v>536</v>
      </c>
      <c r="BK9" s="118" t="s">
        <v>535</v>
      </c>
      <c r="BL9" s="118" t="s">
        <v>535</v>
      </c>
      <c r="BM9" s="118" t="s">
        <v>535</v>
      </c>
      <c r="BN9" s="118" t="s">
        <v>536</v>
      </c>
      <c r="BO9" s="118" t="s">
        <v>535</v>
      </c>
      <c r="BP9" s="118" t="s">
        <v>535</v>
      </c>
      <c r="BQ9" s="118" t="s">
        <v>534</v>
      </c>
      <c r="BR9" s="118" t="s">
        <v>537</v>
      </c>
      <c r="BS9" s="118" t="s">
        <v>536</v>
      </c>
      <c r="BT9" s="118" t="s">
        <v>534</v>
      </c>
      <c r="BU9" s="118" t="s">
        <v>537</v>
      </c>
      <c r="BV9" s="118" t="s">
        <v>535</v>
      </c>
      <c r="BW9" s="118" t="s">
        <v>537</v>
      </c>
      <c r="BX9" s="118" t="s">
        <v>537</v>
      </c>
      <c r="BY9" s="118" t="s">
        <v>537</v>
      </c>
      <c r="BZ9" s="118" t="s">
        <v>535</v>
      </c>
      <c r="CA9" s="118" t="s">
        <v>534</v>
      </c>
      <c r="CB9" s="118" t="s">
        <v>535</v>
      </c>
      <c r="CC9" s="118" t="s">
        <v>537</v>
      </c>
      <c r="CD9" s="118" t="s">
        <v>536</v>
      </c>
      <c r="CE9" s="118" t="s">
        <v>537</v>
      </c>
      <c r="CF9" s="118" t="s">
        <v>537</v>
      </c>
      <c r="CG9" s="118" t="s">
        <v>537</v>
      </c>
      <c r="CH9" s="118" t="s">
        <v>535</v>
      </c>
      <c r="CI9" s="118" t="s">
        <v>537</v>
      </c>
      <c r="CJ9" s="118" t="s">
        <v>535</v>
      </c>
      <c r="CK9" s="118" t="s">
        <v>536</v>
      </c>
      <c r="CL9" s="118" t="s">
        <v>534</v>
      </c>
      <c r="CM9" s="118" t="s">
        <v>537</v>
      </c>
      <c r="CN9" s="118" t="s">
        <v>536</v>
      </c>
      <c r="CO9" s="118" t="s">
        <v>536</v>
      </c>
      <c r="CP9" s="118" t="s">
        <v>537</v>
      </c>
      <c r="CQ9" s="118" t="s">
        <v>537</v>
      </c>
      <c r="CR9" s="118" t="s">
        <v>537</v>
      </c>
      <c r="CS9" s="118" t="s">
        <v>536</v>
      </c>
      <c r="CT9" s="118" t="s">
        <v>535</v>
      </c>
      <c r="CU9" s="118" t="s">
        <v>536</v>
      </c>
      <c r="CV9" s="118" t="s">
        <v>535</v>
      </c>
      <c r="CW9" s="118" t="s">
        <v>537</v>
      </c>
      <c r="CX9" s="118" t="s">
        <v>537</v>
      </c>
      <c r="CY9" s="118" t="s">
        <v>537</v>
      </c>
      <c r="CZ9" s="118" t="s">
        <v>537</v>
      </c>
      <c r="DA9" s="118" t="s">
        <v>535</v>
      </c>
      <c r="DB9" s="118" t="s">
        <v>537</v>
      </c>
      <c r="DC9" s="118" t="s">
        <v>536</v>
      </c>
      <c r="DD9" s="118" t="s">
        <v>535</v>
      </c>
      <c r="DE9" s="118" t="s">
        <v>536</v>
      </c>
      <c r="DF9" s="118" t="s">
        <v>536</v>
      </c>
      <c r="DG9" s="118" t="s">
        <v>534</v>
      </c>
      <c r="DH9" s="118" t="s">
        <v>537</v>
      </c>
      <c r="DI9" s="118" t="s">
        <v>535</v>
      </c>
      <c r="DJ9" s="118" t="s">
        <v>537</v>
      </c>
      <c r="DK9" s="118" t="s">
        <v>536</v>
      </c>
      <c r="DL9" s="118" t="s">
        <v>536</v>
      </c>
      <c r="DM9" s="118" t="s">
        <v>537</v>
      </c>
      <c r="DN9" s="118" t="s">
        <v>536</v>
      </c>
      <c r="DO9" s="118" t="s">
        <v>536</v>
      </c>
      <c r="DP9" s="118" t="s">
        <v>534</v>
      </c>
      <c r="DQ9" s="118" t="s">
        <v>535</v>
      </c>
      <c r="DR9" s="118" t="s">
        <v>537</v>
      </c>
      <c r="DS9" s="118" t="s">
        <v>537</v>
      </c>
      <c r="DT9" s="118" t="s">
        <v>537</v>
      </c>
      <c r="DU9" s="118" t="s">
        <v>537</v>
      </c>
      <c r="DV9" s="118" t="s">
        <v>534</v>
      </c>
      <c r="DW9" s="118" t="s">
        <v>534</v>
      </c>
      <c r="DX9" s="118" t="s">
        <v>535</v>
      </c>
      <c r="DY9" s="118" t="s">
        <v>535</v>
      </c>
      <c r="DZ9" s="118" t="s">
        <v>534</v>
      </c>
      <c r="EA9" s="118" t="s">
        <v>537</v>
      </c>
      <c r="EB9" s="118" t="s">
        <v>535</v>
      </c>
      <c r="EC9" s="118" t="s">
        <v>536</v>
      </c>
      <c r="ED9" s="118" t="s">
        <v>535</v>
      </c>
      <c r="EE9" s="118" t="s">
        <v>535</v>
      </c>
      <c r="EF9" s="118" t="s">
        <v>536</v>
      </c>
      <c r="EG9" s="118" t="s">
        <v>535</v>
      </c>
      <c r="EH9" s="118" t="s">
        <v>537</v>
      </c>
      <c r="EI9" s="118" t="s">
        <v>536</v>
      </c>
      <c r="EJ9" s="118" t="s">
        <v>535</v>
      </c>
      <c r="EK9" s="118" t="s">
        <v>536</v>
      </c>
      <c r="EL9" s="118" t="s">
        <v>534</v>
      </c>
      <c r="EM9" s="118" t="s">
        <v>536</v>
      </c>
      <c r="EN9" s="118" t="s">
        <v>535</v>
      </c>
      <c r="EO9" s="118" t="s">
        <v>537</v>
      </c>
      <c r="EP9" s="118" t="s">
        <v>536</v>
      </c>
      <c r="EQ9" s="118" t="s">
        <v>537</v>
      </c>
      <c r="ER9" s="118" t="s">
        <v>537</v>
      </c>
      <c r="ES9" s="118" t="s">
        <v>537</v>
      </c>
      <c r="ET9" s="118" t="s">
        <v>536</v>
      </c>
      <c r="EU9" s="118" t="s">
        <v>534</v>
      </c>
      <c r="EV9" s="118" t="s">
        <v>536</v>
      </c>
      <c r="EW9" s="118" t="s">
        <v>535</v>
      </c>
      <c r="EX9" s="118" t="s">
        <v>537</v>
      </c>
      <c r="EY9" s="118" t="s">
        <v>537</v>
      </c>
      <c r="EZ9" s="118" t="s">
        <v>537</v>
      </c>
      <c r="FA9" s="118" t="s">
        <v>536</v>
      </c>
      <c r="FB9" s="118" t="s">
        <v>535</v>
      </c>
      <c r="FC9" s="118" t="s">
        <v>537</v>
      </c>
      <c r="FD9" s="118" t="s">
        <v>536</v>
      </c>
      <c r="FE9" s="118" t="s">
        <v>535</v>
      </c>
      <c r="FF9" s="118" t="s">
        <v>535</v>
      </c>
      <c r="FG9" s="118" t="s">
        <v>536</v>
      </c>
      <c r="FH9" s="118" t="s">
        <v>537</v>
      </c>
      <c r="FI9" s="118" t="s">
        <v>537</v>
      </c>
      <c r="FJ9" s="118" t="s">
        <v>537</v>
      </c>
      <c r="FK9" s="118" t="s">
        <v>537</v>
      </c>
      <c r="FL9" s="118" t="s">
        <v>537</v>
      </c>
      <c r="FM9" s="118" t="s">
        <v>535</v>
      </c>
      <c r="FN9" s="118" t="s">
        <v>534</v>
      </c>
      <c r="FO9" s="118" t="s">
        <v>536</v>
      </c>
      <c r="FP9" s="118" t="s">
        <v>537</v>
      </c>
      <c r="FQ9" s="118" t="s">
        <v>536</v>
      </c>
      <c r="FR9" s="118" t="s">
        <v>537</v>
      </c>
      <c r="FS9" s="118" t="s">
        <v>536</v>
      </c>
      <c r="FT9" s="118" t="s">
        <v>535</v>
      </c>
      <c r="FU9" s="118" t="s">
        <v>537</v>
      </c>
      <c r="FV9" s="118" t="s">
        <v>534</v>
      </c>
      <c r="FW9" s="118" t="s">
        <v>537</v>
      </c>
      <c r="FX9" s="118" t="s">
        <v>537</v>
      </c>
      <c r="FY9" s="118" t="s">
        <v>537</v>
      </c>
      <c r="FZ9" s="118" t="s">
        <v>537</v>
      </c>
      <c r="GA9" s="118" t="s">
        <v>536</v>
      </c>
      <c r="GB9" s="118" t="s">
        <v>534</v>
      </c>
      <c r="GC9" s="118" t="s">
        <v>535</v>
      </c>
      <c r="GD9" s="118" t="s">
        <v>534</v>
      </c>
      <c r="GE9" s="118" t="s">
        <v>537</v>
      </c>
      <c r="GF9" s="118" t="s">
        <v>536</v>
      </c>
      <c r="GG9" s="118" t="s">
        <v>537</v>
      </c>
      <c r="GH9" s="118" t="s">
        <v>535</v>
      </c>
      <c r="GI9" s="118" t="s">
        <v>537</v>
      </c>
      <c r="GJ9" s="118" t="s">
        <v>535</v>
      </c>
      <c r="GK9" s="118" t="s">
        <v>534</v>
      </c>
      <c r="GL9" s="118" t="s">
        <v>535</v>
      </c>
      <c r="GM9" s="118" t="s">
        <v>537</v>
      </c>
      <c r="GN9" s="118" t="s">
        <v>537</v>
      </c>
      <c r="GO9" s="118" t="s">
        <v>534</v>
      </c>
      <c r="GP9" s="118" t="s">
        <v>537</v>
      </c>
      <c r="GQ9" s="118" t="s">
        <v>536</v>
      </c>
      <c r="GR9" s="118" t="s">
        <v>536</v>
      </c>
      <c r="GS9" s="118" t="s">
        <v>535</v>
      </c>
      <c r="GT9" s="118" t="s">
        <v>536</v>
      </c>
      <c r="GU9" s="118" t="s">
        <v>534</v>
      </c>
      <c r="GV9" s="118" t="s">
        <v>535</v>
      </c>
      <c r="GW9" s="118" t="s">
        <v>537</v>
      </c>
      <c r="GX9" s="118" t="s">
        <v>536</v>
      </c>
      <c r="GY9" s="118" t="s">
        <v>535</v>
      </c>
      <c r="GZ9" s="118" t="s">
        <v>535</v>
      </c>
      <c r="HA9" s="118" t="s">
        <v>537</v>
      </c>
      <c r="HB9" s="118" t="s">
        <v>535</v>
      </c>
      <c r="HC9" s="118" t="s">
        <v>534</v>
      </c>
      <c r="HD9" s="118" t="s">
        <v>536</v>
      </c>
      <c r="HE9" s="118" t="s">
        <v>537</v>
      </c>
      <c r="HF9" s="118" t="s">
        <v>537</v>
      </c>
      <c r="HG9" s="118" t="s">
        <v>537</v>
      </c>
      <c r="HH9" s="118" t="s">
        <v>537</v>
      </c>
      <c r="HI9" s="118" t="s">
        <v>536</v>
      </c>
      <c r="HJ9" s="118" t="s">
        <v>536</v>
      </c>
      <c r="HK9" s="118" t="s">
        <v>535</v>
      </c>
      <c r="HL9" s="118" t="s">
        <v>536</v>
      </c>
      <c r="HM9" s="118" t="s">
        <v>537</v>
      </c>
      <c r="HN9" s="118" t="s">
        <v>535</v>
      </c>
      <c r="HO9" s="118" t="s">
        <v>534</v>
      </c>
      <c r="HP9" s="118" t="s">
        <v>536</v>
      </c>
      <c r="HQ9" s="118" t="s">
        <v>536</v>
      </c>
      <c r="HR9" s="118" t="s">
        <v>537</v>
      </c>
      <c r="HS9" s="118" t="s">
        <v>537</v>
      </c>
      <c r="HT9" s="118" t="s">
        <v>537</v>
      </c>
      <c r="HU9" s="118" t="s">
        <v>537</v>
      </c>
      <c r="HV9" s="118" t="s">
        <v>537</v>
      </c>
      <c r="HW9" s="118" t="s">
        <v>537</v>
      </c>
      <c r="HX9" s="118" t="s">
        <v>537</v>
      </c>
      <c r="HY9" s="118" t="s">
        <v>537</v>
      </c>
      <c r="HZ9" s="118" t="s">
        <v>537</v>
      </c>
      <c r="IA9" s="118" t="s">
        <v>537</v>
      </c>
      <c r="IB9" s="118" t="s">
        <v>537</v>
      </c>
      <c r="IC9" s="118" t="s">
        <v>537</v>
      </c>
      <c r="ID9" s="118" t="s">
        <v>537</v>
      </c>
      <c r="IE9" s="118" t="s">
        <v>537</v>
      </c>
      <c r="IF9" s="118" t="s">
        <v>537</v>
      </c>
      <c r="IG9" s="118" t="s">
        <v>537</v>
      </c>
      <c r="IH9" s="118" t="s">
        <v>537</v>
      </c>
      <c r="II9" s="118" t="s">
        <v>537</v>
      </c>
      <c r="IJ9" s="118" t="s">
        <v>537</v>
      </c>
      <c r="IK9" s="118" t="s">
        <v>537</v>
      </c>
      <c r="IL9" s="118" t="s">
        <v>537</v>
      </c>
      <c r="IM9" s="118" t="s">
        <v>537</v>
      </c>
      <c r="IN9" s="118" t="s">
        <v>537</v>
      </c>
      <c r="IO9" s="118" t="s">
        <v>537</v>
      </c>
      <c r="IP9" s="118" t="s">
        <v>537</v>
      </c>
      <c r="IQ9" s="118" t="s">
        <v>537</v>
      </c>
      <c r="IR9" s="118" t="s">
        <v>537</v>
      </c>
      <c r="IS9" s="118" t="s">
        <v>537</v>
      </c>
      <c r="IT9" s="118" t="s">
        <v>537</v>
      </c>
      <c r="IU9" s="118" t="s">
        <v>537</v>
      </c>
      <c r="IV9" s="118" t="s">
        <v>537</v>
      </c>
      <c r="IW9" s="118" t="s">
        <v>537</v>
      </c>
      <c r="IX9" s="118" t="s">
        <v>537</v>
      </c>
      <c r="IY9" s="118" t="s">
        <v>537</v>
      </c>
      <c r="IZ9" s="118" t="s">
        <v>537</v>
      </c>
      <c r="JA9" s="118" t="s">
        <v>537</v>
      </c>
      <c r="JB9" s="118" t="s">
        <v>537</v>
      </c>
      <c r="JC9" s="118" t="s">
        <v>537</v>
      </c>
      <c r="JD9" s="118" t="s">
        <v>537</v>
      </c>
      <c r="JE9" s="118" t="s">
        <v>537</v>
      </c>
      <c r="JF9" s="118" t="s">
        <v>537</v>
      </c>
      <c r="JG9" s="118" t="s">
        <v>537</v>
      </c>
      <c r="JH9" s="118" t="s">
        <v>537</v>
      </c>
      <c r="JI9" s="118" t="s">
        <v>537</v>
      </c>
      <c r="JJ9" s="118" t="s">
        <v>537</v>
      </c>
      <c r="JK9" s="118" t="s">
        <v>537</v>
      </c>
      <c r="JL9" s="118" t="s">
        <v>537</v>
      </c>
      <c r="JM9" s="118" t="s">
        <v>537</v>
      </c>
      <c r="JN9" s="118" t="s">
        <v>537</v>
      </c>
      <c r="JO9" s="118" t="s">
        <v>537</v>
      </c>
      <c r="JP9" s="99"/>
    </row>
    <row r="10" spans="2:276">
      <c r="B10" s="38" t="s">
        <v>24</v>
      </c>
      <c r="C10" s="38" t="s">
        <v>25</v>
      </c>
      <c r="D10" s="38" t="s">
        <v>26</v>
      </c>
      <c r="E10" s="38" t="s">
        <v>27</v>
      </c>
      <c r="F10" s="38" t="s">
        <v>28</v>
      </c>
      <c r="G10" s="38" t="s">
        <v>29</v>
      </c>
      <c r="H10" s="117" t="str">
        <f>H6</f>
        <v>Afghanistan</v>
      </c>
      <c r="I10" s="117" t="str">
        <f t="shared" ref="I10:BT10" si="0">I6</f>
        <v>Albania</v>
      </c>
      <c r="J10" s="117" t="str">
        <f t="shared" si="0"/>
        <v>Algeria</v>
      </c>
      <c r="K10" s="117" t="str">
        <f t="shared" si="0"/>
        <v>American Samoa</v>
      </c>
      <c r="L10" s="117" t="str">
        <f t="shared" si="0"/>
        <v>Andorra</v>
      </c>
      <c r="M10" s="117" t="str">
        <f t="shared" si="0"/>
        <v>Angola</v>
      </c>
      <c r="N10" s="117" t="str">
        <f t="shared" si="0"/>
        <v>Antigua and Barbuda</v>
      </c>
      <c r="O10" s="117" t="str">
        <f t="shared" si="0"/>
        <v>Argentina</v>
      </c>
      <c r="P10" s="117" t="str">
        <f t="shared" si="0"/>
        <v>Armenia</v>
      </c>
      <c r="Q10" s="117" t="str">
        <f t="shared" si="0"/>
        <v>Aruba</v>
      </c>
      <c r="R10" s="117" t="str">
        <f t="shared" si="0"/>
        <v>Australia</v>
      </c>
      <c r="S10" s="117" t="str">
        <f t="shared" si="0"/>
        <v>Austria</v>
      </c>
      <c r="T10" s="117" t="str">
        <f t="shared" si="0"/>
        <v>Azerbaijan</v>
      </c>
      <c r="U10" s="117" t="str">
        <f t="shared" si="0"/>
        <v>Bahamas, The</v>
      </c>
      <c r="V10" s="117" t="str">
        <f t="shared" si="0"/>
        <v>Bahrain</v>
      </c>
      <c r="W10" s="117" t="str">
        <f t="shared" si="0"/>
        <v>Bangladesh</v>
      </c>
      <c r="X10" s="117" t="str">
        <f t="shared" si="0"/>
        <v>Barbados</v>
      </c>
      <c r="Y10" s="117" t="str">
        <f t="shared" si="0"/>
        <v>Belarus</v>
      </c>
      <c r="Z10" s="117" t="str">
        <f t="shared" si="0"/>
        <v>Belgium</v>
      </c>
      <c r="AA10" s="117" t="str">
        <f t="shared" si="0"/>
        <v>Belize</v>
      </c>
      <c r="AB10" s="117" t="str">
        <f t="shared" si="0"/>
        <v>Benin</v>
      </c>
      <c r="AC10" s="117" t="str">
        <f t="shared" si="0"/>
        <v>Bermuda</v>
      </c>
      <c r="AD10" s="117" t="str">
        <f t="shared" si="0"/>
        <v>Bhutan</v>
      </c>
      <c r="AE10" s="117" t="str">
        <f t="shared" si="0"/>
        <v>Bolivia</v>
      </c>
      <c r="AF10" s="117" t="str">
        <f t="shared" si="0"/>
        <v>Bosnia and Herzegovina</v>
      </c>
      <c r="AG10" s="117" t="str">
        <f t="shared" si="0"/>
        <v>Botswana</v>
      </c>
      <c r="AH10" s="117" t="str">
        <f t="shared" si="0"/>
        <v>Brazil</v>
      </c>
      <c r="AI10" s="117" t="str">
        <f t="shared" si="0"/>
        <v>British Virgin Islands</v>
      </c>
      <c r="AJ10" s="117" t="str">
        <f t="shared" si="0"/>
        <v>Brunei Darussalam</v>
      </c>
      <c r="AK10" s="117" t="str">
        <f t="shared" si="0"/>
        <v>Bulgaria</v>
      </c>
      <c r="AL10" s="117" t="str">
        <f t="shared" si="0"/>
        <v>Burkina Faso</v>
      </c>
      <c r="AM10" s="117" t="str">
        <f t="shared" si="0"/>
        <v>Burundi</v>
      </c>
      <c r="AN10" s="117" t="str">
        <f t="shared" si="0"/>
        <v>Cabo Verde</v>
      </c>
      <c r="AO10" s="117" t="str">
        <f t="shared" si="0"/>
        <v>Cambodia</v>
      </c>
      <c r="AP10" s="117" t="str">
        <f t="shared" si="0"/>
        <v>Cameroon</v>
      </c>
      <c r="AQ10" s="117" t="str">
        <f t="shared" si="0"/>
        <v>Canada</v>
      </c>
      <c r="AR10" s="117" t="str">
        <f t="shared" si="0"/>
        <v>Cayman Islands</v>
      </c>
      <c r="AS10" s="117" t="str">
        <f t="shared" si="0"/>
        <v>Central African Republic</v>
      </c>
      <c r="AT10" s="117" t="str">
        <f t="shared" si="0"/>
        <v>Chad</v>
      </c>
      <c r="AU10" s="117" t="str">
        <f t="shared" si="0"/>
        <v>Channel Islands</v>
      </c>
      <c r="AV10" s="117" t="str">
        <f t="shared" si="0"/>
        <v>Chile</v>
      </c>
      <c r="AW10" s="117" t="str">
        <f t="shared" si="0"/>
        <v>China</v>
      </c>
      <c r="AX10" s="117" t="str">
        <f t="shared" si="0"/>
        <v>Colombia</v>
      </c>
      <c r="AY10" s="117" t="str">
        <f t="shared" si="0"/>
        <v>Comoros</v>
      </c>
      <c r="AZ10" s="117" t="str">
        <f t="shared" si="0"/>
        <v>Congo, Dem. Rep.</v>
      </c>
      <c r="BA10" s="117" t="str">
        <f t="shared" si="0"/>
        <v>Congo, Rep.</v>
      </c>
      <c r="BB10" s="117" t="str">
        <f t="shared" si="0"/>
        <v>Costa Rica</v>
      </c>
      <c r="BC10" s="117" t="str">
        <f t="shared" si="0"/>
        <v>Cote d'Ivoire</v>
      </c>
      <c r="BD10" s="117" t="str">
        <f t="shared" si="0"/>
        <v>Croatia</v>
      </c>
      <c r="BE10" s="117" t="str">
        <f t="shared" si="0"/>
        <v>Cuba</v>
      </c>
      <c r="BF10" s="117" t="str">
        <f t="shared" si="0"/>
        <v>Curacao</v>
      </c>
      <c r="BG10" s="117" t="str">
        <f t="shared" si="0"/>
        <v>Cyprus</v>
      </c>
      <c r="BH10" s="117" t="str">
        <f t="shared" si="0"/>
        <v>Czechia</v>
      </c>
      <c r="BI10" s="117" t="str">
        <f t="shared" si="0"/>
        <v>Denmark</v>
      </c>
      <c r="BJ10" s="117" t="str">
        <f t="shared" si="0"/>
        <v>Djibouti</v>
      </c>
      <c r="BK10" s="117" t="str">
        <f t="shared" si="0"/>
        <v>Dominica</v>
      </c>
      <c r="BL10" s="117" t="str">
        <f t="shared" si="0"/>
        <v>Dominican Republic</v>
      </c>
      <c r="BM10" s="117" t="str">
        <f t="shared" si="0"/>
        <v>Ecuador</v>
      </c>
      <c r="BN10" s="117" t="str">
        <f t="shared" si="0"/>
        <v>Egypt, Arab Rep.</v>
      </c>
      <c r="BO10" s="117" t="str">
        <f t="shared" si="0"/>
        <v>El Salvador</v>
      </c>
      <c r="BP10" s="117" t="str">
        <f t="shared" si="0"/>
        <v>Equatorial Guinea</v>
      </c>
      <c r="BQ10" s="117" t="str">
        <f t="shared" si="0"/>
        <v>Eritrea</v>
      </c>
      <c r="BR10" s="117" t="str">
        <f t="shared" si="0"/>
        <v>Estonia</v>
      </c>
      <c r="BS10" s="117" t="str">
        <f t="shared" si="0"/>
        <v>Eswatini</v>
      </c>
      <c r="BT10" s="117" t="str">
        <f t="shared" si="0"/>
        <v>Ethiopia</v>
      </c>
      <c r="BU10" s="117" t="str">
        <f t="shared" ref="BU10:EF10" si="1">BU6</f>
        <v>Faroe Islands</v>
      </c>
      <c r="BV10" s="117" t="str">
        <f t="shared" si="1"/>
        <v>Fiji</v>
      </c>
      <c r="BW10" s="117" t="str">
        <f t="shared" si="1"/>
        <v>Finland</v>
      </c>
      <c r="BX10" s="117" t="str">
        <f t="shared" si="1"/>
        <v>France</v>
      </c>
      <c r="BY10" s="117" t="str">
        <f t="shared" si="1"/>
        <v>French Polynesia</v>
      </c>
      <c r="BZ10" s="117" t="str">
        <f t="shared" si="1"/>
        <v>Gabon</v>
      </c>
      <c r="CA10" s="117" t="str">
        <f t="shared" si="1"/>
        <v>Gambia, The</v>
      </c>
      <c r="CB10" s="117" t="str">
        <f t="shared" si="1"/>
        <v>Georgia</v>
      </c>
      <c r="CC10" s="117" t="str">
        <f t="shared" si="1"/>
        <v>Germany</v>
      </c>
      <c r="CD10" s="117" t="str">
        <f t="shared" si="1"/>
        <v>Ghana</v>
      </c>
      <c r="CE10" s="117" t="str">
        <f t="shared" si="1"/>
        <v>Gibraltar</v>
      </c>
      <c r="CF10" s="117" t="str">
        <f t="shared" si="1"/>
        <v>Greece</v>
      </c>
      <c r="CG10" s="117" t="str">
        <f t="shared" si="1"/>
        <v>Greenland</v>
      </c>
      <c r="CH10" s="117" t="str">
        <f t="shared" si="1"/>
        <v>Grenada</v>
      </c>
      <c r="CI10" s="117" t="str">
        <f t="shared" si="1"/>
        <v>Guam</v>
      </c>
      <c r="CJ10" s="117" t="str">
        <f t="shared" si="1"/>
        <v>Guatemala</v>
      </c>
      <c r="CK10" s="117" t="str">
        <f t="shared" si="1"/>
        <v>Guinea</v>
      </c>
      <c r="CL10" s="117" t="str">
        <f t="shared" si="1"/>
        <v>Guinea-Bissau</v>
      </c>
      <c r="CM10" s="117" t="str">
        <f t="shared" si="1"/>
        <v>Guyana</v>
      </c>
      <c r="CN10" s="117" t="str">
        <f t="shared" si="1"/>
        <v>Haiti</v>
      </c>
      <c r="CO10" s="117" t="str">
        <f t="shared" si="1"/>
        <v>Honduras</v>
      </c>
      <c r="CP10" s="117" t="str">
        <f t="shared" si="1"/>
        <v>Hong Kong SAR, China</v>
      </c>
      <c r="CQ10" s="117" t="str">
        <f t="shared" si="1"/>
        <v>Hungary</v>
      </c>
      <c r="CR10" s="117" t="str">
        <f t="shared" si="1"/>
        <v>Iceland</v>
      </c>
      <c r="CS10" s="117" t="str">
        <f t="shared" si="1"/>
        <v>India</v>
      </c>
      <c r="CT10" s="117" t="str">
        <f t="shared" si="1"/>
        <v>Indonesia</v>
      </c>
      <c r="CU10" s="117" t="str">
        <f t="shared" si="1"/>
        <v>Iran, Islamic Rep.</v>
      </c>
      <c r="CV10" s="117" t="str">
        <f t="shared" si="1"/>
        <v>Iraq</v>
      </c>
      <c r="CW10" s="117" t="str">
        <f t="shared" si="1"/>
        <v>Ireland</v>
      </c>
      <c r="CX10" s="117" t="str">
        <f t="shared" si="1"/>
        <v>Isle of Man</v>
      </c>
      <c r="CY10" s="117" t="str">
        <f t="shared" si="1"/>
        <v>Israel</v>
      </c>
      <c r="CZ10" s="117" t="str">
        <f t="shared" si="1"/>
        <v>Italy</v>
      </c>
      <c r="DA10" s="117" t="str">
        <f t="shared" si="1"/>
        <v>Jamaica</v>
      </c>
      <c r="DB10" s="117" t="str">
        <f t="shared" si="1"/>
        <v>Japan</v>
      </c>
      <c r="DC10" s="117" t="str">
        <f t="shared" si="1"/>
        <v>Jordan</v>
      </c>
      <c r="DD10" s="117" t="str">
        <f t="shared" si="1"/>
        <v>Kazakhstan</v>
      </c>
      <c r="DE10" s="117" t="str">
        <f t="shared" si="1"/>
        <v>Kenya</v>
      </c>
      <c r="DF10" s="117" t="str">
        <f t="shared" si="1"/>
        <v>Kiribati</v>
      </c>
      <c r="DG10" s="117" t="str">
        <f t="shared" si="1"/>
        <v>Korea, Dem. People's Rep.</v>
      </c>
      <c r="DH10" s="117" t="str">
        <f t="shared" si="1"/>
        <v>Korea, Rep.</v>
      </c>
      <c r="DI10" s="117" t="str">
        <f t="shared" si="1"/>
        <v>Kosovo</v>
      </c>
      <c r="DJ10" s="117" t="str">
        <f t="shared" si="1"/>
        <v>Kuwait</v>
      </c>
      <c r="DK10" s="117" t="str">
        <f t="shared" si="1"/>
        <v>Kyrgyz Republic</v>
      </c>
      <c r="DL10" s="117" t="str">
        <f t="shared" si="1"/>
        <v>Lao PDR</v>
      </c>
      <c r="DM10" s="117" t="str">
        <f t="shared" si="1"/>
        <v>Latvia</v>
      </c>
      <c r="DN10" s="117" t="str">
        <f t="shared" si="1"/>
        <v>Lebanon</v>
      </c>
      <c r="DO10" s="117" t="str">
        <f t="shared" si="1"/>
        <v>Lesotho</v>
      </c>
      <c r="DP10" s="117" t="str">
        <f t="shared" si="1"/>
        <v>Liberia</v>
      </c>
      <c r="DQ10" s="117" t="str">
        <f t="shared" si="1"/>
        <v>Libya</v>
      </c>
      <c r="DR10" s="117" t="str">
        <f t="shared" si="1"/>
        <v>Liechtenstein</v>
      </c>
      <c r="DS10" s="117" t="str">
        <f t="shared" si="1"/>
        <v>Lithuania</v>
      </c>
      <c r="DT10" s="117" t="str">
        <f t="shared" si="1"/>
        <v>Luxembourg</v>
      </c>
      <c r="DU10" s="117" t="str">
        <f t="shared" si="1"/>
        <v>Macao SAR, China</v>
      </c>
      <c r="DV10" s="117" t="str">
        <f t="shared" si="1"/>
        <v>Madagascar</v>
      </c>
      <c r="DW10" s="117" t="str">
        <f t="shared" si="1"/>
        <v>Malawi</v>
      </c>
      <c r="DX10" s="117" t="str">
        <f t="shared" si="1"/>
        <v>Malaysia</v>
      </c>
      <c r="DY10" s="117" t="str">
        <f t="shared" si="1"/>
        <v>Maldives</v>
      </c>
      <c r="DZ10" s="117" t="str">
        <f t="shared" si="1"/>
        <v>Mali</v>
      </c>
      <c r="EA10" s="117" t="str">
        <f t="shared" si="1"/>
        <v>Malta</v>
      </c>
      <c r="EB10" s="117" t="str">
        <f t="shared" si="1"/>
        <v>Marshall Islands</v>
      </c>
      <c r="EC10" s="117" t="str">
        <f t="shared" si="1"/>
        <v>Mauritania</v>
      </c>
      <c r="ED10" s="117" t="str">
        <f t="shared" si="1"/>
        <v>Mauritius</v>
      </c>
      <c r="EE10" s="117" t="str">
        <f t="shared" si="1"/>
        <v>Mexico</v>
      </c>
      <c r="EF10" s="117" t="str">
        <f t="shared" si="1"/>
        <v>Micronesia, Fed. Sts.</v>
      </c>
      <c r="EG10" s="117" t="str">
        <f t="shared" ref="EG10:GR10" si="2">EG6</f>
        <v>Moldova</v>
      </c>
      <c r="EH10" s="117" t="str">
        <f t="shared" si="2"/>
        <v>Monaco</v>
      </c>
      <c r="EI10" s="117" t="str">
        <f t="shared" si="2"/>
        <v>Mongolia</v>
      </c>
      <c r="EJ10" s="117" t="str">
        <f t="shared" si="2"/>
        <v>Montenegro</v>
      </c>
      <c r="EK10" s="117" t="str">
        <f t="shared" si="2"/>
        <v>Morocco</v>
      </c>
      <c r="EL10" s="117" t="str">
        <f t="shared" si="2"/>
        <v>Mozambique</v>
      </c>
      <c r="EM10" s="117" t="str">
        <f t="shared" si="2"/>
        <v>Myanmar</v>
      </c>
      <c r="EN10" s="117" t="str">
        <f t="shared" si="2"/>
        <v>Namibia</v>
      </c>
      <c r="EO10" s="117" t="str">
        <f t="shared" si="2"/>
        <v>Nauru</v>
      </c>
      <c r="EP10" s="117" t="str">
        <f t="shared" si="2"/>
        <v>Nepal</v>
      </c>
      <c r="EQ10" s="117" t="str">
        <f t="shared" si="2"/>
        <v>Netherlands</v>
      </c>
      <c r="ER10" s="117" t="str">
        <f t="shared" si="2"/>
        <v>New Caledonia</v>
      </c>
      <c r="ES10" s="117" t="str">
        <f t="shared" si="2"/>
        <v>New Zealand</v>
      </c>
      <c r="ET10" s="117" t="str">
        <f t="shared" si="2"/>
        <v>Nicaragua</v>
      </c>
      <c r="EU10" s="117" t="str">
        <f t="shared" si="2"/>
        <v>Niger</v>
      </c>
      <c r="EV10" s="117" t="str">
        <f t="shared" si="2"/>
        <v>Nigeria</v>
      </c>
      <c r="EW10" s="117" t="str">
        <f t="shared" si="2"/>
        <v>North Macedonia</v>
      </c>
      <c r="EX10" s="117" t="str">
        <f t="shared" si="2"/>
        <v>Northern Mariana Islands</v>
      </c>
      <c r="EY10" s="117" t="str">
        <f t="shared" si="2"/>
        <v>Norway</v>
      </c>
      <c r="EZ10" s="117" t="str">
        <f t="shared" si="2"/>
        <v>Oman</v>
      </c>
      <c r="FA10" s="117" t="str">
        <f t="shared" si="2"/>
        <v>Pakistan</v>
      </c>
      <c r="FB10" s="117" t="str">
        <f t="shared" si="2"/>
        <v>Palau</v>
      </c>
      <c r="FC10" s="117" t="str">
        <f t="shared" si="2"/>
        <v>Panama</v>
      </c>
      <c r="FD10" s="117" t="str">
        <f t="shared" si="2"/>
        <v>Papua New Guinea</v>
      </c>
      <c r="FE10" s="117" t="str">
        <f t="shared" si="2"/>
        <v>Paraguay</v>
      </c>
      <c r="FF10" s="117" t="str">
        <f t="shared" si="2"/>
        <v>Peru</v>
      </c>
      <c r="FG10" s="117" t="str">
        <f t="shared" si="2"/>
        <v>Philippines</v>
      </c>
      <c r="FH10" s="117" t="str">
        <f t="shared" si="2"/>
        <v>Poland</v>
      </c>
      <c r="FI10" s="117" t="str">
        <f t="shared" si="2"/>
        <v>Portugal</v>
      </c>
      <c r="FJ10" s="117" t="str">
        <f t="shared" si="2"/>
        <v>Puerto Rico</v>
      </c>
      <c r="FK10" s="117" t="str">
        <f t="shared" si="2"/>
        <v>Qatar</v>
      </c>
      <c r="FL10" s="117" t="str">
        <f t="shared" si="2"/>
        <v>Romania</v>
      </c>
      <c r="FM10" s="117" t="str">
        <f t="shared" si="2"/>
        <v>Russian Federation</v>
      </c>
      <c r="FN10" s="117" t="str">
        <f t="shared" si="2"/>
        <v>Rwanda</v>
      </c>
      <c r="FO10" s="117" t="str">
        <f t="shared" si="2"/>
        <v>Samoa</v>
      </c>
      <c r="FP10" s="117" t="str">
        <f t="shared" si="2"/>
        <v>San Marino</v>
      </c>
      <c r="FQ10" s="117" t="str">
        <f t="shared" si="2"/>
        <v>Sao Tome and Principe</v>
      </c>
      <c r="FR10" s="117" t="str">
        <f t="shared" si="2"/>
        <v>Saudi Arabia</v>
      </c>
      <c r="FS10" s="117" t="str">
        <f t="shared" si="2"/>
        <v>Senegal</v>
      </c>
      <c r="FT10" s="117" t="str">
        <f t="shared" si="2"/>
        <v>Serbia</v>
      </c>
      <c r="FU10" s="117" t="str">
        <f t="shared" si="2"/>
        <v>Seychelles</v>
      </c>
      <c r="FV10" s="117" t="str">
        <f t="shared" si="2"/>
        <v>Sierra Leone</v>
      </c>
      <c r="FW10" s="117" t="str">
        <f t="shared" si="2"/>
        <v>Singapore</v>
      </c>
      <c r="FX10" s="117" t="str">
        <f t="shared" si="2"/>
        <v>Sint Maarten (Dutch part)</v>
      </c>
      <c r="FY10" s="117" t="str">
        <f t="shared" si="2"/>
        <v>Slovak Republic</v>
      </c>
      <c r="FZ10" s="117" t="str">
        <f t="shared" si="2"/>
        <v>Slovenia</v>
      </c>
      <c r="GA10" s="117" t="str">
        <f t="shared" si="2"/>
        <v>Solomon Islands</v>
      </c>
      <c r="GB10" s="117" t="str">
        <f t="shared" si="2"/>
        <v>Somalia</v>
      </c>
      <c r="GC10" s="117" t="str">
        <f t="shared" si="2"/>
        <v>South Africa</v>
      </c>
      <c r="GD10" s="117" t="str">
        <f t="shared" si="2"/>
        <v>South Sudan</v>
      </c>
      <c r="GE10" s="117" t="str">
        <f t="shared" si="2"/>
        <v>Spain</v>
      </c>
      <c r="GF10" s="117" t="str">
        <f t="shared" si="2"/>
        <v>Sri Lanka</v>
      </c>
      <c r="GG10" s="117" t="str">
        <f t="shared" si="2"/>
        <v>St. Kitts and Nevis</v>
      </c>
      <c r="GH10" s="117" t="str">
        <f t="shared" si="2"/>
        <v>St. Lucia</v>
      </c>
      <c r="GI10" s="117" t="str">
        <f t="shared" si="2"/>
        <v>St. Martin (French part)</v>
      </c>
      <c r="GJ10" s="117" t="str">
        <f t="shared" si="2"/>
        <v>St. Vincent and the Grenadines</v>
      </c>
      <c r="GK10" s="117" t="str">
        <f t="shared" si="2"/>
        <v>Sudan</v>
      </c>
      <c r="GL10" s="117" t="str">
        <f t="shared" si="2"/>
        <v>Suriname</v>
      </c>
      <c r="GM10" s="117" t="str">
        <f t="shared" si="2"/>
        <v>Sweden</v>
      </c>
      <c r="GN10" s="117" t="str">
        <f t="shared" si="2"/>
        <v>Switzerland</v>
      </c>
      <c r="GO10" s="117" t="str">
        <f t="shared" si="2"/>
        <v>Syrian Arab Republic</v>
      </c>
      <c r="GP10" s="117" t="str">
        <f t="shared" si="2"/>
        <v>Taiwan</v>
      </c>
      <c r="GQ10" s="117" t="str">
        <f t="shared" si="2"/>
        <v>Tajikistan</v>
      </c>
      <c r="GR10" s="117" t="str">
        <f t="shared" si="2"/>
        <v>Tanzania</v>
      </c>
      <c r="GS10" s="117" t="str">
        <f t="shared" ref="GS10:JC10" si="3">GS6</f>
        <v>Thailand</v>
      </c>
      <c r="GT10" s="117" t="str">
        <f t="shared" si="3"/>
        <v>Timor-Leste</v>
      </c>
      <c r="GU10" s="117" t="str">
        <f t="shared" si="3"/>
        <v>Togo</v>
      </c>
      <c r="GV10" s="117" t="str">
        <f t="shared" si="3"/>
        <v>Tonga</v>
      </c>
      <c r="GW10" s="117" t="str">
        <f t="shared" si="3"/>
        <v>Trinidad and Tobago</v>
      </c>
      <c r="GX10" s="117" t="str">
        <f t="shared" si="3"/>
        <v>Tunisia</v>
      </c>
      <c r="GY10" s="117" t="str">
        <f t="shared" si="3"/>
        <v>Turkiye</v>
      </c>
      <c r="GZ10" s="117" t="str">
        <f t="shared" si="3"/>
        <v>Turkmenistan</v>
      </c>
      <c r="HA10" s="117" t="str">
        <f t="shared" si="3"/>
        <v>Turks and Caicos Islands</v>
      </c>
      <c r="HB10" s="117" t="str">
        <f t="shared" si="3"/>
        <v>Tuvalu</v>
      </c>
      <c r="HC10" s="117" t="str">
        <f t="shared" si="3"/>
        <v>Uganda</v>
      </c>
      <c r="HD10" s="117" t="str">
        <f t="shared" si="3"/>
        <v>Ukraine</v>
      </c>
      <c r="HE10" s="117" t="str">
        <f t="shared" si="3"/>
        <v>United Arab Emirates</v>
      </c>
      <c r="HF10" s="117" t="str">
        <f t="shared" si="3"/>
        <v>United Kingdom</v>
      </c>
      <c r="HG10" s="117" t="str">
        <f t="shared" si="3"/>
        <v>United States</v>
      </c>
      <c r="HH10" s="117" t="str">
        <f t="shared" si="3"/>
        <v>Uruguay</v>
      </c>
      <c r="HI10" s="117" t="str">
        <f t="shared" si="3"/>
        <v>Uzbekistan</v>
      </c>
      <c r="HJ10" s="117" t="str">
        <f t="shared" si="3"/>
        <v>Vanuatu</v>
      </c>
      <c r="HK10" s="117" t="str">
        <f t="shared" si="3"/>
        <v>Venezuela, RB</v>
      </c>
      <c r="HL10" s="117" t="str">
        <f t="shared" si="3"/>
        <v>Viet Nam</v>
      </c>
      <c r="HM10" s="117" t="str">
        <f t="shared" si="3"/>
        <v>Virgin Islands (U.S.)</v>
      </c>
      <c r="HN10" s="117" t="str">
        <f t="shared" si="3"/>
        <v>West Bank and Gaza</v>
      </c>
      <c r="HO10" s="117" t="str">
        <f t="shared" si="3"/>
        <v>Yemen, Rep.</v>
      </c>
      <c r="HP10" s="117" t="str">
        <f t="shared" si="3"/>
        <v>Zambia</v>
      </c>
      <c r="HQ10" s="117" t="str">
        <f t="shared" si="3"/>
        <v>Zimbabwe</v>
      </c>
      <c r="HR10" s="117" t="str">
        <f t="shared" si="3"/>
        <v>Alabama</v>
      </c>
      <c r="HS10" s="117" t="str">
        <f t="shared" si="3"/>
        <v>Alaska</v>
      </c>
      <c r="HT10" s="117" t="str">
        <f t="shared" si="3"/>
        <v>Arizona</v>
      </c>
      <c r="HU10" s="117" t="str">
        <f t="shared" si="3"/>
        <v>Arkansas</v>
      </c>
      <c r="HV10" s="117" t="str">
        <f t="shared" si="3"/>
        <v>California</v>
      </c>
      <c r="HW10" s="117" t="str">
        <f t="shared" si="3"/>
        <v>Colorado</v>
      </c>
      <c r="HX10" s="117" t="str">
        <f t="shared" si="3"/>
        <v>Connecticut</v>
      </c>
      <c r="HY10" s="117" t="str">
        <f t="shared" si="3"/>
        <v>Delaware</v>
      </c>
      <c r="HZ10" s="117" t="str">
        <f t="shared" si="3"/>
        <v>Florida</v>
      </c>
      <c r="IA10" s="117" t="str">
        <f t="shared" si="3"/>
        <v>Georgia (US)</v>
      </c>
      <c r="IB10" s="117" t="str">
        <f t="shared" si="3"/>
        <v>Hawaii</v>
      </c>
      <c r="IC10" s="117" t="str">
        <f t="shared" si="3"/>
        <v>Idaho</v>
      </c>
      <c r="ID10" s="117" t="str">
        <f t="shared" si="3"/>
        <v>Illinois</v>
      </c>
      <c r="IE10" s="117" t="str">
        <f t="shared" si="3"/>
        <v>Indiana</v>
      </c>
      <c r="IF10" s="117" t="str">
        <f t="shared" si="3"/>
        <v>Iowa</v>
      </c>
      <c r="IG10" s="117" t="str">
        <f t="shared" si="3"/>
        <v>Kansas</v>
      </c>
      <c r="IH10" s="117" t="str">
        <f t="shared" si="3"/>
        <v>Kentucky</v>
      </c>
      <c r="II10" s="117" t="str">
        <f t="shared" si="3"/>
        <v>Louisiana</v>
      </c>
      <c r="IJ10" s="117" t="str">
        <f t="shared" si="3"/>
        <v>Maine</v>
      </c>
      <c r="IK10" s="117" t="str">
        <f t="shared" si="3"/>
        <v>Maryland</v>
      </c>
      <c r="IL10" s="117" t="str">
        <f t="shared" si="3"/>
        <v>Massachusetts</v>
      </c>
      <c r="IM10" s="117" t="str">
        <f t="shared" si="3"/>
        <v>Michigan</v>
      </c>
      <c r="IN10" s="117" t="str">
        <f t="shared" si="3"/>
        <v>Minnesota</v>
      </c>
      <c r="IO10" s="117" t="str">
        <f t="shared" si="3"/>
        <v>Mississippi</v>
      </c>
      <c r="IP10" s="117" t="str">
        <f t="shared" si="3"/>
        <v>Missouri</v>
      </c>
      <c r="IQ10" s="117" t="str">
        <f t="shared" si="3"/>
        <v>Montana</v>
      </c>
      <c r="IR10" s="117" t="str">
        <f t="shared" si="3"/>
        <v>Nebraska</v>
      </c>
      <c r="IS10" s="117" t="str">
        <f t="shared" si="3"/>
        <v>Nevada</v>
      </c>
      <c r="IT10" s="117" t="str">
        <f t="shared" si="3"/>
        <v>New Hampshire</v>
      </c>
      <c r="IU10" s="117" t="str">
        <f t="shared" si="3"/>
        <v>New Jersey</v>
      </c>
      <c r="IV10" s="117" t="str">
        <f t="shared" si="3"/>
        <v>New Mexico</v>
      </c>
      <c r="IW10" s="117" t="str">
        <f t="shared" si="3"/>
        <v>New York</v>
      </c>
      <c r="IX10" s="117" t="str">
        <f t="shared" si="3"/>
        <v>North Carolina</v>
      </c>
      <c r="IY10" s="117" t="str">
        <f t="shared" si="3"/>
        <v>North Dakota</v>
      </c>
      <c r="IZ10" s="117" t="str">
        <f t="shared" si="3"/>
        <v>Ohio</v>
      </c>
      <c r="JA10" s="117" t="str">
        <f t="shared" si="3"/>
        <v>Oklahoma</v>
      </c>
      <c r="JB10" s="117" t="str">
        <f t="shared" si="3"/>
        <v>Oregon</v>
      </c>
      <c r="JC10" s="117" t="str">
        <f t="shared" si="3"/>
        <v>Pennsylvania</v>
      </c>
      <c r="JD10" s="117" t="str">
        <f t="shared" ref="JD10:JO10" si="4">JD6</f>
        <v>Rhode Island</v>
      </c>
      <c r="JE10" s="117" t="str">
        <f t="shared" si="4"/>
        <v>South Carolina</v>
      </c>
      <c r="JF10" s="117" t="str">
        <f t="shared" si="4"/>
        <v>South Dakota</v>
      </c>
      <c r="JG10" s="117" t="str">
        <f t="shared" si="4"/>
        <v>Tennessee</v>
      </c>
      <c r="JH10" s="117" t="str">
        <f t="shared" si="4"/>
        <v>Texas</v>
      </c>
      <c r="JI10" s="117" t="str">
        <f t="shared" si="4"/>
        <v>Utah</v>
      </c>
      <c r="JJ10" s="117" t="str">
        <f t="shared" si="4"/>
        <v>Vermont</v>
      </c>
      <c r="JK10" s="117" t="str">
        <f t="shared" si="4"/>
        <v>Virginia</v>
      </c>
      <c r="JL10" s="117" t="str">
        <f t="shared" si="4"/>
        <v>Washington</v>
      </c>
      <c r="JM10" s="117" t="str">
        <f t="shared" si="4"/>
        <v>West Virginia</v>
      </c>
      <c r="JN10" s="117" t="str">
        <f t="shared" si="4"/>
        <v>Wisconsin</v>
      </c>
      <c r="JO10" s="117" t="str">
        <f t="shared" si="4"/>
        <v>Wyoming</v>
      </c>
      <c r="JP10" s="117" t="s">
        <v>262</v>
      </c>
    </row>
    <row r="11" spans="2:276">
      <c r="B11" s="104" t="s">
        <v>31</v>
      </c>
      <c r="C11" s="104" t="s">
        <v>32</v>
      </c>
      <c r="D11" s="104" t="s">
        <v>32</v>
      </c>
      <c r="E11" s="104" t="s">
        <v>32</v>
      </c>
      <c r="F11" s="104" t="s">
        <v>538</v>
      </c>
      <c r="G11" s="83" t="s">
        <v>33</v>
      </c>
      <c r="H11" s="105">
        <f>scc</f>
        <v>255.12</v>
      </c>
      <c r="I11" s="106">
        <f t="shared" ref="I11:BS11" si="5">scc</f>
        <v>255.12</v>
      </c>
      <c r="J11" s="106">
        <f t="shared" si="5"/>
        <v>255.12</v>
      </c>
      <c r="K11" s="106">
        <f t="shared" si="5"/>
        <v>255.12</v>
      </c>
      <c r="L11" s="106">
        <f t="shared" si="5"/>
        <v>255.12</v>
      </c>
      <c r="M11" s="106">
        <f t="shared" si="5"/>
        <v>255.12</v>
      </c>
      <c r="N11" s="106">
        <f t="shared" si="5"/>
        <v>255.12</v>
      </c>
      <c r="O11" s="106">
        <f t="shared" si="5"/>
        <v>255.12</v>
      </c>
      <c r="P11" s="106">
        <f t="shared" si="5"/>
        <v>255.12</v>
      </c>
      <c r="Q11" s="106">
        <f t="shared" si="5"/>
        <v>255.12</v>
      </c>
      <c r="R11" s="106">
        <f t="shared" si="5"/>
        <v>255.12</v>
      </c>
      <c r="S11" s="106">
        <f t="shared" si="5"/>
        <v>255.12</v>
      </c>
      <c r="T11" s="106">
        <f t="shared" si="5"/>
        <v>255.12</v>
      </c>
      <c r="U11" s="106">
        <f t="shared" si="5"/>
        <v>255.12</v>
      </c>
      <c r="V11" s="106">
        <f t="shared" si="5"/>
        <v>255.12</v>
      </c>
      <c r="W11" s="106">
        <f t="shared" si="5"/>
        <v>255.12</v>
      </c>
      <c r="X11" s="106">
        <f t="shared" si="5"/>
        <v>255.12</v>
      </c>
      <c r="Y11" s="106">
        <f t="shared" si="5"/>
        <v>255.12</v>
      </c>
      <c r="Z11" s="106">
        <f t="shared" si="5"/>
        <v>255.12</v>
      </c>
      <c r="AA11" s="106">
        <f t="shared" si="5"/>
        <v>255.12</v>
      </c>
      <c r="AB11" s="106">
        <f t="shared" si="5"/>
        <v>255.12</v>
      </c>
      <c r="AC11" s="106">
        <f t="shared" si="5"/>
        <v>255.12</v>
      </c>
      <c r="AD11" s="106">
        <f t="shared" si="5"/>
        <v>255.12</v>
      </c>
      <c r="AE11" s="106">
        <f t="shared" si="5"/>
        <v>255.12</v>
      </c>
      <c r="AF11" s="106">
        <f t="shared" si="5"/>
        <v>255.12</v>
      </c>
      <c r="AG11" s="106">
        <f t="shared" si="5"/>
        <v>255.12</v>
      </c>
      <c r="AH11" s="106">
        <f t="shared" si="5"/>
        <v>255.12</v>
      </c>
      <c r="AI11" s="106">
        <f t="shared" si="5"/>
        <v>255.12</v>
      </c>
      <c r="AJ11" s="106">
        <f t="shared" si="5"/>
        <v>255.12</v>
      </c>
      <c r="AK11" s="106">
        <f t="shared" si="5"/>
        <v>255.12</v>
      </c>
      <c r="AL11" s="106">
        <f t="shared" si="5"/>
        <v>255.12</v>
      </c>
      <c r="AM11" s="106">
        <f t="shared" si="5"/>
        <v>255.12</v>
      </c>
      <c r="AN11" s="106">
        <f t="shared" si="5"/>
        <v>255.12</v>
      </c>
      <c r="AO11" s="106">
        <f t="shared" si="5"/>
        <v>255.12</v>
      </c>
      <c r="AP11" s="106">
        <f t="shared" si="5"/>
        <v>255.12</v>
      </c>
      <c r="AQ11" s="106">
        <f t="shared" si="5"/>
        <v>255.12</v>
      </c>
      <c r="AR11" s="106">
        <f t="shared" si="5"/>
        <v>255.12</v>
      </c>
      <c r="AS11" s="106">
        <f t="shared" si="5"/>
        <v>255.12</v>
      </c>
      <c r="AT11" s="106">
        <f t="shared" si="5"/>
        <v>255.12</v>
      </c>
      <c r="AU11" s="106">
        <f t="shared" si="5"/>
        <v>255.12</v>
      </c>
      <c r="AV11" s="106">
        <f t="shared" si="5"/>
        <v>255.12</v>
      </c>
      <c r="AW11" s="106">
        <f t="shared" si="5"/>
        <v>255.12</v>
      </c>
      <c r="AX11" s="106">
        <f t="shared" si="5"/>
        <v>255.12</v>
      </c>
      <c r="AY11" s="106">
        <f t="shared" si="5"/>
        <v>255.12</v>
      </c>
      <c r="AZ11" s="106">
        <f t="shared" si="5"/>
        <v>255.12</v>
      </c>
      <c r="BA11" s="106">
        <f t="shared" si="5"/>
        <v>255.12</v>
      </c>
      <c r="BB11" s="106">
        <f t="shared" si="5"/>
        <v>255.12</v>
      </c>
      <c r="BC11" s="106">
        <f t="shared" si="5"/>
        <v>255.12</v>
      </c>
      <c r="BD11" s="106">
        <f t="shared" si="5"/>
        <v>255.12</v>
      </c>
      <c r="BE11" s="106">
        <f t="shared" si="5"/>
        <v>255.12</v>
      </c>
      <c r="BF11" s="106">
        <f t="shared" si="5"/>
        <v>255.12</v>
      </c>
      <c r="BG11" s="106">
        <f t="shared" si="5"/>
        <v>255.12</v>
      </c>
      <c r="BH11" s="106">
        <f t="shared" si="5"/>
        <v>255.12</v>
      </c>
      <c r="BI11" s="106">
        <f t="shared" si="5"/>
        <v>255.12</v>
      </c>
      <c r="BJ11" s="106">
        <f t="shared" si="5"/>
        <v>255.12</v>
      </c>
      <c r="BK11" s="106">
        <f t="shared" si="5"/>
        <v>255.12</v>
      </c>
      <c r="BL11" s="106">
        <f t="shared" si="5"/>
        <v>255.12</v>
      </c>
      <c r="BM11" s="106">
        <f t="shared" si="5"/>
        <v>255.12</v>
      </c>
      <c r="BN11" s="106">
        <f t="shared" si="5"/>
        <v>255.12</v>
      </c>
      <c r="BO11" s="106">
        <f t="shared" si="5"/>
        <v>255.12</v>
      </c>
      <c r="BP11" s="106">
        <f t="shared" si="5"/>
        <v>255.12</v>
      </c>
      <c r="BQ11" s="106">
        <f t="shared" si="5"/>
        <v>255.12</v>
      </c>
      <c r="BR11" s="106">
        <f t="shared" si="5"/>
        <v>255.12</v>
      </c>
      <c r="BS11" s="106">
        <f t="shared" si="5"/>
        <v>255.12</v>
      </c>
      <c r="BT11" s="106">
        <f t="shared" ref="BT11:EE11" si="6">scc</f>
        <v>255.12</v>
      </c>
      <c r="BU11" s="106">
        <f t="shared" si="6"/>
        <v>255.12</v>
      </c>
      <c r="BV11" s="106">
        <f t="shared" si="6"/>
        <v>255.12</v>
      </c>
      <c r="BW11" s="106">
        <f t="shared" si="6"/>
        <v>255.12</v>
      </c>
      <c r="BX11" s="106">
        <f t="shared" si="6"/>
        <v>255.12</v>
      </c>
      <c r="BY11" s="106">
        <f t="shared" si="6"/>
        <v>255.12</v>
      </c>
      <c r="BZ11" s="106">
        <f t="shared" si="6"/>
        <v>255.12</v>
      </c>
      <c r="CA11" s="106">
        <f t="shared" si="6"/>
        <v>255.12</v>
      </c>
      <c r="CB11" s="106">
        <f t="shared" si="6"/>
        <v>255.12</v>
      </c>
      <c r="CC11" s="106">
        <f t="shared" si="6"/>
        <v>255.12</v>
      </c>
      <c r="CD11" s="106">
        <f t="shared" si="6"/>
        <v>255.12</v>
      </c>
      <c r="CE11" s="106">
        <f t="shared" si="6"/>
        <v>255.12</v>
      </c>
      <c r="CF11" s="106">
        <f t="shared" si="6"/>
        <v>255.12</v>
      </c>
      <c r="CG11" s="106">
        <f t="shared" si="6"/>
        <v>255.12</v>
      </c>
      <c r="CH11" s="106">
        <f t="shared" si="6"/>
        <v>255.12</v>
      </c>
      <c r="CI11" s="106">
        <f t="shared" si="6"/>
        <v>255.12</v>
      </c>
      <c r="CJ11" s="106">
        <f t="shared" si="6"/>
        <v>255.12</v>
      </c>
      <c r="CK11" s="106">
        <f t="shared" si="6"/>
        <v>255.12</v>
      </c>
      <c r="CL11" s="106">
        <f t="shared" si="6"/>
        <v>255.12</v>
      </c>
      <c r="CM11" s="106">
        <f t="shared" si="6"/>
        <v>255.12</v>
      </c>
      <c r="CN11" s="106">
        <f t="shared" si="6"/>
        <v>255.12</v>
      </c>
      <c r="CO11" s="106">
        <f t="shared" si="6"/>
        <v>255.12</v>
      </c>
      <c r="CP11" s="106">
        <f t="shared" si="6"/>
        <v>255.12</v>
      </c>
      <c r="CQ11" s="106">
        <f t="shared" si="6"/>
        <v>255.12</v>
      </c>
      <c r="CR11" s="106">
        <f t="shared" si="6"/>
        <v>255.12</v>
      </c>
      <c r="CS11" s="106">
        <f t="shared" si="6"/>
        <v>255.12</v>
      </c>
      <c r="CT11" s="106">
        <f t="shared" si="6"/>
        <v>255.12</v>
      </c>
      <c r="CU11" s="106">
        <f t="shared" si="6"/>
        <v>255.12</v>
      </c>
      <c r="CV11" s="106">
        <f t="shared" si="6"/>
        <v>255.12</v>
      </c>
      <c r="CW11" s="106">
        <f t="shared" si="6"/>
        <v>255.12</v>
      </c>
      <c r="CX11" s="106">
        <f t="shared" si="6"/>
        <v>255.12</v>
      </c>
      <c r="CY11" s="106">
        <f t="shared" si="6"/>
        <v>255.12</v>
      </c>
      <c r="CZ11" s="106">
        <f t="shared" si="6"/>
        <v>255.12</v>
      </c>
      <c r="DA11" s="106">
        <f t="shared" si="6"/>
        <v>255.12</v>
      </c>
      <c r="DB11" s="106">
        <f t="shared" si="6"/>
        <v>255.12</v>
      </c>
      <c r="DC11" s="106">
        <f t="shared" si="6"/>
        <v>255.12</v>
      </c>
      <c r="DD11" s="106">
        <f t="shared" si="6"/>
        <v>255.12</v>
      </c>
      <c r="DE11" s="106">
        <f t="shared" si="6"/>
        <v>255.12</v>
      </c>
      <c r="DF11" s="106">
        <f t="shared" si="6"/>
        <v>255.12</v>
      </c>
      <c r="DG11" s="106">
        <f t="shared" si="6"/>
        <v>255.12</v>
      </c>
      <c r="DH11" s="106">
        <f t="shared" si="6"/>
        <v>255.12</v>
      </c>
      <c r="DI11" s="106">
        <f t="shared" si="6"/>
        <v>255.12</v>
      </c>
      <c r="DJ11" s="106">
        <f t="shared" si="6"/>
        <v>255.12</v>
      </c>
      <c r="DK11" s="106">
        <f t="shared" si="6"/>
        <v>255.12</v>
      </c>
      <c r="DL11" s="106">
        <f t="shared" si="6"/>
        <v>255.12</v>
      </c>
      <c r="DM11" s="106">
        <f t="shared" si="6"/>
        <v>255.12</v>
      </c>
      <c r="DN11" s="106">
        <f t="shared" si="6"/>
        <v>255.12</v>
      </c>
      <c r="DO11" s="106">
        <f t="shared" si="6"/>
        <v>255.12</v>
      </c>
      <c r="DP11" s="106">
        <f t="shared" si="6"/>
        <v>255.12</v>
      </c>
      <c r="DQ11" s="106">
        <f t="shared" si="6"/>
        <v>255.12</v>
      </c>
      <c r="DR11" s="106">
        <f t="shared" si="6"/>
        <v>255.12</v>
      </c>
      <c r="DS11" s="106">
        <f t="shared" si="6"/>
        <v>255.12</v>
      </c>
      <c r="DT11" s="106">
        <f t="shared" si="6"/>
        <v>255.12</v>
      </c>
      <c r="DU11" s="106">
        <f t="shared" si="6"/>
        <v>255.12</v>
      </c>
      <c r="DV11" s="106">
        <f t="shared" si="6"/>
        <v>255.12</v>
      </c>
      <c r="DW11" s="106">
        <f t="shared" si="6"/>
        <v>255.12</v>
      </c>
      <c r="DX11" s="106">
        <f t="shared" si="6"/>
        <v>255.12</v>
      </c>
      <c r="DY11" s="106">
        <f t="shared" si="6"/>
        <v>255.12</v>
      </c>
      <c r="DZ11" s="106">
        <f t="shared" si="6"/>
        <v>255.12</v>
      </c>
      <c r="EA11" s="106">
        <f t="shared" si="6"/>
        <v>255.12</v>
      </c>
      <c r="EB11" s="106">
        <f t="shared" si="6"/>
        <v>255.12</v>
      </c>
      <c r="EC11" s="106">
        <f t="shared" si="6"/>
        <v>255.12</v>
      </c>
      <c r="ED11" s="106">
        <f t="shared" si="6"/>
        <v>255.12</v>
      </c>
      <c r="EE11" s="106">
        <f t="shared" si="6"/>
        <v>255.12</v>
      </c>
      <c r="EF11" s="106">
        <f t="shared" ref="EF11:GQ11" si="7">scc</f>
        <v>255.12</v>
      </c>
      <c r="EG11" s="106">
        <f t="shared" si="7"/>
        <v>255.12</v>
      </c>
      <c r="EH11" s="106">
        <f t="shared" si="7"/>
        <v>255.12</v>
      </c>
      <c r="EI11" s="106">
        <f t="shared" si="7"/>
        <v>255.12</v>
      </c>
      <c r="EJ11" s="106">
        <f t="shared" si="7"/>
        <v>255.12</v>
      </c>
      <c r="EK11" s="106">
        <f t="shared" si="7"/>
        <v>255.12</v>
      </c>
      <c r="EL11" s="106">
        <f t="shared" si="7"/>
        <v>255.12</v>
      </c>
      <c r="EM11" s="106">
        <f t="shared" si="7"/>
        <v>255.12</v>
      </c>
      <c r="EN11" s="106">
        <f t="shared" si="7"/>
        <v>255.12</v>
      </c>
      <c r="EO11" s="106">
        <f t="shared" si="7"/>
        <v>255.12</v>
      </c>
      <c r="EP11" s="106">
        <f t="shared" si="7"/>
        <v>255.12</v>
      </c>
      <c r="EQ11" s="106">
        <f t="shared" si="7"/>
        <v>255.12</v>
      </c>
      <c r="ER11" s="106">
        <f t="shared" si="7"/>
        <v>255.12</v>
      </c>
      <c r="ES11" s="106">
        <f t="shared" si="7"/>
        <v>255.12</v>
      </c>
      <c r="ET11" s="106">
        <f t="shared" si="7"/>
        <v>255.12</v>
      </c>
      <c r="EU11" s="106">
        <f t="shared" si="7"/>
        <v>255.12</v>
      </c>
      <c r="EV11" s="106">
        <f t="shared" si="7"/>
        <v>255.12</v>
      </c>
      <c r="EW11" s="106">
        <f t="shared" si="7"/>
        <v>255.12</v>
      </c>
      <c r="EX11" s="106">
        <f t="shared" si="7"/>
        <v>255.12</v>
      </c>
      <c r="EY11" s="106">
        <f t="shared" si="7"/>
        <v>255.12</v>
      </c>
      <c r="EZ11" s="106">
        <f t="shared" si="7"/>
        <v>255.12</v>
      </c>
      <c r="FA11" s="106">
        <f t="shared" si="7"/>
        <v>255.12</v>
      </c>
      <c r="FB11" s="106">
        <f t="shared" si="7"/>
        <v>255.12</v>
      </c>
      <c r="FC11" s="106">
        <f t="shared" si="7"/>
        <v>255.12</v>
      </c>
      <c r="FD11" s="106">
        <f t="shared" si="7"/>
        <v>255.12</v>
      </c>
      <c r="FE11" s="106">
        <f t="shared" si="7"/>
        <v>255.12</v>
      </c>
      <c r="FF11" s="106">
        <f t="shared" si="7"/>
        <v>255.12</v>
      </c>
      <c r="FG11" s="106">
        <f t="shared" si="7"/>
        <v>255.12</v>
      </c>
      <c r="FH11" s="106">
        <f t="shared" si="7"/>
        <v>255.12</v>
      </c>
      <c r="FI11" s="106">
        <f t="shared" si="7"/>
        <v>255.12</v>
      </c>
      <c r="FJ11" s="106">
        <f t="shared" si="7"/>
        <v>255.12</v>
      </c>
      <c r="FK11" s="106">
        <f t="shared" si="7"/>
        <v>255.12</v>
      </c>
      <c r="FL11" s="106">
        <f t="shared" si="7"/>
        <v>255.12</v>
      </c>
      <c r="FM11" s="106">
        <f t="shared" si="7"/>
        <v>255.12</v>
      </c>
      <c r="FN11" s="106">
        <f t="shared" si="7"/>
        <v>255.12</v>
      </c>
      <c r="FO11" s="106">
        <f t="shared" si="7"/>
        <v>255.12</v>
      </c>
      <c r="FP11" s="106">
        <f t="shared" si="7"/>
        <v>255.12</v>
      </c>
      <c r="FQ11" s="106">
        <f t="shared" si="7"/>
        <v>255.12</v>
      </c>
      <c r="FR11" s="106">
        <f t="shared" si="7"/>
        <v>255.12</v>
      </c>
      <c r="FS11" s="106">
        <f t="shared" si="7"/>
        <v>255.12</v>
      </c>
      <c r="FT11" s="106">
        <f t="shared" si="7"/>
        <v>255.12</v>
      </c>
      <c r="FU11" s="106">
        <f t="shared" si="7"/>
        <v>255.12</v>
      </c>
      <c r="FV11" s="106">
        <f t="shared" si="7"/>
        <v>255.12</v>
      </c>
      <c r="FW11" s="106">
        <f t="shared" si="7"/>
        <v>255.12</v>
      </c>
      <c r="FX11" s="106">
        <f t="shared" si="7"/>
        <v>255.12</v>
      </c>
      <c r="FY11" s="106">
        <f t="shared" si="7"/>
        <v>255.12</v>
      </c>
      <c r="FZ11" s="106">
        <f t="shared" si="7"/>
        <v>255.12</v>
      </c>
      <c r="GA11" s="106">
        <f t="shared" si="7"/>
        <v>255.12</v>
      </c>
      <c r="GB11" s="106">
        <f t="shared" si="7"/>
        <v>255.12</v>
      </c>
      <c r="GC11" s="106">
        <f t="shared" si="7"/>
        <v>255.12</v>
      </c>
      <c r="GD11" s="106">
        <f t="shared" si="7"/>
        <v>255.12</v>
      </c>
      <c r="GE11" s="106">
        <f t="shared" si="7"/>
        <v>255.12</v>
      </c>
      <c r="GF11" s="106">
        <f t="shared" si="7"/>
        <v>255.12</v>
      </c>
      <c r="GG11" s="106">
        <f t="shared" si="7"/>
        <v>255.12</v>
      </c>
      <c r="GH11" s="106">
        <f t="shared" si="7"/>
        <v>255.12</v>
      </c>
      <c r="GI11" s="106">
        <f t="shared" si="7"/>
        <v>255.12</v>
      </c>
      <c r="GJ11" s="106">
        <f t="shared" si="7"/>
        <v>255.12</v>
      </c>
      <c r="GK11" s="106">
        <f t="shared" si="7"/>
        <v>255.12</v>
      </c>
      <c r="GL11" s="106">
        <f t="shared" si="7"/>
        <v>255.12</v>
      </c>
      <c r="GM11" s="106">
        <f t="shared" si="7"/>
        <v>255.12</v>
      </c>
      <c r="GN11" s="106">
        <f t="shared" si="7"/>
        <v>255.12</v>
      </c>
      <c r="GO11" s="106">
        <f t="shared" si="7"/>
        <v>255.12</v>
      </c>
      <c r="GP11" s="106">
        <f t="shared" si="7"/>
        <v>255.12</v>
      </c>
      <c r="GQ11" s="106">
        <f t="shared" si="7"/>
        <v>255.12</v>
      </c>
      <c r="GR11" s="106">
        <f t="shared" ref="GR11:JC11" si="8">scc</f>
        <v>255.12</v>
      </c>
      <c r="GS11" s="106">
        <f t="shared" si="8"/>
        <v>255.12</v>
      </c>
      <c r="GT11" s="106">
        <f t="shared" si="8"/>
        <v>255.12</v>
      </c>
      <c r="GU11" s="106">
        <f t="shared" si="8"/>
        <v>255.12</v>
      </c>
      <c r="GV11" s="106">
        <f t="shared" si="8"/>
        <v>255.12</v>
      </c>
      <c r="GW11" s="106">
        <f t="shared" si="8"/>
        <v>255.12</v>
      </c>
      <c r="GX11" s="106">
        <f t="shared" si="8"/>
        <v>255.12</v>
      </c>
      <c r="GY11" s="106">
        <f t="shared" si="8"/>
        <v>255.12</v>
      </c>
      <c r="GZ11" s="106">
        <f t="shared" si="8"/>
        <v>255.12</v>
      </c>
      <c r="HA11" s="106">
        <f t="shared" si="8"/>
        <v>255.12</v>
      </c>
      <c r="HB11" s="106">
        <f t="shared" si="8"/>
        <v>255.12</v>
      </c>
      <c r="HC11" s="106">
        <f t="shared" si="8"/>
        <v>255.12</v>
      </c>
      <c r="HD11" s="106">
        <f t="shared" si="8"/>
        <v>255.12</v>
      </c>
      <c r="HE11" s="106">
        <f t="shared" si="8"/>
        <v>255.12</v>
      </c>
      <c r="HF11" s="106">
        <f t="shared" si="8"/>
        <v>255.12</v>
      </c>
      <c r="HG11" s="106">
        <f t="shared" si="8"/>
        <v>255.12</v>
      </c>
      <c r="HH11" s="106">
        <f t="shared" si="8"/>
        <v>255.12</v>
      </c>
      <c r="HI11" s="106">
        <f t="shared" si="8"/>
        <v>255.12</v>
      </c>
      <c r="HJ11" s="106">
        <f t="shared" si="8"/>
        <v>255.12</v>
      </c>
      <c r="HK11" s="106">
        <f t="shared" si="8"/>
        <v>255.12</v>
      </c>
      <c r="HL11" s="106">
        <f t="shared" si="8"/>
        <v>255.12</v>
      </c>
      <c r="HM11" s="106">
        <f t="shared" si="8"/>
        <v>255.12</v>
      </c>
      <c r="HN11" s="106">
        <f t="shared" si="8"/>
        <v>255.12</v>
      </c>
      <c r="HO11" s="106">
        <f t="shared" si="8"/>
        <v>255.12</v>
      </c>
      <c r="HP11" s="106">
        <f t="shared" si="8"/>
        <v>255.12</v>
      </c>
      <c r="HQ11" s="106">
        <f t="shared" si="8"/>
        <v>255.12</v>
      </c>
      <c r="HR11" s="106">
        <f t="shared" si="8"/>
        <v>255.12</v>
      </c>
      <c r="HS11" s="106">
        <f t="shared" si="8"/>
        <v>255.12</v>
      </c>
      <c r="HT11" s="106">
        <f t="shared" si="8"/>
        <v>255.12</v>
      </c>
      <c r="HU11" s="106">
        <f t="shared" si="8"/>
        <v>255.12</v>
      </c>
      <c r="HV11" s="106">
        <f t="shared" si="8"/>
        <v>255.12</v>
      </c>
      <c r="HW11" s="106">
        <f t="shared" si="8"/>
        <v>255.12</v>
      </c>
      <c r="HX11" s="106">
        <f t="shared" si="8"/>
        <v>255.12</v>
      </c>
      <c r="HY11" s="106">
        <f t="shared" si="8"/>
        <v>255.12</v>
      </c>
      <c r="HZ11" s="106">
        <f t="shared" si="8"/>
        <v>255.12</v>
      </c>
      <c r="IA11" s="106">
        <f t="shared" si="8"/>
        <v>255.12</v>
      </c>
      <c r="IB11" s="106">
        <f t="shared" si="8"/>
        <v>255.12</v>
      </c>
      <c r="IC11" s="106">
        <f t="shared" si="8"/>
        <v>255.12</v>
      </c>
      <c r="ID11" s="106">
        <f t="shared" si="8"/>
        <v>255.12</v>
      </c>
      <c r="IE11" s="106">
        <f t="shared" si="8"/>
        <v>255.12</v>
      </c>
      <c r="IF11" s="106">
        <f t="shared" si="8"/>
        <v>255.12</v>
      </c>
      <c r="IG11" s="106">
        <f t="shared" si="8"/>
        <v>255.12</v>
      </c>
      <c r="IH11" s="106">
        <f t="shared" si="8"/>
        <v>255.12</v>
      </c>
      <c r="II11" s="106">
        <f t="shared" si="8"/>
        <v>255.12</v>
      </c>
      <c r="IJ11" s="106">
        <f t="shared" si="8"/>
        <v>255.12</v>
      </c>
      <c r="IK11" s="106">
        <f t="shared" si="8"/>
        <v>255.12</v>
      </c>
      <c r="IL11" s="106">
        <f t="shared" si="8"/>
        <v>255.12</v>
      </c>
      <c r="IM11" s="106">
        <f t="shared" si="8"/>
        <v>255.12</v>
      </c>
      <c r="IN11" s="106">
        <f t="shared" si="8"/>
        <v>255.12</v>
      </c>
      <c r="IO11" s="106">
        <f t="shared" si="8"/>
        <v>255.12</v>
      </c>
      <c r="IP11" s="106">
        <f t="shared" si="8"/>
        <v>255.12</v>
      </c>
      <c r="IQ11" s="106">
        <f t="shared" si="8"/>
        <v>255.12</v>
      </c>
      <c r="IR11" s="106">
        <f t="shared" si="8"/>
        <v>255.12</v>
      </c>
      <c r="IS11" s="106">
        <f t="shared" si="8"/>
        <v>255.12</v>
      </c>
      <c r="IT11" s="106">
        <f t="shared" si="8"/>
        <v>255.12</v>
      </c>
      <c r="IU11" s="106">
        <f t="shared" si="8"/>
        <v>255.12</v>
      </c>
      <c r="IV11" s="106">
        <f t="shared" si="8"/>
        <v>255.12</v>
      </c>
      <c r="IW11" s="106">
        <f t="shared" si="8"/>
        <v>255.12</v>
      </c>
      <c r="IX11" s="106">
        <f t="shared" si="8"/>
        <v>255.12</v>
      </c>
      <c r="IY11" s="106">
        <f t="shared" si="8"/>
        <v>255.12</v>
      </c>
      <c r="IZ11" s="106">
        <f t="shared" si="8"/>
        <v>255.12</v>
      </c>
      <c r="JA11" s="106">
        <f t="shared" si="8"/>
        <v>255.12</v>
      </c>
      <c r="JB11" s="106">
        <f t="shared" si="8"/>
        <v>255.12</v>
      </c>
      <c r="JC11" s="106">
        <f t="shared" si="8"/>
        <v>255.12</v>
      </c>
      <c r="JD11" s="106">
        <f t="shared" ref="JD11:JO11" si="9">scc</f>
        <v>255.12</v>
      </c>
      <c r="JE11" s="106">
        <f t="shared" si="9"/>
        <v>255.12</v>
      </c>
      <c r="JF11" s="106">
        <f t="shared" si="9"/>
        <v>255.12</v>
      </c>
      <c r="JG11" s="106">
        <f t="shared" si="9"/>
        <v>255.12</v>
      </c>
      <c r="JH11" s="106">
        <f t="shared" si="9"/>
        <v>255.12</v>
      </c>
      <c r="JI11" s="106">
        <f t="shared" si="9"/>
        <v>255.12</v>
      </c>
      <c r="JJ11" s="106">
        <f t="shared" si="9"/>
        <v>255.12</v>
      </c>
      <c r="JK11" s="106">
        <f t="shared" si="9"/>
        <v>255.12</v>
      </c>
      <c r="JL11" s="106">
        <f t="shared" si="9"/>
        <v>255.12</v>
      </c>
      <c r="JM11" s="106">
        <f t="shared" si="9"/>
        <v>255.12</v>
      </c>
      <c r="JN11" s="106">
        <f t="shared" si="9"/>
        <v>255.12</v>
      </c>
      <c r="JO11" s="106">
        <f t="shared" si="9"/>
        <v>255.12</v>
      </c>
      <c r="JP11" s="107" t="str">
        <f>_xlfn.TEXTJOIN("_",FALSE,B11:B11)</f>
        <v>GHG Emissions</v>
      </c>
    </row>
    <row r="12" spans="2:276" ht="17" customHeight="1">
      <c r="B12" s="108" t="s">
        <v>4</v>
      </c>
      <c r="C12" s="108" t="s">
        <v>263</v>
      </c>
      <c r="D12" s="108" t="s">
        <v>264</v>
      </c>
      <c r="E12" s="108" t="s">
        <v>265</v>
      </c>
      <c r="F12" s="108" t="s">
        <v>266</v>
      </c>
      <c r="G12" s="108" t="s">
        <v>746</v>
      </c>
      <c r="H12" s="109">
        <f t="shared" ref="H12:Q19" si="10">INDEX(WaterConsumption_data,MATCH($JP12,WaterConsumption_Reference,0),MATCH(H$6,WaterConsumption_countries,0))</f>
        <v>7.7056900537730453E-3</v>
      </c>
      <c r="I12" s="109">
        <f t="shared" si="10"/>
        <v>2.8716948194277875E-3</v>
      </c>
      <c r="J12" s="109">
        <f t="shared" si="10"/>
        <v>2.7947289562206202E-2</v>
      </c>
      <c r="K12" s="109">
        <f t="shared" si="10"/>
        <v>0</v>
      </c>
      <c r="L12" s="109">
        <f t="shared" si="10"/>
        <v>2.2118665792762534E-4</v>
      </c>
      <c r="M12" s="109">
        <f t="shared" si="10"/>
        <v>1.3733279052770009E-3</v>
      </c>
      <c r="N12" s="109">
        <f t="shared" si="10"/>
        <v>3.4347275481177008E-3</v>
      </c>
      <c r="O12" s="109">
        <f t="shared" si="10"/>
        <v>2.3227685058089206E-3</v>
      </c>
      <c r="P12" s="109">
        <f t="shared" si="10"/>
        <v>3.1508504990036851E-2</v>
      </c>
      <c r="Q12" s="109">
        <f t="shared" si="10"/>
        <v>3.4347275481177008E-3</v>
      </c>
      <c r="R12" s="109">
        <f t="shared" ref="R12:AA19" si="11">INDEX(WaterConsumption_data,MATCH($JP12,WaterConsumption_Reference,0),MATCH(R$6,WaterConsumption_countries,0))</f>
        <v>0</v>
      </c>
      <c r="S12" s="109">
        <f t="shared" si="11"/>
        <v>6.7235053643714335E-4</v>
      </c>
      <c r="T12" s="109">
        <f t="shared" si="11"/>
        <v>3.259336880074986E-2</v>
      </c>
      <c r="U12" s="109">
        <f t="shared" si="11"/>
        <v>3.4347275481177008E-3</v>
      </c>
      <c r="V12" s="109">
        <f t="shared" si="11"/>
        <v>3.3643279203117361E-2</v>
      </c>
      <c r="W12" s="109">
        <f t="shared" si="11"/>
        <v>4.6657612061563609E-2</v>
      </c>
      <c r="X12" s="109">
        <f t="shared" si="11"/>
        <v>3.4347275481177008E-3</v>
      </c>
      <c r="Y12" s="109">
        <f t="shared" si="11"/>
        <v>3.4343931751726272E-4</v>
      </c>
      <c r="Z12" s="109">
        <f t="shared" si="11"/>
        <v>0</v>
      </c>
      <c r="AA12" s="109">
        <f t="shared" si="11"/>
        <v>1.5074075545224233E-4</v>
      </c>
      <c r="AB12" s="109">
        <f t="shared" ref="AB12:AK19" si="12">INDEX(WaterConsumption_data,MATCH($JP12,WaterConsumption_Reference,0),MATCH(AB$6,WaterConsumption_countries,0))</f>
        <v>5.8587897173549975E-4</v>
      </c>
      <c r="AC12" s="109">
        <f t="shared" si="12"/>
        <v>1.9867315081935485E-4</v>
      </c>
      <c r="AD12" s="109">
        <f t="shared" si="12"/>
        <v>1.3411161093417013E-3</v>
      </c>
      <c r="AE12" s="109">
        <f t="shared" si="12"/>
        <v>1.1064241824922768E-2</v>
      </c>
      <c r="AF12" s="109">
        <f t="shared" si="12"/>
        <v>1.6185420296736827E-4</v>
      </c>
      <c r="AG12" s="109">
        <f t="shared" si="12"/>
        <v>5.0746842420870492E-2</v>
      </c>
      <c r="AH12" s="109">
        <f t="shared" si="12"/>
        <v>9.1871446961781062E-4</v>
      </c>
      <c r="AI12" s="109">
        <f t="shared" si="12"/>
        <v>3.4347275481177008E-3</v>
      </c>
      <c r="AJ12" s="109">
        <f t="shared" si="12"/>
        <v>0</v>
      </c>
      <c r="AK12" s="109">
        <f t="shared" si="12"/>
        <v>6.9088617835395228E-3</v>
      </c>
      <c r="AL12" s="109">
        <f t="shared" ref="AL12:AU19" si="13">INDEX(WaterConsumption_data,MATCH($JP12,WaterConsumption_Reference,0),MATCH(AL$6,WaterConsumption_countries,0))</f>
        <v>2.4604357249291358E-4</v>
      </c>
      <c r="AM12" s="109">
        <f t="shared" si="13"/>
        <v>1.0065667318300207E-4</v>
      </c>
      <c r="AN12" s="109">
        <f t="shared" si="13"/>
        <v>2.7591108275088799E-3</v>
      </c>
      <c r="AO12" s="109">
        <f t="shared" si="13"/>
        <v>1.1390947537429394E-3</v>
      </c>
      <c r="AP12" s="109">
        <f t="shared" si="13"/>
        <v>1.5913223935353082E-4</v>
      </c>
      <c r="AQ12" s="109">
        <f t="shared" si="13"/>
        <v>0</v>
      </c>
      <c r="AR12" s="109">
        <f t="shared" si="13"/>
        <v>3.4347275481177008E-3</v>
      </c>
      <c r="AS12" s="109">
        <f t="shared" si="13"/>
        <v>7.2380708140945014E-6</v>
      </c>
      <c r="AT12" s="109">
        <f t="shared" si="13"/>
        <v>5.3563326887827261E-4</v>
      </c>
      <c r="AU12" s="109">
        <f t="shared" si="13"/>
        <v>2.2118665792762534E-4</v>
      </c>
      <c r="AV12" s="109">
        <f t="shared" ref="AV12:BE19" si="14">INDEX(WaterConsumption_data,MATCH($JP12,WaterConsumption_Reference,0),MATCH(AV$6,WaterConsumption_countries,0))</f>
        <v>1.0981740449734261E-2</v>
      </c>
      <c r="AW12" s="109">
        <f t="shared" si="14"/>
        <v>1.8297689694378588E-2</v>
      </c>
      <c r="AX12" s="109">
        <f t="shared" si="14"/>
        <v>6.6819515499244543E-4</v>
      </c>
      <c r="AY12" s="109">
        <f t="shared" si="14"/>
        <v>2.7591108275088799E-3</v>
      </c>
      <c r="AZ12" s="109">
        <f t="shared" si="14"/>
        <v>4.7245611378925336E-5</v>
      </c>
      <c r="BA12" s="109">
        <f t="shared" si="14"/>
        <v>2.5413181180206204E-4</v>
      </c>
      <c r="BB12" s="109">
        <f t="shared" si="14"/>
        <v>5.5720314800651745E-4</v>
      </c>
      <c r="BC12" s="109">
        <f t="shared" si="14"/>
        <v>4.2804608890225786E-4</v>
      </c>
      <c r="BD12" s="109">
        <f t="shared" si="14"/>
        <v>4.6695724874326372E-4</v>
      </c>
      <c r="BE12" s="109">
        <f t="shared" si="14"/>
        <v>1.640917796850618E-3</v>
      </c>
      <c r="BF12" s="109">
        <f t="shared" ref="BF12:BO19" si="15">INDEX(WaterConsumption_data,MATCH($JP12,WaterConsumption_Reference,0),MATCH(BF$6,WaterConsumption_countries,0))</f>
        <v>3.4347275481177008E-3</v>
      </c>
      <c r="BG12" s="109">
        <f t="shared" si="15"/>
        <v>0</v>
      </c>
      <c r="BH12" s="109">
        <f t="shared" si="15"/>
        <v>1.4964851342084328E-4</v>
      </c>
      <c r="BI12" s="109">
        <f t="shared" si="15"/>
        <v>0</v>
      </c>
      <c r="BJ12" s="109">
        <f t="shared" si="15"/>
        <v>3.9291895865975965E-3</v>
      </c>
      <c r="BK12" s="109">
        <f t="shared" si="15"/>
        <v>3.5467814916410197E-3</v>
      </c>
      <c r="BL12" s="109">
        <f t="shared" si="15"/>
        <v>6.9725295535486122E-3</v>
      </c>
      <c r="BM12" s="109">
        <f t="shared" si="15"/>
        <v>6.6252535056633725E-3</v>
      </c>
      <c r="BN12" s="109">
        <f t="shared" si="15"/>
        <v>6.9995662374110479E-2</v>
      </c>
      <c r="BO12" s="109">
        <f t="shared" si="15"/>
        <v>6.3901109105740281E-4</v>
      </c>
      <c r="BP12" s="109">
        <f t="shared" ref="BP12:BY19" si="16">INDEX(WaterConsumption_data,MATCH($JP12,WaterConsumption_Reference,0),MATCH(BP$6,WaterConsumption_countries,0))</f>
        <v>7.0957039003135092E-7</v>
      </c>
      <c r="BQ12" s="109">
        <f t="shared" si="16"/>
        <v>1.3119253112335953E-3</v>
      </c>
      <c r="BR12" s="109">
        <f t="shared" si="16"/>
        <v>4.2890031136949597E-5</v>
      </c>
      <c r="BS12" s="109">
        <f t="shared" si="16"/>
        <v>3.6023372646264325E-3</v>
      </c>
      <c r="BT12" s="109">
        <f t="shared" si="16"/>
        <v>5.3931292965586526E-3</v>
      </c>
      <c r="BU12" s="109">
        <f t="shared" si="16"/>
        <v>2.2118665792762534E-4</v>
      </c>
      <c r="BV12" s="109">
        <f t="shared" si="16"/>
        <v>2.9363989917052341E-4</v>
      </c>
      <c r="BW12" s="109">
        <f t="shared" si="16"/>
        <v>6.1445623671430113E-6</v>
      </c>
      <c r="BX12" s="109">
        <f t="shared" si="16"/>
        <v>0</v>
      </c>
      <c r="BY12" s="109">
        <f t="shared" si="16"/>
        <v>0</v>
      </c>
      <c r="BZ12" s="109">
        <f t="shared" ref="BZ12:CI19" si="17">INDEX(WaterConsumption_data,MATCH($JP12,WaterConsumption_Reference,0),MATCH(BZ$6,WaterConsumption_countries,0))</f>
        <v>2.4113554076498845E-5</v>
      </c>
      <c r="CA12" s="109">
        <f t="shared" si="17"/>
        <v>2.3988853614055782E-4</v>
      </c>
      <c r="CB12" s="109">
        <f t="shared" si="17"/>
        <v>2.6383764162395337E-2</v>
      </c>
      <c r="CC12" s="109">
        <f t="shared" si="17"/>
        <v>8.116210005436248E-5</v>
      </c>
      <c r="CD12" s="109">
        <f t="shared" si="17"/>
        <v>2.1383083377338541E-3</v>
      </c>
      <c r="CE12" s="109">
        <f t="shared" si="17"/>
        <v>2.2118665792762534E-4</v>
      </c>
      <c r="CF12" s="109">
        <f t="shared" si="17"/>
        <v>2.6198069470508068E-3</v>
      </c>
      <c r="CG12" s="109">
        <f t="shared" si="17"/>
        <v>2.2118665792762534E-4</v>
      </c>
      <c r="CH12" s="109">
        <f t="shared" si="17"/>
        <v>3.5467814916410197E-3</v>
      </c>
      <c r="CI12" s="109">
        <f t="shared" si="17"/>
        <v>0</v>
      </c>
      <c r="CJ12" s="109">
        <f t="shared" ref="CJ12:CS19" si="18">INDEX(WaterConsumption_data,MATCH($JP12,WaterConsumption_Reference,0),MATCH(CJ$6,WaterConsumption_countries,0))</f>
        <v>5.0687589735473062E-4</v>
      </c>
      <c r="CK12" s="109">
        <f t="shared" si="18"/>
        <v>6.6566740275744555E-4</v>
      </c>
      <c r="CL12" s="109">
        <f t="shared" si="18"/>
        <v>4.7245764309823294E-4</v>
      </c>
      <c r="CM12" s="109">
        <f t="shared" si="18"/>
        <v>1.1332620292506747E-3</v>
      </c>
      <c r="CN12" s="109">
        <f t="shared" si="18"/>
        <v>1.3190055339000069E-3</v>
      </c>
      <c r="CO12" s="109">
        <f t="shared" si="18"/>
        <v>3.5183149873131036E-4</v>
      </c>
      <c r="CP12" s="109">
        <f t="shared" si="18"/>
        <v>0</v>
      </c>
      <c r="CQ12" s="109">
        <f t="shared" si="18"/>
        <v>4.4264989915569866E-4</v>
      </c>
      <c r="CR12" s="109">
        <f t="shared" si="18"/>
        <v>0</v>
      </c>
      <c r="CS12" s="109">
        <f t="shared" si="18"/>
        <v>5.3480651879589398E-2</v>
      </c>
      <c r="CT12" s="109">
        <f t="shared" ref="CT12:DC19" si="19">INDEX(WaterConsumption_data,MATCH($JP12,WaterConsumption_Reference,0),MATCH(CT$6,WaterConsumption_countries,0))</f>
        <v>6.8674806246006356E-3</v>
      </c>
      <c r="CU12" s="109">
        <f t="shared" si="19"/>
        <v>2.8762399039919687E-2</v>
      </c>
      <c r="CV12" s="109">
        <f t="shared" si="19"/>
        <v>3.3239361230745341E-2</v>
      </c>
      <c r="CW12" s="109">
        <f t="shared" si="19"/>
        <v>0</v>
      </c>
      <c r="CX12" s="109">
        <f t="shared" si="19"/>
        <v>2.2118665792762534E-4</v>
      </c>
      <c r="CY12" s="109">
        <f t="shared" si="19"/>
        <v>1.3241364306959234E-2</v>
      </c>
      <c r="CZ12" s="109">
        <f t="shared" si="19"/>
        <v>0</v>
      </c>
      <c r="DA12" s="109">
        <f t="shared" si="19"/>
        <v>2.4582508463741353E-4</v>
      </c>
      <c r="DB12" s="109">
        <f t="shared" si="19"/>
        <v>0</v>
      </c>
      <c r="DC12" s="109">
        <f t="shared" si="19"/>
        <v>1.0088095525134479E-2</v>
      </c>
      <c r="DD12" s="109">
        <f t="shared" ref="DD12:DM19" si="20">INDEX(WaterConsumption_data,MATCH($JP12,WaterConsumption_Reference,0),MATCH(DD$6,WaterConsumption_countries,0))</f>
        <v>2.0226460609477345E-2</v>
      </c>
      <c r="DE12" s="109">
        <f t="shared" si="20"/>
        <v>8.4929081072772231E-4</v>
      </c>
      <c r="DF12" s="109">
        <f t="shared" si="20"/>
        <v>2.887437113634303E-3</v>
      </c>
      <c r="DG12" s="109">
        <f t="shared" si="20"/>
        <v>2.0240187113387213E-3</v>
      </c>
      <c r="DH12" s="109">
        <f t="shared" si="20"/>
        <v>0</v>
      </c>
      <c r="DI12" s="109">
        <f t="shared" si="20"/>
        <v>1.5400311157390111E-2</v>
      </c>
      <c r="DJ12" s="109">
        <f t="shared" si="20"/>
        <v>8.7291345870719637E-4</v>
      </c>
      <c r="DK12" s="109">
        <f t="shared" si="20"/>
        <v>1.3708738596523376E-2</v>
      </c>
      <c r="DL12" s="109">
        <f t="shared" si="20"/>
        <v>3.5813982441341654E-4</v>
      </c>
      <c r="DM12" s="109">
        <f t="shared" si="20"/>
        <v>4.3234501163534967E-5</v>
      </c>
      <c r="DN12" s="109">
        <f t="shared" ref="DN12:DW19" si="21">INDEX(WaterConsumption_data,MATCH($JP12,WaterConsumption_Reference,0),MATCH(DN$6,WaterConsumption_countries,0))</f>
        <v>1.5047367901746933E-2</v>
      </c>
      <c r="DO12" s="109">
        <f t="shared" si="21"/>
        <v>1.2348135988717557E-2</v>
      </c>
      <c r="DP12" s="109">
        <f t="shared" si="21"/>
        <v>2.3283958610492765E-4</v>
      </c>
      <c r="DQ12" s="109">
        <f t="shared" si="21"/>
        <v>1.4376341943697749E-2</v>
      </c>
      <c r="DR12" s="109">
        <f t="shared" si="21"/>
        <v>2.2118665792762534E-4</v>
      </c>
      <c r="DS12" s="109">
        <f t="shared" si="21"/>
        <v>6.4135759736902629E-5</v>
      </c>
      <c r="DT12" s="109">
        <f t="shared" si="21"/>
        <v>0</v>
      </c>
      <c r="DU12" s="109">
        <f t="shared" si="21"/>
        <v>0</v>
      </c>
      <c r="DV12" s="109">
        <f t="shared" si="21"/>
        <v>4.3182467685446731E-4</v>
      </c>
      <c r="DW12" s="109">
        <f t="shared" si="21"/>
        <v>2.1692917249205594E-4</v>
      </c>
      <c r="DX12" s="109">
        <f t="shared" ref="DX12:EG19" si="22">INDEX(WaterConsumption_data,MATCH($JP12,WaterConsumption_Reference,0),MATCH(DX$6,WaterConsumption_countries,0))</f>
        <v>3.4260865770434243E-4</v>
      </c>
      <c r="DY12" s="109">
        <f t="shared" si="22"/>
        <v>2.9439260386090359E-2</v>
      </c>
      <c r="DZ12" s="109">
        <f t="shared" si="22"/>
        <v>1.079447124301533E-2</v>
      </c>
      <c r="EA12" s="109">
        <f t="shared" si="22"/>
        <v>3.3643279203117361E-2</v>
      </c>
      <c r="EB12" s="109">
        <f t="shared" si="22"/>
        <v>6.8231130635842355E-3</v>
      </c>
      <c r="EC12" s="109">
        <f t="shared" si="22"/>
        <v>1.103831760472728E-3</v>
      </c>
      <c r="ED12" s="109">
        <f t="shared" si="22"/>
        <v>1.8089109572721071E-2</v>
      </c>
      <c r="EE12" s="109">
        <f t="shared" si="22"/>
        <v>9.1176376899486326E-3</v>
      </c>
      <c r="EF12" s="109">
        <f t="shared" si="22"/>
        <v>2.887437113634303E-3</v>
      </c>
      <c r="EG12" s="109">
        <f t="shared" si="22"/>
        <v>1.4759123223919862E-3</v>
      </c>
      <c r="EH12" s="109">
        <f t="shared" ref="EH12:EQ19" si="23">INDEX(WaterConsumption_data,MATCH($JP12,WaterConsumption_Reference,0),MATCH(EH$6,WaterConsumption_countries,0))</f>
        <v>2.2118665792762534E-4</v>
      </c>
      <c r="EI12" s="109">
        <f t="shared" si="23"/>
        <v>5.2479331394422941E-4</v>
      </c>
      <c r="EJ12" s="109">
        <f t="shared" si="23"/>
        <v>5.046351486242928E-4</v>
      </c>
      <c r="EK12" s="109">
        <f t="shared" si="23"/>
        <v>4.3495814188876263E-2</v>
      </c>
      <c r="EL12" s="109">
        <f t="shared" si="23"/>
        <v>1.5897624114835783E-3</v>
      </c>
      <c r="EM12" s="109">
        <f t="shared" si="23"/>
        <v>3.1057137243319907E-4</v>
      </c>
      <c r="EN12" s="109">
        <f t="shared" si="23"/>
        <v>6.5743150910078116E-4</v>
      </c>
      <c r="EO12" s="109">
        <f t="shared" si="23"/>
        <v>0</v>
      </c>
      <c r="EP12" s="109">
        <f t="shared" si="23"/>
        <v>3.6700588677916625E-2</v>
      </c>
      <c r="EQ12" s="109">
        <f t="shared" si="23"/>
        <v>0</v>
      </c>
      <c r="ER12" s="109">
        <f t="shared" ref="ER12:FA19" si="24">INDEX(WaterConsumption_data,MATCH($JP12,WaterConsumption_Reference,0),MATCH(ER$6,WaterConsumption_countries,0))</f>
        <v>0</v>
      </c>
      <c r="ES12" s="109">
        <f t="shared" si="24"/>
        <v>0</v>
      </c>
      <c r="ET12" s="109">
        <f t="shared" si="24"/>
        <v>6.2868643070155108E-4</v>
      </c>
      <c r="EU12" s="109">
        <f t="shared" si="24"/>
        <v>2.6950803170588664E-3</v>
      </c>
      <c r="EV12" s="109">
        <f t="shared" si="24"/>
        <v>1.5889008283479507E-2</v>
      </c>
      <c r="EW12" s="109">
        <f t="shared" si="24"/>
        <v>1.2004823718543774E-2</v>
      </c>
      <c r="EX12" s="109">
        <f t="shared" si="24"/>
        <v>0</v>
      </c>
      <c r="EY12" s="109">
        <f t="shared" si="24"/>
        <v>0</v>
      </c>
      <c r="EZ12" s="109">
        <f t="shared" si="24"/>
        <v>3.2666651614369768E-2</v>
      </c>
      <c r="FA12" s="109">
        <f t="shared" si="24"/>
        <v>2.9080190401695075E-2</v>
      </c>
      <c r="FB12" s="109">
        <f t="shared" ref="FB12:FK19" si="25">INDEX(WaterConsumption_data,MATCH($JP12,WaterConsumption_Reference,0),MATCH(FB$6,WaterConsumption_countries,0))</f>
        <v>6.8231130635842355E-3</v>
      </c>
      <c r="FC12" s="109">
        <f t="shared" si="25"/>
        <v>5.4427062547567095E-4</v>
      </c>
      <c r="FD12" s="109">
        <f t="shared" si="25"/>
        <v>0</v>
      </c>
      <c r="FE12" s="109">
        <f t="shared" si="25"/>
        <v>1.443813460711276E-4</v>
      </c>
      <c r="FF12" s="109">
        <f t="shared" si="25"/>
        <v>2.3799052010694755E-2</v>
      </c>
      <c r="FG12" s="109">
        <f t="shared" si="25"/>
        <v>4.471444448371947E-3</v>
      </c>
      <c r="FH12" s="109">
        <f t="shared" si="25"/>
        <v>2.0778260227474234E-4</v>
      </c>
      <c r="FI12" s="109">
        <f t="shared" si="25"/>
        <v>0</v>
      </c>
      <c r="FJ12" s="109">
        <f t="shared" si="25"/>
        <v>0</v>
      </c>
      <c r="FK12" s="109">
        <f t="shared" si="25"/>
        <v>3.2042676411143445E-2</v>
      </c>
      <c r="FL12" s="109">
        <f t="shared" ref="FL12:FU19" si="26">INDEX(WaterConsumption_data,MATCH($JP12,WaterConsumption_Reference,0),MATCH(FL$6,WaterConsumption_countries,0))</f>
        <v>6.4414298451093263E-4</v>
      </c>
      <c r="FM12" s="109">
        <f t="shared" si="26"/>
        <v>5.4578319569056309E-3</v>
      </c>
      <c r="FN12" s="109">
        <f t="shared" si="26"/>
        <v>2.6663784894292146E-4</v>
      </c>
      <c r="FO12" s="109">
        <f t="shared" si="26"/>
        <v>2.887437113634303E-3</v>
      </c>
      <c r="FP12" s="109">
        <f t="shared" si="26"/>
        <v>2.2118665792762534E-4</v>
      </c>
      <c r="FQ12" s="109">
        <f t="shared" si="26"/>
        <v>2.7591108275088799E-3</v>
      </c>
      <c r="FR12" s="109">
        <f t="shared" si="26"/>
        <v>8.6609287664510759E-2</v>
      </c>
      <c r="FS12" s="109">
        <f t="shared" si="26"/>
        <v>7.1330839264312641E-4</v>
      </c>
      <c r="FT12" s="109">
        <f t="shared" si="26"/>
        <v>4.5292824186921954E-4</v>
      </c>
      <c r="FU12" s="109">
        <f t="shared" si="26"/>
        <v>3.9401907995656616E-3</v>
      </c>
      <c r="FV12" s="109">
        <f t="shared" ref="FV12:GE19" si="27">INDEX(WaterConsumption_data,MATCH($JP12,WaterConsumption_Reference,0),MATCH(FV$6,WaterConsumption_countries,0))</f>
        <v>7.1131345687016636E-4</v>
      </c>
      <c r="FW12" s="109">
        <f t="shared" si="27"/>
        <v>0</v>
      </c>
      <c r="FX12" s="109">
        <f t="shared" si="27"/>
        <v>3.4347275481177008E-3</v>
      </c>
      <c r="FY12" s="109">
        <f t="shared" si="27"/>
        <v>4.2208695181663328E-4</v>
      </c>
      <c r="FZ12" s="109">
        <f t="shared" si="27"/>
        <v>5.3299245400493286E-4</v>
      </c>
      <c r="GA12" s="109">
        <f t="shared" si="27"/>
        <v>2.887437113634303E-3</v>
      </c>
      <c r="GB12" s="109">
        <f t="shared" si="27"/>
        <v>2.9488203086043261E-3</v>
      </c>
      <c r="GC12" s="109">
        <f t="shared" si="27"/>
        <v>3.9016450809167554E-2</v>
      </c>
      <c r="GD12" s="109">
        <f t="shared" si="27"/>
        <v>1.4712710703814452E-3</v>
      </c>
      <c r="GE12" s="109">
        <f t="shared" si="27"/>
        <v>0</v>
      </c>
      <c r="GF12" s="109">
        <f t="shared" ref="GF12:GO19" si="28">INDEX(WaterConsumption_data,MATCH($JP12,WaterConsumption_Reference,0),MATCH(GF$6,WaterConsumption_countries,0))</f>
        <v>3.110897351875308E-2</v>
      </c>
      <c r="GG12" s="109">
        <f t="shared" si="28"/>
        <v>3.4347275481177008E-3</v>
      </c>
      <c r="GH12" s="109">
        <f t="shared" si="28"/>
        <v>3.5467814916410197E-3</v>
      </c>
      <c r="GI12" s="109">
        <f t="shared" si="28"/>
        <v>3.4347275481177008E-3</v>
      </c>
      <c r="GJ12" s="109">
        <f t="shared" si="28"/>
        <v>3.5467814916410197E-3</v>
      </c>
      <c r="GK12" s="109">
        <f t="shared" si="28"/>
        <v>2.2062873383720824E-3</v>
      </c>
      <c r="GL12" s="109">
        <f t="shared" si="28"/>
        <v>3.1342426466374521E-4</v>
      </c>
      <c r="GM12" s="109">
        <f t="shared" si="28"/>
        <v>0</v>
      </c>
      <c r="GN12" s="109">
        <f t="shared" si="28"/>
        <v>1.8427988027245554E-5</v>
      </c>
      <c r="GO12" s="109">
        <f t="shared" si="28"/>
        <v>9.4207671494524921E-3</v>
      </c>
      <c r="GP12" s="109">
        <f t="shared" ref="GP12:GY19" si="29">INDEX(WaterConsumption_data,MATCH($JP12,WaterConsumption_Reference,0),MATCH(GP$6,WaterConsumption_countries,0))</f>
        <v>0</v>
      </c>
      <c r="GQ12" s="109">
        <f t="shared" si="29"/>
        <v>1.9924602040492536E-2</v>
      </c>
      <c r="GR12" s="109">
        <f t="shared" si="29"/>
        <v>6.0029529174928319E-4</v>
      </c>
      <c r="GS12" s="109">
        <f t="shared" si="29"/>
        <v>8.314146442067084E-3</v>
      </c>
      <c r="GT12" s="109">
        <f t="shared" si="29"/>
        <v>2.887437113634303E-3</v>
      </c>
      <c r="GU12" s="109">
        <f t="shared" si="29"/>
        <v>2.1327191261531189E-4</v>
      </c>
      <c r="GV12" s="109">
        <f t="shared" si="29"/>
        <v>6.8231130635842355E-3</v>
      </c>
      <c r="GW12" s="109">
        <f t="shared" si="29"/>
        <v>7.7782426788353598E-3</v>
      </c>
      <c r="GX12" s="109">
        <f t="shared" si="29"/>
        <v>2.7780130420998563E-2</v>
      </c>
      <c r="GY12" s="109">
        <f t="shared" si="29"/>
        <v>5.0842583831996017E-2</v>
      </c>
      <c r="GZ12" s="109">
        <f t="shared" ref="GZ12:HI19" si="30">INDEX(WaterConsumption_data,MATCH($JP12,WaterConsumption_Reference,0),MATCH(GZ$6,WaterConsumption_countries,0))</f>
        <v>3.9268003454409429E-2</v>
      </c>
      <c r="HA12" s="109">
        <f t="shared" si="30"/>
        <v>3.4347275481177008E-3</v>
      </c>
      <c r="HB12" s="109">
        <f t="shared" si="30"/>
        <v>6.8231130635842355E-3</v>
      </c>
      <c r="HC12" s="109">
        <f t="shared" si="30"/>
        <v>2.3523622181806725E-4</v>
      </c>
      <c r="HD12" s="109">
        <f t="shared" si="30"/>
        <v>5.8410892475815228E-3</v>
      </c>
      <c r="HE12" s="109">
        <f t="shared" si="30"/>
        <v>3.6426781763013755E-2</v>
      </c>
      <c r="HF12" s="109">
        <f t="shared" si="30"/>
        <v>0</v>
      </c>
      <c r="HG12" s="109">
        <f t="shared" si="30"/>
        <v>3.973463016387097E-4</v>
      </c>
      <c r="HH12" s="109">
        <f t="shared" si="30"/>
        <v>1.7084950541023888E-4</v>
      </c>
      <c r="HI12" s="109">
        <f t="shared" si="30"/>
        <v>2.8416211799203121E-2</v>
      </c>
      <c r="HJ12" s="109">
        <f t="shared" ref="HJ12:HQ19" si="31">INDEX(WaterConsumption_data,MATCH($JP12,WaterConsumption_Reference,0),MATCH(HJ$6,WaterConsumption_countries,0))</f>
        <v>2.887437113634303E-3</v>
      </c>
      <c r="HK12" s="109">
        <f t="shared" si="31"/>
        <v>2.1259735918879637E-3</v>
      </c>
      <c r="HL12" s="109">
        <f t="shared" si="31"/>
        <v>1.3408016082534387E-2</v>
      </c>
      <c r="HM12" s="109">
        <f t="shared" si="31"/>
        <v>3.4347275481177008E-3</v>
      </c>
      <c r="HN12" s="109">
        <f t="shared" si="31"/>
        <v>2.4333515977313105E-3</v>
      </c>
      <c r="HO12" s="109">
        <f t="shared" si="31"/>
        <v>1.1730651420444362E-2</v>
      </c>
      <c r="HP12" s="109">
        <f t="shared" si="31"/>
        <v>4.1168279780623776E-4</v>
      </c>
      <c r="HQ12" s="109">
        <f t="shared" si="31"/>
        <v>3.0233898923578326E-3</v>
      </c>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t="str">
        <f t="shared" ref="JP12:JP72" si="32">_xlfn.TEXTJOIN("_",FALSE,B12:F12)</f>
        <v>Water Consumption_N/A for WC_N/A for WC. See tool to implement WC Methodology at a Sub-National Scale._Malnutrition_Local</v>
      </c>
    </row>
    <row r="13" spans="2:276" ht="17" customHeight="1">
      <c r="B13" s="108" t="s">
        <v>4</v>
      </c>
      <c r="C13" s="108" t="s">
        <v>263</v>
      </c>
      <c r="D13" s="108" t="s">
        <v>264</v>
      </c>
      <c r="E13" s="108" t="s">
        <v>265</v>
      </c>
      <c r="F13" s="108" t="s">
        <v>267</v>
      </c>
      <c r="G13" s="108" t="s">
        <v>746</v>
      </c>
      <c r="H13" s="109">
        <f t="shared" si="10"/>
        <v>0.2997896972051613</v>
      </c>
      <c r="I13" s="109">
        <f t="shared" si="10"/>
        <v>1.0592377545019356E-2</v>
      </c>
      <c r="J13" s="109">
        <f t="shared" si="10"/>
        <v>0.13954169317993551</v>
      </c>
      <c r="K13" s="109">
        <f t="shared" si="10"/>
        <v>0</v>
      </c>
      <c r="L13" s="109">
        <f t="shared" si="10"/>
        <v>3.9443796676237765E-4</v>
      </c>
      <c r="M13" s="109">
        <f t="shared" si="10"/>
        <v>1.5414978237038713E-2</v>
      </c>
      <c r="N13" s="109">
        <f t="shared" si="10"/>
        <v>8.4435703095425817E-3</v>
      </c>
      <c r="O13" s="109">
        <f t="shared" si="10"/>
        <v>6.7538598623419358E-3</v>
      </c>
      <c r="P13" s="109">
        <f t="shared" si="10"/>
        <v>0.12319696494058065</v>
      </c>
      <c r="Q13" s="109">
        <f t="shared" si="10"/>
        <v>8.4435703095425817E-3</v>
      </c>
      <c r="R13" s="109">
        <f t="shared" si="11"/>
        <v>0</v>
      </c>
      <c r="S13" s="109">
        <f t="shared" si="11"/>
        <v>8.0446283221354833E-4</v>
      </c>
      <c r="T13" s="109">
        <f t="shared" si="11"/>
        <v>0.1159444703967097</v>
      </c>
      <c r="U13" s="109">
        <f t="shared" si="11"/>
        <v>8.4435703095425817E-3</v>
      </c>
      <c r="V13" s="109">
        <f t="shared" si="11"/>
        <v>4.3469627187562261E-2</v>
      </c>
      <c r="W13" s="109">
        <f t="shared" si="11"/>
        <v>0.39876953131741938</v>
      </c>
      <c r="X13" s="109">
        <f t="shared" si="11"/>
        <v>8.4435703095425817E-3</v>
      </c>
      <c r="Y13" s="109">
        <f t="shared" si="11"/>
        <v>9.1647773184774198E-4</v>
      </c>
      <c r="Z13" s="109">
        <f t="shared" si="11"/>
        <v>0</v>
      </c>
      <c r="AA13" s="109">
        <f t="shared" si="11"/>
        <v>8.9199519296516124E-4</v>
      </c>
      <c r="AB13" s="109">
        <f t="shared" si="12"/>
        <v>1.1474686558045163E-2</v>
      </c>
      <c r="AC13" s="109">
        <f t="shared" si="12"/>
        <v>1.9867315081935485E-4</v>
      </c>
      <c r="AD13" s="109">
        <f t="shared" si="12"/>
        <v>7.5071069714322588E-3</v>
      </c>
      <c r="AE13" s="109">
        <f t="shared" si="12"/>
        <v>8.7435984568645167E-2</v>
      </c>
      <c r="AF13" s="109">
        <f t="shared" si="12"/>
        <v>6.3544403521161291E-4</v>
      </c>
      <c r="AG13" s="109">
        <f t="shared" si="12"/>
        <v>0.21211538703677421</v>
      </c>
      <c r="AH13" s="109">
        <f t="shared" si="12"/>
        <v>3.6485482724129036E-3</v>
      </c>
      <c r="AI13" s="109">
        <f t="shared" si="12"/>
        <v>8.4435703095425817E-3</v>
      </c>
      <c r="AJ13" s="109">
        <f t="shared" si="12"/>
        <v>0</v>
      </c>
      <c r="AK13" s="109">
        <f t="shared" si="12"/>
        <v>1.5180780376916132E-2</v>
      </c>
      <c r="AL13" s="109">
        <f t="shared" si="13"/>
        <v>7.6371214306645164E-3</v>
      </c>
      <c r="AM13" s="109">
        <f t="shared" si="13"/>
        <v>9.1099586950258091E-3</v>
      </c>
      <c r="AN13" s="109">
        <f t="shared" si="13"/>
        <v>4.6603648825265326E-2</v>
      </c>
      <c r="AO13" s="109">
        <f t="shared" si="13"/>
        <v>1.2524215719541935E-2</v>
      </c>
      <c r="AP13" s="109">
        <f t="shared" si="13"/>
        <v>2.4922021747935488E-3</v>
      </c>
      <c r="AQ13" s="109">
        <f t="shared" si="13"/>
        <v>0</v>
      </c>
      <c r="AR13" s="109">
        <f t="shared" si="13"/>
        <v>8.4435703095425817E-3</v>
      </c>
      <c r="AS13" s="109">
        <f t="shared" si="13"/>
        <v>4.6442487208645173E-4</v>
      </c>
      <c r="AT13" s="109">
        <f t="shared" si="13"/>
        <v>1.5718002886741935E-2</v>
      </c>
      <c r="AU13" s="109">
        <f t="shared" si="13"/>
        <v>3.9443796676237765E-4</v>
      </c>
      <c r="AV13" s="109">
        <f t="shared" si="14"/>
        <v>2.8743075916838712E-2</v>
      </c>
      <c r="AW13" s="109">
        <f t="shared" si="14"/>
        <v>5.8441135212580653E-2</v>
      </c>
      <c r="AX13" s="109">
        <f t="shared" si="14"/>
        <v>2.7279876270774198E-3</v>
      </c>
      <c r="AY13" s="109">
        <f t="shared" si="14"/>
        <v>4.6603648825265326E-2</v>
      </c>
      <c r="AZ13" s="109">
        <f t="shared" si="14"/>
        <v>2.4619258584000002E-3</v>
      </c>
      <c r="BA13" s="109">
        <f t="shared" si="14"/>
        <v>3.2612318177225809E-3</v>
      </c>
      <c r="BB13" s="109">
        <f t="shared" si="14"/>
        <v>1.7183761357819356E-3</v>
      </c>
      <c r="BC13" s="109">
        <f t="shared" si="14"/>
        <v>5.0072656767096773E-3</v>
      </c>
      <c r="BD13" s="109">
        <f t="shared" si="14"/>
        <v>8.2340000506451625E-4</v>
      </c>
      <c r="BE13" s="109">
        <f t="shared" si="14"/>
        <v>1.8937733177612905E-2</v>
      </c>
      <c r="BF13" s="109">
        <f t="shared" si="15"/>
        <v>8.4435703095425817E-3</v>
      </c>
      <c r="BG13" s="109">
        <f t="shared" si="15"/>
        <v>0</v>
      </c>
      <c r="BH13" s="109">
        <f t="shared" si="15"/>
        <v>2.3678283371225808E-4</v>
      </c>
      <c r="BI13" s="109">
        <f t="shared" si="15"/>
        <v>0</v>
      </c>
      <c r="BJ13" s="109">
        <f t="shared" si="15"/>
        <v>4.3035887981612904E-2</v>
      </c>
      <c r="BK13" s="109">
        <f t="shared" si="15"/>
        <v>1.7563072379036371E-2</v>
      </c>
      <c r="BL13" s="109">
        <f t="shared" si="15"/>
        <v>2.3013362418967745E-2</v>
      </c>
      <c r="BM13" s="109">
        <f t="shared" si="15"/>
        <v>3.6941588613290326E-2</v>
      </c>
      <c r="BN13" s="109">
        <f t="shared" si="15"/>
        <v>0.33012764952967744</v>
      </c>
      <c r="BO13" s="109">
        <f t="shared" si="15"/>
        <v>4.4236854757741936E-3</v>
      </c>
      <c r="BP13" s="109">
        <f t="shared" si="16"/>
        <v>4.9480017952064522E-6</v>
      </c>
      <c r="BQ13" s="109">
        <f t="shared" si="16"/>
        <v>9.5592659542258082E-2</v>
      </c>
      <c r="BR13" s="109">
        <f t="shared" si="16"/>
        <v>7.6412865253935489E-5</v>
      </c>
      <c r="BS13" s="109">
        <f t="shared" si="16"/>
        <v>2.8811996094193552E-2</v>
      </c>
      <c r="BT13" s="109">
        <f t="shared" si="16"/>
        <v>0.14180466572419356</v>
      </c>
      <c r="BU13" s="109">
        <f t="shared" si="16"/>
        <v>3.9443796676237765E-4</v>
      </c>
      <c r="BV13" s="109">
        <f t="shared" si="16"/>
        <v>1.6967176431909681E-3</v>
      </c>
      <c r="BW13" s="109">
        <f t="shared" si="16"/>
        <v>8.2112134337419358E-6</v>
      </c>
      <c r="BX13" s="109">
        <f t="shared" si="16"/>
        <v>0</v>
      </c>
      <c r="BY13" s="109">
        <f t="shared" si="16"/>
        <v>0</v>
      </c>
      <c r="BZ13" s="109">
        <f t="shared" si="17"/>
        <v>1.0610457418103227E-4</v>
      </c>
      <c r="CA13" s="109">
        <f t="shared" si="17"/>
        <v>6.0663577462838712E-3</v>
      </c>
      <c r="CB13" s="109">
        <f t="shared" si="17"/>
        <v>8.5377344474322589E-2</v>
      </c>
      <c r="CC13" s="109">
        <f t="shared" si="17"/>
        <v>9.3193340847677421E-5</v>
      </c>
      <c r="CD13" s="109">
        <f t="shared" si="17"/>
        <v>2.3784185107161293E-2</v>
      </c>
      <c r="CE13" s="109">
        <f t="shared" si="17"/>
        <v>3.9443796676237765E-4</v>
      </c>
      <c r="CF13" s="109">
        <f t="shared" si="17"/>
        <v>5.22624132963871E-3</v>
      </c>
      <c r="CG13" s="109">
        <f t="shared" si="17"/>
        <v>3.9443796676237765E-4</v>
      </c>
      <c r="CH13" s="109">
        <f t="shared" si="17"/>
        <v>1.7563072379036371E-2</v>
      </c>
      <c r="CI13" s="109">
        <f t="shared" si="17"/>
        <v>0</v>
      </c>
      <c r="CJ13" s="109">
        <f t="shared" si="18"/>
        <v>3.0755956001806456E-3</v>
      </c>
      <c r="CK13" s="109">
        <f t="shared" si="18"/>
        <v>1.3627162687877422E-2</v>
      </c>
      <c r="CL13" s="109">
        <f t="shared" si="18"/>
        <v>1.3188931218696775E-2</v>
      </c>
      <c r="CM13" s="109">
        <f t="shared" si="18"/>
        <v>1.8623445962341937E-3</v>
      </c>
      <c r="CN13" s="109">
        <f t="shared" si="18"/>
        <v>3.5662923209032256E-2</v>
      </c>
      <c r="CO13" s="109">
        <f t="shared" si="18"/>
        <v>4.3841264146258071E-3</v>
      </c>
      <c r="CP13" s="109">
        <f t="shared" si="18"/>
        <v>0</v>
      </c>
      <c r="CQ13" s="109">
        <f t="shared" si="18"/>
        <v>8.2023789503032267E-4</v>
      </c>
      <c r="CR13" s="109">
        <f t="shared" si="18"/>
        <v>0</v>
      </c>
      <c r="CS13" s="109">
        <f t="shared" si="18"/>
        <v>0.4180242226006452</v>
      </c>
      <c r="CT13" s="109">
        <f t="shared" si="19"/>
        <v>3.6881073335612906E-2</v>
      </c>
      <c r="CU13" s="109">
        <f t="shared" si="19"/>
        <v>0.13425575838503226</v>
      </c>
      <c r="CV13" s="109">
        <f t="shared" si="19"/>
        <v>0.19642063770580648</v>
      </c>
      <c r="CW13" s="109">
        <f t="shared" si="19"/>
        <v>0</v>
      </c>
      <c r="CX13" s="109">
        <f t="shared" si="19"/>
        <v>3.9443796676237765E-4</v>
      </c>
      <c r="CY13" s="109">
        <f t="shared" si="19"/>
        <v>2.0606199151354841E-2</v>
      </c>
      <c r="CZ13" s="109">
        <f t="shared" si="19"/>
        <v>0</v>
      </c>
      <c r="DA13" s="109">
        <f t="shared" si="19"/>
        <v>1.8524137403264516E-3</v>
      </c>
      <c r="DB13" s="109">
        <f t="shared" si="19"/>
        <v>0</v>
      </c>
      <c r="DC13" s="109">
        <f t="shared" si="19"/>
        <v>8.2060023959419359E-2</v>
      </c>
      <c r="DD13" s="109">
        <f t="shared" si="20"/>
        <v>4.5922130530838719E-2</v>
      </c>
      <c r="DE13" s="109">
        <f t="shared" si="20"/>
        <v>1.1199696918154839E-2</v>
      </c>
      <c r="DF13" s="109">
        <f t="shared" si="20"/>
        <v>1.7804651308656223E-2</v>
      </c>
      <c r="DG13" s="109">
        <f t="shared" si="20"/>
        <v>0.11601675253393549</v>
      </c>
      <c r="DH13" s="109">
        <f t="shared" si="20"/>
        <v>0</v>
      </c>
      <c r="DI13" s="109">
        <f t="shared" si="20"/>
        <v>4.838312923541653E-2</v>
      </c>
      <c r="DJ13" s="109">
        <f t="shared" si="20"/>
        <v>1.2016186227929034E-3</v>
      </c>
      <c r="DK13" s="109">
        <f t="shared" si="20"/>
        <v>0.15228389464200001</v>
      </c>
      <c r="DL13" s="109">
        <f t="shared" si="20"/>
        <v>3.3580002293419359E-3</v>
      </c>
      <c r="DM13" s="109">
        <f t="shared" si="20"/>
        <v>8.6188323905419354E-5</v>
      </c>
      <c r="DN13" s="109">
        <f t="shared" si="21"/>
        <v>0.10325400576154839</v>
      </c>
      <c r="DO13" s="109">
        <f t="shared" si="21"/>
        <v>0.2965622157290323</v>
      </c>
      <c r="DP13" s="109">
        <f t="shared" si="21"/>
        <v>1.1374742962103227E-2</v>
      </c>
      <c r="DQ13" s="109">
        <f t="shared" si="21"/>
        <v>8.7977073332322589E-2</v>
      </c>
      <c r="DR13" s="109">
        <f t="shared" si="21"/>
        <v>3.9443796676237765E-4</v>
      </c>
      <c r="DS13" s="109">
        <f t="shared" si="21"/>
        <v>1.0390790695645162E-4</v>
      </c>
      <c r="DT13" s="109">
        <f t="shared" si="21"/>
        <v>0</v>
      </c>
      <c r="DU13" s="109">
        <f t="shared" si="21"/>
        <v>0</v>
      </c>
      <c r="DV13" s="109">
        <f t="shared" si="21"/>
        <v>2.0288680719096775E-2</v>
      </c>
      <c r="DW13" s="109">
        <f t="shared" si="21"/>
        <v>1.0419871648529033E-2</v>
      </c>
      <c r="DX13" s="109">
        <f t="shared" si="22"/>
        <v>7.8553313038451627E-4</v>
      </c>
      <c r="DY13" s="109">
        <f t="shared" si="22"/>
        <v>0.32115306308390051</v>
      </c>
      <c r="DZ13" s="109">
        <f t="shared" si="22"/>
        <v>0.2891304166587097</v>
      </c>
      <c r="EA13" s="109">
        <f t="shared" si="22"/>
        <v>4.3469627187562261E-2</v>
      </c>
      <c r="EB13" s="109">
        <f t="shared" si="22"/>
        <v>2.5513017685244131E-2</v>
      </c>
      <c r="EC13" s="109">
        <f t="shared" si="22"/>
        <v>1.3181590939645162E-2</v>
      </c>
      <c r="ED13" s="109">
        <f t="shared" si="22"/>
        <v>8.7731350587845577E-2</v>
      </c>
      <c r="EE13" s="109">
        <f t="shared" si="22"/>
        <v>3.1458045288193549E-2</v>
      </c>
      <c r="EF13" s="109">
        <f t="shared" si="22"/>
        <v>1.7804651308656223E-2</v>
      </c>
      <c r="EG13" s="109">
        <f t="shared" si="22"/>
        <v>6.7213422393677426E-3</v>
      </c>
      <c r="EH13" s="109">
        <f t="shared" si="23"/>
        <v>3.9443796676237765E-4</v>
      </c>
      <c r="EI13" s="109">
        <f t="shared" si="23"/>
        <v>2.6651936877096776E-3</v>
      </c>
      <c r="EJ13" s="109">
        <f t="shared" si="23"/>
        <v>1.3037418893845161E-3</v>
      </c>
      <c r="EK13" s="109">
        <f t="shared" si="23"/>
        <v>0.36845025654774194</v>
      </c>
      <c r="EL13" s="109">
        <f t="shared" si="23"/>
        <v>9.0521703403548398E-2</v>
      </c>
      <c r="EM13" s="109">
        <f t="shared" si="23"/>
        <v>4.5106294935483874E-3</v>
      </c>
      <c r="EN13" s="109">
        <f t="shared" si="23"/>
        <v>5.0022974471225813E-3</v>
      </c>
      <c r="EO13" s="109">
        <f t="shared" si="23"/>
        <v>0</v>
      </c>
      <c r="EP13" s="109">
        <f t="shared" si="23"/>
        <v>0.54125499391548393</v>
      </c>
      <c r="EQ13" s="109">
        <f t="shared" si="23"/>
        <v>0</v>
      </c>
      <c r="ER13" s="109">
        <f t="shared" si="24"/>
        <v>0</v>
      </c>
      <c r="ES13" s="109">
        <f t="shared" si="24"/>
        <v>0</v>
      </c>
      <c r="ET13" s="109">
        <f t="shared" si="24"/>
        <v>6.5362103158064511E-3</v>
      </c>
      <c r="EU13" s="109">
        <f t="shared" si="24"/>
        <v>0.1164437214375484</v>
      </c>
      <c r="EV13" s="109">
        <f t="shared" si="24"/>
        <v>0.21998984415677419</v>
      </c>
      <c r="EW13" s="109">
        <f t="shared" si="24"/>
        <v>4.0943067961935482E-2</v>
      </c>
      <c r="EX13" s="109">
        <f t="shared" si="24"/>
        <v>0</v>
      </c>
      <c r="EY13" s="109">
        <f t="shared" si="24"/>
        <v>0</v>
      </c>
      <c r="EZ13" s="109">
        <f t="shared" si="24"/>
        <v>7.2314075844580661E-2</v>
      </c>
      <c r="FA13" s="109">
        <f t="shared" si="24"/>
        <v>0.4072173893709678</v>
      </c>
      <c r="FB13" s="109">
        <f t="shared" si="25"/>
        <v>2.5513017685244131E-2</v>
      </c>
      <c r="FC13" s="109">
        <f t="shared" si="25"/>
        <v>1.1910508622651613E-3</v>
      </c>
      <c r="FD13" s="109">
        <f t="shared" si="25"/>
        <v>0</v>
      </c>
      <c r="FE13" s="109">
        <f t="shared" si="25"/>
        <v>6.9351442096064525E-4</v>
      </c>
      <c r="FF13" s="109">
        <f t="shared" si="25"/>
        <v>0.12201803767916131</v>
      </c>
      <c r="FG13" s="109">
        <f t="shared" si="25"/>
        <v>2.8841319855290325E-2</v>
      </c>
      <c r="FH13" s="109">
        <f t="shared" si="25"/>
        <v>3.6699153951483873E-4</v>
      </c>
      <c r="FI13" s="109">
        <f t="shared" si="25"/>
        <v>0</v>
      </c>
      <c r="FJ13" s="109">
        <f t="shared" si="25"/>
        <v>0</v>
      </c>
      <c r="FK13" s="109">
        <f t="shared" si="25"/>
        <v>2.2595171966129035E-2</v>
      </c>
      <c r="FL13" s="109">
        <f t="shared" si="26"/>
        <v>1.1679336526412903E-3</v>
      </c>
      <c r="FM13" s="109">
        <f t="shared" si="26"/>
        <v>1.0031303797664518E-2</v>
      </c>
      <c r="FN13" s="109">
        <f t="shared" si="26"/>
        <v>6.3330171967161293E-3</v>
      </c>
      <c r="FO13" s="109">
        <f t="shared" si="26"/>
        <v>1.7804651308656223E-2</v>
      </c>
      <c r="FP13" s="109">
        <f t="shared" si="26"/>
        <v>3.9443796676237765E-4</v>
      </c>
      <c r="FQ13" s="109">
        <f t="shared" si="26"/>
        <v>4.6603648825265326E-2</v>
      </c>
      <c r="FR13" s="109">
        <f t="shared" si="26"/>
        <v>0.10400372281277422</v>
      </c>
      <c r="FS13" s="109">
        <f t="shared" si="26"/>
        <v>1.2364970886987098E-2</v>
      </c>
      <c r="FT13" s="109">
        <f t="shared" si="26"/>
        <v>1.3037418893845161E-3</v>
      </c>
      <c r="FU13" s="109">
        <f t="shared" si="26"/>
        <v>5.4894590482298736E-2</v>
      </c>
      <c r="FV13" s="109">
        <f t="shared" si="27"/>
        <v>1.752399169676129E-2</v>
      </c>
      <c r="FW13" s="109">
        <f t="shared" si="27"/>
        <v>0</v>
      </c>
      <c r="FX13" s="109">
        <f t="shared" si="27"/>
        <v>8.4435703095425817E-3</v>
      </c>
      <c r="FY13" s="109">
        <f t="shared" si="27"/>
        <v>7.8705348334838715E-4</v>
      </c>
      <c r="FZ13" s="109">
        <f t="shared" si="27"/>
        <v>8.2023789503032267E-4</v>
      </c>
      <c r="GA13" s="109">
        <f t="shared" si="27"/>
        <v>1.7804651308656223E-2</v>
      </c>
      <c r="GB13" s="109">
        <f t="shared" si="27"/>
        <v>0.16357391621535483</v>
      </c>
      <c r="GC13" s="109">
        <f t="shared" si="27"/>
        <v>0.22142801587935484</v>
      </c>
      <c r="GD13" s="109">
        <f t="shared" si="27"/>
        <v>5.3393222195860644E-2</v>
      </c>
      <c r="GE13" s="109">
        <f t="shared" si="27"/>
        <v>0</v>
      </c>
      <c r="GF13" s="109">
        <f t="shared" si="28"/>
        <v>0.17550850020619355</v>
      </c>
      <c r="GG13" s="109">
        <f t="shared" si="28"/>
        <v>8.4435703095425817E-3</v>
      </c>
      <c r="GH13" s="109">
        <f t="shared" si="28"/>
        <v>1.7563072379036371E-2</v>
      </c>
      <c r="GI13" s="109">
        <f t="shared" si="28"/>
        <v>8.4435703095425817E-3</v>
      </c>
      <c r="GJ13" s="109">
        <f t="shared" si="28"/>
        <v>1.7563072379036371E-2</v>
      </c>
      <c r="GK13" s="109">
        <f t="shared" si="28"/>
        <v>9.1640862489483887E-2</v>
      </c>
      <c r="GL13" s="109">
        <f t="shared" si="28"/>
        <v>1.3242367703090324E-3</v>
      </c>
      <c r="GM13" s="109">
        <f t="shared" si="28"/>
        <v>0</v>
      </c>
      <c r="GN13" s="109">
        <f t="shared" si="28"/>
        <v>1.7445919517535485E-5</v>
      </c>
      <c r="GO13" s="109">
        <f t="shared" si="28"/>
        <v>0.18080302667632261</v>
      </c>
      <c r="GP13" s="109">
        <f t="shared" si="29"/>
        <v>0</v>
      </c>
      <c r="GQ13" s="109">
        <f t="shared" si="29"/>
        <v>0.24128412442838709</v>
      </c>
      <c r="GR13" s="109">
        <f t="shared" si="29"/>
        <v>1.2527521646748387E-2</v>
      </c>
      <c r="GS13" s="109">
        <f t="shared" si="29"/>
        <v>2.9760629104451618E-2</v>
      </c>
      <c r="GT13" s="109">
        <f t="shared" si="29"/>
        <v>1.7804651308656223E-2</v>
      </c>
      <c r="GU13" s="109">
        <f t="shared" si="29"/>
        <v>5.6421904758967743E-3</v>
      </c>
      <c r="GV13" s="109">
        <f t="shared" si="29"/>
        <v>2.5513017685244131E-2</v>
      </c>
      <c r="GW13" s="109">
        <f t="shared" si="29"/>
        <v>1.8433663327625808E-2</v>
      </c>
      <c r="GX13" s="109">
        <f t="shared" si="29"/>
        <v>0.16951991579825809</v>
      </c>
      <c r="GY13" s="109">
        <f t="shared" si="29"/>
        <v>0.10070134434174195</v>
      </c>
      <c r="GZ13" s="109">
        <f t="shared" si="30"/>
        <v>0.1669764063803226</v>
      </c>
      <c r="HA13" s="109">
        <f t="shared" si="30"/>
        <v>8.4435703095425817E-3</v>
      </c>
      <c r="HB13" s="109">
        <f t="shared" si="30"/>
        <v>2.5513017685244131E-2</v>
      </c>
      <c r="HC13" s="109">
        <f t="shared" si="30"/>
        <v>6.3205032349741945E-3</v>
      </c>
      <c r="HD13" s="109">
        <f t="shared" si="30"/>
        <v>2.7029970587032257E-2</v>
      </c>
      <c r="HE13" s="109">
        <f t="shared" si="30"/>
        <v>4.0096974727741937E-2</v>
      </c>
      <c r="HF13" s="109">
        <f t="shared" si="30"/>
        <v>0</v>
      </c>
      <c r="HG13" s="109">
        <f t="shared" si="30"/>
        <v>3.973463016387097E-4</v>
      </c>
      <c r="HH13" s="109">
        <f t="shared" si="30"/>
        <v>4.3128715429161294E-4</v>
      </c>
      <c r="HI13" s="109">
        <f t="shared" si="30"/>
        <v>0.20360215754129035</v>
      </c>
      <c r="HJ13" s="109">
        <f t="shared" si="31"/>
        <v>1.7804651308656223E-2</v>
      </c>
      <c r="HK13" s="109">
        <f t="shared" si="31"/>
        <v>2.1530177789225807E-2</v>
      </c>
      <c r="HL13" s="109">
        <f t="shared" si="31"/>
        <v>7.27332001751613E-2</v>
      </c>
      <c r="HM13" s="109">
        <f t="shared" si="31"/>
        <v>8.4435703095425817E-3</v>
      </c>
      <c r="HN13" s="109">
        <f t="shared" si="31"/>
        <v>3.9401049034451616E-2</v>
      </c>
      <c r="HO13" s="109">
        <f t="shared" si="31"/>
        <v>0.48143265352258063</v>
      </c>
      <c r="HP13" s="109">
        <f t="shared" si="31"/>
        <v>8.9611359380709684E-3</v>
      </c>
      <c r="HQ13" s="109">
        <f t="shared" si="31"/>
        <v>6.699769663529033E-2</v>
      </c>
      <c r="HR13" s="109"/>
      <c r="HS13" s="109"/>
      <c r="HT13" s="109"/>
      <c r="HU13" s="109"/>
      <c r="HV13" s="109"/>
      <c r="HW13" s="109"/>
      <c r="HX13" s="109"/>
      <c r="HY13" s="109"/>
      <c r="HZ13" s="109"/>
      <c r="IA13" s="109"/>
      <c r="IB13" s="109"/>
      <c r="IC13" s="109"/>
      <c r="ID13" s="109"/>
      <c r="IE13" s="109"/>
      <c r="IF13" s="109"/>
      <c r="IG13" s="109"/>
      <c r="IH13" s="109"/>
      <c r="II13" s="109"/>
      <c r="IJ13" s="109"/>
      <c r="IK13" s="109"/>
      <c r="IL13" s="109"/>
      <c r="IM13" s="109"/>
      <c r="IN13" s="109"/>
      <c r="IO13" s="109"/>
      <c r="IP13" s="109"/>
      <c r="IQ13" s="109"/>
      <c r="IR13" s="109"/>
      <c r="IS13" s="109"/>
      <c r="IT13" s="109"/>
      <c r="IU13" s="109"/>
      <c r="IV13" s="109"/>
      <c r="IW13" s="109"/>
      <c r="IX13" s="109"/>
      <c r="IY13" s="109"/>
      <c r="IZ13" s="109"/>
      <c r="JA13" s="109"/>
      <c r="JB13" s="109"/>
      <c r="JC13" s="109"/>
      <c r="JD13" s="109"/>
      <c r="JE13" s="109"/>
      <c r="JF13" s="109"/>
      <c r="JG13" s="109"/>
      <c r="JH13" s="109"/>
      <c r="JI13" s="109"/>
      <c r="JJ13" s="109"/>
      <c r="JK13" s="109"/>
      <c r="JL13" s="109"/>
      <c r="JM13" s="109"/>
      <c r="JN13" s="109"/>
      <c r="JO13" s="109"/>
      <c r="JP13" s="109" t="str">
        <f t="shared" si="32"/>
        <v>Water Consumption_N/A for WC_N/A for WC. See tool to implement WC Methodology at a Sub-National Scale._Malnutrition_Global</v>
      </c>
    </row>
    <row r="14" spans="2:276" ht="17" customHeight="1">
      <c r="B14" s="108" t="s">
        <v>4</v>
      </c>
      <c r="C14" s="108" t="s">
        <v>263</v>
      </c>
      <c r="D14" s="108" t="s">
        <v>264</v>
      </c>
      <c r="E14" s="108" t="s">
        <v>268</v>
      </c>
      <c r="F14" s="108" t="s">
        <v>266</v>
      </c>
      <c r="G14" s="108" t="s">
        <v>746</v>
      </c>
      <c r="H14" s="109">
        <f t="shared" si="10"/>
        <v>9.3375826467145394E-4</v>
      </c>
      <c r="I14" s="109">
        <f t="shared" si="10"/>
        <v>2.0102744813475005E-2</v>
      </c>
      <c r="J14" s="109">
        <f t="shared" si="10"/>
        <v>7.612374400400693E-7</v>
      </c>
      <c r="K14" s="109">
        <f t="shared" si="10"/>
        <v>5.7141721187522386E-2</v>
      </c>
      <c r="L14" s="109">
        <f t="shared" si="10"/>
        <v>1.0782920832823089E-4</v>
      </c>
      <c r="M14" s="109">
        <f t="shared" si="10"/>
        <v>0</v>
      </c>
      <c r="N14" s="109">
        <f t="shared" si="10"/>
        <v>0.16888762964793017</v>
      </c>
      <c r="O14" s="109">
        <f t="shared" si="10"/>
        <v>4.4001195412624092E-5</v>
      </c>
      <c r="P14" s="109">
        <f t="shared" si="10"/>
        <v>2.7944971746730302E-6</v>
      </c>
      <c r="Q14" s="109">
        <f t="shared" si="10"/>
        <v>0.11393189069465189</v>
      </c>
      <c r="R14" s="109">
        <f t="shared" si="11"/>
        <v>5.7141721187522386E-2</v>
      </c>
      <c r="S14" s="109">
        <f t="shared" si="11"/>
        <v>0</v>
      </c>
      <c r="T14" s="109">
        <f t="shared" si="11"/>
        <v>5.1192206087499721E-7</v>
      </c>
      <c r="U14" s="109">
        <f t="shared" si="11"/>
        <v>1.1422895366814491E-5</v>
      </c>
      <c r="V14" s="109">
        <f t="shared" si="11"/>
        <v>1.6359642303822886E-4</v>
      </c>
      <c r="W14" s="109">
        <f t="shared" si="11"/>
        <v>7.2225743957184342E-7</v>
      </c>
      <c r="X14" s="109">
        <f t="shared" si="11"/>
        <v>2.8807923440109856E-3</v>
      </c>
      <c r="Y14" s="109">
        <f t="shared" si="11"/>
        <v>7.2791631725907762E-6</v>
      </c>
      <c r="Z14" s="109">
        <f t="shared" si="11"/>
        <v>1.4979929025234678E-5</v>
      </c>
      <c r="AA14" s="109">
        <f t="shared" si="11"/>
        <v>8.932532998514284E-7</v>
      </c>
      <c r="AB14" s="109">
        <f t="shared" si="12"/>
        <v>6.1986976892600688E-6</v>
      </c>
      <c r="AC14" s="109">
        <f t="shared" si="12"/>
        <v>7.007807496683025E-3</v>
      </c>
      <c r="AD14" s="109">
        <f t="shared" si="12"/>
        <v>1.9576600830784052E-2</v>
      </c>
      <c r="AE14" s="109">
        <f t="shared" si="12"/>
        <v>4.679685477522906E-3</v>
      </c>
      <c r="AF14" s="109">
        <f t="shared" si="12"/>
        <v>1.2535663157711097E-4</v>
      </c>
      <c r="AG14" s="109">
        <f t="shared" si="12"/>
        <v>0</v>
      </c>
      <c r="AH14" s="109">
        <f t="shared" si="12"/>
        <v>3.7624476599959481E-5</v>
      </c>
      <c r="AI14" s="109">
        <f t="shared" si="12"/>
        <v>0.11393189069465189</v>
      </c>
      <c r="AJ14" s="109">
        <f t="shared" si="12"/>
        <v>4.7101869368727922E-5</v>
      </c>
      <c r="AK14" s="109">
        <f t="shared" si="12"/>
        <v>4.1808673944368725E-3</v>
      </c>
      <c r="AL14" s="109">
        <f t="shared" si="13"/>
        <v>2.5573565287126039E-6</v>
      </c>
      <c r="AM14" s="109">
        <f t="shared" si="13"/>
        <v>1.0563348775459785E-3</v>
      </c>
      <c r="AN14" s="109">
        <f t="shared" si="13"/>
        <v>0</v>
      </c>
      <c r="AO14" s="109">
        <f t="shared" si="13"/>
        <v>1.5713432533822569E-2</v>
      </c>
      <c r="AP14" s="109">
        <f t="shared" si="13"/>
        <v>7.0363419258042001E-2</v>
      </c>
      <c r="AQ14" s="109">
        <f t="shared" si="13"/>
        <v>8.1228464417531458E-3</v>
      </c>
      <c r="AR14" s="109">
        <f t="shared" si="13"/>
        <v>0.11393189069465189</v>
      </c>
      <c r="AS14" s="109">
        <f t="shared" si="13"/>
        <v>3.5658532528194853E-3</v>
      </c>
      <c r="AT14" s="109">
        <f t="shared" si="13"/>
        <v>1.177502744861896E-2</v>
      </c>
      <c r="AU14" s="109">
        <f t="shared" si="13"/>
        <v>7.666201118909638E-2</v>
      </c>
      <c r="AV14" s="109">
        <f t="shared" si="14"/>
        <v>0.40557746616803236</v>
      </c>
      <c r="AW14" s="109">
        <f t="shared" si="14"/>
        <v>6.871246070053801E-6</v>
      </c>
      <c r="AX14" s="109">
        <f t="shared" si="14"/>
        <v>6.9538374442068305E-5</v>
      </c>
      <c r="AY14" s="109">
        <f t="shared" si="14"/>
        <v>5.805291643517999E-7</v>
      </c>
      <c r="AZ14" s="109">
        <f t="shared" si="14"/>
        <v>5.4660848293676703E-7</v>
      </c>
      <c r="BA14" s="109">
        <f t="shared" si="14"/>
        <v>2.4160475100736111E-3</v>
      </c>
      <c r="BB14" s="109">
        <f t="shared" si="14"/>
        <v>3.3171643876005419E-4</v>
      </c>
      <c r="BC14" s="109">
        <f t="shared" si="14"/>
        <v>4.1752416072192337E-7</v>
      </c>
      <c r="BD14" s="109">
        <f t="shared" si="14"/>
        <v>2.2773235449654464E-3</v>
      </c>
      <c r="BE14" s="109">
        <f t="shared" si="14"/>
        <v>0</v>
      </c>
      <c r="BF14" s="109">
        <f t="shared" si="15"/>
        <v>0.11393189069465189</v>
      </c>
      <c r="BG14" s="109">
        <f t="shared" si="15"/>
        <v>6.115041881300228E-6</v>
      </c>
      <c r="BH14" s="109">
        <f t="shared" si="15"/>
        <v>2.1897076087814872E-5</v>
      </c>
      <c r="BI14" s="109">
        <f t="shared" si="15"/>
        <v>0.24385874390113232</v>
      </c>
      <c r="BJ14" s="109">
        <f t="shared" si="15"/>
        <v>2.7540052437363536E-6</v>
      </c>
      <c r="BK14" s="109">
        <f t="shared" si="15"/>
        <v>2.0388947168673886E-4</v>
      </c>
      <c r="BL14" s="109">
        <f t="shared" si="15"/>
        <v>3.3171643876005419E-4</v>
      </c>
      <c r="BM14" s="109">
        <f t="shared" si="15"/>
        <v>2.1773102134029666E-6</v>
      </c>
      <c r="BN14" s="109">
        <f t="shared" si="15"/>
        <v>1.6157323154401997E-6</v>
      </c>
      <c r="BO14" s="109">
        <f t="shared" si="15"/>
        <v>5.2881071522409571E-6</v>
      </c>
      <c r="BP14" s="109">
        <f t="shared" si="16"/>
        <v>1.4731546654885983E-5</v>
      </c>
      <c r="BQ14" s="109">
        <f t="shared" si="16"/>
        <v>9.9969885284649847E-7</v>
      </c>
      <c r="BR14" s="109">
        <f t="shared" si="16"/>
        <v>1.9549740321578217</v>
      </c>
      <c r="BS14" s="109">
        <f t="shared" si="16"/>
        <v>4.9857319201202085E-6</v>
      </c>
      <c r="BT14" s="109">
        <f t="shared" si="16"/>
        <v>0</v>
      </c>
      <c r="BU14" s="109">
        <f t="shared" si="16"/>
        <v>7.666201118909638E-2</v>
      </c>
      <c r="BV14" s="109">
        <f t="shared" si="16"/>
        <v>0.11636651053733427</v>
      </c>
      <c r="BW14" s="109">
        <f t="shared" si="16"/>
        <v>4.507475293777998E-3</v>
      </c>
      <c r="BX14" s="109">
        <f t="shared" si="16"/>
        <v>9.7261661556175864E-6</v>
      </c>
      <c r="BY14" s="109">
        <f t="shared" si="16"/>
        <v>5.7141721187522386E-2</v>
      </c>
      <c r="BZ14" s="109">
        <f t="shared" si="17"/>
        <v>1.3965067421425838E-6</v>
      </c>
      <c r="CA14" s="109">
        <f t="shared" si="17"/>
        <v>5.834835112441753E-6</v>
      </c>
      <c r="CB14" s="109">
        <f t="shared" si="17"/>
        <v>3.2610884754181398E-2</v>
      </c>
      <c r="CC14" s="109">
        <f t="shared" si="17"/>
        <v>3.7900447356729629E-6</v>
      </c>
      <c r="CD14" s="109">
        <f t="shared" si="17"/>
        <v>1.3013789445219822E-6</v>
      </c>
      <c r="CE14" s="109">
        <f t="shared" si="17"/>
        <v>7.666201118909638E-2</v>
      </c>
      <c r="CF14" s="109">
        <f t="shared" si="17"/>
        <v>3.8293332047137744E-3</v>
      </c>
      <c r="CG14" s="109">
        <f t="shared" si="17"/>
        <v>7.666201118909638E-2</v>
      </c>
      <c r="CH14" s="109">
        <f t="shared" si="17"/>
        <v>0</v>
      </c>
      <c r="CI14" s="109">
        <f t="shared" si="17"/>
        <v>5.7141721187522386E-2</v>
      </c>
      <c r="CJ14" s="109">
        <f t="shared" si="18"/>
        <v>3.3171643876005419E-4</v>
      </c>
      <c r="CK14" s="109">
        <f t="shared" si="18"/>
        <v>1.1267792154964771E-4</v>
      </c>
      <c r="CL14" s="109">
        <f t="shared" si="18"/>
        <v>4.1806671783945263E-4</v>
      </c>
      <c r="CM14" s="109">
        <f t="shared" si="18"/>
        <v>1.4491071507102177E-2</v>
      </c>
      <c r="CN14" s="109">
        <f t="shared" si="18"/>
        <v>6.6316398478265775E-6</v>
      </c>
      <c r="CO14" s="109">
        <f t="shared" si="18"/>
        <v>6.7974960134389835E-3</v>
      </c>
      <c r="CP14" s="109">
        <f t="shared" si="18"/>
        <v>5.7141721187522386E-2</v>
      </c>
      <c r="CQ14" s="109">
        <f t="shared" si="18"/>
        <v>1.3808964945186053E-3</v>
      </c>
      <c r="CR14" s="109">
        <f t="shared" si="18"/>
        <v>1.2551455879701957E-6</v>
      </c>
      <c r="CS14" s="109">
        <f t="shared" si="18"/>
        <v>1.5412567059856381E-7</v>
      </c>
      <c r="CT14" s="109">
        <f t="shared" si="19"/>
        <v>5.4776524008396555E-5</v>
      </c>
      <c r="CU14" s="109">
        <f t="shared" si="19"/>
        <v>2.3093892658254287E-4</v>
      </c>
      <c r="CV14" s="109">
        <f t="shared" si="19"/>
        <v>5.689290081714428E-6</v>
      </c>
      <c r="CW14" s="109">
        <f t="shared" si="19"/>
        <v>9.9180748817301849E-5</v>
      </c>
      <c r="CX14" s="109">
        <f t="shared" si="19"/>
        <v>7.666201118909638E-2</v>
      </c>
      <c r="CY14" s="109">
        <f t="shared" si="19"/>
        <v>7.4412612351709714E-6</v>
      </c>
      <c r="CZ14" s="109">
        <f t="shared" si="19"/>
        <v>3.6708998356684608E-6</v>
      </c>
      <c r="DA14" s="109">
        <f t="shared" si="19"/>
        <v>3.5444125147108487E-7</v>
      </c>
      <c r="DB14" s="109">
        <f t="shared" si="19"/>
        <v>4.5560286815658555E-5</v>
      </c>
      <c r="DC14" s="109">
        <f t="shared" si="19"/>
        <v>3.2260707754879226E-7</v>
      </c>
      <c r="DD14" s="109">
        <f t="shared" si="20"/>
        <v>5.5529230771784897E-5</v>
      </c>
      <c r="DE14" s="109">
        <f t="shared" si="20"/>
        <v>4.6172966225603865E-6</v>
      </c>
      <c r="DF14" s="109">
        <f t="shared" si="20"/>
        <v>1.8802571503162777E-4</v>
      </c>
      <c r="DG14" s="109">
        <f t="shared" si="20"/>
        <v>1.4777165246606489E-7</v>
      </c>
      <c r="DH14" s="109">
        <f t="shared" si="20"/>
        <v>1.3805076503320352E-5</v>
      </c>
      <c r="DI14" s="109">
        <f t="shared" si="20"/>
        <v>4.1808673944368725E-3</v>
      </c>
      <c r="DJ14" s="109">
        <f t="shared" si="20"/>
        <v>1.6359642303822886E-4</v>
      </c>
      <c r="DK14" s="109">
        <f t="shared" si="20"/>
        <v>0.20466356596654547</v>
      </c>
      <c r="DL14" s="109">
        <f t="shared" si="20"/>
        <v>7.9282071170789918E-6</v>
      </c>
      <c r="DM14" s="109">
        <f t="shared" si="20"/>
        <v>1.260156029960831E-3</v>
      </c>
      <c r="DN14" s="109">
        <f t="shared" si="21"/>
        <v>2.5858138406906335E-6</v>
      </c>
      <c r="DO14" s="109">
        <f t="shared" si="21"/>
        <v>4.1606327962992148E-7</v>
      </c>
      <c r="DP14" s="109">
        <f t="shared" si="21"/>
        <v>3.0586179591652972E-4</v>
      </c>
      <c r="DQ14" s="109">
        <f t="shared" si="21"/>
        <v>3.3277667813907216E-2</v>
      </c>
      <c r="DR14" s="109">
        <f t="shared" si="21"/>
        <v>7.666201118909638E-2</v>
      </c>
      <c r="DS14" s="109">
        <f t="shared" si="21"/>
        <v>1.3373024993449341E-5</v>
      </c>
      <c r="DT14" s="109">
        <f t="shared" si="21"/>
        <v>0</v>
      </c>
      <c r="DU14" s="109">
        <f t="shared" si="21"/>
        <v>5.7141721187522386E-2</v>
      </c>
      <c r="DV14" s="109">
        <f t="shared" si="21"/>
        <v>3.8361977166107656E-7</v>
      </c>
      <c r="DW14" s="109">
        <f t="shared" si="21"/>
        <v>1.2773531528825158E-4</v>
      </c>
      <c r="DX14" s="109">
        <f t="shared" si="22"/>
        <v>1.0752953762690498E-2</v>
      </c>
      <c r="DY14" s="109">
        <f t="shared" si="22"/>
        <v>1.2678948981991311E-5</v>
      </c>
      <c r="DZ14" s="109">
        <f t="shared" si="22"/>
        <v>3.5911607096549084E-4</v>
      </c>
      <c r="EA14" s="109">
        <f t="shared" si="22"/>
        <v>7.8556301099655585E-4</v>
      </c>
      <c r="EB14" s="109">
        <f t="shared" si="22"/>
        <v>3.969599512684871E-6</v>
      </c>
      <c r="EC14" s="109">
        <f t="shared" si="22"/>
        <v>4.488888847292447E-3</v>
      </c>
      <c r="ED14" s="109">
        <f t="shared" si="22"/>
        <v>1.0779303930193821E-4</v>
      </c>
      <c r="EE14" s="109">
        <f t="shared" si="22"/>
        <v>2.9503063885374698E-6</v>
      </c>
      <c r="EF14" s="109">
        <f t="shared" si="22"/>
        <v>5.6544244437566127E-7</v>
      </c>
      <c r="EG14" s="109">
        <f t="shared" si="22"/>
        <v>1.9419791049141211E-6</v>
      </c>
      <c r="EH14" s="109">
        <f t="shared" si="23"/>
        <v>7.666201118909638E-2</v>
      </c>
      <c r="EI14" s="109">
        <f t="shared" si="23"/>
        <v>0</v>
      </c>
      <c r="EJ14" s="109">
        <f t="shared" si="23"/>
        <v>2.8122601853634377E-3</v>
      </c>
      <c r="EK14" s="109">
        <f t="shared" si="23"/>
        <v>4.5090176366409294E-5</v>
      </c>
      <c r="EL14" s="109">
        <f t="shared" si="23"/>
        <v>2.6405561507552393E-6</v>
      </c>
      <c r="EM14" s="109">
        <f t="shared" si="23"/>
        <v>2.2505171915449207E-2</v>
      </c>
      <c r="EN14" s="109">
        <f t="shared" si="23"/>
        <v>8.4933128528014764E-3</v>
      </c>
      <c r="EO14" s="109">
        <f t="shared" si="23"/>
        <v>6.176377164025393E-5</v>
      </c>
      <c r="EP14" s="109">
        <f t="shared" si="23"/>
        <v>3.9199508012211269E-3</v>
      </c>
      <c r="EQ14" s="109">
        <f t="shared" si="23"/>
        <v>9.1998362228575287E-3</v>
      </c>
      <c r="ER14" s="109">
        <f t="shared" si="24"/>
        <v>5.7141721187522386E-2</v>
      </c>
      <c r="ES14" s="109">
        <f t="shared" si="24"/>
        <v>2.6733667797717403E-5</v>
      </c>
      <c r="ET14" s="109">
        <f t="shared" si="24"/>
        <v>0</v>
      </c>
      <c r="EU14" s="109">
        <f t="shared" si="24"/>
        <v>4.1716029814510507E-6</v>
      </c>
      <c r="EV14" s="109">
        <f t="shared" si="24"/>
        <v>7.6893394815748615E-3</v>
      </c>
      <c r="EW14" s="109">
        <f t="shared" si="24"/>
        <v>9.6658518604214052E-5</v>
      </c>
      <c r="EX14" s="109">
        <f t="shared" si="24"/>
        <v>5.7141721187522386E-2</v>
      </c>
      <c r="EY14" s="109">
        <f t="shared" si="24"/>
        <v>7.666201118909638E-2</v>
      </c>
      <c r="EZ14" s="109">
        <f t="shared" si="24"/>
        <v>1.4765217520203499E-6</v>
      </c>
      <c r="FA14" s="109">
        <f t="shared" si="24"/>
        <v>2.1674261851968581E-5</v>
      </c>
      <c r="FB14" s="109">
        <f t="shared" si="25"/>
        <v>2.2043555213515522E-4</v>
      </c>
      <c r="FC14" s="109">
        <f t="shared" si="25"/>
        <v>0.11393189069465189</v>
      </c>
      <c r="FD14" s="109">
        <f t="shared" si="25"/>
        <v>3.1144681493145443E-7</v>
      </c>
      <c r="FE14" s="109">
        <f t="shared" si="25"/>
        <v>3.9078840750287024E-3</v>
      </c>
      <c r="FF14" s="109">
        <f t="shared" si="25"/>
        <v>2.222211941539293E-4</v>
      </c>
      <c r="FG14" s="109">
        <f t="shared" si="25"/>
        <v>8.3685568660153531E-6</v>
      </c>
      <c r="FH14" s="109">
        <f t="shared" si="25"/>
        <v>5.3402861319136478E-5</v>
      </c>
      <c r="FI14" s="109">
        <f t="shared" si="25"/>
        <v>1.888989852159917E-5</v>
      </c>
      <c r="FJ14" s="109">
        <f t="shared" si="25"/>
        <v>0.11393189069465189</v>
      </c>
      <c r="FK14" s="109">
        <f t="shared" si="25"/>
        <v>1.6951694898228394E-5</v>
      </c>
      <c r="FL14" s="109">
        <f t="shared" si="26"/>
        <v>3.2706032102627023E-5</v>
      </c>
      <c r="FM14" s="109">
        <f t="shared" si="26"/>
        <v>1.153396577608446E-4</v>
      </c>
      <c r="FN14" s="109">
        <f t="shared" si="26"/>
        <v>2.6461607205951877E-7</v>
      </c>
      <c r="FO14" s="109">
        <f t="shared" si="26"/>
        <v>3.2106213218140848E-3</v>
      </c>
      <c r="FP14" s="109">
        <f t="shared" si="26"/>
        <v>7.666201118909638E-2</v>
      </c>
      <c r="FQ14" s="109">
        <f t="shared" si="26"/>
        <v>0</v>
      </c>
      <c r="FR14" s="109">
        <f t="shared" si="26"/>
        <v>1.6359642303822886E-4</v>
      </c>
      <c r="FS14" s="109">
        <f t="shared" si="26"/>
        <v>2.0040899036985348E-6</v>
      </c>
      <c r="FT14" s="109">
        <f t="shared" si="26"/>
        <v>2.5241049199761383E-3</v>
      </c>
      <c r="FU14" s="109">
        <f t="shared" si="26"/>
        <v>0</v>
      </c>
      <c r="FV14" s="109">
        <f t="shared" si="27"/>
        <v>9.9613841746520816E-4</v>
      </c>
      <c r="FW14" s="109">
        <f t="shared" si="27"/>
        <v>0.34265536245300865</v>
      </c>
      <c r="FX14" s="109">
        <f t="shared" si="27"/>
        <v>0.11393189069465189</v>
      </c>
      <c r="FY14" s="109">
        <f t="shared" si="27"/>
        <v>2.4189942538673661E-4</v>
      </c>
      <c r="FZ14" s="109">
        <f t="shared" si="27"/>
        <v>0</v>
      </c>
      <c r="GA14" s="109">
        <f t="shared" si="27"/>
        <v>0</v>
      </c>
      <c r="GB14" s="109">
        <f t="shared" si="27"/>
        <v>9.9613841746520816E-4</v>
      </c>
      <c r="GC14" s="109">
        <f t="shared" si="27"/>
        <v>4.9654449868632655</v>
      </c>
      <c r="GD14" s="109">
        <f t="shared" si="27"/>
        <v>1.0004808858474215E-4</v>
      </c>
      <c r="GE14" s="109">
        <f t="shared" si="27"/>
        <v>2.0544028657384688E-5</v>
      </c>
      <c r="GF14" s="109">
        <f t="shared" si="28"/>
        <v>6.0253035944443201E-7</v>
      </c>
      <c r="GG14" s="109">
        <f t="shared" si="28"/>
        <v>0.20567335402264514</v>
      </c>
      <c r="GH14" s="109">
        <f t="shared" si="28"/>
        <v>3.3171643876005419E-4</v>
      </c>
      <c r="GI14" s="109">
        <f t="shared" si="28"/>
        <v>0.11393189069465189</v>
      </c>
      <c r="GJ14" s="109">
        <f t="shared" si="28"/>
        <v>3.3171643876005419E-4</v>
      </c>
      <c r="GK14" s="109">
        <f t="shared" si="28"/>
        <v>2.0504905284199625E-4</v>
      </c>
      <c r="GL14" s="109">
        <f t="shared" si="28"/>
        <v>1.4720793701123293E-4</v>
      </c>
      <c r="GM14" s="109">
        <f t="shared" si="28"/>
        <v>1.2483473316468948E-3</v>
      </c>
      <c r="GN14" s="109">
        <f t="shared" si="28"/>
        <v>4.0444357262454142E-6</v>
      </c>
      <c r="GO14" s="109">
        <f t="shared" si="28"/>
        <v>3.37212629997974E-7</v>
      </c>
      <c r="GP14" s="109">
        <f t="shared" si="29"/>
        <v>5.7141721187522386E-2</v>
      </c>
      <c r="GQ14" s="109">
        <f t="shared" si="29"/>
        <v>1.303279719177003E-5</v>
      </c>
      <c r="GR14" s="109">
        <f t="shared" si="29"/>
        <v>1.2440407193570901E-6</v>
      </c>
      <c r="GS14" s="109">
        <f t="shared" si="29"/>
        <v>2.0114996663822796E-5</v>
      </c>
      <c r="GT14" s="109">
        <f t="shared" si="29"/>
        <v>0</v>
      </c>
      <c r="GU14" s="109">
        <f t="shared" si="29"/>
        <v>9.9613841746520816E-4</v>
      </c>
      <c r="GV14" s="109">
        <f t="shared" si="29"/>
        <v>3.1795602316835878E-3</v>
      </c>
      <c r="GW14" s="109">
        <f t="shared" si="29"/>
        <v>0.11393189069465189</v>
      </c>
      <c r="GX14" s="109">
        <f t="shared" si="29"/>
        <v>1.1294316107579408E-6</v>
      </c>
      <c r="GY14" s="109">
        <f t="shared" si="29"/>
        <v>7.4497115362087194E-5</v>
      </c>
      <c r="GZ14" s="109">
        <f t="shared" si="30"/>
        <v>2.2401335311437772E-6</v>
      </c>
      <c r="HA14" s="109">
        <f t="shared" si="30"/>
        <v>0.11393189069465189</v>
      </c>
      <c r="HB14" s="109">
        <f t="shared" si="30"/>
        <v>3.0182998133399364E-6</v>
      </c>
      <c r="HC14" s="109">
        <f t="shared" si="30"/>
        <v>9.9613841746520816E-4</v>
      </c>
      <c r="HD14" s="109">
        <f t="shared" si="30"/>
        <v>0.61392605092438379</v>
      </c>
      <c r="HE14" s="109">
        <f t="shared" si="30"/>
        <v>6.5496263091686743E-6</v>
      </c>
      <c r="HF14" s="109">
        <f t="shared" si="30"/>
        <v>8.8763352381424042E-6</v>
      </c>
      <c r="HG14" s="109">
        <f t="shared" si="30"/>
        <v>5.8927685516129043E-3</v>
      </c>
      <c r="HH14" s="109">
        <f t="shared" si="30"/>
        <v>1.4982774756432483E-6</v>
      </c>
      <c r="HI14" s="109">
        <f t="shared" si="30"/>
        <v>5.1614178060914406E-5</v>
      </c>
      <c r="HJ14" s="109">
        <f t="shared" si="31"/>
        <v>1.0471421882358242E-6</v>
      </c>
      <c r="HK14" s="109">
        <f t="shared" si="31"/>
        <v>3.3171643876005419E-4</v>
      </c>
      <c r="HL14" s="109">
        <f t="shared" si="31"/>
        <v>1.0260490203498189E-4</v>
      </c>
      <c r="HM14" s="109">
        <f t="shared" si="31"/>
        <v>0.11393189069465189</v>
      </c>
      <c r="HN14" s="109">
        <f t="shared" si="31"/>
        <v>1.6641678551994464E-2</v>
      </c>
      <c r="HO14" s="109">
        <f t="shared" si="31"/>
        <v>4.4372226625284197E-6</v>
      </c>
      <c r="HP14" s="109">
        <f t="shared" si="31"/>
        <v>1.3943539790761542E-4</v>
      </c>
      <c r="HQ14" s="109">
        <f t="shared" si="31"/>
        <v>5.7314329712086084E-5</v>
      </c>
      <c r="HR14" s="109"/>
      <c r="HS14" s="109"/>
      <c r="HT14" s="109"/>
      <c r="HU14" s="109"/>
      <c r="HV14" s="109"/>
      <c r="HW14" s="109"/>
      <c r="HX14" s="109"/>
      <c r="HY14" s="109"/>
      <c r="HZ14" s="109"/>
      <c r="IA14" s="109"/>
      <c r="IB14" s="109"/>
      <c r="IC14" s="109"/>
      <c r="ID14" s="109"/>
      <c r="IE14" s="109"/>
      <c r="IF14" s="109"/>
      <c r="IG14" s="109"/>
      <c r="IH14" s="109"/>
      <c r="II14" s="109"/>
      <c r="IJ14" s="109"/>
      <c r="IK14" s="109"/>
      <c r="IL14" s="109"/>
      <c r="IM14" s="109"/>
      <c r="IN14" s="109"/>
      <c r="IO14" s="109"/>
      <c r="IP14" s="109"/>
      <c r="IQ14" s="109"/>
      <c r="IR14" s="109"/>
      <c r="IS14" s="109"/>
      <c r="IT14" s="109"/>
      <c r="IU14" s="109"/>
      <c r="IV14" s="109"/>
      <c r="IW14" s="109"/>
      <c r="IX14" s="109"/>
      <c r="IY14" s="109"/>
      <c r="IZ14" s="109"/>
      <c r="JA14" s="109"/>
      <c r="JB14" s="109"/>
      <c r="JC14" s="109"/>
      <c r="JD14" s="109"/>
      <c r="JE14" s="109"/>
      <c r="JF14" s="109"/>
      <c r="JG14" s="109"/>
      <c r="JH14" s="109"/>
      <c r="JI14" s="109"/>
      <c r="JJ14" s="109"/>
      <c r="JK14" s="109"/>
      <c r="JL14" s="109"/>
      <c r="JM14" s="109"/>
      <c r="JN14" s="109"/>
      <c r="JO14" s="109"/>
      <c r="JP14" s="109" t="str">
        <f t="shared" si="32"/>
        <v>Water Consumption_N/A for WC_N/A for WC. See tool to implement WC Methodology at a Sub-National Scale._Water-borne Disease_Local</v>
      </c>
    </row>
    <row r="15" spans="2:276" ht="17" customHeight="1">
      <c r="B15" s="108" t="s">
        <v>4</v>
      </c>
      <c r="C15" s="108" t="s">
        <v>263</v>
      </c>
      <c r="D15" s="108" t="s">
        <v>264</v>
      </c>
      <c r="E15" s="108" t="s">
        <v>268</v>
      </c>
      <c r="F15" s="108" t="s">
        <v>267</v>
      </c>
      <c r="G15" s="108" t="s">
        <v>746</v>
      </c>
      <c r="H15" s="109">
        <f t="shared" si="10"/>
        <v>3.6327844161290326E-2</v>
      </c>
      <c r="I15" s="109">
        <f t="shared" si="10"/>
        <v>7.4149892709677423E-2</v>
      </c>
      <c r="J15" s="109">
        <f t="shared" si="10"/>
        <v>3.8008824096774196E-6</v>
      </c>
      <c r="K15" s="109">
        <f t="shared" si="10"/>
        <v>3.8979745655806454E-2</v>
      </c>
      <c r="L15" s="109">
        <f t="shared" si="10"/>
        <v>1.1860247322580646E-4</v>
      </c>
      <c r="M15" s="109">
        <f t="shared" si="10"/>
        <v>0</v>
      </c>
      <c r="N15" s="109">
        <f t="shared" si="10"/>
        <v>0.45293070483870973</v>
      </c>
      <c r="O15" s="109">
        <f t="shared" si="10"/>
        <v>1.279412506451613E-4</v>
      </c>
      <c r="P15" s="109">
        <f t="shared" si="10"/>
        <v>1.0926369580645162E-5</v>
      </c>
      <c r="Q15" s="109">
        <f t="shared" si="10"/>
        <v>0.29329831969152304</v>
      </c>
      <c r="R15" s="109">
        <f t="shared" si="11"/>
        <v>3.8979745655806454E-2</v>
      </c>
      <c r="S15" s="109">
        <f t="shared" si="11"/>
        <v>0</v>
      </c>
      <c r="T15" s="109">
        <f t="shared" si="11"/>
        <v>1.8210615967741937E-6</v>
      </c>
      <c r="U15" s="109">
        <f t="shared" si="11"/>
        <v>2.6148576774193552E-5</v>
      </c>
      <c r="V15" s="109">
        <f t="shared" si="11"/>
        <v>2.4027180095612899E-4</v>
      </c>
      <c r="W15" s="109">
        <f t="shared" si="11"/>
        <v>6.1729318741935487E-6</v>
      </c>
      <c r="X15" s="109">
        <f t="shared" si="11"/>
        <v>1.1393308451612905E-2</v>
      </c>
      <c r="Y15" s="109">
        <f t="shared" si="11"/>
        <v>1.9424657032258067E-5</v>
      </c>
      <c r="Z15" s="109">
        <f t="shared" si="11"/>
        <v>1.7556901548387098E-5</v>
      </c>
      <c r="AA15" s="109">
        <f t="shared" si="11"/>
        <v>5.2857480193548389E-6</v>
      </c>
      <c r="AB15" s="109">
        <f t="shared" si="12"/>
        <v>1.2140410645161292E-4</v>
      </c>
      <c r="AC15" s="109">
        <f t="shared" si="12"/>
        <v>8.36287517903226E-3</v>
      </c>
      <c r="AD15" s="109">
        <f t="shared" si="12"/>
        <v>0.10958308199419356</v>
      </c>
      <c r="AE15" s="109">
        <f t="shared" si="12"/>
        <v>3.6981558580645162E-2</v>
      </c>
      <c r="AF15" s="109">
        <f t="shared" si="12"/>
        <v>4.9215357000000006E-4</v>
      </c>
      <c r="AG15" s="109">
        <f t="shared" si="12"/>
        <v>0</v>
      </c>
      <c r="AH15" s="109">
        <f t="shared" si="12"/>
        <v>1.4942043870967743E-4</v>
      </c>
      <c r="AI15" s="109">
        <f t="shared" si="12"/>
        <v>0.29329831969152304</v>
      </c>
      <c r="AJ15" s="109">
        <f t="shared" si="12"/>
        <v>4.3612090548387102E-5</v>
      </c>
      <c r="AK15" s="109">
        <f t="shared" si="12"/>
        <v>1.3969084679643317E-2</v>
      </c>
      <c r="AL15" s="109">
        <f t="shared" si="13"/>
        <v>7.9379608064516124E-5</v>
      </c>
      <c r="AM15" s="109">
        <f t="shared" si="13"/>
        <v>9.5603866075161303E-2</v>
      </c>
      <c r="AN15" s="109">
        <f t="shared" si="13"/>
        <v>0</v>
      </c>
      <c r="AO15" s="109">
        <f t="shared" si="13"/>
        <v>0.17276738225806454</v>
      </c>
      <c r="AP15" s="109">
        <f t="shared" si="13"/>
        <v>1.1019757354838711</v>
      </c>
      <c r="AQ15" s="109">
        <f t="shared" si="13"/>
        <v>1.0832981806451614E-2</v>
      </c>
      <c r="AR15" s="109">
        <f t="shared" si="13"/>
        <v>0.29329831969152304</v>
      </c>
      <c r="AS15" s="109">
        <f t="shared" si="13"/>
        <v>0.22880004677419355</v>
      </c>
      <c r="AT15" s="109">
        <f t="shared" si="13"/>
        <v>0.34553476451612908</v>
      </c>
      <c r="AU15" s="109">
        <f t="shared" si="13"/>
        <v>0.13009135375944864</v>
      </c>
      <c r="AV15" s="109">
        <f t="shared" si="14"/>
        <v>1.0615388292580645</v>
      </c>
      <c r="AW15" s="109">
        <f t="shared" si="14"/>
        <v>2.1946126935483872E-5</v>
      </c>
      <c r="AX15" s="109">
        <f t="shared" si="14"/>
        <v>2.8389883354838709E-4</v>
      </c>
      <c r="AY15" s="109">
        <f t="shared" si="14"/>
        <v>1.2233798419354841E-5</v>
      </c>
      <c r="AZ15" s="109">
        <f t="shared" si="14"/>
        <v>2.8483271129032259E-5</v>
      </c>
      <c r="BA15" s="109">
        <f t="shared" si="14"/>
        <v>3.1004741032258067E-2</v>
      </c>
      <c r="BB15" s="109">
        <f t="shared" si="14"/>
        <v>1.5700232527423965E-3</v>
      </c>
      <c r="BC15" s="109">
        <f t="shared" si="14"/>
        <v>4.8841805903225813E-6</v>
      </c>
      <c r="BD15" s="109">
        <f t="shared" si="14"/>
        <v>4.0156742903225814E-3</v>
      </c>
      <c r="BE15" s="109">
        <f t="shared" si="14"/>
        <v>0</v>
      </c>
      <c r="BF15" s="109">
        <f t="shared" si="15"/>
        <v>0.29329831969152304</v>
      </c>
      <c r="BG15" s="109">
        <f t="shared" si="15"/>
        <v>9.6189407419354859E-6</v>
      </c>
      <c r="BH15" s="109">
        <f t="shared" si="15"/>
        <v>3.4646864225806458E-5</v>
      </c>
      <c r="BI15" s="109">
        <f t="shared" si="15"/>
        <v>0.2549486235483871</v>
      </c>
      <c r="BJ15" s="109">
        <f t="shared" si="15"/>
        <v>3.0164251064516132E-5</v>
      </c>
      <c r="BK15" s="109">
        <f t="shared" si="15"/>
        <v>8.1994465741935493E-4</v>
      </c>
      <c r="BL15" s="109">
        <f t="shared" si="15"/>
        <v>1.5700232527423965E-3</v>
      </c>
      <c r="BM15" s="109">
        <f t="shared" si="15"/>
        <v>1.214041064516129E-5</v>
      </c>
      <c r="BN15" s="109">
        <f t="shared" si="15"/>
        <v>7.6204423741935484E-6</v>
      </c>
      <c r="BO15" s="109">
        <f t="shared" si="15"/>
        <v>3.6608007483870971E-5</v>
      </c>
      <c r="BP15" s="109">
        <f t="shared" si="16"/>
        <v>1.0272655161290323E-4</v>
      </c>
      <c r="BQ15" s="109">
        <f t="shared" si="16"/>
        <v>7.2842463870967752E-5</v>
      </c>
      <c r="BR15" s="109">
        <f t="shared" si="16"/>
        <v>3.4829810875451619</v>
      </c>
      <c r="BS15" s="109">
        <f t="shared" si="16"/>
        <v>3.9876579580645164E-5</v>
      </c>
      <c r="BT15" s="109">
        <f t="shared" si="16"/>
        <v>0</v>
      </c>
      <c r="BU15" s="109">
        <f t="shared" si="16"/>
        <v>0.13009135375944864</v>
      </c>
      <c r="BV15" s="109">
        <f t="shared" si="16"/>
        <v>0.67239197419354846</v>
      </c>
      <c r="BW15" s="109">
        <f t="shared" si="16"/>
        <v>6.0235114354838717E-3</v>
      </c>
      <c r="BX15" s="109">
        <f t="shared" si="16"/>
        <v>1.335445170967742E-5</v>
      </c>
      <c r="BY15" s="109">
        <f t="shared" si="16"/>
        <v>3.8979745655806454E-2</v>
      </c>
      <c r="BZ15" s="109">
        <f t="shared" si="17"/>
        <v>6.1449155419354841E-6</v>
      </c>
      <c r="CA15" s="109">
        <f t="shared" si="17"/>
        <v>1.4755268322580646E-4</v>
      </c>
      <c r="CB15" s="109">
        <f t="shared" si="17"/>
        <v>0.10552818483870968</v>
      </c>
      <c r="CC15" s="109">
        <f t="shared" si="17"/>
        <v>4.3518702774193553E-6</v>
      </c>
      <c r="CD15" s="109">
        <f t="shared" si="17"/>
        <v>1.4475105000000002E-5</v>
      </c>
      <c r="CE15" s="109">
        <f t="shared" si="17"/>
        <v>0.13009135375944864</v>
      </c>
      <c r="CF15" s="109">
        <f t="shared" si="17"/>
        <v>7.6391199290322589E-3</v>
      </c>
      <c r="CG15" s="109">
        <f t="shared" si="17"/>
        <v>0.13009135375944864</v>
      </c>
      <c r="CH15" s="109">
        <f t="shared" si="17"/>
        <v>0</v>
      </c>
      <c r="CI15" s="109">
        <f t="shared" si="17"/>
        <v>3.8979745655806454E-2</v>
      </c>
      <c r="CJ15" s="109">
        <f t="shared" si="18"/>
        <v>1.5700232527423965E-3</v>
      </c>
      <c r="CK15" s="109">
        <f t="shared" si="18"/>
        <v>2.3066780225806452E-3</v>
      </c>
      <c r="CL15" s="109">
        <f t="shared" si="18"/>
        <v>1.1670576753193551E-2</v>
      </c>
      <c r="CM15" s="109">
        <f t="shared" si="18"/>
        <v>2.3813882419354841E-2</v>
      </c>
      <c r="CN15" s="109">
        <f t="shared" si="18"/>
        <v>1.7930452645161291E-4</v>
      </c>
      <c r="CO15" s="109">
        <f t="shared" si="18"/>
        <v>8.4702711193548386E-2</v>
      </c>
      <c r="CP15" s="109">
        <f t="shared" si="18"/>
        <v>3.8979745655806454E-2</v>
      </c>
      <c r="CQ15" s="109">
        <f t="shared" si="18"/>
        <v>2.558825012903226E-3</v>
      </c>
      <c r="CR15" s="109">
        <f t="shared" si="18"/>
        <v>1.3821390580645163E-6</v>
      </c>
      <c r="CS15" s="109">
        <f t="shared" si="18"/>
        <v>1.2047022870967744E-6</v>
      </c>
      <c r="CT15" s="109">
        <f t="shared" si="19"/>
        <v>2.9417148870967746E-4</v>
      </c>
      <c r="CU15" s="109">
        <f t="shared" si="19"/>
        <v>1.0779657387387099E-3</v>
      </c>
      <c r="CV15" s="109">
        <f t="shared" si="19"/>
        <v>3.3619598709677421E-5</v>
      </c>
      <c r="CW15" s="109">
        <f t="shared" si="19"/>
        <v>8.5729976709677429E-5</v>
      </c>
      <c r="CX15" s="109">
        <f t="shared" si="19"/>
        <v>0.13009135375944864</v>
      </c>
      <c r="CY15" s="109">
        <f t="shared" si="19"/>
        <v>1.1580084000000002E-5</v>
      </c>
      <c r="CZ15" s="109">
        <f t="shared" si="19"/>
        <v>5.2203765774193551E-6</v>
      </c>
      <c r="DA15" s="109">
        <f t="shared" si="19"/>
        <v>2.6708903419354841E-6</v>
      </c>
      <c r="DB15" s="109">
        <f t="shared" si="19"/>
        <v>7.106809616129032E-5</v>
      </c>
      <c r="DC15" s="109">
        <f t="shared" si="19"/>
        <v>2.6241964548387099E-6</v>
      </c>
      <c r="DD15" s="109">
        <f t="shared" si="20"/>
        <v>1.2607349516129034E-4</v>
      </c>
      <c r="DE15" s="109">
        <f t="shared" si="20"/>
        <v>6.0888828774193557E-5</v>
      </c>
      <c r="DF15" s="109">
        <f t="shared" si="20"/>
        <v>2.6989066741935487E-3</v>
      </c>
      <c r="DG15" s="109">
        <f t="shared" si="20"/>
        <v>8.4702711193548382E-6</v>
      </c>
      <c r="DH15" s="109">
        <f t="shared" si="20"/>
        <v>2.2319678032258066E-5</v>
      </c>
      <c r="DI15" s="109">
        <f t="shared" si="20"/>
        <v>1.3969084679643317E-2</v>
      </c>
      <c r="DJ15" s="109">
        <f t="shared" si="20"/>
        <v>2.4027180095612899E-4</v>
      </c>
      <c r="DK15" s="109">
        <f t="shared" si="20"/>
        <v>0.94716837866612913</v>
      </c>
      <c r="DL15" s="109">
        <f t="shared" si="20"/>
        <v>7.4336668258064527E-5</v>
      </c>
      <c r="DM15" s="109">
        <f t="shared" si="20"/>
        <v>2.5121311258064515E-3</v>
      </c>
      <c r="DN15" s="109">
        <f t="shared" si="21"/>
        <v>1.7743677096774193E-5</v>
      </c>
      <c r="DO15" s="109">
        <f t="shared" si="21"/>
        <v>9.992491838709678E-6</v>
      </c>
      <c r="DP15" s="109">
        <f t="shared" si="21"/>
        <v>1.4942043870967743E-2</v>
      </c>
      <c r="DQ15" s="109">
        <f t="shared" si="21"/>
        <v>0.20364511591741938</v>
      </c>
      <c r="DR15" s="109">
        <f t="shared" si="21"/>
        <v>0.13009135375944864</v>
      </c>
      <c r="DS15" s="109">
        <f t="shared" si="21"/>
        <v>2.1665963612903226E-5</v>
      </c>
      <c r="DT15" s="109">
        <f t="shared" si="21"/>
        <v>0</v>
      </c>
      <c r="DU15" s="109">
        <f t="shared" si="21"/>
        <v>3.8979745655806454E-2</v>
      </c>
      <c r="DV15" s="109">
        <f t="shared" si="21"/>
        <v>1.8023840419354839E-5</v>
      </c>
      <c r="DW15" s="109">
        <f t="shared" si="21"/>
        <v>6.1355767645161294E-3</v>
      </c>
      <c r="DX15" s="109">
        <f t="shared" si="22"/>
        <v>2.4654372387096776E-2</v>
      </c>
      <c r="DY15" s="109">
        <f t="shared" si="22"/>
        <v>4.6133560451612901E-5</v>
      </c>
      <c r="DZ15" s="109">
        <f t="shared" si="22"/>
        <v>9.6189407419354847E-3</v>
      </c>
      <c r="EA15" s="109">
        <f t="shared" si="22"/>
        <v>1.1673471774193548E-3</v>
      </c>
      <c r="EB15" s="109">
        <f t="shared" si="22"/>
        <v>3.5113803096774196E-5</v>
      </c>
      <c r="EC15" s="109">
        <f t="shared" si="22"/>
        <v>6.9243269480753225E-2</v>
      </c>
      <c r="ED15" s="109">
        <f t="shared" si="22"/>
        <v>2.6989066741935487E-4</v>
      </c>
      <c r="EE15" s="109">
        <f t="shared" si="22"/>
        <v>1.0179267387096775E-5</v>
      </c>
      <c r="EF15" s="109">
        <f t="shared" si="22"/>
        <v>1.0366042935483872E-5</v>
      </c>
      <c r="EG15" s="109">
        <f t="shared" si="22"/>
        <v>8.8438222161290337E-6</v>
      </c>
      <c r="EH15" s="109">
        <f t="shared" si="23"/>
        <v>0.13009135375944864</v>
      </c>
      <c r="EI15" s="109">
        <f t="shared" si="23"/>
        <v>0</v>
      </c>
      <c r="EJ15" s="109">
        <f t="shared" si="23"/>
        <v>7.2655688322580646E-3</v>
      </c>
      <c r="EK15" s="109">
        <f t="shared" si="23"/>
        <v>3.8195599645161291E-4</v>
      </c>
      <c r="EL15" s="109">
        <f t="shared" si="23"/>
        <v>1.5035431645161291E-4</v>
      </c>
      <c r="EM15" s="109">
        <f t="shared" si="23"/>
        <v>0.32685720967741938</v>
      </c>
      <c r="EN15" s="109">
        <f t="shared" si="23"/>
        <v>6.4624339741935488E-2</v>
      </c>
      <c r="EO15" s="109">
        <f t="shared" si="23"/>
        <v>2.2880004677419357E-4</v>
      </c>
      <c r="EP15" s="109">
        <f t="shared" si="23"/>
        <v>2.1979473841892902E-2</v>
      </c>
      <c r="EQ15" s="109">
        <f t="shared" si="23"/>
        <v>9.5255529677419366E-3</v>
      </c>
      <c r="ER15" s="109">
        <f t="shared" si="24"/>
        <v>3.8979745655806454E-2</v>
      </c>
      <c r="ES15" s="109">
        <f t="shared" si="24"/>
        <v>4.3238539451612905E-5</v>
      </c>
      <c r="ET15" s="109">
        <f t="shared" si="24"/>
        <v>0</v>
      </c>
      <c r="EU15" s="109">
        <f t="shared" si="24"/>
        <v>1.8023840419354841E-4</v>
      </c>
      <c r="EV15" s="109">
        <f t="shared" si="24"/>
        <v>0.10646206258064518</v>
      </c>
      <c r="EW15" s="109">
        <f t="shared" si="24"/>
        <v>3.2965884290322582E-4</v>
      </c>
      <c r="EX15" s="109">
        <f t="shared" si="24"/>
        <v>3.8979745655806454E-2</v>
      </c>
      <c r="EY15" s="109">
        <f t="shared" si="24"/>
        <v>0.13009135375944864</v>
      </c>
      <c r="EZ15" s="109">
        <f t="shared" si="24"/>
        <v>3.268572096774194E-6</v>
      </c>
      <c r="FA15" s="109">
        <f t="shared" si="24"/>
        <v>3.0351026612903228E-4</v>
      </c>
      <c r="FB15" s="109">
        <f t="shared" si="25"/>
        <v>1.1486696225806452E-3</v>
      </c>
      <c r="FC15" s="109">
        <f t="shared" si="25"/>
        <v>0.29329831969152304</v>
      </c>
      <c r="FD15" s="109">
        <f t="shared" si="25"/>
        <v>5.8087195548387104E-6</v>
      </c>
      <c r="FE15" s="109">
        <f t="shared" si="25"/>
        <v>1.8770942612903227E-2</v>
      </c>
      <c r="FF15" s="109">
        <f t="shared" si="25"/>
        <v>1.1393308451612904E-3</v>
      </c>
      <c r="FG15" s="109">
        <f t="shared" si="25"/>
        <v>5.3978133483870967E-5</v>
      </c>
      <c r="FH15" s="109">
        <f t="shared" si="25"/>
        <v>9.4321651935483876E-5</v>
      </c>
      <c r="FI15" s="109">
        <f t="shared" si="25"/>
        <v>3.2685720967741938E-5</v>
      </c>
      <c r="FJ15" s="109">
        <f t="shared" si="25"/>
        <v>0.29329831969152304</v>
      </c>
      <c r="FK15" s="109">
        <f t="shared" si="25"/>
        <v>1.1953635096774195E-5</v>
      </c>
      <c r="FL15" s="109">
        <f t="shared" si="26"/>
        <v>5.9301236612903228E-5</v>
      </c>
      <c r="FM15" s="109">
        <f t="shared" si="26"/>
        <v>2.1199024741935484E-4</v>
      </c>
      <c r="FN15" s="109">
        <f t="shared" si="26"/>
        <v>6.2849972032258072E-6</v>
      </c>
      <c r="FO15" s="109">
        <f t="shared" si="26"/>
        <v>4.1920536003938719E-2</v>
      </c>
      <c r="FP15" s="109">
        <f t="shared" si="26"/>
        <v>0.13009135375944864</v>
      </c>
      <c r="FQ15" s="109">
        <f t="shared" si="26"/>
        <v>0</v>
      </c>
      <c r="FR15" s="109">
        <f t="shared" si="26"/>
        <v>2.4027180095612899E-4</v>
      </c>
      <c r="FS15" s="109">
        <f t="shared" si="26"/>
        <v>3.4740252000000006E-5</v>
      </c>
      <c r="FT15" s="109">
        <f t="shared" si="26"/>
        <v>7.2655688322580646E-3</v>
      </c>
      <c r="FU15" s="109">
        <f t="shared" si="26"/>
        <v>0</v>
      </c>
      <c r="FV15" s="109">
        <f t="shared" si="27"/>
        <v>4.0556828060753232E-2</v>
      </c>
      <c r="FW15" s="109">
        <f t="shared" si="27"/>
        <v>0.233469435483871</v>
      </c>
      <c r="FX15" s="109">
        <f t="shared" si="27"/>
        <v>0.29329831969152304</v>
      </c>
      <c r="FY15" s="109">
        <f t="shared" si="27"/>
        <v>4.5106294935483873E-4</v>
      </c>
      <c r="FZ15" s="109">
        <f t="shared" si="27"/>
        <v>0</v>
      </c>
      <c r="GA15" s="109">
        <f t="shared" si="27"/>
        <v>0</v>
      </c>
      <c r="GB15" s="109">
        <f t="shared" si="27"/>
        <v>4.0556828060753232E-2</v>
      </c>
      <c r="GC15" s="109">
        <f t="shared" si="27"/>
        <v>28.182812398699848</v>
      </c>
      <c r="GD15" s="109">
        <f t="shared" si="27"/>
        <v>8.5169650064516132E-3</v>
      </c>
      <c r="GE15" s="109">
        <f t="shared" si="27"/>
        <v>3.1191516580645163E-5</v>
      </c>
      <c r="GF15" s="109">
        <f t="shared" si="28"/>
        <v>3.3993149806451612E-6</v>
      </c>
      <c r="GG15" s="109">
        <f t="shared" si="28"/>
        <v>0.50338158209129036</v>
      </c>
      <c r="GH15" s="109">
        <f t="shared" si="28"/>
        <v>1.5700232527423965E-3</v>
      </c>
      <c r="GI15" s="109">
        <f t="shared" si="28"/>
        <v>0.29329831969152304</v>
      </c>
      <c r="GJ15" s="109">
        <f t="shared" si="28"/>
        <v>1.5700232527423965E-3</v>
      </c>
      <c r="GK15" s="109">
        <f t="shared" si="28"/>
        <v>8.5169650064516132E-3</v>
      </c>
      <c r="GL15" s="109">
        <f t="shared" si="28"/>
        <v>6.2196257612903228E-4</v>
      </c>
      <c r="GM15" s="109">
        <f t="shared" si="28"/>
        <v>1.4475105000000001E-3</v>
      </c>
      <c r="GN15" s="109">
        <f t="shared" si="28"/>
        <v>3.8288987419354838E-6</v>
      </c>
      <c r="GO15" s="109">
        <f t="shared" si="28"/>
        <v>6.4717727516129033E-6</v>
      </c>
      <c r="GP15" s="109">
        <f t="shared" si="29"/>
        <v>3.8979745655806454E-2</v>
      </c>
      <c r="GQ15" s="109">
        <f t="shared" si="29"/>
        <v>1.5782533838709677E-4</v>
      </c>
      <c r="GR15" s="109">
        <f t="shared" si="29"/>
        <v>2.5961801225806457E-5</v>
      </c>
      <c r="GS15" s="109">
        <f t="shared" si="29"/>
        <v>7.200197390322581E-5</v>
      </c>
      <c r="GT15" s="109">
        <f t="shared" si="29"/>
        <v>0</v>
      </c>
      <c r="GU15" s="109">
        <f t="shared" si="29"/>
        <v>4.0556828060753232E-2</v>
      </c>
      <c r="GV15" s="109">
        <f t="shared" si="29"/>
        <v>3.1936751018709679E-2</v>
      </c>
      <c r="GW15" s="109">
        <f t="shared" si="29"/>
        <v>0.29329831969152304</v>
      </c>
      <c r="GX15" s="109">
        <f t="shared" si="29"/>
        <v>6.8920177354838717E-6</v>
      </c>
      <c r="GY15" s="109">
        <f t="shared" si="29"/>
        <v>1.4755268322580646E-4</v>
      </c>
      <c r="GZ15" s="109">
        <f t="shared" si="30"/>
        <v>9.5255529677419366E-6</v>
      </c>
      <c r="HA15" s="109">
        <f t="shared" si="30"/>
        <v>0.29329831969152304</v>
      </c>
      <c r="HB15" s="109">
        <f t="shared" si="30"/>
        <v>3.1191516580645163E-5</v>
      </c>
      <c r="HC15" s="109">
        <f t="shared" si="30"/>
        <v>4.0556828060753232E-2</v>
      </c>
      <c r="HD15" s="109">
        <f t="shared" si="30"/>
        <v>2.8409774950741937</v>
      </c>
      <c r="HE15" s="109">
        <f t="shared" si="30"/>
        <v>7.2095361677419363E-6</v>
      </c>
      <c r="HF15" s="109">
        <f t="shared" si="30"/>
        <v>1.270073729032258E-5</v>
      </c>
      <c r="HG15" s="109">
        <f t="shared" si="30"/>
        <v>5.8927685516129043E-3</v>
      </c>
      <c r="HH15" s="109">
        <f t="shared" si="30"/>
        <v>3.78220485483871E-6</v>
      </c>
      <c r="HI15" s="109">
        <f t="shared" si="30"/>
        <v>3.698155858064517E-4</v>
      </c>
      <c r="HJ15" s="109">
        <f t="shared" si="31"/>
        <v>2.1852739161290325E-5</v>
      </c>
      <c r="HK15" s="109">
        <f t="shared" si="31"/>
        <v>1.5700232527423965E-3</v>
      </c>
      <c r="HL15" s="109">
        <f t="shared" si="31"/>
        <v>5.5659113419354847E-4</v>
      </c>
      <c r="HM15" s="109">
        <f t="shared" si="31"/>
        <v>0.29329831969152304</v>
      </c>
      <c r="HN15" s="109">
        <f t="shared" si="31"/>
        <v>0.10183936775806453</v>
      </c>
      <c r="HO15" s="109">
        <f t="shared" si="31"/>
        <v>1.8210615967741937E-4</v>
      </c>
      <c r="HP15" s="109">
        <f t="shared" si="31"/>
        <v>3.0351026612903229E-3</v>
      </c>
      <c r="HQ15" s="109">
        <f t="shared" si="31"/>
        <v>1.270073729032258E-3</v>
      </c>
      <c r="HR15" s="109"/>
      <c r="HS15" s="109"/>
      <c r="HT15" s="109"/>
      <c r="HU15" s="109"/>
      <c r="HV15" s="109"/>
      <c r="HW15" s="109"/>
      <c r="HX15" s="109"/>
      <c r="HY15" s="109"/>
      <c r="HZ15" s="109"/>
      <c r="IA15" s="109"/>
      <c r="IB15" s="109"/>
      <c r="IC15" s="109"/>
      <c r="ID15" s="109"/>
      <c r="IE15" s="109"/>
      <c r="IF15" s="109"/>
      <c r="IG15" s="109"/>
      <c r="IH15" s="109"/>
      <c r="II15" s="109"/>
      <c r="IJ15" s="109"/>
      <c r="IK15" s="109"/>
      <c r="IL15" s="109"/>
      <c r="IM15" s="109"/>
      <c r="IN15" s="109"/>
      <c r="IO15" s="109"/>
      <c r="IP15" s="109"/>
      <c r="IQ15" s="109"/>
      <c r="IR15" s="109"/>
      <c r="IS15" s="109"/>
      <c r="IT15" s="109"/>
      <c r="IU15" s="109"/>
      <c r="IV15" s="109"/>
      <c r="IW15" s="109"/>
      <c r="IX15" s="109"/>
      <c r="IY15" s="109"/>
      <c r="IZ15" s="109"/>
      <c r="JA15" s="109"/>
      <c r="JB15" s="109"/>
      <c r="JC15" s="109"/>
      <c r="JD15" s="109"/>
      <c r="JE15" s="109"/>
      <c r="JF15" s="109"/>
      <c r="JG15" s="109"/>
      <c r="JH15" s="109"/>
      <c r="JI15" s="109"/>
      <c r="JJ15" s="109"/>
      <c r="JK15" s="109"/>
      <c r="JL15" s="109"/>
      <c r="JM15" s="109"/>
      <c r="JN15" s="109"/>
      <c r="JO15" s="109"/>
      <c r="JP15" s="109" t="str">
        <f t="shared" si="32"/>
        <v>Water Consumption_N/A for WC_N/A for WC. See tool to implement WC Methodology at a Sub-National Scale._Water-borne Disease_Global</v>
      </c>
    </row>
    <row r="16" spans="2:276" ht="17" customHeight="1">
      <c r="B16" s="108" t="s">
        <v>4</v>
      </c>
      <c r="C16" s="108" t="s">
        <v>263</v>
      </c>
      <c r="D16" s="108" t="s">
        <v>264</v>
      </c>
      <c r="E16" s="108" t="s">
        <v>269</v>
      </c>
      <c r="F16" s="108" t="s">
        <v>266</v>
      </c>
      <c r="G16" s="108" t="s">
        <v>746</v>
      </c>
      <c r="H16" s="109">
        <f t="shared" si="10"/>
        <v>0.41311769031539319</v>
      </c>
      <c r="I16" s="109">
        <f t="shared" si="10"/>
        <v>1.1409000245858933</v>
      </c>
      <c r="J16" s="109">
        <f t="shared" si="10"/>
        <v>1.9694909217483278</v>
      </c>
      <c r="K16" s="109">
        <f t="shared" si="10"/>
        <v>5.6358134083446157E-2</v>
      </c>
      <c r="L16" s="109">
        <f t="shared" si="10"/>
        <v>2.552599797272836</v>
      </c>
      <c r="M16" s="109">
        <f t="shared" si="10"/>
        <v>0.32449223680867595</v>
      </c>
      <c r="N16" s="109">
        <f t="shared" si="10"/>
        <v>0</v>
      </c>
      <c r="O16" s="109">
        <f t="shared" si="10"/>
        <v>0.95211643686691494</v>
      </c>
      <c r="P16" s="109">
        <f t="shared" si="10"/>
        <v>0.10696962584119396</v>
      </c>
      <c r="Q16" s="109">
        <f t="shared" si="10"/>
        <v>0.32376705674417094</v>
      </c>
      <c r="R16" s="109">
        <f t="shared" si="11"/>
        <v>0.45968595243983973</v>
      </c>
      <c r="S16" s="109">
        <f t="shared" si="11"/>
        <v>0</v>
      </c>
      <c r="T16" s="109">
        <f t="shared" si="11"/>
        <v>1.3202186947072203</v>
      </c>
      <c r="U16" s="109">
        <f t="shared" si="11"/>
        <v>0</v>
      </c>
      <c r="V16" s="109">
        <f t="shared" si="11"/>
        <v>37.792211096106442</v>
      </c>
      <c r="W16" s="109">
        <f t="shared" si="11"/>
        <v>1.0455848933422163</v>
      </c>
      <c r="X16" s="109">
        <f t="shared" si="11"/>
        <v>0</v>
      </c>
      <c r="Y16" s="109">
        <f t="shared" si="11"/>
        <v>0</v>
      </c>
      <c r="Z16" s="109">
        <f t="shared" si="11"/>
        <v>10.248328250250143</v>
      </c>
      <c r="AA16" s="109">
        <f t="shared" si="11"/>
        <v>0</v>
      </c>
      <c r="AB16" s="109">
        <f t="shared" si="12"/>
        <v>4.9358703666742732E-4</v>
      </c>
      <c r="AC16" s="109">
        <f t="shared" si="12"/>
        <v>2.6048194360363746</v>
      </c>
      <c r="AD16" s="109">
        <f t="shared" si="12"/>
        <v>2.4630107151742898E-2</v>
      </c>
      <c r="AE16" s="109">
        <f t="shared" si="12"/>
        <v>0</v>
      </c>
      <c r="AF16" s="109">
        <f t="shared" si="12"/>
        <v>0</v>
      </c>
      <c r="AG16" s="109">
        <f t="shared" si="12"/>
        <v>1.1597129479038439</v>
      </c>
      <c r="AH16" s="109">
        <f t="shared" si="12"/>
        <v>1.8022905712505183E-3</v>
      </c>
      <c r="AI16" s="109">
        <f t="shared" si="12"/>
        <v>0.32376705674417094</v>
      </c>
      <c r="AJ16" s="109">
        <f t="shared" si="12"/>
        <v>0</v>
      </c>
      <c r="AK16" s="109">
        <f t="shared" si="12"/>
        <v>4.5098674780687398E-3</v>
      </c>
      <c r="AL16" s="109">
        <f t="shared" si="13"/>
        <v>7.152349921127861E-2</v>
      </c>
      <c r="AM16" s="109">
        <f t="shared" si="13"/>
        <v>0</v>
      </c>
      <c r="AN16" s="109">
        <f t="shared" si="13"/>
        <v>7.8512113727377514E-2</v>
      </c>
      <c r="AO16" s="109">
        <f t="shared" si="13"/>
        <v>1.5676552091963024E-2</v>
      </c>
      <c r="AP16" s="109">
        <f t="shared" si="13"/>
        <v>3.5317460223862486E-6</v>
      </c>
      <c r="AQ16" s="109">
        <f t="shared" si="13"/>
        <v>0.31917276380862941</v>
      </c>
      <c r="AR16" s="109">
        <f t="shared" si="13"/>
        <v>0</v>
      </c>
      <c r="AS16" s="109">
        <f t="shared" si="13"/>
        <v>0</v>
      </c>
      <c r="AT16" s="109">
        <f t="shared" si="13"/>
        <v>4.7549249919971052E-2</v>
      </c>
      <c r="AU16" s="109">
        <f t="shared" si="13"/>
        <v>2.2477256970760866</v>
      </c>
      <c r="AV16" s="109">
        <f t="shared" si="14"/>
        <v>4.2089679855457947</v>
      </c>
      <c r="AW16" s="109">
        <f t="shared" si="14"/>
        <v>2.2680013590949941</v>
      </c>
      <c r="AX16" s="109">
        <f t="shared" si="14"/>
        <v>9.7325928641918413E-4</v>
      </c>
      <c r="AY16" s="109">
        <f t="shared" si="14"/>
        <v>4.1386400421997046E-4</v>
      </c>
      <c r="AZ16" s="109">
        <f t="shared" si="14"/>
        <v>8.8830141497724426E-3</v>
      </c>
      <c r="BA16" s="109">
        <f t="shared" si="14"/>
        <v>0</v>
      </c>
      <c r="BB16" s="109">
        <f t="shared" si="14"/>
        <v>0</v>
      </c>
      <c r="BC16" s="109">
        <f t="shared" si="14"/>
        <v>0</v>
      </c>
      <c r="BD16" s="109">
        <f t="shared" si="14"/>
        <v>0</v>
      </c>
      <c r="BE16" s="109">
        <f t="shared" si="14"/>
        <v>0</v>
      </c>
      <c r="BF16" s="109">
        <f t="shared" si="15"/>
        <v>0.32376705674417094</v>
      </c>
      <c r="BG16" s="109">
        <f t="shared" si="15"/>
        <v>22.81771417569988</v>
      </c>
      <c r="BH16" s="109">
        <f t="shared" si="15"/>
        <v>0</v>
      </c>
      <c r="BI16" s="109">
        <f t="shared" si="15"/>
        <v>0</v>
      </c>
      <c r="BJ16" s="109">
        <f t="shared" si="15"/>
        <v>0</v>
      </c>
      <c r="BK16" s="109">
        <f t="shared" si="15"/>
        <v>0</v>
      </c>
      <c r="BL16" s="109">
        <f t="shared" si="15"/>
        <v>0</v>
      </c>
      <c r="BM16" s="109">
        <f t="shared" si="15"/>
        <v>0</v>
      </c>
      <c r="BN16" s="109">
        <f t="shared" si="15"/>
        <v>4.2195719458537493</v>
      </c>
      <c r="BO16" s="109">
        <f t="shared" si="15"/>
        <v>2.3519100898250857E-2</v>
      </c>
      <c r="BP16" s="109">
        <f t="shared" si="16"/>
        <v>0</v>
      </c>
      <c r="BQ16" s="109">
        <f t="shared" si="16"/>
        <v>0.33480318628668326</v>
      </c>
      <c r="BR16" s="109">
        <f t="shared" si="16"/>
        <v>0</v>
      </c>
      <c r="BS16" s="109">
        <f t="shared" si="16"/>
        <v>0</v>
      </c>
      <c r="BT16" s="109">
        <f t="shared" si="16"/>
        <v>3.9625859356812544E-2</v>
      </c>
      <c r="BU16" s="109">
        <f t="shared" si="16"/>
        <v>0</v>
      </c>
      <c r="BV16" s="109">
        <f t="shared" si="16"/>
        <v>0</v>
      </c>
      <c r="BW16" s="109">
        <f t="shared" si="16"/>
        <v>0</v>
      </c>
      <c r="BX16" s="109">
        <f t="shared" si="16"/>
        <v>0.52478654340717734</v>
      </c>
      <c r="BY16" s="109">
        <f t="shared" si="16"/>
        <v>5.6358134083446157E-2</v>
      </c>
      <c r="BZ16" s="109">
        <f t="shared" si="17"/>
        <v>0</v>
      </c>
      <c r="CA16" s="109">
        <f t="shared" si="17"/>
        <v>0</v>
      </c>
      <c r="CB16" s="109">
        <f t="shared" si="17"/>
        <v>0</v>
      </c>
      <c r="CC16" s="109">
        <f t="shared" si="17"/>
        <v>0</v>
      </c>
      <c r="CD16" s="109">
        <f t="shared" si="17"/>
        <v>1.4666002882152338E-3</v>
      </c>
      <c r="CE16" s="109">
        <f t="shared" si="17"/>
        <v>2.2477256970760866</v>
      </c>
      <c r="CF16" s="109">
        <f t="shared" si="17"/>
        <v>7.4963367023519059</v>
      </c>
      <c r="CG16" s="109">
        <f t="shared" si="17"/>
        <v>0</v>
      </c>
      <c r="CH16" s="109">
        <f t="shared" si="17"/>
        <v>0</v>
      </c>
      <c r="CI16" s="109">
        <f t="shared" si="17"/>
        <v>5.6358134083446157E-2</v>
      </c>
      <c r="CJ16" s="109">
        <f t="shared" si="18"/>
        <v>3.7092245402375042E-3</v>
      </c>
      <c r="CK16" s="109">
        <f t="shared" si="18"/>
        <v>0</v>
      </c>
      <c r="CL16" s="109">
        <f t="shared" si="18"/>
        <v>0</v>
      </c>
      <c r="CM16" s="109">
        <f t="shared" si="18"/>
        <v>3.7521284276890523E-6</v>
      </c>
      <c r="CN16" s="109">
        <f t="shared" si="18"/>
        <v>0</v>
      </c>
      <c r="CO16" s="109">
        <f t="shared" si="18"/>
        <v>0</v>
      </c>
      <c r="CP16" s="109">
        <f t="shared" si="18"/>
        <v>0</v>
      </c>
      <c r="CQ16" s="109">
        <f t="shared" si="18"/>
        <v>0</v>
      </c>
      <c r="CR16" s="109">
        <f t="shared" si="18"/>
        <v>0</v>
      </c>
      <c r="CS16" s="109">
        <f t="shared" si="18"/>
        <v>1.9165244053313568</v>
      </c>
      <c r="CT16" s="109">
        <f t="shared" si="19"/>
        <v>3.3366554986222111E-2</v>
      </c>
      <c r="CU16" s="109">
        <f t="shared" si="19"/>
        <v>5.9297115521918924</v>
      </c>
      <c r="CV16" s="109">
        <f t="shared" si="19"/>
        <v>4.3693409476486718</v>
      </c>
      <c r="CW16" s="109">
        <f t="shared" si="19"/>
        <v>0</v>
      </c>
      <c r="CX16" s="109">
        <f t="shared" si="19"/>
        <v>0</v>
      </c>
      <c r="CY16" s="109">
        <f t="shared" si="19"/>
        <v>26.024752107803774</v>
      </c>
      <c r="CZ16" s="109">
        <f t="shared" si="19"/>
        <v>8.4746062382990566</v>
      </c>
      <c r="DA16" s="109">
        <f t="shared" si="19"/>
        <v>0</v>
      </c>
      <c r="DB16" s="109">
        <f t="shared" si="19"/>
        <v>0</v>
      </c>
      <c r="DC16" s="109">
        <f t="shared" si="19"/>
        <v>5.5251586600391427</v>
      </c>
      <c r="DD16" s="109">
        <f t="shared" si="20"/>
        <v>2.0019847272662776</v>
      </c>
      <c r="DE16" s="109">
        <f t="shared" si="20"/>
        <v>6.4680141448700858E-3</v>
      </c>
      <c r="DF16" s="109">
        <f t="shared" si="20"/>
        <v>3.4362456481457367E-2</v>
      </c>
      <c r="DG16" s="109">
        <f t="shared" si="20"/>
        <v>0</v>
      </c>
      <c r="DH16" s="109">
        <f t="shared" si="20"/>
        <v>0</v>
      </c>
      <c r="DI16" s="109">
        <f t="shared" si="20"/>
        <v>0.644751145623776</v>
      </c>
      <c r="DJ16" s="109">
        <f t="shared" si="20"/>
        <v>32.02377179105229</v>
      </c>
      <c r="DK16" s="109">
        <f t="shared" si="20"/>
        <v>0.19833943157247957</v>
      </c>
      <c r="DL16" s="109">
        <f t="shared" si="20"/>
        <v>2.8557093350280291E-4</v>
      </c>
      <c r="DM16" s="109">
        <f t="shared" si="20"/>
        <v>0</v>
      </c>
      <c r="DN16" s="109">
        <f t="shared" si="21"/>
        <v>5.1663668633009072</v>
      </c>
      <c r="DO16" s="109">
        <f t="shared" si="21"/>
        <v>0</v>
      </c>
      <c r="DP16" s="109">
        <f t="shared" si="21"/>
        <v>0</v>
      </c>
      <c r="DQ16" s="109">
        <f t="shared" si="21"/>
        <v>2.7923580146299698</v>
      </c>
      <c r="DR16" s="109">
        <f t="shared" si="21"/>
        <v>0</v>
      </c>
      <c r="DS16" s="109">
        <f t="shared" si="21"/>
        <v>0</v>
      </c>
      <c r="DT16" s="109">
        <f t="shared" si="21"/>
        <v>0</v>
      </c>
      <c r="DU16" s="109">
        <f t="shared" si="21"/>
        <v>0</v>
      </c>
      <c r="DV16" s="109">
        <f t="shared" si="21"/>
        <v>7.1249366676938318E-3</v>
      </c>
      <c r="DW16" s="109">
        <f t="shared" si="21"/>
        <v>3.9846009787928351E-4</v>
      </c>
      <c r="DX16" s="109">
        <f t="shared" si="22"/>
        <v>2.0670720039733178E-6</v>
      </c>
      <c r="DY16" s="109">
        <f t="shared" si="22"/>
        <v>0.65131505999917028</v>
      </c>
      <c r="DZ16" s="109">
        <f t="shared" si="22"/>
        <v>0.28797958590757761</v>
      </c>
      <c r="EA16" s="109">
        <f t="shared" si="22"/>
        <v>15.599812092302448</v>
      </c>
      <c r="EB16" s="109">
        <f t="shared" si="22"/>
        <v>0.62827736028692249</v>
      </c>
      <c r="EC16" s="109">
        <f t="shared" si="22"/>
        <v>0.64947249303709642</v>
      </c>
      <c r="ED16" s="109">
        <f t="shared" si="22"/>
        <v>0.81699581382730335</v>
      </c>
      <c r="EE16" s="109">
        <f t="shared" si="22"/>
        <v>4.4903879847407264</v>
      </c>
      <c r="EF16" s="109">
        <f t="shared" si="22"/>
        <v>3.4362456481457367E-2</v>
      </c>
      <c r="EG16" s="109">
        <f t="shared" si="22"/>
        <v>0</v>
      </c>
      <c r="EH16" s="109">
        <f t="shared" si="23"/>
        <v>2.2477256970760866</v>
      </c>
      <c r="EI16" s="109">
        <f t="shared" si="23"/>
        <v>0.24093177960353121</v>
      </c>
      <c r="EJ16" s="109">
        <f t="shared" si="23"/>
        <v>0</v>
      </c>
      <c r="EK16" s="109">
        <f t="shared" si="23"/>
        <v>1.3053709300245029</v>
      </c>
      <c r="EL16" s="109">
        <f t="shared" si="23"/>
        <v>3.8836230499290883E-3</v>
      </c>
      <c r="EM16" s="109">
        <f t="shared" si="23"/>
        <v>2.6894075887059058E-2</v>
      </c>
      <c r="EN16" s="109">
        <f t="shared" si="23"/>
        <v>0.26624245723573647</v>
      </c>
      <c r="EO16" s="109">
        <f t="shared" si="23"/>
        <v>5.6358134083446157E-2</v>
      </c>
      <c r="EP16" s="109">
        <f t="shared" si="23"/>
        <v>0.26987356306518773</v>
      </c>
      <c r="EQ16" s="109">
        <f t="shared" si="23"/>
        <v>0.56664430019108558</v>
      </c>
      <c r="ER16" s="109">
        <f t="shared" si="24"/>
        <v>0</v>
      </c>
      <c r="ES16" s="109">
        <f t="shared" si="24"/>
        <v>0</v>
      </c>
      <c r="ET16" s="109">
        <f t="shared" si="24"/>
        <v>0</v>
      </c>
      <c r="EU16" s="109">
        <f t="shared" si="24"/>
        <v>0.48705274188842912</v>
      </c>
      <c r="EV16" s="109">
        <f t="shared" si="24"/>
        <v>0.11932525646914977</v>
      </c>
      <c r="EW16" s="109">
        <f t="shared" si="24"/>
        <v>6.9491000712580643E-4</v>
      </c>
      <c r="EX16" s="109">
        <f t="shared" si="24"/>
        <v>5.6358134083446157E-2</v>
      </c>
      <c r="EY16" s="109">
        <f t="shared" si="24"/>
        <v>0</v>
      </c>
      <c r="EZ16" s="109">
        <f t="shared" si="24"/>
        <v>23.077961873626293</v>
      </c>
      <c r="FA16" s="109">
        <f t="shared" si="24"/>
        <v>0.88947476078829446</v>
      </c>
      <c r="FB16" s="109">
        <f t="shared" si="25"/>
        <v>0.62827736028692249</v>
      </c>
      <c r="FC16" s="109">
        <f t="shared" si="25"/>
        <v>0</v>
      </c>
      <c r="FD16" s="109">
        <f t="shared" si="25"/>
        <v>0</v>
      </c>
      <c r="FE16" s="109">
        <f t="shared" si="25"/>
        <v>0</v>
      </c>
      <c r="FF16" s="109">
        <f t="shared" si="25"/>
        <v>0.62165729753204302</v>
      </c>
      <c r="FG16" s="109">
        <f t="shared" si="25"/>
        <v>2.3818301396255841E-2</v>
      </c>
      <c r="FH16" s="109">
        <f t="shared" si="25"/>
        <v>2.5916202416188958E-2</v>
      </c>
      <c r="FI16" s="109">
        <f t="shared" si="25"/>
        <v>4.1238378597334746</v>
      </c>
      <c r="FJ16" s="109">
        <f t="shared" si="25"/>
        <v>0</v>
      </c>
      <c r="FK16" s="109">
        <f t="shared" si="25"/>
        <v>72.44150867806546</v>
      </c>
      <c r="FL16" s="109">
        <f t="shared" si="26"/>
        <v>0</v>
      </c>
      <c r="FM16" s="109">
        <f t="shared" si="26"/>
        <v>1.9082205794813796E-2</v>
      </c>
      <c r="FN16" s="109">
        <f t="shared" si="26"/>
        <v>0</v>
      </c>
      <c r="FO16" s="109">
        <f t="shared" si="26"/>
        <v>3.4362456481457367E-2</v>
      </c>
      <c r="FP16" s="109">
        <f t="shared" si="26"/>
        <v>11.182091626806248</v>
      </c>
      <c r="FQ16" s="109">
        <f t="shared" si="26"/>
        <v>0</v>
      </c>
      <c r="FR16" s="109">
        <f t="shared" si="26"/>
        <v>39.037139816733756</v>
      </c>
      <c r="FS16" s="109">
        <f t="shared" si="26"/>
        <v>0.1749931954367363</v>
      </c>
      <c r="FT16" s="109">
        <f t="shared" si="26"/>
        <v>0.35765053124280605</v>
      </c>
      <c r="FU16" s="109">
        <f t="shared" si="26"/>
        <v>0.15594739479014064</v>
      </c>
      <c r="FV16" s="109">
        <f t="shared" si="27"/>
        <v>0</v>
      </c>
      <c r="FW16" s="109">
        <f t="shared" si="27"/>
        <v>0</v>
      </c>
      <c r="FX16" s="109">
        <f t="shared" si="27"/>
        <v>0.32376705674417094</v>
      </c>
      <c r="FY16" s="109">
        <f t="shared" si="27"/>
        <v>0</v>
      </c>
      <c r="FZ16" s="109">
        <f t="shared" si="27"/>
        <v>0</v>
      </c>
      <c r="GA16" s="109">
        <f t="shared" si="27"/>
        <v>0</v>
      </c>
      <c r="GB16" s="109">
        <f t="shared" si="27"/>
        <v>5.7823342328571614E-2</v>
      </c>
      <c r="GC16" s="109">
        <f t="shared" si="27"/>
        <v>2.659023663996936</v>
      </c>
      <c r="GD16" s="109">
        <f t="shared" si="27"/>
        <v>0</v>
      </c>
      <c r="GE16" s="109">
        <f t="shared" si="27"/>
        <v>10.144159322086646</v>
      </c>
      <c r="GF16" s="109">
        <f t="shared" si="28"/>
        <v>0</v>
      </c>
      <c r="GG16" s="109">
        <f t="shared" si="28"/>
        <v>0</v>
      </c>
      <c r="GH16" s="109">
        <f t="shared" si="28"/>
        <v>0</v>
      </c>
      <c r="GI16" s="109">
        <f t="shared" si="28"/>
        <v>0.32376705674417094</v>
      </c>
      <c r="GJ16" s="109">
        <f t="shared" si="28"/>
        <v>0</v>
      </c>
      <c r="GK16" s="109">
        <f t="shared" si="28"/>
        <v>0.17278815046241741</v>
      </c>
      <c r="GL16" s="109">
        <f t="shared" si="28"/>
        <v>0</v>
      </c>
      <c r="GM16" s="109">
        <f t="shared" si="28"/>
        <v>0.51337837914838902</v>
      </c>
      <c r="GN16" s="109">
        <f t="shared" si="28"/>
        <v>0</v>
      </c>
      <c r="GO16" s="109">
        <f t="shared" si="28"/>
        <v>1.3959931573972462</v>
      </c>
      <c r="GP16" s="109">
        <f t="shared" si="29"/>
        <v>0.10389538839462183</v>
      </c>
      <c r="GQ16" s="109">
        <f t="shared" si="29"/>
        <v>0.36130004237520297</v>
      </c>
      <c r="GR16" s="109">
        <f t="shared" si="29"/>
        <v>3.1581848107872589E-2</v>
      </c>
      <c r="GS16" s="109">
        <f t="shared" si="29"/>
        <v>0.84001682028139224</v>
      </c>
      <c r="GT16" s="109">
        <f t="shared" si="29"/>
        <v>0</v>
      </c>
      <c r="GU16" s="109">
        <f t="shared" si="29"/>
        <v>0</v>
      </c>
      <c r="GV16" s="109">
        <f t="shared" si="29"/>
        <v>0.62827736028692249</v>
      </c>
      <c r="GW16" s="109">
        <f t="shared" si="29"/>
        <v>0</v>
      </c>
      <c r="GX16" s="109">
        <f t="shared" si="29"/>
        <v>3.3202125550734882</v>
      </c>
      <c r="GY16" s="109">
        <f t="shared" si="29"/>
        <v>3.5995894335850602</v>
      </c>
      <c r="GZ16" s="109">
        <f t="shared" si="30"/>
        <v>4.054652431920335</v>
      </c>
      <c r="HA16" s="109">
        <f t="shared" si="30"/>
        <v>0</v>
      </c>
      <c r="HB16" s="109">
        <f t="shared" si="30"/>
        <v>0.62827736028692249</v>
      </c>
      <c r="HC16" s="109">
        <f t="shared" si="30"/>
        <v>0</v>
      </c>
      <c r="HD16" s="109">
        <f t="shared" si="30"/>
        <v>0.19628317842722295</v>
      </c>
      <c r="HE16" s="109">
        <f t="shared" si="30"/>
        <v>45.977679012667686</v>
      </c>
      <c r="HF16" s="109">
        <f t="shared" si="30"/>
        <v>0</v>
      </c>
      <c r="HG16" s="109">
        <f t="shared" si="30"/>
        <v>4.8904661082641194</v>
      </c>
      <c r="HH16" s="109">
        <f t="shared" si="30"/>
        <v>0</v>
      </c>
      <c r="HI16" s="109">
        <f t="shared" si="30"/>
        <v>2.3272551293434618</v>
      </c>
      <c r="HJ16" s="109">
        <f t="shared" si="31"/>
        <v>0</v>
      </c>
      <c r="HK16" s="109">
        <f t="shared" si="31"/>
        <v>4.7101104193869626E-3</v>
      </c>
      <c r="HL16" s="109">
        <f t="shared" si="31"/>
        <v>3.60182849022617E-2</v>
      </c>
      <c r="HM16" s="109">
        <f t="shared" si="31"/>
        <v>0</v>
      </c>
      <c r="HN16" s="109">
        <f t="shared" si="31"/>
        <v>2.3990934726520043</v>
      </c>
      <c r="HO16" s="109">
        <f t="shared" si="31"/>
        <v>0.69630723529607208</v>
      </c>
      <c r="HP16" s="109">
        <f t="shared" si="31"/>
        <v>8.4761134842740796E-2</v>
      </c>
      <c r="HQ16" s="109">
        <f t="shared" si="31"/>
        <v>1.9746285170528448E-2</v>
      </c>
      <c r="HR16" s="109"/>
      <c r="HS16" s="109"/>
      <c r="HT16" s="109"/>
      <c r="HU16" s="109"/>
      <c r="HV16" s="109"/>
      <c r="HW16" s="109"/>
      <c r="HX16" s="109"/>
      <c r="HY16" s="109"/>
      <c r="HZ16" s="109"/>
      <c r="IA16" s="109"/>
      <c r="IB16" s="109"/>
      <c r="IC16" s="109"/>
      <c r="ID16" s="109"/>
      <c r="IE16" s="109"/>
      <c r="IF16" s="109"/>
      <c r="IG16" s="109"/>
      <c r="IH16" s="109"/>
      <c r="II16" s="109"/>
      <c r="IJ16" s="109"/>
      <c r="IK16" s="109"/>
      <c r="IL16" s="109"/>
      <c r="IM16" s="109"/>
      <c r="IN16" s="109"/>
      <c r="IO16" s="109"/>
      <c r="IP16" s="109"/>
      <c r="IQ16" s="109"/>
      <c r="IR16" s="109"/>
      <c r="IS16" s="109"/>
      <c r="IT16" s="109"/>
      <c r="IU16" s="109"/>
      <c r="IV16" s="109"/>
      <c r="IW16" s="109"/>
      <c r="IX16" s="109"/>
      <c r="IY16" s="109"/>
      <c r="IZ16" s="109"/>
      <c r="JA16" s="109"/>
      <c r="JB16" s="109"/>
      <c r="JC16" s="109"/>
      <c r="JD16" s="109"/>
      <c r="JE16" s="109"/>
      <c r="JF16" s="109"/>
      <c r="JG16" s="109"/>
      <c r="JH16" s="109"/>
      <c r="JI16" s="109"/>
      <c r="JJ16" s="109"/>
      <c r="JK16" s="109"/>
      <c r="JL16" s="109"/>
      <c r="JM16" s="109"/>
      <c r="JN16" s="109"/>
      <c r="JO16" s="109"/>
      <c r="JP16" s="109" t="str">
        <f t="shared" si="32"/>
        <v>Water Consumption_N/A for WC_N/A for WC. See tool to implement WC Methodology at a Sub-National Scale._Resource Cost_Local</v>
      </c>
    </row>
    <row r="17" spans="2:276" ht="17" customHeight="1">
      <c r="B17" s="108" t="s">
        <v>4</v>
      </c>
      <c r="C17" s="108" t="s">
        <v>263</v>
      </c>
      <c r="D17" s="108" t="s">
        <v>264</v>
      </c>
      <c r="E17" s="108" t="s">
        <v>269</v>
      </c>
      <c r="F17" s="108" t="s">
        <v>267</v>
      </c>
      <c r="G17" s="108" t="s">
        <v>746</v>
      </c>
      <c r="H17" s="109">
        <f t="shared" si="10"/>
        <v>16.072334395166294</v>
      </c>
      <c r="I17" s="109">
        <f t="shared" si="10"/>
        <v>4.2082618667479661</v>
      </c>
      <c r="J17" s="109">
        <f t="shared" si="10"/>
        <v>9.83372993332876</v>
      </c>
      <c r="K17" s="109">
        <f t="shared" si="10"/>
        <v>6.8750446336744334E-2</v>
      </c>
      <c r="L17" s="109">
        <f t="shared" si="10"/>
        <v>2.8076311957211004</v>
      </c>
      <c r="M17" s="109">
        <f t="shared" si="10"/>
        <v>3.6422770914895506</v>
      </c>
      <c r="N17" s="109">
        <f t="shared" si="10"/>
        <v>0</v>
      </c>
      <c r="O17" s="109">
        <f t="shared" si="10"/>
        <v>2.7684467785531739</v>
      </c>
      <c r="P17" s="109">
        <f t="shared" si="10"/>
        <v>0.41824685901891118</v>
      </c>
      <c r="Q17" s="109">
        <f t="shared" si="10"/>
        <v>0.78688251783461005</v>
      </c>
      <c r="R17" s="109">
        <f t="shared" si="11"/>
        <v>0.57447381091246252</v>
      </c>
      <c r="S17" s="109">
        <f t="shared" si="11"/>
        <v>0</v>
      </c>
      <c r="T17" s="109">
        <f t="shared" si="11"/>
        <v>4.6964171853920895</v>
      </c>
      <c r="U17" s="109">
        <f t="shared" si="11"/>
        <v>0</v>
      </c>
      <c r="V17" s="109">
        <f t="shared" si="11"/>
        <v>51.082759158044837</v>
      </c>
      <c r="W17" s="109">
        <f t="shared" si="11"/>
        <v>8.9363209870341702</v>
      </c>
      <c r="X17" s="109">
        <f t="shared" si="11"/>
        <v>0</v>
      </c>
      <c r="Y17" s="109">
        <f t="shared" si="11"/>
        <v>0</v>
      </c>
      <c r="Z17" s="109">
        <f t="shared" si="11"/>
        <v>12.011331283485649</v>
      </c>
      <c r="AA17" s="109">
        <f t="shared" si="11"/>
        <v>0</v>
      </c>
      <c r="AB17" s="109">
        <f t="shared" si="12"/>
        <v>9.6671101167802725E-3</v>
      </c>
      <c r="AC17" s="109">
        <f t="shared" si="12"/>
        <v>2.6580644038471672</v>
      </c>
      <c r="AD17" s="109">
        <f t="shared" si="12"/>
        <v>0.13787087323612332</v>
      </c>
      <c r="AE17" s="109">
        <f t="shared" si="12"/>
        <v>0</v>
      </c>
      <c r="AF17" s="109">
        <f t="shared" si="12"/>
        <v>0</v>
      </c>
      <c r="AG17" s="109">
        <f t="shared" si="12"/>
        <v>4.8474535372276382</v>
      </c>
      <c r="AH17" s="109">
        <f t="shared" si="12"/>
        <v>7.1575493448554073E-3</v>
      </c>
      <c r="AI17" s="109">
        <f t="shared" si="12"/>
        <v>0</v>
      </c>
      <c r="AJ17" s="109">
        <f t="shared" si="12"/>
        <v>0</v>
      </c>
      <c r="AK17" s="109">
        <f t="shared" si="12"/>
        <v>9.9094915861065742E-3</v>
      </c>
      <c r="AL17" s="109">
        <f t="shared" si="13"/>
        <v>2.2200687589118178</v>
      </c>
      <c r="AM17" s="109">
        <f t="shared" si="13"/>
        <v>0</v>
      </c>
      <c r="AN17" s="109">
        <f t="shared" si="13"/>
        <v>1.0636292422700304</v>
      </c>
      <c r="AO17" s="109">
        <f t="shared" si="13"/>
        <v>0.17236188604437094</v>
      </c>
      <c r="AP17" s="109">
        <f t="shared" si="13"/>
        <v>5.5311388525458956E-5</v>
      </c>
      <c r="AQ17" s="109">
        <f t="shared" si="13"/>
        <v>0.4256626994302149</v>
      </c>
      <c r="AR17" s="109">
        <f t="shared" si="13"/>
        <v>0</v>
      </c>
      <c r="AS17" s="109">
        <f t="shared" si="13"/>
        <v>0</v>
      </c>
      <c r="AT17" s="109">
        <f t="shared" si="13"/>
        <v>1.3953189447505498</v>
      </c>
      <c r="AU17" s="109">
        <f t="shared" si="13"/>
        <v>3.2818037146347447</v>
      </c>
      <c r="AV17" s="109">
        <f t="shared" si="14"/>
        <v>11.016349083629452</v>
      </c>
      <c r="AW17" s="109">
        <f t="shared" si="14"/>
        <v>7.2437874017454531</v>
      </c>
      <c r="AX17" s="109">
        <f t="shared" si="14"/>
        <v>3.973448881591712E-3</v>
      </c>
      <c r="AY17" s="109">
        <f t="shared" si="14"/>
        <v>8.7215752654002596E-3</v>
      </c>
      <c r="AZ17" s="109">
        <f t="shared" si="14"/>
        <v>0.46288579187723305</v>
      </c>
      <c r="BA17" s="109">
        <f t="shared" si="14"/>
        <v>0</v>
      </c>
      <c r="BB17" s="109">
        <f t="shared" si="14"/>
        <v>0</v>
      </c>
      <c r="BC17" s="109">
        <f t="shared" si="14"/>
        <v>0</v>
      </c>
      <c r="BD17" s="109">
        <f t="shared" si="14"/>
        <v>0</v>
      </c>
      <c r="BE17" s="109">
        <f t="shared" si="14"/>
        <v>0</v>
      </c>
      <c r="BF17" s="109">
        <f t="shared" si="15"/>
        <v>0.78688251783461005</v>
      </c>
      <c r="BG17" s="109">
        <f t="shared" si="15"/>
        <v>35.892189257714527</v>
      </c>
      <c r="BH17" s="109">
        <f t="shared" si="15"/>
        <v>0</v>
      </c>
      <c r="BI17" s="109">
        <f t="shared" si="15"/>
        <v>0</v>
      </c>
      <c r="BJ17" s="109">
        <f t="shared" si="15"/>
        <v>0</v>
      </c>
      <c r="BK17" s="109">
        <f t="shared" si="15"/>
        <v>0</v>
      </c>
      <c r="BL17" s="109">
        <f t="shared" si="15"/>
        <v>0</v>
      </c>
      <c r="BM17" s="109">
        <f t="shared" si="15"/>
        <v>0</v>
      </c>
      <c r="BN17" s="109">
        <f t="shared" si="15"/>
        <v>19.901195606390861</v>
      </c>
      <c r="BO17" s="109">
        <f t="shared" si="15"/>
        <v>0.16281580476905058</v>
      </c>
      <c r="BP17" s="109">
        <f t="shared" si="16"/>
        <v>0</v>
      </c>
      <c r="BQ17" s="109">
        <f t="shared" si="16"/>
        <v>24.395235556719516</v>
      </c>
      <c r="BR17" s="109">
        <f t="shared" si="16"/>
        <v>0</v>
      </c>
      <c r="BS17" s="109">
        <f t="shared" si="16"/>
        <v>0</v>
      </c>
      <c r="BT17" s="109">
        <f t="shared" si="16"/>
        <v>1.0419056230883006</v>
      </c>
      <c r="BU17" s="109">
        <f t="shared" si="16"/>
        <v>0</v>
      </c>
      <c r="BV17" s="109">
        <f t="shared" si="16"/>
        <v>0</v>
      </c>
      <c r="BW17" s="109">
        <f t="shared" si="16"/>
        <v>0</v>
      </c>
      <c r="BX17" s="109">
        <f t="shared" si="16"/>
        <v>0.72055488665201395</v>
      </c>
      <c r="BY17" s="109">
        <f t="shared" si="16"/>
        <v>6.8750446336744334E-2</v>
      </c>
      <c r="BZ17" s="109">
        <f t="shared" si="17"/>
        <v>0</v>
      </c>
      <c r="CA17" s="109">
        <f t="shared" si="17"/>
        <v>0</v>
      </c>
      <c r="CB17" s="109">
        <f t="shared" si="17"/>
        <v>0</v>
      </c>
      <c r="CC17" s="109">
        <f t="shared" si="17"/>
        <v>0</v>
      </c>
      <c r="CD17" s="109">
        <f t="shared" si="17"/>
        <v>1.6312845120406962E-2</v>
      </c>
      <c r="CE17" s="109">
        <f t="shared" si="17"/>
        <v>3.2818037146347447</v>
      </c>
      <c r="CF17" s="109">
        <f t="shared" si="17"/>
        <v>14.954409041025915</v>
      </c>
      <c r="CG17" s="109">
        <f t="shared" si="17"/>
        <v>0</v>
      </c>
      <c r="CH17" s="109">
        <f t="shared" si="17"/>
        <v>0</v>
      </c>
      <c r="CI17" s="109">
        <f t="shared" si="17"/>
        <v>6.8750446336744334E-2</v>
      </c>
      <c r="CJ17" s="109">
        <f t="shared" si="18"/>
        <v>2.2506642623120722E-2</v>
      </c>
      <c r="CK17" s="109">
        <f t="shared" si="18"/>
        <v>0</v>
      </c>
      <c r="CL17" s="109">
        <f t="shared" si="18"/>
        <v>0</v>
      </c>
      <c r="CM17" s="109">
        <f t="shared" si="18"/>
        <v>6.1660550881633163E-6</v>
      </c>
      <c r="CN17" s="109">
        <f t="shared" si="18"/>
        <v>0</v>
      </c>
      <c r="CO17" s="109">
        <f t="shared" si="18"/>
        <v>0</v>
      </c>
      <c r="CP17" s="109">
        <f t="shared" si="18"/>
        <v>0</v>
      </c>
      <c r="CQ17" s="109">
        <f t="shared" si="18"/>
        <v>0</v>
      </c>
      <c r="CR17" s="109">
        <f t="shared" si="18"/>
        <v>0</v>
      </c>
      <c r="CS17" s="109">
        <f t="shared" si="18"/>
        <v>14.980251670035463</v>
      </c>
      <c r="CT17" s="109">
        <f t="shared" si="19"/>
        <v>0.17919153015086675</v>
      </c>
      <c r="CU17" s="109">
        <f t="shared" si="19"/>
        <v>27.678425584009712</v>
      </c>
      <c r="CV17" s="109">
        <f t="shared" si="19"/>
        <v>25.819651867961017</v>
      </c>
      <c r="CW17" s="109">
        <f t="shared" si="19"/>
        <v>0</v>
      </c>
      <c r="CX17" s="109">
        <f t="shared" si="19"/>
        <v>0</v>
      </c>
      <c r="CY17" s="109">
        <f t="shared" si="19"/>
        <v>40.499695678352374</v>
      </c>
      <c r="CZ17" s="109">
        <f t="shared" si="19"/>
        <v>12.051714263462669</v>
      </c>
      <c r="DA17" s="109">
        <f t="shared" si="19"/>
        <v>0</v>
      </c>
      <c r="DB17" s="109">
        <f t="shared" si="19"/>
        <v>0</v>
      </c>
      <c r="DC17" s="109">
        <f t="shared" si="19"/>
        <v>44.943532789987273</v>
      </c>
      <c r="DD17" s="109">
        <f t="shared" si="20"/>
        <v>4.5453035872816088</v>
      </c>
      <c r="DE17" s="109">
        <f t="shared" si="20"/>
        <v>8.5294456468700916E-2</v>
      </c>
      <c r="DF17" s="109">
        <f t="shared" si="20"/>
        <v>0.21382414924589149</v>
      </c>
      <c r="DG17" s="109">
        <f t="shared" si="20"/>
        <v>0</v>
      </c>
      <c r="DH17" s="109">
        <f t="shared" si="20"/>
        <v>0</v>
      </c>
      <c r="DI17" s="109">
        <f t="shared" si="20"/>
        <v>2.9161337980395721</v>
      </c>
      <c r="DJ17" s="109">
        <f t="shared" si="20"/>
        <v>44.082675289700219</v>
      </c>
      <c r="DK17" s="109">
        <f t="shared" si="20"/>
        <v>2.2032589569252967</v>
      </c>
      <c r="DL17" s="109">
        <f t="shared" si="20"/>
        <v>2.6775778476086139E-3</v>
      </c>
      <c r="DM17" s="109">
        <f t="shared" si="20"/>
        <v>0</v>
      </c>
      <c r="DN17" s="109">
        <f t="shared" si="21"/>
        <v>35.45125482095866</v>
      </c>
      <c r="DO17" s="109">
        <f t="shared" si="21"/>
        <v>0</v>
      </c>
      <c r="DP17" s="109">
        <f t="shared" si="21"/>
        <v>0</v>
      </c>
      <c r="DQ17" s="109">
        <f t="shared" si="21"/>
        <v>17.088038583479346</v>
      </c>
      <c r="DR17" s="109">
        <f t="shared" si="21"/>
        <v>0</v>
      </c>
      <c r="DS17" s="109">
        <f t="shared" si="21"/>
        <v>0</v>
      </c>
      <c r="DT17" s="109">
        <f t="shared" si="21"/>
        <v>0</v>
      </c>
      <c r="DU17" s="109">
        <f t="shared" si="21"/>
        <v>0</v>
      </c>
      <c r="DV17" s="109">
        <f t="shared" si="21"/>
        <v>0.33475522114115608</v>
      </c>
      <c r="DW17" s="109">
        <f t="shared" si="21"/>
        <v>1.9139440902603798E-2</v>
      </c>
      <c r="DX17" s="109">
        <f t="shared" si="22"/>
        <v>4.7393826907100224E-6</v>
      </c>
      <c r="DY17" s="109">
        <f t="shared" si="22"/>
        <v>8.0803397589293482</v>
      </c>
      <c r="DZ17" s="109">
        <f t="shared" si="22"/>
        <v>7.7135466655244631</v>
      </c>
      <c r="EA17" s="109">
        <f t="shared" si="22"/>
        <v>23.181331553684146</v>
      </c>
      <c r="EB17" s="109">
        <f t="shared" si="22"/>
        <v>2.0859676435629972</v>
      </c>
      <c r="EC17" s="109">
        <f t="shared" si="22"/>
        <v>7.7557840210179938</v>
      </c>
      <c r="ED17" s="109">
        <f t="shared" si="22"/>
        <v>4.3927739615032486</v>
      </c>
      <c r="EE17" s="109">
        <f t="shared" si="22"/>
        <v>15.492919700160819</v>
      </c>
      <c r="EF17" s="109">
        <f t="shared" si="22"/>
        <v>0.21382414924589149</v>
      </c>
      <c r="EG17" s="109">
        <f t="shared" si="22"/>
        <v>0</v>
      </c>
      <c r="EH17" s="109">
        <f t="shared" si="23"/>
        <v>3.2818037146347447</v>
      </c>
      <c r="EI17" s="109">
        <f t="shared" si="23"/>
        <v>1.2235862026173427</v>
      </c>
      <c r="EJ17" s="109">
        <f t="shared" si="23"/>
        <v>0</v>
      </c>
      <c r="EK17" s="109">
        <f t="shared" si="23"/>
        <v>11.057713553054853</v>
      </c>
      <c r="EL17" s="109">
        <f t="shared" si="23"/>
        <v>0.22113503962443909</v>
      </c>
      <c r="EM17" s="109">
        <f t="shared" si="23"/>
        <v>0.39060010891373947</v>
      </c>
      <c r="EN17" s="109">
        <f t="shared" si="23"/>
        <v>2.0257988029317366</v>
      </c>
      <c r="EO17" s="109">
        <f t="shared" si="23"/>
        <v>6.8750446336744334E-2</v>
      </c>
      <c r="EP17" s="109">
        <f t="shared" si="23"/>
        <v>3.9800564240728709</v>
      </c>
      <c r="EQ17" s="109">
        <f t="shared" si="23"/>
        <v>0.5867061287383134</v>
      </c>
      <c r="ER17" s="109">
        <f t="shared" si="24"/>
        <v>0</v>
      </c>
      <c r="ES17" s="109">
        <f t="shared" si="24"/>
        <v>0</v>
      </c>
      <c r="ET17" s="109">
        <f t="shared" si="24"/>
        <v>0</v>
      </c>
      <c r="EU17" s="109">
        <f t="shared" si="24"/>
        <v>21.043615451038761</v>
      </c>
      <c r="EV17" s="109">
        <f t="shared" si="24"/>
        <v>1.6521071741090974</v>
      </c>
      <c r="EW17" s="109">
        <f t="shared" si="24"/>
        <v>2.3700262757904338E-3</v>
      </c>
      <c r="EX17" s="109">
        <f t="shared" si="24"/>
        <v>6.8750446336744334E-2</v>
      </c>
      <c r="EY17" s="109">
        <f t="shared" si="24"/>
        <v>0</v>
      </c>
      <c r="EZ17" s="109">
        <f t="shared" si="24"/>
        <v>51.08762002817685</v>
      </c>
      <c r="FA17" s="109">
        <f t="shared" si="24"/>
        <v>12.455543962960514</v>
      </c>
      <c r="FB17" s="109">
        <f t="shared" si="25"/>
        <v>2.0859676435629972</v>
      </c>
      <c r="FC17" s="109">
        <f t="shared" si="25"/>
        <v>0</v>
      </c>
      <c r="FD17" s="109">
        <f t="shared" si="25"/>
        <v>0</v>
      </c>
      <c r="FE17" s="109">
        <f t="shared" si="25"/>
        <v>0</v>
      </c>
      <c r="FF17" s="109">
        <f t="shared" si="25"/>
        <v>3.187244749064106</v>
      </c>
      <c r="FG17" s="109">
        <f t="shared" si="25"/>
        <v>0.1536307242348145</v>
      </c>
      <c r="FH17" s="109">
        <f t="shared" si="25"/>
        <v>4.5773933519801288E-2</v>
      </c>
      <c r="FI17" s="109">
        <f t="shared" si="25"/>
        <v>7.1355922555822939</v>
      </c>
      <c r="FJ17" s="109">
        <f t="shared" si="25"/>
        <v>0</v>
      </c>
      <c r="FK17" s="109">
        <f t="shared" si="25"/>
        <v>51.082759912573351</v>
      </c>
      <c r="FL17" s="109">
        <f t="shared" si="26"/>
        <v>0</v>
      </c>
      <c r="FM17" s="109">
        <f t="shared" si="26"/>
        <v>3.5072425272297786E-2</v>
      </c>
      <c r="FN17" s="109">
        <f t="shared" si="26"/>
        <v>0</v>
      </c>
      <c r="FO17" s="109">
        <f t="shared" si="26"/>
        <v>0.21382414924589149</v>
      </c>
      <c r="FP17" s="109">
        <f t="shared" si="26"/>
        <v>12.66030521158269</v>
      </c>
      <c r="FQ17" s="109">
        <f t="shared" si="26"/>
        <v>0</v>
      </c>
      <c r="FR17" s="109">
        <f t="shared" si="26"/>
        <v>46.877280467077775</v>
      </c>
      <c r="FS17" s="109">
        <f t="shared" si="26"/>
        <v>3.0334505934779412</v>
      </c>
      <c r="FT17" s="109">
        <f t="shared" si="26"/>
        <v>1.0294875351943911</v>
      </c>
      <c r="FU17" s="109">
        <f t="shared" si="26"/>
        <v>2.4520286245204259</v>
      </c>
      <c r="FV17" s="109">
        <f t="shared" si="27"/>
        <v>0</v>
      </c>
      <c r="FW17" s="109">
        <f t="shared" si="27"/>
        <v>0</v>
      </c>
      <c r="FX17" s="109">
        <f t="shared" si="27"/>
        <v>0.78688251783461005</v>
      </c>
      <c r="FY17" s="109">
        <f t="shared" si="27"/>
        <v>0</v>
      </c>
      <c r="FZ17" s="109">
        <f t="shared" si="27"/>
        <v>0</v>
      </c>
      <c r="GA17" s="109">
        <f t="shared" si="27"/>
        <v>0</v>
      </c>
      <c r="GB17" s="109">
        <f t="shared" si="27"/>
        <v>3.2075167570390888</v>
      </c>
      <c r="GC17" s="109">
        <f t="shared" si="27"/>
        <v>15.090617467356868</v>
      </c>
      <c r="GD17" s="109">
        <f t="shared" si="27"/>
        <v>0</v>
      </c>
      <c r="GE17" s="109">
        <f t="shared" si="27"/>
        <v>15.401639034310611</v>
      </c>
      <c r="GF17" s="109">
        <f t="shared" si="28"/>
        <v>0</v>
      </c>
      <c r="GG17" s="109">
        <f t="shared" si="28"/>
        <v>0</v>
      </c>
      <c r="GH17" s="109">
        <f t="shared" si="28"/>
        <v>0</v>
      </c>
      <c r="GI17" s="109">
        <f t="shared" si="28"/>
        <v>0.78688251783461005</v>
      </c>
      <c r="GJ17" s="109">
        <f t="shared" si="28"/>
        <v>0</v>
      </c>
      <c r="GK17" s="109">
        <f t="shared" si="28"/>
        <v>7.1769686844244678</v>
      </c>
      <c r="GL17" s="109">
        <f t="shared" si="28"/>
        <v>0</v>
      </c>
      <c r="GM17" s="109">
        <f t="shared" si="28"/>
        <v>0.59528352042047861</v>
      </c>
      <c r="GN17" s="109">
        <f t="shared" si="28"/>
        <v>0</v>
      </c>
      <c r="GO17" s="109">
        <f t="shared" si="28"/>
        <v>26.79185081986947</v>
      </c>
      <c r="GP17" s="109">
        <f t="shared" si="29"/>
        <v>0.11303065245498076</v>
      </c>
      <c r="GQ17" s="109">
        <f t="shared" si="29"/>
        <v>4.3752926258337954</v>
      </c>
      <c r="GR17" s="109">
        <f t="shared" si="29"/>
        <v>0.65907944182400124</v>
      </c>
      <c r="GS17" s="109">
        <f t="shared" si="29"/>
        <v>3.0068545465359744</v>
      </c>
      <c r="GT17" s="109">
        <f t="shared" si="29"/>
        <v>0</v>
      </c>
      <c r="GU17" s="109">
        <f t="shared" si="29"/>
        <v>0</v>
      </c>
      <c r="GV17" s="109">
        <f t="shared" si="29"/>
        <v>2.0859676435629972</v>
      </c>
      <c r="GW17" s="109">
        <f t="shared" si="29"/>
        <v>0</v>
      </c>
      <c r="GX17" s="109">
        <f t="shared" si="29"/>
        <v>20.260601524855819</v>
      </c>
      <c r="GY17" s="109">
        <f t="shared" si="29"/>
        <v>7.1295254434379984</v>
      </c>
      <c r="GZ17" s="109">
        <f t="shared" si="30"/>
        <v>17.241296542854123</v>
      </c>
      <c r="HA17" s="109">
        <f t="shared" si="30"/>
        <v>0</v>
      </c>
      <c r="HB17" s="109">
        <f t="shared" si="30"/>
        <v>2.0859676435629972</v>
      </c>
      <c r="HC17" s="109">
        <f t="shared" si="30"/>
        <v>0</v>
      </c>
      <c r="HD17" s="109">
        <f t="shared" si="30"/>
        <v>0.90831150060132548</v>
      </c>
      <c r="HE17" s="109">
        <f t="shared" si="30"/>
        <v>50.610175925094964</v>
      </c>
      <c r="HF17" s="109">
        <f t="shared" si="30"/>
        <v>0</v>
      </c>
      <c r="HG17" s="109">
        <f t="shared" si="30"/>
        <v>4.8904661082641194</v>
      </c>
      <c r="HH17" s="109">
        <f t="shared" si="30"/>
        <v>0</v>
      </c>
      <c r="HI17" s="109">
        <f t="shared" si="30"/>
        <v>16.674783001745904</v>
      </c>
      <c r="HJ17" s="109">
        <f t="shared" si="31"/>
        <v>0</v>
      </c>
      <c r="HK17" s="109">
        <f t="shared" si="31"/>
        <v>4.770027018361496E-2</v>
      </c>
      <c r="HL17" s="109">
        <f t="shared" si="31"/>
        <v>0.19538499280103858</v>
      </c>
      <c r="HM17" s="109">
        <f t="shared" si="31"/>
        <v>0</v>
      </c>
      <c r="HN17" s="109">
        <f t="shared" si="31"/>
        <v>38.84633837638782</v>
      </c>
      <c r="HO17" s="109">
        <f t="shared" si="31"/>
        <v>28.576847776017321</v>
      </c>
      <c r="HP17" s="109">
        <f t="shared" si="31"/>
        <v>1.8450031326022416</v>
      </c>
      <c r="HQ17" s="109">
        <f t="shared" si="31"/>
        <v>0.43757360797990619</v>
      </c>
      <c r="HR17" s="109"/>
      <c r="HS17" s="109"/>
      <c r="HT17" s="109"/>
      <c r="HU17" s="109"/>
      <c r="HV17" s="109"/>
      <c r="HW17" s="109"/>
      <c r="HX17" s="109"/>
      <c r="HY17" s="109"/>
      <c r="HZ17" s="109"/>
      <c r="IA17" s="109"/>
      <c r="IB17" s="109"/>
      <c r="IC17" s="109"/>
      <c r="ID17" s="109"/>
      <c r="IE17" s="109"/>
      <c r="IF17" s="109"/>
      <c r="IG17" s="109"/>
      <c r="IH17" s="109"/>
      <c r="II17" s="109"/>
      <c r="IJ17" s="109"/>
      <c r="IK17" s="109"/>
      <c r="IL17" s="109"/>
      <c r="IM17" s="109"/>
      <c r="IN17" s="109"/>
      <c r="IO17" s="109"/>
      <c r="IP17" s="109"/>
      <c r="IQ17" s="109"/>
      <c r="IR17" s="109"/>
      <c r="IS17" s="109"/>
      <c r="IT17" s="109"/>
      <c r="IU17" s="109"/>
      <c r="IV17" s="109"/>
      <c r="IW17" s="109"/>
      <c r="IX17" s="109"/>
      <c r="IY17" s="109"/>
      <c r="IZ17" s="109"/>
      <c r="JA17" s="109"/>
      <c r="JB17" s="109"/>
      <c r="JC17" s="109"/>
      <c r="JD17" s="109"/>
      <c r="JE17" s="109"/>
      <c r="JF17" s="109"/>
      <c r="JG17" s="109"/>
      <c r="JH17" s="109"/>
      <c r="JI17" s="109"/>
      <c r="JJ17" s="109"/>
      <c r="JK17" s="109"/>
      <c r="JL17" s="109"/>
      <c r="JM17" s="109"/>
      <c r="JN17" s="109"/>
      <c r="JO17" s="109"/>
      <c r="JP17" s="109" t="str">
        <f t="shared" si="32"/>
        <v>Water Consumption_N/A for WC_N/A for WC. See tool to implement WC Methodology at a Sub-National Scale._Resource Cost_Global</v>
      </c>
    </row>
    <row r="18" spans="2:276" ht="17" customHeight="1">
      <c r="B18" s="108" t="s">
        <v>4</v>
      </c>
      <c r="C18" s="108" t="s">
        <v>263</v>
      </c>
      <c r="D18" s="108" t="s">
        <v>264</v>
      </c>
      <c r="E18" s="108" t="s">
        <v>270</v>
      </c>
      <c r="F18" s="108" t="s">
        <v>266</v>
      </c>
      <c r="G18" s="108" t="s">
        <v>746</v>
      </c>
      <c r="H18" s="109">
        <f t="shared" si="10"/>
        <v>1.5917365715155719E-2</v>
      </c>
      <c r="I18" s="109">
        <f t="shared" si="10"/>
        <v>0.66516189800823233</v>
      </c>
      <c r="J18" s="109">
        <f t="shared" si="10"/>
        <v>4.9052162832626728E-2</v>
      </c>
      <c r="K18" s="109">
        <f t="shared" si="10"/>
        <v>0.19364966456699867</v>
      </c>
      <c r="L18" s="109">
        <f t="shared" si="10"/>
        <v>1.8115386733778034</v>
      </c>
      <c r="M18" s="109">
        <f t="shared" si="10"/>
        <v>0.1172041278829796</v>
      </c>
      <c r="N18" s="109">
        <f t="shared" si="10"/>
        <v>0.64724867021871557</v>
      </c>
      <c r="O18" s="109">
        <f t="shared" si="10"/>
        <v>0.37384570390116656</v>
      </c>
      <c r="P18" s="109">
        <f t="shared" si="10"/>
        <v>0.48944474690102419</v>
      </c>
      <c r="Q18" s="109">
        <f t="shared" si="10"/>
        <v>0.34957061567448594</v>
      </c>
      <c r="R18" s="109">
        <f t="shared" si="11"/>
        <v>0.57538523269275554</v>
      </c>
      <c r="S18" s="109">
        <f t="shared" si="11"/>
        <v>2.2136160279875408</v>
      </c>
      <c r="T18" s="109">
        <f t="shared" si="11"/>
        <v>1.0588321335684256</v>
      </c>
      <c r="U18" s="109">
        <f t="shared" si="11"/>
        <v>0.96967859618969465</v>
      </c>
      <c r="V18" s="109">
        <f t="shared" si="11"/>
        <v>0.14536248232270813</v>
      </c>
      <c r="W18" s="109">
        <f t="shared" si="11"/>
        <v>0.30800019017218816</v>
      </c>
      <c r="X18" s="109">
        <f t="shared" si="11"/>
        <v>0.54914672501346562</v>
      </c>
      <c r="Y18" s="109">
        <f t="shared" si="11"/>
        <v>1.0468229674857568</v>
      </c>
      <c r="Z18" s="109">
        <f t="shared" si="11"/>
        <v>2.0801667110071675</v>
      </c>
      <c r="AA18" s="109">
        <f t="shared" si="11"/>
        <v>0.28897961391515564</v>
      </c>
      <c r="AB18" s="109">
        <f t="shared" si="12"/>
        <v>5.6203272788953117E-2</v>
      </c>
      <c r="AC18" s="109">
        <f t="shared" si="12"/>
        <v>3.2391744339773783</v>
      </c>
      <c r="AD18" s="109">
        <f t="shared" si="12"/>
        <v>0.43205517944987604</v>
      </c>
      <c r="AE18" s="109">
        <f t="shared" si="12"/>
        <v>0.16326943010344858</v>
      </c>
      <c r="AF18" s="109">
        <f t="shared" si="12"/>
        <v>0.72148645150263568</v>
      </c>
      <c r="AG18" s="109">
        <f t="shared" si="12"/>
        <v>0.1836322701124162</v>
      </c>
      <c r="AH18" s="109">
        <f t="shared" si="12"/>
        <v>0.37344124870138701</v>
      </c>
      <c r="AI18" s="109">
        <f t="shared" si="12"/>
        <v>0.7371667608170045</v>
      </c>
      <c r="AJ18" s="109">
        <f t="shared" si="12"/>
        <v>1.7899058169417481</v>
      </c>
      <c r="AK18" s="109">
        <f t="shared" si="12"/>
        <v>1.2510230182785298</v>
      </c>
      <c r="AL18" s="109">
        <f t="shared" si="13"/>
        <v>5.0514177358890792E-2</v>
      </c>
      <c r="AM18" s="109">
        <f t="shared" si="13"/>
        <v>1.5552074607672607E-2</v>
      </c>
      <c r="AN18" s="109">
        <f t="shared" si="13"/>
        <v>0.14610204570724772</v>
      </c>
      <c r="AO18" s="109">
        <f t="shared" si="13"/>
        <v>0.18120231836430553</v>
      </c>
      <c r="AP18" s="109">
        <f t="shared" si="13"/>
        <v>9.9321247166971202E-2</v>
      </c>
      <c r="AQ18" s="109">
        <f t="shared" si="13"/>
        <v>1.2891446688631265</v>
      </c>
      <c r="AR18" s="109">
        <f t="shared" si="13"/>
        <v>1.2287867295585631</v>
      </c>
      <c r="AS18" s="109">
        <f t="shared" si="13"/>
        <v>2.305002392327252E-2</v>
      </c>
      <c r="AT18" s="109">
        <f t="shared" si="13"/>
        <v>2.1541476853675252E-2</v>
      </c>
      <c r="AU18" s="109">
        <f t="shared" si="13"/>
        <v>1.8270239154742138</v>
      </c>
      <c r="AV18" s="109">
        <f t="shared" si="14"/>
        <v>0.56561602130022615</v>
      </c>
      <c r="AW18" s="109">
        <f t="shared" si="14"/>
        <v>0.45831169489853335</v>
      </c>
      <c r="AX18" s="109">
        <f t="shared" si="14"/>
        <v>0.36773338807260236</v>
      </c>
      <c r="AY18" s="109">
        <f t="shared" si="14"/>
        <v>8.8415850829780512E-2</v>
      </c>
      <c r="AZ18" s="109">
        <f t="shared" si="14"/>
        <v>3.1917804959933516E-2</v>
      </c>
      <c r="BA18" s="109">
        <f t="shared" si="14"/>
        <v>0.11477818599322014</v>
      </c>
      <c r="BB18" s="109">
        <f t="shared" si="14"/>
        <v>0.56391915915834712</v>
      </c>
      <c r="BC18" s="109">
        <f t="shared" si="14"/>
        <v>0.11238043942278841</v>
      </c>
      <c r="BD18" s="109">
        <f t="shared" si="14"/>
        <v>1.5538534948123852</v>
      </c>
      <c r="BE18" s="109">
        <f t="shared" si="14"/>
        <v>0.17752757410258616</v>
      </c>
      <c r="BF18" s="109">
        <f t="shared" si="15"/>
        <v>0.7371667608170045</v>
      </c>
      <c r="BG18" s="109">
        <f t="shared" si="15"/>
        <v>1.1214328723654707</v>
      </c>
      <c r="BH18" s="109">
        <f t="shared" si="15"/>
        <v>1.7208914081396969</v>
      </c>
      <c r="BI18" s="109">
        <f t="shared" si="15"/>
        <v>2.5915799958451728</v>
      </c>
      <c r="BJ18" s="109">
        <f t="shared" si="15"/>
        <v>2.4766843620576681E-2</v>
      </c>
      <c r="BK18" s="109">
        <f t="shared" si="15"/>
        <v>0.41850524196684002</v>
      </c>
      <c r="BL18" s="109">
        <f t="shared" si="15"/>
        <v>0.51396534059591126</v>
      </c>
      <c r="BM18" s="109">
        <f t="shared" si="15"/>
        <v>0.27709796820102295</v>
      </c>
      <c r="BN18" s="109">
        <f t="shared" si="15"/>
        <v>6.3225202845216821E-2</v>
      </c>
      <c r="BO18" s="109">
        <f t="shared" si="15"/>
        <v>0.25162131314157521</v>
      </c>
      <c r="BP18" s="109">
        <f t="shared" si="16"/>
        <v>0.23922815928306121</v>
      </c>
      <c r="BQ18" s="109">
        <f t="shared" si="16"/>
        <v>6.1573476303794436E-3</v>
      </c>
      <c r="BR18" s="109">
        <f t="shared" si="16"/>
        <v>1.6607826110202668</v>
      </c>
      <c r="BS18" s="109">
        <f t="shared" si="16"/>
        <v>0.19371612349452638</v>
      </c>
      <c r="BT18" s="109">
        <f t="shared" si="16"/>
        <v>3.7622311252202105E-2</v>
      </c>
      <c r="BU18" s="109">
        <f t="shared" si="16"/>
        <v>1.5298782486874429</v>
      </c>
      <c r="BV18" s="109">
        <f t="shared" si="16"/>
        <v>0.32008006130049649</v>
      </c>
      <c r="BW18" s="109">
        <f t="shared" si="16"/>
        <v>2.2224880528484787</v>
      </c>
      <c r="BX18" s="109">
        <f t="shared" si="16"/>
        <v>1.8802377023747008</v>
      </c>
      <c r="BY18" s="109">
        <f t="shared" si="16"/>
        <v>0.48725127990346917</v>
      </c>
      <c r="BZ18" s="109">
        <f t="shared" si="17"/>
        <v>0.36845422684762258</v>
      </c>
      <c r="CA18" s="109">
        <f t="shared" si="17"/>
        <v>8.1791951180374453E-2</v>
      </c>
      <c r="CB18" s="109">
        <f t="shared" si="17"/>
        <v>0.74896068007924987</v>
      </c>
      <c r="CC18" s="109">
        <f t="shared" si="17"/>
        <v>2.2895149476350447</v>
      </c>
      <c r="CD18" s="109">
        <f t="shared" si="17"/>
        <v>0.11485105830629433</v>
      </c>
      <c r="CE18" s="109">
        <f t="shared" si="17"/>
        <v>2.5568130022900419</v>
      </c>
      <c r="CF18" s="109">
        <f t="shared" si="17"/>
        <v>1.087102965268461</v>
      </c>
      <c r="CG18" s="109">
        <f t="shared" si="17"/>
        <v>0.39706513196822052</v>
      </c>
      <c r="CH18" s="109">
        <f t="shared" si="17"/>
        <v>0.36922791408995281</v>
      </c>
      <c r="CI18" s="109">
        <f t="shared" si="17"/>
        <v>0.87360862683326224</v>
      </c>
      <c r="CJ18" s="109">
        <f t="shared" si="18"/>
        <v>0.2700728197287165</v>
      </c>
      <c r="CK18" s="109">
        <f t="shared" si="18"/>
        <v>5.7469587337604468E-2</v>
      </c>
      <c r="CL18" s="109">
        <f t="shared" si="18"/>
        <v>5.5567852241641034E-2</v>
      </c>
      <c r="CM18" s="109">
        <f t="shared" si="18"/>
        <v>0.98572470191510464</v>
      </c>
      <c r="CN18" s="109">
        <f t="shared" si="18"/>
        <v>7.3579788790905154E-2</v>
      </c>
      <c r="CO18" s="109">
        <f t="shared" si="18"/>
        <v>0.13557440139281599</v>
      </c>
      <c r="CP18" s="109">
        <f t="shared" si="18"/>
        <v>1.7844657070244192</v>
      </c>
      <c r="CQ18" s="109">
        <f t="shared" si="18"/>
        <v>1.4721872792657476</v>
      </c>
      <c r="CR18" s="109">
        <f t="shared" si="18"/>
        <v>0.78831143329582676</v>
      </c>
      <c r="CS18" s="109">
        <f t="shared" si="18"/>
        <v>0.29592368924463713</v>
      </c>
      <c r="CT18" s="109">
        <f t="shared" si="19"/>
        <v>0.32615557841847809</v>
      </c>
      <c r="CU18" s="109">
        <f t="shared" si="19"/>
        <v>0.144781452477172</v>
      </c>
      <c r="CV18" s="109">
        <f t="shared" si="19"/>
        <v>7.8166614501390383E-2</v>
      </c>
      <c r="CW18" s="109">
        <f t="shared" si="19"/>
        <v>1.4559641752296884</v>
      </c>
      <c r="CX18" s="109">
        <f t="shared" si="19"/>
        <v>1.3594720676214487</v>
      </c>
      <c r="CY18" s="109">
        <f t="shared" si="19"/>
        <v>0.6858197825381539</v>
      </c>
      <c r="CZ18" s="109">
        <f t="shared" si="19"/>
        <v>1.7465157872805381</v>
      </c>
      <c r="DA18" s="109">
        <f t="shared" si="19"/>
        <v>0.22178592779728973</v>
      </c>
      <c r="DB18" s="109">
        <f t="shared" si="19"/>
        <v>1.9022229964326252</v>
      </c>
      <c r="DC18" s="109">
        <f t="shared" si="19"/>
        <v>3.3997480655835077E-2</v>
      </c>
      <c r="DD18" s="109">
        <f t="shared" si="20"/>
        <v>0.60712504909736409</v>
      </c>
      <c r="DE18" s="109">
        <f t="shared" si="20"/>
        <v>6.5813937932298311E-2</v>
      </c>
      <c r="DF18" s="109">
        <f t="shared" si="20"/>
        <v>0.33817138211812175</v>
      </c>
      <c r="DG18" s="109">
        <f t="shared" si="20"/>
        <v>4.9651858479798347E-2</v>
      </c>
      <c r="DH18" s="109">
        <f t="shared" si="20"/>
        <v>1.7867731995166796</v>
      </c>
      <c r="DI18" s="109">
        <f t="shared" si="20"/>
        <v>0.80681240466716486</v>
      </c>
      <c r="DJ18" s="109">
        <f t="shared" si="20"/>
        <v>0.12770357028097606</v>
      </c>
      <c r="DK18" s="109">
        <f t="shared" si="20"/>
        <v>0.10820319947577953</v>
      </c>
      <c r="DL18" s="109">
        <f t="shared" si="20"/>
        <v>0.17889234549162861</v>
      </c>
      <c r="DM18" s="109">
        <f t="shared" si="20"/>
        <v>1.4015222339338858</v>
      </c>
      <c r="DN18" s="109">
        <f t="shared" si="21"/>
        <v>0.15991022413754305</v>
      </c>
      <c r="DO18" s="109">
        <f t="shared" si="21"/>
        <v>3.8409048231330262E-2</v>
      </c>
      <c r="DP18" s="109">
        <f t="shared" si="21"/>
        <v>3.4056065904265354E-2</v>
      </c>
      <c r="DQ18" s="109">
        <f t="shared" si="21"/>
        <v>3.0262532980656825E-2</v>
      </c>
      <c r="DR18" s="109">
        <f t="shared" si="21"/>
        <v>4.7910276070044056</v>
      </c>
      <c r="DS18" s="109">
        <f t="shared" si="21"/>
        <v>1.6814554202314267</v>
      </c>
      <c r="DT18" s="109">
        <f t="shared" si="21"/>
        <v>3.1560241326367229</v>
      </c>
      <c r="DU18" s="109">
        <f t="shared" si="21"/>
        <v>0.18102943655712447</v>
      </c>
      <c r="DV18" s="109">
        <f t="shared" si="21"/>
        <v>2.386724376022201E-2</v>
      </c>
      <c r="DW18" s="109">
        <f t="shared" si="21"/>
        <v>4.0864305554471035E-2</v>
      </c>
      <c r="DX18" s="109">
        <f t="shared" si="22"/>
        <v>0.74929551431714947</v>
      </c>
      <c r="DY18" s="109">
        <f t="shared" si="22"/>
        <v>1.57590489257988</v>
      </c>
      <c r="DZ18" s="109">
        <f t="shared" si="22"/>
        <v>2.3570596700427802E-2</v>
      </c>
      <c r="EA18" s="109">
        <f t="shared" si="22"/>
        <v>0.99157336155044074</v>
      </c>
      <c r="EB18" s="109">
        <f t="shared" si="22"/>
        <v>0.64823510604640011</v>
      </c>
      <c r="EC18" s="109">
        <f t="shared" si="22"/>
        <v>2.3660589403274892E-2</v>
      </c>
      <c r="ED18" s="109">
        <f t="shared" si="22"/>
        <v>0.74383198375998316</v>
      </c>
      <c r="EE18" s="109">
        <f t="shared" si="22"/>
        <v>0.29245159707848956</v>
      </c>
      <c r="EF18" s="109">
        <f t="shared" si="22"/>
        <v>0.10251657825826409</v>
      </c>
      <c r="EG18" s="109">
        <f t="shared" si="22"/>
        <v>0.58931739472182831</v>
      </c>
      <c r="EH18" s="109">
        <f t="shared" si="23"/>
        <v>1.8270239154742138</v>
      </c>
      <c r="EI18" s="109">
        <f t="shared" si="23"/>
        <v>0.16540658367859778</v>
      </c>
      <c r="EJ18" s="109">
        <f t="shared" si="23"/>
        <v>1.0571960419437907</v>
      </c>
      <c r="EK18" s="109">
        <f t="shared" si="23"/>
        <v>8.3236089334234445E-2</v>
      </c>
      <c r="EL18" s="109">
        <f t="shared" si="23"/>
        <v>2.0830185844724378E-2</v>
      </c>
      <c r="EM18" s="109">
        <f t="shared" si="23"/>
        <v>0.13162932578756717</v>
      </c>
      <c r="EN18" s="109">
        <f t="shared" si="23"/>
        <v>5.6109929612583993E-2</v>
      </c>
      <c r="EO18" s="109">
        <f t="shared" si="23"/>
        <v>0.68312919653981297</v>
      </c>
      <c r="EP18" s="109">
        <f t="shared" si="23"/>
        <v>0.13098470511926372</v>
      </c>
      <c r="EQ18" s="109">
        <f t="shared" si="23"/>
        <v>2.203621126601746</v>
      </c>
      <c r="ER18" s="109">
        <f t="shared" si="24"/>
        <v>0.74835645251978111</v>
      </c>
      <c r="ES18" s="109">
        <f t="shared" si="24"/>
        <v>1.4947224711824323</v>
      </c>
      <c r="ET18" s="109">
        <f t="shared" si="24"/>
        <v>0.19551720681692292</v>
      </c>
      <c r="EU18" s="109">
        <f t="shared" si="24"/>
        <v>9.2616577629222648E-3</v>
      </c>
      <c r="EV18" s="109">
        <f t="shared" si="24"/>
        <v>0.12012335132246661</v>
      </c>
      <c r="EW18" s="109">
        <f t="shared" si="24"/>
        <v>0.76620774627611976</v>
      </c>
      <c r="EX18" s="109">
        <f t="shared" si="24"/>
        <v>1.1281297689112659</v>
      </c>
      <c r="EY18" s="109">
        <f t="shared" si="24"/>
        <v>1.9482712556672022</v>
      </c>
      <c r="EZ18" s="109">
        <f t="shared" si="24"/>
        <v>8.1831760706307849E-2</v>
      </c>
      <c r="FA18" s="109">
        <f t="shared" si="24"/>
        <v>6.9994262815137126E-2</v>
      </c>
      <c r="FB18" s="109">
        <f t="shared" si="25"/>
        <v>0.38248716275240668</v>
      </c>
      <c r="FC18" s="109">
        <f t="shared" si="25"/>
        <v>0.78983570746900333</v>
      </c>
      <c r="FD18" s="109">
        <f t="shared" si="25"/>
        <v>9.0734129870724795E-2</v>
      </c>
      <c r="FE18" s="109">
        <f t="shared" si="25"/>
        <v>0.32351378315251722</v>
      </c>
      <c r="FF18" s="109">
        <f t="shared" si="25"/>
        <v>0.25047485564775757</v>
      </c>
      <c r="FG18" s="109">
        <f t="shared" si="25"/>
        <v>0.31535424315911276</v>
      </c>
      <c r="FH18" s="109">
        <f t="shared" si="25"/>
        <v>1.5458134065764035</v>
      </c>
      <c r="FI18" s="109">
        <f t="shared" si="25"/>
        <v>1.1343934922738932</v>
      </c>
      <c r="FJ18" s="109">
        <f t="shared" si="25"/>
        <v>0.61114023171126508</v>
      </c>
      <c r="FK18" s="109">
        <f t="shared" si="25"/>
        <v>0.27350044575901622</v>
      </c>
      <c r="FL18" s="109">
        <f t="shared" si="26"/>
        <v>1.5328408801493081</v>
      </c>
      <c r="FM18" s="109">
        <f t="shared" si="26"/>
        <v>1.0109984645763799</v>
      </c>
      <c r="FN18" s="109">
        <f t="shared" si="26"/>
        <v>6.6608097221642668E-2</v>
      </c>
      <c r="FO18" s="109">
        <f t="shared" si="26"/>
        <v>0.15335082812217363</v>
      </c>
      <c r="FP18" s="109">
        <f t="shared" si="26"/>
        <v>2.1356046830497344</v>
      </c>
      <c r="FQ18" s="109">
        <f t="shared" si="26"/>
        <v>0.14204437936879374</v>
      </c>
      <c r="FR18" s="109">
        <f t="shared" si="26"/>
        <v>0.15135010326197468</v>
      </c>
      <c r="FS18" s="109">
        <f t="shared" si="26"/>
        <v>8.940142042560878E-2</v>
      </c>
      <c r="FT18" s="109">
        <f t="shared" si="26"/>
        <v>0.95655443595346901</v>
      </c>
      <c r="FU18" s="109">
        <f t="shared" si="26"/>
        <v>1.0843055716075995</v>
      </c>
      <c r="FV18" s="109">
        <f t="shared" si="27"/>
        <v>6.6970489372251432E-2</v>
      </c>
      <c r="FW18" s="109">
        <f t="shared" si="27"/>
        <v>1.5652315716134646</v>
      </c>
      <c r="FX18" s="109">
        <f t="shared" si="27"/>
        <v>0.7371667608170045</v>
      </c>
      <c r="FY18" s="109">
        <f t="shared" si="27"/>
        <v>1.5248303795488571</v>
      </c>
      <c r="FZ18" s="109">
        <f t="shared" si="27"/>
        <v>1.898164712554762</v>
      </c>
      <c r="GA18" s="109">
        <f t="shared" si="27"/>
        <v>6.1899112111761974E-2</v>
      </c>
      <c r="GB18" s="109">
        <f t="shared" si="27"/>
        <v>6.6357655344375368E-3</v>
      </c>
      <c r="GC18" s="109">
        <f t="shared" si="27"/>
        <v>0.13656983882067381</v>
      </c>
      <c r="GD18" s="109">
        <f t="shared" si="27"/>
        <v>1.2279427840649325E-2</v>
      </c>
      <c r="GE18" s="109">
        <f t="shared" si="27"/>
        <v>1.3014724644398572</v>
      </c>
      <c r="GF18" s="109">
        <f t="shared" si="28"/>
        <v>0.28716634900621146</v>
      </c>
      <c r="GG18" s="109">
        <f t="shared" si="28"/>
        <v>0.70069001081401516</v>
      </c>
      <c r="GH18" s="109">
        <f t="shared" si="28"/>
        <v>0.49219562691486862</v>
      </c>
      <c r="GI18" s="109">
        <f t="shared" si="28"/>
        <v>0.7371667608170045</v>
      </c>
      <c r="GJ18" s="109">
        <f t="shared" si="28"/>
        <v>0.4364509120521981</v>
      </c>
      <c r="GK18" s="109">
        <f t="shared" si="28"/>
        <v>1.4851799162662308E-2</v>
      </c>
      <c r="GL18" s="109">
        <f t="shared" si="28"/>
        <v>0.40300341634664566</v>
      </c>
      <c r="GM18" s="109">
        <f t="shared" si="28"/>
        <v>2.3821158615112075</v>
      </c>
      <c r="GN18" s="109">
        <f t="shared" si="28"/>
        <v>2.3682554139611969</v>
      </c>
      <c r="GO18" s="109">
        <f t="shared" si="28"/>
        <v>3.8609780476750684E-2</v>
      </c>
      <c r="GP18" s="109">
        <f t="shared" si="29"/>
        <v>1.7280851124331473</v>
      </c>
      <c r="GQ18" s="109">
        <f t="shared" si="29"/>
        <v>7.3708958362487573E-2</v>
      </c>
      <c r="GR18" s="109">
        <f t="shared" si="29"/>
        <v>6.7547956868775613E-2</v>
      </c>
      <c r="GS18" s="109">
        <f t="shared" si="29"/>
        <v>0.61746836552076279</v>
      </c>
      <c r="GT18" s="109">
        <f t="shared" si="29"/>
        <v>9.3749621343302558E-2</v>
      </c>
      <c r="GU18" s="109">
        <f t="shared" si="29"/>
        <v>3.6202715460882377E-2</v>
      </c>
      <c r="GV18" s="109">
        <f t="shared" si="29"/>
        <v>0.2395362770290283</v>
      </c>
      <c r="GW18" s="109">
        <f t="shared" si="29"/>
        <v>0.68486098735146861</v>
      </c>
      <c r="GX18" s="109">
        <f t="shared" si="29"/>
        <v>9.8923186938665766E-2</v>
      </c>
      <c r="GY18" s="109">
        <f t="shared" si="29"/>
        <v>0.84098897802516881</v>
      </c>
      <c r="GZ18" s="109">
        <f t="shared" si="30"/>
        <v>0.29206606358949638</v>
      </c>
      <c r="HA18" s="109">
        <f t="shared" si="30"/>
        <v>0.83358275045919472</v>
      </c>
      <c r="HB18" s="109">
        <f t="shared" si="30"/>
        <v>0.48369977410269471</v>
      </c>
      <c r="HC18" s="109">
        <f t="shared" si="30"/>
        <v>7.1182570940822767E-2</v>
      </c>
      <c r="HD18" s="109">
        <f t="shared" si="30"/>
        <v>0.59085309301144395</v>
      </c>
      <c r="HE18" s="109">
        <f t="shared" si="30"/>
        <v>0.16469329896126481</v>
      </c>
      <c r="HF18" s="109">
        <f t="shared" si="30"/>
        <v>1.2280352986099383</v>
      </c>
      <c r="HG18" s="109">
        <f t="shared" si="30"/>
        <v>1.80217760523999</v>
      </c>
      <c r="HH18" s="109">
        <f t="shared" si="30"/>
        <v>0.51481701057359197</v>
      </c>
      <c r="HI18" s="109">
        <f t="shared" si="30"/>
        <v>0.12789294072402049</v>
      </c>
      <c r="HJ18" s="109">
        <f t="shared" si="31"/>
        <v>9.5439468240827233E-2</v>
      </c>
      <c r="HK18" s="109">
        <f t="shared" si="31"/>
        <v>0.1457475802853172</v>
      </c>
      <c r="HL18" s="109">
        <f t="shared" si="31"/>
        <v>0.35169272833571208</v>
      </c>
      <c r="HM18" s="109">
        <f t="shared" si="31"/>
        <v>0.88963589318926906</v>
      </c>
      <c r="HN18" s="109">
        <f t="shared" si="31"/>
        <v>8.6632013988323486E-2</v>
      </c>
      <c r="HO18" s="109">
        <f t="shared" si="31"/>
        <v>4.7030578752241588E-3</v>
      </c>
      <c r="HP18" s="109">
        <f t="shared" si="31"/>
        <v>5.9009893358188077E-2</v>
      </c>
      <c r="HQ18" s="109">
        <f t="shared" si="31"/>
        <v>4.2810213221693608E-2</v>
      </c>
      <c r="HR18" s="109"/>
      <c r="HS18" s="109"/>
      <c r="HT18" s="109"/>
      <c r="HU18" s="109"/>
      <c r="HV18" s="109"/>
      <c r="HW18" s="109"/>
      <c r="HX18" s="109"/>
      <c r="HY18" s="109"/>
      <c r="HZ18" s="109"/>
      <c r="IA18" s="109"/>
      <c r="IB18" s="109"/>
      <c r="IC18" s="109"/>
      <c r="ID18" s="109"/>
      <c r="IE18" s="109"/>
      <c r="IF18" s="109"/>
      <c r="IG18" s="109"/>
      <c r="IH18" s="109"/>
      <c r="II18" s="109"/>
      <c r="IJ18" s="109"/>
      <c r="IK18" s="109"/>
      <c r="IL18" s="109"/>
      <c r="IM18" s="109"/>
      <c r="IN18" s="109"/>
      <c r="IO18" s="109"/>
      <c r="IP18" s="109"/>
      <c r="IQ18" s="109"/>
      <c r="IR18" s="109"/>
      <c r="IS18" s="109"/>
      <c r="IT18" s="109"/>
      <c r="IU18" s="109"/>
      <c r="IV18" s="109"/>
      <c r="IW18" s="109"/>
      <c r="IX18" s="109"/>
      <c r="IY18" s="109"/>
      <c r="IZ18" s="109"/>
      <c r="JA18" s="109"/>
      <c r="JB18" s="109"/>
      <c r="JC18" s="109"/>
      <c r="JD18" s="109"/>
      <c r="JE18" s="109"/>
      <c r="JF18" s="109"/>
      <c r="JG18" s="109"/>
      <c r="JH18" s="109"/>
      <c r="JI18" s="109"/>
      <c r="JJ18" s="109"/>
      <c r="JK18" s="109"/>
      <c r="JL18" s="109"/>
      <c r="JM18" s="109"/>
      <c r="JN18" s="109"/>
      <c r="JO18" s="109"/>
      <c r="JP18" s="109" t="str">
        <f t="shared" si="32"/>
        <v>Water Consumption_N/A for WC_N/A for WC. See tool to implement WC Methodology at a Sub-National Scale._Ecosystem Services_Local</v>
      </c>
    </row>
    <row r="19" spans="2:276" ht="17" customHeight="1">
      <c r="B19" s="108" t="s">
        <v>4</v>
      </c>
      <c r="C19" s="108" t="s">
        <v>263</v>
      </c>
      <c r="D19" s="108" t="s">
        <v>264</v>
      </c>
      <c r="E19" s="108" t="s">
        <v>270</v>
      </c>
      <c r="F19" s="108" t="s">
        <v>267</v>
      </c>
      <c r="G19" s="108" t="s">
        <v>746</v>
      </c>
      <c r="H19" s="109">
        <f t="shared" si="10"/>
        <v>0.619264753026737</v>
      </c>
      <c r="I19" s="109">
        <f t="shared" si="10"/>
        <v>2.4534800510831323</v>
      </c>
      <c r="J19" s="109">
        <f t="shared" si="10"/>
        <v>0.24491898724443939</v>
      </c>
      <c r="K19" s="109">
        <f t="shared" si="10"/>
        <v>2.4165454513019662</v>
      </c>
      <c r="L19" s="109">
        <f t="shared" si="10"/>
        <v>1.9925303202894145</v>
      </c>
      <c r="M19" s="109">
        <f t="shared" si="10"/>
        <v>1.3155627826864995</v>
      </c>
      <c r="N19" s="109">
        <f t="shared" si="10"/>
        <v>1.7358216052840039</v>
      </c>
      <c r="O19" s="109">
        <f t="shared" si="10"/>
        <v>1.0870224423883093</v>
      </c>
      <c r="P19" s="109">
        <f t="shared" si="10"/>
        <v>1.9137089285379745</v>
      </c>
      <c r="Q19" s="109">
        <f t="shared" si="10"/>
        <v>0.73164755442288942</v>
      </c>
      <c r="R19" s="109">
        <f t="shared" si="11"/>
        <v>0.71906427771690584</v>
      </c>
      <c r="S19" s="109">
        <f t="shared" si="11"/>
        <v>2.6485764832503307</v>
      </c>
      <c r="T19" s="109">
        <f t="shared" si="11"/>
        <v>3.766586133397321</v>
      </c>
      <c r="U19" s="109">
        <f t="shared" si="11"/>
        <v>2.2197275213096366</v>
      </c>
      <c r="V19" s="109">
        <f t="shared" si="11"/>
        <v>0.19648272645977746</v>
      </c>
      <c r="W19" s="109">
        <f t="shared" si="11"/>
        <v>2.6323912873762163</v>
      </c>
      <c r="X19" s="109">
        <f t="shared" si="11"/>
        <v>2.1718323558720227</v>
      </c>
      <c r="Y19" s="109">
        <f t="shared" si="11"/>
        <v>2.793477304296256</v>
      </c>
      <c r="Z19" s="109">
        <f t="shared" si="11"/>
        <v>2.4380143649454236</v>
      </c>
      <c r="AA19" s="109">
        <f t="shared" si="11"/>
        <v>1.7100115075309759</v>
      </c>
      <c r="AB19" s="109">
        <f t="shared" si="12"/>
        <v>1.1007647823221387</v>
      </c>
      <c r="AC19" s="109">
        <f t="shared" si="12"/>
        <v>2.2387798861203776</v>
      </c>
      <c r="AD19" s="109">
        <f t="shared" si="12"/>
        <v>2.4184963755924702</v>
      </c>
      <c r="AE19" s="109">
        <f t="shared" si="12"/>
        <v>1.2902486764976571</v>
      </c>
      <c r="AF19" s="109">
        <f t="shared" si="12"/>
        <v>2.8325755753514437</v>
      </c>
      <c r="AG19" s="109">
        <f t="shared" si="12"/>
        <v>0.7675596783794626</v>
      </c>
      <c r="AH19" s="109">
        <f t="shared" si="12"/>
        <v>1.4830706033877716</v>
      </c>
      <c r="AI19" s="109">
        <f t="shared" si="12"/>
        <v>2.0071350711389133</v>
      </c>
      <c r="AJ19" s="109">
        <f t="shared" si="12"/>
        <v>1.6572916448487129</v>
      </c>
      <c r="AK19" s="109">
        <f t="shared" si="12"/>
        <v>2.7488617202041397</v>
      </c>
      <c r="AL19" s="109">
        <f t="shared" si="13"/>
        <v>1.5679454762878811</v>
      </c>
      <c r="AM19" s="109">
        <f t="shared" si="13"/>
        <v>1.407544605018622</v>
      </c>
      <c r="AN19" s="109">
        <f t="shared" si="13"/>
        <v>1.136819356552865</v>
      </c>
      <c r="AO19" s="109">
        <f t="shared" si="13"/>
        <v>1.9922986359287711</v>
      </c>
      <c r="AP19" s="109">
        <f t="shared" si="13"/>
        <v>1.5554901332269917</v>
      </c>
      <c r="AQ19" s="109">
        <f t="shared" si="13"/>
        <v>1.7192594792748817</v>
      </c>
      <c r="AR19" s="109">
        <f t="shared" si="13"/>
        <v>1.9550533495086095</v>
      </c>
      <c r="AS19" s="109">
        <f t="shared" si="13"/>
        <v>1.4789858633753519</v>
      </c>
      <c r="AT19" s="109">
        <f t="shared" si="13"/>
        <v>0.63212838903720081</v>
      </c>
      <c r="AU19" s="109">
        <f t="shared" si="13"/>
        <v>2.235309876089604</v>
      </c>
      <c r="AV19" s="109">
        <f t="shared" si="14"/>
        <v>1.4804159973026925</v>
      </c>
      <c r="AW19" s="109">
        <f t="shared" si="14"/>
        <v>1.4638053316261479</v>
      </c>
      <c r="AX19" s="109">
        <f t="shared" si="14"/>
        <v>1.5013160829288865</v>
      </c>
      <c r="AY19" s="109">
        <f t="shared" si="14"/>
        <v>1.8632340329275805</v>
      </c>
      <c r="AZ19" s="109">
        <f t="shared" si="14"/>
        <v>1.6632078002758082</v>
      </c>
      <c r="BA19" s="109">
        <f t="shared" si="14"/>
        <v>1.472929616671204</v>
      </c>
      <c r="BB19" s="109">
        <f t="shared" si="14"/>
        <v>1.7390878516655195</v>
      </c>
      <c r="BC19" s="109">
        <f t="shared" si="14"/>
        <v>1.3146217934110678</v>
      </c>
      <c r="BD19" s="109">
        <f t="shared" si="14"/>
        <v>2.7399574135350466</v>
      </c>
      <c r="BE19" s="109">
        <f t="shared" si="14"/>
        <v>2.0488350095758872</v>
      </c>
      <c r="BF19" s="109">
        <f t="shared" si="15"/>
        <v>1.7140044468595501</v>
      </c>
      <c r="BG19" s="109">
        <f t="shared" si="15"/>
        <v>1.7640102152576504</v>
      </c>
      <c r="BH19" s="109">
        <f t="shared" si="15"/>
        <v>2.7228973734238338</v>
      </c>
      <c r="BI19" s="109">
        <f t="shared" si="15"/>
        <v>2.7094363818429956</v>
      </c>
      <c r="BJ19" s="109">
        <f t="shared" si="15"/>
        <v>0.27126792541365385</v>
      </c>
      <c r="BK19" s="109">
        <f t="shared" si="15"/>
        <v>1.6830252901921845</v>
      </c>
      <c r="BL19" s="109">
        <f t="shared" si="15"/>
        <v>1.6963815732989043</v>
      </c>
      <c r="BM19" s="109">
        <f t="shared" si="15"/>
        <v>1.5450637682181552</v>
      </c>
      <c r="BN19" s="109">
        <f t="shared" si="15"/>
        <v>0.29819544380865293</v>
      </c>
      <c r="BO19" s="109">
        <f t="shared" si="15"/>
        <v>1.7419002016032716</v>
      </c>
      <c r="BP19" s="109">
        <f t="shared" si="16"/>
        <v>1.668194414854631</v>
      </c>
      <c r="BQ19" s="109">
        <f t="shared" si="16"/>
        <v>0.44865148242374964</v>
      </c>
      <c r="BR19" s="109">
        <f t="shared" si="16"/>
        <v>2.9588497491819838</v>
      </c>
      <c r="BS19" s="109">
        <f t="shared" si="16"/>
        <v>1.5493685858659889</v>
      </c>
      <c r="BT19" s="109">
        <f t="shared" si="16"/>
        <v>0.98922517475973604</v>
      </c>
      <c r="BU19" s="109">
        <f t="shared" si="16"/>
        <v>1.6707599621763791</v>
      </c>
      <c r="BV19" s="109">
        <f t="shared" si="16"/>
        <v>1.8494948703371432</v>
      </c>
      <c r="BW19" s="109">
        <f t="shared" si="16"/>
        <v>2.9699956913881285</v>
      </c>
      <c r="BX19" s="109">
        <f t="shared" si="16"/>
        <v>2.5816486370197502</v>
      </c>
      <c r="BY19" s="109">
        <f t="shared" si="16"/>
        <v>2.0708781535393119</v>
      </c>
      <c r="BZ19" s="109">
        <f t="shared" si="17"/>
        <v>1.6212740237645134</v>
      </c>
      <c r="CA19" s="109">
        <f t="shared" si="17"/>
        <v>2.0683741066142929</v>
      </c>
      <c r="CB19" s="109">
        <f t="shared" si="17"/>
        <v>2.4236221028684195</v>
      </c>
      <c r="CC19" s="109">
        <f t="shared" si="17"/>
        <v>2.6289061858662013</v>
      </c>
      <c r="CD19" s="109">
        <f t="shared" si="17"/>
        <v>1.2774765838519</v>
      </c>
      <c r="CE19" s="109">
        <f t="shared" si="17"/>
        <v>1.9650036374247848</v>
      </c>
      <c r="CF19" s="109">
        <f t="shared" si="17"/>
        <v>2.1686569130807953</v>
      </c>
      <c r="CG19" s="109">
        <f t="shared" si="17"/>
        <v>0.50145650103006123</v>
      </c>
      <c r="CH19" s="109">
        <f t="shared" si="17"/>
        <v>1.7404723713516526</v>
      </c>
      <c r="CI19" s="109">
        <f t="shared" si="17"/>
        <v>2.1099120712113453</v>
      </c>
      <c r="CJ19" s="109">
        <f t="shared" si="18"/>
        <v>1.6387340183680341</v>
      </c>
      <c r="CK19" s="109">
        <f t="shared" si="18"/>
        <v>1.1764845522112457</v>
      </c>
      <c r="CL19" s="109">
        <f t="shared" si="18"/>
        <v>1.551209070044252</v>
      </c>
      <c r="CM19" s="109">
        <f t="shared" si="18"/>
        <v>1.6198893323903039</v>
      </c>
      <c r="CN19" s="109">
        <f t="shared" si="18"/>
        <v>1.9894308931578695</v>
      </c>
      <c r="CO19" s="109">
        <f t="shared" si="18"/>
        <v>1.6893749321383071</v>
      </c>
      <c r="CP19" s="109">
        <f t="shared" si="18"/>
        <v>1.863351487611848</v>
      </c>
      <c r="CQ19" s="109">
        <f t="shared" si="18"/>
        <v>2.7279884110187282</v>
      </c>
      <c r="CR19" s="109">
        <f t="shared" si="18"/>
        <v>0.86807142718718222</v>
      </c>
      <c r="CS19" s="109">
        <f t="shared" si="18"/>
        <v>2.3130471637503547</v>
      </c>
      <c r="CT19" s="109">
        <f t="shared" si="19"/>
        <v>1.7515837996515145</v>
      </c>
      <c r="CU19" s="109">
        <f t="shared" si="19"/>
        <v>0.67580397850093643</v>
      </c>
      <c r="CV19" s="109">
        <f t="shared" si="19"/>
        <v>0.46190828280615426</v>
      </c>
      <c r="CW19" s="109">
        <f t="shared" si="19"/>
        <v>1.2585080907434263</v>
      </c>
      <c r="CX19" s="109">
        <f t="shared" si="19"/>
        <v>1.5319450638806313</v>
      </c>
      <c r="CY19" s="109">
        <f t="shared" si="19"/>
        <v>1.0672721249344883</v>
      </c>
      <c r="CZ19" s="109">
        <f t="shared" si="19"/>
        <v>2.4837153058283272</v>
      </c>
      <c r="DA19" s="109">
        <f t="shared" si="19"/>
        <v>1.6712667898344409</v>
      </c>
      <c r="DB19" s="109">
        <f t="shared" si="19"/>
        <v>2.9672193982815154</v>
      </c>
      <c r="DC19" s="109">
        <f t="shared" si="19"/>
        <v>0.27654715106799432</v>
      </c>
      <c r="DD19" s="109">
        <f t="shared" si="20"/>
        <v>1.3784159419432627</v>
      </c>
      <c r="DE19" s="109">
        <f t="shared" si="20"/>
        <v>0.86789607107653499</v>
      </c>
      <c r="DF19" s="109">
        <f t="shared" si="20"/>
        <v>4.8540860491679645</v>
      </c>
      <c r="DG19" s="109">
        <f t="shared" si="20"/>
        <v>2.8460445280620412</v>
      </c>
      <c r="DH19" s="109">
        <f t="shared" si="20"/>
        <v>2.8888070645814992</v>
      </c>
      <c r="DI19" s="109">
        <f t="shared" si="20"/>
        <v>2.3905478716425583</v>
      </c>
      <c r="DJ19" s="109">
        <f t="shared" si="20"/>
        <v>0.17579175428687677</v>
      </c>
      <c r="DK19" s="109">
        <f t="shared" si="20"/>
        <v>1.2019781771224192</v>
      </c>
      <c r="DL19" s="109">
        <f t="shared" si="20"/>
        <v>1.6773352088735252</v>
      </c>
      <c r="DM19" s="109">
        <f t="shared" si="20"/>
        <v>2.7939457842252611</v>
      </c>
      <c r="DN19" s="109">
        <f t="shared" si="21"/>
        <v>1.0972929825495572</v>
      </c>
      <c r="DO19" s="109">
        <f t="shared" si="21"/>
        <v>0.92246088461725573</v>
      </c>
      <c r="DP19" s="109">
        <f t="shared" si="21"/>
        <v>1.663716219573145</v>
      </c>
      <c r="DQ19" s="109">
        <f t="shared" si="21"/>
        <v>0.18519377833999101</v>
      </c>
      <c r="DR19" s="109">
        <f t="shared" si="21"/>
        <v>2.4789528539720216</v>
      </c>
      <c r="DS19" s="109">
        <f t="shared" si="21"/>
        <v>2.7241668933766361</v>
      </c>
      <c r="DT19" s="109">
        <f t="shared" si="21"/>
        <v>2.5365017285857676</v>
      </c>
      <c r="DU19" s="109">
        <f t="shared" si="21"/>
        <v>0.13714786285295236</v>
      </c>
      <c r="DV19" s="109">
        <f t="shared" si="21"/>
        <v>1.1213691904392833</v>
      </c>
      <c r="DW19" s="109">
        <f t="shared" si="21"/>
        <v>1.9628564198734186</v>
      </c>
      <c r="DX19" s="109">
        <f t="shared" si="22"/>
        <v>1.7179847552263603</v>
      </c>
      <c r="DY19" s="109">
        <f t="shared" si="22"/>
        <v>5.7340796726203163</v>
      </c>
      <c r="DZ19" s="109">
        <f t="shared" si="22"/>
        <v>0.63133953405071108</v>
      </c>
      <c r="EA19" s="109">
        <f t="shared" si="22"/>
        <v>1.4734787007623038</v>
      </c>
      <c r="EB19" s="109">
        <f t="shared" si="22"/>
        <v>5.7340796726203163</v>
      </c>
      <c r="EC19" s="109">
        <f t="shared" si="22"/>
        <v>0.28254687179077437</v>
      </c>
      <c r="ED19" s="109">
        <f t="shared" si="22"/>
        <v>1.8623958638230445</v>
      </c>
      <c r="EE19" s="109">
        <f t="shared" si="22"/>
        <v>1.0090284236279508</v>
      </c>
      <c r="EF19" s="109">
        <f t="shared" si="22"/>
        <v>1.8793977395832722</v>
      </c>
      <c r="EG19" s="109">
        <f t="shared" si="22"/>
        <v>2.6837663982088347</v>
      </c>
      <c r="EH19" s="109">
        <f t="shared" si="23"/>
        <v>0.58446019302818708</v>
      </c>
      <c r="EI19" s="109">
        <f t="shared" si="23"/>
        <v>0.84002705639018538</v>
      </c>
      <c r="EJ19" s="109">
        <f t="shared" si="23"/>
        <v>2.7313015530747329</v>
      </c>
      <c r="EK19" s="109">
        <f t="shared" si="23"/>
        <v>0.70508758236034264</v>
      </c>
      <c r="EL19" s="109">
        <f t="shared" si="23"/>
        <v>1.1860790588936438</v>
      </c>
      <c r="EM19" s="109">
        <f t="shared" si="23"/>
        <v>1.9117380795971326</v>
      </c>
      <c r="EN19" s="109">
        <f t="shared" si="23"/>
        <v>0.42693201310530726</v>
      </c>
      <c r="EO19" s="109">
        <f t="shared" si="23"/>
        <v>2.5306095785649774</v>
      </c>
      <c r="EP19" s="109">
        <f t="shared" si="23"/>
        <v>1.9317435585170315</v>
      </c>
      <c r="EQ19" s="109">
        <f t="shared" si="23"/>
        <v>2.2816395046389464</v>
      </c>
      <c r="ER19" s="109">
        <f t="shared" si="24"/>
        <v>1.7218005830251748</v>
      </c>
      <c r="ES19" s="109">
        <f t="shared" si="24"/>
        <v>2.4175364573413378</v>
      </c>
      <c r="ET19" s="109">
        <f t="shared" si="24"/>
        <v>2.0327169821183837</v>
      </c>
      <c r="EU19" s="109">
        <f t="shared" si="24"/>
        <v>0.40015946455078211</v>
      </c>
      <c r="EV19" s="109">
        <f t="shared" si="24"/>
        <v>1.6631571250733781</v>
      </c>
      <c r="EW19" s="109">
        <f t="shared" si="24"/>
        <v>2.6131908776208159</v>
      </c>
      <c r="EX19" s="109">
        <f t="shared" si="24"/>
        <v>2.4978563419568012</v>
      </c>
      <c r="EY19" s="109">
        <f t="shared" si="24"/>
        <v>1.5837417279215851</v>
      </c>
      <c r="EZ19" s="109">
        <f t="shared" si="24"/>
        <v>0.18115074113100796</v>
      </c>
      <c r="FA19" s="109">
        <f t="shared" si="24"/>
        <v>0.98014767375333711</v>
      </c>
      <c r="FB19" s="109">
        <f t="shared" si="25"/>
        <v>1.9931058335425409</v>
      </c>
      <c r="FC19" s="109">
        <f t="shared" si="25"/>
        <v>1.7284315125524281</v>
      </c>
      <c r="FD19" s="109">
        <f t="shared" si="25"/>
        <v>1.6922604091724334</v>
      </c>
      <c r="FE19" s="109">
        <f t="shared" si="25"/>
        <v>1.5539505628744932</v>
      </c>
      <c r="FF19" s="109">
        <f t="shared" si="25"/>
        <v>1.2841877214427069</v>
      </c>
      <c r="FG19" s="109">
        <f t="shared" si="25"/>
        <v>2.0340703546001886</v>
      </c>
      <c r="FH19" s="109">
        <f t="shared" si="25"/>
        <v>2.7302595870468198</v>
      </c>
      <c r="FI19" s="109">
        <f t="shared" si="25"/>
        <v>1.9628728610527135</v>
      </c>
      <c r="FJ19" s="109">
        <f t="shared" si="25"/>
        <v>1.5918157262203747</v>
      </c>
      <c r="FK19" s="109">
        <f t="shared" si="25"/>
        <v>0.19286121812810805</v>
      </c>
      <c r="FL19" s="109">
        <f t="shared" si="26"/>
        <v>2.7792842445220902</v>
      </c>
      <c r="FM19" s="109">
        <f t="shared" si="26"/>
        <v>1.8581797345933551</v>
      </c>
      <c r="FN19" s="109">
        <f t="shared" si="26"/>
        <v>1.5820343091482973</v>
      </c>
      <c r="FO19" s="109">
        <f t="shared" si="26"/>
        <v>1.7079150520653483</v>
      </c>
      <c r="FP19" s="109">
        <f t="shared" si="26"/>
        <v>2.4179203677672954</v>
      </c>
      <c r="FQ19" s="109">
        <f t="shared" si="26"/>
        <v>1.9635009225287599</v>
      </c>
      <c r="FR19" s="109">
        <f t="shared" si="26"/>
        <v>0.18174695360984053</v>
      </c>
      <c r="FS19" s="109">
        <f t="shared" si="26"/>
        <v>1.5497447839100491</v>
      </c>
      <c r="FT19" s="109">
        <f t="shared" si="26"/>
        <v>2.7534164848771097</v>
      </c>
      <c r="FU19" s="109">
        <f t="shared" si="26"/>
        <v>2.8970973600628156</v>
      </c>
      <c r="FV19" s="109">
        <f t="shared" si="27"/>
        <v>1.6498918843054953</v>
      </c>
      <c r="FW19" s="109">
        <f t="shared" si="27"/>
        <v>1.0664760323902502</v>
      </c>
      <c r="FX19" s="109">
        <f t="shared" si="27"/>
        <v>1.7140044468595501</v>
      </c>
      <c r="FY19" s="109">
        <f t="shared" si="27"/>
        <v>2.8433076563350843</v>
      </c>
      <c r="FZ19" s="109">
        <f t="shared" si="27"/>
        <v>2.9211419721757372</v>
      </c>
      <c r="GA19" s="109">
        <f t="shared" si="27"/>
        <v>1.8479464095032272</v>
      </c>
      <c r="GB19" s="109">
        <f t="shared" si="27"/>
        <v>0.36809233590383189</v>
      </c>
      <c r="GC19" s="109">
        <f t="shared" si="27"/>
        <v>0.77506763972287351</v>
      </c>
      <c r="GD19" s="109">
        <f t="shared" si="27"/>
        <v>1.0453318868703256</v>
      </c>
      <c r="GE19" s="109">
        <f t="shared" si="27"/>
        <v>1.9759950996386884</v>
      </c>
      <c r="GF19" s="109">
        <f t="shared" si="28"/>
        <v>1.6201156619129962</v>
      </c>
      <c r="GG19" s="109">
        <f t="shared" si="28"/>
        <v>1.7149253381664966</v>
      </c>
      <c r="GH19" s="109">
        <f t="shared" si="28"/>
        <v>1.6819944356971543</v>
      </c>
      <c r="GI19" s="109">
        <f t="shared" si="28"/>
        <v>1.7140044468595501</v>
      </c>
      <c r="GJ19" s="109">
        <f t="shared" si="28"/>
        <v>1.7801731223077795</v>
      </c>
      <c r="GK19" s="109">
        <f t="shared" si="28"/>
        <v>0.61688777391579963</v>
      </c>
      <c r="GL19" s="109">
        <f t="shared" si="28"/>
        <v>1.7027141885741814</v>
      </c>
      <c r="GM19" s="109">
        <f t="shared" si="28"/>
        <v>2.7621621277509592</v>
      </c>
      <c r="GN19" s="109">
        <f t="shared" si="28"/>
        <v>2.2420458103103247</v>
      </c>
      <c r="GO19" s="109">
        <f t="shared" si="28"/>
        <v>0.74099752798906782</v>
      </c>
      <c r="GP19" s="109">
        <f t="shared" si="29"/>
        <v>1.8800313543672988</v>
      </c>
      <c r="GQ19" s="109">
        <f t="shared" si="29"/>
        <v>0.89260510422629324</v>
      </c>
      <c r="GR19" s="109">
        <f t="shared" si="29"/>
        <v>1.4096537212566327</v>
      </c>
      <c r="GS19" s="109">
        <f t="shared" si="29"/>
        <v>2.2102385540164526</v>
      </c>
      <c r="GT19" s="109">
        <f t="shared" si="29"/>
        <v>1.651760746536302</v>
      </c>
      <c r="GU19" s="109">
        <f t="shared" si="29"/>
        <v>0.95775676163897439</v>
      </c>
      <c r="GV19" s="109">
        <f t="shared" si="29"/>
        <v>2.4059963900649359</v>
      </c>
      <c r="GW19" s="109">
        <f t="shared" si="29"/>
        <v>1.6230525824828907</v>
      </c>
      <c r="GX19" s="109">
        <f t="shared" si="29"/>
        <v>0.60364908537874251</v>
      </c>
      <c r="GY19" s="109">
        <f t="shared" si="29"/>
        <v>1.6657044996683719</v>
      </c>
      <c r="GZ19" s="109">
        <f t="shared" si="30"/>
        <v>1.2419307689131998</v>
      </c>
      <c r="HA19" s="109">
        <f t="shared" si="30"/>
        <v>2.1048882491771383</v>
      </c>
      <c r="HB19" s="109">
        <f t="shared" si="30"/>
        <v>4.9986185790083759</v>
      </c>
      <c r="HC19" s="109">
        <f t="shared" si="30"/>
        <v>1.9125867029662316</v>
      </c>
      <c r="HD19" s="109">
        <f t="shared" si="30"/>
        <v>2.7342060784243247</v>
      </c>
      <c r="HE19" s="109">
        <f t="shared" si="30"/>
        <v>0.18128702912161757</v>
      </c>
      <c r="HF19" s="109">
        <f t="shared" si="30"/>
        <v>1.7571388745961474</v>
      </c>
      <c r="HG19" s="109">
        <f t="shared" si="30"/>
        <v>1.80217760523999</v>
      </c>
      <c r="HH19" s="109">
        <f t="shared" si="30"/>
        <v>1.2995879791285212</v>
      </c>
      <c r="HI19" s="109">
        <f t="shared" si="30"/>
        <v>0.91635292028760684</v>
      </c>
      <c r="HJ19" s="109">
        <f t="shared" si="31"/>
        <v>1.9917197765403702</v>
      </c>
      <c r="HK19" s="109">
        <f t="shared" si="31"/>
        <v>1.4760161310873465</v>
      </c>
      <c r="HL19" s="109">
        <f t="shared" si="31"/>
        <v>1.9077943711233138</v>
      </c>
      <c r="HM19" s="109">
        <f t="shared" si="31"/>
        <v>1.7258425279363314</v>
      </c>
      <c r="HN19" s="109">
        <f t="shared" si="31"/>
        <v>1.4027534016414414</v>
      </c>
      <c r="HO19" s="109">
        <f t="shared" si="31"/>
        <v>0.19301618907483209</v>
      </c>
      <c r="HP19" s="109">
        <f t="shared" si="31"/>
        <v>1.2844735774524079</v>
      </c>
      <c r="HQ19" s="109">
        <f t="shared" si="31"/>
        <v>0.9486654981446434</v>
      </c>
      <c r="HR19" s="109"/>
      <c r="HS19" s="109"/>
      <c r="HT19" s="109"/>
      <c r="HU19" s="109"/>
      <c r="HV19" s="109"/>
      <c r="HW19" s="109"/>
      <c r="HX19" s="109"/>
      <c r="HY19" s="109"/>
      <c r="HZ19" s="109"/>
      <c r="IA19" s="109"/>
      <c r="IB19" s="109"/>
      <c r="IC19" s="109"/>
      <c r="ID19" s="109"/>
      <c r="IE19" s="109"/>
      <c r="IF19" s="109"/>
      <c r="IG19" s="109"/>
      <c r="IH19" s="109"/>
      <c r="II19" s="109"/>
      <c r="IJ19" s="109"/>
      <c r="IK19" s="109"/>
      <c r="IL19" s="109"/>
      <c r="IM19" s="109"/>
      <c r="IN19" s="109"/>
      <c r="IO19" s="109"/>
      <c r="IP19" s="109"/>
      <c r="IQ19" s="109"/>
      <c r="IR19" s="109"/>
      <c r="IS19" s="109"/>
      <c r="IT19" s="109"/>
      <c r="IU19" s="109"/>
      <c r="IV19" s="109"/>
      <c r="IW19" s="109"/>
      <c r="IX19" s="109"/>
      <c r="IY19" s="109"/>
      <c r="IZ19" s="109"/>
      <c r="JA19" s="109"/>
      <c r="JB19" s="109"/>
      <c r="JC19" s="109"/>
      <c r="JD19" s="109"/>
      <c r="JE19" s="109"/>
      <c r="JF19" s="109"/>
      <c r="JG19" s="109"/>
      <c r="JH19" s="109"/>
      <c r="JI19" s="109"/>
      <c r="JJ19" s="109"/>
      <c r="JK19" s="109"/>
      <c r="JL19" s="109"/>
      <c r="JM19" s="109"/>
      <c r="JN19" s="109"/>
      <c r="JO19" s="109"/>
      <c r="JP19" s="109" t="str">
        <f t="shared" si="32"/>
        <v>Water Consumption_N/A for WC_N/A for WC. See tool to implement WC Methodology at a Sub-National Scale._Ecosystem Services_Global</v>
      </c>
    </row>
    <row r="20" spans="2:276">
      <c r="B20" s="65" t="s">
        <v>8</v>
      </c>
      <c r="C20" s="65" t="s">
        <v>374</v>
      </c>
      <c r="D20" s="65" t="s">
        <v>375</v>
      </c>
      <c r="E20" s="65" t="s">
        <v>376</v>
      </c>
      <c r="F20" s="65" t="s">
        <v>377</v>
      </c>
      <c r="G20" s="65" t="s">
        <v>327</v>
      </c>
      <c r="H20" s="106">
        <f t="shared" ref="H20:Q29" si="33">INDEX(Waste_data,MATCH($JP20,Waste_Reference,0),MATCH(H$6,Waste_countries,0))</f>
        <v>19.029194750691076</v>
      </c>
      <c r="I20" s="106">
        <f t="shared" si="33"/>
        <v>22.310857021282665</v>
      </c>
      <c r="J20" s="106">
        <f t="shared" si="33"/>
        <v>18.188653165015978</v>
      </c>
      <c r="K20" s="106">
        <f t="shared" si="33"/>
        <v>42.738408572350018</v>
      </c>
      <c r="L20" s="106">
        <f t="shared" si="33"/>
        <v>33.49827710949976</v>
      </c>
      <c r="M20" s="106">
        <f t="shared" si="33"/>
        <v>26.067860201559796</v>
      </c>
      <c r="N20" s="106">
        <f t="shared" si="33"/>
        <v>22.255449581764932</v>
      </c>
      <c r="O20" s="106">
        <f t="shared" si="33"/>
        <v>33.08335437583856</v>
      </c>
      <c r="P20" s="106">
        <f t="shared" si="33"/>
        <v>22.310857021282665</v>
      </c>
      <c r="Q20" s="106">
        <f t="shared" si="33"/>
        <v>22.255449581764932</v>
      </c>
      <c r="R20" s="106">
        <f t="shared" ref="R20:AA29" si="34">INDEX(Waste_data,MATCH($JP20,Waste_Reference,0),MATCH(R$6,Waste_countries,0))</f>
        <v>27.287446056305445</v>
      </c>
      <c r="S20" s="106">
        <f t="shared" si="34"/>
        <v>8.5221915325486126</v>
      </c>
      <c r="T20" s="106">
        <f t="shared" si="34"/>
        <v>22.310857021282665</v>
      </c>
      <c r="U20" s="106">
        <f t="shared" si="34"/>
        <v>22.255449581764932</v>
      </c>
      <c r="V20" s="106">
        <f t="shared" si="34"/>
        <v>71.976826019487987</v>
      </c>
      <c r="W20" s="106">
        <f t="shared" si="34"/>
        <v>22.51055427940047</v>
      </c>
      <c r="X20" s="106">
        <f t="shared" si="34"/>
        <v>22.255449581764932</v>
      </c>
      <c r="Y20" s="106">
        <f t="shared" si="34"/>
        <v>22.310857021282665</v>
      </c>
      <c r="Z20" s="106">
        <f t="shared" si="34"/>
        <v>10.341608200995982</v>
      </c>
      <c r="AA20" s="106">
        <f t="shared" si="34"/>
        <v>21.485693963520383</v>
      </c>
      <c r="AB20" s="106">
        <f t="shared" ref="AB20:AK29" si="35">INDEX(Waste_data,MATCH($JP20,Waste_Reference,0),MATCH(AB$6,Waste_countries,0))</f>
        <v>26.067860201559796</v>
      </c>
      <c r="AC20" s="106">
        <f t="shared" si="35"/>
        <v>27.100436158303374</v>
      </c>
      <c r="AD20" s="106">
        <f t="shared" si="35"/>
        <v>19.311996952447569</v>
      </c>
      <c r="AE20" s="106">
        <f t="shared" si="35"/>
        <v>8.6669661709061874</v>
      </c>
      <c r="AF20" s="106">
        <f t="shared" si="35"/>
        <v>22.310857021282665</v>
      </c>
      <c r="AG20" s="106">
        <f t="shared" si="35"/>
        <v>33.389327854185005</v>
      </c>
      <c r="AH20" s="106">
        <f t="shared" si="35"/>
        <v>24.222340961680921</v>
      </c>
      <c r="AI20" s="106">
        <f t="shared" si="35"/>
        <v>22.255449581764932</v>
      </c>
      <c r="AJ20" s="106">
        <f t="shared" si="35"/>
        <v>42.738408572350018</v>
      </c>
      <c r="AK20" s="106">
        <f t="shared" si="35"/>
        <v>31.170807561356533</v>
      </c>
      <c r="AL20" s="106">
        <f t="shared" ref="AL20:AU29" si="36">INDEX(Waste_data,MATCH($JP20,Waste_Reference,0),MATCH(AL$6,Waste_countries,0))</f>
        <v>26.067860201559796</v>
      </c>
      <c r="AM20" s="106">
        <f t="shared" si="36"/>
        <v>26.067860201559796</v>
      </c>
      <c r="AN20" s="106">
        <f t="shared" si="36"/>
        <v>26.067860201559796</v>
      </c>
      <c r="AO20" s="106">
        <f t="shared" si="36"/>
        <v>25.468256507267562</v>
      </c>
      <c r="AP20" s="106">
        <f t="shared" si="36"/>
        <v>26.067860201559796</v>
      </c>
      <c r="AQ20" s="106">
        <f t="shared" si="36"/>
        <v>23.225857349628694</v>
      </c>
      <c r="AR20" s="106">
        <f t="shared" si="36"/>
        <v>22.255449581764932</v>
      </c>
      <c r="AS20" s="106">
        <f t="shared" si="36"/>
        <v>26.067860201559796</v>
      </c>
      <c r="AT20" s="106">
        <f t="shared" si="36"/>
        <v>26.067860201559796</v>
      </c>
      <c r="AU20" s="106">
        <f t="shared" si="36"/>
        <v>33.49827710949976</v>
      </c>
      <c r="AV20" s="106">
        <f t="shared" ref="AV20:BE29" si="37">INDEX(Waste_data,MATCH($JP20,Waste_Reference,0),MATCH(AV$6,Waste_countries,0))</f>
        <v>13.289909027888431</v>
      </c>
      <c r="AW20" s="106">
        <f t="shared" si="37"/>
        <v>51.201441652210882</v>
      </c>
      <c r="AX20" s="106">
        <f t="shared" si="37"/>
        <v>16.776315033022453</v>
      </c>
      <c r="AY20" s="106">
        <f t="shared" si="37"/>
        <v>26.067860201559796</v>
      </c>
      <c r="AZ20" s="106">
        <f t="shared" si="37"/>
        <v>26.067860201559796</v>
      </c>
      <c r="BA20" s="106">
        <f t="shared" si="37"/>
        <v>26.067860201559796</v>
      </c>
      <c r="BB20" s="106">
        <f t="shared" si="37"/>
        <v>37.742994359081457</v>
      </c>
      <c r="BC20" s="106">
        <f t="shared" si="37"/>
        <v>26.067860201559796</v>
      </c>
      <c r="BD20" s="106">
        <f t="shared" si="37"/>
        <v>33.49827710949976</v>
      </c>
      <c r="BE20" s="106">
        <f t="shared" si="37"/>
        <v>21.485693963520383</v>
      </c>
      <c r="BF20" s="106">
        <f t="shared" ref="BF20:BO29" si="38">INDEX(Waste_data,MATCH($JP20,Waste_Reference,0),MATCH(BF$6,Waste_countries,0))</f>
        <v>22.255449581764932</v>
      </c>
      <c r="BG20" s="106">
        <f t="shared" si="38"/>
        <v>33.49827710949976</v>
      </c>
      <c r="BH20" s="106">
        <f t="shared" si="38"/>
        <v>60.139796497592506</v>
      </c>
      <c r="BI20" s="106">
        <f t="shared" si="38"/>
        <v>9.7532011082215124</v>
      </c>
      <c r="BJ20" s="106">
        <f t="shared" si="38"/>
        <v>18.188653165015978</v>
      </c>
      <c r="BK20" s="106">
        <f t="shared" si="38"/>
        <v>21.485693963520383</v>
      </c>
      <c r="BL20" s="106">
        <f t="shared" si="38"/>
        <v>35.265602692039884</v>
      </c>
      <c r="BM20" s="106">
        <f t="shared" si="38"/>
        <v>12.283512716486525</v>
      </c>
      <c r="BN20" s="106">
        <f t="shared" si="38"/>
        <v>24.679153054736545</v>
      </c>
      <c r="BO20" s="106">
        <f t="shared" si="38"/>
        <v>21.485693963520383</v>
      </c>
      <c r="BP20" s="106">
        <f t="shared" ref="BP20:BY29" si="39">INDEX(Waste_data,MATCH($JP20,Waste_Reference,0),MATCH(BP$6,Waste_countries,0))</f>
        <v>33.389327854185005</v>
      </c>
      <c r="BQ20" s="106">
        <f t="shared" si="39"/>
        <v>26.067860201559796</v>
      </c>
      <c r="BR20" s="106">
        <f t="shared" si="39"/>
        <v>31.424510011078052</v>
      </c>
      <c r="BS20" s="106">
        <f t="shared" si="39"/>
        <v>26.067860201559796</v>
      </c>
      <c r="BT20" s="106">
        <f t="shared" si="39"/>
        <v>26.067860201559796</v>
      </c>
      <c r="BU20" s="106">
        <f t="shared" si="39"/>
        <v>33.49827710949976</v>
      </c>
      <c r="BV20" s="106">
        <f t="shared" si="39"/>
        <v>37.407943554721641</v>
      </c>
      <c r="BW20" s="106">
        <f t="shared" si="39"/>
        <v>4.4630418421903988</v>
      </c>
      <c r="BX20" s="106">
        <f t="shared" si="39"/>
        <v>7.4263795403311175</v>
      </c>
      <c r="BY20" s="106">
        <f t="shared" si="39"/>
        <v>42.738408572350018</v>
      </c>
      <c r="BZ20" s="106">
        <f t="shared" ref="BZ20:CI29" si="40">INDEX(Waste_data,MATCH($JP20,Waste_Reference,0),MATCH(BZ$6,Waste_countries,0))</f>
        <v>33.389327854185005</v>
      </c>
      <c r="CA20" s="106">
        <f t="shared" si="40"/>
        <v>26.067860201559796</v>
      </c>
      <c r="CB20" s="106">
        <f t="shared" si="40"/>
        <v>22.310857021282665</v>
      </c>
      <c r="CC20" s="106">
        <f t="shared" si="40"/>
        <v>8.8803465343339845</v>
      </c>
      <c r="CD20" s="106">
        <f t="shared" si="40"/>
        <v>26.067860201559796</v>
      </c>
      <c r="CE20" s="106">
        <f t="shared" si="40"/>
        <v>33.49827710949976</v>
      </c>
      <c r="CF20" s="106">
        <f t="shared" si="40"/>
        <v>34.333294298350793</v>
      </c>
      <c r="CG20" s="106">
        <f t="shared" si="40"/>
        <v>33.49827710949976</v>
      </c>
      <c r="CH20" s="106">
        <f t="shared" si="40"/>
        <v>21.485693963520383</v>
      </c>
      <c r="CI20" s="106">
        <f t="shared" si="40"/>
        <v>42.738408572350018</v>
      </c>
      <c r="CJ20" s="106">
        <f t="shared" ref="CJ20:CS29" si="41">INDEX(Waste_data,MATCH($JP20,Waste_Reference,0),MATCH(CJ$6,Waste_countries,0))</f>
        <v>19.182863345343765</v>
      </c>
      <c r="CK20" s="106">
        <f t="shared" si="41"/>
        <v>26.067860201559796</v>
      </c>
      <c r="CL20" s="106">
        <f t="shared" si="41"/>
        <v>26.067860201559796</v>
      </c>
      <c r="CM20" s="106">
        <f t="shared" si="41"/>
        <v>22.255449581764932</v>
      </c>
      <c r="CN20" s="106">
        <f t="shared" si="41"/>
        <v>8.6669661709061874</v>
      </c>
      <c r="CO20" s="106">
        <f t="shared" si="41"/>
        <v>8.6669661709061874</v>
      </c>
      <c r="CP20" s="106">
        <f t="shared" si="41"/>
        <v>42.738408572350018</v>
      </c>
      <c r="CQ20" s="106">
        <f t="shared" si="41"/>
        <v>51.352347395809574</v>
      </c>
      <c r="CR20" s="106">
        <f t="shared" si="41"/>
        <v>33.49827710949976</v>
      </c>
      <c r="CS20" s="106">
        <f t="shared" si="41"/>
        <v>11.145185760918276</v>
      </c>
      <c r="CT20" s="106">
        <f t="shared" ref="CT20:DC29" si="42">INDEX(Waste_data,MATCH($JP20,Waste_Reference,0),MATCH(CT$6,Waste_countries,0))</f>
        <v>21.67379267176808</v>
      </c>
      <c r="CU20" s="106">
        <f t="shared" si="42"/>
        <v>18.188653165015978</v>
      </c>
      <c r="CV20" s="106">
        <f t="shared" si="42"/>
        <v>31.14783199426769</v>
      </c>
      <c r="CW20" s="106">
        <f t="shared" si="42"/>
        <v>50.302406811417889</v>
      </c>
      <c r="CX20" s="106">
        <f t="shared" si="42"/>
        <v>33.49827710949976</v>
      </c>
      <c r="CY20" s="106">
        <f t="shared" si="42"/>
        <v>71.976826019487987</v>
      </c>
      <c r="CZ20" s="106">
        <f t="shared" si="42"/>
        <v>66.912994042039799</v>
      </c>
      <c r="DA20" s="106">
        <f t="shared" si="42"/>
        <v>18.178324266551396</v>
      </c>
      <c r="DB20" s="106">
        <f t="shared" si="42"/>
        <v>39.788885999668651</v>
      </c>
      <c r="DC20" s="106">
        <f t="shared" si="42"/>
        <v>11.698153275295413</v>
      </c>
      <c r="DD20" s="106">
        <f t="shared" ref="DD20:DM29" si="43">INDEX(Waste_data,MATCH($JP20,Waste_Reference,0),MATCH(DD$6,Waste_countries,0))</f>
        <v>22.310857021282665</v>
      </c>
      <c r="DE20" s="106">
        <f t="shared" si="43"/>
        <v>26.067860201559796</v>
      </c>
      <c r="DF20" s="106">
        <f t="shared" si="43"/>
        <v>25.468256507267562</v>
      </c>
      <c r="DG20" s="106">
        <f t="shared" si="43"/>
        <v>27.949292350608381</v>
      </c>
      <c r="DH20" s="106">
        <f t="shared" si="43"/>
        <v>84.725967089851281</v>
      </c>
      <c r="DI20" s="106">
        <f t="shared" si="43"/>
        <v>22.310857021282665</v>
      </c>
      <c r="DJ20" s="106">
        <f t="shared" si="43"/>
        <v>71.976826019487987</v>
      </c>
      <c r="DK20" s="106">
        <f t="shared" si="43"/>
        <v>14.800756567595307</v>
      </c>
      <c r="DL20" s="106">
        <f t="shared" si="43"/>
        <v>25.468256507267562</v>
      </c>
      <c r="DM20" s="106">
        <f t="shared" si="43"/>
        <v>34.357192183013218</v>
      </c>
      <c r="DN20" s="106">
        <f t="shared" ref="DN20:DW29" si="44">INDEX(Waste_data,MATCH($JP20,Waste_Reference,0),MATCH(DN$6,Waste_countries,0))</f>
        <v>18.188653165015978</v>
      </c>
      <c r="DO20" s="106">
        <f t="shared" si="44"/>
        <v>26.067860201559796</v>
      </c>
      <c r="DP20" s="106">
        <f t="shared" si="44"/>
        <v>26.067860201559796</v>
      </c>
      <c r="DQ20" s="106">
        <f t="shared" si="44"/>
        <v>31.14783199426769</v>
      </c>
      <c r="DR20" s="106">
        <f t="shared" si="44"/>
        <v>33.49827710949976</v>
      </c>
      <c r="DS20" s="106">
        <f t="shared" si="44"/>
        <v>42.275357967830082</v>
      </c>
      <c r="DT20" s="106">
        <f t="shared" si="44"/>
        <v>33.49827710949976</v>
      </c>
      <c r="DU20" s="106">
        <f t="shared" si="44"/>
        <v>42.738408572350018</v>
      </c>
      <c r="DV20" s="106">
        <f t="shared" si="44"/>
        <v>26.067860201559796</v>
      </c>
      <c r="DW20" s="106">
        <f t="shared" si="44"/>
        <v>26.067860201559796</v>
      </c>
      <c r="DX20" s="106">
        <f t="shared" ref="DX20:EG29" si="45">INDEX(Waste_data,MATCH($JP20,Waste_Reference,0),MATCH(DX$6,Waste_countries,0))</f>
        <v>50.766222685278144</v>
      </c>
      <c r="DY20" s="106">
        <f t="shared" si="45"/>
        <v>22.74480841223815</v>
      </c>
      <c r="DZ20" s="106">
        <f t="shared" si="45"/>
        <v>26.067860201559796</v>
      </c>
      <c r="EA20" s="106">
        <f t="shared" si="45"/>
        <v>71.976826019487987</v>
      </c>
      <c r="EB20" s="106">
        <f t="shared" si="45"/>
        <v>37.407943554721641</v>
      </c>
      <c r="EC20" s="106">
        <f t="shared" si="45"/>
        <v>26.067860201559796</v>
      </c>
      <c r="ED20" s="106">
        <f t="shared" si="45"/>
        <v>54.710223953845308</v>
      </c>
      <c r="EE20" s="106">
        <f t="shared" si="45"/>
        <v>19.851176192921155</v>
      </c>
      <c r="EF20" s="106">
        <f t="shared" si="45"/>
        <v>25.468256507267562</v>
      </c>
      <c r="EG20" s="106">
        <f t="shared" si="45"/>
        <v>22.310857021282665</v>
      </c>
      <c r="EH20" s="106">
        <f t="shared" ref="EH20:EQ29" si="46">INDEX(Waste_data,MATCH($JP20,Waste_Reference,0),MATCH(EH$6,Waste_countries,0))</f>
        <v>33.49827710949976</v>
      </c>
      <c r="EI20" s="106">
        <f t="shared" si="46"/>
        <v>25.468256507267562</v>
      </c>
      <c r="EJ20" s="106">
        <f t="shared" si="46"/>
        <v>22.310857021282665</v>
      </c>
      <c r="EK20" s="106">
        <f t="shared" si="46"/>
        <v>18.188653165015978</v>
      </c>
      <c r="EL20" s="106">
        <f t="shared" si="46"/>
        <v>26.067860201559796</v>
      </c>
      <c r="EM20" s="106">
        <f t="shared" si="46"/>
        <v>25.468256507267562</v>
      </c>
      <c r="EN20" s="106">
        <f t="shared" si="46"/>
        <v>33.389327854185005</v>
      </c>
      <c r="EO20" s="106">
        <f t="shared" si="46"/>
        <v>42.738408572350018</v>
      </c>
      <c r="EP20" s="106">
        <f t="shared" si="46"/>
        <v>19.311996952447569</v>
      </c>
      <c r="EQ20" s="106">
        <f t="shared" si="46"/>
        <v>11.706204266776256</v>
      </c>
      <c r="ER20" s="106">
        <f t="shared" ref="ER20:FA29" si="47">INDEX(Waste_data,MATCH($JP20,Waste_Reference,0),MATCH(ER$6,Waste_countries,0))</f>
        <v>42.738408572350018</v>
      </c>
      <c r="ES20" s="106">
        <f t="shared" si="47"/>
        <v>19.151335143574705</v>
      </c>
      <c r="ET20" s="106">
        <f t="shared" si="47"/>
        <v>8.6669661709061874</v>
      </c>
      <c r="EU20" s="106">
        <f t="shared" si="47"/>
        <v>26.067860201559796</v>
      </c>
      <c r="EV20" s="106">
        <f t="shared" si="47"/>
        <v>26.067860201559796</v>
      </c>
      <c r="EW20" s="106">
        <f t="shared" si="47"/>
        <v>22.310857021282665</v>
      </c>
      <c r="EX20" s="106">
        <f t="shared" si="47"/>
        <v>42.738408572350018</v>
      </c>
      <c r="EY20" s="106">
        <f t="shared" si="47"/>
        <v>38.104528181638386</v>
      </c>
      <c r="EZ20" s="106">
        <f t="shared" si="47"/>
        <v>71.976826019487987</v>
      </c>
      <c r="FA20" s="106">
        <f t="shared" si="47"/>
        <v>19.311996952447569</v>
      </c>
      <c r="FB20" s="106">
        <f t="shared" ref="FB20:FK29" si="48">INDEX(Waste_data,MATCH($JP20,Waste_Reference,0),MATCH(FB$6,Waste_countries,0))</f>
        <v>37.407943554721641</v>
      </c>
      <c r="FC20" s="106">
        <f t="shared" si="48"/>
        <v>31.298262946222803</v>
      </c>
      <c r="FD20" s="106">
        <f t="shared" si="48"/>
        <v>25.468256507267562</v>
      </c>
      <c r="FE20" s="106">
        <f t="shared" si="48"/>
        <v>21.485693963520383</v>
      </c>
      <c r="FF20" s="106">
        <f t="shared" si="48"/>
        <v>12.993048296291775</v>
      </c>
      <c r="FG20" s="106">
        <f t="shared" si="48"/>
        <v>29.82760323503064</v>
      </c>
      <c r="FH20" s="106">
        <f t="shared" si="48"/>
        <v>53.875695500603662</v>
      </c>
      <c r="FI20" s="106">
        <f t="shared" si="48"/>
        <v>67.268629472839223</v>
      </c>
      <c r="FJ20" s="106">
        <f t="shared" si="48"/>
        <v>22.255449581764932</v>
      </c>
      <c r="FK20" s="106">
        <f t="shared" si="48"/>
        <v>71.976826019487987</v>
      </c>
      <c r="FL20" s="106">
        <f t="shared" ref="FL20:FU29" si="49">INDEX(Waste_data,MATCH($JP20,Waste_Reference,0),MATCH(FL$6,Waste_countries,0))</f>
        <v>37.774589689740012</v>
      </c>
      <c r="FM20" s="106">
        <f t="shared" si="49"/>
        <v>13.450906481208795</v>
      </c>
      <c r="FN20" s="106">
        <f t="shared" si="49"/>
        <v>26.067860201559796</v>
      </c>
      <c r="FO20" s="106">
        <f t="shared" si="49"/>
        <v>25.468256507267562</v>
      </c>
      <c r="FP20" s="106">
        <f t="shared" si="49"/>
        <v>33.49827710949976</v>
      </c>
      <c r="FQ20" s="106">
        <f t="shared" si="49"/>
        <v>26.067860201559796</v>
      </c>
      <c r="FR20" s="106">
        <f t="shared" si="49"/>
        <v>71.976826019487987</v>
      </c>
      <c r="FS20" s="106">
        <f t="shared" si="49"/>
        <v>26.067860201559796</v>
      </c>
      <c r="FT20" s="106">
        <f t="shared" si="49"/>
        <v>22.310857021282665</v>
      </c>
      <c r="FU20" s="106">
        <f t="shared" si="49"/>
        <v>33.869021750604034</v>
      </c>
      <c r="FV20" s="106">
        <f t="shared" ref="FV20:GE29" si="50">INDEX(Waste_data,MATCH($JP20,Waste_Reference,0),MATCH(FV$6,Waste_countries,0))</f>
        <v>26.067860201559796</v>
      </c>
      <c r="FW20" s="106">
        <f t="shared" si="50"/>
        <v>42.738408572350018</v>
      </c>
      <c r="FX20" s="106">
        <f t="shared" si="50"/>
        <v>22.255449581764932</v>
      </c>
      <c r="FY20" s="106">
        <f t="shared" si="50"/>
        <v>62.422147413818003</v>
      </c>
      <c r="FZ20" s="106">
        <f t="shared" si="50"/>
        <v>61.833095883704331</v>
      </c>
      <c r="GA20" s="106">
        <f t="shared" si="50"/>
        <v>25.468256507267562</v>
      </c>
      <c r="GB20" s="106">
        <f t="shared" si="50"/>
        <v>26.067860201559796</v>
      </c>
      <c r="GC20" s="106">
        <f t="shared" si="50"/>
        <v>12.068431754524699</v>
      </c>
      <c r="GD20" s="106">
        <f t="shared" si="50"/>
        <v>26.067860201559796</v>
      </c>
      <c r="GE20" s="106">
        <f t="shared" si="50"/>
        <v>36.874637420790506</v>
      </c>
      <c r="GF20" s="106">
        <f t="shared" ref="GF20:GO29" si="51">INDEX(Waste_data,MATCH($JP20,Waste_Reference,0),MATCH(GF$6,Waste_countries,0))</f>
        <v>24.280250817023951</v>
      </c>
      <c r="GG20" s="106">
        <f t="shared" si="51"/>
        <v>22.255449581764932</v>
      </c>
      <c r="GH20" s="106">
        <f t="shared" si="51"/>
        <v>21.485693963520383</v>
      </c>
      <c r="GI20" s="106">
        <f t="shared" si="51"/>
        <v>22.255449581764932</v>
      </c>
      <c r="GJ20" s="106">
        <f t="shared" si="51"/>
        <v>21.485693963520383</v>
      </c>
      <c r="GK20" s="106">
        <f t="shared" si="51"/>
        <v>26.067860201559796</v>
      </c>
      <c r="GL20" s="106">
        <f t="shared" si="51"/>
        <v>21.485693963520383</v>
      </c>
      <c r="GM20" s="106">
        <f t="shared" si="51"/>
        <v>5.1435273950640044</v>
      </c>
      <c r="GN20" s="106">
        <f t="shared" si="51"/>
        <v>33.49827710949976</v>
      </c>
      <c r="GO20" s="106">
        <f t="shared" si="51"/>
        <v>27.432218332720616</v>
      </c>
      <c r="GP20" s="106">
        <f t="shared" ref="GP20:GY29" si="52">INDEX(Waste_data,MATCH($JP20,Waste_Reference,0),MATCH(GP$6,Waste_countries,0))</f>
        <v>42.738408572350018</v>
      </c>
      <c r="GQ20" s="106">
        <f t="shared" si="52"/>
        <v>14.800756567595307</v>
      </c>
      <c r="GR20" s="106">
        <f t="shared" si="52"/>
        <v>26.067860201559796</v>
      </c>
      <c r="GS20" s="106">
        <f t="shared" si="52"/>
        <v>25.990317209629453</v>
      </c>
      <c r="GT20" s="106">
        <f t="shared" si="52"/>
        <v>25.468256507267562</v>
      </c>
      <c r="GU20" s="106">
        <f t="shared" si="52"/>
        <v>26.067860201559796</v>
      </c>
      <c r="GV20" s="106">
        <f t="shared" si="52"/>
        <v>37.407943554721641</v>
      </c>
      <c r="GW20" s="106">
        <f t="shared" si="52"/>
        <v>22.255449581764932</v>
      </c>
      <c r="GX20" s="106">
        <f t="shared" si="52"/>
        <v>18.188653165015978</v>
      </c>
      <c r="GY20" s="106">
        <f t="shared" si="52"/>
        <v>22.310857021282665</v>
      </c>
      <c r="GZ20" s="106">
        <f t="shared" ref="GZ20:HI29" si="53">INDEX(Waste_data,MATCH($JP20,Waste_Reference,0),MATCH(GZ$6,Waste_countries,0))</f>
        <v>22.310857021282665</v>
      </c>
      <c r="HA20" s="106">
        <f t="shared" si="53"/>
        <v>22.255449581764932</v>
      </c>
      <c r="HB20" s="106">
        <f t="shared" si="53"/>
        <v>37.407943554721641</v>
      </c>
      <c r="HC20" s="106">
        <f t="shared" si="53"/>
        <v>26.067860201559796</v>
      </c>
      <c r="HD20" s="106">
        <f t="shared" si="53"/>
        <v>14.800756567595307</v>
      </c>
      <c r="HE20" s="106">
        <f t="shared" si="53"/>
        <v>71.976826019487987</v>
      </c>
      <c r="HF20" s="106">
        <f t="shared" si="53"/>
        <v>8.4709274372661998</v>
      </c>
      <c r="HG20" s="106">
        <f t="shared" si="53"/>
        <v>30.975014966978051</v>
      </c>
      <c r="HH20" s="106">
        <f t="shared" si="53"/>
        <v>22.178176771183558</v>
      </c>
      <c r="HI20" s="106">
        <f t="shared" si="53"/>
        <v>14.800756567595307</v>
      </c>
      <c r="HJ20" s="106">
        <f t="shared" ref="HJ20:HQ29" si="54">INDEX(Waste_data,MATCH($JP20,Waste_Reference,0),MATCH(HJ$6,Waste_countries,0))</f>
        <v>25.468256507267562</v>
      </c>
      <c r="HK20" s="106">
        <f t="shared" si="54"/>
        <v>6.763101359466317</v>
      </c>
      <c r="HL20" s="106">
        <f t="shared" si="54"/>
        <v>21.108909779504483</v>
      </c>
      <c r="HM20" s="106">
        <f t="shared" si="54"/>
        <v>22.255449581764932</v>
      </c>
      <c r="HN20" s="106">
        <f t="shared" si="54"/>
        <v>31.14783199426769</v>
      </c>
      <c r="HO20" s="106">
        <f t="shared" si="54"/>
        <v>27.432218332720616</v>
      </c>
      <c r="HP20" s="106">
        <f t="shared" si="54"/>
        <v>26.067860201559796</v>
      </c>
      <c r="HQ20" s="106">
        <f t="shared" si="54"/>
        <v>26.067860201559796</v>
      </c>
      <c r="HR20" s="106"/>
      <c r="HS20" s="106"/>
      <c r="HT20" s="106"/>
      <c r="HU20" s="106"/>
      <c r="HV20" s="106"/>
      <c r="HW20" s="106"/>
      <c r="HX20" s="106"/>
      <c r="HY20" s="106"/>
      <c r="HZ20" s="106"/>
      <c r="IA20" s="106"/>
      <c r="IB20" s="106"/>
      <c r="IC20" s="106"/>
      <c r="ID20" s="106"/>
      <c r="IE20" s="106"/>
      <c r="IF20" s="106"/>
      <c r="IG20" s="106"/>
      <c r="IH20" s="106"/>
      <c r="II20" s="106"/>
      <c r="IJ20" s="106"/>
      <c r="IK20" s="106"/>
      <c r="IL20" s="106"/>
      <c r="IM20" s="106"/>
      <c r="IN20" s="106"/>
      <c r="IO20" s="106"/>
      <c r="IP20" s="106"/>
      <c r="IQ20" s="106"/>
      <c r="IR20" s="106"/>
      <c r="IS20" s="106"/>
      <c r="IT20" s="106"/>
      <c r="IU20" s="106"/>
      <c r="IV20" s="106"/>
      <c r="IW20" s="106"/>
      <c r="IX20" s="106"/>
      <c r="IY20" s="106"/>
      <c r="IZ20" s="106"/>
      <c r="JA20" s="106"/>
      <c r="JB20" s="106"/>
      <c r="JC20" s="106"/>
      <c r="JD20" s="106"/>
      <c r="JE20" s="106"/>
      <c r="JF20" s="106"/>
      <c r="JG20" s="106"/>
      <c r="JH20" s="106"/>
      <c r="JI20" s="106"/>
      <c r="JJ20" s="106"/>
      <c r="JK20" s="106"/>
      <c r="JL20" s="106"/>
      <c r="JM20" s="106"/>
      <c r="JN20" s="106"/>
      <c r="JO20" s="106"/>
      <c r="JP20" s="106" t="str">
        <f>_xlfn.TEXTJOIN("_",FALSE,B20:F20)</f>
        <v>Waste_Hazardous_Landfill_Leachate_N/A for Waste Interim Methodology</v>
      </c>
    </row>
    <row r="21" spans="2:276">
      <c r="B21" s="65" t="s">
        <v>8</v>
      </c>
      <c r="C21" s="65" t="s">
        <v>374</v>
      </c>
      <c r="D21" s="65" t="s">
        <v>375</v>
      </c>
      <c r="E21" s="65" t="s">
        <v>378</v>
      </c>
      <c r="F21" s="65" t="s">
        <v>377</v>
      </c>
      <c r="G21" s="65" t="s">
        <v>327</v>
      </c>
      <c r="H21" s="106">
        <f t="shared" si="33"/>
        <v>193.6645213201665</v>
      </c>
      <c r="I21" s="106">
        <f t="shared" si="33"/>
        <v>202.15320899562724</v>
      </c>
      <c r="J21" s="106">
        <f t="shared" si="33"/>
        <v>197.88018757726675</v>
      </c>
      <c r="K21" s="106">
        <f t="shared" si="33"/>
        <v>198.73874762670476</v>
      </c>
      <c r="L21" s="106">
        <f t="shared" si="33"/>
        <v>200.9083766461996</v>
      </c>
      <c r="M21" s="106">
        <f t="shared" si="33"/>
        <v>147.60422525533758</v>
      </c>
      <c r="N21" s="106">
        <f t="shared" si="33"/>
        <v>164.6806998236593</v>
      </c>
      <c r="O21" s="106">
        <f t="shared" si="33"/>
        <v>71.831996569607497</v>
      </c>
      <c r="P21" s="106">
        <f t="shared" si="33"/>
        <v>202.15320899562724</v>
      </c>
      <c r="Q21" s="106">
        <f t="shared" si="33"/>
        <v>164.6806998236593</v>
      </c>
      <c r="R21" s="106">
        <f t="shared" si="34"/>
        <v>197.88018757726675</v>
      </c>
      <c r="S21" s="106">
        <f t="shared" si="34"/>
        <v>202.15320899562724</v>
      </c>
      <c r="T21" s="106">
        <f t="shared" si="34"/>
        <v>202.15320899562724</v>
      </c>
      <c r="U21" s="106">
        <f t="shared" si="34"/>
        <v>164.6806998236593</v>
      </c>
      <c r="V21" s="106">
        <f t="shared" si="34"/>
        <v>197.88018757726675</v>
      </c>
      <c r="W21" s="106">
        <f t="shared" si="34"/>
        <v>192.76838493829786</v>
      </c>
      <c r="X21" s="106">
        <f t="shared" si="34"/>
        <v>164.6806998236593</v>
      </c>
      <c r="Y21" s="106">
        <f t="shared" si="34"/>
        <v>202.15320899562724</v>
      </c>
      <c r="Z21" s="106">
        <f t="shared" si="34"/>
        <v>202.15320899562724</v>
      </c>
      <c r="AA21" s="106">
        <f t="shared" si="34"/>
        <v>121.6531339854329</v>
      </c>
      <c r="AB21" s="106">
        <f t="shared" si="35"/>
        <v>147.60422525533758</v>
      </c>
      <c r="AC21" s="106">
        <f t="shared" si="35"/>
        <v>202.15320899562724</v>
      </c>
      <c r="AD21" s="106">
        <f t="shared" si="35"/>
        <v>196.17625336427713</v>
      </c>
      <c r="AE21" s="106">
        <f t="shared" si="35"/>
        <v>133.92931653203416</v>
      </c>
      <c r="AF21" s="106">
        <f t="shared" si="35"/>
        <v>202.15320899562724</v>
      </c>
      <c r="AG21" s="106">
        <f t="shared" si="35"/>
        <v>104.05566123461932</v>
      </c>
      <c r="AH21" s="106">
        <f t="shared" si="35"/>
        <v>91.937667923471651</v>
      </c>
      <c r="AI21" s="106">
        <f t="shared" si="35"/>
        <v>164.6806998236593</v>
      </c>
      <c r="AJ21" s="106">
        <f t="shared" si="35"/>
        <v>198.73874762670476</v>
      </c>
      <c r="AK21" s="106">
        <f t="shared" si="35"/>
        <v>202.15320899562724</v>
      </c>
      <c r="AL21" s="106">
        <f t="shared" si="36"/>
        <v>147.60422525533758</v>
      </c>
      <c r="AM21" s="106">
        <f t="shared" si="36"/>
        <v>147.60422525533758</v>
      </c>
      <c r="AN21" s="106">
        <f t="shared" si="36"/>
        <v>147.60422525533758</v>
      </c>
      <c r="AO21" s="106">
        <f t="shared" si="36"/>
        <v>200.00172135473809</v>
      </c>
      <c r="AP21" s="106">
        <f t="shared" si="36"/>
        <v>147.60422525533758</v>
      </c>
      <c r="AQ21" s="106">
        <f t="shared" si="36"/>
        <v>202.15320899562724</v>
      </c>
      <c r="AR21" s="106">
        <f t="shared" si="36"/>
        <v>164.6806998236593</v>
      </c>
      <c r="AS21" s="106">
        <f t="shared" si="36"/>
        <v>147.60422525533758</v>
      </c>
      <c r="AT21" s="106">
        <f t="shared" si="36"/>
        <v>147.60422525533758</v>
      </c>
      <c r="AU21" s="106">
        <f t="shared" si="36"/>
        <v>200.9083766461996</v>
      </c>
      <c r="AV21" s="106">
        <f t="shared" si="37"/>
        <v>192.76838493829786</v>
      </c>
      <c r="AW21" s="106">
        <f t="shared" si="37"/>
        <v>192.76838493829786</v>
      </c>
      <c r="AX21" s="106">
        <f t="shared" si="37"/>
        <v>20.059565505338639</v>
      </c>
      <c r="AY21" s="106">
        <f t="shared" si="37"/>
        <v>147.60422525533758</v>
      </c>
      <c r="AZ21" s="106">
        <f t="shared" si="37"/>
        <v>147.60422525533758</v>
      </c>
      <c r="BA21" s="106">
        <f t="shared" si="37"/>
        <v>147.60422525533758</v>
      </c>
      <c r="BB21" s="106">
        <f t="shared" si="37"/>
        <v>67.157555509620295</v>
      </c>
      <c r="BC21" s="106">
        <f t="shared" si="37"/>
        <v>147.60422525533758</v>
      </c>
      <c r="BD21" s="106">
        <f t="shared" si="37"/>
        <v>200.9083766461996</v>
      </c>
      <c r="BE21" s="106">
        <f t="shared" si="37"/>
        <v>121.6531339854329</v>
      </c>
      <c r="BF21" s="106">
        <f t="shared" si="38"/>
        <v>164.6806998236593</v>
      </c>
      <c r="BG21" s="106">
        <f t="shared" si="38"/>
        <v>200.9083766461996</v>
      </c>
      <c r="BH21" s="106">
        <f t="shared" si="38"/>
        <v>202.15320899562724</v>
      </c>
      <c r="BI21" s="106">
        <f t="shared" si="38"/>
        <v>202.15320899562724</v>
      </c>
      <c r="BJ21" s="106">
        <f t="shared" si="38"/>
        <v>197.88018757726675</v>
      </c>
      <c r="BK21" s="106">
        <f t="shared" si="38"/>
        <v>121.6531339854329</v>
      </c>
      <c r="BL21" s="106">
        <f t="shared" si="38"/>
        <v>207.02781337664982</v>
      </c>
      <c r="BM21" s="106">
        <f t="shared" si="38"/>
        <v>96.258414669395847</v>
      </c>
      <c r="BN21" s="106">
        <f t="shared" si="38"/>
        <v>197.88018757726675</v>
      </c>
      <c r="BO21" s="106">
        <f t="shared" si="38"/>
        <v>121.6531339854329</v>
      </c>
      <c r="BP21" s="106">
        <f t="shared" si="39"/>
        <v>104.05566123461932</v>
      </c>
      <c r="BQ21" s="106">
        <f t="shared" si="39"/>
        <v>147.60422525533758</v>
      </c>
      <c r="BR21" s="106">
        <f t="shared" si="39"/>
        <v>202.15320899562724</v>
      </c>
      <c r="BS21" s="106">
        <f t="shared" si="39"/>
        <v>147.60422525533758</v>
      </c>
      <c r="BT21" s="106">
        <f t="shared" si="39"/>
        <v>147.60422525533758</v>
      </c>
      <c r="BU21" s="106">
        <f t="shared" si="39"/>
        <v>200.9083766461996</v>
      </c>
      <c r="BV21" s="106">
        <f t="shared" si="39"/>
        <v>196.07444684378015</v>
      </c>
      <c r="BW21" s="106">
        <f t="shared" si="39"/>
        <v>202.15320899562724</v>
      </c>
      <c r="BX21" s="106">
        <f t="shared" si="39"/>
        <v>202.15320899562724</v>
      </c>
      <c r="BY21" s="106">
        <f t="shared" si="39"/>
        <v>198.73874762670476</v>
      </c>
      <c r="BZ21" s="106">
        <f t="shared" si="40"/>
        <v>104.05566123461932</v>
      </c>
      <c r="CA21" s="106">
        <f t="shared" si="40"/>
        <v>147.60422525533758</v>
      </c>
      <c r="CB21" s="106">
        <f t="shared" si="40"/>
        <v>202.15320899562724</v>
      </c>
      <c r="CC21" s="106">
        <f t="shared" si="40"/>
        <v>202.15320899562724</v>
      </c>
      <c r="CD21" s="106">
        <f t="shared" si="40"/>
        <v>147.60422525533758</v>
      </c>
      <c r="CE21" s="106">
        <f t="shared" si="40"/>
        <v>200.9083766461996</v>
      </c>
      <c r="CF21" s="106">
        <f t="shared" si="40"/>
        <v>192.76838493829786</v>
      </c>
      <c r="CG21" s="106">
        <f t="shared" si="40"/>
        <v>200.9083766461996</v>
      </c>
      <c r="CH21" s="106">
        <f t="shared" si="40"/>
        <v>121.6531339854329</v>
      </c>
      <c r="CI21" s="106">
        <f t="shared" si="40"/>
        <v>198.73874762670476</v>
      </c>
      <c r="CJ21" s="106">
        <f t="shared" si="41"/>
        <v>175.19570224837477</v>
      </c>
      <c r="CK21" s="106">
        <f t="shared" si="41"/>
        <v>147.60422525533758</v>
      </c>
      <c r="CL21" s="106">
        <f t="shared" si="41"/>
        <v>147.60422525533758</v>
      </c>
      <c r="CM21" s="106">
        <f t="shared" si="41"/>
        <v>164.6806998236593</v>
      </c>
      <c r="CN21" s="106">
        <f t="shared" si="41"/>
        <v>133.92931653203416</v>
      </c>
      <c r="CO21" s="106">
        <f t="shared" si="41"/>
        <v>133.92931653203416</v>
      </c>
      <c r="CP21" s="106">
        <f t="shared" si="41"/>
        <v>198.73874762670476</v>
      </c>
      <c r="CQ21" s="106">
        <f t="shared" si="41"/>
        <v>202.15320899562724</v>
      </c>
      <c r="CR21" s="106">
        <f t="shared" si="41"/>
        <v>200.9083766461996</v>
      </c>
      <c r="CS21" s="106">
        <f t="shared" si="41"/>
        <v>197.88018757726675</v>
      </c>
      <c r="CT21" s="106">
        <f t="shared" si="42"/>
        <v>207.2350577711783</v>
      </c>
      <c r="CU21" s="106">
        <f t="shared" si="42"/>
        <v>197.88018757726675</v>
      </c>
      <c r="CV21" s="106">
        <f t="shared" si="42"/>
        <v>170.91114646430117</v>
      </c>
      <c r="CW21" s="106">
        <f t="shared" si="42"/>
        <v>202.15320899562724</v>
      </c>
      <c r="CX21" s="106">
        <f t="shared" si="42"/>
        <v>200.9083766461996</v>
      </c>
      <c r="CY21" s="106">
        <f t="shared" si="42"/>
        <v>197.88018757726675</v>
      </c>
      <c r="CZ21" s="106">
        <f t="shared" si="42"/>
        <v>202.15320899562724</v>
      </c>
      <c r="DA21" s="106">
        <f t="shared" si="42"/>
        <v>207.2350577711783</v>
      </c>
      <c r="DB21" s="106">
        <f t="shared" si="42"/>
        <v>202.15320899562724</v>
      </c>
      <c r="DC21" s="106">
        <f t="shared" si="42"/>
        <v>197.88018757726675</v>
      </c>
      <c r="DD21" s="106">
        <f t="shared" si="43"/>
        <v>202.15320899562724</v>
      </c>
      <c r="DE21" s="106">
        <f t="shared" si="43"/>
        <v>147.60422525533758</v>
      </c>
      <c r="DF21" s="106">
        <f t="shared" si="43"/>
        <v>200.00172135473809</v>
      </c>
      <c r="DG21" s="106">
        <f t="shared" si="43"/>
        <v>194.53920566759871</v>
      </c>
      <c r="DH21" s="106">
        <f t="shared" si="43"/>
        <v>192.76838493829786</v>
      </c>
      <c r="DI21" s="106">
        <f t="shared" si="43"/>
        <v>202.15320899562724</v>
      </c>
      <c r="DJ21" s="106">
        <f t="shared" si="43"/>
        <v>197.88018757726675</v>
      </c>
      <c r="DK21" s="106">
        <f t="shared" si="43"/>
        <v>202.15320899562724</v>
      </c>
      <c r="DL21" s="106">
        <f t="shared" si="43"/>
        <v>200.00172135473809</v>
      </c>
      <c r="DM21" s="106">
        <f t="shared" si="43"/>
        <v>202.15320899562724</v>
      </c>
      <c r="DN21" s="106">
        <f t="shared" si="44"/>
        <v>197.88018757726675</v>
      </c>
      <c r="DO21" s="106">
        <f t="shared" si="44"/>
        <v>147.60422525533758</v>
      </c>
      <c r="DP21" s="106">
        <f t="shared" si="44"/>
        <v>147.60422525533758</v>
      </c>
      <c r="DQ21" s="106">
        <f t="shared" si="44"/>
        <v>170.91114646430117</v>
      </c>
      <c r="DR21" s="106">
        <f t="shared" si="44"/>
        <v>200.9083766461996</v>
      </c>
      <c r="DS21" s="106">
        <f t="shared" si="44"/>
        <v>202.15320899562724</v>
      </c>
      <c r="DT21" s="106">
        <f t="shared" si="44"/>
        <v>200.9083766461996</v>
      </c>
      <c r="DU21" s="106">
        <f t="shared" si="44"/>
        <v>198.73874762670476</v>
      </c>
      <c r="DV21" s="106">
        <f t="shared" si="44"/>
        <v>147.60422525533758</v>
      </c>
      <c r="DW21" s="106">
        <f t="shared" si="44"/>
        <v>147.60422525533758</v>
      </c>
      <c r="DX21" s="106">
        <f t="shared" si="45"/>
        <v>186.41415708837766</v>
      </c>
      <c r="DY21" s="106">
        <f t="shared" si="45"/>
        <v>170.05917935780636</v>
      </c>
      <c r="DZ21" s="106">
        <f t="shared" si="45"/>
        <v>147.60422525533758</v>
      </c>
      <c r="EA21" s="106">
        <f t="shared" si="45"/>
        <v>197.88018757726675</v>
      </c>
      <c r="EB21" s="106">
        <f t="shared" si="45"/>
        <v>196.07444684378015</v>
      </c>
      <c r="EC21" s="106">
        <f t="shared" si="45"/>
        <v>147.60422525533758</v>
      </c>
      <c r="ED21" s="106">
        <f t="shared" si="45"/>
        <v>10.231134891971884</v>
      </c>
      <c r="EE21" s="106">
        <f t="shared" si="45"/>
        <v>46.397726798428707</v>
      </c>
      <c r="EF21" s="106">
        <f t="shared" si="45"/>
        <v>200.00172135473809</v>
      </c>
      <c r="EG21" s="106">
        <f t="shared" si="45"/>
        <v>202.15320899562724</v>
      </c>
      <c r="EH21" s="106">
        <f t="shared" si="46"/>
        <v>200.9083766461996</v>
      </c>
      <c r="EI21" s="106">
        <f t="shared" si="46"/>
        <v>200.00172135473809</v>
      </c>
      <c r="EJ21" s="106">
        <f t="shared" si="46"/>
        <v>202.15320899562724</v>
      </c>
      <c r="EK21" s="106">
        <f t="shared" si="46"/>
        <v>197.88018757726675</v>
      </c>
      <c r="EL21" s="106">
        <f t="shared" si="46"/>
        <v>147.60422525533758</v>
      </c>
      <c r="EM21" s="106">
        <f t="shared" si="46"/>
        <v>200.00172135473809</v>
      </c>
      <c r="EN21" s="106">
        <f t="shared" si="46"/>
        <v>104.05566123461932</v>
      </c>
      <c r="EO21" s="106">
        <f t="shared" si="46"/>
        <v>198.73874762670476</v>
      </c>
      <c r="EP21" s="106">
        <f t="shared" si="46"/>
        <v>196.17625336427713</v>
      </c>
      <c r="EQ21" s="106">
        <f t="shared" si="46"/>
        <v>202.15320899562724</v>
      </c>
      <c r="ER21" s="106">
        <f t="shared" si="47"/>
        <v>198.73874762670476</v>
      </c>
      <c r="ES21" s="106">
        <f t="shared" si="47"/>
        <v>202.15320899562724</v>
      </c>
      <c r="ET21" s="106">
        <f t="shared" si="47"/>
        <v>133.92931653203416</v>
      </c>
      <c r="EU21" s="106">
        <f t="shared" si="47"/>
        <v>147.60422525533758</v>
      </c>
      <c r="EV21" s="106">
        <f t="shared" si="47"/>
        <v>147.60422525533758</v>
      </c>
      <c r="EW21" s="106">
        <f t="shared" si="47"/>
        <v>202.15320899562724</v>
      </c>
      <c r="EX21" s="106">
        <f t="shared" si="47"/>
        <v>198.73874762670476</v>
      </c>
      <c r="EY21" s="106">
        <f t="shared" si="47"/>
        <v>195.31990214238292</v>
      </c>
      <c r="EZ21" s="106">
        <f t="shared" si="47"/>
        <v>197.88018757726675</v>
      </c>
      <c r="FA21" s="106">
        <f t="shared" si="47"/>
        <v>196.17625336427713</v>
      </c>
      <c r="FB21" s="106">
        <f t="shared" si="48"/>
        <v>196.07444684378015</v>
      </c>
      <c r="FC21" s="106">
        <f t="shared" si="48"/>
        <v>120.36607461884266</v>
      </c>
      <c r="FD21" s="106">
        <f t="shared" si="48"/>
        <v>200.00172135473809</v>
      </c>
      <c r="FE21" s="106">
        <f t="shared" si="48"/>
        <v>121.6531339854329</v>
      </c>
      <c r="FF21" s="106">
        <f t="shared" si="48"/>
        <v>157.20278589042968</v>
      </c>
      <c r="FG21" s="106">
        <f t="shared" si="48"/>
        <v>207.2350577711783</v>
      </c>
      <c r="FH21" s="106">
        <f t="shared" si="48"/>
        <v>202.15320899562724</v>
      </c>
      <c r="FI21" s="106">
        <f t="shared" si="48"/>
        <v>192.76838493829786</v>
      </c>
      <c r="FJ21" s="106">
        <f t="shared" si="48"/>
        <v>164.6806998236593</v>
      </c>
      <c r="FK21" s="106">
        <f t="shared" si="48"/>
        <v>197.88018757726675</v>
      </c>
      <c r="FL21" s="106">
        <f t="shared" si="49"/>
        <v>202.15320899562724</v>
      </c>
      <c r="FM21" s="106">
        <f t="shared" si="49"/>
        <v>202.15320899562724</v>
      </c>
      <c r="FN21" s="106">
        <f t="shared" si="49"/>
        <v>147.60422525533758</v>
      </c>
      <c r="FO21" s="106">
        <f t="shared" si="49"/>
        <v>200.00172135473809</v>
      </c>
      <c r="FP21" s="106">
        <f t="shared" si="49"/>
        <v>200.9083766461996</v>
      </c>
      <c r="FQ21" s="106">
        <f t="shared" si="49"/>
        <v>147.60422525533758</v>
      </c>
      <c r="FR21" s="106">
        <f t="shared" si="49"/>
        <v>197.88018757726675</v>
      </c>
      <c r="FS21" s="106">
        <f t="shared" si="49"/>
        <v>147.60422525533758</v>
      </c>
      <c r="FT21" s="106">
        <f t="shared" si="49"/>
        <v>202.15320899562724</v>
      </c>
      <c r="FU21" s="106">
        <f t="shared" si="49"/>
        <v>150.74819436812007</v>
      </c>
      <c r="FV21" s="106">
        <f t="shared" si="50"/>
        <v>147.60422525533758</v>
      </c>
      <c r="FW21" s="106">
        <f t="shared" si="50"/>
        <v>198.73874762670476</v>
      </c>
      <c r="FX21" s="106">
        <f t="shared" si="50"/>
        <v>164.6806998236593</v>
      </c>
      <c r="FY21" s="106">
        <f t="shared" si="50"/>
        <v>202.15320899562724</v>
      </c>
      <c r="FZ21" s="106">
        <f t="shared" si="50"/>
        <v>202.15320899562724</v>
      </c>
      <c r="GA21" s="106">
        <f t="shared" si="50"/>
        <v>200.00172135473809</v>
      </c>
      <c r="GB21" s="106">
        <f t="shared" si="50"/>
        <v>147.60422525533758</v>
      </c>
      <c r="GC21" s="106">
        <f t="shared" si="50"/>
        <v>197.88018757726675</v>
      </c>
      <c r="GD21" s="106">
        <f t="shared" si="50"/>
        <v>147.60422525533758</v>
      </c>
      <c r="GE21" s="106">
        <f t="shared" si="50"/>
        <v>197.88018757726675</v>
      </c>
      <c r="GF21" s="106">
        <f t="shared" si="51"/>
        <v>197.88018757726675</v>
      </c>
      <c r="GG21" s="106">
        <f t="shared" si="51"/>
        <v>164.6806998236593</v>
      </c>
      <c r="GH21" s="106">
        <f t="shared" si="51"/>
        <v>121.6531339854329</v>
      </c>
      <c r="GI21" s="106">
        <f t="shared" si="51"/>
        <v>164.6806998236593</v>
      </c>
      <c r="GJ21" s="106">
        <f t="shared" si="51"/>
        <v>121.6531339854329</v>
      </c>
      <c r="GK21" s="106">
        <f t="shared" si="51"/>
        <v>147.60422525533758</v>
      </c>
      <c r="GL21" s="106">
        <f t="shared" si="51"/>
        <v>121.6531339854329</v>
      </c>
      <c r="GM21" s="106">
        <f t="shared" si="51"/>
        <v>202.15320899562724</v>
      </c>
      <c r="GN21" s="106">
        <f t="shared" si="51"/>
        <v>200.9083766461996</v>
      </c>
      <c r="GO21" s="106">
        <f t="shared" si="51"/>
        <v>194.51648842666128</v>
      </c>
      <c r="GP21" s="106">
        <f t="shared" si="52"/>
        <v>198.73874762670476</v>
      </c>
      <c r="GQ21" s="106">
        <f t="shared" si="52"/>
        <v>202.15320899562724</v>
      </c>
      <c r="GR21" s="106">
        <f t="shared" si="52"/>
        <v>147.60422525533758</v>
      </c>
      <c r="GS21" s="106">
        <f t="shared" si="52"/>
        <v>197.88018757726675</v>
      </c>
      <c r="GT21" s="106">
        <f t="shared" si="52"/>
        <v>200.00172135473809</v>
      </c>
      <c r="GU21" s="106">
        <f t="shared" si="52"/>
        <v>147.60422525533758</v>
      </c>
      <c r="GV21" s="106">
        <f t="shared" si="52"/>
        <v>196.07444684378015</v>
      </c>
      <c r="GW21" s="106">
        <f t="shared" si="52"/>
        <v>164.6806998236593</v>
      </c>
      <c r="GX21" s="106">
        <f t="shared" si="52"/>
        <v>197.88018757726675</v>
      </c>
      <c r="GY21" s="106">
        <f t="shared" si="52"/>
        <v>202.15320899562724</v>
      </c>
      <c r="GZ21" s="106">
        <f t="shared" si="53"/>
        <v>202.15320899562724</v>
      </c>
      <c r="HA21" s="106">
        <f t="shared" si="53"/>
        <v>164.6806998236593</v>
      </c>
      <c r="HB21" s="106">
        <f t="shared" si="53"/>
        <v>196.07444684378015</v>
      </c>
      <c r="HC21" s="106">
        <f t="shared" si="53"/>
        <v>147.60422525533758</v>
      </c>
      <c r="HD21" s="106">
        <f t="shared" si="53"/>
        <v>202.15320899562724</v>
      </c>
      <c r="HE21" s="106">
        <f t="shared" si="53"/>
        <v>197.88018757726675</v>
      </c>
      <c r="HF21" s="106">
        <f t="shared" si="53"/>
        <v>202.15320899562724</v>
      </c>
      <c r="HG21" s="106">
        <f t="shared" si="53"/>
        <v>202.15320899562724</v>
      </c>
      <c r="HH21" s="106">
        <f t="shared" si="53"/>
        <v>180.90763991383739</v>
      </c>
      <c r="HI21" s="106">
        <f t="shared" si="53"/>
        <v>202.15320899562724</v>
      </c>
      <c r="HJ21" s="106">
        <f t="shared" si="54"/>
        <v>200.00172135473809</v>
      </c>
      <c r="HK21" s="106">
        <f t="shared" si="54"/>
        <v>197.88018757726675</v>
      </c>
      <c r="HL21" s="106">
        <f t="shared" si="54"/>
        <v>192.76838493829786</v>
      </c>
      <c r="HM21" s="106">
        <f t="shared" si="54"/>
        <v>164.6806998236593</v>
      </c>
      <c r="HN21" s="106">
        <f t="shared" si="54"/>
        <v>170.91114646430117</v>
      </c>
      <c r="HO21" s="106">
        <f t="shared" si="54"/>
        <v>194.51648842666128</v>
      </c>
      <c r="HP21" s="106">
        <f t="shared" si="54"/>
        <v>147.60422525533758</v>
      </c>
      <c r="HQ21" s="106">
        <f t="shared" si="54"/>
        <v>147.60422525533758</v>
      </c>
      <c r="HR21" s="106"/>
      <c r="HS21" s="106"/>
      <c r="HT21" s="106"/>
      <c r="HU21" s="106"/>
      <c r="HV21" s="106"/>
      <c r="HW21" s="106"/>
      <c r="HX21" s="106"/>
      <c r="HY21" s="106"/>
      <c r="HZ21" s="106"/>
      <c r="IA21" s="106"/>
      <c r="IB21" s="106"/>
      <c r="IC21" s="106"/>
      <c r="ID21" s="106"/>
      <c r="IE21" s="106"/>
      <c r="IF21" s="106"/>
      <c r="IG21" s="106"/>
      <c r="IH21" s="106"/>
      <c r="II21" s="106"/>
      <c r="IJ21" s="106"/>
      <c r="IK21" s="106"/>
      <c r="IL21" s="106"/>
      <c r="IM21" s="106"/>
      <c r="IN21" s="106"/>
      <c r="IO21" s="106"/>
      <c r="IP21" s="106"/>
      <c r="IQ21" s="106"/>
      <c r="IR21" s="106"/>
      <c r="IS21" s="106"/>
      <c r="IT21" s="106"/>
      <c r="IU21" s="106"/>
      <c r="IV21" s="106"/>
      <c r="IW21" s="106"/>
      <c r="IX21" s="106"/>
      <c r="IY21" s="106"/>
      <c r="IZ21" s="106"/>
      <c r="JA21" s="106"/>
      <c r="JB21" s="106"/>
      <c r="JC21" s="106"/>
      <c r="JD21" s="106"/>
      <c r="JE21" s="106"/>
      <c r="JF21" s="106"/>
      <c r="JG21" s="106"/>
      <c r="JH21" s="106"/>
      <c r="JI21" s="106"/>
      <c r="JJ21" s="106"/>
      <c r="JK21" s="106"/>
      <c r="JL21" s="106"/>
      <c r="JM21" s="106"/>
      <c r="JN21" s="106"/>
      <c r="JO21" s="106"/>
      <c r="JP21" s="106" t="str">
        <f t="shared" si="32"/>
        <v>Waste_Hazardous_Landfill_Waste GHGs_N/A for Waste Interim Methodology</v>
      </c>
    </row>
    <row r="22" spans="2:276">
      <c r="B22" s="65" t="s">
        <v>8</v>
      </c>
      <c r="C22" s="65" t="s">
        <v>374</v>
      </c>
      <c r="D22" s="65" t="s">
        <v>375</v>
      </c>
      <c r="E22" s="65" t="s">
        <v>379</v>
      </c>
      <c r="F22" s="65" t="s">
        <v>377</v>
      </c>
      <c r="G22" s="65" t="s">
        <v>327</v>
      </c>
      <c r="H22" s="106">
        <f t="shared" si="33"/>
        <v>37.175923608485419</v>
      </c>
      <c r="I22" s="106">
        <f t="shared" si="33"/>
        <v>123.48152184365271</v>
      </c>
      <c r="J22" s="106">
        <f t="shared" si="33"/>
        <v>7.2419406784166824</v>
      </c>
      <c r="K22" s="106">
        <f t="shared" si="33"/>
        <v>85.674147636652378</v>
      </c>
      <c r="L22" s="106">
        <f t="shared" si="33"/>
        <v>300.68364363519026</v>
      </c>
      <c r="M22" s="106">
        <f t="shared" si="33"/>
        <v>38.876995449121395</v>
      </c>
      <c r="N22" s="106">
        <f t="shared" si="33"/>
        <v>2.4601144108717468</v>
      </c>
      <c r="O22" s="106">
        <f t="shared" si="33"/>
        <v>1.330654826776948</v>
      </c>
      <c r="P22" s="106">
        <f t="shared" si="33"/>
        <v>123.48152184365271</v>
      </c>
      <c r="Q22" s="106">
        <f t="shared" si="33"/>
        <v>2.4601144108717468</v>
      </c>
      <c r="R22" s="106">
        <f t="shared" si="34"/>
        <v>11.709360676456344</v>
      </c>
      <c r="S22" s="106">
        <f t="shared" si="34"/>
        <v>41.351587154364509</v>
      </c>
      <c r="T22" s="106">
        <f t="shared" si="34"/>
        <v>123.48152184365271</v>
      </c>
      <c r="U22" s="106">
        <f t="shared" si="34"/>
        <v>2.4601144108717468</v>
      </c>
      <c r="V22" s="106">
        <f t="shared" si="34"/>
        <v>124.48176602370461</v>
      </c>
      <c r="W22" s="106">
        <f t="shared" si="34"/>
        <v>2.5438375658494663</v>
      </c>
      <c r="X22" s="106">
        <f t="shared" si="34"/>
        <v>2.4601144108717468</v>
      </c>
      <c r="Y22" s="106">
        <f t="shared" si="34"/>
        <v>123.48152184365271</v>
      </c>
      <c r="Z22" s="106">
        <f t="shared" si="34"/>
        <v>48.426896060253263</v>
      </c>
      <c r="AA22" s="106">
        <f t="shared" si="34"/>
        <v>5.5245201726508473</v>
      </c>
      <c r="AB22" s="106">
        <f t="shared" si="35"/>
        <v>38.876995449121395</v>
      </c>
      <c r="AC22" s="106">
        <f t="shared" si="35"/>
        <v>19.673795167099126</v>
      </c>
      <c r="AD22" s="106">
        <f t="shared" si="35"/>
        <v>13.073264102206812</v>
      </c>
      <c r="AE22" s="106">
        <f t="shared" si="35"/>
        <v>0</v>
      </c>
      <c r="AF22" s="106">
        <f t="shared" si="35"/>
        <v>123.48152184365271</v>
      </c>
      <c r="AG22" s="106">
        <f t="shared" si="35"/>
        <v>16.475407783478754</v>
      </c>
      <c r="AH22" s="106">
        <f t="shared" si="35"/>
        <v>5.4821470569859141</v>
      </c>
      <c r="AI22" s="106">
        <f t="shared" si="35"/>
        <v>2.4601144108717468</v>
      </c>
      <c r="AJ22" s="106">
        <f t="shared" si="35"/>
        <v>85.674147636652378</v>
      </c>
      <c r="AK22" s="106">
        <f t="shared" si="35"/>
        <v>5.0673077065641348</v>
      </c>
      <c r="AL22" s="106">
        <f t="shared" si="36"/>
        <v>38.876995449121395</v>
      </c>
      <c r="AM22" s="106">
        <f t="shared" si="36"/>
        <v>38.876995449121395</v>
      </c>
      <c r="AN22" s="106">
        <f t="shared" si="36"/>
        <v>38.876995449121395</v>
      </c>
      <c r="AO22" s="106">
        <f t="shared" si="36"/>
        <v>246.42695375352477</v>
      </c>
      <c r="AP22" s="106">
        <f t="shared" si="36"/>
        <v>38.876995449121395</v>
      </c>
      <c r="AQ22" s="106">
        <f t="shared" si="36"/>
        <v>23.839222223216844</v>
      </c>
      <c r="AR22" s="106">
        <f t="shared" si="36"/>
        <v>2.4601144108717468</v>
      </c>
      <c r="AS22" s="106">
        <f t="shared" si="36"/>
        <v>38.876995449121395</v>
      </c>
      <c r="AT22" s="106">
        <f t="shared" si="36"/>
        <v>38.876995449121395</v>
      </c>
      <c r="AU22" s="106">
        <f t="shared" si="36"/>
        <v>300.68364363519026</v>
      </c>
      <c r="AV22" s="106">
        <f t="shared" si="37"/>
        <v>1.1245234776273227</v>
      </c>
      <c r="AW22" s="106">
        <f t="shared" si="37"/>
        <v>41.097212401779522</v>
      </c>
      <c r="AX22" s="106">
        <f t="shared" si="37"/>
        <v>1.1848570431285232</v>
      </c>
      <c r="AY22" s="106">
        <f t="shared" si="37"/>
        <v>38.876995449121395</v>
      </c>
      <c r="AZ22" s="106">
        <f t="shared" si="37"/>
        <v>38.876995449121395</v>
      </c>
      <c r="BA22" s="106">
        <f t="shared" si="37"/>
        <v>38.876995449121395</v>
      </c>
      <c r="BB22" s="106">
        <f t="shared" si="37"/>
        <v>6.3725129306471526</v>
      </c>
      <c r="BC22" s="106">
        <f t="shared" si="37"/>
        <v>38.876995449121395</v>
      </c>
      <c r="BD22" s="106">
        <f t="shared" si="37"/>
        <v>300.68364363519026</v>
      </c>
      <c r="BE22" s="106">
        <f t="shared" si="37"/>
        <v>5.5245201726508473</v>
      </c>
      <c r="BF22" s="106">
        <f t="shared" si="38"/>
        <v>2.4601144108717468</v>
      </c>
      <c r="BG22" s="106">
        <f t="shared" si="38"/>
        <v>300.68364363519026</v>
      </c>
      <c r="BH22" s="106">
        <f t="shared" si="38"/>
        <v>33.892446200330802</v>
      </c>
      <c r="BI22" s="106">
        <f t="shared" si="38"/>
        <v>3279.8227607494341</v>
      </c>
      <c r="BJ22" s="106">
        <f t="shared" si="38"/>
        <v>7.2419406784166824</v>
      </c>
      <c r="BK22" s="106">
        <f t="shared" si="38"/>
        <v>5.5245201726508473</v>
      </c>
      <c r="BL22" s="106">
        <f t="shared" si="38"/>
        <v>11.724087622015229</v>
      </c>
      <c r="BM22" s="106">
        <f t="shared" si="38"/>
        <v>2.6757010974908226</v>
      </c>
      <c r="BN22" s="106">
        <f t="shared" si="38"/>
        <v>1.5138909248977761</v>
      </c>
      <c r="BO22" s="106">
        <f t="shared" si="38"/>
        <v>5.5245201726508473</v>
      </c>
      <c r="BP22" s="106">
        <f t="shared" si="39"/>
        <v>16.475407783478754</v>
      </c>
      <c r="BQ22" s="106">
        <f t="shared" si="39"/>
        <v>38.876995449121395</v>
      </c>
      <c r="BR22" s="106">
        <f t="shared" si="39"/>
        <v>5.9437031714623574</v>
      </c>
      <c r="BS22" s="106">
        <f t="shared" si="39"/>
        <v>38.876995449121395</v>
      </c>
      <c r="BT22" s="106">
        <f t="shared" si="39"/>
        <v>38.876995449121395</v>
      </c>
      <c r="BU22" s="106">
        <f t="shared" si="39"/>
        <v>300.68364363519026</v>
      </c>
      <c r="BV22" s="106">
        <f t="shared" si="39"/>
        <v>22.282210840104597</v>
      </c>
      <c r="BW22" s="106">
        <f t="shared" si="39"/>
        <v>692.97942746253</v>
      </c>
      <c r="BX22" s="106">
        <f t="shared" si="39"/>
        <v>99.498035233820758</v>
      </c>
      <c r="BY22" s="106">
        <f t="shared" si="39"/>
        <v>85.674147636652378</v>
      </c>
      <c r="BZ22" s="106">
        <f t="shared" si="40"/>
        <v>16.475407783478754</v>
      </c>
      <c r="CA22" s="106">
        <f t="shared" si="40"/>
        <v>38.876995449121395</v>
      </c>
      <c r="CB22" s="106">
        <f t="shared" si="40"/>
        <v>123.48152184365271</v>
      </c>
      <c r="CC22" s="106">
        <f t="shared" si="40"/>
        <v>16.11239759282482</v>
      </c>
      <c r="CD22" s="106">
        <f t="shared" si="40"/>
        <v>38.876995449121395</v>
      </c>
      <c r="CE22" s="106">
        <f t="shared" si="40"/>
        <v>300.68364363519026</v>
      </c>
      <c r="CF22" s="106">
        <f t="shared" si="40"/>
        <v>8.4517423387175974</v>
      </c>
      <c r="CG22" s="106">
        <f t="shared" si="40"/>
        <v>300.68364363519026</v>
      </c>
      <c r="CH22" s="106">
        <f t="shared" si="40"/>
        <v>5.5245201726508473</v>
      </c>
      <c r="CI22" s="106">
        <f t="shared" si="40"/>
        <v>85.674147636652378</v>
      </c>
      <c r="CJ22" s="106">
        <f t="shared" si="41"/>
        <v>5.9205662946585598</v>
      </c>
      <c r="CK22" s="106">
        <f t="shared" si="41"/>
        <v>38.876995449121395</v>
      </c>
      <c r="CL22" s="106">
        <f t="shared" si="41"/>
        <v>38.876995449121395</v>
      </c>
      <c r="CM22" s="106">
        <f t="shared" si="41"/>
        <v>2.4601144108717468</v>
      </c>
      <c r="CN22" s="106">
        <f t="shared" si="41"/>
        <v>0</v>
      </c>
      <c r="CO22" s="106">
        <f t="shared" si="41"/>
        <v>0</v>
      </c>
      <c r="CP22" s="106">
        <f t="shared" si="41"/>
        <v>85.674147636652378</v>
      </c>
      <c r="CQ22" s="106">
        <f t="shared" si="41"/>
        <v>15.560801041347005</v>
      </c>
      <c r="CR22" s="106">
        <f t="shared" si="41"/>
        <v>300.68364363519026</v>
      </c>
      <c r="CS22" s="106">
        <f t="shared" si="41"/>
        <v>19.675467758626461</v>
      </c>
      <c r="CT22" s="106">
        <f t="shared" si="42"/>
        <v>6.9187492947844556</v>
      </c>
      <c r="CU22" s="106">
        <f t="shared" si="42"/>
        <v>7.2419406784166824</v>
      </c>
      <c r="CV22" s="106">
        <f t="shared" si="42"/>
        <v>34.471794506769683</v>
      </c>
      <c r="CW22" s="106">
        <f t="shared" si="42"/>
        <v>14.769802087604699</v>
      </c>
      <c r="CX22" s="106">
        <f t="shared" si="42"/>
        <v>300.68364363519026</v>
      </c>
      <c r="CY22" s="106">
        <f t="shared" si="42"/>
        <v>124.48176602370461</v>
      </c>
      <c r="CZ22" s="106">
        <f t="shared" si="42"/>
        <v>35.050107977998344</v>
      </c>
      <c r="DA22" s="106">
        <f t="shared" si="42"/>
        <v>21.230227027299335</v>
      </c>
      <c r="DB22" s="106">
        <f t="shared" si="42"/>
        <v>12.03817043018625</v>
      </c>
      <c r="DC22" s="106">
        <f t="shared" si="42"/>
        <v>12.969990431935589</v>
      </c>
      <c r="DD22" s="106">
        <f t="shared" si="43"/>
        <v>123.48152184365271</v>
      </c>
      <c r="DE22" s="106">
        <f t="shared" si="43"/>
        <v>38.876995449121395</v>
      </c>
      <c r="DF22" s="106">
        <f t="shared" si="43"/>
        <v>246.42695375352477</v>
      </c>
      <c r="DG22" s="106">
        <f t="shared" si="43"/>
        <v>76.873258628085892</v>
      </c>
      <c r="DH22" s="106">
        <f t="shared" si="43"/>
        <v>313.58079129596814</v>
      </c>
      <c r="DI22" s="106">
        <f t="shared" si="43"/>
        <v>123.48152184365271</v>
      </c>
      <c r="DJ22" s="106">
        <f t="shared" si="43"/>
        <v>124.48176602370461</v>
      </c>
      <c r="DK22" s="106">
        <f t="shared" si="43"/>
        <v>4.9496668623730047</v>
      </c>
      <c r="DL22" s="106">
        <f t="shared" si="43"/>
        <v>246.42695375352477</v>
      </c>
      <c r="DM22" s="106">
        <f t="shared" si="43"/>
        <v>3.4835063596033486</v>
      </c>
      <c r="DN22" s="106">
        <f t="shared" si="44"/>
        <v>7.2419406784166824</v>
      </c>
      <c r="DO22" s="106">
        <f t="shared" si="44"/>
        <v>38.876995449121395</v>
      </c>
      <c r="DP22" s="106">
        <f t="shared" si="44"/>
        <v>38.876995449121395</v>
      </c>
      <c r="DQ22" s="106">
        <f t="shared" si="44"/>
        <v>34.471794506769683</v>
      </c>
      <c r="DR22" s="106">
        <f t="shared" si="44"/>
        <v>300.68364363519026</v>
      </c>
      <c r="DS22" s="106">
        <f t="shared" si="44"/>
        <v>7.965720391042284</v>
      </c>
      <c r="DT22" s="106">
        <f t="shared" si="44"/>
        <v>300.68364363519026</v>
      </c>
      <c r="DU22" s="106">
        <f t="shared" si="44"/>
        <v>85.674147636652378</v>
      </c>
      <c r="DV22" s="106">
        <f t="shared" si="44"/>
        <v>38.876995449121395</v>
      </c>
      <c r="DW22" s="106">
        <f t="shared" si="44"/>
        <v>38.876995449121395</v>
      </c>
      <c r="DX22" s="106">
        <f t="shared" si="45"/>
        <v>7.073014257218559</v>
      </c>
      <c r="DY22" s="106">
        <f t="shared" si="45"/>
        <v>17.847485327783424</v>
      </c>
      <c r="DZ22" s="106">
        <f t="shared" si="45"/>
        <v>38.876995449121395</v>
      </c>
      <c r="EA22" s="106">
        <f t="shared" si="45"/>
        <v>124.48176602370461</v>
      </c>
      <c r="EB22" s="106">
        <f t="shared" si="45"/>
        <v>22.282210840104597</v>
      </c>
      <c r="EC22" s="106">
        <f t="shared" si="45"/>
        <v>38.876995449121395</v>
      </c>
      <c r="ED22" s="106">
        <f t="shared" si="45"/>
        <v>23.234000382072896</v>
      </c>
      <c r="EE22" s="106">
        <f t="shared" si="45"/>
        <v>3.0103174322840629</v>
      </c>
      <c r="EF22" s="106">
        <f t="shared" si="45"/>
        <v>246.42695375352477</v>
      </c>
      <c r="EG22" s="106">
        <f t="shared" si="45"/>
        <v>123.48152184365271</v>
      </c>
      <c r="EH22" s="106">
        <f t="shared" si="46"/>
        <v>300.68364363519026</v>
      </c>
      <c r="EI22" s="106">
        <f t="shared" si="46"/>
        <v>246.42695375352477</v>
      </c>
      <c r="EJ22" s="106">
        <f t="shared" si="46"/>
        <v>123.48152184365271</v>
      </c>
      <c r="EK22" s="106">
        <f t="shared" si="46"/>
        <v>7.2419406784166824</v>
      </c>
      <c r="EL22" s="106">
        <f t="shared" si="46"/>
        <v>38.876995449121395</v>
      </c>
      <c r="EM22" s="106">
        <f t="shared" si="46"/>
        <v>246.42695375352477</v>
      </c>
      <c r="EN22" s="106">
        <f t="shared" si="46"/>
        <v>16.475407783478754</v>
      </c>
      <c r="EO22" s="106">
        <f t="shared" si="46"/>
        <v>85.674147636652378</v>
      </c>
      <c r="EP22" s="106">
        <f t="shared" si="46"/>
        <v>13.073264102206812</v>
      </c>
      <c r="EQ22" s="106">
        <f t="shared" si="46"/>
        <v>2285.5986046180747</v>
      </c>
      <c r="ER22" s="106">
        <f t="shared" si="47"/>
        <v>85.674147636652378</v>
      </c>
      <c r="ES22" s="106">
        <f t="shared" si="47"/>
        <v>5.3682681439987787</v>
      </c>
      <c r="ET22" s="106">
        <f t="shared" si="47"/>
        <v>0</v>
      </c>
      <c r="EU22" s="106">
        <f t="shared" si="47"/>
        <v>38.876995449121395</v>
      </c>
      <c r="EV22" s="106">
        <f t="shared" si="47"/>
        <v>38.876995449121395</v>
      </c>
      <c r="EW22" s="106">
        <f t="shared" si="47"/>
        <v>123.48152184365271</v>
      </c>
      <c r="EX22" s="106">
        <f t="shared" si="47"/>
        <v>85.674147636652378</v>
      </c>
      <c r="EY22" s="106">
        <f t="shared" si="47"/>
        <v>8.6263111209081327</v>
      </c>
      <c r="EZ22" s="106">
        <f t="shared" si="47"/>
        <v>124.48176602370461</v>
      </c>
      <c r="FA22" s="106">
        <f t="shared" si="47"/>
        <v>13.073264102206812</v>
      </c>
      <c r="FB22" s="106">
        <f t="shared" si="48"/>
        <v>22.282210840104597</v>
      </c>
      <c r="FC22" s="106">
        <f t="shared" si="48"/>
        <v>4.2206853720887683</v>
      </c>
      <c r="FD22" s="106">
        <f t="shared" si="48"/>
        <v>246.42695375352477</v>
      </c>
      <c r="FE22" s="106">
        <f t="shared" si="48"/>
        <v>5.5245201726508473</v>
      </c>
      <c r="FF22" s="106">
        <f t="shared" si="48"/>
        <v>1.3639186259343472</v>
      </c>
      <c r="FG22" s="106">
        <f t="shared" si="48"/>
        <v>26.058092357246764</v>
      </c>
      <c r="FH22" s="106">
        <f t="shared" si="48"/>
        <v>16.049331393312301</v>
      </c>
      <c r="FI22" s="106">
        <f t="shared" si="48"/>
        <v>15.670235617660893</v>
      </c>
      <c r="FJ22" s="106">
        <f t="shared" si="48"/>
        <v>2.4601144108717468</v>
      </c>
      <c r="FK22" s="106">
        <f t="shared" si="48"/>
        <v>124.48176602370461</v>
      </c>
      <c r="FL22" s="106">
        <f t="shared" si="49"/>
        <v>7.0057522059585606</v>
      </c>
      <c r="FM22" s="106">
        <f t="shared" si="49"/>
        <v>241.89573598074131</v>
      </c>
      <c r="FN22" s="106">
        <f t="shared" si="49"/>
        <v>38.876995449121395</v>
      </c>
      <c r="FO22" s="106">
        <f t="shared" si="49"/>
        <v>246.42695375352477</v>
      </c>
      <c r="FP22" s="106">
        <f t="shared" si="49"/>
        <v>300.68364363519026</v>
      </c>
      <c r="FQ22" s="106">
        <f t="shared" si="49"/>
        <v>38.876995449121395</v>
      </c>
      <c r="FR22" s="106">
        <f t="shared" si="49"/>
        <v>124.48176602370461</v>
      </c>
      <c r="FS22" s="106">
        <f t="shared" si="49"/>
        <v>38.876995449121395</v>
      </c>
      <c r="FT22" s="106">
        <f t="shared" si="49"/>
        <v>123.48152184365271</v>
      </c>
      <c r="FU22" s="106">
        <f t="shared" si="49"/>
        <v>121.91878826499958</v>
      </c>
      <c r="FV22" s="106">
        <f t="shared" si="50"/>
        <v>38.876995449121395</v>
      </c>
      <c r="FW22" s="106">
        <f t="shared" si="50"/>
        <v>85.674147636652378</v>
      </c>
      <c r="FX22" s="106">
        <f t="shared" si="50"/>
        <v>2.4601144108717468</v>
      </c>
      <c r="FY22" s="106">
        <f t="shared" si="50"/>
        <v>12.951975408286485</v>
      </c>
      <c r="FZ22" s="106">
        <f t="shared" si="50"/>
        <v>18.905396647121471</v>
      </c>
      <c r="GA22" s="106">
        <f t="shared" si="50"/>
        <v>246.42695375352477</v>
      </c>
      <c r="GB22" s="106">
        <f t="shared" si="50"/>
        <v>38.876995449121395</v>
      </c>
      <c r="GC22" s="106">
        <f t="shared" si="50"/>
        <v>9.7168151848846129</v>
      </c>
      <c r="GD22" s="106">
        <f t="shared" si="50"/>
        <v>38.876995449121395</v>
      </c>
      <c r="GE22" s="106">
        <f t="shared" si="50"/>
        <v>13.898141463597499</v>
      </c>
      <c r="GF22" s="106">
        <f t="shared" si="51"/>
        <v>17.000486982144512</v>
      </c>
      <c r="GG22" s="106">
        <f t="shared" si="51"/>
        <v>2.4601144108717468</v>
      </c>
      <c r="GH22" s="106">
        <f t="shared" si="51"/>
        <v>5.5245201726508473</v>
      </c>
      <c r="GI22" s="106">
        <f t="shared" si="51"/>
        <v>2.4601144108717468</v>
      </c>
      <c r="GJ22" s="106">
        <f t="shared" si="51"/>
        <v>5.5245201726508473</v>
      </c>
      <c r="GK22" s="106">
        <f t="shared" si="51"/>
        <v>38.876995449121395</v>
      </c>
      <c r="GL22" s="106">
        <f t="shared" si="51"/>
        <v>5.5245201726508473</v>
      </c>
      <c r="GM22" s="106">
        <f t="shared" si="51"/>
        <v>0</v>
      </c>
      <c r="GN22" s="106">
        <f t="shared" si="51"/>
        <v>300.68364363519026</v>
      </c>
      <c r="GO22" s="106">
        <f t="shared" si="51"/>
        <v>53.800232787471678</v>
      </c>
      <c r="GP22" s="106">
        <f t="shared" si="52"/>
        <v>85.674147636652378</v>
      </c>
      <c r="GQ22" s="106">
        <f t="shared" si="52"/>
        <v>4.9496668623730047</v>
      </c>
      <c r="GR22" s="106">
        <f t="shared" si="52"/>
        <v>38.876995449121395</v>
      </c>
      <c r="GS22" s="106">
        <f t="shared" si="52"/>
        <v>34.039867406635842</v>
      </c>
      <c r="GT22" s="106">
        <f t="shared" si="52"/>
        <v>246.42695375352477</v>
      </c>
      <c r="GU22" s="106">
        <f t="shared" si="52"/>
        <v>38.876995449121395</v>
      </c>
      <c r="GV22" s="106">
        <f t="shared" si="52"/>
        <v>22.282210840104597</v>
      </c>
      <c r="GW22" s="106">
        <f t="shared" si="52"/>
        <v>2.4601144108717468</v>
      </c>
      <c r="GX22" s="106">
        <f t="shared" si="52"/>
        <v>7.2419406784166824</v>
      </c>
      <c r="GY22" s="106">
        <f t="shared" si="52"/>
        <v>123.48152184365271</v>
      </c>
      <c r="GZ22" s="106">
        <f t="shared" si="53"/>
        <v>123.48152184365271</v>
      </c>
      <c r="HA22" s="106">
        <f t="shared" si="53"/>
        <v>2.4601144108717468</v>
      </c>
      <c r="HB22" s="106">
        <f t="shared" si="53"/>
        <v>22.282210840104597</v>
      </c>
      <c r="HC22" s="106">
        <f t="shared" si="53"/>
        <v>38.876995449121395</v>
      </c>
      <c r="HD22" s="106">
        <f t="shared" si="53"/>
        <v>4.9496668623730047</v>
      </c>
      <c r="HE22" s="106">
        <f t="shared" si="53"/>
        <v>124.48176602370461</v>
      </c>
      <c r="HF22" s="106">
        <f t="shared" si="53"/>
        <v>534.39276494831188</v>
      </c>
      <c r="HG22" s="106">
        <f t="shared" si="53"/>
        <v>15.508368110981408</v>
      </c>
      <c r="HH22" s="106">
        <f t="shared" si="53"/>
        <v>2.0351343828991499</v>
      </c>
      <c r="HI22" s="106">
        <f t="shared" si="53"/>
        <v>4.9496668623730047</v>
      </c>
      <c r="HJ22" s="106">
        <f t="shared" si="54"/>
        <v>246.42695375352477</v>
      </c>
      <c r="HK22" s="106">
        <f t="shared" si="54"/>
        <v>0.4747319419384326</v>
      </c>
      <c r="HL22" s="106">
        <f t="shared" si="54"/>
        <v>466.79581514980276</v>
      </c>
      <c r="HM22" s="106">
        <f t="shared" si="54"/>
        <v>2.4601144108717468</v>
      </c>
      <c r="HN22" s="106">
        <f t="shared" si="54"/>
        <v>34.471794506769683</v>
      </c>
      <c r="HO22" s="106">
        <f t="shared" si="54"/>
        <v>53.800232787471678</v>
      </c>
      <c r="HP22" s="106">
        <f t="shared" si="54"/>
        <v>38.876995449121395</v>
      </c>
      <c r="HQ22" s="106">
        <f t="shared" si="54"/>
        <v>38.876995449121395</v>
      </c>
      <c r="HR22" s="106"/>
      <c r="HS22" s="106"/>
      <c r="HT22" s="106"/>
      <c r="HU22" s="106"/>
      <c r="HV22" s="106"/>
      <c r="HW22" s="106"/>
      <c r="HX22" s="106"/>
      <c r="HY22" s="106"/>
      <c r="HZ22" s="106"/>
      <c r="IA22" s="106"/>
      <c r="IB22" s="106"/>
      <c r="IC22" s="106"/>
      <c r="ID22" s="106"/>
      <c r="IE22" s="106"/>
      <c r="IF22" s="106"/>
      <c r="IG22" s="106"/>
      <c r="IH22" s="106"/>
      <c r="II22" s="106"/>
      <c r="IJ22" s="106"/>
      <c r="IK22" s="106"/>
      <c r="IL22" s="106"/>
      <c r="IM22" s="106"/>
      <c r="IN22" s="106"/>
      <c r="IO22" s="106"/>
      <c r="IP22" s="106"/>
      <c r="IQ22" s="106"/>
      <c r="IR22" s="106"/>
      <c r="IS22" s="106"/>
      <c r="IT22" s="106"/>
      <c r="IU22" s="106"/>
      <c r="IV22" s="106"/>
      <c r="IW22" s="106"/>
      <c r="IX22" s="106"/>
      <c r="IY22" s="106"/>
      <c r="IZ22" s="106"/>
      <c r="JA22" s="106"/>
      <c r="JB22" s="106"/>
      <c r="JC22" s="106"/>
      <c r="JD22" s="106"/>
      <c r="JE22" s="106"/>
      <c r="JF22" s="106"/>
      <c r="JG22" s="106"/>
      <c r="JH22" s="106"/>
      <c r="JI22" s="106"/>
      <c r="JJ22" s="106"/>
      <c r="JK22" s="106"/>
      <c r="JL22" s="106"/>
      <c r="JM22" s="106"/>
      <c r="JN22" s="106"/>
      <c r="JO22" s="106"/>
      <c r="JP22" s="106" t="str">
        <f t="shared" si="32"/>
        <v>Waste_Hazardous_Landfill_Disamenity_N/A for Waste Interim Methodology</v>
      </c>
    </row>
    <row r="23" spans="2:276">
      <c r="B23" s="65" t="s">
        <v>8</v>
      </c>
      <c r="C23" s="65" t="s">
        <v>380</v>
      </c>
      <c r="D23" s="65" t="s">
        <v>375</v>
      </c>
      <c r="E23" s="65" t="s">
        <v>376</v>
      </c>
      <c r="F23" s="65" t="s">
        <v>377</v>
      </c>
      <c r="G23" s="65" t="s">
        <v>327</v>
      </c>
      <c r="H23" s="106">
        <f t="shared" si="33"/>
        <v>0.31221641534495104</v>
      </c>
      <c r="I23" s="106">
        <f t="shared" si="33"/>
        <v>0.37520238327419991</v>
      </c>
      <c r="J23" s="106">
        <f t="shared" si="33"/>
        <v>0.30069558129089446</v>
      </c>
      <c r="K23" s="106">
        <f t="shared" si="33"/>
        <v>0.71829030581102848</v>
      </c>
      <c r="L23" s="106">
        <f t="shared" si="33"/>
        <v>0.55734282621951536</v>
      </c>
      <c r="M23" s="106">
        <f t="shared" si="33"/>
        <v>0.43565525498939711</v>
      </c>
      <c r="N23" s="106">
        <f t="shared" si="33"/>
        <v>0.37112616792837744</v>
      </c>
      <c r="O23" s="106">
        <f t="shared" si="33"/>
        <v>0.52933367001341702</v>
      </c>
      <c r="P23" s="106">
        <f t="shared" si="33"/>
        <v>0.37520238327419991</v>
      </c>
      <c r="Q23" s="106">
        <f t="shared" si="33"/>
        <v>0.37112616792837744</v>
      </c>
      <c r="R23" s="106">
        <f t="shared" si="34"/>
        <v>0.45799803677014783</v>
      </c>
      <c r="S23" s="106">
        <f t="shared" si="34"/>
        <v>0.14471645998667454</v>
      </c>
      <c r="T23" s="106">
        <f t="shared" si="34"/>
        <v>0.37520238327419991</v>
      </c>
      <c r="U23" s="106">
        <f t="shared" si="34"/>
        <v>0.37112616792837744</v>
      </c>
      <c r="V23" s="106">
        <f t="shared" si="34"/>
        <v>1.2115645740140542</v>
      </c>
      <c r="W23" s="106">
        <f t="shared" si="34"/>
        <v>0.36016886847040752</v>
      </c>
      <c r="X23" s="106">
        <f t="shared" si="34"/>
        <v>0.37112616792837744</v>
      </c>
      <c r="Y23" s="106">
        <f t="shared" si="34"/>
        <v>0.37520238327419991</v>
      </c>
      <c r="Z23" s="106">
        <f t="shared" si="34"/>
        <v>0.16415251112692034</v>
      </c>
      <c r="AA23" s="106">
        <f t="shared" si="34"/>
        <v>0.35494358622476607</v>
      </c>
      <c r="AB23" s="106">
        <f t="shared" si="35"/>
        <v>0.43565525498939711</v>
      </c>
      <c r="AC23" s="106">
        <f t="shared" si="35"/>
        <v>0.45447936414546031</v>
      </c>
      <c r="AD23" s="106">
        <f t="shared" si="35"/>
        <v>0.31586380139961928</v>
      </c>
      <c r="AE23" s="106">
        <f t="shared" si="35"/>
        <v>0.14607246355459869</v>
      </c>
      <c r="AF23" s="106">
        <f t="shared" si="35"/>
        <v>0.37520238327419991</v>
      </c>
      <c r="AG23" s="106">
        <f t="shared" si="35"/>
        <v>0.56274148068851138</v>
      </c>
      <c r="AH23" s="106">
        <f t="shared" si="35"/>
        <v>0.38755745538689479</v>
      </c>
      <c r="AI23" s="106">
        <f t="shared" si="35"/>
        <v>0.37112616792837744</v>
      </c>
      <c r="AJ23" s="106">
        <f t="shared" si="35"/>
        <v>0.71829030581102848</v>
      </c>
      <c r="AK23" s="106">
        <f t="shared" si="35"/>
        <v>0.52535068923634609</v>
      </c>
      <c r="AL23" s="106">
        <f t="shared" si="36"/>
        <v>0.43565525498939711</v>
      </c>
      <c r="AM23" s="106">
        <f t="shared" si="36"/>
        <v>0.43565525498939711</v>
      </c>
      <c r="AN23" s="106">
        <f t="shared" si="36"/>
        <v>0.43565525498939711</v>
      </c>
      <c r="AO23" s="106">
        <f t="shared" si="36"/>
        <v>0.41630763994543124</v>
      </c>
      <c r="AP23" s="106">
        <f t="shared" si="36"/>
        <v>0.43565525498939711</v>
      </c>
      <c r="AQ23" s="106">
        <f t="shared" si="36"/>
        <v>0.38950195555277933</v>
      </c>
      <c r="AR23" s="106">
        <f t="shared" si="36"/>
        <v>0.37112616792837744</v>
      </c>
      <c r="AS23" s="106">
        <f t="shared" si="36"/>
        <v>0.43565525498939711</v>
      </c>
      <c r="AT23" s="106">
        <f t="shared" si="36"/>
        <v>0.43565525498939711</v>
      </c>
      <c r="AU23" s="106">
        <f t="shared" si="36"/>
        <v>0.55734282621951536</v>
      </c>
      <c r="AV23" s="106">
        <f t="shared" si="37"/>
        <v>0.21243272727100426</v>
      </c>
      <c r="AW23" s="106">
        <f t="shared" si="37"/>
        <v>0.8433178625070028</v>
      </c>
      <c r="AX23" s="106">
        <f t="shared" si="37"/>
        <v>0.28274688257903013</v>
      </c>
      <c r="AY23" s="106">
        <f t="shared" si="37"/>
        <v>0.43565525498939711</v>
      </c>
      <c r="AZ23" s="106">
        <f t="shared" si="37"/>
        <v>0.43565525498939711</v>
      </c>
      <c r="BA23" s="106">
        <f t="shared" si="37"/>
        <v>0.43565525498939711</v>
      </c>
      <c r="BB23" s="106">
        <f t="shared" si="37"/>
        <v>0.6238511464310984</v>
      </c>
      <c r="BC23" s="106">
        <f t="shared" si="37"/>
        <v>0.43565525498939711</v>
      </c>
      <c r="BD23" s="106">
        <f t="shared" si="37"/>
        <v>0.55734282621951536</v>
      </c>
      <c r="BE23" s="106">
        <f t="shared" si="37"/>
        <v>0.35494358622476607</v>
      </c>
      <c r="BF23" s="106">
        <f t="shared" si="38"/>
        <v>0.37112616792837744</v>
      </c>
      <c r="BG23" s="106">
        <f t="shared" si="38"/>
        <v>0.55734282621951536</v>
      </c>
      <c r="BH23" s="106">
        <f t="shared" si="38"/>
        <v>0.99462906459827483</v>
      </c>
      <c r="BI23" s="106">
        <f t="shared" si="38"/>
        <v>0.16562039617734642</v>
      </c>
      <c r="BJ23" s="106">
        <f t="shared" si="38"/>
        <v>0.30069558129089446</v>
      </c>
      <c r="BK23" s="106">
        <f t="shared" si="38"/>
        <v>0.35494358622476607</v>
      </c>
      <c r="BL23" s="106">
        <f t="shared" si="38"/>
        <v>0.58290252383537</v>
      </c>
      <c r="BM23" s="106">
        <f t="shared" si="38"/>
        <v>0.20702549522168304</v>
      </c>
      <c r="BN23" s="106">
        <f t="shared" si="38"/>
        <v>0.40791988520225697</v>
      </c>
      <c r="BO23" s="106">
        <f t="shared" si="38"/>
        <v>0.35494358622476607</v>
      </c>
      <c r="BP23" s="106">
        <f t="shared" si="39"/>
        <v>0.56274148068851138</v>
      </c>
      <c r="BQ23" s="106">
        <f t="shared" si="39"/>
        <v>0.43565525498939711</v>
      </c>
      <c r="BR23" s="106">
        <f t="shared" si="39"/>
        <v>0.52914123386351364</v>
      </c>
      <c r="BS23" s="106">
        <f t="shared" si="39"/>
        <v>0.43565525498939711</v>
      </c>
      <c r="BT23" s="106">
        <f t="shared" si="39"/>
        <v>0.43565525498939711</v>
      </c>
      <c r="BU23" s="106">
        <f t="shared" si="39"/>
        <v>0.55734282621951536</v>
      </c>
      <c r="BV23" s="106">
        <f t="shared" si="39"/>
        <v>0.61763722651664155</v>
      </c>
      <c r="BW23" s="106">
        <f t="shared" si="39"/>
        <v>7.1984545841780628E-2</v>
      </c>
      <c r="BX23" s="106">
        <f t="shared" si="39"/>
        <v>0.1261083318169435</v>
      </c>
      <c r="BY23" s="106">
        <f t="shared" si="39"/>
        <v>0.71829030581102848</v>
      </c>
      <c r="BZ23" s="106">
        <f t="shared" si="40"/>
        <v>0.56274148068851138</v>
      </c>
      <c r="CA23" s="106">
        <f t="shared" si="40"/>
        <v>0.43565525498939711</v>
      </c>
      <c r="CB23" s="106">
        <f t="shared" si="40"/>
        <v>0.37520238327419991</v>
      </c>
      <c r="CC23" s="106">
        <f t="shared" si="40"/>
        <v>0.15079833737548273</v>
      </c>
      <c r="CD23" s="106">
        <f t="shared" si="40"/>
        <v>0.43565525498939711</v>
      </c>
      <c r="CE23" s="106">
        <f t="shared" si="40"/>
        <v>0.55734282621951536</v>
      </c>
      <c r="CF23" s="106">
        <f t="shared" si="40"/>
        <v>0.57865102750029429</v>
      </c>
      <c r="CG23" s="106">
        <f t="shared" si="40"/>
        <v>0.55734282621951536</v>
      </c>
      <c r="CH23" s="106">
        <f t="shared" si="40"/>
        <v>0.35494358622476607</v>
      </c>
      <c r="CI23" s="106">
        <f t="shared" si="40"/>
        <v>0.71829030581102848</v>
      </c>
      <c r="CJ23" s="106">
        <f t="shared" si="41"/>
        <v>0.31707212141064078</v>
      </c>
      <c r="CK23" s="106">
        <f t="shared" si="41"/>
        <v>0.43565525498939711</v>
      </c>
      <c r="CL23" s="106">
        <f t="shared" si="41"/>
        <v>0.43565525498939711</v>
      </c>
      <c r="CM23" s="106">
        <f t="shared" si="41"/>
        <v>0.37112616792837744</v>
      </c>
      <c r="CN23" s="106">
        <f t="shared" si="41"/>
        <v>0.14607246355459869</v>
      </c>
      <c r="CO23" s="106">
        <f t="shared" si="41"/>
        <v>0.14607246355459869</v>
      </c>
      <c r="CP23" s="106">
        <f t="shared" si="41"/>
        <v>0.71829030581102848</v>
      </c>
      <c r="CQ23" s="106">
        <f t="shared" si="41"/>
        <v>0.84929680893190929</v>
      </c>
      <c r="CR23" s="106">
        <f t="shared" si="41"/>
        <v>0.55734282621951536</v>
      </c>
      <c r="CS23" s="106">
        <f t="shared" si="41"/>
        <v>0.17820482532917029</v>
      </c>
      <c r="CT23" s="106">
        <f t="shared" si="42"/>
        <v>0.35824450697137328</v>
      </c>
      <c r="CU23" s="106">
        <f t="shared" si="42"/>
        <v>0.30069558129089446</v>
      </c>
      <c r="CV23" s="106">
        <f t="shared" si="42"/>
        <v>0.51928602844486194</v>
      </c>
      <c r="CW23" s="106">
        <f t="shared" si="42"/>
        <v>0.84579268089994686</v>
      </c>
      <c r="CX23" s="106">
        <f t="shared" si="42"/>
        <v>0.55734282621951536</v>
      </c>
      <c r="CY23" s="106">
        <f t="shared" si="42"/>
        <v>1.2115645740140542</v>
      </c>
      <c r="CZ23" s="106">
        <f t="shared" si="42"/>
        <v>1.1066483850867077</v>
      </c>
      <c r="DA23" s="106">
        <f t="shared" si="42"/>
        <v>0.30637625168345051</v>
      </c>
      <c r="DB23" s="106">
        <f t="shared" si="42"/>
        <v>0.6660259900750487</v>
      </c>
      <c r="DC23" s="106">
        <f t="shared" si="42"/>
        <v>0.19347127737953193</v>
      </c>
      <c r="DD23" s="106">
        <f t="shared" si="43"/>
        <v>0.37520238327419991</v>
      </c>
      <c r="DE23" s="106">
        <f t="shared" si="43"/>
        <v>0.43565525498939711</v>
      </c>
      <c r="DF23" s="106">
        <f t="shared" si="43"/>
        <v>0.41630763994543124</v>
      </c>
      <c r="DG23" s="106">
        <f t="shared" si="43"/>
        <v>0.46310078510521852</v>
      </c>
      <c r="DH23" s="106">
        <f t="shared" si="43"/>
        <v>1.4279657374694037</v>
      </c>
      <c r="DI23" s="106">
        <f t="shared" si="43"/>
        <v>0.37520238327419991</v>
      </c>
      <c r="DJ23" s="106">
        <f t="shared" si="43"/>
        <v>1.2115645740140542</v>
      </c>
      <c r="DK23" s="106">
        <f t="shared" si="43"/>
        <v>0.2494509533864378</v>
      </c>
      <c r="DL23" s="106">
        <f t="shared" si="43"/>
        <v>0.41630763994543124</v>
      </c>
      <c r="DM23" s="106">
        <f t="shared" si="43"/>
        <v>0.5790538008373014</v>
      </c>
      <c r="DN23" s="106">
        <f t="shared" si="44"/>
        <v>0.30069558129089446</v>
      </c>
      <c r="DO23" s="106">
        <f t="shared" si="44"/>
        <v>0.43565525498939711</v>
      </c>
      <c r="DP23" s="106">
        <f t="shared" si="44"/>
        <v>0.43565525498939711</v>
      </c>
      <c r="DQ23" s="106">
        <f t="shared" si="44"/>
        <v>0.51928602844486194</v>
      </c>
      <c r="DR23" s="106">
        <f t="shared" si="44"/>
        <v>0.55734282621951536</v>
      </c>
      <c r="DS23" s="106">
        <f t="shared" si="44"/>
        <v>0.71250603316567562</v>
      </c>
      <c r="DT23" s="106">
        <f t="shared" si="44"/>
        <v>0.55734282621951536</v>
      </c>
      <c r="DU23" s="106">
        <f t="shared" si="44"/>
        <v>0.71829030581102848</v>
      </c>
      <c r="DV23" s="106">
        <f t="shared" si="44"/>
        <v>0.43565525498939711</v>
      </c>
      <c r="DW23" s="106">
        <f t="shared" si="44"/>
        <v>0.43565525498939711</v>
      </c>
      <c r="DX23" s="106">
        <f t="shared" si="45"/>
        <v>0.83911111876492805</v>
      </c>
      <c r="DY23" s="106">
        <f t="shared" si="45"/>
        <v>0.37505863971203107</v>
      </c>
      <c r="DZ23" s="106">
        <f t="shared" si="45"/>
        <v>0.43565525498939711</v>
      </c>
      <c r="EA23" s="106">
        <f t="shared" si="45"/>
        <v>1.2115645740140542</v>
      </c>
      <c r="EB23" s="106">
        <f t="shared" si="45"/>
        <v>0.61763722651664155</v>
      </c>
      <c r="EC23" s="106">
        <f t="shared" si="45"/>
        <v>0.43565525498939711</v>
      </c>
      <c r="ED23" s="106">
        <f t="shared" si="45"/>
        <v>0.92208242618840408</v>
      </c>
      <c r="EE23" s="106">
        <f t="shared" si="45"/>
        <v>0.33457038527395211</v>
      </c>
      <c r="EF23" s="106">
        <f t="shared" si="45"/>
        <v>0.41630763994543124</v>
      </c>
      <c r="EG23" s="106">
        <f t="shared" si="45"/>
        <v>0.37520238327419991</v>
      </c>
      <c r="EH23" s="106">
        <f t="shared" si="46"/>
        <v>0.55734282621951536</v>
      </c>
      <c r="EI23" s="106">
        <f t="shared" si="46"/>
        <v>0.41630763994543124</v>
      </c>
      <c r="EJ23" s="106">
        <f t="shared" si="46"/>
        <v>0.37520238327419991</v>
      </c>
      <c r="EK23" s="106">
        <f t="shared" si="46"/>
        <v>0.30069558129089446</v>
      </c>
      <c r="EL23" s="106">
        <f t="shared" si="46"/>
        <v>0.43565525498939711</v>
      </c>
      <c r="EM23" s="106">
        <f t="shared" si="46"/>
        <v>0.41630763994543124</v>
      </c>
      <c r="EN23" s="106">
        <f t="shared" si="46"/>
        <v>0.56274148068851138</v>
      </c>
      <c r="EO23" s="106">
        <f t="shared" si="46"/>
        <v>0.71829030581102848</v>
      </c>
      <c r="EP23" s="106">
        <f t="shared" si="46"/>
        <v>0.31586380139961928</v>
      </c>
      <c r="EQ23" s="106">
        <f t="shared" si="46"/>
        <v>0.18581276613930567</v>
      </c>
      <c r="ER23" s="106">
        <f t="shared" si="47"/>
        <v>0.71829030581102848</v>
      </c>
      <c r="ES23" s="106">
        <f t="shared" si="47"/>
        <v>0.32117145892951376</v>
      </c>
      <c r="ET23" s="106">
        <f t="shared" si="47"/>
        <v>0.14607246355459869</v>
      </c>
      <c r="EU23" s="106">
        <f t="shared" si="47"/>
        <v>0.43565525498939711</v>
      </c>
      <c r="EV23" s="106">
        <f t="shared" si="47"/>
        <v>0.43565525498939711</v>
      </c>
      <c r="EW23" s="106">
        <f t="shared" si="47"/>
        <v>0.37520238327419991</v>
      </c>
      <c r="EX23" s="106">
        <f t="shared" si="47"/>
        <v>0.71829030581102848</v>
      </c>
      <c r="EY23" s="106">
        <f t="shared" si="47"/>
        <v>0.6390200378287183</v>
      </c>
      <c r="EZ23" s="106">
        <f t="shared" si="47"/>
        <v>1.2115645740140542</v>
      </c>
      <c r="FA23" s="106">
        <f t="shared" si="47"/>
        <v>0.31586380139961928</v>
      </c>
      <c r="FB23" s="106">
        <f t="shared" si="48"/>
        <v>0.61763722651664155</v>
      </c>
      <c r="FC23" s="106">
        <f t="shared" si="48"/>
        <v>0.52749881370038432</v>
      </c>
      <c r="FD23" s="106">
        <f t="shared" si="48"/>
        <v>0.41630763994543124</v>
      </c>
      <c r="FE23" s="106">
        <f t="shared" si="48"/>
        <v>0.35494358622476607</v>
      </c>
      <c r="FF23" s="106">
        <f t="shared" si="48"/>
        <v>0.21895866226386282</v>
      </c>
      <c r="FG23" s="106">
        <f t="shared" si="48"/>
        <v>0.47724165176049027</v>
      </c>
      <c r="FH23" s="106">
        <f t="shared" si="48"/>
        <v>0.89102949695701172</v>
      </c>
      <c r="FI23" s="106">
        <f t="shared" si="48"/>
        <v>1.1118781731047807</v>
      </c>
      <c r="FJ23" s="106">
        <f t="shared" si="48"/>
        <v>0.37112616792837744</v>
      </c>
      <c r="FK23" s="106">
        <f t="shared" si="48"/>
        <v>1.2115645740140542</v>
      </c>
      <c r="FL23" s="106">
        <f t="shared" si="49"/>
        <v>0.63665038802932616</v>
      </c>
      <c r="FM23" s="106">
        <f t="shared" si="49"/>
        <v>0.22505407731205376</v>
      </c>
      <c r="FN23" s="106">
        <f t="shared" si="49"/>
        <v>0.43565525498939711</v>
      </c>
      <c r="FO23" s="106">
        <f t="shared" si="49"/>
        <v>0.41630763994543124</v>
      </c>
      <c r="FP23" s="106">
        <f t="shared" si="49"/>
        <v>0.55734282621951536</v>
      </c>
      <c r="FQ23" s="106">
        <f t="shared" si="49"/>
        <v>0.43565525498939711</v>
      </c>
      <c r="FR23" s="106">
        <f t="shared" si="49"/>
        <v>1.2115645740140542</v>
      </c>
      <c r="FS23" s="106">
        <f t="shared" si="49"/>
        <v>0.43565525498939711</v>
      </c>
      <c r="FT23" s="106">
        <f t="shared" si="49"/>
        <v>0.37520238327419991</v>
      </c>
      <c r="FU23" s="106">
        <f t="shared" si="49"/>
        <v>0.56788972355899969</v>
      </c>
      <c r="FV23" s="106">
        <f t="shared" si="50"/>
        <v>0.43565525498939711</v>
      </c>
      <c r="FW23" s="106">
        <f t="shared" si="50"/>
        <v>0.71829030581102848</v>
      </c>
      <c r="FX23" s="106">
        <f t="shared" si="50"/>
        <v>0.37112616792837744</v>
      </c>
      <c r="FY23" s="106">
        <f t="shared" si="50"/>
        <v>1.0317710316333555</v>
      </c>
      <c r="FZ23" s="106">
        <f t="shared" si="50"/>
        <v>1.022633894720383</v>
      </c>
      <c r="GA23" s="106">
        <f t="shared" si="50"/>
        <v>0.41630763994543124</v>
      </c>
      <c r="GB23" s="106">
        <f t="shared" si="50"/>
        <v>0.43565525498939711</v>
      </c>
      <c r="GC23" s="106">
        <f t="shared" si="50"/>
        <v>0.20340053518861856</v>
      </c>
      <c r="GD23" s="106">
        <f t="shared" si="50"/>
        <v>0.43565525498939711</v>
      </c>
      <c r="GE23" s="106">
        <f t="shared" si="50"/>
        <v>0.62091313870059628</v>
      </c>
      <c r="GF23" s="106">
        <f t="shared" si="51"/>
        <v>0.40921771039928012</v>
      </c>
      <c r="GG23" s="106">
        <f t="shared" si="51"/>
        <v>0.37112616792837744</v>
      </c>
      <c r="GH23" s="106">
        <f t="shared" si="51"/>
        <v>0.35494358622476607</v>
      </c>
      <c r="GI23" s="106">
        <f t="shared" si="51"/>
        <v>0.37112616792837744</v>
      </c>
      <c r="GJ23" s="106">
        <f t="shared" si="51"/>
        <v>0.35494358622476607</v>
      </c>
      <c r="GK23" s="106">
        <f t="shared" si="51"/>
        <v>0.43565525498939711</v>
      </c>
      <c r="GL23" s="106">
        <f t="shared" si="51"/>
        <v>0.35494358622476607</v>
      </c>
      <c r="GM23" s="106">
        <f t="shared" si="51"/>
        <v>8.2960119275225883E-2</v>
      </c>
      <c r="GN23" s="106">
        <f t="shared" si="51"/>
        <v>0.55734282621951536</v>
      </c>
      <c r="GO23" s="106">
        <f t="shared" si="51"/>
        <v>0.45644380407778196</v>
      </c>
      <c r="GP23" s="106">
        <f t="shared" si="52"/>
        <v>0.71829030581102848</v>
      </c>
      <c r="GQ23" s="106">
        <f t="shared" si="52"/>
        <v>0.2494509533864378</v>
      </c>
      <c r="GR23" s="106">
        <f t="shared" si="52"/>
        <v>0.43565525498939711</v>
      </c>
      <c r="GS23" s="106">
        <f t="shared" si="52"/>
        <v>0.42987541782326161</v>
      </c>
      <c r="GT23" s="106">
        <f t="shared" si="52"/>
        <v>0.41630763994543124</v>
      </c>
      <c r="GU23" s="106">
        <f t="shared" si="52"/>
        <v>0.43565525498939711</v>
      </c>
      <c r="GV23" s="106">
        <f t="shared" si="52"/>
        <v>0.61763722651664155</v>
      </c>
      <c r="GW23" s="106">
        <f t="shared" si="52"/>
        <v>0.37112616792837744</v>
      </c>
      <c r="GX23" s="106">
        <f t="shared" si="52"/>
        <v>0.30069558129089446</v>
      </c>
      <c r="GY23" s="106">
        <f t="shared" si="52"/>
        <v>0.37520238327419991</v>
      </c>
      <c r="GZ23" s="106">
        <f t="shared" si="53"/>
        <v>0.37520238327419991</v>
      </c>
      <c r="HA23" s="106">
        <f t="shared" si="53"/>
        <v>0.37112616792837744</v>
      </c>
      <c r="HB23" s="106">
        <f t="shared" si="53"/>
        <v>0.61763722651664155</v>
      </c>
      <c r="HC23" s="106">
        <f t="shared" si="53"/>
        <v>0.43565525498939711</v>
      </c>
      <c r="HD23" s="106">
        <f t="shared" si="53"/>
        <v>0.2494509533864378</v>
      </c>
      <c r="HE23" s="106">
        <f t="shared" si="53"/>
        <v>1.2115645740140542</v>
      </c>
      <c r="HF23" s="106">
        <f t="shared" si="53"/>
        <v>0.13445916567089208</v>
      </c>
      <c r="HG23" s="106">
        <f t="shared" si="53"/>
        <v>0.51945677273814128</v>
      </c>
      <c r="HH23" s="106">
        <f t="shared" si="53"/>
        <v>0.37344696281374379</v>
      </c>
      <c r="HI23" s="106">
        <f t="shared" si="53"/>
        <v>0.2494509533864378</v>
      </c>
      <c r="HJ23" s="106">
        <f t="shared" si="54"/>
        <v>0.41630763994543124</v>
      </c>
      <c r="HK23" s="106">
        <f t="shared" si="54"/>
        <v>0.11398485437302783</v>
      </c>
      <c r="HL23" s="106">
        <f t="shared" si="54"/>
        <v>0.35537362813037221</v>
      </c>
      <c r="HM23" s="106">
        <f t="shared" si="54"/>
        <v>0.37112616792837744</v>
      </c>
      <c r="HN23" s="106">
        <f t="shared" si="54"/>
        <v>0.51928602844486194</v>
      </c>
      <c r="HO23" s="106">
        <f t="shared" si="54"/>
        <v>0.45644380407778196</v>
      </c>
      <c r="HP23" s="106">
        <f t="shared" si="54"/>
        <v>0.43565525498939711</v>
      </c>
      <c r="HQ23" s="106">
        <f t="shared" si="54"/>
        <v>0.43565525498939711</v>
      </c>
      <c r="HR23" s="106"/>
      <c r="HS23" s="106"/>
      <c r="HT23" s="106"/>
      <c r="HU23" s="106"/>
      <c r="HV23" s="106"/>
      <c r="HW23" s="106"/>
      <c r="HX23" s="106"/>
      <c r="HY23" s="106"/>
      <c r="HZ23" s="106"/>
      <c r="IA23" s="106"/>
      <c r="IB23" s="106"/>
      <c r="IC23" s="106"/>
      <c r="ID23" s="106"/>
      <c r="IE23" s="106"/>
      <c r="IF23" s="106"/>
      <c r="IG23" s="106"/>
      <c r="IH23" s="106"/>
      <c r="II23" s="106"/>
      <c r="IJ23" s="106"/>
      <c r="IK23" s="106"/>
      <c r="IL23" s="106"/>
      <c r="IM23" s="106"/>
      <c r="IN23" s="106"/>
      <c r="IO23" s="106"/>
      <c r="IP23" s="106"/>
      <c r="IQ23" s="106"/>
      <c r="IR23" s="106"/>
      <c r="IS23" s="106"/>
      <c r="IT23" s="106"/>
      <c r="IU23" s="106"/>
      <c r="IV23" s="106"/>
      <c r="IW23" s="106"/>
      <c r="IX23" s="106"/>
      <c r="IY23" s="106"/>
      <c r="IZ23" s="106"/>
      <c r="JA23" s="106"/>
      <c r="JB23" s="106"/>
      <c r="JC23" s="106"/>
      <c r="JD23" s="106"/>
      <c r="JE23" s="106"/>
      <c r="JF23" s="106"/>
      <c r="JG23" s="106"/>
      <c r="JH23" s="106"/>
      <c r="JI23" s="106"/>
      <c r="JJ23" s="106"/>
      <c r="JK23" s="106"/>
      <c r="JL23" s="106"/>
      <c r="JM23" s="106"/>
      <c r="JN23" s="106"/>
      <c r="JO23" s="106"/>
      <c r="JP23" s="106" t="str">
        <f t="shared" si="32"/>
        <v>Waste_Non-Hazardous_Landfill_Leachate_N/A for Waste Interim Methodology</v>
      </c>
    </row>
    <row r="24" spans="2:276">
      <c r="B24" s="65" t="s">
        <v>8</v>
      </c>
      <c r="C24" s="65" t="s">
        <v>380</v>
      </c>
      <c r="D24" s="65" t="s">
        <v>375</v>
      </c>
      <c r="E24" s="65" t="s">
        <v>378</v>
      </c>
      <c r="F24" s="65" t="s">
        <v>377</v>
      </c>
      <c r="G24" s="65" t="s">
        <v>327</v>
      </c>
      <c r="H24" s="106">
        <f t="shared" si="33"/>
        <v>193.6645213201665</v>
      </c>
      <c r="I24" s="106">
        <f t="shared" si="33"/>
        <v>202.15320899562724</v>
      </c>
      <c r="J24" s="106">
        <f t="shared" si="33"/>
        <v>197.88018757726675</v>
      </c>
      <c r="K24" s="106">
        <f t="shared" si="33"/>
        <v>198.73874762670476</v>
      </c>
      <c r="L24" s="106">
        <f t="shared" si="33"/>
        <v>200.9083766461996</v>
      </c>
      <c r="M24" s="106">
        <f t="shared" si="33"/>
        <v>147.60422525533758</v>
      </c>
      <c r="N24" s="106">
        <f t="shared" si="33"/>
        <v>164.6806998236593</v>
      </c>
      <c r="O24" s="106">
        <f t="shared" si="33"/>
        <v>71.831996569607497</v>
      </c>
      <c r="P24" s="106">
        <f t="shared" si="33"/>
        <v>202.15320899562724</v>
      </c>
      <c r="Q24" s="106">
        <f t="shared" si="33"/>
        <v>164.6806998236593</v>
      </c>
      <c r="R24" s="106">
        <f t="shared" si="34"/>
        <v>197.88018757726675</v>
      </c>
      <c r="S24" s="106">
        <f t="shared" si="34"/>
        <v>202.15320899562724</v>
      </c>
      <c r="T24" s="106">
        <f t="shared" si="34"/>
        <v>202.15320899562724</v>
      </c>
      <c r="U24" s="106">
        <f t="shared" si="34"/>
        <v>164.6806998236593</v>
      </c>
      <c r="V24" s="106">
        <f t="shared" si="34"/>
        <v>197.88018757726675</v>
      </c>
      <c r="W24" s="106">
        <f t="shared" si="34"/>
        <v>192.76838493829786</v>
      </c>
      <c r="X24" s="106">
        <f t="shared" si="34"/>
        <v>164.6806998236593</v>
      </c>
      <c r="Y24" s="106">
        <f t="shared" si="34"/>
        <v>202.15320899562724</v>
      </c>
      <c r="Z24" s="106">
        <f t="shared" si="34"/>
        <v>202.15320899562724</v>
      </c>
      <c r="AA24" s="106">
        <f t="shared" si="34"/>
        <v>121.6531339854329</v>
      </c>
      <c r="AB24" s="106">
        <f t="shared" si="35"/>
        <v>147.60422525533758</v>
      </c>
      <c r="AC24" s="106">
        <f t="shared" si="35"/>
        <v>202.15320899562724</v>
      </c>
      <c r="AD24" s="106">
        <f t="shared" si="35"/>
        <v>196.17625336427713</v>
      </c>
      <c r="AE24" s="106">
        <f t="shared" si="35"/>
        <v>133.92931653203416</v>
      </c>
      <c r="AF24" s="106">
        <f t="shared" si="35"/>
        <v>202.15320899562724</v>
      </c>
      <c r="AG24" s="106">
        <f t="shared" si="35"/>
        <v>104.05566123461932</v>
      </c>
      <c r="AH24" s="106">
        <f t="shared" si="35"/>
        <v>91.937667923471651</v>
      </c>
      <c r="AI24" s="106">
        <f t="shared" si="35"/>
        <v>164.6806998236593</v>
      </c>
      <c r="AJ24" s="106">
        <f t="shared" si="35"/>
        <v>198.73874762670476</v>
      </c>
      <c r="AK24" s="106">
        <f t="shared" si="35"/>
        <v>202.15320899562724</v>
      </c>
      <c r="AL24" s="106">
        <f t="shared" si="36"/>
        <v>147.60422525533758</v>
      </c>
      <c r="AM24" s="106">
        <f t="shared" si="36"/>
        <v>147.60422525533758</v>
      </c>
      <c r="AN24" s="106">
        <f t="shared" si="36"/>
        <v>147.60422525533758</v>
      </c>
      <c r="AO24" s="106">
        <f t="shared" si="36"/>
        <v>200.00172135473809</v>
      </c>
      <c r="AP24" s="106">
        <f t="shared" si="36"/>
        <v>147.60422525533758</v>
      </c>
      <c r="AQ24" s="106">
        <f t="shared" si="36"/>
        <v>202.15320899562724</v>
      </c>
      <c r="AR24" s="106">
        <f t="shared" si="36"/>
        <v>164.6806998236593</v>
      </c>
      <c r="AS24" s="106">
        <f t="shared" si="36"/>
        <v>147.60422525533758</v>
      </c>
      <c r="AT24" s="106">
        <f t="shared" si="36"/>
        <v>147.60422525533758</v>
      </c>
      <c r="AU24" s="106">
        <f t="shared" si="36"/>
        <v>200.9083766461996</v>
      </c>
      <c r="AV24" s="106">
        <f t="shared" si="37"/>
        <v>192.76838493829786</v>
      </c>
      <c r="AW24" s="106">
        <f t="shared" si="37"/>
        <v>192.76838493829786</v>
      </c>
      <c r="AX24" s="106">
        <f t="shared" si="37"/>
        <v>20.059565505338639</v>
      </c>
      <c r="AY24" s="106">
        <f t="shared" si="37"/>
        <v>147.60422525533758</v>
      </c>
      <c r="AZ24" s="106">
        <f t="shared" si="37"/>
        <v>147.60422525533758</v>
      </c>
      <c r="BA24" s="106">
        <f t="shared" si="37"/>
        <v>147.60422525533758</v>
      </c>
      <c r="BB24" s="106">
        <f t="shared" si="37"/>
        <v>67.157555509620295</v>
      </c>
      <c r="BC24" s="106">
        <f t="shared" si="37"/>
        <v>147.60422525533758</v>
      </c>
      <c r="BD24" s="106">
        <f t="shared" si="37"/>
        <v>200.9083766461996</v>
      </c>
      <c r="BE24" s="106">
        <f t="shared" si="37"/>
        <v>121.6531339854329</v>
      </c>
      <c r="BF24" s="106">
        <f t="shared" si="38"/>
        <v>164.6806998236593</v>
      </c>
      <c r="BG24" s="106">
        <f t="shared" si="38"/>
        <v>200.9083766461996</v>
      </c>
      <c r="BH24" s="106">
        <f t="shared" si="38"/>
        <v>202.15320899562724</v>
      </c>
      <c r="BI24" s="106">
        <f t="shared" si="38"/>
        <v>202.15320899562724</v>
      </c>
      <c r="BJ24" s="106">
        <f t="shared" si="38"/>
        <v>197.88018757726675</v>
      </c>
      <c r="BK24" s="106">
        <f t="shared" si="38"/>
        <v>121.6531339854329</v>
      </c>
      <c r="BL24" s="106">
        <f t="shared" si="38"/>
        <v>207.02781337664982</v>
      </c>
      <c r="BM24" s="106">
        <f t="shared" si="38"/>
        <v>96.258414669395847</v>
      </c>
      <c r="BN24" s="106">
        <f t="shared" si="38"/>
        <v>197.88018757726675</v>
      </c>
      <c r="BO24" s="106">
        <f t="shared" si="38"/>
        <v>121.6531339854329</v>
      </c>
      <c r="BP24" s="106">
        <f t="shared" si="39"/>
        <v>104.05566123461932</v>
      </c>
      <c r="BQ24" s="106">
        <f t="shared" si="39"/>
        <v>147.60422525533758</v>
      </c>
      <c r="BR24" s="106">
        <f t="shared" si="39"/>
        <v>202.15320899562724</v>
      </c>
      <c r="BS24" s="106">
        <f t="shared" si="39"/>
        <v>147.60422525533758</v>
      </c>
      <c r="BT24" s="106">
        <f t="shared" si="39"/>
        <v>147.60422525533758</v>
      </c>
      <c r="BU24" s="106">
        <f t="shared" si="39"/>
        <v>200.9083766461996</v>
      </c>
      <c r="BV24" s="106">
        <f t="shared" si="39"/>
        <v>196.07444684378015</v>
      </c>
      <c r="BW24" s="106">
        <f t="shared" si="39"/>
        <v>202.15320899562724</v>
      </c>
      <c r="BX24" s="106">
        <f t="shared" si="39"/>
        <v>202.15320899562724</v>
      </c>
      <c r="BY24" s="106">
        <f t="shared" si="39"/>
        <v>198.73874762670476</v>
      </c>
      <c r="BZ24" s="106">
        <f t="shared" si="40"/>
        <v>104.05566123461932</v>
      </c>
      <c r="CA24" s="106">
        <f t="shared" si="40"/>
        <v>147.60422525533758</v>
      </c>
      <c r="CB24" s="106">
        <f t="shared" si="40"/>
        <v>202.15320899562724</v>
      </c>
      <c r="CC24" s="106">
        <f t="shared" si="40"/>
        <v>202.15320899562724</v>
      </c>
      <c r="CD24" s="106">
        <f t="shared" si="40"/>
        <v>147.60422525533758</v>
      </c>
      <c r="CE24" s="106">
        <f t="shared" si="40"/>
        <v>200.9083766461996</v>
      </c>
      <c r="CF24" s="106">
        <f t="shared" si="40"/>
        <v>192.76838493829786</v>
      </c>
      <c r="CG24" s="106">
        <f t="shared" si="40"/>
        <v>200.9083766461996</v>
      </c>
      <c r="CH24" s="106">
        <f t="shared" si="40"/>
        <v>121.6531339854329</v>
      </c>
      <c r="CI24" s="106">
        <f t="shared" si="40"/>
        <v>198.73874762670476</v>
      </c>
      <c r="CJ24" s="106">
        <f t="shared" si="41"/>
        <v>175.19570224837477</v>
      </c>
      <c r="CK24" s="106">
        <f t="shared" si="41"/>
        <v>147.60422525533758</v>
      </c>
      <c r="CL24" s="106">
        <f t="shared" si="41"/>
        <v>147.60422525533758</v>
      </c>
      <c r="CM24" s="106">
        <f t="shared" si="41"/>
        <v>164.6806998236593</v>
      </c>
      <c r="CN24" s="106">
        <f t="shared" si="41"/>
        <v>133.92931653203416</v>
      </c>
      <c r="CO24" s="106">
        <f t="shared" si="41"/>
        <v>133.92931653203416</v>
      </c>
      <c r="CP24" s="106">
        <f t="shared" si="41"/>
        <v>198.73874762670476</v>
      </c>
      <c r="CQ24" s="106">
        <f t="shared" si="41"/>
        <v>202.15320899562724</v>
      </c>
      <c r="CR24" s="106">
        <f t="shared" si="41"/>
        <v>200.9083766461996</v>
      </c>
      <c r="CS24" s="106">
        <f t="shared" si="41"/>
        <v>197.88018757726675</v>
      </c>
      <c r="CT24" s="106">
        <f t="shared" si="42"/>
        <v>207.2350577711783</v>
      </c>
      <c r="CU24" s="106">
        <f t="shared" si="42"/>
        <v>197.88018757726675</v>
      </c>
      <c r="CV24" s="106">
        <f t="shared" si="42"/>
        <v>170.91114646430117</v>
      </c>
      <c r="CW24" s="106">
        <f t="shared" si="42"/>
        <v>202.15320899562724</v>
      </c>
      <c r="CX24" s="106">
        <f t="shared" si="42"/>
        <v>200.9083766461996</v>
      </c>
      <c r="CY24" s="106">
        <f t="shared" si="42"/>
        <v>197.88018757726675</v>
      </c>
      <c r="CZ24" s="106">
        <f t="shared" si="42"/>
        <v>202.15320899562724</v>
      </c>
      <c r="DA24" s="106">
        <f t="shared" si="42"/>
        <v>207.2350577711783</v>
      </c>
      <c r="DB24" s="106">
        <f t="shared" si="42"/>
        <v>202.15320899562724</v>
      </c>
      <c r="DC24" s="106">
        <f t="shared" si="42"/>
        <v>197.88018757726675</v>
      </c>
      <c r="DD24" s="106">
        <f t="shared" si="43"/>
        <v>202.15320899562724</v>
      </c>
      <c r="DE24" s="106">
        <f t="shared" si="43"/>
        <v>147.60422525533758</v>
      </c>
      <c r="DF24" s="106">
        <f t="shared" si="43"/>
        <v>200.00172135473809</v>
      </c>
      <c r="DG24" s="106">
        <f t="shared" si="43"/>
        <v>194.53920566759871</v>
      </c>
      <c r="DH24" s="106">
        <f t="shared" si="43"/>
        <v>192.76838493829786</v>
      </c>
      <c r="DI24" s="106">
        <f t="shared" si="43"/>
        <v>202.15320899562724</v>
      </c>
      <c r="DJ24" s="106">
        <f t="shared" si="43"/>
        <v>197.88018757726675</v>
      </c>
      <c r="DK24" s="106">
        <f t="shared" si="43"/>
        <v>202.15320899562724</v>
      </c>
      <c r="DL24" s="106">
        <f t="shared" si="43"/>
        <v>200.00172135473809</v>
      </c>
      <c r="DM24" s="106">
        <f t="shared" si="43"/>
        <v>202.15320899562724</v>
      </c>
      <c r="DN24" s="106">
        <f t="shared" si="44"/>
        <v>197.88018757726675</v>
      </c>
      <c r="DO24" s="106">
        <f t="shared" si="44"/>
        <v>147.60422525533758</v>
      </c>
      <c r="DP24" s="106">
        <f t="shared" si="44"/>
        <v>147.60422525533758</v>
      </c>
      <c r="DQ24" s="106">
        <f t="shared" si="44"/>
        <v>170.91114646430117</v>
      </c>
      <c r="DR24" s="106">
        <f t="shared" si="44"/>
        <v>200.9083766461996</v>
      </c>
      <c r="DS24" s="106">
        <f t="shared" si="44"/>
        <v>202.15320899562724</v>
      </c>
      <c r="DT24" s="106">
        <f t="shared" si="44"/>
        <v>200.9083766461996</v>
      </c>
      <c r="DU24" s="106">
        <f t="shared" si="44"/>
        <v>198.73874762670476</v>
      </c>
      <c r="DV24" s="106">
        <f t="shared" si="44"/>
        <v>147.60422525533758</v>
      </c>
      <c r="DW24" s="106">
        <f t="shared" si="44"/>
        <v>147.60422525533758</v>
      </c>
      <c r="DX24" s="106">
        <f t="shared" si="45"/>
        <v>186.41415708837766</v>
      </c>
      <c r="DY24" s="106">
        <f t="shared" si="45"/>
        <v>170.05917935780636</v>
      </c>
      <c r="DZ24" s="106">
        <f t="shared" si="45"/>
        <v>147.60422525533758</v>
      </c>
      <c r="EA24" s="106">
        <f t="shared" si="45"/>
        <v>197.88018757726675</v>
      </c>
      <c r="EB24" s="106">
        <f t="shared" si="45"/>
        <v>196.07444684378015</v>
      </c>
      <c r="EC24" s="106">
        <f t="shared" si="45"/>
        <v>147.60422525533758</v>
      </c>
      <c r="ED24" s="106">
        <f t="shared" si="45"/>
        <v>10.231134891971884</v>
      </c>
      <c r="EE24" s="106">
        <f t="shared" si="45"/>
        <v>46.397726798428707</v>
      </c>
      <c r="EF24" s="106">
        <f t="shared" si="45"/>
        <v>200.00172135473809</v>
      </c>
      <c r="EG24" s="106">
        <f t="shared" si="45"/>
        <v>202.15320899562724</v>
      </c>
      <c r="EH24" s="106">
        <f t="shared" si="46"/>
        <v>200.9083766461996</v>
      </c>
      <c r="EI24" s="106">
        <f t="shared" si="46"/>
        <v>200.00172135473809</v>
      </c>
      <c r="EJ24" s="106">
        <f t="shared" si="46"/>
        <v>202.15320899562724</v>
      </c>
      <c r="EK24" s="106">
        <f t="shared" si="46"/>
        <v>197.88018757726675</v>
      </c>
      <c r="EL24" s="106">
        <f t="shared" si="46"/>
        <v>147.60422525533758</v>
      </c>
      <c r="EM24" s="106">
        <f t="shared" si="46"/>
        <v>200.00172135473809</v>
      </c>
      <c r="EN24" s="106">
        <f t="shared" si="46"/>
        <v>104.05566123461932</v>
      </c>
      <c r="EO24" s="106">
        <f t="shared" si="46"/>
        <v>198.73874762670476</v>
      </c>
      <c r="EP24" s="106">
        <f t="shared" si="46"/>
        <v>196.17625336427713</v>
      </c>
      <c r="EQ24" s="106">
        <f t="shared" si="46"/>
        <v>202.15320899562724</v>
      </c>
      <c r="ER24" s="106">
        <f t="shared" si="47"/>
        <v>198.73874762670476</v>
      </c>
      <c r="ES24" s="106">
        <f t="shared" si="47"/>
        <v>202.15320899562724</v>
      </c>
      <c r="ET24" s="106">
        <f t="shared" si="47"/>
        <v>133.92931653203416</v>
      </c>
      <c r="EU24" s="106">
        <f t="shared" si="47"/>
        <v>147.60422525533758</v>
      </c>
      <c r="EV24" s="106">
        <f t="shared" si="47"/>
        <v>147.60422525533758</v>
      </c>
      <c r="EW24" s="106">
        <f t="shared" si="47"/>
        <v>202.15320899562724</v>
      </c>
      <c r="EX24" s="106">
        <f t="shared" si="47"/>
        <v>198.73874762670476</v>
      </c>
      <c r="EY24" s="106">
        <f t="shared" si="47"/>
        <v>195.31990214238292</v>
      </c>
      <c r="EZ24" s="106">
        <f t="shared" si="47"/>
        <v>197.88018757726675</v>
      </c>
      <c r="FA24" s="106">
        <f t="shared" si="47"/>
        <v>196.17625336427713</v>
      </c>
      <c r="FB24" s="106">
        <f t="shared" si="48"/>
        <v>196.07444684378015</v>
      </c>
      <c r="FC24" s="106">
        <f t="shared" si="48"/>
        <v>120.36607461884266</v>
      </c>
      <c r="FD24" s="106">
        <f t="shared" si="48"/>
        <v>200.00172135473809</v>
      </c>
      <c r="FE24" s="106">
        <f t="shared" si="48"/>
        <v>121.6531339854329</v>
      </c>
      <c r="FF24" s="106">
        <f t="shared" si="48"/>
        <v>157.20278589042968</v>
      </c>
      <c r="FG24" s="106">
        <f t="shared" si="48"/>
        <v>207.2350577711783</v>
      </c>
      <c r="FH24" s="106">
        <f t="shared" si="48"/>
        <v>202.15320899562724</v>
      </c>
      <c r="FI24" s="106">
        <f t="shared" si="48"/>
        <v>192.76838493829786</v>
      </c>
      <c r="FJ24" s="106">
        <f t="shared" si="48"/>
        <v>164.6806998236593</v>
      </c>
      <c r="FK24" s="106">
        <f t="shared" si="48"/>
        <v>197.88018757726675</v>
      </c>
      <c r="FL24" s="106">
        <f t="shared" si="49"/>
        <v>202.15320899562724</v>
      </c>
      <c r="FM24" s="106">
        <f t="shared" si="49"/>
        <v>202.15320899562724</v>
      </c>
      <c r="FN24" s="106">
        <f t="shared" si="49"/>
        <v>147.60422525533758</v>
      </c>
      <c r="FO24" s="106">
        <f t="shared" si="49"/>
        <v>200.00172135473809</v>
      </c>
      <c r="FP24" s="106">
        <f t="shared" si="49"/>
        <v>200.9083766461996</v>
      </c>
      <c r="FQ24" s="106">
        <f t="shared" si="49"/>
        <v>147.60422525533758</v>
      </c>
      <c r="FR24" s="106">
        <f t="shared" si="49"/>
        <v>197.88018757726675</v>
      </c>
      <c r="FS24" s="106">
        <f t="shared" si="49"/>
        <v>147.60422525533758</v>
      </c>
      <c r="FT24" s="106">
        <f t="shared" si="49"/>
        <v>202.15320899562724</v>
      </c>
      <c r="FU24" s="106">
        <f t="shared" si="49"/>
        <v>150.74819436812007</v>
      </c>
      <c r="FV24" s="106">
        <f t="shared" si="50"/>
        <v>147.60422525533758</v>
      </c>
      <c r="FW24" s="106">
        <f t="shared" si="50"/>
        <v>198.73874762670476</v>
      </c>
      <c r="FX24" s="106">
        <f t="shared" si="50"/>
        <v>164.6806998236593</v>
      </c>
      <c r="FY24" s="106">
        <f t="shared" si="50"/>
        <v>202.15320899562724</v>
      </c>
      <c r="FZ24" s="106">
        <f t="shared" si="50"/>
        <v>202.15320899562724</v>
      </c>
      <c r="GA24" s="106">
        <f t="shared" si="50"/>
        <v>200.00172135473809</v>
      </c>
      <c r="GB24" s="106">
        <f t="shared" si="50"/>
        <v>147.60422525533758</v>
      </c>
      <c r="GC24" s="106">
        <f t="shared" si="50"/>
        <v>197.88018757726675</v>
      </c>
      <c r="GD24" s="106">
        <f t="shared" si="50"/>
        <v>147.60422525533758</v>
      </c>
      <c r="GE24" s="106">
        <f t="shared" si="50"/>
        <v>197.88018757726675</v>
      </c>
      <c r="GF24" s="106">
        <f t="shared" si="51"/>
        <v>197.88018757726675</v>
      </c>
      <c r="GG24" s="106">
        <f t="shared" si="51"/>
        <v>164.6806998236593</v>
      </c>
      <c r="GH24" s="106">
        <f t="shared" si="51"/>
        <v>121.6531339854329</v>
      </c>
      <c r="GI24" s="106">
        <f t="shared" si="51"/>
        <v>164.6806998236593</v>
      </c>
      <c r="GJ24" s="106">
        <f t="shared" si="51"/>
        <v>121.6531339854329</v>
      </c>
      <c r="GK24" s="106">
        <f t="shared" si="51"/>
        <v>147.60422525533758</v>
      </c>
      <c r="GL24" s="106">
        <f t="shared" si="51"/>
        <v>121.6531339854329</v>
      </c>
      <c r="GM24" s="106">
        <f t="shared" si="51"/>
        <v>202.15320899562724</v>
      </c>
      <c r="GN24" s="106">
        <f t="shared" si="51"/>
        <v>200.9083766461996</v>
      </c>
      <c r="GO24" s="106">
        <f t="shared" si="51"/>
        <v>194.51648842666128</v>
      </c>
      <c r="GP24" s="106">
        <f t="shared" si="52"/>
        <v>198.73874762670476</v>
      </c>
      <c r="GQ24" s="106">
        <f t="shared" si="52"/>
        <v>202.15320899562724</v>
      </c>
      <c r="GR24" s="106">
        <f t="shared" si="52"/>
        <v>147.60422525533758</v>
      </c>
      <c r="GS24" s="106">
        <f t="shared" si="52"/>
        <v>197.88018757726675</v>
      </c>
      <c r="GT24" s="106">
        <f t="shared" si="52"/>
        <v>200.00172135473809</v>
      </c>
      <c r="GU24" s="106">
        <f t="shared" si="52"/>
        <v>147.60422525533758</v>
      </c>
      <c r="GV24" s="106">
        <f t="shared" si="52"/>
        <v>196.07444684378015</v>
      </c>
      <c r="GW24" s="106">
        <f t="shared" si="52"/>
        <v>164.6806998236593</v>
      </c>
      <c r="GX24" s="106">
        <f t="shared" si="52"/>
        <v>197.88018757726675</v>
      </c>
      <c r="GY24" s="106">
        <f t="shared" si="52"/>
        <v>202.15320899562724</v>
      </c>
      <c r="GZ24" s="106">
        <f t="shared" si="53"/>
        <v>202.15320899562724</v>
      </c>
      <c r="HA24" s="106">
        <f t="shared" si="53"/>
        <v>164.6806998236593</v>
      </c>
      <c r="HB24" s="106">
        <f t="shared" si="53"/>
        <v>196.07444684378015</v>
      </c>
      <c r="HC24" s="106">
        <f t="shared" si="53"/>
        <v>147.60422525533758</v>
      </c>
      <c r="HD24" s="106">
        <f t="shared" si="53"/>
        <v>202.15320899562724</v>
      </c>
      <c r="HE24" s="106">
        <f t="shared" si="53"/>
        <v>197.88018757726675</v>
      </c>
      <c r="HF24" s="106">
        <f t="shared" si="53"/>
        <v>202.15320899562724</v>
      </c>
      <c r="HG24" s="106">
        <f t="shared" si="53"/>
        <v>202.15320899562724</v>
      </c>
      <c r="HH24" s="106">
        <f t="shared" si="53"/>
        <v>180.90763991383739</v>
      </c>
      <c r="HI24" s="106">
        <f t="shared" si="53"/>
        <v>202.15320899562724</v>
      </c>
      <c r="HJ24" s="106">
        <f t="shared" si="54"/>
        <v>200.00172135473809</v>
      </c>
      <c r="HK24" s="106">
        <f t="shared" si="54"/>
        <v>197.88018757726675</v>
      </c>
      <c r="HL24" s="106">
        <f t="shared" si="54"/>
        <v>192.76838493829786</v>
      </c>
      <c r="HM24" s="106">
        <f t="shared" si="54"/>
        <v>164.6806998236593</v>
      </c>
      <c r="HN24" s="106">
        <f t="shared" si="54"/>
        <v>170.91114646430117</v>
      </c>
      <c r="HO24" s="106">
        <f t="shared" si="54"/>
        <v>194.51648842666128</v>
      </c>
      <c r="HP24" s="106">
        <f t="shared" si="54"/>
        <v>147.60422525533758</v>
      </c>
      <c r="HQ24" s="106">
        <f t="shared" si="54"/>
        <v>147.60422525533758</v>
      </c>
      <c r="HR24" s="106"/>
      <c r="HS24" s="106"/>
      <c r="HT24" s="106"/>
      <c r="HU24" s="106"/>
      <c r="HV24" s="106"/>
      <c r="HW24" s="106"/>
      <c r="HX24" s="106"/>
      <c r="HY24" s="106"/>
      <c r="HZ24" s="106"/>
      <c r="IA24" s="106"/>
      <c r="IB24" s="106"/>
      <c r="IC24" s="106"/>
      <c r="ID24" s="106"/>
      <c r="IE24" s="106"/>
      <c r="IF24" s="106"/>
      <c r="IG24" s="106"/>
      <c r="IH24" s="106"/>
      <c r="II24" s="106"/>
      <c r="IJ24" s="106"/>
      <c r="IK24" s="106"/>
      <c r="IL24" s="106"/>
      <c r="IM24" s="106"/>
      <c r="IN24" s="106"/>
      <c r="IO24" s="106"/>
      <c r="IP24" s="106"/>
      <c r="IQ24" s="106"/>
      <c r="IR24" s="106"/>
      <c r="IS24" s="106"/>
      <c r="IT24" s="106"/>
      <c r="IU24" s="106"/>
      <c r="IV24" s="106"/>
      <c r="IW24" s="106"/>
      <c r="IX24" s="106"/>
      <c r="IY24" s="106"/>
      <c r="IZ24" s="106"/>
      <c r="JA24" s="106"/>
      <c r="JB24" s="106"/>
      <c r="JC24" s="106"/>
      <c r="JD24" s="106"/>
      <c r="JE24" s="106"/>
      <c r="JF24" s="106"/>
      <c r="JG24" s="106"/>
      <c r="JH24" s="106"/>
      <c r="JI24" s="106"/>
      <c r="JJ24" s="106"/>
      <c r="JK24" s="106"/>
      <c r="JL24" s="106"/>
      <c r="JM24" s="106"/>
      <c r="JN24" s="106"/>
      <c r="JO24" s="106"/>
      <c r="JP24" s="106" t="str">
        <f t="shared" si="32"/>
        <v>Waste_Non-Hazardous_Landfill_Waste GHGs_N/A for Waste Interim Methodology</v>
      </c>
    </row>
    <row r="25" spans="2:276">
      <c r="B25" s="65" t="s">
        <v>8</v>
      </c>
      <c r="C25" s="65" t="s">
        <v>380</v>
      </c>
      <c r="D25" s="65" t="s">
        <v>375</v>
      </c>
      <c r="E25" s="65" t="s">
        <v>379</v>
      </c>
      <c r="F25" s="65" t="s">
        <v>377</v>
      </c>
      <c r="G25" s="65" t="s">
        <v>327</v>
      </c>
      <c r="H25" s="106">
        <f t="shared" si="33"/>
        <v>37.175923608485419</v>
      </c>
      <c r="I25" s="106">
        <f t="shared" si="33"/>
        <v>123.48152184365271</v>
      </c>
      <c r="J25" s="106">
        <f t="shared" si="33"/>
        <v>7.2419406784166824</v>
      </c>
      <c r="K25" s="106">
        <f t="shared" si="33"/>
        <v>85.674147636652378</v>
      </c>
      <c r="L25" s="106">
        <f t="shared" si="33"/>
        <v>300.68364363519026</v>
      </c>
      <c r="M25" s="106">
        <f t="shared" si="33"/>
        <v>38.876995449121395</v>
      </c>
      <c r="N25" s="106">
        <f t="shared" si="33"/>
        <v>2.4601144108717468</v>
      </c>
      <c r="O25" s="106">
        <f t="shared" si="33"/>
        <v>1.330654826776948</v>
      </c>
      <c r="P25" s="106">
        <f t="shared" si="33"/>
        <v>123.48152184365271</v>
      </c>
      <c r="Q25" s="106">
        <f t="shared" si="33"/>
        <v>2.4601144108717468</v>
      </c>
      <c r="R25" s="106">
        <f t="shared" si="34"/>
        <v>11.709360676456344</v>
      </c>
      <c r="S25" s="106">
        <f t="shared" si="34"/>
        <v>41.351587154364509</v>
      </c>
      <c r="T25" s="106">
        <f t="shared" si="34"/>
        <v>123.48152184365271</v>
      </c>
      <c r="U25" s="106">
        <f t="shared" si="34"/>
        <v>2.4601144108717468</v>
      </c>
      <c r="V25" s="106">
        <f t="shared" si="34"/>
        <v>124.48176602370461</v>
      </c>
      <c r="W25" s="106">
        <f t="shared" si="34"/>
        <v>2.5438375658494663</v>
      </c>
      <c r="X25" s="106">
        <f t="shared" si="34"/>
        <v>2.4601144108717468</v>
      </c>
      <c r="Y25" s="106">
        <f t="shared" si="34"/>
        <v>123.48152184365271</v>
      </c>
      <c r="Z25" s="106">
        <f t="shared" si="34"/>
        <v>48.426896060253263</v>
      </c>
      <c r="AA25" s="106">
        <f t="shared" si="34"/>
        <v>5.5245201726508473</v>
      </c>
      <c r="AB25" s="106">
        <f t="shared" si="35"/>
        <v>38.876995449121395</v>
      </c>
      <c r="AC25" s="106">
        <f t="shared" si="35"/>
        <v>19.673795167099126</v>
      </c>
      <c r="AD25" s="106">
        <f t="shared" si="35"/>
        <v>13.073264102206812</v>
      </c>
      <c r="AE25" s="106">
        <f t="shared" si="35"/>
        <v>0</v>
      </c>
      <c r="AF25" s="106">
        <f t="shared" si="35"/>
        <v>123.48152184365271</v>
      </c>
      <c r="AG25" s="106">
        <f t="shared" si="35"/>
        <v>16.475407783478754</v>
      </c>
      <c r="AH25" s="106">
        <f t="shared" si="35"/>
        <v>5.4821470569859141</v>
      </c>
      <c r="AI25" s="106">
        <f t="shared" si="35"/>
        <v>2.4601144108717468</v>
      </c>
      <c r="AJ25" s="106">
        <f t="shared" si="35"/>
        <v>85.674147636652378</v>
      </c>
      <c r="AK25" s="106">
        <f t="shared" si="35"/>
        <v>5.0673077065641348</v>
      </c>
      <c r="AL25" s="106">
        <f t="shared" si="36"/>
        <v>38.876995449121395</v>
      </c>
      <c r="AM25" s="106">
        <f t="shared" si="36"/>
        <v>38.876995449121395</v>
      </c>
      <c r="AN25" s="106">
        <f t="shared" si="36"/>
        <v>38.876995449121395</v>
      </c>
      <c r="AO25" s="106">
        <f t="shared" si="36"/>
        <v>246.42695375352477</v>
      </c>
      <c r="AP25" s="106">
        <f t="shared" si="36"/>
        <v>38.876995449121395</v>
      </c>
      <c r="AQ25" s="106">
        <f t="shared" si="36"/>
        <v>23.839222223216844</v>
      </c>
      <c r="AR25" s="106">
        <f t="shared" si="36"/>
        <v>2.4601144108717468</v>
      </c>
      <c r="AS25" s="106">
        <f t="shared" si="36"/>
        <v>38.876995449121395</v>
      </c>
      <c r="AT25" s="106">
        <f t="shared" si="36"/>
        <v>38.876995449121395</v>
      </c>
      <c r="AU25" s="106">
        <f t="shared" si="36"/>
        <v>300.68364363519026</v>
      </c>
      <c r="AV25" s="106">
        <f t="shared" si="37"/>
        <v>1.1245234776273227</v>
      </c>
      <c r="AW25" s="106">
        <f t="shared" si="37"/>
        <v>41.097212401779522</v>
      </c>
      <c r="AX25" s="106">
        <f t="shared" si="37"/>
        <v>1.1848570431285232</v>
      </c>
      <c r="AY25" s="106">
        <f t="shared" si="37"/>
        <v>38.876995449121395</v>
      </c>
      <c r="AZ25" s="106">
        <f t="shared" si="37"/>
        <v>38.876995449121395</v>
      </c>
      <c r="BA25" s="106">
        <f t="shared" si="37"/>
        <v>38.876995449121395</v>
      </c>
      <c r="BB25" s="106">
        <f t="shared" si="37"/>
        <v>6.3725129306471526</v>
      </c>
      <c r="BC25" s="106">
        <f t="shared" si="37"/>
        <v>38.876995449121395</v>
      </c>
      <c r="BD25" s="106">
        <f t="shared" si="37"/>
        <v>300.68364363519026</v>
      </c>
      <c r="BE25" s="106">
        <f t="shared" si="37"/>
        <v>5.5245201726508473</v>
      </c>
      <c r="BF25" s="106">
        <f t="shared" si="38"/>
        <v>2.4601144108717468</v>
      </c>
      <c r="BG25" s="106">
        <f t="shared" si="38"/>
        <v>300.68364363519026</v>
      </c>
      <c r="BH25" s="106">
        <f t="shared" si="38"/>
        <v>33.892446200330802</v>
      </c>
      <c r="BI25" s="106">
        <f t="shared" si="38"/>
        <v>3279.8227607494341</v>
      </c>
      <c r="BJ25" s="106">
        <f t="shared" si="38"/>
        <v>7.2419406784166824</v>
      </c>
      <c r="BK25" s="106">
        <f t="shared" si="38"/>
        <v>5.5245201726508473</v>
      </c>
      <c r="BL25" s="106">
        <f t="shared" si="38"/>
        <v>11.724087622015229</v>
      </c>
      <c r="BM25" s="106">
        <f t="shared" si="38"/>
        <v>2.6757010974908226</v>
      </c>
      <c r="BN25" s="106">
        <f t="shared" si="38"/>
        <v>1.5138909248977761</v>
      </c>
      <c r="BO25" s="106">
        <f t="shared" si="38"/>
        <v>5.5245201726508473</v>
      </c>
      <c r="BP25" s="106">
        <f t="shared" si="39"/>
        <v>16.475407783478754</v>
      </c>
      <c r="BQ25" s="106">
        <f t="shared" si="39"/>
        <v>38.876995449121395</v>
      </c>
      <c r="BR25" s="106">
        <f t="shared" si="39"/>
        <v>5.9437031714623574</v>
      </c>
      <c r="BS25" s="106">
        <f t="shared" si="39"/>
        <v>38.876995449121395</v>
      </c>
      <c r="BT25" s="106">
        <f t="shared" si="39"/>
        <v>38.876995449121395</v>
      </c>
      <c r="BU25" s="106">
        <f t="shared" si="39"/>
        <v>300.68364363519026</v>
      </c>
      <c r="BV25" s="106">
        <f t="shared" si="39"/>
        <v>22.282210840104597</v>
      </c>
      <c r="BW25" s="106">
        <f t="shared" si="39"/>
        <v>692.97942746253</v>
      </c>
      <c r="BX25" s="106">
        <f t="shared" si="39"/>
        <v>99.498035233820758</v>
      </c>
      <c r="BY25" s="106">
        <f t="shared" si="39"/>
        <v>85.674147636652378</v>
      </c>
      <c r="BZ25" s="106">
        <f t="shared" si="40"/>
        <v>16.475407783478754</v>
      </c>
      <c r="CA25" s="106">
        <f t="shared" si="40"/>
        <v>38.876995449121395</v>
      </c>
      <c r="CB25" s="106">
        <f t="shared" si="40"/>
        <v>123.48152184365271</v>
      </c>
      <c r="CC25" s="106">
        <f t="shared" si="40"/>
        <v>16.11239759282482</v>
      </c>
      <c r="CD25" s="106">
        <f t="shared" si="40"/>
        <v>38.876995449121395</v>
      </c>
      <c r="CE25" s="106">
        <f t="shared" si="40"/>
        <v>300.68364363519026</v>
      </c>
      <c r="CF25" s="106">
        <f t="shared" si="40"/>
        <v>8.4517423387175974</v>
      </c>
      <c r="CG25" s="106">
        <f t="shared" si="40"/>
        <v>300.68364363519026</v>
      </c>
      <c r="CH25" s="106">
        <f t="shared" si="40"/>
        <v>5.5245201726508473</v>
      </c>
      <c r="CI25" s="106">
        <f t="shared" si="40"/>
        <v>85.674147636652378</v>
      </c>
      <c r="CJ25" s="106">
        <f t="shared" si="41"/>
        <v>5.9205662946585598</v>
      </c>
      <c r="CK25" s="106">
        <f t="shared" si="41"/>
        <v>38.876995449121395</v>
      </c>
      <c r="CL25" s="106">
        <f t="shared" si="41"/>
        <v>38.876995449121395</v>
      </c>
      <c r="CM25" s="106">
        <f t="shared" si="41"/>
        <v>2.4601144108717468</v>
      </c>
      <c r="CN25" s="106">
        <f t="shared" si="41"/>
        <v>0</v>
      </c>
      <c r="CO25" s="106">
        <f t="shared" si="41"/>
        <v>0</v>
      </c>
      <c r="CP25" s="106">
        <f t="shared" si="41"/>
        <v>85.674147636652378</v>
      </c>
      <c r="CQ25" s="106">
        <f t="shared" si="41"/>
        <v>15.560801041347005</v>
      </c>
      <c r="CR25" s="106">
        <f t="shared" si="41"/>
        <v>300.68364363519026</v>
      </c>
      <c r="CS25" s="106">
        <f t="shared" si="41"/>
        <v>19.675467758626461</v>
      </c>
      <c r="CT25" s="106">
        <f t="shared" si="42"/>
        <v>6.9187492947844556</v>
      </c>
      <c r="CU25" s="106">
        <f t="shared" si="42"/>
        <v>7.2419406784166824</v>
      </c>
      <c r="CV25" s="106">
        <f t="shared" si="42"/>
        <v>34.471794506769683</v>
      </c>
      <c r="CW25" s="106">
        <f t="shared" si="42"/>
        <v>14.769802087604699</v>
      </c>
      <c r="CX25" s="106">
        <f t="shared" si="42"/>
        <v>300.68364363519026</v>
      </c>
      <c r="CY25" s="106">
        <f t="shared" si="42"/>
        <v>124.48176602370461</v>
      </c>
      <c r="CZ25" s="106">
        <f t="shared" si="42"/>
        <v>35.050107977998344</v>
      </c>
      <c r="DA25" s="106">
        <f t="shared" si="42"/>
        <v>21.230227027299335</v>
      </c>
      <c r="DB25" s="106">
        <f t="shared" si="42"/>
        <v>12.03817043018625</v>
      </c>
      <c r="DC25" s="106">
        <f t="shared" si="42"/>
        <v>12.969990431935589</v>
      </c>
      <c r="DD25" s="106">
        <f t="shared" si="43"/>
        <v>123.48152184365271</v>
      </c>
      <c r="DE25" s="106">
        <f t="shared" si="43"/>
        <v>38.876995449121395</v>
      </c>
      <c r="DF25" s="106">
        <f t="shared" si="43"/>
        <v>246.42695375352477</v>
      </c>
      <c r="DG25" s="106">
        <f t="shared" si="43"/>
        <v>76.873258628085892</v>
      </c>
      <c r="DH25" s="106">
        <f t="shared" si="43"/>
        <v>313.58079129596814</v>
      </c>
      <c r="DI25" s="106">
        <f t="shared" si="43"/>
        <v>123.48152184365271</v>
      </c>
      <c r="DJ25" s="106">
        <f t="shared" si="43"/>
        <v>124.48176602370461</v>
      </c>
      <c r="DK25" s="106">
        <f t="shared" si="43"/>
        <v>4.9496668623730047</v>
      </c>
      <c r="DL25" s="106">
        <f t="shared" si="43"/>
        <v>246.42695375352477</v>
      </c>
      <c r="DM25" s="106">
        <f t="shared" si="43"/>
        <v>3.4835063596033486</v>
      </c>
      <c r="DN25" s="106">
        <f t="shared" si="44"/>
        <v>7.2419406784166824</v>
      </c>
      <c r="DO25" s="106">
        <f t="shared" si="44"/>
        <v>38.876995449121395</v>
      </c>
      <c r="DP25" s="106">
        <f t="shared" si="44"/>
        <v>38.876995449121395</v>
      </c>
      <c r="DQ25" s="106">
        <f t="shared" si="44"/>
        <v>34.471794506769683</v>
      </c>
      <c r="DR25" s="106">
        <f t="shared" si="44"/>
        <v>300.68364363519026</v>
      </c>
      <c r="DS25" s="106">
        <f t="shared" si="44"/>
        <v>7.965720391042284</v>
      </c>
      <c r="DT25" s="106">
        <f t="shared" si="44"/>
        <v>300.68364363519026</v>
      </c>
      <c r="DU25" s="106">
        <f t="shared" si="44"/>
        <v>85.674147636652378</v>
      </c>
      <c r="DV25" s="106">
        <f t="shared" si="44"/>
        <v>38.876995449121395</v>
      </c>
      <c r="DW25" s="106">
        <f t="shared" si="44"/>
        <v>38.876995449121395</v>
      </c>
      <c r="DX25" s="106">
        <f t="shared" si="45"/>
        <v>7.073014257218559</v>
      </c>
      <c r="DY25" s="106">
        <f t="shared" si="45"/>
        <v>17.847485327783424</v>
      </c>
      <c r="DZ25" s="106">
        <f t="shared" si="45"/>
        <v>38.876995449121395</v>
      </c>
      <c r="EA25" s="106">
        <f t="shared" si="45"/>
        <v>124.48176602370461</v>
      </c>
      <c r="EB25" s="106">
        <f t="shared" si="45"/>
        <v>22.282210840104597</v>
      </c>
      <c r="EC25" s="106">
        <f t="shared" si="45"/>
        <v>38.876995449121395</v>
      </c>
      <c r="ED25" s="106">
        <f t="shared" si="45"/>
        <v>23.234000382072896</v>
      </c>
      <c r="EE25" s="106">
        <f t="shared" si="45"/>
        <v>3.0103174322840629</v>
      </c>
      <c r="EF25" s="106">
        <f t="shared" si="45"/>
        <v>246.42695375352477</v>
      </c>
      <c r="EG25" s="106">
        <f t="shared" si="45"/>
        <v>123.48152184365271</v>
      </c>
      <c r="EH25" s="106">
        <f t="shared" si="46"/>
        <v>300.68364363519026</v>
      </c>
      <c r="EI25" s="106">
        <f t="shared" si="46"/>
        <v>246.42695375352477</v>
      </c>
      <c r="EJ25" s="106">
        <f t="shared" si="46"/>
        <v>123.48152184365271</v>
      </c>
      <c r="EK25" s="106">
        <f t="shared" si="46"/>
        <v>7.2419406784166824</v>
      </c>
      <c r="EL25" s="106">
        <f t="shared" si="46"/>
        <v>38.876995449121395</v>
      </c>
      <c r="EM25" s="106">
        <f t="shared" si="46"/>
        <v>246.42695375352477</v>
      </c>
      <c r="EN25" s="106">
        <f t="shared" si="46"/>
        <v>16.475407783478754</v>
      </c>
      <c r="EO25" s="106">
        <f t="shared" si="46"/>
        <v>85.674147636652378</v>
      </c>
      <c r="EP25" s="106">
        <f t="shared" si="46"/>
        <v>13.073264102206812</v>
      </c>
      <c r="EQ25" s="106">
        <f t="shared" si="46"/>
        <v>2285.5986046180747</v>
      </c>
      <c r="ER25" s="106">
        <f t="shared" si="47"/>
        <v>85.674147636652378</v>
      </c>
      <c r="ES25" s="106">
        <f t="shared" si="47"/>
        <v>5.3682681439987787</v>
      </c>
      <c r="ET25" s="106">
        <f t="shared" si="47"/>
        <v>0</v>
      </c>
      <c r="EU25" s="106">
        <f t="shared" si="47"/>
        <v>38.876995449121395</v>
      </c>
      <c r="EV25" s="106">
        <f t="shared" si="47"/>
        <v>38.876995449121395</v>
      </c>
      <c r="EW25" s="106">
        <f t="shared" si="47"/>
        <v>123.48152184365271</v>
      </c>
      <c r="EX25" s="106">
        <f t="shared" si="47"/>
        <v>85.674147636652378</v>
      </c>
      <c r="EY25" s="106">
        <f t="shared" si="47"/>
        <v>8.6263111209081327</v>
      </c>
      <c r="EZ25" s="106">
        <f t="shared" si="47"/>
        <v>124.48176602370461</v>
      </c>
      <c r="FA25" s="106">
        <f t="shared" si="47"/>
        <v>13.073264102206812</v>
      </c>
      <c r="FB25" s="106">
        <f t="shared" si="48"/>
        <v>22.282210840104597</v>
      </c>
      <c r="FC25" s="106">
        <f t="shared" si="48"/>
        <v>4.2206853720887683</v>
      </c>
      <c r="FD25" s="106">
        <f t="shared" si="48"/>
        <v>246.42695375352477</v>
      </c>
      <c r="FE25" s="106">
        <f t="shared" si="48"/>
        <v>5.5245201726508473</v>
      </c>
      <c r="FF25" s="106">
        <f t="shared" si="48"/>
        <v>1.3639186259343472</v>
      </c>
      <c r="FG25" s="106">
        <f t="shared" si="48"/>
        <v>26.058092357246764</v>
      </c>
      <c r="FH25" s="106">
        <f t="shared" si="48"/>
        <v>16.049331393312301</v>
      </c>
      <c r="FI25" s="106">
        <f t="shared" si="48"/>
        <v>15.670235617660893</v>
      </c>
      <c r="FJ25" s="106">
        <f t="shared" si="48"/>
        <v>2.4601144108717468</v>
      </c>
      <c r="FK25" s="106">
        <f t="shared" si="48"/>
        <v>124.48176602370461</v>
      </c>
      <c r="FL25" s="106">
        <f t="shared" si="49"/>
        <v>7.0057522059585606</v>
      </c>
      <c r="FM25" s="106">
        <f t="shared" si="49"/>
        <v>241.89573598074131</v>
      </c>
      <c r="FN25" s="106">
        <f t="shared" si="49"/>
        <v>38.876995449121395</v>
      </c>
      <c r="FO25" s="106">
        <f t="shared" si="49"/>
        <v>246.42695375352477</v>
      </c>
      <c r="FP25" s="106">
        <f t="shared" si="49"/>
        <v>300.68364363519026</v>
      </c>
      <c r="FQ25" s="106">
        <f t="shared" si="49"/>
        <v>38.876995449121395</v>
      </c>
      <c r="FR25" s="106">
        <f t="shared" si="49"/>
        <v>124.48176602370461</v>
      </c>
      <c r="FS25" s="106">
        <f t="shared" si="49"/>
        <v>38.876995449121395</v>
      </c>
      <c r="FT25" s="106">
        <f t="shared" si="49"/>
        <v>123.48152184365271</v>
      </c>
      <c r="FU25" s="106">
        <f t="shared" si="49"/>
        <v>121.91878826499958</v>
      </c>
      <c r="FV25" s="106">
        <f t="shared" si="50"/>
        <v>38.876995449121395</v>
      </c>
      <c r="FW25" s="106">
        <f t="shared" si="50"/>
        <v>85.674147636652378</v>
      </c>
      <c r="FX25" s="106">
        <f t="shared" si="50"/>
        <v>2.4601144108717468</v>
      </c>
      <c r="FY25" s="106">
        <f t="shared" si="50"/>
        <v>12.951975408286485</v>
      </c>
      <c r="FZ25" s="106">
        <f t="shared" si="50"/>
        <v>18.905396647121471</v>
      </c>
      <c r="GA25" s="106">
        <f t="shared" si="50"/>
        <v>246.42695375352477</v>
      </c>
      <c r="GB25" s="106">
        <f t="shared" si="50"/>
        <v>38.876995449121395</v>
      </c>
      <c r="GC25" s="106">
        <f t="shared" si="50"/>
        <v>9.7168151848846129</v>
      </c>
      <c r="GD25" s="106">
        <f t="shared" si="50"/>
        <v>38.876995449121395</v>
      </c>
      <c r="GE25" s="106">
        <f t="shared" si="50"/>
        <v>13.898141463597499</v>
      </c>
      <c r="GF25" s="106">
        <f t="shared" si="51"/>
        <v>17.000486982144512</v>
      </c>
      <c r="GG25" s="106">
        <f t="shared" si="51"/>
        <v>2.4601144108717468</v>
      </c>
      <c r="GH25" s="106">
        <f t="shared" si="51"/>
        <v>5.5245201726508473</v>
      </c>
      <c r="GI25" s="106">
        <f t="shared" si="51"/>
        <v>2.4601144108717468</v>
      </c>
      <c r="GJ25" s="106">
        <f t="shared" si="51"/>
        <v>5.5245201726508473</v>
      </c>
      <c r="GK25" s="106">
        <f t="shared" si="51"/>
        <v>38.876995449121395</v>
      </c>
      <c r="GL25" s="106">
        <f t="shared" si="51"/>
        <v>5.5245201726508473</v>
      </c>
      <c r="GM25" s="106">
        <f t="shared" si="51"/>
        <v>0</v>
      </c>
      <c r="GN25" s="106">
        <f t="shared" si="51"/>
        <v>300.68364363519026</v>
      </c>
      <c r="GO25" s="106">
        <f t="shared" si="51"/>
        <v>53.800232787471678</v>
      </c>
      <c r="GP25" s="106">
        <f t="shared" si="52"/>
        <v>85.674147636652378</v>
      </c>
      <c r="GQ25" s="106">
        <f t="shared" si="52"/>
        <v>4.9496668623730047</v>
      </c>
      <c r="GR25" s="106">
        <f t="shared" si="52"/>
        <v>38.876995449121395</v>
      </c>
      <c r="GS25" s="106">
        <f t="shared" si="52"/>
        <v>34.039867406635842</v>
      </c>
      <c r="GT25" s="106">
        <f t="shared" si="52"/>
        <v>246.42695375352477</v>
      </c>
      <c r="GU25" s="106">
        <f t="shared" si="52"/>
        <v>38.876995449121395</v>
      </c>
      <c r="GV25" s="106">
        <f t="shared" si="52"/>
        <v>22.282210840104597</v>
      </c>
      <c r="GW25" s="106">
        <f t="shared" si="52"/>
        <v>2.4601144108717468</v>
      </c>
      <c r="GX25" s="106">
        <f t="shared" si="52"/>
        <v>7.2419406784166824</v>
      </c>
      <c r="GY25" s="106">
        <f t="shared" si="52"/>
        <v>123.48152184365271</v>
      </c>
      <c r="GZ25" s="106">
        <f t="shared" si="53"/>
        <v>123.48152184365271</v>
      </c>
      <c r="HA25" s="106">
        <f t="shared" si="53"/>
        <v>2.4601144108717468</v>
      </c>
      <c r="HB25" s="106">
        <f t="shared" si="53"/>
        <v>22.282210840104597</v>
      </c>
      <c r="HC25" s="106">
        <f t="shared" si="53"/>
        <v>38.876995449121395</v>
      </c>
      <c r="HD25" s="106">
        <f t="shared" si="53"/>
        <v>4.9496668623730047</v>
      </c>
      <c r="HE25" s="106">
        <f t="shared" si="53"/>
        <v>124.48176602370461</v>
      </c>
      <c r="HF25" s="106">
        <f t="shared" si="53"/>
        <v>534.39276494831188</v>
      </c>
      <c r="HG25" s="106">
        <f t="shared" si="53"/>
        <v>15.508368110981408</v>
      </c>
      <c r="HH25" s="106">
        <f t="shared" si="53"/>
        <v>2.0351343828991499</v>
      </c>
      <c r="HI25" s="106">
        <f t="shared" si="53"/>
        <v>4.9496668623730047</v>
      </c>
      <c r="HJ25" s="106">
        <f t="shared" si="54"/>
        <v>246.42695375352477</v>
      </c>
      <c r="HK25" s="106">
        <f t="shared" si="54"/>
        <v>0.4747319419384326</v>
      </c>
      <c r="HL25" s="106">
        <f t="shared" si="54"/>
        <v>466.79581514980276</v>
      </c>
      <c r="HM25" s="106">
        <f t="shared" si="54"/>
        <v>2.4601144108717468</v>
      </c>
      <c r="HN25" s="106">
        <f t="shared" si="54"/>
        <v>34.471794506769683</v>
      </c>
      <c r="HO25" s="106">
        <f t="shared" si="54"/>
        <v>53.800232787471678</v>
      </c>
      <c r="HP25" s="106">
        <f t="shared" si="54"/>
        <v>38.876995449121395</v>
      </c>
      <c r="HQ25" s="106">
        <f t="shared" si="54"/>
        <v>38.876995449121395</v>
      </c>
      <c r="HR25" s="106"/>
      <c r="HS25" s="106"/>
      <c r="HT25" s="106"/>
      <c r="HU25" s="106"/>
      <c r="HV25" s="106"/>
      <c r="HW25" s="106"/>
      <c r="HX25" s="106"/>
      <c r="HY25" s="106"/>
      <c r="HZ25" s="106"/>
      <c r="IA25" s="106"/>
      <c r="IB25" s="106"/>
      <c r="IC25" s="106"/>
      <c r="ID25" s="106"/>
      <c r="IE25" s="106"/>
      <c r="IF25" s="106"/>
      <c r="IG25" s="106"/>
      <c r="IH25" s="106"/>
      <c r="II25" s="106"/>
      <c r="IJ25" s="106"/>
      <c r="IK25" s="106"/>
      <c r="IL25" s="106"/>
      <c r="IM25" s="106"/>
      <c r="IN25" s="106"/>
      <c r="IO25" s="106"/>
      <c r="IP25" s="106"/>
      <c r="IQ25" s="106"/>
      <c r="IR25" s="106"/>
      <c r="IS25" s="106"/>
      <c r="IT25" s="106"/>
      <c r="IU25" s="106"/>
      <c r="IV25" s="106"/>
      <c r="IW25" s="106"/>
      <c r="IX25" s="106"/>
      <c r="IY25" s="106"/>
      <c r="IZ25" s="106"/>
      <c r="JA25" s="106"/>
      <c r="JB25" s="106"/>
      <c r="JC25" s="106"/>
      <c r="JD25" s="106"/>
      <c r="JE25" s="106"/>
      <c r="JF25" s="106"/>
      <c r="JG25" s="106"/>
      <c r="JH25" s="106"/>
      <c r="JI25" s="106"/>
      <c r="JJ25" s="106"/>
      <c r="JK25" s="106"/>
      <c r="JL25" s="106"/>
      <c r="JM25" s="106"/>
      <c r="JN25" s="106"/>
      <c r="JO25" s="106"/>
      <c r="JP25" s="106" t="str">
        <f t="shared" si="32"/>
        <v>Waste_Non-Hazardous_Landfill_Disamenity_N/A for Waste Interim Methodology</v>
      </c>
    </row>
    <row r="26" spans="2:276">
      <c r="B26" s="65" t="s">
        <v>8</v>
      </c>
      <c r="C26" s="65" t="s">
        <v>374</v>
      </c>
      <c r="D26" s="65" t="s">
        <v>381</v>
      </c>
      <c r="E26" s="65" t="s">
        <v>378</v>
      </c>
      <c r="F26" s="65" t="s">
        <v>377</v>
      </c>
      <c r="G26" s="65" t="s">
        <v>327</v>
      </c>
      <c r="H26" s="106">
        <f t="shared" si="33"/>
        <v>417.66243263679547</v>
      </c>
      <c r="I26" s="106">
        <f t="shared" si="33"/>
        <v>411.08668148404956</v>
      </c>
      <c r="J26" s="106">
        <f t="shared" si="33"/>
        <v>417.76142153916652</v>
      </c>
      <c r="K26" s="106">
        <f t="shared" si="33"/>
        <v>399.61122749505068</v>
      </c>
      <c r="L26" s="106">
        <f t="shared" si="33"/>
        <v>416.76854538471713</v>
      </c>
      <c r="M26" s="106">
        <f t="shared" si="33"/>
        <v>417.66243263679542</v>
      </c>
      <c r="N26" s="106">
        <f t="shared" si="33"/>
        <v>416.72964754508786</v>
      </c>
      <c r="O26" s="106">
        <f t="shared" si="33"/>
        <v>414.44928226788068</v>
      </c>
      <c r="P26" s="106">
        <f t="shared" si="33"/>
        <v>411.08668148404956</v>
      </c>
      <c r="Q26" s="106">
        <f t="shared" si="33"/>
        <v>416.72964754508786</v>
      </c>
      <c r="R26" s="106">
        <f t="shared" si="34"/>
        <v>418.77799060015394</v>
      </c>
      <c r="S26" s="106">
        <f t="shared" si="34"/>
        <v>418.44148229025819</v>
      </c>
      <c r="T26" s="106">
        <f t="shared" si="34"/>
        <v>411.08668148404956</v>
      </c>
      <c r="U26" s="106">
        <f t="shared" si="34"/>
        <v>416.72964754508786</v>
      </c>
      <c r="V26" s="106">
        <f t="shared" si="34"/>
        <v>417.77116351901992</v>
      </c>
      <c r="W26" s="106">
        <f t="shared" si="34"/>
        <v>419.2240266</v>
      </c>
      <c r="X26" s="106">
        <f t="shared" si="34"/>
        <v>416.72964754508786</v>
      </c>
      <c r="Y26" s="106">
        <f t="shared" si="34"/>
        <v>411.08668148404956</v>
      </c>
      <c r="Z26" s="106">
        <f t="shared" si="34"/>
        <v>416.55425404732404</v>
      </c>
      <c r="AA26" s="106">
        <f t="shared" si="34"/>
        <v>416.85798734157049</v>
      </c>
      <c r="AB26" s="106">
        <f t="shared" si="35"/>
        <v>417.66243263679542</v>
      </c>
      <c r="AC26" s="106">
        <f t="shared" si="35"/>
        <v>413.79642048618803</v>
      </c>
      <c r="AD26" s="106">
        <f t="shared" si="35"/>
        <v>419.22402660000006</v>
      </c>
      <c r="AE26" s="106">
        <f t="shared" si="35"/>
        <v>419.2240266</v>
      </c>
      <c r="AF26" s="106">
        <f t="shared" si="35"/>
        <v>411.08668148404956</v>
      </c>
      <c r="AG26" s="106">
        <f t="shared" si="35"/>
        <v>419.2240266</v>
      </c>
      <c r="AH26" s="106">
        <f t="shared" si="35"/>
        <v>417.94735436030948</v>
      </c>
      <c r="AI26" s="106">
        <f t="shared" si="35"/>
        <v>416.72964754508786</v>
      </c>
      <c r="AJ26" s="106">
        <f t="shared" si="35"/>
        <v>399.61122749505068</v>
      </c>
      <c r="AK26" s="106">
        <f t="shared" si="35"/>
        <v>414.34141663334429</v>
      </c>
      <c r="AL26" s="106">
        <f t="shared" si="36"/>
        <v>417.66243263679542</v>
      </c>
      <c r="AM26" s="106">
        <f t="shared" si="36"/>
        <v>417.66243263679542</v>
      </c>
      <c r="AN26" s="106">
        <f t="shared" si="36"/>
        <v>417.66243263679542</v>
      </c>
      <c r="AO26" s="106">
        <f t="shared" si="36"/>
        <v>407.13984966642494</v>
      </c>
      <c r="AP26" s="106">
        <f t="shared" si="36"/>
        <v>417.66243263679542</v>
      </c>
      <c r="AQ26" s="106">
        <f t="shared" si="36"/>
        <v>417.77904912332491</v>
      </c>
      <c r="AR26" s="106">
        <f t="shared" si="36"/>
        <v>416.72964754508786</v>
      </c>
      <c r="AS26" s="106">
        <f t="shared" si="36"/>
        <v>417.66243263679542</v>
      </c>
      <c r="AT26" s="106">
        <f t="shared" si="36"/>
        <v>417.66243263679542</v>
      </c>
      <c r="AU26" s="106">
        <f t="shared" si="36"/>
        <v>416.76854538471713</v>
      </c>
      <c r="AV26" s="106">
        <f t="shared" si="37"/>
        <v>417.65154490432383</v>
      </c>
      <c r="AW26" s="106">
        <f t="shared" si="37"/>
        <v>389.22523935885368</v>
      </c>
      <c r="AX26" s="106">
        <f t="shared" si="37"/>
        <v>416.62403060360043</v>
      </c>
      <c r="AY26" s="106">
        <f t="shared" si="37"/>
        <v>417.66243263679542</v>
      </c>
      <c r="AZ26" s="106">
        <f t="shared" si="37"/>
        <v>417.66243263679542</v>
      </c>
      <c r="BA26" s="106">
        <f t="shared" si="37"/>
        <v>417.66243263679542</v>
      </c>
      <c r="BB26" s="106">
        <f t="shared" si="37"/>
        <v>419.22342352971839</v>
      </c>
      <c r="BC26" s="106">
        <f t="shared" si="37"/>
        <v>417.66243263679542</v>
      </c>
      <c r="BD26" s="106">
        <f t="shared" si="37"/>
        <v>416.76854538471713</v>
      </c>
      <c r="BE26" s="106">
        <f t="shared" si="37"/>
        <v>416.85798734157049</v>
      </c>
      <c r="BF26" s="106">
        <f t="shared" si="38"/>
        <v>416.72964754508786</v>
      </c>
      <c r="BG26" s="106">
        <f t="shared" si="38"/>
        <v>416.76854538471713</v>
      </c>
      <c r="BH26" s="106">
        <f t="shared" si="38"/>
        <v>413.11823346828743</v>
      </c>
      <c r="BI26" s="106">
        <f t="shared" si="38"/>
        <v>419.17488571086818</v>
      </c>
      <c r="BJ26" s="106">
        <f t="shared" si="38"/>
        <v>417.76142153916652</v>
      </c>
      <c r="BK26" s="106">
        <f t="shared" si="38"/>
        <v>416.85798734157049</v>
      </c>
      <c r="BL26" s="106">
        <f t="shared" si="38"/>
        <v>412.1967588176733</v>
      </c>
      <c r="BM26" s="106">
        <f t="shared" si="38"/>
        <v>417.40073209872133</v>
      </c>
      <c r="BN26" s="106">
        <f t="shared" si="38"/>
        <v>416.36492585917603</v>
      </c>
      <c r="BO26" s="106">
        <f t="shared" si="38"/>
        <v>416.85798734157049</v>
      </c>
      <c r="BP26" s="106">
        <f t="shared" si="39"/>
        <v>419.2240266</v>
      </c>
      <c r="BQ26" s="106">
        <f t="shared" si="39"/>
        <v>417.66243263679542</v>
      </c>
      <c r="BR26" s="106">
        <f t="shared" si="39"/>
        <v>419.20643231410099</v>
      </c>
      <c r="BS26" s="106">
        <f t="shared" si="39"/>
        <v>417.66243263679542</v>
      </c>
      <c r="BT26" s="106">
        <f t="shared" si="39"/>
        <v>417.66243263679542</v>
      </c>
      <c r="BU26" s="106">
        <f t="shared" si="39"/>
        <v>416.76854538471713</v>
      </c>
      <c r="BV26" s="106">
        <f t="shared" si="39"/>
        <v>404.38795865541465</v>
      </c>
      <c r="BW26" s="106">
        <f t="shared" si="39"/>
        <v>418.65869034800187</v>
      </c>
      <c r="BX26" s="106">
        <f t="shared" si="39"/>
        <v>417.79132444559792</v>
      </c>
      <c r="BY26" s="106">
        <f t="shared" si="39"/>
        <v>399.61122749505068</v>
      </c>
      <c r="BZ26" s="106">
        <f t="shared" si="40"/>
        <v>419.2240266</v>
      </c>
      <c r="CA26" s="106">
        <f t="shared" si="40"/>
        <v>417.66243263679542</v>
      </c>
      <c r="CB26" s="106">
        <f t="shared" si="40"/>
        <v>411.08668148404956</v>
      </c>
      <c r="CC26" s="106">
        <f t="shared" si="40"/>
        <v>414.99385825790694</v>
      </c>
      <c r="CD26" s="106">
        <f t="shared" si="40"/>
        <v>417.66243263679542</v>
      </c>
      <c r="CE26" s="106">
        <f t="shared" si="40"/>
        <v>416.76854538471713</v>
      </c>
      <c r="CF26" s="106">
        <f t="shared" si="40"/>
        <v>415.27859040499368</v>
      </c>
      <c r="CG26" s="106">
        <f t="shared" si="40"/>
        <v>416.76854538471713</v>
      </c>
      <c r="CH26" s="106">
        <f t="shared" si="40"/>
        <v>416.85798734157049</v>
      </c>
      <c r="CI26" s="106">
        <f t="shared" si="40"/>
        <v>399.61122749505068</v>
      </c>
      <c r="CJ26" s="106">
        <f t="shared" si="41"/>
        <v>418.73297706815424</v>
      </c>
      <c r="CK26" s="106">
        <f t="shared" si="41"/>
        <v>417.66243263679542</v>
      </c>
      <c r="CL26" s="106">
        <f t="shared" si="41"/>
        <v>417.66243263679542</v>
      </c>
      <c r="CM26" s="106">
        <f t="shared" si="41"/>
        <v>416.72964754508786</v>
      </c>
      <c r="CN26" s="106">
        <f t="shared" si="41"/>
        <v>419.2240266</v>
      </c>
      <c r="CO26" s="106">
        <f t="shared" si="41"/>
        <v>419.2240266</v>
      </c>
      <c r="CP26" s="106">
        <f t="shared" si="41"/>
        <v>399.61122749505068</v>
      </c>
      <c r="CQ26" s="106">
        <f t="shared" si="41"/>
        <v>414.36296007627789</v>
      </c>
      <c r="CR26" s="106">
        <f t="shared" si="41"/>
        <v>416.76854538471713</v>
      </c>
      <c r="CS26" s="106">
        <f t="shared" si="41"/>
        <v>419.2240266</v>
      </c>
      <c r="CT26" s="106">
        <f t="shared" si="42"/>
        <v>398.27512450813151</v>
      </c>
      <c r="CU26" s="106">
        <f t="shared" si="42"/>
        <v>417.76142153916652</v>
      </c>
      <c r="CV26" s="106">
        <f t="shared" si="42"/>
        <v>415.81946894728787</v>
      </c>
      <c r="CW26" s="106">
        <f t="shared" si="42"/>
        <v>418.45210836960786</v>
      </c>
      <c r="CX26" s="106">
        <f t="shared" si="42"/>
        <v>416.76854538471713</v>
      </c>
      <c r="CY26" s="106">
        <f t="shared" si="42"/>
        <v>417.77116351901992</v>
      </c>
      <c r="CZ26" s="106">
        <f t="shared" si="42"/>
        <v>415.42670882920152</v>
      </c>
      <c r="DA26" s="106">
        <f t="shared" si="42"/>
        <v>419.2240266</v>
      </c>
      <c r="DB26" s="106">
        <f t="shared" si="42"/>
        <v>360.46942092561852</v>
      </c>
      <c r="DC26" s="106">
        <f t="shared" si="42"/>
        <v>419.15791721915701</v>
      </c>
      <c r="DD26" s="106">
        <f t="shared" si="43"/>
        <v>411.08668148404956</v>
      </c>
      <c r="DE26" s="106">
        <f t="shared" si="43"/>
        <v>417.66243263679542</v>
      </c>
      <c r="DF26" s="106">
        <f t="shared" si="43"/>
        <v>407.13984966642494</v>
      </c>
      <c r="DG26" s="106">
        <f t="shared" si="43"/>
        <v>409.564241533531</v>
      </c>
      <c r="DH26" s="106">
        <f t="shared" si="43"/>
        <v>399.9734718544305</v>
      </c>
      <c r="DI26" s="106">
        <f t="shared" si="43"/>
        <v>411.08668148404956</v>
      </c>
      <c r="DJ26" s="106">
        <f t="shared" si="43"/>
        <v>417.77116351901992</v>
      </c>
      <c r="DK26" s="106">
        <f t="shared" si="43"/>
        <v>418.20889925113471</v>
      </c>
      <c r="DL26" s="106">
        <f t="shared" si="43"/>
        <v>407.13984966642494</v>
      </c>
      <c r="DM26" s="106">
        <f t="shared" si="43"/>
        <v>419.21745098757242</v>
      </c>
      <c r="DN26" s="106">
        <f t="shared" si="44"/>
        <v>417.76142153916652</v>
      </c>
      <c r="DO26" s="106">
        <f t="shared" si="44"/>
        <v>417.66243263679542</v>
      </c>
      <c r="DP26" s="106">
        <f t="shared" si="44"/>
        <v>417.66243263679542</v>
      </c>
      <c r="DQ26" s="106">
        <f t="shared" si="44"/>
        <v>415.81946894728787</v>
      </c>
      <c r="DR26" s="106">
        <f t="shared" si="44"/>
        <v>416.76854538471713</v>
      </c>
      <c r="DS26" s="106">
        <f t="shared" si="44"/>
        <v>419.11378485437598</v>
      </c>
      <c r="DT26" s="106">
        <f t="shared" si="44"/>
        <v>416.76854538471713</v>
      </c>
      <c r="DU26" s="106">
        <f t="shared" si="44"/>
        <v>399.61122749505068</v>
      </c>
      <c r="DV26" s="106">
        <f t="shared" si="44"/>
        <v>417.66243263679542</v>
      </c>
      <c r="DW26" s="106">
        <f t="shared" si="44"/>
        <v>417.66243263679542</v>
      </c>
      <c r="DX26" s="106">
        <f t="shared" si="45"/>
        <v>416.52742034450858</v>
      </c>
      <c r="DY26" s="106">
        <f t="shared" si="45"/>
        <v>416.54914781439572</v>
      </c>
      <c r="DZ26" s="106">
        <f t="shared" si="45"/>
        <v>417.66243263679542</v>
      </c>
      <c r="EA26" s="106">
        <f t="shared" si="45"/>
        <v>417.77116351901992</v>
      </c>
      <c r="EB26" s="106">
        <f t="shared" si="45"/>
        <v>404.38795865541465</v>
      </c>
      <c r="EC26" s="106">
        <f t="shared" si="45"/>
        <v>417.66243263679542</v>
      </c>
      <c r="ED26" s="106">
        <f t="shared" si="45"/>
        <v>419.2240266</v>
      </c>
      <c r="EE26" s="106">
        <f t="shared" si="45"/>
        <v>413.47232345000208</v>
      </c>
      <c r="EF26" s="106">
        <f t="shared" si="45"/>
        <v>407.13984966642494</v>
      </c>
      <c r="EG26" s="106">
        <f t="shared" si="45"/>
        <v>411.08668148404956</v>
      </c>
      <c r="EH26" s="106">
        <f t="shared" si="46"/>
        <v>416.76854538471713</v>
      </c>
      <c r="EI26" s="106">
        <f t="shared" si="46"/>
        <v>407.13984966642494</v>
      </c>
      <c r="EJ26" s="106">
        <f t="shared" si="46"/>
        <v>411.08668148404956</v>
      </c>
      <c r="EK26" s="106">
        <f t="shared" si="46"/>
        <v>417.76142153916652</v>
      </c>
      <c r="EL26" s="106">
        <f t="shared" si="46"/>
        <v>417.66243263679542</v>
      </c>
      <c r="EM26" s="106">
        <f t="shared" si="46"/>
        <v>407.13984966642494</v>
      </c>
      <c r="EN26" s="106">
        <f t="shared" si="46"/>
        <v>419.2240266</v>
      </c>
      <c r="EO26" s="106">
        <f t="shared" si="46"/>
        <v>399.61122749505068</v>
      </c>
      <c r="EP26" s="106">
        <f t="shared" si="46"/>
        <v>419.22402660000006</v>
      </c>
      <c r="EQ26" s="106">
        <f t="shared" si="46"/>
        <v>415.28681981814918</v>
      </c>
      <c r="ER26" s="106">
        <f t="shared" si="47"/>
        <v>399.61122749505068</v>
      </c>
      <c r="ES26" s="106">
        <f t="shared" si="47"/>
        <v>419.2240266</v>
      </c>
      <c r="ET26" s="106">
        <f t="shared" si="47"/>
        <v>419.2240266</v>
      </c>
      <c r="EU26" s="106">
        <f t="shared" si="47"/>
        <v>417.66243263679542</v>
      </c>
      <c r="EV26" s="106">
        <f t="shared" si="47"/>
        <v>417.66243263679542</v>
      </c>
      <c r="EW26" s="106">
        <f t="shared" si="47"/>
        <v>411.08668148404956</v>
      </c>
      <c r="EX26" s="106">
        <f t="shared" si="47"/>
        <v>399.61122749505068</v>
      </c>
      <c r="EY26" s="106">
        <f t="shared" si="47"/>
        <v>419.10636858525032</v>
      </c>
      <c r="EZ26" s="106">
        <f t="shared" si="47"/>
        <v>417.77116351901992</v>
      </c>
      <c r="FA26" s="106">
        <f t="shared" si="47"/>
        <v>419.22402660000006</v>
      </c>
      <c r="FB26" s="106">
        <f t="shared" si="48"/>
        <v>404.38795865541465</v>
      </c>
      <c r="FC26" s="106">
        <f t="shared" si="48"/>
        <v>415.74051100913215</v>
      </c>
      <c r="FD26" s="106">
        <f t="shared" si="48"/>
        <v>407.13984966642494</v>
      </c>
      <c r="FE26" s="106">
        <f t="shared" si="48"/>
        <v>416.85798734157049</v>
      </c>
      <c r="FF26" s="106">
        <f t="shared" si="48"/>
        <v>419.19107573459638</v>
      </c>
      <c r="FG26" s="106">
        <f t="shared" si="48"/>
        <v>404.8531098627758</v>
      </c>
      <c r="FH26" s="106">
        <f t="shared" si="48"/>
        <v>408.87736195243997</v>
      </c>
      <c r="FI26" s="106">
        <f t="shared" si="48"/>
        <v>418.67146233890253</v>
      </c>
      <c r="FJ26" s="106">
        <f t="shared" si="48"/>
        <v>416.72964754508786</v>
      </c>
      <c r="FK26" s="106">
        <f t="shared" si="48"/>
        <v>417.77116351901992</v>
      </c>
      <c r="FL26" s="106">
        <f t="shared" si="49"/>
        <v>409.82529606999623</v>
      </c>
      <c r="FM26" s="106">
        <f t="shared" si="49"/>
        <v>407.83194633475489</v>
      </c>
      <c r="FN26" s="106">
        <f t="shared" si="49"/>
        <v>417.66243263679542</v>
      </c>
      <c r="FO26" s="106">
        <f t="shared" si="49"/>
        <v>407.13984966642494</v>
      </c>
      <c r="FP26" s="106">
        <f t="shared" si="49"/>
        <v>416.76854538471713</v>
      </c>
      <c r="FQ26" s="106">
        <f t="shared" si="49"/>
        <v>417.66243263679542</v>
      </c>
      <c r="FR26" s="106">
        <f t="shared" si="49"/>
        <v>417.77116351901992</v>
      </c>
      <c r="FS26" s="106">
        <f t="shared" si="49"/>
        <v>417.66243263679542</v>
      </c>
      <c r="FT26" s="106">
        <f t="shared" si="49"/>
        <v>411.08668148404956</v>
      </c>
      <c r="FU26" s="106">
        <f t="shared" si="49"/>
        <v>416.91264486382465</v>
      </c>
      <c r="FV26" s="106">
        <f t="shared" si="50"/>
        <v>417.66243263679542</v>
      </c>
      <c r="FW26" s="106">
        <f t="shared" si="50"/>
        <v>399.61122749505068</v>
      </c>
      <c r="FX26" s="106">
        <f t="shared" si="50"/>
        <v>416.72964754508786</v>
      </c>
      <c r="FY26" s="106">
        <f t="shared" si="50"/>
        <v>417.94628935622615</v>
      </c>
      <c r="FZ26" s="106">
        <f t="shared" si="50"/>
        <v>417.05340811389692</v>
      </c>
      <c r="GA26" s="106">
        <f t="shared" si="50"/>
        <v>407.13984966642494</v>
      </c>
      <c r="GB26" s="106">
        <f t="shared" si="50"/>
        <v>417.66243263679542</v>
      </c>
      <c r="GC26" s="106">
        <f t="shared" si="50"/>
        <v>419.2240266</v>
      </c>
      <c r="GD26" s="106">
        <f t="shared" si="50"/>
        <v>417.66243263679542</v>
      </c>
      <c r="GE26" s="106">
        <f t="shared" si="50"/>
        <v>419.21588473308958</v>
      </c>
      <c r="GF26" s="106">
        <f t="shared" si="51"/>
        <v>419.2240266</v>
      </c>
      <c r="GG26" s="106">
        <f t="shared" si="51"/>
        <v>416.72964754508786</v>
      </c>
      <c r="GH26" s="106">
        <f t="shared" si="51"/>
        <v>416.85798734157049</v>
      </c>
      <c r="GI26" s="106">
        <f t="shared" si="51"/>
        <v>416.72964754508786</v>
      </c>
      <c r="GJ26" s="106">
        <f t="shared" si="51"/>
        <v>416.85798734157049</v>
      </c>
      <c r="GK26" s="106">
        <f t="shared" si="51"/>
        <v>417.66243263679542</v>
      </c>
      <c r="GL26" s="106">
        <f t="shared" si="51"/>
        <v>416.85798734157049</v>
      </c>
      <c r="GM26" s="106">
        <f t="shared" si="51"/>
        <v>418.66445207118556</v>
      </c>
      <c r="GN26" s="106">
        <f t="shared" si="51"/>
        <v>416.76854538471713</v>
      </c>
      <c r="GO26" s="106">
        <f t="shared" si="51"/>
        <v>416.93275376968762</v>
      </c>
      <c r="GP26" s="106">
        <f t="shared" si="52"/>
        <v>399.61122749505068</v>
      </c>
      <c r="GQ26" s="106">
        <f t="shared" si="52"/>
        <v>418.20889925113471</v>
      </c>
      <c r="GR26" s="106">
        <f t="shared" si="52"/>
        <v>417.66243263679542</v>
      </c>
      <c r="GS26" s="106">
        <f t="shared" si="52"/>
        <v>413.52405041016488</v>
      </c>
      <c r="GT26" s="106">
        <f t="shared" si="52"/>
        <v>407.13984966642494</v>
      </c>
      <c r="GU26" s="106">
        <f t="shared" si="52"/>
        <v>417.66243263679542</v>
      </c>
      <c r="GV26" s="106">
        <f t="shared" si="52"/>
        <v>404.38795865541465</v>
      </c>
      <c r="GW26" s="106">
        <f t="shared" si="52"/>
        <v>416.72964754508786</v>
      </c>
      <c r="GX26" s="106">
        <f t="shared" si="52"/>
        <v>417.76142153916652</v>
      </c>
      <c r="GY26" s="106">
        <f t="shared" si="52"/>
        <v>411.08668148404956</v>
      </c>
      <c r="GZ26" s="106">
        <f t="shared" si="53"/>
        <v>411.08668148404956</v>
      </c>
      <c r="HA26" s="106">
        <f t="shared" si="53"/>
        <v>416.72964754508786</v>
      </c>
      <c r="HB26" s="106">
        <f t="shared" si="53"/>
        <v>404.38795865541465</v>
      </c>
      <c r="HC26" s="106">
        <f t="shared" si="53"/>
        <v>417.66243263679542</v>
      </c>
      <c r="HD26" s="106">
        <f t="shared" si="53"/>
        <v>418.20889925113471</v>
      </c>
      <c r="HE26" s="106">
        <f t="shared" si="53"/>
        <v>417.77116351901992</v>
      </c>
      <c r="HF26" s="106">
        <f t="shared" si="53"/>
        <v>418.00698178969901</v>
      </c>
      <c r="HG26" s="106">
        <f t="shared" si="53"/>
        <v>409.81379184905114</v>
      </c>
      <c r="HH26" s="106">
        <f t="shared" si="53"/>
        <v>416.79688672180748</v>
      </c>
      <c r="HI26" s="106">
        <f t="shared" si="53"/>
        <v>418.20889925113471</v>
      </c>
      <c r="HJ26" s="106">
        <f t="shared" si="54"/>
        <v>407.13984966642494</v>
      </c>
      <c r="HK26" s="106">
        <f t="shared" si="54"/>
        <v>416.97587622661894</v>
      </c>
      <c r="HL26" s="106">
        <f t="shared" si="54"/>
        <v>409.42658947007408</v>
      </c>
      <c r="HM26" s="106">
        <f t="shared" si="54"/>
        <v>416.72964754508786</v>
      </c>
      <c r="HN26" s="106">
        <f t="shared" si="54"/>
        <v>415.81946894728787</v>
      </c>
      <c r="HO26" s="106">
        <f t="shared" si="54"/>
        <v>416.93275376968762</v>
      </c>
      <c r="HP26" s="106">
        <f t="shared" si="54"/>
        <v>417.66243263679542</v>
      </c>
      <c r="HQ26" s="106">
        <f t="shared" si="54"/>
        <v>417.66243263679542</v>
      </c>
      <c r="HR26" s="106"/>
      <c r="HS26" s="106"/>
      <c r="HT26" s="106"/>
      <c r="HU26" s="106"/>
      <c r="HV26" s="106"/>
      <c r="HW26" s="106"/>
      <c r="HX26" s="106"/>
      <c r="HY26" s="106"/>
      <c r="HZ26" s="106"/>
      <c r="IA26" s="106"/>
      <c r="IB26" s="106"/>
      <c r="IC26" s="106"/>
      <c r="ID26" s="106"/>
      <c r="IE26" s="106"/>
      <c r="IF26" s="106"/>
      <c r="IG26" s="106"/>
      <c r="IH26" s="106"/>
      <c r="II26" s="106"/>
      <c r="IJ26" s="106"/>
      <c r="IK26" s="106"/>
      <c r="IL26" s="106"/>
      <c r="IM26" s="106"/>
      <c r="IN26" s="106"/>
      <c r="IO26" s="106"/>
      <c r="IP26" s="106"/>
      <c r="IQ26" s="106"/>
      <c r="IR26" s="106"/>
      <c r="IS26" s="106"/>
      <c r="IT26" s="106"/>
      <c r="IU26" s="106"/>
      <c r="IV26" s="106"/>
      <c r="IW26" s="106"/>
      <c r="IX26" s="106"/>
      <c r="IY26" s="106"/>
      <c r="IZ26" s="106"/>
      <c r="JA26" s="106"/>
      <c r="JB26" s="106"/>
      <c r="JC26" s="106"/>
      <c r="JD26" s="106"/>
      <c r="JE26" s="106"/>
      <c r="JF26" s="106"/>
      <c r="JG26" s="106"/>
      <c r="JH26" s="106"/>
      <c r="JI26" s="106"/>
      <c r="JJ26" s="106"/>
      <c r="JK26" s="106"/>
      <c r="JL26" s="106"/>
      <c r="JM26" s="106"/>
      <c r="JN26" s="106"/>
      <c r="JO26" s="106"/>
      <c r="JP26" s="106" t="str">
        <f t="shared" si="32"/>
        <v>Waste_Hazardous_Incineration_Waste GHGs_N/A for Waste Interim Methodology</v>
      </c>
    </row>
    <row r="27" spans="2:276">
      <c r="B27" s="65" t="s">
        <v>8</v>
      </c>
      <c r="C27" s="65" t="s">
        <v>374</v>
      </c>
      <c r="D27" s="65" t="s">
        <v>381</v>
      </c>
      <c r="E27" s="65" t="s">
        <v>379</v>
      </c>
      <c r="F27" s="65" t="s">
        <v>377</v>
      </c>
      <c r="G27" s="65" t="s">
        <v>327</v>
      </c>
      <c r="H27" s="106">
        <f t="shared" si="33"/>
        <v>2.4320517629865859</v>
      </c>
      <c r="I27" s="106">
        <f t="shared" si="33"/>
        <v>3.714741848075052</v>
      </c>
      <c r="J27" s="106">
        <f t="shared" si="33"/>
        <v>0.75694546244888827</v>
      </c>
      <c r="K27" s="106">
        <f t="shared" si="33"/>
        <v>70.428931016060943</v>
      </c>
      <c r="L27" s="106">
        <f t="shared" si="33"/>
        <v>20.738347115603975</v>
      </c>
      <c r="M27" s="106">
        <f t="shared" si="33"/>
        <v>2.4320517629865859</v>
      </c>
      <c r="N27" s="106">
        <f t="shared" si="33"/>
        <v>1.3861048169809944</v>
      </c>
      <c r="O27" s="106">
        <f t="shared" si="33"/>
        <v>0.94742623666518666</v>
      </c>
      <c r="P27" s="106">
        <f t="shared" si="33"/>
        <v>3.714741848075052</v>
      </c>
      <c r="Q27" s="106">
        <f t="shared" si="33"/>
        <v>1.3861048169809944</v>
      </c>
      <c r="R27" s="106">
        <f t="shared" si="34"/>
        <v>0.81097993958362236</v>
      </c>
      <c r="S27" s="106">
        <f t="shared" si="34"/>
        <v>24.585464306376789</v>
      </c>
      <c r="T27" s="106">
        <f t="shared" si="34"/>
        <v>3.714741848075052</v>
      </c>
      <c r="U27" s="106">
        <f t="shared" si="34"/>
        <v>1.3861048169809944</v>
      </c>
      <c r="V27" s="106">
        <f t="shared" si="34"/>
        <v>163.79179739961137</v>
      </c>
      <c r="W27" s="106">
        <f t="shared" si="34"/>
        <v>0</v>
      </c>
      <c r="X27" s="106">
        <f t="shared" si="34"/>
        <v>1.3861048169809944</v>
      </c>
      <c r="Y27" s="106">
        <f t="shared" si="34"/>
        <v>3.714741848075052</v>
      </c>
      <c r="Z27" s="106">
        <f t="shared" si="34"/>
        <v>49.531819478083399</v>
      </c>
      <c r="AA27" s="106">
        <f t="shared" si="34"/>
        <v>1.790684392859196</v>
      </c>
      <c r="AB27" s="106">
        <f t="shared" si="35"/>
        <v>2.4320517629865859</v>
      </c>
      <c r="AC27" s="106">
        <f t="shared" si="35"/>
        <v>3.1756913660749615</v>
      </c>
      <c r="AD27" s="106">
        <f t="shared" si="35"/>
        <v>0</v>
      </c>
      <c r="AE27" s="106">
        <f t="shared" si="35"/>
        <v>0</v>
      </c>
      <c r="AF27" s="106">
        <f t="shared" si="35"/>
        <v>3.714741848075052</v>
      </c>
      <c r="AG27" s="106">
        <f t="shared" si="35"/>
        <v>0</v>
      </c>
      <c r="AH27" s="106">
        <f t="shared" si="35"/>
        <v>1.0284634833890056</v>
      </c>
      <c r="AI27" s="106">
        <f t="shared" si="35"/>
        <v>1.3861048169809944</v>
      </c>
      <c r="AJ27" s="106">
        <f t="shared" si="35"/>
        <v>70.428931016060943</v>
      </c>
      <c r="AK27" s="106">
        <f t="shared" si="35"/>
        <v>6.9509129954687818</v>
      </c>
      <c r="AL27" s="106">
        <f t="shared" si="36"/>
        <v>2.4320517629865859</v>
      </c>
      <c r="AM27" s="106">
        <f t="shared" si="36"/>
        <v>2.4320517629865859</v>
      </c>
      <c r="AN27" s="106">
        <f t="shared" si="36"/>
        <v>2.4320517629865859</v>
      </c>
      <c r="AO27" s="106">
        <f t="shared" si="36"/>
        <v>19.25039903345661</v>
      </c>
      <c r="AP27" s="106">
        <f t="shared" si="36"/>
        <v>2.4320517629865859</v>
      </c>
      <c r="AQ27" s="106">
        <f t="shared" si="36"/>
        <v>0.95793941300293051</v>
      </c>
      <c r="AR27" s="106">
        <f t="shared" si="36"/>
        <v>1.3861048169809944</v>
      </c>
      <c r="AS27" s="106">
        <f t="shared" si="36"/>
        <v>2.4320517629865859</v>
      </c>
      <c r="AT27" s="106">
        <f t="shared" si="36"/>
        <v>2.4320517629865859</v>
      </c>
      <c r="AU27" s="106">
        <f t="shared" si="36"/>
        <v>20.738347115603975</v>
      </c>
      <c r="AV27" s="106">
        <f t="shared" si="37"/>
        <v>0</v>
      </c>
      <c r="AW27" s="106">
        <f t="shared" si="37"/>
        <v>28.401311611774137</v>
      </c>
      <c r="AX27" s="106">
        <f t="shared" si="37"/>
        <v>1.4676938856817836</v>
      </c>
      <c r="AY27" s="106">
        <f t="shared" si="37"/>
        <v>2.4320517629865859</v>
      </c>
      <c r="AZ27" s="106">
        <f t="shared" si="37"/>
        <v>2.4320517629865859</v>
      </c>
      <c r="BA27" s="106">
        <f t="shared" si="37"/>
        <v>2.4320517629865859</v>
      </c>
      <c r="BB27" s="106">
        <f t="shared" si="37"/>
        <v>0</v>
      </c>
      <c r="BC27" s="106">
        <f t="shared" si="37"/>
        <v>2.4320517629865859</v>
      </c>
      <c r="BD27" s="106">
        <f t="shared" si="37"/>
        <v>20.738347115603975</v>
      </c>
      <c r="BE27" s="106">
        <f t="shared" si="37"/>
        <v>1.790684392859196</v>
      </c>
      <c r="BF27" s="106">
        <f t="shared" si="38"/>
        <v>1.3861048169809944</v>
      </c>
      <c r="BG27" s="106">
        <f t="shared" si="38"/>
        <v>20.738347115603975</v>
      </c>
      <c r="BH27" s="106">
        <f t="shared" si="38"/>
        <v>22.407524762913507</v>
      </c>
      <c r="BI27" s="106">
        <f t="shared" si="38"/>
        <v>29.737887186496284</v>
      </c>
      <c r="BJ27" s="106">
        <f t="shared" si="38"/>
        <v>0.75694546244888827</v>
      </c>
      <c r="BK27" s="106">
        <f t="shared" si="38"/>
        <v>1.790684392859196</v>
      </c>
      <c r="BL27" s="106">
        <f t="shared" si="38"/>
        <v>6.4060979532740632</v>
      </c>
      <c r="BM27" s="106">
        <f t="shared" si="38"/>
        <v>2.0692088487262361</v>
      </c>
      <c r="BN27" s="106">
        <f t="shared" si="38"/>
        <v>1.5138909248977765</v>
      </c>
      <c r="BO27" s="106">
        <f t="shared" si="38"/>
        <v>1.790684392859196</v>
      </c>
      <c r="BP27" s="106">
        <f t="shared" si="39"/>
        <v>0</v>
      </c>
      <c r="BQ27" s="106">
        <f t="shared" si="39"/>
        <v>2.4320517629865859</v>
      </c>
      <c r="BR27" s="106">
        <f t="shared" si="39"/>
        <v>4.6952593867615828</v>
      </c>
      <c r="BS27" s="106">
        <f t="shared" si="39"/>
        <v>2.4320517629865859</v>
      </c>
      <c r="BT27" s="106">
        <f t="shared" si="39"/>
        <v>2.4320517629865859</v>
      </c>
      <c r="BU27" s="106">
        <f t="shared" si="39"/>
        <v>20.738347115603975</v>
      </c>
      <c r="BV27" s="106">
        <f t="shared" si="39"/>
        <v>14.011619667483</v>
      </c>
      <c r="BW27" s="106">
        <f t="shared" si="39"/>
        <v>3.9725084817644167</v>
      </c>
      <c r="BX27" s="106">
        <f t="shared" si="39"/>
        <v>26.997241606257806</v>
      </c>
      <c r="BY27" s="106">
        <f t="shared" si="39"/>
        <v>70.428931016060943</v>
      </c>
      <c r="BZ27" s="106">
        <f t="shared" si="40"/>
        <v>0</v>
      </c>
      <c r="CA27" s="106">
        <f t="shared" si="40"/>
        <v>2.4320517629865859</v>
      </c>
      <c r="CB27" s="106">
        <f t="shared" si="40"/>
        <v>3.714741848075052</v>
      </c>
      <c r="CC27" s="106">
        <f t="shared" si="40"/>
        <v>59.487825549667811</v>
      </c>
      <c r="CD27" s="106">
        <f t="shared" si="40"/>
        <v>2.4320517629865859</v>
      </c>
      <c r="CE27" s="106">
        <f t="shared" si="40"/>
        <v>20.738347115603975</v>
      </c>
      <c r="CF27" s="106">
        <f t="shared" si="40"/>
        <v>9.9504524627343844</v>
      </c>
      <c r="CG27" s="106">
        <f t="shared" si="40"/>
        <v>20.738347115603975</v>
      </c>
      <c r="CH27" s="106">
        <f t="shared" si="40"/>
        <v>1.790684392859196</v>
      </c>
      <c r="CI27" s="106">
        <f t="shared" si="40"/>
        <v>70.428931016060943</v>
      </c>
      <c r="CJ27" s="106">
        <f t="shared" si="41"/>
        <v>4.3812190580473338</v>
      </c>
      <c r="CK27" s="106">
        <f t="shared" si="41"/>
        <v>2.4320517629865859</v>
      </c>
      <c r="CL27" s="106">
        <f t="shared" si="41"/>
        <v>2.4320517629865859</v>
      </c>
      <c r="CM27" s="106">
        <f t="shared" si="41"/>
        <v>1.3861048169809944</v>
      </c>
      <c r="CN27" s="106">
        <f t="shared" si="41"/>
        <v>0</v>
      </c>
      <c r="CO27" s="106">
        <f t="shared" si="41"/>
        <v>0</v>
      </c>
      <c r="CP27" s="106">
        <f t="shared" si="41"/>
        <v>70.428931016060943</v>
      </c>
      <c r="CQ27" s="106">
        <f t="shared" si="41"/>
        <v>12.441227066483057</v>
      </c>
      <c r="CR27" s="106">
        <f t="shared" si="41"/>
        <v>20.738347115603975</v>
      </c>
      <c r="CS27" s="106">
        <f t="shared" si="41"/>
        <v>0</v>
      </c>
      <c r="CT27" s="106">
        <f t="shared" si="42"/>
        <v>4.7975168204507943</v>
      </c>
      <c r="CU27" s="106">
        <f t="shared" si="42"/>
        <v>0.75694546244888827</v>
      </c>
      <c r="CV27" s="106">
        <f t="shared" si="42"/>
        <v>29.739724124809417</v>
      </c>
      <c r="CW27" s="106">
        <f t="shared" si="42"/>
        <v>9.55693076256774</v>
      </c>
      <c r="CX27" s="106">
        <f t="shared" si="42"/>
        <v>20.738347115603975</v>
      </c>
      <c r="CY27" s="106">
        <f t="shared" si="42"/>
        <v>163.79179739961137</v>
      </c>
      <c r="CZ27" s="106">
        <f t="shared" si="42"/>
        <v>24.567832694858641</v>
      </c>
      <c r="DA27" s="106">
        <f t="shared" si="42"/>
        <v>0</v>
      </c>
      <c r="DB27" s="106">
        <f t="shared" si="42"/>
        <v>60.791259653683696</v>
      </c>
      <c r="DC27" s="106">
        <f t="shared" si="42"/>
        <v>0</v>
      </c>
      <c r="DD27" s="106">
        <f t="shared" si="43"/>
        <v>3.714741848075052</v>
      </c>
      <c r="DE27" s="106">
        <f t="shared" si="43"/>
        <v>2.4320517629865859</v>
      </c>
      <c r="DF27" s="106">
        <f t="shared" si="43"/>
        <v>19.25039903345661</v>
      </c>
      <c r="DG27" s="106">
        <f t="shared" si="43"/>
        <v>21.245201803041038</v>
      </c>
      <c r="DH27" s="106">
        <f t="shared" si="43"/>
        <v>220.11348447097643</v>
      </c>
      <c r="DI27" s="106">
        <f t="shared" si="43"/>
        <v>3.714741848075052</v>
      </c>
      <c r="DJ27" s="106">
        <f t="shared" si="43"/>
        <v>163.79179739961137</v>
      </c>
      <c r="DK27" s="106">
        <f t="shared" si="43"/>
        <v>3.7622427419475497</v>
      </c>
      <c r="DL27" s="106">
        <f t="shared" si="43"/>
        <v>19.25039903345661</v>
      </c>
      <c r="DM27" s="106">
        <f t="shared" si="43"/>
        <v>0</v>
      </c>
      <c r="DN27" s="106">
        <f t="shared" si="44"/>
        <v>0.75694546244888827</v>
      </c>
      <c r="DO27" s="106">
        <f t="shared" si="44"/>
        <v>2.4320517629865859</v>
      </c>
      <c r="DP27" s="106">
        <f t="shared" si="44"/>
        <v>2.4320517629865859</v>
      </c>
      <c r="DQ27" s="106">
        <f t="shared" si="44"/>
        <v>29.739724124809417</v>
      </c>
      <c r="DR27" s="106">
        <f t="shared" si="44"/>
        <v>20.738347115603975</v>
      </c>
      <c r="DS27" s="106">
        <f t="shared" si="44"/>
        <v>5.4620110480296118</v>
      </c>
      <c r="DT27" s="106">
        <f t="shared" si="44"/>
        <v>20.738347115603975</v>
      </c>
      <c r="DU27" s="106">
        <f t="shared" si="44"/>
        <v>70.428931016060943</v>
      </c>
      <c r="DV27" s="106">
        <f t="shared" si="44"/>
        <v>2.4320517629865859</v>
      </c>
      <c r="DW27" s="106">
        <f t="shared" si="44"/>
        <v>2.4320517629865859</v>
      </c>
      <c r="DX27" s="106">
        <f t="shared" si="45"/>
        <v>3.0399687726388036</v>
      </c>
      <c r="DY27" s="106">
        <f t="shared" si="45"/>
        <v>2.1887760707245598</v>
      </c>
      <c r="DZ27" s="106">
        <f t="shared" si="45"/>
        <v>2.4320517629865859</v>
      </c>
      <c r="EA27" s="106">
        <f t="shared" si="45"/>
        <v>163.79179739961137</v>
      </c>
      <c r="EB27" s="106">
        <f t="shared" si="45"/>
        <v>14.011619667483</v>
      </c>
      <c r="EC27" s="106">
        <f t="shared" si="45"/>
        <v>2.4320517629865859</v>
      </c>
      <c r="ED27" s="106">
        <f t="shared" si="45"/>
        <v>0</v>
      </c>
      <c r="EE27" s="106">
        <f t="shared" si="45"/>
        <v>2.0300983675568571</v>
      </c>
      <c r="EF27" s="106">
        <f t="shared" si="45"/>
        <v>19.25039903345661</v>
      </c>
      <c r="EG27" s="106">
        <f t="shared" si="45"/>
        <v>3.714741848075052</v>
      </c>
      <c r="EH27" s="106">
        <f t="shared" si="46"/>
        <v>20.738347115603975</v>
      </c>
      <c r="EI27" s="106">
        <f t="shared" si="46"/>
        <v>19.25039903345661</v>
      </c>
      <c r="EJ27" s="106">
        <f t="shared" si="46"/>
        <v>3.714741848075052</v>
      </c>
      <c r="EK27" s="106">
        <f t="shared" si="46"/>
        <v>0.75694546244888827</v>
      </c>
      <c r="EL27" s="106">
        <f t="shared" si="46"/>
        <v>2.4320517629865859</v>
      </c>
      <c r="EM27" s="106">
        <f t="shared" si="46"/>
        <v>19.25039903345661</v>
      </c>
      <c r="EN27" s="106">
        <f t="shared" si="46"/>
        <v>0</v>
      </c>
      <c r="EO27" s="106">
        <f t="shared" si="46"/>
        <v>70.428931016060943</v>
      </c>
      <c r="EP27" s="106">
        <f t="shared" si="46"/>
        <v>0</v>
      </c>
      <c r="EQ27" s="106">
        <f t="shared" si="46"/>
        <v>96.816773575500164</v>
      </c>
      <c r="ER27" s="106">
        <f t="shared" si="47"/>
        <v>70.428931016060943</v>
      </c>
      <c r="ES27" s="106">
        <f t="shared" si="47"/>
        <v>0</v>
      </c>
      <c r="ET27" s="106">
        <f t="shared" si="47"/>
        <v>0</v>
      </c>
      <c r="EU27" s="106">
        <f t="shared" si="47"/>
        <v>2.4320517629865859</v>
      </c>
      <c r="EV27" s="106">
        <f t="shared" si="47"/>
        <v>2.4320517629865859</v>
      </c>
      <c r="EW27" s="106">
        <f t="shared" si="47"/>
        <v>3.714741848075052</v>
      </c>
      <c r="EX27" s="106">
        <f t="shared" si="47"/>
        <v>70.428931016060943</v>
      </c>
      <c r="EY27" s="106">
        <f t="shared" si="47"/>
        <v>3.2758560665454386</v>
      </c>
      <c r="EZ27" s="106">
        <f t="shared" si="47"/>
        <v>163.79179739961137</v>
      </c>
      <c r="FA27" s="106">
        <f t="shared" si="47"/>
        <v>0</v>
      </c>
      <c r="FB27" s="106">
        <f t="shared" si="48"/>
        <v>14.011619667483</v>
      </c>
      <c r="FC27" s="106">
        <f t="shared" si="48"/>
        <v>2.678216717925419</v>
      </c>
      <c r="FD27" s="106">
        <f t="shared" si="48"/>
        <v>19.25039903345661</v>
      </c>
      <c r="FE27" s="106">
        <f t="shared" si="48"/>
        <v>1.790684392859196</v>
      </c>
      <c r="FF27" s="106">
        <f t="shared" si="48"/>
        <v>1.0624926096028566</v>
      </c>
      <c r="FG27" s="106">
        <f t="shared" si="48"/>
        <v>18.011353437328957</v>
      </c>
      <c r="FH27" s="106">
        <f t="shared" si="48"/>
        <v>10.928971525886796</v>
      </c>
      <c r="FI27" s="106">
        <f t="shared" si="48"/>
        <v>10.389942103245609</v>
      </c>
      <c r="FJ27" s="106">
        <f t="shared" si="48"/>
        <v>1.3861048169809944</v>
      </c>
      <c r="FK27" s="106">
        <f t="shared" si="48"/>
        <v>163.79179739961137</v>
      </c>
      <c r="FL27" s="106">
        <f t="shared" si="49"/>
        <v>5.6768897334435984</v>
      </c>
      <c r="FM27" s="106">
        <f t="shared" si="49"/>
        <v>0.47857070068132257</v>
      </c>
      <c r="FN27" s="106">
        <f t="shared" si="49"/>
        <v>2.4320517629865859</v>
      </c>
      <c r="FO27" s="106">
        <f t="shared" si="49"/>
        <v>19.25039903345661</v>
      </c>
      <c r="FP27" s="106">
        <f t="shared" si="49"/>
        <v>20.738347115603975</v>
      </c>
      <c r="FQ27" s="106">
        <f t="shared" si="49"/>
        <v>2.4320517629865859</v>
      </c>
      <c r="FR27" s="106">
        <f t="shared" si="49"/>
        <v>163.79179739961137</v>
      </c>
      <c r="FS27" s="106">
        <f t="shared" si="49"/>
        <v>2.4320517629865859</v>
      </c>
      <c r="FT27" s="106">
        <f t="shared" si="49"/>
        <v>3.714741848075052</v>
      </c>
      <c r="FU27" s="106">
        <f t="shared" si="49"/>
        <v>14.02555219737417</v>
      </c>
      <c r="FV27" s="106">
        <f t="shared" si="50"/>
        <v>2.4320517629865859</v>
      </c>
      <c r="FW27" s="106">
        <f t="shared" si="50"/>
        <v>70.428931016060943</v>
      </c>
      <c r="FX27" s="106">
        <f t="shared" si="50"/>
        <v>1.3861048169809944</v>
      </c>
      <c r="FY27" s="106">
        <f t="shared" si="50"/>
        <v>11.243790042814522</v>
      </c>
      <c r="FZ27" s="106">
        <f t="shared" si="50"/>
        <v>10.649522964761855</v>
      </c>
      <c r="GA27" s="106">
        <f t="shared" si="50"/>
        <v>19.25039903345661</v>
      </c>
      <c r="GB27" s="106">
        <f t="shared" si="50"/>
        <v>2.4320517629865859</v>
      </c>
      <c r="GC27" s="106">
        <f t="shared" si="50"/>
        <v>0</v>
      </c>
      <c r="GD27" s="106">
        <f t="shared" si="50"/>
        <v>2.4320517629865859</v>
      </c>
      <c r="GE27" s="106">
        <f t="shared" si="50"/>
        <v>9.5738458779461979</v>
      </c>
      <c r="GF27" s="106">
        <f t="shared" si="51"/>
        <v>0</v>
      </c>
      <c r="GG27" s="106">
        <f t="shared" si="51"/>
        <v>1.3861048169809944</v>
      </c>
      <c r="GH27" s="106">
        <f t="shared" si="51"/>
        <v>1.790684392859196</v>
      </c>
      <c r="GI27" s="106">
        <f t="shared" si="51"/>
        <v>1.3861048169809944</v>
      </c>
      <c r="GJ27" s="106">
        <f t="shared" si="51"/>
        <v>1.790684392859196</v>
      </c>
      <c r="GK27" s="106">
        <f t="shared" si="51"/>
        <v>2.4320517629865859</v>
      </c>
      <c r="GL27" s="106">
        <f t="shared" si="51"/>
        <v>1.790684392859196</v>
      </c>
      <c r="GM27" s="106">
        <f t="shared" si="51"/>
        <v>5.3557657375362959</v>
      </c>
      <c r="GN27" s="106">
        <f t="shared" si="51"/>
        <v>20.738347115603975</v>
      </c>
      <c r="GO27" s="106">
        <f t="shared" si="51"/>
        <v>29.982999817071441</v>
      </c>
      <c r="GP27" s="106">
        <f t="shared" si="52"/>
        <v>70.428931016060943</v>
      </c>
      <c r="GQ27" s="106">
        <f t="shared" si="52"/>
        <v>3.7622427419475497</v>
      </c>
      <c r="GR27" s="106">
        <f t="shared" si="52"/>
        <v>2.4320517629865859</v>
      </c>
      <c r="GS27" s="106">
        <f t="shared" si="52"/>
        <v>19.807681465068271</v>
      </c>
      <c r="GT27" s="106">
        <f t="shared" si="52"/>
        <v>19.25039903345661</v>
      </c>
      <c r="GU27" s="106">
        <f t="shared" si="52"/>
        <v>2.4320517629865859</v>
      </c>
      <c r="GV27" s="106">
        <f t="shared" si="52"/>
        <v>14.011619667483</v>
      </c>
      <c r="GW27" s="106">
        <f t="shared" si="52"/>
        <v>1.3861048169809944</v>
      </c>
      <c r="GX27" s="106">
        <f t="shared" si="52"/>
        <v>0.75694546244888827</v>
      </c>
      <c r="GY27" s="106">
        <f t="shared" si="52"/>
        <v>3.714741848075052</v>
      </c>
      <c r="GZ27" s="106">
        <f t="shared" si="53"/>
        <v>3.714741848075052</v>
      </c>
      <c r="HA27" s="106">
        <f t="shared" si="53"/>
        <v>1.3861048169809944</v>
      </c>
      <c r="HB27" s="106">
        <f t="shared" si="53"/>
        <v>14.011619667483</v>
      </c>
      <c r="HC27" s="106">
        <f t="shared" si="53"/>
        <v>2.4320517629865859</v>
      </c>
      <c r="HD27" s="106">
        <f t="shared" si="53"/>
        <v>3.7622427419475497</v>
      </c>
      <c r="HE27" s="106">
        <f t="shared" si="53"/>
        <v>163.79179739961137</v>
      </c>
      <c r="HF27" s="106">
        <f t="shared" si="53"/>
        <v>50.414988353819929</v>
      </c>
      <c r="HG27" s="106">
        <f t="shared" si="53"/>
        <v>5.3934433191469928</v>
      </c>
      <c r="HH27" s="106">
        <f t="shared" si="53"/>
        <v>1.480097733017564</v>
      </c>
      <c r="HI27" s="106">
        <f t="shared" si="53"/>
        <v>3.7622427419475497</v>
      </c>
      <c r="HJ27" s="106">
        <f t="shared" si="54"/>
        <v>19.25039903345661</v>
      </c>
      <c r="HK27" s="106">
        <f t="shared" si="54"/>
        <v>0.30482787850783566</v>
      </c>
      <c r="HL27" s="106">
        <f t="shared" si="54"/>
        <v>20.489444629584263</v>
      </c>
      <c r="HM27" s="106">
        <f t="shared" si="54"/>
        <v>1.3861048169809944</v>
      </c>
      <c r="HN27" s="106">
        <f t="shared" si="54"/>
        <v>29.739724124809417</v>
      </c>
      <c r="HO27" s="106">
        <f t="shared" si="54"/>
        <v>29.982999817071441</v>
      </c>
      <c r="HP27" s="106">
        <f t="shared" si="54"/>
        <v>2.4320517629865859</v>
      </c>
      <c r="HQ27" s="106">
        <f t="shared" si="54"/>
        <v>2.4320517629865859</v>
      </c>
      <c r="HR27" s="106"/>
      <c r="HS27" s="106"/>
      <c r="HT27" s="106"/>
      <c r="HU27" s="106"/>
      <c r="HV27" s="106"/>
      <c r="HW27" s="106"/>
      <c r="HX27" s="106"/>
      <c r="HY27" s="106"/>
      <c r="HZ27" s="106"/>
      <c r="IA27" s="106"/>
      <c r="IB27" s="106"/>
      <c r="IC27" s="106"/>
      <c r="ID27" s="106"/>
      <c r="IE27" s="106"/>
      <c r="IF27" s="106"/>
      <c r="IG27" s="106"/>
      <c r="IH27" s="106"/>
      <c r="II27" s="106"/>
      <c r="IJ27" s="106"/>
      <c r="IK27" s="106"/>
      <c r="IL27" s="106"/>
      <c r="IM27" s="106"/>
      <c r="IN27" s="106"/>
      <c r="IO27" s="106"/>
      <c r="IP27" s="106"/>
      <c r="IQ27" s="106"/>
      <c r="IR27" s="106"/>
      <c r="IS27" s="106"/>
      <c r="IT27" s="106"/>
      <c r="IU27" s="106"/>
      <c r="IV27" s="106"/>
      <c r="IW27" s="106"/>
      <c r="IX27" s="106"/>
      <c r="IY27" s="106"/>
      <c r="IZ27" s="106"/>
      <c r="JA27" s="106"/>
      <c r="JB27" s="106"/>
      <c r="JC27" s="106"/>
      <c r="JD27" s="106"/>
      <c r="JE27" s="106"/>
      <c r="JF27" s="106"/>
      <c r="JG27" s="106"/>
      <c r="JH27" s="106"/>
      <c r="JI27" s="106"/>
      <c r="JJ27" s="106"/>
      <c r="JK27" s="106"/>
      <c r="JL27" s="106"/>
      <c r="JM27" s="106"/>
      <c r="JN27" s="106"/>
      <c r="JO27" s="106"/>
      <c r="JP27" s="106" t="str">
        <f t="shared" si="32"/>
        <v>Waste_Hazardous_Incineration_Disamenity_N/A for Waste Interim Methodology</v>
      </c>
    </row>
    <row r="28" spans="2:276">
      <c r="B28" s="65" t="s">
        <v>8</v>
      </c>
      <c r="C28" s="65" t="s">
        <v>374</v>
      </c>
      <c r="D28" s="65" t="s">
        <v>381</v>
      </c>
      <c r="E28" s="65" t="s">
        <v>382</v>
      </c>
      <c r="F28" s="65" t="s">
        <v>377</v>
      </c>
      <c r="G28" s="65" t="s">
        <v>327</v>
      </c>
      <c r="H28" s="106">
        <f t="shared" si="33"/>
        <v>11.280221885636072</v>
      </c>
      <c r="I28" s="106">
        <f t="shared" si="33"/>
        <v>2.2944359618008168</v>
      </c>
      <c r="J28" s="106">
        <f t="shared" si="33"/>
        <v>2.5680768614515106</v>
      </c>
      <c r="K28" s="106">
        <f t="shared" si="33"/>
        <v>1.6330710025219122</v>
      </c>
      <c r="L28" s="106">
        <f t="shared" si="33"/>
        <v>2.2733280262655042</v>
      </c>
      <c r="M28" s="106">
        <f t="shared" si="33"/>
        <v>3.8848023984350695</v>
      </c>
      <c r="N28" s="106">
        <f t="shared" si="33"/>
        <v>2.5486032855977387</v>
      </c>
      <c r="O28" s="106">
        <f t="shared" si="33"/>
        <v>2.4043592021955544</v>
      </c>
      <c r="P28" s="106">
        <f t="shared" si="33"/>
        <v>2.2944359618008168</v>
      </c>
      <c r="Q28" s="106">
        <f t="shared" si="33"/>
        <v>2.5486032855977387</v>
      </c>
      <c r="R28" s="106">
        <f t="shared" si="34"/>
        <v>2.0801234067407708</v>
      </c>
      <c r="S28" s="106">
        <f t="shared" si="34"/>
        <v>2.3623710496354469</v>
      </c>
      <c r="T28" s="106">
        <f t="shared" si="34"/>
        <v>2.2944359618008168</v>
      </c>
      <c r="U28" s="106">
        <f t="shared" si="34"/>
        <v>2.5486032855977387</v>
      </c>
      <c r="V28" s="106">
        <f t="shared" si="34"/>
        <v>2.101068372926477</v>
      </c>
      <c r="W28" s="106">
        <f t="shared" si="34"/>
        <v>34.813817810123219</v>
      </c>
      <c r="X28" s="106">
        <f t="shared" si="34"/>
        <v>2.5486032855977387</v>
      </c>
      <c r="Y28" s="106">
        <f t="shared" si="34"/>
        <v>2.2944359618008168</v>
      </c>
      <c r="Z28" s="106">
        <f t="shared" si="34"/>
        <v>2.3933704332559236</v>
      </c>
      <c r="AA28" s="106">
        <f t="shared" si="34"/>
        <v>2.4735609772591429</v>
      </c>
      <c r="AB28" s="106">
        <f t="shared" si="35"/>
        <v>3.8848023984350695</v>
      </c>
      <c r="AC28" s="106">
        <f t="shared" si="35"/>
        <v>3.6234393248254682</v>
      </c>
      <c r="AD28" s="106">
        <f t="shared" si="35"/>
        <v>15.636745064889666</v>
      </c>
      <c r="AE28" s="106">
        <f t="shared" si="35"/>
        <v>2.5005303032234703</v>
      </c>
      <c r="AF28" s="106">
        <f t="shared" si="35"/>
        <v>2.2944359618008168</v>
      </c>
      <c r="AG28" s="106">
        <f t="shared" si="35"/>
        <v>0.84590609048766163</v>
      </c>
      <c r="AH28" s="106">
        <f t="shared" si="35"/>
        <v>3.1042927448976276</v>
      </c>
      <c r="AI28" s="106">
        <f t="shared" si="35"/>
        <v>2.5486032855977387</v>
      </c>
      <c r="AJ28" s="106">
        <f t="shared" si="35"/>
        <v>1.6330710025219122</v>
      </c>
      <c r="AK28" s="106">
        <f t="shared" si="35"/>
        <v>2.2968266662512113</v>
      </c>
      <c r="AL28" s="106">
        <f t="shared" si="36"/>
        <v>3.8848023984350695</v>
      </c>
      <c r="AM28" s="106">
        <f t="shared" si="36"/>
        <v>3.8848023984350695</v>
      </c>
      <c r="AN28" s="106">
        <f t="shared" si="36"/>
        <v>3.8848023984350695</v>
      </c>
      <c r="AO28" s="106">
        <f t="shared" si="36"/>
        <v>2.6570980635230272</v>
      </c>
      <c r="AP28" s="106">
        <f t="shared" si="36"/>
        <v>3.8848023984350695</v>
      </c>
      <c r="AQ28" s="106">
        <f t="shared" si="36"/>
        <v>5.0135470295372997</v>
      </c>
      <c r="AR28" s="106">
        <f t="shared" si="36"/>
        <v>2.5486032855977387</v>
      </c>
      <c r="AS28" s="106">
        <f t="shared" si="36"/>
        <v>3.8848023984350695</v>
      </c>
      <c r="AT28" s="106">
        <f t="shared" si="36"/>
        <v>3.8848023984350695</v>
      </c>
      <c r="AU28" s="106">
        <f t="shared" si="36"/>
        <v>2.2733280262655042</v>
      </c>
      <c r="AV28" s="106">
        <f t="shared" si="37"/>
        <v>3.0362816763528722</v>
      </c>
      <c r="AW28" s="106">
        <f t="shared" si="37"/>
        <v>2.5581345187124955</v>
      </c>
      <c r="AX28" s="106">
        <f t="shared" si="37"/>
        <v>4.4413063338792336</v>
      </c>
      <c r="AY28" s="106">
        <f t="shared" si="37"/>
        <v>3.8848023984350695</v>
      </c>
      <c r="AZ28" s="106">
        <f t="shared" si="37"/>
        <v>3.8848023984350695</v>
      </c>
      <c r="BA28" s="106">
        <f t="shared" si="37"/>
        <v>3.8848023984350695</v>
      </c>
      <c r="BB28" s="106">
        <f t="shared" si="37"/>
        <v>2.190564259460662</v>
      </c>
      <c r="BC28" s="106">
        <f t="shared" si="37"/>
        <v>3.8848023984350695</v>
      </c>
      <c r="BD28" s="106">
        <f t="shared" si="37"/>
        <v>2.2733280262655042</v>
      </c>
      <c r="BE28" s="106">
        <f t="shared" si="37"/>
        <v>2.4735609772591429</v>
      </c>
      <c r="BF28" s="106">
        <f t="shared" si="38"/>
        <v>2.5486032855977387</v>
      </c>
      <c r="BG28" s="106">
        <f t="shared" si="38"/>
        <v>2.2733280262655042</v>
      </c>
      <c r="BH28" s="106">
        <f t="shared" si="38"/>
        <v>2.1380705569525404</v>
      </c>
      <c r="BI28" s="106">
        <f t="shared" si="38"/>
        <v>2.0289469484645224</v>
      </c>
      <c r="BJ28" s="106">
        <f t="shared" si="38"/>
        <v>2.5680768614515106</v>
      </c>
      <c r="BK28" s="106">
        <f t="shared" si="38"/>
        <v>2.4735609772591429</v>
      </c>
      <c r="BL28" s="106">
        <f t="shared" si="38"/>
        <v>2.3114064538983321</v>
      </c>
      <c r="BM28" s="106">
        <f t="shared" si="38"/>
        <v>2.0614472930750773</v>
      </c>
      <c r="BN28" s="106">
        <f t="shared" si="38"/>
        <v>2.6095261163350827</v>
      </c>
      <c r="BO28" s="106">
        <f t="shared" si="38"/>
        <v>2.4735609772591429</v>
      </c>
      <c r="BP28" s="106">
        <f t="shared" si="39"/>
        <v>0.84590609048766163</v>
      </c>
      <c r="BQ28" s="106">
        <f t="shared" si="39"/>
        <v>3.8848023984350695</v>
      </c>
      <c r="BR28" s="106">
        <f t="shared" si="39"/>
        <v>1.605517673852757</v>
      </c>
      <c r="BS28" s="106">
        <f t="shared" si="39"/>
        <v>3.8848023984350695</v>
      </c>
      <c r="BT28" s="106">
        <f t="shared" si="39"/>
        <v>3.8848023984350695</v>
      </c>
      <c r="BU28" s="106">
        <f t="shared" si="39"/>
        <v>2.2733280262655042</v>
      </c>
      <c r="BV28" s="106">
        <f t="shared" si="39"/>
        <v>2.7030071807093323</v>
      </c>
      <c r="BW28" s="106">
        <f t="shared" si="39"/>
        <v>1.9073354913625047</v>
      </c>
      <c r="BX28" s="106">
        <f t="shared" si="39"/>
        <v>0.61904952440098593</v>
      </c>
      <c r="BY28" s="106">
        <f t="shared" si="39"/>
        <v>1.6330710025219122</v>
      </c>
      <c r="BZ28" s="106">
        <f t="shared" si="40"/>
        <v>0.84590609048766163</v>
      </c>
      <c r="CA28" s="106">
        <f t="shared" si="40"/>
        <v>3.8848023984350695</v>
      </c>
      <c r="CB28" s="106">
        <f t="shared" si="40"/>
        <v>2.2944359618008168</v>
      </c>
      <c r="CC28" s="106">
        <f t="shared" si="40"/>
        <v>1.926678739529452</v>
      </c>
      <c r="CD28" s="106">
        <f t="shared" si="40"/>
        <v>3.8848023984350695</v>
      </c>
      <c r="CE28" s="106">
        <f t="shared" si="40"/>
        <v>2.2733280262655042</v>
      </c>
      <c r="CF28" s="106">
        <f t="shared" si="40"/>
        <v>2.6245197790753836</v>
      </c>
      <c r="CG28" s="106">
        <f t="shared" si="40"/>
        <v>2.2733280262655042</v>
      </c>
      <c r="CH28" s="106">
        <f t="shared" si="40"/>
        <v>2.4735609772591429</v>
      </c>
      <c r="CI28" s="106">
        <f t="shared" si="40"/>
        <v>1.6330710025219122</v>
      </c>
      <c r="CJ28" s="106">
        <f t="shared" si="41"/>
        <v>2.1664651035938745</v>
      </c>
      <c r="CK28" s="106">
        <f t="shared" si="41"/>
        <v>3.8848023984350695</v>
      </c>
      <c r="CL28" s="106">
        <f t="shared" si="41"/>
        <v>3.8848023984350695</v>
      </c>
      <c r="CM28" s="106">
        <f t="shared" si="41"/>
        <v>2.5486032855977387</v>
      </c>
      <c r="CN28" s="106">
        <f t="shared" si="41"/>
        <v>2.5005303032234703</v>
      </c>
      <c r="CO28" s="106">
        <f t="shared" si="41"/>
        <v>2.5005303032234703</v>
      </c>
      <c r="CP28" s="106">
        <f t="shared" si="41"/>
        <v>1.6330710025219122</v>
      </c>
      <c r="CQ28" s="106">
        <f t="shared" si="41"/>
        <v>2.7022346423590049</v>
      </c>
      <c r="CR28" s="106">
        <f t="shared" si="41"/>
        <v>2.2733280262655042</v>
      </c>
      <c r="CS28" s="106">
        <f t="shared" si="41"/>
        <v>9.1816033905741605</v>
      </c>
      <c r="CT28" s="106">
        <f t="shared" si="42"/>
        <v>1.8552621979951649</v>
      </c>
      <c r="CU28" s="106">
        <f t="shared" si="42"/>
        <v>2.5680768614515106</v>
      </c>
      <c r="CV28" s="106">
        <f t="shared" si="42"/>
        <v>2.3720427241452198</v>
      </c>
      <c r="CW28" s="106">
        <f t="shared" si="42"/>
        <v>1.9138090308098272</v>
      </c>
      <c r="CX28" s="106">
        <f t="shared" si="42"/>
        <v>2.2733280262655042</v>
      </c>
      <c r="CY28" s="106">
        <f t="shared" si="42"/>
        <v>2.101068372926477</v>
      </c>
      <c r="CZ28" s="106">
        <f t="shared" si="42"/>
        <v>3.013182705439756</v>
      </c>
      <c r="DA28" s="106">
        <f t="shared" si="42"/>
        <v>0.99270958345072768</v>
      </c>
      <c r="DB28" s="106">
        <f t="shared" si="42"/>
        <v>1.7321651234600959</v>
      </c>
      <c r="DC28" s="106">
        <f t="shared" si="42"/>
        <v>2.5266276065679385</v>
      </c>
      <c r="DD28" s="106">
        <f t="shared" si="43"/>
        <v>2.2944359618008168</v>
      </c>
      <c r="DE28" s="106">
        <f t="shared" si="43"/>
        <v>3.8848023984350695</v>
      </c>
      <c r="DF28" s="106">
        <f t="shared" si="43"/>
        <v>2.6570980635230272</v>
      </c>
      <c r="DG28" s="106">
        <f t="shared" si="43"/>
        <v>4.5947747961897907</v>
      </c>
      <c r="DH28" s="106">
        <f t="shared" si="43"/>
        <v>2.0586371039728188</v>
      </c>
      <c r="DI28" s="106">
        <f t="shared" si="43"/>
        <v>2.2944359618008168</v>
      </c>
      <c r="DJ28" s="106">
        <f t="shared" si="43"/>
        <v>2.101068372926477</v>
      </c>
      <c r="DK28" s="106">
        <f t="shared" si="43"/>
        <v>2.4521730096007541</v>
      </c>
      <c r="DL28" s="106">
        <f t="shared" si="43"/>
        <v>2.6570980635230272</v>
      </c>
      <c r="DM28" s="106">
        <f t="shared" si="43"/>
        <v>2.5014249007739209</v>
      </c>
      <c r="DN28" s="106">
        <f t="shared" si="44"/>
        <v>2.5680768614515106</v>
      </c>
      <c r="DO28" s="106">
        <f t="shared" si="44"/>
        <v>3.8848023984350695</v>
      </c>
      <c r="DP28" s="106">
        <f t="shared" si="44"/>
        <v>3.8848023984350695</v>
      </c>
      <c r="DQ28" s="106">
        <f t="shared" si="44"/>
        <v>2.3720427241452198</v>
      </c>
      <c r="DR28" s="106">
        <f t="shared" si="44"/>
        <v>2.2733280262655042</v>
      </c>
      <c r="DS28" s="106">
        <f t="shared" si="44"/>
        <v>2.2369256379268827</v>
      </c>
      <c r="DT28" s="106">
        <f t="shared" si="44"/>
        <v>2.2733280262655042</v>
      </c>
      <c r="DU28" s="106">
        <f t="shared" si="44"/>
        <v>1.6330710025219122</v>
      </c>
      <c r="DV28" s="106">
        <f t="shared" si="44"/>
        <v>3.8848023984350695</v>
      </c>
      <c r="DW28" s="106">
        <f t="shared" si="44"/>
        <v>3.8848023984350695</v>
      </c>
      <c r="DX28" s="106">
        <f t="shared" si="45"/>
        <v>3.2542676288591443</v>
      </c>
      <c r="DY28" s="106">
        <f t="shared" si="45"/>
        <v>8.9842115739518036</v>
      </c>
      <c r="DZ28" s="106">
        <f t="shared" si="45"/>
        <v>3.8848023984350695</v>
      </c>
      <c r="EA28" s="106">
        <f t="shared" si="45"/>
        <v>2.101068372926477</v>
      </c>
      <c r="EB28" s="106">
        <f t="shared" si="45"/>
        <v>2.7030071807093323</v>
      </c>
      <c r="EC28" s="106">
        <f t="shared" si="45"/>
        <v>3.8848023984350695</v>
      </c>
      <c r="ED28" s="106">
        <f t="shared" si="45"/>
        <v>0.93147808097483487</v>
      </c>
      <c r="EE28" s="106">
        <f t="shared" si="45"/>
        <v>2.5244331163727596</v>
      </c>
      <c r="EF28" s="106">
        <f t="shared" si="45"/>
        <v>2.6570980635230272</v>
      </c>
      <c r="EG28" s="106">
        <f t="shared" si="45"/>
        <v>2.2944359618008168</v>
      </c>
      <c r="EH28" s="106">
        <f t="shared" si="46"/>
        <v>2.2733280262655042</v>
      </c>
      <c r="EI28" s="106">
        <f t="shared" si="46"/>
        <v>2.6570980635230272</v>
      </c>
      <c r="EJ28" s="106">
        <f t="shared" si="46"/>
        <v>2.2944359618008168</v>
      </c>
      <c r="EK28" s="106">
        <f t="shared" si="46"/>
        <v>2.5680768614515106</v>
      </c>
      <c r="EL28" s="106">
        <f t="shared" si="46"/>
        <v>3.8848023984350695</v>
      </c>
      <c r="EM28" s="106">
        <f t="shared" si="46"/>
        <v>2.6570980635230272</v>
      </c>
      <c r="EN28" s="106">
        <f t="shared" si="46"/>
        <v>0.84590609048766163</v>
      </c>
      <c r="EO28" s="106">
        <f t="shared" si="46"/>
        <v>1.6330710025219122</v>
      </c>
      <c r="EP28" s="106">
        <f t="shared" si="46"/>
        <v>15.636745064889666</v>
      </c>
      <c r="EQ28" s="106">
        <f t="shared" si="46"/>
        <v>1.965787977401745</v>
      </c>
      <c r="ER28" s="106">
        <f t="shared" si="47"/>
        <v>1.6330710025219122</v>
      </c>
      <c r="ES28" s="106">
        <f t="shared" si="47"/>
        <v>0.66135837591396274</v>
      </c>
      <c r="ET28" s="106">
        <f t="shared" si="47"/>
        <v>2.5005303032234703</v>
      </c>
      <c r="EU28" s="106">
        <f t="shared" si="47"/>
        <v>3.8848023984350695</v>
      </c>
      <c r="EV28" s="106">
        <f t="shared" si="47"/>
        <v>3.8848023984350695</v>
      </c>
      <c r="EW28" s="106">
        <f t="shared" si="47"/>
        <v>2.2944359618008168</v>
      </c>
      <c r="EX28" s="106">
        <f t="shared" si="47"/>
        <v>1.6330710025219122</v>
      </c>
      <c r="EY28" s="106">
        <f t="shared" si="47"/>
        <v>3.6486549859592756</v>
      </c>
      <c r="EZ28" s="106">
        <f t="shared" si="47"/>
        <v>2.101068372926477</v>
      </c>
      <c r="FA28" s="106">
        <f t="shared" si="47"/>
        <v>15.636745064889666</v>
      </c>
      <c r="FB28" s="106">
        <f t="shared" si="48"/>
        <v>2.7030071807093323</v>
      </c>
      <c r="FC28" s="106">
        <f t="shared" si="48"/>
        <v>2.3389605140292002</v>
      </c>
      <c r="FD28" s="106">
        <f t="shared" si="48"/>
        <v>2.6570980635230272</v>
      </c>
      <c r="FE28" s="106">
        <f t="shared" si="48"/>
        <v>2.4735609772591429</v>
      </c>
      <c r="FF28" s="106">
        <f t="shared" si="48"/>
        <v>2.5721305198748703</v>
      </c>
      <c r="FG28" s="106">
        <f t="shared" si="48"/>
        <v>2.026161796280749</v>
      </c>
      <c r="FH28" s="106">
        <f t="shared" si="48"/>
        <v>1.9450193879148618</v>
      </c>
      <c r="FI28" s="106">
        <f t="shared" si="48"/>
        <v>2.4895025077676194</v>
      </c>
      <c r="FJ28" s="106">
        <f t="shared" si="48"/>
        <v>2.5486032855977387</v>
      </c>
      <c r="FK28" s="106">
        <f t="shared" si="48"/>
        <v>2.101068372926477</v>
      </c>
      <c r="FL28" s="106">
        <f t="shared" si="49"/>
        <v>2.488360828730154</v>
      </c>
      <c r="FM28" s="106">
        <f t="shared" si="49"/>
        <v>2.2920452573504217</v>
      </c>
      <c r="FN28" s="106">
        <f t="shared" si="49"/>
        <v>3.8848023984350695</v>
      </c>
      <c r="FO28" s="106">
        <f t="shared" si="49"/>
        <v>2.6570980635230272</v>
      </c>
      <c r="FP28" s="106">
        <f t="shared" si="49"/>
        <v>2.2733280262655042</v>
      </c>
      <c r="FQ28" s="106">
        <f t="shared" si="49"/>
        <v>3.8848023984350695</v>
      </c>
      <c r="FR28" s="106">
        <f t="shared" si="49"/>
        <v>2.101068372926477</v>
      </c>
      <c r="FS28" s="106">
        <f t="shared" si="49"/>
        <v>3.8848023984350695</v>
      </c>
      <c r="FT28" s="106">
        <f t="shared" si="49"/>
        <v>2.2944359618008168</v>
      </c>
      <c r="FU28" s="106">
        <f t="shared" si="49"/>
        <v>1.5712753028883952</v>
      </c>
      <c r="FV28" s="106">
        <f t="shared" si="50"/>
        <v>3.8848023984350695</v>
      </c>
      <c r="FW28" s="106">
        <f t="shared" si="50"/>
        <v>1.6330710025219122</v>
      </c>
      <c r="FX28" s="106">
        <f t="shared" si="50"/>
        <v>2.5486032855977387</v>
      </c>
      <c r="FY28" s="106">
        <f t="shared" si="50"/>
        <v>2.5464623167094542</v>
      </c>
      <c r="FZ28" s="106">
        <f t="shared" si="50"/>
        <v>2.2114657054881719</v>
      </c>
      <c r="GA28" s="106">
        <f t="shared" si="50"/>
        <v>2.6570980635230272</v>
      </c>
      <c r="GB28" s="106">
        <f t="shared" si="50"/>
        <v>3.8848023984350695</v>
      </c>
      <c r="GC28" s="106">
        <f t="shared" si="50"/>
        <v>0.7603341000004884</v>
      </c>
      <c r="GD28" s="106">
        <f t="shared" si="50"/>
        <v>3.8848023984350695</v>
      </c>
      <c r="GE28" s="106">
        <f t="shared" si="50"/>
        <v>2.7331753637651519</v>
      </c>
      <c r="GF28" s="106">
        <f t="shared" si="51"/>
        <v>2.9148139939716184</v>
      </c>
      <c r="GG28" s="106">
        <f t="shared" si="51"/>
        <v>2.5486032855977387</v>
      </c>
      <c r="GH28" s="106">
        <f t="shared" si="51"/>
        <v>2.4735609772591429</v>
      </c>
      <c r="GI28" s="106">
        <f t="shared" si="51"/>
        <v>2.5486032855977387</v>
      </c>
      <c r="GJ28" s="106">
        <f t="shared" si="51"/>
        <v>2.4735609772591429</v>
      </c>
      <c r="GK28" s="106">
        <f t="shared" si="51"/>
        <v>3.8848023984350695</v>
      </c>
      <c r="GL28" s="106">
        <f t="shared" si="51"/>
        <v>2.4735609772591429</v>
      </c>
      <c r="GM28" s="106">
        <f t="shared" si="51"/>
        <v>0.84545705621273615</v>
      </c>
      <c r="GN28" s="106">
        <f t="shared" si="51"/>
        <v>2.2733280262655042</v>
      </c>
      <c r="GO28" s="106">
        <f t="shared" si="51"/>
        <v>4.6680530358294883</v>
      </c>
      <c r="GP28" s="106">
        <f t="shared" si="52"/>
        <v>1.6330710025219122</v>
      </c>
      <c r="GQ28" s="106">
        <f t="shared" si="52"/>
        <v>2.4521730096007541</v>
      </c>
      <c r="GR28" s="106">
        <f t="shared" si="52"/>
        <v>3.8848023984350695</v>
      </c>
      <c r="GS28" s="106">
        <f t="shared" si="52"/>
        <v>3.1443643772705245</v>
      </c>
      <c r="GT28" s="106">
        <f t="shared" si="52"/>
        <v>2.6570980635230272</v>
      </c>
      <c r="GU28" s="106">
        <f t="shared" si="52"/>
        <v>3.8848023984350695</v>
      </c>
      <c r="GV28" s="106">
        <f t="shared" si="52"/>
        <v>2.7030071807093323</v>
      </c>
      <c r="GW28" s="106">
        <f t="shared" si="52"/>
        <v>2.5486032855977387</v>
      </c>
      <c r="GX28" s="106">
        <f t="shared" si="52"/>
        <v>2.5680768614515106</v>
      </c>
      <c r="GY28" s="106">
        <f t="shared" si="52"/>
        <v>2.2944359618008168</v>
      </c>
      <c r="GZ28" s="106">
        <f t="shared" si="53"/>
        <v>2.2944359618008168</v>
      </c>
      <c r="HA28" s="106">
        <f t="shared" si="53"/>
        <v>2.5486032855977387</v>
      </c>
      <c r="HB28" s="106">
        <f t="shared" si="53"/>
        <v>2.7030071807093323</v>
      </c>
      <c r="HC28" s="106">
        <f t="shared" si="53"/>
        <v>3.8848023984350695</v>
      </c>
      <c r="HD28" s="106">
        <f t="shared" si="53"/>
        <v>2.4521730096007541</v>
      </c>
      <c r="HE28" s="106">
        <f t="shared" si="53"/>
        <v>2.101068372926477</v>
      </c>
      <c r="HF28" s="106">
        <f t="shared" si="53"/>
        <v>3.7125493865840329</v>
      </c>
      <c r="HG28" s="106">
        <f t="shared" si="53"/>
        <v>2.2333316201136371</v>
      </c>
      <c r="HH28" s="106">
        <f t="shared" si="53"/>
        <v>2.2705676664111434</v>
      </c>
      <c r="HI28" s="106">
        <f t="shared" si="53"/>
        <v>2.4521730096007541</v>
      </c>
      <c r="HJ28" s="106">
        <f t="shared" si="54"/>
        <v>2.6570980635230272</v>
      </c>
      <c r="HK28" s="106">
        <f t="shared" si="54"/>
        <v>2.4400561391518489</v>
      </c>
      <c r="HL28" s="106">
        <f t="shared" si="54"/>
        <v>3.2880343307653059</v>
      </c>
      <c r="HM28" s="106">
        <f t="shared" si="54"/>
        <v>2.5486032855977387</v>
      </c>
      <c r="HN28" s="106">
        <f t="shared" si="54"/>
        <v>2.3720427241452198</v>
      </c>
      <c r="HO28" s="106">
        <f t="shared" si="54"/>
        <v>4.6680530358294883</v>
      </c>
      <c r="HP28" s="106">
        <f t="shared" si="54"/>
        <v>3.8848023984350695</v>
      </c>
      <c r="HQ28" s="106">
        <f t="shared" si="54"/>
        <v>3.8848023984350695</v>
      </c>
      <c r="HR28" s="106"/>
      <c r="HS28" s="106"/>
      <c r="HT28" s="106"/>
      <c r="HU28" s="106"/>
      <c r="HV28" s="106"/>
      <c r="HW28" s="106"/>
      <c r="HX28" s="106"/>
      <c r="HY28" s="106"/>
      <c r="HZ28" s="106"/>
      <c r="IA28" s="106"/>
      <c r="IB28" s="106"/>
      <c r="IC28" s="106"/>
      <c r="ID28" s="106"/>
      <c r="IE28" s="106"/>
      <c r="IF28" s="106"/>
      <c r="IG28" s="106"/>
      <c r="IH28" s="106"/>
      <c r="II28" s="106"/>
      <c r="IJ28" s="106"/>
      <c r="IK28" s="106"/>
      <c r="IL28" s="106"/>
      <c r="IM28" s="106"/>
      <c r="IN28" s="106"/>
      <c r="IO28" s="106"/>
      <c r="IP28" s="106"/>
      <c r="IQ28" s="106"/>
      <c r="IR28" s="106"/>
      <c r="IS28" s="106"/>
      <c r="IT28" s="106"/>
      <c r="IU28" s="106"/>
      <c r="IV28" s="106"/>
      <c r="IW28" s="106"/>
      <c r="IX28" s="106"/>
      <c r="IY28" s="106"/>
      <c r="IZ28" s="106"/>
      <c r="JA28" s="106"/>
      <c r="JB28" s="106"/>
      <c r="JC28" s="106"/>
      <c r="JD28" s="106"/>
      <c r="JE28" s="106"/>
      <c r="JF28" s="106"/>
      <c r="JG28" s="106"/>
      <c r="JH28" s="106"/>
      <c r="JI28" s="106"/>
      <c r="JJ28" s="106"/>
      <c r="JK28" s="106"/>
      <c r="JL28" s="106"/>
      <c r="JM28" s="106"/>
      <c r="JN28" s="106"/>
      <c r="JO28" s="106"/>
      <c r="JP28" s="106" t="str">
        <f t="shared" si="32"/>
        <v>Waste_Hazardous_Incineration_Waste Air pollution_N/A for Waste Interim Methodology</v>
      </c>
    </row>
    <row r="29" spans="2:276">
      <c r="B29" s="65" t="s">
        <v>8</v>
      </c>
      <c r="C29" s="65" t="s">
        <v>374</v>
      </c>
      <c r="D29" s="65" t="s">
        <v>381</v>
      </c>
      <c r="E29" s="65" t="s">
        <v>383</v>
      </c>
      <c r="F29" s="65" t="s">
        <v>377</v>
      </c>
      <c r="G29" s="65" t="s">
        <v>327</v>
      </c>
      <c r="H29" s="106">
        <f t="shared" si="33"/>
        <v>7.184693082156274</v>
      </c>
      <c r="I29" s="106">
        <f t="shared" si="33"/>
        <v>7.184693082156274</v>
      </c>
      <c r="J29" s="106">
        <f t="shared" si="33"/>
        <v>7.184693082156274</v>
      </c>
      <c r="K29" s="106">
        <f t="shared" si="33"/>
        <v>7.184693082156274</v>
      </c>
      <c r="L29" s="106">
        <f t="shared" si="33"/>
        <v>7.1846930821562767</v>
      </c>
      <c r="M29" s="106">
        <f t="shared" si="33"/>
        <v>7.184693082156274</v>
      </c>
      <c r="N29" s="106">
        <f t="shared" si="33"/>
        <v>7.1846930821562749</v>
      </c>
      <c r="O29" s="106">
        <f t="shared" si="33"/>
        <v>7.184693082156274</v>
      </c>
      <c r="P29" s="106">
        <f t="shared" si="33"/>
        <v>7.184693082156274</v>
      </c>
      <c r="Q29" s="106">
        <f t="shared" si="33"/>
        <v>7.1846930821562749</v>
      </c>
      <c r="R29" s="106">
        <f t="shared" si="34"/>
        <v>7.184693082156274</v>
      </c>
      <c r="S29" s="106">
        <f t="shared" si="34"/>
        <v>7.184693082156274</v>
      </c>
      <c r="T29" s="106">
        <f t="shared" si="34"/>
        <v>7.184693082156274</v>
      </c>
      <c r="U29" s="106">
        <f t="shared" si="34"/>
        <v>7.1846930821562749</v>
      </c>
      <c r="V29" s="106">
        <f t="shared" si="34"/>
        <v>7.184693082156274</v>
      </c>
      <c r="W29" s="106">
        <f t="shared" si="34"/>
        <v>7.184693082156274</v>
      </c>
      <c r="X29" s="106">
        <f t="shared" si="34"/>
        <v>7.1846930821562749</v>
      </c>
      <c r="Y29" s="106">
        <f t="shared" si="34"/>
        <v>7.184693082156274</v>
      </c>
      <c r="Z29" s="106">
        <f t="shared" si="34"/>
        <v>7.184693082156274</v>
      </c>
      <c r="AA29" s="106">
        <f t="shared" si="34"/>
        <v>7.1846930821562731</v>
      </c>
      <c r="AB29" s="106">
        <f t="shared" si="35"/>
        <v>7.184693082156274</v>
      </c>
      <c r="AC29" s="106">
        <f t="shared" si="35"/>
        <v>7.184693082156274</v>
      </c>
      <c r="AD29" s="106">
        <f t="shared" si="35"/>
        <v>7.1846930821562749</v>
      </c>
      <c r="AE29" s="106">
        <f t="shared" si="35"/>
        <v>7.184693082156274</v>
      </c>
      <c r="AF29" s="106">
        <f t="shared" si="35"/>
        <v>7.184693082156274</v>
      </c>
      <c r="AG29" s="106">
        <f t="shared" si="35"/>
        <v>7.184693082156274</v>
      </c>
      <c r="AH29" s="106">
        <f t="shared" si="35"/>
        <v>7.184693082156274</v>
      </c>
      <c r="AI29" s="106">
        <f t="shared" si="35"/>
        <v>7.1846930821562749</v>
      </c>
      <c r="AJ29" s="106">
        <f t="shared" si="35"/>
        <v>7.184693082156274</v>
      </c>
      <c r="AK29" s="106">
        <f t="shared" si="35"/>
        <v>7.184693082156274</v>
      </c>
      <c r="AL29" s="106">
        <f t="shared" si="36"/>
        <v>7.184693082156274</v>
      </c>
      <c r="AM29" s="106">
        <f t="shared" si="36"/>
        <v>7.184693082156274</v>
      </c>
      <c r="AN29" s="106">
        <f t="shared" si="36"/>
        <v>7.184693082156274</v>
      </c>
      <c r="AO29" s="106">
        <f t="shared" si="36"/>
        <v>7.184693082156274</v>
      </c>
      <c r="AP29" s="106">
        <f t="shared" si="36"/>
        <v>7.184693082156274</v>
      </c>
      <c r="AQ29" s="106">
        <f t="shared" si="36"/>
        <v>7.184693082156274</v>
      </c>
      <c r="AR29" s="106">
        <f t="shared" si="36"/>
        <v>7.1846930821562749</v>
      </c>
      <c r="AS29" s="106">
        <f t="shared" si="36"/>
        <v>7.184693082156274</v>
      </c>
      <c r="AT29" s="106">
        <f t="shared" si="36"/>
        <v>7.184693082156274</v>
      </c>
      <c r="AU29" s="106">
        <f t="shared" si="36"/>
        <v>7.1846930821562767</v>
      </c>
      <c r="AV29" s="106">
        <f t="shared" si="37"/>
        <v>7.184693082156274</v>
      </c>
      <c r="AW29" s="106">
        <f t="shared" si="37"/>
        <v>7.184693082156274</v>
      </c>
      <c r="AX29" s="106">
        <f t="shared" si="37"/>
        <v>7.184693082156274</v>
      </c>
      <c r="AY29" s="106">
        <f t="shared" si="37"/>
        <v>7.184693082156274</v>
      </c>
      <c r="AZ29" s="106">
        <f t="shared" si="37"/>
        <v>7.184693082156274</v>
      </c>
      <c r="BA29" s="106">
        <f t="shared" si="37"/>
        <v>7.184693082156274</v>
      </c>
      <c r="BB29" s="106">
        <f t="shared" si="37"/>
        <v>7.184693082156274</v>
      </c>
      <c r="BC29" s="106">
        <f t="shared" si="37"/>
        <v>7.184693082156274</v>
      </c>
      <c r="BD29" s="106">
        <f t="shared" si="37"/>
        <v>7.1846930821562767</v>
      </c>
      <c r="BE29" s="106">
        <f t="shared" si="37"/>
        <v>7.1846930821562731</v>
      </c>
      <c r="BF29" s="106">
        <f t="shared" si="38"/>
        <v>7.1846930821562749</v>
      </c>
      <c r="BG29" s="106">
        <f t="shared" si="38"/>
        <v>7.1846930821562767</v>
      </c>
      <c r="BH29" s="106">
        <f t="shared" si="38"/>
        <v>7.184693082156274</v>
      </c>
      <c r="BI29" s="106">
        <f t="shared" si="38"/>
        <v>7.184693082156274</v>
      </c>
      <c r="BJ29" s="106">
        <f t="shared" si="38"/>
        <v>7.184693082156274</v>
      </c>
      <c r="BK29" s="106">
        <f t="shared" si="38"/>
        <v>7.1846930821562731</v>
      </c>
      <c r="BL29" s="106">
        <f t="shared" si="38"/>
        <v>7.184693082156274</v>
      </c>
      <c r="BM29" s="106">
        <f t="shared" si="38"/>
        <v>7.184693082156274</v>
      </c>
      <c r="BN29" s="106">
        <f t="shared" si="38"/>
        <v>7.184693082156274</v>
      </c>
      <c r="BO29" s="106">
        <f t="shared" si="38"/>
        <v>7.1846930821562731</v>
      </c>
      <c r="BP29" s="106">
        <f t="shared" si="39"/>
        <v>7.184693082156274</v>
      </c>
      <c r="BQ29" s="106">
        <f t="shared" si="39"/>
        <v>7.184693082156274</v>
      </c>
      <c r="BR29" s="106">
        <f t="shared" si="39"/>
        <v>7.184693082156274</v>
      </c>
      <c r="BS29" s="106">
        <f t="shared" si="39"/>
        <v>7.184693082156274</v>
      </c>
      <c r="BT29" s="106">
        <f t="shared" si="39"/>
        <v>7.184693082156274</v>
      </c>
      <c r="BU29" s="106">
        <f t="shared" si="39"/>
        <v>7.1846930821562767</v>
      </c>
      <c r="BV29" s="106">
        <f t="shared" si="39"/>
        <v>7.184693082156274</v>
      </c>
      <c r="BW29" s="106">
        <f t="shared" si="39"/>
        <v>7.184693082156274</v>
      </c>
      <c r="BX29" s="106">
        <f t="shared" si="39"/>
        <v>7.184693082156274</v>
      </c>
      <c r="BY29" s="106">
        <f t="shared" si="39"/>
        <v>7.184693082156274</v>
      </c>
      <c r="BZ29" s="106">
        <f t="shared" si="40"/>
        <v>7.184693082156274</v>
      </c>
      <c r="CA29" s="106">
        <f t="shared" si="40"/>
        <v>7.184693082156274</v>
      </c>
      <c r="CB29" s="106">
        <f t="shared" si="40"/>
        <v>7.184693082156274</v>
      </c>
      <c r="CC29" s="106">
        <f t="shared" si="40"/>
        <v>7.184693082156274</v>
      </c>
      <c r="CD29" s="106">
        <f t="shared" si="40"/>
        <v>7.184693082156274</v>
      </c>
      <c r="CE29" s="106">
        <f t="shared" si="40"/>
        <v>7.1846930821562767</v>
      </c>
      <c r="CF29" s="106">
        <f t="shared" si="40"/>
        <v>7.184693082156274</v>
      </c>
      <c r="CG29" s="106">
        <f t="shared" si="40"/>
        <v>7.1846930821562767</v>
      </c>
      <c r="CH29" s="106">
        <f t="shared" si="40"/>
        <v>7.1846930821562731</v>
      </c>
      <c r="CI29" s="106">
        <f t="shared" si="40"/>
        <v>7.184693082156274</v>
      </c>
      <c r="CJ29" s="106">
        <f t="shared" si="41"/>
        <v>7.184693082156274</v>
      </c>
      <c r="CK29" s="106">
        <f t="shared" si="41"/>
        <v>7.184693082156274</v>
      </c>
      <c r="CL29" s="106">
        <f t="shared" si="41"/>
        <v>7.184693082156274</v>
      </c>
      <c r="CM29" s="106">
        <f t="shared" si="41"/>
        <v>7.1846930821562749</v>
      </c>
      <c r="CN29" s="106">
        <f t="shared" si="41"/>
        <v>7.184693082156274</v>
      </c>
      <c r="CO29" s="106">
        <f t="shared" si="41"/>
        <v>7.184693082156274</v>
      </c>
      <c r="CP29" s="106">
        <f t="shared" si="41"/>
        <v>7.184693082156274</v>
      </c>
      <c r="CQ29" s="106">
        <f t="shared" si="41"/>
        <v>7.184693082156274</v>
      </c>
      <c r="CR29" s="106">
        <f t="shared" si="41"/>
        <v>7.1846930821562767</v>
      </c>
      <c r="CS29" s="106">
        <f t="shared" si="41"/>
        <v>7.184693082156274</v>
      </c>
      <c r="CT29" s="106">
        <f t="shared" si="42"/>
        <v>7.184693082156274</v>
      </c>
      <c r="CU29" s="106">
        <f t="shared" si="42"/>
        <v>7.184693082156274</v>
      </c>
      <c r="CV29" s="106">
        <f t="shared" si="42"/>
        <v>7.1846930821562749</v>
      </c>
      <c r="CW29" s="106">
        <f t="shared" si="42"/>
        <v>7.184693082156274</v>
      </c>
      <c r="CX29" s="106">
        <f t="shared" si="42"/>
        <v>7.1846930821562767</v>
      </c>
      <c r="CY29" s="106">
        <f t="shared" si="42"/>
        <v>7.184693082156274</v>
      </c>
      <c r="CZ29" s="106">
        <f t="shared" si="42"/>
        <v>7.184693082156274</v>
      </c>
      <c r="DA29" s="106">
        <f t="shared" si="42"/>
        <v>7.184693082156274</v>
      </c>
      <c r="DB29" s="106">
        <f t="shared" si="42"/>
        <v>7.184693082156274</v>
      </c>
      <c r="DC29" s="106">
        <f t="shared" si="42"/>
        <v>7.184693082156274</v>
      </c>
      <c r="DD29" s="106">
        <f t="shared" si="43"/>
        <v>7.184693082156274</v>
      </c>
      <c r="DE29" s="106">
        <f t="shared" si="43"/>
        <v>7.184693082156274</v>
      </c>
      <c r="DF29" s="106">
        <f t="shared" si="43"/>
        <v>7.184693082156274</v>
      </c>
      <c r="DG29" s="106">
        <f t="shared" si="43"/>
        <v>7.184693082156274</v>
      </c>
      <c r="DH29" s="106">
        <f t="shared" si="43"/>
        <v>7.184693082156274</v>
      </c>
      <c r="DI29" s="106">
        <f t="shared" si="43"/>
        <v>7.184693082156274</v>
      </c>
      <c r="DJ29" s="106">
        <f t="shared" si="43"/>
        <v>7.184693082156274</v>
      </c>
      <c r="DK29" s="106">
        <f t="shared" si="43"/>
        <v>7.184693082156274</v>
      </c>
      <c r="DL29" s="106">
        <f t="shared" si="43"/>
        <v>7.184693082156274</v>
      </c>
      <c r="DM29" s="106">
        <f t="shared" si="43"/>
        <v>7.184693082156274</v>
      </c>
      <c r="DN29" s="106">
        <f t="shared" si="44"/>
        <v>7.184693082156274</v>
      </c>
      <c r="DO29" s="106">
        <f t="shared" si="44"/>
        <v>7.184693082156274</v>
      </c>
      <c r="DP29" s="106">
        <f t="shared" si="44"/>
        <v>7.184693082156274</v>
      </c>
      <c r="DQ29" s="106">
        <f t="shared" si="44"/>
        <v>7.1846930821562749</v>
      </c>
      <c r="DR29" s="106">
        <f t="shared" si="44"/>
        <v>7.1846930821562767</v>
      </c>
      <c r="DS29" s="106">
        <f t="shared" si="44"/>
        <v>7.184693082156274</v>
      </c>
      <c r="DT29" s="106">
        <f t="shared" si="44"/>
        <v>7.1846930821562767</v>
      </c>
      <c r="DU29" s="106">
        <f t="shared" si="44"/>
        <v>7.184693082156274</v>
      </c>
      <c r="DV29" s="106">
        <f t="shared" si="44"/>
        <v>7.184693082156274</v>
      </c>
      <c r="DW29" s="106">
        <f t="shared" si="44"/>
        <v>7.184693082156274</v>
      </c>
      <c r="DX29" s="106">
        <f t="shared" si="45"/>
        <v>7.184693082156274</v>
      </c>
      <c r="DY29" s="106">
        <f t="shared" si="45"/>
        <v>7.1846930821562749</v>
      </c>
      <c r="DZ29" s="106">
        <f t="shared" si="45"/>
        <v>7.184693082156274</v>
      </c>
      <c r="EA29" s="106">
        <f t="shared" si="45"/>
        <v>7.184693082156274</v>
      </c>
      <c r="EB29" s="106">
        <f t="shared" si="45"/>
        <v>7.184693082156274</v>
      </c>
      <c r="EC29" s="106">
        <f t="shared" si="45"/>
        <v>7.184693082156274</v>
      </c>
      <c r="ED29" s="106">
        <f t="shared" si="45"/>
        <v>7.184693082156274</v>
      </c>
      <c r="EE29" s="106">
        <f t="shared" si="45"/>
        <v>7.184693082156274</v>
      </c>
      <c r="EF29" s="106">
        <f t="shared" si="45"/>
        <v>7.184693082156274</v>
      </c>
      <c r="EG29" s="106">
        <f t="shared" si="45"/>
        <v>7.184693082156274</v>
      </c>
      <c r="EH29" s="106">
        <f t="shared" si="46"/>
        <v>7.1846930821562767</v>
      </c>
      <c r="EI29" s="106">
        <f t="shared" si="46"/>
        <v>7.184693082156274</v>
      </c>
      <c r="EJ29" s="106">
        <f t="shared" si="46"/>
        <v>7.184693082156274</v>
      </c>
      <c r="EK29" s="106">
        <f t="shared" si="46"/>
        <v>7.184693082156274</v>
      </c>
      <c r="EL29" s="106">
        <f t="shared" si="46"/>
        <v>7.184693082156274</v>
      </c>
      <c r="EM29" s="106">
        <f t="shared" si="46"/>
        <v>7.184693082156274</v>
      </c>
      <c r="EN29" s="106">
        <f t="shared" si="46"/>
        <v>7.184693082156274</v>
      </c>
      <c r="EO29" s="106">
        <f t="shared" si="46"/>
        <v>7.184693082156274</v>
      </c>
      <c r="EP29" s="106">
        <f t="shared" si="46"/>
        <v>7.1846930821562749</v>
      </c>
      <c r="EQ29" s="106">
        <f t="shared" si="46"/>
        <v>7.184693082156274</v>
      </c>
      <c r="ER29" s="106">
        <f t="shared" si="47"/>
        <v>7.184693082156274</v>
      </c>
      <c r="ES29" s="106">
        <f t="shared" si="47"/>
        <v>7.184693082156274</v>
      </c>
      <c r="ET29" s="106">
        <f t="shared" si="47"/>
        <v>7.184693082156274</v>
      </c>
      <c r="EU29" s="106">
        <f t="shared" si="47"/>
        <v>7.184693082156274</v>
      </c>
      <c r="EV29" s="106">
        <f t="shared" si="47"/>
        <v>7.184693082156274</v>
      </c>
      <c r="EW29" s="106">
        <f t="shared" si="47"/>
        <v>7.184693082156274</v>
      </c>
      <c r="EX29" s="106">
        <f t="shared" si="47"/>
        <v>7.184693082156274</v>
      </c>
      <c r="EY29" s="106">
        <f t="shared" si="47"/>
        <v>7.184693082156274</v>
      </c>
      <c r="EZ29" s="106">
        <f t="shared" si="47"/>
        <v>7.184693082156274</v>
      </c>
      <c r="FA29" s="106">
        <f t="shared" si="47"/>
        <v>7.1846930821562749</v>
      </c>
      <c r="FB29" s="106">
        <f t="shared" si="48"/>
        <v>7.184693082156274</v>
      </c>
      <c r="FC29" s="106">
        <f t="shared" si="48"/>
        <v>7.184693082156274</v>
      </c>
      <c r="FD29" s="106">
        <f t="shared" si="48"/>
        <v>7.184693082156274</v>
      </c>
      <c r="FE29" s="106">
        <f t="shared" si="48"/>
        <v>7.1846930821562731</v>
      </c>
      <c r="FF29" s="106">
        <f t="shared" si="48"/>
        <v>7.184693082156274</v>
      </c>
      <c r="FG29" s="106">
        <f t="shared" si="48"/>
        <v>7.184693082156274</v>
      </c>
      <c r="FH29" s="106">
        <f t="shared" si="48"/>
        <v>7.184693082156274</v>
      </c>
      <c r="FI29" s="106">
        <f t="shared" si="48"/>
        <v>7.184693082156274</v>
      </c>
      <c r="FJ29" s="106">
        <f t="shared" si="48"/>
        <v>7.1846930821562749</v>
      </c>
      <c r="FK29" s="106">
        <f t="shared" si="48"/>
        <v>7.184693082156274</v>
      </c>
      <c r="FL29" s="106">
        <f t="shared" si="49"/>
        <v>7.184693082156274</v>
      </c>
      <c r="FM29" s="106">
        <f t="shared" si="49"/>
        <v>7.184693082156274</v>
      </c>
      <c r="FN29" s="106">
        <f t="shared" si="49"/>
        <v>7.184693082156274</v>
      </c>
      <c r="FO29" s="106">
        <f t="shared" si="49"/>
        <v>7.184693082156274</v>
      </c>
      <c r="FP29" s="106">
        <f t="shared" si="49"/>
        <v>7.1846930821562767</v>
      </c>
      <c r="FQ29" s="106">
        <f t="shared" si="49"/>
        <v>7.184693082156274</v>
      </c>
      <c r="FR29" s="106">
        <f t="shared" si="49"/>
        <v>7.184693082156274</v>
      </c>
      <c r="FS29" s="106">
        <f t="shared" si="49"/>
        <v>7.184693082156274</v>
      </c>
      <c r="FT29" s="106">
        <f t="shared" si="49"/>
        <v>7.184693082156274</v>
      </c>
      <c r="FU29" s="106">
        <f t="shared" si="49"/>
        <v>7.1846930821562767</v>
      </c>
      <c r="FV29" s="106">
        <f t="shared" si="50"/>
        <v>7.184693082156274</v>
      </c>
      <c r="FW29" s="106">
        <f t="shared" si="50"/>
        <v>7.184693082156274</v>
      </c>
      <c r="FX29" s="106">
        <f t="shared" si="50"/>
        <v>7.1846930821562749</v>
      </c>
      <c r="FY29" s="106">
        <f t="shared" si="50"/>
        <v>7.184693082156274</v>
      </c>
      <c r="FZ29" s="106">
        <f t="shared" si="50"/>
        <v>7.184693082156274</v>
      </c>
      <c r="GA29" s="106">
        <f t="shared" si="50"/>
        <v>7.184693082156274</v>
      </c>
      <c r="GB29" s="106">
        <f t="shared" si="50"/>
        <v>7.184693082156274</v>
      </c>
      <c r="GC29" s="106">
        <f t="shared" si="50"/>
        <v>7.184693082156274</v>
      </c>
      <c r="GD29" s="106">
        <f t="shared" si="50"/>
        <v>7.184693082156274</v>
      </c>
      <c r="GE29" s="106">
        <f t="shared" si="50"/>
        <v>7.184693082156274</v>
      </c>
      <c r="GF29" s="106">
        <f t="shared" si="51"/>
        <v>7.184693082156274</v>
      </c>
      <c r="GG29" s="106">
        <f t="shared" si="51"/>
        <v>7.1846930821562749</v>
      </c>
      <c r="GH29" s="106">
        <f t="shared" si="51"/>
        <v>7.1846930821562731</v>
      </c>
      <c r="GI29" s="106">
        <f t="shared" si="51"/>
        <v>7.1846930821562749</v>
      </c>
      <c r="GJ29" s="106">
        <f t="shared" si="51"/>
        <v>7.1846930821562731</v>
      </c>
      <c r="GK29" s="106">
        <f t="shared" si="51"/>
        <v>7.184693082156274</v>
      </c>
      <c r="GL29" s="106">
        <f t="shared" si="51"/>
        <v>7.1846930821562731</v>
      </c>
      <c r="GM29" s="106">
        <f t="shared" si="51"/>
        <v>7.184693082156274</v>
      </c>
      <c r="GN29" s="106">
        <f t="shared" si="51"/>
        <v>7.1846930821562767</v>
      </c>
      <c r="GO29" s="106">
        <f t="shared" si="51"/>
        <v>7.184693082156274</v>
      </c>
      <c r="GP29" s="106">
        <f t="shared" si="52"/>
        <v>7.184693082156274</v>
      </c>
      <c r="GQ29" s="106">
        <f t="shared" si="52"/>
        <v>7.184693082156274</v>
      </c>
      <c r="GR29" s="106">
        <f t="shared" si="52"/>
        <v>7.184693082156274</v>
      </c>
      <c r="GS29" s="106">
        <f t="shared" si="52"/>
        <v>7.184693082156274</v>
      </c>
      <c r="GT29" s="106">
        <f t="shared" si="52"/>
        <v>7.184693082156274</v>
      </c>
      <c r="GU29" s="106">
        <f t="shared" si="52"/>
        <v>7.184693082156274</v>
      </c>
      <c r="GV29" s="106">
        <f t="shared" si="52"/>
        <v>7.184693082156274</v>
      </c>
      <c r="GW29" s="106">
        <f t="shared" si="52"/>
        <v>7.1846930821562749</v>
      </c>
      <c r="GX29" s="106">
        <f t="shared" si="52"/>
        <v>7.184693082156274</v>
      </c>
      <c r="GY29" s="106">
        <f t="shared" si="52"/>
        <v>7.184693082156274</v>
      </c>
      <c r="GZ29" s="106">
        <f t="shared" si="53"/>
        <v>7.184693082156274</v>
      </c>
      <c r="HA29" s="106">
        <f t="shared" si="53"/>
        <v>7.1846930821562749</v>
      </c>
      <c r="HB29" s="106">
        <f t="shared" si="53"/>
        <v>7.184693082156274</v>
      </c>
      <c r="HC29" s="106">
        <f t="shared" si="53"/>
        <v>7.184693082156274</v>
      </c>
      <c r="HD29" s="106">
        <f t="shared" si="53"/>
        <v>7.184693082156274</v>
      </c>
      <c r="HE29" s="106">
        <f t="shared" si="53"/>
        <v>7.184693082156274</v>
      </c>
      <c r="HF29" s="106">
        <f t="shared" si="53"/>
        <v>7.184693082156274</v>
      </c>
      <c r="HG29" s="106">
        <f t="shared" si="53"/>
        <v>7.184693082156274</v>
      </c>
      <c r="HH29" s="106">
        <f t="shared" si="53"/>
        <v>7.184693082156274</v>
      </c>
      <c r="HI29" s="106">
        <f t="shared" si="53"/>
        <v>7.184693082156274</v>
      </c>
      <c r="HJ29" s="106">
        <f t="shared" si="54"/>
        <v>7.184693082156274</v>
      </c>
      <c r="HK29" s="106">
        <f t="shared" si="54"/>
        <v>7.184693082156274</v>
      </c>
      <c r="HL29" s="106">
        <f t="shared" si="54"/>
        <v>7.184693082156274</v>
      </c>
      <c r="HM29" s="106">
        <f t="shared" si="54"/>
        <v>7.1846930821562749</v>
      </c>
      <c r="HN29" s="106">
        <f t="shared" si="54"/>
        <v>7.1846930821562749</v>
      </c>
      <c r="HO29" s="106">
        <f t="shared" si="54"/>
        <v>7.184693082156274</v>
      </c>
      <c r="HP29" s="106">
        <f t="shared" si="54"/>
        <v>7.184693082156274</v>
      </c>
      <c r="HQ29" s="106">
        <f t="shared" si="54"/>
        <v>7.184693082156274</v>
      </c>
      <c r="HR29" s="106"/>
      <c r="HS29" s="106"/>
      <c r="HT29" s="106"/>
      <c r="HU29" s="106"/>
      <c r="HV29" s="106"/>
      <c r="HW29" s="106"/>
      <c r="HX29" s="106"/>
      <c r="HY29" s="106"/>
      <c r="HZ29" s="106"/>
      <c r="IA29" s="106"/>
      <c r="IB29" s="106"/>
      <c r="IC29" s="106"/>
      <c r="ID29" s="106"/>
      <c r="IE29" s="106"/>
      <c r="IF29" s="106"/>
      <c r="IG29" s="106"/>
      <c r="IH29" s="106"/>
      <c r="II29" s="106"/>
      <c r="IJ29" s="106"/>
      <c r="IK29" s="106"/>
      <c r="IL29" s="106"/>
      <c r="IM29" s="106"/>
      <c r="IN29" s="106"/>
      <c r="IO29" s="106"/>
      <c r="IP29" s="106"/>
      <c r="IQ29" s="106"/>
      <c r="IR29" s="106"/>
      <c r="IS29" s="106"/>
      <c r="IT29" s="106"/>
      <c r="IU29" s="106"/>
      <c r="IV29" s="106"/>
      <c r="IW29" s="106"/>
      <c r="IX29" s="106"/>
      <c r="IY29" s="106"/>
      <c r="IZ29" s="106"/>
      <c r="JA29" s="106"/>
      <c r="JB29" s="106"/>
      <c r="JC29" s="106"/>
      <c r="JD29" s="106"/>
      <c r="JE29" s="106"/>
      <c r="JF29" s="106"/>
      <c r="JG29" s="106"/>
      <c r="JH29" s="106"/>
      <c r="JI29" s="106"/>
      <c r="JJ29" s="106"/>
      <c r="JK29" s="106"/>
      <c r="JL29" s="106"/>
      <c r="JM29" s="106"/>
      <c r="JN29" s="106"/>
      <c r="JO29" s="106"/>
      <c r="JP29" s="106" t="str">
        <f t="shared" si="32"/>
        <v>Waste_Hazardous_Incineration_Heavy metals and dioxins_N/A for Waste Interim Methodology</v>
      </c>
    </row>
    <row r="30" spans="2:276">
      <c r="B30" s="65" t="s">
        <v>8</v>
      </c>
      <c r="C30" s="65" t="s">
        <v>380</v>
      </c>
      <c r="D30" s="65" t="s">
        <v>381</v>
      </c>
      <c r="E30" s="65" t="s">
        <v>378</v>
      </c>
      <c r="F30" s="65" t="s">
        <v>377</v>
      </c>
      <c r="G30" s="65" t="s">
        <v>327</v>
      </c>
      <c r="H30" s="106">
        <f t="shared" ref="H30:Q43" si="55">INDEX(Waste_data,MATCH($JP30,Waste_Reference,0),MATCH(H$6,Waste_countries,0))</f>
        <v>134.0662400895275</v>
      </c>
      <c r="I30" s="106">
        <f t="shared" si="55"/>
        <v>102.56126173166533</v>
      </c>
      <c r="J30" s="106">
        <f t="shared" si="55"/>
        <v>99.519512643609545</v>
      </c>
      <c r="K30" s="106">
        <f t="shared" si="55"/>
        <v>122.70334169505077</v>
      </c>
      <c r="L30" s="106">
        <f t="shared" si="55"/>
        <v>104.93329324487894</v>
      </c>
      <c r="M30" s="106">
        <f t="shared" si="55"/>
        <v>134.0662400895275</v>
      </c>
      <c r="N30" s="106">
        <f t="shared" si="55"/>
        <v>139.82176174508788</v>
      </c>
      <c r="O30" s="106">
        <f t="shared" si="55"/>
        <v>137.54139646788073</v>
      </c>
      <c r="P30" s="106">
        <f t="shared" si="55"/>
        <v>102.56126173166533</v>
      </c>
      <c r="Q30" s="106">
        <f t="shared" si="55"/>
        <v>139.82176174508788</v>
      </c>
      <c r="R30" s="106">
        <f t="shared" ref="R30:AA43" si="56">INDEX(Waste_data,MATCH($JP30,Waste_Reference,0),MATCH(R$6,Waste_countries,0))</f>
        <v>141.87010480015402</v>
      </c>
      <c r="S30" s="106">
        <f t="shared" si="56"/>
        <v>121.3946230676618</v>
      </c>
      <c r="T30" s="106">
        <f t="shared" si="56"/>
        <v>102.56126173166533</v>
      </c>
      <c r="U30" s="106">
        <f t="shared" si="56"/>
        <v>139.82176174508788</v>
      </c>
      <c r="V30" s="106">
        <f t="shared" si="56"/>
        <v>140.86327771901995</v>
      </c>
      <c r="W30" s="106">
        <f t="shared" si="56"/>
        <v>142.31614080000003</v>
      </c>
      <c r="X30" s="106">
        <f t="shared" si="56"/>
        <v>139.82176174508788</v>
      </c>
      <c r="Y30" s="106">
        <f t="shared" si="56"/>
        <v>102.56126173166533</v>
      </c>
      <c r="Z30" s="106">
        <f t="shared" si="56"/>
        <v>123.58770141235594</v>
      </c>
      <c r="AA30" s="106">
        <f t="shared" si="56"/>
        <v>131.97427143516495</v>
      </c>
      <c r="AB30" s="106">
        <f t="shared" ref="AB30:AK43" si="57">INDEX(Waste_data,MATCH($JP30,Waste_Reference,0),MATCH(AB$6,Waste_countries,0))</f>
        <v>134.0662400895275</v>
      </c>
      <c r="AC30" s="106">
        <f t="shared" si="57"/>
        <v>136.88853468618808</v>
      </c>
      <c r="AD30" s="106">
        <f t="shared" si="57"/>
        <v>142.31614080000003</v>
      </c>
      <c r="AE30" s="106">
        <f t="shared" si="57"/>
        <v>142.31614080000003</v>
      </c>
      <c r="AF30" s="106">
        <f t="shared" si="57"/>
        <v>102.56126173166533</v>
      </c>
      <c r="AG30" s="106">
        <f t="shared" si="57"/>
        <v>142.31614080000003</v>
      </c>
      <c r="AH30" s="106">
        <f t="shared" si="57"/>
        <v>141.0394685603095</v>
      </c>
      <c r="AI30" s="106">
        <f t="shared" si="57"/>
        <v>139.82176174508788</v>
      </c>
      <c r="AJ30" s="106">
        <f t="shared" si="57"/>
        <v>122.70334169505077</v>
      </c>
      <c r="AK30" s="106">
        <f t="shared" si="57"/>
        <v>74.198462928575722</v>
      </c>
      <c r="AL30" s="106">
        <f t="shared" ref="AL30:AU43" si="58">INDEX(Waste_data,MATCH($JP30,Waste_Reference,0),MATCH(AL$6,Waste_countries,0))</f>
        <v>134.0662400895275</v>
      </c>
      <c r="AM30" s="106">
        <f t="shared" si="58"/>
        <v>134.0662400895275</v>
      </c>
      <c r="AN30" s="106">
        <f t="shared" si="58"/>
        <v>134.0662400895275</v>
      </c>
      <c r="AO30" s="106">
        <f t="shared" si="58"/>
        <v>130.23196386642496</v>
      </c>
      <c r="AP30" s="106">
        <f t="shared" si="58"/>
        <v>134.0662400895275</v>
      </c>
      <c r="AQ30" s="106">
        <f t="shared" si="58"/>
        <v>140.87116332332496</v>
      </c>
      <c r="AR30" s="106">
        <f t="shared" si="58"/>
        <v>139.82176174508788</v>
      </c>
      <c r="AS30" s="106">
        <f t="shared" si="58"/>
        <v>134.0662400895275</v>
      </c>
      <c r="AT30" s="106">
        <f t="shared" si="58"/>
        <v>134.0662400895275</v>
      </c>
      <c r="AU30" s="106">
        <f t="shared" si="58"/>
        <v>104.93329324487894</v>
      </c>
      <c r="AV30" s="106">
        <f t="shared" ref="AV30:BE43" si="59">INDEX(Waste_data,MATCH($JP30,Waste_Reference,0),MATCH(AV$6,Waste_countries,0))</f>
        <v>140.74365910432391</v>
      </c>
      <c r="AW30" s="106">
        <f t="shared" si="59"/>
        <v>112.31735355885371</v>
      </c>
      <c r="AX30" s="106">
        <f t="shared" si="59"/>
        <v>139.71614480360046</v>
      </c>
      <c r="AY30" s="106">
        <f t="shared" si="59"/>
        <v>134.0662400895275</v>
      </c>
      <c r="AZ30" s="106">
        <f t="shared" si="59"/>
        <v>134.0662400895275</v>
      </c>
      <c r="BA30" s="106">
        <f t="shared" si="59"/>
        <v>134.0662400895275</v>
      </c>
      <c r="BB30" s="106">
        <f t="shared" si="59"/>
        <v>142.31553772971844</v>
      </c>
      <c r="BC30" s="106">
        <f t="shared" si="59"/>
        <v>134.0662400895275</v>
      </c>
      <c r="BD30" s="106">
        <f t="shared" si="59"/>
        <v>104.93329324487894</v>
      </c>
      <c r="BE30" s="106">
        <f t="shared" si="59"/>
        <v>131.97427143516495</v>
      </c>
      <c r="BF30" s="106">
        <f t="shared" ref="BF30:BO43" si="60">INDEX(Waste_data,MATCH($JP30,Waste_Reference,0),MATCH(BF$6,Waste_countries,0))</f>
        <v>139.82176174508788</v>
      </c>
      <c r="BG30" s="106">
        <f t="shared" si="60"/>
        <v>104.93329324487894</v>
      </c>
      <c r="BH30" s="106">
        <f t="shared" si="60"/>
        <v>73.677317179072602</v>
      </c>
      <c r="BI30" s="106">
        <f t="shared" si="60"/>
        <v>111.47886968369187</v>
      </c>
      <c r="BJ30" s="106">
        <f t="shared" si="60"/>
        <v>99.519512643609545</v>
      </c>
      <c r="BK30" s="106">
        <f t="shared" si="60"/>
        <v>131.97427143516495</v>
      </c>
      <c r="BL30" s="106">
        <f t="shared" si="60"/>
        <v>135.28887301767332</v>
      </c>
      <c r="BM30" s="106">
        <f t="shared" si="60"/>
        <v>140.49284629872139</v>
      </c>
      <c r="BN30" s="106">
        <f t="shared" si="60"/>
        <v>139.45704005917605</v>
      </c>
      <c r="BO30" s="106">
        <f t="shared" si="60"/>
        <v>131.97427143516495</v>
      </c>
      <c r="BP30" s="106">
        <f t="shared" ref="BP30:BY43" si="61">INDEX(Waste_data,MATCH($JP30,Waste_Reference,0),MATCH(BP$6,Waste_countries,0))</f>
        <v>142.31614080000003</v>
      </c>
      <c r="BQ30" s="106">
        <f t="shared" si="61"/>
        <v>134.0662400895275</v>
      </c>
      <c r="BR30" s="106">
        <f t="shared" si="61"/>
        <v>67.345645071499078</v>
      </c>
      <c r="BS30" s="106">
        <f t="shared" si="61"/>
        <v>134.0662400895275</v>
      </c>
      <c r="BT30" s="106">
        <f t="shared" si="61"/>
        <v>134.0662400895275</v>
      </c>
      <c r="BU30" s="106">
        <f t="shared" si="61"/>
        <v>104.93329324487894</v>
      </c>
      <c r="BV30" s="106">
        <f t="shared" si="61"/>
        <v>87.035900296397955</v>
      </c>
      <c r="BW30" s="106">
        <f t="shared" si="61"/>
        <v>122.94612676335815</v>
      </c>
      <c r="BX30" s="106">
        <f t="shared" si="61"/>
        <v>131.68506566304208</v>
      </c>
      <c r="BY30" s="106">
        <f t="shared" si="61"/>
        <v>122.70334169505077</v>
      </c>
      <c r="BZ30" s="106">
        <f t="shared" ref="BZ30:CI43" si="62">INDEX(Waste_data,MATCH($JP30,Waste_Reference,0),MATCH(BZ$6,Waste_countries,0))</f>
        <v>142.31614080000003</v>
      </c>
      <c r="CA30" s="106">
        <f t="shared" si="62"/>
        <v>134.0662400895275</v>
      </c>
      <c r="CB30" s="106">
        <f t="shared" si="62"/>
        <v>102.56126173166533</v>
      </c>
      <c r="CC30" s="106">
        <f t="shared" si="62"/>
        <v>82.247278217133115</v>
      </c>
      <c r="CD30" s="106">
        <f t="shared" si="62"/>
        <v>134.0662400895275</v>
      </c>
      <c r="CE30" s="106">
        <f t="shared" si="62"/>
        <v>104.93329324487894</v>
      </c>
      <c r="CF30" s="106">
        <f t="shared" si="62"/>
        <v>88.603763068606355</v>
      </c>
      <c r="CG30" s="106">
        <f t="shared" si="62"/>
        <v>104.93329324487894</v>
      </c>
      <c r="CH30" s="106">
        <f t="shared" si="62"/>
        <v>131.97427143516495</v>
      </c>
      <c r="CI30" s="106">
        <f t="shared" si="62"/>
        <v>122.70334169505077</v>
      </c>
      <c r="CJ30" s="106">
        <f t="shared" ref="CJ30:CS43" si="63">INDEX(Waste_data,MATCH($JP30,Waste_Reference,0),MATCH(CJ$6,Waste_countries,0))</f>
        <v>92.558624510405792</v>
      </c>
      <c r="CK30" s="106">
        <f t="shared" si="63"/>
        <v>134.0662400895275</v>
      </c>
      <c r="CL30" s="106">
        <f t="shared" si="63"/>
        <v>134.0662400895275</v>
      </c>
      <c r="CM30" s="106">
        <f t="shared" si="63"/>
        <v>139.82176174508788</v>
      </c>
      <c r="CN30" s="106">
        <f t="shared" si="63"/>
        <v>142.31614080000003</v>
      </c>
      <c r="CO30" s="106">
        <f t="shared" si="63"/>
        <v>142.31614080000003</v>
      </c>
      <c r="CP30" s="106">
        <f t="shared" si="63"/>
        <v>122.70334169505077</v>
      </c>
      <c r="CQ30" s="106">
        <f t="shared" si="63"/>
        <v>112.16241286388215</v>
      </c>
      <c r="CR30" s="106">
        <f t="shared" si="63"/>
        <v>104.93329324487894</v>
      </c>
      <c r="CS30" s="106">
        <f t="shared" si="63"/>
        <v>142.31614080000003</v>
      </c>
      <c r="CT30" s="106">
        <f t="shared" ref="CT30:DC43" si="64">INDEX(Waste_data,MATCH($JP30,Waste_Reference,0),MATCH(CT$6,Waste_countries,0))</f>
        <v>121.36723870813152</v>
      </c>
      <c r="CU30" s="106">
        <f t="shared" si="64"/>
        <v>99.519512643609545</v>
      </c>
      <c r="CV30" s="106">
        <f t="shared" si="64"/>
        <v>116.90342046689256</v>
      </c>
      <c r="CW30" s="106">
        <f t="shared" si="64"/>
        <v>92.079258059512171</v>
      </c>
      <c r="CX30" s="106">
        <f t="shared" si="64"/>
        <v>104.93329324487894</v>
      </c>
      <c r="CY30" s="106">
        <f t="shared" si="64"/>
        <v>140.86327771901995</v>
      </c>
      <c r="CZ30" s="106">
        <f t="shared" si="64"/>
        <v>88.18383010183851</v>
      </c>
      <c r="DA30" s="106">
        <f t="shared" si="64"/>
        <v>142.31614080000003</v>
      </c>
      <c r="DB30" s="106">
        <f t="shared" si="64"/>
        <v>83.561535125618519</v>
      </c>
      <c r="DC30" s="106">
        <f t="shared" si="64"/>
        <v>59.581985228043052</v>
      </c>
      <c r="DD30" s="106">
        <f t="shared" ref="DD30:DM43" si="65">INDEX(Waste_data,MATCH($JP30,Waste_Reference,0),MATCH(DD$6,Waste_countries,0))</f>
        <v>102.56126173166533</v>
      </c>
      <c r="DE30" s="106">
        <f t="shared" si="65"/>
        <v>134.0662400895275</v>
      </c>
      <c r="DF30" s="106">
        <f t="shared" si="65"/>
        <v>130.23196386642496</v>
      </c>
      <c r="DG30" s="106">
        <f t="shared" si="65"/>
        <v>117.8792144744597</v>
      </c>
      <c r="DH30" s="106">
        <f t="shared" si="65"/>
        <v>123.06558605443051</v>
      </c>
      <c r="DI30" s="106">
        <f t="shared" si="65"/>
        <v>102.56126173166533</v>
      </c>
      <c r="DJ30" s="106">
        <f t="shared" si="65"/>
        <v>140.86327771901995</v>
      </c>
      <c r="DK30" s="106">
        <f t="shared" si="65"/>
        <v>103.57953819142531</v>
      </c>
      <c r="DL30" s="106">
        <f t="shared" si="65"/>
        <v>130.23196386642496</v>
      </c>
      <c r="DM30" s="106">
        <f t="shared" si="65"/>
        <v>121.46320157738761</v>
      </c>
      <c r="DN30" s="106">
        <f t="shared" ref="DN30:DW43" si="66">INDEX(Waste_data,MATCH($JP30,Waste_Reference,0),MATCH(DN$6,Waste_countries,0))</f>
        <v>99.519512643609545</v>
      </c>
      <c r="DO30" s="106">
        <f t="shared" si="66"/>
        <v>134.0662400895275</v>
      </c>
      <c r="DP30" s="106">
        <f t="shared" si="66"/>
        <v>134.0662400895275</v>
      </c>
      <c r="DQ30" s="106">
        <f t="shared" si="66"/>
        <v>116.90342046689256</v>
      </c>
      <c r="DR30" s="106">
        <f t="shared" si="66"/>
        <v>104.93329324487894</v>
      </c>
      <c r="DS30" s="106">
        <f t="shared" si="66"/>
        <v>115.30440288450409</v>
      </c>
      <c r="DT30" s="106">
        <f t="shared" si="66"/>
        <v>104.93329324487894</v>
      </c>
      <c r="DU30" s="106">
        <f t="shared" si="66"/>
        <v>122.70334169505077</v>
      </c>
      <c r="DV30" s="106">
        <f t="shared" si="66"/>
        <v>134.0662400895275</v>
      </c>
      <c r="DW30" s="106">
        <f t="shared" si="66"/>
        <v>134.0662400895275</v>
      </c>
      <c r="DX30" s="106">
        <f t="shared" ref="DX30:EG43" si="67">INDEX(Waste_data,MATCH($JP30,Waste_Reference,0),MATCH(DX$6,Waste_countries,0))</f>
        <v>52.276929117571434</v>
      </c>
      <c r="DY30" s="106">
        <f t="shared" si="67"/>
        <v>131.4111070325194</v>
      </c>
      <c r="DZ30" s="106">
        <f t="shared" si="67"/>
        <v>134.0662400895275</v>
      </c>
      <c r="EA30" s="106">
        <f t="shared" si="67"/>
        <v>140.86327771901995</v>
      </c>
      <c r="EB30" s="106">
        <f t="shared" si="67"/>
        <v>87.035900296397955</v>
      </c>
      <c r="EC30" s="106">
        <f t="shared" si="67"/>
        <v>134.0662400895275</v>
      </c>
      <c r="ED30" s="106">
        <f t="shared" si="67"/>
        <v>142.31614080000003</v>
      </c>
      <c r="EE30" s="106">
        <f t="shared" si="67"/>
        <v>136.56443765000208</v>
      </c>
      <c r="EF30" s="106">
        <f t="shared" si="67"/>
        <v>130.23196386642496</v>
      </c>
      <c r="EG30" s="106">
        <f t="shared" si="67"/>
        <v>102.56126173166533</v>
      </c>
      <c r="EH30" s="106">
        <f t="shared" ref="EH30:EQ43" si="68">INDEX(Waste_data,MATCH($JP30,Waste_Reference,0),MATCH(EH$6,Waste_countries,0))</f>
        <v>104.93329324487894</v>
      </c>
      <c r="EI30" s="106">
        <f t="shared" si="68"/>
        <v>130.23196386642496</v>
      </c>
      <c r="EJ30" s="106">
        <f t="shared" si="68"/>
        <v>102.56126173166533</v>
      </c>
      <c r="EK30" s="106">
        <f t="shared" si="68"/>
        <v>99.519512643609545</v>
      </c>
      <c r="EL30" s="106">
        <f t="shared" si="68"/>
        <v>134.0662400895275</v>
      </c>
      <c r="EM30" s="106">
        <f t="shared" si="68"/>
        <v>130.23196386642496</v>
      </c>
      <c r="EN30" s="106">
        <f t="shared" si="68"/>
        <v>142.31614080000003</v>
      </c>
      <c r="EO30" s="106">
        <f t="shared" si="68"/>
        <v>122.70334169505077</v>
      </c>
      <c r="EP30" s="106">
        <f t="shared" si="68"/>
        <v>142.31614080000003</v>
      </c>
      <c r="EQ30" s="106">
        <f t="shared" si="68"/>
        <v>96.506222671610871</v>
      </c>
      <c r="ER30" s="106">
        <f t="shared" ref="ER30:FA43" si="69">INDEX(Waste_data,MATCH($JP30,Waste_Reference,0),MATCH(ER$6,Waste_countries,0))</f>
        <v>122.70334169505077</v>
      </c>
      <c r="ES30" s="106">
        <f t="shared" si="69"/>
        <v>142.31614080000003</v>
      </c>
      <c r="ET30" s="106">
        <f t="shared" si="69"/>
        <v>142.31614080000003</v>
      </c>
      <c r="EU30" s="106">
        <f t="shared" si="69"/>
        <v>134.0662400895275</v>
      </c>
      <c r="EV30" s="106">
        <f t="shared" si="69"/>
        <v>134.0662400895275</v>
      </c>
      <c r="EW30" s="106">
        <f t="shared" si="69"/>
        <v>102.56126173166533</v>
      </c>
      <c r="EX30" s="106">
        <f t="shared" si="69"/>
        <v>122.70334169505077</v>
      </c>
      <c r="EY30" s="106">
        <f t="shared" si="69"/>
        <v>137.92061906844566</v>
      </c>
      <c r="EZ30" s="106">
        <f t="shared" si="69"/>
        <v>140.86327771901995</v>
      </c>
      <c r="FA30" s="106">
        <f t="shared" si="69"/>
        <v>142.31614080000003</v>
      </c>
      <c r="FB30" s="106">
        <f t="shared" ref="FB30:FK43" si="70">INDEX(Waste_data,MATCH($JP30,Waste_Reference,0),MATCH(FB$6,Waste_countries,0))</f>
        <v>87.035900296397955</v>
      </c>
      <c r="FC30" s="106">
        <f t="shared" si="70"/>
        <v>138.8326252091322</v>
      </c>
      <c r="FD30" s="106">
        <f t="shared" si="70"/>
        <v>130.23196386642496</v>
      </c>
      <c r="FE30" s="106">
        <f t="shared" si="70"/>
        <v>131.97427143516495</v>
      </c>
      <c r="FF30" s="106">
        <f t="shared" si="70"/>
        <v>103.81552552188364</v>
      </c>
      <c r="FG30" s="106">
        <f t="shared" si="70"/>
        <v>127.94522406277584</v>
      </c>
      <c r="FH30" s="106">
        <f t="shared" si="70"/>
        <v>40.432870322440039</v>
      </c>
      <c r="FI30" s="106">
        <f t="shared" si="70"/>
        <v>108.39779378589755</v>
      </c>
      <c r="FJ30" s="106">
        <f t="shared" si="70"/>
        <v>139.82176174508788</v>
      </c>
      <c r="FK30" s="106">
        <f t="shared" si="70"/>
        <v>140.86327771901995</v>
      </c>
      <c r="FL30" s="106">
        <f t="shared" ref="FL30:FU43" si="71">INDEX(Waste_data,MATCH($JP30,Waste_Reference,0),MATCH(FL$6,Waste_countries,0))</f>
        <v>106.10943083096383</v>
      </c>
      <c r="FM30" s="106">
        <f t="shared" si="71"/>
        <v>130.92406053475494</v>
      </c>
      <c r="FN30" s="106">
        <f t="shared" si="71"/>
        <v>134.0662400895275</v>
      </c>
      <c r="FO30" s="106">
        <f t="shared" si="71"/>
        <v>130.23196386642496</v>
      </c>
      <c r="FP30" s="106">
        <f t="shared" si="71"/>
        <v>104.93329324487894</v>
      </c>
      <c r="FQ30" s="106">
        <f t="shared" si="71"/>
        <v>134.0662400895275</v>
      </c>
      <c r="FR30" s="106">
        <f t="shared" si="71"/>
        <v>140.86327771901995</v>
      </c>
      <c r="FS30" s="106">
        <f t="shared" si="71"/>
        <v>134.0662400895275</v>
      </c>
      <c r="FT30" s="106">
        <f t="shared" si="71"/>
        <v>102.56126173166533</v>
      </c>
      <c r="FU30" s="106">
        <f t="shared" si="71"/>
        <v>127.67745329682293</v>
      </c>
      <c r="FV30" s="106">
        <f t="shared" ref="FV30:GE43" si="72">INDEX(Waste_data,MATCH($JP30,Waste_Reference,0),MATCH(FV$6,Waste_countries,0))</f>
        <v>134.0662400895275</v>
      </c>
      <c r="FW30" s="106">
        <f t="shared" si="72"/>
        <v>122.70334169505077</v>
      </c>
      <c r="FX30" s="106">
        <f t="shared" si="72"/>
        <v>139.82176174508788</v>
      </c>
      <c r="FY30" s="106">
        <f t="shared" si="72"/>
        <v>121.85004177321385</v>
      </c>
      <c r="FZ30" s="106">
        <f t="shared" si="72"/>
        <v>105.07300771250308</v>
      </c>
      <c r="GA30" s="106">
        <f t="shared" si="72"/>
        <v>130.23196386642496</v>
      </c>
      <c r="GB30" s="106">
        <f t="shared" si="72"/>
        <v>134.0662400895275</v>
      </c>
      <c r="GC30" s="106">
        <f t="shared" si="72"/>
        <v>142.31614080000003</v>
      </c>
      <c r="GD30" s="106">
        <f t="shared" si="72"/>
        <v>134.0662400895275</v>
      </c>
      <c r="GE30" s="106">
        <f t="shared" si="72"/>
        <v>108.99033663251048</v>
      </c>
      <c r="GF30" s="106">
        <f t="shared" ref="GF30:GO43" si="73">INDEX(Waste_data,MATCH($JP30,Waste_Reference,0),MATCH(GF$6,Waste_countries,0))</f>
        <v>142.31614080000003</v>
      </c>
      <c r="GG30" s="106">
        <f t="shared" si="73"/>
        <v>139.82176174508788</v>
      </c>
      <c r="GH30" s="106">
        <f t="shared" si="73"/>
        <v>131.97427143516495</v>
      </c>
      <c r="GI30" s="106">
        <f t="shared" si="73"/>
        <v>139.82176174508788</v>
      </c>
      <c r="GJ30" s="106">
        <f t="shared" si="73"/>
        <v>131.97427143516495</v>
      </c>
      <c r="GK30" s="106">
        <f t="shared" si="73"/>
        <v>134.0662400895275</v>
      </c>
      <c r="GL30" s="106">
        <f t="shared" si="73"/>
        <v>131.97427143516495</v>
      </c>
      <c r="GM30" s="106">
        <f t="shared" si="73"/>
        <v>136.58944535758243</v>
      </c>
      <c r="GN30" s="106">
        <f t="shared" si="73"/>
        <v>104.93329324487894</v>
      </c>
      <c r="GO30" s="106">
        <f t="shared" si="73"/>
        <v>119.55855352390066</v>
      </c>
      <c r="GP30" s="106">
        <f t="shared" ref="GP30:GY43" si="74">INDEX(Waste_data,MATCH($JP30,Waste_Reference,0),MATCH(GP$6,Waste_countries,0))</f>
        <v>122.70334169505077</v>
      </c>
      <c r="GQ30" s="106">
        <f t="shared" si="74"/>
        <v>103.57953819142531</v>
      </c>
      <c r="GR30" s="106">
        <f t="shared" si="74"/>
        <v>134.0662400895275</v>
      </c>
      <c r="GS30" s="106">
        <f t="shared" si="74"/>
        <v>62.182079801035137</v>
      </c>
      <c r="GT30" s="106">
        <f t="shared" si="74"/>
        <v>130.23196386642496</v>
      </c>
      <c r="GU30" s="106">
        <f t="shared" si="74"/>
        <v>134.0662400895275</v>
      </c>
      <c r="GV30" s="106">
        <f t="shared" si="74"/>
        <v>87.035900296397955</v>
      </c>
      <c r="GW30" s="106">
        <f t="shared" si="74"/>
        <v>139.82176174508788</v>
      </c>
      <c r="GX30" s="106">
        <f t="shared" si="74"/>
        <v>99.519512643609545</v>
      </c>
      <c r="GY30" s="106">
        <f t="shared" si="74"/>
        <v>102.56126173166533</v>
      </c>
      <c r="GZ30" s="106">
        <f t="shared" ref="GZ30:HI43" si="75">INDEX(Waste_data,MATCH($JP30,Waste_Reference,0),MATCH(GZ$6,Waste_countries,0))</f>
        <v>102.56126173166533</v>
      </c>
      <c r="HA30" s="106">
        <f t="shared" si="75"/>
        <v>139.82176174508788</v>
      </c>
      <c r="HB30" s="106">
        <f t="shared" si="75"/>
        <v>87.035900296397955</v>
      </c>
      <c r="HC30" s="106">
        <f t="shared" si="75"/>
        <v>134.0662400895275</v>
      </c>
      <c r="HD30" s="106">
        <f t="shared" si="75"/>
        <v>103.57953819142531</v>
      </c>
      <c r="HE30" s="106">
        <f t="shared" si="75"/>
        <v>140.86327771901995</v>
      </c>
      <c r="HF30" s="106">
        <f t="shared" si="75"/>
        <v>104.36977410838099</v>
      </c>
      <c r="HG30" s="106">
        <f t="shared" si="75"/>
        <v>132.9059060490512</v>
      </c>
      <c r="HH30" s="106">
        <f t="shared" si="75"/>
        <v>139.88900092180754</v>
      </c>
      <c r="HI30" s="106">
        <f t="shared" si="75"/>
        <v>103.57953819142531</v>
      </c>
      <c r="HJ30" s="106">
        <f t="shared" ref="HJ30:HQ43" si="76">INDEX(Waste_data,MATCH($JP30,Waste_Reference,0),MATCH(HJ$6,Waste_countries,0))</f>
        <v>130.23196386642496</v>
      </c>
      <c r="HK30" s="106">
        <f t="shared" si="76"/>
        <v>140.06799042661896</v>
      </c>
      <c r="HL30" s="106">
        <f t="shared" si="76"/>
        <v>132.51870367007407</v>
      </c>
      <c r="HM30" s="106">
        <f t="shared" si="76"/>
        <v>139.82176174508788</v>
      </c>
      <c r="HN30" s="106">
        <f t="shared" si="76"/>
        <v>116.90342046689256</v>
      </c>
      <c r="HO30" s="106">
        <f t="shared" si="76"/>
        <v>119.55855352390066</v>
      </c>
      <c r="HP30" s="106">
        <f t="shared" si="76"/>
        <v>134.0662400895275</v>
      </c>
      <c r="HQ30" s="106">
        <f t="shared" si="76"/>
        <v>134.0662400895275</v>
      </c>
      <c r="HR30" s="106"/>
      <c r="HS30" s="106"/>
      <c r="HT30" s="106"/>
      <c r="HU30" s="106"/>
      <c r="HV30" s="106"/>
      <c r="HW30" s="106"/>
      <c r="HX30" s="106"/>
      <c r="HY30" s="106"/>
      <c r="HZ30" s="106"/>
      <c r="IA30" s="106"/>
      <c r="IB30" s="106"/>
      <c r="IC30" s="106"/>
      <c r="ID30" s="106"/>
      <c r="IE30" s="106"/>
      <c r="IF30" s="106"/>
      <c r="IG30" s="106"/>
      <c r="IH30" s="106"/>
      <c r="II30" s="106"/>
      <c r="IJ30" s="106"/>
      <c r="IK30" s="106"/>
      <c r="IL30" s="106"/>
      <c r="IM30" s="106"/>
      <c r="IN30" s="106"/>
      <c r="IO30" s="106"/>
      <c r="IP30" s="106"/>
      <c r="IQ30" s="106"/>
      <c r="IR30" s="106"/>
      <c r="IS30" s="106"/>
      <c r="IT30" s="106"/>
      <c r="IU30" s="106"/>
      <c r="IV30" s="106"/>
      <c r="IW30" s="106"/>
      <c r="IX30" s="106"/>
      <c r="IY30" s="106"/>
      <c r="IZ30" s="106"/>
      <c r="JA30" s="106"/>
      <c r="JB30" s="106"/>
      <c r="JC30" s="106"/>
      <c r="JD30" s="106"/>
      <c r="JE30" s="106"/>
      <c r="JF30" s="106"/>
      <c r="JG30" s="106"/>
      <c r="JH30" s="106"/>
      <c r="JI30" s="106"/>
      <c r="JJ30" s="106"/>
      <c r="JK30" s="106"/>
      <c r="JL30" s="106"/>
      <c r="JM30" s="106"/>
      <c r="JN30" s="106"/>
      <c r="JO30" s="106"/>
      <c r="JP30" s="106" t="str">
        <f t="shared" si="32"/>
        <v>Waste_Non-Hazardous_Incineration_Waste GHGs_N/A for Waste Interim Methodology</v>
      </c>
    </row>
    <row r="31" spans="2:276">
      <c r="B31" s="65" t="s">
        <v>8</v>
      </c>
      <c r="C31" s="65" t="s">
        <v>380</v>
      </c>
      <c r="D31" s="65" t="s">
        <v>381</v>
      </c>
      <c r="E31" s="65" t="s">
        <v>379</v>
      </c>
      <c r="F31" s="65" t="s">
        <v>377</v>
      </c>
      <c r="G31" s="65" t="s">
        <v>327</v>
      </c>
      <c r="H31" s="106">
        <f t="shared" si="55"/>
        <v>2.4320517629865859</v>
      </c>
      <c r="I31" s="106">
        <f t="shared" si="55"/>
        <v>3.714741848075052</v>
      </c>
      <c r="J31" s="106">
        <f t="shared" si="55"/>
        <v>0.75694546244888827</v>
      </c>
      <c r="K31" s="106">
        <f t="shared" si="55"/>
        <v>70.428931016060943</v>
      </c>
      <c r="L31" s="106">
        <f t="shared" si="55"/>
        <v>20.738347115603975</v>
      </c>
      <c r="M31" s="106">
        <f t="shared" si="55"/>
        <v>2.4320517629865859</v>
      </c>
      <c r="N31" s="106">
        <f t="shared" si="55"/>
        <v>1.3861048169809944</v>
      </c>
      <c r="O31" s="106">
        <f t="shared" si="55"/>
        <v>0.94742623666518666</v>
      </c>
      <c r="P31" s="106">
        <f t="shared" si="55"/>
        <v>3.714741848075052</v>
      </c>
      <c r="Q31" s="106">
        <f t="shared" si="55"/>
        <v>1.3861048169809944</v>
      </c>
      <c r="R31" s="106">
        <f t="shared" si="56"/>
        <v>0.81097993958362236</v>
      </c>
      <c r="S31" s="106">
        <f t="shared" si="56"/>
        <v>24.585464306376789</v>
      </c>
      <c r="T31" s="106">
        <f t="shared" si="56"/>
        <v>3.714741848075052</v>
      </c>
      <c r="U31" s="106">
        <f t="shared" si="56"/>
        <v>1.3861048169809944</v>
      </c>
      <c r="V31" s="106">
        <f t="shared" si="56"/>
        <v>163.79179739961137</v>
      </c>
      <c r="W31" s="106">
        <f t="shared" si="56"/>
        <v>0</v>
      </c>
      <c r="X31" s="106">
        <f t="shared" si="56"/>
        <v>1.3861048169809944</v>
      </c>
      <c r="Y31" s="106">
        <f t="shared" si="56"/>
        <v>3.714741848075052</v>
      </c>
      <c r="Z31" s="106">
        <f t="shared" si="56"/>
        <v>49.531819478083399</v>
      </c>
      <c r="AA31" s="106">
        <f t="shared" si="56"/>
        <v>1.790684392859196</v>
      </c>
      <c r="AB31" s="106">
        <f t="shared" si="57"/>
        <v>2.4320517629865859</v>
      </c>
      <c r="AC31" s="106">
        <f t="shared" si="57"/>
        <v>3.1756913660749615</v>
      </c>
      <c r="AD31" s="106">
        <f t="shared" si="57"/>
        <v>0</v>
      </c>
      <c r="AE31" s="106">
        <f t="shared" si="57"/>
        <v>0</v>
      </c>
      <c r="AF31" s="106">
        <f t="shared" si="57"/>
        <v>3.714741848075052</v>
      </c>
      <c r="AG31" s="106">
        <f t="shared" si="57"/>
        <v>0</v>
      </c>
      <c r="AH31" s="106">
        <f t="shared" si="57"/>
        <v>1.0284634833890056</v>
      </c>
      <c r="AI31" s="106">
        <f t="shared" si="57"/>
        <v>1.3861048169809944</v>
      </c>
      <c r="AJ31" s="106">
        <f t="shared" si="57"/>
        <v>70.428931016060943</v>
      </c>
      <c r="AK31" s="106">
        <f t="shared" si="57"/>
        <v>6.9509129954687818</v>
      </c>
      <c r="AL31" s="106">
        <f t="shared" si="58"/>
        <v>2.4320517629865859</v>
      </c>
      <c r="AM31" s="106">
        <f t="shared" si="58"/>
        <v>2.4320517629865859</v>
      </c>
      <c r="AN31" s="106">
        <f t="shared" si="58"/>
        <v>2.4320517629865859</v>
      </c>
      <c r="AO31" s="106">
        <f t="shared" si="58"/>
        <v>19.25039903345661</v>
      </c>
      <c r="AP31" s="106">
        <f t="shared" si="58"/>
        <v>2.4320517629865859</v>
      </c>
      <c r="AQ31" s="106">
        <f t="shared" si="58"/>
        <v>0.95793941300293051</v>
      </c>
      <c r="AR31" s="106">
        <f t="shared" si="58"/>
        <v>1.3861048169809944</v>
      </c>
      <c r="AS31" s="106">
        <f t="shared" si="58"/>
        <v>2.4320517629865859</v>
      </c>
      <c r="AT31" s="106">
        <f t="shared" si="58"/>
        <v>2.4320517629865859</v>
      </c>
      <c r="AU31" s="106">
        <f t="shared" si="58"/>
        <v>20.738347115603975</v>
      </c>
      <c r="AV31" s="106">
        <f t="shared" si="59"/>
        <v>0</v>
      </c>
      <c r="AW31" s="106">
        <f t="shared" si="59"/>
        <v>28.401311611774137</v>
      </c>
      <c r="AX31" s="106">
        <f t="shared" si="59"/>
        <v>1.4676938856817836</v>
      </c>
      <c r="AY31" s="106">
        <f t="shared" si="59"/>
        <v>2.4320517629865859</v>
      </c>
      <c r="AZ31" s="106">
        <f t="shared" si="59"/>
        <v>2.4320517629865859</v>
      </c>
      <c r="BA31" s="106">
        <f t="shared" si="59"/>
        <v>2.4320517629865859</v>
      </c>
      <c r="BB31" s="106">
        <f t="shared" si="59"/>
        <v>0</v>
      </c>
      <c r="BC31" s="106">
        <f t="shared" si="59"/>
        <v>2.4320517629865859</v>
      </c>
      <c r="BD31" s="106">
        <f t="shared" si="59"/>
        <v>20.738347115603975</v>
      </c>
      <c r="BE31" s="106">
        <f t="shared" si="59"/>
        <v>1.790684392859196</v>
      </c>
      <c r="BF31" s="106">
        <f t="shared" si="60"/>
        <v>1.3861048169809944</v>
      </c>
      <c r="BG31" s="106">
        <f t="shared" si="60"/>
        <v>20.738347115603975</v>
      </c>
      <c r="BH31" s="106">
        <f t="shared" si="60"/>
        <v>22.407524762913507</v>
      </c>
      <c r="BI31" s="106">
        <f t="shared" si="60"/>
        <v>29.737887186496284</v>
      </c>
      <c r="BJ31" s="106">
        <f t="shared" si="60"/>
        <v>0.75694546244888827</v>
      </c>
      <c r="BK31" s="106">
        <f t="shared" si="60"/>
        <v>1.790684392859196</v>
      </c>
      <c r="BL31" s="106">
        <f t="shared" si="60"/>
        <v>6.4060979532740632</v>
      </c>
      <c r="BM31" s="106">
        <f t="shared" si="60"/>
        <v>2.0692088487262361</v>
      </c>
      <c r="BN31" s="106">
        <f t="shared" si="60"/>
        <v>1.5138909248977765</v>
      </c>
      <c r="BO31" s="106">
        <f t="shared" si="60"/>
        <v>1.790684392859196</v>
      </c>
      <c r="BP31" s="106">
        <f t="shared" si="61"/>
        <v>0</v>
      </c>
      <c r="BQ31" s="106">
        <f t="shared" si="61"/>
        <v>2.4320517629865859</v>
      </c>
      <c r="BR31" s="106">
        <f t="shared" si="61"/>
        <v>4.6952593867615828</v>
      </c>
      <c r="BS31" s="106">
        <f t="shared" si="61"/>
        <v>2.4320517629865859</v>
      </c>
      <c r="BT31" s="106">
        <f t="shared" si="61"/>
        <v>2.4320517629865859</v>
      </c>
      <c r="BU31" s="106">
        <f t="shared" si="61"/>
        <v>20.738347115603975</v>
      </c>
      <c r="BV31" s="106">
        <f t="shared" si="61"/>
        <v>14.011619667483</v>
      </c>
      <c r="BW31" s="106">
        <f t="shared" si="61"/>
        <v>3.9725084817644167</v>
      </c>
      <c r="BX31" s="106">
        <f t="shared" si="61"/>
        <v>26.997241606257806</v>
      </c>
      <c r="BY31" s="106">
        <f t="shared" si="61"/>
        <v>70.428931016060943</v>
      </c>
      <c r="BZ31" s="106">
        <f t="shared" si="62"/>
        <v>0</v>
      </c>
      <c r="CA31" s="106">
        <f t="shared" si="62"/>
        <v>2.4320517629865859</v>
      </c>
      <c r="CB31" s="106">
        <f t="shared" si="62"/>
        <v>3.714741848075052</v>
      </c>
      <c r="CC31" s="106">
        <f t="shared" si="62"/>
        <v>59.487825549667811</v>
      </c>
      <c r="CD31" s="106">
        <f t="shared" si="62"/>
        <v>2.4320517629865859</v>
      </c>
      <c r="CE31" s="106">
        <f t="shared" si="62"/>
        <v>20.738347115603975</v>
      </c>
      <c r="CF31" s="106">
        <f t="shared" si="62"/>
        <v>9.9504524627343844</v>
      </c>
      <c r="CG31" s="106">
        <f t="shared" si="62"/>
        <v>20.738347115603975</v>
      </c>
      <c r="CH31" s="106">
        <f t="shared" si="62"/>
        <v>1.790684392859196</v>
      </c>
      <c r="CI31" s="106">
        <f t="shared" si="62"/>
        <v>70.428931016060943</v>
      </c>
      <c r="CJ31" s="106">
        <f t="shared" si="63"/>
        <v>4.3812190580473338</v>
      </c>
      <c r="CK31" s="106">
        <f t="shared" si="63"/>
        <v>2.4320517629865859</v>
      </c>
      <c r="CL31" s="106">
        <f t="shared" si="63"/>
        <v>2.4320517629865859</v>
      </c>
      <c r="CM31" s="106">
        <f t="shared" si="63"/>
        <v>1.3861048169809944</v>
      </c>
      <c r="CN31" s="106">
        <f t="shared" si="63"/>
        <v>0</v>
      </c>
      <c r="CO31" s="106">
        <f t="shared" si="63"/>
        <v>0</v>
      </c>
      <c r="CP31" s="106">
        <f t="shared" si="63"/>
        <v>70.428931016060943</v>
      </c>
      <c r="CQ31" s="106">
        <f t="shared" si="63"/>
        <v>12.441227066483057</v>
      </c>
      <c r="CR31" s="106">
        <f t="shared" si="63"/>
        <v>20.738347115603975</v>
      </c>
      <c r="CS31" s="106">
        <f t="shared" si="63"/>
        <v>0</v>
      </c>
      <c r="CT31" s="106">
        <f t="shared" si="64"/>
        <v>4.7975168204507943</v>
      </c>
      <c r="CU31" s="106">
        <f t="shared" si="64"/>
        <v>0.75694546244888827</v>
      </c>
      <c r="CV31" s="106">
        <f t="shared" si="64"/>
        <v>29.739724124809417</v>
      </c>
      <c r="CW31" s="106">
        <f t="shared" si="64"/>
        <v>9.55693076256774</v>
      </c>
      <c r="CX31" s="106">
        <f t="shared" si="64"/>
        <v>20.738347115603975</v>
      </c>
      <c r="CY31" s="106">
        <f t="shared" si="64"/>
        <v>163.79179739961137</v>
      </c>
      <c r="CZ31" s="106">
        <f t="shared" si="64"/>
        <v>24.567832694858641</v>
      </c>
      <c r="DA31" s="106">
        <f t="shared" si="64"/>
        <v>0</v>
      </c>
      <c r="DB31" s="106">
        <f t="shared" si="64"/>
        <v>60.791259653683696</v>
      </c>
      <c r="DC31" s="106">
        <f t="shared" si="64"/>
        <v>0</v>
      </c>
      <c r="DD31" s="106">
        <f t="shared" si="65"/>
        <v>3.714741848075052</v>
      </c>
      <c r="DE31" s="106">
        <f t="shared" si="65"/>
        <v>2.4320517629865859</v>
      </c>
      <c r="DF31" s="106">
        <f t="shared" si="65"/>
        <v>19.25039903345661</v>
      </c>
      <c r="DG31" s="106">
        <f t="shared" si="65"/>
        <v>21.245201803041038</v>
      </c>
      <c r="DH31" s="106">
        <f t="shared" si="65"/>
        <v>220.11348447097643</v>
      </c>
      <c r="DI31" s="106">
        <f t="shared" si="65"/>
        <v>3.714741848075052</v>
      </c>
      <c r="DJ31" s="106">
        <f t="shared" si="65"/>
        <v>163.79179739961137</v>
      </c>
      <c r="DK31" s="106">
        <f t="shared" si="65"/>
        <v>3.7622427419475497</v>
      </c>
      <c r="DL31" s="106">
        <f t="shared" si="65"/>
        <v>19.25039903345661</v>
      </c>
      <c r="DM31" s="106">
        <f t="shared" si="65"/>
        <v>0</v>
      </c>
      <c r="DN31" s="106">
        <f t="shared" si="66"/>
        <v>0.75694546244888827</v>
      </c>
      <c r="DO31" s="106">
        <f t="shared" si="66"/>
        <v>2.4320517629865859</v>
      </c>
      <c r="DP31" s="106">
        <f t="shared" si="66"/>
        <v>2.4320517629865859</v>
      </c>
      <c r="DQ31" s="106">
        <f t="shared" si="66"/>
        <v>29.739724124809417</v>
      </c>
      <c r="DR31" s="106">
        <f t="shared" si="66"/>
        <v>20.738347115603975</v>
      </c>
      <c r="DS31" s="106">
        <f t="shared" si="66"/>
        <v>5.4620110480296118</v>
      </c>
      <c r="DT31" s="106">
        <f t="shared" si="66"/>
        <v>20.738347115603975</v>
      </c>
      <c r="DU31" s="106">
        <f t="shared" si="66"/>
        <v>70.428931016060943</v>
      </c>
      <c r="DV31" s="106">
        <f t="shared" si="66"/>
        <v>2.4320517629865859</v>
      </c>
      <c r="DW31" s="106">
        <f t="shared" si="66"/>
        <v>2.4320517629865859</v>
      </c>
      <c r="DX31" s="106">
        <f t="shared" si="67"/>
        <v>3.0399687726388036</v>
      </c>
      <c r="DY31" s="106">
        <f t="shared" si="67"/>
        <v>2.1887760707245598</v>
      </c>
      <c r="DZ31" s="106">
        <f t="shared" si="67"/>
        <v>2.4320517629865859</v>
      </c>
      <c r="EA31" s="106">
        <f t="shared" si="67"/>
        <v>163.79179739961137</v>
      </c>
      <c r="EB31" s="106">
        <f t="shared" si="67"/>
        <v>14.011619667483</v>
      </c>
      <c r="EC31" s="106">
        <f t="shared" si="67"/>
        <v>2.4320517629865859</v>
      </c>
      <c r="ED31" s="106">
        <f t="shared" si="67"/>
        <v>0</v>
      </c>
      <c r="EE31" s="106">
        <f t="shared" si="67"/>
        <v>2.0300983675568571</v>
      </c>
      <c r="EF31" s="106">
        <f t="shared" si="67"/>
        <v>19.25039903345661</v>
      </c>
      <c r="EG31" s="106">
        <f t="shared" si="67"/>
        <v>3.714741848075052</v>
      </c>
      <c r="EH31" s="106">
        <f t="shared" si="68"/>
        <v>20.738347115603975</v>
      </c>
      <c r="EI31" s="106">
        <f t="shared" si="68"/>
        <v>19.25039903345661</v>
      </c>
      <c r="EJ31" s="106">
        <f t="shared" si="68"/>
        <v>3.714741848075052</v>
      </c>
      <c r="EK31" s="106">
        <f t="shared" si="68"/>
        <v>0.75694546244888827</v>
      </c>
      <c r="EL31" s="106">
        <f t="shared" si="68"/>
        <v>2.4320517629865859</v>
      </c>
      <c r="EM31" s="106">
        <f t="shared" si="68"/>
        <v>19.25039903345661</v>
      </c>
      <c r="EN31" s="106">
        <f t="shared" si="68"/>
        <v>0</v>
      </c>
      <c r="EO31" s="106">
        <f t="shared" si="68"/>
        <v>70.428931016060943</v>
      </c>
      <c r="EP31" s="106">
        <f t="shared" si="68"/>
        <v>0</v>
      </c>
      <c r="EQ31" s="106">
        <f t="shared" si="68"/>
        <v>96.816773575500164</v>
      </c>
      <c r="ER31" s="106">
        <f t="shared" si="69"/>
        <v>70.428931016060943</v>
      </c>
      <c r="ES31" s="106">
        <f t="shared" si="69"/>
        <v>0</v>
      </c>
      <c r="ET31" s="106">
        <f t="shared" si="69"/>
        <v>0</v>
      </c>
      <c r="EU31" s="106">
        <f t="shared" si="69"/>
        <v>2.4320517629865859</v>
      </c>
      <c r="EV31" s="106">
        <f t="shared" si="69"/>
        <v>2.4320517629865859</v>
      </c>
      <c r="EW31" s="106">
        <f t="shared" si="69"/>
        <v>3.714741848075052</v>
      </c>
      <c r="EX31" s="106">
        <f t="shared" si="69"/>
        <v>70.428931016060943</v>
      </c>
      <c r="EY31" s="106">
        <f t="shared" si="69"/>
        <v>3.2758560665454386</v>
      </c>
      <c r="EZ31" s="106">
        <f t="shared" si="69"/>
        <v>163.79179739961137</v>
      </c>
      <c r="FA31" s="106">
        <f t="shared" si="69"/>
        <v>0</v>
      </c>
      <c r="FB31" s="106">
        <f t="shared" si="70"/>
        <v>14.011619667483</v>
      </c>
      <c r="FC31" s="106">
        <f t="shared" si="70"/>
        <v>2.678216717925419</v>
      </c>
      <c r="FD31" s="106">
        <f t="shared" si="70"/>
        <v>19.25039903345661</v>
      </c>
      <c r="FE31" s="106">
        <f t="shared" si="70"/>
        <v>1.790684392859196</v>
      </c>
      <c r="FF31" s="106">
        <f t="shared" si="70"/>
        <v>1.0624926096028566</v>
      </c>
      <c r="FG31" s="106">
        <f t="shared" si="70"/>
        <v>18.011353437328957</v>
      </c>
      <c r="FH31" s="106">
        <f t="shared" si="70"/>
        <v>10.928971525886796</v>
      </c>
      <c r="FI31" s="106">
        <f t="shared" si="70"/>
        <v>10.389942103245609</v>
      </c>
      <c r="FJ31" s="106">
        <f t="shared" si="70"/>
        <v>1.3861048169809944</v>
      </c>
      <c r="FK31" s="106">
        <f t="shared" si="70"/>
        <v>163.79179739961137</v>
      </c>
      <c r="FL31" s="106">
        <f t="shared" si="71"/>
        <v>5.6768897334435984</v>
      </c>
      <c r="FM31" s="106">
        <f t="shared" si="71"/>
        <v>0.47857070068132257</v>
      </c>
      <c r="FN31" s="106">
        <f t="shared" si="71"/>
        <v>2.4320517629865859</v>
      </c>
      <c r="FO31" s="106">
        <f t="shared" si="71"/>
        <v>19.25039903345661</v>
      </c>
      <c r="FP31" s="106">
        <f t="shared" si="71"/>
        <v>20.738347115603975</v>
      </c>
      <c r="FQ31" s="106">
        <f t="shared" si="71"/>
        <v>2.4320517629865859</v>
      </c>
      <c r="FR31" s="106">
        <f t="shared" si="71"/>
        <v>163.79179739961137</v>
      </c>
      <c r="FS31" s="106">
        <f t="shared" si="71"/>
        <v>2.4320517629865859</v>
      </c>
      <c r="FT31" s="106">
        <f t="shared" si="71"/>
        <v>3.714741848075052</v>
      </c>
      <c r="FU31" s="106">
        <f t="shared" si="71"/>
        <v>14.02555219737417</v>
      </c>
      <c r="FV31" s="106">
        <f t="shared" si="72"/>
        <v>2.4320517629865859</v>
      </c>
      <c r="FW31" s="106">
        <f t="shared" si="72"/>
        <v>70.428931016060943</v>
      </c>
      <c r="FX31" s="106">
        <f t="shared" si="72"/>
        <v>1.3861048169809944</v>
      </c>
      <c r="FY31" s="106">
        <f t="shared" si="72"/>
        <v>11.243790042814522</v>
      </c>
      <c r="FZ31" s="106">
        <f t="shared" si="72"/>
        <v>10.649522964761855</v>
      </c>
      <c r="GA31" s="106">
        <f t="shared" si="72"/>
        <v>19.25039903345661</v>
      </c>
      <c r="GB31" s="106">
        <f t="shared" si="72"/>
        <v>2.4320517629865859</v>
      </c>
      <c r="GC31" s="106">
        <f t="shared" si="72"/>
        <v>0</v>
      </c>
      <c r="GD31" s="106">
        <f t="shared" si="72"/>
        <v>2.4320517629865859</v>
      </c>
      <c r="GE31" s="106">
        <f t="shared" si="72"/>
        <v>9.5738458779461979</v>
      </c>
      <c r="GF31" s="106">
        <f t="shared" si="73"/>
        <v>0</v>
      </c>
      <c r="GG31" s="106">
        <f t="shared" si="73"/>
        <v>1.3861048169809944</v>
      </c>
      <c r="GH31" s="106">
        <f t="shared" si="73"/>
        <v>1.790684392859196</v>
      </c>
      <c r="GI31" s="106">
        <f t="shared" si="73"/>
        <v>1.3861048169809944</v>
      </c>
      <c r="GJ31" s="106">
        <f t="shared" si="73"/>
        <v>1.790684392859196</v>
      </c>
      <c r="GK31" s="106">
        <f t="shared" si="73"/>
        <v>2.4320517629865859</v>
      </c>
      <c r="GL31" s="106">
        <f t="shared" si="73"/>
        <v>1.790684392859196</v>
      </c>
      <c r="GM31" s="106">
        <f t="shared" si="73"/>
        <v>5.3557657375362959</v>
      </c>
      <c r="GN31" s="106">
        <f t="shared" si="73"/>
        <v>20.738347115603975</v>
      </c>
      <c r="GO31" s="106">
        <f t="shared" si="73"/>
        <v>29.982999817071441</v>
      </c>
      <c r="GP31" s="106">
        <f t="shared" si="74"/>
        <v>70.428931016060943</v>
      </c>
      <c r="GQ31" s="106">
        <f t="shared" si="74"/>
        <v>3.7622427419475497</v>
      </c>
      <c r="GR31" s="106">
        <f t="shared" si="74"/>
        <v>2.4320517629865859</v>
      </c>
      <c r="GS31" s="106">
        <f t="shared" si="74"/>
        <v>19.807681465068271</v>
      </c>
      <c r="GT31" s="106">
        <f t="shared" si="74"/>
        <v>19.25039903345661</v>
      </c>
      <c r="GU31" s="106">
        <f t="shared" si="74"/>
        <v>2.4320517629865859</v>
      </c>
      <c r="GV31" s="106">
        <f t="shared" si="74"/>
        <v>14.011619667483</v>
      </c>
      <c r="GW31" s="106">
        <f t="shared" si="74"/>
        <v>1.3861048169809944</v>
      </c>
      <c r="GX31" s="106">
        <f t="shared" si="74"/>
        <v>0.75694546244888827</v>
      </c>
      <c r="GY31" s="106">
        <f t="shared" si="74"/>
        <v>3.714741848075052</v>
      </c>
      <c r="GZ31" s="106">
        <f t="shared" si="75"/>
        <v>3.714741848075052</v>
      </c>
      <c r="HA31" s="106">
        <f t="shared" si="75"/>
        <v>1.3861048169809944</v>
      </c>
      <c r="HB31" s="106">
        <f t="shared" si="75"/>
        <v>14.011619667483</v>
      </c>
      <c r="HC31" s="106">
        <f t="shared" si="75"/>
        <v>2.4320517629865859</v>
      </c>
      <c r="HD31" s="106">
        <f t="shared" si="75"/>
        <v>3.7622427419475497</v>
      </c>
      <c r="HE31" s="106">
        <f t="shared" si="75"/>
        <v>163.79179739961137</v>
      </c>
      <c r="HF31" s="106">
        <f t="shared" si="75"/>
        <v>50.414988353819929</v>
      </c>
      <c r="HG31" s="106">
        <f t="shared" si="75"/>
        <v>5.3934433191469928</v>
      </c>
      <c r="HH31" s="106">
        <f t="shared" si="75"/>
        <v>1.480097733017564</v>
      </c>
      <c r="HI31" s="106">
        <f t="shared" si="75"/>
        <v>3.7622427419475497</v>
      </c>
      <c r="HJ31" s="106">
        <f t="shared" si="76"/>
        <v>19.25039903345661</v>
      </c>
      <c r="HK31" s="106">
        <f t="shared" si="76"/>
        <v>0.30482787850783566</v>
      </c>
      <c r="HL31" s="106">
        <f t="shared" si="76"/>
        <v>20.489444629584263</v>
      </c>
      <c r="HM31" s="106">
        <f t="shared" si="76"/>
        <v>1.3861048169809944</v>
      </c>
      <c r="HN31" s="106">
        <f t="shared" si="76"/>
        <v>29.739724124809417</v>
      </c>
      <c r="HO31" s="106">
        <f t="shared" si="76"/>
        <v>29.982999817071441</v>
      </c>
      <c r="HP31" s="106">
        <f t="shared" si="76"/>
        <v>2.4320517629865859</v>
      </c>
      <c r="HQ31" s="106">
        <f t="shared" si="76"/>
        <v>2.4320517629865859</v>
      </c>
      <c r="HR31" s="106"/>
      <c r="HS31" s="106"/>
      <c r="HT31" s="106"/>
      <c r="HU31" s="106"/>
      <c r="HV31" s="106"/>
      <c r="HW31" s="106"/>
      <c r="HX31" s="106"/>
      <c r="HY31" s="106"/>
      <c r="HZ31" s="106"/>
      <c r="IA31" s="106"/>
      <c r="IB31" s="106"/>
      <c r="IC31" s="106"/>
      <c r="ID31" s="106"/>
      <c r="IE31" s="106"/>
      <c r="IF31" s="106"/>
      <c r="IG31" s="106"/>
      <c r="IH31" s="106"/>
      <c r="II31" s="106"/>
      <c r="IJ31" s="106"/>
      <c r="IK31" s="106"/>
      <c r="IL31" s="106"/>
      <c r="IM31" s="106"/>
      <c r="IN31" s="106"/>
      <c r="IO31" s="106"/>
      <c r="IP31" s="106"/>
      <c r="IQ31" s="106"/>
      <c r="IR31" s="106"/>
      <c r="IS31" s="106"/>
      <c r="IT31" s="106"/>
      <c r="IU31" s="106"/>
      <c r="IV31" s="106"/>
      <c r="IW31" s="106"/>
      <c r="IX31" s="106"/>
      <c r="IY31" s="106"/>
      <c r="IZ31" s="106"/>
      <c r="JA31" s="106"/>
      <c r="JB31" s="106"/>
      <c r="JC31" s="106"/>
      <c r="JD31" s="106"/>
      <c r="JE31" s="106"/>
      <c r="JF31" s="106"/>
      <c r="JG31" s="106"/>
      <c r="JH31" s="106"/>
      <c r="JI31" s="106"/>
      <c r="JJ31" s="106"/>
      <c r="JK31" s="106"/>
      <c r="JL31" s="106"/>
      <c r="JM31" s="106"/>
      <c r="JN31" s="106"/>
      <c r="JO31" s="106"/>
      <c r="JP31" s="106" t="str">
        <f t="shared" si="32"/>
        <v>Waste_Non-Hazardous_Incineration_Disamenity_N/A for Waste Interim Methodology</v>
      </c>
    </row>
    <row r="32" spans="2:276">
      <c r="B32" s="65" t="s">
        <v>8</v>
      </c>
      <c r="C32" s="65" t="s">
        <v>380</v>
      </c>
      <c r="D32" s="65" t="s">
        <v>381</v>
      </c>
      <c r="E32" s="65" t="s">
        <v>382</v>
      </c>
      <c r="F32" s="65" t="s">
        <v>377</v>
      </c>
      <c r="G32" s="65" t="s">
        <v>327</v>
      </c>
      <c r="H32" s="106">
        <f t="shared" si="55"/>
        <v>11.280221885636072</v>
      </c>
      <c r="I32" s="106">
        <f t="shared" si="55"/>
        <v>2.2944359618008168</v>
      </c>
      <c r="J32" s="106">
        <f t="shared" si="55"/>
        <v>2.5680768614515106</v>
      </c>
      <c r="K32" s="106">
        <f t="shared" si="55"/>
        <v>1.6330710025219122</v>
      </c>
      <c r="L32" s="106">
        <f t="shared" si="55"/>
        <v>2.2733280262655042</v>
      </c>
      <c r="M32" s="106">
        <f t="shared" si="55"/>
        <v>3.8848023984350695</v>
      </c>
      <c r="N32" s="106">
        <f t="shared" si="55"/>
        <v>2.5486032855977387</v>
      </c>
      <c r="O32" s="106">
        <f t="shared" si="55"/>
        <v>2.4043592021955544</v>
      </c>
      <c r="P32" s="106">
        <f t="shared" si="55"/>
        <v>2.2944359618008168</v>
      </c>
      <c r="Q32" s="106">
        <f t="shared" si="55"/>
        <v>2.5486032855977387</v>
      </c>
      <c r="R32" s="106">
        <f t="shared" si="56"/>
        <v>2.0801234067407708</v>
      </c>
      <c r="S32" s="106">
        <f t="shared" si="56"/>
        <v>2.3623710496354469</v>
      </c>
      <c r="T32" s="106">
        <f t="shared" si="56"/>
        <v>2.2944359618008168</v>
      </c>
      <c r="U32" s="106">
        <f t="shared" si="56"/>
        <v>2.5486032855977387</v>
      </c>
      <c r="V32" s="106">
        <f t="shared" si="56"/>
        <v>2.101068372926477</v>
      </c>
      <c r="W32" s="106">
        <f t="shared" si="56"/>
        <v>34.813817810123219</v>
      </c>
      <c r="X32" s="106">
        <f t="shared" si="56"/>
        <v>2.5486032855977387</v>
      </c>
      <c r="Y32" s="106">
        <f t="shared" si="56"/>
        <v>2.2944359618008168</v>
      </c>
      <c r="Z32" s="106">
        <f t="shared" si="56"/>
        <v>2.3933704332559236</v>
      </c>
      <c r="AA32" s="106">
        <f t="shared" si="56"/>
        <v>2.4735609772591429</v>
      </c>
      <c r="AB32" s="106">
        <f t="shared" si="57"/>
        <v>3.8848023984350695</v>
      </c>
      <c r="AC32" s="106">
        <f t="shared" si="57"/>
        <v>3.6234393248254682</v>
      </c>
      <c r="AD32" s="106">
        <f t="shared" si="57"/>
        <v>15.636745064889666</v>
      </c>
      <c r="AE32" s="106">
        <f t="shared" si="57"/>
        <v>2.5005303032234703</v>
      </c>
      <c r="AF32" s="106">
        <f t="shared" si="57"/>
        <v>2.2944359618008168</v>
      </c>
      <c r="AG32" s="106">
        <f t="shared" si="57"/>
        <v>0.84590609048766163</v>
      </c>
      <c r="AH32" s="106">
        <f t="shared" si="57"/>
        <v>3.1042927448976276</v>
      </c>
      <c r="AI32" s="106">
        <f t="shared" si="57"/>
        <v>2.5486032855977387</v>
      </c>
      <c r="AJ32" s="106">
        <f t="shared" si="57"/>
        <v>1.6330710025219122</v>
      </c>
      <c r="AK32" s="106">
        <f t="shared" si="57"/>
        <v>2.2968266662512113</v>
      </c>
      <c r="AL32" s="106">
        <f t="shared" si="58"/>
        <v>3.8848023984350695</v>
      </c>
      <c r="AM32" s="106">
        <f t="shared" si="58"/>
        <v>3.8848023984350695</v>
      </c>
      <c r="AN32" s="106">
        <f t="shared" si="58"/>
        <v>3.8848023984350695</v>
      </c>
      <c r="AO32" s="106">
        <f t="shared" si="58"/>
        <v>2.6570980635230272</v>
      </c>
      <c r="AP32" s="106">
        <f t="shared" si="58"/>
        <v>3.8848023984350695</v>
      </c>
      <c r="AQ32" s="106">
        <f t="shared" si="58"/>
        <v>5.0135470295372997</v>
      </c>
      <c r="AR32" s="106">
        <f t="shared" si="58"/>
        <v>2.5486032855977387</v>
      </c>
      <c r="AS32" s="106">
        <f t="shared" si="58"/>
        <v>3.8848023984350695</v>
      </c>
      <c r="AT32" s="106">
        <f t="shared" si="58"/>
        <v>3.8848023984350695</v>
      </c>
      <c r="AU32" s="106">
        <f t="shared" si="58"/>
        <v>2.2733280262655042</v>
      </c>
      <c r="AV32" s="106">
        <f t="shared" si="59"/>
        <v>3.0362816763528722</v>
      </c>
      <c r="AW32" s="106">
        <f t="shared" si="59"/>
        <v>2.5581345187124955</v>
      </c>
      <c r="AX32" s="106">
        <f t="shared" si="59"/>
        <v>4.4413063338792336</v>
      </c>
      <c r="AY32" s="106">
        <f t="shared" si="59"/>
        <v>3.8848023984350695</v>
      </c>
      <c r="AZ32" s="106">
        <f t="shared" si="59"/>
        <v>3.8848023984350695</v>
      </c>
      <c r="BA32" s="106">
        <f t="shared" si="59"/>
        <v>3.8848023984350695</v>
      </c>
      <c r="BB32" s="106">
        <f t="shared" si="59"/>
        <v>2.190564259460662</v>
      </c>
      <c r="BC32" s="106">
        <f t="shared" si="59"/>
        <v>3.8848023984350695</v>
      </c>
      <c r="BD32" s="106">
        <f t="shared" si="59"/>
        <v>2.2733280262655042</v>
      </c>
      <c r="BE32" s="106">
        <f t="shared" si="59"/>
        <v>2.4735609772591429</v>
      </c>
      <c r="BF32" s="106">
        <f t="shared" si="60"/>
        <v>2.5486032855977387</v>
      </c>
      <c r="BG32" s="106">
        <f t="shared" si="60"/>
        <v>2.2733280262655042</v>
      </c>
      <c r="BH32" s="106">
        <f t="shared" si="60"/>
        <v>2.1380705569525404</v>
      </c>
      <c r="BI32" s="106">
        <f t="shared" si="60"/>
        <v>2.0289469484645224</v>
      </c>
      <c r="BJ32" s="106">
        <f t="shared" si="60"/>
        <v>2.5680768614515106</v>
      </c>
      <c r="BK32" s="106">
        <f t="shared" si="60"/>
        <v>2.4735609772591429</v>
      </c>
      <c r="BL32" s="106">
        <f t="shared" si="60"/>
        <v>2.3114064538983321</v>
      </c>
      <c r="BM32" s="106">
        <f t="shared" si="60"/>
        <v>2.0614472930750773</v>
      </c>
      <c r="BN32" s="106">
        <f t="shared" si="60"/>
        <v>2.6095261163350827</v>
      </c>
      <c r="BO32" s="106">
        <f t="shared" si="60"/>
        <v>2.4735609772591429</v>
      </c>
      <c r="BP32" s="106">
        <f t="shared" si="61"/>
        <v>0.84590609048766163</v>
      </c>
      <c r="BQ32" s="106">
        <f t="shared" si="61"/>
        <v>3.8848023984350695</v>
      </c>
      <c r="BR32" s="106">
        <f t="shared" si="61"/>
        <v>1.605517673852757</v>
      </c>
      <c r="BS32" s="106">
        <f t="shared" si="61"/>
        <v>3.8848023984350695</v>
      </c>
      <c r="BT32" s="106">
        <f t="shared" si="61"/>
        <v>3.8848023984350695</v>
      </c>
      <c r="BU32" s="106">
        <f t="shared" si="61"/>
        <v>2.2733280262655042</v>
      </c>
      <c r="BV32" s="106">
        <f t="shared" si="61"/>
        <v>2.7030071807093323</v>
      </c>
      <c r="BW32" s="106">
        <f t="shared" si="61"/>
        <v>1.9073354913625047</v>
      </c>
      <c r="BX32" s="106">
        <f t="shared" si="61"/>
        <v>0.61904952440098593</v>
      </c>
      <c r="BY32" s="106">
        <f t="shared" si="61"/>
        <v>1.6330710025219122</v>
      </c>
      <c r="BZ32" s="106">
        <f t="shared" si="62"/>
        <v>0.84590609048766163</v>
      </c>
      <c r="CA32" s="106">
        <f t="shared" si="62"/>
        <v>3.8848023984350695</v>
      </c>
      <c r="CB32" s="106">
        <f t="shared" si="62"/>
        <v>2.2944359618008168</v>
      </c>
      <c r="CC32" s="106">
        <f t="shared" si="62"/>
        <v>1.926678739529452</v>
      </c>
      <c r="CD32" s="106">
        <f t="shared" si="62"/>
        <v>3.8848023984350695</v>
      </c>
      <c r="CE32" s="106">
        <f t="shared" si="62"/>
        <v>2.2733280262655042</v>
      </c>
      <c r="CF32" s="106">
        <f t="shared" si="62"/>
        <v>2.6245197790753836</v>
      </c>
      <c r="CG32" s="106">
        <f t="shared" si="62"/>
        <v>2.2733280262655042</v>
      </c>
      <c r="CH32" s="106">
        <f t="shared" si="62"/>
        <v>2.4735609772591429</v>
      </c>
      <c r="CI32" s="106">
        <f t="shared" si="62"/>
        <v>1.6330710025219122</v>
      </c>
      <c r="CJ32" s="106">
        <f t="shared" si="63"/>
        <v>2.1664651035938745</v>
      </c>
      <c r="CK32" s="106">
        <f t="shared" si="63"/>
        <v>3.8848023984350695</v>
      </c>
      <c r="CL32" s="106">
        <f t="shared" si="63"/>
        <v>3.8848023984350695</v>
      </c>
      <c r="CM32" s="106">
        <f t="shared" si="63"/>
        <v>2.5486032855977387</v>
      </c>
      <c r="CN32" s="106">
        <f t="shared" si="63"/>
        <v>2.5005303032234703</v>
      </c>
      <c r="CO32" s="106">
        <f t="shared" si="63"/>
        <v>2.5005303032234703</v>
      </c>
      <c r="CP32" s="106">
        <f t="shared" si="63"/>
        <v>1.6330710025219122</v>
      </c>
      <c r="CQ32" s="106">
        <f t="shared" si="63"/>
        <v>2.7022346423590049</v>
      </c>
      <c r="CR32" s="106">
        <f t="shared" si="63"/>
        <v>2.2733280262655042</v>
      </c>
      <c r="CS32" s="106">
        <f t="shared" si="63"/>
        <v>9.1816033905741605</v>
      </c>
      <c r="CT32" s="106">
        <f t="shared" si="64"/>
        <v>1.8552621979951649</v>
      </c>
      <c r="CU32" s="106">
        <f t="shared" si="64"/>
        <v>2.5680768614515106</v>
      </c>
      <c r="CV32" s="106">
        <f t="shared" si="64"/>
        <v>2.3720427241452198</v>
      </c>
      <c r="CW32" s="106">
        <f t="shared" si="64"/>
        <v>1.9138090308098272</v>
      </c>
      <c r="CX32" s="106">
        <f t="shared" si="64"/>
        <v>2.2733280262655042</v>
      </c>
      <c r="CY32" s="106">
        <f t="shared" si="64"/>
        <v>2.101068372926477</v>
      </c>
      <c r="CZ32" s="106">
        <f t="shared" si="64"/>
        <v>3.013182705439756</v>
      </c>
      <c r="DA32" s="106">
        <f t="shared" si="64"/>
        <v>0.99270958345072768</v>
      </c>
      <c r="DB32" s="106">
        <f t="shared" si="64"/>
        <v>1.7321651234600959</v>
      </c>
      <c r="DC32" s="106">
        <f t="shared" si="64"/>
        <v>2.5266276065679385</v>
      </c>
      <c r="DD32" s="106">
        <f t="shared" si="65"/>
        <v>2.2944359618008168</v>
      </c>
      <c r="DE32" s="106">
        <f t="shared" si="65"/>
        <v>3.8848023984350695</v>
      </c>
      <c r="DF32" s="106">
        <f t="shared" si="65"/>
        <v>2.6570980635230272</v>
      </c>
      <c r="DG32" s="106">
        <f t="shared" si="65"/>
        <v>4.5947747961897907</v>
      </c>
      <c r="DH32" s="106">
        <f t="shared" si="65"/>
        <v>2.0586371039728188</v>
      </c>
      <c r="DI32" s="106">
        <f t="shared" si="65"/>
        <v>2.2944359618008168</v>
      </c>
      <c r="DJ32" s="106">
        <f t="shared" si="65"/>
        <v>2.101068372926477</v>
      </c>
      <c r="DK32" s="106">
        <f t="shared" si="65"/>
        <v>2.4521730096007541</v>
      </c>
      <c r="DL32" s="106">
        <f t="shared" si="65"/>
        <v>2.6570980635230272</v>
      </c>
      <c r="DM32" s="106">
        <f t="shared" si="65"/>
        <v>2.5014249007739209</v>
      </c>
      <c r="DN32" s="106">
        <f t="shared" si="66"/>
        <v>2.5680768614515106</v>
      </c>
      <c r="DO32" s="106">
        <f t="shared" si="66"/>
        <v>3.8848023984350695</v>
      </c>
      <c r="DP32" s="106">
        <f t="shared" si="66"/>
        <v>3.8848023984350695</v>
      </c>
      <c r="DQ32" s="106">
        <f t="shared" si="66"/>
        <v>2.3720427241452198</v>
      </c>
      <c r="DR32" s="106">
        <f t="shared" si="66"/>
        <v>2.2733280262655042</v>
      </c>
      <c r="DS32" s="106">
        <f t="shared" si="66"/>
        <v>2.2369256379268827</v>
      </c>
      <c r="DT32" s="106">
        <f t="shared" si="66"/>
        <v>2.2733280262655042</v>
      </c>
      <c r="DU32" s="106">
        <f t="shared" si="66"/>
        <v>1.6330710025219122</v>
      </c>
      <c r="DV32" s="106">
        <f t="shared" si="66"/>
        <v>3.8848023984350695</v>
      </c>
      <c r="DW32" s="106">
        <f t="shared" si="66"/>
        <v>3.8848023984350695</v>
      </c>
      <c r="DX32" s="106">
        <f t="shared" si="67"/>
        <v>3.2542676288591443</v>
      </c>
      <c r="DY32" s="106">
        <f t="shared" si="67"/>
        <v>8.9842115739518036</v>
      </c>
      <c r="DZ32" s="106">
        <f t="shared" si="67"/>
        <v>3.8848023984350695</v>
      </c>
      <c r="EA32" s="106">
        <f t="shared" si="67"/>
        <v>2.101068372926477</v>
      </c>
      <c r="EB32" s="106">
        <f t="shared" si="67"/>
        <v>2.7030071807093323</v>
      </c>
      <c r="EC32" s="106">
        <f t="shared" si="67"/>
        <v>3.8848023984350695</v>
      </c>
      <c r="ED32" s="106">
        <f t="shared" si="67"/>
        <v>0.93147808097483487</v>
      </c>
      <c r="EE32" s="106">
        <f t="shared" si="67"/>
        <v>2.5244331163727596</v>
      </c>
      <c r="EF32" s="106">
        <f t="shared" si="67"/>
        <v>2.6570980635230272</v>
      </c>
      <c r="EG32" s="106">
        <f t="shared" si="67"/>
        <v>2.2944359618008168</v>
      </c>
      <c r="EH32" s="106">
        <f t="shared" si="68"/>
        <v>2.2733280262655042</v>
      </c>
      <c r="EI32" s="106">
        <f t="shared" si="68"/>
        <v>2.6570980635230272</v>
      </c>
      <c r="EJ32" s="106">
        <f t="shared" si="68"/>
        <v>2.2944359618008168</v>
      </c>
      <c r="EK32" s="106">
        <f t="shared" si="68"/>
        <v>2.5680768614515106</v>
      </c>
      <c r="EL32" s="106">
        <f t="shared" si="68"/>
        <v>3.8848023984350695</v>
      </c>
      <c r="EM32" s="106">
        <f t="shared" si="68"/>
        <v>2.6570980635230272</v>
      </c>
      <c r="EN32" s="106">
        <f t="shared" si="68"/>
        <v>0.84590609048766163</v>
      </c>
      <c r="EO32" s="106">
        <f t="shared" si="68"/>
        <v>1.6330710025219122</v>
      </c>
      <c r="EP32" s="106">
        <f t="shared" si="68"/>
        <v>15.636745064889666</v>
      </c>
      <c r="EQ32" s="106">
        <f t="shared" si="68"/>
        <v>1.965787977401745</v>
      </c>
      <c r="ER32" s="106">
        <f t="shared" si="69"/>
        <v>1.6330710025219122</v>
      </c>
      <c r="ES32" s="106">
        <f t="shared" si="69"/>
        <v>0.66135837591396274</v>
      </c>
      <c r="ET32" s="106">
        <f t="shared" si="69"/>
        <v>2.5005303032234703</v>
      </c>
      <c r="EU32" s="106">
        <f t="shared" si="69"/>
        <v>3.8848023984350695</v>
      </c>
      <c r="EV32" s="106">
        <f t="shared" si="69"/>
        <v>3.8848023984350695</v>
      </c>
      <c r="EW32" s="106">
        <f t="shared" si="69"/>
        <v>2.2944359618008168</v>
      </c>
      <c r="EX32" s="106">
        <f t="shared" si="69"/>
        <v>1.6330710025219122</v>
      </c>
      <c r="EY32" s="106">
        <f t="shared" si="69"/>
        <v>3.6486549859592756</v>
      </c>
      <c r="EZ32" s="106">
        <f t="shared" si="69"/>
        <v>2.101068372926477</v>
      </c>
      <c r="FA32" s="106">
        <f t="shared" si="69"/>
        <v>15.636745064889666</v>
      </c>
      <c r="FB32" s="106">
        <f t="shared" si="70"/>
        <v>2.7030071807093323</v>
      </c>
      <c r="FC32" s="106">
        <f t="shared" si="70"/>
        <v>2.3389605140292002</v>
      </c>
      <c r="FD32" s="106">
        <f t="shared" si="70"/>
        <v>2.6570980635230272</v>
      </c>
      <c r="FE32" s="106">
        <f t="shared" si="70"/>
        <v>2.4735609772591429</v>
      </c>
      <c r="FF32" s="106">
        <f t="shared" si="70"/>
        <v>2.5721305198748703</v>
      </c>
      <c r="FG32" s="106">
        <f t="shared" si="70"/>
        <v>2.026161796280749</v>
      </c>
      <c r="FH32" s="106">
        <f t="shared" si="70"/>
        <v>1.9450193879148618</v>
      </c>
      <c r="FI32" s="106">
        <f t="shared" si="70"/>
        <v>2.4895025077676194</v>
      </c>
      <c r="FJ32" s="106">
        <f t="shared" si="70"/>
        <v>2.5486032855977387</v>
      </c>
      <c r="FK32" s="106">
        <f t="shared" si="70"/>
        <v>2.101068372926477</v>
      </c>
      <c r="FL32" s="106">
        <f t="shared" si="71"/>
        <v>2.488360828730154</v>
      </c>
      <c r="FM32" s="106">
        <f t="shared" si="71"/>
        <v>2.2920452573504217</v>
      </c>
      <c r="FN32" s="106">
        <f t="shared" si="71"/>
        <v>3.8848023984350695</v>
      </c>
      <c r="FO32" s="106">
        <f t="shared" si="71"/>
        <v>2.6570980635230272</v>
      </c>
      <c r="FP32" s="106">
        <f t="shared" si="71"/>
        <v>2.2733280262655042</v>
      </c>
      <c r="FQ32" s="106">
        <f t="shared" si="71"/>
        <v>3.8848023984350695</v>
      </c>
      <c r="FR32" s="106">
        <f t="shared" si="71"/>
        <v>2.101068372926477</v>
      </c>
      <c r="FS32" s="106">
        <f t="shared" si="71"/>
        <v>3.8848023984350695</v>
      </c>
      <c r="FT32" s="106">
        <f t="shared" si="71"/>
        <v>2.2944359618008168</v>
      </c>
      <c r="FU32" s="106">
        <f t="shared" si="71"/>
        <v>1.5712753028883952</v>
      </c>
      <c r="FV32" s="106">
        <f t="shared" si="72"/>
        <v>3.8848023984350695</v>
      </c>
      <c r="FW32" s="106">
        <f t="shared" si="72"/>
        <v>1.6330710025219122</v>
      </c>
      <c r="FX32" s="106">
        <f t="shared" si="72"/>
        <v>2.5486032855977387</v>
      </c>
      <c r="FY32" s="106">
        <f t="shared" si="72"/>
        <v>2.5464623167094542</v>
      </c>
      <c r="FZ32" s="106">
        <f t="shared" si="72"/>
        <v>2.2114657054881719</v>
      </c>
      <c r="GA32" s="106">
        <f t="shared" si="72"/>
        <v>2.6570980635230272</v>
      </c>
      <c r="GB32" s="106">
        <f t="shared" si="72"/>
        <v>3.8848023984350695</v>
      </c>
      <c r="GC32" s="106">
        <f t="shared" si="72"/>
        <v>0.7603341000004884</v>
      </c>
      <c r="GD32" s="106">
        <f t="shared" si="72"/>
        <v>3.8848023984350695</v>
      </c>
      <c r="GE32" s="106">
        <f t="shared" si="72"/>
        <v>2.7331753637651519</v>
      </c>
      <c r="GF32" s="106">
        <f t="shared" si="73"/>
        <v>2.9148139939716184</v>
      </c>
      <c r="GG32" s="106">
        <f t="shared" si="73"/>
        <v>2.5486032855977387</v>
      </c>
      <c r="GH32" s="106">
        <f t="shared" si="73"/>
        <v>2.4735609772591429</v>
      </c>
      <c r="GI32" s="106">
        <f t="shared" si="73"/>
        <v>2.5486032855977387</v>
      </c>
      <c r="GJ32" s="106">
        <f t="shared" si="73"/>
        <v>2.4735609772591429</v>
      </c>
      <c r="GK32" s="106">
        <f t="shared" si="73"/>
        <v>3.8848023984350695</v>
      </c>
      <c r="GL32" s="106">
        <f t="shared" si="73"/>
        <v>2.4735609772591429</v>
      </c>
      <c r="GM32" s="106">
        <f t="shared" si="73"/>
        <v>0.84545705621273615</v>
      </c>
      <c r="GN32" s="106">
        <f t="shared" si="73"/>
        <v>2.2733280262655042</v>
      </c>
      <c r="GO32" s="106">
        <f t="shared" si="73"/>
        <v>4.6680530358294883</v>
      </c>
      <c r="GP32" s="106">
        <f t="shared" si="74"/>
        <v>1.6330710025219122</v>
      </c>
      <c r="GQ32" s="106">
        <f t="shared" si="74"/>
        <v>2.4521730096007541</v>
      </c>
      <c r="GR32" s="106">
        <f t="shared" si="74"/>
        <v>3.8848023984350695</v>
      </c>
      <c r="GS32" s="106">
        <f t="shared" si="74"/>
        <v>3.1443643772705245</v>
      </c>
      <c r="GT32" s="106">
        <f t="shared" si="74"/>
        <v>2.6570980635230272</v>
      </c>
      <c r="GU32" s="106">
        <f t="shared" si="74"/>
        <v>3.8848023984350695</v>
      </c>
      <c r="GV32" s="106">
        <f t="shared" si="74"/>
        <v>2.7030071807093323</v>
      </c>
      <c r="GW32" s="106">
        <f t="shared" si="74"/>
        <v>2.5486032855977387</v>
      </c>
      <c r="GX32" s="106">
        <f t="shared" si="74"/>
        <v>2.5680768614515106</v>
      </c>
      <c r="GY32" s="106">
        <f t="shared" si="74"/>
        <v>2.2944359618008168</v>
      </c>
      <c r="GZ32" s="106">
        <f t="shared" si="75"/>
        <v>2.2944359618008168</v>
      </c>
      <c r="HA32" s="106">
        <f t="shared" si="75"/>
        <v>2.5486032855977387</v>
      </c>
      <c r="HB32" s="106">
        <f t="shared" si="75"/>
        <v>2.7030071807093323</v>
      </c>
      <c r="HC32" s="106">
        <f t="shared" si="75"/>
        <v>3.8848023984350695</v>
      </c>
      <c r="HD32" s="106">
        <f t="shared" si="75"/>
        <v>2.4521730096007541</v>
      </c>
      <c r="HE32" s="106">
        <f t="shared" si="75"/>
        <v>2.101068372926477</v>
      </c>
      <c r="HF32" s="106">
        <f t="shared" si="75"/>
        <v>3.7125493865840329</v>
      </c>
      <c r="HG32" s="106">
        <f t="shared" si="75"/>
        <v>2.2333316201136371</v>
      </c>
      <c r="HH32" s="106">
        <f t="shared" si="75"/>
        <v>2.2705676664111434</v>
      </c>
      <c r="HI32" s="106">
        <f t="shared" si="75"/>
        <v>2.4521730096007541</v>
      </c>
      <c r="HJ32" s="106">
        <f t="shared" si="76"/>
        <v>2.6570980635230272</v>
      </c>
      <c r="HK32" s="106">
        <f t="shared" si="76"/>
        <v>2.4400561391518489</v>
      </c>
      <c r="HL32" s="106">
        <f t="shared" si="76"/>
        <v>3.2880343307653059</v>
      </c>
      <c r="HM32" s="106">
        <f t="shared" si="76"/>
        <v>2.5486032855977387</v>
      </c>
      <c r="HN32" s="106">
        <f t="shared" si="76"/>
        <v>2.3720427241452198</v>
      </c>
      <c r="HO32" s="106">
        <f t="shared" si="76"/>
        <v>4.6680530358294883</v>
      </c>
      <c r="HP32" s="106">
        <f t="shared" si="76"/>
        <v>3.8848023984350695</v>
      </c>
      <c r="HQ32" s="106">
        <f t="shared" si="76"/>
        <v>3.8848023984350695</v>
      </c>
      <c r="HR32" s="106"/>
      <c r="HS32" s="106"/>
      <c r="HT32" s="106"/>
      <c r="HU32" s="106"/>
      <c r="HV32" s="106"/>
      <c r="HW32" s="106"/>
      <c r="HX32" s="106"/>
      <c r="HY32" s="106"/>
      <c r="HZ32" s="106"/>
      <c r="IA32" s="106"/>
      <c r="IB32" s="106"/>
      <c r="IC32" s="106"/>
      <c r="ID32" s="106"/>
      <c r="IE32" s="106"/>
      <c r="IF32" s="106"/>
      <c r="IG32" s="106"/>
      <c r="IH32" s="106"/>
      <c r="II32" s="106"/>
      <c r="IJ32" s="106"/>
      <c r="IK32" s="106"/>
      <c r="IL32" s="106"/>
      <c r="IM32" s="106"/>
      <c r="IN32" s="106"/>
      <c r="IO32" s="106"/>
      <c r="IP32" s="106"/>
      <c r="IQ32" s="106"/>
      <c r="IR32" s="106"/>
      <c r="IS32" s="106"/>
      <c r="IT32" s="106"/>
      <c r="IU32" s="106"/>
      <c r="IV32" s="106"/>
      <c r="IW32" s="106"/>
      <c r="IX32" s="106"/>
      <c r="IY32" s="106"/>
      <c r="IZ32" s="106"/>
      <c r="JA32" s="106"/>
      <c r="JB32" s="106"/>
      <c r="JC32" s="106"/>
      <c r="JD32" s="106"/>
      <c r="JE32" s="106"/>
      <c r="JF32" s="106"/>
      <c r="JG32" s="106"/>
      <c r="JH32" s="106"/>
      <c r="JI32" s="106"/>
      <c r="JJ32" s="106"/>
      <c r="JK32" s="106"/>
      <c r="JL32" s="106"/>
      <c r="JM32" s="106"/>
      <c r="JN32" s="106"/>
      <c r="JO32" s="106"/>
      <c r="JP32" s="106" t="str">
        <f t="shared" si="32"/>
        <v>Waste_Non-Hazardous_Incineration_Waste Air pollution_N/A for Waste Interim Methodology</v>
      </c>
    </row>
    <row r="33" spans="2:276">
      <c r="B33" s="65" t="s">
        <v>8</v>
      </c>
      <c r="C33" s="65" t="s">
        <v>380</v>
      </c>
      <c r="D33" s="65" t="s">
        <v>381</v>
      </c>
      <c r="E33" s="65" t="s">
        <v>383</v>
      </c>
      <c r="F33" s="65" t="s">
        <v>377</v>
      </c>
      <c r="G33" s="65" t="s">
        <v>327</v>
      </c>
      <c r="H33" s="106">
        <f t="shared" si="55"/>
        <v>7.184693082156274</v>
      </c>
      <c r="I33" s="106">
        <f t="shared" si="55"/>
        <v>7.184693082156274</v>
      </c>
      <c r="J33" s="106">
        <f t="shared" si="55"/>
        <v>7.184693082156274</v>
      </c>
      <c r="K33" s="106">
        <f t="shared" si="55"/>
        <v>7.184693082156274</v>
      </c>
      <c r="L33" s="106">
        <f t="shared" si="55"/>
        <v>7.1846930821562767</v>
      </c>
      <c r="M33" s="106">
        <f t="shared" si="55"/>
        <v>7.184693082156274</v>
      </c>
      <c r="N33" s="106">
        <f t="shared" si="55"/>
        <v>7.1846930821562749</v>
      </c>
      <c r="O33" s="106">
        <f t="shared" si="55"/>
        <v>7.184693082156274</v>
      </c>
      <c r="P33" s="106">
        <f t="shared" si="55"/>
        <v>7.184693082156274</v>
      </c>
      <c r="Q33" s="106">
        <f t="shared" si="55"/>
        <v>7.1846930821562749</v>
      </c>
      <c r="R33" s="106">
        <f t="shared" si="56"/>
        <v>7.184693082156274</v>
      </c>
      <c r="S33" s="106">
        <f t="shared" si="56"/>
        <v>7.184693082156274</v>
      </c>
      <c r="T33" s="106">
        <f t="shared" si="56"/>
        <v>7.184693082156274</v>
      </c>
      <c r="U33" s="106">
        <f t="shared" si="56"/>
        <v>7.1846930821562749</v>
      </c>
      <c r="V33" s="106">
        <f t="shared" si="56"/>
        <v>7.184693082156274</v>
      </c>
      <c r="W33" s="106">
        <f t="shared" si="56"/>
        <v>7.184693082156274</v>
      </c>
      <c r="X33" s="106">
        <f t="shared" si="56"/>
        <v>7.1846930821562749</v>
      </c>
      <c r="Y33" s="106">
        <f t="shared" si="56"/>
        <v>7.184693082156274</v>
      </c>
      <c r="Z33" s="106">
        <f t="shared" si="56"/>
        <v>7.184693082156274</v>
      </c>
      <c r="AA33" s="106">
        <f t="shared" si="56"/>
        <v>7.1846930821562731</v>
      </c>
      <c r="AB33" s="106">
        <f t="shared" si="57"/>
        <v>7.184693082156274</v>
      </c>
      <c r="AC33" s="106">
        <f t="shared" si="57"/>
        <v>7.184693082156274</v>
      </c>
      <c r="AD33" s="106">
        <f t="shared" si="57"/>
        <v>7.1846930821562749</v>
      </c>
      <c r="AE33" s="106">
        <f t="shared" si="57"/>
        <v>7.184693082156274</v>
      </c>
      <c r="AF33" s="106">
        <f t="shared" si="57"/>
        <v>7.184693082156274</v>
      </c>
      <c r="AG33" s="106">
        <f t="shared" si="57"/>
        <v>7.184693082156274</v>
      </c>
      <c r="AH33" s="106">
        <f t="shared" si="57"/>
        <v>7.184693082156274</v>
      </c>
      <c r="AI33" s="106">
        <f t="shared" si="57"/>
        <v>7.1846930821562749</v>
      </c>
      <c r="AJ33" s="106">
        <f t="shared" si="57"/>
        <v>7.184693082156274</v>
      </c>
      <c r="AK33" s="106">
        <f t="shared" si="57"/>
        <v>7.184693082156274</v>
      </c>
      <c r="AL33" s="106">
        <f t="shared" si="58"/>
        <v>7.184693082156274</v>
      </c>
      <c r="AM33" s="106">
        <f t="shared" si="58"/>
        <v>7.184693082156274</v>
      </c>
      <c r="AN33" s="106">
        <f t="shared" si="58"/>
        <v>7.184693082156274</v>
      </c>
      <c r="AO33" s="106">
        <f t="shared" si="58"/>
        <v>7.184693082156274</v>
      </c>
      <c r="AP33" s="106">
        <f t="shared" si="58"/>
        <v>7.184693082156274</v>
      </c>
      <c r="AQ33" s="106">
        <f t="shared" si="58"/>
        <v>7.184693082156274</v>
      </c>
      <c r="AR33" s="106">
        <f t="shared" si="58"/>
        <v>7.1846930821562749</v>
      </c>
      <c r="AS33" s="106">
        <f t="shared" si="58"/>
        <v>7.184693082156274</v>
      </c>
      <c r="AT33" s="106">
        <f t="shared" si="58"/>
        <v>7.184693082156274</v>
      </c>
      <c r="AU33" s="106">
        <f t="shared" si="58"/>
        <v>7.1846930821562767</v>
      </c>
      <c r="AV33" s="106">
        <f t="shared" si="59"/>
        <v>7.184693082156274</v>
      </c>
      <c r="AW33" s="106">
        <f t="shared" si="59"/>
        <v>7.184693082156274</v>
      </c>
      <c r="AX33" s="106">
        <f t="shared" si="59"/>
        <v>7.184693082156274</v>
      </c>
      <c r="AY33" s="106">
        <f t="shared" si="59"/>
        <v>7.184693082156274</v>
      </c>
      <c r="AZ33" s="106">
        <f t="shared" si="59"/>
        <v>7.184693082156274</v>
      </c>
      <c r="BA33" s="106">
        <f t="shared" si="59"/>
        <v>7.184693082156274</v>
      </c>
      <c r="BB33" s="106">
        <f t="shared" si="59"/>
        <v>7.184693082156274</v>
      </c>
      <c r="BC33" s="106">
        <f t="shared" si="59"/>
        <v>7.184693082156274</v>
      </c>
      <c r="BD33" s="106">
        <f t="shared" si="59"/>
        <v>7.1846930821562767</v>
      </c>
      <c r="BE33" s="106">
        <f t="shared" si="59"/>
        <v>7.1846930821562731</v>
      </c>
      <c r="BF33" s="106">
        <f t="shared" si="60"/>
        <v>7.1846930821562749</v>
      </c>
      <c r="BG33" s="106">
        <f t="shared" si="60"/>
        <v>7.1846930821562767</v>
      </c>
      <c r="BH33" s="106">
        <f t="shared" si="60"/>
        <v>7.184693082156274</v>
      </c>
      <c r="BI33" s="106">
        <f t="shared" si="60"/>
        <v>7.184693082156274</v>
      </c>
      <c r="BJ33" s="106">
        <f t="shared" si="60"/>
        <v>7.184693082156274</v>
      </c>
      <c r="BK33" s="106">
        <f t="shared" si="60"/>
        <v>7.1846930821562731</v>
      </c>
      <c r="BL33" s="106">
        <f t="shared" si="60"/>
        <v>7.184693082156274</v>
      </c>
      <c r="BM33" s="106">
        <f t="shared" si="60"/>
        <v>7.184693082156274</v>
      </c>
      <c r="BN33" s="106">
        <f t="shared" si="60"/>
        <v>7.184693082156274</v>
      </c>
      <c r="BO33" s="106">
        <f t="shared" si="60"/>
        <v>7.1846930821562731</v>
      </c>
      <c r="BP33" s="106">
        <f t="shared" si="61"/>
        <v>7.184693082156274</v>
      </c>
      <c r="BQ33" s="106">
        <f t="shared" si="61"/>
        <v>7.184693082156274</v>
      </c>
      <c r="BR33" s="106">
        <f t="shared" si="61"/>
        <v>7.184693082156274</v>
      </c>
      <c r="BS33" s="106">
        <f t="shared" si="61"/>
        <v>7.184693082156274</v>
      </c>
      <c r="BT33" s="106">
        <f t="shared" si="61"/>
        <v>7.184693082156274</v>
      </c>
      <c r="BU33" s="106">
        <f t="shared" si="61"/>
        <v>7.1846930821562767</v>
      </c>
      <c r="BV33" s="106">
        <f t="shared" si="61"/>
        <v>7.184693082156274</v>
      </c>
      <c r="BW33" s="106">
        <f t="shared" si="61"/>
        <v>7.184693082156274</v>
      </c>
      <c r="BX33" s="106">
        <f t="shared" si="61"/>
        <v>7.184693082156274</v>
      </c>
      <c r="BY33" s="106">
        <f t="shared" si="61"/>
        <v>7.184693082156274</v>
      </c>
      <c r="BZ33" s="106">
        <f t="shared" si="62"/>
        <v>7.184693082156274</v>
      </c>
      <c r="CA33" s="106">
        <f t="shared" si="62"/>
        <v>7.184693082156274</v>
      </c>
      <c r="CB33" s="106">
        <f t="shared" si="62"/>
        <v>7.184693082156274</v>
      </c>
      <c r="CC33" s="106">
        <f t="shared" si="62"/>
        <v>7.184693082156274</v>
      </c>
      <c r="CD33" s="106">
        <f t="shared" si="62"/>
        <v>7.184693082156274</v>
      </c>
      <c r="CE33" s="106">
        <f t="shared" si="62"/>
        <v>7.1846930821562767</v>
      </c>
      <c r="CF33" s="106">
        <f t="shared" si="62"/>
        <v>7.184693082156274</v>
      </c>
      <c r="CG33" s="106">
        <f t="shared" si="62"/>
        <v>7.1846930821562767</v>
      </c>
      <c r="CH33" s="106">
        <f t="shared" si="62"/>
        <v>7.1846930821562731</v>
      </c>
      <c r="CI33" s="106">
        <f t="shared" si="62"/>
        <v>7.184693082156274</v>
      </c>
      <c r="CJ33" s="106">
        <f t="shared" si="63"/>
        <v>7.184693082156274</v>
      </c>
      <c r="CK33" s="106">
        <f t="shared" si="63"/>
        <v>7.184693082156274</v>
      </c>
      <c r="CL33" s="106">
        <f t="shared" si="63"/>
        <v>7.184693082156274</v>
      </c>
      <c r="CM33" s="106">
        <f t="shared" si="63"/>
        <v>7.1846930821562749</v>
      </c>
      <c r="CN33" s="106">
        <f t="shared" si="63"/>
        <v>7.184693082156274</v>
      </c>
      <c r="CO33" s="106">
        <f t="shared" si="63"/>
        <v>7.184693082156274</v>
      </c>
      <c r="CP33" s="106">
        <f t="shared" si="63"/>
        <v>7.184693082156274</v>
      </c>
      <c r="CQ33" s="106">
        <f t="shared" si="63"/>
        <v>7.184693082156274</v>
      </c>
      <c r="CR33" s="106">
        <f t="shared" si="63"/>
        <v>7.1846930821562767</v>
      </c>
      <c r="CS33" s="106">
        <f t="shared" si="63"/>
        <v>7.184693082156274</v>
      </c>
      <c r="CT33" s="106">
        <f t="shared" si="64"/>
        <v>7.184693082156274</v>
      </c>
      <c r="CU33" s="106">
        <f t="shared" si="64"/>
        <v>7.184693082156274</v>
      </c>
      <c r="CV33" s="106">
        <f t="shared" si="64"/>
        <v>7.1846930821562749</v>
      </c>
      <c r="CW33" s="106">
        <f t="shared" si="64"/>
        <v>7.184693082156274</v>
      </c>
      <c r="CX33" s="106">
        <f t="shared" si="64"/>
        <v>7.1846930821562767</v>
      </c>
      <c r="CY33" s="106">
        <f t="shared" si="64"/>
        <v>7.184693082156274</v>
      </c>
      <c r="CZ33" s="106">
        <f t="shared" si="64"/>
        <v>7.184693082156274</v>
      </c>
      <c r="DA33" s="106">
        <f t="shared" si="64"/>
        <v>7.184693082156274</v>
      </c>
      <c r="DB33" s="106">
        <f t="shared" si="64"/>
        <v>7.184693082156274</v>
      </c>
      <c r="DC33" s="106">
        <f t="shared" si="64"/>
        <v>7.184693082156274</v>
      </c>
      <c r="DD33" s="106">
        <f t="shared" si="65"/>
        <v>7.184693082156274</v>
      </c>
      <c r="DE33" s="106">
        <f t="shared" si="65"/>
        <v>7.184693082156274</v>
      </c>
      <c r="DF33" s="106">
        <f t="shared" si="65"/>
        <v>7.184693082156274</v>
      </c>
      <c r="DG33" s="106">
        <f t="shared" si="65"/>
        <v>7.184693082156274</v>
      </c>
      <c r="DH33" s="106">
        <f t="shared" si="65"/>
        <v>7.184693082156274</v>
      </c>
      <c r="DI33" s="106">
        <f t="shared" si="65"/>
        <v>7.184693082156274</v>
      </c>
      <c r="DJ33" s="106">
        <f t="shared" si="65"/>
        <v>7.184693082156274</v>
      </c>
      <c r="DK33" s="106">
        <f t="shared" si="65"/>
        <v>7.184693082156274</v>
      </c>
      <c r="DL33" s="106">
        <f t="shared" si="65"/>
        <v>7.184693082156274</v>
      </c>
      <c r="DM33" s="106">
        <f t="shared" si="65"/>
        <v>7.184693082156274</v>
      </c>
      <c r="DN33" s="106">
        <f t="shared" si="66"/>
        <v>7.184693082156274</v>
      </c>
      <c r="DO33" s="106">
        <f t="shared" si="66"/>
        <v>7.184693082156274</v>
      </c>
      <c r="DP33" s="106">
        <f t="shared" si="66"/>
        <v>7.184693082156274</v>
      </c>
      <c r="DQ33" s="106">
        <f t="shared" si="66"/>
        <v>7.1846930821562749</v>
      </c>
      <c r="DR33" s="106">
        <f t="shared" si="66"/>
        <v>7.1846930821562767</v>
      </c>
      <c r="DS33" s="106">
        <f t="shared" si="66"/>
        <v>7.184693082156274</v>
      </c>
      <c r="DT33" s="106">
        <f t="shared" si="66"/>
        <v>7.1846930821562767</v>
      </c>
      <c r="DU33" s="106">
        <f t="shared" si="66"/>
        <v>7.184693082156274</v>
      </c>
      <c r="DV33" s="106">
        <f t="shared" si="66"/>
        <v>7.184693082156274</v>
      </c>
      <c r="DW33" s="106">
        <f t="shared" si="66"/>
        <v>7.184693082156274</v>
      </c>
      <c r="DX33" s="106">
        <f t="shared" si="67"/>
        <v>7.184693082156274</v>
      </c>
      <c r="DY33" s="106">
        <f t="shared" si="67"/>
        <v>7.1846930821562749</v>
      </c>
      <c r="DZ33" s="106">
        <f t="shared" si="67"/>
        <v>7.184693082156274</v>
      </c>
      <c r="EA33" s="106">
        <f t="shared" si="67"/>
        <v>7.184693082156274</v>
      </c>
      <c r="EB33" s="106">
        <f t="shared" si="67"/>
        <v>7.184693082156274</v>
      </c>
      <c r="EC33" s="106">
        <f t="shared" si="67"/>
        <v>7.184693082156274</v>
      </c>
      <c r="ED33" s="106">
        <f t="shared" si="67"/>
        <v>7.184693082156274</v>
      </c>
      <c r="EE33" s="106">
        <f t="shared" si="67"/>
        <v>7.184693082156274</v>
      </c>
      <c r="EF33" s="106">
        <f t="shared" si="67"/>
        <v>7.184693082156274</v>
      </c>
      <c r="EG33" s="106">
        <f t="shared" si="67"/>
        <v>7.184693082156274</v>
      </c>
      <c r="EH33" s="106">
        <f t="shared" si="68"/>
        <v>7.1846930821562767</v>
      </c>
      <c r="EI33" s="106">
        <f t="shared" si="68"/>
        <v>7.184693082156274</v>
      </c>
      <c r="EJ33" s="106">
        <f t="shared" si="68"/>
        <v>7.184693082156274</v>
      </c>
      <c r="EK33" s="106">
        <f t="shared" si="68"/>
        <v>7.184693082156274</v>
      </c>
      <c r="EL33" s="106">
        <f t="shared" si="68"/>
        <v>7.184693082156274</v>
      </c>
      <c r="EM33" s="106">
        <f t="shared" si="68"/>
        <v>7.184693082156274</v>
      </c>
      <c r="EN33" s="106">
        <f t="shared" si="68"/>
        <v>7.184693082156274</v>
      </c>
      <c r="EO33" s="106">
        <f t="shared" si="68"/>
        <v>7.184693082156274</v>
      </c>
      <c r="EP33" s="106">
        <f t="shared" si="68"/>
        <v>7.1846930821562749</v>
      </c>
      <c r="EQ33" s="106">
        <f t="shared" si="68"/>
        <v>7.184693082156274</v>
      </c>
      <c r="ER33" s="106">
        <f t="shared" si="69"/>
        <v>7.184693082156274</v>
      </c>
      <c r="ES33" s="106">
        <f t="shared" si="69"/>
        <v>7.184693082156274</v>
      </c>
      <c r="ET33" s="106">
        <f t="shared" si="69"/>
        <v>7.184693082156274</v>
      </c>
      <c r="EU33" s="106">
        <f t="shared" si="69"/>
        <v>7.184693082156274</v>
      </c>
      <c r="EV33" s="106">
        <f t="shared" si="69"/>
        <v>7.184693082156274</v>
      </c>
      <c r="EW33" s="106">
        <f t="shared" si="69"/>
        <v>7.184693082156274</v>
      </c>
      <c r="EX33" s="106">
        <f t="shared" si="69"/>
        <v>7.184693082156274</v>
      </c>
      <c r="EY33" s="106">
        <f t="shared" si="69"/>
        <v>7.184693082156274</v>
      </c>
      <c r="EZ33" s="106">
        <f t="shared" si="69"/>
        <v>7.184693082156274</v>
      </c>
      <c r="FA33" s="106">
        <f t="shared" si="69"/>
        <v>7.1846930821562749</v>
      </c>
      <c r="FB33" s="106">
        <f t="shared" si="70"/>
        <v>7.184693082156274</v>
      </c>
      <c r="FC33" s="106">
        <f t="shared" si="70"/>
        <v>7.184693082156274</v>
      </c>
      <c r="FD33" s="106">
        <f t="shared" si="70"/>
        <v>7.184693082156274</v>
      </c>
      <c r="FE33" s="106">
        <f t="shared" si="70"/>
        <v>7.1846930821562731</v>
      </c>
      <c r="FF33" s="106">
        <f t="shared" si="70"/>
        <v>7.184693082156274</v>
      </c>
      <c r="FG33" s="106">
        <f t="shared" si="70"/>
        <v>7.184693082156274</v>
      </c>
      <c r="FH33" s="106">
        <f t="shared" si="70"/>
        <v>7.184693082156274</v>
      </c>
      <c r="FI33" s="106">
        <f t="shared" si="70"/>
        <v>7.184693082156274</v>
      </c>
      <c r="FJ33" s="106">
        <f t="shared" si="70"/>
        <v>7.1846930821562749</v>
      </c>
      <c r="FK33" s="106">
        <f t="shared" si="70"/>
        <v>7.184693082156274</v>
      </c>
      <c r="FL33" s="106">
        <f t="shared" si="71"/>
        <v>7.184693082156274</v>
      </c>
      <c r="FM33" s="106">
        <f t="shared" si="71"/>
        <v>7.184693082156274</v>
      </c>
      <c r="FN33" s="106">
        <f t="shared" si="71"/>
        <v>7.184693082156274</v>
      </c>
      <c r="FO33" s="106">
        <f t="shared" si="71"/>
        <v>7.184693082156274</v>
      </c>
      <c r="FP33" s="106">
        <f t="shared" si="71"/>
        <v>7.1846930821562767</v>
      </c>
      <c r="FQ33" s="106">
        <f t="shared" si="71"/>
        <v>7.184693082156274</v>
      </c>
      <c r="FR33" s="106">
        <f t="shared" si="71"/>
        <v>7.184693082156274</v>
      </c>
      <c r="FS33" s="106">
        <f t="shared" si="71"/>
        <v>7.184693082156274</v>
      </c>
      <c r="FT33" s="106">
        <f t="shared" si="71"/>
        <v>7.184693082156274</v>
      </c>
      <c r="FU33" s="106">
        <f t="shared" si="71"/>
        <v>7.1846930821562767</v>
      </c>
      <c r="FV33" s="106">
        <f t="shared" si="72"/>
        <v>7.184693082156274</v>
      </c>
      <c r="FW33" s="106">
        <f t="shared" si="72"/>
        <v>7.184693082156274</v>
      </c>
      <c r="FX33" s="106">
        <f t="shared" si="72"/>
        <v>7.1846930821562749</v>
      </c>
      <c r="FY33" s="106">
        <f t="shared" si="72"/>
        <v>7.184693082156274</v>
      </c>
      <c r="FZ33" s="106">
        <f t="shared" si="72"/>
        <v>7.184693082156274</v>
      </c>
      <c r="GA33" s="106">
        <f t="shared" si="72"/>
        <v>7.184693082156274</v>
      </c>
      <c r="GB33" s="106">
        <f t="shared" si="72"/>
        <v>7.184693082156274</v>
      </c>
      <c r="GC33" s="106">
        <f t="shared" si="72"/>
        <v>7.184693082156274</v>
      </c>
      <c r="GD33" s="106">
        <f t="shared" si="72"/>
        <v>7.184693082156274</v>
      </c>
      <c r="GE33" s="106">
        <f t="shared" si="72"/>
        <v>7.184693082156274</v>
      </c>
      <c r="GF33" s="106">
        <f t="shared" si="73"/>
        <v>7.184693082156274</v>
      </c>
      <c r="GG33" s="106">
        <f t="shared" si="73"/>
        <v>7.1846930821562749</v>
      </c>
      <c r="GH33" s="106">
        <f t="shared" si="73"/>
        <v>7.1846930821562731</v>
      </c>
      <c r="GI33" s="106">
        <f t="shared" si="73"/>
        <v>7.1846930821562749</v>
      </c>
      <c r="GJ33" s="106">
        <f t="shared" si="73"/>
        <v>7.1846930821562731</v>
      </c>
      <c r="GK33" s="106">
        <f t="shared" si="73"/>
        <v>7.184693082156274</v>
      </c>
      <c r="GL33" s="106">
        <f t="shared" si="73"/>
        <v>7.1846930821562731</v>
      </c>
      <c r="GM33" s="106">
        <f t="shared" si="73"/>
        <v>7.184693082156274</v>
      </c>
      <c r="GN33" s="106">
        <f t="shared" si="73"/>
        <v>7.1846930821562767</v>
      </c>
      <c r="GO33" s="106">
        <f t="shared" si="73"/>
        <v>7.184693082156274</v>
      </c>
      <c r="GP33" s="106">
        <f t="shared" si="74"/>
        <v>7.184693082156274</v>
      </c>
      <c r="GQ33" s="106">
        <f t="shared" si="74"/>
        <v>7.184693082156274</v>
      </c>
      <c r="GR33" s="106">
        <f t="shared" si="74"/>
        <v>7.184693082156274</v>
      </c>
      <c r="GS33" s="106">
        <f t="shared" si="74"/>
        <v>7.184693082156274</v>
      </c>
      <c r="GT33" s="106">
        <f t="shared" si="74"/>
        <v>7.184693082156274</v>
      </c>
      <c r="GU33" s="106">
        <f t="shared" si="74"/>
        <v>7.184693082156274</v>
      </c>
      <c r="GV33" s="106">
        <f t="shared" si="74"/>
        <v>7.184693082156274</v>
      </c>
      <c r="GW33" s="106">
        <f t="shared" si="74"/>
        <v>7.1846930821562749</v>
      </c>
      <c r="GX33" s="106">
        <f t="shared" si="74"/>
        <v>7.184693082156274</v>
      </c>
      <c r="GY33" s="106">
        <f t="shared" si="74"/>
        <v>7.184693082156274</v>
      </c>
      <c r="GZ33" s="106">
        <f t="shared" si="75"/>
        <v>7.184693082156274</v>
      </c>
      <c r="HA33" s="106">
        <f t="shared" si="75"/>
        <v>7.1846930821562749</v>
      </c>
      <c r="HB33" s="106">
        <f t="shared" si="75"/>
        <v>7.184693082156274</v>
      </c>
      <c r="HC33" s="106">
        <f t="shared" si="75"/>
        <v>7.184693082156274</v>
      </c>
      <c r="HD33" s="106">
        <f t="shared" si="75"/>
        <v>7.184693082156274</v>
      </c>
      <c r="HE33" s="106">
        <f t="shared" si="75"/>
        <v>7.184693082156274</v>
      </c>
      <c r="HF33" s="106">
        <f t="shared" si="75"/>
        <v>7.184693082156274</v>
      </c>
      <c r="HG33" s="106">
        <f t="shared" si="75"/>
        <v>7.184693082156274</v>
      </c>
      <c r="HH33" s="106">
        <f t="shared" si="75"/>
        <v>7.184693082156274</v>
      </c>
      <c r="HI33" s="106">
        <f t="shared" si="75"/>
        <v>7.184693082156274</v>
      </c>
      <c r="HJ33" s="106">
        <f t="shared" si="76"/>
        <v>7.184693082156274</v>
      </c>
      <c r="HK33" s="106">
        <f t="shared" si="76"/>
        <v>7.184693082156274</v>
      </c>
      <c r="HL33" s="106">
        <f t="shared" si="76"/>
        <v>7.184693082156274</v>
      </c>
      <c r="HM33" s="106">
        <f t="shared" si="76"/>
        <v>7.1846930821562749</v>
      </c>
      <c r="HN33" s="106">
        <f t="shared" si="76"/>
        <v>7.1846930821562749</v>
      </c>
      <c r="HO33" s="106">
        <f t="shared" si="76"/>
        <v>7.184693082156274</v>
      </c>
      <c r="HP33" s="106">
        <f t="shared" si="76"/>
        <v>7.184693082156274</v>
      </c>
      <c r="HQ33" s="106">
        <f t="shared" si="76"/>
        <v>7.184693082156274</v>
      </c>
      <c r="HR33" s="106"/>
      <c r="HS33" s="106"/>
      <c r="HT33" s="106"/>
      <c r="HU33" s="106"/>
      <c r="HV33" s="106"/>
      <c r="HW33" s="106"/>
      <c r="HX33" s="106"/>
      <c r="HY33" s="106"/>
      <c r="HZ33" s="106"/>
      <c r="IA33" s="106"/>
      <c r="IB33" s="106"/>
      <c r="IC33" s="106"/>
      <c r="ID33" s="106"/>
      <c r="IE33" s="106"/>
      <c r="IF33" s="106"/>
      <c r="IG33" s="106"/>
      <c r="IH33" s="106"/>
      <c r="II33" s="106"/>
      <c r="IJ33" s="106"/>
      <c r="IK33" s="106"/>
      <c r="IL33" s="106"/>
      <c r="IM33" s="106"/>
      <c r="IN33" s="106"/>
      <c r="IO33" s="106"/>
      <c r="IP33" s="106"/>
      <c r="IQ33" s="106"/>
      <c r="IR33" s="106"/>
      <c r="IS33" s="106"/>
      <c r="IT33" s="106"/>
      <c r="IU33" s="106"/>
      <c r="IV33" s="106"/>
      <c r="IW33" s="106"/>
      <c r="IX33" s="106"/>
      <c r="IY33" s="106"/>
      <c r="IZ33" s="106"/>
      <c r="JA33" s="106"/>
      <c r="JB33" s="106"/>
      <c r="JC33" s="106"/>
      <c r="JD33" s="106"/>
      <c r="JE33" s="106"/>
      <c r="JF33" s="106"/>
      <c r="JG33" s="106"/>
      <c r="JH33" s="106"/>
      <c r="JI33" s="106"/>
      <c r="JJ33" s="106"/>
      <c r="JK33" s="106"/>
      <c r="JL33" s="106"/>
      <c r="JM33" s="106"/>
      <c r="JN33" s="106"/>
      <c r="JO33" s="106"/>
      <c r="JP33" s="106" t="str">
        <f t="shared" si="32"/>
        <v>Waste_Non-Hazardous_Incineration_Heavy metals and dioxins_N/A for Waste Interim Methodology</v>
      </c>
    </row>
    <row r="34" spans="2:276">
      <c r="B34" s="65" t="s">
        <v>8</v>
      </c>
      <c r="C34" s="65" t="s">
        <v>374</v>
      </c>
      <c r="D34" s="65" t="s">
        <v>384</v>
      </c>
      <c r="E34" s="65" t="s">
        <v>376</v>
      </c>
      <c r="F34" s="65" t="s">
        <v>377</v>
      </c>
      <c r="G34" s="65" t="s">
        <v>327</v>
      </c>
      <c r="H34" s="106">
        <f t="shared" si="55"/>
        <v>19.029194750691076</v>
      </c>
      <c r="I34" s="106">
        <f t="shared" si="55"/>
        <v>22.310857021282665</v>
      </c>
      <c r="J34" s="106">
        <f t="shared" si="55"/>
        <v>18.188653165015978</v>
      </c>
      <c r="K34" s="106">
        <f t="shared" si="55"/>
        <v>42.738408572350018</v>
      </c>
      <c r="L34" s="106">
        <f t="shared" si="55"/>
        <v>33.49827710949976</v>
      </c>
      <c r="M34" s="106">
        <f t="shared" si="55"/>
        <v>26.067860201559796</v>
      </c>
      <c r="N34" s="106">
        <f t="shared" si="55"/>
        <v>22.255449581764932</v>
      </c>
      <c r="O34" s="106">
        <f t="shared" si="55"/>
        <v>33.08335437583856</v>
      </c>
      <c r="P34" s="106">
        <f t="shared" si="55"/>
        <v>22.310857021282665</v>
      </c>
      <c r="Q34" s="106">
        <f t="shared" si="55"/>
        <v>22.255449581764932</v>
      </c>
      <c r="R34" s="106">
        <f t="shared" si="56"/>
        <v>27.287446056305445</v>
      </c>
      <c r="S34" s="106">
        <f t="shared" si="56"/>
        <v>8.5221915325486126</v>
      </c>
      <c r="T34" s="106">
        <f t="shared" si="56"/>
        <v>22.310857021282665</v>
      </c>
      <c r="U34" s="106">
        <f t="shared" si="56"/>
        <v>22.255449581764932</v>
      </c>
      <c r="V34" s="106">
        <f t="shared" si="56"/>
        <v>71.976826019487987</v>
      </c>
      <c r="W34" s="106">
        <f t="shared" si="56"/>
        <v>22.51055427940047</v>
      </c>
      <c r="X34" s="106">
        <f t="shared" si="56"/>
        <v>22.255449581764932</v>
      </c>
      <c r="Y34" s="106">
        <f t="shared" si="56"/>
        <v>22.310857021282665</v>
      </c>
      <c r="Z34" s="106">
        <f t="shared" si="56"/>
        <v>10.341608200995982</v>
      </c>
      <c r="AA34" s="106">
        <f t="shared" si="56"/>
        <v>21.485693963520383</v>
      </c>
      <c r="AB34" s="106">
        <f t="shared" si="57"/>
        <v>26.067860201559796</v>
      </c>
      <c r="AC34" s="106">
        <f t="shared" si="57"/>
        <v>27.100436158303374</v>
      </c>
      <c r="AD34" s="106">
        <f t="shared" si="57"/>
        <v>19.311996952447569</v>
      </c>
      <c r="AE34" s="106">
        <f t="shared" si="57"/>
        <v>8.6669661709061874</v>
      </c>
      <c r="AF34" s="106">
        <f t="shared" si="57"/>
        <v>22.310857021282665</v>
      </c>
      <c r="AG34" s="106">
        <f t="shared" si="57"/>
        <v>33.389327854185005</v>
      </c>
      <c r="AH34" s="106">
        <f t="shared" si="57"/>
        <v>24.222340961680921</v>
      </c>
      <c r="AI34" s="106">
        <f t="shared" si="57"/>
        <v>22.255449581764932</v>
      </c>
      <c r="AJ34" s="106">
        <f t="shared" si="57"/>
        <v>42.738408572350018</v>
      </c>
      <c r="AK34" s="106">
        <f t="shared" si="57"/>
        <v>31.170807561356533</v>
      </c>
      <c r="AL34" s="106">
        <f t="shared" si="58"/>
        <v>26.067860201559796</v>
      </c>
      <c r="AM34" s="106">
        <f t="shared" si="58"/>
        <v>26.067860201559796</v>
      </c>
      <c r="AN34" s="106">
        <f t="shared" si="58"/>
        <v>26.067860201559796</v>
      </c>
      <c r="AO34" s="106">
        <f t="shared" si="58"/>
        <v>25.468256507267562</v>
      </c>
      <c r="AP34" s="106">
        <f t="shared" si="58"/>
        <v>26.067860201559796</v>
      </c>
      <c r="AQ34" s="106">
        <f t="shared" si="58"/>
        <v>23.225857349628694</v>
      </c>
      <c r="AR34" s="106">
        <f t="shared" si="58"/>
        <v>22.255449581764932</v>
      </c>
      <c r="AS34" s="106">
        <f t="shared" si="58"/>
        <v>26.067860201559796</v>
      </c>
      <c r="AT34" s="106">
        <f t="shared" si="58"/>
        <v>26.067860201559796</v>
      </c>
      <c r="AU34" s="106">
        <f t="shared" si="58"/>
        <v>33.49827710949976</v>
      </c>
      <c r="AV34" s="106">
        <f t="shared" si="59"/>
        <v>13.289909027888431</v>
      </c>
      <c r="AW34" s="106">
        <f t="shared" si="59"/>
        <v>51.201441652210882</v>
      </c>
      <c r="AX34" s="106">
        <f t="shared" si="59"/>
        <v>16.776315033022453</v>
      </c>
      <c r="AY34" s="106">
        <f t="shared" si="59"/>
        <v>26.067860201559796</v>
      </c>
      <c r="AZ34" s="106">
        <f t="shared" si="59"/>
        <v>26.067860201559796</v>
      </c>
      <c r="BA34" s="106">
        <f t="shared" si="59"/>
        <v>26.067860201559796</v>
      </c>
      <c r="BB34" s="106">
        <f t="shared" si="59"/>
        <v>37.742994359081457</v>
      </c>
      <c r="BC34" s="106">
        <f t="shared" si="59"/>
        <v>26.067860201559796</v>
      </c>
      <c r="BD34" s="106">
        <f t="shared" si="59"/>
        <v>33.49827710949976</v>
      </c>
      <c r="BE34" s="106">
        <f t="shared" si="59"/>
        <v>21.485693963520383</v>
      </c>
      <c r="BF34" s="106">
        <f t="shared" si="60"/>
        <v>22.255449581764932</v>
      </c>
      <c r="BG34" s="106">
        <f t="shared" si="60"/>
        <v>33.49827710949976</v>
      </c>
      <c r="BH34" s="106">
        <f t="shared" si="60"/>
        <v>60.139796497592506</v>
      </c>
      <c r="BI34" s="106">
        <f t="shared" si="60"/>
        <v>9.7532011082215124</v>
      </c>
      <c r="BJ34" s="106">
        <f t="shared" si="60"/>
        <v>18.188653165015978</v>
      </c>
      <c r="BK34" s="106">
        <f t="shared" si="60"/>
        <v>21.485693963520383</v>
      </c>
      <c r="BL34" s="106">
        <f t="shared" si="60"/>
        <v>35.265602692039884</v>
      </c>
      <c r="BM34" s="106">
        <f t="shared" si="60"/>
        <v>12.283512716486525</v>
      </c>
      <c r="BN34" s="106">
        <f t="shared" si="60"/>
        <v>24.679153054736545</v>
      </c>
      <c r="BO34" s="106">
        <f t="shared" si="60"/>
        <v>21.485693963520383</v>
      </c>
      <c r="BP34" s="106">
        <f t="shared" si="61"/>
        <v>33.389327854185005</v>
      </c>
      <c r="BQ34" s="106">
        <f t="shared" si="61"/>
        <v>26.067860201559796</v>
      </c>
      <c r="BR34" s="106">
        <f t="shared" si="61"/>
        <v>31.424510011078052</v>
      </c>
      <c r="BS34" s="106">
        <f t="shared" si="61"/>
        <v>26.067860201559796</v>
      </c>
      <c r="BT34" s="106">
        <f t="shared" si="61"/>
        <v>26.067860201559796</v>
      </c>
      <c r="BU34" s="106">
        <f t="shared" si="61"/>
        <v>33.49827710949976</v>
      </c>
      <c r="BV34" s="106">
        <f t="shared" si="61"/>
        <v>37.407943554721641</v>
      </c>
      <c r="BW34" s="106">
        <f t="shared" si="61"/>
        <v>4.4630418421903988</v>
      </c>
      <c r="BX34" s="106">
        <f t="shared" si="61"/>
        <v>7.4263795403311175</v>
      </c>
      <c r="BY34" s="106">
        <f t="shared" si="61"/>
        <v>42.738408572350018</v>
      </c>
      <c r="BZ34" s="106">
        <f t="shared" si="62"/>
        <v>33.389327854185005</v>
      </c>
      <c r="CA34" s="106">
        <f t="shared" si="62"/>
        <v>26.067860201559796</v>
      </c>
      <c r="CB34" s="106">
        <f t="shared" si="62"/>
        <v>22.310857021282665</v>
      </c>
      <c r="CC34" s="106">
        <f t="shared" si="62"/>
        <v>8.8803465343339845</v>
      </c>
      <c r="CD34" s="106">
        <f t="shared" si="62"/>
        <v>26.067860201559796</v>
      </c>
      <c r="CE34" s="106">
        <f t="shared" si="62"/>
        <v>33.49827710949976</v>
      </c>
      <c r="CF34" s="106">
        <f t="shared" si="62"/>
        <v>34.333294298350793</v>
      </c>
      <c r="CG34" s="106">
        <f t="shared" si="62"/>
        <v>33.49827710949976</v>
      </c>
      <c r="CH34" s="106">
        <f t="shared" si="62"/>
        <v>21.485693963520383</v>
      </c>
      <c r="CI34" s="106">
        <f t="shared" si="62"/>
        <v>42.738408572350018</v>
      </c>
      <c r="CJ34" s="106">
        <f t="shared" si="63"/>
        <v>19.182863345343765</v>
      </c>
      <c r="CK34" s="106">
        <f t="shared" si="63"/>
        <v>26.067860201559796</v>
      </c>
      <c r="CL34" s="106">
        <f t="shared" si="63"/>
        <v>26.067860201559796</v>
      </c>
      <c r="CM34" s="106">
        <f t="shared" si="63"/>
        <v>22.255449581764932</v>
      </c>
      <c r="CN34" s="106">
        <f t="shared" si="63"/>
        <v>8.6669661709061874</v>
      </c>
      <c r="CO34" s="106">
        <f t="shared" si="63"/>
        <v>8.6669661709061874</v>
      </c>
      <c r="CP34" s="106">
        <f t="shared" si="63"/>
        <v>42.738408572350018</v>
      </c>
      <c r="CQ34" s="106">
        <f t="shared" si="63"/>
        <v>51.352347395809574</v>
      </c>
      <c r="CR34" s="106">
        <f t="shared" si="63"/>
        <v>33.49827710949976</v>
      </c>
      <c r="CS34" s="106">
        <f t="shared" si="63"/>
        <v>11.145185760918276</v>
      </c>
      <c r="CT34" s="106">
        <f t="shared" si="64"/>
        <v>21.67379267176808</v>
      </c>
      <c r="CU34" s="106">
        <f t="shared" si="64"/>
        <v>18.188653165015978</v>
      </c>
      <c r="CV34" s="106">
        <f t="shared" si="64"/>
        <v>31.14783199426769</v>
      </c>
      <c r="CW34" s="106">
        <f t="shared" si="64"/>
        <v>50.302406811417889</v>
      </c>
      <c r="CX34" s="106">
        <f t="shared" si="64"/>
        <v>33.49827710949976</v>
      </c>
      <c r="CY34" s="106">
        <f t="shared" si="64"/>
        <v>71.976826019487987</v>
      </c>
      <c r="CZ34" s="106">
        <f t="shared" si="64"/>
        <v>66.912994042039799</v>
      </c>
      <c r="DA34" s="106">
        <f t="shared" si="64"/>
        <v>18.178324266551396</v>
      </c>
      <c r="DB34" s="106">
        <f t="shared" si="64"/>
        <v>39.788885999668651</v>
      </c>
      <c r="DC34" s="106">
        <f t="shared" si="64"/>
        <v>11.698153275295413</v>
      </c>
      <c r="DD34" s="106">
        <f t="shared" si="65"/>
        <v>22.310857021282665</v>
      </c>
      <c r="DE34" s="106">
        <f t="shared" si="65"/>
        <v>26.067860201559796</v>
      </c>
      <c r="DF34" s="106">
        <f t="shared" si="65"/>
        <v>25.468256507267562</v>
      </c>
      <c r="DG34" s="106">
        <f t="shared" si="65"/>
        <v>27.949292350608381</v>
      </c>
      <c r="DH34" s="106">
        <f t="shared" si="65"/>
        <v>84.725967089851281</v>
      </c>
      <c r="DI34" s="106">
        <f t="shared" si="65"/>
        <v>22.310857021282665</v>
      </c>
      <c r="DJ34" s="106">
        <f t="shared" si="65"/>
        <v>71.976826019487987</v>
      </c>
      <c r="DK34" s="106">
        <f t="shared" si="65"/>
        <v>14.800756567595307</v>
      </c>
      <c r="DL34" s="106">
        <f t="shared" si="65"/>
        <v>25.468256507267562</v>
      </c>
      <c r="DM34" s="106">
        <f t="shared" si="65"/>
        <v>34.357192183013218</v>
      </c>
      <c r="DN34" s="106">
        <f t="shared" si="66"/>
        <v>18.188653165015978</v>
      </c>
      <c r="DO34" s="106">
        <f t="shared" si="66"/>
        <v>26.067860201559796</v>
      </c>
      <c r="DP34" s="106">
        <f t="shared" si="66"/>
        <v>26.067860201559796</v>
      </c>
      <c r="DQ34" s="106">
        <f t="shared" si="66"/>
        <v>31.14783199426769</v>
      </c>
      <c r="DR34" s="106">
        <f t="shared" si="66"/>
        <v>33.49827710949976</v>
      </c>
      <c r="DS34" s="106">
        <f t="shared" si="66"/>
        <v>42.275357967830082</v>
      </c>
      <c r="DT34" s="106">
        <f t="shared" si="66"/>
        <v>33.49827710949976</v>
      </c>
      <c r="DU34" s="106">
        <f t="shared" si="66"/>
        <v>42.738408572350018</v>
      </c>
      <c r="DV34" s="106">
        <f t="shared" si="66"/>
        <v>26.067860201559796</v>
      </c>
      <c r="DW34" s="106">
        <f t="shared" si="66"/>
        <v>26.067860201559796</v>
      </c>
      <c r="DX34" s="106">
        <f t="shared" si="67"/>
        <v>50.766222685278144</v>
      </c>
      <c r="DY34" s="106">
        <f t="shared" si="67"/>
        <v>22.74480841223815</v>
      </c>
      <c r="DZ34" s="106">
        <f t="shared" si="67"/>
        <v>26.067860201559796</v>
      </c>
      <c r="EA34" s="106">
        <f t="shared" si="67"/>
        <v>71.976826019487987</v>
      </c>
      <c r="EB34" s="106">
        <f t="shared" si="67"/>
        <v>37.407943554721641</v>
      </c>
      <c r="EC34" s="106">
        <f t="shared" si="67"/>
        <v>26.067860201559796</v>
      </c>
      <c r="ED34" s="106">
        <f t="shared" si="67"/>
        <v>54.710223953845308</v>
      </c>
      <c r="EE34" s="106">
        <f t="shared" si="67"/>
        <v>19.851176192921155</v>
      </c>
      <c r="EF34" s="106">
        <f t="shared" si="67"/>
        <v>25.468256507267562</v>
      </c>
      <c r="EG34" s="106">
        <f t="shared" si="67"/>
        <v>22.310857021282665</v>
      </c>
      <c r="EH34" s="106">
        <f t="shared" si="68"/>
        <v>33.49827710949976</v>
      </c>
      <c r="EI34" s="106">
        <f t="shared" si="68"/>
        <v>25.468256507267562</v>
      </c>
      <c r="EJ34" s="106">
        <f t="shared" si="68"/>
        <v>22.310857021282665</v>
      </c>
      <c r="EK34" s="106">
        <f t="shared" si="68"/>
        <v>18.188653165015978</v>
      </c>
      <c r="EL34" s="106">
        <f t="shared" si="68"/>
        <v>26.067860201559796</v>
      </c>
      <c r="EM34" s="106">
        <f t="shared" si="68"/>
        <v>25.468256507267562</v>
      </c>
      <c r="EN34" s="106">
        <f t="shared" si="68"/>
        <v>33.389327854185005</v>
      </c>
      <c r="EO34" s="106">
        <f t="shared" si="68"/>
        <v>42.738408572350018</v>
      </c>
      <c r="EP34" s="106">
        <f t="shared" si="68"/>
        <v>19.311996952447569</v>
      </c>
      <c r="EQ34" s="106">
        <f t="shared" si="68"/>
        <v>11.706204266776256</v>
      </c>
      <c r="ER34" s="106">
        <f t="shared" si="69"/>
        <v>42.738408572350018</v>
      </c>
      <c r="ES34" s="106">
        <f t="shared" si="69"/>
        <v>19.151335143574705</v>
      </c>
      <c r="ET34" s="106">
        <f t="shared" si="69"/>
        <v>8.6669661709061874</v>
      </c>
      <c r="EU34" s="106">
        <f t="shared" si="69"/>
        <v>26.067860201559796</v>
      </c>
      <c r="EV34" s="106">
        <f t="shared" si="69"/>
        <v>26.067860201559796</v>
      </c>
      <c r="EW34" s="106">
        <f t="shared" si="69"/>
        <v>22.310857021282665</v>
      </c>
      <c r="EX34" s="106">
        <f t="shared" si="69"/>
        <v>42.738408572350018</v>
      </c>
      <c r="EY34" s="106">
        <f t="shared" si="69"/>
        <v>38.104528181638386</v>
      </c>
      <c r="EZ34" s="106">
        <f t="shared" si="69"/>
        <v>71.976826019487987</v>
      </c>
      <c r="FA34" s="106">
        <f t="shared" si="69"/>
        <v>19.311996952447569</v>
      </c>
      <c r="FB34" s="106">
        <f t="shared" si="70"/>
        <v>37.407943554721641</v>
      </c>
      <c r="FC34" s="106">
        <f t="shared" si="70"/>
        <v>31.298262946222803</v>
      </c>
      <c r="FD34" s="106">
        <f t="shared" si="70"/>
        <v>25.468256507267562</v>
      </c>
      <c r="FE34" s="106">
        <f t="shared" si="70"/>
        <v>21.485693963520383</v>
      </c>
      <c r="FF34" s="106">
        <f t="shared" si="70"/>
        <v>12.993048296291775</v>
      </c>
      <c r="FG34" s="106">
        <f t="shared" si="70"/>
        <v>29.82760323503064</v>
      </c>
      <c r="FH34" s="106">
        <f t="shared" si="70"/>
        <v>53.875695500603662</v>
      </c>
      <c r="FI34" s="106">
        <f t="shared" si="70"/>
        <v>67.268629472839223</v>
      </c>
      <c r="FJ34" s="106">
        <f t="shared" si="70"/>
        <v>22.255449581764932</v>
      </c>
      <c r="FK34" s="106">
        <f t="shared" si="70"/>
        <v>71.976826019487987</v>
      </c>
      <c r="FL34" s="106">
        <f t="shared" si="71"/>
        <v>37.774589689740012</v>
      </c>
      <c r="FM34" s="106">
        <f t="shared" si="71"/>
        <v>13.450906481208795</v>
      </c>
      <c r="FN34" s="106">
        <f t="shared" si="71"/>
        <v>26.067860201559796</v>
      </c>
      <c r="FO34" s="106">
        <f t="shared" si="71"/>
        <v>25.468256507267562</v>
      </c>
      <c r="FP34" s="106">
        <f t="shared" si="71"/>
        <v>33.49827710949976</v>
      </c>
      <c r="FQ34" s="106">
        <f t="shared" si="71"/>
        <v>26.067860201559796</v>
      </c>
      <c r="FR34" s="106">
        <f t="shared" si="71"/>
        <v>71.976826019487987</v>
      </c>
      <c r="FS34" s="106">
        <f t="shared" si="71"/>
        <v>26.067860201559796</v>
      </c>
      <c r="FT34" s="106">
        <f t="shared" si="71"/>
        <v>22.310857021282665</v>
      </c>
      <c r="FU34" s="106">
        <f t="shared" si="71"/>
        <v>33.869021750604034</v>
      </c>
      <c r="FV34" s="106">
        <f t="shared" si="72"/>
        <v>26.067860201559796</v>
      </c>
      <c r="FW34" s="106">
        <f t="shared" si="72"/>
        <v>42.738408572350018</v>
      </c>
      <c r="FX34" s="106">
        <f t="shared" si="72"/>
        <v>22.255449581764932</v>
      </c>
      <c r="FY34" s="106">
        <f t="shared" si="72"/>
        <v>62.422147413818003</v>
      </c>
      <c r="FZ34" s="106">
        <f t="shared" si="72"/>
        <v>61.833095883704331</v>
      </c>
      <c r="GA34" s="106">
        <f t="shared" si="72"/>
        <v>25.468256507267562</v>
      </c>
      <c r="GB34" s="106">
        <f t="shared" si="72"/>
        <v>26.067860201559796</v>
      </c>
      <c r="GC34" s="106">
        <f t="shared" si="72"/>
        <v>12.068431754524699</v>
      </c>
      <c r="GD34" s="106">
        <f t="shared" si="72"/>
        <v>26.067860201559796</v>
      </c>
      <c r="GE34" s="106">
        <f t="shared" si="72"/>
        <v>36.874637420790506</v>
      </c>
      <c r="GF34" s="106">
        <f t="shared" si="73"/>
        <v>24.280250817023951</v>
      </c>
      <c r="GG34" s="106">
        <f t="shared" si="73"/>
        <v>22.255449581764932</v>
      </c>
      <c r="GH34" s="106">
        <f t="shared" si="73"/>
        <v>21.485693963520383</v>
      </c>
      <c r="GI34" s="106">
        <f t="shared" si="73"/>
        <v>22.255449581764932</v>
      </c>
      <c r="GJ34" s="106">
        <f t="shared" si="73"/>
        <v>21.485693963520383</v>
      </c>
      <c r="GK34" s="106">
        <f t="shared" si="73"/>
        <v>26.067860201559796</v>
      </c>
      <c r="GL34" s="106">
        <f t="shared" si="73"/>
        <v>21.485693963520383</v>
      </c>
      <c r="GM34" s="106">
        <f t="shared" si="73"/>
        <v>5.1435273950640044</v>
      </c>
      <c r="GN34" s="106">
        <f t="shared" si="73"/>
        <v>33.49827710949976</v>
      </c>
      <c r="GO34" s="106">
        <f t="shared" si="73"/>
        <v>27.432218332720616</v>
      </c>
      <c r="GP34" s="106">
        <f t="shared" si="74"/>
        <v>42.738408572350018</v>
      </c>
      <c r="GQ34" s="106">
        <f t="shared" si="74"/>
        <v>14.800756567595307</v>
      </c>
      <c r="GR34" s="106">
        <f t="shared" si="74"/>
        <v>26.067860201559796</v>
      </c>
      <c r="GS34" s="106">
        <f t="shared" si="74"/>
        <v>25.990317209629453</v>
      </c>
      <c r="GT34" s="106">
        <f t="shared" si="74"/>
        <v>25.468256507267562</v>
      </c>
      <c r="GU34" s="106">
        <f t="shared" si="74"/>
        <v>26.067860201559796</v>
      </c>
      <c r="GV34" s="106">
        <f t="shared" si="74"/>
        <v>37.407943554721641</v>
      </c>
      <c r="GW34" s="106">
        <f t="shared" si="74"/>
        <v>22.255449581764932</v>
      </c>
      <c r="GX34" s="106">
        <f t="shared" si="74"/>
        <v>18.188653165015978</v>
      </c>
      <c r="GY34" s="106">
        <f t="shared" si="74"/>
        <v>22.310857021282665</v>
      </c>
      <c r="GZ34" s="106">
        <f t="shared" si="75"/>
        <v>22.310857021282665</v>
      </c>
      <c r="HA34" s="106">
        <f t="shared" si="75"/>
        <v>22.255449581764932</v>
      </c>
      <c r="HB34" s="106">
        <f t="shared" si="75"/>
        <v>37.407943554721641</v>
      </c>
      <c r="HC34" s="106">
        <f t="shared" si="75"/>
        <v>26.067860201559796</v>
      </c>
      <c r="HD34" s="106">
        <f t="shared" si="75"/>
        <v>14.800756567595307</v>
      </c>
      <c r="HE34" s="106">
        <f t="shared" si="75"/>
        <v>71.976826019487987</v>
      </c>
      <c r="HF34" s="106">
        <f t="shared" si="75"/>
        <v>8.4709274372661998</v>
      </c>
      <c r="HG34" s="106">
        <f t="shared" si="75"/>
        <v>30.975014966978051</v>
      </c>
      <c r="HH34" s="106">
        <f t="shared" si="75"/>
        <v>22.178176771183558</v>
      </c>
      <c r="HI34" s="106">
        <f t="shared" si="75"/>
        <v>14.800756567595307</v>
      </c>
      <c r="HJ34" s="106">
        <f t="shared" si="76"/>
        <v>25.468256507267562</v>
      </c>
      <c r="HK34" s="106">
        <f t="shared" si="76"/>
        <v>6.763101359466317</v>
      </c>
      <c r="HL34" s="106">
        <f t="shared" si="76"/>
        <v>21.108909779504483</v>
      </c>
      <c r="HM34" s="106">
        <f t="shared" si="76"/>
        <v>22.255449581764932</v>
      </c>
      <c r="HN34" s="106">
        <f t="shared" si="76"/>
        <v>31.14783199426769</v>
      </c>
      <c r="HO34" s="106">
        <f t="shared" si="76"/>
        <v>27.432218332720616</v>
      </c>
      <c r="HP34" s="106">
        <f t="shared" si="76"/>
        <v>26.067860201559796</v>
      </c>
      <c r="HQ34" s="106">
        <f t="shared" si="76"/>
        <v>26.067860201559796</v>
      </c>
      <c r="HR34" s="106"/>
      <c r="HS34" s="106"/>
      <c r="HT34" s="106"/>
      <c r="HU34" s="106"/>
      <c r="HV34" s="106"/>
      <c r="HW34" s="106"/>
      <c r="HX34" s="106"/>
      <c r="HY34" s="106"/>
      <c r="HZ34" s="106"/>
      <c r="IA34" s="106"/>
      <c r="IB34" s="106"/>
      <c r="IC34" s="106"/>
      <c r="ID34" s="106"/>
      <c r="IE34" s="106"/>
      <c r="IF34" s="106"/>
      <c r="IG34" s="106"/>
      <c r="IH34" s="106"/>
      <c r="II34" s="106"/>
      <c r="IJ34" s="106"/>
      <c r="IK34" s="106"/>
      <c r="IL34" s="106"/>
      <c r="IM34" s="106"/>
      <c r="IN34" s="106"/>
      <c r="IO34" s="106"/>
      <c r="IP34" s="106"/>
      <c r="IQ34" s="106"/>
      <c r="IR34" s="106"/>
      <c r="IS34" s="106"/>
      <c r="IT34" s="106"/>
      <c r="IU34" s="106"/>
      <c r="IV34" s="106"/>
      <c r="IW34" s="106"/>
      <c r="IX34" s="106"/>
      <c r="IY34" s="106"/>
      <c r="IZ34" s="106"/>
      <c r="JA34" s="106"/>
      <c r="JB34" s="106"/>
      <c r="JC34" s="106"/>
      <c r="JD34" s="106"/>
      <c r="JE34" s="106"/>
      <c r="JF34" s="106"/>
      <c r="JG34" s="106"/>
      <c r="JH34" s="106"/>
      <c r="JI34" s="106"/>
      <c r="JJ34" s="106"/>
      <c r="JK34" s="106"/>
      <c r="JL34" s="106"/>
      <c r="JM34" s="106"/>
      <c r="JN34" s="106"/>
      <c r="JO34" s="106"/>
      <c r="JP34" s="106" t="str">
        <f t="shared" si="32"/>
        <v>Waste_Hazardous_Unspecified_Leachate_N/A for Waste Interim Methodology</v>
      </c>
    </row>
    <row r="35" spans="2:276">
      <c r="B35" s="65" t="s">
        <v>8</v>
      </c>
      <c r="C35" s="65" t="s">
        <v>374</v>
      </c>
      <c r="D35" s="65" t="s">
        <v>384</v>
      </c>
      <c r="E35" s="65" t="s">
        <v>382</v>
      </c>
      <c r="F35" s="65" t="s">
        <v>377</v>
      </c>
      <c r="G35" s="65" t="s">
        <v>327</v>
      </c>
      <c r="H35" s="106">
        <f t="shared" si="55"/>
        <v>11.280221885636072</v>
      </c>
      <c r="I35" s="106">
        <f t="shared" si="55"/>
        <v>2.2944359618008168</v>
      </c>
      <c r="J35" s="106">
        <f t="shared" si="55"/>
        <v>2.5680768614515106</v>
      </c>
      <c r="K35" s="106">
        <f t="shared" si="55"/>
        <v>1.6330710025219122</v>
      </c>
      <c r="L35" s="106">
        <f t="shared" si="55"/>
        <v>2.2733280262655042</v>
      </c>
      <c r="M35" s="106">
        <f t="shared" si="55"/>
        <v>3.8848023984350695</v>
      </c>
      <c r="N35" s="106">
        <f t="shared" si="55"/>
        <v>2.5486032855977387</v>
      </c>
      <c r="O35" s="106">
        <f t="shared" si="55"/>
        <v>2.4043592021955544</v>
      </c>
      <c r="P35" s="106">
        <f t="shared" si="55"/>
        <v>2.2944359618008168</v>
      </c>
      <c r="Q35" s="106">
        <f t="shared" si="55"/>
        <v>2.5486032855977387</v>
      </c>
      <c r="R35" s="106">
        <f t="shared" si="56"/>
        <v>2.0801234067407708</v>
      </c>
      <c r="S35" s="106">
        <f t="shared" si="56"/>
        <v>2.3623710496354469</v>
      </c>
      <c r="T35" s="106">
        <f t="shared" si="56"/>
        <v>2.2944359618008168</v>
      </c>
      <c r="U35" s="106">
        <f t="shared" si="56"/>
        <v>2.5486032855977387</v>
      </c>
      <c r="V35" s="106">
        <f t="shared" si="56"/>
        <v>2.101068372926477</v>
      </c>
      <c r="W35" s="106">
        <f t="shared" si="56"/>
        <v>34.813817810123219</v>
      </c>
      <c r="X35" s="106">
        <f t="shared" si="56"/>
        <v>2.5486032855977387</v>
      </c>
      <c r="Y35" s="106">
        <f t="shared" si="56"/>
        <v>2.2944359618008168</v>
      </c>
      <c r="Z35" s="106">
        <f t="shared" si="56"/>
        <v>2.3933704332559236</v>
      </c>
      <c r="AA35" s="106">
        <f t="shared" si="56"/>
        <v>2.4735609772591429</v>
      </c>
      <c r="AB35" s="106">
        <f t="shared" si="57"/>
        <v>3.8848023984350695</v>
      </c>
      <c r="AC35" s="106">
        <f t="shared" si="57"/>
        <v>3.6234393248254682</v>
      </c>
      <c r="AD35" s="106">
        <f t="shared" si="57"/>
        <v>15.636745064889666</v>
      </c>
      <c r="AE35" s="106">
        <f t="shared" si="57"/>
        <v>2.5005303032234703</v>
      </c>
      <c r="AF35" s="106">
        <f t="shared" si="57"/>
        <v>2.2944359618008168</v>
      </c>
      <c r="AG35" s="106">
        <f t="shared" si="57"/>
        <v>0.84590609048766163</v>
      </c>
      <c r="AH35" s="106">
        <f t="shared" si="57"/>
        <v>3.1042927448976276</v>
      </c>
      <c r="AI35" s="106">
        <f t="shared" si="57"/>
        <v>2.5486032855977387</v>
      </c>
      <c r="AJ35" s="106">
        <f t="shared" si="57"/>
        <v>1.6330710025219122</v>
      </c>
      <c r="AK35" s="106">
        <f t="shared" si="57"/>
        <v>2.2968266662512113</v>
      </c>
      <c r="AL35" s="106">
        <f t="shared" si="58"/>
        <v>3.8848023984350695</v>
      </c>
      <c r="AM35" s="106">
        <f t="shared" si="58"/>
        <v>3.8848023984350695</v>
      </c>
      <c r="AN35" s="106">
        <f t="shared" si="58"/>
        <v>3.8848023984350695</v>
      </c>
      <c r="AO35" s="106">
        <f t="shared" si="58"/>
        <v>2.6570980635230272</v>
      </c>
      <c r="AP35" s="106">
        <f t="shared" si="58"/>
        <v>3.8848023984350695</v>
      </c>
      <c r="AQ35" s="106">
        <f t="shared" si="58"/>
        <v>5.0135470295372997</v>
      </c>
      <c r="AR35" s="106">
        <f t="shared" si="58"/>
        <v>2.5486032855977387</v>
      </c>
      <c r="AS35" s="106">
        <f t="shared" si="58"/>
        <v>3.8848023984350695</v>
      </c>
      <c r="AT35" s="106">
        <f t="shared" si="58"/>
        <v>3.8848023984350695</v>
      </c>
      <c r="AU35" s="106">
        <f t="shared" si="58"/>
        <v>2.2733280262655042</v>
      </c>
      <c r="AV35" s="106">
        <f t="shared" si="59"/>
        <v>3.0362816763528722</v>
      </c>
      <c r="AW35" s="106">
        <f t="shared" si="59"/>
        <v>2.5581345187124955</v>
      </c>
      <c r="AX35" s="106">
        <f t="shared" si="59"/>
        <v>4.4413063338792336</v>
      </c>
      <c r="AY35" s="106">
        <f t="shared" si="59"/>
        <v>3.8848023984350695</v>
      </c>
      <c r="AZ35" s="106">
        <f t="shared" si="59"/>
        <v>3.8848023984350695</v>
      </c>
      <c r="BA35" s="106">
        <f t="shared" si="59"/>
        <v>3.8848023984350695</v>
      </c>
      <c r="BB35" s="106">
        <f t="shared" si="59"/>
        <v>2.190564259460662</v>
      </c>
      <c r="BC35" s="106">
        <f t="shared" si="59"/>
        <v>3.8848023984350695</v>
      </c>
      <c r="BD35" s="106">
        <f t="shared" si="59"/>
        <v>2.2733280262655042</v>
      </c>
      <c r="BE35" s="106">
        <f t="shared" si="59"/>
        <v>2.4735609772591429</v>
      </c>
      <c r="BF35" s="106">
        <f t="shared" si="60"/>
        <v>2.5486032855977387</v>
      </c>
      <c r="BG35" s="106">
        <f t="shared" si="60"/>
        <v>2.2733280262655042</v>
      </c>
      <c r="BH35" s="106">
        <f t="shared" si="60"/>
        <v>2.1380705569525404</v>
      </c>
      <c r="BI35" s="106">
        <f t="shared" si="60"/>
        <v>2.0289469484645224</v>
      </c>
      <c r="BJ35" s="106">
        <f t="shared" si="60"/>
        <v>2.5680768614515106</v>
      </c>
      <c r="BK35" s="106">
        <f t="shared" si="60"/>
        <v>2.4735609772591429</v>
      </c>
      <c r="BL35" s="106">
        <f t="shared" si="60"/>
        <v>2.3114064538983321</v>
      </c>
      <c r="BM35" s="106">
        <f t="shared" si="60"/>
        <v>2.0614472930750773</v>
      </c>
      <c r="BN35" s="106">
        <f t="shared" si="60"/>
        <v>2.6095261163350827</v>
      </c>
      <c r="BO35" s="106">
        <f t="shared" si="60"/>
        <v>2.4735609772591429</v>
      </c>
      <c r="BP35" s="106">
        <f t="shared" si="61"/>
        <v>0.84590609048766163</v>
      </c>
      <c r="BQ35" s="106">
        <f t="shared" si="61"/>
        <v>3.8848023984350695</v>
      </c>
      <c r="BR35" s="106">
        <f t="shared" si="61"/>
        <v>1.605517673852757</v>
      </c>
      <c r="BS35" s="106">
        <f t="shared" si="61"/>
        <v>3.8848023984350695</v>
      </c>
      <c r="BT35" s="106">
        <f t="shared" si="61"/>
        <v>3.8848023984350695</v>
      </c>
      <c r="BU35" s="106">
        <f t="shared" si="61"/>
        <v>2.2733280262655042</v>
      </c>
      <c r="BV35" s="106">
        <f t="shared" si="61"/>
        <v>2.7030071807093323</v>
      </c>
      <c r="BW35" s="106">
        <f t="shared" si="61"/>
        <v>1.9073354913625047</v>
      </c>
      <c r="BX35" s="106">
        <f t="shared" si="61"/>
        <v>0.61904952440098593</v>
      </c>
      <c r="BY35" s="106">
        <f t="shared" si="61"/>
        <v>1.6330710025219122</v>
      </c>
      <c r="BZ35" s="106">
        <f t="shared" si="62"/>
        <v>0.84590609048766163</v>
      </c>
      <c r="CA35" s="106">
        <f t="shared" si="62"/>
        <v>3.8848023984350695</v>
      </c>
      <c r="CB35" s="106">
        <f t="shared" si="62"/>
        <v>2.2944359618008168</v>
      </c>
      <c r="CC35" s="106">
        <f t="shared" si="62"/>
        <v>1.926678739529452</v>
      </c>
      <c r="CD35" s="106">
        <f t="shared" si="62"/>
        <v>3.8848023984350695</v>
      </c>
      <c r="CE35" s="106">
        <f t="shared" si="62"/>
        <v>2.2733280262655042</v>
      </c>
      <c r="CF35" s="106">
        <f t="shared" si="62"/>
        <v>2.6245197790753836</v>
      </c>
      <c r="CG35" s="106">
        <f t="shared" si="62"/>
        <v>2.2733280262655042</v>
      </c>
      <c r="CH35" s="106">
        <f t="shared" si="62"/>
        <v>2.4735609772591429</v>
      </c>
      <c r="CI35" s="106">
        <f t="shared" si="62"/>
        <v>1.6330710025219122</v>
      </c>
      <c r="CJ35" s="106">
        <f t="shared" si="63"/>
        <v>2.1664651035938745</v>
      </c>
      <c r="CK35" s="106">
        <f t="shared" si="63"/>
        <v>3.8848023984350695</v>
      </c>
      <c r="CL35" s="106">
        <f t="shared" si="63"/>
        <v>3.8848023984350695</v>
      </c>
      <c r="CM35" s="106">
        <f t="shared" si="63"/>
        <v>2.5486032855977387</v>
      </c>
      <c r="CN35" s="106">
        <f t="shared" si="63"/>
        <v>2.5005303032234703</v>
      </c>
      <c r="CO35" s="106">
        <f t="shared" si="63"/>
        <v>2.5005303032234703</v>
      </c>
      <c r="CP35" s="106">
        <f t="shared" si="63"/>
        <v>1.6330710025219122</v>
      </c>
      <c r="CQ35" s="106">
        <f t="shared" si="63"/>
        <v>2.7022346423590049</v>
      </c>
      <c r="CR35" s="106">
        <f t="shared" si="63"/>
        <v>2.2733280262655042</v>
      </c>
      <c r="CS35" s="106">
        <f t="shared" si="63"/>
        <v>9.1816033905741605</v>
      </c>
      <c r="CT35" s="106">
        <f t="shared" si="64"/>
        <v>1.8552621979951649</v>
      </c>
      <c r="CU35" s="106">
        <f t="shared" si="64"/>
        <v>2.5680768614515106</v>
      </c>
      <c r="CV35" s="106">
        <f t="shared" si="64"/>
        <v>2.3720427241452198</v>
      </c>
      <c r="CW35" s="106">
        <f t="shared" si="64"/>
        <v>1.9138090308098272</v>
      </c>
      <c r="CX35" s="106">
        <f t="shared" si="64"/>
        <v>2.2733280262655042</v>
      </c>
      <c r="CY35" s="106">
        <f t="shared" si="64"/>
        <v>2.101068372926477</v>
      </c>
      <c r="CZ35" s="106">
        <f t="shared" si="64"/>
        <v>3.013182705439756</v>
      </c>
      <c r="DA35" s="106">
        <f t="shared" si="64"/>
        <v>0.99270958345072768</v>
      </c>
      <c r="DB35" s="106">
        <f t="shared" si="64"/>
        <v>1.7321651234600959</v>
      </c>
      <c r="DC35" s="106">
        <f t="shared" si="64"/>
        <v>2.5266276065679385</v>
      </c>
      <c r="DD35" s="106">
        <f t="shared" si="65"/>
        <v>2.2944359618008168</v>
      </c>
      <c r="DE35" s="106">
        <f t="shared" si="65"/>
        <v>3.8848023984350695</v>
      </c>
      <c r="DF35" s="106">
        <f t="shared" si="65"/>
        <v>2.6570980635230272</v>
      </c>
      <c r="DG35" s="106">
        <f t="shared" si="65"/>
        <v>4.5947747961897907</v>
      </c>
      <c r="DH35" s="106">
        <f t="shared" si="65"/>
        <v>2.0586371039728188</v>
      </c>
      <c r="DI35" s="106">
        <f t="shared" si="65"/>
        <v>2.2944359618008168</v>
      </c>
      <c r="DJ35" s="106">
        <f t="shared" si="65"/>
        <v>2.101068372926477</v>
      </c>
      <c r="DK35" s="106">
        <f t="shared" si="65"/>
        <v>2.4521730096007541</v>
      </c>
      <c r="DL35" s="106">
        <f t="shared" si="65"/>
        <v>2.6570980635230272</v>
      </c>
      <c r="DM35" s="106">
        <f t="shared" si="65"/>
        <v>2.5014249007739209</v>
      </c>
      <c r="DN35" s="106">
        <f t="shared" si="66"/>
        <v>2.5680768614515106</v>
      </c>
      <c r="DO35" s="106">
        <f t="shared" si="66"/>
        <v>3.8848023984350695</v>
      </c>
      <c r="DP35" s="106">
        <f t="shared" si="66"/>
        <v>3.8848023984350695</v>
      </c>
      <c r="DQ35" s="106">
        <f t="shared" si="66"/>
        <v>2.3720427241452198</v>
      </c>
      <c r="DR35" s="106">
        <f t="shared" si="66"/>
        <v>2.2733280262655042</v>
      </c>
      <c r="DS35" s="106">
        <f t="shared" si="66"/>
        <v>2.2369256379268827</v>
      </c>
      <c r="DT35" s="106">
        <f t="shared" si="66"/>
        <v>2.2733280262655042</v>
      </c>
      <c r="DU35" s="106">
        <f t="shared" si="66"/>
        <v>1.6330710025219122</v>
      </c>
      <c r="DV35" s="106">
        <f t="shared" si="66"/>
        <v>3.8848023984350695</v>
      </c>
      <c r="DW35" s="106">
        <f t="shared" si="66"/>
        <v>3.8848023984350695</v>
      </c>
      <c r="DX35" s="106">
        <f t="shared" si="67"/>
        <v>3.2542676288591443</v>
      </c>
      <c r="DY35" s="106">
        <f t="shared" si="67"/>
        <v>8.9842115739518036</v>
      </c>
      <c r="DZ35" s="106">
        <f t="shared" si="67"/>
        <v>3.8848023984350695</v>
      </c>
      <c r="EA35" s="106">
        <f t="shared" si="67"/>
        <v>2.101068372926477</v>
      </c>
      <c r="EB35" s="106">
        <f t="shared" si="67"/>
        <v>2.7030071807093323</v>
      </c>
      <c r="EC35" s="106">
        <f t="shared" si="67"/>
        <v>3.8848023984350695</v>
      </c>
      <c r="ED35" s="106">
        <f t="shared" si="67"/>
        <v>0.93147808097483487</v>
      </c>
      <c r="EE35" s="106">
        <f t="shared" si="67"/>
        <v>2.5244331163727596</v>
      </c>
      <c r="EF35" s="106">
        <f t="shared" si="67"/>
        <v>2.6570980635230272</v>
      </c>
      <c r="EG35" s="106">
        <f t="shared" si="67"/>
        <v>2.2944359618008168</v>
      </c>
      <c r="EH35" s="106">
        <f t="shared" si="68"/>
        <v>2.2733280262655042</v>
      </c>
      <c r="EI35" s="106">
        <f t="shared" si="68"/>
        <v>2.6570980635230272</v>
      </c>
      <c r="EJ35" s="106">
        <f t="shared" si="68"/>
        <v>2.2944359618008168</v>
      </c>
      <c r="EK35" s="106">
        <f t="shared" si="68"/>
        <v>2.5680768614515106</v>
      </c>
      <c r="EL35" s="106">
        <f t="shared" si="68"/>
        <v>3.8848023984350695</v>
      </c>
      <c r="EM35" s="106">
        <f t="shared" si="68"/>
        <v>2.6570980635230272</v>
      </c>
      <c r="EN35" s="106">
        <f t="shared" si="68"/>
        <v>0.84590609048766163</v>
      </c>
      <c r="EO35" s="106">
        <f t="shared" si="68"/>
        <v>1.6330710025219122</v>
      </c>
      <c r="EP35" s="106">
        <f t="shared" si="68"/>
        <v>15.636745064889666</v>
      </c>
      <c r="EQ35" s="106">
        <f t="shared" si="68"/>
        <v>1.965787977401745</v>
      </c>
      <c r="ER35" s="106">
        <f t="shared" si="69"/>
        <v>1.6330710025219122</v>
      </c>
      <c r="ES35" s="106">
        <f t="shared" si="69"/>
        <v>0.66135837591396274</v>
      </c>
      <c r="ET35" s="106">
        <f t="shared" si="69"/>
        <v>2.5005303032234703</v>
      </c>
      <c r="EU35" s="106">
        <f t="shared" si="69"/>
        <v>3.8848023984350695</v>
      </c>
      <c r="EV35" s="106">
        <f t="shared" si="69"/>
        <v>3.8848023984350695</v>
      </c>
      <c r="EW35" s="106">
        <f t="shared" si="69"/>
        <v>2.2944359618008168</v>
      </c>
      <c r="EX35" s="106">
        <f t="shared" si="69"/>
        <v>1.6330710025219122</v>
      </c>
      <c r="EY35" s="106">
        <f t="shared" si="69"/>
        <v>3.6486549859592756</v>
      </c>
      <c r="EZ35" s="106">
        <f t="shared" si="69"/>
        <v>2.101068372926477</v>
      </c>
      <c r="FA35" s="106">
        <f t="shared" si="69"/>
        <v>15.636745064889666</v>
      </c>
      <c r="FB35" s="106">
        <f t="shared" si="70"/>
        <v>2.7030071807093323</v>
      </c>
      <c r="FC35" s="106">
        <f t="shared" si="70"/>
        <v>2.3389605140292002</v>
      </c>
      <c r="FD35" s="106">
        <f t="shared" si="70"/>
        <v>2.6570980635230272</v>
      </c>
      <c r="FE35" s="106">
        <f t="shared" si="70"/>
        <v>2.4735609772591429</v>
      </c>
      <c r="FF35" s="106">
        <f t="shared" si="70"/>
        <v>2.5721305198748703</v>
      </c>
      <c r="FG35" s="106">
        <f t="shared" si="70"/>
        <v>2.026161796280749</v>
      </c>
      <c r="FH35" s="106">
        <f t="shared" si="70"/>
        <v>1.9450193879148618</v>
      </c>
      <c r="FI35" s="106">
        <f t="shared" si="70"/>
        <v>2.4895025077676194</v>
      </c>
      <c r="FJ35" s="106">
        <f t="shared" si="70"/>
        <v>2.5486032855977387</v>
      </c>
      <c r="FK35" s="106">
        <f t="shared" si="70"/>
        <v>2.101068372926477</v>
      </c>
      <c r="FL35" s="106">
        <f t="shared" si="71"/>
        <v>2.488360828730154</v>
      </c>
      <c r="FM35" s="106">
        <f t="shared" si="71"/>
        <v>2.2920452573504217</v>
      </c>
      <c r="FN35" s="106">
        <f t="shared" si="71"/>
        <v>3.8848023984350695</v>
      </c>
      <c r="FO35" s="106">
        <f t="shared" si="71"/>
        <v>2.6570980635230272</v>
      </c>
      <c r="FP35" s="106">
        <f t="shared" si="71"/>
        <v>2.2733280262655042</v>
      </c>
      <c r="FQ35" s="106">
        <f t="shared" si="71"/>
        <v>3.8848023984350695</v>
      </c>
      <c r="FR35" s="106">
        <f t="shared" si="71"/>
        <v>2.101068372926477</v>
      </c>
      <c r="FS35" s="106">
        <f t="shared" si="71"/>
        <v>3.8848023984350695</v>
      </c>
      <c r="FT35" s="106">
        <f t="shared" si="71"/>
        <v>2.2944359618008168</v>
      </c>
      <c r="FU35" s="106">
        <f t="shared" si="71"/>
        <v>1.5712753028883952</v>
      </c>
      <c r="FV35" s="106">
        <f t="shared" si="72"/>
        <v>3.8848023984350695</v>
      </c>
      <c r="FW35" s="106">
        <f t="shared" si="72"/>
        <v>1.6330710025219122</v>
      </c>
      <c r="FX35" s="106">
        <f t="shared" si="72"/>
        <v>2.5486032855977387</v>
      </c>
      <c r="FY35" s="106">
        <f t="shared" si="72"/>
        <v>2.5464623167094542</v>
      </c>
      <c r="FZ35" s="106">
        <f t="shared" si="72"/>
        <v>2.2114657054881719</v>
      </c>
      <c r="GA35" s="106">
        <f t="shared" si="72"/>
        <v>2.6570980635230272</v>
      </c>
      <c r="GB35" s="106">
        <f t="shared" si="72"/>
        <v>3.8848023984350695</v>
      </c>
      <c r="GC35" s="106">
        <f t="shared" si="72"/>
        <v>0.7603341000004884</v>
      </c>
      <c r="GD35" s="106">
        <f t="shared" si="72"/>
        <v>3.8848023984350695</v>
      </c>
      <c r="GE35" s="106">
        <f t="shared" si="72"/>
        <v>2.7331753637651519</v>
      </c>
      <c r="GF35" s="106">
        <f t="shared" si="73"/>
        <v>2.9148139939716184</v>
      </c>
      <c r="GG35" s="106">
        <f t="shared" si="73"/>
        <v>2.5486032855977387</v>
      </c>
      <c r="GH35" s="106">
        <f t="shared" si="73"/>
        <v>2.4735609772591429</v>
      </c>
      <c r="GI35" s="106">
        <f t="shared" si="73"/>
        <v>2.5486032855977387</v>
      </c>
      <c r="GJ35" s="106">
        <f t="shared" si="73"/>
        <v>2.4735609772591429</v>
      </c>
      <c r="GK35" s="106">
        <f t="shared" si="73"/>
        <v>3.8848023984350695</v>
      </c>
      <c r="GL35" s="106">
        <f t="shared" si="73"/>
        <v>2.4735609772591429</v>
      </c>
      <c r="GM35" s="106">
        <f t="shared" si="73"/>
        <v>0.84545705621273615</v>
      </c>
      <c r="GN35" s="106">
        <f t="shared" si="73"/>
        <v>2.2733280262655042</v>
      </c>
      <c r="GO35" s="106">
        <f t="shared" si="73"/>
        <v>4.6680530358294883</v>
      </c>
      <c r="GP35" s="106">
        <f t="shared" si="74"/>
        <v>1.6330710025219122</v>
      </c>
      <c r="GQ35" s="106">
        <f t="shared" si="74"/>
        <v>2.4521730096007541</v>
      </c>
      <c r="GR35" s="106">
        <f t="shared" si="74"/>
        <v>3.8848023984350695</v>
      </c>
      <c r="GS35" s="106">
        <f t="shared" si="74"/>
        <v>3.1443643772705245</v>
      </c>
      <c r="GT35" s="106">
        <f t="shared" si="74"/>
        <v>2.6570980635230272</v>
      </c>
      <c r="GU35" s="106">
        <f t="shared" si="74"/>
        <v>3.8848023984350695</v>
      </c>
      <c r="GV35" s="106">
        <f t="shared" si="74"/>
        <v>2.7030071807093323</v>
      </c>
      <c r="GW35" s="106">
        <f t="shared" si="74"/>
        <v>2.5486032855977387</v>
      </c>
      <c r="GX35" s="106">
        <f t="shared" si="74"/>
        <v>2.5680768614515106</v>
      </c>
      <c r="GY35" s="106">
        <f t="shared" si="74"/>
        <v>2.2944359618008168</v>
      </c>
      <c r="GZ35" s="106">
        <f t="shared" si="75"/>
        <v>2.2944359618008168</v>
      </c>
      <c r="HA35" s="106">
        <f t="shared" si="75"/>
        <v>2.5486032855977387</v>
      </c>
      <c r="HB35" s="106">
        <f t="shared" si="75"/>
        <v>2.7030071807093323</v>
      </c>
      <c r="HC35" s="106">
        <f t="shared" si="75"/>
        <v>3.8848023984350695</v>
      </c>
      <c r="HD35" s="106">
        <f t="shared" si="75"/>
        <v>2.4521730096007541</v>
      </c>
      <c r="HE35" s="106">
        <f t="shared" si="75"/>
        <v>2.101068372926477</v>
      </c>
      <c r="HF35" s="106">
        <f t="shared" si="75"/>
        <v>3.7125493865840329</v>
      </c>
      <c r="HG35" s="106">
        <f t="shared" si="75"/>
        <v>2.2333316201136371</v>
      </c>
      <c r="HH35" s="106">
        <f t="shared" si="75"/>
        <v>2.2705676664111434</v>
      </c>
      <c r="HI35" s="106">
        <f t="shared" si="75"/>
        <v>2.4521730096007541</v>
      </c>
      <c r="HJ35" s="106">
        <f t="shared" si="76"/>
        <v>2.6570980635230272</v>
      </c>
      <c r="HK35" s="106">
        <f t="shared" si="76"/>
        <v>2.4400561391518489</v>
      </c>
      <c r="HL35" s="106">
        <f t="shared" si="76"/>
        <v>3.2880343307653059</v>
      </c>
      <c r="HM35" s="106">
        <f t="shared" si="76"/>
        <v>2.5486032855977387</v>
      </c>
      <c r="HN35" s="106">
        <f t="shared" si="76"/>
        <v>2.3720427241452198</v>
      </c>
      <c r="HO35" s="106">
        <f t="shared" si="76"/>
        <v>4.6680530358294883</v>
      </c>
      <c r="HP35" s="106">
        <f t="shared" si="76"/>
        <v>3.8848023984350695</v>
      </c>
      <c r="HQ35" s="106">
        <f t="shared" si="76"/>
        <v>3.8848023984350695</v>
      </c>
      <c r="HR35" s="106"/>
      <c r="HS35" s="106"/>
      <c r="HT35" s="106"/>
      <c r="HU35" s="106"/>
      <c r="HV35" s="106"/>
      <c r="HW35" s="106"/>
      <c r="HX35" s="106"/>
      <c r="HY35" s="106"/>
      <c r="HZ35" s="106"/>
      <c r="IA35" s="106"/>
      <c r="IB35" s="106"/>
      <c r="IC35" s="106"/>
      <c r="ID35" s="106"/>
      <c r="IE35" s="106"/>
      <c r="IF35" s="106"/>
      <c r="IG35" s="106"/>
      <c r="IH35" s="106"/>
      <c r="II35" s="106"/>
      <c r="IJ35" s="106"/>
      <c r="IK35" s="106"/>
      <c r="IL35" s="106"/>
      <c r="IM35" s="106"/>
      <c r="IN35" s="106"/>
      <c r="IO35" s="106"/>
      <c r="IP35" s="106"/>
      <c r="IQ35" s="106"/>
      <c r="IR35" s="106"/>
      <c r="IS35" s="106"/>
      <c r="IT35" s="106"/>
      <c r="IU35" s="106"/>
      <c r="IV35" s="106"/>
      <c r="IW35" s="106"/>
      <c r="IX35" s="106"/>
      <c r="IY35" s="106"/>
      <c r="IZ35" s="106"/>
      <c r="JA35" s="106"/>
      <c r="JB35" s="106"/>
      <c r="JC35" s="106"/>
      <c r="JD35" s="106"/>
      <c r="JE35" s="106"/>
      <c r="JF35" s="106"/>
      <c r="JG35" s="106"/>
      <c r="JH35" s="106"/>
      <c r="JI35" s="106"/>
      <c r="JJ35" s="106"/>
      <c r="JK35" s="106"/>
      <c r="JL35" s="106"/>
      <c r="JM35" s="106"/>
      <c r="JN35" s="106"/>
      <c r="JO35" s="106"/>
      <c r="JP35" s="106" t="str">
        <f t="shared" si="32"/>
        <v>Waste_Hazardous_Unspecified_Waste Air pollution_N/A for Waste Interim Methodology</v>
      </c>
    </row>
    <row r="36" spans="2:276">
      <c r="B36" s="65" t="s">
        <v>8</v>
      </c>
      <c r="C36" s="65" t="s">
        <v>374</v>
      </c>
      <c r="D36" s="65" t="s">
        <v>384</v>
      </c>
      <c r="E36" s="65" t="s">
        <v>383</v>
      </c>
      <c r="F36" s="65" t="s">
        <v>377</v>
      </c>
      <c r="G36" s="65" t="s">
        <v>327</v>
      </c>
      <c r="H36" s="106">
        <f t="shared" si="55"/>
        <v>7.184693082156274</v>
      </c>
      <c r="I36" s="106">
        <f t="shared" si="55"/>
        <v>7.184693082156274</v>
      </c>
      <c r="J36" s="106">
        <f t="shared" si="55"/>
        <v>7.184693082156274</v>
      </c>
      <c r="K36" s="106">
        <f t="shared" si="55"/>
        <v>7.184693082156274</v>
      </c>
      <c r="L36" s="106">
        <f t="shared" si="55"/>
        <v>7.1846930821562767</v>
      </c>
      <c r="M36" s="106">
        <f t="shared" si="55"/>
        <v>7.184693082156274</v>
      </c>
      <c r="N36" s="106">
        <f t="shared" si="55"/>
        <v>7.1846930821562749</v>
      </c>
      <c r="O36" s="106">
        <f t="shared" si="55"/>
        <v>7.184693082156274</v>
      </c>
      <c r="P36" s="106">
        <f t="shared" si="55"/>
        <v>7.184693082156274</v>
      </c>
      <c r="Q36" s="106">
        <f t="shared" si="55"/>
        <v>7.1846930821562749</v>
      </c>
      <c r="R36" s="106">
        <f t="shared" si="56"/>
        <v>7.184693082156274</v>
      </c>
      <c r="S36" s="106">
        <f t="shared" si="56"/>
        <v>7.184693082156274</v>
      </c>
      <c r="T36" s="106">
        <f t="shared" si="56"/>
        <v>7.184693082156274</v>
      </c>
      <c r="U36" s="106">
        <f t="shared" si="56"/>
        <v>7.1846930821562749</v>
      </c>
      <c r="V36" s="106">
        <f t="shared" si="56"/>
        <v>7.184693082156274</v>
      </c>
      <c r="W36" s="106">
        <f t="shared" si="56"/>
        <v>7.184693082156274</v>
      </c>
      <c r="X36" s="106">
        <f t="shared" si="56"/>
        <v>7.1846930821562749</v>
      </c>
      <c r="Y36" s="106">
        <f t="shared" si="56"/>
        <v>7.184693082156274</v>
      </c>
      <c r="Z36" s="106">
        <f t="shared" si="56"/>
        <v>7.184693082156274</v>
      </c>
      <c r="AA36" s="106">
        <f t="shared" si="56"/>
        <v>7.1846930821562731</v>
      </c>
      <c r="AB36" s="106">
        <f t="shared" si="57"/>
        <v>7.184693082156274</v>
      </c>
      <c r="AC36" s="106">
        <f t="shared" si="57"/>
        <v>7.184693082156274</v>
      </c>
      <c r="AD36" s="106">
        <f t="shared" si="57"/>
        <v>7.1846930821562749</v>
      </c>
      <c r="AE36" s="106">
        <f t="shared" si="57"/>
        <v>7.184693082156274</v>
      </c>
      <c r="AF36" s="106">
        <f t="shared" si="57"/>
        <v>7.184693082156274</v>
      </c>
      <c r="AG36" s="106">
        <f t="shared" si="57"/>
        <v>7.184693082156274</v>
      </c>
      <c r="AH36" s="106">
        <f t="shared" si="57"/>
        <v>7.184693082156274</v>
      </c>
      <c r="AI36" s="106">
        <f t="shared" si="57"/>
        <v>7.1846930821562749</v>
      </c>
      <c r="AJ36" s="106">
        <f t="shared" si="57"/>
        <v>7.184693082156274</v>
      </c>
      <c r="AK36" s="106">
        <f t="shared" si="57"/>
        <v>7.184693082156274</v>
      </c>
      <c r="AL36" s="106">
        <f t="shared" si="58"/>
        <v>7.184693082156274</v>
      </c>
      <c r="AM36" s="106">
        <f t="shared" si="58"/>
        <v>7.184693082156274</v>
      </c>
      <c r="AN36" s="106">
        <f t="shared" si="58"/>
        <v>7.184693082156274</v>
      </c>
      <c r="AO36" s="106">
        <f t="shared" si="58"/>
        <v>7.184693082156274</v>
      </c>
      <c r="AP36" s="106">
        <f t="shared" si="58"/>
        <v>7.184693082156274</v>
      </c>
      <c r="AQ36" s="106">
        <f t="shared" si="58"/>
        <v>7.184693082156274</v>
      </c>
      <c r="AR36" s="106">
        <f t="shared" si="58"/>
        <v>7.1846930821562749</v>
      </c>
      <c r="AS36" s="106">
        <f t="shared" si="58"/>
        <v>7.184693082156274</v>
      </c>
      <c r="AT36" s="106">
        <f t="shared" si="58"/>
        <v>7.184693082156274</v>
      </c>
      <c r="AU36" s="106">
        <f t="shared" si="58"/>
        <v>7.1846930821562767</v>
      </c>
      <c r="AV36" s="106">
        <f t="shared" si="59"/>
        <v>7.184693082156274</v>
      </c>
      <c r="AW36" s="106">
        <f t="shared" si="59"/>
        <v>7.184693082156274</v>
      </c>
      <c r="AX36" s="106">
        <f t="shared" si="59"/>
        <v>7.184693082156274</v>
      </c>
      <c r="AY36" s="106">
        <f t="shared" si="59"/>
        <v>7.184693082156274</v>
      </c>
      <c r="AZ36" s="106">
        <f t="shared" si="59"/>
        <v>7.184693082156274</v>
      </c>
      <c r="BA36" s="106">
        <f t="shared" si="59"/>
        <v>7.184693082156274</v>
      </c>
      <c r="BB36" s="106">
        <f t="shared" si="59"/>
        <v>7.184693082156274</v>
      </c>
      <c r="BC36" s="106">
        <f t="shared" si="59"/>
        <v>7.184693082156274</v>
      </c>
      <c r="BD36" s="106">
        <f t="shared" si="59"/>
        <v>7.1846930821562767</v>
      </c>
      <c r="BE36" s="106">
        <f t="shared" si="59"/>
        <v>7.1846930821562731</v>
      </c>
      <c r="BF36" s="106">
        <f t="shared" si="60"/>
        <v>7.1846930821562749</v>
      </c>
      <c r="BG36" s="106">
        <f t="shared" si="60"/>
        <v>7.1846930821562767</v>
      </c>
      <c r="BH36" s="106">
        <f t="shared" si="60"/>
        <v>7.184693082156274</v>
      </c>
      <c r="BI36" s="106">
        <f t="shared" si="60"/>
        <v>7.184693082156274</v>
      </c>
      <c r="BJ36" s="106">
        <f t="shared" si="60"/>
        <v>7.184693082156274</v>
      </c>
      <c r="BK36" s="106">
        <f t="shared" si="60"/>
        <v>7.1846930821562731</v>
      </c>
      <c r="BL36" s="106">
        <f t="shared" si="60"/>
        <v>7.184693082156274</v>
      </c>
      <c r="BM36" s="106">
        <f t="shared" si="60"/>
        <v>7.184693082156274</v>
      </c>
      <c r="BN36" s="106">
        <f t="shared" si="60"/>
        <v>7.184693082156274</v>
      </c>
      <c r="BO36" s="106">
        <f t="shared" si="60"/>
        <v>7.1846930821562731</v>
      </c>
      <c r="BP36" s="106">
        <f t="shared" si="61"/>
        <v>7.184693082156274</v>
      </c>
      <c r="BQ36" s="106">
        <f t="shared" si="61"/>
        <v>7.184693082156274</v>
      </c>
      <c r="BR36" s="106">
        <f t="shared" si="61"/>
        <v>7.184693082156274</v>
      </c>
      <c r="BS36" s="106">
        <f t="shared" si="61"/>
        <v>7.184693082156274</v>
      </c>
      <c r="BT36" s="106">
        <f t="shared" si="61"/>
        <v>7.184693082156274</v>
      </c>
      <c r="BU36" s="106">
        <f t="shared" si="61"/>
        <v>7.1846930821562767</v>
      </c>
      <c r="BV36" s="106">
        <f t="shared" si="61"/>
        <v>7.184693082156274</v>
      </c>
      <c r="BW36" s="106">
        <f t="shared" si="61"/>
        <v>7.184693082156274</v>
      </c>
      <c r="BX36" s="106">
        <f t="shared" si="61"/>
        <v>7.184693082156274</v>
      </c>
      <c r="BY36" s="106">
        <f t="shared" si="61"/>
        <v>7.184693082156274</v>
      </c>
      <c r="BZ36" s="106">
        <f t="shared" si="62"/>
        <v>7.184693082156274</v>
      </c>
      <c r="CA36" s="106">
        <f t="shared" si="62"/>
        <v>7.184693082156274</v>
      </c>
      <c r="CB36" s="106">
        <f t="shared" si="62"/>
        <v>7.184693082156274</v>
      </c>
      <c r="CC36" s="106">
        <f t="shared" si="62"/>
        <v>7.184693082156274</v>
      </c>
      <c r="CD36" s="106">
        <f t="shared" si="62"/>
        <v>7.184693082156274</v>
      </c>
      <c r="CE36" s="106">
        <f t="shared" si="62"/>
        <v>7.1846930821562767</v>
      </c>
      <c r="CF36" s="106">
        <f t="shared" si="62"/>
        <v>7.184693082156274</v>
      </c>
      <c r="CG36" s="106">
        <f t="shared" si="62"/>
        <v>7.1846930821562767</v>
      </c>
      <c r="CH36" s="106">
        <f t="shared" si="62"/>
        <v>7.1846930821562731</v>
      </c>
      <c r="CI36" s="106">
        <f t="shared" si="62"/>
        <v>7.184693082156274</v>
      </c>
      <c r="CJ36" s="106">
        <f t="shared" si="63"/>
        <v>7.184693082156274</v>
      </c>
      <c r="CK36" s="106">
        <f t="shared" si="63"/>
        <v>7.184693082156274</v>
      </c>
      <c r="CL36" s="106">
        <f t="shared" si="63"/>
        <v>7.184693082156274</v>
      </c>
      <c r="CM36" s="106">
        <f t="shared" si="63"/>
        <v>7.1846930821562749</v>
      </c>
      <c r="CN36" s="106">
        <f t="shared" si="63"/>
        <v>7.184693082156274</v>
      </c>
      <c r="CO36" s="106">
        <f t="shared" si="63"/>
        <v>7.184693082156274</v>
      </c>
      <c r="CP36" s="106">
        <f t="shared" si="63"/>
        <v>7.184693082156274</v>
      </c>
      <c r="CQ36" s="106">
        <f t="shared" si="63"/>
        <v>7.184693082156274</v>
      </c>
      <c r="CR36" s="106">
        <f t="shared" si="63"/>
        <v>7.1846930821562767</v>
      </c>
      <c r="CS36" s="106">
        <f t="shared" si="63"/>
        <v>7.184693082156274</v>
      </c>
      <c r="CT36" s="106">
        <f t="shared" si="64"/>
        <v>7.184693082156274</v>
      </c>
      <c r="CU36" s="106">
        <f t="shared" si="64"/>
        <v>7.184693082156274</v>
      </c>
      <c r="CV36" s="106">
        <f t="shared" si="64"/>
        <v>7.1846930821562749</v>
      </c>
      <c r="CW36" s="106">
        <f t="shared" si="64"/>
        <v>7.184693082156274</v>
      </c>
      <c r="CX36" s="106">
        <f t="shared" si="64"/>
        <v>7.1846930821562767</v>
      </c>
      <c r="CY36" s="106">
        <f t="shared" si="64"/>
        <v>7.184693082156274</v>
      </c>
      <c r="CZ36" s="106">
        <f t="shared" si="64"/>
        <v>7.184693082156274</v>
      </c>
      <c r="DA36" s="106">
        <f t="shared" si="64"/>
        <v>7.184693082156274</v>
      </c>
      <c r="DB36" s="106">
        <f t="shared" si="64"/>
        <v>7.184693082156274</v>
      </c>
      <c r="DC36" s="106">
        <f t="shared" si="64"/>
        <v>7.184693082156274</v>
      </c>
      <c r="DD36" s="106">
        <f t="shared" si="65"/>
        <v>7.184693082156274</v>
      </c>
      <c r="DE36" s="106">
        <f t="shared" si="65"/>
        <v>7.184693082156274</v>
      </c>
      <c r="DF36" s="106">
        <f t="shared" si="65"/>
        <v>7.184693082156274</v>
      </c>
      <c r="DG36" s="106">
        <f t="shared" si="65"/>
        <v>7.184693082156274</v>
      </c>
      <c r="DH36" s="106">
        <f t="shared" si="65"/>
        <v>7.184693082156274</v>
      </c>
      <c r="DI36" s="106">
        <f t="shared" si="65"/>
        <v>7.184693082156274</v>
      </c>
      <c r="DJ36" s="106">
        <f t="shared" si="65"/>
        <v>7.184693082156274</v>
      </c>
      <c r="DK36" s="106">
        <f t="shared" si="65"/>
        <v>7.184693082156274</v>
      </c>
      <c r="DL36" s="106">
        <f t="shared" si="65"/>
        <v>7.184693082156274</v>
      </c>
      <c r="DM36" s="106">
        <f t="shared" si="65"/>
        <v>7.184693082156274</v>
      </c>
      <c r="DN36" s="106">
        <f t="shared" si="66"/>
        <v>7.184693082156274</v>
      </c>
      <c r="DO36" s="106">
        <f t="shared" si="66"/>
        <v>7.184693082156274</v>
      </c>
      <c r="DP36" s="106">
        <f t="shared" si="66"/>
        <v>7.184693082156274</v>
      </c>
      <c r="DQ36" s="106">
        <f t="shared" si="66"/>
        <v>7.1846930821562749</v>
      </c>
      <c r="DR36" s="106">
        <f t="shared" si="66"/>
        <v>7.1846930821562767</v>
      </c>
      <c r="DS36" s="106">
        <f t="shared" si="66"/>
        <v>7.184693082156274</v>
      </c>
      <c r="DT36" s="106">
        <f t="shared" si="66"/>
        <v>7.1846930821562767</v>
      </c>
      <c r="DU36" s="106">
        <f t="shared" si="66"/>
        <v>7.184693082156274</v>
      </c>
      <c r="DV36" s="106">
        <f t="shared" si="66"/>
        <v>7.184693082156274</v>
      </c>
      <c r="DW36" s="106">
        <f t="shared" si="66"/>
        <v>7.184693082156274</v>
      </c>
      <c r="DX36" s="106">
        <f t="shared" si="67"/>
        <v>7.184693082156274</v>
      </c>
      <c r="DY36" s="106">
        <f t="shared" si="67"/>
        <v>7.1846930821562749</v>
      </c>
      <c r="DZ36" s="106">
        <f t="shared" si="67"/>
        <v>7.184693082156274</v>
      </c>
      <c r="EA36" s="106">
        <f t="shared" si="67"/>
        <v>7.184693082156274</v>
      </c>
      <c r="EB36" s="106">
        <f t="shared" si="67"/>
        <v>7.184693082156274</v>
      </c>
      <c r="EC36" s="106">
        <f t="shared" si="67"/>
        <v>7.184693082156274</v>
      </c>
      <c r="ED36" s="106">
        <f t="shared" si="67"/>
        <v>7.184693082156274</v>
      </c>
      <c r="EE36" s="106">
        <f t="shared" si="67"/>
        <v>7.184693082156274</v>
      </c>
      <c r="EF36" s="106">
        <f t="shared" si="67"/>
        <v>7.184693082156274</v>
      </c>
      <c r="EG36" s="106">
        <f t="shared" si="67"/>
        <v>7.184693082156274</v>
      </c>
      <c r="EH36" s="106">
        <f t="shared" si="68"/>
        <v>7.1846930821562767</v>
      </c>
      <c r="EI36" s="106">
        <f t="shared" si="68"/>
        <v>7.184693082156274</v>
      </c>
      <c r="EJ36" s="106">
        <f t="shared" si="68"/>
        <v>7.184693082156274</v>
      </c>
      <c r="EK36" s="106">
        <f t="shared" si="68"/>
        <v>7.184693082156274</v>
      </c>
      <c r="EL36" s="106">
        <f t="shared" si="68"/>
        <v>7.184693082156274</v>
      </c>
      <c r="EM36" s="106">
        <f t="shared" si="68"/>
        <v>7.184693082156274</v>
      </c>
      <c r="EN36" s="106">
        <f t="shared" si="68"/>
        <v>7.184693082156274</v>
      </c>
      <c r="EO36" s="106">
        <f t="shared" si="68"/>
        <v>7.184693082156274</v>
      </c>
      <c r="EP36" s="106">
        <f t="shared" si="68"/>
        <v>7.1846930821562749</v>
      </c>
      <c r="EQ36" s="106">
        <f t="shared" si="68"/>
        <v>7.184693082156274</v>
      </c>
      <c r="ER36" s="106">
        <f t="shared" si="69"/>
        <v>7.184693082156274</v>
      </c>
      <c r="ES36" s="106">
        <f t="shared" si="69"/>
        <v>7.184693082156274</v>
      </c>
      <c r="ET36" s="106">
        <f t="shared" si="69"/>
        <v>7.184693082156274</v>
      </c>
      <c r="EU36" s="106">
        <f t="shared" si="69"/>
        <v>7.184693082156274</v>
      </c>
      <c r="EV36" s="106">
        <f t="shared" si="69"/>
        <v>7.184693082156274</v>
      </c>
      <c r="EW36" s="106">
        <f t="shared" si="69"/>
        <v>7.184693082156274</v>
      </c>
      <c r="EX36" s="106">
        <f t="shared" si="69"/>
        <v>7.184693082156274</v>
      </c>
      <c r="EY36" s="106">
        <f t="shared" si="69"/>
        <v>7.184693082156274</v>
      </c>
      <c r="EZ36" s="106">
        <f t="shared" si="69"/>
        <v>7.184693082156274</v>
      </c>
      <c r="FA36" s="106">
        <f t="shared" si="69"/>
        <v>7.1846930821562749</v>
      </c>
      <c r="FB36" s="106">
        <f t="shared" si="70"/>
        <v>7.184693082156274</v>
      </c>
      <c r="FC36" s="106">
        <f t="shared" si="70"/>
        <v>7.184693082156274</v>
      </c>
      <c r="FD36" s="106">
        <f t="shared" si="70"/>
        <v>7.184693082156274</v>
      </c>
      <c r="FE36" s="106">
        <f t="shared" si="70"/>
        <v>7.1846930821562731</v>
      </c>
      <c r="FF36" s="106">
        <f t="shared" si="70"/>
        <v>7.184693082156274</v>
      </c>
      <c r="FG36" s="106">
        <f t="shared" si="70"/>
        <v>7.184693082156274</v>
      </c>
      <c r="FH36" s="106">
        <f t="shared" si="70"/>
        <v>7.184693082156274</v>
      </c>
      <c r="FI36" s="106">
        <f t="shared" si="70"/>
        <v>7.184693082156274</v>
      </c>
      <c r="FJ36" s="106">
        <f t="shared" si="70"/>
        <v>7.1846930821562749</v>
      </c>
      <c r="FK36" s="106">
        <f t="shared" si="70"/>
        <v>7.184693082156274</v>
      </c>
      <c r="FL36" s="106">
        <f t="shared" si="71"/>
        <v>7.184693082156274</v>
      </c>
      <c r="FM36" s="106">
        <f t="shared" si="71"/>
        <v>7.184693082156274</v>
      </c>
      <c r="FN36" s="106">
        <f t="shared" si="71"/>
        <v>7.184693082156274</v>
      </c>
      <c r="FO36" s="106">
        <f t="shared" si="71"/>
        <v>7.184693082156274</v>
      </c>
      <c r="FP36" s="106">
        <f t="shared" si="71"/>
        <v>7.1846930821562767</v>
      </c>
      <c r="FQ36" s="106">
        <f t="shared" si="71"/>
        <v>7.184693082156274</v>
      </c>
      <c r="FR36" s="106">
        <f t="shared" si="71"/>
        <v>7.184693082156274</v>
      </c>
      <c r="FS36" s="106">
        <f t="shared" si="71"/>
        <v>7.184693082156274</v>
      </c>
      <c r="FT36" s="106">
        <f t="shared" si="71"/>
        <v>7.184693082156274</v>
      </c>
      <c r="FU36" s="106">
        <f t="shared" si="71"/>
        <v>7.1846930821562767</v>
      </c>
      <c r="FV36" s="106">
        <f t="shared" si="72"/>
        <v>7.184693082156274</v>
      </c>
      <c r="FW36" s="106">
        <f t="shared" si="72"/>
        <v>7.184693082156274</v>
      </c>
      <c r="FX36" s="106">
        <f t="shared" si="72"/>
        <v>7.1846930821562749</v>
      </c>
      <c r="FY36" s="106">
        <f t="shared" si="72"/>
        <v>7.184693082156274</v>
      </c>
      <c r="FZ36" s="106">
        <f t="shared" si="72"/>
        <v>7.184693082156274</v>
      </c>
      <c r="GA36" s="106">
        <f t="shared" si="72"/>
        <v>7.184693082156274</v>
      </c>
      <c r="GB36" s="106">
        <f t="shared" si="72"/>
        <v>7.184693082156274</v>
      </c>
      <c r="GC36" s="106">
        <f t="shared" si="72"/>
        <v>7.184693082156274</v>
      </c>
      <c r="GD36" s="106">
        <f t="shared" si="72"/>
        <v>7.184693082156274</v>
      </c>
      <c r="GE36" s="106">
        <f t="shared" si="72"/>
        <v>7.184693082156274</v>
      </c>
      <c r="GF36" s="106">
        <f t="shared" si="73"/>
        <v>7.184693082156274</v>
      </c>
      <c r="GG36" s="106">
        <f t="shared" si="73"/>
        <v>7.1846930821562749</v>
      </c>
      <c r="GH36" s="106">
        <f t="shared" si="73"/>
        <v>7.1846930821562731</v>
      </c>
      <c r="GI36" s="106">
        <f t="shared" si="73"/>
        <v>7.1846930821562749</v>
      </c>
      <c r="GJ36" s="106">
        <f t="shared" si="73"/>
        <v>7.1846930821562731</v>
      </c>
      <c r="GK36" s="106">
        <f t="shared" si="73"/>
        <v>7.184693082156274</v>
      </c>
      <c r="GL36" s="106">
        <f t="shared" si="73"/>
        <v>7.1846930821562731</v>
      </c>
      <c r="GM36" s="106">
        <f t="shared" si="73"/>
        <v>7.184693082156274</v>
      </c>
      <c r="GN36" s="106">
        <f t="shared" si="73"/>
        <v>7.1846930821562767</v>
      </c>
      <c r="GO36" s="106">
        <f t="shared" si="73"/>
        <v>7.184693082156274</v>
      </c>
      <c r="GP36" s="106">
        <f t="shared" si="74"/>
        <v>7.184693082156274</v>
      </c>
      <c r="GQ36" s="106">
        <f t="shared" si="74"/>
        <v>7.184693082156274</v>
      </c>
      <c r="GR36" s="106">
        <f t="shared" si="74"/>
        <v>7.184693082156274</v>
      </c>
      <c r="GS36" s="106">
        <f t="shared" si="74"/>
        <v>7.184693082156274</v>
      </c>
      <c r="GT36" s="106">
        <f t="shared" si="74"/>
        <v>7.184693082156274</v>
      </c>
      <c r="GU36" s="106">
        <f t="shared" si="74"/>
        <v>7.184693082156274</v>
      </c>
      <c r="GV36" s="106">
        <f t="shared" si="74"/>
        <v>7.184693082156274</v>
      </c>
      <c r="GW36" s="106">
        <f t="shared" si="74"/>
        <v>7.1846930821562749</v>
      </c>
      <c r="GX36" s="106">
        <f t="shared" si="74"/>
        <v>7.184693082156274</v>
      </c>
      <c r="GY36" s="106">
        <f t="shared" si="74"/>
        <v>7.184693082156274</v>
      </c>
      <c r="GZ36" s="106">
        <f t="shared" si="75"/>
        <v>7.184693082156274</v>
      </c>
      <c r="HA36" s="106">
        <f t="shared" si="75"/>
        <v>7.1846930821562749</v>
      </c>
      <c r="HB36" s="106">
        <f t="shared" si="75"/>
        <v>7.184693082156274</v>
      </c>
      <c r="HC36" s="106">
        <f t="shared" si="75"/>
        <v>7.184693082156274</v>
      </c>
      <c r="HD36" s="106">
        <f t="shared" si="75"/>
        <v>7.184693082156274</v>
      </c>
      <c r="HE36" s="106">
        <f t="shared" si="75"/>
        <v>7.184693082156274</v>
      </c>
      <c r="HF36" s="106">
        <f t="shared" si="75"/>
        <v>7.184693082156274</v>
      </c>
      <c r="HG36" s="106">
        <f t="shared" si="75"/>
        <v>7.184693082156274</v>
      </c>
      <c r="HH36" s="106">
        <f t="shared" si="75"/>
        <v>7.184693082156274</v>
      </c>
      <c r="HI36" s="106">
        <f t="shared" si="75"/>
        <v>7.184693082156274</v>
      </c>
      <c r="HJ36" s="106">
        <f t="shared" si="76"/>
        <v>7.184693082156274</v>
      </c>
      <c r="HK36" s="106">
        <f t="shared" si="76"/>
        <v>7.184693082156274</v>
      </c>
      <c r="HL36" s="106">
        <f t="shared" si="76"/>
        <v>7.184693082156274</v>
      </c>
      <c r="HM36" s="106">
        <f t="shared" si="76"/>
        <v>7.1846930821562749</v>
      </c>
      <c r="HN36" s="106">
        <f t="shared" si="76"/>
        <v>7.1846930821562749</v>
      </c>
      <c r="HO36" s="106">
        <f t="shared" si="76"/>
        <v>7.184693082156274</v>
      </c>
      <c r="HP36" s="106">
        <f t="shared" si="76"/>
        <v>7.184693082156274</v>
      </c>
      <c r="HQ36" s="106">
        <f t="shared" si="76"/>
        <v>7.184693082156274</v>
      </c>
      <c r="HR36" s="106"/>
      <c r="HS36" s="106"/>
      <c r="HT36" s="106"/>
      <c r="HU36" s="106"/>
      <c r="HV36" s="106"/>
      <c r="HW36" s="106"/>
      <c r="HX36" s="106"/>
      <c r="HY36" s="106"/>
      <c r="HZ36" s="106"/>
      <c r="IA36" s="106"/>
      <c r="IB36" s="106"/>
      <c r="IC36" s="106"/>
      <c r="ID36" s="106"/>
      <c r="IE36" s="106"/>
      <c r="IF36" s="106"/>
      <c r="IG36" s="106"/>
      <c r="IH36" s="106"/>
      <c r="II36" s="106"/>
      <c r="IJ36" s="106"/>
      <c r="IK36" s="106"/>
      <c r="IL36" s="106"/>
      <c r="IM36" s="106"/>
      <c r="IN36" s="106"/>
      <c r="IO36" s="106"/>
      <c r="IP36" s="106"/>
      <c r="IQ36" s="106"/>
      <c r="IR36" s="106"/>
      <c r="IS36" s="106"/>
      <c r="IT36" s="106"/>
      <c r="IU36" s="106"/>
      <c r="IV36" s="106"/>
      <c r="IW36" s="106"/>
      <c r="IX36" s="106"/>
      <c r="IY36" s="106"/>
      <c r="IZ36" s="106"/>
      <c r="JA36" s="106"/>
      <c r="JB36" s="106"/>
      <c r="JC36" s="106"/>
      <c r="JD36" s="106"/>
      <c r="JE36" s="106"/>
      <c r="JF36" s="106"/>
      <c r="JG36" s="106"/>
      <c r="JH36" s="106"/>
      <c r="JI36" s="106"/>
      <c r="JJ36" s="106"/>
      <c r="JK36" s="106"/>
      <c r="JL36" s="106"/>
      <c r="JM36" s="106"/>
      <c r="JN36" s="106"/>
      <c r="JO36" s="106"/>
      <c r="JP36" s="106" t="str">
        <f t="shared" si="32"/>
        <v>Waste_Hazardous_Unspecified_Heavy metals and dioxins_N/A for Waste Interim Methodology</v>
      </c>
    </row>
    <row r="37" spans="2:276">
      <c r="B37" s="65" t="s">
        <v>8</v>
      </c>
      <c r="C37" s="65" t="s">
        <v>374</v>
      </c>
      <c r="D37" s="65" t="s">
        <v>384</v>
      </c>
      <c r="E37" s="65" t="s">
        <v>379</v>
      </c>
      <c r="F37" s="65" t="s">
        <v>377</v>
      </c>
      <c r="G37" s="65" t="s">
        <v>327</v>
      </c>
      <c r="H37" s="106">
        <f t="shared" si="55"/>
        <v>37.175923608485419</v>
      </c>
      <c r="I37" s="106">
        <f t="shared" si="55"/>
        <v>123.48152184365271</v>
      </c>
      <c r="J37" s="106">
        <f t="shared" si="55"/>
        <v>7.2419406784166824</v>
      </c>
      <c r="K37" s="106">
        <f t="shared" si="55"/>
        <v>85.674147636652378</v>
      </c>
      <c r="L37" s="106">
        <f t="shared" si="55"/>
        <v>300.68364363519026</v>
      </c>
      <c r="M37" s="106">
        <f t="shared" si="55"/>
        <v>38.876995449121395</v>
      </c>
      <c r="N37" s="106">
        <f t="shared" si="55"/>
        <v>2.4601144108717468</v>
      </c>
      <c r="O37" s="106">
        <f t="shared" si="55"/>
        <v>1.330654826776948</v>
      </c>
      <c r="P37" s="106">
        <f t="shared" si="55"/>
        <v>123.48152184365271</v>
      </c>
      <c r="Q37" s="106">
        <f t="shared" si="55"/>
        <v>2.4601144108717468</v>
      </c>
      <c r="R37" s="106">
        <f t="shared" si="56"/>
        <v>11.709360676456344</v>
      </c>
      <c r="S37" s="106">
        <f t="shared" si="56"/>
        <v>41.351587154364509</v>
      </c>
      <c r="T37" s="106">
        <f t="shared" si="56"/>
        <v>123.48152184365271</v>
      </c>
      <c r="U37" s="106">
        <f t="shared" si="56"/>
        <v>2.4601144108717468</v>
      </c>
      <c r="V37" s="106">
        <f t="shared" si="56"/>
        <v>163.79179739961137</v>
      </c>
      <c r="W37" s="106">
        <f t="shared" si="56"/>
        <v>2.5438375658494663</v>
      </c>
      <c r="X37" s="106">
        <f t="shared" si="56"/>
        <v>2.4601144108717468</v>
      </c>
      <c r="Y37" s="106">
        <f t="shared" si="56"/>
        <v>123.48152184365271</v>
      </c>
      <c r="Z37" s="106">
        <f t="shared" si="56"/>
        <v>49.531819478083399</v>
      </c>
      <c r="AA37" s="106">
        <f t="shared" si="56"/>
        <v>5.5245201726508473</v>
      </c>
      <c r="AB37" s="106">
        <f t="shared" si="57"/>
        <v>38.876995449121395</v>
      </c>
      <c r="AC37" s="106">
        <f t="shared" si="57"/>
        <v>19.673795167099126</v>
      </c>
      <c r="AD37" s="106">
        <f t="shared" si="57"/>
        <v>13.073264102206812</v>
      </c>
      <c r="AE37" s="106">
        <f t="shared" si="57"/>
        <v>0</v>
      </c>
      <c r="AF37" s="106">
        <f t="shared" si="57"/>
        <v>123.48152184365271</v>
      </c>
      <c r="AG37" s="106">
        <f t="shared" si="57"/>
        <v>16.475407783478754</v>
      </c>
      <c r="AH37" s="106">
        <f t="shared" si="57"/>
        <v>5.4821470569859141</v>
      </c>
      <c r="AI37" s="106">
        <f t="shared" si="57"/>
        <v>2.4601144108717468</v>
      </c>
      <c r="AJ37" s="106">
        <f t="shared" si="57"/>
        <v>85.674147636652378</v>
      </c>
      <c r="AK37" s="106">
        <f t="shared" si="57"/>
        <v>6.9509129954687818</v>
      </c>
      <c r="AL37" s="106">
        <f t="shared" si="58"/>
        <v>38.876995449121395</v>
      </c>
      <c r="AM37" s="106">
        <f t="shared" si="58"/>
        <v>38.876995449121395</v>
      </c>
      <c r="AN37" s="106">
        <f t="shared" si="58"/>
        <v>38.876995449121395</v>
      </c>
      <c r="AO37" s="106">
        <f t="shared" si="58"/>
        <v>246.42695375352477</v>
      </c>
      <c r="AP37" s="106">
        <f t="shared" si="58"/>
        <v>38.876995449121395</v>
      </c>
      <c r="AQ37" s="106">
        <f t="shared" si="58"/>
        <v>23.839222223216844</v>
      </c>
      <c r="AR37" s="106">
        <f t="shared" si="58"/>
        <v>2.4601144108717468</v>
      </c>
      <c r="AS37" s="106">
        <f t="shared" si="58"/>
        <v>38.876995449121395</v>
      </c>
      <c r="AT37" s="106">
        <f t="shared" si="58"/>
        <v>38.876995449121395</v>
      </c>
      <c r="AU37" s="106">
        <f t="shared" si="58"/>
        <v>300.68364363519026</v>
      </c>
      <c r="AV37" s="106">
        <f t="shared" si="59"/>
        <v>1.1245234776273227</v>
      </c>
      <c r="AW37" s="106">
        <f t="shared" si="59"/>
        <v>41.097212401779522</v>
      </c>
      <c r="AX37" s="106">
        <f t="shared" si="59"/>
        <v>1.4676938856817836</v>
      </c>
      <c r="AY37" s="106">
        <f t="shared" si="59"/>
        <v>38.876995449121395</v>
      </c>
      <c r="AZ37" s="106">
        <f t="shared" si="59"/>
        <v>38.876995449121395</v>
      </c>
      <c r="BA37" s="106">
        <f t="shared" si="59"/>
        <v>38.876995449121395</v>
      </c>
      <c r="BB37" s="106">
        <f t="shared" si="59"/>
        <v>6.3725129306471526</v>
      </c>
      <c r="BC37" s="106">
        <f t="shared" si="59"/>
        <v>38.876995449121395</v>
      </c>
      <c r="BD37" s="106">
        <f t="shared" si="59"/>
        <v>300.68364363519026</v>
      </c>
      <c r="BE37" s="106">
        <f t="shared" si="59"/>
        <v>5.5245201726508473</v>
      </c>
      <c r="BF37" s="106">
        <f t="shared" si="60"/>
        <v>2.4601144108717468</v>
      </c>
      <c r="BG37" s="106">
        <f t="shared" si="60"/>
        <v>300.68364363519026</v>
      </c>
      <c r="BH37" s="106">
        <f t="shared" si="60"/>
        <v>33.892446200330802</v>
      </c>
      <c r="BI37" s="106">
        <f t="shared" si="60"/>
        <v>3279.8227607494341</v>
      </c>
      <c r="BJ37" s="106">
        <f t="shared" si="60"/>
        <v>7.2419406784166824</v>
      </c>
      <c r="BK37" s="106">
        <f t="shared" si="60"/>
        <v>5.5245201726508473</v>
      </c>
      <c r="BL37" s="106">
        <f t="shared" si="60"/>
        <v>11.724087622015229</v>
      </c>
      <c r="BM37" s="106">
        <f t="shared" si="60"/>
        <v>2.6757010974908226</v>
      </c>
      <c r="BN37" s="106">
        <f t="shared" si="60"/>
        <v>1.5138909248977765</v>
      </c>
      <c r="BO37" s="106">
        <f t="shared" si="60"/>
        <v>5.5245201726508473</v>
      </c>
      <c r="BP37" s="106">
        <f t="shared" si="61"/>
        <v>16.475407783478754</v>
      </c>
      <c r="BQ37" s="106">
        <f t="shared" si="61"/>
        <v>38.876995449121395</v>
      </c>
      <c r="BR37" s="106">
        <f t="shared" si="61"/>
        <v>5.9437031714623574</v>
      </c>
      <c r="BS37" s="106">
        <f t="shared" si="61"/>
        <v>38.876995449121395</v>
      </c>
      <c r="BT37" s="106">
        <f t="shared" si="61"/>
        <v>38.876995449121395</v>
      </c>
      <c r="BU37" s="106">
        <f t="shared" si="61"/>
        <v>300.68364363519026</v>
      </c>
      <c r="BV37" s="106">
        <f t="shared" si="61"/>
        <v>22.282210840104597</v>
      </c>
      <c r="BW37" s="106">
        <f t="shared" si="61"/>
        <v>692.97942746253</v>
      </c>
      <c r="BX37" s="106">
        <f t="shared" si="61"/>
        <v>99.498035233820758</v>
      </c>
      <c r="BY37" s="106">
        <f t="shared" si="61"/>
        <v>85.674147636652378</v>
      </c>
      <c r="BZ37" s="106">
        <f t="shared" si="62"/>
        <v>16.475407783478754</v>
      </c>
      <c r="CA37" s="106">
        <f t="shared" si="62"/>
        <v>38.876995449121395</v>
      </c>
      <c r="CB37" s="106">
        <f t="shared" si="62"/>
        <v>123.48152184365271</v>
      </c>
      <c r="CC37" s="106">
        <f t="shared" si="62"/>
        <v>59.487825549667811</v>
      </c>
      <c r="CD37" s="106">
        <f t="shared" si="62"/>
        <v>38.876995449121395</v>
      </c>
      <c r="CE37" s="106">
        <f t="shared" si="62"/>
        <v>300.68364363519026</v>
      </c>
      <c r="CF37" s="106">
        <f t="shared" si="62"/>
        <v>9.9504524627343844</v>
      </c>
      <c r="CG37" s="106">
        <f t="shared" si="62"/>
        <v>300.68364363519026</v>
      </c>
      <c r="CH37" s="106">
        <f t="shared" si="62"/>
        <v>5.5245201726508473</v>
      </c>
      <c r="CI37" s="106">
        <f t="shared" si="62"/>
        <v>85.674147636652378</v>
      </c>
      <c r="CJ37" s="106">
        <f t="shared" si="63"/>
        <v>5.9205662946585598</v>
      </c>
      <c r="CK37" s="106">
        <f t="shared" si="63"/>
        <v>38.876995449121395</v>
      </c>
      <c r="CL37" s="106">
        <f t="shared" si="63"/>
        <v>38.876995449121395</v>
      </c>
      <c r="CM37" s="106">
        <f t="shared" si="63"/>
        <v>2.4601144108717468</v>
      </c>
      <c r="CN37" s="106">
        <f t="shared" si="63"/>
        <v>0</v>
      </c>
      <c r="CO37" s="106">
        <f t="shared" si="63"/>
        <v>0</v>
      </c>
      <c r="CP37" s="106">
        <f t="shared" si="63"/>
        <v>85.674147636652378</v>
      </c>
      <c r="CQ37" s="106">
        <f t="shared" si="63"/>
        <v>15.560801041347005</v>
      </c>
      <c r="CR37" s="106">
        <f t="shared" si="63"/>
        <v>300.68364363519026</v>
      </c>
      <c r="CS37" s="106">
        <f t="shared" si="63"/>
        <v>19.675467758626461</v>
      </c>
      <c r="CT37" s="106">
        <f t="shared" si="64"/>
        <v>6.9187492947844556</v>
      </c>
      <c r="CU37" s="106">
        <f t="shared" si="64"/>
        <v>7.2419406784166824</v>
      </c>
      <c r="CV37" s="106">
        <f t="shared" si="64"/>
        <v>34.471794506769683</v>
      </c>
      <c r="CW37" s="106">
        <f t="shared" si="64"/>
        <v>14.769802087604699</v>
      </c>
      <c r="CX37" s="106">
        <f t="shared" si="64"/>
        <v>300.68364363519026</v>
      </c>
      <c r="CY37" s="106">
        <f t="shared" si="64"/>
        <v>163.79179739961137</v>
      </c>
      <c r="CZ37" s="106">
        <f t="shared" si="64"/>
        <v>35.050107977998344</v>
      </c>
      <c r="DA37" s="106">
        <f t="shared" si="64"/>
        <v>21.230227027299335</v>
      </c>
      <c r="DB37" s="106">
        <f t="shared" si="64"/>
        <v>60.791259653683696</v>
      </c>
      <c r="DC37" s="106">
        <f t="shared" si="64"/>
        <v>12.969990431935589</v>
      </c>
      <c r="DD37" s="106">
        <f t="shared" si="65"/>
        <v>123.48152184365271</v>
      </c>
      <c r="DE37" s="106">
        <f t="shared" si="65"/>
        <v>38.876995449121395</v>
      </c>
      <c r="DF37" s="106">
        <f t="shared" si="65"/>
        <v>246.42695375352477</v>
      </c>
      <c r="DG37" s="106">
        <f t="shared" si="65"/>
        <v>76.873258628085892</v>
      </c>
      <c r="DH37" s="106">
        <f t="shared" si="65"/>
        <v>313.58079129596814</v>
      </c>
      <c r="DI37" s="106">
        <f t="shared" si="65"/>
        <v>123.48152184365271</v>
      </c>
      <c r="DJ37" s="106">
        <f t="shared" si="65"/>
        <v>163.79179739961137</v>
      </c>
      <c r="DK37" s="106">
        <f t="shared" si="65"/>
        <v>4.9496668623730047</v>
      </c>
      <c r="DL37" s="106">
        <f t="shared" si="65"/>
        <v>246.42695375352477</v>
      </c>
      <c r="DM37" s="106">
        <f t="shared" si="65"/>
        <v>3.4835063596033486</v>
      </c>
      <c r="DN37" s="106">
        <f t="shared" si="66"/>
        <v>7.2419406784166824</v>
      </c>
      <c r="DO37" s="106">
        <f t="shared" si="66"/>
        <v>38.876995449121395</v>
      </c>
      <c r="DP37" s="106">
        <f t="shared" si="66"/>
        <v>38.876995449121395</v>
      </c>
      <c r="DQ37" s="106">
        <f t="shared" si="66"/>
        <v>34.471794506769683</v>
      </c>
      <c r="DR37" s="106">
        <f t="shared" si="66"/>
        <v>300.68364363519026</v>
      </c>
      <c r="DS37" s="106">
        <f t="shared" si="66"/>
        <v>7.965720391042284</v>
      </c>
      <c r="DT37" s="106">
        <f t="shared" si="66"/>
        <v>300.68364363519026</v>
      </c>
      <c r="DU37" s="106">
        <f t="shared" si="66"/>
        <v>85.674147636652378</v>
      </c>
      <c r="DV37" s="106">
        <f t="shared" si="66"/>
        <v>38.876995449121395</v>
      </c>
      <c r="DW37" s="106">
        <f t="shared" si="66"/>
        <v>38.876995449121395</v>
      </c>
      <c r="DX37" s="106">
        <f t="shared" si="67"/>
        <v>7.073014257218559</v>
      </c>
      <c r="DY37" s="106">
        <f t="shared" si="67"/>
        <v>17.847485327783424</v>
      </c>
      <c r="DZ37" s="106">
        <f t="shared" si="67"/>
        <v>38.876995449121395</v>
      </c>
      <c r="EA37" s="106">
        <f t="shared" si="67"/>
        <v>163.79179739961137</v>
      </c>
      <c r="EB37" s="106">
        <f t="shared" si="67"/>
        <v>22.282210840104597</v>
      </c>
      <c r="EC37" s="106">
        <f t="shared" si="67"/>
        <v>38.876995449121395</v>
      </c>
      <c r="ED37" s="106">
        <f t="shared" si="67"/>
        <v>23.234000382072896</v>
      </c>
      <c r="EE37" s="106">
        <f t="shared" si="67"/>
        <v>3.0103174322840629</v>
      </c>
      <c r="EF37" s="106">
        <f t="shared" si="67"/>
        <v>246.42695375352477</v>
      </c>
      <c r="EG37" s="106">
        <f t="shared" si="67"/>
        <v>123.48152184365271</v>
      </c>
      <c r="EH37" s="106">
        <f t="shared" si="68"/>
        <v>300.68364363519026</v>
      </c>
      <c r="EI37" s="106">
        <f t="shared" si="68"/>
        <v>246.42695375352477</v>
      </c>
      <c r="EJ37" s="106">
        <f t="shared" si="68"/>
        <v>123.48152184365271</v>
      </c>
      <c r="EK37" s="106">
        <f t="shared" si="68"/>
        <v>7.2419406784166824</v>
      </c>
      <c r="EL37" s="106">
        <f t="shared" si="68"/>
        <v>38.876995449121395</v>
      </c>
      <c r="EM37" s="106">
        <f t="shared" si="68"/>
        <v>246.42695375352477</v>
      </c>
      <c r="EN37" s="106">
        <f t="shared" si="68"/>
        <v>16.475407783478754</v>
      </c>
      <c r="EO37" s="106">
        <f t="shared" si="68"/>
        <v>85.674147636652378</v>
      </c>
      <c r="EP37" s="106">
        <f t="shared" si="68"/>
        <v>13.073264102206812</v>
      </c>
      <c r="EQ37" s="106">
        <f t="shared" si="68"/>
        <v>2285.5986046180747</v>
      </c>
      <c r="ER37" s="106">
        <f t="shared" si="69"/>
        <v>85.674147636652378</v>
      </c>
      <c r="ES37" s="106">
        <f t="shared" si="69"/>
        <v>5.3682681439987787</v>
      </c>
      <c r="ET37" s="106">
        <f t="shared" si="69"/>
        <v>0</v>
      </c>
      <c r="EU37" s="106">
        <f t="shared" si="69"/>
        <v>38.876995449121395</v>
      </c>
      <c r="EV37" s="106">
        <f t="shared" si="69"/>
        <v>38.876995449121395</v>
      </c>
      <c r="EW37" s="106">
        <f t="shared" si="69"/>
        <v>123.48152184365271</v>
      </c>
      <c r="EX37" s="106">
        <f t="shared" si="69"/>
        <v>85.674147636652378</v>
      </c>
      <c r="EY37" s="106">
        <f t="shared" si="69"/>
        <v>8.6263111209081327</v>
      </c>
      <c r="EZ37" s="106">
        <f t="shared" si="69"/>
        <v>163.79179739961137</v>
      </c>
      <c r="FA37" s="106">
        <f t="shared" si="69"/>
        <v>13.073264102206812</v>
      </c>
      <c r="FB37" s="106">
        <f t="shared" si="70"/>
        <v>22.282210840104597</v>
      </c>
      <c r="FC37" s="106">
        <f t="shared" si="70"/>
        <v>4.2206853720887683</v>
      </c>
      <c r="FD37" s="106">
        <f t="shared" si="70"/>
        <v>246.42695375352477</v>
      </c>
      <c r="FE37" s="106">
        <f t="shared" si="70"/>
        <v>5.5245201726508473</v>
      </c>
      <c r="FF37" s="106">
        <f t="shared" si="70"/>
        <v>1.3639186259343472</v>
      </c>
      <c r="FG37" s="106">
        <f t="shared" si="70"/>
        <v>26.058092357246764</v>
      </c>
      <c r="FH37" s="106">
        <f t="shared" si="70"/>
        <v>16.049331393312301</v>
      </c>
      <c r="FI37" s="106">
        <f t="shared" si="70"/>
        <v>15.670235617660893</v>
      </c>
      <c r="FJ37" s="106">
        <f t="shared" si="70"/>
        <v>2.4601144108717468</v>
      </c>
      <c r="FK37" s="106">
        <f t="shared" si="70"/>
        <v>163.79179739961137</v>
      </c>
      <c r="FL37" s="106">
        <f t="shared" si="71"/>
        <v>7.0057522059585606</v>
      </c>
      <c r="FM37" s="106">
        <f t="shared" si="71"/>
        <v>241.89573598074131</v>
      </c>
      <c r="FN37" s="106">
        <f t="shared" si="71"/>
        <v>38.876995449121395</v>
      </c>
      <c r="FO37" s="106">
        <f t="shared" si="71"/>
        <v>246.42695375352477</v>
      </c>
      <c r="FP37" s="106">
        <f t="shared" si="71"/>
        <v>300.68364363519026</v>
      </c>
      <c r="FQ37" s="106">
        <f t="shared" si="71"/>
        <v>38.876995449121395</v>
      </c>
      <c r="FR37" s="106">
        <f t="shared" si="71"/>
        <v>163.79179739961137</v>
      </c>
      <c r="FS37" s="106">
        <f t="shared" si="71"/>
        <v>38.876995449121395</v>
      </c>
      <c r="FT37" s="106">
        <f t="shared" si="71"/>
        <v>123.48152184365271</v>
      </c>
      <c r="FU37" s="106">
        <f t="shared" si="71"/>
        <v>121.91878826499958</v>
      </c>
      <c r="FV37" s="106">
        <f t="shared" si="72"/>
        <v>38.876995449121395</v>
      </c>
      <c r="FW37" s="106">
        <f t="shared" si="72"/>
        <v>85.674147636652378</v>
      </c>
      <c r="FX37" s="106">
        <f t="shared" si="72"/>
        <v>2.4601144108717468</v>
      </c>
      <c r="FY37" s="106">
        <f t="shared" si="72"/>
        <v>12.951975408286485</v>
      </c>
      <c r="FZ37" s="106">
        <f t="shared" si="72"/>
        <v>18.905396647121471</v>
      </c>
      <c r="GA37" s="106">
        <f t="shared" si="72"/>
        <v>246.42695375352477</v>
      </c>
      <c r="GB37" s="106">
        <f t="shared" si="72"/>
        <v>38.876995449121395</v>
      </c>
      <c r="GC37" s="106">
        <f t="shared" si="72"/>
        <v>9.7168151848846129</v>
      </c>
      <c r="GD37" s="106">
        <f t="shared" si="72"/>
        <v>38.876995449121395</v>
      </c>
      <c r="GE37" s="106">
        <f t="shared" si="72"/>
        <v>13.898141463597499</v>
      </c>
      <c r="GF37" s="106">
        <f t="shared" si="73"/>
        <v>17.000486982144512</v>
      </c>
      <c r="GG37" s="106">
        <f t="shared" si="73"/>
        <v>2.4601144108717468</v>
      </c>
      <c r="GH37" s="106">
        <f t="shared" si="73"/>
        <v>5.5245201726508473</v>
      </c>
      <c r="GI37" s="106">
        <f t="shared" si="73"/>
        <v>2.4601144108717468</v>
      </c>
      <c r="GJ37" s="106">
        <f t="shared" si="73"/>
        <v>5.5245201726508473</v>
      </c>
      <c r="GK37" s="106">
        <f t="shared" si="73"/>
        <v>38.876995449121395</v>
      </c>
      <c r="GL37" s="106">
        <f t="shared" si="73"/>
        <v>5.5245201726508473</v>
      </c>
      <c r="GM37" s="106">
        <f t="shared" si="73"/>
        <v>5.3557657375362959</v>
      </c>
      <c r="GN37" s="106">
        <f t="shared" si="73"/>
        <v>300.68364363519026</v>
      </c>
      <c r="GO37" s="106">
        <f t="shared" si="73"/>
        <v>53.800232787471678</v>
      </c>
      <c r="GP37" s="106">
        <f t="shared" si="74"/>
        <v>85.674147636652378</v>
      </c>
      <c r="GQ37" s="106">
        <f t="shared" si="74"/>
        <v>4.9496668623730047</v>
      </c>
      <c r="GR37" s="106">
        <f t="shared" si="74"/>
        <v>38.876995449121395</v>
      </c>
      <c r="GS37" s="106">
        <f t="shared" si="74"/>
        <v>34.039867406635842</v>
      </c>
      <c r="GT37" s="106">
        <f t="shared" si="74"/>
        <v>246.42695375352477</v>
      </c>
      <c r="GU37" s="106">
        <f t="shared" si="74"/>
        <v>38.876995449121395</v>
      </c>
      <c r="GV37" s="106">
        <f t="shared" si="74"/>
        <v>22.282210840104597</v>
      </c>
      <c r="GW37" s="106">
        <f t="shared" si="74"/>
        <v>2.4601144108717468</v>
      </c>
      <c r="GX37" s="106">
        <f t="shared" si="74"/>
        <v>7.2419406784166824</v>
      </c>
      <c r="GY37" s="106">
        <f t="shared" si="74"/>
        <v>123.48152184365271</v>
      </c>
      <c r="GZ37" s="106">
        <f t="shared" si="75"/>
        <v>123.48152184365271</v>
      </c>
      <c r="HA37" s="106">
        <f t="shared" si="75"/>
        <v>2.4601144108717468</v>
      </c>
      <c r="HB37" s="106">
        <f t="shared" si="75"/>
        <v>22.282210840104597</v>
      </c>
      <c r="HC37" s="106">
        <f t="shared" si="75"/>
        <v>38.876995449121395</v>
      </c>
      <c r="HD37" s="106">
        <f t="shared" si="75"/>
        <v>4.9496668623730047</v>
      </c>
      <c r="HE37" s="106">
        <f t="shared" si="75"/>
        <v>163.79179739961137</v>
      </c>
      <c r="HF37" s="106">
        <f t="shared" si="75"/>
        <v>534.39276494831188</v>
      </c>
      <c r="HG37" s="106">
        <f t="shared" si="75"/>
        <v>15.508368110981408</v>
      </c>
      <c r="HH37" s="106">
        <f t="shared" si="75"/>
        <v>2.0351343828991499</v>
      </c>
      <c r="HI37" s="106">
        <f t="shared" si="75"/>
        <v>4.9496668623730047</v>
      </c>
      <c r="HJ37" s="106">
        <f t="shared" si="76"/>
        <v>246.42695375352477</v>
      </c>
      <c r="HK37" s="106">
        <f t="shared" si="76"/>
        <v>0.4747319419384326</v>
      </c>
      <c r="HL37" s="106">
        <f t="shared" si="76"/>
        <v>466.79581514980276</v>
      </c>
      <c r="HM37" s="106">
        <f t="shared" si="76"/>
        <v>2.4601144108717468</v>
      </c>
      <c r="HN37" s="106">
        <f t="shared" si="76"/>
        <v>34.471794506769683</v>
      </c>
      <c r="HO37" s="106">
        <f t="shared" si="76"/>
        <v>53.800232787471678</v>
      </c>
      <c r="HP37" s="106">
        <f t="shared" si="76"/>
        <v>38.876995449121395</v>
      </c>
      <c r="HQ37" s="106">
        <f t="shared" si="76"/>
        <v>38.876995449121395</v>
      </c>
      <c r="HR37" s="106"/>
      <c r="HS37" s="106"/>
      <c r="HT37" s="106"/>
      <c r="HU37" s="106"/>
      <c r="HV37" s="106"/>
      <c r="HW37" s="106"/>
      <c r="HX37" s="106"/>
      <c r="HY37" s="106"/>
      <c r="HZ37" s="106"/>
      <c r="IA37" s="106"/>
      <c r="IB37" s="106"/>
      <c r="IC37" s="106"/>
      <c r="ID37" s="106"/>
      <c r="IE37" s="106"/>
      <c r="IF37" s="106"/>
      <c r="IG37" s="106"/>
      <c r="IH37" s="106"/>
      <c r="II37" s="106"/>
      <c r="IJ37" s="106"/>
      <c r="IK37" s="106"/>
      <c r="IL37" s="106"/>
      <c r="IM37" s="106"/>
      <c r="IN37" s="106"/>
      <c r="IO37" s="106"/>
      <c r="IP37" s="106"/>
      <c r="IQ37" s="106"/>
      <c r="IR37" s="106"/>
      <c r="IS37" s="106"/>
      <c r="IT37" s="106"/>
      <c r="IU37" s="106"/>
      <c r="IV37" s="106"/>
      <c r="IW37" s="106"/>
      <c r="IX37" s="106"/>
      <c r="IY37" s="106"/>
      <c r="IZ37" s="106"/>
      <c r="JA37" s="106"/>
      <c r="JB37" s="106"/>
      <c r="JC37" s="106"/>
      <c r="JD37" s="106"/>
      <c r="JE37" s="106"/>
      <c r="JF37" s="106"/>
      <c r="JG37" s="106"/>
      <c r="JH37" s="106"/>
      <c r="JI37" s="106"/>
      <c r="JJ37" s="106"/>
      <c r="JK37" s="106"/>
      <c r="JL37" s="106"/>
      <c r="JM37" s="106"/>
      <c r="JN37" s="106"/>
      <c r="JO37" s="106"/>
      <c r="JP37" s="106" t="str">
        <f t="shared" si="32"/>
        <v>Waste_Hazardous_Unspecified_Disamenity_N/A for Waste Interim Methodology</v>
      </c>
    </row>
    <row r="38" spans="2:276">
      <c r="B38" s="65" t="s">
        <v>8</v>
      </c>
      <c r="C38" s="65" t="s">
        <v>374</v>
      </c>
      <c r="D38" s="65" t="s">
        <v>384</v>
      </c>
      <c r="E38" s="65" t="s">
        <v>378</v>
      </c>
      <c r="F38" s="65" t="s">
        <v>377</v>
      </c>
      <c r="G38" s="65" t="s">
        <v>327</v>
      </c>
      <c r="H38" s="106">
        <f t="shared" si="55"/>
        <v>417.66243263679547</v>
      </c>
      <c r="I38" s="106">
        <f t="shared" si="55"/>
        <v>411.08668148404956</v>
      </c>
      <c r="J38" s="106">
        <f t="shared" si="55"/>
        <v>417.76142153916652</v>
      </c>
      <c r="K38" s="106">
        <f t="shared" si="55"/>
        <v>399.61122749505068</v>
      </c>
      <c r="L38" s="106">
        <f t="shared" si="55"/>
        <v>416.76854538471713</v>
      </c>
      <c r="M38" s="106">
        <f t="shared" si="55"/>
        <v>417.66243263679542</v>
      </c>
      <c r="N38" s="106">
        <f t="shared" si="55"/>
        <v>416.72964754508786</v>
      </c>
      <c r="O38" s="106">
        <f t="shared" si="55"/>
        <v>414.44928226788068</v>
      </c>
      <c r="P38" s="106">
        <f t="shared" si="55"/>
        <v>411.08668148404956</v>
      </c>
      <c r="Q38" s="106">
        <f t="shared" si="55"/>
        <v>416.72964754508786</v>
      </c>
      <c r="R38" s="106">
        <f t="shared" si="56"/>
        <v>418.77799060015394</v>
      </c>
      <c r="S38" s="106">
        <f t="shared" si="56"/>
        <v>418.44148229025819</v>
      </c>
      <c r="T38" s="106">
        <f t="shared" si="56"/>
        <v>411.08668148404956</v>
      </c>
      <c r="U38" s="106">
        <f t="shared" si="56"/>
        <v>416.72964754508786</v>
      </c>
      <c r="V38" s="106">
        <f t="shared" si="56"/>
        <v>417.77116351901992</v>
      </c>
      <c r="W38" s="106">
        <f t="shared" si="56"/>
        <v>419.2240266</v>
      </c>
      <c r="X38" s="106">
        <f t="shared" si="56"/>
        <v>416.72964754508786</v>
      </c>
      <c r="Y38" s="106">
        <f t="shared" si="56"/>
        <v>411.08668148404956</v>
      </c>
      <c r="Z38" s="106">
        <f t="shared" si="56"/>
        <v>416.55425404732404</v>
      </c>
      <c r="AA38" s="106">
        <f t="shared" si="56"/>
        <v>416.85798734157049</v>
      </c>
      <c r="AB38" s="106">
        <f t="shared" si="57"/>
        <v>417.66243263679542</v>
      </c>
      <c r="AC38" s="106">
        <f t="shared" si="57"/>
        <v>413.79642048618803</v>
      </c>
      <c r="AD38" s="106">
        <f t="shared" si="57"/>
        <v>419.22402660000006</v>
      </c>
      <c r="AE38" s="106">
        <f t="shared" si="57"/>
        <v>419.2240266</v>
      </c>
      <c r="AF38" s="106">
        <f t="shared" si="57"/>
        <v>411.08668148404956</v>
      </c>
      <c r="AG38" s="106">
        <f t="shared" si="57"/>
        <v>419.2240266</v>
      </c>
      <c r="AH38" s="106">
        <f t="shared" si="57"/>
        <v>417.94735436030948</v>
      </c>
      <c r="AI38" s="106">
        <f t="shared" si="57"/>
        <v>416.72964754508786</v>
      </c>
      <c r="AJ38" s="106">
        <f t="shared" si="57"/>
        <v>399.61122749505068</v>
      </c>
      <c r="AK38" s="106">
        <f t="shared" si="57"/>
        <v>414.34141663334429</v>
      </c>
      <c r="AL38" s="106">
        <f t="shared" si="58"/>
        <v>417.66243263679542</v>
      </c>
      <c r="AM38" s="106">
        <f t="shared" si="58"/>
        <v>417.66243263679542</v>
      </c>
      <c r="AN38" s="106">
        <f t="shared" si="58"/>
        <v>417.66243263679542</v>
      </c>
      <c r="AO38" s="106">
        <f t="shared" si="58"/>
        <v>407.13984966642494</v>
      </c>
      <c r="AP38" s="106">
        <f t="shared" si="58"/>
        <v>417.66243263679542</v>
      </c>
      <c r="AQ38" s="106">
        <f t="shared" si="58"/>
        <v>417.77904912332491</v>
      </c>
      <c r="AR38" s="106">
        <f t="shared" si="58"/>
        <v>416.72964754508786</v>
      </c>
      <c r="AS38" s="106">
        <f t="shared" si="58"/>
        <v>417.66243263679542</v>
      </c>
      <c r="AT38" s="106">
        <f t="shared" si="58"/>
        <v>417.66243263679542</v>
      </c>
      <c r="AU38" s="106">
        <f t="shared" si="58"/>
        <v>416.76854538471713</v>
      </c>
      <c r="AV38" s="106">
        <f t="shared" si="59"/>
        <v>417.65154490432383</v>
      </c>
      <c r="AW38" s="106">
        <f t="shared" si="59"/>
        <v>389.22523935885368</v>
      </c>
      <c r="AX38" s="106">
        <f t="shared" si="59"/>
        <v>416.62403060360043</v>
      </c>
      <c r="AY38" s="106">
        <f t="shared" si="59"/>
        <v>417.66243263679542</v>
      </c>
      <c r="AZ38" s="106">
        <f t="shared" si="59"/>
        <v>417.66243263679542</v>
      </c>
      <c r="BA38" s="106">
        <f t="shared" si="59"/>
        <v>417.66243263679542</v>
      </c>
      <c r="BB38" s="106">
        <f t="shared" si="59"/>
        <v>419.22342352971839</v>
      </c>
      <c r="BC38" s="106">
        <f t="shared" si="59"/>
        <v>417.66243263679542</v>
      </c>
      <c r="BD38" s="106">
        <f t="shared" si="59"/>
        <v>416.76854538471713</v>
      </c>
      <c r="BE38" s="106">
        <f t="shared" si="59"/>
        <v>416.85798734157049</v>
      </c>
      <c r="BF38" s="106">
        <f t="shared" si="60"/>
        <v>416.72964754508786</v>
      </c>
      <c r="BG38" s="106">
        <f t="shared" si="60"/>
        <v>416.76854538471713</v>
      </c>
      <c r="BH38" s="106">
        <f t="shared" si="60"/>
        <v>413.11823346828743</v>
      </c>
      <c r="BI38" s="106">
        <f t="shared" si="60"/>
        <v>419.17488571086818</v>
      </c>
      <c r="BJ38" s="106">
        <f t="shared" si="60"/>
        <v>417.76142153916652</v>
      </c>
      <c r="BK38" s="106">
        <f t="shared" si="60"/>
        <v>416.85798734157049</v>
      </c>
      <c r="BL38" s="106">
        <f t="shared" si="60"/>
        <v>412.1967588176733</v>
      </c>
      <c r="BM38" s="106">
        <f t="shared" si="60"/>
        <v>417.40073209872133</v>
      </c>
      <c r="BN38" s="106">
        <f t="shared" si="60"/>
        <v>416.36492585917603</v>
      </c>
      <c r="BO38" s="106">
        <f t="shared" si="60"/>
        <v>416.85798734157049</v>
      </c>
      <c r="BP38" s="106">
        <f t="shared" si="61"/>
        <v>419.2240266</v>
      </c>
      <c r="BQ38" s="106">
        <f t="shared" si="61"/>
        <v>417.66243263679542</v>
      </c>
      <c r="BR38" s="106">
        <f t="shared" si="61"/>
        <v>419.20643231410099</v>
      </c>
      <c r="BS38" s="106">
        <f t="shared" si="61"/>
        <v>417.66243263679542</v>
      </c>
      <c r="BT38" s="106">
        <f t="shared" si="61"/>
        <v>417.66243263679542</v>
      </c>
      <c r="BU38" s="106">
        <f t="shared" si="61"/>
        <v>416.76854538471713</v>
      </c>
      <c r="BV38" s="106">
        <f t="shared" si="61"/>
        <v>404.38795865541465</v>
      </c>
      <c r="BW38" s="106">
        <f t="shared" si="61"/>
        <v>418.65869034800187</v>
      </c>
      <c r="BX38" s="106">
        <f t="shared" si="61"/>
        <v>417.79132444559792</v>
      </c>
      <c r="BY38" s="106">
        <f t="shared" si="61"/>
        <v>399.61122749505068</v>
      </c>
      <c r="BZ38" s="106">
        <f t="shared" si="62"/>
        <v>419.2240266</v>
      </c>
      <c r="CA38" s="106">
        <f t="shared" si="62"/>
        <v>417.66243263679542</v>
      </c>
      <c r="CB38" s="106">
        <f t="shared" si="62"/>
        <v>411.08668148404956</v>
      </c>
      <c r="CC38" s="106">
        <f t="shared" si="62"/>
        <v>414.99385825790694</v>
      </c>
      <c r="CD38" s="106">
        <f t="shared" si="62"/>
        <v>417.66243263679542</v>
      </c>
      <c r="CE38" s="106">
        <f t="shared" si="62"/>
        <v>416.76854538471713</v>
      </c>
      <c r="CF38" s="106">
        <f t="shared" si="62"/>
        <v>415.27859040499368</v>
      </c>
      <c r="CG38" s="106">
        <f t="shared" si="62"/>
        <v>416.76854538471713</v>
      </c>
      <c r="CH38" s="106">
        <f t="shared" si="62"/>
        <v>416.85798734157049</v>
      </c>
      <c r="CI38" s="106">
        <f t="shared" si="62"/>
        <v>399.61122749505068</v>
      </c>
      <c r="CJ38" s="106">
        <f t="shared" si="63"/>
        <v>418.73297706815424</v>
      </c>
      <c r="CK38" s="106">
        <f t="shared" si="63"/>
        <v>417.66243263679542</v>
      </c>
      <c r="CL38" s="106">
        <f t="shared" si="63"/>
        <v>417.66243263679542</v>
      </c>
      <c r="CM38" s="106">
        <f t="shared" si="63"/>
        <v>416.72964754508786</v>
      </c>
      <c r="CN38" s="106">
        <f t="shared" si="63"/>
        <v>419.2240266</v>
      </c>
      <c r="CO38" s="106">
        <f t="shared" si="63"/>
        <v>419.2240266</v>
      </c>
      <c r="CP38" s="106">
        <f t="shared" si="63"/>
        <v>399.61122749505068</v>
      </c>
      <c r="CQ38" s="106">
        <f t="shared" si="63"/>
        <v>414.36296007627789</v>
      </c>
      <c r="CR38" s="106">
        <f t="shared" si="63"/>
        <v>416.76854538471713</v>
      </c>
      <c r="CS38" s="106">
        <f t="shared" si="63"/>
        <v>419.2240266</v>
      </c>
      <c r="CT38" s="106">
        <f t="shared" si="64"/>
        <v>398.27512450813151</v>
      </c>
      <c r="CU38" s="106">
        <f t="shared" si="64"/>
        <v>417.76142153916652</v>
      </c>
      <c r="CV38" s="106">
        <f t="shared" si="64"/>
        <v>415.81946894728787</v>
      </c>
      <c r="CW38" s="106">
        <f t="shared" si="64"/>
        <v>418.45210836960786</v>
      </c>
      <c r="CX38" s="106">
        <f t="shared" si="64"/>
        <v>416.76854538471713</v>
      </c>
      <c r="CY38" s="106">
        <f t="shared" si="64"/>
        <v>417.77116351901992</v>
      </c>
      <c r="CZ38" s="106">
        <f t="shared" si="64"/>
        <v>415.42670882920152</v>
      </c>
      <c r="DA38" s="106">
        <f t="shared" si="64"/>
        <v>419.2240266</v>
      </c>
      <c r="DB38" s="106">
        <f t="shared" si="64"/>
        <v>360.46942092561852</v>
      </c>
      <c r="DC38" s="106">
        <f t="shared" si="64"/>
        <v>419.15791721915701</v>
      </c>
      <c r="DD38" s="106">
        <f t="shared" si="65"/>
        <v>411.08668148404956</v>
      </c>
      <c r="DE38" s="106">
        <f t="shared" si="65"/>
        <v>417.66243263679542</v>
      </c>
      <c r="DF38" s="106">
        <f t="shared" si="65"/>
        <v>407.13984966642494</v>
      </c>
      <c r="DG38" s="106">
        <f t="shared" si="65"/>
        <v>409.564241533531</v>
      </c>
      <c r="DH38" s="106">
        <f t="shared" si="65"/>
        <v>399.9734718544305</v>
      </c>
      <c r="DI38" s="106">
        <f t="shared" si="65"/>
        <v>411.08668148404956</v>
      </c>
      <c r="DJ38" s="106">
        <f t="shared" si="65"/>
        <v>417.77116351901992</v>
      </c>
      <c r="DK38" s="106">
        <f t="shared" si="65"/>
        <v>418.20889925113471</v>
      </c>
      <c r="DL38" s="106">
        <f t="shared" si="65"/>
        <v>407.13984966642494</v>
      </c>
      <c r="DM38" s="106">
        <f t="shared" si="65"/>
        <v>419.21745098757242</v>
      </c>
      <c r="DN38" s="106">
        <f t="shared" si="66"/>
        <v>417.76142153916652</v>
      </c>
      <c r="DO38" s="106">
        <f t="shared" si="66"/>
        <v>417.66243263679542</v>
      </c>
      <c r="DP38" s="106">
        <f t="shared" si="66"/>
        <v>417.66243263679542</v>
      </c>
      <c r="DQ38" s="106">
        <f t="shared" si="66"/>
        <v>415.81946894728787</v>
      </c>
      <c r="DR38" s="106">
        <f t="shared" si="66"/>
        <v>416.76854538471713</v>
      </c>
      <c r="DS38" s="106">
        <f t="shared" si="66"/>
        <v>419.11378485437598</v>
      </c>
      <c r="DT38" s="106">
        <f t="shared" si="66"/>
        <v>416.76854538471713</v>
      </c>
      <c r="DU38" s="106">
        <f t="shared" si="66"/>
        <v>399.61122749505068</v>
      </c>
      <c r="DV38" s="106">
        <f t="shared" si="66"/>
        <v>417.66243263679542</v>
      </c>
      <c r="DW38" s="106">
        <f t="shared" si="66"/>
        <v>417.66243263679542</v>
      </c>
      <c r="DX38" s="106">
        <f t="shared" si="67"/>
        <v>416.52742034450858</v>
      </c>
      <c r="DY38" s="106">
        <f t="shared" si="67"/>
        <v>416.54914781439572</v>
      </c>
      <c r="DZ38" s="106">
        <f t="shared" si="67"/>
        <v>417.66243263679542</v>
      </c>
      <c r="EA38" s="106">
        <f t="shared" si="67"/>
        <v>417.77116351901992</v>
      </c>
      <c r="EB38" s="106">
        <f t="shared" si="67"/>
        <v>404.38795865541465</v>
      </c>
      <c r="EC38" s="106">
        <f t="shared" si="67"/>
        <v>417.66243263679542</v>
      </c>
      <c r="ED38" s="106">
        <f t="shared" si="67"/>
        <v>419.2240266</v>
      </c>
      <c r="EE38" s="106">
        <f t="shared" si="67"/>
        <v>413.47232345000208</v>
      </c>
      <c r="EF38" s="106">
        <f t="shared" si="67"/>
        <v>407.13984966642494</v>
      </c>
      <c r="EG38" s="106">
        <f t="shared" si="67"/>
        <v>411.08668148404956</v>
      </c>
      <c r="EH38" s="106">
        <f t="shared" si="68"/>
        <v>416.76854538471713</v>
      </c>
      <c r="EI38" s="106">
        <f t="shared" si="68"/>
        <v>407.13984966642494</v>
      </c>
      <c r="EJ38" s="106">
        <f t="shared" si="68"/>
        <v>411.08668148404956</v>
      </c>
      <c r="EK38" s="106">
        <f t="shared" si="68"/>
        <v>417.76142153916652</v>
      </c>
      <c r="EL38" s="106">
        <f t="shared" si="68"/>
        <v>417.66243263679542</v>
      </c>
      <c r="EM38" s="106">
        <f t="shared" si="68"/>
        <v>407.13984966642494</v>
      </c>
      <c r="EN38" s="106">
        <f t="shared" si="68"/>
        <v>419.2240266</v>
      </c>
      <c r="EO38" s="106">
        <f t="shared" si="68"/>
        <v>399.61122749505068</v>
      </c>
      <c r="EP38" s="106">
        <f t="shared" si="68"/>
        <v>419.22402660000006</v>
      </c>
      <c r="EQ38" s="106">
        <f t="shared" si="68"/>
        <v>415.28681981814918</v>
      </c>
      <c r="ER38" s="106">
        <f t="shared" si="69"/>
        <v>399.61122749505068</v>
      </c>
      <c r="ES38" s="106">
        <f t="shared" si="69"/>
        <v>419.2240266</v>
      </c>
      <c r="ET38" s="106">
        <f t="shared" si="69"/>
        <v>419.2240266</v>
      </c>
      <c r="EU38" s="106">
        <f t="shared" si="69"/>
        <v>417.66243263679542</v>
      </c>
      <c r="EV38" s="106">
        <f t="shared" si="69"/>
        <v>417.66243263679542</v>
      </c>
      <c r="EW38" s="106">
        <f t="shared" si="69"/>
        <v>411.08668148404956</v>
      </c>
      <c r="EX38" s="106">
        <f t="shared" si="69"/>
        <v>399.61122749505068</v>
      </c>
      <c r="EY38" s="106">
        <f t="shared" si="69"/>
        <v>419.10636858525032</v>
      </c>
      <c r="EZ38" s="106">
        <f t="shared" si="69"/>
        <v>417.77116351901992</v>
      </c>
      <c r="FA38" s="106">
        <f t="shared" si="69"/>
        <v>419.22402660000006</v>
      </c>
      <c r="FB38" s="106">
        <f t="shared" si="70"/>
        <v>404.38795865541465</v>
      </c>
      <c r="FC38" s="106">
        <f t="shared" si="70"/>
        <v>415.74051100913215</v>
      </c>
      <c r="FD38" s="106">
        <f t="shared" si="70"/>
        <v>407.13984966642494</v>
      </c>
      <c r="FE38" s="106">
        <f t="shared" si="70"/>
        <v>416.85798734157049</v>
      </c>
      <c r="FF38" s="106">
        <f t="shared" si="70"/>
        <v>419.19107573459638</v>
      </c>
      <c r="FG38" s="106">
        <f t="shared" si="70"/>
        <v>404.8531098627758</v>
      </c>
      <c r="FH38" s="106">
        <f t="shared" si="70"/>
        <v>408.87736195243997</v>
      </c>
      <c r="FI38" s="106">
        <f t="shared" si="70"/>
        <v>418.67146233890253</v>
      </c>
      <c r="FJ38" s="106">
        <f t="shared" si="70"/>
        <v>416.72964754508786</v>
      </c>
      <c r="FK38" s="106">
        <f t="shared" si="70"/>
        <v>417.77116351901992</v>
      </c>
      <c r="FL38" s="106">
        <f t="shared" si="71"/>
        <v>409.82529606999623</v>
      </c>
      <c r="FM38" s="106">
        <f t="shared" si="71"/>
        <v>407.83194633475489</v>
      </c>
      <c r="FN38" s="106">
        <f t="shared" si="71"/>
        <v>417.66243263679542</v>
      </c>
      <c r="FO38" s="106">
        <f t="shared" si="71"/>
        <v>407.13984966642494</v>
      </c>
      <c r="FP38" s="106">
        <f t="shared" si="71"/>
        <v>416.76854538471713</v>
      </c>
      <c r="FQ38" s="106">
        <f t="shared" si="71"/>
        <v>417.66243263679542</v>
      </c>
      <c r="FR38" s="106">
        <f t="shared" si="71"/>
        <v>417.77116351901992</v>
      </c>
      <c r="FS38" s="106">
        <f t="shared" si="71"/>
        <v>417.66243263679542</v>
      </c>
      <c r="FT38" s="106">
        <f t="shared" si="71"/>
        <v>411.08668148404956</v>
      </c>
      <c r="FU38" s="106">
        <f t="shared" si="71"/>
        <v>416.91264486382465</v>
      </c>
      <c r="FV38" s="106">
        <f t="shared" si="72"/>
        <v>417.66243263679542</v>
      </c>
      <c r="FW38" s="106">
        <f t="shared" si="72"/>
        <v>399.61122749505068</v>
      </c>
      <c r="FX38" s="106">
        <f t="shared" si="72"/>
        <v>416.72964754508786</v>
      </c>
      <c r="FY38" s="106">
        <f t="shared" si="72"/>
        <v>417.94628935622615</v>
      </c>
      <c r="FZ38" s="106">
        <f t="shared" si="72"/>
        <v>417.05340811389692</v>
      </c>
      <c r="GA38" s="106">
        <f t="shared" si="72"/>
        <v>407.13984966642494</v>
      </c>
      <c r="GB38" s="106">
        <f t="shared" si="72"/>
        <v>417.66243263679542</v>
      </c>
      <c r="GC38" s="106">
        <f t="shared" si="72"/>
        <v>419.2240266</v>
      </c>
      <c r="GD38" s="106">
        <f t="shared" si="72"/>
        <v>417.66243263679542</v>
      </c>
      <c r="GE38" s="106">
        <f t="shared" si="72"/>
        <v>419.21588473308958</v>
      </c>
      <c r="GF38" s="106">
        <f t="shared" si="73"/>
        <v>419.2240266</v>
      </c>
      <c r="GG38" s="106">
        <f t="shared" si="73"/>
        <v>416.72964754508786</v>
      </c>
      <c r="GH38" s="106">
        <f t="shared" si="73"/>
        <v>416.85798734157049</v>
      </c>
      <c r="GI38" s="106">
        <f t="shared" si="73"/>
        <v>416.72964754508786</v>
      </c>
      <c r="GJ38" s="106">
        <f t="shared" si="73"/>
        <v>416.85798734157049</v>
      </c>
      <c r="GK38" s="106">
        <f t="shared" si="73"/>
        <v>417.66243263679542</v>
      </c>
      <c r="GL38" s="106">
        <f t="shared" si="73"/>
        <v>416.85798734157049</v>
      </c>
      <c r="GM38" s="106">
        <f t="shared" si="73"/>
        <v>418.66445207118556</v>
      </c>
      <c r="GN38" s="106">
        <f t="shared" si="73"/>
        <v>416.76854538471713</v>
      </c>
      <c r="GO38" s="106">
        <f t="shared" si="73"/>
        <v>416.93275376968762</v>
      </c>
      <c r="GP38" s="106">
        <f t="shared" si="74"/>
        <v>399.61122749505068</v>
      </c>
      <c r="GQ38" s="106">
        <f t="shared" si="74"/>
        <v>418.20889925113471</v>
      </c>
      <c r="GR38" s="106">
        <f t="shared" si="74"/>
        <v>417.66243263679542</v>
      </c>
      <c r="GS38" s="106">
        <f t="shared" si="74"/>
        <v>413.52405041016488</v>
      </c>
      <c r="GT38" s="106">
        <f t="shared" si="74"/>
        <v>407.13984966642494</v>
      </c>
      <c r="GU38" s="106">
        <f t="shared" si="74"/>
        <v>417.66243263679542</v>
      </c>
      <c r="GV38" s="106">
        <f t="shared" si="74"/>
        <v>404.38795865541465</v>
      </c>
      <c r="GW38" s="106">
        <f t="shared" si="74"/>
        <v>416.72964754508786</v>
      </c>
      <c r="GX38" s="106">
        <f t="shared" si="74"/>
        <v>417.76142153916652</v>
      </c>
      <c r="GY38" s="106">
        <f t="shared" si="74"/>
        <v>411.08668148404956</v>
      </c>
      <c r="GZ38" s="106">
        <f t="shared" si="75"/>
        <v>411.08668148404956</v>
      </c>
      <c r="HA38" s="106">
        <f t="shared" si="75"/>
        <v>416.72964754508786</v>
      </c>
      <c r="HB38" s="106">
        <f t="shared" si="75"/>
        <v>404.38795865541465</v>
      </c>
      <c r="HC38" s="106">
        <f t="shared" si="75"/>
        <v>417.66243263679542</v>
      </c>
      <c r="HD38" s="106">
        <f t="shared" si="75"/>
        <v>418.20889925113471</v>
      </c>
      <c r="HE38" s="106">
        <f t="shared" si="75"/>
        <v>417.77116351901992</v>
      </c>
      <c r="HF38" s="106">
        <f t="shared" si="75"/>
        <v>418.00698178969901</v>
      </c>
      <c r="HG38" s="106">
        <f t="shared" si="75"/>
        <v>409.81379184905114</v>
      </c>
      <c r="HH38" s="106">
        <f t="shared" si="75"/>
        <v>416.79688672180748</v>
      </c>
      <c r="HI38" s="106">
        <f t="shared" si="75"/>
        <v>418.20889925113471</v>
      </c>
      <c r="HJ38" s="106">
        <f t="shared" si="76"/>
        <v>407.13984966642494</v>
      </c>
      <c r="HK38" s="106">
        <f t="shared" si="76"/>
        <v>416.97587622661894</v>
      </c>
      <c r="HL38" s="106">
        <f t="shared" si="76"/>
        <v>409.42658947007408</v>
      </c>
      <c r="HM38" s="106">
        <f t="shared" si="76"/>
        <v>416.72964754508786</v>
      </c>
      <c r="HN38" s="106">
        <f t="shared" si="76"/>
        <v>415.81946894728787</v>
      </c>
      <c r="HO38" s="106">
        <f t="shared" si="76"/>
        <v>416.93275376968762</v>
      </c>
      <c r="HP38" s="106">
        <f t="shared" si="76"/>
        <v>417.66243263679542</v>
      </c>
      <c r="HQ38" s="106">
        <f t="shared" si="76"/>
        <v>417.66243263679542</v>
      </c>
      <c r="HR38" s="106"/>
      <c r="HS38" s="106"/>
      <c r="HT38" s="106"/>
      <c r="HU38" s="106"/>
      <c r="HV38" s="106"/>
      <c r="HW38" s="106"/>
      <c r="HX38" s="106"/>
      <c r="HY38" s="106"/>
      <c r="HZ38" s="106"/>
      <c r="IA38" s="106"/>
      <c r="IB38" s="106"/>
      <c r="IC38" s="106"/>
      <c r="ID38" s="106"/>
      <c r="IE38" s="106"/>
      <c r="IF38" s="106"/>
      <c r="IG38" s="106"/>
      <c r="IH38" s="106"/>
      <c r="II38" s="106"/>
      <c r="IJ38" s="106"/>
      <c r="IK38" s="106"/>
      <c r="IL38" s="106"/>
      <c r="IM38" s="106"/>
      <c r="IN38" s="106"/>
      <c r="IO38" s="106"/>
      <c r="IP38" s="106"/>
      <c r="IQ38" s="106"/>
      <c r="IR38" s="106"/>
      <c r="IS38" s="106"/>
      <c r="IT38" s="106"/>
      <c r="IU38" s="106"/>
      <c r="IV38" s="106"/>
      <c r="IW38" s="106"/>
      <c r="IX38" s="106"/>
      <c r="IY38" s="106"/>
      <c r="IZ38" s="106"/>
      <c r="JA38" s="106"/>
      <c r="JB38" s="106"/>
      <c r="JC38" s="106"/>
      <c r="JD38" s="106"/>
      <c r="JE38" s="106"/>
      <c r="JF38" s="106"/>
      <c r="JG38" s="106"/>
      <c r="JH38" s="106"/>
      <c r="JI38" s="106"/>
      <c r="JJ38" s="106"/>
      <c r="JK38" s="106"/>
      <c r="JL38" s="106"/>
      <c r="JM38" s="106"/>
      <c r="JN38" s="106"/>
      <c r="JO38" s="106"/>
      <c r="JP38" s="106" t="str">
        <f t="shared" si="32"/>
        <v>Waste_Hazardous_Unspecified_Waste GHGs_N/A for Waste Interim Methodology</v>
      </c>
    </row>
    <row r="39" spans="2:276">
      <c r="B39" s="65" t="s">
        <v>8</v>
      </c>
      <c r="C39" s="65" t="s">
        <v>380</v>
      </c>
      <c r="D39" s="65" t="s">
        <v>384</v>
      </c>
      <c r="E39" s="65" t="s">
        <v>376</v>
      </c>
      <c r="F39" s="65" t="s">
        <v>377</v>
      </c>
      <c r="G39" s="65" t="s">
        <v>327</v>
      </c>
      <c r="H39" s="106">
        <f t="shared" si="55"/>
        <v>0.31221641534495104</v>
      </c>
      <c r="I39" s="106">
        <f t="shared" si="55"/>
        <v>0.37520238327419991</v>
      </c>
      <c r="J39" s="106">
        <f t="shared" si="55"/>
        <v>0.30069558129089446</v>
      </c>
      <c r="K39" s="106">
        <f t="shared" si="55"/>
        <v>0.71829030581102848</v>
      </c>
      <c r="L39" s="106">
        <f t="shared" si="55"/>
        <v>0.55734282621951536</v>
      </c>
      <c r="M39" s="106">
        <f t="shared" si="55"/>
        <v>0.43565525498939711</v>
      </c>
      <c r="N39" s="106">
        <f t="shared" si="55"/>
        <v>0.37112616792837744</v>
      </c>
      <c r="O39" s="106">
        <f t="shared" si="55"/>
        <v>0.52933367001341702</v>
      </c>
      <c r="P39" s="106">
        <f t="shared" si="55"/>
        <v>0.37520238327419991</v>
      </c>
      <c r="Q39" s="106">
        <f t="shared" si="55"/>
        <v>0.37112616792837744</v>
      </c>
      <c r="R39" s="106">
        <f t="shared" si="56"/>
        <v>0.45799803677014783</v>
      </c>
      <c r="S39" s="106">
        <f t="shared" si="56"/>
        <v>0.14471645998667454</v>
      </c>
      <c r="T39" s="106">
        <f t="shared" si="56"/>
        <v>0.37520238327419991</v>
      </c>
      <c r="U39" s="106">
        <f t="shared" si="56"/>
        <v>0.37112616792837744</v>
      </c>
      <c r="V39" s="106">
        <f t="shared" si="56"/>
        <v>1.2115645740140542</v>
      </c>
      <c r="W39" s="106">
        <f t="shared" si="56"/>
        <v>0.36016886847040752</v>
      </c>
      <c r="X39" s="106">
        <f t="shared" si="56"/>
        <v>0.37112616792837744</v>
      </c>
      <c r="Y39" s="106">
        <f t="shared" si="56"/>
        <v>0.37520238327419991</v>
      </c>
      <c r="Z39" s="106">
        <f t="shared" si="56"/>
        <v>0.16415251112692034</v>
      </c>
      <c r="AA39" s="106">
        <f t="shared" si="56"/>
        <v>0.35494358622476607</v>
      </c>
      <c r="AB39" s="106">
        <f t="shared" si="57"/>
        <v>0.43565525498939711</v>
      </c>
      <c r="AC39" s="106">
        <f t="shared" si="57"/>
        <v>0.45447936414546031</v>
      </c>
      <c r="AD39" s="106">
        <f t="shared" si="57"/>
        <v>0.31586380139961928</v>
      </c>
      <c r="AE39" s="106">
        <f t="shared" si="57"/>
        <v>0.14607246355459869</v>
      </c>
      <c r="AF39" s="106">
        <f t="shared" si="57"/>
        <v>0.37520238327419991</v>
      </c>
      <c r="AG39" s="106">
        <f t="shared" si="57"/>
        <v>0.56274148068851138</v>
      </c>
      <c r="AH39" s="106">
        <f t="shared" si="57"/>
        <v>0.38755745538689479</v>
      </c>
      <c r="AI39" s="106">
        <f t="shared" si="57"/>
        <v>0.37112616792837744</v>
      </c>
      <c r="AJ39" s="106">
        <f t="shared" si="57"/>
        <v>0.71829030581102848</v>
      </c>
      <c r="AK39" s="106">
        <f t="shared" si="57"/>
        <v>0.52535068923634609</v>
      </c>
      <c r="AL39" s="106">
        <f t="shared" si="58"/>
        <v>0.43565525498939711</v>
      </c>
      <c r="AM39" s="106">
        <f t="shared" si="58"/>
        <v>0.43565525498939711</v>
      </c>
      <c r="AN39" s="106">
        <f t="shared" si="58"/>
        <v>0.43565525498939711</v>
      </c>
      <c r="AO39" s="106">
        <f t="shared" si="58"/>
        <v>0.41630763994543124</v>
      </c>
      <c r="AP39" s="106">
        <f t="shared" si="58"/>
        <v>0.43565525498939711</v>
      </c>
      <c r="AQ39" s="106">
        <f t="shared" si="58"/>
        <v>0.38950195555277933</v>
      </c>
      <c r="AR39" s="106">
        <f t="shared" si="58"/>
        <v>0.37112616792837744</v>
      </c>
      <c r="AS39" s="106">
        <f t="shared" si="58"/>
        <v>0.43565525498939711</v>
      </c>
      <c r="AT39" s="106">
        <f t="shared" si="58"/>
        <v>0.43565525498939711</v>
      </c>
      <c r="AU39" s="106">
        <f t="shared" si="58"/>
        <v>0.55734282621951536</v>
      </c>
      <c r="AV39" s="106">
        <f t="shared" si="59"/>
        <v>0.21243272727100426</v>
      </c>
      <c r="AW39" s="106">
        <f t="shared" si="59"/>
        <v>0.8433178625070028</v>
      </c>
      <c r="AX39" s="106">
        <f t="shared" si="59"/>
        <v>0.28274688257903013</v>
      </c>
      <c r="AY39" s="106">
        <f t="shared" si="59"/>
        <v>0.43565525498939711</v>
      </c>
      <c r="AZ39" s="106">
        <f t="shared" si="59"/>
        <v>0.43565525498939711</v>
      </c>
      <c r="BA39" s="106">
        <f t="shared" si="59"/>
        <v>0.43565525498939711</v>
      </c>
      <c r="BB39" s="106">
        <f t="shared" si="59"/>
        <v>0.6238511464310984</v>
      </c>
      <c r="BC39" s="106">
        <f t="shared" si="59"/>
        <v>0.43565525498939711</v>
      </c>
      <c r="BD39" s="106">
        <f t="shared" si="59"/>
        <v>0.55734282621951536</v>
      </c>
      <c r="BE39" s="106">
        <f t="shared" si="59"/>
        <v>0.35494358622476607</v>
      </c>
      <c r="BF39" s="106">
        <f t="shared" si="60"/>
        <v>0.37112616792837744</v>
      </c>
      <c r="BG39" s="106">
        <f t="shared" si="60"/>
        <v>0.55734282621951536</v>
      </c>
      <c r="BH39" s="106">
        <f t="shared" si="60"/>
        <v>0.99462906459827483</v>
      </c>
      <c r="BI39" s="106">
        <f t="shared" si="60"/>
        <v>0.16562039617734642</v>
      </c>
      <c r="BJ39" s="106">
        <f t="shared" si="60"/>
        <v>0.30069558129089446</v>
      </c>
      <c r="BK39" s="106">
        <f t="shared" si="60"/>
        <v>0.35494358622476607</v>
      </c>
      <c r="BL39" s="106">
        <f t="shared" si="60"/>
        <v>0.58290252383537</v>
      </c>
      <c r="BM39" s="106">
        <f t="shared" si="60"/>
        <v>0.20702549522168304</v>
      </c>
      <c r="BN39" s="106">
        <f t="shared" si="60"/>
        <v>0.40791988520225697</v>
      </c>
      <c r="BO39" s="106">
        <f t="shared" si="60"/>
        <v>0.35494358622476607</v>
      </c>
      <c r="BP39" s="106">
        <f t="shared" si="61"/>
        <v>0.56274148068851138</v>
      </c>
      <c r="BQ39" s="106">
        <f t="shared" si="61"/>
        <v>0.43565525498939711</v>
      </c>
      <c r="BR39" s="106">
        <f t="shared" si="61"/>
        <v>0.52914123386351364</v>
      </c>
      <c r="BS39" s="106">
        <f t="shared" si="61"/>
        <v>0.43565525498939711</v>
      </c>
      <c r="BT39" s="106">
        <f t="shared" si="61"/>
        <v>0.43565525498939711</v>
      </c>
      <c r="BU39" s="106">
        <f t="shared" si="61"/>
        <v>0.55734282621951536</v>
      </c>
      <c r="BV39" s="106">
        <f t="shared" si="61"/>
        <v>0.61763722651664155</v>
      </c>
      <c r="BW39" s="106">
        <f t="shared" si="61"/>
        <v>7.1984545841780628E-2</v>
      </c>
      <c r="BX39" s="106">
        <f t="shared" si="61"/>
        <v>0.1261083318169435</v>
      </c>
      <c r="BY39" s="106">
        <f t="shared" si="61"/>
        <v>0.71829030581102848</v>
      </c>
      <c r="BZ39" s="106">
        <f t="shared" si="62"/>
        <v>0.56274148068851138</v>
      </c>
      <c r="CA39" s="106">
        <f t="shared" si="62"/>
        <v>0.43565525498939711</v>
      </c>
      <c r="CB39" s="106">
        <f t="shared" si="62"/>
        <v>0.37520238327419991</v>
      </c>
      <c r="CC39" s="106">
        <f t="shared" si="62"/>
        <v>0.15079833737548273</v>
      </c>
      <c r="CD39" s="106">
        <f t="shared" si="62"/>
        <v>0.43565525498939711</v>
      </c>
      <c r="CE39" s="106">
        <f t="shared" si="62"/>
        <v>0.55734282621951536</v>
      </c>
      <c r="CF39" s="106">
        <f t="shared" si="62"/>
        <v>0.57865102750029429</v>
      </c>
      <c r="CG39" s="106">
        <f t="shared" si="62"/>
        <v>0.55734282621951536</v>
      </c>
      <c r="CH39" s="106">
        <f t="shared" si="62"/>
        <v>0.35494358622476607</v>
      </c>
      <c r="CI39" s="106">
        <f t="shared" si="62"/>
        <v>0.71829030581102848</v>
      </c>
      <c r="CJ39" s="106">
        <f t="shared" si="63"/>
        <v>0.31707212141064078</v>
      </c>
      <c r="CK39" s="106">
        <f t="shared" si="63"/>
        <v>0.43565525498939711</v>
      </c>
      <c r="CL39" s="106">
        <f t="shared" si="63"/>
        <v>0.43565525498939711</v>
      </c>
      <c r="CM39" s="106">
        <f t="shared" si="63"/>
        <v>0.37112616792837744</v>
      </c>
      <c r="CN39" s="106">
        <f t="shared" si="63"/>
        <v>0.14607246355459869</v>
      </c>
      <c r="CO39" s="106">
        <f t="shared" si="63"/>
        <v>0.14607246355459869</v>
      </c>
      <c r="CP39" s="106">
        <f t="shared" si="63"/>
        <v>0.71829030581102848</v>
      </c>
      <c r="CQ39" s="106">
        <f t="shared" si="63"/>
        <v>0.84929680893190929</v>
      </c>
      <c r="CR39" s="106">
        <f t="shared" si="63"/>
        <v>0.55734282621951536</v>
      </c>
      <c r="CS39" s="106">
        <f t="shared" si="63"/>
        <v>0.17820482532917029</v>
      </c>
      <c r="CT39" s="106">
        <f t="shared" si="64"/>
        <v>0.35824450697137328</v>
      </c>
      <c r="CU39" s="106">
        <f t="shared" si="64"/>
        <v>0.30069558129089446</v>
      </c>
      <c r="CV39" s="106">
        <f t="shared" si="64"/>
        <v>0.51928602844486194</v>
      </c>
      <c r="CW39" s="106">
        <f t="shared" si="64"/>
        <v>0.84579268089994686</v>
      </c>
      <c r="CX39" s="106">
        <f t="shared" si="64"/>
        <v>0.55734282621951536</v>
      </c>
      <c r="CY39" s="106">
        <f t="shared" si="64"/>
        <v>1.2115645740140542</v>
      </c>
      <c r="CZ39" s="106">
        <f t="shared" si="64"/>
        <v>1.1066483850867077</v>
      </c>
      <c r="DA39" s="106">
        <f t="shared" si="64"/>
        <v>0.30637625168345051</v>
      </c>
      <c r="DB39" s="106">
        <f t="shared" si="64"/>
        <v>0.6660259900750487</v>
      </c>
      <c r="DC39" s="106">
        <f t="shared" si="64"/>
        <v>0.19347127737953193</v>
      </c>
      <c r="DD39" s="106">
        <f t="shared" si="65"/>
        <v>0.37520238327419991</v>
      </c>
      <c r="DE39" s="106">
        <f t="shared" si="65"/>
        <v>0.43565525498939711</v>
      </c>
      <c r="DF39" s="106">
        <f t="shared" si="65"/>
        <v>0.41630763994543124</v>
      </c>
      <c r="DG39" s="106">
        <f t="shared" si="65"/>
        <v>0.46310078510521852</v>
      </c>
      <c r="DH39" s="106">
        <f t="shared" si="65"/>
        <v>1.4279657374694037</v>
      </c>
      <c r="DI39" s="106">
        <f t="shared" si="65"/>
        <v>0.37520238327419991</v>
      </c>
      <c r="DJ39" s="106">
        <f t="shared" si="65"/>
        <v>1.2115645740140542</v>
      </c>
      <c r="DK39" s="106">
        <f t="shared" si="65"/>
        <v>0.2494509533864378</v>
      </c>
      <c r="DL39" s="106">
        <f t="shared" si="65"/>
        <v>0.41630763994543124</v>
      </c>
      <c r="DM39" s="106">
        <f t="shared" si="65"/>
        <v>0.5790538008373014</v>
      </c>
      <c r="DN39" s="106">
        <f t="shared" si="66"/>
        <v>0.30069558129089446</v>
      </c>
      <c r="DO39" s="106">
        <f t="shared" si="66"/>
        <v>0.43565525498939711</v>
      </c>
      <c r="DP39" s="106">
        <f t="shared" si="66"/>
        <v>0.43565525498939711</v>
      </c>
      <c r="DQ39" s="106">
        <f t="shared" si="66"/>
        <v>0.51928602844486194</v>
      </c>
      <c r="DR39" s="106">
        <f t="shared" si="66"/>
        <v>0.55734282621951536</v>
      </c>
      <c r="DS39" s="106">
        <f t="shared" si="66"/>
        <v>0.71250603316567562</v>
      </c>
      <c r="DT39" s="106">
        <f t="shared" si="66"/>
        <v>0.55734282621951536</v>
      </c>
      <c r="DU39" s="106">
        <f t="shared" si="66"/>
        <v>0.71829030581102848</v>
      </c>
      <c r="DV39" s="106">
        <f t="shared" si="66"/>
        <v>0.43565525498939711</v>
      </c>
      <c r="DW39" s="106">
        <f t="shared" si="66"/>
        <v>0.43565525498939711</v>
      </c>
      <c r="DX39" s="106">
        <f t="shared" si="67"/>
        <v>0.83911111876492805</v>
      </c>
      <c r="DY39" s="106">
        <f t="shared" si="67"/>
        <v>0.37505863971203107</v>
      </c>
      <c r="DZ39" s="106">
        <f t="shared" si="67"/>
        <v>0.43565525498939711</v>
      </c>
      <c r="EA39" s="106">
        <f t="shared" si="67"/>
        <v>1.2115645740140542</v>
      </c>
      <c r="EB39" s="106">
        <f t="shared" si="67"/>
        <v>0.61763722651664155</v>
      </c>
      <c r="EC39" s="106">
        <f t="shared" si="67"/>
        <v>0.43565525498939711</v>
      </c>
      <c r="ED39" s="106">
        <f t="shared" si="67"/>
        <v>0.92208242618840408</v>
      </c>
      <c r="EE39" s="106">
        <f t="shared" si="67"/>
        <v>0.33457038527395211</v>
      </c>
      <c r="EF39" s="106">
        <f t="shared" si="67"/>
        <v>0.41630763994543124</v>
      </c>
      <c r="EG39" s="106">
        <f t="shared" si="67"/>
        <v>0.37520238327419991</v>
      </c>
      <c r="EH39" s="106">
        <f t="shared" si="68"/>
        <v>0.55734282621951536</v>
      </c>
      <c r="EI39" s="106">
        <f t="shared" si="68"/>
        <v>0.41630763994543124</v>
      </c>
      <c r="EJ39" s="106">
        <f t="shared" si="68"/>
        <v>0.37520238327419991</v>
      </c>
      <c r="EK39" s="106">
        <f t="shared" si="68"/>
        <v>0.30069558129089446</v>
      </c>
      <c r="EL39" s="106">
        <f t="shared" si="68"/>
        <v>0.43565525498939711</v>
      </c>
      <c r="EM39" s="106">
        <f t="shared" si="68"/>
        <v>0.41630763994543124</v>
      </c>
      <c r="EN39" s="106">
        <f t="shared" si="68"/>
        <v>0.56274148068851138</v>
      </c>
      <c r="EO39" s="106">
        <f t="shared" si="68"/>
        <v>0.71829030581102848</v>
      </c>
      <c r="EP39" s="106">
        <f t="shared" si="68"/>
        <v>0.31586380139961928</v>
      </c>
      <c r="EQ39" s="106">
        <f t="shared" si="68"/>
        <v>0.18581276613930567</v>
      </c>
      <c r="ER39" s="106">
        <f t="shared" si="69"/>
        <v>0.71829030581102848</v>
      </c>
      <c r="ES39" s="106">
        <f t="shared" si="69"/>
        <v>0.32117145892951376</v>
      </c>
      <c r="ET39" s="106">
        <f t="shared" si="69"/>
        <v>0.14607246355459869</v>
      </c>
      <c r="EU39" s="106">
        <f t="shared" si="69"/>
        <v>0.43565525498939711</v>
      </c>
      <c r="EV39" s="106">
        <f t="shared" si="69"/>
        <v>0.43565525498939711</v>
      </c>
      <c r="EW39" s="106">
        <f t="shared" si="69"/>
        <v>0.37520238327419991</v>
      </c>
      <c r="EX39" s="106">
        <f t="shared" si="69"/>
        <v>0.71829030581102848</v>
      </c>
      <c r="EY39" s="106">
        <f t="shared" si="69"/>
        <v>0.6390200378287183</v>
      </c>
      <c r="EZ39" s="106">
        <f t="shared" si="69"/>
        <v>1.2115645740140542</v>
      </c>
      <c r="FA39" s="106">
        <f t="shared" si="69"/>
        <v>0.31586380139961928</v>
      </c>
      <c r="FB39" s="106">
        <f t="shared" si="70"/>
        <v>0.61763722651664155</v>
      </c>
      <c r="FC39" s="106">
        <f t="shared" si="70"/>
        <v>0.52749881370038432</v>
      </c>
      <c r="FD39" s="106">
        <f t="shared" si="70"/>
        <v>0.41630763994543124</v>
      </c>
      <c r="FE39" s="106">
        <f t="shared" si="70"/>
        <v>0.35494358622476607</v>
      </c>
      <c r="FF39" s="106">
        <f t="shared" si="70"/>
        <v>0.21895866226386282</v>
      </c>
      <c r="FG39" s="106">
        <f t="shared" si="70"/>
        <v>0.47724165176049027</v>
      </c>
      <c r="FH39" s="106">
        <f t="shared" si="70"/>
        <v>0.89102949695701172</v>
      </c>
      <c r="FI39" s="106">
        <f t="shared" si="70"/>
        <v>1.1118781731047807</v>
      </c>
      <c r="FJ39" s="106">
        <f t="shared" si="70"/>
        <v>0.37112616792837744</v>
      </c>
      <c r="FK39" s="106">
        <f t="shared" si="70"/>
        <v>1.2115645740140542</v>
      </c>
      <c r="FL39" s="106">
        <f t="shared" si="71"/>
        <v>0.63665038802932616</v>
      </c>
      <c r="FM39" s="106">
        <f t="shared" si="71"/>
        <v>0.22505407731205376</v>
      </c>
      <c r="FN39" s="106">
        <f t="shared" si="71"/>
        <v>0.43565525498939711</v>
      </c>
      <c r="FO39" s="106">
        <f t="shared" si="71"/>
        <v>0.41630763994543124</v>
      </c>
      <c r="FP39" s="106">
        <f t="shared" si="71"/>
        <v>0.55734282621951536</v>
      </c>
      <c r="FQ39" s="106">
        <f t="shared" si="71"/>
        <v>0.43565525498939711</v>
      </c>
      <c r="FR39" s="106">
        <f t="shared" si="71"/>
        <v>1.2115645740140542</v>
      </c>
      <c r="FS39" s="106">
        <f t="shared" si="71"/>
        <v>0.43565525498939711</v>
      </c>
      <c r="FT39" s="106">
        <f t="shared" si="71"/>
        <v>0.37520238327419991</v>
      </c>
      <c r="FU39" s="106">
        <f t="shared" si="71"/>
        <v>0.56788972355899969</v>
      </c>
      <c r="FV39" s="106">
        <f t="shared" si="72"/>
        <v>0.43565525498939711</v>
      </c>
      <c r="FW39" s="106">
        <f t="shared" si="72"/>
        <v>0.71829030581102848</v>
      </c>
      <c r="FX39" s="106">
        <f t="shared" si="72"/>
        <v>0.37112616792837744</v>
      </c>
      <c r="FY39" s="106">
        <f t="shared" si="72"/>
        <v>1.0317710316333555</v>
      </c>
      <c r="FZ39" s="106">
        <f t="shared" si="72"/>
        <v>1.022633894720383</v>
      </c>
      <c r="GA39" s="106">
        <f t="shared" si="72"/>
        <v>0.41630763994543124</v>
      </c>
      <c r="GB39" s="106">
        <f t="shared" si="72"/>
        <v>0.43565525498939711</v>
      </c>
      <c r="GC39" s="106">
        <f t="shared" si="72"/>
        <v>0.20340053518861856</v>
      </c>
      <c r="GD39" s="106">
        <f t="shared" si="72"/>
        <v>0.43565525498939711</v>
      </c>
      <c r="GE39" s="106">
        <f t="shared" si="72"/>
        <v>0.62091313870059628</v>
      </c>
      <c r="GF39" s="106">
        <f t="shared" si="73"/>
        <v>0.40921771039928012</v>
      </c>
      <c r="GG39" s="106">
        <f t="shared" si="73"/>
        <v>0.37112616792837744</v>
      </c>
      <c r="GH39" s="106">
        <f t="shared" si="73"/>
        <v>0.35494358622476607</v>
      </c>
      <c r="GI39" s="106">
        <f t="shared" si="73"/>
        <v>0.37112616792837744</v>
      </c>
      <c r="GJ39" s="106">
        <f t="shared" si="73"/>
        <v>0.35494358622476607</v>
      </c>
      <c r="GK39" s="106">
        <f t="shared" si="73"/>
        <v>0.43565525498939711</v>
      </c>
      <c r="GL39" s="106">
        <f t="shared" si="73"/>
        <v>0.35494358622476607</v>
      </c>
      <c r="GM39" s="106">
        <f t="shared" si="73"/>
        <v>8.2960119275225883E-2</v>
      </c>
      <c r="GN39" s="106">
        <f t="shared" si="73"/>
        <v>0.55734282621951536</v>
      </c>
      <c r="GO39" s="106">
        <f t="shared" si="73"/>
        <v>0.45644380407778196</v>
      </c>
      <c r="GP39" s="106">
        <f t="shared" si="74"/>
        <v>0.71829030581102848</v>
      </c>
      <c r="GQ39" s="106">
        <f t="shared" si="74"/>
        <v>0.2494509533864378</v>
      </c>
      <c r="GR39" s="106">
        <f t="shared" si="74"/>
        <v>0.43565525498939711</v>
      </c>
      <c r="GS39" s="106">
        <f t="shared" si="74"/>
        <v>0.42987541782326161</v>
      </c>
      <c r="GT39" s="106">
        <f t="shared" si="74"/>
        <v>0.41630763994543124</v>
      </c>
      <c r="GU39" s="106">
        <f t="shared" si="74"/>
        <v>0.43565525498939711</v>
      </c>
      <c r="GV39" s="106">
        <f t="shared" si="74"/>
        <v>0.61763722651664155</v>
      </c>
      <c r="GW39" s="106">
        <f t="shared" si="74"/>
        <v>0.37112616792837744</v>
      </c>
      <c r="GX39" s="106">
        <f t="shared" si="74"/>
        <v>0.30069558129089446</v>
      </c>
      <c r="GY39" s="106">
        <f t="shared" si="74"/>
        <v>0.37520238327419991</v>
      </c>
      <c r="GZ39" s="106">
        <f t="shared" si="75"/>
        <v>0.37520238327419991</v>
      </c>
      <c r="HA39" s="106">
        <f t="shared" si="75"/>
        <v>0.37112616792837744</v>
      </c>
      <c r="HB39" s="106">
        <f t="shared" si="75"/>
        <v>0.61763722651664155</v>
      </c>
      <c r="HC39" s="106">
        <f t="shared" si="75"/>
        <v>0.43565525498939711</v>
      </c>
      <c r="HD39" s="106">
        <f t="shared" si="75"/>
        <v>0.2494509533864378</v>
      </c>
      <c r="HE39" s="106">
        <f t="shared" si="75"/>
        <v>1.2115645740140542</v>
      </c>
      <c r="HF39" s="106">
        <f t="shared" si="75"/>
        <v>0.13445916567089208</v>
      </c>
      <c r="HG39" s="106">
        <f t="shared" si="75"/>
        <v>0.51945677273814128</v>
      </c>
      <c r="HH39" s="106">
        <f t="shared" si="75"/>
        <v>0.37344696281374379</v>
      </c>
      <c r="HI39" s="106">
        <f t="shared" si="75"/>
        <v>0.2494509533864378</v>
      </c>
      <c r="HJ39" s="106">
        <f t="shared" si="76"/>
        <v>0.41630763994543124</v>
      </c>
      <c r="HK39" s="106">
        <f t="shared" si="76"/>
        <v>0.11398485437302783</v>
      </c>
      <c r="HL39" s="106">
        <f t="shared" si="76"/>
        <v>0.35537362813037221</v>
      </c>
      <c r="HM39" s="106">
        <f t="shared" si="76"/>
        <v>0.37112616792837744</v>
      </c>
      <c r="HN39" s="106">
        <f t="shared" si="76"/>
        <v>0.51928602844486194</v>
      </c>
      <c r="HO39" s="106">
        <f t="shared" si="76"/>
        <v>0.45644380407778196</v>
      </c>
      <c r="HP39" s="106">
        <f t="shared" si="76"/>
        <v>0.43565525498939711</v>
      </c>
      <c r="HQ39" s="106">
        <f t="shared" si="76"/>
        <v>0.43565525498939711</v>
      </c>
      <c r="HR39" s="106"/>
      <c r="HS39" s="106"/>
      <c r="HT39" s="106"/>
      <c r="HU39" s="106"/>
      <c r="HV39" s="106"/>
      <c r="HW39" s="106"/>
      <c r="HX39" s="106"/>
      <c r="HY39" s="106"/>
      <c r="HZ39" s="106"/>
      <c r="IA39" s="106"/>
      <c r="IB39" s="106"/>
      <c r="IC39" s="106"/>
      <c r="ID39" s="106"/>
      <c r="IE39" s="106"/>
      <c r="IF39" s="106"/>
      <c r="IG39" s="106"/>
      <c r="IH39" s="106"/>
      <c r="II39" s="106"/>
      <c r="IJ39" s="106"/>
      <c r="IK39" s="106"/>
      <c r="IL39" s="106"/>
      <c r="IM39" s="106"/>
      <c r="IN39" s="106"/>
      <c r="IO39" s="106"/>
      <c r="IP39" s="106"/>
      <c r="IQ39" s="106"/>
      <c r="IR39" s="106"/>
      <c r="IS39" s="106"/>
      <c r="IT39" s="106"/>
      <c r="IU39" s="106"/>
      <c r="IV39" s="106"/>
      <c r="IW39" s="106"/>
      <c r="IX39" s="106"/>
      <c r="IY39" s="106"/>
      <c r="IZ39" s="106"/>
      <c r="JA39" s="106"/>
      <c r="JB39" s="106"/>
      <c r="JC39" s="106"/>
      <c r="JD39" s="106"/>
      <c r="JE39" s="106"/>
      <c r="JF39" s="106"/>
      <c r="JG39" s="106"/>
      <c r="JH39" s="106"/>
      <c r="JI39" s="106"/>
      <c r="JJ39" s="106"/>
      <c r="JK39" s="106"/>
      <c r="JL39" s="106"/>
      <c r="JM39" s="106"/>
      <c r="JN39" s="106"/>
      <c r="JO39" s="106"/>
      <c r="JP39" s="106" t="str">
        <f t="shared" si="32"/>
        <v>Waste_Non-Hazardous_Unspecified_Leachate_N/A for Waste Interim Methodology</v>
      </c>
    </row>
    <row r="40" spans="2:276">
      <c r="B40" s="65" t="s">
        <v>8</v>
      </c>
      <c r="C40" s="65" t="s">
        <v>380</v>
      </c>
      <c r="D40" s="65" t="s">
        <v>384</v>
      </c>
      <c r="E40" s="65" t="s">
        <v>382</v>
      </c>
      <c r="F40" s="65" t="s">
        <v>377</v>
      </c>
      <c r="G40" s="65" t="s">
        <v>327</v>
      </c>
      <c r="H40" s="106">
        <f t="shared" si="55"/>
        <v>11.280221885636072</v>
      </c>
      <c r="I40" s="106">
        <f t="shared" si="55"/>
        <v>2.2944359618008168</v>
      </c>
      <c r="J40" s="106">
        <f t="shared" si="55"/>
        <v>2.5680768614515106</v>
      </c>
      <c r="K40" s="106">
        <f t="shared" si="55"/>
        <v>1.6330710025219122</v>
      </c>
      <c r="L40" s="106">
        <f t="shared" si="55"/>
        <v>2.2733280262655042</v>
      </c>
      <c r="M40" s="106">
        <f t="shared" si="55"/>
        <v>3.8848023984350695</v>
      </c>
      <c r="N40" s="106">
        <f t="shared" si="55"/>
        <v>2.5486032855977387</v>
      </c>
      <c r="O40" s="106">
        <f t="shared" si="55"/>
        <v>2.4043592021955544</v>
      </c>
      <c r="P40" s="106">
        <f t="shared" si="55"/>
        <v>2.2944359618008168</v>
      </c>
      <c r="Q40" s="106">
        <f t="shared" si="55"/>
        <v>2.5486032855977387</v>
      </c>
      <c r="R40" s="106">
        <f t="shared" si="56"/>
        <v>2.0801234067407708</v>
      </c>
      <c r="S40" s="106">
        <f t="shared" si="56"/>
        <v>2.3623710496354469</v>
      </c>
      <c r="T40" s="106">
        <f t="shared" si="56"/>
        <v>2.2944359618008168</v>
      </c>
      <c r="U40" s="106">
        <f t="shared" si="56"/>
        <v>2.5486032855977387</v>
      </c>
      <c r="V40" s="106">
        <f t="shared" si="56"/>
        <v>2.101068372926477</v>
      </c>
      <c r="W40" s="106">
        <f t="shared" si="56"/>
        <v>34.813817810123219</v>
      </c>
      <c r="X40" s="106">
        <f t="shared" si="56"/>
        <v>2.5486032855977387</v>
      </c>
      <c r="Y40" s="106">
        <f t="shared" si="56"/>
        <v>2.2944359618008168</v>
      </c>
      <c r="Z40" s="106">
        <f t="shared" si="56"/>
        <v>2.3933704332559236</v>
      </c>
      <c r="AA40" s="106">
        <f t="shared" si="56"/>
        <v>2.4735609772591429</v>
      </c>
      <c r="AB40" s="106">
        <f t="shared" si="57"/>
        <v>3.8848023984350695</v>
      </c>
      <c r="AC40" s="106">
        <f t="shared" si="57"/>
        <v>3.6234393248254682</v>
      </c>
      <c r="AD40" s="106">
        <f t="shared" si="57"/>
        <v>15.636745064889666</v>
      </c>
      <c r="AE40" s="106">
        <f t="shared" si="57"/>
        <v>2.5005303032234703</v>
      </c>
      <c r="AF40" s="106">
        <f t="shared" si="57"/>
        <v>2.2944359618008168</v>
      </c>
      <c r="AG40" s="106">
        <f t="shared" si="57"/>
        <v>0.84590609048766163</v>
      </c>
      <c r="AH40" s="106">
        <f t="shared" si="57"/>
        <v>3.1042927448976276</v>
      </c>
      <c r="AI40" s="106">
        <f t="shared" si="57"/>
        <v>2.5486032855977387</v>
      </c>
      <c r="AJ40" s="106">
        <f t="shared" si="57"/>
        <v>1.6330710025219122</v>
      </c>
      <c r="AK40" s="106">
        <f t="shared" si="57"/>
        <v>2.2968266662512113</v>
      </c>
      <c r="AL40" s="106">
        <f t="shared" si="58"/>
        <v>3.8848023984350695</v>
      </c>
      <c r="AM40" s="106">
        <f t="shared" si="58"/>
        <v>3.8848023984350695</v>
      </c>
      <c r="AN40" s="106">
        <f t="shared" si="58"/>
        <v>3.8848023984350695</v>
      </c>
      <c r="AO40" s="106">
        <f t="shared" si="58"/>
        <v>2.6570980635230272</v>
      </c>
      <c r="AP40" s="106">
        <f t="shared" si="58"/>
        <v>3.8848023984350695</v>
      </c>
      <c r="AQ40" s="106">
        <f t="shared" si="58"/>
        <v>5.0135470295372997</v>
      </c>
      <c r="AR40" s="106">
        <f t="shared" si="58"/>
        <v>2.5486032855977387</v>
      </c>
      <c r="AS40" s="106">
        <f t="shared" si="58"/>
        <v>3.8848023984350695</v>
      </c>
      <c r="AT40" s="106">
        <f t="shared" si="58"/>
        <v>3.8848023984350695</v>
      </c>
      <c r="AU40" s="106">
        <f t="shared" si="58"/>
        <v>2.2733280262655042</v>
      </c>
      <c r="AV40" s="106">
        <f t="shared" si="59"/>
        <v>3.0362816763528722</v>
      </c>
      <c r="AW40" s="106">
        <f t="shared" si="59"/>
        <v>2.5581345187124955</v>
      </c>
      <c r="AX40" s="106">
        <f t="shared" si="59"/>
        <v>4.4413063338792336</v>
      </c>
      <c r="AY40" s="106">
        <f t="shared" si="59"/>
        <v>3.8848023984350695</v>
      </c>
      <c r="AZ40" s="106">
        <f t="shared" si="59"/>
        <v>3.8848023984350695</v>
      </c>
      <c r="BA40" s="106">
        <f t="shared" si="59"/>
        <v>3.8848023984350695</v>
      </c>
      <c r="BB40" s="106">
        <f t="shared" si="59"/>
        <v>2.190564259460662</v>
      </c>
      <c r="BC40" s="106">
        <f t="shared" si="59"/>
        <v>3.8848023984350695</v>
      </c>
      <c r="BD40" s="106">
        <f t="shared" si="59"/>
        <v>2.2733280262655042</v>
      </c>
      <c r="BE40" s="106">
        <f t="shared" si="59"/>
        <v>2.4735609772591429</v>
      </c>
      <c r="BF40" s="106">
        <f t="shared" si="60"/>
        <v>2.5486032855977387</v>
      </c>
      <c r="BG40" s="106">
        <f t="shared" si="60"/>
        <v>2.2733280262655042</v>
      </c>
      <c r="BH40" s="106">
        <f t="shared" si="60"/>
        <v>2.1380705569525404</v>
      </c>
      <c r="BI40" s="106">
        <f t="shared" si="60"/>
        <v>2.0289469484645224</v>
      </c>
      <c r="BJ40" s="106">
        <f t="shared" si="60"/>
        <v>2.5680768614515106</v>
      </c>
      <c r="BK40" s="106">
        <f t="shared" si="60"/>
        <v>2.4735609772591429</v>
      </c>
      <c r="BL40" s="106">
        <f t="shared" si="60"/>
        <v>2.3114064538983321</v>
      </c>
      <c r="BM40" s="106">
        <f t="shared" si="60"/>
        <v>2.0614472930750773</v>
      </c>
      <c r="BN40" s="106">
        <f t="shared" si="60"/>
        <v>2.6095261163350827</v>
      </c>
      <c r="BO40" s="106">
        <f t="shared" si="60"/>
        <v>2.4735609772591429</v>
      </c>
      <c r="BP40" s="106">
        <f t="shared" si="61"/>
        <v>0.84590609048766163</v>
      </c>
      <c r="BQ40" s="106">
        <f t="shared" si="61"/>
        <v>3.8848023984350695</v>
      </c>
      <c r="BR40" s="106">
        <f t="shared" si="61"/>
        <v>1.605517673852757</v>
      </c>
      <c r="BS40" s="106">
        <f t="shared" si="61"/>
        <v>3.8848023984350695</v>
      </c>
      <c r="BT40" s="106">
        <f t="shared" si="61"/>
        <v>3.8848023984350695</v>
      </c>
      <c r="BU40" s="106">
        <f t="shared" si="61"/>
        <v>2.2733280262655042</v>
      </c>
      <c r="BV40" s="106">
        <f t="shared" si="61"/>
        <v>2.7030071807093323</v>
      </c>
      <c r="BW40" s="106">
        <f t="shared" si="61"/>
        <v>1.9073354913625047</v>
      </c>
      <c r="BX40" s="106">
        <f t="shared" si="61"/>
        <v>0.61904952440098593</v>
      </c>
      <c r="BY40" s="106">
        <f t="shared" si="61"/>
        <v>1.6330710025219122</v>
      </c>
      <c r="BZ40" s="106">
        <f t="shared" si="62"/>
        <v>0.84590609048766163</v>
      </c>
      <c r="CA40" s="106">
        <f t="shared" si="62"/>
        <v>3.8848023984350695</v>
      </c>
      <c r="CB40" s="106">
        <f t="shared" si="62"/>
        <v>2.2944359618008168</v>
      </c>
      <c r="CC40" s="106">
        <f t="shared" si="62"/>
        <v>1.926678739529452</v>
      </c>
      <c r="CD40" s="106">
        <f t="shared" si="62"/>
        <v>3.8848023984350695</v>
      </c>
      <c r="CE40" s="106">
        <f t="shared" si="62"/>
        <v>2.2733280262655042</v>
      </c>
      <c r="CF40" s="106">
        <f t="shared" si="62"/>
        <v>2.6245197790753836</v>
      </c>
      <c r="CG40" s="106">
        <f t="shared" si="62"/>
        <v>2.2733280262655042</v>
      </c>
      <c r="CH40" s="106">
        <f t="shared" si="62"/>
        <v>2.4735609772591429</v>
      </c>
      <c r="CI40" s="106">
        <f t="shared" si="62"/>
        <v>1.6330710025219122</v>
      </c>
      <c r="CJ40" s="106">
        <f t="shared" si="63"/>
        <v>2.1664651035938745</v>
      </c>
      <c r="CK40" s="106">
        <f t="shared" si="63"/>
        <v>3.8848023984350695</v>
      </c>
      <c r="CL40" s="106">
        <f t="shared" si="63"/>
        <v>3.8848023984350695</v>
      </c>
      <c r="CM40" s="106">
        <f t="shared" si="63"/>
        <v>2.5486032855977387</v>
      </c>
      <c r="CN40" s="106">
        <f t="shared" si="63"/>
        <v>2.5005303032234703</v>
      </c>
      <c r="CO40" s="106">
        <f t="shared" si="63"/>
        <v>2.5005303032234703</v>
      </c>
      <c r="CP40" s="106">
        <f t="shared" si="63"/>
        <v>1.6330710025219122</v>
      </c>
      <c r="CQ40" s="106">
        <f t="shared" si="63"/>
        <v>2.7022346423590049</v>
      </c>
      <c r="CR40" s="106">
        <f t="shared" si="63"/>
        <v>2.2733280262655042</v>
      </c>
      <c r="CS40" s="106">
        <f t="shared" si="63"/>
        <v>9.1816033905741605</v>
      </c>
      <c r="CT40" s="106">
        <f t="shared" si="64"/>
        <v>1.8552621979951649</v>
      </c>
      <c r="CU40" s="106">
        <f t="shared" si="64"/>
        <v>2.5680768614515106</v>
      </c>
      <c r="CV40" s="106">
        <f t="shared" si="64"/>
        <v>2.3720427241452198</v>
      </c>
      <c r="CW40" s="106">
        <f t="shared" si="64"/>
        <v>1.9138090308098272</v>
      </c>
      <c r="CX40" s="106">
        <f t="shared" si="64"/>
        <v>2.2733280262655042</v>
      </c>
      <c r="CY40" s="106">
        <f t="shared" si="64"/>
        <v>2.101068372926477</v>
      </c>
      <c r="CZ40" s="106">
        <f t="shared" si="64"/>
        <v>3.013182705439756</v>
      </c>
      <c r="DA40" s="106">
        <f t="shared" si="64"/>
        <v>0.99270958345072768</v>
      </c>
      <c r="DB40" s="106">
        <f t="shared" si="64"/>
        <v>1.7321651234600959</v>
      </c>
      <c r="DC40" s="106">
        <f t="shared" si="64"/>
        <v>2.5266276065679385</v>
      </c>
      <c r="DD40" s="106">
        <f t="shared" si="65"/>
        <v>2.2944359618008168</v>
      </c>
      <c r="DE40" s="106">
        <f t="shared" si="65"/>
        <v>3.8848023984350695</v>
      </c>
      <c r="DF40" s="106">
        <f t="shared" si="65"/>
        <v>2.6570980635230272</v>
      </c>
      <c r="DG40" s="106">
        <f t="shared" si="65"/>
        <v>4.5947747961897907</v>
      </c>
      <c r="DH40" s="106">
        <f t="shared" si="65"/>
        <v>2.0586371039728188</v>
      </c>
      <c r="DI40" s="106">
        <f t="shared" si="65"/>
        <v>2.2944359618008168</v>
      </c>
      <c r="DJ40" s="106">
        <f t="shared" si="65"/>
        <v>2.101068372926477</v>
      </c>
      <c r="DK40" s="106">
        <f t="shared" si="65"/>
        <v>2.4521730096007541</v>
      </c>
      <c r="DL40" s="106">
        <f t="shared" si="65"/>
        <v>2.6570980635230272</v>
      </c>
      <c r="DM40" s="106">
        <f t="shared" si="65"/>
        <v>2.5014249007739209</v>
      </c>
      <c r="DN40" s="106">
        <f t="shared" si="66"/>
        <v>2.5680768614515106</v>
      </c>
      <c r="DO40" s="106">
        <f t="shared" si="66"/>
        <v>3.8848023984350695</v>
      </c>
      <c r="DP40" s="106">
        <f t="shared" si="66"/>
        <v>3.8848023984350695</v>
      </c>
      <c r="DQ40" s="106">
        <f t="shared" si="66"/>
        <v>2.3720427241452198</v>
      </c>
      <c r="DR40" s="106">
        <f t="shared" si="66"/>
        <v>2.2733280262655042</v>
      </c>
      <c r="DS40" s="106">
        <f t="shared" si="66"/>
        <v>2.2369256379268827</v>
      </c>
      <c r="DT40" s="106">
        <f t="shared" si="66"/>
        <v>2.2733280262655042</v>
      </c>
      <c r="DU40" s="106">
        <f t="shared" si="66"/>
        <v>1.6330710025219122</v>
      </c>
      <c r="DV40" s="106">
        <f t="shared" si="66"/>
        <v>3.8848023984350695</v>
      </c>
      <c r="DW40" s="106">
        <f t="shared" si="66"/>
        <v>3.8848023984350695</v>
      </c>
      <c r="DX40" s="106">
        <f t="shared" si="67"/>
        <v>3.2542676288591443</v>
      </c>
      <c r="DY40" s="106">
        <f t="shared" si="67"/>
        <v>8.9842115739518036</v>
      </c>
      <c r="DZ40" s="106">
        <f t="shared" si="67"/>
        <v>3.8848023984350695</v>
      </c>
      <c r="EA40" s="106">
        <f t="shared" si="67"/>
        <v>2.101068372926477</v>
      </c>
      <c r="EB40" s="106">
        <f t="shared" si="67"/>
        <v>2.7030071807093323</v>
      </c>
      <c r="EC40" s="106">
        <f t="shared" si="67"/>
        <v>3.8848023984350695</v>
      </c>
      <c r="ED40" s="106">
        <f t="shared" si="67"/>
        <v>0.93147808097483487</v>
      </c>
      <c r="EE40" s="106">
        <f t="shared" si="67"/>
        <v>2.5244331163727596</v>
      </c>
      <c r="EF40" s="106">
        <f t="shared" si="67"/>
        <v>2.6570980635230272</v>
      </c>
      <c r="EG40" s="106">
        <f t="shared" si="67"/>
        <v>2.2944359618008168</v>
      </c>
      <c r="EH40" s="106">
        <f t="shared" si="68"/>
        <v>2.2733280262655042</v>
      </c>
      <c r="EI40" s="106">
        <f t="shared" si="68"/>
        <v>2.6570980635230272</v>
      </c>
      <c r="EJ40" s="106">
        <f t="shared" si="68"/>
        <v>2.2944359618008168</v>
      </c>
      <c r="EK40" s="106">
        <f t="shared" si="68"/>
        <v>2.5680768614515106</v>
      </c>
      <c r="EL40" s="106">
        <f t="shared" si="68"/>
        <v>3.8848023984350695</v>
      </c>
      <c r="EM40" s="106">
        <f t="shared" si="68"/>
        <v>2.6570980635230272</v>
      </c>
      <c r="EN40" s="106">
        <f t="shared" si="68"/>
        <v>0.84590609048766163</v>
      </c>
      <c r="EO40" s="106">
        <f t="shared" si="68"/>
        <v>1.6330710025219122</v>
      </c>
      <c r="EP40" s="106">
        <f t="shared" si="68"/>
        <v>15.636745064889666</v>
      </c>
      <c r="EQ40" s="106">
        <f t="shared" si="68"/>
        <v>1.965787977401745</v>
      </c>
      <c r="ER40" s="106">
        <f t="shared" si="69"/>
        <v>1.6330710025219122</v>
      </c>
      <c r="ES40" s="106">
        <f t="shared" si="69"/>
        <v>0.66135837591396274</v>
      </c>
      <c r="ET40" s="106">
        <f t="shared" si="69"/>
        <v>2.5005303032234703</v>
      </c>
      <c r="EU40" s="106">
        <f t="shared" si="69"/>
        <v>3.8848023984350695</v>
      </c>
      <c r="EV40" s="106">
        <f t="shared" si="69"/>
        <v>3.8848023984350695</v>
      </c>
      <c r="EW40" s="106">
        <f t="shared" si="69"/>
        <v>2.2944359618008168</v>
      </c>
      <c r="EX40" s="106">
        <f t="shared" si="69"/>
        <v>1.6330710025219122</v>
      </c>
      <c r="EY40" s="106">
        <f t="shared" si="69"/>
        <v>3.6486549859592756</v>
      </c>
      <c r="EZ40" s="106">
        <f t="shared" si="69"/>
        <v>2.101068372926477</v>
      </c>
      <c r="FA40" s="106">
        <f t="shared" si="69"/>
        <v>15.636745064889666</v>
      </c>
      <c r="FB40" s="106">
        <f t="shared" si="70"/>
        <v>2.7030071807093323</v>
      </c>
      <c r="FC40" s="106">
        <f t="shared" si="70"/>
        <v>2.3389605140292002</v>
      </c>
      <c r="FD40" s="106">
        <f t="shared" si="70"/>
        <v>2.6570980635230272</v>
      </c>
      <c r="FE40" s="106">
        <f t="shared" si="70"/>
        <v>2.4735609772591429</v>
      </c>
      <c r="FF40" s="106">
        <f t="shared" si="70"/>
        <v>2.5721305198748703</v>
      </c>
      <c r="FG40" s="106">
        <f t="shared" si="70"/>
        <v>2.026161796280749</v>
      </c>
      <c r="FH40" s="106">
        <f t="shared" si="70"/>
        <v>1.9450193879148618</v>
      </c>
      <c r="FI40" s="106">
        <f t="shared" si="70"/>
        <v>2.4895025077676194</v>
      </c>
      <c r="FJ40" s="106">
        <f t="shared" si="70"/>
        <v>2.5486032855977387</v>
      </c>
      <c r="FK40" s="106">
        <f t="shared" si="70"/>
        <v>2.101068372926477</v>
      </c>
      <c r="FL40" s="106">
        <f t="shared" si="71"/>
        <v>2.488360828730154</v>
      </c>
      <c r="FM40" s="106">
        <f t="shared" si="71"/>
        <v>2.2920452573504217</v>
      </c>
      <c r="FN40" s="106">
        <f t="shared" si="71"/>
        <v>3.8848023984350695</v>
      </c>
      <c r="FO40" s="106">
        <f t="shared" si="71"/>
        <v>2.6570980635230272</v>
      </c>
      <c r="FP40" s="106">
        <f t="shared" si="71"/>
        <v>2.2733280262655042</v>
      </c>
      <c r="FQ40" s="106">
        <f t="shared" si="71"/>
        <v>3.8848023984350695</v>
      </c>
      <c r="FR40" s="106">
        <f t="shared" si="71"/>
        <v>2.101068372926477</v>
      </c>
      <c r="FS40" s="106">
        <f t="shared" si="71"/>
        <v>3.8848023984350695</v>
      </c>
      <c r="FT40" s="106">
        <f t="shared" si="71"/>
        <v>2.2944359618008168</v>
      </c>
      <c r="FU40" s="106">
        <f t="shared" si="71"/>
        <v>1.5712753028883952</v>
      </c>
      <c r="FV40" s="106">
        <f t="shared" si="72"/>
        <v>3.8848023984350695</v>
      </c>
      <c r="FW40" s="106">
        <f t="shared" si="72"/>
        <v>1.6330710025219122</v>
      </c>
      <c r="FX40" s="106">
        <f t="shared" si="72"/>
        <v>2.5486032855977387</v>
      </c>
      <c r="FY40" s="106">
        <f t="shared" si="72"/>
        <v>2.5464623167094542</v>
      </c>
      <c r="FZ40" s="106">
        <f t="shared" si="72"/>
        <v>2.2114657054881719</v>
      </c>
      <c r="GA40" s="106">
        <f t="shared" si="72"/>
        <v>2.6570980635230272</v>
      </c>
      <c r="GB40" s="106">
        <f t="shared" si="72"/>
        <v>3.8848023984350695</v>
      </c>
      <c r="GC40" s="106">
        <f t="shared" si="72"/>
        <v>0.7603341000004884</v>
      </c>
      <c r="GD40" s="106">
        <f t="shared" si="72"/>
        <v>3.8848023984350695</v>
      </c>
      <c r="GE40" s="106">
        <f t="shared" si="72"/>
        <v>2.7331753637651519</v>
      </c>
      <c r="GF40" s="106">
        <f t="shared" si="73"/>
        <v>2.9148139939716184</v>
      </c>
      <c r="GG40" s="106">
        <f t="shared" si="73"/>
        <v>2.5486032855977387</v>
      </c>
      <c r="GH40" s="106">
        <f t="shared" si="73"/>
        <v>2.4735609772591429</v>
      </c>
      <c r="GI40" s="106">
        <f t="shared" si="73"/>
        <v>2.5486032855977387</v>
      </c>
      <c r="GJ40" s="106">
        <f t="shared" si="73"/>
        <v>2.4735609772591429</v>
      </c>
      <c r="GK40" s="106">
        <f t="shared" si="73"/>
        <v>3.8848023984350695</v>
      </c>
      <c r="GL40" s="106">
        <f t="shared" si="73"/>
        <v>2.4735609772591429</v>
      </c>
      <c r="GM40" s="106">
        <f t="shared" si="73"/>
        <v>0.84545705621273615</v>
      </c>
      <c r="GN40" s="106">
        <f t="shared" si="73"/>
        <v>2.2733280262655042</v>
      </c>
      <c r="GO40" s="106">
        <f t="shared" si="73"/>
        <v>4.6680530358294883</v>
      </c>
      <c r="GP40" s="106">
        <f t="shared" si="74"/>
        <v>1.6330710025219122</v>
      </c>
      <c r="GQ40" s="106">
        <f t="shared" si="74"/>
        <v>2.4521730096007541</v>
      </c>
      <c r="GR40" s="106">
        <f t="shared" si="74"/>
        <v>3.8848023984350695</v>
      </c>
      <c r="GS40" s="106">
        <f t="shared" si="74"/>
        <v>3.1443643772705245</v>
      </c>
      <c r="GT40" s="106">
        <f t="shared" si="74"/>
        <v>2.6570980635230272</v>
      </c>
      <c r="GU40" s="106">
        <f t="shared" si="74"/>
        <v>3.8848023984350695</v>
      </c>
      <c r="GV40" s="106">
        <f t="shared" si="74"/>
        <v>2.7030071807093323</v>
      </c>
      <c r="GW40" s="106">
        <f t="shared" si="74"/>
        <v>2.5486032855977387</v>
      </c>
      <c r="GX40" s="106">
        <f t="shared" si="74"/>
        <v>2.5680768614515106</v>
      </c>
      <c r="GY40" s="106">
        <f t="shared" si="74"/>
        <v>2.2944359618008168</v>
      </c>
      <c r="GZ40" s="106">
        <f t="shared" si="75"/>
        <v>2.2944359618008168</v>
      </c>
      <c r="HA40" s="106">
        <f t="shared" si="75"/>
        <v>2.5486032855977387</v>
      </c>
      <c r="HB40" s="106">
        <f t="shared" si="75"/>
        <v>2.7030071807093323</v>
      </c>
      <c r="HC40" s="106">
        <f t="shared" si="75"/>
        <v>3.8848023984350695</v>
      </c>
      <c r="HD40" s="106">
        <f t="shared" si="75"/>
        <v>2.4521730096007541</v>
      </c>
      <c r="HE40" s="106">
        <f t="shared" si="75"/>
        <v>2.101068372926477</v>
      </c>
      <c r="HF40" s="106">
        <f t="shared" si="75"/>
        <v>3.7125493865840329</v>
      </c>
      <c r="HG40" s="106">
        <f t="shared" si="75"/>
        <v>2.2333316201136371</v>
      </c>
      <c r="HH40" s="106">
        <f t="shared" si="75"/>
        <v>2.2705676664111434</v>
      </c>
      <c r="HI40" s="106">
        <f t="shared" si="75"/>
        <v>2.4521730096007541</v>
      </c>
      <c r="HJ40" s="106">
        <f t="shared" si="76"/>
        <v>2.6570980635230272</v>
      </c>
      <c r="HK40" s="106">
        <f t="shared" si="76"/>
        <v>2.4400561391518489</v>
      </c>
      <c r="HL40" s="106">
        <f t="shared" si="76"/>
        <v>3.2880343307653059</v>
      </c>
      <c r="HM40" s="106">
        <f t="shared" si="76"/>
        <v>2.5486032855977387</v>
      </c>
      <c r="HN40" s="106">
        <f t="shared" si="76"/>
        <v>2.3720427241452198</v>
      </c>
      <c r="HO40" s="106">
        <f t="shared" si="76"/>
        <v>4.6680530358294883</v>
      </c>
      <c r="HP40" s="106">
        <f t="shared" si="76"/>
        <v>3.8848023984350695</v>
      </c>
      <c r="HQ40" s="106">
        <f t="shared" si="76"/>
        <v>3.8848023984350695</v>
      </c>
      <c r="HR40" s="106"/>
      <c r="HS40" s="106"/>
      <c r="HT40" s="106"/>
      <c r="HU40" s="106"/>
      <c r="HV40" s="106"/>
      <c r="HW40" s="106"/>
      <c r="HX40" s="106"/>
      <c r="HY40" s="106"/>
      <c r="HZ40" s="106"/>
      <c r="IA40" s="106"/>
      <c r="IB40" s="106"/>
      <c r="IC40" s="106"/>
      <c r="ID40" s="106"/>
      <c r="IE40" s="106"/>
      <c r="IF40" s="106"/>
      <c r="IG40" s="106"/>
      <c r="IH40" s="106"/>
      <c r="II40" s="106"/>
      <c r="IJ40" s="106"/>
      <c r="IK40" s="106"/>
      <c r="IL40" s="106"/>
      <c r="IM40" s="106"/>
      <c r="IN40" s="106"/>
      <c r="IO40" s="106"/>
      <c r="IP40" s="106"/>
      <c r="IQ40" s="106"/>
      <c r="IR40" s="106"/>
      <c r="IS40" s="106"/>
      <c r="IT40" s="106"/>
      <c r="IU40" s="106"/>
      <c r="IV40" s="106"/>
      <c r="IW40" s="106"/>
      <c r="IX40" s="106"/>
      <c r="IY40" s="106"/>
      <c r="IZ40" s="106"/>
      <c r="JA40" s="106"/>
      <c r="JB40" s="106"/>
      <c r="JC40" s="106"/>
      <c r="JD40" s="106"/>
      <c r="JE40" s="106"/>
      <c r="JF40" s="106"/>
      <c r="JG40" s="106"/>
      <c r="JH40" s="106"/>
      <c r="JI40" s="106"/>
      <c r="JJ40" s="106"/>
      <c r="JK40" s="106"/>
      <c r="JL40" s="106"/>
      <c r="JM40" s="106"/>
      <c r="JN40" s="106"/>
      <c r="JO40" s="106"/>
      <c r="JP40" s="106" t="str">
        <f t="shared" si="32"/>
        <v>Waste_Non-Hazardous_Unspecified_Waste Air pollution_N/A for Waste Interim Methodology</v>
      </c>
    </row>
    <row r="41" spans="2:276">
      <c r="B41" s="65" t="s">
        <v>8</v>
      </c>
      <c r="C41" s="65" t="s">
        <v>380</v>
      </c>
      <c r="D41" s="65" t="s">
        <v>384</v>
      </c>
      <c r="E41" s="65" t="s">
        <v>383</v>
      </c>
      <c r="F41" s="65" t="s">
        <v>377</v>
      </c>
      <c r="G41" s="65" t="s">
        <v>327</v>
      </c>
      <c r="H41" s="106">
        <f t="shared" si="55"/>
        <v>7.184693082156274</v>
      </c>
      <c r="I41" s="106">
        <f t="shared" si="55"/>
        <v>7.184693082156274</v>
      </c>
      <c r="J41" s="106">
        <f t="shared" si="55"/>
        <v>7.184693082156274</v>
      </c>
      <c r="K41" s="106">
        <f t="shared" si="55"/>
        <v>7.184693082156274</v>
      </c>
      <c r="L41" s="106">
        <f t="shared" si="55"/>
        <v>7.1846930821562767</v>
      </c>
      <c r="M41" s="106">
        <f t="shared" si="55"/>
        <v>7.184693082156274</v>
      </c>
      <c r="N41" s="106">
        <f t="shared" si="55"/>
        <v>7.1846930821562749</v>
      </c>
      <c r="O41" s="106">
        <f t="shared" si="55"/>
        <v>7.184693082156274</v>
      </c>
      <c r="P41" s="106">
        <f t="shared" si="55"/>
        <v>7.184693082156274</v>
      </c>
      <c r="Q41" s="106">
        <f t="shared" si="55"/>
        <v>7.1846930821562749</v>
      </c>
      <c r="R41" s="106">
        <f t="shared" si="56"/>
        <v>7.184693082156274</v>
      </c>
      <c r="S41" s="106">
        <f t="shared" si="56"/>
        <v>7.184693082156274</v>
      </c>
      <c r="T41" s="106">
        <f t="shared" si="56"/>
        <v>7.184693082156274</v>
      </c>
      <c r="U41" s="106">
        <f t="shared" si="56"/>
        <v>7.1846930821562749</v>
      </c>
      <c r="V41" s="106">
        <f t="shared" si="56"/>
        <v>7.184693082156274</v>
      </c>
      <c r="W41" s="106">
        <f t="shared" si="56"/>
        <v>7.184693082156274</v>
      </c>
      <c r="X41" s="106">
        <f t="shared" si="56"/>
        <v>7.1846930821562749</v>
      </c>
      <c r="Y41" s="106">
        <f t="shared" si="56"/>
        <v>7.184693082156274</v>
      </c>
      <c r="Z41" s="106">
        <f t="shared" si="56"/>
        <v>7.184693082156274</v>
      </c>
      <c r="AA41" s="106">
        <f t="shared" si="56"/>
        <v>7.1846930821562731</v>
      </c>
      <c r="AB41" s="106">
        <f t="shared" si="57"/>
        <v>7.184693082156274</v>
      </c>
      <c r="AC41" s="106">
        <f t="shared" si="57"/>
        <v>7.184693082156274</v>
      </c>
      <c r="AD41" s="106">
        <f t="shared" si="57"/>
        <v>7.1846930821562749</v>
      </c>
      <c r="AE41" s="106">
        <f t="shared" si="57"/>
        <v>7.184693082156274</v>
      </c>
      <c r="AF41" s="106">
        <f t="shared" si="57"/>
        <v>7.184693082156274</v>
      </c>
      <c r="AG41" s="106">
        <f t="shared" si="57"/>
        <v>7.184693082156274</v>
      </c>
      <c r="AH41" s="106">
        <f t="shared" si="57"/>
        <v>7.184693082156274</v>
      </c>
      <c r="AI41" s="106">
        <f t="shared" si="57"/>
        <v>7.1846930821562749</v>
      </c>
      <c r="AJ41" s="106">
        <f t="shared" si="57"/>
        <v>7.184693082156274</v>
      </c>
      <c r="AK41" s="106">
        <f t="shared" si="57"/>
        <v>7.184693082156274</v>
      </c>
      <c r="AL41" s="106">
        <f t="shared" si="58"/>
        <v>7.184693082156274</v>
      </c>
      <c r="AM41" s="106">
        <f t="shared" si="58"/>
        <v>7.184693082156274</v>
      </c>
      <c r="AN41" s="106">
        <f t="shared" si="58"/>
        <v>7.184693082156274</v>
      </c>
      <c r="AO41" s="106">
        <f t="shared" si="58"/>
        <v>7.184693082156274</v>
      </c>
      <c r="AP41" s="106">
        <f t="shared" si="58"/>
        <v>7.184693082156274</v>
      </c>
      <c r="AQ41" s="106">
        <f t="shared" si="58"/>
        <v>7.184693082156274</v>
      </c>
      <c r="AR41" s="106">
        <f t="shared" si="58"/>
        <v>7.1846930821562749</v>
      </c>
      <c r="AS41" s="106">
        <f t="shared" si="58"/>
        <v>7.184693082156274</v>
      </c>
      <c r="AT41" s="106">
        <f t="shared" si="58"/>
        <v>7.184693082156274</v>
      </c>
      <c r="AU41" s="106">
        <f t="shared" si="58"/>
        <v>7.1846930821562767</v>
      </c>
      <c r="AV41" s="106">
        <f t="shared" si="59"/>
        <v>7.184693082156274</v>
      </c>
      <c r="AW41" s="106">
        <f t="shared" si="59"/>
        <v>7.184693082156274</v>
      </c>
      <c r="AX41" s="106">
        <f t="shared" si="59"/>
        <v>7.184693082156274</v>
      </c>
      <c r="AY41" s="106">
        <f t="shared" si="59"/>
        <v>7.184693082156274</v>
      </c>
      <c r="AZ41" s="106">
        <f t="shared" si="59"/>
        <v>7.184693082156274</v>
      </c>
      <c r="BA41" s="106">
        <f t="shared" si="59"/>
        <v>7.184693082156274</v>
      </c>
      <c r="BB41" s="106">
        <f t="shared" si="59"/>
        <v>7.184693082156274</v>
      </c>
      <c r="BC41" s="106">
        <f t="shared" si="59"/>
        <v>7.184693082156274</v>
      </c>
      <c r="BD41" s="106">
        <f t="shared" si="59"/>
        <v>7.1846930821562767</v>
      </c>
      <c r="BE41" s="106">
        <f t="shared" si="59"/>
        <v>7.1846930821562731</v>
      </c>
      <c r="BF41" s="106">
        <f t="shared" si="60"/>
        <v>7.1846930821562749</v>
      </c>
      <c r="BG41" s="106">
        <f t="shared" si="60"/>
        <v>7.1846930821562767</v>
      </c>
      <c r="BH41" s="106">
        <f t="shared" si="60"/>
        <v>7.184693082156274</v>
      </c>
      <c r="BI41" s="106">
        <f t="shared" si="60"/>
        <v>7.184693082156274</v>
      </c>
      <c r="BJ41" s="106">
        <f t="shared" si="60"/>
        <v>7.184693082156274</v>
      </c>
      <c r="BK41" s="106">
        <f t="shared" si="60"/>
        <v>7.1846930821562731</v>
      </c>
      <c r="BL41" s="106">
        <f t="shared" si="60"/>
        <v>7.184693082156274</v>
      </c>
      <c r="BM41" s="106">
        <f t="shared" si="60"/>
        <v>7.184693082156274</v>
      </c>
      <c r="BN41" s="106">
        <f t="shared" si="60"/>
        <v>7.184693082156274</v>
      </c>
      <c r="BO41" s="106">
        <f t="shared" si="60"/>
        <v>7.1846930821562731</v>
      </c>
      <c r="BP41" s="106">
        <f t="shared" si="61"/>
        <v>7.184693082156274</v>
      </c>
      <c r="BQ41" s="106">
        <f t="shared" si="61"/>
        <v>7.184693082156274</v>
      </c>
      <c r="BR41" s="106">
        <f t="shared" si="61"/>
        <v>7.184693082156274</v>
      </c>
      <c r="BS41" s="106">
        <f t="shared" si="61"/>
        <v>7.184693082156274</v>
      </c>
      <c r="BT41" s="106">
        <f t="shared" si="61"/>
        <v>7.184693082156274</v>
      </c>
      <c r="BU41" s="106">
        <f t="shared" si="61"/>
        <v>7.1846930821562767</v>
      </c>
      <c r="BV41" s="106">
        <f t="shared" si="61"/>
        <v>7.184693082156274</v>
      </c>
      <c r="BW41" s="106">
        <f t="shared" si="61"/>
        <v>7.184693082156274</v>
      </c>
      <c r="BX41" s="106">
        <f t="shared" si="61"/>
        <v>7.184693082156274</v>
      </c>
      <c r="BY41" s="106">
        <f t="shared" si="61"/>
        <v>7.184693082156274</v>
      </c>
      <c r="BZ41" s="106">
        <f t="shared" si="62"/>
        <v>7.184693082156274</v>
      </c>
      <c r="CA41" s="106">
        <f t="shared" si="62"/>
        <v>7.184693082156274</v>
      </c>
      <c r="CB41" s="106">
        <f t="shared" si="62"/>
        <v>7.184693082156274</v>
      </c>
      <c r="CC41" s="106">
        <f t="shared" si="62"/>
        <v>7.184693082156274</v>
      </c>
      <c r="CD41" s="106">
        <f t="shared" si="62"/>
        <v>7.184693082156274</v>
      </c>
      <c r="CE41" s="106">
        <f t="shared" si="62"/>
        <v>7.1846930821562767</v>
      </c>
      <c r="CF41" s="106">
        <f t="shared" si="62"/>
        <v>7.184693082156274</v>
      </c>
      <c r="CG41" s="106">
        <f t="shared" si="62"/>
        <v>7.1846930821562767</v>
      </c>
      <c r="CH41" s="106">
        <f t="shared" si="62"/>
        <v>7.1846930821562731</v>
      </c>
      <c r="CI41" s="106">
        <f t="shared" si="62"/>
        <v>7.184693082156274</v>
      </c>
      <c r="CJ41" s="106">
        <f t="shared" si="63"/>
        <v>7.184693082156274</v>
      </c>
      <c r="CK41" s="106">
        <f t="shared" si="63"/>
        <v>7.184693082156274</v>
      </c>
      <c r="CL41" s="106">
        <f t="shared" si="63"/>
        <v>7.184693082156274</v>
      </c>
      <c r="CM41" s="106">
        <f t="shared" si="63"/>
        <v>7.1846930821562749</v>
      </c>
      <c r="CN41" s="106">
        <f t="shared" si="63"/>
        <v>7.184693082156274</v>
      </c>
      <c r="CO41" s="106">
        <f t="shared" si="63"/>
        <v>7.184693082156274</v>
      </c>
      <c r="CP41" s="106">
        <f t="shared" si="63"/>
        <v>7.184693082156274</v>
      </c>
      <c r="CQ41" s="106">
        <f t="shared" si="63"/>
        <v>7.184693082156274</v>
      </c>
      <c r="CR41" s="106">
        <f t="shared" si="63"/>
        <v>7.1846930821562767</v>
      </c>
      <c r="CS41" s="106">
        <f t="shared" si="63"/>
        <v>7.184693082156274</v>
      </c>
      <c r="CT41" s="106">
        <f t="shared" si="64"/>
        <v>7.184693082156274</v>
      </c>
      <c r="CU41" s="106">
        <f t="shared" si="64"/>
        <v>7.184693082156274</v>
      </c>
      <c r="CV41" s="106">
        <f t="shared" si="64"/>
        <v>7.1846930821562749</v>
      </c>
      <c r="CW41" s="106">
        <f t="shared" si="64"/>
        <v>7.184693082156274</v>
      </c>
      <c r="CX41" s="106">
        <f t="shared" si="64"/>
        <v>7.1846930821562767</v>
      </c>
      <c r="CY41" s="106">
        <f t="shared" si="64"/>
        <v>7.184693082156274</v>
      </c>
      <c r="CZ41" s="106">
        <f t="shared" si="64"/>
        <v>7.184693082156274</v>
      </c>
      <c r="DA41" s="106">
        <f t="shared" si="64"/>
        <v>7.184693082156274</v>
      </c>
      <c r="DB41" s="106">
        <f t="shared" si="64"/>
        <v>7.184693082156274</v>
      </c>
      <c r="DC41" s="106">
        <f t="shared" si="64"/>
        <v>7.184693082156274</v>
      </c>
      <c r="DD41" s="106">
        <f t="shared" si="65"/>
        <v>7.184693082156274</v>
      </c>
      <c r="DE41" s="106">
        <f t="shared" si="65"/>
        <v>7.184693082156274</v>
      </c>
      <c r="DF41" s="106">
        <f t="shared" si="65"/>
        <v>7.184693082156274</v>
      </c>
      <c r="DG41" s="106">
        <f t="shared" si="65"/>
        <v>7.184693082156274</v>
      </c>
      <c r="DH41" s="106">
        <f t="shared" si="65"/>
        <v>7.184693082156274</v>
      </c>
      <c r="DI41" s="106">
        <f t="shared" si="65"/>
        <v>7.184693082156274</v>
      </c>
      <c r="DJ41" s="106">
        <f t="shared" si="65"/>
        <v>7.184693082156274</v>
      </c>
      <c r="DK41" s="106">
        <f t="shared" si="65"/>
        <v>7.184693082156274</v>
      </c>
      <c r="DL41" s="106">
        <f t="shared" si="65"/>
        <v>7.184693082156274</v>
      </c>
      <c r="DM41" s="106">
        <f t="shared" si="65"/>
        <v>7.184693082156274</v>
      </c>
      <c r="DN41" s="106">
        <f t="shared" si="66"/>
        <v>7.184693082156274</v>
      </c>
      <c r="DO41" s="106">
        <f t="shared" si="66"/>
        <v>7.184693082156274</v>
      </c>
      <c r="DP41" s="106">
        <f t="shared" si="66"/>
        <v>7.184693082156274</v>
      </c>
      <c r="DQ41" s="106">
        <f t="shared" si="66"/>
        <v>7.1846930821562749</v>
      </c>
      <c r="DR41" s="106">
        <f t="shared" si="66"/>
        <v>7.1846930821562767</v>
      </c>
      <c r="DS41" s="106">
        <f t="shared" si="66"/>
        <v>7.184693082156274</v>
      </c>
      <c r="DT41" s="106">
        <f t="shared" si="66"/>
        <v>7.1846930821562767</v>
      </c>
      <c r="DU41" s="106">
        <f t="shared" si="66"/>
        <v>7.184693082156274</v>
      </c>
      <c r="DV41" s="106">
        <f t="shared" si="66"/>
        <v>7.184693082156274</v>
      </c>
      <c r="DW41" s="106">
        <f t="shared" si="66"/>
        <v>7.184693082156274</v>
      </c>
      <c r="DX41" s="106">
        <f t="shared" si="67"/>
        <v>7.184693082156274</v>
      </c>
      <c r="DY41" s="106">
        <f t="shared" si="67"/>
        <v>7.1846930821562749</v>
      </c>
      <c r="DZ41" s="106">
        <f t="shared" si="67"/>
        <v>7.184693082156274</v>
      </c>
      <c r="EA41" s="106">
        <f t="shared" si="67"/>
        <v>7.184693082156274</v>
      </c>
      <c r="EB41" s="106">
        <f t="shared" si="67"/>
        <v>7.184693082156274</v>
      </c>
      <c r="EC41" s="106">
        <f t="shared" si="67"/>
        <v>7.184693082156274</v>
      </c>
      <c r="ED41" s="106">
        <f t="shared" si="67"/>
        <v>7.184693082156274</v>
      </c>
      <c r="EE41" s="106">
        <f t="shared" si="67"/>
        <v>7.184693082156274</v>
      </c>
      <c r="EF41" s="106">
        <f t="shared" si="67"/>
        <v>7.184693082156274</v>
      </c>
      <c r="EG41" s="106">
        <f t="shared" si="67"/>
        <v>7.184693082156274</v>
      </c>
      <c r="EH41" s="106">
        <f t="shared" si="68"/>
        <v>7.1846930821562767</v>
      </c>
      <c r="EI41" s="106">
        <f t="shared" si="68"/>
        <v>7.184693082156274</v>
      </c>
      <c r="EJ41" s="106">
        <f t="shared" si="68"/>
        <v>7.184693082156274</v>
      </c>
      <c r="EK41" s="106">
        <f t="shared" si="68"/>
        <v>7.184693082156274</v>
      </c>
      <c r="EL41" s="106">
        <f t="shared" si="68"/>
        <v>7.184693082156274</v>
      </c>
      <c r="EM41" s="106">
        <f t="shared" si="68"/>
        <v>7.184693082156274</v>
      </c>
      <c r="EN41" s="106">
        <f t="shared" si="68"/>
        <v>7.184693082156274</v>
      </c>
      <c r="EO41" s="106">
        <f t="shared" si="68"/>
        <v>7.184693082156274</v>
      </c>
      <c r="EP41" s="106">
        <f t="shared" si="68"/>
        <v>7.1846930821562749</v>
      </c>
      <c r="EQ41" s="106">
        <f t="shared" si="68"/>
        <v>7.184693082156274</v>
      </c>
      <c r="ER41" s="106">
        <f t="shared" si="69"/>
        <v>7.184693082156274</v>
      </c>
      <c r="ES41" s="106">
        <f t="shared" si="69"/>
        <v>7.184693082156274</v>
      </c>
      <c r="ET41" s="106">
        <f t="shared" si="69"/>
        <v>7.184693082156274</v>
      </c>
      <c r="EU41" s="106">
        <f t="shared" si="69"/>
        <v>7.184693082156274</v>
      </c>
      <c r="EV41" s="106">
        <f t="shared" si="69"/>
        <v>7.184693082156274</v>
      </c>
      <c r="EW41" s="106">
        <f t="shared" si="69"/>
        <v>7.184693082156274</v>
      </c>
      <c r="EX41" s="106">
        <f t="shared" si="69"/>
        <v>7.184693082156274</v>
      </c>
      <c r="EY41" s="106">
        <f t="shared" si="69"/>
        <v>7.184693082156274</v>
      </c>
      <c r="EZ41" s="106">
        <f t="shared" si="69"/>
        <v>7.184693082156274</v>
      </c>
      <c r="FA41" s="106">
        <f t="shared" si="69"/>
        <v>7.1846930821562749</v>
      </c>
      <c r="FB41" s="106">
        <f t="shared" si="70"/>
        <v>7.184693082156274</v>
      </c>
      <c r="FC41" s="106">
        <f t="shared" si="70"/>
        <v>7.184693082156274</v>
      </c>
      <c r="FD41" s="106">
        <f t="shared" si="70"/>
        <v>7.184693082156274</v>
      </c>
      <c r="FE41" s="106">
        <f t="shared" si="70"/>
        <v>7.1846930821562731</v>
      </c>
      <c r="FF41" s="106">
        <f t="shared" si="70"/>
        <v>7.184693082156274</v>
      </c>
      <c r="FG41" s="106">
        <f t="shared" si="70"/>
        <v>7.184693082156274</v>
      </c>
      <c r="FH41" s="106">
        <f t="shared" si="70"/>
        <v>7.184693082156274</v>
      </c>
      <c r="FI41" s="106">
        <f t="shared" si="70"/>
        <v>7.184693082156274</v>
      </c>
      <c r="FJ41" s="106">
        <f t="shared" si="70"/>
        <v>7.1846930821562749</v>
      </c>
      <c r="FK41" s="106">
        <f t="shared" si="70"/>
        <v>7.184693082156274</v>
      </c>
      <c r="FL41" s="106">
        <f t="shared" si="71"/>
        <v>7.184693082156274</v>
      </c>
      <c r="FM41" s="106">
        <f t="shared" si="71"/>
        <v>7.184693082156274</v>
      </c>
      <c r="FN41" s="106">
        <f t="shared" si="71"/>
        <v>7.184693082156274</v>
      </c>
      <c r="FO41" s="106">
        <f t="shared" si="71"/>
        <v>7.184693082156274</v>
      </c>
      <c r="FP41" s="106">
        <f t="shared" si="71"/>
        <v>7.1846930821562767</v>
      </c>
      <c r="FQ41" s="106">
        <f t="shared" si="71"/>
        <v>7.184693082156274</v>
      </c>
      <c r="FR41" s="106">
        <f t="shared" si="71"/>
        <v>7.184693082156274</v>
      </c>
      <c r="FS41" s="106">
        <f t="shared" si="71"/>
        <v>7.184693082156274</v>
      </c>
      <c r="FT41" s="106">
        <f t="shared" si="71"/>
        <v>7.184693082156274</v>
      </c>
      <c r="FU41" s="106">
        <f t="shared" si="71"/>
        <v>7.1846930821562767</v>
      </c>
      <c r="FV41" s="106">
        <f t="shared" si="72"/>
        <v>7.184693082156274</v>
      </c>
      <c r="FW41" s="106">
        <f t="shared" si="72"/>
        <v>7.184693082156274</v>
      </c>
      <c r="FX41" s="106">
        <f t="shared" si="72"/>
        <v>7.1846930821562749</v>
      </c>
      <c r="FY41" s="106">
        <f t="shared" si="72"/>
        <v>7.184693082156274</v>
      </c>
      <c r="FZ41" s="106">
        <f t="shared" si="72"/>
        <v>7.184693082156274</v>
      </c>
      <c r="GA41" s="106">
        <f t="shared" si="72"/>
        <v>7.184693082156274</v>
      </c>
      <c r="GB41" s="106">
        <f t="shared" si="72"/>
        <v>7.184693082156274</v>
      </c>
      <c r="GC41" s="106">
        <f t="shared" si="72"/>
        <v>7.184693082156274</v>
      </c>
      <c r="GD41" s="106">
        <f t="shared" si="72"/>
        <v>7.184693082156274</v>
      </c>
      <c r="GE41" s="106">
        <f t="shared" si="72"/>
        <v>7.184693082156274</v>
      </c>
      <c r="GF41" s="106">
        <f t="shared" si="73"/>
        <v>7.184693082156274</v>
      </c>
      <c r="GG41" s="106">
        <f t="shared" si="73"/>
        <v>7.1846930821562749</v>
      </c>
      <c r="GH41" s="106">
        <f t="shared" si="73"/>
        <v>7.1846930821562731</v>
      </c>
      <c r="GI41" s="106">
        <f t="shared" si="73"/>
        <v>7.1846930821562749</v>
      </c>
      <c r="GJ41" s="106">
        <f t="shared" si="73"/>
        <v>7.1846930821562731</v>
      </c>
      <c r="GK41" s="106">
        <f t="shared" si="73"/>
        <v>7.184693082156274</v>
      </c>
      <c r="GL41" s="106">
        <f t="shared" si="73"/>
        <v>7.1846930821562731</v>
      </c>
      <c r="GM41" s="106">
        <f t="shared" si="73"/>
        <v>7.184693082156274</v>
      </c>
      <c r="GN41" s="106">
        <f t="shared" si="73"/>
        <v>7.1846930821562767</v>
      </c>
      <c r="GO41" s="106">
        <f t="shared" si="73"/>
        <v>7.184693082156274</v>
      </c>
      <c r="GP41" s="106">
        <f t="shared" si="74"/>
        <v>7.184693082156274</v>
      </c>
      <c r="GQ41" s="106">
        <f t="shared" si="74"/>
        <v>7.184693082156274</v>
      </c>
      <c r="GR41" s="106">
        <f t="shared" si="74"/>
        <v>7.184693082156274</v>
      </c>
      <c r="GS41" s="106">
        <f t="shared" si="74"/>
        <v>7.184693082156274</v>
      </c>
      <c r="GT41" s="106">
        <f t="shared" si="74"/>
        <v>7.184693082156274</v>
      </c>
      <c r="GU41" s="106">
        <f t="shared" si="74"/>
        <v>7.184693082156274</v>
      </c>
      <c r="GV41" s="106">
        <f t="shared" si="74"/>
        <v>7.184693082156274</v>
      </c>
      <c r="GW41" s="106">
        <f t="shared" si="74"/>
        <v>7.1846930821562749</v>
      </c>
      <c r="GX41" s="106">
        <f t="shared" si="74"/>
        <v>7.184693082156274</v>
      </c>
      <c r="GY41" s="106">
        <f t="shared" si="74"/>
        <v>7.184693082156274</v>
      </c>
      <c r="GZ41" s="106">
        <f t="shared" si="75"/>
        <v>7.184693082156274</v>
      </c>
      <c r="HA41" s="106">
        <f t="shared" si="75"/>
        <v>7.1846930821562749</v>
      </c>
      <c r="HB41" s="106">
        <f t="shared" si="75"/>
        <v>7.184693082156274</v>
      </c>
      <c r="HC41" s="106">
        <f t="shared" si="75"/>
        <v>7.184693082156274</v>
      </c>
      <c r="HD41" s="106">
        <f t="shared" si="75"/>
        <v>7.184693082156274</v>
      </c>
      <c r="HE41" s="106">
        <f t="shared" si="75"/>
        <v>7.184693082156274</v>
      </c>
      <c r="HF41" s="106">
        <f t="shared" si="75"/>
        <v>7.184693082156274</v>
      </c>
      <c r="HG41" s="106">
        <f t="shared" si="75"/>
        <v>7.184693082156274</v>
      </c>
      <c r="HH41" s="106">
        <f t="shared" si="75"/>
        <v>7.184693082156274</v>
      </c>
      <c r="HI41" s="106">
        <f t="shared" si="75"/>
        <v>7.184693082156274</v>
      </c>
      <c r="HJ41" s="106">
        <f t="shared" si="76"/>
        <v>7.184693082156274</v>
      </c>
      <c r="HK41" s="106">
        <f t="shared" si="76"/>
        <v>7.184693082156274</v>
      </c>
      <c r="HL41" s="106">
        <f t="shared" si="76"/>
        <v>7.184693082156274</v>
      </c>
      <c r="HM41" s="106">
        <f t="shared" si="76"/>
        <v>7.1846930821562749</v>
      </c>
      <c r="HN41" s="106">
        <f t="shared" si="76"/>
        <v>7.1846930821562749</v>
      </c>
      <c r="HO41" s="106">
        <f t="shared" si="76"/>
        <v>7.184693082156274</v>
      </c>
      <c r="HP41" s="106">
        <f t="shared" si="76"/>
        <v>7.184693082156274</v>
      </c>
      <c r="HQ41" s="106">
        <f t="shared" si="76"/>
        <v>7.184693082156274</v>
      </c>
      <c r="HR41" s="106"/>
      <c r="HS41" s="106"/>
      <c r="HT41" s="106"/>
      <c r="HU41" s="106"/>
      <c r="HV41" s="106"/>
      <c r="HW41" s="106"/>
      <c r="HX41" s="106"/>
      <c r="HY41" s="106"/>
      <c r="HZ41" s="106"/>
      <c r="IA41" s="106"/>
      <c r="IB41" s="106"/>
      <c r="IC41" s="106"/>
      <c r="ID41" s="106"/>
      <c r="IE41" s="106"/>
      <c r="IF41" s="106"/>
      <c r="IG41" s="106"/>
      <c r="IH41" s="106"/>
      <c r="II41" s="106"/>
      <c r="IJ41" s="106"/>
      <c r="IK41" s="106"/>
      <c r="IL41" s="106"/>
      <c r="IM41" s="106"/>
      <c r="IN41" s="106"/>
      <c r="IO41" s="106"/>
      <c r="IP41" s="106"/>
      <c r="IQ41" s="106"/>
      <c r="IR41" s="106"/>
      <c r="IS41" s="106"/>
      <c r="IT41" s="106"/>
      <c r="IU41" s="106"/>
      <c r="IV41" s="106"/>
      <c r="IW41" s="106"/>
      <c r="IX41" s="106"/>
      <c r="IY41" s="106"/>
      <c r="IZ41" s="106"/>
      <c r="JA41" s="106"/>
      <c r="JB41" s="106"/>
      <c r="JC41" s="106"/>
      <c r="JD41" s="106"/>
      <c r="JE41" s="106"/>
      <c r="JF41" s="106"/>
      <c r="JG41" s="106"/>
      <c r="JH41" s="106"/>
      <c r="JI41" s="106"/>
      <c r="JJ41" s="106"/>
      <c r="JK41" s="106"/>
      <c r="JL41" s="106"/>
      <c r="JM41" s="106"/>
      <c r="JN41" s="106"/>
      <c r="JO41" s="106"/>
      <c r="JP41" s="106" t="str">
        <f t="shared" si="32"/>
        <v>Waste_Non-Hazardous_Unspecified_Heavy metals and dioxins_N/A for Waste Interim Methodology</v>
      </c>
    </row>
    <row r="42" spans="2:276">
      <c r="B42" s="65" t="s">
        <v>8</v>
      </c>
      <c r="C42" s="65" t="s">
        <v>380</v>
      </c>
      <c r="D42" s="65" t="s">
        <v>384</v>
      </c>
      <c r="E42" s="65" t="s">
        <v>379</v>
      </c>
      <c r="F42" s="65" t="s">
        <v>377</v>
      </c>
      <c r="G42" s="65" t="s">
        <v>327</v>
      </c>
      <c r="H42" s="106">
        <f t="shared" si="55"/>
        <v>37.175923608485419</v>
      </c>
      <c r="I42" s="106">
        <f t="shared" si="55"/>
        <v>123.48152184365271</v>
      </c>
      <c r="J42" s="106">
        <f t="shared" si="55"/>
        <v>7.2419406784166824</v>
      </c>
      <c r="K42" s="106">
        <f t="shared" si="55"/>
        <v>85.674147636652378</v>
      </c>
      <c r="L42" s="106">
        <f t="shared" si="55"/>
        <v>300.68364363519026</v>
      </c>
      <c r="M42" s="106">
        <f t="shared" si="55"/>
        <v>38.876995449121395</v>
      </c>
      <c r="N42" s="106">
        <f t="shared" si="55"/>
        <v>2.4601144108717468</v>
      </c>
      <c r="O42" s="106">
        <f t="shared" si="55"/>
        <v>1.330654826776948</v>
      </c>
      <c r="P42" s="106">
        <f t="shared" si="55"/>
        <v>123.48152184365271</v>
      </c>
      <c r="Q42" s="106">
        <f t="shared" si="55"/>
        <v>2.4601144108717468</v>
      </c>
      <c r="R42" s="106">
        <f t="shared" si="56"/>
        <v>11.709360676456344</v>
      </c>
      <c r="S42" s="106">
        <f t="shared" si="56"/>
        <v>41.351587154364509</v>
      </c>
      <c r="T42" s="106">
        <f t="shared" si="56"/>
        <v>123.48152184365271</v>
      </c>
      <c r="U42" s="106">
        <f t="shared" si="56"/>
        <v>2.4601144108717468</v>
      </c>
      <c r="V42" s="106">
        <f t="shared" si="56"/>
        <v>163.79179739961137</v>
      </c>
      <c r="W42" s="106">
        <f t="shared" si="56"/>
        <v>2.5438375658494663</v>
      </c>
      <c r="X42" s="106">
        <f t="shared" si="56"/>
        <v>2.4601144108717468</v>
      </c>
      <c r="Y42" s="106">
        <f t="shared" si="56"/>
        <v>123.48152184365271</v>
      </c>
      <c r="Z42" s="106">
        <f t="shared" si="56"/>
        <v>49.531819478083399</v>
      </c>
      <c r="AA42" s="106">
        <f t="shared" si="56"/>
        <v>5.5245201726508473</v>
      </c>
      <c r="AB42" s="106">
        <f t="shared" si="57"/>
        <v>38.876995449121395</v>
      </c>
      <c r="AC42" s="106">
        <f t="shared" si="57"/>
        <v>19.673795167099126</v>
      </c>
      <c r="AD42" s="106">
        <f t="shared" si="57"/>
        <v>13.073264102206812</v>
      </c>
      <c r="AE42" s="106">
        <f t="shared" si="57"/>
        <v>0</v>
      </c>
      <c r="AF42" s="106">
        <f t="shared" si="57"/>
        <v>123.48152184365271</v>
      </c>
      <c r="AG42" s="106">
        <f t="shared" si="57"/>
        <v>16.475407783478754</v>
      </c>
      <c r="AH42" s="106">
        <f t="shared" si="57"/>
        <v>5.4821470569859141</v>
      </c>
      <c r="AI42" s="106">
        <f t="shared" si="57"/>
        <v>2.4601144108717468</v>
      </c>
      <c r="AJ42" s="106">
        <f t="shared" si="57"/>
        <v>85.674147636652378</v>
      </c>
      <c r="AK42" s="106">
        <f t="shared" si="57"/>
        <v>6.9509129954687818</v>
      </c>
      <c r="AL42" s="106">
        <f t="shared" si="58"/>
        <v>38.876995449121395</v>
      </c>
      <c r="AM42" s="106">
        <f t="shared" si="58"/>
        <v>38.876995449121395</v>
      </c>
      <c r="AN42" s="106">
        <f t="shared" si="58"/>
        <v>38.876995449121395</v>
      </c>
      <c r="AO42" s="106">
        <f t="shared" si="58"/>
        <v>246.42695375352477</v>
      </c>
      <c r="AP42" s="106">
        <f t="shared" si="58"/>
        <v>38.876995449121395</v>
      </c>
      <c r="AQ42" s="106">
        <f t="shared" si="58"/>
        <v>23.839222223216844</v>
      </c>
      <c r="AR42" s="106">
        <f t="shared" si="58"/>
        <v>2.4601144108717468</v>
      </c>
      <c r="AS42" s="106">
        <f t="shared" si="58"/>
        <v>38.876995449121395</v>
      </c>
      <c r="AT42" s="106">
        <f t="shared" si="58"/>
        <v>38.876995449121395</v>
      </c>
      <c r="AU42" s="106">
        <f t="shared" si="58"/>
        <v>300.68364363519026</v>
      </c>
      <c r="AV42" s="106">
        <f t="shared" si="59"/>
        <v>1.1245234776273227</v>
      </c>
      <c r="AW42" s="106">
        <f t="shared" si="59"/>
        <v>41.097212401779522</v>
      </c>
      <c r="AX42" s="106">
        <f t="shared" si="59"/>
        <v>1.4676938856817836</v>
      </c>
      <c r="AY42" s="106">
        <f t="shared" si="59"/>
        <v>38.876995449121395</v>
      </c>
      <c r="AZ42" s="106">
        <f t="shared" si="59"/>
        <v>38.876995449121395</v>
      </c>
      <c r="BA42" s="106">
        <f t="shared" si="59"/>
        <v>38.876995449121395</v>
      </c>
      <c r="BB42" s="106">
        <f t="shared" si="59"/>
        <v>6.3725129306471526</v>
      </c>
      <c r="BC42" s="106">
        <f t="shared" si="59"/>
        <v>38.876995449121395</v>
      </c>
      <c r="BD42" s="106">
        <f t="shared" si="59"/>
        <v>300.68364363519026</v>
      </c>
      <c r="BE42" s="106">
        <f t="shared" si="59"/>
        <v>5.5245201726508473</v>
      </c>
      <c r="BF42" s="106">
        <f t="shared" si="60"/>
        <v>2.4601144108717468</v>
      </c>
      <c r="BG42" s="106">
        <f t="shared" si="60"/>
        <v>300.68364363519026</v>
      </c>
      <c r="BH42" s="106">
        <f t="shared" si="60"/>
        <v>33.892446200330802</v>
      </c>
      <c r="BI42" s="106">
        <f t="shared" si="60"/>
        <v>3279.8227607494341</v>
      </c>
      <c r="BJ42" s="106">
        <f t="shared" si="60"/>
        <v>7.2419406784166824</v>
      </c>
      <c r="BK42" s="106">
        <f t="shared" si="60"/>
        <v>5.5245201726508473</v>
      </c>
      <c r="BL42" s="106">
        <f t="shared" si="60"/>
        <v>11.724087622015229</v>
      </c>
      <c r="BM42" s="106">
        <f t="shared" si="60"/>
        <v>2.6757010974908226</v>
      </c>
      <c r="BN42" s="106">
        <f t="shared" si="60"/>
        <v>1.5138909248977765</v>
      </c>
      <c r="BO42" s="106">
        <f t="shared" si="60"/>
        <v>5.5245201726508473</v>
      </c>
      <c r="BP42" s="106">
        <f t="shared" si="61"/>
        <v>16.475407783478754</v>
      </c>
      <c r="BQ42" s="106">
        <f t="shared" si="61"/>
        <v>38.876995449121395</v>
      </c>
      <c r="BR42" s="106">
        <f t="shared" si="61"/>
        <v>5.9437031714623574</v>
      </c>
      <c r="BS42" s="106">
        <f t="shared" si="61"/>
        <v>38.876995449121395</v>
      </c>
      <c r="BT42" s="106">
        <f t="shared" si="61"/>
        <v>38.876995449121395</v>
      </c>
      <c r="BU42" s="106">
        <f t="shared" si="61"/>
        <v>300.68364363519026</v>
      </c>
      <c r="BV42" s="106">
        <f t="shared" si="61"/>
        <v>22.282210840104597</v>
      </c>
      <c r="BW42" s="106">
        <f t="shared" si="61"/>
        <v>692.97942746253</v>
      </c>
      <c r="BX42" s="106">
        <f t="shared" si="61"/>
        <v>99.498035233820758</v>
      </c>
      <c r="BY42" s="106">
        <f t="shared" si="61"/>
        <v>85.674147636652378</v>
      </c>
      <c r="BZ42" s="106">
        <f t="shared" si="62"/>
        <v>16.475407783478754</v>
      </c>
      <c r="CA42" s="106">
        <f t="shared" si="62"/>
        <v>38.876995449121395</v>
      </c>
      <c r="CB42" s="106">
        <f t="shared" si="62"/>
        <v>123.48152184365271</v>
      </c>
      <c r="CC42" s="106">
        <f t="shared" si="62"/>
        <v>59.487825549667811</v>
      </c>
      <c r="CD42" s="106">
        <f t="shared" si="62"/>
        <v>38.876995449121395</v>
      </c>
      <c r="CE42" s="106">
        <f t="shared" si="62"/>
        <v>300.68364363519026</v>
      </c>
      <c r="CF42" s="106">
        <f t="shared" si="62"/>
        <v>9.9504524627343844</v>
      </c>
      <c r="CG42" s="106">
        <f t="shared" si="62"/>
        <v>300.68364363519026</v>
      </c>
      <c r="CH42" s="106">
        <f t="shared" si="62"/>
        <v>5.5245201726508473</v>
      </c>
      <c r="CI42" s="106">
        <f t="shared" si="62"/>
        <v>85.674147636652378</v>
      </c>
      <c r="CJ42" s="106">
        <f t="shared" si="63"/>
        <v>5.9205662946585598</v>
      </c>
      <c r="CK42" s="106">
        <f t="shared" si="63"/>
        <v>38.876995449121395</v>
      </c>
      <c r="CL42" s="106">
        <f t="shared" si="63"/>
        <v>38.876995449121395</v>
      </c>
      <c r="CM42" s="106">
        <f t="shared" si="63"/>
        <v>2.4601144108717468</v>
      </c>
      <c r="CN42" s="106">
        <f t="shared" si="63"/>
        <v>0</v>
      </c>
      <c r="CO42" s="106">
        <f t="shared" si="63"/>
        <v>0</v>
      </c>
      <c r="CP42" s="106">
        <f t="shared" si="63"/>
        <v>85.674147636652378</v>
      </c>
      <c r="CQ42" s="106">
        <f t="shared" si="63"/>
        <v>15.560801041347005</v>
      </c>
      <c r="CR42" s="106">
        <f t="shared" si="63"/>
        <v>300.68364363519026</v>
      </c>
      <c r="CS42" s="106">
        <f t="shared" si="63"/>
        <v>19.675467758626461</v>
      </c>
      <c r="CT42" s="106">
        <f t="shared" si="64"/>
        <v>6.9187492947844556</v>
      </c>
      <c r="CU42" s="106">
        <f t="shared" si="64"/>
        <v>7.2419406784166824</v>
      </c>
      <c r="CV42" s="106">
        <f t="shared" si="64"/>
        <v>34.471794506769683</v>
      </c>
      <c r="CW42" s="106">
        <f t="shared" si="64"/>
        <v>14.769802087604699</v>
      </c>
      <c r="CX42" s="106">
        <f t="shared" si="64"/>
        <v>300.68364363519026</v>
      </c>
      <c r="CY42" s="106">
        <f t="shared" si="64"/>
        <v>163.79179739961137</v>
      </c>
      <c r="CZ42" s="106">
        <f t="shared" si="64"/>
        <v>35.050107977998344</v>
      </c>
      <c r="DA42" s="106">
        <f t="shared" si="64"/>
        <v>21.230227027299335</v>
      </c>
      <c r="DB42" s="106">
        <f t="shared" si="64"/>
        <v>60.791259653683696</v>
      </c>
      <c r="DC42" s="106">
        <f t="shared" si="64"/>
        <v>12.969990431935589</v>
      </c>
      <c r="DD42" s="106">
        <f t="shared" si="65"/>
        <v>123.48152184365271</v>
      </c>
      <c r="DE42" s="106">
        <f t="shared" si="65"/>
        <v>38.876995449121395</v>
      </c>
      <c r="DF42" s="106">
        <f t="shared" si="65"/>
        <v>246.42695375352477</v>
      </c>
      <c r="DG42" s="106">
        <f t="shared" si="65"/>
        <v>76.873258628085892</v>
      </c>
      <c r="DH42" s="106">
        <f t="shared" si="65"/>
        <v>313.58079129596814</v>
      </c>
      <c r="DI42" s="106">
        <f t="shared" si="65"/>
        <v>123.48152184365271</v>
      </c>
      <c r="DJ42" s="106">
        <f t="shared" si="65"/>
        <v>163.79179739961137</v>
      </c>
      <c r="DK42" s="106">
        <f t="shared" si="65"/>
        <v>4.9496668623730047</v>
      </c>
      <c r="DL42" s="106">
        <f t="shared" si="65"/>
        <v>246.42695375352477</v>
      </c>
      <c r="DM42" s="106">
        <f t="shared" si="65"/>
        <v>3.4835063596033486</v>
      </c>
      <c r="DN42" s="106">
        <f t="shared" si="66"/>
        <v>7.2419406784166824</v>
      </c>
      <c r="DO42" s="106">
        <f t="shared" si="66"/>
        <v>38.876995449121395</v>
      </c>
      <c r="DP42" s="106">
        <f t="shared" si="66"/>
        <v>38.876995449121395</v>
      </c>
      <c r="DQ42" s="106">
        <f t="shared" si="66"/>
        <v>34.471794506769683</v>
      </c>
      <c r="DR42" s="106">
        <f t="shared" si="66"/>
        <v>300.68364363519026</v>
      </c>
      <c r="DS42" s="106">
        <f t="shared" si="66"/>
        <v>7.965720391042284</v>
      </c>
      <c r="DT42" s="106">
        <f t="shared" si="66"/>
        <v>300.68364363519026</v>
      </c>
      <c r="DU42" s="106">
        <f t="shared" si="66"/>
        <v>85.674147636652378</v>
      </c>
      <c r="DV42" s="106">
        <f t="shared" si="66"/>
        <v>38.876995449121395</v>
      </c>
      <c r="DW42" s="106">
        <f t="shared" si="66"/>
        <v>38.876995449121395</v>
      </c>
      <c r="DX42" s="106">
        <f t="shared" si="67"/>
        <v>7.073014257218559</v>
      </c>
      <c r="DY42" s="106">
        <f t="shared" si="67"/>
        <v>17.847485327783424</v>
      </c>
      <c r="DZ42" s="106">
        <f t="shared" si="67"/>
        <v>38.876995449121395</v>
      </c>
      <c r="EA42" s="106">
        <f t="shared" si="67"/>
        <v>163.79179739961137</v>
      </c>
      <c r="EB42" s="106">
        <f t="shared" si="67"/>
        <v>22.282210840104597</v>
      </c>
      <c r="EC42" s="106">
        <f t="shared" si="67"/>
        <v>38.876995449121395</v>
      </c>
      <c r="ED42" s="106">
        <f t="shared" si="67"/>
        <v>23.234000382072896</v>
      </c>
      <c r="EE42" s="106">
        <f t="shared" si="67"/>
        <v>3.0103174322840629</v>
      </c>
      <c r="EF42" s="106">
        <f t="shared" si="67"/>
        <v>246.42695375352477</v>
      </c>
      <c r="EG42" s="106">
        <f t="shared" si="67"/>
        <v>123.48152184365271</v>
      </c>
      <c r="EH42" s="106">
        <f t="shared" si="68"/>
        <v>300.68364363519026</v>
      </c>
      <c r="EI42" s="106">
        <f t="shared" si="68"/>
        <v>246.42695375352477</v>
      </c>
      <c r="EJ42" s="106">
        <f t="shared" si="68"/>
        <v>123.48152184365271</v>
      </c>
      <c r="EK42" s="106">
        <f t="shared" si="68"/>
        <v>7.2419406784166824</v>
      </c>
      <c r="EL42" s="106">
        <f t="shared" si="68"/>
        <v>38.876995449121395</v>
      </c>
      <c r="EM42" s="106">
        <f t="shared" si="68"/>
        <v>246.42695375352477</v>
      </c>
      <c r="EN42" s="106">
        <f t="shared" si="68"/>
        <v>16.475407783478754</v>
      </c>
      <c r="EO42" s="106">
        <f t="shared" si="68"/>
        <v>85.674147636652378</v>
      </c>
      <c r="EP42" s="106">
        <f t="shared" si="68"/>
        <v>13.073264102206812</v>
      </c>
      <c r="EQ42" s="106">
        <f t="shared" si="68"/>
        <v>2285.5986046180747</v>
      </c>
      <c r="ER42" s="106">
        <f t="shared" si="69"/>
        <v>85.674147636652378</v>
      </c>
      <c r="ES42" s="106">
        <f t="shared" si="69"/>
        <v>5.3682681439987787</v>
      </c>
      <c r="ET42" s="106">
        <f t="shared" si="69"/>
        <v>0</v>
      </c>
      <c r="EU42" s="106">
        <f t="shared" si="69"/>
        <v>38.876995449121395</v>
      </c>
      <c r="EV42" s="106">
        <f t="shared" si="69"/>
        <v>38.876995449121395</v>
      </c>
      <c r="EW42" s="106">
        <f t="shared" si="69"/>
        <v>123.48152184365271</v>
      </c>
      <c r="EX42" s="106">
        <f t="shared" si="69"/>
        <v>85.674147636652378</v>
      </c>
      <c r="EY42" s="106">
        <f t="shared" si="69"/>
        <v>8.6263111209081327</v>
      </c>
      <c r="EZ42" s="106">
        <f t="shared" si="69"/>
        <v>163.79179739961137</v>
      </c>
      <c r="FA42" s="106">
        <f t="shared" si="69"/>
        <v>13.073264102206812</v>
      </c>
      <c r="FB42" s="106">
        <f t="shared" si="70"/>
        <v>22.282210840104597</v>
      </c>
      <c r="FC42" s="106">
        <f t="shared" si="70"/>
        <v>4.2206853720887683</v>
      </c>
      <c r="FD42" s="106">
        <f t="shared" si="70"/>
        <v>246.42695375352477</v>
      </c>
      <c r="FE42" s="106">
        <f t="shared" si="70"/>
        <v>5.5245201726508473</v>
      </c>
      <c r="FF42" s="106">
        <f t="shared" si="70"/>
        <v>1.3639186259343472</v>
      </c>
      <c r="FG42" s="106">
        <f t="shared" si="70"/>
        <v>26.058092357246764</v>
      </c>
      <c r="FH42" s="106">
        <f t="shared" si="70"/>
        <v>16.049331393312301</v>
      </c>
      <c r="FI42" s="106">
        <f t="shared" si="70"/>
        <v>15.670235617660893</v>
      </c>
      <c r="FJ42" s="106">
        <f t="shared" si="70"/>
        <v>2.4601144108717468</v>
      </c>
      <c r="FK42" s="106">
        <f t="shared" si="70"/>
        <v>163.79179739961137</v>
      </c>
      <c r="FL42" s="106">
        <f t="shared" si="71"/>
        <v>7.0057522059585606</v>
      </c>
      <c r="FM42" s="106">
        <f t="shared" si="71"/>
        <v>241.89573598074131</v>
      </c>
      <c r="FN42" s="106">
        <f t="shared" si="71"/>
        <v>38.876995449121395</v>
      </c>
      <c r="FO42" s="106">
        <f t="shared" si="71"/>
        <v>246.42695375352477</v>
      </c>
      <c r="FP42" s="106">
        <f t="shared" si="71"/>
        <v>300.68364363519026</v>
      </c>
      <c r="FQ42" s="106">
        <f t="shared" si="71"/>
        <v>38.876995449121395</v>
      </c>
      <c r="FR42" s="106">
        <f t="shared" si="71"/>
        <v>163.79179739961137</v>
      </c>
      <c r="FS42" s="106">
        <f t="shared" si="71"/>
        <v>38.876995449121395</v>
      </c>
      <c r="FT42" s="106">
        <f t="shared" si="71"/>
        <v>123.48152184365271</v>
      </c>
      <c r="FU42" s="106">
        <f t="shared" si="71"/>
        <v>121.91878826499958</v>
      </c>
      <c r="FV42" s="106">
        <f t="shared" si="72"/>
        <v>38.876995449121395</v>
      </c>
      <c r="FW42" s="106">
        <f t="shared" si="72"/>
        <v>85.674147636652378</v>
      </c>
      <c r="FX42" s="106">
        <f t="shared" si="72"/>
        <v>2.4601144108717468</v>
      </c>
      <c r="FY42" s="106">
        <f t="shared" si="72"/>
        <v>12.951975408286485</v>
      </c>
      <c r="FZ42" s="106">
        <f t="shared" si="72"/>
        <v>18.905396647121471</v>
      </c>
      <c r="GA42" s="106">
        <f t="shared" si="72"/>
        <v>246.42695375352477</v>
      </c>
      <c r="GB42" s="106">
        <f t="shared" si="72"/>
        <v>38.876995449121395</v>
      </c>
      <c r="GC42" s="106">
        <f t="shared" si="72"/>
        <v>9.7168151848846129</v>
      </c>
      <c r="GD42" s="106">
        <f t="shared" si="72"/>
        <v>38.876995449121395</v>
      </c>
      <c r="GE42" s="106">
        <f t="shared" si="72"/>
        <v>13.898141463597499</v>
      </c>
      <c r="GF42" s="106">
        <f t="shared" si="73"/>
        <v>17.000486982144512</v>
      </c>
      <c r="GG42" s="106">
        <f t="shared" si="73"/>
        <v>2.4601144108717468</v>
      </c>
      <c r="GH42" s="106">
        <f t="shared" si="73"/>
        <v>5.5245201726508473</v>
      </c>
      <c r="GI42" s="106">
        <f t="shared" si="73"/>
        <v>2.4601144108717468</v>
      </c>
      <c r="GJ42" s="106">
        <f t="shared" si="73"/>
        <v>5.5245201726508473</v>
      </c>
      <c r="GK42" s="106">
        <f t="shared" si="73"/>
        <v>38.876995449121395</v>
      </c>
      <c r="GL42" s="106">
        <f t="shared" si="73"/>
        <v>5.5245201726508473</v>
      </c>
      <c r="GM42" s="106">
        <f t="shared" si="73"/>
        <v>5.3557657375362959</v>
      </c>
      <c r="GN42" s="106">
        <f t="shared" si="73"/>
        <v>300.68364363519026</v>
      </c>
      <c r="GO42" s="106">
        <f t="shared" si="73"/>
        <v>53.800232787471678</v>
      </c>
      <c r="GP42" s="106">
        <f t="shared" si="74"/>
        <v>85.674147636652378</v>
      </c>
      <c r="GQ42" s="106">
        <f t="shared" si="74"/>
        <v>4.9496668623730047</v>
      </c>
      <c r="GR42" s="106">
        <f t="shared" si="74"/>
        <v>38.876995449121395</v>
      </c>
      <c r="GS42" s="106">
        <f t="shared" si="74"/>
        <v>34.039867406635842</v>
      </c>
      <c r="GT42" s="106">
        <f t="shared" si="74"/>
        <v>246.42695375352477</v>
      </c>
      <c r="GU42" s="106">
        <f t="shared" si="74"/>
        <v>38.876995449121395</v>
      </c>
      <c r="GV42" s="106">
        <f t="shared" si="74"/>
        <v>22.282210840104597</v>
      </c>
      <c r="GW42" s="106">
        <f t="shared" si="74"/>
        <v>2.4601144108717468</v>
      </c>
      <c r="GX42" s="106">
        <f t="shared" si="74"/>
        <v>7.2419406784166824</v>
      </c>
      <c r="GY42" s="106">
        <f t="shared" si="74"/>
        <v>123.48152184365271</v>
      </c>
      <c r="GZ42" s="106">
        <f t="shared" si="75"/>
        <v>123.48152184365271</v>
      </c>
      <c r="HA42" s="106">
        <f t="shared" si="75"/>
        <v>2.4601144108717468</v>
      </c>
      <c r="HB42" s="106">
        <f t="shared" si="75"/>
        <v>22.282210840104597</v>
      </c>
      <c r="HC42" s="106">
        <f t="shared" si="75"/>
        <v>38.876995449121395</v>
      </c>
      <c r="HD42" s="106">
        <f t="shared" si="75"/>
        <v>4.9496668623730047</v>
      </c>
      <c r="HE42" s="106">
        <f t="shared" si="75"/>
        <v>163.79179739961137</v>
      </c>
      <c r="HF42" s="106">
        <f t="shared" si="75"/>
        <v>534.39276494831188</v>
      </c>
      <c r="HG42" s="106">
        <f t="shared" si="75"/>
        <v>15.508368110981408</v>
      </c>
      <c r="HH42" s="106">
        <f t="shared" si="75"/>
        <v>2.0351343828991499</v>
      </c>
      <c r="HI42" s="106">
        <f t="shared" si="75"/>
        <v>4.9496668623730047</v>
      </c>
      <c r="HJ42" s="106">
        <f t="shared" si="76"/>
        <v>246.42695375352477</v>
      </c>
      <c r="HK42" s="106">
        <f t="shared" si="76"/>
        <v>0.4747319419384326</v>
      </c>
      <c r="HL42" s="106">
        <f t="shared" si="76"/>
        <v>466.79581514980276</v>
      </c>
      <c r="HM42" s="106">
        <f t="shared" si="76"/>
        <v>2.4601144108717468</v>
      </c>
      <c r="HN42" s="106">
        <f t="shared" si="76"/>
        <v>34.471794506769683</v>
      </c>
      <c r="HO42" s="106">
        <f t="shared" si="76"/>
        <v>53.800232787471678</v>
      </c>
      <c r="HP42" s="106">
        <f t="shared" si="76"/>
        <v>38.876995449121395</v>
      </c>
      <c r="HQ42" s="106">
        <f t="shared" si="76"/>
        <v>38.876995449121395</v>
      </c>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c r="IV42" s="106"/>
      <c r="IW42" s="106"/>
      <c r="IX42" s="106"/>
      <c r="IY42" s="106"/>
      <c r="IZ42" s="106"/>
      <c r="JA42" s="106"/>
      <c r="JB42" s="106"/>
      <c r="JC42" s="106"/>
      <c r="JD42" s="106"/>
      <c r="JE42" s="106"/>
      <c r="JF42" s="106"/>
      <c r="JG42" s="106"/>
      <c r="JH42" s="106"/>
      <c r="JI42" s="106"/>
      <c r="JJ42" s="106"/>
      <c r="JK42" s="106"/>
      <c r="JL42" s="106"/>
      <c r="JM42" s="106"/>
      <c r="JN42" s="106"/>
      <c r="JO42" s="106"/>
      <c r="JP42" s="106" t="str">
        <f t="shared" si="32"/>
        <v>Waste_Non-Hazardous_Unspecified_Disamenity_N/A for Waste Interim Methodology</v>
      </c>
    </row>
    <row r="43" spans="2:276">
      <c r="B43" s="65" t="s">
        <v>8</v>
      </c>
      <c r="C43" s="65" t="s">
        <v>380</v>
      </c>
      <c r="D43" s="65" t="s">
        <v>384</v>
      </c>
      <c r="E43" s="65" t="s">
        <v>378</v>
      </c>
      <c r="F43" s="65" t="s">
        <v>377</v>
      </c>
      <c r="G43" s="65" t="s">
        <v>327</v>
      </c>
      <c r="H43" s="106">
        <f t="shared" si="55"/>
        <v>193.6645213201665</v>
      </c>
      <c r="I43" s="106">
        <f t="shared" si="55"/>
        <v>202.15320899562724</v>
      </c>
      <c r="J43" s="106">
        <f t="shared" si="55"/>
        <v>197.88018757726675</v>
      </c>
      <c r="K43" s="106">
        <f t="shared" si="55"/>
        <v>198.73874762670476</v>
      </c>
      <c r="L43" s="106">
        <f t="shared" si="55"/>
        <v>200.9083766461996</v>
      </c>
      <c r="M43" s="106">
        <f t="shared" si="55"/>
        <v>147.60422525533758</v>
      </c>
      <c r="N43" s="106">
        <f t="shared" si="55"/>
        <v>164.6806998236593</v>
      </c>
      <c r="O43" s="106">
        <f t="shared" si="55"/>
        <v>137.54139646788073</v>
      </c>
      <c r="P43" s="106">
        <f t="shared" si="55"/>
        <v>202.15320899562724</v>
      </c>
      <c r="Q43" s="106">
        <f t="shared" si="55"/>
        <v>164.6806998236593</v>
      </c>
      <c r="R43" s="106">
        <f t="shared" si="56"/>
        <v>197.88018757726675</v>
      </c>
      <c r="S43" s="106">
        <f t="shared" si="56"/>
        <v>202.15320899562724</v>
      </c>
      <c r="T43" s="106">
        <f t="shared" si="56"/>
        <v>202.15320899562724</v>
      </c>
      <c r="U43" s="106">
        <f t="shared" si="56"/>
        <v>164.6806998236593</v>
      </c>
      <c r="V43" s="106">
        <f t="shared" si="56"/>
        <v>197.88018757726675</v>
      </c>
      <c r="W43" s="106">
        <f t="shared" si="56"/>
        <v>192.76838493829786</v>
      </c>
      <c r="X43" s="106">
        <f t="shared" si="56"/>
        <v>164.6806998236593</v>
      </c>
      <c r="Y43" s="106">
        <f t="shared" si="56"/>
        <v>202.15320899562724</v>
      </c>
      <c r="Z43" s="106">
        <f t="shared" si="56"/>
        <v>202.15320899562724</v>
      </c>
      <c r="AA43" s="106">
        <f t="shared" si="56"/>
        <v>131.97427143516495</v>
      </c>
      <c r="AB43" s="106">
        <f t="shared" si="57"/>
        <v>147.60422525533758</v>
      </c>
      <c r="AC43" s="106">
        <f t="shared" si="57"/>
        <v>202.15320899562724</v>
      </c>
      <c r="AD43" s="106">
        <f t="shared" si="57"/>
        <v>196.17625336427713</v>
      </c>
      <c r="AE43" s="106">
        <f t="shared" si="57"/>
        <v>142.31614080000003</v>
      </c>
      <c r="AF43" s="106">
        <f t="shared" si="57"/>
        <v>202.15320899562724</v>
      </c>
      <c r="AG43" s="106">
        <f t="shared" si="57"/>
        <v>142.31614080000003</v>
      </c>
      <c r="AH43" s="106">
        <f t="shared" si="57"/>
        <v>141.0394685603095</v>
      </c>
      <c r="AI43" s="106">
        <f t="shared" si="57"/>
        <v>164.6806998236593</v>
      </c>
      <c r="AJ43" s="106">
        <f t="shared" si="57"/>
        <v>198.73874762670476</v>
      </c>
      <c r="AK43" s="106">
        <f t="shared" si="57"/>
        <v>202.15320899562724</v>
      </c>
      <c r="AL43" s="106">
        <f t="shared" si="58"/>
        <v>147.60422525533758</v>
      </c>
      <c r="AM43" s="106">
        <f t="shared" si="58"/>
        <v>147.60422525533758</v>
      </c>
      <c r="AN43" s="106">
        <f t="shared" si="58"/>
        <v>147.60422525533758</v>
      </c>
      <c r="AO43" s="106">
        <f t="shared" si="58"/>
        <v>200.00172135473809</v>
      </c>
      <c r="AP43" s="106">
        <f t="shared" si="58"/>
        <v>147.60422525533758</v>
      </c>
      <c r="AQ43" s="106">
        <f t="shared" si="58"/>
        <v>202.15320899562724</v>
      </c>
      <c r="AR43" s="106">
        <f t="shared" si="58"/>
        <v>164.6806998236593</v>
      </c>
      <c r="AS43" s="106">
        <f t="shared" si="58"/>
        <v>147.60422525533758</v>
      </c>
      <c r="AT43" s="106">
        <f t="shared" si="58"/>
        <v>147.60422525533758</v>
      </c>
      <c r="AU43" s="106">
        <f t="shared" si="58"/>
        <v>200.9083766461996</v>
      </c>
      <c r="AV43" s="106">
        <f t="shared" si="59"/>
        <v>192.76838493829786</v>
      </c>
      <c r="AW43" s="106">
        <f t="shared" si="59"/>
        <v>192.76838493829786</v>
      </c>
      <c r="AX43" s="106">
        <f t="shared" si="59"/>
        <v>139.71614480360046</v>
      </c>
      <c r="AY43" s="106">
        <f t="shared" si="59"/>
        <v>147.60422525533758</v>
      </c>
      <c r="AZ43" s="106">
        <f t="shared" si="59"/>
        <v>147.60422525533758</v>
      </c>
      <c r="BA43" s="106">
        <f t="shared" si="59"/>
        <v>147.60422525533758</v>
      </c>
      <c r="BB43" s="106">
        <f t="shared" si="59"/>
        <v>142.31553772971844</v>
      </c>
      <c r="BC43" s="106">
        <f t="shared" si="59"/>
        <v>147.60422525533758</v>
      </c>
      <c r="BD43" s="106">
        <f t="shared" si="59"/>
        <v>200.9083766461996</v>
      </c>
      <c r="BE43" s="106">
        <f t="shared" si="59"/>
        <v>131.97427143516495</v>
      </c>
      <c r="BF43" s="106">
        <f t="shared" si="60"/>
        <v>164.6806998236593</v>
      </c>
      <c r="BG43" s="106">
        <f t="shared" si="60"/>
        <v>200.9083766461996</v>
      </c>
      <c r="BH43" s="106">
        <f t="shared" si="60"/>
        <v>202.15320899562724</v>
      </c>
      <c r="BI43" s="106">
        <f t="shared" si="60"/>
        <v>202.15320899562724</v>
      </c>
      <c r="BJ43" s="106">
        <f t="shared" si="60"/>
        <v>197.88018757726675</v>
      </c>
      <c r="BK43" s="106">
        <f t="shared" si="60"/>
        <v>131.97427143516495</v>
      </c>
      <c r="BL43" s="106">
        <f t="shared" si="60"/>
        <v>207.02781337664982</v>
      </c>
      <c r="BM43" s="106">
        <f t="shared" si="60"/>
        <v>140.49284629872139</v>
      </c>
      <c r="BN43" s="106">
        <f t="shared" si="60"/>
        <v>197.88018757726675</v>
      </c>
      <c r="BO43" s="106">
        <f t="shared" si="60"/>
        <v>131.97427143516495</v>
      </c>
      <c r="BP43" s="106">
        <f t="shared" si="61"/>
        <v>142.31614080000003</v>
      </c>
      <c r="BQ43" s="106">
        <f t="shared" si="61"/>
        <v>147.60422525533758</v>
      </c>
      <c r="BR43" s="106">
        <f t="shared" si="61"/>
        <v>202.15320899562724</v>
      </c>
      <c r="BS43" s="106">
        <f t="shared" si="61"/>
        <v>147.60422525533758</v>
      </c>
      <c r="BT43" s="106">
        <f t="shared" si="61"/>
        <v>147.60422525533758</v>
      </c>
      <c r="BU43" s="106">
        <f t="shared" si="61"/>
        <v>200.9083766461996</v>
      </c>
      <c r="BV43" s="106">
        <f t="shared" si="61"/>
        <v>196.07444684378015</v>
      </c>
      <c r="BW43" s="106">
        <f t="shared" si="61"/>
        <v>202.15320899562724</v>
      </c>
      <c r="BX43" s="106">
        <f t="shared" si="61"/>
        <v>202.15320899562724</v>
      </c>
      <c r="BY43" s="106">
        <f t="shared" si="61"/>
        <v>198.73874762670476</v>
      </c>
      <c r="BZ43" s="106">
        <f t="shared" si="62"/>
        <v>142.31614080000003</v>
      </c>
      <c r="CA43" s="106">
        <f t="shared" si="62"/>
        <v>147.60422525533758</v>
      </c>
      <c r="CB43" s="106">
        <f t="shared" si="62"/>
        <v>202.15320899562724</v>
      </c>
      <c r="CC43" s="106">
        <f t="shared" si="62"/>
        <v>202.15320899562724</v>
      </c>
      <c r="CD43" s="106">
        <f t="shared" si="62"/>
        <v>147.60422525533758</v>
      </c>
      <c r="CE43" s="106">
        <f t="shared" si="62"/>
        <v>200.9083766461996</v>
      </c>
      <c r="CF43" s="106">
        <f t="shared" si="62"/>
        <v>192.76838493829786</v>
      </c>
      <c r="CG43" s="106">
        <f t="shared" si="62"/>
        <v>200.9083766461996</v>
      </c>
      <c r="CH43" s="106">
        <f t="shared" si="62"/>
        <v>131.97427143516495</v>
      </c>
      <c r="CI43" s="106">
        <f t="shared" si="62"/>
        <v>198.73874762670476</v>
      </c>
      <c r="CJ43" s="106">
        <f t="shared" si="63"/>
        <v>175.19570224837477</v>
      </c>
      <c r="CK43" s="106">
        <f t="shared" si="63"/>
        <v>147.60422525533758</v>
      </c>
      <c r="CL43" s="106">
        <f t="shared" si="63"/>
        <v>147.60422525533758</v>
      </c>
      <c r="CM43" s="106">
        <f t="shared" si="63"/>
        <v>164.6806998236593</v>
      </c>
      <c r="CN43" s="106">
        <f t="shared" si="63"/>
        <v>142.31614080000003</v>
      </c>
      <c r="CO43" s="106">
        <f t="shared" si="63"/>
        <v>142.31614080000003</v>
      </c>
      <c r="CP43" s="106">
        <f t="shared" si="63"/>
        <v>198.73874762670476</v>
      </c>
      <c r="CQ43" s="106">
        <f t="shared" si="63"/>
        <v>202.15320899562724</v>
      </c>
      <c r="CR43" s="106">
        <f t="shared" si="63"/>
        <v>200.9083766461996</v>
      </c>
      <c r="CS43" s="106">
        <f t="shared" si="63"/>
        <v>197.88018757726675</v>
      </c>
      <c r="CT43" s="106">
        <f t="shared" si="64"/>
        <v>207.2350577711783</v>
      </c>
      <c r="CU43" s="106">
        <f t="shared" si="64"/>
        <v>197.88018757726675</v>
      </c>
      <c r="CV43" s="106">
        <f t="shared" si="64"/>
        <v>170.91114646430117</v>
      </c>
      <c r="CW43" s="106">
        <f t="shared" si="64"/>
        <v>202.15320899562724</v>
      </c>
      <c r="CX43" s="106">
        <f t="shared" si="64"/>
        <v>200.9083766461996</v>
      </c>
      <c r="CY43" s="106">
        <f t="shared" si="64"/>
        <v>197.88018757726675</v>
      </c>
      <c r="CZ43" s="106">
        <f t="shared" si="64"/>
        <v>202.15320899562724</v>
      </c>
      <c r="DA43" s="106">
        <f t="shared" si="64"/>
        <v>207.2350577711783</v>
      </c>
      <c r="DB43" s="106">
        <f t="shared" si="64"/>
        <v>202.15320899562724</v>
      </c>
      <c r="DC43" s="106">
        <f t="shared" si="64"/>
        <v>197.88018757726675</v>
      </c>
      <c r="DD43" s="106">
        <f t="shared" si="65"/>
        <v>202.15320899562724</v>
      </c>
      <c r="DE43" s="106">
        <f t="shared" si="65"/>
        <v>147.60422525533758</v>
      </c>
      <c r="DF43" s="106">
        <f t="shared" si="65"/>
        <v>200.00172135473809</v>
      </c>
      <c r="DG43" s="106">
        <f t="shared" si="65"/>
        <v>194.53920566759871</v>
      </c>
      <c r="DH43" s="106">
        <f t="shared" si="65"/>
        <v>192.76838493829786</v>
      </c>
      <c r="DI43" s="106">
        <f t="shared" si="65"/>
        <v>202.15320899562724</v>
      </c>
      <c r="DJ43" s="106">
        <f t="shared" si="65"/>
        <v>197.88018757726675</v>
      </c>
      <c r="DK43" s="106">
        <f t="shared" si="65"/>
        <v>202.15320899562724</v>
      </c>
      <c r="DL43" s="106">
        <f t="shared" si="65"/>
        <v>200.00172135473809</v>
      </c>
      <c r="DM43" s="106">
        <f t="shared" si="65"/>
        <v>202.15320899562724</v>
      </c>
      <c r="DN43" s="106">
        <f t="shared" si="66"/>
        <v>197.88018757726675</v>
      </c>
      <c r="DO43" s="106">
        <f t="shared" si="66"/>
        <v>147.60422525533758</v>
      </c>
      <c r="DP43" s="106">
        <f t="shared" si="66"/>
        <v>147.60422525533758</v>
      </c>
      <c r="DQ43" s="106">
        <f t="shared" si="66"/>
        <v>170.91114646430117</v>
      </c>
      <c r="DR43" s="106">
        <f t="shared" si="66"/>
        <v>200.9083766461996</v>
      </c>
      <c r="DS43" s="106">
        <f t="shared" si="66"/>
        <v>202.15320899562724</v>
      </c>
      <c r="DT43" s="106">
        <f t="shared" si="66"/>
        <v>200.9083766461996</v>
      </c>
      <c r="DU43" s="106">
        <f t="shared" si="66"/>
        <v>198.73874762670476</v>
      </c>
      <c r="DV43" s="106">
        <f t="shared" si="66"/>
        <v>147.60422525533758</v>
      </c>
      <c r="DW43" s="106">
        <f t="shared" si="66"/>
        <v>147.60422525533758</v>
      </c>
      <c r="DX43" s="106">
        <f t="shared" si="67"/>
        <v>186.41415708837766</v>
      </c>
      <c r="DY43" s="106">
        <f t="shared" si="67"/>
        <v>170.05917935780636</v>
      </c>
      <c r="DZ43" s="106">
        <f t="shared" si="67"/>
        <v>147.60422525533758</v>
      </c>
      <c r="EA43" s="106">
        <f t="shared" si="67"/>
        <v>197.88018757726675</v>
      </c>
      <c r="EB43" s="106">
        <f t="shared" si="67"/>
        <v>196.07444684378015</v>
      </c>
      <c r="EC43" s="106">
        <f t="shared" si="67"/>
        <v>147.60422525533758</v>
      </c>
      <c r="ED43" s="106">
        <f t="shared" si="67"/>
        <v>142.31614080000003</v>
      </c>
      <c r="EE43" s="106">
        <f t="shared" si="67"/>
        <v>136.56443765000208</v>
      </c>
      <c r="EF43" s="106">
        <f t="shared" si="67"/>
        <v>200.00172135473809</v>
      </c>
      <c r="EG43" s="106">
        <f t="shared" si="67"/>
        <v>202.15320899562724</v>
      </c>
      <c r="EH43" s="106">
        <f t="shared" si="68"/>
        <v>200.9083766461996</v>
      </c>
      <c r="EI43" s="106">
        <f t="shared" si="68"/>
        <v>200.00172135473809</v>
      </c>
      <c r="EJ43" s="106">
        <f t="shared" si="68"/>
        <v>202.15320899562724</v>
      </c>
      <c r="EK43" s="106">
        <f t="shared" si="68"/>
        <v>197.88018757726675</v>
      </c>
      <c r="EL43" s="106">
        <f t="shared" si="68"/>
        <v>147.60422525533758</v>
      </c>
      <c r="EM43" s="106">
        <f t="shared" si="68"/>
        <v>200.00172135473809</v>
      </c>
      <c r="EN43" s="106">
        <f t="shared" si="68"/>
        <v>142.31614080000003</v>
      </c>
      <c r="EO43" s="106">
        <f t="shared" si="68"/>
        <v>198.73874762670476</v>
      </c>
      <c r="EP43" s="106">
        <f t="shared" si="68"/>
        <v>196.17625336427713</v>
      </c>
      <c r="EQ43" s="106">
        <f t="shared" si="68"/>
        <v>202.15320899562724</v>
      </c>
      <c r="ER43" s="106">
        <f t="shared" si="69"/>
        <v>198.73874762670476</v>
      </c>
      <c r="ES43" s="106">
        <f t="shared" si="69"/>
        <v>202.15320899562724</v>
      </c>
      <c r="ET43" s="106">
        <f t="shared" si="69"/>
        <v>142.31614080000003</v>
      </c>
      <c r="EU43" s="106">
        <f t="shared" si="69"/>
        <v>147.60422525533758</v>
      </c>
      <c r="EV43" s="106">
        <f t="shared" si="69"/>
        <v>147.60422525533758</v>
      </c>
      <c r="EW43" s="106">
        <f t="shared" si="69"/>
        <v>202.15320899562724</v>
      </c>
      <c r="EX43" s="106">
        <f t="shared" si="69"/>
        <v>198.73874762670476</v>
      </c>
      <c r="EY43" s="106">
        <f t="shared" si="69"/>
        <v>195.31990214238292</v>
      </c>
      <c r="EZ43" s="106">
        <f t="shared" si="69"/>
        <v>197.88018757726675</v>
      </c>
      <c r="FA43" s="106">
        <f t="shared" si="69"/>
        <v>196.17625336427713</v>
      </c>
      <c r="FB43" s="106">
        <f t="shared" si="70"/>
        <v>196.07444684378015</v>
      </c>
      <c r="FC43" s="106">
        <f t="shared" si="70"/>
        <v>138.8326252091322</v>
      </c>
      <c r="FD43" s="106">
        <f t="shared" si="70"/>
        <v>200.00172135473809</v>
      </c>
      <c r="FE43" s="106">
        <f t="shared" si="70"/>
        <v>131.97427143516495</v>
      </c>
      <c r="FF43" s="106">
        <f t="shared" si="70"/>
        <v>157.20278589042968</v>
      </c>
      <c r="FG43" s="106">
        <f t="shared" si="70"/>
        <v>207.2350577711783</v>
      </c>
      <c r="FH43" s="106">
        <f t="shared" si="70"/>
        <v>202.15320899562724</v>
      </c>
      <c r="FI43" s="106">
        <f t="shared" si="70"/>
        <v>192.76838493829786</v>
      </c>
      <c r="FJ43" s="106">
        <f t="shared" si="70"/>
        <v>164.6806998236593</v>
      </c>
      <c r="FK43" s="106">
        <f t="shared" si="70"/>
        <v>197.88018757726675</v>
      </c>
      <c r="FL43" s="106">
        <f t="shared" si="71"/>
        <v>202.15320899562724</v>
      </c>
      <c r="FM43" s="106">
        <f t="shared" si="71"/>
        <v>202.15320899562724</v>
      </c>
      <c r="FN43" s="106">
        <f t="shared" si="71"/>
        <v>147.60422525533758</v>
      </c>
      <c r="FO43" s="106">
        <f t="shared" si="71"/>
        <v>200.00172135473809</v>
      </c>
      <c r="FP43" s="106">
        <f t="shared" si="71"/>
        <v>200.9083766461996</v>
      </c>
      <c r="FQ43" s="106">
        <f t="shared" si="71"/>
        <v>147.60422525533758</v>
      </c>
      <c r="FR43" s="106">
        <f t="shared" si="71"/>
        <v>197.88018757726675</v>
      </c>
      <c r="FS43" s="106">
        <f t="shared" si="71"/>
        <v>147.60422525533758</v>
      </c>
      <c r="FT43" s="106">
        <f t="shared" si="71"/>
        <v>202.15320899562724</v>
      </c>
      <c r="FU43" s="106">
        <f t="shared" si="71"/>
        <v>150.74819436812007</v>
      </c>
      <c r="FV43" s="106">
        <f t="shared" si="72"/>
        <v>147.60422525533758</v>
      </c>
      <c r="FW43" s="106">
        <f t="shared" si="72"/>
        <v>198.73874762670476</v>
      </c>
      <c r="FX43" s="106">
        <f t="shared" si="72"/>
        <v>164.6806998236593</v>
      </c>
      <c r="FY43" s="106">
        <f t="shared" si="72"/>
        <v>202.15320899562724</v>
      </c>
      <c r="FZ43" s="106">
        <f t="shared" si="72"/>
        <v>202.15320899562724</v>
      </c>
      <c r="GA43" s="106">
        <f t="shared" si="72"/>
        <v>200.00172135473809</v>
      </c>
      <c r="GB43" s="106">
        <f t="shared" si="72"/>
        <v>147.60422525533758</v>
      </c>
      <c r="GC43" s="106">
        <f t="shared" si="72"/>
        <v>197.88018757726675</v>
      </c>
      <c r="GD43" s="106">
        <f t="shared" si="72"/>
        <v>147.60422525533758</v>
      </c>
      <c r="GE43" s="106">
        <f t="shared" si="72"/>
        <v>197.88018757726675</v>
      </c>
      <c r="GF43" s="106">
        <f t="shared" si="73"/>
        <v>197.88018757726675</v>
      </c>
      <c r="GG43" s="106">
        <f t="shared" si="73"/>
        <v>164.6806998236593</v>
      </c>
      <c r="GH43" s="106">
        <f t="shared" si="73"/>
        <v>131.97427143516495</v>
      </c>
      <c r="GI43" s="106">
        <f t="shared" si="73"/>
        <v>164.6806998236593</v>
      </c>
      <c r="GJ43" s="106">
        <f t="shared" si="73"/>
        <v>131.97427143516495</v>
      </c>
      <c r="GK43" s="106">
        <f t="shared" si="73"/>
        <v>147.60422525533758</v>
      </c>
      <c r="GL43" s="106">
        <f t="shared" si="73"/>
        <v>131.97427143516495</v>
      </c>
      <c r="GM43" s="106">
        <f t="shared" si="73"/>
        <v>202.15320899562724</v>
      </c>
      <c r="GN43" s="106">
        <f t="shared" si="73"/>
        <v>200.9083766461996</v>
      </c>
      <c r="GO43" s="106">
        <f t="shared" si="73"/>
        <v>194.51648842666128</v>
      </c>
      <c r="GP43" s="106">
        <f t="shared" si="74"/>
        <v>198.73874762670476</v>
      </c>
      <c r="GQ43" s="106">
        <f t="shared" si="74"/>
        <v>202.15320899562724</v>
      </c>
      <c r="GR43" s="106">
        <f t="shared" si="74"/>
        <v>147.60422525533758</v>
      </c>
      <c r="GS43" s="106">
        <f t="shared" si="74"/>
        <v>197.88018757726675</v>
      </c>
      <c r="GT43" s="106">
        <f t="shared" si="74"/>
        <v>200.00172135473809</v>
      </c>
      <c r="GU43" s="106">
        <f t="shared" si="74"/>
        <v>147.60422525533758</v>
      </c>
      <c r="GV43" s="106">
        <f t="shared" si="74"/>
        <v>196.07444684378015</v>
      </c>
      <c r="GW43" s="106">
        <f t="shared" si="74"/>
        <v>164.6806998236593</v>
      </c>
      <c r="GX43" s="106">
        <f t="shared" si="74"/>
        <v>197.88018757726675</v>
      </c>
      <c r="GY43" s="106">
        <f t="shared" si="74"/>
        <v>202.15320899562724</v>
      </c>
      <c r="GZ43" s="106">
        <f t="shared" si="75"/>
        <v>202.15320899562724</v>
      </c>
      <c r="HA43" s="106">
        <f t="shared" si="75"/>
        <v>164.6806998236593</v>
      </c>
      <c r="HB43" s="106">
        <f t="shared" si="75"/>
        <v>196.07444684378015</v>
      </c>
      <c r="HC43" s="106">
        <f t="shared" si="75"/>
        <v>147.60422525533758</v>
      </c>
      <c r="HD43" s="106">
        <f t="shared" si="75"/>
        <v>202.15320899562724</v>
      </c>
      <c r="HE43" s="106">
        <f t="shared" si="75"/>
        <v>197.88018757726675</v>
      </c>
      <c r="HF43" s="106">
        <f t="shared" si="75"/>
        <v>202.15320899562724</v>
      </c>
      <c r="HG43" s="106">
        <f t="shared" si="75"/>
        <v>202.15320899562724</v>
      </c>
      <c r="HH43" s="106">
        <f t="shared" si="75"/>
        <v>180.90763991383739</v>
      </c>
      <c r="HI43" s="106">
        <f t="shared" si="75"/>
        <v>202.15320899562724</v>
      </c>
      <c r="HJ43" s="106">
        <f t="shared" si="76"/>
        <v>200.00172135473809</v>
      </c>
      <c r="HK43" s="106">
        <f t="shared" si="76"/>
        <v>197.88018757726675</v>
      </c>
      <c r="HL43" s="106">
        <f t="shared" si="76"/>
        <v>192.76838493829786</v>
      </c>
      <c r="HM43" s="106">
        <f t="shared" si="76"/>
        <v>164.6806998236593</v>
      </c>
      <c r="HN43" s="106">
        <f t="shared" si="76"/>
        <v>170.91114646430117</v>
      </c>
      <c r="HO43" s="106">
        <f t="shared" si="76"/>
        <v>194.51648842666128</v>
      </c>
      <c r="HP43" s="106">
        <f t="shared" si="76"/>
        <v>147.60422525533758</v>
      </c>
      <c r="HQ43" s="106">
        <f t="shared" si="76"/>
        <v>147.60422525533758</v>
      </c>
      <c r="HR43" s="106"/>
      <c r="HS43" s="106"/>
      <c r="HT43" s="106"/>
      <c r="HU43" s="106"/>
      <c r="HV43" s="106"/>
      <c r="HW43" s="106"/>
      <c r="HX43" s="106"/>
      <c r="HY43" s="106"/>
      <c r="HZ43" s="106"/>
      <c r="IA43" s="106"/>
      <c r="IB43" s="106"/>
      <c r="IC43" s="106"/>
      <c r="ID43" s="106"/>
      <c r="IE43" s="106"/>
      <c r="IF43" s="106"/>
      <c r="IG43" s="106"/>
      <c r="IH43" s="106"/>
      <c r="II43" s="106"/>
      <c r="IJ43" s="106"/>
      <c r="IK43" s="106"/>
      <c r="IL43" s="106"/>
      <c r="IM43" s="106"/>
      <c r="IN43" s="106"/>
      <c r="IO43" s="106"/>
      <c r="IP43" s="106"/>
      <c r="IQ43" s="106"/>
      <c r="IR43" s="106"/>
      <c r="IS43" s="106"/>
      <c r="IT43" s="106"/>
      <c r="IU43" s="106"/>
      <c r="IV43" s="106"/>
      <c r="IW43" s="106"/>
      <c r="IX43" s="106"/>
      <c r="IY43" s="106"/>
      <c r="IZ43" s="106"/>
      <c r="JA43" s="106"/>
      <c r="JB43" s="106"/>
      <c r="JC43" s="106"/>
      <c r="JD43" s="106"/>
      <c r="JE43" s="106"/>
      <c r="JF43" s="106"/>
      <c r="JG43" s="106"/>
      <c r="JH43" s="106"/>
      <c r="JI43" s="106"/>
      <c r="JJ43" s="106"/>
      <c r="JK43" s="106"/>
      <c r="JL43" s="106"/>
      <c r="JM43" s="106"/>
      <c r="JN43" s="106"/>
      <c r="JO43" s="106"/>
      <c r="JP43" s="106" t="str">
        <f t="shared" si="32"/>
        <v>Waste_Non-Hazardous_Unspecified_Waste GHGs_N/A for Waste Interim Methodology</v>
      </c>
    </row>
    <row r="44" spans="2:276">
      <c r="B44" s="111" t="s">
        <v>5</v>
      </c>
      <c r="C44" s="111" t="s">
        <v>323</v>
      </c>
      <c r="D44" s="111" t="s">
        <v>324</v>
      </c>
      <c r="E44" s="111" t="s">
        <v>325</v>
      </c>
      <c r="F44" s="111" t="s">
        <v>326</v>
      </c>
      <c r="G44" s="112" t="s">
        <v>327</v>
      </c>
      <c r="H44" s="109">
        <f t="shared" ref="H44:Q53" si="77">INDEX(AirPollution_data,MATCH($JP44,AirPollution_reference,0),MATCH(H$6,AirPollution_countries,0))</f>
        <v>24703.616190670778</v>
      </c>
      <c r="I44" s="109">
        <f t="shared" si="77"/>
        <v>5485.4032395262075</v>
      </c>
      <c r="J44" s="109">
        <f t="shared" si="77"/>
        <v>22209.560513174802</v>
      </c>
      <c r="K44" s="109">
        <f t="shared" si="77"/>
        <v>4497.1173611363192</v>
      </c>
      <c r="L44" s="109">
        <f t="shared" si="77"/>
        <v>4616.0335690855318</v>
      </c>
      <c r="M44" s="109">
        <f t="shared" si="77"/>
        <v>24645.173318312914</v>
      </c>
      <c r="N44" s="109">
        <f t="shared" si="77"/>
        <v>4498.5748430268286</v>
      </c>
      <c r="O44" s="109">
        <f t="shared" si="77"/>
        <v>22908.065995975783</v>
      </c>
      <c r="P44" s="109">
        <f t="shared" si="77"/>
        <v>22871.561213768313</v>
      </c>
      <c r="Q44" s="109">
        <f t="shared" si="77"/>
        <v>4497.1173611363192</v>
      </c>
      <c r="R44" s="109">
        <f t="shared" ref="R44:AA53" si="78">INDEX(AirPollution_data,MATCH($JP44,AirPollution_reference,0),MATCH(R$6,AirPollution_countries,0))</f>
        <v>19640.114835725093</v>
      </c>
      <c r="S44" s="109">
        <f t="shared" si="78"/>
        <v>26510.458941087822</v>
      </c>
      <c r="T44" s="109">
        <f t="shared" si="78"/>
        <v>22301.060113968699</v>
      </c>
      <c r="U44" s="109">
        <f t="shared" si="78"/>
        <v>15956.934721050708</v>
      </c>
      <c r="V44" s="109">
        <f t="shared" si="78"/>
        <v>4497.1173611363192</v>
      </c>
      <c r="W44" s="109">
        <f t="shared" si="78"/>
        <v>430672.50324527564</v>
      </c>
      <c r="X44" s="109">
        <f t="shared" si="78"/>
        <v>4497.1173611363192</v>
      </c>
      <c r="Y44" s="109">
        <f t="shared" si="78"/>
        <v>22938.378319820513</v>
      </c>
      <c r="Z44" s="109">
        <f t="shared" si="78"/>
        <v>23805.079454057592</v>
      </c>
      <c r="AA44" s="109">
        <f t="shared" si="78"/>
        <v>4638.814866206194</v>
      </c>
      <c r="AB44" s="109">
        <f t="shared" ref="AB44:AK53" si="79">INDEX(AirPollution_data,MATCH($JP44,AirPollution_reference,0),MATCH(AB$6,AirPollution_countries,0))</f>
        <v>7700.8246046256518</v>
      </c>
      <c r="AC44" s="109">
        <f t="shared" si="79"/>
        <v>4497.1173611363192</v>
      </c>
      <c r="AD44" s="109">
        <f t="shared" si="79"/>
        <v>22445.09174189105</v>
      </c>
      <c r="AE44" s="109">
        <f t="shared" si="79"/>
        <v>22687.61295304996</v>
      </c>
      <c r="AF44" s="109">
        <f t="shared" si="79"/>
        <v>25312.865703524796</v>
      </c>
      <c r="AG44" s="109">
        <f t="shared" si="79"/>
        <v>7499.3563767248506</v>
      </c>
      <c r="AH44" s="109">
        <f t="shared" si="79"/>
        <v>27371.803853006182</v>
      </c>
      <c r="AI44" s="109">
        <f t="shared" si="79"/>
        <v>5429.8910643056915</v>
      </c>
      <c r="AJ44" s="109">
        <f t="shared" si="79"/>
        <v>10611.209000863104</v>
      </c>
      <c r="AK44" s="109">
        <f t="shared" si="79"/>
        <v>27298.7035898779</v>
      </c>
      <c r="AL44" s="109">
        <f t="shared" ref="AL44:AU53" si="80">INDEX(AirPollution_data,MATCH($JP44,AirPollution_reference,0),MATCH(AL$6,AirPollution_countries,0))</f>
        <v>23228.641326929723</v>
      </c>
      <c r="AM44" s="109">
        <f t="shared" si="80"/>
        <v>20071.70127499698</v>
      </c>
      <c r="AN44" s="109">
        <f t="shared" si="80"/>
        <v>13538.247788802411</v>
      </c>
      <c r="AO44" s="109">
        <f t="shared" si="80"/>
        <v>34116.623814226979</v>
      </c>
      <c r="AP44" s="109">
        <f t="shared" si="80"/>
        <v>44938.498337052923</v>
      </c>
      <c r="AQ44" s="109">
        <f t="shared" si="80"/>
        <v>75818.774034395479</v>
      </c>
      <c r="AR44" s="109">
        <f t="shared" si="80"/>
        <v>4573.033629976162</v>
      </c>
      <c r="AS44" s="109">
        <f t="shared" si="80"/>
        <v>25243.833898366895</v>
      </c>
      <c r="AT44" s="109">
        <f t="shared" si="80"/>
        <v>22478.879159501797</v>
      </c>
      <c r="AU44" s="109">
        <f t="shared" si="80"/>
        <v>21813.755793380718</v>
      </c>
      <c r="AV44" s="109">
        <f t="shared" ref="AV44:BE53" si="81">INDEX(AirPollution_data,MATCH($JP44,AirPollution_reference,0),MATCH(AV$6,AirPollution_countries,0))</f>
        <v>44865.882982715499</v>
      </c>
      <c r="AW44" s="109">
        <f t="shared" si="81"/>
        <v>49102.724675335252</v>
      </c>
      <c r="AX44" s="109">
        <f t="shared" si="81"/>
        <v>66566.655266650778</v>
      </c>
      <c r="AY44" s="109">
        <f t="shared" si="81"/>
        <v>5847.2478597267454</v>
      </c>
      <c r="AZ44" s="109">
        <f t="shared" si="81"/>
        <v>27621.3664801706</v>
      </c>
      <c r="BA44" s="109">
        <f t="shared" si="81"/>
        <v>22433.502802056835</v>
      </c>
      <c r="BB44" s="109">
        <f t="shared" si="81"/>
        <v>16335.300532480789</v>
      </c>
      <c r="BC44" s="109">
        <f t="shared" si="81"/>
        <v>21020.288366658591</v>
      </c>
      <c r="BD44" s="109">
        <f t="shared" si="81"/>
        <v>32750.434873261984</v>
      </c>
      <c r="BE44" s="109">
        <f t="shared" si="81"/>
        <v>16665.903921830854</v>
      </c>
      <c r="BF44" s="109">
        <f t="shared" ref="BF44:BO53" si="82">INDEX(AirPollution_data,MATCH($JP44,AirPollution_reference,0),MATCH(BF$6,AirPollution_countries,0))</f>
        <v>4497.1173611363192</v>
      </c>
      <c r="BG44" s="109">
        <f t="shared" si="82"/>
        <v>12996.36470998927</v>
      </c>
      <c r="BH44" s="109">
        <f t="shared" si="82"/>
        <v>28817.951867768392</v>
      </c>
      <c r="BI44" s="109">
        <f t="shared" si="82"/>
        <v>30429.576027282652</v>
      </c>
      <c r="BJ44" s="109">
        <f t="shared" si="82"/>
        <v>8917.2635240808686</v>
      </c>
      <c r="BK44" s="109">
        <f t="shared" si="82"/>
        <v>4501.2496591850686</v>
      </c>
      <c r="BL44" s="109">
        <f t="shared" si="82"/>
        <v>30860.495659511344</v>
      </c>
      <c r="BM44" s="109">
        <f t="shared" si="82"/>
        <v>15740.909245258583</v>
      </c>
      <c r="BN44" s="109">
        <f t="shared" si="82"/>
        <v>22303.669811631349</v>
      </c>
      <c r="BO44" s="109">
        <f t="shared" si="82"/>
        <v>22804.518635473443</v>
      </c>
      <c r="BP44" s="109">
        <f t="shared" ref="BP44:BY53" si="83">INDEX(AirPollution_data,MATCH($JP44,AirPollution_reference,0),MATCH(BP$6,AirPollution_countries,0))</f>
        <v>23620.185941468826</v>
      </c>
      <c r="BQ44" s="109">
        <f t="shared" si="83"/>
        <v>11242.188986414063</v>
      </c>
      <c r="BR44" s="109">
        <f t="shared" si="83"/>
        <v>22777.0643832309</v>
      </c>
      <c r="BS44" s="109">
        <f t="shared" si="83"/>
        <v>6335.4482133803267</v>
      </c>
      <c r="BT44" s="109">
        <f t="shared" si="83"/>
        <v>23045.86230205599</v>
      </c>
      <c r="BU44" s="109">
        <f t="shared" si="83"/>
        <v>4497.1173611363192</v>
      </c>
      <c r="BV44" s="109">
        <f t="shared" si="83"/>
        <v>8125.1254023133679</v>
      </c>
      <c r="BW44" s="109">
        <f t="shared" si="83"/>
        <v>24687.713176006338</v>
      </c>
      <c r="BX44" s="109">
        <f t="shared" si="83"/>
        <v>4497.1173611363192</v>
      </c>
      <c r="BY44" s="109">
        <f t="shared" si="83"/>
        <v>4782.6854863467597</v>
      </c>
      <c r="BZ44" s="109">
        <f t="shared" ref="BZ44:CI53" si="84">INDEX(AirPollution_data,MATCH($JP44,AirPollution_reference,0),MATCH(BZ$6,AirPollution_countries,0))</f>
        <v>6362.1405248160499</v>
      </c>
      <c r="CA44" s="109">
        <f t="shared" si="84"/>
        <v>4497.1173611363192</v>
      </c>
      <c r="CB44" s="109">
        <f t="shared" si="84"/>
        <v>23128.947758770119</v>
      </c>
      <c r="CC44" s="109">
        <f t="shared" si="84"/>
        <v>22693.046882310191</v>
      </c>
      <c r="CD44" s="109">
        <f t="shared" si="84"/>
        <v>25007.197485289205</v>
      </c>
      <c r="CE44" s="109">
        <f t="shared" si="84"/>
        <v>4497.1173611363192</v>
      </c>
      <c r="CF44" s="109">
        <f t="shared" si="84"/>
        <v>23226.985389117581</v>
      </c>
      <c r="CG44" s="109">
        <f t="shared" si="84"/>
        <v>6348.4088902219792</v>
      </c>
      <c r="CH44" s="109">
        <f t="shared" si="84"/>
        <v>4497.1173611363192</v>
      </c>
      <c r="CI44" s="109">
        <f t="shared" si="84"/>
        <v>11376.414422827973</v>
      </c>
      <c r="CJ44" s="109">
        <f t="shared" ref="CJ44:CS53" si="85">INDEX(AirPollution_data,MATCH($JP44,AirPollution_reference,0),MATCH(CJ$6,AirPollution_countries,0))</f>
        <v>23584.651562401017</v>
      </c>
      <c r="CK44" s="109">
        <f t="shared" si="85"/>
        <v>4497.1173611363192</v>
      </c>
      <c r="CL44" s="109">
        <f t="shared" si="85"/>
        <v>9840.0738357105256</v>
      </c>
      <c r="CM44" s="109">
        <f t="shared" si="85"/>
        <v>22159.248338828213</v>
      </c>
      <c r="CN44" s="109">
        <f t="shared" si="85"/>
        <v>5675.2724467856824</v>
      </c>
      <c r="CO44" s="109">
        <f t="shared" si="85"/>
        <v>23104.82556908904</v>
      </c>
      <c r="CP44" s="109">
        <f t="shared" si="85"/>
        <v>315031.85898873868</v>
      </c>
      <c r="CQ44" s="109">
        <f t="shared" si="85"/>
        <v>37488.072005975133</v>
      </c>
      <c r="CR44" s="109">
        <f t="shared" si="85"/>
        <v>4518.9637496121031</v>
      </c>
      <c r="CS44" s="109">
        <f t="shared" si="85"/>
        <v>123552.91986021852</v>
      </c>
      <c r="CT44" s="109">
        <f t="shared" ref="CT44:DC53" si="86">INDEX(AirPollution_data,MATCH($JP44,AirPollution_reference,0),MATCH(CT$6,AirPollution_countries,0))</f>
        <v>23167.680640678736</v>
      </c>
      <c r="CU44" s="109">
        <f t="shared" si="86"/>
        <v>24235.835397461891</v>
      </c>
      <c r="CV44" s="109">
        <f t="shared" si="86"/>
        <v>22221.959997871953</v>
      </c>
      <c r="CW44" s="109">
        <f t="shared" si="86"/>
        <v>22193.374766719655</v>
      </c>
      <c r="CX44" s="109">
        <f t="shared" si="86"/>
        <v>5097.2082578010886</v>
      </c>
      <c r="CY44" s="109">
        <f t="shared" si="86"/>
        <v>22099.049520597462</v>
      </c>
      <c r="CZ44" s="109">
        <f t="shared" si="86"/>
        <v>52546.002590979842</v>
      </c>
      <c r="DA44" s="109">
        <f t="shared" si="86"/>
        <v>4791.8685456081876</v>
      </c>
      <c r="DB44" s="109">
        <f t="shared" si="86"/>
        <v>31635.642909413174</v>
      </c>
      <c r="DC44" s="109">
        <f t="shared" si="86"/>
        <v>22167.476746655291</v>
      </c>
      <c r="DD44" s="109">
        <f t="shared" ref="DD44:DM53" si="87">INDEX(AirPollution_data,MATCH($JP44,AirPollution_reference,0),MATCH(DD$6,AirPollution_countries,0))</f>
        <v>22414.532748142468</v>
      </c>
      <c r="DE44" s="109">
        <f t="shared" si="87"/>
        <v>27802.11551644771</v>
      </c>
      <c r="DF44" s="109">
        <f t="shared" si="87"/>
        <v>6033.7596976836521</v>
      </c>
      <c r="DG44" s="109">
        <f t="shared" si="87"/>
        <v>11490.131356211668</v>
      </c>
      <c r="DH44" s="109">
        <f t="shared" si="87"/>
        <v>21996.757166060874</v>
      </c>
      <c r="DI44" s="109">
        <f t="shared" si="87"/>
        <v>21813.755793380718</v>
      </c>
      <c r="DJ44" s="109">
        <f t="shared" si="87"/>
        <v>12707.067712020958</v>
      </c>
      <c r="DK44" s="109">
        <f t="shared" si="87"/>
        <v>31409.672310669073</v>
      </c>
      <c r="DL44" s="109">
        <f t="shared" si="87"/>
        <v>13259.210297425265</v>
      </c>
      <c r="DM44" s="109">
        <f t="shared" si="87"/>
        <v>22743.199289151278</v>
      </c>
      <c r="DN44" s="109">
        <f t="shared" ref="DN44:DW53" si="88">INDEX(AirPollution_data,MATCH($JP44,AirPollution_reference,0),MATCH(DN$6,AirPollution_countries,0))</f>
        <v>22895.769316548503</v>
      </c>
      <c r="DO44" s="109">
        <f t="shared" si="88"/>
        <v>10891.266772530731</v>
      </c>
      <c r="DP44" s="109">
        <f t="shared" si="88"/>
        <v>23760.606992199111</v>
      </c>
      <c r="DQ44" s="109">
        <f t="shared" si="88"/>
        <v>11310.773175918208</v>
      </c>
      <c r="DR44" s="109">
        <f t="shared" si="88"/>
        <v>5419.9159858416024</v>
      </c>
      <c r="DS44" s="109">
        <f t="shared" si="88"/>
        <v>22523.944780485646</v>
      </c>
      <c r="DT44" s="109">
        <f t="shared" si="88"/>
        <v>8734.7149129694026</v>
      </c>
      <c r="DU44" s="109">
        <f t="shared" si="88"/>
        <v>36199.680996953357</v>
      </c>
      <c r="DV44" s="109">
        <f t="shared" si="88"/>
        <v>23325.620083561484</v>
      </c>
      <c r="DW44" s="109">
        <f t="shared" si="88"/>
        <v>21366.928328876362</v>
      </c>
      <c r="DX44" s="109">
        <f t="shared" ref="DX44:EG53" si="89">INDEX(AirPollution_data,MATCH($JP44,AirPollution_reference,0),MATCH(DX$6,AirPollution_countries,0))</f>
        <v>62227.580795550486</v>
      </c>
      <c r="DY44" s="109">
        <f t="shared" si="89"/>
        <v>16655.743896669024</v>
      </c>
      <c r="DZ44" s="109">
        <f t="shared" si="89"/>
        <v>28387.674971919874</v>
      </c>
      <c r="EA44" s="109">
        <f t="shared" si="89"/>
        <v>9324.2422913471655</v>
      </c>
      <c r="EB44" s="109">
        <f t="shared" si="89"/>
        <v>5318.4631080218242</v>
      </c>
      <c r="EC44" s="109">
        <f t="shared" si="89"/>
        <v>23079.511354379058</v>
      </c>
      <c r="ED44" s="109">
        <f t="shared" si="89"/>
        <v>8727.0736093373398</v>
      </c>
      <c r="EE44" s="109">
        <f t="shared" si="89"/>
        <v>26892.596245676817</v>
      </c>
      <c r="EF44" s="109">
        <f t="shared" si="89"/>
        <v>4522.7157041633909</v>
      </c>
      <c r="EG44" s="109">
        <f t="shared" si="89"/>
        <v>22000.736152856683</v>
      </c>
      <c r="EH44" s="109">
        <f t="shared" ref="EH44:EQ53" si="90">INDEX(AirPollution_data,MATCH($JP44,AirPollution_reference,0),MATCH(EH$6,AirPollution_countries,0))</f>
        <v>5695.9518604503864</v>
      </c>
      <c r="EI44" s="109">
        <f t="shared" si="90"/>
        <v>28323.446944155901</v>
      </c>
      <c r="EJ44" s="109">
        <f t="shared" si="90"/>
        <v>22045.903341670484</v>
      </c>
      <c r="EK44" s="109">
        <f t="shared" si="90"/>
        <v>22049.593008819757</v>
      </c>
      <c r="EL44" s="109">
        <f t="shared" si="90"/>
        <v>22132.909646113741</v>
      </c>
      <c r="EM44" s="109">
        <f t="shared" si="90"/>
        <v>22071.240009174679</v>
      </c>
      <c r="EN44" s="109">
        <f t="shared" si="90"/>
        <v>5886.6187846683788</v>
      </c>
      <c r="EO44" s="109">
        <f t="shared" si="90"/>
        <v>4635.8302101928748</v>
      </c>
      <c r="EP44" s="109">
        <f t="shared" si="90"/>
        <v>96739.048068620352</v>
      </c>
      <c r="EQ44" s="109">
        <f t="shared" si="90"/>
        <v>22181.172912144099</v>
      </c>
      <c r="ER44" s="109">
        <f t="shared" ref="ER44:FA53" si="91">INDEX(AirPollution_data,MATCH($JP44,AirPollution_reference,0),MATCH(ER$6,AirPollution_countries,0))</f>
        <v>4497.1173611363192</v>
      </c>
      <c r="ES44" s="109">
        <f t="shared" si="91"/>
        <v>4795.5161412009875</v>
      </c>
      <c r="ET44" s="109">
        <f t="shared" si="91"/>
        <v>13370.913985925248</v>
      </c>
      <c r="EU44" s="109">
        <f t="shared" si="91"/>
        <v>22274.013846926355</v>
      </c>
      <c r="EV44" s="109">
        <f t="shared" si="91"/>
        <v>23219.519630137678</v>
      </c>
      <c r="EW44" s="109">
        <f t="shared" si="91"/>
        <v>26825.654758496035</v>
      </c>
      <c r="EX44" s="109">
        <f t="shared" si="91"/>
        <v>4754.4220677509875</v>
      </c>
      <c r="EY44" s="109">
        <f t="shared" si="91"/>
        <v>47808.275450264104</v>
      </c>
      <c r="EZ44" s="109">
        <f t="shared" si="91"/>
        <v>22154.630919721556</v>
      </c>
      <c r="FA44" s="109">
        <f t="shared" si="91"/>
        <v>24286.795689299568</v>
      </c>
      <c r="FB44" s="109">
        <f t="shared" ref="FB44:FK53" si="92">INDEX(AirPollution_data,MATCH($JP44,AirPollution_reference,0),MATCH(FB$6,AirPollution_countries,0))</f>
        <v>4694.0300934272091</v>
      </c>
      <c r="FC44" s="109">
        <f t="shared" si="92"/>
        <v>20169.994816238497</v>
      </c>
      <c r="FD44" s="109">
        <f t="shared" si="92"/>
        <v>13935.227598274316</v>
      </c>
      <c r="FE44" s="109">
        <f t="shared" si="92"/>
        <v>22099.452517820231</v>
      </c>
      <c r="FF44" s="109">
        <f t="shared" si="92"/>
        <v>23855.200855887801</v>
      </c>
      <c r="FG44" s="109">
        <f t="shared" si="92"/>
        <v>24236.087775258151</v>
      </c>
      <c r="FH44" s="109">
        <f t="shared" si="92"/>
        <v>29341.808867202089</v>
      </c>
      <c r="FI44" s="109">
        <f t="shared" si="92"/>
        <v>24284.148131272868</v>
      </c>
      <c r="FJ44" s="109">
        <f t="shared" si="92"/>
        <v>26681.748475458699</v>
      </c>
      <c r="FK44" s="109">
        <f t="shared" si="92"/>
        <v>4564.3990883354636</v>
      </c>
      <c r="FL44" s="109">
        <f t="shared" ref="FL44:FU53" si="93">INDEX(AirPollution_data,MATCH($JP44,AirPollution_reference,0),MATCH(FL$6,AirPollution_countries,0))</f>
        <v>25340.263220619912</v>
      </c>
      <c r="FM44" s="109">
        <f t="shared" si="93"/>
        <v>33261.123145191406</v>
      </c>
      <c r="FN44" s="109">
        <f t="shared" si="93"/>
        <v>19065.437018271699</v>
      </c>
      <c r="FO44" s="109">
        <f t="shared" si="93"/>
        <v>4497.1173611363192</v>
      </c>
      <c r="FP44" s="109">
        <f t="shared" si="93"/>
        <v>4689.7337915424541</v>
      </c>
      <c r="FQ44" s="109">
        <f t="shared" si="93"/>
        <v>4647.4723012763861</v>
      </c>
      <c r="FR44" s="109">
        <f t="shared" si="93"/>
        <v>23273.291792836982</v>
      </c>
      <c r="FS44" s="109">
        <f t="shared" si="93"/>
        <v>9647.2671495632676</v>
      </c>
      <c r="FT44" s="109">
        <f t="shared" si="93"/>
        <v>22578.335753316282</v>
      </c>
      <c r="FU44" s="109">
        <f t="shared" si="93"/>
        <v>4771.778703440239</v>
      </c>
      <c r="FV44" s="109">
        <f t="shared" ref="FV44:GE53" si="94">INDEX(AirPollution_data,MATCH($JP44,AirPollution_reference,0),MATCH(FV$6,AirPollution_countries,0))</f>
        <v>23391.327257611236</v>
      </c>
      <c r="FW44" s="109">
        <f t="shared" si="94"/>
        <v>26070.496994585719</v>
      </c>
      <c r="FX44" s="109">
        <f t="shared" si="94"/>
        <v>4499.9391049500009</v>
      </c>
      <c r="FY44" s="109">
        <f t="shared" si="94"/>
        <v>24665.490057784296</v>
      </c>
      <c r="FZ44" s="109">
        <f t="shared" si="94"/>
        <v>24544.379724045171</v>
      </c>
      <c r="GA44" s="109">
        <f t="shared" si="94"/>
        <v>6033.836344639245</v>
      </c>
      <c r="GB44" s="109">
        <f t="shared" si="94"/>
        <v>25541.028449947091</v>
      </c>
      <c r="GC44" s="109">
        <f t="shared" si="94"/>
        <v>4497.1173611363192</v>
      </c>
      <c r="GD44" s="109">
        <f t="shared" si="94"/>
        <v>13318.702101176399</v>
      </c>
      <c r="GE44" s="109">
        <f t="shared" si="94"/>
        <v>25237.131673464904</v>
      </c>
      <c r="GF44" s="109">
        <f t="shared" ref="GF44:GO53" si="95">INDEX(AirPollution_data,MATCH($JP44,AirPollution_reference,0),MATCH(GF$6,AirPollution_countries,0))</f>
        <v>27912.561124607095</v>
      </c>
      <c r="GG44" s="109">
        <f t="shared" si="95"/>
        <v>4501.1746125947866</v>
      </c>
      <c r="GH44" s="109">
        <f t="shared" si="95"/>
        <v>4497.1173611363192</v>
      </c>
      <c r="GI44" s="109">
        <f t="shared" si="95"/>
        <v>16293.984101084556</v>
      </c>
      <c r="GJ44" s="109">
        <f t="shared" si="95"/>
        <v>4510.838140010037</v>
      </c>
      <c r="GK44" s="109">
        <f t="shared" si="95"/>
        <v>23702.419292433733</v>
      </c>
      <c r="GL44" s="109">
        <f t="shared" si="95"/>
        <v>11879.507679901779</v>
      </c>
      <c r="GM44" s="109">
        <f t="shared" si="95"/>
        <v>4944.8049597949612</v>
      </c>
      <c r="GN44" s="109">
        <f t="shared" si="95"/>
        <v>23206.716588728494</v>
      </c>
      <c r="GO44" s="109">
        <f t="shared" si="95"/>
        <v>22377.182352608528</v>
      </c>
      <c r="GP44" s="109">
        <f t="shared" ref="GP44:GY53" si="96">INDEX(AirPollution_data,MATCH($JP44,AirPollution_reference,0),MATCH(GP$6,AirPollution_countries,0))</f>
        <v>25764.860976364165</v>
      </c>
      <c r="GQ44" s="109">
        <f t="shared" si="96"/>
        <v>14841.227990375843</v>
      </c>
      <c r="GR44" s="109">
        <f t="shared" si="96"/>
        <v>8571.3264885382778</v>
      </c>
      <c r="GS44" s="109">
        <f t="shared" si="96"/>
        <v>40630.108098623561</v>
      </c>
      <c r="GT44" s="109">
        <f t="shared" si="96"/>
        <v>19656.840333176551</v>
      </c>
      <c r="GU44" s="109">
        <f t="shared" si="96"/>
        <v>24167.778050145294</v>
      </c>
      <c r="GV44" s="109">
        <f t="shared" si="96"/>
        <v>4759.3369352994814</v>
      </c>
      <c r="GW44" s="109">
        <f t="shared" si="96"/>
        <v>23410.026438670684</v>
      </c>
      <c r="GX44" s="109">
        <f t="shared" si="96"/>
        <v>22318.603134385532</v>
      </c>
      <c r="GY44" s="109">
        <f t="shared" si="96"/>
        <v>24737.889923943661</v>
      </c>
      <c r="GZ44" s="109">
        <f t="shared" ref="GZ44:HI53" si="97">INDEX(AirPollution_data,MATCH($JP44,AirPollution_reference,0),MATCH(GZ$6,AirPollution_countries,0))</f>
        <v>15363.910331023806</v>
      </c>
      <c r="HA44" s="109">
        <f t="shared" si="97"/>
        <v>6992.2195027025937</v>
      </c>
      <c r="HB44" s="109">
        <f t="shared" si="97"/>
        <v>4497.1173611363192</v>
      </c>
      <c r="HC44" s="109">
        <f t="shared" si="97"/>
        <v>22469.330004680585</v>
      </c>
      <c r="HD44" s="109">
        <f t="shared" si="97"/>
        <v>25735.096939238261</v>
      </c>
      <c r="HE44" s="109">
        <f t="shared" si="97"/>
        <v>10126.871620536778</v>
      </c>
      <c r="HF44" s="109">
        <f t="shared" si="97"/>
        <v>70802.386260084051</v>
      </c>
      <c r="HG44" s="109">
        <f t="shared" si="97"/>
        <v>28506.766168966929</v>
      </c>
      <c r="HH44" s="109">
        <f t="shared" si="97"/>
        <v>20078.234640949639</v>
      </c>
      <c r="HI44" s="109">
        <f t="shared" si="97"/>
        <v>23861.191011376588</v>
      </c>
      <c r="HJ44" s="109">
        <f t="shared" ref="HJ44:HS53" si="98">INDEX(AirPollution_data,MATCH($JP44,AirPollution_reference,0),MATCH(HJ$6,AirPollution_countries,0))</f>
        <v>4533.1845397730212</v>
      </c>
      <c r="HK44" s="109">
        <f t="shared" si="98"/>
        <v>22175.775228863571</v>
      </c>
      <c r="HL44" s="109">
        <f t="shared" si="98"/>
        <v>57543.403296856581</v>
      </c>
      <c r="HM44" s="109">
        <f t="shared" si="98"/>
        <v>8728.6248007186041</v>
      </c>
      <c r="HN44" s="109">
        <f t="shared" si="98"/>
        <v>9326.1860557376094</v>
      </c>
      <c r="HO44" s="109">
        <f t="shared" si="98"/>
        <v>22119.142356227308</v>
      </c>
      <c r="HP44" s="109">
        <f t="shared" si="98"/>
        <v>22458.911924034146</v>
      </c>
      <c r="HQ44" s="109">
        <f t="shared" si="98"/>
        <v>22274.223381085976</v>
      </c>
      <c r="HR44" s="109">
        <f t="shared" si="98"/>
        <v>17026.377589682619</v>
      </c>
      <c r="HS44" s="109">
        <f t="shared" si="98"/>
        <v>5886.209432523654</v>
      </c>
      <c r="HT44" s="109">
        <f t="shared" ref="HT44:IC53" si="99">INDEX(AirPollution_data,MATCH($JP44,AirPollution_reference,0),MATCH(HT$6,AirPollution_countries,0))</f>
        <v>22244.695311089024</v>
      </c>
      <c r="HU44" s="109">
        <f t="shared" si="99"/>
        <v>18257.172245628499</v>
      </c>
      <c r="HV44" s="109">
        <f t="shared" si="99"/>
        <v>21903.031429836934</v>
      </c>
      <c r="HW44" s="109">
        <f t="shared" si="99"/>
        <v>15338.011359318603</v>
      </c>
      <c r="HX44" s="109">
        <f t="shared" si="99"/>
        <v>26251.786158630388</v>
      </c>
      <c r="HY44" s="109">
        <f t="shared" si="99"/>
        <v>5177.2490845156681</v>
      </c>
      <c r="HZ44" s="109">
        <f t="shared" si="99"/>
        <v>4497.1173611363192</v>
      </c>
      <c r="IA44" s="109">
        <f t="shared" si="99"/>
        <v>22504.31032452012</v>
      </c>
      <c r="IB44" s="109">
        <f t="shared" si="99"/>
        <v>29653.605138501953</v>
      </c>
      <c r="IC44" s="109">
        <f t="shared" si="99"/>
        <v>14059.96248131762</v>
      </c>
      <c r="ID44" s="109">
        <f t="shared" ref="ID44:IM53" si="100">INDEX(AirPollution_data,MATCH($JP44,AirPollution_reference,0),MATCH(ID$6,AirPollution_countries,0))</f>
        <v>7484.9937723979565</v>
      </c>
      <c r="IE44" s="109">
        <f t="shared" si="100"/>
        <v>22406.77944941958</v>
      </c>
      <c r="IF44" s="109">
        <f t="shared" si="100"/>
        <v>5815.3390130434891</v>
      </c>
      <c r="IG44" s="109">
        <f t="shared" si="100"/>
        <v>7214.6444074787432</v>
      </c>
      <c r="IH44" s="109">
        <f t="shared" si="100"/>
        <v>5688.2162825248324</v>
      </c>
      <c r="II44" s="109">
        <f t="shared" si="100"/>
        <v>25618.088298330887</v>
      </c>
      <c r="IJ44" s="109">
        <f t="shared" si="100"/>
        <v>6405.7623082466034</v>
      </c>
      <c r="IK44" s="109">
        <f t="shared" si="100"/>
        <v>5212.062118466416</v>
      </c>
      <c r="IL44" s="109">
        <f t="shared" si="100"/>
        <v>4497.1173611363192</v>
      </c>
      <c r="IM44" s="109">
        <f t="shared" si="100"/>
        <v>9753.8688125652952</v>
      </c>
      <c r="IN44" s="109">
        <f t="shared" ref="IN44:IW53" si="101">INDEX(AirPollution_data,MATCH($JP44,AirPollution_reference,0),MATCH(IN$6,AirPollution_countries,0))</f>
        <v>24686.04045080355</v>
      </c>
      <c r="IO44" s="109">
        <f t="shared" si="101"/>
        <v>13914.402772986052</v>
      </c>
      <c r="IP44" s="109">
        <f t="shared" si="101"/>
        <v>5099.1242867018009</v>
      </c>
      <c r="IQ44" s="109">
        <f t="shared" si="101"/>
        <v>4500.0415236805566</v>
      </c>
      <c r="IR44" s="109">
        <f t="shared" si="101"/>
        <v>6356.6160561204033</v>
      </c>
      <c r="IS44" s="109">
        <f t="shared" si="101"/>
        <v>5282.4466620046369</v>
      </c>
      <c r="IT44" s="109">
        <f t="shared" si="101"/>
        <v>8773.3506497756662</v>
      </c>
      <c r="IU44" s="109">
        <f t="shared" si="101"/>
        <v>6064.2043843213032</v>
      </c>
      <c r="IV44" s="109">
        <f t="shared" si="101"/>
        <v>6310.0533536993498</v>
      </c>
      <c r="IW44" s="109">
        <f t="shared" si="101"/>
        <v>19791.513988439856</v>
      </c>
      <c r="IX44" s="109">
        <f t="shared" ref="IX44:JG53" si="102">INDEX(AirPollution_data,MATCH($JP44,AirPollution_reference,0),MATCH(IX$6,AirPollution_countries,0))</f>
        <v>8160.2017164343015</v>
      </c>
      <c r="IY44" s="109">
        <f t="shared" si="102"/>
        <v>22748.102939027372</v>
      </c>
      <c r="IZ44" s="109">
        <f t="shared" si="102"/>
        <v>22412.724505852675</v>
      </c>
      <c r="JA44" s="109">
        <f t="shared" si="102"/>
        <v>21990.485598134714</v>
      </c>
      <c r="JB44" s="109">
        <f t="shared" si="102"/>
        <v>16847.858882202981</v>
      </c>
      <c r="JC44" s="109">
        <f t="shared" si="102"/>
        <v>5354.2090075256674</v>
      </c>
      <c r="JD44" s="109">
        <f t="shared" si="102"/>
        <v>4497.1173611363192</v>
      </c>
      <c r="JE44" s="109">
        <f t="shared" si="102"/>
        <v>23352.608515303298</v>
      </c>
      <c r="JF44" s="109">
        <f t="shared" si="102"/>
        <v>4559.6657911549737</v>
      </c>
      <c r="JG44" s="109">
        <f t="shared" si="102"/>
        <v>26328.29340566714</v>
      </c>
      <c r="JH44" s="109">
        <f t="shared" ref="JH44:JO53" si="103">INDEX(AirPollution_data,MATCH($JP44,AirPollution_reference,0),MATCH(JH$6,AirPollution_countries,0))</f>
        <v>7441.0551945412917</v>
      </c>
      <c r="JI44" s="109">
        <f t="shared" si="103"/>
        <v>22321.132439250741</v>
      </c>
      <c r="JJ44" s="109">
        <f t="shared" si="103"/>
        <v>5482.5710350918307</v>
      </c>
      <c r="JK44" s="109">
        <f t="shared" si="103"/>
        <v>22041.991131558298</v>
      </c>
      <c r="JL44" s="109">
        <f t="shared" si="103"/>
        <v>8116.0051312226915</v>
      </c>
      <c r="JM44" s="109">
        <f t="shared" si="103"/>
        <v>10454.979313251682</v>
      </c>
      <c r="JN44" s="109">
        <f t="shared" si="103"/>
        <v>22071.554666966309</v>
      </c>
      <c r="JO44" s="109">
        <f t="shared" si="103"/>
        <v>5474.3959136552294</v>
      </c>
      <c r="JP44" s="109" t="str">
        <f t="shared" si="32"/>
        <v>Air Pollution_PM2.5_Urban_Primary Health_N/A for Interim AP Methodology</v>
      </c>
    </row>
    <row r="45" spans="2:276">
      <c r="B45" s="111" t="s">
        <v>5</v>
      </c>
      <c r="C45" s="111" t="s">
        <v>323</v>
      </c>
      <c r="D45" s="111" t="s">
        <v>328</v>
      </c>
      <c r="E45" s="111" t="s">
        <v>325</v>
      </c>
      <c r="F45" s="111" t="s">
        <v>326</v>
      </c>
      <c r="G45" s="112" t="s">
        <v>327</v>
      </c>
      <c r="H45" s="109">
        <f>INDEX(AirPollution_data,MATCH($JP45,AirPollution_reference,0),MATCH(H$6,AirPollution_countries,0))</f>
        <v>21566.628151215991</v>
      </c>
      <c r="I45" s="109">
        <f t="shared" si="77"/>
        <v>6741.9602866317964</v>
      </c>
      <c r="J45" s="109">
        <f t="shared" si="77"/>
        <v>20702.416381902007</v>
      </c>
      <c r="K45" s="109">
        <f t="shared" si="77"/>
        <v>4148.9765808171014</v>
      </c>
      <c r="L45" s="109">
        <f t="shared" si="77"/>
        <v>4271.9990947653696</v>
      </c>
      <c r="M45" s="109">
        <f t="shared" si="77"/>
        <v>21772.206626045881</v>
      </c>
      <c r="N45" s="109">
        <f t="shared" si="77"/>
        <v>4165.496218176113</v>
      </c>
      <c r="O45" s="109">
        <f t="shared" si="77"/>
        <v>21590.896834739826</v>
      </c>
      <c r="P45" s="109">
        <f t="shared" si="77"/>
        <v>20767.768313148918</v>
      </c>
      <c r="Q45" s="109">
        <f t="shared" si="77"/>
        <v>4158.8049637334734</v>
      </c>
      <c r="R45" s="109">
        <f t="shared" si="78"/>
        <v>18849.523785018293</v>
      </c>
      <c r="S45" s="109">
        <f t="shared" si="78"/>
        <v>22034.962885790439</v>
      </c>
      <c r="T45" s="109">
        <f t="shared" si="78"/>
        <v>20690.513776254022</v>
      </c>
      <c r="U45" s="109">
        <f t="shared" si="78"/>
        <v>11601.209398795088</v>
      </c>
      <c r="V45" s="109">
        <f t="shared" si="78"/>
        <v>4148.9765808171014</v>
      </c>
      <c r="W45" s="109">
        <f t="shared" si="78"/>
        <v>307939.12402454257</v>
      </c>
      <c r="X45" s="109">
        <f t="shared" si="78"/>
        <v>4148.9765808171014</v>
      </c>
      <c r="Y45" s="109">
        <f t="shared" si="78"/>
        <v>21214.820150445332</v>
      </c>
      <c r="Z45" s="109">
        <f t="shared" si="78"/>
        <v>21565.778373437002</v>
      </c>
      <c r="AA45" s="109">
        <f t="shared" si="78"/>
        <v>4542.5171674237918</v>
      </c>
      <c r="AB45" s="109">
        <f t="shared" si="79"/>
        <v>7544.9107295566864</v>
      </c>
      <c r="AC45" s="109">
        <f t="shared" si="79"/>
        <v>4148.9765808171014</v>
      </c>
      <c r="AD45" s="109">
        <f t="shared" si="79"/>
        <v>20633.830798679854</v>
      </c>
      <c r="AE45" s="109">
        <f t="shared" si="79"/>
        <v>20814.544805946149</v>
      </c>
      <c r="AF45" s="109">
        <f t="shared" si="79"/>
        <v>22227.110493525353</v>
      </c>
      <c r="AG45" s="109">
        <f t="shared" si="79"/>
        <v>6069.1749017790098</v>
      </c>
      <c r="AH45" s="109">
        <f t="shared" si="79"/>
        <v>29846.495878507958</v>
      </c>
      <c r="AI45" s="109">
        <f t="shared" si="79"/>
        <v>4631.612068806302</v>
      </c>
      <c r="AJ45" s="109">
        <f t="shared" si="79"/>
        <v>8113.7130547808119</v>
      </c>
      <c r="AK45" s="109">
        <f t="shared" si="79"/>
        <v>22821.976502730886</v>
      </c>
      <c r="AL45" s="109">
        <f t="shared" si="80"/>
        <v>21150.829894325925</v>
      </c>
      <c r="AM45" s="109">
        <f t="shared" si="80"/>
        <v>15048.058348731161</v>
      </c>
      <c r="AN45" s="109">
        <f t="shared" si="80"/>
        <v>10012.032634254292</v>
      </c>
      <c r="AO45" s="109">
        <f t="shared" si="80"/>
        <v>26025.706846132856</v>
      </c>
      <c r="AP45" s="109">
        <f t="shared" si="80"/>
        <v>35140.024159141409</v>
      </c>
      <c r="AQ45" s="109">
        <f t="shared" si="80"/>
        <v>49960.957580093615</v>
      </c>
      <c r="AR45" s="109">
        <f t="shared" si="80"/>
        <v>4239.1254725268645</v>
      </c>
      <c r="AS45" s="109">
        <f t="shared" si="80"/>
        <v>22520.459739782764</v>
      </c>
      <c r="AT45" s="109">
        <f t="shared" si="80"/>
        <v>20682.859458962674</v>
      </c>
      <c r="AU45" s="109">
        <f t="shared" si="80"/>
        <v>18670.01410509428</v>
      </c>
      <c r="AV45" s="109">
        <f t="shared" si="81"/>
        <v>28819.713893819324</v>
      </c>
      <c r="AW45" s="109">
        <f t="shared" si="81"/>
        <v>32746.8260673439</v>
      </c>
      <c r="AX45" s="109">
        <f t="shared" si="81"/>
        <v>51067.250825226394</v>
      </c>
      <c r="AY45" s="109">
        <f t="shared" si="81"/>
        <v>4685.922258170127</v>
      </c>
      <c r="AZ45" s="109">
        <f t="shared" si="81"/>
        <v>23368.61141443517</v>
      </c>
      <c r="BA45" s="109">
        <f t="shared" si="81"/>
        <v>20600.449076955814</v>
      </c>
      <c r="BB45" s="109">
        <f t="shared" si="81"/>
        <v>20285.169929382559</v>
      </c>
      <c r="BC45" s="109">
        <f t="shared" si="81"/>
        <v>14350.642747968903</v>
      </c>
      <c r="BD45" s="109">
        <f t="shared" si="81"/>
        <v>25122.572055112385</v>
      </c>
      <c r="BE45" s="109">
        <f t="shared" si="81"/>
        <v>20672.982919690116</v>
      </c>
      <c r="BF45" s="109">
        <f t="shared" si="82"/>
        <v>4194.9500046924495</v>
      </c>
      <c r="BG45" s="109">
        <f t="shared" si="82"/>
        <v>11268.057226781119</v>
      </c>
      <c r="BH45" s="109">
        <f t="shared" si="82"/>
        <v>23095.303424043861</v>
      </c>
      <c r="BI45" s="109">
        <f t="shared" si="82"/>
        <v>23901.415283621754</v>
      </c>
      <c r="BJ45" s="109">
        <f t="shared" si="82"/>
        <v>11211.333998544527</v>
      </c>
      <c r="BK45" s="109">
        <f t="shared" si="82"/>
        <v>4202.1264595159355</v>
      </c>
      <c r="BL45" s="109">
        <f t="shared" si="82"/>
        <v>24131.769486705594</v>
      </c>
      <c r="BM45" s="109">
        <f t="shared" si="82"/>
        <v>19890.76778184159</v>
      </c>
      <c r="BN45" s="109">
        <f t="shared" si="82"/>
        <v>21025.042658405091</v>
      </c>
      <c r="BO45" s="109">
        <f t="shared" si="82"/>
        <v>20697.344965999248</v>
      </c>
      <c r="BP45" s="109">
        <f t="shared" si="83"/>
        <v>21450.181329926389</v>
      </c>
      <c r="BQ45" s="109">
        <f t="shared" si="83"/>
        <v>9594.2901762516576</v>
      </c>
      <c r="BR45" s="109">
        <f t="shared" si="83"/>
        <v>20784.436991940027</v>
      </c>
      <c r="BS45" s="109">
        <f t="shared" si="83"/>
        <v>5428.5218331209489</v>
      </c>
      <c r="BT45" s="109">
        <f t="shared" si="83"/>
        <v>20917.048363427632</v>
      </c>
      <c r="BU45" s="109">
        <f t="shared" si="83"/>
        <v>4148.9765808171014</v>
      </c>
      <c r="BV45" s="109">
        <f t="shared" si="83"/>
        <v>6373.7916075839639</v>
      </c>
      <c r="BW45" s="109">
        <f t="shared" si="83"/>
        <v>21801.265723677057</v>
      </c>
      <c r="BX45" s="109">
        <f t="shared" si="83"/>
        <v>4148.9765808171014</v>
      </c>
      <c r="BY45" s="109">
        <f t="shared" si="83"/>
        <v>4580.4647713626582</v>
      </c>
      <c r="BZ45" s="109">
        <f t="shared" si="84"/>
        <v>8497.0675390781616</v>
      </c>
      <c r="CA45" s="109">
        <f t="shared" si="84"/>
        <v>9236.4163202057534</v>
      </c>
      <c r="CB45" s="109">
        <f t="shared" si="84"/>
        <v>20890.843282827303</v>
      </c>
      <c r="CC45" s="109">
        <f t="shared" si="84"/>
        <v>21275.52182448834</v>
      </c>
      <c r="CD45" s="109">
        <f t="shared" si="84"/>
        <v>21779.777505102713</v>
      </c>
      <c r="CE45" s="109">
        <f t="shared" si="84"/>
        <v>4148.9765808171014</v>
      </c>
      <c r="CF45" s="109">
        <f t="shared" si="84"/>
        <v>21729.411476154262</v>
      </c>
      <c r="CG45" s="109">
        <f t="shared" si="84"/>
        <v>5377.8793154303403</v>
      </c>
      <c r="CH45" s="109">
        <f t="shared" si="84"/>
        <v>4153.6253902233657</v>
      </c>
      <c r="CI45" s="109">
        <f t="shared" si="84"/>
        <v>8995.9315726716723</v>
      </c>
      <c r="CJ45" s="109">
        <f t="shared" si="85"/>
        <v>21047.08844639672</v>
      </c>
      <c r="CK45" s="109">
        <f t="shared" si="85"/>
        <v>20931.533281956959</v>
      </c>
      <c r="CL45" s="109">
        <f t="shared" si="85"/>
        <v>20505.115747398293</v>
      </c>
      <c r="CM45" s="109">
        <f t="shared" si="85"/>
        <v>19138.882435397958</v>
      </c>
      <c r="CN45" s="109">
        <f t="shared" si="85"/>
        <v>20482.422823483364</v>
      </c>
      <c r="CO45" s="109">
        <f t="shared" si="85"/>
        <v>20790.506506052065</v>
      </c>
      <c r="CP45" s="109">
        <f t="shared" si="85"/>
        <v>211404.75202857071</v>
      </c>
      <c r="CQ45" s="109">
        <f t="shared" si="85"/>
        <v>26221.378466979466</v>
      </c>
      <c r="CR45" s="109">
        <f t="shared" si="85"/>
        <v>4287.6861945703877</v>
      </c>
      <c r="CS45" s="109">
        <f t="shared" si="85"/>
        <v>87962.020378259069</v>
      </c>
      <c r="CT45" s="109">
        <f t="shared" si="86"/>
        <v>21452.410038671835</v>
      </c>
      <c r="CU45" s="109">
        <f t="shared" si="86"/>
        <v>21394.083825219568</v>
      </c>
      <c r="CV45" s="109">
        <f t="shared" si="86"/>
        <v>20901.623227529959</v>
      </c>
      <c r="CW45" s="109">
        <f t="shared" si="86"/>
        <v>20522.198057204369</v>
      </c>
      <c r="CX45" s="109">
        <f t="shared" si="86"/>
        <v>4910.0152260696741</v>
      </c>
      <c r="CY45" s="109">
        <f t="shared" si="86"/>
        <v>15838.513566816237</v>
      </c>
      <c r="CZ45" s="109">
        <f t="shared" si="86"/>
        <v>33875.717900083415</v>
      </c>
      <c r="DA45" s="109">
        <f t="shared" si="86"/>
        <v>8731.0273416833534</v>
      </c>
      <c r="DB45" s="109">
        <f t="shared" si="86"/>
        <v>25388.868333400878</v>
      </c>
      <c r="DC45" s="109">
        <f t="shared" si="86"/>
        <v>20431.319898371068</v>
      </c>
      <c r="DD45" s="109">
        <f t="shared" si="87"/>
        <v>20768.249560610242</v>
      </c>
      <c r="DE45" s="109">
        <f t="shared" si="87"/>
        <v>23953.264805438008</v>
      </c>
      <c r="DF45" s="109">
        <f t="shared" si="87"/>
        <v>5434.3749279884141</v>
      </c>
      <c r="DG45" s="109">
        <f t="shared" si="87"/>
        <v>20520.219989140714</v>
      </c>
      <c r="DH45" s="109">
        <f t="shared" si="87"/>
        <v>21033.040535751577</v>
      </c>
      <c r="DI45" s="109">
        <f t="shared" si="87"/>
        <v>18670.01410509428</v>
      </c>
      <c r="DJ45" s="109">
        <f t="shared" si="87"/>
        <v>17267.820825738927</v>
      </c>
      <c r="DK45" s="109">
        <f t="shared" si="87"/>
        <v>25475.107975478939</v>
      </c>
      <c r="DL45" s="109">
        <f t="shared" si="87"/>
        <v>12815.723238105591</v>
      </c>
      <c r="DM45" s="109">
        <f t="shared" si="87"/>
        <v>20875.924495304844</v>
      </c>
      <c r="DN45" s="109">
        <f t="shared" si="88"/>
        <v>20783.357312688815</v>
      </c>
      <c r="DO45" s="109">
        <f t="shared" si="88"/>
        <v>8528.3203757330994</v>
      </c>
      <c r="DP45" s="109">
        <f t="shared" si="88"/>
        <v>21194.703321124558</v>
      </c>
      <c r="DQ45" s="109">
        <f t="shared" si="88"/>
        <v>14821.854019196991</v>
      </c>
      <c r="DR45" s="109">
        <f t="shared" si="88"/>
        <v>4709.830949232939</v>
      </c>
      <c r="DS45" s="109">
        <f t="shared" si="88"/>
        <v>20731.293372669537</v>
      </c>
      <c r="DT45" s="109">
        <f t="shared" si="88"/>
        <v>7634.2243223289752</v>
      </c>
      <c r="DU45" s="109">
        <f t="shared" si="88"/>
        <v>29717.397277578915</v>
      </c>
      <c r="DV45" s="109">
        <f t="shared" si="88"/>
        <v>21174.649126291821</v>
      </c>
      <c r="DW45" s="109">
        <f t="shared" si="88"/>
        <v>15960.131981506704</v>
      </c>
      <c r="DX45" s="109">
        <f t="shared" si="89"/>
        <v>39300.018760645289</v>
      </c>
      <c r="DY45" s="109">
        <f t="shared" si="89"/>
        <v>13387.418621701008</v>
      </c>
      <c r="DZ45" s="109">
        <f t="shared" si="89"/>
        <v>22521.382166577187</v>
      </c>
      <c r="EA45" s="109">
        <f t="shared" si="89"/>
        <v>6898.9419428305555</v>
      </c>
      <c r="EB45" s="109">
        <f t="shared" si="89"/>
        <v>4762.2678911908242</v>
      </c>
      <c r="EC45" s="109">
        <f t="shared" si="89"/>
        <v>21168.442404772602</v>
      </c>
      <c r="ED45" s="109">
        <f t="shared" si="89"/>
        <v>6988.5630744358496</v>
      </c>
      <c r="EE45" s="109">
        <f t="shared" si="89"/>
        <v>22940.144548841057</v>
      </c>
      <c r="EF45" s="109">
        <f t="shared" si="89"/>
        <v>4215.8170940508335</v>
      </c>
      <c r="EG45" s="109">
        <f t="shared" si="89"/>
        <v>20464.526332542442</v>
      </c>
      <c r="EH45" s="109">
        <f t="shared" si="90"/>
        <v>4623.6748178644993</v>
      </c>
      <c r="EI45" s="109">
        <f t="shared" si="90"/>
        <v>23483.398096387104</v>
      </c>
      <c r="EJ45" s="109">
        <f t="shared" si="90"/>
        <v>16535.361793635253</v>
      </c>
      <c r="EK45" s="109">
        <f t="shared" si="90"/>
        <v>20539.128533234933</v>
      </c>
      <c r="EL45" s="109">
        <f t="shared" si="90"/>
        <v>17532.32358672965</v>
      </c>
      <c r="EM45" s="109">
        <f t="shared" si="90"/>
        <v>20481.150698631936</v>
      </c>
      <c r="EN45" s="109">
        <f t="shared" si="90"/>
        <v>5101.5274387863283</v>
      </c>
      <c r="EO45" s="109">
        <f t="shared" si="90"/>
        <v>4389.142021539159</v>
      </c>
      <c r="EP45" s="109">
        <f t="shared" si="90"/>
        <v>69240.977745077966</v>
      </c>
      <c r="EQ45" s="109">
        <f t="shared" si="90"/>
        <v>20529.451723937418</v>
      </c>
      <c r="ER45" s="109">
        <f t="shared" si="91"/>
        <v>4167.7178852696488</v>
      </c>
      <c r="ES45" s="109">
        <f t="shared" si="91"/>
        <v>5474.4210314363427</v>
      </c>
      <c r="ET45" s="109">
        <f t="shared" si="91"/>
        <v>14216.928331326912</v>
      </c>
      <c r="EU45" s="109">
        <f t="shared" si="91"/>
        <v>20458.720519308019</v>
      </c>
      <c r="EV45" s="109">
        <f t="shared" si="91"/>
        <v>21037.804490056558</v>
      </c>
      <c r="EW45" s="109">
        <f t="shared" si="91"/>
        <v>23065.555130491011</v>
      </c>
      <c r="EX45" s="109">
        <f t="shared" si="91"/>
        <v>4330.2500686038093</v>
      </c>
      <c r="EY45" s="109">
        <f t="shared" si="91"/>
        <v>39600.983535514388</v>
      </c>
      <c r="EZ45" s="109">
        <f t="shared" si="91"/>
        <v>19457.022510362087</v>
      </c>
      <c r="FA45" s="109">
        <f t="shared" si="91"/>
        <v>21843.798781662179</v>
      </c>
      <c r="FB45" s="109">
        <f t="shared" si="92"/>
        <v>4312.5585920334888</v>
      </c>
      <c r="FC45" s="109">
        <f t="shared" si="92"/>
        <v>20573.523218838189</v>
      </c>
      <c r="FD45" s="109">
        <f t="shared" si="92"/>
        <v>12698.482405622744</v>
      </c>
      <c r="FE45" s="109">
        <f t="shared" si="92"/>
        <v>20614.623469387348</v>
      </c>
      <c r="FF45" s="109">
        <f t="shared" si="92"/>
        <v>22416.165450136319</v>
      </c>
      <c r="FG45" s="109">
        <f t="shared" si="92"/>
        <v>22030.825376221379</v>
      </c>
      <c r="FH45" s="109">
        <f t="shared" si="92"/>
        <v>23445.831655501512</v>
      </c>
      <c r="FI45" s="109">
        <f t="shared" si="92"/>
        <v>21642.794875654614</v>
      </c>
      <c r="FJ45" s="109">
        <f t="shared" si="92"/>
        <v>22815.258665334648</v>
      </c>
      <c r="FK45" s="109">
        <f t="shared" si="92"/>
        <v>4900.8949886292758</v>
      </c>
      <c r="FL45" s="109">
        <f t="shared" si="93"/>
        <v>21918.736423243168</v>
      </c>
      <c r="FM45" s="109">
        <f t="shared" si="93"/>
        <v>26292.006856281179</v>
      </c>
      <c r="FN45" s="109">
        <f t="shared" si="93"/>
        <v>14133.898672405499</v>
      </c>
      <c r="FO45" s="109">
        <f t="shared" si="93"/>
        <v>4148.9765808171014</v>
      </c>
      <c r="FP45" s="109">
        <f t="shared" si="93"/>
        <v>4276.0633050396827</v>
      </c>
      <c r="FQ45" s="109">
        <f t="shared" si="93"/>
        <v>4499.5121497496748</v>
      </c>
      <c r="FR45" s="109">
        <f t="shared" si="93"/>
        <v>20719.149321232839</v>
      </c>
      <c r="FS45" s="109">
        <f t="shared" si="93"/>
        <v>13539.375839014199</v>
      </c>
      <c r="FT45" s="109">
        <f t="shared" si="93"/>
        <v>20772.878938771933</v>
      </c>
      <c r="FU45" s="109">
        <f t="shared" si="93"/>
        <v>4234.8105465434874</v>
      </c>
      <c r="FV45" s="109">
        <f t="shared" si="94"/>
        <v>21052.910415023307</v>
      </c>
      <c r="FW45" s="109">
        <f t="shared" si="94"/>
        <v>22686.551227779844</v>
      </c>
      <c r="FX45" s="109">
        <f t="shared" si="94"/>
        <v>4180.6721463307531</v>
      </c>
      <c r="FY45" s="109">
        <f t="shared" si="94"/>
        <v>21329.769199565861</v>
      </c>
      <c r="FZ45" s="109">
        <f t="shared" si="94"/>
        <v>22066.682051319396</v>
      </c>
      <c r="GA45" s="109">
        <f t="shared" si="94"/>
        <v>5518.050201348</v>
      </c>
      <c r="GB45" s="109">
        <f t="shared" si="94"/>
        <v>22798.338133570433</v>
      </c>
      <c r="GC45" s="109">
        <f t="shared" si="94"/>
        <v>6382.7505278809258</v>
      </c>
      <c r="GD45" s="109">
        <f t="shared" si="94"/>
        <v>10223.578062799979</v>
      </c>
      <c r="GE45" s="109">
        <f t="shared" si="94"/>
        <v>24435.739762828864</v>
      </c>
      <c r="GF45" s="109">
        <f t="shared" si="95"/>
        <v>24774.592373329404</v>
      </c>
      <c r="GG45" s="109">
        <f t="shared" si="95"/>
        <v>4179.2794670053408</v>
      </c>
      <c r="GH45" s="109">
        <f t="shared" si="95"/>
        <v>4148.9765808171014</v>
      </c>
      <c r="GI45" s="109">
        <f t="shared" si="95"/>
        <v>15215.31609577885</v>
      </c>
      <c r="GJ45" s="109">
        <f t="shared" si="95"/>
        <v>4316.4985854038532</v>
      </c>
      <c r="GK45" s="109">
        <f t="shared" si="95"/>
        <v>21262.186910494267</v>
      </c>
      <c r="GL45" s="109">
        <f t="shared" si="95"/>
        <v>10241.540259966605</v>
      </c>
      <c r="GM45" s="109">
        <f t="shared" si="95"/>
        <v>7781.0363235446584</v>
      </c>
      <c r="GN45" s="109">
        <f t="shared" si="95"/>
        <v>20911.568921872506</v>
      </c>
      <c r="GO45" s="109">
        <f t="shared" si="95"/>
        <v>20533.461503873565</v>
      </c>
      <c r="GP45" s="109">
        <f t="shared" si="96"/>
        <v>19865.563593504812</v>
      </c>
      <c r="GQ45" s="109">
        <f t="shared" si="96"/>
        <v>13345.832977972168</v>
      </c>
      <c r="GR45" s="109">
        <f t="shared" si="96"/>
        <v>6879.1742700215018</v>
      </c>
      <c r="GS45" s="109">
        <f t="shared" si="96"/>
        <v>29912.252270032866</v>
      </c>
      <c r="GT45" s="109">
        <f t="shared" si="96"/>
        <v>13339.483185037199</v>
      </c>
      <c r="GU45" s="109">
        <f t="shared" si="96"/>
        <v>21375.843185705959</v>
      </c>
      <c r="GV45" s="109">
        <f t="shared" si="96"/>
        <v>4413.0515075178191</v>
      </c>
      <c r="GW45" s="109">
        <f t="shared" si="96"/>
        <v>21143.126429330005</v>
      </c>
      <c r="GX45" s="109">
        <f t="shared" si="96"/>
        <v>20719.389129121977</v>
      </c>
      <c r="GY45" s="109">
        <f t="shared" si="96"/>
        <v>21671.464064929667</v>
      </c>
      <c r="GZ45" s="109">
        <f t="shared" si="97"/>
        <v>15661.970160492066</v>
      </c>
      <c r="HA45" s="109">
        <f t="shared" si="97"/>
        <v>5582.8172046543041</v>
      </c>
      <c r="HB45" s="109">
        <f t="shared" si="97"/>
        <v>4148.9765808171014</v>
      </c>
      <c r="HC45" s="109">
        <f t="shared" si="97"/>
        <v>20623.304979005785</v>
      </c>
      <c r="HD45" s="109">
        <f t="shared" si="97"/>
        <v>22489.396942407067</v>
      </c>
      <c r="HE45" s="109">
        <f t="shared" si="97"/>
        <v>8994.0212749739476</v>
      </c>
      <c r="HF45" s="109">
        <f t="shared" si="97"/>
        <v>51473.208698273331</v>
      </c>
      <c r="HG45" s="109">
        <f t="shared" si="97"/>
        <v>22988.096901981877</v>
      </c>
      <c r="HH45" s="109">
        <f t="shared" si="97"/>
        <v>20615.427904825108</v>
      </c>
      <c r="HI45" s="109">
        <f t="shared" si="97"/>
        <v>21144.102649807504</v>
      </c>
      <c r="HJ45" s="109">
        <f t="shared" si="98"/>
        <v>4291.8865277694367</v>
      </c>
      <c r="HK45" s="109">
        <f t="shared" si="98"/>
        <v>20767.926411019707</v>
      </c>
      <c r="HL45" s="109">
        <f t="shared" si="98"/>
        <v>39318.854302006424</v>
      </c>
      <c r="HM45" s="109">
        <f t="shared" si="98"/>
        <v>7029.7426541327895</v>
      </c>
      <c r="HN45" s="109">
        <f t="shared" si="98"/>
        <v>15052.128950318154</v>
      </c>
      <c r="HO45" s="109">
        <f t="shared" si="98"/>
        <v>20475.350713653668</v>
      </c>
      <c r="HP45" s="109">
        <f t="shared" si="98"/>
        <v>20617.84602991369</v>
      </c>
      <c r="HQ45" s="109">
        <f t="shared" si="98"/>
        <v>20518.447567657029</v>
      </c>
      <c r="HR45" s="109">
        <f t="shared" si="98"/>
        <v>13131.305879120493</v>
      </c>
      <c r="HS45" s="109">
        <f t="shared" si="98"/>
        <v>5047.3608986920444</v>
      </c>
      <c r="HT45" s="109">
        <f t="shared" si="99"/>
        <v>20592.348554509979</v>
      </c>
      <c r="HU45" s="109">
        <f t="shared" si="99"/>
        <v>14177.85090397266</v>
      </c>
      <c r="HV45" s="109">
        <f t="shared" si="99"/>
        <v>15801.025142794089</v>
      </c>
      <c r="HW45" s="109">
        <f t="shared" si="99"/>
        <v>15499.96789472437</v>
      </c>
      <c r="HX45" s="109">
        <f t="shared" si="99"/>
        <v>22296.0121643971</v>
      </c>
      <c r="HY45" s="109">
        <f t="shared" si="99"/>
        <v>4821.1436334042501</v>
      </c>
      <c r="HZ45" s="109">
        <f t="shared" si="99"/>
        <v>4214.4819287061582</v>
      </c>
      <c r="IA45" s="109">
        <f t="shared" si="99"/>
        <v>20492.395364043849</v>
      </c>
      <c r="IB45" s="109">
        <f t="shared" si="99"/>
        <v>24678.946816161311</v>
      </c>
      <c r="IC45" s="109">
        <f t="shared" si="99"/>
        <v>9957.4481374434363</v>
      </c>
      <c r="ID45" s="109">
        <f t="shared" si="100"/>
        <v>6423.6464575613809</v>
      </c>
      <c r="IE45" s="109">
        <f t="shared" si="100"/>
        <v>20585.495210256639</v>
      </c>
      <c r="IF45" s="109">
        <f t="shared" si="100"/>
        <v>5149.0155584160038</v>
      </c>
      <c r="IG45" s="109">
        <f t="shared" si="100"/>
        <v>6196.9688958782353</v>
      </c>
      <c r="IH45" s="109">
        <f t="shared" si="100"/>
        <v>4973.2804960000485</v>
      </c>
      <c r="II45" s="109">
        <f t="shared" si="100"/>
        <v>22502.188677157817</v>
      </c>
      <c r="IJ45" s="109">
        <f t="shared" si="100"/>
        <v>5391.6947629966398</v>
      </c>
      <c r="IK45" s="109">
        <f t="shared" si="100"/>
        <v>4849.9693814087295</v>
      </c>
      <c r="IL45" s="109">
        <f t="shared" si="100"/>
        <v>4510.7727184927808</v>
      </c>
      <c r="IM45" s="109">
        <f t="shared" si="100"/>
        <v>8047.1084730058028</v>
      </c>
      <c r="IN45" s="109">
        <f t="shared" si="101"/>
        <v>21503.195384788447</v>
      </c>
      <c r="IO45" s="109">
        <f t="shared" si="101"/>
        <v>10919.824516286202</v>
      </c>
      <c r="IP45" s="109">
        <f t="shared" si="101"/>
        <v>4770.0908755815381</v>
      </c>
      <c r="IQ45" s="109">
        <f t="shared" si="101"/>
        <v>4196.6579396080197</v>
      </c>
      <c r="IR45" s="109">
        <f t="shared" si="101"/>
        <v>4910.764988804598</v>
      </c>
      <c r="IS45" s="109">
        <f t="shared" si="101"/>
        <v>4967.8636662818681</v>
      </c>
      <c r="IT45" s="109">
        <f t="shared" si="101"/>
        <v>7002.2650788408482</v>
      </c>
      <c r="IU45" s="109">
        <f t="shared" si="101"/>
        <v>5702.3836419673735</v>
      </c>
      <c r="IV45" s="109">
        <f t="shared" si="101"/>
        <v>5621.7353899317895</v>
      </c>
      <c r="IW45" s="109">
        <f t="shared" si="101"/>
        <v>20516.441204471172</v>
      </c>
      <c r="IX45" s="109">
        <f t="shared" si="102"/>
        <v>7475.5851593021489</v>
      </c>
      <c r="IY45" s="109">
        <f t="shared" si="102"/>
        <v>20728.956526245212</v>
      </c>
      <c r="IZ45" s="109">
        <f t="shared" si="102"/>
        <v>20590.624883228185</v>
      </c>
      <c r="JA45" s="109">
        <f t="shared" si="102"/>
        <v>20485.19578924025</v>
      </c>
      <c r="JB45" s="109">
        <f t="shared" si="102"/>
        <v>13498.039487500748</v>
      </c>
      <c r="JC45" s="109">
        <f t="shared" si="102"/>
        <v>4999.3985643111519</v>
      </c>
      <c r="JD45" s="109">
        <f t="shared" si="102"/>
        <v>4251.6849682054235</v>
      </c>
      <c r="JE45" s="109">
        <f t="shared" si="102"/>
        <v>21011.950197861286</v>
      </c>
      <c r="JF45" s="109">
        <f t="shared" si="102"/>
        <v>4245.7927943586601</v>
      </c>
      <c r="JG45" s="109">
        <f t="shared" si="102"/>
        <v>22357.933357720976</v>
      </c>
      <c r="JH45" s="109">
        <f t="shared" si="103"/>
        <v>7273.0169454418192</v>
      </c>
      <c r="JI45" s="109">
        <f t="shared" si="103"/>
        <v>18807.50934253398</v>
      </c>
      <c r="JJ45" s="109">
        <f t="shared" si="103"/>
        <v>4763.8771946984161</v>
      </c>
      <c r="JK45" s="109">
        <f t="shared" si="103"/>
        <v>14835.309453028163</v>
      </c>
      <c r="JL45" s="109">
        <f t="shared" si="103"/>
        <v>6799.3969801294024</v>
      </c>
      <c r="JM45" s="109">
        <f t="shared" si="103"/>
        <v>9693.7247541374654</v>
      </c>
      <c r="JN45" s="109">
        <f t="shared" si="103"/>
        <v>17106.389106466842</v>
      </c>
      <c r="JO45" s="109">
        <f t="shared" si="103"/>
        <v>5196.6652684046639</v>
      </c>
      <c r="JP45" s="109" t="str">
        <f t="shared" si="32"/>
        <v>Air Pollution_PM2.5_Peri-Urban_Primary Health_N/A for Interim AP Methodology</v>
      </c>
    </row>
    <row r="46" spans="2:276">
      <c r="B46" s="111" t="s">
        <v>5</v>
      </c>
      <c r="C46" s="111" t="s">
        <v>323</v>
      </c>
      <c r="D46" s="111" t="s">
        <v>329</v>
      </c>
      <c r="E46" s="111" t="s">
        <v>325</v>
      </c>
      <c r="F46" s="111" t="s">
        <v>326</v>
      </c>
      <c r="G46" s="112" t="s">
        <v>327</v>
      </c>
      <c r="H46" s="109">
        <f t="shared" si="77"/>
        <v>11905.487708314615</v>
      </c>
      <c r="I46" s="109">
        <f t="shared" si="77"/>
        <v>3197.3639841366257</v>
      </c>
      <c r="J46" s="109">
        <f t="shared" si="77"/>
        <v>11884.502502388832</v>
      </c>
      <c r="K46" s="109">
        <f t="shared" si="77"/>
        <v>2349.1476486231095</v>
      </c>
      <c r="L46" s="109">
        <f t="shared" si="77"/>
        <v>2396.9400404758017</v>
      </c>
      <c r="M46" s="109">
        <f t="shared" si="77"/>
        <v>12102.192227313335</v>
      </c>
      <c r="N46" s="109">
        <f t="shared" si="77"/>
        <v>2350.7995623187999</v>
      </c>
      <c r="O46" s="109">
        <f t="shared" si="77"/>
        <v>5034.8338612685093</v>
      </c>
      <c r="P46" s="109">
        <f t="shared" si="77"/>
        <v>11873.794967167909</v>
      </c>
      <c r="Q46" s="109">
        <f t="shared" si="77"/>
        <v>2349.1476486231095</v>
      </c>
      <c r="R46" s="109">
        <f t="shared" si="78"/>
        <v>11779.943387714224</v>
      </c>
      <c r="S46" s="109">
        <f t="shared" si="78"/>
        <v>12375.913506662046</v>
      </c>
      <c r="T46" s="109">
        <f t="shared" si="78"/>
        <v>11801.625611272148</v>
      </c>
      <c r="U46" s="109">
        <f t="shared" si="78"/>
        <v>11798.150881960575</v>
      </c>
      <c r="V46" s="109">
        <f t="shared" si="78"/>
        <v>2349.1476486231095</v>
      </c>
      <c r="W46" s="109">
        <f t="shared" si="78"/>
        <v>181073.47694149331</v>
      </c>
      <c r="X46" s="109">
        <f t="shared" si="78"/>
        <v>2349.1476486231095</v>
      </c>
      <c r="Y46" s="109">
        <f t="shared" si="78"/>
        <v>11947.769329703915</v>
      </c>
      <c r="Z46" s="109">
        <f t="shared" si="78"/>
        <v>11943.869713901329</v>
      </c>
      <c r="AA46" s="109">
        <f t="shared" si="78"/>
        <v>2549.4586294988749</v>
      </c>
      <c r="AB46" s="109">
        <f t="shared" si="79"/>
        <v>5648.5938346991879</v>
      </c>
      <c r="AC46" s="109">
        <f t="shared" si="79"/>
        <v>2349.1476486231095</v>
      </c>
      <c r="AD46" s="109">
        <f t="shared" si="79"/>
        <v>12052.978508663704</v>
      </c>
      <c r="AE46" s="109">
        <f t="shared" si="79"/>
        <v>11952.159331141518</v>
      </c>
      <c r="AF46" s="109">
        <f t="shared" si="79"/>
        <v>12856.819712488934</v>
      </c>
      <c r="AG46" s="109">
        <f t="shared" si="79"/>
        <v>7909.0694576777896</v>
      </c>
      <c r="AH46" s="109">
        <f t="shared" si="79"/>
        <v>11997.252110551635</v>
      </c>
      <c r="AI46" s="109">
        <f t="shared" si="79"/>
        <v>3307.3130052562738</v>
      </c>
      <c r="AJ46" s="109">
        <f t="shared" si="79"/>
        <v>8942.0192407487702</v>
      </c>
      <c r="AK46" s="109">
        <f t="shared" si="79"/>
        <v>13123.600187177444</v>
      </c>
      <c r="AL46" s="109">
        <f t="shared" si="80"/>
        <v>12187.648243137621</v>
      </c>
      <c r="AM46" s="109">
        <f t="shared" si="80"/>
        <v>11832.107103112146</v>
      </c>
      <c r="AN46" s="109">
        <f t="shared" si="80"/>
        <v>11807.9277852664</v>
      </c>
      <c r="AO46" s="109">
        <f t="shared" si="80"/>
        <v>13472.534242631462</v>
      </c>
      <c r="AP46" s="109">
        <f t="shared" si="80"/>
        <v>14788.353286592024</v>
      </c>
      <c r="AQ46" s="109">
        <f t="shared" si="80"/>
        <v>17390.347767709398</v>
      </c>
      <c r="AR46" s="109">
        <f t="shared" si="80"/>
        <v>2487.894433334739</v>
      </c>
      <c r="AS46" s="109">
        <f t="shared" si="80"/>
        <v>13198.048982410342</v>
      </c>
      <c r="AT46" s="109">
        <f t="shared" si="80"/>
        <v>12000.753432605979</v>
      </c>
      <c r="AU46" s="109">
        <f t="shared" si="80"/>
        <v>10212.525597274862</v>
      </c>
      <c r="AV46" s="109">
        <f t="shared" si="81"/>
        <v>13007.314576220817</v>
      </c>
      <c r="AW46" s="109">
        <f t="shared" si="81"/>
        <v>13045.039529799022</v>
      </c>
      <c r="AX46" s="109">
        <f t="shared" si="81"/>
        <v>13482.283414349402</v>
      </c>
      <c r="AY46" s="109">
        <f t="shared" si="81"/>
        <v>3635.9992615883903</v>
      </c>
      <c r="AZ46" s="109">
        <f t="shared" si="81"/>
        <v>12085.749074304969</v>
      </c>
      <c r="BA46" s="109">
        <f t="shared" si="81"/>
        <v>11908.205125386676</v>
      </c>
      <c r="BB46" s="109">
        <f t="shared" si="81"/>
        <v>8109.9607302894119</v>
      </c>
      <c r="BC46" s="109">
        <f t="shared" si="81"/>
        <v>11901.24048277262</v>
      </c>
      <c r="BD46" s="109">
        <f t="shared" si="81"/>
        <v>14568.459835551099</v>
      </c>
      <c r="BE46" s="109">
        <f t="shared" si="81"/>
        <v>9303.4266352844243</v>
      </c>
      <c r="BF46" s="109">
        <f t="shared" si="82"/>
        <v>2349.1476486231095</v>
      </c>
      <c r="BG46" s="109">
        <f t="shared" si="82"/>
        <v>11783.358238642035</v>
      </c>
      <c r="BH46" s="109">
        <f t="shared" si="82"/>
        <v>13261.623593085169</v>
      </c>
      <c r="BI46" s="109">
        <f t="shared" si="82"/>
        <v>13282.232352889581</v>
      </c>
      <c r="BJ46" s="109">
        <f t="shared" si="82"/>
        <v>10806.569465034205</v>
      </c>
      <c r="BK46" s="109">
        <f t="shared" si="82"/>
        <v>2360.7933486756665</v>
      </c>
      <c r="BL46" s="109">
        <f t="shared" si="82"/>
        <v>12755.611352616554</v>
      </c>
      <c r="BM46" s="109">
        <f t="shared" si="82"/>
        <v>10286.959546345108</v>
      </c>
      <c r="BN46" s="109">
        <f t="shared" si="82"/>
        <v>8050.6553585864849</v>
      </c>
      <c r="BO46" s="109">
        <f t="shared" si="82"/>
        <v>12141.039883549192</v>
      </c>
      <c r="BP46" s="109">
        <f t="shared" si="83"/>
        <v>12369.424252121007</v>
      </c>
      <c r="BQ46" s="109">
        <f t="shared" si="83"/>
        <v>11807.108574431695</v>
      </c>
      <c r="BR46" s="109">
        <f t="shared" si="83"/>
        <v>12431.797768187285</v>
      </c>
      <c r="BS46" s="109">
        <f t="shared" si="83"/>
        <v>4658.9503855640769</v>
      </c>
      <c r="BT46" s="109">
        <f t="shared" si="83"/>
        <v>11981.09205500873</v>
      </c>
      <c r="BU46" s="109">
        <f t="shared" si="83"/>
        <v>2349.1476486231095</v>
      </c>
      <c r="BV46" s="109">
        <f t="shared" si="83"/>
        <v>6115.1533783333143</v>
      </c>
      <c r="BW46" s="109">
        <f t="shared" si="83"/>
        <v>12404.187672520027</v>
      </c>
      <c r="BX46" s="109">
        <f t="shared" si="83"/>
        <v>2349.1476486231095</v>
      </c>
      <c r="BY46" s="109">
        <f t="shared" si="83"/>
        <v>2670.4894244283641</v>
      </c>
      <c r="BZ46" s="109">
        <f t="shared" si="84"/>
        <v>3665.8797074573804</v>
      </c>
      <c r="CA46" s="109">
        <f t="shared" si="84"/>
        <v>2349.1476486231095</v>
      </c>
      <c r="CB46" s="109">
        <f t="shared" si="84"/>
        <v>11906.515143219271</v>
      </c>
      <c r="CC46" s="109">
        <f t="shared" si="84"/>
        <v>11351.587427690853</v>
      </c>
      <c r="CD46" s="109">
        <f t="shared" si="84"/>
        <v>12484.689672019445</v>
      </c>
      <c r="CE46" s="109">
        <f t="shared" si="84"/>
        <v>2349.1476486231095</v>
      </c>
      <c r="CF46" s="109">
        <f t="shared" si="84"/>
        <v>11841.66260907829</v>
      </c>
      <c r="CG46" s="109">
        <f t="shared" si="84"/>
        <v>5212.3256858606519</v>
      </c>
      <c r="CH46" s="109">
        <f t="shared" si="84"/>
        <v>2349.1476486231095</v>
      </c>
      <c r="CI46" s="109">
        <f t="shared" si="84"/>
        <v>11792.211587192807</v>
      </c>
      <c r="CJ46" s="109">
        <f t="shared" si="85"/>
        <v>11987.571401698418</v>
      </c>
      <c r="CK46" s="109">
        <f t="shared" si="85"/>
        <v>2349.1476486231095</v>
      </c>
      <c r="CL46" s="109">
        <f t="shared" si="85"/>
        <v>3185.6807277154894</v>
      </c>
      <c r="CM46" s="109">
        <f t="shared" si="85"/>
        <v>11916.903322312321</v>
      </c>
      <c r="CN46" s="109">
        <f t="shared" si="85"/>
        <v>3094.3904714258406</v>
      </c>
      <c r="CO46" s="109">
        <f t="shared" si="85"/>
        <v>12211.251929450322</v>
      </c>
      <c r="CP46" s="109">
        <f t="shared" si="85"/>
        <v>2349.1476486231095</v>
      </c>
      <c r="CQ46" s="109">
        <f t="shared" si="85"/>
        <v>13758.178702316809</v>
      </c>
      <c r="CR46" s="109">
        <f t="shared" si="85"/>
        <v>2362.2004881185203</v>
      </c>
      <c r="CS46" s="109">
        <f t="shared" si="85"/>
        <v>19461.153316034724</v>
      </c>
      <c r="CT46" s="109">
        <f t="shared" si="86"/>
        <v>11800.687824087332</v>
      </c>
      <c r="CU46" s="109">
        <f t="shared" si="86"/>
        <v>11788.572934635327</v>
      </c>
      <c r="CV46" s="109">
        <f t="shared" si="86"/>
        <v>10803.260574014512</v>
      </c>
      <c r="CW46" s="109">
        <f t="shared" si="86"/>
        <v>11860.229239903932</v>
      </c>
      <c r="CX46" s="109">
        <f t="shared" si="86"/>
        <v>3117.9696469160499</v>
      </c>
      <c r="CY46" s="109">
        <f t="shared" si="86"/>
        <v>11789.150515340589</v>
      </c>
      <c r="CZ46" s="109">
        <f t="shared" si="86"/>
        <v>13118.591231636454</v>
      </c>
      <c r="DA46" s="109">
        <f t="shared" si="86"/>
        <v>2652.6933837928846</v>
      </c>
      <c r="DB46" s="109">
        <f t="shared" si="86"/>
        <v>11954.434934754145</v>
      </c>
      <c r="DC46" s="109">
        <f t="shared" si="86"/>
        <v>11871.98735604751</v>
      </c>
      <c r="DD46" s="109">
        <f t="shared" si="87"/>
        <v>11927.061301414622</v>
      </c>
      <c r="DE46" s="109">
        <f t="shared" si="87"/>
        <v>12283.026668635895</v>
      </c>
      <c r="DF46" s="109">
        <f t="shared" si="87"/>
        <v>4423.6805917789234</v>
      </c>
      <c r="DG46" s="109">
        <f t="shared" si="87"/>
        <v>5679.9242132797226</v>
      </c>
      <c r="DH46" s="109">
        <f t="shared" si="87"/>
        <v>4018.1117117474832</v>
      </c>
      <c r="DI46" s="109">
        <f t="shared" si="87"/>
        <v>10212.525597274862</v>
      </c>
      <c r="DJ46" s="109">
        <f t="shared" si="87"/>
        <v>4235.6289464998763</v>
      </c>
      <c r="DK46" s="109">
        <f t="shared" si="87"/>
        <v>12972.895001318546</v>
      </c>
      <c r="DL46" s="109">
        <f t="shared" si="87"/>
        <v>11783.842718761141</v>
      </c>
      <c r="DM46" s="109">
        <f t="shared" si="87"/>
        <v>12211.707872008463</v>
      </c>
      <c r="DN46" s="109">
        <f t="shared" si="88"/>
        <v>11865.974891583051</v>
      </c>
      <c r="DO46" s="109">
        <f t="shared" si="88"/>
        <v>10754.84129598314</v>
      </c>
      <c r="DP46" s="109">
        <f t="shared" si="88"/>
        <v>12537.855187890355</v>
      </c>
      <c r="DQ46" s="109">
        <f t="shared" si="88"/>
        <v>7116.8334319877567</v>
      </c>
      <c r="DR46" s="109">
        <f t="shared" si="88"/>
        <v>3032.7809281365298</v>
      </c>
      <c r="DS46" s="109">
        <f t="shared" si="88"/>
        <v>12128.432195545118</v>
      </c>
      <c r="DT46" s="109">
        <f t="shared" si="88"/>
        <v>9249.7060899230019</v>
      </c>
      <c r="DU46" s="109">
        <f t="shared" si="88"/>
        <v>16627.545802077424</v>
      </c>
      <c r="DV46" s="109">
        <f t="shared" si="88"/>
        <v>12366.988121926906</v>
      </c>
      <c r="DW46" s="109">
        <f t="shared" si="88"/>
        <v>11888.014183190984</v>
      </c>
      <c r="DX46" s="109">
        <f t="shared" si="89"/>
        <v>12992.699033287447</v>
      </c>
      <c r="DY46" s="109">
        <f t="shared" si="89"/>
        <v>11800.48404299904</v>
      </c>
      <c r="DZ46" s="109">
        <f t="shared" si="89"/>
        <v>12927.464475527568</v>
      </c>
      <c r="EA46" s="109">
        <f t="shared" si="89"/>
        <v>7314.1462139299028</v>
      </c>
      <c r="EB46" s="109">
        <f t="shared" si="89"/>
        <v>3790.2360645681447</v>
      </c>
      <c r="EC46" s="109">
        <f t="shared" si="89"/>
        <v>12193.833456773222</v>
      </c>
      <c r="ED46" s="109">
        <f t="shared" si="89"/>
        <v>6331.2255079998267</v>
      </c>
      <c r="EE46" s="109">
        <f t="shared" si="89"/>
        <v>11813.552553124036</v>
      </c>
      <c r="EF46" s="109">
        <f t="shared" si="89"/>
        <v>2384.4035531936006</v>
      </c>
      <c r="EG46" s="109">
        <f t="shared" si="89"/>
        <v>11796.463013771399</v>
      </c>
      <c r="EH46" s="109">
        <f t="shared" si="90"/>
        <v>3153.954696880448</v>
      </c>
      <c r="EI46" s="109">
        <f t="shared" si="90"/>
        <v>13885.720464448137</v>
      </c>
      <c r="EJ46" s="109">
        <f t="shared" si="90"/>
        <v>11930.132895564539</v>
      </c>
      <c r="EK46" s="109">
        <f t="shared" si="90"/>
        <v>11936.042408885734</v>
      </c>
      <c r="EL46" s="109">
        <f t="shared" si="90"/>
        <v>11874.684152097787</v>
      </c>
      <c r="EM46" s="109">
        <f t="shared" si="90"/>
        <v>11940.411346711373</v>
      </c>
      <c r="EN46" s="109">
        <f t="shared" si="90"/>
        <v>4324.6118103478757</v>
      </c>
      <c r="EO46" s="109">
        <f t="shared" si="90"/>
        <v>2459.1811857036628</v>
      </c>
      <c r="EP46" s="109">
        <f t="shared" si="90"/>
        <v>33249.55671007777</v>
      </c>
      <c r="EQ46" s="109">
        <f t="shared" si="90"/>
        <v>11896.013360353021</v>
      </c>
      <c r="ER46" s="109">
        <f t="shared" si="91"/>
        <v>2349.1476486231095</v>
      </c>
      <c r="ES46" s="109">
        <f t="shared" si="91"/>
        <v>2579.146832678216</v>
      </c>
      <c r="ET46" s="109">
        <f t="shared" si="91"/>
        <v>10391.075406688698</v>
      </c>
      <c r="EU46" s="109">
        <f t="shared" si="91"/>
        <v>11955.295841442301</v>
      </c>
      <c r="EV46" s="109">
        <f t="shared" si="91"/>
        <v>12124.346449586357</v>
      </c>
      <c r="EW46" s="109">
        <f t="shared" si="91"/>
        <v>12994.327615251472</v>
      </c>
      <c r="EX46" s="109">
        <f t="shared" si="91"/>
        <v>2779.5249637785564</v>
      </c>
      <c r="EY46" s="109">
        <f t="shared" si="91"/>
        <v>16027.251385816469</v>
      </c>
      <c r="EZ46" s="109">
        <f t="shared" si="91"/>
        <v>8853.7937216497576</v>
      </c>
      <c r="FA46" s="109">
        <f t="shared" si="91"/>
        <v>12765.211205724381</v>
      </c>
      <c r="FB46" s="109">
        <f t="shared" si="92"/>
        <v>2475.9271136885091</v>
      </c>
      <c r="FC46" s="109">
        <f t="shared" si="92"/>
        <v>7439.1417546326793</v>
      </c>
      <c r="FD46" s="109">
        <f t="shared" si="92"/>
        <v>11804.951612103127</v>
      </c>
      <c r="FE46" s="109">
        <f t="shared" si="92"/>
        <v>6865.2624453419576</v>
      </c>
      <c r="FF46" s="109">
        <f t="shared" si="92"/>
        <v>11846.028811573513</v>
      </c>
      <c r="FG46" s="109">
        <f t="shared" si="92"/>
        <v>11867.643165207041</v>
      </c>
      <c r="FH46" s="109">
        <f t="shared" si="92"/>
        <v>12866.293306912723</v>
      </c>
      <c r="FI46" s="109">
        <f t="shared" si="92"/>
        <v>11880.571243066806</v>
      </c>
      <c r="FJ46" s="109">
        <f t="shared" si="92"/>
        <v>11872.679922692498</v>
      </c>
      <c r="FK46" s="109">
        <f t="shared" si="92"/>
        <v>2399.064042066926</v>
      </c>
      <c r="FL46" s="109">
        <f t="shared" si="93"/>
        <v>12353.06995436983</v>
      </c>
      <c r="FM46" s="109">
        <f t="shared" si="93"/>
        <v>12112.427665608289</v>
      </c>
      <c r="FN46" s="109">
        <f t="shared" si="93"/>
        <v>11823.362755037557</v>
      </c>
      <c r="FO46" s="109">
        <f t="shared" si="93"/>
        <v>2349.1476486231095</v>
      </c>
      <c r="FP46" s="109">
        <f t="shared" si="93"/>
        <v>2603.7906057737073</v>
      </c>
      <c r="FQ46" s="109">
        <f t="shared" si="93"/>
        <v>2458.5809402242157</v>
      </c>
      <c r="FR46" s="109">
        <f t="shared" si="93"/>
        <v>6932.1645184279168</v>
      </c>
      <c r="FS46" s="109">
        <f t="shared" si="93"/>
        <v>5451.7560810596169</v>
      </c>
      <c r="FT46" s="109">
        <f t="shared" si="93"/>
        <v>11818.826611912802</v>
      </c>
      <c r="FU46" s="109">
        <f t="shared" si="93"/>
        <v>2667.7899518483082</v>
      </c>
      <c r="FV46" s="109">
        <f t="shared" si="94"/>
        <v>12766.503592702293</v>
      </c>
      <c r="FW46" s="109">
        <f t="shared" si="94"/>
        <v>2349.1476486231095</v>
      </c>
      <c r="FX46" s="109">
        <f t="shared" si="94"/>
        <v>2351.0837924328407</v>
      </c>
      <c r="FY46" s="109">
        <f t="shared" si="94"/>
        <v>13088.258848579047</v>
      </c>
      <c r="FZ46" s="109">
        <f t="shared" si="94"/>
        <v>12677.372638368557</v>
      </c>
      <c r="GA46" s="109">
        <f t="shared" si="94"/>
        <v>4625.26582592872</v>
      </c>
      <c r="GB46" s="109">
        <f t="shared" si="94"/>
        <v>12511.479222398266</v>
      </c>
      <c r="GC46" s="109">
        <f t="shared" si="94"/>
        <v>2349.1476486231095</v>
      </c>
      <c r="GD46" s="109">
        <f t="shared" si="94"/>
        <v>11803.280159731528</v>
      </c>
      <c r="GE46" s="109">
        <f t="shared" si="94"/>
        <v>11847.85808566792</v>
      </c>
      <c r="GF46" s="109">
        <f t="shared" si="95"/>
        <v>13651.94821065305</v>
      </c>
      <c r="GG46" s="109">
        <f t="shared" si="95"/>
        <v>2353.8939529319159</v>
      </c>
      <c r="GH46" s="109">
        <f t="shared" si="95"/>
        <v>2349.1476486231095</v>
      </c>
      <c r="GI46" s="109">
        <f t="shared" si="95"/>
        <v>7440.4652808569326</v>
      </c>
      <c r="GJ46" s="109">
        <f t="shared" si="95"/>
        <v>2362.2833903831543</v>
      </c>
      <c r="GK46" s="109">
        <f t="shared" si="95"/>
        <v>11947.807464732352</v>
      </c>
      <c r="GL46" s="109">
        <f t="shared" si="95"/>
        <v>11791.910813168557</v>
      </c>
      <c r="GM46" s="109">
        <f t="shared" si="95"/>
        <v>2468.7745156191231</v>
      </c>
      <c r="GN46" s="109">
        <f t="shared" si="95"/>
        <v>12592.104881881976</v>
      </c>
      <c r="GO46" s="109">
        <f t="shared" si="95"/>
        <v>11813.24874381898</v>
      </c>
      <c r="GP46" s="109">
        <f t="shared" si="96"/>
        <v>7477.3622864866538</v>
      </c>
      <c r="GQ46" s="109">
        <f t="shared" si="96"/>
        <v>6351.586301798161</v>
      </c>
      <c r="GR46" s="109">
        <f t="shared" si="96"/>
        <v>7860.720395265651</v>
      </c>
      <c r="GS46" s="109">
        <f t="shared" si="96"/>
        <v>12565.112372512476</v>
      </c>
      <c r="GT46" s="109">
        <f t="shared" si="96"/>
        <v>11850.73026363212</v>
      </c>
      <c r="GU46" s="109">
        <f t="shared" si="96"/>
        <v>12701.979254759699</v>
      </c>
      <c r="GV46" s="109">
        <f t="shared" si="96"/>
        <v>2632.2198778015263</v>
      </c>
      <c r="GW46" s="109">
        <f t="shared" si="96"/>
        <v>12416.666024477649</v>
      </c>
      <c r="GX46" s="109">
        <f t="shared" si="96"/>
        <v>10743.597757041112</v>
      </c>
      <c r="GY46" s="109">
        <f t="shared" si="96"/>
        <v>11919.473572593748</v>
      </c>
      <c r="GZ46" s="109">
        <f t="shared" si="97"/>
        <v>9848.7603617879522</v>
      </c>
      <c r="HA46" s="109">
        <f t="shared" si="97"/>
        <v>4454.8253648460877</v>
      </c>
      <c r="HB46" s="109">
        <f t="shared" si="97"/>
        <v>2397.0552645585303</v>
      </c>
      <c r="HC46" s="109">
        <f t="shared" si="97"/>
        <v>11886.977575253915</v>
      </c>
      <c r="HD46" s="109">
        <f t="shared" si="97"/>
        <v>12002.771948909052</v>
      </c>
      <c r="HE46" s="109">
        <f t="shared" si="97"/>
        <v>4176.5968230783665</v>
      </c>
      <c r="HF46" s="109">
        <f t="shared" si="97"/>
        <v>13467.878933630989</v>
      </c>
      <c r="HG46" s="109">
        <f t="shared" si="97"/>
        <v>11856.201072141428</v>
      </c>
      <c r="HH46" s="109">
        <f t="shared" si="97"/>
        <v>5146.971472866916</v>
      </c>
      <c r="HI46" s="109">
        <f t="shared" si="97"/>
        <v>11854.827980456645</v>
      </c>
      <c r="HJ46" s="109">
        <f t="shared" si="98"/>
        <v>2379.8770349165698</v>
      </c>
      <c r="HK46" s="109">
        <f t="shared" si="98"/>
        <v>9954.831587411707</v>
      </c>
      <c r="HL46" s="109">
        <f t="shared" si="98"/>
        <v>15400.94179483888</v>
      </c>
      <c r="HM46" s="109">
        <f t="shared" si="98"/>
        <v>7465.0691681052331</v>
      </c>
      <c r="HN46" s="109">
        <f t="shared" si="98"/>
        <v>3414.6135330779489</v>
      </c>
      <c r="HO46" s="109">
        <f t="shared" si="98"/>
        <v>11976.720256416302</v>
      </c>
      <c r="HP46" s="109">
        <f t="shared" si="98"/>
        <v>11914.21051873812</v>
      </c>
      <c r="HQ46" s="109">
        <f t="shared" si="98"/>
        <v>11881.564231294669</v>
      </c>
      <c r="HR46" s="109">
        <f t="shared" si="98"/>
        <v>11433.132004401417</v>
      </c>
      <c r="HS46" s="109">
        <f t="shared" si="98"/>
        <v>2431.5961481051017</v>
      </c>
      <c r="HT46" s="109">
        <f t="shared" si="99"/>
        <v>4438.6110630104859</v>
      </c>
      <c r="HU46" s="109">
        <f t="shared" si="99"/>
        <v>7993.5620981594548</v>
      </c>
      <c r="HV46" s="109">
        <f t="shared" si="99"/>
        <v>11483.585186888347</v>
      </c>
      <c r="HW46" s="109">
        <f t="shared" si="99"/>
        <v>4081.6268144963606</v>
      </c>
      <c r="HX46" s="109">
        <f t="shared" si="99"/>
        <v>13483.780707903707</v>
      </c>
      <c r="HY46" s="109">
        <f t="shared" si="99"/>
        <v>2975.6895335836234</v>
      </c>
      <c r="HZ46" s="109">
        <f t="shared" si="99"/>
        <v>2349.1476486231095</v>
      </c>
      <c r="IA46" s="109">
        <f t="shared" si="99"/>
        <v>11986.670658576855</v>
      </c>
      <c r="IB46" s="109">
        <f t="shared" si="99"/>
        <v>13356.655140209095</v>
      </c>
      <c r="IC46" s="109">
        <f t="shared" si="99"/>
        <v>3303.8613092617488</v>
      </c>
      <c r="ID46" s="109">
        <f t="shared" si="100"/>
        <v>7045.7996970659706</v>
      </c>
      <c r="IE46" s="109">
        <f t="shared" si="100"/>
        <v>9262.5705313015114</v>
      </c>
      <c r="IF46" s="109">
        <f t="shared" si="100"/>
        <v>2508.3497690748027</v>
      </c>
      <c r="IG46" s="109">
        <f t="shared" si="100"/>
        <v>3090.825483347242</v>
      </c>
      <c r="IH46" s="109">
        <f t="shared" si="100"/>
        <v>3320.9408911919363</v>
      </c>
      <c r="II46" s="109">
        <f t="shared" si="100"/>
        <v>12470.699318560401</v>
      </c>
      <c r="IJ46" s="109">
        <f t="shared" si="100"/>
        <v>4112.9120367168225</v>
      </c>
      <c r="IK46" s="109">
        <f t="shared" si="100"/>
        <v>3005.8442863317141</v>
      </c>
      <c r="IL46" s="109">
        <f t="shared" si="100"/>
        <v>2349.1476486231095</v>
      </c>
      <c r="IM46" s="109">
        <f t="shared" si="100"/>
        <v>8902.9954990945153</v>
      </c>
      <c r="IN46" s="109">
        <f t="shared" si="101"/>
        <v>12000.501559977452</v>
      </c>
      <c r="IO46" s="109">
        <f t="shared" si="101"/>
        <v>7906.7265664435818</v>
      </c>
      <c r="IP46" s="109">
        <f t="shared" si="101"/>
        <v>3363.4144929286358</v>
      </c>
      <c r="IQ46" s="109">
        <f t="shared" si="101"/>
        <v>2349.7189965241541</v>
      </c>
      <c r="IR46" s="109">
        <f t="shared" si="101"/>
        <v>2421.8053048578622</v>
      </c>
      <c r="IS46" s="109">
        <f t="shared" si="101"/>
        <v>2857.3657801246627</v>
      </c>
      <c r="IT46" s="109">
        <f t="shared" si="101"/>
        <v>6359.7794832852478</v>
      </c>
      <c r="IU46" s="109">
        <f t="shared" si="101"/>
        <v>3791.5408560346777</v>
      </c>
      <c r="IV46" s="109">
        <f t="shared" si="101"/>
        <v>2796.3021190680047</v>
      </c>
      <c r="IW46" s="109">
        <f t="shared" si="101"/>
        <v>11787.529693907698</v>
      </c>
      <c r="IX46" s="109">
        <f t="shared" si="102"/>
        <v>3606.1302097888511</v>
      </c>
      <c r="IY46" s="109">
        <f t="shared" si="102"/>
        <v>12234.025758195154</v>
      </c>
      <c r="IZ46" s="109">
        <f t="shared" si="102"/>
        <v>11782.381462458488</v>
      </c>
      <c r="JA46" s="109">
        <f t="shared" si="102"/>
        <v>4997.1311288188544</v>
      </c>
      <c r="JB46" s="109">
        <f t="shared" si="102"/>
        <v>5549.726884601323</v>
      </c>
      <c r="JC46" s="109">
        <f t="shared" si="102"/>
        <v>3139.9775006715136</v>
      </c>
      <c r="JD46" s="109">
        <f t="shared" si="102"/>
        <v>2349.1476486231095</v>
      </c>
      <c r="JE46" s="109">
        <f t="shared" si="102"/>
        <v>12488.865077985505</v>
      </c>
      <c r="JF46" s="109">
        <f t="shared" si="102"/>
        <v>2404.3159247517433</v>
      </c>
      <c r="JG46" s="109">
        <f t="shared" si="102"/>
        <v>12379.636366352284</v>
      </c>
      <c r="JH46" s="109">
        <f t="shared" si="103"/>
        <v>3097.8655006426616</v>
      </c>
      <c r="JI46" s="109">
        <f t="shared" si="103"/>
        <v>6761.3351852113956</v>
      </c>
      <c r="JJ46" s="109">
        <f t="shared" si="103"/>
        <v>3247.3986587877735</v>
      </c>
      <c r="JK46" s="109">
        <f t="shared" si="103"/>
        <v>11837.280852635593</v>
      </c>
      <c r="JL46" s="109">
        <f t="shared" si="103"/>
        <v>5300.037710384011</v>
      </c>
      <c r="JM46" s="109">
        <f t="shared" si="103"/>
        <v>7327.4705601604501</v>
      </c>
      <c r="JN46" s="109">
        <f t="shared" si="103"/>
        <v>9059.2578283456223</v>
      </c>
      <c r="JO46" s="109">
        <f t="shared" si="103"/>
        <v>2548.9800937575546</v>
      </c>
      <c r="JP46" s="109" t="str">
        <f t="shared" si="32"/>
        <v>Air Pollution_PM2.5_Rural_Primary Health_N/A for Interim AP Methodology</v>
      </c>
    </row>
    <row r="47" spans="2:276">
      <c r="B47" s="111" t="s">
        <v>5</v>
      </c>
      <c r="C47" s="111" t="s">
        <v>323</v>
      </c>
      <c r="D47" s="111" t="s">
        <v>330</v>
      </c>
      <c r="E47" s="111" t="s">
        <v>325</v>
      </c>
      <c r="F47" s="111" t="s">
        <v>326</v>
      </c>
      <c r="G47" s="112" t="s">
        <v>327</v>
      </c>
      <c r="H47" s="109">
        <f t="shared" si="77"/>
        <v>19164.489410143811</v>
      </c>
      <c r="I47" s="109">
        <f t="shared" si="77"/>
        <v>6192.8077153312825</v>
      </c>
      <c r="J47" s="109">
        <f t="shared" si="77"/>
        <v>18963.760383036646</v>
      </c>
      <c r="K47" s="109">
        <f t="shared" si="77"/>
        <v>4008.1971058935997</v>
      </c>
      <c r="L47" s="109">
        <f t="shared" si="77"/>
        <v>4119.997430195599</v>
      </c>
      <c r="M47" s="109">
        <f t="shared" si="77"/>
        <v>19642.45889433823</v>
      </c>
      <c r="N47" s="109">
        <f t="shared" si="77"/>
        <v>4016.0101295785553</v>
      </c>
      <c r="O47" s="109">
        <f t="shared" si="77"/>
        <v>19683.76033595332</v>
      </c>
      <c r="P47" s="109">
        <f t="shared" si="77"/>
        <v>19053.812961552536</v>
      </c>
      <c r="Q47" s="109">
        <f t="shared" si="77"/>
        <v>4017.9611690532893</v>
      </c>
      <c r="R47" s="109">
        <f t="shared" si="78"/>
        <v>17304.911479021583</v>
      </c>
      <c r="S47" s="109">
        <f t="shared" si="78"/>
        <v>19924.082545944799</v>
      </c>
      <c r="T47" s="109">
        <f t="shared" si="78"/>
        <v>18909.734814036063</v>
      </c>
      <c r="U47" s="109">
        <f t="shared" si="78"/>
        <v>12670.477352106911</v>
      </c>
      <c r="V47" s="109">
        <f t="shared" si="78"/>
        <v>3996.8189860918064</v>
      </c>
      <c r="W47" s="109">
        <f t="shared" si="78"/>
        <v>272471.51604344189</v>
      </c>
      <c r="X47" s="109">
        <f t="shared" si="78"/>
        <v>3996.8189860918064</v>
      </c>
      <c r="Y47" s="109">
        <f t="shared" si="78"/>
        <v>19313.581017505425</v>
      </c>
      <c r="Z47" s="109">
        <f t="shared" si="78"/>
        <v>19705.427037902795</v>
      </c>
      <c r="AA47" s="109">
        <f t="shared" si="78"/>
        <v>4324.8054395231047</v>
      </c>
      <c r="AB47" s="109">
        <f t="shared" si="79"/>
        <v>7270.9744388570143</v>
      </c>
      <c r="AC47" s="109">
        <f t="shared" si="79"/>
        <v>3996.8189860918064</v>
      </c>
      <c r="AD47" s="109">
        <f t="shared" si="79"/>
        <v>19007.245458585236</v>
      </c>
      <c r="AE47" s="109">
        <f t="shared" si="79"/>
        <v>19067.325556732125</v>
      </c>
      <c r="AF47" s="109">
        <f t="shared" si="79"/>
        <v>20124.357706788112</v>
      </c>
      <c r="AG47" s="109">
        <f t="shared" si="79"/>
        <v>6230.0558409828973</v>
      </c>
      <c r="AH47" s="109">
        <f t="shared" si="79"/>
        <v>24980.257320700843</v>
      </c>
      <c r="AI47" s="109">
        <f t="shared" si="79"/>
        <v>4553.7865763543523</v>
      </c>
      <c r="AJ47" s="109">
        <f t="shared" si="79"/>
        <v>8371.5515259058393</v>
      </c>
      <c r="AK47" s="109">
        <f t="shared" si="79"/>
        <v>20690.504259975529</v>
      </c>
      <c r="AL47" s="109">
        <f t="shared" si="80"/>
        <v>19146.469213419783</v>
      </c>
      <c r="AM47" s="109">
        <f t="shared" si="80"/>
        <v>15195.30781093597</v>
      </c>
      <c r="AN47" s="109">
        <f t="shared" si="80"/>
        <v>10314.686622076411</v>
      </c>
      <c r="AO47" s="109">
        <f t="shared" si="80"/>
        <v>21357.98964895658</v>
      </c>
      <c r="AP47" s="109">
        <f t="shared" si="80"/>
        <v>27568.07316418663</v>
      </c>
      <c r="AQ47" s="109">
        <f t="shared" si="80"/>
        <v>41188.133918645872</v>
      </c>
      <c r="AR47" s="109">
        <f t="shared" si="80"/>
        <v>4082.8142468432907</v>
      </c>
      <c r="AS47" s="109">
        <f t="shared" si="80"/>
        <v>20464.168205013408</v>
      </c>
      <c r="AT47" s="109">
        <f t="shared" si="80"/>
        <v>19004.725710049061</v>
      </c>
      <c r="AU47" s="109">
        <f t="shared" si="80"/>
        <v>16645.908090594705</v>
      </c>
      <c r="AV47" s="109">
        <f t="shared" si="81"/>
        <v>26554.04539063578</v>
      </c>
      <c r="AW47" s="109">
        <f t="shared" si="81"/>
        <v>26324.837659407061</v>
      </c>
      <c r="AX47" s="109">
        <f t="shared" si="81"/>
        <v>37336.31734898108</v>
      </c>
      <c r="AY47" s="109">
        <f t="shared" si="81"/>
        <v>4719.783351607759</v>
      </c>
      <c r="AZ47" s="109">
        <f t="shared" si="81"/>
        <v>20043.735530676979</v>
      </c>
      <c r="BA47" s="109">
        <f t="shared" si="81"/>
        <v>18932.355742652308</v>
      </c>
      <c r="BB47" s="109">
        <f t="shared" si="81"/>
        <v>17610.213286892173</v>
      </c>
      <c r="BC47" s="109">
        <f t="shared" si="81"/>
        <v>15248.847812901204</v>
      </c>
      <c r="BD47" s="109">
        <f t="shared" si="81"/>
        <v>22281.743470504989</v>
      </c>
      <c r="BE47" s="109">
        <f t="shared" si="81"/>
        <v>18907.967625952384</v>
      </c>
      <c r="BF47" s="109">
        <f t="shared" si="82"/>
        <v>4093.7801670064237</v>
      </c>
      <c r="BG47" s="109">
        <f t="shared" si="82"/>
        <v>11308.918585469575</v>
      </c>
      <c r="BH47" s="109">
        <f t="shared" si="82"/>
        <v>21038.329511016243</v>
      </c>
      <c r="BI47" s="109">
        <f t="shared" si="82"/>
        <v>21852.181233733219</v>
      </c>
      <c r="BJ47" s="109">
        <f t="shared" si="82"/>
        <v>10040.486597086239</v>
      </c>
      <c r="BK47" s="109">
        <f t="shared" si="82"/>
        <v>4034.7408994400776</v>
      </c>
      <c r="BL47" s="109">
        <f t="shared" si="82"/>
        <v>21953.505725937968</v>
      </c>
      <c r="BM47" s="109">
        <f t="shared" si="82"/>
        <v>16248.453327225896</v>
      </c>
      <c r="BN47" s="109">
        <f t="shared" si="82"/>
        <v>18924.059930407078</v>
      </c>
      <c r="BO47" s="109">
        <f t="shared" si="82"/>
        <v>19122.550597773654</v>
      </c>
      <c r="BP47" s="109">
        <f t="shared" si="83"/>
        <v>19652.900392796506</v>
      </c>
      <c r="BQ47" s="109">
        <f t="shared" si="83"/>
        <v>9900.9757127906414</v>
      </c>
      <c r="BR47" s="109">
        <f t="shared" si="83"/>
        <v>19151.180522907598</v>
      </c>
      <c r="BS47" s="109">
        <f t="shared" si="83"/>
        <v>5348.0477444405788</v>
      </c>
      <c r="BT47" s="109">
        <f t="shared" si="83"/>
        <v>18948.603080865862</v>
      </c>
      <c r="BU47" s="109">
        <f t="shared" si="83"/>
        <v>3996.8189860918064</v>
      </c>
      <c r="BV47" s="109">
        <f t="shared" si="83"/>
        <v>6600.2886826505783</v>
      </c>
      <c r="BW47" s="109">
        <f t="shared" si="83"/>
        <v>19865.50124426679</v>
      </c>
      <c r="BX47" s="109">
        <f t="shared" si="83"/>
        <v>4251.730149620229</v>
      </c>
      <c r="BY47" s="109">
        <f t="shared" si="83"/>
        <v>4387.4019017162354</v>
      </c>
      <c r="BZ47" s="109">
        <f t="shared" si="84"/>
        <v>8128.4602258824525</v>
      </c>
      <c r="CA47" s="109">
        <f t="shared" si="84"/>
        <v>9953.3107943239665</v>
      </c>
      <c r="CB47" s="109">
        <f t="shared" si="84"/>
        <v>19133.726207601507</v>
      </c>
      <c r="CC47" s="109">
        <f t="shared" si="84"/>
        <v>19271.535463620035</v>
      </c>
      <c r="CD47" s="109">
        <f t="shared" si="84"/>
        <v>19674.11518111057</v>
      </c>
      <c r="CE47" s="109">
        <f t="shared" si="84"/>
        <v>3996.8189860918064</v>
      </c>
      <c r="CF47" s="109">
        <f t="shared" si="84"/>
        <v>19533.190815195561</v>
      </c>
      <c r="CG47" s="109">
        <f t="shared" si="84"/>
        <v>5360.76812219352</v>
      </c>
      <c r="CH47" s="109">
        <f t="shared" si="84"/>
        <v>4006.6766037112629</v>
      </c>
      <c r="CI47" s="109">
        <f t="shared" si="84"/>
        <v>9505.4959830304288</v>
      </c>
      <c r="CJ47" s="109">
        <f t="shared" si="85"/>
        <v>19104.96354209393</v>
      </c>
      <c r="CK47" s="109">
        <f t="shared" si="85"/>
        <v>18959.761486783347</v>
      </c>
      <c r="CL47" s="109">
        <f t="shared" si="85"/>
        <v>18300.087185029115</v>
      </c>
      <c r="CM47" s="109">
        <f t="shared" si="85"/>
        <v>18854.299868314505</v>
      </c>
      <c r="CN47" s="109">
        <f t="shared" si="85"/>
        <v>16829.022512985077</v>
      </c>
      <c r="CO47" s="109">
        <f t="shared" si="85"/>
        <v>19169.226890371454</v>
      </c>
      <c r="CP47" s="109">
        <f t="shared" si="85"/>
        <v>157256.30152308082</v>
      </c>
      <c r="CQ47" s="109">
        <f t="shared" si="85"/>
        <v>23491.822828148248</v>
      </c>
      <c r="CR47" s="109">
        <f t="shared" si="85"/>
        <v>4130.1785801191527</v>
      </c>
      <c r="CS47" s="109">
        <f t="shared" si="85"/>
        <v>44468.796427868976</v>
      </c>
      <c r="CT47" s="109">
        <f t="shared" si="86"/>
        <v>19240.327085972498</v>
      </c>
      <c r="CU47" s="109">
        <f t="shared" si="86"/>
        <v>19526.56261769298</v>
      </c>
      <c r="CV47" s="109">
        <f t="shared" si="86"/>
        <v>19011.711418601539</v>
      </c>
      <c r="CW47" s="109">
        <f t="shared" si="86"/>
        <v>18876.308433125454</v>
      </c>
      <c r="CX47" s="109">
        <f t="shared" si="86"/>
        <v>4687.3410362070372</v>
      </c>
      <c r="CY47" s="109">
        <f t="shared" si="86"/>
        <v>17915.938661105276</v>
      </c>
      <c r="CZ47" s="109">
        <f t="shared" si="86"/>
        <v>27933.448814735049</v>
      </c>
      <c r="DA47" s="109">
        <f t="shared" si="86"/>
        <v>7596.4025808729548</v>
      </c>
      <c r="DB47" s="109">
        <f t="shared" si="86"/>
        <v>22860.161148677391</v>
      </c>
      <c r="DC47" s="109">
        <f t="shared" si="86"/>
        <v>18860.476912808615</v>
      </c>
      <c r="DD47" s="109">
        <f t="shared" si="87"/>
        <v>18971.516197865378</v>
      </c>
      <c r="DE47" s="109">
        <f t="shared" si="87"/>
        <v>20076.09907264524</v>
      </c>
      <c r="DF47" s="109">
        <f t="shared" si="87"/>
        <v>5314.8332083663481</v>
      </c>
      <c r="DG47" s="109">
        <f t="shared" si="87"/>
        <v>18720.986842586321</v>
      </c>
      <c r="DH47" s="109">
        <f t="shared" si="87"/>
        <v>19088.392646367534</v>
      </c>
      <c r="DI47" s="109">
        <f t="shared" si="87"/>
        <v>16645.908090594705</v>
      </c>
      <c r="DJ47" s="109">
        <f t="shared" si="87"/>
        <v>15288.156159692397</v>
      </c>
      <c r="DK47" s="109">
        <f t="shared" si="87"/>
        <v>21104.172331292415</v>
      </c>
      <c r="DL47" s="109">
        <f t="shared" si="87"/>
        <v>12535.576242176576</v>
      </c>
      <c r="DM47" s="109">
        <f t="shared" si="87"/>
        <v>19131.015520156681</v>
      </c>
      <c r="DN47" s="109">
        <f t="shared" si="88"/>
        <v>19137.204018146975</v>
      </c>
      <c r="DO47" s="109">
        <f t="shared" si="88"/>
        <v>8665.1889688128285</v>
      </c>
      <c r="DP47" s="109">
        <f t="shared" si="88"/>
        <v>19365.204452276426</v>
      </c>
      <c r="DQ47" s="109">
        <f t="shared" si="88"/>
        <v>12144.44915842541</v>
      </c>
      <c r="DR47" s="109">
        <f t="shared" si="88"/>
        <v>4618.0238425458174</v>
      </c>
      <c r="DS47" s="109">
        <f t="shared" si="88"/>
        <v>19037.818113178979</v>
      </c>
      <c r="DT47" s="109">
        <f t="shared" si="88"/>
        <v>7471.8028818378716</v>
      </c>
      <c r="DU47" s="109">
        <f t="shared" si="88"/>
        <v>25564.224093263576</v>
      </c>
      <c r="DV47" s="109">
        <f t="shared" si="88"/>
        <v>19235.043353395835</v>
      </c>
      <c r="DW47" s="109">
        <f t="shared" si="88"/>
        <v>16433.249537437136</v>
      </c>
      <c r="DX47" s="109">
        <f t="shared" si="89"/>
        <v>31934.724520842145</v>
      </c>
      <c r="DY47" s="109">
        <f t="shared" si="89"/>
        <v>13613.366961933258</v>
      </c>
      <c r="DZ47" s="109">
        <f t="shared" si="89"/>
        <v>20638.908407899129</v>
      </c>
      <c r="EA47" s="109">
        <f t="shared" si="89"/>
        <v>7228.0634360806107</v>
      </c>
      <c r="EB47" s="109">
        <f t="shared" si="89"/>
        <v>4620.5184177440133</v>
      </c>
      <c r="EC47" s="109">
        <f t="shared" si="89"/>
        <v>19310.086530193556</v>
      </c>
      <c r="ED47" s="109">
        <f t="shared" si="89"/>
        <v>6965.6366447161945</v>
      </c>
      <c r="EE47" s="109">
        <f t="shared" si="89"/>
        <v>20603.080284894622</v>
      </c>
      <c r="EF47" s="109">
        <f t="shared" si="89"/>
        <v>4047.0368243428893</v>
      </c>
      <c r="EG47" s="109">
        <f t="shared" si="89"/>
        <v>17064.011999086371</v>
      </c>
      <c r="EH47" s="109">
        <f t="shared" si="90"/>
        <v>4671.4184791518765</v>
      </c>
      <c r="EI47" s="109">
        <f t="shared" si="90"/>
        <v>21238.65151504461</v>
      </c>
      <c r="EJ47" s="109">
        <f t="shared" si="90"/>
        <v>18127.542731973219</v>
      </c>
      <c r="EK47" s="109">
        <f t="shared" si="90"/>
        <v>18878.583569041191</v>
      </c>
      <c r="EL47" s="109">
        <f t="shared" si="90"/>
        <v>18841.574245094558</v>
      </c>
      <c r="EM47" s="109">
        <f t="shared" si="90"/>
        <v>18880.679090545251</v>
      </c>
      <c r="EN47" s="109">
        <f t="shared" si="90"/>
        <v>5044.7233756087189</v>
      </c>
      <c r="EO47" s="109">
        <f t="shared" si="90"/>
        <v>4201.6119576393721</v>
      </c>
      <c r="EP47" s="109">
        <f t="shared" si="90"/>
        <v>48890.458748480392</v>
      </c>
      <c r="EQ47" s="109">
        <f t="shared" si="90"/>
        <v>18915.574562420828</v>
      </c>
      <c r="ER47" s="109">
        <f t="shared" si="91"/>
        <v>4023.0334748527494</v>
      </c>
      <c r="ES47" s="109">
        <f t="shared" si="91"/>
        <v>5057.4044267940662</v>
      </c>
      <c r="ET47" s="109">
        <f t="shared" si="91"/>
        <v>13651.707918634465</v>
      </c>
      <c r="EU47" s="109">
        <f t="shared" si="91"/>
        <v>18853.285080060134</v>
      </c>
      <c r="EV47" s="109">
        <f t="shared" si="91"/>
        <v>19178.911609991206</v>
      </c>
      <c r="EW47" s="109">
        <f t="shared" si="91"/>
        <v>20615.801917538927</v>
      </c>
      <c r="EX47" s="109">
        <f t="shared" si="91"/>
        <v>4203.063304246607</v>
      </c>
      <c r="EY47" s="109">
        <f t="shared" si="91"/>
        <v>32148.591954761781</v>
      </c>
      <c r="EZ47" s="109">
        <f t="shared" si="91"/>
        <v>18852.144826657557</v>
      </c>
      <c r="FA47" s="109">
        <f t="shared" si="91"/>
        <v>19900.004556752698</v>
      </c>
      <c r="FB47" s="109">
        <f t="shared" si="92"/>
        <v>4170.8371518328222</v>
      </c>
      <c r="FC47" s="109">
        <f t="shared" si="92"/>
        <v>18855.154257661619</v>
      </c>
      <c r="FD47" s="109">
        <f t="shared" si="92"/>
        <v>12596.608159357354</v>
      </c>
      <c r="FE47" s="109">
        <f t="shared" si="92"/>
        <v>18890.839895630907</v>
      </c>
      <c r="FF47" s="109">
        <f t="shared" si="92"/>
        <v>19981.194695734092</v>
      </c>
      <c r="FG47" s="109">
        <f t="shared" si="92"/>
        <v>19473.74942386938</v>
      </c>
      <c r="FH47" s="109">
        <f t="shared" si="92"/>
        <v>20923.540307082279</v>
      </c>
      <c r="FI47" s="109">
        <f t="shared" si="92"/>
        <v>19527.447419293036</v>
      </c>
      <c r="FJ47" s="109">
        <f t="shared" si="92"/>
        <v>20772.174173035462</v>
      </c>
      <c r="FK47" s="109">
        <f t="shared" si="92"/>
        <v>4575.1091326787482</v>
      </c>
      <c r="FL47" s="109">
        <f t="shared" si="93"/>
        <v>19769.75270647453</v>
      </c>
      <c r="FM47" s="109">
        <f t="shared" si="93"/>
        <v>22704.438491571709</v>
      </c>
      <c r="FN47" s="109">
        <f t="shared" si="93"/>
        <v>14350.245195091838</v>
      </c>
      <c r="FO47" s="109">
        <f t="shared" si="93"/>
        <v>3997.2762220306449</v>
      </c>
      <c r="FP47" s="109">
        <f t="shared" si="93"/>
        <v>4135.6961342985669</v>
      </c>
      <c r="FQ47" s="109">
        <f t="shared" si="93"/>
        <v>4328.7297978274892</v>
      </c>
      <c r="FR47" s="109">
        <f t="shared" si="93"/>
        <v>19146.280545457568</v>
      </c>
      <c r="FS47" s="109">
        <f t="shared" si="93"/>
        <v>9758.6940504093636</v>
      </c>
      <c r="FT47" s="109">
        <f t="shared" si="93"/>
        <v>18997.546084198912</v>
      </c>
      <c r="FU47" s="109">
        <f t="shared" si="93"/>
        <v>4152.4338183255386</v>
      </c>
      <c r="FV47" s="109">
        <f t="shared" si="94"/>
        <v>19387.970511593419</v>
      </c>
      <c r="FW47" s="109">
        <f t="shared" si="94"/>
        <v>20716.711296979396</v>
      </c>
      <c r="FX47" s="109">
        <f t="shared" si="94"/>
        <v>4034.6399742282265</v>
      </c>
      <c r="FY47" s="109">
        <f t="shared" si="94"/>
        <v>19794.074074072199</v>
      </c>
      <c r="FZ47" s="109">
        <f t="shared" si="94"/>
        <v>19988.905036778619</v>
      </c>
      <c r="GA47" s="109">
        <f t="shared" si="94"/>
        <v>5366.2570657481938</v>
      </c>
      <c r="GB47" s="109">
        <f t="shared" si="94"/>
        <v>20234.039919605213</v>
      </c>
      <c r="GC47" s="109">
        <f t="shared" si="94"/>
        <v>7011.2817516310952</v>
      </c>
      <c r="GD47" s="109">
        <f t="shared" si="94"/>
        <v>10522.834165813281</v>
      </c>
      <c r="GE47" s="109">
        <f t="shared" si="94"/>
        <v>21333.463813678314</v>
      </c>
      <c r="GF47" s="109">
        <f t="shared" si="95"/>
        <v>22197.301062089595</v>
      </c>
      <c r="GG47" s="109">
        <f t="shared" si="95"/>
        <v>4020.5481522204045</v>
      </c>
      <c r="GH47" s="109">
        <f t="shared" si="95"/>
        <v>3996.8189860918064</v>
      </c>
      <c r="GI47" s="109">
        <f t="shared" si="95"/>
        <v>13714.413615256564</v>
      </c>
      <c r="GJ47" s="109">
        <f t="shared" si="95"/>
        <v>4118.1578389689403</v>
      </c>
      <c r="GK47" s="109">
        <f t="shared" si="95"/>
        <v>19085.915648202459</v>
      </c>
      <c r="GL47" s="109">
        <f t="shared" si="95"/>
        <v>10290.559104955351</v>
      </c>
      <c r="GM47" s="109">
        <f t="shared" si="95"/>
        <v>6492.911332118274</v>
      </c>
      <c r="GN47" s="109">
        <f t="shared" si="95"/>
        <v>19316.097058698659</v>
      </c>
      <c r="GO47" s="109">
        <f t="shared" si="95"/>
        <v>18861.301063160317</v>
      </c>
      <c r="GP47" s="109">
        <f t="shared" si="96"/>
        <v>16741.174213671649</v>
      </c>
      <c r="GQ47" s="109">
        <f t="shared" si="96"/>
        <v>8989.1325037176048</v>
      </c>
      <c r="GR47" s="109">
        <f t="shared" si="96"/>
        <v>6966.408110895236</v>
      </c>
      <c r="GS47" s="109">
        <f t="shared" si="96"/>
        <v>23381.682835084728</v>
      </c>
      <c r="GT47" s="109">
        <f t="shared" si="96"/>
        <v>13616.077898420623</v>
      </c>
      <c r="GU47" s="109">
        <f t="shared" si="96"/>
        <v>19491.175976805091</v>
      </c>
      <c r="GV47" s="109">
        <f t="shared" si="96"/>
        <v>4247.4039739878426</v>
      </c>
      <c r="GW47" s="109">
        <f t="shared" si="96"/>
        <v>19448.850743891202</v>
      </c>
      <c r="GX47" s="109">
        <f t="shared" si="96"/>
        <v>18976.806260771224</v>
      </c>
      <c r="GY47" s="109">
        <f t="shared" si="96"/>
        <v>19698.55064699562</v>
      </c>
      <c r="GZ47" s="109">
        <f t="shared" si="97"/>
        <v>12204.632032826041</v>
      </c>
      <c r="HA47" s="109">
        <f t="shared" si="97"/>
        <v>5664.5588574696249</v>
      </c>
      <c r="HB47" s="109">
        <f t="shared" si="97"/>
        <v>4019.9270115206436</v>
      </c>
      <c r="HC47" s="109">
        <f t="shared" si="97"/>
        <v>18855.742961941451</v>
      </c>
      <c r="HD47" s="109">
        <f t="shared" si="97"/>
        <v>20111.591019322408</v>
      </c>
      <c r="HE47" s="109">
        <f t="shared" si="97"/>
        <v>8467.232238540766</v>
      </c>
      <c r="HF47" s="109">
        <f t="shared" si="97"/>
        <v>38939.810690737257</v>
      </c>
      <c r="HG47" s="109">
        <f t="shared" si="97"/>
        <v>20924.373513359638</v>
      </c>
      <c r="HH47" s="109">
        <f t="shared" si="97"/>
        <v>18958.180814866591</v>
      </c>
      <c r="HI47" s="109">
        <f t="shared" si="97"/>
        <v>19170.124709749227</v>
      </c>
      <c r="HJ47" s="109">
        <f t="shared" si="98"/>
        <v>4122.1617360300679</v>
      </c>
      <c r="HK47" s="109">
        <f t="shared" si="98"/>
        <v>19028.531337588505</v>
      </c>
      <c r="HL47" s="109">
        <f t="shared" si="98"/>
        <v>27066.55282186476</v>
      </c>
      <c r="HM47" s="109">
        <f t="shared" si="98"/>
        <v>7159.7777085151029</v>
      </c>
      <c r="HN47" s="109">
        <f t="shared" si="98"/>
        <v>12315.689199236578</v>
      </c>
      <c r="HO47" s="109">
        <f t="shared" si="98"/>
        <v>18852.238404274314</v>
      </c>
      <c r="HP47" s="109">
        <f t="shared" si="98"/>
        <v>18894.519019502797</v>
      </c>
      <c r="HQ47" s="109">
        <f t="shared" si="98"/>
        <v>18825.421183392242</v>
      </c>
      <c r="HR47" s="109">
        <f t="shared" si="98"/>
        <v>12646.661442910507</v>
      </c>
      <c r="HS47" s="109">
        <f t="shared" si="98"/>
        <v>4838.2398984646734</v>
      </c>
      <c r="HT47" s="109">
        <f t="shared" si="99"/>
        <v>18922.656347035245</v>
      </c>
      <c r="HU47" s="109">
        <f t="shared" si="99"/>
        <v>13519.890541728539</v>
      </c>
      <c r="HV47" s="109">
        <f t="shared" si="99"/>
        <v>15902.075783880231</v>
      </c>
      <c r="HW47" s="109">
        <f t="shared" si="99"/>
        <v>13018.030846251902</v>
      </c>
      <c r="HX47" s="109">
        <f t="shared" si="99"/>
        <v>20649.015700051037</v>
      </c>
      <c r="HY47" s="109">
        <f t="shared" si="99"/>
        <v>4667.8265013775654</v>
      </c>
      <c r="HZ47" s="109">
        <f t="shared" si="99"/>
        <v>4064.1715757065685</v>
      </c>
      <c r="IA47" s="109">
        <f t="shared" si="99"/>
        <v>18965.93930574397</v>
      </c>
      <c r="IB47" s="109">
        <f t="shared" si="99"/>
        <v>22036.160759271825</v>
      </c>
      <c r="IC47" s="109">
        <f t="shared" si="99"/>
        <v>9706.5181952866587</v>
      </c>
      <c r="ID47" s="109">
        <f t="shared" si="100"/>
        <v>6709.6832990557559</v>
      </c>
      <c r="IE47" s="109">
        <f t="shared" si="100"/>
        <v>18960.273755473863</v>
      </c>
      <c r="IF47" s="109">
        <f t="shared" si="100"/>
        <v>4995.9736338147195</v>
      </c>
      <c r="IG47" s="109">
        <f t="shared" si="100"/>
        <v>6056.9207158690606</v>
      </c>
      <c r="IH47" s="109">
        <f t="shared" si="100"/>
        <v>4939.6928121765686</v>
      </c>
      <c r="II47" s="109">
        <f t="shared" si="100"/>
        <v>20310.402689959352</v>
      </c>
      <c r="IJ47" s="109">
        <f t="shared" si="100"/>
        <v>5381.4144928735877</v>
      </c>
      <c r="IK47" s="109">
        <f t="shared" si="100"/>
        <v>4698.7264274028894</v>
      </c>
      <c r="IL47" s="109">
        <f t="shared" si="100"/>
        <v>4609.0616997585003</v>
      </c>
      <c r="IM47" s="109">
        <f t="shared" si="100"/>
        <v>8036.7526313876933</v>
      </c>
      <c r="IN47" s="109">
        <f t="shared" si="101"/>
        <v>19719.762272612385</v>
      </c>
      <c r="IO47" s="109">
        <f t="shared" si="101"/>
        <v>10391.201225473042</v>
      </c>
      <c r="IP47" s="109">
        <f t="shared" si="101"/>
        <v>4630.0371947851581</v>
      </c>
      <c r="IQ47" s="109">
        <f t="shared" si="101"/>
        <v>4026.4789435060011</v>
      </c>
      <c r="IR47" s="109">
        <f t="shared" si="101"/>
        <v>5062.0701733602673</v>
      </c>
      <c r="IS47" s="109">
        <f t="shared" si="101"/>
        <v>4700.3388871470488</v>
      </c>
      <c r="IT47" s="109">
        <f t="shared" si="101"/>
        <v>6906.7168963853455</v>
      </c>
      <c r="IU47" s="109">
        <f t="shared" si="101"/>
        <v>5544.7035814872925</v>
      </c>
      <c r="IV47" s="109">
        <f t="shared" si="101"/>
        <v>5350.3138422808024</v>
      </c>
      <c r="IW47" s="109">
        <f t="shared" si="101"/>
        <v>18842.823283926304</v>
      </c>
      <c r="IX47" s="109">
        <f t="shared" si="102"/>
        <v>6770.2095037826293</v>
      </c>
      <c r="IY47" s="109">
        <f t="shared" si="102"/>
        <v>19122.9124408588</v>
      </c>
      <c r="IZ47" s="109">
        <f t="shared" si="102"/>
        <v>18969.882802663498</v>
      </c>
      <c r="JA47" s="109">
        <f t="shared" si="102"/>
        <v>18823.428346103585</v>
      </c>
      <c r="JB47" s="109">
        <f t="shared" si="102"/>
        <v>12476.951101418743</v>
      </c>
      <c r="JC47" s="109">
        <f t="shared" si="102"/>
        <v>4843.7897150159715</v>
      </c>
      <c r="JD47" s="109">
        <f t="shared" si="102"/>
        <v>4168.7998911145223</v>
      </c>
      <c r="JE47" s="109">
        <f t="shared" si="102"/>
        <v>19374.722766202238</v>
      </c>
      <c r="JF47" s="109">
        <f t="shared" si="102"/>
        <v>4088.0688387842529</v>
      </c>
      <c r="JG47" s="109">
        <f t="shared" si="102"/>
        <v>20409.474595204978</v>
      </c>
      <c r="JH47" s="109">
        <f t="shared" si="103"/>
        <v>6420.699220864406</v>
      </c>
      <c r="JI47" s="109">
        <f t="shared" si="103"/>
        <v>18845.046798896106</v>
      </c>
      <c r="JJ47" s="109">
        <f t="shared" si="103"/>
        <v>4648.8993244385238</v>
      </c>
      <c r="JK47" s="109">
        <f t="shared" si="103"/>
        <v>17099.421970190597</v>
      </c>
      <c r="JL47" s="109">
        <f t="shared" si="103"/>
        <v>6687.9463334918128</v>
      </c>
      <c r="JM47" s="109">
        <f t="shared" si="103"/>
        <v>9399.9751475310313</v>
      </c>
      <c r="JN47" s="109">
        <f t="shared" si="103"/>
        <v>17517.196079471516</v>
      </c>
      <c r="JO47" s="109">
        <f t="shared" si="103"/>
        <v>4830.4425693511657</v>
      </c>
      <c r="JP47" s="109" t="str">
        <f t="shared" si="32"/>
        <v>Air Pollution_PM2.5_Transport_Primary Health_N/A for Interim AP Methodology</v>
      </c>
    </row>
    <row r="48" spans="2:276">
      <c r="B48" s="111" t="s">
        <v>5</v>
      </c>
      <c r="C48" s="111" t="s">
        <v>323</v>
      </c>
      <c r="D48" s="111" t="s">
        <v>331</v>
      </c>
      <c r="E48" s="111" t="s">
        <v>332</v>
      </c>
      <c r="F48" s="111" t="s">
        <v>326</v>
      </c>
      <c r="G48" s="112" t="s">
        <v>327</v>
      </c>
      <c r="H48" s="109">
        <f t="shared" si="77"/>
        <v>4.9301358020991168</v>
      </c>
      <c r="I48" s="109">
        <f t="shared" si="77"/>
        <v>12.884010794981641</v>
      </c>
      <c r="J48" s="109">
        <f t="shared" si="77"/>
        <v>6.1073024151787809</v>
      </c>
      <c r="K48" s="109">
        <f t="shared" si="77"/>
        <v>9.690299363547803</v>
      </c>
      <c r="L48" s="109">
        <f t="shared" si="77"/>
        <v>12.884010794981641</v>
      </c>
      <c r="M48" s="109">
        <f t="shared" si="77"/>
        <v>2.2883916026502873</v>
      </c>
      <c r="N48" s="109">
        <f t="shared" si="77"/>
        <v>11.115992261208087</v>
      </c>
      <c r="O48" s="109">
        <f t="shared" si="77"/>
        <v>4.8303817000064138</v>
      </c>
      <c r="P48" s="109">
        <f t="shared" si="77"/>
        <v>5.4052160426903741</v>
      </c>
      <c r="Q48" s="109">
        <f t="shared" si="77"/>
        <v>5.7980935672734084</v>
      </c>
      <c r="R48" s="109">
        <f t="shared" si="78"/>
        <v>13.457917251155147</v>
      </c>
      <c r="S48" s="109">
        <f t="shared" si="78"/>
        <v>15.694136257186928</v>
      </c>
      <c r="T48" s="109">
        <f t="shared" si="78"/>
        <v>12.884010794981641</v>
      </c>
      <c r="U48" s="109">
        <f t="shared" si="78"/>
        <v>13.175869684659599</v>
      </c>
      <c r="V48" s="109">
        <f t="shared" si="78"/>
        <v>133.72998130825806</v>
      </c>
      <c r="W48" s="109">
        <f t="shared" si="78"/>
        <v>3.0492175747444041</v>
      </c>
      <c r="X48" s="109">
        <f t="shared" si="78"/>
        <v>11.691421512363146</v>
      </c>
      <c r="Y48" s="109">
        <f t="shared" si="78"/>
        <v>3.1483824451841804</v>
      </c>
      <c r="Z48" s="109">
        <f t="shared" si="78"/>
        <v>21.697988555014081</v>
      </c>
      <c r="AA48" s="109">
        <f t="shared" si="78"/>
        <v>2.8741687992489893</v>
      </c>
      <c r="AB48" s="109">
        <f t="shared" si="79"/>
        <v>2.0916318711473902</v>
      </c>
      <c r="AC48" s="109">
        <f t="shared" si="79"/>
        <v>18.271927917778196</v>
      </c>
      <c r="AD48" s="109">
        <f t="shared" si="79"/>
        <v>4.9301358020991168</v>
      </c>
      <c r="AE48" s="109">
        <f t="shared" si="79"/>
        <v>5.7980935672734084</v>
      </c>
      <c r="AF48" s="109">
        <f t="shared" si="79"/>
        <v>4.2634753352251797</v>
      </c>
      <c r="AG48" s="109">
        <f t="shared" si="79"/>
        <v>2.2883916026502873</v>
      </c>
      <c r="AH48" s="109">
        <f t="shared" si="79"/>
        <v>4.9402983214355185</v>
      </c>
      <c r="AI48" s="109">
        <f t="shared" si="79"/>
        <v>5.7980935672734084</v>
      </c>
      <c r="AJ48" s="109">
        <f t="shared" si="79"/>
        <v>10.467061167705214</v>
      </c>
      <c r="AK48" s="109">
        <f t="shared" si="79"/>
        <v>6.8131179420299262</v>
      </c>
      <c r="AL48" s="109">
        <f t="shared" si="80"/>
        <v>1.159303396909702</v>
      </c>
      <c r="AM48" s="109">
        <f t="shared" si="80"/>
        <v>2.2883916026502873</v>
      </c>
      <c r="AN48" s="109">
        <f t="shared" si="80"/>
        <v>6.51408274089499</v>
      </c>
      <c r="AO48" s="109">
        <f t="shared" si="80"/>
        <v>9.690299363547803</v>
      </c>
      <c r="AP48" s="109">
        <f t="shared" si="80"/>
        <v>2.2883916026502873</v>
      </c>
      <c r="AQ48" s="109">
        <f t="shared" si="80"/>
        <v>9.2678143538863615</v>
      </c>
      <c r="AR48" s="109">
        <f t="shared" si="80"/>
        <v>5.7980935672734084</v>
      </c>
      <c r="AS48" s="109">
        <f t="shared" si="80"/>
        <v>0.4739639631236483</v>
      </c>
      <c r="AT48" s="109">
        <f t="shared" si="80"/>
        <v>2.2883916026502873</v>
      </c>
      <c r="AU48" s="109">
        <f t="shared" si="80"/>
        <v>12.884010794981641</v>
      </c>
      <c r="AV48" s="109">
        <f t="shared" si="81"/>
        <v>5.6809323355101737</v>
      </c>
      <c r="AW48" s="109">
        <f t="shared" si="81"/>
        <v>8.9004912123346607</v>
      </c>
      <c r="AX48" s="109">
        <f t="shared" si="81"/>
        <v>3.4473954823258848</v>
      </c>
      <c r="AY48" s="109">
        <f t="shared" si="81"/>
        <v>2.2883916026502873</v>
      </c>
      <c r="AZ48" s="109">
        <f t="shared" si="81"/>
        <v>0.66914799118659707</v>
      </c>
      <c r="BA48" s="109">
        <f t="shared" si="81"/>
        <v>2.2883916026502873</v>
      </c>
      <c r="BB48" s="109">
        <f t="shared" si="81"/>
        <v>6.2028207859123308</v>
      </c>
      <c r="BC48" s="109">
        <f t="shared" si="81"/>
        <v>2.6408710528602048</v>
      </c>
      <c r="BD48" s="109">
        <f t="shared" si="81"/>
        <v>10.655828025726095</v>
      </c>
      <c r="BE48" s="109">
        <f t="shared" si="81"/>
        <v>5.7980935672734084</v>
      </c>
      <c r="BF48" s="109">
        <f t="shared" si="82"/>
        <v>5.7980935672734084</v>
      </c>
      <c r="BG48" s="109">
        <f t="shared" si="82"/>
        <v>34.037029669809698</v>
      </c>
      <c r="BH48" s="109">
        <f t="shared" si="82"/>
        <v>11.173139870990598</v>
      </c>
      <c r="BI48" s="109">
        <f t="shared" si="82"/>
        <v>10.963440923361329</v>
      </c>
      <c r="BJ48" s="109">
        <f t="shared" si="82"/>
        <v>39.435734953267961</v>
      </c>
      <c r="BK48" s="109">
        <f t="shared" si="82"/>
        <v>3.731873705170595</v>
      </c>
      <c r="BL48" s="109">
        <f t="shared" si="82"/>
        <v>6.4769322086436052</v>
      </c>
      <c r="BM48" s="109">
        <f t="shared" si="82"/>
        <v>5.7980935672734084</v>
      </c>
      <c r="BN48" s="109">
        <f t="shared" si="82"/>
        <v>16.806468047018988</v>
      </c>
      <c r="BO48" s="109">
        <f t="shared" si="82"/>
        <v>4.6516211748803071</v>
      </c>
      <c r="BP48" s="109">
        <f t="shared" si="83"/>
        <v>2.2883916026502873</v>
      </c>
      <c r="BQ48" s="109">
        <f t="shared" si="83"/>
        <v>2.2883916026502873</v>
      </c>
      <c r="BR48" s="109">
        <f t="shared" si="83"/>
        <v>6.8114872101617143</v>
      </c>
      <c r="BS48" s="109">
        <f t="shared" si="83"/>
        <v>2.2883916026502873</v>
      </c>
      <c r="BT48" s="109">
        <f t="shared" si="83"/>
        <v>2.2883916026502873</v>
      </c>
      <c r="BU48" s="109">
        <f t="shared" si="83"/>
        <v>12.884010794981641</v>
      </c>
      <c r="BV48" s="109">
        <f t="shared" si="83"/>
        <v>2.0378411162740901</v>
      </c>
      <c r="BW48" s="109">
        <f t="shared" si="83"/>
        <v>10.296938365925898</v>
      </c>
      <c r="BX48" s="109">
        <f t="shared" si="83"/>
        <v>19.766895482057897</v>
      </c>
      <c r="BY48" s="109">
        <f t="shared" si="83"/>
        <v>9.690299363547803</v>
      </c>
      <c r="BZ48" s="109">
        <f t="shared" si="84"/>
        <v>2.2883916026502873</v>
      </c>
      <c r="CA48" s="109">
        <f t="shared" si="84"/>
        <v>1.0938818759447562</v>
      </c>
      <c r="CB48" s="109">
        <f t="shared" si="84"/>
        <v>3.7532333314961437</v>
      </c>
      <c r="CC48" s="109">
        <f t="shared" si="84"/>
        <v>20.335054863454584</v>
      </c>
      <c r="CD48" s="109">
        <f t="shared" si="84"/>
        <v>2.9411378418771337</v>
      </c>
      <c r="CE48" s="109">
        <f t="shared" si="84"/>
        <v>12.884010794981641</v>
      </c>
      <c r="CF48" s="109">
        <f t="shared" si="84"/>
        <v>12.884010794981641</v>
      </c>
      <c r="CG48" s="109">
        <f t="shared" si="84"/>
        <v>12.884010794981641</v>
      </c>
      <c r="CH48" s="109">
        <f t="shared" si="84"/>
        <v>6.512757751668028</v>
      </c>
      <c r="CI48" s="109">
        <f t="shared" si="84"/>
        <v>9.690299363547803</v>
      </c>
      <c r="CJ48" s="109">
        <f t="shared" si="85"/>
        <v>3.9991141384929625</v>
      </c>
      <c r="CK48" s="109">
        <f t="shared" si="85"/>
        <v>1.0581492975508946</v>
      </c>
      <c r="CL48" s="109">
        <f t="shared" si="85"/>
        <v>0.85141677861264942</v>
      </c>
      <c r="CM48" s="109">
        <f t="shared" si="85"/>
        <v>3.6856392812568632</v>
      </c>
      <c r="CN48" s="109">
        <f t="shared" si="85"/>
        <v>5.7980935672734084</v>
      </c>
      <c r="CO48" s="109">
        <f t="shared" si="85"/>
        <v>5.7980935672734084</v>
      </c>
      <c r="CP48" s="109">
        <f t="shared" si="85"/>
        <v>9.690299363547803</v>
      </c>
      <c r="CQ48" s="109">
        <f t="shared" si="85"/>
        <v>12.884010794981641</v>
      </c>
      <c r="CR48" s="109">
        <f t="shared" si="85"/>
        <v>7.5475027253351046</v>
      </c>
      <c r="CS48" s="109">
        <f t="shared" si="85"/>
        <v>3.8452624102865456</v>
      </c>
      <c r="CT48" s="109">
        <f t="shared" si="86"/>
        <v>2.5436515416857999</v>
      </c>
      <c r="CU48" s="109">
        <f t="shared" si="86"/>
        <v>8.2769440852077913</v>
      </c>
      <c r="CV48" s="109">
        <f t="shared" si="86"/>
        <v>11.610269365556686</v>
      </c>
      <c r="CW48" s="109">
        <f t="shared" si="86"/>
        <v>24.581565097555966</v>
      </c>
      <c r="CX48" s="109">
        <f t="shared" si="86"/>
        <v>12.884010794981641</v>
      </c>
      <c r="CY48" s="109">
        <f t="shared" si="86"/>
        <v>50.346511360322175</v>
      </c>
      <c r="CZ48" s="109">
        <f t="shared" si="86"/>
        <v>26.439900905147272</v>
      </c>
      <c r="DA48" s="109">
        <f t="shared" si="86"/>
        <v>4.9521317274740353</v>
      </c>
      <c r="DB48" s="109">
        <f t="shared" si="86"/>
        <v>18.36898435025331</v>
      </c>
      <c r="DC48" s="109">
        <f t="shared" si="86"/>
        <v>39.435734953267961</v>
      </c>
      <c r="DD48" s="109">
        <f t="shared" si="87"/>
        <v>5.2141837295676625</v>
      </c>
      <c r="DE48" s="109">
        <f t="shared" si="87"/>
        <v>2.2883916026502873</v>
      </c>
      <c r="DF48" s="109">
        <f t="shared" si="87"/>
        <v>9.690299363547803</v>
      </c>
      <c r="DG48" s="109">
        <f t="shared" si="87"/>
        <v>9.690299363547803</v>
      </c>
      <c r="DH48" s="109">
        <f t="shared" si="87"/>
        <v>9.690299363547803</v>
      </c>
      <c r="DI48" s="109">
        <f t="shared" si="87"/>
        <v>12.884010794981641</v>
      </c>
      <c r="DJ48" s="109">
        <f t="shared" si="87"/>
        <v>39.435734953267961</v>
      </c>
      <c r="DK48" s="109">
        <f t="shared" si="87"/>
        <v>12.884010794981641</v>
      </c>
      <c r="DL48" s="109">
        <f t="shared" si="87"/>
        <v>2.2287358676215878</v>
      </c>
      <c r="DM48" s="109">
        <f t="shared" si="87"/>
        <v>5.9244047935308677</v>
      </c>
      <c r="DN48" s="109">
        <f t="shared" si="88"/>
        <v>39.435734953267961</v>
      </c>
      <c r="DO48" s="109">
        <f t="shared" si="88"/>
        <v>2.2883916026502873</v>
      </c>
      <c r="DP48" s="109">
        <f t="shared" si="88"/>
        <v>2.2883916026502873</v>
      </c>
      <c r="DQ48" s="109">
        <f t="shared" si="88"/>
        <v>10.748281744918973</v>
      </c>
      <c r="DR48" s="109">
        <f t="shared" si="88"/>
        <v>12.884010794981641</v>
      </c>
      <c r="DS48" s="109">
        <f t="shared" si="88"/>
        <v>12.884010794981641</v>
      </c>
      <c r="DT48" s="109">
        <f t="shared" si="88"/>
        <v>42.992120177794128</v>
      </c>
      <c r="DU48" s="109">
        <f t="shared" si="88"/>
        <v>9.690299363547803</v>
      </c>
      <c r="DV48" s="109">
        <f t="shared" si="88"/>
        <v>0.38764848650235351</v>
      </c>
      <c r="DW48" s="109">
        <f t="shared" si="88"/>
        <v>2.2883916026502873</v>
      </c>
      <c r="DX48" s="109">
        <f t="shared" si="89"/>
        <v>5.7001178913426918</v>
      </c>
      <c r="DY48" s="109">
        <f t="shared" si="89"/>
        <v>12.698655524686526</v>
      </c>
      <c r="DZ48" s="109">
        <f t="shared" si="89"/>
        <v>0.91817813730894215</v>
      </c>
      <c r="EA48" s="109">
        <f t="shared" si="89"/>
        <v>39.435734953267961</v>
      </c>
      <c r="EB48" s="109">
        <f t="shared" si="89"/>
        <v>9.690299363547803</v>
      </c>
      <c r="EC48" s="109">
        <f t="shared" si="89"/>
        <v>2.2883916026502873</v>
      </c>
      <c r="ED48" s="109">
        <f t="shared" si="89"/>
        <v>7.2210146509848858</v>
      </c>
      <c r="EE48" s="109">
        <f t="shared" si="89"/>
        <v>8.3951701905281375</v>
      </c>
      <c r="EF48" s="109">
        <f t="shared" si="89"/>
        <v>9.690299363547803</v>
      </c>
      <c r="EG48" s="109">
        <f t="shared" si="89"/>
        <v>3.1541903275511114</v>
      </c>
      <c r="EH48" s="109">
        <f t="shared" si="90"/>
        <v>12.884010794981641</v>
      </c>
      <c r="EI48" s="109">
        <f t="shared" si="90"/>
        <v>9.690299363547803</v>
      </c>
      <c r="EJ48" s="109">
        <f t="shared" si="90"/>
        <v>4.2596630030174154</v>
      </c>
      <c r="EK48" s="109">
        <f t="shared" si="90"/>
        <v>4.6552123969271078</v>
      </c>
      <c r="EL48" s="109">
        <f t="shared" si="90"/>
        <v>2.2883916026502873</v>
      </c>
      <c r="EM48" s="109">
        <f t="shared" si="90"/>
        <v>1.483010398588156</v>
      </c>
      <c r="EN48" s="109">
        <f t="shared" si="90"/>
        <v>2.2883916026502873</v>
      </c>
      <c r="EO48" s="109">
        <f t="shared" si="90"/>
        <v>9.690299363547803</v>
      </c>
      <c r="EP48" s="109">
        <f t="shared" si="90"/>
        <v>1.6835171058269611</v>
      </c>
      <c r="EQ48" s="109">
        <f t="shared" si="90"/>
        <v>26.054103925356305</v>
      </c>
      <c r="ER48" s="109">
        <f t="shared" si="91"/>
        <v>9.690299363547803</v>
      </c>
      <c r="ES48" s="109">
        <f t="shared" si="91"/>
        <v>8.3488486157932496</v>
      </c>
      <c r="ET48" s="109">
        <f t="shared" si="91"/>
        <v>5.7980935672734084</v>
      </c>
      <c r="EU48" s="109">
        <f t="shared" si="91"/>
        <v>1.0559246545622574</v>
      </c>
      <c r="EV48" s="109">
        <f t="shared" si="91"/>
        <v>3.3756962043474794</v>
      </c>
      <c r="EW48" s="109">
        <f t="shared" si="91"/>
        <v>12.884010794981641</v>
      </c>
      <c r="EX48" s="109">
        <f t="shared" si="91"/>
        <v>9.690299363547803</v>
      </c>
      <c r="EY48" s="109">
        <f t="shared" si="91"/>
        <v>11.879730016241071</v>
      </c>
      <c r="EZ48" s="109">
        <f t="shared" si="91"/>
        <v>38.461456129219201</v>
      </c>
      <c r="FA48" s="109">
        <f t="shared" si="91"/>
        <v>4.3447423003763657</v>
      </c>
      <c r="FB48" s="109">
        <f t="shared" si="92"/>
        <v>9.690299363547803</v>
      </c>
      <c r="FC48" s="109">
        <f t="shared" si="92"/>
        <v>5.7980935672734084</v>
      </c>
      <c r="FD48" s="109">
        <f t="shared" si="92"/>
        <v>9.690299363547803</v>
      </c>
      <c r="FE48" s="109">
        <f t="shared" si="92"/>
        <v>3.6350743571907835</v>
      </c>
      <c r="FF48" s="109">
        <f t="shared" si="92"/>
        <v>3.5609550406810913</v>
      </c>
      <c r="FG48" s="109">
        <f t="shared" si="92"/>
        <v>2.4075661177120997</v>
      </c>
      <c r="FH48" s="109">
        <f t="shared" si="92"/>
        <v>9.1924743081342601</v>
      </c>
      <c r="FI48" s="109">
        <f t="shared" si="92"/>
        <v>12.884010794981641</v>
      </c>
      <c r="FJ48" s="109">
        <f t="shared" si="92"/>
        <v>5.7980935672734084</v>
      </c>
      <c r="FK48" s="109">
        <f t="shared" si="92"/>
        <v>39.435734953267961</v>
      </c>
      <c r="FL48" s="109">
        <f t="shared" si="93"/>
        <v>7.8767753284733928</v>
      </c>
      <c r="FM48" s="109">
        <f t="shared" si="93"/>
        <v>2.3899012160169884</v>
      </c>
      <c r="FN48" s="109">
        <f t="shared" si="93"/>
        <v>1.2981122760676722</v>
      </c>
      <c r="FO48" s="109">
        <f t="shared" si="93"/>
        <v>1.3770448743101265</v>
      </c>
      <c r="FP48" s="109">
        <f t="shared" si="93"/>
        <v>12.884010794981641</v>
      </c>
      <c r="FQ48" s="109">
        <f t="shared" si="93"/>
        <v>2.2883916026502873</v>
      </c>
      <c r="FR48" s="109">
        <f t="shared" si="93"/>
        <v>37.8440073231178</v>
      </c>
      <c r="FS48" s="109">
        <f t="shared" si="93"/>
        <v>1.963559285724533</v>
      </c>
      <c r="FT48" s="109">
        <f t="shared" si="93"/>
        <v>5.8608371499219309</v>
      </c>
      <c r="FU48" s="109">
        <f t="shared" si="93"/>
        <v>6.3603491439132247</v>
      </c>
      <c r="FV48" s="109">
        <f t="shared" si="94"/>
        <v>2.2883916026502873</v>
      </c>
      <c r="FW48" s="109">
        <f t="shared" si="94"/>
        <v>61.518805226517344</v>
      </c>
      <c r="FX48" s="109">
        <f t="shared" si="94"/>
        <v>5.7980935672734084</v>
      </c>
      <c r="FY48" s="109">
        <f t="shared" si="94"/>
        <v>10.188968405627946</v>
      </c>
      <c r="FZ48" s="109">
        <f t="shared" si="94"/>
        <v>11.551499225833819</v>
      </c>
      <c r="GA48" s="109">
        <f t="shared" si="94"/>
        <v>0.73935027347228421</v>
      </c>
      <c r="GB48" s="109">
        <f t="shared" si="94"/>
        <v>2.2883916026502873</v>
      </c>
      <c r="GC48" s="109">
        <f t="shared" si="94"/>
        <v>4.4561043872680033</v>
      </c>
      <c r="GD48" s="109">
        <f t="shared" si="94"/>
        <v>2.2883916026502873</v>
      </c>
      <c r="GE48" s="109">
        <f t="shared" si="94"/>
        <v>20.047096669072996</v>
      </c>
      <c r="GF48" s="109">
        <f t="shared" si="95"/>
        <v>3.9594198966738974</v>
      </c>
      <c r="GG48" s="109">
        <f t="shared" si="95"/>
        <v>5.7980935672734084</v>
      </c>
      <c r="GH48" s="109">
        <f t="shared" si="95"/>
        <v>6.6589298813737754</v>
      </c>
      <c r="GI48" s="109">
        <f t="shared" si="95"/>
        <v>5.7980935672734084</v>
      </c>
      <c r="GJ48" s="109">
        <f t="shared" si="95"/>
        <v>5.7980935672734084</v>
      </c>
      <c r="GK48" s="109">
        <f t="shared" si="95"/>
        <v>1.83235949184318</v>
      </c>
      <c r="GL48" s="109">
        <f t="shared" si="95"/>
        <v>1.8607787409487124</v>
      </c>
      <c r="GM48" s="109">
        <f t="shared" si="95"/>
        <v>13.04269765276722</v>
      </c>
      <c r="GN48" s="109">
        <f t="shared" si="95"/>
        <v>30.392958497402148</v>
      </c>
      <c r="GO48" s="109">
        <f t="shared" si="95"/>
        <v>39.435734953267961</v>
      </c>
      <c r="GP48" s="109">
        <f t="shared" si="96"/>
        <v>9.690299363547803</v>
      </c>
      <c r="GQ48" s="109">
        <f t="shared" si="96"/>
        <v>12.884010794981641</v>
      </c>
      <c r="GR48" s="109">
        <f t="shared" si="96"/>
        <v>1.1064331164869521</v>
      </c>
      <c r="GS48" s="109">
        <f t="shared" si="96"/>
        <v>5.7750645484512608</v>
      </c>
      <c r="GT48" s="109">
        <f t="shared" si="96"/>
        <v>9.690299363547803</v>
      </c>
      <c r="GU48" s="109">
        <f t="shared" si="96"/>
        <v>1.6547347368265024</v>
      </c>
      <c r="GV48" s="109">
        <f t="shared" si="96"/>
        <v>9.690299363547803</v>
      </c>
      <c r="GW48" s="109">
        <f t="shared" si="96"/>
        <v>5.7980935672734084</v>
      </c>
      <c r="GX48" s="109">
        <f t="shared" si="96"/>
        <v>6.1293772231661849</v>
      </c>
      <c r="GY48" s="109">
        <f t="shared" si="96"/>
        <v>11.955006106089636</v>
      </c>
      <c r="GZ48" s="109">
        <f t="shared" si="97"/>
        <v>11.58958589455681</v>
      </c>
      <c r="HA48" s="109">
        <f t="shared" si="97"/>
        <v>5.7980935672734084</v>
      </c>
      <c r="HB48" s="109">
        <f t="shared" si="97"/>
        <v>9.690299363547803</v>
      </c>
      <c r="HC48" s="109">
        <f t="shared" si="97"/>
        <v>2.2883916026502873</v>
      </c>
      <c r="HD48" s="109">
        <f t="shared" si="97"/>
        <v>1.8029759859136802</v>
      </c>
      <c r="HE48" s="109">
        <f t="shared" si="97"/>
        <v>148.51300804032371</v>
      </c>
      <c r="HF48" s="109">
        <f t="shared" si="97"/>
        <v>19.039776202161288</v>
      </c>
      <c r="HG48" s="109">
        <f t="shared" si="97"/>
        <v>27.276041481670031</v>
      </c>
      <c r="HH48" s="109">
        <f t="shared" si="97"/>
        <v>5.4777993990359226</v>
      </c>
      <c r="HI48" s="109">
        <f t="shared" si="97"/>
        <v>4.6831393409003645</v>
      </c>
      <c r="HJ48" s="109">
        <f t="shared" si="98"/>
        <v>9.690299363547803</v>
      </c>
      <c r="HK48" s="109">
        <f t="shared" si="98"/>
        <v>5.7980935672734084</v>
      </c>
      <c r="HL48" s="109">
        <f t="shared" si="98"/>
        <v>9.690299363547803</v>
      </c>
      <c r="HM48" s="109">
        <f t="shared" si="98"/>
        <v>5.7980935672734084</v>
      </c>
      <c r="HN48" s="109">
        <f t="shared" si="98"/>
        <v>39.435734953267961</v>
      </c>
      <c r="HO48" s="109">
        <f t="shared" si="98"/>
        <v>39.435734953267961</v>
      </c>
      <c r="HP48" s="109">
        <f t="shared" si="98"/>
        <v>1.5093054790126543</v>
      </c>
      <c r="HQ48" s="109">
        <f t="shared" si="98"/>
        <v>2.2883916026502873</v>
      </c>
      <c r="HR48" s="109">
        <f t="shared" si="98"/>
        <v>14.721399926999888</v>
      </c>
      <c r="HS48" s="109">
        <f t="shared" si="98"/>
        <v>9.6192152358517387</v>
      </c>
      <c r="HT48" s="109">
        <f t="shared" si="99"/>
        <v>16.248797948422542</v>
      </c>
      <c r="HU48" s="109">
        <f t="shared" si="99"/>
        <v>12.726304418156014</v>
      </c>
      <c r="HV48" s="109">
        <f t="shared" si="99"/>
        <v>23.206577854810718</v>
      </c>
      <c r="HW48" s="109">
        <f t="shared" si="99"/>
        <v>18.383529804395931</v>
      </c>
      <c r="HX48" s="109">
        <f t="shared" si="99"/>
        <v>27.229866810556508</v>
      </c>
      <c r="HY48" s="109">
        <f t="shared" si="99"/>
        <v>23.954905498745262</v>
      </c>
      <c r="HZ48" s="109">
        <f t="shared" si="99"/>
        <v>21.414709976923469</v>
      </c>
      <c r="IA48" s="109">
        <f t="shared" si="99"/>
        <v>20.298849147069564</v>
      </c>
      <c r="IB48" s="109">
        <f t="shared" si="99"/>
        <v>18.818110546035367</v>
      </c>
      <c r="IC48" s="109">
        <f t="shared" si="99"/>
        <v>13.309404435656347</v>
      </c>
      <c r="ID48" s="109">
        <f t="shared" si="100"/>
        <v>20.372297697026511</v>
      </c>
      <c r="IE48" s="109">
        <f t="shared" si="100"/>
        <v>17.790037499965436</v>
      </c>
      <c r="IF48" s="109">
        <f t="shared" si="100"/>
        <v>15.194011566900521</v>
      </c>
      <c r="IG48" s="109">
        <f t="shared" si="100"/>
        <v>13.933725324258473</v>
      </c>
      <c r="IH48" s="109">
        <f t="shared" si="100"/>
        <v>14.953777145972557</v>
      </c>
      <c r="II48" s="109">
        <f t="shared" si="100"/>
        <v>13.658703050699014</v>
      </c>
      <c r="IJ48" s="109">
        <f t="shared" si="100"/>
        <v>14.735527947871743</v>
      </c>
      <c r="IK48" s="109">
        <f t="shared" si="100"/>
        <v>27.431512561566205</v>
      </c>
      <c r="IL48" s="109">
        <f t="shared" si="100"/>
        <v>28.839249691163602</v>
      </c>
      <c r="IM48" s="109">
        <f t="shared" si="100"/>
        <v>16.34990699250497</v>
      </c>
      <c r="IN48" s="109">
        <f t="shared" si="101"/>
        <v>17.743309102966613</v>
      </c>
      <c r="IO48" s="109">
        <f t="shared" si="101"/>
        <v>12.348668711331134</v>
      </c>
      <c r="IP48" s="109">
        <f t="shared" si="101"/>
        <v>15.495678775756614</v>
      </c>
      <c r="IQ48" s="109">
        <f t="shared" si="101"/>
        <v>10.755425669195771</v>
      </c>
      <c r="IR48" s="109">
        <f t="shared" si="101"/>
        <v>13.256938047182496</v>
      </c>
      <c r="IS48" s="109">
        <f t="shared" si="101"/>
        <v>13.803894169799864</v>
      </c>
      <c r="IT48" s="109">
        <f t="shared" si="101"/>
        <v>21.965259558738218</v>
      </c>
      <c r="IU48" s="109">
        <f t="shared" si="101"/>
        <v>31.362050020763046</v>
      </c>
      <c r="IV48" s="109">
        <f t="shared" si="101"/>
        <v>11.095026209071381</v>
      </c>
      <c r="IW48" s="109">
        <f t="shared" si="101"/>
        <v>20.737601107403464</v>
      </c>
      <c r="IX48" s="109">
        <f t="shared" si="102"/>
        <v>11.470731887070297</v>
      </c>
      <c r="IY48" s="109">
        <f t="shared" si="102"/>
        <v>21.042875568193057</v>
      </c>
      <c r="IZ48" s="109">
        <f t="shared" si="102"/>
        <v>18.681580346798519</v>
      </c>
      <c r="JA48" s="109">
        <f t="shared" si="102"/>
        <v>13.435363827457882</v>
      </c>
      <c r="JB48" s="109">
        <f t="shared" si="102"/>
        <v>15.437674933766557</v>
      </c>
      <c r="JC48" s="109">
        <f t="shared" si="102"/>
        <v>20.25484986897461</v>
      </c>
      <c r="JD48" s="109">
        <f t="shared" si="102"/>
        <v>26.139142189297242</v>
      </c>
      <c r="JE48" s="109">
        <f t="shared" si="102"/>
        <v>16.965235171836838</v>
      </c>
      <c r="JF48" s="109">
        <f t="shared" si="102"/>
        <v>11.720837534781712</v>
      </c>
      <c r="JG48" s="109">
        <f t="shared" si="102"/>
        <v>17.154137029656496</v>
      </c>
      <c r="JH48" s="109">
        <f t="shared" si="103"/>
        <v>17.113457343212836</v>
      </c>
      <c r="JI48" s="109">
        <f t="shared" si="103"/>
        <v>16.729762576868922</v>
      </c>
      <c r="JJ48" s="109">
        <f t="shared" si="103"/>
        <v>16.827884914314815</v>
      </c>
      <c r="JK48" s="109">
        <f t="shared" si="103"/>
        <v>21.915180792064554</v>
      </c>
      <c r="JL48" s="109">
        <f t="shared" si="103"/>
        <v>20.743688085517167</v>
      </c>
      <c r="JM48" s="109">
        <f t="shared" si="103"/>
        <v>13.196113613150048</v>
      </c>
      <c r="JN48" s="109">
        <f t="shared" si="103"/>
        <v>16.772901421567504</v>
      </c>
      <c r="JO48" s="109">
        <f t="shared" si="103"/>
        <v>10.64893115776877</v>
      </c>
      <c r="JP48" s="109" t="str">
        <f t="shared" si="32"/>
        <v>Air Pollution_PM2.5_N/A for PM2.5_Visibility_N/A for Interim AP Methodology</v>
      </c>
    </row>
    <row r="49" spans="2:276">
      <c r="B49" s="111" t="s">
        <v>5</v>
      </c>
      <c r="C49" s="111" t="s">
        <v>333</v>
      </c>
      <c r="D49" s="111" t="s">
        <v>324</v>
      </c>
      <c r="E49" s="111" t="s">
        <v>325</v>
      </c>
      <c r="F49" s="111" t="s">
        <v>326</v>
      </c>
      <c r="G49" s="112" t="s">
        <v>327</v>
      </c>
      <c r="H49" s="109">
        <f t="shared" si="77"/>
        <v>8140.6312374879872</v>
      </c>
      <c r="I49" s="109">
        <f t="shared" si="77"/>
        <v>1849.7420486045212</v>
      </c>
      <c r="J49" s="109">
        <f t="shared" si="77"/>
        <v>7675.8923416245389</v>
      </c>
      <c r="K49" s="109">
        <f t="shared" si="77"/>
        <v>1506.274472645232</v>
      </c>
      <c r="L49" s="109">
        <f t="shared" si="77"/>
        <v>1544.3459854118746</v>
      </c>
      <c r="M49" s="109">
        <f t="shared" si="77"/>
        <v>8106.8550162828178</v>
      </c>
      <c r="N49" s="109">
        <f t="shared" si="77"/>
        <v>1506.7060036951898</v>
      </c>
      <c r="O49" s="109">
        <f t="shared" si="77"/>
        <v>7812.7733014251926</v>
      </c>
      <c r="P49" s="109">
        <f t="shared" si="77"/>
        <v>7826.6671006743218</v>
      </c>
      <c r="Q49" s="109">
        <f t="shared" si="77"/>
        <v>1506.274472645232</v>
      </c>
      <c r="R49" s="109">
        <f t="shared" si="78"/>
        <v>6674.257609166174</v>
      </c>
      <c r="S49" s="109">
        <f t="shared" si="78"/>
        <v>8410.0474592733317</v>
      </c>
      <c r="T49" s="109">
        <f t="shared" si="78"/>
        <v>7685.7930063635204</v>
      </c>
      <c r="U49" s="109">
        <f t="shared" si="78"/>
        <v>5172.2841010957973</v>
      </c>
      <c r="V49" s="109">
        <f t="shared" si="78"/>
        <v>1506.274472645232</v>
      </c>
      <c r="W49" s="109">
        <f t="shared" si="78"/>
        <v>147820.35233895664</v>
      </c>
      <c r="X49" s="109">
        <f t="shared" si="78"/>
        <v>1506.274472645232</v>
      </c>
      <c r="Y49" s="109">
        <f t="shared" si="78"/>
        <v>7787.1300825964308</v>
      </c>
      <c r="Z49" s="109">
        <f t="shared" si="78"/>
        <v>7927.0838609118746</v>
      </c>
      <c r="AA49" s="109">
        <f t="shared" si="78"/>
        <v>1554.5965032009517</v>
      </c>
      <c r="AB49" s="109">
        <f t="shared" si="79"/>
        <v>2623.4280707317175</v>
      </c>
      <c r="AC49" s="109">
        <f t="shared" si="79"/>
        <v>1506.274472645232</v>
      </c>
      <c r="AD49" s="109">
        <f t="shared" si="79"/>
        <v>7737.9405966450695</v>
      </c>
      <c r="AE49" s="109">
        <f t="shared" si="79"/>
        <v>7775.9729622511049</v>
      </c>
      <c r="AF49" s="109">
        <f t="shared" si="79"/>
        <v>8305.0314389010182</v>
      </c>
      <c r="AG49" s="109">
        <f t="shared" si="79"/>
        <v>2530.988023015545</v>
      </c>
      <c r="AH49" s="109">
        <f t="shared" si="79"/>
        <v>8632.0140683235222</v>
      </c>
      <c r="AI49" s="109">
        <f t="shared" si="79"/>
        <v>1818.9295165223302</v>
      </c>
      <c r="AJ49" s="109">
        <f t="shared" si="79"/>
        <v>3957.8536540449031</v>
      </c>
      <c r="AK49" s="109">
        <f t="shared" si="79"/>
        <v>8621.2753400269958</v>
      </c>
      <c r="AL49" s="109">
        <f t="shared" si="80"/>
        <v>7858.8823443937363</v>
      </c>
      <c r="AM49" s="109">
        <f t="shared" si="80"/>
        <v>6838.2619863813043</v>
      </c>
      <c r="AN49" s="109">
        <f t="shared" si="80"/>
        <v>4770.9990515264872</v>
      </c>
      <c r="AO49" s="109">
        <f t="shared" si="80"/>
        <v>10367.020375000784</v>
      </c>
      <c r="AP49" s="109">
        <f t="shared" si="80"/>
        <v>12244.295833936972</v>
      </c>
      <c r="AQ49" s="109">
        <f t="shared" si="80"/>
        <v>20579.888939955716</v>
      </c>
      <c r="AR49" s="109">
        <f t="shared" si="80"/>
        <v>1531.4276307368991</v>
      </c>
      <c r="AS49" s="109">
        <f t="shared" si="80"/>
        <v>8259.7647806942914</v>
      </c>
      <c r="AT49" s="109">
        <f t="shared" si="80"/>
        <v>7712.1132154650195</v>
      </c>
      <c r="AU49" s="109">
        <f t="shared" si="80"/>
        <v>6869.3282845968306</v>
      </c>
      <c r="AV49" s="109">
        <f t="shared" si="81"/>
        <v>12374.522702451643</v>
      </c>
      <c r="AW49" s="109">
        <f t="shared" si="81"/>
        <v>15032.010689099179</v>
      </c>
      <c r="AX49" s="109">
        <f t="shared" si="81"/>
        <v>16859.82213248176</v>
      </c>
      <c r="AY49" s="109">
        <f t="shared" si="81"/>
        <v>1975.6261060945008</v>
      </c>
      <c r="AZ49" s="109">
        <f t="shared" si="81"/>
        <v>8637.6994767684955</v>
      </c>
      <c r="BA49" s="109">
        <f t="shared" si="81"/>
        <v>7712.3965915497038</v>
      </c>
      <c r="BB49" s="109">
        <f t="shared" si="81"/>
        <v>5243.71922352605</v>
      </c>
      <c r="BC49" s="109">
        <f t="shared" si="81"/>
        <v>7109.8481837402751</v>
      </c>
      <c r="BD49" s="109">
        <f t="shared" si="81"/>
        <v>9764.3724327944055</v>
      </c>
      <c r="BE49" s="109">
        <f t="shared" si="81"/>
        <v>5372.0491681510921</v>
      </c>
      <c r="BF49" s="109">
        <f t="shared" si="82"/>
        <v>1506.274472645232</v>
      </c>
      <c r="BG49" s="109">
        <f t="shared" si="82"/>
        <v>4393.6935505532965</v>
      </c>
      <c r="BH49" s="109">
        <f t="shared" si="82"/>
        <v>8791.5301731772306</v>
      </c>
      <c r="BI49" s="109">
        <f t="shared" si="82"/>
        <v>9036.3787353290663</v>
      </c>
      <c r="BJ49" s="109">
        <f t="shared" si="82"/>
        <v>3051.6391882552143</v>
      </c>
      <c r="BK49" s="109">
        <f t="shared" si="82"/>
        <v>1507.5884897105871</v>
      </c>
      <c r="BL49" s="109">
        <f t="shared" si="82"/>
        <v>9299.9833791055262</v>
      </c>
      <c r="BM49" s="109">
        <f t="shared" si="82"/>
        <v>5132.309428849494</v>
      </c>
      <c r="BN49" s="109">
        <f t="shared" si="82"/>
        <v>7700.124081377493</v>
      </c>
      <c r="BO49" s="109">
        <f t="shared" si="82"/>
        <v>7800.9233049246186</v>
      </c>
      <c r="BP49" s="109">
        <f t="shared" si="83"/>
        <v>7968.403338795566</v>
      </c>
      <c r="BQ49" s="109">
        <f t="shared" si="83"/>
        <v>3802.8294863794949</v>
      </c>
      <c r="BR49" s="109">
        <f t="shared" si="83"/>
        <v>7761.1548681620088</v>
      </c>
      <c r="BS49" s="109">
        <f t="shared" si="83"/>
        <v>2135.8898904351072</v>
      </c>
      <c r="BT49" s="109">
        <f t="shared" si="83"/>
        <v>7824.2265895682258</v>
      </c>
      <c r="BU49" s="109">
        <f t="shared" si="83"/>
        <v>1506.274472645232</v>
      </c>
      <c r="BV49" s="109">
        <f t="shared" si="83"/>
        <v>2725.6135302298353</v>
      </c>
      <c r="BW49" s="109">
        <f t="shared" si="83"/>
        <v>8091.3014404447813</v>
      </c>
      <c r="BX49" s="109">
        <f t="shared" si="83"/>
        <v>1506.274472645232</v>
      </c>
      <c r="BY49" s="109">
        <f t="shared" si="83"/>
        <v>1594.1686159785895</v>
      </c>
      <c r="BZ49" s="109">
        <f t="shared" si="84"/>
        <v>2212.8501179345103</v>
      </c>
      <c r="CA49" s="109">
        <f t="shared" si="84"/>
        <v>1506.274472645232</v>
      </c>
      <c r="CB49" s="109">
        <f t="shared" si="84"/>
        <v>7878.2387050847256</v>
      </c>
      <c r="CC49" s="109">
        <f t="shared" si="84"/>
        <v>7735.5370862824975</v>
      </c>
      <c r="CD49" s="109">
        <f t="shared" si="84"/>
        <v>8191.5379128979566</v>
      </c>
      <c r="CE49" s="109">
        <f t="shared" si="84"/>
        <v>1506.274472645232</v>
      </c>
      <c r="CF49" s="109">
        <f t="shared" si="84"/>
        <v>7840.6093546516868</v>
      </c>
      <c r="CG49" s="109">
        <f t="shared" si="84"/>
        <v>2133.6434288735145</v>
      </c>
      <c r="CH49" s="109">
        <f t="shared" si="84"/>
        <v>1506.274472645232</v>
      </c>
      <c r="CI49" s="109">
        <f t="shared" si="84"/>
        <v>3736.9478352859674</v>
      </c>
      <c r="CJ49" s="109">
        <f t="shared" si="85"/>
        <v>7921.5146785504439</v>
      </c>
      <c r="CK49" s="109">
        <f t="shared" si="85"/>
        <v>1506.274472645232</v>
      </c>
      <c r="CL49" s="109">
        <f t="shared" si="85"/>
        <v>3266.9687204355359</v>
      </c>
      <c r="CM49" s="109">
        <f t="shared" si="85"/>
        <v>7675.2517538446864</v>
      </c>
      <c r="CN49" s="109">
        <f t="shared" si="85"/>
        <v>1894.2781953646981</v>
      </c>
      <c r="CO49" s="109">
        <f t="shared" si="85"/>
        <v>7833.479335881214</v>
      </c>
      <c r="CP49" s="109">
        <f t="shared" si="85"/>
        <v>89484.59180368777</v>
      </c>
      <c r="CQ49" s="109">
        <f t="shared" si="85"/>
        <v>10405.632810620289</v>
      </c>
      <c r="CR49" s="109">
        <f t="shared" si="85"/>
        <v>1512.4153646433806</v>
      </c>
      <c r="CS49" s="109">
        <f t="shared" si="85"/>
        <v>36969.343677441473</v>
      </c>
      <c r="CT49" s="109">
        <f t="shared" si="86"/>
        <v>7806.5647111007056</v>
      </c>
      <c r="CU49" s="109">
        <f t="shared" si="86"/>
        <v>8050.1352433965512</v>
      </c>
      <c r="CV49" s="109">
        <f t="shared" si="86"/>
        <v>7678.0038109156385</v>
      </c>
      <c r="CW49" s="109">
        <f t="shared" si="86"/>
        <v>7657.8243175261014</v>
      </c>
      <c r="CX49" s="109">
        <f t="shared" si="86"/>
        <v>1704.0461893885085</v>
      </c>
      <c r="CY49" s="109">
        <f t="shared" si="86"/>
        <v>7656.9580458710097</v>
      </c>
      <c r="CZ49" s="109">
        <f t="shared" si="86"/>
        <v>13399.336100271626</v>
      </c>
      <c r="DA49" s="109">
        <f t="shared" si="86"/>
        <v>1592.3053749952023</v>
      </c>
      <c r="DB49" s="109">
        <f t="shared" si="86"/>
        <v>9709.2685586538773</v>
      </c>
      <c r="DC49" s="109">
        <f t="shared" si="86"/>
        <v>7668.5450544579526</v>
      </c>
      <c r="DD49" s="109">
        <f t="shared" si="87"/>
        <v>7702.7169511034472</v>
      </c>
      <c r="DE49" s="109">
        <f t="shared" si="87"/>
        <v>8739.5569942388865</v>
      </c>
      <c r="DF49" s="109">
        <f t="shared" si="87"/>
        <v>2012.8657423112181</v>
      </c>
      <c r="DG49" s="109">
        <f t="shared" si="87"/>
        <v>3786.6565890380571</v>
      </c>
      <c r="DH49" s="109">
        <f t="shared" si="87"/>
        <v>7555.5890939213441</v>
      </c>
      <c r="DI49" s="109">
        <f t="shared" si="87"/>
        <v>6869.3282845968306</v>
      </c>
      <c r="DJ49" s="109">
        <f t="shared" si="87"/>
        <v>4372.5096263908708</v>
      </c>
      <c r="DK49" s="109">
        <f t="shared" si="87"/>
        <v>10104.34473287455</v>
      </c>
      <c r="DL49" s="109">
        <f t="shared" si="87"/>
        <v>4424.185917335154</v>
      </c>
      <c r="DM49" s="109">
        <f t="shared" si="87"/>
        <v>7755.7410426520346</v>
      </c>
      <c r="DN49" s="109">
        <f t="shared" si="88"/>
        <v>7803.3941962081462</v>
      </c>
      <c r="DO49" s="109">
        <f t="shared" si="88"/>
        <v>3695.8025073027579</v>
      </c>
      <c r="DP49" s="109">
        <f t="shared" si="88"/>
        <v>7952.6573598029599</v>
      </c>
      <c r="DQ49" s="109">
        <f t="shared" si="88"/>
        <v>3856.9630457265289</v>
      </c>
      <c r="DR49" s="109">
        <f t="shared" si="88"/>
        <v>1820.5155977547583</v>
      </c>
      <c r="DS49" s="109">
        <f t="shared" si="88"/>
        <v>7724.6500465102226</v>
      </c>
      <c r="DT49" s="109">
        <f t="shared" si="88"/>
        <v>2840.2813390043157</v>
      </c>
      <c r="DU49" s="109">
        <f t="shared" si="88"/>
        <v>11437.340662188375</v>
      </c>
      <c r="DV49" s="109">
        <f t="shared" si="88"/>
        <v>7873.3883252121313</v>
      </c>
      <c r="DW49" s="109">
        <f t="shared" si="88"/>
        <v>7282.4223755865232</v>
      </c>
      <c r="DX49" s="109">
        <f t="shared" si="89"/>
        <v>17897.169823788528</v>
      </c>
      <c r="DY49" s="109">
        <f t="shared" si="89"/>
        <v>6332.9323352266911</v>
      </c>
      <c r="DZ49" s="109">
        <f t="shared" si="89"/>
        <v>8807.5275197356295</v>
      </c>
      <c r="EA49" s="109">
        <f t="shared" si="89"/>
        <v>3214.9669250257602</v>
      </c>
      <c r="EB49" s="109">
        <f t="shared" si="89"/>
        <v>1772.6134435350159</v>
      </c>
      <c r="EC49" s="109">
        <f t="shared" si="89"/>
        <v>7842.5780326705844</v>
      </c>
      <c r="ED49" s="109">
        <f t="shared" si="89"/>
        <v>2848.8073863599457</v>
      </c>
      <c r="EE49" s="109">
        <f t="shared" si="89"/>
        <v>8539.1441686970302</v>
      </c>
      <c r="EF49" s="109">
        <f t="shared" si="89"/>
        <v>1514.5045460461188</v>
      </c>
      <c r="EG49" s="109">
        <f t="shared" si="89"/>
        <v>7583.6994893048459</v>
      </c>
      <c r="EH49" s="109">
        <f t="shared" si="90"/>
        <v>1943.819030749949</v>
      </c>
      <c r="EI49" s="109">
        <f t="shared" si="90"/>
        <v>8880.9928802858485</v>
      </c>
      <c r="EJ49" s="109">
        <f t="shared" si="90"/>
        <v>7648.2610040007985</v>
      </c>
      <c r="EK49" s="109">
        <f t="shared" si="90"/>
        <v>7644.6412870974145</v>
      </c>
      <c r="EL49" s="109">
        <f t="shared" si="90"/>
        <v>7661.0776370176045</v>
      </c>
      <c r="EM49" s="109">
        <f t="shared" si="90"/>
        <v>7650.3190634171506</v>
      </c>
      <c r="EN49" s="109">
        <f t="shared" si="90"/>
        <v>1967.5042072640172</v>
      </c>
      <c r="EO49" s="109">
        <f t="shared" si="90"/>
        <v>1552.0933247255462</v>
      </c>
      <c r="EP49" s="109">
        <f t="shared" si="90"/>
        <v>36789.451931031945</v>
      </c>
      <c r="EQ49" s="109">
        <f t="shared" si="90"/>
        <v>7659.4532052395743</v>
      </c>
      <c r="ER49" s="109">
        <f t="shared" si="91"/>
        <v>1506.274472645232</v>
      </c>
      <c r="ES49" s="109">
        <f t="shared" si="91"/>
        <v>1601.0383731832226</v>
      </c>
      <c r="ET49" s="109">
        <f t="shared" si="91"/>
        <v>4369.6919269391628</v>
      </c>
      <c r="EU49" s="109">
        <f t="shared" si="91"/>
        <v>7691.2456930266617</v>
      </c>
      <c r="EV49" s="109">
        <f t="shared" si="91"/>
        <v>7848.8042248582069</v>
      </c>
      <c r="EW49" s="109">
        <f t="shared" si="91"/>
        <v>8611.8367249673793</v>
      </c>
      <c r="EX49" s="109">
        <f t="shared" si="91"/>
        <v>1589.1936723718454</v>
      </c>
      <c r="EY49" s="109">
        <f t="shared" si="91"/>
        <v>12012.485830540068</v>
      </c>
      <c r="EZ49" s="109">
        <f t="shared" si="91"/>
        <v>7668.3194101568079</v>
      </c>
      <c r="FA49" s="109">
        <f t="shared" si="91"/>
        <v>8199.3924335002339</v>
      </c>
      <c r="FB49" s="109">
        <f t="shared" si="92"/>
        <v>1571.6082022150158</v>
      </c>
      <c r="FC49" s="109">
        <f t="shared" si="92"/>
        <v>6599.5326151281097</v>
      </c>
      <c r="FD49" s="109">
        <f t="shared" si="92"/>
        <v>4617.9917130555114</v>
      </c>
      <c r="FE49" s="109">
        <f t="shared" si="92"/>
        <v>7649.2460881340439</v>
      </c>
      <c r="FF49" s="109">
        <f t="shared" si="92"/>
        <v>7949.3406833995068</v>
      </c>
      <c r="FG49" s="109">
        <f t="shared" si="92"/>
        <v>8014.5184964883138</v>
      </c>
      <c r="FH49" s="109">
        <f t="shared" si="92"/>
        <v>8887.5447974518356</v>
      </c>
      <c r="FI49" s="109">
        <f t="shared" si="92"/>
        <v>8028.8012930888835</v>
      </c>
      <c r="FJ49" s="109">
        <f t="shared" si="92"/>
        <v>8460.9021241134869</v>
      </c>
      <c r="FK49" s="109">
        <f t="shared" si="92"/>
        <v>1529.4820161286316</v>
      </c>
      <c r="FL49" s="109">
        <f t="shared" si="93"/>
        <v>8243.250169817069</v>
      </c>
      <c r="FM49" s="109">
        <f t="shared" si="93"/>
        <v>9486.8180826629396</v>
      </c>
      <c r="FN49" s="109">
        <f t="shared" si="93"/>
        <v>6222.7847370625577</v>
      </c>
      <c r="FO49" s="109">
        <f t="shared" si="93"/>
        <v>1506.274472645232</v>
      </c>
      <c r="FP49" s="109">
        <f t="shared" si="93"/>
        <v>1569.5389932289145</v>
      </c>
      <c r="FQ49" s="109">
        <f t="shared" si="93"/>
        <v>1563.2288102615412</v>
      </c>
      <c r="FR49" s="109">
        <f t="shared" si="93"/>
        <v>7881.0139946393965</v>
      </c>
      <c r="FS49" s="109">
        <f t="shared" si="93"/>
        <v>3242.5652798732626</v>
      </c>
      <c r="FT49" s="109">
        <f t="shared" si="93"/>
        <v>7743.2321828534332</v>
      </c>
      <c r="FU49" s="109">
        <f t="shared" si="93"/>
        <v>1613.3151377696568</v>
      </c>
      <c r="FV49" s="109">
        <f t="shared" si="94"/>
        <v>7886.9216766477348</v>
      </c>
      <c r="FW49" s="109">
        <f t="shared" si="94"/>
        <v>8336.5908661223821</v>
      </c>
      <c r="FX49" s="109">
        <f t="shared" si="94"/>
        <v>1507.0627507099862</v>
      </c>
      <c r="FY49" s="109">
        <f t="shared" si="94"/>
        <v>8103.4272840222811</v>
      </c>
      <c r="FZ49" s="109">
        <f t="shared" si="94"/>
        <v>8092.8614062792503</v>
      </c>
      <c r="GA49" s="109">
        <f t="shared" si="94"/>
        <v>2014.8398445879538</v>
      </c>
      <c r="GB49" s="109">
        <f t="shared" si="94"/>
        <v>8318.4317867549416</v>
      </c>
      <c r="GC49" s="109">
        <f t="shared" si="94"/>
        <v>1506.274472645232</v>
      </c>
      <c r="GD49" s="109">
        <f t="shared" si="94"/>
        <v>4528.5812751276208</v>
      </c>
      <c r="GE49" s="109">
        <f t="shared" si="94"/>
        <v>8293.988608593414</v>
      </c>
      <c r="GF49" s="109">
        <f t="shared" si="95"/>
        <v>8749.9023307484767</v>
      </c>
      <c r="GG49" s="109">
        <f t="shared" si="95"/>
        <v>1507.531724702877</v>
      </c>
      <c r="GH49" s="109">
        <f t="shared" si="95"/>
        <v>1506.274472645232</v>
      </c>
      <c r="GI49" s="109">
        <f t="shared" si="95"/>
        <v>5219.9044549391583</v>
      </c>
      <c r="GJ49" s="109">
        <f t="shared" si="95"/>
        <v>1510.6628405525262</v>
      </c>
      <c r="GK49" s="109">
        <f t="shared" si="95"/>
        <v>7962.6708186733522</v>
      </c>
      <c r="GL49" s="109">
        <f t="shared" si="95"/>
        <v>4128.549273109129</v>
      </c>
      <c r="GM49" s="109">
        <f t="shared" si="95"/>
        <v>1645.0015707554485</v>
      </c>
      <c r="GN49" s="109">
        <f t="shared" si="95"/>
        <v>7840.7768232941917</v>
      </c>
      <c r="GO49" s="109">
        <f t="shared" si="95"/>
        <v>7710.212063532409</v>
      </c>
      <c r="GP49" s="109">
        <f t="shared" si="96"/>
        <v>7867.9772696683649</v>
      </c>
      <c r="GQ49" s="109">
        <f t="shared" si="96"/>
        <v>4922.1551396684899</v>
      </c>
      <c r="GR49" s="109">
        <f t="shared" si="96"/>
        <v>2961.6609378206458</v>
      </c>
      <c r="GS49" s="109">
        <f t="shared" si="96"/>
        <v>11468.19795889679</v>
      </c>
      <c r="GT49" s="109">
        <f t="shared" si="96"/>
        <v>7636.853468288271</v>
      </c>
      <c r="GU49" s="109">
        <f t="shared" si="96"/>
        <v>8018.5067356170584</v>
      </c>
      <c r="GV49" s="109">
        <f t="shared" si="96"/>
        <v>1592.6285935546412</v>
      </c>
      <c r="GW49" s="109">
        <f t="shared" si="96"/>
        <v>7866.7997048201814</v>
      </c>
      <c r="GX49" s="109">
        <f t="shared" si="96"/>
        <v>7704.0893150538714</v>
      </c>
      <c r="GY49" s="109">
        <f t="shared" si="96"/>
        <v>8243.503145439623</v>
      </c>
      <c r="GZ49" s="109">
        <f t="shared" si="97"/>
        <v>5250.7696576320741</v>
      </c>
      <c r="HA49" s="109">
        <f t="shared" si="97"/>
        <v>2478.388402480592</v>
      </c>
      <c r="HB49" s="109">
        <f t="shared" si="97"/>
        <v>1506.274472645232</v>
      </c>
      <c r="HC49" s="109">
        <f t="shared" si="97"/>
        <v>7720.3823055505145</v>
      </c>
      <c r="HD49" s="109">
        <f t="shared" si="97"/>
        <v>8270.2207841750042</v>
      </c>
      <c r="HE49" s="109">
        <f t="shared" si="97"/>
        <v>3523.3538166816052</v>
      </c>
      <c r="HF49" s="109">
        <f t="shared" si="97"/>
        <v>16109.546110116407</v>
      </c>
      <c r="HG49" s="109">
        <f t="shared" si="97"/>
        <v>8820.8006700338647</v>
      </c>
      <c r="HH49" s="109">
        <f t="shared" si="97"/>
        <v>7014.3565395334608</v>
      </c>
      <c r="HI49" s="109">
        <f t="shared" si="97"/>
        <v>7961.4885951386586</v>
      </c>
      <c r="HJ49" s="109">
        <f t="shared" si="98"/>
        <v>1517.755481911373</v>
      </c>
      <c r="HK49" s="109">
        <f t="shared" si="98"/>
        <v>7666.151427187051</v>
      </c>
      <c r="HL49" s="109">
        <f t="shared" si="98"/>
        <v>15556.215947633082</v>
      </c>
      <c r="HM49" s="109">
        <f t="shared" si="98"/>
        <v>2924.8987646841297</v>
      </c>
      <c r="HN49" s="109">
        <f t="shared" si="98"/>
        <v>3220.1998358955507</v>
      </c>
      <c r="HO49" s="109">
        <f t="shared" si="98"/>
        <v>7660.21393381095</v>
      </c>
      <c r="HP49" s="109">
        <f t="shared" si="98"/>
        <v>7718.5484499592067</v>
      </c>
      <c r="HQ49" s="109">
        <f t="shared" si="98"/>
        <v>7685.2729627149647</v>
      </c>
      <c r="HR49" s="109">
        <f t="shared" si="98"/>
        <v>5908.1477197048916</v>
      </c>
      <c r="HS49" s="109">
        <f t="shared" si="98"/>
        <v>1891.2367527385259</v>
      </c>
      <c r="HT49" s="109">
        <f t="shared" si="99"/>
        <v>7689.3303002871626</v>
      </c>
      <c r="HU49" s="109">
        <f t="shared" si="99"/>
        <v>7073.9197650616534</v>
      </c>
      <c r="HV49" s="109">
        <f t="shared" si="99"/>
        <v>7642.3384247703225</v>
      </c>
      <c r="HW49" s="109">
        <f t="shared" si="99"/>
        <v>5266.4488519998313</v>
      </c>
      <c r="HX49" s="109">
        <f t="shared" si="99"/>
        <v>8777.4348190235869</v>
      </c>
      <c r="HY49" s="109">
        <f t="shared" si="99"/>
        <v>1744.7237034939917</v>
      </c>
      <c r="HZ49" s="109">
        <f t="shared" si="99"/>
        <v>1506.274472645232</v>
      </c>
      <c r="IA49" s="109">
        <f t="shared" si="99"/>
        <v>7735.0069232761052</v>
      </c>
      <c r="IB49" s="109">
        <f t="shared" si="99"/>
        <v>9376.7745579292095</v>
      </c>
      <c r="IC49" s="109">
        <f t="shared" si="99"/>
        <v>5327.8026475898369</v>
      </c>
      <c r="ID49" s="109">
        <f t="shared" si="100"/>
        <v>2594.8517878972416</v>
      </c>
      <c r="IE49" s="109">
        <f t="shared" si="100"/>
        <v>7728.4140076992317</v>
      </c>
      <c r="IF49" s="109">
        <f t="shared" si="100"/>
        <v>1954.388455487684</v>
      </c>
      <c r="IG49" s="109">
        <f t="shared" si="100"/>
        <v>2466.4851138379227</v>
      </c>
      <c r="IH49" s="109">
        <f t="shared" si="100"/>
        <v>1968.689551019188</v>
      </c>
      <c r="II49" s="109">
        <f t="shared" si="100"/>
        <v>8463.3822140008142</v>
      </c>
      <c r="IJ49" s="109">
        <f t="shared" si="100"/>
        <v>2411.3460271259992</v>
      </c>
      <c r="IK49" s="109">
        <f t="shared" si="100"/>
        <v>1756.1969531772775</v>
      </c>
      <c r="IL49" s="109">
        <f t="shared" si="100"/>
        <v>1506.274472645232</v>
      </c>
      <c r="IM49" s="109">
        <f t="shared" si="100"/>
        <v>3238.3267580163247</v>
      </c>
      <c r="IN49" s="109">
        <f t="shared" si="101"/>
        <v>8146.2105544197211</v>
      </c>
      <c r="IO49" s="109">
        <f t="shared" si="101"/>
        <v>4799.3388465349453</v>
      </c>
      <c r="IP49" s="109">
        <f t="shared" si="101"/>
        <v>1712.5020251675905</v>
      </c>
      <c r="IQ49" s="109">
        <f t="shared" si="101"/>
        <v>1507.2118693386037</v>
      </c>
      <c r="IR49" s="109">
        <f t="shared" si="101"/>
        <v>2140.6060222550195</v>
      </c>
      <c r="IS49" s="109">
        <f t="shared" si="101"/>
        <v>1790.9032772979563</v>
      </c>
      <c r="IT49" s="109">
        <f t="shared" si="101"/>
        <v>3524.3494226100411</v>
      </c>
      <c r="IU49" s="109">
        <f t="shared" si="101"/>
        <v>2052.9795803862144</v>
      </c>
      <c r="IV49" s="109">
        <f t="shared" si="101"/>
        <v>2247.6317277676553</v>
      </c>
      <c r="IW49" s="109">
        <f t="shared" si="101"/>
        <v>6884.2343117318014</v>
      </c>
      <c r="IX49" s="109">
        <f t="shared" si="102"/>
        <v>2760.0400233144237</v>
      </c>
      <c r="IY49" s="109">
        <f t="shared" si="102"/>
        <v>7786.0703297558439</v>
      </c>
      <c r="IZ49" s="109">
        <f t="shared" si="102"/>
        <v>7727.2603660568984</v>
      </c>
      <c r="JA49" s="109">
        <f t="shared" si="102"/>
        <v>7635.87363837256</v>
      </c>
      <c r="JB49" s="109">
        <f t="shared" si="102"/>
        <v>5664.0794718684556</v>
      </c>
      <c r="JC49" s="109">
        <f t="shared" si="102"/>
        <v>1802.9623313661896</v>
      </c>
      <c r="JD49" s="109">
        <f t="shared" si="102"/>
        <v>1506.274472645232</v>
      </c>
      <c r="JE49" s="109">
        <f t="shared" si="102"/>
        <v>7930.636117553634</v>
      </c>
      <c r="JF49" s="109">
        <f t="shared" si="102"/>
        <v>1527.8488541110828</v>
      </c>
      <c r="JG49" s="109">
        <f t="shared" si="102"/>
        <v>8484.1763626911743</v>
      </c>
      <c r="JH49" s="109">
        <f t="shared" si="103"/>
        <v>2546.8993490932489</v>
      </c>
      <c r="JI49" s="109">
        <f t="shared" si="103"/>
        <v>7747.9952019953134</v>
      </c>
      <c r="JJ49" s="109">
        <f t="shared" si="103"/>
        <v>1929.3113844321915</v>
      </c>
      <c r="JK49" s="109">
        <f t="shared" si="103"/>
        <v>7644.4112511592812</v>
      </c>
      <c r="JL49" s="109">
        <f t="shared" si="103"/>
        <v>2830.1642715751159</v>
      </c>
      <c r="JM49" s="109">
        <f t="shared" si="103"/>
        <v>3488.8307693704846</v>
      </c>
      <c r="JN49" s="109">
        <f t="shared" si="103"/>
        <v>7652.5542331949464</v>
      </c>
      <c r="JO49" s="109">
        <f t="shared" si="103"/>
        <v>1848.1220415006001</v>
      </c>
      <c r="JP49" s="109" t="str">
        <f t="shared" si="32"/>
        <v>Air Pollution_SOx_Urban_Primary Health_N/A for Interim AP Methodology</v>
      </c>
    </row>
    <row r="50" spans="2:276">
      <c r="B50" s="111" t="s">
        <v>5</v>
      </c>
      <c r="C50" s="111" t="s">
        <v>333</v>
      </c>
      <c r="D50" s="111" t="s">
        <v>328</v>
      </c>
      <c r="E50" s="111" t="s">
        <v>325</v>
      </c>
      <c r="F50" s="111" t="s">
        <v>326</v>
      </c>
      <c r="G50" s="112" t="s">
        <v>327</v>
      </c>
      <c r="H50" s="109">
        <f t="shared" si="77"/>
        <v>8103.1625794343418</v>
      </c>
      <c r="I50" s="109">
        <f t="shared" si="77"/>
        <v>2298.9795790612761</v>
      </c>
      <c r="J50" s="109">
        <f t="shared" si="77"/>
        <v>7872.2874751197814</v>
      </c>
      <c r="K50" s="109">
        <f t="shared" si="77"/>
        <v>1418.3397905277861</v>
      </c>
      <c r="L50" s="109">
        <f t="shared" si="77"/>
        <v>1458.84331826984</v>
      </c>
      <c r="M50" s="109">
        <f t="shared" si="77"/>
        <v>8091.5906382360145</v>
      </c>
      <c r="N50" s="109">
        <f t="shared" si="77"/>
        <v>1423.7229938051723</v>
      </c>
      <c r="O50" s="109">
        <f t="shared" si="77"/>
        <v>8078.8406134350971</v>
      </c>
      <c r="P50" s="109">
        <f t="shared" si="77"/>
        <v>7901.5200636244754</v>
      </c>
      <c r="Q50" s="109">
        <f t="shared" si="77"/>
        <v>1421.4180953690011</v>
      </c>
      <c r="R50" s="109">
        <f t="shared" si="78"/>
        <v>6514.4486632705166</v>
      </c>
      <c r="S50" s="109">
        <f t="shared" si="78"/>
        <v>8131.6781259178497</v>
      </c>
      <c r="T50" s="109">
        <f t="shared" si="78"/>
        <v>7862.2249721024573</v>
      </c>
      <c r="U50" s="109">
        <f t="shared" si="78"/>
        <v>3984.5922976758911</v>
      </c>
      <c r="V50" s="109">
        <f t="shared" si="78"/>
        <v>1418.3397905277861</v>
      </c>
      <c r="W50" s="109">
        <f t="shared" si="78"/>
        <v>114965.45020304935</v>
      </c>
      <c r="X50" s="109">
        <f t="shared" si="78"/>
        <v>1418.3397905277861</v>
      </c>
      <c r="Y50" s="109">
        <f t="shared" si="78"/>
        <v>7961.0490947452745</v>
      </c>
      <c r="Z50" s="109">
        <f t="shared" si="78"/>
        <v>8023.3043993523115</v>
      </c>
      <c r="AA50" s="109">
        <f t="shared" si="78"/>
        <v>1561.1890123127023</v>
      </c>
      <c r="AB50" s="109">
        <f t="shared" si="79"/>
        <v>2619.3024138169367</v>
      </c>
      <c r="AC50" s="109">
        <f t="shared" si="79"/>
        <v>1418.3397905277861</v>
      </c>
      <c r="AD50" s="109">
        <f t="shared" si="79"/>
        <v>7872.2725779169941</v>
      </c>
      <c r="AE50" s="109">
        <f t="shared" si="79"/>
        <v>7898.8309638751734</v>
      </c>
      <c r="AF50" s="109">
        <f t="shared" si="79"/>
        <v>8222.4164584163555</v>
      </c>
      <c r="AG50" s="109">
        <f t="shared" si="79"/>
        <v>2089.5692109593101</v>
      </c>
      <c r="AH50" s="109">
        <f t="shared" si="79"/>
        <v>9996.056729289241</v>
      </c>
      <c r="AI50" s="109">
        <f t="shared" si="79"/>
        <v>1592.7195111266901</v>
      </c>
      <c r="AJ50" s="109">
        <f t="shared" si="79"/>
        <v>3161.3525731837854</v>
      </c>
      <c r="AK50" s="109">
        <f t="shared" si="79"/>
        <v>8353.4190289857743</v>
      </c>
      <c r="AL50" s="109">
        <f t="shared" si="80"/>
        <v>7965.1799301793799</v>
      </c>
      <c r="AM50" s="109">
        <f t="shared" si="80"/>
        <v>5223.6110684694031</v>
      </c>
      <c r="AN50" s="109">
        <f t="shared" si="80"/>
        <v>3577.5779470131574</v>
      </c>
      <c r="AO50" s="109">
        <f t="shared" si="80"/>
        <v>9427.3406078927619</v>
      </c>
      <c r="AP50" s="109">
        <f t="shared" si="80"/>
        <v>11089.846347459514</v>
      </c>
      <c r="AQ50" s="109">
        <f t="shared" si="80"/>
        <v>16990.553106398784</v>
      </c>
      <c r="AR50" s="109">
        <f t="shared" si="80"/>
        <v>1449.2350521543913</v>
      </c>
      <c r="AS50" s="109">
        <f t="shared" si="80"/>
        <v>8278.8283106227791</v>
      </c>
      <c r="AT50" s="109">
        <f t="shared" si="80"/>
        <v>7861.8541115167955</v>
      </c>
      <c r="AU50" s="109">
        <f t="shared" si="80"/>
        <v>6683.3150075470412</v>
      </c>
      <c r="AV50" s="109">
        <f t="shared" si="81"/>
        <v>10180.285539570443</v>
      </c>
      <c r="AW50" s="109">
        <f t="shared" si="81"/>
        <v>12161.85446382283</v>
      </c>
      <c r="AX50" s="109">
        <f t="shared" si="81"/>
        <v>14919.678070999431</v>
      </c>
      <c r="AY50" s="109">
        <f t="shared" si="81"/>
        <v>1609.2749576715769</v>
      </c>
      <c r="AZ50" s="109">
        <f t="shared" si="81"/>
        <v>8423.8055592055116</v>
      </c>
      <c r="BA50" s="109">
        <f t="shared" si="81"/>
        <v>7847.1480398969188</v>
      </c>
      <c r="BB50" s="109">
        <f t="shared" si="81"/>
        <v>6604.8431617205715</v>
      </c>
      <c r="BC50" s="109">
        <f t="shared" si="81"/>
        <v>4934.3339211930834</v>
      </c>
      <c r="BD50" s="109">
        <f t="shared" si="81"/>
        <v>8949.944899776121</v>
      </c>
      <c r="BE50" s="109">
        <f t="shared" si="81"/>
        <v>7855.3841422982159</v>
      </c>
      <c r="BF50" s="109">
        <f t="shared" si="82"/>
        <v>1433.8436501686683</v>
      </c>
      <c r="BG50" s="109">
        <f t="shared" si="82"/>
        <v>4001.5361860569533</v>
      </c>
      <c r="BH50" s="109">
        <f t="shared" si="82"/>
        <v>8344.5092840136676</v>
      </c>
      <c r="BI50" s="109">
        <f t="shared" si="82"/>
        <v>8497.9519346214965</v>
      </c>
      <c r="BJ50" s="109">
        <f t="shared" si="82"/>
        <v>3955.3102980259291</v>
      </c>
      <c r="BK50" s="109">
        <f t="shared" si="82"/>
        <v>1433.7729128332412</v>
      </c>
      <c r="BL50" s="109">
        <f t="shared" si="82"/>
        <v>8744.1262718512753</v>
      </c>
      <c r="BM50" s="109">
        <f t="shared" si="82"/>
        <v>6602.3773863549432</v>
      </c>
      <c r="BN50" s="109">
        <f t="shared" si="82"/>
        <v>7947.1863193103</v>
      </c>
      <c r="BO50" s="109">
        <f t="shared" si="82"/>
        <v>7881.5433224143471</v>
      </c>
      <c r="BP50" s="109">
        <f t="shared" si="83"/>
        <v>8042.4810138978946</v>
      </c>
      <c r="BQ50" s="109">
        <f t="shared" si="83"/>
        <v>3305.1048019413975</v>
      </c>
      <c r="BR50" s="109">
        <f t="shared" si="83"/>
        <v>7878.0553138174273</v>
      </c>
      <c r="BS50" s="109">
        <f t="shared" si="83"/>
        <v>1865.9609309188354</v>
      </c>
      <c r="BT50" s="109">
        <f t="shared" si="83"/>
        <v>7914.0879697773544</v>
      </c>
      <c r="BU50" s="109">
        <f t="shared" si="83"/>
        <v>1418.3397905277861</v>
      </c>
      <c r="BV50" s="109">
        <f t="shared" si="83"/>
        <v>2212.2829842649307</v>
      </c>
      <c r="BW50" s="109">
        <f t="shared" si="83"/>
        <v>8084.6767739977531</v>
      </c>
      <c r="BX50" s="109">
        <f t="shared" si="83"/>
        <v>1418.3397905277861</v>
      </c>
      <c r="BY50" s="109">
        <f t="shared" si="83"/>
        <v>1554.323609934263</v>
      </c>
      <c r="BZ50" s="109">
        <f t="shared" si="84"/>
        <v>2971.1367141972523</v>
      </c>
      <c r="CA50" s="109">
        <f t="shared" si="84"/>
        <v>3228.8052825939512</v>
      </c>
      <c r="CB50" s="109">
        <f t="shared" si="84"/>
        <v>7930.3954423159976</v>
      </c>
      <c r="CC50" s="109">
        <f t="shared" si="84"/>
        <v>7956.5894444691903</v>
      </c>
      <c r="CD50" s="109">
        <f t="shared" si="84"/>
        <v>8102.1438756878952</v>
      </c>
      <c r="CE50" s="109">
        <f t="shared" si="84"/>
        <v>1418.3397905277861</v>
      </c>
      <c r="CF50" s="109">
        <f t="shared" si="84"/>
        <v>8067.3754543142195</v>
      </c>
      <c r="CG50" s="109">
        <f t="shared" si="84"/>
        <v>1885.7221893635851</v>
      </c>
      <c r="CH50" s="109">
        <f t="shared" si="84"/>
        <v>1419.5691383886888</v>
      </c>
      <c r="CI50" s="109">
        <f t="shared" si="84"/>
        <v>3033.983539805713</v>
      </c>
      <c r="CJ50" s="109">
        <f t="shared" si="85"/>
        <v>7945.8034396471121</v>
      </c>
      <c r="CK50" s="109">
        <f t="shared" si="85"/>
        <v>7914.848372068368</v>
      </c>
      <c r="CL50" s="109">
        <f t="shared" si="85"/>
        <v>7826.109183382986</v>
      </c>
      <c r="CM50" s="109">
        <f t="shared" si="85"/>
        <v>7802.1338611678138</v>
      </c>
      <c r="CN50" s="109">
        <f t="shared" si="85"/>
        <v>7820.2388864624618</v>
      </c>
      <c r="CO50" s="109">
        <f t="shared" si="85"/>
        <v>7898.2643405414674</v>
      </c>
      <c r="CP50" s="109">
        <f t="shared" si="85"/>
        <v>66452.01539303553</v>
      </c>
      <c r="CQ50" s="109">
        <f t="shared" si="85"/>
        <v>9051.525627093657</v>
      </c>
      <c r="CR50" s="109">
        <f t="shared" si="85"/>
        <v>1461.0130800138177</v>
      </c>
      <c r="CS50" s="109">
        <f t="shared" si="85"/>
        <v>29558.330928194824</v>
      </c>
      <c r="CT50" s="109">
        <f t="shared" si="86"/>
        <v>7990.767410641276</v>
      </c>
      <c r="CU50" s="109">
        <f t="shared" si="86"/>
        <v>8030.7166228778578</v>
      </c>
      <c r="CV50" s="109">
        <f t="shared" si="86"/>
        <v>7915.2808950156768</v>
      </c>
      <c r="CW50" s="109">
        <f t="shared" si="86"/>
        <v>7822.7419615391118</v>
      </c>
      <c r="CX50" s="109">
        <f t="shared" si="86"/>
        <v>1673.018671049902</v>
      </c>
      <c r="CY50" s="109">
        <f t="shared" si="86"/>
        <v>5861.3245319667485</v>
      </c>
      <c r="CZ50" s="109">
        <f t="shared" si="86"/>
        <v>10843.429430871776</v>
      </c>
      <c r="DA50" s="109">
        <f t="shared" si="86"/>
        <v>2747.7963506279202</v>
      </c>
      <c r="DB50" s="109">
        <f t="shared" si="86"/>
        <v>9307.9124130602668</v>
      </c>
      <c r="DC50" s="109">
        <f t="shared" si="86"/>
        <v>7485.0031979542091</v>
      </c>
      <c r="DD50" s="109">
        <f t="shared" si="87"/>
        <v>7879.0005920990397</v>
      </c>
      <c r="DE50" s="109">
        <f t="shared" si="87"/>
        <v>8583.3172464998133</v>
      </c>
      <c r="DF50" s="109">
        <f t="shared" si="87"/>
        <v>1847.0864666299231</v>
      </c>
      <c r="DG50" s="109">
        <f t="shared" si="87"/>
        <v>7827.3538171188075</v>
      </c>
      <c r="DH50" s="109">
        <f t="shared" si="87"/>
        <v>7939.4002175784944</v>
      </c>
      <c r="DI50" s="109">
        <f t="shared" si="87"/>
        <v>6683.3150075470412</v>
      </c>
      <c r="DJ50" s="109">
        <f t="shared" si="87"/>
        <v>6125.3537558266653</v>
      </c>
      <c r="DK50" s="109">
        <f t="shared" si="87"/>
        <v>9436.0793493766469</v>
      </c>
      <c r="DL50" s="109">
        <f t="shared" si="87"/>
        <v>4303.4987779354287</v>
      </c>
      <c r="DM50" s="109">
        <f t="shared" si="87"/>
        <v>7894.8206963936018</v>
      </c>
      <c r="DN50" s="109">
        <f t="shared" si="88"/>
        <v>7893.6865729016927</v>
      </c>
      <c r="DO50" s="109">
        <f t="shared" si="88"/>
        <v>2950.9005847254575</v>
      </c>
      <c r="DP50" s="109">
        <f t="shared" si="88"/>
        <v>7972.0068382324698</v>
      </c>
      <c r="DQ50" s="109">
        <f t="shared" si="88"/>
        <v>5255.930653341873</v>
      </c>
      <c r="DR50" s="109">
        <f t="shared" si="88"/>
        <v>1618.040445622516</v>
      </c>
      <c r="DS50" s="109">
        <f t="shared" si="88"/>
        <v>7870.4125057747742</v>
      </c>
      <c r="DT50" s="109">
        <f t="shared" si="88"/>
        <v>2530.4624592284963</v>
      </c>
      <c r="DU50" s="109">
        <f t="shared" si="88"/>
        <v>10533.08258621397</v>
      </c>
      <c r="DV50" s="109">
        <f t="shared" si="88"/>
        <v>7968.5422841790642</v>
      </c>
      <c r="DW50" s="109">
        <f t="shared" si="88"/>
        <v>5547.3824447332845</v>
      </c>
      <c r="DX50" s="109">
        <f t="shared" si="89"/>
        <v>13919.560648441999</v>
      </c>
      <c r="DY50" s="109">
        <f t="shared" si="89"/>
        <v>5563.4454007382192</v>
      </c>
      <c r="DZ50" s="109">
        <f t="shared" si="89"/>
        <v>8272.4044067693958</v>
      </c>
      <c r="EA50" s="109">
        <f t="shared" si="89"/>
        <v>2401.6497868071474</v>
      </c>
      <c r="EB50" s="109">
        <f t="shared" si="89"/>
        <v>1622.0228819316981</v>
      </c>
      <c r="EC50" s="109">
        <f t="shared" si="89"/>
        <v>7974.4745029513624</v>
      </c>
      <c r="ED50" s="109">
        <f t="shared" si="89"/>
        <v>2330.0878799210514</v>
      </c>
      <c r="EE50" s="109">
        <f t="shared" si="89"/>
        <v>8382.0663707679596</v>
      </c>
      <c r="EF50" s="109">
        <f t="shared" si="89"/>
        <v>1440.4447373714538</v>
      </c>
      <c r="EG50" s="109">
        <f t="shared" si="89"/>
        <v>7818.8527552866972</v>
      </c>
      <c r="EH50" s="109">
        <f t="shared" si="90"/>
        <v>1615.1154446343853</v>
      </c>
      <c r="EI50" s="109">
        <f t="shared" si="90"/>
        <v>8593.8848544297871</v>
      </c>
      <c r="EJ50" s="109">
        <f t="shared" si="90"/>
        <v>6162.5690964576743</v>
      </c>
      <c r="EK50" s="109">
        <f t="shared" si="90"/>
        <v>7835.9230805744219</v>
      </c>
      <c r="EL50" s="109">
        <f t="shared" si="90"/>
        <v>6234.8392274424168</v>
      </c>
      <c r="EM50" s="109">
        <f t="shared" si="90"/>
        <v>7824.1418812403017</v>
      </c>
      <c r="EN50" s="109">
        <f t="shared" si="90"/>
        <v>1765.1904474744224</v>
      </c>
      <c r="EO50" s="109">
        <f t="shared" si="90"/>
        <v>1498.4529254278932</v>
      </c>
      <c r="EP50" s="109">
        <f t="shared" si="90"/>
        <v>28898.41381610182</v>
      </c>
      <c r="EQ50" s="109">
        <f t="shared" si="90"/>
        <v>7825.8573655211803</v>
      </c>
      <c r="ER50" s="109">
        <f t="shared" si="91"/>
        <v>1423.930819716511</v>
      </c>
      <c r="ES50" s="109">
        <f t="shared" si="91"/>
        <v>1855.3899091477242</v>
      </c>
      <c r="ET50" s="109">
        <f t="shared" si="91"/>
        <v>4732.919846139017</v>
      </c>
      <c r="EU50" s="109">
        <f t="shared" si="91"/>
        <v>7821.5014638019002</v>
      </c>
      <c r="EV50" s="109">
        <f t="shared" si="91"/>
        <v>7936.8243314560559</v>
      </c>
      <c r="EW50" s="109">
        <f t="shared" si="91"/>
        <v>8418.1687301612437</v>
      </c>
      <c r="EX50" s="109">
        <f t="shared" si="91"/>
        <v>1478.3924085776998</v>
      </c>
      <c r="EY50" s="109">
        <f t="shared" si="91"/>
        <v>11580.07796614707</v>
      </c>
      <c r="EZ50" s="109">
        <f t="shared" si="91"/>
        <v>7018.0444947852557</v>
      </c>
      <c r="FA50" s="109">
        <f t="shared" si="91"/>
        <v>8272.7472666724207</v>
      </c>
      <c r="FB50" s="109">
        <f t="shared" si="92"/>
        <v>1481.2304341967438</v>
      </c>
      <c r="FC50" s="109">
        <f t="shared" si="92"/>
        <v>7837.5078656241376</v>
      </c>
      <c r="FD50" s="109">
        <f t="shared" si="92"/>
        <v>4279.9827821060062</v>
      </c>
      <c r="FE50" s="109">
        <f t="shared" si="92"/>
        <v>7845.9722833423302</v>
      </c>
      <c r="FF50" s="109">
        <f t="shared" si="92"/>
        <v>8203.7706968561433</v>
      </c>
      <c r="FG50" s="109">
        <f t="shared" si="92"/>
        <v>8138.7941304764745</v>
      </c>
      <c r="FH50" s="109">
        <f t="shared" si="92"/>
        <v>8412.4830655364676</v>
      </c>
      <c r="FI50" s="109">
        <f t="shared" si="92"/>
        <v>8055.8040785328467</v>
      </c>
      <c r="FJ50" s="109">
        <f t="shared" si="92"/>
        <v>8331.0151467839314</v>
      </c>
      <c r="FK50" s="109">
        <f t="shared" si="92"/>
        <v>1687.4200082968609</v>
      </c>
      <c r="FL50" s="109">
        <f t="shared" si="93"/>
        <v>8156.3594021413246</v>
      </c>
      <c r="FM50" s="109">
        <f t="shared" si="93"/>
        <v>9101.226051701462</v>
      </c>
      <c r="FN50" s="109">
        <f t="shared" si="93"/>
        <v>4702.5623249789078</v>
      </c>
      <c r="FO50" s="109">
        <f t="shared" si="93"/>
        <v>1418.3397905277861</v>
      </c>
      <c r="FP50" s="109">
        <f t="shared" si="93"/>
        <v>1460.5704960262819</v>
      </c>
      <c r="FQ50" s="109">
        <f t="shared" si="93"/>
        <v>1543.5047616527518</v>
      </c>
      <c r="FR50" s="109">
        <f t="shared" si="93"/>
        <v>7879.5720073804487</v>
      </c>
      <c r="FS50" s="109">
        <f t="shared" si="93"/>
        <v>4722.1050876720656</v>
      </c>
      <c r="FT50" s="109">
        <f t="shared" si="93"/>
        <v>7890.0482828612285</v>
      </c>
      <c r="FU50" s="109">
        <f t="shared" si="93"/>
        <v>1448.8277823939388</v>
      </c>
      <c r="FV50" s="109">
        <f t="shared" si="94"/>
        <v>7947.3285960230023</v>
      </c>
      <c r="FW50" s="109">
        <f t="shared" si="94"/>
        <v>8279.8987457826479</v>
      </c>
      <c r="FX50" s="109">
        <f t="shared" si="94"/>
        <v>1427.3284761536424</v>
      </c>
      <c r="FY50" s="109">
        <f t="shared" si="94"/>
        <v>8001.6430345697363</v>
      </c>
      <c r="FZ50" s="109">
        <f t="shared" si="94"/>
        <v>8151.0307538689676</v>
      </c>
      <c r="GA50" s="109">
        <f t="shared" si="94"/>
        <v>1879.0195149844258</v>
      </c>
      <c r="GB50" s="109">
        <f t="shared" si="94"/>
        <v>8352.8598877425175</v>
      </c>
      <c r="GC50" s="109">
        <f t="shared" si="94"/>
        <v>2119.2630145014818</v>
      </c>
      <c r="GD50" s="109">
        <f t="shared" si="94"/>
        <v>3544.4211243602858</v>
      </c>
      <c r="GE50" s="109">
        <f t="shared" si="94"/>
        <v>8685.7007281798651</v>
      </c>
      <c r="GF50" s="109">
        <f t="shared" si="95"/>
        <v>8765.2155154824159</v>
      </c>
      <c r="GG50" s="109">
        <f t="shared" si="95"/>
        <v>1427.518561972428</v>
      </c>
      <c r="GH50" s="109">
        <f t="shared" si="95"/>
        <v>1418.3397905277861</v>
      </c>
      <c r="GI50" s="109">
        <f t="shared" si="95"/>
        <v>5442.6804199099424</v>
      </c>
      <c r="GJ50" s="109">
        <f t="shared" si="95"/>
        <v>1471.6965140708908</v>
      </c>
      <c r="GK50" s="109">
        <f t="shared" si="95"/>
        <v>7999.4291786543145</v>
      </c>
      <c r="GL50" s="109">
        <f t="shared" si="95"/>
        <v>3771.5023529229434</v>
      </c>
      <c r="GM50" s="109">
        <f t="shared" si="95"/>
        <v>2612.6132878138669</v>
      </c>
      <c r="GN50" s="109">
        <f t="shared" si="95"/>
        <v>7910.6840703630678</v>
      </c>
      <c r="GO50" s="109">
        <f t="shared" si="95"/>
        <v>7839.6734669078833</v>
      </c>
      <c r="GP50" s="109">
        <f t="shared" si="96"/>
        <v>6859.5086333456011</v>
      </c>
      <c r="GQ50" s="109">
        <f t="shared" si="96"/>
        <v>4490.0033973089994</v>
      </c>
      <c r="GR50" s="109">
        <f t="shared" si="96"/>
        <v>2404.0817443608403</v>
      </c>
      <c r="GS50" s="109">
        <f t="shared" si="96"/>
        <v>10127.316918842853</v>
      </c>
      <c r="GT50" s="109">
        <f t="shared" si="96"/>
        <v>5539.4877832768689</v>
      </c>
      <c r="GU50" s="109">
        <f t="shared" si="96"/>
        <v>8005.4082143359265</v>
      </c>
      <c r="GV50" s="109">
        <f t="shared" si="96"/>
        <v>1506.4155524168909</v>
      </c>
      <c r="GW50" s="109">
        <f t="shared" si="96"/>
        <v>7960.9336285435847</v>
      </c>
      <c r="GX50" s="109">
        <f t="shared" si="96"/>
        <v>7880.6023871144498</v>
      </c>
      <c r="GY50" s="109">
        <f t="shared" si="96"/>
        <v>8160.6737993982997</v>
      </c>
      <c r="GZ50" s="109">
        <f t="shared" si="97"/>
        <v>5391.6535184202567</v>
      </c>
      <c r="HA50" s="109">
        <f t="shared" si="97"/>
        <v>2032.4061878236671</v>
      </c>
      <c r="HB50" s="109">
        <f t="shared" si="97"/>
        <v>1418.3397905277861</v>
      </c>
      <c r="HC50" s="109">
        <f t="shared" si="97"/>
        <v>7852.5653931835732</v>
      </c>
      <c r="HD50" s="109">
        <f t="shared" si="97"/>
        <v>8227.474215683118</v>
      </c>
      <c r="HE50" s="109">
        <f t="shared" si="97"/>
        <v>3178.7943404660518</v>
      </c>
      <c r="HF50" s="109">
        <f t="shared" si="97"/>
        <v>14020.620545545324</v>
      </c>
      <c r="HG50" s="109">
        <f t="shared" si="97"/>
        <v>8380.4834227420015</v>
      </c>
      <c r="HH50" s="109">
        <f t="shared" si="97"/>
        <v>7855.034914095967</v>
      </c>
      <c r="HI50" s="109">
        <f t="shared" si="97"/>
        <v>7970.6541826061766</v>
      </c>
      <c r="HJ50" s="109">
        <f t="shared" si="98"/>
        <v>1465.2146391911219</v>
      </c>
      <c r="HK50" s="109">
        <f t="shared" si="98"/>
        <v>7879.6899264469421</v>
      </c>
      <c r="HL50" s="109">
        <f t="shared" si="98"/>
        <v>12926.51497025631</v>
      </c>
      <c r="HM50" s="109">
        <f t="shared" si="98"/>
        <v>2457.5891196185839</v>
      </c>
      <c r="HN50" s="109">
        <f t="shared" si="98"/>
        <v>5283.2228838626434</v>
      </c>
      <c r="HO50" s="109">
        <f t="shared" si="98"/>
        <v>7823.4550180097003</v>
      </c>
      <c r="HP50" s="109">
        <f t="shared" si="98"/>
        <v>7851.5719561244132</v>
      </c>
      <c r="HQ50" s="109">
        <f t="shared" si="98"/>
        <v>7830.7035580095517</v>
      </c>
      <c r="HR50" s="109">
        <f t="shared" si="98"/>
        <v>4658.0199158088662</v>
      </c>
      <c r="HS50" s="109">
        <f t="shared" si="98"/>
        <v>1719.198373025517</v>
      </c>
      <c r="HT50" s="109">
        <f t="shared" si="99"/>
        <v>7853.0130893959349</v>
      </c>
      <c r="HU50" s="109">
        <f t="shared" si="99"/>
        <v>5694.0698175328453</v>
      </c>
      <c r="HV50" s="109">
        <f t="shared" si="99"/>
        <v>6278.9748167546713</v>
      </c>
      <c r="HW50" s="109">
        <f t="shared" si="99"/>
        <v>5447.9156270485455</v>
      </c>
      <c r="HX50" s="109">
        <f t="shared" si="99"/>
        <v>8496.8685764008897</v>
      </c>
      <c r="HY50" s="109">
        <f t="shared" si="99"/>
        <v>1653.5981643718515</v>
      </c>
      <c r="HZ50" s="109">
        <f t="shared" si="99"/>
        <v>1442.3064480356206</v>
      </c>
      <c r="IA50" s="109">
        <f t="shared" si="99"/>
        <v>7835.5291541883817</v>
      </c>
      <c r="IB50" s="109">
        <f t="shared" si="99"/>
        <v>9019.4063653059893</v>
      </c>
      <c r="IC50" s="109">
        <f t="shared" si="99"/>
        <v>3530.4824321793576</v>
      </c>
      <c r="ID50" s="109">
        <f t="shared" si="100"/>
        <v>2243.7810101472114</v>
      </c>
      <c r="IE50" s="109">
        <f t="shared" si="100"/>
        <v>7860.9317928528908</v>
      </c>
      <c r="IF50" s="109">
        <f t="shared" si="100"/>
        <v>1762.2447676763813</v>
      </c>
      <c r="IG50" s="109">
        <f t="shared" si="100"/>
        <v>2143.294043227449</v>
      </c>
      <c r="IH50" s="109">
        <f t="shared" si="100"/>
        <v>1759.373903937847</v>
      </c>
      <c r="II50" s="109">
        <f t="shared" si="100"/>
        <v>8396.1183851689711</v>
      </c>
      <c r="IJ50" s="109">
        <f t="shared" si="100"/>
        <v>2054.8807569351866</v>
      </c>
      <c r="IK50" s="109">
        <f t="shared" si="100"/>
        <v>1663.8342726394367</v>
      </c>
      <c r="IL50" s="109">
        <f t="shared" si="100"/>
        <v>1540.806540405024</v>
      </c>
      <c r="IM50" s="109">
        <f t="shared" si="100"/>
        <v>2769.2305116275747</v>
      </c>
      <c r="IN50" s="109">
        <f t="shared" si="101"/>
        <v>8075.5793936940945</v>
      </c>
      <c r="IO50" s="109">
        <f t="shared" si="101"/>
        <v>3854.3063418533634</v>
      </c>
      <c r="IP50" s="109">
        <f t="shared" si="101"/>
        <v>1639.1534701998389</v>
      </c>
      <c r="IQ50" s="109">
        <f t="shared" si="101"/>
        <v>1434.7349541162585</v>
      </c>
      <c r="IR50" s="109">
        <f t="shared" si="101"/>
        <v>1684.8446026127403</v>
      </c>
      <c r="IS50" s="109">
        <f t="shared" si="101"/>
        <v>1717.5286060930812</v>
      </c>
      <c r="IT50" s="109">
        <f t="shared" si="101"/>
        <v>2862.540864241043</v>
      </c>
      <c r="IU50" s="109">
        <f t="shared" si="101"/>
        <v>1960.5084167746118</v>
      </c>
      <c r="IV50" s="109">
        <f t="shared" si="101"/>
        <v>1943.0076936290416</v>
      </c>
      <c r="IW50" s="109">
        <f t="shared" si="101"/>
        <v>7831.8359530580901</v>
      </c>
      <c r="IX50" s="109">
        <f t="shared" si="102"/>
        <v>2583.6037233785064</v>
      </c>
      <c r="IY50" s="109">
        <f t="shared" si="102"/>
        <v>7894.3143094743009</v>
      </c>
      <c r="IZ50" s="109">
        <f t="shared" si="102"/>
        <v>7860.6457225160739</v>
      </c>
      <c r="JA50" s="109">
        <f t="shared" si="102"/>
        <v>7826.8596641702843</v>
      </c>
      <c r="JB50" s="109">
        <f t="shared" si="102"/>
        <v>4814.9377041556263</v>
      </c>
      <c r="JC50" s="109">
        <f t="shared" si="102"/>
        <v>1712.5177001712218</v>
      </c>
      <c r="JD50" s="109">
        <f t="shared" si="102"/>
        <v>1452.9481976117522</v>
      </c>
      <c r="JE50" s="109">
        <f t="shared" si="102"/>
        <v>7972.658000862014</v>
      </c>
      <c r="JF50" s="109">
        <f t="shared" si="102"/>
        <v>1451.5313835178185</v>
      </c>
      <c r="JG50" s="109">
        <f t="shared" si="102"/>
        <v>8295.6899477149582</v>
      </c>
      <c r="JH50" s="109">
        <f t="shared" si="103"/>
        <v>2541.4419440081083</v>
      </c>
      <c r="JI50" s="109">
        <f t="shared" si="103"/>
        <v>7832.1528517893994</v>
      </c>
      <c r="JJ50" s="109">
        <f t="shared" si="103"/>
        <v>1703.9976654381844</v>
      </c>
      <c r="JK50" s="109">
        <f t="shared" si="103"/>
        <v>5361.920414904278</v>
      </c>
      <c r="JL50" s="109">
        <f t="shared" si="103"/>
        <v>2426.1338250665167</v>
      </c>
      <c r="JM50" s="109">
        <f t="shared" si="103"/>
        <v>3425.9160087411155</v>
      </c>
      <c r="JN50" s="109">
        <f t="shared" si="103"/>
        <v>6472.0754899657441</v>
      </c>
      <c r="JO50" s="109">
        <f t="shared" si="103"/>
        <v>1796.2328905291615</v>
      </c>
      <c r="JP50" s="109" t="str">
        <f t="shared" si="32"/>
        <v>Air Pollution_SOx_Peri-Urban_Primary Health_N/A for Interim AP Methodology</v>
      </c>
    </row>
    <row r="51" spans="2:276">
      <c r="B51" s="111" t="s">
        <v>5</v>
      </c>
      <c r="C51" s="111" t="s">
        <v>333</v>
      </c>
      <c r="D51" s="111" t="s">
        <v>329</v>
      </c>
      <c r="E51" s="111" t="s">
        <v>325</v>
      </c>
      <c r="F51" s="111" t="s">
        <v>326</v>
      </c>
      <c r="G51" s="112" t="s">
        <v>327</v>
      </c>
      <c r="H51" s="109">
        <f t="shared" si="77"/>
        <v>4125.4120245039567</v>
      </c>
      <c r="I51" s="109">
        <f t="shared" si="77"/>
        <v>1120.6296552701983</v>
      </c>
      <c r="J51" s="109">
        <f t="shared" si="77"/>
        <v>4120.4284762706211</v>
      </c>
      <c r="K51" s="109">
        <f t="shared" si="77"/>
        <v>824.05391463468095</v>
      </c>
      <c r="L51" s="109">
        <f t="shared" si="77"/>
        <v>839.23775089903484</v>
      </c>
      <c r="M51" s="109">
        <f t="shared" si="77"/>
        <v>4161.7651003895899</v>
      </c>
      <c r="N51" s="109">
        <f t="shared" si="77"/>
        <v>824.5367546729326</v>
      </c>
      <c r="O51" s="109">
        <f t="shared" si="77"/>
        <v>1798.1129644930761</v>
      </c>
      <c r="P51" s="109">
        <f t="shared" si="77"/>
        <v>4123.4882481675941</v>
      </c>
      <c r="Q51" s="109">
        <f t="shared" si="77"/>
        <v>824.05391463468095</v>
      </c>
      <c r="R51" s="109">
        <f t="shared" si="78"/>
        <v>4098.2805759355479</v>
      </c>
      <c r="S51" s="109">
        <f t="shared" si="78"/>
        <v>4211.0157385275579</v>
      </c>
      <c r="T51" s="109">
        <f t="shared" si="78"/>
        <v>4101.8962112780719</v>
      </c>
      <c r="U51" s="109">
        <f t="shared" si="78"/>
        <v>4100.0946747611706</v>
      </c>
      <c r="V51" s="109">
        <f t="shared" si="78"/>
        <v>824.05391463468095</v>
      </c>
      <c r="W51" s="109">
        <f t="shared" si="78"/>
        <v>69656.61910597673</v>
      </c>
      <c r="X51" s="109">
        <f t="shared" si="78"/>
        <v>824.05391463468095</v>
      </c>
      <c r="Y51" s="109">
        <f t="shared" si="78"/>
        <v>4128.060061242455</v>
      </c>
      <c r="Z51" s="109">
        <f t="shared" si="78"/>
        <v>4126.8084648893364</v>
      </c>
      <c r="AA51" s="109">
        <f t="shared" si="78"/>
        <v>890.43131896779641</v>
      </c>
      <c r="AB51" s="109">
        <f t="shared" si="79"/>
        <v>1959.6680983012097</v>
      </c>
      <c r="AC51" s="109">
        <f t="shared" si="79"/>
        <v>824.05391463468095</v>
      </c>
      <c r="AD51" s="109">
        <f t="shared" si="79"/>
        <v>4171.5802996340399</v>
      </c>
      <c r="AE51" s="109">
        <f t="shared" si="79"/>
        <v>4135.8484770073392</v>
      </c>
      <c r="AF51" s="109">
        <f t="shared" si="79"/>
        <v>4355.4502012980965</v>
      </c>
      <c r="AG51" s="109">
        <f t="shared" si="79"/>
        <v>2715.4168353744981</v>
      </c>
      <c r="AH51" s="109">
        <f t="shared" si="79"/>
        <v>4147.120653572646</v>
      </c>
      <c r="AI51" s="109">
        <f t="shared" si="79"/>
        <v>1143.0813893969562</v>
      </c>
      <c r="AJ51" s="109">
        <f t="shared" si="79"/>
        <v>3386.6469089216002</v>
      </c>
      <c r="AK51" s="109">
        <f t="shared" si="79"/>
        <v>4370.7984527854824</v>
      </c>
      <c r="AL51" s="109">
        <f t="shared" si="80"/>
        <v>4178.5764931485101</v>
      </c>
      <c r="AM51" s="109">
        <f t="shared" si="80"/>
        <v>4108.7115061340864</v>
      </c>
      <c r="AN51" s="109">
        <f t="shared" si="80"/>
        <v>4105.16759457221</v>
      </c>
      <c r="AO51" s="109">
        <f t="shared" si="80"/>
        <v>4544.3399212997801</v>
      </c>
      <c r="AP51" s="109">
        <f t="shared" si="80"/>
        <v>4780.9848818802711</v>
      </c>
      <c r="AQ51" s="109">
        <f t="shared" si="80"/>
        <v>5780.0071125328686</v>
      </c>
      <c r="AR51" s="109">
        <f t="shared" si="80"/>
        <v>870.23970092806212</v>
      </c>
      <c r="AS51" s="109">
        <f t="shared" si="80"/>
        <v>4418.2366728784054</v>
      </c>
      <c r="AT51" s="109">
        <f t="shared" si="80"/>
        <v>4139.7578162954733</v>
      </c>
      <c r="AU51" s="109">
        <f t="shared" si="80"/>
        <v>3463.2532024444545</v>
      </c>
      <c r="AV51" s="109">
        <f t="shared" si="81"/>
        <v>4385.9020392509547</v>
      </c>
      <c r="AW51" s="109">
        <f t="shared" si="81"/>
        <v>4485.8718798606469</v>
      </c>
      <c r="AX51" s="109">
        <f t="shared" si="81"/>
        <v>4504.3397899842867</v>
      </c>
      <c r="AY51" s="109">
        <f t="shared" si="81"/>
        <v>1265.4908429189531</v>
      </c>
      <c r="AZ51" s="109">
        <f t="shared" si="81"/>
        <v>4158.5240780799677</v>
      </c>
      <c r="BA51" s="109">
        <f t="shared" si="81"/>
        <v>4123.4784093582175</v>
      </c>
      <c r="BB51" s="109">
        <f t="shared" si="81"/>
        <v>2586.0536019000347</v>
      </c>
      <c r="BC51" s="109">
        <f t="shared" si="81"/>
        <v>4121.9717329995619</v>
      </c>
      <c r="BD51" s="109">
        <f t="shared" si="81"/>
        <v>4714.3123749177057</v>
      </c>
      <c r="BE51" s="109">
        <f t="shared" si="81"/>
        <v>3025.5993547565022</v>
      </c>
      <c r="BF51" s="109">
        <f t="shared" si="82"/>
        <v>824.05391463468095</v>
      </c>
      <c r="BG51" s="109">
        <f t="shared" si="82"/>
        <v>4099.0998882537342</v>
      </c>
      <c r="BH51" s="109">
        <f t="shared" si="82"/>
        <v>4375.9395926663092</v>
      </c>
      <c r="BI51" s="109">
        <f t="shared" si="82"/>
        <v>4374.5851894095076</v>
      </c>
      <c r="BJ51" s="109">
        <f t="shared" si="82"/>
        <v>3782.9824811201115</v>
      </c>
      <c r="BK51" s="109">
        <f t="shared" si="82"/>
        <v>827.70895041604126</v>
      </c>
      <c r="BL51" s="109">
        <f t="shared" si="82"/>
        <v>4303.0261192571752</v>
      </c>
      <c r="BM51" s="109">
        <f t="shared" si="82"/>
        <v>3348.1101305866778</v>
      </c>
      <c r="BN51" s="109">
        <f t="shared" si="82"/>
        <v>2882.9952999436864</v>
      </c>
      <c r="BO51" s="109">
        <f t="shared" si="82"/>
        <v>4178.6597088128256</v>
      </c>
      <c r="BP51" s="109">
        <f t="shared" si="83"/>
        <v>4233.9024156991936</v>
      </c>
      <c r="BQ51" s="109">
        <f t="shared" si="83"/>
        <v>4103.6657152755079</v>
      </c>
      <c r="BR51" s="109">
        <f t="shared" si="83"/>
        <v>4218.0575443881453</v>
      </c>
      <c r="BS51" s="109">
        <f t="shared" si="83"/>
        <v>1607.7820324383879</v>
      </c>
      <c r="BT51" s="109">
        <f t="shared" si="83"/>
        <v>4138.5682595949329</v>
      </c>
      <c r="BU51" s="109">
        <f t="shared" si="83"/>
        <v>824.05391463468095</v>
      </c>
      <c r="BV51" s="109">
        <f t="shared" si="83"/>
        <v>2086.0738154013088</v>
      </c>
      <c r="BW51" s="109">
        <f t="shared" si="83"/>
        <v>4215.4060155061125</v>
      </c>
      <c r="BX51" s="109">
        <f t="shared" si="83"/>
        <v>824.05391463468095</v>
      </c>
      <c r="BY51" s="109">
        <f t="shared" si="83"/>
        <v>921.20038374486649</v>
      </c>
      <c r="BZ51" s="109">
        <f t="shared" si="84"/>
        <v>1332.547345863029</v>
      </c>
      <c r="CA51" s="109">
        <f t="shared" si="84"/>
        <v>824.05391463468095</v>
      </c>
      <c r="CB51" s="109">
        <f t="shared" si="84"/>
        <v>4131.3917128874782</v>
      </c>
      <c r="CC51" s="109">
        <f t="shared" si="84"/>
        <v>3484.2381324452035</v>
      </c>
      <c r="CD51" s="109">
        <f t="shared" si="84"/>
        <v>4242.1805349646256</v>
      </c>
      <c r="CE51" s="109">
        <f t="shared" si="84"/>
        <v>824.05391463468095</v>
      </c>
      <c r="CF51" s="109">
        <f t="shared" si="84"/>
        <v>4109.2233374487587</v>
      </c>
      <c r="CG51" s="109">
        <f t="shared" si="84"/>
        <v>1759.0028351048718</v>
      </c>
      <c r="CH51" s="109">
        <f t="shared" si="84"/>
        <v>824.05391463468095</v>
      </c>
      <c r="CI51" s="109">
        <f t="shared" si="84"/>
        <v>4099.7841379293186</v>
      </c>
      <c r="CJ51" s="109">
        <f t="shared" si="85"/>
        <v>4139.7733249739385</v>
      </c>
      <c r="CK51" s="109">
        <f t="shared" si="85"/>
        <v>824.05391463468095</v>
      </c>
      <c r="CL51" s="109">
        <f t="shared" si="85"/>
        <v>1093.622371211814</v>
      </c>
      <c r="CM51" s="109">
        <f t="shared" si="85"/>
        <v>4130.4778275026511</v>
      </c>
      <c r="CN51" s="109">
        <f t="shared" si="85"/>
        <v>1066.6368971944125</v>
      </c>
      <c r="CO51" s="109">
        <f t="shared" si="85"/>
        <v>4183.8769573593117</v>
      </c>
      <c r="CP51" s="109">
        <f t="shared" si="85"/>
        <v>824.05391463468095</v>
      </c>
      <c r="CQ51" s="109">
        <f t="shared" si="85"/>
        <v>4488.8876647550233</v>
      </c>
      <c r="CR51" s="109">
        <f t="shared" si="85"/>
        <v>827.63090655360838</v>
      </c>
      <c r="CS51" s="109">
        <f t="shared" si="85"/>
        <v>6794.7965529703306</v>
      </c>
      <c r="CT51" s="109">
        <f t="shared" si="86"/>
        <v>4099.6068994712396</v>
      </c>
      <c r="CU51" s="109">
        <f t="shared" si="86"/>
        <v>4100.6466371841425</v>
      </c>
      <c r="CV51" s="109">
        <f t="shared" si="86"/>
        <v>3777.3598987102619</v>
      </c>
      <c r="CW51" s="109">
        <f t="shared" si="86"/>
        <v>4110.474012306875</v>
      </c>
      <c r="CX51" s="109">
        <f t="shared" si="86"/>
        <v>1074.0750278682958</v>
      </c>
      <c r="CY51" s="109">
        <f t="shared" si="86"/>
        <v>4100.9813201754068</v>
      </c>
      <c r="CZ51" s="109">
        <f t="shared" si="86"/>
        <v>4380.8783048470559</v>
      </c>
      <c r="DA51" s="109">
        <f t="shared" si="86"/>
        <v>911.33522857858361</v>
      </c>
      <c r="DB51" s="109">
        <f t="shared" si="86"/>
        <v>4142.5232195259978</v>
      </c>
      <c r="DC51" s="109">
        <f t="shared" si="86"/>
        <v>4118.32755143964</v>
      </c>
      <c r="DD51" s="109">
        <f t="shared" si="87"/>
        <v>4125.636904473743</v>
      </c>
      <c r="DE51" s="109">
        <f t="shared" si="87"/>
        <v>4204.0786700571607</v>
      </c>
      <c r="DF51" s="109">
        <f t="shared" si="87"/>
        <v>1493.6842536071881</v>
      </c>
      <c r="DG51" s="109">
        <f t="shared" si="87"/>
        <v>1898.6948123114639</v>
      </c>
      <c r="DH51" s="109">
        <f t="shared" si="87"/>
        <v>1383.7162569157922</v>
      </c>
      <c r="DI51" s="109">
        <f t="shared" si="87"/>
        <v>3463.2532024444545</v>
      </c>
      <c r="DJ51" s="109">
        <f t="shared" si="87"/>
        <v>1483.1736285891716</v>
      </c>
      <c r="DK51" s="109">
        <f t="shared" si="87"/>
        <v>4458.5241396327792</v>
      </c>
      <c r="DL51" s="109">
        <f t="shared" si="87"/>
        <v>3972.4899084626368</v>
      </c>
      <c r="DM51" s="109">
        <f t="shared" si="87"/>
        <v>4177.0066764222483</v>
      </c>
      <c r="DN51" s="109">
        <f t="shared" si="88"/>
        <v>4116.8370283752402</v>
      </c>
      <c r="DO51" s="109">
        <f t="shared" si="88"/>
        <v>3677.16205170584</v>
      </c>
      <c r="DP51" s="109">
        <f t="shared" si="88"/>
        <v>4249.1871479360707</v>
      </c>
      <c r="DQ51" s="109">
        <f t="shared" si="88"/>
        <v>2475.6213854087355</v>
      </c>
      <c r="DR51" s="109">
        <f t="shared" si="88"/>
        <v>1057.003236984659</v>
      </c>
      <c r="DS51" s="109">
        <f t="shared" si="88"/>
        <v>4164.7725297207444</v>
      </c>
      <c r="DT51" s="109">
        <f t="shared" si="88"/>
        <v>2979.2169020129054</v>
      </c>
      <c r="DU51" s="109">
        <f t="shared" si="88"/>
        <v>5716.0594589530665</v>
      </c>
      <c r="DV51" s="109">
        <f t="shared" si="88"/>
        <v>4216.2773474998912</v>
      </c>
      <c r="DW51" s="109">
        <f t="shared" si="88"/>
        <v>4119.9579778865527</v>
      </c>
      <c r="DX51" s="109">
        <f t="shared" si="89"/>
        <v>4475.0819432458602</v>
      </c>
      <c r="DY51" s="109">
        <f t="shared" si="89"/>
        <v>4106.6558965036265</v>
      </c>
      <c r="DZ51" s="109">
        <f t="shared" si="89"/>
        <v>4335.0709613076751</v>
      </c>
      <c r="EA51" s="109">
        <f t="shared" si="89"/>
        <v>2560.7419451008109</v>
      </c>
      <c r="EB51" s="109">
        <f t="shared" si="89"/>
        <v>1286.3132472331522</v>
      </c>
      <c r="EC51" s="109">
        <f t="shared" si="89"/>
        <v>4188.7387528976387</v>
      </c>
      <c r="ED51" s="109">
        <f t="shared" si="89"/>
        <v>2068.4085081693897</v>
      </c>
      <c r="EE51" s="109">
        <f t="shared" si="89"/>
        <v>4105.673673317774</v>
      </c>
      <c r="EF51" s="109">
        <f t="shared" si="89"/>
        <v>835.29886998521124</v>
      </c>
      <c r="EG51" s="109">
        <f t="shared" si="89"/>
        <v>4101.3043964554608</v>
      </c>
      <c r="EH51" s="109">
        <f t="shared" si="90"/>
        <v>1130.453261140759</v>
      </c>
      <c r="EI51" s="109">
        <f t="shared" si="90"/>
        <v>4577.2706325810022</v>
      </c>
      <c r="EJ51" s="109">
        <f t="shared" si="90"/>
        <v>4130.2160173015363</v>
      </c>
      <c r="EK51" s="109">
        <f t="shared" si="90"/>
        <v>4129.9703174118631</v>
      </c>
      <c r="EL51" s="109">
        <f t="shared" si="90"/>
        <v>4117.7663494137514</v>
      </c>
      <c r="EM51" s="109">
        <f t="shared" si="90"/>
        <v>4130.4067010362123</v>
      </c>
      <c r="EN51" s="109">
        <f t="shared" si="90"/>
        <v>1475.5522172006431</v>
      </c>
      <c r="EO51" s="109">
        <f t="shared" si="90"/>
        <v>859.50751710639133</v>
      </c>
      <c r="EP51" s="109">
        <f t="shared" si="90"/>
        <v>14350.670154356079</v>
      </c>
      <c r="EQ51" s="109">
        <f t="shared" si="90"/>
        <v>4117.9025366779142</v>
      </c>
      <c r="ER51" s="109">
        <f t="shared" si="91"/>
        <v>824.05391463468095</v>
      </c>
      <c r="ES51" s="109">
        <f t="shared" si="91"/>
        <v>897.65474549151077</v>
      </c>
      <c r="ET51" s="109">
        <f t="shared" si="91"/>
        <v>3406.0231355991423</v>
      </c>
      <c r="EU51" s="109">
        <f t="shared" si="91"/>
        <v>4135.8700286046487</v>
      </c>
      <c r="EV51" s="109">
        <f t="shared" si="91"/>
        <v>4164.932029347141</v>
      </c>
      <c r="EW51" s="109">
        <f t="shared" si="91"/>
        <v>4392.4158306168474</v>
      </c>
      <c r="EX51" s="109">
        <f t="shared" si="91"/>
        <v>961.54115505018308</v>
      </c>
      <c r="EY51" s="109">
        <f t="shared" si="91"/>
        <v>4899.4714691886684</v>
      </c>
      <c r="EZ51" s="109">
        <f t="shared" si="91"/>
        <v>3170.0945677733994</v>
      </c>
      <c r="FA51" s="109">
        <f t="shared" si="91"/>
        <v>4375.0025230724004</v>
      </c>
      <c r="FB51" s="109">
        <f t="shared" si="92"/>
        <v>866.11983029002613</v>
      </c>
      <c r="FC51" s="109">
        <f t="shared" si="92"/>
        <v>2455.8367567713744</v>
      </c>
      <c r="FD51" s="109">
        <f t="shared" si="92"/>
        <v>4102.3117936876297</v>
      </c>
      <c r="FE51" s="109">
        <f t="shared" si="92"/>
        <v>2267.4126159263528</v>
      </c>
      <c r="FF51" s="109">
        <f t="shared" si="92"/>
        <v>4109.9666853665758</v>
      </c>
      <c r="FG51" s="109">
        <f t="shared" si="92"/>
        <v>4113.9752400094767</v>
      </c>
      <c r="FH51" s="109">
        <f t="shared" si="92"/>
        <v>4302.68557863974</v>
      </c>
      <c r="FI51" s="109">
        <f t="shared" si="92"/>
        <v>4117.0529702281929</v>
      </c>
      <c r="FJ51" s="109">
        <f t="shared" si="92"/>
        <v>4116.246540277496</v>
      </c>
      <c r="FK51" s="109">
        <f t="shared" si="92"/>
        <v>839.77244474000372</v>
      </c>
      <c r="FL51" s="109">
        <f t="shared" si="93"/>
        <v>4212.0201785338086</v>
      </c>
      <c r="FM51" s="109">
        <f t="shared" si="93"/>
        <v>4157.1160988626916</v>
      </c>
      <c r="FN51" s="109">
        <f t="shared" si="93"/>
        <v>4105.6999871172648</v>
      </c>
      <c r="FO51" s="109">
        <f t="shared" si="93"/>
        <v>824.05391463468095</v>
      </c>
      <c r="FP51" s="109">
        <f t="shared" si="93"/>
        <v>906.85298803940168</v>
      </c>
      <c r="FQ51" s="109">
        <f t="shared" si="93"/>
        <v>866.16860995273009</v>
      </c>
      <c r="FR51" s="109">
        <f t="shared" si="93"/>
        <v>2460.1368675433268</v>
      </c>
      <c r="FS51" s="109">
        <f t="shared" si="93"/>
        <v>1856.5803123524411</v>
      </c>
      <c r="FT51" s="109">
        <f t="shared" si="93"/>
        <v>4106.608112817913</v>
      </c>
      <c r="FU51" s="109">
        <f t="shared" si="93"/>
        <v>944.8985979740155</v>
      </c>
      <c r="FV51" s="109">
        <f t="shared" si="94"/>
        <v>4295.0856529959174</v>
      </c>
      <c r="FW51" s="109">
        <f t="shared" si="94"/>
        <v>824.05391463468095</v>
      </c>
      <c r="FX51" s="109">
        <f t="shared" si="94"/>
        <v>824.5726248421638</v>
      </c>
      <c r="FY51" s="109">
        <f t="shared" si="94"/>
        <v>4352.4991417170268</v>
      </c>
      <c r="FZ51" s="109">
        <f t="shared" si="94"/>
        <v>4279.423487191033</v>
      </c>
      <c r="GA51" s="109">
        <f t="shared" si="94"/>
        <v>1567.8254000991669</v>
      </c>
      <c r="GB51" s="109">
        <f t="shared" si="94"/>
        <v>4255.3481468375403</v>
      </c>
      <c r="GC51" s="109">
        <f t="shared" si="94"/>
        <v>824.05391463468095</v>
      </c>
      <c r="GD51" s="109">
        <f t="shared" si="94"/>
        <v>4103.0773049719528</v>
      </c>
      <c r="GE51" s="109">
        <f t="shared" si="94"/>
        <v>4115.0983449470605</v>
      </c>
      <c r="GF51" s="109">
        <f t="shared" si="95"/>
        <v>4496.2433773695766</v>
      </c>
      <c r="GG51" s="109">
        <f t="shared" si="95"/>
        <v>825.49535696601379</v>
      </c>
      <c r="GH51" s="109">
        <f t="shared" si="95"/>
        <v>824.05391463468095</v>
      </c>
      <c r="GI51" s="109">
        <f t="shared" si="95"/>
        <v>2542.5185995507204</v>
      </c>
      <c r="GJ51" s="109">
        <f t="shared" si="95"/>
        <v>828.20607937348768</v>
      </c>
      <c r="GK51" s="109">
        <f t="shared" si="95"/>
        <v>4134.7326676829016</v>
      </c>
      <c r="GL51" s="109">
        <f t="shared" si="95"/>
        <v>4100.6704696907427</v>
      </c>
      <c r="GM51" s="109">
        <f t="shared" si="95"/>
        <v>860.19195222387361</v>
      </c>
      <c r="GN51" s="109">
        <f t="shared" si="95"/>
        <v>4250.6981896890748</v>
      </c>
      <c r="GO51" s="109">
        <f t="shared" si="95"/>
        <v>4106.4907227951599</v>
      </c>
      <c r="GP51" s="109">
        <f t="shared" si="96"/>
        <v>2570.9745300328027</v>
      </c>
      <c r="GQ51" s="109">
        <f t="shared" si="96"/>
        <v>2122.4150904903204</v>
      </c>
      <c r="GR51" s="109">
        <f t="shared" si="96"/>
        <v>2762.9116664568051</v>
      </c>
      <c r="GS51" s="109">
        <f t="shared" si="96"/>
        <v>4281.8812899885725</v>
      </c>
      <c r="GT51" s="109">
        <f t="shared" si="96"/>
        <v>4118.0021817658226</v>
      </c>
      <c r="GU51" s="109">
        <f t="shared" si="96"/>
        <v>4277.9724166423493</v>
      </c>
      <c r="GV51" s="109">
        <f t="shared" si="96"/>
        <v>916.30969461692803</v>
      </c>
      <c r="GW51" s="109">
        <f t="shared" si="96"/>
        <v>4215.6663838495642</v>
      </c>
      <c r="GX51" s="109">
        <f t="shared" si="96"/>
        <v>4092.224512862344</v>
      </c>
      <c r="GY51" s="109">
        <f t="shared" si="96"/>
        <v>4134.91948119688</v>
      </c>
      <c r="GZ51" s="109">
        <f t="shared" si="97"/>
        <v>3399.1628975415206</v>
      </c>
      <c r="HA51" s="109">
        <f t="shared" si="97"/>
        <v>1676.2627835584722</v>
      </c>
      <c r="HB51" s="109">
        <f t="shared" si="97"/>
        <v>838.16670370056681</v>
      </c>
      <c r="HC51" s="109">
        <f t="shared" si="97"/>
        <v>4119.7299323942416</v>
      </c>
      <c r="HD51" s="109">
        <f t="shared" si="97"/>
        <v>4139.034116321367</v>
      </c>
      <c r="HE51" s="109">
        <f t="shared" si="97"/>
        <v>1467.770236763829</v>
      </c>
      <c r="HF51" s="109">
        <f t="shared" si="97"/>
        <v>4426.9783507079992</v>
      </c>
      <c r="HG51" s="109">
        <f t="shared" si="97"/>
        <v>4114.0362440377285</v>
      </c>
      <c r="HH51" s="109">
        <f t="shared" si="97"/>
        <v>1806.3673198292527</v>
      </c>
      <c r="HI51" s="109">
        <f t="shared" si="97"/>
        <v>4112.7493894927647</v>
      </c>
      <c r="HJ51" s="109">
        <f t="shared" si="98"/>
        <v>833.50175387407489</v>
      </c>
      <c r="HK51" s="109">
        <f t="shared" si="98"/>
        <v>3351.5954937998799</v>
      </c>
      <c r="HL51" s="109">
        <f t="shared" si="98"/>
        <v>5015.6469059380397</v>
      </c>
      <c r="HM51" s="109">
        <f t="shared" si="98"/>
        <v>2532.0312248644877</v>
      </c>
      <c r="HN51" s="109">
        <f t="shared" si="98"/>
        <v>1198.4104585634591</v>
      </c>
      <c r="HO51" s="109">
        <f t="shared" si="98"/>
        <v>4139.4027903885626</v>
      </c>
      <c r="HP51" s="109">
        <f t="shared" si="98"/>
        <v>4125.229684836575</v>
      </c>
      <c r="HQ51" s="109">
        <f t="shared" si="98"/>
        <v>4118.7005992880795</v>
      </c>
      <c r="HR51" s="109">
        <f t="shared" si="98"/>
        <v>3980.5790834618124</v>
      </c>
      <c r="HS51" s="109">
        <f t="shared" si="98"/>
        <v>846.80909247985528</v>
      </c>
      <c r="HT51" s="109">
        <f t="shared" si="99"/>
        <v>1592.605050967185</v>
      </c>
      <c r="HU51" s="109">
        <f t="shared" si="99"/>
        <v>3002.9473727133654</v>
      </c>
      <c r="HV51" s="109">
        <f t="shared" si="99"/>
        <v>4099.0142424459809</v>
      </c>
      <c r="HW51" s="109">
        <f t="shared" si="99"/>
        <v>1417.9113146386057</v>
      </c>
      <c r="HX51" s="109">
        <f t="shared" si="99"/>
        <v>4670.0981174818971</v>
      </c>
      <c r="HY51" s="109">
        <f t="shared" si="99"/>
        <v>1042.2009970134804</v>
      </c>
      <c r="HZ51" s="109">
        <f t="shared" si="99"/>
        <v>824.05391463468095</v>
      </c>
      <c r="IA51" s="109">
        <f t="shared" si="99"/>
        <v>4142.9065197366717</v>
      </c>
      <c r="IB51" s="109">
        <f t="shared" si="99"/>
        <v>4548.3984544474524</v>
      </c>
      <c r="IC51" s="109">
        <f t="shared" si="99"/>
        <v>1195.1430324354483</v>
      </c>
      <c r="ID51" s="109">
        <f t="shared" si="100"/>
        <v>2476.4052960554131</v>
      </c>
      <c r="IE51" s="109">
        <f t="shared" si="100"/>
        <v>3547.9941717990905</v>
      </c>
      <c r="IF51" s="109">
        <f t="shared" si="100"/>
        <v>876.77763533018378</v>
      </c>
      <c r="IG51" s="109">
        <f t="shared" si="100"/>
        <v>1083.5633533016867</v>
      </c>
      <c r="IH51" s="109">
        <f t="shared" si="100"/>
        <v>1205.9825071290284</v>
      </c>
      <c r="II51" s="109">
        <f t="shared" si="100"/>
        <v>4289.703193228338</v>
      </c>
      <c r="IJ51" s="109">
        <f t="shared" si="100"/>
        <v>1664.9943314806915</v>
      </c>
      <c r="IK51" s="109">
        <f t="shared" si="100"/>
        <v>1051.5806255907987</v>
      </c>
      <c r="IL51" s="109">
        <f t="shared" si="100"/>
        <v>824.05391463468095</v>
      </c>
      <c r="IM51" s="109">
        <f t="shared" si="100"/>
        <v>2959.9071290347856</v>
      </c>
      <c r="IN51" s="109">
        <f t="shared" si="101"/>
        <v>4145.8735396865686</v>
      </c>
      <c r="IO51" s="109">
        <f t="shared" si="101"/>
        <v>2744.3707939172873</v>
      </c>
      <c r="IP51" s="109">
        <f t="shared" si="101"/>
        <v>1168.6888186682231</v>
      </c>
      <c r="IQ51" s="109">
        <f t="shared" si="101"/>
        <v>824.22159219029891</v>
      </c>
      <c r="IR51" s="109">
        <f t="shared" si="101"/>
        <v>848.33401697166164</v>
      </c>
      <c r="IS51" s="109">
        <f t="shared" si="101"/>
        <v>1004.7025422978227</v>
      </c>
      <c r="IT51" s="109">
        <f t="shared" si="101"/>
        <v>2719.752580487323</v>
      </c>
      <c r="IU51" s="109">
        <f t="shared" si="101"/>
        <v>1323.1349266058523</v>
      </c>
      <c r="IV51" s="109">
        <f t="shared" si="101"/>
        <v>999.3645422211298</v>
      </c>
      <c r="IW51" s="109">
        <f t="shared" si="101"/>
        <v>4100.1156152412796</v>
      </c>
      <c r="IX51" s="109">
        <f t="shared" si="102"/>
        <v>1250.565645476981</v>
      </c>
      <c r="IY51" s="109">
        <f t="shared" si="102"/>
        <v>4205.5743443814181</v>
      </c>
      <c r="IZ51" s="109">
        <f t="shared" si="102"/>
        <v>4101.4104465983455</v>
      </c>
      <c r="JA51" s="109">
        <f t="shared" si="102"/>
        <v>1741.8386722267769</v>
      </c>
      <c r="JB51" s="109">
        <f t="shared" si="102"/>
        <v>1863.9028928358798</v>
      </c>
      <c r="JC51" s="109">
        <f t="shared" si="102"/>
        <v>1095.6585911351399</v>
      </c>
      <c r="JD51" s="109">
        <f t="shared" si="102"/>
        <v>824.05391463468095</v>
      </c>
      <c r="JE51" s="109">
        <f t="shared" si="102"/>
        <v>4267.977682884507</v>
      </c>
      <c r="JF51" s="109">
        <f t="shared" si="102"/>
        <v>842.56902624186569</v>
      </c>
      <c r="JG51" s="109">
        <f t="shared" si="102"/>
        <v>4232.9732442988134</v>
      </c>
      <c r="JH51" s="109">
        <f t="shared" si="103"/>
        <v>1086.1453955594898</v>
      </c>
      <c r="JI51" s="109">
        <f t="shared" si="103"/>
        <v>3144.8267980370147</v>
      </c>
      <c r="JJ51" s="109">
        <f t="shared" si="103"/>
        <v>1211.6790568810625</v>
      </c>
      <c r="JK51" s="109">
        <f t="shared" si="103"/>
        <v>4110.3389023792843</v>
      </c>
      <c r="JL51" s="109">
        <f t="shared" si="103"/>
        <v>1880.4647631957696</v>
      </c>
      <c r="JM51" s="109">
        <f t="shared" si="103"/>
        <v>2490.0491061712037</v>
      </c>
      <c r="JN51" s="109">
        <f t="shared" si="103"/>
        <v>3226.9080003698591</v>
      </c>
      <c r="JO51" s="109">
        <f t="shared" si="103"/>
        <v>893.6509417665593</v>
      </c>
      <c r="JP51" s="109" t="str">
        <f t="shared" si="32"/>
        <v>Air Pollution_SOx_Rural_Primary Health_N/A for Interim AP Methodology</v>
      </c>
    </row>
    <row r="52" spans="2:276">
      <c r="B52" s="111" t="s">
        <v>5</v>
      </c>
      <c r="C52" s="111" t="s">
        <v>333</v>
      </c>
      <c r="D52" s="111" t="s">
        <v>330</v>
      </c>
      <c r="E52" s="111" t="s">
        <v>325</v>
      </c>
      <c r="F52" s="111" t="s">
        <v>326</v>
      </c>
      <c r="G52" s="112" t="s">
        <v>327</v>
      </c>
      <c r="H52" s="109">
        <f t="shared" si="77"/>
        <v>6648.0088598423608</v>
      </c>
      <c r="I52" s="109">
        <f t="shared" si="77"/>
        <v>2103.8132771307864</v>
      </c>
      <c r="J52" s="109">
        <f t="shared" si="77"/>
        <v>6588.2914860146311</v>
      </c>
      <c r="K52" s="109">
        <f t="shared" si="77"/>
        <v>1373.0114776454047</v>
      </c>
      <c r="L52" s="109">
        <f t="shared" si="77"/>
        <v>1408.8261263929462</v>
      </c>
      <c r="M52" s="109">
        <f t="shared" si="77"/>
        <v>6735.5964682133035</v>
      </c>
      <c r="N52" s="109">
        <f t="shared" si="77"/>
        <v>1375.3919655572954</v>
      </c>
      <c r="O52" s="109">
        <f t="shared" si="77"/>
        <v>6760.035563483294</v>
      </c>
      <c r="P52" s="109">
        <f t="shared" si="77"/>
        <v>6621.5043370282074</v>
      </c>
      <c r="Q52" s="109">
        <f t="shared" si="77"/>
        <v>1375.7981136417429</v>
      </c>
      <c r="R52" s="109">
        <f t="shared" si="78"/>
        <v>5885.5311348877012</v>
      </c>
      <c r="S52" s="109">
        <f t="shared" si="78"/>
        <v>6786.8761162151304</v>
      </c>
      <c r="T52" s="109">
        <f t="shared" si="78"/>
        <v>6572.0689027036597</v>
      </c>
      <c r="U52" s="109">
        <f t="shared" si="78"/>
        <v>4238.5520091503759</v>
      </c>
      <c r="V52" s="109">
        <f t="shared" si="78"/>
        <v>1369.2880803343851</v>
      </c>
      <c r="W52" s="109">
        <f t="shared" si="78"/>
        <v>107761.75457819177</v>
      </c>
      <c r="X52" s="109">
        <f t="shared" si="78"/>
        <v>1369.2880803343851</v>
      </c>
      <c r="Y52" s="109">
        <f t="shared" si="78"/>
        <v>6653.1472973880936</v>
      </c>
      <c r="Z52" s="109">
        <f t="shared" si="78"/>
        <v>6729.5173525751998</v>
      </c>
      <c r="AA52" s="109">
        <f t="shared" si="78"/>
        <v>1484.7886191856924</v>
      </c>
      <c r="AB52" s="109">
        <f t="shared" si="79"/>
        <v>2499.2094378758316</v>
      </c>
      <c r="AC52" s="109">
        <f t="shared" si="79"/>
        <v>1369.2880803343851</v>
      </c>
      <c r="AD52" s="109">
        <f t="shared" si="79"/>
        <v>6610.4071285401487</v>
      </c>
      <c r="AE52" s="109">
        <f t="shared" si="79"/>
        <v>6615.7368795113089</v>
      </c>
      <c r="AF52" s="109">
        <f t="shared" si="79"/>
        <v>6878.2479105200327</v>
      </c>
      <c r="AG52" s="109">
        <f t="shared" si="79"/>
        <v>2130.465787662979</v>
      </c>
      <c r="AH52" s="109">
        <f t="shared" si="79"/>
        <v>8052.1008464955721</v>
      </c>
      <c r="AI52" s="109">
        <f t="shared" si="79"/>
        <v>1564.3568355113584</v>
      </c>
      <c r="AJ52" s="109">
        <f t="shared" si="79"/>
        <v>3198.1640544942061</v>
      </c>
      <c r="AK52" s="109">
        <f t="shared" si="79"/>
        <v>6994.8780182187638</v>
      </c>
      <c r="AL52" s="109">
        <f t="shared" si="80"/>
        <v>6628.0007734165483</v>
      </c>
      <c r="AM52" s="109">
        <f t="shared" si="80"/>
        <v>5201.2333273589775</v>
      </c>
      <c r="AN52" s="109">
        <f t="shared" si="80"/>
        <v>3647.1810731834203</v>
      </c>
      <c r="AO52" s="109">
        <f t="shared" si="80"/>
        <v>7314.4398006646588</v>
      </c>
      <c r="AP52" s="109">
        <f t="shared" si="80"/>
        <v>8652.0911696908443</v>
      </c>
      <c r="AQ52" s="109">
        <f t="shared" si="80"/>
        <v>13613.670770009212</v>
      </c>
      <c r="AR52" s="109">
        <f t="shared" si="80"/>
        <v>1397.9028032943006</v>
      </c>
      <c r="AS52" s="109">
        <f t="shared" si="80"/>
        <v>6943.8928499599633</v>
      </c>
      <c r="AT52" s="109">
        <f t="shared" si="80"/>
        <v>6592.368153043074</v>
      </c>
      <c r="AU52" s="109">
        <f t="shared" si="80"/>
        <v>5596.3574399305635</v>
      </c>
      <c r="AV52" s="109">
        <f t="shared" si="81"/>
        <v>8713.6679793920575</v>
      </c>
      <c r="AW52" s="109">
        <f t="shared" si="81"/>
        <v>9241.7897894416201</v>
      </c>
      <c r="AX52" s="109">
        <f t="shared" si="81"/>
        <v>11190.550764980915</v>
      </c>
      <c r="AY52" s="109">
        <f t="shared" si="81"/>
        <v>1620.2149260754804</v>
      </c>
      <c r="AZ52" s="109">
        <f t="shared" si="81"/>
        <v>6824.0185109745098</v>
      </c>
      <c r="BA52" s="109">
        <f t="shared" si="81"/>
        <v>6579.0299371227329</v>
      </c>
      <c r="BB52" s="109">
        <f t="shared" si="81"/>
        <v>5682.3873996583216</v>
      </c>
      <c r="BC52" s="109">
        <f t="shared" si="81"/>
        <v>5167.4187629575499</v>
      </c>
      <c r="BD52" s="109">
        <f t="shared" si="81"/>
        <v>7422.7386992624497</v>
      </c>
      <c r="BE52" s="109">
        <f t="shared" si="81"/>
        <v>6569.9390458865928</v>
      </c>
      <c r="BF52" s="109">
        <f t="shared" si="82"/>
        <v>1400.8465465017161</v>
      </c>
      <c r="BG52" s="109">
        <f t="shared" si="82"/>
        <v>3944.0738143548506</v>
      </c>
      <c r="BH52" s="109">
        <f t="shared" si="82"/>
        <v>7021.1442283491797</v>
      </c>
      <c r="BI52" s="109">
        <f t="shared" si="82"/>
        <v>7183.4365525138774</v>
      </c>
      <c r="BJ52" s="109">
        <f t="shared" si="82"/>
        <v>3485.4197162482305</v>
      </c>
      <c r="BK52" s="109">
        <f t="shared" si="82"/>
        <v>1380.1068457840502</v>
      </c>
      <c r="BL52" s="109">
        <f t="shared" si="82"/>
        <v>7344.343009939068</v>
      </c>
      <c r="BM52" s="109">
        <f t="shared" si="82"/>
        <v>5331.0207929073631</v>
      </c>
      <c r="BN52" s="109">
        <f t="shared" si="82"/>
        <v>6581.7680052097912</v>
      </c>
      <c r="BO52" s="109">
        <f t="shared" si="82"/>
        <v>6635.6855640164868</v>
      </c>
      <c r="BP52" s="109">
        <f t="shared" si="83"/>
        <v>6757.1742640740695</v>
      </c>
      <c r="BQ52" s="109">
        <f t="shared" si="83"/>
        <v>3367.3239748609017</v>
      </c>
      <c r="BR52" s="109">
        <f t="shared" si="83"/>
        <v>6620.6491003145984</v>
      </c>
      <c r="BS52" s="109">
        <f t="shared" si="83"/>
        <v>1831.4710864905846</v>
      </c>
      <c r="BT52" s="109">
        <f t="shared" si="83"/>
        <v>6583.1099829686609</v>
      </c>
      <c r="BU52" s="109">
        <f t="shared" si="83"/>
        <v>1369.2880803343851</v>
      </c>
      <c r="BV52" s="109">
        <f t="shared" si="83"/>
        <v>2265.0022689368698</v>
      </c>
      <c r="BW52" s="109">
        <f t="shared" si="83"/>
        <v>6774.2679011032087</v>
      </c>
      <c r="BX52" s="109">
        <f t="shared" si="83"/>
        <v>1453.6096770130562</v>
      </c>
      <c r="BY52" s="109">
        <f t="shared" si="83"/>
        <v>1490.081506197037</v>
      </c>
      <c r="BZ52" s="109">
        <f t="shared" si="84"/>
        <v>2828.9742141100578</v>
      </c>
      <c r="CA52" s="109">
        <f t="shared" si="84"/>
        <v>3463.6842316033344</v>
      </c>
      <c r="CB52" s="109">
        <f t="shared" si="84"/>
        <v>6641.5854375379267</v>
      </c>
      <c r="CC52" s="109">
        <f t="shared" si="84"/>
        <v>6634.8568567646053</v>
      </c>
      <c r="CD52" s="109">
        <f t="shared" si="84"/>
        <v>6749.0290073448796</v>
      </c>
      <c r="CE52" s="109">
        <f t="shared" si="84"/>
        <v>1369.2880803343851</v>
      </c>
      <c r="CF52" s="109">
        <f t="shared" si="84"/>
        <v>6702.2333624933754</v>
      </c>
      <c r="CG52" s="109">
        <f t="shared" si="84"/>
        <v>1861.8492516195638</v>
      </c>
      <c r="CH52" s="109">
        <f t="shared" si="84"/>
        <v>1372.1501956154261</v>
      </c>
      <c r="CI52" s="109">
        <f t="shared" si="84"/>
        <v>3162.3928140307471</v>
      </c>
      <c r="CJ52" s="109">
        <f t="shared" si="85"/>
        <v>6619.3876547220088</v>
      </c>
      <c r="CK52" s="109">
        <f t="shared" si="85"/>
        <v>6585.1642290409882</v>
      </c>
      <c r="CL52" s="109">
        <f t="shared" si="85"/>
        <v>6127.0720706558614</v>
      </c>
      <c r="CM52" s="109">
        <f t="shared" si="85"/>
        <v>6570.1107804535659</v>
      </c>
      <c r="CN52" s="109">
        <f t="shared" si="85"/>
        <v>5566.4646803471833</v>
      </c>
      <c r="CO52" s="109">
        <f t="shared" si="85"/>
        <v>6637.7219121323078</v>
      </c>
      <c r="CP52" s="109">
        <f t="shared" si="85"/>
        <v>53450.221483559129</v>
      </c>
      <c r="CQ52" s="109">
        <f t="shared" si="85"/>
        <v>7600.0098219855845</v>
      </c>
      <c r="CR52" s="109">
        <f t="shared" si="85"/>
        <v>1408.7347660208925</v>
      </c>
      <c r="CS52" s="109">
        <f t="shared" si="85"/>
        <v>15435.544635269216</v>
      </c>
      <c r="CT52" s="109">
        <f t="shared" si="86"/>
        <v>6629.696326695499</v>
      </c>
      <c r="CU52" s="109">
        <f t="shared" si="86"/>
        <v>6721.117849729967</v>
      </c>
      <c r="CV52" s="109">
        <f t="shared" si="86"/>
        <v>6599.1864735854415</v>
      </c>
      <c r="CW52" s="109">
        <f t="shared" si="86"/>
        <v>6560.717106253971</v>
      </c>
      <c r="CX52" s="109">
        <f t="shared" si="86"/>
        <v>1594.732215801454</v>
      </c>
      <c r="CY52" s="109">
        <f t="shared" si="86"/>
        <v>6432.6655134483872</v>
      </c>
      <c r="CZ52" s="109">
        <f t="shared" si="86"/>
        <v>8700.4268891760657</v>
      </c>
      <c r="DA52" s="109">
        <f t="shared" si="86"/>
        <v>2400.697853185151</v>
      </c>
      <c r="DB52" s="109">
        <f t="shared" si="86"/>
        <v>7779.0674007514326</v>
      </c>
      <c r="DC52" s="109">
        <f t="shared" si="86"/>
        <v>6565.9087134285874</v>
      </c>
      <c r="DD52" s="109">
        <f t="shared" si="87"/>
        <v>6585.4847135009522</v>
      </c>
      <c r="DE52" s="109">
        <f t="shared" si="87"/>
        <v>6849.7144853711134</v>
      </c>
      <c r="DF52" s="109">
        <f t="shared" si="87"/>
        <v>1800.5200399023097</v>
      </c>
      <c r="DG52" s="109">
        <f t="shared" si="87"/>
        <v>6157.6338793953537</v>
      </c>
      <c r="DH52" s="109">
        <f t="shared" si="87"/>
        <v>6614.3139709049001</v>
      </c>
      <c r="DI52" s="109">
        <f t="shared" si="87"/>
        <v>5596.3574399305635</v>
      </c>
      <c r="DJ52" s="109">
        <f t="shared" si="87"/>
        <v>5318.8307264822961</v>
      </c>
      <c r="DK52" s="109">
        <f t="shared" si="87"/>
        <v>7330.4284094414734</v>
      </c>
      <c r="DL52" s="109">
        <f t="shared" si="87"/>
        <v>4177.9297788323493</v>
      </c>
      <c r="DM52" s="109">
        <f t="shared" si="87"/>
        <v>6615.6833815344107</v>
      </c>
      <c r="DN52" s="109">
        <f t="shared" si="88"/>
        <v>6630.3381975605635</v>
      </c>
      <c r="DO52" s="109">
        <f t="shared" si="88"/>
        <v>2964.6542420791761</v>
      </c>
      <c r="DP52" s="109">
        <f t="shared" si="88"/>
        <v>6675.201690753227</v>
      </c>
      <c r="DQ52" s="109">
        <f t="shared" si="88"/>
        <v>4213.2005021093137</v>
      </c>
      <c r="DR52" s="109">
        <f t="shared" si="88"/>
        <v>1583.3583656053934</v>
      </c>
      <c r="DS52" s="109">
        <f t="shared" si="88"/>
        <v>6599.4398850554689</v>
      </c>
      <c r="DT52" s="109">
        <f t="shared" si="88"/>
        <v>2455.8128607056597</v>
      </c>
      <c r="DU52" s="109">
        <f t="shared" si="88"/>
        <v>8739.2206932118133</v>
      </c>
      <c r="DV52" s="109">
        <f t="shared" si="88"/>
        <v>6647.3534108083977</v>
      </c>
      <c r="DW52" s="109">
        <f t="shared" si="88"/>
        <v>5620.7513216043681</v>
      </c>
      <c r="DX52" s="109">
        <f t="shared" si="89"/>
        <v>10939.009605309146</v>
      </c>
      <c r="DY52" s="109">
        <f t="shared" si="89"/>
        <v>5471.3677064627664</v>
      </c>
      <c r="DZ52" s="109">
        <f t="shared" si="89"/>
        <v>6970.8818758647958</v>
      </c>
      <c r="EA52" s="109">
        <f t="shared" si="89"/>
        <v>2503.3953362090697</v>
      </c>
      <c r="EB52" s="109">
        <f t="shared" si="89"/>
        <v>1571.9859947286468</v>
      </c>
      <c r="EC52" s="109">
        <f t="shared" si="89"/>
        <v>6670.8451378372683</v>
      </c>
      <c r="ED52" s="109">
        <f t="shared" si="89"/>
        <v>2304.2082554923654</v>
      </c>
      <c r="EE52" s="109">
        <f t="shared" si="89"/>
        <v>6975.4482350588296</v>
      </c>
      <c r="EF52" s="109">
        <f t="shared" si="89"/>
        <v>1385.4857699272388</v>
      </c>
      <c r="EG52" s="109">
        <f t="shared" si="89"/>
        <v>5786.3498286119075</v>
      </c>
      <c r="EH52" s="109">
        <f t="shared" si="90"/>
        <v>1625.2042673897931</v>
      </c>
      <c r="EI52" s="109">
        <f t="shared" si="90"/>
        <v>7184.7387256671491</v>
      </c>
      <c r="EJ52" s="109">
        <f t="shared" si="90"/>
        <v>6556.2805032993119</v>
      </c>
      <c r="EK52" s="109">
        <f t="shared" si="90"/>
        <v>6567.9610584113243</v>
      </c>
      <c r="EL52" s="109">
        <f t="shared" si="90"/>
        <v>6560.3688521428066</v>
      </c>
      <c r="EM52" s="109">
        <f t="shared" si="90"/>
        <v>6569.2242891319456</v>
      </c>
      <c r="EN52" s="109">
        <f t="shared" si="90"/>
        <v>1739.2212536519473</v>
      </c>
      <c r="EO52" s="109">
        <f t="shared" si="90"/>
        <v>1436.2568158547338</v>
      </c>
      <c r="EP52" s="109">
        <f t="shared" si="90"/>
        <v>20511.513004074306</v>
      </c>
      <c r="EQ52" s="109">
        <f t="shared" si="90"/>
        <v>6570.0662826623011</v>
      </c>
      <c r="ER52" s="109">
        <f t="shared" si="91"/>
        <v>1377.0731057925877</v>
      </c>
      <c r="ES52" s="109">
        <f t="shared" si="91"/>
        <v>1710.2766605417328</v>
      </c>
      <c r="ET52" s="109">
        <f t="shared" si="91"/>
        <v>4490.2769514534975</v>
      </c>
      <c r="EU52" s="109">
        <f t="shared" si="91"/>
        <v>6564.5566244248148</v>
      </c>
      <c r="EV52" s="109">
        <f t="shared" si="91"/>
        <v>6632.1884479110313</v>
      </c>
      <c r="EW52" s="109">
        <f t="shared" si="91"/>
        <v>7001.6758799872923</v>
      </c>
      <c r="EX52" s="109">
        <f t="shared" si="91"/>
        <v>1436.007968717694</v>
      </c>
      <c r="EY52" s="109">
        <f t="shared" si="91"/>
        <v>9322.528631405974</v>
      </c>
      <c r="EZ52" s="109">
        <f t="shared" si="91"/>
        <v>6563.8745233107957</v>
      </c>
      <c r="FA52" s="109">
        <f t="shared" si="91"/>
        <v>6916.1683511251003</v>
      </c>
      <c r="FB52" s="109">
        <f t="shared" si="92"/>
        <v>1432.5670415578379</v>
      </c>
      <c r="FC52" s="109">
        <f t="shared" si="92"/>
        <v>6559.9926388461472</v>
      </c>
      <c r="FD52" s="109">
        <f t="shared" si="92"/>
        <v>4190.877859199546</v>
      </c>
      <c r="FE52" s="109">
        <f t="shared" si="92"/>
        <v>6567.6337349498799</v>
      </c>
      <c r="FF52" s="109">
        <f t="shared" si="92"/>
        <v>6798.1140677904023</v>
      </c>
      <c r="FG52" s="109">
        <f t="shared" si="92"/>
        <v>6695.4667059830754</v>
      </c>
      <c r="FH52" s="109">
        <f t="shared" si="92"/>
        <v>6996.1552889516979</v>
      </c>
      <c r="FI52" s="109">
        <f t="shared" si="92"/>
        <v>6705.3970116442551</v>
      </c>
      <c r="FJ52" s="109">
        <f t="shared" si="92"/>
        <v>6998.1028124804634</v>
      </c>
      <c r="FK52" s="109">
        <f t="shared" si="92"/>
        <v>1571.1847506117692</v>
      </c>
      <c r="FL52" s="109">
        <f t="shared" si="93"/>
        <v>6781.5413001159968</v>
      </c>
      <c r="FM52" s="109">
        <f t="shared" si="93"/>
        <v>7425.5198598313364</v>
      </c>
      <c r="FN52" s="109">
        <f t="shared" si="93"/>
        <v>4707.7661736868395</v>
      </c>
      <c r="FO52" s="109">
        <f t="shared" si="93"/>
        <v>1369.404463951556</v>
      </c>
      <c r="FP52" s="109">
        <f t="shared" si="93"/>
        <v>1414.4997007687816</v>
      </c>
      <c r="FQ52" s="109">
        <f t="shared" si="93"/>
        <v>1486.5404936819205</v>
      </c>
      <c r="FR52" s="109">
        <f t="shared" si="93"/>
        <v>6633.2994254516407</v>
      </c>
      <c r="FS52" s="109">
        <f t="shared" si="93"/>
        <v>3335.7263994251261</v>
      </c>
      <c r="FT52" s="109">
        <f t="shared" si="93"/>
        <v>6596.505906631075</v>
      </c>
      <c r="FU52" s="109">
        <f t="shared" si="93"/>
        <v>1426.023257074984</v>
      </c>
      <c r="FV52" s="109">
        <f t="shared" si="94"/>
        <v>6683.6386156490589</v>
      </c>
      <c r="FW52" s="109">
        <f t="shared" si="94"/>
        <v>6970.669510604439</v>
      </c>
      <c r="FX52" s="109">
        <f t="shared" si="94"/>
        <v>1380.1076869943217</v>
      </c>
      <c r="FY52" s="109">
        <f t="shared" si="94"/>
        <v>6768.6591665671831</v>
      </c>
      <c r="FZ52" s="109">
        <f t="shared" si="94"/>
        <v>6813.2348725517413</v>
      </c>
      <c r="GA52" s="109">
        <f t="shared" si="94"/>
        <v>1820.1596154821909</v>
      </c>
      <c r="GB52" s="109">
        <f t="shared" si="94"/>
        <v>6898.0266282538842</v>
      </c>
      <c r="GC52" s="109">
        <f t="shared" si="94"/>
        <v>2309.5667235089368</v>
      </c>
      <c r="GD52" s="109">
        <f t="shared" si="94"/>
        <v>3601.2753791747077</v>
      </c>
      <c r="GE52" s="109">
        <f t="shared" si="94"/>
        <v>7145.5417101129497</v>
      </c>
      <c r="GF52" s="109">
        <f t="shared" si="95"/>
        <v>7337.8751332716238</v>
      </c>
      <c r="GG52" s="109">
        <f t="shared" si="95"/>
        <v>1376.3163418674121</v>
      </c>
      <c r="GH52" s="109">
        <f t="shared" si="95"/>
        <v>1369.2880803343851</v>
      </c>
      <c r="GI52" s="109">
        <f t="shared" si="95"/>
        <v>4626.2428351283243</v>
      </c>
      <c r="GJ52" s="109">
        <f t="shared" si="95"/>
        <v>1407.0409255963505</v>
      </c>
      <c r="GK52" s="109">
        <f t="shared" si="95"/>
        <v>6618.9628538738298</v>
      </c>
      <c r="GL52" s="109">
        <f t="shared" si="95"/>
        <v>3704.0944769876078</v>
      </c>
      <c r="GM52" s="109">
        <f t="shared" si="95"/>
        <v>2169.0227552950319</v>
      </c>
      <c r="GN52" s="109">
        <f t="shared" si="95"/>
        <v>6660.089163564453</v>
      </c>
      <c r="GO52" s="109">
        <f t="shared" si="95"/>
        <v>6567.0879474793228</v>
      </c>
      <c r="GP52" s="109">
        <f t="shared" si="96"/>
        <v>5724.346855708377</v>
      </c>
      <c r="GQ52" s="109">
        <f t="shared" si="96"/>
        <v>3018.0795008467362</v>
      </c>
      <c r="GR52" s="109">
        <f t="shared" si="96"/>
        <v>2423.5697208449974</v>
      </c>
      <c r="GS52" s="109">
        <f t="shared" si="96"/>
        <v>7744.5819464914066</v>
      </c>
      <c r="GT52" s="109">
        <f t="shared" si="96"/>
        <v>5524.8143230400892</v>
      </c>
      <c r="GU52" s="109">
        <f t="shared" si="96"/>
        <v>6699.914693840441</v>
      </c>
      <c r="GV52" s="109">
        <f t="shared" si="96"/>
        <v>1451.1666842543736</v>
      </c>
      <c r="GW52" s="109">
        <f t="shared" si="96"/>
        <v>6690.6308328638906</v>
      </c>
      <c r="GX52" s="109">
        <f t="shared" si="96"/>
        <v>6594.5292818737298</v>
      </c>
      <c r="GY52" s="109">
        <f t="shared" si="96"/>
        <v>6805.5977460289005</v>
      </c>
      <c r="GZ52" s="109">
        <f t="shared" si="97"/>
        <v>4152.5456286701819</v>
      </c>
      <c r="HA52" s="109">
        <f t="shared" si="97"/>
        <v>2050.2248754541806</v>
      </c>
      <c r="HB52" s="109">
        <f t="shared" si="97"/>
        <v>1376.0064762170841</v>
      </c>
      <c r="HC52" s="109">
        <f t="shared" si="97"/>
        <v>6562.5662589349713</v>
      </c>
      <c r="HD52" s="109">
        <f t="shared" si="97"/>
        <v>6829.7643218351741</v>
      </c>
      <c r="HE52" s="109">
        <f t="shared" si="97"/>
        <v>2964.4624967991494</v>
      </c>
      <c r="HF52" s="109">
        <f t="shared" si="97"/>
        <v>10835.40327133235</v>
      </c>
      <c r="HG52" s="109">
        <f t="shared" si="97"/>
        <v>7041.5306856807938</v>
      </c>
      <c r="HH52" s="109">
        <f t="shared" si="97"/>
        <v>6587.7839550703766</v>
      </c>
      <c r="HI52" s="109">
        <f t="shared" si="97"/>
        <v>6633.6252427575118</v>
      </c>
      <c r="HJ52" s="109">
        <f t="shared" si="98"/>
        <v>1409.6822769325854</v>
      </c>
      <c r="HK52" s="109">
        <f t="shared" si="98"/>
        <v>6599.3945581766347</v>
      </c>
      <c r="HL52" s="109">
        <f t="shared" si="98"/>
        <v>8926.3614022738111</v>
      </c>
      <c r="HM52" s="109">
        <f t="shared" si="98"/>
        <v>2472.4733246493656</v>
      </c>
      <c r="HN52" s="109">
        <f t="shared" si="98"/>
        <v>4261.1405644130864</v>
      </c>
      <c r="HO52" s="109">
        <f t="shared" si="98"/>
        <v>6563.1731950591247</v>
      </c>
      <c r="HP52" s="109">
        <f t="shared" si="98"/>
        <v>6571.1819404861508</v>
      </c>
      <c r="HQ52" s="109">
        <f t="shared" si="98"/>
        <v>6527.8476107639635</v>
      </c>
      <c r="HR52" s="109">
        <f t="shared" si="98"/>
        <v>4434.1507065818105</v>
      </c>
      <c r="HS52" s="109">
        <f t="shared" si="98"/>
        <v>1633.74256702414</v>
      </c>
      <c r="HT52" s="109">
        <f t="shared" si="99"/>
        <v>6582.1923706962025</v>
      </c>
      <c r="HU52" s="109">
        <f t="shared" si="99"/>
        <v>5271.3709389041651</v>
      </c>
      <c r="HV52" s="109">
        <f t="shared" si="99"/>
        <v>6176.9547156723529</v>
      </c>
      <c r="HW52" s="109">
        <f t="shared" si="99"/>
        <v>4519.3759036633019</v>
      </c>
      <c r="HX52" s="109">
        <f t="shared" si="99"/>
        <v>7210.7584615415617</v>
      </c>
      <c r="HY52" s="109">
        <f t="shared" si="99"/>
        <v>1599.7178157895596</v>
      </c>
      <c r="HZ52" s="109">
        <f t="shared" si="99"/>
        <v>1392.1261464122899</v>
      </c>
      <c r="IA52" s="109">
        <f t="shared" si="99"/>
        <v>6594.9436546818324</v>
      </c>
      <c r="IB52" s="109">
        <f t="shared" si="99"/>
        <v>7500.2075037063032</v>
      </c>
      <c r="IC52" s="109">
        <f t="shared" si="99"/>
        <v>3499.948388162888</v>
      </c>
      <c r="ID52" s="109">
        <f t="shared" si="100"/>
        <v>2335.7896159848251</v>
      </c>
      <c r="IE52" s="109">
        <f t="shared" si="100"/>
        <v>6598.0351210917788</v>
      </c>
      <c r="IF52" s="109">
        <f t="shared" si="100"/>
        <v>1705.772369376974</v>
      </c>
      <c r="IG52" s="109">
        <f t="shared" si="100"/>
        <v>2093.7128419248656</v>
      </c>
      <c r="IH52" s="109">
        <f t="shared" si="100"/>
        <v>1745.876738494173</v>
      </c>
      <c r="II52" s="109">
        <f t="shared" si="100"/>
        <v>6993.1671532904811</v>
      </c>
      <c r="IJ52" s="109">
        <f t="shared" si="100"/>
        <v>2045.7540667304429</v>
      </c>
      <c r="IK52" s="109">
        <f t="shared" si="100"/>
        <v>1610.105328738061</v>
      </c>
      <c r="IL52" s="109">
        <f t="shared" si="100"/>
        <v>1571.7402795572534</v>
      </c>
      <c r="IM52" s="109">
        <f t="shared" si="100"/>
        <v>2733.4599567914456</v>
      </c>
      <c r="IN52" s="109">
        <f t="shared" si="101"/>
        <v>6779.2554310516125</v>
      </c>
      <c r="IO52" s="109">
        <f t="shared" si="101"/>
        <v>3627.4882627703737</v>
      </c>
      <c r="IP52" s="109">
        <f t="shared" si="101"/>
        <v>1587.7510907049591</v>
      </c>
      <c r="IQ52" s="109">
        <f t="shared" si="101"/>
        <v>1379.2535534308236</v>
      </c>
      <c r="IR52" s="109">
        <f t="shared" si="101"/>
        <v>1732.6602049543826</v>
      </c>
      <c r="IS52" s="109">
        <f t="shared" si="101"/>
        <v>1620.8660876528074</v>
      </c>
      <c r="IT52" s="109">
        <f t="shared" si="101"/>
        <v>2788.3130075899771</v>
      </c>
      <c r="IU52" s="109">
        <f t="shared" si="101"/>
        <v>1899.3806922635149</v>
      </c>
      <c r="IV52" s="109">
        <f t="shared" si="101"/>
        <v>1869.0914433607841</v>
      </c>
      <c r="IW52" s="109">
        <f t="shared" si="101"/>
        <v>6560.8910174463745</v>
      </c>
      <c r="IX52" s="109">
        <f t="shared" si="102"/>
        <v>2321.7592797930556</v>
      </c>
      <c r="IY52" s="109">
        <f t="shared" si="102"/>
        <v>6636.5888062891609</v>
      </c>
      <c r="IZ52" s="109">
        <f t="shared" si="102"/>
        <v>6599.2369524333353</v>
      </c>
      <c r="JA52" s="109">
        <f t="shared" si="102"/>
        <v>6557.1486457169367</v>
      </c>
      <c r="JB52" s="109">
        <f t="shared" si="102"/>
        <v>4329.3449205945562</v>
      </c>
      <c r="JC52" s="109">
        <f t="shared" si="102"/>
        <v>1656.742367941697</v>
      </c>
      <c r="JD52" s="109">
        <f t="shared" si="102"/>
        <v>1426.1374769233262</v>
      </c>
      <c r="JE52" s="109">
        <f t="shared" si="102"/>
        <v>6710.6551889369002</v>
      </c>
      <c r="JF52" s="109">
        <f t="shared" si="102"/>
        <v>1400.118832418877</v>
      </c>
      <c r="JG52" s="109">
        <f t="shared" si="102"/>
        <v>6961.8254524278309</v>
      </c>
      <c r="JH52" s="109">
        <f t="shared" si="103"/>
        <v>2222.0219080801999</v>
      </c>
      <c r="JI52" s="109">
        <f t="shared" si="103"/>
        <v>6580.6156457097577</v>
      </c>
      <c r="JJ52" s="109">
        <f t="shared" si="103"/>
        <v>1658.5227575442341</v>
      </c>
      <c r="JK52" s="109">
        <f t="shared" si="103"/>
        <v>6032.9476902922497</v>
      </c>
      <c r="JL52" s="109">
        <f t="shared" si="103"/>
        <v>2377.128046861425</v>
      </c>
      <c r="JM52" s="109">
        <f t="shared" si="103"/>
        <v>3258.1627495227676</v>
      </c>
      <c r="JN52" s="109">
        <f t="shared" si="103"/>
        <v>6356.6270134506613</v>
      </c>
      <c r="JO52" s="109">
        <f t="shared" si="103"/>
        <v>1664.1127624773335</v>
      </c>
      <c r="JP52" s="109" t="str">
        <f t="shared" si="32"/>
        <v>Air Pollution_SOx_Transport_Primary Health_N/A for Interim AP Methodology</v>
      </c>
    </row>
    <row r="53" spans="2:276">
      <c r="B53" s="111" t="s">
        <v>5</v>
      </c>
      <c r="C53" s="111" t="s">
        <v>333</v>
      </c>
      <c r="D53" s="111" t="s">
        <v>334</v>
      </c>
      <c r="E53" s="111" t="s">
        <v>332</v>
      </c>
      <c r="F53" s="111" t="s">
        <v>326</v>
      </c>
      <c r="G53" s="112" t="s">
        <v>327</v>
      </c>
      <c r="H53" s="109">
        <f t="shared" si="77"/>
        <v>32.811683587180738</v>
      </c>
      <c r="I53" s="109">
        <f t="shared" si="77"/>
        <v>37.439378798217369</v>
      </c>
      <c r="J53" s="109">
        <f t="shared" si="77"/>
        <v>45.753235301014463</v>
      </c>
      <c r="K53" s="109">
        <f t="shared" si="77"/>
        <v>29.508253060143918</v>
      </c>
      <c r="L53" s="109">
        <f t="shared" si="77"/>
        <v>37.439378798217369</v>
      </c>
      <c r="M53" s="109">
        <f t="shared" si="77"/>
        <v>23.884606439623411</v>
      </c>
      <c r="N53" s="109">
        <f t="shared" si="77"/>
        <v>44.456097939631618</v>
      </c>
      <c r="O53" s="109">
        <f t="shared" si="77"/>
        <v>26.015578515982273</v>
      </c>
      <c r="P53" s="109">
        <f t="shared" si="77"/>
        <v>35.762683702090953</v>
      </c>
      <c r="Q53" s="109">
        <f t="shared" si="77"/>
        <v>29.521574397968493</v>
      </c>
      <c r="R53" s="109">
        <f t="shared" si="78"/>
        <v>39.013745293742566</v>
      </c>
      <c r="S53" s="109">
        <f t="shared" si="78"/>
        <v>34.155934666671925</v>
      </c>
      <c r="T53" s="109">
        <f t="shared" si="78"/>
        <v>37.439378798217369</v>
      </c>
      <c r="U53" s="109">
        <f t="shared" si="78"/>
        <v>41.011256861897934</v>
      </c>
      <c r="V53" s="109">
        <f t="shared" si="78"/>
        <v>306.56643645704963</v>
      </c>
      <c r="W53" s="109">
        <f t="shared" si="78"/>
        <v>25.773060114588279</v>
      </c>
      <c r="X53" s="109">
        <f t="shared" si="78"/>
        <v>44.861358972210269</v>
      </c>
      <c r="Y53" s="109">
        <f t="shared" si="78"/>
        <v>20.994588197808351</v>
      </c>
      <c r="Z53" s="109">
        <f t="shared" si="78"/>
        <v>47.471466112602606</v>
      </c>
      <c r="AA53" s="109">
        <f t="shared" si="78"/>
        <v>20.388450305985906</v>
      </c>
      <c r="AB53" s="109">
        <f t="shared" si="79"/>
        <v>25.245276957893253</v>
      </c>
      <c r="AC53" s="109">
        <f t="shared" si="79"/>
        <v>39.02708739401379</v>
      </c>
      <c r="AD53" s="109">
        <f t="shared" si="79"/>
        <v>32.811683587180738</v>
      </c>
      <c r="AE53" s="109">
        <f t="shared" si="79"/>
        <v>29.521574397968493</v>
      </c>
      <c r="AF53" s="109">
        <f t="shared" si="79"/>
        <v>25.052992884131786</v>
      </c>
      <c r="AG53" s="109">
        <f t="shared" si="79"/>
        <v>23.884606439623411</v>
      </c>
      <c r="AH53" s="109">
        <f t="shared" si="79"/>
        <v>27.607021651929244</v>
      </c>
      <c r="AI53" s="109">
        <f t="shared" si="79"/>
        <v>29.521574397968493</v>
      </c>
      <c r="AJ53" s="109">
        <f t="shared" si="79"/>
        <v>33.164670767351879</v>
      </c>
      <c r="AK53" s="109">
        <f t="shared" si="79"/>
        <v>33.025893692094805</v>
      </c>
      <c r="AL53" s="109">
        <f t="shared" si="80"/>
        <v>21.204562224504613</v>
      </c>
      <c r="AM53" s="109">
        <f t="shared" si="80"/>
        <v>23.884606439623411</v>
      </c>
      <c r="AN53" s="109">
        <f t="shared" si="80"/>
        <v>61.7519971050151</v>
      </c>
      <c r="AO53" s="109">
        <f t="shared" si="80"/>
        <v>29.508253060143918</v>
      </c>
      <c r="AP53" s="109">
        <f t="shared" si="80"/>
        <v>23.884606439623411</v>
      </c>
      <c r="AQ53" s="109">
        <f t="shared" si="80"/>
        <v>25.612574276691564</v>
      </c>
      <c r="AR53" s="109">
        <f t="shared" si="80"/>
        <v>29.521574397968493</v>
      </c>
      <c r="AS53" s="109">
        <f t="shared" si="80"/>
        <v>11.605598713059749</v>
      </c>
      <c r="AT53" s="109">
        <f t="shared" si="80"/>
        <v>23.884606439623411</v>
      </c>
      <c r="AU53" s="109">
        <f t="shared" si="80"/>
        <v>37.439378798217369</v>
      </c>
      <c r="AV53" s="109">
        <f t="shared" si="81"/>
        <v>27.778860856497534</v>
      </c>
      <c r="AW53" s="109">
        <f t="shared" si="81"/>
        <v>37.146460985027446</v>
      </c>
      <c r="AX53" s="109">
        <f t="shared" si="81"/>
        <v>21.660189791963862</v>
      </c>
      <c r="AY53" s="109">
        <f t="shared" si="81"/>
        <v>23.884606439623411</v>
      </c>
      <c r="AZ53" s="109">
        <f t="shared" si="81"/>
        <v>13.481470545249726</v>
      </c>
      <c r="BA53" s="109">
        <f t="shared" si="81"/>
        <v>23.884606439623411</v>
      </c>
      <c r="BB53" s="109">
        <f t="shared" si="81"/>
        <v>28.389853563964429</v>
      </c>
      <c r="BC53" s="109">
        <f t="shared" si="81"/>
        <v>24.80381500659016</v>
      </c>
      <c r="BD53" s="109">
        <f t="shared" si="81"/>
        <v>38.695214439842971</v>
      </c>
      <c r="BE53" s="109">
        <f t="shared" si="81"/>
        <v>29.521574397968493</v>
      </c>
      <c r="BF53" s="109">
        <f t="shared" si="82"/>
        <v>29.521574397968493</v>
      </c>
      <c r="BG53" s="109">
        <f t="shared" si="82"/>
        <v>90.553426106454793</v>
      </c>
      <c r="BH53" s="109">
        <f t="shared" si="82"/>
        <v>37.370684890573138</v>
      </c>
      <c r="BI53" s="109">
        <f t="shared" si="82"/>
        <v>22.222016588772192</v>
      </c>
      <c r="BJ53" s="109">
        <f t="shared" si="82"/>
        <v>121.3648051074146</v>
      </c>
      <c r="BK53" s="109">
        <f t="shared" si="82"/>
        <v>23.050892364482731</v>
      </c>
      <c r="BL53" s="109">
        <f t="shared" si="82"/>
        <v>34.311625592974252</v>
      </c>
      <c r="BM53" s="109">
        <f t="shared" si="82"/>
        <v>29.521574397968493</v>
      </c>
      <c r="BN53" s="109">
        <f t="shared" si="82"/>
        <v>130.62073608508425</v>
      </c>
      <c r="BO53" s="109">
        <f t="shared" si="82"/>
        <v>31.116468781755607</v>
      </c>
      <c r="BP53" s="109">
        <f t="shared" si="83"/>
        <v>23.884606439623411</v>
      </c>
      <c r="BQ53" s="109">
        <f t="shared" si="83"/>
        <v>23.884606439623411</v>
      </c>
      <c r="BR53" s="109">
        <f t="shared" si="83"/>
        <v>25.980544044336412</v>
      </c>
      <c r="BS53" s="109">
        <f t="shared" si="83"/>
        <v>23.884606439623411</v>
      </c>
      <c r="BT53" s="109">
        <f t="shared" si="83"/>
        <v>23.884606439623411</v>
      </c>
      <c r="BU53" s="109">
        <f t="shared" si="83"/>
        <v>37.439378798217369</v>
      </c>
      <c r="BV53" s="109">
        <f t="shared" si="83"/>
        <v>15.910271974673945</v>
      </c>
      <c r="BW53" s="109">
        <f t="shared" si="83"/>
        <v>27.920072950434761</v>
      </c>
      <c r="BX53" s="109">
        <f t="shared" si="83"/>
        <v>48.41334051914631</v>
      </c>
      <c r="BY53" s="109">
        <f t="shared" si="83"/>
        <v>29.508253060143918</v>
      </c>
      <c r="BZ53" s="109">
        <f t="shared" si="84"/>
        <v>23.884606439623411</v>
      </c>
      <c r="CA53" s="109">
        <f t="shared" si="84"/>
        <v>20.246056410188952</v>
      </c>
      <c r="CB53" s="109">
        <f t="shared" si="84"/>
        <v>23.81425787504606</v>
      </c>
      <c r="CC53" s="109">
        <f t="shared" si="84"/>
        <v>45.986773198157138</v>
      </c>
      <c r="CD53" s="109">
        <f t="shared" si="84"/>
        <v>28.367330087232634</v>
      </c>
      <c r="CE53" s="109">
        <f t="shared" si="84"/>
        <v>37.439378798217369</v>
      </c>
      <c r="CF53" s="109">
        <f t="shared" si="84"/>
        <v>37.439378798217369</v>
      </c>
      <c r="CG53" s="109">
        <f t="shared" si="84"/>
        <v>37.439378798217369</v>
      </c>
      <c r="CH53" s="109">
        <f t="shared" si="84"/>
        <v>35.76613797834591</v>
      </c>
      <c r="CI53" s="109">
        <f t="shared" si="84"/>
        <v>29.508253060143918</v>
      </c>
      <c r="CJ53" s="109">
        <f t="shared" si="85"/>
        <v>27.188943906569946</v>
      </c>
      <c r="CK53" s="109">
        <f t="shared" si="85"/>
        <v>15.581776515900094</v>
      </c>
      <c r="CL53" s="109">
        <f t="shared" si="85"/>
        <v>15.227314225905371</v>
      </c>
      <c r="CM53" s="109">
        <f t="shared" si="85"/>
        <v>19.475701686742322</v>
      </c>
      <c r="CN53" s="109">
        <f t="shared" si="85"/>
        <v>29.521574397968493</v>
      </c>
      <c r="CO53" s="109">
        <f t="shared" si="85"/>
        <v>29.521574397968493</v>
      </c>
      <c r="CP53" s="109">
        <f t="shared" si="85"/>
        <v>29.508253060143918</v>
      </c>
      <c r="CQ53" s="109">
        <f t="shared" si="85"/>
        <v>37.439378798217369</v>
      </c>
      <c r="CR53" s="109">
        <f t="shared" si="85"/>
        <v>19.909718321081765</v>
      </c>
      <c r="CS53" s="109">
        <f t="shared" si="85"/>
        <v>32.255878201961508</v>
      </c>
      <c r="CT53" s="109">
        <f t="shared" si="86"/>
        <v>19.809419166020827</v>
      </c>
      <c r="CU53" s="109">
        <f t="shared" si="86"/>
        <v>52.137534661881141</v>
      </c>
      <c r="CV53" s="109">
        <f t="shared" si="86"/>
        <v>81.14820296248115</v>
      </c>
      <c r="CW53" s="109">
        <f t="shared" si="86"/>
        <v>41.522644525618979</v>
      </c>
      <c r="CX53" s="109">
        <f t="shared" si="86"/>
        <v>37.439378798217369</v>
      </c>
      <c r="CY53" s="109">
        <f t="shared" si="86"/>
        <v>103.35124746340853</v>
      </c>
      <c r="CZ53" s="109">
        <f t="shared" si="86"/>
        <v>61.733589436178129</v>
      </c>
      <c r="DA53" s="109">
        <f t="shared" si="86"/>
        <v>34.266178518199425</v>
      </c>
      <c r="DB53" s="109">
        <f t="shared" si="86"/>
        <v>41.521944473872679</v>
      </c>
      <c r="DC53" s="109">
        <f t="shared" si="86"/>
        <v>121.3648051074146</v>
      </c>
      <c r="DD53" s="109">
        <f t="shared" si="87"/>
        <v>29.495308407062094</v>
      </c>
      <c r="DE53" s="109">
        <f t="shared" si="87"/>
        <v>23.884606439623411</v>
      </c>
      <c r="DF53" s="109">
        <f t="shared" si="87"/>
        <v>29.508253060143918</v>
      </c>
      <c r="DG53" s="109">
        <f t="shared" si="87"/>
        <v>29.508253060143918</v>
      </c>
      <c r="DH53" s="109">
        <f t="shared" si="87"/>
        <v>29.508253060143918</v>
      </c>
      <c r="DI53" s="109">
        <f t="shared" si="87"/>
        <v>37.439378798217369</v>
      </c>
      <c r="DJ53" s="109">
        <f t="shared" si="87"/>
        <v>121.3648051074146</v>
      </c>
      <c r="DK53" s="109">
        <f t="shared" si="87"/>
        <v>37.439378798217369</v>
      </c>
      <c r="DL53" s="109">
        <f t="shared" si="87"/>
        <v>20.963579122187564</v>
      </c>
      <c r="DM53" s="109">
        <f t="shared" si="87"/>
        <v>24.970396852322217</v>
      </c>
      <c r="DN53" s="109">
        <f t="shared" si="88"/>
        <v>121.3648051074146</v>
      </c>
      <c r="DO53" s="109">
        <f t="shared" si="88"/>
        <v>23.884606439623411</v>
      </c>
      <c r="DP53" s="109">
        <f t="shared" si="88"/>
        <v>23.884606439623411</v>
      </c>
      <c r="DQ53" s="109">
        <f t="shared" si="88"/>
        <v>65.045869552879594</v>
      </c>
      <c r="DR53" s="109">
        <f t="shared" si="88"/>
        <v>37.439378798217369</v>
      </c>
      <c r="DS53" s="109">
        <f t="shared" si="88"/>
        <v>37.439378798217369</v>
      </c>
      <c r="DT53" s="109">
        <f t="shared" si="88"/>
        <v>61.900032115008365</v>
      </c>
      <c r="DU53" s="109">
        <f t="shared" si="88"/>
        <v>29.508253060143918</v>
      </c>
      <c r="DV53" s="109">
        <f t="shared" si="88"/>
        <v>9.9350259737076172</v>
      </c>
      <c r="DW53" s="109">
        <f t="shared" si="88"/>
        <v>23.884606439623411</v>
      </c>
      <c r="DX53" s="109">
        <f t="shared" si="89"/>
        <v>26.319836047936835</v>
      </c>
      <c r="DY53" s="109">
        <f t="shared" si="89"/>
        <v>46.015404236037689</v>
      </c>
      <c r="DZ53" s="109">
        <f t="shared" si="89"/>
        <v>18.476632871793242</v>
      </c>
      <c r="EA53" s="109">
        <f t="shared" si="89"/>
        <v>121.3648051074146</v>
      </c>
      <c r="EB53" s="109">
        <f t="shared" si="89"/>
        <v>29.508253060143918</v>
      </c>
      <c r="EC53" s="109">
        <f t="shared" si="89"/>
        <v>23.884606439623411</v>
      </c>
      <c r="ED53" s="109">
        <f t="shared" si="89"/>
        <v>34.341601127894712</v>
      </c>
      <c r="EE53" s="109">
        <f t="shared" si="89"/>
        <v>40.941723453628221</v>
      </c>
      <c r="EF53" s="109">
        <f t="shared" si="89"/>
        <v>29.508253060143918</v>
      </c>
      <c r="EG53" s="109">
        <f t="shared" si="89"/>
        <v>25.480854200573045</v>
      </c>
      <c r="EH53" s="109">
        <f t="shared" si="90"/>
        <v>37.439378798217369</v>
      </c>
      <c r="EI53" s="109">
        <f t="shared" si="90"/>
        <v>29.508253060143918</v>
      </c>
      <c r="EJ53" s="109">
        <f t="shared" si="90"/>
        <v>22.461027988697285</v>
      </c>
      <c r="EK53" s="109">
        <f t="shared" si="90"/>
        <v>40.36401724943422</v>
      </c>
      <c r="EL53" s="109">
        <f t="shared" si="90"/>
        <v>23.884606439623411</v>
      </c>
      <c r="EM53" s="109">
        <f t="shared" si="90"/>
        <v>17.380763447163798</v>
      </c>
      <c r="EN53" s="109">
        <f t="shared" si="90"/>
        <v>23.884606439623411</v>
      </c>
      <c r="EO53" s="109">
        <f t="shared" si="90"/>
        <v>29.508253060143918</v>
      </c>
      <c r="EP53" s="109">
        <f t="shared" si="90"/>
        <v>20.008379966089677</v>
      </c>
      <c r="EQ53" s="109">
        <f t="shared" si="90"/>
        <v>53.041072780897764</v>
      </c>
      <c r="ER53" s="109">
        <f t="shared" si="91"/>
        <v>29.508253060143918</v>
      </c>
      <c r="ES53" s="109">
        <f t="shared" si="91"/>
        <v>25.899610954069445</v>
      </c>
      <c r="ET53" s="109">
        <f t="shared" si="91"/>
        <v>29.521574397968493</v>
      </c>
      <c r="EU53" s="109">
        <f t="shared" si="91"/>
        <v>24.905558542666842</v>
      </c>
      <c r="EV53" s="109">
        <f t="shared" si="91"/>
        <v>28.513595261352506</v>
      </c>
      <c r="EW53" s="109">
        <f t="shared" si="91"/>
        <v>37.439378798217369</v>
      </c>
      <c r="EX53" s="109">
        <f t="shared" si="91"/>
        <v>29.508253060143918</v>
      </c>
      <c r="EY53" s="109">
        <f t="shared" si="91"/>
        <v>24.610513416963702</v>
      </c>
      <c r="EZ53" s="109">
        <f t="shared" si="91"/>
        <v>146.72555625069748</v>
      </c>
      <c r="FA53" s="109">
        <f t="shared" si="91"/>
        <v>45.244596772818753</v>
      </c>
      <c r="FB53" s="109">
        <f t="shared" si="92"/>
        <v>29.508253060143918</v>
      </c>
      <c r="FC53" s="109">
        <f t="shared" si="92"/>
        <v>29.521574397968493</v>
      </c>
      <c r="FD53" s="109">
        <f t="shared" si="92"/>
        <v>29.508253060143918</v>
      </c>
      <c r="FE53" s="109">
        <f t="shared" si="92"/>
        <v>23.997778863405085</v>
      </c>
      <c r="FF53" s="109">
        <f t="shared" si="92"/>
        <v>24.91342045191244</v>
      </c>
      <c r="FG53" s="109">
        <f t="shared" si="92"/>
        <v>19.732041787124029</v>
      </c>
      <c r="FH53" s="109">
        <f t="shared" si="92"/>
        <v>34.184680728775341</v>
      </c>
      <c r="FI53" s="109">
        <f t="shared" si="92"/>
        <v>37.439378798217369</v>
      </c>
      <c r="FJ53" s="109">
        <f t="shared" si="92"/>
        <v>29.521574397968493</v>
      </c>
      <c r="FK53" s="109">
        <f t="shared" si="92"/>
        <v>121.3648051074146</v>
      </c>
      <c r="FL53" s="109">
        <f t="shared" si="93"/>
        <v>34.742853009910867</v>
      </c>
      <c r="FM53" s="109">
        <f t="shared" si="93"/>
        <v>14.180247654207239</v>
      </c>
      <c r="FN53" s="109">
        <f t="shared" si="93"/>
        <v>18.520733566819427</v>
      </c>
      <c r="FO53" s="109">
        <f t="shared" si="93"/>
        <v>13.396452181294034</v>
      </c>
      <c r="FP53" s="109">
        <f t="shared" si="93"/>
        <v>37.439378798217369</v>
      </c>
      <c r="FQ53" s="109">
        <f t="shared" si="93"/>
        <v>23.884606439623411</v>
      </c>
      <c r="FR53" s="109">
        <f t="shared" si="93"/>
        <v>142.13304186643722</v>
      </c>
      <c r="FS53" s="109">
        <f t="shared" si="93"/>
        <v>27.293785909200906</v>
      </c>
      <c r="FT53" s="109">
        <f t="shared" si="93"/>
        <v>32.315251243735887</v>
      </c>
      <c r="FU53" s="109">
        <f t="shared" si="93"/>
        <v>27.231173566472712</v>
      </c>
      <c r="FV53" s="109">
        <f t="shared" si="94"/>
        <v>23.884606439623411</v>
      </c>
      <c r="FW53" s="109">
        <f t="shared" si="94"/>
        <v>88.671877142196692</v>
      </c>
      <c r="FX53" s="109">
        <f t="shared" si="94"/>
        <v>29.521574397968493</v>
      </c>
      <c r="FY53" s="109">
        <f t="shared" si="94"/>
        <v>34.948413736004483</v>
      </c>
      <c r="FZ53" s="109">
        <f t="shared" si="94"/>
        <v>32.936863974582657</v>
      </c>
      <c r="GA53" s="109">
        <f t="shared" si="94"/>
        <v>10.490975980060416</v>
      </c>
      <c r="GB53" s="109">
        <f t="shared" si="94"/>
        <v>23.884606439623411</v>
      </c>
      <c r="GC53" s="109">
        <f t="shared" si="94"/>
        <v>29.669273059566997</v>
      </c>
      <c r="GD53" s="109">
        <f t="shared" si="94"/>
        <v>23.884606439623411</v>
      </c>
      <c r="GE53" s="109">
        <f t="shared" si="94"/>
        <v>58.264893879958592</v>
      </c>
      <c r="GF53" s="109">
        <f t="shared" si="95"/>
        <v>27.57278223158853</v>
      </c>
      <c r="GG53" s="109">
        <f t="shared" si="95"/>
        <v>29.521574397968493</v>
      </c>
      <c r="GH53" s="109">
        <f t="shared" si="95"/>
        <v>32.328779388508984</v>
      </c>
      <c r="GI53" s="109">
        <f t="shared" si="95"/>
        <v>29.521574397968493</v>
      </c>
      <c r="GJ53" s="109">
        <f t="shared" si="95"/>
        <v>29.521574397968493</v>
      </c>
      <c r="GK53" s="109">
        <f t="shared" si="95"/>
        <v>31.993771446154888</v>
      </c>
      <c r="GL53" s="109">
        <f t="shared" si="95"/>
        <v>15.027225523854556</v>
      </c>
      <c r="GM53" s="109">
        <f t="shared" si="95"/>
        <v>31.765828106970726</v>
      </c>
      <c r="GN53" s="109">
        <f t="shared" si="95"/>
        <v>46.062452369889058</v>
      </c>
      <c r="GO53" s="109">
        <f t="shared" si="95"/>
        <v>121.3648051074146</v>
      </c>
      <c r="GP53" s="109">
        <f t="shared" si="96"/>
        <v>29.508253060143918</v>
      </c>
      <c r="GQ53" s="109">
        <f t="shared" si="96"/>
        <v>37.439378798217369</v>
      </c>
      <c r="GR53" s="109">
        <f t="shared" si="96"/>
        <v>17.541213527177231</v>
      </c>
      <c r="GS53" s="109">
        <f t="shared" si="96"/>
        <v>33.202146579436608</v>
      </c>
      <c r="GT53" s="109">
        <f t="shared" si="96"/>
        <v>29.508253060143918</v>
      </c>
      <c r="GU53" s="109">
        <f t="shared" si="96"/>
        <v>23.092323172056872</v>
      </c>
      <c r="GV53" s="109">
        <f t="shared" si="96"/>
        <v>29.508253060143918</v>
      </c>
      <c r="GW53" s="109">
        <f t="shared" si="96"/>
        <v>29.521574397968493</v>
      </c>
      <c r="GX53" s="109">
        <f t="shared" si="96"/>
        <v>46.333839242460776</v>
      </c>
      <c r="GY53" s="109">
        <f t="shared" si="96"/>
        <v>46.088308909602482</v>
      </c>
      <c r="GZ53" s="109">
        <f t="shared" si="97"/>
        <v>71.734895947968624</v>
      </c>
      <c r="HA53" s="109">
        <f t="shared" si="97"/>
        <v>29.521574397968493</v>
      </c>
      <c r="HB53" s="109">
        <f t="shared" si="97"/>
        <v>29.508253060143918</v>
      </c>
      <c r="HC53" s="109">
        <f t="shared" si="97"/>
        <v>23.884606439623411</v>
      </c>
      <c r="HD53" s="109">
        <f t="shared" si="97"/>
        <v>19.440674730152029</v>
      </c>
      <c r="HE53" s="109">
        <f t="shared" si="97"/>
        <v>296.19794419614652</v>
      </c>
      <c r="HF53" s="109">
        <f t="shared" si="97"/>
        <v>42.493336656019352</v>
      </c>
      <c r="HG53" s="109">
        <f t="shared" si="97"/>
        <v>52.441600511336013</v>
      </c>
      <c r="HH53" s="109">
        <f t="shared" si="97"/>
        <v>24.921091784864263</v>
      </c>
      <c r="HI53" s="109">
        <f t="shared" si="97"/>
        <v>38.43202427013243</v>
      </c>
      <c r="HJ53" s="109">
        <f t="shared" si="98"/>
        <v>29.508253060143918</v>
      </c>
      <c r="HK53" s="109">
        <f t="shared" si="98"/>
        <v>29.521574397968493</v>
      </c>
      <c r="HL53" s="109">
        <f t="shared" si="98"/>
        <v>29.508253060143918</v>
      </c>
      <c r="HM53" s="109">
        <f t="shared" si="98"/>
        <v>29.521574397968493</v>
      </c>
      <c r="HN53" s="109">
        <f t="shared" si="98"/>
        <v>121.3648051074146</v>
      </c>
      <c r="HO53" s="109">
        <f t="shared" si="98"/>
        <v>121.3648051074146</v>
      </c>
      <c r="HP53" s="109">
        <f t="shared" si="98"/>
        <v>20.316062294934959</v>
      </c>
      <c r="HQ53" s="109">
        <f t="shared" si="98"/>
        <v>23.884606439623411</v>
      </c>
      <c r="HR53" s="109">
        <f t="shared" si="98"/>
        <v>36.731451281731033</v>
      </c>
      <c r="HS53" s="109">
        <f t="shared" si="98"/>
        <v>25.527238697180948</v>
      </c>
      <c r="HT53" s="109">
        <f t="shared" si="99"/>
        <v>37.34287650734047</v>
      </c>
      <c r="HU53" s="109">
        <f t="shared" si="99"/>
        <v>33.920058735718364</v>
      </c>
      <c r="HV53" s="109">
        <f t="shared" si="99"/>
        <v>45.135205266777398</v>
      </c>
      <c r="HW53" s="109">
        <f t="shared" si="99"/>
        <v>38.942805593597576</v>
      </c>
      <c r="HX53" s="109">
        <f t="shared" si="99"/>
        <v>50.508937969625002</v>
      </c>
      <c r="HY53" s="109">
        <f t="shared" si="99"/>
        <v>47.177835640213814</v>
      </c>
      <c r="HZ53" s="109">
        <f t="shared" si="99"/>
        <v>42.724291546661576</v>
      </c>
      <c r="IA53" s="109">
        <f t="shared" si="99"/>
        <v>43.909243663825478</v>
      </c>
      <c r="IB53" s="109">
        <f t="shared" si="99"/>
        <v>41.33104723669598</v>
      </c>
      <c r="IC53" s="109">
        <f t="shared" si="99"/>
        <v>32.929798762943896</v>
      </c>
      <c r="ID53" s="109">
        <f t="shared" si="100"/>
        <v>43.055452967861726</v>
      </c>
      <c r="IE53" s="109">
        <f t="shared" si="100"/>
        <v>40.590493679690461</v>
      </c>
      <c r="IF53" s="109">
        <f t="shared" si="100"/>
        <v>36.27253580218305</v>
      </c>
      <c r="IG53" s="109">
        <f t="shared" si="100"/>
        <v>34.339186398028346</v>
      </c>
      <c r="IH53" s="109">
        <f t="shared" si="100"/>
        <v>37.156137381971909</v>
      </c>
      <c r="II53" s="109">
        <f t="shared" si="100"/>
        <v>35.534004713297414</v>
      </c>
      <c r="IJ53" s="109">
        <f t="shared" si="100"/>
        <v>35.555144285375512</v>
      </c>
      <c r="IK53" s="109">
        <f t="shared" si="100"/>
        <v>49.972682472100104</v>
      </c>
      <c r="IL53" s="109">
        <f t="shared" si="100"/>
        <v>51.701343156526825</v>
      </c>
      <c r="IM53" s="109">
        <f t="shared" si="100"/>
        <v>38.377062462931036</v>
      </c>
      <c r="IN53" s="109">
        <f t="shared" si="101"/>
        <v>38.722577280347814</v>
      </c>
      <c r="IO53" s="109">
        <f t="shared" si="101"/>
        <v>33.619565076001322</v>
      </c>
      <c r="IP53" s="109">
        <f t="shared" si="101"/>
        <v>37.314617178448366</v>
      </c>
      <c r="IQ53" s="109">
        <f t="shared" si="101"/>
        <v>29.090658639683554</v>
      </c>
      <c r="IR53" s="109">
        <f t="shared" si="101"/>
        <v>33.164966993748862</v>
      </c>
      <c r="IS53" s="109">
        <f t="shared" si="101"/>
        <v>33.773578191663816</v>
      </c>
      <c r="IT53" s="109">
        <f t="shared" si="101"/>
        <v>43.697619582646809</v>
      </c>
      <c r="IU53" s="109">
        <f t="shared" si="101"/>
        <v>54.397618108364064</v>
      </c>
      <c r="IV53" s="109">
        <f t="shared" si="101"/>
        <v>30.501395445045794</v>
      </c>
      <c r="IW53" s="109">
        <f t="shared" si="101"/>
        <v>43.217764852101539</v>
      </c>
      <c r="IX53" s="109">
        <f t="shared" si="102"/>
        <v>30.361392343903276</v>
      </c>
      <c r="IY53" s="109">
        <f t="shared" si="102"/>
        <v>44.592818528314687</v>
      </c>
      <c r="IZ53" s="109">
        <f t="shared" si="102"/>
        <v>42.061086000378801</v>
      </c>
      <c r="JA53" s="109">
        <f t="shared" si="102"/>
        <v>34.5919751794763</v>
      </c>
      <c r="JB53" s="109">
        <f t="shared" si="102"/>
        <v>35.99497035052827</v>
      </c>
      <c r="JC53" s="109">
        <f t="shared" si="102"/>
        <v>43.511835060974441</v>
      </c>
      <c r="JD53" s="109">
        <f t="shared" si="102"/>
        <v>50.001847211903268</v>
      </c>
      <c r="JE53" s="109">
        <f t="shared" si="102"/>
        <v>39.694446786613604</v>
      </c>
      <c r="JF53" s="109">
        <f t="shared" si="102"/>
        <v>30.576510755805355</v>
      </c>
      <c r="JG53" s="109">
        <f t="shared" si="102"/>
        <v>39.831732091980669</v>
      </c>
      <c r="JH53" s="109">
        <f t="shared" si="103"/>
        <v>38.897303222442439</v>
      </c>
      <c r="JI53" s="109">
        <f t="shared" si="103"/>
        <v>36.617658160299762</v>
      </c>
      <c r="JJ53" s="109">
        <f t="shared" si="103"/>
        <v>38.275767859835064</v>
      </c>
      <c r="JK53" s="109">
        <f t="shared" si="103"/>
        <v>44.077595523655084</v>
      </c>
      <c r="JL53" s="109">
        <f t="shared" si="103"/>
        <v>41.954433598000001</v>
      </c>
      <c r="JM53" s="109">
        <f t="shared" si="103"/>
        <v>34.888733063691177</v>
      </c>
      <c r="JN53" s="109">
        <f t="shared" si="103"/>
        <v>38.537267146526617</v>
      </c>
      <c r="JO53" s="109">
        <f t="shared" si="103"/>
        <v>28.68259386574584</v>
      </c>
      <c r="JP53" s="109" t="str">
        <f t="shared" si="32"/>
        <v>Air Pollution_SOx_N/A for SOx_Visibility_N/A for Interim AP Methodology</v>
      </c>
    </row>
    <row r="54" spans="2:276">
      <c r="B54" s="111" t="s">
        <v>5</v>
      </c>
      <c r="C54" s="111" t="s">
        <v>335</v>
      </c>
      <c r="D54" s="111" t="s">
        <v>324</v>
      </c>
      <c r="E54" s="111" t="s">
        <v>325</v>
      </c>
      <c r="F54" s="111" t="s">
        <v>326</v>
      </c>
      <c r="G54" s="112" t="s">
        <v>327</v>
      </c>
      <c r="H54" s="109">
        <f t="shared" ref="H54:Q63" si="104">INDEX(AirPollution_data,MATCH($JP54,AirPollution_reference,0),MATCH(H$6,AirPollution_countries,0))</f>
        <v>7411.0848572012364</v>
      </c>
      <c r="I54" s="109">
        <f t="shared" si="104"/>
        <v>1645.620971857863</v>
      </c>
      <c r="J54" s="109">
        <f t="shared" si="104"/>
        <v>6662.8681539524432</v>
      </c>
      <c r="K54" s="109">
        <f t="shared" si="104"/>
        <v>1349.1352083408965</v>
      </c>
      <c r="L54" s="109">
        <f t="shared" si="104"/>
        <v>1384.8100707256608</v>
      </c>
      <c r="M54" s="109">
        <f t="shared" si="104"/>
        <v>7393.5519954938763</v>
      </c>
      <c r="N54" s="109">
        <f t="shared" si="104"/>
        <v>1349.5724529080499</v>
      </c>
      <c r="O54" s="109">
        <f t="shared" si="104"/>
        <v>6872.4197987927373</v>
      </c>
      <c r="P54" s="109">
        <f t="shared" si="104"/>
        <v>6861.4683641304964</v>
      </c>
      <c r="Q54" s="109">
        <f t="shared" si="104"/>
        <v>1349.1352083408965</v>
      </c>
      <c r="R54" s="109">
        <f t="shared" ref="R54:AA63" si="105">INDEX(AirPollution_data,MATCH($JP54,AirPollution_reference,0),MATCH(R$6,AirPollution_countries,0))</f>
        <v>5892.0344507175287</v>
      </c>
      <c r="S54" s="109">
        <f t="shared" si="105"/>
        <v>7953.1376823263481</v>
      </c>
      <c r="T54" s="109">
        <f t="shared" si="105"/>
        <v>6690.3180341906127</v>
      </c>
      <c r="U54" s="109">
        <f t="shared" si="105"/>
        <v>4787.0804163152134</v>
      </c>
      <c r="V54" s="109">
        <f t="shared" si="105"/>
        <v>1349.1352083408965</v>
      </c>
      <c r="W54" s="109">
        <f t="shared" si="105"/>
        <v>129201.75097358256</v>
      </c>
      <c r="X54" s="109">
        <f t="shared" si="105"/>
        <v>1349.1352083408965</v>
      </c>
      <c r="Y54" s="109">
        <f t="shared" si="105"/>
        <v>6881.5134959461566</v>
      </c>
      <c r="Z54" s="109">
        <f t="shared" si="105"/>
        <v>7141.5238362172795</v>
      </c>
      <c r="AA54" s="109">
        <f t="shared" si="105"/>
        <v>1391.6444598618582</v>
      </c>
      <c r="AB54" s="109">
        <f t="shared" ref="AB54:AK63" si="106">INDEX(AirPollution_data,MATCH($JP54,AirPollution_reference,0),MATCH(AB$6,AirPollution_countries,0))</f>
        <v>2310.2473813876959</v>
      </c>
      <c r="AC54" s="109">
        <f t="shared" si="106"/>
        <v>1349.1352083408965</v>
      </c>
      <c r="AD54" s="109">
        <f t="shared" si="106"/>
        <v>6733.5275225673176</v>
      </c>
      <c r="AE54" s="109">
        <f t="shared" si="106"/>
        <v>6806.2838859149906</v>
      </c>
      <c r="AF54" s="109">
        <f t="shared" si="106"/>
        <v>7593.8597110574401</v>
      </c>
      <c r="AG54" s="109">
        <f t="shared" si="106"/>
        <v>2249.8069130174554</v>
      </c>
      <c r="AH54" s="109">
        <f t="shared" si="106"/>
        <v>8211.5411559018557</v>
      </c>
      <c r="AI54" s="109">
        <f t="shared" si="106"/>
        <v>1628.9673192917089</v>
      </c>
      <c r="AJ54" s="109">
        <f t="shared" si="106"/>
        <v>3183.3627002589315</v>
      </c>
      <c r="AK54" s="109">
        <f t="shared" si="106"/>
        <v>8189.6110769633706</v>
      </c>
      <c r="AL54" s="109">
        <f t="shared" ref="AL54:AU63" si="107">INDEX(AirPollution_data,MATCH($JP54,AirPollution_reference,0),MATCH(AL$6,AirPollution_countries,0))</f>
        <v>6968.5923980789194</v>
      </c>
      <c r="AM54" s="109">
        <f t="shared" si="107"/>
        <v>6021.5103824990947</v>
      </c>
      <c r="AN54" s="109">
        <f t="shared" si="107"/>
        <v>4061.4743366407238</v>
      </c>
      <c r="AO54" s="109">
        <f t="shared" si="107"/>
        <v>10234.987144268094</v>
      </c>
      <c r="AP54" s="109">
        <f t="shared" si="107"/>
        <v>13481.549501115878</v>
      </c>
      <c r="AQ54" s="109">
        <f t="shared" si="107"/>
        <v>22745.632210318632</v>
      </c>
      <c r="AR54" s="109">
        <f t="shared" si="107"/>
        <v>1371.9100889928495</v>
      </c>
      <c r="AS54" s="109">
        <f t="shared" si="107"/>
        <v>7573.1501695100715</v>
      </c>
      <c r="AT54" s="109">
        <f t="shared" si="107"/>
        <v>6743.6637478505427</v>
      </c>
      <c r="AU54" s="109">
        <f t="shared" si="107"/>
        <v>6544.1267380142162</v>
      </c>
      <c r="AV54" s="109">
        <f t="shared" ref="AV54:BE63" si="108">INDEX(AirPollution_data,MATCH($JP54,AirPollution_reference,0),MATCH(AV$6,AirPollution_countries,0))</f>
        <v>13459.764894814645</v>
      </c>
      <c r="AW54" s="109">
        <f t="shared" si="108"/>
        <v>14730.817402600565</v>
      </c>
      <c r="AX54" s="109">
        <f t="shared" si="108"/>
        <v>19969.996579995219</v>
      </c>
      <c r="AY54" s="109">
        <f t="shared" si="108"/>
        <v>1754.1743579180238</v>
      </c>
      <c r="AZ54" s="109">
        <f t="shared" si="108"/>
        <v>8286.4099440511818</v>
      </c>
      <c r="BA54" s="109">
        <f t="shared" si="108"/>
        <v>6730.0508406170529</v>
      </c>
      <c r="BB54" s="109">
        <f t="shared" si="108"/>
        <v>4900.590159744238</v>
      </c>
      <c r="BC54" s="109">
        <f t="shared" si="108"/>
        <v>6306.0865099975781</v>
      </c>
      <c r="BD54" s="109">
        <f t="shared" si="108"/>
        <v>9825.1304619785951</v>
      </c>
      <c r="BE54" s="109">
        <f t="shared" si="108"/>
        <v>4999.7711765492559</v>
      </c>
      <c r="BF54" s="109">
        <f t="shared" ref="BF54:BO63" si="109">INDEX(AirPollution_data,MATCH($JP54,AirPollution_reference,0),MATCH(BF$6,AirPollution_countries,0))</f>
        <v>1349.1352083408965</v>
      </c>
      <c r="BG54" s="109">
        <f t="shared" si="109"/>
        <v>3898.9094129967812</v>
      </c>
      <c r="BH54" s="109">
        <f t="shared" si="109"/>
        <v>8645.3855603305165</v>
      </c>
      <c r="BI54" s="109">
        <f t="shared" si="109"/>
        <v>9128.8728081847985</v>
      </c>
      <c r="BJ54" s="109">
        <f t="shared" si="109"/>
        <v>2675.1790572242617</v>
      </c>
      <c r="BK54" s="109">
        <f t="shared" si="109"/>
        <v>1350.3748977555215</v>
      </c>
      <c r="BL54" s="109">
        <f t="shared" si="109"/>
        <v>9258.1486978534031</v>
      </c>
      <c r="BM54" s="109">
        <f t="shared" si="109"/>
        <v>4722.2727735775734</v>
      </c>
      <c r="BN54" s="109">
        <f t="shared" si="109"/>
        <v>6691.1009434894067</v>
      </c>
      <c r="BO54" s="109">
        <f t="shared" si="109"/>
        <v>6841.3555906420352</v>
      </c>
      <c r="BP54" s="109">
        <f t="shared" ref="BP54:BY63" si="110">INDEX(AirPollution_data,MATCH($JP54,AirPollution_reference,0),MATCH(BP$6,AirPollution_countries,0))</f>
        <v>7086.0557824406496</v>
      </c>
      <c r="BQ54" s="109">
        <f t="shared" si="110"/>
        <v>3372.6566959242177</v>
      </c>
      <c r="BR54" s="109">
        <f t="shared" si="110"/>
        <v>6833.1193149692726</v>
      </c>
      <c r="BS54" s="109">
        <f t="shared" si="110"/>
        <v>1900.6344640140987</v>
      </c>
      <c r="BT54" s="109">
        <f t="shared" si="110"/>
        <v>6913.7586906167999</v>
      </c>
      <c r="BU54" s="109">
        <f t="shared" si="110"/>
        <v>1349.1352083408965</v>
      </c>
      <c r="BV54" s="109">
        <f t="shared" si="110"/>
        <v>2437.5376206940118</v>
      </c>
      <c r="BW54" s="109">
        <f t="shared" si="110"/>
        <v>7406.3139528019046</v>
      </c>
      <c r="BX54" s="109">
        <f t="shared" si="110"/>
        <v>1349.1352083408965</v>
      </c>
      <c r="BY54" s="109">
        <f t="shared" si="110"/>
        <v>1434.8056459040281</v>
      </c>
      <c r="BZ54" s="109">
        <f t="shared" ref="BZ54:CI63" si="111">INDEX(AirPollution_data,MATCH($JP54,AirPollution_reference,0),MATCH(BZ$6,AirPollution_countries,0))</f>
        <v>1908.642157444815</v>
      </c>
      <c r="CA54" s="109">
        <f t="shared" si="111"/>
        <v>1349.1352083408965</v>
      </c>
      <c r="CB54" s="109">
        <f t="shared" si="111"/>
        <v>6938.6843276310383</v>
      </c>
      <c r="CC54" s="109">
        <f t="shared" si="111"/>
        <v>6807.91406469306</v>
      </c>
      <c r="CD54" s="109">
        <f t="shared" si="111"/>
        <v>7502.159245586764</v>
      </c>
      <c r="CE54" s="109">
        <f t="shared" si="111"/>
        <v>1349.1352083408965</v>
      </c>
      <c r="CF54" s="109">
        <f t="shared" si="111"/>
        <v>6968.095616735277</v>
      </c>
      <c r="CG54" s="109">
        <f t="shared" si="111"/>
        <v>1904.5226670665952</v>
      </c>
      <c r="CH54" s="109">
        <f t="shared" si="111"/>
        <v>1349.1352083408965</v>
      </c>
      <c r="CI54" s="109">
        <f t="shared" si="111"/>
        <v>3412.924326848392</v>
      </c>
      <c r="CJ54" s="109">
        <f t="shared" ref="CJ54:CS63" si="112">INDEX(AirPollution_data,MATCH($JP54,AirPollution_reference,0),MATCH(CJ$6,AirPollution_countries,0))</f>
        <v>7075.3954687203077</v>
      </c>
      <c r="CK54" s="109">
        <f t="shared" si="112"/>
        <v>1349.1352083408965</v>
      </c>
      <c r="CL54" s="109">
        <f t="shared" si="112"/>
        <v>2952.0221507131578</v>
      </c>
      <c r="CM54" s="109">
        <f t="shared" si="112"/>
        <v>6647.774501648466</v>
      </c>
      <c r="CN54" s="109">
        <f t="shared" si="112"/>
        <v>1702.5817340357053</v>
      </c>
      <c r="CO54" s="109">
        <f t="shared" si="112"/>
        <v>6931.447670726714</v>
      </c>
      <c r="CP54" s="109">
        <f t="shared" si="112"/>
        <v>94509.557696621545</v>
      </c>
      <c r="CQ54" s="109">
        <f t="shared" si="112"/>
        <v>11246.421601792536</v>
      </c>
      <c r="CR54" s="109">
        <f t="shared" si="112"/>
        <v>1355.6891248836309</v>
      </c>
      <c r="CS54" s="109">
        <f t="shared" si="112"/>
        <v>37065.875958065546</v>
      </c>
      <c r="CT54" s="109">
        <f t="shared" ref="CT54:DC63" si="113">INDEX(AirPollution_data,MATCH($JP54,AirPollution_reference,0),MATCH(CT$6,AirPollution_countries,0))</f>
        <v>6950.3041922036236</v>
      </c>
      <c r="CU54" s="109">
        <f t="shared" si="113"/>
        <v>7270.7506192385699</v>
      </c>
      <c r="CV54" s="109">
        <f t="shared" si="113"/>
        <v>6666.5879993615881</v>
      </c>
      <c r="CW54" s="109">
        <f t="shared" si="113"/>
        <v>6658.0124300158986</v>
      </c>
      <c r="CX54" s="109">
        <f t="shared" si="113"/>
        <v>1529.1624773403282</v>
      </c>
      <c r="CY54" s="109">
        <f t="shared" si="113"/>
        <v>6629.714856179241</v>
      </c>
      <c r="CZ54" s="109">
        <f t="shared" si="113"/>
        <v>15763.800777293949</v>
      </c>
      <c r="DA54" s="109">
        <f t="shared" si="113"/>
        <v>1437.5605636824566</v>
      </c>
      <c r="DB54" s="109">
        <f t="shared" si="113"/>
        <v>9490.6928728239527</v>
      </c>
      <c r="DC54" s="109">
        <f t="shared" si="113"/>
        <v>6650.2430239965897</v>
      </c>
      <c r="DD54" s="109">
        <f t="shared" ref="DD54:DM63" si="114">INDEX(AirPollution_data,MATCH($JP54,AirPollution_reference,0),MATCH(DD$6,AirPollution_countries,0))</f>
        <v>6724.359824442743</v>
      </c>
      <c r="DE54" s="109">
        <f t="shared" si="114"/>
        <v>8340.6346549343161</v>
      </c>
      <c r="DF54" s="109">
        <f t="shared" si="114"/>
        <v>1810.1279093050962</v>
      </c>
      <c r="DG54" s="109">
        <f t="shared" si="114"/>
        <v>3447.0394068635023</v>
      </c>
      <c r="DH54" s="109">
        <f t="shared" si="114"/>
        <v>6599.0271498182656</v>
      </c>
      <c r="DI54" s="109">
        <f t="shared" si="114"/>
        <v>6544.1267380142162</v>
      </c>
      <c r="DJ54" s="109">
        <f t="shared" si="114"/>
        <v>3812.1203136062886</v>
      </c>
      <c r="DK54" s="109">
        <f t="shared" si="114"/>
        <v>9422.9016932007235</v>
      </c>
      <c r="DL54" s="109">
        <f t="shared" si="114"/>
        <v>3977.7630892275806</v>
      </c>
      <c r="DM54" s="109">
        <f t="shared" si="114"/>
        <v>6822.9597867453849</v>
      </c>
      <c r="DN54" s="109">
        <f t="shared" ref="DN54:DW63" si="115">INDEX(AirPollution_data,MATCH($JP54,AirPollution_reference,0),MATCH(DN$6,AirPollution_countries,0))</f>
        <v>6868.7307949645538</v>
      </c>
      <c r="DO54" s="109">
        <f t="shared" si="115"/>
        <v>3267.380031759219</v>
      </c>
      <c r="DP54" s="109">
        <f t="shared" si="115"/>
        <v>7128.1820976597355</v>
      </c>
      <c r="DQ54" s="109">
        <f t="shared" si="115"/>
        <v>3393.2319527754635</v>
      </c>
      <c r="DR54" s="109">
        <f t="shared" si="115"/>
        <v>1625.9747957524814</v>
      </c>
      <c r="DS54" s="109">
        <f t="shared" si="115"/>
        <v>6757.1834341456961</v>
      </c>
      <c r="DT54" s="109">
        <f t="shared" si="115"/>
        <v>2620.4144738908217</v>
      </c>
      <c r="DU54" s="109">
        <f t="shared" si="115"/>
        <v>10859.904299086007</v>
      </c>
      <c r="DV54" s="109">
        <f t="shared" si="115"/>
        <v>6997.6860250684476</v>
      </c>
      <c r="DW54" s="109">
        <f t="shared" si="115"/>
        <v>6410.0784986629087</v>
      </c>
      <c r="DX54" s="109">
        <f t="shared" ref="DX54:EG63" si="116">INDEX(AirPollution_data,MATCH($JP54,AirPollution_reference,0),MATCH(DX$6,AirPollution_countries,0))</f>
        <v>18668.274238665133</v>
      </c>
      <c r="DY54" s="109">
        <f t="shared" si="116"/>
        <v>4996.7231690007111</v>
      </c>
      <c r="DZ54" s="109">
        <f t="shared" si="116"/>
        <v>8516.3024915759634</v>
      </c>
      <c r="EA54" s="109">
        <f t="shared" si="116"/>
        <v>2797.2726874041496</v>
      </c>
      <c r="EB54" s="109">
        <f t="shared" si="116"/>
        <v>1595.5389324065482</v>
      </c>
      <c r="EC54" s="109">
        <f t="shared" si="116"/>
        <v>6923.8534063137195</v>
      </c>
      <c r="ED54" s="109">
        <f t="shared" si="116"/>
        <v>2618.122082801201</v>
      </c>
      <c r="EE54" s="109">
        <f t="shared" si="116"/>
        <v>8067.778873703046</v>
      </c>
      <c r="EF54" s="109">
        <f t="shared" si="116"/>
        <v>1356.8147112490178</v>
      </c>
      <c r="EG54" s="109">
        <f t="shared" si="116"/>
        <v>6600.2208458570085</v>
      </c>
      <c r="EH54" s="109">
        <f t="shared" ref="EH54:EQ63" si="117">INDEX(AirPollution_data,MATCH($JP54,AirPollution_reference,0),MATCH(EH$6,AirPollution_countries,0))</f>
        <v>1708.7855581351178</v>
      </c>
      <c r="EI54" s="109">
        <f t="shared" si="117"/>
        <v>8497.0340832467737</v>
      </c>
      <c r="EJ54" s="109">
        <f t="shared" si="117"/>
        <v>6613.7710025011484</v>
      </c>
      <c r="EK54" s="109">
        <f t="shared" si="117"/>
        <v>6614.8779026459297</v>
      </c>
      <c r="EL54" s="109">
        <f t="shared" si="117"/>
        <v>6639.8728938341255</v>
      </c>
      <c r="EM54" s="109">
        <f t="shared" si="117"/>
        <v>6621.3720027524068</v>
      </c>
      <c r="EN54" s="109">
        <f t="shared" si="117"/>
        <v>1765.9856354005142</v>
      </c>
      <c r="EO54" s="109">
        <f t="shared" si="117"/>
        <v>1390.7490630578632</v>
      </c>
      <c r="EP54" s="109">
        <f t="shared" si="117"/>
        <v>29021.71442058609</v>
      </c>
      <c r="EQ54" s="109">
        <f t="shared" si="117"/>
        <v>6654.3518736432325</v>
      </c>
      <c r="ER54" s="109">
        <f t="shared" ref="ER54:FA63" si="118">INDEX(AirPollution_data,MATCH($JP54,AirPollution_reference,0),MATCH(ER$6,AirPollution_countries,0))</f>
        <v>1349.1352083408965</v>
      </c>
      <c r="ES54" s="109">
        <f t="shared" si="118"/>
        <v>1438.6548423602962</v>
      </c>
      <c r="ET54" s="109">
        <f t="shared" si="118"/>
        <v>4011.2741957775756</v>
      </c>
      <c r="EU54" s="109">
        <f t="shared" si="118"/>
        <v>6682.2041540779092</v>
      </c>
      <c r="EV54" s="109">
        <f t="shared" si="118"/>
        <v>6965.855889041306</v>
      </c>
      <c r="EW54" s="109">
        <f t="shared" si="118"/>
        <v>8047.6964275488117</v>
      </c>
      <c r="EX54" s="109">
        <f t="shared" si="118"/>
        <v>1426.3266203252979</v>
      </c>
      <c r="EY54" s="109">
        <f t="shared" si="118"/>
        <v>14342.482635079221</v>
      </c>
      <c r="EZ54" s="109">
        <f t="shared" si="118"/>
        <v>6646.3892759164692</v>
      </c>
      <c r="FA54" s="109">
        <f t="shared" si="118"/>
        <v>7286.0387067898728</v>
      </c>
      <c r="FB54" s="109">
        <f t="shared" ref="FB54:FK63" si="119">INDEX(AirPollution_data,MATCH($JP54,AirPollution_reference,0),MATCH(FB$6,AirPollution_countries,0))</f>
        <v>1408.2090280281627</v>
      </c>
      <c r="FC54" s="109">
        <f t="shared" si="119"/>
        <v>6050.9984448715504</v>
      </c>
      <c r="FD54" s="109">
        <f t="shared" si="119"/>
        <v>4180.5682794822969</v>
      </c>
      <c r="FE54" s="109">
        <f t="shared" si="119"/>
        <v>6629.8357553460728</v>
      </c>
      <c r="FF54" s="109">
        <f t="shared" si="119"/>
        <v>7156.5602567663427</v>
      </c>
      <c r="FG54" s="109">
        <f t="shared" si="119"/>
        <v>7270.8263325774469</v>
      </c>
      <c r="FH54" s="109">
        <f t="shared" si="119"/>
        <v>8802.5426601606268</v>
      </c>
      <c r="FI54" s="109">
        <f t="shared" si="119"/>
        <v>7285.2444393818623</v>
      </c>
      <c r="FJ54" s="109">
        <f t="shared" si="119"/>
        <v>8004.5245426376114</v>
      </c>
      <c r="FK54" s="109">
        <f t="shared" si="119"/>
        <v>1369.3197265006393</v>
      </c>
      <c r="FL54" s="109">
        <f t="shared" ref="FL54:FU63" si="120">INDEX(AirPollution_data,MATCH($JP54,AirPollution_reference,0),MATCH(FL$6,AirPollution_countries,0))</f>
        <v>7602.0789661859744</v>
      </c>
      <c r="FM54" s="109">
        <f t="shared" si="120"/>
        <v>9978.3369435574205</v>
      </c>
      <c r="FN54" s="109">
        <f t="shared" si="120"/>
        <v>5719.6311054815105</v>
      </c>
      <c r="FO54" s="109">
        <f t="shared" si="120"/>
        <v>1349.1352083408965</v>
      </c>
      <c r="FP54" s="109">
        <f t="shared" si="120"/>
        <v>1406.9201374627364</v>
      </c>
      <c r="FQ54" s="109">
        <f t="shared" si="120"/>
        <v>1394.2416903829162</v>
      </c>
      <c r="FR54" s="109">
        <f t="shared" si="120"/>
        <v>6981.9875378510969</v>
      </c>
      <c r="FS54" s="109">
        <f t="shared" si="120"/>
        <v>2894.1801448689812</v>
      </c>
      <c r="FT54" s="109">
        <f t="shared" si="120"/>
        <v>6773.500725994887</v>
      </c>
      <c r="FU54" s="109">
        <f t="shared" si="120"/>
        <v>1431.5336110320732</v>
      </c>
      <c r="FV54" s="109">
        <f t="shared" ref="FV54:GE63" si="121">INDEX(AirPollution_data,MATCH($JP54,AirPollution_reference,0),MATCH(FV$6,AirPollution_countries,0))</f>
        <v>7017.3981772833731</v>
      </c>
      <c r="FW54" s="109">
        <f t="shared" si="121"/>
        <v>7821.1490983757176</v>
      </c>
      <c r="FX54" s="109">
        <f t="shared" si="121"/>
        <v>1349.9817314850006</v>
      </c>
      <c r="FY54" s="109">
        <f t="shared" si="121"/>
        <v>7399.6470173352909</v>
      </c>
      <c r="FZ54" s="109">
        <f t="shared" si="121"/>
        <v>7363.3139172135534</v>
      </c>
      <c r="GA54" s="109">
        <f t="shared" si="121"/>
        <v>1810.1509033917746</v>
      </c>
      <c r="GB54" s="109">
        <f t="shared" si="121"/>
        <v>7662.3085349841294</v>
      </c>
      <c r="GC54" s="109">
        <f t="shared" si="121"/>
        <v>1349.1352083408965</v>
      </c>
      <c r="GD54" s="109">
        <f t="shared" si="121"/>
        <v>3995.6106303529195</v>
      </c>
      <c r="GE54" s="109">
        <f t="shared" si="121"/>
        <v>7571.1395020394721</v>
      </c>
      <c r="GF54" s="109">
        <f t="shared" ref="GF54:GO63" si="122">INDEX(AirPollution_data,MATCH($JP54,AirPollution_reference,0),MATCH(GF$6,AirPollution_countries,0))</f>
        <v>8373.7683373821292</v>
      </c>
      <c r="GG54" s="109">
        <f t="shared" si="122"/>
        <v>1350.3523837784369</v>
      </c>
      <c r="GH54" s="109">
        <f t="shared" si="122"/>
        <v>1349.1352083408965</v>
      </c>
      <c r="GI54" s="109">
        <f t="shared" si="122"/>
        <v>4888.1952303253647</v>
      </c>
      <c r="GJ54" s="109">
        <f t="shared" si="122"/>
        <v>1353.251442003012</v>
      </c>
      <c r="GK54" s="109">
        <f t="shared" si="122"/>
        <v>7110.7257877301217</v>
      </c>
      <c r="GL54" s="109">
        <f t="shared" si="122"/>
        <v>3563.8523039705342</v>
      </c>
      <c r="GM54" s="109">
        <f t="shared" si="122"/>
        <v>1483.4414879384885</v>
      </c>
      <c r="GN54" s="109">
        <f t="shared" si="122"/>
        <v>6962.0149766185514</v>
      </c>
      <c r="GO54" s="109">
        <f t="shared" si="122"/>
        <v>6713.154705782561</v>
      </c>
      <c r="GP54" s="109">
        <f t="shared" ref="GP54:GY63" si="123">INDEX(AirPollution_data,MATCH($JP54,AirPollution_reference,0),MATCH(GP$6,AirPollution_countries,0))</f>
        <v>7729.4582929092485</v>
      </c>
      <c r="GQ54" s="109">
        <f t="shared" si="123"/>
        <v>4452.3683971127502</v>
      </c>
      <c r="GR54" s="109">
        <f t="shared" si="123"/>
        <v>2571.3979465614843</v>
      </c>
      <c r="GS54" s="109">
        <f t="shared" si="123"/>
        <v>12189.032429587067</v>
      </c>
      <c r="GT54" s="109">
        <f t="shared" si="123"/>
        <v>5897.0520999529663</v>
      </c>
      <c r="GU54" s="109">
        <f t="shared" si="123"/>
        <v>7250.3334150435912</v>
      </c>
      <c r="GV54" s="109">
        <f t="shared" si="123"/>
        <v>1427.8010805898439</v>
      </c>
      <c r="GW54" s="109">
        <f t="shared" si="123"/>
        <v>7023.0079316012079</v>
      </c>
      <c r="GX54" s="109">
        <f t="shared" si="123"/>
        <v>6695.5809403156627</v>
      </c>
      <c r="GY54" s="109">
        <f t="shared" si="123"/>
        <v>7421.366977183101</v>
      </c>
      <c r="GZ54" s="109">
        <f t="shared" ref="GZ54:HI63" si="124">INDEX(AirPollution_data,MATCH($JP54,AirPollution_reference,0),MATCH(GZ$6,AirPollution_countries,0))</f>
        <v>4609.1730993071415</v>
      </c>
      <c r="HA54" s="109">
        <f t="shared" si="124"/>
        <v>2097.6658508107785</v>
      </c>
      <c r="HB54" s="109">
        <f t="shared" si="124"/>
        <v>1349.1352083408965</v>
      </c>
      <c r="HC54" s="109">
        <f t="shared" si="124"/>
        <v>6740.7990014041779</v>
      </c>
      <c r="HD54" s="109">
        <f t="shared" si="124"/>
        <v>7720.5290817714795</v>
      </c>
      <c r="HE54" s="109">
        <f t="shared" si="124"/>
        <v>3038.0614861610343</v>
      </c>
      <c r="HF54" s="109">
        <f t="shared" si="124"/>
        <v>21240.715878025199</v>
      </c>
      <c r="HG54" s="109">
        <f t="shared" si="124"/>
        <v>8552.0298506900799</v>
      </c>
      <c r="HH54" s="109">
        <f t="shared" si="124"/>
        <v>6023.4703922848939</v>
      </c>
      <c r="HI54" s="109">
        <f t="shared" si="124"/>
        <v>7158.3573034129786</v>
      </c>
      <c r="HJ54" s="109">
        <f t="shared" ref="HJ54:HS63" si="125">INDEX(AirPollution_data,MATCH($JP54,AirPollution_reference,0),MATCH(HJ$6,AirPollution_countries,0))</f>
        <v>1359.9553619319067</v>
      </c>
      <c r="HK54" s="109">
        <f t="shared" si="125"/>
        <v>6652.7325686590748</v>
      </c>
      <c r="HL54" s="109">
        <f t="shared" si="125"/>
        <v>17263.02098905696</v>
      </c>
      <c r="HM54" s="109">
        <f t="shared" si="125"/>
        <v>2618.5874402155819</v>
      </c>
      <c r="HN54" s="109">
        <f t="shared" si="125"/>
        <v>2797.8558167212832</v>
      </c>
      <c r="HO54" s="109">
        <f t="shared" si="125"/>
        <v>6635.7427068681955</v>
      </c>
      <c r="HP54" s="109">
        <f t="shared" si="125"/>
        <v>6737.6735772102456</v>
      </c>
      <c r="HQ54" s="109">
        <f t="shared" si="125"/>
        <v>6682.2670143257956</v>
      </c>
      <c r="HR54" s="109">
        <f t="shared" si="125"/>
        <v>5107.9132769047865</v>
      </c>
      <c r="HS54" s="109">
        <f t="shared" si="125"/>
        <v>1765.8628297570976</v>
      </c>
      <c r="HT54" s="109">
        <f t="shared" ref="HT54:IC63" si="126">INDEX(AirPollution_data,MATCH($JP54,AirPollution_reference,0),MATCH(HT$6,AirPollution_countries,0))</f>
        <v>6673.4085933267106</v>
      </c>
      <c r="HU54" s="109">
        <f t="shared" si="126"/>
        <v>5477.1516736885478</v>
      </c>
      <c r="HV54" s="109">
        <f t="shared" si="126"/>
        <v>6570.9094289510849</v>
      </c>
      <c r="HW54" s="109">
        <f t="shared" si="126"/>
        <v>4601.4034077955776</v>
      </c>
      <c r="HX54" s="109">
        <f t="shared" si="126"/>
        <v>7875.5358475891189</v>
      </c>
      <c r="HY54" s="109">
        <f t="shared" si="126"/>
        <v>1553.174725354701</v>
      </c>
      <c r="HZ54" s="109">
        <f t="shared" si="126"/>
        <v>1349.1352083408965</v>
      </c>
      <c r="IA54" s="109">
        <f t="shared" si="126"/>
        <v>6751.2930973560387</v>
      </c>
      <c r="IB54" s="109">
        <f t="shared" si="126"/>
        <v>8896.0815415505876</v>
      </c>
      <c r="IC54" s="109">
        <f t="shared" si="126"/>
        <v>4217.9887443952866</v>
      </c>
      <c r="ID54" s="109">
        <f t="shared" ref="ID54:IM63" si="127">INDEX(AirPollution_data,MATCH($JP54,AirPollution_reference,0),MATCH(ID$6,AirPollution_countries,0))</f>
        <v>2245.4981317193879</v>
      </c>
      <c r="IE54" s="109">
        <f t="shared" si="127"/>
        <v>6722.0338348258765</v>
      </c>
      <c r="IF54" s="109">
        <f t="shared" si="127"/>
        <v>1744.6017039130465</v>
      </c>
      <c r="IG54" s="109">
        <f t="shared" si="127"/>
        <v>2164.3933222436235</v>
      </c>
      <c r="IH54" s="109">
        <f t="shared" si="127"/>
        <v>1706.4648847574508</v>
      </c>
      <c r="II54" s="109">
        <f t="shared" si="127"/>
        <v>7685.4264894992684</v>
      </c>
      <c r="IJ54" s="109">
        <f t="shared" si="127"/>
        <v>1921.728692473981</v>
      </c>
      <c r="IK54" s="109">
        <f t="shared" si="127"/>
        <v>1563.6186355399259</v>
      </c>
      <c r="IL54" s="109">
        <f t="shared" si="127"/>
        <v>1349.1352083408965</v>
      </c>
      <c r="IM54" s="109">
        <f t="shared" si="127"/>
        <v>2926.1606437695896</v>
      </c>
      <c r="IN54" s="109">
        <f t="shared" ref="IN54:IW63" si="128">INDEX(AirPollution_data,MATCH($JP54,AirPollution_reference,0),MATCH(IN$6,AirPollution_countries,0))</f>
        <v>7405.8121352410672</v>
      </c>
      <c r="IO54" s="109">
        <f t="shared" si="128"/>
        <v>4174.3208318958141</v>
      </c>
      <c r="IP54" s="109">
        <f t="shared" si="128"/>
        <v>1529.7372860105406</v>
      </c>
      <c r="IQ54" s="109">
        <f t="shared" si="128"/>
        <v>1350.0124571041679</v>
      </c>
      <c r="IR54" s="109">
        <f t="shared" si="128"/>
        <v>1906.9848168361223</v>
      </c>
      <c r="IS54" s="109">
        <f t="shared" si="128"/>
        <v>1584.7339986013922</v>
      </c>
      <c r="IT54" s="109">
        <f t="shared" si="128"/>
        <v>2632.0051949327017</v>
      </c>
      <c r="IU54" s="109">
        <f t="shared" si="128"/>
        <v>1819.2613152963913</v>
      </c>
      <c r="IV54" s="109">
        <f t="shared" si="128"/>
        <v>1893.0160061098059</v>
      </c>
      <c r="IW54" s="109">
        <f t="shared" si="128"/>
        <v>5937.4541965319568</v>
      </c>
      <c r="IX54" s="109">
        <f t="shared" ref="IX54:JG63" si="129">INDEX(AirPollution_data,MATCH($JP54,AirPollution_reference,0),MATCH(IX$6,AirPollution_countries,0))</f>
        <v>2448.060514930291</v>
      </c>
      <c r="IY54" s="109">
        <f t="shared" si="129"/>
        <v>6824.4308817082147</v>
      </c>
      <c r="IZ54" s="109">
        <f t="shared" si="129"/>
        <v>6723.8173517558052</v>
      </c>
      <c r="JA54" s="109">
        <f t="shared" si="129"/>
        <v>6597.1456794404176</v>
      </c>
      <c r="JB54" s="109">
        <f t="shared" si="129"/>
        <v>5054.3576646608954</v>
      </c>
      <c r="JC54" s="109">
        <f t="shared" si="129"/>
        <v>1606.2627022577008</v>
      </c>
      <c r="JD54" s="109">
        <f t="shared" si="129"/>
        <v>1349.1352083408965</v>
      </c>
      <c r="JE54" s="109">
        <f t="shared" si="129"/>
        <v>7005.7825545909918</v>
      </c>
      <c r="JF54" s="109">
        <f t="shared" si="129"/>
        <v>1367.8997373464927</v>
      </c>
      <c r="JG54" s="109">
        <f t="shared" si="129"/>
        <v>7898.4880217001446</v>
      </c>
      <c r="JH54" s="109">
        <f t="shared" ref="JH54:JO63" si="130">INDEX(AirPollution_data,MATCH($JP54,AirPollution_reference,0),MATCH(JH$6,AirPollution_countries,0))</f>
        <v>2232.3165583623877</v>
      </c>
      <c r="JI54" s="109">
        <f t="shared" si="130"/>
        <v>6696.3397317752251</v>
      </c>
      <c r="JJ54" s="109">
        <f t="shared" si="130"/>
        <v>1644.7713105275498</v>
      </c>
      <c r="JK54" s="109">
        <f t="shared" si="130"/>
        <v>6612.597339467492</v>
      </c>
      <c r="JL54" s="109">
        <f t="shared" si="130"/>
        <v>2434.8015393668093</v>
      </c>
      <c r="JM54" s="109">
        <f t="shared" si="130"/>
        <v>3136.4937939755055</v>
      </c>
      <c r="JN54" s="109">
        <f t="shared" si="130"/>
        <v>6621.4664000898956</v>
      </c>
      <c r="JO54" s="109">
        <f t="shared" si="130"/>
        <v>1642.3187740965695</v>
      </c>
      <c r="JP54" s="109" t="str">
        <f t="shared" si="32"/>
        <v>Air Pollution_NH3_Urban_Primary Health_N/A for Interim AP Methodology</v>
      </c>
    </row>
    <row r="55" spans="2:276">
      <c r="B55" s="111" t="s">
        <v>5</v>
      </c>
      <c r="C55" s="111" t="s">
        <v>335</v>
      </c>
      <c r="D55" s="111" t="s">
        <v>328</v>
      </c>
      <c r="E55" s="111" t="s">
        <v>325</v>
      </c>
      <c r="F55" s="111" t="s">
        <v>326</v>
      </c>
      <c r="G55" s="112" t="s">
        <v>327</v>
      </c>
      <c r="H55" s="109">
        <f t="shared" si="104"/>
        <v>6469.9884453647965</v>
      </c>
      <c r="I55" s="109">
        <f t="shared" si="104"/>
        <v>2022.5880859895396</v>
      </c>
      <c r="J55" s="109">
        <f t="shared" si="104"/>
        <v>6210.7249145706019</v>
      </c>
      <c r="K55" s="109">
        <f t="shared" si="104"/>
        <v>1244.6929742451302</v>
      </c>
      <c r="L55" s="109">
        <f t="shared" si="104"/>
        <v>1281.5997284296109</v>
      </c>
      <c r="M55" s="109">
        <f t="shared" si="104"/>
        <v>6531.6619878137635</v>
      </c>
      <c r="N55" s="109">
        <f t="shared" si="104"/>
        <v>1249.6488654528339</v>
      </c>
      <c r="O55" s="109">
        <f t="shared" si="104"/>
        <v>6477.2690504219472</v>
      </c>
      <c r="P55" s="109">
        <f t="shared" si="104"/>
        <v>6230.3304939446753</v>
      </c>
      <c r="Q55" s="109">
        <f t="shared" si="104"/>
        <v>1247.641489120042</v>
      </c>
      <c r="R55" s="109">
        <f t="shared" si="105"/>
        <v>5654.8571355054892</v>
      </c>
      <c r="S55" s="109">
        <f t="shared" si="105"/>
        <v>6610.4888657371321</v>
      </c>
      <c r="T55" s="109">
        <f t="shared" si="105"/>
        <v>6207.1541328762069</v>
      </c>
      <c r="U55" s="109">
        <f t="shared" si="105"/>
        <v>3480.3628196385253</v>
      </c>
      <c r="V55" s="109">
        <f t="shared" si="105"/>
        <v>1244.6929742451302</v>
      </c>
      <c r="W55" s="109">
        <f t="shared" si="105"/>
        <v>92381.737207362748</v>
      </c>
      <c r="X55" s="109">
        <f t="shared" si="105"/>
        <v>1244.6929742451302</v>
      </c>
      <c r="Y55" s="109">
        <f t="shared" si="105"/>
        <v>6364.446045133599</v>
      </c>
      <c r="Z55" s="109">
        <f t="shared" si="105"/>
        <v>6469.7335120311</v>
      </c>
      <c r="AA55" s="109">
        <f t="shared" si="105"/>
        <v>1362.7551502271381</v>
      </c>
      <c r="AB55" s="109">
        <f t="shared" si="106"/>
        <v>2263.4732188670055</v>
      </c>
      <c r="AC55" s="109">
        <f t="shared" si="106"/>
        <v>1244.6929742451302</v>
      </c>
      <c r="AD55" s="109">
        <f t="shared" si="106"/>
        <v>6190.1492396039557</v>
      </c>
      <c r="AE55" s="109">
        <f t="shared" si="106"/>
        <v>6244.3634417838448</v>
      </c>
      <c r="AF55" s="109">
        <f t="shared" si="106"/>
        <v>6668.1331480576064</v>
      </c>
      <c r="AG55" s="109">
        <f t="shared" si="106"/>
        <v>1820.7524705337028</v>
      </c>
      <c r="AH55" s="109">
        <f t="shared" si="106"/>
        <v>8953.9487635523856</v>
      </c>
      <c r="AI55" s="109">
        <f t="shared" si="106"/>
        <v>1389.4836206418895</v>
      </c>
      <c r="AJ55" s="109">
        <f t="shared" si="106"/>
        <v>2434.113916434243</v>
      </c>
      <c r="AK55" s="109">
        <f t="shared" si="106"/>
        <v>6846.5929508192658</v>
      </c>
      <c r="AL55" s="109">
        <f t="shared" si="107"/>
        <v>6345.2489682977775</v>
      </c>
      <c r="AM55" s="109">
        <f t="shared" si="107"/>
        <v>4514.4175046193477</v>
      </c>
      <c r="AN55" s="109">
        <f t="shared" si="107"/>
        <v>3003.6097902762881</v>
      </c>
      <c r="AO55" s="109">
        <f t="shared" si="107"/>
        <v>7807.7120538398558</v>
      </c>
      <c r="AP55" s="109">
        <f t="shared" si="107"/>
        <v>10542.007247742418</v>
      </c>
      <c r="AQ55" s="109">
        <f t="shared" si="107"/>
        <v>14988.287274028076</v>
      </c>
      <c r="AR55" s="109">
        <f t="shared" si="107"/>
        <v>1271.737641758059</v>
      </c>
      <c r="AS55" s="109">
        <f t="shared" si="107"/>
        <v>6756.1379219348291</v>
      </c>
      <c r="AT55" s="109">
        <f t="shared" si="107"/>
        <v>6204.8578376888017</v>
      </c>
      <c r="AU55" s="109">
        <f t="shared" si="107"/>
        <v>5601.0042315282853</v>
      </c>
      <c r="AV55" s="109">
        <f t="shared" si="108"/>
        <v>8645.9141681457932</v>
      </c>
      <c r="AW55" s="109">
        <f t="shared" si="108"/>
        <v>9824.0478202031645</v>
      </c>
      <c r="AX55" s="109">
        <f t="shared" si="108"/>
        <v>15320.17524756791</v>
      </c>
      <c r="AY55" s="109">
        <f t="shared" si="108"/>
        <v>1405.7766774510374</v>
      </c>
      <c r="AZ55" s="109">
        <f t="shared" si="108"/>
        <v>7010.5834243305508</v>
      </c>
      <c r="BA55" s="109">
        <f t="shared" si="108"/>
        <v>6180.1347230867441</v>
      </c>
      <c r="BB55" s="109">
        <f t="shared" si="108"/>
        <v>6085.5509788147683</v>
      </c>
      <c r="BC55" s="109">
        <f t="shared" si="108"/>
        <v>4305.1928243906696</v>
      </c>
      <c r="BD55" s="109">
        <f t="shared" si="108"/>
        <v>7536.7716165337142</v>
      </c>
      <c r="BE55" s="109">
        <f t="shared" si="108"/>
        <v>6201.8948759070345</v>
      </c>
      <c r="BF55" s="109">
        <f t="shared" si="109"/>
        <v>1258.4850014077356</v>
      </c>
      <c r="BG55" s="109">
        <f t="shared" si="109"/>
        <v>3380.417168034337</v>
      </c>
      <c r="BH55" s="109">
        <f t="shared" si="109"/>
        <v>6928.5910272131578</v>
      </c>
      <c r="BI55" s="109">
        <f t="shared" si="109"/>
        <v>7170.4245850865263</v>
      </c>
      <c r="BJ55" s="109">
        <f t="shared" si="109"/>
        <v>3363.4001995633589</v>
      </c>
      <c r="BK55" s="109">
        <f t="shared" si="109"/>
        <v>1260.6379378547799</v>
      </c>
      <c r="BL55" s="109">
        <f t="shared" si="109"/>
        <v>7239.5308460116767</v>
      </c>
      <c r="BM55" s="109">
        <f t="shared" si="109"/>
        <v>5967.2303345524751</v>
      </c>
      <c r="BN55" s="109">
        <f t="shared" si="109"/>
        <v>6307.5127975215273</v>
      </c>
      <c r="BO55" s="109">
        <f t="shared" si="109"/>
        <v>6209.2034897997746</v>
      </c>
      <c r="BP55" s="109">
        <f t="shared" si="110"/>
        <v>6435.0543989779153</v>
      </c>
      <c r="BQ55" s="109">
        <f t="shared" si="110"/>
        <v>2878.2870528754961</v>
      </c>
      <c r="BR55" s="109">
        <f t="shared" si="110"/>
        <v>6235.3310975820077</v>
      </c>
      <c r="BS55" s="109">
        <f t="shared" si="110"/>
        <v>1628.5565499362838</v>
      </c>
      <c r="BT55" s="109">
        <f t="shared" si="110"/>
        <v>6275.1145090282889</v>
      </c>
      <c r="BU55" s="109">
        <f t="shared" si="110"/>
        <v>1244.6929742451302</v>
      </c>
      <c r="BV55" s="109">
        <f t="shared" si="110"/>
        <v>1912.1374822751886</v>
      </c>
      <c r="BW55" s="109">
        <f t="shared" si="110"/>
        <v>6540.3797171031165</v>
      </c>
      <c r="BX55" s="109">
        <f t="shared" si="110"/>
        <v>1244.6929742451302</v>
      </c>
      <c r="BY55" s="109">
        <f t="shared" si="110"/>
        <v>1374.1394314087975</v>
      </c>
      <c r="BZ55" s="109">
        <f t="shared" si="111"/>
        <v>2549.1202617234489</v>
      </c>
      <c r="CA55" s="109">
        <f t="shared" si="111"/>
        <v>2770.924896061726</v>
      </c>
      <c r="CB55" s="109">
        <f t="shared" si="111"/>
        <v>6267.2529848481909</v>
      </c>
      <c r="CC55" s="109">
        <f t="shared" si="111"/>
        <v>6382.6565473465016</v>
      </c>
      <c r="CD55" s="109">
        <f t="shared" si="111"/>
        <v>6533.9332515308133</v>
      </c>
      <c r="CE55" s="109">
        <f t="shared" si="111"/>
        <v>1244.6929742451302</v>
      </c>
      <c r="CF55" s="109">
        <f t="shared" si="111"/>
        <v>6518.8234428462783</v>
      </c>
      <c r="CG55" s="109">
        <f t="shared" si="111"/>
        <v>1613.3637946291028</v>
      </c>
      <c r="CH55" s="109">
        <f t="shared" si="111"/>
        <v>1246.087617067009</v>
      </c>
      <c r="CI55" s="109">
        <f t="shared" si="111"/>
        <v>2698.7794718015002</v>
      </c>
      <c r="CJ55" s="109">
        <f t="shared" si="112"/>
        <v>6314.1265339190149</v>
      </c>
      <c r="CK55" s="109">
        <f t="shared" si="112"/>
        <v>6279.459984587088</v>
      </c>
      <c r="CL55" s="109">
        <f t="shared" si="112"/>
        <v>6151.5347242194875</v>
      </c>
      <c r="CM55" s="109">
        <f t="shared" si="112"/>
        <v>5741.6647306193872</v>
      </c>
      <c r="CN55" s="109">
        <f t="shared" si="112"/>
        <v>6144.726847045009</v>
      </c>
      <c r="CO55" s="109">
        <f t="shared" si="112"/>
        <v>6237.1519518156192</v>
      </c>
      <c r="CP55" s="109">
        <f t="shared" si="112"/>
        <v>63421.425608571153</v>
      </c>
      <c r="CQ55" s="109">
        <f t="shared" si="112"/>
        <v>7866.4135400938385</v>
      </c>
      <c r="CR55" s="109">
        <f t="shared" si="112"/>
        <v>1286.3058583711163</v>
      </c>
      <c r="CS55" s="109">
        <f t="shared" si="112"/>
        <v>26388.606113477701</v>
      </c>
      <c r="CT55" s="109">
        <f t="shared" si="113"/>
        <v>6435.7230116015498</v>
      </c>
      <c r="CU55" s="109">
        <f t="shared" si="113"/>
        <v>6418.2251475658695</v>
      </c>
      <c r="CV55" s="109">
        <f t="shared" si="113"/>
        <v>6270.486968258987</v>
      </c>
      <c r="CW55" s="109">
        <f t="shared" si="113"/>
        <v>6156.6594171613106</v>
      </c>
      <c r="CX55" s="109">
        <f t="shared" si="113"/>
        <v>1473.0045678209017</v>
      </c>
      <c r="CY55" s="109">
        <f t="shared" si="113"/>
        <v>4751.5540700448719</v>
      </c>
      <c r="CZ55" s="109">
        <f t="shared" si="113"/>
        <v>10162.715370025026</v>
      </c>
      <c r="DA55" s="109">
        <f t="shared" si="113"/>
        <v>2619.3082025050066</v>
      </c>
      <c r="DB55" s="109">
        <f t="shared" si="113"/>
        <v>7616.6605000202617</v>
      </c>
      <c r="DC55" s="109">
        <f t="shared" si="113"/>
        <v>6129.3959695113199</v>
      </c>
      <c r="DD55" s="109">
        <f t="shared" si="114"/>
        <v>6230.4748681830715</v>
      </c>
      <c r="DE55" s="109">
        <f t="shared" si="114"/>
        <v>7185.9794416314016</v>
      </c>
      <c r="DF55" s="109">
        <f t="shared" si="114"/>
        <v>1630.3124783965241</v>
      </c>
      <c r="DG55" s="109">
        <f t="shared" si="114"/>
        <v>6156.0659967422143</v>
      </c>
      <c r="DH55" s="109">
        <f t="shared" si="114"/>
        <v>6309.9121607254738</v>
      </c>
      <c r="DI55" s="109">
        <f t="shared" si="114"/>
        <v>5601.0042315282853</v>
      </c>
      <c r="DJ55" s="109">
        <f t="shared" si="114"/>
        <v>5180.3462477216781</v>
      </c>
      <c r="DK55" s="109">
        <f t="shared" si="114"/>
        <v>7642.5323926436795</v>
      </c>
      <c r="DL55" s="109">
        <f t="shared" si="114"/>
        <v>3844.7169714316783</v>
      </c>
      <c r="DM55" s="109">
        <f t="shared" si="114"/>
        <v>6262.7773485914531</v>
      </c>
      <c r="DN55" s="109">
        <f t="shared" si="115"/>
        <v>6235.0071938066449</v>
      </c>
      <c r="DO55" s="109">
        <f t="shared" si="115"/>
        <v>2558.4961127199304</v>
      </c>
      <c r="DP55" s="109">
        <f t="shared" si="115"/>
        <v>6358.4109963373667</v>
      </c>
      <c r="DQ55" s="109">
        <f t="shared" si="115"/>
        <v>4446.5562057590978</v>
      </c>
      <c r="DR55" s="109">
        <f t="shared" si="115"/>
        <v>1412.9492847698821</v>
      </c>
      <c r="DS55" s="109">
        <f t="shared" si="115"/>
        <v>6219.388011800861</v>
      </c>
      <c r="DT55" s="109">
        <f t="shared" si="115"/>
        <v>2290.267296698692</v>
      </c>
      <c r="DU55" s="109">
        <f t="shared" si="115"/>
        <v>8915.2191832736698</v>
      </c>
      <c r="DV55" s="109">
        <f t="shared" si="115"/>
        <v>6352.3947378875455</v>
      </c>
      <c r="DW55" s="109">
        <f t="shared" si="115"/>
        <v>4788.0395944520105</v>
      </c>
      <c r="DX55" s="109">
        <f t="shared" si="116"/>
        <v>11790.005628193581</v>
      </c>
      <c r="DY55" s="109">
        <f t="shared" si="116"/>
        <v>4016.2255865103025</v>
      </c>
      <c r="DZ55" s="109">
        <f t="shared" si="116"/>
        <v>6756.4146499731551</v>
      </c>
      <c r="EA55" s="109">
        <f t="shared" si="116"/>
        <v>2069.6825828491665</v>
      </c>
      <c r="EB55" s="109">
        <f t="shared" si="116"/>
        <v>1428.6803673572476</v>
      </c>
      <c r="EC55" s="109">
        <f t="shared" si="116"/>
        <v>6350.5327214317804</v>
      </c>
      <c r="ED55" s="109">
        <f t="shared" si="116"/>
        <v>2096.568922330755</v>
      </c>
      <c r="EE55" s="109">
        <f t="shared" si="116"/>
        <v>6882.043364652317</v>
      </c>
      <c r="EF55" s="109">
        <f t="shared" si="116"/>
        <v>1264.7451282152497</v>
      </c>
      <c r="EG55" s="109">
        <f t="shared" si="116"/>
        <v>6139.3578997627328</v>
      </c>
      <c r="EH55" s="109">
        <f t="shared" si="117"/>
        <v>1387.10244535935</v>
      </c>
      <c r="EI55" s="109">
        <f t="shared" si="117"/>
        <v>7045.0194289161309</v>
      </c>
      <c r="EJ55" s="109">
        <f t="shared" si="117"/>
        <v>4960.6085380905733</v>
      </c>
      <c r="EK55" s="109">
        <f t="shared" si="117"/>
        <v>6161.7385599704794</v>
      </c>
      <c r="EL55" s="109">
        <f t="shared" si="117"/>
        <v>5259.6970760188942</v>
      </c>
      <c r="EM55" s="109">
        <f t="shared" si="117"/>
        <v>6144.3452095895809</v>
      </c>
      <c r="EN55" s="109">
        <f t="shared" si="117"/>
        <v>1530.4582316358974</v>
      </c>
      <c r="EO55" s="109">
        <f t="shared" si="117"/>
        <v>1316.7426064617484</v>
      </c>
      <c r="EP55" s="109">
        <f t="shared" si="117"/>
        <v>20772.293323523376</v>
      </c>
      <c r="EQ55" s="109">
        <f t="shared" si="117"/>
        <v>6158.8355171812254</v>
      </c>
      <c r="ER55" s="109">
        <f t="shared" si="118"/>
        <v>1250.3153655808946</v>
      </c>
      <c r="ES55" s="109">
        <f t="shared" si="118"/>
        <v>1642.3263094309023</v>
      </c>
      <c r="ET55" s="109">
        <f t="shared" si="118"/>
        <v>4265.0784993980742</v>
      </c>
      <c r="EU55" s="109">
        <f t="shared" si="118"/>
        <v>6137.6161557924052</v>
      </c>
      <c r="EV55" s="109">
        <f t="shared" si="118"/>
        <v>6311.3413470169671</v>
      </c>
      <c r="EW55" s="109">
        <f t="shared" si="118"/>
        <v>6919.6665391473025</v>
      </c>
      <c r="EX55" s="109">
        <f t="shared" si="118"/>
        <v>1299.0750205811428</v>
      </c>
      <c r="EY55" s="109">
        <f t="shared" si="118"/>
        <v>11880.295060654311</v>
      </c>
      <c r="EZ55" s="109">
        <f t="shared" si="118"/>
        <v>5837.1067531086273</v>
      </c>
      <c r="FA55" s="109">
        <f t="shared" si="118"/>
        <v>6553.1396344986533</v>
      </c>
      <c r="FB55" s="109">
        <f t="shared" si="119"/>
        <v>1293.7675776100468</v>
      </c>
      <c r="FC55" s="109">
        <f t="shared" si="119"/>
        <v>6172.0569656514563</v>
      </c>
      <c r="FD55" s="109">
        <f t="shared" si="119"/>
        <v>3809.5447216868242</v>
      </c>
      <c r="FE55" s="109">
        <f t="shared" si="119"/>
        <v>6184.3870408162047</v>
      </c>
      <c r="FF55" s="109">
        <f t="shared" si="119"/>
        <v>6724.849635040895</v>
      </c>
      <c r="FG55" s="109">
        <f t="shared" si="119"/>
        <v>6609.247612866413</v>
      </c>
      <c r="FH55" s="109">
        <f t="shared" si="119"/>
        <v>7033.7494966504519</v>
      </c>
      <c r="FI55" s="109">
        <f t="shared" si="119"/>
        <v>6492.8384626963843</v>
      </c>
      <c r="FJ55" s="109">
        <f t="shared" si="119"/>
        <v>6844.5775996003931</v>
      </c>
      <c r="FK55" s="109">
        <f t="shared" si="119"/>
        <v>1470.2684965887811</v>
      </c>
      <c r="FL55" s="109">
        <f t="shared" si="120"/>
        <v>6575.6209269729497</v>
      </c>
      <c r="FM55" s="109">
        <f t="shared" si="120"/>
        <v>7887.6020568843533</v>
      </c>
      <c r="FN55" s="109">
        <f t="shared" si="120"/>
        <v>4240.1696017216482</v>
      </c>
      <c r="FO55" s="109">
        <f t="shared" si="120"/>
        <v>1244.6929742451302</v>
      </c>
      <c r="FP55" s="109">
        <f t="shared" si="120"/>
        <v>1282.8189915119046</v>
      </c>
      <c r="FQ55" s="109">
        <f t="shared" si="120"/>
        <v>1349.8536449249023</v>
      </c>
      <c r="FR55" s="109">
        <f t="shared" si="120"/>
        <v>6215.7447963698514</v>
      </c>
      <c r="FS55" s="109">
        <f t="shared" si="120"/>
        <v>4061.8127517042576</v>
      </c>
      <c r="FT55" s="109">
        <f t="shared" si="120"/>
        <v>6231.8636816315802</v>
      </c>
      <c r="FU55" s="109">
        <f t="shared" si="120"/>
        <v>1270.4431639630457</v>
      </c>
      <c r="FV55" s="109">
        <f t="shared" si="121"/>
        <v>6315.8731245069921</v>
      </c>
      <c r="FW55" s="109">
        <f t="shared" si="121"/>
        <v>6805.9653683339529</v>
      </c>
      <c r="FX55" s="109">
        <f t="shared" si="121"/>
        <v>1254.2016438992259</v>
      </c>
      <c r="FY55" s="109">
        <f t="shared" si="121"/>
        <v>6398.9307598697578</v>
      </c>
      <c r="FZ55" s="109">
        <f t="shared" si="121"/>
        <v>6620.0046153958183</v>
      </c>
      <c r="GA55" s="109">
        <f t="shared" si="121"/>
        <v>1655.4150604043998</v>
      </c>
      <c r="GB55" s="109">
        <f t="shared" si="121"/>
        <v>6839.5014400711298</v>
      </c>
      <c r="GC55" s="109">
        <f t="shared" si="121"/>
        <v>1914.8251583642786</v>
      </c>
      <c r="GD55" s="109">
        <f t="shared" si="121"/>
        <v>3067.0734188399924</v>
      </c>
      <c r="GE55" s="109">
        <f t="shared" si="121"/>
        <v>7330.7219288486576</v>
      </c>
      <c r="GF55" s="109">
        <f t="shared" si="122"/>
        <v>7432.3777119988208</v>
      </c>
      <c r="GG55" s="109">
        <f t="shared" si="122"/>
        <v>1253.7838401016015</v>
      </c>
      <c r="GH55" s="109">
        <f t="shared" si="122"/>
        <v>1244.6929742451302</v>
      </c>
      <c r="GI55" s="109">
        <f t="shared" si="122"/>
        <v>4564.5948287336532</v>
      </c>
      <c r="GJ55" s="109">
        <f t="shared" si="122"/>
        <v>1294.9495756211554</v>
      </c>
      <c r="GK55" s="109">
        <f t="shared" si="122"/>
        <v>6378.6560731482796</v>
      </c>
      <c r="GL55" s="109">
        <f t="shared" si="122"/>
        <v>3072.4620779899801</v>
      </c>
      <c r="GM55" s="109">
        <f t="shared" si="122"/>
        <v>2334.3108970633975</v>
      </c>
      <c r="GN55" s="109">
        <f t="shared" si="122"/>
        <v>6273.4706765617511</v>
      </c>
      <c r="GO55" s="109">
        <f t="shared" si="122"/>
        <v>6160.0384511620696</v>
      </c>
      <c r="GP55" s="109">
        <f t="shared" si="123"/>
        <v>5959.6690780514418</v>
      </c>
      <c r="GQ55" s="109">
        <f t="shared" si="123"/>
        <v>4003.7498933916518</v>
      </c>
      <c r="GR55" s="109">
        <f t="shared" si="123"/>
        <v>2063.7522810064502</v>
      </c>
      <c r="GS55" s="109">
        <f t="shared" si="123"/>
        <v>8973.6756810098559</v>
      </c>
      <c r="GT55" s="109">
        <f t="shared" si="123"/>
        <v>4001.8449555111579</v>
      </c>
      <c r="GU55" s="109">
        <f t="shared" si="123"/>
        <v>6412.7529557117869</v>
      </c>
      <c r="GV55" s="109">
        <f t="shared" si="123"/>
        <v>1323.9154522553454</v>
      </c>
      <c r="GW55" s="109">
        <f t="shared" si="123"/>
        <v>6342.9379287990014</v>
      </c>
      <c r="GX55" s="109">
        <f t="shared" si="123"/>
        <v>6215.8167387365929</v>
      </c>
      <c r="GY55" s="109">
        <f t="shared" si="123"/>
        <v>6501.4392194788998</v>
      </c>
      <c r="GZ55" s="109">
        <f t="shared" si="124"/>
        <v>4698.5910481476185</v>
      </c>
      <c r="HA55" s="109">
        <f t="shared" si="124"/>
        <v>1674.8451613962907</v>
      </c>
      <c r="HB55" s="109">
        <f t="shared" si="124"/>
        <v>1244.6929742451302</v>
      </c>
      <c r="HC55" s="109">
        <f t="shared" si="124"/>
        <v>6186.9914937017356</v>
      </c>
      <c r="HD55" s="109">
        <f t="shared" si="124"/>
        <v>6746.8190827221197</v>
      </c>
      <c r="HE55" s="109">
        <f t="shared" si="124"/>
        <v>2698.2063824921843</v>
      </c>
      <c r="HF55" s="109">
        <f t="shared" si="124"/>
        <v>15441.962609481991</v>
      </c>
      <c r="HG55" s="109">
        <f t="shared" si="124"/>
        <v>6896.4290705945623</v>
      </c>
      <c r="HH55" s="109">
        <f t="shared" si="124"/>
        <v>6184.628371447533</v>
      </c>
      <c r="HI55" s="109">
        <f t="shared" si="124"/>
        <v>6343.2307949422511</v>
      </c>
      <c r="HJ55" s="109">
        <f t="shared" si="125"/>
        <v>1287.5659583308307</v>
      </c>
      <c r="HK55" s="109">
        <f t="shared" si="125"/>
        <v>6230.3779233059122</v>
      </c>
      <c r="HL55" s="109">
        <f t="shared" si="125"/>
        <v>11795.656290601917</v>
      </c>
      <c r="HM55" s="109">
        <f t="shared" si="125"/>
        <v>2108.9227962398363</v>
      </c>
      <c r="HN55" s="109">
        <f t="shared" si="125"/>
        <v>4515.6386850954468</v>
      </c>
      <c r="HO55" s="109">
        <f t="shared" si="125"/>
        <v>6142.6052140961001</v>
      </c>
      <c r="HP55" s="109">
        <f t="shared" si="125"/>
        <v>6185.3538089741069</v>
      </c>
      <c r="HQ55" s="109">
        <f t="shared" si="125"/>
        <v>6155.5342702971084</v>
      </c>
      <c r="HR55" s="109">
        <f t="shared" si="125"/>
        <v>3939.3917637361469</v>
      </c>
      <c r="HS55" s="109">
        <f t="shared" si="125"/>
        <v>1514.2082696076131</v>
      </c>
      <c r="HT55" s="109">
        <f t="shared" si="126"/>
        <v>6177.7045663529934</v>
      </c>
      <c r="HU55" s="109">
        <f t="shared" si="126"/>
        <v>4253.3552711917982</v>
      </c>
      <c r="HV55" s="109">
        <f t="shared" si="126"/>
        <v>4740.3075428382272</v>
      </c>
      <c r="HW55" s="109">
        <f t="shared" si="126"/>
        <v>4649.9903684173105</v>
      </c>
      <c r="HX55" s="109">
        <f t="shared" si="126"/>
        <v>6688.8036493191294</v>
      </c>
      <c r="HY55" s="109">
        <f t="shared" si="126"/>
        <v>1446.3430900212743</v>
      </c>
      <c r="HZ55" s="109">
        <f t="shared" si="126"/>
        <v>1264.3445786118473</v>
      </c>
      <c r="IA55" s="109">
        <f t="shared" si="126"/>
        <v>6147.7186092131542</v>
      </c>
      <c r="IB55" s="109">
        <f t="shared" si="126"/>
        <v>7403.6840448483927</v>
      </c>
      <c r="IC55" s="109">
        <f t="shared" si="126"/>
        <v>2987.2344412330317</v>
      </c>
      <c r="ID55" s="109">
        <f t="shared" si="127"/>
        <v>1927.0939372684134</v>
      </c>
      <c r="IE55" s="109">
        <f t="shared" si="127"/>
        <v>6175.6485630769912</v>
      </c>
      <c r="IF55" s="109">
        <f t="shared" si="127"/>
        <v>1544.7046675248002</v>
      </c>
      <c r="IG55" s="109">
        <f t="shared" si="127"/>
        <v>1859.0906687634697</v>
      </c>
      <c r="IH55" s="109">
        <f t="shared" si="127"/>
        <v>1491.9841488000147</v>
      </c>
      <c r="II55" s="109">
        <f t="shared" si="127"/>
        <v>6750.6566031473458</v>
      </c>
      <c r="IJ55" s="109">
        <f t="shared" si="127"/>
        <v>1617.508428898992</v>
      </c>
      <c r="IK55" s="109">
        <f t="shared" si="127"/>
        <v>1454.9908144226183</v>
      </c>
      <c r="IL55" s="109">
        <f t="shared" si="127"/>
        <v>1353.2318155478333</v>
      </c>
      <c r="IM55" s="109">
        <f t="shared" si="127"/>
        <v>2414.1325419017408</v>
      </c>
      <c r="IN55" s="109">
        <f t="shared" si="128"/>
        <v>6450.9586154365343</v>
      </c>
      <c r="IO55" s="109">
        <f t="shared" si="128"/>
        <v>3275.9473548858605</v>
      </c>
      <c r="IP55" s="109">
        <f t="shared" si="128"/>
        <v>1431.0272626744609</v>
      </c>
      <c r="IQ55" s="109">
        <f t="shared" si="128"/>
        <v>1258.9973818824055</v>
      </c>
      <c r="IR55" s="109">
        <f t="shared" si="128"/>
        <v>1473.2294966413792</v>
      </c>
      <c r="IS55" s="109">
        <f t="shared" si="128"/>
        <v>1490.3590998845602</v>
      </c>
      <c r="IT55" s="109">
        <f t="shared" si="128"/>
        <v>2100.6795236522539</v>
      </c>
      <c r="IU55" s="109">
        <f t="shared" si="128"/>
        <v>1710.7150925902106</v>
      </c>
      <c r="IV55" s="109">
        <f t="shared" si="128"/>
        <v>1686.5206169795365</v>
      </c>
      <c r="IW55" s="109">
        <f t="shared" si="128"/>
        <v>6154.9323613413508</v>
      </c>
      <c r="IX55" s="109">
        <f t="shared" si="129"/>
        <v>2242.6755477906445</v>
      </c>
      <c r="IY55" s="109">
        <f t="shared" si="129"/>
        <v>6218.6869578735632</v>
      </c>
      <c r="IZ55" s="109">
        <f t="shared" si="129"/>
        <v>6177.1874649684551</v>
      </c>
      <c r="JA55" s="109">
        <f t="shared" si="129"/>
        <v>6145.5587367720746</v>
      </c>
      <c r="JB55" s="109">
        <f t="shared" si="129"/>
        <v>4049.4118462502261</v>
      </c>
      <c r="JC55" s="109">
        <f t="shared" si="129"/>
        <v>1499.819569293345</v>
      </c>
      <c r="JD55" s="109">
        <f t="shared" si="129"/>
        <v>1275.5054904616263</v>
      </c>
      <c r="JE55" s="109">
        <f t="shared" si="129"/>
        <v>6303.5850593583855</v>
      </c>
      <c r="JF55" s="109">
        <f t="shared" si="129"/>
        <v>1273.7378383075975</v>
      </c>
      <c r="JG55" s="109">
        <f t="shared" si="129"/>
        <v>6707.380007316292</v>
      </c>
      <c r="JH55" s="109">
        <f t="shared" si="130"/>
        <v>2181.9050836325455</v>
      </c>
      <c r="JI55" s="109">
        <f t="shared" si="130"/>
        <v>5642.2528027601948</v>
      </c>
      <c r="JJ55" s="109">
        <f t="shared" si="130"/>
        <v>1429.1631584095248</v>
      </c>
      <c r="JK55" s="109">
        <f t="shared" si="130"/>
        <v>4450.5928359084455</v>
      </c>
      <c r="JL55" s="109">
        <f t="shared" si="130"/>
        <v>2039.8190940388208</v>
      </c>
      <c r="JM55" s="109">
        <f t="shared" si="130"/>
        <v>2908.1174262412414</v>
      </c>
      <c r="JN55" s="109">
        <f t="shared" si="130"/>
        <v>5131.9167319400522</v>
      </c>
      <c r="JO55" s="109">
        <f t="shared" si="130"/>
        <v>1558.9995805213994</v>
      </c>
      <c r="JP55" s="109" t="str">
        <f t="shared" si="32"/>
        <v>Air Pollution_NH3_Peri-Urban_Primary Health_N/A for Interim AP Methodology</v>
      </c>
    </row>
    <row r="56" spans="2:276">
      <c r="B56" s="111" t="s">
        <v>5</v>
      </c>
      <c r="C56" s="111" t="s">
        <v>335</v>
      </c>
      <c r="D56" s="111" t="s">
        <v>329</v>
      </c>
      <c r="E56" s="111" t="s">
        <v>325</v>
      </c>
      <c r="F56" s="111" t="s">
        <v>326</v>
      </c>
      <c r="G56" s="112" t="s">
        <v>327</v>
      </c>
      <c r="H56" s="109">
        <f t="shared" si="104"/>
        <v>3571.6463124943839</v>
      </c>
      <c r="I56" s="109">
        <f t="shared" si="104"/>
        <v>959.20919524098645</v>
      </c>
      <c r="J56" s="109">
        <f t="shared" si="104"/>
        <v>3565.3507507166496</v>
      </c>
      <c r="K56" s="109">
        <f t="shared" si="104"/>
        <v>704.74429458693248</v>
      </c>
      <c r="L56" s="109">
        <f t="shared" si="104"/>
        <v>719.0820121427405</v>
      </c>
      <c r="M56" s="109">
        <f t="shared" si="104"/>
        <v>3630.6576681940005</v>
      </c>
      <c r="N56" s="109">
        <f t="shared" si="104"/>
        <v>705.23986869563987</v>
      </c>
      <c r="O56" s="109">
        <f t="shared" si="104"/>
        <v>1510.4501583805518</v>
      </c>
      <c r="P56" s="109">
        <f t="shared" si="104"/>
        <v>3562.138490150372</v>
      </c>
      <c r="Q56" s="109">
        <f t="shared" si="104"/>
        <v>704.74429458693248</v>
      </c>
      <c r="R56" s="109">
        <f t="shared" si="105"/>
        <v>3533.9830163142665</v>
      </c>
      <c r="S56" s="109">
        <f t="shared" si="105"/>
        <v>3712.7740519986137</v>
      </c>
      <c r="T56" s="109">
        <f t="shared" si="105"/>
        <v>3540.4876833816438</v>
      </c>
      <c r="U56" s="109">
        <f t="shared" si="105"/>
        <v>3539.445264588172</v>
      </c>
      <c r="V56" s="109">
        <f t="shared" si="105"/>
        <v>704.74429458693248</v>
      </c>
      <c r="W56" s="109">
        <f t="shared" si="105"/>
        <v>54322.043082448006</v>
      </c>
      <c r="X56" s="109">
        <f t="shared" si="105"/>
        <v>704.74429458693248</v>
      </c>
      <c r="Y56" s="109">
        <f t="shared" si="105"/>
        <v>3584.330798911174</v>
      </c>
      <c r="Z56" s="109">
        <f t="shared" si="105"/>
        <v>3583.1609141703984</v>
      </c>
      <c r="AA56" s="109">
        <f t="shared" si="105"/>
        <v>764.83758884966255</v>
      </c>
      <c r="AB56" s="109">
        <f t="shared" si="106"/>
        <v>1694.578150409757</v>
      </c>
      <c r="AC56" s="109">
        <f t="shared" si="106"/>
        <v>704.74429458693248</v>
      </c>
      <c r="AD56" s="109">
        <f t="shared" si="106"/>
        <v>3615.893552599111</v>
      </c>
      <c r="AE56" s="109">
        <f t="shared" si="106"/>
        <v>3585.6477993424551</v>
      </c>
      <c r="AF56" s="109">
        <f t="shared" si="106"/>
        <v>3857.0459137466801</v>
      </c>
      <c r="AG56" s="109">
        <f t="shared" si="106"/>
        <v>2372.7208373033372</v>
      </c>
      <c r="AH56" s="109">
        <f t="shared" si="106"/>
        <v>3599.1756331654906</v>
      </c>
      <c r="AI56" s="109">
        <f t="shared" si="106"/>
        <v>992.19390157688213</v>
      </c>
      <c r="AJ56" s="109">
        <f t="shared" si="106"/>
        <v>2682.605772224631</v>
      </c>
      <c r="AK56" s="109">
        <f t="shared" si="106"/>
        <v>3937.0800561532333</v>
      </c>
      <c r="AL56" s="109">
        <f t="shared" si="107"/>
        <v>3656.2944729412861</v>
      </c>
      <c r="AM56" s="109">
        <f t="shared" si="107"/>
        <v>3549.6321309336436</v>
      </c>
      <c r="AN56" s="109">
        <f t="shared" si="107"/>
        <v>3542.3783355799196</v>
      </c>
      <c r="AO56" s="109">
        <f t="shared" si="107"/>
        <v>4041.7602727894382</v>
      </c>
      <c r="AP56" s="109">
        <f t="shared" si="107"/>
        <v>4436.5059859776075</v>
      </c>
      <c r="AQ56" s="109">
        <f t="shared" si="107"/>
        <v>5217.1043303128172</v>
      </c>
      <c r="AR56" s="109">
        <f t="shared" si="107"/>
        <v>746.36833000042134</v>
      </c>
      <c r="AS56" s="109">
        <f t="shared" si="107"/>
        <v>3959.4146947231029</v>
      </c>
      <c r="AT56" s="109">
        <f t="shared" si="107"/>
        <v>3600.2260297817934</v>
      </c>
      <c r="AU56" s="109">
        <f t="shared" si="107"/>
        <v>3063.757679182459</v>
      </c>
      <c r="AV56" s="109">
        <f t="shared" si="108"/>
        <v>3902.194372866245</v>
      </c>
      <c r="AW56" s="109">
        <f t="shared" si="108"/>
        <v>3913.5118589397066</v>
      </c>
      <c r="AX56" s="109">
        <f t="shared" si="108"/>
        <v>4044.6850243048207</v>
      </c>
      <c r="AY56" s="109">
        <f t="shared" si="108"/>
        <v>1090.7997784765171</v>
      </c>
      <c r="AZ56" s="109">
        <f t="shared" si="108"/>
        <v>3625.7247222914903</v>
      </c>
      <c r="BA56" s="109">
        <f t="shared" si="108"/>
        <v>3572.4615376160023</v>
      </c>
      <c r="BB56" s="109">
        <f t="shared" si="108"/>
        <v>2432.9882190868229</v>
      </c>
      <c r="BC56" s="109">
        <f t="shared" si="108"/>
        <v>3570.372144831786</v>
      </c>
      <c r="BD56" s="109">
        <f t="shared" si="108"/>
        <v>4370.5379506653289</v>
      </c>
      <c r="BE56" s="109">
        <f t="shared" si="108"/>
        <v>2791.0279905853276</v>
      </c>
      <c r="BF56" s="109">
        <f t="shared" si="109"/>
        <v>704.74429458693248</v>
      </c>
      <c r="BG56" s="109">
        <f t="shared" si="109"/>
        <v>3535.0074715926103</v>
      </c>
      <c r="BH56" s="109">
        <f t="shared" si="109"/>
        <v>3978.4870779255502</v>
      </c>
      <c r="BI56" s="109">
        <f t="shared" si="109"/>
        <v>3984.6697058668738</v>
      </c>
      <c r="BJ56" s="109">
        <f t="shared" si="109"/>
        <v>3241.9708395102616</v>
      </c>
      <c r="BK56" s="109">
        <f t="shared" si="109"/>
        <v>708.23800460269968</v>
      </c>
      <c r="BL56" s="109">
        <f t="shared" si="109"/>
        <v>3826.683405784966</v>
      </c>
      <c r="BM56" s="109">
        <f t="shared" si="109"/>
        <v>3086.0878639035327</v>
      </c>
      <c r="BN56" s="109">
        <f t="shared" si="109"/>
        <v>2415.1966075759447</v>
      </c>
      <c r="BO56" s="109">
        <f t="shared" si="109"/>
        <v>3642.3119650647573</v>
      </c>
      <c r="BP56" s="109">
        <f t="shared" si="110"/>
        <v>3710.8272756363017</v>
      </c>
      <c r="BQ56" s="109">
        <f t="shared" si="110"/>
        <v>3542.1325723295085</v>
      </c>
      <c r="BR56" s="109">
        <f t="shared" si="110"/>
        <v>3729.5393304561853</v>
      </c>
      <c r="BS56" s="109">
        <f t="shared" si="110"/>
        <v>1397.6851156692228</v>
      </c>
      <c r="BT56" s="109">
        <f t="shared" si="110"/>
        <v>3594.3276165026186</v>
      </c>
      <c r="BU56" s="109">
        <f t="shared" si="110"/>
        <v>704.74429458693248</v>
      </c>
      <c r="BV56" s="109">
        <f t="shared" si="110"/>
        <v>1834.5460134999937</v>
      </c>
      <c r="BW56" s="109">
        <f t="shared" si="110"/>
        <v>3721.2563017560078</v>
      </c>
      <c r="BX56" s="109">
        <f t="shared" si="110"/>
        <v>704.74429458693248</v>
      </c>
      <c r="BY56" s="109">
        <f t="shared" si="110"/>
        <v>801.14682732850861</v>
      </c>
      <c r="BZ56" s="109">
        <f t="shared" si="111"/>
        <v>1099.7639122372138</v>
      </c>
      <c r="CA56" s="109">
        <f t="shared" si="111"/>
        <v>704.74429458693248</v>
      </c>
      <c r="CB56" s="109">
        <f t="shared" si="111"/>
        <v>3571.954542965781</v>
      </c>
      <c r="CC56" s="109">
        <f t="shared" si="111"/>
        <v>3405.476228307255</v>
      </c>
      <c r="CD56" s="109">
        <f t="shared" si="111"/>
        <v>3745.4069016058338</v>
      </c>
      <c r="CE56" s="109">
        <f t="shared" si="111"/>
        <v>704.74429458693248</v>
      </c>
      <c r="CF56" s="109">
        <f t="shared" si="111"/>
        <v>3552.4987827234868</v>
      </c>
      <c r="CG56" s="109">
        <f t="shared" si="111"/>
        <v>1563.6977057581953</v>
      </c>
      <c r="CH56" s="109">
        <f t="shared" si="111"/>
        <v>704.74429458693248</v>
      </c>
      <c r="CI56" s="109">
        <f t="shared" si="111"/>
        <v>3537.6634761578416</v>
      </c>
      <c r="CJ56" s="109">
        <f t="shared" si="112"/>
        <v>3596.2714205095253</v>
      </c>
      <c r="CK56" s="109">
        <f t="shared" si="112"/>
        <v>704.74429458693248</v>
      </c>
      <c r="CL56" s="109">
        <f t="shared" si="112"/>
        <v>955.70421831464637</v>
      </c>
      <c r="CM56" s="109">
        <f t="shared" si="112"/>
        <v>3575.0709966936956</v>
      </c>
      <c r="CN56" s="109">
        <f t="shared" si="112"/>
        <v>928.31714142775172</v>
      </c>
      <c r="CO56" s="109">
        <f t="shared" si="112"/>
        <v>3663.3755788350963</v>
      </c>
      <c r="CP56" s="109">
        <f t="shared" si="112"/>
        <v>704.74429458693248</v>
      </c>
      <c r="CQ56" s="109">
        <f t="shared" si="112"/>
        <v>4127.4536106950418</v>
      </c>
      <c r="CR56" s="109">
        <f t="shared" si="112"/>
        <v>708.66014643555582</v>
      </c>
      <c r="CS56" s="109">
        <f t="shared" si="112"/>
        <v>5838.3459948104191</v>
      </c>
      <c r="CT56" s="109">
        <f t="shared" si="113"/>
        <v>3540.2063472261993</v>
      </c>
      <c r="CU56" s="109">
        <f t="shared" si="113"/>
        <v>3536.5718803905979</v>
      </c>
      <c r="CV56" s="109">
        <f t="shared" si="113"/>
        <v>3240.9781722043531</v>
      </c>
      <c r="CW56" s="109">
        <f t="shared" si="113"/>
        <v>3558.0687719711796</v>
      </c>
      <c r="CX56" s="109">
        <f t="shared" si="113"/>
        <v>935.39089407481424</v>
      </c>
      <c r="CY56" s="109">
        <f t="shared" si="113"/>
        <v>3536.7451546021762</v>
      </c>
      <c r="CZ56" s="109">
        <f t="shared" si="113"/>
        <v>3935.5773694909362</v>
      </c>
      <c r="DA56" s="109">
        <f t="shared" si="113"/>
        <v>795.80801513786537</v>
      </c>
      <c r="DB56" s="109">
        <f t="shared" si="113"/>
        <v>3586.330480426243</v>
      </c>
      <c r="DC56" s="109">
        <f t="shared" si="113"/>
        <v>3561.5962068142526</v>
      </c>
      <c r="DD56" s="109">
        <f t="shared" si="114"/>
        <v>3578.1183904243862</v>
      </c>
      <c r="DE56" s="109">
        <f t="shared" si="114"/>
        <v>3684.9080005907686</v>
      </c>
      <c r="DF56" s="109">
        <f t="shared" si="114"/>
        <v>1327.1041775336766</v>
      </c>
      <c r="DG56" s="109">
        <f t="shared" si="114"/>
        <v>1703.9772639839168</v>
      </c>
      <c r="DH56" s="109">
        <f t="shared" si="114"/>
        <v>1205.433513524245</v>
      </c>
      <c r="DI56" s="109">
        <f t="shared" si="114"/>
        <v>3063.757679182459</v>
      </c>
      <c r="DJ56" s="109">
        <f t="shared" si="114"/>
        <v>1270.6886839499625</v>
      </c>
      <c r="DK56" s="109">
        <f t="shared" si="114"/>
        <v>3891.8685003955634</v>
      </c>
      <c r="DL56" s="109">
        <f t="shared" si="114"/>
        <v>3535.1528156283416</v>
      </c>
      <c r="DM56" s="109">
        <f t="shared" si="114"/>
        <v>3663.5123616025385</v>
      </c>
      <c r="DN56" s="109">
        <f t="shared" si="115"/>
        <v>3559.7924674749152</v>
      </c>
      <c r="DO56" s="109">
        <f t="shared" si="115"/>
        <v>3226.4523887949422</v>
      </c>
      <c r="DP56" s="109">
        <f t="shared" si="115"/>
        <v>3761.3565563671059</v>
      </c>
      <c r="DQ56" s="109">
        <f t="shared" si="115"/>
        <v>2135.0500295963257</v>
      </c>
      <c r="DR56" s="109">
        <f t="shared" si="115"/>
        <v>909.83427844095877</v>
      </c>
      <c r="DS56" s="109">
        <f t="shared" si="115"/>
        <v>3638.529658663535</v>
      </c>
      <c r="DT56" s="109">
        <f t="shared" si="115"/>
        <v>2774.9118269768987</v>
      </c>
      <c r="DU56" s="109">
        <f t="shared" si="115"/>
        <v>4988.2637406232261</v>
      </c>
      <c r="DV56" s="109">
        <f t="shared" si="115"/>
        <v>3710.0964365780719</v>
      </c>
      <c r="DW56" s="109">
        <f t="shared" si="115"/>
        <v>3566.4042549572951</v>
      </c>
      <c r="DX56" s="109">
        <f t="shared" si="116"/>
        <v>3897.8097099862339</v>
      </c>
      <c r="DY56" s="109">
        <f t="shared" si="116"/>
        <v>3540.1452128997121</v>
      </c>
      <c r="DZ56" s="109">
        <f t="shared" si="116"/>
        <v>3878.2393426582698</v>
      </c>
      <c r="EA56" s="109">
        <f t="shared" si="116"/>
        <v>2194.2438641789704</v>
      </c>
      <c r="EB56" s="109">
        <f t="shared" si="116"/>
        <v>1137.0708193704431</v>
      </c>
      <c r="EC56" s="109">
        <f t="shared" si="116"/>
        <v>3658.1500370319663</v>
      </c>
      <c r="ED56" s="109">
        <f t="shared" si="116"/>
        <v>1899.3676523999484</v>
      </c>
      <c r="EE56" s="109">
        <f t="shared" si="116"/>
        <v>3544.0657659372105</v>
      </c>
      <c r="EF56" s="109">
        <f t="shared" si="116"/>
        <v>715.32106595808</v>
      </c>
      <c r="EG56" s="109">
        <f t="shared" si="116"/>
        <v>3538.9389041314198</v>
      </c>
      <c r="EH56" s="109">
        <f t="shared" si="117"/>
        <v>946.1864090641343</v>
      </c>
      <c r="EI56" s="109">
        <f t="shared" si="117"/>
        <v>4165.7161393344404</v>
      </c>
      <c r="EJ56" s="109">
        <f t="shared" si="117"/>
        <v>3579.0398686693611</v>
      </c>
      <c r="EK56" s="109">
        <f t="shared" si="117"/>
        <v>3580.8127226657202</v>
      </c>
      <c r="EL56" s="109">
        <f t="shared" si="117"/>
        <v>3562.4052456293357</v>
      </c>
      <c r="EM56" s="109">
        <f t="shared" si="117"/>
        <v>3582.1234040134113</v>
      </c>
      <c r="EN56" s="109">
        <f t="shared" si="117"/>
        <v>1297.3835431043622</v>
      </c>
      <c r="EO56" s="109">
        <f t="shared" si="117"/>
        <v>737.75435571109847</v>
      </c>
      <c r="EP56" s="109">
        <f t="shared" si="117"/>
        <v>9974.8670130233331</v>
      </c>
      <c r="EQ56" s="109">
        <f t="shared" si="117"/>
        <v>3568.8040081059062</v>
      </c>
      <c r="ER56" s="109">
        <f t="shared" si="118"/>
        <v>704.74429458693248</v>
      </c>
      <c r="ES56" s="109">
        <f t="shared" si="118"/>
        <v>773.7440498034648</v>
      </c>
      <c r="ET56" s="109">
        <f t="shared" si="118"/>
        <v>3117.322622006609</v>
      </c>
      <c r="EU56" s="109">
        <f t="shared" si="118"/>
        <v>3586.5887524326899</v>
      </c>
      <c r="EV56" s="109">
        <f t="shared" si="118"/>
        <v>3637.3039348759066</v>
      </c>
      <c r="EW56" s="109">
        <f t="shared" si="118"/>
        <v>3898.2982845754414</v>
      </c>
      <c r="EX56" s="109">
        <f t="shared" si="118"/>
        <v>833.85748913356656</v>
      </c>
      <c r="EY56" s="109">
        <f t="shared" si="118"/>
        <v>4808.1754157449404</v>
      </c>
      <c r="EZ56" s="109">
        <f t="shared" si="118"/>
        <v>2656.138116494928</v>
      </c>
      <c r="FA56" s="109">
        <f t="shared" si="118"/>
        <v>3829.5633617173139</v>
      </c>
      <c r="FB56" s="109">
        <f t="shared" si="119"/>
        <v>742.77813410655244</v>
      </c>
      <c r="FC56" s="109">
        <f t="shared" si="119"/>
        <v>2231.742526389804</v>
      </c>
      <c r="FD56" s="109">
        <f t="shared" si="119"/>
        <v>3541.4854836309378</v>
      </c>
      <c r="FE56" s="109">
        <f t="shared" si="119"/>
        <v>2059.5787336025865</v>
      </c>
      <c r="FF56" s="109">
        <f t="shared" si="119"/>
        <v>3553.8086434720535</v>
      </c>
      <c r="FG56" s="109">
        <f t="shared" si="119"/>
        <v>3560.2929495621115</v>
      </c>
      <c r="FH56" s="109">
        <f t="shared" si="119"/>
        <v>3859.8879920738168</v>
      </c>
      <c r="FI56" s="109">
        <f t="shared" si="119"/>
        <v>3564.1713729200419</v>
      </c>
      <c r="FJ56" s="109">
        <f t="shared" si="119"/>
        <v>3561.8039768077488</v>
      </c>
      <c r="FK56" s="109">
        <f t="shared" si="119"/>
        <v>719.71921262007709</v>
      </c>
      <c r="FL56" s="109">
        <f t="shared" si="120"/>
        <v>3705.920986310949</v>
      </c>
      <c r="FM56" s="109">
        <f t="shared" si="120"/>
        <v>3633.728299682487</v>
      </c>
      <c r="FN56" s="109">
        <f t="shared" si="120"/>
        <v>3547.0088265112668</v>
      </c>
      <c r="FO56" s="109">
        <f t="shared" si="120"/>
        <v>704.74429458693248</v>
      </c>
      <c r="FP56" s="109">
        <f t="shared" si="120"/>
        <v>781.13718173211191</v>
      </c>
      <c r="FQ56" s="109">
        <f t="shared" si="120"/>
        <v>737.57428206726445</v>
      </c>
      <c r="FR56" s="109">
        <f t="shared" si="120"/>
        <v>2079.6493555283751</v>
      </c>
      <c r="FS56" s="109">
        <f t="shared" si="120"/>
        <v>1635.5268243178848</v>
      </c>
      <c r="FT56" s="109">
        <f t="shared" si="120"/>
        <v>3545.6479835738405</v>
      </c>
      <c r="FU56" s="109">
        <f t="shared" si="120"/>
        <v>800.33698555449155</v>
      </c>
      <c r="FV56" s="109">
        <f t="shared" si="121"/>
        <v>3829.9510778106874</v>
      </c>
      <c r="FW56" s="109">
        <f t="shared" si="121"/>
        <v>704.74429458693248</v>
      </c>
      <c r="FX56" s="109">
        <f t="shared" si="121"/>
        <v>705.32513772985203</v>
      </c>
      <c r="FY56" s="109">
        <f t="shared" si="121"/>
        <v>3926.4776545737136</v>
      </c>
      <c r="FZ56" s="109">
        <f t="shared" si="121"/>
        <v>3803.2117915105664</v>
      </c>
      <c r="GA56" s="109">
        <f t="shared" si="121"/>
        <v>1387.579747778615</v>
      </c>
      <c r="GB56" s="109">
        <f t="shared" si="121"/>
        <v>3753.4437667194793</v>
      </c>
      <c r="GC56" s="109">
        <f t="shared" si="121"/>
        <v>704.74429458693248</v>
      </c>
      <c r="GD56" s="109">
        <f t="shared" si="121"/>
        <v>3540.9840479194581</v>
      </c>
      <c r="GE56" s="109">
        <f t="shared" si="121"/>
        <v>3554.3574257003756</v>
      </c>
      <c r="GF56" s="109">
        <f t="shared" si="122"/>
        <v>4095.5844631959149</v>
      </c>
      <c r="GG56" s="109">
        <f t="shared" si="122"/>
        <v>706.16818587957368</v>
      </c>
      <c r="GH56" s="109">
        <f t="shared" si="122"/>
        <v>704.74429458693248</v>
      </c>
      <c r="GI56" s="109">
        <f t="shared" si="122"/>
        <v>2232.1395842570792</v>
      </c>
      <c r="GJ56" s="109">
        <f t="shared" si="122"/>
        <v>708.68501711494582</v>
      </c>
      <c r="GK56" s="109">
        <f t="shared" si="122"/>
        <v>3584.3422394197055</v>
      </c>
      <c r="GL56" s="109">
        <f t="shared" si="122"/>
        <v>3537.5732439505664</v>
      </c>
      <c r="GM56" s="109">
        <f t="shared" si="122"/>
        <v>740.63235468573657</v>
      </c>
      <c r="GN56" s="109">
        <f t="shared" si="122"/>
        <v>3777.6314645645925</v>
      </c>
      <c r="GO56" s="109">
        <f t="shared" si="122"/>
        <v>3543.9746231456934</v>
      </c>
      <c r="GP56" s="109">
        <f t="shared" si="123"/>
        <v>2243.2086859459969</v>
      </c>
      <c r="GQ56" s="109">
        <f t="shared" si="123"/>
        <v>1905.4758905394485</v>
      </c>
      <c r="GR56" s="109">
        <f t="shared" si="123"/>
        <v>2358.216118579694</v>
      </c>
      <c r="GS56" s="109">
        <f t="shared" si="123"/>
        <v>3769.5337117537424</v>
      </c>
      <c r="GT56" s="109">
        <f t="shared" si="123"/>
        <v>3555.2190790896357</v>
      </c>
      <c r="GU56" s="109">
        <f t="shared" si="123"/>
        <v>3810.5937764279097</v>
      </c>
      <c r="GV56" s="109">
        <f t="shared" si="123"/>
        <v>789.66596334045744</v>
      </c>
      <c r="GW56" s="109">
        <f t="shared" si="123"/>
        <v>3724.9998073432939</v>
      </c>
      <c r="GX56" s="109">
        <f t="shared" si="123"/>
        <v>3223.0793271123366</v>
      </c>
      <c r="GY56" s="109">
        <f t="shared" si="123"/>
        <v>3575.8420717781241</v>
      </c>
      <c r="GZ56" s="109">
        <f t="shared" si="124"/>
        <v>2954.6281085363867</v>
      </c>
      <c r="HA56" s="109">
        <f t="shared" si="124"/>
        <v>1336.4476094538259</v>
      </c>
      <c r="HB56" s="109">
        <f t="shared" si="124"/>
        <v>719.1165793675591</v>
      </c>
      <c r="HC56" s="109">
        <f t="shared" si="124"/>
        <v>3566.0932725761741</v>
      </c>
      <c r="HD56" s="109">
        <f t="shared" si="124"/>
        <v>3600.8315846727151</v>
      </c>
      <c r="HE56" s="109">
        <f t="shared" si="124"/>
        <v>1252.9790469235095</v>
      </c>
      <c r="HF56" s="109">
        <f t="shared" si="124"/>
        <v>4040.3636800892964</v>
      </c>
      <c r="HG56" s="109">
        <f t="shared" si="124"/>
        <v>3556.8603216424281</v>
      </c>
      <c r="HH56" s="109">
        <f t="shared" si="124"/>
        <v>1544.0914418600746</v>
      </c>
      <c r="HI56" s="109">
        <f t="shared" si="124"/>
        <v>3556.4483941369931</v>
      </c>
      <c r="HJ56" s="109">
        <f t="shared" si="125"/>
        <v>713.96311047497011</v>
      </c>
      <c r="HK56" s="109">
        <f t="shared" si="125"/>
        <v>2986.4494762235117</v>
      </c>
      <c r="HL56" s="109">
        <f t="shared" si="125"/>
        <v>4620.2825384516645</v>
      </c>
      <c r="HM56" s="109">
        <f t="shared" si="125"/>
        <v>2239.5207504315695</v>
      </c>
      <c r="HN56" s="109">
        <f t="shared" si="125"/>
        <v>1024.3840599233849</v>
      </c>
      <c r="HO56" s="109">
        <f t="shared" si="125"/>
        <v>3593.0160769248901</v>
      </c>
      <c r="HP56" s="109">
        <f t="shared" si="125"/>
        <v>3574.2631556214355</v>
      </c>
      <c r="HQ56" s="109">
        <f t="shared" si="125"/>
        <v>3564.4692693884008</v>
      </c>
      <c r="HR56" s="109">
        <f t="shared" si="125"/>
        <v>3429.9396013204246</v>
      </c>
      <c r="HS56" s="109">
        <f t="shared" si="125"/>
        <v>729.47884443153043</v>
      </c>
      <c r="HT56" s="109">
        <f t="shared" si="126"/>
        <v>1331.5833189031455</v>
      </c>
      <c r="HU56" s="109">
        <f t="shared" si="126"/>
        <v>2398.0686294478364</v>
      </c>
      <c r="HV56" s="109">
        <f t="shared" si="126"/>
        <v>3445.0755560665039</v>
      </c>
      <c r="HW56" s="109">
        <f t="shared" si="126"/>
        <v>1224.4880443489074</v>
      </c>
      <c r="HX56" s="109">
        <f t="shared" si="126"/>
        <v>4045.1342123711115</v>
      </c>
      <c r="HY56" s="109">
        <f t="shared" si="126"/>
        <v>892.7068600750863</v>
      </c>
      <c r="HZ56" s="109">
        <f t="shared" si="126"/>
        <v>704.74429458693248</v>
      </c>
      <c r="IA56" s="109">
        <f t="shared" si="126"/>
        <v>3596.0011975730558</v>
      </c>
      <c r="IB56" s="109">
        <f t="shared" si="126"/>
        <v>4006.9965420627291</v>
      </c>
      <c r="IC56" s="109">
        <f t="shared" si="126"/>
        <v>991.15839277852501</v>
      </c>
      <c r="ID56" s="109">
        <f t="shared" si="127"/>
        <v>2113.7399091197904</v>
      </c>
      <c r="IE56" s="109">
        <f t="shared" si="127"/>
        <v>2778.7711593904523</v>
      </c>
      <c r="IF56" s="109">
        <f t="shared" si="127"/>
        <v>752.50493072244035</v>
      </c>
      <c r="IG56" s="109">
        <f t="shared" si="127"/>
        <v>927.24764500417223</v>
      </c>
      <c r="IH56" s="109">
        <f t="shared" si="127"/>
        <v>996.28226735758017</v>
      </c>
      <c r="II56" s="109">
        <f t="shared" si="127"/>
        <v>3741.2097955681197</v>
      </c>
      <c r="IJ56" s="109">
        <f t="shared" si="127"/>
        <v>1233.8736110150467</v>
      </c>
      <c r="IK56" s="109">
        <f t="shared" si="127"/>
        <v>901.75328589951368</v>
      </c>
      <c r="IL56" s="109">
        <f t="shared" si="127"/>
        <v>704.74429458693248</v>
      </c>
      <c r="IM56" s="109">
        <f t="shared" si="127"/>
        <v>2670.8986497283531</v>
      </c>
      <c r="IN56" s="109">
        <f t="shared" si="128"/>
        <v>3600.150467993235</v>
      </c>
      <c r="IO56" s="109">
        <f t="shared" si="128"/>
        <v>2372.0179699330738</v>
      </c>
      <c r="IP56" s="109">
        <f t="shared" si="128"/>
        <v>1009.0243478785906</v>
      </c>
      <c r="IQ56" s="109">
        <f t="shared" si="128"/>
        <v>704.91569895724615</v>
      </c>
      <c r="IR56" s="109">
        <f t="shared" si="128"/>
        <v>726.54159145735866</v>
      </c>
      <c r="IS56" s="109">
        <f t="shared" si="128"/>
        <v>857.2097340373989</v>
      </c>
      <c r="IT56" s="109">
        <f t="shared" si="128"/>
        <v>1907.9338449855743</v>
      </c>
      <c r="IU56" s="109">
        <f t="shared" si="128"/>
        <v>1137.4622568104032</v>
      </c>
      <c r="IV56" s="109">
        <f t="shared" si="128"/>
        <v>838.89063572040141</v>
      </c>
      <c r="IW56" s="109">
        <f t="shared" si="128"/>
        <v>3536.258908172309</v>
      </c>
      <c r="IX56" s="109">
        <f t="shared" si="129"/>
        <v>1081.839062936655</v>
      </c>
      <c r="IY56" s="109">
        <f t="shared" si="129"/>
        <v>3670.2077274585458</v>
      </c>
      <c r="IZ56" s="109">
        <f t="shared" si="129"/>
        <v>3534.7144387375461</v>
      </c>
      <c r="JA56" s="109">
        <f t="shared" si="129"/>
        <v>1499.1393386456555</v>
      </c>
      <c r="JB56" s="109">
        <f t="shared" si="129"/>
        <v>1664.9180653803962</v>
      </c>
      <c r="JC56" s="109">
        <f t="shared" si="129"/>
        <v>941.99325020145307</v>
      </c>
      <c r="JD56" s="109">
        <f t="shared" si="129"/>
        <v>704.74429458693248</v>
      </c>
      <c r="JE56" s="109">
        <f t="shared" si="129"/>
        <v>3746.6595233956514</v>
      </c>
      <c r="JF56" s="109">
        <f t="shared" si="129"/>
        <v>721.29477742552262</v>
      </c>
      <c r="JG56" s="109">
        <f t="shared" si="129"/>
        <v>3713.890909905685</v>
      </c>
      <c r="JH56" s="109">
        <f t="shared" si="130"/>
        <v>929.35965019279774</v>
      </c>
      <c r="JI56" s="109">
        <f t="shared" si="130"/>
        <v>2028.4005555634183</v>
      </c>
      <c r="JJ56" s="109">
        <f t="shared" si="130"/>
        <v>974.21959763633186</v>
      </c>
      <c r="JK56" s="109">
        <f t="shared" si="130"/>
        <v>3551.1842557906775</v>
      </c>
      <c r="JL56" s="109">
        <f t="shared" si="130"/>
        <v>1590.0113131152029</v>
      </c>
      <c r="JM56" s="109">
        <f t="shared" si="130"/>
        <v>2198.2411680481355</v>
      </c>
      <c r="JN56" s="109">
        <f t="shared" si="130"/>
        <v>2717.7773485036887</v>
      </c>
      <c r="JO56" s="109">
        <f t="shared" si="130"/>
        <v>764.69402812726639</v>
      </c>
      <c r="JP56" s="109" t="str">
        <f t="shared" si="32"/>
        <v>Air Pollution_NH3_Rural_Primary Health_N/A for Interim AP Methodology</v>
      </c>
    </row>
    <row r="57" spans="2:276">
      <c r="B57" s="111" t="s">
        <v>5</v>
      </c>
      <c r="C57" s="111" t="s">
        <v>335</v>
      </c>
      <c r="D57" s="111" t="s">
        <v>330</v>
      </c>
      <c r="E57" s="111" t="s">
        <v>325</v>
      </c>
      <c r="F57" s="111" t="s">
        <v>326</v>
      </c>
      <c r="G57" s="112" t="s">
        <v>327</v>
      </c>
      <c r="H57" s="109">
        <f t="shared" si="104"/>
        <v>5749.3468230431436</v>
      </c>
      <c r="I57" s="109">
        <f t="shared" si="104"/>
        <v>1857.8423145993843</v>
      </c>
      <c r="J57" s="109">
        <f t="shared" si="104"/>
        <v>5689.1281149109946</v>
      </c>
      <c r="K57" s="109">
        <f t="shared" si="104"/>
        <v>1202.4591317680788</v>
      </c>
      <c r="L57" s="109">
        <f t="shared" si="104"/>
        <v>1235.9992290586788</v>
      </c>
      <c r="M57" s="109">
        <f t="shared" si="104"/>
        <v>5892.7376683014691</v>
      </c>
      <c r="N57" s="109">
        <f t="shared" si="104"/>
        <v>1204.803038873566</v>
      </c>
      <c r="O57" s="109">
        <f t="shared" si="104"/>
        <v>5905.1281007859961</v>
      </c>
      <c r="P57" s="109">
        <f t="shared" si="104"/>
        <v>5716.1438884657609</v>
      </c>
      <c r="Q57" s="109">
        <f t="shared" si="104"/>
        <v>1205.3883507159853</v>
      </c>
      <c r="R57" s="109">
        <f t="shared" si="105"/>
        <v>5191.4734437064744</v>
      </c>
      <c r="S57" s="109">
        <f t="shared" si="105"/>
        <v>5977.2247637834398</v>
      </c>
      <c r="T57" s="109">
        <f t="shared" si="105"/>
        <v>5672.9204442108194</v>
      </c>
      <c r="U57" s="109">
        <f t="shared" si="105"/>
        <v>3801.1432056320737</v>
      </c>
      <c r="V57" s="109">
        <f t="shared" si="105"/>
        <v>1199.0456958275408</v>
      </c>
      <c r="W57" s="109">
        <f t="shared" si="105"/>
        <v>81741.454813032571</v>
      </c>
      <c r="X57" s="109">
        <f t="shared" si="105"/>
        <v>1199.0456958275408</v>
      </c>
      <c r="Y57" s="109">
        <f t="shared" si="105"/>
        <v>5794.0743052516282</v>
      </c>
      <c r="Z57" s="109">
        <f t="shared" si="105"/>
        <v>5911.6281113708392</v>
      </c>
      <c r="AA57" s="109">
        <f t="shared" si="105"/>
        <v>1297.4416318569311</v>
      </c>
      <c r="AB57" s="109">
        <f t="shared" si="106"/>
        <v>2181.2923316571032</v>
      </c>
      <c r="AC57" s="109">
        <f t="shared" si="106"/>
        <v>1199.0456958275408</v>
      </c>
      <c r="AD57" s="109">
        <f t="shared" si="106"/>
        <v>5702.1736375755709</v>
      </c>
      <c r="AE57" s="109">
        <f t="shared" si="106"/>
        <v>5720.1976670196373</v>
      </c>
      <c r="AF57" s="109">
        <f t="shared" si="106"/>
        <v>6037.3073120364334</v>
      </c>
      <c r="AG57" s="109">
        <f t="shared" si="106"/>
        <v>1869.0167522948682</v>
      </c>
      <c r="AH57" s="109">
        <f t="shared" si="106"/>
        <v>7494.0771962102535</v>
      </c>
      <c r="AI57" s="109">
        <f t="shared" si="106"/>
        <v>1366.1359729063042</v>
      </c>
      <c r="AJ57" s="109">
        <f t="shared" si="106"/>
        <v>2511.4654577717511</v>
      </c>
      <c r="AK57" s="109">
        <f t="shared" si="106"/>
        <v>6207.1512779926588</v>
      </c>
      <c r="AL57" s="109">
        <f t="shared" si="107"/>
        <v>5743.940764025936</v>
      </c>
      <c r="AM57" s="109">
        <f t="shared" si="107"/>
        <v>4558.5923432807913</v>
      </c>
      <c r="AN57" s="109">
        <f t="shared" si="107"/>
        <v>3094.4059866229236</v>
      </c>
      <c r="AO57" s="109">
        <f t="shared" si="107"/>
        <v>6407.3968946869745</v>
      </c>
      <c r="AP57" s="109">
        <f t="shared" si="107"/>
        <v>8270.4219492559878</v>
      </c>
      <c r="AQ57" s="109">
        <f t="shared" si="107"/>
        <v>12356.440175593756</v>
      </c>
      <c r="AR57" s="109">
        <f t="shared" si="107"/>
        <v>1224.8442740529863</v>
      </c>
      <c r="AS57" s="109">
        <f t="shared" si="107"/>
        <v>6139.2504615040234</v>
      </c>
      <c r="AT57" s="109">
        <f t="shared" si="107"/>
        <v>5701.4177130147191</v>
      </c>
      <c r="AU57" s="109">
        <f t="shared" si="107"/>
        <v>4993.77242717841</v>
      </c>
      <c r="AV57" s="109">
        <f t="shared" si="108"/>
        <v>7966.213617190735</v>
      </c>
      <c r="AW57" s="109">
        <f t="shared" si="108"/>
        <v>7897.4512978221173</v>
      </c>
      <c r="AX57" s="109">
        <f t="shared" si="108"/>
        <v>11200.895204694321</v>
      </c>
      <c r="AY57" s="109">
        <f t="shared" si="108"/>
        <v>1415.9350054823262</v>
      </c>
      <c r="AZ57" s="109">
        <f t="shared" si="108"/>
        <v>6013.120659203094</v>
      </c>
      <c r="BA57" s="109">
        <f t="shared" si="108"/>
        <v>5679.7067227956923</v>
      </c>
      <c r="BB57" s="109">
        <f t="shared" si="108"/>
        <v>5283.0639860676501</v>
      </c>
      <c r="BC57" s="109">
        <f t="shared" si="108"/>
        <v>4574.6543438703629</v>
      </c>
      <c r="BD57" s="109">
        <f t="shared" si="108"/>
        <v>6684.5230411514976</v>
      </c>
      <c r="BE57" s="109">
        <f t="shared" si="108"/>
        <v>5672.3902877857154</v>
      </c>
      <c r="BF57" s="109">
        <f t="shared" si="109"/>
        <v>1228.1340501019258</v>
      </c>
      <c r="BG57" s="109">
        <f t="shared" si="109"/>
        <v>3392.675575640872</v>
      </c>
      <c r="BH57" s="109">
        <f t="shared" si="109"/>
        <v>6311.4988533048727</v>
      </c>
      <c r="BI57" s="109">
        <f t="shared" si="109"/>
        <v>6555.6543701199653</v>
      </c>
      <c r="BJ57" s="109">
        <f t="shared" si="109"/>
        <v>3012.1459791258717</v>
      </c>
      <c r="BK57" s="109">
        <f t="shared" si="109"/>
        <v>1210.4222698320227</v>
      </c>
      <c r="BL57" s="109">
        <f t="shared" si="109"/>
        <v>6586.0517177813908</v>
      </c>
      <c r="BM57" s="109">
        <f t="shared" si="109"/>
        <v>4874.5359981677702</v>
      </c>
      <c r="BN57" s="109">
        <f t="shared" si="109"/>
        <v>5677.2179791221233</v>
      </c>
      <c r="BO57" s="109">
        <f t="shared" si="109"/>
        <v>5736.7651793320965</v>
      </c>
      <c r="BP57" s="109">
        <f t="shared" si="110"/>
        <v>5895.870117838952</v>
      </c>
      <c r="BQ57" s="109">
        <f t="shared" si="110"/>
        <v>2970.2927138371915</v>
      </c>
      <c r="BR57" s="109">
        <f t="shared" si="110"/>
        <v>5745.3541568722794</v>
      </c>
      <c r="BS57" s="109">
        <f t="shared" si="110"/>
        <v>1604.4143233321724</v>
      </c>
      <c r="BT57" s="109">
        <f t="shared" si="110"/>
        <v>5684.5809242597588</v>
      </c>
      <c r="BU57" s="109">
        <f t="shared" si="110"/>
        <v>1199.0456958275408</v>
      </c>
      <c r="BV57" s="109">
        <f t="shared" si="110"/>
        <v>1980.0866047951727</v>
      </c>
      <c r="BW57" s="109">
        <f t="shared" si="110"/>
        <v>5959.6503732800375</v>
      </c>
      <c r="BX57" s="109">
        <f t="shared" si="110"/>
        <v>1275.5190448860676</v>
      </c>
      <c r="BY57" s="109">
        <f t="shared" si="110"/>
        <v>1316.2205705148699</v>
      </c>
      <c r="BZ57" s="109">
        <f t="shared" si="111"/>
        <v>2438.5380677647345</v>
      </c>
      <c r="CA57" s="109">
        <f t="shared" si="111"/>
        <v>2985.9932382971888</v>
      </c>
      <c r="CB57" s="109">
        <f t="shared" si="111"/>
        <v>5740.1178622804528</v>
      </c>
      <c r="CC57" s="109">
        <f t="shared" si="111"/>
        <v>5781.4606390860108</v>
      </c>
      <c r="CD57" s="109">
        <f t="shared" si="111"/>
        <v>5902.2345543331721</v>
      </c>
      <c r="CE57" s="109">
        <f t="shared" si="111"/>
        <v>1199.0456958275408</v>
      </c>
      <c r="CF57" s="109">
        <f t="shared" si="111"/>
        <v>5859.9572445586682</v>
      </c>
      <c r="CG57" s="109">
        <f t="shared" si="111"/>
        <v>1608.2304366580552</v>
      </c>
      <c r="CH57" s="109">
        <f t="shared" si="111"/>
        <v>1202.0029811133782</v>
      </c>
      <c r="CI57" s="109">
        <f t="shared" si="111"/>
        <v>2851.648794909127</v>
      </c>
      <c r="CJ57" s="109">
        <f t="shared" si="112"/>
        <v>5731.4890626281795</v>
      </c>
      <c r="CK57" s="109">
        <f t="shared" si="112"/>
        <v>5687.9284460350045</v>
      </c>
      <c r="CL57" s="109">
        <f t="shared" si="112"/>
        <v>5490.0261555087336</v>
      </c>
      <c r="CM57" s="109">
        <f t="shared" si="112"/>
        <v>5656.2899604943523</v>
      </c>
      <c r="CN57" s="109">
        <f t="shared" si="112"/>
        <v>5048.7067538955234</v>
      </c>
      <c r="CO57" s="109">
        <f t="shared" si="112"/>
        <v>5750.7680671114367</v>
      </c>
      <c r="CP57" s="109">
        <f t="shared" si="112"/>
        <v>47176.890456924244</v>
      </c>
      <c r="CQ57" s="109">
        <f t="shared" si="112"/>
        <v>7047.5468484444746</v>
      </c>
      <c r="CR57" s="109">
        <f t="shared" si="112"/>
        <v>1239.0535740357445</v>
      </c>
      <c r="CS57" s="109">
        <f t="shared" si="112"/>
        <v>13340.638928360691</v>
      </c>
      <c r="CT57" s="109">
        <f t="shared" si="113"/>
        <v>5772.0981257917501</v>
      </c>
      <c r="CU57" s="109">
        <f t="shared" si="113"/>
        <v>5857.968785307894</v>
      </c>
      <c r="CV57" s="109">
        <f t="shared" si="113"/>
        <v>5703.5134255804614</v>
      </c>
      <c r="CW57" s="109">
        <f t="shared" si="113"/>
        <v>5662.892529937636</v>
      </c>
      <c r="CX57" s="109">
        <f t="shared" si="113"/>
        <v>1406.2023108621097</v>
      </c>
      <c r="CY57" s="109">
        <f t="shared" si="113"/>
        <v>5374.7815983315804</v>
      </c>
      <c r="CZ57" s="109">
        <f t="shared" si="113"/>
        <v>8380.0346444205134</v>
      </c>
      <c r="DA57" s="109">
        <f t="shared" si="113"/>
        <v>2278.9207742618855</v>
      </c>
      <c r="DB57" s="109">
        <f t="shared" si="113"/>
        <v>6858.0483446032176</v>
      </c>
      <c r="DC57" s="109">
        <f t="shared" si="113"/>
        <v>5658.1430738425852</v>
      </c>
      <c r="DD57" s="109">
        <f t="shared" si="114"/>
        <v>5691.4548593596137</v>
      </c>
      <c r="DE57" s="109">
        <f t="shared" si="114"/>
        <v>6022.8297217935724</v>
      </c>
      <c r="DF57" s="109">
        <f t="shared" si="114"/>
        <v>1594.4499625099043</v>
      </c>
      <c r="DG57" s="109">
        <f t="shared" si="114"/>
        <v>5616.2960527758969</v>
      </c>
      <c r="DH57" s="109">
        <f t="shared" si="114"/>
        <v>5726.5177939102605</v>
      </c>
      <c r="DI57" s="109">
        <f t="shared" si="114"/>
        <v>4993.77242717841</v>
      </c>
      <c r="DJ57" s="109">
        <f t="shared" si="114"/>
        <v>4586.4468479077204</v>
      </c>
      <c r="DK57" s="109">
        <f t="shared" si="114"/>
        <v>6331.2516993877243</v>
      </c>
      <c r="DL57" s="109">
        <f t="shared" si="114"/>
        <v>3760.6728726529723</v>
      </c>
      <c r="DM57" s="109">
        <f t="shared" si="114"/>
        <v>5739.3046560470048</v>
      </c>
      <c r="DN57" s="109">
        <f t="shared" si="115"/>
        <v>5741.161205444093</v>
      </c>
      <c r="DO57" s="109">
        <f t="shared" si="115"/>
        <v>2599.5566906438476</v>
      </c>
      <c r="DP57" s="109">
        <f t="shared" si="115"/>
        <v>5809.561335682929</v>
      </c>
      <c r="DQ57" s="109">
        <f t="shared" si="115"/>
        <v>3643.3347475276237</v>
      </c>
      <c r="DR57" s="109">
        <f t="shared" si="115"/>
        <v>1385.4071527637434</v>
      </c>
      <c r="DS57" s="109">
        <f t="shared" si="115"/>
        <v>5711.3454339536938</v>
      </c>
      <c r="DT57" s="109">
        <f t="shared" si="115"/>
        <v>2241.5408645513603</v>
      </c>
      <c r="DU57" s="109">
        <f t="shared" si="115"/>
        <v>7669.2672279790713</v>
      </c>
      <c r="DV57" s="109">
        <f t="shared" si="115"/>
        <v>5770.5130060187503</v>
      </c>
      <c r="DW57" s="109">
        <f t="shared" si="115"/>
        <v>4929.9748612311405</v>
      </c>
      <c r="DX57" s="109">
        <f t="shared" si="116"/>
        <v>9580.4173562526448</v>
      </c>
      <c r="DY57" s="109">
        <f t="shared" si="116"/>
        <v>4084.0100885799761</v>
      </c>
      <c r="DZ57" s="109">
        <f t="shared" si="116"/>
        <v>6191.6725223697395</v>
      </c>
      <c r="EA57" s="109">
        <f t="shared" si="116"/>
        <v>2168.4190308241818</v>
      </c>
      <c r="EB57" s="109">
        <f t="shared" si="116"/>
        <v>1386.1555253232027</v>
      </c>
      <c r="EC57" s="109">
        <f t="shared" si="116"/>
        <v>5793.0259590580672</v>
      </c>
      <c r="ED57" s="109">
        <f t="shared" si="116"/>
        <v>2089.6909934148575</v>
      </c>
      <c r="EE57" s="109">
        <f t="shared" si="116"/>
        <v>6180.9240854683876</v>
      </c>
      <c r="EF57" s="109">
        <f t="shared" si="116"/>
        <v>1214.1110473028657</v>
      </c>
      <c r="EG57" s="109">
        <f t="shared" si="116"/>
        <v>5119.20359972591</v>
      </c>
      <c r="EH57" s="109">
        <f t="shared" si="117"/>
        <v>1401.4255437455622</v>
      </c>
      <c r="EI57" s="109">
        <f t="shared" si="117"/>
        <v>6371.5954545133827</v>
      </c>
      <c r="EJ57" s="109">
        <f t="shared" si="117"/>
        <v>5438.262819591966</v>
      </c>
      <c r="EK57" s="109">
        <f t="shared" si="117"/>
        <v>5663.575070712358</v>
      </c>
      <c r="EL57" s="109">
        <f t="shared" si="117"/>
        <v>5652.4722735283676</v>
      </c>
      <c r="EM57" s="109">
        <f t="shared" si="117"/>
        <v>5664.2037271635754</v>
      </c>
      <c r="EN57" s="109">
        <f t="shared" si="117"/>
        <v>1513.4170126826148</v>
      </c>
      <c r="EO57" s="109">
        <f t="shared" si="117"/>
        <v>1260.4835872918102</v>
      </c>
      <c r="EP57" s="109">
        <f t="shared" si="117"/>
        <v>14667.137624544115</v>
      </c>
      <c r="EQ57" s="109">
        <f t="shared" si="117"/>
        <v>5674.6723687262484</v>
      </c>
      <c r="ER57" s="109">
        <f t="shared" si="118"/>
        <v>1206.9100424558237</v>
      </c>
      <c r="ES57" s="109">
        <f t="shared" si="118"/>
        <v>1517.2213280382184</v>
      </c>
      <c r="ET57" s="109">
        <f t="shared" si="118"/>
        <v>4095.5123755903378</v>
      </c>
      <c r="EU57" s="109">
        <f t="shared" si="118"/>
        <v>5655.9855240180405</v>
      </c>
      <c r="EV57" s="109">
        <f t="shared" si="118"/>
        <v>5753.673482997362</v>
      </c>
      <c r="EW57" s="109">
        <f t="shared" si="118"/>
        <v>6184.7405752616787</v>
      </c>
      <c r="EX57" s="109">
        <f t="shared" si="118"/>
        <v>1260.9189912739803</v>
      </c>
      <c r="EY57" s="109">
        <f t="shared" si="118"/>
        <v>9644.5775864285351</v>
      </c>
      <c r="EZ57" s="109">
        <f t="shared" si="118"/>
        <v>5655.6434479972677</v>
      </c>
      <c r="FA57" s="109">
        <f t="shared" si="118"/>
        <v>5970.0013670258095</v>
      </c>
      <c r="FB57" s="109">
        <f t="shared" si="119"/>
        <v>1251.2511455498461</v>
      </c>
      <c r="FC57" s="109">
        <f t="shared" si="119"/>
        <v>5656.5462772984865</v>
      </c>
      <c r="FD57" s="109">
        <f t="shared" si="119"/>
        <v>3778.9824478072055</v>
      </c>
      <c r="FE57" s="109">
        <f t="shared" si="119"/>
        <v>5667.251968689272</v>
      </c>
      <c r="FF57" s="109">
        <f t="shared" si="119"/>
        <v>5994.3584087202271</v>
      </c>
      <c r="FG57" s="109">
        <f t="shared" si="119"/>
        <v>5842.1248271608138</v>
      </c>
      <c r="FH57" s="109">
        <f t="shared" si="119"/>
        <v>6277.0620921246846</v>
      </c>
      <c r="FI57" s="109">
        <f t="shared" si="119"/>
        <v>5858.2342257879109</v>
      </c>
      <c r="FJ57" s="109">
        <f t="shared" si="119"/>
        <v>6231.6522519106384</v>
      </c>
      <c r="FK57" s="109">
        <f t="shared" si="119"/>
        <v>1372.5327398036234</v>
      </c>
      <c r="FL57" s="109">
        <f t="shared" si="120"/>
        <v>5930.9258119423594</v>
      </c>
      <c r="FM57" s="109">
        <f t="shared" si="120"/>
        <v>6811.3315474715127</v>
      </c>
      <c r="FN57" s="109">
        <f t="shared" si="120"/>
        <v>4305.0735585275488</v>
      </c>
      <c r="FO57" s="109">
        <f t="shared" si="120"/>
        <v>1199.1828666091924</v>
      </c>
      <c r="FP57" s="109">
        <f t="shared" si="120"/>
        <v>1240.7088402895688</v>
      </c>
      <c r="FQ57" s="109">
        <f t="shared" si="120"/>
        <v>1298.6189393482455</v>
      </c>
      <c r="FR57" s="109">
        <f t="shared" si="120"/>
        <v>5743.8841636372708</v>
      </c>
      <c r="FS57" s="109">
        <f t="shared" si="120"/>
        <v>2927.6082151228079</v>
      </c>
      <c r="FT57" s="109">
        <f t="shared" si="120"/>
        <v>5699.2638252596735</v>
      </c>
      <c r="FU57" s="109">
        <f t="shared" si="120"/>
        <v>1245.7301454976605</v>
      </c>
      <c r="FV57" s="109">
        <f t="shared" si="121"/>
        <v>5816.3911534780264</v>
      </c>
      <c r="FW57" s="109">
        <f t="shared" si="121"/>
        <v>6215.0133890938187</v>
      </c>
      <c r="FX57" s="109">
        <f t="shared" si="121"/>
        <v>1210.3919922684663</v>
      </c>
      <c r="FY57" s="109">
        <f t="shared" si="121"/>
        <v>5938.2222222216596</v>
      </c>
      <c r="FZ57" s="109">
        <f t="shared" si="121"/>
        <v>5996.6715110335854</v>
      </c>
      <c r="GA57" s="109">
        <f t="shared" si="121"/>
        <v>1609.8771197244569</v>
      </c>
      <c r="GB57" s="109">
        <f t="shared" si="121"/>
        <v>6070.2119758815643</v>
      </c>
      <c r="GC57" s="109">
        <f t="shared" si="121"/>
        <v>2103.3845254893267</v>
      </c>
      <c r="GD57" s="109">
        <f t="shared" si="121"/>
        <v>3156.8502497439836</v>
      </c>
      <c r="GE57" s="109">
        <f t="shared" si="121"/>
        <v>6400.0391441034944</v>
      </c>
      <c r="GF57" s="109">
        <f t="shared" si="122"/>
        <v>6659.1903186268792</v>
      </c>
      <c r="GG57" s="109">
        <f t="shared" si="122"/>
        <v>1206.1644456661206</v>
      </c>
      <c r="GH57" s="109">
        <f t="shared" si="122"/>
        <v>1199.0456958275408</v>
      </c>
      <c r="GI57" s="109">
        <f t="shared" si="122"/>
        <v>4114.3240845769706</v>
      </c>
      <c r="GJ57" s="109">
        <f t="shared" si="122"/>
        <v>1235.447351690681</v>
      </c>
      <c r="GK57" s="109">
        <f t="shared" si="122"/>
        <v>5725.7746944607388</v>
      </c>
      <c r="GL57" s="109">
        <f t="shared" si="122"/>
        <v>3087.1677314866047</v>
      </c>
      <c r="GM57" s="109">
        <f t="shared" si="122"/>
        <v>1947.8733996354813</v>
      </c>
      <c r="GN57" s="109">
        <f t="shared" si="122"/>
        <v>5794.8291176095972</v>
      </c>
      <c r="GO57" s="109">
        <f t="shared" si="122"/>
        <v>5658.3903189480952</v>
      </c>
      <c r="GP57" s="109">
        <f t="shared" si="123"/>
        <v>5022.3522641014961</v>
      </c>
      <c r="GQ57" s="109">
        <f t="shared" si="123"/>
        <v>2696.7397511152803</v>
      </c>
      <c r="GR57" s="109">
        <f t="shared" si="123"/>
        <v>2089.9224332685694</v>
      </c>
      <c r="GS57" s="109">
        <f t="shared" si="123"/>
        <v>7014.5048505254181</v>
      </c>
      <c r="GT57" s="109">
        <f t="shared" si="123"/>
        <v>4084.8233695261861</v>
      </c>
      <c r="GU57" s="109">
        <f t="shared" si="123"/>
        <v>5847.3527930415275</v>
      </c>
      <c r="GV57" s="109">
        <f t="shared" si="123"/>
        <v>1274.2211921963517</v>
      </c>
      <c r="GW57" s="109">
        <f t="shared" si="123"/>
        <v>5834.6552231673604</v>
      </c>
      <c r="GX57" s="109">
        <f t="shared" si="123"/>
        <v>5693.0418782313673</v>
      </c>
      <c r="GY57" s="109">
        <f t="shared" si="123"/>
        <v>5909.5651940986872</v>
      </c>
      <c r="GZ57" s="109">
        <f t="shared" si="124"/>
        <v>3661.3896098478108</v>
      </c>
      <c r="HA57" s="109">
        <f t="shared" si="124"/>
        <v>1699.3676572408858</v>
      </c>
      <c r="HB57" s="109">
        <f t="shared" si="124"/>
        <v>1205.978103456192</v>
      </c>
      <c r="HC57" s="109">
        <f t="shared" si="124"/>
        <v>5656.7228885824352</v>
      </c>
      <c r="HD57" s="109">
        <f t="shared" si="124"/>
        <v>6033.4773057967232</v>
      </c>
      <c r="HE57" s="109">
        <f t="shared" si="124"/>
        <v>2540.1696715622293</v>
      </c>
      <c r="HF57" s="109">
        <f t="shared" si="124"/>
        <v>11681.943207221182</v>
      </c>
      <c r="HG57" s="109">
        <f t="shared" si="124"/>
        <v>6277.3120540078926</v>
      </c>
      <c r="HH57" s="109">
        <f t="shared" si="124"/>
        <v>5687.4542444599774</v>
      </c>
      <c r="HI57" s="109">
        <f t="shared" si="124"/>
        <v>5751.0374129247684</v>
      </c>
      <c r="HJ57" s="109">
        <f t="shared" si="125"/>
        <v>1236.6485208090189</v>
      </c>
      <c r="HK57" s="109">
        <f t="shared" si="125"/>
        <v>5708.5594012765523</v>
      </c>
      <c r="HL57" s="109">
        <f t="shared" si="125"/>
        <v>8119.9658465594275</v>
      </c>
      <c r="HM57" s="109">
        <f t="shared" si="125"/>
        <v>2147.933312554529</v>
      </c>
      <c r="HN57" s="109">
        <f t="shared" si="125"/>
        <v>3694.7067597709729</v>
      </c>
      <c r="HO57" s="109">
        <f t="shared" si="125"/>
        <v>5655.6715212822946</v>
      </c>
      <c r="HP57" s="109">
        <f t="shared" si="125"/>
        <v>5668.3557058508395</v>
      </c>
      <c r="HQ57" s="109">
        <f t="shared" si="125"/>
        <v>5647.6263550176727</v>
      </c>
      <c r="HR57" s="109">
        <f t="shared" si="125"/>
        <v>3793.9984328731516</v>
      </c>
      <c r="HS57" s="109">
        <f t="shared" si="125"/>
        <v>1451.4719695394015</v>
      </c>
      <c r="HT57" s="109">
        <f t="shared" si="126"/>
        <v>5676.7969041105735</v>
      </c>
      <c r="HU57" s="109">
        <f t="shared" si="126"/>
        <v>4055.9671625185611</v>
      </c>
      <c r="HV57" s="109">
        <f t="shared" si="126"/>
        <v>4770.62273516407</v>
      </c>
      <c r="HW57" s="109">
        <f t="shared" si="126"/>
        <v>3905.4092538755685</v>
      </c>
      <c r="HX57" s="109">
        <f t="shared" si="126"/>
        <v>6194.7047100153113</v>
      </c>
      <c r="HY57" s="109">
        <f t="shared" si="126"/>
        <v>1400.3479504132683</v>
      </c>
      <c r="HZ57" s="109">
        <f t="shared" si="126"/>
        <v>1219.2514727119697</v>
      </c>
      <c r="IA57" s="109">
        <f t="shared" si="126"/>
        <v>5689.7817917231914</v>
      </c>
      <c r="IB57" s="109">
        <f t="shared" si="126"/>
        <v>6610.8482277815483</v>
      </c>
      <c r="IC57" s="109">
        <f t="shared" si="126"/>
        <v>2911.9554585859978</v>
      </c>
      <c r="ID57" s="109">
        <f t="shared" si="127"/>
        <v>2012.904989716726</v>
      </c>
      <c r="IE57" s="109">
        <f t="shared" si="127"/>
        <v>5688.0821266421599</v>
      </c>
      <c r="IF57" s="109">
        <f t="shared" si="127"/>
        <v>1498.7920901444149</v>
      </c>
      <c r="IG57" s="109">
        <f t="shared" si="127"/>
        <v>1817.0762147607165</v>
      </c>
      <c r="IH57" s="109">
        <f t="shared" si="127"/>
        <v>1481.9078436529699</v>
      </c>
      <c r="II57" s="109">
        <f t="shared" si="127"/>
        <v>6093.1208069878057</v>
      </c>
      <c r="IJ57" s="109">
        <f t="shared" si="127"/>
        <v>1614.4243478620751</v>
      </c>
      <c r="IK57" s="109">
        <f t="shared" si="127"/>
        <v>1409.6179282208659</v>
      </c>
      <c r="IL57" s="109">
        <f t="shared" si="127"/>
        <v>1382.7185099275493</v>
      </c>
      <c r="IM57" s="109">
        <f t="shared" si="127"/>
        <v>2411.0257894163078</v>
      </c>
      <c r="IN57" s="109">
        <f t="shared" si="128"/>
        <v>5915.9286817837155</v>
      </c>
      <c r="IO57" s="109">
        <f t="shared" si="128"/>
        <v>3117.3603676419129</v>
      </c>
      <c r="IP57" s="109">
        <f t="shared" si="128"/>
        <v>1389.0111584355454</v>
      </c>
      <c r="IQ57" s="109">
        <f t="shared" si="128"/>
        <v>1207.9436830517989</v>
      </c>
      <c r="IR57" s="109">
        <f t="shared" si="128"/>
        <v>1518.6210520080795</v>
      </c>
      <c r="IS57" s="109">
        <f t="shared" si="128"/>
        <v>1410.1016661441136</v>
      </c>
      <c r="IT57" s="109">
        <f t="shared" si="128"/>
        <v>2072.015068915603</v>
      </c>
      <c r="IU57" s="109">
        <f t="shared" si="128"/>
        <v>1663.4110744461868</v>
      </c>
      <c r="IV57" s="109">
        <f t="shared" si="128"/>
        <v>1605.0941526842398</v>
      </c>
      <c r="IW57" s="109">
        <f t="shared" si="128"/>
        <v>5652.8469851778909</v>
      </c>
      <c r="IX57" s="109">
        <f t="shared" si="129"/>
        <v>2031.0628511347882</v>
      </c>
      <c r="IY57" s="109">
        <f t="shared" si="129"/>
        <v>5736.8737322576408</v>
      </c>
      <c r="IZ57" s="109">
        <f t="shared" si="129"/>
        <v>5690.9648407990499</v>
      </c>
      <c r="JA57" s="109">
        <f t="shared" si="129"/>
        <v>5647.0285038310758</v>
      </c>
      <c r="JB57" s="109">
        <f t="shared" si="129"/>
        <v>3743.0853304256239</v>
      </c>
      <c r="JC57" s="109">
        <f t="shared" si="129"/>
        <v>1453.1369145047902</v>
      </c>
      <c r="JD57" s="109">
        <f t="shared" si="129"/>
        <v>1250.6399673343558</v>
      </c>
      <c r="JE57" s="109">
        <f t="shared" si="129"/>
        <v>5812.4168298606719</v>
      </c>
      <c r="JF57" s="109">
        <f t="shared" si="129"/>
        <v>1226.4206516352742</v>
      </c>
      <c r="JG57" s="109">
        <f t="shared" si="129"/>
        <v>6122.8423785614932</v>
      </c>
      <c r="JH57" s="109">
        <f t="shared" si="130"/>
        <v>1926.2097662593205</v>
      </c>
      <c r="JI57" s="109">
        <f t="shared" si="130"/>
        <v>5653.514039668833</v>
      </c>
      <c r="JJ57" s="109">
        <f t="shared" si="130"/>
        <v>1394.6697973315568</v>
      </c>
      <c r="JK57" s="109">
        <f t="shared" si="130"/>
        <v>5129.8265910571808</v>
      </c>
      <c r="JL57" s="109">
        <f t="shared" si="130"/>
        <v>2006.3839000475432</v>
      </c>
      <c r="JM57" s="109">
        <f t="shared" si="130"/>
        <v>2819.9925442593085</v>
      </c>
      <c r="JN57" s="109">
        <f t="shared" si="130"/>
        <v>5255.1588238414524</v>
      </c>
      <c r="JO57" s="109">
        <f t="shared" si="130"/>
        <v>1449.1327708053486</v>
      </c>
      <c r="JP57" s="109" t="str">
        <f t="shared" si="32"/>
        <v>Air Pollution_NH3_Transport_Primary Health_N/A for Interim AP Methodology</v>
      </c>
    </row>
    <row r="58" spans="2:276">
      <c r="B58" s="111" t="s">
        <v>5</v>
      </c>
      <c r="C58" s="111" t="s">
        <v>335</v>
      </c>
      <c r="D58" s="111" t="s">
        <v>336</v>
      </c>
      <c r="E58" s="111" t="s">
        <v>332</v>
      </c>
      <c r="F58" s="111" t="s">
        <v>326</v>
      </c>
      <c r="G58" s="112" t="s">
        <v>327</v>
      </c>
      <c r="H58" s="109">
        <f t="shared" si="104"/>
        <v>6.246613217868668</v>
      </c>
      <c r="I58" s="109">
        <f t="shared" si="104"/>
        <v>28.773792536355121</v>
      </c>
      <c r="J58" s="109">
        <f t="shared" si="104"/>
        <v>3.0119496566727406</v>
      </c>
      <c r="K58" s="109">
        <f t="shared" si="104"/>
        <v>36.210310797684947</v>
      </c>
      <c r="L58" s="109">
        <f t="shared" si="104"/>
        <v>28.773792536355121</v>
      </c>
      <c r="M58" s="109">
        <f t="shared" si="104"/>
        <v>2.0786833104852462</v>
      </c>
      <c r="N58" s="109">
        <f t="shared" si="104"/>
        <v>20.569289295125095</v>
      </c>
      <c r="O58" s="109">
        <f t="shared" si="104"/>
        <v>6.0664684411830105</v>
      </c>
      <c r="P58" s="109">
        <f t="shared" si="104"/>
        <v>3.572783070952041</v>
      </c>
      <c r="Q58" s="109">
        <f t="shared" si="104"/>
        <v>9.4285783379506931</v>
      </c>
      <c r="R58" s="109">
        <f t="shared" si="105"/>
        <v>34.594578570919651</v>
      </c>
      <c r="S58" s="109">
        <f t="shared" si="105"/>
        <v>41.459873959885726</v>
      </c>
      <c r="T58" s="109">
        <f t="shared" si="105"/>
        <v>28.773792536355121</v>
      </c>
      <c r="U58" s="109">
        <f t="shared" si="105"/>
        <v>33.482838693942199</v>
      </c>
      <c r="V58" s="109">
        <f t="shared" si="105"/>
        <v>120.13475757015856</v>
      </c>
      <c r="W58" s="109">
        <f t="shared" si="105"/>
        <v>2.4347209817304289</v>
      </c>
      <c r="X58" s="109">
        <f t="shared" si="105"/>
        <v>24.429833697152272</v>
      </c>
      <c r="Y58" s="109">
        <f t="shared" si="105"/>
        <v>2.2590106518122393</v>
      </c>
      <c r="Z58" s="109">
        <f t="shared" si="105"/>
        <v>54.946234857433822</v>
      </c>
      <c r="AA58" s="109">
        <f t="shared" si="105"/>
        <v>3.5713279498471451</v>
      </c>
      <c r="AB58" s="109">
        <f t="shared" si="106"/>
        <v>0.96919827225866073</v>
      </c>
      <c r="AC58" s="109">
        <f t="shared" si="106"/>
        <v>46.666604927273987</v>
      </c>
      <c r="AD58" s="109">
        <f t="shared" si="106"/>
        <v>6.246613217868668</v>
      </c>
      <c r="AE58" s="109">
        <f t="shared" si="106"/>
        <v>9.4285783379506931</v>
      </c>
      <c r="AF58" s="109">
        <f t="shared" si="106"/>
        <v>3.8899473106279538</v>
      </c>
      <c r="AG58" s="109">
        <f t="shared" si="106"/>
        <v>2.0786833104852462</v>
      </c>
      <c r="AH58" s="109">
        <f t="shared" si="106"/>
        <v>6.5833604721069605</v>
      </c>
      <c r="AI58" s="109">
        <f t="shared" si="106"/>
        <v>9.4285783379506931</v>
      </c>
      <c r="AJ58" s="109">
        <f t="shared" si="106"/>
        <v>38.285456499424853</v>
      </c>
      <c r="AK58" s="109">
        <f t="shared" si="106"/>
        <v>6.2817845283694753</v>
      </c>
      <c r="AL58" s="109">
        <f t="shared" si="107"/>
        <v>0.37334350146004969</v>
      </c>
      <c r="AM58" s="109">
        <f t="shared" si="107"/>
        <v>2.0786833104852462</v>
      </c>
      <c r="AN58" s="109">
        <f t="shared" si="107"/>
        <v>2.3570130659465649</v>
      </c>
      <c r="AO58" s="109">
        <f t="shared" si="107"/>
        <v>36.210310797684947</v>
      </c>
      <c r="AP58" s="109">
        <f t="shared" si="107"/>
        <v>2.0786833104852462</v>
      </c>
      <c r="AQ58" s="109">
        <f t="shared" si="107"/>
        <v>14.249403728705138</v>
      </c>
      <c r="AR58" s="109">
        <f t="shared" si="107"/>
        <v>9.4285783379506931</v>
      </c>
      <c r="AS58" s="109">
        <f t="shared" si="107"/>
        <v>0.11104003365054006</v>
      </c>
      <c r="AT58" s="109">
        <f t="shared" si="107"/>
        <v>2.0786833104852462</v>
      </c>
      <c r="AU58" s="109">
        <f t="shared" si="107"/>
        <v>28.773792536355121</v>
      </c>
      <c r="AV58" s="109">
        <f t="shared" si="108"/>
        <v>7.0181042224301322</v>
      </c>
      <c r="AW58" s="109">
        <f t="shared" si="108"/>
        <v>10.339363985068259</v>
      </c>
      <c r="AX58" s="109">
        <f t="shared" si="108"/>
        <v>4.5353153873763299</v>
      </c>
      <c r="AY58" s="109">
        <f t="shared" si="108"/>
        <v>2.0786833104852462</v>
      </c>
      <c r="AZ58" s="109">
        <f t="shared" si="108"/>
        <v>0.21008115000478242</v>
      </c>
      <c r="BA58" s="109">
        <f t="shared" si="108"/>
        <v>2.0786833104852462</v>
      </c>
      <c r="BB58" s="109">
        <f t="shared" si="108"/>
        <v>13.322359255422683</v>
      </c>
      <c r="BC58" s="109">
        <f t="shared" si="108"/>
        <v>1.8330755560061294</v>
      </c>
      <c r="BD58" s="109">
        <f t="shared" si="108"/>
        <v>15.116592379516343</v>
      </c>
      <c r="BE58" s="109">
        <f t="shared" si="108"/>
        <v>9.4285783379506931</v>
      </c>
      <c r="BF58" s="109">
        <f t="shared" si="109"/>
        <v>9.4285783379506931</v>
      </c>
      <c r="BG58" s="109">
        <f t="shared" si="109"/>
        <v>52.417937839031794</v>
      </c>
      <c r="BH58" s="109">
        <f t="shared" si="109"/>
        <v>15.732126678277643</v>
      </c>
      <c r="BI58" s="109">
        <f t="shared" si="109"/>
        <v>23.22109325878413</v>
      </c>
      <c r="BJ58" s="109">
        <f t="shared" si="109"/>
        <v>40.461567201232356</v>
      </c>
      <c r="BK58" s="109">
        <f t="shared" si="109"/>
        <v>5.6629436167791756</v>
      </c>
      <c r="BL58" s="109">
        <f t="shared" si="109"/>
        <v>9.5672808009010808</v>
      </c>
      <c r="BM58" s="109">
        <f t="shared" si="109"/>
        <v>9.4285783379506931</v>
      </c>
      <c r="BN58" s="109">
        <f t="shared" si="109"/>
        <v>4.3144105032658215</v>
      </c>
      <c r="BO58" s="109">
        <f t="shared" si="109"/>
        <v>5.0761293773062075</v>
      </c>
      <c r="BP58" s="109">
        <f t="shared" si="110"/>
        <v>2.0786833104852462</v>
      </c>
      <c r="BQ58" s="109">
        <f t="shared" si="110"/>
        <v>2.0786833104852462</v>
      </c>
      <c r="BR58" s="109">
        <f t="shared" si="110"/>
        <v>9.1729585419749284</v>
      </c>
      <c r="BS58" s="109">
        <f t="shared" si="110"/>
        <v>2.0786833104852462</v>
      </c>
      <c r="BT58" s="109">
        <f t="shared" si="110"/>
        <v>2.0786833104852462</v>
      </c>
      <c r="BU58" s="109">
        <f t="shared" si="110"/>
        <v>28.773792536355121</v>
      </c>
      <c r="BV58" s="109">
        <f t="shared" si="110"/>
        <v>2.7736092978236768</v>
      </c>
      <c r="BW58" s="109">
        <f t="shared" si="110"/>
        <v>19.510744833049763</v>
      </c>
      <c r="BX58" s="109">
        <f t="shared" si="110"/>
        <v>43.889806249656928</v>
      </c>
      <c r="BY58" s="109">
        <f t="shared" si="110"/>
        <v>36.210310797684947</v>
      </c>
      <c r="BZ58" s="109">
        <f t="shared" si="111"/>
        <v>2.0786833104852462</v>
      </c>
      <c r="CA58" s="109">
        <f t="shared" si="111"/>
        <v>0.35463402416790885</v>
      </c>
      <c r="CB58" s="109">
        <f t="shared" si="111"/>
        <v>3.2007826561306665</v>
      </c>
      <c r="CC58" s="109">
        <f t="shared" si="111"/>
        <v>47.264289324252772</v>
      </c>
      <c r="CD58" s="109">
        <f t="shared" si="111"/>
        <v>1.7851852235624821</v>
      </c>
      <c r="CE58" s="109">
        <f t="shared" si="111"/>
        <v>28.773792536355121</v>
      </c>
      <c r="CF58" s="109">
        <f t="shared" si="111"/>
        <v>28.773792536355121</v>
      </c>
      <c r="CG58" s="109">
        <f t="shared" si="111"/>
        <v>28.773792536355121</v>
      </c>
      <c r="CH58" s="109">
        <f t="shared" si="111"/>
        <v>9.1760068694012613</v>
      </c>
      <c r="CI58" s="109">
        <f t="shared" si="111"/>
        <v>36.210310797684947</v>
      </c>
      <c r="CJ58" s="109">
        <f t="shared" si="112"/>
        <v>4.0608663313363778</v>
      </c>
      <c r="CK58" s="109">
        <f t="shared" si="112"/>
        <v>0.51517457778070741</v>
      </c>
      <c r="CL58" s="109">
        <f t="shared" si="112"/>
        <v>0.34203378130038375</v>
      </c>
      <c r="CM58" s="109">
        <f t="shared" si="112"/>
        <v>8.0107560319752409</v>
      </c>
      <c r="CN58" s="109">
        <f t="shared" si="112"/>
        <v>9.4285783379506931</v>
      </c>
      <c r="CO58" s="109">
        <f t="shared" si="112"/>
        <v>9.4285783379506931</v>
      </c>
      <c r="CP58" s="109">
        <f t="shared" si="112"/>
        <v>36.210310797684947</v>
      </c>
      <c r="CQ58" s="109">
        <f t="shared" si="112"/>
        <v>28.773792536355121</v>
      </c>
      <c r="CR58" s="109">
        <f t="shared" si="112"/>
        <v>17.993750514330458</v>
      </c>
      <c r="CS58" s="109">
        <f t="shared" si="112"/>
        <v>2.5636146552159054</v>
      </c>
      <c r="CT58" s="109">
        <f t="shared" si="113"/>
        <v>3.0638909075328722</v>
      </c>
      <c r="CU58" s="109">
        <f t="shared" si="113"/>
        <v>4.7425817661540171</v>
      </c>
      <c r="CV58" s="109">
        <f t="shared" si="113"/>
        <v>5.0396214660584722</v>
      </c>
      <c r="CW58" s="109">
        <f t="shared" si="113"/>
        <v>96.040699605795311</v>
      </c>
      <c r="CX58" s="109">
        <f t="shared" si="113"/>
        <v>28.773792536355121</v>
      </c>
      <c r="CY58" s="109">
        <f t="shared" si="113"/>
        <v>109.67933397691091</v>
      </c>
      <c r="CZ58" s="109">
        <f t="shared" si="113"/>
        <v>52.588127966034186</v>
      </c>
      <c r="DA58" s="109">
        <f t="shared" si="113"/>
        <v>4.983045157340217</v>
      </c>
      <c r="DB58" s="109">
        <f t="shared" si="113"/>
        <v>55.098605949737028</v>
      </c>
      <c r="DC58" s="109">
        <f t="shared" si="113"/>
        <v>40.461567201232356</v>
      </c>
      <c r="DD58" s="109">
        <f t="shared" si="114"/>
        <v>3.6198599487328758</v>
      </c>
      <c r="DE58" s="109">
        <f t="shared" si="114"/>
        <v>2.0786833104852462</v>
      </c>
      <c r="DF58" s="109">
        <f t="shared" si="114"/>
        <v>36.210310797684947</v>
      </c>
      <c r="DG58" s="109">
        <f t="shared" si="114"/>
        <v>36.210310797684947</v>
      </c>
      <c r="DH58" s="109">
        <f t="shared" si="114"/>
        <v>36.210310797684947</v>
      </c>
      <c r="DI58" s="109">
        <f t="shared" si="114"/>
        <v>28.773792536355121</v>
      </c>
      <c r="DJ58" s="109">
        <f t="shared" si="114"/>
        <v>40.461567201232356</v>
      </c>
      <c r="DK58" s="109">
        <f t="shared" si="114"/>
        <v>28.773792536355121</v>
      </c>
      <c r="DL58" s="109">
        <f t="shared" si="114"/>
        <v>1.6660222115780612</v>
      </c>
      <c r="DM58" s="109">
        <f t="shared" si="114"/>
        <v>7.1906606138464877</v>
      </c>
      <c r="DN58" s="109">
        <f t="shared" si="115"/>
        <v>40.461567201232356</v>
      </c>
      <c r="DO58" s="109">
        <f t="shared" si="115"/>
        <v>2.0786833104852462</v>
      </c>
      <c r="DP58" s="109">
        <f t="shared" si="115"/>
        <v>2.0786833104852462</v>
      </c>
      <c r="DQ58" s="109">
        <f t="shared" si="115"/>
        <v>5.7759903856639454</v>
      </c>
      <c r="DR58" s="109">
        <f t="shared" si="115"/>
        <v>28.773792536355121</v>
      </c>
      <c r="DS58" s="109">
        <f t="shared" si="115"/>
        <v>28.773792536355121</v>
      </c>
      <c r="DT58" s="109">
        <f t="shared" si="115"/>
        <v>168.3206517684921</v>
      </c>
      <c r="DU58" s="109">
        <f t="shared" si="115"/>
        <v>36.210310797684947</v>
      </c>
      <c r="DV58" s="109">
        <f t="shared" si="115"/>
        <v>0.11606818690698857</v>
      </c>
      <c r="DW58" s="109">
        <f t="shared" si="115"/>
        <v>2.0786833104852462</v>
      </c>
      <c r="DX58" s="109">
        <f t="shared" si="116"/>
        <v>12.04869208211996</v>
      </c>
      <c r="DY58" s="109">
        <f t="shared" si="116"/>
        <v>25.794852705314071</v>
      </c>
      <c r="DZ58" s="109">
        <f t="shared" si="116"/>
        <v>0.27390258966898268</v>
      </c>
      <c r="EA58" s="109">
        <f t="shared" si="116"/>
        <v>40.461567201232356</v>
      </c>
      <c r="EB58" s="109">
        <f t="shared" si="116"/>
        <v>36.210310797684947</v>
      </c>
      <c r="EC58" s="109">
        <f t="shared" si="116"/>
        <v>2.0786833104852462</v>
      </c>
      <c r="ED58" s="109">
        <f t="shared" si="116"/>
        <v>12.362344758410064</v>
      </c>
      <c r="EE58" s="109">
        <f t="shared" si="116"/>
        <v>9.8021818811993775</v>
      </c>
      <c r="EF58" s="109">
        <f t="shared" si="116"/>
        <v>36.210310797684947</v>
      </c>
      <c r="EG58" s="109">
        <f t="shared" si="116"/>
        <v>1.6881565379283798</v>
      </c>
      <c r="EH58" s="109">
        <f t="shared" si="117"/>
        <v>28.773792536355121</v>
      </c>
      <c r="EI58" s="109">
        <f t="shared" si="117"/>
        <v>36.210310797684947</v>
      </c>
      <c r="EJ58" s="109">
        <f t="shared" si="117"/>
        <v>4.9288166951621806</v>
      </c>
      <c r="EK58" s="109">
        <f t="shared" si="117"/>
        <v>2.1427875338890909</v>
      </c>
      <c r="EL58" s="109">
        <f t="shared" si="117"/>
        <v>2.0786833104852462</v>
      </c>
      <c r="EM58" s="109">
        <f t="shared" si="117"/>
        <v>0.85765218250312891</v>
      </c>
      <c r="EN58" s="109">
        <f t="shared" si="117"/>
        <v>2.0786833104852462</v>
      </c>
      <c r="EO58" s="109">
        <f t="shared" si="117"/>
        <v>36.210310797684947</v>
      </c>
      <c r="EP58" s="109">
        <f t="shared" si="117"/>
        <v>0.8060247890879837</v>
      </c>
      <c r="EQ58" s="109">
        <f t="shared" si="117"/>
        <v>69.655696452159248</v>
      </c>
      <c r="ER58" s="109">
        <f t="shared" si="118"/>
        <v>36.210310797684947</v>
      </c>
      <c r="ES58" s="109">
        <f t="shared" si="118"/>
        <v>20.529562112331064</v>
      </c>
      <c r="ET58" s="109">
        <f t="shared" si="118"/>
        <v>9.4285783379506931</v>
      </c>
      <c r="EU58" s="109">
        <f t="shared" si="118"/>
        <v>0.21878828987909177</v>
      </c>
      <c r="EV58" s="109">
        <f t="shared" si="118"/>
        <v>2.5575549123900614</v>
      </c>
      <c r="EW58" s="109">
        <f t="shared" si="118"/>
        <v>28.773792536355121</v>
      </c>
      <c r="EX58" s="109">
        <f t="shared" si="118"/>
        <v>36.210310797684947</v>
      </c>
      <c r="EY58" s="109">
        <f t="shared" si="118"/>
        <v>39.153630666464743</v>
      </c>
      <c r="EZ58" s="109">
        <f t="shared" si="118"/>
        <v>30.105074753837425</v>
      </c>
      <c r="FA58" s="109">
        <f t="shared" si="118"/>
        <v>1.6318742728696141</v>
      </c>
      <c r="FB58" s="109">
        <f t="shared" si="119"/>
        <v>36.210310797684947</v>
      </c>
      <c r="FC58" s="109">
        <f t="shared" si="119"/>
        <v>9.4285783379506931</v>
      </c>
      <c r="FD58" s="109">
        <f t="shared" si="119"/>
        <v>36.210310797684947</v>
      </c>
      <c r="FE58" s="109">
        <f t="shared" si="119"/>
        <v>3.9654684904325643</v>
      </c>
      <c r="FF58" s="109">
        <f t="shared" si="119"/>
        <v>3.3152687829595107</v>
      </c>
      <c r="FG58" s="109">
        <f t="shared" si="119"/>
        <v>2.868818619426512</v>
      </c>
      <c r="FH58" s="109">
        <f t="shared" si="119"/>
        <v>11.937431809579069</v>
      </c>
      <c r="FI58" s="109">
        <f t="shared" si="119"/>
        <v>28.773792536355121</v>
      </c>
      <c r="FJ58" s="109">
        <f t="shared" si="119"/>
        <v>9.4285783379506931</v>
      </c>
      <c r="FK58" s="109">
        <f t="shared" si="119"/>
        <v>40.461567201232356</v>
      </c>
      <c r="FL58" s="109">
        <f t="shared" si="120"/>
        <v>8.3109394985321075</v>
      </c>
      <c r="FM58" s="109">
        <f t="shared" si="120"/>
        <v>1.6370577546915246</v>
      </c>
      <c r="FN58" s="109">
        <f t="shared" si="120"/>
        <v>0.55649923674572799</v>
      </c>
      <c r="FO58" s="109">
        <f t="shared" si="120"/>
        <v>1.6729430118788491</v>
      </c>
      <c r="FP58" s="109">
        <f t="shared" si="120"/>
        <v>28.773792536355121</v>
      </c>
      <c r="FQ58" s="109">
        <f t="shared" si="120"/>
        <v>2.0786833104852462</v>
      </c>
      <c r="FR58" s="109">
        <f t="shared" si="120"/>
        <v>27.989576660509726</v>
      </c>
      <c r="FS58" s="109">
        <f t="shared" si="120"/>
        <v>0.84361755916835846</v>
      </c>
      <c r="FT58" s="109">
        <f t="shared" si="120"/>
        <v>5.054303126954995</v>
      </c>
      <c r="FU58" s="109">
        <f t="shared" si="120"/>
        <v>16.154112730681447</v>
      </c>
      <c r="FV58" s="109">
        <f t="shared" si="121"/>
        <v>2.0786833104852462</v>
      </c>
      <c r="FW58" s="109">
        <f t="shared" si="121"/>
        <v>351.51859425875881</v>
      </c>
      <c r="FX58" s="109">
        <f t="shared" si="121"/>
        <v>9.4285783379506931</v>
      </c>
      <c r="FY58" s="109">
        <f t="shared" si="121"/>
        <v>14.518564979014844</v>
      </c>
      <c r="FZ58" s="109">
        <f t="shared" si="121"/>
        <v>23.399989915947661</v>
      </c>
      <c r="GA58" s="109">
        <f t="shared" si="121"/>
        <v>0.61190395734742931</v>
      </c>
      <c r="GB58" s="109">
        <f t="shared" si="121"/>
        <v>2.0786833104852462</v>
      </c>
      <c r="GC58" s="109">
        <f t="shared" si="121"/>
        <v>3.6935757118590358</v>
      </c>
      <c r="GD58" s="109">
        <f t="shared" si="121"/>
        <v>2.0786833104852462</v>
      </c>
      <c r="GE58" s="109">
        <f t="shared" si="121"/>
        <v>33.390305221617325</v>
      </c>
      <c r="GF58" s="109">
        <f t="shared" si="122"/>
        <v>4.2485919029939971</v>
      </c>
      <c r="GG58" s="109">
        <f t="shared" si="122"/>
        <v>9.4285783379506931</v>
      </c>
      <c r="GH58" s="109">
        <f t="shared" si="122"/>
        <v>11.942115361433974</v>
      </c>
      <c r="GI58" s="109">
        <f t="shared" si="122"/>
        <v>9.4285783379506931</v>
      </c>
      <c r="GJ58" s="109">
        <f t="shared" si="122"/>
        <v>9.4285783379506931</v>
      </c>
      <c r="GK58" s="109">
        <f t="shared" si="122"/>
        <v>0.46590931758433107</v>
      </c>
      <c r="GL58" s="109">
        <f t="shared" si="122"/>
        <v>2.4034627291561623</v>
      </c>
      <c r="GM58" s="109">
        <f t="shared" si="122"/>
        <v>28.090413309177489</v>
      </c>
      <c r="GN58" s="109">
        <f t="shared" si="122"/>
        <v>118.81744979773387</v>
      </c>
      <c r="GO58" s="109">
        <f t="shared" si="122"/>
        <v>40.461567201232356</v>
      </c>
      <c r="GP58" s="109">
        <f t="shared" si="123"/>
        <v>36.210310797684947</v>
      </c>
      <c r="GQ58" s="109">
        <f t="shared" si="123"/>
        <v>28.773792536355121</v>
      </c>
      <c r="GR58" s="109">
        <f t="shared" si="123"/>
        <v>0.4445806290615959</v>
      </c>
      <c r="GS58" s="109">
        <f t="shared" si="123"/>
        <v>7.2249683188240441</v>
      </c>
      <c r="GT58" s="109">
        <f t="shared" si="123"/>
        <v>36.210310797684947</v>
      </c>
      <c r="GU58" s="109">
        <f t="shared" si="123"/>
        <v>0.65750263225317929</v>
      </c>
      <c r="GV58" s="109">
        <f t="shared" si="123"/>
        <v>36.210310797684947</v>
      </c>
      <c r="GW58" s="109">
        <f t="shared" si="123"/>
        <v>9.4285783379506931</v>
      </c>
      <c r="GX58" s="109">
        <f t="shared" si="123"/>
        <v>3.0882057899090141</v>
      </c>
      <c r="GY58" s="109">
        <f t="shared" si="123"/>
        <v>14.39027070385014</v>
      </c>
      <c r="GZ58" s="109">
        <f t="shared" si="124"/>
        <v>6.7712827568148191</v>
      </c>
      <c r="HA58" s="109">
        <f t="shared" si="124"/>
        <v>9.4285783379506931</v>
      </c>
      <c r="HB58" s="109">
        <f t="shared" si="124"/>
        <v>36.210310797684947</v>
      </c>
      <c r="HC58" s="109">
        <f t="shared" si="124"/>
        <v>2.0786833104852462</v>
      </c>
      <c r="HD58" s="109">
        <f t="shared" si="124"/>
        <v>0.71650040015994765</v>
      </c>
      <c r="HE58" s="109">
        <f t="shared" si="124"/>
        <v>169.5145163517586</v>
      </c>
      <c r="HF58" s="109">
        <f t="shared" si="124"/>
        <v>49.9390213724745</v>
      </c>
      <c r="HG58" s="109">
        <f t="shared" si="124"/>
        <v>79.083806125842841</v>
      </c>
      <c r="HH58" s="109">
        <f t="shared" si="124"/>
        <v>9.8843005901082979</v>
      </c>
      <c r="HI58" s="109">
        <f t="shared" si="124"/>
        <v>2.0883613625990032</v>
      </c>
      <c r="HJ58" s="109">
        <f t="shared" si="125"/>
        <v>36.210310797684947</v>
      </c>
      <c r="HK58" s="109">
        <f t="shared" si="125"/>
        <v>9.4285783379506931</v>
      </c>
      <c r="HL58" s="109">
        <f t="shared" si="125"/>
        <v>36.210310797684947</v>
      </c>
      <c r="HM58" s="109">
        <f t="shared" si="125"/>
        <v>9.4285783379506931</v>
      </c>
      <c r="HN58" s="109">
        <f t="shared" si="125"/>
        <v>40.461567201232356</v>
      </c>
      <c r="HO58" s="109">
        <f t="shared" si="125"/>
        <v>40.461567201232356</v>
      </c>
      <c r="HP58" s="109">
        <f t="shared" si="125"/>
        <v>0.61448040041358898</v>
      </c>
      <c r="HQ58" s="109">
        <f t="shared" si="125"/>
        <v>2.0786833104852462</v>
      </c>
      <c r="HR58" s="109">
        <f t="shared" si="125"/>
        <v>33.7827791520969</v>
      </c>
      <c r="HS58" s="109">
        <f t="shared" si="125"/>
        <v>22.291170545669651</v>
      </c>
      <c r="HT58" s="109">
        <f t="shared" si="126"/>
        <v>41.047264323854698</v>
      </c>
      <c r="HU58" s="109">
        <f t="shared" si="126"/>
        <v>27.457674838616157</v>
      </c>
      <c r="HV58" s="109">
        <f t="shared" si="126"/>
        <v>68.706262224378591</v>
      </c>
      <c r="HW58" s="109">
        <f t="shared" si="126"/>
        <v>50.775565421374289</v>
      </c>
      <c r="HX58" s="109">
        <f t="shared" si="126"/>
        <v>83.189868734620433</v>
      </c>
      <c r="HY58" s="109">
        <f t="shared" si="126"/>
        <v>69.134635379181162</v>
      </c>
      <c r="HZ58" s="109">
        <f t="shared" si="126"/>
        <v>62.259907835278533</v>
      </c>
      <c r="IA58" s="109">
        <f t="shared" si="126"/>
        <v>53.152319961740162</v>
      </c>
      <c r="IB58" s="109">
        <f t="shared" si="126"/>
        <v>49.057351572746846</v>
      </c>
      <c r="IC58" s="109">
        <f t="shared" si="126"/>
        <v>31.651549653805038</v>
      </c>
      <c r="ID58" s="109">
        <f t="shared" si="127"/>
        <v>55.12452639434332</v>
      </c>
      <c r="IE58" s="109">
        <f t="shared" si="127"/>
        <v>44.465648465283522</v>
      </c>
      <c r="IF58" s="109">
        <f t="shared" si="127"/>
        <v>36.897877986480196</v>
      </c>
      <c r="IG58" s="109">
        <f t="shared" si="127"/>
        <v>32.971775369582971</v>
      </c>
      <c r="IH58" s="109">
        <f t="shared" si="127"/>
        <v>34.398048061444548</v>
      </c>
      <c r="II58" s="109">
        <f t="shared" si="127"/>
        <v>30.023093128255358</v>
      </c>
      <c r="IJ58" s="109">
        <f t="shared" si="127"/>
        <v>35.488367851994639</v>
      </c>
      <c r="IK58" s="109">
        <f t="shared" si="127"/>
        <v>85.877734620872999</v>
      </c>
      <c r="IL58" s="109">
        <f t="shared" si="127"/>
        <v>91.335792480079547</v>
      </c>
      <c r="IM58" s="109">
        <f t="shared" si="127"/>
        <v>40.001248349127202</v>
      </c>
      <c r="IN58" s="109">
        <f t="shared" si="128"/>
        <v>47.328166036018771</v>
      </c>
      <c r="IO58" s="109">
        <f t="shared" si="128"/>
        <v>26.018353507064568</v>
      </c>
      <c r="IP58" s="109">
        <f t="shared" si="128"/>
        <v>36.991644966577717</v>
      </c>
      <c r="IQ58" s="109">
        <f t="shared" si="128"/>
        <v>23.625013615934854</v>
      </c>
      <c r="IR58" s="109">
        <f t="shared" si="128"/>
        <v>31.054184726958869</v>
      </c>
      <c r="IS58" s="109">
        <f t="shared" si="128"/>
        <v>33.081118786407679</v>
      </c>
      <c r="IT58" s="109">
        <f t="shared" si="128"/>
        <v>63.747606478539581</v>
      </c>
      <c r="IU58" s="109">
        <f t="shared" si="128"/>
        <v>102.17660565713935</v>
      </c>
      <c r="IV58" s="109">
        <f t="shared" si="128"/>
        <v>23.631969362065746</v>
      </c>
      <c r="IW58" s="109">
        <f t="shared" si="128"/>
        <v>57.02649970622948</v>
      </c>
      <c r="IX58" s="109">
        <f t="shared" si="129"/>
        <v>25.61125895918488</v>
      </c>
      <c r="IY58" s="109">
        <f t="shared" si="129"/>
        <v>56.291081659784915</v>
      </c>
      <c r="IZ58" s="109">
        <f t="shared" si="129"/>
        <v>47.063949360538992</v>
      </c>
      <c r="JA58" s="109">
        <f t="shared" si="129"/>
        <v>30.094731823642707</v>
      </c>
      <c r="JB58" s="109">
        <f t="shared" si="129"/>
        <v>38.64894972602967</v>
      </c>
      <c r="JC58" s="109">
        <f t="shared" si="129"/>
        <v>53.598421142493848</v>
      </c>
      <c r="JD58" s="109">
        <f t="shared" si="129"/>
        <v>77.105726127460301</v>
      </c>
      <c r="JE58" s="109">
        <f t="shared" si="129"/>
        <v>41.341981800317065</v>
      </c>
      <c r="JF58" s="109">
        <f t="shared" si="129"/>
        <v>26.59145142017546</v>
      </c>
      <c r="JG58" s="109">
        <f t="shared" si="129"/>
        <v>42.157323707300009</v>
      </c>
      <c r="JH58" s="109">
        <f t="shared" si="130"/>
        <v>43.40271721361448</v>
      </c>
      <c r="JI58" s="109">
        <f t="shared" si="130"/>
        <v>45.04847512120741</v>
      </c>
      <c r="JJ58" s="109">
        <f t="shared" si="130"/>
        <v>42.801310719632809</v>
      </c>
      <c r="JK58" s="109">
        <f t="shared" si="130"/>
        <v>62.635926524303756</v>
      </c>
      <c r="JL58" s="109">
        <f t="shared" si="130"/>
        <v>59.568298123472864</v>
      </c>
      <c r="JM58" s="109">
        <f t="shared" si="130"/>
        <v>28.564902288315363</v>
      </c>
      <c r="JN58" s="109">
        <f t="shared" si="130"/>
        <v>42.075269520968064</v>
      </c>
      <c r="JO58" s="109">
        <f t="shared" si="130"/>
        <v>23.587522053551965</v>
      </c>
      <c r="JP58" s="109" t="str">
        <f t="shared" si="32"/>
        <v>Air Pollution_NH3_N/A for NH3_Visibility_N/A for Interim AP Methodology</v>
      </c>
    </row>
    <row r="59" spans="2:276">
      <c r="B59" s="111" t="s">
        <v>5</v>
      </c>
      <c r="C59" s="111" t="s">
        <v>337</v>
      </c>
      <c r="D59" s="111" t="s">
        <v>324</v>
      </c>
      <c r="E59" s="111" t="s">
        <v>325</v>
      </c>
      <c r="F59" s="111" t="s">
        <v>326</v>
      </c>
      <c r="G59" s="112" t="s">
        <v>327</v>
      </c>
      <c r="H59" s="109">
        <f t="shared" si="104"/>
        <v>260.51025557589753</v>
      </c>
      <c r="I59" s="109">
        <f t="shared" si="104"/>
        <v>46.780349179291164</v>
      </c>
      <c r="J59" s="109">
        <f t="shared" si="104"/>
        <v>244.18816829055513</v>
      </c>
      <c r="K59" s="109">
        <f t="shared" si="104"/>
        <v>39.190566336540741</v>
      </c>
      <c r="L59" s="109">
        <f t="shared" si="104"/>
        <v>41.075091941538005</v>
      </c>
      <c r="M59" s="109">
        <f t="shared" si="104"/>
        <v>257.31258070868</v>
      </c>
      <c r="N59" s="109">
        <f t="shared" si="104"/>
        <v>39.208713358091501</v>
      </c>
      <c r="O59" s="109">
        <f t="shared" si="104"/>
        <v>245.6079010005179</v>
      </c>
      <c r="P59" s="109">
        <f t="shared" si="104"/>
        <v>242.74625390923819</v>
      </c>
      <c r="Q59" s="109">
        <f t="shared" si="104"/>
        <v>39.190566336540741</v>
      </c>
      <c r="R59" s="109">
        <f t="shared" si="105"/>
        <v>217.85924424757988</v>
      </c>
      <c r="S59" s="109">
        <f t="shared" si="105"/>
        <v>260.86397581899217</v>
      </c>
      <c r="T59" s="109">
        <f t="shared" si="105"/>
        <v>242.89687909617814</v>
      </c>
      <c r="U59" s="109">
        <f t="shared" si="105"/>
        <v>163.08407207693165</v>
      </c>
      <c r="V59" s="109">
        <f t="shared" si="105"/>
        <v>39.190566336540741</v>
      </c>
      <c r="W59" s="109">
        <f t="shared" si="105"/>
        <v>3864.2314564733902</v>
      </c>
      <c r="X59" s="109">
        <f t="shared" si="105"/>
        <v>39.190566336540741</v>
      </c>
      <c r="Y59" s="109">
        <f t="shared" si="105"/>
        <v>241.62319126194402</v>
      </c>
      <c r="Z59" s="109">
        <f t="shared" si="105"/>
        <v>247.45988972440389</v>
      </c>
      <c r="AA59" s="109">
        <f t="shared" si="105"/>
        <v>41.055215329771414</v>
      </c>
      <c r="AB59" s="109">
        <f t="shared" si="106"/>
        <v>69.817030709557059</v>
      </c>
      <c r="AC59" s="109">
        <f t="shared" si="106"/>
        <v>39.190566336540741</v>
      </c>
      <c r="AD59" s="109">
        <f t="shared" si="106"/>
        <v>244.56070244537185</v>
      </c>
      <c r="AE59" s="109">
        <f t="shared" si="106"/>
        <v>243.42055192231439</v>
      </c>
      <c r="AF59" s="109">
        <f t="shared" si="106"/>
        <v>248.6393616961866</v>
      </c>
      <c r="AG59" s="109">
        <f t="shared" si="106"/>
        <v>76.344398286429254</v>
      </c>
      <c r="AH59" s="109">
        <f t="shared" si="106"/>
        <v>272.9003470313861</v>
      </c>
      <c r="AI59" s="109">
        <f t="shared" si="106"/>
        <v>50.109701326726508</v>
      </c>
      <c r="AJ59" s="109">
        <f t="shared" si="106"/>
        <v>116.53747225665816</v>
      </c>
      <c r="AK59" s="109">
        <f t="shared" si="106"/>
        <v>254.4349112374168</v>
      </c>
      <c r="AL59" s="109">
        <f t="shared" si="107"/>
        <v>247.26454859111746</v>
      </c>
      <c r="AM59" s="109">
        <f t="shared" si="107"/>
        <v>222.8098202504564</v>
      </c>
      <c r="AN59" s="109">
        <f t="shared" si="107"/>
        <v>183.228643909672</v>
      </c>
      <c r="AO59" s="109">
        <f t="shared" si="107"/>
        <v>326.76316897036656</v>
      </c>
      <c r="AP59" s="109">
        <f t="shared" si="107"/>
        <v>381.16415960088182</v>
      </c>
      <c r="AQ59" s="109">
        <f t="shared" si="107"/>
        <v>547.47342215722381</v>
      </c>
      <c r="AR59" s="109">
        <f t="shared" si="107"/>
        <v>40.597777110632052</v>
      </c>
      <c r="AS59" s="109">
        <f t="shared" si="107"/>
        <v>253.99211183784806</v>
      </c>
      <c r="AT59" s="109">
        <f t="shared" si="107"/>
        <v>240.86645022509452</v>
      </c>
      <c r="AU59" s="109">
        <f t="shared" si="107"/>
        <v>209.85183228628071</v>
      </c>
      <c r="AV59" s="109">
        <f t="shared" si="108"/>
        <v>412.61219925574972</v>
      </c>
      <c r="AW59" s="109">
        <f t="shared" si="108"/>
        <v>433.4379293510284</v>
      </c>
      <c r="AX59" s="109">
        <f t="shared" si="108"/>
        <v>509.46193566707348</v>
      </c>
      <c r="AY59" s="109">
        <f t="shared" si="108"/>
        <v>53.35404476745228</v>
      </c>
      <c r="AZ59" s="109">
        <f t="shared" si="108"/>
        <v>271.10375406882099</v>
      </c>
      <c r="BA59" s="109">
        <f t="shared" si="108"/>
        <v>243.16490048910038</v>
      </c>
      <c r="BB59" s="109">
        <f t="shared" si="108"/>
        <v>167.17865698123828</v>
      </c>
      <c r="BC59" s="109">
        <f t="shared" si="108"/>
        <v>201.27595322431569</v>
      </c>
      <c r="BD59" s="109">
        <f t="shared" si="108"/>
        <v>276.39515894627266</v>
      </c>
      <c r="BE59" s="109">
        <f t="shared" si="108"/>
        <v>144.4900998448872</v>
      </c>
      <c r="BF59" s="109">
        <f t="shared" si="109"/>
        <v>39.190566336540741</v>
      </c>
      <c r="BG59" s="109">
        <f t="shared" si="109"/>
        <v>119.55969296621289</v>
      </c>
      <c r="BH59" s="109">
        <f t="shared" si="109"/>
        <v>268.53159642780844</v>
      </c>
      <c r="BI59" s="109">
        <f t="shared" si="109"/>
        <v>278.20861595528658</v>
      </c>
      <c r="BJ59" s="109">
        <f t="shared" si="109"/>
        <v>83.952470453254676</v>
      </c>
      <c r="BK59" s="109">
        <f t="shared" si="109"/>
        <v>39.231214131558772</v>
      </c>
      <c r="BL59" s="109">
        <f t="shared" si="109"/>
        <v>307.94650560395212</v>
      </c>
      <c r="BM59" s="109">
        <f t="shared" si="109"/>
        <v>218.83056465807951</v>
      </c>
      <c r="BN59" s="109">
        <f t="shared" si="109"/>
        <v>243.28756692921456</v>
      </c>
      <c r="BO59" s="109">
        <f t="shared" si="109"/>
        <v>245.67593785283833</v>
      </c>
      <c r="BP59" s="109">
        <f t="shared" si="110"/>
        <v>249.13799788498719</v>
      </c>
      <c r="BQ59" s="109">
        <f t="shared" si="110"/>
        <v>124.35605076713324</v>
      </c>
      <c r="BR59" s="109">
        <f t="shared" si="110"/>
        <v>241.6671905898508</v>
      </c>
      <c r="BS59" s="109">
        <f t="shared" si="110"/>
        <v>53.056038145820253</v>
      </c>
      <c r="BT59" s="109">
        <f t="shared" si="110"/>
        <v>248.70071978156935</v>
      </c>
      <c r="BU59" s="109">
        <f t="shared" si="110"/>
        <v>39.190566336540741</v>
      </c>
      <c r="BV59" s="109">
        <f t="shared" si="110"/>
        <v>75.794023858728622</v>
      </c>
      <c r="BW59" s="109">
        <f t="shared" si="110"/>
        <v>250.32958399452804</v>
      </c>
      <c r="BX59" s="109">
        <f t="shared" si="110"/>
        <v>39.190566336540741</v>
      </c>
      <c r="BY59" s="109">
        <f t="shared" si="110"/>
        <v>44.521853968314616</v>
      </c>
      <c r="BZ59" s="109">
        <f t="shared" si="111"/>
        <v>61.75608048525558</v>
      </c>
      <c r="CA59" s="109">
        <f t="shared" si="111"/>
        <v>39.190566336540741</v>
      </c>
      <c r="CB59" s="109">
        <f t="shared" si="111"/>
        <v>242.52478902123369</v>
      </c>
      <c r="CC59" s="109">
        <f t="shared" si="111"/>
        <v>240.83239952712444</v>
      </c>
      <c r="CD59" s="109">
        <f t="shared" si="111"/>
        <v>261.44656702172637</v>
      </c>
      <c r="CE59" s="109">
        <f t="shared" si="111"/>
        <v>39.190566336540741</v>
      </c>
      <c r="CF59" s="109">
        <f t="shared" si="111"/>
        <v>243.24254021180872</v>
      </c>
      <c r="CG59" s="109">
        <f t="shared" si="111"/>
        <v>55.153411645237782</v>
      </c>
      <c r="CH59" s="109">
        <f t="shared" si="111"/>
        <v>39.190566336540741</v>
      </c>
      <c r="CI59" s="109">
        <f t="shared" si="111"/>
        <v>122.80042996945959</v>
      </c>
      <c r="CJ59" s="109">
        <f t="shared" si="112"/>
        <v>251.77710159014737</v>
      </c>
      <c r="CK59" s="109">
        <f t="shared" si="112"/>
        <v>39.190566336540741</v>
      </c>
      <c r="CL59" s="109">
        <f t="shared" si="112"/>
        <v>90.955214380731036</v>
      </c>
      <c r="CM59" s="109">
        <f t="shared" si="112"/>
        <v>240.10470736720924</v>
      </c>
      <c r="CN59" s="109">
        <f t="shared" si="112"/>
        <v>50.485568693596491</v>
      </c>
      <c r="CO59" s="109">
        <f t="shared" si="112"/>
        <v>250.38992700419686</v>
      </c>
      <c r="CP59" s="109">
        <f t="shared" si="112"/>
        <v>2048.0347816766625</v>
      </c>
      <c r="CQ59" s="109">
        <f t="shared" si="112"/>
        <v>295.89674384485625</v>
      </c>
      <c r="CR59" s="109">
        <f t="shared" si="112"/>
        <v>39.415615652280536</v>
      </c>
      <c r="CS59" s="109">
        <f t="shared" si="112"/>
        <v>781.97052164959348</v>
      </c>
      <c r="CT59" s="109">
        <f t="shared" si="113"/>
        <v>245.0608863178212</v>
      </c>
      <c r="CU59" s="109">
        <f t="shared" si="113"/>
        <v>259.82762554993474</v>
      </c>
      <c r="CV59" s="109">
        <f t="shared" si="113"/>
        <v>244.26658879644276</v>
      </c>
      <c r="CW59" s="109">
        <f t="shared" si="113"/>
        <v>240.84799307301861</v>
      </c>
      <c r="CX59" s="109">
        <f t="shared" si="113"/>
        <v>44.011276942492429</v>
      </c>
      <c r="CY59" s="109">
        <f t="shared" si="113"/>
        <v>242.04610808299361</v>
      </c>
      <c r="CZ59" s="109">
        <f t="shared" si="113"/>
        <v>380.0459185769472</v>
      </c>
      <c r="DA59" s="109">
        <f t="shared" si="113"/>
        <v>41.311554995566183</v>
      </c>
      <c r="DB59" s="109">
        <f t="shared" si="113"/>
        <v>279.97344978139381</v>
      </c>
      <c r="DC59" s="109">
        <f t="shared" si="113"/>
        <v>244.37447691500756</v>
      </c>
      <c r="DD59" s="109">
        <f t="shared" si="114"/>
        <v>242.76365963876671</v>
      </c>
      <c r="DE59" s="109">
        <f t="shared" si="114"/>
        <v>279.82300380592596</v>
      </c>
      <c r="DF59" s="109">
        <f t="shared" si="114"/>
        <v>59.424746723077646</v>
      </c>
      <c r="DG59" s="109">
        <f t="shared" si="114"/>
        <v>106.4440011189146</v>
      </c>
      <c r="DH59" s="109">
        <f t="shared" si="114"/>
        <v>240.24798733835411</v>
      </c>
      <c r="DI59" s="109">
        <f t="shared" si="114"/>
        <v>209.85183228628071</v>
      </c>
      <c r="DJ59" s="109">
        <f t="shared" si="114"/>
        <v>240.45335166015806</v>
      </c>
      <c r="DK59" s="109">
        <f t="shared" si="114"/>
        <v>330.97279809191309</v>
      </c>
      <c r="DL59" s="109">
        <f t="shared" si="114"/>
        <v>163.33858114793779</v>
      </c>
      <c r="DM59" s="109">
        <f t="shared" si="114"/>
        <v>240.79291755842257</v>
      </c>
      <c r="DN59" s="109">
        <f t="shared" si="115"/>
        <v>245.44664891365699</v>
      </c>
      <c r="DO59" s="109">
        <f t="shared" si="115"/>
        <v>80.320378348088212</v>
      </c>
      <c r="DP59" s="109">
        <f t="shared" si="115"/>
        <v>250.52036519893156</v>
      </c>
      <c r="DQ59" s="109">
        <f t="shared" si="115"/>
        <v>135.84884965704092</v>
      </c>
      <c r="DR59" s="109">
        <f t="shared" si="115"/>
        <v>49.544015169567928</v>
      </c>
      <c r="DS59" s="109">
        <f t="shared" si="115"/>
        <v>240.53695545951035</v>
      </c>
      <c r="DT59" s="109">
        <f t="shared" si="115"/>
        <v>85.729974441670691</v>
      </c>
      <c r="DU59" s="109">
        <f t="shared" si="115"/>
        <v>395.99190763874446</v>
      </c>
      <c r="DV59" s="109">
        <f t="shared" si="115"/>
        <v>250.57192569482689</v>
      </c>
      <c r="DW59" s="109">
        <f t="shared" si="115"/>
        <v>240.08395368018154</v>
      </c>
      <c r="DX59" s="109">
        <f t="shared" si="116"/>
        <v>592.76762583601067</v>
      </c>
      <c r="DY59" s="109">
        <f t="shared" si="116"/>
        <v>241.35992413521961</v>
      </c>
      <c r="DZ59" s="109">
        <f t="shared" si="116"/>
        <v>277.18017859643135</v>
      </c>
      <c r="EA59" s="109">
        <f t="shared" si="116"/>
        <v>93.26590588189174</v>
      </c>
      <c r="EB59" s="109">
        <f t="shared" si="116"/>
        <v>47.932315858849364</v>
      </c>
      <c r="EC59" s="109">
        <f t="shared" si="116"/>
        <v>247.76492055637291</v>
      </c>
      <c r="ED59" s="109">
        <f t="shared" si="116"/>
        <v>71.520328101349889</v>
      </c>
      <c r="EE59" s="109">
        <f t="shared" si="116"/>
        <v>280.53588659083624</v>
      </c>
      <c r="EF59" s="109">
        <f t="shared" si="116"/>
        <v>39.516602967277692</v>
      </c>
      <c r="EG59" s="109">
        <f t="shared" si="116"/>
        <v>136.97043673870218</v>
      </c>
      <c r="EH59" s="109">
        <f t="shared" si="117"/>
        <v>169.09246332011338</v>
      </c>
      <c r="EI59" s="109">
        <f t="shared" si="117"/>
        <v>302.27041508031181</v>
      </c>
      <c r="EJ59" s="109">
        <f t="shared" si="117"/>
        <v>205.14359504638352</v>
      </c>
      <c r="EK59" s="109">
        <f t="shared" si="117"/>
        <v>241.25277544041657</v>
      </c>
      <c r="EL59" s="109">
        <f t="shared" si="117"/>
        <v>240.57202369011711</v>
      </c>
      <c r="EM59" s="109">
        <f t="shared" si="117"/>
        <v>240.41284919327342</v>
      </c>
      <c r="EN59" s="109">
        <f t="shared" si="117"/>
        <v>51.305694755385787</v>
      </c>
      <c r="EO59" s="109">
        <f t="shared" si="117"/>
        <v>40.929719459226732</v>
      </c>
      <c r="EP59" s="109">
        <f t="shared" si="117"/>
        <v>765.92758147003713</v>
      </c>
      <c r="EQ59" s="109">
        <f t="shared" si="117"/>
        <v>240.13773887091642</v>
      </c>
      <c r="ER59" s="109">
        <f t="shared" si="118"/>
        <v>39.190566336540741</v>
      </c>
      <c r="ES59" s="109">
        <f t="shared" si="118"/>
        <v>42.269120818640346</v>
      </c>
      <c r="ET59" s="109">
        <f t="shared" si="118"/>
        <v>182.59182529908628</v>
      </c>
      <c r="EU59" s="109">
        <f t="shared" si="118"/>
        <v>242.59457314426143</v>
      </c>
      <c r="EV59" s="109">
        <f t="shared" si="118"/>
        <v>244.23411760340693</v>
      </c>
      <c r="EW59" s="109">
        <f t="shared" si="118"/>
        <v>257.44930839899092</v>
      </c>
      <c r="EX59" s="109">
        <f t="shared" si="118"/>
        <v>67.974071302011907</v>
      </c>
      <c r="EY59" s="109">
        <f t="shared" si="118"/>
        <v>380.26801750731596</v>
      </c>
      <c r="EZ59" s="109">
        <f t="shared" si="118"/>
        <v>245.0447427996092</v>
      </c>
      <c r="FA59" s="109">
        <f t="shared" si="118"/>
        <v>257.45883326274611</v>
      </c>
      <c r="FB59" s="109">
        <f t="shared" si="119"/>
        <v>40.726316461720927</v>
      </c>
      <c r="FC59" s="109">
        <f t="shared" si="119"/>
        <v>240.07040983573978</v>
      </c>
      <c r="FD59" s="109">
        <f t="shared" si="119"/>
        <v>158.88972595749709</v>
      </c>
      <c r="FE59" s="109">
        <f t="shared" si="119"/>
        <v>240.60408830288608</v>
      </c>
      <c r="FF59" s="109">
        <f t="shared" si="119"/>
        <v>251.86563158541549</v>
      </c>
      <c r="FG59" s="109">
        <f t="shared" si="119"/>
        <v>260.753840827874</v>
      </c>
      <c r="FH59" s="109">
        <f t="shared" si="119"/>
        <v>268.29009243733799</v>
      </c>
      <c r="FI59" s="109">
        <f t="shared" si="119"/>
        <v>248.35331831764526</v>
      </c>
      <c r="FJ59" s="109">
        <f t="shared" si="119"/>
        <v>259.60963136497935</v>
      </c>
      <c r="FK59" s="109">
        <f t="shared" si="119"/>
        <v>43.03437401522811</v>
      </c>
      <c r="FL59" s="109">
        <f t="shared" si="120"/>
        <v>250.72710109008619</v>
      </c>
      <c r="FM59" s="109">
        <f t="shared" si="120"/>
        <v>275.22405648512103</v>
      </c>
      <c r="FN59" s="109">
        <f t="shared" si="120"/>
        <v>231.38494724791394</v>
      </c>
      <c r="FO59" s="109">
        <f t="shared" si="120"/>
        <v>39.190566336540741</v>
      </c>
      <c r="FP59" s="109">
        <f t="shared" si="120"/>
        <v>41.197919989030481</v>
      </c>
      <c r="FQ59" s="109">
        <f t="shared" si="120"/>
        <v>41.4124465559388</v>
      </c>
      <c r="FR59" s="109">
        <f t="shared" si="120"/>
        <v>265.99835288327654</v>
      </c>
      <c r="FS59" s="109">
        <f t="shared" si="120"/>
        <v>120.26962977852534</v>
      </c>
      <c r="FT59" s="109">
        <f t="shared" si="120"/>
        <v>240.66503866377249</v>
      </c>
      <c r="FU59" s="109">
        <f t="shared" si="120"/>
        <v>42.318343207019836</v>
      </c>
      <c r="FV59" s="109">
        <f t="shared" si="121"/>
        <v>247.95496962843785</v>
      </c>
      <c r="FW59" s="109">
        <f t="shared" si="121"/>
        <v>272.70986431927327</v>
      </c>
      <c r="FX59" s="109">
        <f t="shared" si="121"/>
        <v>39.222762785809834</v>
      </c>
      <c r="FY59" s="109">
        <f t="shared" si="121"/>
        <v>251.32240151465237</v>
      </c>
      <c r="FZ59" s="109">
        <f t="shared" si="121"/>
        <v>251.60086644247582</v>
      </c>
      <c r="GA59" s="109">
        <f t="shared" si="121"/>
        <v>64.185823763989163</v>
      </c>
      <c r="GB59" s="109">
        <f t="shared" si="121"/>
        <v>257.0417678603726</v>
      </c>
      <c r="GC59" s="109">
        <f t="shared" si="121"/>
        <v>39.190566336540741</v>
      </c>
      <c r="GD59" s="109">
        <f t="shared" si="121"/>
        <v>112.57475198249575</v>
      </c>
      <c r="GE59" s="109">
        <f t="shared" si="121"/>
        <v>258.19371784717822</v>
      </c>
      <c r="GF59" s="109">
        <f t="shared" si="122"/>
        <v>281.17920851706765</v>
      </c>
      <c r="GG59" s="109">
        <f t="shared" si="122"/>
        <v>39.224501977337781</v>
      </c>
      <c r="GH59" s="109">
        <f t="shared" si="122"/>
        <v>39.190566336540741</v>
      </c>
      <c r="GI59" s="109">
        <f t="shared" si="122"/>
        <v>162.52347815554063</v>
      </c>
      <c r="GJ59" s="109">
        <f t="shared" si="122"/>
        <v>39.279419784065823</v>
      </c>
      <c r="GK59" s="109">
        <f t="shared" si="122"/>
        <v>254.69137530283959</v>
      </c>
      <c r="GL59" s="109">
        <f t="shared" si="122"/>
        <v>109.93804301629422</v>
      </c>
      <c r="GM59" s="109">
        <f t="shared" si="122"/>
        <v>43.136348899034772</v>
      </c>
      <c r="GN59" s="109">
        <f t="shared" si="122"/>
        <v>246.1089309852303</v>
      </c>
      <c r="GO59" s="109">
        <f t="shared" si="122"/>
        <v>245.48824376955284</v>
      </c>
      <c r="GP59" s="109">
        <f t="shared" si="123"/>
        <v>226.66868565256945</v>
      </c>
      <c r="GQ59" s="109">
        <f t="shared" si="123"/>
        <v>197.80954232151038</v>
      </c>
      <c r="GR59" s="109">
        <f t="shared" si="123"/>
        <v>100.34978883031479</v>
      </c>
      <c r="GS59" s="109">
        <f t="shared" si="123"/>
        <v>367.62667905684248</v>
      </c>
      <c r="GT59" s="109">
        <f t="shared" si="123"/>
        <v>232.9614490038413</v>
      </c>
      <c r="GU59" s="109">
        <f t="shared" si="123"/>
        <v>253.26713255365689</v>
      </c>
      <c r="GV59" s="109">
        <f t="shared" si="123"/>
        <v>42.352314218804622</v>
      </c>
      <c r="GW59" s="109">
        <f t="shared" si="123"/>
        <v>247.1937010436769</v>
      </c>
      <c r="GX59" s="109">
        <f t="shared" si="123"/>
        <v>242.46353546577203</v>
      </c>
      <c r="GY59" s="109">
        <f t="shared" si="123"/>
        <v>266.19383676142525</v>
      </c>
      <c r="GZ59" s="109">
        <f t="shared" si="124"/>
        <v>183.83726015529035</v>
      </c>
      <c r="HA59" s="109">
        <f t="shared" si="124"/>
        <v>62.208108204984086</v>
      </c>
      <c r="HB59" s="109">
        <f t="shared" si="124"/>
        <v>39.190566336540741</v>
      </c>
      <c r="HC59" s="109">
        <f t="shared" si="124"/>
        <v>245.09938758236885</v>
      </c>
      <c r="HD59" s="109">
        <f t="shared" si="124"/>
        <v>246.78965065546871</v>
      </c>
      <c r="HE59" s="109">
        <f t="shared" si="124"/>
        <v>240.17472659384475</v>
      </c>
      <c r="HF59" s="109">
        <f t="shared" si="124"/>
        <v>485.5642785001819</v>
      </c>
      <c r="HG59" s="109">
        <f t="shared" si="124"/>
        <v>274.73171379682447</v>
      </c>
      <c r="HH59" s="109">
        <f t="shared" si="124"/>
        <v>181.62175097272632</v>
      </c>
      <c r="HI59" s="109">
        <f t="shared" si="124"/>
        <v>256.53223647423869</v>
      </c>
      <c r="HJ59" s="109">
        <f t="shared" si="125"/>
        <v>39.789206548042927</v>
      </c>
      <c r="HK59" s="109">
        <f t="shared" si="125"/>
        <v>241.13051055890799</v>
      </c>
      <c r="HL59" s="109">
        <f t="shared" si="125"/>
        <v>499.68069876037839</v>
      </c>
      <c r="HM59" s="109">
        <f t="shared" si="125"/>
        <v>76.933248569248718</v>
      </c>
      <c r="HN59" s="109">
        <f t="shared" si="125"/>
        <v>144.40507352778306</v>
      </c>
      <c r="HO59" s="109">
        <f t="shared" si="125"/>
        <v>241.34935072942324</v>
      </c>
      <c r="HP59" s="109">
        <f t="shared" si="125"/>
        <v>243.87457743565287</v>
      </c>
      <c r="HQ59" s="109">
        <f t="shared" si="125"/>
        <v>241.31529850004185</v>
      </c>
      <c r="HR59" s="109">
        <f t="shared" si="125"/>
        <v>154.68825106690531</v>
      </c>
      <c r="HS59" s="109">
        <f t="shared" si="125"/>
        <v>47.433363858455436</v>
      </c>
      <c r="HT59" s="109">
        <f t="shared" si="126"/>
        <v>241.02855923410229</v>
      </c>
      <c r="HU59" s="109">
        <f t="shared" si="126"/>
        <v>165.17949142005867</v>
      </c>
      <c r="HV59" s="109">
        <f t="shared" si="126"/>
        <v>199.63184297963099</v>
      </c>
      <c r="HW59" s="109">
        <f t="shared" si="126"/>
        <v>137.00368226057054</v>
      </c>
      <c r="HX59" s="109">
        <f t="shared" si="126"/>
        <v>261.13146365657349</v>
      </c>
      <c r="HY59" s="109">
        <f t="shared" si="126"/>
        <v>45.45565085691959</v>
      </c>
      <c r="HZ59" s="109">
        <f t="shared" si="126"/>
        <v>39.190566336540741</v>
      </c>
      <c r="IA59" s="109">
        <f t="shared" si="126"/>
        <v>242.45282136053513</v>
      </c>
      <c r="IB59" s="109">
        <f t="shared" si="126"/>
        <v>281.79534524583346</v>
      </c>
      <c r="IC59" s="109">
        <f t="shared" si="126"/>
        <v>121.34310634683499</v>
      </c>
      <c r="ID59" s="109">
        <f t="shared" si="127"/>
        <v>66.283472076347806</v>
      </c>
      <c r="IE59" s="109">
        <f t="shared" si="127"/>
        <v>241.67936624187348</v>
      </c>
      <c r="IF59" s="109">
        <f t="shared" si="127"/>
        <v>51.037364035482312</v>
      </c>
      <c r="IG59" s="109">
        <f t="shared" si="127"/>
        <v>63.864770922040179</v>
      </c>
      <c r="IH59" s="109">
        <f t="shared" si="127"/>
        <v>49.819466031756633</v>
      </c>
      <c r="II59" s="109">
        <f t="shared" si="127"/>
        <v>259.63073929778074</v>
      </c>
      <c r="IJ59" s="109">
        <f t="shared" si="127"/>
        <v>55.902241126554856</v>
      </c>
      <c r="IK59" s="109">
        <f t="shared" si="127"/>
        <v>45.72916558989715</v>
      </c>
      <c r="IL59" s="109">
        <f t="shared" si="127"/>
        <v>39.190566336540741</v>
      </c>
      <c r="IM59" s="109">
        <f t="shared" si="127"/>
        <v>85.26305975207103</v>
      </c>
      <c r="IN59" s="109">
        <f t="shared" si="128"/>
        <v>253.8555394224359</v>
      </c>
      <c r="IO59" s="109">
        <f t="shared" si="128"/>
        <v>125.4726009635192</v>
      </c>
      <c r="IP59" s="109">
        <f t="shared" si="128"/>
        <v>44.698699299467648</v>
      </c>
      <c r="IQ59" s="109">
        <f t="shared" si="128"/>
        <v>39.216637665660386</v>
      </c>
      <c r="IR59" s="109">
        <f t="shared" si="128"/>
        <v>55.957389654044476</v>
      </c>
      <c r="IS59" s="109">
        <f t="shared" si="128"/>
        <v>46.574315729994225</v>
      </c>
      <c r="IT59" s="109">
        <f t="shared" si="128"/>
        <v>76.105141552148865</v>
      </c>
      <c r="IU59" s="109">
        <f t="shared" si="128"/>
        <v>53.521623336804424</v>
      </c>
      <c r="IV59" s="109">
        <f t="shared" si="128"/>
        <v>54.453524206295157</v>
      </c>
      <c r="IW59" s="109">
        <f t="shared" si="128"/>
        <v>176.71150406900639</v>
      </c>
      <c r="IX59" s="109">
        <f t="shared" si="129"/>
        <v>72.032278791823359</v>
      </c>
      <c r="IY59" s="109">
        <f t="shared" si="129"/>
        <v>243.40380998727179</v>
      </c>
      <c r="IZ59" s="109">
        <f t="shared" si="129"/>
        <v>241.62724249838948</v>
      </c>
      <c r="JA59" s="109">
        <f t="shared" si="129"/>
        <v>203.40779360020701</v>
      </c>
      <c r="JB59" s="109">
        <f t="shared" si="129"/>
        <v>132.69166508148572</v>
      </c>
      <c r="JC59" s="109">
        <f t="shared" si="129"/>
        <v>46.954043445966533</v>
      </c>
      <c r="JD59" s="109">
        <f t="shared" si="129"/>
        <v>39.190566336540741</v>
      </c>
      <c r="JE59" s="109">
        <f t="shared" si="129"/>
        <v>246.97827855985898</v>
      </c>
      <c r="JF59" s="109">
        <f t="shared" si="129"/>
        <v>39.756798420614643</v>
      </c>
      <c r="JG59" s="109">
        <f t="shared" si="129"/>
        <v>263.41034050882377</v>
      </c>
      <c r="JH59" s="109">
        <f t="shared" si="130"/>
        <v>66.919456259052509</v>
      </c>
      <c r="JI59" s="109">
        <f t="shared" si="130"/>
        <v>240.90460950512514</v>
      </c>
      <c r="JJ59" s="109">
        <f t="shared" si="130"/>
        <v>47.382001082377769</v>
      </c>
      <c r="JK59" s="109">
        <f t="shared" si="130"/>
        <v>220.75160397927633</v>
      </c>
      <c r="JL59" s="109">
        <f t="shared" si="130"/>
        <v>66.885641207043022</v>
      </c>
      <c r="JM59" s="109">
        <f t="shared" si="130"/>
        <v>90.477712213454168</v>
      </c>
      <c r="JN59" s="109">
        <f t="shared" si="130"/>
        <v>227.57791620135737</v>
      </c>
      <c r="JO59" s="109">
        <f t="shared" si="130"/>
        <v>48.127898132173016</v>
      </c>
      <c r="JP59" s="109" t="str">
        <f t="shared" si="32"/>
        <v>Air Pollution_PM10_Urban_Primary Health_N/A for Interim AP Methodology</v>
      </c>
    </row>
    <row r="60" spans="2:276">
      <c r="B60" s="111" t="s">
        <v>5</v>
      </c>
      <c r="C60" s="111" t="s">
        <v>337</v>
      </c>
      <c r="D60" s="111" t="s">
        <v>328</v>
      </c>
      <c r="E60" s="111" t="s">
        <v>325</v>
      </c>
      <c r="F60" s="111" t="s">
        <v>326</v>
      </c>
      <c r="G60" s="112" t="s">
        <v>327</v>
      </c>
      <c r="H60" s="109">
        <f t="shared" si="104"/>
        <v>238.92061512627691</v>
      </c>
      <c r="I60" s="109">
        <f t="shared" si="104"/>
        <v>57.992551072266366</v>
      </c>
      <c r="J60" s="109">
        <f t="shared" si="104"/>
        <v>234.83892513754898</v>
      </c>
      <c r="K60" s="109">
        <f t="shared" si="104"/>
        <v>38.655837449157019</v>
      </c>
      <c r="L60" s="109">
        <f t="shared" si="104"/>
        <v>40.653049339323786</v>
      </c>
      <c r="M60" s="109">
        <f t="shared" si="104"/>
        <v>239.13118007079808</v>
      </c>
      <c r="N60" s="109">
        <f t="shared" si="104"/>
        <v>38.875530236869139</v>
      </c>
      <c r="O60" s="109">
        <f t="shared" si="104"/>
        <v>237.55112811611397</v>
      </c>
      <c r="P60" s="109">
        <f t="shared" si="104"/>
        <v>231.28494894779359</v>
      </c>
      <c r="Q60" s="109">
        <f t="shared" si="104"/>
        <v>38.729651929646849</v>
      </c>
      <c r="R60" s="109">
        <f t="shared" si="105"/>
        <v>212.06263992938261</v>
      </c>
      <c r="S60" s="109">
        <f t="shared" si="105"/>
        <v>237.48801653625077</v>
      </c>
      <c r="T60" s="109">
        <f t="shared" si="105"/>
        <v>232.79016742002773</v>
      </c>
      <c r="U60" s="109">
        <f t="shared" si="105"/>
        <v>117.9611065869654</v>
      </c>
      <c r="V60" s="109">
        <f t="shared" si="105"/>
        <v>38.655837449157019</v>
      </c>
      <c r="W60" s="109">
        <f t="shared" si="105"/>
        <v>2764.5823846928902</v>
      </c>
      <c r="X60" s="109">
        <f t="shared" si="105"/>
        <v>38.655837449157019</v>
      </c>
      <c r="Y60" s="109">
        <f t="shared" si="105"/>
        <v>231.97778160603247</v>
      </c>
      <c r="Z60" s="109">
        <f t="shared" si="105"/>
        <v>234.98220952251859</v>
      </c>
      <c r="AA60" s="109">
        <f t="shared" si="105"/>
        <v>43.67594809670274</v>
      </c>
      <c r="AB60" s="109">
        <f t="shared" si="106"/>
        <v>70.846988092157773</v>
      </c>
      <c r="AC60" s="109">
        <f t="shared" si="106"/>
        <v>38.655837449157019</v>
      </c>
      <c r="AD60" s="109">
        <f t="shared" si="106"/>
        <v>232.74362254998005</v>
      </c>
      <c r="AE60" s="109">
        <f t="shared" si="106"/>
        <v>232.30721501356894</v>
      </c>
      <c r="AF60" s="109">
        <f t="shared" si="106"/>
        <v>234.73090342492748</v>
      </c>
      <c r="AG60" s="109">
        <f t="shared" si="106"/>
        <v>62.495043658231083</v>
      </c>
      <c r="AH60" s="109">
        <f t="shared" si="106"/>
        <v>288.16984577094627</v>
      </c>
      <c r="AI60" s="109">
        <f t="shared" si="106"/>
        <v>44.250471291334293</v>
      </c>
      <c r="AJ60" s="109">
        <f t="shared" si="106"/>
        <v>87.80807582670775</v>
      </c>
      <c r="AK60" s="109">
        <f t="shared" si="106"/>
        <v>236.46943570077636</v>
      </c>
      <c r="AL60" s="109">
        <f t="shared" si="107"/>
        <v>234.76781269449725</v>
      </c>
      <c r="AM60" s="109">
        <f t="shared" si="107"/>
        <v>167.08585696999458</v>
      </c>
      <c r="AN60" s="109">
        <f t="shared" si="107"/>
        <v>131.61079982714693</v>
      </c>
      <c r="AO60" s="109">
        <f t="shared" si="107"/>
        <v>268.70376075480959</v>
      </c>
      <c r="AP60" s="109">
        <f t="shared" si="107"/>
        <v>317.40368258043497</v>
      </c>
      <c r="AQ60" s="109">
        <f t="shared" si="107"/>
        <v>393.23511469121416</v>
      </c>
      <c r="AR60" s="109">
        <f t="shared" si="107"/>
        <v>40.294208081789861</v>
      </c>
      <c r="AS60" s="109">
        <f t="shared" si="107"/>
        <v>239.13145028160559</v>
      </c>
      <c r="AT60" s="109">
        <f t="shared" si="107"/>
        <v>230.84574739578548</v>
      </c>
      <c r="AU60" s="109">
        <f t="shared" si="107"/>
        <v>191.68363946565088</v>
      </c>
      <c r="AV60" s="109">
        <f t="shared" si="108"/>
        <v>292.25914992171522</v>
      </c>
      <c r="AW60" s="109">
        <f t="shared" si="108"/>
        <v>314.05852000686781</v>
      </c>
      <c r="AX60" s="109">
        <f t="shared" si="108"/>
        <v>410.42740327670435</v>
      </c>
      <c r="AY60" s="109">
        <f t="shared" si="108"/>
        <v>44.314276247251797</v>
      </c>
      <c r="AZ60" s="109">
        <f t="shared" si="108"/>
        <v>246.39555466785524</v>
      </c>
      <c r="BA60" s="109">
        <f t="shared" si="108"/>
        <v>231.78684883128912</v>
      </c>
      <c r="BB60" s="109">
        <f t="shared" si="108"/>
        <v>213.44946113125278</v>
      </c>
      <c r="BC60" s="109">
        <f t="shared" si="108"/>
        <v>137.87172892028701</v>
      </c>
      <c r="BD60" s="109">
        <f t="shared" si="108"/>
        <v>245.63664817973589</v>
      </c>
      <c r="BE60" s="109">
        <f t="shared" si="108"/>
        <v>231.31135333979492</v>
      </c>
      <c r="BF60" s="109">
        <f t="shared" si="109"/>
        <v>39.117528859513527</v>
      </c>
      <c r="BG60" s="109">
        <f t="shared" si="109"/>
        <v>112.79453172973014</v>
      </c>
      <c r="BH60" s="109">
        <f t="shared" si="109"/>
        <v>241.12786446708171</v>
      </c>
      <c r="BI60" s="109">
        <f t="shared" si="109"/>
        <v>245.64916654797818</v>
      </c>
      <c r="BJ60" s="109">
        <f t="shared" si="109"/>
        <v>110.19239218915322</v>
      </c>
      <c r="BK60" s="109">
        <f t="shared" si="109"/>
        <v>39.089907901970861</v>
      </c>
      <c r="BL60" s="109">
        <f t="shared" si="109"/>
        <v>258.11439991313284</v>
      </c>
      <c r="BM60" s="109">
        <f t="shared" si="109"/>
        <v>231.16759825584504</v>
      </c>
      <c r="BN60" s="109">
        <f t="shared" si="109"/>
        <v>236.08205101043981</v>
      </c>
      <c r="BO60" s="109">
        <f t="shared" si="109"/>
        <v>232.38471656601595</v>
      </c>
      <c r="BP60" s="109">
        <f t="shared" si="110"/>
        <v>236.00261377529006</v>
      </c>
      <c r="BQ60" s="109">
        <f t="shared" si="110"/>
        <v>107.07982519816193</v>
      </c>
      <c r="BR60" s="109">
        <f t="shared" si="110"/>
        <v>230.95541336919015</v>
      </c>
      <c r="BS60" s="109">
        <f t="shared" si="110"/>
        <v>48.296426512985477</v>
      </c>
      <c r="BT60" s="109">
        <f t="shared" si="110"/>
        <v>234.58980995821744</v>
      </c>
      <c r="BU60" s="109">
        <f t="shared" si="110"/>
        <v>38.655837449157019</v>
      </c>
      <c r="BV60" s="109">
        <f t="shared" si="110"/>
        <v>61.249615031915596</v>
      </c>
      <c r="BW60" s="109">
        <f t="shared" si="110"/>
        <v>235.40180221235039</v>
      </c>
      <c r="BX60" s="109">
        <f t="shared" si="110"/>
        <v>38.655837449157019</v>
      </c>
      <c r="BY60" s="109">
        <f t="shared" si="110"/>
        <v>46.805152869849593</v>
      </c>
      <c r="BZ60" s="109">
        <f t="shared" si="111"/>
        <v>91.979464461064964</v>
      </c>
      <c r="CA60" s="109">
        <f t="shared" si="111"/>
        <v>101.83706477993289</v>
      </c>
      <c r="CB60" s="109">
        <f t="shared" si="111"/>
        <v>231.17306497122934</v>
      </c>
      <c r="CC60" s="109">
        <f t="shared" si="111"/>
        <v>232.23083603691444</v>
      </c>
      <c r="CD60" s="109">
        <f t="shared" si="111"/>
        <v>239.91934786764529</v>
      </c>
      <c r="CE60" s="109">
        <f t="shared" si="111"/>
        <v>38.655837449157019</v>
      </c>
      <c r="CF60" s="109">
        <f t="shared" si="111"/>
        <v>234.2896649762877</v>
      </c>
      <c r="CG60" s="109">
        <f t="shared" si="111"/>
        <v>49.190442443196503</v>
      </c>
      <c r="CH60" s="109">
        <f t="shared" si="111"/>
        <v>38.700230685676615</v>
      </c>
      <c r="CI60" s="109">
        <f t="shared" si="111"/>
        <v>97.497498377416917</v>
      </c>
      <c r="CJ60" s="109">
        <f t="shared" si="112"/>
        <v>235.05410121799744</v>
      </c>
      <c r="CK60" s="109">
        <f t="shared" si="112"/>
        <v>232.7807128753438</v>
      </c>
      <c r="CL60" s="109">
        <f t="shared" si="112"/>
        <v>230.75804794568822</v>
      </c>
      <c r="CM60" s="109">
        <f t="shared" si="112"/>
        <v>159.79336605916723</v>
      </c>
      <c r="CN60" s="109">
        <f t="shared" si="112"/>
        <v>227.38024580307902</v>
      </c>
      <c r="CO60" s="109">
        <f t="shared" si="112"/>
        <v>234.07521722880642</v>
      </c>
      <c r="CP60" s="109">
        <f t="shared" si="112"/>
        <v>1385.8836858710717</v>
      </c>
      <c r="CQ60" s="109">
        <f t="shared" si="112"/>
        <v>250.53863558177844</v>
      </c>
      <c r="CR60" s="109">
        <f t="shared" si="112"/>
        <v>40.118402247970835</v>
      </c>
      <c r="CS60" s="109">
        <f t="shared" si="112"/>
        <v>582.20887472740208</v>
      </c>
      <c r="CT60" s="109">
        <f t="shared" si="113"/>
        <v>235.01287386894515</v>
      </c>
      <c r="CU60" s="109">
        <f t="shared" si="113"/>
        <v>239.00044697285034</v>
      </c>
      <c r="CV60" s="109">
        <f t="shared" si="113"/>
        <v>236.97996029319168</v>
      </c>
      <c r="CW60" s="109">
        <f t="shared" si="113"/>
        <v>230.87509625514306</v>
      </c>
      <c r="CX60" s="109">
        <f t="shared" si="113"/>
        <v>44.668250426318849</v>
      </c>
      <c r="CY60" s="109">
        <f t="shared" si="113"/>
        <v>224.82532470376219</v>
      </c>
      <c r="CZ60" s="109">
        <f t="shared" si="113"/>
        <v>291.50885400158705</v>
      </c>
      <c r="DA60" s="109">
        <f t="shared" si="113"/>
        <v>71.074910645220001</v>
      </c>
      <c r="DB60" s="109">
        <f t="shared" si="113"/>
        <v>250.29286877260046</v>
      </c>
      <c r="DC60" s="109">
        <f t="shared" si="113"/>
        <v>232.08119915021064</v>
      </c>
      <c r="DD60" s="109">
        <f t="shared" si="114"/>
        <v>232.85847199790658</v>
      </c>
      <c r="DE60" s="109">
        <f t="shared" si="114"/>
        <v>253.98738476870813</v>
      </c>
      <c r="DF60" s="109">
        <f t="shared" si="114"/>
        <v>55.496954717043366</v>
      </c>
      <c r="DG60" s="109">
        <f t="shared" si="114"/>
        <v>230.75385075851324</v>
      </c>
      <c r="DH60" s="109">
        <f t="shared" si="114"/>
        <v>235.2297470314569</v>
      </c>
      <c r="DI60" s="109">
        <f t="shared" si="114"/>
        <v>191.68363946565088</v>
      </c>
      <c r="DJ60" s="109">
        <f t="shared" si="114"/>
        <v>232.39434485078698</v>
      </c>
      <c r="DK60" s="109">
        <f t="shared" si="114"/>
        <v>277.50820070407696</v>
      </c>
      <c r="DL60" s="109">
        <f t="shared" si="114"/>
        <v>156.06244623969087</v>
      </c>
      <c r="DM60" s="109">
        <f t="shared" si="114"/>
        <v>230.82879993754196</v>
      </c>
      <c r="DN60" s="109">
        <f t="shared" si="115"/>
        <v>232.58933252391762</v>
      </c>
      <c r="DO60" s="109">
        <f t="shared" si="115"/>
        <v>66.786715333024233</v>
      </c>
      <c r="DP60" s="109">
        <f t="shared" si="115"/>
        <v>234.9110309589388</v>
      </c>
      <c r="DQ60" s="109">
        <f t="shared" si="115"/>
        <v>192.82717472171802</v>
      </c>
      <c r="DR60" s="109">
        <f t="shared" si="115"/>
        <v>44.891984997812187</v>
      </c>
      <c r="DS60" s="109">
        <f t="shared" si="115"/>
        <v>230.64673415969548</v>
      </c>
      <c r="DT60" s="109">
        <f t="shared" si="115"/>
        <v>76.429226459663454</v>
      </c>
      <c r="DU60" s="109">
        <f t="shared" si="115"/>
        <v>330.01360819420199</v>
      </c>
      <c r="DV60" s="109">
        <f t="shared" si="115"/>
        <v>236.30874144376531</v>
      </c>
      <c r="DW60" s="109">
        <f t="shared" si="115"/>
        <v>184.57193649649651</v>
      </c>
      <c r="DX60" s="109">
        <f t="shared" si="116"/>
        <v>387.79655704380588</v>
      </c>
      <c r="DY60" s="109">
        <f t="shared" si="116"/>
        <v>231.01103173234171</v>
      </c>
      <c r="DZ60" s="109">
        <f t="shared" si="116"/>
        <v>242.2407648508869</v>
      </c>
      <c r="EA60" s="109">
        <f t="shared" si="116"/>
        <v>69.117177778601302</v>
      </c>
      <c r="EB60" s="109">
        <f t="shared" si="116"/>
        <v>45.150467453163856</v>
      </c>
      <c r="EC60" s="109">
        <f t="shared" si="116"/>
        <v>235.64550530045557</v>
      </c>
      <c r="ED60" s="109">
        <f t="shared" si="116"/>
        <v>60.207328810211123</v>
      </c>
      <c r="EE60" s="109">
        <f t="shared" si="116"/>
        <v>250.90050072584842</v>
      </c>
      <c r="EF60" s="109">
        <f t="shared" si="116"/>
        <v>39.520764391407823</v>
      </c>
      <c r="EG60" s="109">
        <f t="shared" si="116"/>
        <v>138.16770365960616</v>
      </c>
      <c r="EH60" s="109">
        <f t="shared" si="117"/>
        <v>89.39739369414724</v>
      </c>
      <c r="EI60" s="109">
        <f t="shared" si="117"/>
        <v>259.67207782483297</v>
      </c>
      <c r="EJ60" s="109">
        <f t="shared" si="117"/>
        <v>138.75410302275822</v>
      </c>
      <c r="EK60" s="109">
        <f t="shared" si="117"/>
        <v>232.09262003675195</v>
      </c>
      <c r="EL60" s="109">
        <f t="shared" si="117"/>
        <v>174.00946435621552</v>
      </c>
      <c r="EM60" s="109">
        <f t="shared" si="117"/>
        <v>230.76085216052698</v>
      </c>
      <c r="EN60" s="109">
        <f t="shared" si="117"/>
        <v>46.928584471322466</v>
      </c>
      <c r="EO60" s="109">
        <f t="shared" si="117"/>
        <v>41.631993399451972</v>
      </c>
      <c r="EP60" s="109">
        <f t="shared" si="117"/>
        <v>573.30974272714593</v>
      </c>
      <c r="EQ60" s="109">
        <f t="shared" si="117"/>
        <v>216.19455213938653</v>
      </c>
      <c r="ER60" s="109">
        <f t="shared" si="118"/>
        <v>38.875641359311231</v>
      </c>
      <c r="ES60" s="109">
        <f t="shared" si="118"/>
        <v>52.566357388284104</v>
      </c>
      <c r="ET60" s="109">
        <f t="shared" si="118"/>
        <v>202.11003672818973</v>
      </c>
      <c r="EU60" s="109">
        <f t="shared" si="118"/>
        <v>231.00732494264113</v>
      </c>
      <c r="EV60" s="109">
        <f t="shared" si="118"/>
        <v>232.4474828683926</v>
      </c>
      <c r="EW60" s="109">
        <f t="shared" si="118"/>
        <v>239.47682115970323</v>
      </c>
      <c r="EX60" s="109">
        <f t="shared" si="118"/>
        <v>58.910458529584815</v>
      </c>
      <c r="EY60" s="109">
        <f t="shared" si="118"/>
        <v>331.74993243044077</v>
      </c>
      <c r="EZ60" s="109">
        <f t="shared" si="118"/>
        <v>232.22554610521885</v>
      </c>
      <c r="FA60" s="109">
        <f t="shared" si="118"/>
        <v>240.84665839446947</v>
      </c>
      <c r="FB60" s="109">
        <f t="shared" si="119"/>
        <v>39.935586277072815</v>
      </c>
      <c r="FC60" s="109">
        <f t="shared" si="119"/>
        <v>231.95165151725772</v>
      </c>
      <c r="FD60" s="109">
        <f t="shared" si="119"/>
        <v>146.70299882798111</v>
      </c>
      <c r="FE60" s="109">
        <f t="shared" si="119"/>
        <v>231.67526088303572</v>
      </c>
      <c r="FF60" s="109">
        <f t="shared" si="119"/>
        <v>242.9703276775827</v>
      </c>
      <c r="FG60" s="109">
        <f t="shared" si="119"/>
        <v>245.0533995917005</v>
      </c>
      <c r="FH60" s="109">
        <f t="shared" si="119"/>
        <v>241.59113619904608</v>
      </c>
      <c r="FI60" s="109">
        <f t="shared" si="119"/>
        <v>234.72765373397934</v>
      </c>
      <c r="FJ60" s="109">
        <f t="shared" si="119"/>
        <v>240.11660905321418</v>
      </c>
      <c r="FK60" s="109">
        <f t="shared" si="119"/>
        <v>79.174226101068399</v>
      </c>
      <c r="FL60" s="109">
        <f t="shared" si="120"/>
        <v>234.93618337804187</v>
      </c>
      <c r="FM60" s="109">
        <f t="shared" si="120"/>
        <v>248.58414108174398</v>
      </c>
      <c r="FN60" s="109">
        <f t="shared" si="120"/>
        <v>169.17551347407465</v>
      </c>
      <c r="FO60" s="109">
        <f t="shared" si="120"/>
        <v>38.655837449157019</v>
      </c>
      <c r="FP60" s="109">
        <f t="shared" si="120"/>
        <v>39.964951431717168</v>
      </c>
      <c r="FQ60" s="109">
        <f t="shared" si="120"/>
        <v>43.90627009179488</v>
      </c>
      <c r="FR60" s="109">
        <f t="shared" si="120"/>
        <v>238.02408470438326</v>
      </c>
      <c r="FS60" s="109">
        <f t="shared" si="120"/>
        <v>190.0115316443499</v>
      </c>
      <c r="FT60" s="109">
        <f t="shared" si="120"/>
        <v>230.73330604289112</v>
      </c>
      <c r="FU60" s="109">
        <f t="shared" si="120"/>
        <v>39.657650974437018</v>
      </c>
      <c r="FV60" s="109">
        <f t="shared" si="121"/>
        <v>233.92449742344999</v>
      </c>
      <c r="FW60" s="109">
        <f t="shared" si="121"/>
        <v>248.27125445442891</v>
      </c>
      <c r="FX60" s="109">
        <f t="shared" si="121"/>
        <v>39.018973356252474</v>
      </c>
      <c r="FY60" s="109">
        <f t="shared" si="121"/>
        <v>233.96967546614474</v>
      </c>
      <c r="FZ60" s="109">
        <f t="shared" si="121"/>
        <v>237.73256945636254</v>
      </c>
      <c r="GA60" s="109">
        <f t="shared" si="121"/>
        <v>60.949035273526221</v>
      </c>
      <c r="GB60" s="109">
        <f t="shared" si="121"/>
        <v>241.56118806683986</v>
      </c>
      <c r="GC60" s="109">
        <f t="shared" si="121"/>
        <v>53.955429428074666</v>
      </c>
      <c r="GD60" s="109">
        <f t="shared" si="121"/>
        <v>89.090169807476201</v>
      </c>
      <c r="GE60" s="109">
        <f t="shared" si="121"/>
        <v>251.45824624561814</v>
      </c>
      <c r="GF60" s="109">
        <f t="shared" si="122"/>
        <v>259.97483479951023</v>
      </c>
      <c r="GG60" s="109">
        <f t="shared" si="122"/>
        <v>38.891145810118161</v>
      </c>
      <c r="GH60" s="109">
        <f t="shared" si="122"/>
        <v>38.655837449157019</v>
      </c>
      <c r="GI60" s="109">
        <f t="shared" si="122"/>
        <v>158.56104680088899</v>
      </c>
      <c r="GJ60" s="109">
        <f t="shared" si="122"/>
        <v>39.68404478165877</v>
      </c>
      <c r="GK60" s="109">
        <f t="shared" si="122"/>
        <v>237.64942426249374</v>
      </c>
      <c r="GL60" s="109">
        <f t="shared" si="122"/>
        <v>97.321538621702928</v>
      </c>
      <c r="GM60" s="109">
        <f t="shared" si="122"/>
        <v>70.699048201419203</v>
      </c>
      <c r="GN60" s="109">
        <f t="shared" si="122"/>
        <v>232.76884237524447</v>
      </c>
      <c r="GO60" s="109">
        <f t="shared" si="122"/>
        <v>232.60447270420678</v>
      </c>
      <c r="GP60" s="109">
        <f t="shared" si="123"/>
        <v>185.76095995973398</v>
      </c>
      <c r="GQ60" s="109">
        <f t="shared" si="123"/>
        <v>180.94297400202865</v>
      </c>
      <c r="GR60" s="109">
        <f t="shared" si="123"/>
        <v>79.046481628121001</v>
      </c>
      <c r="GS60" s="109">
        <f t="shared" si="123"/>
        <v>293.09669166801359</v>
      </c>
      <c r="GT60" s="109">
        <f t="shared" si="123"/>
        <v>155.12763785705721</v>
      </c>
      <c r="GU60" s="109">
        <f t="shared" si="123"/>
        <v>236.1014363241801</v>
      </c>
      <c r="GV60" s="109">
        <f t="shared" si="123"/>
        <v>41.85625797695954</v>
      </c>
      <c r="GW60" s="109">
        <f t="shared" si="123"/>
        <v>234.04107659180951</v>
      </c>
      <c r="GX60" s="109">
        <f t="shared" si="123"/>
        <v>232.63997202451299</v>
      </c>
      <c r="GY60" s="109">
        <f t="shared" si="123"/>
        <v>242.35942909207762</v>
      </c>
      <c r="GZ60" s="109">
        <f t="shared" si="124"/>
        <v>182.67085160801807</v>
      </c>
      <c r="HA60" s="109">
        <f t="shared" si="124"/>
        <v>51.689778423574211</v>
      </c>
      <c r="HB60" s="109">
        <f t="shared" si="124"/>
        <v>38.655837449157019</v>
      </c>
      <c r="HC60" s="109">
        <f t="shared" si="124"/>
        <v>232.82498313046335</v>
      </c>
      <c r="HD60" s="109">
        <f t="shared" si="124"/>
        <v>234.07358481538205</v>
      </c>
      <c r="HE60" s="109">
        <f t="shared" si="124"/>
        <v>221.51658039560053</v>
      </c>
      <c r="HF60" s="109">
        <f t="shared" si="124"/>
        <v>382.78785632852623</v>
      </c>
      <c r="HG60" s="109">
        <f t="shared" si="124"/>
        <v>243.72527476863988</v>
      </c>
      <c r="HH60" s="109">
        <f t="shared" si="124"/>
        <v>231.19461682773127</v>
      </c>
      <c r="HI60" s="109">
        <f t="shared" si="124"/>
        <v>236.88418689158948</v>
      </c>
      <c r="HJ60" s="109">
        <f t="shared" si="125"/>
        <v>40.967076235764608</v>
      </c>
      <c r="HK60" s="109">
        <f t="shared" si="125"/>
        <v>232.64146870514458</v>
      </c>
      <c r="HL60" s="109">
        <f t="shared" si="125"/>
        <v>363.41160019934017</v>
      </c>
      <c r="HM60" s="109">
        <f t="shared" si="125"/>
        <v>64.269518305184874</v>
      </c>
      <c r="HN60" s="109">
        <f t="shared" si="125"/>
        <v>231.01159381986176</v>
      </c>
      <c r="HO60" s="109">
        <f t="shared" si="125"/>
        <v>231.1481007945884</v>
      </c>
      <c r="HP60" s="109">
        <f t="shared" si="125"/>
        <v>232.17566023046925</v>
      </c>
      <c r="HQ60" s="109">
        <f t="shared" si="125"/>
        <v>230.83028579301202</v>
      </c>
      <c r="HR60" s="109">
        <f t="shared" si="125"/>
        <v>120.73953828621713</v>
      </c>
      <c r="HS60" s="109">
        <f t="shared" si="125"/>
        <v>44.141124857227368</v>
      </c>
      <c r="HT60" s="109">
        <f t="shared" si="126"/>
        <v>231.17830117786531</v>
      </c>
      <c r="HU60" s="109">
        <f t="shared" si="126"/>
        <v>129.32879300255138</v>
      </c>
      <c r="HV60" s="109">
        <f t="shared" si="126"/>
        <v>145.69359108167214</v>
      </c>
      <c r="HW60" s="109">
        <f t="shared" si="126"/>
        <v>141.16721035765556</v>
      </c>
      <c r="HX60" s="109">
        <f t="shared" si="126"/>
        <v>239.1801696132888</v>
      </c>
      <c r="HY60" s="109">
        <f t="shared" si="126"/>
        <v>44.759906446536917</v>
      </c>
      <c r="HZ60" s="109">
        <f t="shared" si="126"/>
        <v>39.277954608918577</v>
      </c>
      <c r="IA60" s="109">
        <f t="shared" si="126"/>
        <v>226.08677480011229</v>
      </c>
      <c r="IB60" s="109">
        <f t="shared" si="126"/>
        <v>252.76574984003207</v>
      </c>
      <c r="IC60" s="109">
        <f t="shared" si="126"/>
        <v>88.639162343714048</v>
      </c>
      <c r="ID60" s="109">
        <f t="shared" si="127"/>
        <v>59.08770952458579</v>
      </c>
      <c r="IE60" s="109">
        <f t="shared" si="127"/>
        <v>230.97192843340957</v>
      </c>
      <c r="IF60" s="109">
        <f t="shared" si="127"/>
        <v>47.464641804647158</v>
      </c>
      <c r="IG60" s="109">
        <f t="shared" si="127"/>
        <v>57.335808622444091</v>
      </c>
      <c r="IH60" s="109">
        <f t="shared" si="127"/>
        <v>45.932174248384001</v>
      </c>
      <c r="II60" s="109">
        <f t="shared" si="127"/>
        <v>241.28888742641584</v>
      </c>
      <c r="IJ60" s="109">
        <f t="shared" si="127"/>
        <v>49.224221057213953</v>
      </c>
      <c r="IK60" s="109">
        <f t="shared" si="127"/>
        <v>45.009291317932849</v>
      </c>
      <c r="IL60" s="109">
        <f t="shared" si="127"/>
        <v>41.901279373517497</v>
      </c>
      <c r="IM60" s="109">
        <f t="shared" si="127"/>
        <v>72.36320014987615</v>
      </c>
      <c r="IN60" s="109">
        <f t="shared" si="128"/>
        <v>235.68696261995115</v>
      </c>
      <c r="IO60" s="109">
        <f t="shared" si="128"/>
        <v>100.36921916236216</v>
      </c>
      <c r="IP60" s="109">
        <f t="shared" si="128"/>
        <v>44.307085948355763</v>
      </c>
      <c r="IQ60" s="109">
        <f t="shared" si="128"/>
        <v>39.06876483449156</v>
      </c>
      <c r="IR60" s="109">
        <f t="shared" si="128"/>
        <v>45.467718792418339</v>
      </c>
      <c r="IS60" s="109">
        <f t="shared" si="128"/>
        <v>46.233459729339586</v>
      </c>
      <c r="IT60" s="109">
        <f t="shared" si="128"/>
        <v>62.629807985386407</v>
      </c>
      <c r="IU60" s="109">
        <f t="shared" si="128"/>
        <v>52.714649437696806</v>
      </c>
      <c r="IV60" s="109">
        <f t="shared" si="128"/>
        <v>51.221432368761498</v>
      </c>
      <c r="IW60" s="109">
        <f t="shared" si="128"/>
        <v>230.65260051626825</v>
      </c>
      <c r="IX60" s="109">
        <f t="shared" si="129"/>
        <v>68.419087383543626</v>
      </c>
      <c r="IY60" s="109">
        <f t="shared" si="129"/>
        <v>231.67318669474287</v>
      </c>
      <c r="IZ60" s="109">
        <f t="shared" si="129"/>
        <v>230.95990112710885</v>
      </c>
      <c r="JA60" s="109">
        <f t="shared" si="129"/>
        <v>223.95049036782302</v>
      </c>
      <c r="JB60" s="109">
        <f t="shared" si="129"/>
        <v>110.1000045646396</v>
      </c>
      <c r="JC60" s="109">
        <f t="shared" si="129"/>
        <v>46.244775656696049</v>
      </c>
      <c r="JD60" s="109">
        <f t="shared" si="129"/>
        <v>39.572980881135322</v>
      </c>
      <c r="JE60" s="109">
        <f t="shared" si="129"/>
        <v>233.2989019849642</v>
      </c>
      <c r="JF60" s="109">
        <f t="shared" si="129"/>
        <v>39.50986571279455</v>
      </c>
      <c r="JG60" s="109">
        <f t="shared" si="129"/>
        <v>240.41313068887459</v>
      </c>
      <c r="JH60" s="109">
        <f t="shared" si="130"/>
        <v>67.993856276012593</v>
      </c>
      <c r="JI60" s="109">
        <f t="shared" si="130"/>
        <v>156.49398687746339</v>
      </c>
      <c r="JJ60" s="109">
        <f t="shared" si="130"/>
        <v>43.616962184673042</v>
      </c>
      <c r="JK60" s="109">
        <f t="shared" si="130"/>
        <v>135.1941202044078</v>
      </c>
      <c r="JL60" s="109">
        <f t="shared" si="130"/>
        <v>59.052187558434383</v>
      </c>
      <c r="JM60" s="109">
        <f t="shared" si="130"/>
        <v>85.92713496912404</v>
      </c>
      <c r="JN60" s="109">
        <f t="shared" si="130"/>
        <v>151.05540713285234</v>
      </c>
      <c r="JO60" s="109">
        <f t="shared" si="130"/>
        <v>48.334720267222167</v>
      </c>
      <c r="JP60" s="109" t="str">
        <f t="shared" si="32"/>
        <v>Air Pollution_PM10_Peri-Urban_Primary Health_N/A for Interim AP Methodology</v>
      </c>
    </row>
    <row r="61" spans="2:276">
      <c r="B61" s="111" t="s">
        <v>5</v>
      </c>
      <c r="C61" s="111" t="s">
        <v>337</v>
      </c>
      <c r="D61" s="111" t="s">
        <v>329</v>
      </c>
      <c r="E61" s="111" t="s">
        <v>325</v>
      </c>
      <c r="F61" s="111" t="s">
        <v>326</v>
      </c>
      <c r="G61" s="112" t="s">
        <v>327</v>
      </c>
      <c r="H61" s="109">
        <f t="shared" si="104"/>
        <v>120.8424363698259</v>
      </c>
      <c r="I61" s="109">
        <f t="shared" si="104"/>
        <v>31.934758105746766</v>
      </c>
      <c r="J61" s="109">
        <f t="shared" si="104"/>
        <v>121.42492534958778</v>
      </c>
      <c r="K61" s="109">
        <f t="shared" si="104"/>
        <v>25.856875966879599</v>
      </c>
      <c r="L61" s="109">
        <f t="shared" si="104"/>
        <v>26.570715217862968</v>
      </c>
      <c r="M61" s="109">
        <f t="shared" si="104"/>
        <v>121.8386035834021</v>
      </c>
      <c r="N61" s="109">
        <f t="shared" si="104"/>
        <v>25.876004280692442</v>
      </c>
      <c r="O61" s="109">
        <f t="shared" si="104"/>
        <v>52.180250715920295</v>
      </c>
      <c r="P61" s="109">
        <f t="shared" si="104"/>
        <v>120.09248472951481</v>
      </c>
      <c r="Q61" s="109">
        <f t="shared" si="104"/>
        <v>25.856875966879599</v>
      </c>
      <c r="R61" s="109">
        <f t="shared" si="105"/>
        <v>119.95285644322649</v>
      </c>
      <c r="S61" s="109">
        <f t="shared" si="105"/>
        <v>122.36619053361015</v>
      </c>
      <c r="T61" s="109">
        <f t="shared" si="105"/>
        <v>120.18105097763785</v>
      </c>
      <c r="U61" s="109">
        <f t="shared" si="105"/>
        <v>119.99478600959938</v>
      </c>
      <c r="V61" s="109">
        <f t="shared" si="105"/>
        <v>25.856875966879599</v>
      </c>
      <c r="W61" s="109">
        <f t="shared" si="105"/>
        <v>1481.6288689480532</v>
      </c>
      <c r="X61" s="109">
        <f t="shared" si="105"/>
        <v>25.856875966879599</v>
      </c>
      <c r="Y61" s="109">
        <f t="shared" si="105"/>
        <v>120.11882789892314</v>
      </c>
      <c r="Z61" s="109">
        <f t="shared" si="105"/>
        <v>120.44004713196702</v>
      </c>
      <c r="AA61" s="109">
        <f t="shared" si="105"/>
        <v>28.325286014536331</v>
      </c>
      <c r="AB61" s="109">
        <f t="shared" si="106"/>
        <v>55.441978964431485</v>
      </c>
      <c r="AC61" s="109">
        <f t="shared" si="106"/>
        <v>25.856875966879599</v>
      </c>
      <c r="AD61" s="109">
        <f t="shared" si="106"/>
        <v>122.21636722154234</v>
      </c>
      <c r="AE61" s="109">
        <f t="shared" si="106"/>
        <v>120.71871457987146</v>
      </c>
      <c r="AF61" s="109">
        <f t="shared" si="106"/>
        <v>122.59935918202528</v>
      </c>
      <c r="AG61" s="109">
        <f t="shared" si="106"/>
        <v>90.541345480097959</v>
      </c>
      <c r="AH61" s="109">
        <f t="shared" si="106"/>
        <v>121.03326081225006</v>
      </c>
      <c r="AI61" s="109">
        <f t="shared" si="106"/>
        <v>36.340329085347776</v>
      </c>
      <c r="AJ61" s="109">
        <f t="shared" si="106"/>
        <v>103.57338904196777</v>
      </c>
      <c r="AK61" s="109">
        <f t="shared" si="106"/>
        <v>123.29228102856361</v>
      </c>
      <c r="AL61" s="109">
        <f t="shared" si="107"/>
        <v>122.12599201102151</v>
      </c>
      <c r="AM61" s="109">
        <f t="shared" si="107"/>
        <v>120.2900405442011</v>
      </c>
      <c r="AN61" s="109">
        <f t="shared" si="107"/>
        <v>120.39413598962554</v>
      </c>
      <c r="AO61" s="109">
        <f t="shared" si="107"/>
        <v>130.90386588120134</v>
      </c>
      <c r="AP61" s="109">
        <f t="shared" si="107"/>
        <v>136.77947412279926</v>
      </c>
      <c r="AQ61" s="109">
        <f t="shared" si="107"/>
        <v>148.03222144256713</v>
      </c>
      <c r="AR61" s="109">
        <f t="shared" si="107"/>
        <v>28.249433326304299</v>
      </c>
      <c r="AS61" s="109">
        <f t="shared" si="107"/>
        <v>125.7571569722386</v>
      </c>
      <c r="AT61" s="109">
        <f t="shared" si="107"/>
        <v>120.55431665808322</v>
      </c>
      <c r="AU61" s="109">
        <f t="shared" si="107"/>
        <v>101.10434368136893</v>
      </c>
      <c r="AV61" s="109">
        <f t="shared" si="108"/>
        <v>128.40939526464095</v>
      </c>
      <c r="AW61" s="109">
        <f t="shared" si="108"/>
        <v>128.20286062113189</v>
      </c>
      <c r="AX61" s="109">
        <f t="shared" si="108"/>
        <v>129.25987498823784</v>
      </c>
      <c r="AY61" s="109">
        <f t="shared" si="108"/>
        <v>38.396896146221891</v>
      </c>
      <c r="AZ61" s="109">
        <f t="shared" si="108"/>
        <v>121.39604488913913</v>
      </c>
      <c r="BA61" s="109">
        <f t="shared" si="108"/>
        <v>120.77167563656255</v>
      </c>
      <c r="BB61" s="109">
        <f t="shared" si="108"/>
        <v>82.141274579259701</v>
      </c>
      <c r="BC61" s="109">
        <f t="shared" si="108"/>
        <v>120.50558067882395</v>
      </c>
      <c r="BD61" s="109">
        <f t="shared" si="108"/>
        <v>128.57531013351837</v>
      </c>
      <c r="BE61" s="109">
        <f t="shared" si="108"/>
        <v>82.072053077606228</v>
      </c>
      <c r="BF61" s="109">
        <f t="shared" si="109"/>
        <v>25.856875966879599</v>
      </c>
      <c r="BG61" s="109">
        <f t="shared" si="109"/>
        <v>119.89681121982323</v>
      </c>
      <c r="BH61" s="109">
        <f t="shared" si="109"/>
        <v>125.5624405063237</v>
      </c>
      <c r="BI61" s="109">
        <f t="shared" si="109"/>
        <v>126.12325746751611</v>
      </c>
      <c r="BJ61" s="109">
        <f t="shared" si="109"/>
        <v>106.49296032714972</v>
      </c>
      <c r="BK61" s="109">
        <f t="shared" si="109"/>
        <v>25.963854163395638</v>
      </c>
      <c r="BL61" s="109">
        <f t="shared" si="109"/>
        <v>126.7093737873617</v>
      </c>
      <c r="BM61" s="109">
        <f t="shared" si="109"/>
        <v>120.01089614705116</v>
      </c>
      <c r="BN61" s="109">
        <f t="shared" si="109"/>
        <v>101.92028744595358</v>
      </c>
      <c r="BO61" s="109">
        <f t="shared" si="109"/>
        <v>122.22183620810914</v>
      </c>
      <c r="BP61" s="109">
        <f t="shared" si="110"/>
        <v>122.99613983844505</v>
      </c>
      <c r="BQ61" s="109">
        <f t="shared" si="110"/>
        <v>120.18110909164554</v>
      </c>
      <c r="BR61" s="109">
        <f t="shared" si="110"/>
        <v>121.86139665006405</v>
      </c>
      <c r="BS61" s="109">
        <f t="shared" si="110"/>
        <v>42.10500957783303</v>
      </c>
      <c r="BT61" s="109">
        <f t="shared" si="110"/>
        <v>121.46914434792988</v>
      </c>
      <c r="BU61" s="109">
        <f t="shared" si="110"/>
        <v>25.856875966879599</v>
      </c>
      <c r="BV61" s="109">
        <f t="shared" si="110"/>
        <v>61.541838580710184</v>
      </c>
      <c r="BW61" s="109">
        <f t="shared" si="110"/>
        <v>122.12426588627595</v>
      </c>
      <c r="BX61" s="109">
        <f t="shared" si="110"/>
        <v>25.856875966879599</v>
      </c>
      <c r="BY61" s="109">
        <f t="shared" si="110"/>
        <v>31.392674635313256</v>
      </c>
      <c r="BZ61" s="109">
        <f t="shared" si="111"/>
        <v>40.680640766119993</v>
      </c>
      <c r="CA61" s="109">
        <f t="shared" si="111"/>
        <v>25.856875966879599</v>
      </c>
      <c r="CB61" s="109">
        <f t="shared" si="111"/>
        <v>120.04954666202542</v>
      </c>
      <c r="CC61" s="109">
        <f t="shared" si="111"/>
        <v>70.049525584543431</v>
      </c>
      <c r="CD61" s="109">
        <f t="shared" si="111"/>
        <v>124.48975070049835</v>
      </c>
      <c r="CE61" s="109">
        <f t="shared" si="111"/>
        <v>25.856875966879599</v>
      </c>
      <c r="CF61" s="109">
        <f t="shared" si="111"/>
        <v>119.87537745389744</v>
      </c>
      <c r="CG61" s="109">
        <f t="shared" si="111"/>
        <v>48.926456931441649</v>
      </c>
      <c r="CH61" s="109">
        <f t="shared" si="111"/>
        <v>25.856875966879599</v>
      </c>
      <c r="CI61" s="109">
        <f t="shared" si="111"/>
        <v>120.05330877921953</v>
      </c>
      <c r="CJ61" s="109">
        <f t="shared" si="112"/>
        <v>121.3511107550472</v>
      </c>
      <c r="CK61" s="109">
        <f t="shared" si="112"/>
        <v>25.856875966879599</v>
      </c>
      <c r="CL61" s="109">
        <f t="shared" si="112"/>
        <v>33.291040729301244</v>
      </c>
      <c r="CM61" s="109">
        <f t="shared" si="112"/>
        <v>120.39289906110628</v>
      </c>
      <c r="CN61" s="109">
        <f t="shared" si="112"/>
        <v>32.526645685034481</v>
      </c>
      <c r="CO61" s="109">
        <f t="shared" si="112"/>
        <v>123.56403088754298</v>
      </c>
      <c r="CP61" s="109">
        <f t="shared" si="112"/>
        <v>25.856875966879599</v>
      </c>
      <c r="CQ61" s="109">
        <f t="shared" si="112"/>
        <v>126.33343109359191</v>
      </c>
      <c r="CR61" s="109">
        <f t="shared" si="112"/>
        <v>26.0017085267596</v>
      </c>
      <c r="CS61" s="109">
        <f t="shared" si="112"/>
        <v>156.51441891342071</v>
      </c>
      <c r="CT61" s="109">
        <f t="shared" si="113"/>
        <v>118.43674565907477</v>
      </c>
      <c r="CU61" s="109">
        <f t="shared" si="113"/>
        <v>120.14662611924662</v>
      </c>
      <c r="CV61" s="109">
        <f t="shared" si="113"/>
        <v>120.18258261891023</v>
      </c>
      <c r="CW61" s="109">
        <f t="shared" si="113"/>
        <v>120.31546081870633</v>
      </c>
      <c r="CX61" s="109">
        <f t="shared" si="113"/>
        <v>31.594889128563295</v>
      </c>
      <c r="CY61" s="109">
        <f t="shared" si="113"/>
        <v>120.23960744011704</v>
      </c>
      <c r="CZ61" s="109">
        <f t="shared" si="113"/>
        <v>125.3909998051659</v>
      </c>
      <c r="DA61" s="109">
        <f t="shared" si="113"/>
        <v>27.893290152614455</v>
      </c>
      <c r="DB61" s="109">
        <f t="shared" si="113"/>
        <v>120.40019741961261</v>
      </c>
      <c r="DC61" s="109">
        <f t="shared" si="113"/>
        <v>121.47067239876687</v>
      </c>
      <c r="DD61" s="109">
        <f t="shared" si="114"/>
        <v>120.85877609793822</v>
      </c>
      <c r="DE61" s="109">
        <f t="shared" si="114"/>
        <v>123.06876336693804</v>
      </c>
      <c r="DF61" s="109">
        <f t="shared" si="114"/>
        <v>51.045161920816355</v>
      </c>
      <c r="DG61" s="109">
        <f t="shared" si="114"/>
        <v>55.816450873565415</v>
      </c>
      <c r="DH61" s="109">
        <f t="shared" si="114"/>
        <v>45.165956697108641</v>
      </c>
      <c r="DI61" s="109">
        <f t="shared" si="114"/>
        <v>101.10434368136893</v>
      </c>
      <c r="DJ61" s="109">
        <f t="shared" si="114"/>
        <v>77.445941558709222</v>
      </c>
      <c r="DK61" s="109">
        <f t="shared" si="114"/>
        <v>130.51432959189086</v>
      </c>
      <c r="DL61" s="109">
        <f t="shared" si="114"/>
        <v>120.04275226876932</v>
      </c>
      <c r="DM61" s="109">
        <f t="shared" si="114"/>
        <v>120.78685595798518</v>
      </c>
      <c r="DN61" s="109">
        <f t="shared" si="115"/>
        <v>120.38017368239281</v>
      </c>
      <c r="DO61" s="109">
        <f t="shared" si="115"/>
        <v>76.310059377058963</v>
      </c>
      <c r="DP61" s="109">
        <f t="shared" si="115"/>
        <v>124.08727321557872</v>
      </c>
      <c r="DQ61" s="109">
        <f t="shared" si="115"/>
        <v>90.25114750297675</v>
      </c>
      <c r="DR61" s="109">
        <f t="shared" si="115"/>
        <v>33.003444596570986</v>
      </c>
      <c r="DS61" s="109">
        <f t="shared" si="115"/>
        <v>120.74049368398306</v>
      </c>
      <c r="DT61" s="109">
        <f t="shared" si="115"/>
        <v>96.753697715606478</v>
      </c>
      <c r="DU61" s="109">
        <f t="shared" si="115"/>
        <v>167.19024293022304</v>
      </c>
      <c r="DV61" s="109">
        <f t="shared" si="115"/>
        <v>124.22495497797929</v>
      </c>
      <c r="DW61" s="109">
        <f t="shared" si="115"/>
        <v>120.71689680597622</v>
      </c>
      <c r="DX61" s="109">
        <f t="shared" si="116"/>
        <v>129.66744213618165</v>
      </c>
      <c r="DY61" s="109">
        <f t="shared" si="116"/>
        <v>120.8935385934748</v>
      </c>
      <c r="DZ61" s="109">
        <f t="shared" si="116"/>
        <v>125.91971537025154</v>
      </c>
      <c r="EA61" s="109">
        <f t="shared" si="116"/>
        <v>77.616125427296794</v>
      </c>
      <c r="EB61" s="109">
        <f t="shared" si="116"/>
        <v>40.158239676448588</v>
      </c>
      <c r="EC61" s="109">
        <f t="shared" si="116"/>
        <v>122.67068291516583</v>
      </c>
      <c r="ED61" s="109">
        <f t="shared" si="116"/>
        <v>53.970643580963539</v>
      </c>
      <c r="EE61" s="109">
        <f t="shared" si="116"/>
        <v>120.28499691713648</v>
      </c>
      <c r="EF61" s="109">
        <f t="shared" si="116"/>
        <v>26.275466878425135</v>
      </c>
      <c r="EG61" s="109">
        <f t="shared" si="116"/>
        <v>84.151914483910275</v>
      </c>
      <c r="EH61" s="109">
        <f t="shared" si="117"/>
        <v>106.99310628655392</v>
      </c>
      <c r="EI61" s="109">
        <f t="shared" si="117"/>
        <v>138.90768598403312</v>
      </c>
      <c r="EJ61" s="109">
        <f t="shared" si="117"/>
        <v>120.45714922336707</v>
      </c>
      <c r="EK61" s="109">
        <f t="shared" si="117"/>
        <v>121.40687477588496</v>
      </c>
      <c r="EL61" s="109">
        <f t="shared" si="117"/>
        <v>120.40128358247114</v>
      </c>
      <c r="EM61" s="109">
        <f t="shared" si="117"/>
        <v>120.84425161927258</v>
      </c>
      <c r="EN61" s="109">
        <f t="shared" si="117"/>
        <v>41.924697745855113</v>
      </c>
      <c r="EO61" s="109">
        <f t="shared" si="117"/>
        <v>27.125812254791555</v>
      </c>
      <c r="EP61" s="109">
        <f t="shared" si="117"/>
        <v>250.87735799813706</v>
      </c>
      <c r="EQ61" s="109">
        <f t="shared" si="117"/>
        <v>120.27870485432635</v>
      </c>
      <c r="ER61" s="109">
        <f t="shared" si="118"/>
        <v>25.856875966879599</v>
      </c>
      <c r="ES61" s="109">
        <f t="shared" si="118"/>
        <v>28.094495871608189</v>
      </c>
      <c r="ET61" s="109">
        <f t="shared" si="118"/>
        <v>120.03223826695812</v>
      </c>
      <c r="EU61" s="109">
        <f t="shared" si="118"/>
        <v>121.27724521589319</v>
      </c>
      <c r="EV61" s="109">
        <f t="shared" si="118"/>
        <v>121.053882708781</v>
      </c>
      <c r="EW61" s="109">
        <f t="shared" si="118"/>
        <v>123.93045762639079</v>
      </c>
      <c r="EX61" s="109">
        <f t="shared" si="118"/>
        <v>70.7725935644212</v>
      </c>
      <c r="EY61" s="109">
        <f t="shared" si="118"/>
        <v>140.88622786888902</v>
      </c>
      <c r="EZ61" s="109">
        <f t="shared" si="118"/>
        <v>120.15934528489336</v>
      </c>
      <c r="FA61" s="109">
        <f t="shared" si="118"/>
        <v>126.68611696573882</v>
      </c>
      <c r="FB61" s="109">
        <f t="shared" si="119"/>
        <v>26.781129460724017</v>
      </c>
      <c r="FC61" s="109">
        <f t="shared" si="119"/>
        <v>88.439559107675521</v>
      </c>
      <c r="FD61" s="109">
        <f t="shared" si="119"/>
        <v>120.16192674608816</v>
      </c>
      <c r="FE61" s="109">
        <f t="shared" si="119"/>
        <v>71.497895311488705</v>
      </c>
      <c r="FF61" s="109">
        <f t="shared" si="119"/>
        <v>120.28839158797413</v>
      </c>
      <c r="FG61" s="109">
        <f t="shared" si="119"/>
        <v>120.80388723423567</v>
      </c>
      <c r="FH61" s="109">
        <f t="shared" si="119"/>
        <v>123.66724136595552</v>
      </c>
      <c r="FI61" s="109">
        <f t="shared" si="119"/>
        <v>120.09677612398062</v>
      </c>
      <c r="FJ61" s="109">
        <f t="shared" si="119"/>
        <v>120.10934760457134</v>
      </c>
      <c r="FK61" s="109">
        <f t="shared" si="119"/>
        <v>28.492283147433596</v>
      </c>
      <c r="FL61" s="109">
        <f t="shared" si="120"/>
        <v>121.53857771097914</v>
      </c>
      <c r="FM61" s="109">
        <f t="shared" si="120"/>
        <v>120.61693477127952</v>
      </c>
      <c r="FN61" s="109">
        <f t="shared" si="120"/>
        <v>120.34141890190644</v>
      </c>
      <c r="FO61" s="109">
        <f t="shared" si="120"/>
        <v>25.856875966879599</v>
      </c>
      <c r="FP61" s="109">
        <f t="shared" si="120"/>
        <v>28.320113352839186</v>
      </c>
      <c r="FQ61" s="109">
        <f t="shared" si="120"/>
        <v>27.361811057060635</v>
      </c>
      <c r="FR61" s="109">
        <f t="shared" si="120"/>
        <v>120.0362880118351</v>
      </c>
      <c r="FS61" s="109">
        <f t="shared" si="120"/>
        <v>71.17128301908167</v>
      </c>
      <c r="FT61" s="109">
        <f t="shared" si="120"/>
        <v>98.359311740674215</v>
      </c>
      <c r="FU61" s="109">
        <f t="shared" si="120"/>
        <v>29.255090730956809</v>
      </c>
      <c r="FV61" s="109">
        <f t="shared" si="121"/>
        <v>125.18856764069233</v>
      </c>
      <c r="FW61" s="109">
        <f t="shared" si="121"/>
        <v>25.856875966879599</v>
      </c>
      <c r="FX61" s="109">
        <f t="shared" si="121"/>
        <v>25.877613509520614</v>
      </c>
      <c r="FY61" s="109">
        <f t="shared" si="121"/>
        <v>125.19601578333661</v>
      </c>
      <c r="FZ61" s="109">
        <f t="shared" si="121"/>
        <v>123.74197619925322</v>
      </c>
      <c r="GA61" s="109">
        <f t="shared" si="121"/>
        <v>60.244092411225502</v>
      </c>
      <c r="GB61" s="109">
        <f t="shared" si="121"/>
        <v>123.09877241451602</v>
      </c>
      <c r="GC61" s="109">
        <f t="shared" si="121"/>
        <v>25.856875966879599</v>
      </c>
      <c r="GD61" s="109">
        <f t="shared" si="121"/>
        <v>119.89587572411138</v>
      </c>
      <c r="GE61" s="109">
        <f t="shared" si="121"/>
        <v>120.20497618612602</v>
      </c>
      <c r="GF61" s="109">
        <f t="shared" si="122"/>
        <v>131.74765245314802</v>
      </c>
      <c r="GG61" s="109">
        <f t="shared" si="122"/>
        <v>25.893444475441214</v>
      </c>
      <c r="GH61" s="109">
        <f t="shared" si="122"/>
        <v>25.856875966879599</v>
      </c>
      <c r="GI61" s="109">
        <f t="shared" si="122"/>
        <v>76.374103630159723</v>
      </c>
      <c r="GJ61" s="109">
        <f t="shared" si="122"/>
        <v>25.936154900462938</v>
      </c>
      <c r="GK61" s="109">
        <f t="shared" si="122"/>
        <v>121.31801637271531</v>
      </c>
      <c r="GL61" s="109">
        <f t="shared" si="122"/>
        <v>119.910201910819</v>
      </c>
      <c r="GM61" s="109">
        <f t="shared" si="122"/>
        <v>26.834771230405195</v>
      </c>
      <c r="GN61" s="109">
        <f t="shared" si="122"/>
        <v>123.87162655496358</v>
      </c>
      <c r="GO61" s="109">
        <f t="shared" si="122"/>
        <v>120.55933880839987</v>
      </c>
      <c r="GP61" s="109">
        <f t="shared" si="123"/>
        <v>77.939318926863066</v>
      </c>
      <c r="GQ61" s="109">
        <f t="shared" si="123"/>
        <v>82.952498416258763</v>
      </c>
      <c r="GR61" s="109">
        <f t="shared" si="123"/>
        <v>102.42917441674771</v>
      </c>
      <c r="GS61" s="109">
        <f t="shared" si="123"/>
        <v>124.81605481911812</v>
      </c>
      <c r="GT61" s="109">
        <f t="shared" si="123"/>
        <v>120.50917617517577</v>
      </c>
      <c r="GU61" s="109">
        <f t="shared" si="123"/>
        <v>125.07236189701287</v>
      </c>
      <c r="GV61" s="109">
        <f t="shared" si="123"/>
        <v>29.036795829689879</v>
      </c>
      <c r="GW61" s="109">
        <f t="shared" si="123"/>
        <v>122.98679645622506</v>
      </c>
      <c r="GX61" s="109">
        <f t="shared" si="123"/>
        <v>119.88595767111222</v>
      </c>
      <c r="GY61" s="109">
        <f t="shared" si="123"/>
        <v>121.29528247899491</v>
      </c>
      <c r="GZ61" s="109">
        <f t="shared" si="124"/>
        <v>119.70065689574517</v>
      </c>
      <c r="HA61" s="109">
        <f t="shared" si="124"/>
        <v>43.853681380221019</v>
      </c>
      <c r="HB61" s="109">
        <f t="shared" si="124"/>
        <v>26.191903528944962</v>
      </c>
      <c r="HC61" s="109">
        <f t="shared" si="124"/>
        <v>120.98956185433154</v>
      </c>
      <c r="HD61" s="109">
        <f t="shared" si="124"/>
        <v>120.0268849873701</v>
      </c>
      <c r="HE61" s="109">
        <f t="shared" si="124"/>
        <v>90.594196328928376</v>
      </c>
      <c r="HF61" s="109">
        <f t="shared" si="124"/>
        <v>127.55352355769742</v>
      </c>
      <c r="HG61" s="109">
        <f t="shared" si="124"/>
        <v>120.20331190547228</v>
      </c>
      <c r="HH61" s="109">
        <f t="shared" si="124"/>
        <v>49.575648336030639</v>
      </c>
      <c r="HI61" s="109">
        <f t="shared" si="124"/>
        <v>120.66370023868163</v>
      </c>
      <c r="HJ61" s="109">
        <f t="shared" si="125"/>
        <v>26.327890987398462</v>
      </c>
      <c r="HK61" s="109">
        <f t="shared" si="125"/>
        <v>103.27212251917338</v>
      </c>
      <c r="HL61" s="109">
        <f t="shared" si="125"/>
        <v>144.03327352981159</v>
      </c>
      <c r="HM61" s="109">
        <f t="shared" si="125"/>
        <v>68.861177136922393</v>
      </c>
      <c r="HN61" s="109">
        <f t="shared" si="125"/>
        <v>47.490400801322878</v>
      </c>
      <c r="HO61" s="109">
        <f t="shared" si="125"/>
        <v>121.42147637210917</v>
      </c>
      <c r="HP61" s="109">
        <f t="shared" si="125"/>
        <v>120.93901135982249</v>
      </c>
      <c r="HQ61" s="109">
        <f t="shared" si="125"/>
        <v>120.40860478312256</v>
      </c>
      <c r="HR61" s="109">
        <f t="shared" si="125"/>
        <v>104.20613517633538</v>
      </c>
      <c r="HS61" s="109">
        <f t="shared" si="125"/>
        <v>26.30996411482289</v>
      </c>
      <c r="HT61" s="109">
        <f t="shared" si="126"/>
        <v>44.42371593210413</v>
      </c>
      <c r="HU61" s="109">
        <f t="shared" si="126"/>
        <v>74.358678578209464</v>
      </c>
      <c r="HV61" s="109">
        <f t="shared" si="126"/>
        <v>103.91066740488237</v>
      </c>
      <c r="HW61" s="109">
        <f t="shared" si="126"/>
        <v>40.497912117506104</v>
      </c>
      <c r="HX61" s="109">
        <f t="shared" si="126"/>
        <v>127.46376770610145</v>
      </c>
      <c r="HY61" s="109">
        <f t="shared" si="126"/>
        <v>31.235108114088916</v>
      </c>
      <c r="HZ61" s="109">
        <f t="shared" si="126"/>
        <v>25.856875966879599</v>
      </c>
      <c r="IA61" s="109">
        <f t="shared" si="126"/>
        <v>120.90615309302341</v>
      </c>
      <c r="IB61" s="109">
        <f t="shared" si="126"/>
        <v>127.64513087992412</v>
      </c>
      <c r="IC61" s="109">
        <f t="shared" si="126"/>
        <v>33.445216392245314</v>
      </c>
      <c r="ID61" s="109">
        <f t="shared" si="127"/>
        <v>65.870963404595244</v>
      </c>
      <c r="IE61" s="109">
        <f t="shared" si="127"/>
        <v>83.263909701622367</v>
      </c>
      <c r="IF61" s="109">
        <f t="shared" si="127"/>
        <v>27.183813730563656</v>
      </c>
      <c r="IG61" s="109">
        <f t="shared" si="127"/>
        <v>32.114769006993455</v>
      </c>
      <c r="IH61" s="109">
        <f t="shared" si="127"/>
        <v>33.948887787816503</v>
      </c>
      <c r="II61" s="109">
        <f t="shared" si="127"/>
        <v>123.31620912954899</v>
      </c>
      <c r="IJ61" s="109">
        <f t="shared" si="127"/>
        <v>40.215194901864763</v>
      </c>
      <c r="IK61" s="109">
        <f t="shared" si="127"/>
        <v>31.441994000041916</v>
      </c>
      <c r="IL61" s="109">
        <f t="shared" si="127"/>
        <v>25.856875966879599</v>
      </c>
      <c r="IM61" s="109">
        <f t="shared" si="127"/>
        <v>80.211939471452467</v>
      </c>
      <c r="IN61" s="109">
        <f t="shared" si="128"/>
        <v>120.88467122782768</v>
      </c>
      <c r="IO61" s="109">
        <f t="shared" si="128"/>
        <v>73.422571067628809</v>
      </c>
      <c r="IP61" s="109">
        <f t="shared" si="128"/>
        <v>34.482856424714996</v>
      </c>
      <c r="IQ61" s="109">
        <f t="shared" si="128"/>
        <v>25.861571939120722</v>
      </c>
      <c r="IR61" s="109">
        <f t="shared" si="128"/>
        <v>26.468231043983835</v>
      </c>
      <c r="IS61" s="109">
        <f t="shared" si="128"/>
        <v>30.280145737816994</v>
      </c>
      <c r="IT61" s="109">
        <f t="shared" si="128"/>
        <v>58.089850650735677</v>
      </c>
      <c r="IU61" s="109">
        <f t="shared" si="128"/>
        <v>38.126112125050682</v>
      </c>
      <c r="IV61" s="109">
        <f t="shared" si="128"/>
        <v>29.340453788980966</v>
      </c>
      <c r="IW61" s="109">
        <f t="shared" si="128"/>
        <v>114.42431136365099</v>
      </c>
      <c r="IX61" s="109">
        <f t="shared" si="129"/>
        <v>36.379038922613987</v>
      </c>
      <c r="IY61" s="109">
        <f t="shared" si="129"/>
        <v>121.99353619441729</v>
      </c>
      <c r="IZ61" s="109">
        <f t="shared" si="129"/>
        <v>107.27271483537227</v>
      </c>
      <c r="JA61" s="109">
        <f t="shared" si="129"/>
        <v>48.924149061568457</v>
      </c>
      <c r="JB61" s="109">
        <f t="shared" si="129"/>
        <v>47.518811388401801</v>
      </c>
      <c r="JC61" s="109">
        <f t="shared" si="129"/>
        <v>32.542581294776809</v>
      </c>
      <c r="JD61" s="109">
        <f t="shared" si="129"/>
        <v>25.856875966879599</v>
      </c>
      <c r="JE61" s="109">
        <f t="shared" si="129"/>
        <v>123.38679449888413</v>
      </c>
      <c r="JF61" s="109">
        <f t="shared" si="129"/>
        <v>26.313540272370915</v>
      </c>
      <c r="JG61" s="109">
        <f t="shared" si="129"/>
        <v>122.83623976824806</v>
      </c>
      <c r="JH61" s="109">
        <f t="shared" si="130"/>
        <v>32.420174259187007</v>
      </c>
      <c r="JI61" s="109">
        <f t="shared" si="130"/>
        <v>58.943295375657328</v>
      </c>
      <c r="JJ61" s="109">
        <f t="shared" si="130"/>
        <v>32.788718490559162</v>
      </c>
      <c r="JK61" s="109">
        <f t="shared" si="130"/>
        <v>120.11636131714516</v>
      </c>
      <c r="JL61" s="109">
        <f t="shared" si="130"/>
        <v>46.244855723284118</v>
      </c>
      <c r="JM61" s="109">
        <f t="shared" si="130"/>
        <v>66.184920237164164</v>
      </c>
      <c r="JN61" s="109">
        <f t="shared" si="130"/>
        <v>80.522727843100341</v>
      </c>
      <c r="JO61" s="109">
        <f t="shared" si="130"/>
        <v>27.586803831201706</v>
      </c>
      <c r="JP61" s="109" t="str">
        <f t="shared" si="32"/>
        <v>Air Pollution_PM10_Rural_Primary Health_N/A for Interim AP Methodology</v>
      </c>
    </row>
    <row r="62" spans="2:276">
      <c r="B62" s="111" t="s">
        <v>5</v>
      </c>
      <c r="C62" s="111" t="s">
        <v>337</v>
      </c>
      <c r="D62" s="111" t="s">
        <v>330</v>
      </c>
      <c r="E62" s="111" t="s">
        <v>325</v>
      </c>
      <c r="F62" s="111" t="s">
        <v>326</v>
      </c>
      <c r="G62" s="112" t="s">
        <v>327</v>
      </c>
      <c r="H62" s="109">
        <f t="shared" si="104"/>
        <v>198.96337105271039</v>
      </c>
      <c r="I62" s="109">
        <f t="shared" si="104"/>
        <v>53.564034858313761</v>
      </c>
      <c r="J62" s="109">
        <f t="shared" si="104"/>
        <v>198.81824823569104</v>
      </c>
      <c r="K62" s="109">
        <f t="shared" si="104"/>
        <v>37.645718669928328</v>
      </c>
      <c r="L62" s="109">
        <f t="shared" si="104"/>
        <v>39.477579426036925</v>
      </c>
      <c r="M62" s="109">
        <f t="shared" si="104"/>
        <v>201.73640810985449</v>
      </c>
      <c r="N62" s="109">
        <f t="shared" si="104"/>
        <v>37.779670673281998</v>
      </c>
      <c r="O62" s="109">
        <f t="shared" si="104"/>
        <v>201.75194475648632</v>
      </c>
      <c r="P62" s="109">
        <f t="shared" si="104"/>
        <v>196.76900799346319</v>
      </c>
      <c r="Q62" s="109">
        <f t="shared" si="104"/>
        <v>37.680086637270648</v>
      </c>
      <c r="R62" s="109">
        <f t="shared" si="105"/>
        <v>191.51323733597789</v>
      </c>
      <c r="S62" s="109">
        <f t="shared" si="105"/>
        <v>201.23338895287705</v>
      </c>
      <c r="T62" s="109">
        <f t="shared" si="105"/>
        <v>197.15315004715913</v>
      </c>
      <c r="U62" s="109">
        <f t="shared" si="105"/>
        <v>128.43285102075887</v>
      </c>
      <c r="V62" s="109">
        <f t="shared" si="105"/>
        <v>37.525824520706806</v>
      </c>
      <c r="W62" s="109">
        <f t="shared" si="105"/>
        <v>2532.0152238966089</v>
      </c>
      <c r="X62" s="109">
        <f t="shared" si="105"/>
        <v>37.525824520706806</v>
      </c>
      <c r="Y62" s="109">
        <f t="shared" si="105"/>
        <v>197.11739070162781</v>
      </c>
      <c r="Z62" s="109">
        <f t="shared" si="105"/>
        <v>199.92552093633068</v>
      </c>
      <c r="AA62" s="109">
        <f t="shared" si="105"/>
        <v>41.644318946787763</v>
      </c>
      <c r="AB62" s="109">
        <f t="shared" si="106"/>
        <v>67.980273319631664</v>
      </c>
      <c r="AC62" s="109">
        <f t="shared" si="106"/>
        <v>37.525824520706806</v>
      </c>
      <c r="AD62" s="109">
        <f t="shared" si="106"/>
        <v>198.23221063996425</v>
      </c>
      <c r="AE62" s="109">
        <f t="shared" si="106"/>
        <v>197.40546333580588</v>
      </c>
      <c r="AF62" s="109">
        <f t="shared" si="106"/>
        <v>199.48137163392755</v>
      </c>
      <c r="AG62" s="109">
        <f t="shared" si="106"/>
        <v>64.64539745418233</v>
      </c>
      <c r="AH62" s="109">
        <f t="shared" si="106"/>
        <v>236.19671863458268</v>
      </c>
      <c r="AI62" s="109">
        <f t="shared" si="106"/>
        <v>43.911048086540461</v>
      </c>
      <c r="AJ62" s="109">
        <f t="shared" si="106"/>
        <v>91.071792174776064</v>
      </c>
      <c r="AK62" s="109">
        <f t="shared" si="106"/>
        <v>201.19642930227758</v>
      </c>
      <c r="AL62" s="109">
        <f t="shared" si="107"/>
        <v>198.1894742427958</v>
      </c>
      <c r="AM62" s="109">
        <f t="shared" si="107"/>
        <v>166.99646713103962</v>
      </c>
      <c r="AN62" s="109">
        <f t="shared" si="107"/>
        <v>135.91046009585304</v>
      </c>
      <c r="AO62" s="109">
        <f t="shared" si="107"/>
        <v>214.56790980428752</v>
      </c>
      <c r="AP62" s="109">
        <f t="shared" si="107"/>
        <v>250.64903951101968</v>
      </c>
      <c r="AQ62" s="109">
        <f t="shared" si="107"/>
        <v>325.65840018002615</v>
      </c>
      <c r="AR62" s="109">
        <f t="shared" si="107"/>
        <v>39.069373806001323</v>
      </c>
      <c r="AS62" s="109">
        <f t="shared" si="107"/>
        <v>203.40426342125758</v>
      </c>
      <c r="AT62" s="109">
        <f t="shared" si="107"/>
        <v>196.48267998250338</v>
      </c>
      <c r="AU62" s="109">
        <f t="shared" si="107"/>
        <v>163.0752577833876</v>
      </c>
      <c r="AV62" s="109">
        <f t="shared" si="108"/>
        <v>255.85290788783078</v>
      </c>
      <c r="AW62" s="109">
        <f t="shared" si="108"/>
        <v>250.17257735106293</v>
      </c>
      <c r="AX62" s="109">
        <f t="shared" si="108"/>
        <v>310.40607739581327</v>
      </c>
      <c r="AY62" s="109">
        <f t="shared" si="108"/>
        <v>44.967905215148562</v>
      </c>
      <c r="AZ62" s="109">
        <f t="shared" si="108"/>
        <v>203.05577717696687</v>
      </c>
      <c r="BA62" s="109">
        <f t="shared" si="108"/>
        <v>197.08923453129088</v>
      </c>
      <c r="BB62" s="109">
        <f t="shared" si="108"/>
        <v>182.90725655453679</v>
      </c>
      <c r="BC62" s="109">
        <f t="shared" si="108"/>
        <v>145.24853826757607</v>
      </c>
      <c r="BD62" s="109">
        <f t="shared" si="108"/>
        <v>207.96050845963791</v>
      </c>
      <c r="BE62" s="109">
        <f t="shared" si="108"/>
        <v>196.37738777891479</v>
      </c>
      <c r="BF62" s="109">
        <f t="shared" si="109"/>
        <v>38.453065051475306</v>
      </c>
      <c r="BG62" s="109">
        <f t="shared" si="109"/>
        <v>109.17824746502771</v>
      </c>
      <c r="BH62" s="109">
        <f t="shared" si="109"/>
        <v>205.55823293767952</v>
      </c>
      <c r="BI62" s="109">
        <f t="shared" si="109"/>
        <v>210.17265453298444</v>
      </c>
      <c r="BJ62" s="109">
        <f t="shared" si="109"/>
        <v>97.585712547402821</v>
      </c>
      <c r="BK62" s="109">
        <f t="shared" si="109"/>
        <v>37.831524302279917</v>
      </c>
      <c r="BL62" s="109">
        <f t="shared" si="109"/>
        <v>220.7348559713688</v>
      </c>
      <c r="BM62" s="109">
        <f t="shared" si="109"/>
        <v>196.4604958444005</v>
      </c>
      <c r="BN62" s="109">
        <f t="shared" si="109"/>
        <v>197.50490229605899</v>
      </c>
      <c r="BO62" s="109">
        <f t="shared" si="109"/>
        <v>198.39645972070176</v>
      </c>
      <c r="BP62" s="109">
        <f t="shared" si="110"/>
        <v>200.96528275009393</v>
      </c>
      <c r="BQ62" s="109">
        <f t="shared" si="110"/>
        <v>110.23433150552508</v>
      </c>
      <c r="BR62" s="109">
        <f t="shared" si="110"/>
        <v>196.85459177490188</v>
      </c>
      <c r="BS62" s="109">
        <f t="shared" si="110"/>
        <v>47.507175907741868</v>
      </c>
      <c r="BT62" s="109">
        <f t="shared" si="110"/>
        <v>197.4734658858772</v>
      </c>
      <c r="BU62" s="109">
        <f t="shared" si="110"/>
        <v>37.525824520706806</v>
      </c>
      <c r="BV62" s="109">
        <f t="shared" si="110"/>
        <v>63.381941606407906</v>
      </c>
      <c r="BW62" s="109">
        <f t="shared" si="110"/>
        <v>200.195774851957</v>
      </c>
      <c r="BX62" s="109">
        <f t="shared" si="110"/>
        <v>39.712704189946976</v>
      </c>
      <c r="BY62" s="109">
        <f t="shared" si="110"/>
        <v>44.77846446210188</v>
      </c>
      <c r="BZ62" s="109">
        <f t="shared" si="111"/>
        <v>87.4092912180338</v>
      </c>
      <c r="CA62" s="109">
        <f t="shared" si="111"/>
        <v>110.91488493287332</v>
      </c>
      <c r="CB62" s="109">
        <f t="shared" si="111"/>
        <v>196.66990202451942</v>
      </c>
      <c r="CC62" s="109">
        <f t="shared" si="111"/>
        <v>197.00491874407129</v>
      </c>
      <c r="CD62" s="109">
        <f t="shared" si="111"/>
        <v>202.46455988630379</v>
      </c>
      <c r="CE62" s="109">
        <f t="shared" si="111"/>
        <v>37.525824520706806</v>
      </c>
      <c r="CF62" s="109">
        <f t="shared" si="111"/>
        <v>198.26298145898818</v>
      </c>
      <c r="CG62" s="109">
        <f t="shared" si="111"/>
        <v>49.011369985022014</v>
      </c>
      <c r="CH62" s="109">
        <f t="shared" si="111"/>
        <v>37.618101156421403</v>
      </c>
      <c r="CI62" s="109">
        <f t="shared" si="111"/>
        <v>103.12654277534706</v>
      </c>
      <c r="CJ62" s="109">
        <f t="shared" si="112"/>
        <v>198.43834326386624</v>
      </c>
      <c r="CK62" s="109">
        <f t="shared" si="112"/>
        <v>196.73772016575433</v>
      </c>
      <c r="CL62" s="109">
        <f t="shared" si="112"/>
        <v>175.37762892623866</v>
      </c>
      <c r="CM62" s="109">
        <f t="shared" si="112"/>
        <v>176.35802867779194</v>
      </c>
      <c r="CN62" s="109">
        <f t="shared" si="112"/>
        <v>159.26506496893688</v>
      </c>
      <c r="CO62" s="109">
        <f t="shared" si="112"/>
        <v>199.69233053207867</v>
      </c>
      <c r="CP62" s="109">
        <f t="shared" si="112"/>
        <v>1069.1309339437412</v>
      </c>
      <c r="CQ62" s="109">
        <f t="shared" si="112"/>
        <v>213.24592012220032</v>
      </c>
      <c r="CR62" s="109">
        <f t="shared" si="112"/>
        <v>38.882719375372972</v>
      </c>
      <c r="CS62" s="109">
        <f t="shared" si="112"/>
        <v>336.09371720059107</v>
      </c>
      <c r="CT62" s="109">
        <f t="shared" si="113"/>
        <v>198.0056582309648</v>
      </c>
      <c r="CU62" s="109">
        <f t="shared" si="113"/>
        <v>202.71711097326028</v>
      </c>
      <c r="CV62" s="109">
        <f t="shared" si="113"/>
        <v>199.33217346921987</v>
      </c>
      <c r="CW62" s="109">
        <f t="shared" si="113"/>
        <v>196.41695585800409</v>
      </c>
      <c r="CX62" s="109">
        <f t="shared" si="113"/>
        <v>42.889746642426985</v>
      </c>
      <c r="CY62" s="109">
        <f t="shared" si="113"/>
        <v>196.66780496871408</v>
      </c>
      <c r="CZ62" s="109">
        <f t="shared" si="113"/>
        <v>239.09528824208931</v>
      </c>
      <c r="DA62" s="109">
        <f t="shared" si="113"/>
        <v>63.08407060154363</v>
      </c>
      <c r="DB62" s="109">
        <f t="shared" si="113"/>
        <v>213.20708232234557</v>
      </c>
      <c r="DC62" s="109">
        <f t="shared" si="113"/>
        <v>197.87129827025791</v>
      </c>
      <c r="DD62" s="109">
        <f t="shared" si="114"/>
        <v>197.30682893615796</v>
      </c>
      <c r="DE62" s="109">
        <f t="shared" si="114"/>
        <v>205.00718857527792</v>
      </c>
      <c r="DF62" s="109">
        <f t="shared" si="114"/>
        <v>54.509611882360247</v>
      </c>
      <c r="DG62" s="109">
        <f t="shared" si="114"/>
        <v>173.72622563183617</v>
      </c>
      <c r="DH62" s="109">
        <f t="shared" si="114"/>
        <v>198.46221008005929</v>
      </c>
      <c r="DI62" s="109">
        <f t="shared" si="114"/>
        <v>163.0752577833876</v>
      </c>
      <c r="DJ62" s="109">
        <f t="shared" si="114"/>
        <v>197.48107301879222</v>
      </c>
      <c r="DK62" s="109">
        <f t="shared" si="114"/>
        <v>218.81766991724174</v>
      </c>
      <c r="DL62" s="109">
        <f t="shared" si="114"/>
        <v>153.29315160639641</v>
      </c>
      <c r="DM62" s="109">
        <f t="shared" si="114"/>
        <v>196.44241902156276</v>
      </c>
      <c r="DN62" s="109">
        <f t="shared" si="115"/>
        <v>198.17710578270786</v>
      </c>
      <c r="DO62" s="109">
        <f t="shared" si="115"/>
        <v>66.92156177985953</v>
      </c>
      <c r="DP62" s="109">
        <f t="shared" si="115"/>
        <v>199.50016899082735</v>
      </c>
      <c r="DQ62" s="109">
        <f t="shared" si="115"/>
        <v>152.5780473201242</v>
      </c>
      <c r="DR62" s="109">
        <f t="shared" si="115"/>
        <v>44.329767058259677</v>
      </c>
      <c r="DS62" s="109">
        <f t="shared" si="115"/>
        <v>196.33820769318888</v>
      </c>
      <c r="DT62" s="109">
        <f t="shared" si="115"/>
        <v>74.606588337429471</v>
      </c>
      <c r="DU62" s="109">
        <f t="shared" si="115"/>
        <v>271.72415460722425</v>
      </c>
      <c r="DV62" s="109">
        <f t="shared" si="115"/>
        <v>199.66309441840741</v>
      </c>
      <c r="DW62" s="109">
        <f t="shared" si="115"/>
        <v>188.29603813345125</v>
      </c>
      <c r="DX62" s="109">
        <f t="shared" si="116"/>
        <v>312.24241059822151</v>
      </c>
      <c r="DY62" s="109">
        <f t="shared" si="116"/>
        <v>196.83511231351955</v>
      </c>
      <c r="DZ62" s="109">
        <f t="shared" si="116"/>
        <v>206.97580732824795</v>
      </c>
      <c r="EA62" s="109">
        <f t="shared" si="116"/>
        <v>72.759777256131599</v>
      </c>
      <c r="EB62" s="109">
        <f t="shared" si="116"/>
        <v>44.018560394398435</v>
      </c>
      <c r="EC62" s="109">
        <f t="shared" si="116"/>
        <v>199.81612244312831</v>
      </c>
      <c r="ED62" s="109">
        <f t="shared" si="116"/>
        <v>59.605586161789262</v>
      </c>
      <c r="EE62" s="109">
        <f t="shared" si="116"/>
        <v>211.3823184315458</v>
      </c>
      <c r="EF62" s="109">
        <f t="shared" si="116"/>
        <v>38.162584301382793</v>
      </c>
      <c r="EG62" s="109">
        <f t="shared" si="116"/>
        <v>106.58911524746649</v>
      </c>
      <c r="EH62" s="109">
        <f t="shared" si="117"/>
        <v>108.69558772180127</v>
      </c>
      <c r="EI62" s="109">
        <f t="shared" si="117"/>
        <v>220.49863517010954</v>
      </c>
      <c r="EJ62" s="109">
        <f t="shared" si="117"/>
        <v>150.08216627538579</v>
      </c>
      <c r="EK62" s="109">
        <f t="shared" si="117"/>
        <v>197.18696373111044</v>
      </c>
      <c r="EL62" s="109">
        <f t="shared" si="117"/>
        <v>196.23219881509314</v>
      </c>
      <c r="EM62" s="109">
        <f t="shared" si="117"/>
        <v>196.57078138041507</v>
      </c>
      <c r="EN62" s="109">
        <f t="shared" si="117"/>
        <v>46.488121999845845</v>
      </c>
      <c r="EO62" s="109">
        <f t="shared" si="117"/>
        <v>40.025692353016268</v>
      </c>
      <c r="EP62" s="109">
        <f t="shared" si="117"/>
        <v>416.44249513506588</v>
      </c>
      <c r="EQ62" s="109">
        <f t="shared" si="117"/>
        <v>196.31321073049273</v>
      </c>
      <c r="ER62" s="109">
        <f t="shared" si="118"/>
        <v>37.832909065088074</v>
      </c>
      <c r="ES62" s="109">
        <f t="shared" si="118"/>
        <v>48.413785708860928</v>
      </c>
      <c r="ET62" s="109">
        <f t="shared" si="118"/>
        <v>191.19733525857373</v>
      </c>
      <c r="EU62" s="109">
        <f t="shared" si="118"/>
        <v>196.68347228415075</v>
      </c>
      <c r="EV62" s="109">
        <f t="shared" si="118"/>
        <v>197.32448997049832</v>
      </c>
      <c r="EW62" s="109">
        <f t="shared" si="118"/>
        <v>202.63291584472057</v>
      </c>
      <c r="EX62" s="109">
        <f t="shared" si="118"/>
        <v>60.131397461441225</v>
      </c>
      <c r="EY62" s="109">
        <f t="shared" si="118"/>
        <v>270.10442477870845</v>
      </c>
      <c r="EZ62" s="109">
        <f t="shared" si="118"/>
        <v>198.09857992465973</v>
      </c>
      <c r="FA62" s="109">
        <f t="shared" si="118"/>
        <v>204.49892569479394</v>
      </c>
      <c r="FB62" s="109">
        <f t="shared" si="119"/>
        <v>38.860149073494256</v>
      </c>
      <c r="FC62" s="109">
        <f t="shared" si="119"/>
        <v>196.73585523845014</v>
      </c>
      <c r="FD62" s="109">
        <f t="shared" si="119"/>
        <v>144.37252443014603</v>
      </c>
      <c r="FE62" s="109">
        <f t="shared" si="119"/>
        <v>196.66659838265929</v>
      </c>
      <c r="FF62" s="109">
        <f t="shared" si="119"/>
        <v>203.85253445974982</v>
      </c>
      <c r="FG62" s="109">
        <f t="shared" si="119"/>
        <v>202.59713213402026</v>
      </c>
      <c r="FH62" s="109">
        <f t="shared" si="119"/>
        <v>204.3003672013084</v>
      </c>
      <c r="FI62" s="109">
        <f t="shared" si="119"/>
        <v>198.70061044506173</v>
      </c>
      <c r="FJ62" s="109">
        <f t="shared" si="119"/>
        <v>204.54536360700089</v>
      </c>
      <c r="FK62" s="109">
        <f t="shared" si="119"/>
        <v>68.108081780228304</v>
      </c>
      <c r="FL62" s="109">
        <f t="shared" si="120"/>
        <v>199.10891728779325</v>
      </c>
      <c r="FM62" s="109">
        <f t="shared" si="120"/>
        <v>208.65082171609689</v>
      </c>
      <c r="FN62" s="109">
        <f t="shared" si="120"/>
        <v>170.82792252257462</v>
      </c>
      <c r="FO62" s="109">
        <f t="shared" si="120"/>
        <v>37.531868580866785</v>
      </c>
      <c r="FP62" s="109">
        <f t="shared" si="120"/>
        <v>38.933887289948672</v>
      </c>
      <c r="FQ62" s="109">
        <f t="shared" si="120"/>
        <v>42.420139064673521</v>
      </c>
      <c r="FR62" s="109">
        <f t="shared" si="120"/>
        <v>203.9354854092644</v>
      </c>
      <c r="FS62" s="109">
        <f t="shared" si="120"/>
        <v>128.09203004767249</v>
      </c>
      <c r="FT62" s="109">
        <f t="shared" si="120"/>
        <v>192.30399514860844</v>
      </c>
      <c r="FU62" s="109">
        <f t="shared" si="120"/>
        <v>39.284663412352302</v>
      </c>
      <c r="FV62" s="109">
        <f t="shared" si="121"/>
        <v>199.51239014605886</v>
      </c>
      <c r="FW62" s="109">
        <f t="shared" si="121"/>
        <v>211.80951224170897</v>
      </c>
      <c r="FX62" s="109">
        <f t="shared" si="121"/>
        <v>37.957519281735472</v>
      </c>
      <c r="FY62" s="109">
        <f t="shared" si="121"/>
        <v>200.34910513265393</v>
      </c>
      <c r="FZ62" s="109">
        <f t="shared" si="121"/>
        <v>201.64315497243399</v>
      </c>
      <c r="GA62" s="109">
        <f t="shared" si="121"/>
        <v>59.389095168077972</v>
      </c>
      <c r="GB62" s="109">
        <f t="shared" si="121"/>
        <v>203.08291259049716</v>
      </c>
      <c r="GC62" s="109">
        <f t="shared" si="121"/>
        <v>57.480860981698527</v>
      </c>
      <c r="GD62" s="109">
        <f t="shared" si="121"/>
        <v>90.640592185960244</v>
      </c>
      <c r="GE62" s="109">
        <f t="shared" si="121"/>
        <v>210.13693835447569</v>
      </c>
      <c r="GF62" s="109">
        <f t="shared" si="122"/>
        <v>220.26738640162583</v>
      </c>
      <c r="GG62" s="109">
        <f t="shared" si="122"/>
        <v>37.707578287362679</v>
      </c>
      <c r="GH62" s="109">
        <f t="shared" si="122"/>
        <v>37.525824520706806</v>
      </c>
      <c r="GI62" s="109">
        <f t="shared" si="122"/>
        <v>137.49939603378542</v>
      </c>
      <c r="GJ62" s="109">
        <f t="shared" si="122"/>
        <v>38.257802691847473</v>
      </c>
      <c r="GK62" s="109">
        <f t="shared" si="122"/>
        <v>198.75744632984404</v>
      </c>
      <c r="GL62" s="109">
        <f t="shared" si="122"/>
        <v>96.850883732922185</v>
      </c>
      <c r="GM62" s="109">
        <f t="shared" si="122"/>
        <v>59.182042492700504</v>
      </c>
      <c r="GN62" s="109">
        <f t="shared" si="122"/>
        <v>198.74877164273914</v>
      </c>
      <c r="GO62" s="109">
        <f t="shared" si="122"/>
        <v>197.39897127249915</v>
      </c>
      <c r="GP62" s="109">
        <f t="shared" si="123"/>
        <v>156.2412072413822</v>
      </c>
      <c r="GQ62" s="109">
        <f t="shared" si="123"/>
        <v>113.04307462127866</v>
      </c>
      <c r="GR62" s="109">
        <f t="shared" si="123"/>
        <v>80.892733333284625</v>
      </c>
      <c r="GS62" s="109">
        <f t="shared" si="123"/>
        <v>227.95257869523232</v>
      </c>
      <c r="GT62" s="109">
        <f t="shared" si="123"/>
        <v>157.2312924490131</v>
      </c>
      <c r="GU62" s="109">
        <f t="shared" si="123"/>
        <v>200.37343550394326</v>
      </c>
      <c r="GV62" s="109">
        <f t="shared" si="123"/>
        <v>40.503429413272926</v>
      </c>
      <c r="GW62" s="109">
        <f t="shared" si="123"/>
        <v>199.50516744283235</v>
      </c>
      <c r="GX62" s="109">
        <f t="shared" si="123"/>
        <v>197.43722452426536</v>
      </c>
      <c r="GY62" s="109">
        <f t="shared" si="123"/>
        <v>204.99926949826624</v>
      </c>
      <c r="GZ62" s="109">
        <f t="shared" si="124"/>
        <v>140.00641637233809</v>
      </c>
      <c r="HA62" s="109">
        <f t="shared" si="124"/>
        <v>52.461818069807606</v>
      </c>
      <c r="HB62" s="109">
        <f t="shared" si="124"/>
        <v>37.690897808395476</v>
      </c>
      <c r="HC62" s="109">
        <f t="shared" si="124"/>
        <v>196.97676016227879</v>
      </c>
      <c r="HD62" s="109">
        <f t="shared" si="124"/>
        <v>198.43891809455815</v>
      </c>
      <c r="HE62" s="109">
        <f t="shared" si="124"/>
        <v>196.26265358123641</v>
      </c>
      <c r="HF62" s="109">
        <f t="shared" si="124"/>
        <v>299.74889297255379</v>
      </c>
      <c r="HG62" s="109">
        <f t="shared" si="124"/>
        <v>207.62762048541254</v>
      </c>
      <c r="HH62" s="109">
        <f t="shared" si="124"/>
        <v>196.75912596073272</v>
      </c>
      <c r="HI62" s="109">
        <f t="shared" si="124"/>
        <v>199.57831150621499</v>
      </c>
      <c r="HJ62" s="109">
        <f t="shared" si="125"/>
        <v>39.499293595568673</v>
      </c>
      <c r="HK62" s="109">
        <f t="shared" si="125"/>
        <v>197.59554822358763</v>
      </c>
      <c r="HL62" s="109">
        <f t="shared" si="125"/>
        <v>257.2729254235939</v>
      </c>
      <c r="HM62" s="109">
        <f t="shared" si="125"/>
        <v>65.200693669505625</v>
      </c>
      <c r="HN62" s="109">
        <f t="shared" si="125"/>
        <v>196.32816104100107</v>
      </c>
      <c r="HO62" s="109">
        <f t="shared" si="125"/>
        <v>196.67956251251198</v>
      </c>
      <c r="HP62" s="109">
        <f t="shared" si="125"/>
        <v>196.97780935185477</v>
      </c>
      <c r="HQ62" s="109">
        <f t="shared" si="125"/>
        <v>182.71850054832268</v>
      </c>
      <c r="HR62" s="109">
        <f t="shared" si="125"/>
        <v>115.31587427878085</v>
      </c>
      <c r="HS62" s="109">
        <f t="shared" si="125"/>
        <v>42.53653695629535</v>
      </c>
      <c r="HT62" s="109">
        <f t="shared" si="126"/>
        <v>196.63407849214389</v>
      </c>
      <c r="HU62" s="109">
        <f t="shared" si="126"/>
        <v>122.38688778731493</v>
      </c>
      <c r="HV62" s="109">
        <f t="shared" si="126"/>
        <v>144.99309113298608</v>
      </c>
      <c r="HW62" s="109">
        <f t="shared" si="126"/>
        <v>117.38064931480349</v>
      </c>
      <c r="HX62" s="109">
        <f t="shared" si="126"/>
        <v>205.33246130345339</v>
      </c>
      <c r="HY62" s="109">
        <f t="shared" si="126"/>
        <v>43.532147113106674</v>
      </c>
      <c r="HZ62" s="109">
        <f t="shared" si="126"/>
        <v>38.136806718734476</v>
      </c>
      <c r="IA62" s="109">
        <f t="shared" si="126"/>
        <v>196.84637274563772</v>
      </c>
      <c r="IB62" s="109">
        <f t="shared" si="126"/>
        <v>213.97944311903603</v>
      </c>
      <c r="IC62" s="109">
        <f t="shared" si="126"/>
        <v>85.495937253549997</v>
      </c>
      <c r="ID62" s="109">
        <f t="shared" si="127"/>
        <v>61.515443873616306</v>
      </c>
      <c r="IE62" s="109">
        <f t="shared" si="127"/>
        <v>196.71939837712344</v>
      </c>
      <c r="IF62" s="109">
        <f t="shared" si="127"/>
        <v>46.193918835916804</v>
      </c>
      <c r="IG62" s="109">
        <f t="shared" si="127"/>
        <v>55.968689193005218</v>
      </c>
      <c r="IH62" s="109">
        <f t="shared" si="127"/>
        <v>45.701453149737858</v>
      </c>
      <c r="II62" s="109">
        <f t="shared" si="127"/>
        <v>204.36981478798273</v>
      </c>
      <c r="IJ62" s="109">
        <f t="shared" si="127"/>
        <v>49.198452843647374</v>
      </c>
      <c r="IK62" s="109">
        <f t="shared" si="127"/>
        <v>43.791055223255341</v>
      </c>
      <c r="IL62" s="109">
        <f t="shared" si="127"/>
        <v>42.834240421164679</v>
      </c>
      <c r="IM62" s="109">
        <f t="shared" si="127"/>
        <v>71.910224958935885</v>
      </c>
      <c r="IN62" s="109">
        <f t="shared" si="128"/>
        <v>200.8374383443325</v>
      </c>
      <c r="IO62" s="109">
        <f t="shared" si="128"/>
        <v>94.810171721434187</v>
      </c>
      <c r="IP62" s="109">
        <f t="shared" si="128"/>
        <v>43.183106669038096</v>
      </c>
      <c r="IQ62" s="109">
        <f t="shared" si="128"/>
        <v>37.779449064654671</v>
      </c>
      <c r="IR62" s="109">
        <f t="shared" si="128"/>
        <v>46.943723112848033</v>
      </c>
      <c r="IS62" s="109">
        <f t="shared" si="128"/>
        <v>43.943719590658731</v>
      </c>
      <c r="IT62" s="109">
        <f t="shared" si="128"/>
        <v>61.752258966970345</v>
      </c>
      <c r="IU62" s="109">
        <f t="shared" si="128"/>
        <v>51.318692672664326</v>
      </c>
      <c r="IV62" s="109">
        <f t="shared" si="128"/>
        <v>48.78889447162635</v>
      </c>
      <c r="IW62" s="109">
        <f t="shared" si="128"/>
        <v>182.94795028683029</v>
      </c>
      <c r="IX62" s="109">
        <f t="shared" si="129"/>
        <v>61.880121018193876</v>
      </c>
      <c r="IY62" s="109">
        <f t="shared" si="129"/>
        <v>197.56673911423215</v>
      </c>
      <c r="IZ62" s="109">
        <f t="shared" si="129"/>
        <v>196.73690865807316</v>
      </c>
      <c r="JA62" s="109">
        <f t="shared" si="129"/>
        <v>174.49149721957454</v>
      </c>
      <c r="JB62" s="109">
        <f t="shared" si="129"/>
        <v>100.84985731212204</v>
      </c>
      <c r="JC62" s="109">
        <f t="shared" si="129"/>
        <v>44.984939535208639</v>
      </c>
      <c r="JD62" s="109">
        <f t="shared" si="129"/>
        <v>39.015622081162121</v>
      </c>
      <c r="JE62" s="109">
        <f t="shared" si="129"/>
        <v>199.08608114274813</v>
      </c>
      <c r="JF62" s="109">
        <f t="shared" si="129"/>
        <v>38.327988876817784</v>
      </c>
      <c r="JG62" s="109">
        <f t="shared" si="129"/>
        <v>204.87308938778065</v>
      </c>
      <c r="JH62" s="109">
        <f t="shared" si="130"/>
        <v>59.874300648884088</v>
      </c>
      <c r="JI62" s="109">
        <f t="shared" si="130"/>
        <v>170.56144472602881</v>
      </c>
      <c r="JJ62" s="109">
        <f t="shared" si="130"/>
        <v>42.749858678024395</v>
      </c>
      <c r="JK62" s="109">
        <f t="shared" si="130"/>
        <v>153.49202123281077</v>
      </c>
      <c r="JL62" s="109">
        <f t="shared" si="130"/>
        <v>57.76743260090106</v>
      </c>
      <c r="JM62" s="109">
        <f t="shared" si="130"/>
        <v>82.772264653233762</v>
      </c>
      <c r="JN62" s="109">
        <f t="shared" si="130"/>
        <v>153.07100631189331</v>
      </c>
      <c r="JO62" s="109">
        <f t="shared" si="130"/>
        <v>45.048233782156956</v>
      </c>
      <c r="JP62" s="109" t="str">
        <f t="shared" si="32"/>
        <v>Air Pollution_PM10_Transport_Primary Health_N/A for Interim AP Methodology</v>
      </c>
    </row>
    <row r="63" spans="2:276">
      <c r="B63" s="111" t="s">
        <v>5</v>
      </c>
      <c r="C63" s="111" t="s">
        <v>337</v>
      </c>
      <c r="D63" s="111" t="s">
        <v>338</v>
      </c>
      <c r="E63" s="111" t="s">
        <v>332</v>
      </c>
      <c r="F63" s="111" t="s">
        <v>326</v>
      </c>
      <c r="G63" s="112" t="s">
        <v>327</v>
      </c>
      <c r="H63" s="109">
        <f t="shared" si="104"/>
        <v>16.607506417833264</v>
      </c>
      <c r="I63" s="109">
        <f t="shared" si="104"/>
        <v>42.516265276551316</v>
      </c>
      <c r="J63" s="109">
        <f t="shared" si="104"/>
        <v>19.650280606898182</v>
      </c>
      <c r="K63" s="109">
        <f t="shared" si="104"/>
        <v>32.773131481543807</v>
      </c>
      <c r="L63" s="109">
        <f t="shared" si="104"/>
        <v>42.516265276551316</v>
      </c>
      <c r="M63" s="109">
        <f t="shared" si="104"/>
        <v>7.5972526622205789</v>
      </c>
      <c r="N63" s="109">
        <f t="shared" si="104"/>
        <v>36.999953107375148</v>
      </c>
      <c r="O63" s="109">
        <f t="shared" si="104"/>
        <v>15.998951444740014</v>
      </c>
      <c r="P63" s="109">
        <f t="shared" si="104"/>
        <v>17.656119763469739</v>
      </c>
      <c r="Q63" s="109">
        <f t="shared" si="104"/>
        <v>19.448277098818803</v>
      </c>
      <c r="R63" s="109">
        <f t="shared" si="105"/>
        <v>44.367202050519751</v>
      </c>
      <c r="S63" s="109">
        <f t="shared" si="105"/>
        <v>52.493699965078953</v>
      </c>
      <c r="T63" s="109">
        <f t="shared" si="105"/>
        <v>42.516265276551316</v>
      </c>
      <c r="U63" s="109">
        <f t="shared" si="105"/>
        <v>44.296089557081878</v>
      </c>
      <c r="V63" s="109">
        <f t="shared" si="105"/>
        <v>415.14501471990661</v>
      </c>
      <c r="W63" s="109">
        <f t="shared" si="105"/>
        <v>10.405889920705494</v>
      </c>
      <c r="X63" s="109">
        <f t="shared" si="105"/>
        <v>39.14538978449557</v>
      </c>
      <c r="Y63" s="109">
        <f t="shared" si="105"/>
        <v>10.346103949852097</v>
      </c>
      <c r="Z63" s="109">
        <f t="shared" si="105"/>
        <v>71.961033295643063</v>
      </c>
      <c r="AA63" s="109">
        <f t="shared" si="105"/>
        <v>9.7532674082179938</v>
      </c>
      <c r="AB63" s="109">
        <f t="shared" si="106"/>
        <v>6.9902983678387027</v>
      </c>
      <c r="AC63" s="109">
        <f t="shared" si="106"/>
        <v>60.44822837276994</v>
      </c>
      <c r="AD63" s="109">
        <f t="shared" si="106"/>
        <v>16.607506417833264</v>
      </c>
      <c r="AE63" s="109">
        <f t="shared" si="106"/>
        <v>19.448277098818803</v>
      </c>
      <c r="AF63" s="109">
        <f t="shared" si="106"/>
        <v>14.207404692449039</v>
      </c>
      <c r="AG63" s="109">
        <f t="shared" si="106"/>
        <v>7.5972526622205789</v>
      </c>
      <c r="AH63" s="109">
        <f t="shared" si="106"/>
        <v>16.628136482306463</v>
      </c>
      <c r="AI63" s="109">
        <f t="shared" si="106"/>
        <v>19.448277098818803</v>
      </c>
      <c r="AJ63" s="109">
        <f t="shared" si="106"/>
        <v>35.959710563706373</v>
      </c>
      <c r="AK63" s="109">
        <f t="shared" si="106"/>
        <v>22.379224207571152</v>
      </c>
      <c r="AL63" s="109">
        <f t="shared" si="107"/>
        <v>3.840570372460907</v>
      </c>
      <c r="AM63" s="109">
        <f t="shared" si="107"/>
        <v>7.5972526622205789</v>
      </c>
      <c r="AN63" s="109">
        <f t="shared" si="107"/>
        <v>20.448188218689424</v>
      </c>
      <c r="AO63" s="109">
        <f t="shared" si="107"/>
        <v>32.773131481543807</v>
      </c>
      <c r="AP63" s="109">
        <f t="shared" si="107"/>
        <v>7.5972526622205789</v>
      </c>
      <c r="AQ63" s="109">
        <f t="shared" si="107"/>
        <v>30.260243665145833</v>
      </c>
      <c r="AR63" s="109">
        <f t="shared" si="107"/>
        <v>19.448277098818803</v>
      </c>
      <c r="AS63" s="109">
        <f t="shared" si="107"/>
        <v>1.5960955012249058</v>
      </c>
      <c r="AT63" s="109">
        <f t="shared" si="107"/>
        <v>7.5972526622205789</v>
      </c>
      <c r="AU63" s="109">
        <f t="shared" si="107"/>
        <v>42.516265276551316</v>
      </c>
      <c r="AV63" s="109">
        <f t="shared" si="108"/>
        <v>18.743888252885704</v>
      </c>
      <c r="AW63" s="109">
        <f t="shared" si="108"/>
        <v>29.411764198091852</v>
      </c>
      <c r="AX63" s="109">
        <f t="shared" si="108"/>
        <v>11.693557855940966</v>
      </c>
      <c r="AY63" s="109">
        <f t="shared" si="108"/>
        <v>7.5972526622205789</v>
      </c>
      <c r="AZ63" s="109">
        <f t="shared" si="108"/>
        <v>2.2556535440559458</v>
      </c>
      <c r="BA63" s="109">
        <f t="shared" si="108"/>
        <v>7.5972526622205789</v>
      </c>
      <c r="BB63" s="109">
        <f t="shared" si="108"/>
        <v>21.126742830823272</v>
      </c>
      <c r="BC63" s="109">
        <f t="shared" si="108"/>
        <v>8.8724470371303887</v>
      </c>
      <c r="BD63" s="109">
        <f t="shared" si="108"/>
        <v>35.288983826487112</v>
      </c>
      <c r="BE63" s="109">
        <f t="shared" si="108"/>
        <v>19.448277098818803</v>
      </c>
      <c r="BF63" s="109">
        <f t="shared" si="109"/>
        <v>19.448277098818803</v>
      </c>
      <c r="BG63" s="109">
        <f t="shared" si="109"/>
        <v>110.04319673192416</v>
      </c>
      <c r="BH63" s="109">
        <f t="shared" si="109"/>
        <v>36.742120751655371</v>
      </c>
      <c r="BI63" s="109">
        <f t="shared" si="109"/>
        <v>36.106002087810815</v>
      </c>
      <c r="BJ63" s="109">
        <f t="shared" si="109"/>
        <v>123.474689105685</v>
      </c>
      <c r="BK63" s="109">
        <f t="shared" si="109"/>
        <v>12.69317564415563</v>
      </c>
      <c r="BL63" s="109">
        <f t="shared" si="109"/>
        <v>21.772230146071013</v>
      </c>
      <c r="BM63" s="109">
        <f t="shared" si="109"/>
        <v>19.448277098818803</v>
      </c>
      <c r="BN63" s="109">
        <f t="shared" si="109"/>
        <v>51.280096196499436</v>
      </c>
      <c r="BO63" s="109">
        <f t="shared" si="109"/>
        <v>15.717761230299239</v>
      </c>
      <c r="BP63" s="109">
        <f t="shared" si="110"/>
        <v>7.5972526622205789</v>
      </c>
      <c r="BQ63" s="109">
        <f t="shared" si="110"/>
        <v>7.5972526622205789</v>
      </c>
      <c r="BR63" s="109">
        <f t="shared" si="110"/>
        <v>22.411316635351572</v>
      </c>
      <c r="BS63" s="109">
        <f t="shared" si="110"/>
        <v>7.5972526622205789</v>
      </c>
      <c r="BT63" s="109">
        <f t="shared" si="110"/>
        <v>7.5972526622205789</v>
      </c>
      <c r="BU63" s="109">
        <f t="shared" si="110"/>
        <v>42.516265276551316</v>
      </c>
      <c r="BV63" s="109">
        <f t="shared" si="110"/>
        <v>6.9765972775262579</v>
      </c>
      <c r="BW63" s="109">
        <f t="shared" si="110"/>
        <v>33.818165328838937</v>
      </c>
      <c r="BX63" s="109">
        <f t="shared" si="110"/>
        <v>65.366625768509394</v>
      </c>
      <c r="BY63" s="109">
        <f t="shared" si="110"/>
        <v>32.773131481543807</v>
      </c>
      <c r="BZ63" s="109">
        <f t="shared" si="111"/>
        <v>7.5972526622205789</v>
      </c>
      <c r="CA63" s="109">
        <f t="shared" si="111"/>
        <v>3.6242294067208447</v>
      </c>
      <c r="CB63" s="109">
        <f t="shared" si="111"/>
        <v>12.48204818185649</v>
      </c>
      <c r="CC63" s="109">
        <f t="shared" si="111"/>
        <v>67.214162936720911</v>
      </c>
      <c r="CD63" s="109">
        <f t="shared" si="111"/>
        <v>9.8304375943220883</v>
      </c>
      <c r="CE63" s="109">
        <f t="shared" si="111"/>
        <v>42.516265276551316</v>
      </c>
      <c r="CF63" s="109">
        <f t="shared" si="111"/>
        <v>42.516265276551316</v>
      </c>
      <c r="CG63" s="109">
        <f t="shared" si="111"/>
        <v>42.516265276551316</v>
      </c>
      <c r="CH63" s="109">
        <f t="shared" si="111"/>
        <v>21.763649904177473</v>
      </c>
      <c r="CI63" s="109">
        <f t="shared" si="111"/>
        <v>32.773131481543807</v>
      </c>
      <c r="CJ63" s="109">
        <f t="shared" si="112"/>
        <v>13.47647130221133</v>
      </c>
      <c r="CK63" s="109">
        <f t="shared" si="112"/>
        <v>3.5889424772752681</v>
      </c>
      <c r="CL63" s="109">
        <f t="shared" si="112"/>
        <v>2.872299175335209</v>
      </c>
      <c r="CM63" s="109">
        <f t="shared" si="112"/>
        <v>12.537896281251252</v>
      </c>
      <c r="CN63" s="109">
        <f t="shared" si="112"/>
        <v>19.448277098818803</v>
      </c>
      <c r="CO63" s="109">
        <f t="shared" si="112"/>
        <v>19.448277098818803</v>
      </c>
      <c r="CP63" s="109">
        <f t="shared" si="112"/>
        <v>32.773131481543807</v>
      </c>
      <c r="CQ63" s="109">
        <f t="shared" si="112"/>
        <v>42.516265276551316</v>
      </c>
      <c r="CR63" s="109">
        <f t="shared" si="112"/>
        <v>25.143513885960843</v>
      </c>
      <c r="CS63" s="109">
        <f t="shared" si="112"/>
        <v>12.901151543181669</v>
      </c>
      <c r="CT63" s="109">
        <f t="shared" si="113"/>
        <v>8.6927899920666221</v>
      </c>
      <c r="CU63" s="109">
        <f t="shared" si="113"/>
        <v>26.682892235701836</v>
      </c>
      <c r="CV63" s="109">
        <f t="shared" si="113"/>
        <v>36.782324971731043</v>
      </c>
      <c r="CW63" s="109">
        <f t="shared" si="113"/>
        <v>82.079467643408037</v>
      </c>
      <c r="CX63" s="109">
        <f t="shared" si="113"/>
        <v>42.516265276551316</v>
      </c>
      <c r="CY63" s="109">
        <f t="shared" si="113"/>
        <v>164.27103530945851</v>
      </c>
      <c r="CZ63" s="109">
        <f t="shared" si="113"/>
        <v>87.165402702828359</v>
      </c>
      <c r="DA63" s="109">
        <f t="shared" si="113"/>
        <v>16.487445739110996</v>
      </c>
      <c r="DB63" s="109">
        <f t="shared" si="113"/>
        <v>62.088557268266051</v>
      </c>
      <c r="DC63" s="109">
        <f t="shared" si="113"/>
        <v>123.474689105685</v>
      </c>
      <c r="DD63" s="109">
        <f t="shared" si="114"/>
        <v>16.780809101619145</v>
      </c>
      <c r="DE63" s="109">
        <f t="shared" si="114"/>
        <v>7.5972526622205789</v>
      </c>
      <c r="DF63" s="109">
        <f t="shared" si="114"/>
        <v>32.773131481543807</v>
      </c>
      <c r="DG63" s="109">
        <f t="shared" si="114"/>
        <v>32.773131481543807</v>
      </c>
      <c r="DH63" s="109">
        <f t="shared" si="114"/>
        <v>32.773131481543807</v>
      </c>
      <c r="DI63" s="109">
        <f t="shared" si="114"/>
        <v>42.516265276551316</v>
      </c>
      <c r="DJ63" s="109">
        <f t="shared" si="114"/>
        <v>123.474689105685</v>
      </c>
      <c r="DK63" s="109">
        <f t="shared" si="114"/>
        <v>42.516265276551316</v>
      </c>
      <c r="DL63" s="109">
        <f t="shared" si="114"/>
        <v>7.5326597992440565</v>
      </c>
      <c r="DM63" s="109">
        <f t="shared" si="114"/>
        <v>19.501945704458876</v>
      </c>
      <c r="DN63" s="109">
        <f t="shared" si="115"/>
        <v>123.474689105685</v>
      </c>
      <c r="DO63" s="109">
        <f t="shared" si="115"/>
        <v>7.5972526622205789</v>
      </c>
      <c r="DP63" s="109">
        <f t="shared" si="115"/>
        <v>7.5972526622205789</v>
      </c>
      <c r="DQ63" s="109">
        <f t="shared" si="115"/>
        <v>33.846320006230357</v>
      </c>
      <c r="DR63" s="109">
        <f t="shared" si="115"/>
        <v>42.516265276551316</v>
      </c>
      <c r="DS63" s="109">
        <f t="shared" si="115"/>
        <v>42.516265276551316</v>
      </c>
      <c r="DT63" s="109">
        <f t="shared" si="115"/>
        <v>142.32084685166572</v>
      </c>
      <c r="DU63" s="109">
        <f t="shared" si="115"/>
        <v>32.773131481543807</v>
      </c>
      <c r="DV63" s="109">
        <f t="shared" si="115"/>
        <v>1.3060252460091557</v>
      </c>
      <c r="DW63" s="109">
        <f t="shared" si="115"/>
        <v>7.5972526622205789</v>
      </c>
      <c r="DX63" s="109">
        <f t="shared" si="116"/>
        <v>19.544710628101019</v>
      </c>
      <c r="DY63" s="109">
        <f t="shared" si="116"/>
        <v>43.167611865784693</v>
      </c>
      <c r="DZ63" s="109">
        <f t="shared" si="116"/>
        <v>3.0357529189383388</v>
      </c>
      <c r="EA63" s="109">
        <f t="shared" si="116"/>
        <v>123.474689105685</v>
      </c>
      <c r="EB63" s="109">
        <f t="shared" si="116"/>
        <v>32.773131481543807</v>
      </c>
      <c r="EC63" s="109">
        <f t="shared" si="116"/>
        <v>7.5972526622205789</v>
      </c>
      <c r="ED63" s="109">
        <f t="shared" si="116"/>
        <v>24.301636658574214</v>
      </c>
      <c r="EE63" s="109">
        <f t="shared" si="116"/>
        <v>27.789913404575305</v>
      </c>
      <c r="EF63" s="109">
        <f t="shared" si="116"/>
        <v>32.773131481543807</v>
      </c>
      <c r="EG63" s="109">
        <f t="shared" si="116"/>
        <v>10.31660012891963</v>
      </c>
      <c r="EH63" s="109">
        <f t="shared" si="117"/>
        <v>42.516265276551316</v>
      </c>
      <c r="EI63" s="109">
        <f t="shared" si="117"/>
        <v>32.773131481543807</v>
      </c>
      <c r="EJ63" s="109">
        <f t="shared" si="117"/>
        <v>14.336603918322968</v>
      </c>
      <c r="EK63" s="109">
        <f t="shared" si="117"/>
        <v>15.017414032448652</v>
      </c>
      <c r="EL63" s="109">
        <f t="shared" si="117"/>
        <v>7.5972526622205789</v>
      </c>
      <c r="EM63" s="109">
        <f t="shared" si="117"/>
        <v>5.0708926444764675</v>
      </c>
      <c r="EN63" s="109">
        <f t="shared" si="117"/>
        <v>7.5972526622205789</v>
      </c>
      <c r="EO63" s="109">
        <f t="shared" si="117"/>
        <v>32.773131481543807</v>
      </c>
      <c r="EP63" s="109">
        <f t="shared" si="117"/>
        <v>5.6838496162871532</v>
      </c>
      <c r="EQ63" s="109">
        <f t="shared" si="117"/>
        <v>86.186946669362499</v>
      </c>
      <c r="ER63" s="109">
        <f t="shared" si="118"/>
        <v>32.773131481543807</v>
      </c>
      <c r="ES63" s="109">
        <f t="shared" si="118"/>
        <v>27.837713610557689</v>
      </c>
      <c r="ET63" s="109">
        <f t="shared" si="118"/>
        <v>19.448277098818803</v>
      </c>
      <c r="EU63" s="109">
        <f t="shared" si="118"/>
        <v>3.4307179447096621</v>
      </c>
      <c r="EV63" s="109">
        <f t="shared" si="118"/>
        <v>11.373872583069438</v>
      </c>
      <c r="EW63" s="109">
        <f t="shared" si="118"/>
        <v>42.516265276551316</v>
      </c>
      <c r="EX63" s="109">
        <f t="shared" si="118"/>
        <v>32.773131481543807</v>
      </c>
      <c r="EY63" s="109">
        <f t="shared" si="118"/>
        <v>39.822981085183912</v>
      </c>
      <c r="EZ63" s="109">
        <f t="shared" si="118"/>
        <v>120.57699190690256</v>
      </c>
      <c r="FA63" s="109">
        <f t="shared" si="118"/>
        <v>14.084789695546418</v>
      </c>
      <c r="FB63" s="109">
        <f t="shared" si="119"/>
        <v>32.773131481543807</v>
      </c>
      <c r="FC63" s="109">
        <f t="shared" si="119"/>
        <v>19.448277098818803</v>
      </c>
      <c r="FD63" s="109">
        <f t="shared" si="119"/>
        <v>32.773131481543807</v>
      </c>
      <c r="FE63" s="109">
        <f t="shared" si="119"/>
        <v>12.247162694691312</v>
      </c>
      <c r="FF63" s="109">
        <f t="shared" si="119"/>
        <v>11.818923064284277</v>
      </c>
      <c r="FG63" s="109">
        <f t="shared" si="119"/>
        <v>8.2358579603853865</v>
      </c>
      <c r="FH63" s="109">
        <f t="shared" si="119"/>
        <v>30.236265217084782</v>
      </c>
      <c r="FI63" s="109">
        <f t="shared" si="119"/>
        <v>42.516265276551316</v>
      </c>
      <c r="FJ63" s="109">
        <f t="shared" si="119"/>
        <v>19.448277098818803</v>
      </c>
      <c r="FK63" s="109">
        <f t="shared" si="119"/>
        <v>123.474689105685</v>
      </c>
      <c r="FL63" s="109">
        <f t="shared" si="120"/>
        <v>25.855273690269279</v>
      </c>
      <c r="FM63" s="109">
        <f t="shared" si="120"/>
        <v>7.7870263148123549</v>
      </c>
      <c r="FN63" s="109">
        <f t="shared" si="120"/>
        <v>4.3473976057534633</v>
      </c>
      <c r="FO63" s="109">
        <f t="shared" si="120"/>
        <v>4.7319070682337738</v>
      </c>
      <c r="FP63" s="109">
        <f t="shared" si="120"/>
        <v>42.516265276551316</v>
      </c>
      <c r="FQ63" s="109">
        <f t="shared" si="120"/>
        <v>7.5972526622205789</v>
      </c>
      <c r="FR63" s="109">
        <f t="shared" si="120"/>
        <v>117.690723792621</v>
      </c>
      <c r="FS63" s="109">
        <f t="shared" si="120"/>
        <v>6.460020504600565</v>
      </c>
      <c r="FT63" s="109">
        <f t="shared" si="120"/>
        <v>19.282511580661485</v>
      </c>
      <c r="FU63" s="109">
        <f t="shared" si="120"/>
        <v>21.713951264653964</v>
      </c>
      <c r="FV63" s="109">
        <f t="shared" si="121"/>
        <v>7.5972526622205789</v>
      </c>
      <c r="FW63" s="109">
        <f t="shared" si="121"/>
        <v>209.13602884993637</v>
      </c>
      <c r="FX63" s="109">
        <f t="shared" si="121"/>
        <v>19.448277098818803</v>
      </c>
      <c r="FY63" s="109">
        <f t="shared" si="121"/>
        <v>33.645234242329693</v>
      </c>
      <c r="FZ63" s="109">
        <f t="shared" si="121"/>
        <v>38.716540040555827</v>
      </c>
      <c r="GA63" s="109">
        <f t="shared" si="121"/>
        <v>2.5279568496672353</v>
      </c>
      <c r="GB63" s="109">
        <f t="shared" si="121"/>
        <v>7.5972526622205789</v>
      </c>
      <c r="GC63" s="109">
        <f t="shared" si="121"/>
        <v>14.707306151923914</v>
      </c>
      <c r="GD63" s="109">
        <f t="shared" si="121"/>
        <v>7.5972526622205789</v>
      </c>
      <c r="GE63" s="109">
        <f t="shared" si="121"/>
        <v>65.647325277854932</v>
      </c>
      <c r="GF63" s="109">
        <f t="shared" si="122"/>
        <v>13.401745865494158</v>
      </c>
      <c r="GG63" s="109">
        <f t="shared" si="122"/>
        <v>19.448277098818803</v>
      </c>
      <c r="GH63" s="109">
        <f t="shared" si="122"/>
        <v>22.484536854498035</v>
      </c>
      <c r="GI63" s="109">
        <f t="shared" si="122"/>
        <v>19.448277098818803</v>
      </c>
      <c r="GJ63" s="109">
        <f t="shared" si="122"/>
        <v>19.448277098818803</v>
      </c>
      <c r="GK63" s="109">
        <f t="shared" si="122"/>
        <v>5.9020695053031895</v>
      </c>
      <c r="GL63" s="109">
        <f t="shared" si="122"/>
        <v>6.3168277945186615</v>
      </c>
      <c r="GM63" s="109">
        <f t="shared" si="122"/>
        <v>42.858022118744209</v>
      </c>
      <c r="GN63" s="109">
        <f t="shared" si="122"/>
        <v>101.72376500593846</v>
      </c>
      <c r="GO63" s="109">
        <f t="shared" si="122"/>
        <v>123.474689105685</v>
      </c>
      <c r="GP63" s="109">
        <f t="shared" si="123"/>
        <v>32.773131481543807</v>
      </c>
      <c r="GQ63" s="109">
        <f t="shared" si="123"/>
        <v>42.516265276551316</v>
      </c>
      <c r="GR63" s="109">
        <f t="shared" si="123"/>
        <v>3.6844882915124151</v>
      </c>
      <c r="GS63" s="109">
        <f t="shared" si="123"/>
        <v>19.482623462378232</v>
      </c>
      <c r="GT63" s="109">
        <f t="shared" si="123"/>
        <v>32.773131481543807</v>
      </c>
      <c r="GU63" s="109">
        <f t="shared" si="123"/>
        <v>5.5376144247697141</v>
      </c>
      <c r="GV63" s="109">
        <f t="shared" si="123"/>
        <v>32.773131481543807</v>
      </c>
      <c r="GW63" s="109">
        <f t="shared" si="123"/>
        <v>19.448277098818803</v>
      </c>
      <c r="GX63" s="109">
        <f t="shared" si="123"/>
        <v>19.788007933743295</v>
      </c>
      <c r="GY63" s="109">
        <f t="shared" si="123"/>
        <v>39.282929372292351</v>
      </c>
      <c r="GZ63" s="109">
        <f t="shared" si="124"/>
        <v>36.731408772687033</v>
      </c>
      <c r="HA63" s="109">
        <f t="shared" si="124"/>
        <v>19.448277098818803</v>
      </c>
      <c r="HB63" s="109">
        <f t="shared" si="124"/>
        <v>32.773131481543807</v>
      </c>
      <c r="HC63" s="109">
        <f t="shared" si="124"/>
        <v>7.5972526622205789</v>
      </c>
      <c r="HD63" s="109">
        <f t="shared" si="124"/>
        <v>5.904521913841406</v>
      </c>
      <c r="HE63" s="109">
        <f t="shared" si="124"/>
        <v>460.96516755607837</v>
      </c>
      <c r="HF63" s="109">
        <f t="shared" si="124"/>
        <v>63.20320621636688</v>
      </c>
      <c r="HG63" s="109">
        <f t="shared" si="124"/>
        <v>90.636213080394043</v>
      </c>
      <c r="HH63" s="109">
        <f t="shared" si="124"/>
        <v>18.370125390302068</v>
      </c>
      <c r="HI63" s="109">
        <f t="shared" si="124"/>
        <v>15.088990207113506</v>
      </c>
      <c r="HJ63" s="109">
        <f t="shared" si="125"/>
        <v>32.773131481543807</v>
      </c>
      <c r="HK63" s="109">
        <f t="shared" si="125"/>
        <v>19.448277098818803</v>
      </c>
      <c r="HL63" s="109">
        <f t="shared" si="125"/>
        <v>32.773131481543807</v>
      </c>
      <c r="HM63" s="109">
        <f t="shared" si="125"/>
        <v>19.448277098818803</v>
      </c>
      <c r="HN63" s="109">
        <f t="shared" si="125"/>
        <v>123.474689105685</v>
      </c>
      <c r="HO63" s="109">
        <f t="shared" si="125"/>
        <v>123.474689105685</v>
      </c>
      <c r="HP63" s="109">
        <f t="shared" si="125"/>
        <v>5.0167964362016031</v>
      </c>
      <c r="HQ63" s="109">
        <f t="shared" si="125"/>
        <v>7.5972526622205789</v>
      </c>
      <c r="HR63" s="109">
        <f t="shared" si="125"/>
        <v>48.918124883228685</v>
      </c>
      <c r="HS63" s="109">
        <f t="shared" si="125"/>
        <v>31.963964383966712</v>
      </c>
      <c r="HT63" s="109">
        <f t="shared" si="126"/>
        <v>53.993554878639387</v>
      </c>
      <c r="HU63" s="109">
        <f t="shared" si="126"/>
        <v>42.28857588031763</v>
      </c>
      <c r="HV63" s="109">
        <f t="shared" si="126"/>
        <v>77.113717264799334</v>
      </c>
      <c r="HW63" s="109">
        <f t="shared" si="126"/>
        <v>61.087107072162887</v>
      </c>
      <c r="HX63" s="109">
        <f t="shared" si="126"/>
        <v>90.482785504315032</v>
      </c>
      <c r="HY63" s="109">
        <f t="shared" si="126"/>
        <v>79.60034675344869</v>
      </c>
      <c r="HZ63" s="109">
        <f t="shared" si="126"/>
        <v>71.159482041446807</v>
      </c>
      <c r="IA63" s="109">
        <f t="shared" si="126"/>
        <v>67.451555086147408</v>
      </c>
      <c r="IB63" s="109">
        <f t="shared" si="126"/>
        <v>62.531178885440013</v>
      </c>
      <c r="IC63" s="109">
        <f t="shared" si="126"/>
        <v>44.226177710001842</v>
      </c>
      <c r="ID63" s="109">
        <f t="shared" si="127"/>
        <v>67.695622052412318</v>
      </c>
      <c r="IE63" s="109">
        <f t="shared" si="127"/>
        <v>59.114970412183254</v>
      </c>
      <c r="IF63" s="109">
        <f t="shared" si="127"/>
        <v>50.488580169430044</v>
      </c>
      <c r="IG63" s="109">
        <f t="shared" si="127"/>
        <v>46.300746591893571</v>
      </c>
      <c r="IH63" s="109">
        <f t="shared" si="127"/>
        <v>49.69029614161208</v>
      </c>
      <c r="II63" s="109">
        <f t="shared" si="127"/>
        <v>45.386864205067106</v>
      </c>
      <c r="IJ63" s="109">
        <f t="shared" si="127"/>
        <v>48.965074724084623</v>
      </c>
      <c r="IK63" s="109">
        <f t="shared" si="127"/>
        <v>91.152841316809514</v>
      </c>
      <c r="IL63" s="109">
        <f t="shared" si="127"/>
        <v>95.83063922373131</v>
      </c>
      <c r="IM63" s="109">
        <f t="shared" si="127"/>
        <v>54.329529606696923</v>
      </c>
      <c r="IN63" s="109">
        <f t="shared" si="128"/>
        <v>58.959701427572412</v>
      </c>
      <c r="IO63" s="109">
        <f t="shared" si="128"/>
        <v>41.033720672138081</v>
      </c>
      <c r="IP63" s="109">
        <f t="shared" si="128"/>
        <v>51.490995102731212</v>
      </c>
      <c r="IQ63" s="109">
        <f t="shared" si="128"/>
        <v>35.739501083366868</v>
      </c>
      <c r="IR63" s="109">
        <f t="shared" si="128"/>
        <v>44.051835021139965</v>
      </c>
      <c r="IS63" s="109">
        <f t="shared" si="128"/>
        <v>45.869328760843146</v>
      </c>
      <c r="IT63" s="109">
        <f t="shared" si="128"/>
        <v>72.988913997410634</v>
      </c>
      <c r="IU63" s="109">
        <f t="shared" si="128"/>
        <v>104.21370364901451</v>
      </c>
      <c r="IV63" s="109">
        <f t="shared" si="128"/>
        <v>36.867965542711367</v>
      </c>
      <c r="IW63" s="109">
        <f t="shared" si="128"/>
        <v>68.909497660348691</v>
      </c>
      <c r="IX63" s="109">
        <f t="shared" si="129"/>
        <v>38.116408840200172</v>
      </c>
      <c r="IY63" s="109">
        <f t="shared" si="129"/>
        <v>69.923897317695804</v>
      </c>
      <c r="IZ63" s="109">
        <f t="shared" si="129"/>
        <v>62.077496755358403</v>
      </c>
      <c r="JA63" s="109">
        <f t="shared" si="129"/>
        <v>44.644726870262474</v>
      </c>
      <c r="JB63" s="109">
        <f t="shared" si="129"/>
        <v>51.298256595274935</v>
      </c>
      <c r="JC63" s="109">
        <f t="shared" si="129"/>
        <v>67.305350080074717</v>
      </c>
      <c r="JD63" s="109">
        <f t="shared" si="129"/>
        <v>86.858391354644837</v>
      </c>
      <c r="JE63" s="109">
        <f t="shared" si="129"/>
        <v>56.374215853596951</v>
      </c>
      <c r="JF63" s="109">
        <f t="shared" si="129"/>
        <v>38.947491315393663</v>
      </c>
      <c r="JG63" s="109">
        <f t="shared" si="129"/>
        <v>57.001922392685522</v>
      </c>
      <c r="JH63" s="109">
        <f t="shared" si="130"/>
        <v>56.866749722079454</v>
      </c>
      <c r="JI63" s="109">
        <f t="shared" si="130"/>
        <v>55.591767498582165</v>
      </c>
      <c r="JJ63" s="109">
        <f t="shared" si="130"/>
        <v>55.917815480136063</v>
      </c>
      <c r="JK63" s="109">
        <f t="shared" si="130"/>
        <v>72.822504599463016</v>
      </c>
      <c r="JL63" s="109">
        <f t="shared" si="130"/>
        <v>68.929728678627242</v>
      </c>
      <c r="JM63" s="109">
        <f t="shared" si="130"/>
        <v>43.849715011251931</v>
      </c>
      <c r="JN63" s="109">
        <f t="shared" si="130"/>
        <v>55.735108543654121</v>
      </c>
      <c r="JO63" s="109">
        <f t="shared" si="130"/>
        <v>35.385628542676351</v>
      </c>
      <c r="JP63" s="109" t="str">
        <f t="shared" si="32"/>
        <v>Air Pollution_PM10_N/A for PM10_Visibility_N/A for Interim AP Methodology</v>
      </c>
    </row>
    <row r="64" spans="2:276">
      <c r="B64" s="111" t="s">
        <v>5</v>
      </c>
      <c r="C64" s="111" t="s">
        <v>339</v>
      </c>
      <c r="D64" s="111" t="s">
        <v>324</v>
      </c>
      <c r="E64" s="111" t="s">
        <v>325</v>
      </c>
      <c r="F64" s="111" t="s">
        <v>326</v>
      </c>
      <c r="G64" s="112" t="s">
        <v>327</v>
      </c>
      <c r="H64" s="109">
        <f t="shared" ref="H64:Q72" si="131">INDEX(AirPollution_data,MATCH($JP64,AirPollution_reference,0),MATCH(H$6,AirPollution_countries,0))</f>
        <v>2521.5772469080316</v>
      </c>
      <c r="I64" s="109">
        <f t="shared" si="131"/>
        <v>757.60722838127617</v>
      </c>
      <c r="J64" s="109">
        <f t="shared" si="131"/>
        <v>2335.1429533040318</v>
      </c>
      <c r="K64" s="109">
        <f t="shared" si="131"/>
        <v>615.84134291661564</v>
      </c>
      <c r="L64" s="109">
        <f t="shared" si="131"/>
        <v>679.83115846367696</v>
      </c>
      <c r="M64" s="109">
        <f t="shared" si="131"/>
        <v>2534.8557808675837</v>
      </c>
      <c r="N64" s="109">
        <f t="shared" si="131"/>
        <v>612.62375828233053</v>
      </c>
      <c r="O64" s="109">
        <f t="shared" si="131"/>
        <v>2311.4220466598713</v>
      </c>
      <c r="P64" s="109">
        <f t="shared" si="131"/>
        <v>2434.487171938968</v>
      </c>
      <c r="Q64" s="109">
        <f t="shared" si="131"/>
        <v>585.90459008510857</v>
      </c>
      <c r="R64" s="109">
        <f t="shared" ref="R64:AA72" si="132">INDEX(AirPollution_data,MATCH($JP64,AirPollution_reference,0),MATCH(R$6,AirPollution_countries,0))</f>
        <v>1996.9445036954182</v>
      </c>
      <c r="S64" s="109">
        <f t="shared" si="132"/>
        <v>2626.2370752176744</v>
      </c>
      <c r="T64" s="109">
        <f t="shared" si="132"/>
        <v>2399.5161977418593</v>
      </c>
      <c r="U64" s="109">
        <f t="shared" si="132"/>
        <v>1605.9672821767431</v>
      </c>
      <c r="V64" s="109">
        <f t="shared" si="132"/>
        <v>1179.3251671673349</v>
      </c>
      <c r="W64" s="109">
        <f t="shared" si="132"/>
        <v>42856.193506540243</v>
      </c>
      <c r="X64" s="109">
        <f t="shared" si="132"/>
        <v>662.97475257247709</v>
      </c>
      <c r="Y64" s="109">
        <f t="shared" si="132"/>
        <v>2360.2655657394016</v>
      </c>
      <c r="Z64" s="109">
        <f t="shared" si="132"/>
        <v>2526.0817218472121</v>
      </c>
      <c r="AA64" s="109">
        <f t="shared" si="132"/>
        <v>550.15790884323224</v>
      </c>
      <c r="AB64" s="109">
        <f t="shared" ref="AB64:AK72" si="133">INDEX(AirPollution_data,MATCH($JP64,AirPollution_reference,0),MATCH(AB$6,AirPollution_countries,0))</f>
        <v>996.34421695039589</v>
      </c>
      <c r="AC64" s="109">
        <f t="shared" si="133"/>
        <v>565.47054048770485</v>
      </c>
      <c r="AD64" s="109">
        <f t="shared" si="133"/>
        <v>2353.2028452074464</v>
      </c>
      <c r="AE64" s="109">
        <f t="shared" si="133"/>
        <v>2330.3598125506005</v>
      </c>
      <c r="AF64" s="109">
        <f t="shared" si="133"/>
        <v>2555.4901996449753</v>
      </c>
      <c r="AG64" s="109">
        <f t="shared" si="133"/>
        <v>824.93486054242908</v>
      </c>
      <c r="AH64" s="109">
        <f t="shared" si="133"/>
        <v>2611.2981441719821</v>
      </c>
      <c r="AI64" s="109">
        <f t="shared" si="133"/>
        <v>673.42357858419928</v>
      </c>
      <c r="AJ64" s="109">
        <f t="shared" si="133"/>
        <v>1194.1913918224968</v>
      </c>
      <c r="AK64" s="109">
        <f t="shared" si="133"/>
        <v>2677.2534151105829</v>
      </c>
      <c r="AL64" s="109">
        <f t="shared" ref="AL64:AU72" si="134">INDEX(AirPollution_data,MATCH($JP64,AirPollution_reference,0),MATCH(AL$6,AirPollution_countries,0))</f>
        <v>2410.8757171547713</v>
      </c>
      <c r="AM64" s="109">
        <f t="shared" si="134"/>
        <v>2287.8298835277851</v>
      </c>
      <c r="AN64" s="109">
        <f t="shared" si="134"/>
        <v>1581.1162657209595</v>
      </c>
      <c r="AO64" s="109">
        <f t="shared" si="134"/>
        <v>3141.5781643569999</v>
      </c>
      <c r="AP64" s="109">
        <f t="shared" si="134"/>
        <v>3787.1596221853838</v>
      </c>
      <c r="AQ64" s="109">
        <f t="shared" si="134"/>
        <v>5967.7995478035764</v>
      </c>
      <c r="AR64" s="109">
        <f t="shared" si="134"/>
        <v>593.44402927174565</v>
      </c>
      <c r="AS64" s="109">
        <f t="shared" si="134"/>
        <v>2497.9406712698292</v>
      </c>
      <c r="AT64" s="109">
        <f t="shared" si="134"/>
        <v>2313.6922424470968</v>
      </c>
      <c r="AU64" s="109">
        <f t="shared" si="134"/>
        <v>2157.2507789357051</v>
      </c>
      <c r="AV64" s="109">
        <f t="shared" ref="AV64:BE72" si="135">INDEX(AirPollution_data,MATCH($JP64,AirPollution_reference,0),MATCH(AV$6,AirPollution_countries,0))</f>
        <v>3784.1541808466045</v>
      </c>
      <c r="AW64" s="109">
        <f t="shared" si="135"/>
        <v>4560.8630488018889</v>
      </c>
      <c r="AX64" s="109">
        <f t="shared" si="135"/>
        <v>4932.9791829801115</v>
      </c>
      <c r="AY64" s="109">
        <f t="shared" si="135"/>
        <v>794.04590397913989</v>
      </c>
      <c r="AZ64" s="109">
        <f t="shared" si="135"/>
        <v>2672.4412642888674</v>
      </c>
      <c r="BA64" s="109">
        <f t="shared" si="135"/>
        <v>2327.5732726508058</v>
      </c>
      <c r="BB64" s="109">
        <f t="shared" si="135"/>
        <v>1640.9660326553262</v>
      </c>
      <c r="BC64" s="109">
        <f t="shared" si="135"/>
        <v>2287.1210536783233</v>
      </c>
      <c r="BD64" s="109">
        <f t="shared" si="135"/>
        <v>3027.5541583760109</v>
      </c>
      <c r="BE64" s="109">
        <f t="shared" si="135"/>
        <v>1691.9913360391711</v>
      </c>
      <c r="BF64" s="109">
        <f t="shared" ref="BF64:BO72" si="136">INDEX(AirPollution_data,MATCH($JP64,AirPollution_reference,0),MATCH(BF$6,AirPollution_countries,0))</f>
        <v>585.90459008510857</v>
      </c>
      <c r="BG64" s="109">
        <f t="shared" si="136"/>
        <v>1413.4005253945415</v>
      </c>
      <c r="BH64" s="109">
        <f t="shared" si="136"/>
        <v>2754.5645856542646</v>
      </c>
      <c r="BI64" s="109">
        <f t="shared" si="136"/>
        <v>2803.8417751397228</v>
      </c>
      <c r="BJ64" s="109">
        <f t="shared" si="136"/>
        <v>1022.6567138765782</v>
      </c>
      <c r="BK64" s="109">
        <f t="shared" si="136"/>
        <v>579.40826757182936</v>
      </c>
      <c r="BL64" s="109">
        <f t="shared" si="136"/>
        <v>2873.5551081903268</v>
      </c>
      <c r="BM64" s="109">
        <f t="shared" si="136"/>
        <v>1613.1884206289126</v>
      </c>
      <c r="BN64" s="109">
        <f t="shared" si="136"/>
        <v>2433.5015649920788</v>
      </c>
      <c r="BO64" s="109">
        <f t="shared" si="136"/>
        <v>2486.0219483254587</v>
      </c>
      <c r="BP64" s="109">
        <f t="shared" ref="BP64:BY72" si="137">INDEX(AirPollution_data,MATCH($JP64,AirPollution_reference,0),MATCH(BP$6,AirPollution_countries,0))</f>
        <v>2429.785397053367</v>
      </c>
      <c r="BQ64" s="109">
        <f t="shared" si="137"/>
        <v>1227.3328708418614</v>
      </c>
      <c r="BR64" s="109">
        <f t="shared" si="137"/>
        <v>2329.6421207620915</v>
      </c>
      <c r="BS64" s="109">
        <f t="shared" si="137"/>
        <v>782.17301496118705</v>
      </c>
      <c r="BT64" s="109">
        <f t="shared" si="137"/>
        <v>2412.4485329409467</v>
      </c>
      <c r="BU64" s="109">
        <f t="shared" si="137"/>
        <v>622.93413375257569</v>
      </c>
      <c r="BV64" s="109">
        <f t="shared" si="137"/>
        <v>886.99417897807552</v>
      </c>
      <c r="BW64" s="109">
        <f t="shared" si="137"/>
        <v>2413.3011867020386</v>
      </c>
      <c r="BX64" s="109">
        <f t="shared" si="137"/>
        <v>644.28543264650534</v>
      </c>
      <c r="BY64" s="109">
        <f t="shared" si="137"/>
        <v>640.90764690778349</v>
      </c>
      <c r="BZ64" s="109">
        <f t="shared" ref="BZ64:CI72" si="138">INDEX(AirPollution_data,MATCH($JP64,AirPollution_reference,0),MATCH(BZ$6,AirPollution_countries,0))</f>
        <v>707.88567638411985</v>
      </c>
      <c r="CA64" s="109">
        <f t="shared" si="138"/>
        <v>643.71166246733515</v>
      </c>
      <c r="CB64" s="109">
        <f t="shared" si="138"/>
        <v>2419.6487227824937</v>
      </c>
      <c r="CC64" s="109">
        <f t="shared" si="138"/>
        <v>2432.6233805400689</v>
      </c>
      <c r="CD64" s="109">
        <f t="shared" si="138"/>
        <v>2603.1283233705667</v>
      </c>
      <c r="CE64" s="109">
        <f t="shared" si="138"/>
        <v>622.93413375257569</v>
      </c>
      <c r="CF64" s="109">
        <f t="shared" si="138"/>
        <v>2454.4058362590986</v>
      </c>
      <c r="CG64" s="109">
        <f t="shared" si="138"/>
        <v>623.11660980984277</v>
      </c>
      <c r="CH64" s="109">
        <f t="shared" si="138"/>
        <v>630.84007721466719</v>
      </c>
      <c r="CI64" s="109">
        <f t="shared" si="138"/>
        <v>1265.8868162399256</v>
      </c>
      <c r="CJ64" s="109">
        <f t="shared" ref="CJ64:CS72" si="139">INDEX(AirPollution_data,MATCH($JP64,AirPollution_reference,0),MATCH(CJ$6,AirPollution_countries,0))</f>
        <v>2482.8446778025045</v>
      </c>
      <c r="CK64" s="109">
        <f t="shared" si="139"/>
        <v>612.33180594500129</v>
      </c>
      <c r="CL64" s="109">
        <f t="shared" si="139"/>
        <v>1116.6295077933701</v>
      </c>
      <c r="CM64" s="109">
        <f t="shared" si="139"/>
        <v>2224.9148370898347</v>
      </c>
      <c r="CN64" s="109">
        <f t="shared" si="139"/>
        <v>772.75698333196442</v>
      </c>
      <c r="CO64" s="109">
        <f t="shared" si="139"/>
        <v>2385.5465927360601</v>
      </c>
      <c r="CP64" s="109">
        <f t="shared" si="139"/>
        <v>25440.091005114595</v>
      </c>
      <c r="CQ64" s="109">
        <f t="shared" si="139"/>
        <v>3278.3514880743546</v>
      </c>
      <c r="CR64" s="109">
        <f t="shared" si="139"/>
        <v>500.2997283414395</v>
      </c>
      <c r="CS64" s="109">
        <f t="shared" si="139"/>
        <v>10829.430895885655</v>
      </c>
      <c r="CT64" s="109">
        <f t="shared" ref="CT64:DC72" si="140">INDEX(AirPollution_data,MATCH($JP64,AirPollution_reference,0),MATCH(CT$6,AirPollution_countries,0))</f>
        <v>2393.1810858438225</v>
      </c>
      <c r="CU64" s="109">
        <f t="shared" si="140"/>
        <v>2518.2182840314877</v>
      </c>
      <c r="CV64" s="109">
        <f t="shared" si="140"/>
        <v>2437.0447112493284</v>
      </c>
      <c r="CW64" s="109">
        <f t="shared" si="140"/>
        <v>2328.5817935708014</v>
      </c>
      <c r="CX64" s="109">
        <f t="shared" si="140"/>
        <v>679.50033789398435</v>
      </c>
      <c r="CY64" s="109">
        <f t="shared" si="140"/>
        <v>2529.9267986523478</v>
      </c>
      <c r="CZ64" s="109">
        <f t="shared" si="140"/>
        <v>4369.6525146316626</v>
      </c>
      <c r="DA64" s="109">
        <f t="shared" si="140"/>
        <v>657.21011163319383</v>
      </c>
      <c r="DB64" s="109">
        <f t="shared" si="140"/>
        <v>3080.5353312991419</v>
      </c>
      <c r="DC64" s="109">
        <f t="shared" si="140"/>
        <v>2442.2557962192536</v>
      </c>
      <c r="DD64" s="109">
        <f t="shared" ref="DD64:DM72" si="141">INDEX(AirPollution_data,MATCH($JP64,AirPollution_reference,0),MATCH(DD$6,AirPollution_countries,0))</f>
        <v>2277.0677058672409</v>
      </c>
      <c r="DE64" s="109">
        <f t="shared" si="141"/>
        <v>2663.6166035963029</v>
      </c>
      <c r="DF64" s="109">
        <f t="shared" si="141"/>
        <v>763.5601556845337</v>
      </c>
      <c r="DG64" s="109">
        <f t="shared" si="141"/>
        <v>1359.5395269574121</v>
      </c>
      <c r="DH64" s="109">
        <f t="shared" si="141"/>
        <v>2484.2710697397142</v>
      </c>
      <c r="DI64" s="109">
        <f t="shared" si="141"/>
        <v>2157.2507789357051</v>
      </c>
      <c r="DJ64" s="109">
        <f t="shared" si="141"/>
        <v>1619.4403271462625</v>
      </c>
      <c r="DK64" s="109">
        <f t="shared" si="141"/>
        <v>3040.7158827666144</v>
      </c>
      <c r="DL64" s="109">
        <f t="shared" si="141"/>
        <v>1442.0864677887018</v>
      </c>
      <c r="DM64" s="109">
        <f t="shared" si="141"/>
        <v>2330.4656360587505</v>
      </c>
      <c r="DN64" s="109">
        <f t="shared" ref="DN64:DW72" si="142">INDEX(AirPollution_data,MATCH($JP64,AirPollution_reference,0),MATCH(DN$6,AirPollution_countries,0))</f>
        <v>2598.2096951607714</v>
      </c>
      <c r="DO64" s="109">
        <f t="shared" si="142"/>
        <v>1257.1443454621706</v>
      </c>
      <c r="DP64" s="109">
        <f t="shared" si="142"/>
        <v>2435.9864914522332</v>
      </c>
      <c r="DQ64" s="109">
        <f t="shared" si="142"/>
        <v>1208.9652161266831</v>
      </c>
      <c r="DR64" s="109">
        <f t="shared" si="142"/>
        <v>711.81345805426622</v>
      </c>
      <c r="DS64" s="109">
        <f t="shared" si="142"/>
        <v>2340.749694471413</v>
      </c>
      <c r="DT64" s="109">
        <f t="shared" si="142"/>
        <v>1050.512730183751</v>
      </c>
      <c r="DU64" s="109">
        <f t="shared" si="142"/>
        <v>3409.9390253034167</v>
      </c>
      <c r="DV64" s="109">
        <f t="shared" si="142"/>
        <v>2364.1397658689962</v>
      </c>
      <c r="DW64" s="109">
        <f t="shared" si="142"/>
        <v>2359.1061366188119</v>
      </c>
      <c r="DX64" s="109">
        <f t="shared" ref="DX64:EG72" si="143">INDEX(AirPollution_data,MATCH($JP64,AirPollution_reference,0),MATCH(DX$6,AirPollution_countries,0))</f>
        <v>5303.5643379458752</v>
      </c>
      <c r="DY64" s="109">
        <f t="shared" si="143"/>
        <v>2188.7096548216637</v>
      </c>
      <c r="DZ64" s="109">
        <f t="shared" si="143"/>
        <v>2660.2958778246448</v>
      </c>
      <c r="EA64" s="109">
        <f t="shared" si="143"/>
        <v>1422.1642068396727</v>
      </c>
      <c r="EB64" s="109">
        <f t="shared" si="143"/>
        <v>626.8632468881774</v>
      </c>
      <c r="EC64" s="109">
        <f t="shared" si="143"/>
        <v>2299.2356528932764</v>
      </c>
      <c r="ED64" s="109">
        <f t="shared" si="143"/>
        <v>1046.1734762930266</v>
      </c>
      <c r="EE64" s="109">
        <f t="shared" si="143"/>
        <v>2651.9261539813247</v>
      </c>
      <c r="EF64" s="109">
        <f t="shared" si="143"/>
        <v>572.06633111453414</v>
      </c>
      <c r="EG64" s="109">
        <f t="shared" si="143"/>
        <v>2363.4422599151985</v>
      </c>
      <c r="EH64" s="109">
        <f t="shared" ref="EH64:EQ72" si="144">INDEX(AirPollution_data,MATCH($JP64,AirPollution_reference,0),MATCH(EH$6,AirPollution_countries,0))</f>
        <v>741.9143896204348</v>
      </c>
      <c r="EI64" s="109">
        <f t="shared" si="144"/>
        <v>2627.4101544070018</v>
      </c>
      <c r="EJ64" s="109">
        <f t="shared" si="144"/>
        <v>2351.5692116417613</v>
      </c>
      <c r="EK64" s="109">
        <f t="shared" si="144"/>
        <v>2362.7867258025553</v>
      </c>
      <c r="EL64" s="109">
        <f t="shared" si="144"/>
        <v>2309.3906374869716</v>
      </c>
      <c r="EM64" s="109">
        <f t="shared" si="144"/>
        <v>2433.442658584549</v>
      </c>
      <c r="EN64" s="109">
        <f t="shared" si="144"/>
        <v>650.68682717057447</v>
      </c>
      <c r="EO64" s="109">
        <f t="shared" si="144"/>
        <v>629.18678672195063</v>
      </c>
      <c r="EP64" s="109">
        <f t="shared" si="144"/>
        <v>10783.331322372635</v>
      </c>
      <c r="EQ64" s="109">
        <f t="shared" si="144"/>
        <v>2459.3468676933267</v>
      </c>
      <c r="ER64" s="109">
        <f t="shared" ref="ER64:FA72" si="145">INDEX(AirPollution_data,MATCH($JP64,AirPollution_reference,0),MATCH(ER$6,AirPollution_countries,0))</f>
        <v>615.84134291661564</v>
      </c>
      <c r="ES64" s="109">
        <f t="shared" si="145"/>
        <v>539.49590360784021</v>
      </c>
      <c r="ET64" s="109">
        <f t="shared" si="145"/>
        <v>1384.3414238983378</v>
      </c>
      <c r="EU64" s="109">
        <f t="shared" si="145"/>
        <v>2305.1730116535291</v>
      </c>
      <c r="EV64" s="109">
        <f t="shared" si="145"/>
        <v>2525.2372547811947</v>
      </c>
      <c r="EW64" s="109">
        <f t="shared" si="145"/>
        <v>2655.9124352990102</v>
      </c>
      <c r="EX64" s="109">
        <f t="shared" si="145"/>
        <v>640.1547762450499</v>
      </c>
      <c r="EY64" s="109">
        <f t="shared" si="145"/>
        <v>3593.4423933819457</v>
      </c>
      <c r="EZ64" s="109">
        <f t="shared" si="145"/>
        <v>2338.0327130275136</v>
      </c>
      <c r="FA64" s="109">
        <f t="shared" si="145"/>
        <v>2647.263347016562</v>
      </c>
      <c r="FB64" s="109">
        <f t="shared" ref="FB64:FK72" si="146">INDEX(AirPollution_data,MATCH($JP64,AirPollution_reference,0),MATCH(FB$6,AirPollution_countries,0))</f>
        <v>634.22248076607355</v>
      </c>
      <c r="FC64" s="109">
        <f t="shared" si="146"/>
        <v>2028.7869385109207</v>
      </c>
      <c r="FD64" s="109">
        <f t="shared" si="146"/>
        <v>1410.8577296082028</v>
      </c>
      <c r="FE64" s="109">
        <f t="shared" si="146"/>
        <v>2295.3321966678309</v>
      </c>
      <c r="FF64" s="109">
        <f t="shared" si="146"/>
        <v>2379.8262469179558</v>
      </c>
      <c r="FG64" s="109">
        <f t="shared" si="146"/>
        <v>2494.2822075907529</v>
      </c>
      <c r="FH64" s="109">
        <f t="shared" si="146"/>
        <v>2768.9045168712178</v>
      </c>
      <c r="FI64" s="109">
        <f t="shared" si="146"/>
        <v>2486.2705852864465</v>
      </c>
      <c r="FJ64" s="109">
        <f t="shared" si="146"/>
        <v>2577.544544512114</v>
      </c>
      <c r="FK64" s="109">
        <f t="shared" si="146"/>
        <v>913.63336996394446</v>
      </c>
      <c r="FL64" s="109">
        <f t="shared" ref="FL64:FU72" si="147">INDEX(AirPollution_data,MATCH($JP64,AirPollution_reference,0),MATCH(FL$6,AirPollution_countries,0))</f>
        <v>2552.2105816220969</v>
      </c>
      <c r="FM64" s="109">
        <f t="shared" si="147"/>
        <v>2785.5149569733953</v>
      </c>
      <c r="FN64" s="109">
        <f t="shared" si="147"/>
        <v>2080.5023204759582</v>
      </c>
      <c r="FO64" s="109">
        <f t="shared" si="147"/>
        <v>539.37577135228457</v>
      </c>
      <c r="FP64" s="109">
        <f t="shared" si="147"/>
        <v>641.09912070110704</v>
      </c>
      <c r="FQ64" s="109">
        <f t="shared" si="147"/>
        <v>688.28046361908014</v>
      </c>
      <c r="FR64" s="109">
        <f t="shared" si="147"/>
        <v>2398.3660201608432</v>
      </c>
      <c r="FS64" s="109">
        <f t="shared" si="147"/>
        <v>1083.2096396683341</v>
      </c>
      <c r="FT64" s="109">
        <f t="shared" si="147"/>
        <v>2400.180018793028</v>
      </c>
      <c r="FU64" s="109">
        <f t="shared" si="147"/>
        <v>614.09196357200915</v>
      </c>
      <c r="FV64" s="109">
        <f t="shared" ref="FV64:GE72" si="148">INDEX(AirPollution_data,MATCH($JP64,AirPollution_reference,0),MATCH(FV$6,AirPollution_countries,0))</f>
        <v>2460.8815312000415</v>
      </c>
      <c r="FW64" s="109">
        <f t="shared" si="148"/>
        <v>2993.8968625045572</v>
      </c>
      <c r="FX64" s="109">
        <f t="shared" si="148"/>
        <v>586.04697764445768</v>
      </c>
      <c r="FY64" s="109">
        <f t="shared" si="148"/>
        <v>2532.2664361931975</v>
      </c>
      <c r="FZ64" s="109">
        <f t="shared" si="148"/>
        <v>2538.6065171583191</v>
      </c>
      <c r="GA64" s="109">
        <f t="shared" si="148"/>
        <v>652.24956233661885</v>
      </c>
      <c r="GB64" s="109">
        <f t="shared" si="148"/>
        <v>2484.3051469884572</v>
      </c>
      <c r="GC64" s="109">
        <f t="shared" si="148"/>
        <v>588.02527923041623</v>
      </c>
      <c r="GD64" s="109">
        <f t="shared" si="148"/>
        <v>1464.6589778104669</v>
      </c>
      <c r="GE64" s="109">
        <f t="shared" si="148"/>
        <v>2581.8759662545335</v>
      </c>
      <c r="GF64" s="109">
        <f t="shared" ref="GF64:GO72" si="149">INDEX(AirPollution_data,MATCH($JP64,AirPollution_reference,0),MATCH(GF$6,AirPollution_countries,0))</f>
        <v>2788.9963337398299</v>
      </c>
      <c r="GG64" s="109">
        <f t="shared" si="149"/>
        <v>586.24513491972561</v>
      </c>
      <c r="GH64" s="109">
        <f t="shared" si="149"/>
        <v>624.27531347881677</v>
      </c>
      <c r="GI64" s="109">
        <f t="shared" si="149"/>
        <v>1645.7636115203534</v>
      </c>
      <c r="GJ64" s="109">
        <f t="shared" si="149"/>
        <v>616.49615075569181</v>
      </c>
      <c r="GK64" s="109">
        <f t="shared" si="149"/>
        <v>2401.2342863806552</v>
      </c>
      <c r="GL64" s="109">
        <f t="shared" si="149"/>
        <v>1188.9035442645932</v>
      </c>
      <c r="GM64" s="109">
        <f t="shared" si="149"/>
        <v>580.14197120454344</v>
      </c>
      <c r="GN64" s="109">
        <f t="shared" si="149"/>
        <v>2482.9862765160569</v>
      </c>
      <c r="GO64" s="109">
        <f t="shared" si="149"/>
        <v>2441.0008236101085</v>
      </c>
      <c r="GP64" s="109">
        <f t="shared" ref="GP64:GY72" si="150">INDEX(AirPollution_data,MATCH($JP64,AirPollution_reference,0),MATCH(GP$6,AirPollution_countries,0))</f>
        <v>2424.8988336006705</v>
      </c>
      <c r="GQ64" s="109">
        <f t="shared" si="150"/>
        <v>1577.3792445842028</v>
      </c>
      <c r="GR64" s="109">
        <f t="shared" si="150"/>
        <v>1020.5662525576321</v>
      </c>
      <c r="GS64" s="109">
        <f t="shared" si="150"/>
        <v>3571.5929361843428</v>
      </c>
      <c r="GT64" s="109">
        <f t="shared" si="150"/>
        <v>2246.3808728028093</v>
      </c>
      <c r="GU64" s="109">
        <f t="shared" si="150"/>
        <v>2570.729285006088</v>
      </c>
      <c r="GV64" s="109">
        <f t="shared" si="150"/>
        <v>613.9677306910844</v>
      </c>
      <c r="GW64" s="109">
        <f t="shared" si="150"/>
        <v>2422.6510735721208</v>
      </c>
      <c r="GX64" s="109">
        <f t="shared" si="150"/>
        <v>2404.9970164339829</v>
      </c>
      <c r="GY64" s="109">
        <f t="shared" si="150"/>
        <v>2580.7040481513641</v>
      </c>
      <c r="GZ64" s="109">
        <f t="shared" ref="GZ64:HI72" si="151">INDEX(AirPollution_data,MATCH($JP64,AirPollution_reference,0),MATCH(GZ$6,AirPollution_countries,0))</f>
        <v>1623.1799651702986</v>
      </c>
      <c r="HA64" s="109">
        <f t="shared" si="151"/>
        <v>845.46072995790473</v>
      </c>
      <c r="HB64" s="109">
        <f t="shared" si="151"/>
        <v>615.84134291661564</v>
      </c>
      <c r="HC64" s="109">
        <f t="shared" si="151"/>
        <v>2418.2947035305478</v>
      </c>
      <c r="HD64" s="109">
        <f t="shared" si="151"/>
        <v>2548.236042475145</v>
      </c>
      <c r="HE64" s="109">
        <f t="shared" si="151"/>
        <v>1390.7545008082607</v>
      </c>
      <c r="HF64" s="109">
        <f t="shared" si="151"/>
        <v>5006.7298721420484</v>
      </c>
      <c r="HG64" s="109">
        <f t="shared" si="151"/>
        <v>2729.9417491202025</v>
      </c>
      <c r="HH64" s="109">
        <f t="shared" si="151"/>
        <v>2123.2600728019379</v>
      </c>
      <c r="HI64" s="109">
        <f t="shared" si="151"/>
        <v>2467.3966371790702</v>
      </c>
      <c r="HJ64" s="109">
        <f t="shared" ref="HJ64:HS72" si="152">INDEX(AirPollution_data,MATCH($JP64,AirPollution_reference,0),MATCH(HJ$6,AirPollution_countries,0))</f>
        <v>529.67697394600236</v>
      </c>
      <c r="HK64" s="109">
        <f t="shared" si="152"/>
        <v>2302.4159359618416</v>
      </c>
      <c r="HL64" s="109">
        <f t="shared" si="152"/>
        <v>4754.4760726433333</v>
      </c>
      <c r="HM64" s="109">
        <f t="shared" si="152"/>
        <v>982.93738415952703</v>
      </c>
      <c r="HN64" s="109">
        <f t="shared" si="152"/>
        <v>1387.0149417605894</v>
      </c>
      <c r="HO64" s="109">
        <f t="shared" si="152"/>
        <v>2342.7092655754755</v>
      </c>
      <c r="HP64" s="109">
        <f t="shared" si="152"/>
        <v>2350.3847445569431</v>
      </c>
      <c r="HQ64" s="109">
        <f t="shared" si="152"/>
        <v>2341.3673503615169</v>
      </c>
      <c r="HR64" s="109">
        <f t="shared" si="152"/>
        <v>1812.5026494222257</v>
      </c>
      <c r="HS64" s="109">
        <f t="shared" si="152"/>
        <v>553.77420106253828</v>
      </c>
      <c r="HT64" s="109">
        <f t="shared" ref="HT64:IC72" si="153">INDEX(AirPollution_data,MATCH($JP64,AirPollution_reference,0),MATCH(HT$6,AirPollution_countries,0))</f>
        <v>2260.119857756396</v>
      </c>
      <c r="HU64" s="109">
        <f t="shared" si="153"/>
        <v>2038.1416198074064</v>
      </c>
      <c r="HV64" s="109">
        <f t="shared" si="153"/>
        <v>2273.1242626208559</v>
      </c>
      <c r="HW64" s="109">
        <f t="shared" si="153"/>
        <v>1586.9361488074871</v>
      </c>
      <c r="HX64" s="109">
        <f t="shared" si="153"/>
        <v>2628.7949697403687</v>
      </c>
      <c r="HY64" s="109">
        <f t="shared" si="153"/>
        <v>628.91044149345578</v>
      </c>
      <c r="HZ64" s="109">
        <f t="shared" si="153"/>
        <v>524.33722343972897</v>
      </c>
      <c r="IA64" s="109">
        <f t="shared" si="153"/>
        <v>2320.3196677696606</v>
      </c>
      <c r="IB64" s="109">
        <f t="shared" si="153"/>
        <v>2787.0631769623665</v>
      </c>
      <c r="IC64" s="109">
        <f t="shared" si="153"/>
        <v>1509.5504743888146</v>
      </c>
      <c r="ID64" s="109">
        <f t="shared" ref="ID64:IM72" si="154">INDEX(AirPollution_data,MATCH($JP64,AirPollution_reference,0),MATCH(ID$6,AirPollution_countries,0))</f>
        <v>847.72440511815637</v>
      </c>
      <c r="IE64" s="109">
        <f t="shared" si="154"/>
        <v>2296.9659046924858</v>
      </c>
      <c r="IF64" s="109">
        <f t="shared" si="154"/>
        <v>638.67236950632878</v>
      </c>
      <c r="IG64" s="109">
        <f t="shared" si="154"/>
        <v>778.90088657426998</v>
      </c>
      <c r="IH64" s="109">
        <f t="shared" si="154"/>
        <v>651.67451662706264</v>
      </c>
      <c r="II64" s="109">
        <f t="shared" si="154"/>
        <v>2499.7235009071051</v>
      </c>
      <c r="IJ64" s="109">
        <f t="shared" si="154"/>
        <v>735.92443359732829</v>
      </c>
      <c r="IK64" s="109">
        <f t="shared" si="154"/>
        <v>636.27660431849063</v>
      </c>
      <c r="IL64" s="109">
        <f t="shared" si="154"/>
        <v>577.37540177454025</v>
      </c>
      <c r="IM64" s="109">
        <f t="shared" si="154"/>
        <v>1023.7252103289753</v>
      </c>
      <c r="IN64" s="109">
        <f t="shared" ref="IN64:IW72" si="155">INDEX(AirPollution_data,MATCH($JP64,AirPollution_reference,0),MATCH(IN$6,AirPollution_countries,0))</f>
        <v>2404.4602597637472</v>
      </c>
      <c r="IO64" s="109">
        <f t="shared" si="155"/>
        <v>1475.1665715848505</v>
      </c>
      <c r="IP64" s="109">
        <f t="shared" si="155"/>
        <v>578.73767626827976</v>
      </c>
      <c r="IQ64" s="109">
        <f t="shared" si="155"/>
        <v>476.1196315355524</v>
      </c>
      <c r="IR64" s="109">
        <f t="shared" si="155"/>
        <v>677.97773377251087</v>
      </c>
      <c r="IS64" s="109">
        <f t="shared" si="155"/>
        <v>575.95052020187507</v>
      </c>
      <c r="IT64" s="109">
        <f t="shared" si="155"/>
        <v>1045.270615500657</v>
      </c>
      <c r="IU64" s="109">
        <f t="shared" si="155"/>
        <v>749.79061691657148</v>
      </c>
      <c r="IV64" s="109">
        <f t="shared" si="155"/>
        <v>682.30074221709856</v>
      </c>
      <c r="IW64" s="109">
        <f t="shared" si="155"/>
        <v>2091.0965801243556</v>
      </c>
      <c r="IX64" s="109">
        <f t="shared" ref="IX64:JG72" si="156">INDEX(AirPollution_data,MATCH($JP64,AirPollution_reference,0),MATCH(IX$6,AirPollution_countries,0))</f>
        <v>846.68302135751446</v>
      </c>
      <c r="IY64" s="109">
        <f t="shared" si="156"/>
        <v>2334.6261465126695</v>
      </c>
      <c r="IZ64" s="109">
        <f t="shared" si="156"/>
        <v>2307.4222604909978</v>
      </c>
      <c r="JA64" s="109">
        <f t="shared" si="156"/>
        <v>2241.4282450087871</v>
      </c>
      <c r="JB64" s="109">
        <f t="shared" si="156"/>
        <v>1617.8715350361831</v>
      </c>
      <c r="JC64" s="109">
        <f t="shared" si="156"/>
        <v>633.39308716108405</v>
      </c>
      <c r="JD64" s="109">
        <f t="shared" si="156"/>
        <v>581.11074426619814</v>
      </c>
      <c r="JE64" s="109">
        <f t="shared" si="156"/>
        <v>2356.8249478532744</v>
      </c>
      <c r="JF64" s="109">
        <f t="shared" si="156"/>
        <v>487.28959076667684</v>
      </c>
      <c r="JG64" s="109">
        <f t="shared" si="156"/>
        <v>2533.4554756958105</v>
      </c>
      <c r="JH64" s="109">
        <f t="shared" ref="JH64:JO72" si="157">INDEX(AirPollution_data,MATCH($JP64,AirPollution_reference,0),MATCH(JH$6,AirPollution_countries,0))</f>
        <v>815.49345477228121</v>
      </c>
      <c r="JI64" s="109">
        <f t="shared" si="157"/>
        <v>2259.0518779295817</v>
      </c>
      <c r="JJ64" s="109">
        <f t="shared" si="157"/>
        <v>624.65166927374389</v>
      </c>
      <c r="JK64" s="109">
        <f t="shared" si="157"/>
        <v>2273.4868139707519</v>
      </c>
      <c r="JL64" s="109">
        <f t="shared" si="157"/>
        <v>867.00217252726111</v>
      </c>
      <c r="JM64" s="109">
        <f t="shared" si="157"/>
        <v>1082.0194066450317</v>
      </c>
      <c r="JN64" s="109">
        <f t="shared" si="157"/>
        <v>2257.1328764494115</v>
      </c>
      <c r="JO64" s="109">
        <f t="shared" si="157"/>
        <v>572.15251939294819</v>
      </c>
      <c r="JP64" s="109" t="str">
        <f t="shared" si="32"/>
        <v>Air Pollution_NOx_Urban_Primary Health_N/A for Interim AP Methodology</v>
      </c>
    </row>
    <row r="65" spans="2:276">
      <c r="B65" s="111" t="s">
        <v>5</v>
      </c>
      <c r="C65" s="111" t="s">
        <v>339</v>
      </c>
      <c r="D65" s="111" t="s">
        <v>328</v>
      </c>
      <c r="E65" s="111" t="s">
        <v>325</v>
      </c>
      <c r="F65" s="111" t="s">
        <v>326</v>
      </c>
      <c r="G65" s="112" t="s">
        <v>327</v>
      </c>
      <c r="H65" s="109">
        <f t="shared" si="131"/>
        <v>2469.7557793429874</v>
      </c>
      <c r="I65" s="109">
        <f t="shared" si="131"/>
        <v>880.82334484691114</v>
      </c>
      <c r="J65" s="109">
        <f t="shared" si="131"/>
        <v>2368.4684088146701</v>
      </c>
      <c r="K65" s="109">
        <f t="shared" si="131"/>
        <v>582.7994198614341</v>
      </c>
      <c r="L65" s="109">
        <f t="shared" si="131"/>
        <v>647.55172724215731</v>
      </c>
      <c r="M65" s="109">
        <f t="shared" si="131"/>
        <v>2494.2724131798127</v>
      </c>
      <c r="N65" s="109">
        <f t="shared" si="131"/>
        <v>581.00779655436759</v>
      </c>
      <c r="O65" s="109">
        <f t="shared" si="131"/>
        <v>2364.195484380155</v>
      </c>
      <c r="P65" s="109">
        <f t="shared" si="131"/>
        <v>2431.5196571561573</v>
      </c>
      <c r="Q65" s="109">
        <f t="shared" si="131"/>
        <v>553.53736575051016</v>
      </c>
      <c r="R65" s="109">
        <f t="shared" si="132"/>
        <v>1947.9248188742063</v>
      </c>
      <c r="S65" s="109">
        <f t="shared" si="132"/>
        <v>2501.4919171530446</v>
      </c>
      <c r="T65" s="109">
        <f t="shared" si="132"/>
        <v>2425.8944118839227</v>
      </c>
      <c r="U65" s="109">
        <f t="shared" si="132"/>
        <v>1241.9140100911968</v>
      </c>
      <c r="V65" s="109">
        <f t="shared" si="132"/>
        <v>1146.2832441121534</v>
      </c>
      <c r="W65" s="109">
        <f t="shared" si="132"/>
        <v>32359.243420780898</v>
      </c>
      <c r="X65" s="109">
        <f t="shared" si="132"/>
        <v>629.93282951729554</v>
      </c>
      <c r="Y65" s="109">
        <f t="shared" si="132"/>
        <v>2383.9836222296894</v>
      </c>
      <c r="Z65" s="109">
        <f t="shared" si="132"/>
        <v>2525.0397271514912</v>
      </c>
      <c r="AA65" s="109">
        <f t="shared" si="132"/>
        <v>543.16682928813566</v>
      </c>
      <c r="AB65" s="109">
        <f t="shared" si="133"/>
        <v>994.02285768748618</v>
      </c>
      <c r="AC65" s="109">
        <f t="shared" si="133"/>
        <v>532.42861743252331</v>
      </c>
      <c r="AD65" s="109">
        <f t="shared" si="133"/>
        <v>2367.1164163742487</v>
      </c>
      <c r="AE65" s="109">
        <f t="shared" si="133"/>
        <v>2340.5706523264644</v>
      </c>
      <c r="AF65" s="109">
        <f t="shared" si="133"/>
        <v>2503.5807029066946</v>
      </c>
      <c r="AG65" s="109">
        <f t="shared" si="133"/>
        <v>687.44152079303558</v>
      </c>
      <c r="AH65" s="109">
        <f t="shared" si="133"/>
        <v>2970.3788290708517</v>
      </c>
      <c r="AI65" s="109">
        <f t="shared" si="133"/>
        <v>600.52506450589203</v>
      </c>
      <c r="AJ65" s="109">
        <f t="shared" si="133"/>
        <v>972.91467202991453</v>
      </c>
      <c r="AK65" s="109">
        <f t="shared" si="133"/>
        <v>2552.2529559979575</v>
      </c>
      <c r="AL65" s="109">
        <f t="shared" si="134"/>
        <v>2414.7613541831884</v>
      </c>
      <c r="AM65" s="109">
        <f t="shared" si="134"/>
        <v>1806.6226613581425</v>
      </c>
      <c r="AN65" s="109">
        <f t="shared" si="134"/>
        <v>1216.9584089440054</v>
      </c>
      <c r="AO65" s="109">
        <f t="shared" si="134"/>
        <v>2806.6206729804862</v>
      </c>
      <c r="AP65" s="109">
        <f t="shared" si="134"/>
        <v>3371.2718682259288</v>
      </c>
      <c r="AQ65" s="109">
        <f t="shared" si="134"/>
        <v>4712.4087919178965</v>
      </c>
      <c r="AR65" s="109">
        <f t="shared" si="134"/>
        <v>561.77381361074549</v>
      </c>
      <c r="AS65" s="109">
        <f t="shared" si="134"/>
        <v>2469.3878982978822</v>
      </c>
      <c r="AT65" s="109">
        <f t="shared" si="134"/>
        <v>2331.8164536034024</v>
      </c>
      <c r="AU65" s="109">
        <f t="shared" si="134"/>
        <v>2070.3469617112464</v>
      </c>
      <c r="AV65" s="109">
        <f t="shared" si="135"/>
        <v>2970.2792240000772</v>
      </c>
      <c r="AW65" s="109">
        <f t="shared" si="135"/>
        <v>3610.9193777812043</v>
      </c>
      <c r="AX65" s="109">
        <f t="shared" si="135"/>
        <v>4278.4945237037437</v>
      </c>
      <c r="AY65" s="109">
        <f t="shared" si="135"/>
        <v>679.22566681425542</v>
      </c>
      <c r="AZ65" s="109">
        <f t="shared" si="135"/>
        <v>2562.08487579434</v>
      </c>
      <c r="BA65" s="109">
        <f t="shared" si="135"/>
        <v>2340.9226367786464</v>
      </c>
      <c r="BB65" s="109">
        <f t="shared" si="135"/>
        <v>2049.051608658332</v>
      </c>
      <c r="BC65" s="109">
        <f t="shared" si="135"/>
        <v>1642.619526728256</v>
      </c>
      <c r="BD65" s="109">
        <f t="shared" si="135"/>
        <v>2725.3083223655303</v>
      </c>
      <c r="BE65" s="109">
        <f t="shared" si="135"/>
        <v>2380.8643857861139</v>
      </c>
      <c r="BF65" s="109">
        <f t="shared" si="136"/>
        <v>557.2395778823302</v>
      </c>
      <c r="BG65" s="109">
        <f t="shared" si="136"/>
        <v>1323.6699694050226</v>
      </c>
      <c r="BH65" s="109">
        <f t="shared" si="136"/>
        <v>2573.5010431226347</v>
      </c>
      <c r="BI65" s="109">
        <f t="shared" si="136"/>
        <v>2592.7451554784884</v>
      </c>
      <c r="BJ65" s="109">
        <f t="shared" si="136"/>
        <v>1287.3291743626432</v>
      </c>
      <c r="BK65" s="109">
        <f t="shared" si="136"/>
        <v>550.15788597850224</v>
      </c>
      <c r="BL65" s="109">
        <f t="shared" si="136"/>
        <v>2650.6590780732995</v>
      </c>
      <c r="BM65" s="109">
        <f t="shared" si="136"/>
        <v>2031.5080527347968</v>
      </c>
      <c r="BN65" s="109">
        <f t="shared" si="136"/>
        <v>2483.4303852398252</v>
      </c>
      <c r="BO65" s="109">
        <f t="shared" si="136"/>
        <v>2481.0659214379575</v>
      </c>
      <c r="BP65" s="109">
        <f t="shared" si="137"/>
        <v>2424.0233697882495</v>
      </c>
      <c r="BQ65" s="109">
        <f t="shared" si="137"/>
        <v>1069.8512897058979</v>
      </c>
      <c r="BR65" s="109">
        <f t="shared" si="137"/>
        <v>2337.3294135113288</v>
      </c>
      <c r="BS65" s="109">
        <f t="shared" si="137"/>
        <v>696.57072705584631</v>
      </c>
      <c r="BT65" s="109">
        <f t="shared" si="137"/>
        <v>2408.7670241944666</v>
      </c>
      <c r="BU65" s="109">
        <f t="shared" si="137"/>
        <v>589.89221069739415</v>
      </c>
      <c r="BV65" s="109">
        <f t="shared" si="137"/>
        <v>730.40931000098954</v>
      </c>
      <c r="BW65" s="109">
        <f t="shared" si="137"/>
        <v>2377.7608629446822</v>
      </c>
      <c r="BX65" s="109">
        <f t="shared" si="137"/>
        <v>611.2435095913238</v>
      </c>
      <c r="BY65" s="109">
        <f t="shared" si="137"/>
        <v>621.56617501980816</v>
      </c>
      <c r="BZ65" s="109">
        <f t="shared" si="138"/>
        <v>936.05730330366521</v>
      </c>
      <c r="CA65" s="109">
        <f t="shared" si="138"/>
        <v>1148.5434893797456</v>
      </c>
      <c r="CB65" s="109">
        <f t="shared" si="138"/>
        <v>2408.991519805847</v>
      </c>
      <c r="CC65" s="109">
        <f t="shared" si="138"/>
        <v>2473.2281545770697</v>
      </c>
      <c r="CD65" s="109">
        <f t="shared" si="138"/>
        <v>2537.3824062809708</v>
      </c>
      <c r="CE65" s="109">
        <f t="shared" si="138"/>
        <v>589.89221069739415</v>
      </c>
      <c r="CF65" s="109">
        <f t="shared" si="138"/>
        <v>2494.3196347043881</v>
      </c>
      <c r="CG65" s="109">
        <f t="shared" si="138"/>
        <v>541.58936608247325</v>
      </c>
      <c r="CH65" s="109">
        <f t="shared" si="138"/>
        <v>598.04294246165205</v>
      </c>
      <c r="CI65" s="109">
        <f t="shared" si="138"/>
        <v>1052.2796494237487</v>
      </c>
      <c r="CJ65" s="109">
        <f t="shared" si="139"/>
        <v>2458.8481414313242</v>
      </c>
      <c r="CK65" s="109">
        <f t="shared" si="139"/>
        <v>2405.570508371115</v>
      </c>
      <c r="CL65" s="109">
        <f t="shared" si="139"/>
        <v>2367.5097882633154</v>
      </c>
      <c r="CM65" s="109">
        <f t="shared" si="139"/>
        <v>2134.7016969640108</v>
      </c>
      <c r="CN65" s="109">
        <f t="shared" si="139"/>
        <v>2438.736134834015</v>
      </c>
      <c r="CO65" s="109">
        <f t="shared" si="139"/>
        <v>2374.9515073113575</v>
      </c>
      <c r="CP65" s="109">
        <f t="shared" si="139"/>
        <v>18522.759581672664</v>
      </c>
      <c r="CQ65" s="109">
        <f t="shared" si="139"/>
        <v>2786.4035120896478</v>
      </c>
      <c r="CR65" s="109">
        <f t="shared" si="139"/>
        <v>475.30352011071614</v>
      </c>
      <c r="CS65" s="109">
        <f t="shared" si="139"/>
        <v>8537.9861727472235</v>
      </c>
      <c r="CT65" s="109">
        <f t="shared" si="140"/>
        <v>2420.6198567620818</v>
      </c>
      <c r="CU65" s="109">
        <f t="shared" si="140"/>
        <v>2475.9058966066423</v>
      </c>
      <c r="CV65" s="109">
        <f t="shared" si="140"/>
        <v>2483.3695526412903</v>
      </c>
      <c r="CW65" s="109">
        <f t="shared" si="140"/>
        <v>2352.8786367953776</v>
      </c>
      <c r="CX65" s="109">
        <f t="shared" si="140"/>
        <v>662.08513226412151</v>
      </c>
      <c r="CY65" s="109">
        <f t="shared" si="140"/>
        <v>2037.3222734142948</v>
      </c>
      <c r="CZ65" s="109">
        <f t="shared" si="140"/>
        <v>3444.8977829712244</v>
      </c>
      <c r="DA65" s="109">
        <f t="shared" si="140"/>
        <v>942.56961700401064</v>
      </c>
      <c r="DB65" s="109">
        <f t="shared" si="140"/>
        <v>2882.8203465738684</v>
      </c>
      <c r="DC65" s="109">
        <f t="shared" si="140"/>
        <v>2401.0994655834807</v>
      </c>
      <c r="DD65" s="109">
        <f t="shared" si="141"/>
        <v>2303.9395908520655</v>
      </c>
      <c r="DE65" s="109">
        <f t="shared" si="141"/>
        <v>2575.8063917865538</v>
      </c>
      <c r="DF65" s="109">
        <f t="shared" si="141"/>
        <v>708.05456859099775</v>
      </c>
      <c r="DG65" s="109">
        <f t="shared" si="141"/>
        <v>2492.3944346760236</v>
      </c>
      <c r="DH65" s="109">
        <f t="shared" si="141"/>
        <v>2594.450220425811</v>
      </c>
      <c r="DI65" s="109">
        <f t="shared" si="141"/>
        <v>2070.3469617112464</v>
      </c>
      <c r="DJ65" s="109">
        <f t="shared" si="141"/>
        <v>2139.1606687176181</v>
      </c>
      <c r="DK65" s="109">
        <f t="shared" si="141"/>
        <v>2799.7050914485021</v>
      </c>
      <c r="DL65" s="109">
        <f t="shared" si="141"/>
        <v>1392.4955376139935</v>
      </c>
      <c r="DM65" s="109">
        <f t="shared" si="141"/>
        <v>2344.6030285490069</v>
      </c>
      <c r="DN65" s="109">
        <f t="shared" si="142"/>
        <v>2596.639808311877</v>
      </c>
      <c r="DO65" s="109">
        <f t="shared" si="142"/>
        <v>1025.0551224383682</v>
      </c>
      <c r="DP65" s="109">
        <f t="shared" si="142"/>
        <v>2408.94437957323</v>
      </c>
      <c r="DQ65" s="109">
        <f t="shared" si="142"/>
        <v>1625.494285938744</v>
      </c>
      <c r="DR65" s="109">
        <f t="shared" si="142"/>
        <v>645.67557217083277</v>
      </c>
      <c r="DS65" s="109">
        <f t="shared" si="142"/>
        <v>2357.1374670394193</v>
      </c>
      <c r="DT65" s="109">
        <f t="shared" si="142"/>
        <v>953.44261955047114</v>
      </c>
      <c r="DU65" s="109">
        <f t="shared" si="142"/>
        <v>3116.5819562300767</v>
      </c>
      <c r="DV65" s="109">
        <f t="shared" si="142"/>
        <v>2361.7374130713165</v>
      </c>
      <c r="DW65" s="109">
        <f t="shared" si="142"/>
        <v>1850.0787654460814</v>
      </c>
      <c r="DX65" s="109">
        <f t="shared" si="143"/>
        <v>4009.1490158669953</v>
      </c>
      <c r="DY65" s="109">
        <f t="shared" si="143"/>
        <v>1941.6473727528917</v>
      </c>
      <c r="DZ65" s="109">
        <f t="shared" si="143"/>
        <v>2445.4546863060136</v>
      </c>
      <c r="EA65" s="109">
        <f t="shared" si="143"/>
        <v>1176.2564685663879</v>
      </c>
      <c r="EB65" s="109">
        <f t="shared" si="143"/>
        <v>575.37755504409051</v>
      </c>
      <c r="EC65" s="109">
        <f t="shared" si="143"/>
        <v>2310.8644731637578</v>
      </c>
      <c r="ED65" s="109">
        <f t="shared" si="143"/>
        <v>891.66944637455617</v>
      </c>
      <c r="EE65" s="109">
        <f t="shared" si="143"/>
        <v>2554.1972336256158</v>
      </c>
      <c r="EF65" s="109">
        <f t="shared" si="143"/>
        <v>543.10268493269734</v>
      </c>
      <c r="EG65" s="109">
        <f t="shared" si="143"/>
        <v>2393.3176652272959</v>
      </c>
      <c r="EH65" s="109">
        <f t="shared" si="144"/>
        <v>641.48605598609902</v>
      </c>
      <c r="EI65" s="109">
        <f t="shared" si="144"/>
        <v>2481.1716946687575</v>
      </c>
      <c r="EJ65" s="109">
        <f t="shared" si="144"/>
        <v>1922.113394634616</v>
      </c>
      <c r="EK65" s="109">
        <f t="shared" si="144"/>
        <v>2394.8268527326854</v>
      </c>
      <c r="EL65" s="109">
        <f t="shared" si="144"/>
        <v>1929.4369648405093</v>
      </c>
      <c r="EM65" s="109">
        <f t="shared" si="144"/>
        <v>2459.789072124855</v>
      </c>
      <c r="EN65" s="109">
        <f t="shared" si="144"/>
        <v>574.17009493881767</v>
      </c>
      <c r="EO65" s="109">
        <f t="shared" si="144"/>
        <v>606.20287470751839</v>
      </c>
      <c r="EP65" s="109">
        <f t="shared" si="144"/>
        <v>8296.1110089830181</v>
      </c>
      <c r="EQ65" s="109">
        <f t="shared" si="144"/>
        <v>2483.5347683213536</v>
      </c>
      <c r="ER65" s="109">
        <f t="shared" si="145"/>
        <v>583.91278291212086</v>
      </c>
      <c r="ES65" s="109">
        <f t="shared" si="145"/>
        <v>603.21843570402518</v>
      </c>
      <c r="ET65" s="109">
        <f t="shared" si="145"/>
        <v>1484.5006203420085</v>
      </c>
      <c r="EU65" s="109">
        <f t="shared" si="145"/>
        <v>2316.8393857419883</v>
      </c>
      <c r="EV65" s="109">
        <f t="shared" si="145"/>
        <v>2522.0283404962693</v>
      </c>
      <c r="EW65" s="109">
        <f t="shared" si="145"/>
        <v>2570.1439443693394</v>
      </c>
      <c r="EX65" s="109">
        <f t="shared" si="145"/>
        <v>600.35772580871105</v>
      </c>
      <c r="EY65" s="109">
        <f t="shared" si="145"/>
        <v>3380.5355926900233</v>
      </c>
      <c r="EZ65" s="109">
        <f t="shared" si="145"/>
        <v>2180.674746763993</v>
      </c>
      <c r="FA65" s="109">
        <f t="shared" si="145"/>
        <v>2633.1046329238975</v>
      </c>
      <c r="FB65" s="109">
        <f t="shared" si="146"/>
        <v>599.80580200587735</v>
      </c>
      <c r="FC65" s="109">
        <f t="shared" si="146"/>
        <v>2335.3967802078237</v>
      </c>
      <c r="FD65" s="109">
        <f t="shared" si="146"/>
        <v>1305.2856380068476</v>
      </c>
      <c r="FE65" s="109">
        <f t="shared" si="146"/>
        <v>2329.217505264291</v>
      </c>
      <c r="FF65" s="109">
        <f t="shared" si="146"/>
        <v>2426.4566514010512</v>
      </c>
      <c r="FG65" s="109">
        <f t="shared" si="146"/>
        <v>2499.1426040631745</v>
      </c>
      <c r="FH65" s="109">
        <f t="shared" si="146"/>
        <v>2578.9032497046874</v>
      </c>
      <c r="FI65" s="109">
        <f t="shared" si="146"/>
        <v>2462.6361237365422</v>
      </c>
      <c r="FJ65" s="109">
        <f t="shared" si="146"/>
        <v>2497.2277643443194</v>
      </c>
      <c r="FK65" s="109">
        <f t="shared" si="146"/>
        <v>951.42894256332556</v>
      </c>
      <c r="FL65" s="109">
        <f t="shared" si="147"/>
        <v>2488.6483295209832</v>
      </c>
      <c r="FM65" s="109">
        <f t="shared" si="147"/>
        <v>2621.0233537137701</v>
      </c>
      <c r="FN65" s="109">
        <f t="shared" si="147"/>
        <v>1631.5519222897076</v>
      </c>
      <c r="FO65" s="109">
        <f t="shared" si="147"/>
        <v>506.33384829710297</v>
      </c>
      <c r="FP65" s="109">
        <f t="shared" si="147"/>
        <v>601.97684975939273</v>
      </c>
      <c r="FQ65" s="109">
        <f t="shared" si="147"/>
        <v>676.29712494776982</v>
      </c>
      <c r="FR65" s="109">
        <f t="shared" si="147"/>
        <v>2364.5687103772548</v>
      </c>
      <c r="FS65" s="109">
        <f t="shared" si="147"/>
        <v>1507.1828089763185</v>
      </c>
      <c r="FT65" s="109">
        <f t="shared" si="147"/>
        <v>2417.2042317525288</v>
      </c>
      <c r="FU65" s="109">
        <f t="shared" si="147"/>
        <v>560.41919100529856</v>
      </c>
      <c r="FV65" s="109">
        <f t="shared" si="148"/>
        <v>2446.7407285005802</v>
      </c>
      <c r="FW65" s="109">
        <f t="shared" si="148"/>
        <v>2934.0259602448841</v>
      </c>
      <c r="FX65" s="109">
        <f t="shared" si="148"/>
        <v>555.26409229059914</v>
      </c>
      <c r="FY65" s="109">
        <f t="shared" si="148"/>
        <v>2466.8311430535045</v>
      </c>
      <c r="FZ65" s="109">
        <f t="shared" si="148"/>
        <v>2523.0307713011434</v>
      </c>
      <c r="GA65" s="109">
        <f t="shared" si="148"/>
        <v>605.23318515861081</v>
      </c>
      <c r="GB65" s="109">
        <f t="shared" si="148"/>
        <v>2457.8987789946091</v>
      </c>
      <c r="GC65" s="109">
        <f t="shared" si="148"/>
        <v>717.02994723711242</v>
      </c>
      <c r="GD65" s="109">
        <f t="shared" si="148"/>
        <v>1157.1984770118333</v>
      </c>
      <c r="GE65" s="109">
        <f t="shared" si="148"/>
        <v>2670.0587024836495</v>
      </c>
      <c r="GF65" s="109">
        <f t="shared" si="149"/>
        <v>2750.1978734347113</v>
      </c>
      <c r="GG65" s="109">
        <f t="shared" si="149"/>
        <v>555.41115865997244</v>
      </c>
      <c r="GH65" s="109">
        <f t="shared" si="149"/>
        <v>591.23339042363523</v>
      </c>
      <c r="GI65" s="109">
        <f t="shared" si="149"/>
        <v>1680.4076894643706</v>
      </c>
      <c r="GJ65" s="109">
        <f t="shared" si="149"/>
        <v>597.20939586632949</v>
      </c>
      <c r="GK65" s="109">
        <f t="shared" si="149"/>
        <v>2378.1019043535443</v>
      </c>
      <c r="GL65" s="109">
        <f t="shared" si="149"/>
        <v>1076.7135602063925</v>
      </c>
      <c r="GM65" s="109">
        <f t="shared" si="149"/>
        <v>828.68597097059444</v>
      </c>
      <c r="GN65" s="109">
        <f t="shared" si="149"/>
        <v>2475.1619536020612</v>
      </c>
      <c r="GO65" s="109">
        <f t="shared" si="149"/>
        <v>2452.6589488821492</v>
      </c>
      <c r="GP65" s="109">
        <f t="shared" si="150"/>
        <v>2097.6000822504088</v>
      </c>
      <c r="GQ65" s="109">
        <f t="shared" si="150"/>
        <v>1455.7352734711571</v>
      </c>
      <c r="GR65" s="109">
        <f t="shared" si="150"/>
        <v>846.77298719153475</v>
      </c>
      <c r="GS65" s="109">
        <f t="shared" si="150"/>
        <v>3092.2406529054379</v>
      </c>
      <c r="GT65" s="109">
        <f t="shared" si="150"/>
        <v>1612.4981684783452</v>
      </c>
      <c r="GU65" s="109">
        <f t="shared" si="150"/>
        <v>2533.0239398670547</v>
      </c>
      <c r="GV65" s="109">
        <f t="shared" si="150"/>
        <v>581.29232273178854</v>
      </c>
      <c r="GW65" s="109">
        <f t="shared" si="150"/>
        <v>2421.9131756401061</v>
      </c>
      <c r="GX65" s="109">
        <f t="shared" si="150"/>
        <v>2432.0644313253779</v>
      </c>
      <c r="GY65" s="109">
        <f t="shared" si="150"/>
        <v>2524.9206986814797</v>
      </c>
      <c r="GZ65" s="109">
        <f t="shared" si="151"/>
        <v>1620.7459309579576</v>
      </c>
      <c r="HA65" s="109">
        <f t="shared" si="151"/>
        <v>713.47624249666615</v>
      </c>
      <c r="HB65" s="109">
        <f t="shared" si="151"/>
        <v>582.7994198614341</v>
      </c>
      <c r="HC65" s="109">
        <f t="shared" si="151"/>
        <v>2430.5036978917519</v>
      </c>
      <c r="HD65" s="109">
        <f t="shared" si="151"/>
        <v>2500.9175491561809</v>
      </c>
      <c r="HE65" s="109">
        <f t="shared" si="151"/>
        <v>1285.6110039365283</v>
      </c>
      <c r="HF65" s="109">
        <f t="shared" si="151"/>
        <v>4252.7228739063039</v>
      </c>
      <c r="HG65" s="109">
        <f t="shared" si="151"/>
        <v>2543.0872174262931</v>
      </c>
      <c r="HH65" s="109">
        <f t="shared" si="151"/>
        <v>2295.5938983297706</v>
      </c>
      <c r="HI65" s="109">
        <f t="shared" si="151"/>
        <v>2441.4140354361234</v>
      </c>
      <c r="HJ65" s="109">
        <f t="shared" si="152"/>
        <v>506.72419134075426</v>
      </c>
      <c r="HK65" s="109">
        <f t="shared" si="152"/>
        <v>2340.8066112493043</v>
      </c>
      <c r="HL65" s="109">
        <f t="shared" si="152"/>
        <v>3867.9288098838206</v>
      </c>
      <c r="HM65" s="109">
        <f t="shared" si="152"/>
        <v>837.92421433419395</v>
      </c>
      <c r="HN65" s="109">
        <f t="shared" si="152"/>
        <v>1983.4087531007876</v>
      </c>
      <c r="HO65" s="109">
        <f t="shared" si="152"/>
        <v>2365.563040474784</v>
      </c>
      <c r="HP65" s="109">
        <f t="shared" si="152"/>
        <v>2363.0969435903271</v>
      </c>
      <c r="HQ65" s="109">
        <f t="shared" si="152"/>
        <v>2358.4904266053049</v>
      </c>
      <c r="HR65" s="109">
        <f t="shared" si="152"/>
        <v>1432.5242349051941</v>
      </c>
      <c r="HS65" s="109">
        <f t="shared" si="152"/>
        <v>496.78777665781729</v>
      </c>
      <c r="HT65" s="109">
        <f t="shared" si="153"/>
        <v>2282.9486229936997</v>
      </c>
      <c r="HU65" s="109">
        <f t="shared" si="153"/>
        <v>1640.8844124609125</v>
      </c>
      <c r="HV65" s="109">
        <f t="shared" si="153"/>
        <v>1834.3391497068371</v>
      </c>
      <c r="HW65" s="109">
        <f t="shared" si="153"/>
        <v>1631.8543700674022</v>
      </c>
      <c r="HX65" s="109">
        <f t="shared" si="153"/>
        <v>2513.1240368734502</v>
      </c>
      <c r="HY65" s="109">
        <f t="shared" si="153"/>
        <v>596.27037573793052</v>
      </c>
      <c r="HZ65" s="109">
        <f t="shared" si="153"/>
        <v>497.18631836229457</v>
      </c>
      <c r="IA65" s="109">
        <f t="shared" si="153"/>
        <v>2321.8151514738229</v>
      </c>
      <c r="IB65" s="109">
        <f t="shared" si="153"/>
        <v>2629.7438815091236</v>
      </c>
      <c r="IC65" s="109">
        <f t="shared" si="153"/>
        <v>1041.5894377021091</v>
      </c>
      <c r="ID65" s="109">
        <f t="shared" si="154"/>
        <v>742.92188681969344</v>
      </c>
      <c r="IE65" s="109">
        <f t="shared" si="154"/>
        <v>2309.720617216582</v>
      </c>
      <c r="IF65" s="109">
        <f t="shared" si="154"/>
        <v>570.48280437158951</v>
      </c>
      <c r="IG65" s="109">
        <f t="shared" si="154"/>
        <v>677.27197967427435</v>
      </c>
      <c r="IH65" s="109">
        <f t="shared" si="154"/>
        <v>583.05871456126613</v>
      </c>
      <c r="II65" s="109">
        <f t="shared" si="154"/>
        <v>2442.4092189890052</v>
      </c>
      <c r="IJ65" s="109">
        <f t="shared" si="154"/>
        <v>632.00359809364181</v>
      </c>
      <c r="IK65" s="109">
        <f t="shared" si="154"/>
        <v>603.18622318615235</v>
      </c>
      <c r="IL65" s="109">
        <f t="shared" si="154"/>
        <v>581.1914129426284</v>
      </c>
      <c r="IM65" s="109">
        <f t="shared" si="154"/>
        <v>873.27935441896159</v>
      </c>
      <c r="IN65" s="109">
        <f t="shared" si="155"/>
        <v>2346.8377603273143</v>
      </c>
      <c r="IO65" s="109">
        <f t="shared" si="155"/>
        <v>1186.3783639583844</v>
      </c>
      <c r="IP65" s="109">
        <f t="shared" si="155"/>
        <v>549.68202973230245</v>
      </c>
      <c r="IQ65" s="109">
        <f t="shared" si="155"/>
        <v>447.41035332279768</v>
      </c>
      <c r="IR65" s="109">
        <f t="shared" si="155"/>
        <v>532.75915012127302</v>
      </c>
      <c r="IS65" s="109">
        <f t="shared" si="155"/>
        <v>547.53924805085865</v>
      </c>
      <c r="IT65" s="109">
        <f t="shared" si="155"/>
        <v>862.48932966279733</v>
      </c>
      <c r="IU65" s="109">
        <f t="shared" si="155"/>
        <v>717.98390329127096</v>
      </c>
      <c r="IV65" s="109">
        <f t="shared" si="155"/>
        <v>600.80607764426213</v>
      </c>
      <c r="IW65" s="109">
        <f t="shared" si="155"/>
        <v>2305.2988953333124</v>
      </c>
      <c r="IX65" s="109">
        <f t="shared" si="156"/>
        <v>787.42116178186575</v>
      </c>
      <c r="IY65" s="109">
        <f t="shared" si="156"/>
        <v>2338.9493733495774</v>
      </c>
      <c r="IZ65" s="109">
        <f t="shared" si="156"/>
        <v>2320.4926263937064</v>
      </c>
      <c r="JA65" s="109">
        <f t="shared" si="156"/>
        <v>2273.3545777876625</v>
      </c>
      <c r="JB65" s="109">
        <f t="shared" si="156"/>
        <v>1368.8718506841562</v>
      </c>
      <c r="JC65" s="109">
        <f t="shared" si="156"/>
        <v>600.48200870671542</v>
      </c>
      <c r="JD65" s="109">
        <f t="shared" si="156"/>
        <v>558.48466382259619</v>
      </c>
      <c r="JE65" s="109">
        <f t="shared" si="156"/>
        <v>2339.5539909563036</v>
      </c>
      <c r="JF65" s="109">
        <f t="shared" si="156"/>
        <v>457.27157380286599</v>
      </c>
      <c r="JG65" s="109">
        <f t="shared" si="156"/>
        <v>2433.2085920211966</v>
      </c>
      <c r="JH65" s="109">
        <f t="shared" si="157"/>
        <v>809.98136145736385</v>
      </c>
      <c r="JI65" s="109">
        <f t="shared" si="157"/>
        <v>2260.0125936758727</v>
      </c>
      <c r="JJ65" s="109">
        <f t="shared" si="157"/>
        <v>554.78973767083835</v>
      </c>
      <c r="JK65" s="109">
        <f t="shared" si="157"/>
        <v>1626.405791159691</v>
      </c>
      <c r="JL65" s="109">
        <f t="shared" si="157"/>
        <v>751.38235081599419</v>
      </c>
      <c r="JM65" s="109">
        <f t="shared" si="157"/>
        <v>1041.7712170660395</v>
      </c>
      <c r="JN65" s="109">
        <f t="shared" si="157"/>
        <v>1875.8435589966116</v>
      </c>
      <c r="JO65" s="109">
        <f t="shared" si="157"/>
        <v>550.03343186239078</v>
      </c>
      <c r="JP65" s="109" t="str">
        <f t="shared" si="32"/>
        <v>Air Pollution_NOx_Peri-Urban_Primary Health_N/A for Interim AP Methodology</v>
      </c>
    </row>
    <row r="66" spans="2:276">
      <c r="B66" s="111" t="s">
        <v>5</v>
      </c>
      <c r="C66" s="111" t="s">
        <v>339</v>
      </c>
      <c r="D66" s="111" t="s">
        <v>329</v>
      </c>
      <c r="E66" s="111" t="s">
        <v>325</v>
      </c>
      <c r="F66" s="111" t="s">
        <v>326</v>
      </c>
      <c r="G66" s="112" t="s">
        <v>327</v>
      </c>
      <c r="H66" s="109">
        <f t="shared" si="131"/>
        <v>1354.2716596630332</v>
      </c>
      <c r="I66" s="109">
        <f t="shared" si="131"/>
        <v>559.95560530585044</v>
      </c>
      <c r="J66" s="109">
        <f t="shared" si="131"/>
        <v>1315.715054756459</v>
      </c>
      <c r="K66" s="109">
        <f t="shared" si="131"/>
        <v>433.45576965811256</v>
      </c>
      <c r="L66" s="109">
        <f t="shared" si="131"/>
        <v>490.81799554876829</v>
      </c>
      <c r="M66" s="109">
        <f t="shared" si="131"/>
        <v>1386.0688033802016</v>
      </c>
      <c r="N66" s="109">
        <f t="shared" si="131"/>
        <v>430.24612736850708</v>
      </c>
      <c r="O66" s="109">
        <f t="shared" si="131"/>
        <v>605.07799721033894</v>
      </c>
      <c r="P66" s="109">
        <f t="shared" si="131"/>
        <v>1374.3557333851404</v>
      </c>
      <c r="Q66" s="109">
        <f t="shared" si="131"/>
        <v>403.51901682660548</v>
      </c>
      <c r="R66" s="109">
        <f t="shared" si="132"/>
        <v>1204.5983063920767</v>
      </c>
      <c r="S66" s="109">
        <f t="shared" si="132"/>
        <v>1397.9718890102263</v>
      </c>
      <c r="T66" s="109">
        <f t="shared" si="132"/>
        <v>1371.8548659467242</v>
      </c>
      <c r="U66" s="109">
        <f t="shared" si="132"/>
        <v>1290.9119684562229</v>
      </c>
      <c r="V66" s="109">
        <f t="shared" si="132"/>
        <v>996.93959390883185</v>
      </c>
      <c r="W66" s="109">
        <f t="shared" si="132"/>
        <v>19034.183311251974</v>
      </c>
      <c r="X66" s="109">
        <f t="shared" si="132"/>
        <v>480.589179313974</v>
      </c>
      <c r="Y66" s="109">
        <f t="shared" si="132"/>
        <v>1308.9294088375348</v>
      </c>
      <c r="Z66" s="109">
        <f t="shared" si="132"/>
        <v>1430.8748720271824</v>
      </c>
      <c r="AA66" s="109">
        <f t="shared" si="132"/>
        <v>372.78267912560938</v>
      </c>
      <c r="AB66" s="109">
        <f t="shared" si="133"/>
        <v>815.34037989515627</v>
      </c>
      <c r="AC66" s="109">
        <f t="shared" si="133"/>
        <v>383.08496722920177</v>
      </c>
      <c r="AD66" s="109">
        <f t="shared" si="133"/>
        <v>1330.0900237430756</v>
      </c>
      <c r="AE66" s="109">
        <f t="shared" si="133"/>
        <v>1285.610763575143</v>
      </c>
      <c r="AF66" s="109">
        <f t="shared" si="133"/>
        <v>1418.5818419135342</v>
      </c>
      <c r="AG66" s="109">
        <f t="shared" si="133"/>
        <v>890.66899243779312</v>
      </c>
      <c r="AH66" s="109">
        <f t="shared" si="133"/>
        <v>1297.3434703559899</v>
      </c>
      <c r="AI66" s="109">
        <f t="shared" si="133"/>
        <v>491.51647367621638</v>
      </c>
      <c r="AJ66" s="109">
        <f t="shared" si="133"/>
        <v>1034.7910475709248</v>
      </c>
      <c r="AK66" s="109">
        <f t="shared" si="133"/>
        <v>1434.4149901005053</v>
      </c>
      <c r="AL66" s="109">
        <f t="shared" si="134"/>
        <v>1351.0880963476941</v>
      </c>
      <c r="AM66" s="109">
        <f t="shared" si="134"/>
        <v>1438.6907136461002</v>
      </c>
      <c r="AN66" s="109">
        <f t="shared" si="134"/>
        <v>1325.7458913193684</v>
      </c>
      <c r="AO66" s="109">
        <f t="shared" si="134"/>
        <v>1447.8002576379022</v>
      </c>
      <c r="AP66" s="109">
        <f t="shared" si="134"/>
        <v>1549.5010949484765</v>
      </c>
      <c r="AQ66" s="109">
        <f t="shared" si="134"/>
        <v>1675.530989199774</v>
      </c>
      <c r="AR66" s="109">
        <f t="shared" si="134"/>
        <v>416.94898070661566</v>
      </c>
      <c r="AS66" s="109">
        <f t="shared" si="134"/>
        <v>1383.3127749458522</v>
      </c>
      <c r="AT66" s="109">
        <f t="shared" si="134"/>
        <v>1289.6328699612886</v>
      </c>
      <c r="AU66" s="109">
        <f t="shared" si="134"/>
        <v>1167.5992040457388</v>
      </c>
      <c r="AV66" s="109">
        <f t="shared" si="135"/>
        <v>1346.424681854314</v>
      </c>
      <c r="AW66" s="109">
        <f t="shared" si="135"/>
        <v>1508.8700916322141</v>
      </c>
      <c r="AX66" s="109">
        <f t="shared" si="135"/>
        <v>1399.7532967636405</v>
      </c>
      <c r="AY66" s="109">
        <f t="shared" si="135"/>
        <v>601.52673402007429</v>
      </c>
      <c r="AZ66" s="109">
        <f t="shared" si="135"/>
        <v>1347.0062340027741</v>
      </c>
      <c r="BA66" s="109">
        <f t="shared" si="135"/>
        <v>1296.9777738625285</v>
      </c>
      <c r="BB66" s="109">
        <f t="shared" si="135"/>
        <v>886.97693090424229</v>
      </c>
      <c r="BC66" s="109">
        <f t="shared" si="135"/>
        <v>1365.4428141779101</v>
      </c>
      <c r="BD66" s="109">
        <f t="shared" si="135"/>
        <v>1535.2384161501818</v>
      </c>
      <c r="BE66" s="109">
        <f t="shared" si="135"/>
        <v>1032.8313646176107</v>
      </c>
      <c r="BF66" s="109">
        <f t="shared" si="136"/>
        <v>403.51901682660548</v>
      </c>
      <c r="BG66" s="109">
        <f t="shared" si="136"/>
        <v>1385.2922596015169</v>
      </c>
      <c r="BH66" s="109">
        <f t="shared" si="136"/>
        <v>1456.134807820026</v>
      </c>
      <c r="BI66" s="109">
        <f t="shared" si="136"/>
        <v>1430.7078200714072</v>
      </c>
      <c r="BJ66" s="109">
        <f t="shared" si="136"/>
        <v>1251.5851262374306</v>
      </c>
      <c r="BK66" s="109">
        <f t="shared" si="136"/>
        <v>397.671827342862</v>
      </c>
      <c r="BL66" s="109">
        <f t="shared" si="136"/>
        <v>1411.900910069947</v>
      </c>
      <c r="BM66" s="109">
        <f t="shared" si="136"/>
        <v>1099.0559009045071</v>
      </c>
      <c r="BN66" s="109">
        <f t="shared" si="136"/>
        <v>1082.8971966651088</v>
      </c>
      <c r="BO66" s="109">
        <f t="shared" si="136"/>
        <v>1444.3717712262553</v>
      </c>
      <c r="BP66" s="109">
        <f t="shared" si="137"/>
        <v>1354.1199455758842</v>
      </c>
      <c r="BQ66" s="109">
        <f t="shared" si="137"/>
        <v>1276.5887564122825</v>
      </c>
      <c r="BR66" s="109">
        <f t="shared" si="137"/>
        <v>1313.7023474778425</v>
      </c>
      <c r="BS66" s="109">
        <f t="shared" si="137"/>
        <v>642.03197363405513</v>
      </c>
      <c r="BT66" s="109">
        <f t="shared" si="137"/>
        <v>1349.3016912256023</v>
      </c>
      <c r="BU66" s="109">
        <f t="shared" si="137"/>
        <v>440.54856049407266</v>
      </c>
      <c r="BV66" s="109">
        <f t="shared" si="137"/>
        <v>712.22113958315299</v>
      </c>
      <c r="BW66" s="109">
        <f t="shared" si="137"/>
        <v>1292.294431554209</v>
      </c>
      <c r="BX66" s="109">
        <f t="shared" si="137"/>
        <v>461.8998593880022</v>
      </c>
      <c r="BY66" s="109">
        <f t="shared" si="137"/>
        <v>460.74828247508231</v>
      </c>
      <c r="BZ66" s="109">
        <f t="shared" si="138"/>
        <v>462.40108763949127</v>
      </c>
      <c r="CA66" s="109">
        <f t="shared" si="138"/>
        <v>461.32608920883212</v>
      </c>
      <c r="CB66" s="109">
        <f t="shared" si="138"/>
        <v>1346.0792344174563</v>
      </c>
      <c r="CC66" s="109">
        <f t="shared" si="138"/>
        <v>1136.8031784709558</v>
      </c>
      <c r="CD66" s="109">
        <f t="shared" si="138"/>
        <v>1449.6477222545836</v>
      </c>
      <c r="CE66" s="109">
        <f t="shared" si="138"/>
        <v>440.54856049407266</v>
      </c>
      <c r="CF66" s="109">
        <f t="shared" si="138"/>
        <v>1382.3431944828228</v>
      </c>
      <c r="CG66" s="109">
        <f t="shared" si="138"/>
        <v>525.55476479638969</v>
      </c>
      <c r="CH66" s="109">
        <f t="shared" si="138"/>
        <v>448.45450395616405</v>
      </c>
      <c r="CI66" s="109">
        <f t="shared" si="138"/>
        <v>1336.5830178044523</v>
      </c>
      <c r="CJ66" s="109">
        <f t="shared" si="139"/>
        <v>1391.3722085335387</v>
      </c>
      <c r="CK66" s="109">
        <f t="shared" si="139"/>
        <v>429.94623268649821</v>
      </c>
      <c r="CL66" s="109">
        <f t="shared" si="139"/>
        <v>497.36106320292322</v>
      </c>
      <c r="CM66" s="109">
        <f t="shared" si="139"/>
        <v>1210.3505849937312</v>
      </c>
      <c r="CN66" s="109">
        <f t="shared" si="139"/>
        <v>552.79969644365292</v>
      </c>
      <c r="CO66" s="109">
        <f t="shared" si="139"/>
        <v>1335.890742194033</v>
      </c>
      <c r="CP66" s="109">
        <f t="shared" si="139"/>
        <v>433.45576965811256</v>
      </c>
      <c r="CQ66" s="109">
        <f t="shared" si="139"/>
        <v>1488.0031302100929</v>
      </c>
      <c r="CR66" s="109">
        <f t="shared" si="139"/>
        <v>316.60937822850531</v>
      </c>
      <c r="CS66" s="109">
        <f t="shared" si="139"/>
        <v>2237.9453365252375</v>
      </c>
      <c r="CT66" s="109">
        <f t="shared" si="140"/>
        <v>1326.9627515034313</v>
      </c>
      <c r="CU66" s="109">
        <f t="shared" si="140"/>
        <v>1370.491989072515</v>
      </c>
      <c r="CV66" s="109">
        <f t="shared" si="140"/>
        <v>1366.3819942247853</v>
      </c>
      <c r="CW66" s="109">
        <f t="shared" si="140"/>
        <v>1313.6031029428855</v>
      </c>
      <c r="CX66" s="109">
        <f t="shared" si="140"/>
        <v>511.03361481213113</v>
      </c>
      <c r="CY66" s="109">
        <f t="shared" si="140"/>
        <v>1510.6519760744509</v>
      </c>
      <c r="CZ66" s="109">
        <f t="shared" si="140"/>
        <v>1543.7250130877774</v>
      </c>
      <c r="DA66" s="109">
        <f t="shared" si="140"/>
        <v>475.01245275714518</v>
      </c>
      <c r="DB66" s="109">
        <f t="shared" si="140"/>
        <v>1458.3093020659537</v>
      </c>
      <c r="DC66" s="109">
        <f t="shared" si="140"/>
        <v>1425.035452367707</v>
      </c>
      <c r="DD66" s="109">
        <f t="shared" si="141"/>
        <v>1252.0969896268259</v>
      </c>
      <c r="DE66" s="109">
        <f t="shared" si="141"/>
        <v>1332.398639257224</v>
      </c>
      <c r="DF66" s="109">
        <f t="shared" si="141"/>
        <v>625.72205540362347</v>
      </c>
      <c r="DG66" s="109">
        <f t="shared" si="141"/>
        <v>817.42886058623537</v>
      </c>
      <c r="DH66" s="109">
        <f t="shared" si="141"/>
        <v>765.98329978027346</v>
      </c>
      <c r="DI66" s="109">
        <f t="shared" si="141"/>
        <v>1167.5992040457388</v>
      </c>
      <c r="DJ66" s="109">
        <f t="shared" si="141"/>
        <v>794.84225406684141</v>
      </c>
      <c r="DK66" s="109">
        <f t="shared" si="141"/>
        <v>1420.1051652698036</v>
      </c>
      <c r="DL66" s="109">
        <f t="shared" si="141"/>
        <v>1300.5458432999617</v>
      </c>
      <c r="DM66" s="109">
        <f t="shared" si="141"/>
        <v>1303.4251221002655</v>
      </c>
      <c r="DN66" s="109">
        <f t="shared" si="142"/>
        <v>1537.1531461160703</v>
      </c>
      <c r="DO66" s="109">
        <f t="shared" si="142"/>
        <v>1258.7952604016507</v>
      </c>
      <c r="DP66" s="109">
        <f t="shared" si="142"/>
        <v>1364.7073618582124</v>
      </c>
      <c r="DQ66" s="109">
        <f t="shared" si="142"/>
        <v>818.71828528823289</v>
      </c>
      <c r="DR66" s="109">
        <f t="shared" si="142"/>
        <v>505.21638478940457</v>
      </c>
      <c r="DS66" s="109">
        <f t="shared" si="142"/>
        <v>1319.4520132158896</v>
      </c>
      <c r="DT66" s="109">
        <f t="shared" si="142"/>
        <v>1093.2395191026035</v>
      </c>
      <c r="DU66" s="109">
        <f t="shared" si="142"/>
        <v>1746.8252899347165</v>
      </c>
      <c r="DV66" s="109">
        <f t="shared" si="142"/>
        <v>1309.5333621408347</v>
      </c>
      <c r="DW66" s="109">
        <f t="shared" si="142"/>
        <v>1387.0691158458369</v>
      </c>
      <c r="DX66" s="109">
        <f t="shared" si="143"/>
        <v>1424.3754718440866</v>
      </c>
      <c r="DY66" s="109">
        <f t="shared" si="143"/>
        <v>1618.2652220548355</v>
      </c>
      <c r="DZ66" s="109">
        <f t="shared" si="143"/>
        <v>1337.2504050368705</v>
      </c>
      <c r="EA66" s="109">
        <f t="shared" si="143"/>
        <v>1241.7262674989361</v>
      </c>
      <c r="EB66" s="109">
        <f t="shared" si="143"/>
        <v>499.74145478882986</v>
      </c>
      <c r="EC66" s="109">
        <f t="shared" si="143"/>
        <v>1247.8638893967127</v>
      </c>
      <c r="ED66" s="109">
        <f t="shared" si="143"/>
        <v>830.3655265743356</v>
      </c>
      <c r="EE66" s="109">
        <f t="shared" si="143"/>
        <v>1340.1795247520897</v>
      </c>
      <c r="EF66" s="109">
        <f t="shared" si="143"/>
        <v>390.52202325160977</v>
      </c>
      <c r="EG66" s="109">
        <f t="shared" si="143"/>
        <v>1351.8651387675986</v>
      </c>
      <c r="EH66" s="109">
        <f t="shared" si="144"/>
        <v>520.81693278315402</v>
      </c>
      <c r="EI66" s="109">
        <f t="shared" si="144"/>
        <v>1355.6020795770903</v>
      </c>
      <c r="EJ66" s="109">
        <f t="shared" si="144"/>
        <v>1344.5612617006441</v>
      </c>
      <c r="EK66" s="109">
        <f t="shared" si="144"/>
        <v>1356.7045451634224</v>
      </c>
      <c r="EL66" s="109">
        <f t="shared" si="144"/>
        <v>1293.9601841077179</v>
      </c>
      <c r="EM66" s="109">
        <f t="shared" si="144"/>
        <v>1425.4289815772277</v>
      </c>
      <c r="EN66" s="109">
        <f t="shared" si="144"/>
        <v>522.92365015965777</v>
      </c>
      <c r="EO66" s="109">
        <f t="shared" si="144"/>
        <v>443.56245204453967</v>
      </c>
      <c r="EP66" s="109">
        <f t="shared" si="144"/>
        <v>4232.9490383871807</v>
      </c>
      <c r="EQ66" s="109">
        <f t="shared" si="144"/>
        <v>1445.598732674257</v>
      </c>
      <c r="ER66" s="109">
        <f t="shared" si="145"/>
        <v>433.45576965811256</v>
      </c>
      <c r="ES66" s="109">
        <f t="shared" si="145"/>
        <v>349.53856109656601</v>
      </c>
      <c r="ET66" s="109">
        <f t="shared" si="145"/>
        <v>1107.6186027227682</v>
      </c>
      <c r="EU66" s="109">
        <f t="shared" si="145"/>
        <v>1285.1703139352928</v>
      </c>
      <c r="EV66" s="109">
        <f t="shared" si="145"/>
        <v>1462.7113121834711</v>
      </c>
      <c r="EW66" s="109">
        <f t="shared" si="145"/>
        <v>1440.4600218049272</v>
      </c>
      <c r="EX66" s="109">
        <f t="shared" si="145"/>
        <v>473.22823187265988</v>
      </c>
      <c r="EY66" s="109">
        <f t="shared" si="145"/>
        <v>1477.3455629999839</v>
      </c>
      <c r="EZ66" s="109">
        <f t="shared" si="145"/>
        <v>1082.1746924883321</v>
      </c>
      <c r="FA66" s="109">
        <f t="shared" si="145"/>
        <v>1544.2175614236512</v>
      </c>
      <c r="FB66" s="109">
        <f t="shared" si="146"/>
        <v>445.01344032944633</v>
      </c>
      <c r="FC66" s="109">
        <f t="shared" si="146"/>
        <v>845.02606349837401</v>
      </c>
      <c r="FD66" s="109">
        <f t="shared" si="146"/>
        <v>1224.9310355337921</v>
      </c>
      <c r="FE66" s="109">
        <f t="shared" si="146"/>
        <v>785.3372416852302</v>
      </c>
      <c r="FF66" s="109">
        <f t="shared" si="146"/>
        <v>1269.5399425669536</v>
      </c>
      <c r="FG66" s="109">
        <f t="shared" si="146"/>
        <v>1362.7625844473073</v>
      </c>
      <c r="FH66" s="109">
        <f t="shared" si="146"/>
        <v>1418.5117015878302</v>
      </c>
      <c r="FI66" s="109">
        <f t="shared" si="146"/>
        <v>1355.0839235507772</v>
      </c>
      <c r="FJ66" s="109">
        <f t="shared" si="146"/>
        <v>1311.2541685740712</v>
      </c>
      <c r="FK66" s="109">
        <f t="shared" si="146"/>
        <v>728.87037674336284</v>
      </c>
      <c r="FL66" s="109">
        <f t="shared" si="147"/>
        <v>1383.2696868017124</v>
      </c>
      <c r="FM66" s="109">
        <f t="shared" si="147"/>
        <v>1257.7658731657946</v>
      </c>
      <c r="FN66" s="109">
        <f t="shared" si="147"/>
        <v>1440.7526905719797</v>
      </c>
      <c r="FO66" s="109">
        <f t="shared" si="147"/>
        <v>356.99019809378143</v>
      </c>
      <c r="FP66" s="109">
        <f t="shared" si="147"/>
        <v>463.98550638846444</v>
      </c>
      <c r="FQ66" s="109">
        <f t="shared" si="147"/>
        <v>501.15381236427487</v>
      </c>
      <c r="FR66" s="109">
        <f t="shared" si="147"/>
        <v>879.82276988764488</v>
      </c>
      <c r="FS66" s="109">
        <f t="shared" si="147"/>
        <v>695.35590585555701</v>
      </c>
      <c r="FT66" s="109">
        <f t="shared" si="147"/>
        <v>1356.9308174940293</v>
      </c>
      <c r="FU66" s="109">
        <f t="shared" si="147"/>
        <v>435.47983099557086</v>
      </c>
      <c r="FV66" s="109">
        <f t="shared" si="148"/>
        <v>1425.7180724753368</v>
      </c>
      <c r="FW66" s="109">
        <f t="shared" si="148"/>
        <v>848.70313626468339</v>
      </c>
      <c r="FX66" s="109">
        <f t="shared" si="148"/>
        <v>403.55077134863029</v>
      </c>
      <c r="FY66" s="109">
        <f t="shared" si="148"/>
        <v>1446.133532733118</v>
      </c>
      <c r="FZ66" s="109">
        <f t="shared" si="148"/>
        <v>1432.6410006344076</v>
      </c>
      <c r="GA66" s="109">
        <f t="shared" si="148"/>
        <v>535.08468037091222</v>
      </c>
      <c r="GB66" s="109">
        <f t="shared" si="148"/>
        <v>1301.4292118595065</v>
      </c>
      <c r="GC66" s="109">
        <f t="shared" si="148"/>
        <v>405.63970597191314</v>
      </c>
      <c r="GD66" s="109">
        <f t="shared" si="148"/>
        <v>1294.6106861965088</v>
      </c>
      <c r="GE66" s="109">
        <f t="shared" si="148"/>
        <v>1367.8833654462646</v>
      </c>
      <c r="GF66" s="109">
        <f t="shared" si="149"/>
        <v>1536.6025316888413</v>
      </c>
      <c r="GG66" s="109">
        <f t="shared" si="149"/>
        <v>403.90604556753806</v>
      </c>
      <c r="GH66" s="109">
        <f t="shared" si="149"/>
        <v>441.88974022031363</v>
      </c>
      <c r="GI66" s="109">
        <f t="shared" si="149"/>
        <v>879.27148492999356</v>
      </c>
      <c r="GJ66" s="109">
        <f t="shared" si="149"/>
        <v>434.03343648648388</v>
      </c>
      <c r="GK66" s="109">
        <f t="shared" si="149"/>
        <v>1289.3129999728028</v>
      </c>
      <c r="GL66" s="109">
        <f t="shared" si="149"/>
        <v>1204.3814016818944</v>
      </c>
      <c r="GM66" s="109">
        <f t="shared" si="149"/>
        <v>373.44443479781199</v>
      </c>
      <c r="GN66" s="109">
        <f t="shared" si="149"/>
        <v>1451.4165205528564</v>
      </c>
      <c r="GO66" s="109">
        <f t="shared" si="149"/>
        <v>1406.4805760616941</v>
      </c>
      <c r="GP66" s="109">
        <f t="shared" si="150"/>
        <v>913.13995761933074</v>
      </c>
      <c r="GQ66" s="109">
        <f t="shared" si="150"/>
        <v>806.67269024628592</v>
      </c>
      <c r="GR66" s="109">
        <f t="shared" si="150"/>
        <v>973.58312142282477</v>
      </c>
      <c r="GS66" s="109">
        <f t="shared" si="150"/>
        <v>1430.7569607761127</v>
      </c>
      <c r="GT66" s="109">
        <f t="shared" si="150"/>
        <v>1288.3571633369752</v>
      </c>
      <c r="GU66" s="109">
        <f t="shared" si="150"/>
        <v>1487.4222937614099</v>
      </c>
      <c r="GV66" s="109">
        <f t="shared" si="150"/>
        <v>432.92993465939912</v>
      </c>
      <c r="GW66" s="109">
        <f t="shared" si="150"/>
        <v>1373.7697187529466</v>
      </c>
      <c r="GX66" s="109">
        <f t="shared" si="150"/>
        <v>1342.63978117489</v>
      </c>
      <c r="GY66" s="109">
        <f t="shared" si="150"/>
        <v>1400.1404008748823</v>
      </c>
      <c r="GZ66" s="109">
        <f t="shared" si="151"/>
        <v>1101.6324046894274</v>
      </c>
      <c r="HA66" s="109">
        <f t="shared" si="151"/>
        <v>623.81702337460706</v>
      </c>
      <c r="HB66" s="109">
        <f t="shared" si="151"/>
        <v>437.417457589989</v>
      </c>
      <c r="HC66" s="109">
        <f t="shared" si="151"/>
        <v>1383.8003695157142</v>
      </c>
      <c r="HD66" s="109">
        <f t="shared" si="151"/>
        <v>1350.8154542639263</v>
      </c>
      <c r="HE66" s="109">
        <f t="shared" si="151"/>
        <v>800.64527894879643</v>
      </c>
      <c r="HF66" s="109">
        <f t="shared" si="151"/>
        <v>1474.0565252911704</v>
      </c>
      <c r="HG66" s="109">
        <f t="shared" si="151"/>
        <v>1336.0702688350827</v>
      </c>
      <c r="HH66" s="109">
        <f t="shared" si="151"/>
        <v>616.66038840890349</v>
      </c>
      <c r="HI66" s="109">
        <f t="shared" si="151"/>
        <v>1363.1098666314649</v>
      </c>
      <c r="HJ66" s="109">
        <f t="shared" si="152"/>
        <v>346.73171481393013</v>
      </c>
      <c r="HK66" s="109">
        <f t="shared" si="152"/>
        <v>1102.8701718579919</v>
      </c>
      <c r="HL66" s="109">
        <f t="shared" si="152"/>
        <v>1666.744015001949</v>
      </c>
      <c r="HM66" s="109">
        <f t="shared" si="152"/>
        <v>875.36409462747304</v>
      </c>
      <c r="HN66" s="109">
        <f t="shared" si="152"/>
        <v>789.0665058248735</v>
      </c>
      <c r="HO66" s="109">
        <f t="shared" si="152"/>
        <v>1334.3514471781546</v>
      </c>
      <c r="HP66" s="109">
        <f t="shared" si="152"/>
        <v>1318.3280138611415</v>
      </c>
      <c r="HQ66" s="109">
        <f t="shared" si="152"/>
        <v>1318.2863030918083</v>
      </c>
      <c r="HR66" s="109">
        <f t="shared" si="152"/>
        <v>1240.527441855035</v>
      </c>
      <c r="HS66" s="109">
        <f t="shared" si="152"/>
        <v>279.51902495036222</v>
      </c>
      <c r="HT66" s="109">
        <f t="shared" si="153"/>
        <v>547.28567068056168</v>
      </c>
      <c r="HU66" s="109">
        <f t="shared" si="153"/>
        <v>926.80030493131335</v>
      </c>
      <c r="HV66" s="109">
        <f t="shared" si="153"/>
        <v>1258.9953353045014</v>
      </c>
      <c r="HW66" s="109">
        <f t="shared" si="153"/>
        <v>494.5536173893538</v>
      </c>
      <c r="HX66" s="109">
        <f t="shared" si="153"/>
        <v>1442.1927116119205</v>
      </c>
      <c r="HY66" s="109">
        <f t="shared" si="153"/>
        <v>439.54465544680193</v>
      </c>
      <c r="HZ66" s="109">
        <f t="shared" si="153"/>
        <v>341.95165018122583</v>
      </c>
      <c r="IA66" s="109">
        <f t="shared" si="153"/>
        <v>1288.6615346106889</v>
      </c>
      <c r="IB66" s="109">
        <f t="shared" si="153"/>
        <v>1373.8227394241171</v>
      </c>
      <c r="IC66" s="109">
        <f t="shared" si="153"/>
        <v>404.87462618551933</v>
      </c>
      <c r="ID66" s="109">
        <f t="shared" si="154"/>
        <v>826.9091194036871</v>
      </c>
      <c r="IE66" s="109">
        <f t="shared" si="154"/>
        <v>1089.9174811940736</v>
      </c>
      <c r="IF66" s="109">
        <f t="shared" si="154"/>
        <v>340.64395643196406</v>
      </c>
      <c r="IG66" s="109">
        <f t="shared" si="154"/>
        <v>390.97863380218718</v>
      </c>
      <c r="IH66" s="109">
        <f t="shared" si="154"/>
        <v>444.78053704821042</v>
      </c>
      <c r="II66" s="109">
        <f t="shared" si="154"/>
        <v>1290.2507175068611</v>
      </c>
      <c r="IJ66" s="109">
        <f t="shared" si="154"/>
        <v>532.73040126016656</v>
      </c>
      <c r="IK66" s="109">
        <f t="shared" si="154"/>
        <v>446.25218906707312</v>
      </c>
      <c r="IL66" s="109">
        <f t="shared" si="154"/>
        <v>394.98982851603716</v>
      </c>
      <c r="IM66" s="109">
        <f t="shared" si="154"/>
        <v>949.88031203526668</v>
      </c>
      <c r="IN66" s="109">
        <f t="shared" si="155"/>
        <v>1244.9072661685873</v>
      </c>
      <c r="IO66" s="109">
        <f t="shared" si="155"/>
        <v>883.36532809743176</v>
      </c>
      <c r="IP66" s="109">
        <f t="shared" si="155"/>
        <v>436.1065316952737</v>
      </c>
      <c r="IQ66" s="109">
        <f t="shared" si="155"/>
        <v>293.53356850373331</v>
      </c>
      <c r="IR66" s="109">
        <f t="shared" si="155"/>
        <v>316.95177958161054</v>
      </c>
      <c r="IS66" s="109">
        <f t="shared" si="155"/>
        <v>362.84121897429975</v>
      </c>
      <c r="IT66" s="109">
        <f t="shared" si="155"/>
        <v>823.36855218835979</v>
      </c>
      <c r="IU66" s="109">
        <f t="shared" si="155"/>
        <v>551.10184652407202</v>
      </c>
      <c r="IV66" s="109">
        <f t="shared" si="155"/>
        <v>350.74729479641383</v>
      </c>
      <c r="IW66" s="109">
        <f t="shared" si="155"/>
        <v>1259.3161113460442</v>
      </c>
      <c r="IX66" s="109">
        <f t="shared" si="156"/>
        <v>421.50796603628567</v>
      </c>
      <c r="IY66" s="109">
        <f t="shared" si="156"/>
        <v>1306.0619795894097</v>
      </c>
      <c r="IZ66" s="109">
        <f t="shared" si="156"/>
        <v>1267.9003397748083</v>
      </c>
      <c r="JA66" s="109">
        <f t="shared" si="156"/>
        <v>592.9457416946816</v>
      </c>
      <c r="JB66" s="109">
        <f t="shared" si="156"/>
        <v>592.36580353805857</v>
      </c>
      <c r="JC66" s="109">
        <f t="shared" si="156"/>
        <v>442.72951497590731</v>
      </c>
      <c r="JD66" s="109">
        <f t="shared" si="156"/>
        <v>398.72517100769505</v>
      </c>
      <c r="JE66" s="109">
        <f t="shared" si="156"/>
        <v>1302.3753298656043</v>
      </c>
      <c r="JF66" s="109">
        <f t="shared" si="156"/>
        <v>303.90049369176973</v>
      </c>
      <c r="JG66" s="109">
        <f t="shared" si="156"/>
        <v>1292.502599864742</v>
      </c>
      <c r="JH66" s="109">
        <f t="shared" si="157"/>
        <v>412.24440770846297</v>
      </c>
      <c r="JI66" s="109">
        <f t="shared" si="157"/>
        <v>887.21029268488212</v>
      </c>
      <c r="JJ66" s="109">
        <f t="shared" si="157"/>
        <v>430.98346051461453</v>
      </c>
      <c r="JK66" s="109">
        <f t="shared" si="157"/>
        <v>1261.4776615101125</v>
      </c>
      <c r="JL66" s="109">
        <f t="shared" si="157"/>
        <v>608.28720823505137</v>
      </c>
      <c r="JM66" s="109">
        <f t="shared" si="157"/>
        <v>799.27286291393102</v>
      </c>
      <c r="JN66" s="109">
        <f t="shared" si="157"/>
        <v>1000.7990076885429</v>
      </c>
      <c r="JO66" s="109">
        <f t="shared" si="157"/>
        <v>310.73192197447565</v>
      </c>
      <c r="JP66" s="109" t="str">
        <f t="shared" si="32"/>
        <v>Air Pollution_NOx_Rural_Primary Health_N/A for Interim AP Methodology</v>
      </c>
    </row>
    <row r="67" spans="2:276">
      <c r="B67" s="111" t="s">
        <v>5</v>
      </c>
      <c r="C67" s="111" t="s">
        <v>339</v>
      </c>
      <c r="D67" s="111" t="s">
        <v>330</v>
      </c>
      <c r="E67" s="111" t="s">
        <v>325</v>
      </c>
      <c r="F67" s="111" t="s">
        <v>326</v>
      </c>
      <c r="G67" s="112" t="s">
        <v>327</v>
      </c>
      <c r="H67" s="109">
        <f t="shared" si="131"/>
        <v>1917.9408802245673</v>
      </c>
      <c r="I67" s="109">
        <f t="shared" si="131"/>
        <v>586.71712082922227</v>
      </c>
      <c r="J67" s="109">
        <f t="shared" si="131"/>
        <v>1902.4473161136843</v>
      </c>
      <c r="K67" s="109">
        <f t="shared" si="131"/>
        <v>386.08683261696569</v>
      </c>
      <c r="L67" s="109">
        <f t="shared" si="131"/>
        <v>396.37141046322972</v>
      </c>
      <c r="M67" s="109">
        <f t="shared" si="131"/>
        <v>1947.1995283025008</v>
      </c>
      <c r="N67" s="109">
        <f t="shared" si="131"/>
        <v>386.79939039378996</v>
      </c>
      <c r="O67" s="109">
        <f t="shared" si="131"/>
        <v>1953.4013391118247</v>
      </c>
      <c r="P67" s="109">
        <f t="shared" si="131"/>
        <v>1908.6605526548917</v>
      </c>
      <c r="Q67" s="109">
        <f t="shared" si="131"/>
        <v>386.88300656291563</v>
      </c>
      <c r="R67" s="109">
        <f t="shared" si="132"/>
        <v>1715.1632164602229</v>
      </c>
      <c r="S67" s="109">
        <f t="shared" si="132"/>
        <v>1960.9238380369195</v>
      </c>
      <c r="T67" s="109">
        <f t="shared" si="132"/>
        <v>1896.7260787268008</v>
      </c>
      <c r="U67" s="109">
        <f t="shared" si="132"/>
        <v>1183.87755727542</v>
      </c>
      <c r="V67" s="109">
        <f t="shared" si="132"/>
        <v>385.08407685914085</v>
      </c>
      <c r="W67" s="109">
        <f t="shared" si="132"/>
        <v>29187.791061822634</v>
      </c>
      <c r="X67" s="109">
        <f t="shared" si="132"/>
        <v>385.08407685914085</v>
      </c>
      <c r="Y67" s="109">
        <f t="shared" si="132"/>
        <v>1919.9296579361135</v>
      </c>
      <c r="Z67" s="109">
        <f t="shared" si="132"/>
        <v>1942.0351210881561</v>
      </c>
      <c r="AA67" s="109">
        <f t="shared" si="132"/>
        <v>417.66651069433715</v>
      </c>
      <c r="AB67" s="109">
        <f t="shared" si="133"/>
        <v>704.32471868836342</v>
      </c>
      <c r="AC67" s="109">
        <f t="shared" si="133"/>
        <v>385.08407685914085</v>
      </c>
      <c r="AD67" s="109">
        <f t="shared" si="133"/>
        <v>1906.71683090995</v>
      </c>
      <c r="AE67" s="109">
        <f t="shared" si="133"/>
        <v>1909.130010234554</v>
      </c>
      <c r="AF67" s="109">
        <f t="shared" si="133"/>
        <v>1977.4697624178375</v>
      </c>
      <c r="AG67" s="109">
        <f t="shared" si="133"/>
        <v>610.04074382829731</v>
      </c>
      <c r="AH67" s="109">
        <f t="shared" si="133"/>
        <v>2326.5316855118253</v>
      </c>
      <c r="AI67" s="109">
        <f t="shared" si="133"/>
        <v>438.99269838152281</v>
      </c>
      <c r="AJ67" s="109">
        <f t="shared" si="133"/>
        <v>847.20610478804633</v>
      </c>
      <c r="AK67" s="109">
        <f t="shared" si="133"/>
        <v>2018.8039318443605</v>
      </c>
      <c r="AL67" s="109">
        <f t="shared" si="134"/>
        <v>1913.8093891498418</v>
      </c>
      <c r="AM67" s="109">
        <f t="shared" si="134"/>
        <v>1518.8866001722736</v>
      </c>
      <c r="AN67" s="109">
        <f t="shared" si="134"/>
        <v>1070.2180746619847</v>
      </c>
      <c r="AO67" s="109">
        <f t="shared" si="134"/>
        <v>2094.2877898533898</v>
      </c>
      <c r="AP67" s="109">
        <f t="shared" si="134"/>
        <v>2498.2920691336167</v>
      </c>
      <c r="AQ67" s="109">
        <f t="shared" si="134"/>
        <v>3738.8346315318504</v>
      </c>
      <c r="AR67" s="109">
        <f t="shared" si="134"/>
        <v>393.440929439716</v>
      </c>
      <c r="AS67" s="109">
        <f t="shared" si="134"/>
        <v>2002.9504937006284</v>
      </c>
      <c r="AT67" s="109">
        <f t="shared" si="134"/>
        <v>1902.4290126725423</v>
      </c>
      <c r="AU67" s="109">
        <f t="shared" si="134"/>
        <v>1607.7905571643028</v>
      </c>
      <c r="AV67" s="109">
        <f t="shared" si="135"/>
        <v>2505.01543465333</v>
      </c>
      <c r="AW67" s="109">
        <f t="shared" si="135"/>
        <v>2604.1097958893693</v>
      </c>
      <c r="AX67" s="109">
        <f t="shared" si="135"/>
        <v>3124.3297310045618</v>
      </c>
      <c r="AY67" s="109">
        <f t="shared" si="135"/>
        <v>459.86418207864472</v>
      </c>
      <c r="AZ67" s="109">
        <f t="shared" si="135"/>
        <v>1974.4486064878577</v>
      </c>
      <c r="BA67" s="109">
        <f t="shared" si="135"/>
        <v>1899.4658935222524</v>
      </c>
      <c r="BB67" s="109">
        <f t="shared" si="135"/>
        <v>1630.7167805871482</v>
      </c>
      <c r="BC67" s="109">
        <f t="shared" si="135"/>
        <v>1509.1276121059227</v>
      </c>
      <c r="BD67" s="109">
        <f t="shared" si="135"/>
        <v>2137.500107025181</v>
      </c>
      <c r="BE67" s="109">
        <f t="shared" si="135"/>
        <v>1896.2209544166496</v>
      </c>
      <c r="BF67" s="109">
        <f t="shared" si="136"/>
        <v>394.40947276479369</v>
      </c>
      <c r="BG67" s="109">
        <f t="shared" si="136"/>
        <v>1046.4009258737162</v>
      </c>
      <c r="BH67" s="109">
        <f t="shared" si="136"/>
        <v>2029.0690595903939</v>
      </c>
      <c r="BI67" s="109">
        <f t="shared" si="136"/>
        <v>2074.7133161981042</v>
      </c>
      <c r="BJ67" s="109">
        <f t="shared" si="136"/>
        <v>1009.9444434112628</v>
      </c>
      <c r="BK67" s="109">
        <f t="shared" si="136"/>
        <v>387.99292781565691</v>
      </c>
      <c r="BL67" s="109">
        <f t="shared" si="136"/>
        <v>2108.1615188452142</v>
      </c>
      <c r="BM67" s="109">
        <f t="shared" si="136"/>
        <v>1531.1657745867515</v>
      </c>
      <c r="BN67" s="109">
        <f t="shared" si="136"/>
        <v>1900.2002079846714</v>
      </c>
      <c r="BO67" s="109">
        <f t="shared" si="136"/>
        <v>1915.4044138314835</v>
      </c>
      <c r="BP67" s="109">
        <f t="shared" si="137"/>
        <v>1949.9301071725167</v>
      </c>
      <c r="BQ67" s="109">
        <f t="shared" si="137"/>
        <v>969.78353870408239</v>
      </c>
      <c r="BR67" s="109">
        <f t="shared" si="137"/>
        <v>1910.1615325821917</v>
      </c>
      <c r="BS67" s="109">
        <f t="shared" si="137"/>
        <v>521.68483033202574</v>
      </c>
      <c r="BT67" s="109">
        <f t="shared" si="137"/>
        <v>1900.7051169938663</v>
      </c>
      <c r="BU67" s="109">
        <f t="shared" si="137"/>
        <v>385.08407685914085</v>
      </c>
      <c r="BV67" s="109">
        <f t="shared" si="137"/>
        <v>638.27142029826814</v>
      </c>
      <c r="BW67" s="109">
        <f t="shared" si="137"/>
        <v>1955.001631763218</v>
      </c>
      <c r="BX67" s="109">
        <f t="shared" si="137"/>
        <v>406.38684848590174</v>
      </c>
      <c r="BY67" s="109">
        <f t="shared" si="137"/>
        <v>419.77179999768759</v>
      </c>
      <c r="BZ67" s="109">
        <f t="shared" si="138"/>
        <v>798.76927407500852</v>
      </c>
      <c r="CA67" s="109">
        <f t="shared" si="138"/>
        <v>1012.328377338497</v>
      </c>
      <c r="CB67" s="109">
        <f t="shared" si="138"/>
        <v>1914.1751619952745</v>
      </c>
      <c r="CC67" s="109">
        <f t="shared" si="138"/>
        <v>1911.4408196181653</v>
      </c>
      <c r="CD67" s="109">
        <f t="shared" si="138"/>
        <v>1952.205607078537</v>
      </c>
      <c r="CE67" s="109">
        <f t="shared" si="138"/>
        <v>385.08407685914085</v>
      </c>
      <c r="CF67" s="109">
        <f t="shared" si="138"/>
        <v>1933.6895300648544</v>
      </c>
      <c r="CG67" s="109">
        <f t="shared" si="138"/>
        <v>517.73858441930611</v>
      </c>
      <c r="CH67" s="109">
        <f t="shared" si="138"/>
        <v>385.79800424204313</v>
      </c>
      <c r="CI67" s="109">
        <f t="shared" si="138"/>
        <v>909.18801039792925</v>
      </c>
      <c r="CJ67" s="109">
        <f t="shared" si="139"/>
        <v>1910.5660313309027</v>
      </c>
      <c r="CK67" s="109">
        <f t="shared" si="139"/>
        <v>1901.4958142389964</v>
      </c>
      <c r="CL67" s="109">
        <f t="shared" si="139"/>
        <v>1786.7476380505616</v>
      </c>
      <c r="CM67" s="109">
        <f t="shared" si="139"/>
        <v>1895.1776100460563</v>
      </c>
      <c r="CN67" s="109">
        <f t="shared" si="139"/>
        <v>1607.1602465792232</v>
      </c>
      <c r="CO67" s="109">
        <f t="shared" si="139"/>
        <v>1915.2625104625633</v>
      </c>
      <c r="CP67" s="109">
        <f t="shared" si="139"/>
        <v>14314.09773299504</v>
      </c>
      <c r="CQ67" s="109">
        <f t="shared" si="139"/>
        <v>2203.534052836068</v>
      </c>
      <c r="CR67" s="109">
        <f t="shared" si="139"/>
        <v>393.70742891676741</v>
      </c>
      <c r="CS67" s="109">
        <f t="shared" si="139"/>
        <v>4252.4743375260377</v>
      </c>
      <c r="CT67" s="109">
        <f t="shared" si="140"/>
        <v>1913.6026483534722</v>
      </c>
      <c r="CU67" s="109">
        <f t="shared" si="140"/>
        <v>1941.3280240095844</v>
      </c>
      <c r="CV67" s="109">
        <f t="shared" si="140"/>
        <v>1905.638711922021</v>
      </c>
      <c r="CW67" s="109">
        <f t="shared" si="140"/>
        <v>1892.8342107401934</v>
      </c>
      <c r="CX67" s="109">
        <f t="shared" si="140"/>
        <v>449.49892428777684</v>
      </c>
      <c r="CY67" s="109">
        <f t="shared" si="140"/>
        <v>1865.9301176624842</v>
      </c>
      <c r="CZ67" s="109">
        <f t="shared" si="140"/>
        <v>2547.1832669829832</v>
      </c>
      <c r="DA67" s="109">
        <f t="shared" si="140"/>
        <v>653.92802768059664</v>
      </c>
      <c r="DB67" s="109">
        <f t="shared" si="140"/>
        <v>2215.2341905245239</v>
      </c>
      <c r="DC67" s="109">
        <f t="shared" si="140"/>
        <v>1894.9578948892838</v>
      </c>
      <c r="DD67" s="109">
        <f t="shared" si="141"/>
        <v>1900.3779316477303</v>
      </c>
      <c r="DE67" s="109">
        <f t="shared" si="141"/>
        <v>1978.5998204746531</v>
      </c>
      <c r="DF67" s="109">
        <f t="shared" si="141"/>
        <v>511.49913963772883</v>
      </c>
      <c r="DG67" s="109">
        <f t="shared" si="141"/>
        <v>1763.5790037176766</v>
      </c>
      <c r="DH67" s="109">
        <f t="shared" si="141"/>
        <v>1909.9955420078616</v>
      </c>
      <c r="DI67" s="109">
        <f t="shared" si="141"/>
        <v>1607.7905571643028</v>
      </c>
      <c r="DJ67" s="109">
        <f t="shared" si="141"/>
        <v>1552.6866461636207</v>
      </c>
      <c r="DK67" s="109">
        <f t="shared" si="141"/>
        <v>2094.7193831181899</v>
      </c>
      <c r="DL67" s="109">
        <f t="shared" si="141"/>
        <v>1201.736271442247</v>
      </c>
      <c r="DM67" s="109">
        <f t="shared" si="141"/>
        <v>1909.2802911719627</v>
      </c>
      <c r="DN67" s="109">
        <f t="shared" si="142"/>
        <v>1914.0484297065432</v>
      </c>
      <c r="DO67" s="109">
        <f t="shared" si="142"/>
        <v>855.09242438456658</v>
      </c>
      <c r="DP67" s="109">
        <f t="shared" si="142"/>
        <v>1929.1003489078598</v>
      </c>
      <c r="DQ67" s="109">
        <f t="shared" si="142"/>
        <v>1226.4549751724426</v>
      </c>
      <c r="DR67" s="109">
        <f t="shared" si="142"/>
        <v>445.47809588888094</v>
      </c>
      <c r="DS67" s="109">
        <f t="shared" si="142"/>
        <v>1905.0097495014475</v>
      </c>
      <c r="DT67" s="109">
        <f t="shared" si="142"/>
        <v>691.90417498946658</v>
      </c>
      <c r="DU67" s="109">
        <f t="shared" si="142"/>
        <v>2463.9911909847165</v>
      </c>
      <c r="DV67" s="109">
        <f t="shared" si="142"/>
        <v>1920.0010098338382</v>
      </c>
      <c r="DW67" s="109">
        <f t="shared" si="142"/>
        <v>1640.9213346568431</v>
      </c>
      <c r="DX67" s="109">
        <f t="shared" si="143"/>
        <v>3050.4972725193038</v>
      </c>
      <c r="DY67" s="109">
        <f t="shared" si="143"/>
        <v>1466.2392237072436</v>
      </c>
      <c r="DZ67" s="109">
        <f t="shared" si="143"/>
        <v>2016.4697108500384</v>
      </c>
      <c r="EA67" s="109">
        <f t="shared" si="143"/>
        <v>720.99033146268562</v>
      </c>
      <c r="EB67" s="109">
        <f t="shared" si="143"/>
        <v>444.33115329827751</v>
      </c>
      <c r="EC67" s="109">
        <f t="shared" si="143"/>
        <v>1925.8860492528054</v>
      </c>
      <c r="ED67" s="109">
        <f t="shared" si="143"/>
        <v>650.32365101464029</v>
      </c>
      <c r="EE67" s="109">
        <f t="shared" si="143"/>
        <v>2019.7857311330918</v>
      </c>
      <c r="EF67" s="109">
        <f t="shared" si="143"/>
        <v>389.8194069179483</v>
      </c>
      <c r="EG67" s="109">
        <f t="shared" si="143"/>
        <v>1668.1466478997422</v>
      </c>
      <c r="EH67" s="109">
        <f t="shared" si="144"/>
        <v>454.04199096322668</v>
      </c>
      <c r="EI67" s="109">
        <f t="shared" si="144"/>
        <v>2073.0263737686637</v>
      </c>
      <c r="EJ67" s="109">
        <f t="shared" si="144"/>
        <v>1875.6897259156749</v>
      </c>
      <c r="EK67" s="109">
        <f t="shared" si="144"/>
        <v>1896.0613163675014</v>
      </c>
      <c r="EL67" s="109">
        <f t="shared" si="144"/>
        <v>1893.6372890348337</v>
      </c>
      <c r="EM67" s="109">
        <f t="shared" si="144"/>
        <v>1896.49494382426</v>
      </c>
      <c r="EN67" s="109">
        <f t="shared" si="144"/>
        <v>485.48669103990483</v>
      </c>
      <c r="EO67" s="109">
        <f t="shared" si="144"/>
        <v>404.69897927468423</v>
      </c>
      <c r="EP67" s="109">
        <f t="shared" si="144"/>
        <v>5613.5806733935478</v>
      </c>
      <c r="EQ67" s="109">
        <f t="shared" si="144"/>
        <v>1895.6728999195548</v>
      </c>
      <c r="ER67" s="109">
        <f t="shared" si="145"/>
        <v>386.37127259513431</v>
      </c>
      <c r="ES67" s="109">
        <f t="shared" si="145"/>
        <v>481.17034865959977</v>
      </c>
      <c r="ET67" s="109">
        <f t="shared" si="145"/>
        <v>1288.6488637107991</v>
      </c>
      <c r="EU67" s="109">
        <f t="shared" si="145"/>
        <v>1895.0850051277298</v>
      </c>
      <c r="EV67" s="109">
        <f t="shared" si="145"/>
        <v>1915.5867213415299</v>
      </c>
      <c r="EW67" s="109">
        <f t="shared" si="145"/>
        <v>2010.2813916584771</v>
      </c>
      <c r="EX67" s="109">
        <f t="shared" si="145"/>
        <v>404.70618044361527</v>
      </c>
      <c r="EY67" s="109">
        <f t="shared" si="145"/>
        <v>2674.1850960261504</v>
      </c>
      <c r="EZ67" s="109">
        <f t="shared" si="145"/>
        <v>1894.6251569021135</v>
      </c>
      <c r="FA67" s="109">
        <f t="shared" si="145"/>
        <v>1987.1310817463821</v>
      </c>
      <c r="FB67" s="109">
        <f t="shared" si="146"/>
        <v>402.50370611789049</v>
      </c>
      <c r="FC67" s="109">
        <f t="shared" si="146"/>
        <v>1893.4208798185298</v>
      </c>
      <c r="FD67" s="109">
        <f t="shared" si="146"/>
        <v>1212.0637148651808</v>
      </c>
      <c r="FE67" s="109">
        <f t="shared" si="146"/>
        <v>1895.6274474596435</v>
      </c>
      <c r="FF67" s="109">
        <f t="shared" si="146"/>
        <v>1964.5179880168712</v>
      </c>
      <c r="FG67" s="109">
        <f t="shared" si="146"/>
        <v>1934.0297967327451</v>
      </c>
      <c r="FH67" s="109">
        <f t="shared" si="146"/>
        <v>2021.9634045215075</v>
      </c>
      <c r="FI67" s="109">
        <f t="shared" si="146"/>
        <v>1935.3824770371252</v>
      </c>
      <c r="FJ67" s="109">
        <f t="shared" si="146"/>
        <v>2018.5745882055339</v>
      </c>
      <c r="FK67" s="109">
        <f t="shared" si="146"/>
        <v>443.82937454299531</v>
      </c>
      <c r="FL67" s="109">
        <f t="shared" si="147"/>
        <v>1955.6977934215995</v>
      </c>
      <c r="FM67" s="109">
        <f t="shared" si="147"/>
        <v>2116.847997957811</v>
      </c>
      <c r="FN67" s="109">
        <f t="shared" si="147"/>
        <v>1352.8621907157581</v>
      </c>
      <c r="FO67" s="109">
        <f t="shared" si="147"/>
        <v>385.08407685914085</v>
      </c>
      <c r="FP67" s="109">
        <f t="shared" si="147"/>
        <v>398.10090520209951</v>
      </c>
      <c r="FQ67" s="109">
        <f t="shared" si="147"/>
        <v>418.28767014976006</v>
      </c>
      <c r="FR67" s="109">
        <f t="shared" si="147"/>
        <v>1916.5067262050857</v>
      </c>
      <c r="FS67" s="109">
        <f t="shared" si="147"/>
        <v>951.18120794686365</v>
      </c>
      <c r="FT67" s="109">
        <f t="shared" si="147"/>
        <v>1903.4183156163044</v>
      </c>
      <c r="FU67" s="109">
        <f t="shared" si="147"/>
        <v>401.27425684914942</v>
      </c>
      <c r="FV67" s="109">
        <f t="shared" si="148"/>
        <v>1931.0335100721027</v>
      </c>
      <c r="FW67" s="109">
        <f t="shared" si="148"/>
        <v>2016.0448573008769</v>
      </c>
      <c r="FX67" s="109">
        <f t="shared" si="148"/>
        <v>387.97947322514733</v>
      </c>
      <c r="FY67" s="109">
        <f t="shared" si="148"/>
        <v>1954.9451749982536</v>
      </c>
      <c r="FZ67" s="109">
        <f t="shared" si="148"/>
        <v>1969.3886533377979</v>
      </c>
      <c r="GA67" s="109">
        <f t="shared" si="148"/>
        <v>517.36457034152454</v>
      </c>
      <c r="GB67" s="109">
        <f t="shared" si="148"/>
        <v>1992.1173146406184</v>
      </c>
      <c r="GC67" s="109">
        <f t="shared" si="148"/>
        <v>641.00468140320731</v>
      </c>
      <c r="GD67" s="109">
        <f t="shared" si="148"/>
        <v>1043.2614344879523</v>
      </c>
      <c r="GE67" s="109">
        <f t="shared" si="148"/>
        <v>2066.8346989480397</v>
      </c>
      <c r="GF67" s="109">
        <f t="shared" si="149"/>
        <v>2126.0186117598973</v>
      </c>
      <c r="GG67" s="109">
        <f t="shared" si="149"/>
        <v>387.02573062797114</v>
      </c>
      <c r="GH67" s="109">
        <f t="shared" si="149"/>
        <v>385.08407685914085</v>
      </c>
      <c r="GI67" s="109">
        <f t="shared" si="149"/>
        <v>1323.9691795562026</v>
      </c>
      <c r="GJ67" s="109">
        <f t="shared" si="149"/>
        <v>395.78791663694847</v>
      </c>
      <c r="GK67" s="109">
        <f t="shared" si="149"/>
        <v>1912.2503172631129</v>
      </c>
      <c r="GL67" s="109">
        <f t="shared" si="149"/>
        <v>1010.9006341640061</v>
      </c>
      <c r="GM67" s="109">
        <f t="shared" si="149"/>
        <v>596.98701789100187</v>
      </c>
      <c r="GN67" s="109">
        <f t="shared" si="149"/>
        <v>1921.9220204067267</v>
      </c>
      <c r="GO67" s="109">
        <f t="shared" si="149"/>
        <v>1895.4175490872819</v>
      </c>
      <c r="GP67" s="109">
        <f t="shared" si="150"/>
        <v>1603.8724206882875</v>
      </c>
      <c r="GQ67" s="109">
        <f t="shared" si="150"/>
        <v>842.07334157295554</v>
      </c>
      <c r="GR67" s="109">
        <f t="shared" si="150"/>
        <v>700.24484836398597</v>
      </c>
      <c r="GS67" s="109">
        <f t="shared" si="150"/>
        <v>2228.3877699751602</v>
      </c>
      <c r="GT67" s="109">
        <f t="shared" si="150"/>
        <v>1487.3111595183404</v>
      </c>
      <c r="GU67" s="109">
        <f t="shared" si="150"/>
        <v>1936.1206896265865</v>
      </c>
      <c r="GV67" s="109">
        <f t="shared" si="150"/>
        <v>408.97441831886363</v>
      </c>
      <c r="GW67" s="109">
        <f t="shared" si="150"/>
        <v>1928.7709461539582</v>
      </c>
      <c r="GX67" s="109">
        <f t="shared" si="150"/>
        <v>1903.4391391547783</v>
      </c>
      <c r="GY67" s="109">
        <f t="shared" si="150"/>
        <v>1958.6901959931067</v>
      </c>
      <c r="GZ67" s="109">
        <f t="shared" si="151"/>
        <v>1164.5155036183896</v>
      </c>
      <c r="HA67" s="109">
        <f t="shared" si="151"/>
        <v>565.34943967426238</v>
      </c>
      <c r="HB67" s="109">
        <f t="shared" si="151"/>
        <v>386.98194857614726</v>
      </c>
      <c r="HC67" s="109">
        <f t="shared" si="151"/>
        <v>1894.4496216213588</v>
      </c>
      <c r="HD67" s="109">
        <f t="shared" si="151"/>
        <v>1970.133695342734</v>
      </c>
      <c r="HE67" s="109">
        <f t="shared" si="151"/>
        <v>857.08458060810676</v>
      </c>
      <c r="HF67" s="109">
        <f t="shared" si="151"/>
        <v>3121.7178026161364</v>
      </c>
      <c r="HG67" s="109">
        <f t="shared" si="151"/>
        <v>2036.5456367694098</v>
      </c>
      <c r="HH67" s="109">
        <f t="shared" si="151"/>
        <v>1901.9060212191946</v>
      </c>
      <c r="HI67" s="109">
        <f t="shared" si="151"/>
        <v>1912.0237949229568</v>
      </c>
      <c r="HJ67" s="109">
        <f t="shared" si="152"/>
        <v>396.6191647467308</v>
      </c>
      <c r="HK67" s="109">
        <f t="shared" si="152"/>
        <v>1905.3763587000014</v>
      </c>
      <c r="HL67" s="109">
        <f t="shared" si="152"/>
        <v>2528.977760847401</v>
      </c>
      <c r="HM67" s="109">
        <f t="shared" si="152"/>
        <v>690.86362288718351</v>
      </c>
      <c r="HN67" s="109">
        <f t="shared" si="152"/>
        <v>1253.1872177643659</v>
      </c>
      <c r="HO67" s="109">
        <f t="shared" si="152"/>
        <v>1894.6167124376957</v>
      </c>
      <c r="HP67" s="109">
        <f t="shared" si="152"/>
        <v>1897.066116187892</v>
      </c>
      <c r="HQ67" s="109">
        <f t="shared" si="152"/>
        <v>1892.3607514242319</v>
      </c>
      <c r="HR67" s="109">
        <f t="shared" si="152"/>
        <v>1282.2356188776089</v>
      </c>
      <c r="HS67" s="109">
        <f t="shared" si="152"/>
        <v>450.62683705924042</v>
      </c>
      <c r="HT67" s="109">
        <f t="shared" si="153"/>
        <v>1900.1994255539628</v>
      </c>
      <c r="HU67" s="109">
        <f t="shared" si="153"/>
        <v>1456.5627573691559</v>
      </c>
      <c r="HV67" s="109">
        <f t="shared" si="153"/>
        <v>1717.7086063159659</v>
      </c>
      <c r="HW67" s="109">
        <f t="shared" si="153"/>
        <v>1291.6315018729551</v>
      </c>
      <c r="HX67" s="109">
        <f t="shared" si="153"/>
        <v>2059.6714098133434</v>
      </c>
      <c r="HY67" s="109">
        <f t="shared" si="153"/>
        <v>451.97950315610092</v>
      </c>
      <c r="HZ67" s="109">
        <f t="shared" si="153"/>
        <v>390.99053737931672</v>
      </c>
      <c r="IA67" s="109">
        <f t="shared" si="153"/>
        <v>1903.452562108828</v>
      </c>
      <c r="IB67" s="109">
        <f t="shared" si="153"/>
        <v>2149.9222430969148</v>
      </c>
      <c r="IC67" s="109">
        <f t="shared" si="153"/>
        <v>969.45570614231553</v>
      </c>
      <c r="ID67" s="109">
        <f t="shared" si="154"/>
        <v>662.43581916896119</v>
      </c>
      <c r="IE67" s="109">
        <f t="shared" si="154"/>
        <v>1903.4666701323106</v>
      </c>
      <c r="IF67" s="109">
        <f t="shared" si="154"/>
        <v>481.06300423610583</v>
      </c>
      <c r="IG67" s="109">
        <f t="shared" si="154"/>
        <v>596.55767915033721</v>
      </c>
      <c r="IH67" s="109">
        <f t="shared" si="154"/>
        <v>488.68816123569513</v>
      </c>
      <c r="II67" s="109">
        <f t="shared" si="154"/>
        <v>2012.4007692763789</v>
      </c>
      <c r="IJ67" s="109">
        <f t="shared" si="154"/>
        <v>557.6980486906989</v>
      </c>
      <c r="IK67" s="109">
        <f t="shared" si="154"/>
        <v>454.84764109061848</v>
      </c>
      <c r="IL67" s="109">
        <f t="shared" si="154"/>
        <v>444.79458387608224</v>
      </c>
      <c r="IM67" s="109">
        <f t="shared" si="154"/>
        <v>776.13889404202564</v>
      </c>
      <c r="IN67" s="109">
        <f t="shared" si="155"/>
        <v>1955.6200837796205</v>
      </c>
      <c r="IO67" s="109">
        <f t="shared" si="155"/>
        <v>1045.4081880690787</v>
      </c>
      <c r="IP67" s="109">
        <f t="shared" si="155"/>
        <v>449.20118190082849</v>
      </c>
      <c r="IQ67" s="109">
        <f t="shared" si="155"/>
        <v>387.87629347901247</v>
      </c>
      <c r="IR67" s="109">
        <f t="shared" si="155"/>
        <v>488.93427997895037</v>
      </c>
      <c r="IS67" s="109">
        <f t="shared" si="155"/>
        <v>458.58665051762114</v>
      </c>
      <c r="IT67" s="109">
        <f t="shared" si="155"/>
        <v>745.37548985235276</v>
      </c>
      <c r="IU67" s="109">
        <f t="shared" si="155"/>
        <v>538.76607194391431</v>
      </c>
      <c r="IV67" s="109">
        <f t="shared" si="155"/>
        <v>522.91200292492317</v>
      </c>
      <c r="IW67" s="109">
        <f t="shared" si="155"/>
        <v>1893.6934383869109</v>
      </c>
      <c r="IX67" s="109">
        <f t="shared" si="156"/>
        <v>663.34669685044878</v>
      </c>
      <c r="IY67" s="109">
        <f t="shared" si="156"/>
        <v>1914.1124861540436</v>
      </c>
      <c r="IZ67" s="109">
        <f t="shared" si="156"/>
        <v>1903.7262108427135</v>
      </c>
      <c r="JA67" s="109">
        <f t="shared" si="156"/>
        <v>1892.6168510130613</v>
      </c>
      <c r="JB67" s="109">
        <f t="shared" si="156"/>
        <v>1175.5441382989936</v>
      </c>
      <c r="JC67" s="109">
        <f t="shared" si="156"/>
        <v>468.28153630764564</v>
      </c>
      <c r="JD67" s="109">
        <f t="shared" si="156"/>
        <v>401.8202670760877</v>
      </c>
      <c r="JE67" s="109">
        <f t="shared" si="156"/>
        <v>1935.4049867245533</v>
      </c>
      <c r="JF67" s="109">
        <f t="shared" si="156"/>
        <v>394.02802603803525</v>
      </c>
      <c r="JG67" s="109">
        <f t="shared" si="156"/>
        <v>2008.1212025292059</v>
      </c>
      <c r="JH67" s="109">
        <f t="shared" si="157"/>
        <v>629.64540878944649</v>
      </c>
      <c r="JI67" s="109">
        <f t="shared" si="157"/>
        <v>1897.2607934746156</v>
      </c>
      <c r="JJ67" s="109">
        <f t="shared" si="157"/>
        <v>459.59327042122686</v>
      </c>
      <c r="JK67" s="109">
        <f t="shared" si="157"/>
        <v>1728.0150727512016</v>
      </c>
      <c r="JL67" s="109">
        <f t="shared" si="157"/>
        <v>647.68221013305492</v>
      </c>
      <c r="JM67" s="109">
        <f t="shared" si="157"/>
        <v>916.04286613100794</v>
      </c>
      <c r="JN67" s="109">
        <f t="shared" si="157"/>
        <v>1781.7018068571551</v>
      </c>
      <c r="JO67" s="109">
        <f t="shared" si="157"/>
        <v>471.00129097941726</v>
      </c>
      <c r="JP67" s="109" t="str">
        <f t="shared" si="32"/>
        <v>Air Pollution_NOx_Transport_Primary Health_N/A for Interim AP Methodology</v>
      </c>
    </row>
    <row r="68" spans="2:276">
      <c r="B68" s="111" t="s">
        <v>5</v>
      </c>
      <c r="C68" s="111" t="s">
        <v>339</v>
      </c>
      <c r="D68" s="111" t="s">
        <v>340</v>
      </c>
      <c r="E68" s="111" t="s">
        <v>341</v>
      </c>
      <c r="F68" s="111" t="s">
        <v>326</v>
      </c>
      <c r="G68" s="112" t="s">
        <v>327</v>
      </c>
      <c r="H68" s="109">
        <f t="shared" si="131"/>
        <v>1.1072644670582936</v>
      </c>
      <c r="I68" s="109">
        <f t="shared" si="131"/>
        <v>11.678884491913497</v>
      </c>
      <c r="J68" s="109">
        <f t="shared" si="131"/>
        <v>8.6276443994315919</v>
      </c>
      <c r="K68" s="109">
        <f t="shared" si="131"/>
        <v>3.4520598090640924</v>
      </c>
      <c r="L68" s="109">
        <f t="shared" si="131"/>
        <v>39.16509655653703</v>
      </c>
      <c r="M68" s="109">
        <f t="shared" si="131"/>
        <v>3.8378487862744479</v>
      </c>
      <c r="N68" s="109">
        <f t="shared" si="131"/>
        <v>16.062850142031174</v>
      </c>
      <c r="O68" s="109">
        <f t="shared" si="131"/>
        <v>14.815298774169115</v>
      </c>
      <c r="P68" s="109">
        <f t="shared" si="131"/>
        <v>11.017531959552887</v>
      </c>
      <c r="Q68" s="109">
        <f t="shared" si="131"/>
        <v>20.582092446495345</v>
      </c>
      <c r="R68" s="109">
        <f t="shared" si="132"/>
        <v>34.47049562606815</v>
      </c>
      <c r="S68" s="109">
        <f t="shared" si="132"/>
        <v>36.003631041995021</v>
      </c>
      <c r="T68" s="109">
        <f t="shared" si="132"/>
        <v>12.109765687239348</v>
      </c>
      <c r="U68" s="109">
        <f t="shared" si="132"/>
        <v>18.818485693533717</v>
      </c>
      <c r="V68" s="109">
        <f t="shared" si="132"/>
        <v>31.870177714741207</v>
      </c>
      <c r="W68" s="109">
        <f t="shared" si="132"/>
        <v>5.0403079360210112</v>
      </c>
      <c r="X68" s="109">
        <f t="shared" si="132"/>
        <v>10.892275798120952</v>
      </c>
      <c r="Y68" s="109">
        <f t="shared" si="132"/>
        <v>16.143014085347613</v>
      </c>
      <c r="Z68" s="109">
        <f t="shared" si="132"/>
        <v>36.755168010586623</v>
      </c>
      <c r="AA68" s="109">
        <f t="shared" si="132"/>
        <v>7.2798881024239863</v>
      </c>
      <c r="AB68" s="109">
        <f t="shared" si="133"/>
        <v>2.1994981947447556</v>
      </c>
      <c r="AC68" s="109">
        <f t="shared" si="133"/>
        <v>62.327465928530202</v>
      </c>
      <c r="AD68" s="109">
        <f t="shared" si="133"/>
        <v>7.6957385583780047</v>
      </c>
      <c r="AE68" s="109">
        <f t="shared" si="133"/>
        <v>5.4511481455177542</v>
      </c>
      <c r="AF68" s="109">
        <f t="shared" si="133"/>
        <v>10.972439741437391</v>
      </c>
      <c r="AG68" s="109">
        <f t="shared" si="133"/>
        <v>10.306076962619503</v>
      </c>
      <c r="AH68" s="109">
        <f t="shared" si="133"/>
        <v>10.847183580005456</v>
      </c>
      <c r="AI68" s="109">
        <f t="shared" si="133"/>
        <v>12.631673284603282</v>
      </c>
      <c r="AJ68" s="109">
        <f t="shared" si="133"/>
        <v>46.525148602277454</v>
      </c>
      <c r="AK68" s="109">
        <f t="shared" si="133"/>
        <v>19.605094387326261</v>
      </c>
      <c r="AL68" s="109">
        <f t="shared" si="134"/>
        <v>1.3878382686658253</v>
      </c>
      <c r="AM68" s="109">
        <f t="shared" si="134"/>
        <v>0.47597341344134797</v>
      </c>
      <c r="AN68" s="109">
        <f t="shared" si="134"/>
        <v>5.5363223352914686</v>
      </c>
      <c r="AO68" s="109">
        <f t="shared" si="134"/>
        <v>3.9180127295908855</v>
      </c>
      <c r="AP68" s="109">
        <f t="shared" si="134"/>
        <v>2.7506253050452636</v>
      </c>
      <c r="AQ68" s="109">
        <f t="shared" si="134"/>
        <v>32.301058910067056</v>
      </c>
      <c r="AR68" s="109">
        <f t="shared" si="134"/>
        <v>27.075371855126786</v>
      </c>
      <c r="AS68" s="109">
        <f t="shared" si="134"/>
        <v>0.67137302527516451</v>
      </c>
      <c r="AT68" s="109">
        <f t="shared" si="134"/>
        <v>1.4680022119822627</v>
      </c>
      <c r="AU68" s="109">
        <f t="shared" si="134"/>
        <v>27.277114796850263</v>
      </c>
      <c r="AV68" s="109">
        <f t="shared" si="135"/>
        <v>16.458659612156087</v>
      </c>
      <c r="AW68" s="109">
        <f t="shared" si="135"/>
        <v>13.487583462990619</v>
      </c>
      <c r="AX68" s="109">
        <f t="shared" si="135"/>
        <v>10.551579039026093</v>
      </c>
      <c r="AY68" s="109">
        <f t="shared" si="135"/>
        <v>2.044180554569158</v>
      </c>
      <c r="AZ68" s="109">
        <f t="shared" si="135"/>
        <v>0.82669066545076242</v>
      </c>
      <c r="BA68" s="109">
        <f t="shared" si="135"/>
        <v>3.3568651263758227</v>
      </c>
      <c r="BB68" s="109">
        <f t="shared" si="135"/>
        <v>13.968567122889244</v>
      </c>
      <c r="BC68" s="109">
        <f t="shared" si="135"/>
        <v>3.6825311460988503</v>
      </c>
      <c r="BD68" s="109">
        <f t="shared" si="135"/>
        <v>24.429961725684347</v>
      </c>
      <c r="BE68" s="109">
        <f t="shared" si="135"/>
        <v>3.7326336106716234</v>
      </c>
      <c r="BF68" s="109">
        <f t="shared" si="136"/>
        <v>15.416528349042396</v>
      </c>
      <c r="BG68" s="109">
        <f t="shared" si="136"/>
        <v>27.386007135477978</v>
      </c>
      <c r="BH68" s="109">
        <f t="shared" si="136"/>
        <v>27.225679248845108</v>
      </c>
      <c r="BI68" s="109">
        <f t="shared" si="136"/>
        <v>41.204266864648908</v>
      </c>
      <c r="BJ68" s="109">
        <f t="shared" si="136"/>
        <v>3.9330434689627181</v>
      </c>
      <c r="BK68" s="109">
        <f t="shared" si="136"/>
        <v>10.711906925658969</v>
      </c>
      <c r="BL68" s="109">
        <f t="shared" si="136"/>
        <v>13.05169202120749</v>
      </c>
      <c r="BM68" s="109">
        <f t="shared" si="136"/>
        <v>7.7258000371216697</v>
      </c>
      <c r="BN68" s="109">
        <f t="shared" si="136"/>
        <v>9.1336792916166036</v>
      </c>
      <c r="BO68" s="109">
        <f t="shared" si="136"/>
        <v>6.2227260999384661</v>
      </c>
      <c r="BP68" s="109">
        <f t="shared" si="137"/>
        <v>6.1776338818229704</v>
      </c>
      <c r="BQ68" s="109">
        <f t="shared" si="137"/>
        <v>0.59120908195872701</v>
      </c>
      <c r="BR68" s="109">
        <f t="shared" si="137"/>
        <v>24.179449402820477</v>
      </c>
      <c r="BS68" s="109">
        <f t="shared" si="137"/>
        <v>5.3860149415731478</v>
      </c>
      <c r="BT68" s="109">
        <f t="shared" si="137"/>
        <v>1.6383505915296928</v>
      </c>
      <c r="BU68" s="109">
        <f t="shared" si="137"/>
        <v>39.445670358144561</v>
      </c>
      <c r="BV68" s="109">
        <f t="shared" si="137"/>
        <v>7.4552467284286923</v>
      </c>
      <c r="BW68" s="109">
        <f t="shared" si="137"/>
        <v>32.235925706122451</v>
      </c>
      <c r="BX68" s="109">
        <f t="shared" si="137"/>
        <v>31.374163315470753</v>
      </c>
      <c r="BY68" s="109">
        <f t="shared" si="137"/>
        <v>10.135728583072074</v>
      </c>
      <c r="BZ68" s="109">
        <f t="shared" si="138"/>
        <v>9.7900215775199371</v>
      </c>
      <c r="CA68" s="109">
        <f t="shared" si="138"/>
        <v>1.7034837954742981</v>
      </c>
      <c r="CB68" s="109">
        <f t="shared" si="138"/>
        <v>13.312224836985912</v>
      </c>
      <c r="CC68" s="109">
        <f t="shared" si="138"/>
        <v>37.51672547209278</v>
      </c>
      <c r="CD68" s="109">
        <f t="shared" si="138"/>
        <v>3.8729205114753893</v>
      </c>
      <c r="CE68" s="109">
        <f t="shared" si="138"/>
        <v>56.052132240790321</v>
      </c>
      <c r="CF68" s="109">
        <f t="shared" si="138"/>
        <v>21.594162230865365</v>
      </c>
      <c r="CG68" s="109">
        <f t="shared" si="138"/>
        <v>34.110258905789912</v>
      </c>
      <c r="CH68" s="109">
        <f t="shared" si="138"/>
        <v>9.1386895380738817</v>
      </c>
      <c r="CI68" s="109">
        <f t="shared" si="138"/>
        <v>17.836477387907358</v>
      </c>
      <c r="CJ68" s="109">
        <f t="shared" si="139"/>
        <v>7.0995192299620005</v>
      </c>
      <c r="CK68" s="109">
        <f t="shared" si="139"/>
        <v>2.1043035120564859</v>
      </c>
      <c r="CL68" s="109">
        <f t="shared" si="139"/>
        <v>1.5431559088414231</v>
      </c>
      <c r="CM68" s="109">
        <f t="shared" si="139"/>
        <v>26.213609464475084</v>
      </c>
      <c r="CN68" s="109">
        <f t="shared" si="139"/>
        <v>1.5932583734141965</v>
      </c>
      <c r="CO68" s="109">
        <f t="shared" si="139"/>
        <v>3.4570700555213696</v>
      </c>
      <c r="CP68" s="109">
        <f t="shared" si="139"/>
        <v>41.254369329221682</v>
      </c>
      <c r="CQ68" s="109">
        <f t="shared" si="139"/>
        <v>23.247543561766889</v>
      </c>
      <c r="CR68" s="109">
        <f t="shared" si="139"/>
        <v>39.120004338421531</v>
      </c>
      <c r="CS68" s="109">
        <f t="shared" si="139"/>
        <v>5.5112711030050816</v>
      </c>
      <c r="CT68" s="109">
        <f t="shared" si="140"/>
        <v>8.0214045781010324</v>
      </c>
      <c r="CU68" s="109">
        <f t="shared" si="140"/>
        <v>9.2288739743048733</v>
      </c>
      <c r="CV68" s="109">
        <f t="shared" si="140"/>
        <v>7.2899085953385407</v>
      </c>
      <c r="CW68" s="109">
        <f t="shared" si="140"/>
        <v>49.836921510537771</v>
      </c>
      <c r="CX68" s="109">
        <f t="shared" si="140"/>
        <v>38.228180469026157</v>
      </c>
      <c r="CY68" s="109">
        <f t="shared" si="140"/>
        <v>27.681611676457344</v>
      </c>
      <c r="CZ68" s="109">
        <f t="shared" si="140"/>
        <v>30.291950080698843</v>
      </c>
      <c r="DA68" s="109">
        <f t="shared" si="140"/>
        <v>5.7166912077534535</v>
      </c>
      <c r="DB68" s="109">
        <f t="shared" si="140"/>
        <v>27.616478472512739</v>
      </c>
      <c r="DC68" s="109">
        <f t="shared" si="140"/>
        <v>5.2958305053421562</v>
      </c>
      <c r="DD68" s="109">
        <f t="shared" si="141"/>
        <v>18.973803333709316</v>
      </c>
      <c r="DE68" s="109">
        <f t="shared" si="141"/>
        <v>3.2666806901448306</v>
      </c>
      <c r="DF68" s="109">
        <f t="shared" si="141"/>
        <v>3.0011376279091313</v>
      </c>
      <c r="DG68" s="109">
        <f t="shared" si="141"/>
        <v>0.75153696859160213</v>
      </c>
      <c r="DH68" s="109">
        <f t="shared" si="141"/>
        <v>26.64449065980093</v>
      </c>
      <c r="DI68" s="109">
        <f t="shared" si="141"/>
        <v>9.5244785152842368</v>
      </c>
      <c r="DJ68" s="109">
        <f t="shared" si="141"/>
        <v>31.29399937215431</v>
      </c>
      <c r="DK68" s="109">
        <f t="shared" si="141"/>
        <v>3.8779307579326669</v>
      </c>
      <c r="DL68" s="109">
        <f t="shared" si="141"/>
        <v>4.5943960013233278</v>
      </c>
      <c r="DM68" s="109">
        <f t="shared" si="141"/>
        <v>21.609192970237196</v>
      </c>
      <c r="DN68" s="109">
        <f t="shared" si="142"/>
        <v>6.2778388109685164</v>
      </c>
      <c r="DO68" s="109">
        <f t="shared" si="142"/>
        <v>1.7936682317052903</v>
      </c>
      <c r="DP68" s="109">
        <f t="shared" si="142"/>
        <v>0.88180337648081308</v>
      </c>
      <c r="DQ68" s="109">
        <f t="shared" si="142"/>
        <v>7.0393962724746739</v>
      </c>
      <c r="DR68" s="109">
        <f t="shared" si="142"/>
        <v>83.256267429869141</v>
      </c>
      <c r="DS68" s="109">
        <f t="shared" si="142"/>
        <v>26.589377948770881</v>
      </c>
      <c r="DT68" s="109">
        <f t="shared" si="142"/>
        <v>53.599616599953066</v>
      </c>
      <c r="DU68" s="109">
        <f t="shared" si="142"/>
        <v>56.861287043640615</v>
      </c>
      <c r="DV68" s="109">
        <f t="shared" si="142"/>
        <v>0.91687510168175457</v>
      </c>
      <c r="DW68" s="109">
        <f t="shared" si="142"/>
        <v>0.89683411585264516</v>
      </c>
      <c r="DX68" s="109">
        <f t="shared" si="143"/>
        <v>18.788424214790055</v>
      </c>
      <c r="DY68" s="109">
        <f t="shared" si="143"/>
        <v>11.839212378546373</v>
      </c>
      <c r="DZ68" s="109">
        <f t="shared" si="143"/>
        <v>1.6082891127860284</v>
      </c>
      <c r="EA68" s="109">
        <f t="shared" si="143"/>
        <v>28.989286001806729</v>
      </c>
      <c r="EB68" s="109">
        <f t="shared" si="143"/>
        <v>4.8699595564735816</v>
      </c>
      <c r="EC68" s="109">
        <f t="shared" si="143"/>
        <v>3.6073774492396899</v>
      </c>
      <c r="ED68" s="109">
        <f t="shared" si="143"/>
        <v>17.205186334290413</v>
      </c>
      <c r="EE68" s="109">
        <f t="shared" si="143"/>
        <v>12.48553417153515</v>
      </c>
      <c r="EF68" s="109">
        <f t="shared" si="143"/>
        <v>2.349805588463076</v>
      </c>
      <c r="EG68" s="109">
        <f t="shared" si="143"/>
        <v>9.4593453113396322</v>
      </c>
      <c r="EH68" s="109">
        <f t="shared" si="144"/>
        <v>27.277114796850263</v>
      </c>
      <c r="EI68" s="109">
        <f t="shared" si="144"/>
        <v>8.4823472521705483</v>
      </c>
      <c r="EJ68" s="109">
        <f t="shared" si="144"/>
        <v>16.674100209819013</v>
      </c>
      <c r="EK68" s="109">
        <f t="shared" si="144"/>
        <v>5.0854001541365079</v>
      </c>
      <c r="EL68" s="109">
        <f t="shared" si="144"/>
        <v>0.75654721504887934</v>
      </c>
      <c r="EM68" s="109">
        <f t="shared" si="144"/>
        <v>2.9660659027081899</v>
      </c>
      <c r="EN68" s="109">
        <f t="shared" si="144"/>
        <v>5.6615784967234024</v>
      </c>
      <c r="EO68" s="109">
        <f t="shared" si="144"/>
        <v>11.628782027340723</v>
      </c>
      <c r="EP68" s="109">
        <f t="shared" si="144"/>
        <v>2.9209736845926937</v>
      </c>
      <c r="EQ68" s="109">
        <f t="shared" si="144"/>
        <v>41.605086581231092</v>
      </c>
      <c r="ER68" s="109">
        <f t="shared" si="145"/>
        <v>18.723291010845447</v>
      </c>
      <c r="ES68" s="109">
        <f t="shared" si="145"/>
        <v>26.634470166886381</v>
      </c>
      <c r="ET68" s="109">
        <f t="shared" si="145"/>
        <v>4.1434738201683663</v>
      </c>
      <c r="EU68" s="109">
        <f t="shared" si="145"/>
        <v>0.99703904499819218</v>
      </c>
      <c r="EV68" s="109">
        <f t="shared" si="145"/>
        <v>3.1113630499692331</v>
      </c>
      <c r="EW68" s="109">
        <f t="shared" si="145"/>
        <v>12.630831318796194</v>
      </c>
      <c r="EX68" s="109">
        <f t="shared" si="145"/>
        <v>15.102656720303933</v>
      </c>
      <c r="EY68" s="109">
        <f t="shared" si="145"/>
        <v>52.993376778622498</v>
      </c>
      <c r="EZ68" s="109">
        <f t="shared" si="145"/>
        <v>19.459797240065217</v>
      </c>
      <c r="FA68" s="109">
        <f t="shared" si="145"/>
        <v>3.0762913247682917</v>
      </c>
      <c r="FB68" s="109">
        <f t="shared" si="146"/>
        <v>8.2669066545076237</v>
      </c>
      <c r="FC68" s="109">
        <f t="shared" si="146"/>
        <v>19.6852583306427</v>
      </c>
      <c r="FD68" s="109">
        <f t="shared" si="146"/>
        <v>2.3097236168048569</v>
      </c>
      <c r="FE68" s="109">
        <f t="shared" si="146"/>
        <v>8.968341158526453</v>
      </c>
      <c r="FF68" s="109">
        <f t="shared" si="146"/>
        <v>8.4021833088541111</v>
      </c>
      <c r="FG68" s="109">
        <f t="shared" si="146"/>
        <v>6.678658527550704</v>
      </c>
      <c r="FH68" s="109">
        <f t="shared" si="146"/>
        <v>24.389879754026126</v>
      </c>
      <c r="FI68" s="109">
        <f t="shared" si="146"/>
        <v>24.895914646211139</v>
      </c>
      <c r="FJ68" s="109">
        <f t="shared" si="146"/>
        <v>16.538823555472526</v>
      </c>
      <c r="FK68" s="109">
        <f t="shared" si="146"/>
        <v>61.089935053582693</v>
      </c>
      <c r="FL68" s="109">
        <f t="shared" si="147"/>
        <v>23.758588700409181</v>
      </c>
      <c r="FM68" s="109">
        <f t="shared" si="147"/>
        <v>23.437932927143429</v>
      </c>
      <c r="FN68" s="109">
        <f t="shared" si="147"/>
        <v>1.8137092175343998</v>
      </c>
      <c r="FO68" s="109">
        <f t="shared" si="147"/>
        <v>3.8679102650181121</v>
      </c>
      <c r="FP68" s="109">
        <f t="shared" si="147"/>
        <v>38.048312621209902</v>
      </c>
      <c r="FQ68" s="109">
        <f t="shared" si="147"/>
        <v>3.1163732964265103</v>
      </c>
      <c r="FR68" s="109">
        <f t="shared" si="147"/>
        <v>35.873364634105812</v>
      </c>
      <c r="FS68" s="109">
        <f t="shared" si="147"/>
        <v>2.4850822428095642</v>
      </c>
      <c r="FT68" s="109">
        <f t="shared" si="147"/>
        <v>14.965606167887437</v>
      </c>
      <c r="FU68" s="109">
        <f t="shared" si="147"/>
        <v>16.122973099518504</v>
      </c>
      <c r="FV68" s="109">
        <f t="shared" si="148"/>
        <v>1.7485760135897941</v>
      </c>
      <c r="FW68" s="109">
        <f t="shared" si="148"/>
        <v>63.224300044382851</v>
      </c>
      <c r="FX68" s="109">
        <f t="shared" si="148"/>
        <v>24.209510881564139</v>
      </c>
      <c r="FY68" s="109">
        <f t="shared" si="148"/>
        <v>23.102246414505849</v>
      </c>
      <c r="FZ68" s="109">
        <f t="shared" si="148"/>
        <v>27.992246956808543</v>
      </c>
      <c r="GA68" s="109">
        <f t="shared" si="148"/>
        <v>1.4429509796958762</v>
      </c>
      <c r="GB68" s="109">
        <f t="shared" si="148"/>
        <v>0.77658820087798874</v>
      </c>
      <c r="GC68" s="109">
        <f t="shared" si="148"/>
        <v>7.5905233827751815</v>
      </c>
      <c r="GD68" s="109">
        <f t="shared" si="148"/>
        <v>0.50603489218501208</v>
      </c>
      <c r="GE68" s="109">
        <f t="shared" si="148"/>
        <v>28.373025687561615</v>
      </c>
      <c r="GF68" s="109">
        <f t="shared" si="149"/>
        <v>7.6356156008906781</v>
      </c>
      <c r="GG68" s="109">
        <f t="shared" si="149"/>
        <v>17.600995804415319</v>
      </c>
      <c r="GH68" s="109">
        <f t="shared" si="149"/>
        <v>12.605780086509807</v>
      </c>
      <c r="GI68" s="109">
        <f t="shared" si="149"/>
        <v>10.856202023628558</v>
      </c>
      <c r="GJ68" s="109">
        <f t="shared" si="149"/>
        <v>10.561599531940649</v>
      </c>
      <c r="GK68" s="109">
        <f t="shared" si="149"/>
        <v>1.0371210166564109</v>
      </c>
      <c r="GL68" s="109">
        <f t="shared" si="149"/>
        <v>10.195851540559403</v>
      </c>
      <c r="GM68" s="109">
        <f t="shared" si="149"/>
        <v>37.150977480711532</v>
      </c>
      <c r="GN68" s="109">
        <f t="shared" si="149"/>
        <v>45.503058324992871</v>
      </c>
      <c r="GO68" s="109">
        <f t="shared" si="149"/>
        <v>2.2445904128602518</v>
      </c>
      <c r="GP68" s="109">
        <f t="shared" si="150"/>
        <v>39.596478776508604</v>
      </c>
      <c r="GQ68" s="109">
        <f t="shared" si="150"/>
        <v>3.5572749846669165</v>
      </c>
      <c r="GR68" s="109">
        <f t="shared" si="150"/>
        <v>2.0642215403982673</v>
      </c>
      <c r="GS68" s="109">
        <f t="shared" si="150"/>
        <v>12.034611990380187</v>
      </c>
      <c r="GT68" s="109">
        <f t="shared" si="150"/>
        <v>2.4450002711513457</v>
      </c>
      <c r="GU68" s="109">
        <f t="shared" si="150"/>
        <v>1.6283300986151379</v>
      </c>
      <c r="GV68" s="109">
        <f t="shared" si="150"/>
        <v>4.2887709674294099</v>
      </c>
      <c r="GW68" s="109">
        <f t="shared" si="150"/>
        <v>18.177174147002216</v>
      </c>
      <c r="GX68" s="109">
        <f t="shared" si="150"/>
        <v>7.0594372583037828</v>
      </c>
      <c r="GY68" s="109">
        <f t="shared" si="150"/>
        <v>21.749479871040965</v>
      </c>
      <c r="GZ68" s="109">
        <f t="shared" si="151"/>
        <v>10.130718336614796</v>
      </c>
      <c r="HA68" s="109">
        <f t="shared" si="151"/>
        <v>17.05988918702937</v>
      </c>
      <c r="HB68" s="109">
        <f t="shared" si="151"/>
        <v>4.1685250524547532</v>
      </c>
      <c r="HC68" s="109">
        <f t="shared" si="151"/>
        <v>1.6032788663287512</v>
      </c>
      <c r="HD68" s="109">
        <f t="shared" si="151"/>
        <v>9.3090379176213105</v>
      </c>
      <c r="HE68" s="109">
        <f t="shared" si="151"/>
        <v>39.135035077793361</v>
      </c>
      <c r="HF68" s="109">
        <f t="shared" si="151"/>
        <v>30.106570961779582</v>
      </c>
      <c r="HG68" s="109">
        <f t="shared" si="151"/>
        <v>43.078099039670633</v>
      </c>
      <c r="HH68" s="109">
        <f t="shared" si="151"/>
        <v>17.064899433486644</v>
      </c>
      <c r="HI68" s="109">
        <f t="shared" si="151"/>
        <v>6.012295748732817</v>
      </c>
      <c r="HJ68" s="109">
        <f t="shared" si="152"/>
        <v>2.0642215403982673</v>
      </c>
      <c r="HK68" s="109">
        <f t="shared" si="152"/>
        <v>4.2536992422284676</v>
      </c>
      <c r="HL68" s="109">
        <f t="shared" si="152"/>
        <v>7.9412406347845952</v>
      </c>
      <c r="HM68" s="109">
        <f t="shared" si="152"/>
        <v>22.20586322083436</v>
      </c>
      <c r="HN68" s="109">
        <f t="shared" si="152"/>
        <v>2.6604408688142716</v>
      </c>
      <c r="HO68" s="109">
        <f t="shared" si="152"/>
        <v>1.0496466327996041</v>
      </c>
      <c r="HP68" s="109">
        <f t="shared" si="152"/>
        <v>1.9790473506245521</v>
      </c>
      <c r="HQ68" s="109">
        <f t="shared" si="152"/>
        <v>1.9439756254236107</v>
      </c>
      <c r="HR68" s="109">
        <f t="shared" si="152"/>
        <v>43.078099039670633</v>
      </c>
      <c r="HS68" s="109">
        <f t="shared" si="152"/>
        <v>43.078099039670633</v>
      </c>
      <c r="HT68" s="109">
        <f t="shared" si="153"/>
        <v>43.078099039670633</v>
      </c>
      <c r="HU68" s="109">
        <f t="shared" si="153"/>
        <v>43.078099039670633</v>
      </c>
      <c r="HV68" s="109">
        <f t="shared" si="153"/>
        <v>43.078099039670633</v>
      </c>
      <c r="HW68" s="109">
        <f t="shared" si="153"/>
        <v>43.078099039670633</v>
      </c>
      <c r="HX68" s="109">
        <f t="shared" si="153"/>
        <v>43.078099039670633</v>
      </c>
      <c r="HY68" s="109">
        <f t="shared" si="153"/>
        <v>43.078099039670633</v>
      </c>
      <c r="HZ68" s="109">
        <f t="shared" si="153"/>
        <v>43.078099039670633</v>
      </c>
      <c r="IA68" s="109">
        <f t="shared" si="153"/>
        <v>43.078099039670633</v>
      </c>
      <c r="IB68" s="109">
        <f t="shared" si="153"/>
        <v>43.078099039670633</v>
      </c>
      <c r="IC68" s="109">
        <f t="shared" si="153"/>
        <v>43.078099039670633</v>
      </c>
      <c r="ID68" s="109">
        <f t="shared" si="154"/>
        <v>43.078099039670633</v>
      </c>
      <c r="IE68" s="109">
        <f t="shared" si="154"/>
        <v>43.078099039670633</v>
      </c>
      <c r="IF68" s="109">
        <f t="shared" si="154"/>
        <v>43.078099039670633</v>
      </c>
      <c r="IG68" s="109">
        <f t="shared" si="154"/>
        <v>43.078099039670633</v>
      </c>
      <c r="IH68" s="109">
        <f t="shared" si="154"/>
        <v>43.078099039670633</v>
      </c>
      <c r="II68" s="109">
        <f t="shared" si="154"/>
        <v>43.078099039670633</v>
      </c>
      <c r="IJ68" s="109">
        <f t="shared" si="154"/>
        <v>43.078099039670633</v>
      </c>
      <c r="IK68" s="109">
        <f t="shared" si="154"/>
        <v>43.078099039670633</v>
      </c>
      <c r="IL68" s="109">
        <f t="shared" si="154"/>
        <v>43.078099039670633</v>
      </c>
      <c r="IM68" s="109">
        <f t="shared" si="154"/>
        <v>43.078099039670633</v>
      </c>
      <c r="IN68" s="109">
        <f t="shared" si="155"/>
        <v>43.078099039670633</v>
      </c>
      <c r="IO68" s="109">
        <f t="shared" si="155"/>
        <v>43.078099039670633</v>
      </c>
      <c r="IP68" s="109">
        <f t="shared" si="155"/>
        <v>43.078099039670633</v>
      </c>
      <c r="IQ68" s="109">
        <f t="shared" si="155"/>
        <v>43.078099039670633</v>
      </c>
      <c r="IR68" s="109">
        <f t="shared" si="155"/>
        <v>43.078099039670633</v>
      </c>
      <c r="IS68" s="109">
        <f t="shared" si="155"/>
        <v>43.078099039670633</v>
      </c>
      <c r="IT68" s="109">
        <f t="shared" si="155"/>
        <v>43.078099039670633</v>
      </c>
      <c r="IU68" s="109">
        <f t="shared" si="155"/>
        <v>43.078099039670633</v>
      </c>
      <c r="IV68" s="109">
        <f t="shared" si="155"/>
        <v>43.078099039670633</v>
      </c>
      <c r="IW68" s="109">
        <f t="shared" si="155"/>
        <v>43.078099039670633</v>
      </c>
      <c r="IX68" s="109">
        <f t="shared" si="156"/>
        <v>43.078099039670633</v>
      </c>
      <c r="IY68" s="109">
        <f t="shared" si="156"/>
        <v>43.078099039670633</v>
      </c>
      <c r="IZ68" s="109">
        <f t="shared" si="156"/>
        <v>43.078099039670633</v>
      </c>
      <c r="JA68" s="109">
        <f t="shared" si="156"/>
        <v>43.078099039670633</v>
      </c>
      <c r="JB68" s="109">
        <f t="shared" si="156"/>
        <v>43.078099039670633</v>
      </c>
      <c r="JC68" s="109">
        <f t="shared" si="156"/>
        <v>43.078099039670633</v>
      </c>
      <c r="JD68" s="109">
        <f t="shared" si="156"/>
        <v>43.078099039670633</v>
      </c>
      <c r="JE68" s="109">
        <f t="shared" si="156"/>
        <v>43.078099039670633</v>
      </c>
      <c r="JF68" s="109">
        <f t="shared" si="156"/>
        <v>43.078099039670633</v>
      </c>
      <c r="JG68" s="109">
        <f t="shared" si="156"/>
        <v>43.078099039670633</v>
      </c>
      <c r="JH68" s="109">
        <f t="shared" si="157"/>
        <v>43.078099039670633</v>
      </c>
      <c r="JI68" s="109">
        <f t="shared" si="157"/>
        <v>43.078099039670633</v>
      </c>
      <c r="JJ68" s="109">
        <f t="shared" si="157"/>
        <v>43.078099039670633</v>
      </c>
      <c r="JK68" s="109">
        <f t="shared" si="157"/>
        <v>43.078099039670633</v>
      </c>
      <c r="JL68" s="109">
        <f t="shared" si="157"/>
        <v>43.078099039670633</v>
      </c>
      <c r="JM68" s="109">
        <f t="shared" si="157"/>
        <v>43.078099039670633</v>
      </c>
      <c r="JN68" s="109">
        <f t="shared" si="157"/>
        <v>43.078099039670633</v>
      </c>
      <c r="JO68" s="109">
        <f t="shared" si="157"/>
        <v>43.078099039670633</v>
      </c>
      <c r="JP68" s="109" t="str">
        <f t="shared" si="32"/>
        <v>Air Pollution_NOx_N/A for NOx_Agriculture_N/A for Interim AP Methodology</v>
      </c>
    </row>
    <row r="69" spans="2:276">
      <c r="B69" s="111" t="s">
        <v>5</v>
      </c>
      <c r="C69" s="111" t="s">
        <v>339</v>
      </c>
      <c r="D69" s="111" t="s">
        <v>340</v>
      </c>
      <c r="E69" s="111" t="s">
        <v>332</v>
      </c>
      <c r="F69" s="111" t="s">
        <v>326</v>
      </c>
      <c r="G69" s="112" t="s">
        <v>327</v>
      </c>
      <c r="H69" s="109">
        <f t="shared" si="131"/>
        <v>2.0991981429936604</v>
      </c>
      <c r="I69" s="109">
        <f t="shared" si="131"/>
        <v>5.4325394444211597</v>
      </c>
      <c r="J69" s="109">
        <f t="shared" si="131"/>
        <v>9.1528567318734915</v>
      </c>
      <c r="K69" s="109">
        <f t="shared" si="131"/>
        <v>2.0539751774709876</v>
      </c>
      <c r="L69" s="109">
        <f t="shared" si="131"/>
        <v>5.4325394444211597</v>
      </c>
      <c r="M69" s="109">
        <f t="shared" si="131"/>
        <v>1.8970103721037692</v>
      </c>
      <c r="N69" s="109">
        <f t="shared" si="131"/>
        <v>2.1298461104017981</v>
      </c>
      <c r="O69" s="109">
        <f t="shared" si="131"/>
        <v>2.8625332726738537</v>
      </c>
      <c r="P69" s="109">
        <f t="shared" si="131"/>
        <v>4.5762535933956423</v>
      </c>
      <c r="Q69" s="109">
        <f t="shared" si="131"/>
        <v>2.0863304266297273</v>
      </c>
      <c r="R69" s="109">
        <f t="shared" si="132"/>
        <v>5.3233578295710089</v>
      </c>
      <c r="S69" s="109">
        <f t="shared" si="132"/>
        <v>5.0400488290116856</v>
      </c>
      <c r="T69" s="109">
        <f t="shared" si="132"/>
        <v>5.4325394444211597</v>
      </c>
      <c r="U69" s="109">
        <f t="shared" si="132"/>
        <v>3.3644567443136988</v>
      </c>
      <c r="V69" s="109">
        <f t="shared" si="132"/>
        <v>34.986930172489231</v>
      </c>
      <c r="W69" s="109">
        <f t="shared" si="132"/>
        <v>1.2757033103738133</v>
      </c>
      <c r="X69" s="109">
        <f t="shared" si="132"/>
        <v>1.4937328036643591</v>
      </c>
      <c r="Y69" s="109">
        <f t="shared" si="132"/>
        <v>3.4419277245047715</v>
      </c>
      <c r="Z69" s="109">
        <f t="shared" si="132"/>
        <v>4.3663230219085092</v>
      </c>
      <c r="AA69" s="109">
        <f t="shared" si="132"/>
        <v>1.7254313013131293</v>
      </c>
      <c r="AB69" s="109">
        <f t="shared" si="133"/>
        <v>2.2609733887514039</v>
      </c>
      <c r="AC69" s="109">
        <f t="shared" si="133"/>
        <v>10.380827546932991</v>
      </c>
      <c r="AD69" s="109">
        <f t="shared" si="133"/>
        <v>2.0991981429936604</v>
      </c>
      <c r="AE69" s="109">
        <f t="shared" si="133"/>
        <v>2.0863304266297273</v>
      </c>
      <c r="AF69" s="109">
        <f t="shared" si="133"/>
        <v>3.5819613252194382</v>
      </c>
      <c r="AG69" s="109">
        <f t="shared" si="133"/>
        <v>1.8970103721037692</v>
      </c>
      <c r="AH69" s="109">
        <f t="shared" si="133"/>
        <v>2.7189955362198792</v>
      </c>
      <c r="AI69" s="109">
        <f t="shared" si="133"/>
        <v>2.0863304266297273</v>
      </c>
      <c r="AJ69" s="109">
        <f t="shared" si="133"/>
        <v>1.4114812642995724</v>
      </c>
      <c r="AK69" s="109">
        <f t="shared" si="133"/>
        <v>5.6297589982842755</v>
      </c>
      <c r="AL69" s="109">
        <f t="shared" si="134"/>
        <v>1.4638096639923857</v>
      </c>
      <c r="AM69" s="109">
        <f t="shared" si="134"/>
        <v>1.8970103721037692</v>
      </c>
      <c r="AN69" s="109">
        <f t="shared" si="134"/>
        <v>4.9432007005547574</v>
      </c>
      <c r="AO69" s="109">
        <f t="shared" si="134"/>
        <v>2.0539751774709876</v>
      </c>
      <c r="AP69" s="109">
        <f t="shared" si="134"/>
        <v>1.8970103721037692</v>
      </c>
      <c r="AQ69" s="109">
        <f t="shared" si="134"/>
        <v>11.724453533109363</v>
      </c>
      <c r="AR69" s="109">
        <f t="shared" si="134"/>
        <v>2.0863304266297273</v>
      </c>
      <c r="AS69" s="109">
        <f t="shared" si="134"/>
        <v>2.0911443601995865</v>
      </c>
      <c r="AT69" s="109">
        <f t="shared" si="134"/>
        <v>1.8970103721037692</v>
      </c>
      <c r="AU69" s="109">
        <f t="shared" si="134"/>
        <v>5.4325394444211597</v>
      </c>
      <c r="AV69" s="109">
        <f t="shared" si="135"/>
        <v>3.3725087178550832</v>
      </c>
      <c r="AW69" s="109">
        <f t="shared" si="135"/>
        <v>4.7225903451577826</v>
      </c>
      <c r="AX69" s="109">
        <f t="shared" si="135"/>
        <v>1.6891403669131217</v>
      </c>
      <c r="AY69" s="109">
        <f t="shared" si="135"/>
        <v>1.8970103721037692</v>
      </c>
      <c r="AZ69" s="109">
        <f t="shared" si="135"/>
        <v>1.3593032909591609</v>
      </c>
      <c r="BA69" s="109">
        <f t="shared" si="135"/>
        <v>1.8970103721037692</v>
      </c>
      <c r="BB69" s="109">
        <f t="shared" si="135"/>
        <v>1.3483294836681443</v>
      </c>
      <c r="BC69" s="109">
        <f t="shared" si="135"/>
        <v>2.0183848638259407</v>
      </c>
      <c r="BD69" s="109">
        <f t="shared" si="135"/>
        <v>5.6033986311039863</v>
      </c>
      <c r="BE69" s="109">
        <f t="shared" si="135"/>
        <v>2.0863304266297273</v>
      </c>
      <c r="BF69" s="109">
        <f t="shared" si="136"/>
        <v>2.0863304266297273</v>
      </c>
      <c r="BG69" s="109">
        <f t="shared" si="136"/>
        <v>11.002978158386025</v>
      </c>
      <c r="BH69" s="109">
        <f t="shared" si="136"/>
        <v>5.2277583532041119</v>
      </c>
      <c r="BI69" s="109">
        <f t="shared" si="136"/>
        <v>5.4650841931653611</v>
      </c>
      <c r="BJ69" s="109">
        <f t="shared" si="136"/>
        <v>19.905377860664146</v>
      </c>
      <c r="BK69" s="109">
        <f t="shared" si="136"/>
        <v>1.1556255833261002</v>
      </c>
      <c r="BL69" s="109">
        <f t="shared" si="136"/>
        <v>1.6102089244173245</v>
      </c>
      <c r="BM69" s="109">
        <f t="shared" si="136"/>
        <v>2.0863304266297273</v>
      </c>
      <c r="BN69" s="109">
        <f t="shared" si="136"/>
        <v>21.016243278634022</v>
      </c>
      <c r="BO69" s="109">
        <f t="shared" si="136"/>
        <v>1.6397545318228979</v>
      </c>
      <c r="BP69" s="109">
        <f t="shared" si="137"/>
        <v>1.8970103721037692</v>
      </c>
      <c r="BQ69" s="109">
        <f t="shared" si="137"/>
        <v>1.8970103721037692</v>
      </c>
      <c r="BR69" s="109">
        <f t="shared" si="137"/>
        <v>4.6772034218804617</v>
      </c>
      <c r="BS69" s="109">
        <f t="shared" si="137"/>
        <v>1.8970103721037692</v>
      </c>
      <c r="BT69" s="109">
        <f t="shared" si="137"/>
        <v>1.8970103721037692</v>
      </c>
      <c r="BU69" s="109">
        <f t="shared" si="137"/>
        <v>5.4325394444211597</v>
      </c>
      <c r="BV69" s="109">
        <f t="shared" si="137"/>
        <v>0.80654197524537885</v>
      </c>
      <c r="BW69" s="109">
        <f t="shared" si="137"/>
        <v>6.1993032441760532</v>
      </c>
      <c r="BX69" s="109">
        <f t="shared" si="137"/>
        <v>5.6346278737047406</v>
      </c>
      <c r="BY69" s="109">
        <f t="shared" si="137"/>
        <v>2.0539751774709876</v>
      </c>
      <c r="BZ69" s="109">
        <f t="shared" si="138"/>
        <v>1.8970103721037692</v>
      </c>
      <c r="CA69" s="109">
        <f t="shared" si="138"/>
        <v>1.0081941814820363</v>
      </c>
      <c r="CB69" s="109">
        <f t="shared" si="138"/>
        <v>3.1815381125771833</v>
      </c>
      <c r="CC69" s="109">
        <f t="shared" si="138"/>
        <v>5.0917439994110545</v>
      </c>
      <c r="CD69" s="109">
        <f t="shared" si="138"/>
        <v>2.2679734772478759</v>
      </c>
      <c r="CE69" s="109">
        <f t="shared" si="138"/>
        <v>5.4325394444211597</v>
      </c>
      <c r="CF69" s="109">
        <f t="shared" si="138"/>
        <v>5.4325394444211597</v>
      </c>
      <c r="CG69" s="109">
        <f t="shared" si="138"/>
        <v>5.4325394444211597</v>
      </c>
      <c r="CH69" s="109">
        <f t="shared" si="138"/>
        <v>1.3664809936097284</v>
      </c>
      <c r="CI69" s="109">
        <f t="shared" si="138"/>
        <v>2.0539751774709876</v>
      </c>
      <c r="CJ69" s="109">
        <f t="shared" si="139"/>
        <v>1.9062341298791476</v>
      </c>
      <c r="CK69" s="109">
        <f t="shared" si="139"/>
        <v>1.3031564649583116</v>
      </c>
      <c r="CL69" s="109">
        <f t="shared" si="139"/>
        <v>1.0178209654417887</v>
      </c>
      <c r="CM69" s="109">
        <f t="shared" si="139"/>
        <v>1.5355633904124153</v>
      </c>
      <c r="CN69" s="109">
        <f t="shared" si="139"/>
        <v>2.0863304266297273</v>
      </c>
      <c r="CO69" s="109">
        <f t="shared" si="139"/>
        <v>2.0863304266297273</v>
      </c>
      <c r="CP69" s="109">
        <f t="shared" si="139"/>
        <v>2.0539751774709876</v>
      </c>
      <c r="CQ69" s="109">
        <f t="shared" si="139"/>
        <v>5.4325394444211597</v>
      </c>
      <c r="CR69" s="109">
        <f t="shared" si="139"/>
        <v>5.8638360425344143</v>
      </c>
      <c r="CS69" s="109">
        <f t="shared" si="139"/>
        <v>2.2687376749917942</v>
      </c>
      <c r="CT69" s="109">
        <f t="shared" si="140"/>
        <v>0.92772791879685046</v>
      </c>
      <c r="CU69" s="109">
        <f t="shared" si="140"/>
        <v>8.8327390802534502</v>
      </c>
      <c r="CV69" s="109">
        <f t="shared" si="140"/>
        <v>11.149906924489009</v>
      </c>
      <c r="CW69" s="109">
        <f t="shared" si="140"/>
        <v>4.9757006354295692</v>
      </c>
      <c r="CX69" s="109">
        <f t="shared" si="140"/>
        <v>5.4325394444211597</v>
      </c>
      <c r="CY69" s="109">
        <f t="shared" si="140"/>
        <v>9.3059213372280567</v>
      </c>
      <c r="CZ69" s="109">
        <f t="shared" si="140"/>
        <v>8.1786775201951905</v>
      </c>
      <c r="DA69" s="109">
        <f t="shared" si="140"/>
        <v>1.5939104003354487</v>
      </c>
      <c r="DB69" s="109">
        <f t="shared" si="140"/>
        <v>3.4265091634774749</v>
      </c>
      <c r="DC69" s="109">
        <f t="shared" si="140"/>
        <v>19.905377860664146</v>
      </c>
      <c r="DD69" s="109">
        <f t="shared" si="141"/>
        <v>8.3843284162144549</v>
      </c>
      <c r="DE69" s="109">
        <f t="shared" si="141"/>
        <v>1.8970103721037692</v>
      </c>
      <c r="DF69" s="109">
        <f t="shared" si="141"/>
        <v>2.0539751774709876</v>
      </c>
      <c r="DG69" s="109">
        <f t="shared" si="141"/>
        <v>2.0539751774709876</v>
      </c>
      <c r="DH69" s="109">
        <f t="shared" si="141"/>
        <v>2.0539751774709876</v>
      </c>
      <c r="DI69" s="109">
        <f t="shared" si="141"/>
        <v>5.4325394444211597</v>
      </c>
      <c r="DJ69" s="109">
        <f t="shared" si="141"/>
        <v>19.905377860664146</v>
      </c>
      <c r="DK69" s="109">
        <f t="shared" si="141"/>
        <v>5.4325394444211597</v>
      </c>
      <c r="DL69" s="109">
        <f t="shared" si="141"/>
        <v>2.1335107445081842</v>
      </c>
      <c r="DM69" s="109">
        <f t="shared" si="141"/>
        <v>4.4931368404342731</v>
      </c>
      <c r="DN69" s="109">
        <f t="shared" si="142"/>
        <v>19.905377860664146</v>
      </c>
      <c r="DO69" s="109">
        <f t="shared" si="142"/>
        <v>1.8970103721037692</v>
      </c>
      <c r="DP69" s="109">
        <f t="shared" si="142"/>
        <v>1.8970103721037692</v>
      </c>
      <c r="DQ69" s="109">
        <f t="shared" si="142"/>
        <v>17.982967110639979</v>
      </c>
      <c r="DR69" s="109">
        <f t="shared" si="142"/>
        <v>5.4325394444211597</v>
      </c>
      <c r="DS69" s="109">
        <f t="shared" si="142"/>
        <v>5.4325394444211597</v>
      </c>
      <c r="DT69" s="109">
        <f t="shared" si="142"/>
        <v>6.361297582714438</v>
      </c>
      <c r="DU69" s="109">
        <f t="shared" si="142"/>
        <v>2.0539751774709876</v>
      </c>
      <c r="DV69" s="109">
        <f t="shared" si="142"/>
        <v>0.62053281119794113</v>
      </c>
      <c r="DW69" s="109">
        <f t="shared" si="142"/>
        <v>1.8970103721037692</v>
      </c>
      <c r="DX69" s="109">
        <f t="shared" si="143"/>
        <v>1.433556251953735</v>
      </c>
      <c r="DY69" s="109">
        <f t="shared" si="143"/>
        <v>1.8589012168913661</v>
      </c>
      <c r="DZ69" s="109">
        <f t="shared" si="143"/>
        <v>1.749400448743619</v>
      </c>
      <c r="EA69" s="109">
        <f t="shared" si="143"/>
        <v>19.905377860664146</v>
      </c>
      <c r="EB69" s="109">
        <f t="shared" si="143"/>
        <v>2.0539751774709876</v>
      </c>
      <c r="EC69" s="109">
        <f t="shared" si="143"/>
        <v>1.8970103721037692</v>
      </c>
      <c r="ED69" s="109">
        <f t="shared" si="143"/>
        <v>1.2117997634586306</v>
      </c>
      <c r="EE69" s="109">
        <f t="shared" si="143"/>
        <v>4.1989161745127799</v>
      </c>
      <c r="EF69" s="109">
        <f t="shared" si="143"/>
        <v>2.0539751774709876</v>
      </c>
      <c r="EG69" s="109">
        <f t="shared" si="143"/>
        <v>3.6102013059183795</v>
      </c>
      <c r="EH69" s="109">
        <f t="shared" si="144"/>
        <v>5.4325394444211597</v>
      </c>
      <c r="EI69" s="109">
        <f t="shared" si="144"/>
        <v>2.0539751774709876</v>
      </c>
      <c r="EJ69" s="109">
        <f t="shared" si="144"/>
        <v>3.2683752175221303</v>
      </c>
      <c r="EK69" s="109">
        <f t="shared" si="144"/>
        <v>4.7618572995269215</v>
      </c>
      <c r="EL69" s="109">
        <f t="shared" si="144"/>
        <v>1.8970103721037692</v>
      </c>
      <c r="EM69" s="109">
        <f t="shared" si="144"/>
        <v>1.7744500434628956</v>
      </c>
      <c r="EN69" s="109">
        <f t="shared" si="144"/>
        <v>1.8970103721037692</v>
      </c>
      <c r="EO69" s="109">
        <f t="shared" si="144"/>
        <v>2.0539751774709876</v>
      </c>
      <c r="EP69" s="109">
        <f t="shared" si="144"/>
        <v>1.8762414549292208</v>
      </c>
      <c r="EQ69" s="109">
        <f t="shared" si="144"/>
        <v>4.4765170411956134</v>
      </c>
      <c r="ER69" s="109">
        <f t="shared" si="145"/>
        <v>2.0539751774709876</v>
      </c>
      <c r="ES69" s="109">
        <f t="shared" si="145"/>
        <v>2.8411866026263071</v>
      </c>
      <c r="ET69" s="109">
        <f t="shared" si="145"/>
        <v>2.0863304266297273</v>
      </c>
      <c r="EU69" s="109">
        <f t="shared" si="145"/>
        <v>2.3989556956471545</v>
      </c>
      <c r="EV69" s="109">
        <f t="shared" si="145"/>
        <v>1.9547219109609262</v>
      </c>
      <c r="EW69" s="109">
        <f t="shared" si="145"/>
        <v>5.4325394444211597</v>
      </c>
      <c r="EX69" s="109">
        <f t="shared" si="145"/>
        <v>2.0539751774709876</v>
      </c>
      <c r="EY69" s="109">
        <f t="shared" si="145"/>
        <v>4.7570992395724465</v>
      </c>
      <c r="EZ69" s="109">
        <f t="shared" si="145"/>
        <v>29.954027402944035</v>
      </c>
      <c r="FA69" s="109">
        <f t="shared" si="145"/>
        <v>3.9248405105150845</v>
      </c>
      <c r="FB69" s="109">
        <f t="shared" si="146"/>
        <v>2.0539751774709876</v>
      </c>
      <c r="FC69" s="109">
        <f t="shared" si="146"/>
        <v>2.0863304266297273</v>
      </c>
      <c r="FD69" s="109">
        <f t="shared" si="146"/>
        <v>2.0539751774709876</v>
      </c>
      <c r="FE69" s="109">
        <f t="shared" si="146"/>
        <v>2.8307864868977006</v>
      </c>
      <c r="FF69" s="109">
        <f t="shared" si="146"/>
        <v>2.5314606948336458</v>
      </c>
      <c r="FG69" s="109">
        <f t="shared" si="146"/>
        <v>0.65814582634819685</v>
      </c>
      <c r="FH69" s="109">
        <f t="shared" si="146"/>
        <v>4.599892041948868</v>
      </c>
      <c r="FI69" s="109">
        <f t="shared" si="146"/>
        <v>5.4325394444211597</v>
      </c>
      <c r="FJ69" s="109">
        <f t="shared" si="146"/>
        <v>2.0863304266297273</v>
      </c>
      <c r="FK69" s="109">
        <f t="shared" si="146"/>
        <v>19.905377860664146</v>
      </c>
      <c r="FL69" s="109">
        <f t="shared" si="147"/>
        <v>5.0848044658800404</v>
      </c>
      <c r="FM69" s="109">
        <f t="shared" si="147"/>
        <v>5.2967307580222442</v>
      </c>
      <c r="FN69" s="109">
        <f t="shared" si="147"/>
        <v>0.97900417114201499</v>
      </c>
      <c r="FO69" s="109">
        <f t="shared" si="147"/>
        <v>0.49222163856613899</v>
      </c>
      <c r="FP69" s="109">
        <f t="shared" si="147"/>
        <v>5.4325394444211597</v>
      </c>
      <c r="FQ69" s="109">
        <f t="shared" si="147"/>
        <v>1.8970103721037692</v>
      </c>
      <c r="FR69" s="109">
        <f t="shared" si="147"/>
        <v>29.650916635669098</v>
      </c>
      <c r="FS69" s="109">
        <f t="shared" si="147"/>
        <v>1.6411228256688242</v>
      </c>
      <c r="FT69" s="109">
        <f t="shared" si="147"/>
        <v>4.4251062311701848</v>
      </c>
      <c r="FU69" s="109">
        <f t="shared" si="147"/>
        <v>0.91380428589202756</v>
      </c>
      <c r="FV69" s="109">
        <f t="shared" si="148"/>
        <v>1.8970103721037692</v>
      </c>
      <c r="FW69" s="109">
        <f t="shared" si="148"/>
        <v>2.1788622920879264</v>
      </c>
      <c r="FX69" s="109">
        <f t="shared" si="148"/>
        <v>2.0863304266297273</v>
      </c>
      <c r="FY69" s="109">
        <f t="shared" si="148"/>
        <v>5.07990064664894</v>
      </c>
      <c r="FZ69" s="109">
        <f t="shared" si="148"/>
        <v>4.5879917813203619</v>
      </c>
      <c r="GA69" s="109">
        <f t="shared" si="148"/>
        <v>0.45408414840496636</v>
      </c>
      <c r="GB69" s="109">
        <f t="shared" si="148"/>
        <v>1.8970103721037692</v>
      </c>
      <c r="GC69" s="109">
        <f t="shared" si="148"/>
        <v>3.3161004226255728</v>
      </c>
      <c r="GD69" s="109">
        <f t="shared" si="148"/>
        <v>1.8970103721037692</v>
      </c>
      <c r="GE69" s="109">
        <f t="shared" si="148"/>
        <v>7.1882618866840264</v>
      </c>
      <c r="GF69" s="109">
        <f t="shared" si="149"/>
        <v>1.3907646902606834</v>
      </c>
      <c r="GG69" s="109">
        <f t="shared" si="149"/>
        <v>2.0863304266297273</v>
      </c>
      <c r="GH69" s="109">
        <f t="shared" si="149"/>
        <v>1.2667253866214996</v>
      </c>
      <c r="GI69" s="109">
        <f t="shared" si="149"/>
        <v>2.0863304266297273</v>
      </c>
      <c r="GJ69" s="109">
        <f t="shared" si="149"/>
        <v>2.0863304266297273</v>
      </c>
      <c r="GK69" s="109">
        <f t="shared" si="149"/>
        <v>3.2846802613273987</v>
      </c>
      <c r="GL69" s="109">
        <f t="shared" si="149"/>
        <v>1.3395200994253371</v>
      </c>
      <c r="GM69" s="109">
        <f t="shared" si="149"/>
        <v>6.2154978420553757</v>
      </c>
      <c r="GN69" s="109">
        <f t="shared" si="149"/>
        <v>5.5669958535507735</v>
      </c>
      <c r="GO69" s="109">
        <f t="shared" si="149"/>
        <v>19.905377860664146</v>
      </c>
      <c r="GP69" s="109">
        <f t="shared" si="150"/>
        <v>2.0539751774709876</v>
      </c>
      <c r="GQ69" s="109">
        <f t="shared" si="150"/>
        <v>5.4325394444211597</v>
      </c>
      <c r="GR69" s="109">
        <f t="shared" si="150"/>
        <v>1.2668842802140818</v>
      </c>
      <c r="GS69" s="109">
        <f t="shared" si="150"/>
        <v>2.2254016175583953</v>
      </c>
      <c r="GT69" s="109">
        <f t="shared" si="150"/>
        <v>2.0539751774709876</v>
      </c>
      <c r="GU69" s="109">
        <f t="shared" si="150"/>
        <v>1.935637314056746</v>
      </c>
      <c r="GV69" s="109">
        <f t="shared" si="150"/>
        <v>2.0539751774709876</v>
      </c>
      <c r="GW69" s="109">
        <f t="shared" si="150"/>
        <v>2.0863304266297273</v>
      </c>
      <c r="GX69" s="109">
        <f t="shared" si="150"/>
        <v>6.2708816375811862</v>
      </c>
      <c r="GY69" s="109">
        <f t="shared" si="150"/>
        <v>6.1818578326437912</v>
      </c>
      <c r="GZ69" s="109">
        <f t="shared" si="151"/>
        <v>12.030269914995236</v>
      </c>
      <c r="HA69" s="109">
        <f t="shared" si="151"/>
        <v>2.0863304266297273</v>
      </c>
      <c r="HB69" s="109">
        <f t="shared" si="151"/>
        <v>2.0539751774709876</v>
      </c>
      <c r="HC69" s="109">
        <f t="shared" si="151"/>
        <v>1.8970103721037692</v>
      </c>
      <c r="HD69" s="109">
        <f t="shared" si="151"/>
        <v>2.9361297430907567</v>
      </c>
      <c r="HE69" s="109">
        <f t="shared" si="151"/>
        <v>55.799286716641276</v>
      </c>
      <c r="HF69" s="109">
        <f t="shared" si="151"/>
        <v>3.9044871782516202</v>
      </c>
      <c r="HG69" s="109">
        <f t="shared" si="151"/>
        <v>9.0372015607566176</v>
      </c>
      <c r="HH69" s="109">
        <f t="shared" si="151"/>
        <v>2.2191082527369064</v>
      </c>
      <c r="HI69" s="109">
        <f t="shared" si="151"/>
        <v>5.6820328344987026</v>
      </c>
      <c r="HJ69" s="109">
        <f t="shared" si="152"/>
        <v>2.0539751774709876</v>
      </c>
      <c r="HK69" s="109">
        <f t="shared" si="152"/>
        <v>2.0863304266297273</v>
      </c>
      <c r="HL69" s="109">
        <f t="shared" si="152"/>
        <v>2.0539751774709876</v>
      </c>
      <c r="HM69" s="109">
        <f t="shared" si="152"/>
        <v>2.0863304266297273</v>
      </c>
      <c r="HN69" s="109">
        <f t="shared" si="152"/>
        <v>19.905377860664146</v>
      </c>
      <c r="HO69" s="109">
        <f t="shared" si="152"/>
        <v>19.905377860664146</v>
      </c>
      <c r="HP69" s="109">
        <f t="shared" si="152"/>
        <v>2.624633010038508</v>
      </c>
      <c r="HQ69" s="109">
        <f t="shared" si="152"/>
        <v>1.8970103721037692</v>
      </c>
      <c r="HR69" s="109">
        <f t="shared" si="152"/>
        <v>11.916231910455737</v>
      </c>
      <c r="HS69" s="109">
        <f t="shared" si="152"/>
        <v>24.079033788463924</v>
      </c>
      <c r="HT69" s="109">
        <f t="shared" si="153"/>
        <v>13.588556468038481</v>
      </c>
      <c r="HU69" s="109">
        <f t="shared" si="153"/>
        <v>12.476933207006281</v>
      </c>
      <c r="HV69" s="109">
        <f t="shared" si="153"/>
        <v>12.427774933264768</v>
      </c>
      <c r="HW69" s="109">
        <f t="shared" si="153"/>
        <v>14.599993562480591</v>
      </c>
      <c r="HX69" s="109">
        <f t="shared" si="153"/>
        <v>10.598602526363187</v>
      </c>
      <c r="HY69" s="109">
        <f t="shared" si="153"/>
        <v>10.948578842601647</v>
      </c>
      <c r="HZ69" s="109">
        <f t="shared" si="153"/>
        <v>13.367536544938705</v>
      </c>
      <c r="IA69" s="109">
        <f t="shared" si="153"/>
        <v>10.63525555691213</v>
      </c>
      <c r="IB69" s="109">
        <f t="shared" si="153"/>
        <v>11.833206473180987</v>
      </c>
      <c r="IC69" s="109">
        <f t="shared" si="153"/>
        <v>15.556432419784137</v>
      </c>
      <c r="ID69" s="109">
        <f t="shared" si="154"/>
        <v>11.666963064584824</v>
      </c>
      <c r="IE69" s="109">
        <f t="shared" si="154"/>
        <v>11.40253482978072</v>
      </c>
      <c r="IF69" s="109">
        <f t="shared" si="154"/>
        <v>13.42858271693137</v>
      </c>
      <c r="IG69" s="109">
        <f t="shared" si="154"/>
        <v>14.25268604334199</v>
      </c>
      <c r="IH69" s="109">
        <f t="shared" si="154"/>
        <v>11.707614155923725</v>
      </c>
      <c r="II69" s="109">
        <f t="shared" si="154"/>
        <v>11.794412606118232</v>
      </c>
      <c r="IJ69" s="109">
        <f t="shared" si="154"/>
        <v>13.749984766635496</v>
      </c>
      <c r="IK69" s="109">
        <f t="shared" si="154"/>
        <v>11.270418791078109</v>
      </c>
      <c r="IL69" s="109">
        <f t="shared" si="154"/>
        <v>10.778620927755771</v>
      </c>
      <c r="IM69" s="109">
        <f t="shared" si="154"/>
        <v>12.225222897201808</v>
      </c>
      <c r="IN69" s="109">
        <f t="shared" si="155"/>
        <v>13.912002189042584</v>
      </c>
      <c r="IO69" s="109">
        <f t="shared" si="155"/>
        <v>12.189227143002494</v>
      </c>
      <c r="IP69" s="109">
        <f t="shared" si="155"/>
        <v>12.366056714543696</v>
      </c>
      <c r="IQ69" s="109">
        <f t="shared" si="155"/>
        <v>17.186471968671452</v>
      </c>
      <c r="IR69" s="109">
        <f t="shared" si="155"/>
        <v>14.961673336474661</v>
      </c>
      <c r="IS69" s="109">
        <f t="shared" si="155"/>
        <v>15.025261789248878</v>
      </c>
      <c r="IT69" s="109">
        <f t="shared" si="155"/>
        <v>12.772741354500759</v>
      </c>
      <c r="IU69" s="109">
        <f t="shared" si="155"/>
        <v>10.272520896231393</v>
      </c>
      <c r="IV69" s="109">
        <f t="shared" si="155"/>
        <v>14.919113690952758</v>
      </c>
      <c r="IW69" s="109">
        <f t="shared" si="155"/>
        <v>11.905206670380572</v>
      </c>
      <c r="IX69" s="109">
        <f t="shared" si="156"/>
        <v>16.29816947886999</v>
      </c>
      <c r="IY69" s="109">
        <f t="shared" si="156"/>
        <v>10.709964221800945</v>
      </c>
      <c r="IZ69" s="109">
        <f t="shared" si="156"/>
        <v>10.8049430608376</v>
      </c>
      <c r="JA69" s="109">
        <f t="shared" si="156"/>
        <v>12.810496545811628</v>
      </c>
      <c r="JB69" s="109">
        <f t="shared" si="156"/>
        <v>14.345057530782453</v>
      </c>
      <c r="JC69" s="109">
        <f t="shared" si="156"/>
        <v>11.01376458718066</v>
      </c>
      <c r="JD69" s="109">
        <f t="shared" si="156"/>
        <v>10.180243374492703</v>
      </c>
      <c r="JE69" s="109">
        <f t="shared" si="156"/>
        <v>11.393736558210639</v>
      </c>
      <c r="JF69" s="109">
        <f t="shared" si="156"/>
        <v>16.523294326028065</v>
      </c>
      <c r="JG69" s="109">
        <f t="shared" si="156"/>
        <v>11.48282083995187</v>
      </c>
      <c r="JH69" s="109">
        <f t="shared" si="157"/>
        <v>12.666091196478337</v>
      </c>
      <c r="JI69" s="109">
        <f t="shared" si="157"/>
        <v>15.709224618181251</v>
      </c>
      <c r="JJ69" s="109">
        <f t="shared" si="157"/>
        <v>13.120781071948038</v>
      </c>
      <c r="JK69" s="109">
        <f t="shared" si="157"/>
        <v>12.244431068400271</v>
      </c>
      <c r="JL69" s="109">
        <f t="shared" si="157"/>
        <v>13.548129390470402</v>
      </c>
      <c r="JM69" s="109">
        <f t="shared" si="157"/>
        <v>11.896940472437761</v>
      </c>
      <c r="JN69" s="109">
        <f t="shared" si="157"/>
        <v>12.653576122804939</v>
      </c>
      <c r="JO69" s="109">
        <f t="shared" si="157"/>
        <v>17.902408192752187</v>
      </c>
      <c r="JP69" s="109" t="str">
        <f t="shared" si="32"/>
        <v>Air Pollution_NOx_N/A for NOx_Visibility_N/A for Interim AP Methodology</v>
      </c>
    </row>
    <row r="70" spans="2:276">
      <c r="B70" s="111" t="s">
        <v>5</v>
      </c>
      <c r="C70" s="111" t="s">
        <v>342</v>
      </c>
      <c r="D70" s="111" t="s">
        <v>343</v>
      </c>
      <c r="E70" s="111" t="s">
        <v>344</v>
      </c>
      <c r="F70" s="111" t="s">
        <v>326</v>
      </c>
      <c r="G70" s="112" t="s">
        <v>327</v>
      </c>
      <c r="H70" s="109">
        <f t="shared" si="131"/>
        <v>89.515422735619595</v>
      </c>
      <c r="I70" s="109">
        <f t="shared" si="131"/>
        <v>87.957678282893681</v>
      </c>
      <c r="J70" s="109">
        <f t="shared" si="131"/>
        <v>42.406588454953898</v>
      </c>
      <c r="K70" s="109">
        <f t="shared" si="131"/>
        <v>78.268525100198332</v>
      </c>
      <c r="L70" s="109">
        <f t="shared" si="131"/>
        <v>93.531555779050137</v>
      </c>
      <c r="M70" s="109">
        <f t="shared" si="131"/>
        <v>65.439573910169599</v>
      </c>
      <c r="N70" s="109">
        <f t="shared" si="131"/>
        <v>69.041251117952797</v>
      </c>
      <c r="O70" s="109">
        <f t="shared" si="131"/>
        <v>21.683812581104295</v>
      </c>
      <c r="P70" s="109">
        <f t="shared" si="131"/>
        <v>77.737091014289419</v>
      </c>
      <c r="Q70" s="109">
        <f t="shared" si="131"/>
        <v>53.761531292611252</v>
      </c>
      <c r="R70" s="109">
        <f t="shared" si="132"/>
        <v>9.4023790477082159</v>
      </c>
      <c r="S70" s="109">
        <f t="shared" si="132"/>
        <v>76.95713342518782</v>
      </c>
      <c r="T70" s="109">
        <f t="shared" si="132"/>
        <v>81.269082637930026</v>
      </c>
      <c r="U70" s="109">
        <f t="shared" si="132"/>
        <v>40.427375457730385</v>
      </c>
      <c r="V70" s="109">
        <f t="shared" si="132"/>
        <v>529.51262419334728</v>
      </c>
      <c r="W70" s="109">
        <f t="shared" si="132"/>
        <v>299.68320163884391</v>
      </c>
      <c r="X70" s="109">
        <f t="shared" si="132"/>
        <v>107.86916674808583</v>
      </c>
      <c r="Y70" s="109">
        <f t="shared" si="132"/>
        <v>44.548755610708696</v>
      </c>
      <c r="Z70" s="109">
        <f t="shared" si="132"/>
        <v>122.19699752538519</v>
      </c>
      <c r="AA70" s="109">
        <f t="shared" si="132"/>
        <v>25.878758041893825</v>
      </c>
      <c r="AB70" s="109">
        <f t="shared" si="133"/>
        <v>97.206714912189057</v>
      </c>
      <c r="AC70" s="109">
        <f t="shared" si="133"/>
        <v>36.065820165702696</v>
      </c>
      <c r="AD70" s="109">
        <f t="shared" si="133"/>
        <v>43.522701531094235</v>
      </c>
      <c r="AE70" s="109">
        <f t="shared" si="133"/>
        <v>29.520988391113203</v>
      </c>
      <c r="AF70" s="109">
        <f t="shared" si="133"/>
        <v>66.557035021023822</v>
      </c>
      <c r="AG70" s="109">
        <f t="shared" si="133"/>
        <v>18.768466380279939</v>
      </c>
      <c r="AH70" s="109">
        <f t="shared" si="133"/>
        <v>35.90374119488839</v>
      </c>
      <c r="AI70" s="109">
        <f t="shared" si="133"/>
        <v>53.761531292611252</v>
      </c>
      <c r="AJ70" s="109">
        <f t="shared" si="133"/>
        <v>44.600724935158034</v>
      </c>
      <c r="AK70" s="109">
        <f t="shared" si="133"/>
        <v>67.468145616980323</v>
      </c>
      <c r="AL70" s="109">
        <f t="shared" si="134"/>
        <v>58.595073125911796</v>
      </c>
      <c r="AM70" s="109">
        <f t="shared" si="134"/>
        <v>133.4591763970202</v>
      </c>
      <c r="AN70" s="109">
        <f t="shared" si="134"/>
        <v>61.664359402737517</v>
      </c>
      <c r="AO70" s="109">
        <f t="shared" si="134"/>
        <v>59.995435800794674</v>
      </c>
      <c r="AP70" s="109">
        <f t="shared" si="134"/>
        <v>66.860417173860185</v>
      </c>
      <c r="AQ70" s="109">
        <f t="shared" si="134"/>
        <v>17.673357649409542</v>
      </c>
      <c r="AR70" s="109">
        <f t="shared" si="134"/>
        <v>53.761531292611252</v>
      </c>
      <c r="AS70" s="109">
        <f t="shared" si="134"/>
        <v>33.771151651791946</v>
      </c>
      <c r="AT70" s="109">
        <f t="shared" si="134"/>
        <v>31.135264588406489</v>
      </c>
      <c r="AU70" s="109">
        <f t="shared" si="134"/>
        <v>68.269039660620862</v>
      </c>
      <c r="AV70" s="109">
        <f t="shared" si="135"/>
        <v>28.708088354148352</v>
      </c>
      <c r="AW70" s="109">
        <f t="shared" si="135"/>
        <v>99.173811347820688</v>
      </c>
      <c r="AX70" s="109">
        <f t="shared" si="135"/>
        <v>41.872243453752432</v>
      </c>
      <c r="AY70" s="109">
        <f t="shared" si="135"/>
        <v>98.364879820870428</v>
      </c>
      <c r="AZ70" s="109">
        <f t="shared" si="135"/>
        <v>54.424323628742442</v>
      </c>
      <c r="BA70" s="109">
        <f t="shared" si="135"/>
        <v>35.70354021117987</v>
      </c>
      <c r="BB70" s="109">
        <f t="shared" si="135"/>
        <v>49.622912210452284</v>
      </c>
      <c r="BC70" s="109">
        <f t="shared" si="135"/>
        <v>72.165339303940755</v>
      </c>
      <c r="BD70" s="109">
        <f t="shared" si="135"/>
        <v>70.22613395935231</v>
      </c>
      <c r="BE70" s="109">
        <f t="shared" si="135"/>
        <v>61.095841377334295</v>
      </c>
      <c r="BF70" s="109">
        <f t="shared" si="136"/>
        <v>53.761531292611252</v>
      </c>
      <c r="BG70" s="109">
        <f t="shared" si="136"/>
        <v>99.274016842188971</v>
      </c>
      <c r="BH70" s="109">
        <f t="shared" si="136"/>
        <v>83.514357639911822</v>
      </c>
      <c r="BI70" s="109">
        <f t="shared" si="136"/>
        <v>73.096159630122131</v>
      </c>
      <c r="BJ70" s="109">
        <f t="shared" si="136"/>
        <v>42.375465163037049</v>
      </c>
      <c r="BK70" s="109">
        <f t="shared" si="136"/>
        <v>48.649763412681281</v>
      </c>
      <c r="BL70" s="109">
        <f t="shared" si="136"/>
        <v>80.059634183331966</v>
      </c>
      <c r="BM70" s="109">
        <f t="shared" si="136"/>
        <v>42.600372960441106</v>
      </c>
      <c r="BN70" s="109">
        <f t="shared" si="136"/>
        <v>93.61760337571161</v>
      </c>
      <c r="BO70" s="109">
        <f t="shared" si="136"/>
        <v>117.28684539986658</v>
      </c>
      <c r="BP70" s="109">
        <f t="shared" si="137"/>
        <v>51.750998571747786</v>
      </c>
      <c r="BQ70" s="109">
        <f t="shared" si="137"/>
        <v>33.623174965248403</v>
      </c>
      <c r="BR70" s="109">
        <f t="shared" si="137"/>
        <v>35.043151924676671</v>
      </c>
      <c r="BS70" s="109">
        <f t="shared" si="137"/>
        <v>53.560790810470927</v>
      </c>
      <c r="BT70" s="109">
        <f t="shared" si="137"/>
        <v>64.873238330179106</v>
      </c>
      <c r="BU70" s="109">
        <f t="shared" si="137"/>
        <v>68.269039660620862</v>
      </c>
      <c r="BV70" s="109">
        <f t="shared" si="137"/>
        <v>31.553329998898612</v>
      </c>
      <c r="BW70" s="109">
        <f t="shared" si="137"/>
        <v>26.329096226975388</v>
      </c>
      <c r="BX70" s="109">
        <f t="shared" si="137"/>
        <v>78.509616982239393</v>
      </c>
      <c r="BY70" s="109">
        <f t="shared" si="137"/>
        <v>78.268525100198332</v>
      </c>
      <c r="BZ70" s="109">
        <f t="shared" si="138"/>
        <v>21.666605634662503</v>
      </c>
      <c r="CA70" s="109">
        <f t="shared" si="138"/>
        <v>86.133693796427238</v>
      </c>
      <c r="CB70" s="109">
        <f t="shared" si="138"/>
        <v>61.197744275840797</v>
      </c>
      <c r="CC70" s="109">
        <f t="shared" si="138"/>
        <v>100.97206832939185</v>
      </c>
      <c r="CD70" s="109">
        <f t="shared" si="138"/>
        <v>99.024319323083873</v>
      </c>
      <c r="CE70" s="109">
        <f t="shared" si="138"/>
        <v>68.269039660620862</v>
      </c>
      <c r="CF70" s="109">
        <f t="shared" si="138"/>
        <v>80.90202312532054</v>
      </c>
      <c r="CG70" s="109">
        <f t="shared" si="138"/>
        <v>2.1347531603348946</v>
      </c>
      <c r="CH70" s="109">
        <f t="shared" si="138"/>
        <v>83.344516911976285</v>
      </c>
      <c r="CI70" s="109">
        <f t="shared" si="138"/>
        <v>78.268525100198332</v>
      </c>
      <c r="CJ70" s="109">
        <f t="shared" si="139"/>
        <v>87.943900765599153</v>
      </c>
      <c r="CK70" s="109">
        <f t="shared" si="139"/>
        <v>57.965117866857085</v>
      </c>
      <c r="CL70" s="109">
        <f t="shared" si="139"/>
        <v>56.108154324512356</v>
      </c>
      <c r="CM70" s="109">
        <f t="shared" si="139"/>
        <v>9.019912785477473</v>
      </c>
      <c r="CN70" s="109">
        <f t="shared" si="139"/>
        <v>108.54176411401076</v>
      </c>
      <c r="CO70" s="109">
        <f t="shared" si="139"/>
        <v>52.796535334423169</v>
      </c>
      <c r="CP70" s="109">
        <f t="shared" si="139"/>
        <v>78.268525100198332</v>
      </c>
      <c r="CQ70" s="109">
        <f t="shared" si="139"/>
        <v>79.174098472575977</v>
      </c>
      <c r="CR70" s="109">
        <f t="shared" si="139"/>
        <v>12.619066528532107</v>
      </c>
      <c r="CS70" s="109">
        <f t="shared" si="139"/>
        <v>196.79607293328488</v>
      </c>
      <c r="CT70" s="109">
        <f t="shared" si="140"/>
        <v>63.028133771924992</v>
      </c>
      <c r="CU70" s="109">
        <f t="shared" si="140"/>
        <v>72.740181810518493</v>
      </c>
      <c r="CV70" s="109">
        <f t="shared" si="140"/>
        <v>97.127506074717814</v>
      </c>
      <c r="CW70" s="109">
        <f t="shared" si="140"/>
        <v>51.240540930602165</v>
      </c>
      <c r="CX70" s="109">
        <f t="shared" si="140"/>
        <v>68.269039660620862</v>
      </c>
      <c r="CY70" s="109">
        <f t="shared" si="140"/>
        <v>175.2943384904579</v>
      </c>
      <c r="CZ70" s="109">
        <f t="shared" si="140"/>
        <v>130.12217184605805</v>
      </c>
      <c r="DA70" s="109">
        <f t="shared" si="140"/>
        <v>81.994969346744995</v>
      </c>
      <c r="DB70" s="109">
        <f t="shared" si="140"/>
        <v>133.67333358219003</v>
      </c>
      <c r="DC70" s="109">
        <f t="shared" si="140"/>
        <v>104.16317646919813</v>
      </c>
      <c r="DD70" s="109">
        <f t="shared" si="141"/>
        <v>19.849103360148309</v>
      </c>
      <c r="DE70" s="109">
        <f t="shared" si="141"/>
        <v>49.181288909351274</v>
      </c>
      <c r="DF70" s="109">
        <f t="shared" si="141"/>
        <v>78.268525100198332</v>
      </c>
      <c r="DG70" s="109">
        <f t="shared" si="141"/>
        <v>126.48702255127898</v>
      </c>
      <c r="DH70" s="109">
        <f t="shared" si="141"/>
        <v>182.83606690097307</v>
      </c>
      <c r="DI70" s="109">
        <f t="shared" si="141"/>
        <v>68.269039660620862</v>
      </c>
      <c r="DJ70" s="109">
        <f t="shared" si="141"/>
        <v>159.99915605500931</v>
      </c>
      <c r="DK70" s="109">
        <f t="shared" si="141"/>
        <v>52.004839817563983</v>
      </c>
      <c r="DL70" s="109">
        <f t="shared" si="141"/>
        <v>47.324643610617066</v>
      </c>
      <c r="DM70" s="109">
        <f t="shared" si="141"/>
        <v>35.419967305316575</v>
      </c>
      <c r="DN70" s="109">
        <f t="shared" si="142"/>
        <v>194.46690086139327</v>
      </c>
      <c r="DO70" s="109">
        <f t="shared" si="142"/>
        <v>60.407388603697939</v>
      </c>
      <c r="DP70" s="109">
        <f t="shared" si="142"/>
        <v>52.104126740863471</v>
      </c>
      <c r="DQ70" s="109">
        <f t="shared" si="142"/>
        <v>18.006843068759075</v>
      </c>
      <c r="DR70" s="109">
        <f t="shared" si="142"/>
        <v>68.269039660620862</v>
      </c>
      <c r="DS70" s="109">
        <f t="shared" si="142"/>
        <v>44.068420329428371</v>
      </c>
      <c r="DT70" s="109">
        <f t="shared" si="142"/>
        <v>100.84415749815774</v>
      </c>
      <c r="DU70" s="109">
        <f t="shared" si="142"/>
        <v>78.268525100198332</v>
      </c>
      <c r="DV70" s="109">
        <f t="shared" si="142"/>
        <v>35.208607552625622</v>
      </c>
      <c r="DW70" s="109">
        <f t="shared" si="142"/>
        <v>91.793383178037899</v>
      </c>
      <c r="DX70" s="109">
        <f t="shared" si="143"/>
        <v>59.500286736138975</v>
      </c>
      <c r="DY70" s="109">
        <f t="shared" si="143"/>
        <v>289.92416050206123</v>
      </c>
      <c r="DZ70" s="109">
        <f t="shared" si="143"/>
        <v>28.70163310110161</v>
      </c>
      <c r="EA70" s="109">
        <f t="shared" si="143"/>
        <v>305.63248594908805</v>
      </c>
      <c r="EB70" s="109">
        <f t="shared" si="143"/>
        <v>41.501063126851392</v>
      </c>
      <c r="EC70" s="109">
        <f t="shared" si="143"/>
        <v>13.406159905543728</v>
      </c>
      <c r="ED70" s="109">
        <f t="shared" si="143"/>
        <v>109.4508604045209</v>
      </c>
      <c r="EE70" s="109">
        <f t="shared" si="143"/>
        <v>61.321832246840295</v>
      </c>
      <c r="EF70" s="109">
        <f t="shared" si="143"/>
        <v>48.023215970663443</v>
      </c>
      <c r="EG70" s="109">
        <f t="shared" si="143"/>
        <v>69.499162168694255</v>
      </c>
      <c r="EH70" s="109">
        <f t="shared" si="144"/>
        <v>68.269039660620862</v>
      </c>
      <c r="EI70" s="109">
        <f t="shared" si="144"/>
        <v>10.903617166381839</v>
      </c>
      <c r="EJ70" s="109">
        <f t="shared" si="144"/>
        <v>57.519700751997902</v>
      </c>
      <c r="EK70" s="109">
        <f t="shared" si="144"/>
        <v>67.027822325174256</v>
      </c>
      <c r="EL70" s="109">
        <f t="shared" si="144"/>
        <v>39.524693837225179</v>
      </c>
      <c r="EM70" s="109">
        <f t="shared" si="144"/>
        <v>96.995403710447974</v>
      </c>
      <c r="EN70" s="109">
        <f t="shared" si="144"/>
        <v>16.329276377414878</v>
      </c>
      <c r="EO70" s="109">
        <f t="shared" si="144"/>
        <v>78.268525100198332</v>
      </c>
      <c r="EP70" s="109">
        <f t="shared" si="144"/>
        <v>140.90223225911973</v>
      </c>
      <c r="EQ70" s="109">
        <f t="shared" si="144"/>
        <v>137.28057043445995</v>
      </c>
      <c r="ER70" s="109">
        <f t="shared" si="145"/>
        <v>78.268525100198332</v>
      </c>
      <c r="ES70" s="109">
        <f t="shared" si="145"/>
        <v>19.953733250585231</v>
      </c>
      <c r="ET70" s="109">
        <f t="shared" si="145"/>
        <v>38.449051592879734</v>
      </c>
      <c r="EU70" s="109">
        <f t="shared" si="145"/>
        <v>31.419867068243043</v>
      </c>
      <c r="EV70" s="109">
        <f t="shared" si="145"/>
        <v>124.97173107968003</v>
      </c>
      <c r="EW70" s="109">
        <f t="shared" si="145"/>
        <v>73.030399165475217</v>
      </c>
      <c r="EX70" s="109">
        <f t="shared" si="145"/>
        <v>78.268525100198332</v>
      </c>
      <c r="EY70" s="109">
        <f t="shared" si="145"/>
        <v>23.445951298091465</v>
      </c>
      <c r="EZ70" s="109">
        <f t="shared" si="145"/>
        <v>43.022415861277167</v>
      </c>
      <c r="FA70" s="109">
        <f t="shared" si="145"/>
        <v>144.21360931802914</v>
      </c>
      <c r="FB70" s="109">
        <f t="shared" si="146"/>
        <v>78.268525100198332</v>
      </c>
      <c r="FC70" s="109">
        <f t="shared" si="146"/>
        <v>41.094554785667796</v>
      </c>
      <c r="FD70" s="109">
        <f t="shared" si="146"/>
        <v>17.090691809627739</v>
      </c>
      <c r="FE70" s="109">
        <f t="shared" si="146"/>
        <v>32.320208293864631</v>
      </c>
      <c r="FF70" s="109">
        <f t="shared" si="146"/>
        <v>30.266520258884647</v>
      </c>
      <c r="FG70" s="109">
        <f t="shared" si="146"/>
        <v>87.324481990404024</v>
      </c>
      <c r="FH70" s="109">
        <f t="shared" si="146"/>
        <v>75.319385009064447</v>
      </c>
      <c r="FI70" s="109">
        <f t="shared" si="146"/>
        <v>71.006808335418881</v>
      </c>
      <c r="FJ70" s="109">
        <f t="shared" si="146"/>
        <v>53.761531292611252</v>
      </c>
      <c r="FK70" s="109">
        <f t="shared" si="146"/>
        <v>230.55410689805419</v>
      </c>
      <c r="FL70" s="109">
        <f t="shared" si="147"/>
        <v>68.33265380699423</v>
      </c>
      <c r="FM70" s="109">
        <f t="shared" si="147"/>
        <v>20.000652012508802</v>
      </c>
      <c r="FN70" s="109">
        <f t="shared" si="147"/>
        <v>137.22160772745377</v>
      </c>
      <c r="FO70" s="109">
        <f t="shared" si="147"/>
        <v>32.501708520404044</v>
      </c>
      <c r="FP70" s="109">
        <f t="shared" si="147"/>
        <v>68.269039660620862</v>
      </c>
      <c r="FQ70" s="109">
        <f t="shared" si="147"/>
        <v>99.885305297888863</v>
      </c>
      <c r="FR70" s="109">
        <f t="shared" si="147"/>
        <v>39.849113198741712</v>
      </c>
      <c r="FS70" s="109">
        <f t="shared" si="147"/>
        <v>51.706415497382515</v>
      </c>
      <c r="FT70" s="109">
        <f t="shared" si="147"/>
        <v>70.222379832062572</v>
      </c>
      <c r="FU70" s="109">
        <f t="shared" si="147"/>
        <v>56.473498498093626</v>
      </c>
      <c r="FV70" s="109">
        <f t="shared" si="148"/>
        <v>77.971579538265004</v>
      </c>
      <c r="FW70" s="109">
        <f t="shared" si="148"/>
        <v>481.76252404109499</v>
      </c>
      <c r="FX70" s="109">
        <f t="shared" si="148"/>
        <v>53.761531292611252</v>
      </c>
      <c r="FY70" s="109">
        <f t="shared" si="148"/>
        <v>79.931211422177029</v>
      </c>
      <c r="FZ70" s="109">
        <f t="shared" si="148"/>
        <v>82.935269640821957</v>
      </c>
      <c r="GA70" s="109">
        <f t="shared" si="148"/>
        <v>17.496627211765603</v>
      </c>
      <c r="GB70" s="109">
        <f t="shared" si="148"/>
        <v>26.919529444429276</v>
      </c>
      <c r="GC70" s="109">
        <f t="shared" si="148"/>
        <v>47.889727299959297</v>
      </c>
      <c r="GD70" s="109">
        <f t="shared" si="148"/>
        <v>36.914925040859096</v>
      </c>
      <c r="GE70" s="109">
        <f t="shared" si="148"/>
        <v>75.235582800017525</v>
      </c>
      <c r="GF70" s="109">
        <f t="shared" si="149"/>
        <v>118.65182182628413</v>
      </c>
      <c r="GG70" s="109">
        <f t="shared" si="149"/>
        <v>53.761531292611252</v>
      </c>
      <c r="GH70" s="109">
        <f t="shared" si="149"/>
        <v>77.777035874924238</v>
      </c>
      <c r="GI70" s="109">
        <f t="shared" si="149"/>
        <v>53.761531292611252</v>
      </c>
      <c r="GJ70" s="109">
        <f t="shared" si="149"/>
        <v>72.439395111976637</v>
      </c>
      <c r="GK70" s="109">
        <f t="shared" si="149"/>
        <v>33.666861473599276</v>
      </c>
      <c r="GL70" s="109">
        <f t="shared" si="149"/>
        <v>9.4839908565683615</v>
      </c>
      <c r="GM70" s="109">
        <f t="shared" si="149"/>
        <v>30.613421385924759</v>
      </c>
      <c r="GN70" s="109">
        <f t="shared" si="149"/>
        <v>105.4923033492847</v>
      </c>
      <c r="GO70" s="109">
        <f t="shared" si="149"/>
        <v>95.998118591310856</v>
      </c>
      <c r="GP70" s="109">
        <f t="shared" si="150"/>
        <v>78.268525100198332</v>
      </c>
      <c r="GQ70" s="109">
        <f t="shared" si="150"/>
        <v>69.433021859045283</v>
      </c>
      <c r="GR70" s="109">
        <f t="shared" si="150"/>
        <v>49.658925227336056</v>
      </c>
      <c r="GS70" s="109">
        <f t="shared" si="150"/>
        <v>86.2409009117968</v>
      </c>
      <c r="GT70" s="109">
        <f t="shared" si="150"/>
        <v>41.799807052948374</v>
      </c>
      <c r="GU70" s="109">
        <f t="shared" si="150"/>
        <v>113.93119235863131</v>
      </c>
      <c r="GV70" s="109">
        <f t="shared" si="150"/>
        <v>55.522336943642152</v>
      </c>
      <c r="GW70" s="109">
        <f t="shared" si="150"/>
        <v>75.938177035160905</v>
      </c>
      <c r="GX70" s="109">
        <f t="shared" si="150"/>
        <v>76.97105792890801</v>
      </c>
      <c r="GY70" s="109">
        <f t="shared" si="150"/>
        <v>88.993274587599444</v>
      </c>
      <c r="GZ70" s="109">
        <f t="shared" si="151"/>
        <v>30.408136076818465</v>
      </c>
      <c r="HA70" s="109">
        <f t="shared" si="151"/>
        <v>53.761531292611252</v>
      </c>
      <c r="HB70" s="109">
        <f t="shared" si="151"/>
        <v>78.268525100198332</v>
      </c>
      <c r="HC70" s="109">
        <f t="shared" si="151"/>
        <v>91.148004040141984</v>
      </c>
      <c r="HD70" s="109">
        <f t="shared" si="151"/>
        <v>63.064231776874706</v>
      </c>
      <c r="HE70" s="109">
        <f t="shared" si="151"/>
        <v>154.69049444326984</v>
      </c>
      <c r="HF70" s="109">
        <f t="shared" si="151"/>
        <v>94.943452934529759</v>
      </c>
      <c r="HG70" s="109">
        <f t="shared" si="151"/>
        <v>54.458282681995847</v>
      </c>
      <c r="HH70" s="109">
        <f t="shared" si="151"/>
        <v>21.955694961031519</v>
      </c>
      <c r="HI70" s="109">
        <f t="shared" si="151"/>
        <v>71.979451284994198</v>
      </c>
      <c r="HJ70" s="109">
        <f t="shared" si="152"/>
        <v>24.257110703747433</v>
      </c>
      <c r="HK70" s="109">
        <f t="shared" si="152"/>
        <v>35.460146202752753</v>
      </c>
      <c r="HL70" s="109">
        <f t="shared" si="152"/>
        <v>116.03326191129206</v>
      </c>
      <c r="HM70" s="109">
        <f t="shared" si="152"/>
        <v>53.761531292611252</v>
      </c>
      <c r="HN70" s="109">
        <f t="shared" si="152"/>
        <v>236.2481980557929</v>
      </c>
      <c r="HO70" s="109">
        <f t="shared" si="152"/>
        <v>54.506206114017239</v>
      </c>
      <c r="HP70" s="109">
        <f t="shared" si="152"/>
        <v>44.744181217516861</v>
      </c>
      <c r="HQ70" s="109">
        <f t="shared" si="152"/>
        <v>48.175369289462267</v>
      </c>
      <c r="HR70" s="109">
        <f t="shared" si="152"/>
        <v>16.577511005935243</v>
      </c>
      <c r="HS70" s="109">
        <f t="shared" si="152"/>
        <v>2.2458108738127107</v>
      </c>
      <c r="HT70" s="109">
        <f t="shared" si="153"/>
        <v>13.39248913058775</v>
      </c>
      <c r="HU70" s="109">
        <f t="shared" si="153"/>
        <v>13.087244148735397</v>
      </c>
      <c r="HV70" s="109">
        <f t="shared" si="153"/>
        <v>22.64330250232808</v>
      </c>
      <c r="HW70" s="109">
        <f t="shared" si="153"/>
        <v>12.684794620863302</v>
      </c>
      <c r="HX70" s="109">
        <f t="shared" si="153"/>
        <v>37.691722027962619</v>
      </c>
      <c r="HY70" s="109">
        <f t="shared" si="153"/>
        <v>31.178546658311802</v>
      </c>
      <c r="HZ70" s="109">
        <f t="shared" si="153"/>
        <v>17.816786275967559</v>
      </c>
      <c r="IA70" s="109">
        <f t="shared" si="153"/>
        <v>28.727631376065162</v>
      </c>
      <c r="IB70" s="109">
        <f t="shared" si="153"/>
        <v>20.998730891824803</v>
      </c>
      <c r="IC70" s="109">
        <f t="shared" si="153"/>
        <v>8.2044901221478383</v>
      </c>
      <c r="ID70" s="109">
        <f t="shared" si="154"/>
        <v>23.294403266223103</v>
      </c>
      <c r="IE70" s="109">
        <f t="shared" si="154"/>
        <v>21.742855471434154</v>
      </c>
      <c r="IF70" s="109">
        <f t="shared" si="154"/>
        <v>12.957695570002585</v>
      </c>
      <c r="IG70" s="109">
        <f t="shared" si="154"/>
        <v>10.454687225607719</v>
      </c>
      <c r="IH70" s="109">
        <f t="shared" si="154"/>
        <v>17.508937315977864</v>
      </c>
      <c r="II70" s="109">
        <f t="shared" si="154"/>
        <v>15.870028522783976</v>
      </c>
      <c r="IJ70" s="109">
        <f t="shared" si="154"/>
        <v>11.939042927407984</v>
      </c>
      <c r="IK70" s="109">
        <f t="shared" si="154"/>
        <v>32.941782655912569</v>
      </c>
      <c r="IL70" s="109">
        <f t="shared" si="154"/>
        <v>38.177661702098206</v>
      </c>
      <c r="IM70" s="109">
        <f t="shared" si="154"/>
        <v>17.173141135991038</v>
      </c>
      <c r="IN70" s="109">
        <f t="shared" si="155"/>
        <v>13.729842594875208</v>
      </c>
      <c r="IO70" s="109">
        <f t="shared" si="155"/>
        <v>13.440096362160414</v>
      </c>
      <c r="IP70" s="109">
        <f t="shared" si="155"/>
        <v>15.940355546178344</v>
      </c>
      <c r="IQ70" s="109">
        <f t="shared" si="155"/>
        <v>5.3892787507058797</v>
      </c>
      <c r="IR70" s="109">
        <f t="shared" si="155"/>
        <v>8.9419915001333514</v>
      </c>
      <c r="IS70" s="109">
        <f t="shared" si="155"/>
        <v>9.1823954897300251</v>
      </c>
      <c r="IT70" s="109">
        <f t="shared" si="155"/>
        <v>20.238246509821579</v>
      </c>
      <c r="IU70" s="109">
        <f t="shared" si="155"/>
        <v>45.975313614254695</v>
      </c>
      <c r="IV70" s="109">
        <f t="shared" si="155"/>
        <v>7.671841819601557</v>
      </c>
      <c r="IW70" s="109">
        <f t="shared" si="155"/>
        <v>22.593986455197633</v>
      </c>
      <c r="IX70" s="109">
        <f t="shared" si="156"/>
        <v>6.4507080793744764</v>
      </c>
      <c r="IY70" s="109">
        <f t="shared" si="156"/>
        <v>29.197163876307513</v>
      </c>
      <c r="IZ70" s="109">
        <f t="shared" si="156"/>
        <v>25.711736336385261</v>
      </c>
      <c r="JA70" s="109">
        <f t="shared" si="156"/>
        <v>12.931107514369696</v>
      </c>
      <c r="JB70" s="109">
        <f t="shared" si="156"/>
        <v>11.292955420709514</v>
      </c>
      <c r="JC70" s="109">
        <f t="shared" si="156"/>
        <v>26.4564642201568</v>
      </c>
      <c r="JD70" s="109">
        <f t="shared" si="156"/>
        <v>39.859276297882971</v>
      </c>
      <c r="JE70" s="109">
        <f t="shared" si="156"/>
        <v>20.872978420583514</v>
      </c>
      <c r="JF70" s="109">
        <f t="shared" si="156"/>
        <v>6.3725978712845697</v>
      </c>
      <c r="JG70" s="109">
        <f t="shared" si="156"/>
        <v>20.707286419807662</v>
      </c>
      <c r="JH70" s="109">
        <f t="shared" si="157"/>
        <v>16.491637825197742</v>
      </c>
      <c r="JI70" s="109">
        <f t="shared" si="157"/>
        <v>9.8498355585964408</v>
      </c>
      <c r="JJ70" s="109">
        <f t="shared" si="157"/>
        <v>14.979185013892723</v>
      </c>
      <c r="JK70" s="109">
        <f t="shared" si="157"/>
        <v>22.256903130788448</v>
      </c>
      <c r="JL70" s="109">
        <f t="shared" si="157"/>
        <v>16.788867163900015</v>
      </c>
      <c r="JM70" s="109">
        <f t="shared" si="157"/>
        <v>15.083652915375721</v>
      </c>
      <c r="JN70" s="109">
        <f t="shared" si="157"/>
        <v>16.233669738591857</v>
      </c>
      <c r="JO70" s="109">
        <f t="shared" si="157"/>
        <v>4.8630243726393578</v>
      </c>
      <c r="JP70" s="109" t="str">
        <f t="shared" si="32"/>
        <v>Air Pollution_VOC_N/A for VOC_Secondary Health_N/A for Interim AP Methodology</v>
      </c>
    </row>
    <row r="71" spans="2:276">
      <c r="B71" s="111" t="s">
        <v>5</v>
      </c>
      <c r="C71" s="111" t="s">
        <v>342</v>
      </c>
      <c r="D71" s="111" t="s">
        <v>343</v>
      </c>
      <c r="E71" s="111" t="s">
        <v>332</v>
      </c>
      <c r="F71" s="111" t="s">
        <v>326</v>
      </c>
      <c r="G71" s="112" t="s">
        <v>327</v>
      </c>
      <c r="H71" s="109">
        <f t="shared" si="131"/>
        <v>2.0362194133393703</v>
      </c>
      <c r="I71" s="109">
        <f t="shared" si="131"/>
        <v>5.1659859728467472</v>
      </c>
      <c r="J71" s="109">
        <f t="shared" si="131"/>
        <v>2.408488333239367</v>
      </c>
      <c r="K71" s="109">
        <f t="shared" si="131"/>
        <v>3.9826615118622022</v>
      </c>
      <c r="L71" s="109">
        <f t="shared" si="131"/>
        <v>5.1659859728467472</v>
      </c>
      <c r="M71" s="109">
        <f t="shared" si="131"/>
        <v>0.93371940506953355</v>
      </c>
      <c r="N71" s="109">
        <f t="shared" si="131"/>
        <v>4.5075599186228557</v>
      </c>
      <c r="O71" s="109">
        <f t="shared" si="131"/>
        <v>1.9564406405535062</v>
      </c>
      <c r="P71" s="109">
        <f t="shared" si="131"/>
        <v>2.1628970477829519</v>
      </c>
      <c r="Q71" s="109">
        <f t="shared" si="131"/>
        <v>2.3776640657902814</v>
      </c>
      <c r="R71" s="109">
        <f t="shared" si="132"/>
        <v>5.3901907506634865</v>
      </c>
      <c r="S71" s="109">
        <f t="shared" si="132"/>
        <v>6.3775721928186799</v>
      </c>
      <c r="T71" s="109">
        <f t="shared" si="132"/>
        <v>5.1659859728467472</v>
      </c>
      <c r="U71" s="109">
        <f t="shared" si="132"/>
        <v>5.3951169906577201</v>
      </c>
      <c r="V71" s="109">
        <f t="shared" si="132"/>
        <v>50.104832081135996</v>
      </c>
      <c r="W71" s="109">
        <f t="shared" si="132"/>
        <v>1.282029682920778</v>
      </c>
      <c r="X71" s="109">
        <f t="shared" si="132"/>
        <v>4.7666802345020054</v>
      </c>
      <c r="Y71" s="109">
        <f t="shared" si="132"/>
        <v>1.2684345773904648</v>
      </c>
      <c r="Z71" s="109">
        <f t="shared" si="132"/>
        <v>8.7270329436813352</v>
      </c>
      <c r="AA71" s="109">
        <f t="shared" si="132"/>
        <v>1.1986456912209555</v>
      </c>
      <c r="AB71" s="109">
        <f t="shared" si="133"/>
        <v>0.86309169254931817</v>
      </c>
      <c r="AC71" s="109">
        <f t="shared" si="133"/>
        <v>7.3387045154842125</v>
      </c>
      <c r="AD71" s="109">
        <f t="shared" si="133"/>
        <v>2.0362194133393703</v>
      </c>
      <c r="AE71" s="109">
        <f t="shared" si="133"/>
        <v>2.3776640657902814</v>
      </c>
      <c r="AF71" s="109">
        <f t="shared" si="133"/>
        <v>1.7424445668466546</v>
      </c>
      <c r="AG71" s="109">
        <f t="shared" si="133"/>
        <v>0.93371940506953355</v>
      </c>
      <c r="AH71" s="109">
        <f t="shared" si="133"/>
        <v>2.0381411055371714</v>
      </c>
      <c r="AI71" s="109">
        <f t="shared" si="133"/>
        <v>2.3776640657902814</v>
      </c>
      <c r="AJ71" s="109">
        <f t="shared" si="133"/>
        <v>4.3837405712924653</v>
      </c>
      <c r="AK71" s="109">
        <f t="shared" si="133"/>
        <v>2.7363170584178356</v>
      </c>
      <c r="AL71" s="109">
        <f t="shared" si="134"/>
        <v>0.47520302891093036</v>
      </c>
      <c r="AM71" s="109">
        <f t="shared" si="134"/>
        <v>0.93371940506953355</v>
      </c>
      <c r="AN71" s="109">
        <f t="shared" si="134"/>
        <v>2.4996131290620345</v>
      </c>
      <c r="AO71" s="109">
        <f t="shared" si="134"/>
        <v>3.9826615118622022</v>
      </c>
      <c r="AP71" s="109">
        <f t="shared" si="134"/>
        <v>0.93371940506953355</v>
      </c>
      <c r="AQ71" s="109">
        <f t="shared" si="134"/>
        <v>3.6825284515639916</v>
      </c>
      <c r="AR71" s="109">
        <f t="shared" si="134"/>
        <v>2.3776640657902814</v>
      </c>
      <c r="AS71" s="109">
        <f t="shared" si="134"/>
        <v>0.19885905046664562</v>
      </c>
      <c r="AT71" s="109">
        <f t="shared" si="134"/>
        <v>0.93371940506953355</v>
      </c>
      <c r="AU71" s="109">
        <f t="shared" si="134"/>
        <v>5.1659859728467472</v>
      </c>
      <c r="AV71" s="109">
        <f t="shared" si="135"/>
        <v>2.2898147796046802</v>
      </c>
      <c r="AW71" s="109">
        <f t="shared" si="135"/>
        <v>3.5913846155447096</v>
      </c>
      <c r="AX71" s="109">
        <f t="shared" si="135"/>
        <v>1.4353288188441746</v>
      </c>
      <c r="AY71" s="109">
        <f t="shared" si="135"/>
        <v>0.93371940506953355</v>
      </c>
      <c r="AZ71" s="109">
        <f t="shared" si="135"/>
        <v>0.28015521454901376</v>
      </c>
      <c r="BA71" s="109">
        <f t="shared" si="135"/>
        <v>0.93371940506953355</v>
      </c>
      <c r="BB71" s="109">
        <f t="shared" si="135"/>
        <v>2.5832342931469836</v>
      </c>
      <c r="BC71" s="109">
        <f t="shared" si="135"/>
        <v>1.0928672540472042</v>
      </c>
      <c r="BD71" s="109">
        <f t="shared" si="135"/>
        <v>4.3048644713658808</v>
      </c>
      <c r="BE71" s="109">
        <f t="shared" si="135"/>
        <v>2.3776640657902814</v>
      </c>
      <c r="BF71" s="109">
        <f t="shared" si="136"/>
        <v>2.3776640657902814</v>
      </c>
      <c r="BG71" s="109">
        <f t="shared" si="136"/>
        <v>13.346223887450858</v>
      </c>
      <c r="BH71" s="109">
        <f t="shared" si="136"/>
        <v>4.4743498403039945</v>
      </c>
      <c r="BI71" s="109">
        <f t="shared" si="136"/>
        <v>4.3797601897211864</v>
      </c>
      <c r="BJ71" s="109">
        <f t="shared" si="136"/>
        <v>14.943258353532885</v>
      </c>
      <c r="BK71" s="109">
        <f t="shared" si="136"/>
        <v>1.5565710469450542</v>
      </c>
      <c r="BL71" s="109">
        <f t="shared" si="136"/>
        <v>2.6628866534422535</v>
      </c>
      <c r="BM71" s="109">
        <f t="shared" si="136"/>
        <v>2.3776640657902814</v>
      </c>
      <c r="BN71" s="109">
        <f t="shared" si="136"/>
        <v>6.2509387268513272</v>
      </c>
      <c r="BO71" s="109">
        <f t="shared" si="136"/>
        <v>1.9291085676674466</v>
      </c>
      <c r="BP71" s="109">
        <f t="shared" si="137"/>
        <v>0.93371940506953355</v>
      </c>
      <c r="BQ71" s="109">
        <f t="shared" si="137"/>
        <v>0.93371940506953355</v>
      </c>
      <c r="BR71" s="109">
        <f t="shared" si="137"/>
        <v>2.73299632765641</v>
      </c>
      <c r="BS71" s="109">
        <f t="shared" si="137"/>
        <v>0.93371940506953355</v>
      </c>
      <c r="BT71" s="109">
        <f t="shared" si="137"/>
        <v>0.93371940506953355</v>
      </c>
      <c r="BU71" s="109">
        <f t="shared" si="137"/>
        <v>5.1659859728467472</v>
      </c>
      <c r="BV71" s="109">
        <f t="shared" si="137"/>
        <v>0.85789611942909128</v>
      </c>
      <c r="BW71" s="109">
        <f t="shared" si="137"/>
        <v>4.1105672318008484</v>
      </c>
      <c r="BX71" s="109">
        <f t="shared" si="137"/>
        <v>7.9371727391914124</v>
      </c>
      <c r="BY71" s="109">
        <f t="shared" si="137"/>
        <v>3.9826615118622022</v>
      </c>
      <c r="BZ71" s="109">
        <f t="shared" si="138"/>
        <v>0.93371940506953355</v>
      </c>
      <c r="CA71" s="109">
        <f t="shared" si="138"/>
        <v>0.44816791603015038</v>
      </c>
      <c r="CB71" s="109">
        <f t="shared" si="138"/>
        <v>1.5312733255400506</v>
      </c>
      <c r="CC71" s="109">
        <f t="shared" si="138"/>
        <v>8.1539669542837494</v>
      </c>
      <c r="CD71" s="109">
        <f t="shared" si="138"/>
        <v>1.2107044253071848</v>
      </c>
      <c r="CE71" s="109">
        <f t="shared" si="138"/>
        <v>5.1659859728467472</v>
      </c>
      <c r="CF71" s="109">
        <f t="shared" si="138"/>
        <v>5.1659859728467472</v>
      </c>
      <c r="CG71" s="109">
        <f t="shared" si="138"/>
        <v>5.1659859728467472</v>
      </c>
      <c r="CH71" s="109">
        <f t="shared" si="138"/>
        <v>2.6595495852912991</v>
      </c>
      <c r="CI71" s="109">
        <f t="shared" si="138"/>
        <v>3.9826615118622022</v>
      </c>
      <c r="CJ71" s="109">
        <f t="shared" si="139"/>
        <v>1.6546443857534812</v>
      </c>
      <c r="CK71" s="109">
        <f t="shared" si="139"/>
        <v>0.44447363197973555</v>
      </c>
      <c r="CL71" s="109">
        <f t="shared" si="139"/>
        <v>0.35597254478254448</v>
      </c>
      <c r="CM71" s="109">
        <f t="shared" si="139"/>
        <v>1.5354410867540964</v>
      </c>
      <c r="CN71" s="109">
        <f t="shared" si="139"/>
        <v>2.3776640657902814</v>
      </c>
      <c r="CO71" s="109">
        <f t="shared" si="139"/>
        <v>2.3776640657902814</v>
      </c>
      <c r="CP71" s="109">
        <f t="shared" si="139"/>
        <v>3.9826615118622022</v>
      </c>
      <c r="CQ71" s="109">
        <f t="shared" si="139"/>
        <v>5.1659859728467472</v>
      </c>
      <c r="CR71" s="109">
        <f t="shared" si="139"/>
        <v>3.0610241079925458</v>
      </c>
      <c r="CS71" s="109">
        <f t="shared" si="139"/>
        <v>1.5874905469676039</v>
      </c>
      <c r="CT71" s="109">
        <f t="shared" si="140"/>
        <v>1.0690018113060917</v>
      </c>
      <c r="CU71" s="109">
        <f t="shared" si="140"/>
        <v>3.2651152383036681</v>
      </c>
      <c r="CV71" s="109">
        <f t="shared" si="140"/>
        <v>4.4958295919580271</v>
      </c>
      <c r="CW71" s="109">
        <f t="shared" si="140"/>
        <v>9.937444363797205</v>
      </c>
      <c r="CX71" s="109">
        <f t="shared" si="140"/>
        <v>5.1659859728467472</v>
      </c>
      <c r="CY71" s="109">
        <f t="shared" si="140"/>
        <v>19.883312350358821</v>
      </c>
      <c r="CZ71" s="109">
        <f t="shared" si="140"/>
        <v>10.583391345118583</v>
      </c>
      <c r="DA71" s="109">
        <f t="shared" si="140"/>
        <v>2.019717735759972</v>
      </c>
      <c r="DB71" s="109">
        <f t="shared" si="140"/>
        <v>7.54706065839361</v>
      </c>
      <c r="DC71" s="109">
        <f t="shared" si="140"/>
        <v>14.943258353532885</v>
      </c>
      <c r="DD71" s="109">
        <f t="shared" si="141"/>
        <v>2.0513777130319681</v>
      </c>
      <c r="DE71" s="109">
        <f t="shared" si="141"/>
        <v>0.93371940506953355</v>
      </c>
      <c r="DF71" s="109">
        <f t="shared" si="141"/>
        <v>3.9826615118622022</v>
      </c>
      <c r="DG71" s="109">
        <f t="shared" si="141"/>
        <v>3.9826615118622022</v>
      </c>
      <c r="DH71" s="109">
        <f t="shared" si="141"/>
        <v>3.9826615118622022</v>
      </c>
      <c r="DI71" s="109">
        <f t="shared" si="141"/>
        <v>5.1659859728467472</v>
      </c>
      <c r="DJ71" s="109">
        <f t="shared" si="141"/>
        <v>14.943258353532885</v>
      </c>
      <c r="DK71" s="109">
        <f t="shared" si="141"/>
        <v>5.1659859728467472</v>
      </c>
      <c r="DL71" s="109">
        <f t="shared" si="141"/>
        <v>0.92877665780345053</v>
      </c>
      <c r="DM71" s="109">
        <f t="shared" si="141"/>
        <v>2.380744353344932</v>
      </c>
      <c r="DN71" s="109">
        <f t="shared" si="142"/>
        <v>14.943258353532885</v>
      </c>
      <c r="DO71" s="109">
        <f t="shared" si="142"/>
        <v>0.93371940506953355</v>
      </c>
      <c r="DP71" s="109">
        <f t="shared" si="142"/>
        <v>0.93371940506953355</v>
      </c>
      <c r="DQ71" s="109">
        <f t="shared" si="142"/>
        <v>4.1313908581669656</v>
      </c>
      <c r="DR71" s="109">
        <f t="shared" si="142"/>
        <v>5.1659859728467472</v>
      </c>
      <c r="DS71" s="109">
        <f t="shared" si="142"/>
        <v>5.1659859728467472</v>
      </c>
      <c r="DT71" s="109">
        <f t="shared" si="142"/>
        <v>17.188362398983127</v>
      </c>
      <c r="DU71" s="109">
        <f t="shared" si="142"/>
        <v>3.9826615118622022</v>
      </c>
      <c r="DV71" s="109">
        <f t="shared" si="142"/>
        <v>0.16231594462007515</v>
      </c>
      <c r="DW71" s="109">
        <f t="shared" si="142"/>
        <v>0.93371940506953355</v>
      </c>
      <c r="DX71" s="109">
        <f t="shared" si="143"/>
        <v>2.3929498056024987</v>
      </c>
      <c r="DY71" s="109">
        <f t="shared" si="143"/>
        <v>5.2686727832328302</v>
      </c>
      <c r="DZ71" s="109">
        <f t="shared" si="143"/>
        <v>0.3760495867245508</v>
      </c>
      <c r="EA71" s="109">
        <f t="shared" si="143"/>
        <v>14.943258353532885</v>
      </c>
      <c r="EB71" s="109">
        <f t="shared" si="143"/>
        <v>3.9826615118622022</v>
      </c>
      <c r="EC71" s="109">
        <f t="shared" si="143"/>
        <v>0.93371940506953355</v>
      </c>
      <c r="ED71" s="109">
        <f t="shared" si="143"/>
        <v>2.967513599567396</v>
      </c>
      <c r="EE71" s="109">
        <f t="shared" si="143"/>
        <v>3.3969080562196416</v>
      </c>
      <c r="EF71" s="109">
        <f t="shared" si="143"/>
        <v>3.9826615118622022</v>
      </c>
      <c r="EG71" s="109">
        <f t="shared" si="143"/>
        <v>1.2665745208130648</v>
      </c>
      <c r="EH71" s="109">
        <f t="shared" si="144"/>
        <v>5.1659859728467472</v>
      </c>
      <c r="EI71" s="109">
        <f t="shared" si="144"/>
        <v>3.9826615118622022</v>
      </c>
      <c r="EJ71" s="109">
        <f t="shared" si="144"/>
        <v>1.7582538967153698</v>
      </c>
      <c r="EK71" s="109">
        <f t="shared" si="144"/>
        <v>1.8416160749166246</v>
      </c>
      <c r="EL71" s="109">
        <f t="shared" si="144"/>
        <v>0.93371940506953355</v>
      </c>
      <c r="EM71" s="109">
        <f t="shared" si="144"/>
        <v>0.62770660232704056</v>
      </c>
      <c r="EN71" s="109">
        <f t="shared" si="144"/>
        <v>0.93371940506953355</v>
      </c>
      <c r="EO71" s="109">
        <f t="shared" si="144"/>
        <v>3.9826615118622022</v>
      </c>
      <c r="EP71" s="109">
        <f t="shared" si="144"/>
        <v>0.70264522699981402</v>
      </c>
      <c r="EQ71" s="109">
        <f t="shared" si="144"/>
        <v>10.440257707501599</v>
      </c>
      <c r="ER71" s="109">
        <f t="shared" si="145"/>
        <v>3.9826615118622022</v>
      </c>
      <c r="ES71" s="109">
        <f t="shared" si="145"/>
        <v>3.3873345819046028</v>
      </c>
      <c r="ET71" s="109">
        <f t="shared" si="145"/>
        <v>2.3776640657902814</v>
      </c>
      <c r="EU71" s="109">
        <f t="shared" si="145"/>
        <v>0.42490508669933569</v>
      </c>
      <c r="EV71" s="109">
        <f t="shared" si="145"/>
        <v>1.3998205181407568</v>
      </c>
      <c r="EW71" s="109">
        <f t="shared" si="145"/>
        <v>5.1659859728467472</v>
      </c>
      <c r="EX71" s="109">
        <f t="shared" si="145"/>
        <v>3.9826615118622022</v>
      </c>
      <c r="EY71" s="109">
        <f t="shared" si="145"/>
        <v>4.836413184763229</v>
      </c>
      <c r="EZ71" s="109">
        <f t="shared" si="145"/>
        <v>14.643257769013056</v>
      </c>
      <c r="FA71" s="109">
        <f t="shared" si="145"/>
        <v>1.730932347988136</v>
      </c>
      <c r="FB71" s="109">
        <f t="shared" si="146"/>
        <v>3.9826615118622022</v>
      </c>
      <c r="FC71" s="109">
        <f t="shared" si="146"/>
        <v>2.3776640657902814</v>
      </c>
      <c r="FD71" s="109">
        <f t="shared" si="146"/>
        <v>3.9826615118622022</v>
      </c>
      <c r="FE71" s="109">
        <f t="shared" si="146"/>
        <v>1.5044379513046338</v>
      </c>
      <c r="FF71" s="109">
        <f t="shared" si="146"/>
        <v>1.4494561032626307</v>
      </c>
      <c r="FG71" s="109">
        <f t="shared" si="146"/>
        <v>1.0126917654678933</v>
      </c>
      <c r="FH71" s="109">
        <f t="shared" si="146"/>
        <v>3.685400577569713</v>
      </c>
      <c r="FI71" s="109">
        <f t="shared" si="146"/>
        <v>5.1659859728467472</v>
      </c>
      <c r="FJ71" s="109">
        <f t="shared" si="146"/>
        <v>2.3776640657902814</v>
      </c>
      <c r="FK71" s="109">
        <f t="shared" si="146"/>
        <v>14.943258353532885</v>
      </c>
      <c r="FL71" s="109">
        <f t="shared" si="147"/>
        <v>3.156800263746891</v>
      </c>
      <c r="FM71" s="109">
        <f t="shared" si="147"/>
        <v>0.95403549960639911</v>
      </c>
      <c r="FN71" s="109">
        <f t="shared" si="147"/>
        <v>0.53703410491065207</v>
      </c>
      <c r="FO71" s="109">
        <f t="shared" si="147"/>
        <v>0.5828797926399425</v>
      </c>
      <c r="FP71" s="109">
        <f t="shared" si="147"/>
        <v>5.1659859728467472</v>
      </c>
      <c r="FQ71" s="109">
        <f t="shared" si="147"/>
        <v>0.93371940506953355</v>
      </c>
      <c r="FR71" s="109">
        <f t="shared" si="147"/>
        <v>14.276409198438381</v>
      </c>
      <c r="FS71" s="109">
        <f t="shared" si="147"/>
        <v>0.79616978140531547</v>
      </c>
      <c r="FT71" s="109">
        <f t="shared" si="147"/>
        <v>2.3598795538638604</v>
      </c>
      <c r="FU71" s="109">
        <f t="shared" si="147"/>
        <v>2.6515184089771462</v>
      </c>
      <c r="FV71" s="109">
        <f t="shared" si="148"/>
        <v>0.93371940506953355</v>
      </c>
      <c r="FW71" s="109">
        <f t="shared" si="148"/>
        <v>25.267615384889336</v>
      </c>
      <c r="FX71" s="109">
        <f t="shared" si="148"/>
        <v>2.3776640657902814</v>
      </c>
      <c r="FY71" s="109">
        <f t="shared" si="148"/>
        <v>4.1004929829970909</v>
      </c>
      <c r="FZ71" s="109">
        <f t="shared" si="148"/>
        <v>4.717402829653234</v>
      </c>
      <c r="GA71" s="109">
        <f t="shared" si="148"/>
        <v>0.31240722869461351</v>
      </c>
      <c r="GB71" s="109">
        <f t="shared" si="148"/>
        <v>0.93371940506953355</v>
      </c>
      <c r="GC71" s="109">
        <f t="shared" si="148"/>
        <v>1.8026706371122321</v>
      </c>
      <c r="GD71" s="109">
        <f t="shared" si="148"/>
        <v>0.93371940506953355</v>
      </c>
      <c r="GE71" s="109">
        <f t="shared" si="148"/>
        <v>7.9780782673589714</v>
      </c>
      <c r="GF71" s="109">
        <f t="shared" si="149"/>
        <v>1.6455458919270611</v>
      </c>
      <c r="GG71" s="109">
        <f t="shared" si="149"/>
        <v>2.3776640657902814</v>
      </c>
      <c r="GH71" s="109">
        <f t="shared" si="149"/>
        <v>2.7474956680463984</v>
      </c>
      <c r="GI71" s="109">
        <f t="shared" si="149"/>
        <v>2.3776640657902814</v>
      </c>
      <c r="GJ71" s="109">
        <f t="shared" si="149"/>
        <v>2.3776640657902814</v>
      </c>
      <c r="GK71" s="109">
        <f t="shared" si="149"/>
        <v>0.72824148247574239</v>
      </c>
      <c r="GL71" s="109">
        <f t="shared" si="149"/>
        <v>0.7769230657974241</v>
      </c>
      <c r="GM71" s="109">
        <f t="shared" si="149"/>
        <v>5.2029931702749641</v>
      </c>
      <c r="GN71" s="109">
        <f t="shared" si="149"/>
        <v>12.31141227958415</v>
      </c>
      <c r="GO71" s="109">
        <f t="shared" si="149"/>
        <v>14.943258353532885</v>
      </c>
      <c r="GP71" s="109">
        <f t="shared" si="150"/>
        <v>3.9826615118622022</v>
      </c>
      <c r="GQ71" s="109">
        <f t="shared" si="150"/>
        <v>5.1659859728467472</v>
      </c>
      <c r="GR71" s="109">
        <f t="shared" si="150"/>
        <v>0.45545722119933246</v>
      </c>
      <c r="GS71" s="109">
        <f t="shared" si="150"/>
        <v>2.3882863319742045</v>
      </c>
      <c r="GT71" s="109">
        <f t="shared" si="150"/>
        <v>3.9826615118622022</v>
      </c>
      <c r="GU71" s="109">
        <f t="shared" si="150"/>
        <v>0.68475572399377826</v>
      </c>
      <c r="GV71" s="109">
        <f t="shared" si="150"/>
        <v>3.9826615118622022</v>
      </c>
      <c r="GW71" s="109">
        <f t="shared" si="150"/>
        <v>2.3776640657902814</v>
      </c>
      <c r="GX71" s="109">
        <f t="shared" si="150"/>
        <v>2.4247647137650707</v>
      </c>
      <c r="GY71" s="109">
        <f t="shared" si="150"/>
        <v>4.7906939064693121</v>
      </c>
      <c r="GZ71" s="109">
        <f t="shared" si="151"/>
        <v>4.4834990900614979</v>
      </c>
      <c r="HA71" s="109">
        <f t="shared" si="151"/>
        <v>2.3776640657902814</v>
      </c>
      <c r="HB71" s="109">
        <f t="shared" si="151"/>
        <v>3.9826615118622022</v>
      </c>
      <c r="HC71" s="109">
        <f t="shared" si="151"/>
        <v>0.93371940506953355</v>
      </c>
      <c r="HD71" s="109">
        <f t="shared" si="151"/>
        <v>0.72712675417059192</v>
      </c>
      <c r="HE71" s="109">
        <f t="shared" si="151"/>
        <v>55.593145306247315</v>
      </c>
      <c r="HF71" s="109">
        <f t="shared" si="151"/>
        <v>7.6657049206716978</v>
      </c>
      <c r="HG71" s="109">
        <f t="shared" si="151"/>
        <v>10.994880579404434</v>
      </c>
      <c r="HH71" s="109">
        <f t="shared" si="151"/>
        <v>2.2445070684517923</v>
      </c>
      <c r="HI71" s="109">
        <f t="shared" si="151"/>
        <v>1.850215898680851</v>
      </c>
      <c r="HJ71" s="109">
        <f t="shared" si="152"/>
        <v>3.9826615118622022</v>
      </c>
      <c r="HK71" s="109">
        <f t="shared" si="152"/>
        <v>2.3776640657902814</v>
      </c>
      <c r="HL71" s="109">
        <f t="shared" si="152"/>
        <v>3.9826615118622022</v>
      </c>
      <c r="HM71" s="109">
        <f t="shared" si="152"/>
        <v>2.3776640657902814</v>
      </c>
      <c r="HN71" s="109">
        <f t="shared" si="152"/>
        <v>14.943258353532885</v>
      </c>
      <c r="HO71" s="109">
        <f t="shared" si="152"/>
        <v>14.943258353532885</v>
      </c>
      <c r="HP71" s="109">
        <f t="shared" si="152"/>
        <v>0.61998633308819762</v>
      </c>
      <c r="HQ71" s="109">
        <f t="shared" si="152"/>
        <v>0.93371940506953355</v>
      </c>
      <c r="HR71" s="109">
        <f t="shared" si="152"/>
        <v>5.9552542863209315</v>
      </c>
      <c r="HS71" s="109">
        <f t="shared" si="152"/>
        <v>3.9000573808573602</v>
      </c>
      <c r="HT71" s="109">
        <f t="shared" si="153"/>
        <v>6.5689638850694507</v>
      </c>
      <c r="HU71" s="109">
        <f t="shared" si="153"/>
        <v>5.1525333066211134</v>
      </c>
      <c r="HV71" s="109">
        <f t="shared" si="153"/>
        <v>9.3623313115357938</v>
      </c>
      <c r="HW71" s="109">
        <f t="shared" si="153"/>
        <v>7.4263445355685498</v>
      </c>
      <c r="HX71" s="109">
        <f t="shared" si="153"/>
        <v>10.975718911198262</v>
      </c>
      <c r="HY71" s="109">
        <f t="shared" si="153"/>
        <v>9.6628761770596263</v>
      </c>
      <c r="HZ71" s="109">
        <f t="shared" si="153"/>
        <v>8.6433081688202105</v>
      </c>
      <c r="IA71" s="109">
        <f t="shared" si="153"/>
        <v>8.196234246400266</v>
      </c>
      <c r="IB71" s="109">
        <f t="shared" si="153"/>
        <v>7.6014500842647994</v>
      </c>
      <c r="IC71" s="109">
        <f t="shared" si="153"/>
        <v>5.3867364078578426</v>
      </c>
      <c r="ID71" s="109">
        <f t="shared" si="154"/>
        <v>8.2254281828389111</v>
      </c>
      <c r="IE71" s="109">
        <f t="shared" si="154"/>
        <v>7.1886602830150155</v>
      </c>
      <c r="IF71" s="109">
        <f t="shared" si="154"/>
        <v>6.1450125298670013</v>
      </c>
      <c r="IG71" s="109">
        <f t="shared" si="154"/>
        <v>5.6380728425462321</v>
      </c>
      <c r="IH71" s="109">
        <f t="shared" si="154"/>
        <v>6.0487367432001191</v>
      </c>
      <c r="II71" s="109">
        <f t="shared" si="154"/>
        <v>5.5278364583160542</v>
      </c>
      <c r="IJ71" s="109">
        <f t="shared" si="154"/>
        <v>5.9606141769064624</v>
      </c>
      <c r="IK71" s="109">
        <f t="shared" si="154"/>
        <v>11.056258112017479</v>
      </c>
      <c r="IL71" s="109">
        <f t="shared" si="154"/>
        <v>11.62039433870379</v>
      </c>
      <c r="IM71" s="109">
        <f t="shared" si="154"/>
        <v>6.6098599103067039</v>
      </c>
      <c r="IN71" s="109">
        <f t="shared" si="155"/>
        <v>7.1693525743217172</v>
      </c>
      <c r="IO71" s="109">
        <f t="shared" si="155"/>
        <v>5.0005754761248804</v>
      </c>
      <c r="IP71" s="109">
        <f t="shared" si="155"/>
        <v>6.2664822186165896</v>
      </c>
      <c r="IQ71" s="109">
        <f t="shared" si="155"/>
        <v>4.3583968753811391</v>
      </c>
      <c r="IR71" s="109">
        <f t="shared" si="155"/>
        <v>5.3657060033077588</v>
      </c>
      <c r="IS71" s="109">
        <f t="shared" si="155"/>
        <v>5.5857374191487379</v>
      </c>
      <c r="IT71" s="109">
        <f t="shared" si="155"/>
        <v>8.8643369115409776</v>
      </c>
      <c r="IU71" s="109">
        <f t="shared" si="155"/>
        <v>12.630873319202026</v>
      </c>
      <c r="IV71" s="109">
        <f t="shared" si="155"/>
        <v>4.4954238140558749</v>
      </c>
      <c r="IW71" s="109">
        <f t="shared" si="155"/>
        <v>8.3719758579337036</v>
      </c>
      <c r="IX71" s="109">
        <f t="shared" si="156"/>
        <v>4.6465783120629167</v>
      </c>
      <c r="IY71" s="109">
        <f t="shared" si="156"/>
        <v>8.4948210916191904</v>
      </c>
      <c r="IZ71" s="109">
        <f t="shared" si="156"/>
        <v>7.5468837445613044</v>
      </c>
      <c r="JA71" s="109">
        <f t="shared" si="156"/>
        <v>5.4378104635726787</v>
      </c>
      <c r="JB71" s="109">
        <f t="shared" si="156"/>
        <v>6.2428149548669269</v>
      </c>
      <c r="JC71" s="109">
        <f t="shared" si="156"/>
        <v>8.1784657146686008</v>
      </c>
      <c r="JD71" s="109">
        <f t="shared" si="156"/>
        <v>10.538786285521114</v>
      </c>
      <c r="JE71" s="109">
        <f t="shared" si="156"/>
        <v>6.8573022344824333</v>
      </c>
      <c r="JF71" s="109">
        <f t="shared" si="156"/>
        <v>4.7472600040360309</v>
      </c>
      <c r="JG71" s="109">
        <f t="shared" si="156"/>
        <v>6.9331805170292027</v>
      </c>
      <c r="JH71" s="109">
        <f t="shared" si="157"/>
        <v>6.9165807796349297</v>
      </c>
      <c r="JI71" s="109">
        <f t="shared" si="157"/>
        <v>6.7618667352046522</v>
      </c>
      <c r="JJ71" s="109">
        <f t="shared" si="157"/>
        <v>6.8017516509512754</v>
      </c>
      <c r="JK71" s="109">
        <f t="shared" si="157"/>
        <v>8.8443874277014043</v>
      </c>
      <c r="JL71" s="109">
        <f t="shared" si="157"/>
        <v>8.374010821651062</v>
      </c>
      <c r="JM71" s="109">
        <f t="shared" si="157"/>
        <v>5.3416943133618968</v>
      </c>
      <c r="JN71" s="109">
        <f t="shared" si="157"/>
        <v>6.7797516853927879</v>
      </c>
      <c r="JO71" s="109">
        <f t="shared" si="157"/>
        <v>4.3154304778805805</v>
      </c>
      <c r="JP71" s="109" t="str">
        <f t="shared" si="32"/>
        <v>Air Pollution_VOC_N/A for VOC_Visibility_N/A for Interim AP Methodology</v>
      </c>
    </row>
    <row r="72" spans="2:276">
      <c r="B72" s="111" t="s">
        <v>5</v>
      </c>
      <c r="C72" s="111" t="s">
        <v>342</v>
      </c>
      <c r="D72" s="111" t="s">
        <v>343</v>
      </c>
      <c r="E72" s="111" t="s">
        <v>341</v>
      </c>
      <c r="F72" s="111" t="s">
        <v>326</v>
      </c>
      <c r="G72" s="112" t="s">
        <v>327</v>
      </c>
      <c r="H72" s="109">
        <f t="shared" si="131"/>
        <v>0.57275001345498577</v>
      </c>
      <c r="I72" s="109">
        <f t="shared" si="131"/>
        <v>6.0410872459890133</v>
      </c>
      <c r="J72" s="109">
        <f t="shared" si="131"/>
        <v>4.4627851727126036</v>
      </c>
      <c r="K72" s="109">
        <f t="shared" si="131"/>
        <v>1.7856323948890731</v>
      </c>
      <c r="L72" s="109">
        <f t="shared" si="131"/>
        <v>20.258764050577483</v>
      </c>
      <c r="M72" s="109">
        <f t="shared" si="131"/>
        <v>1.9851878294412628</v>
      </c>
      <c r="N72" s="109">
        <f t="shared" si="131"/>
        <v>8.3087626386275311</v>
      </c>
      <c r="O72" s="109">
        <f t="shared" si="131"/>
        <v>7.6634470126081125</v>
      </c>
      <c r="P72" s="109">
        <f t="shared" si="131"/>
        <v>5.6989922153281167</v>
      </c>
      <c r="Q72" s="109">
        <f t="shared" si="131"/>
        <v>10.646412014810323</v>
      </c>
      <c r="R72" s="109">
        <f t="shared" si="132"/>
        <v>17.83040765868915</v>
      </c>
      <c r="S72" s="109">
        <f t="shared" si="132"/>
        <v>18.623446138857592</v>
      </c>
      <c r="T72" s="109">
        <f t="shared" si="132"/>
        <v>6.2639673417226271</v>
      </c>
      <c r="U72" s="109">
        <f t="shared" si="132"/>
        <v>9.7341585997145987</v>
      </c>
      <c r="V72" s="109">
        <f t="shared" si="132"/>
        <v>16.485352197226987</v>
      </c>
      <c r="W72" s="109">
        <f t="shared" si="132"/>
        <v>2.6071787942792564</v>
      </c>
      <c r="X72" s="109">
        <f t="shared" si="132"/>
        <v>5.6342014898241581</v>
      </c>
      <c r="Y72" s="109">
        <f t="shared" si="132"/>
        <v>8.3502287029500639</v>
      </c>
      <c r="Z72" s="109">
        <f t="shared" si="132"/>
        <v>19.012190491881338</v>
      </c>
      <c r="AA72" s="109">
        <f t="shared" si="132"/>
        <v>3.7656369662900198</v>
      </c>
      <c r="AB72" s="109">
        <f t="shared" si="133"/>
        <v>1.1377251398494967</v>
      </c>
      <c r="AC72" s="109">
        <f t="shared" si="133"/>
        <v>32.239865010769336</v>
      </c>
      <c r="AD72" s="109">
        <f t="shared" si="133"/>
        <v>3.9807421749631589</v>
      </c>
      <c r="AE72" s="109">
        <f t="shared" si="133"/>
        <v>2.8196923739322379</v>
      </c>
      <c r="AF72" s="109">
        <f t="shared" si="133"/>
        <v>5.6756675541466919</v>
      </c>
      <c r="AG72" s="109">
        <f t="shared" si="133"/>
        <v>5.3309808944656369</v>
      </c>
      <c r="AH72" s="109">
        <f t="shared" si="133"/>
        <v>5.6108768286427333</v>
      </c>
      <c r="AI72" s="109">
        <f t="shared" si="133"/>
        <v>160.39880546871902</v>
      </c>
      <c r="AJ72" s="109">
        <f t="shared" si="133"/>
        <v>24.065867081190039</v>
      </c>
      <c r="AK72" s="109">
        <f t="shared" si="133"/>
        <v>10.141044355879453</v>
      </c>
      <c r="AL72" s="109">
        <f t="shared" si="134"/>
        <v>0.71788123858385089</v>
      </c>
      <c r="AM72" s="109">
        <f t="shared" si="134"/>
        <v>0.24620475691503912</v>
      </c>
      <c r="AN72" s="109">
        <f t="shared" si="134"/>
        <v>2.8637500672749288</v>
      </c>
      <c r="AO72" s="109">
        <f t="shared" si="134"/>
        <v>2.0266538937637959</v>
      </c>
      <c r="AP72" s="109">
        <f t="shared" si="134"/>
        <v>1.4228043320669101</v>
      </c>
      <c r="AQ72" s="109">
        <f t="shared" si="134"/>
        <v>16.708232292960602</v>
      </c>
      <c r="AR72" s="109">
        <f t="shared" si="134"/>
        <v>14.005163224935488</v>
      </c>
      <c r="AS72" s="109">
        <f t="shared" si="134"/>
        <v>0.34727828870121308</v>
      </c>
      <c r="AT72" s="109">
        <f t="shared" si="134"/>
        <v>0.75934730290638386</v>
      </c>
      <c r="AU72" s="109">
        <f t="shared" si="134"/>
        <v>197.42834913618623</v>
      </c>
      <c r="AV72" s="109">
        <f t="shared" si="135"/>
        <v>8.5135013312200378</v>
      </c>
      <c r="AW72" s="109">
        <f t="shared" si="135"/>
        <v>6.976665322266161</v>
      </c>
      <c r="AX72" s="109">
        <f t="shared" si="135"/>
        <v>5.4579707164533939</v>
      </c>
      <c r="AY72" s="109">
        <f t="shared" si="135"/>
        <v>1.0573846402245892</v>
      </c>
      <c r="AZ72" s="109">
        <f t="shared" si="135"/>
        <v>0.4276187883261206</v>
      </c>
      <c r="BA72" s="109">
        <f t="shared" si="135"/>
        <v>1.7363914435060654</v>
      </c>
      <c r="BB72" s="109">
        <f t="shared" si="135"/>
        <v>7.2254617082013581</v>
      </c>
      <c r="BC72" s="109">
        <f t="shared" si="135"/>
        <v>1.9048473298163553</v>
      </c>
      <c r="BD72" s="109">
        <f t="shared" si="135"/>
        <v>12.636783102291904</v>
      </c>
      <c r="BE72" s="109">
        <f t="shared" si="135"/>
        <v>1.9307636200179383</v>
      </c>
      <c r="BF72" s="109">
        <f t="shared" si="136"/>
        <v>7.9744424950271089</v>
      </c>
      <c r="BG72" s="109">
        <f t="shared" si="136"/>
        <v>14.165844224185303</v>
      </c>
      <c r="BH72" s="109">
        <f t="shared" si="136"/>
        <v>14.082912095540239</v>
      </c>
      <c r="BI72" s="109">
        <f t="shared" si="136"/>
        <v>21.313557061781914</v>
      </c>
      <c r="BJ72" s="109">
        <f t="shared" si="136"/>
        <v>2.0344287808242707</v>
      </c>
      <c r="BK72" s="109">
        <f t="shared" si="136"/>
        <v>5.5409028450984597</v>
      </c>
      <c r="BL72" s="109">
        <f t="shared" si="136"/>
        <v>6.7511935975123887</v>
      </c>
      <c r="BM72" s="109">
        <f t="shared" si="136"/>
        <v>3.9962919490841089</v>
      </c>
      <c r="BN72" s="109">
        <f t="shared" si="136"/>
        <v>4.7245397037485928</v>
      </c>
      <c r="BO72" s="109">
        <f t="shared" si="136"/>
        <v>3.2188032430366169</v>
      </c>
      <c r="BP72" s="109">
        <f t="shared" si="137"/>
        <v>3.1954785818551925</v>
      </c>
      <c r="BQ72" s="109">
        <f t="shared" si="137"/>
        <v>0.30581222437868016</v>
      </c>
      <c r="BR72" s="109">
        <f t="shared" si="137"/>
        <v>12.507201651283987</v>
      </c>
      <c r="BS72" s="109">
        <f t="shared" si="137"/>
        <v>2.7860011966701794</v>
      </c>
      <c r="BT72" s="109">
        <f t="shared" si="137"/>
        <v>0.84746268959176629</v>
      </c>
      <c r="BU72" s="109">
        <f t="shared" si="137"/>
        <v>20.403895275706351</v>
      </c>
      <c r="BV72" s="109">
        <f t="shared" si="137"/>
        <v>3.8563439819955598</v>
      </c>
      <c r="BW72" s="109">
        <f t="shared" si="137"/>
        <v>16.674541115698545</v>
      </c>
      <c r="BX72" s="109">
        <f t="shared" si="137"/>
        <v>16.228780924231316</v>
      </c>
      <c r="BY72" s="109">
        <f t="shared" si="137"/>
        <v>5.2428655077802544</v>
      </c>
      <c r="BZ72" s="109">
        <f t="shared" si="138"/>
        <v>5.0640431053893309</v>
      </c>
      <c r="CA72" s="109">
        <f t="shared" si="138"/>
        <v>0.88115386685382424</v>
      </c>
      <c r="CB72" s="109">
        <f t="shared" si="138"/>
        <v>6.8859583065606209</v>
      </c>
      <c r="CC72" s="109">
        <f t="shared" si="138"/>
        <v>19.406118102945399</v>
      </c>
      <c r="CD72" s="109">
        <f t="shared" si="138"/>
        <v>2.0033292325823711</v>
      </c>
      <c r="CE72" s="109">
        <f t="shared" si="138"/>
        <v>28.993849663021056</v>
      </c>
      <c r="CF72" s="109">
        <f t="shared" si="138"/>
        <v>11.1699210768823</v>
      </c>
      <c r="CG72" s="109">
        <f t="shared" si="138"/>
        <v>17.644069532139767</v>
      </c>
      <c r="CH72" s="109">
        <f t="shared" si="138"/>
        <v>4.7271313327687512</v>
      </c>
      <c r="CI72" s="109">
        <f t="shared" si="138"/>
        <v>9.2261993117635708</v>
      </c>
      <c r="CJ72" s="109">
        <f t="shared" si="139"/>
        <v>3.6723383215643204</v>
      </c>
      <c r="CK72" s="109">
        <f t="shared" si="139"/>
        <v>1.0884841884664889</v>
      </c>
      <c r="CL72" s="109">
        <f t="shared" si="139"/>
        <v>0.79822173820875841</v>
      </c>
      <c r="CM72" s="109">
        <f t="shared" si="139"/>
        <v>13.559403033468261</v>
      </c>
      <c r="CN72" s="109">
        <f t="shared" si="139"/>
        <v>0.82413802841034156</v>
      </c>
      <c r="CO72" s="109">
        <f t="shared" si="139"/>
        <v>1.7882240239092315</v>
      </c>
      <c r="CP72" s="109">
        <f t="shared" si="139"/>
        <v>21.339473351983496</v>
      </c>
      <c r="CQ72" s="109">
        <f t="shared" si="139"/>
        <v>12.025158653534541</v>
      </c>
      <c r="CR72" s="109">
        <f t="shared" si="139"/>
        <v>20.235439389396056</v>
      </c>
      <c r="CS72" s="109">
        <f t="shared" si="139"/>
        <v>2.8507919221741371</v>
      </c>
      <c r="CT72" s="109">
        <f t="shared" si="140"/>
        <v>4.1491980612734487</v>
      </c>
      <c r="CU72" s="109">
        <f t="shared" si="140"/>
        <v>4.7737806551316009</v>
      </c>
      <c r="CV72" s="109">
        <f t="shared" si="140"/>
        <v>3.7708202243303361</v>
      </c>
      <c r="CW72" s="109">
        <f t="shared" si="140"/>
        <v>25.778933863514673</v>
      </c>
      <c r="CX72" s="109">
        <f t="shared" si="140"/>
        <v>19.774129423807878</v>
      </c>
      <c r="CY72" s="109">
        <f t="shared" si="140"/>
        <v>14.318750336374643</v>
      </c>
      <c r="CZ72" s="109">
        <f t="shared" si="140"/>
        <v>15.668989055877121</v>
      </c>
      <c r="DA72" s="109">
        <f t="shared" si="140"/>
        <v>2.9570487120006281</v>
      </c>
      <c r="DB72" s="109">
        <f t="shared" si="140"/>
        <v>14.285059159112585</v>
      </c>
      <c r="DC72" s="109">
        <f t="shared" si="140"/>
        <v>2.7393518743073297</v>
      </c>
      <c r="DD72" s="109">
        <f t="shared" si="141"/>
        <v>9.8144990993395069</v>
      </c>
      <c r="DE72" s="109">
        <f t="shared" si="141"/>
        <v>1.689742121143216</v>
      </c>
      <c r="DF72" s="109">
        <f t="shared" si="141"/>
        <v>1.5523857830748258</v>
      </c>
      <c r="DG72" s="109">
        <f t="shared" si="141"/>
        <v>0.38874435302374599</v>
      </c>
      <c r="DH72" s="109">
        <f t="shared" si="141"/>
        <v>13.782283129201874</v>
      </c>
      <c r="DI72" s="109">
        <f t="shared" si="141"/>
        <v>4.9266867673209411</v>
      </c>
      <c r="DJ72" s="109">
        <f t="shared" si="141"/>
        <v>16.187314859908781</v>
      </c>
      <c r="DK72" s="109">
        <f t="shared" si="141"/>
        <v>2.0059208616025295</v>
      </c>
      <c r="DL72" s="109">
        <f t="shared" si="141"/>
        <v>2.3765238114851672</v>
      </c>
      <c r="DM72" s="109">
        <f t="shared" si="141"/>
        <v>11.177695963942774</v>
      </c>
      <c r="DN72" s="109">
        <f t="shared" si="142"/>
        <v>3.2473111622583581</v>
      </c>
      <c r="DO72" s="109">
        <f t="shared" si="142"/>
        <v>0.92780318921667382</v>
      </c>
      <c r="DP72" s="109">
        <f t="shared" si="142"/>
        <v>0.45612670754786194</v>
      </c>
      <c r="DQ72" s="109">
        <f t="shared" si="142"/>
        <v>3.6412387733224212</v>
      </c>
      <c r="DR72" s="109">
        <f t="shared" si="142"/>
        <v>43.06561775377461</v>
      </c>
      <c r="DS72" s="109">
        <f t="shared" si="142"/>
        <v>13.753775209980132</v>
      </c>
      <c r="DT72" s="109">
        <f t="shared" si="142"/>
        <v>27.725247257653567</v>
      </c>
      <c r="DU72" s="109">
        <f t="shared" si="142"/>
        <v>29.41239774977662</v>
      </c>
      <c r="DV72" s="109">
        <f t="shared" si="142"/>
        <v>0.47426811068897012</v>
      </c>
      <c r="DW72" s="109">
        <f t="shared" si="142"/>
        <v>0.46390159460833691</v>
      </c>
      <c r="DX72" s="109">
        <f t="shared" si="143"/>
        <v>9.71860882559365</v>
      </c>
      <c r="DY72" s="109">
        <f t="shared" si="143"/>
        <v>6.124019374634079</v>
      </c>
      <c r="DZ72" s="109">
        <f t="shared" si="143"/>
        <v>0.83191291547081636</v>
      </c>
      <c r="EA72" s="109">
        <f t="shared" si="143"/>
        <v>14.99516551063596</v>
      </c>
      <c r="EB72" s="109">
        <f t="shared" si="143"/>
        <v>2.5190634075938743</v>
      </c>
      <c r="EC72" s="109">
        <f t="shared" si="143"/>
        <v>1.8659728945139806</v>
      </c>
      <c r="ED72" s="109">
        <f t="shared" si="143"/>
        <v>8.8996540552236247</v>
      </c>
      <c r="EE72" s="109">
        <f t="shared" si="143"/>
        <v>6.4583395182345003</v>
      </c>
      <c r="EF72" s="109">
        <f t="shared" si="143"/>
        <v>1.2154740104542459</v>
      </c>
      <c r="EG72" s="109">
        <f t="shared" si="143"/>
        <v>4.8929955900588826</v>
      </c>
      <c r="EH72" s="109">
        <f t="shared" si="144"/>
        <v>197.42834913618623</v>
      </c>
      <c r="EI72" s="109">
        <f t="shared" si="144"/>
        <v>4.3876279311280131</v>
      </c>
      <c r="EJ72" s="109">
        <f t="shared" si="144"/>
        <v>8.6249413790868452</v>
      </c>
      <c r="EK72" s="109">
        <f t="shared" si="144"/>
        <v>2.6305034554606812</v>
      </c>
      <c r="EL72" s="109">
        <f t="shared" si="144"/>
        <v>0.3913359820439043</v>
      </c>
      <c r="EM72" s="109">
        <f t="shared" si="144"/>
        <v>1.5342443799337175</v>
      </c>
      <c r="EN72" s="109">
        <f t="shared" si="144"/>
        <v>2.928540792778886</v>
      </c>
      <c r="EO72" s="109">
        <f t="shared" si="144"/>
        <v>6.0151709557874291</v>
      </c>
      <c r="EP72" s="109">
        <f t="shared" si="144"/>
        <v>1.5109197187522929</v>
      </c>
      <c r="EQ72" s="109">
        <f t="shared" si="144"/>
        <v>21.520887383394577</v>
      </c>
      <c r="ER72" s="109">
        <f t="shared" si="145"/>
        <v>9.6849176483315915</v>
      </c>
      <c r="ES72" s="109">
        <f t="shared" si="145"/>
        <v>13.777099871161559</v>
      </c>
      <c r="ET72" s="109">
        <f t="shared" si="145"/>
        <v>2.1432771996709197</v>
      </c>
      <c r="EU72" s="109">
        <f t="shared" si="145"/>
        <v>0.51573417501150298</v>
      </c>
      <c r="EV72" s="109">
        <f t="shared" si="145"/>
        <v>1.6094016215183085</v>
      </c>
      <c r="EW72" s="109">
        <f t="shared" si="145"/>
        <v>6.5334967598190916</v>
      </c>
      <c r="EX72" s="109">
        <f t="shared" si="145"/>
        <v>190.3355583002261</v>
      </c>
      <c r="EY72" s="109">
        <f t="shared" si="145"/>
        <v>27.411660146214405</v>
      </c>
      <c r="EZ72" s="109">
        <f t="shared" si="145"/>
        <v>10.065887114294862</v>
      </c>
      <c r="FA72" s="109">
        <f t="shared" si="145"/>
        <v>1.5912602183772004</v>
      </c>
      <c r="FB72" s="109">
        <f t="shared" si="146"/>
        <v>4.2761878832612057</v>
      </c>
      <c r="FC72" s="109">
        <f t="shared" si="146"/>
        <v>10.182510420201988</v>
      </c>
      <c r="FD72" s="109">
        <f t="shared" si="146"/>
        <v>1.1947409782929794</v>
      </c>
      <c r="FE72" s="109">
        <f t="shared" si="146"/>
        <v>4.6390159460833686</v>
      </c>
      <c r="FF72" s="109">
        <f t="shared" si="146"/>
        <v>4.3461618668054802</v>
      </c>
      <c r="FG72" s="109">
        <f t="shared" si="146"/>
        <v>3.4546414838710229</v>
      </c>
      <c r="FH72" s="109">
        <f t="shared" si="146"/>
        <v>12.616050070130635</v>
      </c>
      <c r="FI72" s="109">
        <f t="shared" si="146"/>
        <v>12.877804601166625</v>
      </c>
      <c r="FJ72" s="109">
        <f t="shared" si="146"/>
        <v>8.5549673955425707</v>
      </c>
      <c r="FK72" s="109">
        <f t="shared" si="146"/>
        <v>31.599732642790229</v>
      </c>
      <c r="FL72" s="109">
        <f t="shared" si="147"/>
        <v>12.289504813590689</v>
      </c>
      <c r="FM72" s="109">
        <f t="shared" si="147"/>
        <v>12.123640556300558</v>
      </c>
      <c r="FN72" s="109">
        <f t="shared" si="147"/>
        <v>0.93816970529730703</v>
      </c>
      <c r="FO72" s="109">
        <f t="shared" si="147"/>
        <v>2.0007376035622126</v>
      </c>
      <c r="FP72" s="109">
        <f t="shared" si="147"/>
        <v>19.681089941984197</v>
      </c>
      <c r="FQ72" s="109">
        <f t="shared" si="147"/>
        <v>1.6119932505384669</v>
      </c>
      <c r="FR72" s="109">
        <f t="shared" si="147"/>
        <v>18.556063784333475</v>
      </c>
      <c r="FS72" s="109">
        <f t="shared" si="147"/>
        <v>1.2854479939985202</v>
      </c>
      <c r="FT72" s="109">
        <f t="shared" si="147"/>
        <v>7.7411958832128622</v>
      </c>
      <c r="FU72" s="109">
        <f t="shared" si="147"/>
        <v>8.339862186869432</v>
      </c>
      <c r="FV72" s="109">
        <f t="shared" si="148"/>
        <v>0.90447852803524897</v>
      </c>
      <c r="FW72" s="109">
        <f t="shared" si="148"/>
        <v>32.703766605377673</v>
      </c>
      <c r="FX72" s="109">
        <f t="shared" si="148"/>
        <v>12.522751425404937</v>
      </c>
      <c r="FY72" s="109">
        <f t="shared" si="148"/>
        <v>11.950001411949952</v>
      </c>
      <c r="FZ72" s="109">
        <f t="shared" si="148"/>
        <v>14.47943133562446</v>
      </c>
      <c r="GA72" s="109">
        <f t="shared" si="148"/>
        <v>0.74638915780559234</v>
      </c>
      <c r="GB72" s="109">
        <f t="shared" si="148"/>
        <v>0.40170249812453751</v>
      </c>
      <c r="GC72" s="109">
        <f t="shared" si="148"/>
        <v>3.9263179655398348</v>
      </c>
      <c r="GD72" s="109">
        <f t="shared" si="148"/>
        <v>0.261754531035989</v>
      </c>
      <c r="GE72" s="109">
        <f t="shared" si="148"/>
        <v>14.67639514115649</v>
      </c>
      <c r="GF72" s="109">
        <f t="shared" si="149"/>
        <v>3.9496426267212597</v>
      </c>
      <c r="GG72" s="109">
        <f t="shared" si="149"/>
        <v>9.1043927478161315</v>
      </c>
      <c r="GH72" s="109">
        <f t="shared" si="149"/>
        <v>6.5205386147182995</v>
      </c>
      <c r="GI72" s="109">
        <f t="shared" si="149"/>
        <v>5.6155417608790197</v>
      </c>
      <c r="GJ72" s="109">
        <f t="shared" si="149"/>
        <v>5.4631539744937099</v>
      </c>
      <c r="GK72" s="109">
        <f t="shared" si="149"/>
        <v>0.53646720717276941</v>
      </c>
      <c r="GL72" s="109">
        <f t="shared" si="149"/>
        <v>5.2739650560221536</v>
      </c>
      <c r="GM72" s="109">
        <f t="shared" si="149"/>
        <v>19.216929184473841</v>
      </c>
      <c r="GN72" s="109">
        <f t="shared" si="149"/>
        <v>23.537174761077743</v>
      </c>
      <c r="GO72" s="109">
        <f t="shared" si="149"/>
        <v>1.1610498010309214</v>
      </c>
      <c r="GP72" s="109">
        <f t="shared" si="150"/>
        <v>20.481903309213113</v>
      </c>
      <c r="GQ72" s="109">
        <f t="shared" si="150"/>
        <v>1.8400566043123976</v>
      </c>
      <c r="GR72" s="109">
        <f t="shared" si="150"/>
        <v>1.0677511563052224</v>
      </c>
      <c r="GS72" s="109">
        <f t="shared" si="150"/>
        <v>6.2250929064202518</v>
      </c>
      <c r="GT72" s="109">
        <f t="shared" si="150"/>
        <v>1.2647149618372535</v>
      </c>
      <c r="GU72" s="109">
        <f t="shared" si="150"/>
        <v>0.84227943155144958</v>
      </c>
      <c r="GV72" s="109">
        <f t="shared" si="150"/>
        <v>2.2184344412555106</v>
      </c>
      <c r="GW72" s="109">
        <f t="shared" si="150"/>
        <v>9.4024300851343359</v>
      </c>
      <c r="GX72" s="109">
        <f t="shared" si="150"/>
        <v>3.651605289403054</v>
      </c>
      <c r="GY72" s="109">
        <f t="shared" si="150"/>
        <v>11.250261576507208</v>
      </c>
      <c r="GZ72" s="109">
        <f t="shared" si="151"/>
        <v>5.240273878760096</v>
      </c>
      <c r="HA72" s="109">
        <f t="shared" si="151"/>
        <v>8.8244968136390334</v>
      </c>
      <c r="HB72" s="109">
        <f t="shared" si="151"/>
        <v>2.1562353447717113</v>
      </c>
      <c r="HC72" s="109">
        <f t="shared" si="151"/>
        <v>0.82932128645065817</v>
      </c>
      <c r="HD72" s="109">
        <f t="shared" si="151"/>
        <v>4.8152467194541337</v>
      </c>
      <c r="HE72" s="109">
        <f t="shared" si="151"/>
        <v>20.243214276456534</v>
      </c>
      <c r="HF72" s="109">
        <f t="shared" si="151"/>
        <v>15.573098782131265</v>
      </c>
      <c r="HG72" s="109">
        <f t="shared" si="151"/>
        <v>22.28282631532112</v>
      </c>
      <c r="HH72" s="109">
        <f t="shared" si="151"/>
        <v>8.8270884426591927</v>
      </c>
      <c r="HI72" s="109">
        <f t="shared" si="151"/>
        <v>3.1099548241899679</v>
      </c>
      <c r="HJ72" s="109">
        <f t="shared" si="152"/>
        <v>1.0677511563052224</v>
      </c>
      <c r="HK72" s="109">
        <f t="shared" si="152"/>
        <v>2.2002930381144026</v>
      </c>
      <c r="HL72" s="109">
        <f t="shared" si="152"/>
        <v>4.1077319969509158</v>
      </c>
      <c r="HM72" s="109">
        <f t="shared" si="152"/>
        <v>11.486333063953429</v>
      </c>
      <c r="HN72" s="109">
        <f t="shared" si="152"/>
        <v>1.3761550097040609</v>
      </c>
      <c r="HO72" s="109">
        <f t="shared" si="152"/>
        <v>0.54294627972316523</v>
      </c>
      <c r="HP72" s="109">
        <f t="shared" si="152"/>
        <v>1.0236934629625312</v>
      </c>
      <c r="HQ72" s="109">
        <f t="shared" si="152"/>
        <v>1.0055520598214229</v>
      </c>
      <c r="HR72" s="109">
        <f t="shared" si="152"/>
        <v>22.28282631532112</v>
      </c>
      <c r="HS72" s="109">
        <f t="shared" si="152"/>
        <v>22.28282631532112</v>
      </c>
      <c r="HT72" s="109">
        <f t="shared" si="153"/>
        <v>22.28282631532112</v>
      </c>
      <c r="HU72" s="109">
        <f t="shared" si="153"/>
        <v>22.28282631532112</v>
      </c>
      <c r="HV72" s="109">
        <f t="shared" si="153"/>
        <v>22.28282631532112</v>
      </c>
      <c r="HW72" s="109">
        <f t="shared" si="153"/>
        <v>22.28282631532112</v>
      </c>
      <c r="HX72" s="109">
        <f t="shared" si="153"/>
        <v>22.28282631532112</v>
      </c>
      <c r="HY72" s="109">
        <f t="shared" si="153"/>
        <v>22.28282631532112</v>
      </c>
      <c r="HZ72" s="109">
        <f t="shared" si="153"/>
        <v>22.28282631532112</v>
      </c>
      <c r="IA72" s="109">
        <f t="shared" si="153"/>
        <v>22.28282631532112</v>
      </c>
      <c r="IB72" s="109">
        <f t="shared" si="153"/>
        <v>22.28282631532112</v>
      </c>
      <c r="IC72" s="109">
        <f t="shared" si="153"/>
        <v>22.28282631532112</v>
      </c>
      <c r="ID72" s="109">
        <f t="shared" si="154"/>
        <v>22.28282631532112</v>
      </c>
      <c r="IE72" s="109">
        <f t="shared" si="154"/>
        <v>22.28282631532112</v>
      </c>
      <c r="IF72" s="109">
        <f t="shared" si="154"/>
        <v>22.28282631532112</v>
      </c>
      <c r="IG72" s="109">
        <f t="shared" si="154"/>
        <v>22.28282631532112</v>
      </c>
      <c r="IH72" s="109">
        <f t="shared" si="154"/>
        <v>22.28282631532112</v>
      </c>
      <c r="II72" s="109">
        <f t="shared" si="154"/>
        <v>22.28282631532112</v>
      </c>
      <c r="IJ72" s="109">
        <f t="shared" si="154"/>
        <v>22.28282631532112</v>
      </c>
      <c r="IK72" s="109">
        <f t="shared" si="154"/>
        <v>22.28282631532112</v>
      </c>
      <c r="IL72" s="109">
        <f t="shared" si="154"/>
        <v>22.28282631532112</v>
      </c>
      <c r="IM72" s="109">
        <f t="shared" si="154"/>
        <v>22.28282631532112</v>
      </c>
      <c r="IN72" s="109">
        <f t="shared" si="155"/>
        <v>22.28282631532112</v>
      </c>
      <c r="IO72" s="109">
        <f t="shared" si="155"/>
        <v>22.28282631532112</v>
      </c>
      <c r="IP72" s="109">
        <f t="shared" si="155"/>
        <v>22.28282631532112</v>
      </c>
      <c r="IQ72" s="109">
        <f t="shared" si="155"/>
        <v>22.28282631532112</v>
      </c>
      <c r="IR72" s="109">
        <f t="shared" si="155"/>
        <v>22.28282631532112</v>
      </c>
      <c r="IS72" s="109">
        <f t="shared" si="155"/>
        <v>22.28282631532112</v>
      </c>
      <c r="IT72" s="109">
        <f t="shared" si="155"/>
        <v>22.28282631532112</v>
      </c>
      <c r="IU72" s="109">
        <f t="shared" si="155"/>
        <v>22.28282631532112</v>
      </c>
      <c r="IV72" s="109">
        <f t="shared" si="155"/>
        <v>22.28282631532112</v>
      </c>
      <c r="IW72" s="109">
        <f t="shared" si="155"/>
        <v>22.28282631532112</v>
      </c>
      <c r="IX72" s="109">
        <f t="shared" si="156"/>
        <v>22.28282631532112</v>
      </c>
      <c r="IY72" s="109">
        <f t="shared" si="156"/>
        <v>22.28282631532112</v>
      </c>
      <c r="IZ72" s="109">
        <f t="shared" si="156"/>
        <v>22.28282631532112</v>
      </c>
      <c r="JA72" s="109">
        <f t="shared" si="156"/>
        <v>22.28282631532112</v>
      </c>
      <c r="JB72" s="109">
        <f t="shared" si="156"/>
        <v>22.28282631532112</v>
      </c>
      <c r="JC72" s="109">
        <f t="shared" si="156"/>
        <v>22.28282631532112</v>
      </c>
      <c r="JD72" s="109">
        <f t="shared" si="156"/>
        <v>22.28282631532112</v>
      </c>
      <c r="JE72" s="109">
        <f t="shared" si="156"/>
        <v>22.28282631532112</v>
      </c>
      <c r="JF72" s="109">
        <f t="shared" si="156"/>
        <v>22.28282631532112</v>
      </c>
      <c r="JG72" s="109">
        <f t="shared" si="156"/>
        <v>22.28282631532112</v>
      </c>
      <c r="JH72" s="109">
        <f t="shared" si="157"/>
        <v>22.28282631532112</v>
      </c>
      <c r="JI72" s="109">
        <f t="shared" si="157"/>
        <v>22.28282631532112</v>
      </c>
      <c r="JJ72" s="109">
        <f t="shared" si="157"/>
        <v>22.28282631532112</v>
      </c>
      <c r="JK72" s="109">
        <f t="shared" si="157"/>
        <v>22.28282631532112</v>
      </c>
      <c r="JL72" s="109">
        <f t="shared" si="157"/>
        <v>22.28282631532112</v>
      </c>
      <c r="JM72" s="109">
        <f t="shared" si="157"/>
        <v>22.28282631532112</v>
      </c>
      <c r="JN72" s="109">
        <f t="shared" si="157"/>
        <v>22.28282631532112</v>
      </c>
      <c r="JO72" s="109">
        <f t="shared" si="157"/>
        <v>22.28282631532112</v>
      </c>
      <c r="JP72" s="109" t="str">
        <f t="shared" si="32"/>
        <v>Air Pollution_VOC_N/A for VOC_Agriculture_N/A for Interim AP Methodology</v>
      </c>
    </row>
    <row r="73" spans="2:276" ht="18" customHeight="1">
      <c r="B73" s="65" t="s">
        <v>347</v>
      </c>
      <c r="C73" s="65" t="s">
        <v>348</v>
      </c>
      <c r="D73" s="65" t="s">
        <v>349</v>
      </c>
      <c r="E73" s="65" t="s">
        <v>350</v>
      </c>
      <c r="F73" s="65" t="s">
        <v>351</v>
      </c>
      <c r="G73" s="65" t="s">
        <v>352</v>
      </c>
      <c r="H73" s="106">
        <f t="shared" ref="H73:Q82" si="158">INDEX(LandUse_data,MATCH($JP73,LandUse_reference,0),MATCH(H$6,LandUse_countries,0))</f>
        <v>200.3609558021468</v>
      </c>
      <c r="I73" s="106">
        <f t="shared" si="158"/>
        <v>6434.9224265132889</v>
      </c>
      <c r="J73" s="106">
        <f t="shared" si="158"/>
        <v>959.71730006291432</v>
      </c>
      <c r="K73" s="106">
        <f t="shared" si="158"/>
        <v>5711.089830935508</v>
      </c>
      <c r="L73" s="106">
        <f t="shared" si="158"/>
        <v>15010.202143654216</v>
      </c>
      <c r="M73" s="106">
        <f t="shared" si="158"/>
        <v>1058.5169002973737</v>
      </c>
      <c r="N73" s="106">
        <f t="shared" si="158"/>
        <v>2705.1278190202115</v>
      </c>
      <c r="O73" s="106">
        <f t="shared" si="158"/>
        <v>3414.6913541621284</v>
      </c>
      <c r="P73" s="106">
        <f t="shared" si="158"/>
        <v>4605.5232467395481</v>
      </c>
      <c r="Q73" s="106">
        <f t="shared" si="158"/>
        <v>85021.921035976207</v>
      </c>
      <c r="R73" s="106">
        <f t="shared" ref="R73:AA82" si="159">INDEX(LandUse_data,MATCH($JP73,LandUse_reference,0),MATCH(R$6,LandUse_countries,0))</f>
        <v>4392.6496709797457</v>
      </c>
      <c r="S73" s="106">
        <f t="shared" si="159"/>
        <v>19204.03950099631</v>
      </c>
      <c r="T73" s="106">
        <f t="shared" si="159"/>
        <v>24125.390265083217</v>
      </c>
      <c r="U73" s="106">
        <f t="shared" si="159"/>
        <v>31204.845155188614</v>
      </c>
      <c r="V73" s="106">
        <f t="shared" si="159"/>
        <v>1038.3111970083728</v>
      </c>
      <c r="W73" s="106">
        <f t="shared" si="159"/>
        <v>9310.2858291036373</v>
      </c>
      <c r="X73" s="106">
        <f t="shared" si="159"/>
        <v>763.04253932608151</v>
      </c>
      <c r="Y73" s="106">
        <f t="shared" si="159"/>
        <v>7121.6574476997457</v>
      </c>
      <c r="Z73" s="106">
        <f t="shared" si="159"/>
        <v>12197.056732160885</v>
      </c>
      <c r="AA73" s="106">
        <f t="shared" si="159"/>
        <v>9353.4554407420292</v>
      </c>
      <c r="AB73" s="106">
        <f t="shared" ref="AB73:AK82" si="160">INDEX(LandUse_data,MATCH($JP73,LandUse_reference,0),MATCH(AB$6,LandUse_countries,0))</f>
        <v>925.6543712680741</v>
      </c>
      <c r="AC73" s="106">
        <f t="shared" si="160"/>
        <v>18910.115164085957</v>
      </c>
      <c r="AD73" s="106">
        <f t="shared" si="160"/>
        <v>4243.931904281706</v>
      </c>
      <c r="AE73" s="106">
        <f t="shared" si="160"/>
        <v>4214.0460555041145</v>
      </c>
      <c r="AF73" s="106">
        <f t="shared" si="160"/>
        <v>6770.4368951365723</v>
      </c>
      <c r="AG73" s="106">
        <f t="shared" si="160"/>
        <v>3560.9422849809553</v>
      </c>
      <c r="AH73" s="106">
        <f t="shared" si="160"/>
        <v>5042.4103912869914</v>
      </c>
      <c r="AI73" s="106">
        <f t="shared" si="160"/>
        <v>3390.7756195700895</v>
      </c>
      <c r="AJ73" s="106">
        <f t="shared" si="160"/>
        <v>11337.266339016414</v>
      </c>
      <c r="AK73" s="106">
        <f t="shared" si="160"/>
        <v>8774.7584973780431</v>
      </c>
      <c r="AL73" s="106">
        <f t="shared" ref="AL73:AU82" si="161">INDEX(LandUse_data,MATCH($JP73,LandUse_reference,0),MATCH(AL$6,LandUse_countries,0))</f>
        <v>693.27186368067851</v>
      </c>
      <c r="AM73" s="106">
        <f t="shared" si="161"/>
        <v>2355.2452526787424</v>
      </c>
      <c r="AN73" s="106">
        <f t="shared" si="161"/>
        <v>5779.9569480972768</v>
      </c>
      <c r="AO73" s="106">
        <f t="shared" si="161"/>
        <v>5827.1920381619075</v>
      </c>
      <c r="AP73" s="106">
        <f t="shared" si="161"/>
        <v>3643.2355680615624</v>
      </c>
      <c r="AQ73" s="106">
        <f t="shared" si="161"/>
        <v>9953.6887885430351</v>
      </c>
      <c r="AR73" s="106">
        <f t="shared" si="161"/>
        <v>42859.826495553607</v>
      </c>
      <c r="AS73" s="106">
        <f t="shared" si="161"/>
        <v>932.78666469213863</v>
      </c>
      <c r="AT73" s="106">
        <f t="shared" si="161"/>
        <v>544.88155950639725</v>
      </c>
      <c r="AU73" s="106">
        <f t="shared" si="161"/>
        <v>25750.166811737916</v>
      </c>
      <c r="AV73" s="106">
        <f t="shared" ref="AV73:BE82" si="162">INDEX(LandUse_data,MATCH($JP73,LandUse_reference,0),MATCH(AV$6,LandUse_countries,0))</f>
        <v>4944.370074728613</v>
      </c>
      <c r="AW73" s="106">
        <f t="shared" si="162"/>
        <v>4994.7773664720316</v>
      </c>
      <c r="AX73" s="106">
        <f t="shared" si="162"/>
        <v>5667.6619555531206</v>
      </c>
      <c r="AY73" s="106">
        <f t="shared" si="162"/>
        <v>5540.0026559442094</v>
      </c>
      <c r="AZ73" s="106">
        <f t="shared" si="162"/>
        <v>3004.1848878013657</v>
      </c>
      <c r="BA73" s="106">
        <f t="shared" si="162"/>
        <v>4126.3208836467311</v>
      </c>
      <c r="BB73" s="106">
        <f t="shared" si="162"/>
        <v>7278.7290502305896</v>
      </c>
      <c r="BC73" s="106">
        <f t="shared" si="162"/>
        <v>3350.587697595216</v>
      </c>
      <c r="BD73" s="106">
        <f t="shared" si="162"/>
        <v>13087.948272930713</v>
      </c>
      <c r="BE73" s="106">
        <f t="shared" si="162"/>
        <v>7000.5049692951025</v>
      </c>
      <c r="BF73" s="106">
        <f t="shared" ref="BF73:BO82" si="163">INDEX(LandUse_data,MATCH($JP73,LandUse_reference,0),MATCH(BF$6,LandUse_countries,0))</f>
        <v>41372.439590142647</v>
      </c>
      <c r="BG73" s="106">
        <f t="shared" si="163"/>
        <v>12329.953298588629</v>
      </c>
      <c r="BH73" s="106">
        <f t="shared" si="163"/>
        <v>12977.109215685785</v>
      </c>
      <c r="BI73" s="106">
        <f t="shared" si="163"/>
        <v>15609.88436438954</v>
      </c>
      <c r="BJ73" s="106">
        <f t="shared" si="163"/>
        <v>144.73281277311395</v>
      </c>
      <c r="BK73" s="106">
        <f t="shared" si="163"/>
        <v>5124.7798376970031</v>
      </c>
      <c r="BL73" s="106">
        <f t="shared" si="163"/>
        <v>7617.5227429546285</v>
      </c>
      <c r="BM73" s="106">
        <f t="shared" si="163"/>
        <v>6459.0565346896165</v>
      </c>
      <c r="BN73" s="106">
        <f t="shared" si="163"/>
        <v>3545.7118429649381</v>
      </c>
      <c r="BO73" s="106">
        <f t="shared" si="163"/>
        <v>5660.0232827506015</v>
      </c>
      <c r="BP73" s="106">
        <f t="shared" ref="BP73:BY82" si="164">INDEX(LandUse_data,MATCH($JP73,LandUse_reference,0),MATCH(BP$6,LandUse_countries,0))</f>
        <v>6720.0579204623846</v>
      </c>
      <c r="BQ73" s="106">
        <f t="shared" si="164"/>
        <v>881.56877058037014</v>
      </c>
      <c r="BR73" s="106">
        <f t="shared" si="164"/>
        <v>10876.518742409005</v>
      </c>
      <c r="BS73" s="106">
        <f t="shared" si="164"/>
        <v>2552.5944761563169</v>
      </c>
      <c r="BT73" s="106">
        <f t="shared" si="164"/>
        <v>1708.6611049250007</v>
      </c>
      <c r="BU73" s="106">
        <f t="shared" si="164"/>
        <v>9961.6046238622912</v>
      </c>
      <c r="BV73" s="106">
        <f t="shared" si="164"/>
        <v>6196.3883248221837</v>
      </c>
      <c r="BW73" s="106">
        <f t="shared" si="164"/>
        <v>11251.459966146082</v>
      </c>
      <c r="BX73" s="106">
        <f t="shared" si="164"/>
        <v>13185.079674162585</v>
      </c>
      <c r="BY73" s="106">
        <f t="shared" si="164"/>
        <v>6483.3261882999532</v>
      </c>
      <c r="BZ73" s="106">
        <f t="shared" ref="BZ73:CI82" si="165">INDEX(LandUse_data,MATCH($JP73,LandUse_reference,0),MATCH(BZ$6,LandUse_countries,0))</f>
        <v>5755.8860751442353</v>
      </c>
      <c r="CA73" s="106">
        <f t="shared" si="165"/>
        <v>2475.5397500623158</v>
      </c>
      <c r="CB73" s="106">
        <f t="shared" si="165"/>
        <v>6420.7785103361375</v>
      </c>
      <c r="CC73" s="106">
        <f t="shared" si="165"/>
        <v>17166.420660513133</v>
      </c>
      <c r="CD73" s="106">
        <f t="shared" si="165"/>
        <v>2908.6181199604889</v>
      </c>
      <c r="CE73" s="106">
        <f t="shared" si="165"/>
        <v>16269.914564191866</v>
      </c>
      <c r="CF73" s="106">
        <f t="shared" si="165"/>
        <v>8296.9501061755836</v>
      </c>
      <c r="CG73" s="106">
        <f t="shared" si="165"/>
        <v>4341.9937708919942</v>
      </c>
      <c r="CH73" s="106">
        <f t="shared" si="165"/>
        <v>6303.4036007957411</v>
      </c>
      <c r="CI73" s="106">
        <f t="shared" si="165"/>
        <v>6584.6525973341577</v>
      </c>
      <c r="CJ73" s="106">
        <f t="shared" ref="CJ73:CS82" si="166">INDEX(LandUse_data,MATCH($JP73,LandUse_reference,0),MATCH(CJ$6,LandUse_countries,0))</f>
        <v>6187.4450875827315</v>
      </c>
      <c r="CK73" s="106">
        <f t="shared" si="166"/>
        <v>2024.6516594467466</v>
      </c>
      <c r="CL73" s="106">
        <f t="shared" si="166"/>
        <v>5918.3600210175537</v>
      </c>
      <c r="CM73" s="106">
        <f t="shared" si="166"/>
        <v>7809.1289677509503</v>
      </c>
      <c r="CN73" s="106">
        <f t="shared" si="166"/>
        <v>5436.4842254633895</v>
      </c>
      <c r="CO73" s="106">
        <f t="shared" si="166"/>
        <v>4876.0510354035032</v>
      </c>
      <c r="CP73" s="106">
        <f t="shared" si="166"/>
        <v>7246.0935180528741</v>
      </c>
      <c r="CQ73" s="106">
        <f t="shared" si="166"/>
        <v>11017.576310847486</v>
      </c>
      <c r="CR73" s="106">
        <f t="shared" si="166"/>
        <v>10004.443546408185</v>
      </c>
      <c r="CS73" s="106">
        <f t="shared" si="166"/>
        <v>4677.0495903806286</v>
      </c>
      <c r="CT73" s="106">
        <f t="shared" ref="CT73:DC82" si="167">INDEX(LandUse_data,MATCH($JP73,LandUse_reference,0),MATCH(CT$6,LandUse_countries,0))</f>
        <v>7094.103404306521</v>
      </c>
      <c r="CU73" s="106">
        <f t="shared" si="167"/>
        <v>2819.5401699874656</v>
      </c>
      <c r="CV73" s="106">
        <f t="shared" si="167"/>
        <v>2460.9156316228987</v>
      </c>
      <c r="CW73" s="106">
        <f t="shared" si="167"/>
        <v>20621.960528353142</v>
      </c>
      <c r="CX73" s="106">
        <f t="shared" si="167"/>
        <v>22083.024323187619</v>
      </c>
      <c r="CY73" s="106">
        <f t="shared" si="167"/>
        <v>4032.616345339904</v>
      </c>
      <c r="CZ73" s="106">
        <f t="shared" si="167"/>
        <v>14526.481762134737</v>
      </c>
      <c r="DA73" s="106">
        <f t="shared" si="167"/>
        <v>7096.4595864668063</v>
      </c>
      <c r="DB73" s="106">
        <f t="shared" si="167"/>
        <v>10306.631701409096</v>
      </c>
      <c r="DC73" s="106">
        <f t="shared" si="167"/>
        <v>579.08035763928251</v>
      </c>
      <c r="DD73" s="106">
        <f t="shared" ref="DD73:DM82" si="168">INDEX(LandUse_data,MATCH($JP73,LandUse_reference,0),MATCH(DD$6,LandUse_countries,0))</f>
        <v>4746.555465717036</v>
      </c>
      <c r="DE73" s="106">
        <f t="shared" si="168"/>
        <v>2195.1429087755905</v>
      </c>
      <c r="DF73" s="106">
        <f t="shared" si="168"/>
        <v>5588.4003032450382</v>
      </c>
      <c r="DG73" s="106">
        <f t="shared" si="168"/>
        <v>1458.7738428550888</v>
      </c>
      <c r="DH73" s="106">
        <f t="shared" si="168"/>
        <v>11721.658011321351</v>
      </c>
      <c r="DI73" s="106">
        <f t="shared" si="168"/>
        <v>5825.1924117604358</v>
      </c>
      <c r="DJ73" s="106">
        <f t="shared" si="168"/>
        <v>786.61882626580928</v>
      </c>
      <c r="DK73" s="106">
        <f t="shared" si="168"/>
        <v>1881.3041436605181</v>
      </c>
      <c r="DL73" s="106">
        <f t="shared" si="168"/>
        <v>5783.165986625273</v>
      </c>
      <c r="DM73" s="106">
        <f t="shared" si="168"/>
        <v>9947.4663723335252</v>
      </c>
      <c r="DN73" s="106">
        <f t="shared" ref="DN73:DW82" si="169">INDEX(LandUse_data,MATCH($JP73,LandUse_reference,0),MATCH(DN$6,LandUse_countries,0))</f>
        <v>2799.4547293925471</v>
      </c>
      <c r="DO73" s="106">
        <f t="shared" si="169"/>
        <v>769.24473521935147</v>
      </c>
      <c r="DP73" s="106">
        <f t="shared" si="169"/>
        <v>5732.1858661793049</v>
      </c>
      <c r="DQ73" s="106">
        <f t="shared" si="169"/>
        <v>360.11923076340327</v>
      </c>
      <c r="DR73" s="106">
        <f t="shared" si="169"/>
        <v>69107.937557598882</v>
      </c>
      <c r="DS73" s="106">
        <f t="shared" si="169"/>
        <v>12310.318231824727</v>
      </c>
      <c r="DT73" s="106">
        <f t="shared" si="169"/>
        <v>19282.362609691292</v>
      </c>
      <c r="DU73" s="106">
        <f t="shared" si="169"/>
        <v>8107.6838797461733</v>
      </c>
      <c r="DV73" s="106">
        <f t="shared" si="169"/>
        <v>4363.0355339666276</v>
      </c>
      <c r="DW73" s="106">
        <f t="shared" si="169"/>
        <v>3025.2800879964825</v>
      </c>
      <c r="DX73" s="106">
        <f t="shared" ref="DX73:EG82" si="170">INDEX(LandUse_data,MATCH($JP73,LandUse_reference,0),MATCH(DX$6,LandUse_countries,0))</f>
        <v>8212.938179488614</v>
      </c>
      <c r="DY73" s="106">
        <f t="shared" si="170"/>
        <v>7386.5023825878934</v>
      </c>
      <c r="DZ73" s="106">
        <f t="shared" si="170"/>
        <v>834.15898213759567</v>
      </c>
      <c r="EA73" s="106">
        <f t="shared" si="170"/>
        <v>10137.385634762855</v>
      </c>
      <c r="EB73" s="106">
        <f t="shared" si="170"/>
        <v>5889.6522399541245</v>
      </c>
      <c r="EC73" s="106">
        <f t="shared" si="170"/>
        <v>490.62244388197587</v>
      </c>
      <c r="ED73" s="106">
        <f t="shared" si="170"/>
        <v>7918.7908429105591</v>
      </c>
      <c r="EE73" s="106">
        <f t="shared" si="170"/>
        <v>4030.0626072036011</v>
      </c>
      <c r="EF73" s="106">
        <f t="shared" si="170"/>
        <v>5870.9398635879515</v>
      </c>
      <c r="EG73" s="106">
        <f t="shared" si="170"/>
        <v>5782.5773600846842</v>
      </c>
      <c r="EH73" s="106">
        <f t="shared" ref="EH73:EQ82" si="171">INDEX(LandUse_data,MATCH($JP73,LandUse_reference,0),MATCH(EH$6,LandUse_countries,0))</f>
        <v>9356.8479534708513</v>
      </c>
      <c r="EI73" s="106">
        <f t="shared" si="171"/>
        <v>1204.5976944052272</v>
      </c>
      <c r="EJ73" s="106">
        <f t="shared" si="171"/>
        <v>8155.4238600542021</v>
      </c>
      <c r="EK73" s="106">
        <f t="shared" si="171"/>
        <v>2801.6197147539347</v>
      </c>
      <c r="EL73" s="106">
        <f t="shared" si="171"/>
        <v>1944.1593965119951</v>
      </c>
      <c r="EM73" s="106">
        <f t="shared" si="171"/>
        <v>5873.0186035860515</v>
      </c>
      <c r="EN73" s="106">
        <f t="shared" si="171"/>
        <v>742.19408762451894</v>
      </c>
      <c r="EO73" s="106">
        <f t="shared" si="171"/>
        <v>6160.5493558025855</v>
      </c>
      <c r="EP73" s="106">
        <f t="shared" si="171"/>
        <v>2986.5498445251569</v>
      </c>
      <c r="EQ73" s="106">
        <f t="shared" si="171"/>
        <v>15073.914870887515</v>
      </c>
      <c r="ER73" s="106">
        <f t="shared" ref="ER73:FA82" si="172">INDEX(LandUse_data,MATCH($JP73,LandUse_reference,0),MATCH(ER$6,LandUse_countries,0))</f>
        <v>6733.1150091566778</v>
      </c>
      <c r="ES73" s="106">
        <f t="shared" si="172"/>
        <v>8030.398356023773</v>
      </c>
      <c r="ET73" s="106">
        <f t="shared" si="172"/>
        <v>7020.2557932931595</v>
      </c>
      <c r="EU73" s="106">
        <f t="shared" si="172"/>
        <v>327.70426084460695</v>
      </c>
      <c r="EV73" s="106">
        <f t="shared" si="172"/>
        <v>2398.6234721642313</v>
      </c>
      <c r="EW73" s="106">
        <f t="shared" si="172"/>
        <v>7258.8954078138859</v>
      </c>
      <c r="EX73" s="106">
        <f t="shared" si="172"/>
        <v>7527.2349586595437</v>
      </c>
      <c r="EY73" s="106">
        <f t="shared" si="172"/>
        <v>12371.716010895869</v>
      </c>
      <c r="EZ73" s="106">
        <f t="shared" si="172"/>
        <v>781.52015008464991</v>
      </c>
      <c r="FA73" s="106">
        <f t="shared" si="172"/>
        <v>591.37647042461094</v>
      </c>
      <c r="FB73" s="106">
        <f t="shared" ref="FB73:FK82" si="173">INDEX(LandUse_data,MATCH($JP73,LandUse_reference,0),MATCH(FB$6,LandUse_countries,0))</f>
        <v>6129.0576528884631</v>
      </c>
      <c r="FC73" s="106">
        <f t="shared" si="173"/>
        <v>9633.0315665216913</v>
      </c>
      <c r="FD73" s="106">
        <f t="shared" si="173"/>
        <v>5648.0402193523751</v>
      </c>
      <c r="FE73" s="106">
        <f t="shared" si="173"/>
        <v>3015.3421953372508</v>
      </c>
      <c r="FF73" s="106">
        <f t="shared" si="173"/>
        <v>4658.467087052426</v>
      </c>
      <c r="FG73" s="106">
        <f t="shared" si="173"/>
        <v>6285.9175909605219</v>
      </c>
      <c r="FH73" s="106">
        <f t="shared" si="173"/>
        <v>13473.411079580423</v>
      </c>
      <c r="FI73" s="106">
        <f t="shared" si="173"/>
        <v>10749.954963657579</v>
      </c>
      <c r="FJ73" s="106">
        <f t="shared" si="173"/>
        <v>7444.3204795127458</v>
      </c>
      <c r="FK73" s="106">
        <f t="shared" si="173"/>
        <v>1541.3855109172059</v>
      </c>
      <c r="FL73" s="106">
        <f t="shared" ref="FL73:FU82" si="174">INDEX(LandUse_data,MATCH($JP73,LandUse_reference,0),MATCH(FL$6,LandUse_countries,0))</f>
        <v>12701.355688400365</v>
      </c>
      <c r="FM73" s="106">
        <f t="shared" si="174"/>
        <v>7887.5897295894702</v>
      </c>
      <c r="FN73" s="106">
        <f t="shared" si="174"/>
        <v>3008.5454763082353</v>
      </c>
      <c r="FO73" s="106">
        <f t="shared" si="174"/>
        <v>6019.332048831131</v>
      </c>
      <c r="FP73" s="106">
        <f t="shared" si="174"/>
        <v>12603.254221177849</v>
      </c>
      <c r="FQ73" s="106">
        <f t="shared" si="174"/>
        <v>5682.6245249556741</v>
      </c>
      <c r="FR73" s="106">
        <f t="shared" si="174"/>
        <v>1048.0620259165953</v>
      </c>
      <c r="FS73" s="106">
        <f t="shared" si="174"/>
        <v>1085.2713081021236</v>
      </c>
      <c r="FT73" s="106">
        <f t="shared" si="174"/>
        <v>8670.5688611824589</v>
      </c>
      <c r="FU73" s="106">
        <f t="shared" si="174"/>
        <v>4686.8131329454873</v>
      </c>
      <c r="FV73" s="106">
        <f t="shared" ref="FV73:GE82" si="175">INDEX(LandUse_data,MATCH($JP73,LandUse_reference,0),MATCH(FV$6,LandUse_countries,0))</f>
        <v>5876.786457680786</v>
      </c>
      <c r="FW73" s="106">
        <f t="shared" si="175"/>
        <v>9236.7928238025179</v>
      </c>
      <c r="FX73" s="106">
        <f t="shared" si="175"/>
        <v>14713.67384036805</v>
      </c>
      <c r="FY73" s="106">
        <f t="shared" si="175"/>
        <v>13566.823597963696</v>
      </c>
      <c r="FZ73" s="106">
        <f t="shared" si="175"/>
        <v>15775.196447239066</v>
      </c>
      <c r="GA73" s="106">
        <f t="shared" si="175"/>
        <v>5597.845015896015</v>
      </c>
      <c r="GB73" s="106">
        <f t="shared" si="175"/>
        <v>622.61575973252855</v>
      </c>
      <c r="GC73" s="106">
        <f t="shared" si="175"/>
        <v>1467.3103296334011</v>
      </c>
      <c r="GD73" s="106">
        <f t="shared" si="175"/>
        <v>2982.7778936523346</v>
      </c>
      <c r="GE73" s="106">
        <f t="shared" si="175"/>
        <v>11325.997847893153</v>
      </c>
      <c r="GF73" s="106">
        <f t="shared" ref="GF73:GO82" si="176">INDEX(LandUse_data,MATCH($JP73,LandUse_reference,0),MATCH(GF$6,LandUse_countries,0))</f>
        <v>6299.3511989505014</v>
      </c>
      <c r="GG73" s="106">
        <f t="shared" si="176"/>
        <v>55523.39482474183</v>
      </c>
      <c r="GH73" s="106">
        <f t="shared" si="176"/>
        <v>7374.4812689582013</v>
      </c>
      <c r="GI73" s="106">
        <f t="shared" si="176"/>
        <v>21317.512276235349</v>
      </c>
      <c r="GJ73" s="106">
        <f t="shared" si="176"/>
        <v>18524.2054406436</v>
      </c>
      <c r="GK73" s="106">
        <f t="shared" si="176"/>
        <v>359.06575451763069</v>
      </c>
      <c r="GL73" s="106">
        <f t="shared" si="176"/>
        <v>7050.2581491926849</v>
      </c>
      <c r="GM73" s="106">
        <f t="shared" si="176"/>
        <v>12876.212344889303</v>
      </c>
      <c r="GN73" s="106">
        <f t="shared" si="176"/>
        <v>21317.958691433778</v>
      </c>
      <c r="GO73" s="106">
        <f t="shared" si="176"/>
        <v>991.06287060629631</v>
      </c>
      <c r="GP73" s="106">
        <f t="shared" ref="GP73:GY82" si="177">INDEX(LandUse_data,MATCH($JP73,LandUse_reference,0),MATCH(GP$6,LandUse_countries,0))</f>
        <v>7482.6057623795541</v>
      </c>
      <c r="GQ73" s="106">
        <f t="shared" si="177"/>
        <v>1278.6835445107436</v>
      </c>
      <c r="GR73" s="106">
        <f t="shared" si="177"/>
        <v>2776.7796056279417</v>
      </c>
      <c r="GS73" s="106">
        <f t="shared" si="177"/>
        <v>7596.1938053515678</v>
      </c>
      <c r="GT73" s="106">
        <f t="shared" si="177"/>
        <v>5602.1712977694533</v>
      </c>
      <c r="GU73" s="106">
        <f t="shared" si="177"/>
        <v>1269.8912865614689</v>
      </c>
      <c r="GV73" s="106">
        <f t="shared" si="177"/>
        <v>6118.5272431700105</v>
      </c>
      <c r="GW73" s="106">
        <f t="shared" si="177"/>
        <v>9961.1902181316491</v>
      </c>
      <c r="GX73" s="106">
        <f t="shared" si="177"/>
        <v>3722.25950322976</v>
      </c>
      <c r="GY73" s="106">
        <f t="shared" si="177"/>
        <v>9011.6016428699295</v>
      </c>
      <c r="GZ73" s="106">
        <f t="shared" ref="GZ73:HI82" si="178">INDEX(LandUse_data,MATCH($JP73,LandUse_reference,0),MATCH(GZ$6,LandUse_countries,0))</f>
        <v>5264.6877069479842</v>
      </c>
      <c r="HA73" s="106">
        <f t="shared" si="178"/>
        <v>31413.671290480754</v>
      </c>
      <c r="HB73" s="106">
        <f t="shared" si="178"/>
        <v>5913.0160383772118</v>
      </c>
      <c r="HC73" s="106">
        <f t="shared" si="178"/>
        <v>3203.7060632970524</v>
      </c>
      <c r="HD73" s="106">
        <f t="shared" si="178"/>
        <v>4010.107923603096</v>
      </c>
      <c r="HE73" s="106">
        <f t="shared" si="178"/>
        <v>1215.7441646745865</v>
      </c>
      <c r="HF73" s="106">
        <f t="shared" si="178"/>
        <v>12621.393249632132</v>
      </c>
      <c r="HG73" s="106">
        <f t="shared" si="178"/>
        <v>12234.567466605034</v>
      </c>
      <c r="HH73" s="106">
        <f t="shared" si="178"/>
        <v>2696.8563473005684</v>
      </c>
      <c r="HI73" s="106">
        <f t="shared" si="178"/>
        <v>1800.6277765721393</v>
      </c>
      <c r="HJ73" s="106">
        <f t="shared" ref="HJ73:HQ82" si="179">INDEX(LandUse_data,MATCH($JP73,LandUse_reference,0),MATCH(HJ$6,LandUse_countries,0))</f>
        <v>5705.3055784679782</v>
      </c>
      <c r="HK73" s="106">
        <f t="shared" si="179"/>
        <v>4155.2681478882287</v>
      </c>
      <c r="HL73" s="106">
        <f t="shared" si="179"/>
        <v>8170.4122298382063</v>
      </c>
      <c r="HM73" s="106">
        <f t="shared" si="179"/>
        <v>3029.4388812851203</v>
      </c>
      <c r="HN73" s="106">
        <f t="shared" si="179"/>
        <v>1993.3909200117864</v>
      </c>
      <c r="HO73" s="106">
        <f t="shared" si="179"/>
        <v>67.382477981092308</v>
      </c>
      <c r="HP73" s="106">
        <f t="shared" si="179"/>
        <v>2266.7068893421697</v>
      </c>
      <c r="HQ73" s="106">
        <f t="shared" si="179"/>
        <v>794.72454590372308</v>
      </c>
      <c r="HR73" s="106"/>
      <c r="HS73" s="106"/>
      <c r="HT73" s="106"/>
      <c r="HU73" s="106"/>
      <c r="HV73" s="106"/>
      <c r="HW73" s="106"/>
      <c r="HX73" s="106"/>
      <c r="HY73" s="106"/>
      <c r="HZ73" s="106"/>
      <c r="IA73" s="106"/>
      <c r="IB73" s="106"/>
      <c r="IC73" s="106"/>
      <c r="ID73" s="106"/>
      <c r="IE73" s="106"/>
      <c r="IF73" s="106"/>
      <c r="IG73" s="106"/>
      <c r="IH73" s="106"/>
      <c r="II73" s="106"/>
      <c r="IJ73" s="106"/>
      <c r="IK73" s="106"/>
      <c r="IL73" s="106"/>
      <c r="IM73" s="106"/>
      <c r="IN73" s="106"/>
      <c r="IO73" s="106"/>
      <c r="IP73" s="106"/>
      <c r="IQ73" s="106"/>
      <c r="IR73" s="106"/>
      <c r="IS73" s="106"/>
      <c r="IT73" s="106"/>
      <c r="IU73" s="106"/>
      <c r="IV73" s="106"/>
      <c r="IW73" s="106"/>
      <c r="IX73" s="106"/>
      <c r="IY73" s="106"/>
      <c r="IZ73" s="106"/>
      <c r="JA73" s="106"/>
      <c r="JB73" s="106"/>
      <c r="JC73" s="106"/>
      <c r="JD73" s="106"/>
      <c r="JE73" s="106"/>
      <c r="JF73" s="106"/>
      <c r="JG73" s="106"/>
      <c r="JH73" s="106"/>
      <c r="JI73" s="106"/>
      <c r="JJ73" s="106"/>
      <c r="JK73" s="106"/>
      <c r="JL73" s="106"/>
      <c r="JM73" s="106"/>
      <c r="JN73" s="106"/>
      <c r="JO73" s="106"/>
      <c r="JP73" s="106" t="str">
        <f t="shared" ref="JP73:JP136" si="180">_xlfn.TEXTJOIN("_",FALSE,B73:F73)</f>
        <v>Land Use_Wheat - conventional_N/A for LULC_Lost Ecosystem Services_N/A for LULC Interim Methodology</v>
      </c>
    </row>
    <row r="74" spans="2:276" ht="18" customHeight="1">
      <c r="B74" s="65" t="s">
        <v>347</v>
      </c>
      <c r="C74" s="65" t="s">
        <v>353</v>
      </c>
      <c r="D74" s="65" t="s">
        <v>349</v>
      </c>
      <c r="E74" s="65" t="s">
        <v>350</v>
      </c>
      <c r="F74" s="65" t="s">
        <v>351</v>
      </c>
      <c r="G74" s="65" t="s">
        <v>352</v>
      </c>
      <c r="H74" s="106">
        <f t="shared" si="158"/>
        <v>231.5445346955845</v>
      </c>
      <c r="I74" s="106">
        <f t="shared" si="158"/>
        <v>6602.120502013574</v>
      </c>
      <c r="J74" s="106">
        <f t="shared" si="158"/>
        <v>1082.4991502068262</v>
      </c>
      <c r="K74" s="106">
        <f t="shared" si="158"/>
        <v>5686.0663998655582</v>
      </c>
      <c r="L74" s="106">
        <f t="shared" si="158"/>
        <v>15303.699658045431</v>
      </c>
      <c r="M74" s="106">
        <f t="shared" si="158"/>
        <v>1230.1911971063685</v>
      </c>
      <c r="N74" s="106">
        <f t="shared" si="158"/>
        <v>2758.2866828936121</v>
      </c>
      <c r="O74" s="106">
        <f t="shared" si="158"/>
        <v>4011.4883821846197</v>
      </c>
      <c r="P74" s="106">
        <f t="shared" si="158"/>
        <v>4862.5961423288345</v>
      </c>
      <c r="Q74" s="106">
        <f t="shared" si="158"/>
        <v>86810.747475660013</v>
      </c>
      <c r="R74" s="106">
        <f t="shared" si="159"/>
        <v>4727.9254765837268</v>
      </c>
      <c r="S74" s="106">
        <f t="shared" si="159"/>
        <v>19499.997011554067</v>
      </c>
      <c r="T74" s="106">
        <f t="shared" si="159"/>
        <v>32918.422812178011</v>
      </c>
      <c r="U74" s="106">
        <f t="shared" si="159"/>
        <v>31805.315933554586</v>
      </c>
      <c r="V74" s="106">
        <f t="shared" si="159"/>
        <v>1093.0397077596326</v>
      </c>
      <c r="W74" s="106">
        <f t="shared" si="159"/>
        <v>9423.4999894562679</v>
      </c>
      <c r="X74" s="106">
        <f t="shared" si="159"/>
        <v>759.20972358837662</v>
      </c>
      <c r="Y74" s="106">
        <f t="shared" si="159"/>
        <v>7264.9943346308683</v>
      </c>
      <c r="Z74" s="106">
        <f t="shared" si="159"/>
        <v>12371.213948416336</v>
      </c>
      <c r="AA74" s="106">
        <f t="shared" si="159"/>
        <v>9350.7673412795411</v>
      </c>
      <c r="AB74" s="106">
        <f t="shared" si="160"/>
        <v>1075.3538896470473</v>
      </c>
      <c r="AC74" s="106">
        <f t="shared" si="160"/>
        <v>19279.549156923353</v>
      </c>
      <c r="AD74" s="106">
        <f t="shared" si="160"/>
        <v>4348.6570712439416</v>
      </c>
      <c r="AE74" s="106">
        <f t="shared" si="160"/>
        <v>4484.2258872263255</v>
      </c>
      <c r="AF74" s="106">
        <f t="shared" si="160"/>
        <v>6962.7419660031655</v>
      </c>
      <c r="AG74" s="106">
        <f t="shared" si="160"/>
        <v>4589.9071979565815</v>
      </c>
      <c r="AH74" s="106">
        <f t="shared" si="160"/>
        <v>5205.2095041497614</v>
      </c>
      <c r="AI74" s="106">
        <f t="shared" si="160"/>
        <v>3397.7535972170326</v>
      </c>
      <c r="AJ74" s="106">
        <f t="shared" si="160"/>
        <v>11310.416653957418</v>
      </c>
      <c r="AK74" s="106">
        <f t="shared" si="160"/>
        <v>9012.8264828473148</v>
      </c>
      <c r="AL74" s="106">
        <f t="shared" si="161"/>
        <v>825.76541599426378</v>
      </c>
      <c r="AM74" s="106">
        <f t="shared" si="161"/>
        <v>2627.8093571676086</v>
      </c>
      <c r="AN74" s="106">
        <f t="shared" si="161"/>
        <v>5887.8468237013167</v>
      </c>
      <c r="AO74" s="106">
        <f t="shared" si="161"/>
        <v>5957.2366278106074</v>
      </c>
      <c r="AP74" s="106">
        <f t="shared" si="161"/>
        <v>3750.1376020536036</v>
      </c>
      <c r="AQ74" s="106">
        <f t="shared" si="161"/>
        <v>10902.870873226475</v>
      </c>
      <c r="AR74" s="106">
        <f t="shared" si="161"/>
        <v>43764.257482458648</v>
      </c>
      <c r="AS74" s="106">
        <f t="shared" si="161"/>
        <v>1029.1709233915913</v>
      </c>
      <c r="AT74" s="106">
        <f t="shared" si="161"/>
        <v>664.94800021656624</v>
      </c>
      <c r="AU74" s="106">
        <f t="shared" si="161"/>
        <v>26257.195808526641</v>
      </c>
      <c r="AV74" s="106">
        <f t="shared" si="162"/>
        <v>5093.3882596990488</v>
      </c>
      <c r="AW74" s="106">
        <f t="shared" si="162"/>
        <v>5493.5867071952616</v>
      </c>
      <c r="AX74" s="106">
        <f t="shared" si="162"/>
        <v>5658.5485351591133</v>
      </c>
      <c r="AY74" s="106">
        <f t="shared" si="162"/>
        <v>5493.6746786989797</v>
      </c>
      <c r="AZ74" s="106">
        <f t="shared" si="162"/>
        <v>3049.6137242077161</v>
      </c>
      <c r="BA74" s="106">
        <f t="shared" si="162"/>
        <v>4157.5612966838471</v>
      </c>
      <c r="BB74" s="106">
        <f t="shared" si="162"/>
        <v>7281.6039742733537</v>
      </c>
      <c r="BC74" s="106">
        <f t="shared" si="162"/>
        <v>3458.1959047880932</v>
      </c>
      <c r="BD74" s="106">
        <f t="shared" si="162"/>
        <v>13240.87034320611</v>
      </c>
      <c r="BE74" s="106">
        <f t="shared" si="162"/>
        <v>7306.1123581535485</v>
      </c>
      <c r="BF74" s="106">
        <f t="shared" si="163"/>
        <v>42267.364861319431</v>
      </c>
      <c r="BG74" s="106">
        <f t="shared" si="163"/>
        <v>13349.120813624493</v>
      </c>
      <c r="BH74" s="106">
        <f t="shared" si="163"/>
        <v>13110.347547446512</v>
      </c>
      <c r="BI74" s="106">
        <f t="shared" si="163"/>
        <v>15893.654828387658</v>
      </c>
      <c r="BJ74" s="106">
        <f t="shared" si="163"/>
        <v>158.67267916073232</v>
      </c>
      <c r="BK74" s="106">
        <f t="shared" si="163"/>
        <v>5100.908987393459</v>
      </c>
      <c r="BL74" s="106">
        <f t="shared" si="163"/>
        <v>7720.9861599545911</v>
      </c>
      <c r="BM74" s="106">
        <f t="shared" si="163"/>
        <v>6552.8947403058246</v>
      </c>
      <c r="BN74" s="106">
        <f t="shared" si="163"/>
        <v>4748.1854734038961</v>
      </c>
      <c r="BO74" s="106">
        <f t="shared" si="163"/>
        <v>5729.3407759489828</v>
      </c>
      <c r="BP74" s="106">
        <f t="shared" si="164"/>
        <v>6703.9787688537153</v>
      </c>
      <c r="BQ74" s="106">
        <f t="shared" si="164"/>
        <v>980.22076632966184</v>
      </c>
      <c r="BR74" s="106">
        <f t="shared" si="164"/>
        <v>11103.974006846391</v>
      </c>
      <c r="BS74" s="106">
        <f t="shared" si="164"/>
        <v>2786.483623258664</v>
      </c>
      <c r="BT74" s="106">
        <f t="shared" si="164"/>
        <v>1843.3663684503506</v>
      </c>
      <c r="BU74" s="106">
        <f t="shared" si="164"/>
        <v>10974.319104552738</v>
      </c>
      <c r="BV74" s="106">
        <f t="shared" si="164"/>
        <v>6175.1534752313828</v>
      </c>
      <c r="BW74" s="106">
        <f t="shared" si="164"/>
        <v>11797.628736410043</v>
      </c>
      <c r="BX74" s="106">
        <f t="shared" si="164"/>
        <v>13439.304003432377</v>
      </c>
      <c r="BY74" s="106">
        <f t="shared" si="164"/>
        <v>6464.3588623792639</v>
      </c>
      <c r="BZ74" s="106">
        <f t="shared" si="165"/>
        <v>5832.520207466403</v>
      </c>
      <c r="CA74" s="106">
        <f t="shared" si="165"/>
        <v>2638.9872296361</v>
      </c>
      <c r="CB74" s="106">
        <f t="shared" si="165"/>
        <v>6578.9196109410632</v>
      </c>
      <c r="CC74" s="106">
        <f t="shared" si="165"/>
        <v>17408.216046761019</v>
      </c>
      <c r="CD74" s="106">
        <f t="shared" si="165"/>
        <v>3058.1757517335745</v>
      </c>
      <c r="CE74" s="106">
        <f t="shared" si="165"/>
        <v>16624.75147372012</v>
      </c>
      <c r="CF74" s="106">
        <f t="shared" si="165"/>
        <v>8988.1499498234298</v>
      </c>
      <c r="CG74" s="106">
        <f t="shared" si="165"/>
        <v>4822.2853495720356</v>
      </c>
      <c r="CH74" s="106">
        <f t="shared" si="165"/>
        <v>6273.4372171594105</v>
      </c>
      <c r="CI74" s="106">
        <f t="shared" si="165"/>
        <v>6545.3723657249011</v>
      </c>
      <c r="CJ74" s="106">
        <f t="shared" si="166"/>
        <v>6208.8037476615336</v>
      </c>
      <c r="CK74" s="106">
        <f t="shared" si="166"/>
        <v>2136.4333565310976</v>
      </c>
      <c r="CL74" s="106">
        <f t="shared" si="166"/>
        <v>6135.3997401000815</v>
      </c>
      <c r="CM74" s="106">
        <f t="shared" si="166"/>
        <v>7786.1271282348989</v>
      </c>
      <c r="CN74" s="106">
        <f t="shared" si="166"/>
        <v>5505.437750621285</v>
      </c>
      <c r="CO74" s="106">
        <f t="shared" si="166"/>
        <v>4922.2721657402499</v>
      </c>
      <c r="CP74" s="106">
        <f t="shared" si="166"/>
        <v>7347.8255393295512</v>
      </c>
      <c r="CQ74" s="106">
        <f t="shared" si="166"/>
        <v>11298.31258683486</v>
      </c>
      <c r="CR74" s="106">
        <f t="shared" si="166"/>
        <v>11530.524145364248</v>
      </c>
      <c r="CS74" s="106">
        <f t="shared" si="166"/>
        <v>4957.4055650120899</v>
      </c>
      <c r="CT74" s="106">
        <f t="shared" si="167"/>
        <v>7076.0686361948083</v>
      </c>
      <c r="CU74" s="106">
        <f t="shared" si="167"/>
        <v>3441.4175290742869</v>
      </c>
      <c r="CV74" s="106">
        <f t="shared" si="167"/>
        <v>3183.3663752715047</v>
      </c>
      <c r="CW74" s="106">
        <f t="shared" si="167"/>
        <v>23010.605585585206</v>
      </c>
      <c r="CX74" s="106">
        <f t="shared" si="167"/>
        <v>22515.682288634271</v>
      </c>
      <c r="CY74" s="106">
        <f t="shared" si="167"/>
        <v>4260.1350683504825</v>
      </c>
      <c r="CZ74" s="106">
        <f t="shared" si="167"/>
        <v>14867.204843339523</v>
      </c>
      <c r="DA74" s="106">
        <f t="shared" si="167"/>
        <v>7097.0968446520374</v>
      </c>
      <c r="DB74" s="106">
        <f t="shared" si="167"/>
        <v>10600.036650957421</v>
      </c>
      <c r="DC74" s="106">
        <f t="shared" si="167"/>
        <v>632.26480974563503</v>
      </c>
      <c r="DD74" s="106">
        <f t="shared" si="168"/>
        <v>6058.6772829086294</v>
      </c>
      <c r="DE74" s="106">
        <f t="shared" si="168"/>
        <v>2465.7336975183957</v>
      </c>
      <c r="DF74" s="106">
        <f t="shared" si="168"/>
        <v>5687.097956211941</v>
      </c>
      <c r="DG74" s="106">
        <f t="shared" si="168"/>
        <v>1525.5561194524187</v>
      </c>
      <c r="DH74" s="106">
        <f t="shared" si="168"/>
        <v>12013.687931447374</v>
      </c>
      <c r="DI74" s="106">
        <f t="shared" si="168"/>
        <v>5936.2741788597823</v>
      </c>
      <c r="DJ74" s="106">
        <f t="shared" si="168"/>
        <v>829.85848413031738</v>
      </c>
      <c r="DK74" s="106">
        <f t="shared" si="168"/>
        <v>2270.1282233359702</v>
      </c>
      <c r="DL74" s="106">
        <f t="shared" si="168"/>
        <v>5790.4722408398011</v>
      </c>
      <c r="DM74" s="106">
        <f t="shared" si="168"/>
        <v>10139.984763394792</v>
      </c>
      <c r="DN74" s="106">
        <f t="shared" si="169"/>
        <v>3158.7036320975931</v>
      </c>
      <c r="DO74" s="106">
        <f t="shared" si="169"/>
        <v>901.6204108412544</v>
      </c>
      <c r="DP74" s="106">
        <f t="shared" si="169"/>
        <v>5720.0072086270602</v>
      </c>
      <c r="DQ74" s="106">
        <f t="shared" si="169"/>
        <v>393.18892250589982</v>
      </c>
      <c r="DR74" s="106">
        <f t="shared" si="169"/>
        <v>70352.458022282983</v>
      </c>
      <c r="DS74" s="106">
        <f t="shared" si="169"/>
        <v>12558.944035716368</v>
      </c>
      <c r="DT74" s="106">
        <f t="shared" si="169"/>
        <v>19533.133064516496</v>
      </c>
      <c r="DU74" s="106">
        <f t="shared" si="169"/>
        <v>8219.8386246540103</v>
      </c>
      <c r="DV74" s="106">
        <f t="shared" si="169"/>
        <v>4396.0412266771036</v>
      </c>
      <c r="DW74" s="106">
        <f t="shared" si="169"/>
        <v>3885.844999196283</v>
      </c>
      <c r="DX74" s="106">
        <f t="shared" si="170"/>
        <v>8183.8176814034196</v>
      </c>
      <c r="DY74" s="106">
        <f t="shared" si="170"/>
        <v>7361.7134087950762</v>
      </c>
      <c r="DZ74" s="106">
        <f t="shared" si="170"/>
        <v>1042.3728616907651</v>
      </c>
      <c r="EA74" s="106">
        <f t="shared" si="170"/>
        <v>10355.37737630282</v>
      </c>
      <c r="EB74" s="106">
        <f t="shared" si="170"/>
        <v>5885.5926192172446</v>
      </c>
      <c r="EC74" s="106">
        <f t="shared" si="170"/>
        <v>581.97038590645786</v>
      </c>
      <c r="ED74" s="106">
        <f t="shared" si="170"/>
        <v>7883.3535201159475</v>
      </c>
      <c r="EE74" s="106">
        <f t="shared" si="170"/>
        <v>4184.6215759883362</v>
      </c>
      <c r="EF74" s="106">
        <f t="shared" si="170"/>
        <v>5862.6448318212788</v>
      </c>
      <c r="EG74" s="106">
        <f t="shared" si="170"/>
        <v>5953.4833540889622</v>
      </c>
      <c r="EH74" s="106">
        <f t="shared" si="171"/>
        <v>9557.4222785833099</v>
      </c>
      <c r="EI74" s="106">
        <f t="shared" si="171"/>
        <v>1321.2390688334413</v>
      </c>
      <c r="EJ74" s="106">
        <f t="shared" si="171"/>
        <v>8328.0336255923885</v>
      </c>
      <c r="EK74" s="106">
        <f t="shared" si="171"/>
        <v>2913.1962704561029</v>
      </c>
      <c r="EL74" s="106">
        <f t="shared" si="171"/>
        <v>2185.0330189140113</v>
      </c>
      <c r="EM74" s="106">
        <f t="shared" si="171"/>
        <v>5952.4222422680996</v>
      </c>
      <c r="EN74" s="106">
        <f t="shared" si="171"/>
        <v>896.13048915953527</v>
      </c>
      <c r="EO74" s="106">
        <f t="shared" si="171"/>
        <v>6139.1253702311678</v>
      </c>
      <c r="EP74" s="106">
        <f t="shared" si="171"/>
        <v>3080.9420580232636</v>
      </c>
      <c r="EQ74" s="106">
        <f t="shared" si="171"/>
        <v>15338.658116365472</v>
      </c>
      <c r="ER74" s="106">
        <f t="shared" si="172"/>
        <v>6759.2892496524946</v>
      </c>
      <c r="ES74" s="106">
        <f t="shared" si="172"/>
        <v>8274.6723936975759</v>
      </c>
      <c r="ET74" s="106">
        <f t="shared" si="172"/>
        <v>7171.9768272986221</v>
      </c>
      <c r="EU74" s="106">
        <f t="shared" si="172"/>
        <v>398.66456946119138</v>
      </c>
      <c r="EV74" s="106">
        <f t="shared" si="172"/>
        <v>2605.0127175979883</v>
      </c>
      <c r="EW74" s="106">
        <f t="shared" si="172"/>
        <v>7436.9244464877966</v>
      </c>
      <c r="EX74" s="106">
        <f t="shared" si="172"/>
        <v>7497.0402538593462</v>
      </c>
      <c r="EY74" s="106">
        <f t="shared" si="172"/>
        <v>13209.648790540949</v>
      </c>
      <c r="EZ74" s="106">
        <f t="shared" si="172"/>
        <v>844.57167301810807</v>
      </c>
      <c r="FA74" s="106">
        <f t="shared" si="172"/>
        <v>651.36494911871364</v>
      </c>
      <c r="FB74" s="106">
        <f t="shared" si="173"/>
        <v>6118.9345553683279</v>
      </c>
      <c r="FC74" s="106">
        <f t="shared" si="173"/>
        <v>9622.2328200654119</v>
      </c>
      <c r="FD74" s="106">
        <f t="shared" si="173"/>
        <v>5640.6866415378618</v>
      </c>
      <c r="FE74" s="106">
        <f t="shared" si="173"/>
        <v>3290.5406521878631</v>
      </c>
      <c r="FF74" s="106">
        <f t="shared" si="173"/>
        <v>4694.4731502508903</v>
      </c>
      <c r="FG74" s="106">
        <f t="shared" si="173"/>
        <v>6261.9925139484412</v>
      </c>
      <c r="FH74" s="106">
        <f t="shared" si="173"/>
        <v>13692.659710062198</v>
      </c>
      <c r="FI74" s="106">
        <f t="shared" si="173"/>
        <v>11686.901916566989</v>
      </c>
      <c r="FJ74" s="106">
        <f t="shared" si="173"/>
        <v>7418.1958238045227</v>
      </c>
      <c r="FK74" s="106">
        <f t="shared" si="173"/>
        <v>1619.0775575378698</v>
      </c>
      <c r="FL74" s="106">
        <f t="shared" si="174"/>
        <v>12957.105957849953</v>
      </c>
      <c r="FM74" s="106">
        <f t="shared" si="174"/>
        <v>8535.8130490926051</v>
      </c>
      <c r="FN74" s="106">
        <f t="shared" si="174"/>
        <v>3129.5898541853858</v>
      </c>
      <c r="FO74" s="106">
        <f t="shared" si="174"/>
        <v>6000.1966015321086</v>
      </c>
      <c r="FP74" s="106">
        <f t="shared" si="174"/>
        <v>12847.016540635954</v>
      </c>
      <c r="FQ74" s="106">
        <f t="shared" si="174"/>
        <v>5695.3074438541807</v>
      </c>
      <c r="FR74" s="106">
        <f t="shared" si="174"/>
        <v>1103.2356269918882</v>
      </c>
      <c r="FS74" s="106">
        <f t="shared" si="174"/>
        <v>1244.5005808110375</v>
      </c>
      <c r="FT74" s="106">
        <f t="shared" si="174"/>
        <v>8818.7638062883434</v>
      </c>
      <c r="FU74" s="106">
        <f t="shared" si="174"/>
        <v>4677.0171768612745</v>
      </c>
      <c r="FV74" s="106">
        <f t="shared" si="175"/>
        <v>5870.1841393022096</v>
      </c>
      <c r="FW74" s="106">
        <f t="shared" si="175"/>
        <v>9206.8288116254571</v>
      </c>
      <c r="FX74" s="106">
        <f t="shared" si="175"/>
        <v>14843.607189998234</v>
      </c>
      <c r="FY74" s="106">
        <f t="shared" si="175"/>
        <v>13749.93628145673</v>
      </c>
      <c r="FZ74" s="106">
        <f t="shared" si="175"/>
        <v>15979.349954948051</v>
      </c>
      <c r="GA74" s="106">
        <f t="shared" si="175"/>
        <v>5569.06562752217</v>
      </c>
      <c r="GB74" s="106">
        <f t="shared" si="175"/>
        <v>712.0343126386822</v>
      </c>
      <c r="GC74" s="106">
        <f t="shared" si="175"/>
        <v>1594.6654228120794</v>
      </c>
      <c r="GD74" s="106">
        <f t="shared" si="175"/>
        <v>3738.9506065946598</v>
      </c>
      <c r="GE74" s="106">
        <f t="shared" si="175"/>
        <v>11947.674477538618</v>
      </c>
      <c r="GF74" s="106">
        <f t="shared" si="176"/>
        <v>6368.400190236337</v>
      </c>
      <c r="GG74" s="106">
        <f t="shared" si="176"/>
        <v>55735.77166072798</v>
      </c>
      <c r="GH74" s="106">
        <f t="shared" si="176"/>
        <v>7348.3652214216463</v>
      </c>
      <c r="GI74" s="106">
        <f t="shared" si="176"/>
        <v>21515.883828128921</v>
      </c>
      <c r="GJ74" s="106">
        <f t="shared" si="176"/>
        <v>18447.047347670654</v>
      </c>
      <c r="GK74" s="106">
        <f t="shared" si="176"/>
        <v>434.15125491946907</v>
      </c>
      <c r="GL74" s="106">
        <f t="shared" si="176"/>
        <v>7027.2269169684841</v>
      </c>
      <c r="GM74" s="106">
        <f t="shared" si="176"/>
        <v>13847.114587186325</v>
      </c>
      <c r="GN74" s="106">
        <f t="shared" si="176"/>
        <v>21602.760669301915</v>
      </c>
      <c r="GO74" s="106">
        <f t="shared" si="176"/>
        <v>1111.9889502329602</v>
      </c>
      <c r="GP74" s="106">
        <f t="shared" si="177"/>
        <v>7568.0576764584839</v>
      </c>
      <c r="GQ74" s="106">
        <f t="shared" si="177"/>
        <v>1462.5717501125216</v>
      </c>
      <c r="GR74" s="106">
        <f t="shared" si="177"/>
        <v>3323.9877870231921</v>
      </c>
      <c r="GS74" s="106">
        <f t="shared" si="177"/>
        <v>7716.9460136777288</v>
      </c>
      <c r="GT74" s="106">
        <f t="shared" si="177"/>
        <v>5674.8765687079085</v>
      </c>
      <c r="GU74" s="106">
        <f t="shared" si="177"/>
        <v>1400.6297084482633</v>
      </c>
      <c r="GV74" s="106">
        <f t="shared" si="177"/>
        <v>6098.8459862821692</v>
      </c>
      <c r="GW74" s="106">
        <f t="shared" si="177"/>
        <v>9915.1396614455662</v>
      </c>
      <c r="GX74" s="106">
        <f t="shared" si="177"/>
        <v>4801.0966361094033</v>
      </c>
      <c r="GY74" s="106">
        <f t="shared" si="177"/>
        <v>9278.5780818469793</v>
      </c>
      <c r="GZ74" s="106">
        <f t="shared" si="178"/>
        <v>7103.9251851193831</v>
      </c>
      <c r="HA74" s="106">
        <f t="shared" si="178"/>
        <v>32078.576558182143</v>
      </c>
      <c r="HB74" s="106">
        <f t="shared" si="178"/>
        <v>5892.2714807115481</v>
      </c>
      <c r="HC74" s="106">
        <f t="shared" si="178"/>
        <v>3809.9387200008414</v>
      </c>
      <c r="HD74" s="106">
        <f t="shared" si="178"/>
        <v>4175.9330783818814</v>
      </c>
      <c r="HE74" s="106">
        <f t="shared" si="178"/>
        <v>1279.1821398286143</v>
      </c>
      <c r="HF74" s="106">
        <f t="shared" si="178"/>
        <v>12907.565641705938</v>
      </c>
      <c r="HG74" s="106">
        <f t="shared" si="178"/>
        <v>13503.819830161643</v>
      </c>
      <c r="HH74" s="106">
        <f t="shared" si="178"/>
        <v>3009.532938821862</v>
      </c>
      <c r="HI74" s="106">
        <f t="shared" si="178"/>
        <v>2296.8456336910422</v>
      </c>
      <c r="HJ74" s="106">
        <f t="shared" si="179"/>
        <v>5685.8320874297824</v>
      </c>
      <c r="HK74" s="106">
        <f t="shared" si="179"/>
        <v>4199.3202825049666</v>
      </c>
      <c r="HL74" s="106">
        <f t="shared" si="179"/>
        <v>8260.8790813063079</v>
      </c>
      <c r="HM74" s="106">
        <f t="shared" si="179"/>
        <v>3119.6023032217854</v>
      </c>
      <c r="HN74" s="106">
        <f t="shared" si="179"/>
        <v>2032.7204157608653</v>
      </c>
      <c r="HO74" s="106">
        <f t="shared" si="179"/>
        <v>77.790953008909568</v>
      </c>
      <c r="HP74" s="106">
        <f t="shared" si="179"/>
        <v>2833.265845952028</v>
      </c>
      <c r="HQ74" s="106">
        <f t="shared" si="179"/>
        <v>935.27216391438742</v>
      </c>
      <c r="HR74" s="106"/>
      <c r="HS74" s="106"/>
      <c r="HT74" s="106"/>
      <c r="HU74" s="106"/>
      <c r="HV74" s="106"/>
      <c r="HW74" s="106"/>
      <c r="HX74" s="106"/>
      <c r="HY74" s="106"/>
      <c r="HZ74" s="106"/>
      <c r="IA74" s="106"/>
      <c r="IB74" s="106"/>
      <c r="IC74" s="106"/>
      <c r="ID74" s="106"/>
      <c r="IE74" s="106"/>
      <c r="IF74" s="106"/>
      <c r="IG74" s="106"/>
      <c r="IH74" s="106"/>
      <c r="II74" s="106"/>
      <c r="IJ74" s="106"/>
      <c r="IK74" s="106"/>
      <c r="IL74" s="106"/>
      <c r="IM74" s="106"/>
      <c r="IN74" s="106"/>
      <c r="IO74" s="106"/>
      <c r="IP74" s="106"/>
      <c r="IQ74" s="106"/>
      <c r="IR74" s="106"/>
      <c r="IS74" s="106"/>
      <c r="IT74" s="106"/>
      <c r="IU74" s="106"/>
      <c r="IV74" s="106"/>
      <c r="IW74" s="106"/>
      <c r="IX74" s="106"/>
      <c r="IY74" s="106"/>
      <c r="IZ74" s="106"/>
      <c r="JA74" s="106"/>
      <c r="JB74" s="106"/>
      <c r="JC74" s="106"/>
      <c r="JD74" s="106"/>
      <c r="JE74" s="106"/>
      <c r="JF74" s="106"/>
      <c r="JG74" s="106"/>
      <c r="JH74" s="106"/>
      <c r="JI74" s="106"/>
      <c r="JJ74" s="106"/>
      <c r="JK74" s="106"/>
      <c r="JL74" s="106"/>
      <c r="JM74" s="106"/>
      <c r="JN74" s="106"/>
      <c r="JO74" s="106"/>
      <c r="JP74" s="106" t="str">
        <f t="shared" si="180"/>
        <v>Land Use_Vegetables, fruit, nuts - conventional_N/A for LULC_Lost Ecosystem Services_N/A for LULC Interim Methodology</v>
      </c>
    </row>
    <row r="75" spans="2:276" ht="18" customHeight="1">
      <c r="B75" s="65" t="s">
        <v>347</v>
      </c>
      <c r="C75" s="65" t="s">
        <v>354</v>
      </c>
      <c r="D75" s="65" t="s">
        <v>349</v>
      </c>
      <c r="E75" s="65" t="s">
        <v>350</v>
      </c>
      <c r="F75" s="65" t="s">
        <v>351</v>
      </c>
      <c r="G75" s="65" t="s">
        <v>352</v>
      </c>
      <c r="H75" s="106">
        <f t="shared" si="158"/>
        <v>200.3609558021468</v>
      </c>
      <c r="I75" s="106">
        <f t="shared" si="158"/>
        <v>6434.9224265132889</v>
      </c>
      <c r="J75" s="106">
        <f t="shared" si="158"/>
        <v>959.71730006291432</v>
      </c>
      <c r="K75" s="106">
        <f t="shared" si="158"/>
        <v>5711.089830935508</v>
      </c>
      <c r="L75" s="106">
        <f t="shared" si="158"/>
        <v>15010.202143654216</v>
      </c>
      <c r="M75" s="106">
        <f t="shared" si="158"/>
        <v>1058.5169002973737</v>
      </c>
      <c r="N75" s="106">
        <f t="shared" si="158"/>
        <v>2705.1278190202115</v>
      </c>
      <c r="O75" s="106">
        <f t="shared" si="158"/>
        <v>3414.6913541621284</v>
      </c>
      <c r="P75" s="106">
        <f t="shared" si="158"/>
        <v>4605.5232467395481</v>
      </c>
      <c r="Q75" s="106">
        <f t="shared" si="158"/>
        <v>85021.921035976207</v>
      </c>
      <c r="R75" s="106">
        <f t="shared" si="159"/>
        <v>4392.6496709797457</v>
      </c>
      <c r="S75" s="106">
        <f t="shared" si="159"/>
        <v>19204.03950099631</v>
      </c>
      <c r="T75" s="106">
        <f t="shared" si="159"/>
        <v>24125.390265083217</v>
      </c>
      <c r="U75" s="106">
        <f t="shared" si="159"/>
        <v>31204.845155188614</v>
      </c>
      <c r="V75" s="106">
        <f t="shared" si="159"/>
        <v>1038.3111970083728</v>
      </c>
      <c r="W75" s="106">
        <f t="shared" si="159"/>
        <v>9310.2858291036373</v>
      </c>
      <c r="X75" s="106">
        <f t="shared" si="159"/>
        <v>763.04253932608151</v>
      </c>
      <c r="Y75" s="106">
        <f t="shared" si="159"/>
        <v>7121.6574476997457</v>
      </c>
      <c r="Z75" s="106">
        <f t="shared" si="159"/>
        <v>12197.056732160885</v>
      </c>
      <c r="AA75" s="106">
        <f t="shared" si="159"/>
        <v>9353.4554407420292</v>
      </c>
      <c r="AB75" s="106">
        <f t="shared" si="160"/>
        <v>925.6543712680741</v>
      </c>
      <c r="AC75" s="106">
        <f t="shared" si="160"/>
        <v>18910.115164085957</v>
      </c>
      <c r="AD75" s="106">
        <f t="shared" si="160"/>
        <v>4243.931904281706</v>
      </c>
      <c r="AE75" s="106">
        <f t="shared" si="160"/>
        <v>4214.0460555041145</v>
      </c>
      <c r="AF75" s="106">
        <f t="shared" si="160"/>
        <v>6770.4368951365723</v>
      </c>
      <c r="AG75" s="106">
        <f t="shared" si="160"/>
        <v>3560.9422849809553</v>
      </c>
      <c r="AH75" s="106">
        <f t="shared" si="160"/>
        <v>5042.4103912869914</v>
      </c>
      <c r="AI75" s="106">
        <f t="shared" si="160"/>
        <v>3390.7756195700895</v>
      </c>
      <c r="AJ75" s="106">
        <f t="shared" si="160"/>
        <v>11337.266339016414</v>
      </c>
      <c r="AK75" s="106">
        <f t="shared" si="160"/>
        <v>8774.7584973780431</v>
      </c>
      <c r="AL75" s="106">
        <f t="shared" si="161"/>
        <v>693.27186368067851</v>
      </c>
      <c r="AM75" s="106">
        <f t="shared" si="161"/>
        <v>2355.2452526787424</v>
      </c>
      <c r="AN75" s="106">
        <f t="shared" si="161"/>
        <v>5779.9569480972768</v>
      </c>
      <c r="AO75" s="106">
        <f t="shared" si="161"/>
        <v>5827.1920381619075</v>
      </c>
      <c r="AP75" s="106">
        <f t="shared" si="161"/>
        <v>3643.2355680615624</v>
      </c>
      <c r="AQ75" s="106">
        <f t="shared" si="161"/>
        <v>9953.6887885430351</v>
      </c>
      <c r="AR75" s="106">
        <f t="shared" si="161"/>
        <v>42859.826495553607</v>
      </c>
      <c r="AS75" s="106">
        <f t="shared" si="161"/>
        <v>932.78666469213863</v>
      </c>
      <c r="AT75" s="106">
        <f t="shared" si="161"/>
        <v>544.88155950639725</v>
      </c>
      <c r="AU75" s="106">
        <f t="shared" si="161"/>
        <v>25750.166811737916</v>
      </c>
      <c r="AV75" s="106">
        <f t="shared" si="162"/>
        <v>4944.370074728613</v>
      </c>
      <c r="AW75" s="106">
        <f t="shared" si="162"/>
        <v>4994.7773664720316</v>
      </c>
      <c r="AX75" s="106">
        <f t="shared" si="162"/>
        <v>5667.6619555531206</v>
      </c>
      <c r="AY75" s="106">
        <f t="shared" si="162"/>
        <v>5540.0026559442094</v>
      </c>
      <c r="AZ75" s="106">
        <f t="shared" si="162"/>
        <v>3004.1848878013657</v>
      </c>
      <c r="BA75" s="106">
        <f t="shared" si="162"/>
        <v>4126.3208836467311</v>
      </c>
      <c r="BB75" s="106">
        <f t="shared" si="162"/>
        <v>7278.7290502305896</v>
      </c>
      <c r="BC75" s="106">
        <f t="shared" si="162"/>
        <v>3350.587697595216</v>
      </c>
      <c r="BD75" s="106">
        <f t="shared" si="162"/>
        <v>13087.948272930713</v>
      </c>
      <c r="BE75" s="106">
        <f t="shared" si="162"/>
        <v>7000.5049692951025</v>
      </c>
      <c r="BF75" s="106">
        <f t="shared" si="163"/>
        <v>41372.439590142647</v>
      </c>
      <c r="BG75" s="106">
        <f t="shared" si="163"/>
        <v>12329.953298588629</v>
      </c>
      <c r="BH75" s="106">
        <f t="shared" si="163"/>
        <v>12977.109215685785</v>
      </c>
      <c r="BI75" s="106">
        <f t="shared" si="163"/>
        <v>15609.88436438954</v>
      </c>
      <c r="BJ75" s="106">
        <f t="shared" si="163"/>
        <v>144.73281277311395</v>
      </c>
      <c r="BK75" s="106">
        <f t="shared" si="163"/>
        <v>5124.7798376970031</v>
      </c>
      <c r="BL75" s="106">
        <f t="shared" si="163"/>
        <v>7617.5227429546285</v>
      </c>
      <c r="BM75" s="106">
        <f t="shared" si="163"/>
        <v>6459.0565346896165</v>
      </c>
      <c r="BN75" s="106">
        <f t="shared" si="163"/>
        <v>3545.7118429649381</v>
      </c>
      <c r="BO75" s="106">
        <f t="shared" si="163"/>
        <v>5660.0232827506015</v>
      </c>
      <c r="BP75" s="106">
        <f t="shared" si="164"/>
        <v>6720.0579204623846</v>
      </c>
      <c r="BQ75" s="106">
        <f t="shared" si="164"/>
        <v>881.56877058037014</v>
      </c>
      <c r="BR75" s="106">
        <f t="shared" si="164"/>
        <v>10876.518742409005</v>
      </c>
      <c r="BS75" s="106">
        <f t="shared" si="164"/>
        <v>2552.5944761563169</v>
      </c>
      <c r="BT75" s="106">
        <f t="shared" si="164"/>
        <v>1708.6611049250007</v>
      </c>
      <c r="BU75" s="106">
        <f t="shared" si="164"/>
        <v>9961.6046238622912</v>
      </c>
      <c r="BV75" s="106">
        <f t="shared" si="164"/>
        <v>6196.3883248221837</v>
      </c>
      <c r="BW75" s="106">
        <f t="shared" si="164"/>
        <v>11251.459966146082</v>
      </c>
      <c r="BX75" s="106">
        <f t="shared" si="164"/>
        <v>13185.079674162585</v>
      </c>
      <c r="BY75" s="106">
        <f t="shared" si="164"/>
        <v>6483.3261882999532</v>
      </c>
      <c r="BZ75" s="106">
        <f t="shared" si="165"/>
        <v>5755.8860751442353</v>
      </c>
      <c r="CA75" s="106">
        <f t="shared" si="165"/>
        <v>2475.5397500623158</v>
      </c>
      <c r="CB75" s="106">
        <f t="shared" si="165"/>
        <v>6420.7785103361375</v>
      </c>
      <c r="CC75" s="106">
        <f t="shared" si="165"/>
        <v>17166.420660513133</v>
      </c>
      <c r="CD75" s="106">
        <f t="shared" si="165"/>
        <v>2908.6181199604889</v>
      </c>
      <c r="CE75" s="106">
        <f t="shared" si="165"/>
        <v>16269.914564191866</v>
      </c>
      <c r="CF75" s="106">
        <f t="shared" si="165"/>
        <v>8296.9501061755836</v>
      </c>
      <c r="CG75" s="106">
        <f t="shared" si="165"/>
        <v>4341.9937708919942</v>
      </c>
      <c r="CH75" s="106">
        <f t="shared" si="165"/>
        <v>6303.4036007957411</v>
      </c>
      <c r="CI75" s="106">
        <f t="shared" si="165"/>
        <v>6584.6525973341577</v>
      </c>
      <c r="CJ75" s="106">
        <f t="shared" si="166"/>
        <v>6187.4450875827315</v>
      </c>
      <c r="CK75" s="106">
        <f t="shared" si="166"/>
        <v>2024.6516594467466</v>
      </c>
      <c r="CL75" s="106">
        <f t="shared" si="166"/>
        <v>5918.3600210175537</v>
      </c>
      <c r="CM75" s="106">
        <f t="shared" si="166"/>
        <v>7809.1289677509503</v>
      </c>
      <c r="CN75" s="106">
        <f t="shared" si="166"/>
        <v>5436.4842254633895</v>
      </c>
      <c r="CO75" s="106">
        <f t="shared" si="166"/>
        <v>4876.0510354035032</v>
      </c>
      <c r="CP75" s="106">
        <f t="shared" si="166"/>
        <v>7246.0935180528741</v>
      </c>
      <c r="CQ75" s="106">
        <f t="shared" si="166"/>
        <v>11017.576310847486</v>
      </c>
      <c r="CR75" s="106">
        <f t="shared" si="166"/>
        <v>10004.443546408185</v>
      </c>
      <c r="CS75" s="106">
        <f t="shared" si="166"/>
        <v>4677.0495903806286</v>
      </c>
      <c r="CT75" s="106">
        <f t="shared" si="167"/>
        <v>7094.103404306521</v>
      </c>
      <c r="CU75" s="106">
        <f t="shared" si="167"/>
        <v>2819.5401699874656</v>
      </c>
      <c r="CV75" s="106">
        <f t="shared" si="167"/>
        <v>2460.9156316228987</v>
      </c>
      <c r="CW75" s="106">
        <f t="shared" si="167"/>
        <v>20621.960528353142</v>
      </c>
      <c r="CX75" s="106">
        <f t="shared" si="167"/>
        <v>22083.024323187619</v>
      </c>
      <c r="CY75" s="106">
        <f t="shared" si="167"/>
        <v>4032.616345339904</v>
      </c>
      <c r="CZ75" s="106">
        <f t="shared" si="167"/>
        <v>14526.481762134737</v>
      </c>
      <c r="DA75" s="106">
        <f t="shared" si="167"/>
        <v>7096.4595864668063</v>
      </c>
      <c r="DB75" s="106">
        <f t="shared" si="167"/>
        <v>10306.631701409096</v>
      </c>
      <c r="DC75" s="106">
        <f t="shared" si="167"/>
        <v>579.08035763928251</v>
      </c>
      <c r="DD75" s="106">
        <f t="shared" si="168"/>
        <v>4746.555465717036</v>
      </c>
      <c r="DE75" s="106">
        <f t="shared" si="168"/>
        <v>2195.1429087755905</v>
      </c>
      <c r="DF75" s="106">
        <f t="shared" si="168"/>
        <v>5588.4003032450382</v>
      </c>
      <c r="DG75" s="106">
        <f t="shared" si="168"/>
        <v>1458.7738428550888</v>
      </c>
      <c r="DH75" s="106">
        <f t="shared" si="168"/>
        <v>11721.658011321351</v>
      </c>
      <c r="DI75" s="106">
        <f t="shared" si="168"/>
        <v>5825.1924117604358</v>
      </c>
      <c r="DJ75" s="106">
        <f t="shared" si="168"/>
        <v>786.61882626580928</v>
      </c>
      <c r="DK75" s="106">
        <f t="shared" si="168"/>
        <v>1881.3041436605181</v>
      </c>
      <c r="DL75" s="106">
        <f t="shared" si="168"/>
        <v>5783.165986625273</v>
      </c>
      <c r="DM75" s="106">
        <f t="shared" si="168"/>
        <v>9947.4663723335252</v>
      </c>
      <c r="DN75" s="106">
        <f t="shared" si="169"/>
        <v>2799.4547293925471</v>
      </c>
      <c r="DO75" s="106">
        <f t="shared" si="169"/>
        <v>769.24473521935147</v>
      </c>
      <c r="DP75" s="106">
        <f t="shared" si="169"/>
        <v>5732.1858661793049</v>
      </c>
      <c r="DQ75" s="106">
        <f t="shared" si="169"/>
        <v>360.11923076340327</v>
      </c>
      <c r="DR75" s="106">
        <f t="shared" si="169"/>
        <v>69107.937557598882</v>
      </c>
      <c r="DS75" s="106">
        <f t="shared" si="169"/>
        <v>12310.318231824727</v>
      </c>
      <c r="DT75" s="106">
        <f t="shared" si="169"/>
        <v>19282.362609691292</v>
      </c>
      <c r="DU75" s="106">
        <f t="shared" si="169"/>
        <v>8107.6838797461733</v>
      </c>
      <c r="DV75" s="106">
        <f t="shared" si="169"/>
        <v>4363.0355339666276</v>
      </c>
      <c r="DW75" s="106">
        <f t="shared" si="169"/>
        <v>3025.2800879964825</v>
      </c>
      <c r="DX75" s="106">
        <f t="shared" si="170"/>
        <v>8212.938179488614</v>
      </c>
      <c r="DY75" s="106">
        <f t="shared" si="170"/>
        <v>7386.5023825878934</v>
      </c>
      <c r="DZ75" s="106">
        <f t="shared" si="170"/>
        <v>834.15898213759567</v>
      </c>
      <c r="EA75" s="106">
        <f t="shared" si="170"/>
        <v>10137.385634762855</v>
      </c>
      <c r="EB75" s="106">
        <f t="shared" si="170"/>
        <v>5889.6522399541245</v>
      </c>
      <c r="EC75" s="106">
        <f t="shared" si="170"/>
        <v>490.62244388197587</v>
      </c>
      <c r="ED75" s="106">
        <f t="shared" si="170"/>
        <v>7918.7908429105591</v>
      </c>
      <c r="EE75" s="106">
        <f t="shared" si="170"/>
        <v>4030.0626072036011</v>
      </c>
      <c r="EF75" s="106">
        <f t="shared" si="170"/>
        <v>5870.9398635879515</v>
      </c>
      <c r="EG75" s="106">
        <f t="shared" si="170"/>
        <v>5782.5773600846842</v>
      </c>
      <c r="EH75" s="106">
        <f t="shared" si="171"/>
        <v>9356.8479534708513</v>
      </c>
      <c r="EI75" s="106">
        <f t="shared" si="171"/>
        <v>1204.5976944052272</v>
      </c>
      <c r="EJ75" s="106">
        <f t="shared" si="171"/>
        <v>8155.4238600542021</v>
      </c>
      <c r="EK75" s="106">
        <f t="shared" si="171"/>
        <v>2801.6197147539347</v>
      </c>
      <c r="EL75" s="106">
        <f t="shared" si="171"/>
        <v>1944.1593965119951</v>
      </c>
      <c r="EM75" s="106">
        <f t="shared" si="171"/>
        <v>5873.0186035860515</v>
      </c>
      <c r="EN75" s="106">
        <f t="shared" si="171"/>
        <v>742.19408762451894</v>
      </c>
      <c r="EO75" s="106">
        <f t="shared" si="171"/>
        <v>6160.5493558025855</v>
      </c>
      <c r="EP75" s="106">
        <f t="shared" si="171"/>
        <v>2986.5498445251569</v>
      </c>
      <c r="EQ75" s="106">
        <f t="shared" si="171"/>
        <v>15073.914870887515</v>
      </c>
      <c r="ER75" s="106">
        <f t="shared" si="172"/>
        <v>6733.1150091566778</v>
      </c>
      <c r="ES75" s="106">
        <f t="shared" si="172"/>
        <v>8030.398356023773</v>
      </c>
      <c r="ET75" s="106">
        <f t="shared" si="172"/>
        <v>7020.2557932931595</v>
      </c>
      <c r="EU75" s="106">
        <f t="shared" si="172"/>
        <v>327.70426084460695</v>
      </c>
      <c r="EV75" s="106">
        <f t="shared" si="172"/>
        <v>2398.6234721642313</v>
      </c>
      <c r="EW75" s="106">
        <f t="shared" si="172"/>
        <v>7258.8954078138859</v>
      </c>
      <c r="EX75" s="106">
        <f t="shared" si="172"/>
        <v>7527.2349586595437</v>
      </c>
      <c r="EY75" s="106">
        <f t="shared" si="172"/>
        <v>12371.716010895869</v>
      </c>
      <c r="EZ75" s="106">
        <f t="shared" si="172"/>
        <v>781.52015008464991</v>
      </c>
      <c r="FA75" s="106">
        <f t="shared" si="172"/>
        <v>591.37647042461094</v>
      </c>
      <c r="FB75" s="106">
        <f t="shared" si="173"/>
        <v>6129.0576528884631</v>
      </c>
      <c r="FC75" s="106">
        <f t="shared" si="173"/>
        <v>9633.0315665216913</v>
      </c>
      <c r="FD75" s="106">
        <f t="shared" si="173"/>
        <v>5648.0402193523751</v>
      </c>
      <c r="FE75" s="106">
        <f t="shared" si="173"/>
        <v>3015.3421953372508</v>
      </c>
      <c r="FF75" s="106">
        <f t="shared" si="173"/>
        <v>4658.467087052426</v>
      </c>
      <c r="FG75" s="106">
        <f t="shared" si="173"/>
        <v>6285.9175909605219</v>
      </c>
      <c r="FH75" s="106">
        <f t="shared" si="173"/>
        <v>13473.411079580423</v>
      </c>
      <c r="FI75" s="106">
        <f t="shared" si="173"/>
        <v>10749.954963657579</v>
      </c>
      <c r="FJ75" s="106">
        <f t="shared" si="173"/>
        <v>7444.3204795127458</v>
      </c>
      <c r="FK75" s="106">
        <f t="shared" si="173"/>
        <v>1541.3855109172059</v>
      </c>
      <c r="FL75" s="106">
        <f t="shared" si="174"/>
        <v>12701.355688400365</v>
      </c>
      <c r="FM75" s="106">
        <f t="shared" si="174"/>
        <v>7887.5897295894702</v>
      </c>
      <c r="FN75" s="106">
        <f t="shared" si="174"/>
        <v>3008.5454763082353</v>
      </c>
      <c r="FO75" s="106">
        <f t="shared" si="174"/>
        <v>6019.332048831131</v>
      </c>
      <c r="FP75" s="106">
        <f t="shared" si="174"/>
        <v>12603.254221177849</v>
      </c>
      <c r="FQ75" s="106">
        <f t="shared" si="174"/>
        <v>5682.6245249556741</v>
      </c>
      <c r="FR75" s="106">
        <f t="shared" si="174"/>
        <v>1048.0620259165953</v>
      </c>
      <c r="FS75" s="106">
        <f t="shared" si="174"/>
        <v>1085.2713081021236</v>
      </c>
      <c r="FT75" s="106">
        <f t="shared" si="174"/>
        <v>8670.5688611824589</v>
      </c>
      <c r="FU75" s="106">
        <f t="shared" si="174"/>
        <v>4686.8131329454873</v>
      </c>
      <c r="FV75" s="106">
        <f t="shared" si="175"/>
        <v>5876.786457680786</v>
      </c>
      <c r="FW75" s="106">
        <f t="shared" si="175"/>
        <v>9236.7928238025179</v>
      </c>
      <c r="FX75" s="106">
        <f t="shared" si="175"/>
        <v>14713.67384036805</v>
      </c>
      <c r="FY75" s="106">
        <f t="shared" si="175"/>
        <v>13566.823597963696</v>
      </c>
      <c r="FZ75" s="106">
        <f t="shared" si="175"/>
        <v>15775.196447239066</v>
      </c>
      <c r="GA75" s="106">
        <f t="shared" si="175"/>
        <v>5597.845015896015</v>
      </c>
      <c r="GB75" s="106">
        <f t="shared" si="175"/>
        <v>622.61575973252855</v>
      </c>
      <c r="GC75" s="106">
        <f t="shared" si="175"/>
        <v>1467.3103296334011</v>
      </c>
      <c r="GD75" s="106">
        <f t="shared" si="175"/>
        <v>2982.7778936523346</v>
      </c>
      <c r="GE75" s="106">
        <f t="shared" si="175"/>
        <v>11325.997847893153</v>
      </c>
      <c r="GF75" s="106">
        <f t="shared" si="176"/>
        <v>6299.3511989505014</v>
      </c>
      <c r="GG75" s="106">
        <f t="shared" si="176"/>
        <v>55523.39482474183</v>
      </c>
      <c r="GH75" s="106">
        <f t="shared" si="176"/>
        <v>7374.4812689582013</v>
      </c>
      <c r="GI75" s="106">
        <f t="shared" si="176"/>
        <v>21317.512276235349</v>
      </c>
      <c r="GJ75" s="106">
        <f t="shared" si="176"/>
        <v>18524.2054406436</v>
      </c>
      <c r="GK75" s="106">
        <f t="shared" si="176"/>
        <v>359.06575451763069</v>
      </c>
      <c r="GL75" s="106">
        <f t="shared" si="176"/>
        <v>7050.2581491926849</v>
      </c>
      <c r="GM75" s="106">
        <f t="shared" si="176"/>
        <v>12876.212344889303</v>
      </c>
      <c r="GN75" s="106">
        <f t="shared" si="176"/>
        <v>21317.958691433778</v>
      </c>
      <c r="GO75" s="106">
        <f t="shared" si="176"/>
        <v>991.06287060629631</v>
      </c>
      <c r="GP75" s="106">
        <f t="shared" si="177"/>
        <v>7482.6057623795541</v>
      </c>
      <c r="GQ75" s="106">
        <f t="shared" si="177"/>
        <v>1278.6835445107436</v>
      </c>
      <c r="GR75" s="106">
        <f t="shared" si="177"/>
        <v>2776.7796056279417</v>
      </c>
      <c r="GS75" s="106">
        <f t="shared" si="177"/>
        <v>7596.1938053515678</v>
      </c>
      <c r="GT75" s="106">
        <f t="shared" si="177"/>
        <v>5602.1712977694533</v>
      </c>
      <c r="GU75" s="106">
        <f t="shared" si="177"/>
        <v>1269.8912865614689</v>
      </c>
      <c r="GV75" s="106">
        <f t="shared" si="177"/>
        <v>6118.5272431700105</v>
      </c>
      <c r="GW75" s="106">
        <f t="shared" si="177"/>
        <v>9961.1902181316491</v>
      </c>
      <c r="GX75" s="106">
        <f t="shared" si="177"/>
        <v>3722.25950322976</v>
      </c>
      <c r="GY75" s="106">
        <f t="shared" si="177"/>
        <v>9011.6016428699295</v>
      </c>
      <c r="GZ75" s="106">
        <f t="shared" si="178"/>
        <v>5264.6877069479842</v>
      </c>
      <c r="HA75" s="106">
        <f t="shared" si="178"/>
        <v>31413.671290480754</v>
      </c>
      <c r="HB75" s="106">
        <f t="shared" si="178"/>
        <v>5913.0160383772118</v>
      </c>
      <c r="HC75" s="106">
        <f t="shared" si="178"/>
        <v>3203.7060632970524</v>
      </c>
      <c r="HD75" s="106">
        <f t="shared" si="178"/>
        <v>4010.107923603096</v>
      </c>
      <c r="HE75" s="106">
        <f t="shared" si="178"/>
        <v>1215.7441646745865</v>
      </c>
      <c r="HF75" s="106">
        <f t="shared" si="178"/>
        <v>12621.393249632132</v>
      </c>
      <c r="HG75" s="106">
        <f t="shared" si="178"/>
        <v>12234.567466605034</v>
      </c>
      <c r="HH75" s="106">
        <f t="shared" si="178"/>
        <v>2696.8563473005684</v>
      </c>
      <c r="HI75" s="106">
        <f t="shared" si="178"/>
        <v>1800.6277765721393</v>
      </c>
      <c r="HJ75" s="106">
        <f t="shared" si="179"/>
        <v>5705.3055784679782</v>
      </c>
      <c r="HK75" s="106">
        <f t="shared" si="179"/>
        <v>4155.2681478882287</v>
      </c>
      <c r="HL75" s="106">
        <f t="shared" si="179"/>
        <v>8170.4122298382063</v>
      </c>
      <c r="HM75" s="106">
        <f t="shared" si="179"/>
        <v>3029.4388812851203</v>
      </c>
      <c r="HN75" s="106">
        <f t="shared" si="179"/>
        <v>1993.3909200117864</v>
      </c>
      <c r="HO75" s="106">
        <f t="shared" si="179"/>
        <v>67.382477981092308</v>
      </c>
      <c r="HP75" s="106">
        <f t="shared" si="179"/>
        <v>2266.7068893421697</v>
      </c>
      <c r="HQ75" s="106">
        <f t="shared" si="179"/>
        <v>794.72454590372308</v>
      </c>
      <c r="HR75" s="106"/>
      <c r="HS75" s="106"/>
      <c r="HT75" s="106"/>
      <c r="HU75" s="106"/>
      <c r="HV75" s="106"/>
      <c r="HW75" s="106"/>
      <c r="HX75" s="106"/>
      <c r="HY75" s="106"/>
      <c r="HZ75" s="106"/>
      <c r="IA75" s="106"/>
      <c r="IB75" s="106"/>
      <c r="IC75" s="106"/>
      <c r="ID75" s="106"/>
      <c r="IE75" s="106"/>
      <c r="IF75" s="106"/>
      <c r="IG75" s="106"/>
      <c r="IH75" s="106"/>
      <c r="II75" s="106"/>
      <c r="IJ75" s="106"/>
      <c r="IK75" s="106"/>
      <c r="IL75" s="106"/>
      <c r="IM75" s="106"/>
      <c r="IN75" s="106"/>
      <c r="IO75" s="106"/>
      <c r="IP75" s="106"/>
      <c r="IQ75" s="106"/>
      <c r="IR75" s="106"/>
      <c r="IS75" s="106"/>
      <c r="IT75" s="106"/>
      <c r="IU75" s="106"/>
      <c r="IV75" s="106"/>
      <c r="IW75" s="106"/>
      <c r="IX75" s="106"/>
      <c r="IY75" s="106"/>
      <c r="IZ75" s="106"/>
      <c r="JA75" s="106"/>
      <c r="JB75" s="106"/>
      <c r="JC75" s="106"/>
      <c r="JD75" s="106"/>
      <c r="JE75" s="106"/>
      <c r="JF75" s="106"/>
      <c r="JG75" s="106"/>
      <c r="JH75" s="106"/>
      <c r="JI75" s="106"/>
      <c r="JJ75" s="106"/>
      <c r="JK75" s="106"/>
      <c r="JL75" s="106"/>
      <c r="JM75" s="106"/>
      <c r="JN75" s="106"/>
      <c r="JO75" s="106"/>
      <c r="JP75" s="106" t="str">
        <f t="shared" si="180"/>
        <v>Land Use_Cereals, grains - conventional_N/A for LULC_Lost Ecosystem Services_N/A for LULC Interim Methodology</v>
      </c>
    </row>
    <row r="76" spans="2:276" ht="18" customHeight="1">
      <c r="B76" s="65" t="s">
        <v>347</v>
      </c>
      <c r="C76" s="65" t="s">
        <v>355</v>
      </c>
      <c r="D76" s="65" t="s">
        <v>349</v>
      </c>
      <c r="E76" s="65" t="s">
        <v>350</v>
      </c>
      <c r="F76" s="65" t="s">
        <v>351</v>
      </c>
      <c r="G76" s="65" t="s">
        <v>352</v>
      </c>
      <c r="H76" s="106">
        <f t="shared" si="158"/>
        <v>200.3609558021468</v>
      </c>
      <c r="I76" s="106">
        <f t="shared" si="158"/>
        <v>6434.9224265132889</v>
      </c>
      <c r="J76" s="106">
        <f t="shared" si="158"/>
        <v>959.71730006291432</v>
      </c>
      <c r="K76" s="106">
        <f t="shared" si="158"/>
        <v>5711.089830935508</v>
      </c>
      <c r="L76" s="106">
        <f t="shared" si="158"/>
        <v>15010.202143654216</v>
      </c>
      <c r="M76" s="106">
        <f t="shared" si="158"/>
        <v>1058.5169002973737</v>
      </c>
      <c r="N76" s="106">
        <f t="shared" si="158"/>
        <v>2705.1278190202115</v>
      </c>
      <c r="O76" s="106">
        <f t="shared" si="158"/>
        <v>3414.6913541621284</v>
      </c>
      <c r="P76" s="106">
        <f t="shared" si="158"/>
        <v>4605.5232467395481</v>
      </c>
      <c r="Q76" s="106">
        <f t="shared" si="158"/>
        <v>85021.921035976207</v>
      </c>
      <c r="R76" s="106">
        <f t="shared" si="159"/>
        <v>4392.6496709797457</v>
      </c>
      <c r="S76" s="106">
        <f t="shared" si="159"/>
        <v>19204.03950099631</v>
      </c>
      <c r="T76" s="106">
        <f t="shared" si="159"/>
        <v>24125.390265083217</v>
      </c>
      <c r="U76" s="106">
        <f t="shared" si="159"/>
        <v>31204.845155188614</v>
      </c>
      <c r="V76" s="106">
        <f t="shared" si="159"/>
        <v>1038.3111970083728</v>
      </c>
      <c r="W76" s="106">
        <f t="shared" si="159"/>
        <v>9310.2858291036373</v>
      </c>
      <c r="X76" s="106">
        <f t="shared" si="159"/>
        <v>763.04253932608151</v>
      </c>
      <c r="Y76" s="106">
        <f t="shared" si="159"/>
        <v>7121.6574476997457</v>
      </c>
      <c r="Z76" s="106">
        <f t="shared" si="159"/>
        <v>12197.056732160885</v>
      </c>
      <c r="AA76" s="106">
        <f t="shared" si="159"/>
        <v>9353.4554407420292</v>
      </c>
      <c r="AB76" s="106">
        <f t="shared" si="160"/>
        <v>925.6543712680741</v>
      </c>
      <c r="AC76" s="106">
        <f t="shared" si="160"/>
        <v>18910.115164085957</v>
      </c>
      <c r="AD76" s="106">
        <f t="shared" si="160"/>
        <v>4243.931904281706</v>
      </c>
      <c r="AE76" s="106">
        <f t="shared" si="160"/>
        <v>4214.0460555041145</v>
      </c>
      <c r="AF76" s="106">
        <f t="shared" si="160"/>
        <v>6770.4368951365723</v>
      </c>
      <c r="AG76" s="106">
        <f t="shared" si="160"/>
        <v>3560.9422849809553</v>
      </c>
      <c r="AH76" s="106">
        <f t="shared" si="160"/>
        <v>5042.4103912869914</v>
      </c>
      <c r="AI76" s="106">
        <f t="shared" si="160"/>
        <v>3390.7756195700895</v>
      </c>
      <c r="AJ76" s="106">
        <f t="shared" si="160"/>
        <v>11337.266339016414</v>
      </c>
      <c r="AK76" s="106">
        <f t="shared" si="160"/>
        <v>8774.7584973780431</v>
      </c>
      <c r="AL76" s="106">
        <f t="shared" si="161"/>
        <v>693.27186368067851</v>
      </c>
      <c r="AM76" s="106">
        <f t="shared" si="161"/>
        <v>2355.2452526787424</v>
      </c>
      <c r="AN76" s="106">
        <f t="shared" si="161"/>
        <v>5779.9569480972768</v>
      </c>
      <c r="AO76" s="106">
        <f t="shared" si="161"/>
        <v>5827.1920381619075</v>
      </c>
      <c r="AP76" s="106">
        <f t="shared" si="161"/>
        <v>3643.2355680615624</v>
      </c>
      <c r="AQ76" s="106">
        <f t="shared" si="161"/>
        <v>9953.6887885430351</v>
      </c>
      <c r="AR76" s="106">
        <f t="shared" si="161"/>
        <v>42859.826495553607</v>
      </c>
      <c r="AS76" s="106">
        <f t="shared" si="161"/>
        <v>932.78666469213863</v>
      </c>
      <c r="AT76" s="106">
        <f t="shared" si="161"/>
        <v>544.88155950639725</v>
      </c>
      <c r="AU76" s="106">
        <f t="shared" si="161"/>
        <v>25750.166811737916</v>
      </c>
      <c r="AV76" s="106">
        <f t="shared" si="162"/>
        <v>4944.370074728613</v>
      </c>
      <c r="AW76" s="106">
        <f t="shared" si="162"/>
        <v>4994.7773664720316</v>
      </c>
      <c r="AX76" s="106">
        <f t="shared" si="162"/>
        <v>5667.6619555531206</v>
      </c>
      <c r="AY76" s="106">
        <f t="shared" si="162"/>
        <v>5540.0026559442094</v>
      </c>
      <c r="AZ76" s="106">
        <f t="shared" si="162"/>
        <v>3004.1848878013657</v>
      </c>
      <c r="BA76" s="106">
        <f t="shared" si="162"/>
        <v>4126.3208836467311</v>
      </c>
      <c r="BB76" s="106">
        <f t="shared" si="162"/>
        <v>7278.7290502305896</v>
      </c>
      <c r="BC76" s="106">
        <f t="shared" si="162"/>
        <v>3350.587697595216</v>
      </c>
      <c r="BD76" s="106">
        <f t="shared" si="162"/>
        <v>13087.948272930713</v>
      </c>
      <c r="BE76" s="106">
        <f t="shared" si="162"/>
        <v>7000.5049692951025</v>
      </c>
      <c r="BF76" s="106">
        <f t="shared" si="163"/>
        <v>41372.439590142647</v>
      </c>
      <c r="BG76" s="106">
        <f t="shared" si="163"/>
        <v>12329.953298588629</v>
      </c>
      <c r="BH76" s="106">
        <f t="shared" si="163"/>
        <v>12977.109215685785</v>
      </c>
      <c r="BI76" s="106">
        <f t="shared" si="163"/>
        <v>15609.88436438954</v>
      </c>
      <c r="BJ76" s="106">
        <f t="shared" si="163"/>
        <v>144.73281277311395</v>
      </c>
      <c r="BK76" s="106">
        <f t="shared" si="163"/>
        <v>5124.7798376970031</v>
      </c>
      <c r="BL76" s="106">
        <f t="shared" si="163"/>
        <v>7617.5227429546285</v>
      </c>
      <c r="BM76" s="106">
        <f t="shared" si="163"/>
        <v>6459.0565346896165</v>
      </c>
      <c r="BN76" s="106">
        <f t="shared" si="163"/>
        <v>3545.7118429649381</v>
      </c>
      <c r="BO76" s="106">
        <f t="shared" si="163"/>
        <v>5660.0232827506015</v>
      </c>
      <c r="BP76" s="106">
        <f t="shared" si="164"/>
        <v>6720.0579204623846</v>
      </c>
      <c r="BQ76" s="106">
        <f t="shared" si="164"/>
        <v>881.56877058037014</v>
      </c>
      <c r="BR76" s="106">
        <f t="shared" si="164"/>
        <v>10876.518742409005</v>
      </c>
      <c r="BS76" s="106">
        <f t="shared" si="164"/>
        <v>2552.5944761563169</v>
      </c>
      <c r="BT76" s="106">
        <f t="shared" si="164"/>
        <v>1708.6611049250007</v>
      </c>
      <c r="BU76" s="106">
        <f t="shared" si="164"/>
        <v>9961.6046238622912</v>
      </c>
      <c r="BV76" s="106">
        <f t="shared" si="164"/>
        <v>6196.3883248221837</v>
      </c>
      <c r="BW76" s="106">
        <f t="shared" si="164"/>
        <v>11251.459966146082</v>
      </c>
      <c r="BX76" s="106">
        <f t="shared" si="164"/>
        <v>13185.079674162585</v>
      </c>
      <c r="BY76" s="106">
        <f t="shared" si="164"/>
        <v>6483.3261882999532</v>
      </c>
      <c r="BZ76" s="106">
        <f t="shared" si="165"/>
        <v>5755.8860751442353</v>
      </c>
      <c r="CA76" s="106">
        <f t="shared" si="165"/>
        <v>2475.5397500623158</v>
      </c>
      <c r="CB76" s="106">
        <f t="shared" si="165"/>
        <v>6420.7785103361375</v>
      </c>
      <c r="CC76" s="106">
        <f t="shared" si="165"/>
        <v>17166.420660513133</v>
      </c>
      <c r="CD76" s="106">
        <f t="shared" si="165"/>
        <v>2908.6181199604889</v>
      </c>
      <c r="CE76" s="106">
        <f t="shared" si="165"/>
        <v>16269.914564191866</v>
      </c>
      <c r="CF76" s="106">
        <f t="shared" si="165"/>
        <v>8296.9501061755836</v>
      </c>
      <c r="CG76" s="106">
        <f t="shared" si="165"/>
        <v>4341.9937708919942</v>
      </c>
      <c r="CH76" s="106">
        <f t="shared" si="165"/>
        <v>6303.4036007957411</v>
      </c>
      <c r="CI76" s="106">
        <f t="shared" si="165"/>
        <v>6584.6525973341577</v>
      </c>
      <c r="CJ76" s="106">
        <f t="shared" si="166"/>
        <v>6187.4450875827315</v>
      </c>
      <c r="CK76" s="106">
        <f t="shared" si="166"/>
        <v>2024.6516594467466</v>
      </c>
      <c r="CL76" s="106">
        <f t="shared" si="166"/>
        <v>5918.3600210175537</v>
      </c>
      <c r="CM76" s="106">
        <f t="shared" si="166"/>
        <v>7809.1289677509503</v>
      </c>
      <c r="CN76" s="106">
        <f t="shared" si="166"/>
        <v>5436.4842254633895</v>
      </c>
      <c r="CO76" s="106">
        <f t="shared" si="166"/>
        <v>4876.0510354035032</v>
      </c>
      <c r="CP76" s="106">
        <f t="shared" si="166"/>
        <v>7246.0935180528741</v>
      </c>
      <c r="CQ76" s="106">
        <f t="shared" si="166"/>
        <v>11017.576310847486</v>
      </c>
      <c r="CR76" s="106">
        <f t="shared" si="166"/>
        <v>10004.443546408185</v>
      </c>
      <c r="CS76" s="106">
        <f t="shared" si="166"/>
        <v>4677.0495903806286</v>
      </c>
      <c r="CT76" s="106">
        <f t="shared" si="167"/>
        <v>7094.103404306521</v>
      </c>
      <c r="CU76" s="106">
        <f t="shared" si="167"/>
        <v>2819.5401699874656</v>
      </c>
      <c r="CV76" s="106">
        <f t="shared" si="167"/>
        <v>2460.9156316228987</v>
      </c>
      <c r="CW76" s="106">
        <f t="shared" si="167"/>
        <v>20621.960528353142</v>
      </c>
      <c r="CX76" s="106">
        <f t="shared" si="167"/>
        <v>22083.024323187619</v>
      </c>
      <c r="CY76" s="106">
        <f t="shared" si="167"/>
        <v>4032.616345339904</v>
      </c>
      <c r="CZ76" s="106">
        <f t="shared" si="167"/>
        <v>14526.481762134737</v>
      </c>
      <c r="DA76" s="106">
        <f t="shared" si="167"/>
        <v>7096.4595864668063</v>
      </c>
      <c r="DB76" s="106">
        <f t="shared" si="167"/>
        <v>10306.631701409096</v>
      </c>
      <c r="DC76" s="106">
        <f t="shared" si="167"/>
        <v>579.08035763928251</v>
      </c>
      <c r="DD76" s="106">
        <f t="shared" si="168"/>
        <v>4746.555465717036</v>
      </c>
      <c r="DE76" s="106">
        <f t="shared" si="168"/>
        <v>2195.1429087755905</v>
      </c>
      <c r="DF76" s="106">
        <f t="shared" si="168"/>
        <v>5588.4003032450382</v>
      </c>
      <c r="DG76" s="106">
        <f t="shared" si="168"/>
        <v>1458.7738428550888</v>
      </c>
      <c r="DH76" s="106">
        <f t="shared" si="168"/>
        <v>11721.658011321351</v>
      </c>
      <c r="DI76" s="106">
        <f t="shared" si="168"/>
        <v>5825.1924117604358</v>
      </c>
      <c r="DJ76" s="106">
        <f t="shared" si="168"/>
        <v>786.61882626580928</v>
      </c>
      <c r="DK76" s="106">
        <f t="shared" si="168"/>
        <v>1881.3041436605181</v>
      </c>
      <c r="DL76" s="106">
        <f t="shared" si="168"/>
        <v>5783.165986625273</v>
      </c>
      <c r="DM76" s="106">
        <f t="shared" si="168"/>
        <v>9947.4663723335252</v>
      </c>
      <c r="DN76" s="106">
        <f t="shared" si="169"/>
        <v>2799.4547293925471</v>
      </c>
      <c r="DO76" s="106">
        <f t="shared" si="169"/>
        <v>769.24473521935147</v>
      </c>
      <c r="DP76" s="106">
        <f t="shared" si="169"/>
        <v>5732.1858661793049</v>
      </c>
      <c r="DQ76" s="106">
        <f t="shared" si="169"/>
        <v>360.11923076340327</v>
      </c>
      <c r="DR76" s="106">
        <f t="shared" si="169"/>
        <v>69107.937557598882</v>
      </c>
      <c r="DS76" s="106">
        <f t="shared" si="169"/>
        <v>12310.318231824727</v>
      </c>
      <c r="DT76" s="106">
        <f t="shared" si="169"/>
        <v>19282.362609691292</v>
      </c>
      <c r="DU76" s="106">
        <f t="shared" si="169"/>
        <v>8107.6838797461733</v>
      </c>
      <c r="DV76" s="106">
        <f t="shared" si="169"/>
        <v>4363.0355339666276</v>
      </c>
      <c r="DW76" s="106">
        <f t="shared" si="169"/>
        <v>3025.2800879964825</v>
      </c>
      <c r="DX76" s="106">
        <f t="shared" si="170"/>
        <v>8212.938179488614</v>
      </c>
      <c r="DY76" s="106">
        <f t="shared" si="170"/>
        <v>7386.5023825878934</v>
      </c>
      <c r="DZ76" s="106">
        <f t="shared" si="170"/>
        <v>834.15898213759567</v>
      </c>
      <c r="EA76" s="106">
        <f t="shared" si="170"/>
        <v>10137.385634762855</v>
      </c>
      <c r="EB76" s="106">
        <f t="shared" si="170"/>
        <v>5889.6522399541245</v>
      </c>
      <c r="EC76" s="106">
        <f t="shared" si="170"/>
        <v>490.62244388197587</v>
      </c>
      <c r="ED76" s="106">
        <f t="shared" si="170"/>
        <v>7918.7908429105591</v>
      </c>
      <c r="EE76" s="106">
        <f t="shared" si="170"/>
        <v>4030.0626072036011</v>
      </c>
      <c r="EF76" s="106">
        <f t="shared" si="170"/>
        <v>5870.9398635879515</v>
      </c>
      <c r="EG76" s="106">
        <f t="shared" si="170"/>
        <v>5782.5773600846842</v>
      </c>
      <c r="EH76" s="106">
        <f t="shared" si="171"/>
        <v>9356.8479534708513</v>
      </c>
      <c r="EI76" s="106">
        <f t="shared" si="171"/>
        <v>1204.5976944052272</v>
      </c>
      <c r="EJ76" s="106">
        <f t="shared" si="171"/>
        <v>8155.4238600542021</v>
      </c>
      <c r="EK76" s="106">
        <f t="shared" si="171"/>
        <v>2801.6197147539347</v>
      </c>
      <c r="EL76" s="106">
        <f t="shared" si="171"/>
        <v>1944.1593965119951</v>
      </c>
      <c r="EM76" s="106">
        <f t="shared" si="171"/>
        <v>5873.0186035860515</v>
      </c>
      <c r="EN76" s="106">
        <f t="shared" si="171"/>
        <v>742.19408762451894</v>
      </c>
      <c r="EO76" s="106">
        <f t="shared" si="171"/>
        <v>6160.5493558025855</v>
      </c>
      <c r="EP76" s="106">
        <f t="shared" si="171"/>
        <v>2986.5498445251569</v>
      </c>
      <c r="EQ76" s="106">
        <f t="shared" si="171"/>
        <v>15073.914870887515</v>
      </c>
      <c r="ER76" s="106">
        <f t="shared" si="172"/>
        <v>6733.1150091566778</v>
      </c>
      <c r="ES76" s="106">
        <f t="shared" si="172"/>
        <v>8030.398356023773</v>
      </c>
      <c r="ET76" s="106">
        <f t="shared" si="172"/>
        <v>7020.2557932931595</v>
      </c>
      <c r="EU76" s="106">
        <f t="shared" si="172"/>
        <v>327.70426084460695</v>
      </c>
      <c r="EV76" s="106">
        <f t="shared" si="172"/>
        <v>2398.6234721642313</v>
      </c>
      <c r="EW76" s="106">
        <f t="shared" si="172"/>
        <v>7258.8954078138859</v>
      </c>
      <c r="EX76" s="106">
        <f t="shared" si="172"/>
        <v>7527.2349586595437</v>
      </c>
      <c r="EY76" s="106">
        <f t="shared" si="172"/>
        <v>12371.716010895869</v>
      </c>
      <c r="EZ76" s="106">
        <f t="shared" si="172"/>
        <v>781.52015008464991</v>
      </c>
      <c r="FA76" s="106">
        <f t="shared" si="172"/>
        <v>591.37647042461094</v>
      </c>
      <c r="FB76" s="106">
        <f t="shared" si="173"/>
        <v>6129.0576528884631</v>
      </c>
      <c r="FC76" s="106">
        <f t="shared" si="173"/>
        <v>9633.0315665216913</v>
      </c>
      <c r="FD76" s="106">
        <f t="shared" si="173"/>
        <v>5648.0402193523751</v>
      </c>
      <c r="FE76" s="106">
        <f t="shared" si="173"/>
        <v>3015.3421953372508</v>
      </c>
      <c r="FF76" s="106">
        <f t="shared" si="173"/>
        <v>4658.467087052426</v>
      </c>
      <c r="FG76" s="106">
        <f t="shared" si="173"/>
        <v>6285.9175909605219</v>
      </c>
      <c r="FH76" s="106">
        <f t="shared" si="173"/>
        <v>13473.411079580423</v>
      </c>
      <c r="FI76" s="106">
        <f t="shared" si="173"/>
        <v>10749.954963657579</v>
      </c>
      <c r="FJ76" s="106">
        <f t="shared" si="173"/>
        <v>7444.3204795127458</v>
      </c>
      <c r="FK76" s="106">
        <f t="shared" si="173"/>
        <v>1541.3855109172059</v>
      </c>
      <c r="FL76" s="106">
        <f t="shared" si="174"/>
        <v>12701.355688400365</v>
      </c>
      <c r="FM76" s="106">
        <f t="shared" si="174"/>
        <v>7887.5897295894702</v>
      </c>
      <c r="FN76" s="106">
        <f t="shared" si="174"/>
        <v>3008.5454763082353</v>
      </c>
      <c r="FO76" s="106">
        <f t="shared" si="174"/>
        <v>6019.332048831131</v>
      </c>
      <c r="FP76" s="106">
        <f t="shared" si="174"/>
        <v>12603.254221177849</v>
      </c>
      <c r="FQ76" s="106">
        <f t="shared" si="174"/>
        <v>5682.6245249556741</v>
      </c>
      <c r="FR76" s="106">
        <f t="shared" si="174"/>
        <v>1048.0620259165953</v>
      </c>
      <c r="FS76" s="106">
        <f t="shared" si="174"/>
        <v>1085.2713081021236</v>
      </c>
      <c r="FT76" s="106">
        <f t="shared" si="174"/>
        <v>8670.5688611824589</v>
      </c>
      <c r="FU76" s="106">
        <f t="shared" si="174"/>
        <v>4686.8131329454873</v>
      </c>
      <c r="FV76" s="106">
        <f t="shared" si="175"/>
        <v>5876.786457680786</v>
      </c>
      <c r="FW76" s="106">
        <f t="shared" si="175"/>
        <v>9236.7928238025179</v>
      </c>
      <c r="FX76" s="106">
        <f t="shared" si="175"/>
        <v>14713.67384036805</v>
      </c>
      <c r="FY76" s="106">
        <f t="shared" si="175"/>
        <v>13566.823597963696</v>
      </c>
      <c r="FZ76" s="106">
        <f t="shared" si="175"/>
        <v>15775.196447239066</v>
      </c>
      <c r="GA76" s="106">
        <f t="shared" si="175"/>
        <v>5597.845015896015</v>
      </c>
      <c r="GB76" s="106">
        <f t="shared" si="175"/>
        <v>622.61575973252855</v>
      </c>
      <c r="GC76" s="106">
        <f t="shared" si="175"/>
        <v>1467.3103296334011</v>
      </c>
      <c r="GD76" s="106">
        <f t="shared" si="175"/>
        <v>2982.7778936523346</v>
      </c>
      <c r="GE76" s="106">
        <f t="shared" si="175"/>
        <v>11325.997847893153</v>
      </c>
      <c r="GF76" s="106">
        <f t="shared" si="176"/>
        <v>6299.3511989505014</v>
      </c>
      <c r="GG76" s="106">
        <f t="shared" si="176"/>
        <v>55523.39482474183</v>
      </c>
      <c r="GH76" s="106">
        <f t="shared" si="176"/>
        <v>7374.4812689582013</v>
      </c>
      <c r="GI76" s="106">
        <f t="shared" si="176"/>
        <v>21317.512276235349</v>
      </c>
      <c r="GJ76" s="106">
        <f t="shared" si="176"/>
        <v>18524.2054406436</v>
      </c>
      <c r="GK76" s="106">
        <f t="shared" si="176"/>
        <v>359.06575451763069</v>
      </c>
      <c r="GL76" s="106">
        <f t="shared" si="176"/>
        <v>7050.2581491926849</v>
      </c>
      <c r="GM76" s="106">
        <f t="shared" si="176"/>
        <v>12876.212344889303</v>
      </c>
      <c r="GN76" s="106">
        <f t="shared" si="176"/>
        <v>21317.958691433778</v>
      </c>
      <c r="GO76" s="106">
        <f t="shared" si="176"/>
        <v>991.06287060629631</v>
      </c>
      <c r="GP76" s="106">
        <f t="shared" si="177"/>
        <v>7482.6057623795541</v>
      </c>
      <c r="GQ76" s="106">
        <f t="shared" si="177"/>
        <v>1278.6835445107436</v>
      </c>
      <c r="GR76" s="106">
        <f t="shared" si="177"/>
        <v>2776.7796056279417</v>
      </c>
      <c r="GS76" s="106">
        <f t="shared" si="177"/>
        <v>7596.1938053515678</v>
      </c>
      <c r="GT76" s="106">
        <f t="shared" si="177"/>
        <v>5602.1712977694533</v>
      </c>
      <c r="GU76" s="106">
        <f t="shared" si="177"/>
        <v>1269.8912865614689</v>
      </c>
      <c r="GV76" s="106">
        <f t="shared" si="177"/>
        <v>6118.5272431700105</v>
      </c>
      <c r="GW76" s="106">
        <f t="shared" si="177"/>
        <v>9961.1902181316491</v>
      </c>
      <c r="GX76" s="106">
        <f t="shared" si="177"/>
        <v>3722.25950322976</v>
      </c>
      <c r="GY76" s="106">
        <f t="shared" si="177"/>
        <v>9011.6016428699295</v>
      </c>
      <c r="GZ76" s="106">
        <f t="shared" si="178"/>
        <v>5264.6877069479842</v>
      </c>
      <c r="HA76" s="106">
        <f t="shared" si="178"/>
        <v>31413.671290480754</v>
      </c>
      <c r="HB76" s="106">
        <f t="shared" si="178"/>
        <v>5913.0160383772118</v>
      </c>
      <c r="HC76" s="106">
        <f t="shared" si="178"/>
        <v>3203.7060632970524</v>
      </c>
      <c r="HD76" s="106">
        <f t="shared" si="178"/>
        <v>4010.107923603096</v>
      </c>
      <c r="HE76" s="106">
        <f t="shared" si="178"/>
        <v>1215.7441646745865</v>
      </c>
      <c r="HF76" s="106">
        <f t="shared" si="178"/>
        <v>12621.393249632132</v>
      </c>
      <c r="HG76" s="106">
        <f t="shared" si="178"/>
        <v>12234.567466605034</v>
      </c>
      <c r="HH76" s="106">
        <f t="shared" si="178"/>
        <v>2696.8563473005684</v>
      </c>
      <c r="HI76" s="106">
        <f t="shared" si="178"/>
        <v>1800.6277765721393</v>
      </c>
      <c r="HJ76" s="106">
        <f t="shared" si="179"/>
        <v>5705.3055784679782</v>
      </c>
      <c r="HK76" s="106">
        <f t="shared" si="179"/>
        <v>4155.2681478882287</v>
      </c>
      <c r="HL76" s="106">
        <f t="shared" si="179"/>
        <v>8170.4122298382063</v>
      </c>
      <c r="HM76" s="106">
        <f t="shared" si="179"/>
        <v>3029.4388812851203</v>
      </c>
      <c r="HN76" s="106">
        <f t="shared" si="179"/>
        <v>1993.3909200117864</v>
      </c>
      <c r="HO76" s="106">
        <f t="shared" si="179"/>
        <v>67.382477981092308</v>
      </c>
      <c r="HP76" s="106">
        <f t="shared" si="179"/>
        <v>2266.7068893421697</v>
      </c>
      <c r="HQ76" s="106">
        <f t="shared" si="179"/>
        <v>794.72454590372308</v>
      </c>
      <c r="HR76" s="106"/>
      <c r="HS76" s="106"/>
      <c r="HT76" s="106"/>
      <c r="HU76" s="106"/>
      <c r="HV76" s="106"/>
      <c r="HW76" s="106"/>
      <c r="HX76" s="106"/>
      <c r="HY76" s="106"/>
      <c r="HZ76" s="106"/>
      <c r="IA76" s="106"/>
      <c r="IB76" s="106"/>
      <c r="IC76" s="106"/>
      <c r="ID76" s="106"/>
      <c r="IE76" s="106"/>
      <c r="IF76" s="106"/>
      <c r="IG76" s="106"/>
      <c r="IH76" s="106"/>
      <c r="II76" s="106"/>
      <c r="IJ76" s="106"/>
      <c r="IK76" s="106"/>
      <c r="IL76" s="106"/>
      <c r="IM76" s="106"/>
      <c r="IN76" s="106"/>
      <c r="IO76" s="106"/>
      <c r="IP76" s="106"/>
      <c r="IQ76" s="106"/>
      <c r="IR76" s="106"/>
      <c r="IS76" s="106"/>
      <c r="IT76" s="106"/>
      <c r="IU76" s="106"/>
      <c r="IV76" s="106"/>
      <c r="IW76" s="106"/>
      <c r="IX76" s="106"/>
      <c r="IY76" s="106"/>
      <c r="IZ76" s="106"/>
      <c r="JA76" s="106"/>
      <c r="JB76" s="106"/>
      <c r="JC76" s="106"/>
      <c r="JD76" s="106"/>
      <c r="JE76" s="106"/>
      <c r="JF76" s="106"/>
      <c r="JG76" s="106"/>
      <c r="JH76" s="106"/>
      <c r="JI76" s="106"/>
      <c r="JJ76" s="106"/>
      <c r="JK76" s="106"/>
      <c r="JL76" s="106"/>
      <c r="JM76" s="106"/>
      <c r="JN76" s="106"/>
      <c r="JO76" s="106"/>
      <c r="JP76" s="106" t="str">
        <f t="shared" si="180"/>
        <v>Land Use_Oilseeds - conventional_N/A for LULC_Lost Ecosystem Services_N/A for LULC Interim Methodology</v>
      </c>
    </row>
    <row r="77" spans="2:276" ht="18" customHeight="1">
      <c r="B77" s="65" t="s">
        <v>347</v>
      </c>
      <c r="C77" s="65" t="s">
        <v>356</v>
      </c>
      <c r="D77" s="65" t="s">
        <v>349</v>
      </c>
      <c r="E77" s="65" t="s">
        <v>350</v>
      </c>
      <c r="F77" s="65" t="s">
        <v>351</v>
      </c>
      <c r="G77" s="65" t="s">
        <v>352</v>
      </c>
      <c r="H77" s="106">
        <f t="shared" si="158"/>
        <v>200.3609558021468</v>
      </c>
      <c r="I77" s="106">
        <f t="shared" si="158"/>
        <v>6434.9224265132889</v>
      </c>
      <c r="J77" s="106">
        <f t="shared" si="158"/>
        <v>959.71730006291432</v>
      </c>
      <c r="K77" s="106">
        <f t="shared" si="158"/>
        <v>5711.089830935508</v>
      </c>
      <c r="L77" s="106">
        <f t="shared" si="158"/>
        <v>15010.202143654216</v>
      </c>
      <c r="M77" s="106">
        <f t="shared" si="158"/>
        <v>1058.5169002973737</v>
      </c>
      <c r="N77" s="106">
        <f t="shared" si="158"/>
        <v>2705.1278190202115</v>
      </c>
      <c r="O77" s="106">
        <f t="shared" si="158"/>
        <v>3414.6913541621284</v>
      </c>
      <c r="P77" s="106">
        <f t="shared" si="158"/>
        <v>4605.5232467395481</v>
      </c>
      <c r="Q77" s="106">
        <f t="shared" si="158"/>
        <v>85021.921035976207</v>
      </c>
      <c r="R77" s="106">
        <f t="shared" si="159"/>
        <v>4392.6496709797457</v>
      </c>
      <c r="S77" s="106">
        <f t="shared" si="159"/>
        <v>19204.03950099631</v>
      </c>
      <c r="T77" s="106">
        <f t="shared" si="159"/>
        <v>24125.390265083217</v>
      </c>
      <c r="U77" s="106">
        <f t="shared" si="159"/>
        <v>31204.845155188614</v>
      </c>
      <c r="V77" s="106">
        <f t="shared" si="159"/>
        <v>1038.3111970083728</v>
      </c>
      <c r="W77" s="106">
        <f t="shared" si="159"/>
        <v>9310.2858291036373</v>
      </c>
      <c r="X77" s="106">
        <f t="shared" si="159"/>
        <v>763.04253932608151</v>
      </c>
      <c r="Y77" s="106">
        <f t="shared" si="159"/>
        <v>7121.6574476997457</v>
      </c>
      <c r="Z77" s="106">
        <f t="shared" si="159"/>
        <v>12197.056732160885</v>
      </c>
      <c r="AA77" s="106">
        <f t="shared" si="159"/>
        <v>9353.4554407420292</v>
      </c>
      <c r="AB77" s="106">
        <f t="shared" si="160"/>
        <v>925.6543712680741</v>
      </c>
      <c r="AC77" s="106">
        <f t="shared" si="160"/>
        <v>18910.115164085957</v>
      </c>
      <c r="AD77" s="106">
        <f t="shared" si="160"/>
        <v>4243.931904281706</v>
      </c>
      <c r="AE77" s="106">
        <f t="shared" si="160"/>
        <v>4214.0460555041145</v>
      </c>
      <c r="AF77" s="106">
        <f t="shared" si="160"/>
        <v>6770.4368951365723</v>
      </c>
      <c r="AG77" s="106">
        <f t="shared" si="160"/>
        <v>3560.9422849809553</v>
      </c>
      <c r="AH77" s="106">
        <f t="shared" si="160"/>
        <v>5042.4103912869914</v>
      </c>
      <c r="AI77" s="106">
        <f t="shared" si="160"/>
        <v>3390.7756195700895</v>
      </c>
      <c r="AJ77" s="106">
        <f t="shared" si="160"/>
        <v>11337.266339016414</v>
      </c>
      <c r="AK77" s="106">
        <f t="shared" si="160"/>
        <v>8774.7584973780431</v>
      </c>
      <c r="AL77" s="106">
        <f t="shared" si="161"/>
        <v>693.27186368067851</v>
      </c>
      <c r="AM77" s="106">
        <f t="shared" si="161"/>
        <v>2355.2452526787424</v>
      </c>
      <c r="AN77" s="106">
        <f t="shared" si="161"/>
        <v>5779.9569480972768</v>
      </c>
      <c r="AO77" s="106">
        <f t="shared" si="161"/>
        <v>5827.1920381619075</v>
      </c>
      <c r="AP77" s="106">
        <f t="shared" si="161"/>
        <v>3643.2355680615624</v>
      </c>
      <c r="AQ77" s="106">
        <f t="shared" si="161"/>
        <v>9953.6887885430351</v>
      </c>
      <c r="AR77" s="106">
        <f t="shared" si="161"/>
        <v>42859.826495553607</v>
      </c>
      <c r="AS77" s="106">
        <f t="shared" si="161"/>
        <v>932.78666469213863</v>
      </c>
      <c r="AT77" s="106">
        <f t="shared" si="161"/>
        <v>544.88155950639725</v>
      </c>
      <c r="AU77" s="106">
        <f t="shared" si="161"/>
        <v>25750.166811737916</v>
      </c>
      <c r="AV77" s="106">
        <f t="shared" si="162"/>
        <v>4944.370074728613</v>
      </c>
      <c r="AW77" s="106">
        <f t="shared" si="162"/>
        <v>4994.7773664720316</v>
      </c>
      <c r="AX77" s="106">
        <f t="shared" si="162"/>
        <v>5667.6619555531206</v>
      </c>
      <c r="AY77" s="106">
        <f t="shared" si="162"/>
        <v>5540.0026559442094</v>
      </c>
      <c r="AZ77" s="106">
        <f t="shared" si="162"/>
        <v>3004.1848878013657</v>
      </c>
      <c r="BA77" s="106">
        <f t="shared" si="162"/>
        <v>4126.3208836467311</v>
      </c>
      <c r="BB77" s="106">
        <f t="shared" si="162"/>
        <v>7278.7290502305896</v>
      </c>
      <c r="BC77" s="106">
        <f t="shared" si="162"/>
        <v>3350.587697595216</v>
      </c>
      <c r="BD77" s="106">
        <f t="shared" si="162"/>
        <v>13087.948272930713</v>
      </c>
      <c r="BE77" s="106">
        <f t="shared" si="162"/>
        <v>7000.5049692951025</v>
      </c>
      <c r="BF77" s="106">
        <f t="shared" si="163"/>
        <v>41372.439590142647</v>
      </c>
      <c r="BG77" s="106">
        <f t="shared" si="163"/>
        <v>12329.953298588629</v>
      </c>
      <c r="BH77" s="106">
        <f t="shared" si="163"/>
        <v>12977.109215685785</v>
      </c>
      <c r="BI77" s="106">
        <f t="shared" si="163"/>
        <v>15609.88436438954</v>
      </c>
      <c r="BJ77" s="106">
        <f t="shared" si="163"/>
        <v>144.73281277311395</v>
      </c>
      <c r="BK77" s="106">
        <f t="shared" si="163"/>
        <v>5124.7798376970031</v>
      </c>
      <c r="BL77" s="106">
        <f t="shared" si="163"/>
        <v>7617.5227429546285</v>
      </c>
      <c r="BM77" s="106">
        <f t="shared" si="163"/>
        <v>6459.0565346896165</v>
      </c>
      <c r="BN77" s="106">
        <f t="shared" si="163"/>
        <v>3545.7118429649381</v>
      </c>
      <c r="BO77" s="106">
        <f t="shared" si="163"/>
        <v>5660.0232827506015</v>
      </c>
      <c r="BP77" s="106">
        <f t="shared" si="164"/>
        <v>6720.0579204623846</v>
      </c>
      <c r="BQ77" s="106">
        <f t="shared" si="164"/>
        <v>881.56877058037014</v>
      </c>
      <c r="BR77" s="106">
        <f t="shared" si="164"/>
        <v>10876.518742409005</v>
      </c>
      <c r="BS77" s="106">
        <f t="shared" si="164"/>
        <v>2552.5944761563169</v>
      </c>
      <c r="BT77" s="106">
        <f t="shared" si="164"/>
        <v>1708.6611049250007</v>
      </c>
      <c r="BU77" s="106">
        <f t="shared" si="164"/>
        <v>9961.6046238622912</v>
      </c>
      <c r="BV77" s="106">
        <f t="shared" si="164"/>
        <v>6196.3883248221837</v>
      </c>
      <c r="BW77" s="106">
        <f t="shared" si="164"/>
        <v>11251.459966146082</v>
      </c>
      <c r="BX77" s="106">
        <f t="shared" si="164"/>
        <v>13185.079674162585</v>
      </c>
      <c r="BY77" s="106">
        <f t="shared" si="164"/>
        <v>6483.3261882999532</v>
      </c>
      <c r="BZ77" s="106">
        <f t="shared" si="165"/>
        <v>5755.8860751442353</v>
      </c>
      <c r="CA77" s="106">
        <f t="shared" si="165"/>
        <v>2475.5397500623158</v>
      </c>
      <c r="CB77" s="106">
        <f t="shared" si="165"/>
        <v>6420.7785103361375</v>
      </c>
      <c r="CC77" s="106">
        <f t="shared" si="165"/>
        <v>17166.420660513133</v>
      </c>
      <c r="CD77" s="106">
        <f t="shared" si="165"/>
        <v>2908.6181199604889</v>
      </c>
      <c r="CE77" s="106">
        <f t="shared" si="165"/>
        <v>16269.914564191866</v>
      </c>
      <c r="CF77" s="106">
        <f t="shared" si="165"/>
        <v>8296.9501061755836</v>
      </c>
      <c r="CG77" s="106">
        <f t="shared" si="165"/>
        <v>4341.9937708919942</v>
      </c>
      <c r="CH77" s="106">
        <f t="shared" si="165"/>
        <v>6303.4036007957411</v>
      </c>
      <c r="CI77" s="106">
        <f t="shared" si="165"/>
        <v>6584.6525973341577</v>
      </c>
      <c r="CJ77" s="106">
        <f t="shared" si="166"/>
        <v>6187.4450875827315</v>
      </c>
      <c r="CK77" s="106">
        <f t="shared" si="166"/>
        <v>2024.6516594467466</v>
      </c>
      <c r="CL77" s="106">
        <f t="shared" si="166"/>
        <v>5918.3600210175537</v>
      </c>
      <c r="CM77" s="106">
        <f t="shared" si="166"/>
        <v>7809.1289677509503</v>
      </c>
      <c r="CN77" s="106">
        <f t="shared" si="166"/>
        <v>5436.4842254633895</v>
      </c>
      <c r="CO77" s="106">
        <f t="shared" si="166"/>
        <v>4876.0510354035032</v>
      </c>
      <c r="CP77" s="106">
        <f t="shared" si="166"/>
        <v>7246.0935180528741</v>
      </c>
      <c r="CQ77" s="106">
        <f t="shared" si="166"/>
        <v>11017.576310847486</v>
      </c>
      <c r="CR77" s="106">
        <f t="shared" si="166"/>
        <v>10004.443546408185</v>
      </c>
      <c r="CS77" s="106">
        <f t="shared" si="166"/>
        <v>4677.0495903806286</v>
      </c>
      <c r="CT77" s="106">
        <f t="shared" si="167"/>
        <v>7094.103404306521</v>
      </c>
      <c r="CU77" s="106">
        <f t="shared" si="167"/>
        <v>2819.5401699874656</v>
      </c>
      <c r="CV77" s="106">
        <f t="shared" si="167"/>
        <v>2460.9156316228987</v>
      </c>
      <c r="CW77" s="106">
        <f t="shared" si="167"/>
        <v>20621.960528353142</v>
      </c>
      <c r="CX77" s="106">
        <f t="shared" si="167"/>
        <v>22083.024323187619</v>
      </c>
      <c r="CY77" s="106">
        <f t="shared" si="167"/>
        <v>4032.616345339904</v>
      </c>
      <c r="CZ77" s="106">
        <f t="shared" si="167"/>
        <v>14526.481762134737</v>
      </c>
      <c r="DA77" s="106">
        <f t="shared" si="167"/>
        <v>7096.4595864668063</v>
      </c>
      <c r="DB77" s="106">
        <f t="shared" si="167"/>
        <v>10306.631701409096</v>
      </c>
      <c r="DC77" s="106">
        <f t="shared" si="167"/>
        <v>579.08035763928251</v>
      </c>
      <c r="DD77" s="106">
        <f t="shared" si="168"/>
        <v>4746.555465717036</v>
      </c>
      <c r="DE77" s="106">
        <f t="shared" si="168"/>
        <v>2195.1429087755905</v>
      </c>
      <c r="DF77" s="106">
        <f t="shared" si="168"/>
        <v>5588.4003032450382</v>
      </c>
      <c r="DG77" s="106">
        <f t="shared" si="168"/>
        <v>1458.7738428550888</v>
      </c>
      <c r="DH77" s="106">
        <f t="shared" si="168"/>
        <v>11721.658011321351</v>
      </c>
      <c r="DI77" s="106">
        <f t="shared" si="168"/>
        <v>5825.1924117604358</v>
      </c>
      <c r="DJ77" s="106">
        <f t="shared" si="168"/>
        <v>786.61882626580928</v>
      </c>
      <c r="DK77" s="106">
        <f t="shared" si="168"/>
        <v>1881.3041436605181</v>
      </c>
      <c r="DL77" s="106">
        <f t="shared" si="168"/>
        <v>5783.165986625273</v>
      </c>
      <c r="DM77" s="106">
        <f t="shared" si="168"/>
        <v>9947.4663723335252</v>
      </c>
      <c r="DN77" s="106">
        <f t="shared" si="169"/>
        <v>2799.4547293925471</v>
      </c>
      <c r="DO77" s="106">
        <f t="shared" si="169"/>
        <v>769.24473521935147</v>
      </c>
      <c r="DP77" s="106">
        <f t="shared" si="169"/>
        <v>5732.1858661793049</v>
      </c>
      <c r="DQ77" s="106">
        <f t="shared" si="169"/>
        <v>360.11923076340327</v>
      </c>
      <c r="DR77" s="106">
        <f t="shared" si="169"/>
        <v>69107.937557598882</v>
      </c>
      <c r="DS77" s="106">
        <f t="shared" si="169"/>
        <v>12310.318231824727</v>
      </c>
      <c r="DT77" s="106">
        <f t="shared" si="169"/>
        <v>19282.362609691292</v>
      </c>
      <c r="DU77" s="106">
        <f t="shared" si="169"/>
        <v>8107.6838797461733</v>
      </c>
      <c r="DV77" s="106">
        <f t="shared" si="169"/>
        <v>4363.0355339666276</v>
      </c>
      <c r="DW77" s="106">
        <f t="shared" si="169"/>
        <v>3025.2800879964825</v>
      </c>
      <c r="DX77" s="106">
        <f t="shared" si="170"/>
        <v>8212.938179488614</v>
      </c>
      <c r="DY77" s="106">
        <f t="shared" si="170"/>
        <v>7386.5023825878934</v>
      </c>
      <c r="DZ77" s="106">
        <f t="shared" si="170"/>
        <v>834.15898213759567</v>
      </c>
      <c r="EA77" s="106">
        <f t="shared" si="170"/>
        <v>10137.385634762855</v>
      </c>
      <c r="EB77" s="106">
        <f t="shared" si="170"/>
        <v>5889.6522399541245</v>
      </c>
      <c r="EC77" s="106">
        <f t="shared" si="170"/>
        <v>490.62244388197587</v>
      </c>
      <c r="ED77" s="106">
        <f t="shared" si="170"/>
        <v>7918.7908429105591</v>
      </c>
      <c r="EE77" s="106">
        <f t="shared" si="170"/>
        <v>4030.0626072036011</v>
      </c>
      <c r="EF77" s="106">
        <f t="shared" si="170"/>
        <v>5870.9398635879515</v>
      </c>
      <c r="EG77" s="106">
        <f t="shared" si="170"/>
        <v>5782.5773600846842</v>
      </c>
      <c r="EH77" s="106">
        <f t="shared" si="171"/>
        <v>9356.8479534708513</v>
      </c>
      <c r="EI77" s="106">
        <f t="shared" si="171"/>
        <v>1204.5976944052272</v>
      </c>
      <c r="EJ77" s="106">
        <f t="shared" si="171"/>
        <v>8155.4238600542021</v>
      </c>
      <c r="EK77" s="106">
        <f t="shared" si="171"/>
        <v>2801.6197147539347</v>
      </c>
      <c r="EL77" s="106">
        <f t="shared" si="171"/>
        <v>1944.1593965119951</v>
      </c>
      <c r="EM77" s="106">
        <f t="shared" si="171"/>
        <v>5873.0186035860515</v>
      </c>
      <c r="EN77" s="106">
        <f t="shared" si="171"/>
        <v>742.19408762451894</v>
      </c>
      <c r="EO77" s="106">
        <f t="shared" si="171"/>
        <v>6160.5493558025855</v>
      </c>
      <c r="EP77" s="106">
        <f t="shared" si="171"/>
        <v>2986.5498445251569</v>
      </c>
      <c r="EQ77" s="106">
        <f t="shared" si="171"/>
        <v>15073.914870887515</v>
      </c>
      <c r="ER77" s="106">
        <f t="shared" si="172"/>
        <v>6733.1150091566778</v>
      </c>
      <c r="ES77" s="106">
        <f t="shared" si="172"/>
        <v>8030.398356023773</v>
      </c>
      <c r="ET77" s="106">
        <f t="shared" si="172"/>
        <v>7020.2557932931595</v>
      </c>
      <c r="EU77" s="106">
        <f t="shared" si="172"/>
        <v>327.70426084460695</v>
      </c>
      <c r="EV77" s="106">
        <f t="shared" si="172"/>
        <v>2398.6234721642313</v>
      </c>
      <c r="EW77" s="106">
        <f t="shared" si="172"/>
        <v>7258.8954078138859</v>
      </c>
      <c r="EX77" s="106">
        <f t="shared" si="172"/>
        <v>7527.2349586595437</v>
      </c>
      <c r="EY77" s="106">
        <f t="shared" si="172"/>
        <v>12371.716010895869</v>
      </c>
      <c r="EZ77" s="106">
        <f t="shared" si="172"/>
        <v>781.52015008464991</v>
      </c>
      <c r="FA77" s="106">
        <f t="shared" si="172"/>
        <v>591.37647042461094</v>
      </c>
      <c r="FB77" s="106">
        <f t="shared" si="173"/>
        <v>6129.0576528884631</v>
      </c>
      <c r="FC77" s="106">
        <f t="shared" si="173"/>
        <v>9633.0315665216913</v>
      </c>
      <c r="FD77" s="106">
        <f t="shared" si="173"/>
        <v>5648.0402193523751</v>
      </c>
      <c r="FE77" s="106">
        <f t="shared" si="173"/>
        <v>3015.3421953372508</v>
      </c>
      <c r="FF77" s="106">
        <f t="shared" si="173"/>
        <v>4658.467087052426</v>
      </c>
      <c r="FG77" s="106">
        <f t="shared" si="173"/>
        <v>6285.9175909605219</v>
      </c>
      <c r="FH77" s="106">
        <f t="shared" si="173"/>
        <v>13473.411079580423</v>
      </c>
      <c r="FI77" s="106">
        <f t="shared" si="173"/>
        <v>10749.954963657579</v>
      </c>
      <c r="FJ77" s="106">
        <f t="shared" si="173"/>
        <v>7444.3204795127458</v>
      </c>
      <c r="FK77" s="106">
        <f t="shared" si="173"/>
        <v>1541.3855109172059</v>
      </c>
      <c r="FL77" s="106">
        <f t="shared" si="174"/>
        <v>12701.355688400365</v>
      </c>
      <c r="FM77" s="106">
        <f t="shared" si="174"/>
        <v>7887.5897295894702</v>
      </c>
      <c r="FN77" s="106">
        <f t="shared" si="174"/>
        <v>3008.5454763082353</v>
      </c>
      <c r="FO77" s="106">
        <f t="shared" si="174"/>
        <v>6019.332048831131</v>
      </c>
      <c r="FP77" s="106">
        <f t="shared" si="174"/>
        <v>12603.254221177849</v>
      </c>
      <c r="FQ77" s="106">
        <f t="shared" si="174"/>
        <v>5682.6245249556741</v>
      </c>
      <c r="FR77" s="106">
        <f t="shared" si="174"/>
        <v>1048.0620259165953</v>
      </c>
      <c r="FS77" s="106">
        <f t="shared" si="174"/>
        <v>1085.2713081021236</v>
      </c>
      <c r="FT77" s="106">
        <f t="shared" si="174"/>
        <v>8670.5688611824589</v>
      </c>
      <c r="FU77" s="106">
        <f t="shared" si="174"/>
        <v>4686.8131329454873</v>
      </c>
      <c r="FV77" s="106">
        <f t="shared" si="175"/>
        <v>5876.786457680786</v>
      </c>
      <c r="FW77" s="106">
        <f t="shared" si="175"/>
        <v>9236.7928238025179</v>
      </c>
      <c r="FX77" s="106">
        <f t="shared" si="175"/>
        <v>14713.67384036805</v>
      </c>
      <c r="FY77" s="106">
        <f t="shared" si="175"/>
        <v>13566.823597963696</v>
      </c>
      <c r="FZ77" s="106">
        <f t="shared" si="175"/>
        <v>15775.196447239066</v>
      </c>
      <c r="GA77" s="106">
        <f t="shared" si="175"/>
        <v>5597.845015896015</v>
      </c>
      <c r="GB77" s="106">
        <f t="shared" si="175"/>
        <v>622.61575973252855</v>
      </c>
      <c r="GC77" s="106">
        <f t="shared" si="175"/>
        <v>1467.3103296334011</v>
      </c>
      <c r="GD77" s="106">
        <f t="shared" si="175"/>
        <v>2982.7778936523346</v>
      </c>
      <c r="GE77" s="106">
        <f t="shared" si="175"/>
        <v>11325.997847893153</v>
      </c>
      <c r="GF77" s="106">
        <f t="shared" si="176"/>
        <v>6299.3511989505014</v>
      </c>
      <c r="GG77" s="106">
        <f t="shared" si="176"/>
        <v>55523.39482474183</v>
      </c>
      <c r="GH77" s="106">
        <f t="shared" si="176"/>
        <v>7374.4812689582013</v>
      </c>
      <c r="GI77" s="106">
        <f t="shared" si="176"/>
        <v>21317.512276235349</v>
      </c>
      <c r="GJ77" s="106">
        <f t="shared" si="176"/>
        <v>18524.2054406436</v>
      </c>
      <c r="GK77" s="106">
        <f t="shared" si="176"/>
        <v>359.06575451763069</v>
      </c>
      <c r="GL77" s="106">
        <f t="shared" si="176"/>
        <v>7050.2581491926849</v>
      </c>
      <c r="GM77" s="106">
        <f t="shared" si="176"/>
        <v>12876.212344889303</v>
      </c>
      <c r="GN77" s="106">
        <f t="shared" si="176"/>
        <v>21317.958691433778</v>
      </c>
      <c r="GO77" s="106">
        <f t="shared" si="176"/>
        <v>991.06287060629631</v>
      </c>
      <c r="GP77" s="106">
        <f t="shared" si="177"/>
        <v>7482.6057623795541</v>
      </c>
      <c r="GQ77" s="106">
        <f t="shared" si="177"/>
        <v>1278.6835445107436</v>
      </c>
      <c r="GR77" s="106">
        <f t="shared" si="177"/>
        <v>2776.7796056279417</v>
      </c>
      <c r="GS77" s="106">
        <f t="shared" si="177"/>
        <v>7596.1938053515678</v>
      </c>
      <c r="GT77" s="106">
        <f t="shared" si="177"/>
        <v>5602.1712977694533</v>
      </c>
      <c r="GU77" s="106">
        <f t="shared" si="177"/>
        <v>1269.8912865614689</v>
      </c>
      <c r="GV77" s="106">
        <f t="shared" si="177"/>
        <v>6118.5272431700105</v>
      </c>
      <c r="GW77" s="106">
        <f t="shared" si="177"/>
        <v>9961.1902181316491</v>
      </c>
      <c r="GX77" s="106">
        <f t="shared" si="177"/>
        <v>3722.25950322976</v>
      </c>
      <c r="GY77" s="106">
        <f t="shared" si="177"/>
        <v>9011.6016428699295</v>
      </c>
      <c r="GZ77" s="106">
        <f t="shared" si="178"/>
        <v>5264.6877069479842</v>
      </c>
      <c r="HA77" s="106">
        <f t="shared" si="178"/>
        <v>31413.671290480754</v>
      </c>
      <c r="HB77" s="106">
        <f t="shared" si="178"/>
        <v>5913.0160383772118</v>
      </c>
      <c r="HC77" s="106">
        <f t="shared" si="178"/>
        <v>3203.7060632970524</v>
      </c>
      <c r="HD77" s="106">
        <f t="shared" si="178"/>
        <v>4010.107923603096</v>
      </c>
      <c r="HE77" s="106">
        <f t="shared" si="178"/>
        <v>1215.7441646745865</v>
      </c>
      <c r="HF77" s="106">
        <f t="shared" si="178"/>
        <v>12621.393249632132</v>
      </c>
      <c r="HG77" s="106">
        <f t="shared" si="178"/>
        <v>12234.567466605034</v>
      </c>
      <c r="HH77" s="106">
        <f t="shared" si="178"/>
        <v>2696.8563473005684</v>
      </c>
      <c r="HI77" s="106">
        <f t="shared" si="178"/>
        <v>1800.6277765721393</v>
      </c>
      <c r="HJ77" s="106">
        <f t="shared" si="179"/>
        <v>5705.3055784679782</v>
      </c>
      <c r="HK77" s="106">
        <f t="shared" si="179"/>
        <v>4155.2681478882287</v>
      </c>
      <c r="HL77" s="106">
        <f t="shared" si="179"/>
        <v>8170.4122298382063</v>
      </c>
      <c r="HM77" s="106">
        <f t="shared" si="179"/>
        <v>3029.4388812851203</v>
      </c>
      <c r="HN77" s="106">
        <f t="shared" si="179"/>
        <v>1993.3909200117864</v>
      </c>
      <c r="HO77" s="106">
        <f t="shared" si="179"/>
        <v>67.382477981092308</v>
      </c>
      <c r="HP77" s="106">
        <f t="shared" si="179"/>
        <v>2266.7068893421697</v>
      </c>
      <c r="HQ77" s="106">
        <f t="shared" si="179"/>
        <v>794.72454590372308</v>
      </c>
      <c r="HR77" s="106"/>
      <c r="HS77" s="106"/>
      <c r="HT77" s="106"/>
      <c r="HU77" s="106"/>
      <c r="HV77" s="106"/>
      <c r="HW77" s="106"/>
      <c r="HX77" s="106"/>
      <c r="HY77" s="106"/>
      <c r="HZ77" s="106"/>
      <c r="IA77" s="106"/>
      <c r="IB77" s="106"/>
      <c r="IC77" s="106"/>
      <c r="ID77" s="106"/>
      <c r="IE77" s="106"/>
      <c r="IF77" s="106"/>
      <c r="IG77" s="106"/>
      <c r="IH77" s="106"/>
      <c r="II77" s="106"/>
      <c r="IJ77" s="106"/>
      <c r="IK77" s="106"/>
      <c r="IL77" s="106"/>
      <c r="IM77" s="106"/>
      <c r="IN77" s="106"/>
      <c r="IO77" s="106"/>
      <c r="IP77" s="106"/>
      <c r="IQ77" s="106"/>
      <c r="IR77" s="106"/>
      <c r="IS77" s="106"/>
      <c r="IT77" s="106"/>
      <c r="IU77" s="106"/>
      <c r="IV77" s="106"/>
      <c r="IW77" s="106"/>
      <c r="IX77" s="106"/>
      <c r="IY77" s="106"/>
      <c r="IZ77" s="106"/>
      <c r="JA77" s="106"/>
      <c r="JB77" s="106"/>
      <c r="JC77" s="106"/>
      <c r="JD77" s="106"/>
      <c r="JE77" s="106"/>
      <c r="JF77" s="106"/>
      <c r="JG77" s="106"/>
      <c r="JH77" s="106"/>
      <c r="JI77" s="106"/>
      <c r="JJ77" s="106"/>
      <c r="JK77" s="106"/>
      <c r="JL77" s="106"/>
      <c r="JM77" s="106"/>
      <c r="JN77" s="106"/>
      <c r="JO77" s="106"/>
      <c r="JP77" s="106" t="str">
        <f t="shared" si="180"/>
        <v>Land Use_Sugarcane, sugarbeet - conventional_N/A for LULC_Lost Ecosystem Services_N/A for LULC Interim Methodology</v>
      </c>
    </row>
    <row r="78" spans="2:276" ht="18" customHeight="1">
      <c r="B78" s="65" t="s">
        <v>347</v>
      </c>
      <c r="C78" s="65" t="s">
        <v>357</v>
      </c>
      <c r="D78" s="65" t="s">
        <v>349</v>
      </c>
      <c r="E78" s="65" t="s">
        <v>350</v>
      </c>
      <c r="F78" s="65" t="s">
        <v>351</v>
      </c>
      <c r="G78" s="65" t="s">
        <v>352</v>
      </c>
      <c r="H78" s="106">
        <f t="shared" si="158"/>
        <v>200.3609558021468</v>
      </c>
      <c r="I78" s="106">
        <f t="shared" si="158"/>
        <v>6434.9224265132889</v>
      </c>
      <c r="J78" s="106">
        <f t="shared" si="158"/>
        <v>959.71730006291432</v>
      </c>
      <c r="K78" s="106">
        <f t="shared" si="158"/>
        <v>5711.089830935508</v>
      </c>
      <c r="L78" s="106">
        <f t="shared" si="158"/>
        <v>15010.202143654216</v>
      </c>
      <c r="M78" s="106">
        <f t="shared" si="158"/>
        <v>1058.5169002973737</v>
      </c>
      <c r="N78" s="106">
        <f t="shared" si="158"/>
        <v>2705.1278190202115</v>
      </c>
      <c r="O78" s="106">
        <f t="shared" si="158"/>
        <v>3414.6913541621284</v>
      </c>
      <c r="P78" s="106">
        <f t="shared" si="158"/>
        <v>4605.5232467395481</v>
      </c>
      <c r="Q78" s="106">
        <f t="shared" si="158"/>
        <v>85021.921035976207</v>
      </c>
      <c r="R78" s="106">
        <f t="shared" si="159"/>
        <v>4392.6496709797457</v>
      </c>
      <c r="S78" s="106">
        <f t="shared" si="159"/>
        <v>19204.03950099631</v>
      </c>
      <c r="T78" s="106">
        <f t="shared" si="159"/>
        <v>24125.390265083217</v>
      </c>
      <c r="U78" s="106">
        <f t="shared" si="159"/>
        <v>31204.845155188614</v>
      </c>
      <c r="V78" s="106">
        <f t="shared" si="159"/>
        <v>1038.3111970083728</v>
      </c>
      <c r="W78" s="106">
        <f t="shared" si="159"/>
        <v>9310.2858291036373</v>
      </c>
      <c r="X78" s="106">
        <f t="shared" si="159"/>
        <v>763.04253932608151</v>
      </c>
      <c r="Y78" s="106">
        <f t="shared" si="159"/>
        <v>7121.6574476997457</v>
      </c>
      <c r="Z78" s="106">
        <f t="shared" si="159"/>
        <v>12197.056732160885</v>
      </c>
      <c r="AA78" s="106">
        <f t="shared" si="159"/>
        <v>9353.4554407420292</v>
      </c>
      <c r="AB78" s="106">
        <f t="shared" si="160"/>
        <v>925.6543712680741</v>
      </c>
      <c r="AC78" s="106">
        <f t="shared" si="160"/>
        <v>18910.115164085957</v>
      </c>
      <c r="AD78" s="106">
        <f t="shared" si="160"/>
        <v>4243.931904281706</v>
      </c>
      <c r="AE78" s="106">
        <f t="shared" si="160"/>
        <v>4214.0460555041145</v>
      </c>
      <c r="AF78" s="106">
        <f t="shared" si="160"/>
        <v>6770.4368951365723</v>
      </c>
      <c r="AG78" s="106">
        <f t="shared" si="160"/>
        <v>3560.9422849809553</v>
      </c>
      <c r="AH78" s="106">
        <f t="shared" si="160"/>
        <v>5042.4103912869914</v>
      </c>
      <c r="AI78" s="106">
        <f t="shared" si="160"/>
        <v>3390.7756195700895</v>
      </c>
      <c r="AJ78" s="106">
        <f t="shared" si="160"/>
        <v>11337.266339016414</v>
      </c>
      <c r="AK78" s="106">
        <f t="shared" si="160"/>
        <v>8774.7584973780431</v>
      </c>
      <c r="AL78" s="106">
        <f t="shared" si="161"/>
        <v>693.27186368067851</v>
      </c>
      <c r="AM78" s="106">
        <f t="shared" si="161"/>
        <v>2355.2452526787424</v>
      </c>
      <c r="AN78" s="106">
        <f t="shared" si="161"/>
        <v>5779.9569480972768</v>
      </c>
      <c r="AO78" s="106">
        <f t="shared" si="161"/>
        <v>5827.1920381619075</v>
      </c>
      <c r="AP78" s="106">
        <f t="shared" si="161"/>
        <v>3643.2355680615624</v>
      </c>
      <c r="AQ78" s="106">
        <f t="shared" si="161"/>
        <v>9953.6887885430351</v>
      </c>
      <c r="AR78" s="106">
        <f t="shared" si="161"/>
        <v>42859.826495553607</v>
      </c>
      <c r="AS78" s="106">
        <f t="shared" si="161"/>
        <v>932.78666469213863</v>
      </c>
      <c r="AT78" s="106">
        <f t="shared" si="161"/>
        <v>544.88155950639725</v>
      </c>
      <c r="AU78" s="106">
        <f t="shared" si="161"/>
        <v>25750.166811737916</v>
      </c>
      <c r="AV78" s="106">
        <f t="shared" si="162"/>
        <v>4944.370074728613</v>
      </c>
      <c r="AW78" s="106">
        <f t="shared" si="162"/>
        <v>4994.7773664720316</v>
      </c>
      <c r="AX78" s="106">
        <f t="shared" si="162"/>
        <v>5667.6619555531206</v>
      </c>
      <c r="AY78" s="106">
        <f t="shared" si="162"/>
        <v>5540.0026559442094</v>
      </c>
      <c r="AZ78" s="106">
        <f t="shared" si="162"/>
        <v>3004.1848878013657</v>
      </c>
      <c r="BA78" s="106">
        <f t="shared" si="162"/>
        <v>4126.3208836467311</v>
      </c>
      <c r="BB78" s="106">
        <f t="shared" si="162"/>
        <v>7278.7290502305896</v>
      </c>
      <c r="BC78" s="106">
        <f t="shared" si="162"/>
        <v>3350.587697595216</v>
      </c>
      <c r="BD78" s="106">
        <f t="shared" si="162"/>
        <v>13087.948272930713</v>
      </c>
      <c r="BE78" s="106">
        <f t="shared" si="162"/>
        <v>7000.5049692951025</v>
      </c>
      <c r="BF78" s="106">
        <f t="shared" si="163"/>
        <v>41372.439590142647</v>
      </c>
      <c r="BG78" s="106">
        <f t="shared" si="163"/>
        <v>12329.953298588629</v>
      </c>
      <c r="BH78" s="106">
        <f t="shared" si="163"/>
        <v>12977.109215685785</v>
      </c>
      <c r="BI78" s="106">
        <f t="shared" si="163"/>
        <v>15609.88436438954</v>
      </c>
      <c r="BJ78" s="106">
        <f t="shared" si="163"/>
        <v>144.73281277311395</v>
      </c>
      <c r="BK78" s="106">
        <f t="shared" si="163"/>
        <v>5124.7798376970031</v>
      </c>
      <c r="BL78" s="106">
        <f t="shared" si="163"/>
        <v>7617.5227429546285</v>
      </c>
      <c r="BM78" s="106">
        <f t="shared" si="163"/>
        <v>6459.0565346896165</v>
      </c>
      <c r="BN78" s="106">
        <f t="shared" si="163"/>
        <v>3545.7118429649381</v>
      </c>
      <c r="BO78" s="106">
        <f t="shared" si="163"/>
        <v>5660.0232827506015</v>
      </c>
      <c r="BP78" s="106">
        <f t="shared" si="164"/>
        <v>6720.0579204623846</v>
      </c>
      <c r="BQ78" s="106">
        <f t="shared" si="164"/>
        <v>881.56877058037014</v>
      </c>
      <c r="BR78" s="106">
        <f t="shared" si="164"/>
        <v>10876.518742409005</v>
      </c>
      <c r="BS78" s="106">
        <f t="shared" si="164"/>
        <v>2552.5944761563169</v>
      </c>
      <c r="BT78" s="106">
        <f t="shared" si="164"/>
        <v>1708.6611049250007</v>
      </c>
      <c r="BU78" s="106">
        <f t="shared" si="164"/>
        <v>9961.6046238622912</v>
      </c>
      <c r="BV78" s="106">
        <f t="shared" si="164"/>
        <v>6196.3883248221837</v>
      </c>
      <c r="BW78" s="106">
        <f t="shared" si="164"/>
        <v>11251.459966146082</v>
      </c>
      <c r="BX78" s="106">
        <f t="shared" si="164"/>
        <v>13185.079674162585</v>
      </c>
      <c r="BY78" s="106">
        <f t="shared" si="164"/>
        <v>6483.3261882999532</v>
      </c>
      <c r="BZ78" s="106">
        <f t="shared" si="165"/>
        <v>5755.8860751442353</v>
      </c>
      <c r="CA78" s="106">
        <f t="shared" si="165"/>
        <v>2475.5397500623158</v>
      </c>
      <c r="CB78" s="106">
        <f t="shared" si="165"/>
        <v>6420.7785103361375</v>
      </c>
      <c r="CC78" s="106">
        <f t="shared" si="165"/>
        <v>17166.420660513133</v>
      </c>
      <c r="CD78" s="106">
        <f t="shared" si="165"/>
        <v>2908.6181199604889</v>
      </c>
      <c r="CE78" s="106">
        <f t="shared" si="165"/>
        <v>16269.914564191866</v>
      </c>
      <c r="CF78" s="106">
        <f t="shared" si="165"/>
        <v>8296.9501061755836</v>
      </c>
      <c r="CG78" s="106">
        <f t="shared" si="165"/>
        <v>4341.9937708919942</v>
      </c>
      <c r="CH78" s="106">
        <f t="shared" si="165"/>
        <v>6303.4036007957411</v>
      </c>
      <c r="CI78" s="106">
        <f t="shared" si="165"/>
        <v>6584.6525973341577</v>
      </c>
      <c r="CJ78" s="106">
        <f t="shared" si="166"/>
        <v>6187.4450875827315</v>
      </c>
      <c r="CK78" s="106">
        <f t="shared" si="166"/>
        <v>2024.6516594467466</v>
      </c>
      <c r="CL78" s="106">
        <f t="shared" si="166"/>
        <v>5918.3600210175537</v>
      </c>
      <c r="CM78" s="106">
        <f t="shared" si="166"/>
        <v>7809.1289677509503</v>
      </c>
      <c r="CN78" s="106">
        <f t="shared" si="166"/>
        <v>5436.4842254633895</v>
      </c>
      <c r="CO78" s="106">
        <f t="shared" si="166"/>
        <v>4876.0510354035032</v>
      </c>
      <c r="CP78" s="106">
        <f t="shared" si="166"/>
        <v>7246.0935180528741</v>
      </c>
      <c r="CQ78" s="106">
        <f t="shared" si="166"/>
        <v>11017.576310847486</v>
      </c>
      <c r="CR78" s="106">
        <f t="shared" si="166"/>
        <v>10004.443546408185</v>
      </c>
      <c r="CS78" s="106">
        <f t="shared" si="166"/>
        <v>4677.0495903806286</v>
      </c>
      <c r="CT78" s="106">
        <f t="shared" si="167"/>
        <v>7094.103404306521</v>
      </c>
      <c r="CU78" s="106">
        <f t="shared" si="167"/>
        <v>2819.5401699874656</v>
      </c>
      <c r="CV78" s="106">
        <f t="shared" si="167"/>
        <v>2460.9156316228987</v>
      </c>
      <c r="CW78" s="106">
        <f t="shared" si="167"/>
        <v>20621.960528353142</v>
      </c>
      <c r="CX78" s="106">
        <f t="shared" si="167"/>
        <v>22083.024323187619</v>
      </c>
      <c r="CY78" s="106">
        <f t="shared" si="167"/>
        <v>4032.616345339904</v>
      </c>
      <c r="CZ78" s="106">
        <f t="shared" si="167"/>
        <v>14526.481762134737</v>
      </c>
      <c r="DA78" s="106">
        <f t="shared" si="167"/>
        <v>7096.4595864668063</v>
      </c>
      <c r="DB78" s="106">
        <f t="shared" si="167"/>
        <v>10306.631701409096</v>
      </c>
      <c r="DC78" s="106">
        <f t="shared" si="167"/>
        <v>579.08035763928251</v>
      </c>
      <c r="DD78" s="106">
        <f t="shared" si="168"/>
        <v>4746.555465717036</v>
      </c>
      <c r="DE78" s="106">
        <f t="shared" si="168"/>
        <v>2195.1429087755905</v>
      </c>
      <c r="DF78" s="106">
        <f t="shared" si="168"/>
        <v>5588.4003032450382</v>
      </c>
      <c r="DG78" s="106">
        <f t="shared" si="168"/>
        <v>1458.7738428550888</v>
      </c>
      <c r="DH78" s="106">
        <f t="shared" si="168"/>
        <v>11721.658011321351</v>
      </c>
      <c r="DI78" s="106">
        <f t="shared" si="168"/>
        <v>5825.1924117604358</v>
      </c>
      <c r="DJ78" s="106">
        <f t="shared" si="168"/>
        <v>786.61882626580928</v>
      </c>
      <c r="DK78" s="106">
        <f t="shared" si="168"/>
        <v>1881.3041436605181</v>
      </c>
      <c r="DL78" s="106">
        <f t="shared" si="168"/>
        <v>5783.165986625273</v>
      </c>
      <c r="DM78" s="106">
        <f t="shared" si="168"/>
        <v>9947.4663723335252</v>
      </c>
      <c r="DN78" s="106">
        <f t="shared" si="169"/>
        <v>2799.4547293925471</v>
      </c>
      <c r="DO78" s="106">
        <f t="shared" si="169"/>
        <v>769.24473521935147</v>
      </c>
      <c r="DP78" s="106">
        <f t="shared" si="169"/>
        <v>5732.1858661793049</v>
      </c>
      <c r="DQ78" s="106">
        <f t="shared" si="169"/>
        <v>360.11923076340327</v>
      </c>
      <c r="DR78" s="106">
        <f t="shared" si="169"/>
        <v>69107.937557598882</v>
      </c>
      <c r="DS78" s="106">
        <f t="shared" si="169"/>
        <v>12310.318231824727</v>
      </c>
      <c r="DT78" s="106">
        <f t="shared" si="169"/>
        <v>19282.362609691292</v>
      </c>
      <c r="DU78" s="106">
        <f t="shared" si="169"/>
        <v>8107.6838797461733</v>
      </c>
      <c r="DV78" s="106">
        <f t="shared" si="169"/>
        <v>4363.0355339666276</v>
      </c>
      <c r="DW78" s="106">
        <f t="shared" si="169"/>
        <v>3025.2800879964825</v>
      </c>
      <c r="DX78" s="106">
        <f t="shared" si="170"/>
        <v>8212.938179488614</v>
      </c>
      <c r="DY78" s="106">
        <f t="shared" si="170"/>
        <v>7386.5023825878934</v>
      </c>
      <c r="DZ78" s="106">
        <f t="shared" si="170"/>
        <v>834.15898213759567</v>
      </c>
      <c r="EA78" s="106">
        <f t="shared" si="170"/>
        <v>10137.385634762855</v>
      </c>
      <c r="EB78" s="106">
        <f t="shared" si="170"/>
        <v>5889.6522399541245</v>
      </c>
      <c r="EC78" s="106">
        <f t="shared" si="170"/>
        <v>490.62244388197587</v>
      </c>
      <c r="ED78" s="106">
        <f t="shared" si="170"/>
        <v>7918.7908429105591</v>
      </c>
      <c r="EE78" s="106">
        <f t="shared" si="170"/>
        <v>4030.0626072036011</v>
      </c>
      <c r="EF78" s="106">
        <f t="shared" si="170"/>
        <v>5870.9398635879515</v>
      </c>
      <c r="EG78" s="106">
        <f t="shared" si="170"/>
        <v>5782.5773600846842</v>
      </c>
      <c r="EH78" s="106">
        <f t="shared" si="171"/>
        <v>9356.8479534708513</v>
      </c>
      <c r="EI78" s="106">
        <f t="shared" si="171"/>
        <v>1204.5976944052272</v>
      </c>
      <c r="EJ78" s="106">
        <f t="shared" si="171"/>
        <v>8155.4238600542021</v>
      </c>
      <c r="EK78" s="106">
        <f t="shared" si="171"/>
        <v>2801.6197147539347</v>
      </c>
      <c r="EL78" s="106">
        <f t="shared" si="171"/>
        <v>1944.1593965119951</v>
      </c>
      <c r="EM78" s="106">
        <f t="shared" si="171"/>
        <v>5873.0186035860515</v>
      </c>
      <c r="EN78" s="106">
        <f t="shared" si="171"/>
        <v>742.19408762451894</v>
      </c>
      <c r="EO78" s="106">
        <f t="shared" si="171"/>
        <v>6160.5493558025855</v>
      </c>
      <c r="EP78" s="106">
        <f t="shared" si="171"/>
        <v>2986.5498445251569</v>
      </c>
      <c r="EQ78" s="106">
        <f t="shared" si="171"/>
        <v>15073.914870887515</v>
      </c>
      <c r="ER78" s="106">
        <f t="shared" si="172"/>
        <v>6733.1150091566778</v>
      </c>
      <c r="ES78" s="106">
        <f t="shared" si="172"/>
        <v>8030.398356023773</v>
      </c>
      <c r="ET78" s="106">
        <f t="shared" si="172"/>
        <v>7020.2557932931595</v>
      </c>
      <c r="EU78" s="106">
        <f t="shared" si="172"/>
        <v>327.70426084460695</v>
      </c>
      <c r="EV78" s="106">
        <f t="shared" si="172"/>
        <v>2398.6234721642313</v>
      </c>
      <c r="EW78" s="106">
        <f t="shared" si="172"/>
        <v>7258.8954078138859</v>
      </c>
      <c r="EX78" s="106">
        <f t="shared" si="172"/>
        <v>7527.2349586595437</v>
      </c>
      <c r="EY78" s="106">
        <f t="shared" si="172"/>
        <v>12371.716010895869</v>
      </c>
      <c r="EZ78" s="106">
        <f t="shared" si="172"/>
        <v>781.52015008464991</v>
      </c>
      <c r="FA78" s="106">
        <f t="shared" si="172"/>
        <v>591.37647042461094</v>
      </c>
      <c r="FB78" s="106">
        <f t="shared" si="173"/>
        <v>6129.0576528884631</v>
      </c>
      <c r="FC78" s="106">
        <f t="shared" si="173"/>
        <v>9633.0315665216913</v>
      </c>
      <c r="FD78" s="106">
        <f t="shared" si="173"/>
        <v>5648.0402193523751</v>
      </c>
      <c r="FE78" s="106">
        <f t="shared" si="173"/>
        <v>3015.3421953372508</v>
      </c>
      <c r="FF78" s="106">
        <f t="shared" si="173"/>
        <v>4658.467087052426</v>
      </c>
      <c r="FG78" s="106">
        <f t="shared" si="173"/>
        <v>6285.9175909605219</v>
      </c>
      <c r="FH78" s="106">
        <f t="shared" si="173"/>
        <v>13473.411079580423</v>
      </c>
      <c r="FI78" s="106">
        <f t="shared" si="173"/>
        <v>10749.954963657579</v>
      </c>
      <c r="FJ78" s="106">
        <f t="shared" si="173"/>
        <v>7444.3204795127458</v>
      </c>
      <c r="FK78" s="106">
        <f t="shared" si="173"/>
        <v>1541.3855109172059</v>
      </c>
      <c r="FL78" s="106">
        <f t="shared" si="174"/>
        <v>12701.355688400365</v>
      </c>
      <c r="FM78" s="106">
        <f t="shared" si="174"/>
        <v>7887.5897295894702</v>
      </c>
      <c r="FN78" s="106">
        <f t="shared" si="174"/>
        <v>3008.5454763082353</v>
      </c>
      <c r="FO78" s="106">
        <f t="shared" si="174"/>
        <v>6019.332048831131</v>
      </c>
      <c r="FP78" s="106">
        <f t="shared" si="174"/>
        <v>12603.254221177849</v>
      </c>
      <c r="FQ78" s="106">
        <f t="shared" si="174"/>
        <v>5682.6245249556741</v>
      </c>
      <c r="FR78" s="106">
        <f t="shared" si="174"/>
        <v>1048.0620259165953</v>
      </c>
      <c r="FS78" s="106">
        <f t="shared" si="174"/>
        <v>1085.2713081021236</v>
      </c>
      <c r="FT78" s="106">
        <f t="shared" si="174"/>
        <v>8670.5688611824589</v>
      </c>
      <c r="FU78" s="106">
        <f t="shared" si="174"/>
        <v>4686.8131329454873</v>
      </c>
      <c r="FV78" s="106">
        <f t="shared" si="175"/>
        <v>5876.786457680786</v>
      </c>
      <c r="FW78" s="106">
        <f t="shared" si="175"/>
        <v>9236.7928238025179</v>
      </c>
      <c r="FX78" s="106">
        <f t="shared" si="175"/>
        <v>14713.67384036805</v>
      </c>
      <c r="FY78" s="106">
        <f t="shared" si="175"/>
        <v>13566.823597963696</v>
      </c>
      <c r="FZ78" s="106">
        <f t="shared" si="175"/>
        <v>15775.196447239066</v>
      </c>
      <c r="GA78" s="106">
        <f t="shared" si="175"/>
        <v>5597.845015896015</v>
      </c>
      <c r="GB78" s="106">
        <f t="shared" si="175"/>
        <v>622.61575973252855</v>
      </c>
      <c r="GC78" s="106">
        <f t="shared" si="175"/>
        <v>1467.3103296334011</v>
      </c>
      <c r="GD78" s="106">
        <f t="shared" si="175"/>
        <v>2982.7778936523346</v>
      </c>
      <c r="GE78" s="106">
        <f t="shared" si="175"/>
        <v>11325.997847893153</v>
      </c>
      <c r="GF78" s="106">
        <f t="shared" si="176"/>
        <v>6299.3511989505014</v>
      </c>
      <c r="GG78" s="106">
        <f t="shared" si="176"/>
        <v>55523.39482474183</v>
      </c>
      <c r="GH78" s="106">
        <f t="shared" si="176"/>
        <v>7374.4812689582013</v>
      </c>
      <c r="GI78" s="106">
        <f t="shared" si="176"/>
        <v>21317.512276235349</v>
      </c>
      <c r="GJ78" s="106">
        <f t="shared" si="176"/>
        <v>18524.2054406436</v>
      </c>
      <c r="GK78" s="106">
        <f t="shared" si="176"/>
        <v>359.06575451763069</v>
      </c>
      <c r="GL78" s="106">
        <f t="shared" si="176"/>
        <v>7050.2581491926849</v>
      </c>
      <c r="GM78" s="106">
        <f t="shared" si="176"/>
        <v>12876.212344889303</v>
      </c>
      <c r="GN78" s="106">
        <f t="shared" si="176"/>
        <v>21317.958691433778</v>
      </c>
      <c r="GO78" s="106">
        <f t="shared" si="176"/>
        <v>991.06287060629631</v>
      </c>
      <c r="GP78" s="106">
        <f t="shared" si="177"/>
        <v>7482.6057623795541</v>
      </c>
      <c r="GQ78" s="106">
        <f t="shared" si="177"/>
        <v>1278.6835445107436</v>
      </c>
      <c r="GR78" s="106">
        <f t="shared" si="177"/>
        <v>2776.7796056279417</v>
      </c>
      <c r="GS78" s="106">
        <f t="shared" si="177"/>
        <v>7596.1938053515678</v>
      </c>
      <c r="GT78" s="106">
        <f t="shared" si="177"/>
        <v>5602.1712977694533</v>
      </c>
      <c r="GU78" s="106">
        <f t="shared" si="177"/>
        <v>1269.8912865614689</v>
      </c>
      <c r="GV78" s="106">
        <f t="shared" si="177"/>
        <v>6118.5272431700105</v>
      </c>
      <c r="GW78" s="106">
        <f t="shared" si="177"/>
        <v>9961.1902181316491</v>
      </c>
      <c r="GX78" s="106">
        <f t="shared" si="177"/>
        <v>3722.25950322976</v>
      </c>
      <c r="GY78" s="106">
        <f t="shared" si="177"/>
        <v>9011.6016428699295</v>
      </c>
      <c r="GZ78" s="106">
        <f t="shared" si="178"/>
        <v>5264.6877069479842</v>
      </c>
      <c r="HA78" s="106">
        <f t="shared" si="178"/>
        <v>31413.671290480754</v>
      </c>
      <c r="HB78" s="106">
        <f t="shared" si="178"/>
        <v>5913.0160383772118</v>
      </c>
      <c r="HC78" s="106">
        <f t="shared" si="178"/>
        <v>3203.7060632970524</v>
      </c>
      <c r="HD78" s="106">
        <f t="shared" si="178"/>
        <v>4010.107923603096</v>
      </c>
      <c r="HE78" s="106">
        <f t="shared" si="178"/>
        <v>1215.7441646745865</v>
      </c>
      <c r="HF78" s="106">
        <f t="shared" si="178"/>
        <v>12621.393249632132</v>
      </c>
      <c r="HG78" s="106">
        <f t="shared" si="178"/>
        <v>12234.567466605034</v>
      </c>
      <c r="HH78" s="106">
        <f t="shared" si="178"/>
        <v>2696.8563473005684</v>
      </c>
      <c r="HI78" s="106">
        <f t="shared" si="178"/>
        <v>1800.6277765721393</v>
      </c>
      <c r="HJ78" s="106">
        <f t="shared" si="179"/>
        <v>5705.3055784679782</v>
      </c>
      <c r="HK78" s="106">
        <f t="shared" si="179"/>
        <v>4155.2681478882287</v>
      </c>
      <c r="HL78" s="106">
        <f t="shared" si="179"/>
        <v>8170.4122298382063</v>
      </c>
      <c r="HM78" s="106">
        <f t="shared" si="179"/>
        <v>3029.4388812851203</v>
      </c>
      <c r="HN78" s="106">
        <f t="shared" si="179"/>
        <v>1993.3909200117864</v>
      </c>
      <c r="HO78" s="106">
        <f t="shared" si="179"/>
        <v>67.382477981092308</v>
      </c>
      <c r="HP78" s="106">
        <f t="shared" si="179"/>
        <v>2266.7068893421697</v>
      </c>
      <c r="HQ78" s="106">
        <f t="shared" si="179"/>
        <v>794.72454590372308</v>
      </c>
      <c r="HR78" s="106"/>
      <c r="HS78" s="106"/>
      <c r="HT78" s="106"/>
      <c r="HU78" s="106"/>
      <c r="HV78" s="106"/>
      <c r="HW78" s="106"/>
      <c r="HX78" s="106"/>
      <c r="HY78" s="106"/>
      <c r="HZ78" s="106"/>
      <c r="IA78" s="106"/>
      <c r="IB78" s="106"/>
      <c r="IC78" s="106"/>
      <c r="ID78" s="106"/>
      <c r="IE78" s="106"/>
      <c r="IF78" s="106"/>
      <c r="IG78" s="106"/>
      <c r="IH78" s="106"/>
      <c r="II78" s="106"/>
      <c r="IJ78" s="106"/>
      <c r="IK78" s="106"/>
      <c r="IL78" s="106"/>
      <c r="IM78" s="106"/>
      <c r="IN78" s="106"/>
      <c r="IO78" s="106"/>
      <c r="IP78" s="106"/>
      <c r="IQ78" s="106"/>
      <c r="IR78" s="106"/>
      <c r="IS78" s="106"/>
      <c r="IT78" s="106"/>
      <c r="IU78" s="106"/>
      <c r="IV78" s="106"/>
      <c r="IW78" s="106"/>
      <c r="IX78" s="106"/>
      <c r="IY78" s="106"/>
      <c r="IZ78" s="106"/>
      <c r="JA78" s="106"/>
      <c r="JB78" s="106"/>
      <c r="JC78" s="106"/>
      <c r="JD78" s="106"/>
      <c r="JE78" s="106"/>
      <c r="JF78" s="106"/>
      <c r="JG78" s="106"/>
      <c r="JH78" s="106"/>
      <c r="JI78" s="106"/>
      <c r="JJ78" s="106"/>
      <c r="JK78" s="106"/>
      <c r="JL78" s="106"/>
      <c r="JM78" s="106"/>
      <c r="JN78" s="106"/>
      <c r="JO78" s="106"/>
      <c r="JP78" s="106" t="str">
        <f t="shared" si="180"/>
        <v>Land Use_Plant-based fibers - conventional_N/A for LULC_Lost Ecosystem Services_N/A for LULC Interim Methodology</v>
      </c>
    </row>
    <row r="79" spans="2:276" ht="18" customHeight="1">
      <c r="B79" s="65" t="s">
        <v>347</v>
      </c>
      <c r="C79" s="65" t="s">
        <v>358</v>
      </c>
      <c r="D79" s="65" t="s">
        <v>349</v>
      </c>
      <c r="E79" s="65" t="s">
        <v>350</v>
      </c>
      <c r="F79" s="65" t="s">
        <v>351</v>
      </c>
      <c r="G79" s="65" t="s">
        <v>352</v>
      </c>
      <c r="H79" s="106">
        <f t="shared" si="158"/>
        <v>200.3609558021468</v>
      </c>
      <c r="I79" s="106">
        <f t="shared" si="158"/>
        <v>6434.9224265132889</v>
      </c>
      <c r="J79" s="106">
        <f t="shared" si="158"/>
        <v>959.71730006291432</v>
      </c>
      <c r="K79" s="106">
        <f t="shared" si="158"/>
        <v>5711.089830935508</v>
      </c>
      <c r="L79" s="106">
        <f t="shared" si="158"/>
        <v>15010.202143654216</v>
      </c>
      <c r="M79" s="106">
        <f t="shared" si="158"/>
        <v>1058.5169002973737</v>
      </c>
      <c r="N79" s="106">
        <f t="shared" si="158"/>
        <v>2705.1278190202115</v>
      </c>
      <c r="O79" s="106">
        <f t="shared" si="158"/>
        <v>3414.6913541621284</v>
      </c>
      <c r="P79" s="106">
        <f t="shared" si="158"/>
        <v>4605.5232467395481</v>
      </c>
      <c r="Q79" s="106">
        <f t="shared" si="158"/>
        <v>85021.921035976207</v>
      </c>
      <c r="R79" s="106">
        <f t="shared" si="159"/>
        <v>4392.6496709797457</v>
      </c>
      <c r="S79" s="106">
        <f t="shared" si="159"/>
        <v>19204.03950099631</v>
      </c>
      <c r="T79" s="106">
        <f t="shared" si="159"/>
        <v>24125.390265083217</v>
      </c>
      <c r="U79" s="106">
        <f t="shared" si="159"/>
        <v>31204.845155188614</v>
      </c>
      <c r="V79" s="106">
        <f t="shared" si="159"/>
        <v>1038.3111970083728</v>
      </c>
      <c r="W79" s="106">
        <f t="shared" si="159"/>
        <v>9310.2858291036373</v>
      </c>
      <c r="X79" s="106">
        <f t="shared" si="159"/>
        <v>763.04253932608151</v>
      </c>
      <c r="Y79" s="106">
        <f t="shared" si="159"/>
        <v>7121.6574476997457</v>
      </c>
      <c r="Z79" s="106">
        <f t="shared" si="159"/>
        <v>12197.056732160885</v>
      </c>
      <c r="AA79" s="106">
        <f t="shared" si="159"/>
        <v>9353.4554407420292</v>
      </c>
      <c r="AB79" s="106">
        <f t="shared" si="160"/>
        <v>925.6543712680741</v>
      </c>
      <c r="AC79" s="106">
        <f t="shared" si="160"/>
        <v>18910.115164085957</v>
      </c>
      <c r="AD79" s="106">
        <f t="shared" si="160"/>
        <v>4243.931904281706</v>
      </c>
      <c r="AE79" s="106">
        <f t="shared" si="160"/>
        <v>4214.0460555041145</v>
      </c>
      <c r="AF79" s="106">
        <f t="shared" si="160"/>
        <v>6770.4368951365723</v>
      </c>
      <c r="AG79" s="106">
        <f t="shared" si="160"/>
        <v>3560.9422849809553</v>
      </c>
      <c r="AH79" s="106">
        <f t="shared" si="160"/>
        <v>5042.4103912869914</v>
      </c>
      <c r="AI79" s="106">
        <f t="shared" si="160"/>
        <v>3390.7756195700895</v>
      </c>
      <c r="AJ79" s="106">
        <f t="shared" si="160"/>
        <v>11337.266339016414</v>
      </c>
      <c r="AK79" s="106">
        <f t="shared" si="160"/>
        <v>8774.7584973780431</v>
      </c>
      <c r="AL79" s="106">
        <f t="shared" si="161"/>
        <v>693.27186368067851</v>
      </c>
      <c r="AM79" s="106">
        <f t="shared" si="161"/>
        <v>2355.2452526787424</v>
      </c>
      <c r="AN79" s="106">
        <f t="shared" si="161"/>
        <v>5779.9569480972768</v>
      </c>
      <c r="AO79" s="106">
        <f t="shared" si="161"/>
        <v>5827.1920381619075</v>
      </c>
      <c r="AP79" s="106">
        <f t="shared" si="161"/>
        <v>3643.2355680615624</v>
      </c>
      <c r="AQ79" s="106">
        <f t="shared" si="161"/>
        <v>9953.6887885430351</v>
      </c>
      <c r="AR79" s="106">
        <f t="shared" si="161"/>
        <v>42859.826495553607</v>
      </c>
      <c r="AS79" s="106">
        <f t="shared" si="161"/>
        <v>932.78666469213863</v>
      </c>
      <c r="AT79" s="106">
        <f t="shared" si="161"/>
        <v>544.88155950639725</v>
      </c>
      <c r="AU79" s="106">
        <f t="shared" si="161"/>
        <v>25750.166811737916</v>
      </c>
      <c r="AV79" s="106">
        <f t="shared" si="162"/>
        <v>4944.370074728613</v>
      </c>
      <c r="AW79" s="106">
        <f t="shared" si="162"/>
        <v>4994.7773664720316</v>
      </c>
      <c r="AX79" s="106">
        <f t="shared" si="162"/>
        <v>5667.6619555531206</v>
      </c>
      <c r="AY79" s="106">
        <f t="shared" si="162"/>
        <v>5540.0026559442094</v>
      </c>
      <c r="AZ79" s="106">
        <f t="shared" si="162"/>
        <v>3004.1848878013657</v>
      </c>
      <c r="BA79" s="106">
        <f t="shared" si="162"/>
        <v>4126.3208836467311</v>
      </c>
      <c r="BB79" s="106">
        <f t="shared" si="162"/>
        <v>7278.7290502305896</v>
      </c>
      <c r="BC79" s="106">
        <f t="shared" si="162"/>
        <v>3350.587697595216</v>
      </c>
      <c r="BD79" s="106">
        <f t="shared" si="162"/>
        <v>13087.948272930713</v>
      </c>
      <c r="BE79" s="106">
        <f t="shared" si="162"/>
        <v>7000.5049692951025</v>
      </c>
      <c r="BF79" s="106">
        <f t="shared" si="163"/>
        <v>41372.439590142647</v>
      </c>
      <c r="BG79" s="106">
        <f t="shared" si="163"/>
        <v>12329.953298588629</v>
      </c>
      <c r="BH79" s="106">
        <f t="shared" si="163"/>
        <v>12977.109215685785</v>
      </c>
      <c r="BI79" s="106">
        <f t="shared" si="163"/>
        <v>15609.88436438954</v>
      </c>
      <c r="BJ79" s="106">
        <f t="shared" si="163"/>
        <v>144.73281277311395</v>
      </c>
      <c r="BK79" s="106">
        <f t="shared" si="163"/>
        <v>5124.7798376970031</v>
      </c>
      <c r="BL79" s="106">
        <f t="shared" si="163"/>
        <v>7617.5227429546285</v>
      </c>
      <c r="BM79" s="106">
        <f t="shared" si="163"/>
        <v>6459.0565346896165</v>
      </c>
      <c r="BN79" s="106">
        <f t="shared" si="163"/>
        <v>3545.7118429649381</v>
      </c>
      <c r="BO79" s="106">
        <f t="shared" si="163"/>
        <v>5660.0232827506015</v>
      </c>
      <c r="BP79" s="106">
        <f t="shared" si="164"/>
        <v>6720.0579204623846</v>
      </c>
      <c r="BQ79" s="106">
        <f t="shared" si="164"/>
        <v>881.56877058037014</v>
      </c>
      <c r="BR79" s="106">
        <f t="shared" si="164"/>
        <v>10876.518742409005</v>
      </c>
      <c r="BS79" s="106">
        <f t="shared" si="164"/>
        <v>2552.5944761563169</v>
      </c>
      <c r="BT79" s="106">
        <f t="shared" si="164"/>
        <v>1708.6611049250007</v>
      </c>
      <c r="BU79" s="106">
        <f t="shared" si="164"/>
        <v>9961.6046238622912</v>
      </c>
      <c r="BV79" s="106">
        <f t="shared" si="164"/>
        <v>6196.3883248221837</v>
      </c>
      <c r="BW79" s="106">
        <f t="shared" si="164"/>
        <v>11251.459966146082</v>
      </c>
      <c r="BX79" s="106">
        <f t="shared" si="164"/>
        <v>13185.079674162585</v>
      </c>
      <c r="BY79" s="106">
        <f t="shared" si="164"/>
        <v>6483.3261882999532</v>
      </c>
      <c r="BZ79" s="106">
        <f t="shared" si="165"/>
        <v>5755.8860751442353</v>
      </c>
      <c r="CA79" s="106">
        <f t="shared" si="165"/>
        <v>2475.5397500623158</v>
      </c>
      <c r="CB79" s="106">
        <f t="shared" si="165"/>
        <v>6420.7785103361375</v>
      </c>
      <c r="CC79" s="106">
        <f t="shared" si="165"/>
        <v>17166.420660513133</v>
      </c>
      <c r="CD79" s="106">
        <f t="shared" si="165"/>
        <v>2908.6181199604889</v>
      </c>
      <c r="CE79" s="106">
        <f t="shared" si="165"/>
        <v>16269.914564191866</v>
      </c>
      <c r="CF79" s="106">
        <f t="shared" si="165"/>
        <v>8296.9501061755836</v>
      </c>
      <c r="CG79" s="106">
        <f t="shared" si="165"/>
        <v>4341.9937708919942</v>
      </c>
      <c r="CH79" s="106">
        <f t="shared" si="165"/>
        <v>6303.4036007957411</v>
      </c>
      <c r="CI79" s="106">
        <f t="shared" si="165"/>
        <v>6584.6525973341577</v>
      </c>
      <c r="CJ79" s="106">
        <f t="shared" si="166"/>
        <v>6187.4450875827315</v>
      </c>
      <c r="CK79" s="106">
        <f t="shared" si="166"/>
        <v>2024.6516594467466</v>
      </c>
      <c r="CL79" s="106">
        <f t="shared" si="166"/>
        <v>5918.3600210175537</v>
      </c>
      <c r="CM79" s="106">
        <f t="shared" si="166"/>
        <v>7809.1289677509503</v>
      </c>
      <c r="CN79" s="106">
        <f t="shared" si="166"/>
        <v>5436.4842254633895</v>
      </c>
      <c r="CO79" s="106">
        <f t="shared" si="166"/>
        <v>4876.0510354035032</v>
      </c>
      <c r="CP79" s="106">
        <f t="shared" si="166"/>
        <v>7246.0935180528741</v>
      </c>
      <c r="CQ79" s="106">
        <f t="shared" si="166"/>
        <v>11017.576310847486</v>
      </c>
      <c r="CR79" s="106">
        <f t="shared" si="166"/>
        <v>10004.443546408185</v>
      </c>
      <c r="CS79" s="106">
        <f t="shared" si="166"/>
        <v>4677.0495903806286</v>
      </c>
      <c r="CT79" s="106">
        <f t="shared" si="167"/>
        <v>7094.103404306521</v>
      </c>
      <c r="CU79" s="106">
        <f t="shared" si="167"/>
        <v>2819.5401699874656</v>
      </c>
      <c r="CV79" s="106">
        <f t="shared" si="167"/>
        <v>2460.9156316228987</v>
      </c>
      <c r="CW79" s="106">
        <f t="shared" si="167"/>
        <v>20621.960528353142</v>
      </c>
      <c r="CX79" s="106">
        <f t="shared" si="167"/>
        <v>22083.024323187619</v>
      </c>
      <c r="CY79" s="106">
        <f t="shared" si="167"/>
        <v>4032.616345339904</v>
      </c>
      <c r="CZ79" s="106">
        <f t="shared" si="167"/>
        <v>14526.481762134737</v>
      </c>
      <c r="DA79" s="106">
        <f t="shared" si="167"/>
        <v>7096.4595864668063</v>
      </c>
      <c r="DB79" s="106">
        <f t="shared" si="167"/>
        <v>10306.631701409096</v>
      </c>
      <c r="DC79" s="106">
        <f t="shared" si="167"/>
        <v>579.08035763928251</v>
      </c>
      <c r="DD79" s="106">
        <f t="shared" si="168"/>
        <v>4746.555465717036</v>
      </c>
      <c r="DE79" s="106">
        <f t="shared" si="168"/>
        <v>2195.1429087755905</v>
      </c>
      <c r="DF79" s="106">
        <f t="shared" si="168"/>
        <v>5588.4003032450382</v>
      </c>
      <c r="DG79" s="106">
        <f t="shared" si="168"/>
        <v>1458.7738428550888</v>
      </c>
      <c r="DH79" s="106">
        <f t="shared" si="168"/>
        <v>11721.658011321351</v>
      </c>
      <c r="DI79" s="106">
        <f t="shared" si="168"/>
        <v>5825.1924117604358</v>
      </c>
      <c r="DJ79" s="106">
        <f t="shared" si="168"/>
        <v>786.61882626580928</v>
      </c>
      <c r="DK79" s="106">
        <f t="shared" si="168"/>
        <v>1881.3041436605181</v>
      </c>
      <c r="DL79" s="106">
        <f t="shared" si="168"/>
        <v>5783.165986625273</v>
      </c>
      <c r="DM79" s="106">
        <f t="shared" si="168"/>
        <v>9947.4663723335252</v>
      </c>
      <c r="DN79" s="106">
        <f t="shared" si="169"/>
        <v>2799.4547293925471</v>
      </c>
      <c r="DO79" s="106">
        <f t="shared" si="169"/>
        <v>769.24473521935147</v>
      </c>
      <c r="DP79" s="106">
        <f t="shared" si="169"/>
        <v>5732.1858661793049</v>
      </c>
      <c r="DQ79" s="106">
        <f t="shared" si="169"/>
        <v>360.11923076340327</v>
      </c>
      <c r="DR79" s="106">
        <f t="shared" si="169"/>
        <v>69107.937557598882</v>
      </c>
      <c r="DS79" s="106">
        <f t="shared" si="169"/>
        <v>12310.318231824727</v>
      </c>
      <c r="DT79" s="106">
        <f t="shared" si="169"/>
        <v>19282.362609691292</v>
      </c>
      <c r="DU79" s="106">
        <f t="shared" si="169"/>
        <v>8107.6838797461733</v>
      </c>
      <c r="DV79" s="106">
        <f t="shared" si="169"/>
        <v>4363.0355339666276</v>
      </c>
      <c r="DW79" s="106">
        <f t="shared" si="169"/>
        <v>3025.2800879964825</v>
      </c>
      <c r="DX79" s="106">
        <f t="shared" si="170"/>
        <v>8212.938179488614</v>
      </c>
      <c r="DY79" s="106">
        <f t="shared" si="170"/>
        <v>7386.5023825878934</v>
      </c>
      <c r="DZ79" s="106">
        <f t="shared" si="170"/>
        <v>834.15898213759567</v>
      </c>
      <c r="EA79" s="106">
        <f t="shared" si="170"/>
        <v>10137.385634762855</v>
      </c>
      <c r="EB79" s="106">
        <f t="shared" si="170"/>
        <v>5889.6522399541245</v>
      </c>
      <c r="EC79" s="106">
        <f t="shared" si="170"/>
        <v>490.62244388197587</v>
      </c>
      <c r="ED79" s="106">
        <f t="shared" si="170"/>
        <v>7918.7908429105591</v>
      </c>
      <c r="EE79" s="106">
        <f t="shared" si="170"/>
        <v>4030.0626072036011</v>
      </c>
      <c r="EF79" s="106">
        <f t="shared" si="170"/>
        <v>5870.9398635879515</v>
      </c>
      <c r="EG79" s="106">
        <f t="shared" si="170"/>
        <v>5782.5773600846842</v>
      </c>
      <c r="EH79" s="106">
        <f t="shared" si="171"/>
        <v>9356.8479534708513</v>
      </c>
      <c r="EI79" s="106">
        <f t="shared" si="171"/>
        <v>1204.5976944052272</v>
      </c>
      <c r="EJ79" s="106">
        <f t="shared" si="171"/>
        <v>8155.4238600542021</v>
      </c>
      <c r="EK79" s="106">
        <f t="shared" si="171"/>
        <v>2801.6197147539347</v>
      </c>
      <c r="EL79" s="106">
        <f t="shared" si="171"/>
        <v>1944.1593965119951</v>
      </c>
      <c r="EM79" s="106">
        <f t="shared" si="171"/>
        <v>5873.0186035860515</v>
      </c>
      <c r="EN79" s="106">
        <f t="shared" si="171"/>
        <v>742.19408762451894</v>
      </c>
      <c r="EO79" s="106">
        <f t="shared" si="171"/>
        <v>6160.5493558025855</v>
      </c>
      <c r="EP79" s="106">
        <f t="shared" si="171"/>
        <v>2986.5498445251569</v>
      </c>
      <c r="EQ79" s="106">
        <f t="shared" si="171"/>
        <v>15073.914870887515</v>
      </c>
      <c r="ER79" s="106">
        <f t="shared" si="172"/>
        <v>6733.1150091566778</v>
      </c>
      <c r="ES79" s="106">
        <f t="shared" si="172"/>
        <v>8030.398356023773</v>
      </c>
      <c r="ET79" s="106">
        <f t="shared" si="172"/>
        <v>7020.2557932931595</v>
      </c>
      <c r="EU79" s="106">
        <f t="shared" si="172"/>
        <v>327.70426084460695</v>
      </c>
      <c r="EV79" s="106">
        <f t="shared" si="172"/>
        <v>2398.6234721642313</v>
      </c>
      <c r="EW79" s="106">
        <f t="shared" si="172"/>
        <v>7258.8954078138859</v>
      </c>
      <c r="EX79" s="106">
        <f t="shared" si="172"/>
        <v>7527.2349586595437</v>
      </c>
      <c r="EY79" s="106">
        <f t="shared" si="172"/>
        <v>12371.716010895869</v>
      </c>
      <c r="EZ79" s="106">
        <f t="shared" si="172"/>
        <v>781.52015008464991</v>
      </c>
      <c r="FA79" s="106">
        <f t="shared" si="172"/>
        <v>591.37647042461094</v>
      </c>
      <c r="FB79" s="106">
        <f t="shared" si="173"/>
        <v>6129.0576528884631</v>
      </c>
      <c r="FC79" s="106">
        <f t="shared" si="173"/>
        <v>9633.0315665216913</v>
      </c>
      <c r="FD79" s="106">
        <f t="shared" si="173"/>
        <v>5648.0402193523751</v>
      </c>
      <c r="FE79" s="106">
        <f t="shared" si="173"/>
        <v>3015.3421953372508</v>
      </c>
      <c r="FF79" s="106">
        <f t="shared" si="173"/>
        <v>4658.467087052426</v>
      </c>
      <c r="FG79" s="106">
        <f t="shared" si="173"/>
        <v>6285.9175909605219</v>
      </c>
      <c r="FH79" s="106">
        <f t="shared" si="173"/>
        <v>13473.411079580423</v>
      </c>
      <c r="FI79" s="106">
        <f t="shared" si="173"/>
        <v>10749.954963657579</v>
      </c>
      <c r="FJ79" s="106">
        <f t="shared" si="173"/>
        <v>7444.3204795127458</v>
      </c>
      <c r="FK79" s="106">
        <f t="shared" si="173"/>
        <v>1541.3855109172059</v>
      </c>
      <c r="FL79" s="106">
        <f t="shared" si="174"/>
        <v>12701.355688400365</v>
      </c>
      <c r="FM79" s="106">
        <f t="shared" si="174"/>
        <v>7887.5897295894702</v>
      </c>
      <c r="FN79" s="106">
        <f t="shared" si="174"/>
        <v>3008.5454763082353</v>
      </c>
      <c r="FO79" s="106">
        <f t="shared" si="174"/>
        <v>6019.332048831131</v>
      </c>
      <c r="FP79" s="106">
        <f t="shared" si="174"/>
        <v>12603.254221177849</v>
      </c>
      <c r="FQ79" s="106">
        <f t="shared" si="174"/>
        <v>5682.6245249556741</v>
      </c>
      <c r="FR79" s="106">
        <f t="shared" si="174"/>
        <v>1048.0620259165953</v>
      </c>
      <c r="FS79" s="106">
        <f t="shared" si="174"/>
        <v>1085.2713081021236</v>
      </c>
      <c r="FT79" s="106">
        <f t="shared" si="174"/>
        <v>8670.5688611824589</v>
      </c>
      <c r="FU79" s="106">
        <f t="shared" si="174"/>
        <v>4686.8131329454873</v>
      </c>
      <c r="FV79" s="106">
        <f t="shared" si="175"/>
        <v>5876.786457680786</v>
      </c>
      <c r="FW79" s="106">
        <f t="shared" si="175"/>
        <v>9236.7928238025179</v>
      </c>
      <c r="FX79" s="106">
        <f t="shared" si="175"/>
        <v>14713.67384036805</v>
      </c>
      <c r="FY79" s="106">
        <f t="shared" si="175"/>
        <v>13566.823597963696</v>
      </c>
      <c r="FZ79" s="106">
        <f t="shared" si="175"/>
        <v>15775.196447239066</v>
      </c>
      <c r="GA79" s="106">
        <f t="shared" si="175"/>
        <v>5597.845015896015</v>
      </c>
      <c r="GB79" s="106">
        <f t="shared" si="175"/>
        <v>622.61575973252855</v>
      </c>
      <c r="GC79" s="106">
        <f t="shared" si="175"/>
        <v>1467.3103296334011</v>
      </c>
      <c r="GD79" s="106">
        <f t="shared" si="175"/>
        <v>2982.7778936523346</v>
      </c>
      <c r="GE79" s="106">
        <f t="shared" si="175"/>
        <v>11325.997847893153</v>
      </c>
      <c r="GF79" s="106">
        <f t="shared" si="176"/>
        <v>6299.3511989505014</v>
      </c>
      <c r="GG79" s="106">
        <f t="shared" si="176"/>
        <v>55523.39482474183</v>
      </c>
      <c r="GH79" s="106">
        <f t="shared" si="176"/>
        <v>7374.4812689582013</v>
      </c>
      <c r="GI79" s="106">
        <f t="shared" si="176"/>
        <v>21317.512276235349</v>
      </c>
      <c r="GJ79" s="106">
        <f t="shared" si="176"/>
        <v>18524.2054406436</v>
      </c>
      <c r="GK79" s="106">
        <f t="shared" si="176"/>
        <v>359.06575451763069</v>
      </c>
      <c r="GL79" s="106">
        <f t="shared" si="176"/>
        <v>7050.2581491926849</v>
      </c>
      <c r="GM79" s="106">
        <f t="shared" si="176"/>
        <v>12876.212344889303</v>
      </c>
      <c r="GN79" s="106">
        <f t="shared" si="176"/>
        <v>21317.958691433778</v>
      </c>
      <c r="GO79" s="106">
        <f t="shared" si="176"/>
        <v>991.06287060629631</v>
      </c>
      <c r="GP79" s="106">
        <f t="shared" si="177"/>
        <v>7482.6057623795541</v>
      </c>
      <c r="GQ79" s="106">
        <f t="shared" si="177"/>
        <v>1278.6835445107436</v>
      </c>
      <c r="GR79" s="106">
        <f t="shared" si="177"/>
        <v>2776.7796056279417</v>
      </c>
      <c r="GS79" s="106">
        <f t="shared" si="177"/>
        <v>7596.1938053515678</v>
      </c>
      <c r="GT79" s="106">
        <f t="shared" si="177"/>
        <v>5602.1712977694533</v>
      </c>
      <c r="GU79" s="106">
        <f t="shared" si="177"/>
        <v>1269.8912865614689</v>
      </c>
      <c r="GV79" s="106">
        <f t="shared" si="177"/>
        <v>6118.5272431700105</v>
      </c>
      <c r="GW79" s="106">
        <f t="shared" si="177"/>
        <v>9961.1902181316491</v>
      </c>
      <c r="GX79" s="106">
        <f t="shared" si="177"/>
        <v>3722.25950322976</v>
      </c>
      <c r="GY79" s="106">
        <f t="shared" si="177"/>
        <v>9011.6016428699295</v>
      </c>
      <c r="GZ79" s="106">
        <f t="shared" si="178"/>
        <v>5264.6877069479842</v>
      </c>
      <c r="HA79" s="106">
        <f t="shared" si="178"/>
        <v>31413.671290480754</v>
      </c>
      <c r="HB79" s="106">
        <f t="shared" si="178"/>
        <v>5913.0160383772118</v>
      </c>
      <c r="HC79" s="106">
        <f t="shared" si="178"/>
        <v>3203.7060632970524</v>
      </c>
      <c r="HD79" s="106">
        <f t="shared" si="178"/>
        <v>4010.107923603096</v>
      </c>
      <c r="HE79" s="106">
        <f t="shared" si="178"/>
        <v>1215.7441646745865</v>
      </c>
      <c r="HF79" s="106">
        <f t="shared" si="178"/>
        <v>12621.393249632132</v>
      </c>
      <c r="HG79" s="106">
        <f t="shared" si="178"/>
        <v>12234.567466605034</v>
      </c>
      <c r="HH79" s="106">
        <f t="shared" si="178"/>
        <v>2696.8563473005684</v>
      </c>
      <c r="HI79" s="106">
        <f t="shared" si="178"/>
        <v>1800.6277765721393</v>
      </c>
      <c r="HJ79" s="106">
        <f t="shared" si="179"/>
        <v>5705.3055784679782</v>
      </c>
      <c r="HK79" s="106">
        <f t="shared" si="179"/>
        <v>4155.2681478882287</v>
      </c>
      <c r="HL79" s="106">
        <f t="shared" si="179"/>
        <v>8170.4122298382063</v>
      </c>
      <c r="HM79" s="106">
        <f t="shared" si="179"/>
        <v>3029.4388812851203</v>
      </c>
      <c r="HN79" s="106">
        <f t="shared" si="179"/>
        <v>1993.3909200117864</v>
      </c>
      <c r="HO79" s="106">
        <f t="shared" si="179"/>
        <v>67.382477981092308</v>
      </c>
      <c r="HP79" s="106">
        <f t="shared" si="179"/>
        <v>2266.7068893421697</v>
      </c>
      <c r="HQ79" s="106">
        <f t="shared" si="179"/>
        <v>794.72454590372308</v>
      </c>
      <c r="HR79" s="106"/>
      <c r="HS79" s="106"/>
      <c r="HT79" s="106"/>
      <c r="HU79" s="106"/>
      <c r="HV79" s="106"/>
      <c r="HW79" s="106"/>
      <c r="HX79" s="106"/>
      <c r="HY79" s="106"/>
      <c r="HZ79" s="106"/>
      <c r="IA79" s="106"/>
      <c r="IB79" s="106"/>
      <c r="IC79" s="106"/>
      <c r="ID79" s="106"/>
      <c r="IE79" s="106"/>
      <c r="IF79" s="106"/>
      <c r="IG79" s="106"/>
      <c r="IH79" s="106"/>
      <c r="II79" s="106"/>
      <c r="IJ79" s="106"/>
      <c r="IK79" s="106"/>
      <c r="IL79" s="106"/>
      <c r="IM79" s="106"/>
      <c r="IN79" s="106"/>
      <c r="IO79" s="106"/>
      <c r="IP79" s="106"/>
      <c r="IQ79" s="106"/>
      <c r="IR79" s="106"/>
      <c r="IS79" s="106"/>
      <c r="IT79" s="106"/>
      <c r="IU79" s="106"/>
      <c r="IV79" s="106"/>
      <c r="IW79" s="106"/>
      <c r="IX79" s="106"/>
      <c r="IY79" s="106"/>
      <c r="IZ79" s="106"/>
      <c r="JA79" s="106"/>
      <c r="JB79" s="106"/>
      <c r="JC79" s="106"/>
      <c r="JD79" s="106"/>
      <c r="JE79" s="106"/>
      <c r="JF79" s="106"/>
      <c r="JG79" s="106"/>
      <c r="JH79" s="106"/>
      <c r="JI79" s="106"/>
      <c r="JJ79" s="106"/>
      <c r="JK79" s="106"/>
      <c r="JL79" s="106"/>
      <c r="JM79" s="106"/>
      <c r="JN79" s="106"/>
      <c r="JO79" s="106"/>
      <c r="JP79" s="106" t="str">
        <f t="shared" si="180"/>
        <v>Land Use_Other crops - conventional_N/A for LULC_Lost Ecosystem Services_N/A for LULC Interim Methodology</v>
      </c>
    </row>
    <row r="80" spans="2:276" ht="18" customHeight="1">
      <c r="B80" s="65" t="s">
        <v>347</v>
      </c>
      <c r="C80" s="65" t="s">
        <v>359</v>
      </c>
      <c r="D80" s="65" t="s">
        <v>349</v>
      </c>
      <c r="E80" s="65" t="s">
        <v>350</v>
      </c>
      <c r="F80" s="65" t="s">
        <v>351</v>
      </c>
      <c r="G80" s="65" t="s">
        <v>352</v>
      </c>
      <c r="H80" s="106">
        <f t="shared" si="158"/>
        <v>184.68708607276525</v>
      </c>
      <c r="I80" s="106">
        <f t="shared" si="158"/>
        <v>5776.8841912526777</v>
      </c>
      <c r="J80" s="106">
        <f t="shared" si="158"/>
        <v>882.41513398336826</v>
      </c>
      <c r="K80" s="106">
        <f t="shared" si="158"/>
        <v>5328.946347933932</v>
      </c>
      <c r="L80" s="106">
        <f t="shared" si="158"/>
        <v>13246.513490118899</v>
      </c>
      <c r="M80" s="106">
        <f t="shared" si="158"/>
        <v>982.60826363755666</v>
      </c>
      <c r="N80" s="106">
        <f t="shared" si="158"/>
        <v>2578.9403625092045</v>
      </c>
      <c r="O80" s="106">
        <f t="shared" si="158"/>
        <v>3124.0498875033172</v>
      </c>
      <c r="P80" s="106">
        <f t="shared" si="158"/>
        <v>4157.5408235954947</v>
      </c>
      <c r="Q80" s="106">
        <f t="shared" si="158"/>
        <v>79221.254721044228</v>
      </c>
      <c r="R80" s="106">
        <f t="shared" si="159"/>
        <v>4106.0007995422293</v>
      </c>
      <c r="S80" s="106">
        <f t="shared" si="159"/>
        <v>16926.331652325014</v>
      </c>
      <c r="T80" s="106">
        <f t="shared" si="159"/>
        <v>20573.613169307646</v>
      </c>
      <c r="U80" s="106">
        <f t="shared" si="159"/>
        <v>28928.721196134662</v>
      </c>
      <c r="V80" s="106">
        <f t="shared" si="159"/>
        <v>1015.9416551238369</v>
      </c>
      <c r="W80" s="106">
        <f t="shared" si="159"/>
        <v>8638.532984039286</v>
      </c>
      <c r="X80" s="106">
        <f t="shared" si="159"/>
        <v>743.73837854287865</v>
      </c>
      <c r="Y80" s="106">
        <f t="shared" si="159"/>
        <v>6284.5287750296056</v>
      </c>
      <c r="Z80" s="106">
        <f t="shared" si="159"/>
        <v>10747.85765212072</v>
      </c>
      <c r="AA80" s="106">
        <f t="shared" si="159"/>
        <v>8671.8257604976825</v>
      </c>
      <c r="AB80" s="106">
        <f t="shared" si="160"/>
        <v>860.4507753895291</v>
      </c>
      <c r="AC80" s="106">
        <f t="shared" si="160"/>
        <v>16619.557598606414</v>
      </c>
      <c r="AD80" s="106">
        <f t="shared" si="160"/>
        <v>3912.3467872776469</v>
      </c>
      <c r="AE80" s="106">
        <f t="shared" si="160"/>
        <v>3895.3576444630257</v>
      </c>
      <c r="AF80" s="106">
        <f t="shared" si="160"/>
        <v>5968.0611918489876</v>
      </c>
      <c r="AG80" s="106">
        <f t="shared" si="160"/>
        <v>3174.3253824542617</v>
      </c>
      <c r="AH80" s="106">
        <f t="shared" si="160"/>
        <v>4678.3275180479059</v>
      </c>
      <c r="AI80" s="106">
        <f t="shared" si="160"/>
        <v>3230.5772699560025</v>
      </c>
      <c r="AJ80" s="106">
        <f t="shared" si="160"/>
        <v>10605.146429435226</v>
      </c>
      <c r="AK80" s="106">
        <f t="shared" si="160"/>
        <v>7739.0103567882534</v>
      </c>
      <c r="AL80" s="106">
        <f t="shared" si="161"/>
        <v>638.82736272128216</v>
      </c>
      <c r="AM80" s="106">
        <f t="shared" si="161"/>
        <v>2162.6894201826199</v>
      </c>
      <c r="AN80" s="106">
        <f t="shared" si="161"/>
        <v>5434.1211156000163</v>
      </c>
      <c r="AO80" s="106">
        <f t="shared" si="161"/>
        <v>5459.5867158759629</v>
      </c>
      <c r="AP80" s="106">
        <f t="shared" si="161"/>
        <v>3401.4705970492523</v>
      </c>
      <c r="AQ80" s="106">
        <f t="shared" si="161"/>
        <v>8815.4631069215666</v>
      </c>
      <c r="AR80" s="106">
        <f t="shared" si="161"/>
        <v>39898.474923493202</v>
      </c>
      <c r="AS80" s="106">
        <f t="shared" si="161"/>
        <v>860.83100139112571</v>
      </c>
      <c r="AT80" s="106">
        <f t="shared" si="161"/>
        <v>496.10689343951844</v>
      </c>
      <c r="AU80" s="106">
        <f t="shared" si="161"/>
        <v>22647.923126315647</v>
      </c>
      <c r="AV80" s="106">
        <f t="shared" si="162"/>
        <v>4514.9585040902384</v>
      </c>
      <c r="AW80" s="106">
        <f t="shared" si="162"/>
        <v>4562.8559010346908</v>
      </c>
      <c r="AX80" s="106">
        <f t="shared" si="162"/>
        <v>5285.2146536495202</v>
      </c>
      <c r="AY80" s="106">
        <f t="shared" si="162"/>
        <v>5145.057054737309</v>
      </c>
      <c r="AZ80" s="106">
        <f t="shared" si="162"/>
        <v>2797.7498716520727</v>
      </c>
      <c r="BA80" s="106">
        <f t="shared" si="162"/>
        <v>3862.2720793626745</v>
      </c>
      <c r="BB80" s="106">
        <f t="shared" si="162"/>
        <v>6777.6855315437078</v>
      </c>
      <c r="BC80" s="106">
        <f t="shared" si="162"/>
        <v>3148.6219502162289</v>
      </c>
      <c r="BD80" s="106">
        <f t="shared" si="162"/>
        <v>11570.671009770196</v>
      </c>
      <c r="BE80" s="106">
        <f t="shared" si="162"/>
        <v>6482.4609841901329</v>
      </c>
      <c r="BF80" s="106">
        <f t="shared" si="163"/>
        <v>38451.226167028559</v>
      </c>
      <c r="BG80" s="106">
        <f t="shared" si="163"/>
        <v>11110.342056360038</v>
      </c>
      <c r="BH80" s="106">
        <f t="shared" si="163"/>
        <v>11443.639372402597</v>
      </c>
      <c r="BI80" s="106">
        <f t="shared" si="163"/>
        <v>13730.822997344336</v>
      </c>
      <c r="BJ80" s="106">
        <f t="shared" si="163"/>
        <v>139.01405710986302</v>
      </c>
      <c r="BK80" s="106">
        <f t="shared" si="163"/>
        <v>4791.8087030953093</v>
      </c>
      <c r="BL80" s="106">
        <f t="shared" si="163"/>
        <v>7039.2463248706863</v>
      </c>
      <c r="BM80" s="106">
        <f t="shared" si="163"/>
        <v>5979.0192842963079</v>
      </c>
      <c r="BN80" s="106">
        <f t="shared" si="163"/>
        <v>3103.3973206433629</v>
      </c>
      <c r="BO80" s="106">
        <f t="shared" si="163"/>
        <v>5273.4708720778235</v>
      </c>
      <c r="BP80" s="106">
        <f t="shared" si="164"/>
        <v>6261.5313700655688</v>
      </c>
      <c r="BQ80" s="106">
        <f t="shared" si="164"/>
        <v>815.79110645901812</v>
      </c>
      <c r="BR80" s="106">
        <f t="shared" si="164"/>
        <v>9573.9534899826649</v>
      </c>
      <c r="BS80" s="106">
        <f t="shared" si="164"/>
        <v>2399.825680759458</v>
      </c>
      <c r="BT80" s="106">
        <f t="shared" si="164"/>
        <v>1592.7145556835062</v>
      </c>
      <c r="BU80" s="106">
        <f t="shared" si="164"/>
        <v>9399.12437053344</v>
      </c>
      <c r="BV80" s="106">
        <f t="shared" si="164"/>
        <v>5788.1615716039159</v>
      </c>
      <c r="BW80" s="106">
        <f t="shared" si="164"/>
        <v>9842.8587802024176</v>
      </c>
      <c r="BX80" s="106">
        <f t="shared" si="164"/>
        <v>11626.668184467691</v>
      </c>
      <c r="BY80" s="106">
        <f t="shared" si="164"/>
        <v>6059.5171498891177</v>
      </c>
      <c r="BZ80" s="106">
        <f t="shared" si="165"/>
        <v>5401.5539628205352</v>
      </c>
      <c r="CA80" s="106">
        <f t="shared" si="165"/>
        <v>2284.5865298636122</v>
      </c>
      <c r="CB80" s="106">
        <f t="shared" si="165"/>
        <v>5698.6999435457947</v>
      </c>
      <c r="CC80" s="106">
        <f t="shared" si="165"/>
        <v>15110.551158709342</v>
      </c>
      <c r="CD80" s="106">
        <f t="shared" si="165"/>
        <v>2728.7839127922011</v>
      </c>
      <c r="CE80" s="106">
        <f t="shared" si="165"/>
        <v>14803.776502510946</v>
      </c>
      <c r="CF80" s="106">
        <f t="shared" si="165"/>
        <v>7445.869541957094</v>
      </c>
      <c r="CG80" s="106">
        <f t="shared" si="165"/>
        <v>4129.1183423400653</v>
      </c>
      <c r="CH80" s="106">
        <f t="shared" si="165"/>
        <v>5894.7894774473953</v>
      </c>
      <c r="CI80" s="106">
        <f t="shared" si="165"/>
        <v>6152.2264958102623</v>
      </c>
      <c r="CJ80" s="106">
        <f t="shared" si="166"/>
        <v>5725.4095586394524</v>
      </c>
      <c r="CK80" s="106">
        <f t="shared" si="166"/>
        <v>1888.2602796600072</v>
      </c>
      <c r="CL80" s="106">
        <f t="shared" si="166"/>
        <v>5461.636608094399</v>
      </c>
      <c r="CM80" s="106">
        <f t="shared" si="166"/>
        <v>7316.3577292578275</v>
      </c>
      <c r="CN80" s="106">
        <f t="shared" si="166"/>
        <v>5066.372916352113</v>
      </c>
      <c r="CO80" s="106">
        <f t="shared" si="166"/>
        <v>4521.807803519132</v>
      </c>
      <c r="CP80" s="106">
        <f t="shared" si="166"/>
        <v>6818.2468608665877</v>
      </c>
      <c r="CQ80" s="106">
        <f t="shared" si="166"/>
        <v>9687.2668626722734</v>
      </c>
      <c r="CR80" s="106">
        <f t="shared" si="166"/>
        <v>8803.2989298941193</v>
      </c>
      <c r="CS80" s="106">
        <f t="shared" si="166"/>
        <v>4351.8317760923755</v>
      </c>
      <c r="CT80" s="106">
        <f t="shared" si="167"/>
        <v>6609.7299717894357</v>
      </c>
      <c r="CU80" s="106">
        <f t="shared" si="167"/>
        <v>2519.8029381018323</v>
      </c>
      <c r="CV80" s="106">
        <f t="shared" si="167"/>
        <v>2171.3885746285132</v>
      </c>
      <c r="CW80" s="106">
        <f t="shared" si="167"/>
        <v>17711.610157857347</v>
      </c>
      <c r="CX80" s="106">
        <f t="shared" si="167"/>
        <v>19400.783250027725</v>
      </c>
      <c r="CY80" s="106">
        <f t="shared" si="167"/>
        <v>3699.7401902633637</v>
      </c>
      <c r="CZ80" s="106">
        <f t="shared" si="167"/>
        <v>12977.249291399066</v>
      </c>
      <c r="DA80" s="106">
        <f t="shared" si="167"/>
        <v>6618.0165525994207</v>
      </c>
      <c r="DB80" s="106">
        <f t="shared" si="167"/>
        <v>9061.0739295810745</v>
      </c>
      <c r="DC80" s="106">
        <f t="shared" si="167"/>
        <v>540.03056068416333</v>
      </c>
      <c r="DD80" s="106">
        <f t="shared" si="168"/>
        <v>4233.6189755415007</v>
      </c>
      <c r="DE80" s="106">
        <f t="shared" si="168"/>
        <v>2027.2671219195377</v>
      </c>
      <c r="DF80" s="106">
        <f t="shared" si="168"/>
        <v>5252.5343852989963</v>
      </c>
      <c r="DG80" s="106">
        <f t="shared" si="168"/>
        <v>1349.9165980126063</v>
      </c>
      <c r="DH80" s="106">
        <f t="shared" si="168"/>
        <v>10574.544806397265</v>
      </c>
      <c r="DI80" s="106">
        <f t="shared" si="168"/>
        <v>5216.6068645605201</v>
      </c>
      <c r="DJ80" s="106">
        <f t="shared" si="168"/>
        <v>768.93927681249068</v>
      </c>
      <c r="DK80" s="106">
        <f t="shared" si="168"/>
        <v>1696.1151354258463</v>
      </c>
      <c r="DL80" s="106">
        <f t="shared" si="168"/>
        <v>5412.7622920381345</v>
      </c>
      <c r="DM80" s="106">
        <f t="shared" si="168"/>
        <v>8762.9820973185433</v>
      </c>
      <c r="DN80" s="106">
        <f t="shared" si="169"/>
        <v>2527.6136627089973</v>
      </c>
      <c r="DO80" s="106">
        <f t="shared" si="169"/>
        <v>705.21631414030469</v>
      </c>
      <c r="DP80" s="106">
        <f t="shared" si="169"/>
        <v>5345.3780617321008</v>
      </c>
      <c r="DQ80" s="106">
        <f t="shared" si="169"/>
        <v>338.8990018341683</v>
      </c>
      <c r="DR80" s="106">
        <f t="shared" si="169"/>
        <v>60651.798602258154</v>
      </c>
      <c r="DS80" s="106">
        <f t="shared" si="169"/>
        <v>10832.343140756308</v>
      </c>
      <c r="DT80" s="106">
        <f t="shared" si="169"/>
        <v>16971.796076086666</v>
      </c>
      <c r="DU80" s="106">
        <f t="shared" si="169"/>
        <v>7636.462182107336</v>
      </c>
      <c r="DV80" s="106">
        <f t="shared" si="169"/>
        <v>4077.7532180542048</v>
      </c>
      <c r="DW80" s="106">
        <f t="shared" si="169"/>
        <v>2661.1010759277874</v>
      </c>
      <c r="DX80" s="106">
        <f t="shared" si="170"/>
        <v>7663.9540756299693</v>
      </c>
      <c r="DY80" s="106">
        <f t="shared" si="170"/>
        <v>6913.6662084626496</v>
      </c>
      <c r="DZ80" s="106">
        <f t="shared" si="170"/>
        <v>750.39683147182109</v>
      </c>
      <c r="EA80" s="106">
        <f t="shared" si="170"/>
        <v>9236.1979047446002</v>
      </c>
      <c r="EB80" s="106">
        <f t="shared" si="170"/>
        <v>5505.6963539584249</v>
      </c>
      <c r="EC80" s="106">
        <f t="shared" si="170"/>
        <v>453.79398751867177</v>
      </c>
      <c r="ED80" s="106">
        <f t="shared" si="170"/>
        <v>7409.386496074163</v>
      </c>
      <c r="EE80" s="106">
        <f t="shared" si="170"/>
        <v>3740.0076401463239</v>
      </c>
      <c r="EF80" s="106">
        <f t="shared" si="170"/>
        <v>5483.6234893931105</v>
      </c>
      <c r="EG80" s="106">
        <f t="shared" si="170"/>
        <v>5147.0578090003246</v>
      </c>
      <c r="EH80" s="106">
        <f t="shared" si="171"/>
        <v>8527.5661250790854</v>
      </c>
      <c r="EI80" s="106">
        <f t="shared" si="171"/>
        <v>1125.9117475982434</v>
      </c>
      <c r="EJ80" s="106">
        <f t="shared" si="171"/>
        <v>7203.9761244767396</v>
      </c>
      <c r="EK80" s="106">
        <f t="shared" si="171"/>
        <v>2571.821258992406</v>
      </c>
      <c r="EL80" s="106">
        <f t="shared" si="171"/>
        <v>1783.8292510358274</v>
      </c>
      <c r="EM80" s="106">
        <f t="shared" si="171"/>
        <v>5472.2785518442279</v>
      </c>
      <c r="EN80" s="106">
        <f t="shared" si="171"/>
        <v>681.86645980468597</v>
      </c>
      <c r="EO80" s="106">
        <f t="shared" si="171"/>
        <v>5754.8126284366808</v>
      </c>
      <c r="EP80" s="106">
        <f t="shared" si="171"/>
        <v>2774.5551662616786</v>
      </c>
      <c r="EQ80" s="106">
        <f t="shared" si="171"/>
        <v>13262.734523107816</v>
      </c>
      <c r="ER80" s="106">
        <f t="shared" si="172"/>
        <v>6275.601606226699</v>
      </c>
      <c r="ES80" s="106">
        <f t="shared" si="172"/>
        <v>7183.6798050043053</v>
      </c>
      <c r="ET80" s="106">
        <f t="shared" si="172"/>
        <v>6444.3005900009157</v>
      </c>
      <c r="EU80" s="106">
        <f t="shared" si="172"/>
        <v>298.61608035993908</v>
      </c>
      <c r="EV80" s="106">
        <f t="shared" si="172"/>
        <v>2228.74739546606</v>
      </c>
      <c r="EW80" s="106">
        <f t="shared" si="172"/>
        <v>6473.5256140287474</v>
      </c>
      <c r="EX80" s="106">
        <f t="shared" si="172"/>
        <v>7045.650538404936</v>
      </c>
      <c r="EY80" s="106">
        <f t="shared" si="172"/>
        <v>11172.895991884456</v>
      </c>
      <c r="EZ80" s="106">
        <f t="shared" si="172"/>
        <v>755.6820962041254</v>
      </c>
      <c r="FA80" s="106">
        <f t="shared" si="172"/>
        <v>549.32597821513389</v>
      </c>
      <c r="FB80" s="106">
        <f t="shared" si="173"/>
        <v>5727.3806311786575</v>
      </c>
      <c r="FC80" s="106">
        <f t="shared" si="173"/>
        <v>8975.8041131556638</v>
      </c>
      <c r="FD80" s="106">
        <f t="shared" si="173"/>
        <v>5249.139061485268</v>
      </c>
      <c r="FE80" s="106">
        <f t="shared" si="173"/>
        <v>2800.0348563165617</v>
      </c>
      <c r="FF80" s="106">
        <f t="shared" si="173"/>
        <v>4335.0698988489912</v>
      </c>
      <c r="FG80" s="106">
        <f t="shared" si="173"/>
        <v>5866.7965055315708</v>
      </c>
      <c r="FH80" s="106">
        <f t="shared" si="173"/>
        <v>11862.623237679521</v>
      </c>
      <c r="FI80" s="106">
        <f t="shared" si="173"/>
        <v>9684.355175565337</v>
      </c>
      <c r="FJ80" s="106">
        <f t="shared" si="173"/>
        <v>6940.2327981990429</v>
      </c>
      <c r="FK80" s="106">
        <f t="shared" si="173"/>
        <v>1509.641768624404</v>
      </c>
      <c r="FL80" s="106">
        <f t="shared" si="174"/>
        <v>11267.431693778404</v>
      </c>
      <c r="FM80" s="106">
        <f t="shared" si="174"/>
        <v>6996.2922828891951</v>
      </c>
      <c r="FN80" s="106">
        <f t="shared" si="174"/>
        <v>2818.2871961160217</v>
      </c>
      <c r="FO80" s="106">
        <f t="shared" si="174"/>
        <v>5617.8492864814016</v>
      </c>
      <c r="FP80" s="106">
        <f t="shared" si="174"/>
        <v>11091.254531988065</v>
      </c>
      <c r="FQ80" s="106">
        <f t="shared" si="174"/>
        <v>5317.5307917752889</v>
      </c>
      <c r="FR80" s="106">
        <f t="shared" si="174"/>
        <v>1025.5107887599988</v>
      </c>
      <c r="FS80" s="106">
        <f t="shared" si="174"/>
        <v>1009.0117374344188</v>
      </c>
      <c r="FT80" s="106">
        <f t="shared" si="174"/>
        <v>7648.681462350658</v>
      </c>
      <c r="FU80" s="106">
        <f t="shared" si="174"/>
        <v>4399.6912990940682</v>
      </c>
      <c r="FV80" s="106">
        <f t="shared" si="175"/>
        <v>5447.0258562910985</v>
      </c>
      <c r="FW80" s="106">
        <f t="shared" si="175"/>
        <v>8662.6655938331241</v>
      </c>
      <c r="FX80" s="106">
        <f t="shared" si="175"/>
        <v>13640.46660923379</v>
      </c>
      <c r="FY80" s="106">
        <f t="shared" si="175"/>
        <v>11952.902030935336</v>
      </c>
      <c r="FZ80" s="106">
        <f t="shared" si="175"/>
        <v>13893.500072543482</v>
      </c>
      <c r="GA80" s="106">
        <f t="shared" si="175"/>
        <v>5220.3860801149613</v>
      </c>
      <c r="GB80" s="106">
        <f t="shared" si="175"/>
        <v>571.63226529316637</v>
      </c>
      <c r="GC80" s="106">
        <f t="shared" si="175"/>
        <v>1375.0104969889917</v>
      </c>
      <c r="GD80" s="106">
        <f t="shared" si="175"/>
        <v>2663.9381956403413</v>
      </c>
      <c r="GE80" s="106">
        <f t="shared" si="175"/>
        <v>10217.829224673076</v>
      </c>
      <c r="GF80" s="106">
        <f t="shared" si="176"/>
        <v>5895.8711951403266</v>
      </c>
      <c r="GG80" s="106">
        <f t="shared" si="176"/>
        <v>51396.237372388074</v>
      </c>
      <c r="GH80" s="106">
        <f t="shared" si="176"/>
        <v>6905.1179093763803</v>
      </c>
      <c r="GI80" s="106">
        <f t="shared" si="176"/>
        <v>19776.293716073895</v>
      </c>
      <c r="GJ80" s="106">
        <f t="shared" si="176"/>
        <v>17129.489652906428</v>
      </c>
      <c r="GK80" s="106">
        <f t="shared" si="176"/>
        <v>327.75126118756663</v>
      </c>
      <c r="GL80" s="106">
        <f t="shared" si="176"/>
        <v>6571.4294715398519</v>
      </c>
      <c r="GM80" s="106">
        <f t="shared" si="176"/>
        <v>11224.053377610999</v>
      </c>
      <c r="GN80" s="106">
        <f t="shared" si="176"/>
        <v>18852.130995337768</v>
      </c>
      <c r="GO80" s="106">
        <f t="shared" si="176"/>
        <v>912.82250730545513</v>
      </c>
      <c r="GP80" s="106">
        <f t="shared" si="177"/>
        <v>6942.7488040565231</v>
      </c>
      <c r="GQ80" s="106">
        <f t="shared" si="177"/>
        <v>1197.3054845378326</v>
      </c>
      <c r="GR80" s="106">
        <f t="shared" si="177"/>
        <v>2508.6658544913535</v>
      </c>
      <c r="GS80" s="106">
        <f t="shared" si="177"/>
        <v>7121.2814415074381</v>
      </c>
      <c r="GT80" s="106">
        <f t="shared" si="177"/>
        <v>5262.8530255258156</v>
      </c>
      <c r="GU80" s="106">
        <f t="shared" si="177"/>
        <v>1183.2910358189988</v>
      </c>
      <c r="GV80" s="106">
        <f t="shared" si="177"/>
        <v>5715.429491741801</v>
      </c>
      <c r="GW80" s="106">
        <f t="shared" si="177"/>
        <v>9289.7426790670434</v>
      </c>
      <c r="GX80" s="106">
        <f t="shared" si="177"/>
        <v>3279.637247808645</v>
      </c>
      <c r="GY80" s="106">
        <f t="shared" si="177"/>
        <v>8190.0083983139475</v>
      </c>
      <c r="GZ80" s="106">
        <f t="shared" si="178"/>
        <v>4586.100469764162</v>
      </c>
      <c r="HA80" s="106">
        <f t="shared" si="178"/>
        <v>29151.379551717928</v>
      </c>
      <c r="HB80" s="106">
        <f t="shared" si="178"/>
        <v>5520.8274227993261</v>
      </c>
      <c r="HC80" s="106">
        <f t="shared" si="178"/>
        <v>2863.4807731649544</v>
      </c>
      <c r="HD80" s="106">
        <f t="shared" si="178"/>
        <v>3605.8149112339515</v>
      </c>
      <c r="HE80" s="106">
        <f t="shared" si="178"/>
        <v>1189.8170753058123</v>
      </c>
      <c r="HF80" s="106">
        <f t="shared" si="178"/>
        <v>11098.784271281316</v>
      </c>
      <c r="HG80" s="106">
        <f t="shared" si="178"/>
        <v>10911.423727892214</v>
      </c>
      <c r="HH80" s="106">
        <f t="shared" si="178"/>
        <v>2501.2159734996039</v>
      </c>
      <c r="HI80" s="106">
        <f t="shared" si="178"/>
        <v>1610.5095806258919</v>
      </c>
      <c r="HJ80" s="106">
        <f t="shared" si="179"/>
        <v>5323.1990009789442</v>
      </c>
      <c r="HK80" s="106">
        <f t="shared" si="179"/>
        <v>3874.343402983729</v>
      </c>
      <c r="HL80" s="106">
        <f t="shared" si="179"/>
        <v>7607.1697822825718</v>
      </c>
      <c r="HM80" s="106">
        <f t="shared" si="179"/>
        <v>2854.783320051135</v>
      </c>
      <c r="HN80" s="106">
        <f t="shared" si="179"/>
        <v>1837.8275256872778</v>
      </c>
      <c r="HO80" s="106">
        <f t="shared" si="179"/>
        <v>63.104692003196973</v>
      </c>
      <c r="HP80" s="106">
        <f t="shared" si="179"/>
        <v>2015.4737901962774</v>
      </c>
      <c r="HQ80" s="106">
        <f t="shared" si="179"/>
        <v>734.23137165768105</v>
      </c>
      <c r="HR80" s="106"/>
      <c r="HS80" s="106"/>
      <c r="HT80" s="106"/>
      <c r="HU80" s="106"/>
      <c r="HV80" s="106"/>
      <c r="HW80" s="106"/>
      <c r="HX80" s="106"/>
      <c r="HY80" s="106"/>
      <c r="HZ80" s="106"/>
      <c r="IA80" s="106"/>
      <c r="IB80" s="106"/>
      <c r="IC80" s="106"/>
      <c r="ID80" s="106"/>
      <c r="IE80" s="106"/>
      <c r="IF80" s="106"/>
      <c r="IG80" s="106"/>
      <c r="IH80" s="106"/>
      <c r="II80" s="106"/>
      <c r="IJ80" s="106"/>
      <c r="IK80" s="106"/>
      <c r="IL80" s="106"/>
      <c r="IM80" s="106"/>
      <c r="IN80" s="106"/>
      <c r="IO80" s="106"/>
      <c r="IP80" s="106"/>
      <c r="IQ80" s="106"/>
      <c r="IR80" s="106"/>
      <c r="IS80" s="106"/>
      <c r="IT80" s="106"/>
      <c r="IU80" s="106"/>
      <c r="IV80" s="106"/>
      <c r="IW80" s="106"/>
      <c r="IX80" s="106"/>
      <c r="IY80" s="106"/>
      <c r="IZ80" s="106"/>
      <c r="JA80" s="106"/>
      <c r="JB80" s="106"/>
      <c r="JC80" s="106"/>
      <c r="JD80" s="106"/>
      <c r="JE80" s="106"/>
      <c r="JF80" s="106"/>
      <c r="JG80" s="106"/>
      <c r="JH80" s="106"/>
      <c r="JI80" s="106"/>
      <c r="JJ80" s="106"/>
      <c r="JK80" s="106"/>
      <c r="JL80" s="106"/>
      <c r="JM80" s="106"/>
      <c r="JN80" s="106"/>
      <c r="JO80" s="106"/>
      <c r="JP80" s="106" t="str">
        <f t="shared" si="180"/>
        <v>Land Use_Other crops - organic_N/A for LULC_Lost Ecosystem Services_N/A for LULC Interim Methodology</v>
      </c>
    </row>
    <row r="81" spans="2:276" ht="18" customHeight="1">
      <c r="B81" s="65" t="s">
        <v>347</v>
      </c>
      <c r="C81" s="65" t="s">
        <v>360</v>
      </c>
      <c r="D81" s="65" t="s">
        <v>349</v>
      </c>
      <c r="E81" s="65" t="s">
        <v>350</v>
      </c>
      <c r="F81" s="65" t="s">
        <v>351</v>
      </c>
      <c r="G81" s="65" t="s">
        <v>352</v>
      </c>
      <c r="H81" s="106">
        <f t="shared" si="158"/>
        <v>171.75103972422735</v>
      </c>
      <c r="I81" s="106">
        <f t="shared" si="158"/>
        <v>5256.2212186961478</v>
      </c>
      <c r="J81" s="106">
        <f t="shared" si="158"/>
        <v>825.12921498541721</v>
      </c>
      <c r="K81" s="106">
        <f t="shared" si="158"/>
        <v>5125.6844916664568</v>
      </c>
      <c r="L81" s="106">
        <f t="shared" si="158"/>
        <v>12113.238938272525</v>
      </c>
      <c r="M81" s="106">
        <f t="shared" si="158"/>
        <v>922.7139960334132</v>
      </c>
      <c r="N81" s="106">
        <f t="shared" si="158"/>
        <v>2488.0386766765459</v>
      </c>
      <c r="O81" s="106">
        <f t="shared" si="158"/>
        <v>2911.8194463167947</v>
      </c>
      <c r="P81" s="106">
        <f t="shared" si="158"/>
        <v>3868.4841188011014</v>
      </c>
      <c r="Q81" s="106">
        <f t="shared" si="158"/>
        <v>74953.869119679235</v>
      </c>
      <c r="R81" s="106">
        <f t="shared" si="159"/>
        <v>3896.8876863237479</v>
      </c>
      <c r="S81" s="106">
        <f t="shared" si="159"/>
        <v>15494.980852589235</v>
      </c>
      <c r="T81" s="106">
        <f t="shared" si="159"/>
        <v>17960.748865615849</v>
      </c>
      <c r="U81" s="106">
        <f t="shared" si="159"/>
        <v>27311.8526668255</v>
      </c>
      <c r="V81" s="106">
        <f t="shared" si="159"/>
        <v>999.4850179438165</v>
      </c>
      <c r="W81" s="106">
        <f t="shared" si="159"/>
        <v>8109.7656850206013</v>
      </c>
      <c r="X81" s="106">
        <f t="shared" si="159"/>
        <v>732.79130868823847</v>
      </c>
      <c r="Y81" s="106">
        <f t="shared" si="159"/>
        <v>5773.4589726773756</v>
      </c>
      <c r="Z81" s="106">
        <f t="shared" si="159"/>
        <v>9863.1168570852606</v>
      </c>
      <c r="AA81" s="106">
        <f t="shared" si="159"/>
        <v>8287.808839409523</v>
      </c>
      <c r="AB81" s="106">
        <f t="shared" si="160"/>
        <v>812.4823401956163</v>
      </c>
      <c r="AC81" s="106">
        <f t="shared" si="160"/>
        <v>15221.164686639693</v>
      </c>
      <c r="AD81" s="106">
        <f t="shared" si="160"/>
        <v>3582.7807059406323</v>
      </c>
      <c r="AE81" s="106">
        <f t="shared" si="160"/>
        <v>3669.0703856068108</v>
      </c>
      <c r="AF81" s="106">
        <f t="shared" si="160"/>
        <v>5474.5587211931552</v>
      </c>
      <c r="AG81" s="106">
        <f t="shared" si="160"/>
        <v>2889.9022983613613</v>
      </c>
      <c r="AH81" s="106">
        <f t="shared" si="160"/>
        <v>4445.7041853833762</v>
      </c>
      <c r="AI81" s="106">
        <f t="shared" si="160"/>
        <v>3136.0998995092459</v>
      </c>
      <c r="AJ81" s="106">
        <f t="shared" si="160"/>
        <v>10215.732352128472</v>
      </c>
      <c r="AK81" s="106">
        <f t="shared" si="160"/>
        <v>7095.2479908307887</v>
      </c>
      <c r="AL81" s="106">
        <f t="shared" si="161"/>
        <v>598.77408834665471</v>
      </c>
      <c r="AM81" s="106">
        <f t="shared" si="161"/>
        <v>2013.8758818324363</v>
      </c>
      <c r="AN81" s="106">
        <f t="shared" si="161"/>
        <v>5179.5845596892486</v>
      </c>
      <c r="AO81" s="106">
        <f t="shared" si="161"/>
        <v>5206.559270532749</v>
      </c>
      <c r="AP81" s="106">
        <f t="shared" si="161"/>
        <v>3235.9343885728172</v>
      </c>
      <c r="AQ81" s="106">
        <f t="shared" si="161"/>
        <v>8009.6571962036223</v>
      </c>
      <c r="AR81" s="106">
        <f t="shared" si="161"/>
        <v>37719.892606723901</v>
      </c>
      <c r="AS81" s="106">
        <f t="shared" si="161"/>
        <v>808.0723843795331</v>
      </c>
      <c r="AT81" s="106">
        <f t="shared" si="161"/>
        <v>460.22475570141177</v>
      </c>
      <c r="AU81" s="106">
        <f t="shared" si="161"/>
        <v>20712.897253461775</v>
      </c>
      <c r="AV81" s="106">
        <f t="shared" si="162"/>
        <v>4172.5255903638081</v>
      </c>
      <c r="AW81" s="106">
        <f t="shared" si="162"/>
        <v>4204.7244181728583</v>
      </c>
      <c r="AX81" s="106">
        <f t="shared" si="162"/>
        <v>5070.7775767822905</v>
      </c>
      <c r="AY81" s="106">
        <f t="shared" si="162"/>
        <v>4930.5895648778715</v>
      </c>
      <c r="AZ81" s="106">
        <f t="shared" si="162"/>
        <v>2665.4490288878796</v>
      </c>
      <c r="BA81" s="106">
        <f t="shared" si="162"/>
        <v>3694.6963470731539</v>
      </c>
      <c r="BB81" s="106">
        <f t="shared" si="162"/>
        <v>6488.9369751499371</v>
      </c>
      <c r="BC81" s="106">
        <f t="shared" si="162"/>
        <v>3002.3710049664314</v>
      </c>
      <c r="BD81" s="106">
        <f t="shared" si="162"/>
        <v>10602.457538408884</v>
      </c>
      <c r="BE81" s="106">
        <f t="shared" si="162"/>
        <v>6126.3047484435265</v>
      </c>
      <c r="BF81" s="106">
        <f t="shared" si="163"/>
        <v>36302.172347431726</v>
      </c>
      <c r="BG81" s="106">
        <f t="shared" si="163"/>
        <v>9984.0172207077703</v>
      </c>
      <c r="BH81" s="106">
        <f t="shared" si="163"/>
        <v>10507.320619898988</v>
      </c>
      <c r="BI81" s="106">
        <f t="shared" si="163"/>
        <v>12583.649865165753</v>
      </c>
      <c r="BJ81" s="106">
        <f t="shared" si="163"/>
        <v>134.80693085054682</v>
      </c>
      <c r="BK81" s="106">
        <f t="shared" si="163"/>
        <v>4614.701585184971</v>
      </c>
      <c r="BL81" s="106">
        <f t="shared" si="163"/>
        <v>6688.9524567134285</v>
      </c>
      <c r="BM81" s="106">
        <f t="shared" si="163"/>
        <v>5676.8939442452402</v>
      </c>
      <c r="BN81" s="106">
        <f t="shared" si="163"/>
        <v>2777.9990782085438</v>
      </c>
      <c r="BO81" s="106">
        <f t="shared" si="163"/>
        <v>4988.185875554017</v>
      </c>
      <c r="BP81" s="106">
        <f t="shared" si="164"/>
        <v>6012.1674814912967</v>
      </c>
      <c r="BQ81" s="106">
        <f t="shared" si="164"/>
        <v>767.40327691964183</v>
      </c>
      <c r="BR81" s="106">
        <f t="shared" si="164"/>
        <v>8778.7331279980972</v>
      </c>
      <c r="BS81" s="106">
        <f t="shared" si="164"/>
        <v>2267.5603459551953</v>
      </c>
      <c r="BT81" s="106">
        <f t="shared" si="164"/>
        <v>1503.6706349779404</v>
      </c>
      <c r="BU81" s="106">
        <f t="shared" si="164"/>
        <v>8986.6263411919335</v>
      </c>
      <c r="BV81" s="106">
        <f t="shared" si="164"/>
        <v>5570.9152164314328</v>
      </c>
      <c r="BW81" s="106">
        <f t="shared" si="164"/>
        <v>8982.6626197536571</v>
      </c>
      <c r="BX81" s="106">
        <f t="shared" si="164"/>
        <v>10645.588624375607</v>
      </c>
      <c r="BY81" s="106">
        <f t="shared" si="164"/>
        <v>5833.6681724667542</v>
      </c>
      <c r="BZ81" s="106">
        <f t="shared" si="165"/>
        <v>5153.7765591727184</v>
      </c>
      <c r="CA81" s="106">
        <f t="shared" si="165"/>
        <v>2144.1076644766149</v>
      </c>
      <c r="CB81" s="106">
        <f t="shared" si="165"/>
        <v>5246.9069360932572</v>
      </c>
      <c r="CC81" s="106">
        <f t="shared" si="165"/>
        <v>13855.26718859424</v>
      </c>
      <c r="CD81" s="106">
        <f t="shared" si="165"/>
        <v>2598.2271698226673</v>
      </c>
      <c r="CE81" s="106">
        <f t="shared" si="165"/>
        <v>13343.942151593252</v>
      </c>
      <c r="CF81" s="106">
        <f t="shared" si="165"/>
        <v>6699.7380422728929</v>
      </c>
      <c r="CG81" s="106">
        <f t="shared" si="165"/>
        <v>3917.4513040436054</v>
      </c>
      <c r="CH81" s="106">
        <f t="shared" si="165"/>
        <v>5677.1086503315992</v>
      </c>
      <c r="CI81" s="106">
        <f t="shared" si="165"/>
        <v>5922.2193492697261</v>
      </c>
      <c r="CJ81" s="106">
        <f t="shared" si="166"/>
        <v>5438.774096748085</v>
      </c>
      <c r="CK81" s="106">
        <f t="shared" si="166"/>
        <v>1792.7039264015709</v>
      </c>
      <c r="CL81" s="106">
        <f t="shared" si="166"/>
        <v>5127.8155983389388</v>
      </c>
      <c r="CM81" s="106">
        <f t="shared" si="166"/>
        <v>7051.2961108731297</v>
      </c>
      <c r="CN81" s="106">
        <f t="shared" si="166"/>
        <v>4827.900762469847</v>
      </c>
      <c r="CO81" s="106">
        <f t="shared" si="166"/>
        <v>4293.1456478147011</v>
      </c>
      <c r="CP81" s="106">
        <f t="shared" si="166"/>
        <v>6392.2397450225581</v>
      </c>
      <c r="CQ81" s="106">
        <f t="shared" si="166"/>
        <v>8875.0913393298433</v>
      </c>
      <c r="CR81" s="106">
        <f t="shared" si="166"/>
        <v>7767.2723007320128</v>
      </c>
      <c r="CS81" s="106">
        <f t="shared" si="166"/>
        <v>4094.0516596664488</v>
      </c>
      <c r="CT81" s="106">
        <f t="shared" si="167"/>
        <v>6347.21979494073</v>
      </c>
      <c r="CU81" s="106">
        <f t="shared" si="167"/>
        <v>2289.3321052455508</v>
      </c>
      <c r="CV81" s="106">
        <f t="shared" si="167"/>
        <v>1951.7027587606999</v>
      </c>
      <c r="CW81" s="106">
        <f t="shared" si="167"/>
        <v>15934.831704097331</v>
      </c>
      <c r="CX81" s="106">
        <f t="shared" si="167"/>
        <v>17763.266271008877</v>
      </c>
      <c r="CY81" s="106">
        <f t="shared" si="167"/>
        <v>3433.7566431867263</v>
      </c>
      <c r="CZ81" s="106">
        <f t="shared" si="167"/>
        <v>11814.74852491512</v>
      </c>
      <c r="DA81" s="106">
        <f t="shared" si="167"/>
        <v>6344.1779420272578</v>
      </c>
      <c r="DB81" s="106">
        <f t="shared" si="167"/>
        <v>8300.7819026299585</v>
      </c>
      <c r="DC81" s="106">
        <f t="shared" si="167"/>
        <v>511.14635844936942</v>
      </c>
      <c r="DD81" s="106">
        <f t="shared" si="168"/>
        <v>3862.7133171743176</v>
      </c>
      <c r="DE81" s="106">
        <f t="shared" si="168"/>
        <v>1904.9225194629341</v>
      </c>
      <c r="DF81" s="106">
        <f t="shared" si="168"/>
        <v>5005.447360392448</v>
      </c>
      <c r="DG81" s="106">
        <f t="shared" si="168"/>
        <v>1242.4911229801703</v>
      </c>
      <c r="DH81" s="106">
        <f t="shared" si="168"/>
        <v>9566.8355885305664</v>
      </c>
      <c r="DI81" s="106">
        <f t="shared" si="168"/>
        <v>4776.9030039098452</v>
      </c>
      <c r="DJ81" s="106">
        <f t="shared" si="168"/>
        <v>755.93293397537514</v>
      </c>
      <c r="DK81" s="106">
        <f t="shared" si="168"/>
        <v>1544.3664868907806</v>
      </c>
      <c r="DL81" s="106">
        <f t="shared" si="168"/>
        <v>5131.392662957649</v>
      </c>
      <c r="DM81" s="106">
        <f t="shared" si="168"/>
        <v>8039.8337465634268</v>
      </c>
      <c r="DN81" s="106">
        <f t="shared" si="169"/>
        <v>2256.9413859932738</v>
      </c>
      <c r="DO81" s="106">
        <f t="shared" si="169"/>
        <v>648.93330828949092</v>
      </c>
      <c r="DP81" s="106">
        <f t="shared" si="169"/>
        <v>5134.2793584171168</v>
      </c>
      <c r="DQ81" s="106">
        <f t="shared" si="169"/>
        <v>323.27137568937877</v>
      </c>
      <c r="DR81" s="106">
        <f t="shared" si="169"/>
        <v>55482.52510870136</v>
      </c>
      <c r="DS81" s="106">
        <f t="shared" si="169"/>
        <v>9929.9533084329869</v>
      </c>
      <c r="DT81" s="106">
        <f t="shared" si="169"/>
        <v>15561.187623404623</v>
      </c>
      <c r="DU81" s="106">
        <f t="shared" si="169"/>
        <v>7167.2665182813498</v>
      </c>
      <c r="DV81" s="106">
        <f t="shared" si="169"/>
        <v>3865.2629891951806</v>
      </c>
      <c r="DW81" s="106">
        <f t="shared" si="169"/>
        <v>2354.6450625058201</v>
      </c>
      <c r="DX81" s="106">
        <f t="shared" si="170"/>
        <v>7371.660108073118</v>
      </c>
      <c r="DY81" s="106">
        <f t="shared" si="170"/>
        <v>6662.1649720469231</v>
      </c>
      <c r="DZ81" s="106">
        <f t="shared" si="170"/>
        <v>688.77539416032425</v>
      </c>
      <c r="EA81" s="106">
        <f t="shared" si="170"/>
        <v>8338.884862207613</v>
      </c>
      <c r="EB81" s="106">
        <f t="shared" si="170"/>
        <v>5289.1662221176693</v>
      </c>
      <c r="EC81" s="106">
        <f t="shared" si="170"/>
        <v>426.70033725978669</v>
      </c>
      <c r="ED81" s="106">
        <f t="shared" si="170"/>
        <v>7131.7079021636018</v>
      </c>
      <c r="EE81" s="106">
        <f t="shared" si="170"/>
        <v>3520.7211152200439</v>
      </c>
      <c r="EF81" s="106">
        <f t="shared" si="170"/>
        <v>5277.6101758511222</v>
      </c>
      <c r="EG81" s="106">
        <f t="shared" si="170"/>
        <v>4755.4080623833524</v>
      </c>
      <c r="EH81" s="106">
        <f t="shared" si="171"/>
        <v>7701.8498222841299</v>
      </c>
      <c r="EI81" s="106">
        <f t="shared" si="171"/>
        <v>1064.0192970327289</v>
      </c>
      <c r="EJ81" s="106">
        <f t="shared" si="171"/>
        <v>6604.378088292714</v>
      </c>
      <c r="EK81" s="106">
        <f t="shared" si="171"/>
        <v>2390.2096716150349</v>
      </c>
      <c r="EL81" s="106">
        <f t="shared" si="171"/>
        <v>1662.8936582393451</v>
      </c>
      <c r="EM81" s="106">
        <f t="shared" si="171"/>
        <v>5167.4143660092877</v>
      </c>
      <c r="EN81" s="106">
        <f t="shared" si="171"/>
        <v>637.48509315846809</v>
      </c>
      <c r="EO81" s="106">
        <f t="shared" si="171"/>
        <v>5539.0015416885562</v>
      </c>
      <c r="EP81" s="106">
        <f t="shared" si="171"/>
        <v>2563.7317249137891</v>
      </c>
      <c r="EQ81" s="106">
        <f t="shared" si="171"/>
        <v>12157.002975995047</v>
      </c>
      <c r="ER81" s="106">
        <f t="shared" si="172"/>
        <v>6003.2784071329243</v>
      </c>
      <c r="ES81" s="106">
        <f t="shared" si="172"/>
        <v>6647.0596081827262</v>
      </c>
      <c r="ET81" s="106">
        <f t="shared" si="172"/>
        <v>6102.1691752111528</v>
      </c>
      <c r="EU81" s="106">
        <f t="shared" si="172"/>
        <v>277.21673141779365</v>
      </c>
      <c r="EV81" s="106">
        <f t="shared" si="172"/>
        <v>2107.3152391744916</v>
      </c>
      <c r="EW81" s="106">
        <f t="shared" si="172"/>
        <v>5963.3657405859631</v>
      </c>
      <c r="EX81" s="106">
        <f t="shared" si="172"/>
        <v>6789.4961158786646</v>
      </c>
      <c r="EY81" s="106">
        <f t="shared" si="172"/>
        <v>10406.110937230987</v>
      </c>
      <c r="EZ81" s="106">
        <f t="shared" si="172"/>
        <v>736.67377317523255</v>
      </c>
      <c r="FA81" s="106">
        <f t="shared" si="172"/>
        <v>518.18665863017964</v>
      </c>
      <c r="FB81" s="106">
        <f t="shared" si="173"/>
        <v>5513.7288990820271</v>
      </c>
      <c r="FC81" s="106">
        <f t="shared" si="173"/>
        <v>8611.1956107967344</v>
      </c>
      <c r="FD81" s="106">
        <f t="shared" si="173"/>
        <v>5031.8054605331417</v>
      </c>
      <c r="FE81" s="106">
        <f t="shared" si="173"/>
        <v>2655.686049360279</v>
      </c>
      <c r="FF81" s="106">
        <f t="shared" si="173"/>
        <v>4126.670724934258</v>
      </c>
      <c r="FG81" s="106">
        <f t="shared" si="173"/>
        <v>5639.0575396134227</v>
      </c>
      <c r="FH81" s="106">
        <f t="shared" si="173"/>
        <v>10879.210083866927</v>
      </c>
      <c r="FI81" s="106">
        <f t="shared" si="173"/>
        <v>8624.7414597238094</v>
      </c>
      <c r="FJ81" s="106">
        <f t="shared" si="173"/>
        <v>6660.126981712986</v>
      </c>
      <c r="FK81" s="106">
        <f t="shared" si="173"/>
        <v>1486.2887982173597</v>
      </c>
      <c r="FL81" s="106">
        <f t="shared" si="174"/>
        <v>10376.081710869237</v>
      </c>
      <c r="FM81" s="106">
        <f t="shared" si="174"/>
        <v>6379.4542358645331</v>
      </c>
      <c r="FN81" s="106">
        <f t="shared" si="174"/>
        <v>2667.2794095584713</v>
      </c>
      <c r="FO81" s="106">
        <f t="shared" si="174"/>
        <v>5403.5605169992941</v>
      </c>
      <c r="FP81" s="106">
        <f t="shared" si="174"/>
        <v>10168.173758937844</v>
      </c>
      <c r="FQ81" s="106">
        <f t="shared" si="174"/>
        <v>5090.3175330104259</v>
      </c>
      <c r="FR81" s="106">
        <f t="shared" si="174"/>
        <v>1008.9204835243221</v>
      </c>
      <c r="FS81" s="106">
        <f t="shared" si="174"/>
        <v>952.9097353254673</v>
      </c>
      <c r="FT81" s="106">
        <f t="shared" si="174"/>
        <v>7023.8123723480303</v>
      </c>
      <c r="FU81" s="106">
        <f t="shared" si="174"/>
        <v>4238.5626657570374</v>
      </c>
      <c r="FV81" s="106">
        <f t="shared" si="175"/>
        <v>5203.2612117945719</v>
      </c>
      <c r="FW81" s="106">
        <f t="shared" si="175"/>
        <v>8357.2877143500882</v>
      </c>
      <c r="FX81" s="106">
        <f t="shared" si="175"/>
        <v>12977.245361411276</v>
      </c>
      <c r="FY81" s="106">
        <f t="shared" si="175"/>
        <v>10966.854310927123</v>
      </c>
      <c r="FZ81" s="106">
        <f t="shared" si="175"/>
        <v>12743.824359655087</v>
      </c>
      <c r="GA81" s="106">
        <f t="shared" si="175"/>
        <v>5019.4960051761946</v>
      </c>
      <c r="GB81" s="106">
        <f t="shared" si="175"/>
        <v>534.12515520173622</v>
      </c>
      <c r="GC81" s="106">
        <f t="shared" si="175"/>
        <v>1305.2178978380764</v>
      </c>
      <c r="GD81" s="106">
        <f t="shared" si="175"/>
        <v>2429.2829890306771</v>
      </c>
      <c r="GE81" s="106">
        <f t="shared" si="175"/>
        <v>9339.7599677652124</v>
      </c>
      <c r="GF81" s="106">
        <f t="shared" si="176"/>
        <v>5642.7319884693152</v>
      </c>
      <c r="GG81" s="106">
        <f t="shared" si="176"/>
        <v>48980.361828299392</v>
      </c>
      <c r="GH81" s="106">
        <f t="shared" si="176"/>
        <v>6655.4638606322187</v>
      </c>
      <c r="GI81" s="106">
        <f t="shared" si="176"/>
        <v>18823.850546680431</v>
      </c>
      <c r="GJ81" s="106">
        <f t="shared" si="176"/>
        <v>16387.641282879813</v>
      </c>
      <c r="GK81" s="106">
        <f t="shared" si="176"/>
        <v>304.71094026095341</v>
      </c>
      <c r="GL81" s="106">
        <f t="shared" si="176"/>
        <v>6316.7408266116508</v>
      </c>
      <c r="GM81" s="106">
        <f t="shared" si="176"/>
        <v>10206.332254350767</v>
      </c>
      <c r="GN81" s="106">
        <f t="shared" si="176"/>
        <v>17230.738714109793</v>
      </c>
      <c r="GO81" s="106">
        <f t="shared" si="176"/>
        <v>852.65369131855959</v>
      </c>
      <c r="GP81" s="106">
        <f t="shared" si="177"/>
        <v>6559.1067155022956</v>
      </c>
      <c r="GQ81" s="106">
        <f t="shared" si="177"/>
        <v>1124.8546614585584</v>
      </c>
      <c r="GR81" s="106">
        <f t="shared" si="177"/>
        <v>2307.1693834942221</v>
      </c>
      <c r="GS81" s="106">
        <f t="shared" si="177"/>
        <v>6790.9114871400106</v>
      </c>
      <c r="GT81" s="106">
        <f t="shared" si="177"/>
        <v>5013.6614491971513</v>
      </c>
      <c r="GU81" s="106">
        <f t="shared" si="177"/>
        <v>1119.5816888183435</v>
      </c>
      <c r="GV81" s="106">
        <f t="shared" si="177"/>
        <v>5501.0220744832804</v>
      </c>
      <c r="GW81" s="106">
        <f t="shared" si="177"/>
        <v>8930.5470718930846</v>
      </c>
      <c r="GX81" s="106">
        <f t="shared" si="177"/>
        <v>2946.4067964182955</v>
      </c>
      <c r="GY81" s="106">
        <f t="shared" si="177"/>
        <v>7494.9782523606809</v>
      </c>
      <c r="GZ81" s="106">
        <f t="shared" si="178"/>
        <v>4085.6905609271562</v>
      </c>
      <c r="HA81" s="106">
        <f t="shared" si="178"/>
        <v>27502.075014959679</v>
      </c>
      <c r="HB81" s="106">
        <f t="shared" si="178"/>
        <v>5312.2225674104839</v>
      </c>
      <c r="HC81" s="106">
        <f t="shared" si="178"/>
        <v>2628.7018050682836</v>
      </c>
      <c r="HD81" s="106">
        <f t="shared" si="178"/>
        <v>3351.8526575320948</v>
      </c>
      <c r="HE81" s="106">
        <f t="shared" si="178"/>
        <v>1170.7432513947897</v>
      </c>
      <c r="HF81" s="106">
        <f t="shared" si="178"/>
        <v>10168.871951887719</v>
      </c>
      <c r="HG81" s="106">
        <f t="shared" si="178"/>
        <v>10011.386169382469</v>
      </c>
      <c r="HH81" s="106">
        <f t="shared" si="178"/>
        <v>2381.7768831484673</v>
      </c>
      <c r="HI81" s="106">
        <f t="shared" si="178"/>
        <v>1466.5704317289089</v>
      </c>
      <c r="HJ81" s="106">
        <f t="shared" si="179"/>
        <v>5119.6857977473337</v>
      </c>
      <c r="HK81" s="106">
        <f t="shared" si="179"/>
        <v>3699.0936189508993</v>
      </c>
      <c r="HL81" s="106">
        <f t="shared" si="179"/>
        <v>7182.0852584735949</v>
      </c>
      <c r="HM81" s="106">
        <f t="shared" si="179"/>
        <v>2731.0484462610298</v>
      </c>
      <c r="HN81" s="106">
        <f t="shared" si="179"/>
        <v>1700.3398818021187</v>
      </c>
      <c r="HO81" s="106">
        <f t="shared" si="179"/>
        <v>59.957017265537395</v>
      </c>
      <c r="HP81" s="106">
        <f t="shared" si="179"/>
        <v>1799.4403247088296</v>
      </c>
      <c r="HQ81" s="106">
        <f t="shared" si="179"/>
        <v>685.89155994027931</v>
      </c>
      <c r="HR81" s="106"/>
      <c r="HS81" s="106"/>
      <c r="HT81" s="106"/>
      <c r="HU81" s="106"/>
      <c r="HV81" s="106"/>
      <c r="HW81" s="106"/>
      <c r="HX81" s="106"/>
      <c r="HY81" s="106"/>
      <c r="HZ81" s="106"/>
      <c r="IA81" s="106"/>
      <c r="IB81" s="106"/>
      <c r="IC81" s="106"/>
      <c r="ID81" s="106"/>
      <c r="IE81" s="106"/>
      <c r="IF81" s="106"/>
      <c r="IG81" s="106"/>
      <c r="IH81" s="106"/>
      <c r="II81" s="106"/>
      <c r="IJ81" s="106"/>
      <c r="IK81" s="106"/>
      <c r="IL81" s="106"/>
      <c r="IM81" s="106"/>
      <c r="IN81" s="106"/>
      <c r="IO81" s="106"/>
      <c r="IP81" s="106"/>
      <c r="IQ81" s="106"/>
      <c r="IR81" s="106"/>
      <c r="IS81" s="106"/>
      <c r="IT81" s="106"/>
      <c r="IU81" s="106"/>
      <c r="IV81" s="106"/>
      <c r="IW81" s="106"/>
      <c r="IX81" s="106"/>
      <c r="IY81" s="106"/>
      <c r="IZ81" s="106"/>
      <c r="JA81" s="106"/>
      <c r="JB81" s="106"/>
      <c r="JC81" s="106"/>
      <c r="JD81" s="106"/>
      <c r="JE81" s="106"/>
      <c r="JF81" s="106"/>
      <c r="JG81" s="106"/>
      <c r="JH81" s="106"/>
      <c r="JI81" s="106"/>
      <c r="JJ81" s="106"/>
      <c r="JK81" s="106"/>
      <c r="JL81" s="106"/>
      <c r="JM81" s="106"/>
      <c r="JN81" s="106"/>
      <c r="JO81" s="106"/>
      <c r="JP81" s="106" t="str">
        <f t="shared" si="180"/>
        <v>Land Use_Other crops - sustainable_N/A for LULC_Lost Ecosystem Services_N/A for LULC Interim Methodology</v>
      </c>
    </row>
    <row r="82" spans="2:276" ht="18" customHeight="1">
      <c r="B82" s="65" t="s">
        <v>347</v>
      </c>
      <c r="C82" s="65" t="s">
        <v>361</v>
      </c>
      <c r="D82" s="65" t="s">
        <v>349</v>
      </c>
      <c r="E82" s="65" t="s">
        <v>350</v>
      </c>
      <c r="F82" s="65" t="s">
        <v>351</v>
      </c>
      <c r="G82" s="65" t="s">
        <v>352</v>
      </c>
      <c r="H82" s="106">
        <f t="shared" si="158"/>
        <v>227.85383100818936</v>
      </c>
      <c r="I82" s="106">
        <f t="shared" si="158"/>
        <v>6359.9080946795202</v>
      </c>
      <c r="J82" s="106">
        <f t="shared" si="158"/>
        <v>897.42480902985028</v>
      </c>
      <c r="K82" s="106">
        <f t="shared" si="158"/>
        <v>5179.3328355102221</v>
      </c>
      <c r="L82" s="106">
        <f t="shared" si="158"/>
        <v>14354.887037931965</v>
      </c>
      <c r="M82" s="106">
        <f t="shared" si="158"/>
        <v>1172.2301782028946</v>
      </c>
      <c r="N82" s="106">
        <f t="shared" si="158"/>
        <v>2604.0269279626891</v>
      </c>
      <c r="O82" s="106">
        <f t="shared" si="158"/>
        <v>3325.859398813202</v>
      </c>
      <c r="P82" s="106">
        <f t="shared" si="158"/>
        <v>4617.5413800784463</v>
      </c>
      <c r="Q82" s="106">
        <f t="shared" si="158"/>
        <v>77654.447479080569</v>
      </c>
      <c r="R82" s="106">
        <f t="shared" si="159"/>
        <v>4449.7752615388126</v>
      </c>
      <c r="S82" s="106">
        <f t="shared" si="159"/>
        <v>18210.816951681831</v>
      </c>
      <c r="T82" s="106">
        <f t="shared" si="159"/>
        <v>14553.88387654647</v>
      </c>
      <c r="U82" s="106">
        <f t="shared" si="159"/>
        <v>28358.859495456771</v>
      </c>
      <c r="V82" s="106">
        <f t="shared" si="159"/>
        <v>1073.7604978050786</v>
      </c>
      <c r="W82" s="106">
        <f t="shared" si="159"/>
        <v>8911.533447458165</v>
      </c>
      <c r="X82" s="106">
        <f t="shared" si="159"/>
        <v>767.03764969965596</v>
      </c>
      <c r="Y82" s="106">
        <f t="shared" si="159"/>
        <v>6790.3807304404963</v>
      </c>
      <c r="Z82" s="106">
        <f t="shared" si="159"/>
        <v>11520.487992225135</v>
      </c>
      <c r="AA82" s="106">
        <f t="shared" si="159"/>
        <v>8381.2285428307587</v>
      </c>
      <c r="AB82" s="106">
        <f t="shared" si="160"/>
        <v>1022.7062128579122</v>
      </c>
      <c r="AC82" s="106">
        <f t="shared" si="160"/>
        <v>17968.707429205635</v>
      </c>
      <c r="AD82" s="106">
        <f t="shared" si="160"/>
        <v>4287.5925412125071</v>
      </c>
      <c r="AE82" s="106">
        <f t="shared" si="160"/>
        <v>3862.2911096605762</v>
      </c>
      <c r="AF82" s="106">
        <f t="shared" si="160"/>
        <v>6532.2087928953697</v>
      </c>
      <c r="AG82" s="106">
        <f t="shared" si="160"/>
        <v>2722.0830419299059</v>
      </c>
      <c r="AH82" s="106">
        <f t="shared" si="160"/>
        <v>4550.2128853919039</v>
      </c>
      <c r="AI82" s="106">
        <f t="shared" si="160"/>
        <v>3226.4884010103656</v>
      </c>
      <c r="AJ82" s="106">
        <f t="shared" si="160"/>
        <v>10252.540268025215</v>
      </c>
      <c r="AK82" s="106">
        <f t="shared" si="160"/>
        <v>8438.3483506332341</v>
      </c>
      <c r="AL82" s="106">
        <f t="shared" si="161"/>
        <v>783.67648798279788</v>
      </c>
      <c r="AM82" s="106">
        <f t="shared" si="161"/>
        <v>2255.448474414784</v>
      </c>
      <c r="AN82" s="106">
        <f t="shared" si="161"/>
        <v>5455.7047184657495</v>
      </c>
      <c r="AO82" s="106">
        <f t="shared" si="161"/>
        <v>5526.7613153278526</v>
      </c>
      <c r="AP82" s="106">
        <f t="shared" si="161"/>
        <v>3404.8255300934838</v>
      </c>
      <c r="AQ82" s="106">
        <f t="shared" si="161"/>
        <v>9510.4566551573807</v>
      </c>
      <c r="AR82" s="106">
        <f t="shared" si="161"/>
        <v>39152.748257525731</v>
      </c>
      <c r="AS82" s="106">
        <f t="shared" si="161"/>
        <v>957.03414662564751</v>
      </c>
      <c r="AT82" s="106">
        <f t="shared" si="161"/>
        <v>568.62562454870363</v>
      </c>
      <c r="AU82" s="106">
        <f t="shared" si="161"/>
        <v>24525.421221885776</v>
      </c>
      <c r="AV82" s="106">
        <f t="shared" si="162"/>
        <v>4820.1907159972834</v>
      </c>
      <c r="AW82" s="106">
        <f t="shared" si="162"/>
        <v>4946.4223594699861</v>
      </c>
      <c r="AX82" s="106">
        <f t="shared" si="162"/>
        <v>5214.5531829463243</v>
      </c>
      <c r="AY82" s="106">
        <f t="shared" si="162"/>
        <v>5140.3710883453914</v>
      </c>
      <c r="AZ82" s="106">
        <f t="shared" si="162"/>
        <v>2800.5379123638645</v>
      </c>
      <c r="BA82" s="106">
        <f t="shared" si="162"/>
        <v>3836.2108285848522</v>
      </c>
      <c r="BB82" s="106">
        <f t="shared" si="162"/>
        <v>6687.9439783451508</v>
      </c>
      <c r="BC82" s="106">
        <f t="shared" si="162"/>
        <v>3218.5002620436849</v>
      </c>
      <c r="BD82" s="106">
        <f t="shared" si="162"/>
        <v>12380.286476699453</v>
      </c>
      <c r="BE82" s="106">
        <f t="shared" si="162"/>
        <v>6226.8246744892431</v>
      </c>
      <c r="BF82" s="106">
        <f t="shared" si="163"/>
        <v>37694.719518607249</v>
      </c>
      <c r="BG82" s="106">
        <f t="shared" si="163"/>
        <v>13098.250662500495</v>
      </c>
      <c r="BH82" s="106">
        <f t="shared" si="163"/>
        <v>12190.369427342941</v>
      </c>
      <c r="BI82" s="106">
        <f t="shared" si="163"/>
        <v>14811.511422984979</v>
      </c>
      <c r="BJ82" s="106">
        <f t="shared" si="163"/>
        <v>154.09495406524644</v>
      </c>
      <c r="BK82" s="106">
        <f t="shared" si="163"/>
        <v>4664.4760554705681</v>
      </c>
      <c r="BL82" s="106">
        <f t="shared" si="163"/>
        <v>6831.1157787466836</v>
      </c>
      <c r="BM82" s="106">
        <f t="shared" si="163"/>
        <v>5891.9158939353565</v>
      </c>
      <c r="BN82" s="106">
        <f t="shared" si="163"/>
        <v>2239.7830310759832</v>
      </c>
      <c r="BO82" s="106">
        <f t="shared" si="163"/>
        <v>5216.4092748146941</v>
      </c>
      <c r="BP82" s="106">
        <f t="shared" si="164"/>
        <v>6075.6740707636345</v>
      </c>
      <c r="BQ82" s="106">
        <f t="shared" si="164"/>
        <v>916.27942513043865</v>
      </c>
      <c r="BR82" s="106">
        <f t="shared" si="164"/>
        <v>10365.930690877423</v>
      </c>
      <c r="BS82" s="106">
        <f t="shared" si="164"/>
        <v>2758.6969646017305</v>
      </c>
      <c r="BT82" s="106">
        <f t="shared" si="164"/>
        <v>1746.8415044049693</v>
      </c>
      <c r="BU82" s="106">
        <f t="shared" si="164"/>
        <v>11086.820924139962</v>
      </c>
      <c r="BV82" s="106">
        <f t="shared" si="164"/>
        <v>5621.3184884423317</v>
      </c>
      <c r="BW82" s="106">
        <f t="shared" si="164"/>
        <v>11111.21665182857</v>
      </c>
      <c r="BX82" s="106">
        <f t="shared" si="164"/>
        <v>12575.732160711721</v>
      </c>
      <c r="BY82" s="106">
        <f t="shared" si="164"/>
        <v>5883.9621256882519</v>
      </c>
      <c r="BZ82" s="106">
        <f t="shared" si="165"/>
        <v>5375.252275136927</v>
      </c>
      <c r="CA82" s="106">
        <f t="shared" si="165"/>
        <v>2383.6352791109375</v>
      </c>
      <c r="CB82" s="106">
        <f t="shared" si="165"/>
        <v>6167.4076951724892</v>
      </c>
      <c r="CC82" s="106">
        <f t="shared" si="165"/>
        <v>16198.171588977422</v>
      </c>
      <c r="CD82" s="106">
        <f t="shared" si="165"/>
        <v>2855.1306442649966</v>
      </c>
      <c r="CE82" s="106">
        <f t="shared" si="165"/>
        <v>16302.180086272097</v>
      </c>
      <c r="CF82" s="106">
        <f t="shared" si="165"/>
        <v>8820.4059245136104</v>
      </c>
      <c r="CG82" s="106">
        <f t="shared" si="165"/>
        <v>4970.4560981520362</v>
      </c>
      <c r="CH82" s="106">
        <f t="shared" si="165"/>
        <v>5741.2930962908376</v>
      </c>
      <c r="CI82" s="106">
        <f t="shared" si="165"/>
        <v>6000.9578519968163</v>
      </c>
      <c r="CJ82" s="106">
        <f t="shared" si="166"/>
        <v>5729.1892922087745</v>
      </c>
      <c r="CK82" s="106">
        <f t="shared" si="166"/>
        <v>1994.463484089647</v>
      </c>
      <c r="CL82" s="106">
        <f t="shared" si="166"/>
        <v>5466.9373643645304</v>
      </c>
      <c r="CM82" s="106">
        <f t="shared" si="166"/>
        <v>7116.4810205766589</v>
      </c>
      <c r="CN82" s="106">
        <f t="shared" si="166"/>
        <v>5036.4240440951908</v>
      </c>
      <c r="CO82" s="106">
        <f t="shared" si="166"/>
        <v>4520.0394424769111</v>
      </c>
      <c r="CP82" s="106">
        <f t="shared" si="166"/>
        <v>7266.0860817035264</v>
      </c>
      <c r="CQ82" s="106">
        <f t="shared" si="166"/>
        <v>10562.433861198795</v>
      </c>
      <c r="CR82" s="106">
        <f t="shared" si="166"/>
        <v>11694.605822552032</v>
      </c>
      <c r="CS82" s="106">
        <f t="shared" si="166"/>
        <v>4546.9451177595129</v>
      </c>
      <c r="CT82" s="106">
        <f t="shared" si="167"/>
        <v>6431.941466481534</v>
      </c>
      <c r="CU82" s="106">
        <f t="shared" si="167"/>
        <v>2443.9814234461028</v>
      </c>
      <c r="CV82" s="106">
        <f t="shared" si="167"/>
        <v>1830.079537479796</v>
      </c>
      <c r="CW82" s="106">
        <f t="shared" si="167"/>
        <v>22058.56554706009</v>
      </c>
      <c r="CX82" s="106">
        <f t="shared" si="167"/>
        <v>20980.339266560168</v>
      </c>
      <c r="CY82" s="106">
        <f t="shared" si="167"/>
        <v>3987.375191628531</v>
      </c>
      <c r="CZ82" s="106">
        <f t="shared" si="167"/>
        <v>14139.701749102911</v>
      </c>
      <c r="DA82" s="106">
        <f t="shared" si="167"/>
        <v>6441.7124322509035</v>
      </c>
      <c r="DB82" s="106">
        <f t="shared" si="167"/>
        <v>9922.1650324013044</v>
      </c>
      <c r="DC82" s="106">
        <f t="shared" si="167"/>
        <v>593.07833120043915</v>
      </c>
      <c r="DD82" s="106">
        <f t="shared" si="168"/>
        <v>3618.9588931104372</v>
      </c>
      <c r="DE82" s="106">
        <f t="shared" si="168"/>
        <v>2093.8255958248042</v>
      </c>
      <c r="DF82" s="106">
        <f t="shared" si="168"/>
        <v>5265.4611995816495</v>
      </c>
      <c r="DG82" s="106">
        <f t="shared" si="168"/>
        <v>1521.6929142264771</v>
      </c>
      <c r="DH82" s="106">
        <f t="shared" si="168"/>
        <v>11669.420792301547</v>
      </c>
      <c r="DI82" s="106">
        <f t="shared" si="168"/>
        <v>5631.5671719536758</v>
      </c>
      <c r="DJ82" s="106">
        <f t="shared" si="168"/>
        <v>814.72021093396529</v>
      </c>
      <c r="DK82" s="106">
        <f t="shared" si="168"/>
        <v>1896.3644470234374</v>
      </c>
      <c r="DL82" s="106">
        <f t="shared" si="168"/>
        <v>5463.0355033910746</v>
      </c>
      <c r="DM82" s="106">
        <f t="shared" si="168"/>
        <v>9463.7321596933343</v>
      </c>
      <c r="DN82" s="106">
        <f t="shared" si="169"/>
        <v>3237.2011410007062</v>
      </c>
      <c r="DO82" s="106">
        <f t="shared" si="169"/>
        <v>931.75045375465311</v>
      </c>
      <c r="DP82" s="106">
        <f t="shared" si="169"/>
        <v>5188.5818962126032</v>
      </c>
      <c r="DQ82" s="106">
        <f t="shared" si="169"/>
        <v>354.38054702222655</v>
      </c>
      <c r="DR82" s="106">
        <f t="shared" si="169"/>
        <v>65469.929957105422</v>
      </c>
      <c r="DS82" s="106">
        <f t="shared" si="169"/>
        <v>11717.787151848106</v>
      </c>
      <c r="DT82" s="106">
        <f t="shared" si="169"/>
        <v>18165.470961236355</v>
      </c>
      <c r="DU82" s="106">
        <f t="shared" si="169"/>
        <v>8129.0676238350497</v>
      </c>
      <c r="DV82" s="106">
        <f t="shared" si="169"/>
        <v>4124.271027624296</v>
      </c>
      <c r="DW82" s="106">
        <f t="shared" si="169"/>
        <v>2750.3047471300324</v>
      </c>
      <c r="DX82" s="106">
        <f t="shared" si="170"/>
        <v>7425.9076715803521</v>
      </c>
      <c r="DY82" s="106">
        <f t="shared" si="170"/>
        <v>6717.010084063154</v>
      </c>
      <c r="DZ82" s="106">
        <f t="shared" si="170"/>
        <v>788.85461145507725</v>
      </c>
      <c r="EA82" s="106">
        <f t="shared" si="170"/>
        <v>10157.888270900739</v>
      </c>
      <c r="EB82" s="106">
        <f t="shared" si="170"/>
        <v>5356.6190390673182</v>
      </c>
      <c r="EC82" s="106">
        <f t="shared" si="170"/>
        <v>510.15223834026625</v>
      </c>
      <c r="ED82" s="106">
        <f t="shared" si="170"/>
        <v>7275.0256650086476</v>
      </c>
      <c r="EE82" s="106">
        <f t="shared" si="170"/>
        <v>3902.2507493577959</v>
      </c>
      <c r="EF82" s="106">
        <f t="shared" si="170"/>
        <v>5302.9471444479695</v>
      </c>
      <c r="EG82" s="106">
        <f t="shared" si="170"/>
        <v>5596.1931305877488</v>
      </c>
      <c r="EH82" s="106">
        <f t="shared" si="171"/>
        <v>9375.8534298196173</v>
      </c>
      <c r="EI82" s="106">
        <f t="shared" si="171"/>
        <v>1269.9393270918242</v>
      </c>
      <c r="EJ82" s="106">
        <f t="shared" si="171"/>
        <v>7811.0155367222578</v>
      </c>
      <c r="EK82" s="106">
        <f t="shared" si="171"/>
        <v>2702.4346171044085</v>
      </c>
      <c r="EL82" s="106">
        <f t="shared" si="171"/>
        <v>1889.3807574750872</v>
      </c>
      <c r="EM82" s="106">
        <f t="shared" si="171"/>
        <v>5648.6745533329622</v>
      </c>
      <c r="EN82" s="106">
        <f t="shared" si="171"/>
        <v>701.66522866649768</v>
      </c>
      <c r="EO82" s="106">
        <f t="shared" si="171"/>
        <v>5586.9534509151672</v>
      </c>
      <c r="EP82" s="106">
        <f t="shared" si="171"/>
        <v>3056.6124971762738</v>
      </c>
      <c r="EQ82" s="106">
        <f t="shared" si="171"/>
        <v>14292.419495444177</v>
      </c>
      <c r="ER82" s="106">
        <f t="shared" si="172"/>
        <v>6275.0663968548952</v>
      </c>
      <c r="ES82" s="106">
        <f t="shared" si="172"/>
        <v>7846.2391398643595</v>
      </c>
      <c r="ET82" s="106">
        <f t="shared" si="172"/>
        <v>5927.4723778831722</v>
      </c>
      <c r="EU82" s="106">
        <f t="shared" si="172"/>
        <v>362.17280716599146</v>
      </c>
      <c r="EV82" s="106">
        <f t="shared" si="172"/>
        <v>2327.0901347688073</v>
      </c>
      <c r="EW82" s="106">
        <f t="shared" si="172"/>
        <v>6903.4782626147962</v>
      </c>
      <c r="EX82" s="106">
        <f t="shared" si="172"/>
        <v>6853.6731964220689</v>
      </c>
      <c r="EY82" s="106">
        <f t="shared" si="172"/>
        <v>12800.314646825109</v>
      </c>
      <c r="EZ82" s="106">
        <f t="shared" si="172"/>
        <v>823.41492561686664</v>
      </c>
      <c r="FA82" s="106">
        <f t="shared" si="172"/>
        <v>560.29897808767839</v>
      </c>
      <c r="FB82" s="106">
        <f t="shared" si="173"/>
        <v>5542.4221859323206</v>
      </c>
      <c r="FC82" s="106">
        <f t="shared" si="173"/>
        <v>8722.2722531432591</v>
      </c>
      <c r="FD82" s="106">
        <f t="shared" si="173"/>
        <v>5154.5598371163642</v>
      </c>
      <c r="FE82" s="106">
        <f t="shared" si="173"/>
        <v>3042.5199875219932</v>
      </c>
      <c r="FF82" s="106">
        <f t="shared" si="173"/>
        <v>4348.4961041569695</v>
      </c>
      <c r="FG82" s="106">
        <f t="shared" si="173"/>
        <v>5730.1403143477091</v>
      </c>
      <c r="FH82" s="106">
        <f t="shared" si="173"/>
        <v>12756.410552285393</v>
      </c>
      <c r="FI82" s="106">
        <f t="shared" si="173"/>
        <v>11764.143328277549</v>
      </c>
      <c r="FJ82" s="106">
        <f t="shared" si="173"/>
        <v>6802.3741580534052</v>
      </c>
      <c r="FK82" s="106">
        <f t="shared" si="173"/>
        <v>1591.5215813371774</v>
      </c>
      <c r="FL82" s="106">
        <f t="shared" si="174"/>
        <v>12063.320796734764</v>
      </c>
      <c r="FM82" s="106">
        <f t="shared" si="174"/>
        <v>7715.3766683595759</v>
      </c>
      <c r="FN82" s="106">
        <f t="shared" si="174"/>
        <v>2974.5909143502217</v>
      </c>
      <c r="FO82" s="106">
        <f t="shared" si="174"/>
        <v>5465.5725182327769</v>
      </c>
      <c r="FP82" s="106">
        <f t="shared" si="174"/>
        <v>11982.420946674394</v>
      </c>
      <c r="FQ82" s="106">
        <f t="shared" si="174"/>
        <v>5225.2615889819081</v>
      </c>
      <c r="FR82" s="106">
        <f t="shared" si="174"/>
        <v>1083.7959927633287</v>
      </c>
      <c r="FS82" s="106">
        <f t="shared" si="174"/>
        <v>1175.7414749647769</v>
      </c>
      <c r="FT82" s="106">
        <f t="shared" si="174"/>
        <v>8229.19497597181</v>
      </c>
      <c r="FU82" s="106">
        <f t="shared" si="174"/>
        <v>4319.7848173647935</v>
      </c>
      <c r="FV82" s="106">
        <f t="shared" si="175"/>
        <v>5322.9087465979392</v>
      </c>
      <c r="FW82" s="106">
        <f t="shared" si="175"/>
        <v>8422.7004894476195</v>
      </c>
      <c r="FX82" s="106">
        <f t="shared" si="175"/>
        <v>13201.389764125746</v>
      </c>
      <c r="FY82" s="106">
        <f t="shared" si="175"/>
        <v>12798.975335188032</v>
      </c>
      <c r="FZ82" s="106">
        <f t="shared" si="175"/>
        <v>14866.818467362693</v>
      </c>
      <c r="GA82" s="106">
        <f t="shared" si="175"/>
        <v>5082.6968606650325</v>
      </c>
      <c r="GB82" s="106">
        <f t="shared" si="175"/>
        <v>664.83534536352545</v>
      </c>
      <c r="GC82" s="106">
        <f t="shared" si="175"/>
        <v>1528.8227181490793</v>
      </c>
      <c r="GD82" s="106">
        <f t="shared" si="175"/>
        <v>2739.4679529259383</v>
      </c>
      <c r="GE82" s="106">
        <f t="shared" si="175"/>
        <v>11237.937183312764</v>
      </c>
      <c r="GF82" s="106">
        <f t="shared" si="176"/>
        <v>5928.2478270225511</v>
      </c>
      <c r="GG82" s="106">
        <f t="shared" si="176"/>
        <v>49471.254017393083</v>
      </c>
      <c r="GH82" s="106">
        <f t="shared" si="176"/>
        <v>6712.32584026516</v>
      </c>
      <c r="GI82" s="106">
        <f t="shared" si="176"/>
        <v>19115.952929940995</v>
      </c>
      <c r="GJ82" s="106">
        <f t="shared" si="176"/>
        <v>16381.932901684404</v>
      </c>
      <c r="GK82" s="106">
        <f t="shared" si="176"/>
        <v>409.84803964246498</v>
      </c>
      <c r="GL82" s="106">
        <f t="shared" si="176"/>
        <v>6356.4486471186801</v>
      </c>
      <c r="GM82" s="106">
        <f t="shared" si="176"/>
        <v>12294.597948929155</v>
      </c>
      <c r="GN82" s="106">
        <f t="shared" si="176"/>
        <v>20262.048812032306</v>
      </c>
      <c r="GO82" s="106">
        <f t="shared" si="176"/>
        <v>1054.0385844006439</v>
      </c>
      <c r="GP82" s="106">
        <f t="shared" si="177"/>
        <v>7294.6891566801869</v>
      </c>
      <c r="GQ82" s="106">
        <f t="shared" si="177"/>
        <v>1479.3446070646887</v>
      </c>
      <c r="GR82" s="106">
        <f t="shared" si="177"/>
        <v>2463.0310457074188</v>
      </c>
      <c r="GS82" s="106">
        <f t="shared" si="177"/>
        <v>7124.1328357552065</v>
      </c>
      <c r="GT82" s="106">
        <f t="shared" si="177"/>
        <v>5262.7907055675905</v>
      </c>
      <c r="GU82" s="106">
        <f t="shared" si="177"/>
        <v>1315.5503490703431</v>
      </c>
      <c r="GV82" s="106">
        <f t="shared" si="177"/>
        <v>5545.9686821469886</v>
      </c>
      <c r="GW82" s="106">
        <f t="shared" si="177"/>
        <v>9008.0862648351813</v>
      </c>
      <c r="GX82" s="106">
        <f t="shared" si="177"/>
        <v>3300.6196865868778</v>
      </c>
      <c r="GY82" s="106">
        <f t="shared" si="177"/>
        <v>8870.8292131649578</v>
      </c>
      <c r="GZ82" s="106">
        <f t="shared" si="178"/>
        <v>3324.7137538029656</v>
      </c>
      <c r="HA82" s="106">
        <f t="shared" si="178"/>
        <v>28603.673285728873</v>
      </c>
      <c r="HB82" s="106">
        <f t="shared" si="178"/>
        <v>5358.7826636418831</v>
      </c>
      <c r="HC82" s="106">
        <f t="shared" si="178"/>
        <v>2645.0200153099131</v>
      </c>
      <c r="HD82" s="106">
        <f t="shared" si="178"/>
        <v>3942.2152675614193</v>
      </c>
      <c r="HE82" s="106">
        <f t="shared" si="178"/>
        <v>1256.7979734107598</v>
      </c>
      <c r="HF82" s="106">
        <f t="shared" si="178"/>
        <v>12052.400151443902</v>
      </c>
      <c r="HG82" s="106">
        <f t="shared" si="178"/>
        <v>11350.175098306823</v>
      </c>
      <c r="HH82" s="106">
        <f t="shared" si="178"/>
        <v>3000.343319546414</v>
      </c>
      <c r="HI82" s="106">
        <f t="shared" si="178"/>
        <v>1429.0019837267209</v>
      </c>
      <c r="HJ82" s="106">
        <f t="shared" si="179"/>
        <v>5170.5609554356752</v>
      </c>
      <c r="HK82" s="106">
        <f t="shared" si="179"/>
        <v>3819.3774184831609</v>
      </c>
      <c r="HL82" s="106">
        <f t="shared" si="179"/>
        <v>7795.9653631614892</v>
      </c>
      <c r="HM82" s="106">
        <f t="shared" si="179"/>
        <v>2907.3386545154717</v>
      </c>
      <c r="HN82" s="106">
        <f t="shared" si="179"/>
        <v>1942.6340165929266</v>
      </c>
      <c r="HO82" s="106">
        <f t="shared" si="179"/>
        <v>74.490717715800429</v>
      </c>
      <c r="HP82" s="106">
        <f t="shared" si="179"/>
        <v>2130.55148778582</v>
      </c>
      <c r="HQ82" s="106">
        <f t="shared" si="179"/>
        <v>916.29184224782739</v>
      </c>
      <c r="HR82" s="106"/>
      <c r="HS82" s="106"/>
      <c r="HT82" s="106"/>
      <c r="HU82" s="106"/>
      <c r="HV82" s="106"/>
      <c r="HW82" s="106"/>
      <c r="HX82" s="106"/>
      <c r="HY82" s="106"/>
      <c r="HZ82" s="106"/>
      <c r="IA82" s="106"/>
      <c r="IB82" s="106"/>
      <c r="IC82" s="106"/>
      <c r="ID82" s="106"/>
      <c r="IE82" s="106"/>
      <c r="IF82" s="106"/>
      <c r="IG82" s="106"/>
      <c r="IH82" s="106"/>
      <c r="II82" s="106"/>
      <c r="IJ82" s="106"/>
      <c r="IK82" s="106"/>
      <c r="IL82" s="106"/>
      <c r="IM82" s="106"/>
      <c r="IN82" s="106"/>
      <c r="IO82" s="106"/>
      <c r="IP82" s="106"/>
      <c r="IQ82" s="106"/>
      <c r="IR82" s="106"/>
      <c r="IS82" s="106"/>
      <c r="IT82" s="106"/>
      <c r="IU82" s="106"/>
      <c r="IV82" s="106"/>
      <c r="IW82" s="106"/>
      <c r="IX82" s="106"/>
      <c r="IY82" s="106"/>
      <c r="IZ82" s="106"/>
      <c r="JA82" s="106"/>
      <c r="JB82" s="106"/>
      <c r="JC82" s="106"/>
      <c r="JD82" s="106"/>
      <c r="JE82" s="106"/>
      <c r="JF82" s="106"/>
      <c r="JG82" s="106"/>
      <c r="JH82" s="106"/>
      <c r="JI82" s="106"/>
      <c r="JJ82" s="106"/>
      <c r="JK82" s="106"/>
      <c r="JL82" s="106"/>
      <c r="JM82" s="106"/>
      <c r="JN82" s="106"/>
      <c r="JO82" s="106"/>
      <c r="JP82" s="106" t="str">
        <f t="shared" si="180"/>
        <v>Land Use_Bovine, sheep, goats, horses - conventional_N/A for LULC_Lost Ecosystem Services_N/A for LULC Interim Methodology</v>
      </c>
    </row>
    <row r="83" spans="2:276" ht="18" customHeight="1">
      <c r="B83" s="65" t="s">
        <v>347</v>
      </c>
      <c r="C83" s="65" t="s">
        <v>362</v>
      </c>
      <c r="D83" s="65" t="s">
        <v>349</v>
      </c>
      <c r="E83" s="65" t="s">
        <v>350</v>
      </c>
      <c r="F83" s="65" t="s">
        <v>351</v>
      </c>
      <c r="G83" s="65" t="s">
        <v>352</v>
      </c>
      <c r="H83" s="106">
        <f t="shared" ref="H83:Q90" si="181">INDEX(LandUse_data,MATCH($JP83,LandUse_reference,0),MATCH(H$6,LandUse_countries,0))</f>
        <v>219.05203549140305</v>
      </c>
      <c r="I83" s="106">
        <f t="shared" si="181"/>
        <v>6050.1202158077203</v>
      </c>
      <c r="J83" s="106">
        <f t="shared" si="181"/>
        <v>851.90512502121351</v>
      </c>
      <c r="K83" s="106">
        <f t="shared" si="181"/>
        <v>4982.5770376261153</v>
      </c>
      <c r="L83" s="106">
        <f t="shared" si="181"/>
        <v>13633.373911648281</v>
      </c>
      <c r="M83" s="106">
        <f t="shared" si="181"/>
        <v>1128.8967280934953</v>
      </c>
      <c r="N83" s="106">
        <f t="shared" si="181"/>
        <v>2530.2281520209872</v>
      </c>
      <c r="O83" s="106">
        <f t="shared" si="181"/>
        <v>3176.4954997893701</v>
      </c>
      <c r="P83" s="106">
        <f t="shared" si="181"/>
        <v>4422.9158019895558</v>
      </c>
      <c r="Q83" s="106">
        <f t="shared" si="181"/>
        <v>74222.86763273539</v>
      </c>
      <c r="R83" s="106">
        <f t="shared" ref="R83:AA90" si="182">INDEX(LandUse_data,MATCH($JP83,LandUse_reference,0),MATCH(R$6,LandUse_countries,0))</f>
        <v>4286.2261705986066</v>
      </c>
      <c r="S83" s="106">
        <f t="shared" si="182"/>
        <v>17291.848453713217</v>
      </c>
      <c r="T83" s="106">
        <f t="shared" si="182"/>
        <v>12602.877616942596</v>
      </c>
      <c r="U83" s="106">
        <f t="shared" si="182"/>
        <v>27037.623588927403</v>
      </c>
      <c r="V83" s="106">
        <f t="shared" si="182"/>
        <v>1060.5270406580353</v>
      </c>
      <c r="W83" s="106">
        <f t="shared" si="182"/>
        <v>8560.0825613179532</v>
      </c>
      <c r="X83" s="106">
        <f t="shared" si="182"/>
        <v>756.89813559805032</v>
      </c>
      <c r="Y83" s="106">
        <f t="shared" si="182"/>
        <v>6458.5344611868031</v>
      </c>
      <c r="Z83" s="106">
        <f t="shared" si="182"/>
        <v>10946.010825431553</v>
      </c>
      <c r="AA83" s="106">
        <f t="shared" si="182"/>
        <v>8024.0130613129804</v>
      </c>
      <c r="AB83" s="106">
        <f t="shared" ref="AB83:AK90" si="183">INDEX(LandUse_data,MATCH($JP83,LandUse_reference,0),MATCH(AB$6,LandUse_countries,0))</f>
        <v>984.13282604714607</v>
      </c>
      <c r="AC83" s="106">
        <f t="shared" si="183"/>
        <v>17060.707252613043</v>
      </c>
      <c r="AD83" s="106">
        <f t="shared" si="183"/>
        <v>4102.0120190388052</v>
      </c>
      <c r="AE83" s="106">
        <f t="shared" si="183"/>
        <v>3686.7468838871009</v>
      </c>
      <c r="AF83" s="106">
        <f t="shared" si="183"/>
        <v>6212.7096361115982</v>
      </c>
      <c r="AG83" s="106">
        <f t="shared" si="183"/>
        <v>2493.3667705678008</v>
      </c>
      <c r="AH83" s="106">
        <f t="shared" si="183"/>
        <v>4356.1241740087671</v>
      </c>
      <c r="AI83" s="106">
        <f t="shared" si="183"/>
        <v>3141.1341442483599</v>
      </c>
      <c r="AJ83" s="106">
        <f t="shared" si="183"/>
        <v>9875.5906578289505</v>
      </c>
      <c r="AK83" s="106">
        <f t="shared" si="183"/>
        <v>8019.9636765582109</v>
      </c>
      <c r="AL83" s="106">
        <f t="shared" ref="AL83:AU90" si="184">INDEX(LandUse_data,MATCH($JP83,LandUse_reference,0),MATCH(AL$6,LandUse_countries,0))</f>
        <v>751.46800673373025</v>
      </c>
      <c r="AM83" s="106">
        <f t="shared" si="184"/>
        <v>2144.5700560539958</v>
      </c>
      <c r="AN83" s="106">
        <f t="shared" si="184"/>
        <v>5251.1737501241614</v>
      </c>
      <c r="AO83" s="106">
        <f t="shared" si="184"/>
        <v>5316.8532520048029</v>
      </c>
      <c r="AP83" s="106">
        <f t="shared" si="184"/>
        <v>3267.9149985691638</v>
      </c>
      <c r="AQ83" s="106">
        <f t="shared" si="184"/>
        <v>9013.4041735845003</v>
      </c>
      <c r="AR83" s="106">
        <f t="shared" si="184"/>
        <v>37400.860832719722</v>
      </c>
      <c r="AS83" s="106">
        <f t="shared" si="184"/>
        <v>914.54496252792694</v>
      </c>
      <c r="AT83" s="106">
        <f t="shared" si="184"/>
        <v>539.77132540440255</v>
      </c>
      <c r="AU83" s="106">
        <f t="shared" si="184"/>
        <v>23279.511163913699</v>
      </c>
      <c r="AV83" s="106">
        <f t="shared" ref="AV83:BE90" si="185">INDEX(LandUse_data,MATCH($JP83,LandUse_reference,0),MATCH(AV$6,LandUse_countries,0))</f>
        <v>4596.1253654708253</v>
      </c>
      <c r="AW83" s="106">
        <f t="shared" si="185"/>
        <v>4718.1774537608899</v>
      </c>
      <c r="AX83" s="106">
        <f t="shared" si="185"/>
        <v>5022.741508046629</v>
      </c>
      <c r="AY83" s="106">
        <f t="shared" si="185"/>
        <v>4943.2402013052142</v>
      </c>
      <c r="AZ83" s="106">
        <f t="shared" si="185"/>
        <v>2687.8903405276646</v>
      </c>
      <c r="BA83" s="106">
        <f t="shared" si="185"/>
        <v>3691.1690601943446</v>
      </c>
      <c r="BB83" s="106">
        <f t="shared" si="185"/>
        <v>6434.6819303370712</v>
      </c>
      <c r="BC83" s="106">
        <f t="shared" si="185"/>
        <v>3100.0500548086598</v>
      </c>
      <c r="BD83" s="106">
        <f t="shared" si="185"/>
        <v>11762.266028123318</v>
      </c>
      <c r="BE83" s="106">
        <f t="shared" si="185"/>
        <v>5931.4405950747969</v>
      </c>
      <c r="BF83" s="106">
        <f t="shared" ref="BF83:BO90" si="186">INDEX(LandUse_data,MATCH($JP83,LandUse_reference,0),MATCH(BF$6,LandUse_countries,0))</f>
        <v>35966.577169886579</v>
      </c>
      <c r="BG83" s="106">
        <f t="shared" si="186"/>
        <v>12419.8377527015</v>
      </c>
      <c r="BH83" s="106">
        <f t="shared" si="186"/>
        <v>11582.306670187845</v>
      </c>
      <c r="BI83" s="106">
        <f t="shared" si="186"/>
        <v>14066.632499696194</v>
      </c>
      <c r="BJ83" s="106">
        <f t="shared" si="186"/>
        <v>150.71183122819113</v>
      </c>
      <c r="BK83" s="106">
        <f t="shared" si="186"/>
        <v>4493.0378282728998</v>
      </c>
      <c r="BL83" s="106">
        <f t="shared" si="186"/>
        <v>6531.2280121803833</v>
      </c>
      <c r="BM83" s="106">
        <f t="shared" si="186"/>
        <v>5652.0217723922442</v>
      </c>
      <c r="BN83" s="106">
        <f t="shared" si="186"/>
        <v>1978.1169537432254</v>
      </c>
      <c r="BO83" s="106">
        <f t="shared" si="186"/>
        <v>4988.2734166275141</v>
      </c>
      <c r="BP83" s="106">
        <f t="shared" ref="BP83:BY90" si="187">INDEX(LandUse_data,MATCH($JP83,LandUse_reference,0),MATCH(BP$6,LandUse_countries,0))</f>
        <v>5838.9878310480972</v>
      </c>
      <c r="BQ83" s="106">
        <f t="shared" si="187"/>
        <v>877.38734879778178</v>
      </c>
      <c r="BR83" s="106">
        <f t="shared" si="187"/>
        <v>9849.5806558243312</v>
      </c>
      <c r="BS83" s="106">
        <f t="shared" si="187"/>
        <v>2673.4571253743734</v>
      </c>
      <c r="BT83" s="106">
        <f t="shared" si="187"/>
        <v>1680.7628718329697</v>
      </c>
      <c r="BU83" s="106">
        <f t="shared" si="187"/>
        <v>10835.775502606872</v>
      </c>
      <c r="BV83" s="106">
        <f t="shared" si="187"/>
        <v>5411.4344126490805</v>
      </c>
      <c r="BW83" s="106">
        <f t="shared" si="187"/>
        <v>10552.738867372262</v>
      </c>
      <c r="BX83" s="106">
        <f t="shared" si="187"/>
        <v>11945.721297016169</v>
      </c>
      <c r="BY83" s="106">
        <f t="shared" si="187"/>
        <v>5666.2879940373832</v>
      </c>
      <c r="BZ83" s="106">
        <f t="shared" ref="BZ83:CI90" si="188">INDEX(LandUse_data,MATCH($JP83,LandUse_reference,0),MATCH(BZ$6,LandUse_countries,0))</f>
        <v>5171.2603913575513</v>
      </c>
      <c r="CA83" s="106">
        <f t="shared" si="188"/>
        <v>2270.6704598208166</v>
      </c>
      <c r="CB83" s="106">
        <f t="shared" si="188"/>
        <v>5872.7928474972296</v>
      </c>
      <c r="CC83" s="106">
        <f t="shared" si="188"/>
        <v>15383.05862867928</v>
      </c>
      <c r="CD83" s="106">
        <f t="shared" si="188"/>
        <v>2749.514238915875</v>
      </c>
      <c r="CE83" s="106">
        <f t="shared" si="188"/>
        <v>15481.384413976706</v>
      </c>
      <c r="CF83" s="106">
        <f t="shared" si="188"/>
        <v>8371.3915684148251</v>
      </c>
      <c r="CG83" s="106">
        <f t="shared" si="188"/>
        <v>4851.3682943086915</v>
      </c>
      <c r="CH83" s="106">
        <f t="shared" si="188"/>
        <v>5530.8172176738217</v>
      </c>
      <c r="CI83" s="106">
        <f t="shared" si="188"/>
        <v>5778.3128340497315</v>
      </c>
      <c r="CJ83" s="106">
        <f t="shared" ref="CJ83:CS90" si="189">INDEX(LandUse_data,MATCH($JP83,LandUse_reference,0),MATCH(CJ$6,LandUse_countries,0))</f>
        <v>5496.2464673879795</v>
      </c>
      <c r="CK83" s="106">
        <f t="shared" si="189"/>
        <v>1915.8658429866643</v>
      </c>
      <c r="CL83" s="106">
        <f t="shared" si="189"/>
        <v>5197.7126224048898</v>
      </c>
      <c r="CM83" s="106">
        <f t="shared" si="189"/>
        <v>6862.1557968311818</v>
      </c>
      <c r="CN83" s="106">
        <f t="shared" si="189"/>
        <v>4834.6540813288511</v>
      </c>
      <c r="CO83" s="106">
        <f t="shared" si="189"/>
        <v>4330.3460389610527</v>
      </c>
      <c r="CP83" s="106">
        <f t="shared" si="189"/>
        <v>7026.5624694306598</v>
      </c>
      <c r="CQ83" s="106">
        <f t="shared" si="189"/>
        <v>10035.061974075059</v>
      </c>
      <c r="CR83" s="106">
        <f t="shared" si="189"/>
        <v>11092.300888620664</v>
      </c>
      <c r="CS83" s="106">
        <f t="shared" si="189"/>
        <v>4364.3823232128325</v>
      </c>
      <c r="CT83" s="106">
        <f t="shared" ref="CT83:DC90" si="190">INDEX(LandUse_data,MATCH($JP83,LandUse_reference,0),MATCH(CT$6,LandUse_countries,0))</f>
        <v>6185.3196165011168</v>
      </c>
      <c r="CU83" s="106">
        <f t="shared" si="190"/>
        <v>2271.5735404390357</v>
      </c>
      <c r="CV83" s="106">
        <f t="shared" si="190"/>
        <v>1661.8651745938562</v>
      </c>
      <c r="CW83" s="106">
        <f t="shared" si="190"/>
        <v>20904.873236426869</v>
      </c>
      <c r="CX83" s="106">
        <f t="shared" si="190"/>
        <v>19917.071787585806</v>
      </c>
      <c r="CY83" s="106">
        <f t="shared" si="190"/>
        <v>3798.212868243053</v>
      </c>
      <c r="CZ83" s="106">
        <f t="shared" si="190"/>
        <v>13424.795444543959</v>
      </c>
      <c r="DA83" s="106">
        <f t="shared" si="190"/>
        <v>6190.3909671733045</v>
      </c>
      <c r="DB83" s="106">
        <f t="shared" si="190"/>
        <v>9428.2947054103806</v>
      </c>
      <c r="DC83" s="106">
        <f t="shared" si="190"/>
        <v>570.05688389316629</v>
      </c>
      <c r="DD83" s="106">
        <f t="shared" ref="DD83:DM90" si="191">INDEX(LandUse_data,MATCH($JP83,LandUse_reference,0),MATCH(DD$6,LandUse_countries,0))</f>
        <v>3329.8874454888182</v>
      </c>
      <c r="DE83" s="106">
        <f t="shared" si="191"/>
        <v>1998.4705743083082</v>
      </c>
      <c r="DF83" s="106">
        <f t="shared" si="191"/>
        <v>5066.7683852525461</v>
      </c>
      <c r="DG83" s="106">
        <f t="shared" si="191"/>
        <v>1461.1771574795569</v>
      </c>
      <c r="DH83" s="106">
        <f t="shared" si="191"/>
        <v>11086.268386850094</v>
      </c>
      <c r="DI83" s="106">
        <f t="shared" si="191"/>
        <v>5358.3868980445695</v>
      </c>
      <c r="DJ83" s="106">
        <f t="shared" si="191"/>
        <v>804.2612770283381</v>
      </c>
      <c r="DK83" s="106">
        <f t="shared" si="191"/>
        <v>1800.4495735438111</v>
      </c>
      <c r="DL83" s="106">
        <f t="shared" si="191"/>
        <v>5265.9925691391391</v>
      </c>
      <c r="DM83" s="106">
        <f t="shared" si="191"/>
        <v>8994.1840449060946</v>
      </c>
      <c r="DN83" s="106">
        <f t="shared" ref="DN83:DW90" si="192">INDEX(LandUse_data,MATCH($JP83,LandUse_reference,0),MATCH(DN$6,LandUse_countries,0))</f>
        <v>3085.0149472733519</v>
      </c>
      <c r="DO83" s="106">
        <f t="shared" si="192"/>
        <v>898.91064050972909</v>
      </c>
      <c r="DP83" s="106">
        <f t="shared" si="192"/>
        <v>4987.9301996238573</v>
      </c>
      <c r="DQ83" s="106">
        <f t="shared" si="192"/>
        <v>341.8355820370374</v>
      </c>
      <c r="DR83" s="106">
        <f t="shared" si="192"/>
        <v>62115.182312754383</v>
      </c>
      <c r="DS83" s="106">
        <f t="shared" si="192"/>
        <v>11131.871142733202</v>
      </c>
      <c r="DT83" s="106">
        <f t="shared" si="192"/>
        <v>17249.53902738744</v>
      </c>
      <c r="DU83" s="106">
        <f t="shared" si="192"/>
        <v>7865.2611377867943</v>
      </c>
      <c r="DV83" s="106">
        <f t="shared" si="192"/>
        <v>3970.0521336437346</v>
      </c>
      <c r="DW83" s="106">
        <f t="shared" si="192"/>
        <v>2546.1695896360152</v>
      </c>
      <c r="DX83" s="106">
        <f t="shared" ref="DX83:EG90" si="193">INDEX(LandUse_data,MATCH($JP83,LandUse_reference,0),MATCH(DX$6,LandUse_countries,0))</f>
        <v>7144.0025022113114</v>
      </c>
      <c r="DY83" s="106">
        <f t="shared" si="193"/>
        <v>6473.5589646622848</v>
      </c>
      <c r="DZ83" s="106">
        <f t="shared" si="193"/>
        <v>739.30228547982051</v>
      </c>
      <c r="EA83" s="106">
        <f t="shared" si="193"/>
        <v>9653.3716717772986</v>
      </c>
      <c r="EB83" s="106">
        <f t="shared" si="193"/>
        <v>5155.328813834727</v>
      </c>
      <c r="EC83" s="106">
        <f t="shared" si="193"/>
        <v>488.36512255617208</v>
      </c>
      <c r="ED83" s="106">
        <f t="shared" si="193"/>
        <v>7013.470868758257</v>
      </c>
      <c r="EE83" s="106">
        <f t="shared" si="193"/>
        <v>3738.4665549051088</v>
      </c>
      <c r="EF83" s="106">
        <f t="shared" si="193"/>
        <v>5103.5279586497109</v>
      </c>
      <c r="EG83" s="106">
        <f t="shared" si="193"/>
        <v>5339.185754100421</v>
      </c>
      <c r="EH83" s="106">
        <f t="shared" ref="EH83:EQ90" si="194">INDEX(LandUse_data,MATCH($JP83,LandUse_reference,0),MATCH(EH$6,LandUse_countries,0))</f>
        <v>8911.5922844014385</v>
      </c>
      <c r="EI83" s="106">
        <f t="shared" si="194"/>
        <v>1224.9853451865883</v>
      </c>
      <c r="EJ83" s="106">
        <f t="shared" si="194"/>
        <v>7426.4716960405294</v>
      </c>
      <c r="EK83" s="106">
        <f t="shared" si="194"/>
        <v>2571.3315786190665</v>
      </c>
      <c r="EL83" s="106">
        <f t="shared" si="194"/>
        <v>1795.9350489211527</v>
      </c>
      <c r="EM83" s="106">
        <f t="shared" si="194"/>
        <v>5436.4393654322612</v>
      </c>
      <c r="EN83" s="106">
        <f t="shared" si="194"/>
        <v>665.97640758697025</v>
      </c>
      <c r="EO83" s="106">
        <f t="shared" si="194"/>
        <v>5378.0501015848959</v>
      </c>
      <c r="EP83" s="106">
        <f t="shared" si="194"/>
        <v>2937.9524712332427</v>
      </c>
      <c r="EQ83" s="106">
        <f t="shared" si="194"/>
        <v>13574.449294472301</v>
      </c>
      <c r="ER83" s="106">
        <f t="shared" ref="ER83:FA90" si="195">INDEX(LandUse_data,MATCH($JP83,LandUse_reference,0),MATCH(ER$6,LandUse_countries,0))</f>
        <v>6048.9704297875469</v>
      </c>
      <c r="ES83" s="106">
        <f t="shared" si="195"/>
        <v>7502.1936459018816</v>
      </c>
      <c r="ET83" s="106">
        <f t="shared" si="195"/>
        <v>5620.1063418626218</v>
      </c>
      <c r="EU83" s="106">
        <f t="shared" si="195"/>
        <v>344.96471269913923</v>
      </c>
      <c r="EV83" s="106">
        <f t="shared" si="195"/>
        <v>2228.2556042942915</v>
      </c>
      <c r="EW83" s="106">
        <f t="shared" si="195"/>
        <v>6558.5650046348983</v>
      </c>
      <c r="EX83" s="106">
        <f t="shared" si="195"/>
        <v>6605.7178313024215</v>
      </c>
      <c r="EY83" s="106">
        <f t="shared" si="195"/>
        <v>12311.290873062244</v>
      </c>
      <c r="EZ83" s="106">
        <f t="shared" si="195"/>
        <v>808.12955318698755</v>
      </c>
      <c r="FA83" s="106">
        <f t="shared" si="195"/>
        <v>536.08152674564269</v>
      </c>
      <c r="FB83" s="106">
        <f t="shared" ref="FB83:FK90" si="196">INDEX(LandUse_data,MATCH($JP83,LandUse_reference,0),MATCH(FB$6,LandUse_countries,0))</f>
        <v>5335.6090740680038</v>
      </c>
      <c r="FC83" s="106">
        <f t="shared" si="196"/>
        <v>8384.0404465439624</v>
      </c>
      <c r="FD83" s="106">
        <f t="shared" si="196"/>
        <v>4959.9254631031126</v>
      </c>
      <c r="FE83" s="106">
        <f t="shared" si="196"/>
        <v>2933.5346052890236</v>
      </c>
      <c r="FF83" s="106">
        <f t="shared" si="196"/>
        <v>4186.0230456372929</v>
      </c>
      <c r="FG83" s="106">
        <f t="shared" si="196"/>
        <v>5514.9195937316254</v>
      </c>
      <c r="FH83" s="106">
        <f t="shared" si="196"/>
        <v>12117.869409111929</v>
      </c>
      <c r="FI83" s="106">
        <f t="shared" si="196"/>
        <v>11167.699672006758</v>
      </c>
      <c r="FJ83" s="106">
        <f t="shared" si="196"/>
        <v>6539.5160546972565</v>
      </c>
      <c r="FK83" s="106">
        <f t="shared" si="196"/>
        <v>1572.7424996963068</v>
      </c>
      <c r="FL83" s="106">
        <f t="shared" ref="FL83:FU90" si="197">INDEX(LandUse_data,MATCH($JP83,LandUse_reference,0),MATCH(FL$6,LandUse_countries,0))</f>
        <v>11472.992107063053</v>
      </c>
      <c r="FM83" s="106">
        <f t="shared" si="197"/>
        <v>7330.3648857141379</v>
      </c>
      <c r="FN83" s="106">
        <f t="shared" si="197"/>
        <v>2866.7537741887754</v>
      </c>
      <c r="FO83" s="106">
        <f t="shared" si="197"/>
        <v>5260.841967497885</v>
      </c>
      <c r="FP83" s="106">
        <f t="shared" si="197"/>
        <v>11383.048983497018</v>
      </c>
      <c r="FQ83" s="106">
        <f t="shared" si="197"/>
        <v>5028.4441828831004</v>
      </c>
      <c r="FR83" s="106">
        <f t="shared" si="197"/>
        <v>1070.4550476485372</v>
      </c>
      <c r="FS83" s="106">
        <f t="shared" si="197"/>
        <v>1130.6275532898496</v>
      </c>
      <c r="FT83" s="106">
        <f t="shared" si="197"/>
        <v>7823.589326466903</v>
      </c>
      <c r="FU83" s="106">
        <f t="shared" si="197"/>
        <v>4169.5088033891652</v>
      </c>
      <c r="FV83" s="106">
        <f t="shared" ref="FV83:GE90" si="198">INDEX(LandUse_data,MATCH($JP83,LandUse_reference,0),MATCH(FV$6,LandUse_countries,0))</f>
        <v>5097.1815166276065</v>
      </c>
      <c r="FW83" s="106">
        <f t="shared" si="198"/>
        <v>8127.0972245892353</v>
      </c>
      <c r="FX83" s="106">
        <f t="shared" si="198"/>
        <v>12620.330147819777</v>
      </c>
      <c r="FY83" s="106">
        <f t="shared" si="198"/>
        <v>12158.907857581722</v>
      </c>
      <c r="FZ83" s="106">
        <f t="shared" si="198"/>
        <v>14120.545469876521</v>
      </c>
      <c r="GA83" s="106">
        <f t="shared" si="198"/>
        <v>4888.6789355236842</v>
      </c>
      <c r="GB83" s="106">
        <f t="shared" si="198"/>
        <v>634.67433927979266</v>
      </c>
      <c r="GC83" s="106">
        <f t="shared" si="198"/>
        <v>1477.387320090399</v>
      </c>
      <c r="GD83" s="106">
        <f t="shared" si="198"/>
        <v>2550.8964978823888</v>
      </c>
      <c r="GE83" s="106">
        <f t="shared" si="198"/>
        <v>10649.2768196992</v>
      </c>
      <c r="GF83" s="106">
        <f t="shared" ref="GF83:GO90" si="199">INDEX(LandUse_data,MATCH($JP83,LandUse_reference,0),MATCH(GF$6,LandUse_countries,0))</f>
        <v>5708.8852079011976</v>
      </c>
      <c r="GG83" s="106">
        <f t="shared" si="199"/>
        <v>47278.518554046117</v>
      </c>
      <c r="GH83" s="106">
        <f t="shared" si="199"/>
        <v>6470.6627832722324</v>
      </c>
      <c r="GI83" s="106">
        <f t="shared" si="199"/>
        <v>18281.500981397407</v>
      </c>
      <c r="GJ83" s="106">
        <f t="shared" si="199"/>
        <v>15663.829807311715</v>
      </c>
      <c r="GK83" s="106">
        <f t="shared" si="199"/>
        <v>391.32453108534412</v>
      </c>
      <c r="GL83" s="106">
        <f t="shared" si="199"/>
        <v>6109.912142606353</v>
      </c>
      <c r="GM83" s="106">
        <f t="shared" si="199"/>
        <v>11636.109865372207</v>
      </c>
      <c r="GN83" s="106">
        <f t="shared" si="199"/>
        <v>19238.442789229321</v>
      </c>
      <c r="GO83" s="106">
        <f t="shared" si="199"/>
        <v>1008.8828528087628</v>
      </c>
      <c r="GP83" s="106">
        <f t="shared" ref="GP83:GY90" si="200">INDEX(LandUse_data,MATCH($JP83,LandUse_reference,0),MATCH(GP$6,LandUse_countries,0))</f>
        <v>7051.9967150338671</v>
      </c>
      <c r="GQ83" s="106">
        <f t="shared" si="200"/>
        <v>1434.0451241458986</v>
      </c>
      <c r="GR83" s="106">
        <f t="shared" si="200"/>
        <v>2307.9776553612351</v>
      </c>
      <c r="GS83" s="106">
        <f t="shared" si="200"/>
        <v>6853.5919562411709</v>
      </c>
      <c r="GT83" s="106">
        <f t="shared" si="200"/>
        <v>5065.0708706979158</v>
      </c>
      <c r="GU83" s="106">
        <f t="shared" si="200"/>
        <v>1264.3190492503013</v>
      </c>
      <c r="GV83" s="106">
        <f t="shared" si="200"/>
        <v>5338.4240732880717</v>
      </c>
      <c r="GW83" s="106">
        <f t="shared" si="200"/>
        <v>8661.8205023037353</v>
      </c>
      <c r="GX83" s="106">
        <f t="shared" si="200"/>
        <v>3042.373733223249</v>
      </c>
      <c r="GY83" s="106">
        <f t="shared" si="200"/>
        <v>8439.0896160932607</v>
      </c>
      <c r="GZ83" s="106">
        <f t="shared" ref="GZ83:HI90" si="201">INDEX(LandUse_data,MATCH($JP83,LandUse_reference,0),MATCH(GZ$6,LandUse_countries,0))</f>
        <v>2923.8888227173588</v>
      </c>
      <c r="HA83" s="106">
        <f t="shared" si="201"/>
        <v>27271.982496751447</v>
      </c>
      <c r="HB83" s="106">
        <f t="shared" si="201"/>
        <v>5156.8548867425143</v>
      </c>
      <c r="HC83" s="106">
        <f t="shared" si="201"/>
        <v>2452.1970613988542</v>
      </c>
      <c r="HD83" s="106">
        <f t="shared" si="201"/>
        <v>3771.9251073995001</v>
      </c>
      <c r="HE83" s="106">
        <f t="shared" si="201"/>
        <v>1241.4599290341596</v>
      </c>
      <c r="HF83" s="106">
        <f t="shared" si="201"/>
        <v>11448.683940698487</v>
      </c>
      <c r="HG83" s="106">
        <f t="shared" si="201"/>
        <v>10748.876378870447</v>
      </c>
      <c r="HH83" s="106">
        <f t="shared" si="201"/>
        <v>2922.7894974390319</v>
      </c>
      <c r="HI83" s="106">
        <f t="shared" si="201"/>
        <v>1318.4157059225329</v>
      </c>
      <c r="HJ83" s="106">
        <f t="shared" ref="HJ83:HQ90" si="202">INDEX(LandUse_data,MATCH($JP83,LandUse_reference,0),MATCH(HJ$6,LandUse_countries,0))</f>
        <v>4974.5577870611378</v>
      </c>
      <c r="HK83" s="106">
        <f t="shared" si="202"/>
        <v>3667.6176457300689</v>
      </c>
      <c r="HL83" s="106">
        <f t="shared" si="202"/>
        <v>7500.4366633338705</v>
      </c>
      <c r="HM83" s="106">
        <f t="shared" si="202"/>
        <v>2806.0995298176285</v>
      </c>
      <c r="HN83" s="106">
        <f t="shared" si="202"/>
        <v>1855.9970177264686</v>
      </c>
      <c r="HO83" s="106">
        <f t="shared" si="202"/>
        <v>71.960377143287616</v>
      </c>
      <c r="HP83" s="106">
        <f t="shared" si="202"/>
        <v>1990.2278854437491</v>
      </c>
      <c r="HQ83" s="106">
        <f t="shared" si="202"/>
        <v>881.91632135141958</v>
      </c>
      <c r="HR83" s="106"/>
      <c r="HS83" s="106"/>
      <c r="HT83" s="106"/>
      <c r="HU83" s="106"/>
      <c r="HV83" s="106"/>
      <c r="HW83" s="106"/>
      <c r="HX83" s="106"/>
      <c r="HY83" s="106"/>
      <c r="HZ83" s="106"/>
      <c r="IA83" s="106"/>
      <c r="IB83" s="106"/>
      <c r="IC83" s="106"/>
      <c r="ID83" s="106"/>
      <c r="IE83" s="106"/>
      <c r="IF83" s="106"/>
      <c r="IG83" s="106"/>
      <c r="IH83" s="106"/>
      <c r="II83" s="106"/>
      <c r="IJ83" s="106"/>
      <c r="IK83" s="106"/>
      <c r="IL83" s="106"/>
      <c r="IM83" s="106"/>
      <c r="IN83" s="106"/>
      <c r="IO83" s="106"/>
      <c r="IP83" s="106"/>
      <c r="IQ83" s="106"/>
      <c r="IR83" s="106"/>
      <c r="IS83" s="106"/>
      <c r="IT83" s="106"/>
      <c r="IU83" s="106"/>
      <c r="IV83" s="106"/>
      <c r="IW83" s="106"/>
      <c r="IX83" s="106"/>
      <c r="IY83" s="106"/>
      <c r="IZ83" s="106"/>
      <c r="JA83" s="106"/>
      <c r="JB83" s="106"/>
      <c r="JC83" s="106"/>
      <c r="JD83" s="106"/>
      <c r="JE83" s="106"/>
      <c r="JF83" s="106"/>
      <c r="JG83" s="106"/>
      <c r="JH83" s="106"/>
      <c r="JI83" s="106"/>
      <c r="JJ83" s="106"/>
      <c r="JK83" s="106"/>
      <c r="JL83" s="106"/>
      <c r="JM83" s="106"/>
      <c r="JN83" s="106"/>
      <c r="JO83" s="106"/>
      <c r="JP83" s="106" t="str">
        <f t="shared" si="180"/>
        <v>Land Use_Bovine, sheep, goats, horses - organic_N/A for LULC_Lost Ecosystem Services_N/A for LULC Interim Methodology</v>
      </c>
    </row>
    <row r="84" spans="2:276" ht="18" customHeight="1">
      <c r="B84" s="65" t="s">
        <v>347</v>
      </c>
      <c r="C84" s="65" t="s">
        <v>363</v>
      </c>
      <c r="D84" s="65" t="s">
        <v>349</v>
      </c>
      <c r="E84" s="65" t="s">
        <v>350</v>
      </c>
      <c r="F84" s="65" t="s">
        <v>351</v>
      </c>
      <c r="G84" s="65" t="s">
        <v>352</v>
      </c>
      <c r="H84" s="106">
        <f t="shared" si="181"/>
        <v>216.44519031791722</v>
      </c>
      <c r="I84" s="106">
        <f t="shared" si="181"/>
        <v>5926.2050642590011</v>
      </c>
      <c r="J84" s="106">
        <f t="shared" si="181"/>
        <v>841.57193412051686</v>
      </c>
      <c r="K84" s="106">
        <f t="shared" si="181"/>
        <v>4938.8535269852027</v>
      </c>
      <c r="L84" s="106">
        <f t="shared" si="181"/>
        <v>13344.768661134804</v>
      </c>
      <c r="M84" s="106">
        <f t="shared" si="181"/>
        <v>1117.3252609044753</v>
      </c>
      <c r="N84" s="106">
        <f t="shared" si="181"/>
        <v>2513.8284240339426</v>
      </c>
      <c r="O84" s="106">
        <f t="shared" si="181"/>
        <v>3131.5704162865509</v>
      </c>
      <c r="P84" s="106">
        <f t="shared" si="181"/>
        <v>4352.8916448316522</v>
      </c>
      <c r="Q84" s="106">
        <f t="shared" si="181"/>
        <v>73460.294333547572</v>
      </c>
      <c r="R84" s="106">
        <f t="shared" si="182"/>
        <v>4247.1294978251562</v>
      </c>
      <c r="S84" s="106">
        <f t="shared" si="182"/>
        <v>16924.261054525774</v>
      </c>
      <c r="T84" s="106">
        <f t="shared" si="182"/>
        <v>12089.039911191347</v>
      </c>
      <c r="U84" s="106">
        <f t="shared" si="182"/>
        <v>26744.015609698661</v>
      </c>
      <c r="V84" s="106">
        <f t="shared" si="182"/>
        <v>1057.5862724031367</v>
      </c>
      <c r="W84" s="106">
        <f t="shared" si="182"/>
        <v>8446.5045189274606</v>
      </c>
      <c r="X84" s="106">
        <f t="shared" si="182"/>
        <v>754.64491024213794</v>
      </c>
      <c r="Y84" s="106">
        <f t="shared" si="182"/>
        <v>6325.7959534853244</v>
      </c>
      <c r="Z84" s="106">
        <f t="shared" si="182"/>
        <v>10716.21995871412</v>
      </c>
      <c r="AA84" s="106">
        <f t="shared" si="182"/>
        <v>7944.6273931103624</v>
      </c>
      <c r="AB84" s="106">
        <f t="shared" si="183"/>
        <v>975.56096231142044</v>
      </c>
      <c r="AC84" s="106">
        <f t="shared" si="183"/>
        <v>16697.507181976005</v>
      </c>
      <c r="AD84" s="106">
        <f t="shared" si="183"/>
        <v>4027.9512193889213</v>
      </c>
      <c r="AE84" s="106">
        <f t="shared" si="183"/>
        <v>3642.6885202077638</v>
      </c>
      <c r="AF84" s="106">
        <f t="shared" si="183"/>
        <v>6084.9099733980902</v>
      </c>
      <c r="AG84" s="106">
        <f t="shared" si="183"/>
        <v>2442.5409324873326</v>
      </c>
      <c r="AH84" s="106">
        <f t="shared" si="183"/>
        <v>4309.8113866547865</v>
      </c>
      <c r="AI84" s="106">
        <f t="shared" si="183"/>
        <v>3122.1665316345807</v>
      </c>
      <c r="AJ84" s="106">
        <f t="shared" si="183"/>
        <v>9791.8240777853352</v>
      </c>
      <c r="AK84" s="106">
        <f t="shared" si="183"/>
        <v>7854.97894705608</v>
      </c>
      <c r="AL84" s="106">
        <f t="shared" si="184"/>
        <v>744.31056645615979</v>
      </c>
      <c r="AM84" s="106">
        <f t="shared" si="184"/>
        <v>2116.4070509850831</v>
      </c>
      <c r="AN84" s="106">
        <f t="shared" si="184"/>
        <v>5205.6617806181075</v>
      </c>
      <c r="AO84" s="106">
        <f t="shared" si="184"/>
        <v>5270.2000257815616</v>
      </c>
      <c r="AP84" s="106">
        <f t="shared" si="184"/>
        <v>3237.077531686351</v>
      </c>
      <c r="AQ84" s="106">
        <f t="shared" si="184"/>
        <v>8815.3915715509247</v>
      </c>
      <c r="AR84" s="106">
        <f t="shared" si="184"/>
        <v>37011.55251609617</v>
      </c>
      <c r="AS84" s="106">
        <f t="shared" si="184"/>
        <v>905.10292161732264</v>
      </c>
      <c r="AT84" s="106">
        <f t="shared" si="184"/>
        <v>533.35925892789135</v>
      </c>
      <c r="AU84" s="106">
        <f t="shared" si="184"/>
        <v>22781.147140724865</v>
      </c>
      <c r="AV84" s="106">
        <f t="shared" si="185"/>
        <v>4522.3625566614137</v>
      </c>
      <c r="AW84" s="106">
        <f t="shared" si="185"/>
        <v>4640.7114481792541</v>
      </c>
      <c r="AX84" s="106">
        <f t="shared" si="185"/>
        <v>4976.3413280494269</v>
      </c>
      <c r="AY84" s="106">
        <f t="shared" si="185"/>
        <v>4896.1677446259282</v>
      </c>
      <c r="AZ84" s="106">
        <f t="shared" si="185"/>
        <v>2662.2259203463386</v>
      </c>
      <c r="BA84" s="106">
        <f t="shared" si="185"/>
        <v>3658.9375561075649</v>
      </c>
      <c r="BB84" s="106">
        <f t="shared" si="185"/>
        <v>6373.1038930961049</v>
      </c>
      <c r="BC84" s="106">
        <f t="shared" si="185"/>
        <v>3073.7277865342098</v>
      </c>
      <c r="BD84" s="106">
        <f t="shared" si="185"/>
        <v>11515.057848692864</v>
      </c>
      <c r="BE84" s="106">
        <f t="shared" si="185"/>
        <v>5865.6639626244387</v>
      </c>
      <c r="BF84" s="106">
        <f t="shared" si="186"/>
        <v>35582.545536837562</v>
      </c>
      <c r="BG84" s="106">
        <f t="shared" si="186"/>
        <v>12175.905513846001</v>
      </c>
      <c r="BH84" s="106">
        <f t="shared" si="186"/>
        <v>11339.173157151741</v>
      </c>
      <c r="BI84" s="106">
        <f t="shared" si="186"/>
        <v>13768.680930380686</v>
      </c>
      <c r="BJ84" s="106">
        <f t="shared" si="186"/>
        <v>149.9600261532899</v>
      </c>
      <c r="BK84" s="106">
        <f t="shared" si="186"/>
        <v>4454.9404444511956</v>
      </c>
      <c r="BL84" s="106">
        <f t="shared" si="186"/>
        <v>6459.1725596081887</v>
      </c>
      <c r="BM84" s="106">
        <f t="shared" si="186"/>
        <v>5587.3888894062538</v>
      </c>
      <c r="BN84" s="106">
        <f t="shared" si="186"/>
        <v>1919.9689365581676</v>
      </c>
      <c r="BO84" s="106">
        <f t="shared" si="186"/>
        <v>4937.0582854504446</v>
      </c>
      <c r="BP84" s="106">
        <f t="shared" si="187"/>
        <v>5785.9900846408791</v>
      </c>
      <c r="BQ84" s="106">
        <f t="shared" si="187"/>
        <v>868.73432031444872</v>
      </c>
      <c r="BR84" s="106">
        <f t="shared" si="187"/>
        <v>9643.0406418030925</v>
      </c>
      <c r="BS84" s="106">
        <f t="shared" si="187"/>
        <v>2645.9205876799588</v>
      </c>
      <c r="BT84" s="106">
        <f t="shared" si="187"/>
        <v>1663.7290914049659</v>
      </c>
      <c r="BU84" s="106">
        <f t="shared" si="187"/>
        <v>10735.357333993636</v>
      </c>
      <c r="BV84" s="106">
        <f t="shared" si="187"/>
        <v>5364.6509324813278</v>
      </c>
      <c r="BW84" s="106">
        <f t="shared" si="187"/>
        <v>10329.34775358974</v>
      </c>
      <c r="BX84" s="106">
        <f t="shared" si="187"/>
        <v>11694.11860438638</v>
      </c>
      <c r="BY84" s="106">
        <f t="shared" si="187"/>
        <v>5617.6363861948366</v>
      </c>
      <c r="BZ84" s="106">
        <f t="shared" si="188"/>
        <v>5125.9288616288031</v>
      </c>
      <c r="CA84" s="106">
        <f t="shared" si="188"/>
        <v>2245.5671666452345</v>
      </c>
      <c r="CB84" s="106">
        <f t="shared" si="188"/>
        <v>5757.857526645018</v>
      </c>
      <c r="CC84" s="106">
        <f t="shared" si="188"/>
        <v>15057.069945417945</v>
      </c>
      <c r="CD84" s="106">
        <f t="shared" si="188"/>
        <v>2726.0439266160697</v>
      </c>
      <c r="CE84" s="106">
        <f t="shared" si="188"/>
        <v>15153.066145058545</v>
      </c>
      <c r="CF84" s="106">
        <f t="shared" si="188"/>
        <v>8205.2141525494299</v>
      </c>
      <c r="CG84" s="106">
        <f t="shared" si="188"/>
        <v>4803.7677745530491</v>
      </c>
      <c r="CH84" s="106">
        <f t="shared" si="188"/>
        <v>5484.0448002033745</v>
      </c>
      <c r="CI84" s="106">
        <f t="shared" si="188"/>
        <v>5728.8361633948225</v>
      </c>
      <c r="CJ84" s="106">
        <f t="shared" si="189"/>
        <v>5435.3590599670624</v>
      </c>
      <c r="CK84" s="106">
        <f t="shared" si="189"/>
        <v>1898.3990327573604</v>
      </c>
      <c r="CL84" s="106">
        <f t="shared" si="189"/>
        <v>5137.8849019694135</v>
      </c>
      <c r="CM84" s="106">
        <f t="shared" si="189"/>
        <v>6805.5539287590991</v>
      </c>
      <c r="CN84" s="106">
        <f t="shared" si="189"/>
        <v>4788.3720667902544</v>
      </c>
      <c r="CO84" s="106">
        <f t="shared" si="189"/>
        <v>4284.9431350318846</v>
      </c>
      <c r="CP84" s="106">
        <f t="shared" si="189"/>
        <v>6930.7530245215121</v>
      </c>
      <c r="CQ84" s="106">
        <f t="shared" si="189"/>
        <v>9824.1253278744189</v>
      </c>
      <c r="CR84" s="106">
        <f t="shared" si="189"/>
        <v>10851.378915048115</v>
      </c>
      <c r="CS84" s="106">
        <f t="shared" si="189"/>
        <v>4313.3791365061943</v>
      </c>
      <c r="CT84" s="106">
        <f t="shared" si="190"/>
        <v>6128.7069738818454</v>
      </c>
      <c r="CU84" s="106">
        <f t="shared" si="190"/>
        <v>2227.9965677853183</v>
      </c>
      <c r="CV84" s="106">
        <f t="shared" si="190"/>
        <v>1621.107660391614</v>
      </c>
      <c r="CW84" s="106">
        <f t="shared" si="190"/>
        <v>20443.396312173576</v>
      </c>
      <c r="CX84" s="106">
        <f t="shared" si="190"/>
        <v>19491.764795996052</v>
      </c>
      <c r="CY84" s="106">
        <f t="shared" si="190"/>
        <v>3746.2193966880641</v>
      </c>
      <c r="CZ84" s="106">
        <f t="shared" si="190"/>
        <v>13148.248848658412</v>
      </c>
      <c r="DA84" s="106">
        <f t="shared" si="190"/>
        <v>6134.1819469003522</v>
      </c>
      <c r="DB84" s="106">
        <f t="shared" si="190"/>
        <v>9230.8607425264272</v>
      </c>
      <c r="DC84" s="106">
        <f t="shared" si="190"/>
        <v>564.85912153445906</v>
      </c>
      <c r="DD84" s="106">
        <f t="shared" si="191"/>
        <v>3259.6627344186722</v>
      </c>
      <c r="DE84" s="106">
        <f t="shared" si="191"/>
        <v>1975.4486786660832</v>
      </c>
      <c r="DF84" s="106">
        <f t="shared" si="191"/>
        <v>5022.6144265127459</v>
      </c>
      <c r="DG84" s="106">
        <f t="shared" si="191"/>
        <v>1436.9708547807886</v>
      </c>
      <c r="DH84" s="106">
        <f t="shared" si="191"/>
        <v>10853.007424669511</v>
      </c>
      <c r="DI84" s="106">
        <f t="shared" si="191"/>
        <v>5252.3578748228747</v>
      </c>
      <c r="DJ84" s="106">
        <f t="shared" si="191"/>
        <v>801.93706949375428</v>
      </c>
      <c r="DK84" s="106">
        <f t="shared" si="191"/>
        <v>1767.102486275769</v>
      </c>
      <c r="DL84" s="106">
        <f t="shared" si="191"/>
        <v>5207.5165680593927</v>
      </c>
      <c r="DM84" s="106">
        <f t="shared" si="191"/>
        <v>8806.3647989912024</v>
      </c>
      <c r="DN84" s="106">
        <f t="shared" si="192"/>
        <v>3024.14046978241</v>
      </c>
      <c r="DO84" s="106">
        <f t="shared" si="192"/>
        <v>885.99249058716839</v>
      </c>
      <c r="DP84" s="106">
        <f t="shared" si="192"/>
        <v>4943.3409337152443</v>
      </c>
      <c r="DQ84" s="106">
        <f t="shared" si="192"/>
        <v>339.03911194798127</v>
      </c>
      <c r="DR84" s="106">
        <f t="shared" si="192"/>
        <v>60773.283255013957</v>
      </c>
      <c r="DS84" s="106">
        <f t="shared" si="192"/>
        <v>10897.504739087239</v>
      </c>
      <c r="DT84" s="106">
        <f t="shared" si="192"/>
        <v>16883.166253847867</v>
      </c>
      <c r="DU84" s="106">
        <f t="shared" si="192"/>
        <v>7759.7385433674926</v>
      </c>
      <c r="DV84" s="106">
        <f t="shared" si="192"/>
        <v>3927.1124561080692</v>
      </c>
      <c r="DW84" s="106">
        <f t="shared" si="192"/>
        <v>2483.6582186974865</v>
      </c>
      <c r="DX84" s="106">
        <f t="shared" si="193"/>
        <v>7080.9988869267881</v>
      </c>
      <c r="DY84" s="106">
        <f t="shared" si="193"/>
        <v>6419.4587159065359</v>
      </c>
      <c r="DZ84" s="106">
        <f t="shared" si="193"/>
        <v>728.290657485319</v>
      </c>
      <c r="EA84" s="106">
        <f t="shared" si="193"/>
        <v>9451.5650321279209</v>
      </c>
      <c r="EB84" s="106">
        <f t="shared" si="193"/>
        <v>5110.5976526719296</v>
      </c>
      <c r="EC84" s="106">
        <f t="shared" si="193"/>
        <v>483.52354127081787</v>
      </c>
      <c r="ED84" s="106">
        <f t="shared" si="193"/>
        <v>6954.2086062887865</v>
      </c>
      <c r="EE84" s="106">
        <f t="shared" si="193"/>
        <v>3696.267310922673</v>
      </c>
      <c r="EF84" s="106">
        <f t="shared" si="193"/>
        <v>5059.212584027875</v>
      </c>
      <c r="EG84" s="106">
        <f t="shared" si="193"/>
        <v>5238.9782560479971</v>
      </c>
      <c r="EH84" s="106">
        <f t="shared" si="194"/>
        <v>8725.8878262341677</v>
      </c>
      <c r="EI84" s="106">
        <f t="shared" si="194"/>
        <v>1213.0571526933702</v>
      </c>
      <c r="EJ84" s="106">
        <f t="shared" si="194"/>
        <v>7272.654159767837</v>
      </c>
      <c r="EK84" s="106">
        <f t="shared" si="194"/>
        <v>2536.1905875758334</v>
      </c>
      <c r="EL84" s="106">
        <f t="shared" si="194"/>
        <v>1773.6495897364875</v>
      </c>
      <c r="EM84" s="106">
        <f t="shared" si="194"/>
        <v>5372.7080973099983</v>
      </c>
      <c r="EN84" s="106">
        <f t="shared" si="194"/>
        <v>658.04553586964073</v>
      </c>
      <c r="EO84" s="106">
        <f t="shared" si="194"/>
        <v>5331.6271350670577</v>
      </c>
      <c r="EP84" s="106">
        <f t="shared" si="194"/>
        <v>2890.5643090292328</v>
      </c>
      <c r="EQ84" s="106">
        <f t="shared" si="194"/>
        <v>13287.261214083552</v>
      </c>
      <c r="ER84" s="106">
        <f t="shared" si="195"/>
        <v>5990.0397865921495</v>
      </c>
      <c r="ES84" s="106">
        <f t="shared" si="195"/>
        <v>7365.028976701924</v>
      </c>
      <c r="ET84" s="106">
        <f t="shared" si="195"/>
        <v>5551.6282262821442</v>
      </c>
      <c r="EU84" s="106">
        <f t="shared" si="195"/>
        <v>341.14069170650532</v>
      </c>
      <c r="EV84" s="106">
        <f t="shared" si="195"/>
        <v>2206.2363299789031</v>
      </c>
      <c r="EW84" s="106">
        <f t="shared" si="195"/>
        <v>6436.0271970563736</v>
      </c>
      <c r="EX84" s="106">
        <f t="shared" si="195"/>
        <v>6550.6166390536109</v>
      </c>
      <c r="EY84" s="106">
        <f t="shared" si="195"/>
        <v>12115.684726879266</v>
      </c>
      <c r="EZ84" s="106">
        <f t="shared" si="195"/>
        <v>804.73280375812533</v>
      </c>
      <c r="FA84" s="106">
        <f t="shared" si="195"/>
        <v>530.29682696942871</v>
      </c>
      <c r="FB84" s="106">
        <f t="shared" si="196"/>
        <v>5289.6506047648227</v>
      </c>
      <c r="FC84" s="106">
        <f t="shared" si="196"/>
        <v>8306.8828208386149</v>
      </c>
      <c r="FD84" s="106">
        <f t="shared" si="196"/>
        <v>4911.2929860827226</v>
      </c>
      <c r="FE84" s="106">
        <f t="shared" si="196"/>
        <v>2903.1091825277608</v>
      </c>
      <c r="FF84" s="106">
        <f t="shared" si="196"/>
        <v>4141.5136352398504</v>
      </c>
      <c r="FG84" s="106">
        <f t="shared" si="196"/>
        <v>5466.2336920564112</v>
      </c>
      <c r="FH84" s="106">
        <f t="shared" si="196"/>
        <v>11862.452951842539</v>
      </c>
      <c r="FI84" s="106">
        <f t="shared" si="196"/>
        <v>10929.534457873735</v>
      </c>
      <c r="FJ84" s="106">
        <f t="shared" si="196"/>
        <v>6481.0507448183416</v>
      </c>
      <c r="FK84" s="106">
        <f t="shared" si="196"/>
        <v>1568.5693704427802</v>
      </c>
      <c r="FL84" s="106">
        <f t="shared" si="197"/>
        <v>11248.017636512888</v>
      </c>
      <c r="FM84" s="106">
        <f t="shared" si="197"/>
        <v>7178.1999487320427</v>
      </c>
      <c r="FN84" s="106">
        <f t="shared" si="197"/>
        <v>2837.2362586336085</v>
      </c>
      <c r="FO84" s="106">
        <f t="shared" si="197"/>
        <v>5214.4036208501684</v>
      </c>
      <c r="FP84" s="106">
        <f t="shared" si="197"/>
        <v>11143.300198226063</v>
      </c>
      <c r="FQ84" s="106">
        <f t="shared" si="197"/>
        <v>4983.6957167565897</v>
      </c>
      <c r="FR84" s="106">
        <f t="shared" si="197"/>
        <v>1067.4903931785834</v>
      </c>
      <c r="FS84" s="106">
        <f t="shared" si="197"/>
        <v>1120.6022373620879</v>
      </c>
      <c r="FT84" s="106">
        <f t="shared" si="197"/>
        <v>7661.4371853236507</v>
      </c>
      <c r="FU84" s="106">
        <f t="shared" si="197"/>
        <v>4136.1141336168021</v>
      </c>
      <c r="FV84" s="106">
        <f t="shared" si="198"/>
        <v>5047.0094717292086</v>
      </c>
      <c r="FW84" s="106">
        <f t="shared" si="198"/>
        <v>8061.407610176263</v>
      </c>
      <c r="FX84" s="106">
        <f t="shared" si="198"/>
        <v>12490.417059496151</v>
      </c>
      <c r="FY84" s="106">
        <f t="shared" si="198"/>
        <v>11902.882294164501</v>
      </c>
      <c r="FZ84" s="106">
        <f t="shared" si="198"/>
        <v>13822.03627088205</v>
      </c>
      <c r="GA84" s="106">
        <f t="shared" si="198"/>
        <v>4845.4096060018101</v>
      </c>
      <c r="GB84" s="106">
        <f t="shared" si="198"/>
        <v>627.97189348340771</v>
      </c>
      <c r="GC84" s="106">
        <f t="shared" si="198"/>
        <v>1463.7550377640096</v>
      </c>
      <c r="GD84" s="106">
        <f t="shared" si="198"/>
        <v>2508.9421932896198</v>
      </c>
      <c r="GE84" s="106">
        <f t="shared" si="198"/>
        <v>10464.297485706362</v>
      </c>
      <c r="GF84" s="106">
        <f t="shared" si="199"/>
        <v>5659.5901801072478</v>
      </c>
      <c r="GG84" s="106">
        <f t="shared" si="199"/>
        <v>46791.244006635672</v>
      </c>
      <c r="GH84" s="106">
        <f t="shared" si="199"/>
        <v>6416.9598817182487</v>
      </c>
      <c r="GI84" s="106">
        <f t="shared" si="199"/>
        <v>18094.934531672072</v>
      </c>
      <c r="GJ84" s="106">
        <f t="shared" si="199"/>
        <v>15504.251341895562</v>
      </c>
      <c r="GK84" s="106">
        <f t="shared" si="199"/>
        <v>387.20654017346618</v>
      </c>
      <c r="GL84" s="106">
        <f t="shared" si="199"/>
        <v>6055.1262527147237</v>
      </c>
      <c r="GM84" s="106">
        <f t="shared" si="199"/>
        <v>11372.7153055745</v>
      </c>
      <c r="GN84" s="106">
        <f t="shared" si="199"/>
        <v>18829.000380108129</v>
      </c>
      <c r="GO84" s="106">
        <f t="shared" si="199"/>
        <v>997.55483613611511</v>
      </c>
      <c r="GP84" s="106">
        <f t="shared" si="200"/>
        <v>6959.8756226211181</v>
      </c>
      <c r="GQ84" s="106">
        <f t="shared" si="200"/>
        <v>1418.688111173778</v>
      </c>
      <c r="GR84" s="106">
        <f t="shared" si="200"/>
        <v>2270.5023571367478</v>
      </c>
      <c r="GS84" s="106">
        <f t="shared" si="200"/>
        <v>6792.3353972602899</v>
      </c>
      <c r="GT84" s="106">
        <f t="shared" si="200"/>
        <v>5019.5897905391739</v>
      </c>
      <c r="GU84" s="106">
        <f t="shared" si="200"/>
        <v>1252.9343159569585</v>
      </c>
      <c r="GV84" s="106">
        <f t="shared" si="200"/>
        <v>5292.3030490971996</v>
      </c>
      <c r="GW84" s="106">
        <f t="shared" si="200"/>
        <v>8584.8725550745239</v>
      </c>
      <c r="GX84" s="106">
        <f t="shared" si="200"/>
        <v>2981.1039383128436</v>
      </c>
      <c r="GY84" s="106">
        <f t="shared" si="200"/>
        <v>8286.3938727504064</v>
      </c>
      <c r="GZ84" s="106">
        <f t="shared" si="201"/>
        <v>2834.189299059185</v>
      </c>
      <c r="HA84" s="106">
        <f t="shared" si="201"/>
        <v>26976.05121031202</v>
      </c>
      <c r="HB84" s="106">
        <f t="shared" si="201"/>
        <v>5111.9820474315429</v>
      </c>
      <c r="HC84" s="106">
        <f t="shared" si="201"/>
        <v>2408.4579589700761</v>
      </c>
      <c r="HD84" s="106">
        <f t="shared" si="201"/>
        <v>3708.9594974982683</v>
      </c>
      <c r="HE84" s="106">
        <f t="shared" si="201"/>
        <v>1238.0514747282484</v>
      </c>
      <c r="HF84" s="106">
        <f t="shared" si="201"/>
        <v>11207.197456400316</v>
      </c>
      <c r="HG84" s="106">
        <f t="shared" si="201"/>
        <v>10537.49111952889</v>
      </c>
      <c r="HH84" s="106">
        <f t="shared" si="201"/>
        <v>2891.7679685960793</v>
      </c>
      <c r="HI84" s="106">
        <f t="shared" si="201"/>
        <v>1291.7778287619844</v>
      </c>
      <c r="HJ84" s="106">
        <f t="shared" si="202"/>
        <v>4930.6539293303531</v>
      </c>
      <c r="HK84" s="106">
        <f t="shared" si="202"/>
        <v>3633.2213048178255</v>
      </c>
      <c r="HL84" s="106">
        <f t="shared" si="202"/>
        <v>7410.8585376484471</v>
      </c>
      <c r="HM84" s="106">
        <f t="shared" si="202"/>
        <v>2783.6019465514405</v>
      </c>
      <c r="HN84" s="106">
        <f t="shared" si="202"/>
        <v>1826.9881618463257</v>
      </c>
      <c r="HO84" s="106">
        <f t="shared" si="202"/>
        <v>71.397747277102795</v>
      </c>
      <c r="HP84" s="106">
        <f t="shared" si="202"/>
        <v>1945.4691459367534</v>
      </c>
      <c r="HQ84" s="106">
        <f t="shared" si="202"/>
        <v>872.46651298857375</v>
      </c>
      <c r="HR84" s="106"/>
      <c r="HS84" s="106"/>
      <c r="HT84" s="106"/>
      <c r="HU84" s="106"/>
      <c r="HV84" s="106"/>
      <c r="HW84" s="106"/>
      <c r="HX84" s="106"/>
      <c r="HY84" s="106"/>
      <c r="HZ84" s="106"/>
      <c r="IA84" s="106"/>
      <c r="IB84" s="106"/>
      <c r="IC84" s="106"/>
      <c r="ID84" s="106"/>
      <c r="IE84" s="106"/>
      <c r="IF84" s="106"/>
      <c r="IG84" s="106"/>
      <c r="IH84" s="106"/>
      <c r="II84" s="106"/>
      <c r="IJ84" s="106"/>
      <c r="IK84" s="106"/>
      <c r="IL84" s="106"/>
      <c r="IM84" s="106"/>
      <c r="IN84" s="106"/>
      <c r="IO84" s="106"/>
      <c r="IP84" s="106"/>
      <c r="IQ84" s="106"/>
      <c r="IR84" s="106"/>
      <c r="IS84" s="106"/>
      <c r="IT84" s="106"/>
      <c r="IU84" s="106"/>
      <c r="IV84" s="106"/>
      <c r="IW84" s="106"/>
      <c r="IX84" s="106"/>
      <c r="IY84" s="106"/>
      <c r="IZ84" s="106"/>
      <c r="JA84" s="106"/>
      <c r="JB84" s="106"/>
      <c r="JC84" s="106"/>
      <c r="JD84" s="106"/>
      <c r="JE84" s="106"/>
      <c r="JF84" s="106"/>
      <c r="JG84" s="106"/>
      <c r="JH84" s="106"/>
      <c r="JI84" s="106"/>
      <c r="JJ84" s="106"/>
      <c r="JK84" s="106"/>
      <c r="JL84" s="106"/>
      <c r="JM84" s="106"/>
      <c r="JN84" s="106"/>
      <c r="JO84" s="106"/>
      <c r="JP84" s="106" t="str">
        <f t="shared" si="180"/>
        <v>Land Use_Bovine, sheep, goats, horses - sustainable_N/A for LULC_Lost Ecosystem Services_N/A for LULC Interim Methodology</v>
      </c>
    </row>
    <row r="85" spans="2:276" ht="18" customHeight="1">
      <c r="B85" s="65" t="s">
        <v>347</v>
      </c>
      <c r="C85" s="65" t="s">
        <v>364</v>
      </c>
      <c r="D85" s="65" t="s">
        <v>349</v>
      </c>
      <c r="E85" s="65" t="s">
        <v>350</v>
      </c>
      <c r="F85" s="65" t="s">
        <v>351</v>
      </c>
      <c r="G85" s="65" t="s">
        <v>352</v>
      </c>
      <c r="H85" s="106">
        <f t="shared" si="181"/>
        <v>236.6556265249757</v>
      </c>
      <c r="I85" s="106">
        <f t="shared" si="181"/>
        <v>6669.6959735513201</v>
      </c>
      <c r="J85" s="106">
        <f t="shared" si="181"/>
        <v>942.94449303848683</v>
      </c>
      <c r="K85" s="106">
        <f t="shared" si="181"/>
        <v>5376.088633394329</v>
      </c>
      <c r="L85" s="106">
        <f t="shared" si="181"/>
        <v>15076.400164215653</v>
      </c>
      <c r="M85" s="106">
        <f t="shared" si="181"/>
        <v>1215.5636283122944</v>
      </c>
      <c r="N85" s="106">
        <f t="shared" si="181"/>
        <v>2677.825703904391</v>
      </c>
      <c r="O85" s="106">
        <f t="shared" si="181"/>
        <v>3475.2232978370339</v>
      </c>
      <c r="P85" s="106">
        <f t="shared" si="181"/>
        <v>4812.166958167335</v>
      </c>
      <c r="Q85" s="106">
        <f t="shared" si="181"/>
        <v>81086.027325425777</v>
      </c>
      <c r="R85" s="106">
        <f t="shared" si="182"/>
        <v>4613.3243524790178</v>
      </c>
      <c r="S85" s="106">
        <f t="shared" si="182"/>
        <v>19129.785449650441</v>
      </c>
      <c r="T85" s="106">
        <f t="shared" si="182"/>
        <v>16504.890136150341</v>
      </c>
      <c r="U85" s="106">
        <f t="shared" si="182"/>
        <v>29680.095401986142</v>
      </c>
      <c r="V85" s="106">
        <f t="shared" si="182"/>
        <v>1086.9939549521212</v>
      </c>
      <c r="W85" s="106">
        <f t="shared" si="182"/>
        <v>9262.9843335983751</v>
      </c>
      <c r="X85" s="106">
        <f t="shared" si="182"/>
        <v>777.17716380126149</v>
      </c>
      <c r="Y85" s="106">
        <f t="shared" si="182"/>
        <v>7122.2269996941914</v>
      </c>
      <c r="Z85" s="106">
        <f t="shared" si="182"/>
        <v>12094.965159018717</v>
      </c>
      <c r="AA85" s="106">
        <f t="shared" si="182"/>
        <v>8738.4440243485351</v>
      </c>
      <c r="AB85" s="106">
        <f t="shared" si="183"/>
        <v>1061.2795996686782</v>
      </c>
      <c r="AC85" s="106">
        <f t="shared" si="183"/>
        <v>18876.707605798234</v>
      </c>
      <c r="AD85" s="106">
        <f t="shared" si="183"/>
        <v>4473.1730633862098</v>
      </c>
      <c r="AE85" s="106">
        <f t="shared" si="183"/>
        <v>4037.8353354340502</v>
      </c>
      <c r="AF85" s="106">
        <f t="shared" si="183"/>
        <v>6851.707949679143</v>
      </c>
      <c r="AG85" s="106">
        <f t="shared" si="183"/>
        <v>2950.799313292011</v>
      </c>
      <c r="AH85" s="106">
        <f t="shared" si="183"/>
        <v>4744.3015967750434</v>
      </c>
      <c r="AI85" s="106">
        <f t="shared" si="183"/>
        <v>3311.8426577723726</v>
      </c>
      <c r="AJ85" s="106">
        <f t="shared" si="183"/>
        <v>10629.48987822148</v>
      </c>
      <c r="AK85" s="106">
        <f t="shared" si="183"/>
        <v>8856.7330247082646</v>
      </c>
      <c r="AL85" s="106">
        <f t="shared" si="184"/>
        <v>815.88496923186563</v>
      </c>
      <c r="AM85" s="106">
        <f t="shared" si="184"/>
        <v>2366.3268927755726</v>
      </c>
      <c r="AN85" s="106">
        <f t="shared" si="184"/>
        <v>5660.2356868073366</v>
      </c>
      <c r="AO85" s="106">
        <f t="shared" si="184"/>
        <v>5736.6693786509004</v>
      </c>
      <c r="AP85" s="106">
        <f t="shared" si="184"/>
        <v>3541.7360616178039</v>
      </c>
      <c r="AQ85" s="106">
        <f t="shared" si="184"/>
        <v>10007.509136730263</v>
      </c>
      <c r="AR85" s="106">
        <f t="shared" si="184"/>
        <v>40904.635682331726</v>
      </c>
      <c r="AS85" s="106">
        <f t="shared" si="184"/>
        <v>999.52333072336796</v>
      </c>
      <c r="AT85" s="106">
        <f t="shared" si="184"/>
        <v>597.47992369300482</v>
      </c>
      <c r="AU85" s="106">
        <f t="shared" si="184"/>
        <v>25771.331279857859</v>
      </c>
      <c r="AV85" s="106">
        <f t="shared" si="185"/>
        <v>5044.2560665237406</v>
      </c>
      <c r="AW85" s="106">
        <f t="shared" si="185"/>
        <v>5174.6672651790832</v>
      </c>
      <c r="AX85" s="106">
        <f t="shared" si="185"/>
        <v>5406.3648578460197</v>
      </c>
      <c r="AY85" s="106">
        <f t="shared" si="185"/>
        <v>5337.5019753855704</v>
      </c>
      <c r="AZ85" s="106">
        <f t="shared" si="185"/>
        <v>2913.1854842000648</v>
      </c>
      <c r="BA85" s="106">
        <f t="shared" si="185"/>
        <v>3981.2525969753592</v>
      </c>
      <c r="BB85" s="106">
        <f t="shared" si="185"/>
        <v>6941.2060263532321</v>
      </c>
      <c r="BC85" s="106">
        <f t="shared" si="185"/>
        <v>3336.9504692787095</v>
      </c>
      <c r="BD85" s="106">
        <f t="shared" si="185"/>
        <v>12998.306925275589</v>
      </c>
      <c r="BE85" s="106">
        <f t="shared" si="185"/>
        <v>6522.2087539036902</v>
      </c>
      <c r="BF85" s="106">
        <f t="shared" si="186"/>
        <v>39422.861867327898</v>
      </c>
      <c r="BG85" s="106">
        <f t="shared" si="186"/>
        <v>13776.663572299491</v>
      </c>
      <c r="BH85" s="106">
        <f t="shared" si="186"/>
        <v>12798.432184498033</v>
      </c>
      <c r="BI85" s="106">
        <f t="shared" si="186"/>
        <v>15556.390346273753</v>
      </c>
      <c r="BJ85" s="106">
        <f t="shared" si="186"/>
        <v>157.47807690230184</v>
      </c>
      <c r="BK85" s="106">
        <f t="shared" si="186"/>
        <v>4835.9142826682373</v>
      </c>
      <c r="BL85" s="106">
        <f t="shared" si="186"/>
        <v>7131.0035453129858</v>
      </c>
      <c r="BM85" s="106">
        <f t="shared" si="186"/>
        <v>6131.8100154784715</v>
      </c>
      <c r="BN85" s="106">
        <f t="shared" si="186"/>
        <v>2501.4491084087404</v>
      </c>
      <c r="BO85" s="106">
        <f t="shared" si="186"/>
        <v>5444.5451330018705</v>
      </c>
      <c r="BP85" s="106">
        <f t="shared" si="187"/>
        <v>6312.3603104791728</v>
      </c>
      <c r="BQ85" s="106">
        <f t="shared" si="187"/>
        <v>955.17150146309575</v>
      </c>
      <c r="BR85" s="106">
        <f t="shared" si="187"/>
        <v>10882.280725930517</v>
      </c>
      <c r="BS85" s="106">
        <f t="shared" si="187"/>
        <v>2843.9368038290881</v>
      </c>
      <c r="BT85" s="106">
        <f t="shared" si="187"/>
        <v>1812.9201369769696</v>
      </c>
      <c r="BU85" s="106">
        <f t="shared" si="187"/>
        <v>11337.866345673048</v>
      </c>
      <c r="BV85" s="106">
        <f t="shared" si="187"/>
        <v>5831.2025642355838</v>
      </c>
      <c r="BW85" s="106">
        <f t="shared" si="187"/>
        <v>11669.694436284881</v>
      </c>
      <c r="BX85" s="106">
        <f t="shared" si="187"/>
        <v>13205.743024407269</v>
      </c>
      <c r="BY85" s="106">
        <f t="shared" si="187"/>
        <v>6101.6362573391216</v>
      </c>
      <c r="BZ85" s="106">
        <f t="shared" si="188"/>
        <v>5579.2441589163027</v>
      </c>
      <c r="CA85" s="106">
        <f t="shared" si="188"/>
        <v>2496.6000984010579</v>
      </c>
      <c r="CB85" s="106">
        <f t="shared" si="188"/>
        <v>6462.0225428477488</v>
      </c>
      <c r="CC85" s="106">
        <f t="shared" si="188"/>
        <v>17013.284549275573</v>
      </c>
      <c r="CD85" s="106">
        <f t="shared" si="188"/>
        <v>2960.7470496141186</v>
      </c>
      <c r="CE85" s="106">
        <f t="shared" si="188"/>
        <v>17122.975758567492</v>
      </c>
      <c r="CF85" s="106">
        <f t="shared" si="188"/>
        <v>9269.4202806123903</v>
      </c>
      <c r="CG85" s="106">
        <f t="shared" si="188"/>
        <v>5089.5439019953819</v>
      </c>
      <c r="CH85" s="106">
        <f t="shared" si="188"/>
        <v>5951.7689749078554</v>
      </c>
      <c r="CI85" s="106">
        <f t="shared" si="188"/>
        <v>6223.6028699439021</v>
      </c>
      <c r="CJ85" s="106">
        <f t="shared" si="189"/>
        <v>5962.132117029566</v>
      </c>
      <c r="CK85" s="106">
        <f t="shared" si="189"/>
        <v>2073.0611251926302</v>
      </c>
      <c r="CL85" s="106">
        <f t="shared" si="189"/>
        <v>5736.162106324171</v>
      </c>
      <c r="CM85" s="106">
        <f t="shared" si="189"/>
        <v>7370.806244322137</v>
      </c>
      <c r="CN85" s="106">
        <f t="shared" si="189"/>
        <v>5238.1940068615304</v>
      </c>
      <c r="CO85" s="106">
        <f t="shared" si="189"/>
        <v>4709.7328459927703</v>
      </c>
      <c r="CP85" s="106">
        <f t="shared" si="189"/>
        <v>7505.6096939763929</v>
      </c>
      <c r="CQ85" s="106">
        <f t="shared" si="189"/>
        <v>11089.805748322529</v>
      </c>
      <c r="CR85" s="106">
        <f t="shared" si="189"/>
        <v>12296.910756483401</v>
      </c>
      <c r="CS85" s="106">
        <f t="shared" si="189"/>
        <v>4729.5079123061932</v>
      </c>
      <c r="CT85" s="106">
        <f t="shared" si="190"/>
        <v>6678.5633164619485</v>
      </c>
      <c r="CU85" s="106">
        <f t="shared" si="190"/>
        <v>2616.3893064531703</v>
      </c>
      <c r="CV85" s="106">
        <f t="shared" si="190"/>
        <v>1998.2939003657355</v>
      </c>
      <c r="CW85" s="106">
        <f t="shared" si="190"/>
        <v>23212.257857693316</v>
      </c>
      <c r="CX85" s="106">
        <f t="shared" si="190"/>
        <v>22043.606745534536</v>
      </c>
      <c r="CY85" s="106">
        <f t="shared" si="190"/>
        <v>4176.5375150140062</v>
      </c>
      <c r="CZ85" s="106">
        <f t="shared" si="190"/>
        <v>14854.608053661867</v>
      </c>
      <c r="DA85" s="106">
        <f t="shared" si="190"/>
        <v>6693.0338973285052</v>
      </c>
      <c r="DB85" s="106">
        <f t="shared" si="190"/>
        <v>10416.035359392232</v>
      </c>
      <c r="DC85" s="106">
        <f t="shared" si="190"/>
        <v>616.09977850771202</v>
      </c>
      <c r="DD85" s="106">
        <f t="shared" si="191"/>
        <v>3908.0303407320571</v>
      </c>
      <c r="DE85" s="106">
        <f t="shared" si="191"/>
        <v>2189.1806173413001</v>
      </c>
      <c r="DF85" s="106">
        <f t="shared" si="191"/>
        <v>5464.1540139107519</v>
      </c>
      <c r="DG85" s="106">
        <f t="shared" si="191"/>
        <v>1582.2086709733971</v>
      </c>
      <c r="DH85" s="106">
        <f t="shared" si="191"/>
        <v>12252.573197752998</v>
      </c>
      <c r="DI85" s="106">
        <f t="shared" si="191"/>
        <v>5904.7474458627812</v>
      </c>
      <c r="DJ85" s="106">
        <f t="shared" si="191"/>
        <v>825.17914483959248</v>
      </c>
      <c r="DK85" s="106">
        <f t="shared" si="191"/>
        <v>1992.2793205030634</v>
      </c>
      <c r="DL85" s="106">
        <f t="shared" si="191"/>
        <v>5660.0784376430101</v>
      </c>
      <c r="DM85" s="106">
        <f t="shared" si="191"/>
        <v>9933.2802744805704</v>
      </c>
      <c r="DN85" s="106">
        <f t="shared" si="192"/>
        <v>3389.3873347280605</v>
      </c>
      <c r="DO85" s="106">
        <f t="shared" si="192"/>
        <v>964.5902669995769</v>
      </c>
      <c r="DP85" s="106">
        <f t="shared" si="192"/>
        <v>5389.2335928013508</v>
      </c>
      <c r="DQ85" s="106">
        <f t="shared" si="192"/>
        <v>366.92551200741576</v>
      </c>
      <c r="DR85" s="106">
        <f t="shared" si="192"/>
        <v>68824.677601456438</v>
      </c>
      <c r="DS85" s="106">
        <f t="shared" si="192"/>
        <v>12303.703160963007</v>
      </c>
      <c r="DT85" s="106">
        <f t="shared" si="192"/>
        <v>19081.402895085273</v>
      </c>
      <c r="DU85" s="106">
        <f t="shared" si="192"/>
        <v>8392.874109883307</v>
      </c>
      <c r="DV85" s="106">
        <f t="shared" si="192"/>
        <v>4278.4899216048589</v>
      </c>
      <c r="DW85" s="106">
        <f t="shared" si="192"/>
        <v>2954.4399046240492</v>
      </c>
      <c r="DX85" s="106">
        <f t="shared" si="193"/>
        <v>7707.8128409493911</v>
      </c>
      <c r="DY85" s="106">
        <f t="shared" si="193"/>
        <v>6960.4612034640249</v>
      </c>
      <c r="DZ85" s="106">
        <f t="shared" si="193"/>
        <v>838.40693743033398</v>
      </c>
      <c r="EA85" s="106">
        <f t="shared" si="193"/>
        <v>10662.404870024182</v>
      </c>
      <c r="EB85" s="106">
        <f t="shared" si="193"/>
        <v>5557.9092642999094</v>
      </c>
      <c r="EC85" s="106">
        <f t="shared" si="193"/>
        <v>531.93935412436031</v>
      </c>
      <c r="ED85" s="106">
        <f t="shared" si="193"/>
        <v>7536.5804612590382</v>
      </c>
      <c r="EE85" s="106">
        <f t="shared" si="193"/>
        <v>4066.0349438104836</v>
      </c>
      <c r="EF85" s="106">
        <f t="shared" si="193"/>
        <v>5502.3663302462292</v>
      </c>
      <c r="EG85" s="106">
        <f t="shared" si="193"/>
        <v>5853.2005070750793</v>
      </c>
      <c r="EH85" s="106">
        <f t="shared" si="194"/>
        <v>9840.1145752377943</v>
      </c>
      <c r="EI85" s="106">
        <f t="shared" si="194"/>
        <v>1314.8933089970596</v>
      </c>
      <c r="EJ85" s="106">
        <f t="shared" si="194"/>
        <v>8195.559377403988</v>
      </c>
      <c r="EK85" s="106">
        <f t="shared" si="194"/>
        <v>2833.5376555897501</v>
      </c>
      <c r="EL85" s="106">
        <f t="shared" si="194"/>
        <v>1982.8264660290215</v>
      </c>
      <c r="EM85" s="106">
        <f t="shared" si="194"/>
        <v>5860.9097412336623</v>
      </c>
      <c r="EN85" s="106">
        <f t="shared" si="194"/>
        <v>737.35404974602545</v>
      </c>
      <c r="EO85" s="106">
        <f t="shared" si="194"/>
        <v>5795.8568002454385</v>
      </c>
      <c r="EP85" s="106">
        <f t="shared" si="194"/>
        <v>3175.2725231193044</v>
      </c>
      <c r="EQ85" s="106">
        <f t="shared" si="194"/>
        <v>15010.389696416056</v>
      </c>
      <c r="ER85" s="106">
        <f t="shared" si="195"/>
        <v>6501.1623639222416</v>
      </c>
      <c r="ES85" s="106">
        <f t="shared" si="195"/>
        <v>8190.2846338268355</v>
      </c>
      <c r="ET85" s="106">
        <f t="shared" si="195"/>
        <v>6234.8384139037225</v>
      </c>
      <c r="EU85" s="106">
        <f t="shared" si="195"/>
        <v>379.38090163284386</v>
      </c>
      <c r="EV85" s="106">
        <f t="shared" si="195"/>
        <v>2425.9246652433226</v>
      </c>
      <c r="EW85" s="106">
        <f t="shared" si="195"/>
        <v>7248.391520594696</v>
      </c>
      <c r="EX85" s="106">
        <f t="shared" si="195"/>
        <v>7101.6285615417182</v>
      </c>
      <c r="EY85" s="106">
        <f t="shared" si="195"/>
        <v>13289.338420587976</v>
      </c>
      <c r="EZ85" s="106">
        <f t="shared" si="195"/>
        <v>838.70029804674573</v>
      </c>
      <c r="FA85" s="106">
        <f t="shared" si="195"/>
        <v>584.51642942971432</v>
      </c>
      <c r="FB85" s="106">
        <f t="shared" si="196"/>
        <v>5749.2352977966375</v>
      </c>
      <c r="FC85" s="106">
        <f t="shared" si="196"/>
        <v>9060.5040597425577</v>
      </c>
      <c r="FD85" s="106">
        <f t="shared" si="196"/>
        <v>5349.1942111296157</v>
      </c>
      <c r="FE85" s="106">
        <f t="shared" si="196"/>
        <v>3151.5053697549615</v>
      </c>
      <c r="FF85" s="106">
        <f t="shared" si="196"/>
        <v>4510.9691626766462</v>
      </c>
      <c r="FG85" s="106">
        <f t="shared" si="196"/>
        <v>5945.3610349637947</v>
      </c>
      <c r="FH85" s="106">
        <f t="shared" si="196"/>
        <v>13394.951695458858</v>
      </c>
      <c r="FI85" s="106">
        <f t="shared" si="196"/>
        <v>12360.586984548341</v>
      </c>
      <c r="FJ85" s="106">
        <f t="shared" si="196"/>
        <v>7065.2322614095538</v>
      </c>
      <c r="FK85" s="106">
        <f t="shared" si="196"/>
        <v>1610.3006629780477</v>
      </c>
      <c r="FL85" s="106">
        <f t="shared" si="197"/>
        <v>12653.649486406468</v>
      </c>
      <c r="FM85" s="106">
        <f t="shared" si="197"/>
        <v>8100.3884510050129</v>
      </c>
      <c r="FN85" s="106">
        <f t="shared" si="197"/>
        <v>3082.4280545116676</v>
      </c>
      <c r="FO85" s="106">
        <f t="shared" si="197"/>
        <v>5670.3030689676689</v>
      </c>
      <c r="FP85" s="106">
        <f t="shared" si="197"/>
        <v>12581.792909851776</v>
      </c>
      <c r="FQ85" s="106">
        <f t="shared" si="197"/>
        <v>5422.0789950807157</v>
      </c>
      <c r="FR85" s="106">
        <f t="shared" si="197"/>
        <v>1097.1369378781203</v>
      </c>
      <c r="FS85" s="106">
        <f t="shared" si="197"/>
        <v>1220.8553966397044</v>
      </c>
      <c r="FT85" s="106">
        <f t="shared" si="197"/>
        <v>8634.8006254767206</v>
      </c>
      <c r="FU85" s="106">
        <f t="shared" si="197"/>
        <v>4470.0608313404236</v>
      </c>
      <c r="FV85" s="106">
        <f t="shared" si="198"/>
        <v>5548.6359765682719</v>
      </c>
      <c r="FW85" s="106">
        <f t="shared" si="198"/>
        <v>8718.3037543060054</v>
      </c>
      <c r="FX85" s="106">
        <f t="shared" si="198"/>
        <v>13782.449380431719</v>
      </c>
      <c r="FY85" s="106">
        <f t="shared" si="198"/>
        <v>13439.042812794343</v>
      </c>
      <c r="FZ85" s="106">
        <f t="shared" si="198"/>
        <v>15613.091464848865</v>
      </c>
      <c r="GA85" s="106">
        <f t="shared" si="198"/>
        <v>5276.7147858063818</v>
      </c>
      <c r="GB85" s="106">
        <f t="shared" si="198"/>
        <v>694.99635144725812</v>
      </c>
      <c r="GC85" s="106">
        <f t="shared" si="198"/>
        <v>1580.2581162077602</v>
      </c>
      <c r="GD85" s="106">
        <f t="shared" si="198"/>
        <v>2928.0394079694879</v>
      </c>
      <c r="GE85" s="106">
        <f t="shared" si="198"/>
        <v>11826.597546926329</v>
      </c>
      <c r="GF85" s="106">
        <f t="shared" si="199"/>
        <v>6147.6104461439072</v>
      </c>
      <c r="GG85" s="106">
        <f t="shared" si="199"/>
        <v>51663.989480740056</v>
      </c>
      <c r="GH85" s="106">
        <f t="shared" si="199"/>
        <v>6953.9888972580893</v>
      </c>
      <c r="GI85" s="106">
        <f t="shared" si="199"/>
        <v>19950.40487848458</v>
      </c>
      <c r="GJ85" s="106">
        <f t="shared" si="199"/>
        <v>17100.03599605709</v>
      </c>
      <c r="GK85" s="106">
        <f t="shared" si="199"/>
        <v>428.37154819958585</v>
      </c>
      <c r="GL85" s="106">
        <f t="shared" si="199"/>
        <v>6602.9851516310082</v>
      </c>
      <c r="GM85" s="106">
        <f t="shared" si="199"/>
        <v>12953.086032486108</v>
      </c>
      <c r="GN85" s="106">
        <f t="shared" si="199"/>
        <v>21285.654834835284</v>
      </c>
      <c r="GO85" s="106">
        <f t="shared" si="199"/>
        <v>1099.1943159925249</v>
      </c>
      <c r="GP85" s="106">
        <f t="shared" si="200"/>
        <v>7537.3815983265067</v>
      </c>
      <c r="GQ85" s="106">
        <f t="shared" si="200"/>
        <v>1524.6440899834788</v>
      </c>
      <c r="GR85" s="106">
        <f t="shared" si="200"/>
        <v>2618.0844360536021</v>
      </c>
      <c r="GS85" s="106">
        <f t="shared" si="200"/>
        <v>7394.6737152692431</v>
      </c>
      <c r="GT85" s="106">
        <f t="shared" si="200"/>
        <v>5460.5105404372662</v>
      </c>
      <c r="GU85" s="106">
        <f t="shared" si="200"/>
        <v>1366.7816488903859</v>
      </c>
      <c r="GV85" s="106">
        <f t="shared" si="200"/>
        <v>5753.5132910059065</v>
      </c>
      <c r="GW85" s="106">
        <f t="shared" si="200"/>
        <v>9354.3520273666327</v>
      </c>
      <c r="GX85" s="106">
        <f t="shared" si="200"/>
        <v>3558.8656399505057</v>
      </c>
      <c r="GY85" s="106">
        <f t="shared" si="200"/>
        <v>9302.5688102366566</v>
      </c>
      <c r="GZ85" s="106">
        <f t="shared" si="201"/>
        <v>3725.538684888571</v>
      </c>
      <c r="HA85" s="106">
        <f t="shared" si="201"/>
        <v>29935.364074706296</v>
      </c>
      <c r="HB85" s="106">
        <f t="shared" si="201"/>
        <v>5560.710440541252</v>
      </c>
      <c r="HC85" s="106">
        <f t="shared" si="201"/>
        <v>2837.8429692209729</v>
      </c>
      <c r="HD85" s="106">
        <f t="shared" si="201"/>
        <v>4112.5054277233376</v>
      </c>
      <c r="HE85" s="106">
        <f t="shared" si="201"/>
        <v>1272.1360177873598</v>
      </c>
      <c r="HF85" s="106">
        <f t="shared" si="201"/>
        <v>12656.116362189317</v>
      </c>
      <c r="HG85" s="106">
        <f t="shared" si="201"/>
        <v>11951.473817743201</v>
      </c>
      <c r="HH85" s="106">
        <f t="shared" si="201"/>
        <v>3077.8971416537952</v>
      </c>
      <c r="HI85" s="106">
        <f t="shared" si="201"/>
        <v>1539.5882615309088</v>
      </c>
      <c r="HJ85" s="106">
        <f t="shared" si="202"/>
        <v>5366.5641238102125</v>
      </c>
      <c r="HK85" s="106">
        <f t="shared" si="202"/>
        <v>3971.1371912362538</v>
      </c>
      <c r="HL85" s="106">
        <f t="shared" si="202"/>
        <v>8091.4940629891089</v>
      </c>
      <c r="HM85" s="106">
        <f t="shared" si="202"/>
        <v>3008.5777792133149</v>
      </c>
      <c r="HN85" s="106">
        <f t="shared" si="202"/>
        <v>2029.2710154593838</v>
      </c>
      <c r="HO85" s="106">
        <f t="shared" si="202"/>
        <v>77.021058288313242</v>
      </c>
      <c r="HP85" s="106">
        <f t="shared" si="202"/>
        <v>2270.8750901278904</v>
      </c>
      <c r="HQ85" s="106">
        <f t="shared" si="202"/>
        <v>950.66736314423554</v>
      </c>
      <c r="HR85" s="106"/>
      <c r="HS85" s="106"/>
      <c r="HT85" s="106"/>
      <c r="HU85" s="106"/>
      <c r="HV85" s="106"/>
      <c r="HW85" s="106"/>
      <c r="HX85" s="106"/>
      <c r="HY85" s="106"/>
      <c r="HZ85" s="106"/>
      <c r="IA85" s="106"/>
      <c r="IB85" s="106"/>
      <c r="IC85" s="106"/>
      <c r="ID85" s="106"/>
      <c r="IE85" s="106"/>
      <c r="IF85" s="106"/>
      <c r="IG85" s="106"/>
      <c r="IH85" s="106"/>
      <c r="II85" s="106"/>
      <c r="IJ85" s="106"/>
      <c r="IK85" s="106"/>
      <c r="IL85" s="106"/>
      <c r="IM85" s="106"/>
      <c r="IN85" s="106"/>
      <c r="IO85" s="106"/>
      <c r="IP85" s="106"/>
      <c r="IQ85" s="106"/>
      <c r="IR85" s="106"/>
      <c r="IS85" s="106"/>
      <c r="IT85" s="106"/>
      <c r="IU85" s="106"/>
      <c r="IV85" s="106"/>
      <c r="IW85" s="106"/>
      <c r="IX85" s="106"/>
      <c r="IY85" s="106"/>
      <c r="IZ85" s="106"/>
      <c r="JA85" s="106"/>
      <c r="JB85" s="106"/>
      <c r="JC85" s="106"/>
      <c r="JD85" s="106"/>
      <c r="JE85" s="106"/>
      <c r="JF85" s="106"/>
      <c r="JG85" s="106"/>
      <c r="JH85" s="106"/>
      <c r="JI85" s="106"/>
      <c r="JJ85" s="106"/>
      <c r="JK85" s="106"/>
      <c r="JL85" s="106"/>
      <c r="JM85" s="106"/>
      <c r="JN85" s="106"/>
      <c r="JO85" s="106"/>
      <c r="JP85" s="106" t="str">
        <f t="shared" si="180"/>
        <v>Land Use_Cashmere - conventional_N/A for LULC_Lost Ecosystem Services_N/A for LULC Interim Methodology</v>
      </c>
    </row>
    <row r="86" spans="2:276" ht="18" customHeight="1">
      <c r="B86" s="65" t="s">
        <v>347</v>
      </c>
      <c r="C86" s="65" t="s">
        <v>365</v>
      </c>
      <c r="D86" s="65" t="s">
        <v>349</v>
      </c>
      <c r="E86" s="65" t="s">
        <v>350</v>
      </c>
      <c r="F86" s="65" t="s">
        <v>351</v>
      </c>
      <c r="G86" s="65" t="s">
        <v>352</v>
      </c>
      <c r="H86" s="106">
        <f t="shared" si="181"/>
        <v>219.05203549140305</v>
      </c>
      <c r="I86" s="106">
        <f t="shared" si="181"/>
        <v>6050.1202158077203</v>
      </c>
      <c r="J86" s="106">
        <f t="shared" si="181"/>
        <v>851.90512502121351</v>
      </c>
      <c r="K86" s="106">
        <f t="shared" si="181"/>
        <v>4982.5770376261153</v>
      </c>
      <c r="L86" s="106">
        <f t="shared" si="181"/>
        <v>13633.373911648281</v>
      </c>
      <c r="M86" s="106">
        <f t="shared" si="181"/>
        <v>1128.8967280934953</v>
      </c>
      <c r="N86" s="106">
        <f t="shared" si="181"/>
        <v>2530.2281520209872</v>
      </c>
      <c r="O86" s="106">
        <f t="shared" si="181"/>
        <v>3176.4954997893701</v>
      </c>
      <c r="P86" s="106">
        <f t="shared" si="181"/>
        <v>4422.9158019895558</v>
      </c>
      <c r="Q86" s="106">
        <f t="shared" si="181"/>
        <v>74222.86763273539</v>
      </c>
      <c r="R86" s="106">
        <f t="shared" si="182"/>
        <v>4286.2261705986066</v>
      </c>
      <c r="S86" s="106">
        <f t="shared" si="182"/>
        <v>17291.848453713217</v>
      </c>
      <c r="T86" s="106">
        <f t="shared" si="182"/>
        <v>12602.877616942596</v>
      </c>
      <c r="U86" s="106">
        <f t="shared" si="182"/>
        <v>27037.623588927403</v>
      </c>
      <c r="V86" s="106">
        <f t="shared" si="182"/>
        <v>1060.5270406580353</v>
      </c>
      <c r="W86" s="106">
        <f t="shared" si="182"/>
        <v>8560.0825613179532</v>
      </c>
      <c r="X86" s="106">
        <f t="shared" si="182"/>
        <v>756.89813559805032</v>
      </c>
      <c r="Y86" s="106">
        <f t="shared" si="182"/>
        <v>6458.5344611868031</v>
      </c>
      <c r="Z86" s="106">
        <f t="shared" si="182"/>
        <v>10946.010825431553</v>
      </c>
      <c r="AA86" s="106">
        <f t="shared" si="182"/>
        <v>8024.0130613129804</v>
      </c>
      <c r="AB86" s="106">
        <f t="shared" si="183"/>
        <v>984.13282604714607</v>
      </c>
      <c r="AC86" s="106">
        <f t="shared" si="183"/>
        <v>17060.707252613043</v>
      </c>
      <c r="AD86" s="106">
        <f t="shared" si="183"/>
        <v>4102.0120190388052</v>
      </c>
      <c r="AE86" s="106">
        <f t="shared" si="183"/>
        <v>3686.7468838871009</v>
      </c>
      <c r="AF86" s="106">
        <f t="shared" si="183"/>
        <v>6212.7096361115982</v>
      </c>
      <c r="AG86" s="106">
        <f t="shared" si="183"/>
        <v>2493.3667705678008</v>
      </c>
      <c r="AH86" s="106">
        <f t="shared" si="183"/>
        <v>4356.1241740087671</v>
      </c>
      <c r="AI86" s="106">
        <f t="shared" si="183"/>
        <v>3141.1341442483599</v>
      </c>
      <c r="AJ86" s="106">
        <f t="shared" si="183"/>
        <v>9875.5906578289505</v>
      </c>
      <c r="AK86" s="106">
        <f t="shared" si="183"/>
        <v>8019.9636765582109</v>
      </c>
      <c r="AL86" s="106">
        <f t="shared" si="184"/>
        <v>751.46800673373025</v>
      </c>
      <c r="AM86" s="106">
        <f t="shared" si="184"/>
        <v>2144.5700560539958</v>
      </c>
      <c r="AN86" s="106">
        <f t="shared" si="184"/>
        <v>5251.1737501241614</v>
      </c>
      <c r="AO86" s="106">
        <f t="shared" si="184"/>
        <v>5316.8532520048029</v>
      </c>
      <c r="AP86" s="106">
        <f t="shared" si="184"/>
        <v>3267.9149985691638</v>
      </c>
      <c r="AQ86" s="106">
        <f t="shared" si="184"/>
        <v>9013.4041735845003</v>
      </c>
      <c r="AR86" s="106">
        <f t="shared" si="184"/>
        <v>37400.860832719722</v>
      </c>
      <c r="AS86" s="106">
        <f t="shared" si="184"/>
        <v>914.54496252792694</v>
      </c>
      <c r="AT86" s="106">
        <f t="shared" si="184"/>
        <v>539.77132540440255</v>
      </c>
      <c r="AU86" s="106">
        <f t="shared" si="184"/>
        <v>23279.511163913699</v>
      </c>
      <c r="AV86" s="106">
        <f t="shared" si="185"/>
        <v>4596.1253654708253</v>
      </c>
      <c r="AW86" s="106">
        <f t="shared" si="185"/>
        <v>4718.1774537608899</v>
      </c>
      <c r="AX86" s="106">
        <f t="shared" si="185"/>
        <v>5022.741508046629</v>
      </c>
      <c r="AY86" s="106">
        <f t="shared" si="185"/>
        <v>4943.2402013052142</v>
      </c>
      <c r="AZ86" s="106">
        <f t="shared" si="185"/>
        <v>2687.8903405276646</v>
      </c>
      <c r="BA86" s="106">
        <f t="shared" si="185"/>
        <v>3691.1690601943446</v>
      </c>
      <c r="BB86" s="106">
        <f t="shared" si="185"/>
        <v>6434.6819303370712</v>
      </c>
      <c r="BC86" s="106">
        <f t="shared" si="185"/>
        <v>3100.0500548086598</v>
      </c>
      <c r="BD86" s="106">
        <f t="shared" si="185"/>
        <v>11762.266028123318</v>
      </c>
      <c r="BE86" s="106">
        <f t="shared" si="185"/>
        <v>5931.4405950747969</v>
      </c>
      <c r="BF86" s="106">
        <f t="shared" si="186"/>
        <v>35966.577169886579</v>
      </c>
      <c r="BG86" s="106">
        <f t="shared" si="186"/>
        <v>12419.8377527015</v>
      </c>
      <c r="BH86" s="106">
        <f t="shared" si="186"/>
        <v>11582.306670187845</v>
      </c>
      <c r="BI86" s="106">
        <f t="shared" si="186"/>
        <v>14066.632499696194</v>
      </c>
      <c r="BJ86" s="106">
        <f t="shared" si="186"/>
        <v>150.71183122819113</v>
      </c>
      <c r="BK86" s="106">
        <f t="shared" si="186"/>
        <v>4493.0378282728998</v>
      </c>
      <c r="BL86" s="106">
        <f t="shared" si="186"/>
        <v>6531.2280121803833</v>
      </c>
      <c r="BM86" s="106">
        <f t="shared" si="186"/>
        <v>5652.0217723922442</v>
      </c>
      <c r="BN86" s="106">
        <f t="shared" si="186"/>
        <v>1978.1169537432254</v>
      </c>
      <c r="BO86" s="106">
        <f t="shared" si="186"/>
        <v>4988.2734166275141</v>
      </c>
      <c r="BP86" s="106">
        <f t="shared" si="187"/>
        <v>5838.9878310480972</v>
      </c>
      <c r="BQ86" s="106">
        <f t="shared" si="187"/>
        <v>877.38734879778178</v>
      </c>
      <c r="BR86" s="106">
        <f t="shared" si="187"/>
        <v>9849.5806558243312</v>
      </c>
      <c r="BS86" s="106">
        <f t="shared" si="187"/>
        <v>2673.4571253743734</v>
      </c>
      <c r="BT86" s="106">
        <f t="shared" si="187"/>
        <v>1680.7628718329697</v>
      </c>
      <c r="BU86" s="106">
        <f t="shared" si="187"/>
        <v>10835.775502606872</v>
      </c>
      <c r="BV86" s="106">
        <f t="shared" si="187"/>
        <v>5411.4344126490805</v>
      </c>
      <c r="BW86" s="106">
        <f t="shared" si="187"/>
        <v>10552.738867372262</v>
      </c>
      <c r="BX86" s="106">
        <f t="shared" si="187"/>
        <v>11945.721297016169</v>
      </c>
      <c r="BY86" s="106">
        <f t="shared" si="187"/>
        <v>5666.2879940373832</v>
      </c>
      <c r="BZ86" s="106">
        <f t="shared" si="188"/>
        <v>5171.2603913575513</v>
      </c>
      <c r="CA86" s="106">
        <f t="shared" si="188"/>
        <v>2270.6704598208166</v>
      </c>
      <c r="CB86" s="106">
        <f t="shared" si="188"/>
        <v>5872.7928474972296</v>
      </c>
      <c r="CC86" s="106">
        <f t="shared" si="188"/>
        <v>15383.05862867928</v>
      </c>
      <c r="CD86" s="106">
        <f t="shared" si="188"/>
        <v>2749.514238915875</v>
      </c>
      <c r="CE86" s="106">
        <f t="shared" si="188"/>
        <v>15481.384413976706</v>
      </c>
      <c r="CF86" s="106">
        <f t="shared" si="188"/>
        <v>8371.3915684148251</v>
      </c>
      <c r="CG86" s="106">
        <f t="shared" si="188"/>
        <v>4851.3682943086915</v>
      </c>
      <c r="CH86" s="106">
        <f t="shared" si="188"/>
        <v>5530.8172176738217</v>
      </c>
      <c r="CI86" s="106">
        <f t="shared" si="188"/>
        <v>5778.3128340497315</v>
      </c>
      <c r="CJ86" s="106">
        <f t="shared" si="189"/>
        <v>5496.2464673879795</v>
      </c>
      <c r="CK86" s="106">
        <f t="shared" si="189"/>
        <v>1915.8658429866643</v>
      </c>
      <c r="CL86" s="106">
        <f t="shared" si="189"/>
        <v>5197.7126224048898</v>
      </c>
      <c r="CM86" s="106">
        <f t="shared" si="189"/>
        <v>6862.1557968311818</v>
      </c>
      <c r="CN86" s="106">
        <f t="shared" si="189"/>
        <v>4834.6540813288511</v>
      </c>
      <c r="CO86" s="106">
        <f t="shared" si="189"/>
        <v>4330.3460389610527</v>
      </c>
      <c r="CP86" s="106">
        <f t="shared" si="189"/>
        <v>7026.5624694306598</v>
      </c>
      <c r="CQ86" s="106">
        <f t="shared" si="189"/>
        <v>10035.061974075059</v>
      </c>
      <c r="CR86" s="106">
        <f t="shared" si="189"/>
        <v>11092.300888620664</v>
      </c>
      <c r="CS86" s="106">
        <f t="shared" si="189"/>
        <v>4364.3823232128325</v>
      </c>
      <c r="CT86" s="106">
        <f t="shared" si="190"/>
        <v>6185.3196165011168</v>
      </c>
      <c r="CU86" s="106">
        <f t="shared" si="190"/>
        <v>2271.5735404390357</v>
      </c>
      <c r="CV86" s="106">
        <f t="shared" si="190"/>
        <v>1661.8651745938562</v>
      </c>
      <c r="CW86" s="106">
        <f t="shared" si="190"/>
        <v>20904.873236426869</v>
      </c>
      <c r="CX86" s="106">
        <f t="shared" si="190"/>
        <v>19917.071787585806</v>
      </c>
      <c r="CY86" s="106">
        <f t="shared" si="190"/>
        <v>3798.212868243053</v>
      </c>
      <c r="CZ86" s="106">
        <f t="shared" si="190"/>
        <v>13424.795444543959</v>
      </c>
      <c r="DA86" s="106">
        <f t="shared" si="190"/>
        <v>6190.3909671733045</v>
      </c>
      <c r="DB86" s="106">
        <f t="shared" si="190"/>
        <v>9428.2947054103806</v>
      </c>
      <c r="DC86" s="106">
        <f t="shared" si="190"/>
        <v>570.05688389316629</v>
      </c>
      <c r="DD86" s="106">
        <f t="shared" si="191"/>
        <v>3329.8874454888182</v>
      </c>
      <c r="DE86" s="106">
        <f t="shared" si="191"/>
        <v>1998.4705743083082</v>
      </c>
      <c r="DF86" s="106">
        <f t="shared" si="191"/>
        <v>5066.7683852525461</v>
      </c>
      <c r="DG86" s="106">
        <f t="shared" si="191"/>
        <v>1461.1771574795569</v>
      </c>
      <c r="DH86" s="106">
        <f t="shared" si="191"/>
        <v>11086.268386850094</v>
      </c>
      <c r="DI86" s="106">
        <f t="shared" si="191"/>
        <v>5358.3868980445695</v>
      </c>
      <c r="DJ86" s="106">
        <f t="shared" si="191"/>
        <v>804.2612770283381</v>
      </c>
      <c r="DK86" s="106">
        <f t="shared" si="191"/>
        <v>1800.4495735438111</v>
      </c>
      <c r="DL86" s="106">
        <f t="shared" si="191"/>
        <v>5265.9925691391391</v>
      </c>
      <c r="DM86" s="106">
        <f t="shared" si="191"/>
        <v>8994.1840449060946</v>
      </c>
      <c r="DN86" s="106">
        <f t="shared" si="192"/>
        <v>3085.0149472733519</v>
      </c>
      <c r="DO86" s="106">
        <f t="shared" si="192"/>
        <v>898.91064050972909</v>
      </c>
      <c r="DP86" s="106">
        <f t="shared" si="192"/>
        <v>4987.9301996238573</v>
      </c>
      <c r="DQ86" s="106">
        <f t="shared" si="192"/>
        <v>341.8355820370374</v>
      </c>
      <c r="DR86" s="106">
        <f t="shared" si="192"/>
        <v>62115.182312754383</v>
      </c>
      <c r="DS86" s="106">
        <f t="shared" si="192"/>
        <v>11131.871142733202</v>
      </c>
      <c r="DT86" s="106">
        <f t="shared" si="192"/>
        <v>17249.53902738744</v>
      </c>
      <c r="DU86" s="106">
        <f t="shared" si="192"/>
        <v>7865.2611377867943</v>
      </c>
      <c r="DV86" s="106">
        <f t="shared" si="192"/>
        <v>3970.0521336437346</v>
      </c>
      <c r="DW86" s="106">
        <f t="shared" si="192"/>
        <v>2546.1695896360152</v>
      </c>
      <c r="DX86" s="106">
        <f t="shared" si="193"/>
        <v>7144.0025022113114</v>
      </c>
      <c r="DY86" s="106">
        <f t="shared" si="193"/>
        <v>6473.5589646622848</v>
      </c>
      <c r="DZ86" s="106">
        <f t="shared" si="193"/>
        <v>739.30228547982051</v>
      </c>
      <c r="EA86" s="106">
        <f t="shared" si="193"/>
        <v>9653.3716717772986</v>
      </c>
      <c r="EB86" s="106">
        <f t="shared" si="193"/>
        <v>5155.328813834727</v>
      </c>
      <c r="EC86" s="106">
        <f t="shared" si="193"/>
        <v>488.36512255617208</v>
      </c>
      <c r="ED86" s="106">
        <f t="shared" si="193"/>
        <v>7013.470868758257</v>
      </c>
      <c r="EE86" s="106">
        <f t="shared" si="193"/>
        <v>3738.4665549051088</v>
      </c>
      <c r="EF86" s="106">
        <f t="shared" si="193"/>
        <v>5103.5279586497109</v>
      </c>
      <c r="EG86" s="106">
        <f t="shared" si="193"/>
        <v>5339.185754100421</v>
      </c>
      <c r="EH86" s="106">
        <f t="shared" si="194"/>
        <v>8911.5922844014385</v>
      </c>
      <c r="EI86" s="106">
        <f t="shared" si="194"/>
        <v>1224.9853451865883</v>
      </c>
      <c r="EJ86" s="106">
        <f t="shared" si="194"/>
        <v>7426.4716960405294</v>
      </c>
      <c r="EK86" s="106">
        <f t="shared" si="194"/>
        <v>2571.3315786190665</v>
      </c>
      <c r="EL86" s="106">
        <f t="shared" si="194"/>
        <v>1795.9350489211527</v>
      </c>
      <c r="EM86" s="106">
        <f t="shared" si="194"/>
        <v>5436.4393654322612</v>
      </c>
      <c r="EN86" s="106">
        <f t="shared" si="194"/>
        <v>665.97640758697025</v>
      </c>
      <c r="EO86" s="106">
        <f t="shared" si="194"/>
        <v>5378.0501015848959</v>
      </c>
      <c r="EP86" s="106">
        <f t="shared" si="194"/>
        <v>2937.9524712332427</v>
      </c>
      <c r="EQ86" s="106">
        <f t="shared" si="194"/>
        <v>13574.449294472301</v>
      </c>
      <c r="ER86" s="106">
        <f t="shared" si="195"/>
        <v>6048.9704297875469</v>
      </c>
      <c r="ES86" s="106">
        <f t="shared" si="195"/>
        <v>7502.1936459018816</v>
      </c>
      <c r="ET86" s="106">
        <f t="shared" si="195"/>
        <v>5620.1063418626218</v>
      </c>
      <c r="EU86" s="106">
        <f t="shared" si="195"/>
        <v>344.96471269913923</v>
      </c>
      <c r="EV86" s="106">
        <f t="shared" si="195"/>
        <v>2228.2556042942915</v>
      </c>
      <c r="EW86" s="106">
        <f t="shared" si="195"/>
        <v>6558.5650046348983</v>
      </c>
      <c r="EX86" s="106">
        <f t="shared" si="195"/>
        <v>6605.7178313024215</v>
      </c>
      <c r="EY86" s="106">
        <f t="shared" si="195"/>
        <v>12311.290873062244</v>
      </c>
      <c r="EZ86" s="106">
        <f t="shared" si="195"/>
        <v>808.12955318698755</v>
      </c>
      <c r="FA86" s="106">
        <f t="shared" si="195"/>
        <v>536.08152674564269</v>
      </c>
      <c r="FB86" s="106">
        <f t="shared" si="196"/>
        <v>5335.6090740680038</v>
      </c>
      <c r="FC86" s="106">
        <f t="shared" si="196"/>
        <v>8384.0404465439624</v>
      </c>
      <c r="FD86" s="106">
        <f t="shared" si="196"/>
        <v>4959.9254631031126</v>
      </c>
      <c r="FE86" s="106">
        <f t="shared" si="196"/>
        <v>2933.5346052890236</v>
      </c>
      <c r="FF86" s="106">
        <f t="shared" si="196"/>
        <v>4186.0230456372929</v>
      </c>
      <c r="FG86" s="106">
        <f t="shared" si="196"/>
        <v>5514.9195937316254</v>
      </c>
      <c r="FH86" s="106">
        <f t="shared" si="196"/>
        <v>12117.869409111929</v>
      </c>
      <c r="FI86" s="106">
        <f t="shared" si="196"/>
        <v>11167.699672006758</v>
      </c>
      <c r="FJ86" s="106">
        <f t="shared" si="196"/>
        <v>6539.5160546972565</v>
      </c>
      <c r="FK86" s="106">
        <f t="shared" si="196"/>
        <v>1572.7424996963068</v>
      </c>
      <c r="FL86" s="106">
        <f t="shared" si="197"/>
        <v>11472.992107063053</v>
      </c>
      <c r="FM86" s="106">
        <f t="shared" si="197"/>
        <v>7330.3648857141379</v>
      </c>
      <c r="FN86" s="106">
        <f t="shared" si="197"/>
        <v>2866.7537741887754</v>
      </c>
      <c r="FO86" s="106">
        <f t="shared" si="197"/>
        <v>5260.841967497885</v>
      </c>
      <c r="FP86" s="106">
        <f t="shared" si="197"/>
        <v>11383.048983497018</v>
      </c>
      <c r="FQ86" s="106">
        <f t="shared" si="197"/>
        <v>5028.4441828831004</v>
      </c>
      <c r="FR86" s="106">
        <f t="shared" si="197"/>
        <v>1070.4550476485372</v>
      </c>
      <c r="FS86" s="106">
        <f t="shared" si="197"/>
        <v>1130.6275532898496</v>
      </c>
      <c r="FT86" s="106">
        <f t="shared" si="197"/>
        <v>7823.589326466903</v>
      </c>
      <c r="FU86" s="106">
        <f t="shared" si="197"/>
        <v>4169.5088033891652</v>
      </c>
      <c r="FV86" s="106">
        <f t="shared" si="198"/>
        <v>5097.1815166276065</v>
      </c>
      <c r="FW86" s="106">
        <f t="shared" si="198"/>
        <v>8127.0972245892353</v>
      </c>
      <c r="FX86" s="106">
        <f t="shared" si="198"/>
        <v>12620.330147819777</v>
      </c>
      <c r="FY86" s="106">
        <f t="shared" si="198"/>
        <v>12158.907857581722</v>
      </c>
      <c r="FZ86" s="106">
        <f t="shared" si="198"/>
        <v>14120.545469876521</v>
      </c>
      <c r="GA86" s="106">
        <f t="shared" si="198"/>
        <v>4888.6789355236842</v>
      </c>
      <c r="GB86" s="106">
        <f t="shared" si="198"/>
        <v>634.67433927979266</v>
      </c>
      <c r="GC86" s="106">
        <f t="shared" si="198"/>
        <v>1477.387320090399</v>
      </c>
      <c r="GD86" s="106">
        <f t="shared" si="198"/>
        <v>2550.8964978823888</v>
      </c>
      <c r="GE86" s="106">
        <f t="shared" si="198"/>
        <v>10649.2768196992</v>
      </c>
      <c r="GF86" s="106">
        <f t="shared" si="199"/>
        <v>5708.8852079011976</v>
      </c>
      <c r="GG86" s="106">
        <f t="shared" si="199"/>
        <v>47278.518554046117</v>
      </c>
      <c r="GH86" s="106">
        <f t="shared" si="199"/>
        <v>6470.6627832722324</v>
      </c>
      <c r="GI86" s="106">
        <f t="shared" si="199"/>
        <v>18281.500981397407</v>
      </c>
      <c r="GJ86" s="106">
        <f t="shared" si="199"/>
        <v>15663.829807311715</v>
      </c>
      <c r="GK86" s="106">
        <f t="shared" si="199"/>
        <v>391.32453108534412</v>
      </c>
      <c r="GL86" s="106">
        <f t="shared" si="199"/>
        <v>6109.912142606353</v>
      </c>
      <c r="GM86" s="106">
        <f t="shared" si="199"/>
        <v>11636.109865372207</v>
      </c>
      <c r="GN86" s="106">
        <f t="shared" si="199"/>
        <v>19238.442789229321</v>
      </c>
      <c r="GO86" s="106">
        <f t="shared" si="199"/>
        <v>1008.8828528087628</v>
      </c>
      <c r="GP86" s="106">
        <f t="shared" si="200"/>
        <v>7051.9967150338671</v>
      </c>
      <c r="GQ86" s="106">
        <f t="shared" si="200"/>
        <v>1434.0451241458986</v>
      </c>
      <c r="GR86" s="106">
        <f t="shared" si="200"/>
        <v>2307.9776553612351</v>
      </c>
      <c r="GS86" s="106">
        <f t="shared" si="200"/>
        <v>6853.5919562411709</v>
      </c>
      <c r="GT86" s="106">
        <f t="shared" si="200"/>
        <v>5065.0708706979158</v>
      </c>
      <c r="GU86" s="106">
        <f t="shared" si="200"/>
        <v>1264.3190492503013</v>
      </c>
      <c r="GV86" s="106">
        <f t="shared" si="200"/>
        <v>5338.4240732880717</v>
      </c>
      <c r="GW86" s="106">
        <f t="shared" si="200"/>
        <v>8661.8205023037353</v>
      </c>
      <c r="GX86" s="106">
        <f t="shared" si="200"/>
        <v>3042.373733223249</v>
      </c>
      <c r="GY86" s="106">
        <f t="shared" si="200"/>
        <v>8439.0896160932607</v>
      </c>
      <c r="GZ86" s="106">
        <f t="shared" si="201"/>
        <v>2923.8888227173588</v>
      </c>
      <c r="HA86" s="106">
        <f t="shared" si="201"/>
        <v>27271.982496751447</v>
      </c>
      <c r="HB86" s="106">
        <f t="shared" si="201"/>
        <v>5156.8548867425143</v>
      </c>
      <c r="HC86" s="106">
        <f t="shared" si="201"/>
        <v>2452.1970613988542</v>
      </c>
      <c r="HD86" s="106">
        <f t="shared" si="201"/>
        <v>3771.9251073995001</v>
      </c>
      <c r="HE86" s="106">
        <f t="shared" si="201"/>
        <v>1241.4599290341596</v>
      </c>
      <c r="HF86" s="106">
        <f t="shared" si="201"/>
        <v>11448.683940698487</v>
      </c>
      <c r="HG86" s="106">
        <f t="shared" si="201"/>
        <v>10748.876378870447</v>
      </c>
      <c r="HH86" s="106">
        <f t="shared" si="201"/>
        <v>2922.7894974390319</v>
      </c>
      <c r="HI86" s="106">
        <f t="shared" si="201"/>
        <v>1318.4157059225329</v>
      </c>
      <c r="HJ86" s="106">
        <f t="shared" si="202"/>
        <v>4974.5577870611378</v>
      </c>
      <c r="HK86" s="106">
        <f t="shared" si="202"/>
        <v>3667.6176457300689</v>
      </c>
      <c r="HL86" s="106">
        <f t="shared" si="202"/>
        <v>7500.4366633338705</v>
      </c>
      <c r="HM86" s="106">
        <f t="shared" si="202"/>
        <v>2806.0995298176285</v>
      </c>
      <c r="HN86" s="106">
        <f t="shared" si="202"/>
        <v>1855.9970177264686</v>
      </c>
      <c r="HO86" s="106">
        <f t="shared" si="202"/>
        <v>71.960377143287616</v>
      </c>
      <c r="HP86" s="106">
        <f t="shared" si="202"/>
        <v>1990.2278854437491</v>
      </c>
      <c r="HQ86" s="106">
        <f t="shared" si="202"/>
        <v>881.91632135141958</v>
      </c>
      <c r="HR86" s="106"/>
      <c r="HS86" s="106"/>
      <c r="HT86" s="106"/>
      <c r="HU86" s="106"/>
      <c r="HV86" s="106"/>
      <c r="HW86" s="106"/>
      <c r="HX86" s="106"/>
      <c r="HY86" s="106"/>
      <c r="HZ86" s="106"/>
      <c r="IA86" s="106"/>
      <c r="IB86" s="106"/>
      <c r="IC86" s="106"/>
      <c r="ID86" s="106"/>
      <c r="IE86" s="106"/>
      <c r="IF86" s="106"/>
      <c r="IG86" s="106"/>
      <c r="IH86" s="106"/>
      <c r="II86" s="106"/>
      <c r="IJ86" s="106"/>
      <c r="IK86" s="106"/>
      <c r="IL86" s="106"/>
      <c r="IM86" s="106"/>
      <c r="IN86" s="106"/>
      <c r="IO86" s="106"/>
      <c r="IP86" s="106"/>
      <c r="IQ86" s="106"/>
      <c r="IR86" s="106"/>
      <c r="IS86" s="106"/>
      <c r="IT86" s="106"/>
      <c r="IU86" s="106"/>
      <c r="IV86" s="106"/>
      <c r="IW86" s="106"/>
      <c r="IX86" s="106"/>
      <c r="IY86" s="106"/>
      <c r="IZ86" s="106"/>
      <c r="JA86" s="106"/>
      <c r="JB86" s="106"/>
      <c r="JC86" s="106"/>
      <c r="JD86" s="106"/>
      <c r="JE86" s="106"/>
      <c r="JF86" s="106"/>
      <c r="JG86" s="106"/>
      <c r="JH86" s="106"/>
      <c r="JI86" s="106"/>
      <c r="JJ86" s="106"/>
      <c r="JK86" s="106"/>
      <c r="JL86" s="106"/>
      <c r="JM86" s="106"/>
      <c r="JN86" s="106"/>
      <c r="JO86" s="106"/>
      <c r="JP86" s="106" t="str">
        <f t="shared" si="180"/>
        <v>Land Use_Cashmere - organic_N/A for LULC_Lost Ecosystem Services_N/A for LULC Interim Methodology</v>
      </c>
    </row>
    <row r="87" spans="2:276" ht="18" customHeight="1">
      <c r="B87" s="65" t="s">
        <v>347</v>
      </c>
      <c r="C87" s="65" t="s">
        <v>366</v>
      </c>
      <c r="D87" s="65" t="s">
        <v>349</v>
      </c>
      <c r="E87" s="65" t="s">
        <v>350</v>
      </c>
      <c r="F87" s="65" t="s">
        <v>351</v>
      </c>
      <c r="G87" s="65" t="s">
        <v>352</v>
      </c>
      <c r="H87" s="106">
        <f t="shared" si="181"/>
        <v>216.44519031791722</v>
      </c>
      <c r="I87" s="106">
        <f t="shared" si="181"/>
        <v>5926.2050642590011</v>
      </c>
      <c r="J87" s="106">
        <f t="shared" si="181"/>
        <v>841.57193412051686</v>
      </c>
      <c r="K87" s="106">
        <f t="shared" si="181"/>
        <v>4938.8535269852027</v>
      </c>
      <c r="L87" s="106">
        <f t="shared" si="181"/>
        <v>13344.768661134804</v>
      </c>
      <c r="M87" s="106">
        <f t="shared" si="181"/>
        <v>1117.3252609044753</v>
      </c>
      <c r="N87" s="106">
        <f t="shared" si="181"/>
        <v>2513.8284240339426</v>
      </c>
      <c r="O87" s="106">
        <f t="shared" si="181"/>
        <v>3131.5704162865509</v>
      </c>
      <c r="P87" s="106">
        <f t="shared" si="181"/>
        <v>4352.8916448316522</v>
      </c>
      <c r="Q87" s="106">
        <f t="shared" si="181"/>
        <v>73460.294333547572</v>
      </c>
      <c r="R87" s="106">
        <f t="shared" si="182"/>
        <v>4247.1294978251562</v>
      </c>
      <c r="S87" s="106">
        <f t="shared" si="182"/>
        <v>16924.261054525774</v>
      </c>
      <c r="T87" s="106">
        <f t="shared" si="182"/>
        <v>12089.039911191347</v>
      </c>
      <c r="U87" s="106">
        <f t="shared" si="182"/>
        <v>26744.015609698661</v>
      </c>
      <c r="V87" s="106">
        <f t="shared" si="182"/>
        <v>1057.5862724031367</v>
      </c>
      <c r="W87" s="106">
        <f t="shared" si="182"/>
        <v>8446.5045189274606</v>
      </c>
      <c r="X87" s="106">
        <f t="shared" si="182"/>
        <v>754.64491024213794</v>
      </c>
      <c r="Y87" s="106">
        <f t="shared" si="182"/>
        <v>6325.7959534853244</v>
      </c>
      <c r="Z87" s="106">
        <f t="shared" si="182"/>
        <v>10716.21995871412</v>
      </c>
      <c r="AA87" s="106">
        <f t="shared" si="182"/>
        <v>7944.6273931103624</v>
      </c>
      <c r="AB87" s="106">
        <f t="shared" si="183"/>
        <v>975.56096231142044</v>
      </c>
      <c r="AC87" s="106">
        <f t="shared" si="183"/>
        <v>16697.507181976005</v>
      </c>
      <c r="AD87" s="106">
        <f t="shared" si="183"/>
        <v>4027.9512193889213</v>
      </c>
      <c r="AE87" s="106">
        <f t="shared" si="183"/>
        <v>3642.6885202077638</v>
      </c>
      <c r="AF87" s="106">
        <f t="shared" si="183"/>
        <v>6084.9099733980902</v>
      </c>
      <c r="AG87" s="106">
        <f t="shared" si="183"/>
        <v>2442.5409324873326</v>
      </c>
      <c r="AH87" s="106">
        <f t="shared" si="183"/>
        <v>4309.8113866547865</v>
      </c>
      <c r="AI87" s="106">
        <f t="shared" si="183"/>
        <v>3122.1665316345807</v>
      </c>
      <c r="AJ87" s="106">
        <f t="shared" si="183"/>
        <v>9791.8240777853352</v>
      </c>
      <c r="AK87" s="106">
        <f t="shared" si="183"/>
        <v>7854.97894705608</v>
      </c>
      <c r="AL87" s="106">
        <f t="shared" si="184"/>
        <v>744.31056645615979</v>
      </c>
      <c r="AM87" s="106">
        <f t="shared" si="184"/>
        <v>2116.4070509850831</v>
      </c>
      <c r="AN87" s="106">
        <f t="shared" si="184"/>
        <v>5205.6617806181075</v>
      </c>
      <c r="AO87" s="106">
        <f t="shared" si="184"/>
        <v>5270.2000257815616</v>
      </c>
      <c r="AP87" s="106">
        <f t="shared" si="184"/>
        <v>3237.077531686351</v>
      </c>
      <c r="AQ87" s="106">
        <f t="shared" si="184"/>
        <v>8815.3915715509247</v>
      </c>
      <c r="AR87" s="106">
        <f t="shared" si="184"/>
        <v>37011.55251609617</v>
      </c>
      <c r="AS87" s="106">
        <f t="shared" si="184"/>
        <v>905.10292161732264</v>
      </c>
      <c r="AT87" s="106">
        <f t="shared" si="184"/>
        <v>533.35925892789135</v>
      </c>
      <c r="AU87" s="106">
        <f t="shared" si="184"/>
        <v>22781.147140724865</v>
      </c>
      <c r="AV87" s="106">
        <f t="shared" si="185"/>
        <v>4522.3625566614137</v>
      </c>
      <c r="AW87" s="106">
        <f t="shared" si="185"/>
        <v>4640.7114481792541</v>
      </c>
      <c r="AX87" s="106">
        <f t="shared" si="185"/>
        <v>4976.3413280494269</v>
      </c>
      <c r="AY87" s="106">
        <f t="shared" si="185"/>
        <v>4896.1677446259282</v>
      </c>
      <c r="AZ87" s="106">
        <f t="shared" si="185"/>
        <v>2662.2259203463386</v>
      </c>
      <c r="BA87" s="106">
        <f t="shared" si="185"/>
        <v>3658.9375561075649</v>
      </c>
      <c r="BB87" s="106">
        <f t="shared" si="185"/>
        <v>6373.1038930961049</v>
      </c>
      <c r="BC87" s="106">
        <f t="shared" si="185"/>
        <v>3073.7277865342098</v>
      </c>
      <c r="BD87" s="106">
        <f t="shared" si="185"/>
        <v>11515.057848692864</v>
      </c>
      <c r="BE87" s="106">
        <f t="shared" si="185"/>
        <v>5865.6639626244387</v>
      </c>
      <c r="BF87" s="106">
        <f t="shared" si="186"/>
        <v>35582.545536837562</v>
      </c>
      <c r="BG87" s="106">
        <f t="shared" si="186"/>
        <v>12175.905513846001</v>
      </c>
      <c r="BH87" s="106">
        <f t="shared" si="186"/>
        <v>11339.173157151741</v>
      </c>
      <c r="BI87" s="106">
        <f t="shared" si="186"/>
        <v>13768.680930380686</v>
      </c>
      <c r="BJ87" s="106">
        <f t="shared" si="186"/>
        <v>149.9600261532899</v>
      </c>
      <c r="BK87" s="106">
        <f t="shared" si="186"/>
        <v>4454.9404444511956</v>
      </c>
      <c r="BL87" s="106">
        <f t="shared" si="186"/>
        <v>6459.1725596081887</v>
      </c>
      <c r="BM87" s="106">
        <f t="shared" si="186"/>
        <v>5587.3888894062538</v>
      </c>
      <c r="BN87" s="106">
        <f t="shared" si="186"/>
        <v>1919.9689365581676</v>
      </c>
      <c r="BO87" s="106">
        <f t="shared" si="186"/>
        <v>4937.0582854504446</v>
      </c>
      <c r="BP87" s="106">
        <f t="shared" si="187"/>
        <v>5785.9900846408791</v>
      </c>
      <c r="BQ87" s="106">
        <f t="shared" si="187"/>
        <v>868.73432031444872</v>
      </c>
      <c r="BR87" s="106">
        <f t="shared" si="187"/>
        <v>9643.0406418030925</v>
      </c>
      <c r="BS87" s="106">
        <f t="shared" si="187"/>
        <v>2645.9205876799588</v>
      </c>
      <c r="BT87" s="106">
        <f t="shared" si="187"/>
        <v>1663.7290914049659</v>
      </c>
      <c r="BU87" s="106">
        <f t="shared" si="187"/>
        <v>10735.357333993636</v>
      </c>
      <c r="BV87" s="106">
        <f t="shared" si="187"/>
        <v>5364.6509324813278</v>
      </c>
      <c r="BW87" s="106">
        <f t="shared" si="187"/>
        <v>10329.34775358974</v>
      </c>
      <c r="BX87" s="106">
        <f t="shared" si="187"/>
        <v>11694.11860438638</v>
      </c>
      <c r="BY87" s="106">
        <f t="shared" si="187"/>
        <v>5617.6363861948366</v>
      </c>
      <c r="BZ87" s="106">
        <f t="shared" si="188"/>
        <v>5125.9288616288031</v>
      </c>
      <c r="CA87" s="106">
        <f t="shared" si="188"/>
        <v>2245.5671666452345</v>
      </c>
      <c r="CB87" s="106">
        <f t="shared" si="188"/>
        <v>5757.857526645018</v>
      </c>
      <c r="CC87" s="106">
        <f t="shared" si="188"/>
        <v>15057.069945417945</v>
      </c>
      <c r="CD87" s="106">
        <f t="shared" si="188"/>
        <v>2726.0439266160697</v>
      </c>
      <c r="CE87" s="106">
        <f t="shared" si="188"/>
        <v>15153.066145058545</v>
      </c>
      <c r="CF87" s="106">
        <f t="shared" si="188"/>
        <v>8205.2141525494299</v>
      </c>
      <c r="CG87" s="106">
        <f t="shared" si="188"/>
        <v>4803.7677745530491</v>
      </c>
      <c r="CH87" s="106">
        <f t="shared" si="188"/>
        <v>5484.0448002033745</v>
      </c>
      <c r="CI87" s="106">
        <f t="shared" si="188"/>
        <v>5728.8361633948225</v>
      </c>
      <c r="CJ87" s="106">
        <f t="shared" si="189"/>
        <v>5435.3590599670624</v>
      </c>
      <c r="CK87" s="106">
        <f t="shared" si="189"/>
        <v>1898.3990327573604</v>
      </c>
      <c r="CL87" s="106">
        <f t="shared" si="189"/>
        <v>5137.8849019694135</v>
      </c>
      <c r="CM87" s="106">
        <f t="shared" si="189"/>
        <v>6805.5539287590991</v>
      </c>
      <c r="CN87" s="106">
        <f t="shared" si="189"/>
        <v>4788.3720667902544</v>
      </c>
      <c r="CO87" s="106">
        <f t="shared" si="189"/>
        <v>4284.9431350318846</v>
      </c>
      <c r="CP87" s="106">
        <f t="shared" si="189"/>
        <v>6930.7530245215121</v>
      </c>
      <c r="CQ87" s="106">
        <f t="shared" si="189"/>
        <v>9824.1253278744189</v>
      </c>
      <c r="CR87" s="106">
        <f t="shared" si="189"/>
        <v>10851.378915048115</v>
      </c>
      <c r="CS87" s="106">
        <f t="shared" si="189"/>
        <v>4313.3791365061943</v>
      </c>
      <c r="CT87" s="106">
        <f t="shared" si="190"/>
        <v>6128.7069738818454</v>
      </c>
      <c r="CU87" s="106">
        <f t="shared" si="190"/>
        <v>2227.9965677853183</v>
      </c>
      <c r="CV87" s="106">
        <f t="shared" si="190"/>
        <v>1621.107660391614</v>
      </c>
      <c r="CW87" s="106">
        <f t="shared" si="190"/>
        <v>20443.396312173576</v>
      </c>
      <c r="CX87" s="106">
        <f t="shared" si="190"/>
        <v>19491.764795996052</v>
      </c>
      <c r="CY87" s="106">
        <f t="shared" si="190"/>
        <v>3746.2193966880641</v>
      </c>
      <c r="CZ87" s="106">
        <f t="shared" si="190"/>
        <v>13148.248848658412</v>
      </c>
      <c r="DA87" s="106">
        <f t="shared" si="190"/>
        <v>6134.1819469003522</v>
      </c>
      <c r="DB87" s="106">
        <f t="shared" si="190"/>
        <v>9230.8607425264272</v>
      </c>
      <c r="DC87" s="106">
        <f t="shared" si="190"/>
        <v>564.85912153445906</v>
      </c>
      <c r="DD87" s="106">
        <f t="shared" si="191"/>
        <v>3259.6627344186722</v>
      </c>
      <c r="DE87" s="106">
        <f t="shared" si="191"/>
        <v>1975.4486786660832</v>
      </c>
      <c r="DF87" s="106">
        <f t="shared" si="191"/>
        <v>5022.6144265127459</v>
      </c>
      <c r="DG87" s="106">
        <f t="shared" si="191"/>
        <v>1436.9708547807886</v>
      </c>
      <c r="DH87" s="106">
        <f t="shared" si="191"/>
        <v>10853.007424669511</v>
      </c>
      <c r="DI87" s="106">
        <f t="shared" si="191"/>
        <v>5252.3578748228747</v>
      </c>
      <c r="DJ87" s="106">
        <f t="shared" si="191"/>
        <v>801.93706949375428</v>
      </c>
      <c r="DK87" s="106">
        <f t="shared" si="191"/>
        <v>1767.102486275769</v>
      </c>
      <c r="DL87" s="106">
        <f t="shared" si="191"/>
        <v>5207.5165680593927</v>
      </c>
      <c r="DM87" s="106">
        <f t="shared" si="191"/>
        <v>8806.3647989912024</v>
      </c>
      <c r="DN87" s="106">
        <f t="shared" si="192"/>
        <v>3024.14046978241</v>
      </c>
      <c r="DO87" s="106">
        <f t="shared" si="192"/>
        <v>885.99249058716839</v>
      </c>
      <c r="DP87" s="106">
        <f t="shared" si="192"/>
        <v>4943.3409337152443</v>
      </c>
      <c r="DQ87" s="106">
        <f t="shared" si="192"/>
        <v>339.03911194798127</v>
      </c>
      <c r="DR87" s="106">
        <f t="shared" si="192"/>
        <v>60773.283255013957</v>
      </c>
      <c r="DS87" s="106">
        <f t="shared" si="192"/>
        <v>10897.504739087239</v>
      </c>
      <c r="DT87" s="106">
        <f t="shared" si="192"/>
        <v>16883.166253847867</v>
      </c>
      <c r="DU87" s="106">
        <f t="shared" si="192"/>
        <v>7759.7385433674926</v>
      </c>
      <c r="DV87" s="106">
        <f t="shared" si="192"/>
        <v>3927.1124561080692</v>
      </c>
      <c r="DW87" s="106">
        <f t="shared" si="192"/>
        <v>2483.6582186974865</v>
      </c>
      <c r="DX87" s="106">
        <f t="shared" si="193"/>
        <v>7080.9988869267881</v>
      </c>
      <c r="DY87" s="106">
        <f t="shared" si="193"/>
        <v>6419.4587159065359</v>
      </c>
      <c r="DZ87" s="106">
        <f t="shared" si="193"/>
        <v>728.290657485319</v>
      </c>
      <c r="EA87" s="106">
        <f t="shared" si="193"/>
        <v>9451.5650321279209</v>
      </c>
      <c r="EB87" s="106">
        <f t="shared" si="193"/>
        <v>5110.5976526719296</v>
      </c>
      <c r="EC87" s="106">
        <f t="shared" si="193"/>
        <v>483.52354127081787</v>
      </c>
      <c r="ED87" s="106">
        <f t="shared" si="193"/>
        <v>6954.2086062887865</v>
      </c>
      <c r="EE87" s="106">
        <f t="shared" si="193"/>
        <v>3696.267310922673</v>
      </c>
      <c r="EF87" s="106">
        <f t="shared" si="193"/>
        <v>5059.212584027875</v>
      </c>
      <c r="EG87" s="106">
        <f t="shared" si="193"/>
        <v>5238.9782560479971</v>
      </c>
      <c r="EH87" s="106">
        <f t="shared" si="194"/>
        <v>8725.8878262341677</v>
      </c>
      <c r="EI87" s="106">
        <f t="shared" si="194"/>
        <v>1213.0571526933702</v>
      </c>
      <c r="EJ87" s="106">
        <f t="shared" si="194"/>
        <v>7272.654159767837</v>
      </c>
      <c r="EK87" s="106">
        <f t="shared" si="194"/>
        <v>2536.1905875758334</v>
      </c>
      <c r="EL87" s="106">
        <f t="shared" si="194"/>
        <v>1773.6495897364875</v>
      </c>
      <c r="EM87" s="106">
        <f t="shared" si="194"/>
        <v>5372.7080973099983</v>
      </c>
      <c r="EN87" s="106">
        <f t="shared" si="194"/>
        <v>658.04553586964073</v>
      </c>
      <c r="EO87" s="106">
        <f t="shared" si="194"/>
        <v>5331.6271350670577</v>
      </c>
      <c r="EP87" s="106">
        <f t="shared" si="194"/>
        <v>2890.5643090292328</v>
      </c>
      <c r="EQ87" s="106">
        <f t="shared" si="194"/>
        <v>13287.261214083552</v>
      </c>
      <c r="ER87" s="106">
        <f t="shared" si="195"/>
        <v>5990.0397865921495</v>
      </c>
      <c r="ES87" s="106">
        <f t="shared" si="195"/>
        <v>7365.028976701924</v>
      </c>
      <c r="ET87" s="106">
        <f t="shared" si="195"/>
        <v>5551.6282262821442</v>
      </c>
      <c r="EU87" s="106">
        <f t="shared" si="195"/>
        <v>341.14069170650532</v>
      </c>
      <c r="EV87" s="106">
        <f t="shared" si="195"/>
        <v>2206.2363299789031</v>
      </c>
      <c r="EW87" s="106">
        <f t="shared" si="195"/>
        <v>6436.0271970563736</v>
      </c>
      <c r="EX87" s="106">
        <f t="shared" si="195"/>
        <v>6550.6166390536109</v>
      </c>
      <c r="EY87" s="106">
        <f t="shared" si="195"/>
        <v>12115.684726879266</v>
      </c>
      <c r="EZ87" s="106">
        <f t="shared" si="195"/>
        <v>804.73280375812533</v>
      </c>
      <c r="FA87" s="106">
        <f t="shared" si="195"/>
        <v>530.29682696942871</v>
      </c>
      <c r="FB87" s="106">
        <f t="shared" si="196"/>
        <v>5289.6506047648227</v>
      </c>
      <c r="FC87" s="106">
        <f t="shared" si="196"/>
        <v>8306.8828208386149</v>
      </c>
      <c r="FD87" s="106">
        <f t="shared" si="196"/>
        <v>4911.2929860827226</v>
      </c>
      <c r="FE87" s="106">
        <f t="shared" si="196"/>
        <v>2903.1091825277608</v>
      </c>
      <c r="FF87" s="106">
        <f t="shared" si="196"/>
        <v>4141.5136352398504</v>
      </c>
      <c r="FG87" s="106">
        <f t="shared" si="196"/>
        <v>5466.2336920564112</v>
      </c>
      <c r="FH87" s="106">
        <f t="shared" si="196"/>
        <v>11862.452951842539</v>
      </c>
      <c r="FI87" s="106">
        <f t="shared" si="196"/>
        <v>10929.534457873735</v>
      </c>
      <c r="FJ87" s="106">
        <f t="shared" si="196"/>
        <v>6481.0507448183416</v>
      </c>
      <c r="FK87" s="106">
        <f t="shared" si="196"/>
        <v>1568.5693704427802</v>
      </c>
      <c r="FL87" s="106">
        <f t="shared" si="197"/>
        <v>11248.017636512888</v>
      </c>
      <c r="FM87" s="106">
        <f t="shared" si="197"/>
        <v>7178.1999487320427</v>
      </c>
      <c r="FN87" s="106">
        <f t="shared" si="197"/>
        <v>2837.2362586336085</v>
      </c>
      <c r="FO87" s="106">
        <f t="shared" si="197"/>
        <v>5214.4036208501684</v>
      </c>
      <c r="FP87" s="106">
        <f t="shared" si="197"/>
        <v>11143.300198226063</v>
      </c>
      <c r="FQ87" s="106">
        <f t="shared" si="197"/>
        <v>4983.6957167565897</v>
      </c>
      <c r="FR87" s="106">
        <f t="shared" si="197"/>
        <v>1067.4903931785834</v>
      </c>
      <c r="FS87" s="106">
        <f t="shared" si="197"/>
        <v>1120.6022373620879</v>
      </c>
      <c r="FT87" s="106">
        <f t="shared" si="197"/>
        <v>7661.4371853236507</v>
      </c>
      <c r="FU87" s="106">
        <f t="shared" si="197"/>
        <v>4136.1141336168021</v>
      </c>
      <c r="FV87" s="106">
        <f t="shared" si="198"/>
        <v>5047.0094717292086</v>
      </c>
      <c r="FW87" s="106">
        <f t="shared" si="198"/>
        <v>8061.407610176263</v>
      </c>
      <c r="FX87" s="106">
        <f t="shared" si="198"/>
        <v>12490.417059496151</v>
      </c>
      <c r="FY87" s="106">
        <f t="shared" si="198"/>
        <v>11902.882294164501</v>
      </c>
      <c r="FZ87" s="106">
        <f t="shared" si="198"/>
        <v>13822.03627088205</v>
      </c>
      <c r="GA87" s="106">
        <f t="shared" si="198"/>
        <v>4845.4096060018101</v>
      </c>
      <c r="GB87" s="106">
        <f t="shared" si="198"/>
        <v>627.97189348340771</v>
      </c>
      <c r="GC87" s="106">
        <f t="shared" si="198"/>
        <v>1463.7550377640096</v>
      </c>
      <c r="GD87" s="106">
        <f t="shared" si="198"/>
        <v>2508.9421932896198</v>
      </c>
      <c r="GE87" s="106">
        <f t="shared" si="198"/>
        <v>10464.297485706362</v>
      </c>
      <c r="GF87" s="106">
        <f t="shared" si="199"/>
        <v>5659.5901801072478</v>
      </c>
      <c r="GG87" s="106">
        <f t="shared" si="199"/>
        <v>46791.244006635672</v>
      </c>
      <c r="GH87" s="106">
        <f t="shared" si="199"/>
        <v>6416.9598817182487</v>
      </c>
      <c r="GI87" s="106">
        <f t="shared" si="199"/>
        <v>18094.934531672072</v>
      </c>
      <c r="GJ87" s="106">
        <f t="shared" si="199"/>
        <v>15504.251341895562</v>
      </c>
      <c r="GK87" s="106">
        <f t="shared" si="199"/>
        <v>387.20654017346618</v>
      </c>
      <c r="GL87" s="106">
        <f t="shared" si="199"/>
        <v>6055.1262527147237</v>
      </c>
      <c r="GM87" s="106">
        <f t="shared" si="199"/>
        <v>11372.7153055745</v>
      </c>
      <c r="GN87" s="106">
        <f t="shared" si="199"/>
        <v>18829.000380108129</v>
      </c>
      <c r="GO87" s="106">
        <f t="shared" si="199"/>
        <v>997.55483613611511</v>
      </c>
      <c r="GP87" s="106">
        <f t="shared" si="200"/>
        <v>6959.8756226211181</v>
      </c>
      <c r="GQ87" s="106">
        <f t="shared" si="200"/>
        <v>1418.688111173778</v>
      </c>
      <c r="GR87" s="106">
        <f t="shared" si="200"/>
        <v>2270.5023571367478</v>
      </c>
      <c r="GS87" s="106">
        <f t="shared" si="200"/>
        <v>6792.3353972602899</v>
      </c>
      <c r="GT87" s="106">
        <f t="shared" si="200"/>
        <v>5019.5897905391739</v>
      </c>
      <c r="GU87" s="106">
        <f t="shared" si="200"/>
        <v>1252.9343159569585</v>
      </c>
      <c r="GV87" s="106">
        <f t="shared" si="200"/>
        <v>5292.3030490971996</v>
      </c>
      <c r="GW87" s="106">
        <f t="shared" si="200"/>
        <v>8584.8725550745239</v>
      </c>
      <c r="GX87" s="106">
        <f t="shared" si="200"/>
        <v>2981.1039383128436</v>
      </c>
      <c r="GY87" s="106">
        <f t="shared" si="200"/>
        <v>8286.3938727504064</v>
      </c>
      <c r="GZ87" s="106">
        <f t="shared" si="201"/>
        <v>2834.189299059185</v>
      </c>
      <c r="HA87" s="106">
        <f t="shared" si="201"/>
        <v>26976.05121031202</v>
      </c>
      <c r="HB87" s="106">
        <f t="shared" si="201"/>
        <v>5111.9820474315429</v>
      </c>
      <c r="HC87" s="106">
        <f t="shared" si="201"/>
        <v>2408.4579589700761</v>
      </c>
      <c r="HD87" s="106">
        <f t="shared" si="201"/>
        <v>3708.9594974982683</v>
      </c>
      <c r="HE87" s="106">
        <f t="shared" si="201"/>
        <v>1238.0514747282484</v>
      </c>
      <c r="HF87" s="106">
        <f t="shared" si="201"/>
        <v>11207.197456400316</v>
      </c>
      <c r="HG87" s="106">
        <f t="shared" si="201"/>
        <v>10537.49111952889</v>
      </c>
      <c r="HH87" s="106">
        <f t="shared" si="201"/>
        <v>2891.7679685960793</v>
      </c>
      <c r="HI87" s="106">
        <f t="shared" si="201"/>
        <v>1291.7778287619844</v>
      </c>
      <c r="HJ87" s="106">
        <f t="shared" si="202"/>
        <v>4930.6539293303531</v>
      </c>
      <c r="HK87" s="106">
        <f t="shared" si="202"/>
        <v>3633.2213048178255</v>
      </c>
      <c r="HL87" s="106">
        <f t="shared" si="202"/>
        <v>7410.8585376484471</v>
      </c>
      <c r="HM87" s="106">
        <f t="shared" si="202"/>
        <v>2783.6019465514405</v>
      </c>
      <c r="HN87" s="106">
        <f t="shared" si="202"/>
        <v>1826.9881618463257</v>
      </c>
      <c r="HO87" s="106">
        <f t="shared" si="202"/>
        <v>71.397747277102795</v>
      </c>
      <c r="HP87" s="106">
        <f t="shared" si="202"/>
        <v>1945.4691459367534</v>
      </c>
      <c r="HQ87" s="106">
        <f t="shared" si="202"/>
        <v>872.46651298857375</v>
      </c>
      <c r="HR87" s="106"/>
      <c r="HS87" s="106"/>
      <c r="HT87" s="106"/>
      <c r="HU87" s="106"/>
      <c r="HV87" s="106"/>
      <c r="HW87" s="106"/>
      <c r="HX87" s="106"/>
      <c r="HY87" s="106"/>
      <c r="HZ87" s="106"/>
      <c r="IA87" s="106"/>
      <c r="IB87" s="106"/>
      <c r="IC87" s="106"/>
      <c r="ID87" s="106"/>
      <c r="IE87" s="106"/>
      <c r="IF87" s="106"/>
      <c r="IG87" s="106"/>
      <c r="IH87" s="106"/>
      <c r="II87" s="106"/>
      <c r="IJ87" s="106"/>
      <c r="IK87" s="106"/>
      <c r="IL87" s="106"/>
      <c r="IM87" s="106"/>
      <c r="IN87" s="106"/>
      <c r="IO87" s="106"/>
      <c r="IP87" s="106"/>
      <c r="IQ87" s="106"/>
      <c r="IR87" s="106"/>
      <c r="IS87" s="106"/>
      <c r="IT87" s="106"/>
      <c r="IU87" s="106"/>
      <c r="IV87" s="106"/>
      <c r="IW87" s="106"/>
      <c r="IX87" s="106"/>
      <c r="IY87" s="106"/>
      <c r="IZ87" s="106"/>
      <c r="JA87" s="106"/>
      <c r="JB87" s="106"/>
      <c r="JC87" s="106"/>
      <c r="JD87" s="106"/>
      <c r="JE87" s="106"/>
      <c r="JF87" s="106"/>
      <c r="JG87" s="106"/>
      <c r="JH87" s="106"/>
      <c r="JI87" s="106"/>
      <c r="JJ87" s="106"/>
      <c r="JK87" s="106"/>
      <c r="JL87" s="106"/>
      <c r="JM87" s="106"/>
      <c r="JN87" s="106"/>
      <c r="JO87" s="106"/>
      <c r="JP87" s="106" t="str">
        <f t="shared" si="180"/>
        <v>Land Use_Cashmere - sustainable_N/A for LULC_Lost Ecosystem Services_N/A for LULC Interim Methodology</v>
      </c>
    </row>
    <row r="88" spans="2:276" ht="18" customHeight="1">
      <c r="B88" s="65" t="s">
        <v>347</v>
      </c>
      <c r="C88" s="65" t="s">
        <v>367</v>
      </c>
      <c r="D88" s="65" t="s">
        <v>349</v>
      </c>
      <c r="E88" s="65" t="s">
        <v>350</v>
      </c>
      <c r="F88" s="65" t="s">
        <v>351</v>
      </c>
      <c r="G88" s="65" t="s">
        <v>352</v>
      </c>
      <c r="H88" s="106">
        <f t="shared" si="181"/>
        <v>12.806332316444385</v>
      </c>
      <c r="I88" s="106">
        <f t="shared" si="181"/>
        <v>4211.5946719492322</v>
      </c>
      <c r="J88" s="106">
        <f t="shared" si="181"/>
        <v>293.51543928406772</v>
      </c>
      <c r="K88" s="106">
        <f t="shared" si="181"/>
        <v>3901.2279804726659</v>
      </c>
      <c r="L88" s="106">
        <f t="shared" si="181"/>
        <v>9328.8890719063857</v>
      </c>
      <c r="M88" s="106">
        <f t="shared" si="181"/>
        <v>84.117354865764355</v>
      </c>
      <c r="N88" s="106">
        <f t="shared" si="181"/>
        <v>2137.0089218500352</v>
      </c>
      <c r="O88" s="106">
        <f t="shared" si="181"/>
        <v>0</v>
      </c>
      <c r="P88" s="106">
        <f t="shared" si="181"/>
        <v>1112.8235985877075</v>
      </c>
      <c r="Q88" s="106">
        <f t="shared" si="181"/>
        <v>65928.860685832202</v>
      </c>
      <c r="R88" s="106">
        <f t="shared" si="182"/>
        <v>2027.2465687391737</v>
      </c>
      <c r="S88" s="106">
        <f t="shared" si="182"/>
        <v>12792.016277997394</v>
      </c>
      <c r="T88" s="106">
        <f t="shared" si="182"/>
        <v>0</v>
      </c>
      <c r="U88" s="106">
        <f t="shared" si="182"/>
        <v>23090.661402985763</v>
      </c>
      <c r="V88" s="106">
        <f t="shared" si="182"/>
        <v>733.32169914178758</v>
      </c>
      <c r="W88" s="106">
        <f t="shared" si="182"/>
        <v>7132.4310110487468</v>
      </c>
      <c r="X88" s="106">
        <f t="shared" si="182"/>
        <v>157.59380226549908</v>
      </c>
      <c r="Y88" s="106">
        <f t="shared" si="182"/>
        <v>4216.9955186643674</v>
      </c>
      <c r="Z88" s="106">
        <f t="shared" si="182"/>
        <v>8193.2304584974536</v>
      </c>
      <c r="AA88" s="106">
        <f t="shared" si="182"/>
        <v>6246.2849427344254</v>
      </c>
      <c r="AB88" s="106">
        <f t="shared" si="183"/>
        <v>79.562857871647623</v>
      </c>
      <c r="AC88" s="106">
        <f t="shared" si="183"/>
        <v>11283.875954452602</v>
      </c>
      <c r="AD88" s="106">
        <f t="shared" si="183"/>
        <v>3289.9430635162612</v>
      </c>
      <c r="AE88" s="106">
        <f t="shared" si="183"/>
        <v>1525.3583624972036</v>
      </c>
      <c r="AF88" s="106">
        <f t="shared" si="183"/>
        <v>3257.9790409780444</v>
      </c>
      <c r="AG88" s="106">
        <f t="shared" si="183"/>
        <v>0</v>
      </c>
      <c r="AH88" s="106">
        <f t="shared" si="183"/>
        <v>2001.6429924002216</v>
      </c>
      <c r="AI88" s="106">
        <f t="shared" si="183"/>
        <v>2119.5686891780906</v>
      </c>
      <c r="AJ88" s="106">
        <f t="shared" si="183"/>
        <v>8413.756804113169</v>
      </c>
      <c r="AK88" s="106">
        <f t="shared" si="183"/>
        <v>4455.3943497394421</v>
      </c>
      <c r="AL88" s="106">
        <f t="shared" si="184"/>
        <v>0</v>
      </c>
      <c r="AM88" s="106">
        <f t="shared" si="184"/>
        <v>815.61913085205913</v>
      </c>
      <c r="AN88" s="106">
        <f t="shared" si="184"/>
        <v>4560.0864242099742</v>
      </c>
      <c r="AO88" s="106">
        <f t="shared" si="184"/>
        <v>3879.9212509245581</v>
      </c>
      <c r="AP88" s="106">
        <f t="shared" si="184"/>
        <v>2183.7454278808964</v>
      </c>
      <c r="AQ88" s="106">
        <f t="shared" si="184"/>
        <v>72.251718966590488</v>
      </c>
      <c r="AR88" s="106">
        <f t="shared" si="184"/>
        <v>33110.485695879317</v>
      </c>
      <c r="AS88" s="106">
        <f t="shared" si="184"/>
        <v>310.69008235423973</v>
      </c>
      <c r="AT88" s="106">
        <f t="shared" si="184"/>
        <v>0</v>
      </c>
      <c r="AU88" s="106">
        <f t="shared" si="184"/>
        <v>15563.497347662949</v>
      </c>
      <c r="AV88" s="106">
        <f t="shared" si="185"/>
        <v>3341.2112922488564</v>
      </c>
      <c r="AW88" s="106">
        <f t="shared" si="185"/>
        <v>1566.859916372267</v>
      </c>
      <c r="AX88" s="106">
        <f t="shared" si="185"/>
        <v>3756.1698436272891</v>
      </c>
      <c r="AY88" s="106">
        <f t="shared" si="185"/>
        <v>1776.6648309637001</v>
      </c>
      <c r="AZ88" s="106">
        <f t="shared" si="185"/>
        <v>1668.9412086978302</v>
      </c>
      <c r="BA88" s="106">
        <f t="shared" si="185"/>
        <v>2853.4807158518902</v>
      </c>
      <c r="BB88" s="106">
        <f t="shared" si="185"/>
        <v>4936.4950199325649</v>
      </c>
      <c r="BC88" s="106">
        <f t="shared" si="185"/>
        <v>2338.8899364206891</v>
      </c>
      <c r="BD88" s="106">
        <f t="shared" si="185"/>
        <v>9451.3277654641715</v>
      </c>
      <c r="BE88" s="106">
        <f t="shared" si="185"/>
        <v>3781.9043020633044</v>
      </c>
      <c r="BF88" s="106">
        <f t="shared" si="186"/>
        <v>31758.521068503243</v>
      </c>
      <c r="BG88" s="106">
        <f t="shared" si="186"/>
        <v>5166.1216500272776</v>
      </c>
      <c r="BH88" s="106">
        <f t="shared" si="186"/>
        <v>9445.7928336135119</v>
      </c>
      <c r="BI88" s="106">
        <f t="shared" si="186"/>
        <v>9619.3892923595904</v>
      </c>
      <c r="BJ88" s="106">
        <f t="shared" si="186"/>
        <v>66.762489234110063</v>
      </c>
      <c r="BK88" s="106">
        <f t="shared" si="186"/>
        <v>3461.6154366863539</v>
      </c>
      <c r="BL88" s="106">
        <f t="shared" si="186"/>
        <v>3960.8516095023265</v>
      </c>
      <c r="BM88" s="106">
        <f t="shared" si="186"/>
        <v>3671.7738260213996</v>
      </c>
      <c r="BN88" s="106">
        <f t="shared" si="186"/>
        <v>0</v>
      </c>
      <c r="BO88" s="106">
        <f t="shared" si="186"/>
        <v>4560.5574897624792</v>
      </c>
      <c r="BP88" s="106">
        <f t="shared" si="187"/>
        <v>4755.5666522002648</v>
      </c>
      <c r="BQ88" s="106">
        <f t="shared" si="187"/>
        <v>276.10524973889403</v>
      </c>
      <c r="BR88" s="106">
        <f t="shared" si="187"/>
        <v>6298.0882347423567</v>
      </c>
      <c r="BS88" s="106">
        <f t="shared" si="187"/>
        <v>1085.1942783163054</v>
      </c>
      <c r="BT88" s="106">
        <f t="shared" si="187"/>
        <v>784.84725074607786</v>
      </c>
      <c r="BU88" s="106">
        <f t="shared" si="187"/>
        <v>0</v>
      </c>
      <c r="BV88" s="106">
        <f t="shared" si="187"/>
        <v>4468.6041213638964</v>
      </c>
      <c r="BW88" s="106">
        <f t="shared" si="187"/>
        <v>2158.6585336342309</v>
      </c>
      <c r="BX88" s="106">
        <f t="shared" si="187"/>
        <v>8123.3464402425261</v>
      </c>
      <c r="BY88" s="106">
        <f t="shared" si="187"/>
        <v>4797.3039907898947</v>
      </c>
      <c r="BZ88" s="106">
        <f t="shared" si="188"/>
        <v>4444.9957551087919</v>
      </c>
      <c r="CA88" s="106">
        <f t="shared" si="188"/>
        <v>1333.7936274259228</v>
      </c>
      <c r="CB88" s="106">
        <f t="shared" si="188"/>
        <v>3545.2914778467243</v>
      </c>
      <c r="CC88" s="106">
        <f t="shared" si="188"/>
        <v>11561.705946338781</v>
      </c>
      <c r="CD88" s="106">
        <f t="shared" si="188"/>
        <v>1731.3408606413886</v>
      </c>
      <c r="CE88" s="106">
        <f t="shared" si="188"/>
        <v>12690.111178304274</v>
      </c>
      <c r="CF88" s="106">
        <f t="shared" si="188"/>
        <v>2718.4015976400174</v>
      </c>
      <c r="CG88" s="106">
        <f t="shared" si="188"/>
        <v>1340.8252388961871</v>
      </c>
      <c r="CH88" s="106">
        <f t="shared" si="188"/>
        <v>4216.8051634015619</v>
      </c>
      <c r="CI88" s="106">
        <f t="shared" si="188"/>
        <v>4098.3399487680244</v>
      </c>
      <c r="CJ88" s="106">
        <f t="shared" si="189"/>
        <v>4165.6566920545756</v>
      </c>
      <c r="CK88" s="106">
        <f t="shared" si="189"/>
        <v>888.63828671071121</v>
      </c>
      <c r="CL88" s="106">
        <f t="shared" si="189"/>
        <v>3965.8993118326362</v>
      </c>
      <c r="CM88" s="106">
        <f t="shared" si="189"/>
        <v>5673.2037044330309</v>
      </c>
      <c r="CN88" s="106">
        <f t="shared" si="189"/>
        <v>3509.2841114102816</v>
      </c>
      <c r="CO88" s="106">
        <f t="shared" si="189"/>
        <v>3160.5828576015256</v>
      </c>
      <c r="CP88" s="106">
        <f t="shared" si="189"/>
        <v>6201.4395716979361</v>
      </c>
      <c r="CQ88" s="106">
        <f t="shared" si="189"/>
        <v>5673.1009211059745</v>
      </c>
      <c r="CR88" s="106">
        <f t="shared" si="189"/>
        <v>0</v>
      </c>
      <c r="CS88" s="106">
        <f t="shared" si="189"/>
        <v>2655.5901548159063</v>
      </c>
      <c r="CT88" s="106">
        <f t="shared" si="190"/>
        <v>4968.2177707955416</v>
      </c>
      <c r="CU88" s="106">
        <f t="shared" si="190"/>
        <v>0</v>
      </c>
      <c r="CV88" s="106">
        <f t="shared" si="190"/>
        <v>0</v>
      </c>
      <c r="CW88" s="106">
        <f t="shared" si="190"/>
        <v>0</v>
      </c>
      <c r="CX88" s="106">
        <f t="shared" si="190"/>
        <v>13152.704321586345</v>
      </c>
      <c r="CY88" s="106">
        <f t="shared" si="190"/>
        <v>2319.9263626909178</v>
      </c>
      <c r="CZ88" s="106">
        <f t="shared" si="190"/>
        <v>9530.0800567732313</v>
      </c>
      <c r="DA88" s="106">
        <f t="shared" si="190"/>
        <v>5205.5200352294105</v>
      </c>
      <c r="DB88" s="106">
        <f t="shared" si="190"/>
        <v>4870.769569462419</v>
      </c>
      <c r="DC88" s="106">
        <f t="shared" si="190"/>
        <v>246.38916591323874</v>
      </c>
      <c r="DD88" s="106">
        <f t="shared" si="191"/>
        <v>0</v>
      </c>
      <c r="DE88" s="106">
        <f t="shared" si="191"/>
        <v>464.72245327987162</v>
      </c>
      <c r="DF88" s="106">
        <f t="shared" si="191"/>
        <v>4432.0529918780276</v>
      </c>
      <c r="DG88" s="106">
        <f t="shared" si="191"/>
        <v>949.64668349752174</v>
      </c>
      <c r="DH88" s="106">
        <f t="shared" si="191"/>
        <v>8323.1210927428165</v>
      </c>
      <c r="DI88" s="106">
        <f t="shared" si="191"/>
        <v>4002.4345503992013</v>
      </c>
      <c r="DJ88" s="106">
        <f t="shared" si="191"/>
        <v>545.57334853062946</v>
      </c>
      <c r="DK88" s="106">
        <f t="shared" si="191"/>
        <v>0</v>
      </c>
      <c r="DL88" s="106">
        <f t="shared" si="191"/>
        <v>5118.1865090452984</v>
      </c>
      <c r="DM88" s="106">
        <f t="shared" si="191"/>
        <v>5981.5102825451004</v>
      </c>
      <c r="DN88" s="106">
        <f t="shared" si="192"/>
        <v>437.13270055573128</v>
      </c>
      <c r="DO88" s="106">
        <f t="shared" si="192"/>
        <v>0</v>
      </c>
      <c r="DP88" s="106">
        <f t="shared" si="192"/>
        <v>4212.241480976908</v>
      </c>
      <c r="DQ88" s="106">
        <f t="shared" si="192"/>
        <v>171.63083403036612</v>
      </c>
      <c r="DR88" s="106">
        <f t="shared" si="192"/>
        <v>42648.263660235425</v>
      </c>
      <c r="DS88" s="106">
        <f t="shared" si="192"/>
        <v>7246.9974249946763</v>
      </c>
      <c r="DT88" s="106">
        <f t="shared" si="192"/>
        <v>13272.68535130292</v>
      </c>
      <c r="DU88" s="106">
        <f t="shared" si="192"/>
        <v>6957.1230473118758</v>
      </c>
      <c r="DV88" s="106">
        <f t="shared" si="192"/>
        <v>3603.9239783206754</v>
      </c>
      <c r="DW88" s="106">
        <f t="shared" si="192"/>
        <v>0</v>
      </c>
      <c r="DX88" s="106">
        <f t="shared" si="193"/>
        <v>5680.3956473755425</v>
      </c>
      <c r="DY88" s="106">
        <f t="shared" si="193"/>
        <v>5380.6619445055276</v>
      </c>
      <c r="DZ88" s="106">
        <f t="shared" si="193"/>
        <v>0</v>
      </c>
      <c r="EA88" s="106">
        <f t="shared" si="193"/>
        <v>7936.996072854191</v>
      </c>
      <c r="EB88" s="106">
        <f t="shared" si="193"/>
        <v>4610.0800989246509</v>
      </c>
      <c r="EC88" s="106">
        <f t="shared" si="193"/>
        <v>9.8370298456126619</v>
      </c>
      <c r="ED88" s="106">
        <f t="shared" si="193"/>
        <v>4825.7064482497262</v>
      </c>
      <c r="EE88" s="106">
        <f t="shared" si="193"/>
        <v>2570.8025068904894</v>
      </c>
      <c r="EF88" s="106">
        <f t="shared" si="193"/>
        <v>4709.5816126650534</v>
      </c>
      <c r="EG88" s="106">
        <f t="shared" si="193"/>
        <v>2786.9443717733147</v>
      </c>
      <c r="EH88" s="106">
        <f t="shared" si="194"/>
        <v>7332.0277985883495</v>
      </c>
      <c r="EI88" s="106">
        <f t="shared" si="194"/>
        <v>482.38610137623641</v>
      </c>
      <c r="EJ88" s="106">
        <f t="shared" si="194"/>
        <v>4836.7766689163236</v>
      </c>
      <c r="EK88" s="106">
        <f t="shared" si="194"/>
        <v>1843.6072450318622</v>
      </c>
      <c r="EL88" s="106">
        <f t="shared" si="194"/>
        <v>575.05095297344837</v>
      </c>
      <c r="EM88" s="106">
        <f t="shared" si="194"/>
        <v>4343.7634775190618</v>
      </c>
      <c r="EN88" s="106">
        <f t="shared" si="194"/>
        <v>0</v>
      </c>
      <c r="EO88" s="106">
        <f t="shared" si="194"/>
        <v>4439.3546175375723</v>
      </c>
      <c r="EP88" s="106">
        <f t="shared" si="194"/>
        <v>2217.0129941399241</v>
      </c>
      <c r="EQ88" s="106">
        <f t="shared" si="194"/>
        <v>9420.8621501330545</v>
      </c>
      <c r="ER88" s="106">
        <f t="shared" si="195"/>
        <v>4733.0610730444678</v>
      </c>
      <c r="ES88" s="106">
        <f t="shared" si="195"/>
        <v>3920.0949832703191</v>
      </c>
      <c r="ET88" s="106">
        <f t="shared" si="195"/>
        <v>1150.9841893655762</v>
      </c>
      <c r="EU88" s="106">
        <f t="shared" si="195"/>
        <v>0</v>
      </c>
      <c r="EV88" s="106">
        <f t="shared" si="195"/>
        <v>840.15124502170943</v>
      </c>
      <c r="EW88" s="106">
        <f t="shared" si="195"/>
        <v>4275.8299929754048</v>
      </c>
      <c r="EX88" s="106">
        <f t="shared" si="195"/>
        <v>5288.2531128213614</v>
      </c>
      <c r="EY88" s="106">
        <f t="shared" si="195"/>
        <v>274.10912037047592</v>
      </c>
      <c r="EZ88" s="106">
        <f t="shared" si="195"/>
        <v>429.24046909938068</v>
      </c>
      <c r="FA88" s="106">
        <f t="shared" si="195"/>
        <v>240.32322645064636</v>
      </c>
      <c r="FB88" s="106">
        <f t="shared" si="196"/>
        <v>4863.0550184834919</v>
      </c>
      <c r="FC88" s="106">
        <f t="shared" si="196"/>
        <v>6749.213245882951</v>
      </c>
      <c r="FD88" s="106">
        <f t="shared" si="196"/>
        <v>4186.6947567199832</v>
      </c>
      <c r="FE88" s="106">
        <f t="shared" si="196"/>
        <v>144.55348488047667</v>
      </c>
      <c r="FF88" s="106">
        <f t="shared" si="196"/>
        <v>2982.9748097103834</v>
      </c>
      <c r="FG88" s="106">
        <f t="shared" si="196"/>
        <v>4206.2455153294813</v>
      </c>
      <c r="FH88" s="106">
        <f t="shared" si="196"/>
        <v>8669.2138871708612</v>
      </c>
      <c r="FI88" s="106">
        <f t="shared" si="196"/>
        <v>4220.7395172634097</v>
      </c>
      <c r="FJ88" s="106">
        <f t="shared" si="196"/>
        <v>4163.2202979800832</v>
      </c>
      <c r="FK88" s="106">
        <f t="shared" si="196"/>
        <v>1108.5868388540684</v>
      </c>
      <c r="FL88" s="106">
        <f t="shared" si="197"/>
        <v>7740.9536414082413</v>
      </c>
      <c r="FM88" s="106">
        <f t="shared" si="197"/>
        <v>495.74060279833066</v>
      </c>
      <c r="FN88" s="106">
        <f t="shared" si="197"/>
        <v>2061.3865655093628</v>
      </c>
      <c r="FO88" s="106">
        <f t="shared" si="197"/>
        <v>4342.3754648621525</v>
      </c>
      <c r="FP88" s="106">
        <f t="shared" si="197"/>
        <v>7569.1649284957311</v>
      </c>
      <c r="FQ88" s="106">
        <f t="shared" si="197"/>
        <v>4492.4661340458579</v>
      </c>
      <c r="FR88" s="106">
        <f t="shared" si="197"/>
        <v>740.59526901285392</v>
      </c>
      <c r="FS88" s="106">
        <f t="shared" si="197"/>
        <v>173.66463589201135</v>
      </c>
      <c r="FT88" s="106">
        <f t="shared" si="197"/>
        <v>5500.9240782583383</v>
      </c>
      <c r="FU88" s="106">
        <f t="shared" si="197"/>
        <v>3120.9219228652601</v>
      </c>
      <c r="FV88" s="106">
        <f t="shared" si="198"/>
        <v>3172.559324903641</v>
      </c>
      <c r="FW88" s="106">
        <f t="shared" si="198"/>
        <v>6797.4971127911776</v>
      </c>
      <c r="FX88" s="106">
        <f t="shared" si="198"/>
        <v>9627.1995914650233</v>
      </c>
      <c r="FY88" s="106">
        <f t="shared" si="198"/>
        <v>9261.1293553511769</v>
      </c>
      <c r="FZ88" s="106">
        <f t="shared" si="198"/>
        <v>10884.747982625191</v>
      </c>
      <c r="GA88" s="106">
        <f t="shared" si="198"/>
        <v>3635.9305396169489</v>
      </c>
      <c r="GB88" s="106">
        <f t="shared" si="198"/>
        <v>92.530486371153415</v>
      </c>
      <c r="GC88" s="106">
        <f t="shared" si="198"/>
        <v>589.99744030481918</v>
      </c>
      <c r="GD88" s="106">
        <f t="shared" si="198"/>
        <v>0</v>
      </c>
      <c r="GE88" s="106">
        <f t="shared" si="198"/>
        <v>5725.1230371665115</v>
      </c>
      <c r="GF88" s="106">
        <f t="shared" si="199"/>
        <v>3606.9461968062997</v>
      </c>
      <c r="GG88" s="106">
        <f t="shared" si="199"/>
        <v>35100.839352063165</v>
      </c>
      <c r="GH88" s="106">
        <f t="shared" si="199"/>
        <v>5322.4486773893677</v>
      </c>
      <c r="GI88" s="106">
        <f t="shared" si="199"/>
        <v>13861.095209295388</v>
      </c>
      <c r="GJ88" s="106">
        <f t="shared" si="199"/>
        <v>10780.699673206536</v>
      </c>
      <c r="GK88" s="106">
        <f t="shared" si="199"/>
        <v>0</v>
      </c>
      <c r="GL88" s="106">
        <f t="shared" si="199"/>
        <v>4982.9810225679103</v>
      </c>
      <c r="GM88" s="106">
        <f t="shared" si="199"/>
        <v>0</v>
      </c>
      <c r="GN88" s="106">
        <f t="shared" si="199"/>
        <v>15119.764771702734</v>
      </c>
      <c r="GO88" s="106">
        <f t="shared" si="199"/>
        <v>251.223217725669</v>
      </c>
      <c r="GP88" s="106">
        <f t="shared" si="200"/>
        <v>5799.0457154647738</v>
      </c>
      <c r="GQ88" s="106">
        <f t="shared" si="200"/>
        <v>171.27708833277026</v>
      </c>
      <c r="GR88" s="106">
        <f t="shared" si="200"/>
        <v>0</v>
      </c>
      <c r="GS88" s="106">
        <f t="shared" si="200"/>
        <v>5604.8067867805912</v>
      </c>
      <c r="GT88" s="106">
        <f t="shared" si="200"/>
        <v>4527.3187469780123</v>
      </c>
      <c r="GU88" s="106">
        <f t="shared" si="200"/>
        <v>470.31073804975017</v>
      </c>
      <c r="GV88" s="106">
        <f t="shared" si="200"/>
        <v>4472.0835479295783</v>
      </c>
      <c r="GW88" s="106">
        <f t="shared" si="200"/>
        <v>6249.2863631925793</v>
      </c>
      <c r="GX88" s="106">
        <f t="shared" si="200"/>
        <v>0</v>
      </c>
      <c r="GY88" s="106">
        <f t="shared" si="200"/>
        <v>6204.5446736930135</v>
      </c>
      <c r="GZ88" s="106">
        <f t="shared" si="201"/>
        <v>0</v>
      </c>
      <c r="HA88" s="106">
        <f t="shared" si="201"/>
        <v>23800.289120213078</v>
      </c>
      <c r="HB88" s="106">
        <f t="shared" si="201"/>
        <v>4249.2943784661184</v>
      </c>
      <c r="HC88" s="106">
        <f t="shared" si="201"/>
        <v>0</v>
      </c>
      <c r="HD88" s="106">
        <f t="shared" si="201"/>
        <v>1487.1072406257044</v>
      </c>
      <c r="HE88" s="106">
        <f t="shared" si="201"/>
        <v>862.2505612498793</v>
      </c>
      <c r="HF88" s="106">
        <f t="shared" si="201"/>
        <v>6992.3425596209881</v>
      </c>
      <c r="HG88" s="106">
        <f t="shared" si="201"/>
        <v>0</v>
      </c>
      <c r="HH88" s="106">
        <f t="shared" si="201"/>
        <v>0</v>
      </c>
      <c r="HI88" s="106">
        <f t="shared" si="201"/>
        <v>0</v>
      </c>
      <c r="HJ88" s="106">
        <f t="shared" si="202"/>
        <v>4094.0328035137341</v>
      </c>
      <c r="HK88" s="106">
        <f t="shared" si="202"/>
        <v>2529.9853639106095</v>
      </c>
      <c r="HL88" s="106">
        <f t="shared" si="202"/>
        <v>6215.8780299711343</v>
      </c>
      <c r="HM88" s="106">
        <f t="shared" si="202"/>
        <v>2059.9755718897632</v>
      </c>
      <c r="HN88" s="106">
        <f t="shared" si="202"/>
        <v>1568.0867018700737</v>
      </c>
      <c r="HO88" s="106">
        <f t="shared" si="202"/>
        <v>9.0620548185489671</v>
      </c>
      <c r="HP88" s="106">
        <f t="shared" si="202"/>
        <v>0</v>
      </c>
      <c r="HQ88" s="106">
        <f t="shared" si="202"/>
        <v>0</v>
      </c>
      <c r="HR88" s="106"/>
      <c r="HS88" s="106"/>
      <c r="HT88" s="106"/>
      <c r="HU88" s="106"/>
      <c r="HV88" s="106"/>
      <c r="HW88" s="106"/>
      <c r="HX88" s="106"/>
      <c r="HY88" s="106"/>
      <c r="HZ88" s="106"/>
      <c r="IA88" s="106"/>
      <c r="IB88" s="106"/>
      <c r="IC88" s="106"/>
      <c r="ID88" s="106"/>
      <c r="IE88" s="106"/>
      <c r="IF88" s="106"/>
      <c r="IG88" s="106"/>
      <c r="IH88" s="106"/>
      <c r="II88" s="106"/>
      <c r="IJ88" s="106"/>
      <c r="IK88" s="106"/>
      <c r="IL88" s="106"/>
      <c r="IM88" s="106"/>
      <c r="IN88" s="106"/>
      <c r="IO88" s="106"/>
      <c r="IP88" s="106"/>
      <c r="IQ88" s="106"/>
      <c r="IR88" s="106"/>
      <c r="IS88" s="106"/>
      <c r="IT88" s="106"/>
      <c r="IU88" s="106"/>
      <c r="IV88" s="106"/>
      <c r="IW88" s="106"/>
      <c r="IX88" s="106"/>
      <c r="IY88" s="106"/>
      <c r="IZ88" s="106"/>
      <c r="JA88" s="106"/>
      <c r="JB88" s="106"/>
      <c r="JC88" s="106"/>
      <c r="JD88" s="106"/>
      <c r="JE88" s="106"/>
      <c r="JF88" s="106"/>
      <c r="JG88" s="106"/>
      <c r="JH88" s="106"/>
      <c r="JI88" s="106"/>
      <c r="JJ88" s="106"/>
      <c r="JK88" s="106"/>
      <c r="JL88" s="106"/>
      <c r="JM88" s="106"/>
      <c r="JN88" s="106"/>
      <c r="JO88" s="106"/>
      <c r="JP88" s="106" t="str">
        <f t="shared" si="180"/>
        <v>Land Use_Forestry_N/A for LULC_Lost Ecosystem Services_N/A for LULC Interim Methodology</v>
      </c>
    </row>
    <row r="89" spans="2:276" ht="18" customHeight="1">
      <c r="B89" s="65" t="s">
        <v>347</v>
      </c>
      <c r="C89" s="65" t="s">
        <v>368</v>
      </c>
      <c r="D89" s="65" t="s">
        <v>349</v>
      </c>
      <c r="E89" s="65" t="s">
        <v>350</v>
      </c>
      <c r="F89" s="65" t="s">
        <v>351</v>
      </c>
      <c r="G89" s="65" t="s">
        <v>352</v>
      </c>
      <c r="H89" s="106">
        <f t="shared" si="181"/>
        <v>173.6564846697772</v>
      </c>
      <c r="I89" s="106">
        <f t="shared" si="181"/>
        <v>5631.6546300617938</v>
      </c>
      <c r="J89" s="106">
        <f t="shared" si="181"/>
        <v>799.89376702596496</v>
      </c>
      <c r="K89" s="106">
        <f t="shared" si="181"/>
        <v>4879.7601486162894</v>
      </c>
      <c r="L89" s="106">
        <f t="shared" si="181"/>
        <v>12897.970045862432</v>
      </c>
      <c r="M89" s="106">
        <f t="shared" si="181"/>
        <v>918.33621335072837</v>
      </c>
      <c r="N89" s="106">
        <f t="shared" si="181"/>
        <v>2440.7357948914323</v>
      </c>
      <c r="O89" s="106">
        <f t="shared" si="181"/>
        <v>2938.7112463810013</v>
      </c>
      <c r="P89" s="106">
        <f t="shared" si="181"/>
        <v>4000.734267341039</v>
      </c>
      <c r="Q89" s="106">
        <f t="shared" si="181"/>
        <v>72861.418824927765</v>
      </c>
      <c r="R89" s="106">
        <f t="shared" si="182"/>
        <v>3823.9066457346285</v>
      </c>
      <c r="S89" s="106">
        <f t="shared" si="182"/>
        <v>16478.105213996878</v>
      </c>
      <c r="T89" s="106">
        <f t="shared" si="182"/>
        <v>17586.514117651532</v>
      </c>
      <c r="U89" s="106">
        <f t="shared" si="182"/>
        <v>26436.650405057368</v>
      </c>
      <c r="V89" s="106">
        <f t="shared" si="182"/>
        <v>991.4157459035921</v>
      </c>
      <c r="W89" s="106">
        <f t="shared" si="182"/>
        <v>8254.8971680228424</v>
      </c>
      <c r="X89" s="106">
        <f t="shared" si="182"/>
        <v>721.71105296678206</v>
      </c>
      <c r="Y89" s="106">
        <f t="shared" si="182"/>
        <v>6120.2781455997965</v>
      </c>
      <c r="Z89" s="106">
        <f t="shared" si="182"/>
        <v>10463.514433644568</v>
      </c>
      <c r="AA89" s="106">
        <f t="shared" si="182"/>
        <v>7892.0480040217626</v>
      </c>
      <c r="AB89" s="106">
        <f t="shared" si="183"/>
        <v>788.9617175623672</v>
      </c>
      <c r="AC89" s="106">
        <f t="shared" si="183"/>
        <v>16170.133831200141</v>
      </c>
      <c r="AD89" s="106">
        <f t="shared" si="183"/>
        <v>3819.5348930769424</v>
      </c>
      <c r="AE89" s="106">
        <f t="shared" si="183"/>
        <v>3601.505702851603</v>
      </c>
      <c r="AF89" s="106">
        <f t="shared" si="183"/>
        <v>5810.5536498064184</v>
      </c>
      <c r="AG89" s="106">
        <f t="shared" si="183"/>
        <v>2750.4395870577628</v>
      </c>
      <c r="AH89" s="106">
        <f t="shared" si="183"/>
        <v>4316.9214846228952</v>
      </c>
      <c r="AI89" s="106">
        <f t="shared" si="183"/>
        <v>3050.3185859768018</v>
      </c>
      <c r="AJ89" s="106">
        <f t="shared" si="183"/>
        <v>9744.5844304538277</v>
      </c>
      <c r="AK89" s="106">
        <f t="shared" si="183"/>
        <v>7514.6211309980663</v>
      </c>
      <c r="AL89" s="106">
        <f t="shared" si="184"/>
        <v>579.13454938768621</v>
      </c>
      <c r="AM89" s="106">
        <f t="shared" si="184"/>
        <v>1986.5229070004677</v>
      </c>
      <c r="AN89" s="106">
        <f t="shared" si="184"/>
        <v>5055.5728916043527</v>
      </c>
      <c r="AO89" s="106">
        <f t="shared" si="184"/>
        <v>5057.0148308903399</v>
      </c>
      <c r="AP89" s="106">
        <f t="shared" si="184"/>
        <v>3141.1210504406986</v>
      </c>
      <c r="AQ89" s="106">
        <f t="shared" si="184"/>
        <v>8575.281682307148</v>
      </c>
      <c r="AR89" s="106">
        <f t="shared" si="184"/>
        <v>36651.656539796626</v>
      </c>
      <c r="AS89" s="106">
        <f t="shared" si="184"/>
        <v>781.95596014512637</v>
      </c>
      <c r="AT89" s="106">
        <f t="shared" si="184"/>
        <v>442.63047276096296</v>
      </c>
      <c r="AU89" s="106">
        <f t="shared" si="184"/>
        <v>22038.072190767049</v>
      </c>
      <c r="AV89" s="106">
        <f t="shared" si="185"/>
        <v>4289.4148321820958</v>
      </c>
      <c r="AW89" s="106">
        <f t="shared" si="185"/>
        <v>4351.3016843896949</v>
      </c>
      <c r="AX89" s="106">
        <f t="shared" si="185"/>
        <v>4898.5637555272742</v>
      </c>
      <c r="AY89" s="106">
        <f t="shared" si="185"/>
        <v>4732.9758787555484</v>
      </c>
      <c r="AZ89" s="106">
        <f t="shared" si="185"/>
        <v>2577.3953810527505</v>
      </c>
      <c r="BA89" s="106">
        <f t="shared" si="185"/>
        <v>3570.5060702124201</v>
      </c>
      <c r="BB89" s="106">
        <f t="shared" si="185"/>
        <v>6280.2782109155914</v>
      </c>
      <c r="BC89" s="106">
        <f t="shared" si="185"/>
        <v>2927.3782699463886</v>
      </c>
      <c r="BD89" s="106">
        <f t="shared" si="185"/>
        <v>11271.271207184807</v>
      </c>
      <c r="BE89" s="106">
        <f t="shared" si="185"/>
        <v>5916.6596760045159</v>
      </c>
      <c r="BF89" s="106">
        <f t="shared" si="186"/>
        <v>35248.415148454034</v>
      </c>
      <c r="BG89" s="106">
        <f t="shared" si="186"/>
        <v>10582.241508194616</v>
      </c>
      <c r="BH89" s="106">
        <f t="shared" si="186"/>
        <v>11141.947994869695</v>
      </c>
      <c r="BI89" s="106">
        <f t="shared" si="186"/>
        <v>13362.137725473318</v>
      </c>
      <c r="BJ89" s="106">
        <f t="shared" si="186"/>
        <v>132.74402784535627</v>
      </c>
      <c r="BK89" s="106">
        <f t="shared" si="186"/>
        <v>4400.4215799670028</v>
      </c>
      <c r="BL89" s="106">
        <f t="shared" si="186"/>
        <v>6466.1184961859035</v>
      </c>
      <c r="BM89" s="106">
        <f t="shared" si="186"/>
        <v>5587.1521157483076</v>
      </c>
      <c r="BN89" s="106">
        <f t="shared" si="186"/>
        <v>2618.4447955872251</v>
      </c>
      <c r="BO89" s="106">
        <f t="shared" si="186"/>
        <v>4854.9960104663587</v>
      </c>
      <c r="BP89" s="106">
        <f t="shared" si="187"/>
        <v>5734.4352716656922</v>
      </c>
      <c r="BQ89" s="106">
        <f t="shared" si="187"/>
        <v>743.79158562098883</v>
      </c>
      <c r="BR89" s="106">
        <f t="shared" si="187"/>
        <v>9318.3808766327838</v>
      </c>
      <c r="BS89" s="106">
        <f t="shared" si="187"/>
        <v>2310.5454235328211</v>
      </c>
      <c r="BT89" s="106">
        <f t="shared" si="187"/>
        <v>1489.3699665347608</v>
      </c>
      <c r="BU89" s="106">
        <f t="shared" si="187"/>
        <v>9281.4683784768968</v>
      </c>
      <c r="BV89" s="106">
        <f t="shared" si="187"/>
        <v>5310.5576977926412</v>
      </c>
      <c r="BW89" s="106">
        <f t="shared" si="187"/>
        <v>9566.4771281520971</v>
      </c>
      <c r="BX89" s="106">
        <f t="shared" si="187"/>
        <v>11316.385417642028</v>
      </c>
      <c r="BY89" s="106">
        <f t="shared" si="187"/>
        <v>5565.988355459398</v>
      </c>
      <c r="BZ89" s="106">
        <f t="shared" si="188"/>
        <v>5013.6028247512604</v>
      </c>
      <c r="CA89" s="106">
        <f t="shared" si="188"/>
        <v>2075.2259015556951</v>
      </c>
      <c r="CB89" s="106">
        <f t="shared" si="188"/>
        <v>5531.1120058849901</v>
      </c>
      <c r="CC89" s="106">
        <f t="shared" si="188"/>
        <v>14706.671471513817</v>
      </c>
      <c r="CD89" s="106">
        <f t="shared" si="188"/>
        <v>2531.7619778643866</v>
      </c>
      <c r="CE89" s="106">
        <f t="shared" si="188"/>
        <v>14398.500431358374</v>
      </c>
      <c r="CF89" s="106">
        <f t="shared" si="188"/>
        <v>7132.592105204325</v>
      </c>
      <c r="CG89" s="106">
        <f t="shared" si="188"/>
        <v>4070.0958838089227</v>
      </c>
      <c r="CH89" s="106">
        <f t="shared" si="188"/>
        <v>5414.885701003449</v>
      </c>
      <c r="CI89" s="106">
        <f t="shared" si="188"/>
        <v>5643.9361659488413</v>
      </c>
      <c r="CJ89" s="106">
        <f t="shared" si="189"/>
        <v>5322.7422459690142</v>
      </c>
      <c r="CK89" s="106">
        <f t="shared" si="189"/>
        <v>1738.9385207924008</v>
      </c>
      <c r="CL89" s="106">
        <f t="shared" si="189"/>
        <v>4961.0872601553147</v>
      </c>
      <c r="CM89" s="106">
        <f t="shared" si="189"/>
        <v>6741.7527780013943</v>
      </c>
      <c r="CN89" s="106">
        <f t="shared" si="189"/>
        <v>4676.4847623407177</v>
      </c>
      <c r="CO89" s="106">
        <f t="shared" si="189"/>
        <v>4169.3878310479531</v>
      </c>
      <c r="CP89" s="106">
        <f t="shared" si="189"/>
        <v>6699.979682070737</v>
      </c>
      <c r="CQ89" s="106">
        <f t="shared" si="189"/>
        <v>9426.1430707347117</v>
      </c>
      <c r="CR89" s="106">
        <f t="shared" si="189"/>
        <v>8517.4687417807691</v>
      </c>
      <c r="CS89" s="106">
        <f t="shared" si="189"/>
        <v>4097.3717608165043</v>
      </c>
      <c r="CT89" s="106">
        <f t="shared" si="190"/>
        <v>6071.8318298882705</v>
      </c>
      <c r="CU89" s="106">
        <f t="shared" si="190"/>
        <v>2243.9668350920301</v>
      </c>
      <c r="CV89" s="106">
        <f t="shared" si="190"/>
        <v>1887.9337356375386</v>
      </c>
      <c r="CW89" s="106">
        <f t="shared" si="190"/>
        <v>17140.578611786324</v>
      </c>
      <c r="CX89" s="106">
        <f t="shared" si="190"/>
        <v>18874.508378634568</v>
      </c>
      <c r="CY89" s="106">
        <f t="shared" si="190"/>
        <v>3431.0281186507236</v>
      </c>
      <c r="CZ89" s="106">
        <f t="shared" si="190"/>
        <v>12570.088590771031</v>
      </c>
      <c r="DA89" s="106">
        <f t="shared" si="190"/>
        <v>6079.06936432359</v>
      </c>
      <c r="DB89" s="106">
        <f t="shared" si="190"/>
        <v>8815.5714834000009</v>
      </c>
      <c r="DC89" s="106">
        <f t="shared" si="190"/>
        <v>498.05744147312816</v>
      </c>
      <c r="DD89" s="106">
        <f t="shared" si="191"/>
        <v>3742.8931799761808</v>
      </c>
      <c r="DE89" s="106">
        <f t="shared" si="191"/>
        <v>1863.9768309718197</v>
      </c>
      <c r="DF89" s="106">
        <f t="shared" si="191"/>
        <v>4884.2918412076833</v>
      </c>
      <c r="DG89" s="106">
        <f t="shared" si="191"/>
        <v>1320.1250070116189</v>
      </c>
      <c r="DH89" s="106">
        <f t="shared" si="191"/>
        <v>10296.720694606043</v>
      </c>
      <c r="DI89" s="106">
        <f t="shared" si="191"/>
        <v>5063.1902154694872</v>
      </c>
      <c r="DJ89" s="106">
        <f t="shared" si="191"/>
        <v>749.55546344764605</v>
      </c>
      <c r="DK89" s="106">
        <f t="shared" si="191"/>
        <v>1613.1714065403814</v>
      </c>
      <c r="DL89" s="106">
        <f t="shared" si="191"/>
        <v>5156.8501161154072</v>
      </c>
      <c r="DM89" s="106">
        <f t="shared" si="191"/>
        <v>8530.5775364475412</v>
      </c>
      <c r="DN89" s="106">
        <f t="shared" si="192"/>
        <v>2452.4702076941785</v>
      </c>
      <c r="DO89" s="106">
        <f t="shared" si="192"/>
        <v>687.95782572366454</v>
      </c>
      <c r="DP89" s="106">
        <f t="shared" si="192"/>
        <v>4896.5606610906689</v>
      </c>
      <c r="DQ89" s="106">
        <f t="shared" si="192"/>
        <v>315.72286199448524</v>
      </c>
      <c r="DR89" s="106">
        <f t="shared" si="192"/>
        <v>58992.526276630655</v>
      </c>
      <c r="DS89" s="106">
        <f t="shared" si="192"/>
        <v>10542.352511286579</v>
      </c>
      <c r="DT89" s="106">
        <f t="shared" si="192"/>
        <v>16518.4464061088</v>
      </c>
      <c r="DU89" s="106">
        <f t="shared" si="192"/>
        <v>7506.2050915561495</v>
      </c>
      <c r="DV89" s="106">
        <f t="shared" si="192"/>
        <v>3856.9060591002635</v>
      </c>
      <c r="DW89" s="106">
        <f t="shared" si="192"/>
        <v>2421.1907017404146</v>
      </c>
      <c r="DX89" s="106">
        <f t="shared" si="193"/>
        <v>7024.2875489111111</v>
      </c>
      <c r="DY89" s="106">
        <f t="shared" si="193"/>
        <v>6357.8763195785868</v>
      </c>
      <c r="DZ89" s="106">
        <f t="shared" si="193"/>
        <v>658.56022105194495</v>
      </c>
      <c r="EA89" s="106">
        <f t="shared" si="193"/>
        <v>8987.0877887614097</v>
      </c>
      <c r="EB89" s="106">
        <f t="shared" si="193"/>
        <v>5066.5988745586401</v>
      </c>
      <c r="EC89" s="106">
        <f t="shared" si="193"/>
        <v>413.41536098486017</v>
      </c>
      <c r="ED89" s="106">
        <f t="shared" si="193"/>
        <v>6834.5246447304889</v>
      </c>
      <c r="EE89" s="106">
        <f t="shared" si="193"/>
        <v>3481.8839027147887</v>
      </c>
      <c r="EF89" s="106">
        <f t="shared" si="193"/>
        <v>5028.356874111455</v>
      </c>
      <c r="EG89" s="106">
        <f t="shared" si="193"/>
        <v>4999.3510915723873</v>
      </c>
      <c r="EH89" s="106">
        <f t="shared" si="194"/>
        <v>8298.3325419174071</v>
      </c>
      <c r="EI89" s="106">
        <f t="shared" si="194"/>
        <v>1058.6198761751093</v>
      </c>
      <c r="EJ89" s="106">
        <f t="shared" si="194"/>
        <v>7016.6591213763304</v>
      </c>
      <c r="EK89" s="106">
        <f t="shared" si="194"/>
        <v>2378.4315150139369</v>
      </c>
      <c r="EL89" s="106">
        <f t="shared" si="194"/>
        <v>1623.4105257018268</v>
      </c>
      <c r="EM89" s="106">
        <f t="shared" si="194"/>
        <v>5202.0375787022658</v>
      </c>
      <c r="EN89" s="106">
        <f t="shared" si="194"/>
        <v>615.72363404231828</v>
      </c>
      <c r="EO89" s="106">
        <f t="shared" si="194"/>
        <v>5277.894019076758</v>
      </c>
      <c r="EP89" s="106">
        <f t="shared" si="194"/>
        <v>2715.4441127258647</v>
      </c>
      <c r="EQ89" s="106">
        <f t="shared" si="194"/>
        <v>12907.367992434773</v>
      </c>
      <c r="ER89" s="106">
        <f t="shared" si="195"/>
        <v>5879.4537472628908</v>
      </c>
      <c r="ES89" s="106">
        <f t="shared" si="195"/>
        <v>7012.8535526892056</v>
      </c>
      <c r="ET89" s="106">
        <f t="shared" si="195"/>
        <v>5799.8319811747751</v>
      </c>
      <c r="EU89" s="106">
        <f t="shared" si="195"/>
        <v>266.72387274873921</v>
      </c>
      <c r="EV89" s="106">
        <f t="shared" si="195"/>
        <v>2043.3322721246836</v>
      </c>
      <c r="EW89" s="106">
        <f t="shared" si="195"/>
        <v>6183.7484556729023</v>
      </c>
      <c r="EX89" s="106">
        <f t="shared" si="195"/>
        <v>6479.5776233688193</v>
      </c>
      <c r="EY89" s="106">
        <f t="shared" si="195"/>
        <v>10936.192234195221</v>
      </c>
      <c r="EZ89" s="106">
        <f t="shared" si="195"/>
        <v>727.35331919239707</v>
      </c>
      <c r="FA89" s="106">
        <f t="shared" si="195"/>
        <v>507.66285141909117</v>
      </c>
      <c r="FB89" s="106">
        <f t="shared" si="196"/>
        <v>5255.2339565373059</v>
      </c>
      <c r="FC89" s="106">
        <f t="shared" si="196"/>
        <v>8246.9281696597536</v>
      </c>
      <c r="FD89" s="106">
        <f t="shared" si="196"/>
        <v>4863.4477845404799</v>
      </c>
      <c r="FE89" s="106">
        <f t="shared" si="196"/>
        <v>2641.4006033201886</v>
      </c>
      <c r="FF89" s="106">
        <f t="shared" si="196"/>
        <v>4076.2399711482403</v>
      </c>
      <c r="FG89" s="106">
        <f t="shared" si="196"/>
        <v>5391.1231873482011</v>
      </c>
      <c r="FH89" s="106">
        <f t="shared" si="196"/>
        <v>11546.574785412344</v>
      </c>
      <c r="FI89" s="106">
        <f t="shared" si="196"/>
        <v>9387.0200684193787</v>
      </c>
      <c r="FJ89" s="106">
        <f t="shared" si="196"/>
        <v>6360.8845392557914</v>
      </c>
      <c r="FK89" s="106">
        <f t="shared" si="196"/>
        <v>1474.8380097542993</v>
      </c>
      <c r="FL89" s="106">
        <f t="shared" si="197"/>
        <v>10887.326281541633</v>
      </c>
      <c r="FM89" s="106">
        <f t="shared" si="197"/>
        <v>6799.938086857851</v>
      </c>
      <c r="FN89" s="106">
        <f t="shared" si="197"/>
        <v>2664.0057198510299</v>
      </c>
      <c r="FO89" s="106">
        <f t="shared" si="197"/>
        <v>5160.71079321248</v>
      </c>
      <c r="FP89" s="106">
        <f t="shared" si="197"/>
        <v>10794.589385093785</v>
      </c>
      <c r="FQ89" s="106">
        <f t="shared" si="197"/>
        <v>4924.3066848793824</v>
      </c>
      <c r="FR89" s="106">
        <f t="shared" si="197"/>
        <v>1000.7856693024005</v>
      </c>
      <c r="FS89" s="106">
        <f t="shared" si="197"/>
        <v>925.40093677408413</v>
      </c>
      <c r="FT89" s="106">
        <f t="shared" si="197"/>
        <v>7447.3642801814749</v>
      </c>
      <c r="FU89" s="106">
        <f t="shared" si="197"/>
        <v>4070.6691072491963</v>
      </c>
      <c r="FV89" s="106">
        <f t="shared" si="198"/>
        <v>4956.8138642058157</v>
      </c>
      <c r="FW89" s="106">
        <f t="shared" si="198"/>
        <v>7987.8142884305007</v>
      </c>
      <c r="FX89" s="106">
        <f t="shared" si="198"/>
        <v>12458.529329838018</v>
      </c>
      <c r="FY89" s="106">
        <f t="shared" si="198"/>
        <v>11636.21378335195</v>
      </c>
      <c r="FZ89" s="106">
        <f t="shared" si="198"/>
        <v>13524.28256339733</v>
      </c>
      <c r="GA89" s="106">
        <f t="shared" si="198"/>
        <v>4779.1310201843444</v>
      </c>
      <c r="GB89" s="106">
        <f t="shared" si="198"/>
        <v>515.73409076617531</v>
      </c>
      <c r="GC89" s="106">
        <f t="shared" si="198"/>
        <v>1297.3597242787951</v>
      </c>
      <c r="GD89" s="106">
        <f t="shared" si="198"/>
        <v>2314.873965171374</v>
      </c>
      <c r="GE89" s="106">
        <f t="shared" si="198"/>
        <v>9557.7271958703768</v>
      </c>
      <c r="GF89" s="106">
        <f t="shared" si="199"/>
        <v>5456.2669953860232</v>
      </c>
      <c r="GG89" s="106">
        <f t="shared" si="199"/>
        <v>46740.971511118674</v>
      </c>
      <c r="GH89" s="106">
        <f t="shared" si="199"/>
        <v>6353.4101007451163</v>
      </c>
      <c r="GI89" s="106">
        <f t="shared" si="199"/>
        <v>18078.929386888143</v>
      </c>
      <c r="GJ89" s="106">
        <f t="shared" si="199"/>
        <v>15490.086884864484</v>
      </c>
      <c r="GK89" s="106">
        <f t="shared" si="199"/>
        <v>293.43520627285722</v>
      </c>
      <c r="GL89" s="106">
        <f t="shared" si="199"/>
        <v>6008.5957627198568</v>
      </c>
      <c r="GM89" s="106">
        <f t="shared" si="199"/>
        <v>10899.686158912948</v>
      </c>
      <c r="GN89" s="106">
        <f t="shared" si="199"/>
        <v>18361.845484009718</v>
      </c>
      <c r="GO89" s="106">
        <f t="shared" si="199"/>
        <v>839.92017491883985</v>
      </c>
      <c r="GP89" s="106">
        <f t="shared" si="200"/>
        <v>6786.733084318902</v>
      </c>
      <c r="GQ89" s="106">
        <f t="shared" si="200"/>
        <v>1155.2498301381877</v>
      </c>
      <c r="GR89" s="106">
        <f t="shared" si="200"/>
        <v>2245.6988605048309</v>
      </c>
      <c r="GS89" s="106">
        <f t="shared" si="200"/>
        <v>6613.5759439079575</v>
      </c>
      <c r="GT89" s="106">
        <f t="shared" si="200"/>
        <v>4907.0881184512982</v>
      </c>
      <c r="GU89" s="106">
        <f t="shared" si="200"/>
        <v>1088.3427396436305</v>
      </c>
      <c r="GV89" s="106">
        <f t="shared" si="200"/>
        <v>5241.6128365542554</v>
      </c>
      <c r="GW89" s="106">
        <f t="shared" si="200"/>
        <v>8502.8719086814835</v>
      </c>
      <c r="GX89" s="106">
        <f t="shared" si="200"/>
        <v>2833.657201930896</v>
      </c>
      <c r="GY89" s="106">
        <f t="shared" si="200"/>
        <v>7836.3917245780067</v>
      </c>
      <c r="GZ89" s="106">
        <f t="shared" si="201"/>
        <v>3848.5575477889879</v>
      </c>
      <c r="HA89" s="106">
        <f t="shared" si="201"/>
        <v>26672.35132133837</v>
      </c>
      <c r="HB89" s="106">
        <f t="shared" si="201"/>
        <v>5059.8337869446177</v>
      </c>
      <c r="HC89" s="106">
        <f t="shared" si="201"/>
        <v>2501.1085828125697</v>
      </c>
      <c r="HD89" s="106">
        <f t="shared" si="201"/>
        <v>3480.9985381647402</v>
      </c>
      <c r="HE89" s="106">
        <f t="shared" si="201"/>
        <v>1161.3906800096565</v>
      </c>
      <c r="HF89" s="106">
        <f t="shared" si="201"/>
        <v>10800.031544295629</v>
      </c>
      <c r="HG89" s="106">
        <f t="shared" si="201"/>
        <v>10395.265755194407</v>
      </c>
      <c r="HH89" s="106">
        <f t="shared" si="201"/>
        <v>2462.829933709334</v>
      </c>
      <c r="HI89" s="106">
        <f t="shared" si="201"/>
        <v>1422.8644385159039</v>
      </c>
      <c r="HJ89" s="106">
        <f t="shared" si="202"/>
        <v>4879.5170131754494</v>
      </c>
      <c r="HK89" s="106">
        <f t="shared" si="202"/>
        <v>3571.4821879386236</v>
      </c>
      <c r="HL89" s="106">
        <f t="shared" si="202"/>
        <v>7235.4002028312179</v>
      </c>
      <c r="HM89" s="106">
        <f t="shared" si="202"/>
        <v>2663.5625594257194</v>
      </c>
      <c r="HN89" s="106">
        <f t="shared" si="202"/>
        <v>1754.7143758823952</v>
      </c>
      <c r="HO89" s="106">
        <f t="shared" si="202"/>
        <v>58.417961899484034</v>
      </c>
      <c r="HP89" s="106">
        <f t="shared" si="202"/>
        <v>1864.1812116684448</v>
      </c>
      <c r="HQ89" s="106">
        <f t="shared" si="202"/>
        <v>685.4099937388437</v>
      </c>
      <c r="HR89" s="106"/>
      <c r="HS89" s="106"/>
      <c r="HT89" s="106"/>
      <c r="HU89" s="106"/>
      <c r="HV89" s="106"/>
      <c r="HW89" s="106"/>
      <c r="HX89" s="106"/>
      <c r="HY89" s="106"/>
      <c r="HZ89" s="106"/>
      <c r="IA89" s="106"/>
      <c r="IB89" s="106"/>
      <c r="IC89" s="106"/>
      <c r="ID89" s="106"/>
      <c r="IE89" s="106"/>
      <c r="IF89" s="106"/>
      <c r="IG89" s="106"/>
      <c r="IH89" s="106"/>
      <c r="II89" s="106"/>
      <c r="IJ89" s="106"/>
      <c r="IK89" s="106"/>
      <c r="IL89" s="106"/>
      <c r="IM89" s="106"/>
      <c r="IN89" s="106"/>
      <c r="IO89" s="106"/>
      <c r="IP89" s="106"/>
      <c r="IQ89" s="106"/>
      <c r="IR89" s="106"/>
      <c r="IS89" s="106"/>
      <c r="IT89" s="106"/>
      <c r="IU89" s="106"/>
      <c r="IV89" s="106"/>
      <c r="IW89" s="106"/>
      <c r="IX89" s="106"/>
      <c r="IY89" s="106"/>
      <c r="IZ89" s="106"/>
      <c r="JA89" s="106"/>
      <c r="JB89" s="106"/>
      <c r="JC89" s="106"/>
      <c r="JD89" s="106"/>
      <c r="JE89" s="106"/>
      <c r="JF89" s="106"/>
      <c r="JG89" s="106"/>
      <c r="JH89" s="106"/>
      <c r="JI89" s="106"/>
      <c r="JJ89" s="106"/>
      <c r="JK89" s="106"/>
      <c r="JL89" s="106"/>
      <c r="JM89" s="106"/>
      <c r="JN89" s="106"/>
      <c r="JO89" s="106"/>
      <c r="JP89" s="106" t="str">
        <f t="shared" si="180"/>
        <v>Land Use_Paddy rice_N/A for LULC_Lost Ecosystem Services_N/A for LULC Interim Methodology</v>
      </c>
    </row>
    <row r="90" spans="2:276" ht="18" customHeight="1">
      <c r="B90" s="65" t="s">
        <v>347</v>
      </c>
      <c r="C90" s="65" t="s">
        <v>369</v>
      </c>
      <c r="D90" s="65" t="s">
        <v>349</v>
      </c>
      <c r="E90" s="65" t="s">
        <v>350</v>
      </c>
      <c r="F90" s="65" t="s">
        <v>351</v>
      </c>
      <c r="G90" s="65" t="s">
        <v>352</v>
      </c>
      <c r="H90" s="106">
        <f t="shared" si="181"/>
        <v>293.69221796849399</v>
      </c>
      <c r="I90" s="106">
        <f t="shared" si="181"/>
        <v>8480.2055399392593</v>
      </c>
      <c r="J90" s="106">
        <f t="shared" si="181"/>
        <v>1361.605786849942</v>
      </c>
      <c r="K90" s="106">
        <f t="shared" si="181"/>
        <v>6452.4549455134093</v>
      </c>
      <c r="L90" s="106">
        <f t="shared" si="181"/>
        <v>19280.327195994734</v>
      </c>
      <c r="M90" s="106">
        <f t="shared" si="181"/>
        <v>1534.5889779996892</v>
      </c>
      <c r="N90" s="106">
        <f t="shared" si="181"/>
        <v>3084.9584306100778</v>
      </c>
      <c r="O90" s="106">
        <f t="shared" si="181"/>
        <v>5215.7573093012279</v>
      </c>
      <c r="P90" s="106">
        <f t="shared" si="181"/>
        <v>5988.8467314070922</v>
      </c>
      <c r="Q90" s="106">
        <f t="shared" si="181"/>
        <v>101832.26884213934</v>
      </c>
      <c r="R90" s="106">
        <f t="shared" si="182"/>
        <v>5593.0716299592705</v>
      </c>
      <c r="S90" s="106">
        <f t="shared" si="182"/>
        <v>24459.854196692446</v>
      </c>
      <c r="T90" s="106">
        <f t="shared" si="182"/>
        <v>50474.60907225182</v>
      </c>
      <c r="U90" s="106">
        <f t="shared" si="182"/>
        <v>37549.755757899562</v>
      </c>
      <c r="V90" s="106">
        <f t="shared" si="182"/>
        <v>1176.7889695610108</v>
      </c>
      <c r="W90" s="106">
        <f t="shared" si="182"/>
        <v>11354.076294022834</v>
      </c>
      <c r="X90" s="106">
        <f t="shared" si="182"/>
        <v>863.69251094579522</v>
      </c>
      <c r="Y90" s="106">
        <f t="shared" si="182"/>
        <v>9058.8275728574845</v>
      </c>
      <c r="Z90" s="106">
        <f t="shared" si="182"/>
        <v>15423.370984807294</v>
      </c>
      <c r="AA90" s="106">
        <f t="shared" si="182"/>
        <v>10801.588860921969</v>
      </c>
      <c r="AB90" s="106">
        <f t="shared" si="183"/>
        <v>1312.5577411913246</v>
      </c>
      <c r="AC90" s="106">
        <f t="shared" si="183"/>
        <v>24172.139984439716</v>
      </c>
      <c r="AD90" s="106">
        <f t="shared" si="183"/>
        <v>5552.9997953940401</v>
      </c>
      <c r="AE90" s="106">
        <f t="shared" si="183"/>
        <v>5581.175724622597</v>
      </c>
      <c r="AF90" s="106">
        <f t="shared" si="183"/>
        <v>8734.9457666908838</v>
      </c>
      <c r="AG90" s="106">
        <f t="shared" si="183"/>
        <v>6449.3826054502733</v>
      </c>
      <c r="AH90" s="106">
        <f t="shared" si="183"/>
        <v>6318.3315720670416</v>
      </c>
      <c r="AI90" s="106">
        <f t="shared" si="183"/>
        <v>3813.1971125346263</v>
      </c>
      <c r="AJ90" s="106">
        <f t="shared" si="183"/>
        <v>12728.145134465158</v>
      </c>
      <c r="AK90" s="106">
        <f t="shared" si="183"/>
        <v>11312.734013963482</v>
      </c>
      <c r="AL90" s="106">
        <f t="shared" si="184"/>
        <v>1028.0258195314439</v>
      </c>
      <c r="AM90" s="106">
        <f t="shared" si="184"/>
        <v>3322.1412821472009</v>
      </c>
      <c r="AN90" s="106">
        <f t="shared" si="184"/>
        <v>6758.1383280750724</v>
      </c>
      <c r="AO90" s="106">
        <f t="shared" si="184"/>
        <v>6905.6856065959355</v>
      </c>
      <c r="AP90" s="106">
        <f t="shared" si="184"/>
        <v>4419.4345454250097</v>
      </c>
      <c r="AQ90" s="106">
        <f t="shared" si="184"/>
        <v>14523.029335434496</v>
      </c>
      <c r="AR90" s="106">
        <f t="shared" si="184"/>
        <v>51412.794686125009</v>
      </c>
      <c r="AS90" s="106">
        <f t="shared" si="184"/>
        <v>1253.2556940623494</v>
      </c>
      <c r="AT90" s="106">
        <f t="shared" si="184"/>
        <v>860.76757260802174</v>
      </c>
      <c r="AU90" s="106">
        <f t="shared" si="184"/>
        <v>33035.98268202108</v>
      </c>
      <c r="AV90" s="106">
        <f t="shared" si="185"/>
        <v>6325.8013437416666</v>
      </c>
      <c r="AW90" s="106">
        <f t="shared" si="185"/>
        <v>7115.0411846949364</v>
      </c>
      <c r="AX90" s="106">
        <f t="shared" si="185"/>
        <v>6480.3866884354793</v>
      </c>
      <c r="AY90" s="106">
        <f t="shared" si="185"/>
        <v>6524.7225887700415</v>
      </c>
      <c r="AZ90" s="106">
        <f t="shared" si="185"/>
        <v>3590.8732601681313</v>
      </c>
      <c r="BA90" s="106">
        <f t="shared" si="185"/>
        <v>4778.1805445907394</v>
      </c>
      <c r="BB90" s="106">
        <f t="shared" si="185"/>
        <v>8369.6434343276924</v>
      </c>
      <c r="BC90" s="106">
        <f t="shared" si="185"/>
        <v>3994.9580721295101</v>
      </c>
      <c r="BD90" s="106">
        <f t="shared" si="185"/>
        <v>16565.57138060913</v>
      </c>
      <c r="BE90" s="106">
        <f t="shared" si="185"/>
        <v>8861.2504996354728</v>
      </c>
      <c r="BF90" s="106">
        <f t="shared" si="186"/>
        <v>49819.492179600427</v>
      </c>
      <c r="BG90" s="106">
        <f t="shared" si="186"/>
        <v>17849.914223987078</v>
      </c>
      <c r="BH90" s="106">
        <f t="shared" si="186"/>
        <v>16303.366334164417</v>
      </c>
      <c r="BI90" s="106">
        <f t="shared" si="186"/>
        <v>19893.244309608734</v>
      </c>
      <c r="BJ90" s="106">
        <f t="shared" si="186"/>
        <v>179.96881374686853</v>
      </c>
      <c r="BK90" s="106">
        <f t="shared" si="186"/>
        <v>5779.5243078139001</v>
      </c>
      <c r="BL90" s="106">
        <f t="shared" si="186"/>
        <v>9218.663101024209</v>
      </c>
      <c r="BM90" s="106">
        <f t="shared" si="186"/>
        <v>7818.8169774272719</v>
      </c>
      <c r="BN90" s="106">
        <f t="shared" si="186"/>
        <v>6978.4762927451857</v>
      </c>
      <c r="BO90" s="106">
        <f t="shared" si="186"/>
        <v>6682.137727381124</v>
      </c>
      <c r="BP90" s="106">
        <f t="shared" si="187"/>
        <v>7622.8931055529147</v>
      </c>
      <c r="BQ90" s="106">
        <f t="shared" si="187"/>
        <v>1189.7214000711606</v>
      </c>
      <c r="BR90" s="106">
        <f t="shared" si="187"/>
        <v>13898.616070550575</v>
      </c>
      <c r="BS90" s="106">
        <f t="shared" si="187"/>
        <v>3379.0143528638609</v>
      </c>
      <c r="BT90" s="106">
        <f t="shared" si="187"/>
        <v>2217.5563384501315</v>
      </c>
      <c r="BU90" s="106">
        <f t="shared" si="187"/>
        <v>13094.139247451702</v>
      </c>
      <c r="BV90" s="106">
        <f t="shared" si="187"/>
        <v>6969.3058663446081</v>
      </c>
      <c r="BW90" s="106">
        <f t="shared" si="187"/>
        <v>15038.06864411334</v>
      </c>
      <c r="BX90" s="106">
        <f t="shared" si="187"/>
        <v>16875.706560856692</v>
      </c>
      <c r="BY90" s="106">
        <f t="shared" si="187"/>
        <v>7276.9186713906702</v>
      </c>
      <c r="BZ90" s="106">
        <f t="shared" si="188"/>
        <v>6694.6763944768718</v>
      </c>
      <c r="CA90" s="106">
        <f t="shared" si="188"/>
        <v>3187.3397758225101</v>
      </c>
      <c r="CB90" s="106">
        <f t="shared" si="188"/>
        <v>8185.0092255857626</v>
      </c>
      <c r="CC90" s="106">
        <f t="shared" si="188"/>
        <v>21734.962523730803</v>
      </c>
      <c r="CD90" s="106">
        <f t="shared" si="188"/>
        <v>3571.174662315706</v>
      </c>
      <c r="CE90" s="106">
        <f t="shared" si="188"/>
        <v>21884.645444607449</v>
      </c>
      <c r="CF90" s="106">
        <f t="shared" si="188"/>
        <v>11985.540106138338</v>
      </c>
      <c r="CG90" s="106">
        <f t="shared" si="188"/>
        <v>5896.0119386137258</v>
      </c>
      <c r="CH90" s="106">
        <f t="shared" si="188"/>
        <v>7112.9983416109162</v>
      </c>
      <c r="CI90" s="106">
        <f t="shared" si="188"/>
        <v>7466.738192220414</v>
      </c>
      <c r="CJ90" s="106">
        <f t="shared" si="189"/>
        <v>7275.2460676934579</v>
      </c>
      <c r="CK90" s="106">
        <f t="shared" si="189"/>
        <v>2544.8812316705653</v>
      </c>
      <c r="CL90" s="106">
        <f t="shared" si="189"/>
        <v>7354.5742461586296</v>
      </c>
      <c r="CM90" s="106">
        <f t="shared" si="189"/>
        <v>8762.618623312299</v>
      </c>
      <c r="CN90" s="106">
        <f t="shared" si="189"/>
        <v>6419.2868177772798</v>
      </c>
      <c r="CO90" s="106">
        <f t="shared" si="189"/>
        <v>5780.9589046966212</v>
      </c>
      <c r="CP90" s="106">
        <f t="shared" si="189"/>
        <v>8878.7258200132892</v>
      </c>
      <c r="CQ90" s="106">
        <f t="shared" si="189"/>
        <v>14187.602122419543</v>
      </c>
      <c r="CR90" s="106">
        <f t="shared" si="189"/>
        <v>16153.331735073871</v>
      </c>
      <c r="CS90" s="106">
        <f t="shared" si="189"/>
        <v>6035.7715614448143</v>
      </c>
      <c r="CT90" s="106">
        <f t="shared" si="190"/>
        <v>8051.9453367742562</v>
      </c>
      <c r="CU90" s="106">
        <f t="shared" si="190"/>
        <v>4741.7861241558694</v>
      </c>
      <c r="CV90" s="106">
        <f t="shared" si="190"/>
        <v>4585.0479382261237</v>
      </c>
      <c r="CW90" s="106">
        <f t="shared" si="190"/>
        <v>30616.983856062099</v>
      </c>
      <c r="CX90" s="106">
        <f t="shared" si="190"/>
        <v>28245.015683639085</v>
      </c>
      <c r="CY90" s="106">
        <f t="shared" si="190"/>
        <v>5266.7378626787468</v>
      </c>
      <c r="CZ90" s="106">
        <f t="shared" si="190"/>
        <v>19004.107500660215</v>
      </c>
      <c r="DA90" s="106">
        <f t="shared" si="190"/>
        <v>8082.9140611839357</v>
      </c>
      <c r="DB90" s="106">
        <f t="shared" si="190"/>
        <v>13327.629572262473</v>
      </c>
      <c r="DC90" s="106">
        <f t="shared" si="190"/>
        <v>754.64857690607118</v>
      </c>
      <c r="DD90" s="106">
        <f t="shared" si="191"/>
        <v>8505.8175324638705</v>
      </c>
      <c r="DE90" s="106">
        <f t="shared" si="191"/>
        <v>3090.7967700837689</v>
      </c>
      <c r="DF90" s="106">
        <f t="shared" si="191"/>
        <v>6528.3430303601563</v>
      </c>
      <c r="DG90" s="106">
        <f t="shared" si="191"/>
        <v>1941.4536384349201</v>
      </c>
      <c r="DH90" s="106">
        <f t="shared" si="191"/>
        <v>15650.934471596776</v>
      </c>
      <c r="DI90" s="106">
        <f t="shared" si="191"/>
        <v>7484.4914256316797</v>
      </c>
      <c r="DJ90" s="106">
        <f t="shared" si="191"/>
        <v>896.01670307926133</v>
      </c>
      <c r="DK90" s="106">
        <f t="shared" si="191"/>
        <v>3124.649646441203</v>
      </c>
      <c r="DL90" s="106">
        <f t="shared" si="191"/>
        <v>6722.6660829807442</v>
      </c>
      <c r="DM90" s="106">
        <f t="shared" si="191"/>
        <v>12670.937088545876</v>
      </c>
      <c r="DN90" s="106">
        <f t="shared" si="192"/>
        <v>4346.0957580910344</v>
      </c>
      <c r="DO90" s="106">
        <f t="shared" si="192"/>
        <v>1187.6402457262298</v>
      </c>
      <c r="DP90" s="106">
        <f t="shared" si="192"/>
        <v>6476.7684140354959</v>
      </c>
      <c r="DQ90" s="106">
        <f t="shared" si="192"/>
        <v>465.91469880565677</v>
      </c>
      <c r="DR90" s="106">
        <f t="shared" si="192"/>
        <v>88353.703975343844</v>
      </c>
      <c r="DS90" s="106">
        <f t="shared" si="192"/>
        <v>15723.427611043558</v>
      </c>
      <c r="DT90" s="106">
        <f t="shared" si="192"/>
        <v>24380.200927636855</v>
      </c>
      <c r="DU90" s="106">
        <f t="shared" si="192"/>
        <v>9906.183926196165</v>
      </c>
      <c r="DV90" s="106">
        <f t="shared" si="192"/>
        <v>5119.2418433074663</v>
      </c>
      <c r="DW90" s="106">
        <f t="shared" si="192"/>
        <v>5696.0647656803285</v>
      </c>
      <c r="DX90" s="106">
        <f t="shared" si="193"/>
        <v>9287.7344953739557</v>
      </c>
      <c r="DY90" s="106">
        <f t="shared" si="193"/>
        <v>8281.8759245477449</v>
      </c>
      <c r="DZ90" s="106">
        <f t="shared" si="193"/>
        <v>1400.6125189259978</v>
      </c>
      <c r="EA90" s="106">
        <f t="shared" si="193"/>
        <v>13588.20870920279</v>
      </c>
      <c r="EB90" s="106">
        <f t="shared" si="193"/>
        <v>6630.1039315311264</v>
      </c>
      <c r="EC90" s="106">
        <f t="shared" si="193"/>
        <v>730.04035008136123</v>
      </c>
      <c r="ED90" s="106">
        <f t="shared" si="193"/>
        <v>9011.2186890729408</v>
      </c>
      <c r="EE90" s="106">
        <f t="shared" si="193"/>
        <v>5006.8788594524576</v>
      </c>
      <c r="EF90" s="106">
        <f t="shared" si="193"/>
        <v>6556.8006822422485</v>
      </c>
      <c r="EG90" s="106">
        <f t="shared" si="193"/>
        <v>7368.1903701287665</v>
      </c>
      <c r="EH90" s="106">
        <f t="shared" si="194"/>
        <v>12532.252582952358</v>
      </c>
      <c r="EI90" s="106">
        <f t="shared" si="194"/>
        <v>1592.516724177153</v>
      </c>
      <c r="EJ90" s="106">
        <f t="shared" si="194"/>
        <v>10441.157624218409</v>
      </c>
      <c r="EK90" s="106">
        <f t="shared" si="194"/>
        <v>3571.0614614610286</v>
      </c>
      <c r="EL90" s="106">
        <f t="shared" si="194"/>
        <v>2749.1685159987678</v>
      </c>
      <c r="EM90" s="106">
        <f t="shared" si="194"/>
        <v>7068.3058145265422</v>
      </c>
      <c r="EN90" s="106">
        <f t="shared" si="194"/>
        <v>1159.3939176096567</v>
      </c>
      <c r="EO90" s="106">
        <f t="shared" si="194"/>
        <v>6928.3695497534591</v>
      </c>
      <c r="EP90" s="106">
        <f t="shared" si="194"/>
        <v>3870.9367307940788</v>
      </c>
      <c r="EQ90" s="106">
        <f t="shared" si="194"/>
        <v>19187.391373801715</v>
      </c>
      <c r="ER90" s="106">
        <f t="shared" si="195"/>
        <v>7755.092517115454</v>
      </c>
      <c r="ES90" s="106">
        <f t="shared" si="195"/>
        <v>10231.112129132473</v>
      </c>
      <c r="ET90" s="106">
        <f t="shared" si="195"/>
        <v>9066.2393639952224</v>
      </c>
      <c r="EU90" s="106">
        <f t="shared" si="195"/>
        <v>510.12455439277221</v>
      </c>
      <c r="EV90" s="106">
        <f t="shared" si="195"/>
        <v>3173.6227838143304</v>
      </c>
      <c r="EW90" s="106">
        <f t="shared" si="195"/>
        <v>9232.97418177074</v>
      </c>
      <c r="EX90" s="106">
        <f t="shared" si="195"/>
        <v>8458.3424600592716</v>
      </c>
      <c r="EY90" s="106">
        <f t="shared" si="195"/>
        <v>16363.386053617745</v>
      </c>
      <c r="EZ90" s="106">
        <f t="shared" si="195"/>
        <v>940.9446341785648</v>
      </c>
      <c r="FA90" s="106">
        <f t="shared" si="195"/>
        <v>798.36688432482072</v>
      </c>
      <c r="FB90" s="106">
        <f t="shared" si="196"/>
        <v>6846.4785990720629</v>
      </c>
      <c r="FC90" s="106">
        <f t="shared" si="196"/>
        <v>10983.57881898666</v>
      </c>
      <c r="FD90" s="106">
        <f t="shared" si="196"/>
        <v>6414.54057973211</v>
      </c>
      <c r="FE90" s="106">
        <f t="shared" si="196"/>
        <v>4011.6439839480072</v>
      </c>
      <c r="FF90" s="106">
        <f t="shared" si="196"/>
        <v>5522.978932678916</v>
      </c>
      <c r="FG90" s="106">
        <f t="shared" si="196"/>
        <v>7132.2166288305498</v>
      </c>
      <c r="FH90" s="106">
        <f t="shared" si="196"/>
        <v>17103.857530198144</v>
      </c>
      <c r="FI90" s="106">
        <f t="shared" si="196"/>
        <v>15995.076561777001</v>
      </c>
      <c r="FJ90" s="106">
        <f t="shared" si="196"/>
        <v>8586.1339724391364</v>
      </c>
      <c r="FK90" s="106">
        <f t="shared" si="196"/>
        <v>1737.9872089363591</v>
      </c>
      <c r="FL90" s="106">
        <f t="shared" si="197"/>
        <v>16074.648890382974</v>
      </c>
      <c r="FM90" s="106">
        <f t="shared" si="197"/>
        <v>11178.074381360979</v>
      </c>
      <c r="FN90" s="106">
        <f t="shared" si="197"/>
        <v>3694.4057614527746</v>
      </c>
      <c r="FO90" s="106">
        <f t="shared" si="197"/>
        <v>6781.5076584497219</v>
      </c>
      <c r="FP90" s="106">
        <f t="shared" si="197"/>
        <v>16076.395863018766</v>
      </c>
      <c r="FQ90" s="106">
        <f t="shared" si="197"/>
        <v>6472.6972390510655</v>
      </c>
      <c r="FR90" s="106">
        <f t="shared" si="197"/>
        <v>1187.6663844169327</v>
      </c>
      <c r="FS90" s="106">
        <f t="shared" si="197"/>
        <v>1513.8062552496506</v>
      </c>
      <c r="FT90" s="106">
        <f t="shared" si="197"/>
        <v>10992.65297331814</v>
      </c>
      <c r="FU90" s="106">
        <f t="shared" si="197"/>
        <v>5306.2779416941121</v>
      </c>
      <c r="FV90" s="106">
        <f t="shared" si="198"/>
        <v>6877.6108334680284</v>
      </c>
      <c r="FW90" s="106">
        <f t="shared" si="198"/>
        <v>10325.083378797211</v>
      </c>
      <c r="FX90" s="106">
        <f t="shared" si="198"/>
        <v>17404.83186190667</v>
      </c>
      <c r="FY90" s="106">
        <f t="shared" si="198"/>
        <v>17143.879786010497</v>
      </c>
      <c r="FZ90" s="106">
        <f t="shared" si="198"/>
        <v>19929.812800426469</v>
      </c>
      <c r="GA90" s="106">
        <f t="shared" si="198"/>
        <v>6347.9102223600412</v>
      </c>
      <c r="GB90" s="106">
        <f t="shared" si="198"/>
        <v>881.83062048440684</v>
      </c>
      <c r="GC90" s="106">
        <f t="shared" si="198"/>
        <v>1897.406439853135</v>
      </c>
      <c r="GD90" s="106">
        <f t="shared" si="198"/>
        <v>5088.8947599388903</v>
      </c>
      <c r="GE90" s="106">
        <f t="shared" si="198"/>
        <v>15243.62985901888</v>
      </c>
      <c r="GF90" s="106">
        <f t="shared" si="199"/>
        <v>7397.0843829311807</v>
      </c>
      <c r="GG90" s="106">
        <f t="shared" si="199"/>
        <v>65207.702240103157</v>
      </c>
      <c r="GH90" s="106">
        <f t="shared" si="199"/>
        <v>8269.3272902852386</v>
      </c>
      <c r="GI90" s="106">
        <f t="shared" si="199"/>
        <v>25229.095110236183</v>
      </c>
      <c r="GJ90" s="106">
        <f t="shared" si="199"/>
        <v>21479.456815192461</v>
      </c>
      <c r="GK90" s="106">
        <f t="shared" si="199"/>
        <v>549.83889917197735</v>
      </c>
      <c r="GL90" s="106">
        <f t="shared" si="199"/>
        <v>7970.1057203818527</v>
      </c>
      <c r="GM90" s="106">
        <f t="shared" si="199"/>
        <v>18101.865511461558</v>
      </c>
      <c r="GN90" s="106">
        <f t="shared" si="199"/>
        <v>27204.640932758735</v>
      </c>
      <c r="GO90" s="106">
        <f t="shared" si="199"/>
        <v>1377.3160069950195</v>
      </c>
      <c r="GP90" s="106">
        <f t="shared" si="200"/>
        <v>8925.4331415330835</v>
      </c>
      <c r="GQ90" s="106">
        <f t="shared" si="200"/>
        <v>1828.0159250514307</v>
      </c>
      <c r="GR90" s="106">
        <f t="shared" si="200"/>
        <v>4465.2365850288834</v>
      </c>
      <c r="GS90" s="106">
        <f t="shared" si="200"/>
        <v>8901.1717173208817</v>
      </c>
      <c r="GT90" s="106">
        <f t="shared" si="200"/>
        <v>6517.4329130147471</v>
      </c>
      <c r="GU90" s="106">
        <f t="shared" si="200"/>
        <v>1677.1160866673063</v>
      </c>
      <c r="GV90" s="106">
        <f t="shared" si="200"/>
        <v>6875.1370578760052</v>
      </c>
      <c r="GW90" s="106">
        <f t="shared" si="200"/>
        <v>11352.058497734108</v>
      </c>
      <c r="GX90" s="106">
        <f t="shared" si="200"/>
        <v>6776.3733189177219</v>
      </c>
      <c r="GY90" s="106">
        <f t="shared" si="200"/>
        <v>11788.152010818652</v>
      </c>
      <c r="GZ90" s="106">
        <f t="shared" si="201"/>
        <v>10515.012999114258</v>
      </c>
      <c r="HA90" s="106">
        <f t="shared" si="201"/>
        <v>37879.927160151077</v>
      </c>
      <c r="HB90" s="106">
        <f t="shared" si="201"/>
        <v>6655.0818170352204</v>
      </c>
      <c r="HC90" s="106">
        <f t="shared" si="201"/>
        <v>5385.0150678401769</v>
      </c>
      <c r="HD90" s="106">
        <f t="shared" si="201"/>
        <v>5126.0833390908274</v>
      </c>
      <c r="HE90" s="106">
        <f t="shared" si="201"/>
        <v>1376.2631545143167</v>
      </c>
      <c r="HF90" s="106">
        <f t="shared" si="201"/>
        <v>16190.351474275889</v>
      </c>
      <c r="HG90" s="106">
        <f t="shared" si="201"/>
        <v>17680.598120338534</v>
      </c>
      <c r="HH90" s="106">
        <f t="shared" si="201"/>
        <v>3631.3684871744695</v>
      </c>
      <c r="HI90" s="106">
        <f t="shared" si="201"/>
        <v>3224.0885618321299</v>
      </c>
      <c r="HJ90" s="106">
        <f t="shared" si="202"/>
        <v>6429.0967220336624</v>
      </c>
      <c r="HK90" s="106">
        <f t="shared" si="202"/>
        <v>4902.6322048404018</v>
      </c>
      <c r="HL90" s="106">
        <f t="shared" si="202"/>
        <v>9806.6941289185288</v>
      </c>
      <c r="HM90" s="106">
        <f t="shared" si="202"/>
        <v>3589.8934803099983</v>
      </c>
      <c r="HN90" s="106">
        <f t="shared" si="202"/>
        <v>2518.0169145661148</v>
      </c>
      <c r="HO90" s="106">
        <f t="shared" si="202"/>
        <v>93.685281071602319</v>
      </c>
      <c r="HP90" s="106">
        <f t="shared" si="202"/>
        <v>4074.8596293033474</v>
      </c>
      <c r="HQ90" s="106">
        <f t="shared" si="202"/>
        <v>1178.6196297104152</v>
      </c>
      <c r="HR90" s="106"/>
      <c r="HS90" s="106"/>
      <c r="HT90" s="106"/>
      <c r="HU90" s="106"/>
      <c r="HV90" s="106"/>
      <c r="HW90" s="106"/>
      <c r="HX90" s="106"/>
      <c r="HY90" s="106"/>
      <c r="HZ90" s="106"/>
      <c r="IA90" s="106"/>
      <c r="IB90" s="106"/>
      <c r="IC90" s="106"/>
      <c r="ID90" s="106"/>
      <c r="IE90" s="106"/>
      <c r="IF90" s="106"/>
      <c r="IG90" s="106"/>
      <c r="IH90" s="106"/>
      <c r="II90" s="106"/>
      <c r="IJ90" s="106"/>
      <c r="IK90" s="106"/>
      <c r="IL90" s="106"/>
      <c r="IM90" s="106"/>
      <c r="IN90" s="106"/>
      <c r="IO90" s="106"/>
      <c r="IP90" s="106"/>
      <c r="IQ90" s="106"/>
      <c r="IR90" s="106"/>
      <c r="IS90" s="106"/>
      <c r="IT90" s="106"/>
      <c r="IU90" s="106"/>
      <c r="IV90" s="106"/>
      <c r="IW90" s="106"/>
      <c r="IX90" s="106"/>
      <c r="IY90" s="106"/>
      <c r="IZ90" s="106"/>
      <c r="JA90" s="106"/>
      <c r="JB90" s="106"/>
      <c r="JC90" s="106"/>
      <c r="JD90" s="106"/>
      <c r="JE90" s="106"/>
      <c r="JF90" s="106"/>
      <c r="JG90" s="106"/>
      <c r="JH90" s="106"/>
      <c r="JI90" s="106"/>
      <c r="JJ90" s="106"/>
      <c r="JK90" s="106"/>
      <c r="JL90" s="106"/>
      <c r="JM90" s="106"/>
      <c r="JN90" s="106"/>
      <c r="JO90" s="106"/>
      <c r="JP90" s="106" t="str">
        <f t="shared" si="180"/>
        <v>Land Use_Paved_N/A for LULC_Lost Ecosystem Services_N/A for LULC Interim Methodology</v>
      </c>
    </row>
    <row r="91" spans="2:276">
      <c r="B91" s="65" t="s">
        <v>371</v>
      </c>
      <c r="C91" s="65" t="s">
        <v>348</v>
      </c>
      <c r="D91" s="65" t="s">
        <v>349</v>
      </c>
      <c r="E91" s="65" t="s">
        <v>350</v>
      </c>
      <c r="F91" s="65" t="s">
        <v>351</v>
      </c>
      <c r="G91" s="65" t="s">
        <v>352</v>
      </c>
      <c r="H91" s="106">
        <f t="shared" ref="H91:Q100" si="203">INDEX(LandConversion_data,MATCH($JP91,LandConversion_reference,0),MATCH(H$6,LandConversion_countries,0))</f>
        <v>11628.886025146769</v>
      </c>
      <c r="I91" s="106">
        <f t="shared" si="203"/>
        <v>373480.84699934407</v>
      </c>
      <c r="J91" s="106">
        <f t="shared" si="203"/>
        <v>55701.686259741989</v>
      </c>
      <c r="K91" s="106">
        <f t="shared" si="203"/>
        <v>331469.83381785278</v>
      </c>
      <c r="L91" s="106">
        <f t="shared" si="203"/>
        <v>871187.34907281969</v>
      </c>
      <c r="M91" s="106">
        <f t="shared" si="203"/>
        <v>61435.98357259341</v>
      </c>
      <c r="N91" s="106">
        <f t="shared" si="203"/>
        <v>157004.75656496568</v>
      </c>
      <c r="O91" s="106">
        <f t="shared" si="203"/>
        <v>198187.59802592237</v>
      </c>
      <c r="P91" s="106">
        <f t="shared" si="203"/>
        <v>267303.10158524552</v>
      </c>
      <c r="Q91" s="106">
        <f t="shared" si="203"/>
        <v>4934645.2027446497</v>
      </c>
      <c r="R91" s="106">
        <f t="shared" ref="R91:AA100" si="204">INDEX(LandConversion_data,MATCH($JP91,LandConversion_reference,0),MATCH(R$6,LandConversion_countries,0))</f>
        <v>254947.98708518932</v>
      </c>
      <c r="S91" s="106">
        <f t="shared" si="204"/>
        <v>1114596.3328305795</v>
      </c>
      <c r="T91" s="106">
        <f t="shared" si="204"/>
        <v>1400229.9628769902</v>
      </c>
      <c r="U91" s="106">
        <f t="shared" si="204"/>
        <v>1811119.2686681813</v>
      </c>
      <c r="V91" s="106">
        <f t="shared" si="204"/>
        <v>60263.250992710171</v>
      </c>
      <c r="W91" s="106">
        <f t="shared" si="204"/>
        <v>540366.02258525079</v>
      </c>
      <c r="X91" s="106">
        <f t="shared" si="204"/>
        <v>44286.745821495526</v>
      </c>
      <c r="Y91" s="106">
        <f t="shared" si="204"/>
        <v>413338.72878515464</v>
      </c>
      <c r="Z91" s="106">
        <f t="shared" si="204"/>
        <v>707913.28586299508</v>
      </c>
      <c r="AA91" s="106">
        <f t="shared" si="204"/>
        <v>542871.57308775699</v>
      </c>
      <c r="AB91" s="106">
        <f t="shared" ref="AB91:AK100" si="205">INDEX(LandConversion_data,MATCH($JP91,LandConversion_reference,0),MATCH(AB$6,LandConversion_countries,0))</f>
        <v>53724.684727422289</v>
      </c>
      <c r="AC91" s="106">
        <f t="shared" si="205"/>
        <v>1097537.0579820273</v>
      </c>
      <c r="AD91" s="106">
        <f t="shared" si="205"/>
        <v>246316.45529835936</v>
      </c>
      <c r="AE91" s="106">
        <f t="shared" si="205"/>
        <v>244581.89015911845</v>
      </c>
      <c r="AF91" s="106">
        <f t="shared" si="205"/>
        <v>392953.99983886548</v>
      </c>
      <c r="AG91" s="106">
        <f t="shared" si="205"/>
        <v>206675.95544443667</v>
      </c>
      <c r="AH91" s="106">
        <f t="shared" si="205"/>
        <v>292659.89223067911</v>
      </c>
      <c r="AI91" s="106">
        <f t="shared" si="205"/>
        <v>196799.53641149733</v>
      </c>
      <c r="AJ91" s="106">
        <f t="shared" si="205"/>
        <v>658011.32543680072</v>
      </c>
      <c r="AK91" s="106">
        <f t="shared" si="205"/>
        <v>509284.18690995337</v>
      </c>
      <c r="AL91" s="106">
        <f t="shared" ref="AL91:AU100" si="206">INDEX(LandConversion_data,MATCH($JP91,LandConversion_reference,0),MATCH(AL$6,LandConversion_countries,0))</f>
        <v>40237.278041060927</v>
      </c>
      <c r="AM91" s="106">
        <f t="shared" si="206"/>
        <v>136697.68391260406</v>
      </c>
      <c r="AN91" s="106">
        <f t="shared" si="206"/>
        <v>335466.85935183713</v>
      </c>
      <c r="AO91" s="106">
        <f t="shared" si="206"/>
        <v>338208.36892664438</v>
      </c>
      <c r="AP91" s="106">
        <f t="shared" si="206"/>
        <v>211452.23136979464</v>
      </c>
      <c r="AQ91" s="106">
        <f t="shared" si="206"/>
        <v>577708.92531601724</v>
      </c>
      <c r="AR91" s="106">
        <f t="shared" si="206"/>
        <v>2487570.6715360861</v>
      </c>
      <c r="AS91" s="106">
        <f t="shared" si="206"/>
        <v>54138.640764886251</v>
      </c>
      <c r="AT91" s="106">
        <f t="shared" si="206"/>
        <v>31624.752074756419</v>
      </c>
      <c r="AU91" s="106">
        <f t="shared" si="206"/>
        <v>1494531.4758725492</v>
      </c>
      <c r="AV91" s="106">
        <f t="shared" ref="AV91:BE100" si="207">INDEX(LandConversion_data,MATCH($JP91,LandConversion_reference,0),MATCH(AV$6,LandConversion_countries,0))</f>
        <v>286969.66350042442</v>
      </c>
      <c r="AW91" s="106">
        <f t="shared" si="207"/>
        <v>289895.28664977365</v>
      </c>
      <c r="AX91" s="106">
        <f t="shared" si="207"/>
        <v>328949.29376994667</v>
      </c>
      <c r="AY91" s="106">
        <f t="shared" si="207"/>
        <v>321539.98870220676</v>
      </c>
      <c r="AZ91" s="106">
        <f t="shared" si="207"/>
        <v>174361.93353563591</v>
      </c>
      <c r="BA91" s="106">
        <f t="shared" si="207"/>
        <v>239490.34914015242</v>
      </c>
      <c r="BB91" s="106">
        <f t="shared" si="207"/>
        <v>422455.11454157962</v>
      </c>
      <c r="BC91" s="106">
        <f t="shared" si="207"/>
        <v>194467.04222687791</v>
      </c>
      <c r="BD91" s="106">
        <f t="shared" si="207"/>
        <v>759620.34698627144</v>
      </c>
      <c r="BE91" s="106">
        <f t="shared" si="207"/>
        <v>406307.07754656312</v>
      </c>
      <c r="BF91" s="106">
        <f t="shared" ref="BF91:BO100" si="208">INDEX(LandConversion_data,MATCH($JP91,LandConversion_reference,0),MATCH(BF$6,LandConversion_countries,0))</f>
        <v>2401243.2095359545</v>
      </c>
      <c r="BG91" s="106">
        <f t="shared" si="208"/>
        <v>715626.56022792438</v>
      </c>
      <c r="BH91" s="106">
        <f t="shared" si="208"/>
        <v>753187.28342518199</v>
      </c>
      <c r="BI91" s="106">
        <f t="shared" si="208"/>
        <v>905992.71406181634</v>
      </c>
      <c r="BJ91" s="106">
        <f t="shared" si="208"/>
        <v>8400.2463309241994</v>
      </c>
      <c r="BK91" s="106">
        <f t="shared" si="208"/>
        <v>297440.58865140448</v>
      </c>
      <c r="BL91" s="106">
        <f t="shared" si="208"/>
        <v>442118.59250290925</v>
      </c>
      <c r="BM91" s="106">
        <f t="shared" si="208"/>
        <v>374881.58294701151</v>
      </c>
      <c r="BN91" s="106">
        <f t="shared" si="208"/>
        <v>205791.9854433563</v>
      </c>
      <c r="BO91" s="106">
        <f t="shared" si="208"/>
        <v>328505.94763472647</v>
      </c>
      <c r="BP91" s="106">
        <f t="shared" ref="BP91:BY100" si="209">INDEX(LandConversion_data,MATCH($JP91,LandConversion_reference,0),MATCH(BP$6,LandConversion_countries,0))</f>
        <v>390030.02020319027</v>
      </c>
      <c r="BQ91" s="106">
        <f t="shared" si="209"/>
        <v>51165.970512394815</v>
      </c>
      <c r="BR91" s="106">
        <f t="shared" si="209"/>
        <v>631269.68175748596</v>
      </c>
      <c r="BS91" s="106">
        <f t="shared" si="209"/>
        <v>148151.76995339021</v>
      </c>
      <c r="BT91" s="106">
        <f t="shared" si="209"/>
        <v>99170.146025832088</v>
      </c>
      <c r="BU91" s="106">
        <f t="shared" si="209"/>
        <v>578168.35787538416</v>
      </c>
      <c r="BV91" s="106">
        <f t="shared" si="209"/>
        <v>359636.40375154966</v>
      </c>
      <c r="BW91" s="106">
        <f t="shared" si="209"/>
        <v>653031.15089957358</v>
      </c>
      <c r="BX91" s="106">
        <f t="shared" si="209"/>
        <v>765257.82256062306</v>
      </c>
      <c r="BY91" s="106">
        <f t="shared" si="209"/>
        <v>376290.18590847403</v>
      </c>
      <c r="BZ91" s="106">
        <f t="shared" ref="BZ91:CI100" si="210">INDEX(LandConversion_data,MATCH($JP91,LandConversion_reference,0),MATCH(BZ$6,LandConversion_countries,0))</f>
        <v>334069.79355637787</v>
      </c>
      <c r="CA91" s="106">
        <f t="shared" si="210"/>
        <v>143679.5382061486</v>
      </c>
      <c r="CB91" s="106">
        <f t="shared" si="210"/>
        <v>372659.93861170532</v>
      </c>
      <c r="CC91" s="106">
        <f t="shared" si="210"/>
        <v>996333.58466287074</v>
      </c>
      <c r="CD91" s="106">
        <f t="shared" si="210"/>
        <v>168815.26878469193</v>
      </c>
      <c r="CE91" s="106">
        <f t="shared" si="210"/>
        <v>944300.65652459534</v>
      </c>
      <c r="CF91" s="106">
        <f t="shared" si="210"/>
        <v>481552.34014915559</v>
      </c>
      <c r="CG91" s="106">
        <f t="shared" si="210"/>
        <v>252007.93478675949</v>
      </c>
      <c r="CH91" s="106">
        <f t="shared" si="210"/>
        <v>365847.53626618488</v>
      </c>
      <c r="CI91" s="106">
        <f t="shared" si="210"/>
        <v>382171.13839883736</v>
      </c>
      <c r="CJ91" s="106">
        <f t="shared" ref="CJ91:CS100" si="211">INDEX(LandConversion_data,MATCH($JP91,LandConversion_reference,0),MATCH(CJ$6,LandConversion_countries,0))</f>
        <v>359117.34111213929</v>
      </c>
      <c r="CK91" s="106">
        <f t="shared" si="211"/>
        <v>117510.13711264307</v>
      </c>
      <c r="CL91" s="106">
        <f t="shared" si="211"/>
        <v>343499.72959881934</v>
      </c>
      <c r="CM91" s="106">
        <f t="shared" si="211"/>
        <v>453239.35673037398</v>
      </c>
      <c r="CN91" s="106">
        <f t="shared" si="211"/>
        <v>315531.81198561977</v>
      </c>
      <c r="CO91" s="106">
        <f t="shared" si="211"/>
        <v>283004.44822942227</v>
      </c>
      <c r="CP91" s="106">
        <f t="shared" si="211"/>
        <v>420560.95865404542</v>
      </c>
      <c r="CQ91" s="106">
        <f t="shared" si="211"/>
        <v>639456.6180784296</v>
      </c>
      <c r="CR91" s="106">
        <f t="shared" si="211"/>
        <v>580654.71528834337</v>
      </c>
      <c r="CS91" s="106">
        <f t="shared" si="211"/>
        <v>271454.46777666541</v>
      </c>
      <c r="CT91" s="106">
        <f t="shared" ref="CT91:DC100" si="212">INDEX(LandConversion_data,MATCH($JP91,LandConversion_reference,0),MATCH(CT$6,LandConversion_countries,0))</f>
        <v>411739.50088733959</v>
      </c>
      <c r="CU91" s="106">
        <f t="shared" si="212"/>
        <v>163645.21295498786</v>
      </c>
      <c r="CV91" s="106">
        <f t="shared" si="212"/>
        <v>142830.75903223531</v>
      </c>
      <c r="CW91" s="106">
        <f t="shared" si="212"/>
        <v>1196892.0174053423</v>
      </c>
      <c r="CX91" s="106">
        <f t="shared" si="212"/>
        <v>1281691.6944560774</v>
      </c>
      <c r="CY91" s="106">
        <f t="shared" si="212"/>
        <v>234051.76759792239</v>
      </c>
      <c r="CZ91" s="106">
        <f t="shared" si="212"/>
        <v>843112.37227801245</v>
      </c>
      <c r="DA91" s="106">
        <f t="shared" si="212"/>
        <v>411876.252949071</v>
      </c>
      <c r="DB91" s="106">
        <f t="shared" si="212"/>
        <v>598193.61950541579</v>
      </c>
      <c r="DC91" s="106">
        <f t="shared" si="212"/>
        <v>33609.639420158383</v>
      </c>
      <c r="DD91" s="106">
        <f t="shared" ref="DD91:DM100" si="213">INDEX(LandConversion_data,MATCH($JP91,LandConversion_reference,0),MATCH(DD$6,LandConversion_countries,0))</f>
        <v>275488.56663155026</v>
      </c>
      <c r="DE91" s="106">
        <f t="shared" si="213"/>
        <v>127405.39489274578</v>
      </c>
      <c r="DF91" s="106">
        <f t="shared" si="213"/>
        <v>324348.97272852733</v>
      </c>
      <c r="DG91" s="106">
        <f t="shared" si="213"/>
        <v>84666.768967596596</v>
      </c>
      <c r="DH91" s="106">
        <f t="shared" si="213"/>
        <v>680321.29560216458</v>
      </c>
      <c r="DI91" s="106">
        <f t="shared" si="213"/>
        <v>338092.31124752969</v>
      </c>
      <c r="DJ91" s="106">
        <f t="shared" si="213"/>
        <v>45655.106002353263</v>
      </c>
      <c r="DK91" s="106">
        <f t="shared" si="213"/>
        <v>109190.29297738115</v>
      </c>
      <c r="DL91" s="106">
        <f t="shared" si="213"/>
        <v>335653.11092536821</v>
      </c>
      <c r="DM91" s="106">
        <f t="shared" si="213"/>
        <v>577347.77826213266</v>
      </c>
      <c r="DN91" s="106">
        <f t="shared" ref="DN91:DW100" si="214">INDEX(LandConversion_data,MATCH($JP91,LandConversion_reference,0),MATCH(DN$6,LandConversion_countries,0))</f>
        <v>162479.46038354441</v>
      </c>
      <c r="DO91" s="106">
        <f t="shared" si="214"/>
        <v>44646.719294669077</v>
      </c>
      <c r="DP91" s="106">
        <f t="shared" si="214"/>
        <v>332694.24098066799</v>
      </c>
      <c r="DQ91" s="106">
        <f t="shared" si="214"/>
        <v>20901.205393262913</v>
      </c>
      <c r="DR91" s="106">
        <f t="shared" si="214"/>
        <v>4011002.6730151288</v>
      </c>
      <c r="DS91" s="106">
        <f t="shared" si="214"/>
        <v>714486.94721011189</v>
      </c>
      <c r="DT91" s="106">
        <f t="shared" si="214"/>
        <v>1119142.1810997825</v>
      </c>
      <c r="DU91" s="106">
        <f t="shared" si="214"/>
        <v>470567.3886812125</v>
      </c>
      <c r="DV91" s="106">
        <f t="shared" si="214"/>
        <v>253229.19201017145</v>
      </c>
      <c r="DW91" s="106">
        <f t="shared" si="214"/>
        <v>175586.29223249163</v>
      </c>
      <c r="DX91" s="106">
        <f t="shared" ref="DX91:EG100" si="215">INDEX(LandConversion_data,MATCH($JP91,LandConversion_reference,0),MATCH(DX$6,LandConversion_countries,0))</f>
        <v>476676.31469656923</v>
      </c>
      <c r="DY91" s="106">
        <f t="shared" si="215"/>
        <v>428710.24440715567</v>
      </c>
      <c r="DZ91" s="106">
        <f t="shared" si="215"/>
        <v>48414.321499391684</v>
      </c>
      <c r="EA91" s="106">
        <f t="shared" si="215"/>
        <v>588370.63173140597</v>
      </c>
      <c r="EB91" s="106">
        <f t="shared" si="215"/>
        <v>341833.53913429007</v>
      </c>
      <c r="EC91" s="106">
        <f t="shared" si="215"/>
        <v>28475.570294825542</v>
      </c>
      <c r="ED91" s="106">
        <f t="shared" si="215"/>
        <v>459604.0970183679</v>
      </c>
      <c r="EE91" s="106">
        <f t="shared" si="215"/>
        <v>233903.54945029836</v>
      </c>
      <c r="EF91" s="106">
        <f t="shared" si="215"/>
        <v>340747.4787731251</v>
      </c>
      <c r="EG91" s="106">
        <f t="shared" si="215"/>
        <v>335618.94722853188</v>
      </c>
      <c r="EH91" s="106">
        <f t="shared" ref="EH91:EQ100" si="216">INDEX(LandConversion_data,MATCH($JP91,LandConversion_reference,0),MATCH(EH$6,LandConversion_countries,0))</f>
        <v>543068.47344543575</v>
      </c>
      <c r="EI91" s="106">
        <f t="shared" si="216"/>
        <v>69914.466310620759</v>
      </c>
      <c r="EJ91" s="106">
        <f t="shared" si="216"/>
        <v>473338.20192485157</v>
      </c>
      <c r="EK91" s="106">
        <f t="shared" si="216"/>
        <v>162605.11544399732</v>
      </c>
      <c r="EL91" s="106">
        <f t="shared" si="216"/>
        <v>112838.39182261417</v>
      </c>
      <c r="EM91" s="106">
        <f t="shared" si="216"/>
        <v>340868.12818017614</v>
      </c>
      <c r="EN91" s="106">
        <f t="shared" si="216"/>
        <v>43076.708328573732</v>
      </c>
      <c r="EO91" s="106">
        <f t="shared" si="216"/>
        <v>357556.32141056092</v>
      </c>
      <c r="EP91" s="106">
        <f t="shared" si="216"/>
        <v>173338.40124369552</v>
      </c>
      <c r="EQ91" s="106">
        <f t="shared" si="216"/>
        <v>874885.21545791975</v>
      </c>
      <c r="ER91" s="106">
        <f t="shared" ref="ER91:FA100" si="217">INDEX(LandConversion_data,MATCH($JP91,LandConversion_reference,0),MATCH(ER$6,LandConversion_countries,0))</f>
        <v>390787.84947006678</v>
      </c>
      <c r="ES91" s="106">
        <f t="shared" si="217"/>
        <v>466081.76151316735</v>
      </c>
      <c r="ET91" s="106">
        <f t="shared" si="217"/>
        <v>407453.40907735744</v>
      </c>
      <c r="EU91" s="106">
        <f t="shared" si="217"/>
        <v>19019.850868948939</v>
      </c>
      <c r="EV91" s="106">
        <f t="shared" si="217"/>
        <v>139215.34194807816</v>
      </c>
      <c r="EW91" s="106">
        <f t="shared" si="217"/>
        <v>421303.97625615884</v>
      </c>
      <c r="EX91" s="106">
        <f t="shared" si="217"/>
        <v>436878.3182746942</v>
      </c>
      <c r="EY91" s="106">
        <f t="shared" si="217"/>
        <v>718050.45474159182</v>
      </c>
      <c r="EZ91" s="106">
        <f t="shared" si="217"/>
        <v>45359.180461608732</v>
      </c>
      <c r="FA91" s="106">
        <f t="shared" si="217"/>
        <v>34323.301887780755</v>
      </c>
      <c r="FB91" s="106">
        <f t="shared" ref="FB91:FK100" si="218">INDEX(LandConversion_data,MATCH($JP91,LandConversion_reference,0),MATCH(FB$6,LandConversion_countries,0))</f>
        <v>355728.55300897802</v>
      </c>
      <c r="FC91" s="106">
        <f t="shared" si="218"/>
        <v>559098.08233467024</v>
      </c>
      <c r="FD91" s="106">
        <f t="shared" si="218"/>
        <v>327810.45445377141</v>
      </c>
      <c r="FE91" s="106">
        <f t="shared" si="218"/>
        <v>175009.50010948713</v>
      </c>
      <c r="FF91" s="106">
        <f t="shared" si="218"/>
        <v>270375.94520523713</v>
      </c>
      <c r="FG91" s="106">
        <f t="shared" si="218"/>
        <v>364832.65382766683</v>
      </c>
      <c r="FH91" s="106">
        <f t="shared" si="218"/>
        <v>781992.48544766463</v>
      </c>
      <c r="FI91" s="106">
        <f t="shared" si="218"/>
        <v>623923.96037120186</v>
      </c>
      <c r="FJ91" s="106">
        <f t="shared" si="218"/>
        <v>432065.98832761269</v>
      </c>
      <c r="FK91" s="106">
        <f t="shared" si="218"/>
        <v>89461.52385582088</v>
      </c>
      <c r="FL91" s="106">
        <f t="shared" ref="FL91:FU100" si="219">INDEX(LandConversion_data,MATCH($JP91,LandConversion_reference,0),MATCH(FL$6,LandConversion_countries,0))</f>
        <v>737182.63657671621</v>
      </c>
      <c r="FM91" s="106">
        <f t="shared" si="219"/>
        <v>457793.19434416149</v>
      </c>
      <c r="FN91" s="106">
        <f t="shared" si="219"/>
        <v>174615.02070297321</v>
      </c>
      <c r="FO91" s="106">
        <f t="shared" si="219"/>
        <v>349360.11391606875</v>
      </c>
      <c r="FP91" s="106">
        <f t="shared" si="219"/>
        <v>731488.85868140159</v>
      </c>
      <c r="FQ91" s="106">
        <f t="shared" si="219"/>
        <v>329817.71652990556</v>
      </c>
      <c r="FR91" s="106">
        <f t="shared" si="219"/>
        <v>60829.185995218344</v>
      </c>
      <c r="FS91" s="106">
        <f t="shared" si="219"/>
        <v>62988.800875675959</v>
      </c>
      <c r="FT91" s="106">
        <f t="shared" si="219"/>
        <v>503237.0536275765</v>
      </c>
      <c r="FU91" s="106">
        <f t="shared" si="219"/>
        <v>272021.14067575324</v>
      </c>
      <c r="FV91" s="106">
        <f t="shared" ref="FV91:GE100" si="220">INDEX(LandConversion_data,MATCH($JP91,LandConversion_reference,0),MATCH(FV$6,LandConversion_countries,0))</f>
        <v>341086.81323112169</v>
      </c>
      <c r="FW91" s="106">
        <f t="shared" si="220"/>
        <v>536100.51197780378</v>
      </c>
      <c r="FX91" s="106">
        <f t="shared" si="220"/>
        <v>853976.9408456292</v>
      </c>
      <c r="FY91" s="106">
        <f t="shared" si="220"/>
        <v>787414.1182465899</v>
      </c>
      <c r="FZ91" s="106">
        <f t="shared" si="220"/>
        <v>915587.37466991937</v>
      </c>
      <c r="GA91" s="106">
        <f t="shared" si="220"/>
        <v>324897.14084101608</v>
      </c>
      <c r="GB91" s="106">
        <f t="shared" si="220"/>
        <v>36136.420284096901</v>
      </c>
      <c r="GC91" s="106">
        <f t="shared" si="220"/>
        <v>85162.223939862699</v>
      </c>
      <c r="GD91" s="106">
        <f t="shared" si="220"/>
        <v>173119.47841705539</v>
      </c>
      <c r="GE91" s="106">
        <f t="shared" si="220"/>
        <v>657357.30580296949</v>
      </c>
      <c r="GF91" s="106">
        <f t="shared" ref="GF91:GO100" si="221">INDEX(LandConversion_data,MATCH($JP91,LandConversion_reference,0),MATCH(GF$6,LandConversion_countries,0))</f>
        <v>365612.33615447819</v>
      </c>
      <c r="GG91" s="106">
        <f t="shared" si="221"/>
        <v>3222560.1418259367</v>
      </c>
      <c r="GH91" s="106">
        <f t="shared" si="221"/>
        <v>428012.54280289181</v>
      </c>
      <c r="GI91" s="106">
        <f t="shared" si="221"/>
        <v>1237261.6191989225</v>
      </c>
      <c r="GJ91" s="106">
        <f t="shared" si="221"/>
        <v>1075138.9806124091</v>
      </c>
      <c r="GK91" s="106">
        <f t="shared" si="221"/>
        <v>20840.061967672613</v>
      </c>
      <c r="GL91" s="106">
        <f t="shared" si="221"/>
        <v>409194.7362528278</v>
      </c>
      <c r="GM91" s="106">
        <f t="shared" si="221"/>
        <v>747331.2611972536</v>
      </c>
      <c r="GN91" s="106">
        <f t="shared" si="221"/>
        <v>1237287.5289947786</v>
      </c>
      <c r="GO91" s="106">
        <f t="shared" si="221"/>
        <v>57520.973185095558</v>
      </c>
      <c r="GP91" s="106">
        <f t="shared" ref="GP91:GY100" si="222">INDEX(LandConversion_data,MATCH($JP91,LandConversion_reference,0),MATCH(GP$6,LandConversion_countries,0))</f>
        <v>434288.05394471961</v>
      </c>
      <c r="GQ91" s="106">
        <f t="shared" si="222"/>
        <v>74214.385441591105</v>
      </c>
      <c r="GR91" s="106">
        <f t="shared" si="222"/>
        <v>161163.40342619462</v>
      </c>
      <c r="GS91" s="106">
        <f t="shared" si="222"/>
        <v>440880.66776138282</v>
      </c>
      <c r="GT91" s="106">
        <f t="shared" si="222"/>
        <v>325148.23686228145</v>
      </c>
      <c r="GU91" s="106">
        <f t="shared" si="222"/>
        <v>73704.085592069663</v>
      </c>
      <c r="GV91" s="106">
        <f t="shared" si="222"/>
        <v>355117.3713846755</v>
      </c>
      <c r="GW91" s="106">
        <f t="shared" si="222"/>
        <v>578144.30589883728</v>
      </c>
      <c r="GX91" s="106">
        <f t="shared" si="222"/>
        <v>216038.75538416902</v>
      </c>
      <c r="GY91" s="106">
        <f t="shared" si="222"/>
        <v>523030.48759880674</v>
      </c>
      <c r="GZ91" s="106">
        <f t="shared" ref="GZ91:HI100" si="223">INDEX(LandConversion_data,MATCH($JP91,LandConversion_reference,0),MATCH(GZ$6,LandConversion_countries,0))</f>
        <v>305560.79679788306</v>
      </c>
      <c r="HA91" s="106">
        <f t="shared" si="223"/>
        <v>1823239.4710133034</v>
      </c>
      <c r="HB91" s="106">
        <f t="shared" si="223"/>
        <v>343189.56654935627</v>
      </c>
      <c r="HC91" s="106">
        <f t="shared" si="223"/>
        <v>185942.07897941105</v>
      </c>
      <c r="HD91" s="106">
        <f t="shared" si="223"/>
        <v>232745.38597314226</v>
      </c>
      <c r="HE91" s="106">
        <f t="shared" si="223"/>
        <v>70561.403892976174</v>
      </c>
      <c r="HF91" s="106">
        <f t="shared" si="223"/>
        <v>732541.6421124714</v>
      </c>
      <c r="HG91" s="106">
        <f t="shared" si="223"/>
        <v>710090.39693647821</v>
      </c>
      <c r="HH91" s="106">
        <f t="shared" si="223"/>
        <v>156524.68298225166</v>
      </c>
      <c r="HI91" s="106">
        <f t="shared" si="223"/>
        <v>104507.8623409446</v>
      </c>
      <c r="HJ91" s="106">
        <f t="shared" ref="HJ91:HQ100" si="224">INDEX(LandConversion_data,MATCH($JP91,LandConversion_reference,0),MATCH(HJ$6,LandConversion_countries,0))</f>
        <v>331134.11764792207</v>
      </c>
      <c r="HK91" s="106">
        <f t="shared" si="224"/>
        <v>241170.43913201967</v>
      </c>
      <c r="HL91" s="106">
        <f t="shared" si="224"/>
        <v>474208.1221307278</v>
      </c>
      <c r="HM91" s="106">
        <f t="shared" si="224"/>
        <v>175827.66726966939</v>
      </c>
      <c r="HN91" s="106">
        <f t="shared" si="224"/>
        <v>115695.77375778892</v>
      </c>
      <c r="HO91" s="106">
        <f t="shared" si="224"/>
        <v>3910.8575490519233</v>
      </c>
      <c r="HP91" s="106">
        <f t="shared" si="224"/>
        <v>131558.94551932771</v>
      </c>
      <c r="HQ91" s="106">
        <f t="shared" si="224"/>
        <v>46125.559387064444</v>
      </c>
      <c r="HR91" s="106"/>
      <c r="HS91" s="106"/>
      <c r="HT91" s="106"/>
      <c r="HU91" s="106"/>
      <c r="HV91" s="106"/>
      <c r="HW91" s="106"/>
      <c r="HX91" s="106"/>
      <c r="HY91" s="106"/>
      <c r="HZ91" s="106"/>
      <c r="IA91" s="106"/>
      <c r="IB91" s="106"/>
      <c r="IC91" s="106"/>
      <c r="ID91" s="106"/>
      <c r="IE91" s="106"/>
      <c r="IF91" s="106"/>
      <c r="IG91" s="106"/>
      <c r="IH91" s="106"/>
      <c r="II91" s="106"/>
      <c r="IJ91" s="106"/>
      <c r="IK91" s="106"/>
      <c r="IL91" s="106"/>
      <c r="IM91" s="106"/>
      <c r="IN91" s="106"/>
      <c r="IO91" s="106"/>
      <c r="IP91" s="106"/>
      <c r="IQ91" s="106"/>
      <c r="IR91" s="106"/>
      <c r="IS91" s="106"/>
      <c r="IT91" s="106"/>
      <c r="IU91" s="106"/>
      <c r="IV91" s="106"/>
      <c r="IW91" s="106"/>
      <c r="IX91" s="106"/>
      <c r="IY91" s="106"/>
      <c r="IZ91" s="106"/>
      <c r="JA91" s="106"/>
      <c r="JB91" s="106"/>
      <c r="JC91" s="106"/>
      <c r="JD91" s="106"/>
      <c r="JE91" s="106"/>
      <c r="JF91" s="106"/>
      <c r="JG91" s="106"/>
      <c r="JH91" s="106"/>
      <c r="JI91" s="106"/>
      <c r="JJ91" s="106"/>
      <c r="JK91" s="106"/>
      <c r="JL91" s="106"/>
      <c r="JM91" s="106"/>
      <c r="JN91" s="106"/>
      <c r="JO91" s="106"/>
      <c r="JP91" s="106" t="str">
        <f t="shared" si="180"/>
        <v>Land Conversion_Wheat - conventional_N/A for LULC_Lost Ecosystem Services_N/A for LULC Interim Methodology</v>
      </c>
    </row>
    <row r="92" spans="2:276">
      <c r="B92" s="65" t="s">
        <v>371</v>
      </c>
      <c r="C92" s="65" t="s">
        <v>353</v>
      </c>
      <c r="D92" s="65" t="s">
        <v>349</v>
      </c>
      <c r="E92" s="65" t="s">
        <v>350</v>
      </c>
      <c r="F92" s="65" t="s">
        <v>351</v>
      </c>
      <c r="G92" s="65" t="s">
        <v>352</v>
      </c>
      <c r="H92" s="106">
        <f t="shared" si="203"/>
        <v>13438.771006759918</v>
      </c>
      <c r="I92" s="106">
        <f t="shared" si="203"/>
        <v>383184.9700198826</v>
      </c>
      <c r="J92" s="106">
        <f t="shared" si="203"/>
        <v>62827.905714844543</v>
      </c>
      <c r="K92" s="106">
        <f t="shared" si="203"/>
        <v>330017.48185284284</v>
      </c>
      <c r="L92" s="106">
        <f t="shared" si="203"/>
        <v>888221.85127837723</v>
      </c>
      <c r="M92" s="106">
        <f t="shared" si="203"/>
        <v>71399.905051438909</v>
      </c>
      <c r="N92" s="106">
        <f t="shared" si="203"/>
        <v>160090.08008388767</v>
      </c>
      <c r="O92" s="106">
        <f t="shared" si="203"/>
        <v>232825.50734929933</v>
      </c>
      <c r="P92" s="106">
        <f t="shared" si="203"/>
        <v>282223.53052307857</v>
      </c>
      <c r="Q92" s="106">
        <f t="shared" si="203"/>
        <v>5038468.1192533607</v>
      </c>
      <c r="R92" s="106">
        <f t="shared" si="204"/>
        <v>274407.28799912595</v>
      </c>
      <c r="S92" s="106">
        <f t="shared" si="204"/>
        <v>1131773.6124297089</v>
      </c>
      <c r="T92" s="106">
        <f t="shared" si="204"/>
        <v>1910574.7698090577</v>
      </c>
      <c r="U92" s="106">
        <f t="shared" si="204"/>
        <v>1845970.4012907674</v>
      </c>
      <c r="V92" s="106">
        <f t="shared" si="204"/>
        <v>63439.676316219236</v>
      </c>
      <c r="W92" s="106">
        <f t="shared" si="204"/>
        <v>546936.93637383066</v>
      </c>
      <c r="X92" s="106">
        <f t="shared" si="204"/>
        <v>44064.290417493685</v>
      </c>
      <c r="Y92" s="106">
        <f t="shared" si="204"/>
        <v>421657.95602505381</v>
      </c>
      <c r="Z92" s="106">
        <f t="shared" si="204"/>
        <v>718021.31519527338</v>
      </c>
      <c r="AA92" s="106">
        <f t="shared" si="204"/>
        <v>542715.55665157898</v>
      </c>
      <c r="AB92" s="106">
        <f t="shared" si="205"/>
        <v>62413.197068956004</v>
      </c>
      <c r="AC92" s="106">
        <f t="shared" si="205"/>
        <v>1118978.8891977018</v>
      </c>
      <c r="AD92" s="106">
        <f t="shared" si="205"/>
        <v>252394.67061577333</v>
      </c>
      <c r="AE92" s="106">
        <f t="shared" si="205"/>
        <v>260263.04149328117</v>
      </c>
      <c r="AF92" s="106">
        <f t="shared" si="205"/>
        <v>404115.32486954523</v>
      </c>
      <c r="AG92" s="106">
        <f t="shared" si="205"/>
        <v>266396.75109029387</v>
      </c>
      <c r="AH92" s="106">
        <f t="shared" si="205"/>
        <v>302108.70086156641</v>
      </c>
      <c r="AI92" s="106">
        <f t="shared" si="205"/>
        <v>197204.53601043345</v>
      </c>
      <c r="AJ92" s="106">
        <f t="shared" si="205"/>
        <v>656452.97827224364</v>
      </c>
      <c r="AK92" s="106">
        <f t="shared" si="205"/>
        <v>523101.57692077087</v>
      </c>
      <c r="AL92" s="106">
        <f t="shared" si="206"/>
        <v>47927.161595234873</v>
      </c>
      <c r="AM92" s="106">
        <f t="shared" si="206"/>
        <v>152517.21767834027</v>
      </c>
      <c r="AN92" s="106">
        <f t="shared" si="206"/>
        <v>341728.75335031422</v>
      </c>
      <c r="AO92" s="106">
        <f t="shared" si="206"/>
        <v>345756.11546816642</v>
      </c>
      <c r="AP92" s="106">
        <f t="shared" si="206"/>
        <v>217656.7913559101</v>
      </c>
      <c r="AQ92" s="106">
        <f t="shared" si="206"/>
        <v>632799.15103242197</v>
      </c>
      <c r="AR92" s="106">
        <f t="shared" si="206"/>
        <v>2540063.5577983968</v>
      </c>
      <c r="AS92" s="106">
        <f t="shared" si="206"/>
        <v>59732.752424749815</v>
      </c>
      <c r="AT92" s="106">
        <f t="shared" si="206"/>
        <v>38593.370031652004</v>
      </c>
      <c r="AU92" s="106">
        <f t="shared" si="206"/>
        <v>1523959.2772697599</v>
      </c>
      <c r="AV92" s="106">
        <f t="shared" si="207"/>
        <v>295618.63146804913</v>
      </c>
      <c r="AW92" s="106">
        <f t="shared" si="207"/>
        <v>318846.02182832337</v>
      </c>
      <c r="AX92" s="106">
        <f t="shared" si="207"/>
        <v>328420.3537544788</v>
      </c>
      <c r="AY92" s="106">
        <f t="shared" si="207"/>
        <v>318851.12766636489</v>
      </c>
      <c r="AZ92" s="106">
        <f t="shared" si="207"/>
        <v>176998.60872372077</v>
      </c>
      <c r="BA92" s="106">
        <f t="shared" si="207"/>
        <v>241303.53275735289</v>
      </c>
      <c r="BB92" s="106">
        <f t="shared" si="207"/>
        <v>422621.97421686153</v>
      </c>
      <c r="BC92" s="106">
        <f t="shared" si="207"/>
        <v>200712.58828053149</v>
      </c>
      <c r="BD92" s="106">
        <f t="shared" si="207"/>
        <v>768495.89521293389</v>
      </c>
      <c r="BE92" s="106">
        <f t="shared" si="207"/>
        <v>424044.43300710979</v>
      </c>
      <c r="BF92" s="106">
        <f t="shared" si="208"/>
        <v>2453184.3870866131</v>
      </c>
      <c r="BG92" s="106">
        <f t="shared" si="208"/>
        <v>774778.71801952366</v>
      </c>
      <c r="BH92" s="106">
        <f t="shared" si="208"/>
        <v>760920.39374112641</v>
      </c>
      <c r="BI92" s="106">
        <f t="shared" si="208"/>
        <v>922462.66136230633</v>
      </c>
      <c r="BJ92" s="106">
        <f t="shared" si="208"/>
        <v>9209.3117338037082</v>
      </c>
      <c r="BK92" s="106">
        <f t="shared" si="208"/>
        <v>296055.13210678031</v>
      </c>
      <c r="BL92" s="106">
        <f t="shared" si="208"/>
        <v>448123.57625459856</v>
      </c>
      <c r="BM92" s="106">
        <f t="shared" si="208"/>
        <v>380327.92249728157</v>
      </c>
      <c r="BN92" s="106">
        <f t="shared" si="208"/>
        <v>275583.17175825662</v>
      </c>
      <c r="BO92" s="106">
        <f t="shared" si="208"/>
        <v>332529.11285035295</v>
      </c>
      <c r="BP92" s="106">
        <f t="shared" si="209"/>
        <v>389096.79136781377</v>
      </c>
      <c r="BQ92" s="106">
        <f t="shared" si="209"/>
        <v>56891.700907964667</v>
      </c>
      <c r="BR92" s="106">
        <f t="shared" si="209"/>
        <v>644471.11282160017</v>
      </c>
      <c r="BS92" s="106">
        <f t="shared" si="209"/>
        <v>161726.621517074</v>
      </c>
      <c r="BT92" s="106">
        <f t="shared" si="209"/>
        <v>106988.39659392434</v>
      </c>
      <c r="BU92" s="106">
        <f t="shared" si="209"/>
        <v>636945.98360998207</v>
      </c>
      <c r="BV92" s="106">
        <f t="shared" si="209"/>
        <v>358403.93984827126</v>
      </c>
      <c r="BW92" s="106">
        <f t="shared" si="209"/>
        <v>684730.61227649963</v>
      </c>
      <c r="BX92" s="106">
        <f t="shared" si="209"/>
        <v>780012.92161703377</v>
      </c>
      <c r="BY92" s="106">
        <f t="shared" si="209"/>
        <v>375189.32835641043</v>
      </c>
      <c r="BZ92" s="106">
        <f t="shared" si="210"/>
        <v>338517.61417513399</v>
      </c>
      <c r="CA92" s="106">
        <f t="shared" si="210"/>
        <v>153165.97783432624</v>
      </c>
      <c r="CB92" s="106">
        <f t="shared" si="210"/>
        <v>381838.39769552957</v>
      </c>
      <c r="CC92" s="106">
        <f t="shared" si="210"/>
        <v>1010367.3118270577</v>
      </c>
      <c r="CD92" s="106">
        <f t="shared" si="210"/>
        <v>177495.54607283536</v>
      </c>
      <c r="CE92" s="106">
        <f t="shared" si="210"/>
        <v>964895.27767670306</v>
      </c>
      <c r="CF92" s="106">
        <f t="shared" si="210"/>
        <v>521669.35880780732</v>
      </c>
      <c r="CG92" s="106">
        <f t="shared" si="210"/>
        <v>279883.90495743189</v>
      </c>
      <c r="CH92" s="106">
        <f t="shared" si="210"/>
        <v>364108.29690940736</v>
      </c>
      <c r="CI92" s="106">
        <f t="shared" si="210"/>
        <v>379891.32627378183</v>
      </c>
      <c r="CJ92" s="106">
        <f t="shared" si="211"/>
        <v>360356.99093668669</v>
      </c>
      <c r="CK92" s="106">
        <f t="shared" si="211"/>
        <v>123997.91118961955</v>
      </c>
      <c r="CL92" s="106">
        <f t="shared" si="211"/>
        <v>356096.64572968916</v>
      </c>
      <c r="CM92" s="106">
        <f t="shared" si="211"/>
        <v>451904.33729492541</v>
      </c>
      <c r="CN92" s="106">
        <f t="shared" si="211"/>
        <v>319533.85261216346</v>
      </c>
      <c r="CO92" s="106">
        <f t="shared" si="211"/>
        <v>285687.10790474486</v>
      </c>
      <c r="CP92" s="106">
        <f t="shared" si="211"/>
        <v>426465.45274970407</v>
      </c>
      <c r="CQ92" s="106">
        <f t="shared" si="211"/>
        <v>655750.46207368898</v>
      </c>
      <c r="CR92" s="106">
        <f t="shared" si="211"/>
        <v>669227.94693120022</v>
      </c>
      <c r="CS92" s="106">
        <f t="shared" si="211"/>
        <v>287726.2392024197</v>
      </c>
      <c r="CT92" s="106">
        <f t="shared" si="212"/>
        <v>410692.76869332779</v>
      </c>
      <c r="CU92" s="106">
        <f t="shared" si="212"/>
        <v>199738.77670091615</v>
      </c>
      <c r="CV92" s="106">
        <f t="shared" si="212"/>
        <v>184761.569968116</v>
      </c>
      <c r="CW92" s="106">
        <f t="shared" si="212"/>
        <v>1335528.2153306089</v>
      </c>
      <c r="CX92" s="106">
        <f t="shared" si="212"/>
        <v>1306803.0248942252</v>
      </c>
      <c r="CY92" s="106">
        <f t="shared" si="212"/>
        <v>247256.88177740161</v>
      </c>
      <c r="CZ92" s="106">
        <f t="shared" si="212"/>
        <v>862887.83133192116</v>
      </c>
      <c r="DA92" s="106">
        <f t="shared" si="212"/>
        <v>411913.23921106505</v>
      </c>
      <c r="DB92" s="106">
        <f t="shared" si="212"/>
        <v>615222.74927699077</v>
      </c>
      <c r="DC92" s="106">
        <f t="shared" si="212"/>
        <v>36696.448071966726</v>
      </c>
      <c r="DD92" s="106">
        <f t="shared" si="213"/>
        <v>351643.69876366627</v>
      </c>
      <c r="DE92" s="106">
        <f t="shared" si="213"/>
        <v>143110.39804142277</v>
      </c>
      <c r="DF92" s="106">
        <f t="shared" si="213"/>
        <v>330077.35305445787</v>
      </c>
      <c r="DG92" s="106">
        <f t="shared" si="213"/>
        <v>88542.791019602882</v>
      </c>
      <c r="DH92" s="106">
        <f t="shared" si="213"/>
        <v>697270.61910425255</v>
      </c>
      <c r="DI92" s="106">
        <f t="shared" si="213"/>
        <v>344539.46161122527</v>
      </c>
      <c r="DJ92" s="106">
        <f t="shared" si="213"/>
        <v>48164.721965501492</v>
      </c>
      <c r="DK92" s="106">
        <f t="shared" si="213"/>
        <v>131757.5186540414</v>
      </c>
      <c r="DL92" s="106">
        <f t="shared" si="213"/>
        <v>336077.16359167418</v>
      </c>
      <c r="DM92" s="106">
        <f t="shared" si="213"/>
        <v>588521.48432893155</v>
      </c>
      <c r="DN92" s="106">
        <f t="shared" si="214"/>
        <v>183330.15221365038</v>
      </c>
      <c r="DO92" s="106">
        <f t="shared" si="214"/>
        <v>52329.761323221901</v>
      </c>
      <c r="DP92" s="106">
        <f t="shared" si="214"/>
        <v>331987.3955773437</v>
      </c>
      <c r="DQ92" s="106">
        <f t="shared" si="214"/>
        <v>22820.559763582365</v>
      </c>
      <c r="DR92" s="106">
        <f t="shared" si="214"/>
        <v>4083234.2441904307</v>
      </c>
      <c r="DS92" s="106">
        <f t="shared" si="214"/>
        <v>728917.10963767359</v>
      </c>
      <c r="DT92" s="106">
        <f t="shared" si="214"/>
        <v>1133696.8183840858</v>
      </c>
      <c r="DU92" s="106">
        <f t="shared" si="214"/>
        <v>477076.8143349837</v>
      </c>
      <c r="DV92" s="106">
        <f t="shared" si="214"/>
        <v>255144.83189706705</v>
      </c>
      <c r="DW92" s="106">
        <f t="shared" si="214"/>
        <v>225533.20543979926</v>
      </c>
      <c r="DX92" s="106">
        <f t="shared" si="215"/>
        <v>474986.17026761861</v>
      </c>
      <c r="DY92" s="106">
        <f t="shared" si="215"/>
        <v>427271.50026779529</v>
      </c>
      <c r="DZ92" s="106">
        <f t="shared" si="215"/>
        <v>60498.988716533699</v>
      </c>
      <c r="EA92" s="106">
        <f t="shared" si="215"/>
        <v>601022.80294232129</v>
      </c>
      <c r="EB92" s="106">
        <f t="shared" si="215"/>
        <v>341597.92004041275</v>
      </c>
      <c r="EC92" s="106">
        <f t="shared" si="215"/>
        <v>33777.375739811505</v>
      </c>
      <c r="ED92" s="106">
        <f t="shared" si="215"/>
        <v>457547.3260962838</v>
      </c>
      <c r="EE92" s="106">
        <f t="shared" si="215"/>
        <v>242874.10274480734</v>
      </c>
      <c r="EF92" s="106">
        <f t="shared" si="215"/>
        <v>340266.03777278907</v>
      </c>
      <c r="EG92" s="106">
        <f t="shared" si="215"/>
        <v>345538.27665742894</v>
      </c>
      <c r="EH92" s="106">
        <f t="shared" si="216"/>
        <v>554709.74335735803</v>
      </c>
      <c r="EI92" s="106">
        <f t="shared" si="216"/>
        <v>76684.294511987478</v>
      </c>
      <c r="EJ92" s="106">
        <f t="shared" si="216"/>
        <v>483356.41771063081</v>
      </c>
      <c r="EK92" s="106">
        <f t="shared" si="216"/>
        <v>169080.9831805249</v>
      </c>
      <c r="EL92" s="106">
        <f t="shared" si="216"/>
        <v>126818.62010692777</v>
      </c>
      <c r="EM92" s="106">
        <f t="shared" si="216"/>
        <v>345476.6900654934</v>
      </c>
      <c r="EN92" s="106">
        <f t="shared" si="216"/>
        <v>52011.128018304255</v>
      </c>
      <c r="EO92" s="106">
        <f t="shared" si="216"/>
        <v>356312.88011523988</v>
      </c>
      <c r="EP92" s="106">
        <f t="shared" si="216"/>
        <v>178816.89523488373</v>
      </c>
      <c r="EQ92" s="106">
        <f t="shared" si="216"/>
        <v>890250.82905895833</v>
      </c>
      <c r="ER92" s="106">
        <f t="shared" si="217"/>
        <v>392306.99404742266</v>
      </c>
      <c r="ES92" s="106">
        <f t="shared" si="217"/>
        <v>480259.34881623508</v>
      </c>
      <c r="ET92" s="106">
        <f t="shared" si="217"/>
        <v>416259.24954165018</v>
      </c>
      <c r="EU92" s="106">
        <f t="shared" si="217"/>
        <v>23138.364567927103</v>
      </c>
      <c r="EV92" s="106">
        <f t="shared" si="217"/>
        <v>151194.10798239091</v>
      </c>
      <c r="EW92" s="106">
        <f t="shared" si="217"/>
        <v>431636.72492776014</v>
      </c>
      <c r="EX92" s="106">
        <f t="shared" si="217"/>
        <v>435125.82723032514</v>
      </c>
      <c r="EY92" s="106">
        <f t="shared" si="217"/>
        <v>766683.80624571058</v>
      </c>
      <c r="EZ92" s="106">
        <f t="shared" si="217"/>
        <v>49018.670759854089</v>
      </c>
      <c r="FA92" s="106">
        <f t="shared" si="217"/>
        <v>37805.014074483115</v>
      </c>
      <c r="FB92" s="106">
        <f t="shared" si="218"/>
        <v>355141.01165486628</v>
      </c>
      <c r="FC92" s="106">
        <f t="shared" si="218"/>
        <v>558471.32653161499</v>
      </c>
      <c r="FD92" s="106">
        <f t="shared" si="218"/>
        <v>327383.65514080308</v>
      </c>
      <c r="FE92" s="106">
        <f t="shared" si="218"/>
        <v>190981.93084680213</v>
      </c>
      <c r="FF92" s="106">
        <f t="shared" si="218"/>
        <v>272465.72563911858</v>
      </c>
      <c r="FG92" s="106">
        <f t="shared" si="218"/>
        <v>363444.04998215963</v>
      </c>
      <c r="FH92" s="106">
        <f t="shared" si="218"/>
        <v>794717.60609222634</v>
      </c>
      <c r="FI92" s="106">
        <f t="shared" si="218"/>
        <v>678304.06293844734</v>
      </c>
      <c r="FJ92" s="106">
        <f t="shared" si="218"/>
        <v>430549.7216355275</v>
      </c>
      <c r="FK92" s="106">
        <f t="shared" si="218"/>
        <v>93970.745483333143</v>
      </c>
      <c r="FL92" s="106">
        <f t="shared" si="219"/>
        <v>752026.30071488628</v>
      </c>
      <c r="FM92" s="106">
        <f t="shared" si="219"/>
        <v>495415.86923690879</v>
      </c>
      <c r="FN92" s="106">
        <f t="shared" si="219"/>
        <v>181640.39782139831</v>
      </c>
      <c r="FO92" s="106">
        <f t="shared" si="219"/>
        <v>348249.49865278229</v>
      </c>
      <c r="FP92" s="106">
        <f t="shared" si="219"/>
        <v>745636.74602230184</v>
      </c>
      <c r="FQ92" s="106">
        <f t="shared" si="219"/>
        <v>330553.82910107193</v>
      </c>
      <c r="FR92" s="106">
        <f t="shared" si="219"/>
        <v>64031.444219296034</v>
      </c>
      <c r="FS92" s="106">
        <f t="shared" si="219"/>
        <v>72230.417121644816</v>
      </c>
      <c r="FT92" s="106">
        <f t="shared" si="219"/>
        <v>511838.24101580703</v>
      </c>
      <c r="FU92" s="106">
        <f t="shared" si="219"/>
        <v>271452.58650633128</v>
      </c>
      <c r="FV92" s="106">
        <f t="shared" si="220"/>
        <v>340703.61677640909</v>
      </c>
      <c r="FW92" s="106">
        <f t="shared" si="220"/>
        <v>534361.41025976639</v>
      </c>
      <c r="FX92" s="106">
        <f t="shared" si="220"/>
        <v>861518.2310519265</v>
      </c>
      <c r="FY92" s="106">
        <f t="shared" si="220"/>
        <v>798041.92004347325</v>
      </c>
      <c r="FZ92" s="106">
        <f t="shared" si="220"/>
        <v>927436.37919915526</v>
      </c>
      <c r="GA92" s="106">
        <f t="shared" si="220"/>
        <v>323226.79431100958</v>
      </c>
      <c r="GB92" s="106">
        <f t="shared" si="220"/>
        <v>41326.24459949915</v>
      </c>
      <c r="GC92" s="106">
        <f t="shared" si="220"/>
        <v>92553.872963334448</v>
      </c>
      <c r="GD92" s="106">
        <f t="shared" si="220"/>
        <v>217007.50170446528</v>
      </c>
      <c r="GE92" s="106">
        <f t="shared" si="220"/>
        <v>693439.21927608852</v>
      </c>
      <c r="GF92" s="106">
        <f t="shared" si="221"/>
        <v>369619.91760466475</v>
      </c>
      <c r="GG92" s="106">
        <f t="shared" si="221"/>
        <v>3234886.4257078306</v>
      </c>
      <c r="GH92" s="106">
        <f t="shared" si="221"/>
        <v>426496.77572634717</v>
      </c>
      <c r="GI92" s="106">
        <f t="shared" si="221"/>
        <v>1248775.0408551844</v>
      </c>
      <c r="GJ92" s="106">
        <f t="shared" si="221"/>
        <v>1070660.749484454</v>
      </c>
      <c r="GK92" s="106">
        <f t="shared" si="221"/>
        <v>25198.000483280066</v>
      </c>
      <c r="GL92" s="106">
        <f t="shared" si="221"/>
        <v>407858.01087396534</v>
      </c>
      <c r="GM92" s="106">
        <f t="shared" si="221"/>
        <v>803682.11793992482</v>
      </c>
      <c r="GN92" s="106">
        <f t="shared" si="221"/>
        <v>1253817.3450315695</v>
      </c>
      <c r="GO92" s="106">
        <f t="shared" si="221"/>
        <v>64539.484310760803</v>
      </c>
      <c r="GP92" s="106">
        <f t="shared" si="222"/>
        <v>439247.65580665017</v>
      </c>
      <c r="GQ92" s="106">
        <f t="shared" si="222"/>
        <v>84887.198294527829</v>
      </c>
      <c r="GR92" s="106">
        <f t="shared" si="222"/>
        <v>192923.19189394877</v>
      </c>
      <c r="GS92" s="106">
        <f t="shared" si="222"/>
        <v>447889.08745217451</v>
      </c>
      <c r="GT92" s="106">
        <f t="shared" si="222"/>
        <v>329368.02761834906</v>
      </c>
      <c r="GU92" s="106">
        <f t="shared" si="222"/>
        <v>81292.101935585219</v>
      </c>
      <c r="GV92" s="106">
        <f t="shared" si="222"/>
        <v>353975.07750678866</v>
      </c>
      <c r="GW92" s="106">
        <f t="shared" si="222"/>
        <v>575471.54626384238</v>
      </c>
      <c r="GX92" s="106">
        <f t="shared" si="222"/>
        <v>278654.11878032988</v>
      </c>
      <c r="GY92" s="106">
        <f t="shared" si="222"/>
        <v>538525.71503887465</v>
      </c>
      <c r="GZ92" s="106">
        <f t="shared" si="223"/>
        <v>412309.5539157826</v>
      </c>
      <c r="HA92" s="106">
        <f t="shared" si="223"/>
        <v>1861830.3608633906</v>
      </c>
      <c r="HB92" s="106">
        <f t="shared" si="223"/>
        <v>341985.55903316953</v>
      </c>
      <c r="HC92" s="106">
        <f t="shared" si="223"/>
        <v>221127.62918457124</v>
      </c>
      <c r="HD92" s="106">
        <f t="shared" si="223"/>
        <v>242369.82511251752</v>
      </c>
      <c r="HE92" s="106">
        <f t="shared" si="223"/>
        <v>74243.323754951518</v>
      </c>
      <c r="HF92" s="106">
        <f t="shared" si="223"/>
        <v>749150.9965530443</v>
      </c>
      <c r="HG92" s="106">
        <f t="shared" si="223"/>
        <v>783757.39964095363</v>
      </c>
      <c r="HH92" s="106">
        <f t="shared" si="223"/>
        <v>174672.33271258679</v>
      </c>
      <c r="HI92" s="106">
        <f t="shared" si="223"/>
        <v>133308.1886369347</v>
      </c>
      <c r="HJ92" s="106">
        <f t="shared" si="224"/>
        <v>330003.88243373914</v>
      </c>
      <c r="HK92" s="106">
        <f t="shared" si="224"/>
        <v>243727.21098695297</v>
      </c>
      <c r="HL92" s="106">
        <f t="shared" si="224"/>
        <v>479458.78936060134</v>
      </c>
      <c r="HM92" s="106">
        <f t="shared" si="224"/>
        <v>181060.72354623285</v>
      </c>
      <c r="HN92" s="106">
        <f t="shared" si="224"/>
        <v>117978.44515782039</v>
      </c>
      <c r="HO92" s="106">
        <f t="shared" si="224"/>
        <v>4514.962122767357</v>
      </c>
      <c r="HP92" s="106">
        <f t="shared" si="224"/>
        <v>164441.84681396975</v>
      </c>
      <c r="HQ92" s="106">
        <f t="shared" si="224"/>
        <v>54282.898347684277</v>
      </c>
      <c r="HR92" s="106"/>
      <c r="HS92" s="106"/>
      <c r="HT92" s="106"/>
      <c r="HU92" s="106"/>
      <c r="HV92" s="106"/>
      <c r="HW92" s="106"/>
      <c r="HX92" s="106"/>
      <c r="HY92" s="106"/>
      <c r="HZ92" s="106"/>
      <c r="IA92" s="106"/>
      <c r="IB92" s="106"/>
      <c r="IC92" s="106"/>
      <c r="ID92" s="106"/>
      <c r="IE92" s="106"/>
      <c r="IF92" s="106"/>
      <c r="IG92" s="106"/>
      <c r="IH92" s="106"/>
      <c r="II92" s="106"/>
      <c r="IJ92" s="106"/>
      <c r="IK92" s="106"/>
      <c r="IL92" s="106"/>
      <c r="IM92" s="106"/>
      <c r="IN92" s="106"/>
      <c r="IO92" s="106"/>
      <c r="IP92" s="106"/>
      <c r="IQ92" s="106"/>
      <c r="IR92" s="106"/>
      <c r="IS92" s="106"/>
      <c r="IT92" s="106"/>
      <c r="IU92" s="106"/>
      <c r="IV92" s="106"/>
      <c r="IW92" s="106"/>
      <c r="IX92" s="106"/>
      <c r="IY92" s="106"/>
      <c r="IZ92" s="106"/>
      <c r="JA92" s="106"/>
      <c r="JB92" s="106"/>
      <c r="JC92" s="106"/>
      <c r="JD92" s="106"/>
      <c r="JE92" s="106"/>
      <c r="JF92" s="106"/>
      <c r="JG92" s="106"/>
      <c r="JH92" s="106"/>
      <c r="JI92" s="106"/>
      <c r="JJ92" s="106"/>
      <c r="JK92" s="106"/>
      <c r="JL92" s="106"/>
      <c r="JM92" s="106"/>
      <c r="JN92" s="106"/>
      <c r="JO92" s="106"/>
      <c r="JP92" s="106" t="str">
        <f t="shared" si="180"/>
        <v>Land Conversion_Vegetables, fruit, nuts - conventional_N/A for LULC_Lost Ecosystem Services_N/A for LULC Interim Methodology</v>
      </c>
    </row>
    <row r="93" spans="2:276">
      <c r="B93" s="65" t="s">
        <v>371</v>
      </c>
      <c r="C93" s="65" t="s">
        <v>354</v>
      </c>
      <c r="D93" s="65" t="s">
        <v>349</v>
      </c>
      <c r="E93" s="65" t="s">
        <v>350</v>
      </c>
      <c r="F93" s="65" t="s">
        <v>351</v>
      </c>
      <c r="G93" s="65" t="s">
        <v>352</v>
      </c>
      <c r="H93" s="106">
        <f t="shared" si="203"/>
        <v>11628.886025146769</v>
      </c>
      <c r="I93" s="106">
        <f t="shared" si="203"/>
        <v>373480.84699934407</v>
      </c>
      <c r="J93" s="106">
        <f t="shared" si="203"/>
        <v>55701.686259741989</v>
      </c>
      <c r="K93" s="106">
        <f t="shared" si="203"/>
        <v>331469.83381785278</v>
      </c>
      <c r="L93" s="106">
        <f t="shared" si="203"/>
        <v>871187.34907281969</v>
      </c>
      <c r="M93" s="106">
        <f t="shared" si="203"/>
        <v>61435.98357259341</v>
      </c>
      <c r="N93" s="106">
        <f t="shared" si="203"/>
        <v>157004.75656496568</v>
      </c>
      <c r="O93" s="106">
        <f t="shared" si="203"/>
        <v>198187.59802592237</v>
      </c>
      <c r="P93" s="106">
        <f t="shared" si="203"/>
        <v>267303.10158524552</v>
      </c>
      <c r="Q93" s="106">
        <f t="shared" si="203"/>
        <v>4934645.2027446497</v>
      </c>
      <c r="R93" s="106">
        <f t="shared" si="204"/>
        <v>254947.98708518932</v>
      </c>
      <c r="S93" s="106">
        <f t="shared" si="204"/>
        <v>1114596.3328305795</v>
      </c>
      <c r="T93" s="106">
        <f t="shared" si="204"/>
        <v>1400229.9628769902</v>
      </c>
      <c r="U93" s="106">
        <f t="shared" si="204"/>
        <v>1811119.2686681813</v>
      </c>
      <c r="V93" s="106">
        <f t="shared" si="204"/>
        <v>60263.250992710171</v>
      </c>
      <c r="W93" s="106">
        <f t="shared" si="204"/>
        <v>540366.02258525079</v>
      </c>
      <c r="X93" s="106">
        <f t="shared" si="204"/>
        <v>44286.745821495526</v>
      </c>
      <c r="Y93" s="106">
        <f t="shared" si="204"/>
        <v>413338.72878515464</v>
      </c>
      <c r="Z93" s="106">
        <f t="shared" si="204"/>
        <v>707913.28586299508</v>
      </c>
      <c r="AA93" s="106">
        <f t="shared" si="204"/>
        <v>542871.57308775699</v>
      </c>
      <c r="AB93" s="106">
        <f t="shared" si="205"/>
        <v>53724.684727422289</v>
      </c>
      <c r="AC93" s="106">
        <f t="shared" si="205"/>
        <v>1097537.0579820273</v>
      </c>
      <c r="AD93" s="106">
        <f t="shared" si="205"/>
        <v>246316.45529835936</v>
      </c>
      <c r="AE93" s="106">
        <f t="shared" si="205"/>
        <v>244581.89015911845</v>
      </c>
      <c r="AF93" s="106">
        <f t="shared" si="205"/>
        <v>392953.99983886548</v>
      </c>
      <c r="AG93" s="106">
        <f t="shared" si="205"/>
        <v>206675.95544443667</v>
      </c>
      <c r="AH93" s="106">
        <f t="shared" si="205"/>
        <v>292659.89223067911</v>
      </c>
      <c r="AI93" s="106">
        <f t="shared" si="205"/>
        <v>196799.53641149733</v>
      </c>
      <c r="AJ93" s="106">
        <f t="shared" si="205"/>
        <v>658011.32543680072</v>
      </c>
      <c r="AK93" s="106">
        <f t="shared" si="205"/>
        <v>509284.18690995337</v>
      </c>
      <c r="AL93" s="106">
        <f t="shared" si="206"/>
        <v>40237.278041060927</v>
      </c>
      <c r="AM93" s="106">
        <f t="shared" si="206"/>
        <v>136697.68391260406</v>
      </c>
      <c r="AN93" s="106">
        <f t="shared" si="206"/>
        <v>335466.85935183713</v>
      </c>
      <c r="AO93" s="106">
        <f t="shared" si="206"/>
        <v>338208.36892664438</v>
      </c>
      <c r="AP93" s="106">
        <f t="shared" si="206"/>
        <v>211452.23136979464</v>
      </c>
      <c r="AQ93" s="106">
        <f t="shared" si="206"/>
        <v>577708.92531601724</v>
      </c>
      <c r="AR93" s="106">
        <f t="shared" si="206"/>
        <v>2487570.6715360861</v>
      </c>
      <c r="AS93" s="106">
        <f t="shared" si="206"/>
        <v>54138.640764886251</v>
      </c>
      <c r="AT93" s="106">
        <f t="shared" si="206"/>
        <v>31624.752074756419</v>
      </c>
      <c r="AU93" s="106">
        <f t="shared" si="206"/>
        <v>1494531.4758725492</v>
      </c>
      <c r="AV93" s="106">
        <f t="shared" si="207"/>
        <v>286969.66350042442</v>
      </c>
      <c r="AW93" s="106">
        <f t="shared" si="207"/>
        <v>289895.28664977365</v>
      </c>
      <c r="AX93" s="106">
        <f t="shared" si="207"/>
        <v>328949.29376994667</v>
      </c>
      <c r="AY93" s="106">
        <f t="shared" si="207"/>
        <v>321539.98870220676</v>
      </c>
      <c r="AZ93" s="106">
        <f t="shared" si="207"/>
        <v>174361.93353563591</v>
      </c>
      <c r="BA93" s="106">
        <f t="shared" si="207"/>
        <v>239490.34914015242</v>
      </c>
      <c r="BB93" s="106">
        <f t="shared" si="207"/>
        <v>422455.11454157962</v>
      </c>
      <c r="BC93" s="106">
        <f t="shared" si="207"/>
        <v>194467.04222687791</v>
      </c>
      <c r="BD93" s="106">
        <f t="shared" si="207"/>
        <v>759620.34698627144</v>
      </c>
      <c r="BE93" s="106">
        <f t="shared" si="207"/>
        <v>406307.07754656312</v>
      </c>
      <c r="BF93" s="106">
        <f t="shared" si="208"/>
        <v>2401243.2095359545</v>
      </c>
      <c r="BG93" s="106">
        <f t="shared" si="208"/>
        <v>715626.56022792438</v>
      </c>
      <c r="BH93" s="106">
        <f t="shared" si="208"/>
        <v>753187.28342518199</v>
      </c>
      <c r="BI93" s="106">
        <f t="shared" si="208"/>
        <v>905992.71406181634</v>
      </c>
      <c r="BJ93" s="106">
        <f t="shared" si="208"/>
        <v>8400.2463309241994</v>
      </c>
      <c r="BK93" s="106">
        <f t="shared" si="208"/>
        <v>297440.58865140448</v>
      </c>
      <c r="BL93" s="106">
        <f t="shared" si="208"/>
        <v>442118.59250290925</v>
      </c>
      <c r="BM93" s="106">
        <f t="shared" si="208"/>
        <v>374881.58294701151</v>
      </c>
      <c r="BN93" s="106">
        <f t="shared" si="208"/>
        <v>205791.9854433563</v>
      </c>
      <c r="BO93" s="106">
        <f t="shared" si="208"/>
        <v>328505.94763472647</v>
      </c>
      <c r="BP93" s="106">
        <f t="shared" si="209"/>
        <v>390030.02020319027</v>
      </c>
      <c r="BQ93" s="106">
        <f t="shared" si="209"/>
        <v>51165.970512394815</v>
      </c>
      <c r="BR93" s="106">
        <f t="shared" si="209"/>
        <v>631269.68175748596</v>
      </c>
      <c r="BS93" s="106">
        <f t="shared" si="209"/>
        <v>148151.76995339021</v>
      </c>
      <c r="BT93" s="106">
        <f t="shared" si="209"/>
        <v>99170.146025832088</v>
      </c>
      <c r="BU93" s="106">
        <f t="shared" si="209"/>
        <v>578168.35787538416</v>
      </c>
      <c r="BV93" s="106">
        <f t="shared" si="209"/>
        <v>359636.40375154966</v>
      </c>
      <c r="BW93" s="106">
        <f t="shared" si="209"/>
        <v>653031.15089957358</v>
      </c>
      <c r="BX93" s="106">
        <f t="shared" si="209"/>
        <v>765257.82256062306</v>
      </c>
      <c r="BY93" s="106">
        <f t="shared" si="209"/>
        <v>376290.18590847403</v>
      </c>
      <c r="BZ93" s="106">
        <f t="shared" si="210"/>
        <v>334069.79355637787</v>
      </c>
      <c r="CA93" s="106">
        <f t="shared" si="210"/>
        <v>143679.5382061486</v>
      </c>
      <c r="CB93" s="106">
        <f t="shared" si="210"/>
        <v>372659.93861170532</v>
      </c>
      <c r="CC93" s="106">
        <f t="shared" si="210"/>
        <v>996333.58466287074</v>
      </c>
      <c r="CD93" s="106">
        <f t="shared" si="210"/>
        <v>168815.26878469193</v>
      </c>
      <c r="CE93" s="106">
        <f t="shared" si="210"/>
        <v>944300.65652459534</v>
      </c>
      <c r="CF93" s="106">
        <f t="shared" si="210"/>
        <v>481552.34014915559</v>
      </c>
      <c r="CG93" s="106">
        <f t="shared" si="210"/>
        <v>252007.93478675949</v>
      </c>
      <c r="CH93" s="106">
        <f t="shared" si="210"/>
        <v>365847.53626618488</v>
      </c>
      <c r="CI93" s="106">
        <f t="shared" si="210"/>
        <v>382171.13839883736</v>
      </c>
      <c r="CJ93" s="106">
        <f t="shared" si="211"/>
        <v>359117.34111213929</v>
      </c>
      <c r="CK93" s="106">
        <f t="shared" si="211"/>
        <v>117510.13711264307</v>
      </c>
      <c r="CL93" s="106">
        <f t="shared" si="211"/>
        <v>343499.72959881934</v>
      </c>
      <c r="CM93" s="106">
        <f t="shared" si="211"/>
        <v>453239.35673037398</v>
      </c>
      <c r="CN93" s="106">
        <f t="shared" si="211"/>
        <v>315531.81198561977</v>
      </c>
      <c r="CO93" s="106">
        <f t="shared" si="211"/>
        <v>283004.44822942227</v>
      </c>
      <c r="CP93" s="106">
        <f t="shared" si="211"/>
        <v>420560.95865404542</v>
      </c>
      <c r="CQ93" s="106">
        <f t="shared" si="211"/>
        <v>639456.6180784296</v>
      </c>
      <c r="CR93" s="106">
        <f t="shared" si="211"/>
        <v>580654.71528834337</v>
      </c>
      <c r="CS93" s="106">
        <f t="shared" si="211"/>
        <v>271454.46777666541</v>
      </c>
      <c r="CT93" s="106">
        <f t="shared" si="212"/>
        <v>411739.50088733959</v>
      </c>
      <c r="CU93" s="106">
        <f t="shared" si="212"/>
        <v>163645.21295498786</v>
      </c>
      <c r="CV93" s="106">
        <f t="shared" si="212"/>
        <v>142830.75903223531</v>
      </c>
      <c r="CW93" s="106">
        <f t="shared" si="212"/>
        <v>1196892.0174053423</v>
      </c>
      <c r="CX93" s="106">
        <f t="shared" si="212"/>
        <v>1281691.6944560774</v>
      </c>
      <c r="CY93" s="106">
        <f t="shared" si="212"/>
        <v>234051.76759792239</v>
      </c>
      <c r="CZ93" s="106">
        <f t="shared" si="212"/>
        <v>843112.37227801245</v>
      </c>
      <c r="DA93" s="106">
        <f t="shared" si="212"/>
        <v>411876.252949071</v>
      </c>
      <c r="DB93" s="106">
        <f t="shared" si="212"/>
        <v>598193.61950541579</v>
      </c>
      <c r="DC93" s="106">
        <f t="shared" si="212"/>
        <v>33609.639420158383</v>
      </c>
      <c r="DD93" s="106">
        <f t="shared" si="213"/>
        <v>275488.56663155026</v>
      </c>
      <c r="DE93" s="106">
        <f t="shared" si="213"/>
        <v>127405.39489274578</v>
      </c>
      <c r="DF93" s="106">
        <f t="shared" si="213"/>
        <v>324348.97272852733</v>
      </c>
      <c r="DG93" s="106">
        <f t="shared" si="213"/>
        <v>84666.768967596596</v>
      </c>
      <c r="DH93" s="106">
        <f t="shared" si="213"/>
        <v>680321.29560216458</v>
      </c>
      <c r="DI93" s="106">
        <f t="shared" si="213"/>
        <v>338092.31124752969</v>
      </c>
      <c r="DJ93" s="106">
        <f t="shared" si="213"/>
        <v>45655.106002353263</v>
      </c>
      <c r="DK93" s="106">
        <f t="shared" si="213"/>
        <v>109190.29297738115</v>
      </c>
      <c r="DL93" s="106">
        <f t="shared" si="213"/>
        <v>335653.11092536821</v>
      </c>
      <c r="DM93" s="106">
        <f t="shared" si="213"/>
        <v>577347.77826213266</v>
      </c>
      <c r="DN93" s="106">
        <f t="shared" si="214"/>
        <v>162479.46038354441</v>
      </c>
      <c r="DO93" s="106">
        <f t="shared" si="214"/>
        <v>44646.719294669077</v>
      </c>
      <c r="DP93" s="106">
        <f t="shared" si="214"/>
        <v>332694.24098066799</v>
      </c>
      <c r="DQ93" s="106">
        <f t="shared" si="214"/>
        <v>20901.205393262913</v>
      </c>
      <c r="DR93" s="106">
        <f t="shared" si="214"/>
        <v>4011002.6730151288</v>
      </c>
      <c r="DS93" s="106">
        <f t="shared" si="214"/>
        <v>714486.94721011189</v>
      </c>
      <c r="DT93" s="106">
        <f t="shared" si="214"/>
        <v>1119142.1810997825</v>
      </c>
      <c r="DU93" s="106">
        <f t="shared" si="214"/>
        <v>470567.3886812125</v>
      </c>
      <c r="DV93" s="106">
        <f t="shared" si="214"/>
        <v>253229.19201017145</v>
      </c>
      <c r="DW93" s="106">
        <f t="shared" si="214"/>
        <v>175586.29223249163</v>
      </c>
      <c r="DX93" s="106">
        <f t="shared" si="215"/>
        <v>476676.31469656923</v>
      </c>
      <c r="DY93" s="106">
        <f t="shared" si="215"/>
        <v>428710.24440715567</v>
      </c>
      <c r="DZ93" s="106">
        <f t="shared" si="215"/>
        <v>48414.321499391684</v>
      </c>
      <c r="EA93" s="106">
        <f t="shared" si="215"/>
        <v>588370.63173140597</v>
      </c>
      <c r="EB93" s="106">
        <f t="shared" si="215"/>
        <v>341833.53913429007</v>
      </c>
      <c r="EC93" s="106">
        <f t="shared" si="215"/>
        <v>28475.570294825542</v>
      </c>
      <c r="ED93" s="106">
        <f t="shared" si="215"/>
        <v>459604.0970183679</v>
      </c>
      <c r="EE93" s="106">
        <f t="shared" si="215"/>
        <v>233903.54945029836</v>
      </c>
      <c r="EF93" s="106">
        <f t="shared" si="215"/>
        <v>340747.4787731251</v>
      </c>
      <c r="EG93" s="106">
        <f t="shared" si="215"/>
        <v>335618.94722853188</v>
      </c>
      <c r="EH93" s="106">
        <f t="shared" si="216"/>
        <v>543068.47344543575</v>
      </c>
      <c r="EI93" s="106">
        <f t="shared" si="216"/>
        <v>69914.466310620759</v>
      </c>
      <c r="EJ93" s="106">
        <f t="shared" si="216"/>
        <v>473338.20192485157</v>
      </c>
      <c r="EK93" s="106">
        <f t="shared" si="216"/>
        <v>162605.11544399732</v>
      </c>
      <c r="EL93" s="106">
        <f t="shared" si="216"/>
        <v>112838.39182261417</v>
      </c>
      <c r="EM93" s="106">
        <f t="shared" si="216"/>
        <v>340868.12818017614</v>
      </c>
      <c r="EN93" s="106">
        <f t="shared" si="216"/>
        <v>43076.708328573732</v>
      </c>
      <c r="EO93" s="106">
        <f t="shared" si="216"/>
        <v>357556.32141056092</v>
      </c>
      <c r="EP93" s="106">
        <f t="shared" si="216"/>
        <v>173338.40124369552</v>
      </c>
      <c r="EQ93" s="106">
        <f t="shared" si="216"/>
        <v>874885.21545791975</v>
      </c>
      <c r="ER93" s="106">
        <f t="shared" si="217"/>
        <v>390787.84947006678</v>
      </c>
      <c r="ES93" s="106">
        <f t="shared" si="217"/>
        <v>466081.76151316735</v>
      </c>
      <c r="ET93" s="106">
        <f t="shared" si="217"/>
        <v>407453.40907735744</v>
      </c>
      <c r="EU93" s="106">
        <f t="shared" si="217"/>
        <v>19019.850868948939</v>
      </c>
      <c r="EV93" s="106">
        <f t="shared" si="217"/>
        <v>139215.34194807816</v>
      </c>
      <c r="EW93" s="106">
        <f t="shared" si="217"/>
        <v>421303.97625615884</v>
      </c>
      <c r="EX93" s="106">
        <f t="shared" si="217"/>
        <v>436878.3182746942</v>
      </c>
      <c r="EY93" s="106">
        <f t="shared" si="217"/>
        <v>718050.45474159182</v>
      </c>
      <c r="EZ93" s="106">
        <f t="shared" si="217"/>
        <v>45359.180461608732</v>
      </c>
      <c r="FA93" s="106">
        <f t="shared" si="217"/>
        <v>34323.301887780755</v>
      </c>
      <c r="FB93" s="106">
        <f t="shared" si="218"/>
        <v>355728.55300897802</v>
      </c>
      <c r="FC93" s="106">
        <f t="shared" si="218"/>
        <v>559098.08233467024</v>
      </c>
      <c r="FD93" s="106">
        <f t="shared" si="218"/>
        <v>327810.45445377141</v>
      </c>
      <c r="FE93" s="106">
        <f t="shared" si="218"/>
        <v>175009.50010948713</v>
      </c>
      <c r="FF93" s="106">
        <f t="shared" si="218"/>
        <v>270375.94520523713</v>
      </c>
      <c r="FG93" s="106">
        <f t="shared" si="218"/>
        <v>364832.65382766683</v>
      </c>
      <c r="FH93" s="106">
        <f t="shared" si="218"/>
        <v>781992.48544766463</v>
      </c>
      <c r="FI93" s="106">
        <f t="shared" si="218"/>
        <v>623923.96037120186</v>
      </c>
      <c r="FJ93" s="106">
        <f t="shared" si="218"/>
        <v>432065.98832761269</v>
      </c>
      <c r="FK93" s="106">
        <f t="shared" si="218"/>
        <v>89461.52385582088</v>
      </c>
      <c r="FL93" s="106">
        <f t="shared" si="219"/>
        <v>737182.63657671621</v>
      </c>
      <c r="FM93" s="106">
        <f t="shared" si="219"/>
        <v>457793.19434416149</v>
      </c>
      <c r="FN93" s="106">
        <f t="shared" si="219"/>
        <v>174615.02070297321</v>
      </c>
      <c r="FO93" s="106">
        <f t="shared" si="219"/>
        <v>349360.11391606875</v>
      </c>
      <c r="FP93" s="106">
        <f t="shared" si="219"/>
        <v>731488.85868140159</v>
      </c>
      <c r="FQ93" s="106">
        <f t="shared" si="219"/>
        <v>329817.71652990556</v>
      </c>
      <c r="FR93" s="106">
        <f t="shared" si="219"/>
        <v>60829.185995218344</v>
      </c>
      <c r="FS93" s="106">
        <f t="shared" si="219"/>
        <v>62988.800875675959</v>
      </c>
      <c r="FT93" s="106">
        <f t="shared" si="219"/>
        <v>503237.0536275765</v>
      </c>
      <c r="FU93" s="106">
        <f t="shared" si="219"/>
        <v>272021.14067575324</v>
      </c>
      <c r="FV93" s="106">
        <f t="shared" si="220"/>
        <v>341086.81323112169</v>
      </c>
      <c r="FW93" s="106">
        <f t="shared" si="220"/>
        <v>536100.51197780378</v>
      </c>
      <c r="FX93" s="106">
        <f t="shared" si="220"/>
        <v>853976.9408456292</v>
      </c>
      <c r="FY93" s="106">
        <f t="shared" si="220"/>
        <v>787414.1182465899</v>
      </c>
      <c r="FZ93" s="106">
        <f t="shared" si="220"/>
        <v>915587.37466991937</v>
      </c>
      <c r="GA93" s="106">
        <f t="shared" si="220"/>
        <v>324897.14084101608</v>
      </c>
      <c r="GB93" s="106">
        <f t="shared" si="220"/>
        <v>36136.420284096901</v>
      </c>
      <c r="GC93" s="106">
        <f t="shared" si="220"/>
        <v>85162.223939862699</v>
      </c>
      <c r="GD93" s="106">
        <f t="shared" si="220"/>
        <v>173119.47841705539</v>
      </c>
      <c r="GE93" s="106">
        <f t="shared" si="220"/>
        <v>657357.30580296949</v>
      </c>
      <c r="GF93" s="106">
        <f t="shared" si="221"/>
        <v>365612.33615447819</v>
      </c>
      <c r="GG93" s="106">
        <f t="shared" si="221"/>
        <v>3222560.1418259367</v>
      </c>
      <c r="GH93" s="106">
        <f t="shared" si="221"/>
        <v>428012.54280289181</v>
      </c>
      <c r="GI93" s="106">
        <f t="shared" si="221"/>
        <v>1237261.6191989225</v>
      </c>
      <c r="GJ93" s="106">
        <f t="shared" si="221"/>
        <v>1075138.9806124091</v>
      </c>
      <c r="GK93" s="106">
        <f t="shared" si="221"/>
        <v>20840.061967672613</v>
      </c>
      <c r="GL93" s="106">
        <f t="shared" si="221"/>
        <v>409194.7362528278</v>
      </c>
      <c r="GM93" s="106">
        <f t="shared" si="221"/>
        <v>747331.2611972536</v>
      </c>
      <c r="GN93" s="106">
        <f t="shared" si="221"/>
        <v>1237287.5289947786</v>
      </c>
      <c r="GO93" s="106">
        <f t="shared" si="221"/>
        <v>57520.973185095558</v>
      </c>
      <c r="GP93" s="106">
        <f t="shared" si="222"/>
        <v>434288.05394471961</v>
      </c>
      <c r="GQ93" s="106">
        <f t="shared" si="222"/>
        <v>74214.385441591105</v>
      </c>
      <c r="GR93" s="106">
        <f t="shared" si="222"/>
        <v>161163.40342619462</v>
      </c>
      <c r="GS93" s="106">
        <f t="shared" si="222"/>
        <v>440880.66776138282</v>
      </c>
      <c r="GT93" s="106">
        <f t="shared" si="222"/>
        <v>325148.23686228145</v>
      </c>
      <c r="GU93" s="106">
        <f t="shared" si="222"/>
        <v>73704.085592069663</v>
      </c>
      <c r="GV93" s="106">
        <f t="shared" si="222"/>
        <v>355117.3713846755</v>
      </c>
      <c r="GW93" s="106">
        <f t="shared" si="222"/>
        <v>578144.30589883728</v>
      </c>
      <c r="GX93" s="106">
        <f t="shared" si="222"/>
        <v>216038.75538416902</v>
      </c>
      <c r="GY93" s="106">
        <f t="shared" si="222"/>
        <v>523030.48759880674</v>
      </c>
      <c r="GZ93" s="106">
        <f t="shared" si="223"/>
        <v>305560.79679788306</v>
      </c>
      <c r="HA93" s="106">
        <f t="shared" si="223"/>
        <v>1823239.4710133034</v>
      </c>
      <c r="HB93" s="106">
        <f t="shared" si="223"/>
        <v>343189.56654935627</v>
      </c>
      <c r="HC93" s="106">
        <f t="shared" si="223"/>
        <v>185942.07897941105</v>
      </c>
      <c r="HD93" s="106">
        <f t="shared" si="223"/>
        <v>232745.38597314226</v>
      </c>
      <c r="HE93" s="106">
        <f t="shared" si="223"/>
        <v>70561.403892976174</v>
      </c>
      <c r="HF93" s="106">
        <f t="shared" si="223"/>
        <v>732541.6421124714</v>
      </c>
      <c r="HG93" s="106">
        <f t="shared" si="223"/>
        <v>710090.39693647821</v>
      </c>
      <c r="HH93" s="106">
        <f t="shared" si="223"/>
        <v>156524.68298225166</v>
      </c>
      <c r="HI93" s="106">
        <f t="shared" si="223"/>
        <v>104507.8623409446</v>
      </c>
      <c r="HJ93" s="106">
        <f t="shared" si="224"/>
        <v>331134.11764792207</v>
      </c>
      <c r="HK93" s="106">
        <f t="shared" si="224"/>
        <v>241170.43913201967</v>
      </c>
      <c r="HL93" s="106">
        <f t="shared" si="224"/>
        <v>474208.1221307278</v>
      </c>
      <c r="HM93" s="106">
        <f t="shared" si="224"/>
        <v>175827.66726966939</v>
      </c>
      <c r="HN93" s="106">
        <f t="shared" si="224"/>
        <v>115695.77375778892</v>
      </c>
      <c r="HO93" s="106">
        <f t="shared" si="224"/>
        <v>3910.8575490519233</v>
      </c>
      <c r="HP93" s="106">
        <f t="shared" si="224"/>
        <v>131558.94551932771</v>
      </c>
      <c r="HQ93" s="106">
        <f t="shared" si="224"/>
        <v>46125.559387064444</v>
      </c>
      <c r="HR93" s="106"/>
      <c r="HS93" s="106"/>
      <c r="HT93" s="106"/>
      <c r="HU93" s="106"/>
      <c r="HV93" s="106"/>
      <c r="HW93" s="106"/>
      <c r="HX93" s="106"/>
      <c r="HY93" s="106"/>
      <c r="HZ93" s="106"/>
      <c r="IA93" s="106"/>
      <c r="IB93" s="106"/>
      <c r="IC93" s="106"/>
      <c r="ID93" s="106"/>
      <c r="IE93" s="106"/>
      <c r="IF93" s="106"/>
      <c r="IG93" s="106"/>
      <c r="IH93" s="106"/>
      <c r="II93" s="106"/>
      <c r="IJ93" s="106"/>
      <c r="IK93" s="106"/>
      <c r="IL93" s="106"/>
      <c r="IM93" s="106"/>
      <c r="IN93" s="106"/>
      <c r="IO93" s="106"/>
      <c r="IP93" s="106"/>
      <c r="IQ93" s="106"/>
      <c r="IR93" s="106"/>
      <c r="IS93" s="106"/>
      <c r="IT93" s="106"/>
      <c r="IU93" s="106"/>
      <c r="IV93" s="106"/>
      <c r="IW93" s="106"/>
      <c r="IX93" s="106"/>
      <c r="IY93" s="106"/>
      <c r="IZ93" s="106"/>
      <c r="JA93" s="106"/>
      <c r="JB93" s="106"/>
      <c r="JC93" s="106"/>
      <c r="JD93" s="106"/>
      <c r="JE93" s="106"/>
      <c r="JF93" s="106"/>
      <c r="JG93" s="106"/>
      <c r="JH93" s="106"/>
      <c r="JI93" s="106"/>
      <c r="JJ93" s="106"/>
      <c r="JK93" s="106"/>
      <c r="JL93" s="106"/>
      <c r="JM93" s="106"/>
      <c r="JN93" s="106"/>
      <c r="JO93" s="106"/>
      <c r="JP93" s="106" t="str">
        <f t="shared" si="180"/>
        <v>Land Conversion_Cereals, grains - conventional_N/A for LULC_Lost Ecosystem Services_N/A for LULC Interim Methodology</v>
      </c>
    </row>
    <row r="94" spans="2:276">
      <c r="B94" s="65" t="s">
        <v>371</v>
      </c>
      <c r="C94" s="65" t="s">
        <v>355</v>
      </c>
      <c r="D94" s="65" t="s">
        <v>349</v>
      </c>
      <c r="E94" s="65" t="s">
        <v>350</v>
      </c>
      <c r="F94" s="65" t="s">
        <v>351</v>
      </c>
      <c r="G94" s="65" t="s">
        <v>352</v>
      </c>
      <c r="H94" s="106">
        <f t="shared" si="203"/>
        <v>11628.886025146769</v>
      </c>
      <c r="I94" s="106">
        <f t="shared" si="203"/>
        <v>373480.84699934407</v>
      </c>
      <c r="J94" s="106">
        <f t="shared" si="203"/>
        <v>55701.686259741989</v>
      </c>
      <c r="K94" s="106">
        <f t="shared" si="203"/>
        <v>331469.83381785278</v>
      </c>
      <c r="L94" s="106">
        <f t="shared" si="203"/>
        <v>871187.34907281969</v>
      </c>
      <c r="M94" s="106">
        <f t="shared" si="203"/>
        <v>61435.98357259341</v>
      </c>
      <c r="N94" s="106">
        <f t="shared" si="203"/>
        <v>157004.75656496568</v>
      </c>
      <c r="O94" s="106">
        <f t="shared" si="203"/>
        <v>198187.59802592237</v>
      </c>
      <c r="P94" s="106">
        <f t="shared" si="203"/>
        <v>267303.10158524552</v>
      </c>
      <c r="Q94" s="106">
        <f t="shared" si="203"/>
        <v>4934645.2027446497</v>
      </c>
      <c r="R94" s="106">
        <f t="shared" si="204"/>
        <v>254947.98708518932</v>
      </c>
      <c r="S94" s="106">
        <f t="shared" si="204"/>
        <v>1114596.3328305795</v>
      </c>
      <c r="T94" s="106">
        <f t="shared" si="204"/>
        <v>1400229.9628769902</v>
      </c>
      <c r="U94" s="106">
        <f t="shared" si="204"/>
        <v>1811119.2686681813</v>
      </c>
      <c r="V94" s="106">
        <f t="shared" si="204"/>
        <v>60263.250992710171</v>
      </c>
      <c r="W94" s="106">
        <f t="shared" si="204"/>
        <v>540366.02258525079</v>
      </c>
      <c r="X94" s="106">
        <f t="shared" si="204"/>
        <v>44286.745821495526</v>
      </c>
      <c r="Y94" s="106">
        <f t="shared" si="204"/>
        <v>413338.72878515464</v>
      </c>
      <c r="Z94" s="106">
        <f t="shared" si="204"/>
        <v>707913.28586299508</v>
      </c>
      <c r="AA94" s="106">
        <f t="shared" si="204"/>
        <v>542871.57308775699</v>
      </c>
      <c r="AB94" s="106">
        <f t="shared" si="205"/>
        <v>53724.684727422289</v>
      </c>
      <c r="AC94" s="106">
        <f t="shared" si="205"/>
        <v>1097537.0579820273</v>
      </c>
      <c r="AD94" s="106">
        <f t="shared" si="205"/>
        <v>246316.45529835936</v>
      </c>
      <c r="AE94" s="106">
        <f t="shared" si="205"/>
        <v>244581.89015911845</v>
      </c>
      <c r="AF94" s="106">
        <f t="shared" si="205"/>
        <v>392953.99983886548</v>
      </c>
      <c r="AG94" s="106">
        <f t="shared" si="205"/>
        <v>206675.95544443667</v>
      </c>
      <c r="AH94" s="106">
        <f t="shared" si="205"/>
        <v>292659.89223067911</v>
      </c>
      <c r="AI94" s="106">
        <f t="shared" si="205"/>
        <v>196799.53641149733</v>
      </c>
      <c r="AJ94" s="106">
        <f t="shared" si="205"/>
        <v>658011.32543680072</v>
      </c>
      <c r="AK94" s="106">
        <f t="shared" si="205"/>
        <v>509284.18690995337</v>
      </c>
      <c r="AL94" s="106">
        <f t="shared" si="206"/>
        <v>40237.278041060927</v>
      </c>
      <c r="AM94" s="106">
        <f t="shared" si="206"/>
        <v>136697.68391260406</v>
      </c>
      <c r="AN94" s="106">
        <f t="shared" si="206"/>
        <v>335466.85935183713</v>
      </c>
      <c r="AO94" s="106">
        <f t="shared" si="206"/>
        <v>338208.36892664438</v>
      </c>
      <c r="AP94" s="106">
        <f t="shared" si="206"/>
        <v>211452.23136979464</v>
      </c>
      <c r="AQ94" s="106">
        <f t="shared" si="206"/>
        <v>577708.92531601724</v>
      </c>
      <c r="AR94" s="106">
        <f t="shared" si="206"/>
        <v>2487570.6715360861</v>
      </c>
      <c r="AS94" s="106">
        <f t="shared" si="206"/>
        <v>54138.640764886251</v>
      </c>
      <c r="AT94" s="106">
        <f t="shared" si="206"/>
        <v>31624.752074756419</v>
      </c>
      <c r="AU94" s="106">
        <f t="shared" si="206"/>
        <v>1494531.4758725492</v>
      </c>
      <c r="AV94" s="106">
        <f t="shared" si="207"/>
        <v>286969.66350042442</v>
      </c>
      <c r="AW94" s="106">
        <f t="shared" si="207"/>
        <v>289895.28664977365</v>
      </c>
      <c r="AX94" s="106">
        <f t="shared" si="207"/>
        <v>328949.29376994667</v>
      </c>
      <c r="AY94" s="106">
        <f t="shared" si="207"/>
        <v>321539.98870220676</v>
      </c>
      <c r="AZ94" s="106">
        <f t="shared" si="207"/>
        <v>174361.93353563591</v>
      </c>
      <c r="BA94" s="106">
        <f t="shared" si="207"/>
        <v>239490.34914015242</v>
      </c>
      <c r="BB94" s="106">
        <f t="shared" si="207"/>
        <v>422455.11454157962</v>
      </c>
      <c r="BC94" s="106">
        <f t="shared" si="207"/>
        <v>194467.04222687791</v>
      </c>
      <c r="BD94" s="106">
        <f t="shared" si="207"/>
        <v>759620.34698627144</v>
      </c>
      <c r="BE94" s="106">
        <f t="shared" si="207"/>
        <v>406307.07754656312</v>
      </c>
      <c r="BF94" s="106">
        <f t="shared" si="208"/>
        <v>2401243.2095359545</v>
      </c>
      <c r="BG94" s="106">
        <f t="shared" si="208"/>
        <v>715626.56022792438</v>
      </c>
      <c r="BH94" s="106">
        <f t="shared" si="208"/>
        <v>753187.28342518199</v>
      </c>
      <c r="BI94" s="106">
        <f t="shared" si="208"/>
        <v>905992.71406181634</v>
      </c>
      <c r="BJ94" s="106">
        <f t="shared" si="208"/>
        <v>8400.2463309241994</v>
      </c>
      <c r="BK94" s="106">
        <f t="shared" si="208"/>
        <v>297440.58865140448</v>
      </c>
      <c r="BL94" s="106">
        <f t="shared" si="208"/>
        <v>442118.59250290925</v>
      </c>
      <c r="BM94" s="106">
        <f t="shared" si="208"/>
        <v>374881.58294701151</v>
      </c>
      <c r="BN94" s="106">
        <f t="shared" si="208"/>
        <v>205791.9854433563</v>
      </c>
      <c r="BO94" s="106">
        <f t="shared" si="208"/>
        <v>328505.94763472647</v>
      </c>
      <c r="BP94" s="106">
        <f t="shared" si="209"/>
        <v>390030.02020319027</v>
      </c>
      <c r="BQ94" s="106">
        <f t="shared" si="209"/>
        <v>51165.970512394815</v>
      </c>
      <c r="BR94" s="106">
        <f t="shared" si="209"/>
        <v>631269.68175748596</v>
      </c>
      <c r="BS94" s="106">
        <f t="shared" si="209"/>
        <v>148151.76995339021</v>
      </c>
      <c r="BT94" s="106">
        <f t="shared" si="209"/>
        <v>99170.146025832088</v>
      </c>
      <c r="BU94" s="106">
        <f t="shared" si="209"/>
        <v>578168.35787538416</v>
      </c>
      <c r="BV94" s="106">
        <f t="shared" si="209"/>
        <v>359636.40375154966</v>
      </c>
      <c r="BW94" s="106">
        <f t="shared" si="209"/>
        <v>653031.15089957358</v>
      </c>
      <c r="BX94" s="106">
        <f t="shared" si="209"/>
        <v>765257.82256062306</v>
      </c>
      <c r="BY94" s="106">
        <f t="shared" si="209"/>
        <v>376290.18590847403</v>
      </c>
      <c r="BZ94" s="106">
        <f t="shared" si="210"/>
        <v>334069.79355637787</v>
      </c>
      <c r="CA94" s="106">
        <f t="shared" si="210"/>
        <v>143679.5382061486</v>
      </c>
      <c r="CB94" s="106">
        <f t="shared" si="210"/>
        <v>372659.93861170532</v>
      </c>
      <c r="CC94" s="106">
        <f t="shared" si="210"/>
        <v>996333.58466287074</v>
      </c>
      <c r="CD94" s="106">
        <f t="shared" si="210"/>
        <v>168815.26878469193</v>
      </c>
      <c r="CE94" s="106">
        <f t="shared" si="210"/>
        <v>944300.65652459534</v>
      </c>
      <c r="CF94" s="106">
        <f t="shared" si="210"/>
        <v>481552.34014915559</v>
      </c>
      <c r="CG94" s="106">
        <f t="shared" si="210"/>
        <v>252007.93478675949</v>
      </c>
      <c r="CH94" s="106">
        <f t="shared" si="210"/>
        <v>365847.53626618488</v>
      </c>
      <c r="CI94" s="106">
        <f t="shared" si="210"/>
        <v>382171.13839883736</v>
      </c>
      <c r="CJ94" s="106">
        <f t="shared" si="211"/>
        <v>359117.34111213929</v>
      </c>
      <c r="CK94" s="106">
        <f t="shared" si="211"/>
        <v>117510.13711264307</v>
      </c>
      <c r="CL94" s="106">
        <f t="shared" si="211"/>
        <v>343499.72959881934</v>
      </c>
      <c r="CM94" s="106">
        <f t="shared" si="211"/>
        <v>453239.35673037398</v>
      </c>
      <c r="CN94" s="106">
        <f t="shared" si="211"/>
        <v>315531.81198561977</v>
      </c>
      <c r="CO94" s="106">
        <f t="shared" si="211"/>
        <v>283004.44822942227</v>
      </c>
      <c r="CP94" s="106">
        <f t="shared" si="211"/>
        <v>420560.95865404542</v>
      </c>
      <c r="CQ94" s="106">
        <f t="shared" si="211"/>
        <v>639456.6180784296</v>
      </c>
      <c r="CR94" s="106">
        <f t="shared" si="211"/>
        <v>580654.71528834337</v>
      </c>
      <c r="CS94" s="106">
        <f t="shared" si="211"/>
        <v>271454.46777666541</v>
      </c>
      <c r="CT94" s="106">
        <f t="shared" si="212"/>
        <v>411739.50088733959</v>
      </c>
      <c r="CU94" s="106">
        <f t="shared" si="212"/>
        <v>163645.21295498786</v>
      </c>
      <c r="CV94" s="106">
        <f t="shared" si="212"/>
        <v>142830.75903223531</v>
      </c>
      <c r="CW94" s="106">
        <f t="shared" si="212"/>
        <v>1196892.0174053423</v>
      </c>
      <c r="CX94" s="106">
        <f t="shared" si="212"/>
        <v>1281691.6944560774</v>
      </c>
      <c r="CY94" s="106">
        <f t="shared" si="212"/>
        <v>234051.76759792239</v>
      </c>
      <c r="CZ94" s="106">
        <f t="shared" si="212"/>
        <v>843112.37227801245</v>
      </c>
      <c r="DA94" s="106">
        <f t="shared" si="212"/>
        <v>411876.252949071</v>
      </c>
      <c r="DB94" s="106">
        <f t="shared" si="212"/>
        <v>598193.61950541579</v>
      </c>
      <c r="DC94" s="106">
        <f t="shared" si="212"/>
        <v>33609.639420158383</v>
      </c>
      <c r="DD94" s="106">
        <f t="shared" si="213"/>
        <v>275488.56663155026</v>
      </c>
      <c r="DE94" s="106">
        <f t="shared" si="213"/>
        <v>127405.39489274578</v>
      </c>
      <c r="DF94" s="106">
        <f t="shared" si="213"/>
        <v>324348.97272852733</v>
      </c>
      <c r="DG94" s="106">
        <f t="shared" si="213"/>
        <v>84666.768967596596</v>
      </c>
      <c r="DH94" s="106">
        <f t="shared" si="213"/>
        <v>680321.29560216458</v>
      </c>
      <c r="DI94" s="106">
        <f t="shared" si="213"/>
        <v>338092.31124752969</v>
      </c>
      <c r="DJ94" s="106">
        <f t="shared" si="213"/>
        <v>45655.106002353263</v>
      </c>
      <c r="DK94" s="106">
        <f t="shared" si="213"/>
        <v>109190.29297738115</v>
      </c>
      <c r="DL94" s="106">
        <f t="shared" si="213"/>
        <v>335653.11092536821</v>
      </c>
      <c r="DM94" s="106">
        <f t="shared" si="213"/>
        <v>577347.77826213266</v>
      </c>
      <c r="DN94" s="106">
        <f t="shared" si="214"/>
        <v>162479.46038354441</v>
      </c>
      <c r="DO94" s="106">
        <f t="shared" si="214"/>
        <v>44646.719294669077</v>
      </c>
      <c r="DP94" s="106">
        <f t="shared" si="214"/>
        <v>332694.24098066799</v>
      </c>
      <c r="DQ94" s="106">
        <f t="shared" si="214"/>
        <v>20901.205393262913</v>
      </c>
      <c r="DR94" s="106">
        <f t="shared" si="214"/>
        <v>4011002.6730151288</v>
      </c>
      <c r="DS94" s="106">
        <f t="shared" si="214"/>
        <v>714486.94721011189</v>
      </c>
      <c r="DT94" s="106">
        <f t="shared" si="214"/>
        <v>1119142.1810997825</v>
      </c>
      <c r="DU94" s="106">
        <f t="shared" si="214"/>
        <v>470567.3886812125</v>
      </c>
      <c r="DV94" s="106">
        <f t="shared" si="214"/>
        <v>253229.19201017145</v>
      </c>
      <c r="DW94" s="106">
        <f t="shared" si="214"/>
        <v>175586.29223249163</v>
      </c>
      <c r="DX94" s="106">
        <f t="shared" si="215"/>
        <v>476676.31469656923</v>
      </c>
      <c r="DY94" s="106">
        <f t="shared" si="215"/>
        <v>428710.24440715567</v>
      </c>
      <c r="DZ94" s="106">
        <f t="shared" si="215"/>
        <v>48414.321499391684</v>
      </c>
      <c r="EA94" s="106">
        <f t="shared" si="215"/>
        <v>588370.63173140597</v>
      </c>
      <c r="EB94" s="106">
        <f t="shared" si="215"/>
        <v>341833.53913429007</v>
      </c>
      <c r="EC94" s="106">
        <f t="shared" si="215"/>
        <v>28475.570294825542</v>
      </c>
      <c r="ED94" s="106">
        <f t="shared" si="215"/>
        <v>459604.0970183679</v>
      </c>
      <c r="EE94" s="106">
        <f t="shared" si="215"/>
        <v>233903.54945029836</v>
      </c>
      <c r="EF94" s="106">
        <f t="shared" si="215"/>
        <v>340747.4787731251</v>
      </c>
      <c r="EG94" s="106">
        <f t="shared" si="215"/>
        <v>335618.94722853188</v>
      </c>
      <c r="EH94" s="106">
        <f t="shared" si="216"/>
        <v>543068.47344543575</v>
      </c>
      <c r="EI94" s="106">
        <f t="shared" si="216"/>
        <v>69914.466310620759</v>
      </c>
      <c r="EJ94" s="106">
        <f t="shared" si="216"/>
        <v>473338.20192485157</v>
      </c>
      <c r="EK94" s="106">
        <f t="shared" si="216"/>
        <v>162605.11544399732</v>
      </c>
      <c r="EL94" s="106">
        <f t="shared" si="216"/>
        <v>112838.39182261417</v>
      </c>
      <c r="EM94" s="106">
        <f t="shared" si="216"/>
        <v>340868.12818017614</v>
      </c>
      <c r="EN94" s="106">
        <f t="shared" si="216"/>
        <v>43076.708328573732</v>
      </c>
      <c r="EO94" s="106">
        <f t="shared" si="216"/>
        <v>357556.32141056092</v>
      </c>
      <c r="EP94" s="106">
        <f t="shared" si="216"/>
        <v>173338.40124369552</v>
      </c>
      <c r="EQ94" s="106">
        <f t="shared" si="216"/>
        <v>874885.21545791975</v>
      </c>
      <c r="ER94" s="106">
        <f t="shared" si="217"/>
        <v>390787.84947006678</v>
      </c>
      <c r="ES94" s="106">
        <f t="shared" si="217"/>
        <v>466081.76151316735</v>
      </c>
      <c r="ET94" s="106">
        <f t="shared" si="217"/>
        <v>407453.40907735744</v>
      </c>
      <c r="EU94" s="106">
        <f t="shared" si="217"/>
        <v>19019.850868948939</v>
      </c>
      <c r="EV94" s="106">
        <f t="shared" si="217"/>
        <v>139215.34194807816</v>
      </c>
      <c r="EW94" s="106">
        <f t="shared" si="217"/>
        <v>421303.97625615884</v>
      </c>
      <c r="EX94" s="106">
        <f t="shared" si="217"/>
        <v>436878.3182746942</v>
      </c>
      <c r="EY94" s="106">
        <f t="shared" si="217"/>
        <v>718050.45474159182</v>
      </c>
      <c r="EZ94" s="106">
        <f t="shared" si="217"/>
        <v>45359.180461608732</v>
      </c>
      <c r="FA94" s="106">
        <f t="shared" si="217"/>
        <v>34323.301887780755</v>
      </c>
      <c r="FB94" s="106">
        <f t="shared" si="218"/>
        <v>355728.55300897802</v>
      </c>
      <c r="FC94" s="106">
        <f t="shared" si="218"/>
        <v>559098.08233467024</v>
      </c>
      <c r="FD94" s="106">
        <f t="shared" si="218"/>
        <v>327810.45445377141</v>
      </c>
      <c r="FE94" s="106">
        <f t="shared" si="218"/>
        <v>175009.50010948713</v>
      </c>
      <c r="FF94" s="106">
        <f t="shared" si="218"/>
        <v>270375.94520523713</v>
      </c>
      <c r="FG94" s="106">
        <f t="shared" si="218"/>
        <v>364832.65382766683</v>
      </c>
      <c r="FH94" s="106">
        <f t="shared" si="218"/>
        <v>781992.48544766463</v>
      </c>
      <c r="FI94" s="106">
        <f t="shared" si="218"/>
        <v>623923.96037120186</v>
      </c>
      <c r="FJ94" s="106">
        <f t="shared" si="218"/>
        <v>432065.98832761269</v>
      </c>
      <c r="FK94" s="106">
        <f t="shared" si="218"/>
        <v>89461.52385582088</v>
      </c>
      <c r="FL94" s="106">
        <f t="shared" si="219"/>
        <v>737182.63657671621</v>
      </c>
      <c r="FM94" s="106">
        <f t="shared" si="219"/>
        <v>457793.19434416149</v>
      </c>
      <c r="FN94" s="106">
        <f t="shared" si="219"/>
        <v>174615.02070297321</v>
      </c>
      <c r="FO94" s="106">
        <f t="shared" si="219"/>
        <v>349360.11391606875</v>
      </c>
      <c r="FP94" s="106">
        <f t="shared" si="219"/>
        <v>731488.85868140159</v>
      </c>
      <c r="FQ94" s="106">
        <f t="shared" si="219"/>
        <v>329817.71652990556</v>
      </c>
      <c r="FR94" s="106">
        <f t="shared" si="219"/>
        <v>60829.185995218344</v>
      </c>
      <c r="FS94" s="106">
        <f t="shared" si="219"/>
        <v>62988.800875675959</v>
      </c>
      <c r="FT94" s="106">
        <f t="shared" si="219"/>
        <v>503237.0536275765</v>
      </c>
      <c r="FU94" s="106">
        <f t="shared" si="219"/>
        <v>272021.14067575324</v>
      </c>
      <c r="FV94" s="106">
        <f t="shared" si="220"/>
        <v>341086.81323112169</v>
      </c>
      <c r="FW94" s="106">
        <f t="shared" si="220"/>
        <v>536100.51197780378</v>
      </c>
      <c r="FX94" s="106">
        <f t="shared" si="220"/>
        <v>853976.9408456292</v>
      </c>
      <c r="FY94" s="106">
        <f t="shared" si="220"/>
        <v>787414.1182465899</v>
      </c>
      <c r="FZ94" s="106">
        <f t="shared" si="220"/>
        <v>915587.37466991937</v>
      </c>
      <c r="GA94" s="106">
        <f t="shared" si="220"/>
        <v>324897.14084101608</v>
      </c>
      <c r="GB94" s="106">
        <f t="shared" si="220"/>
        <v>36136.420284096901</v>
      </c>
      <c r="GC94" s="106">
        <f t="shared" si="220"/>
        <v>85162.223939862699</v>
      </c>
      <c r="GD94" s="106">
        <f t="shared" si="220"/>
        <v>173119.47841705539</v>
      </c>
      <c r="GE94" s="106">
        <f t="shared" si="220"/>
        <v>657357.30580296949</v>
      </c>
      <c r="GF94" s="106">
        <f t="shared" si="221"/>
        <v>365612.33615447819</v>
      </c>
      <c r="GG94" s="106">
        <f t="shared" si="221"/>
        <v>3222560.1418259367</v>
      </c>
      <c r="GH94" s="106">
        <f t="shared" si="221"/>
        <v>428012.54280289181</v>
      </c>
      <c r="GI94" s="106">
        <f t="shared" si="221"/>
        <v>1237261.6191989225</v>
      </c>
      <c r="GJ94" s="106">
        <f t="shared" si="221"/>
        <v>1075138.9806124091</v>
      </c>
      <c r="GK94" s="106">
        <f t="shared" si="221"/>
        <v>20840.061967672613</v>
      </c>
      <c r="GL94" s="106">
        <f t="shared" si="221"/>
        <v>409194.7362528278</v>
      </c>
      <c r="GM94" s="106">
        <f t="shared" si="221"/>
        <v>747331.2611972536</v>
      </c>
      <c r="GN94" s="106">
        <f t="shared" si="221"/>
        <v>1237287.5289947786</v>
      </c>
      <c r="GO94" s="106">
        <f t="shared" si="221"/>
        <v>57520.973185095558</v>
      </c>
      <c r="GP94" s="106">
        <f t="shared" si="222"/>
        <v>434288.05394471961</v>
      </c>
      <c r="GQ94" s="106">
        <f t="shared" si="222"/>
        <v>74214.385441591105</v>
      </c>
      <c r="GR94" s="106">
        <f t="shared" si="222"/>
        <v>161163.40342619462</v>
      </c>
      <c r="GS94" s="106">
        <f t="shared" si="222"/>
        <v>440880.66776138282</v>
      </c>
      <c r="GT94" s="106">
        <f t="shared" si="222"/>
        <v>325148.23686228145</v>
      </c>
      <c r="GU94" s="106">
        <f t="shared" si="222"/>
        <v>73704.085592069663</v>
      </c>
      <c r="GV94" s="106">
        <f t="shared" si="222"/>
        <v>355117.3713846755</v>
      </c>
      <c r="GW94" s="106">
        <f t="shared" si="222"/>
        <v>578144.30589883728</v>
      </c>
      <c r="GX94" s="106">
        <f t="shared" si="222"/>
        <v>216038.75538416902</v>
      </c>
      <c r="GY94" s="106">
        <f t="shared" si="222"/>
        <v>523030.48759880674</v>
      </c>
      <c r="GZ94" s="106">
        <f t="shared" si="223"/>
        <v>305560.79679788306</v>
      </c>
      <c r="HA94" s="106">
        <f t="shared" si="223"/>
        <v>1823239.4710133034</v>
      </c>
      <c r="HB94" s="106">
        <f t="shared" si="223"/>
        <v>343189.56654935627</v>
      </c>
      <c r="HC94" s="106">
        <f t="shared" si="223"/>
        <v>185942.07897941105</v>
      </c>
      <c r="HD94" s="106">
        <f t="shared" si="223"/>
        <v>232745.38597314226</v>
      </c>
      <c r="HE94" s="106">
        <f t="shared" si="223"/>
        <v>70561.403892976174</v>
      </c>
      <c r="HF94" s="106">
        <f t="shared" si="223"/>
        <v>732541.6421124714</v>
      </c>
      <c r="HG94" s="106">
        <f t="shared" si="223"/>
        <v>710090.39693647821</v>
      </c>
      <c r="HH94" s="106">
        <f t="shared" si="223"/>
        <v>156524.68298225166</v>
      </c>
      <c r="HI94" s="106">
        <f t="shared" si="223"/>
        <v>104507.8623409446</v>
      </c>
      <c r="HJ94" s="106">
        <f t="shared" si="224"/>
        <v>331134.11764792207</v>
      </c>
      <c r="HK94" s="106">
        <f t="shared" si="224"/>
        <v>241170.43913201967</v>
      </c>
      <c r="HL94" s="106">
        <f t="shared" si="224"/>
        <v>474208.1221307278</v>
      </c>
      <c r="HM94" s="106">
        <f t="shared" si="224"/>
        <v>175827.66726966939</v>
      </c>
      <c r="HN94" s="106">
        <f t="shared" si="224"/>
        <v>115695.77375778892</v>
      </c>
      <c r="HO94" s="106">
        <f t="shared" si="224"/>
        <v>3910.8575490519233</v>
      </c>
      <c r="HP94" s="106">
        <f t="shared" si="224"/>
        <v>131558.94551932771</v>
      </c>
      <c r="HQ94" s="106">
        <f t="shared" si="224"/>
        <v>46125.559387064444</v>
      </c>
      <c r="HR94" s="106"/>
      <c r="HS94" s="106"/>
      <c r="HT94" s="106"/>
      <c r="HU94" s="106"/>
      <c r="HV94" s="106"/>
      <c r="HW94" s="106"/>
      <c r="HX94" s="106"/>
      <c r="HY94" s="106"/>
      <c r="HZ94" s="106"/>
      <c r="IA94" s="106"/>
      <c r="IB94" s="106"/>
      <c r="IC94" s="106"/>
      <c r="ID94" s="106"/>
      <c r="IE94" s="106"/>
      <c r="IF94" s="106"/>
      <c r="IG94" s="106"/>
      <c r="IH94" s="106"/>
      <c r="II94" s="106"/>
      <c r="IJ94" s="106"/>
      <c r="IK94" s="106"/>
      <c r="IL94" s="106"/>
      <c r="IM94" s="106"/>
      <c r="IN94" s="106"/>
      <c r="IO94" s="106"/>
      <c r="IP94" s="106"/>
      <c r="IQ94" s="106"/>
      <c r="IR94" s="106"/>
      <c r="IS94" s="106"/>
      <c r="IT94" s="106"/>
      <c r="IU94" s="106"/>
      <c r="IV94" s="106"/>
      <c r="IW94" s="106"/>
      <c r="IX94" s="106"/>
      <c r="IY94" s="106"/>
      <c r="IZ94" s="106"/>
      <c r="JA94" s="106"/>
      <c r="JB94" s="106"/>
      <c r="JC94" s="106"/>
      <c r="JD94" s="106"/>
      <c r="JE94" s="106"/>
      <c r="JF94" s="106"/>
      <c r="JG94" s="106"/>
      <c r="JH94" s="106"/>
      <c r="JI94" s="106"/>
      <c r="JJ94" s="106"/>
      <c r="JK94" s="106"/>
      <c r="JL94" s="106"/>
      <c r="JM94" s="106"/>
      <c r="JN94" s="106"/>
      <c r="JO94" s="106"/>
      <c r="JP94" s="106" t="str">
        <f t="shared" si="180"/>
        <v>Land Conversion_Oilseeds - conventional_N/A for LULC_Lost Ecosystem Services_N/A for LULC Interim Methodology</v>
      </c>
    </row>
    <row r="95" spans="2:276">
      <c r="B95" s="65" t="s">
        <v>371</v>
      </c>
      <c r="C95" s="65" t="s">
        <v>356</v>
      </c>
      <c r="D95" s="65" t="s">
        <v>349</v>
      </c>
      <c r="E95" s="65" t="s">
        <v>350</v>
      </c>
      <c r="F95" s="65" t="s">
        <v>351</v>
      </c>
      <c r="G95" s="65" t="s">
        <v>352</v>
      </c>
      <c r="H95" s="106">
        <f t="shared" si="203"/>
        <v>11628.886025146769</v>
      </c>
      <c r="I95" s="106">
        <f t="shared" si="203"/>
        <v>373480.84699934407</v>
      </c>
      <c r="J95" s="106">
        <f t="shared" si="203"/>
        <v>55701.686259741989</v>
      </c>
      <c r="K95" s="106">
        <f t="shared" si="203"/>
        <v>331469.83381785278</v>
      </c>
      <c r="L95" s="106">
        <f t="shared" si="203"/>
        <v>871187.34907281969</v>
      </c>
      <c r="M95" s="106">
        <f t="shared" si="203"/>
        <v>61435.98357259341</v>
      </c>
      <c r="N95" s="106">
        <f t="shared" si="203"/>
        <v>157004.75656496568</v>
      </c>
      <c r="O95" s="106">
        <f t="shared" si="203"/>
        <v>198187.59802592237</v>
      </c>
      <c r="P95" s="106">
        <f t="shared" si="203"/>
        <v>267303.10158524552</v>
      </c>
      <c r="Q95" s="106">
        <f t="shared" si="203"/>
        <v>4934645.2027446497</v>
      </c>
      <c r="R95" s="106">
        <f t="shared" si="204"/>
        <v>254947.98708518932</v>
      </c>
      <c r="S95" s="106">
        <f t="shared" si="204"/>
        <v>1114596.3328305795</v>
      </c>
      <c r="T95" s="106">
        <f t="shared" si="204"/>
        <v>1400229.9628769902</v>
      </c>
      <c r="U95" s="106">
        <f t="shared" si="204"/>
        <v>1811119.2686681813</v>
      </c>
      <c r="V95" s="106">
        <f t="shared" si="204"/>
        <v>60263.250992710171</v>
      </c>
      <c r="W95" s="106">
        <f t="shared" si="204"/>
        <v>540366.02258525079</v>
      </c>
      <c r="X95" s="106">
        <f t="shared" si="204"/>
        <v>44286.745821495526</v>
      </c>
      <c r="Y95" s="106">
        <f t="shared" si="204"/>
        <v>413338.72878515464</v>
      </c>
      <c r="Z95" s="106">
        <f t="shared" si="204"/>
        <v>707913.28586299508</v>
      </c>
      <c r="AA95" s="106">
        <f t="shared" si="204"/>
        <v>542871.57308775699</v>
      </c>
      <c r="AB95" s="106">
        <f t="shared" si="205"/>
        <v>53724.684727422289</v>
      </c>
      <c r="AC95" s="106">
        <f t="shared" si="205"/>
        <v>1097537.0579820273</v>
      </c>
      <c r="AD95" s="106">
        <f t="shared" si="205"/>
        <v>246316.45529835936</v>
      </c>
      <c r="AE95" s="106">
        <f t="shared" si="205"/>
        <v>244581.89015911845</v>
      </c>
      <c r="AF95" s="106">
        <f t="shared" si="205"/>
        <v>392953.99983886548</v>
      </c>
      <c r="AG95" s="106">
        <f t="shared" si="205"/>
        <v>206675.95544443667</v>
      </c>
      <c r="AH95" s="106">
        <f t="shared" si="205"/>
        <v>292659.89223067911</v>
      </c>
      <c r="AI95" s="106">
        <f t="shared" si="205"/>
        <v>196799.53641149733</v>
      </c>
      <c r="AJ95" s="106">
        <f t="shared" si="205"/>
        <v>658011.32543680072</v>
      </c>
      <c r="AK95" s="106">
        <f t="shared" si="205"/>
        <v>509284.18690995337</v>
      </c>
      <c r="AL95" s="106">
        <f t="shared" si="206"/>
        <v>40237.278041060927</v>
      </c>
      <c r="AM95" s="106">
        <f t="shared" si="206"/>
        <v>136697.68391260406</v>
      </c>
      <c r="AN95" s="106">
        <f t="shared" si="206"/>
        <v>335466.85935183713</v>
      </c>
      <c r="AO95" s="106">
        <f t="shared" si="206"/>
        <v>338208.36892664438</v>
      </c>
      <c r="AP95" s="106">
        <f t="shared" si="206"/>
        <v>211452.23136979464</v>
      </c>
      <c r="AQ95" s="106">
        <f t="shared" si="206"/>
        <v>577708.92531601724</v>
      </c>
      <c r="AR95" s="106">
        <f t="shared" si="206"/>
        <v>2487570.6715360861</v>
      </c>
      <c r="AS95" s="106">
        <f t="shared" si="206"/>
        <v>54138.640764886251</v>
      </c>
      <c r="AT95" s="106">
        <f t="shared" si="206"/>
        <v>31624.752074756419</v>
      </c>
      <c r="AU95" s="106">
        <f t="shared" si="206"/>
        <v>1494531.4758725492</v>
      </c>
      <c r="AV95" s="106">
        <f t="shared" si="207"/>
        <v>286969.66350042442</v>
      </c>
      <c r="AW95" s="106">
        <f t="shared" si="207"/>
        <v>289895.28664977365</v>
      </c>
      <c r="AX95" s="106">
        <f t="shared" si="207"/>
        <v>328949.29376994667</v>
      </c>
      <c r="AY95" s="106">
        <f t="shared" si="207"/>
        <v>321539.98870220676</v>
      </c>
      <c r="AZ95" s="106">
        <f t="shared" si="207"/>
        <v>174361.93353563591</v>
      </c>
      <c r="BA95" s="106">
        <f t="shared" si="207"/>
        <v>239490.34914015242</v>
      </c>
      <c r="BB95" s="106">
        <f t="shared" si="207"/>
        <v>422455.11454157962</v>
      </c>
      <c r="BC95" s="106">
        <f t="shared" si="207"/>
        <v>194467.04222687791</v>
      </c>
      <c r="BD95" s="106">
        <f t="shared" si="207"/>
        <v>759620.34698627144</v>
      </c>
      <c r="BE95" s="106">
        <f t="shared" si="207"/>
        <v>406307.07754656312</v>
      </c>
      <c r="BF95" s="106">
        <f t="shared" si="208"/>
        <v>2401243.2095359545</v>
      </c>
      <c r="BG95" s="106">
        <f t="shared" si="208"/>
        <v>715626.56022792438</v>
      </c>
      <c r="BH95" s="106">
        <f t="shared" si="208"/>
        <v>753187.28342518199</v>
      </c>
      <c r="BI95" s="106">
        <f t="shared" si="208"/>
        <v>905992.71406181634</v>
      </c>
      <c r="BJ95" s="106">
        <f t="shared" si="208"/>
        <v>8400.2463309241994</v>
      </c>
      <c r="BK95" s="106">
        <f t="shared" si="208"/>
        <v>297440.58865140448</v>
      </c>
      <c r="BL95" s="106">
        <f t="shared" si="208"/>
        <v>442118.59250290925</v>
      </c>
      <c r="BM95" s="106">
        <f t="shared" si="208"/>
        <v>374881.58294701151</v>
      </c>
      <c r="BN95" s="106">
        <f t="shared" si="208"/>
        <v>205791.9854433563</v>
      </c>
      <c r="BO95" s="106">
        <f t="shared" si="208"/>
        <v>328505.94763472647</v>
      </c>
      <c r="BP95" s="106">
        <f t="shared" si="209"/>
        <v>390030.02020319027</v>
      </c>
      <c r="BQ95" s="106">
        <f t="shared" si="209"/>
        <v>51165.970512394815</v>
      </c>
      <c r="BR95" s="106">
        <f t="shared" si="209"/>
        <v>631269.68175748596</v>
      </c>
      <c r="BS95" s="106">
        <f t="shared" si="209"/>
        <v>148151.76995339021</v>
      </c>
      <c r="BT95" s="106">
        <f t="shared" si="209"/>
        <v>99170.146025832088</v>
      </c>
      <c r="BU95" s="106">
        <f t="shared" si="209"/>
        <v>578168.35787538416</v>
      </c>
      <c r="BV95" s="106">
        <f t="shared" si="209"/>
        <v>359636.40375154966</v>
      </c>
      <c r="BW95" s="106">
        <f t="shared" si="209"/>
        <v>653031.15089957358</v>
      </c>
      <c r="BX95" s="106">
        <f t="shared" si="209"/>
        <v>765257.82256062306</v>
      </c>
      <c r="BY95" s="106">
        <f t="shared" si="209"/>
        <v>376290.18590847403</v>
      </c>
      <c r="BZ95" s="106">
        <f t="shared" si="210"/>
        <v>334069.79355637787</v>
      </c>
      <c r="CA95" s="106">
        <f t="shared" si="210"/>
        <v>143679.5382061486</v>
      </c>
      <c r="CB95" s="106">
        <f t="shared" si="210"/>
        <v>372659.93861170532</v>
      </c>
      <c r="CC95" s="106">
        <f t="shared" si="210"/>
        <v>996333.58466287074</v>
      </c>
      <c r="CD95" s="106">
        <f t="shared" si="210"/>
        <v>168815.26878469193</v>
      </c>
      <c r="CE95" s="106">
        <f t="shared" si="210"/>
        <v>944300.65652459534</v>
      </c>
      <c r="CF95" s="106">
        <f t="shared" si="210"/>
        <v>481552.34014915559</v>
      </c>
      <c r="CG95" s="106">
        <f t="shared" si="210"/>
        <v>252007.93478675949</v>
      </c>
      <c r="CH95" s="106">
        <f t="shared" si="210"/>
        <v>365847.53626618488</v>
      </c>
      <c r="CI95" s="106">
        <f t="shared" si="210"/>
        <v>382171.13839883736</v>
      </c>
      <c r="CJ95" s="106">
        <f t="shared" si="211"/>
        <v>359117.34111213929</v>
      </c>
      <c r="CK95" s="106">
        <f t="shared" si="211"/>
        <v>117510.13711264307</v>
      </c>
      <c r="CL95" s="106">
        <f t="shared" si="211"/>
        <v>343499.72959881934</v>
      </c>
      <c r="CM95" s="106">
        <f t="shared" si="211"/>
        <v>453239.35673037398</v>
      </c>
      <c r="CN95" s="106">
        <f t="shared" si="211"/>
        <v>315531.81198561977</v>
      </c>
      <c r="CO95" s="106">
        <f t="shared" si="211"/>
        <v>283004.44822942227</v>
      </c>
      <c r="CP95" s="106">
        <f t="shared" si="211"/>
        <v>420560.95865404542</v>
      </c>
      <c r="CQ95" s="106">
        <f t="shared" si="211"/>
        <v>639456.6180784296</v>
      </c>
      <c r="CR95" s="106">
        <f t="shared" si="211"/>
        <v>580654.71528834337</v>
      </c>
      <c r="CS95" s="106">
        <f t="shared" si="211"/>
        <v>271454.46777666541</v>
      </c>
      <c r="CT95" s="106">
        <f t="shared" si="212"/>
        <v>411739.50088733959</v>
      </c>
      <c r="CU95" s="106">
        <f t="shared" si="212"/>
        <v>163645.21295498786</v>
      </c>
      <c r="CV95" s="106">
        <f t="shared" si="212"/>
        <v>142830.75903223531</v>
      </c>
      <c r="CW95" s="106">
        <f t="shared" si="212"/>
        <v>1196892.0174053423</v>
      </c>
      <c r="CX95" s="106">
        <f t="shared" si="212"/>
        <v>1281691.6944560774</v>
      </c>
      <c r="CY95" s="106">
        <f t="shared" si="212"/>
        <v>234051.76759792239</v>
      </c>
      <c r="CZ95" s="106">
        <f t="shared" si="212"/>
        <v>843112.37227801245</v>
      </c>
      <c r="DA95" s="106">
        <f t="shared" si="212"/>
        <v>411876.252949071</v>
      </c>
      <c r="DB95" s="106">
        <f t="shared" si="212"/>
        <v>598193.61950541579</v>
      </c>
      <c r="DC95" s="106">
        <f t="shared" si="212"/>
        <v>33609.639420158383</v>
      </c>
      <c r="DD95" s="106">
        <f t="shared" si="213"/>
        <v>275488.56663155026</v>
      </c>
      <c r="DE95" s="106">
        <f t="shared" si="213"/>
        <v>127405.39489274578</v>
      </c>
      <c r="DF95" s="106">
        <f t="shared" si="213"/>
        <v>324348.97272852733</v>
      </c>
      <c r="DG95" s="106">
        <f t="shared" si="213"/>
        <v>84666.768967596596</v>
      </c>
      <c r="DH95" s="106">
        <f t="shared" si="213"/>
        <v>680321.29560216458</v>
      </c>
      <c r="DI95" s="106">
        <f t="shared" si="213"/>
        <v>338092.31124752969</v>
      </c>
      <c r="DJ95" s="106">
        <f t="shared" si="213"/>
        <v>45655.106002353263</v>
      </c>
      <c r="DK95" s="106">
        <f t="shared" si="213"/>
        <v>109190.29297738115</v>
      </c>
      <c r="DL95" s="106">
        <f t="shared" si="213"/>
        <v>335653.11092536821</v>
      </c>
      <c r="DM95" s="106">
        <f t="shared" si="213"/>
        <v>577347.77826213266</v>
      </c>
      <c r="DN95" s="106">
        <f t="shared" si="214"/>
        <v>162479.46038354441</v>
      </c>
      <c r="DO95" s="106">
        <f t="shared" si="214"/>
        <v>44646.719294669077</v>
      </c>
      <c r="DP95" s="106">
        <f t="shared" si="214"/>
        <v>332694.24098066799</v>
      </c>
      <c r="DQ95" s="106">
        <f t="shared" si="214"/>
        <v>20901.205393262913</v>
      </c>
      <c r="DR95" s="106">
        <f t="shared" si="214"/>
        <v>4011002.6730151288</v>
      </c>
      <c r="DS95" s="106">
        <f t="shared" si="214"/>
        <v>714486.94721011189</v>
      </c>
      <c r="DT95" s="106">
        <f t="shared" si="214"/>
        <v>1119142.1810997825</v>
      </c>
      <c r="DU95" s="106">
        <f t="shared" si="214"/>
        <v>470567.3886812125</v>
      </c>
      <c r="DV95" s="106">
        <f t="shared" si="214"/>
        <v>253229.19201017145</v>
      </c>
      <c r="DW95" s="106">
        <f t="shared" si="214"/>
        <v>175586.29223249163</v>
      </c>
      <c r="DX95" s="106">
        <f t="shared" si="215"/>
        <v>476676.31469656923</v>
      </c>
      <c r="DY95" s="106">
        <f t="shared" si="215"/>
        <v>428710.24440715567</v>
      </c>
      <c r="DZ95" s="106">
        <f t="shared" si="215"/>
        <v>48414.321499391684</v>
      </c>
      <c r="EA95" s="106">
        <f t="shared" si="215"/>
        <v>588370.63173140597</v>
      </c>
      <c r="EB95" s="106">
        <f t="shared" si="215"/>
        <v>341833.53913429007</v>
      </c>
      <c r="EC95" s="106">
        <f t="shared" si="215"/>
        <v>28475.570294825542</v>
      </c>
      <c r="ED95" s="106">
        <f t="shared" si="215"/>
        <v>459604.0970183679</v>
      </c>
      <c r="EE95" s="106">
        <f t="shared" si="215"/>
        <v>233903.54945029836</v>
      </c>
      <c r="EF95" s="106">
        <f t="shared" si="215"/>
        <v>340747.4787731251</v>
      </c>
      <c r="EG95" s="106">
        <f t="shared" si="215"/>
        <v>335618.94722853188</v>
      </c>
      <c r="EH95" s="106">
        <f t="shared" si="216"/>
        <v>543068.47344543575</v>
      </c>
      <c r="EI95" s="106">
        <f t="shared" si="216"/>
        <v>69914.466310620759</v>
      </c>
      <c r="EJ95" s="106">
        <f t="shared" si="216"/>
        <v>473338.20192485157</v>
      </c>
      <c r="EK95" s="106">
        <f t="shared" si="216"/>
        <v>162605.11544399732</v>
      </c>
      <c r="EL95" s="106">
        <f t="shared" si="216"/>
        <v>112838.39182261417</v>
      </c>
      <c r="EM95" s="106">
        <f t="shared" si="216"/>
        <v>340868.12818017614</v>
      </c>
      <c r="EN95" s="106">
        <f t="shared" si="216"/>
        <v>43076.708328573732</v>
      </c>
      <c r="EO95" s="106">
        <f t="shared" si="216"/>
        <v>357556.32141056092</v>
      </c>
      <c r="EP95" s="106">
        <f t="shared" si="216"/>
        <v>173338.40124369552</v>
      </c>
      <c r="EQ95" s="106">
        <f t="shared" si="216"/>
        <v>874885.21545791975</v>
      </c>
      <c r="ER95" s="106">
        <f t="shared" si="217"/>
        <v>390787.84947006678</v>
      </c>
      <c r="ES95" s="106">
        <f t="shared" si="217"/>
        <v>466081.76151316735</v>
      </c>
      <c r="ET95" s="106">
        <f t="shared" si="217"/>
        <v>407453.40907735744</v>
      </c>
      <c r="EU95" s="106">
        <f t="shared" si="217"/>
        <v>19019.850868948939</v>
      </c>
      <c r="EV95" s="106">
        <f t="shared" si="217"/>
        <v>139215.34194807816</v>
      </c>
      <c r="EW95" s="106">
        <f t="shared" si="217"/>
        <v>421303.97625615884</v>
      </c>
      <c r="EX95" s="106">
        <f t="shared" si="217"/>
        <v>436878.3182746942</v>
      </c>
      <c r="EY95" s="106">
        <f t="shared" si="217"/>
        <v>718050.45474159182</v>
      </c>
      <c r="EZ95" s="106">
        <f t="shared" si="217"/>
        <v>45359.180461608732</v>
      </c>
      <c r="FA95" s="106">
        <f t="shared" si="217"/>
        <v>34323.301887780755</v>
      </c>
      <c r="FB95" s="106">
        <f t="shared" si="218"/>
        <v>355728.55300897802</v>
      </c>
      <c r="FC95" s="106">
        <f t="shared" si="218"/>
        <v>559098.08233467024</v>
      </c>
      <c r="FD95" s="106">
        <f t="shared" si="218"/>
        <v>327810.45445377141</v>
      </c>
      <c r="FE95" s="106">
        <f t="shared" si="218"/>
        <v>175009.50010948713</v>
      </c>
      <c r="FF95" s="106">
        <f t="shared" si="218"/>
        <v>270375.94520523713</v>
      </c>
      <c r="FG95" s="106">
        <f t="shared" si="218"/>
        <v>364832.65382766683</v>
      </c>
      <c r="FH95" s="106">
        <f t="shared" si="218"/>
        <v>781992.48544766463</v>
      </c>
      <c r="FI95" s="106">
        <f t="shared" si="218"/>
        <v>623923.96037120186</v>
      </c>
      <c r="FJ95" s="106">
        <f t="shared" si="218"/>
        <v>432065.98832761269</v>
      </c>
      <c r="FK95" s="106">
        <f t="shared" si="218"/>
        <v>89461.52385582088</v>
      </c>
      <c r="FL95" s="106">
        <f t="shared" si="219"/>
        <v>737182.63657671621</v>
      </c>
      <c r="FM95" s="106">
        <f t="shared" si="219"/>
        <v>457793.19434416149</v>
      </c>
      <c r="FN95" s="106">
        <f t="shared" si="219"/>
        <v>174615.02070297321</v>
      </c>
      <c r="FO95" s="106">
        <f t="shared" si="219"/>
        <v>349360.11391606875</v>
      </c>
      <c r="FP95" s="106">
        <f t="shared" si="219"/>
        <v>731488.85868140159</v>
      </c>
      <c r="FQ95" s="106">
        <f t="shared" si="219"/>
        <v>329817.71652990556</v>
      </c>
      <c r="FR95" s="106">
        <f t="shared" si="219"/>
        <v>60829.185995218344</v>
      </c>
      <c r="FS95" s="106">
        <f t="shared" si="219"/>
        <v>62988.800875675959</v>
      </c>
      <c r="FT95" s="106">
        <f t="shared" si="219"/>
        <v>503237.0536275765</v>
      </c>
      <c r="FU95" s="106">
        <f t="shared" si="219"/>
        <v>272021.14067575324</v>
      </c>
      <c r="FV95" s="106">
        <f t="shared" si="220"/>
        <v>341086.81323112169</v>
      </c>
      <c r="FW95" s="106">
        <f t="shared" si="220"/>
        <v>536100.51197780378</v>
      </c>
      <c r="FX95" s="106">
        <f t="shared" si="220"/>
        <v>853976.9408456292</v>
      </c>
      <c r="FY95" s="106">
        <f t="shared" si="220"/>
        <v>787414.1182465899</v>
      </c>
      <c r="FZ95" s="106">
        <f t="shared" si="220"/>
        <v>915587.37466991937</v>
      </c>
      <c r="GA95" s="106">
        <f t="shared" si="220"/>
        <v>324897.14084101608</v>
      </c>
      <c r="GB95" s="106">
        <f t="shared" si="220"/>
        <v>36136.420284096901</v>
      </c>
      <c r="GC95" s="106">
        <f t="shared" si="220"/>
        <v>85162.223939862699</v>
      </c>
      <c r="GD95" s="106">
        <f t="shared" si="220"/>
        <v>173119.47841705539</v>
      </c>
      <c r="GE95" s="106">
        <f t="shared" si="220"/>
        <v>657357.30580296949</v>
      </c>
      <c r="GF95" s="106">
        <f t="shared" si="221"/>
        <v>365612.33615447819</v>
      </c>
      <c r="GG95" s="106">
        <f t="shared" si="221"/>
        <v>3222560.1418259367</v>
      </c>
      <c r="GH95" s="106">
        <f t="shared" si="221"/>
        <v>428012.54280289181</v>
      </c>
      <c r="GI95" s="106">
        <f t="shared" si="221"/>
        <v>1237261.6191989225</v>
      </c>
      <c r="GJ95" s="106">
        <f t="shared" si="221"/>
        <v>1075138.9806124091</v>
      </c>
      <c r="GK95" s="106">
        <f t="shared" si="221"/>
        <v>20840.061967672613</v>
      </c>
      <c r="GL95" s="106">
        <f t="shared" si="221"/>
        <v>409194.7362528278</v>
      </c>
      <c r="GM95" s="106">
        <f t="shared" si="221"/>
        <v>747331.2611972536</v>
      </c>
      <c r="GN95" s="106">
        <f t="shared" si="221"/>
        <v>1237287.5289947786</v>
      </c>
      <c r="GO95" s="106">
        <f t="shared" si="221"/>
        <v>57520.973185095558</v>
      </c>
      <c r="GP95" s="106">
        <f t="shared" si="222"/>
        <v>434288.05394471961</v>
      </c>
      <c r="GQ95" s="106">
        <f t="shared" si="222"/>
        <v>74214.385441591105</v>
      </c>
      <c r="GR95" s="106">
        <f t="shared" si="222"/>
        <v>161163.40342619462</v>
      </c>
      <c r="GS95" s="106">
        <f t="shared" si="222"/>
        <v>440880.66776138282</v>
      </c>
      <c r="GT95" s="106">
        <f t="shared" si="222"/>
        <v>325148.23686228145</v>
      </c>
      <c r="GU95" s="106">
        <f t="shared" si="222"/>
        <v>73704.085592069663</v>
      </c>
      <c r="GV95" s="106">
        <f t="shared" si="222"/>
        <v>355117.3713846755</v>
      </c>
      <c r="GW95" s="106">
        <f t="shared" si="222"/>
        <v>578144.30589883728</v>
      </c>
      <c r="GX95" s="106">
        <f t="shared" si="222"/>
        <v>216038.75538416902</v>
      </c>
      <c r="GY95" s="106">
        <f t="shared" si="222"/>
        <v>523030.48759880674</v>
      </c>
      <c r="GZ95" s="106">
        <f t="shared" si="223"/>
        <v>305560.79679788306</v>
      </c>
      <c r="HA95" s="106">
        <f t="shared" si="223"/>
        <v>1823239.4710133034</v>
      </c>
      <c r="HB95" s="106">
        <f t="shared" si="223"/>
        <v>343189.56654935627</v>
      </c>
      <c r="HC95" s="106">
        <f t="shared" si="223"/>
        <v>185942.07897941105</v>
      </c>
      <c r="HD95" s="106">
        <f t="shared" si="223"/>
        <v>232745.38597314226</v>
      </c>
      <c r="HE95" s="106">
        <f t="shared" si="223"/>
        <v>70561.403892976174</v>
      </c>
      <c r="HF95" s="106">
        <f t="shared" si="223"/>
        <v>732541.6421124714</v>
      </c>
      <c r="HG95" s="106">
        <f t="shared" si="223"/>
        <v>710090.39693647821</v>
      </c>
      <c r="HH95" s="106">
        <f t="shared" si="223"/>
        <v>156524.68298225166</v>
      </c>
      <c r="HI95" s="106">
        <f t="shared" si="223"/>
        <v>104507.8623409446</v>
      </c>
      <c r="HJ95" s="106">
        <f t="shared" si="224"/>
        <v>331134.11764792207</v>
      </c>
      <c r="HK95" s="106">
        <f t="shared" si="224"/>
        <v>241170.43913201967</v>
      </c>
      <c r="HL95" s="106">
        <f t="shared" si="224"/>
        <v>474208.1221307278</v>
      </c>
      <c r="HM95" s="106">
        <f t="shared" si="224"/>
        <v>175827.66726966939</v>
      </c>
      <c r="HN95" s="106">
        <f t="shared" si="224"/>
        <v>115695.77375778892</v>
      </c>
      <c r="HO95" s="106">
        <f t="shared" si="224"/>
        <v>3910.8575490519233</v>
      </c>
      <c r="HP95" s="106">
        <f t="shared" si="224"/>
        <v>131558.94551932771</v>
      </c>
      <c r="HQ95" s="106">
        <f t="shared" si="224"/>
        <v>46125.559387064444</v>
      </c>
      <c r="HR95" s="106"/>
      <c r="HS95" s="106"/>
      <c r="HT95" s="106"/>
      <c r="HU95" s="106"/>
      <c r="HV95" s="106"/>
      <c r="HW95" s="106"/>
      <c r="HX95" s="106"/>
      <c r="HY95" s="106"/>
      <c r="HZ95" s="106"/>
      <c r="IA95" s="106"/>
      <c r="IB95" s="106"/>
      <c r="IC95" s="106"/>
      <c r="ID95" s="106"/>
      <c r="IE95" s="106"/>
      <c r="IF95" s="106"/>
      <c r="IG95" s="106"/>
      <c r="IH95" s="106"/>
      <c r="II95" s="106"/>
      <c r="IJ95" s="106"/>
      <c r="IK95" s="106"/>
      <c r="IL95" s="106"/>
      <c r="IM95" s="106"/>
      <c r="IN95" s="106"/>
      <c r="IO95" s="106"/>
      <c r="IP95" s="106"/>
      <c r="IQ95" s="106"/>
      <c r="IR95" s="106"/>
      <c r="IS95" s="106"/>
      <c r="IT95" s="106"/>
      <c r="IU95" s="106"/>
      <c r="IV95" s="106"/>
      <c r="IW95" s="106"/>
      <c r="IX95" s="106"/>
      <c r="IY95" s="106"/>
      <c r="IZ95" s="106"/>
      <c r="JA95" s="106"/>
      <c r="JB95" s="106"/>
      <c r="JC95" s="106"/>
      <c r="JD95" s="106"/>
      <c r="JE95" s="106"/>
      <c r="JF95" s="106"/>
      <c r="JG95" s="106"/>
      <c r="JH95" s="106"/>
      <c r="JI95" s="106"/>
      <c r="JJ95" s="106"/>
      <c r="JK95" s="106"/>
      <c r="JL95" s="106"/>
      <c r="JM95" s="106"/>
      <c r="JN95" s="106"/>
      <c r="JO95" s="106"/>
      <c r="JP95" s="106" t="str">
        <f t="shared" si="180"/>
        <v>Land Conversion_Sugarcane, sugarbeet - conventional_N/A for LULC_Lost Ecosystem Services_N/A for LULC Interim Methodology</v>
      </c>
    </row>
    <row r="96" spans="2:276">
      <c r="B96" s="65" t="s">
        <v>371</v>
      </c>
      <c r="C96" s="65" t="s">
        <v>357</v>
      </c>
      <c r="D96" s="65" t="s">
        <v>349</v>
      </c>
      <c r="E96" s="65" t="s">
        <v>350</v>
      </c>
      <c r="F96" s="65" t="s">
        <v>351</v>
      </c>
      <c r="G96" s="65" t="s">
        <v>352</v>
      </c>
      <c r="H96" s="106">
        <f t="shared" si="203"/>
        <v>11628.886025146769</v>
      </c>
      <c r="I96" s="106">
        <f t="shared" si="203"/>
        <v>373480.84699934407</v>
      </c>
      <c r="J96" s="106">
        <f t="shared" si="203"/>
        <v>55701.686259741989</v>
      </c>
      <c r="K96" s="106">
        <f t="shared" si="203"/>
        <v>331469.83381785278</v>
      </c>
      <c r="L96" s="106">
        <f t="shared" si="203"/>
        <v>871187.34907281969</v>
      </c>
      <c r="M96" s="106">
        <f t="shared" si="203"/>
        <v>61435.98357259341</v>
      </c>
      <c r="N96" s="106">
        <f t="shared" si="203"/>
        <v>157004.75656496568</v>
      </c>
      <c r="O96" s="106">
        <f t="shared" si="203"/>
        <v>198187.59802592237</v>
      </c>
      <c r="P96" s="106">
        <f t="shared" si="203"/>
        <v>267303.10158524552</v>
      </c>
      <c r="Q96" s="106">
        <f t="shared" si="203"/>
        <v>4934645.2027446497</v>
      </c>
      <c r="R96" s="106">
        <f t="shared" si="204"/>
        <v>254947.98708518932</v>
      </c>
      <c r="S96" s="106">
        <f t="shared" si="204"/>
        <v>1114596.3328305795</v>
      </c>
      <c r="T96" s="106">
        <f t="shared" si="204"/>
        <v>1400229.9628769902</v>
      </c>
      <c r="U96" s="106">
        <f t="shared" si="204"/>
        <v>1811119.2686681813</v>
      </c>
      <c r="V96" s="106">
        <f t="shared" si="204"/>
        <v>60263.250992710171</v>
      </c>
      <c r="W96" s="106">
        <f t="shared" si="204"/>
        <v>540366.02258525079</v>
      </c>
      <c r="X96" s="106">
        <f t="shared" si="204"/>
        <v>44286.745821495526</v>
      </c>
      <c r="Y96" s="106">
        <f t="shared" si="204"/>
        <v>413338.72878515464</v>
      </c>
      <c r="Z96" s="106">
        <f t="shared" si="204"/>
        <v>707913.28586299508</v>
      </c>
      <c r="AA96" s="106">
        <f t="shared" si="204"/>
        <v>542871.57308775699</v>
      </c>
      <c r="AB96" s="106">
        <f t="shared" si="205"/>
        <v>53724.684727422289</v>
      </c>
      <c r="AC96" s="106">
        <f t="shared" si="205"/>
        <v>1097537.0579820273</v>
      </c>
      <c r="AD96" s="106">
        <f t="shared" si="205"/>
        <v>246316.45529835936</v>
      </c>
      <c r="AE96" s="106">
        <f t="shared" si="205"/>
        <v>244581.89015911845</v>
      </c>
      <c r="AF96" s="106">
        <f t="shared" si="205"/>
        <v>392953.99983886548</v>
      </c>
      <c r="AG96" s="106">
        <f t="shared" si="205"/>
        <v>206675.95544443667</v>
      </c>
      <c r="AH96" s="106">
        <f t="shared" si="205"/>
        <v>292659.89223067911</v>
      </c>
      <c r="AI96" s="106">
        <f t="shared" si="205"/>
        <v>196799.53641149733</v>
      </c>
      <c r="AJ96" s="106">
        <f t="shared" si="205"/>
        <v>658011.32543680072</v>
      </c>
      <c r="AK96" s="106">
        <f t="shared" si="205"/>
        <v>509284.18690995337</v>
      </c>
      <c r="AL96" s="106">
        <f t="shared" si="206"/>
        <v>40237.278041060927</v>
      </c>
      <c r="AM96" s="106">
        <f t="shared" si="206"/>
        <v>136697.68391260406</v>
      </c>
      <c r="AN96" s="106">
        <f t="shared" si="206"/>
        <v>335466.85935183713</v>
      </c>
      <c r="AO96" s="106">
        <f t="shared" si="206"/>
        <v>338208.36892664438</v>
      </c>
      <c r="AP96" s="106">
        <f t="shared" si="206"/>
        <v>211452.23136979464</v>
      </c>
      <c r="AQ96" s="106">
        <f t="shared" si="206"/>
        <v>577708.92531601724</v>
      </c>
      <c r="AR96" s="106">
        <f t="shared" si="206"/>
        <v>2487570.6715360861</v>
      </c>
      <c r="AS96" s="106">
        <f t="shared" si="206"/>
        <v>54138.640764886251</v>
      </c>
      <c r="AT96" s="106">
        <f t="shared" si="206"/>
        <v>31624.752074756419</v>
      </c>
      <c r="AU96" s="106">
        <f t="shared" si="206"/>
        <v>1494531.4758725492</v>
      </c>
      <c r="AV96" s="106">
        <f t="shared" si="207"/>
        <v>286969.66350042442</v>
      </c>
      <c r="AW96" s="106">
        <f t="shared" si="207"/>
        <v>289895.28664977365</v>
      </c>
      <c r="AX96" s="106">
        <f t="shared" si="207"/>
        <v>328949.29376994667</v>
      </c>
      <c r="AY96" s="106">
        <f t="shared" si="207"/>
        <v>321539.98870220676</v>
      </c>
      <c r="AZ96" s="106">
        <f t="shared" si="207"/>
        <v>174361.93353563591</v>
      </c>
      <c r="BA96" s="106">
        <f t="shared" si="207"/>
        <v>239490.34914015242</v>
      </c>
      <c r="BB96" s="106">
        <f t="shared" si="207"/>
        <v>422455.11454157962</v>
      </c>
      <c r="BC96" s="106">
        <f t="shared" si="207"/>
        <v>194467.04222687791</v>
      </c>
      <c r="BD96" s="106">
        <f t="shared" si="207"/>
        <v>759620.34698627144</v>
      </c>
      <c r="BE96" s="106">
        <f t="shared" si="207"/>
        <v>406307.07754656312</v>
      </c>
      <c r="BF96" s="106">
        <f t="shared" si="208"/>
        <v>2401243.2095359545</v>
      </c>
      <c r="BG96" s="106">
        <f t="shared" si="208"/>
        <v>715626.56022792438</v>
      </c>
      <c r="BH96" s="106">
        <f t="shared" si="208"/>
        <v>753187.28342518199</v>
      </c>
      <c r="BI96" s="106">
        <f t="shared" si="208"/>
        <v>905992.71406181634</v>
      </c>
      <c r="BJ96" s="106">
        <f t="shared" si="208"/>
        <v>8400.2463309241994</v>
      </c>
      <c r="BK96" s="106">
        <f t="shared" si="208"/>
        <v>297440.58865140448</v>
      </c>
      <c r="BL96" s="106">
        <f t="shared" si="208"/>
        <v>442118.59250290925</v>
      </c>
      <c r="BM96" s="106">
        <f t="shared" si="208"/>
        <v>374881.58294701151</v>
      </c>
      <c r="BN96" s="106">
        <f t="shared" si="208"/>
        <v>205791.9854433563</v>
      </c>
      <c r="BO96" s="106">
        <f t="shared" si="208"/>
        <v>328505.94763472647</v>
      </c>
      <c r="BP96" s="106">
        <f t="shared" si="209"/>
        <v>390030.02020319027</v>
      </c>
      <c r="BQ96" s="106">
        <f t="shared" si="209"/>
        <v>51165.970512394815</v>
      </c>
      <c r="BR96" s="106">
        <f t="shared" si="209"/>
        <v>631269.68175748596</v>
      </c>
      <c r="BS96" s="106">
        <f t="shared" si="209"/>
        <v>148151.76995339021</v>
      </c>
      <c r="BT96" s="106">
        <f t="shared" si="209"/>
        <v>99170.146025832088</v>
      </c>
      <c r="BU96" s="106">
        <f t="shared" si="209"/>
        <v>578168.35787538416</v>
      </c>
      <c r="BV96" s="106">
        <f t="shared" si="209"/>
        <v>359636.40375154966</v>
      </c>
      <c r="BW96" s="106">
        <f t="shared" si="209"/>
        <v>653031.15089957358</v>
      </c>
      <c r="BX96" s="106">
        <f t="shared" si="209"/>
        <v>765257.82256062306</v>
      </c>
      <c r="BY96" s="106">
        <f t="shared" si="209"/>
        <v>376290.18590847403</v>
      </c>
      <c r="BZ96" s="106">
        <f t="shared" si="210"/>
        <v>334069.79355637787</v>
      </c>
      <c r="CA96" s="106">
        <f t="shared" si="210"/>
        <v>143679.5382061486</v>
      </c>
      <c r="CB96" s="106">
        <f t="shared" si="210"/>
        <v>372659.93861170532</v>
      </c>
      <c r="CC96" s="106">
        <f t="shared" si="210"/>
        <v>996333.58466287074</v>
      </c>
      <c r="CD96" s="106">
        <f t="shared" si="210"/>
        <v>168815.26878469193</v>
      </c>
      <c r="CE96" s="106">
        <f t="shared" si="210"/>
        <v>944300.65652459534</v>
      </c>
      <c r="CF96" s="106">
        <f t="shared" si="210"/>
        <v>481552.34014915559</v>
      </c>
      <c r="CG96" s="106">
        <f t="shared" si="210"/>
        <v>252007.93478675949</v>
      </c>
      <c r="CH96" s="106">
        <f t="shared" si="210"/>
        <v>365847.53626618488</v>
      </c>
      <c r="CI96" s="106">
        <f t="shared" si="210"/>
        <v>382171.13839883736</v>
      </c>
      <c r="CJ96" s="106">
        <f t="shared" si="211"/>
        <v>359117.34111213929</v>
      </c>
      <c r="CK96" s="106">
        <f t="shared" si="211"/>
        <v>117510.13711264307</v>
      </c>
      <c r="CL96" s="106">
        <f t="shared" si="211"/>
        <v>343499.72959881934</v>
      </c>
      <c r="CM96" s="106">
        <f t="shared" si="211"/>
        <v>453239.35673037398</v>
      </c>
      <c r="CN96" s="106">
        <f t="shared" si="211"/>
        <v>315531.81198561977</v>
      </c>
      <c r="CO96" s="106">
        <f t="shared" si="211"/>
        <v>283004.44822942227</v>
      </c>
      <c r="CP96" s="106">
        <f t="shared" si="211"/>
        <v>420560.95865404542</v>
      </c>
      <c r="CQ96" s="106">
        <f t="shared" si="211"/>
        <v>639456.6180784296</v>
      </c>
      <c r="CR96" s="106">
        <f t="shared" si="211"/>
        <v>580654.71528834337</v>
      </c>
      <c r="CS96" s="106">
        <f t="shared" si="211"/>
        <v>271454.46777666541</v>
      </c>
      <c r="CT96" s="106">
        <f t="shared" si="212"/>
        <v>411739.50088733959</v>
      </c>
      <c r="CU96" s="106">
        <f t="shared" si="212"/>
        <v>163645.21295498786</v>
      </c>
      <c r="CV96" s="106">
        <f t="shared" si="212"/>
        <v>142830.75903223531</v>
      </c>
      <c r="CW96" s="106">
        <f t="shared" si="212"/>
        <v>1196892.0174053423</v>
      </c>
      <c r="CX96" s="106">
        <f t="shared" si="212"/>
        <v>1281691.6944560774</v>
      </c>
      <c r="CY96" s="106">
        <f t="shared" si="212"/>
        <v>234051.76759792239</v>
      </c>
      <c r="CZ96" s="106">
        <f t="shared" si="212"/>
        <v>843112.37227801245</v>
      </c>
      <c r="DA96" s="106">
        <f t="shared" si="212"/>
        <v>411876.252949071</v>
      </c>
      <c r="DB96" s="106">
        <f t="shared" si="212"/>
        <v>598193.61950541579</v>
      </c>
      <c r="DC96" s="106">
        <f t="shared" si="212"/>
        <v>33609.639420158383</v>
      </c>
      <c r="DD96" s="106">
        <f t="shared" si="213"/>
        <v>275488.56663155026</v>
      </c>
      <c r="DE96" s="106">
        <f t="shared" si="213"/>
        <v>127405.39489274578</v>
      </c>
      <c r="DF96" s="106">
        <f t="shared" si="213"/>
        <v>324348.97272852733</v>
      </c>
      <c r="DG96" s="106">
        <f t="shared" si="213"/>
        <v>84666.768967596596</v>
      </c>
      <c r="DH96" s="106">
        <f t="shared" si="213"/>
        <v>680321.29560216458</v>
      </c>
      <c r="DI96" s="106">
        <f t="shared" si="213"/>
        <v>338092.31124752969</v>
      </c>
      <c r="DJ96" s="106">
        <f t="shared" si="213"/>
        <v>45655.106002353263</v>
      </c>
      <c r="DK96" s="106">
        <f t="shared" si="213"/>
        <v>109190.29297738115</v>
      </c>
      <c r="DL96" s="106">
        <f t="shared" si="213"/>
        <v>335653.11092536821</v>
      </c>
      <c r="DM96" s="106">
        <f t="shared" si="213"/>
        <v>577347.77826213266</v>
      </c>
      <c r="DN96" s="106">
        <f t="shared" si="214"/>
        <v>162479.46038354441</v>
      </c>
      <c r="DO96" s="106">
        <f t="shared" si="214"/>
        <v>44646.719294669077</v>
      </c>
      <c r="DP96" s="106">
        <f t="shared" si="214"/>
        <v>332694.24098066799</v>
      </c>
      <c r="DQ96" s="106">
        <f t="shared" si="214"/>
        <v>20901.205393262913</v>
      </c>
      <c r="DR96" s="106">
        <f t="shared" si="214"/>
        <v>4011002.6730151288</v>
      </c>
      <c r="DS96" s="106">
        <f t="shared" si="214"/>
        <v>714486.94721011189</v>
      </c>
      <c r="DT96" s="106">
        <f t="shared" si="214"/>
        <v>1119142.1810997825</v>
      </c>
      <c r="DU96" s="106">
        <f t="shared" si="214"/>
        <v>470567.3886812125</v>
      </c>
      <c r="DV96" s="106">
        <f t="shared" si="214"/>
        <v>253229.19201017145</v>
      </c>
      <c r="DW96" s="106">
        <f t="shared" si="214"/>
        <v>175586.29223249163</v>
      </c>
      <c r="DX96" s="106">
        <f t="shared" si="215"/>
        <v>476676.31469656923</v>
      </c>
      <c r="DY96" s="106">
        <f t="shared" si="215"/>
        <v>428710.24440715567</v>
      </c>
      <c r="DZ96" s="106">
        <f t="shared" si="215"/>
        <v>48414.321499391684</v>
      </c>
      <c r="EA96" s="106">
        <f t="shared" si="215"/>
        <v>588370.63173140597</v>
      </c>
      <c r="EB96" s="106">
        <f t="shared" si="215"/>
        <v>341833.53913429007</v>
      </c>
      <c r="EC96" s="106">
        <f t="shared" si="215"/>
        <v>28475.570294825542</v>
      </c>
      <c r="ED96" s="106">
        <f t="shared" si="215"/>
        <v>459604.0970183679</v>
      </c>
      <c r="EE96" s="106">
        <f t="shared" si="215"/>
        <v>233903.54945029836</v>
      </c>
      <c r="EF96" s="106">
        <f t="shared" si="215"/>
        <v>340747.4787731251</v>
      </c>
      <c r="EG96" s="106">
        <f t="shared" si="215"/>
        <v>335618.94722853188</v>
      </c>
      <c r="EH96" s="106">
        <f t="shared" si="216"/>
        <v>543068.47344543575</v>
      </c>
      <c r="EI96" s="106">
        <f t="shared" si="216"/>
        <v>69914.466310620759</v>
      </c>
      <c r="EJ96" s="106">
        <f t="shared" si="216"/>
        <v>473338.20192485157</v>
      </c>
      <c r="EK96" s="106">
        <f t="shared" si="216"/>
        <v>162605.11544399732</v>
      </c>
      <c r="EL96" s="106">
        <f t="shared" si="216"/>
        <v>112838.39182261417</v>
      </c>
      <c r="EM96" s="106">
        <f t="shared" si="216"/>
        <v>340868.12818017614</v>
      </c>
      <c r="EN96" s="106">
        <f t="shared" si="216"/>
        <v>43076.708328573732</v>
      </c>
      <c r="EO96" s="106">
        <f t="shared" si="216"/>
        <v>357556.32141056092</v>
      </c>
      <c r="EP96" s="106">
        <f t="shared" si="216"/>
        <v>173338.40124369552</v>
      </c>
      <c r="EQ96" s="106">
        <f t="shared" si="216"/>
        <v>874885.21545791975</v>
      </c>
      <c r="ER96" s="106">
        <f t="shared" si="217"/>
        <v>390787.84947006678</v>
      </c>
      <c r="ES96" s="106">
        <f t="shared" si="217"/>
        <v>466081.76151316735</v>
      </c>
      <c r="ET96" s="106">
        <f t="shared" si="217"/>
        <v>407453.40907735744</v>
      </c>
      <c r="EU96" s="106">
        <f t="shared" si="217"/>
        <v>19019.850868948939</v>
      </c>
      <c r="EV96" s="106">
        <f t="shared" si="217"/>
        <v>139215.34194807816</v>
      </c>
      <c r="EW96" s="106">
        <f t="shared" si="217"/>
        <v>421303.97625615884</v>
      </c>
      <c r="EX96" s="106">
        <f t="shared" si="217"/>
        <v>436878.3182746942</v>
      </c>
      <c r="EY96" s="106">
        <f t="shared" si="217"/>
        <v>718050.45474159182</v>
      </c>
      <c r="EZ96" s="106">
        <f t="shared" si="217"/>
        <v>45359.180461608732</v>
      </c>
      <c r="FA96" s="106">
        <f t="shared" si="217"/>
        <v>34323.301887780755</v>
      </c>
      <c r="FB96" s="106">
        <f t="shared" si="218"/>
        <v>355728.55300897802</v>
      </c>
      <c r="FC96" s="106">
        <f t="shared" si="218"/>
        <v>559098.08233467024</v>
      </c>
      <c r="FD96" s="106">
        <f t="shared" si="218"/>
        <v>327810.45445377141</v>
      </c>
      <c r="FE96" s="106">
        <f t="shared" si="218"/>
        <v>175009.50010948713</v>
      </c>
      <c r="FF96" s="106">
        <f t="shared" si="218"/>
        <v>270375.94520523713</v>
      </c>
      <c r="FG96" s="106">
        <f t="shared" si="218"/>
        <v>364832.65382766683</v>
      </c>
      <c r="FH96" s="106">
        <f t="shared" si="218"/>
        <v>781992.48544766463</v>
      </c>
      <c r="FI96" s="106">
        <f t="shared" si="218"/>
        <v>623923.96037120186</v>
      </c>
      <c r="FJ96" s="106">
        <f t="shared" si="218"/>
        <v>432065.98832761269</v>
      </c>
      <c r="FK96" s="106">
        <f t="shared" si="218"/>
        <v>89461.52385582088</v>
      </c>
      <c r="FL96" s="106">
        <f t="shared" si="219"/>
        <v>737182.63657671621</v>
      </c>
      <c r="FM96" s="106">
        <f t="shared" si="219"/>
        <v>457793.19434416149</v>
      </c>
      <c r="FN96" s="106">
        <f t="shared" si="219"/>
        <v>174615.02070297321</v>
      </c>
      <c r="FO96" s="106">
        <f t="shared" si="219"/>
        <v>349360.11391606875</v>
      </c>
      <c r="FP96" s="106">
        <f t="shared" si="219"/>
        <v>731488.85868140159</v>
      </c>
      <c r="FQ96" s="106">
        <f t="shared" si="219"/>
        <v>329817.71652990556</v>
      </c>
      <c r="FR96" s="106">
        <f t="shared" si="219"/>
        <v>60829.185995218344</v>
      </c>
      <c r="FS96" s="106">
        <f t="shared" si="219"/>
        <v>62988.800875675959</v>
      </c>
      <c r="FT96" s="106">
        <f t="shared" si="219"/>
        <v>503237.0536275765</v>
      </c>
      <c r="FU96" s="106">
        <f t="shared" si="219"/>
        <v>272021.14067575324</v>
      </c>
      <c r="FV96" s="106">
        <f t="shared" si="220"/>
        <v>341086.81323112169</v>
      </c>
      <c r="FW96" s="106">
        <f t="shared" si="220"/>
        <v>536100.51197780378</v>
      </c>
      <c r="FX96" s="106">
        <f t="shared" si="220"/>
        <v>853976.9408456292</v>
      </c>
      <c r="FY96" s="106">
        <f t="shared" si="220"/>
        <v>787414.1182465899</v>
      </c>
      <c r="FZ96" s="106">
        <f t="shared" si="220"/>
        <v>915587.37466991937</v>
      </c>
      <c r="GA96" s="106">
        <f t="shared" si="220"/>
        <v>324897.14084101608</v>
      </c>
      <c r="GB96" s="106">
        <f t="shared" si="220"/>
        <v>36136.420284096901</v>
      </c>
      <c r="GC96" s="106">
        <f t="shared" si="220"/>
        <v>85162.223939862699</v>
      </c>
      <c r="GD96" s="106">
        <f t="shared" si="220"/>
        <v>173119.47841705539</v>
      </c>
      <c r="GE96" s="106">
        <f t="shared" si="220"/>
        <v>657357.30580296949</v>
      </c>
      <c r="GF96" s="106">
        <f t="shared" si="221"/>
        <v>365612.33615447819</v>
      </c>
      <c r="GG96" s="106">
        <f t="shared" si="221"/>
        <v>3222560.1418259367</v>
      </c>
      <c r="GH96" s="106">
        <f t="shared" si="221"/>
        <v>428012.54280289181</v>
      </c>
      <c r="GI96" s="106">
        <f t="shared" si="221"/>
        <v>1237261.6191989225</v>
      </c>
      <c r="GJ96" s="106">
        <f t="shared" si="221"/>
        <v>1075138.9806124091</v>
      </c>
      <c r="GK96" s="106">
        <f t="shared" si="221"/>
        <v>20840.061967672613</v>
      </c>
      <c r="GL96" s="106">
        <f t="shared" si="221"/>
        <v>409194.7362528278</v>
      </c>
      <c r="GM96" s="106">
        <f t="shared" si="221"/>
        <v>747331.2611972536</v>
      </c>
      <c r="GN96" s="106">
        <f t="shared" si="221"/>
        <v>1237287.5289947786</v>
      </c>
      <c r="GO96" s="106">
        <f t="shared" si="221"/>
        <v>57520.973185095558</v>
      </c>
      <c r="GP96" s="106">
        <f t="shared" si="222"/>
        <v>434288.05394471961</v>
      </c>
      <c r="GQ96" s="106">
        <f t="shared" si="222"/>
        <v>74214.385441591105</v>
      </c>
      <c r="GR96" s="106">
        <f t="shared" si="222"/>
        <v>161163.40342619462</v>
      </c>
      <c r="GS96" s="106">
        <f t="shared" si="222"/>
        <v>440880.66776138282</v>
      </c>
      <c r="GT96" s="106">
        <f t="shared" si="222"/>
        <v>325148.23686228145</v>
      </c>
      <c r="GU96" s="106">
        <f t="shared" si="222"/>
        <v>73704.085592069663</v>
      </c>
      <c r="GV96" s="106">
        <f t="shared" si="222"/>
        <v>355117.3713846755</v>
      </c>
      <c r="GW96" s="106">
        <f t="shared" si="222"/>
        <v>578144.30589883728</v>
      </c>
      <c r="GX96" s="106">
        <f t="shared" si="222"/>
        <v>216038.75538416902</v>
      </c>
      <c r="GY96" s="106">
        <f t="shared" si="222"/>
        <v>523030.48759880674</v>
      </c>
      <c r="GZ96" s="106">
        <f t="shared" si="223"/>
        <v>305560.79679788306</v>
      </c>
      <c r="HA96" s="106">
        <f t="shared" si="223"/>
        <v>1823239.4710133034</v>
      </c>
      <c r="HB96" s="106">
        <f t="shared" si="223"/>
        <v>343189.56654935627</v>
      </c>
      <c r="HC96" s="106">
        <f t="shared" si="223"/>
        <v>185942.07897941105</v>
      </c>
      <c r="HD96" s="106">
        <f t="shared" si="223"/>
        <v>232745.38597314226</v>
      </c>
      <c r="HE96" s="106">
        <f t="shared" si="223"/>
        <v>70561.403892976174</v>
      </c>
      <c r="HF96" s="106">
        <f t="shared" si="223"/>
        <v>732541.6421124714</v>
      </c>
      <c r="HG96" s="106">
        <f t="shared" si="223"/>
        <v>710090.39693647821</v>
      </c>
      <c r="HH96" s="106">
        <f t="shared" si="223"/>
        <v>156524.68298225166</v>
      </c>
      <c r="HI96" s="106">
        <f t="shared" si="223"/>
        <v>104507.8623409446</v>
      </c>
      <c r="HJ96" s="106">
        <f t="shared" si="224"/>
        <v>331134.11764792207</v>
      </c>
      <c r="HK96" s="106">
        <f t="shared" si="224"/>
        <v>241170.43913201967</v>
      </c>
      <c r="HL96" s="106">
        <f t="shared" si="224"/>
        <v>474208.1221307278</v>
      </c>
      <c r="HM96" s="106">
        <f t="shared" si="224"/>
        <v>175827.66726966939</v>
      </c>
      <c r="HN96" s="106">
        <f t="shared" si="224"/>
        <v>115695.77375778892</v>
      </c>
      <c r="HO96" s="106">
        <f t="shared" si="224"/>
        <v>3910.8575490519233</v>
      </c>
      <c r="HP96" s="106">
        <f t="shared" si="224"/>
        <v>131558.94551932771</v>
      </c>
      <c r="HQ96" s="106">
        <f t="shared" si="224"/>
        <v>46125.559387064444</v>
      </c>
      <c r="HR96" s="106"/>
      <c r="HS96" s="106"/>
      <c r="HT96" s="106"/>
      <c r="HU96" s="106"/>
      <c r="HV96" s="106"/>
      <c r="HW96" s="106"/>
      <c r="HX96" s="106"/>
      <c r="HY96" s="106"/>
      <c r="HZ96" s="106"/>
      <c r="IA96" s="106"/>
      <c r="IB96" s="106"/>
      <c r="IC96" s="106"/>
      <c r="ID96" s="106"/>
      <c r="IE96" s="106"/>
      <c r="IF96" s="106"/>
      <c r="IG96" s="106"/>
      <c r="IH96" s="106"/>
      <c r="II96" s="106"/>
      <c r="IJ96" s="106"/>
      <c r="IK96" s="106"/>
      <c r="IL96" s="106"/>
      <c r="IM96" s="106"/>
      <c r="IN96" s="106"/>
      <c r="IO96" s="106"/>
      <c r="IP96" s="106"/>
      <c r="IQ96" s="106"/>
      <c r="IR96" s="106"/>
      <c r="IS96" s="106"/>
      <c r="IT96" s="106"/>
      <c r="IU96" s="106"/>
      <c r="IV96" s="106"/>
      <c r="IW96" s="106"/>
      <c r="IX96" s="106"/>
      <c r="IY96" s="106"/>
      <c r="IZ96" s="106"/>
      <c r="JA96" s="106"/>
      <c r="JB96" s="106"/>
      <c r="JC96" s="106"/>
      <c r="JD96" s="106"/>
      <c r="JE96" s="106"/>
      <c r="JF96" s="106"/>
      <c r="JG96" s="106"/>
      <c r="JH96" s="106"/>
      <c r="JI96" s="106"/>
      <c r="JJ96" s="106"/>
      <c r="JK96" s="106"/>
      <c r="JL96" s="106"/>
      <c r="JM96" s="106"/>
      <c r="JN96" s="106"/>
      <c r="JO96" s="106"/>
      <c r="JP96" s="106" t="str">
        <f t="shared" si="180"/>
        <v>Land Conversion_Plant-based fibers - conventional_N/A for LULC_Lost Ecosystem Services_N/A for LULC Interim Methodology</v>
      </c>
    </row>
    <row r="97" spans="2:276">
      <c r="B97" s="65" t="s">
        <v>371</v>
      </c>
      <c r="C97" s="65" t="s">
        <v>358</v>
      </c>
      <c r="D97" s="65" t="s">
        <v>349</v>
      </c>
      <c r="E97" s="65" t="s">
        <v>350</v>
      </c>
      <c r="F97" s="65" t="s">
        <v>351</v>
      </c>
      <c r="G97" s="65" t="s">
        <v>352</v>
      </c>
      <c r="H97" s="106">
        <f t="shared" si="203"/>
        <v>11628.886025146769</v>
      </c>
      <c r="I97" s="106">
        <f t="shared" si="203"/>
        <v>373480.84699934407</v>
      </c>
      <c r="J97" s="106">
        <f t="shared" si="203"/>
        <v>55701.686259741989</v>
      </c>
      <c r="K97" s="106">
        <f t="shared" si="203"/>
        <v>331469.83381785278</v>
      </c>
      <c r="L97" s="106">
        <f t="shared" si="203"/>
        <v>871187.34907281969</v>
      </c>
      <c r="M97" s="106">
        <f t="shared" si="203"/>
        <v>61435.98357259341</v>
      </c>
      <c r="N97" s="106">
        <f t="shared" si="203"/>
        <v>157004.75656496568</v>
      </c>
      <c r="O97" s="106">
        <f t="shared" si="203"/>
        <v>198187.59802592237</v>
      </c>
      <c r="P97" s="106">
        <f t="shared" si="203"/>
        <v>267303.10158524552</v>
      </c>
      <c r="Q97" s="106">
        <f t="shared" si="203"/>
        <v>4934645.2027446497</v>
      </c>
      <c r="R97" s="106">
        <f t="shared" si="204"/>
        <v>254947.98708518932</v>
      </c>
      <c r="S97" s="106">
        <f t="shared" si="204"/>
        <v>1114596.3328305795</v>
      </c>
      <c r="T97" s="106">
        <f t="shared" si="204"/>
        <v>1400229.9628769902</v>
      </c>
      <c r="U97" s="106">
        <f t="shared" si="204"/>
        <v>1811119.2686681813</v>
      </c>
      <c r="V97" s="106">
        <f t="shared" si="204"/>
        <v>60263.250992710171</v>
      </c>
      <c r="W97" s="106">
        <f t="shared" si="204"/>
        <v>540366.02258525079</v>
      </c>
      <c r="X97" s="106">
        <f t="shared" si="204"/>
        <v>44286.745821495526</v>
      </c>
      <c r="Y97" s="106">
        <f t="shared" si="204"/>
        <v>413338.72878515464</v>
      </c>
      <c r="Z97" s="106">
        <f t="shared" si="204"/>
        <v>707913.28586299508</v>
      </c>
      <c r="AA97" s="106">
        <f t="shared" si="204"/>
        <v>542871.57308775699</v>
      </c>
      <c r="AB97" s="106">
        <f t="shared" si="205"/>
        <v>53724.684727422289</v>
      </c>
      <c r="AC97" s="106">
        <f t="shared" si="205"/>
        <v>1097537.0579820273</v>
      </c>
      <c r="AD97" s="106">
        <f t="shared" si="205"/>
        <v>246316.45529835936</v>
      </c>
      <c r="AE97" s="106">
        <f t="shared" si="205"/>
        <v>244581.89015911845</v>
      </c>
      <c r="AF97" s="106">
        <f t="shared" si="205"/>
        <v>392953.99983886548</v>
      </c>
      <c r="AG97" s="106">
        <f t="shared" si="205"/>
        <v>206675.95544443667</v>
      </c>
      <c r="AH97" s="106">
        <f t="shared" si="205"/>
        <v>292659.89223067911</v>
      </c>
      <c r="AI97" s="106">
        <f t="shared" si="205"/>
        <v>196799.53641149733</v>
      </c>
      <c r="AJ97" s="106">
        <f t="shared" si="205"/>
        <v>658011.32543680072</v>
      </c>
      <c r="AK97" s="106">
        <f t="shared" si="205"/>
        <v>509284.18690995337</v>
      </c>
      <c r="AL97" s="106">
        <f t="shared" si="206"/>
        <v>40237.278041060927</v>
      </c>
      <c r="AM97" s="106">
        <f t="shared" si="206"/>
        <v>136697.68391260406</v>
      </c>
      <c r="AN97" s="106">
        <f t="shared" si="206"/>
        <v>335466.85935183713</v>
      </c>
      <c r="AO97" s="106">
        <f t="shared" si="206"/>
        <v>338208.36892664438</v>
      </c>
      <c r="AP97" s="106">
        <f t="shared" si="206"/>
        <v>211452.23136979464</v>
      </c>
      <c r="AQ97" s="106">
        <f t="shared" si="206"/>
        <v>577708.92531601724</v>
      </c>
      <c r="AR97" s="106">
        <f t="shared" si="206"/>
        <v>2487570.6715360861</v>
      </c>
      <c r="AS97" s="106">
        <f t="shared" si="206"/>
        <v>54138.640764886251</v>
      </c>
      <c r="AT97" s="106">
        <f t="shared" si="206"/>
        <v>31624.752074756419</v>
      </c>
      <c r="AU97" s="106">
        <f t="shared" si="206"/>
        <v>1494531.4758725492</v>
      </c>
      <c r="AV97" s="106">
        <f t="shared" si="207"/>
        <v>286969.66350042442</v>
      </c>
      <c r="AW97" s="106">
        <f t="shared" si="207"/>
        <v>289895.28664977365</v>
      </c>
      <c r="AX97" s="106">
        <f t="shared" si="207"/>
        <v>328949.29376994667</v>
      </c>
      <c r="AY97" s="106">
        <f t="shared" si="207"/>
        <v>321539.98870220676</v>
      </c>
      <c r="AZ97" s="106">
        <f t="shared" si="207"/>
        <v>174361.93353563591</v>
      </c>
      <c r="BA97" s="106">
        <f t="shared" si="207"/>
        <v>239490.34914015242</v>
      </c>
      <c r="BB97" s="106">
        <f t="shared" si="207"/>
        <v>422455.11454157962</v>
      </c>
      <c r="BC97" s="106">
        <f t="shared" si="207"/>
        <v>194467.04222687791</v>
      </c>
      <c r="BD97" s="106">
        <f t="shared" si="207"/>
        <v>759620.34698627144</v>
      </c>
      <c r="BE97" s="106">
        <f t="shared" si="207"/>
        <v>406307.07754656312</v>
      </c>
      <c r="BF97" s="106">
        <f t="shared" si="208"/>
        <v>2401243.2095359545</v>
      </c>
      <c r="BG97" s="106">
        <f t="shared" si="208"/>
        <v>715626.56022792438</v>
      </c>
      <c r="BH97" s="106">
        <f t="shared" si="208"/>
        <v>753187.28342518199</v>
      </c>
      <c r="BI97" s="106">
        <f t="shared" si="208"/>
        <v>905992.71406181634</v>
      </c>
      <c r="BJ97" s="106">
        <f t="shared" si="208"/>
        <v>8400.2463309241994</v>
      </c>
      <c r="BK97" s="106">
        <f t="shared" si="208"/>
        <v>297440.58865140448</v>
      </c>
      <c r="BL97" s="106">
        <f t="shared" si="208"/>
        <v>442118.59250290925</v>
      </c>
      <c r="BM97" s="106">
        <f t="shared" si="208"/>
        <v>374881.58294701151</v>
      </c>
      <c r="BN97" s="106">
        <f t="shared" si="208"/>
        <v>205791.9854433563</v>
      </c>
      <c r="BO97" s="106">
        <f t="shared" si="208"/>
        <v>328505.94763472647</v>
      </c>
      <c r="BP97" s="106">
        <f t="shared" si="209"/>
        <v>390030.02020319027</v>
      </c>
      <c r="BQ97" s="106">
        <f t="shared" si="209"/>
        <v>51165.970512394815</v>
      </c>
      <c r="BR97" s="106">
        <f t="shared" si="209"/>
        <v>631269.68175748596</v>
      </c>
      <c r="BS97" s="106">
        <f t="shared" si="209"/>
        <v>148151.76995339021</v>
      </c>
      <c r="BT97" s="106">
        <f t="shared" si="209"/>
        <v>99170.146025832088</v>
      </c>
      <c r="BU97" s="106">
        <f t="shared" si="209"/>
        <v>578168.35787538416</v>
      </c>
      <c r="BV97" s="106">
        <f t="shared" si="209"/>
        <v>359636.40375154966</v>
      </c>
      <c r="BW97" s="106">
        <f t="shared" si="209"/>
        <v>653031.15089957358</v>
      </c>
      <c r="BX97" s="106">
        <f t="shared" si="209"/>
        <v>765257.82256062306</v>
      </c>
      <c r="BY97" s="106">
        <f t="shared" si="209"/>
        <v>376290.18590847403</v>
      </c>
      <c r="BZ97" s="106">
        <f t="shared" si="210"/>
        <v>334069.79355637787</v>
      </c>
      <c r="CA97" s="106">
        <f t="shared" si="210"/>
        <v>143679.5382061486</v>
      </c>
      <c r="CB97" s="106">
        <f t="shared" si="210"/>
        <v>372659.93861170532</v>
      </c>
      <c r="CC97" s="106">
        <f t="shared" si="210"/>
        <v>996333.58466287074</v>
      </c>
      <c r="CD97" s="106">
        <f t="shared" si="210"/>
        <v>168815.26878469193</v>
      </c>
      <c r="CE97" s="106">
        <f t="shared" si="210"/>
        <v>944300.65652459534</v>
      </c>
      <c r="CF97" s="106">
        <f t="shared" si="210"/>
        <v>481552.34014915559</v>
      </c>
      <c r="CG97" s="106">
        <f t="shared" si="210"/>
        <v>252007.93478675949</v>
      </c>
      <c r="CH97" s="106">
        <f t="shared" si="210"/>
        <v>365847.53626618488</v>
      </c>
      <c r="CI97" s="106">
        <f t="shared" si="210"/>
        <v>382171.13839883736</v>
      </c>
      <c r="CJ97" s="106">
        <f t="shared" si="211"/>
        <v>359117.34111213929</v>
      </c>
      <c r="CK97" s="106">
        <f t="shared" si="211"/>
        <v>117510.13711264307</v>
      </c>
      <c r="CL97" s="106">
        <f t="shared" si="211"/>
        <v>343499.72959881934</v>
      </c>
      <c r="CM97" s="106">
        <f t="shared" si="211"/>
        <v>453239.35673037398</v>
      </c>
      <c r="CN97" s="106">
        <f t="shared" si="211"/>
        <v>315531.81198561977</v>
      </c>
      <c r="CO97" s="106">
        <f t="shared" si="211"/>
        <v>283004.44822942227</v>
      </c>
      <c r="CP97" s="106">
        <f t="shared" si="211"/>
        <v>420560.95865404542</v>
      </c>
      <c r="CQ97" s="106">
        <f t="shared" si="211"/>
        <v>639456.6180784296</v>
      </c>
      <c r="CR97" s="106">
        <f t="shared" si="211"/>
        <v>580654.71528834337</v>
      </c>
      <c r="CS97" s="106">
        <f t="shared" si="211"/>
        <v>271454.46777666541</v>
      </c>
      <c r="CT97" s="106">
        <f t="shared" si="212"/>
        <v>411739.50088733959</v>
      </c>
      <c r="CU97" s="106">
        <f t="shared" si="212"/>
        <v>163645.21295498786</v>
      </c>
      <c r="CV97" s="106">
        <f t="shared" si="212"/>
        <v>142830.75903223531</v>
      </c>
      <c r="CW97" s="106">
        <f t="shared" si="212"/>
        <v>1196892.0174053423</v>
      </c>
      <c r="CX97" s="106">
        <f t="shared" si="212"/>
        <v>1281691.6944560774</v>
      </c>
      <c r="CY97" s="106">
        <f t="shared" si="212"/>
        <v>234051.76759792239</v>
      </c>
      <c r="CZ97" s="106">
        <f t="shared" si="212"/>
        <v>843112.37227801245</v>
      </c>
      <c r="DA97" s="106">
        <f t="shared" si="212"/>
        <v>411876.252949071</v>
      </c>
      <c r="DB97" s="106">
        <f t="shared" si="212"/>
        <v>598193.61950541579</v>
      </c>
      <c r="DC97" s="106">
        <f t="shared" si="212"/>
        <v>33609.639420158383</v>
      </c>
      <c r="DD97" s="106">
        <f t="shared" si="213"/>
        <v>275488.56663155026</v>
      </c>
      <c r="DE97" s="106">
        <f t="shared" si="213"/>
        <v>127405.39489274578</v>
      </c>
      <c r="DF97" s="106">
        <f t="shared" si="213"/>
        <v>324348.97272852733</v>
      </c>
      <c r="DG97" s="106">
        <f t="shared" si="213"/>
        <v>84666.768967596596</v>
      </c>
      <c r="DH97" s="106">
        <f t="shared" si="213"/>
        <v>680321.29560216458</v>
      </c>
      <c r="DI97" s="106">
        <f t="shared" si="213"/>
        <v>338092.31124752969</v>
      </c>
      <c r="DJ97" s="106">
        <f t="shared" si="213"/>
        <v>45655.106002353263</v>
      </c>
      <c r="DK97" s="106">
        <f t="shared" si="213"/>
        <v>109190.29297738115</v>
      </c>
      <c r="DL97" s="106">
        <f t="shared" si="213"/>
        <v>335653.11092536821</v>
      </c>
      <c r="DM97" s="106">
        <f t="shared" si="213"/>
        <v>577347.77826213266</v>
      </c>
      <c r="DN97" s="106">
        <f t="shared" si="214"/>
        <v>162479.46038354441</v>
      </c>
      <c r="DO97" s="106">
        <f t="shared" si="214"/>
        <v>44646.719294669077</v>
      </c>
      <c r="DP97" s="106">
        <f t="shared" si="214"/>
        <v>332694.24098066799</v>
      </c>
      <c r="DQ97" s="106">
        <f t="shared" si="214"/>
        <v>20901.205393262913</v>
      </c>
      <c r="DR97" s="106">
        <f t="shared" si="214"/>
        <v>4011002.6730151288</v>
      </c>
      <c r="DS97" s="106">
        <f t="shared" si="214"/>
        <v>714486.94721011189</v>
      </c>
      <c r="DT97" s="106">
        <f t="shared" si="214"/>
        <v>1119142.1810997825</v>
      </c>
      <c r="DU97" s="106">
        <f t="shared" si="214"/>
        <v>470567.3886812125</v>
      </c>
      <c r="DV97" s="106">
        <f t="shared" si="214"/>
        <v>253229.19201017145</v>
      </c>
      <c r="DW97" s="106">
        <f t="shared" si="214"/>
        <v>175586.29223249163</v>
      </c>
      <c r="DX97" s="106">
        <f t="shared" si="215"/>
        <v>476676.31469656923</v>
      </c>
      <c r="DY97" s="106">
        <f t="shared" si="215"/>
        <v>428710.24440715567</v>
      </c>
      <c r="DZ97" s="106">
        <f t="shared" si="215"/>
        <v>48414.321499391684</v>
      </c>
      <c r="EA97" s="106">
        <f t="shared" si="215"/>
        <v>588370.63173140597</v>
      </c>
      <c r="EB97" s="106">
        <f t="shared" si="215"/>
        <v>341833.53913429007</v>
      </c>
      <c r="EC97" s="106">
        <f t="shared" si="215"/>
        <v>28475.570294825542</v>
      </c>
      <c r="ED97" s="106">
        <f t="shared" si="215"/>
        <v>459604.0970183679</v>
      </c>
      <c r="EE97" s="106">
        <f t="shared" si="215"/>
        <v>233903.54945029836</v>
      </c>
      <c r="EF97" s="106">
        <f t="shared" si="215"/>
        <v>340747.4787731251</v>
      </c>
      <c r="EG97" s="106">
        <f t="shared" si="215"/>
        <v>335618.94722853188</v>
      </c>
      <c r="EH97" s="106">
        <f t="shared" si="216"/>
        <v>543068.47344543575</v>
      </c>
      <c r="EI97" s="106">
        <f t="shared" si="216"/>
        <v>69914.466310620759</v>
      </c>
      <c r="EJ97" s="106">
        <f t="shared" si="216"/>
        <v>473338.20192485157</v>
      </c>
      <c r="EK97" s="106">
        <f t="shared" si="216"/>
        <v>162605.11544399732</v>
      </c>
      <c r="EL97" s="106">
        <f t="shared" si="216"/>
        <v>112838.39182261417</v>
      </c>
      <c r="EM97" s="106">
        <f t="shared" si="216"/>
        <v>340868.12818017614</v>
      </c>
      <c r="EN97" s="106">
        <f t="shared" si="216"/>
        <v>43076.708328573732</v>
      </c>
      <c r="EO97" s="106">
        <f t="shared" si="216"/>
        <v>357556.32141056092</v>
      </c>
      <c r="EP97" s="106">
        <f t="shared" si="216"/>
        <v>173338.40124369552</v>
      </c>
      <c r="EQ97" s="106">
        <f t="shared" si="216"/>
        <v>874885.21545791975</v>
      </c>
      <c r="ER97" s="106">
        <f t="shared" si="217"/>
        <v>390787.84947006678</v>
      </c>
      <c r="ES97" s="106">
        <f t="shared" si="217"/>
        <v>466081.76151316735</v>
      </c>
      <c r="ET97" s="106">
        <f t="shared" si="217"/>
        <v>407453.40907735744</v>
      </c>
      <c r="EU97" s="106">
        <f t="shared" si="217"/>
        <v>19019.850868948939</v>
      </c>
      <c r="EV97" s="106">
        <f t="shared" si="217"/>
        <v>139215.34194807816</v>
      </c>
      <c r="EW97" s="106">
        <f t="shared" si="217"/>
        <v>421303.97625615884</v>
      </c>
      <c r="EX97" s="106">
        <f t="shared" si="217"/>
        <v>436878.3182746942</v>
      </c>
      <c r="EY97" s="106">
        <f t="shared" si="217"/>
        <v>718050.45474159182</v>
      </c>
      <c r="EZ97" s="106">
        <f t="shared" si="217"/>
        <v>45359.180461608732</v>
      </c>
      <c r="FA97" s="106">
        <f t="shared" si="217"/>
        <v>34323.301887780755</v>
      </c>
      <c r="FB97" s="106">
        <f t="shared" si="218"/>
        <v>355728.55300897802</v>
      </c>
      <c r="FC97" s="106">
        <f t="shared" si="218"/>
        <v>559098.08233467024</v>
      </c>
      <c r="FD97" s="106">
        <f t="shared" si="218"/>
        <v>327810.45445377141</v>
      </c>
      <c r="FE97" s="106">
        <f t="shared" si="218"/>
        <v>175009.50010948713</v>
      </c>
      <c r="FF97" s="106">
        <f t="shared" si="218"/>
        <v>270375.94520523713</v>
      </c>
      <c r="FG97" s="106">
        <f t="shared" si="218"/>
        <v>364832.65382766683</v>
      </c>
      <c r="FH97" s="106">
        <f t="shared" si="218"/>
        <v>781992.48544766463</v>
      </c>
      <c r="FI97" s="106">
        <f t="shared" si="218"/>
        <v>623923.96037120186</v>
      </c>
      <c r="FJ97" s="106">
        <f t="shared" si="218"/>
        <v>432065.98832761269</v>
      </c>
      <c r="FK97" s="106">
        <f t="shared" si="218"/>
        <v>89461.52385582088</v>
      </c>
      <c r="FL97" s="106">
        <f t="shared" si="219"/>
        <v>737182.63657671621</v>
      </c>
      <c r="FM97" s="106">
        <f t="shared" si="219"/>
        <v>457793.19434416149</v>
      </c>
      <c r="FN97" s="106">
        <f t="shared" si="219"/>
        <v>174615.02070297321</v>
      </c>
      <c r="FO97" s="106">
        <f t="shared" si="219"/>
        <v>349360.11391606875</v>
      </c>
      <c r="FP97" s="106">
        <f t="shared" si="219"/>
        <v>731488.85868140159</v>
      </c>
      <c r="FQ97" s="106">
        <f t="shared" si="219"/>
        <v>329817.71652990556</v>
      </c>
      <c r="FR97" s="106">
        <f t="shared" si="219"/>
        <v>60829.185995218344</v>
      </c>
      <c r="FS97" s="106">
        <f t="shared" si="219"/>
        <v>62988.800875675959</v>
      </c>
      <c r="FT97" s="106">
        <f t="shared" si="219"/>
        <v>503237.0536275765</v>
      </c>
      <c r="FU97" s="106">
        <f t="shared" si="219"/>
        <v>272021.14067575324</v>
      </c>
      <c r="FV97" s="106">
        <f t="shared" si="220"/>
        <v>341086.81323112169</v>
      </c>
      <c r="FW97" s="106">
        <f t="shared" si="220"/>
        <v>536100.51197780378</v>
      </c>
      <c r="FX97" s="106">
        <f t="shared" si="220"/>
        <v>853976.9408456292</v>
      </c>
      <c r="FY97" s="106">
        <f t="shared" si="220"/>
        <v>787414.1182465899</v>
      </c>
      <c r="FZ97" s="106">
        <f t="shared" si="220"/>
        <v>915587.37466991937</v>
      </c>
      <c r="GA97" s="106">
        <f t="shared" si="220"/>
        <v>324897.14084101608</v>
      </c>
      <c r="GB97" s="106">
        <f t="shared" si="220"/>
        <v>36136.420284096901</v>
      </c>
      <c r="GC97" s="106">
        <f t="shared" si="220"/>
        <v>85162.223939862699</v>
      </c>
      <c r="GD97" s="106">
        <f t="shared" si="220"/>
        <v>173119.47841705539</v>
      </c>
      <c r="GE97" s="106">
        <f t="shared" si="220"/>
        <v>657357.30580296949</v>
      </c>
      <c r="GF97" s="106">
        <f t="shared" si="221"/>
        <v>365612.33615447819</v>
      </c>
      <c r="GG97" s="106">
        <f t="shared" si="221"/>
        <v>3222560.1418259367</v>
      </c>
      <c r="GH97" s="106">
        <f t="shared" si="221"/>
        <v>428012.54280289181</v>
      </c>
      <c r="GI97" s="106">
        <f t="shared" si="221"/>
        <v>1237261.6191989225</v>
      </c>
      <c r="GJ97" s="106">
        <f t="shared" si="221"/>
        <v>1075138.9806124091</v>
      </c>
      <c r="GK97" s="106">
        <f t="shared" si="221"/>
        <v>20840.061967672613</v>
      </c>
      <c r="GL97" s="106">
        <f t="shared" si="221"/>
        <v>409194.7362528278</v>
      </c>
      <c r="GM97" s="106">
        <f t="shared" si="221"/>
        <v>747331.2611972536</v>
      </c>
      <c r="GN97" s="106">
        <f t="shared" si="221"/>
        <v>1237287.5289947786</v>
      </c>
      <c r="GO97" s="106">
        <f t="shared" si="221"/>
        <v>57520.973185095558</v>
      </c>
      <c r="GP97" s="106">
        <f t="shared" si="222"/>
        <v>434288.05394471961</v>
      </c>
      <c r="GQ97" s="106">
        <f t="shared" si="222"/>
        <v>74214.385441591105</v>
      </c>
      <c r="GR97" s="106">
        <f t="shared" si="222"/>
        <v>161163.40342619462</v>
      </c>
      <c r="GS97" s="106">
        <f t="shared" si="222"/>
        <v>440880.66776138282</v>
      </c>
      <c r="GT97" s="106">
        <f t="shared" si="222"/>
        <v>325148.23686228145</v>
      </c>
      <c r="GU97" s="106">
        <f t="shared" si="222"/>
        <v>73704.085592069663</v>
      </c>
      <c r="GV97" s="106">
        <f t="shared" si="222"/>
        <v>355117.3713846755</v>
      </c>
      <c r="GW97" s="106">
        <f t="shared" si="222"/>
        <v>578144.30589883728</v>
      </c>
      <c r="GX97" s="106">
        <f t="shared" si="222"/>
        <v>216038.75538416902</v>
      </c>
      <c r="GY97" s="106">
        <f t="shared" si="222"/>
        <v>523030.48759880674</v>
      </c>
      <c r="GZ97" s="106">
        <f t="shared" si="223"/>
        <v>305560.79679788306</v>
      </c>
      <c r="HA97" s="106">
        <f t="shared" si="223"/>
        <v>1823239.4710133034</v>
      </c>
      <c r="HB97" s="106">
        <f t="shared" si="223"/>
        <v>343189.56654935627</v>
      </c>
      <c r="HC97" s="106">
        <f t="shared" si="223"/>
        <v>185942.07897941105</v>
      </c>
      <c r="HD97" s="106">
        <f t="shared" si="223"/>
        <v>232745.38597314226</v>
      </c>
      <c r="HE97" s="106">
        <f t="shared" si="223"/>
        <v>70561.403892976174</v>
      </c>
      <c r="HF97" s="106">
        <f t="shared" si="223"/>
        <v>732541.6421124714</v>
      </c>
      <c r="HG97" s="106">
        <f t="shared" si="223"/>
        <v>710090.39693647821</v>
      </c>
      <c r="HH97" s="106">
        <f t="shared" si="223"/>
        <v>156524.68298225166</v>
      </c>
      <c r="HI97" s="106">
        <f t="shared" si="223"/>
        <v>104507.8623409446</v>
      </c>
      <c r="HJ97" s="106">
        <f t="shared" si="224"/>
        <v>331134.11764792207</v>
      </c>
      <c r="HK97" s="106">
        <f t="shared" si="224"/>
        <v>241170.43913201967</v>
      </c>
      <c r="HL97" s="106">
        <f t="shared" si="224"/>
        <v>474208.1221307278</v>
      </c>
      <c r="HM97" s="106">
        <f t="shared" si="224"/>
        <v>175827.66726966939</v>
      </c>
      <c r="HN97" s="106">
        <f t="shared" si="224"/>
        <v>115695.77375778892</v>
      </c>
      <c r="HO97" s="106">
        <f t="shared" si="224"/>
        <v>3910.8575490519233</v>
      </c>
      <c r="HP97" s="106">
        <f t="shared" si="224"/>
        <v>131558.94551932771</v>
      </c>
      <c r="HQ97" s="106">
        <f t="shared" si="224"/>
        <v>46125.559387064444</v>
      </c>
      <c r="HR97" s="106"/>
      <c r="HS97" s="106"/>
      <c r="HT97" s="106"/>
      <c r="HU97" s="106"/>
      <c r="HV97" s="106"/>
      <c r="HW97" s="106"/>
      <c r="HX97" s="106"/>
      <c r="HY97" s="106"/>
      <c r="HZ97" s="106"/>
      <c r="IA97" s="106"/>
      <c r="IB97" s="106"/>
      <c r="IC97" s="106"/>
      <c r="ID97" s="106"/>
      <c r="IE97" s="106"/>
      <c r="IF97" s="106"/>
      <c r="IG97" s="106"/>
      <c r="IH97" s="106"/>
      <c r="II97" s="106"/>
      <c r="IJ97" s="106"/>
      <c r="IK97" s="106"/>
      <c r="IL97" s="106"/>
      <c r="IM97" s="106"/>
      <c r="IN97" s="106"/>
      <c r="IO97" s="106"/>
      <c r="IP97" s="106"/>
      <c r="IQ97" s="106"/>
      <c r="IR97" s="106"/>
      <c r="IS97" s="106"/>
      <c r="IT97" s="106"/>
      <c r="IU97" s="106"/>
      <c r="IV97" s="106"/>
      <c r="IW97" s="106"/>
      <c r="IX97" s="106"/>
      <c r="IY97" s="106"/>
      <c r="IZ97" s="106"/>
      <c r="JA97" s="106"/>
      <c r="JB97" s="106"/>
      <c r="JC97" s="106"/>
      <c r="JD97" s="106"/>
      <c r="JE97" s="106"/>
      <c r="JF97" s="106"/>
      <c r="JG97" s="106"/>
      <c r="JH97" s="106"/>
      <c r="JI97" s="106"/>
      <c r="JJ97" s="106"/>
      <c r="JK97" s="106"/>
      <c r="JL97" s="106"/>
      <c r="JM97" s="106"/>
      <c r="JN97" s="106"/>
      <c r="JO97" s="106"/>
      <c r="JP97" s="106" t="str">
        <f t="shared" si="180"/>
        <v>Land Conversion_Other crops - conventional_N/A for LULC_Lost Ecosystem Services_N/A for LULC Interim Methodology</v>
      </c>
    </row>
    <row r="98" spans="2:276">
      <c r="B98" s="65" t="s">
        <v>371</v>
      </c>
      <c r="C98" s="65" t="s">
        <v>359</v>
      </c>
      <c r="D98" s="65" t="s">
        <v>349</v>
      </c>
      <c r="E98" s="65" t="s">
        <v>350</v>
      </c>
      <c r="F98" s="65" t="s">
        <v>351</v>
      </c>
      <c r="G98" s="65" t="s">
        <v>352</v>
      </c>
      <c r="H98" s="106">
        <f t="shared" si="203"/>
        <v>10719.179620891222</v>
      </c>
      <c r="I98" s="106">
        <f t="shared" si="203"/>
        <v>335288.51752378081</v>
      </c>
      <c r="J98" s="106">
        <f t="shared" si="203"/>
        <v>51215.093174591733</v>
      </c>
      <c r="K98" s="106">
        <f t="shared" si="203"/>
        <v>309290.34784321883</v>
      </c>
      <c r="L98" s="106">
        <f t="shared" si="203"/>
        <v>768823.42166143435</v>
      </c>
      <c r="M98" s="106">
        <f t="shared" si="203"/>
        <v>57030.27049088417</v>
      </c>
      <c r="N98" s="106">
        <f t="shared" si="203"/>
        <v>149680.87680159145</v>
      </c>
      <c r="O98" s="106">
        <f t="shared" si="203"/>
        <v>181318.85992060837</v>
      </c>
      <c r="P98" s="106">
        <f t="shared" si="203"/>
        <v>241302.34450582915</v>
      </c>
      <c r="Q98" s="106">
        <f t="shared" si="203"/>
        <v>4597976.3783412389</v>
      </c>
      <c r="R98" s="106">
        <f t="shared" si="204"/>
        <v>238310.97793418739</v>
      </c>
      <c r="S98" s="106">
        <f t="shared" si="204"/>
        <v>982398.89513749653</v>
      </c>
      <c r="T98" s="106">
        <f t="shared" si="204"/>
        <v>1194085.9520933358</v>
      </c>
      <c r="U98" s="106">
        <f t="shared" si="204"/>
        <v>1679013.7594237465</v>
      </c>
      <c r="V98" s="106">
        <f t="shared" si="204"/>
        <v>58964.929910298823</v>
      </c>
      <c r="W98" s="106">
        <f t="shared" si="204"/>
        <v>501377.7015271532</v>
      </c>
      <c r="X98" s="106">
        <f t="shared" si="204"/>
        <v>43166.338481351624</v>
      </c>
      <c r="Y98" s="106">
        <f t="shared" si="204"/>
        <v>364752.04739361448</v>
      </c>
      <c r="Z98" s="106">
        <f t="shared" si="204"/>
        <v>623802.23307795892</v>
      </c>
      <c r="AA98" s="106">
        <f t="shared" si="204"/>
        <v>503310.00366329233</v>
      </c>
      <c r="AB98" s="106">
        <f t="shared" si="205"/>
        <v>49940.288801251496</v>
      </c>
      <c r="AC98" s="106">
        <f t="shared" si="205"/>
        <v>964593.82682025072</v>
      </c>
      <c r="AD98" s="106">
        <f t="shared" si="205"/>
        <v>227071.36077463962</v>
      </c>
      <c r="AE98" s="106">
        <f t="shared" si="205"/>
        <v>226085.31633965869</v>
      </c>
      <c r="AF98" s="106">
        <f t="shared" si="205"/>
        <v>346384.36971545848</v>
      </c>
      <c r="AG98" s="106">
        <f t="shared" si="205"/>
        <v>184236.83362612268</v>
      </c>
      <c r="AH98" s="106">
        <f t="shared" si="205"/>
        <v>271528.63829123316</v>
      </c>
      <c r="AI98" s="106">
        <f t="shared" si="205"/>
        <v>187501.67525077073</v>
      </c>
      <c r="AJ98" s="106">
        <f t="shared" si="205"/>
        <v>615519.31919149437</v>
      </c>
      <c r="AK98" s="106">
        <f t="shared" si="205"/>
        <v>449169.69489500124</v>
      </c>
      <c r="AL98" s="106">
        <f t="shared" si="206"/>
        <v>37077.336555365364</v>
      </c>
      <c r="AM98" s="106">
        <f t="shared" si="206"/>
        <v>125521.80475685754</v>
      </c>
      <c r="AN98" s="106">
        <f t="shared" si="206"/>
        <v>315394.65784220881</v>
      </c>
      <c r="AO98" s="106">
        <f t="shared" si="206"/>
        <v>316872.67316702777</v>
      </c>
      <c r="AP98" s="106">
        <f t="shared" si="206"/>
        <v>197420.26949618827</v>
      </c>
      <c r="AQ98" s="106">
        <f t="shared" si="206"/>
        <v>511646.66947640287</v>
      </c>
      <c r="AR98" s="106">
        <f t="shared" si="206"/>
        <v>2315694.7699962375</v>
      </c>
      <c r="AS98" s="106">
        <f t="shared" si="206"/>
        <v>49962.356997216404</v>
      </c>
      <c r="AT98" s="106">
        <f t="shared" si="206"/>
        <v>28793.88599939979</v>
      </c>
      <c r="AU98" s="106">
        <f t="shared" si="206"/>
        <v>1314478.2409716796</v>
      </c>
      <c r="AV98" s="106">
        <f t="shared" si="207"/>
        <v>262046.75278241001</v>
      </c>
      <c r="AW98" s="106">
        <f t="shared" si="207"/>
        <v>264826.70243746281</v>
      </c>
      <c r="AX98" s="106">
        <f t="shared" si="207"/>
        <v>306752.17424305837</v>
      </c>
      <c r="AY98" s="106">
        <f t="shared" si="207"/>
        <v>298617.47186662385</v>
      </c>
      <c r="AZ98" s="106">
        <f t="shared" si="207"/>
        <v>162380.5109835793</v>
      </c>
      <c r="BA98" s="106">
        <f t="shared" si="207"/>
        <v>224165.04068470778</v>
      </c>
      <c r="BB98" s="106">
        <f t="shared" si="207"/>
        <v>393374.70838599151</v>
      </c>
      <c r="BC98" s="106">
        <f t="shared" si="207"/>
        <v>182745.01461001503</v>
      </c>
      <c r="BD98" s="106">
        <f t="shared" si="207"/>
        <v>671558.05814760341</v>
      </c>
      <c r="BE98" s="106">
        <f t="shared" si="207"/>
        <v>376239.969737657</v>
      </c>
      <c r="BF98" s="106">
        <f t="shared" si="208"/>
        <v>2231696.9133700095</v>
      </c>
      <c r="BG98" s="106">
        <f t="shared" si="208"/>
        <v>644840.71238604735</v>
      </c>
      <c r="BH98" s="106">
        <f t="shared" si="208"/>
        <v>664185.18239632994</v>
      </c>
      <c r="BI98" s="106">
        <f t="shared" si="208"/>
        <v>796932.59112447617</v>
      </c>
      <c r="BJ98" s="106">
        <f t="shared" si="208"/>
        <v>8068.3315746416483</v>
      </c>
      <c r="BK98" s="106">
        <f t="shared" si="208"/>
        <v>278115.05010800448</v>
      </c>
      <c r="BL98" s="106">
        <f t="shared" si="208"/>
        <v>408555.61347834929</v>
      </c>
      <c r="BM98" s="106">
        <f t="shared" si="208"/>
        <v>347020.37390905386</v>
      </c>
      <c r="BN98" s="106">
        <f t="shared" si="208"/>
        <v>180120.19152147032</v>
      </c>
      <c r="BO98" s="106">
        <f t="shared" si="208"/>
        <v>306070.56890306214</v>
      </c>
      <c r="BP98" s="106">
        <f t="shared" si="209"/>
        <v>363417.28533815203</v>
      </c>
      <c r="BQ98" s="106">
        <f t="shared" si="209"/>
        <v>47348.25584835156</v>
      </c>
      <c r="BR98" s="106">
        <f t="shared" si="209"/>
        <v>555669.20959892718</v>
      </c>
      <c r="BS98" s="106">
        <f t="shared" si="209"/>
        <v>139285.1177518339</v>
      </c>
      <c r="BT98" s="106">
        <f t="shared" si="209"/>
        <v>92440.64525688054</v>
      </c>
      <c r="BU98" s="106">
        <f t="shared" si="209"/>
        <v>545522.18321939954</v>
      </c>
      <c r="BV98" s="106">
        <f t="shared" si="209"/>
        <v>335943.05308557104</v>
      </c>
      <c r="BW98" s="106">
        <f t="shared" si="209"/>
        <v>571276.3869504492</v>
      </c>
      <c r="BX98" s="106">
        <f t="shared" si="209"/>
        <v>674808.11632226326</v>
      </c>
      <c r="BY98" s="106">
        <f t="shared" si="209"/>
        <v>351692.44437557098</v>
      </c>
      <c r="BZ98" s="106">
        <f t="shared" si="210"/>
        <v>313504.47067315725</v>
      </c>
      <c r="CA98" s="106">
        <f t="shared" si="210"/>
        <v>132596.67415743513</v>
      </c>
      <c r="CB98" s="106">
        <f t="shared" si="210"/>
        <v>330750.72870207543</v>
      </c>
      <c r="CC98" s="106">
        <f t="shared" si="210"/>
        <v>877011.57392810541</v>
      </c>
      <c r="CD98" s="106">
        <f t="shared" si="210"/>
        <v>158377.74870893563</v>
      </c>
      <c r="CE98" s="106">
        <f t="shared" si="210"/>
        <v>859206.47064312513</v>
      </c>
      <c r="CF98" s="106">
        <f t="shared" si="210"/>
        <v>432155.89541823819</v>
      </c>
      <c r="CG98" s="106">
        <f t="shared" si="210"/>
        <v>239652.71275123893</v>
      </c>
      <c r="CH98" s="106">
        <f t="shared" si="210"/>
        <v>342131.7027613009</v>
      </c>
      <c r="CI98" s="106">
        <f t="shared" si="210"/>
        <v>357073.26526887686</v>
      </c>
      <c r="CJ98" s="106">
        <f t="shared" si="211"/>
        <v>332300.9462504806</v>
      </c>
      <c r="CK98" s="106">
        <f t="shared" si="211"/>
        <v>109594.0248940593</v>
      </c>
      <c r="CL98" s="106">
        <f t="shared" si="211"/>
        <v>316991.64825814043</v>
      </c>
      <c r="CM98" s="106">
        <f t="shared" si="211"/>
        <v>424639.07108107989</v>
      </c>
      <c r="CN98" s="106">
        <f t="shared" si="211"/>
        <v>294050.66954925098</v>
      </c>
      <c r="CO98" s="106">
        <f t="shared" si="211"/>
        <v>262444.2839385767</v>
      </c>
      <c r="CP98" s="106">
        <f t="shared" si="211"/>
        <v>395728.87501409469</v>
      </c>
      <c r="CQ98" s="106">
        <f t="shared" si="211"/>
        <v>562245.88163992926</v>
      </c>
      <c r="CR98" s="106">
        <f t="shared" si="211"/>
        <v>510940.66451812338</v>
      </c>
      <c r="CS98" s="106">
        <f t="shared" si="211"/>
        <v>252578.92947348396</v>
      </c>
      <c r="CT98" s="106">
        <f t="shared" si="212"/>
        <v>383626.62122074171</v>
      </c>
      <c r="CU98" s="106">
        <f t="shared" si="212"/>
        <v>146248.55953448295</v>
      </c>
      <c r="CV98" s="106">
        <f t="shared" si="212"/>
        <v>126026.70090871229</v>
      </c>
      <c r="CW98" s="106">
        <f t="shared" si="212"/>
        <v>1027976.2093516032</v>
      </c>
      <c r="CX98" s="106">
        <f t="shared" si="212"/>
        <v>1126015.2773274595</v>
      </c>
      <c r="CY98" s="106">
        <f t="shared" si="212"/>
        <v>214731.74163589455</v>
      </c>
      <c r="CZ98" s="106">
        <f t="shared" si="212"/>
        <v>753195.41337494191</v>
      </c>
      <c r="DA98" s="106">
        <f t="shared" si="212"/>
        <v>384107.57173024438</v>
      </c>
      <c r="DB98" s="106">
        <f t="shared" si="212"/>
        <v>525901.84335404402</v>
      </c>
      <c r="DC98" s="106">
        <f t="shared" si="212"/>
        <v>31343.201648995884</v>
      </c>
      <c r="DD98" s="106">
        <f t="shared" si="213"/>
        <v>245717.89620072907</v>
      </c>
      <c r="DE98" s="106">
        <f t="shared" si="213"/>
        <v>117661.93772108684</v>
      </c>
      <c r="DF98" s="106">
        <f t="shared" si="213"/>
        <v>304855.42188231001</v>
      </c>
      <c r="DG98" s="106">
        <f t="shared" si="213"/>
        <v>78348.729166794466</v>
      </c>
      <c r="DH98" s="106">
        <f t="shared" si="213"/>
        <v>613743.21074227954</v>
      </c>
      <c r="DI98" s="106">
        <f t="shared" si="213"/>
        <v>302770.20002777682</v>
      </c>
      <c r="DJ98" s="106">
        <f t="shared" si="213"/>
        <v>44628.990586076186</v>
      </c>
      <c r="DK98" s="106">
        <f t="shared" si="213"/>
        <v>98441.981954161762</v>
      </c>
      <c r="DL98" s="106">
        <f t="shared" si="213"/>
        <v>314154.99852915574</v>
      </c>
      <c r="DM98" s="106">
        <f t="shared" si="213"/>
        <v>508600.6884033198</v>
      </c>
      <c r="DN98" s="106">
        <f t="shared" si="214"/>
        <v>146701.89150161642</v>
      </c>
      <c r="DO98" s="106">
        <f t="shared" si="214"/>
        <v>40930.530139364753</v>
      </c>
      <c r="DP98" s="106">
        <f t="shared" si="214"/>
        <v>310244.03927572281</v>
      </c>
      <c r="DQ98" s="106">
        <f t="shared" si="214"/>
        <v>19669.590068522339</v>
      </c>
      <c r="DR98" s="106">
        <f t="shared" si="214"/>
        <v>3520211.062789605</v>
      </c>
      <c r="DS98" s="106">
        <f t="shared" si="214"/>
        <v>628705.74391513166</v>
      </c>
      <c r="DT98" s="106">
        <f t="shared" si="214"/>
        <v>985037.63580434257</v>
      </c>
      <c r="DU98" s="106">
        <f t="shared" si="214"/>
        <v>443217.83151584625</v>
      </c>
      <c r="DV98" s="106">
        <f t="shared" si="214"/>
        <v>236671.49730636156</v>
      </c>
      <c r="DW98" s="106">
        <f t="shared" si="214"/>
        <v>154449.45842601181</v>
      </c>
      <c r="DX98" s="106">
        <f t="shared" si="215"/>
        <v>444813.45225497789</v>
      </c>
      <c r="DY98" s="106">
        <f t="shared" si="215"/>
        <v>401266.98354100843</v>
      </c>
      <c r="DZ98" s="106">
        <f t="shared" si="215"/>
        <v>43552.792967478817</v>
      </c>
      <c r="EA98" s="106">
        <f t="shared" si="215"/>
        <v>536065.98306526698</v>
      </c>
      <c r="EB98" s="106">
        <f t="shared" si="215"/>
        <v>319548.86186744098</v>
      </c>
      <c r="EC98" s="106">
        <f t="shared" si="215"/>
        <v>26338.058423730909</v>
      </c>
      <c r="ED98" s="106">
        <f t="shared" si="215"/>
        <v>430038.43106135185</v>
      </c>
      <c r="EE98" s="106">
        <f t="shared" si="215"/>
        <v>217068.85159495598</v>
      </c>
      <c r="EF98" s="106">
        <f t="shared" si="215"/>
        <v>318267.75984209421</v>
      </c>
      <c r="EG98" s="106">
        <f t="shared" si="215"/>
        <v>298733.59500646353</v>
      </c>
      <c r="EH98" s="106">
        <f t="shared" si="216"/>
        <v>494937.22039523529</v>
      </c>
      <c r="EI98" s="106">
        <f t="shared" si="216"/>
        <v>65347.559033023426</v>
      </c>
      <c r="EJ98" s="106">
        <f t="shared" si="216"/>
        <v>418116.47855255904</v>
      </c>
      <c r="EK98" s="106">
        <f t="shared" si="216"/>
        <v>149267.6863021419</v>
      </c>
      <c r="EL98" s="106">
        <f t="shared" si="216"/>
        <v>103532.88127205215</v>
      </c>
      <c r="EM98" s="106">
        <f t="shared" si="216"/>
        <v>317609.3032820815</v>
      </c>
      <c r="EN98" s="106">
        <f t="shared" si="216"/>
        <v>39575.312034691618</v>
      </c>
      <c r="EO98" s="106">
        <f t="shared" si="216"/>
        <v>334007.49105154973</v>
      </c>
      <c r="EP98" s="106">
        <f t="shared" si="216"/>
        <v>161034.29767424538</v>
      </c>
      <c r="EQ98" s="106">
        <f t="shared" si="216"/>
        <v>769764.88524690666</v>
      </c>
      <c r="ER98" s="106">
        <f t="shared" si="217"/>
        <v>364233.91736114072</v>
      </c>
      <c r="ES98" s="106">
        <f t="shared" si="217"/>
        <v>416938.4866382663</v>
      </c>
      <c r="ET98" s="106">
        <f t="shared" si="217"/>
        <v>374025.15261959902</v>
      </c>
      <c r="EU98" s="106">
        <f t="shared" si="217"/>
        <v>17331.582143234082</v>
      </c>
      <c r="EV98" s="106">
        <f t="shared" si="217"/>
        <v>129355.78859142085</v>
      </c>
      <c r="EW98" s="106">
        <f t="shared" si="217"/>
        <v>375721.3637009511</v>
      </c>
      <c r="EX98" s="106">
        <f t="shared" si="217"/>
        <v>408927.31199102767</v>
      </c>
      <c r="EY98" s="106">
        <f t="shared" si="217"/>
        <v>648471.32286963961</v>
      </c>
      <c r="EZ98" s="106">
        <f t="shared" si="217"/>
        <v>43859.548048271055</v>
      </c>
      <c r="FA98" s="106">
        <f t="shared" si="217"/>
        <v>31882.704720295631</v>
      </c>
      <c r="FB98" s="106">
        <f t="shared" si="218"/>
        <v>332415.34667252837</v>
      </c>
      <c r="FC98" s="106">
        <f t="shared" si="218"/>
        <v>520952.810381894</v>
      </c>
      <c r="FD98" s="106">
        <f t="shared" si="218"/>
        <v>304658.35837015929</v>
      </c>
      <c r="FE98" s="106">
        <f t="shared" si="218"/>
        <v>162513.13076534361</v>
      </c>
      <c r="FF98" s="106">
        <f t="shared" si="218"/>
        <v>251606.07545983419</v>
      </c>
      <c r="FG98" s="106">
        <f t="shared" si="218"/>
        <v>340506.99959190842</v>
      </c>
      <c r="FH98" s="106">
        <f t="shared" si="218"/>
        <v>688502.87241819268</v>
      </c>
      <c r="FI98" s="106">
        <f t="shared" si="218"/>
        <v>562076.88824811846</v>
      </c>
      <c r="FJ98" s="106">
        <f t="shared" si="218"/>
        <v>402808.89994325623</v>
      </c>
      <c r="FK98" s="106">
        <f t="shared" si="218"/>
        <v>87619.127169017418</v>
      </c>
      <c r="FL98" s="106">
        <f t="shared" si="219"/>
        <v>653958.14488159621</v>
      </c>
      <c r="FM98" s="106">
        <f t="shared" si="219"/>
        <v>406062.57457003318</v>
      </c>
      <c r="FN98" s="106">
        <f t="shared" si="219"/>
        <v>163572.49075077788</v>
      </c>
      <c r="FO98" s="106">
        <f t="shared" si="219"/>
        <v>326058.18233097263</v>
      </c>
      <c r="FP98" s="106">
        <f t="shared" si="219"/>
        <v>643732.87855417503</v>
      </c>
      <c r="FQ98" s="106">
        <f t="shared" si="219"/>
        <v>308627.79260160006</v>
      </c>
      <c r="FR98" s="106">
        <f t="shared" si="219"/>
        <v>59520.319377117987</v>
      </c>
      <c r="FS98" s="106">
        <f t="shared" si="219"/>
        <v>58562.719695982028</v>
      </c>
      <c r="FT98" s="106">
        <f t="shared" si="219"/>
        <v>443927.03464721498</v>
      </c>
      <c r="FU98" s="106">
        <f t="shared" si="219"/>
        <v>255356.68093696859</v>
      </c>
      <c r="FV98" s="106">
        <f t="shared" si="220"/>
        <v>316143.64487952774</v>
      </c>
      <c r="FW98" s="106">
        <f t="shared" si="220"/>
        <v>502778.35050917848</v>
      </c>
      <c r="FX98" s="106">
        <f t="shared" si="220"/>
        <v>791688.33515267354</v>
      </c>
      <c r="FY98" s="106">
        <f t="shared" si="220"/>
        <v>693742.62480935431</v>
      </c>
      <c r="FZ98" s="106">
        <f t="shared" si="220"/>
        <v>806374.31672825618</v>
      </c>
      <c r="GA98" s="106">
        <f t="shared" si="220"/>
        <v>302989.54449422285</v>
      </c>
      <c r="GB98" s="106">
        <f t="shared" si="220"/>
        <v>33177.354513895094</v>
      </c>
      <c r="GC98" s="106">
        <f t="shared" si="220"/>
        <v>79805.171066637849</v>
      </c>
      <c r="GD98" s="106">
        <f t="shared" si="220"/>
        <v>154614.12395001535</v>
      </c>
      <c r="GE98" s="106">
        <f t="shared" si="220"/>
        <v>593039.55205460184</v>
      </c>
      <c r="GF98" s="106">
        <f t="shared" si="221"/>
        <v>342194.48531148455</v>
      </c>
      <c r="GG98" s="106">
        <f t="shared" si="221"/>
        <v>2983021.2385046207</v>
      </c>
      <c r="GH98" s="106">
        <f t="shared" si="221"/>
        <v>400770.84298615274</v>
      </c>
      <c r="GI98" s="106">
        <f t="shared" si="221"/>
        <v>1147809.7851117624</v>
      </c>
      <c r="GJ98" s="106">
        <f t="shared" si="221"/>
        <v>994190.12075028976</v>
      </c>
      <c r="GK98" s="106">
        <f t="shared" si="221"/>
        <v>19022.57875387658</v>
      </c>
      <c r="GL98" s="106">
        <f t="shared" si="221"/>
        <v>381403.67239158787</v>
      </c>
      <c r="GM98" s="106">
        <f t="shared" si="221"/>
        <v>651440.48123473465</v>
      </c>
      <c r="GN98" s="106">
        <f t="shared" si="221"/>
        <v>1094171.6753058659</v>
      </c>
      <c r="GO98" s="106">
        <f t="shared" si="221"/>
        <v>52979.927432199358</v>
      </c>
      <c r="GP98" s="106">
        <f t="shared" si="222"/>
        <v>402954.92812144104</v>
      </c>
      <c r="GQ98" s="106">
        <f t="shared" si="222"/>
        <v>69491.22877374696</v>
      </c>
      <c r="GR98" s="106">
        <f t="shared" si="222"/>
        <v>145602.16675081759</v>
      </c>
      <c r="GS98" s="106">
        <f t="shared" si="222"/>
        <v>413316.90550557646</v>
      </c>
      <c r="GT98" s="106">
        <f t="shared" si="222"/>
        <v>305454.31247280363</v>
      </c>
      <c r="GU98" s="106">
        <f t="shared" si="222"/>
        <v>68677.834636131025</v>
      </c>
      <c r="GV98" s="106">
        <f t="shared" si="222"/>
        <v>331721.70634811773</v>
      </c>
      <c r="GW98" s="106">
        <f t="shared" si="222"/>
        <v>539173.70470367244</v>
      </c>
      <c r="GX98" s="106">
        <f t="shared" si="222"/>
        <v>190349.10073125194</v>
      </c>
      <c r="GY98" s="106">
        <f t="shared" si="222"/>
        <v>475345.4775042921</v>
      </c>
      <c r="GZ98" s="106">
        <f t="shared" si="223"/>
        <v>266175.80979910702</v>
      </c>
      <c r="HA98" s="106">
        <f t="shared" si="223"/>
        <v>1691936.7794266117</v>
      </c>
      <c r="HB98" s="106">
        <f t="shared" si="223"/>
        <v>320427.06428110506</v>
      </c>
      <c r="HC98" s="106">
        <f t="shared" si="223"/>
        <v>166195.51156072892</v>
      </c>
      <c r="HD98" s="106">
        <f t="shared" si="223"/>
        <v>209280.34837246992</v>
      </c>
      <c r="HE98" s="106">
        <f t="shared" si="223"/>
        <v>69056.60388827369</v>
      </c>
      <c r="HF98" s="106">
        <f t="shared" si="223"/>
        <v>644169.9022232315</v>
      </c>
      <c r="HG98" s="106">
        <f t="shared" si="223"/>
        <v>633295.55599165813</v>
      </c>
      <c r="HH98" s="106">
        <f t="shared" si="223"/>
        <v>145169.77803213184</v>
      </c>
      <c r="HI98" s="106">
        <f t="shared" si="223"/>
        <v>93473.46283374411</v>
      </c>
      <c r="HJ98" s="106">
        <f t="shared" si="224"/>
        <v>308956.77365747519</v>
      </c>
      <c r="HK98" s="106">
        <f t="shared" si="224"/>
        <v>224865.65646086985</v>
      </c>
      <c r="HL98" s="106">
        <f t="shared" si="224"/>
        <v>441517.70996471128</v>
      </c>
      <c r="HM98" s="106">
        <f t="shared" si="224"/>
        <v>165690.71415364576</v>
      </c>
      <c r="HN98" s="106">
        <f t="shared" si="224"/>
        <v>106666.92392503483</v>
      </c>
      <c r="HO98" s="106">
        <f t="shared" si="224"/>
        <v>3662.5762141094051</v>
      </c>
      <c r="HP98" s="106">
        <f t="shared" si="224"/>
        <v>116977.45650608417</v>
      </c>
      <c r="HQ98" s="106">
        <f t="shared" si="224"/>
        <v>42614.554831360372</v>
      </c>
      <c r="HR98" s="106"/>
      <c r="HS98" s="106"/>
      <c r="HT98" s="106"/>
      <c r="HU98" s="106"/>
      <c r="HV98" s="106"/>
      <c r="HW98" s="106"/>
      <c r="HX98" s="106"/>
      <c r="HY98" s="106"/>
      <c r="HZ98" s="106"/>
      <c r="IA98" s="106"/>
      <c r="IB98" s="106"/>
      <c r="IC98" s="106"/>
      <c r="ID98" s="106"/>
      <c r="IE98" s="106"/>
      <c r="IF98" s="106"/>
      <c r="IG98" s="106"/>
      <c r="IH98" s="106"/>
      <c r="II98" s="106"/>
      <c r="IJ98" s="106"/>
      <c r="IK98" s="106"/>
      <c r="IL98" s="106"/>
      <c r="IM98" s="106"/>
      <c r="IN98" s="106"/>
      <c r="IO98" s="106"/>
      <c r="IP98" s="106"/>
      <c r="IQ98" s="106"/>
      <c r="IR98" s="106"/>
      <c r="IS98" s="106"/>
      <c r="IT98" s="106"/>
      <c r="IU98" s="106"/>
      <c r="IV98" s="106"/>
      <c r="IW98" s="106"/>
      <c r="IX98" s="106"/>
      <c r="IY98" s="106"/>
      <c r="IZ98" s="106"/>
      <c r="JA98" s="106"/>
      <c r="JB98" s="106"/>
      <c r="JC98" s="106"/>
      <c r="JD98" s="106"/>
      <c r="JE98" s="106"/>
      <c r="JF98" s="106"/>
      <c r="JG98" s="106"/>
      <c r="JH98" s="106"/>
      <c r="JI98" s="106"/>
      <c r="JJ98" s="106"/>
      <c r="JK98" s="106"/>
      <c r="JL98" s="106"/>
      <c r="JM98" s="106"/>
      <c r="JN98" s="106"/>
      <c r="JO98" s="106"/>
      <c r="JP98" s="106" t="str">
        <f t="shared" si="180"/>
        <v>Land Conversion_Other crops - organic_N/A for LULC_Lost Ecosystem Services_N/A for LULC Interim Methodology</v>
      </c>
    </row>
    <row r="99" spans="2:276">
      <c r="B99" s="65" t="s">
        <v>371</v>
      </c>
      <c r="C99" s="65" t="s">
        <v>360</v>
      </c>
      <c r="D99" s="65" t="s">
        <v>349</v>
      </c>
      <c r="E99" s="65" t="s">
        <v>350</v>
      </c>
      <c r="F99" s="65" t="s">
        <v>351</v>
      </c>
      <c r="G99" s="65" t="s">
        <v>352</v>
      </c>
      <c r="H99" s="106">
        <f t="shared" si="203"/>
        <v>9968.3756131896716</v>
      </c>
      <c r="I99" s="106">
        <f t="shared" si="203"/>
        <v>305069.40451778687</v>
      </c>
      <c r="J99" s="106">
        <f t="shared" si="203"/>
        <v>47890.236691421422</v>
      </c>
      <c r="K99" s="106">
        <f t="shared" si="203"/>
        <v>297493.09447950317</v>
      </c>
      <c r="L99" s="106">
        <f t="shared" si="203"/>
        <v>703048.5278161756</v>
      </c>
      <c r="M99" s="106">
        <f t="shared" si="203"/>
        <v>53554.026285820517</v>
      </c>
      <c r="N99" s="106">
        <f t="shared" si="203"/>
        <v>144404.97192376907</v>
      </c>
      <c r="O99" s="106">
        <f t="shared" si="203"/>
        <v>169001.07274623594</v>
      </c>
      <c r="P99" s="106">
        <f t="shared" si="203"/>
        <v>224525.58547410532</v>
      </c>
      <c r="Q99" s="106">
        <f t="shared" si="203"/>
        <v>4350298.6779382201</v>
      </c>
      <c r="R99" s="106">
        <f t="shared" si="204"/>
        <v>226174.11948167201</v>
      </c>
      <c r="S99" s="106">
        <f t="shared" si="204"/>
        <v>899323.75085356366</v>
      </c>
      <c r="T99" s="106">
        <f t="shared" si="204"/>
        <v>1042436.1405561476</v>
      </c>
      <c r="U99" s="106">
        <f t="shared" si="204"/>
        <v>1585171.2252348494</v>
      </c>
      <c r="V99" s="106">
        <f t="shared" si="204"/>
        <v>58009.791932655004</v>
      </c>
      <c r="W99" s="106">
        <f t="shared" si="204"/>
        <v>470688.21599592519</v>
      </c>
      <c r="X99" s="106">
        <f t="shared" si="204"/>
        <v>42530.974035522959</v>
      </c>
      <c r="Y99" s="106">
        <f t="shared" si="204"/>
        <v>335089.71892919455</v>
      </c>
      <c r="Z99" s="106">
        <f t="shared" si="204"/>
        <v>572452.15927702875</v>
      </c>
      <c r="AA99" s="106">
        <f t="shared" si="204"/>
        <v>481021.783939127</v>
      </c>
      <c r="AB99" s="106">
        <f t="shared" si="205"/>
        <v>47156.216108837856</v>
      </c>
      <c r="AC99" s="106">
        <f t="shared" si="205"/>
        <v>883431.54783964762</v>
      </c>
      <c r="AD99" s="106">
        <f t="shared" si="205"/>
        <v>207943.45043762305</v>
      </c>
      <c r="AE99" s="106">
        <f t="shared" si="205"/>
        <v>212951.67594726442</v>
      </c>
      <c r="AF99" s="106">
        <f t="shared" si="205"/>
        <v>317741.64358446503</v>
      </c>
      <c r="AG99" s="106">
        <f t="shared" si="205"/>
        <v>167729.00846330402</v>
      </c>
      <c r="AH99" s="106">
        <f t="shared" si="205"/>
        <v>258027.25419413927</v>
      </c>
      <c r="AI99" s="106">
        <f t="shared" si="205"/>
        <v>182018.23877742013</v>
      </c>
      <c r="AJ99" s="106">
        <f t="shared" si="205"/>
        <v>592917.85024032963</v>
      </c>
      <c r="AK99" s="106">
        <f t="shared" si="205"/>
        <v>411805.93232445919</v>
      </c>
      <c r="AL99" s="106">
        <f t="shared" si="206"/>
        <v>34752.657274555721</v>
      </c>
      <c r="AM99" s="106">
        <f t="shared" si="206"/>
        <v>116884.71441385691</v>
      </c>
      <c r="AN99" s="106">
        <f t="shared" si="206"/>
        <v>300621.43725105416</v>
      </c>
      <c r="AO99" s="106">
        <f t="shared" si="206"/>
        <v>302187.04087230115</v>
      </c>
      <c r="AP99" s="106">
        <f t="shared" si="206"/>
        <v>187812.60070812222</v>
      </c>
      <c r="AQ99" s="106">
        <f t="shared" si="206"/>
        <v>464877.95120685187</v>
      </c>
      <c r="AR99" s="106">
        <f t="shared" si="206"/>
        <v>2189250.5465861261</v>
      </c>
      <c r="AS99" s="106">
        <f t="shared" si="206"/>
        <v>46900.263678605865</v>
      </c>
      <c r="AT99" s="106">
        <f t="shared" si="206"/>
        <v>26711.2981597455</v>
      </c>
      <c r="AU99" s="106">
        <f t="shared" si="206"/>
        <v>1202169.9559515766</v>
      </c>
      <c r="AV99" s="106">
        <f t="shared" si="207"/>
        <v>242172.05559382276</v>
      </c>
      <c r="AW99" s="106">
        <f t="shared" si="207"/>
        <v>244040.86529896571</v>
      </c>
      <c r="AX99" s="106">
        <f t="shared" si="207"/>
        <v>294306.31463697267</v>
      </c>
      <c r="AY99" s="106">
        <f t="shared" si="207"/>
        <v>286169.84710016235</v>
      </c>
      <c r="AZ99" s="106">
        <f t="shared" si="207"/>
        <v>154701.81223024073</v>
      </c>
      <c r="BA99" s="106">
        <f t="shared" si="207"/>
        <v>214438.99858447103</v>
      </c>
      <c r="BB99" s="106">
        <f t="shared" si="207"/>
        <v>376615.83418924158</v>
      </c>
      <c r="BC99" s="106">
        <f t="shared" si="207"/>
        <v>174256.65635393167</v>
      </c>
      <c r="BD99" s="106">
        <f t="shared" si="207"/>
        <v>615363.25681320205</v>
      </c>
      <c r="BE99" s="106">
        <f t="shared" si="207"/>
        <v>355568.7753122701</v>
      </c>
      <c r="BF99" s="106">
        <f t="shared" si="208"/>
        <v>2106966.5145258559</v>
      </c>
      <c r="BG99" s="106">
        <f t="shared" si="208"/>
        <v>579469.17785400804</v>
      </c>
      <c r="BH99" s="106">
        <f t="shared" si="208"/>
        <v>609841.54038044682</v>
      </c>
      <c r="BI99" s="106">
        <f t="shared" si="208"/>
        <v>730351.02810583648</v>
      </c>
      <c r="BJ99" s="106">
        <f t="shared" si="208"/>
        <v>7824.1513072481248</v>
      </c>
      <c r="BK99" s="106">
        <f t="shared" si="208"/>
        <v>267835.80942372972</v>
      </c>
      <c r="BL99" s="106">
        <f t="shared" si="208"/>
        <v>388224.66899967019</v>
      </c>
      <c r="BM99" s="106">
        <f t="shared" si="208"/>
        <v>329485.1154516525</v>
      </c>
      <c r="BN99" s="106">
        <f t="shared" si="208"/>
        <v>161234.18122615977</v>
      </c>
      <c r="BO99" s="106">
        <f t="shared" si="208"/>
        <v>289512.71861742198</v>
      </c>
      <c r="BP99" s="106">
        <f t="shared" si="209"/>
        <v>348944.28471081814</v>
      </c>
      <c r="BQ99" s="106">
        <f t="shared" si="209"/>
        <v>44539.841641776802</v>
      </c>
      <c r="BR99" s="106">
        <f t="shared" si="209"/>
        <v>509514.87320453388</v>
      </c>
      <c r="BS99" s="106">
        <f t="shared" si="209"/>
        <v>131608.47986917425</v>
      </c>
      <c r="BT99" s="106">
        <f t="shared" si="209"/>
        <v>87272.564475015315</v>
      </c>
      <c r="BU99" s="106">
        <f t="shared" si="209"/>
        <v>521580.92904836778</v>
      </c>
      <c r="BV99" s="106">
        <f t="shared" si="209"/>
        <v>323334.14386188932</v>
      </c>
      <c r="BW99" s="106">
        <f t="shared" si="209"/>
        <v>521350.87591922085</v>
      </c>
      <c r="BX99" s="106">
        <f t="shared" si="209"/>
        <v>617866.57129800227</v>
      </c>
      <c r="BY99" s="106">
        <f t="shared" si="209"/>
        <v>338584.24169792893</v>
      </c>
      <c r="BZ99" s="106">
        <f t="shared" si="210"/>
        <v>299123.54912538547</v>
      </c>
      <c r="CA99" s="106">
        <f t="shared" si="210"/>
        <v>124443.32557718332</v>
      </c>
      <c r="CB99" s="106">
        <f t="shared" si="210"/>
        <v>304528.80652372463</v>
      </c>
      <c r="CC99" s="106">
        <f t="shared" si="210"/>
        <v>804155.29232762638</v>
      </c>
      <c r="CD99" s="106">
        <f t="shared" si="210"/>
        <v>150800.27695188171</v>
      </c>
      <c r="CE99" s="106">
        <f t="shared" si="210"/>
        <v>774478.1501255302</v>
      </c>
      <c r="CF99" s="106">
        <f t="shared" si="210"/>
        <v>388850.66094846738</v>
      </c>
      <c r="CG99" s="106">
        <f t="shared" si="210"/>
        <v>227367.62530106463</v>
      </c>
      <c r="CH99" s="106">
        <f t="shared" si="210"/>
        <v>329497.57692448399</v>
      </c>
      <c r="CI99" s="106">
        <f t="shared" si="210"/>
        <v>343723.72378071153</v>
      </c>
      <c r="CJ99" s="106">
        <f t="shared" si="211"/>
        <v>315664.71538526367</v>
      </c>
      <c r="CK99" s="106">
        <f t="shared" si="211"/>
        <v>104047.96460216132</v>
      </c>
      <c r="CL99" s="106">
        <f t="shared" si="211"/>
        <v>297616.78323164809</v>
      </c>
      <c r="CM99" s="106">
        <f t="shared" si="211"/>
        <v>409254.97921799036</v>
      </c>
      <c r="CN99" s="106">
        <f t="shared" si="211"/>
        <v>280209.82173254067</v>
      </c>
      <c r="CO99" s="106">
        <f t="shared" si="211"/>
        <v>249172.80528992732</v>
      </c>
      <c r="CP99" s="106">
        <f t="shared" si="211"/>
        <v>371003.55776743643</v>
      </c>
      <c r="CQ99" s="106">
        <f t="shared" si="211"/>
        <v>515107.4730834763</v>
      </c>
      <c r="CR99" s="106">
        <f t="shared" si="211"/>
        <v>450810.00911518041</v>
      </c>
      <c r="CS99" s="106">
        <f t="shared" si="211"/>
        <v>237617.45366366426</v>
      </c>
      <c r="CT99" s="106">
        <f t="shared" si="212"/>
        <v>368390.614211326</v>
      </c>
      <c r="CU99" s="106">
        <f t="shared" si="212"/>
        <v>132872.10584031645</v>
      </c>
      <c r="CV99" s="106">
        <f t="shared" si="212"/>
        <v>113276.20616366371</v>
      </c>
      <c r="CW99" s="106">
        <f t="shared" si="212"/>
        <v>924852.55410654051</v>
      </c>
      <c r="CX99" s="106">
        <f t="shared" si="212"/>
        <v>1030974.3136975139</v>
      </c>
      <c r="CY99" s="106">
        <f t="shared" si="212"/>
        <v>199294.14132531872</v>
      </c>
      <c r="CZ99" s="106">
        <f t="shared" si="212"/>
        <v>685724.2393457212</v>
      </c>
      <c r="DA99" s="106">
        <f t="shared" si="212"/>
        <v>368214.06603758415</v>
      </c>
      <c r="DB99" s="106">
        <f t="shared" si="212"/>
        <v>481774.73639427748</v>
      </c>
      <c r="DC99" s="106">
        <f t="shared" si="212"/>
        <v>29666.771755901398</v>
      </c>
      <c r="DD99" s="106">
        <f t="shared" si="213"/>
        <v>224190.64998668496</v>
      </c>
      <c r="DE99" s="106">
        <f t="shared" si="213"/>
        <v>110561.09598241669</v>
      </c>
      <c r="DF99" s="106">
        <f t="shared" si="213"/>
        <v>290514.5696966768</v>
      </c>
      <c r="DG99" s="106">
        <f t="shared" si="213"/>
        <v>72113.788829501093</v>
      </c>
      <c r="DH99" s="106">
        <f t="shared" si="213"/>
        <v>555256.08886693011</v>
      </c>
      <c r="DI99" s="106">
        <f t="shared" si="213"/>
        <v>277249.92807732243</v>
      </c>
      <c r="DJ99" s="106">
        <f t="shared" si="213"/>
        <v>43874.106592579206</v>
      </c>
      <c r="DK99" s="106">
        <f t="shared" si="213"/>
        <v>89634.538751370827</v>
      </c>
      <c r="DL99" s="106">
        <f t="shared" si="213"/>
        <v>297824.39492220408</v>
      </c>
      <c r="DM99" s="106">
        <f t="shared" si="213"/>
        <v>466629.38857328537</v>
      </c>
      <c r="DN99" s="106">
        <f t="shared" si="214"/>
        <v>130992.15881695929</v>
      </c>
      <c r="DO99" s="106">
        <f t="shared" si="214"/>
        <v>37663.88241565309</v>
      </c>
      <c r="DP99" s="106">
        <f t="shared" si="214"/>
        <v>297991.93780676002</v>
      </c>
      <c r="DQ99" s="106">
        <f t="shared" si="214"/>
        <v>18762.567627179935</v>
      </c>
      <c r="DR99" s="106">
        <f t="shared" si="214"/>
        <v>3220188.0765310214</v>
      </c>
      <c r="DS99" s="106">
        <f t="shared" si="214"/>
        <v>576331.32561428484</v>
      </c>
      <c r="DT99" s="106">
        <f t="shared" si="214"/>
        <v>903166.37073338369</v>
      </c>
      <c r="DU99" s="106">
        <f t="shared" si="214"/>
        <v>415985.86470733589</v>
      </c>
      <c r="DV99" s="106">
        <f t="shared" si="214"/>
        <v>224338.63213826439</v>
      </c>
      <c r="DW99" s="106">
        <f t="shared" si="214"/>
        <v>136662.84906623204</v>
      </c>
      <c r="DX99" s="106">
        <f t="shared" si="215"/>
        <v>427848.80352414888</v>
      </c>
      <c r="DY99" s="106">
        <f t="shared" si="215"/>
        <v>386669.93192607193</v>
      </c>
      <c r="DZ99" s="106">
        <f t="shared" si="215"/>
        <v>39976.304383002622</v>
      </c>
      <c r="EA99" s="106">
        <f t="shared" si="215"/>
        <v>483986.22002578335</v>
      </c>
      <c r="EB99" s="106">
        <f t="shared" si="215"/>
        <v>306981.52201769169</v>
      </c>
      <c r="EC99" s="106">
        <f t="shared" si="215"/>
        <v>24765.551596717731</v>
      </c>
      <c r="ED99" s="106">
        <f t="shared" si="215"/>
        <v>413922.05395942956</v>
      </c>
      <c r="EE99" s="106">
        <f t="shared" si="215"/>
        <v>204341.53156891078</v>
      </c>
      <c r="EF99" s="106">
        <f t="shared" si="215"/>
        <v>306310.81277498044</v>
      </c>
      <c r="EG99" s="106">
        <f t="shared" si="215"/>
        <v>276002.36852098076</v>
      </c>
      <c r="EH99" s="106">
        <f t="shared" si="216"/>
        <v>447012.90931443754</v>
      </c>
      <c r="EI99" s="106">
        <f t="shared" si="216"/>
        <v>61755.340925648597</v>
      </c>
      <c r="EJ99" s="106">
        <f t="shared" si="216"/>
        <v>383315.99960809207</v>
      </c>
      <c r="EK99" s="106">
        <f t="shared" si="216"/>
        <v>138727.00764545324</v>
      </c>
      <c r="EL99" s="106">
        <f t="shared" si="216"/>
        <v>96513.818005042223</v>
      </c>
      <c r="EM99" s="106">
        <f t="shared" si="216"/>
        <v>299915.08308818005</v>
      </c>
      <c r="EN99" s="106">
        <f t="shared" si="216"/>
        <v>36999.431657684596</v>
      </c>
      <c r="EO99" s="106">
        <f t="shared" si="216"/>
        <v>321481.88434983674</v>
      </c>
      <c r="EP99" s="106">
        <f t="shared" si="216"/>
        <v>148798.17232213437</v>
      </c>
      <c r="EQ99" s="106">
        <f t="shared" si="216"/>
        <v>705588.57861917687</v>
      </c>
      <c r="ER99" s="106">
        <f t="shared" si="217"/>
        <v>348428.36566776567</v>
      </c>
      <c r="ES99" s="106">
        <f t="shared" si="217"/>
        <v>385793.22142106417</v>
      </c>
      <c r="ET99" s="106">
        <f t="shared" si="217"/>
        <v>354167.95433321671</v>
      </c>
      <c r="EU99" s="106">
        <f t="shared" si="217"/>
        <v>16089.570750024868</v>
      </c>
      <c r="EV99" s="106">
        <f t="shared" si="217"/>
        <v>122307.90493739753</v>
      </c>
      <c r="EW99" s="106">
        <f t="shared" si="217"/>
        <v>346111.84722046577</v>
      </c>
      <c r="EX99" s="106">
        <f t="shared" si="217"/>
        <v>394060.19093707931</v>
      </c>
      <c r="EY99" s="106">
        <f t="shared" si="217"/>
        <v>603967.36265118059</v>
      </c>
      <c r="EZ99" s="106">
        <f t="shared" si="217"/>
        <v>42756.311037111838</v>
      </c>
      <c r="FA99" s="106">
        <f t="shared" si="217"/>
        <v>30075.388534842623</v>
      </c>
      <c r="FB99" s="106">
        <f t="shared" si="218"/>
        <v>320015.06822666037</v>
      </c>
      <c r="FC99" s="106">
        <f t="shared" si="218"/>
        <v>499791.04909583606</v>
      </c>
      <c r="FD99" s="106">
        <f t="shared" si="218"/>
        <v>292044.38542922988</v>
      </c>
      <c r="FE99" s="106">
        <f t="shared" si="218"/>
        <v>154135.17200965597</v>
      </c>
      <c r="FF99" s="106">
        <f t="shared" si="218"/>
        <v>239510.65381699533</v>
      </c>
      <c r="FG99" s="106">
        <f t="shared" si="218"/>
        <v>327289.10258425947</v>
      </c>
      <c r="FH99" s="106">
        <f t="shared" si="218"/>
        <v>631425.88635804679</v>
      </c>
      <c r="FI99" s="106">
        <f t="shared" si="218"/>
        <v>500577.245850868</v>
      </c>
      <c r="FJ99" s="106">
        <f t="shared" si="218"/>
        <v>386551.64761654247</v>
      </c>
      <c r="FK99" s="106">
        <f t="shared" si="218"/>
        <v>86263.72820855178</v>
      </c>
      <c r="FL99" s="106">
        <f t="shared" si="219"/>
        <v>602224.47592264519</v>
      </c>
      <c r="FM99" s="106">
        <f t="shared" si="219"/>
        <v>370261.49089030025</v>
      </c>
      <c r="FN99" s="106">
        <f t="shared" si="219"/>
        <v>154808.04694106927</v>
      </c>
      <c r="FO99" s="106">
        <f t="shared" si="219"/>
        <v>313620.93043825804</v>
      </c>
      <c r="FP99" s="106">
        <f t="shared" si="219"/>
        <v>590157.56464718108</v>
      </c>
      <c r="FQ99" s="106">
        <f t="shared" si="219"/>
        <v>295440.40746959869</v>
      </c>
      <c r="FR99" s="106">
        <f t="shared" si="219"/>
        <v>58557.423348120159</v>
      </c>
      <c r="FS99" s="106">
        <f t="shared" si="219"/>
        <v>55306.577371767067</v>
      </c>
      <c r="FT99" s="106">
        <f t="shared" si="219"/>
        <v>407659.83179231669</v>
      </c>
      <c r="FU99" s="106">
        <f t="shared" si="219"/>
        <v>246004.82640541851</v>
      </c>
      <c r="FV99" s="106">
        <f t="shared" si="220"/>
        <v>301995.62259413925</v>
      </c>
      <c r="FW99" s="106">
        <f t="shared" si="220"/>
        <v>485054.31569964229</v>
      </c>
      <c r="FX99" s="106">
        <f t="shared" si="220"/>
        <v>753195.185279703</v>
      </c>
      <c r="FY99" s="106">
        <f t="shared" si="220"/>
        <v>636512.72936677933</v>
      </c>
      <c r="FZ99" s="106">
        <f t="shared" si="220"/>
        <v>739647.50472272455</v>
      </c>
      <c r="GA99" s="106">
        <f t="shared" si="220"/>
        <v>291329.94856300275</v>
      </c>
      <c r="GB99" s="106">
        <f t="shared" si="220"/>
        <v>31000.453796688598</v>
      </c>
      <c r="GC99" s="106">
        <f t="shared" si="220"/>
        <v>75754.430852929741</v>
      </c>
      <c r="GD99" s="106">
        <f t="shared" si="220"/>
        <v>140994.81053664908</v>
      </c>
      <c r="GE99" s="106">
        <f t="shared" si="220"/>
        <v>542076.69220055884</v>
      </c>
      <c r="GF99" s="106">
        <f t="shared" si="221"/>
        <v>327502.36642490793</v>
      </c>
      <c r="GG99" s="106">
        <f t="shared" si="221"/>
        <v>2842804.591799817</v>
      </c>
      <c r="GH99" s="106">
        <f t="shared" si="221"/>
        <v>386281.00155502482</v>
      </c>
      <c r="GI99" s="106">
        <f t="shared" si="221"/>
        <v>1092530.2870780076</v>
      </c>
      <c r="GJ99" s="106">
        <f t="shared" si="221"/>
        <v>951133.47776092729</v>
      </c>
      <c r="GK99" s="106">
        <f t="shared" si="221"/>
        <v>17685.325869622171</v>
      </c>
      <c r="GL99" s="106">
        <f t="shared" si="221"/>
        <v>366621.62460232782</v>
      </c>
      <c r="GM99" s="106">
        <f t="shared" si="221"/>
        <v>592372.2715608679</v>
      </c>
      <c r="GN99" s="106">
        <f t="shared" si="221"/>
        <v>1000066.5839971998</v>
      </c>
      <c r="GO99" s="106">
        <f t="shared" si="221"/>
        <v>49487.748526491931</v>
      </c>
      <c r="GP99" s="106">
        <f t="shared" si="222"/>
        <v>380688.4635580965</v>
      </c>
      <c r="GQ99" s="106">
        <f t="shared" si="222"/>
        <v>65286.206090340871</v>
      </c>
      <c r="GR99" s="106">
        <f t="shared" si="222"/>
        <v>133907.37578561189</v>
      </c>
      <c r="GS99" s="106">
        <f t="shared" si="222"/>
        <v>394142.33863404754</v>
      </c>
      <c r="GT99" s="106">
        <f t="shared" si="222"/>
        <v>290991.31279329391</v>
      </c>
      <c r="GU99" s="106">
        <f t="shared" si="222"/>
        <v>64980.164438656378</v>
      </c>
      <c r="GV99" s="106">
        <f t="shared" si="222"/>
        <v>319277.56817626988</v>
      </c>
      <c r="GW99" s="106">
        <f t="shared" si="222"/>
        <v>518326.10612920683</v>
      </c>
      <c r="GX99" s="106">
        <f t="shared" si="222"/>
        <v>171008.51152407547</v>
      </c>
      <c r="GY99" s="106">
        <f t="shared" si="222"/>
        <v>435006.1493204466</v>
      </c>
      <c r="GZ99" s="106">
        <f t="shared" si="223"/>
        <v>237132.1781572914</v>
      </c>
      <c r="HA99" s="106">
        <f t="shared" si="223"/>
        <v>1596211.6697018477</v>
      </c>
      <c r="HB99" s="106">
        <f t="shared" si="223"/>
        <v>308319.7049510543</v>
      </c>
      <c r="HC99" s="106">
        <f t="shared" si="223"/>
        <v>152569.01507009633</v>
      </c>
      <c r="HD99" s="106">
        <f t="shared" si="223"/>
        <v>194540.46009850595</v>
      </c>
      <c r="HE99" s="106">
        <f t="shared" si="223"/>
        <v>67949.56522678904</v>
      </c>
      <c r="HF99" s="106">
        <f t="shared" si="223"/>
        <v>590198.08754349628</v>
      </c>
      <c r="HG99" s="106">
        <f t="shared" si="223"/>
        <v>581057.6629133448</v>
      </c>
      <c r="HH99" s="106">
        <f t="shared" si="223"/>
        <v>138237.571290155</v>
      </c>
      <c r="HI99" s="106">
        <f t="shared" si="223"/>
        <v>85119.280501271394</v>
      </c>
      <c r="HJ99" s="106">
        <f t="shared" si="224"/>
        <v>297144.93219605845</v>
      </c>
      <c r="HK99" s="106">
        <f t="shared" si="224"/>
        <v>214694.21484296388</v>
      </c>
      <c r="HL99" s="106">
        <f t="shared" si="224"/>
        <v>416845.93966576253</v>
      </c>
      <c r="HM99" s="106">
        <f t="shared" si="224"/>
        <v>158509.18150982098</v>
      </c>
      <c r="HN99" s="106">
        <f t="shared" si="224"/>
        <v>98687.184887528419</v>
      </c>
      <c r="HO99" s="106">
        <f t="shared" si="224"/>
        <v>3479.8861754143259</v>
      </c>
      <c r="HP99" s="106">
        <f t="shared" si="224"/>
        <v>104438.94301320692</v>
      </c>
      <c r="HQ99" s="106">
        <f t="shared" si="224"/>
        <v>39808.927563871046</v>
      </c>
      <c r="HR99" s="106"/>
      <c r="HS99" s="106"/>
      <c r="HT99" s="106"/>
      <c r="HU99" s="106"/>
      <c r="HV99" s="106"/>
      <c r="HW99" s="106"/>
      <c r="HX99" s="106"/>
      <c r="HY99" s="106"/>
      <c r="HZ99" s="106"/>
      <c r="IA99" s="106"/>
      <c r="IB99" s="106"/>
      <c r="IC99" s="106"/>
      <c r="ID99" s="106"/>
      <c r="IE99" s="106"/>
      <c r="IF99" s="106"/>
      <c r="IG99" s="106"/>
      <c r="IH99" s="106"/>
      <c r="II99" s="106"/>
      <c r="IJ99" s="106"/>
      <c r="IK99" s="106"/>
      <c r="IL99" s="106"/>
      <c r="IM99" s="106"/>
      <c r="IN99" s="106"/>
      <c r="IO99" s="106"/>
      <c r="IP99" s="106"/>
      <c r="IQ99" s="106"/>
      <c r="IR99" s="106"/>
      <c r="IS99" s="106"/>
      <c r="IT99" s="106"/>
      <c r="IU99" s="106"/>
      <c r="IV99" s="106"/>
      <c r="IW99" s="106"/>
      <c r="IX99" s="106"/>
      <c r="IY99" s="106"/>
      <c r="IZ99" s="106"/>
      <c r="JA99" s="106"/>
      <c r="JB99" s="106"/>
      <c r="JC99" s="106"/>
      <c r="JD99" s="106"/>
      <c r="JE99" s="106"/>
      <c r="JF99" s="106"/>
      <c r="JG99" s="106"/>
      <c r="JH99" s="106"/>
      <c r="JI99" s="106"/>
      <c r="JJ99" s="106"/>
      <c r="JK99" s="106"/>
      <c r="JL99" s="106"/>
      <c r="JM99" s="106"/>
      <c r="JN99" s="106"/>
      <c r="JO99" s="106"/>
      <c r="JP99" s="106" t="str">
        <f t="shared" si="180"/>
        <v>Land Conversion_Other crops - sustainable_N/A for LULC_Lost Ecosystem Services_N/A for LULC Interim Methodology</v>
      </c>
    </row>
    <row r="100" spans="2:276">
      <c r="B100" s="65" t="s">
        <v>371</v>
      </c>
      <c r="C100" s="65" t="s">
        <v>361</v>
      </c>
      <c r="D100" s="65" t="s">
        <v>349</v>
      </c>
      <c r="E100" s="65" t="s">
        <v>350</v>
      </c>
      <c r="F100" s="65" t="s">
        <v>351</v>
      </c>
      <c r="G100" s="65" t="s">
        <v>352</v>
      </c>
      <c r="H100" s="106">
        <f t="shared" si="203"/>
        <v>13224.563740870801</v>
      </c>
      <c r="I100" s="106">
        <f t="shared" si="203"/>
        <v>369127.03908474802</v>
      </c>
      <c r="J100" s="106">
        <f t="shared" si="203"/>
        <v>52086.249931112689</v>
      </c>
      <c r="K100" s="106">
        <f t="shared" si="203"/>
        <v>300606.82725992089</v>
      </c>
      <c r="L100" s="106">
        <f t="shared" si="203"/>
        <v>833153.06916787487</v>
      </c>
      <c r="M100" s="106">
        <f t="shared" si="203"/>
        <v>68035.865984888107</v>
      </c>
      <c r="N100" s="106">
        <f t="shared" si="203"/>
        <v>151136.89306610267</v>
      </c>
      <c r="O100" s="106">
        <f t="shared" si="203"/>
        <v>193031.81964580884</v>
      </c>
      <c r="P100" s="106">
        <f t="shared" si="203"/>
        <v>268000.63021438144</v>
      </c>
      <c r="Q100" s="106">
        <f t="shared" si="203"/>
        <v>4507039.3853166969</v>
      </c>
      <c r="R100" s="106">
        <f t="shared" si="204"/>
        <v>258263.53815685911</v>
      </c>
      <c r="S100" s="106">
        <f t="shared" si="204"/>
        <v>1056950.0125814911</v>
      </c>
      <c r="T100" s="106">
        <f t="shared" si="204"/>
        <v>844702.78226615826</v>
      </c>
      <c r="U100" s="106">
        <f t="shared" si="204"/>
        <v>1645939.1679158895</v>
      </c>
      <c r="V100" s="106">
        <f t="shared" si="204"/>
        <v>62320.717114218962</v>
      </c>
      <c r="W100" s="106">
        <f t="shared" si="204"/>
        <v>517222.56142613146</v>
      </c>
      <c r="X100" s="106">
        <f t="shared" si="204"/>
        <v>44518.620754444317</v>
      </c>
      <c r="Y100" s="106">
        <f t="shared" si="204"/>
        <v>394111.53368434554</v>
      </c>
      <c r="Z100" s="106">
        <f t="shared" si="204"/>
        <v>668645.45180125698</v>
      </c>
      <c r="AA100" s="106">
        <f t="shared" si="204"/>
        <v>486443.83375536668</v>
      </c>
      <c r="AB100" s="106">
        <f t="shared" si="205"/>
        <v>59357.542685503213</v>
      </c>
      <c r="AC100" s="106">
        <f t="shared" si="205"/>
        <v>1042898.0530507206</v>
      </c>
      <c r="AD100" s="106">
        <f t="shared" si="205"/>
        <v>248850.50475236055</v>
      </c>
      <c r="AE100" s="106">
        <f t="shared" si="205"/>
        <v>224166.14519713345</v>
      </c>
      <c r="AF100" s="106">
        <f t="shared" si="205"/>
        <v>379127.31670163013</v>
      </c>
      <c r="AG100" s="106">
        <f t="shared" si="205"/>
        <v>157988.83229947402</v>
      </c>
      <c r="AH100" s="106">
        <f t="shared" si="205"/>
        <v>264092.90583854221</v>
      </c>
      <c r="AI100" s="106">
        <f t="shared" si="205"/>
        <v>187264.35860017774</v>
      </c>
      <c r="AJ100" s="106">
        <f t="shared" si="205"/>
        <v>595054.16994929011</v>
      </c>
      <c r="AK100" s="106">
        <f t="shared" si="205"/>
        <v>489759.04919768637</v>
      </c>
      <c r="AL100" s="106">
        <f t="shared" si="206"/>
        <v>45484.333626050771</v>
      </c>
      <c r="AM100" s="106">
        <f t="shared" si="206"/>
        <v>130905.51070469417</v>
      </c>
      <c r="AN100" s="106">
        <f t="shared" si="206"/>
        <v>316647.36327442637</v>
      </c>
      <c r="AO100" s="106">
        <f t="shared" si="206"/>
        <v>320771.46551248984</v>
      </c>
      <c r="AP100" s="106">
        <f t="shared" si="206"/>
        <v>197614.98874094925</v>
      </c>
      <c r="AQ100" s="106">
        <f t="shared" si="206"/>
        <v>551983.87354038924</v>
      </c>
      <c r="AR100" s="106">
        <f t="shared" si="206"/>
        <v>2272413.0319463774</v>
      </c>
      <c r="AS100" s="106">
        <f t="shared" si="206"/>
        <v>55545.956889291345</v>
      </c>
      <c r="AT100" s="106">
        <f t="shared" si="206"/>
        <v>33002.850043221442</v>
      </c>
      <c r="AU100" s="106">
        <f t="shared" si="206"/>
        <v>1423447.6321307779</v>
      </c>
      <c r="AV100" s="106">
        <f t="shared" si="207"/>
        <v>279762.33309225633</v>
      </c>
      <c r="AW100" s="106">
        <f t="shared" si="207"/>
        <v>287088.77745280613</v>
      </c>
      <c r="AX100" s="106">
        <f t="shared" si="207"/>
        <v>302651.00500134169</v>
      </c>
      <c r="AY100" s="106">
        <f t="shared" si="207"/>
        <v>298345.49987052788</v>
      </c>
      <c r="AZ100" s="106">
        <f t="shared" si="207"/>
        <v>162542.32797801876</v>
      </c>
      <c r="BA100" s="106">
        <f t="shared" si="207"/>
        <v>222652.45399457763</v>
      </c>
      <c r="BB100" s="106">
        <f t="shared" si="207"/>
        <v>388166.13723654964</v>
      </c>
      <c r="BC100" s="106">
        <f t="shared" si="207"/>
        <v>186800.72956015513</v>
      </c>
      <c r="BD100" s="106">
        <f t="shared" si="207"/>
        <v>718547.88184565678</v>
      </c>
      <c r="BE100" s="106">
        <f t="shared" si="207"/>
        <v>361402.91978698561</v>
      </c>
      <c r="BF100" s="106">
        <f t="shared" si="208"/>
        <v>2187789.5085738152</v>
      </c>
      <c r="BG100" s="106">
        <f t="shared" si="208"/>
        <v>760218.29439380893</v>
      </c>
      <c r="BH100" s="106">
        <f t="shared" si="208"/>
        <v>707525.1568224245</v>
      </c>
      <c r="BI100" s="106">
        <f t="shared" si="208"/>
        <v>859655.40296252805</v>
      </c>
      <c r="BJ100" s="106">
        <f t="shared" si="208"/>
        <v>8943.6220280587131</v>
      </c>
      <c r="BK100" s="106">
        <f t="shared" si="208"/>
        <v>270724.70381733048</v>
      </c>
      <c r="BL100" s="106">
        <f t="shared" si="208"/>
        <v>396475.78290688014</v>
      </c>
      <c r="BM100" s="106">
        <f t="shared" si="208"/>
        <v>341964.92088999547</v>
      </c>
      <c r="BN100" s="106">
        <f t="shared" si="208"/>
        <v>129996.2933654627</v>
      </c>
      <c r="BO100" s="106">
        <f t="shared" si="208"/>
        <v>302758.73198189546</v>
      </c>
      <c r="BP100" s="106">
        <f t="shared" si="209"/>
        <v>352630.1869143548</v>
      </c>
      <c r="BQ100" s="106">
        <f t="shared" si="209"/>
        <v>53180.565841135336</v>
      </c>
      <c r="BR100" s="106">
        <f t="shared" si="209"/>
        <v>601635.31395717652</v>
      </c>
      <c r="BS100" s="106">
        <f t="shared" si="209"/>
        <v>160113.89270348119</v>
      </c>
      <c r="BT100" s="106">
        <f t="shared" si="209"/>
        <v>101386.12424459029</v>
      </c>
      <c r="BU100" s="106">
        <f t="shared" si="209"/>
        <v>643475.55336754175</v>
      </c>
      <c r="BV100" s="106">
        <f t="shared" si="209"/>
        <v>326259.53370724421</v>
      </c>
      <c r="BW100" s="106">
        <f t="shared" si="209"/>
        <v>644891.47362833121</v>
      </c>
      <c r="BX100" s="106">
        <f t="shared" si="209"/>
        <v>729891.48706248251</v>
      </c>
      <c r="BY100" s="106">
        <f t="shared" si="209"/>
        <v>341503.28671558423</v>
      </c>
      <c r="BZ100" s="106">
        <f t="shared" si="210"/>
        <v>311977.92910163611</v>
      </c>
      <c r="CA100" s="106">
        <f t="shared" si="210"/>
        <v>138345.43199959621</v>
      </c>
      <c r="CB100" s="106">
        <f t="shared" si="210"/>
        <v>357954.37724202342</v>
      </c>
      <c r="CC100" s="106">
        <f t="shared" si="210"/>
        <v>940136.7171056919</v>
      </c>
      <c r="CD100" s="106">
        <f t="shared" si="210"/>
        <v>165710.87274033538</v>
      </c>
      <c r="CE100" s="106">
        <f t="shared" si="210"/>
        <v>946173.33714398381</v>
      </c>
      <c r="CF100" s="106">
        <f t="shared" si="210"/>
        <v>511933.54903430253</v>
      </c>
      <c r="CG100" s="106">
        <f t="shared" si="210"/>
        <v>288483.68798701058</v>
      </c>
      <c r="CH100" s="106">
        <f t="shared" si="210"/>
        <v>333222.82171411376</v>
      </c>
      <c r="CI100" s="106">
        <f t="shared" si="210"/>
        <v>348293.68138716382</v>
      </c>
      <c r="CJ100" s="106">
        <f t="shared" si="211"/>
        <v>332520.32078234514</v>
      </c>
      <c r="CK100" s="106">
        <f t="shared" si="211"/>
        <v>115758.02503507087</v>
      </c>
      <c r="CL100" s="106">
        <f t="shared" si="211"/>
        <v>317299.30246285134</v>
      </c>
      <c r="CM100" s="106">
        <f t="shared" si="211"/>
        <v>413038.29060451809</v>
      </c>
      <c r="CN100" s="106">
        <f t="shared" si="211"/>
        <v>292312.44654735364</v>
      </c>
      <c r="CO100" s="106">
        <f t="shared" si="211"/>
        <v>262341.64882721496</v>
      </c>
      <c r="CP100" s="106">
        <f t="shared" si="211"/>
        <v>421721.32067724073</v>
      </c>
      <c r="CQ100" s="106">
        <f t="shared" si="211"/>
        <v>613040.29534238996</v>
      </c>
      <c r="CR100" s="106">
        <f t="shared" si="211"/>
        <v>678751.19518679299</v>
      </c>
      <c r="CS100" s="106">
        <f t="shared" si="211"/>
        <v>263903.24564650725</v>
      </c>
      <c r="CT100" s="106">
        <f t="shared" si="212"/>
        <v>373307.83302905213</v>
      </c>
      <c r="CU100" s="106">
        <f t="shared" si="212"/>
        <v>141847.90298612745</v>
      </c>
      <c r="CV100" s="106">
        <f t="shared" si="212"/>
        <v>106217.23315854651</v>
      </c>
      <c r="CW100" s="106">
        <f t="shared" si="212"/>
        <v>1280272.1148839847</v>
      </c>
      <c r="CX100" s="106">
        <f t="shared" si="212"/>
        <v>1217692.205165281</v>
      </c>
      <c r="CY100" s="106">
        <f t="shared" si="212"/>
        <v>231425.98545364468</v>
      </c>
      <c r="CZ100" s="106">
        <f t="shared" si="212"/>
        <v>820663.78357795987</v>
      </c>
      <c r="DA100" s="106">
        <f t="shared" si="212"/>
        <v>373874.93676856445</v>
      </c>
      <c r="DB100" s="106">
        <f t="shared" si="212"/>
        <v>575879.29655531817</v>
      </c>
      <c r="DC100" s="106">
        <f t="shared" si="212"/>
        <v>34422.077344872887</v>
      </c>
      <c r="DD100" s="106">
        <f t="shared" si="213"/>
        <v>210043.22089195033</v>
      </c>
      <c r="DE100" s="106">
        <f t="shared" si="213"/>
        <v>121524.97033616563</v>
      </c>
      <c r="DF100" s="106">
        <f t="shared" si="213"/>
        <v>305605.69006384973</v>
      </c>
      <c r="DG100" s="106">
        <f t="shared" si="213"/>
        <v>88318.571819388031</v>
      </c>
      <c r="DH100" s="106">
        <f t="shared" si="213"/>
        <v>677289.46405684168</v>
      </c>
      <c r="DI100" s="106">
        <f t="shared" si="213"/>
        <v>326854.36403226468</v>
      </c>
      <c r="DJ100" s="106">
        <f t="shared" si="213"/>
        <v>47286.101413342811</v>
      </c>
      <c r="DK100" s="106">
        <f t="shared" si="213"/>
        <v>110064.38818525409</v>
      </c>
      <c r="DL100" s="106">
        <f t="shared" si="213"/>
        <v>317072.83969536942</v>
      </c>
      <c r="DM100" s="106">
        <f t="shared" si="213"/>
        <v>549271.99871348788</v>
      </c>
      <c r="DN100" s="106">
        <f t="shared" si="214"/>
        <v>187886.12261535705</v>
      </c>
      <c r="DO100" s="106">
        <f t="shared" si="214"/>
        <v>54078.499412286968</v>
      </c>
      <c r="DP100" s="106">
        <f t="shared" si="214"/>
        <v>301143.63979566196</v>
      </c>
      <c r="DQ100" s="106">
        <f t="shared" si="214"/>
        <v>20568.134017688106</v>
      </c>
      <c r="DR100" s="106">
        <f t="shared" si="214"/>
        <v>3799853.8712169756</v>
      </c>
      <c r="DS100" s="106">
        <f t="shared" si="214"/>
        <v>680096.63215187564</v>
      </c>
      <c r="DT100" s="106">
        <f t="shared" si="214"/>
        <v>1054318.145746575</v>
      </c>
      <c r="DU100" s="106">
        <f t="shared" si="214"/>
        <v>471808.49437371059</v>
      </c>
      <c r="DV100" s="106">
        <f t="shared" si="214"/>
        <v>239371.37614984365</v>
      </c>
      <c r="DW100" s="106">
        <f t="shared" si="214"/>
        <v>159626.81107579631</v>
      </c>
      <c r="DX100" s="106">
        <f t="shared" si="215"/>
        <v>430997.31482287985</v>
      </c>
      <c r="DY100" s="106">
        <f t="shared" si="215"/>
        <v>389853.12474984227</v>
      </c>
      <c r="DZ100" s="106">
        <f t="shared" si="215"/>
        <v>45784.87026225416</v>
      </c>
      <c r="EA100" s="106">
        <f t="shared" si="215"/>
        <v>589560.59819921397</v>
      </c>
      <c r="EB100" s="106">
        <f t="shared" si="215"/>
        <v>310896.46201806358</v>
      </c>
      <c r="EC100" s="106">
        <f t="shared" si="215"/>
        <v>29609.073341568204</v>
      </c>
      <c r="ED100" s="106">
        <f t="shared" si="215"/>
        <v>422240.17124346696</v>
      </c>
      <c r="EE100" s="106">
        <f t="shared" si="215"/>
        <v>226485.38995110526</v>
      </c>
      <c r="EF100" s="106">
        <f t="shared" si="215"/>
        <v>307781.36235813587</v>
      </c>
      <c r="EG100" s="106">
        <f t="shared" si="215"/>
        <v>324801.26594413543</v>
      </c>
      <c r="EH100" s="106">
        <f t="shared" si="216"/>
        <v>544171.54523618775</v>
      </c>
      <c r="EI100" s="106">
        <f t="shared" si="216"/>
        <v>73706.873849142314</v>
      </c>
      <c r="EJ100" s="106">
        <f t="shared" si="216"/>
        <v>453348.85259226989</v>
      </c>
      <c r="EK100" s="106">
        <f t="shared" si="216"/>
        <v>156848.44398402295</v>
      </c>
      <c r="EL100" s="106">
        <f t="shared" si="216"/>
        <v>109659.05706938053</v>
      </c>
      <c r="EM100" s="106">
        <f t="shared" si="216"/>
        <v>327847.27099585946</v>
      </c>
      <c r="EN100" s="106">
        <f t="shared" si="216"/>
        <v>40724.426270099779</v>
      </c>
      <c r="EO100" s="106">
        <f t="shared" si="216"/>
        <v>324264.99788037426</v>
      </c>
      <c r="EP100" s="106">
        <f t="shared" si="216"/>
        <v>177404.81527649658</v>
      </c>
      <c r="EQ100" s="106">
        <f t="shared" si="216"/>
        <v>829527.47290859779</v>
      </c>
      <c r="ER100" s="106">
        <f t="shared" si="217"/>
        <v>364202.85397975793</v>
      </c>
      <c r="ES100" s="106">
        <f t="shared" si="217"/>
        <v>455393.21929382905</v>
      </c>
      <c r="ET100" s="106">
        <f t="shared" si="217"/>
        <v>344028.60788743803</v>
      </c>
      <c r="EU100" s="106">
        <f t="shared" si="217"/>
        <v>21020.394313249966</v>
      </c>
      <c r="EV100" s="106">
        <f t="shared" si="217"/>
        <v>135063.56984138498</v>
      </c>
      <c r="EW100" s="106">
        <f t="shared" si="217"/>
        <v>400675.67841062153</v>
      </c>
      <c r="EX100" s="106">
        <f t="shared" si="217"/>
        <v>397785.00824032113</v>
      </c>
      <c r="EY100" s="106">
        <f t="shared" si="217"/>
        <v>742926.18298814853</v>
      </c>
      <c r="EZ100" s="106">
        <f t="shared" si="217"/>
        <v>47790.739882768365</v>
      </c>
      <c r="FA100" s="106">
        <f t="shared" si="217"/>
        <v>32519.574136100255</v>
      </c>
      <c r="FB100" s="106">
        <f t="shared" si="218"/>
        <v>321680.41745167802</v>
      </c>
      <c r="FC100" s="106">
        <f t="shared" si="218"/>
        <v>506237.90202051075</v>
      </c>
      <c r="FD100" s="106">
        <f t="shared" si="218"/>
        <v>299169.01032762515</v>
      </c>
      <c r="FE100" s="106">
        <f t="shared" si="218"/>
        <v>176586.89050706322</v>
      </c>
      <c r="FF100" s="106">
        <f t="shared" si="218"/>
        <v>252385.32813734128</v>
      </c>
      <c r="FG100" s="106">
        <f t="shared" si="218"/>
        <v>332575.51780422387</v>
      </c>
      <c r="FH100" s="106">
        <f t="shared" si="218"/>
        <v>740378.00333210884</v>
      </c>
      <c r="FI100" s="106">
        <f t="shared" si="218"/>
        <v>682787.12985938205</v>
      </c>
      <c r="FJ100" s="106">
        <f t="shared" si="218"/>
        <v>394807.62840101816</v>
      </c>
      <c r="FK100" s="106">
        <f t="shared" si="218"/>
        <v>92371.40540598816</v>
      </c>
      <c r="FL100" s="106">
        <f t="shared" si="219"/>
        <v>700151.29478888307</v>
      </c>
      <c r="FM100" s="106">
        <f t="shared" si="219"/>
        <v>447798.00315001688</v>
      </c>
      <c r="FN100" s="106">
        <f t="shared" si="219"/>
        <v>172644.30874732937</v>
      </c>
      <c r="FO100" s="106">
        <f t="shared" si="219"/>
        <v>317220.08722830395</v>
      </c>
      <c r="FP100" s="106">
        <f t="shared" si="219"/>
        <v>695455.89327197033</v>
      </c>
      <c r="FQ100" s="106">
        <f t="shared" si="219"/>
        <v>303272.51747516805</v>
      </c>
      <c r="FR100" s="106">
        <f t="shared" si="219"/>
        <v>62903.174043555344</v>
      </c>
      <c r="FS100" s="106">
        <f t="shared" si="219"/>
        <v>68239.660529992587</v>
      </c>
      <c r="FT100" s="106">
        <f t="shared" si="219"/>
        <v>477619.85398385313</v>
      </c>
      <c r="FU100" s="106">
        <f t="shared" si="219"/>
        <v>250718.93420143268</v>
      </c>
      <c r="FV100" s="106">
        <f t="shared" si="220"/>
        <v>308939.92738569813</v>
      </c>
      <c r="FW100" s="106">
        <f t="shared" si="220"/>
        <v>488850.85232102306</v>
      </c>
      <c r="FX100" s="106">
        <f t="shared" si="220"/>
        <v>766204.454984501</v>
      </c>
      <c r="FY100" s="106">
        <f t="shared" si="220"/>
        <v>742848.44976753462</v>
      </c>
      <c r="FZ100" s="106">
        <f t="shared" si="220"/>
        <v>862865.40619335277</v>
      </c>
      <c r="GA100" s="106">
        <f t="shared" si="220"/>
        <v>294998.106075174</v>
      </c>
      <c r="GB100" s="106">
        <f t="shared" si="220"/>
        <v>38586.831579881531</v>
      </c>
      <c r="GC100" s="106">
        <f t="shared" si="220"/>
        <v>88732.383366980488</v>
      </c>
      <c r="GD100" s="106">
        <f t="shared" si="220"/>
        <v>158997.8469935836</v>
      </c>
      <c r="GE100" s="106">
        <f t="shared" si="220"/>
        <v>652246.29289327166</v>
      </c>
      <c r="GF100" s="106">
        <f t="shared" si="221"/>
        <v>344073.61470837321</v>
      </c>
      <c r="GG100" s="106">
        <f t="shared" si="221"/>
        <v>2871295.8180207708</v>
      </c>
      <c r="GH100" s="106">
        <f t="shared" si="221"/>
        <v>389581.25273254828</v>
      </c>
      <c r="GI100" s="106">
        <f t="shared" si="221"/>
        <v>1109483.8163173331</v>
      </c>
      <c r="GJ100" s="106">
        <f t="shared" si="221"/>
        <v>950802.16513545299</v>
      </c>
      <c r="GK100" s="106">
        <f t="shared" si="221"/>
        <v>23787.449613379184</v>
      </c>
      <c r="GL100" s="106">
        <f t="shared" si="221"/>
        <v>368926.25385074888</v>
      </c>
      <c r="GM100" s="106">
        <f t="shared" si="221"/>
        <v>713574.54700048128</v>
      </c>
      <c r="GN100" s="106">
        <f t="shared" si="221"/>
        <v>1176002.8560841968</v>
      </c>
      <c r="GO100" s="106">
        <f t="shared" si="221"/>
        <v>61176.063545065168</v>
      </c>
      <c r="GP100" s="106">
        <f t="shared" si="222"/>
        <v>423381.43403386098</v>
      </c>
      <c r="GQ100" s="106">
        <f t="shared" si="222"/>
        <v>85860.689566976405</v>
      </c>
      <c r="GR100" s="106">
        <f t="shared" si="222"/>
        <v>142953.53699157565</v>
      </c>
      <c r="GS100" s="106">
        <f t="shared" si="222"/>
        <v>413482.39951905474</v>
      </c>
      <c r="GT100" s="106">
        <f t="shared" si="222"/>
        <v>305450.69544228801</v>
      </c>
      <c r="GU100" s="106">
        <f t="shared" si="222"/>
        <v>76354.123029778188</v>
      </c>
      <c r="GV100" s="106">
        <f t="shared" si="222"/>
        <v>321886.25496180519</v>
      </c>
      <c r="GW100" s="106">
        <f t="shared" si="222"/>
        <v>522826.45617792563</v>
      </c>
      <c r="GX100" s="106">
        <f t="shared" si="222"/>
        <v>191566.91479140564</v>
      </c>
      <c r="GY100" s="106">
        <f t="shared" si="222"/>
        <v>514860.10063909076</v>
      </c>
      <c r="GZ100" s="106">
        <f t="shared" si="223"/>
        <v>192965.32677450081</v>
      </c>
      <c r="HA100" s="106">
        <f t="shared" si="223"/>
        <v>1660148.0822877586</v>
      </c>
      <c r="HB100" s="106">
        <f t="shared" si="223"/>
        <v>311022.03809888277</v>
      </c>
      <c r="HC100" s="106">
        <f t="shared" si="223"/>
        <v>153516.11879234886</v>
      </c>
      <c r="HD100" s="106">
        <f t="shared" si="223"/>
        <v>228804.91785203404</v>
      </c>
      <c r="HE100" s="106">
        <f t="shared" si="223"/>
        <v>72944.153869286791</v>
      </c>
      <c r="HF100" s="106">
        <f t="shared" si="223"/>
        <v>699517.46401631541</v>
      </c>
      <c r="HG100" s="106">
        <f t="shared" si="223"/>
        <v>658760.545712344</v>
      </c>
      <c r="HH100" s="106">
        <f t="shared" si="223"/>
        <v>174138.97013832236</v>
      </c>
      <c r="HI100" s="106">
        <f t="shared" si="223"/>
        <v>82938.819751271265</v>
      </c>
      <c r="HJ100" s="106">
        <f t="shared" si="224"/>
        <v>300097.71013575507</v>
      </c>
      <c r="HK100" s="106">
        <f t="shared" si="224"/>
        <v>221675.44823662742</v>
      </c>
      <c r="HL100" s="106">
        <f t="shared" si="224"/>
        <v>452475.34531488549</v>
      </c>
      <c r="HM100" s="106">
        <f t="shared" si="224"/>
        <v>168741.00901799419</v>
      </c>
      <c r="HN100" s="106">
        <f t="shared" si="224"/>
        <v>112749.85925820867</v>
      </c>
      <c r="HO100" s="106">
        <f t="shared" si="224"/>
        <v>4323.4175180509055</v>
      </c>
      <c r="HP100" s="106">
        <f t="shared" si="224"/>
        <v>123656.52940203583</v>
      </c>
      <c r="HQ100" s="106">
        <f t="shared" si="224"/>
        <v>53181.286526671589</v>
      </c>
      <c r="HR100" s="106"/>
      <c r="HS100" s="106"/>
      <c r="HT100" s="106"/>
      <c r="HU100" s="106"/>
      <c r="HV100" s="106"/>
      <c r="HW100" s="106"/>
      <c r="HX100" s="106"/>
      <c r="HY100" s="106"/>
      <c r="HZ100" s="106"/>
      <c r="IA100" s="106"/>
      <c r="IB100" s="106"/>
      <c r="IC100" s="106"/>
      <c r="ID100" s="106"/>
      <c r="IE100" s="106"/>
      <c r="IF100" s="106"/>
      <c r="IG100" s="106"/>
      <c r="IH100" s="106"/>
      <c r="II100" s="106"/>
      <c r="IJ100" s="106"/>
      <c r="IK100" s="106"/>
      <c r="IL100" s="106"/>
      <c r="IM100" s="106"/>
      <c r="IN100" s="106"/>
      <c r="IO100" s="106"/>
      <c r="IP100" s="106"/>
      <c r="IQ100" s="106"/>
      <c r="IR100" s="106"/>
      <c r="IS100" s="106"/>
      <c r="IT100" s="106"/>
      <c r="IU100" s="106"/>
      <c r="IV100" s="106"/>
      <c r="IW100" s="106"/>
      <c r="IX100" s="106"/>
      <c r="IY100" s="106"/>
      <c r="IZ100" s="106"/>
      <c r="JA100" s="106"/>
      <c r="JB100" s="106"/>
      <c r="JC100" s="106"/>
      <c r="JD100" s="106"/>
      <c r="JE100" s="106"/>
      <c r="JF100" s="106"/>
      <c r="JG100" s="106"/>
      <c r="JH100" s="106"/>
      <c r="JI100" s="106"/>
      <c r="JJ100" s="106"/>
      <c r="JK100" s="106"/>
      <c r="JL100" s="106"/>
      <c r="JM100" s="106"/>
      <c r="JN100" s="106"/>
      <c r="JO100" s="106"/>
      <c r="JP100" s="106" t="str">
        <f t="shared" si="180"/>
        <v>Land Conversion_Bovine, sheep, goats, horses - conventional_N/A for LULC_Lost Ecosystem Services_N/A for LULC Interim Methodology</v>
      </c>
    </row>
    <row r="101" spans="2:276">
      <c r="B101" s="65" t="s">
        <v>371</v>
      </c>
      <c r="C101" s="65" t="s">
        <v>362</v>
      </c>
      <c r="D101" s="65" t="s">
        <v>349</v>
      </c>
      <c r="E101" s="65" t="s">
        <v>350</v>
      </c>
      <c r="F101" s="65" t="s">
        <v>351</v>
      </c>
      <c r="G101" s="65" t="s">
        <v>352</v>
      </c>
      <c r="H101" s="106">
        <f t="shared" ref="H101:Q108" si="225">INDEX(LandConversion_data,MATCH($JP101,LandConversion_reference,0),MATCH(H$6,LandConversion_countries,0))</f>
        <v>12713.710333970359</v>
      </c>
      <c r="I101" s="106">
        <f t="shared" si="225"/>
        <v>351147.04931603483</v>
      </c>
      <c r="J101" s="106">
        <f t="shared" si="225"/>
        <v>49444.301977141738</v>
      </c>
      <c r="K101" s="106">
        <f t="shared" si="225"/>
        <v>289187.18345147121</v>
      </c>
      <c r="L101" s="106">
        <f t="shared" si="225"/>
        <v>791276.67724506126</v>
      </c>
      <c r="M101" s="106">
        <f t="shared" si="225"/>
        <v>65520.806349735445</v>
      </c>
      <c r="N101" s="106">
        <f t="shared" si="225"/>
        <v>146853.63562811734</v>
      </c>
      <c r="O101" s="106">
        <f t="shared" si="225"/>
        <v>184362.78654469486</v>
      </c>
      <c r="P101" s="106">
        <f t="shared" si="225"/>
        <v>256704.62368400244</v>
      </c>
      <c r="Q101" s="106">
        <f t="shared" si="225"/>
        <v>4307871.5845863773</v>
      </c>
      <c r="R101" s="106">
        <f t="shared" ref="R101:AA108" si="226">INDEX(LandConversion_data,MATCH($JP101,LandConversion_reference,0),MATCH(R$6,LandConversion_countries,0))</f>
        <v>248771.20103735506</v>
      </c>
      <c r="S101" s="106">
        <f t="shared" si="226"/>
        <v>1003613.373809763</v>
      </c>
      <c r="T101" s="106">
        <f t="shared" si="226"/>
        <v>731467.00069160131</v>
      </c>
      <c r="U101" s="106">
        <f t="shared" si="226"/>
        <v>1569255.0569430238</v>
      </c>
      <c r="V101" s="106">
        <f t="shared" si="226"/>
        <v>61552.651478548913</v>
      </c>
      <c r="W101" s="106">
        <f t="shared" si="226"/>
        <v>496824.4639924317</v>
      </c>
      <c r="X101" s="106">
        <f t="shared" si="226"/>
        <v>43930.126587175648</v>
      </c>
      <c r="Y101" s="106">
        <f t="shared" si="226"/>
        <v>374851.2819672788</v>
      </c>
      <c r="Z101" s="106">
        <f t="shared" si="226"/>
        <v>635302.98011087009</v>
      </c>
      <c r="AA101" s="106">
        <f t="shared" si="226"/>
        <v>465711.16104297346</v>
      </c>
      <c r="AB101" s="106">
        <f t="shared" ref="AB101:AK108" si="227">INDEX(LandConversion_data,MATCH($JP101,LandConversion_reference,0),MATCH(AB$6,LandConversion_countries,0))</f>
        <v>57118.755607299958</v>
      </c>
      <c r="AC101" s="106">
        <f t="shared" si="227"/>
        <v>990198.01215634926</v>
      </c>
      <c r="AD101" s="106">
        <f t="shared" si="227"/>
        <v>238079.47038488497</v>
      </c>
      <c r="AE101" s="106">
        <f t="shared" si="227"/>
        <v>213977.61427443111</v>
      </c>
      <c r="AF101" s="106">
        <f t="shared" si="227"/>
        <v>360583.68745762762</v>
      </c>
      <c r="AG101" s="106">
        <f t="shared" si="227"/>
        <v>144714.21279529834</v>
      </c>
      <c r="AH101" s="106">
        <f t="shared" si="227"/>
        <v>252828.05888068042</v>
      </c>
      <c r="AI101" s="106">
        <f t="shared" si="227"/>
        <v>182310.42473780079</v>
      </c>
      <c r="AJ101" s="106">
        <f t="shared" si="227"/>
        <v>573176.13469713018</v>
      </c>
      <c r="AK101" s="106">
        <f t="shared" si="227"/>
        <v>465476.13604223594</v>
      </c>
      <c r="AL101" s="106">
        <f t="shared" ref="AL101:AU108" si="228">INDEX(LandConversion_data,MATCH($JP101,LandConversion_reference,0),MATCH(AL$6,LandConversion_countries,0))</f>
        <v>43614.963638325513</v>
      </c>
      <c r="AM101" s="106">
        <f t="shared" si="228"/>
        <v>124470.16263698284</v>
      </c>
      <c r="AN101" s="106">
        <f t="shared" si="228"/>
        <v>304776.45105036028</v>
      </c>
      <c r="AO101" s="106">
        <f t="shared" si="228"/>
        <v>308588.46840923454</v>
      </c>
      <c r="AP101" s="106">
        <f t="shared" si="228"/>
        <v>189668.74512095586</v>
      </c>
      <c r="AQ101" s="106">
        <f t="shared" si="228"/>
        <v>523135.10590706288</v>
      </c>
      <c r="AR101" s="106">
        <f t="shared" si="228"/>
        <v>2170734.0440897085</v>
      </c>
      <c r="AS101" s="106">
        <f t="shared" si="228"/>
        <v>53079.898184411832</v>
      </c>
      <c r="AT101" s="106">
        <f t="shared" si="228"/>
        <v>31328.155715969842</v>
      </c>
      <c r="AU101" s="106">
        <f t="shared" si="228"/>
        <v>1351135.4094038696</v>
      </c>
      <c r="AV101" s="106">
        <f t="shared" ref="AV101:BE108" si="229">INDEX(LandConversion_data,MATCH($JP101,LandConversion_reference,0),MATCH(AV$6,LandConversion_countries,0))</f>
        <v>266757.65155125887</v>
      </c>
      <c r="AW101" s="106">
        <f t="shared" si="229"/>
        <v>273841.51586091943</v>
      </c>
      <c r="AX101" s="106">
        <f t="shared" si="229"/>
        <v>291518.31651534874</v>
      </c>
      <c r="AY101" s="106">
        <f t="shared" si="229"/>
        <v>286904.08600699017</v>
      </c>
      <c r="AZ101" s="106">
        <f t="shared" si="229"/>
        <v>156004.29880637568</v>
      </c>
      <c r="BA101" s="106">
        <f t="shared" si="229"/>
        <v>214234.2759780756</v>
      </c>
      <c r="BB101" s="106">
        <f t="shared" si="229"/>
        <v>373466.88867791626</v>
      </c>
      <c r="BC101" s="106">
        <f t="shared" si="229"/>
        <v>179925.91727910697</v>
      </c>
      <c r="BD101" s="106">
        <f t="shared" si="229"/>
        <v>682678.17195667606</v>
      </c>
      <c r="BE101" s="106">
        <f t="shared" si="229"/>
        <v>344258.92194867687</v>
      </c>
      <c r="BF101" s="106">
        <f t="shared" ref="BF101:BO108" si="230">INDEX(LandConversion_data,MATCH($JP101,LandConversion_reference,0),MATCH(BF$6,LandConversion_countries,0))</f>
        <v>2087488.6773662297</v>
      </c>
      <c r="BG101" s="106">
        <f t="shared" si="230"/>
        <v>720843.42530089442</v>
      </c>
      <c r="BH101" s="106">
        <f t="shared" si="230"/>
        <v>672233.38817027363</v>
      </c>
      <c r="BI101" s="106">
        <f t="shared" si="230"/>
        <v>816422.86762758449</v>
      </c>
      <c r="BJ101" s="106">
        <f t="shared" si="230"/>
        <v>8747.2666567056403</v>
      </c>
      <c r="BK101" s="106">
        <f t="shared" si="230"/>
        <v>260774.48374349723</v>
      </c>
      <c r="BL101" s="106">
        <f t="shared" si="230"/>
        <v>379070.39250148059</v>
      </c>
      <c r="BM101" s="106">
        <f t="shared" si="230"/>
        <v>328041.54252339201</v>
      </c>
      <c r="BN101" s="106">
        <f t="shared" si="230"/>
        <v>114809.27762296096</v>
      </c>
      <c r="BO101" s="106">
        <f t="shared" si="230"/>
        <v>289517.79947343067</v>
      </c>
      <c r="BP101" s="106">
        <f t="shared" ref="BP101:BY108" si="231">INDEX(LandConversion_data,MATCH($JP101,LandConversion_reference,0),MATCH(BP$6,LandConversion_countries,0))</f>
        <v>338892.99298675888</v>
      </c>
      <c r="BQ101" s="106">
        <f t="shared" si="231"/>
        <v>50923.282124639263</v>
      </c>
      <c r="BR101" s="106">
        <f t="shared" si="231"/>
        <v>571666.52246946597</v>
      </c>
      <c r="BS101" s="106">
        <f t="shared" si="231"/>
        <v>155166.59959835341</v>
      </c>
      <c r="BT101" s="106">
        <f t="shared" si="231"/>
        <v>97550.941467581782</v>
      </c>
      <c r="BU101" s="106">
        <f t="shared" si="231"/>
        <v>628904.95710313774</v>
      </c>
      <c r="BV101" s="106">
        <f t="shared" si="231"/>
        <v>314077.92883257399</v>
      </c>
      <c r="BW101" s="106">
        <f t="shared" si="231"/>
        <v>612477.60099023033</v>
      </c>
      <c r="BX101" s="106">
        <f t="shared" si="231"/>
        <v>693325.85730099166</v>
      </c>
      <c r="BY101" s="106">
        <f t="shared" si="231"/>
        <v>328869.54948141775</v>
      </c>
      <c r="BZ101" s="106">
        <f t="shared" ref="BZ101:CI108" si="232">INDEX(LandConversion_data,MATCH($JP101,LandConversion_reference,0),MATCH(BZ$6,LandConversion_countries,0))</f>
        <v>300138.30517376924</v>
      </c>
      <c r="CA101" s="106">
        <f t="shared" si="232"/>
        <v>131788.98988682576</v>
      </c>
      <c r="CB101" s="106">
        <f t="shared" si="232"/>
        <v>340855.02536872349</v>
      </c>
      <c r="CC101" s="106">
        <f t="shared" si="232"/>
        <v>892827.82064441091</v>
      </c>
      <c r="CD101" s="106">
        <f t="shared" si="232"/>
        <v>159580.93023096008</v>
      </c>
      <c r="CE101" s="106">
        <f t="shared" si="232"/>
        <v>898534.6178893093</v>
      </c>
      <c r="CF101" s="106">
        <f t="shared" si="232"/>
        <v>485872.89889504301</v>
      </c>
      <c r="CG101" s="106">
        <f t="shared" si="232"/>
        <v>281571.86980200041</v>
      </c>
      <c r="CH101" s="106">
        <f t="shared" si="232"/>
        <v>321006.86879214353</v>
      </c>
      <c r="CI101" s="106">
        <f t="shared" si="232"/>
        <v>335371.43549645197</v>
      </c>
      <c r="CJ101" s="106">
        <f t="shared" ref="CJ101:CS108" si="233">INDEX(LandConversion_data,MATCH($JP101,LandConversion_reference,0),MATCH(CJ$6,LandConversion_countries,0))</f>
        <v>319000.39346231532</v>
      </c>
      <c r="CK101" s="106">
        <f t="shared" si="233"/>
        <v>111196.24299239315</v>
      </c>
      <c r="CL101" s="106">
        <f t="shared" si="233"/>
        <v>301673.58423414745</v>
      </c>
      <c r="CM101" s="106">
        <f t="shared" si="233"/>
        <v>398277.33566489082</v>
      </c>
      <c r="CN101" s="106">
        <f t="shared" si="233"/>
        <v>280601.78220701753</v>
      </c>
      <c r="CO101" s="106">
        <f t="shared" si="233"/>
        <v>251331.90413730455</v>
      </c>
      <c r="CP101" s="106">
        <f t="shared" si="233"/>
        <v>407819.44655061117</v>
      </c>
      <c r="CQ101" s="106">
        <f t="shared" si="233"/>
        <v>582431.79907286505</v>
      </c>
      <c r="CR101" s="106">
        <f t="shared" si="233"/>
        <v>643793.60875968612</v>
      </c>
      <c r="CS101" s="106">
        <f t="shared" si="233"/>
        <v>253307.35922883597</v>
      </c>
      <c r="CT101" s="106">
        <f t="shared" ref="CT101:DC108" si="234">INDEX(LandConversion_data,MATCH($JP101,LandConversion_reference,0),MATCH(CT$6,LandConversion_countries,0))</f>
        <v>358993.97944789287</v>
      </c>
      <c r="CU101" s="106">
        <f t="shared" si="234"/>
        <v>131841.40439811989</v>
      </c>
      <c r="CV101" s="106">
        <f t="shared" si="234"/>
        <v>96454.12514200795</v>
      </c>
      <c r="CW101" s="106">
        <f t="shared" si="234"/>
        <v>1213312.1808253238</v>
      </c>
      <c r="CX101" s="106">
        <f t="shared" si="234"/>
        <v>1155980.4995201558</v>
      </c>
      <c r="CY101" s="106">
        <f t="shared" si="234"/>
        <v>220447.0644852604</v>
      </c>
      <c r="CZ101" s="106">
        <f t="shared" si="234"/>
        <v>779170.84948263457</v>
      </c>
      <c r="DA101" s="106">
        <f t="shared" si="234"/>
        <v>359288.3190248044</v>
      </c>
      <c r="DB101" s="106">
        <f t="shared" si="234"/>
        <v>547215.22015986138</v>
      </c>
      <c r="DC101" s="106">
        <f t="shared" si="234"/>
        <v>33085.919879470464</v>
      </c>
      <c r="DD101" s="106">
        <f t="shared" ref="DD101:DM108" si="235">INDEX(LandConversion_data,MATCH($JP101,LandConversion_reference,0),MATCH(DD$6,LandConversion_countries,0))</f>
        <v>193265.60619123216</v>
      </c>
      <c r="DE101" s="106">
        <f t="shared" si="235"/>
        <v>115990.59527441088</v>
      </c>
      <c r="DF101" s="106">
        <f t="shared" si="235"/>
        <v>294073.62243820709</v>
      </c>
      <c r="DG101" s="106">
        <f t="shared" si="235"/>
        <v>84806.256582529502</v>
      </c>
      <c r="DH101" s="106">
        <f t="shared" si="235"/>
        <v>643443.48427931604</v>
      </c>
      <c r="DI101" s="106">
        <f t="shared" si="235"/>
        <v>310999.06798973453</v>
      </c>
      <c r="DJ101" s="106">
        <f t="shared" si="235"/>
        <v>46679.0682224392</v>
      </c>
      <c r="DK101" s="106">
        <f t="shared" si="235"/>
        <v>104497.51949396892</v>
      </c>
      <c r="DL101" s="106">
        <f t="shared" si="235"/>
        <v>305636.5305836334</v>
      </c>
      <c r="DM101" s="106">
        <f t="shared" si="235"/>
        <v>522019.57576350216</v>
      </c>
      <c r="DN101" s="106">
        <f t="shared" ref="DN101:DW108" si="236">INDEX(LandConversion_data,MATCH($JP101,LandConversion_reference,0),MATCH(DN$6,LandConversion_countries,0))</f>
        <v>179053.2844290394</v>
      </c>
      <c r="DO101" s="106">
        <f t="shared" si="236"/>
        <v>52172.487116710588</v>
      </c>
      <c r="DP101" s="106">
        <f t="shared" si="236"/>
        <v>289497.87926791218</v>
      </c>
      <c r="DQ101" s="106">
        <f t="shared" si="236"/>
        <v>19840.028247688275</v>
      </c>
      <c r="DR101" s="106">
        <f t="shared" si="236"/>
        <v>3605145.3870060532</v>
      </c>
      <c r="DS101" s="106">
        <f t="shared" si="236"/>
        <v>646090.25369840884</v>
      </c>
      <c r="DT101" s="106">
        <f t="shared" si="236"/>
        <v>1001157.7481886829</v>
      </c>
      <c r="DU101" s="106">
        <f t="shared" si="236"/>
        <v>456497.24999145151</v>
      </c>
      <c r="DV101" s="106">
        <f t="shared" si="236"/>
        <v>230420.56068859636</v>
      </c>
      <c r="DW101" s="106">
        <f t="shared" si="236"/>
        <v>147778.87158718926</v>
      </c>
      <c r="DX101" s="106">
        <f t="shared" ref="DX101:EG108" si="237">INDEX(LandConversion_data,MATCH($JP101,LandConversion_reference,0),MATCH(DX$6,LandConversion_countries,0))</f>
        <v>414635.62862824282</v>
      </c>
      <c r="DY101" s="106">
        <f t="shared" si="237"/>
        <v>375723.29936109338</v>
      </c>
      <c r="DZ101" s="106">
        <f t="shared" si="237"/>
        <v>42908.869053634422</v>
      </c>
      <c r="EA101" s="106">
        <f t="shared" si="237"/>
        <v>560278.61556186434</v>
      </c>
      <c r="EB101" s="106">
        <f t="shared" si="237"/>
        <v>299213.64149130689</v>
      </c>
      <c r="EC101" s="106">
        <f t="shared" si="237"/>
        <v>28344.556084423049</v>
      </c>
      <c r="ED101" s="106">
        <f t="shared" si="237"/>
        <v>407059.61421952333</v>
      </c>
      <c r="EE101" s="106">
        <f t="shared" si="237"/>
        <v>216979.40749865788</v>
      </c>
      <c r="EF101" s="106">
        <f t="shared" si="237"/>
        <v>296207.13636389794</v>
      </c>
      <c r="EG101" s="106">
        <f t="shared" si="237"/>
        <v>309884.63971410092</v>
      </c>
      <c r="EH101" s="106">
        <f t="shared" ref="EH101:EQ108" si="238">INDEX(LandConversion_data,MATCH($JP101,LandConversion_reference,0),MATCH(EH$6,LandConversion_countries,0))</f>
        <v>517225.97630356916</v>
      </c>
      <c r="EI101" s="106">
        <f t="shared" si="238"/>
        <v>71097.759064978833</v>
      </c>
      <c r="EJ101" s="106">
        <f t="shared" si="238"/>
        <v>431030.05062280921</v>
      </c>
      <c r="EK101" s="106">
        <f t="shared" si="238"/>
        <v>149239.26540932123</v>
      </c>
      <c r="EL101" s="106">
        <f t="shared" si="238"/>
        <v>104235.49792352656</v>
      </c>
      <c r="EM101" s="106">
        <f t="shared" si="238"/>
        <v>315529.20832370885</v>
      </c>
      <c r="EN101" s="106">
        <f t="shared" si="238"/>
        <v>38653.058467704679</v>
      </c>
      <c r="EO101" s="106">
        <f t="shared" si="238"/>
        <v>312140.31405708444</v>
      </c>
      <c r="EP101" s="106">
        <f t="shared" si="238"/>
        <v>170517.82518449941</v>
      </c>
      <c r="EQ101" s="106">
        <f t="shared" si="238"/>
        <v>787856.71124184714</v>
      </c>
      <c r="ER101" s="106">
        <f t="shared" ref="ER101:FA108" si="239">INDEX(LandConversion_data,MATCH($JP101,LandConversion_reference,0),MATCH(ER$6,LandConversion_countries,0))</f>
        <v>351080.31610182987</v>
      </c>
      <c r="ES101" s="106">
        <f t="shared" si="239"/>
        <v>435424.92846222722</v>
      </c>
      <c r="ET101" s="106">
        <f t="shared" si="239"/>
        <v>326189.18110603606</v>
      </c>
      <c r="EU101" s="106">
        <f t="shared" si="239"/>
        <v>20021.641994147481</v>
      </c>
      <c r="EV101" s="106">
        <f t="shared" si="239"/>
        <v>129327.24518853195</v>
      </c>
      <c r="EW101" s="106">
        <f t="shared" si="239"/>
        <v>380657.02283198124</v>
      </c>
      <c r="EX101" s="106">
        <f t="shared" si="239"/>
        <v>383393.75786543591</v>
      </c>
      <c r="EY101" s="106">
        <f t="shared" si="239"/>
        <v>714543.39899758331</v>
      </c>
      <c r="EZ101" s="106">
        <f t="shared" si="239"/>
        <v>46903.581737972367</v>
      </c>
      <c r="FA101" s="106">
        <f t="shared" si="239"/>
        <v>31114.000977654316</v>
      </c>
      <c r="FB101" s="106">
        <f t="shared" ref="FB101:FK108" si="240">INDEX(LandConversion_data,MATCH($JP101,LandConversion_reference,0),MATCH(FB$6,LandConversion_countries,0))</f>
        <v>309677.05034481006</v>
      </c>
      <c r="FC101" s="106">
        <f t="shared" si="240"/>
        <v>486607.03575080319</v>
      </c>
      <c r="FD101" s="106">
        <f t="shared" si="240"/>
        <v>287872.4932845991</v>
      </c>
      <c r="FE101" s="106">
        <f t="shared" si="240"/>
        <v>170261.41365295119</v>
      </c>
      <c r="FF101" s="106">
        <f t="shared" si="240"/>
        <v>242955.44359662244</v>
      </c>
      <c r="FG101" s="106">
        <f t="shared" si="240"/>
        <v>320084.17576468067</v>
      </c>
      <c r="FH101" s="106">
        <f t="shared" si="240"/>
        <v>703317.27886808838</v>
      </c>
      <c r="FI101" s="106">
        <f t="shared" si="240"/>
        <v>648169.73011986422</v>
      </c>
      <c r="FJ101" s="106">
        <f t="shared" si="240"/>
        <v>379551.42784798483</v>
      </c>
      <c r="FK101" s="106">
        <f t="shared" si="240"/>
        <v>91281.473491936733</v>
      </c>
      <c r="FL101" s="106">
        <f t="shared" ref="FL101:FU108" si="241">INDEX(LandConversion_data,MATCH($JP101,LandConversion_reference,0),MATCH(FL$6,LandConversion_countries,0))</f>
        <v>665888.80576210143</v>
      </c>
      <c r="FM101" s="106">
        <f t="shared" si="241"/>
        <v>425452.04197810282</v>
      </c>
      <c r="FN101" s="106">
        <f t="shared" si="241"/>
        <v>166385.4754971349</v>
      </c>
      <c r="FO101" s="106">
        <f t="shared" si="241"/>
        <v>305337.59130573226</v>
      </c>
      <c r="FP101" s="106">
        <f t="shared" si="241"/>
        <v>660668.53553276567</v>
      </c>
      <c r="FQ101" s="106">
        <f t="shared" si="241"/>
        <v>291849.29794556991</v>
      </c>
      <c r="FR101" s="106">
        <f t="shared" si="241"/>
        <v>62128.869840490726</v>
      </c>
      <c r="FS101" s="106">
        <f t="shared" si="241"/>
        <v>65621.262892564715</v>
      </c>
      <c r="FT101" s="106">
        <f t="shared" si="241"/>
        <v>454078.63134212309</v>
      </c>
      <c r="FU101" s="106">
        <f t="shared" si="241"/>
        <v>241996.96223918279</v>
      </c>
      <c r="FV101" s="106">
        <f t="shared" ref="FV101:GE108" si="242">INDEX(LandConversion_data,MATCH($JP101,LandConversion_reference,0),MATCH(FV$6,LandConversion_countries,0))</f>
        <v>295838.79089137434</v>
      </c>
      <c r="FW101" s="106">
        <f t="shared" si="242"/>
        <v>471694.13302939635</v>
      </c>
      <c r="FX101" s="106">
        <f t="shared" si="242"/>
        <v>732479.94002206379</v>
      </c>
      <c r="FY101" s="106">
        <f t="shared" si="242"/>
        <v>705699.13733943342</v>
      </c>
      <c r="FZ101" s="106">
        <f t="shared" si="242"/>
        <v>819551.9592362477</v>
      </c>
      <c r="GA101" s="106">
        <f t="shared" si="242"/>
        <v>283737.36752822774</v>
      </c>
      <c r="GB101" s="106">
        <f t="shared" si="242"/>
        <v>36836.296398277416</v>
      </c>
      <c r="GC101" s="106">
        <f t="shared" si="242"/>
        <v>85747.089254722945</v>
      </c>
      <c r="GD101" s="106">
        <f t="shared" si="242"/>
        <v>148053.21983547116</v>
      </c>
      <c r="GE101" s="106">
        <f t="shared" si="242"/>
        <v>618080.63297925529</v>
      </c>
      <c r="GF101" s="106">
        <f t="shared" ref="GF101:GO108" si="243">INDEX(LandConversion_data,MATCH($JP101,LandConversion_reference,0),MATCH(GF$6,LandConversion_countries,0))</f>
        <v>331341.87819949532</v>
      </c>
      <c r="GG101" s="106">
        <f t="shared" si="243"/>
        <v>2744030.1504935143</v>
      </c>
      <c r="GH101" s="106">
        <f t="shared" si="243"/>
        <v>375555.20591614954</v>
      </c>
      <c r="GI101" s="106">
        <f t="shared" si="243"/>
        <v>1061052.4911410981</v>
      </c>
      <c r="GJ101" s="106">
        <f t="shared" si="243"/>
        <v>909123.69037806767</v>
      </c>
      <c r="GK101" s="106">
        <f t="shared" si="243"/>
        <v>22712.351079664342</v>
      </c>
      <c r="GL101" s="106">
        <f t="shared" si="243"/>
        <v>354617.3536933604</v>
      </c>
      <c r="GM101" s="106">
        <f t="shared" si="243"/>
        <v>675356.10847315285</v>
      </c>
      <c r="GN101" s="106">
        <f t="shared" si="243"/>
        <v>1116593.0887162262</v>
      </c>
      <c r="GO101" s="106">
        <f t="shared" si="243"/>
        <v>58555.239273381034</v>
      </c>
      <c r="GP101" s="106">
        <f t="shared" ref="GP101:GY108" si="244">INDEX(LandConversion_data,MATCH($JP101,LandConversion_reference,0),MATCH(GP$6,LandConversion_countries,0))</f>
        <v>409295.64206021582</v>
      </c>
      <c r="GQ101" s="106">
        <f t="shared" si="244"/>
        <v>83231.522014088026</v>
      </c>
      <c r="GR101" s="106">
        <f t="shared" si="244"/>
        <v>133954.28762719902</v>
      </c>
      <c r="GS101" s="106">
        <f t="shared" si="244"/>
        <v>397780.29308611096</v>
      </c>
      <c r="GT101" s="106">
        <f t="shared" si="244"/>
        <v>293975.09923440829</v>
      </c>
      <c r="GU101" s="106">
        <f t="shared" si="244"/>
        <v>73380.674714250621</v>
      </c>
      <c r="GV101" s="106">
        <f t="shared" si="244"/>
        <v>309840.43200247904</v>
      </c>
      <c r="GW101" s="106">
        <f t="shared" si="244"/>
        <v>502729.30166612047</v>
      </c>
      <c r="GX101" s="106">
        <f t="shared" si="244"/>
        <v>176578.40195417139</v>
      </c>
      <c r="GY101" s="106">
        <f t="shared" si="244"/>
        <v>489802.07200876559</v>
      </c>
      <c r="GZ101" s="106">
        <f t="shared" ref="GZ101:HI108" si="245">INDEX(LandConversion_data,MATCH($JP101,LandConversion_reference,0),MATCH(GZ$6,LandConversion_countries,0))</f>
        <v>169701.57550634132</v>
      </c>
      <c r="HA101" s="106">
        <f t="shared" si="245"/>
        <v>1582857.1732692947</v>
      </c>
      <c r="HB101" s="106">
        <f t="shared" si="245"/>
        <v>299302.21427655639</v>
      </c>
      <c r="HC101" s="106">
        <f t="shared" si="245"/>
        <v>142324.73599480386</v>
      </c>
      <c r="HD101" s="106">
        <f t="shared" si="245"/>
        <v>218921.33122309804</v>
      </c>
      <c r="HE101" s="106">
        <f t="shared" si="245"/>
        <v>72053.938661488181</v>
      </c>
      <c r="HF101" s="106">
        <f t="shared" si="245"/>
        <v>664477.96753265604</v>
      </c>
      <c r="HG101" s="106">
        <f t="shared" si="245"/>
        <v>623861.35965387186</v>
      </c>
      <c r="HH101" s="106">
        <f t="shared" si="245"/>
        <v>169637.77101751248</v>
      </c>
      <c r="HI101" s="106">
        <f t="shared" si="245"/>
        <v>76520.42742836765</v>
      </c>
      <c r="HJ101" s="106">
        <f t="shared" ref="HJ101:HQ108" si="246">INDEX(LandConversion_data,MATCH($JP101,LandConversion_reference,0),MATCH(HJ$6,LandConversion_countries,0))</f>
        <v>288721.74870419782</v>
      </c>
      <c r="HK101" s="106">
        <f t="shared" si="246"/>
        <v>212867.35938776704</v>
      </c>
      <c r="HL101" s="106">
        <f t="shared" si="246"/>
        <v>435322.95375388279</v>
      </c>
      <c r="HM101" s="106">
        <f t="shared" si="246"/>
        <v>162865.12248269838</v>
      </c>
      <c r="HN101" s="106">
        <f t="shared" si="246"/>
        <v>107721.4754528644</v>
      </c>
      <c r="HO101" s="106">
        <f t="shared" si="246"/>
        <v>4176.5573575732678</v>
      </c>
      <c r="HP101" s="106">
        <f t="shared" si="246"/>
        <v>115512.19223943345</v>
      </c>
      <c r="HQ101" s="106">
        <f t="shared" si="246"/>
        <v>51186.142248391523</v>
      </c>
      <c r="HR101" s="106"/>
      <c r="HS101" s="106"/>
      <c r="HT101" s="106"/>
      <c r="HU101" s="106"/>
      <c r="HV101" s="106"/>
      <c r="HW101" s="106"/>
      <c r="HX101" s="106"/>
      <c r="HY101" s="106"/>
      <c r="HZ101" s="106"/>
      <c r="IA101" s="106"/>
      <c r="IB101" s="106"/>
      <c r="IC101" s="106"/>
      <c r="ID101" s="106"/>
      <c r="IE101" s="106"/>
      <c r="IF101" s="106"/>
      <c r="IG101" s="106"/>
      <c r="IH101" s="106"/>
      <c r="II101" s="106"/>
      <c r="IJ101" s="106"/>
      <c r="IK101" s="106"/>
      <c r="IL101" s="106"/>
      <c r="IM101" s="106"/>
      <c r="IN101" s="106"/>
      <c r="IO101" s="106"/>
      <c r="IP101" s="106"/>
      <c r="IQ101" s="106"/>
      <c r="IR101" s="106"/>
      <c r="IS101" s="106"/>
      <c r="IT101" s="106"/>
      <c r="IU101" s="106"/>
      <c r="IV101" s="106"/>
      <c r="IW101" s="106"/>
      <c r="IX101" s="106"/>
      <c r="IY101" s="106"/>
      <c r="IZ101" s="106"/>
      <c r="JA101" s="106"/>
      <c r="JB101" s="106"/>
      <c r="JC101" s="106"/>
      <c r="JD101" s="106"/>
      <c r="JE101" s="106"/>
      <c r="JF101" s="106"/>
      <c r="JG101" s="106"/>
      <c r="JH101" s="106"/>
      <c r="JI101" s="106"/>
      <c r="JJ101" s="106"/>
      <c r="JK101" s="106"/>
      <c r="JL101" s="106"/>
      <c r="JM101" s="106"/>
      <c r="JN101" s="106"/>
      <c r="JO101" s="106"/>
      <c r="JP101" s="106" t="str">
        <f t="shared" si="180"/>
        <v>Land Conversion_Bovine, sheep, goats, horses - organic_N/A for LULC_Lost Ecosystem Services_N/A for LULC Interim Methodology</v>
      </c>
    </row>
    <row r="102" spans="2:276">
      <c r="B102" s="65" t="s">
        <v>371</v>
      </c>
      <c r="C102" s="65" t="s">
        <v>363</v>
      </c>
      <c r="D102" s="65" t="s">
        <v>349</v>
      </c>
      <c r="E102" s="65" t="s">
        <v>350</v>
      </c>
      <c r="F102" s="65" t="s">
        <v>351</v>
      </c>
      <c r="G102" s="65" t="s">
        <v>352</v>
      </c>
      <c r="H102" s="106">
        <f t="shared" si="225"/>
        <v>12562.409870832185</v>
      </c>
      <c r="I102" s="106">
        <f t="shared" si="225"/>
        <v>343955.0534085501</v>
      </c>
      <c r="J102" s="106">
        <f t="shared" si="225"/>
        <v>48844.566870173447</v>
      </c>
      <c r="K102" s="106">
        <f t="shared" si="225"/>
        <v>286649.48482737114</v>
      </c>
      <c r="L102" s="106">
        <f t="shared" si="225"/>
        <v>774526.12047593528</v>
      </c>
      <c r="M102" s="106">
        <f t="shared" si="225"/>
        <v>64849.202081597919</v>
      </c>
      <c r="N102" s="106">
        <f t="shared" si="225"/>
        <v>145901.80064189844</v>
      </c>
      <c r="O102" s="106">
        <f t="shared" si="225"/>
        <v>181755.34901459841</v>
      </c>
      <c r="P102" s="106">
        <f t="shared" si="225"/>
        <v>252640.44391736004</v>
      </c>
      <c r="Q102" s="106">
        <f t="shared" si="225"/>
        <v>4263612.0733129689</v>
      </c>
      <c r="R102" s="106">
        <f t="shared" si="226"/>
        <v>246502.04260863474</v>
      </c>
      <c r="S102" s="106">
        <f t="shared" si="226"/>
        <v>982278.71830107213</v>
      </c>
      <c r="T102" s="106">
        <f t="shared" si="226"/>
        <v>701644.02399595862</v>
      </c>
      <c r="U102" s="106">
        <f t="shared" si="226"/>
        <v>1552214.1433934979</v>
      </c>
      <c r="V102" s="106">
        <f t="shared" si="226"/>
        <v>61381.970226177793</v>
      </c>
      <c r="W102" s="106">
        <f t="shared" si="226"/>
        <v>490232.43060633366</v>
      </c>
      <c r="X102" s="106">
        <f t="shared" si="226"/>
        <v>43799.350105560392</v>
      </c>
      <c r="Y102" s="106">
        <f t="shared" si="226"/>
        <v>367147.18128045206</v>
      </c>
      <c r="Z102" s="106">
        <f t="shared" si="226"/>
        <v>621965.99143471604</v>
      </c>
      <c r="AA102" s="106">
        <f t="shared" si="226"/>
        <v>461103.64215855586</v>
      </c>
      <c r="AB102" s="106">
        <f t="shared" si="227"/>
        <v>56621.247367699289</v>
      </c>
      <c r="AC102" s="106">
        <f t="shared" si="227"/>
        <v>969117.99579860107</v>
      </c>
      <c r="AD102" s="106">
        <f t="shared" si="227"/>
        <v>233781.00517437668</v>
      </c>
      <c r="AE102" s="106">
        <f t="shared" si="227"/>
        <v>211420.48088668962</v>
      </c>
      <c r="AF102" s="106">
        <f t="shared" si="227"/>
        <v>353166.23576002667</v>
      </c>
      <c r="AG102" s="106">
        <f t="shared" si="227"/>
        <v>141764.29734992594</v>
      </c>
      <c r="AH102" s="106">
        <f t="shared" si="227"/>
        <v>250140.07946128625</v>
      </c>
      <c r="AI102" s="106">
        <f t="shared" si="227"/>
        <v>181209.55054616148</v>
      </c>
      <c r="AJ102" s="106">
        <f t="shared" si="227"/>
        <v>568314.349085539</v>
      </c>
      <c r="AK102" s="106">
        <f t="shared" si="227"/>
        <v>455900.47491809668</v>
      </c>
      <c r="AL102" s="106">
        <f t="shared" si="228"/>
        <v>43199.548085497649</v>
      </c>
      <c r="AM102" s="106">
        <f t="shared" si="228"/>
        <v>122835.59079757002</v>
      </c>
      <c r="AN102" s="106">
        <f t="shared" si="228"/>
        <v>302134.95084366109</v>
      </c>
      <c r="AO102" s="106">
        <f t="shared" si="228"/>
        <v>305880.73002635723</v>
      </c>
      <c r="AP102" s="106">
        <f t="shared" si="228"/>
        <v>187878.9483701429</v>
      </c>
      <c r="AQ102" s="106">
        <f t="shared" si="228"/>
        <v>511642.51758628682</v>
      </c>
      <c r="AR102" s="106">
        <f t="shared" si="228"/>
        <v>2148138.7134548938</v>
      </c>
      <c r="AS102" s="106">
        <f t="shared" si="228"/>
        <v>52531.885138883059</v>
      </c>
      <c r="AT102" s="106">
        <f t="shared" si="228"/>
        <v>30956.001421025045</v>
      </c>
      <c r="AU102" s="106">
        <f t="shared" si="228"/>
        <v>1322210.5203131062</v>
      </c>
      <c r="AV102" s="106">
        <f t="shared" si="229"/>
        <v>262476.48163417005</v>
      </c>
      <c r="AW102" s="106">
        <f t="shared" si="229"/>
        <v>269345.4135832793</v>
      </c>
      <c r="AX102" s="106">
        <f t="shared" si="229"/>
        <v>288825.26485479198</v>
      </c>
      <c r="AY102" s="106">
        <f t="shared" si="229"/>
        <v>284172.01562204148</v>
      </c>
      <c r="AZ102" s="106">
        <f t="shared" si="229"/>
        <v>154514.74403760713</v>
      </c>
      <c r="BA102" s="106">
        <f t="shared" si="229"/>
        <v>212363.56975218639</v>
      </c>
      <c r="BB102" s="106">
        <f t="shared" si="229"/>
        <v>369892.91901970282</v>
      </c>
      <c r="BC102" s="106">
        <f t="shared" si="229"/>
        <v>178398.18121665195</v>
      </c>
      <c r="BD102" s="106">
        <f t="shared" si="229"/>
        <v>668330.28800108272</v>
      </c>
      <c r="BE102" s="106">
        <f t="shared" si="229"/>
        <v>340441.26716248924</v>
      </c>
      <c r="BF102" s="106">
        <f t="shared" si="230"/>
        <v>2065199.6037645452</v>
      </c>
      <c r="BG102" s="106">
        <f t="shared" si="230"/>
        <v>706685.67589231906</v>
      </c>
      <c r="BH102" s="106">
        <f t="shared" si="230"/>
        <v>658121.99655372347</v>
      </c>
      <c r="BI102" s="106">
        <f t="shared" si="230"/>
        <v>799129.85349360772</v>
      </c>
      <c r="BJ102" s="106">
        <f t="shared" si="230"/>
        <v>8703.6321297382838</v>
      </c>
      <c r="BK102" s="106">
        <f t="shared" si="230"/>
        <v>258563.32372709003</v>
      </c>
      <c r="BL102" s="106">
        <f t="shared" si="230"/>
        <v>374888.31699631142</v>
      </c>
      <c r="BM102" s="106">
        <f t="shared" si="230"/>
        <v>324290.27059163456</v>
      </c>
      <c r="BN102" s="106">
        <f t="shared" si="230"/>
        <v>111434.38523573839</v>
      </c>
      <c r="BO102" s="106">
        <f t="shared" si="230"/>
        <v>286545.28958078852</v>
      </c>
      <c r="BP102" s="106">
        <f t="shared" si="231"/>
        <v>335817.02067423041</v>
      </c>
      <c r="BQ102" s="106">
        <f t="shared" si="231"/>
        <v>50421.06310895241</v>
      </c>
      <c r="BR102" s="106">
        <f t="shared" si="231"/>
        <v>559679.00587438082</v>
      </c>
      <c r="BS102" s="106">
        <f t="shared" si="231"/>
        <v>153568.38772571844</v>
      </c>
      <c r="BT102" s="106">
        <f t="shared" si="231"/>
        <v>96562.306279744982</v>
      </c>
      <c r="BU102" s="106">
        <f t="shared" si="231"/>
        <v>623076.71859737567</v>
      </c>
      <c r="BV102" s="106">
        <f t="shared" si="231"/>
        <v>311362.63055226573</v>
      </c>
      <c r="BW102" s="106">
        <f t="shared" si="231"/>
        <v>599512.05193499045</v>
      </c>
      <c r="BX102" s="106">
        <f t="shared" si="231"/>
        <v>678722.91719972191</v>
      </c>
      <c r="BY102" s="106">
        <f t="shared" si="231"/>
        <v>326045.82566618599</v>
      </c>
      <c r="BZ102" s="106">
        <f t="shared" si="232"/>
        <v>297507.2776342436</v>
      </c>
      <c r="CA102" s="106">
        <f t="shared" si="232"/>
        <v>130332.00275065465</v>
      </c>
      <c r="CB102" s="106">
        <f t="shared" si="232"/>
        <v>334184.21597323497</v>
      </c>
      <c r="CC102" s="106">
        <f t="shared" si="232"/>
        <v>873907.54135168693</v>
      </c>
      <c r="CD102" s="106">
        <f t="shared" si="232"/>
        <v>158218.72078443234</v>
      </c>
      <c r="CE102" s="106">
        <f t="shared" si="232"/>
        <v>879479.13018743834</v>
      </c>
      <c r="CF102" s="106">
        <f t="shared" si="232"/>
        <v>476228.01463445701</v>
      </c>
      <c r="CG102" s="106">
        <f t="shared" si="232"/>
        <v>278809.15080437955</v>
      </c>
      <c r="CH102" s="106">
        <f t="shared" si="232"/>
        <v>318292.21258726169</v>
      </c>
      <c r="CI102" s="106">
        <f t="shared" si="232"/>
        <v>332499.8252985162</v>
      </c>
      <c r="CJ102" s="106">
        <f t="shared" si="233"/>
        <v>315466.5077387729</v>
      </c>
      <c r="CK102" s="106">
        <f t="shared" si="233"/>
        <v>110182.47489288369</v>
      </c>
      <c r="CL102" s="106">
        <f t="shared" si="233"/>
        <v>298201.20240554627</v>
      </c>
      <c r="CM102" s="106">
        <f t="shared" si="233"/>
        <v>394992.18127946951</v>
      </c>
      <c r="CN102" s="106">
        <f t="shared" si="233"/>
        <v>277915.58883202181</v>
      </c>
      <c r="CO102" s="106">
        <f t="shared" si="233"/>
        <v>248696.73406193132</v>
      </c>
      <c r="CP102" s="106">
        <f t="shared" si="233"/>
        <v>402258.69689995958</v>
      </c>
      <c r="CQ102" s="106">
        <f t="shared" si="233"/>
        <v>570189.1033471761</v>
      </c>
      <c r="CR102" s="106">
        <f t="shared" si="233"/>
        <v>629810.57418884221</v>
      </c>
      <c r="CS102" s="106">
        <f t="shared" si="233"/>
        <v>250347.15052571686</v>
      </c>
      <c r="CT102" s="106">
        <f t="shared" si="234"/>
        <v>355708.19971118617</v>
      </c>
      <c r="CU102" s="106">
        <f t="shared" si="234"/>
        <v>129312.21079209915</v>
      </c>
      <c r="CV102" s="106">
        <f t="shared" si="234"/>
        <v>94088.572006025657</v>
      </c>
      <c r="CW102" s="106">
        <f t="shared" si="234"/>
        <v>1186528.2072018601</v>
      </c>
      <c r="CX102" s="106">
        <f t="shared" si="234"/>
        <v>1131295.8172621049</v>
      </c>
      <c r="CY102" s="106">
        <f t="shared" si="234"/>
        <v>217429.37996512014</v>
      </c>
      <c r="CZ102" s="106">
        <f t="shared" si="234"/>
        <v>763120.17318534688</v>
      </c>
      <c r="DA102" s="106">
        <f t="shared" si="234"/>
        <v>356025.9654004543</v>
      </c>
      <c r="DB102" s="106">
        <f t="shared" si="234"/>
        <v>535756.21587093349</v>
      </c>
      <c r="DC102" s="106">
        <f t="shared" si="234"/>
        <v>32784.243408557195</v>
      </c>
      <c r="DD102" s="106">
        <f t="shared" si="235"/>
        <v>189189.78633943445</v>
      </c>
      <c r="DE102" s="106">
        <f t="shared" si="235"/>
        <v>114654.41178779065</v>
      </c>
      <c r="DF102" s="106">
        <f t="shared" si="235"/>
        <v>291510.94074361993</v>
      </c>
      <c r="DG102" s="106">
        <f t="shared" si="235"/>
        <v>83401.330487786065</v>
      </c>
      <c r="DH102" s="106">
        <f t="shared" si="235"/>
        <v>629905.09236830624</v>
      </c>
      <c r="DI102" s="106">
        <f t="shared" si="235"/>
        <v>304845.17727052514</v>
      </c>
      <c r="DJ102" s="106">
        <f t="shared" si="235"/>
        <v>46544.17195779398</v>
      </c>
      <c r="DK102" s="106">
        <f t="shared" si="235"/>
        <v>102562.06517574527</v>
      </c>
      <c r="DL102" s="106">
        <f t="shared" si="235"/>
        <v>302242.60211568256</v>
      </c>
      <c r="DM102" s="106">
        <f t="shared" si="235"/>
        <v>511118.60658350872</v>
      </c>
      <c r="DN102" s="106">
        <f t="shared" si="236"/>
        <v>175520.14915451236</v>
      </c>
      <c r="DO102" s="106">
        <f t="shared" si="236"/>
        <v>51422.721811869669</v>
      </c>
      <c r="DP102" s="106">
        <f t="shared" si="236"/>
        <v>286909.9324839678</v>
      </c>
      <c r="DQ102" s="106">
        <f t="shared" si="236"/>
        <v>19677.722014878731</v>
      </c>
      <c r="DR102" s="106">
        <f t="shared" si="236"/>
        <v>3527261.9933216847</v>
      </c>
      <c r="DS102" s="106">
        <f t="shared" si="236"/>
        <v>632487.7023170226</v>
      </c>
      <c r="DT102" s="106">
        <f t="shared" si="236"/>
        <v>979893.58916552621</v>
      </c>
      <c r="DU102" s="106">
        <f t="shared" si="236"/>
        <v>450372.75223854813</v>
      </c>
      <c r="DV102" s="106">
        <f t="shared" si="236"/>
        <v>227928.35548813836</v>
      </c>
      <c r="DW102" s="106">
        <f t="shared" si="236"/>
        <v>144150.7315385977</v>
      </c>
      <c r="DX102" s="106">
        <f t="shared" si="237"/>
        <v>410978.91887467442</v>
      </c>
      <c r="DY102" s="106">
        <f t="shared" si="237"/>
        <v>372583.3381635939</v>
      </c>
      <c r="DZ102" s="106">
        <f t="shared" si="237"/>
        <v>42269.757673941131</v>
      </c>
      <c r="EA102" s="106">
        <f t="shared" si="237"/>
        <v>548565.82250692474</v>
      </c>
      <c r="EB102" s="106">
        <f t="shared" si="237"/>
        <v>296617.45915202773</v>
      </c>
      <c r="EC102" s="106">
        <f t="shared" si="237"/>
        <v>28063.552249501925</v>
      </c>
      <c r="ED102" s="106">
        <f t="shared" si="237"/>
        <v>403620.05139107344</v>
      </c>
      <c r="EE102" s="106">
        <f t="shared" si="237"/>
        <v>214530.17682567349</v>
      </c>
      <c r="EF102" s="106">
        <f t="shared" si="237"/>
        <v>293635.0861429564</v>
      </c>
      <c r="EG102" s="106">
        <f t="shared" si="237"/>
        <v>304068.6284605533</v>
      </c>
      <c r="EH102" s="106">
        <f t="shared" si="238"/>
        <v>506447.74873052171</v>
      </c>
      <c r="EI102" s="106">
        <f t="shared" si="238"/>
        <v>70405.450573864349</v>
      </c>
      <c r="EJ102" s="106">
        <f t="shared" si="238"/>
        <v>422102.52983502456</v>
      </c>
      <c r="EK102" s="106">
        <f t="shared" si="238"/>
        <v>147199.69348765377</v>
      </c>
      <c r="EL102" s="106">
        <f t="shared" si="238"/>
        <v>102942.05697422088</v>
      </c>
      <c r="EM102" s="106">
        <f t="shared" si="238"/>
        <v>311830.26583132159</v>
      </c>
      <c r="EN102" s="106">
        <f t="shared" si="238"/>
        <v>38192.753200584848</v>
      </c>
      <c r="EO102" s="106">
        <f t="shared" si="238"/>
        <v>309445.93987413147</v>
      </c>
      <c r="EP102" s="106">
        <f t="shared" si="238"/>
        <v>167767.43135150251</v>
      </c>
      <c r="EQ102" s="106">
        <f t="shared" si="238"/>
        <v>771188.40657514636</v>
      </c>
      <c r="ER102" s="106">
        <f t="shared" si="239"/>
        <v>347660.00035036879</v>
      </c>
      <c r="ES102" s="106">
        <f t="shared" si="239"/>
        <v>427463.93477252696</v>
      </c>
      <c r="ET102" s="106">
        <f t="shared" si="239"/>
        <v>322214.73309986608</v>
      </c>
      <c r="EU102" s="106">
        <f t="shared" si="239"/>
        <v>19799.697034346926</v>
      </c>
      <c r="EV102" s="106">
        <f t="shared" si="239"/>
        <v>128049.25352421313</v>
      </c>
      <c r="EW102" s="106">
        <f t="shared" si="239"/>
        <v>373544.96752960439</v>
      </c>
      <c r="EX102" s="106">
        <f t="shared" si="239"/>
        <v>380195.7022265725</v>
      </c>
      <c r="EY102" s="106">
        <f t="shared" si="239"/>
        <v>703190.48060750437</v>
      </c>
      <c r="EZ102" s="106">
        <f t="shared" si="239"/>
        <v>46706.435483573245</v>
      </c>
      <c r="FA102" s="106">
        <f t="shared" si="239"/>
        <v>30778.258846070017</v>
      </c>
      <c r="FB102" s="106">
        <f t="shared" si="240"/>
        <v>307009.63543217309</v>
      </c>
      <c r="FC102" s="106">
        <f t="shared" si="240"/>
        <v>482128.83174291049</v>
      </c>
      <c r="FD102" s="106">
        <f t="shared" si="240"/>
        <v>285049.87981618923</v>
      </c>
      <c r="FE102" s="106">
        <f t="shared" si="240"/>
        <v>168495.53181164566</v>
      </c>
      <c r="FF102" s="106">
        <f t="shared" si="240"/>
        <v>240372.13160109831</v>
      </c>
      <c r="FG102" s="106">
        <f t="shared" si="240"/>
        <v>317258.46154632949</v>
      </c>
      <c r="FH102" s="106">
        <f t="shared" si="240"/>
        <v>688492.98908248043</v>
      </c>
      <c r="FI102" s="106">
        <f t="shared" si="240"/>
        <v>634346.69698838657</v>
      </c>
      <c r="FJ102" s="106">
        <f t="shared" si="240"/>
        <v>376158.11989392404</v>
      </c>
      <c r="FK102" s="106">
        <f t="shared" si="240"/>
        <v>91039.266399925356</v>
      </c>
      <c r="FL102" s="106">
        <f t="shared" si="241"/>
        <v>652831.35918464058</v>
      </c>
      <c r="FM102" s="106">
        <f t="shared" si="241"/>
        <v>416620.43752650573</v>
      </c>
      <c r="FN102" s="106">
        <f t="shared" si="241"/>
        <v>164672.28830074571</v>
      </c>
      <c r="FO102" s="106">
        <f t="shared" si="241"/>
        <v>302642.3244649421</v>
      </c>
      <c r="FP102" s="106">
        <f t="shared" si="241"/>
        <v>646753.592437085</v>
      </c>
      <c r="FQ102" s="106">
        <f t="shared" si="241"/>
        <v>289252.11123171129</v>
      </c>
      <c r="FR102" s="106">
        <f t="shared" si="241"/>
        <v>61956.802239809636</v>
      </c>
      <c r="FS102" s="106">
        <f t="shared" si="241"/>
        <v>65039.396750914071</v>
      </c>
      <c r="FT102" s="106">
        <f t="shared" si="241"/>
        <v>444667.37274366443</v>
      </c>
      <c r="FU102" s="106">
        <f t="shared" si="241"/>
        <v>240058.74624757157</v>
      </c>
      <c r="FV102" s="106">
        <f t="shared" si="242"/>
        <v>292926.8213939431</v>
      </c>
      <c r="FW102" s="106">
        <f t="shared" si="242"/>
        <v>467881.52874236851</v>
      </c>
      <c r="FX102" s="106">
        <f t="shared" si="242"/>
        <v>724939.82577554323</v>
      </c>
      <c r="FY102" s="106">
        <f t="shared" si="242"/>
        <v>690839.49522711057</v>
      </c>
      <c r="FZ102" s="106">
        <f t="shared" si="242"/>
        <v>802226.58045340481</v>
      </c>
      <c r="GA102" s="106">
        <f t="shared" si="242"/>
        <v>281226.02943154168</v>
      </c>
      <c r="GB102" s="106">
        <f t="shared" si="242"/>
        <v>36447.288580143162</v>
      </c>
      <c r="GC102" s="106">
        <f t="shared" si="242"/>
        <v>84955.875932738461</v>
      </c>
      <c r="GD102" s="106">
        <f t="shared" si="242"/>
        <v>145618.20536660749</v>
      </c>
      <c r="GE102" s="106">
        <f t="shared" si="242"/>
        <v>607344.49138221424</v>
      </c>
      <c r="GF102" s="106">
        <f t="shared" si="243"/>
        <v>328480.81049532467</v>
      </c>
      <c r="GG102" s="106">
        <f t="shared" si="243"/>
        <v>2715748.8910430134</v>
      </c>
      <c r="GH102" s="106">
        <f t="shared" si="243"/>
        <v>372438.30662361649</v>
      </c>
      <c r="GI102" s="106">
        <f t="shared" si="243"/>
        <v>1050224.2338527143</v>
      </c>
      <c r="GJ102" s="106">
        <f t="shared" si="243"/>
        <v>899861.80709864933</v>
      </c>
      <c r="GK102" s="106">
        <f t="shared" si="243"/>
        <v>22473.344199431129</v>
      </c>
      <c r="GL102" s="106">
        <f t="shared" si="243"/>
        <v>351437.59810282913</v>
      </c>
      <c r="GM102" s="106">
        <f t="shared" si="243"/>
        <v>660068.7721592068</v>
      </c>
      <c r="GN102" s="106">
        <f t="shared" si="243"/>
        <v>1092829.1817690392</v>
      </c>
      <c r="GO102" s="106">
        <f t="shared" si="243"/>
        <v>57897.764795632655</v>
      </c>
      <c r="GP102" s="106">
        <f t="shared" si="244"/>
        <v>403948.96321307728</v>
      </c>
      <c r="GQ102" s="106">
        <f t="shared" si="244"/>
        <v>82340.205875050349</v>
      </c>
      <c r="GR102" s="106">
        <f t="shared" si="244"/>
        <v>131779.23326061229</v>
      </c>
      <c r="GS102" s="106">
        <f t="shared" si="244"/>
        <v>394224.98192366655</v>
      </c>
      <c r="GT102" s="106">
        <f t="shared" si="244"/>
        <v>291335.39183558349</v>
      </c>
      <c r="GU102" s="106">
        <f t="shared" si="244"/>
        <v>72719.908421911125</v>
      </c>
      <c r="GV102" s="106">
        <f t="shared" si="244"/>
        <v>307163.58245596179</v>
      </c>
      <c r="GW102" s="106">
        <f t="shared" si="244"/>
        <v>498263.26733016357</v>
      </c>
      <c r="GX102" s="106">
        <f t="shared" si="244"/>
        <v>173022.32258259557</v>
      </c>
      <c r="GY102" s="106">
        <f t="shared" si="244"/>
        <v>480939.65972514357</v>
      </c>
      <c r="GZ102" s="106">
        <f t="shared" si="245"/>
        <v>164495.44373802972</v>
      </c>
      <c r="HA102" s="106">
        <f t="shared" si="245"/>
        <v>1565681.4157096364</v>
      </c>
      <c r="HB102" s="106">
        <f t="shared" si="245"/>
        <v>296697.80898270622</v>
      </c>
      <c r="HC102" s="106">
        <f t="shared" si="245"/>
        <v>139786.13242830479</v>
      </c>
      <c r="HD102" s="106">
        <f t="shared" si="245"/>
        <v>215266.82728986506</v>
      </c>
      <c r="HE102" s="106">
        <f t="shared" si="245"/>
        <v>71856.113059755196</v>
      </c>
      <c r="HF102" s="106">
        <f t="shared" si="245"/>
        <v>650462.1689391922</v>
      </c>
      <c r="HG102" s="106">
        <f t="shared" si="245"/>
        <v>611592.62656444567</v>
      </c>
      <c r="HH102" s="106">
        <f t="shared" si="245"/>
        <v>167837.29136918852</v>
      </c>
      <c r="HI102" s="106">
        <f t="shared" si="245"/>
        <v>74974.373526739408</v>
      </c>
      <c r="HJ102" s="106">
        <f t="shared" si="246"/>
        <v>286173.58279247343</v>
      </c>
      <c r="HK102" s="106">
        <f t="shared" si="246"/>
        <v>210871.00672240273</v>
      </c>
      <c r="HL102" s="106">
        <f t="shared" si="246"/>
        <v>430123.86788522324</v>
      </c>
      <c r="HM102" s="106">
        <f t="shared" si="246"/>
        <v>161559.36991929924</v>
      </c>
      <c r="HN102" s="106">
        <f t="shared" si="246"/>
        <v>106037.81070191757</v>
      </c>
      <c r="HO102" s="106">
        <f t="shared" si="246"/>
        <v>4143.9024994347983</v>
      </c>
      <c r="HP102" s="106">
        <f t="shared" si="246"/>
        <v>112914.40926184546</v>
      </c>
      <c r="HQ102" s="106">
        <f t="shared" si="246"/>
        <v>50637.678382409933</v>
      </c>
      <c r="HR102" s="106"/>
      <c r="HS102" s="106"/>
      <c r="HT102" s="106"/>
      <c r="HU102" s="106"/>
      <c r="HV102" s="106"/>
      <c r="HW102" s="106"/>
      <c r="HX102" s="106"/>
      <c r="HY102" s="106"/>
      <c r="HZ102" s="106"/>
      <c r="IA102" s="106"/>
      <c r="IB102" s="106"/>
      <c r="IC102" s="106"/>
      <c r="ID102" s="106"/>
      <c r="IE102" s="106"/>
      <c r="IF102" s="106"/>
      <c r="IG102" s="106"/>
      <c r="IH102" s="106"/>
      <c r="II102" s="106"/>
      <c r="IJ102" s="106"/>
      <c r="IK102" s="106"/>
      <c r="IL102" s="106"/>
      <c r="IM102" s="106"/>
      <c r="IN102" s="106"/>
      <c r="IO102" s="106"/>
      <c r="IP102" s="106"/>
      <c r="IQ102" s="106"/>
      <c r="IR102" s="106"/>
      <c r="IS102" s="106"/>
      <c r="IT102" s="106"/>
      <c r="IU102" s="106"/>
      <c r="IV102" s="106"/>
      <c r="IW102" s="106"/>
      <c r="IX102" s="106"/>
      <c r="IY102" s="106"/>
      <c r="IZ102" s="106"/>
      <c r="JA102" s="106"/>
      <c r="JB102" s="106"/>
      <c r="JC102" s="106"/>
      <c r="JD102" s="106"/>
      <c r="JE102" s="106"/>
      <c r="JF102" s="106"/>
      <c r="JG102" s="106"/>
      <c r="JH102" s="106"/>
      <c r="JI102" s="106"/>
      <c r="JJ102" s="106"/>
      <c r="JK102" s="106"/>
      <c r="JL102" s="106"/>
      <c r="JM102" s="106"/>
      <c r="JN102" s="106"/>
      <c r="JO102" s="106"/>
      <c r="JP102" s="106" t="str">
        <f t="shared" si="180"/>
        <v>Land Conversion_Bovine, sheep, goats, horses - sustainable_N/A for LULC_Lost Ecosystem Services_N/A for LULC Interim Methodology</v>
      </c>
    </row>
    <row r="103" spans="2:276">
      <c r="B103" s="65" t="s">
        <v>371</v>
      </c>
      <c r="C103" s="65" t="s">
        <v>364</v>
      </c>
      <c r="D103" s="65" t="s">
        <v>349</v>
      </c>
      <c r="E103" s="65" t="s">
        <v>350</v>
      </c>
      <c r="F103" s="65" t="s">
        <v>351</v>
      </c>
      <c r="G103" s="65" t="s">
        <v>352</v>
      </c>
      <c r="H103" s="106">
        <f t="shared" si="225"/>
        <v>13735.417147771248</v>
      </c>
      <c r="I103" s="106">
        <f t="shared" si="225"/>
        <v>387107.02885346086</v>
      </c>
      <c r="J103" s="106">
        <f t="shared" si="225"/>
        <v>54728.197885083551</v>
      </c>
      <c r="K103" s="106">
        <f t="shared" si="225"/>
        <v>312026.47106837097</v>
      </c>
      <c r="L103" s="106">
        <f t="shared" si="225"/>
        <v>875029.46109068941</v>
      </c>
      <c r="M103" s="106">
        <f t="shared" si="225"/>
        <v>70550.925620040769</v>
      </c>
      <c r="N103" s="106">
        <f t="shared" si="225"/>
        <v>155420.15050408806</v>
      </c>
      <c r="O103" s="106">
        <f t="shared" si="225"/>
        <v>201700.85274692296</v>
      </c>
      <c r="P103" s="106">
        <f t="shared" si="225"/>
        <v>279296.63674476015</v>
      </c>
      <c r="Q103" s="106">
        <f t="shared" si="225"/>
        <v>4706207.1860470194</v>
      </c>
      <c r="R103" s="106">
        <f t="shared" si="226"/>
        <v>267755.87527636293</v>
      </c>
      <c r="S103" s="106">
        <f t="shared" si="226"/>
        <v>1110286.6513532193</v>
      </c>
      <c r="T103" s="106">
        <f t="shared" si="226"/>
        <v>957938.56384071452</v>
      </c>
      <c r="U103" s="106">
        <f t="shared" si="226"/>
        <v>1722623.2788887578</v>
      </c>
      <c r="V103" s="106">
        <f t="shared" si="226"/>
        <v>63088.782749888953</v>
      </c>
      <c r="W103" s="106">
        <f t="shared" si="226"/>
        <v>537620.65885983116</v>
      </c>
      <c r="X103" s="106">
        <f t="shared" si="226"/>
        <v>45107.114921713015</v>
      </c>
      <c r="Y103" s="106">
        <f t="shared" si="226"/>
        <v>413371.78540141211</v>
      </c>
      <c r="Z103" s="106">
        <f t="shared" si="226"/>
        <v>701987.92349164281</v>
      </c>
      <c r="AA103" s="106">
        <f t="shared" si="226"/>
        <v>507176.50646775955</v>
      </c>
      <c r="AB103" s="106">
        <f t="shared" si="227"/>
        <v>61596.329763706453</v>
      </c>
      <c r="AC103" s="106">
        <f t="shared" si="227"/>
        <v>1095598.0939450918</v>
      </c>
      <c r="AD103" s="106">
        <f t="shared" si="227"/>
        <v>259621.53911983632</v>
      </c>
      <c r="AE103" s="106">
        <f t="shared" si="227"/>
        <v>234354.67611983573</v>
      </c>
      <c r="AF103" s="106">
        <f t="shared" si="227"/>
        <v>397670.94594563259</v>
      </c>
      <c r="AG103" s="106">
        <f t="shared" si="227"/>
        <v>171263.45180364966</v>
      </c>
      <c r="AH103" s="106">
        <f t="shared" si="227"/>
        <v>275357.7527964043</v>
      </c>
      <c r="AI103" s="106">
        <f t="shared" si="227"/>
        <v>192218.29246255482</v>
      </c>
      <c r="AJ103" s="106">
        <f t="shared" si="227"/>
        <v>616932.20520145074</v>
      </c>
      <c r="AK103" s="106">
        <f t="shared" si="227"/>
        <v>514041.96235313755</v>
      </c>
      <c r="AL103" s="106">
        <f t="shared" si="228"/>
        <v>47353.703613776051</v>
      </c>
      <c r="AM103" s="106">
        <f t="shared" si="228"/>
        <v>137340.85877240554</v>
      </c>
      <c r="AN103" s="106">
        <f t="shared" si="228"/>
        <v>328518.275498492</v>
      </c>
      <c r="AO103" s="106">
        <f t="shared" si="228"/>
        <v>332954.46261574537</v>
      </c>
      <c r="AP103" s="106">
        <f t="shared" si="228"/>
        <v>205561.23236094261</v>
      </c>
      <c r="AQ103" s="106">
        <f t="shared" si="228"/>
        <v>580832.64117371663</v>
      </c>
      <c r="AR103" s="106">
        <f t="shared" si="228"/>
        <v>2374092.0198030444</v>
      </c>
      <c r="AS103" s="106">
        <f t="shared" si="228"/>
        <v>58012.01559417088</v>
      </c>
      <c r="AT103" s="106">
        <f t="shared" si="228"/>
        <v>34677.544370473101</v>
      </c>
      <c r="AU103" s="106">
        <f t="shared" si="228"/>
        <v>1495759.8548576881</v>
      </c>
      <c r="AV103" s="106">
        <f t="shared" si="229"/>
        <v>292767.01463325357</v>
      </c>
      <c r="AW103" s="106">
        <f t="shared" si="229"/>
        <v>300336.03904469276</v>
      </c>
      <c r="AX103" s="106">
        <f t="shared" si="229"/>
        <v>313783.69348733441</v>
      </c>
      <c r="AY103" s="106">
        <f t="shared" si="229"/>
        <v>309786.91373406543</v>
      </c>
      <c r="AZ103" s="106">
        <f t="shared" si="229"/>
        <v>169080.35714966166</v>
      </c>
      <c r="BA103" s="106">
        <f t="shared" si="229"/>
        <v>231070.63201107961</v>
      </c>
      <c r="BB103" s="106">
        <f t="shared" si="229"/>
        <v>402865.38579518383</v>
      </c>
      <c r="BC103" s="106">
        <f t="shared" si="229"/>
        <v>193675.54184120311</v>
      </c>
      <c r="BD103" s="106">
        <f t="shared" si="229"/>
        <v>754417.59173463832</v>
      </c>
      <c r="BE103" s="106">
        <f t="shared" si="229"/>
        <v>378546.91762529482</v>
      </c>
      <c r="BF103" s="106">
        <f t="shared" si="230"/>
        <v>2288090.3397814031</v>
      </c>
      <c r="BG103" s="106">
        <f t="shared" si="230"/>
        <v>799593.16348672332</v>
      </c>
      <c r="BH103" s="106">
        <f t="shared" si="230"/>
        <v>742816.92547457397</v>
      </c>
      <c r="BI103" s="106">
        <f t="shared" si="230"/>
        <v>902887.93829747092</v>
      </c>
      <c r="BJ103" s="106">
        <f t="shared" si="230"/>
        <v>9139.9773994117859</v>
      </c>
      <c r="BK103" s="106">
        <f t="shared" si="230"/>
        <v>280674.92389116349</v>
      </c>
      <c r="BL103" s="106">
        <f t="shared" si="230"/>
        <v>413881.17331227928</v>
      </c>
      <c r="BM103" s="106">
        <f t="shared" si="230"/>
        <v>355888.29925659898</v>
      </c>
      <c r="BN103" s="106">
        <f t="shared" si="230"/>
        <v>145183.30910796431</v>
      </c>
      <c r="BO103" s="106">
        <f t="shared" si="230"/>
        <v>315999.66449036042</v>
      </c>
      <c r="BP103" s="106">
        <f t="shared" si="231"/>
        <v>366367.38084195077</v>
      </c>
      <c r="BQ103" s="106">
        <f t="shared" si="231"/>
        <v>55437.849557631424</v>
      </c>
      <c r="BR103" s="106">
        <f t="shared" si="231"/>
        <v>631604.10544488684</v>
      </c>
      <c r="BS103" s="106">
        <f t="shared" si="231"/>
        <v>165061.18580860912</v>
      </c>
      <c r="BT103" s="106">
        <f t="shared" si="231"/>
        <v>105221.30702159867</v>
      </c>
      <c r="BU103" s="106">
        <f t="shared" si="231"/>
        <v>658046.14963194565</v>
      </c>
      <c r="BV103" s="106">
        <f t="shared" si="231"/>
        <v>338441.1385819143</v>
      </c>
      <c r="BW103" s="106">
        <f t="shared" si="231"/>
        <v>677305.34626643127</v>
      </c>
      <c r="BX103" s="106">
        <f t="shared" si="231"/>
        <v>766457.11682397407</v>
      </c>
      <c r="BY103" s="106">
        <f t="shared" si="231"/>
        <v>354137.02394975052</v>
      </c>
      <c r="BZ103" s="106">
        <f t="shared" si="232"/>
        <v>323817.55302950292</v>
      </c>
      <c r="CA103" s="106">
        <f t="shared" si="232"/>
        <v>144901.87411236655</v>
      </c>
      <c r="CB103" s="106">
        <f t="shared" si="232"/>
        <v>375053.72911532299</v>
      </c>
      <c r="CC103" s="106">
        <f t="shared" si="232"/>
        <v>987445.61356697371</v>
      </c>
      <c r="CD103" s="106">
        <f t="shared" si="232"/>
        <v>171840.81524971061</v>
      </c>
      <c r="CE103" s="106">
        <f t="shared" si="232"/>
        <v>993812.05639865971</v>
      </c>
      <c r="CF103" s="106">
        <f t="shared" si="232"/>
        <v>537994.199173562</v>
      </c>
      <c r="CG103" s="106">
        <f t="shared" si="232"/>
        <v>295395.50617202104</v>
      </c>
      <c r="CH103" s="106">
        <f t="shared" si="232"/>
        <v>345438.77463608346</v>
      </c>
      <c r="CI103" s="106">
        <f t="shared" si="232"/>
        <v>361215.92727787595</v>
      </c>
      <c r="CJ103" s="106">
        <f t="shared" si="233"/>
        <v>346040.24810237507</v>
      </c>
      <c r="CK103" s="106">
        <f t="shared" si="233"/>
        <v>120319.8070777486</v>
      </c>
      <c r="CL103" s="106">
        <f t="shared" si="233"/>
        <v>332925.02069155563</v>
      </c>
      <c r="CM103" s="106">
        <f t="shared" si="233"/>
        <v>427799.24554414541</v>
      </c>
      <c r="CN103" s="106">
        <f t="shared" si="233"/>
        <v>304023.11088768963</v>
      </c>
      <c r="CO103" s="106">
        <f t="shared" si="233"/>
        <v>273351.39351712563</v>
      </c>
      <c r="CP103" s="106">
        <f t="shared" si="233"/>
        <v>435623.19480387011</v>
      </c>
      <c r="CQ103" s="106">
        <f t="shared" si="233"/>
        <v>643648.7916119158</v>
      </c>
      <c r="CR103" s="106">
        <f t="shared" si="233"/>
        <v>713708.78161390091</v>
      </c>
      <c r="CS103" s="106">
        <f t="shared" si="233"/>
        <v>274499.13206417864</v>
      </c>
      <c r="CT103" s="106">
        <f t="shared" si="234"/>
        <v>387621.6866102115</v>
      </c>
      <c r="CU103" s="106">
        <f t="shared" si="234"/>
        <v>151854.40157413506</v>
      </c>
      <c r="CV103" s="106">
        <f t="shared" si="234"/>
        <v>115980.34117508504</v>
      </c>
      <c r="CW103" s="106">
        <f t="shared" si="234"/>
        <v>1347232.0489426467</v>
      </c>
      <c r="CX103" s="106">
        <f t="shared" si="234"/>
        <v>1279403.9108104063</v>
      </c>
      <c r="CY103" s="106">
        <f t="shared" si="234"/>
        <v>242404.90642202858</v>
      </c>
      <c r="CZ103" s="106">
        <f t="shared" si="234"/>
        <v>862156.71767328493</v>
      </c>
      <c r="DA103" s="106">
        <f t="shared" si="234"/>
        <v>388461.55451232445</v>
      </c>
      <c r="DB103" s="106">
        <f t="shared" si="234"/>
        <v>604543.37295077462</v>
      </c>
      <c r="DC103" s="106">
        <f t="shared" si="234"/>
        <v>35758.234810275266</v>
      </c>
      <c r="DD103" s="106">
        <f t="shared" si="235"/>
        <v>226820.8355926681</v>
      </c>
      <c r="DE103" s="106">
        <f t="shared" si="235"/>
        <v>127059.34539792036</v>
      </c>
      <c r="DF103" s="106">
        <f t="shared" si="235"/>
        <v>317137.75768949249</v>
      </c>
      <c r="DG103" s="106">
        <f t="shared" si="235"/>
        <v>91830.88705624672</v>
      </c>
      <c r="DH103" s="106">
        <f t="shared" si="235"/>
        <v>711135.44383436709</v>
      </c>
      <c r="DI103" s="106">
        <f t="shared" si="235"/>
        <v>342709.66007479507</v>
      </c>
      <c r="DJ103" s="106">
        <f t="shared" si="235"/>
        <v>47893.134604246501</v>
      </c>
      <c r="DK103" s="106">
        <f t="shared" si="235"/>
        <v>115631.25687653934</v>
      </c>
      <c r="DL103" s="106">
        <f t="shared" si="235"/>
        <v>328509.14880710549</v>
      </c>
      <c r="DM103" s="106">
        <f t="shared" si="235"/>
        <v>576524.4216634722</v>
      </c>
      <c r="DN103" s="106">
        <f t="shared" si="236"/>
        <v>196718.96080167472</v>
      </c>
      <c r="DO103" s="106">
        <f t="shared" si="236"/>
        <v>55984.511707863319</v>
      </c>
      <c r="DP103" s="106">
        <f t="shared" si="236"/>
        <v>312789.40032341197</v>
      </c>
      <c r="DQ103" s="106">
        <f t="shared" si="236"/>
        <v>21296.239787687933</v>
      </c>
      <c r="DR103" s="106">
        <f t="shared" si="236"/>
        <v>3994562.3554278999</v>
      </c>
      <c r="DS103" s="106">
        <f t="shared" si="236"/>
        <v>714103.01060534199</v>
      </c>
      <c r="DT103" s="106">
        <f t="shared" si="236"/>
        <v>1107478.5433044669</v>
      </c>
      <c r="DU103" s="106">
        <f t="shared" si="236"/>
        <v>487119.7387559698</v>
      </c>
      <c r="DV103" s="106">
        <f t="shared" si="236"/>
        <v>248322.19161109102</v>
      </c>
      <c r="DW103" s="106">
        <f t="shared" si="236"/>
        <v>171474.75056440334</v>
      </c>
      <c r="DX103" s="106">
        <f t="shared" si="237"/>
        <v>447359.00101751671</v>
      </c>
      <c r="DY103" s="106">
        <f t="shared" si="237"/>
        <v>403982.95013859065</v>
      </c>
      <c r="DZ103" s="106">
        <f t="shared" si="237"/>
        <v>48660.871470873906</v>
      </c>
      <c r="EA103" s="106">
        <f t="shared" si="237"/>
        <v>618842.58083656291</v>
      </c>
      <c r="EB103" s="106">
        <f t="shared" si="237"/>
        <v>322579.28254482034</v>
      </c>
      <c r="EC103" s="106">
        <f t="shared" si="237"/>
        <v>30873.590598713305</v>
      </c>
      <c r="ED103" s="106">
        <f t="shared" si="237"/>
        <v>437420.72826741013</v>
      </c>
      <c r="EE103" s="106">
        <f t="shared" si="237"/>
        <v>235991.37240355261</v>
      </c>
      <c r="EF103" s="106">
        <f t="shared" si="237"/>
        <v>319355.58835237363</v>
      </c>
      <c r="EG103" s="106">
        <f t="shared" si="237"/>
        <v>339717.89217417024</v>
      </c>
      <c r="EH103" s="106">
        <f t="shared" si="238"/>
        <v>571117.11416880635</v>
      </c>
      <c r="EI103" s="106">
        <f t="shared" si="238"/>
        <v>76315.988633305693</v>
      </c>
      <c r="EJ103" s="106">
        <f t="shared" si="238"/>
        <v>475667.65456173086</v>
      </c>
      <c r="EK103" s="106">
        <f t="shared" si="238"/>
        <v>164457.62255872475</v>
      </c>
      <c r="EL103" s="106">
        <f t="shared" si="238"/>
        <v>115082.61621523465</v>
      </c>
      <c r="EM103" s="106">
        <f t="shared" si="238"/>
        <v>340165.33366801054</v>
      </c>
      <c r="EN103" s="106">
        <f t="shared" si="238"/>
        <v>42795.794072494922</v>
      </c>
      <c r="EO103" s="106">
        <f t="shared" si="238"/>
        <v>336389.68170366395</v>
      </c>
      <c r="EP103" s="106">
        <f t="shared" si="238"/>
        <v>184291.80536849369</v>
      </c>
      <c r="EQ103" s="106">
        <f t="shared" si="238"/>
        <v>871198.23457534856</v>
      </c>
      <c r="ER103" s="106">
        <f t="shared" si="239"/>
        <v>377325.39185768581</v>
      </c>
      <c r="ES103" s="106">
        <f t="shared" si="239"/>
        <v>475361.51012543094</v>
      </c>
      <c r="ET103" s="106">
        <f t="shared" si="239"/>
        <v>361868.03466884018</v>
      </c>
      <c r="EU103" s="106">
        <f t="shared" si="239"/>
        <v>22019.146632352455</v>
      </c>
      <c r="EV103" s="106">
        <f t="shared" si="239"/>
        <v>140799.89449423793</v>
      </c>
      <c r="EW103" s="106">
        <f t="shared" si="239"/>
        <v>420694.33398926177</v>
      </c>
      <c r="EX103" s="106">
        <f t="shared" si="239"/>
        <v>412176.25861520664</v>
      </c>
      <c r="EY103" s="106">
        <f t="shared" si="239"/>
        <v>771308.96697871352</v>
      </c>
      <c r="EZ103" s="106">
        <f t="shared" si="239"/>
        <v>48677.898027564341</v>
      </c>
      <c r="FA103" s="106">
        <f t="shared" si="239"/>
        <v>33925.147294546223</v>
      </c>
      <c r="FB103" s="106">
        <f t="shared" si="240"/>
        <v>333683.78455854557</v>
      </c>
      <c r="FC103" s="106">
        <f t="shared" si="240"/>
        <v>525868.76829021832</v>
      </c>
      <c r="FD103" s="106">
        <f t="shared" si="240"/>
        <v>310465.52737065102</v>
      </c>
      <c r="FE103" s="106">
        <f t="shared" si="240"/>
        <v>182912.36736117522</v>
      </c>
      <c r="FF103" s="106">
        <f t="shared" si="240"/>
        <v>261815.21267806011</v>
      </c>
      <c r="FG103" s="106">
        <f t="shared" si="240"/>
        <v>345066.85984376725</v>
      </c>
      <c r="FH103" s="106">
        <f t="shared" si="240"/>
        <v>777438.7277961293</v>
      </c>
      <c r="FI103" s="106">
        <f t="shared" si="240"/>
        <v>717404.52959890047</v>
      </c>
      <c r="FJ103" s="106">
        <f t="shared" si="240"/>
        <v>410063.8289540509</v>
      </c>
      <c r="FK103" s="106">
        <f t="shared" si="240"/>
        <v>93461.337320039675</v>
      </c>
      <c r="FL103" s="106">
        <f t="shared" si="241"/>
        <v>734413.78381566494</v>
      </c>
      <c r="FM103" s="106">
        <f t="shared" si="241"/>
        <v>470143.96432193101</v>
      </c>
      <c r="FN103" s="106">
        <f t="shared" si="241"/>
        <v>178903.1419975239</v>
      </c>
      <c r="FO103" s="106">
        <f t="shared" si="241"/>
        <v>329102.58315087558</v>
      </c>
      <c r="FP103" s="106">
        <f t="shared" si="241"/>
        <v>730243.25101117499</v>
      </c>
      <c r="FQ103" s="106">
        <f t="shared" si="241"/>
        <v>314695.73700476618</v>
      </c>
      <c r="FR103" s="106">
        <f t="shared" si="241"/>
        <v>63677.478246620012</v>
      </c>
      <c r="FS103" s="106">
        <f t="shared" si="241"/>
        <v>70858.058167420459</v>
      </c>
      <c r="FT103" s="106">
        <f t="shared" si="241"/>
        <v>501161.07662558334</v>
      </c>
      <c r="FU103" s="106">
        <f t="shared" si="241"/>
        <v>259440.90616368302</v>
      </c>
      <c r="FV103" s="106">
        <f t="shared" si="242"/>
        <v>322041.06388002209</v>
      </c>
      <c r="FW103" s="106">
        <f t="shared" si="242"/>
        <v>506007.57161264966</v>
      </c>
      <c r="FX103" s="106">
        <f t="shared" si="242"/>
        <v>799928.96994693775</v>
      </c>
      <c r="FY103" s="106">
        <f t="shared" si="242"/>
        <v>779997.76219563594</v>
      </c>
      <c r="FZ103" s="106">
        <f t="shared" si="242"/>
        <v>906178.85315045901</v>
      </c>
      <c r="GA103" s="106">
        <f t="shared" si="242"/>
        <v>306258.84462211997</v>
      </c>
      <c r="GB103" s="106">
        <f t="shared" si="242"/>
        <v>40337.366761485675</v>
      </c>
      <c r="GC103" s="106">
        <f t="shared" si="242"/>
        <v>91717.677479238118</v>
      </c>
      <c r="GD103" s="106">
        <f t="shared" si="242"/>
        <v>169942.47415169576</v>
      </c>
      <c r="GE103" s="106">
        <f t="shared" si="242"/>
        <v>686411.9528072899</v>
      </c>
      <c r="GF103" s="106">
        <f t="shared" si="243"/>
        <v>356805.35121725133</v>
      </c>
      <c r="GG103" s="106">
        <f t="shared" si="243"/>
        <v>2998561.4855480259</v>
      </c>
      <c r="GH103" s="106">
        <f t="shared" si="243"/>
        <v>403607.29954894725</v>
      </c>
      <c r="GI103" s="106">
        <f t="shared" si="243"/>
        <v>1157915.1414935684</v>
      </c>
      <c r="GJ103" s="106">
        <f t="shared" si="243"/>
        <v>992480.63989283657</v>
      </c>
      <c r="GK103" s="106">
        <f t="shared" si="243"/>
        <v>24862.548147094014</v>
      </c>
      <c r="GL103" s="106">
        <f t="shared" si="243"/>
        <v>383235.15400813805</v>
      </c>
      <c r="GM103" s="106">
        <f t="shared" si="243"/>
        <v>751792.98552780994</v>
      </c>
      <c r="GN103" s="106">
        <f t="shared" si="243"/>
        <v>1235412.6234521668</v>
      </c>
      <c r="GO103" s="106">
        <f t="shared" si="243"/>
        <v>63796.887816749331</v>
      </c>
      <c r="GP103" s="106">
        <f t="shared" si="244"/>
        <v>437467.22600750538</v>
      </c>
      <c r="GQ103" s="106">
        <f t="shared" si="244"/>
        <v>88489.857119864639</v>
      </c>
      <c r="GR103" s="106">
        <f t="shared" si="244"/>
        <v>151952.78635595215</v>
      </c>
      <c r="GS103" s="106">
        <f t="shared" si="244"/>
        <v>429184.50595199905</v>
      </c>
      <c r="GT103" s="106">
        <f t="shared" si="244"/>
        <v>316926.29165016802</v>
      </c>
      <c r="GU103" s="106">
        <f t="shared" si="244"/>
        <v>79327.571345305798</v>
      </c>
      <c r="GV103" s="106">
        <f t="shared" si="244"/>
        <v>333932.0779211311</v>
      </c>
      <c r="GW103" s="106">
        <f t="shared" si="244"/>
        <v>542923.61068973085</v>
      </c>
      <c r="GX103" s="106">
        <f t="shared" si="244"/>
        <v>206555.42762863994</v>
      </c>
      <c r="GY103" s="106">
        <f t="shared" si="244"/>
        <v>539918.12926941598</v>
      </c>
      <c r="GZ103" s="106">
        <f t="shared" si="245"/>
        <v>216229.07804266</v>
      </c>
      <c r="HA103" s="106">
        <f t="shared" si="245"/>
        <v>1737438.9913062237</v>
      </c>
      <c r="HB103" s="106">
        <f t="shared" si="245"/>
        <v>322741.86192120909</v>
      </c>
      <c r="HC103" s="106">
        <f t="shared" si="245"/>
        <v>164707.50158989415</v>
      </c>
      <c r="HD103" s="106">
        <f t="shared" si="245"/>
        <v>238688.50448096998</v>
      </c>
      <c r="HE103" s="106">
        <f t="shared" si="245"/>
        <v>73834.369077085328</v>
      </c>
      <c r="HF103" s="106">
        <f t="shared" si="245"/>
        <v>734556.9604999749</v>
      </c>
      <c r="HG103" s="106">
        <f t="shared" si="245"/>
        <v>693659.73177081579</v>
      </c>
      <c r="HH103" s="106">
        <f t="shared" si="245"/>
        <v>178640.16925913215</v>
      </c>
      <c r="HI103" s="106">
        <f t="shared" si="245"/>
        <v>89357.212074174793</v>
      </c>
      <c r="HJ103" s="106">
        <f t="shared" si="246"/>
        <v>311473.67156731209</v>
      </c>
      <c r="HK103" s="106">
        <f t="shared" si="246"/>
        <v>230483.53708548777</v>
      </c>
      <c r="HL103" s="106">
        <f t="shared" si="246"/>
        <v>469627.73687588866</v>
      </c>
      <c r="HM103" s="106">
        <f t="shared" si="246"/>
        <v>174616.89555328988</v>
      </c>
      <c r="HN103" s="106">
        <f t="shared" si="246"/>
        <v>117778.24306355283</v>
      </c>
      <c r="HO103" s="106">
        <f t="shared" si="246"/>
        <v>4470.2776785285414</v>
      </c>
      <c r="HP103" s="106">
        <f t="shared" si="246"/>
        <v>131800.86656463824</v>
      </c>
      <c r="HQ103" s="106">
        <f t="shared" si="246"/>
        <v>55176.430804951633</v>
      </c>
      <c r="HR103" s="106"/>
      <c r="HS103" s="106"/>
      <c r="HT103" s="106"/>
      <c r="HU103" s="106"/>
      <c r="HV103" s="106"/>
      <c r="HW103" s="106"/>
      <c r="HX103" s="106"/>
      <c r="HY103" s="106"/>
      <c r="HZ103" s="106"/>
      <c r="IA103" s="106"/>
      <c r="IB103" s="106"/>
      <c r="IC103" s="106"/>
      <c r="ID103" s="106"/>
      <c r="IE103" s="106"/>
      <c r="IF103" s="106"/>
      <c r="IG103" s="106"/>
      <c r="IH103" s="106"/>
      <c r="II103" s="106"/>
      <c r="IJ103" s="106"/>
      <c r="IK103" s="106"/>
      <c r="IL103" s="106"/>
      <c r="IM103" s="106"/>
      <c r="IN103" s="106"/>
      <c r="IO103" s="106"/>
      <c r="IP103" s="106"/>
      <c r="IQ103" s="106"/>
      <c r="IR103" s="106"/>
      <c r="IS103" s="106"/>
      <c r="IT103" s="106"/>
      <c r="IU103" s="106"/>
      <c r="IV103" s="106"/>
      <c r="IW103" s="106"/>
      <c r="IX103" s="106"/>
      <c r="IY103" s="106"/>
      <c r="IZ103" s="106"/>
      <c r="JA103" s="106"/>
      <c r="JB103" s="106"/>
      <c r="JC103" s="106"/>
      <c r="JD103" s="106"/>
      <c r="JE103" s="106"/>
      <c r="JF103" s="106"/>
      <c r="JG103" s="106"/>
      <c r="JH103" s="106"/>
      <c r="JI103" s="106"/>
      <c r="JJ103" s="106"/>
      <c r="JK103" s="106"/>
      <c r="JL103" s="106"/>
      <c r="JM103" s="106"/>
      <c r="JN103" s="106"/>
      <c r="JO103" s="106"/>
      <c r="JP103" s="106" t="str">
        <f t="shared" si="180"/>
        <v>Land Conversion_Cashmere - conventional_N/A for LULC_Lost Ecosystem Services_N/A for LULC Interim Methodology</v>
      </c>
    </row>
    <row r="104" spans="2:276">
      <c r="B104" s="65" t="s">
        <v>371</v>
      </c>
      <c r="C104" s="65" t="s">
        <v>365</v>
      </c>
      <c r="D104" s="65" t="s">
        <v>349</v>
      </c>
      <c r="E104" s="65" t="s">
        <v>350</v>
      </c>
      <c r="F104" s="65" t="s">
        <v>351</v>
      </c>
      <c r="G104" s="65" t="s">
        <v>352</v>
      </c>
      <c r="H104" s="106">
        <f t="shared" si="225"/>
        <v>12713.710333970359</v>
      </c>
      <c r="I104" s="106">
        <f t="shared" si="225"/>
        <v>351147.04931603483</v>
      </c>
      <c r="J104" s="106">
        <f t="shared" si="225"/>
        <v>49444.301977141738</v>
      </c>
      <c r="K104" s="106">
        <f t="shared" si="225"/>
        <v>289187.18345147121</v>
      </c>
      <c r="L104" s="106">
        <f t="shared" si="225"/>
        <v>791276.67724506126</v>
      </c>
      <c r="M104" s="106">
        <f t="shared" si="225"/>
        <v>65520.806349735445</v>
      </c>
      <c r="N104" s="106">
        <f t="shared" si="225"/>
        <v>146853.63562811734</v>
      </c>
      <c r="O104" s="106">
        <f t="shared" si="225"/>
        <v>184362.78654469486</v>
      </c>
      <c r="P104" s="106">
        <f t="shared" si="225"/>
        <v>256704.62368400244</v>
      </c>
      <c r="Q104" s="106">
        <f t="shared" si="225"/>
        <v>4307871.5845863773</v>
      </c>
      <c r="R104" s="106">
        <f t="shared" si="226"/>
        <v>248771.20103735506</v>
      </c>
      <c r="S104" s="106">
        <f t="shared" si="226"/>
        <v>1003613.373809763</v>
      </c>
      <c r="T104" s="106">
        <f t="shared" si="226"/>
        <v>731467.00069160131</v>
      </c>
      <c r="U104" s="106">
        <f t="shared" si="226"/>
        <v>1569255.0569430238</v>
      </c>
      <c r="V104" s="106">
        <f t="shared" si="226"/>
        <v>61552.651478548913</v>
      </c>
      <c r="W104" s="106">
        <f t="shared" si="226"/>
        <v>496824.4639924317</v>
      </c>
      <c r="X104" s="106">
        <f t="shared" si="226"/>
        <v>43930.126587175648</v>
      </c>
      <c r="Y104" s="106">
        <f t="shared" si="226"/>
        <v>374851.2819672788</v>
      </c>
      <c r="Z104" s="106">
        <f t="shared" si="226"/>
        <v>635302.98011087009</v>
      </c>
      <c r="AA104" s="106">
        <f t="shared" si="226"/>
        <v>465711.16104297346</v>
      </c>
      <c r="AB104" s="106">
        <f t="shared" si="227"/>
        <v>57118.755607299958</v>
      </c>
      <c r="AC104" s="106">
        <f t="shared" si="227"/>
        <v>990198.01215634926</v>
      </c>
      <c r="AD104" s="106">
        <f t="shared" si="227"/>
        <v>238079.47038488497</v>
      </c>
      <c r="AE104" s="106">
        <f t="shared" si="227"/>
        <v>213977.61427443111</v>
      </c>
      <c r="AF104" s="106">
        <f t="shared" si="227"/>
        <v>360583.68745762762</v>
      </c>
      <c r="AG104" s="106">
        <f t="shared" si="227"/>
        <v>144714.21279529834</v>
      </c>
      <c r="AH104" s="106">
        <f t="shared" si="227"/>
        <v>252828.05888068042</v>
      </c>
      <c r="AI104" s="106">
        <f t="shared" si="227"/>
        <v>182310.42473780079</v>
      </c>
      <c r="AJ104" s="106">
        <f t="shared" si="227"/>
        <v>573176.13469713018</v>
      </c>
      <c r="AK104" s="106">
        <f t="shared" si="227"/>
        <v>465476.13604223594</v>
      </c>
      <c r="AL104" s="106">
        <f t="shared" si="228"/>
        <v>43614.963638325513</v>
      </c>
      <c r="AM104" s="106">
        <f t="shared" si="228"/>
        <v>124470.16263698284</v>
      </c>
      <c r="AN104" s="106">
        <f t="shared" si="228"/>
        <v>304776.45105036028</v>
      </c>
      <c r="AO104" s="106">
        <f t="shared" si="228"/>
        <v>308588.46840923454</v>
      </c>
      <c r="AP104" s="106">
        <f t="shared" si="228"/>
        <v>189668.74512095586</v>
      </c>
      <c r="AQ104" s="106">
        <f t="shared" si="228"/>
        <v>523135.10590706288</v>
      </c>
      <c r="AR104" s="106">
        <f t="shared" si="228"/>
        <v>2170734.0440897085</v>
      </c>
      <c r="AS104" s="106">
        <f t="shared" si="228"/>
        <v>53079.898184411832</v>
      </c>
      <c r="AT104" s="106">
        <f t="shared" si="228"/>
        <v>31328.155715969842</v>
      </c>
      <c r="AU104" s="106">
        <f t="shared" si="228"/>
        <v>1351135.4094038696</v>
      </c>
      <c r="AV104" s="106">
        <f t="shared" si="229"/>
        <v>266757.65155125887</v>
      </c>
      <c r="AW104" s="106">
        <f t="shared" si="229"/>
        <v>273841.51586091943</v>
      </c>
      <c r="AX104" s="106">
        <f t="shared" si="229"/>
        <v>291518.31651534874</v>
      </c>
      <c r="AY104" s="106">
        <f t="shared" si="229"/>
        <v>286904.08600699017</v>
      </c>
      <c r="AZ104" s="106">
        <f t="shared" si="229"/>
        <v>156004.29880637568</v>
      </c>
      <c r="BA104" s="106">
        <f t="shared" si="229"/>
        <v>214234.2759780756</v>
      </c>
      <c r="BB104" s="106">
        <f t="shared" si="229"/>
        <v>373466.88867791626</v>
      </c>
      <c r="BC104" s="106">
        <f t="shared" si="229"/>
        <v>179925.91727910697</v>
      </c>
      <c r="BD104" s="106">
        <f t="shared" si="229"/>
        <v>682678.17195667606</v>
      </c>
      <c r="BE104" s="106">
        <f t="shared" si="229"/>
        <v>344258.92194867687</v>
      </c>
      <c r="BF104" s="106">
        <f t="shared" si="230"/>
        <v>2087488.6773662297</v>
      </c>
      <c r="BG104" s="106">
        <f t="shared" si="230"/>
        <v>720843.42530089442</v>
      </c>
      <c r="BH104" s="106">
        <f t="shared" si="230"/>
        <v>672233.38817027363</v>
      </c>
      <c r="BI104" s="106">
        <f t="shared" si="230"/>
        <v>816422.86762758449</v>
      </c>
      <c r="BJ104" s="106">
        <f t="shared" si="230"/>
        <v>8747.2666567056403</v>
      </c>
      <c r="BK104" s="106">
        <f t="shared" si="230"/>
        <v>260774.48374349723</v>
      </c>
      <c r="BL104" s="106">
        <f t="shared" si="230"/>
        <v>379070.39250148059</v>
      </c>
      <c r="BM104" s="106">
        <f t="shared" si="230"/>
        <v>328041.54252339201</v>
      </c>
      <c r="BN104" s="106">
        <f t="shared" si="230"/>
        <v>114809.27762296096</v>
      </c>
      <c r="BO104" s="106">
        <f t="shared" si="230"/>
        <v>289517.79947343067</v>
      </c>
      <c r="BP104" s="106">
        <f t="shared" si="231"/>
        <v>338892.99298675888</v>
      </c>
      <c r="BQ104" s="106">
        <f t="shared" si="231"/>
        <v>50923.282124639263</v>
      </c>
      <c r="BR104" s="106">
        <f t="shared" si="231"/>
        <v>571666.52246946597</v>
      </c>
      <c r="BS104" s="106">
        <f t="shared" si="231"/>
        <v>155166.59959835341</v>
      </c>
      <c r="BT104" s="106">
        <f t="shared" si="231"/>
        <v>97550.941467581782</v>
      </c>
      <c r="BU104" s="106">
        <f t="shared" si="231"/>
        <v>628904.95710313774</v>
      </c>
      <c r="BV104" s="106">
        <f t="shared" si="231"/>
        <v>314077.92883257399</v>
      </c>
      <c r="BW104" s="106">
        <f t="shared" si="231"/>
        <v>612477.60099023033</v>
      </c>
      <c r="BX104" s="106">
        <f t="shared" si="231"/>
        <v>693325.85730099166</v>
      </c>
      <c r="BY104" s="106">
        <f t="shared" si="231"/>
        <v>328869.54948141775</v>
      </c>
      <c r="BZ104" s="106">
        <f t="shared" si="232"/>
        <v>300138.30517376924</v>
      </c>
      <c r="CA104" s="106">
        <f t="shared" si="232"/>
        <v>131788.98988682576</v>
      </c>
      <c r="CB104" s="106">
        <f t="shared" si="232"/>
        <v>340855.02536872349</v>
      </c>
      <c r="CC104" s="106">
        <f t="shared" si="232"/>
        <v>892827.82064441091</v>
      </c>
      <c r="CD104" s="106">
        <f t="shared" si="232"/>
        <v>159580.93023096008</v>
      </c>
      <c r="CE104" s="106">
        <f t="shared" si="232"/>
        <v>898534.6178893093</v>
      </c>
      <c r="CF104" s="106">
        <f t="shared" si="232"/>
        <v>485872.89889504301</v>
      </c>
      <c r="CG104" s="106">
        <f t="shared" si="232"/>
        <v>281571.86980200041</v>
      </c>
      <c r="CH104" s="106">
        <f t="shared" si="232"/>
        <v>321006.86879214353</v>
      </c>
      <c r="CI104" s="106">
        <f t="shared" si="232"/>
        <v>335371.43549645197</v>
      </c>
      <c r="CJ104" s="106">
        <f t="shared" si="233"/>
        <v>319000.39346231532</v>
      </c>
      <c r="CK104" s="106">
        <f t="shared" si="233"/>
        <v>111196.24299239315</v>
      </c>
      <c r="CL104" s="106">
        <f t="shared" si="233"/>
        <v>301673.58423414745</v>
      </c>
      <c r="CM104" s="106">
        <f t="shared" si="233"/>
        <v>398277.33566489082</v>
      </c>
      <c r="CN104" s="106">
        <f t="shared" si="233"/>
        <v>280601.78220701753</v>
      </c>
      <c r="CO104" s="106">
        <f t="shared" si="233"/>
        <v>251331.90413730455</v>
      </c>
      <c r="CP104" s="106">
        <f t="shared" si="233"/>
        <v>407819.44655061117</v>
      </c>
      <c r="CQ104" s="106">
        <f t="shared" si="233"/>
        <v>582431.79907286505</v>
      </c>
      <c r="CR104" s="106">
        <f t="shared" si="233"/>
        <v>643793.60875968612</v>
      </c>
      <c r="CS104" s="106">
        <f t="shared" si="233"/>
        <v>253307.35922883597</v>
      </c>
      <c r="CT104" s="106">
        <f t="shared" si="234"/>
        <v>358993.97944789287</v>
      </c>
      <c r="CU104" s="106">
        <f t="shared" si="234"/>
        <v>131841.40439811989</v>
      </c>
      <c r="CV104" s="106">
        <f t="shared" si="234"/>
        <v>96454.12514200795</v>
      </c>
      <c r="CW104" s="106">
        <f t="shared" si="234"/>
        <v>1213312.1808253238</v>
      </c>
      <c r="CX104" s="106">
        <f t="shared" si="234"/>
        <v>1155980.4995201558</v>
      </c>
      <c r="CY104" s="106">
        <f t="shared" si="234"/>
        <v>220447.0644852604</v>
      </c>
      <c r="CZ104" s="106">
        <f t="shared" si="234"/>
        <v>779170.84948263457</v>
      </c>
      <c r="DA104" s="106">
        <f t="shared" si="234"/>
        <v>359288.3190248044</v>
      </c>
      <c r="DB104" s="106">
        <f t="shared" si="234"/>
        <v>547215.22015986138</v>
      </c>
      <c r="DC104" s="106">
        <f t="shared" si="234"/>
        <v>33085.919879470464</v>
      </c>
      <c r="DD104" s="106">
        <f t="shared" si="235"/>
        <v>193265.60619123216</v>
      </c>
      <c r="DE104" s="106">
        <f t="shared" si="235"/>
        <v>115990.59527441088</v>
      </c>
      <c r="DF104" s="106">
        <f t="shared" si="235"/>
        <v>294073.62243820709</v>
      </c>
      <c r="DG104" s="106">
        <f t="shared" si="235"/>
        <v>84806.256582529502</v>
      </c>
      <c r="DH104" s="106">
        <f t="shared" si="235"/>
        <v>643443.48427931604</v>
      </c>
      <c r="DI104" s="106">
        <f t="shared" si="235"/>
        <v>310999.06798973453</v>
      </c>
      <c r="DJ104" s="106">
        <f t="shared" si="235"/>
        <v>46679.0682224392</v>
      </c>
      <c r="DK104" s="106">
        <f t="shared" si="235"/>
        <v>104497.51949396892</v>
      </c>
      <c r="DL104" s="106">
        <f t="shared" si="235"/>
        <v>305636.5305836334</v>
      </c>
      <c r="DM104" s="106">
        <f t="shared" si="235"/>
        <v>522019.57576350216</v>
      </c>
      <c r="DN104" s="106">
        <f t="shared" si="236"/>
        <v>179053.2844290394</v>
      </c>
      <c r="DO104" s="106">
        <f t="shared" si="236"/>
        <v>52172.487116710588</v>
      </c>
      <c r="DP104" s="106">
        <f t="shared" si="236"/>
        <v>289497.87926791218</v>
      </c>
      <c r="DQ104" s="106">
        <f t="shared" si="236"/>
        <v>19840.028247688275</v>
      </c>
      <c r="DR104" s="106">
        <f t="shared" si="236"/>
        <v>3605145.3870060532</v>
      </c>
      <c r="DS104" s="106">
        <f t="shared" si="236"/>
        <v>646090.25369840884</v>
      </c>
      <c r="DT104" s="106">
        <f t="shared" si="236"/>
        <v>1001157.7481886829</v>
      </c>
      <c r="DU104" s="106">
        <f t="shared" si="236"/>
        <v>456497.24999145151</v>
      </c>
      <c r="DV104" s="106">
        <f t="shared" si="236"/>
        <v>230420.56068859636</v>
      </c>
      <c r="DW104" s="106">
        <f t="shared" si="236"/>
        <v>147778.87158718926</v>
      </c>
      <c r="DX104" s="106">
        <f t="shared" si="237"/>
        <v>414635.62862824282</v>
      </c>
      <c r="DY104" s="106">
        <f t="shared" si="237"/>
        <v>375723.29936109338</v>
      </c>
      <c r="DZ104" s="106">
        <f t="shared" si="237"/>
        <v>42908.869053634422</v>
      </c>
      <c r="EA104" s="106">
        <f t="shared" si="237"/>
        <v>560278.61556186434</v>
      </c>
      <c r="EB104" s="106">
        <f t="shared" si="237"/>
        <v>299213.64149130689</v>
      </c>
      <c r="EC104" s="106">
        <f t="shared" si="237"/>
        <v>28344.556084423049</v>
      </c>
      <c r="ED104" s="106">
        <f t="shared" si="237"/>
        <v>407059.61421952333</v>
      </c>
      <c r="EE104" s="106">
        <f t="shared" si="237"/>
        <v>216979.40749865788</v>
      </c>
      <c r="EF104" s="106">
        <f t="shared" si="237"/>
        <v>296207.13636389794</v>
      </c>
      <c r="EG104" s="106">
        <f t="shared" si="237"/>
        <v>309884.63971410092</v>
      </c>
      <c r="EH104" s="106">
        <f t="shared" si="238"/>
        <v>517225.97630356916</v>
      </c>
      <c r="EI104" s="106">
        <f t="shared" si="238"/>
        <v>71097.759064978833</v>
      </c>
      <c r="EJ104" s="106">
        <f t="shared" si="238"/>
        <v>431030.05062280921</v>
      </c>
      <c r="EK104" s="106">
        <f t="shared" si="238"/>
        <v>149239.26540932123</v>
      </c>
      <c r="EL104" s="106">
        <f t="shared" si="238"/>
        <v>104235.49792352656</v>
      </c>
      <c r="EM104" s="106">
        <f t="shared" si="238"/>
        <v>315529.20832370885</v>
      </c>
      <c r="EN104" s="106">
        <f t="shared" si="238"/>
        <v>38653.058467704679</v>
      </c>
      <c r="EO104" s="106">
        <f t="shared" si="238"/>
        <v>312140.31405708444</v>
      </c>
      <c r="EP104" s="106">
        <f t="shared" si="238"/>
        <v>170517.82518449941</v>
      </c>
      <c r="EQ104" s="106">
        <f t="shared" si="238"/>
        <v>787856.71124184714</v>
      </c>
      <c r="ER104" s="106">
        <f t="shared" si="239"/>
        <v>351080.31610182987</v>
      </c>
      <c r="ES104" s="106">
        <f t="shared" si="239"/>
        <v>435424.92846222722</v>
      </c>
      <c r="ET104" s="106">
        <f t="shared" si="239"/>
        <v>326189.18110603606</v>
      </c>
      <c r="EU104" s="106">
        <f t="shared" si="239"/>
        <v>20021.641994147481</v>
      </c>
      <c r="EV104" s="106">
        <f t="shared" si="239"/>
        <v>129327.24518853195</v>
      </c>
      <c r="EW104" s="106">
        <f t="shared" si="239"/>
        <v>380657.02283198124</v>
      </c>
      <c r="EX104" s="106">
        <f t="shared" si="239"/>
        <v>383393.75786543591</v>
      </c>
      <c r="EY104" s="106">
        <f t="shared" si="239"/>
        <v>714543.39899758331</v>
      </c>
      <c r="EZ104" s="106">
        <f t="shared" si="239"/>
        <v>46903.581737972367</v>
      </c>
      <c r="FA104" s="106">
        <f t="shared" si="239"/>
        <v>31114.000977654316</v>
      </c>
      <c r="FB104" s="106">
        <f t="shared" si="240"/>
        <v>309677.05034481006</v>
      </c>
      <c r="FC104" s="106">
        <f t="shared" si="240"/>
        <v>486607.03575080319</v>
      </c>
      <c r="FD104" s="106">
        <f t="shared" si="240"/>
        <v>287872.4932845991</v>
      </c>
      <c r="FE104" s="106">
        <f t="shared" si="240"/>
        <v>170261.41365295119</v>
      </c>
      <c r="FF104" s="106">
        <f t="shared" si="240"/>
        <v>242955.44359662244</v>
      </c>
      <c r="FG104" s="106">
        <f t="shared" si="240"/>
        <v>320084.17576468067</v>
      </c>
      <c r="FH104" s="106">
        <f t="shared" si="240"/>
        <v>703317.27886808838</v>
      </c>
      <c r="FI104" s="106">
        <f t="shared" si="240"/>
        <v>648169.73011986422</v>
      </c>
      <c r="FJ104" s="106">
        <f t="shared" si="240"/>
        <v>379551.42784798483</v>
      </c>
      <c r="FK104" s="106">
        <f t="shared" si="240"/>
        <v>91281.473491936733</v>
      </c>
      <c r="FL104" s="106">
        <f t="shared" si="241"/>
        <v>665888.80576210143</v>
      </c>
      <c r="FM104" s="106">
        <f t="shared" si="241"/>
        <v>425452.04197810282</v>
      </c>
      <c r="FN104" s="106">
        <f t="shared" si="241"/>
        <v>166385.4754971349</v>
      </c>
      <c r="FO104" s="106">
        <f t="shared" si="241"/>
        <v>305337.59130573226</v>
      </c>
      <c r="FP104" s="106">
        <f t="shared" si="241"/>
        <v>660668.53553276567</v>
      </c>
      <c r="FQ104" s="106">
        <f t="shared" si="241"/>
        <v>291849.29794556991</v>
      </c>
      <c r="FR104" s="106">
        <f t="shared" si="241"/>
        <v>62128.869840490726</v>
      </c>
      <c r="FS104" s="106">
        <f t="shared" si="241"/>
        <v>65621.262892564715</v>
      </c>
      <c r="FT104" s="106">
        <f t="shared" si="241"/>
        <v>454078.63134212309</v>
      </c>
      <c r="FU104" s="106">
        <f t="shared" si="241"/>
        <v>241996.96223918279</v>
      </c>
      <c r="FV104" s="106">
        <f t="shared" si="242"/>
        <v>295838.79089137434</v>
      </c>
      <c r="FW104" s="106">
        <f t="shared" si="242"/>
        <v>471694.13302939635</v>
      </c>
      <c r="FX104" s="106">
        <f t="shared" si="242"/>
        <v>732479.94002206379</v>
      </c>
      <c r="FY104" s="106">
        <f t="shared" si="242"/>
        <v>705699.13733943342</v>
      </c>
      <c r="FZ104" s="106">
        <f t="shared" si="242"/>
        <v>819551.9592362477</v>
      </c>
      <c r="GA104" s="106">
        <f t="shared" si="242"/>
        <v>283737.36752822774</v>
      </c>
      <c r="GB104" s="106">
        <f t="shared" si="242"/>
        <v>36836.296398277416</v>
      </c>
      <c r="GC104" s="106">
        <f t="shared" si="242"/>
        <v>85747.089254722945</v>
      </c>
      <c r="GD104" s="106">
        <f t="shared" si="242"/>
        <v>148053.21983547116</v>
      </c>
      <c r="GE104" s="106">
        <f t="shared" si="242"/>
        <v>618080.63297925529</v>
      </c>
      <c r="GF104" s="106">
        <f t="shared" si="243"/>
        <v>331341.87819949532</v>
      </c>
      <c r="GG104" s="106">
        <f t="shared" si="243"/>
        <v>2744030.1504935143</v>
      </c>
      <c r="GH104" s="106">
        <f t="shared" si="243"/>
        <v>375555.20591614954</v>
      </c>
      <c r="GI104" s="106">
        <f t="shared" si="243"/>
        <v>1061052.4911410981</v>
      </c>
      <c r="GJ104" s="106">
        <f t="shared" si="243"/>
        <v>909123.69037806767</v>
      </c>
      <c r="GK104" s="106">
        <f t="shared" si="243"/>
        <v>22712.351079664342</v>
      </c>
      <c r="GL104" s="106">
        <f t="shared" si="243"/>
        <v>354617.3536933604</v>
      </c>
      <c r="GM104" s="106">
        <f t="shared" si="243"/>
        <v>675356.10847315285</v>
      </c>
      <c r="GN104" s="106">
        <f t="shared" si="243"/>
        <v>1116593.0887162262</v>
      </c>
      <c r="GO104" s="106">
        <f t="shared" si="243"/>
        <v>58555.239273381034</v>
      </c>
      <c r="GP104" s="106">
        <f t="shared" si="244"/>
        <v>409295.64206021582</v>
      </c>
      <c r="GQ104" s="106">
        <f t="shared" si="244"/>
        <v>83231.522014088026</v>
      </c>
      <c r="GR104" s="106">
        <f t="shared" si="244"/>
        <v>133954.28762719902</v>
      </c>
      <c r="GS104" s="106">
        <f t="shared" si="244"/>
        <v>397780.29308611096</v>
      </c>
      <c r="GT104" s="106">
        <f t="shared" si="244"/>
        <v>293975.09923440829</v>
      </c>
      <c r="GU104" s="106">
        <f t="shared" si="244"/>
        <v>73380.674714250621</v>
      </c>
      <c r="GV104" s="106">
        <f t="shared" si="244"/>
        <v>309840.43200247904</v>
      </c>
      <c r="GW104" s="106">
        <f t="shared" si="244"/>
        <v>502729.30166612047</v>
      </c>
      <c r="GX104" s="106">
        <f t="shared" si="244"/>
        <v>176578.40195417139</v>
      </c>
      <c r="GY104" s="106">
        <f t="shared" si="244"/>
        <v>489802.07200876559</v>
      </c>
      <c r="GZ104" s="106">
        <f t="shared" si="245"/>
        <v>169701.57550634132</v>
      </c>
      <c r="HA104" s="106">
        <f t="shared" si="245"/>
        <v>1582857.1732692947</v>
      </c>
      <c r="HB104" s="106">
        <f t="shared" si="245"/>
        <v>299302.21427655639</v>
      </c>
      <c r="HC104" s="106">
        <f t="shared" si="245"/>
        <v>142324.73599480386</v>
      </c>
      <c r="HD104" s="106">
        <f t="shared" si="245"/>
        <v>218921.33122309804</v>
      </c>
      <c r="HE104" s="106">
        <f t="shared" si="245"/>
        <v>72053.938661488181</v>
      </c>
      <c r="HF104" s="106">
        <f t="shared" si="245"/>
        <v>664477.96753265604</v>
      </c>
      <c r="HG104" s="106">
        <f t="shared" si="245"/>
        <v>623861.35965387186</v>
      </c>
      <c r="HH104" s="106">
        <f t="shared" si="245"/>
        <v>169637.77101751248</v>
      </c>
      <c r="HI104" s="106">
        <f t="shared" si="245"/>
        <v>76520.42742836765</v>
      </c>
      <c r="HJ104" s="106">
        <f t="shared" si="246"/>
        <v>288721.74870419782</v>
      </c>
      <c r="HK104" s="106">
        <f t="shared" si="246"/>
        <v>212867.35938776704</v>
      </c>
      <c r="HL104" s="106">
        <f t="shared" si="246"/>
        <v>435322.95375388279</v>
      </c>
      <c r="HM104" s="106">
        <f t="shared" si="246"/>
        <v>162865.12248269838</v>
      </c>
      <c r="HN104" s="106">
        <f t="shared" si="246"/>
        <v>107721.4754528644</v>
      </c>
      <c r="HO104" s="106">
        <f t="shared" si="246"/>
        <v>4176.5573575732678</v>
      </c>
      <c r="HP104" s="106">
        <f t="shared" si="246"/>
        <v>115512.19223943345</v>
      </c>
      <c r="HQ104" s="106">
        <f t="shared" si="246"/>
        <v>51186.142248391523</v>
      </c>
      <c r="HR104" s="106"/>
      <c r="HS104" s="106"/>
      <c r="HT104" s="106"/>
      <c r="HU104" s="106"/>
      <c r="HV104" s="106"/>
      <c r="HW104" s="106"/>
      <c r="HX104" s="106"/>
      <c r="HY104" s="106"/>
      <c r="HZ104" s="106"/>
      <c r="IA104" s="106"/>
      <c r="IB104" s="106"/>
      <c r="IC104" s="106"/>
      <c r="ID104" s="106"/>
      <c r="IE104" s="106"/>
      <c r="IF104" s="106"/>
      <c r="IG104" s="106"/>
      <c r="IH104" s="106"/>
      <c r="II104" s="106"/>
      <c r="IJ104" s="106"/>
      <c r="IK104" s="106"/>
      <c r="IL104" s="106"/>
      <c r="IM104" s="106"/>
      <c r="IN104" s="106"/>
      <c r="IO104" s="106"/>
      <c r="IP104" s="106"/>
      <c r="IQ104" s="106"/>
      <c r="IR104" s="106"/>
      <c r="IS104" s="106"/>
      <c r="IT104" s="106"/>
      <c r="IU104" s="106"/>
      <c r="IV104" s="106"/>
      <c r="IW104" s="106"/>
      <c r="IX104" s="106"/>
      <c r="IY104" s="106"/>
      <c r="IZ104" s="106"/>
      <c r="JA104" s="106"/>
      <c r="JB104" s="106"/>
      <c r="JC104" s="106"/>
      <c r="JD104" s="106"/>
      <c r="JE104" s="106"/>
      <c r="JF104" s="106"/>
      <c r="JG104" s="106"/>
      <c r="JH104" s="106"/>
      <c r="JI104" s="106"/>
      <c r="JJ104" s="106"/>
      <c r="JK104" s="106"/>
      <c r="JL104" s="106"/>
      <c r="JM104" s="106"/>
      <c r="JN104" s="106"/>
      <c r="JO104" s="106"/>
      <c r="JP104" s="106" t="str">
        <f t="shared" si="180"/>
        <v>Land Conversion_Cashmere - organic_N/A for LULC_Lost Ecosystem Services_N/A for LULC Interim Methodology</v>
      </c>
    </row>
    <row r="105" spans="2:276">
      <c r="B105" s="65" t="s">
        <v>371</v>
      </c>
      <c r="C105" s="65" t="s">
        <v>366</v>
      </c>
      <c r="D105" s="65" t="s">
        <v>349</v>
      </c>
      <c r="E105" s="65" t="s">
        <v>350</v>
      </c>
      <c r="F105" s="65" t="s">
        <v>351</v>
      </c>
      <c r="G105" s="65" t="s">
        <v>352</v>
      </c>
      <c r="H105" s="106">
        <f t="shared" si="225"/>
        <v>12562.409870832185</v>
      </c>
      <c r="I105" s="106">
        <f t="shared" si="225"/>
        <v>343955.0534085501</v>
      </c>
      <c r="J105" s="106">
        <f t="shared" si="225"/>
        <v>48844.566870173447</v>
      </c>
      <c r="K105" s="106">
        <f t="shared" si="225"/>
        <v>286649.48482737114</v>
      </c>
      <c r="L105" s="106">
        <f t="shared" si="225"/>
        <v>774526.12047593528</v>
      </c>
      <c r="M105" s="106">
        <f t="shared" si="225"/>
        <v>64849.202081597919</v>
      </c>
      <c r="N105" s="106">
        <f t="shared" si="225"/>
        <v>145901.80064189844</v>
      </c>
      <c r="O105" s="106">
        <f t="shared" si="225"/>
        <v>181755.34901459841</v>
      </c>
      <c r="P105" s="106">
        <f t="shared" si="225"/>
        <v>252640.44391736004</v>
      </c>
      <c r="Q105" s="106">
        <f t="shared" si="225"/>
        <v>4263612.0733129689</v>
      </c>
      <c r="R105" s="106">
        <f t="shared" si="226"/>
        <v>246502.04260863474</v>
      </c>
      <c r="S105" s="106">
        <f t="shared" si="226"/>
        <v>982278.71830107213</v>
      </c>
      <c r="T105" s="106">
        <f t="shared" si="226"/>
        <v>701644.02399595862</v>
      </c>
      <c r="U105" s="106">
        <f t="shared" si="226"/>
        <v>1552214.1433934979</v>
      </c>
      <c r="V105" s="106">
        <f t="shared" si="226"/>
        <v>61381.970226177793</v>
      </c>
      <c r="W105" s="106">
        <f t="shared" si="226"/>
        <v>490232.43060633366</v>
      </c>
      <c r="X105" s="106">
        <f t="shared" si="226"/>
        <v>43799.350105560392</v>
      </c>
      <c r="Y105" s="106">
        <f t="shared" si="226"/>
        <v>367147.18128045206</v>
      </c>
      <c r="Z105" s="106">
        <f t="shared" si="226"/>
        <v>621965.99143471604</v>
      </c>
      <c r="AA105" s="106">
        <f t="shared" si="226"/>
        <v>461103.64215855586</v>
      </c>
      <c r="AB105" s="106">
        <f t="shared" si="227"/>
        <v>56621.247367699289</v>
      </c>
      <c r="AC105" s="106">
        <f t="shared" si="227"/>
        <v>969117.99579860107</v>
      </c>
      <c r="AD105" s="106">
        <f t="shared" si="227"/>
        <v>233781.00517437668</v>
      </c>
      <c r="AE105" s="106">
        <f t="shared" si="227"/>
        <v>211420.48088668962</v>
      </c>
      <c r="AF105" s="106">
        <f t="shared" si="227"/>
        <v>353166.23576002667</v>
      </c>
      <c r="AG105" s="106">
        <f t="shared" si="227"/>
        <v>141764.29734992594</v>
      </c>
      <c r="AH105" s="106">
        <f t="shared" si="227"/>
        <v>250140.07946128625</v>
      </c>
      <c r="AI105" s="106">
        <f t="shared" si="227"/>
        <v>181209.55054616148</v>
      </c>
      <c r="AJ105" s="106">
        <f t="shared" si="227"/>
        <v>568314.349085539</v>
      </c>
      <c r="AK105" s="106">
        <f t="shared" si="227"/>
        <v>455900.47491809668</v>
      </c>
      <c r="AL105" s="106">
        <f t="shared" si="228"/>
        <v>43199.548085497649</v>
      </c>
      <c r="AM105" s="106">
        <f t="shared" si="228"/>
        <v>122835.59079757002</v>
      </c>
      <c r="AN105" s="106">
        <f t="shared" si="228"/>
        <v>302134.95084366109</v>
      </c>
      <c r="AO105" s="106">
        <f t="shared" si="228"/>
        <v>305880.73002635723</v>
      </c>
      <c r="AP105" s="106">
        <f t="shared" si="228"/>
        <v>187878.9483701429</v>
      </c>
      <c r="AQ105" s="106">
        <f t="shared" si="228"/>
        <v>511642.51758628682</v>
      </c>
      <c r="AR105" s="106">
        <f t="shared" si="228"/>
        <v>2148138.7134548938</v>
      </c>
      <c r="AS105" s="106">
        <f t="shared" si="228"/>
        <v>52531.885138883059</v>
      </c>
      <c r="AT105" s="106">
        <f t="shared" si="228"/>
        <v>30956.001421025045</v>
      </c>
      <c r="AU105" s="106">
        <f t="shared" si="228"/>
        <v>1322210.5203131062</v>
      </c>
      <c r="AV105" s="106">
        <f t="shared" si="229"/>
        <v>262476.48163417005</v>
      </c>
      <c r="AW105" s="106">
        <f t="shared" si="229"/>
        <v>269345.4135832793</v>
      </c>
      <c r="AX105" s="106">
        <f t="shared" si="229"/>
        <v>288825.26485479198</v>
      </c>
      <c r="AY105" s="106">
        <f t="shared" si="229"/>
        <v>284172.01562204148</v>
      </c>
      <c r="AZ105" s="106">
        <f t="shared" si="229"/>
        <v>154514.74403760713</v>
      </c>
      <c r="BA105" s="106">
        <f t="shared" si="229"/>
        <v>212363.56975218639</v>
      </c>
      <c r="BB105" s="106">
        <f t="shared" si="229"/>
        <v>369892.91901970282</v>
      </c>
      <c r="BC105" s="106">
        <f t="shared" si="229"/>
        <v>178398.18121665195</v>
      </c>
      <c r="BD105" s="106">
        <f t="shared" si="229"/>
        <v>668330.28800108272</v>
      </c>
      <c r="BE105" s="106">
        <f t="shared" si="229"/>
        <v>340441.26716248924</v>
      </c>
      <c r="BF105" s="106">
        <f t="shared" si="230"/>
        <v>2065199.6037645452</v>
      </c>
      <c r="BG105" s="106">
        <f t="shared" si="230"/>
        <v>706685.67589231906</v>
      </c>
      <c r="BH105" s="106">
        <f t="shared" si="230"/>
        <v>658121.99655372347</v>
      </c>
      <c r="BI105" s="106">
        <f t="shared" si="230"/>
        <v>799129.85349360772</v>
      </c>
      <c r="BJ105" s="106">
        <f t="shared" si="230"/>
        <v>8703.6321297382838</v>
      </c>
      <c r="BK105" s="106">
        <f t="shared" si="230"/>
        <v>258563.32372709003</v>
      </c>
      <c r="BL105" s="106">
        <f t="shared" si="230"/>
        <v>374888.31699631142</v>
      </c>
      <c r="BM105" s="106">
        <f t="shared" si="230"/>
        <v>324290.27059163456</v>
      </c>
      <c r="BN105" s="106">
        <f t="shared" si="230"/>
        <v>111434.38523573839</v>
      </c>
      <c r="BO105" s="106">
        <f t="shared" si="230"/>
        <v>286545.28958078852</v>
      </c>
      <c r="BP105" s="106">
        <f t="shared" si="231"/>
        <v>335817.02067423041</v>
      </c>
      <c r="BQ105" s="106">
        <f t="shared" si="231"/>
        <v>50421.06310895241</v>
      </c>
      <c r="BR105" s="106">
        <f t="shared" si="231"/>
        <v>559679.00587438082</v>
      </c>
      <c r="BS105" s="106">
        <f t="shared" si="231"/>
        <v>153568.38772571844</v>
      </c>
      <c r="BT105" s="106">
        <f t="shared" si="231"/>
        <v>96562.306279744982</v>
      </c>
      <c r="BU105" s="106">
        <f t="shared" si="231"/>
        <v>623076.71859737567</v>
      </c>
      <c r="BV105" s="106">
        <f t="shared" si="231"/>
        <v>311362.63055226573</v>
      </c>
      <c r="BW105" s="106">
        <f t="shared" si="231"/>
        <v>599512.05193499045</v>
      </c>
      <c r="BX105" s="106">
        <f t="shared" si="231"/>
        <v>678722.91719972191</v>
      </c>
      <c r="BY105" s="106">
        <f t="shared" si="231"/>
        <v>326045.82566618599</v>
      </c>
      <c r="BZ105" s="106">
        <f t="shared" si="232"/>
        <v>297507.2776342436</v>
      </c>
      <c r="CA105" s="106">
        <f t="shared" si="232"/>
        <v>130332.00275065465</v>
      </c>
      <c r="CB105" s="106">
        <f t="shared" si="232"/>
        <v>334184.21597323497</v>
      </c>
      <c r="CC105" s="106">
        <f t="shared" si="232"/>
        <v>873907.54135168693</v>
      </c>
      <c r="CD105" s="106">
        <f t="shared" si="232"/>
        <v>158218.72078443234</v>
      </c>
      <c r="CE105" s="106">
        <f t="shared" si="232"/>
        <v>879479.13018743834</v>
      </c>
      <c r="CF105" s="106">
        <f t="shared" si="232"/>
        <v>476228.01463445701</v>
      </c>
      <c r="CG105" s="106">
        <f t="shared" si="232"/>
        <v>278809.15080437955</v>
      </c>
      <c r="CH105" s="106">
        <f t="shared" si="232"/>
        <v>318292.21258726169</v>
      </c>
      <c r="CI105" s="106">
        <f t="shared" si="232"/>
        <v>332499.8252985162</v>
      </c>
      <c r="CJ105" s="106">
        <f t="shared" si="233"/>
        <v>315466.5077387729</v>
      </c>
      <c r="CK105" s="106">
        <f t="shared" si="233"/>
        <v>110182.47489288369</v>
      </c>
      <c r="CL105" s="106">
        <f t="shared" si="233"/>
        <v>298201.20240554627</v>
      </c>
      <c r="CM105" s="106">
        <f t="shared" si="233"/>
        <v>394992.18127946951</v>
      </c>
      <c r="CN105" s="106">
        <f t="shared" si="233"/>
        <v>277915.58883202181</v>
      </c>
      <c r="CO105" s="106">
        <f t="shared" si="233"/>
        <v>248696.73406193132</v>
      </c>
      <c r="CP105" s="106">
        <f t="shared" si="233"/>
        <v>402258.69689995958</v>
      </c>
      <c r="CQ105" s="106">
        <f t="shared" si="233"/>
        <v>570189.1033471761</v>
      </c>
      <c r="CR105" s="106">
        <f t="shared" si="233"/>
        <v>629810.57418884221</v>
      </c>
      <c r="CS105" s="106">
        <f t="shared" si="233"/>
        <v>250347.15052571686</v>
      </c>
      <c r="CT105" s="106">
        <f t="shared" si="234"/>
        <v>355708.19971118617</v>
      </c>
      <c r="CU105" s="106">
        <f t="shared" si="234"/>
        <v>129312.21079209915</v>
      </c>
      <c r="CV105" s="106">
        <f t="shared" si="234"/>
        <v>94088.572006025657</v>
      </c>
      <c r="CW105" s="106">
        <f t="shared" si="234"/>
        <v>1186528.2072018601</v>
      </c>
      <c r="CX105" s="106">
        <f t="shared" si="234"/>
        <v>1131295.8172621049</v>
      </c>
      <c r="CY105" s="106">
        <f t="shared" si="234"/>
        <v>217429.37996512014</v>
      </c>
      <c r="CZ105" s="106">
        <f t="shared" si="234"/>
        <v>763120.17318534688</v>
      </c>
      <c r="DA105" s="106">
        <f t="shared" si="234"/>
        <v>356025.9654004543</v>
      </c>
      <c r="DB105" s="106">
        <f t="shared" si="234"/>
        <v>535756.21587093349</v>
      </c>
      <c r="DC105" s="106">
        <f t="shared" si="234"/>
        <v>32784.243408557195</v>
      </c>
      <c r="DD105" s="106">
        <f t="shared" si="235"/>
        <v>189189.78633943445</v>
      </c>
      <c r="DE105" s="106">
        <f t="shared" si="235"/>
        <v>114654.41178779065</v>
      </c>
      <c r="DF105" s="106">
        <f t="shared" si="235"/>
        <v>291510.94074361993</v>
      </c>
      <c r="DG105" s="106">
        <f t="shared" si="235"/>
        <v>83401.330487786065</v>
      </c>
      <c r="DH105" s="106">
        <f t="shared" si="235"/>
        <v>629905.09236830624</v>
      </c>
      <c r="DI105" s="106">
        <f t="shared" si="235"/>
        <v>304845.17727052514</v>
      </c>
      <c r="DJ105" s="106">
        <f t="shared" si="235"/>
        <v>46544.17195779398</v>
      </c>
      <c r="DK105" s="106">
        <f t="shared" si="235"/>
        <v>102562.06517574527</v>
      </c>
      <c r="DL105" s="106">
        <f t="shared" si="235"/>
        <v>302242.60211568256</v>
      </c>
      <c r="DM105" s="106">
        <f t="shared" si="235"/>
        <v>511118.60658350872</v>
      </c>
      <c r="DN105" s="106">
        <f t="shared" si="236"/>
        <v>175520.14915451236</v>
      </c>
      <c r="DO105" s="106">
        <f t="shared" si="236"/>
        <v>51422.721811869669</v>
      </c>
      <c r="DP105" s="106">
        <f t="shared" si="236"/>
        <v>286909.9324839678</v>
      </c>
      <c r="DQ105" s="106">
        <f t="shared" si="236"/>
        <v>19677.722014878731</v>
      </c>
      <c r="DR105" s="106">
        <f t="shared" si="236"/>
        <v>3527261.9933216847</v>
      </c>
      <c r="DS105" s="106">
        <f t="shared" si="236"/>
        <v>632487.7023170226</v>
      </c>
      <c r="DT105" s="106">
        <f t="shared" si="236"/>
        <v>979893.58916552621</v>
      </c>
      <c r="DU105" s="106">
        <f t="shared" si="236"/>
        <v>450372.75223854813</v>
      </c>
      <c r="DV105" s="106">
        <f t="shared" si="236"/>
        <v>227928.35548813836</v>
      </c>
      <c r="DW105" s="106">
        <f t="shared" si="236"/>
        <v>144150.7315385977</v>
      </c>
      <c r="DX105" s="106">
        <f t="shared" si="237"/>
        <v>410978.91887467442</v>
      </c>
      <c r="DY105" s="106">
        <f t="shared" si="237"/>
        <v>372583.3381635939</v>
      </c>
      <c r="DZ105" s="106">
        <f t="shared" si="237"/>
        <v>42269.757673941131</v>
      </c>
      <c r="EA105" s="106">
        <f t="shared" si="237"/>
        <v>548565.82250692474</v>
      </c>
      <c r="EB105" s="106">
        <f t="shared" si="237"/>
        <v>296617.45915202773</v>
      </c>
      <c r="EC105" s="106">
        <f t="shared" si="237"/>
        <v>28063.552249501925</v>
      </c>
      <c r="ED105" s="106">
        <f t="shared" si="237"/>
        <v>403620.05139107344</v>
      </c>
      <c r="EE105" s="106">
        <f t="shared" si="237"/>
        <v>214530.17682567349</v>
      </c>
      <c r="EF105" s="106">
        <f t="shared" si="237"/>
        <v>293635.0861429564</v>
      </c>
      <c r="EG105" s="106">
        <f t="shared" si="237"/>
        <v>304068.6284605533</v>
      </c>
      <c r="EH105" s="106">
        <f t="shared" si="238"/>
        <v>506447.74873052171</v>
      </c>
      <c r="EI105" s="106">
        <f t="shared" si="238"/>
        <v>70405.450573864349</v>
      </c>
      <c r="EJ105" s="106">
        <f t="shared" si="238"/>
        <v>422102.52983502456</v>
      </c>
      <c r="EK105" s="106">
        <f t="shared" si="238"/>
        <v>147199.69348765377</v>
      </c>
      <c r="EL105" s="106">
        <f t="shared" si="238"/>
        <v>102942.05697422088</v>
      </c>
      <c r="EM105" s="106">
        <f t="shared" si="238"/>
        <v>311830.26583132159</v>
      </c>
      <c r="EN105" s="106">
        <f t="shared" si="238"/>
        <v>38192.753200584848</v>
      </c>
      <c r="EO105" s="106">
        <f t="shared" si="238"/>
        <v>309445.93987413147</v>
      </c>
      <c r="EP105" s="106">
        <f t="shared" si="238"/>
        <v>167767.43135150251</v>
      </c>
      <c r="EQ105" s="106">
        <f t="shared" si="238"/>
        <v>771188.40657514636</v>
      </c>
      <c r="ER105" s="106">
        <f t="shared" si="239"/>
        <v>347660.00035036879</v>
      </c>
      <c r="ES105" s="106">
        <f t="shared" si="239"/>
        <v>427463.93477252696</v>
      </c>
      <c r="ET105" s="106">
        <f t="shared" si="239"/>
        <v>322214.73309986608</v>
      </c>
      <c r="EU105" s="106">
        <f t="shared" si="239"/>
        <v>19799.697034346926</v>
      </c>
      <c r="EV105" s="106">
        <f t="shared" si="239"/>
        <v>128049.25352421313</v>
      </c>
      <c r="EW105" s="106">
        <f t="shared" si="239"/>
        <v>373544.96752960439</v>
      </c>
      <c r="EX105" s="106">
        <f t="shared" si="239"/>
        <v>380195.7022265725</v>
      </c>
      <c r="EY105" s="106">
        <f t="shared" si="239"/>
        <v>703190.48060750437</v>
      </c>
      <c r="EZ105" s="106">
        <f t="shared" si="239"/>
        <v>46706.435483573245</v>
      </c>
      <c r="FA105" s="106">
        <f t="shared" si="239"/>
        <v>30778.258846070017</v>
      </c>
      <c r="FB105" s="106">
        <f t="shared" si="240"/>
        <v>307009.63543217309</v>
      </c>
      <c r="FC105" s="106">
        <f t="shared" si="240"/>
        <v>482128.83174291049</v>
      </c>
      <c r="FD105" s="106">
        <f t="shared" si="240"/>
        <v>285049.87981618923</v>
      </c>
      <c r="FE105" s="106">
        <f t="shared" si="240"/>
        <v>168495.53181164566</v>
      </c>
      <c r="FF105" s="106">
        <f t="shared" si="240"/>
        <v>240372.13160109831</v>
      </c>
      <c r="FG105" s="106">
        <f t="shared" si="240"/>
        <v>317258.46154632949</v>
      </c>
      <c r="FH105" s="106">
        <f t="shared" si="240"/>
        <v>688492.98908248043</v>
      </c>
      <c r="FI105" s="106">
        <f t="shared" si="240"/>
        <v>634346.69698838657</v>
      </c>
      <c r="FJ105" s="106">
        <f t="shared" si="240"/>
        <v>376158.11989392404</v>
      </c>
      <c r="FK105" s="106">
        <f t="shared" si="240"/>
        <v>91039.266399925356</v>
      </c>
      <c r="FL105" s="106">
        <f t="shared" si="241"/>
        <v>652831.35918464058</v>
      </c>
      <c r="FM105" s="106">
        <f t="shared" si="241"/>
        <v>416620.43752650573</v>
      </c>
      <c r="FN105" s="106">
        <f t="shared" si="241"/>
        <v>164672.28830074571</v>
      </c>
      <c r="FO105" s="106">
        <f t="shared" si="241"/>
        <v>302642.3244649421</v>
      </c>
      <c r="FP105" s="106">
        <f t="shared" si="241"/>
        <v>646753.592437085</v>
      </c>
      <c r="FQ105" s="106">
        <f t="shared" si="241"/>
        <v>289252.11123171129</v>
      </c>
      <c r="FR105" s="106">
        <f t="shared" si="241"/>
        <v>61956.802239809636</v>
      </c>
      <c r="FS105" s="106">
        <f t="shared" si="241"/>
        <v>65039.396750914071</v>
      </c>
      <c r="FT105" s="106">
        <f t="shared" si="241"/>
        <v>444667.37274366443</v>
      </c>
      <c r="FU105" s="106">
        <f t="shared" si="241"/>
        <v>240058.74624757157</v>
      </c>
      <c r="FV105" s="106">
        <f t="shared" si="242"/>
        <v>292926.8213939431</v>
      </c>
      <c r="FW105" s="106">
        <f t="shared" si="242"/>
        <v>467881.52874236851</v>
      </c>
      <c r="FX105" s="106">
        <f t="shared" si="242"/>
        <v>724939.82577554323</v>
      </c>
      <c r="FY105" s="106">
        <f t="shared" si="242"/>
        <v>690839.49522711057</v>
      </c>
      <c r="FZ105" s="106">
        <f t="shared" si="242"/>
        <v>802226.58045340481</v>
      </c>
      <c r="GA105" s="106">
        <f t="shared" si="242"/>
        <v>281226.02943154168</v>
      </c>
      <c r="GB105" s="106">
        <f t="shared" si="242"/>
        <v>36447.288580143162</v>
      </c>
      <c r="GC105" s="106">
        <f t="shared" si="242"/>
        <v>84955.875932738461</v>
      </c>
      <c r="GD105" s="106">
        <f t="shared" si="242"/>
        <v>145618.20536660749</v>
      </c>
      <c r="GE105" s="106">
        <f t="shared" si="242"/>
        <v>607344.49138221424</v>
      </c>
      <c r="GF105" s="106">
        <f t="shared" si="243"/>
        <v>328480.81049532467</v>
      </c>
      <c r="GG105" s="106">
        <f t="shared" si="243"/>
        <v>2715748.8910430134</v>
      </c>
      <c r="GH105" s="106">
        <f t="shared" si="243"/>
        <v>372438.30662361649</v>
      </c>
      <c r="GI105" s="106">
        <f t="shared" si="243"/>
        <v>1050224.2338527143</v>
      </c>
      <c r="GJ105" s="106">
        <f t="shared" si="243"/>
        <v>899861.80709864933</v>
      </c>
      <c r="GK105" s="106">
        <f t="shared" si="243"/>
        <v>22473.344199431129</v>
      </c>
      <c r="GL105" s="106">
        <f t="shared" si="243"/>
        <v>351437.59810282913</v>
      </c>
      <c r="GM105" s="106">
        <f t="shared" si="243"/>
        <v>660068.7721592068</v>
      </c>
      <c r="GN105" s="106">
        <f t="shared" si="243"/>
        <v>1092829.1817690392</v>
      </c>
      <c r="GO105" s="106">
        <f t="shared" si="243"/>
        <v>57897.764795632655</v>
      </c>
      <c r="GP105" s="106">
        <f t="shared" si="244"/>
        <v>403948.96321307728</v>
      </c>
      <c r="GQ105" s="106">
        <f t="shared" si="244"/>
        <v>82340.205875050349</v>
      </c>
      <c r="GR105" s="106">
        <f t="shared" si="244"/>
        <v>131779.23326061229</v>
      </c>
      <c r="GS105" s="106">
        <f t="shared" si="244"/>
        <v>394224.98192366655</v>
      </c>
      <c r="GT105" s="106">
        <f t="shared" si="244"/>
        <v>291335.39183558349</v>
      </c>
      <c r="GU105" s="106">
        <f t="shared" si="244"/>
        <v>72719.908421911125</v>
      </c>
      <c r="GV105" s="106">
        <f t="shared" si="244"/>
        <v>307163.58245596179</v>
      </c>
      <c r="GW105" s="106">
        <f t="shared" si="244"/>
        <v>498263.26733016357</v>
      </c>
      <c r="GX105" s="106">
        <f t="shared" si="244"/>
        <v>173022.32258259557</v>
      </c>
      <c r="GY105" s="106">
        <f t="shared" si="244"/>
        <v>480939.65972514357</v>
      </c>
      <c r="GZ105" s="106">
        <f t="shared" si="245"/>
        <v>164495.44373802972</v>
      </c>
      <c r="HA105" s="106">
        <f t="shared" si="245"/>
        <v>1565681.4157096364</v>
      </c>
      <c r="HB105" s="106">
        <f t="shared" si="245"/>
        <v>296697.80898270622</v>
      </c>
      <c r="HC105" s="106">
        <f t="shared" si="245"/>
        <v>139786.13242830479</v>
      </c>
      <c r="HD105" s="106">
        <f t="shared" si="245"/>
        <v>215266.82728986506</v>
      </c>
      <c r="HE105" s="106">
        <f t="shared" si="245"/>
        <v>71856.113059755196</v>
      </c>
      <c r="HF105" s="106">
        <f t="shared" si="245"/>
        <v>650462.1689391922</v>
      </c>
      <c r="HG105" s="106">
        <f t="shared" si="245"/>
        <v>611592.62656444567</v>
      </c>
      <c r="HH105" s="106">
        <f t="shared" si="245"/>
        <v>167837.29136918852</v>
      </c>
      <c r="HI105" s="106">
        <f t="shared" si="245"/>
        <v>74974.373526739408</v>
      </c>
      <c r="HJ105" s="106">
        <f t="shared" si="246"/>
        <v>286173.58279247343</v>
      </c>
      <c r="HK105" s="106">
        <f t="shared" si="246"/>
        <v>210871.00672240273</v>
      </c>
      <c r="HL105" s="106">
        <f t="shared" si="246"/>
        <v>430123.86788522324</v>
      </c>
      <c r="HM105" s="106">
        <f t="shared" si="246"/>
        <v>161559.36991929924</v>
      </c>
      <c r="HN105" s="106">
        <f t="shared" si="246"/>
        <v>106037.81070191757</v>
      </c>
      <c r="HO105" s="106">
        <f t="shared" si="246"/>
        <v>4143.9024994347983</v>
      </c>
      <c r="HP105" s="106">
        <f t="shared" si="246"/>
        <v>112914.40926184546</v>
      </c>
      <c r="HQ105" s="106">
        <f t="shared" si="246"/>
        <v>50637.678382409933</v>
      </c>
      <c r="HR105" s="106"/>
      <c r="HS105" s="106"/>
      <c r="HT105" s="106"/>
      <c r="HU105" s="106"/>
      <c r="HV105" s="106"/>
      <c r="HW105" s="106"/>
      <c r="HX105" s="106"/>
      <c r="HY105" s="106"/>
      <c r="HZ105" s="106"/>
      <c r="IA105" s="106"/>
      <c r="IB105" s="106"/>
      <c r="IC105" s="106"/>
      <c r="ID105" s="106"/>
      <c r="IE105" s="106"/>
      <c r="IF105" s="106"/>
      <c r="IG105" s="106"/>
      <c r="IH105" s="106"/>
      <c r="II105" s="106"/>
      <c r="IJ105" s="106"/>
      <c r="IK105" s="106"/>
      <c r="IL105" s="106"/>
      <c r="IM105" s="106"/>
      <c r="IN105" s="106"/>
      <c r="IO105" s="106"/>
      <c r="IP105" s="106"/>
      <c r="IQ105" s="106"/>
      <c r="IR105" s="106"/>
      <c r="IS105" s="106"/>
      <c r="IT105" s="106"/>
      <c r="IU105" s="106"/>
      <c r="IV105" s="106"/>
      <c r="IW105" s="106"/>
      <c r="IX105" s="106"/>
      <c r="IY105" s="106"/>
      <c r="IZ105" s="106"/>
      <c r="JA105" s="106"/>
      <c r="JB105" s="106"/>
      <c r="JC105" s="106"/>
      <c r="JD105" s="106"/>
      <c r="JE105" s="106"/>
      <c r="JF105" s="106"/>
      <c r="JG105" s="106"/>
      <c r="JH105" s="106"/>
      <c r="JI105" s="106"/>
      <c r="JJ105" s="106"/>
      <c r="JK105" s="106"/>
      <c r="JL105" s="106"/>
      <c r="JM105" s="106"/>
      <c r="JN105" s="106"/>
      <c r="JO105" s="106"/>
      <c r="JP105" s="106" t="str">
        <f t="shared" si="180"/>
        <v>Land Conversion_Cashmere - sustainable_N/A for LULC_Lost Ecosystem Services_N/A for LULC Interim Methodology</v>
      </c>
    </row>
    <row r="106" spans="2:276">
      <c r="B106" s="65" t="s">
        <v>371</v>
      </c>
      <c r="C106" s="65" t="s">
        <v>367</v>
      </c>
      <c r="D106" s="65" t="s">
        <v>349</v>
      </c>
      <c r="E106" s="65" t="s">
        <v>350</v>
      </c>
      <c r="F106" s="65" t="s">
        <v>351</v>
      </c>
      <c r="G106" s="65" t="s">
        <v>352</v>
      </c>
      <c r="H106" s="106">
        <f t="shared" si="225"/>
        <v>743.27544661518243</v>
      </c>
      <c r="I106" s="106">
        <f t="shared" si="225"/>
        <v>244439.61263878277</v>
      </c>
      <c r="J106" s="106">
        <f t="shared" si="225"/>
        <v>17035.542560626665</v>
      </c>
      <c r="K106" s="106">
        <f t="shared" si="225"/>
        <v>226426.02877094111</v>
      </c>
      <c r="L106" s="106">
        <f t="shared" si="225"/>
        <v>541445.7488691723</v>
      </c>
      <c r="M106" s="106">
        <f t="shared" si="225"/>
        <v>4882.1444704862888</v>
      </c>
      <c r="N106" s="106">
        <f t="shared" si="225"/>
        <v>124031.31681731368</v>
      </c>
      <c r="O106" s="106">
        <f t="shared" si="225"/>
        <v>0</v>
      </c>
      <c r="P106" s="106">
        <f t="shared" si="225"/>
        <v>64587.927035290537</v>
      </c>
      <c r="Q106" s="106">
        <f t="shared" si="225"/>
        <v>3826490.0644634855</v>
      </c>
      <c r="R106" s="106">
        <f t="shared" si="226"/>
        <v>117660.74482104823</v>
      </c>
      <c r="S106" s="106">
        <f t="shared" si="226"/>
        <v>742444.5483058528</v>
      </c>
      <c r="T106" s="106">
        <f t="shared" si="226"/>
        <v>0</v>
      </c>
      <c r="U106" s="106">
        <f t="shared" si="226"/>
        <v>1340174.6294609162</v>
      </c>
      <c r="V106" s="106">
        <f t="shared" si="226"/>
        <v>42561.757728425873</v>
      </c>
      <c r="W106" s="106">
        <f t="shared" si="226"/>
        <v>413964.02296868828</v>
      </c>
      <c r="X106" s="106">
        <f t="shared" si="226"/>
        <v>9146.6940626132182</v>
      </c>
      <c r="Y106" s="106">
        <f t="shared" si="226"/>
        <v>244753.07606102549</v>
      </c>
      <c r="Z106" s="106">
        <f t="shared" si="226"/>
        <v>475532.48485055898</v>
      </c>
      <c r="AA106" s="106">
        <f t="shared" si="226"/>
        <v>362532.38755447569</v>
      </c>
      <c r="AB106" s="106">
        <f t="shared" si="227"/>
        <v>4617.8029163425863</v>
      </c>
      <c r="AC106" s="106">
        <f t="shared" si="227"/>
        <v>654912.56453078613</v>
      </c>
      <c r="AD106" s="106">
        <f t="shared" si="227"/>
        <v>190947.24699073771</v>
      </c>
      <c r="AE106" s="106">
        <f t="shared" si="227"/>
        <v>88531.313268941973</v>
      </c>
      <c r="AF106" s="106">
        <f t="shared" si="227"/>
        <v>189092.06530868786</v>
      </c>
      <c r="AG106" s="106">
        <f t="shared" si="227"/>
        <v>0</v>
      </c>
      <c r="AH106" s="106">
        <f t="shared" si="227"/>
        <v>116174.7214095018</v>
      </c>
      <c r="AI106" s="106">
        <f t="shared" si="227"/>
        <v>123019.09127076367</v>
      </c>
      <c r="AJ106" s="106">
        <f t="shared" si="227"/>
        <v>488331.76367432153</v>
      </c>
      <c r="AK106" s="106">
        <f t="shared" si="227"/>
        <v>258589.66824537245</v>
      </c>
      <c r="AL106" s="106">
        <f t="shared" si="228"/>
        <v>0</v>
      </c>
      <c r="AM106" s="106">
        <f t="shared" si="228"/>
        <v>47338.274438927569</v>
      </c>
      <c r="AN106" s="106">
        <f t="shared" si="228"/>
        <v>264665.96288511355</v>
      </c>
      <c r="AO106" s="106">
        <f t="shared" si="228"/>
        <v>225189.39297784652</v>
      </c>
      <c r="AP106" s="106">
        <f t="shared" si="228"/>
        <v>126743.88873368621</v>
      </c>
      <c r="AQ106" s="106">
        <f t="shared" si="228"/>
        <v>4193.4667441550155</v>
      </c>
      <c r="AR106" s="106">
        <f t="shared" si="228"/>
        <v>1921722.0383738433</v>
      </c>
      <c r="AS106" s="106">
        <f t="shared" si="228"/>
        <v>18032.353371325888</v>
      </c>
      <c r="AT106" s="106">
        <f t="shared" si="228"/>
        <v>0</v>
      </c>
      <c r="AU106" s="106">
        <f t="shared" si="228"/>
        <v>903300.42639329087</v>
      </c>
      <c r="AV106" s="106">
        <f t="shared" si="229"/>
        <v>193922.83864858153</v>
      </c>
      <c r="AW106" s="106">
        <f t="shared" si="229"/>
        <v>90940.050230429508</v>
      </c>
      <c r="AX106" s="106">
        <f t="shared" si="229"/>
        <v>218006.9007345346</v>
      </c>
      <c r="AY106" s="106">
        <f t="shared" si="229"/>
        <v>103117.06061417256</v>
      </c>
      <c r="AZ106" s="106">
        <f t="shared" si="229"/>
        <v>96864.815906462216</v>
      </c>
      <c r="BA106" s="106">
        <f t="shared" si="229"/>
        <v>165615.11142102623</v>
      </c>
      <c r="BB106" s="106">
        <f t="shared" si="229"/>
        <v>286512.59782962815</v>
      </c>
      <c r="BC106" s="106">
        <f t="shared" si="229"/>
        <v>135748.42656898289</v>
      </c>
      <c r="BD106" s="106">
        <f t="shared" si="229"/>
        <v>548552.05162537121</v>
      </c>
      <c r="BE106" s="106">
        <f t="shared" si="229"/>
        <v>219500.52050128623</v>
      </c>
      <c r="BF106" s="106">
        <f t="shared" si="230"/>
        <v>1843254.4422354447</v>
      </c>
      <c r="BG106" s="106">
        <f t="shared" si="230"/>
        <v>299840.05426453799</v>
      </c>
      <c r="BH106" s="106">
        <f t="shared" si="230"/>
        <v>548230.80594459199</v>
      </c>
      <c r="BI106" s="106">
        <f t="shared" si="230"/>
        <v>558306.28908972454</v>
      </c>
      <c r="BJ106" s="106">
        <f t="shared" si="230"/>
        <v>3874.8735997506947</v>
      </c>
      <c r="BK106" s="106">
        <f t="shared" si="230"/>
        <v>200911.05682219428</v>
      </c>
      <c r="BL106" s="106">
        <f t="shared" si="230"/>
        <v>229886.56519938685</v>
      </c>
      <c r="BM106" s="106">
        <f t="shared" si="230"/>
        <v>213108.58276741396</v>
      </c>
      <c r="BN106" s="106">
        <f t="shared" si="230"/>
        <v>0</v>
      </c>
      <c r="BO106" s="106">
        <f t="shared" si="230"/>
        <v>264693.3033796653</v>
      </c>
      <c r="BP106" s="106">
        <f t="shared" si="231"/>
        <v>276011.57302341581</v>
      </c>
      <c r="BQ106" s="106">
        <f t="shared" si="231"/>
        <v>16025.060707580638</v>
      </c>
      <c r="BR106" s="106">
        <f t="shared" si="231"/>
        <v>365539.03411430982</v>
      </c>
      <c r="BS106" s="106">
        <f t="shared" si="231"/>
        <v>62984.330091454372</v>
      </c>
      <c r="BT106" s="106">
        <f t="shared" si="231"/>
        <v>45552.284323741158</v>
      </c>
      <c r="BU106" s="106">
        <f t="shared" si="231"/>
        <v>0</v>
      </c>
      <c r="BV106" s="106">
        <f t="shared" si="231"/>
        <v>259356.35918085929</v>
      </c>
      <c r="BW106" s="106">
        <f t="shared" si="231"/>
        <v>125287.85338612337</v>
      </c>
      <c r="BX106" s="106">
        <f t="shared" si="231"/>
        <v>471476.43870118674</v>
      </c>
      <c r="BY106" s="106">
        <f t="shared" si="231"/>
        <v>278433.99485459883</v>
      </c>
      <c r="BZ106" s="106">
        <f t="shared" si="232"/>
        <v>257986.13712675986</v>
      </c>
      <c r="CA106" s="106">
        <f t="shared" si="232"/>
        <v>77412.957091897319</v>
      </c>
      <c r="CB106" s="106">
        <f t="shared" si="232"/>
        <v>205767.58758585431</v>
      </c>
      <c r="CC106" s="106">
        <f t="shared" si="232"/>
        <v>671037.72872296744</v>
      </c>
      <c r="CD106" s="106">
        <f t="shared" si="232"/>
        <v>100486.47182018738</v>
      </c>
      <c r="CE106" s="106">
        <f t="shared" si="232"/>
        <v>736530.00879405974</v>
      </c>
      <c r="CF106" s="106">
        <f t="shared" si="232"/>
        <v>157775.1624460654</v>
      </c>
      <c r="CG106" s="106">
        <f t="shared" si="232"/>
        <v>77821.069580847383</v>
      </c>
      <c r="CH106" s="106">
        <f t="shared" si="232"/>
        <v>244742.02790223333</v>
      </c>
      <c r="CI106" s="106">
        <f t="shared" si="232"/>
        <v>237866.34459655816</v>
      </c>
      <c r="CJ106" s="106">
        <f t="shared" si="233"/>
        <v>241773.38692488667</v>
      </c>
      <c r="CK106" s="106">
        <f t="shared" si="233"/>
        <v>51576.282975736503</v>
      </c>
      <c r="CL106" s="106">
        <f t="shared" si="233"/>
        <v>230179.5322340721</v>
      </c>
      <c r="CM106" s="106">
        <f t="shared" si="233"/>
        <v>329270.93510893133</v>
      </c>
      <c r="CN106" s="106">
        <f t="shared" si="233"/>
        <v>203677.73151245556</v>
      </c>
      <c r="CO106" s="106">
        <f t="shared" si="233"/>
        <v>183439.22186304018</v>
      </c>
      <c r="CP106" s="106">
        <f t="shared" si="233"/>
        <v>359929.57651052275</v>
      </c>
      <c r="CQ106" s="106">
        <f t="shared" si="233"/>
        <v>329264.96959738317</v>
      </c>
      <c r="CR106" s="106">
        <f t="shared" si="233"/>
        <v>0</v>
      </c>
      <c r="CS106" s="106">
        <f t="shared" si="233"/>
        <v>154129.60632085957</v>
      </c>
      <c r="CT106" s="106">
        <f t="shared" si="234"/>
        <v>288353.77618053404</v>
      </c>
      <c r="CU106" s="106">
        <f t="shared" si="234"/>
        <v>0</v>
      </c>
      <c r="CV106" s="106">
        <f t="shared" si="234"/>
        <v>0</v>
      </c>
      <c r="CW106" s="106">
        <f t="shared" si="234"/>
        <v>0</v>
      </c>
      <c r="CX106" s="106">
        <f t="shared" si="234"/>
        <v>763378.76741424599</v>
      </c>
      <c r="CY106" s="106">
        <f t="shared" si="234"/>
        <v>134647.78679288423</v>
      </c>
      <c r="CZ106" s="106">
        <f t="shared" si="234"/>
        <v>553122.80951672676</v>
      </c>
      <c r="DA106" s="106">
        <f t="shared" si="234"/>
        <v>302126.72398647142</v>
      </c>
      <c r="DB106" s="106">
        <f t="shared" si="234"/>
        <v>282697.91362926195</v>
      </c>
      <c r="DC106" s="106">
        <f t="shared" si="234"/>
        <v>14300.348672050661</v>
      </c>
      <c r="DD106" s="106">
        <f t="shared" si="235"/>
        <v>0</v>
      </c>
      <c r="DE106" s="106">
        <f t="shared" si="235"/>
        <v>26972.34309390491</v>
      </c>
      <c r="DF106" s="106">
        <f t="shared" si="235"/>
        <v>257234.94327335447</v>
      </c>
      <c r="DG106" s="106">
        <f t="shared" si="235"/>
        <v>55117.190883519339</v>
      </c>
      <c r="DH106" s="106">
        <f t="shared" si="235"/>
        <v>483071.29586953257</v>
      </c>
      <c r="DI106" s="106">
        <f t="shared" si="235"/>
        <v>232300.02583768452</v>
      </c>
      <c r="DJ106" s="106">
        <f t="shared" si="235"/>
        <v>31664.903289268434</v>
      </c>
      <c r="DK106" s="106">
        <f t="shared" si="235"/>
        <v>0</v>
      </c>
      <c r="DL106" s="106">
        <f t="shared" si="235"/>
        <v>297057.91395757493</v>
      </c>
      <c r="DM106" s="106">
        <f t="shared" si="235"/>
        <v>347164.95065359992</v>
      </c>
      <c r="DN106" s="106">
        <f t="shared" si="236"/>
        <v>25371.042637902734</v>
      </c>
      <c r="DO106" s="106">
        <f t="shared" si="236"/>
        <v>0</v>
      </c>
      <c r="DP106" s="106">
        <f t="shared" si="236"/>
        <v>244477.15322862854</v>
      </c>
      <c r="DQ106" s="106">
        <f t="shared" si="236"/>
        <v>9961.3989130242699</v>
      </c>
      <c r="DR106" s="106">
        <f t="shared" si="236"/>
        <v>2475291.6319935657</v>
      </c>
      <c r="DS106" s="106">
        <f t="shared" si="236"/>
        <v>420613.42112489679</v>
      </c>
      <c r="DT106" s="106">
        <f t="shared" si="236"/>
        <v>770342.42814429139</v>
      </c>
      <c r="DU106" s="106">
        <f t="shared" si="236"/>
        <v>403789.2046193002</v>
      </c>
      <c r="DV106" s="106">
        <f t="shared" si="236"/>
        <v>209170.59922877239</v>
      </c>
      <c r="DW106" s="106">
        <f t="shared" si="236"/>
        <v>0</v>
      </c>
      <c r="DX106" s="106">
        <f t="shared" si="237"/>
        <v>329688.35318543739</v>
      </c>
      <c r="DY106" s="106">
        <f t="shared" si="237"/>
        <v>312291.90458787471</v>
      </c>
      <c r="DZ106" s="106">
        <f t="shared" si="237"/>
        <v>0</v>
      </c>
      <c r="EA106" s="106">
        <f t="shared" si="237"/>
        <v>460660.72276278248</v>
      </c>
      <c r="EB106" s="106">
        <f t="shared" si="237"/>
        <v>267567.5798339232</v>
      </c>
      <c r="EC106" s="106">
        <f t="shared" si="237"/>
        <v>570.93807744438323</v>
      </c>
      <c r="ED106" s="106">
        <f t="shared" si="237"/>
        <v>280082.46443447348</v>
      </c>
      <c r="EE106" s="106">
        <f t="shared" si="237"/>
        <v>149208.55825479524</v>
      </c>
      <c r="EF106" s="106">
        <f t="shared" si="237"/>
        <v>273342.6159829789</v>
      </c>
      <c r="EG106" s="106">
        <f t="shared" si="237"/>
        <v>161753.36321403645</v>
      </c>
      <c r="EH106" s="106">
        <f t="shared" si="238"/>
        <v>425548.5569113965</v>
      </c>
      <c r="EI106" s="106">
        <f t="shared" si="238"/>
        <v>27997.535600491683</v>
      </c>
      <c r="EJ106" s="106">
        <f t="shared" si="238"/>
        <v>280724.97651418333</v>
      </c>
      <c r="EK106" s="106">
        <f t="shared" si="238"/>
        <v>107002.3769939544</v>
      </c>
      <c r="EL106" s="106">
        <f t="shared" si="238"/>
        <v>33375.774057415503</v>
      </c>
      <c r="EM106" s="106">
        <f t="shared" si="238"/>
        <v>252110.64799543703</v>
      </c>
      <c r="EN106" s="106">
        <f t="shared" si="238"/>
        <v>0</v>
      </c>
      <c r="EO106" s="106">
        <f t="shared" si="238"/>
        <v>257658.72729980419</v>
      </c>
      <c r="EP106" s="106">
        <f t="shared" si="238"/>
        <v>128674.7276778878</v>
      </c>
      <c r="EQ106" s="106">
        <f t="shared" si="238"/>
        <v>546783.83702011965</v>
      </c>
      <c r="ER106" s="106">
        <f t="shared" si="239"/>
        <v>274705.35638113215</v>
      </c>
      <c r="ES106" s="106">
        <f t="shared" si="239"/>
        <v>227521.06360091403</v>
      </c>
      <c r="ET106" s="106">
        <f t="shared" si="239"/>
        <v>66802.755563291357</v>
      </c>
      <c r="EU106" s="106">
        <f t="shared" si="239"/>
        <v>0</v>
      </c>
      <c r="EV106" s="106">
        <f t="shared" si="239"/>
        <v>48762.110527613768</v>
      </c>
      <c r="EW106" s="106">
        <f t="shared" si="239"/>
        <v>248167.81020108477</v>
      </c>
      <c r="EX106" s="106">
        <f t="shared" si="239"/>
        <v>306928.52544511703</v>
      </c>
      <c r="EY106" s="106">
        <f t="shared" si="239"/>
        <v>15909.205995150018</v>
      </c>
      <c r="EZ106" s="106">
        <f t="shared" si="239"/>
        <v>24912.980039216538</v>
      </c>
      <c r="FA106" s="106">
        <f t="shared" si="239"/>
        <v>13948.283478692407</v>
      </c>
      <c r="FB106" s="106">
        <f t="shared" si="240"/>
        <v>282250.16354886355</v>
      </c>
      <c r="FC106" s="106">
        <f t="shared" si="240"/>
        <v>391722.18599958776</v>
      </c>
      <c r="FD106" s="106">
        <f t="shared" si="240"/>
        <v>242994.42949380557</v>
      </c>
      <c r="FE106" s="106">
        <f t="shared" si="240"/>
        <v>8389.8381971824656</v>
      </c>
      <c r="FF106" s="106">
        <f t="shared" si="240"/>
        <v>173130.90736231278</v>
      </c>
      <c r="FG106" s="106">
        <f t="shared" si="240"/>
        <v>244129.14929320375</v>
      </c>
      <c r="FH106" s="106">
        <f t="shared" si="240"/>
        <v>503158.41136773687</v>
      </c>
      <c r="FI106" s="106">
        <f t="shared" si="240"/>
        <v>244970.37654660302</v>
      </c>
      <c r="FJ106" s="106">
        <f t="shared" si="240"/>
        <v>241631.97938921605</v>
      </c>
      <c r="FK106" s="106">
        <f t="shared" si="240"/>
        <v>64342.026850490714</v>
      </c>
      <c r="FL106" s="106">
        <f t="shared" si="241"/>
        <v>449282.4825150728</v>
      </c>
      <c r="FM106" s="106">
        <f t="shared" si="241"/>
        <v>28772.626607312151</v>
      </c>
      <c r="FN106" s="106">
        <f t="shared" si="241"/>
        <v>119642.21935409764</v>
      </c>
      <c r="FO106" s="106">
        <f t="shared" si="241"/>
        <v>252030.08818315217</v>
      </c>
      <c r="FP106" s="106">
        <f t="shared" si="241"/>
        <v>439311.92036204069</v>
      </c>
      <c r="FQ106" s="106">
        <f t="shared" si="241"/>
        <v>260741.3027927434</v>
      </c>
      <c r="FR106" s="106">
        <f t="shared" si="241"/>
        <v>42983.913405852858</v>
      </c>
      <c r="FS106" s="106">
        <f t="shared" si="241"/>
        <v>10079.440124956593</v>
      </c>
      <c r="FT106" s="106">
        <f t="shared" si="241"/>
        <v>319271.88050660299</v>
      </c>
      <c r="FU106" s="106">
        <f t="shared" si="241"/>
        <v>181137.31384981319</v>
      </c>
      <c r="FV106" s="106">
        <f t="shared" si="242"/>
        <v>184134.33220867929</v>
      </c>
      <c r="FW106" s="106">
        <f t="shared" si="242"/>
        <v>394524.56624818052</v>
      </c>
      <c r="FX106" s="106">
        <f t="shared" si="242"/>
        <v>558759.59636087262</v>
      </c>
      <c r="FY106" s="106">
        <f t="shared" si="242"/>
        <v>537512.99651349511</v>
      </c>
      <c r="FZ106" s="106">
        <f t="shared" si="242"/>
        <v>631747.30423719739</v>
      </c>
      <c r="GA106" s="106">
        <f t="shared" si="242"/>
        <v>211028.24984678414</v>
      </c>
      <c r="GB106" s="106">
        <f t="shared" si="242"/>
        <v>5370.4399420219297</v>
      </c>
      <c r="GC106" s="106">
        <f t="shared" si="242"/>
        <v>34243.263419087583</v>
      </c>
      <c r="GD106" s="106">
        <f t="shared" si="242"/>
        <v>0</v>
      </c>
      <c r="GE106" s="106">
        <f t="shared" si="242"/>
        <v>332284.31663549755</v>
      </c>
      <c r="GF106" s="106">
        <f t="shared" si="243"/>
        <v>209346.00782657901</v>
      </c>
      <c r="GG106" s="106">
        <f t="shared" si="243"/>
        <v>2037241.5303069523</v>
      </c>
      <c r="GH106" s="106">
        <f t="shared" si="243"/>
        <v>308913.22511544416</v>
      </c>
      <c r="GI106" s="106">
        <f t="shared" si="243"/>
        <v>804493.54879188957</v>
      </c>
      <c r="GJ106" s="106">
        <f t="shared" si="243"/>
        <v>625708.3735159171</v>
      </c>
      <c r="GK106" s="106">
        <f t="shared" si="243"/>
        <v>0</v>
      </c>
      <c r="GL106" s="106">
        <f t="shared" si="243"/>
        <v>289210.63060875406</v>
      </c>
      <c r="GM106" s="106">
        <f t="shared" si="243"/>
        <v>0</v>
      </c>
      <c r="GN106" s="106">
        <f t="shared" si="243"/>
        <v>877546.32909011329</v>
      </c>
      <c r="GO106" s="106">
        <f t="shared" si="243"/>
        <v>14580.915498762733</v>
      </c>
      <c r="GP106" s="106">
        <f t="shared" si="244"/>
        <v>336574.76532677322</v>
      </c>
      <c r="GQ106" s="106">
        <f t="shared" si="244"/>
        <v>9940.8676254649763</v>
      </c>
      <c r="GR106" s="106">
        <f t="shared" si="244"/>
        <v>0</v>
      </c>
      <c r="GS106" s="106">
        <f t="shared" si="244"/>
        <v>325301.19980462902</v>
      </c>
      <c r="GT106" s="106">
        <f t="shared" si="244"/>
        <v>262764.13734074176</v>
      </c>
      <c r="GU106" s="106">
        <f t="shared" si="244"/>
        <v>27296.685361113661</v>
      </c>
      <c r="GV106" s="106">
        <f t="shared" si="244"/>
        <v>259558.30398993258</v>
      </c>
      <c r="GW106" s="106">
        <f t="shared" si="244"/>
        <v>362706.58904139552</v>
      </c>
      <c r="GX106" s="106">
        <f t="shared" si="244"/>
        <v>0</v>
      </c>
      <c r="GY106" s="106">
        <f t="shared" si="244"/>
        <v>360109.79564080504</v>
      </c>
      <c r="GZ106" s="106">
        <f t="shared" si="245"/>
        <v>0</v>
      </c>
      <c r="HA106" s="106">
        <f t="shared" si="245"/>
        <v>1381361.1960296561</v>
      </c>
      <c r="HB106" s="106">
        <f t="shared" si="245"/>
        <v>246627.69159114736</v>
      </c>
      <c r="HC106" s="106">
        <f t="shared" si="245"/>
        <v>0</v>
      </c>
      <c r="HD106" s="106">
        <f t="shared" si="245"/>
        <v>86311.230345116637</v>
      </c>
      <c r="HE106" s="106">
        <f t="shared" si="245"/>
        <v>50044.747799043216</v>
      </c>
      <c r="HF106" s="106">
        <f t="shared" si="245"/>
        <v>405833.33389021619</v>
      </c>
      <c r="HG106" s="106">
        <f t="shared" si="245"/>
        <v>0</v>
      </c>
      <c r="HH106" s="106">
        <f t="shared" si="245"/>
        <v>0</v>
      </c>
      <c r="HI106" s="106">
        <f t="shared" si="245"/>
        <v>0</v>
      </c>
      <c r="HJ106" s="106">
        <f t="shared" si="246"/>
        <v>237616.35925856966</v>
      </c>
      <c r="HK106" s="106">
        <f t="shared" si="246"/>
        <v>146839.54428356118</v>
      </c>
      <c r="HL106" s="106">
        <f t="shared" si="246"/>
        <v>360767.58002755372</v>
      </c>
      <c r="HM106" s="106">
        <f t="shared" si="246"/>
        <v>119560.32573406165</v>
      </c>
      <c r="HN106" s="106">
        <f t="shared" si="246"/>
        <v>91011.252469778876</v>
      </c>
      <c r="HO106" s="106">
        <f t="shared" si="246"/>
        <v>525.95877383715765</v>
      </c>
      <c r="HP106" s="106">
        <f t="shared" si="246"/>
        <v>0</v>
      </c>
      <c r="HQ106" s="106">
        <f t="shared" si="246"/>
        <v>0</v>
      </c>
      <c r="HR106" s="106"/>
      <c r="HS106" s="106"/>
      <c r="HT106" s="106"/>
      <c r="HU106" s="106"/>
      <c r="HV106" s="106"/>
      <c r="HW106" s="106"/>
      <c r="HX106" s="106"/>
      <c r="HY106" s="106"/>
      <c r="HZ106" s="106"/>
      <c r="IA106" s="106"/>
      <c r="IB106" s="106"/>
      <c r="IC106" s="106"/>
      <c r="ID106" s="106"/>
      <c r="IE106" s="106"/>
      <c r="IF106" s="106"/>
      <c r="IG106" s="106"/>
      <c r="IH106" s="106"/>
      <c r="II106" s="106"/>
      <c r="IJ106" s="106"/>
      <c r="IK106" s="106"/>
      <c r="IL106" s="106"/>
      <c r="IM106" s="106"/>
      <c r="IN106" s="106"/>
      <c r="IO106" s="106"/>
      <c r="IP106" s="106"/>
      <c r="IQ106" s="106"/>
      <c r="IR106" s="106"/>
      <c r="IS106" s="106"/>
      <c r="IT106" s="106"/>
      <c r="IU106" s="106"/>
      <c r="IV106" s="106"/>
      <c r="IW106" s="106"/>
      <c r="IX106" s="106"/>
      <c r="IY106" s="106"/>
      <c r="IZ106" s="106"/>
      <c r="JA106" s="106"/>
      <c r="JB106" s="106"/>
      <c r="JC106" s="106"/>
      <c r="JD106" s="106"/>
      <c r="JE106" s="106"/>
      <c r="JF106" s="106"/>
      <c r="JG106" s="106"/>
      <c r="JH106" s="106"/>
      <c r="JI106" s="106"/>
      <c r="JJ106" s="106"/>
      <c r="JK106" s="106"/>
      <c r="JL106" s="106"/>
      <c r="JM106" s="106"/>
      <c r="JN106" s="106"/>
      <c r="JO106" s="106"/>
      <c r="JP106" s="106" t="str">
        <f t="shared" si="180"/>
        <v>Land Conversion_Forestry_N/A for LULC_Lost Ecosystem Services_N/A for LULC Interim Methodology</v>
      </c>
    </row>
    <row r="107" spans="2:276">
      <c r="B107" s="65" t="s">
        <v>371</v>
      </c>
      <c r="C107" s="65" t="s">
        <v>368</v>
      </c>
      <c r="D107" s="65" t="s">
        <v>349</v>
      </c>
      <c r="E107" s="65" t="s">
        <v>350</v>
      </c>
      <c r="F107" s="65" t="s">
        <v>351</v>
      </c>
      <c r="G107" s="65" t="s">
        <v>352</v>
      </c>
      <c r="H107" s="106">
        <f t="shared" si="225"/>
        <v>10078.967030615711</v>
      </c>
      <c r="I107" s="106">
        <f t="shared" si="225"/>
        <v>326859.44007298962</v>
      </c>
      <c r="J107" s="106">
        <f t="shared" si="225"/>
        <v>46425.579333708607</v>
      </c>
      <c r="K107" s="106">
        <f t="shared" si="225"/>
        <v>283219.72397829843</v>
      </c>
      <c r="L107" s="106">
        <f t="shared" si="225"/>
        <v>748594.07122814388</v>
      </c>
      <c r="M107" s="106">
        <f t="shared" si="225"/>
        <v>53299.941173998239</v>
      </c>
      <c r="N107" s="106">
        <f t="shared" si="225"/>
        <v>141659.52773910834</v>
      </c>
      <c r="O107" s="106">
        <f t="shared" si="225"/>
        <v>170561.86425227433</v>
      </c>
      <c r="P107" s="106">
        <f t="shared" si="225"/>
        <v>232201.341950823</v>
      </c>
      <c r="Q107" s="106">
        <f t="shared" si="225"/>
        <v>4228853.5296380827</v>
      </c>
      <c r="R107" s="106">
        <f t="shared" si="226"/>
        <v>221938.32314296058</v>
      </c>
      <c r="S107" s="106">
        <f t="shared" si="226"/>
        <v>956383.97549455706</v>
      </c>
      <c r="T107" s="106">
        <f t="shared" si="226"/>
        <v>1020715.675042777</v>
      </c>
      <c r="U107" s="106">
        <f t="shared" si="226"/>
        <v>1534374.7648650836</v>
      </c>
      <c r="V107" s="106">
        <f t="shared" si="226"/>
        <v>57541.453954898767</v>
      </c>
      <c r="W107" s="106">
        <f t="shared" si="226"/>
        <v>479111.60101990239</v>
      </c>
      <c r="X107" s="106">
        <f t="shared" si="226"/>
        <v>41887.879524426993</v>
      </c>
      <c r="Y107" s="106">
        <f t="shared" si="226"/>
        <v>355218.99320373527</v>
      </c>
      <c r="Z107" s="106">
        <f t="shared" si="226"/>
        <v>607299.04329008539</v>
      </c>
      <c r="AA107" s="106">
        <f t="shared" si="226"/>
        <v>458051.95117148053</v>
      </c>
      <c r="AB107" s="106">
        <f t="shared" si="227"/>
        <v>45791.086666589472</v>
      </c>
      <c r="AC107" s="106">
        <f t="shared" si="227"/>
        <v>938509.41457917274</v>
      </c>
      <c r="AD107" s="106">
        <f t="shared" si="227"/>
        <v>221684.5880118676</v>
      </c>
      <c r="AE107" s="106">
        <f t="shared" si="227"/>
        <v>209030.24329118634</v>
      </c>
      <c r="AF107" s="106">
        <f t="shared" si="227"/>
        <v>337242.68216869555</v>
      </c>
      <c r="AG107" s="106">
        <f t="shared" si="227"/>
        <v>159634.63714223201</v>
      </c>
      <c r="AH107" s="106">
        <f t="shared" si="227"/>
        <v>250552.74728155954</v>
      </c>
      <c r="AI107" s="106">
        <f t="shared" si="227"/>
        <v>177039.51867617818</v>
      </c>
      <c r="AJ107" s="106">
        <f t="shared" si="227"/>
        <v>565572.5750084148</v>
      </c>
      <c r="AK107" s="106">
        <f t="shared" si="227"/>
        <v>436146.21573690698</v>
      </c>
      <c r="AL107" s="106">
        <f t="shared" si="228"/>
        <v>33612.784691966313</v>
      </c>
      <c r="AM107" s="106">
        <f t="shared" si="228"/>
        <v>115297.15647126173</v>
      </c>
      <c r="AN107" s="106">
        <f t="shared" si="228"/>
        <v>293423.83955456654</v>
      </c>
      <c r="AO107" s="106">
        <f t="shared" si="228"/>
        <v>293507.5292512179</v>
      </c>
      <c r="AP107" s="106">
        <f t="shared" si="228"/>
        <v>182309.66477737675</v>
      </c>
      <c r="AQ107" s="106">
        <f t="shared" si="228"/>
        <v>497706.61613109644</v>
      </c>
      <c r="AR107" s="106">
        <f t="shared" si="228"/>
        <v>2127250.4656795678</v>
      </c>
      <c r="AS107" s="106">
        <f t="shared" si="228"/>
        <v>45384.474738637946</v>
      </c>
      <c r="AT107" s="106">
        <f t="shared" si="228"/>
        <v>25690.131584703297</v>
      </c>
      <c r="AU107" s="106">
        <f t="shared" si="228"/>
        <v>1279082.6870154135</v>
      </c>
      <c r="AV107" s="106">
        <f t="shared" si="229"/>
        <v>248956.26993952083</v>
      </c>
      <c r="AW107" s="106">
        <f t="shared" si="229"/>
        <v>252548.16311998616</v>
      </c>
      <c r="AX107" s="106">
        <f t="shared" si="229"/>
        <v>284311.07933121198</v>
      </c>
      <c r="AY107" s="106">
        <f t="shared" si="229"/>
        <v>274700.41173175239</v>
      </c>
      <c r="AZ107" s="106">
        <f t="shared" si="229"/>
        <v>149591.2065702024</v>
      </c>
      <c r="BA107" s="106">
        <f t="shared" si="229"/>
        <v>207231.03449155169</v>
      </c>
      <c r="BB107" s="106">
        <f t="shared" si="229"/>
        <v>364505.34600697685</v>
      </c>
      <c r="BC107" s="106">
        <f t="shared" si="229"/>
        <v>169904.10191152204</v>
      </c>
      <c r="BD107" s="106">
        <f t="shared" si="229"/>
        <v>654180.98901615548</v>
      </c>
      <c r="BE107" s="106">
        <f t="shared" si="229"/>
        <v>343401.0421161165</v>
      </c>
      <c r="BF107" s="106">
        <f t="shared" si="230"/>
        <v>2045806.7825010682</v>
      </c>
      <c r="BG107" s="106">
        <f t="shared" si="230"/>
        <v>614189.9248618671</v>
      </c>
      <c r="BH107" s="106">
        <f t="shared" si="230"/>
        <v>646675.11098519154</v>
      </c>
      <c r="BI107" s="106">
        <f t="shared" si="230"/>
        <v>775534.21543509199</v>
      </c>
      <c r="BJ107" s="106">
        <f t="shared" si="230"/>
        <v>7704.4210742181813</v>
      </c>
      <c r="BK107" s="106">
        <f t="shared" si="230"/>
        <v>255399.06620611285</v>
      </c>
      <c r="BL107" s="106">
        <f t="shared" si="230"/>
        <v>375291.45694180037</v>
      </c>
      <c r="BM107" s="106">
        <f t="shared" si="230"/>
        <v>324276.52832398069</v>
      </c>
      <c r="BN107" s="106">
        <f t="shared" si="230"/>
        <v>151973.70150844683</v>
      </c>
      <c r="BO107" s="106">
        <f t="shared" si="230"/>
        <v>281782.42129173665</v>
      </c>
      <c r="BP107" s="106">
        <f t="shared" si="231"/>
        <v>332824.79575827322</v>
      </c>
      <c r="BQ107" s="106">
        <f t="shared" si="231"/>
        <v>43169.426603209475</v>
      </c>
      <c r="BR107" s="106">
        <f t="shared" si="231"/>
        <v>540835.85656416998</v>
      </c>
      <c r="BS107" s="106">
        <f t="shared" si="231"/>
        <v>134103.32007359958</v>
      </c>
      <c r="BT107" s="106">
        <f t="shared" si="231"/>
        <v>86442.558235808843</v>
      </c>
      <c r="BU107" s="106">
        <f t="shared" si="231"/>
        <v>538693.46693421598</v>
      </c>
      <c r="BV107" s="106">
        <f t="shared" si="231"/>
        <v>308223.07644898322</v>
      </c>
      <c r="BW107" s="106">
        <f t="shared" si="231"/>
        <v>555235.28394079558</v>
      </c>
      <c r="BX107" s="106">
        <f t="shared" si="231"/>
        <v>656799.40341441554</v>
      </c>
      <c r="BY107" s="106">
        <f t="shared" si="231"/>
        <v>323048.1904211294</v>
      </c>
      <c r="BZ107" s="106">
        <f t="shared" si="232"/>
        <v>290987.9102491365</v>
      </c>
      <c r="CA107" s="106">
        <f t="shared" si="232"/>
        <v>120445.4500080053</v>
      </c>
      <c r="CB107" s="106">
        <f t="shared" si="232"/>
        <v>321023.97820597887</v>
      </c>
      <c r="CC107" s="106">
        <f t="shared" si="232"/>
        <v>853570.52558879496</v>
      </c>
      <c r="CD107" s="106">
        <f t="shared" si="232"/>
        <v>146942.65839127949</v>
      </c>
      <c r="CE107" s="106">
        <f t="shared" si="232"/>
        <v>835684.37662393693</v>
      </c>
      <c r="CF107" s="106">
        <f t="shared" si="232"/>
        <v>413973.37282214168</v>
      </c>
      <c r="CG107" s="106">
        <f t="shared" si="232"/>
        <v>236227.06806695048</v>
      </c>
      <c r="CH107" s="106">
        <f t="shared" si="232"/>
        <v>314278.24050882942</v>
      </c>
      <c r="CI107" s="106">
        <f t="shared" si="232"/>
        <v>327572.25650208094</v>
      </c>
      <c r="CJ107" s="106">
        <f t="shared" si="233"/>
        <v>308930.26374225441</v>
      </c>
      <c r="CK107" s="106">
        <f t="shared" si="233"/>
        <v>100927.43759418353</v>
      </c>
      <c r="CL107" s="106">
        <f t="shared" si="233"/>
        <v>287939.92361527582</v>
      </c>
      <c r="CM107" s="106">
        <f t="shared" si="233"/>
        <v>391289.18282119132</v>
      </c>
      <c r="CN107" s="106">
        <f t="shared" si="233"/>
        <v>271421.68533722439</v>
      </c>
      <c r="CO107" s="106">
        <f t="shared" si="233"/>
        <v>241989.94104304927</v>
      </c>
      <c r="CP107" s="106">
        <f t="shared" si="233"/>
        <v>388864.68564533006</v>
      </c>
      <c r="CQ107" s="106">
        <f t="shared" si="233"/>
        <v>547090.33996895328</v>
      </c>
      <c r="CR107" s="106">
        <f t="shared" si="233"/>
        <v>494351.17148636392</v>
      </c>
      <c r="CS107" s="106">
        <f t="shared" si="233"/>
        <v>237810.15127638722</v>
      </c>
      <c r="CT107" s="106">
        <f t="shared" si="234"/>
        <v>352407.18447836686</v>
      </c>
      <c r="CU107" s="106">
        <f t="shared" si="234"/>
        <v>130239.12001728904</v>
      </c>
      <c r="CV107" s="106">
        <f t="shared" si="234"/>
        <v>109575.07238305603</v>
      </c>
      <c r="CW107" s="106">
        <f t="shared" si="234"/>
        <v>994833.72038992809</v>
      </c>
      <c r="CX107" s="106">
        <f t="shared" si="234"/>
        <v>1095470.4515013469</v>
      </c>
      <c r="CY107" s="106">
        <f t="shared" si="234"/>
        <v>199135.77863075599</v>
      </c>
      <c r="CZ107" s="106">
        <f t="shared" si="234"/>
        <v>729563.93606157787</v>
      </c>
      <c r="DA107" s="106">
        <f t="shared" si="234"/>
        <v>352827.24867058679</v>
      </c>
      <c r="DB107" s="106">
        <f t="shared" si="234"/>
        <v>511652.95961267425</v>
      </c>
      <c r="DC107" s="106">
        <f t="shared" si="234"/>
        <v>28907.095185683673</v>
      </c>
      <c r="DD107" s="106">
        <f t="shared" si="235"/>
        <v>217236.32740713758</v>
      </c>
      <c r="DE107" s="106">
        <f t="shared" si="235"/>
        <v>108184.62127067434</v>
      </c>
      <c r="DF107" s="106">
        <f t="shared" si="235"/>
        <v>283482.74197217525</v>
      </c>
      <c r="DG107" s="106">
        <f t="shared" si="235"/>
        <v>76619.63471887022</v>
      </c>
      <c r="DH107" s="106">
        <f t="shared" si="235"/>
        <v>597618.38782893668</v>
      </c>
      <c r="DI107" s="106">
        <f t="shared" si="235"/>
        <v>293865.94660426403</v>
      </c>
      <c r="DJ107" s="106">
        <f t="shared" si="235"/>
        <v>43503.960235476901</v>
      </c>
      <c r="DK107" s="106">
        <f t="shared" si="235"/>
        <v>93627.954361569238</v>
      </c>
      <c r="DL107" s="106">
        <f t="shared" si="235"/>
        <v>299301.93739087973</v>
      </c>
      <c r="DM107" s="106">
        <f t="shared" si="235"/>
        <v>495112.00175140525</v>
      </c>
      <c r="DN107" s="106">
        <f t="shared" si="236"/>
        <v>142340.58931874015</v>
      </c>
      <c r="DO107" s="106">
        <f t="shared" si="236"/>
        <v>39928.852971475782</v>
      </c>
      <c r="DP107" s="106">
        <f t="shared" si="236"/>
        <v>284194.82036844303</v>
      </c>
      <c r="DQ107" s="106">
        <f t="shared" si="236"/>
        <v>18324.454297835171</v>
      </c>
      <c r="DR107" s="106">
        <f t="shared" si="236"/>
        <v>3423907.4257753347</v>
      </c>
      <c r="DS107" s="106">
        <f t="shared" si="236"/>
        <v>611874.7801928675</v>
      </c>
      <c r="DT107" s="106">
        <f t="shared" si="236"/>
        <v>958725.36542908754</v>
      </c>
      <c r="DU107" s="106">
        <f t="shared" si="236"/>
        <v>435657.75148966187</v>
      </c>
      <c r="DV107" s="106">
        <f t="shared" si="236"/>
        <v>223853.59857868261</v>
      </c>
      <c r="DW107" s="106">
        <f t="shared" si="236"/>
        <v>140525.13676111508</v>
      </c>
      <c r="DX107" s="106">
        <f t="shared" si="237"/>
        <v>407687.41088861233</v>
      </c>
      <c r="DY107" s="106">
        <f t="shared" si="237"/>
        <v>369009.11550536141</v>
      </c>
      <c r="DZ107" s="106">
        <f t="shared" si="237"/>
        <v>38222.625364549574</v>
      </c>
      <c r="EA107" s="106">
        <f t="shared" si="237"/>
        <v>521607.71131824964</v>
      </c>
      <c r="EB107" s="106">
        <f t="shared" si="237"/>
        <v>294063.78409155115</v>
      </c>
      <c r="EC107" s="106">
        <f t="shared" si="237"/>
        <v>23994.495807283114</v>
      </c>
      <c r="ED107" s="106">
        <f t="shared" si="237"/>
        <v>396673.63240226672</v>
      </c>
      <c r="EE107" s="106">
        <f t="shared" si="237"/>
        <v>202087.4321314735</v>
      </c>
      <c r="EF107" s="106">
        <f t="shared" si="237"/>
        <v>291844.23057228629</v>
      </c>
      <c r="EG107" s="106">
        <f t="shared" si="237"/>
        <v>290160.74419707607</v>
      </c>
      <c r="EH107" s="106">
        <f t="shared" si="238"/>
        <v>481632.57627906592</v>
      </c>
      <c r="EI107" s="106">
        <f t="shared" si="238"/>
        <v>61441.960259721571</v>
      </c>
      <c r="EJ107" s="106">
        <f t="shared" si="238"/>
        <v>407244.65938546695</v>
      </c>
      <c r="EK107" s="106">
        <f t="shared" si="238"/>
        <v>138043.407189705</v>
      </c>
      <c r="EL107" s="106">
        <f t="shared" si="238"/>
        <v>94222.229574769619</v>
      </c>
      <c r="EM107" s="106">
        <f t="shared" si="238"/>
        <v>301924.60331940051</v>
      </c>
      <c r="EN107" s="106">
        <f t="shared" si="238"/>
        <v>35736.403505370909</v>
      </c>
      <c r="EO107" s="106">
        <f t="shared" si="238"/>
        <v>306327.2869453429</v>
      </c>
      <c r="EP107" s="106">
        <f t="shared" si="238"/>
        <v>157603.51096411832</v>
      </c>
      <c r="EQ107" s="106">
        <f t="shared" si="238"/>
        <v>749139.52505233197</v>
      </c>
      <c r="ER107" s="106">
        <f t="shared" si="239"/>
        <v>341241.62186847429</v>
      </c>
      <c r="ES107" s="106">
        <f t="shared" si="239"/>
        <v>407023.78539159778</v>
      </c>
      <c r="ET107" s="106">
        <f t="shared" si="239"/>
        <v>336620.39993802027</v>
      </c>
      <c r="EU107" s="106">
        <f t="shared" si="239"/>
        <v>15480.568576662808</v>
      </c>
      <c r="EV107" s="106">
        <f t="shared" si="239"/>
        <v>118594.35391946525</v>
      </c>
      <c r="EW107" s="106">
        <f t="shared" si="239"/>
        <v>358902.78977410932</v>
      </c>
      <c r="EX107" s="106">
        <f t="shared" si="239"/>
        <v>376072.62039443705</v>
      </c>
      <c r="EY107" s="106">
        <f t="shared" si="239"/>
        <v>634733.1122044326</v>
      </c>
      <c r="EZ107" s="106">
        <f t="shared" si="239"/>
        <v>42215.354858124309</v>
      </c>
      <c r="FA107" s="106">
        <f t="shared" si="239"/>
        <v>29464.590117963355</v>
      </c>
      <c r="FB107" s="106">
        <f t="shared" si="240"/>
        <v>305012.1041367015</v>
      </c>
      <c r="FC107" s="106">
        <f t="shared" si="240"/>
        <v>478649.08289441286</v>
      </c>
      <c r="FD107" s="106">
        <f t="shared" si="240"/>
        <v>282272.95956564712</v>
      </c>
      <c r="FE107" s="106">
        <f t="shared" si="240"/>
        <v>153306.04927387388</v>
      </c>
      <c r="FF107" s="106">
        <f t="shared" si="240"/>
        <v>236583.66893817019</v>
      </c>
      <c r="FG107" s="106">
        <f t="shared" si="240"/>
        <v>312899.07178874838</v>
      </c>
      <c r="FH107" s="106">
        <f t="shared" si="240"/>
        <v>670159.52096468781</v>
      </c>
      <c r="FI107" s="106">
        <f t="shared" si="240"/>
        <v>544819.65338201239</v>
      </c>
      <c r="FJ107" s="106">
        <f t="shared" si="240"/>
        <v>369183.71161678841</v>
      </c>
      <c r="FK107" s="106">
        <f t="shared" si="240"/>
        <v>85599.12809521181</v>
      </c>
      <c r="FL107" s="106">
        <f t="shared" si="241"/>
        <v>631896.94788467383</v>
      </c>
      <c r="FM107" s="106">
        <f t="shared" si="241"/>
        <v>394666.23960513808</v>
      </c>
      <c r="FN107" s="106">
        <f t="shared" si="241"/>
        <v>154618.04303368554</v>
      </c>
      <c r="FO107" s="106">
        <f t="shared" si="241"/>
        <v>299526.00985930057</v>
      </c>
      <c r="FP107" s="106">
        <f t="shared" si="241"/>
        <v>626514.52796757757</v>
      </c>
      <c r="FQ107" s="106">
        <f t="shared" si="241"/>
        <v>285805.19074723375</v>
      </c>
      <c r="FR107" s="106">
        <f t="shared" si="241"/>
        <v>58085.281323024836</v>
      </c>
      <c r="FS107" s="106">
        <f t="shared" si="241"/>
        <v>53709.975470153804</v>
      </c>
      <c r="FT107" s="106">
        <f t="shared" si="241"/>
        <v>432242.64954844915</v>
      </c>
      <c r="FU107" s="106">
        <f t="shared" si="241"/>
        <v>236260.33777275306</v>
      </c>
      <c r="FV107" s="106">
        <f t="shared" si="242"/>
        <v>287691.8970761823</v>
      </c>
      <c r="FW107" s="106">
        <f t="shared" si="242"/>
        <v>463610.19580044277</v>
      </c>
      <c r="FX107" s="106">
        <f t="shared" si="242"/>
        <v>723089.07210794056</v>
      </c>
      <c r="FY107" s="106">
        <f t="shared" si="242"/>
        <v>675362.1398395818</v>
      </c>
      <c r="FZ107" s="106">
        <f t="shared" si="242"/>
        <v>784945.05015703395</v>
      </c>
      <c r="GA107" s="106">
        <f t="shared" si="242"/>
        <v>277379.24143188621</v>
      </c>
      <c r="GB107" s="106">
        <f t="shared" si="242"/>
        <v>29933.042277582765</v>
      </c>
      <c r="GC107" s="106">
        <f t="shared" si="242"/>
        <v>75298.344963736177</v>
      </c>
      <c r="GD107" s="106">
        <f t="shared" si="242"/>
        <v>134354.54725091215</v>
      </c>
      <c r="GE107" s="106">
        <f t="shared" si="242"/>
        <v>554727.44065953058</v>
      </c>
      <c r="GF107" s="106">
        <f t="shared" si="243"/>
        <v>316679.99764769676</v>
      </c>
      <c r="GG107" s="106">
        <f t="shared" si="243"/>
        <v>2712831.0914236885</v>
      </c>
      <c r="GH107" s="106">
        <f t="shared" si="243"/>
        <v>368749.89758752991</v>
      </c>
      <c r="GI107" s="106">
        <f t="shared" si="243"/>
        <v>1049295.3003498609</v>
      </c>
      <c r="GJ107" s="106">
        <f t="shared" si="243"/>
        <v>899039.70652639342</v>
      </c>
      <c r="GK107" s="106">
        <f t="shared" si="243"/>
        <v>17030.885862224091</v>
      </c>
      <c r="GL107" s="106">
        <f t="shared" si="243"/>
        <v>348736.98329153389</v>
      </c>
      <c r="GM107" s="106">
        <f t="shared" si="243"/>
        <v>632614.31122854701</v>
      </c>
      <c r="GN107" s="106">
        <f t="shared" si="243"/>
        <v>1065715.6604690994</v>
      </c>
      <c r="GO107" s="106">
        <f t="shared" si="243"/>
        <v>48748.69929247893</v>
      </c>
      <c r="GP107" s="106">
        <f t="shared" si="244"/>
        <v>393899.82546585402</v>
      </c>
      <c r="GQ107" s="106">
        <f t="shared" si="244"/>
        <v>67050.331994389548</v>
      </c>
      <c r="GR107" s="106">
        <f t="shared" si="244"/>
        <v>130339.64622029841</v>
      </c>
      <c r="GS107" s="106">
        <f t="shared" si="244"/>
        <v>383849.8402168933</v>
      </c>
      <c r="GT107" s="106">
        <f t="shared" si="244"/>
        <v>284805.83063883858</v>
      </c>
      <c r="GU107" s="106">
        <f t="shared" si="244"/>
        <v>63167.065783562954</v>
      </c>
      <c r="GV107" s="106">
        <f t="shared" si="244"/>
        <v>304221.53867356735</v>
      </c>
      <c r="GW107" s="106">
        <f t="shared" si="244"/>
        <v>493503.97594489652</v>
      </c>
      <c r="GX107" s="106">
        <f t="shared" si="244"/>
        <v>164464.56099026877</v>
      </c>
      <c r="GY107" s="106">
        <f t="shared" si="244"/>
        <v>454821.67844871379</v>
      </c>
      <c r="GZ107" s="106">
        <f t="shared" si="245"/>
        <v>223369.05364262068</v>
      </c>
      <c r="HA107" s="106">
        <f t="shared" si="245"/>
        <v>1548054.7709345343</v>
      </c>
      <c r="HB107" s="106">
        <f t="shared" si="245"/>
        <v>293671.14056228352</v>
      </c>
      <c r="HC107" s="106">
        <f t="shared" si="245"/>
        <v>145163.54511087888</v>
      </c>
      <c r="HD107" s="106">
        <f t="shared" si="245"/>
        <v>202036.04585513019</v>
      </c>
      <c r="HE107" s="106">
        <f t="shared" si="245"/>
        <v>67406.74496400707</v>
      </c>
      <c r="HF107" s="106">
        <f t="shared" si="245"/>
        <v>626830.38915338414</v>
      </c>
      <c r="HG107" s="106">
        <f t="shared" si="245"/>
        <v>603337.91174184345</v>
      </c>
      <c r="HH107" s="106">
        <f t="shared" si="245"/>
        <v>142941.86451529569</v>
      </c>
      <c r="HI107" s="106">
        <f t="shared" si="245"/>
        <v>82582.598583104889</v>
      </c>
      <c r="HJ107" s="106">
        <f t="shared" si="246"/>
        <v>283205.61247479287</v>
      </c>
      <c r="HK107" s="106">
        <f t="shared" si="246"/>
        <v>207287.68805331815</v>
      </c>
      <c r="HL107" s="106">
        <f t="shared" si="246"/>
        <v>419940.3220462501</v>
      </c>
      <c r="HM107" s="106">
        <f t="shared" si="246"/>
        <v>154592.32214382378</v>
      </c>
      <c r="HN107" s="106">
        <f t="shared" si="246"/>
        <v>101843.0631962691</v>
      </c>
      <c r="HO107" s="106">
        <f t="shared" si="246"/>
        <v>3390.5598924238493</v>
      </c>
      <c r="HP107" s="106">
        <f t="shared" si="246"/>
        <v>108196.4834611758</v>
      </c>
      <c r="HQ107" s="106">
        <f t="shared" si="246"/>
        <v>39780.977615001815</v>
      </c>
      <c r="HR107" s="106"/>
      <c r="HS107" s="106"/>
      <c r="HT107" s="106"/>
      <c r="HU107" s="106"/>
      <c r="HV107" s="106"/>
      <c r="HW107" s="106"/>
      <c r="HX107" s="106"/>
      <c r="HY107" s="106"/>
      <c r="HZ107" s="106"/>
      <c r="IA107" s="106"/>
      <c r="IB107" s="106"/>
      <c r="IC107" s="106"/>
      <c r="ID107" s="106"/>
      <c r="IE107" s="106"/>
      <c r="IF107" s="106"/>
      <c r="IG107" s="106"/>
      <c r="IH107" s="106"/>
      <c r="II107" s="106"/>
      <c r="IJ107" s="106"/>
      <c r="IK107" s="106"/>
      <c r="IL107" s="106"/>
      <c r="IM107" s="106"/>
      <c r="IN107" s="106"/>
      <c r="IO107" s="106"/>
      <c r="IP107" s="106"/>
      <c r="IQ107" s="106"/>
      <c r="IR107" s="106"/>
      <c r="IS107" s="106"/>
      <c r="IT107" s="106"/>
      <c r="IU107" s="106"/>
      <c r="IV107" s="106"/>
      <c r="IW107" s="106"/>
      <c r="IX107" s="106"/>
      <c r="IY107" s="106"/>
      <c r="IZ107" s="106"/>
      <c r="JA107" s="106"/>
      <c r="JB107" s="106"/>
      <c r="JC107" s="106"/>
      <c r="JD107" s="106"/>
      <c r="JE107" s="106"/>
      <c r="JF107" s="106"/>
      <c r="JG107" s="106"/>
      <c r="JH107" s="106"/>
      <c r="JI107" s="106"/>
      <c r="JJ107" s="106"/>
      <c r="JK107" s="106"/>
      <c r="JL107" s="106"/>
      <c r="JM107" s="106"/>
      <c r="JN107" s="106"/>
      <c r="JO107" s="106"/>
      <c r="JP107" s="106" t="str">
        <f t="shared" si="180"/>
        <v>Land Conversion_Paddy rice_N/A for LULC_Lost Ecosystem Services_N/A for LULC Interim Methodology</v>
      </c>
    </row>
    <row r="108" spans="2:276">
      <c r="B108" s="65" t="s">
        <v>371</v>
      </c>
      <c r="C108" s="65" t="s">
        <v>369</v>
      </c>
      <c r="D108" s="65" t="s">
        <v>349</v>
      </c>
      <c r="E108" s="65" t="s">
        <v>350</v>
      </c>
      <c r="F108" s="65" t="s">
        <v>351</v>
      </c>
      <c r="G108" s="65" t="s">
        <v>352</v>
      </c>
      <c r="H108" s="106">
        <f t="shared" si="225"/>
        <v>17045.802739136205</v>
      </c>
      <c r="I108" s="106">
        <f t="shared" si="225"/>
        <v>492188.42712625576</v>
      </c>
      <c r="J108" s="106">
        <f t="shared" si="225"/>
        <v>79027.165961885563</v>
      </c>
      <c r="K108" s="106">
        <f t="shared" si="225"/>
        <v>374498.42881497223</v>
      </c>
      <c r="L108" s="106">
        <f t="shared" si="225"/>
        <v>1119024.0463374655</v>
      </c>
      <c r="M108" s="106">
        <f t="shared" si="225"/>
        <v>89067.05525115905</v>
      </c>
      <c r="N108" s="106">
        <f t="shared" si="225"/>
        <v>179050.00421991342</v>
      </c>
      <c r="O108" s="106">
        <f t="shared" si="225"/>
        <v>302720.89211125777</v>
      </c>
      <c r="P108" s="106">
        <f t="shared" si="225"/>
        <v>347590.75580762234</v>
      </c>
      <c r="Q108" s="106">
        <f t="shared" si="225"/>
        <v>5910312.4324118178</v>
      </c>
      <c r="R108" s="106">
        <f t="shared" si="226"/>
        <v>324620.09504239616</v>
      </c>
      <c r="S108" s="106">
        <f t="shared" si="226"/>
        <v>1419642.1428829934</v>
      </c>
      <c r="T108" s="106">
        <f t="shared" si="226"/>
        <v>2929530.2256626901</v>
      </c>
      <c r="U108" s="106">
        <f t="shared" si="226"/>
        <v>2179375.8580983677</v>
      </c>
      <c r="V108" s="106">
        <f t="shared" si="226"/>
        <v>68300.456782549867</v>
      </c>
      <c r="W108" s="106">
        <f t="shared" si="226"/>
        <v>658986.96986849629</v>
      </c>
      <c r="X108" s="106">
        <f t="shared" si="226"/>
        <v>50128.438099883882</v>
      </c>
      <c r="Y108" s="106">
        <f t="shared" si="226"/>
        <v>525771.46552565985</v>
      </c>
      <c r="Z108" s="106">
        <f t="shared" si="226"/>
        <v>895167.53694762464</v>
      </c>
      <c r="AA108" s="106">
        <f t="shared" si="226"/>
        <v>626920.77531410288</v>
      </c>
      <c r="AB108" s="106">
        <f t="shared" si="227"/>
        <v>76180.433022143057</v>
      </c>
      <c r="AC108" s="106">
        <f t="shared" si="227"/>
        <v>1402943.3016905708</v>
      </c>
      <c r="AD108" s="106">
        <f t="shared" si="227"/>
        <v>322294.33853403834</v>
      </c>
      <c r="AE108" s="106">
        <f t="shared" si="227"/>
        <v>323929.66048755852</v>
      </c>
      <c r="AF108" s="106">
        <f t="shared" si="227"/>
        <v>506973.46870810952</v>
      </c>
      <c r="AG108" s="106">
        <f t="shared" si="227"/>
        <v>374320.1111767792</v>
      </c>
      <c r="AH108" s="106">
        <f t="shared" si="227"/>
        <v>366713.95096163143</v>
      </c>
      <c r="AI108" s="106">
        <f t="shared" si="227"/>
        <v>221316.74524887043</v>
      </c>
      <c r="AJ108" s="106">
        <f t="shared" si="227"/>
        <v>738737.48748924513</v>
      </c>
      <c r="AK108" s="106">
        <f t="shared" si="227"/>
        <v>656587.47710851603</v>
      </c>
      <c r="AL108" s="106">
        <f t="shared" si="228"/>
        <v>59666.290961620442</v>
      </c>
      <c r="AM108" s="106">
        <f t="shared" si="228"/>
        <v>192816.02133937721</v>
      </c>
      <c r="AN108" s="106">
        <f t="shared" si="228"/>
        <v>392240.19492583646</v>
      </c>
      <c r="AO108" s="106">
        <f t="shared" si="228"/>
        <v>400803.79195186612</v>
      </c>
      <c r="AP108" s="106">
        <f t="shared" si="228"/>
        <v>256502.57266237849</v>
      </c>
      <c r="AQ108" s="106">
        <f t="shared" si="228"/>
        <v>842911.99453252566</v>
      </c>
      <c r="AR108" s="106">
        <f t="shared" si="228"/>
        <v>2983982.2197175492</v>
      </c>
      <c r="AS108" s="106">
        <f t="shared" si="228"/>
        <v>72738.561104733555</v>
      </c>
      <c r="AT108" s="106">
        <f t="shared" si="228"/>
        <v>49958.675610858139</v>
      </c>
      <c r="AU108" s="106">
        <f t="shared" si="228"/>
        <v>1917397.9071916034</v>
      </c>
      <c r="AV108" s="106">
        <f t="shared" si="229"/>
        <v>367147.49412921257</v>
      </c>
      <c r="AW108" s="106">
        <f t="shared" si="229"/>
        <v>412954.72298877971</v>
      </c>
      <c r="AX108" s="106">
        <f t="shared" si="229"/>
        <v>376119.57827307924</v>
      </c>
      <c r="AY108" s="106">
        <f t="shared" si="229"/>
        <v>378692.81979984645</v>
      </c>
      <c r="AZ108" s="106">
        <f t="shared" si="229"/>
        <v>208413.13970610924</v>
      </c>
      <c r="BA108" s="106">
        <f t="shared" si="229"/>
        <v>277324.07613132417</v>
      </c>
      <c r="BB108" s="106">
        <f t="shared" si="229"/>
        <v>485771.43774970906</v>
      </c>
      <c r="BC108" s="106">
        <f t="shared" si="229"/>
        <v>231866.09342146287</v>
      </c>
      <c r="BD108" s="106">
        <f t="shared" si="229"/>
        <v>961460.48393163411</v>
      </c>
      <c r="BE108" s="106">
        <f t="shared" si="229"/>
        <v>514304.15515831613</v>
      </c>
      <c r="BF108" s="106">
        <f t="shared" si="230"/>
        <v>2891507.4499812159</v>
      </c>
      <c r="BG108" s="106">
        <f t="shared" si="230"/>
        <v>1036003.3332760127</v>
      </c>
      <c r="BH108" s="106">
        <f t="shared" si="230"/>
        <v>946242.18659362919</v>
      </c>
      <c r="BI108" s="106">
        <f t="shared" si="230"/>
        <v>1154597.5602915382</v>
      </c>
      <c r="BJ108" s="106">
        <f t="shared" si="230"/>
        <v>10445.332598681769</v>
      </c>
      <c r="BK108" s="106">
        <f t="shared" si="230"/>
        <v>335441.7490476605</v>
      </c>
      <c r="BL108" s="106">
        <f t="shared" si="230"/>
        <v>535048.26864520262</v>
      </c>
      <c r="BM108" s="106">
        <f t="shared" si="230"/>
        <v>453801.64572468121</v>
      </c>
      <c r="BN108" s="106">
        <f t="shared" si="230"/>
        <v>405028.54017954855</v>
      </c>
      <c r="BO108" s="106">
        <f t="shared" si="230"/>
        <v>387829.14428089262</v>
      </c>
      <c r="BP108" s="106">
        <f t="shared" si="231"/>
        <v>442430.28663672484</v>
      </c>
      <c r="BQ108" s="106">
        <f t="shared" si="231"/>
        <v>69051.050928143595</v>
      </c>
      <c r="BR108" s="106">
        <f t="shared" si="231"/>
        <v>806671.24762225803</v>
      </c>
      <c r="BS108" s="106">
        <f t="shared" si="231"/>
        <v>196116.91623986501</v>
      </c>
      <c r="BT108" s="106">
        <f t="shared" si="231"/>
        <v>128706.26320850319</v>
      </c>
      <c r="BU108" s="106">
        <f t="shared" si="231"/>
        <v>759979.66917457362</v>
      </c>
      <c r="BV108" s="106">
        <f t="shared" si="231"/>
        <v>404496.29155362543</v>
      </c>
      <c r="BW108" s="106">
        <f t="shared" si="231"/>
        <v>872804.71187916794</v>
      </c>
      <c r="BX108" s="106">
        <f t="shared" si="231"/>
        <v>979460.63096152106</v>
      </c>
      <c r="BY108" s="106">
        <f t="shared" si="231"/>
        <v>422350.04073062964</v>
      </c>
      <c r="BZ108" s="106">
        <f t="shared" si="232"/>
        <v>388556.88452339638</v>
      </c>
      <c r="CA108" s="106">
        <f t="shared" si="232"/>
        <v>184992.18486988105</v>
      </c>
      <c r="CB108" s="106">
        <f t="shared" si="232"/>
        <v>475055.32711224857</v>
      </c>
      <c r="CC108" s="106">
        <f t="shared" si="232"/>
        <v>1261490.2985334713</v>
      </c>
      <c r="CD108" s="106">
        <f t="shared" si="232"/>
        <v>207269.83936416407</v>
      </c>
      <c r="CE108" s="106">
        <f t="shared" si="232"/>
        <v>1270177.8475612595</v>
      </c>
      <c r="CF108" s="106">
        <f t="shared" si="232"/>
        <v>695636.92829326598</v>
      </c>
      <c r="CG108" s="106">
        <f t="shared" si="232"/>
        <v>342202.65401782986</v>
      </c>
      <c r="CH108" s="106">
        <f t="shared" si="232"/>
        <v>412836.15702718182</v>
      </c>
      <c r="CI108" s="106">
        <f t="shared" si="232"/>
        <v>433367.10522924783</v>
      </c>
      <c r="CJ108" s="106">
        <f t="shared" si="233"/>
        <v>422252.96334505687</v>
      </c>
      <c r="CK108" s="106">
        <f t="shared" si="233"/>
        <v>147704.09570143928</v>
      </c>
      <c r="CL108" s="106">
        <f t="shared" si="233"/>
        <v>426857.14554343361</v>
      </c>
      <c r="CM108" s="106">
        <f t="shared" si="233"/>
        <v>508579.5924878263</v>
      </c>
      <c r="CN108" s="106">
        <f t="shared" si="233"/>
        <v>372573.36125095101</v>
      </c>
      <c r="CO108" s="106">
        <f t="shared" si="233"/>
        <v>335525.01259356632</v>
      </c>
      <c r="CP108" s="106">
        <f t="shared" si="233"/>
        <v>515318.41718413297</v>
      </c>
      <c r="CQ108" s="106">
        <f t="shared" si="233"/>
        <v>823443.9059807054</v>
      </c>
      <c r="CR108" s="106">
        <f t="shared" si="233"/>
        <v>937534.22627437708</v>
      </c>
      <c r="CS108" s="106">
        <f t="shared" si="233"/>
        <v>350314.25798933947</v>
      </c>
      <c r="CT108" s="106">
        <f t="shared" si="234"/>
        <v>467332.3414094859</v>
      </c>
      <c r="CU108" s="106">
        <f t="shared" si="234"/>
        <v>275211.75556720054</v>
      </c>
      <c r="CV108" s="106">
        <f t="shared" si="234"/>
        <v>266114.72120405256</v>
      </c>
      <c r="CW108" s="106">
        <f t="shared" si="234"/>
        <v>1776999.9862023515</v>
      </c>
      <c r="CX108" s="106">
        <f t="shared" si="234"/>
        <v>1639331.709356931</v>
      </c>
      <c r="CY108" s="106">
        <f t="shared" si="234"/>
        <v>305679.7871831673</v>
      </c>
      <c r="CZ108" s="106">
        <f t="shared" si="234"/>
        <v>1102992.343243985</v>
      </c>
      <c r="DA108" s="106">
        <f t="shared" si="234"/>
        <v>469129.75630533043</v>
      </c>
      <c r="DB108" s="106">
        <f t="shared" si="234"/>
        <v>773531.37321954872</v>
      </c>
      <c r="DC108" s="106">
        <f t="shared" si="234"/>
        <v>43799.562917566589</v>
      </c>
      <c r="DD108" s="106">
        <f t="shared" si="235"/>
        <v>493674.93901053601</v>
      </c>
      <c r="DE108" s="106">
        <f t="shared" si="235"/>
        <v>179388.85958244556</v>
      </c>
      <c r="DF108" s="106">
        <f t="shared" si="235"/>
        <v>378902.94907600014</v>
      </c>
      <c r="DG108" s="106">
        <f t="shared" si="235"/>
        <v>112681.35048607251</v>
      </c>
      <c r="DH108" s="106">
        <f t="shared" si="235"/>
        <v>908375.24920256704</v>
      </c>
      <c r="DI108" s="106">
        <f t="shared" si="235"/>
        <v>434397.49723896332</v>
      </c>
      <c r="DJ108" s="106">
        <f t="shared" si="235"/>
        <v>52004.523910465723</v>
      </c>
      <c r="DK108" s="106">
        <f t="shared" si="235"/>
        <v>181353.66973823647</v>
      </c>
      <c r="DL108" s="106">
        <f t="shared" si="235"/>
        <v>390181.3971246056</v>
      </c>
      <c r="DM108" s="106">
        <f t="shared" si="235"/>
        <v>735417.15073474532</v>
      </c>
      <c r="DN108" s="106">
        <f t="shared" si="236"/>
        <v>252246.01281659974</v>
      </c>
      <c r="DO108" s="106">
        <f t="shared" si="236"/>
        <v>68930.261393171342</v>
      </c>
      <c r="DP108" s="106">
        <f t="shared" si="236"/>
        <v>375909.57477994997</v>
      </c>
      <c r="DQ108" s="106">
        <f t="shared" si="236"/>
        <v>27041.540644285116</v>
      </c>
      <c r="DR108" s="106">
        <f t="shared" si="236"/>
        <v>5128020.8227965645</v>
      </c>
      <c r="DS108" s="106">
        <f t="shared" si="236"/>
        <v>912582.72791445837</v>
      </c>
      <c r="DT108" s="106">
        <f t="shared" si="236"/>
        <v>1415019.0925303467</v>
      </c>
      <c r="DU108" s="106">
        <f t="shared" si="236"/>
        <v>574951.7582439176</v>
      </c>
      <c r="DV108" s="106">
        <f t="shared" si="236"/>
        <v>297119.16522184463</v>
      </c>
      <c r="DW108" s="106">
        <f t="shared" si="236"/>
        <v>330597.78381852346</v>
      </c>
      <c r="DX108" s="106">
        <f t="shared" si="237"/>
        <v>539057.15036207938</v>
      </c>
      <c r="DY108" s="106">
        <f t="shared" si="237"/>
        <v>480677.43945120869</v>
      </c>
      <c r="DZ108" s="106">
        <f t="shared" si="237"/>
        <v>81291.104261190805</v>
      </c>
      <c r="EA108" s="106">
        <f t="shared" si="237"/>
        <v>788655.30328805174</v>
      </c>
      <c r="EB108" s="106">
        <f t="shared" si="237"/>
        <v>384809.11935152038</v>
      </c>
      <c r="EC108" s="106">
        <f t="shared" si="237"/>
        <v>42371.309274635809</v>
      </c>
      <c r="ED108" s="106">
        <f t="shared" si="237"/>
        <v>523008.26108246658</v>
      </c>
      <c r="EE108" s="106">
        <f t="shared" si="237"/>
        <v>290597.65344593971</v>
      </c>
      <c r="EF108" s="106">
        <f t="shared" si="237"/>
        <v>380554.62212255428</v>
      </c>
      <c r="EG108" s="106">
        <f t="shared" si="237"/>
        <v>427647.42103957053</v>
      </c>
      <c r="EH108" s="106">
        <f t="shared" si="238"/>
        <v>727367.94622509298</v>
      </c>
      <c r="EI108" s="106">
        <f t="shared" si="238"/>
        <v>92429.163179295356</v>
      </c>
      <c r="EJ108" s="106">
        <f t="shared" si="238"/>
        <v>606001.46119550115</v>
      </c>
      <c r="EK108" s="106">
        <f t="shared" si="238"/>
        <v>207263.2692226326</v>
      </c>
      <c r="EL108" s="106">
        <f t="shared" si="238"/>
        <v>159560.86458302379</v>
      </c>
      <c r="EM108" s="106">
        <f t="shared" si="238"/>
        <v>410242.21699750266</v>
      </c>
      <c r="EN108" s="106">
        <f t="shared" si="238"/>
        <v>67290.853510625107</v>
      </c>
      <c r="EO108" s="106">
        <f t="shared" si="238"/>
        <v>402120.36078397039</v>
      </c>
      <c r="EP108" s="106">
        <f t="shared" si="238"/>
        <v>224667.93429259671</v>
      </c>
      <c r="EQ108" s="106">
        <f t="shared" si="238"/>
        <v>1113630.0808335117</v>
      </c>
      <c r="ER108" s="106">
        <f t="shared" si="239"/>
        <v>450103.09835544258</v>
      </c>
      <c r="ES108" s="106">
        <f t="shared" si="239"/>
        <v>593810.48759652325</v>
      </c>
      <c r="ET108" s="106">
        <f t="shared" si="239"/>
        <v>526201.64352135675</v>
      </c>
      <c r="EU108" s="106">
        <f t="shared" si="239"/>
        <v>29607.466574077742</v>
      </c>
      <c r="EV108" s="106">
        <f t="shared" si="239"/>
        <v>184196.05502496014</v>
      </c>
      <c r="EW108" s="106">
        <f t="shared" si="239"/>
        <v>535878.8792111777</v>
      </c>
      <c r="EX108" s="106">
        <f t="shared" si="239"/>
        <v>490919.50093719258</v>
      </c>
      <c r="EY108" s="106">
        <f t="shared" si="239"/>
        <v>949725.71198404208</v>
      </c>
      <c r="EZ108" s="106">
        <f t="shared" si="239"/>
        <v>54612.126714154518</v>
      </c>
      <c r="FA108" s="106">
        <f t="shared" si="239"/>
        <v>46336.959548310355</v>
      </c>
      <c r="FB108" s="106">
        <f t="shared" si="240"/>
        <v>397367.43610285025</v>
      </c>
      <c r="FC108" s="106">
        <f t="shared" si="240"/>
        <v>637483.41448490694</v>
      </c>
      <c r="FD108" s="106">
        <f t="shared" si="240"/>
        <v>372297.89110730693</v>
      </c>
      <c r="FE108" s="106">
        <f t="shared" si="240"/>
        <v>232834.53842606014</v>
      </c>
      <c r="FF108" s="106">
        <f t="shared" si="240"/>
        <v>320551.93722888868</v>
      </c>
      <c r="FG108" s="106">
        <f t="shared" si="240"/>
        <v>413951.58029306174</v>
      </c>
      <c r="FH108" s="106">
        <f t="shared" si="240"/>
        <v>992702.44051656348</v>
      </c>
      <c r="FI108" s="106">
        <f t="shared" si="240"/>
        <v>928349.14644786424</v>
      </c>
      <c r="FJ108" s="106">
        <f t="shared" si="240"/>
        <v>498336.47959202604</v>
      </c>
      <c r="FK108" s="106">
        <f t="shared" si="240"/>
        <v>100872.22375721626</v>
      </c>
      <c r="FL108" s="106">
        <f t="shared" si="241"/>
        <v>932967.49904260912</v>
      </c>
      <c r="FM108" s="106">
        <f t="shared" si="241"/>
        <v>648771.87494464486</v>
      </c>
      <c r="FN108" s="106">
        <f t="shared" si="241"/>
        <v>214422.13308766592</v>
      </c>
      <c r="FO108" s="106">
        <f t="shared" si="241"/>
        <v>393596.54341360874</v>
      </c>
      <c r="FP108" s="106">
        <f t="shared" si="241"/>
        <v>933068.89277767728</v>
      </c>
      <c r="FQ108" s="106">
        <f t="shared" si="241"/>
        <v>375673.28508122702</v>
      </c>
      <c r="FR108" s="106">
        <f t="shared" si="241"/>
        <v>68931.77847445001</v>
      </c>
      <c r="FS108" s="106">
        <f t="shared" si="241"/>
        <v>87860.832645637667</v>
      </c>
      <c r="FT108" s="106">
        <f t="shared" si="241"/>
        <v>638010.07551061874</v>
      </c>
      <c r="FU108" s="106">
        <f t="shared" si="241"/>
        <v>307974.68076886685</v>
      </c>
      <c r="FV108" s="106">
        <f t="shared" si="242"/>
        <v>399174.34106619202</v>
      </c>
      <c r="FW108" s="106">
        <f t="shared" si="242"/>
        <v>599264.54898097261</v>
      </c>
      <c r="FX108" s="106">
        <f t="shared" si="242"/>
        <v>1010170.8948165593</v>
      </c>
      <c r="FY108" s="106">
        <f t="shared" si="242"/>
        <v>995025.31948990421</v>
      </c>
      <c r="FZ108" s="106">
        <f t="shared" si="242"/>
        <v>1156719.9838452123</v>
      </c>
      <c r="GA108" s="106">
        <f t="shared" si="242"/>
        <v>368430.68639872235</v>
      </c>
      <c r="GB108" s="106">
        <f t="shared" si="242"/>
        <v>51181.168197380663</v>
      </c>
      <c r="GC108" s="106">
        <f t="shared" si="242"/>
        <v>110124.86511703492</v>
      </c>
      <c r="GD108" s="106">
        <f t="shared" si="242"/>
        <v>295357.83017392631</v>
      </c>
      <c r="GE108" s="106">
        <f t="shared" si="242"/>
        <v>884735.41928549437</v>
      </c>
      <c r="GF108" s="106">
        <f t="shared" si="243"/>
        <v>429324.42033488309</v>
      </c>
      <c r="GG108" s="106">
        <f t="shared" si="243"/>
        <v>3784634.2580870348</v>
      </c>
      <c r="GH108" s="106">
        <f t="shared" si="243"/>
        <v>479949.12071752298</v>
      </c>
      <c r="GI108" s="106">
        <f t="shared" si="243"/>
        <v>1464288.6403688279</v>
      </c>
      <c r="GJ108" s="106">
        <f t="shared" si="243"/>
        <v>1246660.8286326553</v>
      </c>
      <c r="GK108" s="106">
        <f t="shared" si="243"/>
        <v>31912.474489176795</v>
      </c>
      <c r="GL108" s="106">
        <f t="shared" si="243"/>
        <v>462582.39615414012</v>
      </c>
      <c r="GM108" s="106">
        <f t="shared" si="243"/>
        <v>1050626.5057109802</v>
      </c>
      <c r="GN108" s="106">
        <f t="shared" si="243"/>
        <v>1578948.6903550909</v>
      </c>
      <c r="GO108" s="106">
        <f t="shared" si="243"/>
        <v>79938.982132684177</v>
      </c>
      <c r="GP108" s="106">
        <f t="shared" si="244"/>
        <v>518029.29524078371</v>
      </c>
      <c r="GQ108" s="106">
        <f t="shared" si="244"/>
        <v>106097.4617508216</v>
      </c>
      <c r="GR108" s="106">
        <f t="shared" si="244"/>
        <v>259160.90844511794</v>
      </c>
      <c r="GS108" s="106">
        <f t="shared" si="244"/>
        <v>516621.16991096619</v>
      </c>
      <c r="GT108" s="106">
        <f t="shared" si="244"/>
        <v>378269.72934203129</v>
      </c>
      <c r="GU108" s="106">
        <f t="shared" si="244"/>
        <v>97339.283218698431</v>
      </c>
      <c r="GV108" s="106">
        <f t="shared" si="244"/>
        <v>399030.76391915645</v>
      </c>
      <c r="GW108" s="106">
        <f t="shared" si="244"/>
        <v>658869.85761491547</v>
      </c>
      <c r="GX108" s="106">
        <f t="shared" si="244"/>
        <v>393298.54798334633</v>
      </c>
      <c r="GY108" s="106">
        <f t="shared" si="244"/>
        <v>684180.58614315093</v>
      </c>
      <c r="GZ108" s="106">
        <f t="shared" si="245"/>
        <v>610288.00361874828</v>
      </c>
      <c r="HA108" s="106">
        <f t="shared" si="245"/>
        <v>2198538.9010683624</v>
      </c>
      <c r="HB108" s="106">
        <f t="shared" si="245"/>
        <v>386258.82786640245</v>
      </c>
      <c r="HC108" s="106">
        <f t="shared" si="245"/>
        <v>312544.55847899534</v>
      </c>
      <c r="HD108" s="106">
        <f t="shared" si="245"/>
        <v>297516.24345691176</v>
      </c>
      <c r="HE108" s="106">
        <f t="shared" si="245"/>
        <v>79877.874910219703</v>
      </c>
      <c r="HF108" s="106">
        <f t="shared" si="245"/>
        <v>939682.84014047426</v>
      </c>
      <c r="HG108" s="106">
        <f t="shared" si="245"/>
        <v>1026176.2805767074</v>
      </c>
      <c r="HH108" s="106">
        <f t="shared" si="245"/>
        <v>210763.46977682511</v>
      </c>
      <c r="HI108" s="106">
        <f t="shared" si="245"/>
        <v>187125.07269903665</v>
      </c>
      <c r="HJ108" s="106">
        <f t="shared" si="246"/>
        <v>373142.72496784071</v>
      </c>
      <c r="HK108" s="106">
        <f t="shared" si="246"/>
        <v>284547.21083284146</v>
      </c>
      <c r="HL108" s="106">
        <f t="shared" si="246"/>
        <v>569177.40211462718</v>
      </c>
      <c r="HM108" s="106">
        <f t="shared" si="246"/>
        <v>208356.27359537248</v>
      </c>
      <c r="HN108" s="106">
        <f t="shared" si="246"/>
        <v>146144.89929762718</v>
      </c>
      <c r="HO108" s="106">
        <f t="shared" si="246"/>
        <v>5437.4638584341892</v>
      </c>
      <c r="HP108" s="106">
        <f t="shared" si="246"/>
        <v>236503.55433737006</v>
      </c>
      <c r="HQ108" s="106">
        <f t="shared" si="246"/>
        <v>68406.707714239499</v>
      </c>
      <c r="HR108" s="106"/>
      <c r="HS108" s="106"/>
      <c r="HT108" s="106"/>
      <c r="HU108" s="106"/>
      <c r="HV108" s="106"/>
      <c r="HW108" s="106"/>
      <c r="HX108" s="106"/>
      <c r="HY108" s="106"/>
      <c r="HZ108" s="106"/>
      <c r="IA108" s="106"/>
      <c r="IB108" s="106"/>
      <c r="IC108" s="106"/>
      <c r="ID108" s="106"/>
      <c r="IE108" s="106"/>
      <c r="IF108" s="106"/>
      <c r="IG108" s="106"/>
      <c r="IH108" s="106"/>
      <c r="II108" s="106"/>
      <c r="IJ108" s="106"/>
      <c r="IK108" s="106"/>
      <c r="IL108" s="106"/>
      <c r="IM108" s="106"/>
      <c r="IN108" s="106"/>
      <c r="IO108" s="106"/>
      <c r="IP108" s="106"/>
      <c r="IQ108" s="106"/>
      <c r="IR108" s="106"/>
      <c r="IS108" s="106"/>
      <c r="IT108" s="106"/>
      <c r="IU108" s="106"/>
      <c r="IV108" s="106"/>
      <c r="IW108" s="106"/>
      <c r="IX108" s="106"/>
      <c r="IY108" s="106"/>
      <c r="IZ108" s="106"/>
      <c r="JA108" s="106"/>
      <c r="JB108" s="106"/>
      <c r="JC108" s="106"/>
      <c r="JD108" s="106"/>
      <c r="JE108" s="106"/>
      <c r="JF108" s="106"/>
      <c r="JG108" s="106"/>
      <c r="JH108" s="106"/>
      <c r="JI108" s="106"/>
      <c r="JJ108" s="106"/>
      <c r="JK108" s="106"/>
      <c r="JL108" s="106"/>
      <c r="JM108" s="106"/>
      <c r="JN108" s="106"/>
      <c r="JO108" s="106"/>
      <c r="JP108" s="106" t="str">
        <f t="shared" si="180"/>
        <v>Land Conversion_Paved_N/A for LULC_Lost Ecosystem Services_N/A for LULC Interim Methodology</v>
      </c>
    </row>
    <row r="109" spans="2:276">
      <c r="B109" s="101" t="s">
        <v>9</v>
      </c>
      <c r="C109" s="101" t="s">
        <v>387</v>
      </c>
      <c r="D109" s="101" t="s">
        <v>388</v>
      </c>
      <c r="E109" s="101" t="s">
        <v>389</v>
      </c>
      <c r="F109" s="101" t="s">
        <v>390</v>
      </c>
      <c r="G109" s="101" t="s">
        <v>391</v>
      </c>
      <c r="H109" s="100">
        <f t="shared" ref="H109:Q110" si="247">INDEX(WP_Eut_data,MATCH($JP109,WP_Eut_Reference,0),MATCH(H$6,WP_Eut_countries,0))</f>
        <v>88.157086442381143</v>
      </c>
      <c r="I109" s="100">
        <f t="shared" si="247"/>
        <v>55.074834891536646</v>
      </c>
      <c r="J109" s="100">
        <f t="shared" si="247"/>
        <v>1.0747338732841918</v>
      </c>
      <c r="K109" s="100">
        <f t="shared" si="247"/>
        <v>389.11025966615188</v>
      </c>
      <c r="L109" s="100">
        <f t="shared" si="247"/>
        <v>137.24785055903482</v>
      </c>
      <c r="M109" s="100">
        <f t="shared" si="247"/>
        <v>132.97241691845343</v>
      </c>
      <c r="N109" s="100">
        <f t="shared" si="247"/>
        <v>355.25781978383935</v>
      </c>
      <c r="O109" s="100">
        <f t="shared" si="247"/>
        <v>78.635160093130779</v>
      </c>
      <c r="P109" s="100">
        <f t="shared" si="247"/>
        <v>24.63652346518769</v>
      </c>
      <c r="Q109" s="100">
        <f t="shared" si="247"/>
        <v>355.25781978383935</v>
      </c>
      <c r="R109" s="100">
        <f t="shared" ref="R109:AA110" si="248">INDEX(WP_Eut_data,MATCH($JP109,WP_Eut_Reference,0),MATCH(R$6,WP_Eut_countries,0))</f>
        <v>161.23803972531448</v>
      </c>
      <c r="S109" s="100">
        <f t="shared" si="248"/>
        <v>87.344139007761427</v>
      </c>
      <c r="T109" s="100">
        <f t="shared" si="248"/>
        <v>25.320943841524961</v>
      </c>
      <c r="U109" s="100">
        <f t="shared" si="248"/>
        <v>355.25781978383935</v>
      </c>
      <c r="V109" s="100">
        <f t="shared" si="248"/>
        <v>6.6516590011355001</v>
      </c>
      <c r="W109" s="100">
        <f t="shared" si="248"/>
        <v>57.503917277419909</v>
      </c>
      <c r="X109" s="100">
        <f t="shared" si="248"/>
        <v>355.25781978383935</v>
      </c>
      <c r="Y109" s="100">
        <f t="shared" si="248"/>
        <v>71.292062940716988</v>
      </c>
      <c r="Z109" s="100">
        <f t="shared" si="248"/>
        <v>13.454376660610375</v>
      </c>
      <c r="AA109" s="100">
        <f t="shared" si="248"/>
        <v>246.58896779395531</v>
      </c>
      <c r="AB109" s="100">
        <f t="shared" ref="AB109:AK110" si="249">INDEX(WP_Eut_data,MATCH($JP109,WP_Eut_Reference,0),MATCH(AB$6,WP_Eut_countries,0))</f>
        <v>68.679907290741639</v>
      </c>
      <c r="AC109" s="100">
        <f t="shared" si="249"/>
        <v>285.02307387359122</v>
      </c>
      <c r="AD109" s="100">
        <f t="shared" si="249"/>
        <v>172.77253806039485</v>
      </c>
      <c r="AE109" s="100">
        <f t="shared" si="249"/>
        <v>315.71206641946679</v>
      </c>
      <c r="AF109" s="100">
        <f t="shared" si="249"/>
        <v>110.0266427366043</v>
      </c>
      <c r="AG109" s="100">
        <f t="shared" si="249"/>
        <v>2279.3358250383963</v>
      </c>
      <c r="AH109" s="100">
        <f t="shared" si="249"/>
        <v>307.46437155351185</v>
      </c>
      <c r="AI109" s="100">
        <f t="shared" si="249"/>
        <v>355.25781978383935</v>
      </c>
      <c r="AJ109" s="100">
        <f t="shared" si="249"/>
        <v>18.196270898701417</v>
      </c>
      <c r="AK109" s="100">
        <f t="shared" si="249"/>
        <v>145.41832942056769</v>
      </c>
      <c r="AL109" s="100">
        <f t="shared" ref="AL109:AU110" si="250">INDEX(WP_Eut_data,MATCH($JP109,WP_Eut_Reference,0),MATCH(AL$6,WP_Eut_countries,0))</f>
        <v>66.868963784874566</v>
      </c>
      <c r="AM109" s="100">
        <f t="shared" si="250"/>
        <v>10.007254646184464</v>
      </c>
      <c r="AN109" s="100">
        <f t="shared" si="250"/>
        <v>142.6336654546725</v>
      </c>
      <c r="AO109" s="100">
        <f t="shared" si="250"/>
        <v>123.631839906704</v>
      </c>
      <c r="AP109" s="100">
        <f t="shared" si="250"/>
        <v>37.526798044536214</v>
      </c>
      <c r="AQ109" s="100">
        <f t="shared" si="250"/>
        <v>74.130469882488839</v>
      </c>
      <c r="AR109" s="100">
        <f t="shared" si="250"/>
        <v>355.25781978383935</v>
      </c>
      <c r="AS109" s="100">
        <f t="shared" si="250"/>
        <v>6.363638622983399</v>
      </c>
      <c r="AT109" s="100">
        <f t="shared" si="250"/>
        <v>2.9440595024858083</v>
      </c>
      <c r="AU109" s="100">
        <f t="shared" si="250"/>
        <v>71.292062940716988</v>
      </c>
      <c r="AV109" s="100">
        <f t="shared" ref="AV109:BE110" si="251">INDEX(WP_Eut_data,MATCH($JP109,WP_Eut_Reference,0),MATCH(AV$6,WP_Eut_countries,0))</f>
        <v>27.322803940164352</v>
      </c>
      <c r="AW109" s="100">
        <f t="shared" si="251"/>
        <v>157.33069206922664</v>
      </c>
      <c r="AX109" s="100">
        <f t="shared" si="251"/>
        <v>623.32475718947421</v>
      </c>
      <c r="AY109" s="100">
        <f t="shared" si="251"/>
        <v>142.6336654546725</v>
      </c>
      <c r="AZ109" s="100">
        <f t="shared" si="251"/>
        <v>142.6336654546725</v>
      </c>
      <c r="BA109" s="100">
        <f t="shared" si="251"/>
        <v>104.03532479504129</v>
      </c>
      <c r="BB109" s="100">
        <f t="shared" si="251"/>
        <v>858.41801989990643</v>
      </c>
      <c r="BC109" s="100">
        <f t="shared" si="251"/>
        <v>108.23119296993877</v>
      </c>
      <c r="BD109" s="100">
        <f t="shared" si="251"/>
        <v>152.60520084341096</v>
      </c>
      <c r="BE109" s="100">
        <f t="shared" si="251"/>
        <v>177.75152100568903</v>
      </c>
      <c r="BF109" s="100">
        <f t="shared" ref="BF109:BO110" si="252">INDEX(WP_Eut_data,MATCH($JP109,WP_Eut_Reference,0),MATCH(BF$6,WP_Eut_countries,0))</f>
        <v>355.25781978383935</v>
      </c>
      <c r="BG109" s="100">
        <f t="shared" si="252"/>
        <v>71.292062940716988</v>
      </c>
      <c r="BH109" s="100">
        <f t="shared" si="252"/>
        <v>28.813255645660416</v>
      </c>
      <c r="BI109" s="100">
        <f t="shared" si="252"/>
        <v>34.688779645513343</v>
      </c>
      <c r="BJ109" s="100">
        <f t="shared" si="252"/>
        <v>6.2389550179480215</v>
      </c>
      <c r="BK109" s="100">
        <f t="shared" si="252"/>
        <v>355.25781978383935</v>
      </c>
      <c r="BL109" s="100">
        <f t="shared" si="252"/>
        <v>583.48740038639733</v>
      </c>
      <c r="BM109" s="100">
        <f t="shared" si="252"/>
        <v>170.60312155170487</v>
      </c>
      <c r="BN109" s="100">
        <f t="shared" si="252"/>
        <v>15.916096791741206</v>
      </c>
      <c r="BO109" s="100">
        <f t="shared" si="252"/>
        <v>238.49079317834193</v>
      </c>
      <c r="BP109" s="100">
        <f t="shared" ref="BP109:BY110" si="253">INDEX(WP_Eut_data,MATCH($JP109,WP_Eut_Reference,0),MATCH(BP$6,WP_Eut_countries,0))</f>
        <v>90.596093918546231</v>
      </c>
      <c r="BQ109" s="100">
        <f t="shared" si="253"/>
        <v>5.4484999152602551</v>
      </c>
      <c r="BR109" s="100">
        <f t="shared" si="253"/>
        <v>36.667926554682218</v>
      </c>
      <c r="BS109" s="100">
        <f t="shared" si="253"/>
        <v>302.67709498913484</v>
      </c>
      <c r="BT109" s="100">
        <f t="shared" si="253"/>
        <v>57.631339609083945</v>
      </c>
      <c r="BU109" s="100">
        <f t="shared" si="253"/>
        <v>71.292062940716988</v>
      </c>
      <c r="BV109" s="100">
        <f t="shared" si="253"/>
        <v>389.11025966615188</v>
      </c>
      <c r="BW109" s="100">
        <f t="shared" si="253"/>
        <v>86.819029865698141</v>
      </c>
      <c r="BX109" s="100">
        <f t="shared" si="253"/>
        <v>34.468218379211606</v>
      </c>
      <c r="BY109" s="100">
        <f t="shared" si="253"/>
        <v>389.11025966615188</v>
      </c>
      <c r="BZ109" s="100">
        <f t="shared" ref="BZ109:CI110" si="254">INDEX(WP_Eut_data,MATCH($JP109,WP_Eut_Reference,0),MATCH(BZ$6,WP_Eut_countries,0))</f>
        <v>163.86006062361497</v>
      </c>
      <c r="CA109" s="100">
        <f t="shared" si="254"/>
        <v>34.627696663692319</v>
      </c>
      <c r="CB109" s="100">
        <f t="shared" si="254"/>
        <v>475.99658636889001</v>
      </c>
      <c r="CC109" s="100">
        <f t="shared" si="254"/>
        <v>25.717969984804295</v>
      </c>
      <c r="CD109" s="100">
        <f t="shared" si="254"/>
        <v>205.64204410072432</v>
      </c>
      <c r="CE109" s="100">
        <f t="shared" si="254"/>
        <v>71.292062940716988</v>
      </c>
      <c r="CF109" s="100">
        <f t="shared" si="254"/>
        <v>135.77019917740856</v>
      </c>
      <c r="CG109" s="100">
        <f t="shared" si="254"/>
        <v>71.292062940716988</v>
      </c>
      <c r="CH109" s="100">
        <f t="shared" si="254"/>
        <v>355.25781978383935</v>
      </c>
      <c r="CI109" s="100">
        <f t="shared" si="254"/>
        <v>389.11025966615188</v>
      </c>
      <c r="CJ109" s="100">
        <f t="shared" ref="CJ109:CS110" si="255">INDEX(WP_Eut_data,MATCH($JP109,WP_Eut_Reference,0),MATCH(CJ$6,WP_Eut_countries,0))</f>
        <v>348.13274005432896</v>
      </c>
      <c r="CK109" s="100">
        <f t="shared" si="255"/>
        <v>210.72333004066235</v>
      </c>
      <c r="CL109" s="100">
        <f t="shared" si="255"/>
        <v>25.752603095522392</v>
      </c>
      <c r="CM109" s="100">
        <f t="shared" si="255"/>
        <v>300.55430861633886</v>
      </c>
      <c r="CN109" s="100">
        <f t="shared" si="255"/>
        <v>48.462051889641529</v>
      </c>
      <c r="CO109" s="100">
        <f t="shared" si="255"/>
        <v>92.103491357346272</v>
      </c>
      <c r="CP109" s="100">
        <f t="shared" si="255"/>
        <v>389.11025966615188</v>
      </c>
      <c r="CQ109" s="100">
        <f t="shared" si="255"/>
        <v>54.54691329709221</v>
      </c>
      <c r="CR109" s="100">
        <f t="shared" si="255"/>
        <v>45.160598281364138</v>
      </c>
      <c r="CS109" s="100">
        <f t="shared" si="255"/>
        <v>173.22195004025696</v>
      </c>
      <c r="CT109" s="100">
        <f t="shared" ref="CT109:DC110" si="256">INDEX(WP_Eut_data,MATCH($JP109,WP_Eut_Reference,0),MATCH(CT$6,WP_Eut_countries,0))</f>
        <v>183.71025710519041</v>
      </c>
      <c r="CU109" s="100">
        <f t="shared" si="256"/>
        <v>90.710603921234892</v>
      </c>
      <c r="CV109" s="100">
        <f t="shared" si="256"/>
        <v>14.338959156145448</v>
      </c>
      <c r="CW109" s="100">
        <f t="shared" si="256"/>
        <v>45.713862873768527</v>
      </c>
      <c r="CX109" s="100">
        <f t="shared" si="256"/>
        <v>71.292062940716988</v>
      </c>
      <c r="CY109" s="100">
        <f t="shared" si="256"/>
        <v>195.10593932065316</v>
      </c>
      <c r="CZ109" s="100">
        <f t="shared" si="256"/>
        <v>77.455169768634349</v>
      </c>
      <c r="DA109" s="100">
        <f t="shared" si="256"/>
        <v>355.25781978383935</v>
      </c>
      <c r="DB109" s="100">
        <f t="shared" si="256"/>
        <v>109.84245574631453</v>
      </c>
      <c r="DC109" s="100">
        <f t="shared" si="256"/>
        <v>54.143165647572253</v>
      </c>
      <c r="DD109" s="100">
        <f t="shared" ref="DD109:DM110" si="257">INDEX(WP_Eut_data,MATCH($JP109,WP_Eut_Reference,0),MATCH(DD$6,WP_Eut_countries,0))</f>
        <v>36.997775624311295</v>
      </c>
      <c r="DE109" s="100">
        <f t="shared" si="257"/>
        <v>90.05571833990048</v>
      </c>
      <c r="DF109" s="100">
        <f t="shared" si="257"/>
        <v>389.11025966615188</v>
      </c>
      <c r="DG109" s="100">
        <f t="shared" si="257"/>
        <v>3.8144889703705309</v>
      </c>
      <c r="DH109" s="100">
        <f t="shared" si="257"/>
        <v>224.19561123252308</v>
      </c>
      <c r="DI109" s="100">
        <f t="shared" si="257"/>
        <v>71.292062940716988</v>
      </c>
      <c r="DJ109" s="100">
        <f t="shared" si="257"/>
        <v>9.5422273588664837</v>
      </c>
      <c r="DK109" s="100">
        <f t="shared" si="257"/>
        <v>7.6128616030820249</v>
      </c>
      <c r="DL109" s="100">
        <f t="shared" si="257"/>
        <v>241.64373111456621</v>
      </c>
      <c r="DM109" s="100">
        <f t="shared" si="257"/>
        <v>34.02823341332752</v>
      </c>
      <c r="DN109" s="100">
        <f t="shared" ref="DN109:DW110" si="258">INDEX(WP_Eut_data,MATCH($JP109,WP_Eut_Reference,0),MATCH(DN$6,WP_Eut_countries,0))</f>
        <v>33.093023257215329</v>
      </c>
      <c r="DO109" s="100">
        <f t="shared" si="258"/>
        <v>41.769630776042796</v>
      </c>
      <c r="DP109" s="100">
        <f t="shared" si="258"/>
        <v>8.7342817100110537</v>
      </c>
      <c r="DQ109" s="100">
        <f t="shared" si="258"/>
        <v>1.8857270703588191</v>
      </c>
      <c r="DR109" s="100">
        <f t="shared" si="258"/>
        <v>30.69794053050791</v>
      </c>
      <c r="DS109" s="100">
        <f t="shared" si="258"/>
        <v>20.629719122376557</v>
      </c>
      <c r="DT109" s="100">
        <f t="shared" si="258"/>
        <v>20.170411702447854</v>
      </c>
      <c r="DU109" s="100">
        <f t="shared" si="258"/>
        <v>389.11025966615188</v>
      </c>
      <c r="DV109" s="100">
        <f t="shared" si="258"/>
        <v>18.868594190082725</v>
      </c>
      <c r="DW109" s="100">
        <f t="shared" si="258"/>
        <v>167.57631793945546</v>
      </c>
      <c r="DX109" s="100">
        <f t="shared" ref="DX109:EG110" si="259">INDEX(WP_Eut_data,MATCH($JP109,WP_Eut_Reference,0),MATCH(DX$6,WP_Eut_countries,0))</f>
        <v>533.84300399245922</v>
      </c>
      <c r="DY109" s="100">
        <f t="shared" si="259"/>
        <v>238.68058022157416</v>
      </c>
      <c r="DZ109" s="100">
        <f t="shared" si="259"/>
        <v>104.29245880241422</v>
      </c>
      <c r="EA109" s="100">
        <f t="shared" si="259"/>
        <v>27.853343100985747</v>
      </c>
      <c r="EB109" s="100">
        <f t="shared" si="259"/>
        <v>389.11025966615188</v>
      </c>
      <c r="EC109" s="100">
        <f t="shared" si="259"/>
        <v>68.90419548652612</v>
      </c>
      <c r="ED109" s="100">
        <f t="shared" si="259"/>
        <v>142.6336654546725</v>
      </c>
      <c r="EE109" s="100">
        <f t="shared" si="259"/>
        <v>840.46885329178963</v>
      </c>
      <c r="EF109" s="100">
        <f t="shared" si="259"/>
        <v>389.11025966615188</v>
      </c>
      <c r="EG109" s="100">
        <f t="shared" si="259"/>
        <v>20.058265549144657</v>
      </c>
      <c r="EH109" s="100">
        <f t="shared" ref="EH109:EQ110" si="260">INDEX(WP_Eut_data,MATCH($JP109,WP_Eut_Reference,0),MATCH(EH$6,WP_Eut_countries,0))</f>
        <v>71.292062940716988</v>
      </c>
      <c r="EI109" s="100">
        <f t="shared" si="260"/>
        <v>23.375943128235097</v>
      </c>
      <c r="EJ109" s="100">
        <f t="shared" si="260"/>
        <v>61.421161847925489</v>
      </c>
      <c r="EK109" s="100">
        <f t="shared" si="260"/>
        <v>23.048484741074454</v>
      </c>
      <c r="EL109" s="100">
        <f t="shared" si="260"/>
        <v>57.779747693011458</v>
      </c>
      <c r="EM109" s="100">
        <f t="shared" si="260"/>
        <v>86.112664080103158</v>
      </c>
      <c r="EN109" s="100">
        <f t="shared" si="260"/>
        <v>518.40256999972337</v>
      </c>
      <c r="EO109" s="100">
        <f t="shared" si="260"/>
        <v>389.11025966615188</v>
      </c>
      <c r="EP109" s="100">
        <f t="shared" si="260"/>
        <v>96.816091969554819</v>
      </c>
      <c r="EQ109" s="100">
        <f t="shared" si="260"/>
        <v>14.355221869070558</v>
      </c>
      <c r="ER109" s="100">
        <f t="shared" ref="ER109:FA110" si="261">INDEX(WP_Eut_data,MATCH($JP109,WP_Eut_Reference,0),MATCH(ER$6,WP_Eut_countries,0))</f>
        <v>389.11025966615188</v>
      </c>
      <c r="ES109" s="100">
        <f t="shared" si="261"/>
        <v>6.9728899631600463</v>
      </c>
      <c r="ET109" s="100">
        <f t="shared" si="261"/>
        <v>64.473274717298935</v>
      </c>
      <c r="EU109" s="100">
        <f t="shared" si="261"/>
        <v>4.5154901041803637</v>
      </c>
      <c r="EV109" s="100">
        <f t="shared" si="261"/>
        <v>36.17668075824912</v>
      </c>
      <c r="EW109" s="100">
        <f t="shared" si="261"/>
        <v>71.292062940716988</v>
      </c>
      <c r="EX109" s="100">
        <f t="shared" si="261"/>
        <v>389.11025966615188</v>
      </c>
      <c r="EY109" s="100">
        <f t="shared" si="261"/>
        <v>128.99152425861436</v>
      </c>
      <c r="EZ109" s="100">
        <f t="shared" si="261"/>
        <v>3.4222364878903369</v>
      </c>
      <c r="FA109" s="100">
        <f t="shared" si="261"/>
        <v>106.24042539488379</v>
      </c>
      <c r="FB109" s="100">
        <f t="shared" ref="FB109:FK110" si="262">INDEX(WP_Eut_data,MATCH($JP109,WP_Eut_Reference,0),MATCH(FB$6,WP_Eut_countries,0))</f>
        <v>389.11025966615188</v>
      </c>
      <c r="FC109" s="100">
        <f t="shared" si="262"/>
        <v>1198.7627108416509</v>
      </c>
      <c r="FD109" s="100">
        <f t="shared" si="262"/>
        <v>15.958689917374626</v>
      </c>
      <c r="FE109" s="100">
        <f t="shared" si="262"/>
        <v>259.2058179966466</v>
      </c>
      <c r="FF109" s="100">
        <f t="shared" si="262"/>
        <v>364.7092259376513</v>
      </c>
      <c r="FG109" s="100">
        <f t="shared" si="262"/>
        <v>85.398628563772789</v>
      </c>
      <c r="FH109" s="100">
        <f t="shared" si="262"/>
        <v>10.167718763361819</v>
      </c>
      <c r="FI109" s="100">
        <f t="shared" si="262"/>
        <v>60.175683076318521</v>
      </c>
      <c r="FJ109" s="100">
        <f t="shared" si="262"/>
        <v>355.25781978383935</v>
      </c>
      <c r="FK109" s="100">
        <f t="shared" si="262"/>
        <v>16.463910017864109</v>
      </c>
      <c r="FL109" s="100">
        <f t="shared" ref="FL109:FU110" si="263">INDEX(WP_Eut_data,MATCH($JP109,WP_Eut_Reference,0),MATCH(FL$6,WP_Eut_countries,0))</f>
        <v>49.790255824338089</v>
      </c>
      <c r="FM109" s="100">
        <f t="shared" si="263"/>
        <v>109.86620533008181</v>
      </c>
      <c r="FN109" s="100">
        <f t="shared" si="263"/>
        <v>14.054838017087516</v>
      </c>
      <c r="FO109" s="100">
        <f t="shared" si="263"/>
        <v>389.11025966615188</v>
      </c>
      <c r="FP109" s="100">
        <f t="shared" si="263"/>
        <v>63.194835737273124</v>
      </c>
      <c r="FQ109" s="100">
        <f t="shared" si="263"/>
        <v>142.6336654546725</v>
      </c>
      <c r="FR109" s="100">
        <f t="shared" si="263"/>
        <v>10.876338231743722</v>
      </c>
      <c r="FS109" s="100">
        <f t="shared" si="263"/>
        <v>63.579516310432695</v>
      </c>
      <c r="FT109" s="100">
        <f t="shared" si="263"/>
        <v>36.633231142186375</v>
      </c>
      <c r="FU109" s="100">
        <f t="shared" si="263"/>
        <v>142.6336654546725</v>
      </c>
      <c r="FV109" s="100">
        <f t="shared" ref="FV109:GE110" si="264">INDEX(WP_Eut_data,MATCH($JP109,WP_Eut_Reference,0),MATCH(FV$6,WP_Eut_countries,0))</f>
        <v>23.353271750449792</v>
      </c>
      <c r="FW109" s="100">
        <f t="shared" si="264"/>
        <v>4.1760964036645829</v>
      </c>
      <c r="FX109" s="100">
        <f t="shared" si="264"/>
        <v>355.25781978383935</v>
      </c>
      <c r="FY109" s="100">
        <f t="shared" si="264"/>
        <v>54.327547737191345</v>
      </c>
      <c r="FZ109" s="100">
        <f t="shared" si="264"/>
        <v>129.54360145372189</v>
      </c>
      <c r="GA109" s="100">
        <f t="shared" si="264"/>
        <v>389.11025966615188</v>
      </c>
      <c r="GB109" s="100">
        <f t="shared" si="264"/>
        <v>4.8103968310699035</v>
      </c>
      <c r="GC109" s="100">
        <f t="shared" si="264"/>
        <v>299.05837455400564</v>
      </c>
      <c r="GD109" s="100">
        <f t="shared" si="264"/>
        <v>142.6336654546725</v>
      </c>
      <c r="GE109" s="100">
        <f t="shared" si="264"/>
        <v>98.184569895294729</v>
      </c>
      <c r="GF109" s="100">
        <f t="shared" ref="GF109:GO110" si="265">INDEX(WP_Eut_data,MATCH($JP109,WP_Eut_Reference,0),MATCH(GF$6,WP_Eut_countries,0))</f>
        <v>976.05205236612744</v>
      </c>
      <c r="GG109" s="100">
        <f t="shared" si="265"/>
        <v>355.25781978383935</v>
      </c>
      <c r="GH109" s="100">
        <f t="shared" si="265"/>
        <v>355.25781978383935</v>
      </c>
      <c r="GI109" s="100">
        <f t="shared" si="265"/>
        <v>355.25781978383935</v>
      </c>
      <c r="GJ109" s="100">
        <f t="shared" si="265"/>
        <v>355.25781978383935</v>
      </c>
      <c r="GK109" s="100">
        <f t="shared" si="265"/>
        <v>3.9952972742337396</v>
      </c>
      <c r="GL109" s="100">
        <f t="shared" si="265"/>
        <v>226.71323986322318</v>
      </c>
      <c r="GM109" s="100">
        <f t="shared" si="265"/>
        <v>94.667212277267225</v>
      </c>
      <c r="GN109" s="100">
        <f t="shared" si="265"/>
        <v>23.390342388084612</v>
      </c>
      <c r="GO109" s="100">
        <f t="shared" si="265"/>
        <v>16.237735164534758</v>
      </c>
      <c r="GP109" s="100">
        <f t="shared" ref="GP109:GY110" si="266">INDEX(WP_Eut_data,MATCH($JP109,WP_Eut_Reference,0),MATCH(GP$6,WP_Eut_countries,0))</f>
        <v>4295.5774287428121</v>
      </c>
      <c r="GQ109" s="100">
        <f t="shared" si="266"/>
        <v>9.4857433620736433</v>
      </c>
      <c r="GR109" s="100">
        <f t="shared" si="266"/>
        <v>93.81967307048771</v>
      </c>
      <c r="GS109" s="100">
        <f t="shared" si="266"/>
        <v>959.39623593115505</v>
      </c>
      <c r="GT109" s="100">
        <f t="shared" si="266"/>
        <v>389.11025966615188</v>
      </c>
      <c r="GU109" s="100">
        <f t="shared" si="266"/>
        <v>77.008259756609263</v>
      </c>
      <c r="GV109" s="100">
        <f t="shared" si="266"/>
        <v>389.11025966615188</v>
      </c>
      <c r="GW109" s="100">
        <f t="shared" si="266"/>
        <v>662.83402387244485</v>
      </c>
      <c r="GX109" s="100">
        <f t="shared" si="266"/>
        <v>1.0500818377489516</v>
      </c>
      <c r="GY109" s="100">
        <f t="shared" si="266"/>
        <v>381.60565439456605</v>
      </c>
      <c r="GZ109" s="100">
        <f t="shared" ref="GZ109:HI110" si="267">INDEX(WP_Eut_data,MATCH($JP109,WP_Eut_Reference,0),MATCH(GZ$6,WP_Eut_countries,0))</f>
        <v>23.385179434185684</v>
      </c>
      <c r="HA109" s="100">
        <f t="shared" si="267"/>
        <v>355.25781978383935</v>
      </c>
      <c r="HB109" s="100">
        <f t="shared" si="267"/>
        <v>389.11025966615188</v>
      </c>
      <c r="HC109" s="100">
        <f t="shared" si="267"/>
        <v>10.763875723457669</v>
      </c>
      <c r="HD109" s="100">
        <f t="shared" si="267"/>
        <v>34.609174880720687</v>
      </c>
      <c r="HE109" s="100">
        <f t="shared" si="267"/>
        <v>1.5602989207317437</v>
      </c>
      <c r="HF109" s="100">
        <f t="shared" si="267"/>
        <v>22.442731475221667</v>
      </c>
      <c r="HG109" s="100">
        <f t="shared" si="267"/>
        <v>495.91567786469363</v>
      </c>
      <c r="HH109" s="100">
        <f t="shared" si="267"/>
        <v>135.2315490858806</v>
      </c>
      <c r="HI109" s="100">
        <f t="shared" si="267"/>
        <v>12.638867192753221</v>
      </c>
      <c r="HJ109" s="100">
        <f t="shared" ref="HJ109:HQ110" si="268">INDEX(WP_Eut_data,MATCH($JP109,WP_Eut_Reference,0),MATCH(HJ$6,WP_Eut_countries,0))</f>
        <v>389.11025966615188</v>
      </c>
      <c r="HK109" s="100">
        <f t="shared" si="268"/>
        <v>356.73740427615877</v>
      </c>
      <c r="HL109" s="100">
        <f t="shared" si="268"/>
        <v>158.67996616523726</v>
      </c>
      <c r="HM109" s="100">
        <f t="shared" si="268"/>
        <v>355.25781978383935</v>
      </c>
      <c r="HN109" s="100">
        <f t="shared" si="268"/>
        <v>27.853343100985747</v>
      </c>
      <c r="HO109" s="100">
        <f t="shared" si="268"/>
        <v>27.853343100985747</v>
      </c>
      <c r="HP109" s="100">
        <f t="shared" si="268"/>
        <v>83.903284529591687</v>
      </c>
      <c r="HQ109" s="100">
        <f t="shared" si="268"/>
        <v>142.6336654546725</v>
      </c>
      <c r="HR109" s="100"/>
      <c r="HS109" s="100"/>
      <c r="HT109" s="100"/>
      <c r="HU109" s="100"/>
      <c r="HV109" s="100"/>
      <c r="HW109" s="100"/>
      <c r="HX109" s="100"/>
      <c r="HY109" s="100"/>
      <c r="HZ109" s="100"/>
      <c r="IA109" s="100"/>
      <c r="IB109" s="100"/>
      <c r="IC109" s="100"/>
      <c r="ID109" s="100"/>
      <c r="IE109" s="100"/>
      <c r="IF109" s="100"/>
      <c r="IG109" s="100"/>
      <c r="IH109" s="100"/>
      <c r="II109" s="100"/>
      <c r="IJ109" s="100"/>
      <c r="IK109" s="100"/>
      <c r="IL109" s="100"/>
      <c r="IM109" s="100"/>
      <c r="IN109" s="100"/>
      <c r="IO109" s="100"/>
      <c r="IP109" s="100"/>
      <c r="IQ109" s="100"/>
      <c r="IR109" s="100"/>
      <c r="IS109" s="100"/>
      <c r="IT109" s="100"/>
      <c r="IU109" s="100"/>
      <c r="IV109" s="100"/>
      <c r="IW109" s="100"/>
      <c r="IX109" s="100"/>
      <c r="IY109" s="100"/>
      <c r="IZ109" s="100"/>
      <c r="JA109" s="100"/>
      <c r="JB109" s="100"/>
      <c r="JC109" s="100"/>
      <c r="JD109" s="100"/>
      <c r="JE109" s="100"/>
      <c r="JF109" s="100"/>
      <c r="JG109" s="100"/>
      <c r="JH109" s="100"/>
      <c r="JI109" s="100"/>
      <c r="JJ109" s="100"/>
      <c r="JK109" s="100"/>
      <c r="JL109" s="100"/>
      <c r="JM109" s="100"/>
      <c r="JN109" s="100"/>
      <c r="JO109" s="100"/>
      <c r="JP109" s="100" t="str">
        <f t="shared" si="180"/>
        <v>Water Pollution_Phosphorus_N/A for this Category_Eutrophication_N/A for WP Interim Methodology</v>
      </c>
    </row>
    <row r="110" spans="2:276">
      <c r="B110" s="112" t="s">
        <v>9</v>
      </c>
      <c r="C110" s="112" t="s">
        <v>392</v>
      </c>
      <c r="D110" s="112" t="s">
        <v>388</v>
      </c>
      <c r="E110" s="112" t="s">
        <v>389</v>
      </c>
      <c r="F110" s="112" t="s">
        <v>390</v>
      </c>
      <c r="G110" s="112" t="s">
        <v>391</v>
      </c>
      <c r="H110" s="109">
        <f t="shared" si="247"/>
        <v>0</v>
      </c>
      <c r="I110" s="109">
        <f t="shared" si="247"/>
        <v>8.5093860716508332E-2</v>
      </c>
      <c r="J110" s="109">
        <f t="shared" si="247"/>
        <v>8.2725592841362369E-2</v>
      </c>
      <c r="K110" s="109">
        <f t="shared" si="247"/>
        <v>0.10024299464987287</v>
      </c>
      <c r="L110" s="109">
        <f t="shared" si="247"/>
        <v>0</v>
      </c>
      <c r="M110" s="109">
        <f t="shared" si="247"/>
        <v>2.1092124094634852E-2</v>
      </c>
      <c r="N110" s="109">
        <f t="shared" si="247"/>
        <v>2.9844004699095247E-2</v>
      </c>
      <c r="O110" s="109">
        <f t="shared" si="247"/>
        <v>0.1047271819741438</v>
      </c>
      <c r="P110" s="109">
        <f t="shared" si="247"/>
        <v>0</v>
      </c>
      <c r="Q110" s="109">
        <f t="shared" si="247"/>
        <v>2.9844004699095247E-2</v>
      </c>
      <c r="R110" s="109">
        <f t="shared" si="248"/>
        <v>5.7307799506142586E-2</v>
      </c>
      <c r="S110" s="109">
        <f t="shared" si="248"/>
        <v>0</v>
      </c>
      <c r="T110" s="109">
        <f t="shared" si="248"/>
        <v>0</v>
      </c>
      <c r="U110" s="109">
        <f t="shared" si="248"/>
        <v>2.9844004699095247E-2</v>
      </c>
      <c r="V110" s="109">
        <f t="shared" si="248"/>
        <v>0.90562493442689906</v>
      </c>
      <c r="W110" s="109">
        <f t="shared" si="248"/>
        <v>4.5385135859656693E-3</v>
      </c>
      <c r="X110" s="109">
        <f t="shared" si="248"/>
        <v>2.9844004699095247E-2</v>
      </c>
      <c r="Y110" s="109">
        <f t="shared" si="248"/>
        <v>0.26725661364539727</v>
      </c>
      <c r="Z110" s="109">
        <f t="shared" si="248"/>
        <v>2.6773146589806503E-2</v>
      </c>
      <c r="AA110" s="109">
        <f t="shared" si="248"/>
        <v>7.5597603264591501E-3</v>
      </c>
      <c r="AB110" s="109">
        <f t="shared" si="249"/>
        <v>4.7614549768914341E-3</v>
      </c>
      <c r="AC110" s="109">
        <f t="shared" si="249"/>
        <v>4.6778134444452092E-2</v>
      </c>
      <c r="AD110" s="109">
        <f t="shared" si="249"/>
        <v>0</v>
      </c>
      <c r="AE110" s="109">
        <f t="shared" si="249"/>
        <v>0</v>
      </c>
      <c r="AF110" s="109">
        <f t="shared" si="249"/>
        <v>2.9331649801671127E-3</v>
      </c>
      <c r="AG110" s="109">
        <f t="shared" si="249"/>
        <v>0</v>
      </c>
      <c r="AH110" s="109">
        <f t="shared" si="249"/>
        <v>1.336405912673219E-2</v>
      </c>
      <c r="AI110" s="109">
        <f t="shared" si="249"/>
        <v>2.9844004699095247E-2</v>
      </c>
      <c r="AJ110" s="109">
        <f t="shared" si="249"/>
        <v>0.36448535764489465</v>
      </c>
      <c r="AK110" s="109">
        <f t="shared" si="249"/>
        <v>3.1151291244087487E-2</v>
      </c>
      <c r="AL110" s="109">
        <f t="shared" si="250"/>
        <v>0</v>
      </c>
      <c r="AM110" s="109">
        <f t="shared" si="250"/>
        <v>0</v>
      </c>
      <c r="AN110" s="109">
        <f t="shared" si="250"/>
        <v>5.8040504272035684E-3</v>
      </c>
      <c r="AO110" s="109">
        <f t="shared" si="250"/>
        <v>5.5962791376050381E-5</v>
      </c>
      <c r="AP110" s="109">
        <f t="shared" si="250"/>
        <v>4.352337130306431E-3</v>
      </c>
      <c r="AQ110" s="109">
        <f t="shared" si="250"/>
        <v>4.0715920369138764E-2</v>
      </c>
      <c r="AR110" s="109">
        <f t="shared" si="250"/>
        <v>2.9844004699095247E-2</v>
      </c>
      <c r="AS110" s="109">
        <f t="shared" si="250"/>
        <v>0</v>
      </c>
      <c r="AT110" s="109">
        <f t="shared" si="250"/>
        <v>0</v>
      </c>
      <c r="AU110" s="109">
        <f t="shared" si="250"/>
        <v>0.26725661364539727</v>
      </c>
      <c r="AV110" s="109">
        <f t="shared" si="251"/>
        <v>4.6259973732010583E-3</v>
      </c>
      <c r="AW110" s="109">
        <f t="shared" si="251"/>
        <v>3.7783611810374561E-2</v>
      </c>
      <c r="AX110" s="109">
        <f t="shared" si="251"/>
        <v>3.324271703537589E-3</v>
      </c>
      <c r="AY110" s="109">
        <f t="shared" si="251"/>
        <v>5.8040504272035684E-3</v>
      </c>
      <c r="AZ110" s="109">
        <f t="shared" si="251"/>
        <v>5.8040504272035684E-3</v>
      </c>
      <c r="BA110" s="109">
        <f t="shared" si="251"/>
        <v>4.7392773019335381E-3</v>
      </c>
      <c r="BB110" s="109">
        <f t="shared" si="251"/>
        <v>8.1883247919208139E-3</v>
      </c>
      <c r="BC110" s="109">
        <f t="shared" si="251"/>
        <v>5.3012941763500472E-3</v>
      </c>
      <c r="BD110" s="109">
        <f t="shared" si="251"/>
        <v>0.27103267012786142</v>
      </c>
      <c r="BE110" s="109">
        <f t="shared" si="251"/>
        <v>8.8686742098941802E-3</v>
      </c>
      <c r="BF110" s="109">
        <f t="shared" si="252"/>
        <v>2.9844004699095247E-2</v>
      </c>
      <c r="BG110" s="109">
        <f t="shared" si="252"/>
        <v>0.26725661364539727</v>
      </c>
      <c r="BH110" s="109">
        <f t="shared" si="252"/>
        <v>0</v>
      </c>
      <c r="BI110" s="109">
        <f t="shared" si="252"/>
        <v>3.1969994218889064</v>
      </c>
      <c r="BJ110" s="109">
        <f t="shared" si="252"/>
        <v>6.332660736432065E-2</v>
      </c>
      <c r="BK110" s="109">
        <f t="shared" si="252"/>
        <v>2.9844004699095247E-2</v>
      </c>
      <c r="BL110" s="109">
        <f t="shared" si="252"/>
        <v>1.9683581269638244E-2</v>
      </c>
      <c r="BM110" s="109">
        <f t="shared" si="252"/>
        <v>9.8082794943511169E-3</v>
      </c>
      <c r="BN110" s="109">
        <f t="shared" si="252"/>
        <v>3.1888626985818139E-2</v>
      </c>
      <c r="BO110" s="109">
        <f t="shared" si="252"/>
        <v>4.1749793999805024E-3</v>
      </c>
      <c r="BP110" s="109">
        <f t="shared" si="253"/>
        <v>2.7317736531201869E-2</v>
      </c>
      <c r="BQ110" s="109">
        <f t="shared" si="253"/>
        <v>9.6031311188691094E-4</v>
      </c>
      <c r="BR110" s="109">
        <f t="shared" si="253"/>
        <v>1.7680793257820813</v>
      </c>
      <c r="BS110" s="109">
        <f t="shared" si="253"/>
        <v>0</v>
      </c>
      <c r="BT110" s="109">
        <f t="shared" si="253"/>
        <v>0</v>
      </c>
      <c r="BU110" s="109">
        <f t="shared" si="253"/>
        <v>0.26725661364539727</v>
      </c>
      <c r="BV110" s="109">
        <f t="shared" si="253"/>
        <v>0.10024299464987287</v>
      </c>
      <c r="BW110" s="109">
        <f t="shared" si="253"/>
        <v>1.2898635610115854</v>
      </c>
      <c r="BX110" s="109">
        <f t="shared" si="253"/>
        <v>7.2357712490642004E-2</v>
      </c>
      <c r="BY110" s="109">
        <f t="shared" si="253"/>
        <v>0.10024299464987287</v>
      </c>
      <c r="BZ110" s="109">
        <f t="shared" si="254"/>
        <v>4.4894849490972756E-2</v>
      </c>
      <c r="CA110" s="109">
        <f t="shared" si="254"/>
        <v>1.0031168934680494E-2</v>
      </c>
      <c r="CB110" s="109">
        <f t="shared" si="254"/>
        <v>2.7562468526015748E-2</v>
      </c>
      <c r="CC110" s="109">
        <f t="shared" si="254"/>
        <v>0.14326984734471146</v>
      </c>
      <c r="CD110" s="109">
        <f t="shared" si="254"/>
        <v>2.0686876073477443E-2</v>
      </c>
      <c r="CE110" s="109">
        <f t="shared" si="254"/>
        <v>0.26725661364539727</v>
      </c>
      <c r="CF110" s="109">
        <f t="shared" si="254"/>
        <v>0.55755316604269811</v>
      </c>
      <c r="CG110" s="109">
        <f t="shared" si="254"/>
        <v>0.26725661364539727</v>
      </c>
      <c r="CH110" s="109">
        <f t="shared" si="254"/>
        <v>2.9844004699095247E-2</v>
      </c>
      <c r="CI110" s="109">
        <f t="shared" si="254"/>
        <v>0.10024299464987287</v>
      </c>
      <c r="CJ110" s="109">
        <f t="shared" si="255"/>
        <v>1.1493818557406145E-3</v>
      </c>
      <c r="CK110" s="109">
        <f t="shared" si="255"/>
        <v>8.9826578372414357E-3</v>
      </c>
      <c r="CL110" s="109">
        <f t="shared" si="255"/>
        <v>8.2586887403919753E-3</v>
      </c>
      <c r="CM110" s="109">
        <f t="shared" si="255"/>
        <v>0.12037930106780143</v>
      </c>
      <c r="CN110" s="109">
        <f t="shared" si="255"/>
        <v>3.7071713774042962E-3</v>
      </c>
      <c r="CO110" s="109">
        <f t="shared" si="255"/>
        <v>1.7316226305806675E-3</v>
      </c>
      <c r="CP110" s="109">
        <f t="shared" si="255"/>
        <v>0.10024299464987287</v>
      </c>
      <c r="CQ110" s="109">
        <f t="shared" si="255"/>
        <v>0</v>
      </c>
      <c r="CR110" s="109">
        <f t="shared" si="255"/>
        <v>9.806026636314398E-2</v>
      </c>
      <c r="CS110" s="109">
        <f t="shared" si="255"/>
        <v>5.0992222337133989E-3</v>
      </c>
      <c r="CT110" s="109">
        <f t="shared" si="256"/>
        <v>2.8419076917687715E-2</v>
      </c>
      <c r="CU110" s="109">
        <f t="shared" si="256"/>
        <v>7.7849022919979595E-3</v>
      </c>
      <c r="CV110" s="109">
        <f t="shared" si="256"/>
        <v>5.6950227560722275E-4</v>
      </c>
      <c r="CW110" s="109">
        <f t="shared" si="256"/>
        <v>0.16947988172958173</v>
      </c>
      <c r="CX110" s="109">
        <f t="shared" si="256"/>
        <v>0.26725661364539727</v>
      </c>
      <c r="CY110" s="109">
        <f t="shared" si="256"/>
        <v>0.52964966789818146</v>
      </c>
      <c r="CZ110" s="109">
        <f t="shared" si="256"/>
        <v>0.32162966986556624</v>
      </c>
      <c r="DA110" s="109">
        <f t="shared" si="256"/>
        <v>2.9844004699095247E-2</v>
      </c>
      <c r="DB110" s="109">
        <f t="shared" si="256"/>
        <v>0.23274490910835513</v>
      </c>
      <c r="DC110" s="109">
        <f t="shared" si="256"/>
        <v>8.0951693400514626E-4</v>
      </c>
      <c r="DD110" s="109">
        <f t="shared" si="257"/>
        <v>0</v>
      </c>
      <c r="DE110" s="109">
        <f t="shared" si="257"/>
        <v>8.6013514972483023E-4</v>
      </c>
      <c r="DF110" s="109">
        <f t="shared" si="257"/>
        <v>0.10024299464987287</v>
      </c>
      <c r="DG110" s="109">
        <f t="shared" si="257"/>
        <v>7.9473434615789963E-3</v>
      </c>
      <c r="DH110" s="109">
        <f t="shared" si="257"/>
        <v>9.61256873929352E-2</v>
      </c>
      <c r="DI110" s="109">
        <f t="shared" si="257"/>
        <v>0.26725661364539727</v>
      </c>
      <c r="DJ110" s="109">
        <f t="shared" si="257"/>
        <v>0.46015044153022661</v>
      </c>
      <c r="DK110" s="109">
        <f t="shared" si="257"/>
        <v>0</v>
      </c>
      <c r="DL110" s="109">
        <f t="shared" si="257"/>
        <v>0</v>
      </c>
      <c r="DM110" s="109">
        <f t="shared" si="257"/>
        <v>0.64997857970384432</v>
      </c>
      <c r="DN110" s="109">
        <f t="shared" si="258"/>
        <v>0.20769847964610233</v>
      </c>
      <c r="DO110" s="109">
        <f t="shared" si="258"/>
        <v>0</v>
      </c>
      <c r="DP110" s="109">
        <f t="shared" si="258"/>
        <v>7.9151864370088192E-3</v>
      </c>
      <c r="DQ110" s="109">
        <f t="shared" si="258"/>
        <v>5.3340883620377595E-2</v>
      </c>
      <c r="DR110" s="109">
        <f t="shared" si="258"/>
        <v>0</v>
      </c>
      <c r="DS110" s="109">
        <f t="shared" si="258"/>
        <v>0.2847677728827116</v>
      </c>
      <c r="DT110" s="109">
        <f t="shared" si="258"/>
        <v>0</v>
      </c>
      <c r="DU110" s="109">
        <f t="shared" si="258"/>
        <v>0.10024299464987287</v>
      </c>
      <c r="DV110" s="109">
        <f t="shared" si="258"/>
        <v>3.4232873636410471E-4</v>
      </c>
      <c r="DW110" s="109">
        <f t="shared" si="258"/>
        <v>0</v>
      </c>
      <c r="DX110" s="109">
        <f t="shared" si="259"/>
        <v>5.4232101537902935E-2</v>
      </c>
      <c r="DY110" s="109">
        <f t="shared" si="259"/>
        <v>6.8184103729267281E-3</v>
      </c>
      <c r="DZ110" s="109">
        <f t="shared" si="259"/>
        <v>0</v>
      </c>
      <c r="EA110" s="109">
        <f t="shared" si="259"/>
        <v>0.21724077819634799</v>
      </c>
      <c r="EB110" s="109">
        <f t="shared" si="259"/>
        <v>0.10024299464987287</v>
      </c>
      <c r="EC110" s="109">
        <f t="shared" si="259"/>
        <v>1.3033220503125569E-2</v>
      </c>
      <c r="ED110" s="109">
        <f t="shared" si="259"/>
        <v>5.8040504272035684E-3</v>
      </c>
      <c r="EE110" s="109">
        <f t="shared" si="259"/>
        <v>1.4120472545516637E-2</v>
      </c>
      <c r="EF110" s="109">
        <f t="shared" si="259"/>
        <v>0.10024299464987287</v>
      </c>
      <c r="EG110" s="109">
        <f t="shared" si="259"/>
        <v>0</v>
      </c>
      <c r="EH110" s="109">
        <f t="shared" si="260"/>
        <v>0.26725661364539727</v>
      </c>
      <c r="EI110" s="109">
        <f t="shared" si="260"/>
        <v>0</v>
      </c>
      <c r="EJ110" s="109">
        <f t="shared" si="260"/>
        <v>0.14213619555266957</v>
      </c>
      <c r="EK110" s="109">
        <f t="shared" si="260"/>
        <v>7.5527616657953031E-2</v>
      </c>
      <c r="EL110" s="109">
        <f t="shared" si="260"/>
        <v>3.1238410312344682E-4</v>
      </c>
      <c r="EM110" s="109">
        <f t="shared" si="260"/>
        <v>2.3566865558672834E-3</v>
      </c>
      <c r="EN110" s="109">
        <f t="shared" si="260"/>
        <v>5.4351942586234473E-3</v>
      </c>
      <c r="EO110" s="109">
        <f t="shared" si="260"/>
        <v>0.10024299464987287</v>
      </c>
      <c r="EP110" s="109">
        <f t="shared" si="260"/>
        <v>0</v>
      </c>
      <c r="EQ110" s="109">
        <f t="shared" si="260"/>
        <v>0.10413447349934393</v>
      </c>
      <c r="ER110" s="109">
        <f t="shared" si="261"/>
        <v>0.10024299464987287</v>
      </c>
      <c r="ES110" s="109">
        <f t="shared" si="261"/>
        <v>0.14382683048778167</v>
      </c>
      <c r="ET110" s="109">
        <f t="shared" si="261"/>
        <v>1.8417634640476902E-3</v>
      </c>
      <c r="EU110" s="109">
        <f t="shared" si="261"/>
        <v>0</v>
      </c>
      <c r="EV110" s="109">
        <f t="shared" si="261"/>
        <v>1.6016796050901921E-3</v>
      </c>
      <c r="EW110" s="109">
        <f t="shared" si="261"/>
        <v>0.26725661364539727</v>
      </c>
      <c r="EX110" s="109">
        <f t="shared" si="261"/>
        <v>0.10024299464987287</v>
      </c>
      <c r="EY110" s="109">
        <f t="shared" si="261"/>
        <v>0.59558653560245844</v>
      </c>
      <c r="EZ110" s="109">
        <f t="shared" si="261"/>
        <v>0.14332191319915852</v>
      </c>
      <c r="FA110" s="109">
        <f t="shared" si="261"/>
        <v>3.2553837063383768E-3</v>
      </c>
      <c r="FB110" s="109">
        <f t="shared" si="262"/>
        <v>0.10024299464987287</v>
      </c>
      <c r="FC110" s="109">
        <f t="shared" si="262"/>
        <v>6.602522158667011E-2</v>
      </c>
      <c r="FD110" s="109">
        <f t="shared" si="262"/>
        <v>0</v>
      </c>
      <c r="FE110" s="109">
        <f t="shared" si="262"/>
        <v>0</v>
      </c>
      <c r="FF110" s="109">
        <f t="shared" si="262"/>
        <v>1.4455800229576711E-2</v>
      </c>
      <c r="FG110" s="109">
        <f t="shared" si="262"/>
        <v>0.12036984189782295</v>
      </c>
      <c r="FH110" s="109">
        <f t="shared" si="262"/>
        <v>0.16731979398375743</v>
      </c>
      <c r="FI110" s="109">
        <f t="shared" si="262"/>
        <v>0.10952166348955232</v>
      </c>
      <c r="FJ110" s="109">
        <f t="shared" si="262"/>
        <v>2.9844004699095247E-2</v>
      </c>
      <c r="FK110" s="109">
        <f t="shared" si="262"/>
        <v>0.90941292844952681</v>
      </c>
      <c r="FL110" s="109">
        <f t="shared" si="263"/>
        <v>1.0049221796939902E-2</v>
      </c>
      <c r="FM110" s="109">
        <f t="shared" si="263"/>
        <v>2.6068429382125884E-2</v>
      </c>
      <c r="FN110" s="109">
        <f t="shared" si="263"/>
        <v>0</v>
      </c>
      <c r="FO110" s="109">
        <f t="shared" si="263"/>
        <v>0.10024299464987287</v>
      </c>
      <c r="FP110" s="109">
        <f t="shared" si="263"/>
        <v>0</v>
      </c>
      <c r="FQ110" s="109">
        <f t="shared" si="263"/>
        <v>5.8040504272035684E-3</v>
      </c>
      <c r="FR110" s="109">
        <f t="shared" si="263"/>
        <v>0.13896082102972729</v>
      </c>
      <c r="FS110" s="109">
        <f t="shared" si="263"/>
        <v>8.8526813912849431E-3</v>
      </c>
      <c r="FT110" s="109">
        <f t="shared" si="263"/>
        <v>0</v>
      </c>
      <c r="FU110" s="109">
        <f t="shared" si="263"/>
        <v>5.8040504272035684E-3</v>
      </c>
      <c r="FV110" s="109">
        <f t="shared" si="264"/>
        <v>6.5193316161255305E-3</v>
      </c>
      <c r="FW110" s="109">
        <f t="shared" si="264"/>
        <v>0.56857650566325313</v>
      </c>
      <c r="FX110" s="109">
        <f t="shared" si="264"/>
        <v>2.9844004699095247E-2</v>
      </c>
      <c r="FY110" s="109">
        <f t="shared" si="264"/>
        <v>0</v>
      </c>
      <c r="FZ110" s="109">
        <f t="shared" si="264"/>
        <v>4.7847039279797728E-2</v>
      </c>
      <c r="GA110" s="109">
        <f t="shared" si="264"/>
        <v>0.10024299464987287</v>
      </c>
      <c r="GB110" s="109">
        <f t="shared" si="264"/>
        <v>3.7940826895485422E-3</v>
      </c>
      <c r="GC110" s="109">
        <f t="shared" si="264"/>
        <v>1.7227787421587586E-2</v>
      </c>
      <c r="GD110" s="109">
        <f t="shared" si="264"/>
        <v>5.8040504272035684E-3</v>
      </c>
      <c r="GE110" s="109">
        <f t="shared" si="264"/>
        <v>0.26905441325022483</v>
      </c>
      <c r="GF110" s="109">
        <f t="shared" si="265"/>
        <v>3.4835753084469651E-2</v>
      </c>
      <c r="GG110" s="109">
        <f t="shared" si="265"/>
        <v>2.9844004699095247E-2</v>
      </c>
      <c r="GH110" s="109">
        <f t="shared" si="265"/>
        <v>2.9844004699095247E-2</v>
      </c>
      <c r="GI110" s="109">
        <f t="shared" si="265"/>
        <v>2.9844004699095247E-2</v>
      </c>
      <c r="GJ110" s="109">
        <f t="shared" si="265"/>
        <v>2.9844004699095247E-2</v>
      </c>
      <c r="GK110" s="109">
        <f t="shared" si="265"/>
        <v>6.1018253332041509E-4</v>
      </c>
      <c r="GL110" s="109">
        <f t="shared" si="265"/>
        <v>2.9898258958627879E-2</v>
      </c>
      <c r="GM110" s="109">
        <f t="shared" si="265"/>
        <v>1.9935112846229723</v>
      </c>
      <c r="GN110" s="109">
        <f t="shared" si="265"/>
        <v>0</v>
      </c>
      <c r="GO110" s="109">
        <f t="shared" si="265"/>
        <v>4.8590793338832488E-3</v>
      </c>
      <c r="GP110" s="109">
        <f t="shared" si="266"/>
        <v>0.17230957586557891</v>
      </c>
      <c r="GQ110" s="109">
        <f t="shared" si="266"/>
        <v>0</v>
      </c>
      <c r="GR110" s="109">
        <f t="shared" si="266"/>
        <v>1.6892935187568176E-3</v>
      </c>
      <c r="GS110" s="109">
        <f t="shared" si="266"/>
        <v>1.0391007943332017E-2</v>
      </c>
      <c r="GT110" s="109">
        <f t="shared" si="266"/>
        <v>0.10024299464987287</v>
      </c>
      <c r="GU110" s="109">
        <f t="shared" si="266"/>
        <v>2.5897507244892481E-3</v>
      </c>
      <c r="GV110" s="109">
        <f t="shared" si="266"/>
        <v>0.10024299464987287</v>
      </c>
      <c r="GW110" s="109">
        <f t="shared" si="266"/>
        <v>9.373564890848067E-2</v>
      </c>
      <c r="GX110" s="109">
        <f t="shared" si="266"/>
        <v>0.10922307336345619</v>
      </c>
      <c r="GY110" s="109">
        <f t="shared" si="266"/>
        <v>0.23246616539379114</v>
      </c>
      <c r="GZ110" s="109">
        <f t="shared" si="267"/>
        <v>0</v>
      </c>
      <c r="HA110" s="109">
        <f t="shared" si="267"/>
        <v>2.9844004699095247E-2</v>
      </c>
      <c r="HB110" s="109">
        <f t="shared" si="267"/>
        <v>0.10024299464987287</v>
      </c>
      <c r="HC110" s="109">
        <f t="shared" si="267"/>
        <v>0</v>
      </c>
      <c r="HD110" s="109">
        <f t="shared" si="267"/>
        <v>2.3399557769811369E-2</v>
      </c>
      <c r="HE110" s="109">
        <f t="shared" si="267"/>
        <v>0.1854594196856601</v>
      </c>
      <c r="HF110" s="109">
        <f t="shared" si="267"/>
        <v>0.11063687406570033</v>
      </c>
      <c r="HG110" s="109">
        <f t="shared" si="267"/>
        <v>5.284034851976542E-2</v>
      </c>
      <c r="HH110" s="109">
        <f t="shared" si="267"/>
        <v>0.18107715941145278</v>
      </c>
      <c r="HI110" s="109">
        <f t="shared" si="267"/>
        <v>0</v>
      </c>
      <c r="HJ110" s="109">
        <f t="shared" si="268"/>
        <v>0.10024299464987287</v>
      </c>
      <c r="HK110" s="109">
        <f t="shared" si="268"/>
        <v>3.8092010725278703E-3</v>
      </c>
      <c r="HL110" s="109">
        <f t="shared" si="268"/>
        <v>7.6845997627011629E-3</v>
      </c>
      <c r="HM110" s="109">
        <f t="shared" si="268"/>
        <v>2.9844004699095247E-2</v>
      </c>
      <c r="HN110" s="109">
        <f t="shared" si="268"/>
        <v>0.21724077819634799</v>
      </c>
      <c r="HO110" s="109">
        <f t="shared" si="268"/>
        <v>0.21724077819634799</v>
      </c>
      <c r="HP110" s="109">
        <f t="shared" si="268"/>
        <v>0</v>
      </c>
      <c r="HQ110" s="109">
        <f t="shared" si="268"/>
        <v>5.8040504272035684E-3</v>
      </c>
      <c r="HR110" s="109"/>
      <c r="HS110" s="109"/>
      <c r="HT110" s="109"/>
      <c r="HU110" s="109"/>
      <c r="HV110" s="109"/>
      <c r="HW110" s="109"/>
      <c r="HX110" s="109"/>
      <c r="HY110" s="109"/>
      <c r="HZ110" s="109"/>
      <c r="IA110" s="109"/>
      <c r="IB110" s="109"/>
      <c r="IC110" s="109"/>
      <c r="ID110" s="109"/>
      <c r="IE110" s="109"/>
      <c r="IF110" s="109"/>
      <c r="IG110" s="109"/>
      <c r="IH110" s="109"/>
      <c r="II110" s="109"/>
      <c r="IJ110" s="109"/>
      <c r="IK110" s="109"/>
      <c r="IL110" s="109"/>
      <c r="IM110" s="109"/>
      <c r="IN110" s="109"/>
      <c r="IO110" s="109"/>
      <c r="IP110" s="109"/>
      <c r="IQ110" s="109"/>
      <c r="IR110" s="109"/>
      <c r="IS110" s="109"/>
      <c r="IT110" s="109"/>
      <c r="IU110" s="109"/>
      <c r="IV110" s="109"/>
      <c r="IW110" s="109"/>
      <c r="IX110" s="109"/>
      <c r="IY110" s="109"/>
      <c r="IZ110" s="109"/>
      <c r="JA110" s="109"/>
      <c r="JB110" s="109"/>
      <c r="JC110" s="109"/>
      <c r="JD110" s="109"/>
      <c r="JE110" s="109"/>
      <c r="JF110" s="109"/>
      <c r="JG110" s="109"/>
      <c r="JH110" s="109"/>
      <c r="JI110" s="109"/>
      <c r="JJ110" s="109"/>
      <c r="JK110" s="109"/>
      <c r="JL110" s="109"/>
      <c r="JM110" s="109"/>
      <c r="JN110" s="109"/>
      <c r="JO110" s="109"/>
      <c r="JP110" s="109" t="str">
        <f t="shared" si="180"/>
        <v>Water Pollution_Nitrogen_N/A for this Category_Eutrophication_N/A for WP Interim Methodology</v>
      </c>
    </row>
    <row r="111" spans="2:276">
      <c r="B111" s="112" t="s">
        <v>9</v>
      </c>
      <c r="C111" s="112" t="s">
        <v>393</v>
      </c>
      <c r="D111" s="112" t="s">
        <v>394</v>
      </c>
      <c r="E111" s="112" t="s">
        <v>395</v>
      </c>
      <c r="F111" s="112" t="s">
        <v>390</v>
      </c>
      <c r="G111" s="112" t="s">
        <v>391</v>
      </c>
      <c r="H111" s="109">
        <f t="shared" ref="H111:Q120" si="269">INDEX(WP_Health_data,MATCH($JP111,WP_Health_Reference,0),MATCH(H$6,WP_Health_countries,0))</f>
        <v>42.857059304666279</v>
      </c>
      <c r="I111" s="109">
        <f t="shared" si="269"/>
        <v>134.95022717102992</v>
      </c>
      <c r="J111" s="109">
        <f t="shared" si="269"/>
        <v>15.83804046075022</v>
      </c>
      <c r="K111" s="109">
        <f t="shared" si="269"/>
        <v>10.228562513410337</v>
      </c>
      <c r="L111" s="109">
        <f t="shared" si="269"/>
        <v>193.41418758486819</v>
      </c>
      <c r="M111" s="109">
        <f t="shared" si="269"/>
        <v>17.70815057982696</v>
      </c>
      <c r="N111" s="109">
        <f t="shared" si="269"/>
        <v>68.444014294257144</v>
      </c>
      <c r="O111" s="109">
        <f t="shared" si="269"/>
        <v>19.113062457875962</v>
      </c>
      <c r="P111" s="109">
        <f t="shared" si="269"/>
        <v>90.463999751584396</v>
      </c>
      <c r="Q111" s="109">
        <f t="shared" si="269"/>
        <v>68.444014294257144</v>
      </c>
      <c r="R111" s="109">
        <f t="shared" ref="R111:AA120" si="270">INDEX(WP_Health_data,MATCH($JP111,WP_Health_Reference,0),MATCH(R$6,WP_Health_countries,0))</f>
        <v>3.2329689192200353</v>
      </c>
      <c r="S111" s="109">
        <f t="shared" si="270"/>
        <v>107.0433466134369</v>
      </c>
      <c r="T111" s="109">
        <f t="shared" si="270"/>
        <v>118.37690200547294</v>
      </c>
      <c r="U111" s="109">
        <f t="shared" si="270"/>
        <v>68.444014294257144</v>
      </c>
      <c r="V111" s="109">
        <f t="shared" si="270"/>
        <v>100.17701215656993</v>
      </c>
      <c r="W111" s="109">
        <f t="shared" si="270"/>
        <v>1057.9210876494039</v>
      </c>
      <c r="X111" s="109">
        <f t="shared" si="270"/>
        <v>68.444014294257144</v>
      </c>
      <c r="Y111" s="109">
        <f t="shared" si="270"/>
        <v>47.436055505508818</v>
      </c>
      <c r="Z111" s="109">
        <f t="shared" si="270"/>
        <v>502.6213146471178</v>
      </c>
      <c r="AA111" s="109">
        <f t="shared" si="270"/>
        <v>12.926127564605826</v>
      </c>
      <c r="AB111" s="109">
        <f t="shared" ref="AB111:AK120" si="271">INDEX(WP_Health_data,MATCH($JP111,WP_Health_Reference,0),MATCH(AB$6,WP_Health_countries,0))</f>
        <v>89.759778921027461</v>
      </c>
      <c r="AC111" s="109">
        <f t="shared" si="271"/>
        <v>12.978739264869844</v>
      </c>
      <c r="AD111" s="109">
        <f t="shared" si="271"/>
        <v>10.698204891637332</v>
      </c>
      <c r="AE111" s="109">
        <f t="shared" si="271"/>
        <v>8.1182860762178866</v>
      </c>
      <c r="AF111" s="109">
        <f t="shared" si="271"/>
        <v>49.095230624469643</v>
      </c>
      <c r="AG111" s="109">
        <f t="shared" si="271"/>
        <v>4.6769876468306046</v>
      </c>
      <c r="AH111" s="109">
        <f t="shared" si="271"/>
        <v>23.315183747170302</v>
      </c>
      <c r="AI111" s="109">
        <f t="shared" si="271"/>
        <v>68.444014294257144</v>
      </c>
      <c r="AJ111" s="109">
        <f t="shared" si="271"/>
        <v>139.39598714560336</v>
      </c>
      <c r="AK111" s="109">
        <f t="shared" si="271"/>
        <v>46.688911293086726</v>
      </c>
      <c r="AL111" s="109">
        <f t="shared" ref="AL111:AU120" si="272">INDEX(WP_Health_data,MATCH($JP111,WP_Health_Reference,0),MATCH(AL$6,WP_Health_countries,0))</f>
        <v>54.722781856426472</v>
      </c>
      <c r="AM111" s="109">
        <f t="shared" si="272"/>
        <v>353.3586888211961</v>
      </c>
      <c r="AN111" s="109">
        <f t="shared" si="272"/>
        <v>67.745706093002781</v>
      </c>
      <c r="AO111" s="109">
        <f t="shared" si="272"/>
        <v>74.760772084682998</v>
      </c>
      <c r="AP111" s="109">
        <f t="shared" si="272"/>
        <v>39.546701969181086</v>
      </c>
      <c r="AQ111" s="109">
        <f t="shared" si="272"/>
        <v>3.8070004738460343</v>
      </c>
      <c r="AR111" s="109">
        <f t="shared" si="272"/>
        <v>68.444014294257144</v>
      </c>
      <c r="AS111" s="109">
        <f t="shared" si="272"/>
        <v>6.7371491551977778</v>
      </c>
      <c r="AT111" s="109">
        <f t="shared" si="272"/>
        <v>13.106149345734973</v>
      </c>
      <c r="AU111" s="109">
        <f t="shared" si="272"/>
        <v>193.41418758486819</v>
      </c>
      <c r="AV111" s="109">
        <f t="shared" ref="AV111:BE120" si="273">INDEX(WP_Health_data,MATCH($JP111,WP_Health_Reference,0),MATCH(AV$6,WP_Health_countries,0))</f>
        <v>16.666576452315784</v>
      </c>
      <c r="AW111" s="109">
        <f t="shared" si="273"/>
        <v>198.35058877720002</v>
      </c>
      <c r="AX111" s="109">
        <f t="shared" si="273"/>
        <v>38.931503923835734</v>
      </c>
      <c r="AY111" s="109">
        <f t="shared" si="273"/>
        <v>67.745706093002781</v>
      </c>
      <c r="AZ111" s="109">
        <f t="shared" si="273"/>
        <v>31.059880610188529</v>
      </c>
      <c r="BA111" s="109">
        <f t="shared" si="273"/>
        <v>15.774087960478795</v>
      </c>
      <c r="BB111" s="109">
        <f t="shared" si="273"/>
        <v>93.377096453855216</v>
      </c>
      <c r="BC111" s="109">
        <f t="shared" si="273"/>
        <v>54.426983921470146</v>
      </c>
      <c r="BD111" s="109">
        <f t="shared" si="273"/>
        <v>50.326035430277742</v>
      </c>
      <c r="BE111" s="109">
        <f t="shared" si="273"/>
        <v>98.961346166154755</v>
      </c>
      <c r="BF111" s="109">
        <f t="shared" ref="BF111:BO120" si="274">INDEX(WP_Health_data,MATCH($JP111,WP_Health_Reference,0),MATCH(BF$6,WP_Health_countries,0))</f>
        <v>68.444014294257144</v>
      </c>
      <c r="BG111" s="109">
        <f t="shared" si="274"/>
        <v>66.055680404486992</v>
      </c>
      <c r="BH111" s="109">
        <f t="shared" si="274"/>
        <v>119.67146847841261</v>
      </c>
      <c r="BI111" s="109">
        <f t="shared" si="274"/>
        <v>143.87908177129231</v>
      </c>
      <c r="BJ111" s="109">
        <f t="shared" si="274"/>
        <v>37.212013972591379</v>
      </c>
      <c r="BK111" s="109">
        <f t="shared" si="274"/>
        <v>68.444014294257144</v>
      </c>
      <c r="BL111" s="109">
        <f t="shared" si="274"/>
        <v>188.74784885588969</v>
      </c>
      <c r="BM111" s="109">
        <f t="shared" si="274"/>
        <v>47.803049048584697</v>
      </c>
      <c r="BN111" s="109">
        <f t="shared" si="274"/>
        <v>139.9282635849728</v>
      </c>
      <c r="BO111" s="109">
        <f t="shared" si="274"/>
        <v>307.06270158040257</v>
      </c>
      <c r="BP111" s="109">
        <f t="shared" ref="BP111:BY120" si="275">INDEX(WP_Health_data,MATCH($JP111,WP_Health_Reference,0),MATCH(BP$6,WP_Health_countries,0))</f>
        <v>50.928237167750659</v>
      </c>
      <c r="BQ111" s="109">
        <f t="shared" si="275"/>
        <v>19.333764422388427</v>
      </c>
      <c r="BR111" s="109">
        <f t="shared" si="275"/>
        <v>32.204400563161414</v>
      </c>
      <c r="BS111" s="109">
        <f t="shared" si="275"/>
        <v>67.745706093002781</v>
      </c>
      <c r="BT111" s="109">
        <f t="shared" si="275"/>
        <v>72.123814173817593</v>
      </c>
      <c r="BU111" s="109">
        <f t="shared" si="275"/>
        <v>66.055680404486992</v>
      </c>
      <c r="BV111" s="109">
        <f t="shared" si="275"/>
        <v>10.228562513410337</v>
      </c>
      <c r="BW111" s="109">
        <f t="shared" si="275"/>
        <v>26.425657688502547</v>
      </c>
      <c r="BX111" s="109">
        <f t="shared" si="275"/>
        <v>126.98935335643795</v>
      </c>
      <c r="BY111" s="109">
        <f t="shared" si="275"/>
        <v>10.228562513410337</v>
      </c>
      <c r="BZ111" s="109">
        <f t="shared" ref="BZ111:CI120" si="276">INDEX(WP_Health_data,MATCH($JP111,WP_Health_Reference,0),MATCH(BZ$6,WP_Health_countries,0))</f>
        <v>8.2065533431425877</v>
      </c>
      <c r="CA111" s="109">
        <f t="shared" si="276"/>
        <v>67.745706093002781</v>
      </c>
      <c r="CB111" s="109">
        <f t="shared" si="276"/>
        <v>44.029144127699354</v>
      </c>
      <c r="CC111" s="109">
        <f t="shared" si="276"/>
        <v>272.17120427959577</v>
      </c>
      <c r="CD111" s="109">
        <f t="shared" si="276"/>
        <v>108.22647559882283</v>
      </c>
      <c r="CE111" s="109">
        <f t="shared" si="276"/>
        <v>193.41418758486819</v>
      </c>
      <c r="CF111" s="109">
        <f t="shared" si="276"/>
        <v>80.435344693472985</v>
      </c>
      <c r="CG111" s="109">
        <f t="shared" si="276"/>
        <v>0.1072504130699313</v>
      </c>
      <c r="CH111" s="109">
        <f t="shared" si="276"/>
        <v>68.444014294257144</v>
      </c>
      <c r="CI111" s="109">
        <f t="shared" si="276"/>
        <v>139.39598714560336</v>
      </c>
      <c r="CJ111" s="109">
        <f t="shared" ref="CJ111:CS120" si="277">INDEX(WP_Health_data,MATCH($JP111,WP_Health_Reference,0),MATCH(CJ$6,WP_Health_countries,0))</f>
        <v>94.387393344258825</v>
      </c>
      <c r="CK111" s="109">
        <f t="shared" si="277"/>
        <v>33.07332312578567</v>
      </c>
      <c r="CL111" s="109">
        <f t="shared" si="277"/>
        <v>40.739898385604249</v>
      </c>
      <c r="CM111" s="109">
        <f t="shared" si="277"/>
        <v>2.4522144582768597</v>
      </c>
      <c r="CN111" s="109">
        <f t="shared" si="277"/>
        <v>304.56398371926929</v>
      </c>
      <c r="CO111" s="109">
        <f t="shared" si="277"/>
        <v>77.210573547147504</v>
      </c>
      <c r="CP111" s="109">
        <f t="shared" si="277"/>
        <v>139.39598714560336</v>
      </c>
      <c r="CQ111" s="109">
        <f t="shared" si="277"/>
        <v>85.490646115953098</v>
      </c>
      <c r="CR111" s="109">
        <f t="shared" si="277"/>
        <v>3.6819759622188881</v>
      </c>
      <c r="CS111" s="109">
        <f t="shared" si="277"/>
        <v>518.4956056698818</v>
      </c>
      <c r="CT111" s="109">
        <f t="shared" ref="CT111:DC120" si="278">INDEX(WP_Health_data,MATCH($JP111,WP_Health_Reference,0),MATCH(CT$6,WP_Health_countries,0))</f>
        <v>101.27960456586288</v>
      </c>
      <c r="CU111" s="109">
        <f t="shared" si="278"/>
        <v>52.437257212859947</v>
      </c>
      <c r="CV111" s="109">
        <f t="shared" si="278"/>
        <v>75.746215587099954</v>
      </c>
      <c r="CW111" s="109">
        <f t="shared" si="278"/>
        <v>64.746790838272119</v>
      </c>
      <c r="CX111" s="109">
        <f t="shared" si="278"/>
        <v>193.41418758486819</v>
      </c>
      <c r="CY111" s="109">
        <f t="shared" si="278"/>
        <v>683.03525758167768</v>
      </c>
      <c r="CZ111" s="109">
        <f t="shared" si="278"/>
        <v>216.30189592608258</v>
      </c>
      <c r="DA111" s="109">
        <f t="shared" si="278"/>
        <v>68.444014294257144</v>
      </c>
      <c r="DB111" s="109">
        <f t="shared" si="278"/>
        <v>268.35786546469797</v>
      </c>
      <c r="DC111" s="109">
        <f t="shared" si="278"/>
        <v>103.85818897176945</v>
      </c>
      <c r="DD111" s="109">
        <f t="shared" ref="DD111:DM120" si="279">INDEX(WP_Health_data,MATCH($JP111,WP_Health_Reference,0),MATCH(DD$6,WP_Health_countries,0))</f>
        <v>8.8370652395997027</v>
      </c>
      <c r="DE111" s="109">
        <f t="shared" si="279"/>
        <v>91.203283413015043</v>
      </c>
      <c r="DF111" s="109">
        <f t="shared" si="279"/>
        <v>139.39598714560336</v>
      </c>
      <c r="DG111" s="109">
        <f t="shared" si="279"/>
        <v>181.46343919900727</v>
      </c>
      <c r="DH111" s="109">
        <f t="shared" si="279"/>
        <v>222.18094290581516</v>
      </c>
      <c r="DI111" s="109">
        <f t="shared" si="279"/>
        <v>66.055680404486992</v>
      </c>
      <c r="DJ111" s="109">
        <f t="shared" si="279"/>
        <v>100.17701215656993</v>
      </c>
      <c r="DK111" s="109">
        <f t="shared" si="279"/>
        <v>41.049152729438958</v>
      </c>
      <c r="DL111" s="109">
        <f t="shared" si="279"/>
        <v>26.595369424115546</v>
      </c>
      <c r="DM111" s="109">
        <f t="shared" si="279"/>
        <v>26.117692080272306</v>
      </c>
      <c r="DN111" s="109">
        <f t="shared" ref="DN111:DW120" si="280">INDEX(WP_Health_data,MATCH($JP111,WP_Health_Reference,0),MATCH(DN$6,WP_Health_countries,0))</f>
        <v>100.17701215656993</v>
      </c>
      <c r="DO111" s="109">
        <f t="shared" si="280"/>
        <v>45.745981877771868</v>
      </c>
      <c r="DP111" s="109">
        <f t="shared" si="280"/>
        <v>30.273896145823603</v>
      </c>
      <c r="DQ111" s="109">
        <f t="shared" si="280"/>
        <v>2.6431936281106223</v>
      </c>
      <c r="DR111" s="109">
        <f t="shared" si="280"/>
        <v>193.41418758486819</v>
      </c>
      <c r="DS111" s="109">
        <f t="shared" si="280"/>
        <v>27.967133331164032</v>
      </c>
      <c r="DT111" s="109">
        <f t="shared" si="280"/>
        <v>193.41418758486819</v>
      </c>
      <c r="DU111" s="109">
        <f t="shared" si="280"/>
        <v>139.39598714560336</v>
      </c>
      <c r="DV111" s="109">
        <f t="shared" si="280"/>
        <v>38.201996493830279</v>
      </c>
      <c r="DW111" s="109">
        <f t="shared" si="280"/>
        <v>156.11509459189199</v>
      </c>
      <c r="DX111" s="109">
        <f t="shared" ref="DX111:EG120" si="281">INDEX(WP_Health_data,MATCH($JP111,WP_Health_Reference,0),MATCH(DX$6,WP_Health_countries,0))</f>
        <v>72.696571681786082</v>
      </c>
      <c r="DY111" s="109">
        <f t="shared" si="281"/>
        <v>354.80187601218802</v>
      </c>
      <c r="DZ111" s="109">
        <f t="shared" si="281"/>
        <v>20.673772761194989</v>
      </c>
      <c r="EA111" s="109">
        <f t="shared" si="281"/>
        <v>100.17701215656993</v>
      </c>
      <c r="EB111" s="109">
        <f t="shared" si="281"/>
        <v>139.39598714560336</v>
      </c>
      <c r="EC111" s="109">
        <f t="shared" si="281"/>
        <v>4.8332959535365294</v>
      </c>
      <c r="ED111" s="109">
        <f t="shared" si="281"/>
        <v>67.745706093002781</v>
      </c>
      <c r="EE111" s="109">
        <f t="shared" si="281"/>
        <v>57.715777824902716</v>
      </c>
      <c r="EF111" s="109">
        <f t="shared" si="281"/>
        <v>139.39598714560336</v>
      </c>
      <c r="EG111" s="109">
        <f t="shared" si="281"/>
        <v>74.962861435345673</v>
      </c>
      <c r="EH111" s="109">
        <f t="shared" ref="EH111:EQ120" si="282">INDEX(WP_Health_data,MATCH($JP111,WP_Health_Reference,0),MATCH(EH$6,WP_Health_countries,0))</f>
        <v>193.41418758486819</v>
      </c>
      <c r="EI111" s="109">
        <f t="shared" si="282"/>
        <v>2.0032654182741934</v>
      </c>
      <c r="EJ111" s="109">
        <f t="shared" si="282"/>
        <v>66.055680404486992</v>
      </c>
      <c r="EK111" s="109">
        <f t="shared" si="282"/>
        <v>60.919388033675858</v>
      </c>
      <c r="EL111" s="109">
        <f t="shared" si="282"/>
        <v>26.306758361736723</v>
      </c>
      <c r="EM111" s="109">
        <f t="shared" si="282"/>
        <v>58.059233558887435</v>
      </c>
      <c r="EN111" s="109">
        <f t="shared" si="282"/>
        <v>2.0266950151328724</v>
      </c>
      <c r="EO111" s="109">
        <f t="shared" si="282"/>
        <v>139.39598714560336</v>
      </c>
      <c r="EP111" s="109">
        <f t="shared" si="282"/>
        <v>154.51369243039878</v>
      </c>
      <c r="EQ111" s="109">
        <f t="shared" si="282"/>
        <v>831.28483916233245</v>
      </c>
      <c r="ER111" s="109">
        <f t="shared" ref="ER111:FA120" si="283">INDEX(WP_Health_data,MATCH($JP111,WP_Health_Reference,0),MATCH(ER$6,WP_Health_countries,0))</f>
        <v>10.228562513410337</v>
      </c>
      <c r="ES111" s="109">
        <f t="shared" si="283"/>
        <v>14.129802921385647</v>
      </c>
      <c r="ET111" s="109">
        <f t="shared" si="283"/>
        <v>35.822329809825781</v>
      </c>
      <c r="EU111" s="109">
        <f t="shared" si="283"/>
        <v>14.490077392373339</v>
      </c>
      <c r="EV111" s="109">
        <f t="shared" si="283"/>
        <v>158.61826185928479</v>
      </c>
      <c r="EW111" s="109">
        <f t="shared" si="283"/>
        <v>66.696094342693144</v>
      </c>
      <c r="EX111" s="109">
        <f t="shared" si="283"/>
        <v>139.39598714560336</v>
      </c>
      <c r="EY111" s="109">
        <f t="shared" si="283"/>
        <v>22.121276131156122</v>
      </c>
      <c r="EZ111" s="109">
        <f t="shared" si="283"/>
        <v>11.154156323431721</v>
      </c>
      <c r="FA111" s="109">
        <f t="shared" si="283"/>
        <v>430.90211791124523</v>
      </c>
      <c r="FB111" s="109">
        <f t="shared" ref="FB111:FK120" si="284">INDEX(WP_Health_data,MATCH($JP111,WP_Health_Reference,0),MATCH(FB$6,WP_Health_countries,0))</f>
        <v>139.39598714560336</v>
      </c>
      <c r="FC111" s="109">
        <f t="shared" si="284"/>
        <v>23.822376968316906</v>
      </c>
      <c r="FD111" s="109">
        <f t="shared" si="284"/>
        <v>13.726964275410889</v>
      </c>
      <c r="FE111" s="109">
        <f t="shared" si="284"/>
        <v>15.979876433424263</v>
      </c>
      <c r="FF111" s="109">
        <f t="shared" si="284"/>
        <v>19.53652849565519</v>
      </c>
      <c r="FG111" s="109">
        <f t="shared" si="284"/>
        <v>332.0976179093588</v>
      </c>
      <c r="FH111" s="109">
        <f t="shared" si="284"/>
        <v>108.79172242934047</v>
      </c>
      <c r="FI111" s="109">
        <f t="shared" si="284"/>
        <v>88.306469177169234</v>
      </c>
      <c r="FJ111" s="109">
        <f t="shared" si="284"/>
        <v>68.444014294257144</v>
      </c>
      <c r="FK111" s="109">
        <f t="shared" si="284"/>
        <v>100.17701215656993</v>
      </c>
      <c r="FL111" s="109">
        <f t="shared" ref="FL111:FU120" si="285">INDEX(WP_Health_data,MATCH($JP111,WP_Health_Reference,0),MATCH(FL$6,WP_Health_countries,0))</f>
        <v>64.538018705147849</v>
      </c>
      <c r="FM111" s="109">
        <f t="shared" si="285"/>
        <v>7.2873768921549793</v>
      </c>
      <c r="FN111" s="109">
        <f t="shared" si="285"/>
        <v>383.32956116928239</v>
      </c>
      <c r="FO111" s="109">
        <f t="shared" si="285"/>
        <v>10.228562513410337</v>
      </c>
      <c r="FP111" s="109">
        <f t="shared" si="285"/>
        <v>193.41418758486819</v>
      </c>
      <c r="FQ111" s="109">
        <f t="shared" si="285"/>
        <v>67.745706093002781</v>
      </c>
      <c r="FR111" s="109">
        <f t="shared" si="285"/>
        <v>9.4676019546224204</v>
      </c>
      <c r="FS111" s="109">
        <f t="shared" si="285"/>
        <v>94.163058217230713</v>
      </c>
      <c r="FT111" s="109">
        <f t="shared" si="285"/>
        <v>75.892336988298553</v>
      </c>
      <c r="FU111" s="109">
        <f t="shared" si="285"/>
        <v>67.745706093002781</v>
      </c>
      <c r="FV111" s="109">
        <f t="shared" ref="FV111:GE120" si="286">INDEX(WP_Health_data,MATCH($JP111,WP_Health_Reference,0),MATCH(FV$6,WP_Health_countries,0))</f>
        <v>84.559201102888636</v>
      </c>
      <c r="FW111" s="109">
        <f t="shared" si="286"/>
        <v>139.39598714560336</v>
      </c>
      <c r="FX111" s="109">
        <f t="shared" si="286"/>
        <v>68.444014294257144</v>
      </c>
      <c r="FY111" s="109">
        <f t="shared" si="286"/>
        <v>76.588871014458974</v>
      </c>
      <c r="FZ111" s="109">
        <f t="shared" si="286"/>
        <v>100.20824496056453</v>
      </c>
      <c r="GA111" s="109">
        <f t="shared" si="286"/>
        <v>13.322915699625325</v>
      </c>
      <c r="GB111" s="109">
        <f t="shared" si="286"/>
        <v>35.171169105834636</v>
      </c>
      <c r="GC111" s="109">
        <f t="shared" si="286"/>
        <v>35.661560249259047</v>
      </c>
      <c r="GD111" s="109">
        <f t="shared" si="286"/>
        <v>67.745706093002781</v>
      </c>
      <c r="GE111" s="109">
        <f t="shared" si="286"/>
        <v>74.928419736343045</v>
      </c>
      <c r="GF111" s="109">
        <f t="shared" ref="GF111:GO120" si="287">INDEX(WP_Health_data,MATCH($JP111,WP_Health_Reference,0),MATCH(GF$6,WP_Health_countries,0))</f>
        <v>268.22536422808258</v>
      </c>
      <c r="GG111" s="109">
        <f t="shared" si="287"/>
        <v>68.444014294257144</v>
      </c>
      <c r="GH111" s="109">
        <f t="shared" si="287"/>
        <v>68.444014294257144</v>
      </c>
      <c r="GI111" s="109">
        <f t="shared" si="287"/>
        <v>68.444014294257144</v>
      </c>
      <c r="GJ111" s="109">
        <f t="shared" si="287"/>
        <v>68.444014294257144</v>
      </c>
      <c r="GK111" s="109">
        <f t="shared" si="287"/>
        <v>23.355922013571025</v>
      </c>
      <c r="GL111" s="109">
        <f t="shared" si="287"/>
        <v>2.9195721357893847</v>
      </c>
      <c r="GM111" s="109">
        <f t="shared" si="287"/>
        <v>31.72062745190545</v>
      </c>
      <c r="GN111" s="109">
        <f t="shared" si="287"/>
        <v>291.58936792385975</v>
      </c>
      <c r="GO111" s="109">
        <f t="shared" si="287"/>
        <v>121.18434037628346</v>
      </c>
      <c r="GP111" s="109">
        <f t="shared" ref="GP111:GY120" si="288">INDEX(WP_Health_data,MATCH($JP111,WP_Health_Reference,0),MATCH(GP$6,WP_Health_countries,0))</f>
        <v>139.39598714560336</v>
      </c>
      <c r="GQ111" s="109">
        <f t="shared" si="288"/>
        <v>48.840763473384115</v>
      </c>
      <c r="GR111" s="109">
        <f t="shared" si="288"/>
        <v>68.723388656999447</v>
      </c>
      <c r="GS111" s="109">
        <f t="shared" si="288"/>
        <v>143.20255314126479</v>
      </c>
      <c r="GT111" s="109">
        <f t="shared" si="288"/>
        <v>139.39598714560336</v>
      </c>
      <c r="GU111" s="109">
        <f t="shared" si="288"/>
        <v>111.84487193619016</v>
      </c>
      <c r="GV111" s="109">
        <f t="shared" si="288"/>
        <v>10.228562513410337</v>
      </c>
      <c r="GW111" s="109">
        <f t="shared" si="288"/>
        <v>68.444014294257144</v>
      </c>
      <c r="GX111" s="109">
        <f t="shared" si="288"/>
        <v>67.502359694599178</v>
      </c>
      <c r="GY111" s="109">
        <f t="shared" si="288"/>
        <v>105.61036466785208</v>
      </c>
      <c r="GZ111" s="109">
        <f t="shared" ref="GZ111:HI120" si="289">INDEX(WP_Health_data,MATCH($JP111,WP_Health_Reference,0),MATCH(GZ$6,WP_Health_countries,0))</f>
        <v>13.058112248966005</v>
      </c>
      <c r="HA111" s="109">
        <f t="shared" si="289"/>
        <v>68.444014294257144</v>
      </c>
      <c r="HB111" s="109">
        <f t="shared" si="289"/>
        <v>10.228562513410337</v>
      </c>
      <c r="HC111" s="109">
        <f t="shared" si="289"/>
        <v>215.21212713725163</v>
      </c>
      <c r="HD111" s="109">
        <f t="shared" si="289"/>
        <v>73.04129126226573</v>
      </c>
      <c r="HE111" s="109">
        <f t="shared" si="289"/>
        <v>78.281291756623901</v>
      </c>
      <c r="HF111" s="109">
        <f t="shared" si="289"/>
        <v>290.81538069216765</v>
      </c>
      <c r="HG111" s="109">
        <f t="shared" si="289"/>
        <v>35.021966907693567</v>
      </c>
      <c r="HH111" s="109">
        <f t="shared" si="289"/>
        <v>16.334905409881884</v>
      </c>
      <c r="HI111" s="109">
        <f t="shared" si="289"/>
        <v>96.959264169045753</v>
      </c>
      <c r="HJ111" s="109">
        <f t="shared" ref="HJ111:HQ120" si="290">INDEX(WP_Health_data,MATCH($JP111,WP_Health_Reference,0),MATCH(HJ$6,WP_Health_countries,0))</f>
        <v>10.228562513410337</v>
      </c>
      <c r="HK111" s="109">
        <f t="shared" si="290"/>
        <v>68.444014294257144</v>
      </c>
      <c r="HL111" s="109">
        <f t="shared" si="290"/>
        <v>256.76903163208345</v>
      </c>
      <c r="HM111" s="109">
        <f t="shared" si="290"/>
        <v>68.444014294257144</v>
      </c>
      <c r="HN111" s="109">
        <f t="shared" si="290"/>
        <v>100.17701215656993</v>
      </c>
      <c r="HO111" s="109">
        <f t="shared" si="290"/>
        <v>43.447613209480522</v>
      </c>
      <c r="HP111" s="109">
        <f t="shared" si="290"/>
        <v>23.551381899745625</v>
      </c>
      <c r="HQ111" s="109">
        <f t="shared" si="290"/>
        <v>32.257481361395648</v>
      </c>
      <c r="HR111" s="109"/>
      <c r="HS111" s="109"/>
      <c r="HT111" s="109"/>
      <c r="HU111" s="109"/>
      <c r="HV111" s="109"/>
      <c r="HW111" s="109"/>
      <c r="HX111" s="109"/>
      <c r="HY111" s="109"/>
      <c r="HZ111" s="109"/>
      <c r="IA111" s="109"/>
      <c r="IB111" s="109"/>
      <c r="IC111" s="109"/>
      <c r="ID111" s="109"/>
      <c r="IE111" s="109"/>
      <c r="IF111" s="109"/>
      <c r="IG111" s="109"/>
      <c r="IH111" s="109"/>
      <c r="II111" s="109"/>
      <c r="IJ111" s="109"/>
      <c r="IK111" s="109"/>
      <c r="IL111" s="109"/>
      <c r="IM111" s="109"/>
      <c r="IN111" s="109"/>
      <c r="IO111" s="109"/>
      <c r="IP111" s="109"/>
      <c r="IQ111" s="109"/>
      <c r="IR111" s="109"/>
      <c r="IS111" s="109"/>
      <c r="IT111" s="109"/>
      <c r="IU111" s="109"/>
      <c r="IV111" s="109"/>
      <c r="IW111" s="109"/>
      <c r="IX111" s="109"/>
      <c r="IY111" s="109"/>
      <c r="IZ111" s="109"/>
      <c r="JA111" s="109"/>
      <c r="JB111" s="109"/>
      <c r="JC111" s="109"/>
      <c r="JD111" s="109"/>
      <c r="JE111" s="109"/>
      <c r="JF111" s="109"/>
      <c r="JG111" s="109"/>
      <c r="JH111" s="109"/>
      <c r="JI111" s="109"/>
      <c r="JJ111" s="109"/>
      <c r="JK111" s="109"/>
      <c r="JL111" s="109"/>
      <c r="JM111" s="109"/>
      <c r="JN111" s="109"/>
      <c r="JO111" s="109"/>
      <c r="JP111" s="109" t="str">
        <f t="shared" si="180"/>
        <v>Water Pollution_Ag(I)_Freshwater_Health_N/A for WP Interim Methodology</v>
      </c>
    </row>
    <row r="112" spans="2:276">
      <c r="B112" s="112" t="s">
        <v>9</v>
      </c>
      <c r="C112" s="112" t="s">
        <v>393</v>
      </c>
      <c r="D112" s="112" t="s">
        <v>396</v>
      </c>
      <c r="E112" s="112" t="s">
        <v>395</v>
      </c>
      <c r="F112" s="112" t="s">
        <v>390</v>
      </c>
      <c r="G112" s="112" t="s">
        <v>391</v>
      </c>
      <c r="H112" s="109">
        <f t="shared" si="269"/>
        <v>0.86128057244977363</v>
      </c>
      <c r="I112" s="109">
        <f t="shared" si="269"/>
        <v>1.0025339839352561</v>
      </c>
      <c r="J112" s="109">
        <f t="shared" si="269"/>
        <v>2.043072824662524</v>
      </c>
      <c r="K112" s="109">
        <f t="shared" si="269"/>
        <v>0.99554727763383932</v>
      </c>
      <c r="L112" s="109">
        <f t="shared" si="269"/>
        <v>4.0681472320650656</v>
      </c>
      <c r="M112" s="109">
        <f t="shared" si="269"/>
        <v>2.1833394424705999</v>
      </c>
      <c r="N112" s="109">
        <f t="shared" si="269"/>
        <v>1.5566019688801802</v>
      </c>
      <c r="O112" s="109">
        <f t="shared" si="269"/>
        <v>1.7440494354667697</v>
      </c>
      <c r="P112" s="109">
        <f t="shared" si="269"/>
        <v>1.1267762851482053</v>
      </c>
      <c r="Q112" s="109">
        <f t="shared" si="269"/>
        <v>1.5566019688801802</v>
      </c>
      <c r="R112" s="109">
        <f t="shared" si="270"/>
        <v>1.0714186735010489</v>
      </c>
      <c r="S112" s="109">
        <f t="shared" si="270"/>
        <v>9.7008844334577393</v>
      </c>
      <c r="T112" s="109">
        <f t="shared" si="270"/>
        <v>0.91219571026164981</v>
      </c>
      <c r="U112" s="109">
        <f t="shared" si="270"/>
        <v>1.5566019688801802</v>
      </c>
      <c r="V112" s="109">
        <f t="shared" si="270"/>
        <v>2.226132247732993</v>
      </c>
      <c r="W112" s="109">
        <f t="shared" si="270"/>
        <v>5.7089992106486243</v>
      </c>
      <c r="X112" s="109">
        <f t="shared" si="270"/>
        <v>1.5566019688801802</v>
      </c>
      <c r="Y112" s="109">
        <f t="shared" si="270"/>
        <v>1.3375881366948768</v>
      </c>
      <c r="Z112" s="109">
        <f t="shared" si="270"/>
        <v>10.727765909407065</v>
      </c>
      <c r="AA112" s="109">
        <f t="shared" si="270"/>
        <v>0.95028486278391122</v>
      </c>
      <c r="AB112" s="109">
        <f t="shared" si="271"/>
        <v>4.8258931145216977</v>
      </c>
      <c r="AC112" s="109">
        <f t="shared" si="271"/>
        <v>1.67734394058457</v>
      </c>
      <c r="AD112" s="109">
        <f t="shared" si="271"/>
        <v>0.6793331998445935</v>
      </c>
      <c r="AE112" s="109">
        <f t="shared" si="271"/>
        <v>2.1571138580960731</v>
      </c>
      <c r="AF112" s="109">
        <f t="shared" si="271"/>
        <v>1.4927712300133387</v>
      </c>
      <c r="AG112" s="109">
        <f t="shared" si="271"/>
        <v>6.4528713091873966</v>
      </c>
      <c r="AH112" s="109">
        <f t="shared" si="271"/>
        <v>1.9686846313635984</v>
      </c>
      <c r="AI112" s="109">
        <f t="shared" si="271"/>
        <v>1.5566019688801802</v>
      </c>
      <c r="AJ112" s="109">
        <f t="shared" si="271"/>
        <v>4.660529187591111</v>
      </c>
      <c r="AK112" s="109">
        <f t="shared" si="271"/>
        <v>1.269663934663487</v>
      </c>
      <c r="AL112" s="109">
        <f t="shared" si="272"/>
        <v>3.9560440659970966</v>
      </c>
      <c r="AM112" s="109">
        <f t="shared" si="272"/>
        <v>3.2295829453509461</v>
      </c>
      <c r="AN112" s="109">
        <f t="shared" si="272"/>
        <v>3.3511020932019422</v>
      </c>
      <c r="AO112" s="109">
        <f t="shared" si="272"/>
        <v>1.4601427691342299</v>
      </c>
      <c r="AP112" s="109">
        <f t="shared" si="272"/>
        <v>4.6710250550344883</v>
      </c>
      <c r="AQ112" s="109">
        <f t="shared" si="272"/>
        <v>1.2717256489763138</v>
      </c>
      <c r="AR112" s="109">
        <f t="shared" si="272"/>
        <v>1.5566019688801802</v>
      </c>
      <c r="AS112" s="109">
        <f t="shared" si="272"/>
        <v>0.75102075484649766</v>
      </c>
      <c r="AT112" s="109">
        <f t="shared" si="272"/>
        <v>1.5459200384234209</v>
      </c>
      <c r="AU112" s="109">
        <f t="shared" si="272"/>
        <v>4.0681472320650656</v>
      </c>
      <c r="AV112" s="109">
        <f t="shared" si="273"/>
        <v>1.4742442686072219</v>
      </c>
      <c r="AW112" s="109">
        <f t="shared" si="273"/>
        <v>12.514097903989597</v>
      </c>
      <c r="AX112" s="109">
        <f t="shared" si="273"/>
        <v>1.3543934320639861</v>
      </c>
      <c r="AY112" s="109">
        <f t="shared" si="273"/>
        <v>3.3511020932019422</v>
      </c>
      <c r="AZ112" s="109">
        <f t="shared" si="273"/>
        <v>8.4024951656922493</v>
      </c>
      <c r="BA112" s="109">
        <f t="shared" si="273"/>
        <v>6.5484601119396331</v>
      </c>
      <c r="BB112" s="109">
        <f t="shared" si="273"/>
        <v>1.0595765324372477</v>
      </c>
      <c r="BC112" s="109">
        <f t="shared" si="273"/>
        <v>5.4030276600224179</v>
      </c>
      <c r="BD112" s="109">
        <f t="shared" si="273"/>
        <v>0.97711779518767927</v>
      </c>
      <c r="BE112" s="109">
        <f t="shared" si="273"/>
        <v>1.1912899258445739</v>
      </c>
      <c r="BF112" s="109">
        <f t="shared" si="274"/>
        <v>1.5566019688801802</v>
      </c>
      <c r="BG112" s="109">
        <f t="shared" si="274"/>
        <v>2.5001256884531302</v>
      </c>
      <c r="BH112" s="109">
        <f t="shared" si="274"/>
        <v>10.525301964757205</v>
      </c>
      <c r="BI112" s="109">
        <f t="shared" si="274"/>
        <v>1.7610125502131058</v>
      </c>
      <c r="BJ112" s="109">
        <f t="shared" si="274"/>
        <v>1.0064443779152299</v>
      </c>
      <c r="BK112" s="109">
        <f t="shared" si="274"/>
        <v>1.5566019688801802</v>
      </c>
      <c r="BL112" s="109">
        <f t="shared" si="274"/>
        <v>2.0651794920960018</v>
      </c>
      <c r="BM112" s="109">
        <f t="shared" si="274"/>
        <v>1.4160380531879757</v>
      </c>
      <c r="BN112" s="109">
        <f t="shared" si="274"/>
        <v>2.7194759405521904</v>
      </c>
      <c r="BO112" s="109">
        <f t="shared" si="274"/>
        <v>1.2927477910032978</v>
      </c>
      <c r="BP112" s="109">
        <f t="shared" si="275"/>
        <v>3.0959487842517381</v>
      </c>
      <c r="BQ112" s="109">
        <f t="shared" si="275"/>
        <v>0.8971126550696672</v>
      </c>
      <c r="BR112" s="109">
        <f t="shared" si="275"/>
        <v>1.0995476735385139</v>
      </c>
      <c r="BS112" s="109">
        <f t="shared" si="275"/>
        <v>3.3511020932019422</v>
      </c>
      <c r="BT112" s="109">
        <f t="shared" si="275"/>
        <v>0.81495177671578678</v>
      </c>
      <c r="BU112" s="109">
        <f t="shared" si="275"/>
        <v>2.5001256884531302</v>
      </c>
      <c r="BV112" s="109">
        <f t="shared" si="275"/>
        <v>0.99554727763383932</v>
      </c>
      <c r="BW112" s="109">
        <f t="shared" si="275"/>
        <v>2.0713784122350392</v>
      </c>
      <c r="BX112" s="109">
        <f t="shared" si="275"/>
        <v>3.941626036243159</v>
      </c>
      <c r="BY112" s="109">
        <f t="shared" si="275"/>
        <v>0.99554727763383932</v>
      </c>
      <c r="BZ112" s="109">
        <f t="shared" si="276"/>
        <v>1.9245525191175368</v>
      </c>
      <c r="CA112" s="109">
        <f t="shared" si="276"/>
        <v>3.3511020932019422</v>
      </c>
      <c r="CB112" s="109">
        <f t="shared" si="276"/>
        <v>1.1008015954111057</v>
      </c>
      <c r="CC112" s="109">
        <f t="shared" si="276"/>
        <v>3.7635718248906853</v>
      </c>
      <c r="CD112" s="109">
        <f t="shared" si="276"/>
        <v>9.4955521730719727</v>
      </c>
      <c r="CE112" s="109">
        <f t="shared" si="276"/>
        <v>4.0681472320650656</v>
      </c>
      <c r="CF112" s="109">
        <f t="shared" si="276"/>
        <v>1.460446297199673</v>
      </c>
      <c r="CG112" s="109">
        <f t="shared" si="276"/>
        <v>0.9033305550096199</v>
      </c>
      <c r="CH112" s="109">
        <f t="shared" si="276"/>
        <v>1.5566019688801802</v>
      </c>
      <c r="CI112" s="109">
        <f t="shared" si="276"/>
        <v>4.660529187591111</v>
      </c>
      <c r="CJ112" s="109">
        <f t="shared" si="277"/>
        <v>1.1621835586588207</v>
      </c>
      <c r="CK112" s="109">
        <f t="shared" si="277"/>
        <v>7.1631570505851521</v>
      </c>
      <c r="CL112" s="109">
        <f t="shared" si="277"/>
        <v>1.058725067638395</v>
      </c>
      <c r="CM112" s="109">
        <f t="shared" si="277"/>
        <v>1.8625994800921926</v>
      </c>
      <c r="CN112" s="109">
        <f t="shared" si="277"/>
        <v>1.0377986339312868</v>
      </c>
      <c r="CO112" s="109">
        <f t="shared" si="277"/>
        <v>1.320462052460921</v>
      </c>
      <c r="CP112" s="109">
        <f t="shared" si="277"/>
        <v>4.660529187591111</v>
      </c>
      <c r="CQ112" s="109">
        <f t="shared" si="277"/>
        <v>2.7245436260472458</v>
      </c>
      <c r="CR112" s="109">
        <f t="shared" si="277"/>
        <v>0.9513953530505278</v>
      </c>
      <c r="CS112" s="109">
        <f t="shared" si="277"/>
        <v>3.5608301024951965</v>
      </c>
      <c r="CT112" s="109">
        <f t="shared" si="278"/>
        <v>1.5273625891552838</v>
      </c>
      <c r="CU112" s="109">
        <f t="shared" si="278"/>
        <v>1.4048263432829886</v>
      </c>
      <c r="CV112" s="109">
        <f t="shared" si="278"/>
        <v>1.5433728797271544</v>
      </c>
      <c r="CW112" s="109">
        <f t="shared" si="278"/>
        <v>1.2942232795327513</v>
      </c>
      <c r="CX112" s="109">
        <f t="shared" si="278"/>
        <v>4.0681472320650656</v>
      </c>
      <c r="CY112" s="109">
        <f t="shared" si="278"/>
        <v>5.8589685203878439</v>
      </c>
      <c r="CZ112" s="109">
        <f t="shared" si="278"/>
        <v>2.0862379810933565</v>
      </c>
      <c r="DA112" s="109">
        <f t="shared" si="278"/>
        <v>1.5566019688801802</v>
      </c>
      <c r="DB112" s="109">
        <f t="shared" si="278"/>
        <v>3.4091242768081678</v>
      </c>
      <c r="DC112" s="109">
        <f t="shared" si="278"/>
        <v>4.7308730116588116</v>
      </c>
      <c r="DD112" s="109">
        <f t="shared" si="279"/>
        <v>0.97214064489088936</v>
      </c>
      <c r="DE112" s="109">
        <f t="shared" si="279"/>
        <v>1.2409262853018248</v>
      </c>
      <c r="DF112" s="109">
        <f t="shared" si="279"/>
        <v>4.660529187591111</v>
      </c>
      <c r="DG112" s="109">
        <f t="shared" si="279"/>
        <v>2.3605241373619616</v>
      </c>
      <c r="DH112" s="109">
        <f t="shared" si="279"/>
        <v>16.232106347773616</v>
      </c>
      <c r="DI112" s="109">
        <f t="shared" si="279"/>
        <v>2.5001256884531302</v>
      </c>
      <c r="DJ112" s="109">
        <f t="shared" si="279"/>
        <v>2.226132247732993</v>
      </c>
      <c r="DK112" s="109">
        <f t="shared" si="279"/>
        <v>1.9363276246995831</v>
      </c>
      <c r="DL112" s="109">
        <f t="shared" si="279"/>
        <v>2.4354540148988768</v>
      </c>
      <c r="DM112" s="109">
        <f t="shared" si="279"/>
        <v>1.2565518435878975</v>
      </c>
      <c r="DN112" s="109">
        <f t="shared" si="280"/>
        <v>2.226132247732993</v>
      </c>
      <c r="DO112" s="109">
        <f t="shared" si="280"/>
        <v>0.84218491919640115</v>
      </c>
      <c r="DP112" s="109">
        <f t="shared" si="280"/>
        <v>1.1841630059249437</v>
      </c>
      <c r="DQ112" s="109">
        <f t="shared" si="280"/>
        <v>1.0968647960692297</v>
      </c>
      <c r="DR112" s="109">
        <f t="shared" si="280"/>
        <v>4.0681472320650656</v>
      </c>
      <c r="DS112" s="109">
        <f t="shared" si="280"/>
        <v>4.5500625458279202</v>
      </c>
      <c r="DT112" s="109">
        <f t="shared" si="280"/>
        <v>4.0681472320650656</v>
      </c>
      <c r="DU112" s="109">
        <f t="shared" si="280"/>
        <v>4.660529187591111</v>
      </c>
      <c r="DV112" s="109">
        <f t="shared" si="280"/>
        <v>1.1810302439102478</v>
      </c>
      <c r="DW112" s="109">
        <f t="shared" si="280"/>
        <v>1.2331699523371176</v>
      </c>
      <c r="DX112" s="109">
        <f t="shared" si="281"/>
        <v>8.4133649524156482</v>
      </c>
      <c r="DY112" s="109">
        <f t="shared" si="281"/>
        <v>2.5604878441396366</v>
      </c>
      <c r="DZ112" s="109">
        <f t="shared" si="281"/>
        <v>0.81638783017477834</v>
      </c>
      <c r="EA112" s="109">
        <f t="shared" si="281"/>
        <v>2.226132247732993</v>
      </c>
      <c r="EB112" s="109">
        <f t="shared" si="281"/>
        <v>4.660529187591111</v>
      </c>
      <c r="EC112" s="109">
        <f t="shared" si="281"/>
        <v>1.7251317939655975</v>
      </c>
      <c r="ED112" s="109">
        <f t="shared" si="281"/>
        <v>3.3511020932019422</v>
      </c>
      <c r="EE112" s="109">
        <f t="shared" si="281"/>
        <v>1.8969620226325041</v>
      </c>
      <c r="EF112" s="109">
        <f t="shared" si="281"/>
        <v>4.660529187591111</v>
      </c>
      <c r="EG112" s="109">
        <f t="shared" si="281"/>
        <v>1.6401056826398737</v>
      </c>
      <c r="EH112" s="109">
        <f t="shared" si="282"/>
        <v>4.0681472320650656</v>
      </c>
      <c r="EI112" s="109">
        <f t="shared" si="282"/>
        <v>0.84287027406090442</v>
      </c>
      <c r="EJ112" s="109">
        <f t="shared" si="282"/>
        <v>2.5001256884531302</v>
      </c>
      <c r="EK112" s="109">
        <f t="shared" si="282"/>
        <v>2.1474351755018342</v>
      </c>
      <c r="EL112" s="109">
        <f t="shared" si="282"/>
        <v>1.0734602117223877</v>
      </c>
      <c r="EM112" s="109">
        <f t="shared" si="282"/>
        <v>4.2575361413546888</v>
      </c>
      <c r="EN112" s="109">
        <f t="shared" si="282"/>
        <v>1.1007238417214804</v>
      </c>
      <c r="EO112" s="109">
        <f t="shared" si="282"/>
        <v>4.660529187591111</v>
      </c>
      <c r="EP112" s="109">
        <f t="shared" si="282"/>
        <v>0.85253565530073971</v>
      </c>
      <c r="EQ112" s="109">
        <f t="shared" si="282"/>
        <v>5.1600631945438042</v>
      </c>
      <c r="ER112" s="109">
        <f t="shared" si="283"/>
        <v>0.99554727763383932</v>
      </c>
      <c r="ES112" s="109">
        <f t="shared" si="283"/>
        <v>0.97292121019384781</v>
      </c>
      <c r="ET112" s="109">
        <f t="shared" si="283"/>
        <v>0.99934889503758395</v>
      </c>
      <c r="EU112" s="109">
        <f t="shared" si="283"/>
        <v>2.3658468369837098</v>
      </c>
      <c r="EV112" s="109">
        <f t="shared" si="283"/>
        <v>7.2012398046703092</v>
      </c>
      <c r="EW112" s="109">
        <f t="shared" si="283"/>
        <v>8.2277277847846886</v>
      </c>
      <c r="EX112" s="109">
        <f t="shared" si="283"/>
        <v>4.660529187591111</v>
      </c>
      <c r="EY112" s="109">
        <f t="shared" si="283"/>
        <v>1.4841832857094741</v>
      </c>
      <c r="EZ112" s="109">
        <f t="shared" si="283"/>
        <v>1.0190694988080518</v>
      </c>
      <c r="FA112" s="109">
        <f t="shared" si="283"/>
        <v>2.2319041999557374</v>
      </c>
      <c r="FB112" s="109">
        <f t="shared" si="284"/>
        <v>4.660529187591111</v>
      </c>
      <c r="FC112" s="109">
        <f t="shared" si="284"/>
        <v>1.1522363819968757</v>
      </c>
      <c r="FD112" s="109">
        <f t="shared" si="284"/>
        <v>1.1192821545103662</v>
      </c>
      <c r="FE112" s="109">
        <f t="shared" si="284"/>
        <v>1.6420080079677999</v>
      </c>
      <c r="FF112" s="109">
        <f t="shared" si="284"/>
        <v>4.0541424918863775</v>
      </c>
      <c r="FG112" s="109">
        <f t="shared" si="284"/>
        <v>1.7063562730023836</v>
      </c>
      <c r="FH112" s="109">
        <f t="shared" si="284"/>
        <v>6.6139337319524554</v>
      </c>
      <c r="FI112" s="109">
        <f t="shared" si="284"/>
        <v>3.8180165335046392</v>
      </c>
      <c r="FJ112" s="109">
        <f t="shared" si="284"/>
        <v>1.5566019688801802</v>
      </c>
      <c r="FK112" s="109">
        <f t="shared" si="284"/>
        <v>2.226132247732993</v>
      </c>
      <c r="FL112" s="109">
        <f t="shared" si="285"/>
        <v>1.4264834569694764</v>
      </c>
      <c r="FM112" s="109">
        <f t="shared" si="285"/>
        <v>1.6315045008169213</v>
      </c>
      <c r="FN112" s="109">
        <f t="shared" si="285"/>
        <v>1.4107234776836299</v>
      </c>
      <c r="FO112" s="109">
        <f t="shared" si="285"/>
        <v>0.99554727763383932</v>
      </c>
      <c r="FP112" s="109">
        <f t="shared" si="285"/>
        <v>4.0681472320650656</v>
      </c>
      <c r="FQ112" s="109">
        <f t="shared" si="285"/>
        <v>3.3511020932019422</v>
      </c>
      <c r="FR112" s="109">
        <f t="shared" si="285"/>
        <v>1.6217728117001644</v>
      </c>
      <c r="FS112" s="109">
        <f t="shared" si="285"/>
        <v>8.9658110647060152</v>
      </c>
      <c r="FT112" s="109">
        <f t="shared" si="285"/>
        <v>1.4931794032549439</v>
      </c>
      <c r="FU112" s="109">
        <f t="shared" si="285"/>
        <v>3.3511020932019422</v>
      </c>
      <c r="FV112" s="109">
        <f t="shared" si="286"/>
        <v>2.7064931582857779</v>
      </c>
      <c r="FW112" s="109">
        <f t="shared" si="286"/>
        <v>4.660529187591111</v>
      </c>
      <c r="FX112" s="109">
        <f t="shared" si="286"/>
        <v>1.5566019688801802</v>
      </c>
      <c r="FY112" s="109">
        <f t="shared" si="286"/>
        <v>8.5632970023260846</v>
      </c>
      <c r="FZ112" s="109">
        <f t="shared" si="286"/>
        <v>2.7977490515995855</v>
      </c>
      <c r="GA112" s="109">
        <f t="shared" si="286"/>
        <v>0.94230194920662147</v>
      </c>
      <c r="GB112" s="109">
        <f t="shared" si="286"/>
        <v>0.97940681642396976</v>
      </c>
      <c r="GC112" s="109">
        <f t="shared" si="286"/>
        <v>2.3751308994965092</v>
      </c>
      <c r="GD112" s="109">
        <f t="shared" si="286"/>
        <v>3.3511020932019422</v>
      </c>
      <c r="GE112" s="109">
        <f t="shared" si="286"/>
        <v>3.8607868336190228</v>
      </c>
      <c r="GF112" s="109">
        <f t="shared" si="287"/>
        <v>4.0285319682827936</v>
      </c>
      <c r="GG112" s="109">
        <f t="shared" si="287"/>
        <v>1.5566019688801802</v>
      </c>
      <c r="GH112" s="109">
        <f t="shared" si="287"/>
        <v>1.5566019688801802</v>
      </c>
      <c r="GI112" s="109">
        <f t="shared" si="287"/>
        <v>1.5566019688801802</v>
      </c>
      <c r="GJ112" s="109">
        <f t="shared" si="287"/>
        <v>1.5566019688801802</v>
      </c>
      <c r="GK112" s="109">
        <f t="shared" si="287"/>
        <v>0.95472416638217084</v>
      </c>
      <c r="GL112" s="109">
        <f t="shared" si="287"/>
        <v>1.2141222155976317</v>
      </c>
      <c r="GM112" s="109">
        <f t="shared" si="287"/>
        <v>1.624961144575134</v>
      </c>
      <c r="GN112" s="109">
        <f t="shared" si="287"/>
        <v>10.963162432713183</v>
      </c>
      <c r="GO112" s="109">
        <f t="shared" si="287"/>
        <v>1.423093605939783</v>
      </c>
      <c r="GP112" s="109">
        <f t="shared" si="288"/>
        <v>4.660529187591111</v>
      </c>
      <c r="GQ112" s="109">
        <f t="shared" si="288"/>
        <v>1.3972237606753017</v>
      </c>
      <c r="GR112" s="109">
        <f t="shared" si="288"/>
        <v>1.523805190745154</v>
      </c>
      <c r="GS112" s="109">
        <f t="shared" si="288"/>
        <v>5.4014793115182567</v>
      </c>
      <c r="GT112" s="109">
        <f t="shared" si="288"/>
        <v>4.660529187591111</v>
      </c>
      <c r="GU112" s="109">
        <f t="shared" si="288"/>
        <v>15.842777952855426</v>
      </c>
      <c r="GV112" s="109">
        <f t="shared" si="288"/>
        <v>0.99554727763383932</v>
      </c>
      <c r="GW112" s="109">
        <f t="shared" si="288"/>
        <v>1.5566019688801802</v>
      </c>
      <c r="GX112" s="109">
        <f t="shared" si="288"/>
        <v>1.6792155135707352</v>
      </c>
      <c r="GY112" s="109">
        <f t="shared" si="288"/>
        <v>1.4360870377157489</v>
      </c>
      <c r="GZ112" s="109">
        <f t="shared" si="289"/>
        <v>0.89218494249194769</v>
      </c>
      <c r="HA112" s="109">
        <f t="shared" si="289"/>
        <v>1.5566019688801802</v>
      </c>
      <c r="HB112" s="109">
        <f t="shared" si="289"/>
        <v>0.99554727763383932</v>
      </c>
      <c r="HC112" s="109">
        <f t="shared" si="289"/>
        <v>0.80333331487417792</v>
      </c>
      <c r="HD112" s="109">
        <f t="shared" si="289"/>
        <v>1.7621758706541866</v>
      </c>
      <c r="HE112" s="109">
        <f t="shared" si="289"/>
        <v>3.0140863010455812</v>
      </c>
      <c r="HF112" s="109">
        <f t="shared" si="289"/>
        <v>1.881086508252366</v>
      </c>
      <c r="HG112" s="109">
        <f t="shared" si="289"/>
        <v>2.8569756177677763</v>
      </c>
      <c r="HH112" s="109">
        <f t="shared" si="289"/>
        <v>1.2297772921513133</v>
      </c>
      <c r="HI112" s="109">
        <f t="shared" si="289"/>
        <v>0.87762184739503113</v>
      </c>
      <c r="HJ112" s="109">
        <f t="shared" si="290"/>
        <v>0.99554727763383932</v>
      </c>
      <c r="HK112" s="109">
        <f t="shared" si="290"/>
        <v>1.5566019688801802</v>
      </c>
      <c r="HL112" s="109">
        <f t="shared" si="290"/>
        <v>3.5677074802915718</v>
      </c>
      <c r="HM112" s="109">
        <f t="shared" si="290"/>
        <v>1.5566019688801802</v>
      </c>
      <c r="HN112" s="109">
        <f t="shared" si="290"/>
        <v>2.226132247732993</v>
      </c>
      <c r="HO112" s="109">
        <f t="shared" si="290"/>
        <v>2.0834121151727762</v>
      </c>
      <c r="HP112" s="109">
        <f t="shared" si="290"/>
        <v>1.1924805651434054</v>
      </c>
      <c r="HQ112" s="109">
        <f t="shared" si="290"/>
        <v>4.9054527056359518</v>
      </c>
      <c r="HR112" s="109"/>
      <c r="HS112" s="109"/>
      <c r="HT112" s="109"/>
      <c r="HU112" s="109"/>
      <c r="HV112" s="109"/>
      <c r="HW112" s="109"/>
      <c r="HX112" s="109"/>
      <c r="HY112" s="109"/>
      <c r="HZ112" s="109"/>
      <c r="IA112" s="109"/>
      <c r="IB112" s="109"/>
      <c r="IC112" s="109"/>
      <c r="ID112" s="109"/>
      <c r="IE112" s="109"/>
      <c r="IF112" s="109"/>
      <c r="IG112" s="109"/>
      <c r="IH112" s="109"/>
      <c r="II112" s="109"/>
      <c r="IJ112" s="109"/>
      <c r="IK112" s="109"/>
      <c r="IL112" s="109"/>
      <c r="IM112" s="109"/>
      <c r="IN112" s="109"/>
      <c r="IO112" s="109"/>
      <c r="IP112" s="109"/>
      <c r="IQ112" s="109"/>
      <c r="IR112" s="109"/>
      <c r="IS112" s="109"/>
      <c r="IT112" s="109"/>
      <c r="IU112" s="109"/>
      <c r="IV112" s="109"/>
      <c r="IW112" s="109"/>
      <c r="IX112" s="109"/>
      <c r="IY112" s="109"/>
      <c r="IZ112" s="109"/>
      <c r="JA112" s="109"/>
      <c r="JB112" s="109"/>
      <c r="JC112" s="109"/>
      <c r="JD112" s="109"/>
      <c r="JE112" s="109"/>
      <c r="JF112" s="109"/>
      <c r="JG112" s="109"/>
      <c r="JH112" s="109"/>
      <c r="JI112" s="109"/>
      <c r="JJ112" s="109"/>
      <c r="JK112" s="109"/>
      <c r="JL112" s="109"/>
      <c r="JM112" s="109"/>
      <c r="JN112" s="109"/>
      <c r="JO112" s="109"/>
      <c r="JP112" s="109" t="str">
        <f t="shared" si="180"/>
        <v>Water Pollution_Ag(I)_Seawater_Health_N/A for WP Interim Methodology</v>
      </c>
    </row>
    <row r="113" spans="2:276">
      <c r="B113" s="112" t="s">
        <v>9</v>
      </c>
      <c r="C113" s="112" t="s">
        <v>393</v>
      </c>
      <c r="D113" s="112" t="s">
        <v>384</v>
      </c>
      <c r="E113" s="112" t="s">
        <v>395</v>
      </c>
      <c r="F113" s="112" t="s">
        <v>390</v>
      </c>
      <c r="G113" s="112" t="s">
        <v>391</v>
      </c>
      <c r="H113" s="109">
        <f t="shared" si="269"/>
        <v>42.857059304666279</v>
      </c>
      <c r="I113" s="109">
        <f t="shared" si="269"/>
        <v>116.49643564950662</v>
      </c>
      <c r="J113" s="109">
        <f t="shared" si="269"/>
        <v>13.336993515372829</v>
      </c>
      <c r="K113" s="109">
        <f t="shared" si="269"/>
        <v>0.99554727763383932</v>
      </c>
      <c r="L113" s="109">
        <f t="shared" si="269"/>
        <v>193.41418758486819</v>
      </c>
      <c r="M113" s="109">
        <f t="shared" si="269"/>
        <v>13.112317762114873</v>
      </c>
      <c r="N113" s="109">
        <f t="shared" si="269"/>
        <v>1.5566019688801802</v>
      </c>
      <c r="O113" s="109">
        <f t="shared" si="269"/>
        <v>17.405727731742569</v>
      </c>
      <c r="P113" s="109">
        <f t="shared" si="269"/>
        <v>90.463999751584396</v>
      </c>
      <c r="Q113" s="109">
        <f t="shared" si="269"/>
        <v>1.5566019688801802</v>
      </c>
      <c r="R113" s="109">
        <f t="shared" si="270"/>
        <v>2.4479437585545707</v>
      </c>
      <c r="S113" s="109">
        <f t="shared" si="270"/>
        <v>107.0433466134369</v>
      </c>
      <c r="T113" s="109">
        <f t="shared" si="270"/>
        <v>91.41936037790056</v>
      </c>
      <c r="U113" s="109">
        <f t="shared" si="270"/>
        <v>1.6526790479443521</v>
      </c>
      <c r="V113" s="109">
        <f t="shared" si="270"/>
        <v>2.226132247732993</v>
      </c>
      <c r="W113" s="109">
        <f t="shared" si="270"/>
        <v>997.77645527606876</v>
      </c>
      <c r="X113" s="109">
        <f t="shared" si="270"/>
        <v>1.5566019688801802</v>
      </c>
      <c r="Y113" s="109">
        <f t="shared" si="270"/>
        <v>47.436055505508818</v>
      </c>
      <c r="Z113" s="109">
        <f t="shared" si="270"/>
        <v>490.15970315913859</v>
      </c>
      <c r="AA113" s="109">
        <f t="shared" si="270"/>
        <v>10.14510503692807</v>
      </c>
      <c r="AB113" s="109">
        <f t="shared" si="271"/>
        <v>79.75383334424771</v>
      </c>
      <c r="AC113" s="109">
        <f t="shared" si="271"/>
        <v>1.67734394058457</v>
      </c>
      <c r="AD113" s="109">
        <f t="shared" si="271"/>
        <v>10.698204891637332</v>
      </c>
      <c r="AE113" s="109">
        <f t="shared" si="271"/>
        <v>8.1182860762178866</v>
      </c>
      <c r="AF113" s="109">
        <f t="shared" si="271"/>
        <v>48.854619233214422</v>
      </c>
      <c r="AG113" s="109">
        <f t="shared" si="271"/>
        <v>4.6769876468306046</v>
      </c>
      <c r="AH113" s="109">
        <f t="shared" si="271"/>
        <v>20.269490869125939</v>
      </c>
      <c r="AI113" s="109">
        <f t="shared" si="271"/>
        <v>1.5566019688801802</v>
      </c>
      <c r="AJ113" s="109">
        <f t="shared" si="271"/>
        <v>22.022680424936844</v>
      </c>
      <c r="AK113" s="109">
        <f t="shared" si="271"/>
        <v>43.930916518971294</v>
      </c>
      <c r="AL113" s="109">
        <f t="shared" si="272"/>
        <v>54.722781856426472</v>
      </c>
      <c r="AM113" s="109">
        <f t="shared" si="272"/>
        <v>353.3586888211961</v>
      </c>
      <c r="AN113" s="109">
        <f t="shared" si="272"/>
        <v>16.578245729535595</v>
      </c>
      <c r="AO113" s="109">
        <f t="shared" si="272"/>
        <v>73.095440427137177</v>
      </c>
      <c r="AP113" s="109">
        <f t="shared" si="272"/>
        <v>36.205516561451098</v>
      </c>
      <c r="AQ113" s="109">
        <f t="shared" si="272"/>
        <v>3.5327649680005195</v>
      </c>
      <c r="AR113" s="109">
        <f t="shared" si="272"/>
        <v>1.5566019688801802</v>
      </c>
      <c r="AS113" s="109">
        <f t="shared" si="272"/>
        <v>6.7371491551977778</v>
      </c>
      <c r="AT113" s="109">
        <f t="shared" si="272"/>
        <v>13.106149345734973</v>
      </c>
      <c r="AU113" s="109">
        <f t="shared" si="272"/>
        <v>169.15613207593819</v>
      </c>
      <c r="AV113" s="109">
        <f t="shared" si="273"/>
        <v>15.060854502209649</v>
      </c>
      <c r="AW113" s="109">
        <f t="shared" si="273"/>
        <v>188.67030278320757</v>
      </c>
      <c r="AX113" s="109">
        <f t="shared" si="273"/>
        <v>36.795590150252821</v>
      </c>
      <c r="AY113" s="109">
        <f t="shared" si="273"/>
        <v>3.3511020932019422</v>
      </c>
      <c r="AZ113" s="109">
        <f t="shared" si="273"/>
        <v>31.003695732058684</v>
      </c>
      <c r="BA113" s="109">
        <f t="shared" si="273"/>
        <v>14.990513687464489</v>
      </c>
      <c r="BB113" s="109">
        <f t="shared" si="273"/>
        <v>84.186405448224065</v>
      </c>
      <c r="BC113" s="109">
        <f t="shared" si="273"/>
        <v>51.500493950047399</v>
      </c>
      <c r="BD113" s="109">
        <f t="shared" si="273"/>
        <v>39.973898803662358</v>
      </c>
      <c r="BE113" s="109">
        <f t="shared" si="273"/>
        <v>65.063497788681318</v>
      </c>
      <c r="BF113" s="109">
        <f t="shared" si="274"/>
        <v>50.868379794790123</v>
      </c>
      <c r="BG113" s="109">
        <f t="shared" si="274"/>
        <v>34.0842734223611</v>
      </c>
      <c r="BH113" s="109">
        <f t="shared" si="274"/>
        <v>119.67146847841261</v>
      </c>
      <c r="BI113" s="109">
        <f t="shared" si="274"/>
        <v>65.248570589653269</v>
      </c>
      <c r="BJ113" s="109">
        <f t="shared" si="274"/>
        <v>17.463987991625693</v>
      </c>
      <c r="BK113" s="109">
        <f t="shared" si="274"/>
        <v>1.5566019688801802</v>
      </c>
      <c r="BL113" s="109">
        <f t="shared" si="274"/>
        <v>112.89672385900538</v>
      </c>
      <c r="BM113" s="109">
        <f t="shared" si="274"/>
        <v>39.426350863924725</v>
      </c>
      <c r="BN113" s="109">
        <f t="shared" si="274"/>
        <v>129.29740081102841</v>
      </c>
      <c r="BO113" s="109">
        <f t="shared" si="274"/>
        <v>277.882010810841</v>
      </c>
      <c r="BP113" s="109">
        <f t="shared" si="275"/>
        <v>37.303024232432065</v>
      </c>
      <c r="BQ113" s="109">
        <f t="shared" si="275"/>
        <v>18.435400216790143</v>
      </c>
      <c r="BR113" s="109">
        <f t="shared" si="275"/>
        <v>21.124823969510139</v>
      </c>
      <c r="BS113" s="109">
        <f t="shared" si="275"/>
        <v>67.745706093002781</v>
      </c>
      <c r="BT113" s="109">
        <f t="shared" si="275"/>
        <v>71.954813596113709</v>
      </c>
      <c r="BU113" s="109">
        <f t="shared" si="275"/>
        <v>2.6085425670210065</v>
      </c>
      <c r="BV113" s="109">
        <f t="shared" si="275"/>
        <v>4.1332789252533084</v>
      </c>
      <c r="BW113" s="109">
        <f t="shared" si="275"/>
        <v>21.678664775134628</v>
      </c>
      <c r="BX113" s="109">
        <f t="shared" si="275"/>
        <v>115.70330260272056</v>
      </c>
      <c r="BY113" s="109">
        <f t="shared" si="275"/>
        <v>1.4761715164115752</v>
      </c>
      <c r="BZ113" s="109">
        <f t="shared" si="276"/>
        <v>6.9014150287844771</v>
      </c>
      <c r="CA113" s="109">
        <f t="shared" si="276"/>
        <v>41.126501663707828</v>
      </c>
      <c r="CB113" s="109">
        <f t="shared" si="276"/>
        <v>41.99006760445323</v>
      </c>
      <c r="CC113" s="109">
        <f t="shared" si="276"/>
        <v>263.91683751795296</v>
      </c>
      <c r="CD113" s="109">
        <f t="shared" si="276"/>
        <v>91.191544751104146</v>
      </c>
      <c r="CE113" s="109">
        <f t="shared" si="276"/>
        <v>4.0681472320650656</v>
      </c>
      <c r="CF113" s="109">
        <f t="shared" si="276"/>
        <v>41.879297016058558</v>
      </c>
      <c r="CG113" s="109">
        <f t="shared" si="276"/>
        <v>0.88397740095418653</v>
      </c>
      <c r="CH113" s="109">
        <f t="shared" si="276"/>
        <v>1.5566019688801802</v>
      </c>
      <c r="CI113" s="109">
        <f t="shared" si="276"/>
        <v>4.660529187591111</v>
      </c>
      <c r="CJ113" s="109">
        <f t="shared" si="277"/>
        <v>92.458259839610847</v>
      </c>
      <c r="CK113" s="109">
        <f t="shared" si="277"/>
        <v>29.053520984044653</v>
      </c>
      <c r="CL113" s="109">
        <f t="shared" si="277"/>
        <v>24.180213832804583</v>
      </c>
      <c r="CM113" s="109">
        <f t="shared" si="277"/>
        <v>2.0895116488012047</v>
      </c>
      <c r="CN113" s="109">
        <f t="shared" si="277"/>
        <v>123.3745010334255</v>
      </c>
      <c r="CO113" s="109">
        <f t="shared" si="277"/>
        <v>71.131456877954818</v>
      </c>
      <c r="CP113" s="109">
        <f t="shared" si="277"/>
        <v>4.660529187591111</v>
      </c>
      <c r="CQ113" s="109">
        <f t="shared" si="277"/>
        <v>85.490646115953098</v>
      </c>
      <c r="CR113" s="109">
        <f t="shared" si="277"/>
        <v>2.5557529596241064</v>
      </c>
      <c r="CS113" s="109">
        <f t="shared" si="277"/>
        <v>497.25348541208939</v>
      </c>
      <c r="CT113" s="109">
        <f t="shared" si="278"/>
        <v>77.638345162876405</v>
      </c>
      <c r="CU113" s="109">
        <f t="shared" si="278"/>
        <v>50.922347254713145</v>
      </c>
      <c r="CV113" s="109">
        <f t="shared" si="278"/>
        <v>75.542215647871998</v>
      </c>
      <c r="CW113" s="109">
        <f t="shared" si="278"/>
        <v>38.59805881419129</v>
      </c>
      <c r="CX113" s="109">
        <f t="shared" si="278"/>
        <v>14.693644896256046</v>
      </c>
      <c r="CY113" s="109">
        <f t="shared" si="278"/>
        <v>434.12684210284277</v>
      </c>
      <c r="CZ113" s="109">
        <f t="shared" si="278"/>
        <v>173.29544631946749</v>
      </c>
      <c r="DA113" s="109">
        <f t="shared" si="278"/>
        <v>36.120252235069323</v>
      </c>
      <c r="DB113" s="109">
        <f t="shared" si="278"/>
        <v>187.82521186768821</v>
      </c>
      <c r="DC113" s="109">
        <f t="shared" si="278"/>
        <v>103.40363669934173</v>
      </c>
      <c r="DD113" s="109">
        <f t="shared" si="279"/>
        <v>8.7149731388627885</v>
      </c>
      <c r="DE113" s="109">
        <f t="shared" si="279"/>
        <v>87.546918142813396</v>
      </c>
      <c r="DF113" s="109">
        <f t="shared" si="279"/>
        <v>4.660529187591111</v>
      </c>
      <c r="DG113" s="109">
        <f t="shared" si="279"/>
        <v>155.10847390415259</v>
      </c>
      <c r="DH113" s="109">
        <f t="shared" si="279"/>
        <v>187.39078855164411</v>
      </c>
      <c r="DI113" s="109">
        <f t="shared" si="279"/>
        <v>60.899154819856356</v>
      </c>
      <c r="DJ113" s="109">
        <f t="shared" si="279"/>
        <v>49.491571207931763</v>
      </c>
      <c r="DK113" s="109">
        <f t="shared" si="279"/>
        <v>41.049152729438958</v>
      </c>
      <c r="DL113" s="109">
        <f t="shared" si="279"/>
        <v>26.595369424115546</v>
      </c>
      <c r="DM113" s="109">
        <f t="shared" si="279"/>
        <v>22.475010465539047</v>
      </c>
      <c r="DN113" s="109">
        <f t="shared" si="280"/>
        <v>38.901774425048501</v>
      </c>
      <c r="DO113" s="109">
        <f t="shared" si="280"/>
        <v>45.745981877771868</v>
      </c>
      <c r="DP113" s="109">
        <f t="shared" si="280"/>
        <v>20.134198406235058</v>
      </c>
      <c r="DQ113" s="109">
        <f t="shared" si="280"/>
        <v>2.4216393442449284</v>
      </c>
      <c r="DR113" s="109">
        <f t="shared" si="280"/>
        <v>193.41418758486819</v>
      </c>
      <c r="DS113" s="109">
        <f t="shared" si="280"/>
        <v>26.745460533220303</v>
      </c>
      <c r="DT113" s="109">
        <f t="shared" si="280"/>
        <v>193.41418758486819</v>
      </c>
      <c r="DU113" s="109">
        <f t="shared" si="280"/>
        <v>4.660529187591111</v>
      </c>
      <c r="DV113" s="109">
        <f t="shared" si="280"/>
        <v>33.809940861257836</v>
      </c>
      <c r="DW113" s="109">
        <f t="shared" si="280"/>
        <v>156.11509459189199</v>
      </c>
      <c r="DX113" s="109">
        <f t="shared" si="281"/>
        <v>53.683399061026726</v>
      </c>
      <c r="DY113" s="109">
        <f t="shared" si="281"/>
        <v>2.5604878441396366</v>
      </c>
      <c r="DZ113" s="109">
        <f t="shared" si="281"/>
        <v>20.673772761194989</v>
      </c>
      <c r="EA113" s="109">
        <f t="shared" si="281"/>
        <v>2.226132247732993</v>
      </c>
      <c r="EB113" s="109">
        <f t="shared" si="281"/>
        <v>4.660529187591111</v>
      </c>
      <c r="EC113" s="109">
        <f t="shared" si="281"/>
        <v>3.8841472855952732</v>
      </c>
      <c r="ED113" s="109">
        <f t="shared" si="281"/>
        <v>22.578744856646075</v>
      </c>
      <c r="EE113" s="109">
        <f t="shared" si="281"/>
        <v>53.782030509461421</v>
      </c>
      <c r="EF113" s="109">
        <f t="shared" si="281"/>
        <v>4.660529187591111</v>
      </c>
      <c r="EG113" s="109">
        <f t="shared" si="281"/>
        <v>74.962861435345673</v>
      </c>
      <c r="EH113" s="109">
        <f t="shared" si="282"/>
        <v>4.0681472320650656</v>
      </c>
      <c r="EI113" s="109">
        <f t="shared" si="282"/>
        <v>2.0032654182741934</v>
      </c>
      <c r="EJ113" s="109">
        <f t="shared" si="282"/>
        <v>55.811686779802535</v>
      </c>
      <c r="EK113" s="109">
        <f t="shared" si="282"/>
        <v>44.283547162962314</v>
      </c>
      <c r="EL113" s="109">
        <f t="shared" si="282"/>
        <v>22.996104224518174</v>
      </c>
      <c r="EM113" s="109">
        <f t="shared" si="282"/>
        <v>55.156813832948806</v>
      </c>
      <c r="EN113" s="109">
        <f t="shared" si="282"/>
        <v>1.978904439110585</v>
      </c>
      <c r="EO113" s="109">
        <f t="shared" si="282"/>
        <v>4.660529187591111</v>
      </c>
      <c r="EP113" s="109">
        <f t="shared" si="282"/>
        <v>153.91028658030493</v>
      </c>
      <c r="EQ113" s="109">
        <f t="shared" si="282"/>
        <v>759.37044609939915</v>
      </c>
      <c r="ER113" s="109">
        <f t="shared" si="283"/>
        <v>3.2780766135089574</v>
      </c>
      <c r="ES113" s="109">
        <f t="shared" si="283"/>
        <v>5.472100844542207</v>
      </c>
      <c r="ET113" s="109">
        <f t="shared" si="283"/>
        <v>33.68344521235079</v>
      </c>
      <c r="EU113" s="109">
        <f t="shared" si="283"/>
        <v>14.490077392373339</v>
      </c>
      <c r="EV113" s="109">
        <f t="shared" si="283"/>
        <v>155.18725510310222</v>
      </c>
      <c r="EW113" s="109">
        <f t="shared" si="283"/>
        <v>66.696094342693144</v>
      </c>
      <c r="EX113" s="109">
        <f t="shared" si="283"/>
        <v>4.660529187591111</v>
      </c>
      <c r="EY113" s="109">
        <f t="shared" si="283"/>
        <v>13.330059487347746</v>
      </c>
      <c r="EZ113" s="109">
        <f t="shared" si="283"/>
        <v>8.5272906015638519</v>
      </c>
      <c r="FA113" s="109">
        <f t="shared" si="283"/>
        <v>414.93839628561545</v>
      </c>
      <c r="FB113" s="109">
        <f t="shared" si="284"/>
        <v>4.660529187591111</v>
      </c>
      <c r="FC113" s="109">
        <f t="shared" si="284"/>
        <v>11.663928529270182</v>
      </c>
      <c r="FD113" s="109">
        <f t="shared" si="284"/>
        <v>11.317362383251133</v>
      </c>
      <c r="FE113" s="109">
        <f t="shared" si="284"/>
        <v>15.979876433424263</v>
      </c>
      <c r="FF113" s="109">
        <f t="shared" si="284"/>
        <v>15.747612418553071</v>
      </c>
      <c r="FG113" s="109">
        <f t="shared" si="284"/>
        <v>172.93845349950951</v>
      </c>
      <c r="FH113" s="109">
        <f t="shared" si="284"/>
        <v>105.37716960932043</v>
      </c>
      <c r="FI113" s="109">
        <f t="shared" si="284"/>
        <v>56.50919609073069</v>
      </c>
      <c r="FJ113" s="109">
        <f t="shared" si="284"/>
        <v>28.073768770731778</v>
      </c>
      <c r="FK113" s="109">
        <f t="shared" si="284"/>
        <v>48.863006698433566</v>
      </c>
      <c r="FL113" s="109">
        <f t="shared" si="285"/>
        <v>63.83606444104209</v>
      </c>
      <c r="FM113" s="109">
        <f t="shared" si="285"/>
        <v>7.0917097244276821</v>
      </c>
      <c r="FN113" s="109">
        <f t="shared" si="285"/>
        <v>383.32956116928239</v>
      </c>
      <c r="FO113" s="109">
        <f t="shared" si="285"/>
        <v>1.5786373035745669</v>
      </c>
      <c r="FP113" s="109">
        <f t="shared" si="285"/>
        <v>193.41418758486819</v>
      </c>
      <c r="FQ113" s="109">
        <f t="shared" si="285"/>
        <v>9.0122313540968317</v>
      </c>
      <c r="FR113" s="109">
        <f t="shared" si="285"/>
        <v>8.5152636014273853</v>
      </c>
      <c r="FS113" s="109">
        <f t="shared" si="285"/>
        <v>73.933067301780525</v>
      </c>
      <c r="FT113" s="109">
        <f t="shared" si="285"/>
        <v>75.892336988298553</v>
      </c>
      <c r="FU113" s="109">
        <f t="shared" si="285"/>
        <v>3.3511020932019422</v>
      </c>
      <c r="FV113" s="109">
        <f t="shared" si="286"/>
        <v>66.504728309236128</v>
      </c>
      <c r="FW113" s="109">
        <f t="shared" si="286"/>
        <v>4.660529187591111</v>
      </c>
      <c r="FX113" s="109">
        <f t="shared" si="286"/>
        <v>50.868379794790123</v>
      </c>
      <c r="FY113" s="109">
        <f t="shared" si="286"/>
        <v>76.588871014458974</v>
      </c>
      <c r="FZ113" s="109">
        <f t="shared" si="286"/>
        <v>97.059941629206619</v>
      </c>
      <c r="GA113" s="109">
        <f t="shared" si="286"/>
        <v>1.8993773715899385</v>
      </c>
      <c r="GB113" s="109">
        <f t="shared" si="286"/>
        <v>29.292573260899044</v>
      </c>
      <c r="GC113" s="109">
        <f t="shared" si="286"/>
        <v>31.612567028181754</v>
      </c>
      <c r="GD113" s="109">
        <f t="shared" si="286"/>
        <v>67.745706093002781</v>
      </c>
      <c r="GE113" s="109">
        <f t="shared" si="286"/>
        <v>53.427019688483874</v>
      </c>
      <c r="GF113" s="109">
        <f t="shared" si="287"/>
        <v>184.07960841012257</v>
      </c>
      <c r="GG113" s="109">
        <f t="shared" si="287"/>
        <v>1.5566019688801802</v>
      </c>
      <c r="GH113" s="109">
        <f t="shared" si="287"/>
        <v>1.5566019688801802</v>
      </c>
      <c r="GI113" s="109">
        <f t="shared" si="287"/>
        <v>50.868379794790123</v>
      </c>
      <c r="GJ113" s="109">
        <f t="shared" si="287"/>
        <v>1.5566019688801802</v>
      </c>
      <c r="GK113" s="109">
        <f t="shared" si="287"/>
        <v>22.96055520833476</v>
      </c>
      <c r="GL113" s="109">
        <f t="shared" si="287"/>
        <v>2.2496585480456659</v>
      </c>
      <c r="GM113" s="109">
        <f t="shared" si="287"/>
        <v>23.686296199373785</v>
      </c>
      <c r="GN113" s="109">
        <f t="shared" si="287"/>
        <v>291.58936792385975</v>
      </c>
      <c r="GO113" s="109">
        <f t="shared" si="287"/>
        <v>116.28218919060701</v>
      </c>
      <c r="GP113" s="109">
        <f t="shared" si="288"/>
        <v>97.253710855248841</v>
      </c>
      <c r="GQ113" s="109">
        <f t="shared" si="288"/>
        <v>48.840763473384115</v>
      </c>
      <c r="GR113" s="109">
        <f t="shared" si="288"/>
        <v>60.234631098200325</v>
      </c>
      <c r="GS113" s="109">
        <f t="shared" si="288"/>
        <v>129.36821552369517</v>
      </c>
      <c r="GT113" s="109">
        <f t="shared" si="288"/>
        <v>67.763975237046722</v>
      </c>
      <c r="GU113" s="109">
        <f t="shared" si="288"/>
        <v>96.261865801987895</v>
      </c>
      <c r="GV113" s="109">
        <f t="shared" si="288"/>
        <v>0.99554727763383932</v>
      </c>
      <c r="GW113" s="109">
        <f t="shared" si="288"/>
        <v>22.780205316924196</v>
      </c>
      <c r="GX113" s="109">
        <f t="shared" si="288"/>
        <v>48.24590023208134</v>
      </c>
      <c r="GY113" s="109">
        <f t="shared" si="288"/>
        <v>82.912031329634715</v>
      </c>
      <c r="GZ113" s="109">
        <f t="shared" si="289"/>
        <v>12.968935515172456</v>
      </c>
      <c r="HA113" s="109">
        <f t="shared" si="289"/>
        <v>1.5566019688801802</v>
      </c>
      <c r="HB113" s="109">
        <f t="shared" si="289"/>
        <v>10.228562513410337</v>
      </c>
      <c r="HC113" s="109">
        <f t="shared" si="289"/>
        <v>214.66760598810856</v>
      </c>
      <c r="HD113" s="109">
        <f t="shared" si="289"/>
        <v>69.173260212006838</v>
      </c>
      <c r="HE113" s="109">
        <f t="shared" si="289"/>
        <v>65.728940763850275</v>
      </c>
      <c r="HF113" s="109">
        <f t="shared" si="289"/>
        <v>230.38604437449615</v>
      </c>
      <c r="HG113" s="109">
        <f t="shared" si="289"/>
        <v>30.764946392967534</v>
      </c>
      <c r="HH113" s="109">
        <f t="shared" si="289"/>
        <v>9.6940312973313407</v>
      </c>
      <c r="HI113" s="109">
        <f t="shared" si="289"/>
        <v>96.959264169045753</v>
      </c>
      <c r="HJ113" s="109">
        <f t="shared" si="290"/>
        <v>1.226180796471652</v>
      </c>
      <c r="HK113" s="109">
        <f t="shared" si="290"/>
        <v>57.031496718546805</v>
      </c>
      <c r="HL113" s="109">
        <f t="shared" si="290"/>
        <v>228.87284413706337</v>
      </c>
      <c r="HM113" s="109">
        <f t="shared" si="290"/>
        <v>1.5566019688801802</v>
      </c>
      <c r="HN113" s="109">
        <f t="shared" si="290"/>
        <v>71.59690441676949</v>
      </c>
      <c r="HO113" s="109">
        <f t="shared" si="290"/>
        <v>40.774442613636644</v>
      </c>
      <c r="HP113" s="109">
        <f t="shared" si="290"/>
        <v>23.551381899745625</v>
      </c>
      <c r="HQ113" s="109">
        <f t="shared" si="290"/>
        <v>32.257481361395648</v>
      </c>
      <c r="HR113" s="109"/>
      <c r="HS113" s="109"/>
      <c r="HT113" s="109"/>
      <c r="HU113" s="109"/>
      <c r="HV113" s="109"/>
      <c r="HW113" s="109"/>
      <c r="HX113" s="109"/>
      <c r="HY113" s="109"/>
      <c r="HZ113" s="109"/>
      <c r="IA113" s="109"/>
      <c r="IB113" s="109"/>
      <c r="IC113" s="109"/>
      <c r="ID113" s="109"/>
      <c r="IE113" s="109"/>
      <c r="IF113" s="109"/>
      <c r="IG113" s="109"/>
      <c r="IH113" s="109"/>
      <c r="II113" s="109"/>
      <c r="IJ113" s="109"/>
      <c r="IK113" s="109"/>
      <c r="IL113" s="109"/>
      <c r="IM113" s="109"/>
      <c r="IN113" s="109"/>
      <c r="IO113" s="109"/>
      <c r="IP113" s="109"/>
      <c r="IQ113" s="109"/>
      <c r="IR113" s="109"/>
      <c r="IS113" s="109"/>
      <c r="IT113" s="109"/>
      <c r="IU113" s="109"/>
      <c r="IV113" s="109"/>
      <c r="IW113" s="109"/>
      <c r="IX113" s="109"/>
      <c r="IY113" s="109"/>
      <c r="IZ113" s="109"/>
      <c r="JA113" s="109"/>
      <c r="JB113" s="109"/>
      <c r="JC113" s="109"/>
      <c r="JD113" s="109"/>
      <c r="JE113" s="109"/>
      <c r="JF113" s="109"/>
      <c r="JG113" s="109"/>
      <c r="JH113" s="109"/>
      <c r="JI113" s="109"/>
      <c r="JJ113" s="109"/>
      <c r="JK113" s="109"/>
      <c r="JL113" s="109"/>
      <c r="JM113" s="109"/>
      <c r="JN113" s="109"/>
      <c r="JO113" s="109"/>
      <c r="JP113" s="109" t="str">
        <f t="shared" si="180"/>
        <v>Water Pollution_Ag(I)_Unspecified_Health_N/A for WP Interim Methodology</v>
      </c>
    </row>
    <row r="114" spans="2:276">
      <c r="B114" s="112" t="s">
        <v>9</v>
      </c>
      <c r="C114" s="112" t="s">
        <v>397</v>
      </c>
      <c r="D114" s="112" t="s">
        <v>394</v>
      </c>
      <c r="E114" s="112" t="s">
        <v>395</v>
      </c>
      <c r="F114" s="112" t="s">
        <v>390</v>
      </c>
      <c r="G114" s="112" t="s">
        <v>391</v>
      </c>
      <c r="H114" s="109">
        <f t="shared" si="269"/>
        <v>2078.547027259352</v>
      </c>
      <c r="I114" s="109">
        <f t="shared" si="269"/>
        <v>2244.3702019370144</v>
      </c>
      <c r="J114" s="109">
        <f t="shared" si="269"/>
        <v>555.29761576395993</v>
      </c>
      <c r="K114" s="109">
        <f t="shared" si="269"/>
        <v>278.97025287131345</v>
      </c>
      <c r="L114" s="109">
        <f t="shared" si="269"/>
        <v>4376.2497155676328</v>
      </c>
      <c r="M114" s="109">
        <f t="shared" si="269"/>
        <v>664.65229504448644</v>
      </c>
      <c r="N114" s="109">
        <f t="shared" si="269"/>
        <v>1827.1644753389448</v>
      </c>
      <c r="O114" s="109">
        <f t="shared" si="269"/>
        <v>586.25357236304774</v>
      </c>
      <c r="P114" s="109">
        <f t="shared" si="269"/>
        <v>3499.7279932472215</v>
      </c>
      <c r="Q114" s="109">
        <f t="shared" si="269"/>
        <v>1827.1644753389448</v>
      </c>
      <c r="R114" s="109">
        <f t="shared" si="270"/>
        <v>161.2316012832145</v>
      </c>
      <c r="S114" s="109">
        <f t="shared" si="270"/>
        <v>2623.3865877720591</v>
      </c>
      <c r="T114" s="109">
        <f t="shared" si="270"/>
        <v>4805.2058543069834</v>
      </c>
      <c r="U114" s="109">
        <f t="shared" si="270"/>
        <v>1827.1644753389448</v>
      </c>
      <c r="V114" s="109">
        <f t="shared" si="270"/>
        <v>4732.2800025026936</v>
      </c>
      <c r="W114" s="109">
        <f t="shared" si="270"/>
        <v>37370.619511251251</v>
      </c>
      <c r="X114" s="109">
        <f t="shared" si="270"/>
        <v>1827.1644753389448</v>
      </c>
      <c r="Y114" s="109">
        <f t="shared" si="270"/>
        <v>1226.4764375957673</v>
      </c>
      <c r="Z114" s="109">
        <f t="shared" si="270"/>
        <v>14380.518223172132</v>
      </c>
      <c r="AA114" s="109">
        <f t="shared" si="270"/>
        <v>373.08850841461128</v>
      </c>
      <c r="AB114" s="109">
        <f t="shared" si="271"/>
        <v>5299.1759317168417</v>
      </c>
      <c r="AC114" s="109">
        <f t="shared" si="271"/>
        <v>394.00704150452174</v>
      </c>
      <c r="AD114" s="109">
        <f t="shared" si="271"/>
        <v>374.04774696200388</v>
      </c>
      <c r="AE114" s="109">
        <f t="shared" si="271"/>
        <v>402.89632325917466</v>
      </c>
      <c r="AF114" s="109">
        <f t="shared" si="271"/>
        <v>1440.673693664249</v>
      </c>
      <c r="AG114" s="109">
        <f t="shared" si="271"/>
        <v>348.15065596349962</v>
      </c>
      <c r="AH114" s="109">
        <f t="shared" si="271"/>
        <v>684.71582899364807</v>
      </c>
      <c r="AI114" s="109">
        <f t="shared" si="271"/>
        <v>1827.1644753389448</v>
      </c>
      <c r="AJ114" s="109">
        <f t="shared" si="271"/>
        <v>6144.0907382262567</v>
      </c>
      <c r="AK114" s="109">
        <f t="shared" si="271"/>
        <v>1121.1323990247693</v>
      </c>
      <c r="AL114" s="109">
        <f t="shared" si="272"/>
        <v>2260.4561584557073</v>
      </c>
      <c r="AM114" s="109">
        <f t="shared" si="272"/>
        <v>15092.335394757618</v>
      </c>
      <c r="AN114" s="109">
        <f t="shared" si="272"/>
        <v>3058.1121987420688</v>
      </c>
      <c r="AO114" s="109">
        <f t="shared" si="272"/>
        <v>3349.1513587236118</v>
      </c>
      <c r="AP114" s="109">
        <f t="shared" si="272"/>
        <v>1570.3793585093458</v>
      </c>
      <c r="AQ114" s="109">
        <f t="shared" si="272"/>
        <v>214.18944871695052</v>
      </c>
      <c r="AR114" s="109">
        <f t="shared" si="272"/>
        <v>1827.1644753389448</v>
      </c>
      <c r="AS114" s="109">
        <f t="shared" si="272"/>
        <v>373.8064011598982</v>
      </c>
      <c r="AT114" s="109">
        <f t="shared" si="272"/>
        <v>1385.0784092199415</v>
      </c>
      <c r="AU114" s="109">
        <f t="shared" si="272"/>
        <v>4376.2497155676328</v>
      </c>
      <c r="AV114" s="109">
        <f t="shared" si="273"/>
        <v>560.31888821082714</v>
      </c>
      <c r="AW114" s="109">
        <f t="shared" si="273"/>
        <v>15113.43628638066</v>
      </c>
      <c r="AX114" s="109">
        <f t="shared" si="273"/>
        <v>736.28969527184131</v>
      </c>
      <c r="AY114" s="109">
        <f t="shared" si="273"/>
        <v>3058.1121987420688</v>
      </c>
      <c r="AZ114" s="109">
        <f t="shared" si="273"/>
        <v>1501.369613046799</v>
      </c>
      <c r="BA114" s="109">
        <f t="shared" si="273"/>
        <v>853.77010250312401</v>
      </c>
      <c r="BB114" s="109">
        <f t="shared" si="273"/>
        <v>1677.1064870853809</v>
      </c>
      <c r="BC114" s="109">
        <f t="shared" si="273"/>
        <v>2069.8778020132108</v>
      </c>
      <c r="BD114" s="109">
        <f t="shared" si="273"/>
        <v>979.22240081190648</v>
      </c>
      <c r="BE114" s="109">
        <f t="shared" si="273"/>
        <v>3594.6331677414228</v>
      </c>
      <c r="BF114" s="109">
        <f t="shared" si="274"/>
        <v>1827.1644753389448</v>
      </c>
      <c r="BG114" s="109">
        <f t="shared" si="274"/>
        <v>2021.3863228647581</v>
      </c>
      <c r="BH114" s="109">
        <f t="shared" si="274"/>
        <v>3434.0455024030271</v>
      </c>
      <c r="BI114" s="109">
        <f t="shared" si="274"/>
        <v>4447.1414582461475</v>
      </c>
      <c r="BJ114" s="109">
        <f t="shared" si="274"/>
        <v>2033.6875613698985</v>
      </c>
      <c r="BK114" s="109">
        <f t="shared" si="274"/>
        <v>1827.1644753389448</v>
      </c>
      <c r="BL114" s="109">
        <f t="shared" si="274"/>
        <v>4631.0904608765959</v>
      </c>
      <c r="BM114" s="109">
        <f t="shared" si="274"/>
        <v>959.71647683008143</v>
      </c>
      <c r="BN114" s="109">
        <f t="shared" si="274"/>
        <v>10705.692002338419</v>
      </c>
      <c r="BO114" s="109">
        <f t="shared" si="274"/>
        <v>6635.6559640833666</v>
      </c>
      <c r="BP114" s="109">
        <f t="shared" si="275"/>
        <v>2292.068079529613</v>
      </c>
      <c r="BQ114" s="109">
        <f t="shared" si="275"/>
        <v>826.066538635749</v>
      </c>
      <c r="BR114" s="109">
        <f t="shared" si="275"/>
        <v>1116.7844795227527</v>
      </c>
      <c r="BS114" s="109">
        <f t="shared" si="275"/>
        <v>3058.1121987420688</v>
      </c>
      <c r="BT114" s="109">
        <f t="shared" si="275"/>
        <v>2994.6418812920206</v>
      </c>
      <c r="BU114" s="109">
        <f t="shared" si="275"/>
        <v>2021.3863228647581</v>
      </c>
      <c r="BV114" s="109">
        <f t="shared" si="275"/>
        <v>278.97025287131345</v>
      </c>
      <c r="BW114" s="109">
        <f t="shared" si="275"/>
        <v>1182.6906158565116</v>
      </c>
      <c r="BX114" s="109">
        <f t="shared" si="275"/>
        <v>3521.4512631402067</v>
      </c>
      <c r="BY114" s="109">
        <f t="shared" si="275"/>
        <v>278.97025287131345</v>
      </c>
      <c r="BZ114" s="109">
        <f t="shared" si="276"/>
        <v>526.55745262152016</v>
      </c>
      <c r="CA114" s="109">
        <f t="shared" si="276"/>
        <v>3058.1121987420688</v>
      </c>
      <c r="CB114" s="109">
        <f t="shared" si="276"/>
        <v>1112.3514042467627</v>
      </c>
      <c r="CC114" s="109">
        <f t="shared" si="276"/>
        <v>7494.570151082502</v>
      </c>
      <c r="CD114" s="109">
        <f t="shared" si="276"/>
        <v>5624.4491227827275</v>
      </c>
      <c r="CE114" s="109">
        <f t="shared" si="276"/>
        <v>4376.2497155676328</v>
      </c>
      <c r="CF114" s="109">
        <f t="shared" si="276"/>
        <v>2498.2279355945175</v>
      </c>
      <c r="CG114" s="109">
        <f t="shared" si="276"/>
        <v>64.786524019664128</v>
      </c>
      <c r="CH114" s="109">
        <f t="shared" si="276"/>
        <v>1827.1644753389448</v>
      </c>
      <c r="CI114" s="109">
        <f t="shared" si="276"/>
        <v>6144.0907382262567</v>
      </c>
      <c r="CJ114" s="109">
        <f t="shared" si="277"/>
        <v>2023.0429952891013</v>
      </c>
      <c r="CK114" s="109">
        <f t="shared" si="277"/>
        <v>1064.8985451752865</v>
      </c>
      <c r="CL114" s="109">
        <f t="shared" si="277"/>
        <v>921.00592795282375</v>
      </c>
      <c r="CM114" s="109">
        <f t="shared" si="277"/>
        <v>199.39952422087504</v>
      </c>
      <c r="CN114" s="109">
        <f t="shared" si="277"/>
        <v>10098.982352303297</v>
      </c>
      <c r="CO114" s="109">
        <f t="shared" si="277"/>
        <v>1467.6935657511119</v>
      </c>
      <c r="CP114" s="109">
        <f t="shared" si="277"/>
        <v>6144.0907382262567</v>
      </c>
      <c r="CQ114" s="109">
        <f t="shared" si="277"/>
        <v>3125.3573329817045</v>
      </c>
      <c r="CR114" s="109">
        <f t="shared" si="277"/>
        <v>196.76086274098057</v>
      </c>
      <c r="CS114" s="109">
        <f t="shared" si="277"/>
        <v>15081.415663837683</v>
      </c>
      <c r="CT114" s="109">
        <f t="shared" si="278"/>
        <v>3256.0149909625243</v>
      </c>
      <c r="CU114" s="109">
        <f t="shared" si="278"/>
        <v>3228.63429063901</v>
      </c>
      <c r="CV114" s="109">
        <f t="shared" si="278"/>
        <v>5058.56057372338</v>
      </c>
      <c r="CW114" s="109">
        <f t="shared" si="278"/>
        <v>1449.3026958879077</v>
      </c>
      <c r="CX114" s="109">
        <f t="shared" si="278"/>
        <v>4376.2497155676328</v>
      </c>
      <c r="CY114" s="109">
        <f t="shared" si="278"/>
        <v>28080.068607397072</v>
      </c>
      <c r="CZ114" s="109">
        <f t="shared" si="278"/>
        <v>4919.591022064008</v>
      </c>
      <c r="DA114" s="109">
        <f t="shared" si="278"/>
        <v>1827.1644753389448</v>
      </c>
      <c r="DB114" s="109">
        <f t="shared" si="278"/>
        <v>11942.470882960599</v>
      </c>
      <c r="DC114" s="109">
        <f t="shared" si="278"/>
        <v>5443.5268402172978</v>
      </c>
      <c r="DD114" s="109">
        <f t="shared" si="279"/>
        <v>482.30433759041262</v>
      </c>
      <c r="DE114" s="109">
        <f t="shared" si="279"/>
        <v>5139.3570208641177</v>
      </c>
      <c r="DF114" s="109">
        <f t="shared" si="279"/>
        <v>6144.0907382262567</v>
      </c>
      <c r="DG114" s="109">
        <f t="shared" si="279"/>
        <v>6353.306363520931</v>
      </c>
      <c r="DH114" s="109">
        <f t="shared" si="279"/>
        <v>8869.6508632679179</v>
      </c>
      <c r="DI114" s="109">
        <f t="shared" si="279"/>
        <v>2021.3863228647581</v>
      </c>
      <c r="DJ114" s="109">
        <f t="shared" si="279"/>
        <v>4732.2800025026936</v>
      </c>
      <c r="DK114" s="109">
        <f t="shared" si="279"/>
        <v>1345.7468889023453</v>
      </c>
      <c r="DL114" s="109">
        <f t="shared" si="279"/>
        <v>1475.6782128358748</v>
      </c>
      <c r="DM114" s="109">
        <f t="shared" si="279"/>
        <v>691.98797731613558</v>
      </c>
      <c r="DN114" s="109">
        <f t="shared" si="280"/>
        <v>4732.2800025026936</v>
      </c>
      <c r="DO114" s="109">
        <f t="shared" si="280"/>
        <v>1609.545243757854</v>
      </c>
      <c r="DP114" s="109">
        <f t="shared" si="280"/>
        <v>813.53663438422984</v>
      </c>
      <c r="DQ114" s="109">
        <f t="shared" si="280"/>
        <v>114.57548609419342</v>
      </c>
      <c r="DR114" s="109">
        <f t="shared" si="280"/>
        <v>4376.2497155676328</v>
      </c>
      <c r="DS114" s="109">
        <f t="shared" si="280"/>
        <v>1036.3406176079186</v>
      </c>
      <c r="DT114" s="109">
        <f t="shared" si="280"/>
        <v>4376.2497155676328</v>
      </c>
      <c r="DU114" s="109">
        <f t="shared" si="280"/>
        <v>6144.0907382262567</v>
      </c>
      <c r="DV114" s="109">
        <f t="shared" si="280"/>
        <v>1520.2455147592445</v>
      </c>
      <c r="DW114" s="109">
        <f t="shared" si="280"/>
        <v>6272.5195158441356</v>
      </c>
      <c r="DX114" s="109">
        <f t="shared" si="281"/>
        <v>2007.3862246605725</v>
      </c>
      <c r="DY114" s="109">
        <f t="shared" si="281"/>
        <v>11893.700673714711</v>
      </c>
      <c r="DZ114" s="109">
        <f t="shared" si="281"/>
        <v>2338.8854388321065</v>
      </c>
      <c r="EA114" s="109">
        <f t="shared" si="281"/>
        <v>4732.2800025026936</v>
      </c>
      <c r="EB114" s="109">
        <f t="shared" si="281"/>
        <v>6144.0907382262567</v>
      </c>
      <c r="EC114" s="109">
        <f t="shared" si="281"/>
        <v>227.89165071727143</v>
      </c>
      <c r="ED114" s="109">
        <f t="shared" si="281"/>
        <v>3058.1121987420688</v>
      </c>
      <c r="EE114" s="109">
        <f t="shared" si="281"/>
        <v>2165.7411993449368</v>
      </c>
      <c r="EF114" s="109">
        <f t="shared" si="281"/>
        <v>6144.0907382262567</v>
      </c>
      <c r="EG114" s="109">
        <f t="shared" si="281"/>
        <v>2603.274606137903</v>
      </c>
      <c r="EH114" s="109">
        <f t="shared" si="282"/>
        <v>4376.2497155676328</v>
      </c>
      <c r="EI114" s="109">
        <f t="shared" si="282"/>
        <v>123.31743864304367</v>
      </c>
      <c r="EJ114" s="109">
        <f t="shared" si="282"/>
        <v>2021.3863228647581</v>
      </c>
      <c r="EK114" s="109">
        <f t="shared" si="282"/>
        <v>2481.3615994666502</v>
      </c>
      <c r="EL114" s="109">
        <f t="shared" si="282"/>
        <v>1158.0318072646576</v>
      </c>
      <c r="EM114" s="109">
        <f t="shared" si="282"/>
        <v>1992.582987777073</v>
      </c>
      <c r="EN114" s="109">
        <f t="shared" si="282"/>
        <v>126.30052322384154</v>
      </c>
      <c r="EO114" s="109">
        <f t="shared" si="282"/>
        <v>6144.0907382262567</v>
      </c>
      <c r="EP114" s="109">
        <f t="shared" si="282"/>
        <v>4693.9824735653729</v>
      </c>
      <c r="EQ114" s="109">
        <f t="shared" si="282"/>
        <v>11678.574642653148</v>
      </c>
      <c r="ER114" s="109">
        <f t="shared" si="283"/>
        <v>278.97025287131345</v>
      </c>
      <c r="ES114" s="109">
        <f t="shared" si="283"/>
        <v>282.09073276740355</v>
      </c>
      <c r="ET114" s="109">
        <f t="shared" si="283"/>
        <v>762.54653379615979</v>
      </c>
      <c r="EU114" s="109">
        <f t="shared" si="283"/>
        <v>821.86078069559483</v>
      </c>
      <c r="EV114" s="109">
        <f t="shared" si="283"/>
        <v>6530.7603948717469</v>
      </c>
      <c r="EW114" s="109">
        <f t="shared" si="283"/>
        <v>2563.0940811268629</v>
      </c>
      <c r="EX114" s="109">
        <f t="shared" si="283"/>
        <v>6144.0907382262567</v>
      </c>
      <c r="EY114" s="109">
        <f t="shared" si="283"/>
        <v>1064.6075329823179</v>
      </c>
      <c r="EZ114" s="109">
        <f t="shared" si="283"/>
        <v>469.86614302778224</v>
      </c>
      <c r="FA114" s="109">
        <f t="shared" si="283"/>
        <v>15500.531214833973</v>
      </c>
      <c r="FB114" s="109">
        <f t="shared" si="284"/>
        <v>6144.0907382262567</v>
      </c>
      <c r="FC114" s="109">
        <f t="shared" si="284"/>
        <v>472.15117052678244</v>
      </c>
      <c r="FD114" s="109">
        <f t="shared" si="284"/>
        <v>500.86081543401417</v>
      </c>
      <c r="FE114" s="109">
        <f t="shared" si="284"/>
        <v>859.11232981842363</v>
      </c>
      <c r="FF114" s="109">
        <f t="shared" si="284"/>
        <v>742.93841219082731</v>
      </c>
      <c r="FG114" s="109">
        <f t="shared" si="284"/>
        <v>11533.260778382444</v>
      </c>
      <c r="FH114" s="109">
        <f t="shared" si="284"/>
        <v>3316.5679285655647</v>
      </c>
      <c r="FI114" s="109">
        <f t="shared" si="284"/>
        <v>1892.959601777698</v>
      </c>
      <c r="FJ114" s="109">
        <f t="shared" si="284"/>
        <v>1827.1644753389448</v>
      </c>
      <c r="FK114" s="109">
        <f t="shared" si="284"/>
        <v>4732.2800025026936</v>
      </c>
      <c r="FL114" s="109">
        <f t="shared" si="285"/>
        <v>1528.3489645366028</v>
      </c>
      <c r="FM114" s="109">
        <f t="shared" si="285"/>
        <v>429.18643548811906</v>
      </c>
      <c r="FN114" s="109">
        <f t="shared" si="285"/>
        <v>12412.171405694413</v>
      </c>
      <c r="FO114" s="109">
        <f t="shared" si="285"/>
        <v>278.97025287131345</v>
      </c>
      <c r="FP114" s="109">
        <f t="shared" si="285"/>
        <v>4376.2497155676328</v>
      </c>
      <c r="FQ114" s="109">
        <f t="shared" si="285"/>
        <v>3058.1121987420688</v>
      </c>
      <c r="FR114" s="109">
        <f t="shared" si="285"/>
        <v>400.2515315202055</v>
      </c>
      <c r="FS114" s="109">
        <f t="shared" si="285"/>
        <v>8012.9718016774459</v>
      </c>
      <c r="FT114" s="109">
        <f t="shared" si="285"/>
        <v>2020.7652161834253</v>
      </c>
      <c r="FU114" s="109">
        <f t="shared" si="285"/>
        <v>3058.1121987420688</v>
      </c>
      <c r="FV114" s="109">
        <f t="shared" si="286"/>
        <v>2903.9380983328638</v>
      </c>
      <c r="FW114" s="109">
        <f t="shared" si="286"/>
        <v>6144.0907382262567</v>
      </c>
      <c r="FX114" s="109">
        <f t="shared" si="286"/>
        <v>1827.1644753389448</v>
      </c>
      <c r="FY114" s="109">
        <f t="shared" si="286"/>
        <v>1626.4821378557303</v>
      </c>
      <c r="FZ114" s="109">
        <f t="shared" si="286"/>
        <v>1571.1560935730004</v>
      </c>
      <c r="GA114" s="109">
        <f t="shared" si="286"/>
        <v>393.58842456332223</v>
      </c>
      <c r="GB114" s="109">
        <f t="shared" si="286"/>
        <v>1149.2060498231281</v>
      </c>
      <c r="GC114" s="109">
        <f t="shared" si="286"/>
        <v>1168.5815437368251</v>
      </c>
      <c r="GD114" s="109">
        <f t="shared" si="286"/>
        <v>3058.1121987420688</v>
      </c>
      <c r="GE114" s="109">
        <f t="shared" si="286"/>
        <v>2409.6883991451541</v>
      </c>
      <c r="GF114" s="109">
        <f t="shared" si="287"/>
        <v>8156.761078293338</v>
      </c>
      <c r="GG114" s="109">
        <f t="shared" si="287"/>
        <v>1827.1644753389448</v>
      </c>
      <c r="GH114" s="109">
        <f t="shared" si="287"/>
        <v>1827.1644753389448</v>
      </c>
      <c r="GI114" s="109">
        <f t="shared" si="287"/>
        <v>1827.1644753389448</v>
      </c>
      <c r="GJ114" s="109">
        <f t="shared" si="287"/>
        <v>1827.1644753389448</v>
      </c>
      <c r="GK114" s="109">
        <f t="shared" si="287"/>
        <v>945.39861627446339</v>
      </c>
      <c r="GL114" s="109">
        <f t="shared" si="287"/>
        <v>198.06159698779629</v>
      </c>
      <c r="GM114" s="109">
        <f t="shared" si="287"/>
        <v>849.98219214959249</v>
      </c>
      <c r="GN114" s="109">
        <f t="shared" si="287"/>
        <v>5431.335249762461</v>
      </c>
      <c r="GO114" s="109">
        <f t="shared" si="287"/>
        <v>5318.1359785055738</v>
      </c>
      <c r="GP114" s="109">
        <f t="shared" si="288"/>
        <v>6144.0907382262567</v>
      </c>
      <c r="GQ114" s="109">
        <f t="shared" si="288"/>
        <v>2033.3554834391912</v>
      </c>
      <c r="GR114" s="109">
        <f t="shared" si="288"/>
        <v>4367.2580168477425</v>
      </c>
      <c r="GS114" s="109">
        <f t="shared" si="288"/>
        <v>7735.2964835812418</v>
      </c>
      <c r="GT114" s="109">
        <f t="shared" si="288"/>
        <v>6144.0907382262567</v>
      </c>
      <c r="GU114" s="109">
        <f t="shared" si="288"/>
        <v>4559.4179847193836</v>
      </c>
      <c r="GV114" s="109">
        <f t="shared" si="288"/>
        <v>278.97025287131345</v>
      </c>
      <c r="GW114" s="109">
        <f t="shared" si="288"/>
        <v>1827.1644753389448</v>
      </c>
      <c r="GX114" s="109">
        <f t="shared" si="288"/>
        <v>3252.6459245007013</v>
      </c>
      <c r="GY114" s="109">
        <f t="shared" si="288"/>
        <v>3854.7437263983411</v>
      </c>
      <c r="GZ114" s="109">
        <f t="shared" si="289"/>
        <v>642.0370310520359</v>
      </c>
      <c r="HA114" s="109">
        <f t="shared" si="289"/>
        <v>1827.1644753389448</v>
      </c>
      <c r="HB114" s="109">
        <f t="shared" si="289"/>
        <v>278.97025287131345</v>
      </c>
      <c r="HC114" s="109">
        <f t="shared" si="289"/>
        <v>11048.607943515277</v>
      </c>
      <c r="HD114" s="109">
        <f t="shared" si="289"/>
        <v>2485.5144305294289</v>
      </c>
      <c r="HE114" s="109">
        <f t="shared" si="289"/>
        <v>1845.9070348799337</v>
      </c>
      <c r="HF114" s="109">
        <f t="shared" si="289"/>
        <v>6477.4349506493127</v>
      </c>
      <c r="HG114" s="109">
        <f t="shared" si="289"/>
        <v>903.04515177695043</v>
      </c>
      <c r="HH114" s="109">
        <f t="shared" si="289"/>
        <v>366.18340409746872</v>
      </c>
      <c r="HI114" s="109">
        <f t="shared" si="289"/>
        <v>3785.7217714382869</v>
      </c>
      <c r="HJ114" s="109">
        <f t="shared" si="290"/>
        <v>278.97025287131345</v>
      </c>
      <c r="HK114" s="109">
        <f t="shared" si="290"/>
        <v>1827.1644753389448</v>
      </c>
      <c r="HL114" s="109">
        <f t="shared" si="290"/>
        <v>11764.856648037086</v>
      </c>
      <c r="HM114" s="109">
        <f t="shared" si="290"/>
        <v>1827.1644753389448</v>
      </c>
      <c r="HN114" s="109">
        <f t="shared" si="290"/>
        <v>4732.2800025026936</v>
      </c>
      <c r="HO114" s="109">
        <f t="shared" si="290"/>
        <v>1995.9888480963468</v>
      </c>
      <c r="HP114" s="109">
        <f t="shared" si="290"/>
        <v>1794.4146478118585</v>
      </c>
      <c r="HQ114" s="109">
        <f t="shared" si="290"/>
        <v>1734.847645654309</v>
      </c>
      <c r="HR114" s="109"/>
      <c r="HS114" s="109"/>
      <c r="HT114" s="109"/>
      <c r="HU114" s="109"/>
      <c r="HV114" s="109"/>
      <c r="HW114" s="109"/>
      <c r="HX114" s="109"/>
      <c r="HY114" s="109"/>
      <c r="HZ114" s="109"/>
      <c r="IA114" s="109"/>
      <c r="IB114" s="109"/>
      <c r="IC114" s="109"/>
      <c r="ID114" s="109"/>
      <c r="IE114" s="109"/>
      <c r="IF114" s="109"/>
      <c r="IG114" s="109"/>
      <c r="IH114" s="109"/>
      <c r="II114" s="109"/>
      <c r="IJ114" s="109"/>
      <c r="IK114" s="109"/>
      <c r="IL114" s="109"/>
      <c r="IM114" s="109"/>
      <c r="IN114" s="109"/>
      <c r="IO114" s="109"/>
      <c r="IP114" s="109"/>
      <c r="IQ114" s="109"/>
      <c r="IR114" s="109"/>
      <c r="IS114" s="109"/>
      <c r="IT114" s="109"/>
      <c r="IU114" s="109"/>
      <c r="IV114" s="109"/>
      <c r="IW114" s="109"/>
      <c r="IX114" s="109"/>
      <c r="IY114" s="109"/>
      <c r="IZ114" s="109"/>
      <c r="JA114" s="109"/>
      <c r="JB114" s="109"/>
      <c r="JC114" s="109"/>
      <c r="JD114" s="109"/>
      <c r="JE114" s="109"/>
      <c r="JF114" s="109"/>
      <c r="JG114" s="109"/>
      <c r="JH114" s="109"/>
      <c r="JI114" s="109"/>
      <c r="JJ114" s="109"/>
      <c r="JK114" s="109"/>
      <c r="JL114" s="109"/>
      <c r="JM114" s="109"/>
      <c r="JN114" s="109"/>
      <c r="JO114" s="109"/>
      <c r="JP114" s="109" t="str">
        <f t="shared" si="180"/>
        <v>Water Pollution_As(III)_Freshwater_Health_N/A for WP Interim Methodology</v>
      </c>
    </row>
    <row r="115" spans="2:276">
      <c r="B115" s="112" t="s">
        <v>9</v>
      </c>
      <c r="C115" s="112" t="s">
        <v>397</v>
      </c>
      <c r="D115" s="112" t="s">
        <v>396</v>
      </c>
      <c r="E115" s="112" t="s">
        <v>395</v>
      </c>
      <c r="F115" s="112" t="s">
        <v>390</v>
      </c>
      <c r="G115" s="112" t="s">
        <v>391</v>
      </c>
      <c r="H115" s="109">
        <f t="shared" si="269"/>
        <v>174.26109872919164</v>
      </c>
      <c r="I115" s="109">
        <f t="shared" si="269"/>
        <v>177.97439149651609</v>
      </c>
      <c r="J115" s="109">
        <f t="shared" si="269"/>
        <v>201.70574996987773</v>
      </c>
      <c r="K115" s="109">
        <f t="shared" si="269"/>
        <v>178.4390846684945</v>
      </c>
      <c r="L115" s="109">
        <f t="shared" si="269"/>
        <v>249.77346631944891</v>
      </c>
      <c r="M115" s="109">
        <f t="shared" si="269"/>
        <v>205.46391464309968</v>
      </c>
      <c r="N115" s="109">
        <f t="shared" si="269"/>
        <v>191.22886445334859</v>
      </c>
      <c r="O115" s="109">
        <f t="shared" si="269"/>
        <v>195.03996513587205</v>
      </c>
      <c r="P115" s="109">
        <f t="shared" si="269"/>
        <v>181.00037288861174</v>
      </c>
      <c r="Q115" s="109">
        <f t="shared" si="269"/>
        <v>191.22886445334859</v>
      </c>
      <c r="R115" s="109">
        <f t="shared" si="270"/>
        <v>180.60591720469068</v>
      </c>
      <c r="S115" s="109">
        <f t="shared" si="270"/>
        <v>383.65032202972168</v>
      </c>
      <c r="T115" s="109">
        <f t="shared" si="270"/>
        <v>175.75520928659998</v>
      </c>
      <c r="U115" s="109">
        <f t="shared" si="270"/>
        <v>191.22886445334859</v>
      </c>
      <c r="V115" s="109">
        <f t="shared" si="270"/>
        <v>206.20152484873458</v>
      </c>
      <c r="W115" s="109">
        <f t="shared" si="270"/>
        <v>285.23316276844241</v>
      </c>
      <c r="X115" s="109">
        <f t="shared" si="270"/>
        <v>191.22886445334859</v>
      </c>
      <c r="Y115" s="109">
        <f t="shared" si="270"/>
        <v>185.97753002643105</v>
      </c>
      <c r="Z115" s="109">
        <f t="shared" si="270"/>
        <v>405.17393643175348</v>
      </c>
      <c r="AA115" s="109">
        <f t="shared" si="270"/>
        <v>176.76329764478373</v>
      </c>
      <c r="AB115" s="109">
        <f t="shared" si="271"/>
        <v>267.9466828155463</v>
      </c>
      <c r="AC115" s="109">
        <f t="shared" si="271"/>
        <v>193.62778073511186</v>
      </c>
      <c r="AD115" s="109">
        <f t="shared" si="271"/>
        <v>172.92002884507329</v>
      </c>
      <c r="AE115" s="109">
        <f t="shared" si="271"/>
        <v>212.79570833154179</v>
      </c>
      <c r="AF115" s="109">
        <f t="shared" si="271"/>
        <v>189.73076208325824</v>
      </c>
      <c r="AG115" s="109">
        <f t="shared" si="271"/>
        <v>340.35976530713049</v>
      </c>
      <c r="AH115" s="109">
        <f t="shared" si="271"/>
        <v>197.93678102574916</v>
      </c>
      <c r="AI115" s="109">
        <f t="shared" si="271"/>
        <v>191.22886445334859</v>
      </c>
      <c r="AJ115" s="109">
        <f t="shared" si="271"/>
        <v>263.87050165814298</v>
      </c>
      <c r="AK115" s="109">
        <f t="shared" si="271"/>
        <v>184.19755250945826</v>
      </c>
      <c r="AL115" s="109">
        <f t="shared" si="272"/>
        <v>252.23306338804815</v>
      </c>
      <c r="AM115" s="109">
        <f t="shared" si="272"/>
        <v>233.29094326126301</v>
      </c>
      <c r="AN115" s="109">
        <f t="shared" si="272"/>
        <v>235.32480424686418</v>
      </c>
      <c r="AO115" s="109">
        <f t="shared" si="272"/>
        <v>188.59975468720953</v>
      </c>
      <c r="AP115" s="109">
        <f t="shared" si="272"/>
        <v>264.90691583709781</v>
      </c>
      <c r="AQ115" s="109">
        <f t="shared" si="272"/>
        <v>184.68171318735835</v>
      </c>
      <c r="AR115" s="109">
        <f t="shared" si="272"/>
        <v>191.22886445334859</v>
      </c>
      <c r="AS115" s="109">
        <f t="shared" si="272"/>
        <v>176.77585297655386</v>
      </c>
      <c r="AT115" s="109">
        <f t="shared" si="272"/>
        <v>194.64983540358509</v>
      </c>
      <c r="AU115" s="109">
        <f t="shared" si="272"/>
        <v>249.77346631944891</v>
      </c>
      <c r="AV115" s="109">
        <f t="shared" si="273"/>
        <v>189.1671199427615</v>
      </c>
      <c r="AW115" s="109">
        <f t="shared" si="273"/>
        <v>434.74969540547886</v>
      </c>
      <c r="AX115" s="109">
        <f t="shared" si="273"/>
        <v>185.63952178888769</v>
      </c>
      <c r="AY115" s="109">
        <f t="shared" si="273"/>
        <v>235.32480424686418</v>
      </c>
      <c r="AZ115" s="109">
        <f t="shared" si="273"/>
        <v>377.33780101660875</v>
      </c>
      <c r="BA115" s="109">
        <f t="shared" si="273"/>
        <v>312.51387627895144</v>
      </c>
      <c r="BB115" s="109">
        <f t="shared" si="273"/>
        <v>179.22970591222008</v>
      </c>
      <c r="BC115" s="109">
        <f t="shared" si="273"/>
        <v>281.24014022289401</v>
      </c>
      <c r="BD115" s="109">
        <f t="shared" si="273"/>
        <v>177.4179947133056</v>
      </c>
      <c r="BE115" s="109">
        <f t="shared" si="273"/>
        <v>182.40318138433281</v>
      </c>
      <c r="BF115" s="109">
        <f t="shared" si="274"/>
        <v>191.22886445334859</v>
      </c>
      <c r="BG115" s="109">
        <f t="shared" si="274"/>
        <v>213.2897657540731</v>
      </c>
      <c r="BH115" s="109">
        <f t="shared" si="274"/>
        <v>401.93174255290256</v>
      </c>
      <c r="BI115" s="109">
        <f t="shared" si="274"/>
        <v>195.69736909409011</v>
      </c>
      <c r="BJ115" s="109">
        <f t="shared" si="274"/>
        <v>178.11631668710424</v>
      </c>
      <c r="BK115" s="109">
        <f t="shared" si="274"/>
        <v>191.22886445334859</v>
      </c>
      <c r="BL115" s="109">
        <f t="shared" si="274"/>
        <v>202.68558502490561</v>
      </c>
      <c r="BM115" s="109">
        <f t="shared" si="274"/>
        <v>187.46952237048106</v>
      </c>
      <c r="BN115" s="109">
        <f t="shared" si="274"/>
        <v>216.44208683601195</v>
      </c>
      <c r="BO115" s="109">
        <f t="shared" si="274"/>
        <v>184.63914781423958</v>
      </c>
      <c r="BP115" s="109">
        <f t="shared" si="275"/>
        <v>226.81412859121642</v>
      </c>
      <c r="BQ115" s="109">
        <f t="shared" si="275"/>
        <v>175.54592825074889</v>
      </c>
      <c r="BR115" s="109">
        <f t="shared" si="275"/>
        <v>180.31343250992245</v>
      </c>
      <c r="BS115" s="109">
        <f t="shared" si="275"/>
        <v>235.32480424686418</v>
      </c>
      <c r="BT115" s="109">
        <f t="shared" si="275"/>
        <v>172.07803753230658</v>
      </c>
      <c r="BU115" s="109">
        <f t="shared" si="275"/>
        <v>213.2897657540731</v>
      </c>
      <c r="BV115" s="109">
        <f t="shared" si="275"/>
        <v>178.4390846684945</v>
      </c>
      <c r="BW115" s="109">
        <f t="shared" si="275"/>
        <v>203.10237621516094</v>
      </c>
      <c r="BX115" s="109">
        <f t="shared" si="275"/>
        <v>246.19196095912974</v>
      </c>
      <c r="BY115" s="109">
        <f t="shared" si="275"/>
        <v>178.4390846684945</v>
      </c>
      <c r="BZ115" s="109">
        <f t="shared" si="276"/>
        <v>199.76008373437557</v>
      </c>
      <c r="CA115" s="109">
        <f t="shared" si="276"/>
        <v>235.32480424686418</v>
      </c>
      <c r="CB115" s="109">
        <f t="shared" si="276"/>
        <v>180.27698954666073</v>
      </c>
      <c r="CC115" s="109">
        <f t="shared" si="276"/>
        <v>241.482899300361</v>
      </c>
      <c r="CD115" s="109">
        <f t="shared" si="276"/>
        <v>376.92434118190516</v>
      </c>
      <c r="CE115" s="109">
        <f t="shared" si="276"/>
        <v>249.77346631944891</v>
      </c>
      <c r="CF115" s="109">
        <f t="shared" si="276"/>
        <v>188.77501485454809</v>
      </c>
      <c r="CG115" s="109">
        <f t="shared" si="276"/>
        <v>177.79709869080841</v>
      </c>
      <c r="CH115" s="109">
        <f t="shared" si="276"/>
        <v>191.22886445334859</v>
      </c>
      <c r="CI115" s="109">
        <f t="shared" si="276"/>
        <v>263.87050165814298</v>
      </c>
      <c r="CJ115" s="109">
        <f t="shared" si="277"/>
        <v>181.47786414195735</v>
      </c>
      <c r="CK115" s="109">
        <f t="shared" si="277"/>
        <v>323.58616546153905</v>
      </c>
      <c r="CL115" s="109">
        <f t="shared" si="277"/>
        <v>179.31587127594167</v>
      </c>
      <c r="CM115" s="109">
        <f t="shared" si="277"/>
        <v>198.61410837333284</v>
      </c>
      <c r="CN115" s="109">
        <f t="shared" si="277"/>
        <v>178.67078068721298</v>
      </c>
      <c r="CO115" s="109">
        <f t="shared" si="277"/>
        <v>185.28045503861799</v>
      </c>
      <c r="CP115" s="109">
        <f t="shared" si="277"/>
        <v>263.87050165814298</v>
      </c>
      <c r="CQ115" s="109">
        <f t="shared" si="277"/>
        <v>218.39704923173309</v>
      </c>
      <c r="CR115" s="109">
        <f t="shared" si="277"/>
        <v>177.04677895080488</v>
      </c>
      <c r="CS115" s="109">
        <f t="shared" si="277"/>
        <v>212.44383202718512</v>
      </c>
      <c r="CT115" s="109">
        <f t="shared" si="278"/>
        <v>189.17576489417436</v>
      </c>
      <c r="CU115" s="109">
        <f t="shared" si="278"/>
        <v>185.99489601378025</v>
      </c>
      <c r="CV115" s="109">
        <f t="shared" si="278"/>
        <v>189.9261350568602</v>
      </c>
      <c r="CW115" s="109">
        <f t="shared" si="278"/>
        <v>184.80510055521162</v>
      </c>
      <c r="CX115" s="109">
        <f t="shared" si="278"/>
        <v>249.77346631944891</v>
      </c>
      <c r="CY115" s="109">
        <f t="shared" si="278"/>
        <v>291.43371592999858</v>
      </c>
      <c r="CZ115" s="109">
        <f t="shared" si="278"/>
        <v>203.02033410563777</v>
      </c>
      <c r="DA115" s="109">
        <f t="shared" si="278"/>
        <v>191.22886445334859</v>
      </c>
      <c r="DB115" s="109">
        <f t="shared" si="278"/>
        <v>236.89377563021236</v>
      </c>
      <c r="DC115" s="109">
        <f t="shared" si="278"/>
        <v>265.15471634795222</v>
      </c>
      <c r="DD115" s="109">
        <f t="shared" si="279"/>
        <v>177.1029798001907</v>
      </c>
      <c r="DE115" s="109">
        <f t="shared" si="279"/>
        <v>182.749707144795</v>
      </c>
      <c r="DF115" s="109">
        <f t="shared" si="279"/>
        <v>263.87050165814298</v>
      </c>
      <c r="DG115" s="109">
        <f t="shared" si="279"/>
        <v>209.46741317094603</v>
      </c>
      <c r="DH115" s="109">
        <f t="shared" si="279"/>
        <v>534.49902717128577</v>
      </c>
      <c r="DI115" s="109">
        <f t="shared" si="279"/>
        <v>213.2897657540731</v>
      </c>
      <c r="DJ115" s="109">
        <f t="shared" si="279"/>
        <v>206.20152484873458</v>
      </c>
      <c r="DK115" s="109">
        <f t="shared" si="279"/>
        <v>201.11715244525294</v>
      </c>
      <c r="DL115" s="109">
        <f t="shared" si="279"/>
        <v>225.94167013192896</v>
      </c>
      <c r="DM115" s="109">
        <f t="shared" si="279"/>
        <v>183.96077656815345</v>
      </c>
      <c r="DN115" s="109">
        <f t="shared" si="280"/>
        <v>206.20152484873458</v>
      </c>
      <c r="DO115" s="109">
        <f t="shared" si="280"/>
        <v>174.88868789441264</v>
      </c>
      <c r="DP115" s="109">
        <f t="shared" si="280"/>
        <v>182.24813945816956</v>
      </c>
      <c r="DQ115" s="109">
        <f t="shared" si="280"/>
        <v>180.22352631996634</v>
      </c>
      <c r="DR115" s="109">
        <f t="shared" si="280"/>
        <v>249.77346631944891</v>
      </c>
      <c r="DS115" s="109">
        <f t="shared" si="280"/>
        <v>261.21719959598829</v>
      </c>
      <c r="DT115" s="109">
        <f t="shared" si="280"/>
        <v>249.77346631944891</v>
      </c>
      <c r="DU115" s="109">
        <f t="shared" si="280"/>
        <v>263.87050165814298</v>
      </c>
      <c r="DV115" s="109">
        <f t="shared" si="280"/>
        <v>181.90160805005064</v>
      </c>
      <c r="DW115" s="109">
        <f t="shared" si="280"/>
        <v>184.94799235655645</v>
      </c>
      <c r="DX115" s="109">
        <f t="shared" si="281"/>
        <v>351.20511056844214</v>
      </c>
      <c r="DY115" s="109">
        <f t="shared" si="281"/>
        <v>210.00739957320738</v>
      </c>
      <c r="DZ115" s="109">
        <f t="shared" si="281"/>
        <v>174.19880080569604</v>
      </c>
      <c r="EA115" s="109">
        <f t="shared" si="281"/>
        <v>206.20152484873458</v>
      </c>
      <c r="EB115" s="109">
        <f t="shared" si="281"/>
        <v>263.87050165814298</v>
      </c>
      <c r="EC115" s="109">
        <f t="shared" si="281"/>
        <v>194.96265281024944</v>
      </c>
      <c r="ED115" s="109">
        <f t="shared" si="281"/>
        <v>235.32480424686418</v>
      </c>
      <c r="EE115" s="109">
        <f t="shared" si="281"/>
        <v>197.45921348533417</v>
      </c>
      <c r="EF115" s="109">
        <f t="shared" si="281"/>
        <v>263.87050165814298</v>
      </c>
      <c r="EG115" s="109">
        <f t="shared" si="281"/>
        <v>193.17741374173104</v>
      </c>
      <c r="EH115" s="109">
        <f t="shared" si="282"/>
        <v>249.77346631944891</v>
      </c>
      <c r="EI115" s="109">
        <f t="shared" si="282"/>
        <v>176.70882601402855</v>
      </c>
      <c r="EJ115" s="109">
        <f t="shared" si="282"/>
        <v>213.2897657540731</v>
      </c>
      <c r="EK115" s="109">
        <f t="shared" si="282"/>
        <v>204.31270486582397</v>
      </c>
      <c r="EL115" s="109">
        <f t="shared" si="282"/>
        <v>179.22488878408171</v>
      </c>
      <c r="EM115" s="109">
        <f t="shared" si="282"/>
        <v>253.91872218444453</v>
      </c>
      <c r="EN115" s="109">
        <f t="shared" si="282"/>
        <v>180.396606463502</v>
      </c>
      <c r="EO115" s="109">
        <f t="shared" si="282"/>
        <v>263.87050165814298</v>
      </c>
      <c r="EP115" s="109">
        <f t="shared" si="282"/>
        <v>174.39901780808947</v>
      </c>
      <c r="EQ115" s="109">
        <f t="shared" si="282"/>
        <v>274.95940547820186</v>
      </c>
      <c r="ER115" s="109">
        <f t="shared" si="283"/>
        <v>178.4390846684945</v>
      </c>
      <c r="ES115" s="109">
        <f t="shared" si="283"/>
        <v>177.9510229357243</v>
      </c>
      <c r="ET115" s="109">
        <f t="shared" si="283"/>
        <v>177.85195014534807</v>
      </c>
      <c r="EU115" s="109">
        <f t="shared" si="283"/>
        <v>213.37659584066068</v>
      </c>
      <c r="EV115" s="109">
        <f t="shared" si="283"/>
        <v>320.2291072471258</v>
      </c>
      <c r="EW115" s="109">
        <f t="shared" si="283"/>
        <v>350.30293292053761</v>
      </c>
      <c r="EX115" s="109">
        <f t="shared" si="283"/>
        <v>263.87050165814298</v>
      </c>
      <c r="EY115" s="109">
        <f t="shared" si="283"/>
        <v>189.42291030502329</v>
      </c>
      <c r="EZ115" s="109">
        <f t="shared" si="283"/>
        <v>178.44348902970455</v>
      </c>
      <c r="FA115" s="109">
        <f t="shared" si="283"/>
        <v>202.43138153264326</v>
      </c>
      <c r="FB115" s="109">
        <f t="shared" si="284"/>
        <v>263.87050165814298</v>
      </c>
      <c r="FC115" s="109">
        <f t="shared" si="284"/>
        <v>181.48360381966597</v>
      </c>
      <c r="FD115" s="109">
        <f t="shared" si="284"/>
        <v>180.78715202962715</v>
      </c>
      <c r="FE115" s="109">
        <f t="shared" si="284"/>
        <v>196.16106503856557</v>
      </c>
      <c r="FF115" s="109">
        <f t="shared" si="284"/>
        <v>249.77267615460528</v>
      </c>
      <c r="FG115" s="109">
        <f t="shared" si="284"/>
        <v>195.28206812423116</v>
      </c>
      <c r="FH115" s="109">
        <f t="shared" si="284"/>
        <v>309.05857715148534</v>
      </c>
      <c r="FI115" s="109">
        <f t="shared" si="284"/>
        <v>243.91330187867914</v>
      </c>
      <c r="FJ115" s="109">
        <f t="shared" si="284"/>
        <v>191.22886445334859</v>
      </c>
      <c r="FK115" s="109">
        <f t="shared" si="284"/>
        <v>206.20152484873458</v>
      </c>
      <c r="FL115" s="109">
        <f t="shared" si="285"/>
        <v>187.70854106230402</v>
      </c>
      <c r="FM115" s="109">
        <f t="shared" si="285"/>
        <v>193.42206153199268</v>
      </c>
      <c r="FN115" s="109">
        <f t="shared" si="285"/>
        <v>187.69382528103884</v>
      </c>
      <c r="FO115" s="109">
        <f t="shared" si="285"/>
        <v>178.4390846684945</v>
      </c>
      <c r="FP115" s="109">
        <f t="shared" si="285"/>
        <v>249.77346631944891</v>
      </c>
      <c r="FQ115" s="109">
        <f t="shared" si="285"/>
        <v>235.32480424686418</v>
      </c>
      <c r="FR115" s="109">
        <f t="shared" si="285"/>
        <v>192.06074257336692</v>
      </c>
      <c r="FS115" s="109">
        <f t="shared" si="285"/>
        <v>364.49811392697882</v>
      </c>
      <c r="FT115" s="109">
        <f t="shared" si="285"/>
        <v>189.43773417107792</v>
      </c>
      <c r="FU115" s="109">
        <f t="shared" si="285"/>
        <v>235.32480424686418</v>
      </c>
      <c r="FV115" s="109">
        <f t="shared" si="286"/>
        <v>217.69611344483781</v>
      </c>
      <c r="FW115" s="109">
        <f t="shared" si="286"/>
        <v>263.87050165814298</v>
      </c>
      <c r="FX115" s="109">
        <f t="shared" si="286"/>
        <v>191.22886445334859</v>
      </c>
      <c r="FY115" s="109">
        <f t="shared" si="286"/>
        <v>356.82700453136806</v>
      </c>
      <c r="FZ115" s="109">
        <f t="shared" si="286"/>
        <v>220.09669324114583</v>
      </c>
      <c r="GA115" s="109">
        <f t="shared" si="286"/>
        <v>176.7603138650685</v>
      </c>
      <c r="GB115" s="109">
        <f t="shared" si="286"/>
        <v>177.30998672287899</v>
      </c>
      <c r="GC115" s="109">
        <f t="shared" si="286"/>
        <v>209.40826894134312</v>
      </c>
      <c r="GD115" s="109">
        <f t="shared" si="286"/>
        <v>235.32480424686418</v>
      </c>
      <c r="GE115" s="109">
        <f t="shared" si="286"/>
        <v>244.9363546242098</v>
      </c>
      <c r="GF115" s="109">
        <f t="shared" si="287"/>
        <v>248.36327530182672</v>
      </c>
      <c r="GG115" s="109">
        <f t="shared" si="287"/>
        <v>191.22886445334859</v>
      </c>
      <c r="GH115" s="109">
        <f t="shared" si="287"/>
        <v>191.22886445334859</v>
      </c>
      <c r="GI115" s="109">
        <f t="shared" si="287"/>
        <v>191.22886445334859</v>
      </c>
      <c r="GJ115" s="109">
        <f t="shared" si="287"/>
        <v>191.22886445334859</v>
      </c>
      <c r="GK115" s="109">
        <f t="shared" si="287"/>
        <v>176.24979462489739</v>
      </c>
      <c r="GL115" s="109">
        <f t="shared" si="287"/>
        <v>183.14774279386188</v>
      </c>
      <c r="GM115" s="109">
        <f t="shared" si="287"/>
        <v>192.6595451701433</v>
      </c>
      <c r="GN115" s="109">
        <f t="shared" si="287"/>
        <v>411.92054985789383</v>
      </c>
      <c r="GO115" s="109">
        <f t="shared" si="287"/>
        <v>187.49645030262667</v>
      </c>
      <c r="GP115" s="109">
        <f t="shared" si="288"/>
        <v>263.87050165814298</v>
      </c>
      <c r="GQ115" s="109">
        <f t="shared" si="288"/>
        <v>187.8808644540496</v>
      </c>
      <c r="GR115" s="109">
        <f t="shared" si="288"/>
        <v>189.27953529662324</v>
      </c>
      <c r="GS115" s="109">
        <f t="shared" si="288"/>
        <v>280.37180306596053</v>
      </c>
      <c r="GT115" s="109">
        <f t="shared" si="288"/>
        <v>263.87050165814298</v>
      </c>
      <c r="GU115" s="109">
        <f t="shared" si="288"/>
        <v>527.62947624993524</v>
      </c>
      <c r="GV115" s="109">
        <f t="shared" si="288"/>
        <v>178.4390846684945</v>
      </c>
      <c r="GW115" s="109">
        <f t="shared" si="288"/>
        <v>191.22886445334859</v>
      </c>
      <c r="GX115" s="109">
        <f t="shared" si="288"/>
        <v>193.72177267267483</v>
      </c>
      <c r="GY115" s="109">
        <f t="shared" si="288"/>
        <v>187.06293552067501</v>
      </c>
      <c r="GZ115" s="109">
        <f t="shared" si="289"/>
        <v>175.41508626292091</v>
      </c>
      <c r="HA115" s="109">
        <f t="shared" si="289"/>
        <v>191.22886445334859</v>
      </c>
      <c r="HB115" s="109">
        <f t="shared" si="289"/>
        <v>178.4390846684945</v>
      </c>
      <c r="HC115" s="109">
        <f t="shared" si="289"/>
        <v>173.54448240886546</v>
      </c>
      <c r="HD115" s="109">
        <f t="shared" si="289"/>
        <v>195.33816083810797</v>
      </c>
      <c r="HE115" s="109">
        <f t="shared" si="289"/>
        <v>225.10785809353226</v>
      </c>
      <c r="HF115" s="109">
        <f t="shared" si="289"/>
        <v>198.39231615515973</v>
      </c>
      <c r="HG115" s="109">
        <f t="shared" si="289"/>
        <v>218.40453032716874</v>
      </c>
      <c r="HH115" s="109">
        <f t="shared" si="289"/>
        <v>183.34602191939192</v>
      </c>
      <c r="HI115" s="109">
        <f t="shared" si="289"/>
        <v>174.52905133119091</v>
      </c>
      <c r="HJ115" s="109">
        <f t="shared" si="290"/>
        <v>178.4390846684945</v>
      </c>
      <c r="HK115" s="109">
        <f t="shared" si="290"/>
        <v>191.22886445334859</v>
      </c>
      <c r="HL115" s="109">
        <f t="shared" si="290"/>
        <v>236.58624013603222</v>
      </c>
      <c r="HM115" s="109">
        <f t="shared" si="290"/>
        <v>191.22886445334859</v>
      </c>
      <c r="HN115" s="109">
        <f t="shared" si="290"/>
        <v>206.20152484873458</v>
      </c>
      <c r="HO115" s="109">
        <f t="shared" si="290"/>
        <v>202.88271203173801</v>
      </c>
      <c r="HP115" s="109">
        <f t="shared" si="290"/>
        <v>185.6747352792151</v>
      </c>
      <c r="HQ115" s="109">
        <f t="shared" si="290"/>
        <v>274.13970366384035</v>
      </c>
      <c r="HR115" s="109"/>
      <c r="HS115" s="109"/>
      <c r="HT115" s="109"/>
      <c r="HU115" s="109"/>
      <c r="HV115" s="109"/>
      <c r="HW115" s="109"/>
      <c r="HX115" s="109"/>
      <c r="HY115" s="109"/>
      <c r="HZ115" s="109"/>
      <c r="IA115" s="109"/>
      <c r="IB115" s="109"/>
      <c r="IC115" s="109"/>
      <c r="ID115" s="109"/>
      <c r="IE115" s="109"/>
      <c r="IF115" s="109"/>
      <c r="IG115" s="109"/>
      <c r="IH115" s="109"/>
      <c r="II115" s="109"/>
      <c r="IJ115" s="109"/>
      <c r="IK115" s="109"/>
      <c r="IL115" s="109"/>
      <c r="IM115" s="109"/>
      <c r="IN115" s="109"/>
      <c r="IO115" s="109"/>
      <c r="IP115" s="109"/>
      <c r="IQ115" s="109"/>
      <c r="IR115" s="109"/>
      <c r="IS115" s="109"/>
      <c r="IT115" s="109"/>
      <c r="IU115" s="109"/>
      <c r="IV115" s="109"/>
      <c r="IW115" s="109"/>
      <c r="IX115" s="109"/>
      <c r="IY115" s="109"/>
      <c r="IZ115" s="109"/>
      <c r="JA115" s="109"/>
      <c r="JB115" s="109"/>
      <c r="JC115" s="109"/>
      <c r="JD115" s="109"/>
      <c r="JE115" s="109"/>
      <c r="JF115" s="109"/>
      <c r="JG115" s="109"/>
      <c r="JH115" s="109"/>
      <c r="JI115" s="109"/>
      <c r="JJ115" s="109"/>
      <c r="JK115" s="109"/>
      <c r="JL115" s="109"/>
      <c r="JM115" s="109"/>
      <c r="JN115" s="109"/>
      <c r="JO115" s="109"/>
      <c r="JP115" s="109" t="str">
        <f t="shared" si="180"/>
        <v>Water Pollution_As(III)_Seawater_Health_N/A for WP Interim Methodology</v>
      </c>
    </row>
    <row r="116" spans="2:276">
      <c r="B116" s="112" t="s">
        <v>9</v>
      </c>
      <c r="C116" s="112" t="s">
        <v>397</v>
      </c>
      <c r="D116" s="112" t="s">
        <v>384</v>
      </c>
      <c r="E116" s="112" t="s">
        <v>395</v>
      </c>
      <c r="F116" s="112" t="s">
        <v>390</v>
      </c>
      <c r="G116" s="112" t="s">
        <v>391</v>
      </c>
      <c r="H116" s="109">
        <f t="shared" si="269"/>
        <v>2078.547027259352</v>
      </c>
      <c r="I116" s="109">
        <f t="shared" si="269"/>
        <v>1959.685661430929</v>
      </c>
      <c r="J116" s="109">
        <f t="shared" si="269"/>
        <v>491.19091546688065</v>
      </c>
      <c r="K116" s="109">
        <f t="shared" si="269"/>
        <v>178.4390846684945</v>
      </c>
      <c r="L116" s="109">
        <f t="shared" si="269"/>
        <v>4376.2497155676328</v>
      </c>
      <c r="M116" s="109">
        <f t="shared" si="269"/>
        <v>528.71807919546086</v>
      </c>
      <c r="N116" s="109">
        <f t="shared" si="269"/>
        <v>191.22886445334859</v>
      </c>
      <c r="O116" s="109">
        <f t="shared" si="269"/>
        <v>547.79815891536862</v>
      </c>
      <c r="P116" s="109">
        <f t="shared" si="269"/>
        <v>3499.7279932472215</v>
      </c>
      <c r="Q116" s="109">
        <f t="shared" si="269"/>
        <v>191.22886445334859</v>
      </c>
      <c r="R116" s="109">
        <f t="shared" si="270"/>
        <v>168.26790566668319</v>
      </c>
      <c r="S116" s="109">
        <f t="shared" si="270"/>
        <v>2623.3865877720591</v>
      </c>
      <c r="T116" s="109">
        <f t="shared" si="270"/>
        <v>3742.7709118291468</v>
      </c>
      <c r="U116" s="109">
        <f t="shared" si="270"/>
        <v>193.57872236482467</v>
      </c>
      <c r="V116" s="109">
        <f t="shared" si="270"/>
        <v>206.20152484873458</v>
      </c>
      <c r="W116" s="109">
        <f t="shared" si="270"/>
        <v>35250.81215220243</v>
      </c>
      <c r="X116" s="109">
        <f t="shared" si="270"/>
        <v>191.22886445334859</v>
      </c>
      <c r="Y116" s="109">
        <f t="shared" si="270"/>
        <v>1226.4764375957673</v>
      </c>
      <c r="Z116" s="109">
        <f t="shared" si="270"/>
        <v>14026.467410025622</v>
      </c>
      <c r="AA116" s="109">
        <f t="shared" si="270"/>
        <v>327.49799361777679</v>
      </c>
      <c r="AB116" s="109">
        <f t="shared" si="271"/>
        <v>4706.4536563755591</v>
      </c>
      <c r="AC116" s="109">
        <f t="shared" si="271"/>
        <v>193.62778073511186</v>
      </c>
      <c r="AD116" s="109">
        <f t="shared" si="271"/>
        <v>374.04774696200388</v>
      </c>
      <c r="AE116" s="109">
        <f t="shared" si="271"/>
        <v>402.89632325917466</v>
      </c>
      <c r="AF116" s="109">
        <f t="shared" si="271"/>
        <v>1434.3506775222797</v>
      </c>
      <c r="AG116" s="109">
        <f t="shared" si="271"/>
        <v>348.15065596349962</v>
      </c>
      <c r="AH116" s="109">
        <f t="shared" si="271"/>
        <v>615.26277856444574</v>
      </c>
      <c r="AI116" s="109">
        <f t="shared" si="271"/>
        <v>191.22886445334859</v>
      </c>
      <c r="AJ116" s="109">
        <f t="shared" si="271"/>
        <v>1021.601796771356</v>
      </c>
      <c r="AK116" s="109">
        <f t="shared" si="271"/>
        <v>1064.2388668624262</v>
      </c>
      <c r="AL116" s="109">
        <f t="shared" si="272"/>
        <v>2260.4561584557073</v>
      </c>
      <c r="AM116" s="109">
        <f t="shared" si="272"/>
        <v>15092.335394757618</v>
      </c>
      <c r="AN116" s="109">
        <f t="shared" si="272"/>
        <v>815.1469011718732</v>
      </c>
      <c r="AO116" s="109">
        <f t="shared" si="272"/>
        <v>3277.3461547211878</v>
      </c>
      <c r="AP116" s="109">
        <f t="shared" si="272"/>
        <v>1445.3115215068517</v>
      </c>
      <c r="AQ116" s="109">
        <f t="shared" si="272"/>
        <v>210.99765716049504</v>
      </c>
      <c r="AR116" s="109">
        <f t="shared" si="272"/>
        <v>191.22886445334859</v>
      </c>
      <c r="AS116" s="109">
        <f t="shared" si="272"/>
        <v>373.8064011598982</v>
      </c>
      <c r="AT116" s="109">
        <f t="shared" si="272"/>
        <v>1385.0784092199415</v>
      </c>
      <c r="AU116" s="109">
        <f t="shared" si="272"/>
        <v>3812.0875080108285</v>
      </c>
      <c r="AV116" s="109">
        <f t="shared" si="273"/>
        <v>521.09077405941196</v>
      </c>
      <c r="AW116" s="109">
        <f t="shared" si="273"/>
        <v>14348.818511103322</v>
      </c>
      <c r="AX116" s="109">
        <f t="shared" si="273"/>
        <v>704.99028787792793</v>
      </c>
      <c r="AY116" s="109">
        <f t="shared" si="273"/>
        <v>235.32480424686418</v>
      </c>
      <c r="AZ116" s="109">
        <f t="shared" si="273"/>
        <v>1498.5822839205991</v>
      </c>
      <c r="BA116" s="109">
        <f t="shared" si="273"/>
        <v>807.7987647317625</v>
      </c>
      <c r="BB116" s="109">
        <f t="shared" si="273"/>
        <v>1527.9850346027949</v>
      </c>
      <c r="BC116" s="109">
        <f t="shared" si="273"/>
        <v>1963.1048979288717</v>
      </c>
      <c r="BD116" s="109">
        <f t="shared" si="273"/>
        <v>811.02441071348051</v>
      </c>
      <c r="BE116" s="109">
        <f t="shared" si="273"/>
        <v>2411.5791821499552</v>
      </c>
      <c r="BF116" s="109">
        <f t="shared" si="274"/>
        <v>1340.2878500128563</v>
      </c>
      <c r="BG116" s="109">
        <f t="shared" si="274"/>
        <v>1111.8294611765909</v>
      </c>
      <c r="BH116" s="109">
        <f t="shared" si="274"/>
        <v>3434.0455024030271</v>
      </c>
      <c r="BI116" s="109">
        <f t="shared" si="274"/>
        <v>2094.9196484342174</v>
      </c>
      <c r="BJ116" s="109">
        <f t="shared" si="274"/>
        <v>1021.5817014218489</v>
      </c>
      <c r="BK116" s="109">
        <f t="shared" si="274"/>
        <v>191.22886445334859</v>
      </c>
      <c r="BL116" s="109">
        <f t="shared" si="274"/>
        <v>2831.7831501349547</v>
      </c>
      <c r="BM116" s="109">
        <f t="shared" si="274"/>
        <v>820.26192861241611</v>
      </c>
      <c r="BN116" s="109">
        <f t="shared" si="274"/>
        <v>9892.9905830802472</v>
      </c>
      <c r="BO116" s="109">
        <f t="shared" si="274"/>
        <v>6020.012979768283</v>
      </c>
      <c r="BP116" s="109">
        <f t="shared" si="275"/>
        <v>1703.7724784194811</v>
      </c>
      <c r="BQ116" s="109">
        <f t="shared" si="275"/>
        <v>794.3685688118702</v>
      </c>
      <c r="BR116" s="109">
        <f t="shared" si="275"/>
        <v>783.21264975284032</v>
      </c>
      <c r="BS116" s="109">
        <f t="shared" si="275"/>
        <v>3058.1121987420688</v>
      </c>
      <c r="BT116" s="109">
        <f t="shared" si="275"/>
        <v>2987.9524614335869</v>
      </c>
      <c r="BU116" s="109">
        <f t="shared" si="275"/>
        <v>216.37412534698544</v>
      </c>
      <c r="BV116" s="109">
        <f t="shared" si="275"/>
        <v>212.60341993568446</v>
      </c>
      <c r="BW116" s="109">
        <f t="shared" si="275"/>
        <v>991.75503616446861</v>
      </c>
      <c r="BX116" s="109">
        <f t="shared" si="275"/>
        <v>3221.0414667056007</v>
      </c>
      <c r="BY116" s="109">
        <f t="shared" si="275"/>
        <v>183.67223060804551</v>
      </c>
      <c r="BZ116" s="109">
        <f t="shared" si="276"/>
        <v>458.66256067326458</v>
      </c>
      <c r="CA116" s="109">
        <f t="shared" si="276"/>
        <v>1891.2387334632529</v>
      </c>
      <c r="CB116" s="109">
        <f t="shared" si="276"/>
        <v>1068.0782983027386</v>
      </c>
      <c r="CC116" s="109">
        <f t="shared" si="276"/>
        <v>7271.5152335197199</v>
      </c>
      <c r="CD116" s="109">
        <f t="shared" si="276"/>
        <v>4719.0466543910943</v>
      </c>
      <c r="CE116" s="109">
        <f t="shared" si="276"/>
        <v>249.77346631944891</v>
      </c>
      <c r="CF116" s="109">
        <f t="shared" si="276"/>
        <v>1370.7383315686886</v>
      </c>
      <c r="CG116" s="109">
        <f t="shared" si="276"/>
        <v>175.04974833463109</v>
      </c>
      <c r="CH116" s="109">
        <f t="shared" si="276"/>
        <v>191.22886445334859</v>
      </c>
      <c r="CI116" s="109">
        <f t="shared" si="276"/>
        <v>263.87050165814298</v>
      </c>
      <c r="CJ116" s="109">
        <f t="shared" si="277"/>
        <v>1984.9350092233392</v>
      </c>
      <c r="CK116" s="109">
        <f t="shared" si="277"/>
        <v>949.88851077320521</v>
      </c>
      <c r="CL116" s="109">
        <f t="shared" si="277"/>
        <v>611.48500537071698</v>
      </c>
      <c r="CM116" s="109">
        <f t="shared" si="277"/>
        <v>198.91637412284439</v>
      </c>
      <c r="CN116" s="109">
        <f t="shared" si="277"/>
        <v>4177.067835313127</v>
      </c>
      <c r="CO116" s="109">
        <f t="shared" si="277"/>
        <v>1364.9668894479762</v>
      </c>
      <c r="CP116" s="109">
        <f t="shared" si="277"/>
        <v>263.87050165814298</v>
      </c>
      <c r="CQ116" s="109">
        <f t="shared" si="277"/>
        <v>3125.3573329817045</v>
      </c>
      <c r="CR116" s="109">
        <f t="shared" si="277"/>
        <v>188.62982476135511</v>
      </c>
      <c r="CS116" s="109">
        <f t="shared" si="277"/>
        <v>14468.039945693525</v>
      </c>
      <c r="CT116" s="109">
        <f t="shared" si="278"/>
        <v>2529.1747690889547</v>
      </c>
      <c r="CU116" s="109">
        <f t="shared" si="278"/>
        <v>3138.3128099761052</v>
      </c>
      <c r="CV116" s="109">
        <f t="shared" si="278"/>
        <v>5045.1756265519089</v>
      </c>
      <c r="CW116" s="109">
        <f t="shared" si="278"/>
        <v>928.20465308861037</v>
      </c>
      <c r="CX116" s="109">
        <f t="shared" si="278"/>
        <v>481.3381912327842</v>
      </c>
      <c r="CY116" s="109">
        <f t="shared" si="278"/>
        <v>17865.852322974115</v>
      </c>
      <c r="CZ116" s="109">
        <f t="shared" si="278"/>
        <v>3972.6809709798345</v>
      </c>
      <c r="DA116" s="109">
        <f t="shared" si="278"/>
        <v>1036.5883177028441</v>
      </c>
      <c r="DB116" s="109">
        <f t="shared" si="278"/>
        <v>8384.4951699557278</v>
      </c>
      <c r="DC116" s="109">
        <f t="shared" si="278"/>
        <v>5419.78120770841</v>
      </c>
      <c r="DD116" s="109">
        <f t="shared" si="279"/>
        <v>477.56650768859311</v>
      </c>
      <c r="DE116" s="109">
        <f t="shared" si="279"/>
        <v>4937.9042419625748</v>
      </c>
      <c r="DF116" s="109">
        <f t="shared" si="279"/>
        <v>263.87050165814298</v>
      </c>
      <c r="DG116" s="109">
        <f t="shared" si="279"/>
        <v>5449.241444991163</v>
      </c>
      <c r="DH116" s="109">
        <f t="shared" si="279"/>
        <v>7461.6253371730909</v>
      </c>
      <c r="DI116" s="109">
        <f t="shared" si="279"/>
        <v>1873.1945182692166</v>
      </c>
      <c r="DJ116" s="109">
        <f t="shared" si="279"/>
        <v>2390.2256623932353</v>
      </c>
      <c r="DK116" s="109">
        <f t="shared" si="279"/>
        <v>1345.7468889023453</v>
      </c>
      <c r="DL116" s="109">
        <f t="shared" si="279"/>
        <v>1475.6782128358748</v>
      </c>
      <c r="DM116" s="109">
        <f t="shared" si="279"/>
        <v>617.55127303262043</v>
      </c>
      <c r="DN116" s="109">
        <f t="shared" si="280"/>
        <v>1900.8962010719504</v>
      </c>
      <c r="DO116" s="109">
        <f t="shared" si="280"/>
        <v>1609.545243757854</v>
      </c>
      <c r="DP116" s="109">
        <f t="shared" si="280"/>
        <v>593.49080260413371</v>
      </c>
      <c r="DQ116" s="109">
        <f t="shared" si="280"/>
        <v>123.98137974244563</v>
      </c>
      <c r="DR116" s="109">
        <f t="shared" si="280"/>
        <v>4376.2497155676328</v>
      </c>
      <c r="DS116" s="109">
        <f t="shared" si="280"/>
        <v>995.90228936802089</v>
      </c>
      <c r="DT116" s="109">
        <f t="shared" si="280"/>
        <v>4376.2497155676328</v>
      </c>
      <c r="DU116" s="109">
        <f t="shared" si="280"/>
        <v>263.87050165814298</v>
      </c>
      <c r="DV116" s="109">
        <f t="shared" si="280"/>
        <v>1361.4684354658641</v>
      </c>
      <c r="DW116" s="109">
        <f t="shared" si="280"/>
        <v>6272.5195158441356</v>
      </c>
      <c r="DX116" s="109">
        <f t="shared" si="281"/>
        <v>1517.5342241833148</v>
      </c>
      <c r="DY116" s="109">
        <f t="shared" si="281"/>
        <v>210.00739957320738</v>
      </c>
      <c r="DZ116" s="109">
        <f t="shared" si="281"/>
        <v>2338.8854388321065</v>
      </c>
      <c r="EA116" s="109">
        <f t="shared" si="281"/>
        <v>206.20152484873458</v>
      </c>
      <c r="EB116" s="109">
        <f t="shared" si="281"/>
        <v>263.87050165814298</v>
      </c>
      <c r="EC116" s="109">
        <f t="shared" si="281"/>
        <v>217.8360317423699</v>
      </c>
      <c r="ED116" s="109">
        <f t="shared" si="281"/>
        <v>1078.1834328778423</v>
      </c>
      <c r="EE116" s="109">
        <f t="shared" si="281"/>
        <v>2027.0294788144599</v>
      </c>
      <c r="EF116" s="109">
        <f t="shared" si="281"/>
        <v>263.87050165814298</v>
      </c>
      <c r="EG116" s="109">
        <f t="shared" si="281"/>
        <v>2603.274606137903</v>
      </c>
      <c r="EH116" s="109">
        <f t="shared" si="282"/>
        <v>249.77346631944891</v>
      </c>
      <c r="EI116" s="109">
        <f t="shared" si="282"/>
        <v>123.31743864304367</v>
      </c>
      <c r="EJ116" s="109">
        <f t="shared" si="282"/>
        <v>1729.9542098635795</v>
      </c>
      <c r="EK116" s="109">
        <f t="shared" si="282"/>
        <v>1836.8258775241545</v>
      </c>
      <c r="EL116" s="109">
        <f t="shared" si="282"/>
        <v>1029.6105777075527</v>
      </c>
      <c r="EM116" s="109">
        <f t="shared" si="282"/>
        <v>1898.7879273335682</v>
      </c>
      <c r="EN116" s="109">
        <f t="shared" si="282"/>
        <v>129.09249240474861</v>
      </c>
      <c r="EO116" s="109">
        <f t="shared" si="282"/>
        <v>263.87050165814298</v>
      </c>
      <c r="EP116" s="109">
        <f t="shared" si="282"/>
        <v>4676.2347020762982</v>
      </c>
      <c r="EQ116" s="109">
        <f t="shared" si="282"/>
        <v>10685.886743244801</v>
      </c>
      <c r="ER116" s="109">
        <f t="shared" si="283"/>
        <v>203.29178281022263</v>
      </c>
      <c r="ES116" s="109">
        <f t="shared" si="283"/>
        <v>213.56305258581045</v>
      </c>
      <c r="ET116" s="109">
        <f t="shared" si="283"/>
        <v>726.63363356920979</v>
      </c>
      <c r="EU116" s="109">
        <f t="shared" si="283"/>
        <v>821.86078069559483</v>
      </c>
      <c r="EV116" s="109">
        <f t="shared" si="283"/>
        <v>6390.0339790554481</v>
      </c>
      <c r="EW116" s="109">
        <f t="shared" si="283"/>
        <v>2563.0940811268629</v>
      </c>
      <c r="EX116" s="109">
        <f t="shared" si="283"/>
        <v>263.87050165814298</v>
      </c>
      <c r="EY116" s="109">
        <f t="shared" si="283"/>
        <v>691.7867253760096</v>
      </c>
      <c r="EZ116" s="109">
        <f t="shared" si="283"/>
        <v>394.33366919604123</v>
      </c>
      <c r="FA116" s="109">
        <f t="shared" si="283"/>
        <v>14930.828447231848</v>
      </c>
      <c r="FB116" s="109">
        <f t="shared" si="284"/>
        <v>263.87050165814298</v>
      </c>
      <c r="FC116" s="109">
        <f t="shared" si="284"/>
        <v>316.26035859047573</v>
      </c>
      <c r="FD116" s="109">
        <f t="shared" si="284"/>
        <v>439.68778635746662</v>
      </c>
      <c r="FE116" s="109">
        <f t="shared" si="284"/>
        <v>859.11232981842363</v>
      </c>
      <c r="FF116" s="109">
        <f t="shared" si="284"/>
        <v>622.24877265537805</v>
      </c>
      <c r="FG116" s="109">
        <f t="shared" si="284"/>
        <v>6071.4237773557043</v>
      </c>
      <c r="FH116" s="109">
        <f t="shared" si="284"/>
        <v>3216.0637028622527</v>
      </c>
      <c r="FI116" s="109">
        <f t="shared" si="284"/>
        <v>1272.3401693066262</v>
      </c>
      <c r="FJ116" s="109">
        <f t="shared" si="284"/>
        <v>839.78703052376648</v>
      </c>
      <c r="FK116" s="109">
        <f t="shared" si="284"/>
        <v>2361.1811831511427</v>
      </c>
      <c r="FL116" s="109">
        <f t="shared" si="285"/>
        <v>1513.4377718649353</v>
      </c>
      <c r="FM116" s="109">
        <f t="shared" si="285"/>
        <v>421.03007266535724</v>
      </c>
      <c r="FN116" s="109">
        <f t="shared" si="285"/>
        <v>12412.171405694413</v>
      </c>
      <c r="FO116" s="109">
        <f t="shared" si="285"/>
        <v>184.78790138528004</v>
      </c>
      <c r="FP116" s="109">
        <f t="shared" si="285"/>
        <v>4376.2497155676328</v>
      </c>
      <c r="FQ116" s="109">
        <f t="shared" si="285"/>
        <v>483.48479473786045</v>
      </c>
      <c r="FR116" s="109">
        <f t="shared" si="285"/>
        <v>374.9810254354706</v>
      </c>
      <c r="FS116" s="109">
        <f t="shared" si="285"/>
        <v>6196.850290811627</v>
      </c>
      <c r="FT116" s="109">
        <f t="shared" si="285"/>
        <v>2020.7652161834253</v>
      </c>
      <c r="FU116" s="109">
        <f t="shared" si="285"/>
        <v>235.32480424686418</v>
      </c>
      <c r="FV116" s="109">
        <f t="shared" si="286"/>
        <v>2311.4264508727524</v>
      </c>
      <c r="FW116" s="109">
        <f t="shared" si="286"/>
        <v>263.87050165814298</v>
      </c>
      <c r="FX116" s="109">
        <f t="shared" si="286"/>
        <v>1340.2878500128563</v>
      </c>
      <c r="FY116" s="109">
        <f t="shared" si="286"/>
        <v>1626.4821378557303</v>
      </c>
      <c r="FZ116" s="109">
        <f t="shared" si="286"/>
        <v>1527.4899077966509</v>
      </c>
      <c r="GA116" s="109">
        <f t="shared" si="286"/>
        <v>193.52207219260615</v>
      </c>
      <c r="GB116" s="109">
        <f t="shared" si="286"/>
        <v>982.10778475301083</v>
      </c>
      <c r="GC116" s="109">
        <f t="shared" si="286"/>
        <v>1051.9067857843588</v>
      </c>
      <c r="GD116" s="109">
        <f t="shared" si="286"/>
        <v>3058.1121987420688</v>
      </c>
      <c r="GE116" s="109">
        <f t="shared" si="286"/>
        <v>1754.7460883835727</v>
      </c>
      <c r="GF116" s="109">
        <f t="shared" si="287"/>
        <v>5637.9643737687638</v>
      </c>
      <c r="GG116" s="109">
        <f t="shared" si="287"/>
        <v>191.22886445334859</v>
      </c>
      <c r="GH116" s="109">
        <f t="shared" si="287"/>
        <v>191.22886445334859</v>
      </c>
      <c r="GI116" s="109">
        <f t="shared" si="287"/>
        <v>1340.2878500128563</v>
      </c>
      <c r="GJ116" s="109">
        <f t="shared" si="287"/>
        <v>191.22886445334859</v>
      </c>
      <c r="GK116" s="109">
        <f t="shared" si="287"/>
        <v>931.82363182759434</v>
      </c>
      <c r="GL116" s="109">
        <f t="shared" si="287"/>
        <v>192.20332260995824</v>
      </c>
      <c r="GM116" s="109">
        <f t="shared" si="287"/>
        <v>674.50350921584686</v>
      </c>
      <c r="GN116" s="109">
        <f t="shared" si="287"/>
        <v>5431.335249762461</v>
      </c>
      <c r="GO116" s="109">
        <f t="shared" si="287"/>
        <v>5108.1250498895006</v>
      </c>
      <c r="GP116" s="109">
        <f t="shared" si="288"/>
        <v>4304.8876834905741</v>
      </c>
      <c r="GQ116" s="109">
        <f t="shared" si="288"/>
        <v>2033.3554834391912</v>
      </c>
      <c r="GR116" s="109">
        <f t="shared" si="288"/>
        <v>3839.4891738522042</v>
      </c>
      <c r="GS116" s="109">
        <f t="shared" si="288"/>
        <v>6986.8702044709435</v>
      </c>
      <c r="GT116" s="109">
        <f t="shared" si="288"/>
        <v>3017.8757656089847</v>
      </c>
      <c r="GU116" s="109">
        <f t="shared" si="288"/>
        <v>3904.9803318261875</v>
      </c>
      <c r="GV116" s="109">
        <f t="shared" si="288"/>
        <v>178.4390846684945</v>
      </c>
      <c r="GW116" s="109">
        <f t="shared" si="288"/>
        <v>710.31679596842537</v>
      </c>
      <c r="GX116" s="109">
        <f t="shared" si="288"/>
        <v>2357.7623746266058</v>
      </c>
      <c r="GY116" s="109">
        <f t="shared" si="288"/>
        <v>3055.599800821125</v>
      </c>
      <c r="GZ116" s="109">
        <f t="shared" si="289"/>
        <v>638.61667353185385</v>
      </c>
      <c r="HA116" s="109">
        <f t="shared" si="289"/>
        <v>191.22886445334859</v>
      </c>
      <c r="HB116" s="109">
        <f t="shared" si="289"/>
        <v>278.97025287131345</v>
      </c>
      <c r="HC116" s="109">
        <f t="shared" si="289"/>
        <v>11020.989197346911</v>
      </c>
      <c r="HD116" s="109">
        <f t="shared" si="289"/>
        <v>2361.2357708818849</v>
      </c>
      <c r="HE116" s="109">
        <f t="shared" si="289"/>
        <v>1575.6055133516934</v>
      </c>
      <c r="HF116" s="109">
        <f t="shared" si="289"/>
        <v>5164.2008114324517</v>
      </c>
      <c r="HG116" s="109">
        <f t="shared" si="289"/>
        <v>812.43330784838258</v>
      </c>
      <c r="HH116" s="109">
        <f t="shared" si="289"/>
        <v>285.80010455513263</v>
      </c>
      <c r="HI116" s="109">
        <f t="shared" si="289"/>
        <v>3785.7217714382869</v>
      </c>
      <c r="HJ116" s="109">
        <f t="shared" si="290"/>
        <v>180.95027483588973</v>
      </c>
      <c r="HK116" s="109">
        <f t="shared" si="290"/>
        <v>1548.0365607899339</v>
      </c>
      <c r="HL116" s="109">
        <f t="shared" si="290"/>
        <v>10494.74167581322</v>
      </c>
      <c r="HM116" s="109">
        <f t="shared" si="290"/>
        <v>191.22886445334859</v>
      </c>
      <c r="HN116" s="109">
        <f t="shared" si="290"/>
        <v>3411.6608242928219</v>
      </c>
      <c r="HO116" s="109">
        <f t="shared" si="290"/>
        <v>1880.1089695698215</v>
      </c>
      <c r="HP116" s="109">
        <f t="shared" si="290"/>
        <v>1794.4146478118585</v>
      </c>
      <c r="HQ116" s="109">
        <f t="shared" si="290"/>
        <v>1734.847645654309</v>
      </c>
      <c r="HR116" s="109"/>
      <c r="HS116" s="109"/>
      <c r="HT116" s="109"/>
      <c r="HU116" s="109"/>
      <c r="HV116" s="109"/>
      <c r="HW116" s="109"/>
      <c r="HX116" s="109"/>
      <c r="HY116" s="109"/>
      <c r="HZ116" s="109"/>
      <c r="IA116" s="109"/>
      <c r="IB116" s="109"/>
      <c r="IC116" s="109"/>
      <c r="ID116" s="109"/>
      <c r="IE116" s="109"/>
      <c r="IF116" s="109"/>
      <c r="IG116" s="109"/>
      <c r="IH116" s="109"/>
      <c r="II116" s="109"/>
      <c r="IJ116" s="109"/>
      <c r="IK116" s="109"/>
      <c r="IL116" s="109"/>
      <c r="IM116" s="109"/>
      <c r="IN116" s="109"/>
      <c r="IO116" s="109"/>
      <c r="IP116" s="109"/>
      <c r="IQ116" s="109"/>
      <c r="IR116" s="109"/>
      <c r="IS116" s="109"/>
      <c r="IT116" s="109"/>
      <c r="IU116" s="109"/>
      <c r="IV116" s="109"/>
      <c r="IW116" s="109"/>
      <c r="IX116" s="109"/>
      <c r="IY116" s="109"/>
      <c r="IZ116" s="109"/>
      <c r="JA116" s="109"/>
      <c r="JB116" s="109"/>
      <c r="JC116" s="109"/>
      <c r="JD116" s="109"/>
      <c r="JE116" s="109"/>
      <c r="JF116" s="109"/>
      <c r="JG116" s="109"/>
      <c r="JH116" s="109"/>
      <c r="JI116" s="109"/>
      <c r="JJ116" s="109"/>
      <c r="JK116" s="109"/>
      <c r="JL116" s="109"/>
      <c r="JM116" s="109"/>
      <c r="JN116" s="109"/>
      <c r="JO116" s="109"/>
      <c r="JP116" s="109" t="str">
        <f t="shared" si="180"/>
        <v>Water Pollution_As(III)_Unspecified_Health_N/A for WP Interim Methodology</v>
      </c>
    </row>
    <row r="117" spans="2:276">
      <c r="B117" s="112" t="s">
        <v>9</v>
      </c>
      <c r="C117" s="112" t="s">
        <v>398</v>
      </c>
      <c r="D117" s="112" t="s">
        <v>394</v>
      </c>
      <c r="E117" s="112" t="s">
        <v>395</v>
      </c>
      <c r="F117" s="112" t="s">
        <v>390</v>
      </c>
      <c r="G117" s="112" t="s">
        <v>391</v>
      </c>
      <c r="H117" s="109">
        <f t="shared" si="269"/>
        <v>2078.547027259352</v>
      </c>
      <c r="I117" s="109">
        <f t="shared" si="269"/>
        <v>2244.3702019370144</v>
      </c>
      <c r="J117" s="109">
        <f t="shared" si="269"/>
        <v>555.29761576395993</v>
      </c>
      <c r="K117" s="109">
        <f t="shared" si="269"/>
        <v>278.97025287131345</v>
      </c>
      <c r="L117" s="109">
        <f t="shared" si="269"/>
        <v>4376.2497155676328</v>
      </c>
      <c r="M117" s="109">
        <f t="shared" si="269"/>
        <v>664.65229504448644</v>
      </c>
      <c r="N117" s="109">
        <f t="shared" si="269"/>
        <v>1827.1644753389448</v>
      </c>
      <c r="O117" s="109">
        <f t="shared" si="269"/>
        <v>586.25357236304774</v>
      </c>
      <c r="P117" s="109">
        <f t="shared" si="269"/>
        <v>3499.7279932472215</v>
      </c>
      <c r="Q117" s="109">
        <f t="shared" si="269"/>
        <v>1827.1644753389448</v>
      </c>
      <c r="R117" s="109">
        <f t="shared" si="270"/>
        <v>161.2316012832145</v>
      </c>
      <c r="S117" s="109">
        <f t="shared" si="270"/>
        <v>2623.3865877720591</v>
      </c>
      <c r="T117" s="109">
        <f t="shared" si="270"/>
        <v>4805.2058543069834</v>
      </c>
      <c r="U117" s="109">
        <f t="shared" si="270"/>
        <v>1827.1644753389448</v>
      </c>
      <c r="V117" s="109">
        <f t="shared" si="270"/>
        <v>4732.2800025026936</v>
      </c>
      <c r="W117" s="109">
        <f t="shared" si="270"/>
        <v>37370.619511251251</v>
      </c>
      <c r="X117" s="109">
        <f t="shared" si="270"/>
        <v>1827.1644753389448</v>
      </c>
      <c r="Y117" s="109">
        <f t="shared" si="270"/>
        <v>1226.4764375957673</v>
      </c>
      <c r="Z117" s="109">
        <f t="shared" si="270"/>
        <v>14380.518223172132</v>
      </c>
      <c r="AA117" s="109">
        <f t="shared" si="270"/>
        <v>373.08850841461128</v>
      </c>
      <c r="AB117" s="109">
        <f t="shared" si="271"/>
        <v>5299.1759317168417</v>
      </c>
      <c r="AC117" s="109">
        <f t="shared" si="271"/>
        <v>394.00704150452174</v>
      </c>
      <c r="AD117" s="109">
        <f t="shared" si="271"/>
        <v>374.04774696200388</v>
      </c>
      <c r="AE117" s="109">
        <f t="shared" si="271"/>
        <v>402.89632325917466</v>
      </c>
      <c r="AF117" s="109">
        <f t="shared" si="271"/>
        <v>1440.673693664249</v>
      </c>
      <c r="AG117" s="109">
        <f t="shared" si="271"/>
        <v>348.15065596349962</v>
      </c>
      <c r="AH117" s="109">
        <f t="shared" si="271"/>
        <v>684.71582899364807</v>
      </c>
      <c r="AI117" s="109">
        <f t="shared" si="271"/>
        <v>1827.1644753389448</v>
      </c>
      <c r="AJ117" s="109">
        <f t="shared" si="271"/>
        <v>6144.0907382262567</v>
      </c>
      <c r="AK117" s="109">
        <f t="shared" si="271"/>
        <v>1121.1323990247693</v>
      </c>
      <c r="AL117" s="109">
        <f t="shared" si="272"/>
        <v>2260.4561584557073</v>
      </c>
      <c r="AM117" s="109">
        <f t="shared" si="272"/>
        <v>15092.335394757618</v>
      </c>
      <c r="AN117" s="109">
        <f t="shared" si="272"/>
        <v>3058.1121987420688</v>
      </c>
      <c r="AO117" s="109">
        <f t="shared" si="272"/>
        <v>3349.1513587236118</v>
      </c>
      <c r="AP117" s="109">
        <f t="shared" si="272"/>
        <v>1570.3793585093458</v>
      </c>
      <c r="AQ117" s="109">
        <f t="shared" si="272"/>
        <v>214.18944871695052</v>
      </c>
      <c r="AR117" s="109">
        <f t="shared" si="272"/>
        <v>1827.1644753389448</v>
      </c>
      <c r="AS117" s="109">
        <f t="shared" si="272"/>
        <v>373.8064011598982</v>
      </c>
      <c r="AT117" s="109">
        <f t="shared" si="272"/>
        <v>1385.0784092199415</v>
      </c>
      <c r="AU117" s="109">
        <f t="shared" si="272"/>
        <v>4376.2497155676328</v>
      </c>
      <c r="AV117" s="109">
        <f t="shared" si="273"/>
        <v>560.31888821082714</v>
      </c>
      <c r="AW117" s="109">
        <f t="shared" si="273"/>
        <v>15113.43628638066</v>
      </c>
      <c r="AX117" s="109">
        <f t="shared" si="273"/>
        <v>736.28969527184131</v>
      </c>
      <c r="AY117" s="109">
        <f t="shared" si="273"/>
        <v>3058.1121987420688</v>
      </c>
      <c r="AZ117" s="109">
        <f t="shared" si="273"/>
        <v>1501.369613046799</v>
      </c>
      <c r="BA117" s="109">
        <f t="shared" si="273"/>
        <v>853.77010250312401</v>
      </c>
      <c r="BB117" s="109">
        <f t="shared" si="273"/>
        <v>1677.1064870853809</v>
      </c>
      <c r="BC117" s="109">
        <f t="shared" si="273"/>
        <v>2069.8778020132108</v>
      </c>
      <c r="BD117" s="109">
        <f t="shared" si="273"/>
        <v>979.22240081190648</v>
      </c>
      <c r="BE117" s="109">
        <f t="shared" si="273"/>
        <v>3594.6331677414228</v>
      </c>
      <c r="BF117" s="109">
        <f t="shared" si="274"/>
        <v>1827.1644753389448</v>
      </c>
      <c r="BG117" s="109">
        <f t="shared" si="274"/>
        <v>2021.3863228647581</v>
      </c>
      <c r="BH117" s="109">
        <f t="shared" si="274"/>
        <v>3434.0455024030271</v>
      </c>
      <c r="BI117" s="109">
        <f t="shared" si="274"/>
        <v>4447.1414582461475</v>
      </c>
      <c r="BJ117" s="109">
        <f t="shared" si="274"/>
        <v>2033.6875613698985</v>
      </c>
      <c r="BK117" s="109">
        <f t="shared" si="274"/>
        <v>1827.1644753389448</v>
      </c>
      <c r="BL117" s="109">
        <f t="shared" si="274"/>
        <v>4631.0904608765959</v>
      </c>
      <c r="BM117" s="109">
        <f t="shared" si="274"/>
        <v>959.71647683008143</v>
      </c>
      <c r="BN117" s="109">
        <f t="shared" si="274"/>
        <v>10705.692002338419</v>
      </c>
      <c r="BO117" s="109">
        <f t="shared" si="274"/>
        <v>6635.6559640833666</v>
      </c>
      <c r="BP117" s="109">
        <f t="shared" si="275"/>
        <v>2292.068079529613</v>
      </c>
      <c r="BQ117" s="109">
        <f t="shared" si="275"/>
        <v>826.066538635749</v>
      </c>
      <c r="BR117" s="109">
        <f t="shared" si="275"/>
        <v>1116.7844795227527</v>
      </c>
      <c r="BS117" s="109">
        <f t="shared" si="275"/>
        <v>3058.1121987420688</v>
      </c>
      <c r="BT117" s="109">
        <f t="shared" si="275"/>
        <v>2994.6418812920206</v>
      </c>
      <c r="BU117" s="109">
        <f t="shared" si="275"/>
        <v>2021.3863228647581</v>
      </c>
      <c r="BV117" s="109">
        <f t="shared" si="275"/>
        <v>278.97025287131345</v>
      </c>
      <c r="BW117" s="109">
        <f t="shared" si="275"/>
        <v>1182.6906158565116</v>
      </c>
      <c r="BX117" s="109">
        <f t="shared" si="275"/>
        <v>3521.4512631402067</v>
      </c>
      <c r="BY117" s="109">
        <f t="shared" si="275"/>
        <v>278.97025287131345</v>
      </c>
      <c r="BZ117" s="109">
        <f t="shared" si="276"/>
        <v>526.55745262152016</v>
      </c>
      <c r="CA117" s="109">
        <f t="shared" si="276"/>
        <v>3058.1121987420688</v>
      </c>
      <c r="CB117" s="109">
        <f t="shared" si="276"/>
        <v>1112.3514042467627</v>
      </c>
      <c r="CC117" s="109">
        <f t="shared" si="276"/>
        <v>7494.570151082502</v>
      </c>
      <c r="CD117" s="109">
        <f t="shared" si="276"/>
        <v>5624.4491227827275</v>
      </c>
      <c r="CE117" s="109">
        <f t="shared" si="276"/>
        <v>4376.2497155676328</v>
      </c>
      <c r="CF117" s="109">
        <f t="shared" si="276"/>
        <v>2498.2279355945175</v>
      </c>
      <c r="CG117" s="109">
        <f t="shared" si="276"/>
        <v>64.786524019664128</v>
      </c>
      <c r="CH117" s="109">
        <f t="shared" si="276"/>
        <v>1827.1644753389448</v>
      </c>
      <c r="CI117" s="109">
        <f t="shared" si="276"/>
        <v>6144.0907382262567</v>
      </c>
      <c r="CJ117" s="109">
        <f t="shared" si="277"/>
        <v>2023.0429952891013</v>
      </c>
      <c r="CK117" s="109">
        <f t="shared" si="277"/>
        <v>1064.8985451752865</v>
      </c>
      <c r="CL117" s="109">
        <f t="shared" si="277"/>
        <v>921.00592795282375</v>
      </c>
      <c r="CM117" s="109">
        <f t="shared" si="277"/>
        <v>199.39952422087504</v>
      </c>
      <c r="CN117" s="109">
        <f t="shared" si="277"/>
        <v>10098.982352303297</v>
      </c>
      <c r="CO117" s="109">
        <f t="shared" si="277"/>
        <v>1467.6935657511119</v>
      </c>
      <c r="CP117" s="109">
        <f t="shared" si="277"/>
        <v>6144.0907382262567</v>
      </c>
      <c r="CQ117" s="109">
        <f t="shared" si="277"/>
        <v>3125.3573329817045</v>
      </c>
      <c r="CR117" s="109">
        <f t="shared" si="277"/>
        <v>196.76086274098057</v>
      </c>
      <c r="CS117" s="109">
        <f t="shared" si="277"/>
        <v>15081.415663837683</v>
      </c>
      <c r="CT117" s="109">
        <f t="shared" si="278"/>
        <v>3256.0149909625243</v>
      </c>
      <c r="CU117" s="109">
        <f t="shared" si="278"/>
        <v>3228.63429063901</v>
      </c>
      <c r="CV117" s="109">
        <f t="shared" si="278"/>
        <v>5058.56057372338</v>
      </c>
      <c r="CW117" s="109">
        <f t="shared" si="278"/>
        <v>1449.3026958879077</v>
      </c>
      <c r="CX117" s="109">
        <f t="shared" si="278"/>
        <v>4376.2497155676328</v>
      </c>
      <c r="CY117" s="109">
        <f t="shared" si="278"/>
        <v>28080.068607397072</v>
      </c>
      <c r="CZ117" s="109">
        <f t="shared" si="278"/>
        <v>4919.591022064008</v>
      </c>
      <c r="DA117" s="109">
        <f t="shared" si="278"/>
        <v>1827.1644753389448</v>
      </c>
      <c r="DB117" s="109">
        <f t="shared" si="278"/>
        <v>11942.470882960599</v>
      </c>
      <c r="DC117" s="109">
        <f t="shared" si="278"/>
        <v>5443.5268402172978</v>
      </c>
      <c r="DD117" s="109">
        <f t="shared" si="279"/>
        <v>482.30433759041262</v>
      </c>
      <c r="DE117" s="109">
        <f t="shared" si="279"/>
        <v>5139.3570208641177</v>
      </c>
      <c r="DF117" s="109">
        <f t="shared" si="279"/>
        <v>6144.0907382262567</v>
      </c>
      <c r="DG117" s="109">
        <f t="shared" si="279"/>
        <v>6353.306363520931</v>
      </c>
      <c r="DH117" s="109">
        <f t="shared" si="279"/>
        <v>8869.6508632679179</v>
      </c>
      <c r="DI117" s="109">
        <f t="shared" si="279"/>
        <v>2021.3863228647581</v>
      </c>
      <c r="DJ117" s="109">
        <f t="shared" si="279"/>
        <v>4732.2800025026936</v>
      </c>
      <c r="DK117" s="109">
        <f t="shared" si="279"/>
        <v>1345.7468889023453</v>
      </c>
      <c r="DL117" s="109">
        <f t="shared" si="279"/>
        <v>1475.6782128358748</v>
      </c>
      <c r="DM117" s="109">
        <f t="shared" si="279"/>
        <v>691.98797731613558</v>
      </c>
      <c r="DN117" s="109">
        <f t="shared" si="280"/>
        <v>4732.2800025026936</v>
      </c>
      <c r="DO117" s="109">
        <f t="shared" si="280"/>
        <v>1609.545243757854</v>
      </c>
      <c r="DP117" s="109">
        <f t="shared" si="280"/>
        <v>813.53663438422984</v>
      </c>
      <c r="DQ117" s="109">
        <f t="shared" si="280"/>
        <v>114.57548609419342</v>
      </c>
      <c r="DR117" s="109">
        <f t="shared" si="280"/>
        <v>4376.2497155676328</v>
      </c>
      <c r="DS117" s="109">
        <f t="shared" si="280"/>
        <v>1036.3406176079186</v>
      </c>
      <c r="DT117" s="109">
        <f t="shared" si="280"/>
        <v>4376.2497155676328</v>
      </c>
      <c r="DU117" s="109">
        <f t="shared" si="280"/>
        <v>6144.0907382262567</v>
      </c>
      <c r="DV117" s="109">
        <f t="shared" si="280"/>
        <v>1520.2455147592445</v>
      </c>
      <c r="DW117" s="109">
        <f t="shared" si="280"/>
        <v>6272.5195158441356</v>
      </c>
      <c r="DX117" s="109">
        <f t="shared" si="281"/>
        <v>2007.3862246605725</v>
      </c>
      <c r="DY117" s="109">
        <f t="shared" si="281"/>
        <v>11893.700673714711</v>
      </c>
      <c r="DZ117" s="109">
        <f t="shared" si="281"/>
        <v>2338.8854388321065</v>
      </c>
      <c r="EA117" s="109">
        <f t="shared" si="281"/>
        <v>4732.2800025026936</v>
      </c>
      <c r="EB117" s="109">
        <f t="shared" si="281"/>
        <v>6144.0907382262567</v>
      </c>
      <c r="EC117" s="109">
        <f t="shared" si="281"/>
        <v>227.89165071727143</v>
      </c>
      <c r="ED117" s="109">
        <f t="shared" si="281"/>
        <v>3058.1121987420688</v>
      </c>
      <c r="EE117" s="109">
        <f t="shared" si="281"/>
        <v>2165.7411993449368</v>
      </c>
      <c r="EF117" s="109">
        <f t="shared" si="281"/>
        <v>6144.0907382262567</v>
      </c>
      <c r="EG117" s="109">
        <f t="shared" si="281"/>
        <v>2603.274606137903</v>
      </c>
      <c r="EH117" s="109">
        <f t="shared" si="282"/>
        <v>4376.2497155676328</v>
      </c>
      <c r="EI117" s="109">
        <f t="shared" si="282"/>
        <v>123.31743864304367</v>
      </c>
      <c r="EJ117" s="109">
        <f t="shared" si="282"/>
        <v>2021.3863228647581</v>
      </c>
      <c r="EK117" s="109">
        <f t="shared" si="282"/>
        <v>2481.3615994666502</v>
      </c>
      <c r="EL117" s="109">
        <f t="shared" si="282"/>
        <v>1158.0318072646576</v>
      </c>
      <c r="EM117" s="109">
        <f t="shared" si="282"/>
        <v>1992.582987777073</v>
      </c>
      <c r="EN117" s="109">
        <f t="shared" si="282"/>
        <v>126.30052322384154</v>
      </c>
      <c r="EO117" s="109">
        <f t="shared" si="282"/>
        <v>6144.0907382262567</v>
      </c>
      <c r="EP117" s="109">
        <f t="shared" si="282"/>
        <v>4693.9824735653729</v>
      </c>
      <c r="EQ117" s="109">
        <f t="shared" si="282"/>
        <v>11678.574642653148</v>
      </c>
      <c r="ER117" s="109">
        <f t="shared" si="283"/>
        <v>278.97025287131345</v>
      </c>
      <c r="ES117" s="109">
        <f t="shared" si="283"/>
        <v>282.09073276740355</v>
      </c>
      <c r="ET117" s="109">
        <f t="shared" si="283"/>
        <v>762.54653379615979</v>
      </c>
      <c r="EU117" s="109">
        <f t="shared" si="283"/>
        <v>821.86078069559483</v>
      </c>
      <c r="EV117" s="109">
        <f t="shared" si="283"/>
        <v>6530.7603948717469</v>
      </c>
      <c r="EW117" s="109">
        <f t="shared" si="283"/>
        <v>2563.0940811268629</v>
      </c>
      <c r="EX117" s="109">
        <f t="shared" si="283"/>
        <v>6144.0907382262567</v>
      </c>
      <c r="EY117" s="109">
        <f t="shared" si="283"/>
        <v>1064.6075329823179</v>
      </c>
      <c r="EZ117" s="109">
        <f t="shared" si="283"/>
        <v>469.86614302778224</v>
      </c>
      <c r="FA117" s="109">
        <f t="shared" si="283"/>
        <v>15500.531214833973</v>
      </c>
      <c r="FB117" s="109">
        <f t="shared" si="284"/>
        <v>6144.0907382262567</v>
      </c>
      <c r="FC117" s="109">
        <f t="shared" si="284"/>
        <v>472.15117052678244</v>
      </c>
      <c r="FD117" s="109">
        <f t="shared" si="284"/>
        <v>500.86081543401417</v>
      </c>
      <c r="FE117" s="109">
        <f t="shared" si="284"/>
        <v>859.11232981842363</v>
      </c>
      <c r="FF117" s="109">
        <f t="shared" si="284"/>
        <v>742.93841219082731</v>
      </c>
      <c r="FG117" s="109">
        <f t="shared" si="284"/>
        <v>11533.260778382444</v>
      </c>
      <c r="FH117" s="109">
        <f t="shared" si="284"/>
        <v>3316.5679285655647</v>
      </c>
      <c r="FI117" s="109">
        <f t="shared" si="284"/>
        <v>1892.959601777698</v>
      </c>
      <c r="FJ117" s="109">
        <f t="shared" si="284"/>
        <v>1827.1644753389448</v>
      </c>
      <c r="FK117" s="109">
        <f t="shared" si="284"/>
        <v>4732.2800025026936</v>
      </c>
      <c r="FL117" s="109">
        <f t="shared" si="285"/>
        <v>1528.3489645366028</v>
      </c>
      <c r="FM117" s="109">
        <f t="shared" si="285"/>
        <v>429.18643548811906</v>
      </c>
      <c r="FN117" s="109">
        <f t="shared" si="285"/>
        <v>12412.171405694413</v>
      </c>
      <c r="FO117" s="109">
        <f t="shared" si="285"/>
        <v>278.97025287131345</v>
      </c>
      <c r="FP117" s="109">
        <f t="shared" si="285"/>
        <v>4376.2497155676328</v>
      </c>
      <c r="FQ117" s="109">
        <f t="shared" si="285"/>
        <v>3058.1121987420688</v>
      </c>
      <c r="FR117" s="109">
        <f t="shared" si="285"/>
        <v>400.2515315202055</v>
      </c>
      <c r="FS117" s="109">
        <f t="shared" si="285"/>
        <v>8012.9718016774459</v>
      </c>
      <c r="FT117" s="109">
        <f t="shared" si="285"/>
        <v>2020.7652161834253</v>
      </c>
      <c r="FU117" s="109">
        <f t="shared" si="285"/>
        <v>3058.1121987420688</v>
      </c>
      <c r="FV117" s="109">
        <f t="shared" si="286"/>
        <v>2903.9380983328638</v>
      </c>
      <c r="FW117" s="109">
        <f t="shared" si="286"/>
        <v>6144.0907382262567</v>
      </c>
      <c r="FX117" s="109">
        <f t="shared" si="286"/>
        <v>1827.1644753389448</v>
      </c>
      <c r="FY117" s="109">
        <f t="shared" si="286"/>
        <v>1626.4821378557303</v>
      </c>
      <c r="FZ117" s="109">
        <f t="shared" si="286"/>
        <v>1571.1560935730004</v>
      </c>
      <c r="GA117" s="109">
        <f t="shared" si="286"/>
        <v>393.58842456332223</v>
      </c>
      <c r="GB117" s="109">
        <f t="shared" si="286"/>
        <v>1149.2060498231281</v>
      </c>
      <c r="GC117" s="109">
        <f t="shared" si="286"/>
        <v>1168.5815437368251</v>
      </c>
      <c r="GD117" s="109">
        <f t="shared" si="286"/>
        <v>3058.1121987420688</v>
      </c>
      <c r="GE117" s="109">
        <f t="shared" si="286"/>
        <v>2409.6883991451541</v>
      </c>
      <c r="GF117" s="109">
        <f t="shared" si="287"/>
        <v>8156.761078293338</v>
      </c>
      <c r="GG117" s="109">
        <f t="shared" si="287"/>
        <v>1827.1644753389448</v>
      </c>
      <c r="GH117" s="109">
        <f t="shared" si="287"/>
        <v>1827.1644753389448</v>
      </c>
      <c r="GI117" s="109">
        <f t="shared" si="287"/>
        <v>1827.1644753389448</v>
      </c>
      <c r="GJ117" s="109">
        <f t="shared" si="287"/>
        <v>1827.1644753389448</v>
      </c>
      <c r="GK117" s="109">
        <f t="shared" si="287"/>
        <v>945.39861627446339</v>
      </c>
      <c r="GL117" s="109">
        <f t="shared" si="287"/>
        <v>198.06159698779629</v>
      </c>
      <c r="GM117" s="109">
        <f t="shared" si="287"/>
        <v>849.98219214959249</v>
      </c>
      <c r="GN117" s="109">
        <f t="shared" si="287"/>
        <v>5431.335249762461</v>
      </c>
      <c r="GO117" s="109">
        <f t="shared" si="287"/>
        <v>5318.1359785055738</v>
      </c>
      <c r="GP117" s="109">
        <f t="shared" si="288"/>
        <v>6144.0907382262567</v>
      </c>
      <c r="GQ117" s="109">
        <f t="shared" si="288"/>
        <v>2033.3554834391912</v>
      </c>
      <c r="GR117" s="109">
        <f t="shared" si="288"/>
        <v>4367.2580168477425</v>
      </c>
      <c r="GS117" s="109">
        <f t="shared" si="288"/>
        <v>7735.2964835812418</v>
      </c>
      <c r="GT117" s="109">
        <f t="shared" si="288"/>
        <v>6144.0907382262567</v>
      </c>
      <c r="GU117" s="109">
        <f t="shared" si="288"/>
        <v>4559.4179847193836</v>
      </c>
      <c r="GV117" s="109">
        <f t="shared" si="288"/>
        <v>278.97025287131345</v>
      </c>
      <c r="GW117" s="109">
        <f t="shared" si="288"/>
        <v>1827.1644753389448</v>
      </c>
      <c r="GX117" s="109">
        <f t="shared" si="288"/>
        <v>3252.6459245007013</v>
      </c>
      <c r="GY117" s="109">
        <f t="shared" si="288"/>
        <v>3854.7437263983411</v>
      </c>
      <c r="GZ117" s="109">
        <f t="shared" si="289"/>
        <v>642.0370310520359</v>
      </c>
      <c r="HA117" s="109">
        <f t="shared" si="289"/>
        <v>1827.1644753389448</v>
      </c>
      <c r="HB117" s="109">
        <f t="shared" si="289"/>
        <v>278.97025287131345</v>
      </c>
      <c r="HC117" s="109">
        <f t="shared" si="289"/>
        <v>11048.607943515277</v>
      </c>
      <c r="HD117" s="109">
        <f t="shared" si="289"/>
        <v>2485.5144305294289</v>
      </c>
      <c r="HE117" s="109">
        <f t="shared" si="289"/>
        <v>1845.9070348799337</v>
      </c>
      <c r="HF117" s="109">
        <f t="shared" si="289"/>
        <v>6477.4349506493127</v>
      </c>
      <c r="HG117" s="109">
        <f t="shared" si="289"/>
        <v>903.04515177695043</v>
      </c>
      <c r="HH117" s="109">
        <f t="shared" si="289"/>
        <v>366.18340409746872</v>
      </c>
      <c r="HI117" s="109">
        <f t="shared" si="289"/>
        <v>3785.7217714382869</v>
      </c>
      <c r="HJ117" s="109">
        <f t="shared" si="290"/>
        <v>278.97025287131345</v>
      </c>
      <c r="HK117" s="109">
        <f t="shared" si="290"/>
        <v>1827.1644753389448</v>
      </c>
      <c r="HL117" s="109">
        <f t="shared" si="290"/>
        <v>11764.856648037086</v>
      </c>
      <c r="HM117" s="109">
        <f t="shared" si="290"/>
        <v>1827.1644753389448</v>
      </c>
      <c r="HN117" s="109">
        <f t="shared" si="290"/>
        <v>4732.2800025026936</v>
      </c>
      <c r="HO117" s="109">
        <f t="shared" si="290"/>
        <v>1995.9888480963468</v>
      </c>
      <c r="HP117" s="109">
        <f t="shared" si="290"/>
        <v>1794.4146478118585</v>
      </c>
      <c r="HQ117" s="109">
        <f t="shared" si="290"/>
        <v>1734.847645654309</v>
      </c>
      <c r="HR117" s="109"/>
      <c r="HS117" s="109"/>
      <c r="HT117" s="109"/>
      <c r="HU117" s="109"/>
      <c r="HV117" s="109"/>
      <c r="HW117" s="109"/>
      <c r="HX117" s="109"/>
      <c r="HY117" s="109"/>
      <c r="HZ117" s="109"/>
      <c r="IA117" s="109"/>
      <c r="IB117" s="109"/>
      <c r="IC117" s="109"/>
      <c r="ID117" s="109"/>
      <c r="IE117" s="109"/>
      <c r="IF117" s="109"/>
      <c r="IG117" s="109"/>
      <c r="IH117" s="109"/>
      <c r="II117" s="109"/>
      <c r="IJ117" s="109"/>
      <c r="IK117" s="109"/>
      <c r="IL117" s="109"/>
      <c r="IM117" s="109"/>
      <c r="IN117" s="109"/>
      <c r="IO117" s="109"/>
      <c r="IP117" s="109"/>
      <c r="IQ117" s="109"/>
      <c r="IR117" s="109"/>
      <c r="IS117" s="109"/>
      <c r="IT117" s="109"/>
      <c r="IU117" s="109"/>
      <c r="IV117" s="109"/>
      <c r="IW117" s="109"/>
      <c r="IX117" s="109"/>
      <c r="IY117" s="109"/>
      <c r="IZ117" s="109"/>
      <c r="JA117" s="109"/>
      <c r="JB117" s="109"/>
      <c r="JC117" s="109"/>
      <c r="JD117" s="109"/>
      <c r="JE117" s="109"/>
      <c r="JF117" s="109"/>
      <c r="JG117" s="109"/>
      <c r="JH117" s="109"/>
      <c r="JI117" s="109"/>
      <c r="JJ117" s="109"/>
      <c r="JK117" s="109"/>
      <c r="JL117" s="109"/>
      <c r="JM117" s="109"/>
      <c r="JN117" s="109"/>
      <c r="JO117" s="109"/>
      <c r="JP117" s="109" t="str">
        <f t="shared" si="180"/>
        <v>Water Pollution_As(V)_Freshwater_Health_N/A for WP Interim Methodology</v>
      </c>
    </row>
    <row r="118" spans="2:276">
      <c r="B118" s="112" t="s">
        <v>9</v>
      </c>
      <c r="C118" s="112" t="s">
        <v>398</v>
      </c>
      <c r="D118" s="112" t="s">
        <v>396</v>
      </c>
      <c r="E118" s="112" t="s">
        <v>395</v>
      </c>
      <c r="F118" s="112" t="s">
        <v>390</v>
      </c>
      <c r="G118" s="112" t="s">
        <v>391</v>
      </c>
      <c r="H118" s="109">
        <f t="shared" si="269"/>
        <v>174.26109872919164</v>
      </c>
      <c r="I118" s="109">
        <f t="shared" si="269"/>
        <v>177.97439149651609</v>
      </c>
      <c r="J118" s="109">
        <f t="shared" si="269"/>
        <v>201.70574996987773</v>
      </c>
      <c r="K118" s="109">
        <f t="shared" si="269"/>
        <v>178.4390846684945</v>
      </c>
      <c r="L118" s="109">
        <f t="shared" si="269"/>
        <v>249.77346631944891</v>
      </c>
      <c r="M118" s="109">
        <f t="shared" si="269"/>
        <v>205.46391464309968</v>
      </c>
      <c r="N118" s="109">
        <f t="shared" si="269"/>
        <v>191.22886445334859</v>
      </c>
      <c r="O118" s="109">
        <f t="shared" si="269"/>
        <v>195.03996513587205</v>
      </c>
      <c r="P118" s="109">
        <f t="shared" si="269"/>
        <v>181.00037288861174</v>
      </c>
      <c r="Q118" s="109">
        <f t="shared" si="269"/>
        <v>191.22886445334859</v>
      </c>
      <c r="R118" s="109">
        <f t="shared" si="270"/>
        <v>180.60591720469068</v>
      </c>
      <c r="S118" s="109">
        <f t="shared" si="270"/>
        <v>383.65032202972168</v>
      </c>
      <c r="T118" s="109">
        <f t="shared" si="270"/>
        <v>175.75520928659998</v>
      </c>
      <c r="U118" s="109">
        <f t="shared" si="270"/>
        <v>191.22886445334859</v>
      </c>
      <c r="V118" s="109">
        <f t="shared" si="270"/>
        <v>206.20152484873458</v>
      </c>
      <c r="W118" s="109">
        <f t="shared" si="270"/>
        <v>285.23316276844241</v>
      </c>
      <c r="X118" s="109">
        <f t="shared" si="270"/>
        <v>191.22886445334859</v>
      </c>
      <c r="Y118" s="109">
        <f t="shared" si="270"/>
        <v>185.97753002643105</v>
      </c>
      <c r="Z118" s="109">
        <f t="shared" si="270"/>
        <v>405.17393643175348</v>
      </c>
      <c r="AA118" s="109">
        <f t="shared" si="270"/>
        <v>176.76329764478373</v>
      </c>
      <c r="AB118" s="109">
        <f t="shared" si="271"/>
        <v>267.9466828155463</v>
      </c>
      <c r="AC118" s="109">
        <f t="shared" si="271"/>
        <v>193.62778073511186</v>
      </c>
      <c r="AD118" s="109">
        <f t="shared" si="271"/>
        <v>172.92002884507329</v>
      </c>
      <c r="AE118" s="109">
        <f t="shared" si="271"/>
        <v>212.79570833154179</v>
      </c>
      <c r="AF118" s="109">
        <f t="shared" si="271"/>
        <v>189.73076208325824</v>
      </c>
      <c r="AG118" s="109">
        <f t="shared" si="271"/>
        <v>340.35976530713049</v>
      </c>
      <c r="AH118" s="109">
        <f t="shared" si="271"/>
        <v>197.93678102574916</v>
      </c>
      <c r="AI118" s="109">
        <f t="shared" si="271"/>
        <v>191.22886445334859</v>
      </c>
      <c r="AJ118" s="109">
        <f t="shared" si="271"/>
        <v>263.87050165814298</v>
      </c>
      <c r="AK118" s="109">
        <f t="shared" si="271"/>
        <v>184.19755250945826</v>
      </c>
      <c r="AL118" s="109">
        <f t="shared" si="272"/>
        <v>252.23306338804815</v>
      </c>
      <c r="AM118" s="109">
        <f t="shared" si="272"/>
        <v>233.29094326126301</v>
      </c>
      <c r="AN118" s="109">
        <f t="shared" si="272"/>
        <v>235.32480424686418</v>
      </c>
      <c r="AO118" s="109">
        <f t="shared" si="272"/>
        <v>188.59975468720953</v>
      </c>
      <c r="AP118" s="109">
        <f t="shared" si="272"/>
        <v>264.90691583709781</v>
      </c>
      <c r="AQ118" s="109">
        <f t="shared" si="272"/>
        <v>184.68171318735835</v>
      </c>
      <c r="AR118" s="109">
        <f t="shared" si="272"/>
        <v>191.22886445334859</v>
      </c>
      <c r="AS118" s="109">
        <f t="shared" si="272"/>
        <v>176.77585297655386</v>
      </c>
      <c r="AT118" s="109">
        <f t="shared" si="272"/>
        <v>194.64983540358509</v>
      </c>
      <c r="AU118" s="109">
        <f t="shared" si="272"/>
        <v>249.77346631944891</v>
      </c>
      <c r="AV118" s="109">
        <f t="shared" si="273"/>
        <v>189.1671199427615</v>
      </c>
      <c r="AW118" s="109">
        <f t="shared" si="273"/>
        <v>434.74969540547886</v>
      </c>
      <c r="AX118" s="109">
        <f t="shared" si="273"/>
        <v>185.63952178888769</v>
      </c>
      <c r="AY118" s="109">
        <f t="shared" si="273"/>
        <v>235.32480424686418</v>
      </c>
      <c r="AZ118" s="109">
        <f t="shared" si="273"/>
        <v>377.33780101660875</v>
      </c>
      <c r="BA118" s="109">
        <f t="shared" si="273"/>
        <v>312.51387627895144</v>
      </c>
      <c r="BB118" s="109">
        <f t="shared" si="273"/>
        <v>179.22970591222008</v>
      </c>
      <c r="BC118" s="109">
        <f t="shared" si="273"/>
        <v>281.24014022289401</v>
      </c>
      <c r="BD118" s="109">
        <f t="shared" si="273"/>
        <v>177.4179947133056</v>
      </c>
      <c r="BE118" s="109">
        <f t="shared" si="273"/>
        <v>182.40318138433281</v>
      </c>
      <c r="BF118" s="109">
        <f t="shared" si="274"/>
        <v>191.22886445334859</v>
      </c>
      <c r="BG118" s="109">
        <f t="shared" si="274"/>
        <v>213.2897657540731</v>
      </c>
      <c r="BH118" s="109">
        <f t="shared" si="274"/>
        <v>401.93174255290256</v>
      </c>
      <c r="BI118" s="109">
        <f t="shared" si="274"/>
        <v>195.69736909409011</v>
      </c>
      <c r="BJ118" s="109">
        <f t="shared" si="274"/>
        <v>178.11631668710424</v>
      </c>
      <c r="BK118" s="109">
        <f t="shared" si="274"/>
        <v>191.22886445334859</v>
      </c>
      <c r="BL118" s="109">
        <f t="shared" si="274"/>
        <v>202.68558502490561</v>
      </c>
      <c r="BM118" s="109">
        <f t="shared" si="274"/>
        <v>187.46952237048106</v>
      </c>
      <c r="BN118" s="109">
        <f t="shared" si="274"/>
        <v>216.44208683601195</v>
      </c>
      <c r="BO118" s="109">
        <f t="shared" si="274"/>
        <v>184.63914781423958</v>
      </c>
      <c r="BP118" s="109">
        <f t="shared" si="275"/>
        <v>226.81412859121642</v>
      </c>
      <c r="BQ118" s="109">
        <f t="shared" si="275"/>
        <v>175.54592825074889</v>
      </c>
      <c r="BR118" s="109">
        <f t="shared" si="275"/>
        <v>180.31343250992245</v>
      </c>
      <c r="BS118" s="109">
        <f t="shared" si="275"/>
        <v>235.32480424686418</v>
      </c>
      <c r="BT118" s="109">
        <f t="shared" si="275"/>
        <v>172.07803753230658</v>
      </c>
      <c r="BU118" s="109">
        <f t="shared" si="275"/>
        <v>213.2897657540731</v>
      </c>
      <c r="BV118" s="109">
        <f t="shared" si="275"/>
        <v>178.4390846684945</v>
      </c>
      <c r="BW118" s="109">
        <f t="shared" si="275"/>
        <v>203.10237621516094</v>
      </c>
      <c r="BX118" s="109">
        <f t="shared" si="275"/>
        <v>246.19196095912974</v>
      </c>
      <c r="BY118" s="109">
        <f t="shared" si="275"/>
        <v>178.4390846684945</v>
      </c>
      <c r="BZ118" s="109">
        <f t="shared" si="276"/>
        <v>199.76008373437557</v>
      </c>
      <c r="CA118" s="109">
        <f t="shared" si="276"/>
        <v>235.32480424686418</v>
      </c>
      <c r="CB118" s="109">
        <f t="shared" si="276"/>
        <v>180.27698954666073</v>
      </c>
      <c r="CC118" s="109">
        <f t="shared" si="276"/>
        <v>241.482899300361</v>
      </c>
      <c r="CD118" s="109">
        <f t="shared" si="276"/>
        <v>376.92434118190516</v>
      </c>
      <c r="CE118" s="109">
        <f t="shared" si="276"/>
        <v>249.77346631944891</v>
      </c>
      <c r="CF118" s="109">
        <f t="shared" si="276"/>
        <v>188.77501485454809</v>
      </c>
      <c r="CG118" s="109">
        <f t="shared" si="276"/>
        <v>177.79709869080841</v>
      </c>
      <c r="CH118" s="109">
        <f t="shared" si="276"/>
        <v>191.22886445334859</v>
      </c>
      <c r="CI118" s="109">
        <f t="shared" si="276"/>
        <v>263.87050165814298</v>
      </c>
      <c r="CJ118" s="109">
        <f t="shared" si="277"/>
        <v>181.47786414195735</v>
      </c>
      <c r="CK118" s="109">
        <f t="shared" si="277"/>
        <v>323.58616546153905</v>
      </c>
      <c r="CL118" s="109">
        <f t="shared" si="277"/>
        <v>179.31587127594167</v>
      </c>
      <c r="CM118" s="109">
        <f t="shared" si="277"/>
        <v>198.61410837333284</v>
      </c>
      <c r="CN118" s="109">
        <f t="shared" si="277"/>
        <v>178.67078068721298</v>
      </c>
      <c r="CO118" s="109">
        <f t="shared" si="277"/>
        <v>185.28045503861799</v>
      </c>
      <c r="CP118" s="109">
        <f t="shared" si="277"/>
        <v>263.87050165814298</v>
      </c>
      <c r="CQ118" s="109">
        <f t="shared" si="277"/>
        <v>218.39704923173309</v>
      </c>
      <c r="CR118" s="109">
        <f t="shared" si="277"/>
        <v>177.04677895080488</v>
      </c>
      <c r="CS118" s="109">
        <f t="shared" si="277"/>
        <v>212.44383202718512</v>
      </c>
      <c r="CT118" s="109">
        <f t="shared" si="278"/>
        <v>189.17576489417436</v>
      </c>
      <c r="CU118" s="109">
        <f t="shared" si="278"/>
        <v>185.99489601378025</v>
      </c>
      <c r="CV118" s="109">
        <f t="shared" si="278"/>
        <v>189.9261350568602</v>
      </c>
      <c r="CW118" s="109">
        <f t="shared" si="278"/>
        <v>184.80510055521162</v>
      </c>
      <c r="CX118" s="109">
        <f t="shared" si="278"/>
        <v>249.77346631944891</v>
      </c>
      <c r="CY118" s="109">
        <f t="shared" si="278"/>
        <v>291.43371592999858</v>
      </c>
      <c r="CZ118" s="109">
        <f t="shared" si="278"/>
        <v>203.02033410563777</v>
      </c>
      <c r="DA118" s="109">
        <f t="shared" si="278"/>
        <v>191.22886445334859</v>
      </c>
      <c r="DB118" s="109">
        <f t="shared" si="278"/>
        <v>236.89377563021236</v>
      </c>
      <c r="DC118" s="109">
        <f t="shared" si="278"/>
        <v>265.15471634795222</v>
      </c>
      <c r="DD118" s="109">
        <f t="shared" si="279"/>
        <v>177.1029798001907</v>
      </c>
      <c r="DE118" s="109">
        <f t="shared" si="279"/>
        <v>182.749707144795</v>
      </c>
      <c r="DF118" s="109">
        <f t="shared" si="279"/>
        <v>263.87050165814298</v>
      </c>
      <c r="DG118" s="109">
        <f t="shared" si="279"/>
        <v>209.46741317094603</v>
      </c>
      <c r="DH118" s="109">
        <f t="shared" si="279"/>
        <v>534.49902717128577</v>
      </c>
      <c r="DI118" s="109">
        <f t="shared" si="279"/>
        <v>213.2897657540731</v>
      </c>
      <c r="DJ118" s="109">
        <f t="shared" si="279"/>
        <v>206.20152484873458</v>
      </c>
      <c r="DK118" s="109">
        <f t="shared" si="279"/>
        <v>201.11715244525294</v>
      </c>
      <c r="DL118" s="109">
        <f t="shared" si="279"/>
        <v>225.94167013192896</v>
      </c>
      <c r="DM118" s="109">
        <f t="shared" si="279"/>
        <v>183.96077656815345</v>
      </c>
      <c r="DN118" s="109">
        <f t="shared" si="280"/>
        <v>206.20152484873458</v>
      </c>
      <c r="DO118" s="109">
        <f t="shared" si="280"/>
        <v>174.88868789441264</v>
      </c>
      <c r="DP118" s="109">
        <f t="shared" si="280"/>
        <v>182.24813945816956</v>
      </c>
      <c r="DQ118" s="109">
        <f t="shared" si="280"/>
        <v>180.22352631996634</v>
      </c>
      <c r="DR118" s="109">
        <f t="shared" si="280"/>
        <v>249.77346631944891</v>
      </c>
      <c r="DS118" s="109">
        <f t="shared" si="280"/>
        <v>261.21719959598829</v>
      </c>
      <c r="DT118" s="109">
        <f t="shared" si="280"/>
        <v>249.77346631944891</v>
      </c>
      <c r="DU118" s="109">
        <f t="shared" si="280"/>
        <v>263.87050165814298</v>
      </c>
      <c r="DV118" s="109">
        <f t="shared" si="280"/>
        <v>181.90160805005064</v>
      </c>
      <c r="DW118" s="109">
        <f t="shared" si="280"/>
        <v>184.94799235655645</v>
      </c>
      <c r="DX118" s="109">
        <f t="shared" si="281"/>
        <v>351.20511056844214</v>
      </c>
      <c r="DY118" s="109">
        <f t="shared" si="281"/>
        <v>210.00739957320738</v>
      </c>
      <c r="DZ118" s="109">
        <f t="shared" si="281"/>
        <v>174.19880080569604</v>
      </c>
      <c r="EA118" s="109">
        <f t="shared" si="281"/>
        <v>206.20152484873458</v>
      </c>
      <c r="EB118" s="109">
        <f t="shared" si="281"/>
        <v>263.87050165814298</v>
      </c>
      <c r="EC118" s="109">
        <f t="shared" si="281"/>
        <v>194.96265281024944</v>
      </c>
      <c r="ED118" s="109">
        <f t="shared" si="281"/>
        <v>235.32480424686418</v>
      </c>
      <c r="EE118" s="109">
        <f t="shared" si="281"/>
        <v>197.45921348533417</v>
      </c>
      <c r="EF118" s="109">
        <f t="shared" si="281"/>
        <v>263.87050165814298</v>
      </c>
      <c r="EG118" s="109">
        <f t="shared" si="281"/>
        <v>193.17741374173104</v>
      </c>
      <c r="EH118" s="109">
        <f t="shared" si="282"/>
        <v>249.77346631944891</v>
      </c>
      <c r="EI118" s="109">
        <f t="shared" si="282"/>
        <v>176.70882601402855</v>
      </c>
      <c r="EJ118" s="109">
        <f t="shared" si="282"/>
        <v>213.2897657540731</v>
      </c>
      <c r="EK118" s="109">
        <f t="shared" si="282"/>
        <v>204.31270486582397</v>
      </c>
      <c r="EL118" s="109">
        <f t="shared" si="282"/>
        <v>179.22488878408171</v>
      </c>
      <c r="EM118" s="109">
        <f t="shared" si="282"/>
        <v>253.91872218444453</v>
      </c>
      <c r="EN118" s="109">
        <f t="shared" si="282"/>
        <v>180.396606463502</v>
      </c>
      <c r="EO118" s="109">
        <f t="shared" si="282"/>
        <v>263.87050165814298</v>
      </c>
      <c r="EP118" s="109">
        <f t="shared" si="282"/>
        <v>174.39901780808947</v>
      </c>
      <c r="EQ118" s="109">
        <f t="shared" si="282"/>
        <v>274.95940547820186</v>
      </c>
      <c r="ER118" s="109">
        <f t="shared" si="283"/>
        <v>178.4390846684945</v>
      </c>
      <c r="ES118" s="109">
        <f t="shared" si="283"/>
        <v>177.9510229357243</v>
      </c>
      <c r="ET118" s="109">
        <f t="shared" si="283"/>
        <v>177.85195014534807</v>
      </c>
      <c r="EU118" s="109">
        <f t="shared" si="283"/>
        <v>213.37659584066068</v>
      </c>
      <c r="EV118" s="109">
        <f t="shared" si="283"/>
        <v>320.2291072471258</v>
      </c>
      <c r="EW118" s="109">
        <f t="shared" si="283"/>
        <v>350.30293292053761</v>
      </c>
      <c r="EX118" s="109">
        <f t="shared" si="283"/>
        <v>263.87050165814298</v>
      </c>
      <c r="EY118" s="109">
        <f t="shared" si="283"/>
        <v>189.42291030502329</v>
      </c>
      <c r="EZ118" s="109">
        <f t="shared" si="283"/>
        <v>178.44348902970455</v>
      </c>
      <c r="FA118" s="109">
        <f t="shared" si="283"/>
        <v>202.43138153264326</v>
      </c>
      <c r="FB118" s="109">
        <f t="shared" si="284"/>
        <v>263.87050165814298</v>
      </c>
      <c r="FC118" s="109">
        <f t="shared" si="284"/>
        <v>181.48360381966597</v>
      </c>
      <c r="FD118" s="109">
        <f t="shared" si="284"/>
        <v>180.78715202962715</v>
      </c>
      <c r="FE118" s="109">
        <f t="shared" si="284"/>
        <v>196.16106503856557</v>
      </c>
      <c r="FF118" s="109">
        <f t="shared" si="284"/>
        <v>249.77267615460528</v>
      </c>
      <c r="FG118" s="109">
        <f t="shared" si="284"/>
        <v>195.28206812423116</v>
      </c>
      <c r="FH118" s="109">
        <f t="shared" si="284"/>
        <v>309.05857715148534</v>
      </c>
      <c r="FI118" s="109">
        <f t="shared" si="284"/>
        <v>243.91330187867914</v>
      </c>
      <c r="FJ118" s="109">
        <f t="shared" si="284"/>
        <v>191.22886445334859</v>
      </c>
      <c r="FK118" s="109">
        <f t="shared" si="284"/>
        <v>206.20152484873458</v>
      </c>
      <c r="FL118" s="109">
        <f t="shared" si="285"/>
        <v>187.70854106230402</v>
      </c>
      <c r="FM118" s="109">
        <f t="shared" si="285"/>
        <v>193.42206153199268</v>
      </c>
      <c r="FN118" s="109">
        <f t="shared" si="285"/>
        <v>187.69382528103884</v>
      </c>
      <c r="FO118" s="109">
        <f t="shared" si="285"/>
        <v>178.4390846684945</v>
      </c>
      <c r="FP118" s="109">
        <f t="shared" si="285"/>
        <v>249.77346631944891</v>
      </c>
      <c r="FQ118" s="109">
        <f t="shared" si="285"/>
        <v>235.32480424686418</v>
      </c>
      <c r="FR118" s="109">
        <f t="shared" si="285"/>
        <v>192.06074257336692</v>
      </c>
      <c r="FS118" s="109">
        <f t="shared" si="285"/>
        <v>364.49811392697882</v>
      </c>
      <c r="FT118" s="109">
        <f t="shared" si="285"/>
        <v>189.43773417107792</v>
      </c>
      <c r="FU118" s="109">
        <f t="shared" si="285"/>
        <v>235.32480424686418</v>
      </c>
      <c r="FV118" s="109">
        <f t="shared" si="286"/>
        <v>217.69611344483781</v>
      </c>
      <c r="FW118" s="109">
        <f t="shared" si="286"/>
        <v>263.87050165814298</v>
      </c>
      <c r="FX118" s="109">
        <f t="shared" si="286"/>
        <v>191.22886445334859</v>
      </c>
      <c r="FY118" s="109">
        <f t="shared" si="286"/>
        <v>356.82700453136806</v>
      </c>
      <c r="FZ118" s="109">
        <f t="shared" si="286"/>
        <v>220.09669324114583</v>
      </c>
      <c r="GA118" s="109">
        <f t="shared" si="286"/>
        <v>176.7603138650685</v>
      </c>
      <c r="GB118" s="109">
        <f t="shared" si="286"/>
        <v>177.30998672287899</v>
      </c>
      <c r="GC118" s="109">
        <f t="shared" si="286"/>
        <v>209.40826894134312</v>
      </c>
      <c r="GD118" s="109">
        <f t="shared" si="286"/>
        <v>235.32480424686418</v>
      </c>
      <c r="GE118" s="109">
        <f t="shared" si="286"/>
        <v>244.9363546242098</v>
      </c>
      <c r="GF118" s="109">
        <f t="shared" si="287"/>
        <v>248.36327530182672</v>
      </c>
      <c r="GG118" s="109">
        <f t="shared" si="287"/>
        <v>191.22886445334859</v>
      </c>
      <c r="GH118" s="109">
        <f t="shared" si="287"/>
        <v>191.22886445334859</v>
      </c>
      <c r="GI118" s="109">
        <f t="shared" si="287"/>
        <v>191.22886445334859</v>
      </c>
      <c r="GJ118" s="109">
        <f t="shared" si="287"/>
        <v>191.22886445334859</v>
      </c>
      <c r="GK118" s="109">
        <f t="shared" si="287"/>
        <v>176.24979462489739</v>
      </c>
      <c r="GL118" s="109">
        <f t="shared" si="287"/>
        <v>183.14774279386188</v>
      </c>
      <c r="GM118" s="109">
        <f t="shared" si="287"/>
        <v>192.6595451701433</v>
      </c>
      <c r="GN118" s="109">
        <f t="shared" si="287"/>
        <v>411.92054985789383</v>
      </c>
      <c r="GO118" s="109">
        <f t="shared" si="287"/>
        <v>187.49645030262667</v>
      </c>
      <c r="GP118" s="109">
        <f t="shared" si="288"/>
        <v>263.87050165814298</v>
      </c>
      <c r="GQ118" s="109">
        <f t="shared" si="288"/>
        <v>187.8808644540496</v>
      </c>
      <c r="GR118" s="109">
        <f t="shared" si="288"/>
        <v>189.27953529662324</v>
      </c>
      <c r="GS118" s="109">
        <f t="shared" si="288"/>
        <v>280.37180306596053</v>
      </c>
      <c r="GT118" s="109">
        <f t="shared" si="288"/>
        <v>263.87050165814298</v>
      </c>
      <c r="GU118" s="109">
        <f t="shared" si="288"/>
        <v>527.62947624993524</v>
      </c>
      <c r="GV118" s="109">
        <f t="shared" si="288"/>
        <v>178.4390846684945</v>
      </c>
      <c r="GW118" s="109">
        <f t="shared" si="288"/>
        <v>191.22886445334859</v>
      </c>
      <c r="GX118" s="109">
        <f t="shared" si="288"/>
        <v>193.72177267267483</v>
      </c>
      <c r="GY118" s="109">
        <f t="shared" si="288"/>
        <v>187.06293552067501</v>
      </c>
      <c r="GZ118" s="109">
        <f t="shared" si="289"/>
        <v>175.41508626292091</v>
      </c>
      <c r="HA118" s="109">
        <f t="shared" si="289"/>
        <v>191.22886445334859</v>
      </c>
      <c r="HB118" s="109">
        <f t="shared" si="289"/>
        <v>178.4390846684945</v>
      </c>
      <c r="HC118" s="109">
        <f t="shared" si="289"/>
        <v>173.54448240886546</v>
      </c>
      <c r="HD118" s="109">
        <f t="shared" si="289"/>
        <v>195.33816083810797</v>
      </c>
      <c r="HE118" s="109">
        <f t="shared" si="289"/>
        <v>225.10785809353226</v>
      </c>
      <c r="HF118" s="109">
        <f t="shared" si="289"/>
        <v>198.39231615515973</v>
      </c>
      <c r="HG118" s="109">
        <f t="shared" si="289"/>
        <v>218.40453032716874</v>
      </c>
      <c r="HH118" s="109">
        <f t="shared" si="289"/>
        <v>183.34602191939192</v>
      </c>
      <c r="HI118" s="109">
        <f t="shared" si="289"/>
        <v>174.52905133119091</v>
      </c>
      <c r="HJ118" s="109">
        <f t="shared" si="290"/>
        <v>178.4390846684945</v>
      </c>
      <c r="HK118" s="109">
        <f t="shared" si="290"/>
        <v>191.22886445334859</v>
      </c>
      <c r="HL118" s="109">
        <f t="shared" si="290"/>
        <v>236.58624013603222</v>
      </c>
      <c r="HM118" s="109">
        <f t="shared" si="290"/>
        <v>191.22886445334859</v>
      </c>
      <c r="HN118" s="109">
        <f t="shared" si="290"/>
        <v>206.20152484873458</v>
      </c>
      <c r="HO118" s="109">
        <f t="shared" si="290"/>
        <v>202.88271203173801</v>
      </c>
      <c r="HP118" s="109">
        <f t="shared" si="290"/>
        <v>185.6747352792151</v>
      </c>
      <c r="HQ118" s="109">
        <f t="shared" si="290"/>
        <v>274.13970366384035</v>
      </c>
      <c r="HR118" s="109"/>
      <c r="HS118" s="109"/>
      <c r="HT118" s="109"/>
      <c r="HU118" s="109"/>
      <c r="HV118" s="109"/>
      <c r="HW118" s="109"/>
      <c r="HX118" s="109"/>
      <c r="HY118" s="109"/>
      <c r="HZ118" s="109"/>
      <c r="IA118" s="109"/>
      <c r="IB118" s="109"/>
      <c r="IC118" s="109"/>
      <c r="ID118" s="109"/>
      <c r="IE118" s="109"/>
      <c r="IF118" s="109"/>
      <c r="IG118" s="109"/>
      <c r="IH118" s="109"/>
      <c r="II118" s="109"/>
      <c r="IJ118" s="109"/>
      <c r="IK118" s="109"/>
      <c r="IL118" s="109"/>
      <c r="IM118" s="109"/>
      <c r="IN118" s="109"/>
      <c r="IO118" s="109"/>
      <c r="IP118" s="109"/>
      <c r="IQ118" s="109"/>
      <c r="IR118" s="109"/>
      <c r="IS118" s="109"/>
      <c r="IT118" s="109"/>
      <c r="IU118" s="109"/>
      <c r="IV118" s="109"/>
      <c r="IW118" s="109"/>
      <c r="IX118" s="109"/>
      <c r="IY118" s="109"/>
      <c r="IZ118" s="109"/>
      <c r="JA118" s="109"/>
      <c r="JB118" s="109"/>
      <c r="JC118" s="109"/>
      <c r="JD118" s="109"/>
      <c r="JE118" s="109"/>
      <c r="JF118" s="109"/>
      <c r="JG118" s="109"/>
      <c r="JH118" s="109"/>
      <c r="JI118" s="109"/>
      <c r="JJ118" s="109"/>
      <c r="JK118" s="109"/>
      <c r="JL118" s="109"/>
      <c r="JM118" s="109"/>
      <c r="JN118" s="109"/>
      <c r="JO118" s="109"/>
      <c r="JP118" s="109" t="str">
        <f t="shared" si="180"/>
        <v>Water Pollution_As(V)_Seawater_Health_N/A for WP Interim Methodology</v>
      </c>
    </row>
    <row r="119" spans="2:276">
      <c r="B119" s="112" t="s">
        <v>9</v>
      </c>
      <c r="C119" s="112" t="s">
        <v>398</v>
      </c>
      <c r="D119" s="112" t="s">
        <v>384</v>
      </c>
      <c r="E119" s="112" t="s">
        <v>395</v>
      </c>
      <c r="F119" s="112" t="s">
        <v>390</v>
      </c>
      <c r="G119" s="112" t="s">
        <v>391</v>
      </c>
      <c r="H119" s="109">
        <f t="shared" si="269"/>
        <v>2078.547027259352</v>
      </c>
      <c r="I119" s="109">
        <f t="shared" si="269"/>
        <v>1959.685661430929</v>
      </c>
      <c r="J119" s="109">
        <f t="shared" si="269"/>
        <v>491.19091546688065</v>
      </c>
      <c r="K119" s="109">
        <f t="shared" si="269"/>
        <v>178.4390846684945</v>
      </c>
      <c r="L119" s="109">
        <f t="shared" si="269"/>
        <v>4376.2497155676328</v>
      </c>
      <c r="M119" s="109">
        <f t="shared" si="269"/>
        <v>528.71807919546086</v>
      </c>
      <c r="N119" s="109">
        <f t="shared" si="269"/>
        <v>191.22886445334859</v>
      </c>
      <c r="O119" s="109">
        <f t="shared" si="269"/>
        <v>547.79815891536862</v>
      </c>
      <c r="P119" s="109">
        <f t="shared" si="269"/>
        <v>3499.7279932472215</v>
      </c>
      <c r="Q119" s="109">
        <f t="shared" si="269"/>
        <v>191.22886445334859</v>
      </c>
      <c r="R119" s="109">
        <f t="shared" si="270"/>
        <v>168.26790566668319</v>
      </c>
      <c r="S119" s="109">
        <f t="shared" si="270"/>
        <v>2623.3865877720591</v>
      </c>
      <c r="T119" s="109">
        <f t="shared" si="270"/>
        <v>3742.7709118291468</v>
      </c>
      <c r="U119" s="109">
        <f t="shared" si="270"/>
        <v>193.57872236482467</v>
      </c>
      <c r="V119" s="109">
        <f t="shared" si="270"/>
        <v>206.20152484873458</v>
      </c>
      <c r="W119" s="109">
        <f t="shared" si="270"/>
        <v>35250.81215220243</v>
      </c>
      <c r="X119" s="109">
        <f t="shared" si="270"/>
        <v>191.22886445334859</v>
      </c>
      <c r="Y119" s="109">
        <f t="shared" si="270"/>
        <v>1226.4764375957673</v>
      </c>
      <c r="Z119" s="109">
        <f t="shared" si="270"/>
        <v>14026.467410025622</v>
      </c>
      <c r="AA119" s="109">
        <f t="shared" si="270"/>
        <v>327.49799361777679</v>
      </c>
      <c r="AB119" s="109">
        <f t="shared" si="271"/>
        <v>4706.4536563755591</v>
      </c>
      <c r="AC119" s="109">
        <f t="shared" si="271"/>
        <v>193.62778073511186</v>
      </c>
      <c r="AD119" s="109">
        <f t="shared" si="271"/>
        <v>374.04774696200388</v>
      </c>
      <c r="AE119" s="109">
        <f t="shared" si="271"/>
        <v>402.89632325917466</v>
      </c>
      <c r="AF119" s="109">
        <f t="shared" si="271"/>
        <v>1434.3506775222797</v>
      </c>
      <c r="AG119" s="109">
        <f t="shared" si="271"/>
        <v>348.15065596349962</v>
      </c>
      <c r="AH119" s="109">
        <f t="shared" si="271"/>
        <v>615.26277856444574</v>
      </c>
      <c r="AI119" s="109">
        <f t="shared" si="271"/>
        <v>191.22886445334859</v>
      </c>
      <c r="AJ119" s="109">
        <f t="shared" si="271"/>
        <v>1021.601796771356</v>
      </c>
      <c r="AK119" s="109">
        <f t="shared" si="271"/>
        <v>1064.2388668624262</v>
      </c>
      <c r="AL119" s="109">
        <f t="shared" si="272"/>
        <v>2260.4561584557073</v>
      </c>
      <c r="AM119" s="109">
        <f t="shared" si="272"/>
        <v>15092.335394757618</v>
      </c>
      <c r="AN119" s="109">
        <f t="shared" si="272"/>
        <v>815.1469011718732</v>
      </c>
      <c r="AO119" s="109">
        <f t="shared" si="272"/>
        <v>3277.3461547211878</v>
      </c>
      <c r="AP119" s="109">
        <f t="shared" si="272"/>
        <v>1445.3115215068517</v>
      </c>
      <c r="AQ119" s="109">
        <f t="shared" si="272"/>
        <v>210.99765716049504</v>
      </c>
      <c r="AR119" s="109">
        <f t="shared" si="272"/>
        <v>191.22886445334859</v>
      </c>
      <c r="AS119" s="109">
        <f t="shared" si="272"/>
        <v>373.8064011598982</v>
      </c>
      <c r="AT119" s="109">
        <f t="shared" si="272"/>
        <v>1385.0784092199415</v>
      </c>
      <c r="AU119" s="109">
        <f t="shared" si="272"/>
        <v>3812.0875080108285</v>
      </c>
      <c r="AV119" s="109">
        <f t="shared" si="273"/>
        <v>521.09077405941196</v>
      </c>
      <c r="AW119" s="109">
        <f t="shared" si="273"/>
        <v>14348.818511103322</v>
      </c>
      <c r="AX119" s="109">
        <f t="shared" si="273"/>
        <v>704.99028787792793</v>
      </c>
      <c r="AY119" s="109">
        <f t="shared" si="273"/>
        <v>235.32480424686418</v>
      </c>
      <c r="AZ119" s="109">
        <f t="shared" si="273"/>
        <v>1498.5822839205991</v>
      </c>
      <c r="BA119" s="109">
        <f t="shared" si="273"/>
        <v>807.7987647317625</v>
      </c>
      <c r="BB119" s="109">
        <f t="shared" si="273"/>
        <v>1527.9850346027949</v>
      </c>
      <c r="BC119" s="109">
        <f t="shared" si="273"/>
        <v>1963.1048979288717</v>
      </c>
      <c r="BD119" s="109">
        <f t="shared" si="273"/>
        <v>811.02441071348051</v>
      </c>
      <c r="BE119" s="109">
        <f t="shared" si="273"/>
        <v>2411.5791821499552</v>
      </c>
      <c r="BF119" s="109">
        <f t="shared" si="274"/>
        <v>1340.2878500128563</v>
      </c>
      <c r="BG119" s="109">
        <f t="shared" si="274"/>
        <v>1111.8294611765909</v>
      </c>
      <c r="BH119" s="109">
        <f t="shared" si="274"/>
        <v>3434.0455024030271</v>
      </c>
      <c r="BI119" s="109">
        <f t="shared" si="274"/>
        <v>2094.9196484342174</v>
      </c>
      <c r="BJ119" s="109">
        <f t="shared" si="274"/>
        <v>1021.5817014218489</v>
      </c>
      <c r="BK119" s="109">
        <f t="shared" si="274"/>
        <v>191.22886445334859</v>
      </c>
      <c r="BL119" s="109">
        <f t="shared" si="274"/>
        <v>2831.7831501349547</v>
      </c>
      <c r="BM119" s="109">
        <f t="shared" si="274"/>
        <v>820.26192861241611</v>
      </c>
      <c r="BN119" s="109">
        <f t="shared" si="274"/>
        <v>9892.9905830802472</v>
      </c>
      <c r="BO119" s="109">
        <f t="shared" si="274"/>
        <v>6020.012979768283</v>
      </c>
      <c r="BP119" s="109">
        <f t="shared" si="275"/>
        <v>1703.7724784194811</v>
      </c>
      <c r="BQ119" s="109">
        <f t="shared" si="275"/>
        <v>794.3685688118702</v>
      </c>
      <c r="BR119" s="109">
        <f t="shared" si="275"/>
        <v>783.21264975284032</v>
      </c>
      <c r="BS119" s="109">
        <f t="shared" si="275"/>
        <v>3058.1121987420688</v>
      </c>
      <c r="BT119" s="109">
        <f t="shared" si="275"/>
        <v>2987.9524614335869</v>
      </c>
      <c r="BU119" s="109">
        <f t="shared" si="275"/>
        <v>216.37412534698544</v>
      </c>
      <c r="BV119" s="109">
        <f t="shared" si="275"/>
        <v>212.60341993568446</v>
      </c>
      <c r="BW119" s="109">
        <f t="shared" si="275"/>
        <v>991.75503616446861</v>
      </c>
      <c r="BX119" s="109">
        <f t="shared" si="275"/>
        <v>3221.0414667056007</v>
      </c>
      <c r="BY119" s="109">
        <f t="shared" si="275"/>
        <v>183.67223060804551</v>
      </c>
      <c r="BZ119" s="109">
        <f t="shared" si="276"/>
        <v>458.66256067326458</v>
      </c>
      <c r="CA119" s="109">
        <f t="shared" si="276"/>
        <v>1891.2387334632529</v>
      </c>
      <c r="CB119" s="109">
        <f t="shared" si="276"/>
        <v>1068.0782983027386</v>
      </c>
      <c r="CC119" s="109">
        <f t="shared" si="276"/>
        <v>7271.5152335197199</v>
      </c>
      <c r="CD119" s="109">
        <f t="shared" si="276"/>
        <v>4719.0466543910943</v>
      </c>
      <c r="CE119" s="109">
        <f t="shared" si="276"/>
        <v>249.77346631944891</v>
      </c>
      <c r="CF119" s="109">
        <f t="shared" si="276"/>
        <v>1370.7383315686886</v>
      </c>
      <c r="CG119" s="109">
        <f t="shared" si="276"/>
        <v>175.04974833463109</v>
      </c>
      <c r="CH119" s="109">
        <f t="shared" si="276"/>
        <v>191.22886445334859</v>
      </c>
      <c r="CI119" s="109">
        <f t="shared" si="276"/>
        <v>263.87050165814298</v>
      </c>
      <c r="CJ119" s="109">
        <f t="shared" si="277"/>
        <v>1984.9350092233392</v>
      </c>
      <c r="CK119" s="109">
        <f t="shared" si="277"/>
        <v>949.88851077320521</v>
      </c>
      <c r="CL119" s="109">
        <f t="shared" si="277"/>
        <v>611.48500537071698</v>
      </c>
      <c r="CM119" s="109">
        <f t="shared" si="277"/>
        <v>198.91637412284439</v>
      </c>
      <c r="CN119" s="109">
        <f t="shared" si="277"/>
        <v>4177.067835313127</v>
      </c>
      <c r="CO119" s="109">
        <f t="shared" si="277"/>
        <v>1364.9668894479762</v>
      </c>
      <c r="CP119" s="109">
        <f t="shared" si="277"/>
        <v>263.87050165814298</v>
      </c>
      <c r="CQ119" s="109">
        <f t="shared" si="277"/>
        <v>3125.3573329817045</v>
      </c>
      <c r="CR119" s="109">
        <f t="shared" si="277"/>
        <v>188.62982476135511</v>
      </c>
      <c r="CS119" s="109">
        <f t="shared" si="277"/>
        <v>14468.039945693525</v>
      </c>
      <c r="CT119" s="109">
        <f t="shared" si="278"/>
        <v>2529.1747690889547</v>
      </c>
      <c r="CU119" s="109">
        <f t="shared" si="278"/>
        <v>3138.3128099761052</v>
      </c>
      <c r="CV119" s="109">
        <f t="shared" si="278"/>
        <v>5045.1756265519089</v>
      </c>
      <c r="CW119" s="109">
        <f t="shared" si="278"/>
        <v>928.20465308861037</v>
      </c>
      <c r="CX119" s="109">
        <f t="shared" si="278"/>
        <v>481.3381912327842</v>
      </c>
      <c r="CY119" s="109">
        <f t="shared" si="278"/>
        <v>17865.852322974115</v>
      </c>
      <c r="CZ119" s="109">
        <f t="shared" si="278"/>
        <v>3972.6809709798345</v>
      </c>
      <c r="DA119" s="109">
        <f t="shared" si="278"/>
        <v>1036.5883177028441</v>
      </c>
      <c r="DB119" s="109">
        <f t="shared" si="278"/>
        <v>8384.4951699557278</v>
      </c>
      <c r="DC119" s="109">
        <f t="shared" si="278"/>
        <v>5419.78120770841</v>
      </c>
      <c r="DD119" s="109">
        <f t="shared" si="279"/>
        <v>477.56650768859311</v>
      </c>
      <c r="DE119" s="109">
        <f t="shared" si="279"/>
        <v>4937.9042419625748</v>
      </c>
      <c r="DF119" s="109">
        <f t="shared" si="279"/>
        <v>263.87050165814298</v>
      </c>
      <c r="DG119" s="109">
        <f t="shared" si="279"/>
        <v>5449.241444991163</v>
      </c>
      <c r="DH119" s="109">
        <f t="shared" si="279"/>
        <v>7461.6253371730909</v>
      </c>
      <c r="DI119" s="109">
        <f t="shared" si="279"/>
        <v>1873.1945182692166</v>
      </c>
      <c r="DJ119" s="109">
        <f t="shared" si="279"/>
        <v>2390.2256623932353</v>
      </c>
      <c r="DK119" s="109">
        <f t="shared" si="279"/>
        <v>1345.7468889023453</v>
      </c>
      <c r="DL119" s="109">
        <f t="shared" si="279"/>
        <v>1475.6782128358748</v>
      </c>
      <c r="DM119" s="109">
        <f t="shared" si="279"/>
        <v>617.55127303262043</v>
      </c>
      <c r="DN119" s="109">
        <f t="shared" si="280"/>
        <v>1900.8962010719504</v>
      </c>
      <c r="DO119" s="109">
        <f t="shared" si="280"/>
        <v>1609.545243757854</v>
      </c>
      <c r="DP119" s="109">
        <f t="shared" si="280"/>
        <v>593.49080260413371</v>
      </c>
      <c r="DQ119" s="109">
        <f t="shared" si="280"/>
        <v>123.98137974244563</v>
      </c>
      <c r="DR119" s="109">
        <f t="shared" si="280"/>
        <v>4376.2497155676328</v>
      </c>
      <c r="DS119" s="109">
        <f t="shared" si="280"/>
        <v>995.90228936802089</v>
      </c>
      <c r="DT119" s="109">
        <f t="shared" si="280"/>
        <v>4376.2497155676328</v>
      </c>
      <c r="DU119" s="109">
        <f t="shared" si="280"/>
        <v>263.87050165814298</v>
      </c>
      <c r="DV119" s="109">
        <f t="shared" si="280"/>
        <v>1361.4684354658641</v>
      </c>
      <c r="DW119" s="109">
        <f t="shared" si="280"/>
        <v>6272.5195158441356</v>
      </c>
      <c r="DX119" s="109">
        <f t="shared" si="281"/>
        <v>1517.5342241833148</v>
      </c>
      <c r="DY119" s="109">
        <f t="shared" si="281"/>
        <v>210.00739957320738</v>
      </c>
      <c r="DZ119" s="109">
        <f t="shared" si="281"/>
        <v>2338.8854388321065</v>
      </c>
      <c r="EA119" s="109">
        <f t="shared" si="281"/>
        <v>206.20152484873458</v>
      </c>
      <c r="EB119" s="109">
        <f t="shared" si="281"/>
        <v>263.87050165814298</v>
      </c>
      <c r="EC119" s="109">
        <f t="shared" si="281"/>
        <v>217.8360317423699</v>
      </c>
      <c r="ED119" s="109">
        <f t="shared" si="281"/>
        <v>1078.1834328778423</v>
      </c>
      <c r="EE119" s="109">
        <f t="shared" si="281"/>
        <v>2027.0294788144599</v>
      </c>
      <c r="EF119" s="109">
        <f t="shared" si="281"/>
        <v>263.87050165814298</v>
      </c>
      <c r="EG119" s="109">
        <f t="shared" si="281"/>
        <v>2603.274606137903</v>
      </c>
      <c r="EH119" s="109">
        <f t="shared" si="282"/>
        <v>249.77346631944891</v>
      </c>
      <c r="EI119" s="109">
        <f t="shared" si="282"/>
        <v>123.31743864304367</v>
      </c>
      <c r="EJ119" s="109">
        <f t="shared" si="282"/>
        <v>1729.9542098635795</v>
      </c>
      <c r="EK119" s="109">
        <f t="shared" si="282"/>
        <v>1836.8258775241545</v>
      </c>
      <c r="EL119" s="109">
        <f t="shared" si="282"/>
        <v>1029.6105777075527</v>
      </c>
      <c r="EM119" s="109">
        <f t="shared" si="282"/>
        <v>1898.7879273335682</v>
      </c>
      <c r="EN119" s="109">
        <f t="shared" si="282"/>
        <v>129.09249240474861</v>
      </c>
      <c r="EO119" s="109">
        <f t="shared" si="282"/>
        <v>263.87050165814298</v>
      </c>
      <c r="EP119" s="109">
        <f t="shared" si="282"/>
        <v>4676.2347020762982</v>
      </c>
      <c r="EQ119" s="109">
        <f t="shared" si="282"/>
        <v>10685.886743244801</v>
      </c>
      <c r="ER119" s="109">
        <f t="shared" si="283"/>
        <v>203.29178281022263</v>
      </c>
      <c r="ES119" s="109">
        <f t="shared" si="283"/>
        <v>213.56305258581045</v>
      </c>
      <c r="ET119" s="109">
        <f t="shared" si="283"/>
        <v>726.63363356920979</v>
      </c>
      <c r="EU119" s="109">
        <f t="shared" si="283"/>
        <v>821.86078069559483</v>
      </c>
      <c r="EV119" s="109">
        <f t="shared" si="283"/>
        <v>6390.0339790554481</v>
      </c>
      <c r="EW119" s="109">
        <f t="shared" si="283"/>
        <v>2563.0940811268629</v>
      </c>
      <c r="EX119" s="109">
        <f t="shared" si="283"/>
        <v>263.87050165814298</v>
      </c>
      <c r="EY119" s="109">
        <f t="shared" si="283"/>
        <v>691.7867253760096</v>
      </c>
      <c r="EZ119" s="109">
        <f t="shared" si="283"/>
        <v>394.33366919604123</v>
      </c>
      <c r="FA119" s="109">
        <f t="shared" si="283"/>
        <v>14930.828447231848</v>
      </c>
      <c r="FB119" s="109">
        <f t="shared" si="284"/>
        <v>263.87050165814298</v>
      </c>
      <c r="FC119" s="109">
        <f t="shared" si="284"/>
        <v>316.26035859047573</v>
      </c>
      <c r="FD119" s="109">
        <f t="shared" si="284"/>
        <v>439.68778635746662</v>
      </c>
      <c r="FE119" s="109">
        <f t="shared" si="284"/>
        <v>859.11232981842363</v>
      </c>
      <c r="FF119" s="109">
        <f t="shared" si="284"/>
        <v>622.24877265537805</v>
      </c>
      <c r="FG119" s="109">
        <f t="shared" si="284"/>
        <v>6071.4237773557043</v>
      </c>
      <c r="FH119" s="109">
        <f t="shared" si="284"/>
        <v>3216.0637028622527</v>
      </c>
      <c r="FI119" s="109">
        <f t="shared" si="284"/>
        <v>1272.3401693066262</v>
      </c>
      <c r="FJ119" s="109">
        <f t="shared" si="284"/>
        <v>839.78703052376648</v>
      </c>
      <c r="FK119" s="109">
        <f t="shared" si="284"/>
        <v>2361.1811831511427</v>
      </c>
      <c r="FL119" s="109">
        <f t="shared" si="285"/>
        <v>1513.4377718649353</v>
      </c>
      <c r="FM119" s="109">
        <f t="shared" si="285"/>
        <v>421.03007266535724</v>
      </c>
      <c r="FN119" s="109">
        <f t="shared" si="285"/>
        <v>12412.171405694413</v>
      </c>
      <c r="FO119" s="109">
        <f t="shared" si="285"/>
        <v>184.78790138528004</v>
      </c>
      <c r="FP119" s="109">
        <f t="shared" si="285"/>
        <v>4376.2497155676328</v>
      </c>
      <c r="FQ119" s="109">
        <f t="shared" si="285"/>
        <v>483.48479473786045</v>
      </c>
      <c r="FR119" s="109">
        <f t="shared" si="285"/>
        <v>374.9810254354706</v>
      </c>
      <c r="FS119" s="109">
        <f t="shared" si="285"/>
        <v>6196.850290811627</v>
      </c>
      <c r="FT119" s="109">
        <f t="shared" si="285"/>
        <v>2020.7652161834253</v>
      </c>
      <c r="FU119" s="109">
        <f t="shared" si="285"/>
        <v>235.32480424686418</v>
      </c>
      <c r="FV119" s="109">
        <f t="shared" si="286"/>
        <v>2311.4264508727524</v>
      </c>
      <c r="FW119" s="109">
        <f t="shared" si="286"/>
        <v>263.87050165814298</v>
      </c>
      <c r="FX119" s="109">
        <f t="shared" si="286"/>
        <v>1340.2878500128563</v>
      </c>
      <c r="FY119" s="109">
        <f t="shared" si="286"/>
        <v>1626.4821378557303</v>
      </c>
      <c r="FZ119" s="109">
        <f t="shared" si="286"/>
        <v>1527.4899077966509</v>
      </c>
      <c r="GA119" s="109">
        <f t="shared" si="286"/>
        <v>193.52207219260615</v>
      </c>
      <c r="GB119" s="109">
        <f t="shared" si="286"/>
        <v>982.10778475301083</v>
      </c>
      <c r="GC119" s="109">
        <f t="shared" si="286"/>
        <v>1051.9067857843588</v>
      </c>
      <c r="GD119" s="109">
        <f t="shared" si="286"/>
        <v>3058.1121987420688</v>
      </c>
      <c r="GE119" s="109">
        <f t="shared" si="286"/>
        <v>1754.7460883835727</v>
      </c>
      <c r="GF119" s="109">
        <f t="shared" si="287"/>
        <v>5637.9643737687638</v>
      </c>
      <c r="GG119" s="109">
        <f t="shared" si="287"/>
        <v>191.22886445334859</v>
      </c>
      <c r="GH119" s="109">
        <f t="shared" si="287"/>
        <v>191.22886445334859</v>
      </c>
      <c r="GI119" s="109">
        <f t="shared" si="287"/>
        <v>1340.2878500128563</v>
      </c>
      <c r="GJ119" s="109">
        <f t="shared" si="287"/>
        <v>191.22886445334859</v>
      </c>
      <c r="GK119" s="109">
        <f t="shared" si="287"/>
        <v>931.82363182759434</v>
      </c>
      <c r="GL119" s="109">
        <f t="shared" si="287"/>
        <v>192.20332260995824</v>
      </c>
      <c r="GM119" s="109">
        <f t="shared" si="287"/>
        <v>674.50350921584686</v>
      </c>
      <c r="GN119" s="109">
        <f t="shared" si="287"/>
        <v>5431.335249762461</v>
      </c>
      <c r="GO119" s="109">
        <f t="shared" si="287"/>
        <v>5108.1250498895006</v>
      </c>
      <c r="GP119" s="109">
        <f t="shared" si="288"/>
        <v>4304.8876834905741</v>
      </c>
      <c r="GQ119" s="109">
        <f t="shared" si="288"/>
        <v>2033.3554834391912</v>
      </c>
      <c r="GR119" s="109">
        <f t="shared" si="288"/>
        <v>3839.4891738522042</v>
      </c>
      <c r="GS119" s="109">
        <f t="shared" si="288"/>
        <v>6986.8702044709435</v>
      </c>
      <c r="GT119" s="109">
        <f t="shared" si="288"/>
        <v>3017.8757656089847</v>
      </c>
      <c r="GU119" s="109">
        <f t="shared" si="288"/>
        <v>3904.9803318261875</v>
      </c>
      <c r="GV119" s="109">
        <f t="shared" si="288"/>
        <v>178.4390846684945</v>
      </c>
      <c r="GW119" s="109">
        <f t="shared" si="288"/>
        <v>710.31679596842537</v>
      </c>
      <c r="GX119" s="109">
        <f t="shared" si="288"/>
        <v>2357.7623746266058</v>
      </c>
      <c r="GY119" s="109">
        <f t="shared" si="288"/>
        <v>3055.599800821125</v>
      </c>
      <c r="GZ119" s="109">
        <f t="shared" si="289"/>
        <v>638.61667353185385</v>
      </c>
      <c r="HA119" s="109">
        <f t="shared" si="289"/>
        <v>191.22886445334859</v>
      </c>
      <c r="HB119" s="109">
        <f t="shared" si="289"/>
        <v>278.97025287131345</v>
      </c>
      <c r="HC119" s="109">
        <f t="shared" si="289"/>
        <v>11020.989197346911</v>
      </c>
      <c r="HD119" s="109">
        <f t="shared" si="289"/>
        <v>2361.2357708818849</v>
      </c>
      <c r="HE119" s="109">
        <f t="shared" si="289"/>
        <v>1575.6055133516934</v>
      </c>
      <c r="HF119" s="109">
        <f t="shared" si="289"/>
        <v>5164.2008114324517</v>
      </c>
      <c r="HG119" s="109">
        <f t="shared" si="289"/>
        <v>812.43330784838258</v>
      </c>
      <c r="HH119" s="109">
        <f t="shared" si="289"/>
        <v>285.80010455513263</v>
      </c>
      <c r="HI119" s="109">
        <f t="shared" si="289"/>
        <v>3785.7217714382869</v>
      </c>
      <c r="HJ119" s="109">
        <f t="shared" si="290"/>
        <v>180.95027483588973</v>
      </c>
      <c r="HK119" s="109">
        <f t="shared" si="290"/>
        <v>1548.0365607899339</v>
      </c>
      <c r="HL119" s="109">
        <f t="shared" si="290"/>
        <v>10494.74167581322</v>
      </c>
      <c r="HM119" s="109">
        <f t="shared" si="290"/>
        <v>191.22886445334859</v>
      </c>
      <c r="HN119" s="109">
        <f t="shared" si="290"/>
        <v>3411.6608242928219</v>
      </c>
      <c r="HO119" s="109">
        <f t="shared" si="290"/>
        <v>1880.1089695698215</v>
      </c>
      <c r="HP119" s="109">
        <f t="shared" si="290"/>
        <v>1794.4146478118585</v>
      </c>
      <c r="HQ119" s="109">
        <f t="shared" si="290"/>
        <v>1734.847645654309</v>
      </c>
      <c r="HR119" s="109"/>
      <c r="HS119" s="109"/>
      <c r="HT119" s="109"/>
      <c r="HU119" s="109"/>
      <c r="HV119" s="109"/>
      <c r="HW119" s="109"/>
      <c r="HX119" s="109"/>
      <c r="HY119" s="109"/>
      <c r="HZ119" s="109"/>
      <c r="IA119" s="109"/>
      <c r="IB119" s="109"/>
      <c r="IC119" s="109"/>
      <c r="ID119" s="109"/>
      <c r="IE119" s="109"/>
      <c r="IF119" s="109"/>
      <c r="IG119" s="109"/>
      <c r="IH119" s="109"/>
      <c r="II119" s="109"/>
      <c r="IJ119" s="109"/>
      <c r="IK119" s="109"/>
      <c r="IL119" s="109"/>
      <c r="IM119" s="109"/>
      <c r="IN119" s="109"/>
      <c r="IO119" s="109"/>
      <c r="IP119" s="109"/>
      <c r="IQ119" s="109"/>
      <c r="IR119" s="109"/>
      <c r="IS119" s="109"/>
      <c r="IT119" s="109"/>
      <c r="IU119" s="109"/>
      <c r="IV119" s="109"/>
      <c r="IW119" s="109"/>
      <c r="IX119" s="109"/>
      <c r="IY119" s="109"/>
      <c r="IZ119" s="109"/>
      <c r="JA119" s="109"/>
      <c r="JB119" s="109"/>
      <c r="JC119" s="109"/>
      <c r="JD119" s="109"/>
      <c r="JE119" s="109"/>
      <c r="JF119" s="109"/>
      <c r="JG119" s="109"/>
      <c r="JH119" s="109"/>
      <c r="JI119" s="109"/>
      <c r="JJ119" s="109"/>
      <c r="JK119" s="109"/>
      <c r="JL119" s="109"/>
      <c r="JM119" s="109"/>
      <c r="JN119" s="109"/>
      <c r="JO119" s="109"/>
      <c r="JP119" s="109" t="str">
        <f t="shared" si="180"/>
        <v>Water Pollution_As(V)_Unspecified_Health_N/A for WP Interim Methodology</v>
      </c>
    </row>
    <row r="120" spans="2:276">
      <c r="B120" s="112" t="s">
        <v>9</v>
      </c>
      <c r="C120" s="112" t="s">
        <v>399</v>
      </c>
      <c r="D120" s="112" t="s">
        <v>394</v>
      </c>
      <c r="E120" s="112" t="s">
        <v>395</v>
      </c>
      <c r="F120" s="112" t="s">
        <v>390</v>
      </c>
      <c r="G120" s="112" t="s">
        <v>391</v>
      </c>
      <c r="H120" s="109">
        <f t="shared" si="269"/>
        <v>65.95848987352619</v>
      </c>
      <c r="I120" s="109">
        <f t="shared" si="269"/>
        <v>37.255099940591535</v>
      </c>
      <c r="J120" s="109">
        <f t="shared" si="269"/>
        <v>59.521416551296944</v>
      </c>
      <c r="K120" s="109">
        <f t="shared" si="269"/>
        <v>14.682547261022137</v>
      </c>
      <c r="L120" s="109">
        <f t="shared" si="269"/>
        <v>42.508821637958896</v>
      </c>
      <c r="M120" s="109">
        <f t="shared" si="269"/>
        <v>21.06151747525595</v>
      </c>
      <c r="N120" s="109">
        <f t="shared" si="269"/>
        <v>28.464659810908781</v>
      </c>
      <c r="O120" s="109">
        <f t="shared" si="269"/>
        <v>19.925108543495117</v>
      </c>
      <c r="P120" s="109">
        <f t="shared" si="269"/>
        <v>55.189379637750541</v>
      </c>
      <c r="Q120" s="109">
        <f t="shared" si="269"/>
        <v>28.464659810908781</v>
      </c>
      <c r="R120" s="109">
        <f t="shared" si="270"/>
        <v>13.742947882653965</v>
      </c>
      <c r="S120" s="109">
        <f t="shared" si="270"/>
        <v>28.886564576075095</v>
      </c>
      <c r="T120" s="109">
        <f t="shared" si="270"/>
        <v>83.12940721496831</v>
      </c>
      <c r="U120" s="109">
        <f t="shared" si="270"/>
        <v>28.464659810908781</v>
      </c>
      <c r="V120" s="109">
        <f t="shared" si="270"/>
        <v>134.40640916903413</v>
      </c>
      <c r="W120" s="109">
        <f t="shared" si="270"/>
        <v>147.00229870099616</v>
      </c>
      <c r="X120" s="109">
        <f t="shared" si="270"/>
        <v>28.464659810908781</v>
      </c>
      <c r="Y120" s="109">
        <f t="shared" si="270"/>
        <v>33.8240861669182</v>
      </c>
      <c r="Z120" s="109">
        <f t="shared" si="270"/>
        <v>113.48280636649461</v>
      </c>
      <c r="AA120" s="109">
        <f t="shared" si="270"/>
        <v>15.221394811776012</v>
      </c>
      <c r="AB120" s="109">
        <f t="shared" si="271"/>
        <v>46.461250430539792</v>
      </c>
      <c r="AC120" s="109">
        <f t="shared" si="271"/>
        <v>15.342313224395289</v>
      </c>
      <c r="AD120" s="109">
        <f t="shared" si="271"/>
        <v>15.725045879758873</v>
      </c>
      <c r="AE120" s="109">
        <f t="shared" si="271"/>
        <v>15.754044396646833</v>
      </c>
      <c r="AF120" s="109">
        <f t="shared" si="271"/>
        <v>31.295224778897214</v>
      </c>
      <c r="AG120" s="109">
        <f t="shared" si="271"/>
        <v>15.263763355063418</v>
      </c>
      <c r="AH120" s="109">
        <f t="shared" si="271"/>
        <v>16.856544159446237</v>
      </c>
      <c r="AI120" s="109">
        <f t="shared" si="271"/>
        <v>28.464659810908781</v>
      </c>
      <c r="AJ120" s="109">
        <f t="shared" si="271"/>
        <v>47.054876840768131</v>
      </c>
      <c r="AK120" s="109">
        <f t="shared" si="271"/>
        <v>27.012032863489964</v>
      </c>
      <c r="AL120" s="109">
        <f t="shared" si="272"/>
        <v>45.210288669148298</v>
      </c>
      <c r="AM120" s="109">
        <f t="shared" si="272"/>
        <v>111.06941850515734</v>
      </c>
      <c r="AN120" s="109">
        <f t="shared" si="272"/>
        <v>37.007789517358468</v>
      </c>
      <c r="AO120" s="109">
        <f t="shared" si="272"/>
        <v>27.278668960097974</v>
      </c>
      <c r="AP120" s="109">
        <f t="shared" si="272"/>
        <v>23.623404272727427</v>
      </c>
      <c r="AQ120" s="109">
        <f t="shared" si="272"/>
        <v>13.856554581398687</v>
      </c>
      <c r="AR120" s="109">
        <f t="shared" si="272"/>
        <v>28.464659810908781</v>
      </c>
      <c r="AS120" s="109">
        <f t="shared" si="272"/>
        <v>15.390949367624344</v>
      </c>
      <c r="AT120" s="109">
        <f t="shared" si="272"/>
        <v>25.236003119888558</v>
      </c>
      <c r="AU120" s="109">
        <f t="shared" si="272"/>
        <v>42.508821637958896</v>
      </c>
      <c r="AV120" s="109">
        <f t="shared" si="273"/>
        <v>17.765655116155873</v>
      </c>
      <c r="AW120" s="109">
        <f t="shared" si="273"/>
        <v>90.736669412981229</v>
      </c>
      <c r="AX120" s="109">
        <f t="shared" si="273"/>
        <v>17.058797405895909</v>
      </c>
      <c r="AY120" s="109">
        <f t="shared" si="273"/>
        <v>37.007789517358468</v>
      </c>
      <c r="AZ120" s="109">
        <f t="shared" si="273"/>
        <v>20.945219122017086</v>
      </c>
      <c r="BA120" s="109">
        <f t="shared" si="273"/>
        <v>16.999425617778815</v>
      </c>
      <c r="BB120" s="109">
        <f t="shared" si="273"/>
        <v>23.166901928746711</v>
      </c>
      <c r="BC120" s="109">
        <f t="shared" si="273"/>
        <v>30.699532392341759</v>
      </c>
      <c r="BD120" s="109">
        <f t="shared" si="273"/>
        <v>22.5725463514719</v>
      </c>
      <c r="BE120" s="109">
        <f t="shared" si="273"/>
        <v>39.530969713247103</v>
      </c>
      <c r="BF120" s="109">
        <f t="shared" si="274"/>
        <v>28.464659810908781</v>
      </c>
      <c r="BG120" s="109">
        <f t="shared" si="274"/>
        <v>38.789272370131883</v>
      </c>
      <c r="BH120" s="109">
        <f t="shared" si="274"/>
        <v>43.698160518737467</v>
      </c>
      <c r="BI120" s="109">
        <f t="shared" si="274"/>
        <v>46.22328896480434</v>
      </c>
      <c r="BJ120" s="109">
        <f t="shared" si="274"/>
        <v>65.678860585291872</v>
      </c>
      <c r="BK120" s="109">
        <f t="shared" si="274"/>
        <v>28.464659810908781</v>
      </c>
      <c r="BL120" s="109">
        <f t="shared" si="274"/>
        <v>59.507101611373422</v>
      </c>
      <c r="BM120" s="109">
        <f t="shared" si="274"/>
        <v>20.703310353448629</v>
      </c>
      <c r="BN120" s="109">
        <f t="shared" si="274"/>
        <v>470.37876395365669</v>
      </c>
      <c r="BO120" s="109">
        <f t="shared" si="274"/>
        <v>71.692807325664347</v>
      </c>
      <c r="BP120" s="109">
        <f t="shared" si="275"/>
        <v>22.553670994372087</v>
      </c>
      <c r="BQ120" s="109">
        <f t="shared" si="275"/>
        <v>35.336411514370837</v>
      </c>
      <c r="BR120" s="109">
        <f t="shared" si="275"/>
        <v>19.81845516592637</v>
      </c>
      <c r="BS120" s="109">
        <f t="shared" si="275"/>
        <v>37.007789517358468</v>
      </c>
      <c r="BT120" s="109">
        <f t="shared" si="275"/>
        <v>49.145211210066691</v>
      </c>
      <c r="BU120" s="109">
        <f t="shared" si="275"/>
        <v>38.789272370131883</v>
      </c>
      <c r="BV120" s="109">
        <f t="shared" si="275"/>
        <v>14.682547261022137</v>
      </c>
      <c r="BW120" s="109">
        <f t="shared" si="275"/>
        <v>17.649226092793789</v>
      </c>
      <c r="BX120" s="109">
        <f t="shared" si="275"/>
        <v>38.538209271957825</v>
      </c>
      <c r="BY120" s="109">
        <f t="shared" si="275"/>
        <v>14.682547261022137</v>
      </c>
      <c r="BZ120" s="109">
        <f t="shared" si="276"/>
        <v>14.656704630485066</v>
      </c>
      <c r="CA120" s="109">
        <f t="shared" si="276"/>
        <v>37.007789517358468</v>
      </c>
      <c r="CB120" s="109">
        <f t="shared" si="276"/>
        <v>28.276367865720154</v>
      </c>
      <c r="CC120" s="109">
        <f t="shared" si="276"/>
        <v>70.892064288760409</v>
      </c>
      <c r="CD120" s="109">
        <f t="shared" si="276"/>
        <v>47.107721628641791</v>
      </c>
      <c r="CE120" s="109">
        <f t="shared" si="276"/>
        <v>42.508821637958896</v>
      </c>
      <c r="CF120" s="109">
        <f t="shared" si="276"/>
        <v>32.292791448324522</v>
      </c>
      <c r="CG120" s="109">
        <f t="shared" si="276"/>
        <v>13.280279576206425</v>
      </c>
      <c r="CH120" s="109">
        <f t="shared" si="276"/>
        <v>28.464659810908781</v>
      </c>
      <c r="CI120" s="109">
        <f t="shared" si="276"/>
        <v>47.054876840768131</v>
      </c>
      <c r="CJ120" s="109">
        <f t="shared" si="277"/>
        <v>28.023796568573417</v>
      </c>
      <c r="CK120" s="109">
        <f t="shared" si="277"/>
        <v>22.892870837110788</v>
      </c>
      <c r="CL120" s="109">
        <f t="shared" si="277"/>
        <v>19.934902941688719</v>
      </c>
      <c r="CM120" s="109">
        <f t="shared" si="277"/>
        <v>13.521570672886671</v>
      </c>
      <c r="CN120" s="109">
        <f t="shared" si="277"/>
        <v>108.42713682604909</v>
      </c>
      <c r="CO120" s="109">
        <f t="shared" si="277"/>
        <v>26.026255740268311</v>
      </c>
      <c r="CP120" s="109">
        <f t="shared" si="277"/>
        <v>47.054876840768131</v>
      </c>
      <c r="CQ120" s="109">
        <f t="shared" si="277"/>
        <v>41.171604085140373</v>
      </c>
      <c r="CR120" s="109">
        <f t="shared" si="277"/>
        <v>13.654169350342315</v>
      </c>
      <c r="CS120" s="109">
        <f t="shared" si="277"/>
        <v>116.37608904880949</v>
      </c>
      <c r="CT120" s="109">
        <f t="shared" si="278"/>
        <v>28.042036628553902</v>
      </c>
      <c r="CU120" s="109">
        <f t="shared" si="278"/>
        <v>71.558825445936691</v>
      </c>
      <c r="CV120" s="109">
        <f t="shared" si="278"/>
        <v>120.22446851370464</v>
      </c>
      <c r="CW120" s="109">
        <f t="shared" si="278"/>
        <v>23.00335505229431</v>
      </c>
      <c r="CX120" s="109">
        <f t="shared" si="278"/>
        <v>42.508821637958896</v>
      </c>
      <c r="CY120" s="109">
        <f t="shared" si="278"/>
        <v>259.88351525752603</v>
      </c>
      <c r="CZ120" s="109">
        <f t="shared" si="278"/>
        <v>52.890625112539325</v>
      </c>
      <c r="DA120" s="109">
        <f t="shared" si="278"/>
        <v>28.464659810908781</v>
      </c>
      <c r="DB120" s="109">
        <f t="shared" si="278"/>
        <v>57.218283822459362</v>
      </c>
      <c r="DC120" s="109">
        <f t="shared" si="278"/>
        <v>284.98168799435564</v>
      </c>
      <c r="DD120" s="109">
        <f t="shared" si="279"/>
        <v>19.338015625828071</v>
      </c>
      <c r="DE120" s="109">
        <f t="shared" si="279"/>
        <v>51.626761694599423</v>
      </c>
      <c r="DF120" s="109">
        <f t="shared" si="279"/>
        <v>47.054876840768131</v>
      </c>
      <c r="DG120" s="109">
        <f t="shared" si="279"/>
        <v>76.627033299473894</v>
      </c>
      <c r="DH120" s="109">
        <f t="shared" si="279"/>
        <v>92.475616038076083</v>
      </c>
      <c r="DI120" s="109">
        <f t="shared" si="279"/>
        <v>38.789272370131883</v>
      </c>
      <c r="DJ120" s="109">
        <f t="shared" si="279"/>
        <v>134.40640916903413</v>
      </c>
      <c r="DK120" s="109">
        <f t="shared" si="279"/>
        <v>35.613769587256364</v>
      </c>
      <c r="DL120" s="109">
        <f t="shared" si="279"/>
        <v>18.640572844597692</v>
      </c>
      <c r="DM120" s="109">
        <f t="shared" si="279"/>
        <v>19.392147178598758</v>
      </c>
      <c r="DN120" s="109">
        <f t="shared" si="280"/>
        <v>134.40640916903413</v>
      </c>
      <c r="DO120" s="109">
        <f t="shared" si="280"/>
        <v>40.50925363529808</v>
      </c>
      <c r="DP120" s="109">
        <f t="shared" si="280"/>
        <v>17.726868893420431</v>
      </c>
      <c r="DQ120" s="109">
        <f t="shared" si="280"/>
        <v>24.456508683445101</v>
      </c>
      <c r="DR120" s="109">
        <f t="shared" si="280"/>
        <v>42.508821637958896</v>
      </c>
      <c r="DS120" s="109">
        <f t="shared" si="280"/>
        <v>22.823399750878757</v>
      </c>
      <c r="DT120" s="109">
        <f t="shared" si="280"/>
        <v>42.508821637958896</v>
      </c>
      <c r="DU120" s="109">
        <f t="shared" si="280"/>
        <v>47.054876840768131</v>
      </c>
      <c r="DV120" s="109">
        <f t="shared" si="280"/>
        <v>23.201677333271448</v>
      </c>
      <c r="DW120" s="109">
        <f t="shared" si="280"/>
        <v>42.225992822310218</v>
      </c>
      <c r="DX120" s="109">
        <f t="shared" si="281"/>
        <v>23.8491019144207</v>
      </c>
      <c r="DY120" s="109">
        <f t="shared" si="281"/>
        <v>105.96813452180241</v>
      </c>
      <c r="DZ120" s="109">
        <f t="shared" si="281"/>
        <v>32.921618357819497</v>
      </c>
      <c r="EA120" s="109">
        <f t="shared" si="281"/>
        <v>134.40640916903413</v>
      </c>
      <c r="EB120" s="109">
        <f t="shared" si="281"/>
        <v>47.054876840768131</v>
      </c>
      <c r="EC120" s="109">
        <f t="shared" si="281"/>
        <v>23.85633329431095</v>
      </c>
      <c r="ED120" s="109">
        <f t="shared" si="281"/>
        <v>37.007789517358468</v>
      </c>
      <c r="EE120" s="109">
        <f t="shared" si="281"/>
        <v>34.496526736288104</v>
      </c>
      <c r="EF120" s="109">
        <f t="shared" si="281"/>
        <v>47.054876840768131</v>
      </c>
      <c r="EG120" s="109">
        <f t="shared" si="281"/>
        <v>50.006040171392122</v>
      </c>
      <c r="EH120" s="109">
        <f t="shared" si="282"/>
        <v>42.508821637958896</v>
      </c>
      <c r="EI120" s="109">
        <f t="shared" si="282"/>
        <v>14.319197317778466</v>
      </c>
      <c r="EJ120" s="109">
        <f t="shared" si="282"/>
        <v>38.789272370131883</v>
      </c>
      <c r="EK120" s="109">
        <f t="shared" si="282"/>
        <v>83.990306760221102</v>
      </c>
      <c r="EL120" s="109">
        <f t="shared" si="282"/>
        <v>24.0808482125043</v>
      </c>
      <c r="EM120" s="109">
        <f t="shared" si="282"/>
        <v>24.625358692185273</v>
      </c>
      <c r="EN120" s="109">
        <f t="shared" si="282"/>
        <v>15.399181235485784</v>
      </c>
      <c r="EO120" s="109">
        <f t="shared" si="282"/>
        <v>47.054876840768131</v>
      </c>
      <c r="EP120" s="109">
        <f t="shared" si="282"/>
        <v>52.473133837652732</v>
      </c>
      <c r="EQ120" s="109">
        <f t="shared" si="282"/>
        <v>80.497916582359835</v>
      </c>
      <c r="ER120" s="109">
        <f t="shared" si="283"/>
        <v>14.682547261022137</v>
      </c>
      <c r="ES120" s="109">
        <f t="shared" si="283"/>
        <v>14.837600949937586</v>
      </c>
      <c r="ET120" s="109">
        <f t="shared" si="283"/>
        <v>18.588184853526577</v>
      </c>
      <c r="EU120" s="109">
        <f t="shared" si="283"/>
        <v>47.339367673464423</v>
      </c>
      <c r="EV120" s="109">
        <f t="shared" si="283"/>
        <v>71.221945710038639</v>
      </c>
      <c r="EW120" s="109">
        <f t="shared" si="283"/>
        <v>43.729143708477444</v>
      </c>
      <c r="EX120" s="109">
        <f t="shared" si="283"/>
        <v>47.054876840768131</v>
      </c>
      <c r="EY120" s="109">
        <f t="shared" si="283"/>
        <v>16.00118925001993</v>
      </c>
      <c r="EZ120" s="109">
        <f t="shared" si="283"/>
        <v>34.088250956617308</v>
      </c>
      <c r="FA120" s="109">
        <f t="shared" si="283"/>
        <v>268.04256197478094</v>
      </c>
      <c r="FB120" s="109">
        <f t="shared" si="284"/>
        <v>47.054876840768131</v>
      </c>
      <c r="FC120" s="109">
        <f t="shared" si="284"/>
        <v>16.075746053093301</v>
      </c>
      <c r="FD120" s="109">
        <f t="shared" si="284"/>
        <v>15.352947318604487</v>
      </c>
      <c r="FE120" s="109">
        <f t="shared" si="284"/>
        <v>17.070663288086187</v>
      </c>
      <c r="FF120" s="109">
        <f t="shared" si="284"/>
        <v>17.887979736041903</v>
      </c>
      <c r="FG120" s="109">
        <f t="shared" si="284"/>
        <v>73.242664494886057</v>
      </c>
      <c r="FH120" s="109">
        <f t="shared" si="284"/>
        <v>45.327421184749866</v>
      </c>
      <c r="FI120" s="109">
        <f t="shared" si="284"/>
        <v>33.47428409872586</v>
      </c>
      <c r="FJ120" s="109">
        <f t="shared" si="284"/>
        <v>28.464659810908781</v>
      </c>
      <c r="FK120" s="109">
        <f t="shared" si="284"/>
        <v>134.40640916903413</v>
      </c>
      <c r="FL120" s="109">
        <f t="shared" si="285"/>
        <v>29.666335252468919</v>
      </c>
      <c r="FM120" s="109">
        <f t="shared" si="285"/>
        <v>15.703555980885795</v>
      </c>
      <c r="FN120" s="109">
        <f t="shared" si="285"/>
        <v>133.35612270810788</v>
      </c>
      <c r="FO120" s="109">
        <f t="shared" si="285"/>
        <v>14.682547261022137</v>
      </c>
      <c r="FP120" s="109">
        <f t="shared" si="285"/>
        <v>42.508821637958896</v>
      </c>
      <c r="FQ120" s="109">
        <f t="shared" si="285"/>
        <v>37.007789517358468</v>
      </c>
      <c r="FR120" s="109">
        <f t="shared" si="285"/>
        <v>44.58659379079365</v>
      </c>
      <c r="FS120" s="109">
        <f t="shared" si="285"/>
        <v>54.848690173132397</v>
      </c>
      <c r="FT120" s="109">
        <f t="shared" si="285"/>
        <v>37.439885135390611</v>
      </c>
      <c r="FU120" s="109">
        <f t="shared" si="285"/>
        <v>37.007789517358468</v>
      </c>
      <c r="FV120" s="109">
        <f t="shared" si="286"/>
        <v>29.345648335760156</v>
      </c>
      <c r="FW120" s="109">
        <f t="shared" si="286"/>
        <v>47.054876840768131</v>
      </c>
      <c r="FX120" s="109">
        <f t="shared" si="286"/>
        <v>28.464659810908781</v>
      </c>
      <c r="FY120" s="109">
        <f t="shared" si="286"/>
        <v>33.570694497836556</v>
      </c>
      <c r="FZ120" s="109">
        <f t="shared" si="286"/>
        <v>26.716640353428868</v>
      </c>
      <c r="GA120" s="109">
        <f t="shared" si="286"/>
        <v>15.467092950474857</v>
      </c>
      <c r="GB120" s="109">
        <f t="shared" si="286"/>
        <v>37.436181730908892</v>
      </c>
      <c r="GC120" s="109">
        <f t="shared" si="286"/>
        <v>38.912680412371721</v>
      </c>
      <c r="GD120" s="109">
        <f t="shared" si="286"/>
        <v>37.007789517358468</v>
      </c>
      <c r="GE120" s="109">
        <f t="shared" si="286"/>
        <v>35.470870477891964</v>
      </c>
      <c r="GF120" s="109">
        <f t="shared" si="287"/>
        <v>76.199322337092553</v>
      </c>
      <c r="GG120" s="109">
        <f t="shared" si="287"/>
        <v>28.464659810908781</v>
      </c>
      <c r="GH120" s="109">
        <f t="shared" si="287"/>
        <v>28.464659810908781</v>
      </c>
      <c r="GI120" s="109">
        <f t="shared" si="287"/>
        <v>28.464659810908781</v>
      </c>
      <c r="GJ120" s="109">
        <f t="shared" si="287"/>
        <v>28.464659810908781</v>
      </c>
      <c r="GK120" s="109">
        <f t="shared" si="287"/>
        <v>24.031916959876781</v>
      </c>
      <c r="GL120" s="109">
        <f t="shared" si="287"/>
        <v>13.693838442530584</v>
      </c>
      <c r="GM120" s="109">
        <f t="shared" si="287"/>
        <v>17.784254042435112</v>
      </c>
      <c r="GN120" s="109">
        <f t="shared" si="287"/>
        <v>38.453970086310605</v>
      </c>
      <c r="GO120" s="109">
        <f t="shared" si="287"/>
        <v>126.01819259733062</v>
      </c>
      <c r="GP120" s="109">
        <f t="shared" si="288"/>
        <v>47.054876840768131</v>
      </c>
      <c r="GQ120" s="109">
        <f t="shared" si="288"/>
        <v>50.608635105249547</v>
      </c>
      <c r="GR120" s="109">
        <f t="shared" si="288"/>
        <v>31.726698758022582</v>
      </c>
      <c r="GS120" s="109">
        <f t="shared" si="288"/>
        <v>45.249809967994665</v>
      </c>
      <c r="GT120" s="109">
        <f t="shared" si="288"/>
        <v>47.054876840768131</v>
      </c>
      <c r="GU120" s="109">
        <f t="shared" si="288"/>
        <v>50.790961463906193</v>
      </c>
      <c r="GV120" s="109">
        <f t="shared" si="288"/>
        <v>14.682547261022137</v>
      </c>
      <c r="GW120" s="109">
        <f t="shared" si="288"/>
        <v>28.464659810908781</v>
      </c>
      <c r="GX120" s="109">
        <f t="shared" si="288"/>
        <v>73.847527636085545</v>
      </c>
      <c r="GY120" s="109">
        <f t="shared" si="288"/>
        <v>62.735740334185039</v>
      </c>
      <c r="GZ120" s="109">
        <f t="shared" si="289"/>
        <v>30.883818323394834</v>
      </c>
      <c r="HA120" s="109">
        <f t="shared" si="289"/>
        <v>28.464659810908781</v>
      </c>
      <c r="HB120" s="109">
        <f t="shared" si="289"/>
        <v>14.682547261022137</v>
      </c>
      <c r="HC120" s="109">
        <f t="shared" si="289"/>
        <v>54.886307073344064</v>
      </c>
      <c r="HD120" s="109">
        <f t="shared" si="289"/>
        <v>44.862275104252127</v>
      </c>
      <c r="HE120" s="109">
        <f t="shared" si="289"/>
        <v>181.44734690932773</v>
      </c>
      <c r="HF120" s="109">
        <f t="shared" si="289"/>
        <v>53.238352593537009</v>
      </c>
      <c r="HG120" s="109">
        <f t="shared" si="289"/>
        <v>18.89010551558075</v>
      </c>
      <c r="HH120" s="109">
        <f t="shared" si="289"/>
        <v>15.228181556752824</v>
      </c>
      <c r="HI120" s="109">
        <f t="shared" si="289"/>
        <v>100.93622540161459</v>
      </c>
      <c r="HJ120" s="109">
        <f t="shared" si="290"/>
        <v>14.682547261022137</v>
      </c>
      <c r="HK120" s="109">
        <f t="shared" si="290"/>
        <v>28.464659810908781</v>
      </c>
      <c r="HL120" s="109">
        <f t="shared" si="290"/>
        <v>71.110315058644147</v>
      </c>
      <c r="HM120" s="109">
        <f t="shared" si="290"/>
        <v>28.464659810908781</v>
      </c>
      <c r="HN120" s="109">
        <f t="shared" si="290"/>
        <v>134.40640916903413</v>
      </c>
      <c r="HO120" s="109">
        <f t="shared" si="290"/>
        <v>115.43387189992248</v>
      </c>
      <c r="HP120" s="109">
        <f t="shared" si="290"/>
        <v>21.276486485098559</v>
      </c>
      <c r="HQ120" s="109">
        <f t="shared" si="290"/>
        <v>30.001771647007843</v>
      </c>
      <c r="HR120" s="109"/>
      <c r="HS120" s="109"/>
      <c r="HT120" s="109"/>
      <c r="HU120" s="109"/>
      <c r="HV120" s="109"/>
      <c r="HW120" s="109"/>
      <c r="HX120" s="109"/>
      <c r="HY120" s="109"/>
      <c r="HZ120" s="109"/>
      <c r="IA120" s="109"/>
      <c r="IB120" s="109"/>
      <c r="IC120" s="109"/>
      <c r="ID120" s="109"/>
      <c r="IE120" s="109"/>
      <c r="IF120" s="109"/>
      <c r="IG120" s="109"/>
      <c r="IH120" s="109"/>
      <c r="II120" s="109"/>
      <c r="IJ120" s="109"/>
      <c r="IK120" s="109"/>
      <c r="IL120" s="109"/>
      <c r="IM120" s="109"/>
      <c r="IN120" s="109"/>
      <c r="IO120" s="109"/>
      <c r="IP120" s="109"/>
      <c r="IQ120" s="109"/>
      <c r="IR120" s="109"/>
      <c r="IS120" s="109"/>
      <c r="IT120" s="109"/>
      <c r="IU120" s="109"/>
      <c r="IV120" s="109"/>
      <c r="IW120" s="109"/>
      <c r="IX120" s="109"/>
      <c r="IY120" s="109"/>
      <c r="IZ120" s="109"/>
      <c r="JA120" s="109"/>
      <c r="JB120" s="109"/>
      <c r="JC120" s="109"/>
      <c r="JD120" s="109"/>
      <c r="JE120" s="109"/>
      <c r="JF120" s="109"/>
      <c r="JG120" s="109"/>
      <c r="JH120" s="109"/>
      <c r="JI120" s="109"/>
      <c r="JJ120" s="109"/>
      <c r="JK120" s="109"/>
      <c r="JL120" s="109"/>
      <c r="JM120" s="109"/>
      <c r="JN120" s="109"/>
      <c r="JO120" s="109"/>
      <c r="JP120" s="109" t="str">
        <f t="shared" si="180"/>
        <v>Water Pollution_Ba(II)_Freshwater_Health_N/A for WP Interim Methodology</v>
      </c>
    </row>
    <row r="121" spans="2:276">
      <c r="B121" s="112" t="s">
        <v>9</v>
      </c>
      <c r="C121" s="112" t="s">
        <v>399</v>
      </c>
      <c r="D121" s="112" t="s">
        <v>396</v>
      </c>
      <c r="E121" s="112" t="s">
        <v>395</v>
      </c>
      <c r="F121" s="112" t="s">
        <v>390</v>
      </c>
      <c r="G121" s="112" t="s">
        <v>391</v>
      </c>
      <c r="H121" s="109">
        <f t="shared" ref="H121:Q130" si="291">INDEX(WP_Health_data,MATCH($JP121,WP_Health_Reference,0),MATCH(H$6,WP_Health_countries,0))</f>
        <v>13.325459132521896</v>
      </c>
      <c r="I121" s="109">
        <f t="shared" si="291"/>
        <v>13.395688103077271</v>
      </c>
      <c r="J121" s="109">
        <f t="shared" si="291"/>
        <v>13.355739671971076</v>
      </c>
      <c r="K121" s="109">
        <f t="shared" si="291"/>
        <v>13.451904381357947</v>
      </c>
      <c r="L121" s="109">
        <f t="shared" si="291"/>
        <v>13.453497692928975</v>
      </c>
      <c r="M121" s="109">
        <f t="shared" si="291"/>
        <v>13.379496460346971</v>
      </c>
      <c r="N121" s="109">
        <f t="shared" si="291"/>
        <v>13.381298043256811</v>
      </c>
      <c r="O121" s="109">
        <f t="shared" si="291"/>
        <v>13.377231813879533</v>
      </c>
      <c r="P121" s="109">
        <f t="shared" si="291"/>
        <v>13.396429731667777</v>
      </c>
      <c r="Q121" s="109">
        <f t="shared" si="291"/>
        <v>13.381298043256811</v>
      </c>
      <c r="R121" s="109">
        <f t="shared" ref="R121:AA130" si="292">INDEX(WP_Health_data,MATCH($JP121,WP_Health_Reference,0),MATCH(R$6,WP_Health_countries,0))</f>
        <v>13.480166914702336</v>
      </c>
      <c r="S121" s="109">
        <f t="shared" si="292"/>
        <v>13.571598836819776</v>
      </c>
      <c r="T121" s="109">
        <f t="shared" si="292"/>
        <v>13.383004304004537</v>
      </c>
      <c r="U121" s="109">
        <f t="shared" si="292"/>
        <v>13.381298043256811</v>
      </c>
      <c r="V121" s="109">
        <f t="shared" si="292"/>
        <v>13.38356429140048</v>
      </c>
      <c r="W121" s="109">
        <f t="shared" si="292"/>
        <v>13.225821025577227</v>
      </c>
      <c r="X121" s="109">
        <f t="shared" si="292"/>
        <v>13.381298043256811</v>
      </c>
      <c r="Y121" s="109">
        <f t="shared" si="292"/>
        <v>13.390074987137309</v>
      </c>
      <c r="Z121" s="109">
        <f t="shared" si="292"/>
        <v>13.591232194864658</v>
      </c>
      <c r="AA121" s="109">
        <f t="shared" si="292"/>
        <v>13.398688403224222</v>
      </c>
      <c r="AB121" s="109">
        <f t="shared" ref="AB121:AK130" si="293">INDEX(WP_Health_data,MATCH($JP121,WP_Health_Reference,0),MATCH(AB$6,WP_Health_countries,0))</f>
        <v>13.460401759271683</v>
      </c>
      <c r="AC121" s="109">
        <f t="shared" si="293"/>
        <v>13.387556497076416</v>
      </c>
      <c r="AD121" s="109">
        <f t="shared" si="293"/>
        <v>13.377970162868563</v>
      </c>
      <c r="AE121" s="109">
        <f t="shared" si="293"/>
        <v>13.400816324709846</v>
      </c>
      <c r="AF121" s="109">
        <f t="shared" si="293"/>
        <v>13.403485824770913</v>
      </c>
      <c r="AG121" s="109">
        <f t="shared" si="293"/>
        <v>13.529924078558691</v>
      </c>
      <c r="AH121" s="109">
        <f t="shared" si="293"/>
        <v>13.132266976343329</v>
      </c>
      <c r="AI121" s="109">
        <f t="shared" si="293"/>
        <v>13.381298043256811</v>
      </c>
      <c r="AJ121" s="109">
        <f t="shared" si="293"/>
        <v>13.403505484335797</v>
      </c>
      <c r="AK121" s="109">
        <f t="shared" si="293"/>
        <v>13.395448024037378</v>
      </c>
      <c r="AL121" s="109">
        <f t="shared" ref="AL121:AU130" si="294">INDEX(WP_Health_data,MATCH($JP121,WP_Health_Reference,0),MATCH(AL$6,WP_Health_countries,0))</f>
        <v>13.425125786598384</v>
      </c>
      <c r="AM121" s="109">
        <f t="shared" si="294"/>
        <v>13.424639729869162</v>
      </c>
      <c r="AN121" s="109">
        <f t="shared" si="294"/>
        <v>13.406068745722081</v>
      </c>
      <c r="AO121" s="109">
        <f t="shared" si="294"/>
        <v>13.382900152105302</v>
      </c>
      <c r="AP121" s="109">
        <f t="shared" si="294"/>
        <v>13.440050410963845</v>
      </c>
      <c r="AQ121" s="109">
        <f t="shared" si="294"/>
        <v>13.42410157070273</v>
      </c>
      <c r="AR121" s="109">
        <f t="shared" si="294"/>
        <v>13.381298043256811</v>
      </c>
      <c r="AS121" s="109">
        <f t="shared" si="294"/>
        <v>13.364416901171278</v>
      </c>
      <c r="AT121" s="109">
        <f t="shared" si="294"/>
        <v>13.376848370599273</v>
      </c>
      <c r="AU121" s="109">
        <f t="shared" si="294"/>
        <v>13.453497692928975</v>
      </c>
      <c r="AV121" s="109">
        <f t="shared" ref="AV121:BE130" si="295">INDEX(WP_Health_data,MATCH($JP121,WP_Health_Reference,0),MATCH(AV$6,WP_Health_countries,0))</f>
        <v>13.418620630897983</v>
      </c>
      <c r="AW121" s="109">
        <f t="shared" si="295"/>
        <v>12.506848212936326</v>
      </c>
      <c r="AX121" s="109">
        <f t="shared" si="295"/>
        <v>13.338780187139442</v>
      </c>
      <c r="AY121" s="109">
        <f t="shared" si="295"/>
        <v>13.406068745722081</v>
      </c>
      <c r="AZ121" s="109">
        <f t="shared" si="295"/>
        <v>13.416172683759809</v>
      </c>
      <c r="BA121" s="109">
        <f t="shared" si="295"/>
        <v>13.513656499407386</v>
      </c>
      <c r="BB121" s="109">
        <f t="shared" si="295"/>
        <v>13.397582868261185</v>
      </c>
      <c r="BC121" s="109">
        <f t="shared" si="295"/>
        <v>13.458996296733416</v>
      </c>
      <c r="BD121" s="109">
        <f t="shared" si="295"/>
        <v>13.399581939835082</v>
      </c>
      <c r="BE121" s="109">
        <f t="shared" si="295"/>
        <v>13.40406322367309</v>
      </c>
      <c r="BF121" s="109">
        <f t="shared" ref="BF121:BO130" si="296">INDEX(WP_Health_data,MATCH($JP121,WP_Health_Reference,0),MATCH(BF$6,WP_Health_countries,0))</f>
        <v>13.381298043256811</v>
      </c>
      <c r="BG121" s="109">
        <f t="shared" si="296"/>
        <v>13.417322415939989</v>
      </c>
      <c r="BH121" s="109">
        <f t="shared" si="296"/>
        <v>13.586099559428474</v>
      </c>
      <c r="BI121" s="109">
        <f t="shared" si="296"/>
        <v>13.412093371354761</v>
      </c>
      <c r="BJ121" s="109">
        <f t="shared" si="296"/>
        <v>13.398288727300168</v>
      </c>
      <c r="BK121" s="109">
        <f t="shared" si="296"/>
        <v>13.381298043256811</v>
      </c>
      <c r="BL121" s="109">
        <f t="shared" si="296"/>
        <v>13.41442175385475</v>
      </c>
      <c r="BM121" s="109">
        <f t="shared" si="296"/>
        <v>13.391611840516696</v>
      </c>
      <c r="BN121" s="109">
        <f t="shared" si="296"/>
        <v>13.282034738153405</v>
      </c>
      <c r="BO121" s="109">
        <f t="shared" si="296"/>
        <v>13.39610998060291</v>
      </c>
      <c r="BP121" s="109">
        <f t="shared" ref="BP121:BY130" si="297">INDEX(WP_Health_data,MATCH($JP121,WP_Health_Reference,0),MATCH(BP$6,WP_Health_countries,0))</f>
        <v>13.44398308167967</v>
      </c>
      <c r="BQ121" s="109">
        <f t="shared" si="297"/>
        <v>13.394906330766753</v>
      </c>
      <c r="BR121" s="109">
        <f t="shared" si="297"/>
        <v>13.403426705856104</v>
      </c>
      <c r="BS121" s="109">
        <f t="shared" si="297"/>
        <v>13.406068745722081</v>
      </c>
      <c r="BT121" s="109">
        <f t="shared" si="297"/>
        <v>13.184252959900348</v>
      </c>
      <c r="BU121" s="109">
        <f t="shared" si="297"/>
        <v>13.417322415939989</v>
      </c>
      <c r="BV121" s="109">
        <f t="shared" si="297"/>
        <v>13.451904381357947</v>
      </c>
      <c r="BW121" s="109">
        <f t="shared" si="297"/>
        <v>13.422440538096184</v>
      </c>
      <c r="BX121" s="109">
        <f t="shared" si="297"/>
        <v>13.416220631012834</v>
      </c>
      <c r="BY121" s="109">
        <f t="shared" si="297"/>
        <v>13.451904381357947</v>
      </c>
      <c r="BZ121" s="109">
        <f t="shared" ref="BZ121:CI130" si="298">INDEX(WP_Health_data,MATCH($JP121,WP_Health_Reference,0),MATCH(BZ$6,WP_Health_countries,0))</f>
        <v>13.421620779609423</v>
      </c>
      <c r="CA121" s="109">
        <f t="shared" si="298"/>
        <v>13.406068745722081</v>
      </c>
      <c r="CB121" s="109">
        <f t="shared" si="298"/>
        <v>13.396051064855541</v>
      </c>
      <c r="CC121" s="109">
        <f t="shared" si="298"/>
        <v>13.364563433563195</v>
      </c>
      <c r="CD121" s="109">
        <f t="shared" si="298"/>
        <v>13.550192473541244</v>
      </c>
      <c r="CE121" s="109">
        <f t="shared" si="298"/>
        <v>13.453497692928975</v>
      </c>
      <c r="CF121" s="109">
        <f t="shared" si="298"/>
        <v>13.413930783849469</v>
      </c>
      <c r="CG121" s="109">
        <f t="shared" si="298"/>
        <v>13.576104314247784</v>
      </c>
      <c r="CH121" s="109">
        <f t="shared" si="298"/>
        <v>13.381298043256811</v>
      </c>
      <c r="CI121" s="109">
        <f t="shared" si="298"/>
        <v>13.403505484335797</v>
      </c>
      <c r="CJ121" s="109">
        <f t="shared" ref="CJ121:CS130" si="299">INDEX(WP_Health_data,MATCH($JP121,WP_Health_Reference,0),MATCH(CJ$6,WP_Health_countries,0))</f>
        <v>13.374918946281667</v>
      </c>
      <c r="CK121" s="109">
        <f t="shared" si="299"/>
        <v>13.517408143871137</v>
      </c>
      <c r="CL121" s="109">
        <f t="shared" si="299"/>
        <v>13.397990691028609</v>
      </c>
      <c r="CM121" s="109">
        <f t="shared" si="299"/>
        <v>13.418950942066097</v>
      </c>
      <c r="CN121" s="109">
        <f t="shared" si="299"/>
        <v>13.388363275730446</v>
      </c>
      <c r="CO121" s="109">
        <f t="shared" si="299"/>
        <v>13.392799884115407</v>
      </c>
      <c r="CP121" s="109">
        <f t="shared" si="299"/>
        <v>13.403505484335797</v>
      </c>
      <c r="CQ121" s="109">
        <f t="shared" si="299"/>
        <v>13.419570149931999</v>
      </c>
      <c r="CR121" s="109">
        <f t="shared" si="299"/>
        <v>13.418445156073719</v>
      </c>
      <c r="CS121" s="109">
        <f t="shared" si="299"/>
        <v>11.239898667709371</v>
      </c>
      <c r="CT121" s="109">
        <f t="shared" ref="CT121:DC130" si="300">INDEX(WP_Health_data,MATCH($JP121,WP_Health_Reference,0),MATCH(CT$6,WP_Health_countries,0))</f>
        <v>13.326462788190511</v>
      </c>
      <c r="CU121" s="109">
        <f t="shared" si="300"/>
        <v>13.279783498677585</v>
      </c>
      <c r="CV121" s="109">
        <f t="shared" si="300"/>
        <v>13.336290852693953</v>
      </c>
      <c r="CW121" s="109">
        <f t="shared" si="300"/>
        <v>13.404717211416443</v>
      </c>
      <c r="CX121" s="109">
        <f t="shared" si="300"/>
        <v>13.453497692928975</v>
      </c>
      <c r="CY121" s="109">
        <f t="shared" si="300"/>
        <v>13.493900946498368</v>
      </c>
      <c r="CZ121" s="109">
        <f t="shared" si="300"/>
        <v>13.39630290616592</v>
      </c>
      <c r="DA121" s="109">
        <f t="shared" si="300"/>
        <v>13.381298043256811</v>
      </c>
      <c r="DB121" s="109">
        <f t="shared" si="300"/>
        <v>13.697258364655834</v>
      </c>
      <c r="DC121" s="109">
        <f t="shared" si="300"/>
        <v>13.460046262837016</v>
      </c>
      <c r="DD121" s="109">
        <f t="shared" ref="DD121:DM130" si="301">INDEX(WP_Health_data,MATCH($JP121,WP_Health_Reference,0),MATCH(DD$6,WP_Health_countries,0))</f>
        <v>13.373085776594912</v>
      </c>
      <c r="DE121" s="109">
        <f t="shared" si="301"/>
        <v>13.315673353774772</v>
      </c>
      <c r="DF121" s="109">
        <f t="shared" si="301"/>
        <v>13.403505484335797</v>
      </c>
      <c r="DG121" s="109">
        <f t="shared" si="301"/>
        <v>13.411116851129943</v>
      </c>
      <c r="DH121" s="109">
        <f t="shared" si="301"/>
        <v>13.813542244214387</v>
      </c>
      <c r="DI121" s="109">
        <f t="shared" si="301"/>
        <v>13.417322415939989</v>
      </c>
      <c r="DJ121" s="109">
        <f t="shared" si="301"/>
        <v>13.38356429140048</v>
      </c>
      <c r="DK121" s="109">
        <f t="shared" si="301"/>
        <v>13.406164660839833</v>
      </c>
      <c r="DL121" s="109">
        <f t="shared" si="301"/>
        <v>13.41502464114598</v>
      </c>
      <c r="DM121" s="109">
        <f t="shared" si="301"/>
        <v>13.403894501876159</v>
      </c>
      <c r="DN121" s="109">
        <f t="shared" ref="DN121:DW130" si="302">INDEX(WP_Health_data,MATCH($JP121,WP_Health_Reference,0),MATCH(DN$6,WP_Health_countries,0))</f>
        <v>13.38356429140048</v>
      </c>
      <c r="DO121" s="109">
        <f t="shared" si="302"/>
        <v>13.389327039287041</v>
      </c>
      <c r="DP121" s="109">
        <f t="shared" si="302"/>
        <v>13.396608161174218</v>
      </c>
      <c r="DQ121" s="109">
        <f t="shared" si="302"/>
        <v>13.397928453818638</v>
      </c>
      <c r="DR121" s="109">
        <f t="shared" si="302"/>
        <v>13.453497692928975</v>
      </c>
      <c r="DS121" s="109">
        <f t="shared" si="302"/>
        <v>13.471311816431957</v>
      </c>
      <c r="DT121" s="109">
        <f t="shared" si="302"/>
        <v>13.453497692928975</v>
      </c>
      <c r="DU121" s="109">
        <f t="shared" si="302"/>
        <v>13.403505484335797</v>
      </c>
      <c r="DV121" s="109">
        <f t="shared" si="302"/>
        <v>13.378326356372927</v>
      </c>
      <c r="DW121" s="109">
        <f t="shared" si="302"/>
        <v>13.366488973801438</v>
      </c>
      <c r="DX121" s="109">
        <f t="shared" ref="DX121:EG130" si="303">INDEX(WP_Health_data,MATCH($JP121,WP_Health_Reference,0),MATCH(DX$6,WP_Health_countries,0))</f>
        <v>13.582162545078528</v>
      </c>
      <c r="DY121" s="109">
        <f t="shared" si="303"/>
        <v>13.000704235841996</v>
      </c>
      <c r="DZ121" s="109">
        <f t="shared" si="303"/>
        <v>13.353429005720306</v>
      </c>
      <c r="EA121" s="109">
        <f t="shared" si="303"/>
        <v>13.38356429140048</v>
      </c>
      <c r="EB121" s="109">
        <f t="shared" si="303"/>
        <v>13.403505484335797</v>
      </c>
      <c r="EC121" s="109">
        <f t="shared" si="303"/>
        <v>13.411744386922198</v>
      </c>
      <c r="ED121" s="109">
        <f t="shared" si="303"/>
        <v>13.406068745722081</v>
      </c>
      <c r="EE121" s="109">
        <f t="shared" si="303"/>
        <v>13.287567451547829</v>
      </c>
      <c r="EF121" s="109">
        <f t="shared" si="303"/>
        <v>13.403505484335797</v>
      </c>
      <c r="EG121" s="109">
        <f t="shared" si="303"/>
        <v>13.407692593897854</v>
      </c>
      <c r="EH121" s="109">
        <f t="shared" ref="EH121:EQ130" si="304">INDEX(WP_Health_data,MATCH($JP121,WP_Health_Reference,0),MATCH(EH$6,WP_Health_countries,0))</f>
        <v>13.453497692928975</v>
      </c>
      <c r="EI121" s="109">
        <f t="shared" si="304"/>
        <v>13.381616605289976</v>
      </c>
      <c r="EJ121" s="109">
        <f t="shared" si="304"/>
        <v>13.417322415939989</v>
      </c>
      <c r="EK121" s="109">
        <f t="shared" si="304"/>
        <v>13.378998593099963</v>
      </c>
      <c r="EL121" s="109">
        <f t="shared" si="304"/>
        <v>13.356554929704179</v>
      </c>
      <c r="EM121" s="109">
        <f t="shared" si="304"/>
        <v>13.415373980927473</v>
      </c>
      <c r="EN121" s="109">
        <f t="shared" si="304"/>
        <v>13.404116644715213</v>
      </c>
      <c r="EO121" s="109">
        <f t="shared" si="304"/>
        <v>13.403505484335797</v>
      </c>
      <c r="EP121" s="109">
        <f t="shared" si="304"/>
        <v>13.342634754358668</v>
      </c>
      <c r="EQ121" s="109">
        <f t="shared" si="304"/>
        <v>13.469165478942754</v>
      </c>
      <c r="ER121" s="109">
        <f t="shared" ref="ER121:FA130" si="305">INDEX(WP_Health_data,MATCH($JP121,WP_Health_Reference,0),MATCH(ER$6,WP_Health_countries,0))</f>
        <v>13.451904381357947</v>
      </c>
      <c r="ES121" s="109">
        <f t="shared" si="305"/>
        <v>13.45625494866351</v>
      </c>
      <c r="ET121" s="109">
        <f t="shared" si="305"/>
        <v>13.391061850186819</v>
      </c>
      <c r="EU121" s="109">
        <f t="shared" si="305"/>
        <v>13.382992842739252</v>
      </c>
      <c r="EV121" s="109">
        <f t="shared" si="305"/>
        <v>13.209228242420155</v>
      </c>
      <c r="EW121" s="109">
        <f t="shared" si="305"/>
        <v>13.550260209800902</v>
      </c>
      <c r="EX121" s="109">
        <f t="shared" si="305"/>
        <v>13.403505484335797</v>
      </c>
      <c r="EY121" s="109">
        <f t="shared" si="305"/>
        <v>13.422494111858844</v>
      </c>
      <c r="EZ121" s="109">
        <f t="shared" si="305"/>
        <v>13.400903168801994</v>
      </c>
      <c r="FA121" s="109">
        <f t="shared" si="305"/>
        <v>13.043587287558982</v>
      </c>
      <c r="FB121" s="109">
        <f t="shared" ref="FB121:FK130" si="306">INDEX(WP_Health_data,MATCH($JP121,WP_Health_Reference,0),MATCH(FB$6,WP_Health_countries,0))</f>
        <v>13.403505484335797</v>
      </c>
      <c r="FC121" s="109">
        <f t="shared" si="306"/>
        <v>13.407587570807612</v>
      </c>
      <c r="FD121" s="109">
        <f t="shared" si="306"/>
        <v>13.410196175107457</v>
      </c>
      <c r="FE121" s="109">
        <f t="shared" si="306"/>
        <v>13.398550923534861</v>
      </c>
      <c r="FF121" s="109">
        <f t="shared" si="306"/>
        <v>13.453279581351183</v>
      </c>
      <c r="FG121" s="109">
        <f t="shared" si="306"/>
        <v>13.498683015843794</v>
      </c>
      <c r="FH121" s="109">
        <f t="shared" si="306"/>
        <v>13.477037289522688</v>
      </c>
      <c r="FI121" s="109">
        <f t="shared" si="306"/>
        <v>13.472057707607112</v>
      </c>
      <c r="FJ121" s="109">
        <f t="shared" si="306"/>
        <v>13.381298043256811</v>
      </c>
      <c r="FK121" s="109">
        <f t="shared" si="306"/>
        <v>13.38356429140048</v>
      </c>
      <c r="FL121" s="109">
        <f t="shared" ref="FL121:FU130" si="307">INDEX(WP_Health_data,MATCH($JP121,WP_Health_Reference,0),MATCH(FL$6,WP_Health_countries,0))</f>
        <v>13.377173725376695</v>
      </c>
      <c r="FM121" s="109">
        <f t="shared" si="307"/>
        <v>13.463384143973739</v>
      </c>
      <c r="FN121" s="109">
        <f t="shared" si="307"/>
        <v>13.383736442983166</v>
      </c>
      <c r="FO121" s="109">
        <f t="shared" si="307"/>
        <v>13.451904381357947</v>
      </c>
      <c r="FP121" s="109">
        <f t="shared" si="307"/>
        <v>13.453497692928975</v>
      </c>
      <c r="FQ121" s="109">
        <f t="shared" si="307"/>
        <v>13.406068745722081</v>
      </c>
      <c r="FR121" s="109">
        <f t="shared" si="307"/>
        <v>13.370637107343235</v>
      </c>
      <c r="FS121" s="109">
        <f t="shared" si="307"/>
        <v>13.561035660778227</v>
      </c>
      <c r="FT121" s="109">
        <f t="shared" si="307"/>
        <v>13.399306116463341</v>
      </c>
      <c r="FU121" s="109">
        <f t="shared" si="307"/>
        <v>13.406068745722081</v>
      </c>
      <c r="FV121" s="109">
        <f t="shared" ref="FV121:GE130" si="308">INDEX(WP_Health_data,MATCH($JP121,WP_Health_Reference,0),MATCH(FV$6,WP_Health_countries,0))</f>
        <v>13.425179520795398</v>
      </c>
      <c r="FW121" s="109">
        <f t="shared" si="308"/>
        <v>13.403505484335797</v>
      </c>
      <c r="FX121" s="109">
        <f t="shared" si="308"/>
        <v>13.381298043256811</v>
      </c>
      <c r="FY121" s="109">
        <f t="shared" si="308"/>
        <v>13.551407387158019</v>
      </c>
      <c r="FZ121" s="109">
        <f t="shared" si="308"/>
        <v>13.433608187624124</v>
      </c>
      <c r="GA121" s="109">
        <f t="shared" si="308"/>
        <v>13.419291280707993</v>
      </c>
      <c r="GB121" s="109">
        <f t="shared" si="308"/>
        <v>13.381884955576449</v>
      </c>
      <c r="GC121" s="109">
        <f t="shared" si="308"/>
        <v>13.35900318247718</v>
      </c>
      <c r="GD121" s="109">
        <f t="shared" si="308"/>
        <v>13.406068745722081</v>
      </c>
      <c r="GE121" s="109">
        <f t="shared" si="308"/>
        <v>13.468763705398295</v>
      </c>
      <c r="GF121" s="109">
        <f t="shared" ref="GF121:GO130" si="309">INDEX(WP_Health_data,MATCH($JP121,WP_Health_Reference,0),MATCH(GF$6,WP_Health_countries,0))</f>
        <v>13.449558620299273</v>
      </c>
      <c r="GG121" s="109">
        <f t="shared" si="309"/>
        <v>13.381298043256811</v>
      </c>
      <c r="GH121" s="109">
        <f t="shared" si="309"/>
        <v>13.381298043256811</v>
      </c>
      <c r="GI121" s="109">
        <f t="shared" si="309"/>
        <v>13.381298043256811</v>
      </c>
      <c r="GJ121" s="109">
        <f t="shared" si="309"/>
        <v>13.381298043256811</v>
      </c>
      <c r="GK121" s="109">
        <f t="shared" si="309"/>
        <v>13.321912107259813</v>
      </c>
      <c r="GL121" s="109">
        <f t="shared" si="309"/>
        <v>13.403926829613235</v>
      </c>
      <c r="GM121" s="109">
        <f t="shared" si="309"/>
        <v>13.41786203917958</v>
      </c>
      <c r="GN121" s="109">
        <f t="shared" si="309"/>
        <v>13.598404042571586</v>
      </c>
      <c r="GO121" s="109">
        <f t="shared" si="309"/>
        <v>13.37182063148258</v>
      </c>
      <c r="GP121" s="109">
        <f t="shared" ref="GP121:GY130" si="310">INDEX(WP_Health_data,MATCH($JP121,WP_Health_Reference,0),MATCH(GP$6,WP_Health_countries,0))</f>
        <v>13.403505484335797</v>
      </c>
      <c r="GQ121" s="109">
        <f t="shared" si="310"/>
        <v>13.389420530175688</v>
      </c>
      <c r="GR121" s="109">
        <f t="shared" si="310"/>
        <v>13.3092320717093</v>
      </c>
      <c r="GS121" s="109">
        <f t="shared" si="310"/>
        <v>13.461826406861366</v>
      </c>
      <c r="GT121" s="109">
        <f t="shared" si="310"/>
        <v>13.403505484335797</v>
      </c>
      <c r="GU121" s="109">
        <f t="shared" si="310"/>
        <v>13.704576412837506</v>
      </c>
      <c r="GV121" s="109">
        <f t="shared" si="310"/>
        <v>13.451904381357947</v>
      </c>
      <c r="GW121" s="109">
        <f t="shared" si="310"/>
        <v>13.381298043256811</v>
      </c>
      <c r="GX121" s="109">
        <f t="shared" si="310"/>
        <v>13.401095465254395</v>
      </c>
      <c r="GY121" s="109">
        <f t="shared" si="310"/>
        <v>13.312901554381616</v>
      </c>
      <c r="GZ121" s="109">
        <f t="shared" ref="GZ121:HI130" si="311">INDEX(WP_Health_data,MATCH($JP121,WP_Health_Reference,0),MATCH(GZ$6,WP_Health_countries,0))</f>
        <v>13.39259920277733</v>
      </c>
      <c r="HA121" s="109">
        <f t="shared" si="311"/>
        <v>13.381298043256811</v>
      </c>
      <c r="HB121" s="109">
        <f t="shared" si="311"/>
        <v>13.451904381357947</v>
      </c>
      <c r="HC121" s="109">
        <f t="shared" si="311"/>
        <v>13.311127501756083</v>
      </c>
      <c r="HD121" s="109">
        <f t="shared" si="311"/>
        <v>13.374597652327157</v>
      </c>
      <c r="HE121" s="109">
        <f t="shared" si="311"/>
        <v>13.443106157569849</v>
      </c>
      <c r="HF121" s="109">
        <f t="shared" si="311"/>
        <v>13.409601721937964</v>
      </c>
      <c r="HG121" s="109">
        <f t="shared" si="311"/>
        <v>13.162463606278731</v>
      </c>
      <c r="HH121" s="109">
        <f t="shared" si="311"/>
        <v>13.401355693311714</v>
      </c>
      <c r="HI121" s="109">
        <f t="shared" si="311"/>
        <v>13.335713534585885</v>
      </c>
      <c r="HJ121" s="109">
        <f t="shared" ref="HJ121:HQ130" si="312">INDEX(WP_Health_data,MATCH($JP121,WP_Health_Reference,0),MATCH(HJ$6,WP_Health_countries,0))</f>
        <v>13.451904381357947</v>
      </c>
      <c r="HK121" s="109">
        <f t="shared" si="312"/>
        <v>13.381298043256811</v>
      </c>
      <c r="HL121" s="109">
        <f t="shared" si="312"/>
        <v>13.346064797214259</v>
      </c>
      <c r="HM121" s="109">
        <f t="shared" si="312"/>
        <v>13.381298043256811</v>
      </c>
      <c r="HN121" s="109">
        <f t="shared" si="312"/>
        <v>13.38356429140048</v>
      </c>
      <c r="HO121" s="109">
        <f t="shared" si="312"/>
        <v>13.382890095504969</v>
      </c>
      <c r="HP121" s="109">
        <f t="shared" si="312"/>
        <v>13.363474807670112</v>
      </c>
      <c r="HQ121" s="109">
        <f t="shared" si="312"/>
        <v>13.457013790731198</v>
      </c>
      <c r="HR121" s="109"/>
      <c r="HS121" s="109"/>
      <c r="HT121" s="109"/>
      <c r="HU121" s="109"/>
      <c r="HV121" s="109"/>
      <c r="HW121" s="109"/>
      <c r="HX121" s="109"/>
      <c r="HY121" s="109"/>
      <c r="HZ121" s="109"/>
      <c r="IA121" s="109"/>
      <c r="IB121" s="109"/>
      <c r="IC121" s="109"/>
      <c r="ID121" s="109"/>
      <c r="IE121" s="109"/>
      <c r="IF121" s="109"/>
      <c r="IG121" s="109"/>
      <c r="IH121" s="109"/>
      <c r="II121" s="109"/>
      <c r="IJ121" s="109"/>
      <c r="IK121" s="109"/>
      <c r="IL121" s="109"/>
      <c r="IM121" s="109"/>
      <c r="IN121" s="109"/>
      <c r="IO121" s="109"/>
      <c r="IP121" s="109"/>
      <c r="IQ121" s="109"/>
      <c r="IR121" s="109"/>
      <c r="IS121" s="109"/>
      <c r="IT121" s="109"/>
      <c r="IU121" s="109"/>
      <c r="IV121" s="109"/>
      <c r="IW121" s="109"/>
      <c r="IX121" s="109"/>
      <c r="IY121" s="109"/>
      <c r="IZ121" s="109"/>
      <c r="JA121" s="109"/>
      <c r="JB121" s="109"/>
      <c r="JC121" s="109"/>
      <c r="JD121" s="109"/>
      <c r="JE121" s="109"/>
      <c r="JF121" s="109"/>
      <c r="JG121" s="109"/>
      <c r="JH121" s="109"/>
      <c r="JI121" s="109"/>
      <c r="JJ121" s="109"/>
      <c r="JK121" s="109"/>
      <c r="JL121" s="109"/>
      <c r="JM121" s="109"/>
      <c r="JN121" s="109"/>
      <c r="JO121" s="109"/>
      <c r="JP121" s="109" t="str">
        <f t="shared" si="180"/>
        <v>Water Pollution_Ba(II)_Seawater_Health_N/A for WP Interim Methodology</v>
      </c>
    </row>
    <row r="122" spans="2:276">
      <c r="B122" s="112" t="s">
        <v>9</v>
      </c>
      <c r="C122" s="112" t="s">
        <v>399</v>
      </c>
      <c r="D122" s="112" t="s">
        <v>384</v>
      </c>
      <c r="E122" s="112" t="s">
        <v>395</v>
      </c>
      <c r="F122" s="112" t="s">
        <v>390</v>
      </c>
      <c r="G122" s="112" t="s">
        <v>391</v>
      </c>
      <c r="H122" s="109">
        <f t="shared" si="291"/>
        <v>65.95848987352619</v>
      </c>
      <c r="I122" s="109">
        <f t="shared" si="291"/>
        <v>33.968021220537295</v>
      </c>
      <c r="J122" s="109">
        <f t="shared" si="291"/>
        <v>51.151514701127532</v>
      </c>
      <c r="K122" s="109">
        <f t="shared" si="291"/>
        <v>13.451904381357947</v>
      </c>
      <c r="L122" s="109">
        <f t="shared" si="291"/>
        <v>42.508821637958896</v>
      </c>
      <c r="M122" s="109">
        <f t="shared" si="291"/>
        <v>18.787397424821343</v>
      </c>
      <c r="N122" s="109">
        <f t="shared" si="291"/>
        <v>13.381298043256811</v>
      </c>
      <c r="O122" s="109">
        <f t="shared" si="291"/>
        <v>19.281467059175316</v>
      </c>
      <c r="P122" s="109">
        <f t="shared" si="291"/>
        <v>55.189379637750541</v>
      </c>
      <c r="Q122" s="109">
        <f t="shared" si="291"/>
        <v>13.381298043256811</v>
      </c>
      <c r="R122" s="109">
        <f t="shared" si="292"/>
        <v>13.647511900078673</v>
      </c>
      <c r="S122" s="109">
        <f t="shared" si="292"/>
        <v>28.886564576075095</v>
      </c>
      <c r="T122" s="109">
        <f t="shared" si="292"/>
        <v>67.1229690332692</v>
      </c>
      <c r="U122" s="109">
        <f t="shared" si="292"/>
        <v>13.402963784099866</v>
      </c>
      <c r="V122" s="109">
        <f t="shared" si="292"/>
        <v>13.38356429140048</v>
      </c>
      <c r="W122" s="109">
        <f t="shared" si="292"/>
        <v>139.35561115730323</v>
      </c>
      <c r="X122" s="109">
        <f t="shared" si="292"/>
        <v>13.381298043256811</v>
      </c>
      <c r="Y122" s="109">
        <f t="shared" si="292"/>
        <v>33.8240861669182</v>
      </c>
      <c r="Z122" s="109">
        <f t="shared" si="292"/>
        <v>110.95215722209352</v>
      </c>
      <c r="AA122" s="109">
        <f t="shared" si="292"/>
        <v>14.798127096114216</v>
      </c>
      <c r="AB122" s="109">
        <f t="shared" si="293"/>
        <v>42.573465329731889</v>
      </c>
      <c r="AC122" s="109">
        <f t="shared" si="293"/>
        <v>13.387556497076416</v>
      </c>
      <c r="AD122" s="109">
        <f t="shared" si="293"/>
        <v>15.725045879758873</v>
      </c>
      <c r="AE122" s="109">
        <f t="shared" si="293"/>
        <v>15.754044396646833</v>
      </c>
      <c r="AF122" s="109">
        <f t="shared" si="293"/>
        <v>31.204789195179686</v>
      </c>
      <c r="AG122" s="109">
        <f t="shared" si="293"/>
        <v>15.263763355063418</v>
      </c>
      <c r="AH122" s="109">
        <f t="shared" si="293"/>
        <v>16.325168760093732</v>
      </c>
      <c r="AI122" s="109">
        <f t="shared" si="293"/>
        <v>13.381298043256811</v>
      </c>
      <c r="AJ122" s="109">
        <f t="shared" si="293"/>
        <v>17.739856194751876</v>
      </c>
      <c r="AK122" s="109">
        <f t="shared" si="293"/>
        <v>26.18519243762049</v>
      </c>
      <c r="AL122" s="109">
        <f t="shared" si="294"/>
        <v>45.210288669148298</v>
      </c>
      <c r="AM122" s="109">
        <f t="shared" si="294"/>
        <v>111.06941850515734</v>
      </c>
      <c r="AN122" s="109">
        <f t="shared" si="294"/>
        <v>18.25404250936289</v>
      </c>
      <c r="AO122" s="109">
        <f t="shared" si="294"/>
        <v>26.962968209395427</v>
      </c>
      <c r="AP122" s="109">
        <f t="shared" si="294"/>
        <v>22.647811070380897</v>
      </c>
      <c r="AQ122" s="109">
        <f t="shared" si="294"/>
        <v>13.809777021435847</v>
      </c>
      <c r="AR122" s="109">
        <f t="shared" si="294"/>
        <v>13.381298043256811</v>
      </c>
      <c r="AS122" s="109">
        <f t="shared" si="294"/>
        <v>15.390949367624344</v>
      </c>
      <c r="AT122" s="109">
        <f t="shared" si="294"/>
        <v>25.236003119888558</v>
      </c>
      <c r="AU122" s="109">
        <f t="shared" si="294"/>
        <v>38.247766313473754</v>
      </c>
      <c r="AV122" s="109">
        <f t="shared" si="295"/>
        <v>17.30620434806827</v>
      </c>
      <c r="AW122" s="109">
        <f t="shared" si="295"/>
        <v>86.661651428531684</v>
      </c>
      <c r="AX122" s="109">
        <f t="shared" si="295"/>
        <v>16.847348576767672</v>
      </c>
      <c r="AY122" s="109">
        <f t="shared" si="295"/>
        <v>13.406068745722081</v>
      </c>
      <c r="AZ122" s="109">
        <f t="shared" si="295"/>
        <v>20.926548893821352</v>
      </c>
      <c r="BA122" s="109">
        <f t="shared" si="295"/>
        <v>16.703363490879116</v>
      </c>
      <c r="BB122" s="109">
        <f t="shared" si="295"/>
        <v>22.194315220429882</v>
      </c>
      <c r="BC122" s="109">
        <f t="shared" si="295"/>
        <v>29.670356866060807</v>
      </c>
      <c r="BD122" s="109">
        <f t="shared" si="295"/>
        <v>20.648293796177295</v>
      </c>
      <c r="BE122" s="109">
        <f t="shared" si="295"/>
        <v>30.472512054399417</v>
      </c>
      <c r="BF122" s="109">
        <f t="shared" si="296"/>
        <v>23.861447334449039</v>
      </c>
      <c r="BG122" s="109">
        <f t="shared" si="296"/>
        <v>26.025998702866495</v>
      </c>
      <c r="BH122" s="109">
        <f t="shared" si="296"/>
        <v>43.698160518737467</v>
      </c>
      <c r="BI122" s="109">
        <f t="shared" si="296"/>
        <v>28.069643224090754</v>
      </c>
      <c r="BJ122" s="109">
        <f t="shared" si="296"/>
        <v>37.162858685319591</v>
      </c>
      <c r="BK122" s="109">
        <f t="shared" si="296"/>
        <v>13.381298043256811</v>
      </c>
      <c r="BL122" s="109">
        <f t="shared" si="296"/>
        <v>40.779162733978673</v>
      </c>
      <c r="BM122" s="109">
        <f t="shared" si="296"/>
        <v>19.382943070759605</v>
      </c>
      <c r="BN122" s="109">
        <f t="shared" si="296"/>
        <v>434.96315620627325</v>
      </c>
      <c r="BO122" s="109">
        <f t="shared" si="296"/>
        <v>66.12935062551837</v>
      </c>
      <c r="BP122" s="109">
        <f t="shared" si="297"/>
        <v>19.958741046852552</v>
      </c>
      <c r="BQ122" s="109">
        <f t="shared" si="297"/>
        <v>34.267266035968944</v>
      </c>
      <c r="BR122" s="109">
        <f t="shared" si="297"/>
        <v>17.533416254923729</v>
      </c>
      <c r="BS122" s="109">
        <f t="shared" si="297"/>
        <v>37.007789517358468</v>
      </c>
      <c r="BT122" s="109">
        <f t="shared" si="297"/>
        <v>49.059984458232961</v>
      </c>
      <c r="BU122" s="109">
        <f t="shared" si="297"/>
        <v>13.46060341048884</v>
      </c>
      <c r="BV122" s="109">
        <f t="shared" si="297"/>
        <v>13.870123891651557</v>
      </c>
      <c r="BW122" s="109">
        <f t="shared" si="297"/>
        <v>16.825365905971193</v>
      </c>
      <c r="BX122" s="109">
        <f t="shared" si="297"/>
        <v>36.233997361580798</v>
      </c>
      <c r="BY122" s="109">
        <f t="shared" si="297"/>
        <v>13.515965447233151</v>
      </c>
      <c r="BZ122" s="109">
        <f t="shared" si="298"/>
        <v>14.400105610462981</v>
      </c>
      <c r="CA122" s="109">
        <f t="shared" si="298"/>
        <v>27.251397039111858</v>
      </c>
      <c r="CB122" s="109">
        <f t="shared" si="298"/>
        <v>27.569559662624812</v>
      </c>
      <c r="CC122" s="109">
        <f t="shared" si="298"/>
        <v>69.122915302210444</v>
      </c>
      <c r="CD122" s="109">
        <f t="shared" si="298"/>
        <v>41.317740448051062</v>
      </c>
      <c r="CE122" s="109">
        <f t="shared" si="298"/>
        <v>13.453497692928975</v>
      </c>
      <c r="CF122" s="109">
        <f t="shared" si="298"/>
        <v>23.076011602373978</v>
      </c>
      <c r="CG122" s="109">
        <f t="shared" si="298"/>
        <v>13.568912649204146</v>
      </c>
      <c r="CH122" s="109">
        <f t="shared" si="298"/>
        <v>13.381298043256811</v>
      </c>
      <c r="CI122" s="109">
        <f t="shared" si="298"/>
        <v>13.403505484335797</v>
      </c>
      <c r="CJ122" s="109">
        <f t="shared" si="299"/>
        <v>27.72066353522715</v>
      </c>
      <c r="CK122" s="109">
        <f t="shared" si="299"/>
        <v>21.438325740614101</v>
      </c>
      <c r="CL122" s="109">
        <f t="shared" si="299"/>
        <v>17.2069290495646</v>
      </c>
      <c r="CM122" s="109">
        <f t="shared" si="299"/>
        <v>13.458443944337722</v>
      </c>
      <c r="CN122" s="109">
        <f t="shared" si="299"/>
        <v>51.693889215673117</v>
      </c>
      <c r="CO122" s="109">
        <f t="shared" si="299"/>
        <v>25.014262865675867</v>
      </c>
      <c r="CP122" s="109">
        <f t="shared" si="299"/>
        <v>13.403505484335797</v>
      </c>
      <c r="CQ122" s="109">
        <f t="shared" si="299"/>
        <v>41.171604085140373</v>
      </c>
      <c r="CR122" s="109">
        <f t="shared" si="299"/>
        <v>13.556945335434268</v>
      </c>
      <c r="CS122" s="109">
        <f t="shared" si="299"/>
        <v>112.03900461503692</v>
      </c>
      <c r="CT122" s="109">
        <f t="shared" si="300"/>
        <v>24.55444886581402</v>
      </c>
      <c r="CU122" s="109">
        <f t="shared" si="300"/>
        <v>69.828798098762235</v>
      </c>
      <c r="CV122" s="109">
        <f t="shared" si="300"/>
        <v>119.93060939791543</v>
      </c>
      <c r="CW122" s="109">
        <f t="shared" si="300"/>
        <v>19.047767148542921</v>
      </c>
      <c r="CX122" s="109">
        <f t="shared" si="300"/>
        <v>15.083990076793908</v>
      </c>
      <c r="CY122" s="109">
        <f t="shared" si="300"/>
        <v>169.31854793769648</v>
      </c>
      <c r="CZ122" s="109">
        <f t="shared" si="300"/>
        <v>44.961650200014503</v>
      </c>
      <c r="DA122" s="109">
        <f t="shared" si="300"/>
        <v>21.175530513179066</v>
      </c>
      <c r="DB122" s="109">
        <f t="shared" si="300"/>
        <v>43.989824416817413</v>
      </c>
      <c r="DC122" s="109">
        <f t="shared" si="300"/>
        <v>283.73661464533012</v>
      </c>
      <c r="DD122" s="109">
        <f t="shared" si="301"/>
        <v>19.245418321521917</v>
      </c>
      <c r="DE122" s="109">
        <f t="shared" si="301"/>
        <v>50.069673404058548</v>
      </c>
      <c r="DF122" s="109">
        <f t="shared" si="301"/>
        <v>13.403505484335797</v>
      </c>
      <c r="DG122" s="109">
        <f t="shared" si="301"/>
        <v>67.324821308646705</v>
      </c>
      <c r="DH122" s="109">
        <f t="shared" si="301"/>
        <v>79.187530827959435</v>
      </c>
      <c r="DI122" s="109">
        <f t="shared" si="301"/>
        <v>37.059634642979759</v>
      </c>
      <c r="DJ122" s="109">
        <f t="shared" si="301"/>
        <v>71.782201370283246</v>
      </c>
      <c r="DK122" s="109">
        <f t="shared" si="301"/>
        <v>35.613769587256364</v>
      </c>
      <c r="DL122" s="109">
        <f t="shared" si="301"/>
        <v>18.640572844597692</v>
      </c>
      <c r="DM122" s="109">
        <f t="shared" si="301"/>
        <v>18.514741809327418</v>
      </c>
      <c r="DN122" s="109">
        <f t="shared" si="302"/>
        <v>58.698017394260376</v>
      </c>
      <c r="DO122" s="109">
        <f t="shared" si="302"/>
        <v>40.50925363529808</v>
      </c>
      <c r="DP122" s="109">
        <f t="shared" si="302"/>
        <v>16.217486364972149</v>
      </c>
      <c r="DQ122" s="109">
        <f t="shared" si="302"/>
        <v>22.872061848736774</v>
      </c>
      <c r="DR122" s="109">
        <f t="shared" si="302"/>
        <v>42.508821637958896</v>
      </c>
      <c r="DS122" s="109">
        <f t="shared" si="302"/>
        <v>22.335499639962837</v>
      </c>
      <c r="DT122" s="109">
        <f t="shared" si="302"/>
        <v>42.508821637958896</v>
      </c>
      <c r="DU122" s="109">
        <f t="shared" si="302"/>
        <v>13.403505484335797</v>
      </c>
      <c r="DV122" s="109">
        <f t="shared" si="302"/>
        <v>22.036264639892156</v>
      </c>
      <c r="DW122" s="109">
        <f t="shared" si="302"/>
        <v>42.225992822310218</v>
      </c>
      <c r="DX122" s="109">
        <f t="shared" si="303"/>
        <v>20.812428723271626</v>
      </c>
      <c r="DY122" s="109">
        <f t="shared" si="303"/>
        <v>13.000704235841996</v>
      </c>
      <c r="DZ122" s="109">
        <f t="shared" si="303"/>
        <v>32.921618357819497</v>
      </c>
      <c r="EA122" s="109">
        <f t="shared" si="303"/>
        <v>13.38356429140048</v>
      </c>
      <c r="EB122" s="109">
        <f t="shared" si="303"/>
        <v>13.403505484335797</v>
      </c>
      <c r="EC122" s="109">
        <f t="shared" si="303"/>
        <v>20.66684035259626</v>
      </c>
      <c r="ED122" s="109">
        <f t="shared" si="303"/>
        <v>20.453327792473686</v>
      </c>
      <c r="EE122" s="109">
        <f t="shared" si="303"/>
        <v>33.001857144134959</v>
      </c>
      <c r="EF122" s="109">
        <f t="shared" si="303"/>
        <v>13.403505484335797</v>
      </c>
      <c r="EG122" s="109">
        <f t="shared" si="303"/>
        <v>50.006040171392122</v>
      </c>
      <c r="EH122" s="109">
        <f t="shared" si="304"/>
        <v>13.453497692928975</v>
      </c>
      <c r="EI122" s="109">
        <f t="shared" si="304"/>
        <v>14.319197317778466</v>
      </c>
      <c r="EJ122" s="109">
        <f t="shared" si="304"/>
        <v>34.699777836761314</v>
      </c>
      <c r="EK122" s="109">
        <f t="shared" si="304"/>
        <v>64.003247810932365</v>
      </c>
      <c r="EL122" s="109">
        <f t="shared" si="304"/>
        <v>22.673801630073012</v>
      </c>
      <c r="EM122" s="109">
        <f t="shared" si="304"/>
        <v>24.020617906761238</v>
      </c>
      <c r="EN122" s="109">
        <f t="shared" si="304"/>
        <v>15.296213358372146</v>
      </c>
      <c r="EO122" s="109">
        <f t="shared" si="304"/>
        <v>13.403505484335797</v>
      </c>
      <c r="EP122" s="109">
        <f t="shared" si="304"/>
        <v>52.319473846022504</v>
      </c>
      <c r="EQ122" s="109">
        <f t="shared" si="304"/>
        <v>74.663045030757075</v>
      </c>
      <c r="ER122" s="109">
        <f t="shared" si="305"/>
        <v>13.756136357921246</v>
      </c>
      <c r="ES122" s="109">
        <f t="shared" si="305"/>
        <v>13.92862552501628</v>
      </c>
      <c r="ET122" s="109">
        <f t="shared" si="305"/>
        <v>18.268969035379726</v>
      </c>
      <c r="EU122" s="109">
        <f t="shared" si="305"/>
        <v>47.339367673464423</v>
      </c>
      <c r="EV122" s="109">
        <f t="shared" si="305"/>
        <v>69.907416980870281</v>
      </c>
      <c r="EW122" s="109">
        <f t="shared" si="305"/>
        <v>43.729143708477444</v>
      </c>
      <c r="EX122" s="109">
        <f t="shared" si="305"/>
        <v>13.403505484335797</v>
      </c>
      <c r="EY122" s="109">
        <f t="shared" si="305"/>
        <v>14.902688226271746</v>
      </c>
      <c r="EZ122" s="109">
        <f t="shared" si="305"/>
        <v>28.726394100281105</v>
      </c>
      <c r="FA122" s="109">
        <f t="shared" si="305"/>
        <v>258.54637465753132</v>
      </c>
      <c r="FB122" s="109">
        <f t="shared" si="306"/>
        <v>13.403505484335797</v>
      </c>
      <c r="FC122" s="109">
        <f t="shared" si="306"/>
        <v>14.644759455963349</v>
      </c>
      <c r="FD122" s="109">
        <f t="shared" si="306"/>
        <v>14.981645378527368</v>
      </c>
      <c r="FE122" s="109">
        <f t="shared" si="306"/>
        <v>17.070663288086187</v>
      </c>
      <c r="FF122" s="109">
        <f t="shared" si="306"/>
        <v>16.802700844975323</v>
      </c>
      <c r="FG122" s="109">
        <f t="shared" si="306"/>
        <v>44.462235728014804</v>
      </c>
      <c r="FH122" s="109">
        <f t="shared" si="306"/>
        <v>44.263052699831299</v>
      </c>
      <c r="FI122" s="109">
        <f t="shared" si="306"/>
        <v>25.946435795270595</v>
      </c>
      <c r="FJ122" s="109">
        <f t="shared" si="306"/>
        <v>19.361018382561241</v>
      </c>
      <c r="FK122" s="109">
        <f t="shared" si="306"/>
        <v>71.005580831505185</v>
      </c>
      <c r="FL122" s="109">
        <f t="shared" si="307"/>
        <v>29.485160030733525</v>
      </c>
      <c r="FM122" s="109">
        <f t="shared" si="307"/>
        <v>15.626056340119089</v>
      </c>
      <c r="FN122" s="109">
        <f t="shared" si="307"/>
        <v>133.35612270810788</v>
      </c>
      <c r="FO122" s="109">
        <f t="shared" si="307"/>
        <v>13.529622826557373</v>
      </c>
      <c r="FP122" s="109">
        <f t="shared" si="307"/>
        <v>42.508821637958896</v>
      </c>
      <c r="FQ122" s="109">
        <f t="shared" si="307"/>
        <v>15.480969184091027</v>
      </c>
      <c r="FR122" s="109">
        <f t="shared" si="307"/>
        <v>40.797554768940543</v>
      </c>
      <c r="FS122" s="109">
        <f t="shared" si="307"/>
        <v>45.044982851346951</v>
      </c>
      <c r="FT122" s="109">
        <f t="shared" si="307"/>
        <v>37.439885135390611</v>
      </c>
      <c r="FU122" s="109">
        <f t="shared" si="307"/>
        <v>13.406068745722081</v>
      </c>
      <c r="FV122" s="109">
        <f t="shared" si="308"/>
        <v>25.834027543977577</v>
      </c>
      <c r="FW122" s="109">
        <f t="shared" si="308"/>
        <v>13.403505484335797</v>
      </c>
      <c r="FX122" s="109">
        <f t="shared" si="308"/>
        <v>23.861447334449039</v>
      </c>
      <c r="FY122" s="109">
        <f t="shared" si="308"/>
        <v>33.570694497836556</v>
      </c>
      <c r="FZ122" s="109">
        <f t="shared" si="308"/>
        <v>26.287333285151345</v>
      </c>
      <c r="GA122" s="109">
        <f t="shared" si="308"/>
        <v>13.577595278196252</v>
      </c>
      <c r="GB122" s="109">
        <f t="shared" si="308"/>
        <v>33.300522156552567</v>
      </c>
      <c r="GC122" s="109">
        <f t="shared" si="308"/>
        <v>35.804306582597206</v>
      </c>
      <c r="GD122" s="109">
        <f t="shared" si="308"/>
        <v>37.007789517358468</v>
      </c>
      <c r="GE122" s="109">
        <f t="shared" si="308"/>
        <v>28.814167837202703</v>
      </c>
      <c r="GF122" s="109">
        <f t="shared" si="309"/>
        <v>56.213744727457453</v>
      </c>
      <c r="GG122" s="109">
        <f t="shared" si="309"/>
        <v>13.381298043256811</v>
      </c>
      <c r="GH122" s="109">
        <f t="shared" si="309"/>
        <v>13.381298043256811</v>
      </c>
      <c r="GI122" s="109">
        <f t="shared" si="309"/>
        <v>23.861447334449039</v>
      </c>
      <c r="GJ122" s="109">
        <f t="shared" si="309"/>
        <v>13.381298043256811</v>
      </c>
      <c r="GK122" s="109">
        <f t="shared" si="309"/>
        <v>23.842892228631197</v>
      </c>
      <c r="GL122" s="109">
        <f t="shared" si="309"/>
        <v>13.579958975043088</v>
      </c>
      <c r="GM122" s="109">
        <f t="shared" si="309"/>
        <v>16.618603168507935</v>
      </c>
      <c r="GN122" s="109">
        <f t="shared" si="309"/>
        <v>38.453970086310605</v>
      </c>
      <c r="GO122" s="109">
        <f t="shared" si="309"/>
        <v>121.40727244756415</v>
      </c>
      <c r="GP122" s="109">
        <f t="shared" si="310"/>
        <v>36.529470902755641</v>
      </c>
      <c r="GQ122" s="109">
        <f t="shared" si="310"/>
        <v>50.608635105249547</v>
      </c>
      <c r="GR122" s="109">
        <f t="shared" si="310"/>
        <v>29.40017526661012</v>
      </c>
      <c r="GS122" s="109">
        <f t="shared" si="310"/>
        <v>42.058501768830688</v>
      </c>
      <c r="GT122" s="109">
        <f t="shared" si="310"/>
        <v>29.164148815080832</v>
      </c>
      <c r="GU122" s="109">
        <f t="shared" si="310"/>
        <v>44.771120210792354</v>
      </c>
      <c r="GV122" s="109">
        <f t="shared" si="310"/>
        <v>13.451904381357947</v>
      </c>
      <c r="GW122" s="109">
        <f t="shared" si="310"/>
        <v>18.167300015562791</v>
      </c>
      <c r="GX122" s="109">
        <f t="shared" si="310"/>
        <v>56.164016992014425</v>
      </c>
      <c r="GY122" s="109">
        <f t="shared" si="310"/>
        <v>51.967092884304122</v>
      </c>
      <c r="GZ122" s="109">
        <f t="shared" si="311"/>
        <v>30.755606987591943</v>
      </c>
      <c r="HA122" s="109">
        <f t="shared" si="311"/>
        <v>13.381298043256811</v>
      </c>
      <c r="HB122" s="109">
        <f t="shared" si="311"/>
        <v>14.682547261022137</v>
      </c>
      <c r="HC122" s="109">
        <f t="shared" si="311"/>
        <v>54.780721084296871</v>
      </c>
      <c r="HD122" s="109">
        <f t="shared" si="311"/>
        <v>43.153565429399514</v>
      </c>
      <c r="HE122" s="109">
        <f t="shared" si="311"/>
        <v>153.42919231695188</v>
      </c>
      <c r="HF122" s="109">
        <f t="shared" si="311"/>
        <v>44.9083445952459</v>
      </c>
      <c r="HG122" s="109">
        <f t="shared" si="311"/>
        <v>18.132054972705582</v>
      </c>
      <c r="HH122" s="109">
        <f t="shared" si="311"/>
        <v>14.425029111430398</v>
      </c>
      <c r="HI122" s="109">
        <f t="shared" si="311"/>
        <v>100.93622540161459</v>
      </c>
      <c r="HJ122" s="109">
        <f t="shared" si="312"/>
        <v>13.482644880590513</v>
      </c>
      <c r="HK122" s="109">
        <f t="shared" si="312"/>
        <v>25.891094392699049</v>
      </c>
      <c r="HL122" s="109">
        <f t="shared" si="312"/>
        <v>64.746200016196383</v>
      </c>
      <c r="HM122" s="109">
        <f t="shared" si="312"/>
        <v>13.381298043256811</v>
      </c>
      <c r="HN122" s="109">
        <f t="shared" si="312"/>
        <v>99.094363490638187</v>
      </c>
      <c r="HO122" s="109">
        <f t="shared" si="312"/>
        <v>108.83880474959599</v>
      </c>
      <c r="HP122" s="109">
        <f t="shared" si="312"/>
        <v>21.276486485098559</v>
      </c>
      <c r="HQ122" s="109">
        <f t="shared" si="312"/>
        <v>30.001771647007843</v>
      </c>
      <c r="HR122" s="109"/>
      <c r="HS122" s="109"/>
      <c r="HT122" s="109"/>
      <c r="HU122" s="109"/>
      <c r="HV122" s="109"/>
      <c r="HW122" s="109"/>
      <c r="HX122" s="109"/>
      <c r="HY122" s="109"/>
      <c r="HZ122" s="109"/>
      <c r="IA122" s="109"/>
      <c r="IB122" s="109"/>
      <c r="IC122" s="109"/>
      <c r="ID122" s="109"/>
      <c r="IE122" s="109"/>
      <c r="IF122" s="109"/>
      <c r="IG122" s="109"/>
      <c r="IH122" s="109"/>
      <c r="II122" s="109"/>
      <c r="IJ122" s="109"/>
      <c r="IK122" s="109"/>
      <c r="IL122" s="109"/>
      <c r="IM122" s="109"/>
      <c r="IN122" s="109"/>
      <c r="IO122" s="109"/>
      <c r="IP122" s="109"/>
      <c r="IQ122" s="109"/>
      <c r="IR122" s="109"/>
      <c r="IS122" s="109"/>
      <c r="IT122" s="109"/>
      <c r="IU122" s="109"/>
      <c r="IV122" s="109"/>
      <c r="IW122" s="109"/>
      <c r="IX122" s="109"/>
      <c r="IY122" s="109"/>
      <c r="IZ122" s="109"/>
      <c r="JA122" s="109"/>
      <c r="JB122" s="109"/>
      <c r="JC122" s="109"/>
      <c r="JD122" s="109"/>
      <c r="JE122" s="109"/>
      <c r="JF122" s="109"/>
      <c r="JG122" s="109"/>
      <c r="JH122" s="109"/>
      <c r="JI122" s="109"/>
      <c r="JJ122" s="109"/>
      <c r="JK122" s="109"/>
      <c r="JL122" s="109"/>
      <c r="JM122" s="109"/>
      <c r="JN122" s="109"/>
      <c r="JO122" s="109"/>
      <c r="JP122" s="109" t="str">
        <f t="shared" si="180"/>
        <v>Water Pollution_Ba(II)_Unspecified_Health_N/A for WP Interim Methodology</v>
      </c>
    </row>
    <row r="123" spans="2:276">
      <c r="B123" s="112" t="s">
        <v>9</v>
      </c>
      <c r="C123" s="112" t="s">
        <v>400</v>
      </c>
      <c r="D123" s="112" t="s">
        <v>394</v>
      </c>
      <c r="E123" s="112" t="s">
        <v>395</v>
      </c>
      <c r="F123" s="112" t="s">
        <v>390</v>
      </c>
      <c r="G123" s="112" t="s">
        <v>391</v>
      </c>
      <c r="H123" s="109">
        <f t="shared" si="291"/>
        <v>3.5893861347567328E-2</v>
      </c>
      <c r="I123" s="109">
        <f t="shared" si="291"/>
        <v>6.1542465585436461E-2</v>
      </c>
      <c r="J123" s="109">
        <f t="shared" si="291"/>
        <v>8.5942192017182568E-3</v>
      </c>
      <c r="K123" s="109">
        <f t="shared" si="291"/>
        <v>6.5779014913357886E-3</v>
      </c>
      <c r="L123" s="109">
        <f t="shared" si="291"/>
        <v>6.5085040700275015E-2</v>
      </c>
      <c r="M123" s="109">
        <f t="shared" si="291"/>
        <v>1.3607805851653292E-2</v>
      </c>
      <c r="N123" s="109">
        <f t="shared" si="291"/>
        <v>5.1353391228401463E-2</v>
      </c>
      <c r="O123" s="109">
        <f t="shared" si="291"/>
        <v>9.9410618667910549E-3</v>
      </c>
      <c r="P123" s="109">
        <f t="shared" si="291"/>
        <v>6.3058018546443786E-2</v>
      </c>
      <c r="Q123" s="109">
        <f t="shared" si="291"/>
        <v>5.1353391228401463E-2</v>
      </c>
      <c r="R123" s="109">
        <f t="shared" si="292"/>
        <v>1.0927187184202073E-3</v>
      </c>
      <c r="S123" s="109">
        <f t="shared" si="292"/>
        <v>3.8586786076284296E-2</v>
      </c>
      <c r="T123" s="109">
        <f t="shared" si="292"/>
        <v>7.3616803183986321E-2</v>
      </c>
      <c r="U123" s="109">
        <f t="shared" si="292"/>
        <v>5.1353391228401463E-2</v>
      </c>
      <c r="V123" s="109">
        <f t="shared" si="292"/>
        <v>5.4404752157141363E-2</v>
      </c>
      <c r="W123" s="109">
        <f t="shared" si="292"/>
        <v>0.76492801883910166</v>
      </c>
      <c r="X123" s="109">
        <f t="shared" si="292"/>
        <v>5.1353391228401463E-2</v>
      </c>
      <c r="Y123" s="109">
        <f t="shared" si="292"/>
        <v>2.3410338561781367E-2</v>
      </c>
      <c r="Z123" s="109">
        <f t="shared" si="292"/>
        <v>0.18545767082399464</v>
      </c>
      <c r="AA123" s="109">
        <f t="shared" si="292"/>
        <v>8.7448375251500711E-3</v>
      </c>
      <c r="AB123" s="109">
        <f t="shared" si="293"/>
        <v>7.4224391135930712E-2</v>
      </c>
      <c r="AC123" s="109">
        <f t="shared" si="293"/>
        <v>4.5864792111775434E-3</v>
      </c>
      <c r="AD123" s="109">
        <f t="shared" si="293"/>
        <v>7.7143294721867973E-3</v>
      </c>
      <c r="AE123" s="109">
        <f t="shared" si="293"/>
        <v>6.7540597043014572E-3</v>
      </c>
      <c r="AF123" s="109">
        <f t="shared" si="293"/>
        <v>3.1669385423780949E-2</v>
      </c>
      <c r="AG123" s="109">
        <f t="shared" si="293"/>
        <v>2.5869490124439489E-3</v>
      </c>
      <c r="AH123" s="109">
        <f t="shared" si="293"/>
        <v>1.4402316060095791E-2</v>
      </c>
      <c r="AI123" s="109">
        <f t="shared" si="293"/>
        <v>5.1353391228401463E-2</v>
      </c>
      <c r="AJ123" s="109">
        <f t="shared" si="293"/>
        <v>0.10317565265787666</v>
      </c>
      <c r="AK123" s="109">
        <f t="shared" si="293"/>
        <v>1.7009545724560531E-2</v>
      </c>
      <c r="AL123" s="109">
        <f t="shared" si="294"/>
        <v>4.3688132048010628E-2</v>
      </c>
      <c r="AM123" s="109">
        <f t="shared" si="294"/>
        <v>0.31314782254007523</v>
      </c>
      <c r="AN123" s="109">
        <f t="shared" si="294"/>
        <v>5.611269784077718E-2</v>
      </c>
      <c r="AO123" s="109">
        <f t="shared" si="294"/>
        <v>5.8840486404277859E-2</v>
      </c>
      <c r="AP123" s="109">
        <f t="shared" si="294"/>
        <v>3.5221511553057271E-2</v>
      </c>
      <c r="AQ123" s="109">
        <f t="shared" si="294"/>
        <v>1.3827005459260463E-3</v>
      </c>
      <c r="AR123" s="109">
        <f t="shared" si="294"/>
        <v>5.1353391228401463E-2</v>
      </c>
      <c r="AS123" s="109">
        <f t="shared" si="294"/>
        <v>4.6674962328980682E-3</v>
      </c>
      <c r="AT123" s="109">
        <f t="shared" si="294"/>
        <v>9.3792151792642924E-3</v>
      </c>
      <c r="AU123" s="109">
        <f t="shared" si="294"/>
        <v>6.5085040700275015E-2</v>
      </c>
      <c r="AV123" s="109">
        <f t="shared" si="295"/>
        <v>7.8990569663079033E-3</v>
      </c>
      <c r="AW123" s="109">
        <f t="shared" si="295"/>
        <v>0.12390515028451216</v>
      </c>
      <c r="AX123" s="109">
        <f t="shared" si="295"/>
        <v>2.4918662656824964E-2</v>
      </c>
      <c r="AY123" s="109">
        <f t="shared" si="295"/>
        <v>5.611269784077718E-2</v>
      </c>
      <c r="AZ123" s="109">
        <f t="shared" si="295"/>
        <v>2.6752045651826154E-2</v>
      </c>
      <c r="BA123" s="109">
        <f t="shared" si="295"/>
        <v>9.3607700278633948E-3</v>
      </c>
      <c r="BB123" s="109">
        <f t="shared" si="295"/>
        <v>5.5830162019568544E-2</v>
      </c>
      <c r="BC123" s="109">
        <f t="shared" si="295"/>
        <v>5.1629995298375947E-2</v>
      </c>
      <c r="BD123" s="109">
        <f t="shared" si="295"/>
        <v>1.9527345363413235E-2</v>
      </c>
      <c r="BE123" s="109">
        <f t="shared" si="295"/>
        <v>5.6168653426944271E-2</v>
      </c>
      <c r="BF123" s="109">
        <f t="shared" si="296"/>
        <v>5.1353391228401463E-2</v>
      </c>
      <c r="BG123" s="109">
        <f t="shared" si="296"/>
        <v>3.3920692100649061E-2</v>
      </c>
      <c r="BH123" s="109">
        <f t="shared" si="296"/>
        <v>4.9639193455883933E-2</v>
      </c>
      <c r="BI123" s="109">
        <f t="shared" si="296"/>
        <v>5.3474661080968607E-2</v>
      </c>
      <c r="BJ123" s="109">
        <f t="shared" si="296"/>
        <v>3.0435143511751181E-2</v>
      </c>
      <c r="BK123" s="109">
        <f t="shared" si="296"/>
        <v>5.1353391228401463E-2</v>
      </c>
      <c r="BL123" s="109">
        <f t="shared" si="296"/>
        <v>0.14334971552664585</v>
      </c>
      <c r="BM123" s="109">
        <f t="shared" si="296"/>
        <v>3.4061633937771188E-2</v>
      </c>
      <c r="BN123" s="109">
        <f t="shared" si="296"/>
        <v>8.4245025036867621E-2</v>
      </c>
      <c r="BO123" s="109">
        <f t="shared" si="296"/>
        <v>0.2230358521555928</v>
      </c>
      <c r="BP123" s="109">
        <f t="shared" si="297"/>
        <v>2.9244196169756285E-2</v>
      </c>
      <c r="BQ123" s="109">
        <f t="shared" si="297"/>
        <v>1.5344327011748185E-2</v>
      </c>
      <c r="BR123" s="109">
        <f t="shared" si="297"/>
        <v>1.0391286014730968E-2</v>
      </c>
      <c r="BS123" s="109">
        <f t="shared" si="297"/>
        <v>5.611269784077718E-2</v>
      </c>
      <c r="BT123" s="109">
        <f t="shared" si="297"/>
        <v>6.894337361566634E-2</v>
      </c>
      <c r="BU123" s="109">
        <f t="shared" si="297"/>
        <v>3.3920692100649061E-2</v>
      </c>
      <c r="BV123" s="109">
        <f t="shared" si="297"/>
        <v>6.5779014913357886E-3</v>
      </c>
      <c r="BW123" s="109">
        <f t="shared" si="297"/>
        <v>6.4016843510514496E-3</v>
      </c>
      <c r="BX123" s="109">
        <f t="shared" si="297"/>
        <v>4.0577012192076788E-2</v>
      </c>
      <c r="BY123" s="109">
        <f t="shared" si="297"/>
        <v>6.5779014913357886E-3</v>
      </c>
      <c r="BZ123" s="109">
        <f t="shared" si="298"/>
        <v>5.1904586495657504E-3</v>
      </c>
      <c r="CA123" s="109">
        <f t="shared" si="298"/>
        <v>5.611269784077718E-2</v>
      </c>
      <c r="CB123" s="109">
        <f t="shared" si="298"/>
        <v>2.6582265682270633E-2</v>
      </c>
      <c r="CC123" s="109">
        <f t="shared" si="298"/>
        <v>9.5551089184579996E-2</v>
      </c>
      <c r="CD123" s="109">
        <f t="shared" si="298"/>
        <v>9.28926637931453E-2</v>
      </c>
      <c r="CE123" s="109">
        <f t="shared" si="298"/>
        <v>6.5085040700275015E-2</v>
      </c>
      <c r="CF123" s="109">
        <f t="shared" si="298"/>
        <v>2.7840160058246674E-2</v>
      </c>
      <c r="CG123" s="109">
        <f t="shared" si="298"/>
        <v>1.5253465906579446E-5</v>
      </c>
      <c r="CH123" s="109">
        <f t="shared" si="298"/>
        <v>5.1353391228401463E-2</v>
      </c>
      <c r="CI123" s="109">
        <f t="shared" si="298"/>
        <v>0.10317565265787666</v>
      </c>
      <c r="CJ123" s="109">
        <f t="shared" si="299"/>
        <v>7.8732302674390173E-2</v>
      </c>
      <c r="CK123" s="109">
        <f t="shared" si="299"/>
        <v>2.6608852281469818E-2</v>
      </c>
      <c r="CL123" s="109">
        <f t="shared" si="299"/>
        <v>4.0454947419508697E-2</v>
      </c>
      <c r="CM123" s="109">
        <f t="shared" si="299"/>
        <v>1.2709652796452306E-3</v>
      </c>
      <c r="CN123" s="109">
        <f t="shared" si="299"/>
        <v>0.29226986390521559</v>
      </c>
      <c r="CO123" s="109">
        <f t="shared" si="299"/>
        <v>5.3065405685450699E-2</v>
      </c>
      <c r="CP123" s="109">
        <f t="shared" si="299"/>
        <v>0.10317565265787666</v>
      </c>
      <c r="CQ123" s="109">
        <f t="shared" si="299"/>
        <v>3.7586417944155098E-2</v>
      </c>
      <c r="CR123" s="109">
        <f t="shared" si="299"/>
        <v>1.1733967883205548E-3</v>
      </c>
      <c r="CS123" s="109">
        <f t="shared" si="299"/>
        <v>0.3535660634781333</v>
      </c>
      <c r="CT123" s="109">
        <f t="shared" si="300"/>
        <v>8.5856321723049189E-2</v>
      </c>
      <c r="CU123" s="109">
        <f t="shared" si="300"/>
        <v>3.5521099673154505E-2</v>
      </c>
      <c r="CV123" s="109">
        <f t="shared" si="300"/>
        <v>6.0785082305511752E-2</v>
      </c>
      <c r="CW123" s="109">
        <f t="shared" si="300"/>
        <v>2.4857248781374755E-2</v>
      </c>
      <c r="CX123" s="109">
        <f t="shared" si="300"/>
        <v>6.5085040700275015E-2</v>
      </c>
      <c r="CY123" s="109">
        <f t="shared" si="300"/>
        <v>0.26508594416978559</v>
      </c>
      <c r="CZ123" s="109">
        <f t="shared" si="300"/>
        <v>7.9245651585535037E-2</v>
      </c>
      <c r="DA123" s="109">
        <f t="shared" si="300"/>
        <v>5.1353391228401463E-2</v>
      </c>
      <c r="DB123" s="109">
        <f t="shared" si="300"/>
        <v>0.13785897566534777</v>
      </c>
      <c r="DC123" s="109">
        <f t="shared" si="300"/>
        <v>7.5674405723829899E-2</v>
      </c>
      <c r="DD123" s="109">
        <f t="shared" si="301"/>
        <v>4.5242474902421103E-3</v>
      </c>
      <c r="DE123" s="109">
        <f t="shared" si="301"/>
        <v>6.0183917679715225E-2</v>
      </c>
      <c r="DF123" s="109">
        <f t="shared" si="301"/>
        <v>0.10317565265787666</v>
      </c>
      <c r="DG123" s="109">
        <f t="shared" si="301"/>
        <v>0.15576821372568814</v>
      </c>
      <c r="DH123" s="109">
        <f t="shared" si="301"/>
        <v>0.16145275799992492</v>
      </c>
      <c r="DI123" s="109">
        <f t="shared" si="301"/>
        <v>3.3920692100649061E-2</v>
      </c>
      <c r="DJ123" s="109">
        <f t="shared" si="301"/>
        <v>5.4404752157141363E-2</v>
      </c>
      <c r="DK123" s="109">
        <f t="shared" si="301"/>
        <v>2.2939008926889312E-2</v>
      </c>
      <c r="DL123" s="109">
        <f t="shared" si="301"/>
        <v>1.9569214415772977E-2</v>
      </c>
      <c r="DM123" s="109">
        <f t="shared" si="301"/>
        <v>9.6370081163321027E-3</v>
      </c>
      <c r="DN123" s="109">
        <f t="shared" si="302"/>
        <v>5.4404752157141363E-2</v>
      </c>
      <c r="DO123" s="109">
        <f t="shared" si="302"/>
        <v>3.7478283383576221E-2</v>
      </c>
      <c r="DP123" s="109">
        <f t="shared" si="302"/>
        <v>3.008526638621448E-2</v>
      </c>
      <c r="DQ123" s="109">
        <f t="shared" si="302"/>
        <v>1.6838861007675658E-3</v>
      </c>
      <c r="DR123" s="109">
        <f t="shared" si="302"/>
        <v>6.5085040700275015E-2</v>
      </c>
      <c r="DS123" s="109">
        <f t="shared" si="302"/>
        <v>1.4885055517274893E-2</v>
      </c>
      <c r="DT123" s="109">
        <f t="shared" si="302"/>
        <v>6.5085040700275015E-2</v>
      </c>
      <c r="DU123" s="109">
        <f t="shared" si="302"/>
        <v>0.10317565265787666</v>
      </c>
      <c r="DV123" s="109">
        <f t="shared" si="302"/>
        <v>3.1509488556742883E-2</v>
      </c>
      <c r="DW123" s="109">
        <f t="shared" si="302"/>
        <v>0.12828457028241705</v>
      </c>
      <c r="DX123" s="109">
        <f t="shared" si="303"/>
        <v>5.4831996832547088E-2</v>
      </c>
      <c r="DY123" s="109">
        <f t="shared" si="303"/>
        <v>0.24930496076243416</v>
      </c>
      <c r="DZ123" s="109">
        <f t="shared" si="303"/>
        <v>1.2870346447942395E-2</v>
      </c>
      <c r="EA123" s="109">
        <f t="shared" si="303"/>
        <v>5.4404752157141363E-2</v>
      </c>
      <c r="EB123" s="109">
        <f t="shared" si="303"/>
        <v>0.10317565265787666</v>
      </c>
      <c r="EC123" s="109">
        <f t="shared" si="303"/>
        <v>2.2231515929047765E-3</v>
      </c>
      <c r="ED123" s="109">
        <f t="shared" si="303"/>
        <v>5.611269784077718E-2</v>
      </c>
      <c r="EE123" s="109">
        <f t="shared" si="303"/>
        <v>3.9336821981901436E-2</v>
      </c>
      <c r="EF123" s="109">
        <f t="shared" si="303"/>
        <v>0.10317565265787666</v>
      </c>
      <c r="EG123" s="109">
        <f t="shared" si="303"/>
        <v>4.8703452087583671E-2</v>
      </c>
      <c r="EH123" s="109">
        <f t="shared" si="304"/>
        <v>6.5085040700275015E-2</v>
      </c>
      <c r="EI123" s="109">
        <f t="shared" si="304"/>
        <v>1.2423917240806676E-3</v>
      </c>
      <c r="EJ123" s="109">
        <f t="shared" si="304"/>
        <v>3.3920692100649061E-2</v>
      </c>
      <c r="EK123" s="109">
        <f t="shared" si="304"/>
        <v>4.5547587170536225E-2</v>
      </c>
      <c r="EL123" s="109">
        <f t="shared" si="304"/>
        <v>2.606733871098255E-2</v>
      </c>
      <c r="EM123" s="109">
        <f t="shared" si="304"/>
        <v>5.1133830119529607E-2</v>
      </c>
      <c r="EN123" s="109">
        <f t="shared" si="304"/>
        <v>1.3334181786984378E-3</v>
      </c>
      <c r="EO123" s="109">
        <f t="shared" si="304"/>
        <v>0.10317565265787666</v>
      </c>
      <c r="EP123" s="109">
        <f t="shared" si="304"/>
        <v>0.13163991232304786</v>
      </c>
      <c r="EQ123" s="109">
        <f t="shared" si="304"/>
        <v>0.23803785198569644</v>
      </c>
      <c r="ER123" s="109">
        <f t="shared" si="305"/>
        <v>6.5779014913357886E-3</v>
      </c>
      <c r="ES123" s="109">
        <f t="shared" si="305"/>
        <v>4.9995227949355932E-3</v>
      </c>
      <c r="ET123" s="109">
        <f t="shared" si="305"/>
        <v>3.146982455919304E-2</v>
      </c>
      <c r="EU123" s="109">
        <f t="shared" si="305"/>
        <v>1.1036897147946751E-2</v>
      </c>
      <c r="EV123" s="109">
        <f t="shared" si="305"/>
        <v>0.14837179624348032</v>
      </c>
      <c r="EW123" s="109">
        <f t="shared" si="305"/>
        <v>4.5455556528978057E-2</v>
      </c>
      <c r="EX123" s="109">
        <f t="shared" si="305"/>
        <v>0.10317565265787666</v>
      </c>
      <c r="EY123" s="109">
        <f t="shared" si="305"/>
        <v>6.3366045606327477E-3</v>
      </c>
      <c r="EZ123" s="109">
        <f t="shared" si="305"/>
        <v>5.2447487209956178E-3</v>
      </c>
      <c r="FA123" s="109">
        <f t="shared" si="305"/>
        <v>0.22406668327801557</v>
      </c>
      <c r="FB123" s="109">
        <f t="shared" si="306"/>
        <v>0.10317565265787666</v>
      </c>
      <c r="FC123" s="109">
        <f t="shared" si="306"/>
        <v>1.6233565665564852E-2</v>
      </c>
      <c r="FD123" s="109">
        <f t="shared" si="306"/>
        <v>1.2483287481950095E-2</v>
      </c>
      <c r="FE123" s="109">
        <f t="shared" si="306"/>
        <v>9.5234226682916045E-3</v>
      </c>
      <c r="FF123" s="109">
        <f t="shared" si="306"/>
        <v>1.4826106369837583E-2</v>
      </c>
      <c r="FG123" s="109">
        <f t="shared" si="306"/>
        <v>0.27541403082058463</v>
      </c>
      <c r="FH123" s="109">
        <f t="shared" si="306"/>
        <v>4.7365466691107701E-2</v>
      </c>
      <c r="FI123" s="109">
        <f t="shared" si="306"/>
        <v>3.712861779375546E-2</v>
      </c>
      <c r="FJ123" s="109">
        <f t="shared" si="306"/>
        <v>5.1353391228401463E-2</v>
      </c>
      <c r="FK123" s="109">
        <f t="shared" si="306"/>
        <v>5.4404752157141363E-2</v>
      </c>
      <c r="FL123" s="109">
        <f t="shared" si="307"/>
        <v>2.683809254689011E-2</v>
      </c>
      <c r="FM123" s="109">
        <f t="shared" si="307"/>
        <v>3.003733530926274E-3</v>
      </c>
      <c r="FN123" s="109">
        <f t="shared" si="307"/>
        <v>0.3705045032900251</v>
      </c>
      <c r="FO123" s="109">
        <f t="shared" si="307"/>
        <v>6.5779014913357886E-3</v>
      </c>
      <c r="FP123" s="109">
        <f t="shared" si="307"/>
        <v>6.5085040700275015E-2</v>
      </c>
      <c r="FQ123" s="109">
        <f t="shared" si="307"/>
        <v>5.611269784077718E-2</v>
      </c>
      <c r="FR123" s="109">
        <f t="shared" si="307"/>
        <v>4.2528829028364856E-3</v>
      </c>
      <c r="FS123" s="109">
        <f t="shared" si="307"/>
        <v>5.9915696010955539E-2</v>
      </c>
      <c r="FT123" s="109">
        <f t="shared" si="307"/>
        <v>3.9592954797456135E-2</v>
      </c>
      <c r="FU123" s="109">
        <f t="shared" si="307"/>
        <v>5.611269784077718E-2</v>
      </c>
      <c r="FV123" s="109">
        <f t="shared" si="308"/>
        <v>6.7019375893761043E-2</v>
      </c>
      <c r="FW123" s="109">
        <f t="shared" si="308"/>
        <v>0.10317565265787666</v>
      </c>
      <c r="FX123" s="109">
        <f t="shared" si="308"/>
        <v>5.1353391228401463E-2</v>
      </c>
      <c r="FY123" s="109">
        <f t="shared" si="308"/>
        <v>3.0813720842812087E-2</v>
      </c>
      <c r="FZ123" s="109">
        <f t="shared" si="308"/>
        <v>3.4391722418250649E-2</v>
      </c>
      <c r="GA123" s="109">
        <f t="shared" si="308"/>
        <v>1.3641462960651567E-2</v>
      </c>
      <c r="GB123" s="109">
        <f t="shared" si="308"/>
        <v>1.7901519960121189E-2</v>
      </c>
      <c r="GC123" s="109">
        <f t="shared" si="308"/>
        <v>2.2846892877848919E-2</v>
      </c>
      <c r="GD123" s="109">
        <f t="shared" si="308"/>
        <v>5.611269784077718E-2</v>
      </c>
      <c r="GE123" s="109">
        <f t="shared" si="308"/>
        <v>3.3581830730582997E-2</v>
      </c>
      <c r="GF123" s="109">
        <f t="shared" si="309"/>
        <v>0.22732585659898652</v>
      </c>
      <c r="GG123" s="109">
        <f t="shared" si="309"/>
        <v>5.1353391228401463E-2</v>
      </c>
      <c r="GH123" s="109">
        <f t="shared" si="309"/>
        <v>5.1353391228401463E-2</v>
      </c>
      <c r="GI123" s="109">
        <f t="shared" si="309"/>
        <v>5.1353391228401463E-2</v>
      </c>
      <c r="GJ123" s="109">
        <f t="shared" si="309"/>
        <v>5.1353391228401463E-2</v>
      </c>
      <c r="GK123" s="109">
        <f t="shared" si="309"/>
        <v>1.2899947352153723E-2</v>
      </c>
      <c r="GL123" s="109">
        <f t="shared" si="309"/>
        <v>2.0274401062395477E-3</v>
      </c>
      <c r="GM123" s="109">
        <f t="shared" si="309"/>
        <v>8.236864928418278E-3</v>
      </c>
      <c r="GN123" s="109">
        <f t="shared" si="309"/>
        <v>8.7619365279139536E-2</v>
      </c>
      <c r="GO123" s="109">
        <f t="shared" si="309"/>
        <v>8.4712479999844936E-2</v>
      </c>
      <c r="GP123" s="109">
        <f t="shared" si="310"/>
        <v>0.10317565265787666</v>
      </c>
      <c r="GQ123" s="109">
        <f t="shared" si="310"/>
        <v>3.8738197238309888E-2</v>
      </c>
      <c r="GR123" s="109">
        <f t="shared" si="310"/>
        <v>4.6355531715342735E-2</v>
      </c>
      <c r="GS123" s="109">
        <f t="shared" si="310"/>
        <v>9.6671808914288546E-2</v>
      </c>
      <c r="GT123" s="109">
        <f t="shared" si="310"/>
        <v>0.10317565265787666</v>
      </c>
      <c r="GU123" s="109">
        <f t="shared" si="310"/>
        <v>0.10661146292909558</v>
      </c>
      <c r="GV123" s="109">
        <f t="shared" si="310"/>
        <v>6.5779014913357886E-3</v>
      </c>
      <c r="GW123" s="109">
        <f t="shared" si="310"/>
        <v>5.1353391228401463E-2</v>
      </c>
      <c r="GX123" s="109">
        <f t="shared" si="310"/>
        <v>5.407165984903093E-2</v>
      </c>
      <c r="GY123" s="109">
        <f t="shared" si="310"/>
        <v>7.0024097693030252E-2</v>
      </c>
      <c r="GZ123" s="109">
        <f t="shared" si="311"/>
        <v>6.5463958710889406E-3</v>
      </c>
      <c r="HA123" s="109">
        <f t="shared" si="311"/>
        <v>5.1353391228401463E-2</v>
      </c>
      <c r="HB123" s="109">
        <f t="shared" si="311"/>
        <v>6.5779014913357886E-3</v>
      </c>
      <c r="HC123" s="109">
        <f t="shared" si="311"/>
        <v>0.14476579949268981</v>
      </c>
      <c r="HD123" s="109">
        <f t="shared" si="311"/>
        <v>4.2924295854896904E-2</v>
      </c>
      <c r="HE123" s="109">
        <f t="shared" si="311"/>
        <v>2.7894343312619689E-2</v>
      </c>
      <c r="HF123" s="109">
        <f t="shared" si="311"/>
        <v>0.10509431506198888</v>
      </c>
      <c r="HG123" s="109">
        <f t="shared" si="311"/>
        <v>1.2361483621700005E-2</v>
      </c>
      <c r="HH123" s="109">
        <f t="shared" si="311"/>
        <v>5.9128762831087067E-3</v>
      </c>
      <c r="HI123" s="109">
        <f t="shared" si="311"/>
        <v>5.5443839222063813E-2</v>
      </c>
      <c r="HJ123" s="109">
        <f t="shared" si="312"/>
        <v>6.5779014913357886E-3</v>
      </c>
      <c r="HK123" s="109">
        <f t="shared" si="312"/>
        <v>5.1353391228401463E-2</v>
      </c>
      <c r="HL123" s="109">
        <f t="shared" si="312"/>
        <v>0.20943067109871949</v>
      </c>
      <c r="HM123" s="109">
        <f t="shared" si="312"/>
        <v>5.1353391228401463E-2</v>
      </c>
      <c r="HN123" s="109">
        <f t="shared" si="312"/>
        <v>5.4404752157141363E-2</v>
      </c>
      <c r="HO123" s="109">
        <f t="shared" si="312"/>
        <v>3.2322774677870238E-2</v>
      </c>
      <c r="HP123" s="109">
        <f t="shared" si="312"/>
        <v>1.6828759305780379E-2</v>
      </c>
      <c r="HQ123" s="109">
        <f t="shared" si="312"/>
        <v>2.646899672043259E-2</v>
      </c>
      <c r="HR123" s="109"/>
      <c r="HS123" s="109"/>
      <c r="HT123" s="109"/>
      <c r="HU123" s="109"/>
      <c r="HV123" s="109"/>
      <c r="HW123" s="109"/>
      <c r="HX123" s="109"/>
      <c r="HY123" s="109"/>
      <c r="HZ123" s="109"/>
      <c r="IA123" s="109"/>
      <c r="IB123" s="109"/>
      <c r="IC123" s="109"/>
      <c r="ID123" s="109"/>
      <c r="IE123" s="109"/>
      <c r="IF123" s="109"/>
      <c r="IG123" s="109"/>
      <c r="IH123" s="109"/>
      <c r="II123" s="109"/>
      <c r="IJ123" s="109"/>
      <c r="IK123" s="109"/>
      <c r="IL123" s="109"/>
      <c r="IM123" s="109"/>
      <c r="IN123" s="109"/>
      <c r="IO123" s="109"/>
      <c r="IP123" s="109"/>
      <c r="IQ123" s="109"/>
      <c r="IR123" s="109"/>
      <c r="IS123" s="109"/>
      <c r="IT123" s="109"/>
      <c r="IU123" s="109"/>
      <c r="IV123" s="109"/>
      <c r="IW123" s="109"/>
      <c r="IX123" s="109"/>
      <c r="IY123" s="109"/>
      <c r="IZ123" s="109"/>
      <c r="JA123" s="109"/>
      <c r="JB123" s="109"/>
      <c r="JC123" s="109"/>
      <c r="JD123" s="109"/>
      <c r="JE123" s="109"/>
      <c r="JF123" s="109"/>
      <c r="JG123" s="109"/>
      <c r="JH123" s="109"/>
      <c r="JI123" s="109"/>
      <c r="JJ123" s="109"/>
      <c r="JK123" s="109"/>
      <c r="JL123" s="109"/>
      <c r="JM123" s="109"/>
      <c r="JN123" s="109"/>
      <c r="JO123" s="109"/>
      <c r="JP123" s="109" t="str">
        <f t="shared" si="180"/>
        <v>Water Pollution_Be(II)_Freshwater_Health_N/A for WP Interim Methodology</v>
      </c>
    </row>
    <row r="124" spans="2:276">
      <c r="B124" s="112" t="s">
        <v>9</v>
      </c>
      <c r="C124" s="112" t="s">
        <v>400</v>
      </c>
      <c r="D124" s="112" t="s">
        <v>396</v>
      </c>
      <c r="E124" s="112" t="s">
        <v>395</v>
      </c>
      <c r="F124" s="112" t="s">
        <v>390</v>
      </c>
      <c r="G124" s="112" t="s">
        <v>391</v>
      </c>
      <c r="H124" s="109">
        <f t="shared" si="291"/>
        <v>1.2281099692052719E-4</v>
      </c>
      <c r="I124" s="109">
        <f t="shared" si="291"/>
        <v>1.68633002371659E-4</v>
      </c>
      <c r="J124" s="109">
        <f t="shared" si="291"/>
        <v>5.3972130725902872E-4</v>
      </c>
      <c r="K124" s="109">
        <f t="shared" si="291"/>
        <v>1.650719565771814E-4</v>
      </c>
      <c r="L124" s="109">
        <f t="shared" si="291"/>
        <v>1.258448896884387E-3</v>
      </c>
      <c r="M124" s="109">
        <f t="shared" si="291"/>
        <v>5.8871546876599137E-4</v>
      </c>
      <c r="N124" s="109">
        <f t="shared" si="291"/>
        <v>3.6531119610914531E-4</v>
      </c>
      <c r="O124" s="109">
        <f t="shared" si="291"/>
        <v>4.330348885227944E-4</v>
      </c>
      <c r="P124" s="109">
        <f t="shared" si="291"/>
        <v>2.1354497268028075E-4</v>
      </c>
      <c r="Q124" s="109">
        <f t="shared" si="291"/>
        <v>3.6531119610914531E-4</v>
      </c>
      <c r="R124" s="109">
        <f t="shared" si="292"/>
        <v>1.9221289107069952E-4</v>
      </c>
      <c r="S124" s="109">
        <f t="shared" si="292"/>
        <v>3.2482971482907831E-3</v>
      </c>
      <c r="T124" s="109">
        <f t="shared" si="292"/>
        <v>1.3674606146447011E-4</v>
      </c>
      <c r="U124" s="109">
        <f t="shared" si="292"/>
        <v>3.6531119610914531E-4</v>
      </c>
      <c r="V124" s="109">
        <f t="shared" si="292"/>
        <v>6.0468063874975439E-4</v>
      </c>
      <c r="W124" s="109">
        <f t="shared" si="292"/>
        <v>1.8455564283511021E-3</v>
      </c>
      <c r="X124" s="109">
        <f t="shared" si="292"/>
        <v>3.6531119610914531E-4</v>
      </c>
      <c r="Y124" s="109">
        <f t="shared" si="292"/>
        <v>2.8873402839014079E-4</v>
      </c>
      <c r="Z124" s="109">
        <f t="shared" si="292"/>
        <v>3.630464550818082E-3</v>
      </c>
      <c r="AA124" s="109">
        <f t="shared" si="292"/>
        <v>1.4967101719381181E-4</v>
      </c>
      <c r="AB124" s="109">
        <f t="shared" si="293"/>
        <v>1.5254055440497155E-3</v>
      </c>
      <c r="AC124" s="109">
        <f t="shared" si="293"/>
        <v>4.0904072466176245E-4</v>
      </c>
      <c r="AD124" s="109">
        <f t="shared" si="293"/>
        <v>8.7854386560906877E-5</v>
      </c>
      <c r="AE124" s="109">
        <f t="shared" si="293"/>
        <v>5.6468071369225365E-4</v>
      </c>
      <c r="AF124" s="109">
        <f t="shared" si="293"/>
        <v>3.4345124061065438E-4</v>
      </c>
      <c r="AG124" s="109">
        <f t="shared" si="293"/>
        <v>1.9484673220930893E-3</v>
      </c>
      <c r="AH124" s="109">
        <f t="shared" si="293"/>
        <v>5.1540342090339222E-4</v>
      </c>
      <c r="AI124" s="109">
        <f t="shared" si="293"/>
        <v>3.6531119610914531E-4</v>
      </c>
      <c r="AJ124" s="109">
        <f t="shared" si="293"/>
        <v>1.4710848395225117E-3</v>
      </c>
      <c r="AK124" s="109">
        <f t="shared" si="293"/>
        <v>2.6397363814032419E-4</v>
      </c>
      <c r="AL124" s="109">
        <f t="shared" si="294"/>
        <v>1.1941622427109081E-3</v>
      </c>
      <c r="AM124" s="109">
        <f t="shared" si="294"/>
        <v>9.4731917762934967E-4</v>
      </c>
      <c r="AN124" s="109">
        <f t="shared" si="294"/>
        <v>9.9557928879848005E-4</v>
      </c>
      <c r="AO124" s="109">
        <f t="shared" si="294"/>
        <v>3.3206774596571272E-4</v>
      </c>
      <c r="AP124" s="109">
        <f t="shared" si="294"/>
        <v>1.4663635145026688E-3</v>
      </c>
      <c r="AQ124" s="109">
        <f t="shared" si="294"/>
        <v>2.6451837087593352E-4</v>
      </c>
      <c r="AR124" s="109">
        <f t="shared" si="294"/>
        <v>3.6531119610914531E-4</v>
      </c>
      <c r="AS124" s="109">
        <f t="shared" si="294"/>
        <v>1.2186343927372777E-4</v>
      </c>
      <c r="AT124" s="109">
        <f t="shared" si="294"/>
        <v>3.6349158490662424E-4</v>
      </c>
      <c r="AU124" s="109">
        <f t="shared" si="294"/>
        <v>1.258448896884387E-3</v>
      </c>
      <c r="AV124" s="109">
        <f t="shared" si="295"/>
        <v>3.3643477307103127E-4</v>
      </c>
      <c r="AW124" s="109">
        <f t="shared" si="295"/>
        <v>4.2766463487558309E-3</v>
      </c>
      <c r="AX124" s="109">
        <f t="shared" si="295"/>
        <v>2.9514540686593175E-4</v>
      </c>
      <c r="AY124" s="109">
        <f t="shared" si="295"/>
        <v>9.9557928879848005E-4</v>
      </c>
      <c r="AZ124" s="109">
        <f t="shared" si="295"/>
        <v>2.651152980920939E-3</v>
      </c>
      <c r="BA124" s="109">
        <f t="shared" si="295"/>
        <v>2.1132211660968739E-3</v>
      </c>
      <c r="BB124" s="109">
        <f t="shared" si="295"/>
        <v>1.8846266413230424E-4</v>
      </c>
      <c r="BC124" s="109">
        <f t="shared" si="295"/>
        <v>1.7310440445606318E-3</v>
      </c>
      <c r="BD124" s="109">
        <f t="shared" si="295"/>
        <v>1.5941565456083353E-4</v>
      </c>
      <c r="BE124" s="109">
        <f t="shared" si="295"/>
        <v>2.3567209216663438E-4</v>
      </c>
      <c r="BF124" s="109">
        <f t="shared" si="296"/>
        <v>3.6531119610914531E-4</v>
      </c>
      <c r="BG124" s="109">
        <f t="shared" si="296"/>
        <v>7.0016419907534722E-4</v>
      </c>
      <c r="BH124" s="109">
        <f t="shared" si="296"/>
        <v>3.548036995781679E-3</v>
      </c>
      <c r="BI124" s="109">
        <f t="shared" si="296"/>
        <v>4.387052780757282E-4</v>
      </c>
      <c r="BJ124" s="109">
        <f t="shared" si="296"/>
        <v>1.701307295898724E-4</v>
      </c>
      <c r="BK124" s="109">
        <f t="shared" si="296"/>
        <v>3.6531119610914531E-4</v>
      </c>
      <c r="BL124" s="109">
        <f t="shared" si="296"/>
        <v>5.4721282386136069E-4</v>
      </c>
      <c r="BM124" s="109">
        <f t="shared" si="296"/>
        <v>3.160367200450749E-4</v>
      </c>
      <c r="BN124" s="109">
        <f t="shared" si="296"/>
        <v>7.8174236476279309E-4</v>
      </c>
      <c r="BO124" s="109">
        <f t="shared" si="296"/>
        <v>2.7194146279587664E-4</v>
      </c>
      <c r="BP124" s="109">
        <f t="shared" si="297"/>
        <v>9.1442862340639552E-4</v>
      </c>
      <c r="BQ124" s="109">
        <f t="shared" si="297"/>
        <v>1.3122371918786557E-4</v>
      </c>
      <c r="BR124" s="109">
        <f t="shared" si="297"/>
        <v>2.031330144575423E-4</v>
      </c>
      <c r="BS124" s="109">
        <f t="shared" si="297"/>
        <v>9.9557928879848005E-4</v>
      </c>
      <c r="BT124" s="109">
        <f t="shared" si="297"/>
        <v>1.1382651619739298E-4</v>
      </c>
      <c r="BU124" s="109">
        <f t="shared" si="297"/>
        <v>7.0016419907534722E-4</v>
      </c>
      <c r="BV124" s="109">
        <f t="shared" si="297"/>
        <v>1.650719565771814E-4</v>
      </c>
      <c r="BW124" s="109">
        <f t="shared" si="297"/>
        <v>5.4892106133069829E-4</v>
      </c>
      <c r="BX124" s="109">
        <f t="shared" si="297"/>
        <v>1.2155004590728821E-3</v>
      </c>
      <c r="BY124" s="109">
        <f t="shared" si="297"/>
        <v>1.650719565771814E-4</v>
      </c>
      <c r="BZ124" s="109">
        <f t="shared" si="298"/>
        <v>4.9657043406272977E-4</v>
      </c>
      <c r="CA124" s="109">
        <f t="shared" si="298"/>
        <v>9.9557928879848005E-4</v>
      </c>
      <c r="CB124" s="109">
        <f t="shared" si="298"/>
        <v>2.0378122370191335E-4</v>
      </c>
      <c r="CC124" s="109">
        <f t="shared" si="298"/>
        <v>1.1527624588761557E-3</v>
      </c>
      <c r="CD124" s="109">
        <f t="shared" si="298"/>
        <v>3.1871401340277908E-3</v>
      </c>
      <c r="CE124" s="109">
        <f t="shared" si="298"/>
        <v>1.258448896884387E-3</v>
      </c>
      <c r="CF124" s="109">
        <f t="shared" si="298"/>
        <v>3.3157159253605648E-4</v>
      </c>
      <c r="CG124" s="109">
        <f t="shared" si="298"/>
        <v>1.3078222032429629E-4</v>
      </c>
      <c r="CH124" s="109">
        <f t="shared" si="298"/>
        <v>3.6531119610914531E-4</v>
      </c>
      <c r="CI124" s="109">
        <f t="shared" si="298"/>
        <v>1.4710848395225117E-3</v>
      </c>
      <c r="CJ124" s="109">
        <f t="shared" si="299"/>
        <v>2.2603154348816641E-4</v>
      </c>
      <c r="CK124" s="109">
        <f t="shared" si="299"/>
        <v>2.3507539700626146E-3</v>
      </c>
      <c r="CL124" s="109">
        <f t="shared" si="299"/>
        <v>1.887163751865745E-4</v>
      </c>
      <c r="CM124" s="109">
        <f t="shared" si="299"/>
        <v>4.7414764188254122E-4</v>
      </c>
      <c r="CN124" s="109">
        <f t="shared" si="299"/>
        <v>1.8110019142764783E-4</v>
      </c>
      <c r="CO124" s="109">
        <f t="shared" si="299"/>
        <v>2.8195991708240722E-4</v>
      </c>
      <c r="CP124" s="109">
        <f t="shared" si="299"/>
        <v>1.4710848395225117E-3</v>
      </c>
      <c r="CQ124" s="109">
        <f t="shared" si="299"/>
        <v>7.8069028728605509E-4</v>
      </c>
      <c r="CR124" s="109">
        <f t="shared" si="299"/>
        <v>1.5000417750924669E-4</v>
      </c>
      <c r="CS124" s="109">
        <f t="shared" si="299"/>
        <v>1.1093840221284056E-3</v>
      </c>
      <c r="CT124" s="109">
        <f t="shared" si="300"/>
        <v>3.5660574413502418E-4</v>
      </c>
      <c r="CU124" s="109">
        <f t="shared" si="300"/>
        <v>3.1370677767996916E-4</v>
      </c>
      <c r="CV124" s="109">
        <f t="shared" si="300"/>
        <v>3.6224900350150034E-4</v>
      </c>
      <c r="CW124" s="109">
        <f t="shared" si="300"/>
        <v>2.7242224474706954E-4</v>
      </c>
      <c r="CX124" s="109">
        <f t="shared" si="300"/>
        <v>1.258448896884387E-3</v>
      </c>
      <c r="CY124" s="109">
        <f t="shared" si="300"/>
        <v>1.8974377961328214E-3</v>
      </c>
      <c r="CZ124" s="109">
        <f t="shared" si="300"/>
        <v>5.5485607303755664E-4</v>
      </c>
      <c r="DA124" s="109">
        <f t="shared" si="300"/>
        <v>3.6531119610914531E-4</v>
      </c>
      <c r="DB124" s="109">
        <f t="shared" si="300"/>
        <v>1.0229170596687024E-3</v>
      </c>
      <c r="DC124" s="109">
        <f t="shared" si="300"/>
        <v>1.4948919592351795E-3</v>
      </c>
      <c r="DD124" s="109">
        <f t="shared" si="301"/>
        <v>1.5876586837629646E-4</v>
      </c>
      <c r="DE124" s="109">
        <f t="shared" si="301"/>
        <v>2.5525542446692257E-4</v>
      </c>
      <c r="DF124" s="109">
        <f t="shared" si="301"/>
        <v>1.4710848395225117E-3</v>
      </c>
      <c r="DG124" s="109">
        <f t="shared" si="301"/>
        <v>6.5258605880446643E-4</v>
      </c>
      <c r="DH124" s="109">
        <f t="shared" si="301"/>
        <v>5.592250747806885E-3</v>
      </c>
      <c r="DI124" s="109">
        <f t="shared" si="301"/>
        <v>7.0016419907534722E-4</v>
      </c>
      <c r="DJ124" s="109">
        <f t="shared" si="301"/>
        <v>6.0468063874975439E-4</v>
      </c>
      <c r="DK124" s="109">
        <f t="shared" si="301"/>
        <v>4.9897164055066944E-4</v>
      </c>
      <c r="DL124" s="109">
        <f t="shared" si="301"/>
        <v>6.4710623705261457E-4</v>
      </c>
      <c r="DM124" s="109">
        <f t="shared" si="301"/>
        <v>2.5910278608802826E-4</v>
      </c>
      <c r="DN124" s="109">
        <f t="shared" si="302"/>
        <v>6.0468063874975439E-4</v>
      </c>
      <c r="DO124" s="109">
        <f t="shared" si="302"/>
        <v>1.185654159571322E-4</v>
      </c>
      <c r="DP124" s="109">
        <f t="shared" si="302"/>
        <v>2.3358634268944099E-4</v>
      </c>
      <c r="DQ124" s="109">
        <f t="shared" si="302"/>
        <v>2.0242451746604157E-4</v>
      </c>
      <c r="DR124" s="109">
        <f t="shared" si="302"/>
        <v>1.258448896884387E-3</v>
      </c>
      <c r="DS124" s="109">
        <f t="shared" si="302"/>
        <v>1.4297127616442699E-3</v>
      </c>
      <c r="DT124" s="109">
        <f t="shared" si="302"/>
        <v>1.258448896884387E-3</v>
      </c>
      <c r="DU124" s="109">
        <f t="shared" si="302"/>
        <v>1.4710848395225117E-3</v>
      </c>
      <c r="DV124" s="109">
        <f t="shared" si="302"/>
        <v>2.3249097001471354E-4</v>
      </c>
      <c r="DW124" s="109">
        <f t="shared" si="302"/>
        <v>2.5648143198801624E-4</v>
      </c>
      <c r="DX124" s="109">
        <f t="shared" si="303"/>
        <v>2.8083847291528693E-3</v>
      </c>
      <c r="DY124" s="109">
        <f t="shared" si="303"/>
        <v>7.3500839377195113E-4</v>
      </c>
      <c r="DZ124" s="109">
        <f t="shared" si="303"/>
        <v>1.1347122331012041E-4</v>
      </c>
      <c r="EA124" s="109">
        <f t="shared" si="303"/>
        <v>6.0468063874975439E-4</v>
      </c>
      <c r="EB124" s="109">
        <f t="shared" si="303"/>
        <v>1.4710848395225117E-3</v>
      </c>
      <c r="EC124" s="109">
        <f t="shared" si="303"/>
        <v>4.258503767324719E-4</v>
      </c>
      <c r="ED124" s="109">
        <f t="shared" si="303"/>
        <v>9.9557928879848005E-4</v>
      </c>
      <c r="EE124" s="109">
        <f t="shared" si="303"/>
        <v>4.8881959845363727E-4</v>
      </c>
      <c r="EF124" s="109">
        <f t="shared" si="303"/>
        <v>1.4710848395225117E-3</v>
      </c>
      <c r="EG124" s="109">
        <f t="shared" si="303"/>
        <v>3.9558781920423676E-4</v>
      </c>
      <c r="EH124" s="109">
        <f t="shared" si="304"/>
        <v>1.258448896884387E-3</v>
      </c>
      <c r="EI124" s="109">
        <f t="shared" si="304"/>
        <v>1.3340864755390617E-4</v>
      </c>
      <c r="EJ124" s="109">
        <f t="shared" si="304"/>
        <v>7.0016419907534722E-4</v>
      </c>
      <c r="EK124" s="109">
        <f t="shared" si="304"/>
        <v>5.7671781265543343E-4</v>
      </c>
      <c r="EL124" s="109">
        <f t="shared" si="304"/>
        <v>1.9478097589945782E-4</v>
      </c>
      <c r="EM124" s="109">
        <f t="shared" si="304"/>
        <v>1.3257529321864863E-3</v>
      </c>
      <c r="EN124" s="109">
        <f t="shared" si="304"/>
        <v>2.0377066266081211E-4</v>
      </c>
      <c r="EO124" s="109">
        <f t="shared" si="304"/>
        <v>1.4710848395225117E-3</v>
      </c>
      <c r="EP124" s="109">
        <f t="shared" si="304"/>
        <v>1.2090282234406868E-4</v>
      </c>
      <c r="EQ124" s="109">
        <f t="shared" si="304"/>
        <v>1.6489484547964617E-3</v>
      </c>
      <c r="ER124" s="109">
        <f t="shared" si="305"/>
        <v>1.650719565771814E-4</v>
      </c>
      <c r="ES124" s="109">
        <f t="shared" si="305"/>
        <v>1.5692194644436268E-4</v>
      </c>
      <c r="ET124" s="109">
        <f t="shared" si="305"/>
        <v>1.6759185811189703E-4</v>
      </c>
      <c r="EU124" s="109">
        <f t="shared" si="305"/>
        <v>6.4387776290398646E-4</v>
      </c>
      <c r="EV124" s="109">
        <f t="shared" si="305"/>
        <v>2.3728988944991831E-3</v>
      </c>
      <c r="EW124" s="109">
        <f t="shared" si="305"/>
        <v>2.7181600857820367E-3</v>
      </c>
      <c r="EX124" s="109">
        <f t="shared" si="305"/>
        <v>1.4710848395225117E-3</v>
      </c>
      <c r="EY124" s="109">
        <f t="shared" si="305"/>
        <v>3.3990980442305324E-4</v>
      </c>
      <c r="EZ124" s="109">
        <f t="shared" si="305"/>
        <v>1.7461210403525528E-4</v>
      </c>
      <c r="FA124" s="109">
        <f t="shared" si="305"/>
        <v>6.1139687859423908E-4</v>
      </c>
      <c r="FB124" s="109">
        <f t="shared" si="306"/>
        <v>1.4710848395225117E-3</v>
      </c>
      <c r="FC124" s="109">
        <f t="shared" si="306"/>
        <v>2.2145509882235279E-4</v>
      </c>
      <c r="FD124" s="109">
        <f t="shared" si="306"/>
        <v>2.0978904060651104E-4</v>
      </c>
      <c r="FE124" s="109">
        <f t="shared" si="306"/>
        <v>3.955931445106256E-4</v>
      </c>
      <c r="FF124" s="109">
        <f t="shared" si="306"/>
        <v>1.2522153342362911E-3</v>
      </c>
      <c r="FG124" s="109">
        <f t="shared" si="306"/>
        <v>4.1809977251644026E-4</v>
      </c>
      <c r="FH124" s="109">
        <f t="shared" si="306"/>
        <v>2.1643551744469627E-3</v>
      </c>
      <c r="FI124" s="109">
        <f t="shared" si="306"/>
        <v>1.1709997747580113E-3</v>
      </c>
      <c r="FJ124" s="109">
        <f t="shared" si="306"/>
        <v>3.6531119610914531E-4</v>
      </c>
      <c r="FK124" s="109">
        <f t="shared" si="306"/>
        <v>6.0468063874975439E-4</v>
      </c>
      <c r="FL124" s="109">
        <f t="shared" si="307"/>
        <v>3.2015106472289747E-4</v>
      </c>
      <c r="FM124" s="109">
        <f t="shared" si="307"/>
        <v>3.9179573593416312E-4</v>
      </c>
      <c r="FN124" s="109">
        <f t="shared" si="307"/>
        <v>3.1480042605382314E-4</v>
      </c>
      <c r="FO124" s="109">
        <f t="shared" si="307"/>
        <v>1.650719565771814E-4</v>
      </c>
      <c r="FP124" s="109">
        <f t="shared" si="307"/>
        <v>1.258448896884387E-3</v>
      </c>
      <c r="FQ124" s="109">
        <f t="shared" si="307"/>
        <v>9.9557928879848005E-4</v>
      </c>
      <c r="FR124" s="109">
        <f t="shared" si="307"/>
        <v>3.8965655584039579E-4</v>
      </c>
      <c r="FS124" s="109">
        <f t="shared" si="307"/>
        <v>3.0003437467104035E-3</v>
      </c>
      <c r="FT124" s="109">
        <f t="shared" si="307"/>
        <v>3.4349208001528258E-4</v>
      </c>
      <c r="FU124" s="109">
        <f t="shared" si="307"/>
        <v>9.9557928879848005E-4</v>
      </c>
      <c r="FV124" s="109">
        <f t="shared" si="308"/>
        <v>7.7547028232351504E-4</v>
      </c>
      <c r="FW124" s="109">
        <f t="shared" si="308"/>
        <v>1.4710848395225117E-3</v>
      </c>
      <c r="FX124" s="109">
        <f t="shared" si="308"/>
        <v>3.6531119610914531E-4</v>
      </c>
      <c r="FY124" s="109">
        <f t="shared" si="308"/>
        <v>2.8455508067198694E-3</v>
      </c>
      <c r="FZ124" s="109">
        <f t="shared" si="308"/>
        <v>8.0712666086621161E-4</v>
      </c>
      <c r="GA124" s="109">
        <f t="shared" si="308"/>
        <v>1.46081032216482E-4</v>
      </c>
      <c r="GB124" s="109">
        <f t="shared" si="308"/>
        <v>1.6078013612999732E-4</v>
      </c>
      <c r="GC124" s="109">
        <f t="shared" si="308"/>
        <v>6.5791031424660307E-4</v>
      </c>
      <c r="GD124" s="109">
        <f t="shared" si="308"/>
        <v>9.9557928879848005E-4</v>
      </c>
      <c r="GE124" s="109">
        <f t="shared" si="308"/>
        <v>1.1859316652563837E-3</v>
      </c>
      <c r="GF124" s="109">
        <f t="shared" si="309"/>
        <v>1.2471532215044075E-3</v>
      </c>
      <c r="GG124" s="109">
        <f t="shared" si="309"/>
        <v>3.6531119610914531E-4</v>
      </c>
      <c r="GH124" s="109">
        <f t="shared" si="309"/>
        <v>3.6531119610914531E-4</v>
      </c>
      <c r="GI124" s="109">
        <f t="shared" si="309"/>
        <v>3.6531119610914531E-4</v>
      </c>
      <c r="GJ124" s="109">
        <f t="shared" si="309"/>
        <v>3.6531119610914531E-4</v>
      </c>
      <c r="GK124" s="109">
        <f t="shared" si="309"/>
        <v>1.5433967779221157E-4</v>
      </c>
      <c r="GL124" s="109">
        <f t="shared" si="309"/>
        <v>2.4453128321934927E-4</v>
      </c>
      <c r="GM124" s="109">
        <f t="shared" si="309"/>
        <v>3.9013272262210133E-4</v>
      </c>
      <c r="GN124" s="109">
        <f t="shared" si="309"/>
        <v>3.7057175154651353E-3</v>
      </c>
      <c r="GO124" s="109">
        <f t="shared" si="309"/>
        <v>3.1893948275720852E-4</v>
      </c>
      <c r="GP124" s="109">
        <f t="shared" si="310"/>
        <v>1.4710848395225117E-3</v>
      </c>
      <c r="GQ124" s="109">
        <f t="shared" si="310"/>
        <v>3.1051890312719886E-4</v>
      </c>
      <c r="GR124" s="109">
        <f t="shared" si="310"/>
        <v>3.5571188077358133E-4</v>
      </c>
      <c r="GS124" s="109">
        <f t="shared" si="310"/>
        <v>1.7355838783526321E-3</v>
      </c>
      <c r="GT124" s="109">
        <f t="shared" si="310"/>
        <v>1.4710848395225117E-3</v>
      </c>
      <c r="GU124" s="109">
        <f t="shared" si="310"/>
        <v>5.4304270757792768E-3</v>
      </c>
      <c r="GV124" s="109">
        <f t="shared" si="310"/>
        <v>1.650719565771814E-4</v>
      </c>
      <c r="GW124" s="109">
        <f t="shared" si="310"/>
        <v>3.6531119610914531E-4</v>
      </c>
      <c r="GX124" s="109">
        <f t="shared" si="310"/>
        <v>4.0968953752876496E-4</v>
      </c>
      <c r="GY124" s="109">
        <f t="shared" si="310"/>
        <v>3.2432794904482018E-4</v>
      </c>
      <c r="GZ124" s="109">
        <f t="shared" si="311"/>
        <v>1.2958699485952807E-4</v>
      </c>
      <c r="HA124" s="109">
        <f t="shared" si="311"/>
        <v>3.6531119610914531E-4</v>
      </c>
      <c r="HB124" s="109">
        <f t="shared" si="311"/>
        <v>1.650719565771814E-4</v>
      </c>
      <c r="HC124" s="109">
        <f t="shared" si="311"/>
        <v>1.1102653744749476E-4</v>
      </c>
      <c r="HD124" s="109">
        <f t="shared" si="311"/>
        <v>4.3960361435424293E-4</v>
      </c>
      <c r="HE124" s="109">
        <f t="shared" si="311"/>
        <v>8.8443931061142991E-4</v>
      </c>
      <c r="HF124" s="109">
        <f t="shared" si="311"/>
        <v>4.8160896107083762E-4</v>
      </c>
      <c r="HG124" s="109">
        <f t="shared" si="311"/>
        <v>8.3182158278505736E-4</v>
      </c>
      <c r="HH124" s="109">
        <f t="shared" si="311"/>
        <v>2.4970471991581452E-4</v>
      </c>
      <c r="HI124" s="109">
        <f t="shared" si="311"/>
        <v>1.2624011546674799E-4</v>
      </c>
      <c r="HJ124" s="109">
        <f t="shared" si="312"/>
        <v>1.650719565771814E-4</v>
      </c>
      <c r="HK124" s="109">
        <f t="shared" si="312"/>
        <v>3.6531119610914531E-4</v>
      </c>
      <c r="HL124" s="109">
        <f t="shared" si="312"/>
        <v>1.0839888107570812E-3</v>
      </c>
      <c r="HM124" s="109">
        <f t="shared" si="312"/>
        <v>3.6531119610914531E-4</v>
      </c>
      <c r="HN124" s="109">
        <f t="shared" si="312"/>
        <v>6.0468063874975439E-4</v>
      </c>
      <c r="HO124" s="109">
        <f t="shared" si="312"/>
        <v>5.5385032219062102E-4</v>
      </c>
      <c r="HP124" s="109">
        <f t="shared" si="312"/>
        <v>2.4696137341196695E-4</v>
      </c>
      <c r="HQ124" s="109">
        <f t="shared" si="312"/>
        <v>1.5305043625061898E-3</v>
      </c>
      <c r="HR124" s="109"/>
      <c r="HS124" s="109"/>
      <c r="HT124" s="109"/>
      <c r="HU124" s="109"/>
      <c r="HV124" s="109"/>
      <c r="HW124" s="109"/>
      <c r="HX124" s="109"/>
      <c r="HY124" s="109"/>
      <c r="HZ124" s="109"/>
      <c r="IA124" s="109"/>
      <c r="IB124" s="109"/>
      <c r="IC124" s="109"/>
      <c r="ID124" s="109"/>
      <c r="IE124" s="109"/>
      <c r="IF124" s="109"/>
      <c r="IG124" s="109"/>
      <c r="IH124" s="109"/>
      <c r="II124" s="109"/>
      <c r="IJ124" s="109"/>
      <c r="IK124" s="109"/>
      <c r="IL124" s="109"/>
      <c r="IM124" s="109"/>
      <c r="IN124" s="109"/>
      <c r="IO124" s="109"/>
      <c r="IP124" s="109"/>
      <c r="IQ124" s="109"/>
      <c r="IR124" s="109"/>
      <c r="IS124" s="109"/>
      <c r="IT124" s="109"/>
      <c r="IU124" s="109"/>
      <c r="IV124" s="109"/>
      <c r="IW124" s="109"/>
      <c r="IX124" s="109"/>
      <c r="IY124" s="109"/>
      <c r="IZ124" s="109"/>
      <c r="JA124" s="109"/>
      <c r="JB124" s="109"/>
      <c r="JC124" s="109"/>
      <c r="JD124" s="109"/>
      <c r="JE124" s="109"/>
      <c r="JF124" s="109"/>
      <c r="JG124" s="109"/>
      <c r="JH124" s="109"/>
      <c r="JI124" s="109"/>
      <c r="JJ124" s="109"/>
      <c r="JK124" s="109"/>
      <c r="JL124" s="109"/>
      <c r="JM124" s="109"/>
      <c r="JN124" s="109"/>
      <c r="JO124" s="109"/>
      <c r="JP124" s="109" t="str">
        <f t="shared" si="180"/>
        <v>Water Pollution_Be(II)_Seawater_Health_N/A for WP Interim Methodology</v>
      </c>
    </row>
    <row r="125" spans="2:276">
      <c r="B125" s="112" t="s">
        <v>9</v>
      </c>
      <c r="C125" s="112" t="s">
        <v>400</v>
      </c>
      <c r="D125" s="112" t="s">
        <v>384</v>
      </c>
      <c r="E125" s="112" t="s">
        <v>395</v>
      </c>
      <c r="F125" s="112" t="s">
        <v>390</v>
      </c>
      <c r="G125" s="112" t="s">
        <v>391</v>
      </c>
      <c r="H125" s="109">
        <f t="shared" si="291"/>
        <v>3.5893861347567328E-2</v>
      </c>
      <c r="I125" s="109">
        <f t="shared" si="291"/>
        <v>5.3087076138879939E-2</v>
      </c>
      <c r="J125" s="109">
        <f t="shared" si="291"/>
        <v>7.1339274571557455E-3</v>
      </c>
      <c r="K125" s="109">
        <f t="shared" si="291"/>
        <v>1.650719565771814E-4</v>
      </c>
      <c r="L125" s="109">
        <f t="shared" si="291"/>
        <v>6.5085040700275015E-2</v>
      </c>
      <c r="M125" s="109">
        <f t="shared" si="291"/>
        <v>9.7537452573533967E-3</v>
      </c>
      <c r="N125" s="109">
        <f t="shared" si="291"/>
        <v>3.6531119610914531E-4</v>
      </c>
      <c r="O125" s="109">
        <f t="shared" si="291"/>
        <v>9.006444302968257E-3</v>
      </c>
      <c r="P125" s="109">
        <f t="shared" si="291"/>
        <v>6.3058018546443786E-2</v>
      </c>
      <c r="Q125" s="109">
        <f t="shared" si="291"/>
        <v>3.6531119610914531E-4</v>
      </c>
      <c r="R125" s="109">
        <f t="shared" si="292"/>
        <v>7.6567578560136137E-4</v>
      </c>
      <c r="S125" s="109">
        <f t="shared" si="292"/>
        <v>3.8586786076284296E-2</v>
      </c>
      <c r="T125" s="109">
        <f t="shared" si="292"/>
        <v>5.675351070106345E-2</v>
      </c>
      <c r="U125" s="109">
        <f t="shared" si="292"/>
        <v>4.385504742675302E-4</v>
      </c>
      <c r="V125" s="109">
        <f t="shared" si="292"/>
        <v>6.0468063874975439E-4</v>
      </c>
      <c r="W125" s="109">
        <f t="shared" si="292"/>
        <v>0.72131008793285989</v>
      </c>
      <c r="X125" s="109">
        <f t="shared" si="292"/>
        <v>3.6531119610914531E-4</v>
      </c>
      <c r="Y125" s="109">
        <f t="shared" si="292"/>
        <v>2.3410338561781367E-2</v>
      </c>
      <c r="Z125" s="109">
        <f t="shared" si="292"/>
        <v>0.18085126765335824</v>
      </c>
      <c r="AA125" s="109">
        <f t="shared" si="292"/>
        <v>6.7488734595790335E-3</v>
      </c>
      <c r="AB125" s="109">
        <f t="shared" si="293"/>
        <v>6.5659822513971608E-2</v>
      </c>
      <c r="AC125" s="109">
        <f t="shared" si="293"/>
        <v>4.0904072466176245E-4</v>
      </c>
      <c r="AD125" s="109">
        <f t="shared" si="293"/>
        <v>7.7143294721867973E-3</v>
      </c>
      <c r="AE125" s="109">
        <f t="shared" si="293"/>
        <v>6.7540597043014572E-3</v>
      </c>
      <c r="AF125" s="109">
        <f t="shared" si="293"/>
        <v>3.1511045356858697E-2</v>
      </c>
      <c r="AG125" s="109">
        <f t="shared" si="293"/>
        <v>2.5869490124439489E-3</v>
      </c>
      <c r="AH125" s="109">
        <f t="shared" si="293"/>
        <v>1.2420948029030987E-2</v>
      </c>
      <c r="AI125" s="109">
        <f t="shared" si="293"/>
        <v>3.6531119610914531E-4</v>
      </c>
      <c r="AJ125" s="109">
        <f t="shared" si="293"/>
        <v>1.4576841221346157E-2</v>
      </c>
      <c r="AK125" s="109">
        <f t="shared" si="293"/>
        <v>1.5992703680933952E-2</v>
      </c>
      <c r="AL125" s="109">
        <f t="shared" si="294"/>
        <v>4.3688132048010628E-2</v>
      </c>
      <c r="AM125" s="109">
        <f t="shared" si="294"/>
        <v>0.31314782254007523</v>
      </c>
      <c r="AN125" s="109">
        <f t="shared" si="294"/>
        <v>1.2317056534160643E-2</v>
      </c>
      <c r="AO125" s="109">
        <f t="shared" si="294"/>
        <v>5.7511221939095927E-2</v>
      </c>
      <c r="AP125" s="109">
        <f t="shared" si="294"/>
        <v>3.1987675881858114E-2</v>
      </c>
      <c r="AQ125" s="109">
        <f t="shared" si="294"/>
        <v>1.2617490611425127E-3</v>
      </c>
      <c r="AR125" s="109">
        <f t="shared" si="294"/>
        <v>3.6531119610914531E-4</v>
      </c>
      <c r="AS125" s="109">
        <f t="shared" si="294"/>
        <v>4.6674962328980682E-3</v>
      </c>
      <c r="AT125" s="109">
        <f t="shared" si="294"/>
        <v>9.3792151792642924E-3</v>
      </c>
      <c r="AU125" s="109">
        <f t="shared" si="294"/>
        <v>5.6435293423913922E-2</v>
      </c>
      <c r="AV125" s="109">
        <f t="shared" si="295"/>
        <v>7.0997413438478934E-3</v>
      </c>
      <c r="AW125" s="109">
        <f t="shared" si="295"/>
        <v>0.11767366084080727</v>
      </c>
      <c r="AX125" s="109">
        <f t="shared" si="295"/>
        <v>2.3519041745053145E-2</v>
      </c>
      <c r="AY125" s="109">
        <f t="shared" si="295"/>
        <v>9.9557928879848005E-4</v>
      </c>
      <c r="AZ125" s="109">
        <f t="shared" si="295"/>
        <v>2.6692281222216549E-2</v>
      </c>
      <c r="BA125" s="109">
        <f t="shared" si="295"/>
        <v>8.7452029441127104E-3</v>
      </c>
      <c r="BB125" s="109">
        <f t="shared" si="295"/>
        <v>5.0290740399064227E-2</v>
      </c>
      <c r="BC125" s="109">
        <f t="shared" si="295"/>
        <v>4.8651272413384315E-2</v>
      </c>
      <c r="BD125" s="109">
        <f t="shared" si="295"/>
        <v>1.546445069157233E-2</v>
      </c>
      <c r="BE125" s="109">
        <f t="shared" si="295"/>
        <v>3.6776133943002026E-2</v>
      </c>
      <c r="BF125" s="109">
        <f t="shared" si="296"/>
        <v>3.6904173237264068E-2</v>
      </c>
      <c r="BG125" s="109">
        <f t="shared" si="296"/>
        <v>1.7209217825146714E-2</v>
      </c>
      <c r="BH125" s="109">
        <f t="shared" si="296"/>
        <v>4.9639193455883933E-2</v>
      </c>
      <c r="BI125" s="109">
        <f t="shared" si="296"/>
        <v>2.4131141719605478E-2</v>
      </c>
      <c r="BJ125" s="109">
        <f t="shared" si="296"/>
        <v>1.3927344699927896E-2</v>
      </c>
      <c r="BK125" s="109">
        <f t="shared" si="296"/>
        <v>3.6531119610914531E-4</v>
      </c>
      <c r="BL125" s="109">
        <f t="shared" si="296"/>
        <v>8.5327562108276175E-2</v>
      </c>
      <c r="BM125" s="109">
        <f t="shared" si="296"/>
        <v>2.7967758154698107E-2</v>
      </c>
      <c r="BN125" s="109">
        <f t="shared" si="296"/>
        <v>7.7778334965605572E-2</v>
      </c>
      <c r="BO125" s="109">
        <f t="shared" si="296"/>
        <v>0.20177671693976995</v>
      </c>
      <c r="BP125" s="109">
        <f t="shared" si="297"/>
        <v>2.1174351964680441E-2</v>
      </c>
      <c r="BQ125" s="109">
        <f t="shared" si="297"/>
        <v>1.4603036910563335E-2</v>
      </c>
      <c r="BR125" s="109">
        <f t="shared" si="297"/>
        <v>6.7622567466958747E-3</v>
      </c>
      <c r="BS125" s="109">
        <f t="shared" si="297"/>
        <v>5.611269784077718E-2</v>
      </c>
      <c r="BT125" s="109">
        <f t="shared" si="297"/>
        <v>6.8780248965631549E-2</v>
      </c>
      <c r="BU125" s="109">
        <f t="shared" si="297"/>
        <v>7.5683376880151664E-4</v>
      </c>
      <c r="BV125" s="109">
        <f t="shared" si="297"/>
        <v>2.3443966590895649E-3</v>
      </c>
      <c r="BW125" s="109">
        <f t="shared" si="297"/>
        <v>5.2608981448672241E-3</v>
      </c>
      <c r="BX125" s="109">
        <f t="shared" si="297"/>
        <v>3.6966738123334876E-2</v>
      </c>
      <c r="BY125" s="109">
        <f t="shared" si="297"/>
        <v>4.9889154149585922E-4</v>
      </c>
      <c r="BZ125" s="109">
        <f t="shared" si="298"/>
        <v>4.2152640380117515E-3</v>
      </c>
      <c r="CA125" s="109">
        <f t="shared" si="298"/>
        <v>3.3328586204756497E-2</v>
      </c>
      <c r="CB125" s="109">
        <f t="shared" si="298"/>
        <v>2.5329299804591469E-2</v>
      </c>
      <c r="CC125" s="109">
        <f t="shared" si="298"/>
        <v>9.2648048002951747E-2</v>
      </c>
      <c r="CD125" s="109">
        <f t="shared" si="298"/>
        <v>7.7414966034745777E-2</v>
      </c>
      <c r="CE125" s="109">
        <f t="shared" si="298"/>
        <v>1.258448896884387E-3</v>
      </c>
      <c r="CF125" s="109">
        <f t="shared" si="298"/>
        <v>1.4410292214664109E-2</v>
      </c>
      <c r="CG125" s="109">
        <f t="shared" si="298"/>
        <v>1.2797365160829911E-4</v>
      </c>
      <c r="CH125" s="109">
        <f t="shared" si="298"/>
        <v>3.6531119610914531E-4</v>
      </c>
      <c r="CI125" s="109">
        <f t="shared" si="298"/>
        <v>1.4710848395225117E-3</v>
      </c>
      <c r="CJ125" s="109">
        <f t="shared" si="299"/>
        <v>7.7107751994247922E-2</v>
      </c>
      <c r="CK125" s="109">
        <f t="shared" si="299"/>
        <v>2.2845358243502555E-2</v>
      </c>
      <c r="CL125" s="109">
        <f t="shared" si="299"/>
        <v>2.3651107500737241E-2</v>
      </c>
      <c r="CM125" s="109">
        <f t="shared" si="299"/>
        <v>7.8080134801294216E-4</v>
      </c>
      <c r="CN125" s="109">
        <f t="shared" si="299"/>
        <v>0.11790793206474126</v>
      </c>
      <c r="CO125" s="109">
        <f t="shared" si="299"/>
        <v>4.8837229988932168E-2</v>
      </c>
      <c r="CP125" s="109">
        <f t="shared" si="299"/>
        <v>1.4710848395225117E-3</v>
      </c>
      <c r="CQ125" s="109">
        <f t="shared" si="299"/>
        <v>3.7586417944155098E-2</v>
      </c>
      <c r="CR125" s="109">
        <f t="shared" si="299"/>
        <v>7.5130036856598241E-4</v>
      </c>
      <c r="CS125" s="109">
        <f t="shared" si="299"/>
        <v>0.33902649938981338</v>
      </c>
      <c r="CT125" s="109">
        <f t="shared" si="300"/>
        <v>6.5592907845984039E-2</v>
      </c>
      <c r="CU125" s="109">
        <f t="shared" si="300"/>
        <v>3.4475959765278043E-2</v>
      </c>
      <c r="CV125" s="109">
        <f t="shared" si="300"/>
        <v>6.0618966643741196E-2</v>
      </c>
      <c r="CW125" s="109">
        <f t="shared" si="300"/>
        <v>1.4725869300636204E-2</v>
      </c>
      <c r="CX125" s="109">
        <f t="shared" si="300"/>
        <v>4.8401942603287316E-3</v>
      </c>
      <c r="CY125" s="109">
        <f t="shared" si="300"/>
        <v>0.16834623967641402</v>
      </c>
      <c r="CZ125" s="109">
        <f t="shared" si="300"/>
        <v>6.3447498620536821E-2</v>
      </c>
      <c r="DA125" s="109">
        <f t="shared" si="300"/>
        <v>2.67130813476536E-2</v>
      </c>
      <c r="DB125" s="109">
        <f t="shared" si="300"/>
        <v>9.626688937022343E-2</v>
      </c>
      <c r="DC125" s="109">
        <f t="shared" si="300"/>
        <v>7.5334252596281806E-2</v>
      </c>
      <c r="DD125" s="109">
        <f t="shared" si="301"/>
        <v>4.4564794124272817E-3</v>
      </c>
      <c r="DE125" s="109">
        <f t="shared" si="301"/>
        <v>5.774822027964973E-2</v>
      </c>
      <c r="DF125" s="109">
        <f t="shared" si="301"/>
        <v>1.4710848395225117E-3</v>
      </c>
      <c r="DG125" s="109">
        <f t="shared" si="301"/>
        <v>0.13294297393300664</v>
      </c>
      <c r="DH125" s="109">
        <f t="shared" si="301"/>
        <v>0.13512383477975218</v>
      </c>
      <c r="DI125" s="109">
        <f t="shared" si="301"/>
        <v>3.1454038504026435E-2</v>
      </c>
      <c r="DJ125" s="109">
        <f t="shared" si="301"/>
        <v>2.6565488737396073E-2</v>
      </c>
      <c r="DK125" s="109">
        <f t="shared" si="301"/>
        <v>2.2939008926889312E-2</v>
      </c>
      <c r="DL125" s="109">
        <f t="shared" si="301"/>
        <v>1.9569214415772977E-2</v>
      </c>
      <c r="DM125" s="109">
        <f t="shared" si="301"/>
        <v>8.2629471116488773E-3</v>
      </c>
      <c r="DN125" s="109">
        <f t="shared" si="302"/>
        <v>2.0748983313303881E-2</v>
      </c>
      <c r="DO125" s="109">
        <f t="shared" si="302"/>
        <v>3.7478283383576221E-2</v>
      </c>
      <c r="DP125" s="109">
        <f t="shared" si="302"/>
        <v>1.9679979709827121E-2</v>
      </c>
      <c r="DQ125" s="109">
        <f t="shared" si="302"/>
        <v>1.4716258406199233E-3</v>
      </c>
      <c r="DR125" s="109">
        <f t="shared" si="302"/>
        <v>6.5085040700275015E-2</v>
      </c>
      <c r="DS125" s="109">
        <f t="shared" si="302"/>
        <v>1.4183087863751945E-2</v>
      </c>
      <c r="DT125" s="109">
        <f t="shared" si="302"/>
        <v>6.5085040700275015E-2</v>
      </c>
      <c r="DU125" s="109">
        <f t="shared" si="302"/>
        <v>1.4710848395225117E-3</v>
      </c>
      <c r="DV125" s="109">
        <f t="shared" si="302"/>
        <v>2.7798880019586164E-2</v>
      </c>
      <c r="DW125" s="109">
        <f t="shared" si="302"/>
        <v>0.12828457028241705</v>
      </c>
      <c r="DX125" s="109">
        <f t="shared" si="303"/>
        <v>3.9444869033501972E-2</v>
      </c>
      <c r="DY125" s="109">
        <f t="shared" si="303"/>
        <v>7.3500839377195113E-4</v>
      </c>
      <c r="DZ125" s="109">
        <f t="shared" si="303"/>
        <v>1.2870346447942395E-2</v>
      </c>
      <c r="EA125" s="109">
        <f t="shared" si="303"/>
        <v>6.0468063874975439E-4</v>
      </c>
      <c r="EB125" s="109">
        <f t="shared" si="303"/>
        <v>1.4710848395225117E-3</v>
      </c>
      <c r="EC125" s="109">
        <f t="shared" si="303"/>
        <v>1.6743047599708833E-3</v>
      </c>
      <c r="ED125" s="109">
        <f t="shared" si="303"/>
        <v>1.7453049322640496E-2</v>
      </c>
      <c r="EE125" s="109">
        <f t="shared" si="303"/>
        <v>3.6599067285931521E-2</v>
      </c>
      <c r="EF125" s="109">
        <f t="shared" si="303"/>
        <v>1.4710848395225117E-3</v>
      </c>
      <c r="EG125" s="109">
        <f t="shared" si="303"/>
        <v>4.8703452087583671E-2</v>
      </c>
      <c r="EH125" s="109">
        <f t="shared" si="304"/>
        <v>1.258448896884387E-3</v>
      </c>
      <c r="EI125" s="109">
        <f t="shared" si="304"/>
        <v>1.2423917240806676E-3</v>
      </c>
      <c r="EJ125" s="109">
        <f t="shared" si="304"/>
        <v>2.8566150274165415E-2</v>
      </c>
      <c r="EK125" s="109">
        <f t="shared" si="304"/>
        <v>3.2818246216685262E-2</v>
      </c>
      <c r="EL125" s="109">
        <f t="shared" si="304"/>
        <v>2.2672812565535726E-2</v>
      </c>
      <c r="EM125" s="109">
        <f t="shared" si="304"/>
        <v>4.8446852706573333E-2</v>
      </c>
      <c r="EN125" s="109">
        <f t="shared" si="304"/>
        <v>1.2751156018539652E-3</v>
      </c>
      <c r="EO125" s="109">
        <f t="shared" si="304"/>
        <v>1.4710848395225117E-3</v>
      </c>
      <c r="EP125" s="109">
        <f t="shared" si="304"/>
        <v>0.13112345558539992</v>
      </c>
      <c r="EQ125" s="109">
        <f t="shared" si="304"/>
        <v>0.2174601317444386</v>
      </c>
      <c r="ER125" s="109">
        <f t="shared" si="305"/>
        <v>1.750412299386861E-3</v>
      </c>
      <c r="ES125" s="109">
        <f t="shared" si="305"/>
        <v>1.8129170061458011E-3</v>
      </c>
      <c r="ET125" s="109">
        <f t="shared" si="305"/>
        <v>2.9547190091031003E-2</v>
      </c>
      <c r="EU125" s="109">
        <f t="shared" si="305"/>
        <v>1.1036897147946751E-2</v>
      </c>
      <c r="EV125" s="109">
        <f t="shared" si="305"/>
        <v>0.14506356050880259</v>
      </c>
      <c r="EW125" s="109">
        <f t="shared" si="305"/>
        <v>4.5455556528978057E-2</v>
      </c>
      <c r="EX125" s="109">
        <f t="shared" si="305"/>
        <v>1.4710848395225117E-3</v>
      </c>
      <c r="EY125" s="109">
        <f t="shared" si="305"/>
        <v>3.7820663248724334E-3</v>
      </c>
      <c r="EZ125" s="109">
        <f t="shared" si="305"/>
        <v>3.9306437394850289E-3</v>
      </c>
      <c r="FA125" s="109">
        <f t="shared" si="305"/>
        <v>0.21574518606697249</v>
      </c>
      <c r="FB125" s="109">
        <f t="shared" si="306"/>
        <v>1.4710848395225117E-3</v>
      </c>
      <c r="FC125" s="109">
        <f t="shared" si="306"/>
        <v>7.645951487136148E-3</v>
      </c>
      <c r="FD125" s="109">
        <f t="shared" si="306"/>
        <v>1.013755534942319E-2</v>
      </c>
      <c r="FE125" s="109">
        <f t="shared" si="306"/>
        <v>9.5234226682916045E-3</v>
      </c>
      <c r="FF125" s="109">
        <f t="shared" si="306"/>
        <v>1.1504245387873781E-2</v>
      </c>
      <c r="FG125" s="109">
        <f t="shared" si="306"/>
        <v>0.14294042245411323</v>
      </c>
      <c r="FH125" s="109">
        <f t="shared" si="306"/>
        <v>4.5854946794710694E-2</v>
      </c>
      <c r="FI125" s="109">
        <f t="shared" si="306"/>
        <v>2.3595949554344398E-2</v>
      </c>
      <c r="FJ125" s="109">
        <f t="shared" si="306"/>
        <v>2.0579270386895263E-2</v>
      </c>
      <c r="FK125" s="109">
        <f t="shared" si="306"/>
        <v>2.6220246146452537E-2</v>
      </c>
      <c r="FL125" s="109">
        <f t="shared" si="307"/>
        <v>2.6543148333831194E-2</v>
      </c>
      <c r="FM125" s="109">
        <f t="shared" si="307"/>
        <v>2.9133724981334039E-3</v>
      </c>
      <c r="FN125" s="109">
        <f t="shared" si="307"/>
        <v>0.3705045032900251</v>
      </c>
      <c r="FO125" s="109">
        <f t="shared" si="307"/>
        <v>5.7005958459352228E-4</v>
      </c>
      <c r="FP125" s="109">
        <f t="shared" si="307"/>
        <v>6.5085040700275015E-2</v>
      </c>
      <c r="FQ125" s="109">
        <f t="shared" si="307"/>
        <v>5.8410960437704374E-3</v>
      </c>
      <c r="FR125" s="109">
        <f t="shared" si="307"/>
        <v>3.7839587712631064E-3</v>
      </c>
      <c r="FS125" s="109">
        <f t="shared" si="307"/>
        <v>4.6401209361005058E-2</v>
      </c>
      <c r="FT125" s="109">
        <f t="shared" si="307"/>
        <v>3.9592954797456135E-2</v>
      </c>
      <c r="FU125" s="109">
        <f t="shared" si="307"/>
        <v>9.9557928879848005E-4</v>
      </c>
      <c r="FV125" s="109">
        <f t="shared" si="308"/>
        <v>5.2407778774501111E-2</v>
      </c>
      <c r="FW125" s="109">
        <f t="shared" si="308"/>
        <v>1.4710848395225117E-3</v>
      </c>
      <c r="FX125" s="109">
        <f t="shared" si="308"/>
        <v>3.6904173237264068E-2</v>
      </c>
      <c r="FY125" s="109">
        <f t="shared" si="308"/>
        <v>3.0813720842812087E-2</v>
      </c>
      <c r="FZ125" s="109">
        <f t="shared" si="308"/>
        <v>3.3306269626755813E-2</v>
      </c>
      <c r="GA125" s="109">
        <f t="shared" si="308"/>
        <v>1.1893328951497217E-3</v>
      </c>
      <c r="GB125" s="109">
        <f t="shared" si="308"/>
        <v>1.4851351368849214E-2</v>
      </c>
      <c r="GC125" s="109">
        <f t="shared" si="308"/>
        <v>2.0147803737389072E-2</v>
      </c>
      <c r="GD125" s="109">
        <f t="shared" si="308"/>
        <v>5.611269784077718E-2</v>
      </c>
      <c r="GE125" s="109">
        <f t="shared" si="308"/>
        <v>2.3780502653888952E-2</v>
      </c>
      <c r="GF125" s="109">
        <f t="shared" si="309"/>
        <v>0.15532058989186845</v>
      </c>
      <c r="GG125" s="109">
        <f t="shared" si="309"/>
        <v>3.6531119610914531E-4</v>
      </c>
      <c r="GH125" s="109">
        <f t="shared" si="309"/>
        <v>3.6531119610914531E-4</v>
      </c>
      <c r="GI125" s="109">
        <f t="shared" si="309"/>
        <v>3.6904173237264068E-2</v>
      </c>
      <c r="GJ125" s="109">
        <f t="shared" si="309"/>
        <v>3.6531119610914531E-4</v>
      </c>
      <c r="GK125" s="109">
        <f t="shared" si="309"/>
        <v>1.2674995533890152E-2</v>
      </c>
      <c r="GL125" s="109">
        <f t="shared" si="309"/>
        <v>1.3271000774246881E-3</v>
      </c>
      <c r="GM125" s="109">
        <f t="shared" si="309"/>
        <v>6.1421033389093029E-3</v>
      </c>
      <c r="GN125" s="109">
        <f t="shared" si="309"/>
        <v>8.7619365279139536E-2</v>
      </c>
      <c r="GO125" s="109">
        <f t="shared" si="309"/>
        <v>8.1258024523921127E-2</v>
      </c>
      <c r="GP125" s="109">
        <f t="shared" si="310"/>
        <v>7.1364709481152908E-2</v>
      </c>
      <c r="GQ125" s="109">
        <f t="shared" si="310"/>
        <v>3.8738197238309888E-2</v>
      </c>
      <c r="GR125" s="109">
        <f t="shared" si="310"/>
        <v>4.0544761794124619E-2</v>
      </c>
      <c r="GS125" s="109">
        <f t="shared" si="310"/>
        <v>8.7140825208694303E-2</v>
      </c>
      <c r="GT125" s="109">
        <f t="shared" si="310"/>
        <v>4.9104490370446154E-2</v>
      </c>
      <c r="GU125" s="109">
        <f t="shared" si="310"/>
        <v>9.0187813850765353E-2</v>
      </c>
      <c r="GV125" s="109">
        <f t="shared" si="310"/>
        <v>1.650719565771814E-4</v>
      </c>
      <c r="GW125" s="109">
        <f t="shared" si="310"/>
        <v>1.6544002349827606E-2</v>
      </c>
      <c r="GX125" s="109">
        <f t="shared" si="310"/>
        <v>3.8372933073835241E-2</v>
      </c>
      <c r="GY125" s="109">
        <f t="shared" si="310"/>
        <v>5.4837348687071172E-2</v>
      </c>
      <c r="GZ125" s="109">
        <f t="shared" si="311"/>
        <v>6.4993604053538235E-3</v>
      </c>
      <c r="HA125" s="109">
        <f t="shared" si="311"/>
        <v>3.6531119610914531E-4</v>
      </c>
      <c r="HB125" s="109">
        <f t="shared" si="311"/>
        <v>6.5779014913357886E-3</v>
      </c>
      <c r="HC125" s="109">
        <f t="shared" si="311"/>
        <v>0.14439842844510176</v>
      </c>
      <c r="HD125" s="109">
        <f t="shared" si="311"/>
        <v>4.0618822395465465E-2</v>
      </c>
      <c r="HE125" s="109">
        <f t="shared" si="311"/>
        <v>2.338988757705469E-2</v>
      </c>
      <c r="HF125" s="109">
        <f t="shared" si="311"/>
        <v>8.3215027876888711E-2</v>
      </c>
      <c r="HG125" s="109">
        <f t="shared" si="311"/>
        <v>1.083553861568063E-2</v>
      </c>
      <c r="HH125" s="109">
        <f t="shared" si="311"/>
        <v>3.4230986965952301E-3</v>
      </c>
      <c r="HI125" s="109">
        <f t="shared" si="311"/>
        <v>5.5443839222063813E-2</v>
      </c>
      <c r="HJ125" s="109">
        <f t="shared" si="312"/>
        <v>3.2525943634841405E-4</v>
      </c>
      <c r="HK125" s="109">
        <f t="shared" si="312"/>
        <v>4.2653662246667653E-2</v>
      </c>
      <c r="HL125" s="109">
        <f t="shared" si="312"/>
        <v>0.18647629622512646</v>
      </c>
      <c r="HM125" s="109">
        <f t="shared" si="312"/>
        <v>3.6531119610914531E-4</v>
      </c>
      <c r="HN125" s="109">
        <f t="shared" si="312"/>
        <v>3.8706967289505061E-2</v>
      </c>
      <c r="HO125" s="109">
        <f t="shared" si="312"/>
        <v>3.0269700952221083E-2</v>
      </c>
      <c r="HP125" s="109">
        <f t="shared" si="312"/>
        <v>1.6828759305780379E-2</v>
      </c>
      <c r="HQ125" s="109">
        <f t="shared" si="312"/>
        <v>2.646899672043259E-2</v>
      </c>
      <c r="HR125" s="109"/>
      <c r="HS125" s="109"/>
      <c r="HT125" s="109"/>
      <c r="HU125" s="109"/>
      <c r="HV125" s="109"/>
      <c r="HW125" s="109"/>
      <c r="HX125" s="109"/>
      <c r="HY125" s="109"/>
      <c r="HZ125" s="109"/>
      <c r="IA125" s="109"/>
      <c r="IB125" s="109"/>
      <c r="IC125" s="109"/>
      <c r="ID125" s="109"/>
      <c r="IE125" s="109"/>
      <c r="IF125" s="109"/>
      <c r="IG125" s="109"/>
      <c r="IH125" s="109"/>
      <c r="II125" s="109"/>
      <c r="IJ125" s="109"/>
      <c r="IK125" s="109"/>
      <c r="IL125" s="109"/>
      <c r="IM125" s="109"/>
      <c r="IN125" s="109"/>
      <c r="IO125" s="109"/>
      <c r="IP125" s="109"/>
      <c r="IQ125" s="109"/>
      <c r="IR125" s="109"/>
      <c r="IS125" s="109"/>
      <c r="IT125" s="109"/>
      <c r="IU125" s="109"/>
      <c r="IV125" s="109"/>
      <c r="IW125" s="109"/>
      <c r="IX125" s="109"/>
      <c r="IY125" s="109"/>
      <c r="IZ125" s="109"/>
      <c r="JA125" s="109"/>
      <c r="JB125" s="109"/>
      <c r="JC125" s="109"/>
      <c r="JD125" s="109"/>
      <c r="JE125" s="109"/>
      <c r="JF125" s="109"/>
      <c r="JG125" s="109"/>
      <c r="JH125" s="109"/>
      <c r="JI125" s="109"/>
      <c r="JJ125" s="109"/>
      <c r="JK125" s="109"/>
      <c r="JL125" s="109"/>
      <c r="JM125" s="109"/>
      <c r="JN125" s="109"/>
      <c r="JO125" s="109"/>
      <c r="JP125" s="109" t="str">
        <f t="shared" si="180"/>
        <v>Water Pollution_Be(II)_Unspecified_Health_N/A for WP Interim Methodology</v>
      </c>
    </row>
    <row r="126" spans="2:276">
      <c r="B126" s="112" t="s">
        <v>9</v>
      </c>
      <c r="C126" s="112" t="s">
        <v>401</v>
      </c>
      <c r="D126" s="112" t="s">
        <v>394</v>
      </c>
      <c r="E126" s="112" t="s">
        <v>395</v>
      </c>
      <c r="F126" s="112" t="s">
        <v>390</v>
      </c>
      <c r="G126" s="112" t="s">
        <v>391</v>
      </c>
      <c r="H126" s="109">
        <f t="shared" si="291"/>
        <v>448.98679486758516</v>
      </c>
      <c r="I126" s="109">
        <f t="shared" si="291"/>
        <v>333.20482375268256</v>
      </c>
      <c r="J126" s="109">
        <f t="shared" si="291"/>
        <v>197.37291206988448</v>
      </c>
      <c r="K126" s="109">
        <f t="shared" si="291"/>
        <v>60.406910869642957</v>
      </c>
      <c r="L126" s="109">
        <f t="shared" si="291"/>
        <v>561.33119576130389</v>
      </c>
      <c r="M126" s="109">
        <f t="shared" si="291"/>
        <v>134.95583379343617</v>
      </c>
      <c r="N126" s="109">
        <f t="shared" si="291"/>
        <v>258.80608271302992</v>
      </c>
      <c r="O126" s="109">
        <f t="shared" si="291"/>
        <v>111.53638350745194</v>
      </c>
      <c r="P126" s="109">
        <f t="shared" si="291"/>
        <v>530.26990500079455</v>
      </c>
      <c r="Q126" s="109">
        <f t="shared" si="291"/>
        <v>258.80608271302992</v>
      </c>
      <c r="R126" s="109">
        <f t="shared" si="292"/>
        <v>43.373074637076229</v>
      </c>
      <c r="S126" s="109">
        <f t="shared" si="292"/>
        <v>336.61470045428217</v>
      </c>
      <c r="T126" s="109">
        <f t="shared" si="292"/>
        <v>815.91279489554279</v>
      </c>
      <c r="U126" s="109">
        <f t="shared" si="292"/>
        <v>258.80608271302992</v>
      </c>
      <c r="V126" s="109">
        <f t="shared" si="292"/>
        <v>1022.8987333990948</v>
      </c>
      <c r="W126" s="109">
        <f t="shared" si="292"/>
        <v>3652.7683655385217</v>
      </c>
      <c r="X126" s="109">
        <f t="shared" si="292"/>
        <v>258.80608271302992</v>
      </c>
      <c r="Y126" s="109">
        <f t="shared" si="292"/>
        <v>253.71023959905716</v>
      </c>
      <c r="Z126" s="109">
        <f t="shared" si="292"/>
        <v>1799.9745193774304</v>
      </c>
      <c r="AA126" s="109">
        <f t="shared" si="292"/>
        <v>71.450277039013201</v>
      </c>
      <c r="AB126" s="109">
        <f t="shared" si="293"/>
        <v>648.71538040679548</v>
      </c>
      <c r="AC126" s="109">
        <f t="shared" si="293"/>
        <v>81.008297231879894</v>
      </c>
      <c r="AD126" s="109">
        <f t="shared" si="293"/>
        <v>77.089016153475157</v>
      </c>
      <c r="AE126" s="109">
        <f t="shared" si="293"/>
        <v>76.323547597836921</v>
      </c>
      <c r="AF126" s="109">
        <f t="shared" si="293"/>
        <v>263.6587617891916</v>
      </c>
      <c r="AG126" s="109">
        <f t="shared" si="293"/>
        <v>68.954920327824411</v>
      </c>
      <c r="AH126" s="109">
        <f t="shared" si="293"/>
        <v>107.11303274816937</v>
      </c>
      <c r="AI126" s="109">
        <f t="shared" si="293"/>
        <v>258.80608271302992</v>
      </c>
      <c r="AJ126" s="109">
        <f t="shared" si="293"/>
        <v>774.77165123954455</v>
      </c>
      <c r="AK126" s="109">
        <f t="shared" si="293"/>
        <v>205.43267309426412</v>
      </c>
      <c r="AL126" s="109">
        <f t="shared" si="294"/>
        <v>410.77400026945872</v>
      </c>
      <c r="AM126" s="109">
        <f t="shared" si="294"/>
        <v>1755.184344835739</v>
      </c>
      <c r="AN126" s="109">
        <f t="shared" si="294"/>
        <v>406.11038768620949</v>
      </c>
      <c r="AO126" s="109">
        <f t="shared" si="294"/>
        <v>371.48979169494385</v>
      </c>
      <c r="AP126" s="109">
        <f t="shared" si="294"/>
        <v>212.24686940765443</v>
      </c>
      <c r="AQ126" s="109">
        <f t="shared" si="294"/>
        <v>49.946510726377944</v>
      </c>
      <c r="AR126" s="109">
        <f t="shared" si="294"/>
        <v>258.80608271302992</v>
      </c>
      <c r="AS126" s="109">
        <f t="shared" si="294"/>
        <v>76.872379357737259</v>
      </c>
      <c r="AT126" s="109">
        <f t="shared" si="294"/>
        <v>212.7798984100358</v>
      </c>
      <c r="AU126" s="109">
        <f t="shared" si="294"/>
        <v>561.33119576130389</v>
      </c>
      <c r="AV126" s="109">
        <f t="shared" si="295"/>
        <v>100.05459997719848</v>
      </c>
      <c r="AW126" s="109">
        <f t="shared" si="295"/>
        <v>2414.580287450272</v>
      </c>
      <c r="AX126" s="109">
        <f t="shared" si="295"/>
        <v>109.64736628221203</v>
      </c>
      <c r="AY126" s="109">
        <f t="shared" si="295"/>
        <v>406.11038768620949</v>
      </c>
      <c r="AZ126" s="109">
        <f t="shared" si="295"/>
        <v>196.27395387565417</v>
      </c>
      <c r="BA126" s="109">
        <f t="shared" si="295"/>
        <v>133.670982930451</v>
      </c>
      <c r="BB126" s="109">
        <f t="shared" si="295"/>
        <v>213.92443764113202</v>
      </c>
      <c r="BC126" s="109">
        <f t="shared" si="295"/>
        <v>288.01888982163445</v>
      </c>
      <c r="BD126" s="109">
        <f t="shared" si="295"/>
        <v>167.15857052499439</v>
      </c>
      <c r="BE126" s="109">
        <f t="shared" si="295"/>
        <v>519.65317444830589</v>
      </c>
      <c r="BF126" s="109">
        <f t="shared" si="296"/>
        <v>258.80608271302992</v>
      </c>
      <c r="BG126" s="109">
        <f t="shared" si="296"/>
        <v>339.03832408041967</v>
      </c>
      <c r="BH126" s="109">
        <f t="shared" si="296"/>
        <v>484.88089755904753</v>
      </c>
      <c r="BI126" s="109">
        <f t="shared" si="296"/>
        <v>589.92988593435052</v>
      </c>
      <c r="BJ126" s="109">
        <f t="shared" si="296"/>
        <v>393.82008725278979</v>
      </c>
      <c r="BK126" s="109">
        <f t="shared" si="296"/>
        <v>258.80608271302992</v>
      </c>
      <c r="BL126" s="109">
        <f t="shared" si="296"/>
        <v>637.04435887704471</v>
      </c>
      <c r="BM126" s="109">
        <f t="shared" si="296"/>
        <v>145.94555857558498</v>
      </c>
      <c r="BN126" s="109">
        <f t="shared" si="296"/>
        <v>3947.3567358383079</v>
      </c>
      <c r="BO126" s="109">
        <f t="shared" si="296"/>
        <v>853.91253073585995</v>
      </c>
      <c r="BP126" s="109">
        <f t="shared" si="297"/>
        <v>287.67550365446613</v>
      </c>
      <c r="BQ126" s="109">
        <f t="shared" si="297"/>
        <v>212.2164615855803</v>
      </c>
      <c r="BR126" s="109">
        <f t="shared" si="297"/>
        <v>161.16166102665719</v>
      </c>
      <c r="BS126" s="109">
        <f t="shared" si="297"/>
        <v>406.11038768620949</v>
      </c>
      <c r="BT126" s="109">
        <f t="shared" si="297"/>
        <v>452.47177374568554</v>
      </c>
      <c r="BU126" s="109">
        <f t="shared" si="297"/>
        <v>339.03832408041967</v>
      </c>
      <c r="BV126" s="109">
        <f t="shared" si="297"/>
        <v>60.406910869642957</v>
      </c>
      <c r="BW126" s="109">
        <f t="shared" si="297"/>
        <v>159.42960072184661</v>
      </c>
      <c r="BX126" s="109">
        <f t="shared" si="297"/>
        <v>506.97260394986642</v>
      </c>
      <c r="BY126" s="109">
        <f t="shared" si="297"/>
        <v>60.406910869642957</v>
      </c>
      <c r="BZ126" s="109">
        <f t="shared" si="298"/>
        <v>81.915553524090072</v>
      </c>
      <c r="CA126" s="109">
        <f t="shared" si="298"/>
        <v>406.11038768620949</v>
      </c>
      <c r="CB126" s="109">
        <f t="shared" si="298"/>
        <v>214.74294472235729</v>
      </c>
      <c r="CC126" s="109">
        <f t="shared" si="298"/>
        <v>996.17495803908821</v>
      </c>
      <c r="CD126" s="109">
        <f t="shared" si="298"/>
        <v>672.05858909546907</v>
      </c>
      <c r="CE126" s="109">
        <f t="shared" si="298"/>
        <v>561.33119576130389</v>
      </c>
      <c r="CF126" s="109">
        <f t="shared" si="298"/>
        <v>351.30387233636714</v>
      </c>
      <c r="CG126" s="109">
        <f t="shared" si="298"/>
        <v>32.297218081031616</v>
      </c>
      <c r="CH126" s="109">
        <f t="shared" si="298"/>
        <v>258.80608271302992</v>
      </c>
      <c r="CI126" s="109">
        <f t="shared" si="298"/>
        <v>774.77165123954455</v>
      </c>
      <c r="CJ126" s="109">
        <f t="shared" si="299"/>
        <v>265.18569096064118</v>
      </c>
      <c r="CK126" s="109">
        <f t="shared" si="299"/>
        <v>180.61897405728479</v>
      </c>
      <c r="CL126" s="109">
        <f t="shared" si="299"/>
        <v>137.51186732053972</v>
      </c>
      <c r="CM126" s="109">
        <f t="shared" si="299"/>
        <v>50.124671613948827</v>
      </c>
      <c r="CN126" s="109">
        <f t="shared" si="299"/>
        <v>1320.9821701282358</v>
      </c>
      <c r="CO126" s="109">
        <f t="shared" si="299"/>
        <v>212.14492632727138</v>
      </c>
      <c r="CP126" s="109">
        <f t="shared" si="299"/>
        <v>774.77165123954455</v>
      </c>
      <c r="CQ126" s="109">
        <f t="shared" si="299"/>
        <v>447.41812800263926</v>
      </c>
      <c r="CR126" s="109">
        <f t="shared" si="299"/>
        <v>48.194330894467051</v>
      </c>
      <c r="CS126" s="109">
        <f t="shared" si="299"/>
        <v>2257.2464569774675</v>
      </c>
      <c r="CT126" s="109">
        <f t="shared" si="300"/>
        <v>367.4270125623151</v>
      </c>
      <c r="CU126" s="109">
        <f t="shared" si="300"/>
        <v>783.89590294746904</v>
      </c>
      <c r="CV126" s="109">
        <f t="shared" si="300"/>
        <v>1096.3414032787352</v>
      </c>
      <c r="CW126" s="109">
        <f t="shared" si="300"/>
        <v>201.84580094661385</v>
      </c>
      <c r="CX126" s="109">
        <f t="shared" si="300"/>
        <v>561.33119576130389</v>
      </c>
      <c r="CY126" s="109">
        <f t="shared" si="300"/>
        <v>3841.1830768582918</v>
      </c>
      <c r="CZ126" s="109">
        <f t="shared" si="300"/>
        <v>669.68553311320466</v>
      </c>
      <c r="DA126" s="109">
        <f t="shared" si="300"/>
        <v>258.80608271302992</v>
      </c>
      <c r="DB126" s="109">
        <f t="shared" si="300"/>
        <v>1275.4891311126123</v>
      </c>
      <c r="DC126" s="109">
        <f t="shared" si="300"/>
        <v>1308.399738462743</v>
      </c>
      <c r="DD126" s="109">
        <f t="shared" si="301"/>
        <v>98.138209409779734</v>
      </c>
      <c r="DE126" s="109">
        <f t="shared" si="301"/>
        <v>672.34054220881387</v>
      </c>
      <c r="DF126" s="109">
        <f t="shared" si="301"/>
        <v>774.77165123954455</v>
      </c>
      <c r="DG126" s="109">
        <f t="shared" si="301"/>
        <v>933.68196984843098</v>
      </c>
      <c r="DH126" s="109">
        <f t="shared" si="301"/>
        <v>1266.5261093612576</v>
      </c>
      <c r="DI126" s="109">
        <f t="shared" si="301"/>
        <v>339.03832408041967</v>
      </c>
      <c r="DJ126" s="109">
        <f t="shared" si="301"/>
        <v>1022.8987333990948</v>
      </c>
      <c r="DK126" s="109">
        <f t="shared" si="301"/>
        <v>245.58631442022363</v>
      </c>
      <c r="DL126" s="109">
        <f t="shared" si="301"/>
        <v>179.41546402385293</v>
      </c>
      <c r="DM126" s="109">
        <f t="shared" si="301"/>
        <v>117.93482602053548</v>
      </c>
      <c r="DN126" s="109">
        <f t="shared" si="302"/>
        <v>1022.8987333990948</v>
      </c>
      <c r="DO126" s="109">
        <f t="shared" si="302"/>
        <v>325.9708561319228</v>
      </c>
      <c r="DP126" s="109">
        <f t="shared" si="302"/>
        <v>118.2665952477237</v>
      </c>
      <c r="DQ126" s="109">
        <f t="shared" si="302"/>
        <v>45.296593652465027</v>
      </c>
      <c r="DR126" s="109">
        <f t="shared" si="302"/>
        <v>561.33119576130389</v>
      </c>
      <c r="DS126" s="109">
        <f t="shared" si="302"/>
        <v>166.13472250006129</v>
      </c>
      <c r="DT126" s="109">
        <f t="shared" si="302"/>
        <v>561.33119576130389</v>
      </c>
      <c r="DU126" s="109">
        <f t="shared" si="302"/>
        <v>774.77165123954455</v>
      </c>
      <c r="DV126" s="109">
        <f t="shared" si="302"/>
        <v>205.94216823656046</v>
      </c>
      <c r="DW126" s="109">
        <f t="shared" si="302"/>
        <v>677.65098091044888</v>
      </c>
      <c r="DX126" s="109">
        <f t="shared" si="303"/>
        <v>250.31915547798729</v>
      </c>
      <c r="DY126" s="109">
        <f t="shared" si="303"/>
        <v>1708.6783075485093</v>
      </c>
      <c r="DZ126" s="109">
        <f t="shared" si="303"/>
        <v>348.49594088158295</v>
      </c>
      <c r="EA126" s="109">
        <f t="shared" si="303"/>
        <v>1022.8987333990948</v>
      </c>
      <c r="EB126" s="109">
        <f t="shared" si="303"/>
        <v>774.77165123954455</v>
      </c>
      <c r="EC126" s="109">
        <f t="shared" si="303"/>
        <v>76.385690213252616</v>
      </c>
      <c r="ED126" s="109">
        <f t="shared" si="303"/>
        <v>406.11038768620949</v>
      </c>
      <c r="EE126" s="109">
        <f t="shared" si="303"/>
        <v>335.66362835929743</v>
      </c>
      <c r="EF126" s="109">
        <f t="shared" si="303"/>
        <v>774.77165123954455</v>
      </c>
      <c r="EG126" s="109">
        <f t="shared" si="303"/>
        <v>421.72805362511997</v>
      </c>
      <c r="EH126" s="109">
        <f t="shared" si="304"/>
        <v>561.33119576130389</v>
      </c>
      <c r="EI126" s="109">
        <f t="shared" si="304"/>
        <v>36.735461122410271</v>
      </c>
      <c r="EJ126" s="109">
        <f t="shared" si="304"/>
        <v>339.03832408041967</v>
      </c>
      <c r="EK126" s="109">
        <f t="shared" si="304"/>
        <v>624.23642067435389</v>
      </c>
      <c r="EL126" s="109">
        <f t="shared" si="304"/>
        <v>178.60412416041811</v>
      </c>
      <c r="EM126" s="109">
        <f t="shared" si="304"/>
        <v>251.60788196695975</v>
      </c>
      <c r="EN126" s="109">
        <f t="shared" si="304"/>
        <v>44.803546261136574</v>
      </c>
      <c r="EO126" s="109">
        <f t="shared" si="304"/>
        <v>774.77165123954455</v>
      </c>
      <c r="EP126" s="109">
        <f t="shared" si="304"/>
        <v>609.00283281852262</v>
      </c>
      <c r="EQ126" s="109">
        <f t="shared" si="304"/>
        <v>1345.9635151447574</v>
      </c>
      <c r="ER126" s="109">
        <f t="shared" si="305"/>
        <v>60.406910869642957</v>
      </c>
      <c r="ES126" s="109">
        <f t="shared" si="305"/>
        <v>63.522203418177448</v>
      </c>
      <c r="ET126" s="109">
        <f t="shared" si="305"/>
        <v>118.65561347399453</v>
      </c>
      <c r="EU126" s="109">
        <f t="shared" si="305"/>
        <v>221.22262443140519</v>
      </c>
      <c r="EV126" s="109">
        <f t="shared" si="305"/>
        <v>864.18148108269554</v>
      </c>
      <c r="EW126" s="109">
        <f t="shared" si="305"/>
        <v>395.95356985646526</v>
      </c>
      <c r="EX126" s="109">
        <f t="shared" si="305"/>
        <v>774.77165123954455</v>
      </c>
      <c r="EY126" s="109">
        <f t="shared" si="305"/>
        <v>135.72328240609409</v>
      </c>
      <c r="EZ126" s="109">
        <f t="shared" si="305"/>
        <v>144.37360052026287</v>
      </c>
      <c r="FA126" s="109">
        <f t="shared" si="305"/>
        <v>3908.0068293296545</v>
      </c>
      <c r="FB126" s="109">
        <f t="shared" si="306"/>
        <v>774.77165123954455</v>
      </c>
      <c r="FC126" s="109">
        <f t="shared" si="306"/>
        <v>83.91219723159611</v>
      </c>
      <c r="FD126" s="109">
        <f t="shared" si="306"/>
        <v>82.38465045179592</v>
      </c>
      <c r="FE126" s="109">
        <f t="shared" si="306"/>
        <v>122.57169311244354</v>
      </c>
      <c r="FF126" s="109">
        <f t="shared" si="306"/>
        <v>116.6384944246316</v>
      </c>
      <c r="FG126" s="109">
        <f t="shared" si="306"/>
        <v>1258.414935888869</v>
      </c>
      <c r="FH126" s="109">
        <f t="shared" si="306"/>
        <v>480.07599175381688</v>
      </c>
      <c r="FI126" s="109">
        <f t="shared" si="306"/>
        <v>303.26698596141983</v>
      </c>
      <c r="FJ126" s="109">
        <f t="shared" si="306"/>
        <v>258.80608271302992</v>
      </c>
      <c r="FK126" s="109">
        <f t="shared" si="306"/>
        <v>1022.8987333990948</v>
      </c>
      <c r="FL126" s="109">
        <f t="shared" si="307"/>
        <v>249.34520143836261</v>
      </c>
      <c r="FM126" s="109">
        <f t="shared" si="307"/>
        <v>78.925121152867717</v>
      </c>
      <c r="FN126" s="109">
        <f t="shared" si="307"/>
        <v>1628.704114899323</v>
      </c>
      <c r="FO126" s="109">
        <f t="shared" si="307"/>
        <v>60.406910869642957</v>
      </c>
      <c r="FP126" s="109">
        <f t="shared" si="307"/>
        <v>561.33119576130389</v>
      </c>
      <c r="FQ126" s="109">
        <f t="shared" si="307"/>
        <v>406.11038768620949</v>
      </c>
      <c r="FR126" s="109">
        <f t="shared" si="307"/>
        <v>139.6012432927796</v>
      </c>
      <c r="FS126" s="109">
        <f t="shared" si="307"/>
        <v>967.98858043711039</v>
      </c>
      <c r="FT126" s="109">
        <f t="shared" si="307"/>
        <v>331.63870133446869</v>
      </c>
      <c r="FU126" s="109">
        <f t="shared" si="307"/>
        <v>406.11038768620949</v>
      </c>
      <c r="FV126" s="109">
        <f t="shared" si="308"/>
        <v>357.7086027227935</v>
      </c>
      <c r="FW126" s="109">
        <f t="shared" si="308"/>
        <v>774.77165123954455</v>
      </c>
      <c r="FX126" s="109">
        <f t="shared" si="308"/>
        <v>258.80608271302992</v>
      </c>
      <c r="FY126" s="109">
        <f t="shared" si="308"/>
        <v>299.17274309863501</v>
      </c>
      <c r="FZ126" s="109">
        <f t="shared" si="308"/>
        <v>231.89445301827027</v>
      </c>
      <c r="GA126" s="109">
        <f t="shared" si="308"/>
        <v>74.325454553675215</v>
      </c>
      <c r="GB126" s="109">
        <f t="shared" si="308"/>
        <v>221.49011040402769</v>
      </c>
      <c r="GC126" s="109">
        <f t="shared" si="308"/>
        <v>278.30578082666705</v>
      </c>
      <c r="GD126" s="109">
        <f t="shared" si="308"/>
        <v>406.11038768620949</v>
      </c>
      <c r="GE126" s="109">
        <f t="shared" si="308"/>
        <v>367.92231179807493</v>
      </c>
      <c r="GF126" s="109">
        <f t="shared" si="309"/>
        <v>1007.6478571543375</v>
      </c>
      <c r="GG126" s="109">
        <f t="shared" si="309"/>
        <v>258.80608271302992</v>
      </c>
      <c r="GH126" s="109">
        <f t="shared" si="309"/>
        <v>258.80608271302992</v>
      </c>
      <c r="GI126" s="109">
        <f t="shared" si="309"/>
        <v>258.80608271302992</v>
      </c>
      <c r="GJ126" s="109">
        <f t="shared" si="309"/>
        <v>258.80608271302992</v>
      </c>
      <c r="GK126" s="109">
        <f t="shared" si="309"/>
        <v>172.7156244734341</v>
      </c>
      <c r="GL126" s="109">
        <f t="shared" si="309"/>
        <v>50.201987214628801</v>
      </c>
      <c r="GM126" s="109">
        <f t="shared" si="309"/>
        <v>126.97347406986644</v>
      </c>
      <c r="GN126" s="109">
        <f t="shared" si="309"/>
        <v>611.67434470791704</v>
      </c>
      <c r="GO126" s="109">
        <f t="shared" si="309"/>
        <v>1022.4314326510223</v>
      </c>
      <c r="GP126" s="109">
        <f t="shared" si="310"/>
        <v>774.77165123954455</v>
      </c>
      <c r="GQ126" s="109">
        <f t="shared" si="310"/>
        <v>394.59283938762638</v>
      </c>
      <c r="GR126" s="109">
        <f t="shared" si="310"/>
        <v>494.09191061124852</v>
      </c>
      <c r="GS126" s="109">
        <f t="shared" si="310"/>
        <v>859.02241663509346</v>
      </c>
      <c r="GT126" s="109">
        <f t="shared" si="310"/>
        <v>774.77165123954455</v>
      </c>
      <c r="GU126" s="109">
        <f t="shared" si="310"/>
        <v>597.3785896089712</v>
      </c>
      <c r="GV126" s="109">
        <f t="shared" si="310"/>
        <v>60.406910869642957</v>
      </c>
      <c r="GW126" s="109">
        <f t="shared" si="310"/>
        <v>258.80608271302992</v>
      </c>
      <c r="GX126" s="109">
        <f t="shared" si="310"/>
        <v>569.2859695663326</v>
      </c>
      <c r="GY126" s="109">
        <f t="shared" si="310"/>
        <v>630.1962640065874</v>
      </c>
      <c r="GZ126" s="109">
        <f t="shared" si="311"/>
        <v>171.41512242254964</v>
      </c>
      <c r="HA126" s="109">
        <f t="shared" si="311"/>
        <v>258.80608271302992</v>
      </c>
      <c r="HB126" s="109">
        <f t="shared" si="311"/>
        <v>60.406910869642957</v>
      </c>
      <c r="HC126" s="109">
        <f t="shared" si="311"/>
        <v>1143.0347139317996</v>
      </c>
      <c r="HD126" s="109">
        <f t="shared" si="311"/>
        <v>401.90755762454256</v>
      </c>
      <c r="HE126" s="109">
        <f t="shared" si="311"/>
        <v>626.11174894047122</v>
      </c>
      <c r="HF126" s="109">
        <f t="shared" si="311"/>
        <v>780.95328466158128</v>
      </c>
      <c r="HG126" s="109">
        <f t="shared" si="311"/>
        <v>160.78116288823011</v>
      </c>
      <c r="HH126" s="109">
        <f t="shared" si="311"/>
        <v>71.047479410159511</v>
      </c>
      <c r="HI126" s="109">
        <f t="shared" si="311"/>
        <v>888.61643495866088</v>
      </c>
      <c r="HJ126" s="109">
        <f t="shared" si="312"/>
        <v>60.406910869642957</v>
      </c>
      <c r="HK126" s="109">
        <f t="shared" si="312"/>
        <v>258.80608271302992</v>
      </c>
      <c r="HL126" s="109">
        <f t="shared" si="312"/>
        <v>1299.7088497568245</v>
      </c>
      <c r="HM126" s="109">
        <f t="shared" si="312"/>
        <v>258.80608271302992</v>
      </c>
      <c r="HN126" s="109">
        <f t="shared" si="312"/>
        <v>1022.8987333990948</v>
      </c>
      <c r="HO126" s="109">
        <f t="shared" si="312"/>
        <v>603.77413498051294</v>
      </c>
      <c r="HP126" s="109">
        <f t="shared" si="312"/>
        <v>225.37108225446786</v>
      </c>
      <c r="HQ126" s="109">
        <f t="shared" si="312"/>
        <v>260.84567109303737</v>
      </c>
      <c r="HR126" s="109"/>
      <c r="HS126" s="109"/>
      <c r="HT126" s="109"/>
      <c r="HU126" s="109"/>
      <c r="HV126" s="109"/>
      <c r="HW126" s="109"/>
      <c r="HX126" s="109"/>
      <c r="HY126" s="109"/>
      <c r="HZ126" s="109"/>
      <c r="IA126" s="109"/>
      <c r="IB126" s="109"/>
      <c r="IC126" s="109"/>
      <c r="ID126" s="109"/>
      <c r="IE126" s="109"/>
      <c r="IF126" s="109"/>
      <c r="IG126" s="109"/>
      <c r="IH126" s="109"/>
      <c r="II126" s="109"/>
      <c r="IJ126" s="109"/>
      <c r="IK126" s="109"/>
      <c r="IL126" s="109"/>
      <c r="IM126" s="109"/>
      <c r="IN126" s="109"/>
      <c r="IO126" s="109"/>
      <c r="IP126" s="109"/>
      <c r="IQ126" s="109"/>
      <c r="IR126" s="109"/>
      <c r="IS126" s="109"/>
      <c r="IT126" s="109"/>
      <c r="IU126" s="109"/>
      <c r="IV126" s="109"/>
      <c r="IW126" s="109"/>
      <c r="IX126" s="109"/>
      <c r="IY126" s="109"/>
      <c r="IZ126" s="109"/>
      <c r="JA126" s="109"/>
      <c r="JB126" s="109"/>
      <c r="JC126" s="109"/>
      <c r="JD126" s="109"/>
      <c r="JE126" s="109"/>
      <c r="JF126" s="109"/>
      <c r="JG126" s="109"/>
      <c r="JH126" s="109"/>
      <c r="JI126" s="109"/>
      <c r="JJ126" s="109"/>
      <c r="JK126" s="109"/>
      <c r="JL126" s="109"/>
      <c r="JM126" s="109"/>
      <c r="JN126" s="109"/>
      <c r="JO126" s="109"/>
      <c r="JP126" s="109" t="str">
        <f t="shared" si="180"/>
        <v>Water Pollution_Cd(II)_Freshwater_Health_N/A for WP Interim Methodology</v>
      </c>
    </row>
    <row r="127" spans="2:276">
      <c r="B127" s="112" t="s">
        <v>9</v>
      </c>
      <c r="C127" s="112" t="s">
        <v>401</v>
      </c>
      <c r="D127" s="112" t="s">
        <v>396</v>
      </c>
      <c r="E127" s="112" t="s">
        <v>395</v>
      </c>
      <c r="F127" s="112" t="s">
        <v>390</v>
      </c>
      <c r="G127" s="112" t="s">
        <v>391</v>
      </c>
      <c r="H127" s="109">
        <f t="shared" si="291"/>
        <v>47.768890255147667</v>
      </c>
      <c r="I127" s="109">
        <f t="shared" si="291"/>
        <v>48.330390785941681</v>
      </c>
      <c r="J127" s="109">
        <f t="shared" si="291"/>
        <v>50.553944561310459</v>
      </c>
      <c r="K127" s="109">
        <f t="shared" si="291"/>
        <v>48.509229681044992</v>
      </c>
      <c r="L127" s="109">
        <f t="shared" si="291"/>
        <v>55.482474536579964</v>
      </c>
      <c r="M127" s="109">
        <f t="shared" si="291"/>
        <v>50.969470917860512</v>
      </c>
      <c r="N127" s="109">
        <f t="shared" si="291"/>
        <v>49.572857424922638</v>
      </c>
      <c r="O127" s="109">
        <f t="shared" si="291"/>
        <v>49.951601222750973</v>
      </c>
      <c r="P127" s="109">
        <f t="shared" si="291"/>
        <v>48.617896705951651</v>
      </c>
      <c r="Q127" s="109">
        <f t="shared" si="291"/>
        <v>49.572857424922638</v>
      </c>
      <c r="R127" s="109">
        <f t="shared" si="292"/>
        <v>48.781839432703244</v>
      </c>
      <c r="S127" s="109">
        <f t="shared" si="292"/>
        <v>68.830969057037393</v>
      </c>
      <c r="T127" s="109">
        <f t="shared" si="292"/>
        <v>48.082787627140107</v>
      </c>
      <c r="U127" s="109">
        <f t="shared" si="292"/>
        <v>49.572857424922638</v>
      </c>
      <c r="V127" s="109">
        <f t="shared" si="292"/>
        <v>51.059628290613354</v>
      </c>
      <c r="W127" s="109">
        <f t="shared" si="292"/>
        <v>58.421033341025485</v>
      </c>
      <c r="X127" s="109">
        <f t="shared" si="292"/>
        <v>49.572857424922638</v>
      </c>
      <c r="Y127" s="109">
        <f t="shared" si="292"/>
        <v>49.08214602961209</v>
      </c>
      <c r="Z127" s="109">
        <f t="shared" si="292"/>
        <v>70.995888341047788</v>
      </c>
      <c r="AA127" s="109">
        <f t="shared" si="292"/>
        <v>48.222216206184441</v>
      </c>
      <c r="AB127" s="109">
        <f t="shared" si="293"/>
        <v>57.266119881805942</v>
      </c>
      <c r="AC127" s="109">
        <f t="shared" si="293"/>
        <v>49.839899298287257</v>
      </c>
      <c r="AD127" s="109">
        <f t="shared" si="293"/>
        <v>47.407313694673434</v>
      </c>
      <c r="AE127" s="109">
        <f t="shared" si="293"/>
        <v>51.498563534165768</v>
      </c>
      <c r="AF127" s="109">
        <f t="shared" si="293"/>
        <v>49.481782946769442</v>
      </c>
      <c r="AG127" s="109">
        <f t="shared" si="293"/>
        <v>64.191357934686209</v>
      </c>
      <c r="AH127" s="109">
        <f t="shared" si="293"/>
        <v>49.654925297403253</v>
      </c>
      <c r="AI127" s="109">
        <f t="shared" si="293"/>
        <v>49.572857424922638</v>
      </c>
      <c r="AJ127" s="109">
        <f t="shared" si="293"/>
        <v>56.700344341279425</v>
      </c>
      <c r="AK127" s="109">
        <f t="shared" si="293"/>
        <v>48.935261179121049</v>
      </c>
      <c r="AL127" s="109">
        <f t="shared" si="294"/>
        <v>55.570507209350694</v>
      </c>
      <c r="AM127" s="109">
        <f t="shared" si="294"/>
        <v>53.737224300516047</v>
      </c>
      <c r="AN127" s="109">
        <f t="shared" si="294"/>
        <v>53.895087170805766</v>
      </c>
      <c r="AO127" s="109">
        <f t="shared" si="294"/>
        <v>49.33016583118733</v>
      </c>
      <c r="AP127" s="109">
        <f t="shared" si="294"/>
        <v>56.911502414387144</v>
      </c>
      <c r="AQ127" s="109">
        <f t="shared" si="294"/>
        <v>49.0458112736871</v>
      </c>
      <c r="AR127" s="109">
        <f t="shared" si="294"/>
        <v>49.572857424922638</v>
      </c>
      <c r="AS127" s="109">
        <f t="shared" si="294"/>
        <v>47.520343443594271</v>
      </c>
      <c r="AT127" s="109">
        <f t="shared" si="294"/>
        <v>49.719316434457049</v>
      </c>
      <c r="AU127" s="109">
        <f t="shared" si="294"/>
        <v>55.482474536579964</v>
      </c>
      <c r="AV127" s="109">
        <f t="shared" si="295"/>
        <v>49.477049635141128</v>
      </c>
      <c r="AW127" s="109">
        <f t="shared" si="295"/>
        <v>71.382181909363368</v>
      </c>
      <c r="AX127" s="109">
        <f t="shared" si="295"/>
        <v>48.939033451632362</v>
      </c>
      <c r="AY127" s="109">
        <f t="shared" si="295"/>
        <v>53.895087170805766</v>
      </c>
      <c r="AZ127" s="109">
        <f t="shared" si="295"/>
        <v>67.673463934659424</v>
      </c>
      <c r="BA127" s="109">
        <f t="shared" si="295"/>
        <v>61.71163351597675</v>
      </c>
      <c r="BB127" s="109">
        <f t="shared" si="295"/>
        <v>48.463791439918857</v>
      </c>
      <c r="BC127" s="109">
        <f t="shared" si="295"/>
        <v>58.564308936092068</v>
      </c>
      <c r="BD127" s="109">
        <f t="shared" si="295"/>
        <v>48.2862454680441</v>
      </c>
      <c r="BE127" s="109">
        <f t="shared" si="295"/>
        <v>48.784857568698278</v>
      </c>
      <c r="BF127" s="109">
        <f t="shared" si="296"/>
        <v>49.572857424922638</v>
      </c>
      <c r="BG127" s="109">
        <f t="shared" si="296"/>
        <v>51.8240790441507</v>
      </c>
      <c r="BH127" s="109">
        <f t="shared" si="296"/>
        <v>70.658554129122848</v>
      </c>
      <c r="BI127" s="109">
        <f t="shared" si="296"/>
        <v>50.101042593555768</v>
      </c>
      <c r="BJ127" s="109">
        <f t="shared" si="296"/>
        <v>48.348547152347564</v>
      </c>
      <c r="BK127" s="109">
        <f t="shared" si="296"/>
        <v>49.572857424922638</v>
      </c>
      <c r="BL127" s="109">
        <f t="shared" si="296"/>
        <v>50.791932226673318</v>
      </c>
      <c r="BM127" s="109">
        <f t="shared" si="296"/>
        <v>49.250231369301744</v>
      </c>
      <c r="BN127" s="109">
        <f t="shared" si="296"/>
        <v>51.827131779709667</v>
      </c>
      <c r="BO127" s="109">
        <f t="shared" si="296"/>
        <v>48.985713209805901</v>
      </c>
      <c r="BP127" s="109">
        <f t="shared" si="297"/>
        <v>53.219333663137654</v>
      </c>
      <c r="BQ127" s="109">
        <f t="shared" si="297"/>
        <v>48.089644119028321</v>
      </c>
      <c r="BR127" s="109">
        <f t="shared" si="297"/>
        <v>48.576487968727982</v>
      </c>
      <c r="BS127" s="109">
        <f t="shared" si="297"/>
        <v>53.895087170805766</v>
      </c>
      <c r="BT127" s="109">
        <f t="shared" si="297"/>
        <v>47.171393880870198</v>
      </c>
      <c r="BU127" s="109">
        <f t="shared" si="297"/>
        <v>51.8240790441507</v>
      </c>
      <c r="BV127" s="109">
        <f t="shared" si="297"/>
        <v>48.509229681044992</v>
      </c>
      <c r="BW127" s="109">
        <f t="shared" si="297"/>
        <v>50.845434069550571</v>
      </c>
      <c r="BX127" s="109">
        <f t="shared" si="297"/>
        <v>55.047321261587228</v>
      </c>
      <c r="BY127" s="109">
        <f t="shared" si="297"/>
        <v>48.509229681044992</v>
      </c>
      <c r="BZ127" s="109">
        <f t="shared" si="298"/>
        <v>50.514269419800421</v>
      </c>
      <c r="CA127" s="109">
        <f t="shared" si="298"/>
        <v>53.895087170805766</v>
      </c>
      <c r="CB127" s="109">
        <f t="shared" si="298"/>
        <v>48.554434145363615</v>
      </c>
      <c r="CC127" s="109">
        <f t="shared" si="298"/>
        <v>54.467455642028519</v>
      </c>
      <c r="CD127" s="109">
        <f t="shared" si="298"/>
        <v>68.134473536354633</v>
      </c>
      <c r="CE127" s="109">
        <f t="shared" si="298"/>
        <v>55.482474536579964</v>
      </c>
      <c r="CF127" s="109">
        <f t="shared" si="298"/>
        <v>49.42847454148243</v>
      </c>
      <c r="CG127" s="109">
        <f t="shared" si="298"/>
        <v>48.731700315530091</v>
      </c>
      <c r="CH127" s="109">
        <f t="shared" si="298"/>
        <v>49.572857424922638</v>
      </c>
      <c r="CI127" s="109">
        <f t="shared" si="298"/>
        <v>56.700344341279425</v>
      </c>
      <c r="CJ127" s="109">
        <f t="shared" si="299"/>
        <v>48.621480195405155</v>
      </c>
      <c r="CK127" s="109">
        <f t="shared" si="299"/>
        <v>62.83369784865188</v>
      </c>
      <c r="CL127" s="109">
        <f t="shared" si="299"/>
        <v>48.465659365566175</v>
      </c>
      <c r="CM127" s="109">
        <f t="shared" si="299"/>
        <v>50.384220388800635</v>
      </c>
      <c r="CN127" s="109">
        <f t="shared" si="299"/>
        <v>48.384224316703843</v>
      </c>
      <c r="CO127" s="109">
        <f t="shared" si="299"/>
        <v>49.038571077823725</v>
      </c>
      <c r="CP127" s="109">
        <f t="shared" si="299"/>
        <v>56.700344341279425</v>
      </c>
      <c r="CQ127" s="109">
        <f t="shared" si="299"/>
        <v>52.329684330479608</v>
      </c>
      <c r="CR127" s="109">
        <f t="shared" si="299"/>
        <v>48.293348999256118</v>
      </c>
      <c r="CS127" s="109">
        <f t="shared" si="299"/>
        <v>46.720636117221595</v>
      </c>
      <c r="CT127" s="109">
        <f t="shared" si="300"/>
        <v>49.270996871610407</v>
      </c>
      <c r="CU127" s="109">
        <f t="shared" si="300"/>
        <v>48.844267241713695</v>
      </c>
      <c r="CV127" s="109">
        <f t="shared" si="300"/>
        <v>49.355545038565154</v>
      </c>
      <c r="CW127" s="109">
        <f t="shared" si="300"/>
        <v>49.020038611416282</v>
      </c>
      <c r="CX127" s="109">
        <f t="shared" si="300"/>
        <v>55.482474536579964</v>
      </c>
      <c r="CY127" s="109">
        <f t="shared" si="300"/>
        <v>59.65001148075492</v>
      </c>
      <c r="CZ127" s="109">
        <f t="shared" si="300"/>
        <v>50.781432221321914</v>
      </c>
      <c r="DA127" s="109">
        <f t="shared" si="300"/>
        <v>49.572857424922638</v>
      </c>
      <c r="DB127" s="109">
        <f t="shared" si="300"/>
        <v>54.791652172647773</v>
      </c>
      <c r="DC127" s="109">
        <f t="shared" si="300"/>
        <v>56.999724317768894</v>
      </c>
      <c r="DD127" s="109">
        <f t="shared" si="301"/>
        <v>48.185673924637094</v>
      </c>
      <c r="DE127" s="109">
        <f t="shared" si="301"/>
        <v>48.601260670064192</v>
      </c>
      <c r="DF127" s="109">
        <f t="shared" si="301"/>
        <v>56.700344341279425</v>
      </c>
      <c r="DG127" s="109">
        <f t="shared" si="301"/>
        <v>51.447327120989847</v>
      </c>
      <c r="DH127" s="109">
        <f t="shared" si="301"/>
        <v>84.156345486330906</v>
      </c>
      <c r="DI127" s="109">
        <f t="shared" si="301"/>
        <v>51.8240790441507</v>
      </c>
      <c r="DJ127" s="109">
        <f t="shared" si="301"/>
        <v>51.059628290613354</v>
      </c>
      <c r="DK127" s="109">
        <f t="shared" si="301"/>
        <v>50.567073929774423</v>
      </c>
      <c r="DL127" s="109">
        <f t="shared" si="301"/>
        <v>52.673231645995337</v>
      </c>
      <c r="DM127" s="109">
        <f t="shared" si="301"/>
        <v>48.933441286661726</v>
      </c>
      <c r="DN127" s="109">
        <f t="shared" si="302"/>
        <v>51.059628290613354</v>
      </c>
      <c r="DO127" s="109">
        <f t="shared" si="302"/>
        <v>47.941575844199392</v>
      </c>
      <c r="DP127" s="109">
        <f t="shared" si="302"/>
        <v>48.746230208640206</v>
      </c>
      <c r="DQ127" s="109">
        <f t="shared" si="302"/>
        <v>48.552618513741258</v>
      </c>
      <c r="DR127" s="109">
        <f t="shared" si="302"/>
        <v>55.482474536579964</v>
      </c>
      <c r="DS127" s="109">
        <f t="shared" si="302"/>
        <v>56.639084579005996</v>
      </c>
      <c r="DT127" s="109">
        <f t="shared" si="302"/>
        <v>55.482474536579964</v>
      </c>
      <c r="DU127" s="109">
        <f t="shared" si="302"/>
        <v>56.700344341279425</v>
      </c>
      <c r="DV127" s="109">
        <f t="shared" si="302"/>
        <v>48.674503807627438</v>
      </c>
      <c r="DW127" s="109">
        <f t="shared" si="302"/>
        <v>48.824337720280809</v>
      </c>
      <c r="DX127" s="109">
        <f t="shared" si="303"/>
        <v>65.700460257299198</v>
      </c>
      <c r="DY127" s="109">
        <f t="shared" si="303"/>
        <v>50.481474819143614</v>
      </c>
      <c r="DZ127" s="109">
        <f t="shared" si="303"/>
        <v>47.753083136629165</v>
      </c>
      <c r="EA127" s="109">
        <f t="shared" si="303"/>
        <v>51.059628290613354</v>
      </c>
      <c r="EB127" s="109">
        <f t="shared" si="303"/>
        <v>56.700344341279425</v>
      </c>
      <c r="EC127" s="109">
        <f t="shared" si="303"/>
        <v>50.024470829359053</v>
      </c>
      <c r="ED127" s="109">
        <f t="shared" si="303"/>
        <v>53.895087170805766</v>
      </c>
      <c r="EE127" s="109">
        <f t="shared" si="303"/>
        <v>49.98468671825573</v>
      </c>
      <c r="EF127" s="109">
        <f t="shared" si="303"/>
        <v>56.700344341279425</v>
      </c>
      <c r="EG127" s="109">
        <f t="shared" si="303"/>
        <v>49.830545750385532</v>
      </c>
      <c r="EH127" s="109">
        <f t="shared" si="304"/>
        <v>55.482474536579964</v>
      </c>
      <c r="EI127" s="109">
        <f t="shared" si="304"/>
        <v>47.904785286742182</v>
      </c>
      <c r="EJ127" s="109">
        <f t="shared" si="304"/>
        <v>51.8240790441507</v>
      </c>
      <c r="EK127" s="109">
        <f t="shared" si="304"/>
        <v>50.865113066249435</v>
      </c>
      <c r="EL127" s="109">
        <f t="shared" si="304"/>
        <v>48.358048975242625</v>
      </c>
      <c r="EM127" s="109">
        <f t="shared" si="304"/>
        <v>55.79464810627406</v>
      </c>
      <c r="EN127" s="109">
        <f t="shared" si="304"/>
        <v>48.582948396056189</v>
      </c>
      <c r="EO127" s="109">
        <f t="shared" si="304"/>
        <v>56.700344341279425</v>
      </c>
      <c r="EP127" s="109">
        <f t="shared" si="304"/>
        <v>47.806960964525722</v>
      </c>
      <c r="EQ127" s="109">
        <f t="shared" si="304"/>
        <v>57.982391261841258</v>
      </c>
      <c r="ER127" s="109">
        <f t="shared" si="305"/>
        <v>48.509229681044992</v>
      </c>
      <c r="ES127" s="109">
        <f t="shared" si="305"/>
        <v>48.471645564182914</v>
      </c>
      <c r="ET127" s="109">
        <f t="shared" si="305"/>
        <v>48.307419805599622</v>
      </c>
      <c r="EU127" s="109">
        <f t="shared" si="305"/>
        <v>51.650966470853803</v>
      </c>
      <c r="EV127" s="109">
        <f t="shared" si="305"/>
        <v>61.800014124996942</v>
      </c>
      <c r="EW127" s="109">
        <f t="shared" si="305"/>
        <v>65.51120139674282</v>
      </c>
      <c r="EX127" s="109">
        <f t="shared" si="305"/>
        <v>56.700344341279425</v>
      </c>
      <c r="EY127" s="109">
        <f t="shared" si="305"/>
        <v>49.511573495067061</v>
      </c>
      <c r="EZ127" s="109">
        <f t="shared" si="305"/>
        <v>48.386425956713275</v>
      </c>
      <c r="FA127" s="109">
        <f t="shared" si="305"/>
        <v>49.90568836156195</v>
      </c>
      <c r="FB127" s="109">
        <f t="shared" si="306"/>
        <v>56.700344341279425</v>
      </c>
      <c r="FC127" s="109">
        <f t="shared" si="306"/>
        <v>48.706796356148033</v>
      </c>
      <c r="FD127" s="109">
        <f t="shared" si="306"/>
        <v>48.642674816009489</v>
      </c>
      <c r="FE127" s="109">
        <f t="shared" si="306"/>
        <v>49.971790104978624</v>
      </c>
      <c r="FF127" s="109">
        <f t="shared" si="306"/>
        <v>55.474736703534042</v>
      </c>
      <c r="FG127" s="109">
        <f t="shared" si="306"/>
        <v>50.266020547003734</v>
      </c>
      <c r="FH127" s="109">
        <f t="shared" si="306"/>
        <v>61.331172517560589</v>
      </c>
      <c r="FI127" s="109">
        <f t="shared" si="306"/>
        <v>54.95432786071688</v>
      </c>
      <c r="FJ127" s="109">
        <f t="shared" si="306"/>
        <v>49.572857424922638</v>
      </c>
      <c r="FK127" s="109">
        <f t="shared" si="306"/>
        <v>51.059628290613354</v>
      </c>
      <c r="FL127" s="109">
        <f t="shared" si="307"/>
        <v>49.231865638327534</v>
      </c>
      <c r="FM127" s="109">
        <f t="shared" si="307"/>
        <v>49.997086770101227</v>
      </c>
      <c r="FN127" s="109">
        <f t="shared" si="307"/>
        <v>49.231377448247024</v>
      </c>
      <c r="FO127" s="109">
        <f t="shared" si="307"/>
        <v>48.509229681044992</v>
      </c>
      <c r="FP127" s="109">
        <f t="shared" si="307"/>
        <v>55.482474536579964</v>
      </c>
      <c r="FQ127" s="109">
        <f t="shared" si="307"/>
        <v>53.895087170805766</v>
      </c>
      <c r="FR127" s="109">
        <f t="shared" si="307"/>
        <v>49.647394068898073</v>
      </c>
      <c r="FS127" s="109">
        <f t="shared" si="307"/>
        <v>66.946194538518583</v>
      </c>
      <c r="FT127" s="109">
        <f t="shared" si="307"/>
        <v>49.455668235642271</v>
      </c>
      <c r="FU127" s="109">
        <f t="shared" si="307"/>
        <v>53.895087170805766</v>
      </c>
      <c r="FV127" s="109">
        <f t="shared" si="308"/>
        <v>52.282343227438915</v>
      </c>
      <c r="FW127" s="109">
        <f t="shared" si="308"/>
        <v>56.700344341279425</v>
      </c>
      <c r="FX127" s="109">
        <f t="shared" si="308"/>
        <v>49.572857424922638</v>
      </c>
      <c r="FY127" s="109">
        <f t="shared" si="308"/>
        <v>66.161508524485569</v>
      </c>
      <c r="FZ127" s="109">
        <f t="shared" si="308"/>
        <v>52.532049650821861</v>
      </c>
      <c r="GA127" s="109">
        <f t="shared" si="308"/>
        <v>48.274204046248826</v>
      </c>
      <c r="GB127" s="109">
        <f t="shared" si="308"/>
        <v>48.231471127430432</v>
      </c>
      <c r="GC127" s="109">
        <f t="shared" si="308"/>
        <v>51.315812306388331</v>
      </c>
      <c r="GD127" s="109">
        <f t="shared" si="308"/>
        <v>53.895087170805766</v>
      </c>
      <c r="GE127" s="109">
        <f t="shared" si="308"/>
        <v>55.04584156015386</v>
      </c>
      <c r="GF127" s="109">
        <f t="shared" si="309"/>
        <v>55.33980099984943</v>
      </c>
      <c r="GG127" s="109">
        <f t="shared" si="309"/>
        <v>49.572857424922638</v>
      </c>
      <c r="GH127" s="109">
        <f t="shared" si="309"/>
        <v>49.572857424922638</v>
      </c>
      <c r="GI127" s="109">
        <f t="shared" si="309"/>
        <v>49.572857424922638</v>
      </c>
      <c r="GJ127" s="109">
        <f t="shared" si="309"/>
        <v>49.572857424922638</v>
      </c>
      <c r="GK127" s="109">
        <f t="shared" si="309"/>
        <v>47.971872311125729</v>
      </c>
      <c r="GL127" s="109">
        <f t="shared" si="309"/>
        <v>48.843591613362769</v>
      </c>
      <c r="GM127" s="109">
        <f t="shared" si="309"/>
        <v>49.815860698440737</v>
      </c>
      <c r="GN127" s="109">
        <f t="shared" si="309"/>
        <v>71.665506379348628</v>
      </c>
      <c r="GO127" s="109">
        <f t="shared" si="309"/>
        <v>49.202367454443397</v>
      </c>
      <c r="GP127" s="109">
        <f t="shared" si="310"/>
        <v>56.700344341279425</v>
      </c>
      <c r="GQ127" s="109">
        <f t="shared" si="310"/>
        <v>49.240023644449138</v>
      </c>
      <c r="GR127" s="109">
        <f t="shared" si="310"/>
        <v>49.224626395241138</v>
      </c>
      <c r="GS127" s="109">
        <f t="shared" si="310"/>
        <v>58.495770116766629</v>
      </c>
      <c r="GT127" s="109">
        <f t="shared" si="310"/>
        <v>56.700344341279425</v>
      </c>
      <c r="GU127" s="109">
        <f t="shared" si="310"/>
        <v>83.22038474479281</v>
      </c>
      <c r="GV127" s="109">
        <f t="shared" si="310"/>
        <v>48.509229681044992</v>
      </c>
      <c r="GW127" s="109">
        <f t="shared" si="310"/>
        <v>49.572857424922638</v>
      </c>
      <c r="GX127" s="109">
        <f t="shared" si="310"/>
        <v>49.880790726385356</v>
      </c>
      <c r="GY127" s="109">
        <f t="shared" si="310"/>
        <v>49.027337792427637</v>
      </c>
      <c r="GZ127" s="109">
        <f t="shared" si="311"/>
        <v>48.070698088094474</v>
      </c>
      <c r="HA127" s="109">
        <f t="shared" si="311"/>
        <v>49.572857424922638</v>
      </c>
      <c r="HB127" s="109">
        <f t="shared" si="311"/>
        <v>48.509229681044992</v>
      </c>
      <c r="HC127" s="109">
        <f t="shared" si="311"/>
        <v>47.574021066582496</v>
      </c>
      <c r="HD127" s="109">
        <f t="shared" si="311"/>
        <v>49.977764930221099</v>
      </c>
      <c r="HE127" s="109">
        <f t="shared" si="311"/>
        <v>53.046501497173104</v>
      </c>
      <c r="HF127" s="109">
        <f t="shared" si="311"/>
        <v>50.361160532909508</v>
      </c>
      <c r="HG127" s="109">
        <f t="shared" si="311"/>
        <v>51.742186305644573</v>
      </c>
      <c r="HH127" s="109">
        <f t="shared" si="311"/>
        <v>48.865430906009969</v>
      </c>
      <c r="HI127" s="109">
        <f t="shared" si="311"/>
        <v>47.841949763274712</v>
      </c>
      <c r="HJ127" s="109">
        <f t="shared" si="312"/>
        <v>48.509229681044992</v>
      </c>
      <c r="HK127" s="109">
        <f t="shared" si="312"/>
        <v>49.572857424922638</v>
      </c>
      <c r="HL127" s="109">
        <f t="shared" si="312"/>
        <v>53.948560609691704</v>
      </c>
      <c r="HM127" s="109">
        <f t="shared" si="312"/>
        <v>49.572857424922638</v>
      </c>
      <c r="HN127" s="109">
        <f t="shared" si="312"/>
        <v>51.059628290613354</v>
      </c>
      <c r="HO127" s="109">
        <f t="shared" si="312"/>
        <v>50.734041503426084</v>
      </c>
      <c r="HP127" s="109">
        <f t="shared" si="312"/>
        <v>48.774935200977744</v>
      </c>
      <c r="HQ127" s="109">
        <f t="shared" si="312"/>
        <v>57.809287524742615</v>
      </c>
      <c r="HR127" s="109"/>
      <c r="HS127" s="109"/>
      <c r="HT127" s="109"/>
      <c r="HU127" s="109"/>
      <c r="HV127" s="109"/>
      <c r="HW127" s="109"/>
      <c r="HX127" s="109"/>
      <c r="HY127" s="109"/>
      <c r="HZ127" s="109"/>
      <c r="IA127" s="109"/>
      <c r="IB127" s="109"/>
      <c r="IC127" s="109"/>
      <c r="ID127" s="109"/>
      <c r="IE127" s="109"/>
      <c r="IF127" s="109"/>
      <c r="IG127" s="109"/>
      <c r="IH127" s="109"/>
      <c r="II127" s="109"/>
      <c r="IJ127" s="109"/>
      <c r="IK127" s="109"/>
      <c r="IL127" s="109"/>
      <c r="IM127" s="109"/>
      <c r="IN127" s="109"/>
      <c r="IO127" s="109"/>
      <c r="IP127" s="109"/>
      <c r="IQ127" s="109"/>
      <c r="IR127" s="109"/>
      <c r="IS127" s="109"/>
      <c r="IT127" s="109"/>
      <c r="IU127" s="109"/>
      <c r="IV127" s="109"/>
      <c r="IW127" s="109"/>
      <c r="IX127" s="109"/>
      <c r="IY127" s="109"/>
      <c r="IZ127" s="109"/>
      <c r="JA127" s="109"/>
      <c r="JB127" s="109"/>
      <c r="JC127" s="109"/>
      <c r="JD127" s="109"/>
      <c r="JE127" s="109"/>
      <c r="JF127" s="109"/>
      <c r="JG127" s="109"/>
      <c r="JH127" s="109"/>
      <c r="JI127" s="109"/>
      <c r="JJ127" s="109"/>
      <c r="JK127" s="109"/>
      <c r="JL127" s="109"/>
      <c r="JM127" s="109"/>
      <c r="JN127" s="109"/>
      <c r="JO127" s="109"/>
      <c r="JP127" s="109" t="str">
        <f t="shared" si="180"/>
        <v>Water Pollution_Cd(II)_Seawater_Health_N/A for WP Interim Methodology</v>
      </c>
    </row>
    <row r="128" spans="2:276">
      <c r="B128" s="112" t="s">
        <v>9</v>
      </c>
      <c r="C128" s="112" t="s">
        <v>401</v>
      </c>
      <c r="D128" s="112" t="s">
        <v>384</v>
      </c>
      <c r="E128" s="112" t="s">
        <v>395</v>
      </c>
      <c r="F128" s="112" t="s">
        <v>390</v>
      </c>
      <c r="G128" s="112" t="s">
        <v>391</v>
      </c>
      <c r="H128" s="109">
        <f t="shared" si="291"/>
        <v>448.98679486758516</v>
      </c>
      <c r="I128" s="109">
        <f t="shared" si="291"/>
        <v>293.95806055208351</v>
      </c>
      <c r="J128" s="109">
        <f t="shared" si="291"/>
        <v>170.7544277140255</v>
      </c>
      <c r="K128" s="109">
        <f t="shared" si="291"/>
        <v>48.509229681044992</v>
      </c>
      <c r="L128" s="109">
        <f t="shared" si="291"/>
        <v>561.33119576130389</v>
      </c>
      <c r="M128" s="109">
        <f t="shared" si="291"/>
        <v>110.09322649156246</v>
      </c>
      <c r="N128" s="109">
        <f t="shared" si="291"/>
        <v>49.572857424922638</v>
      </c>
      <c r="O128" s="109">
        <f t="shared" si="291"/>
        <v>105.4827385904738</v>
      </c>
      <c r="P128" s="109">
        <f t="shared" si="291"/>
        <v>530.26990500079455</v>
      </c>
      <c r="Q128" s="109">
        <f t="shared" si="291"/>
        <v>49.572857424922638</v>
      </c>
      <c r="R128" s="109">
        <f t="shared" si="292"/>
        <v>45.337413176556481</v>
      </c>
      <c r="S128" s="109">
        <f t="shared" si="292"/>
        <v>336.61470045428217</v>
      </c>
      <c r="T128" s="109">
        <f t="shared" si="292"/>
        <v>639.69978558688206</v>
      </c>
      <c r="U128" s="109">
        <f t="shared" si="292"/>
        <v>49.873400029726476</v>
      </c>
      <c r="V128" s="109">
        <f t="shared" si="292"/>
        <v>51.059628290613354</v>
      </c>
      <c r="W128" s="109">
        <f t="shared" si="292"/>
        <v>3447.3148250475933</v>
      </c>
      <c r="X128" s="109">
        <f t="shared" si="292"/>
        <v>49.572857424922638</v>
      </c>
      <c r="Y128" s="109">
        <f t="shared" si="292"/>
        <v>253.71023959905716</v>
      </c>
      <c r="Z128" s="109">
        <f t="shared" si="292"/>
        <v>1756.1726438978999</v>
      </c>
      <c r="AA128" s="109">
        <f t="shared" si="292"/>
        <v>66.056271618372648</v>
      </c>
      <c r="AB128" s="109">
        <f t="shared" si="293"/>
        <v>579.03754739534077</v>
      </c>
      <c r="AC128" s="109">
        <f t="shared" si="293"/>
        <v>49.839899298287257</v>
      </c>
      <c r="AD128" s="109">
        <f t="shared" si="293"/>
        <v>77.089016153475157</v>
      </c>
      <c r="AE128" s="109">
        <f t="shared" si="293"/>
        <v>76.323547597836921</v>
      </c>
      <c r="AF128" s="109">
        <f t="shared" si="293"/>
        <v>262.57618283193472</v>
      </c>
      <c r="AG128" s="109">
        <f t="shared" si="293"/>
        <v>68.954920327824411</v>
      </c>
      <c r="AH128" s="109">
        <f t="shared" si="293"/>
        <v>98.914978926823011</v>
      </c>
      <c r="AI128" s="109">
        <f t="shared" si="293"/>
        <v>49.572857424922638</v>
      </c>
      <c r="AJ128" s="109">
        <f t="shared" si="293"/>
        <v>149.23175974234903</v>
      </c>
      <c r="AK128" s="109">
        <f t="shared" si="293"/>
        <v>195.9296744906444</v>
      </c>
      <c r="AL128" s="109">
        <f t="shared" si="294"/>
        <v>410.77400026945872</v>
      </c>
      <c r="AM128" s="109">
        <f t="shared" si="294"/>
        <v>1755.184344835739</v>
      </c>
      <c r="AN128" s="109">
        <f t="shared" si="294"/>
        <v>126.24280082156564</v>
      </c>
      <c r="AO128" s="109">
        <f t="shared" si="294"/>
        <v>364.17058272301995</v>
      </c>
      <c r="AP128" s="109">
        <f t="shared" si="294"/>
        <v>197.36531563079387</v>
      </c>
      <c r="AQ128" s="109">
        <f t="shared" si="294"/>
        <v>49.849083904007259</v>
      </c>
      <c r="AR128" s="109">
        <f t="shared" si="294"/>
        <v>49.572857424922638</v>
      </c>
      <c r="AS128" s="109">
        <f t="shared" si="294"/>
        <v>76.872379357737259</v>
      </c>
      <c r="AT128" s="109">
        <f t="shared" si="294"/>
        <v>212.7798984100358</v>
      </c>
      <c r="AU128" s="109">
        <f t="shared" si="294"/>
        <v>490.60626528571606</v>
      </c>
      <c r="AV128" s="109">
        <f t="shared" si="295"/>
        <v>94.70891099509943</v>
      </c>
      <c r="AW128" s="109">
        <f t="shared" si="295"/>
        <v>2292.5223014452899</v>
      </c>
      <c r="AX128" s="109">
        <f t="shared" si="295"/>
        <v>106.19665486328896</v>
      </c>
      <c r="AY128" s="109">
        <f t="shared" si="295"/>
        <v>53.895087170805766</v>
      </c>
      <c r="AZ128" s="109">
        <f t="shared" si="295"/>
        <v>195.95505552471806</v>
      </c>
      <c r="BA128" s="109">
        <f t="shared" si="295"/>
        <v>127.55915012842036</v>
      </c>
      <c r="BB128" s="109">
        <f t="shared" si="295"/>
        <v>197.45196660722809</v>
      </c>
      <c r="BC128" s="109">
        <f t="shared" si="295"/>
        <v>274.32157567021392</v>
      </c>
      <c r="BD128" s="109">
        <f t="shared" si="295"/>
        <v>142.22220699190717</v>
      </c>
      <c r="BE128" s="109">
        <f t="shared" si="295"/>
        <v>356.39845797244249</v>
      </c>
      <c r="BF128" s="109">
        <f t="shared" si="296"/>
        <v>195.79244637947042</v>
      </c>
      <c r="BG128" s="109">
        <f t="shared" si="296"/>
        <v>194.55616889907279</v>
      </c>
      <c r="BH128" s="109">
        <f t="shared" si="296"/>
        <v>484.88089755904753</v>
      </c>
      <c r="BI128" s="109">
        <f t="shared" si="296"/>
        <v>291.25556439928266</v>
      </c>
      <c r="BJ128" s="109">
        <f t="shared" si="296"/>
        <v>205.38551693764799</v>
      </c>
      <c r="BK128" s="109">
        <f t="shared" si="296"/>
        <v>49.572857424922638</v>
      </c>
      <c r="BL128" s="109">
        <f t="shared" si="296"/>
        <v>398.84385400356746</v>
      </c>
      <c r="BM128" s="109">
        <f t="shared" si="296"/>
        <v>128.48404177394508</v>
      </c>
      <c r="BN128" s="109">
        <f t="shared" si="296"/>
        <v>3645.5332057018336</v>
      </c>
      <c r="BO128" s="109">
        <f t="shared" si="296"/>
        <v>777.09556339402354</v>
      </c>
      <c r="BP128" s="109">
        <f t="shared" si="297"/>
        <v>220.88975394249664</v>
      </c>
      <c r="BQ128" s="109">
        <f t="shared" si="297"/>
        <v>204.21904102074222</v>
      </c>
      <c r="BR128" s="109">
        <f t="shared" si="297"/>
        <v>121.05872105676707</v>
      </c>
      <c r="BS128" s="109">
        <f t="shared" si="297"/>
        <v>406.11038768620949</v>
      </c>
      <c r="BT128" s="109">
        <f t="shared" si="297"/>
        <v>451.51121995141358</v>
      </c>
      <c r="BU128" s="109">
        <f t="shared" si="297"/>
        <v>52.314026336188192</v>
      </c>
      <c r="BV128" s="109">
        <f t="shared" si="297"/>
        <v>52.552516716259234</v>
      </c>
      <c r="BW128" s="109">
        <f t="shared" si="297"/>
        <v>138.26501343288098</v>
      </c>
      <c r="BX128" s="109">
        <f t="shared" si="297"/>
        <v>465.52160125043736</v>
      </c>
      <c r="BY128" s="109">
        <f t="shared" si="297"/>
        <v>49.128562999410214</v>
      </c>
      <c r="BZ128" s="109">
        <f t="shared" si="298"/>
        <v>75.391673608663098</v>
      </c>
      <c r="CA128" s="109">
        <f t="shared" si="298"/>
        <v>260.51292291145779</v>
      </c>
      <c r="CB128" s="109">
        <f t="shared" si="298"/>
        <v>206.84906691666498</v>
      </c>
      <c r="CC128" s="109">
        <f t="shared" si="298"/>
        <v>967.21453304712111</v>
      </c>
      <c r="CD128" s="109">
        <f t="shared" si="298"/>
        <v>567.85815027797969</v>
      </c>
      <c r="CE128" s="109">
        <f t="shared" si="298"/>
        <v>55.482474536579964</v>
      </c>
      <c r="CF128" s="109">
        <f t="shared" si="298"/>
        <v>203.92638320537446</v>
      </c>
      <c r="CG128" s="109">
        <f t="shared" si="298"/>
        <v>48.332168849099382</v>
      </c>
      <c r="CH128" s="109">
        <f t="shared" si="298"/>
        <v>49.572857424922638</v>
      </c>
      <c r="CI128" s="109">
        <f t="shared" si="298"/>
        <v>56.700344341279425</v>
      </c>
      <c r="CJ128" s="109">
        <f t="shared" si="299"/>
        <v>260.70427144058135</v>
      </c>
      <c r="CK128" s="109">
        <f t="shared" si="299"/>
        <v>162.34531636652238</v>
      </c>
      <c r="CL128" s="109">
        <f t="shared" si="299"/>
        <v>100.35124450977872</v>
      </c>
      <c r="CM128" s="109">
        <f t="shared" si="299"/>
        <v>50.284333551514521</v>
      </c>
      <c r="CN128" s="109">
        <f t="shared" si="299"/>
        <v>561.30681162883729</v>
      </c>
      <c r="CO128" s="109">
        <f t="shared" si="299"/>
        <v>199.07942222509857</v>
      </c>
      <c r="CP128" s="109">
        <f t="shared" si="299"/>
        <v>56.700344341279425</v>
      </c>
      <c r="CQ128" s="109">
        <f t="shared" si="299"/>
        <v>447.41812800263926</v>
      </c>
      <c r="CR128" s="109">
        <f t="shared" si="299"/>
        <v>48.23517073157435</v>
      </c>
      <c r="CS128" s="109">
        <f t="shared" si="299"/>
        <v>2166.0577131837913</v>
      </c>
      <c r="CT128" s="109">
        <f t="shared" si="300"/>
        <v>292.02410683794153</v>
      </c>
      <c r="CU128" s="109">
        <f t="shared" si="300"/>
        <v>762.07571872915116</v>
      </c>
      <c r="CV128" s="109">
        <f t="shared" si="300"/>
        <v>1093.4630088175443</v>
      </c>
      <c r="CW128" s="109">
        <f t="shared" si="300"/>
        <v>138.86647545313275</v>
      </c>
      <c r="CX128" s="109">
        <f t="shared" si="300"/>
        <v>83.869096172777944</v>
      </c>
      <c r="CY128" s="109">
        <f t="shared" si="300"/>
        <v>2451.2120772996332</v>
      </c>
      <c r="CZ128" s="109">
        <f t="shared" si="300"/>
        <v>545.43286044830802</v>
      </c>
      <c r="DA128" s="109">
        <f t="shared" si="300"/>
        <v>157.69281260789728</v>
      </c>
      <c r="DB128" s="109">
        <f t="shared" si="300"/>
        <v>904.45129648292811</v>
      </c>
      <c r="DC128" s="109">
        <f t="shared" si="300"/>
        <v>1302.6613936418805</v>
      </c>
      <c r="DD128" s="109">
        <f t="shared" si="301"/>
        <v>97.362765230871858</v>
      </c>
      <c r="DE128" s="109">
        <f t="shared" si="301"/>
        <v>646.98973194223561</v>
      </c>
      <c r="DF128" s="109">
        <f t="shared" si="301"/>
        <v>56.700344341279425</v>
      </c>
      <c r="DG128" s="109">
        <f t="shared" si="301"/>
        <v>803.86128332863086</v>
      </c>
      <c r="DH128" s="109">
        <f t="shared" si="301"/>
        <v>1066.7928781549688</v>
      </c>
      <c r="DI128" s="109">
        <f t="shared" si="301"/>
        <v>317.22443539664368</v>
      </c>
      <c r="DJ128" s="109">
        <f t="shared" si="301"/>
        <v>520.01306642603754</v>
      </c>
      <c r="DK128" s="109">
        <f t="shared" si="301"/>
        <v>245.58631442022363</v>
      </c>
      <c r="DL128" s="109">
        <f t="shared" si="301"/>
        <v>179.41546402385293</v>
      </c>
      <c r="DM128" s="109">
        <f t="shared" si="301"/>
        <v>107.82466722780509</v>
      </c>
      <c r="DN128" s="109">
        <f t="shared" si="302"/>
        <v>414.94429483014846</v>
      </c>
      <c r="DO128" s="109">
        <f t="shared" si="302"/>
        <v>325.9708561319228</v>
      </c>
      <c r="DP128" s="109">
        <f t="shared" si="302"/>
        <v>94.034145783437509</v>
      </c>
      <c r="DQ128" s="109">
        <f t="shared" si="302"/>
        <v>45.76310908012902</v>
      </c>
      <c r="DR128" s="109">
        <f t="shared" si="302"/>
        <v>561.33119576130389</v>
      </c>
      <c r="DS128" s="109">
        <f t="shared" si="302"/>
        <v>160.42231536050502</v>
      </c>
      <c r="DT128" s="109">
        <f t="shared" si="302"/>
        <v>561.33119576130389</v>
      </c>
      <c r="DU128" s="109">
        <f t="shared" si="302"/>
        <v>56.700344341279425</v>
      </c>
      <c r="DV128" s="109">
        <f t="shared" si="302"/>
        <v>187.28440747705841</v>
      </c>
      <c r="DW128" s="109">
        <f t="shared" si="302"/>
        <v>677.65098091044888</v>
      </c>
      <c r="DX128" s="109">
        <f t="shared" si="303"/>
        <v>195.71411475517394</v>
      </c>
      <c r="DY128" s="109">
        <f t="shared" si="303"/>
        <v>50.481474819143614</v>
      </c>
      <c r="DZ128" s="109">
        <f t="shared" si="303"/>
        <v>348.49594088158295</v>
      </c>
      <c r="EA128" s="109">
        <f t="shared" si="303"/>
        <v>51.059628290613354</v>
      </c>
      <c r="EB128" s="109">
        <f t="shared" si="303"/>
        <v>56.700344341279425</v>
      </c>
      <c r="EC128" s="109">
        <f t="shared" si="303"/>
        <v>68.33569189302753</v>
      </c>
      <c r="ED128" s="109">
        <f t="shared" si="303"/>
        <v>159.06337074547062</v>
      </c>
      <c r="EE128" s="109">
        <f t="shared" si="303"/>
        <v>315.53083346555746</v>
      </c>
      <c r="EF128" s="109">
        <f t="shared" si="303"/>
        <v>56.700344341279425</v>
      </c>
      <c r="EG128" s="109">
        <f t="shared" si="303"/>
        <v>421.72805362511997</v>
      </c>
      <c r="EH128" s="109">
        <f t="shared" si="304"/>
        <v>55.482474536579964</v>
      </c>
      <c r="EI128" s="109">
        <f t="shared" si="304"/>
        <v>36.735461122410271</v>
      </c>
      <c r="EJ128" s="109">
        <f t="shared" si="304"/>
        <v>292.74463805697235</v>
      </c>
      <c r="EK128" s="109">
        <f t="shared" si="304"/>
        <v>461.93938323849898</v>
      </c>
      <c r="EL128" s="109">
        <f t="shared" si="304"/>
        <v>161.51560465318775</v>
      </c>
      <c r="EM128" s="109">
        <f t="shared" si="304"/>
        <v>241.04441984890619</v>
      </c>
      <c r="EN128" s="109">
        <f t="shared" si="304"/>
        <v>44.998606118542554</v>
      </c>
      <c r="EO128" s="109">
        <f t="shared" si="304"/>
        <v>56.700344341279425</v>
      </c>
      <c r="EP128" s="109">
        <f t="shared" si="304"/>
        <v>606.7990951971741</v>
      </c>
      <c r="EQ128" s="109">
        <f t="shared" si="304"/>
        <v>1233.8443976760348</v>
      </c>
      <c r="ER128" s="109">
        <f t="shared" si="305"/>
        <v>51.450501372727686</v>
      </c>
      <c r="ES128" s="109">
        <f t="shared" si="305"/>
        <v>53.618394229155143</v>
      </c>
      <c r="ET128" s="109">
        <f t="shared" si="305"/>
        <v>114.33471204784411</v>
      </c>
      <c r="EU128" s="109">
        <f t="shared" si="305"/>
        <v>221.22262443140519</v>
      </c>
      <c r="EV128" s="109">
        <f t="shared" si="305"/>
        <v>846.00006266083153</v>
      </c>
      <c r="EW128" s="109">
        <f t="shared" si="305"/>
        <v>395.95356985646526</v>
      </c>
      <c r="EX128" s="109">
        <f t="shared" si="305"/>
        <v>56.700344341279425</v>
      </c>
      <c r="EY128" s="109">
        <f t="shared" si="305"/>
        <v>98.997866866908424</v>
      </c>
      <c r="EZ128" s="109">
        <f t="shared" si="305"/>
        <v>119.49513396511341</v>
      </c>
      <c r="FA128" s="109">
        <f t="shared" si="305"/>
        <v>3764.3307570298884</v>
      </c>
      <c r="FB128" s="109">
        <f t="shared" si="306"/>
        <v>56.700344341279425</v>
      </c>
      <c r="FC128" s="109">
        <f t="shared" si="306"/>
        <v>65.030838746399851</v>
      </c>
      <c r="FD128" s="109">
        <f t="shared" si="306"/>
        <v>75.935826032086311</v>
      </c>
      <c r="FE128" s="109">
        <f t="shared" si="306"/>
        <v>122.57169311244354</v>
      </c>
      <c r="FF128" s="109">
        <f t="shared" si="306"/>
        <v>101.67023663096641</v>
      </c>
      <c r="FG128" s="109">
        <f t="shared" si="306"/>
        <v>676.41415627951631</v>
      </c>
      <c r="FH128" s="109">
        <f t="shared" si="306"/>
        <v>466.08247788333625</v>
      </c>
      <c r="FI128" s="109">
        <f t="shared" si="306"/>
        <v>209.81438796263805</v>
      </c>
      <c r="FJ128" s="109">
        <f t="shared" si="306"/>
        <v>132.52228157762124</v>
      </c>
      <c r="FK128" s="109">
        <f t="shared" si="306"/>
        <v>513.77663883108164</v>
      </c>
      <c r="FL128" s="109">
        <f t="shared" si="307"/>
        <v>247.11945286772684</v>
      </c>
      <c r="FM128" s="109">
        <f t="shared" si="307"/>
        <v>77.924344232182165</v>
      </c>
      <c r="FN128" s="109">
        <f t="shared" si="307"/>
        <v>1628.704114899323</v>
      </c>
      <c r="FO128" s="109">
        <f t="shared" si="307"/>
        <v>49.260600609797784</v>
      </c>
      <c r="FP128" s="109">
        <f t="shared" si="307"/>
        <v>561.33119576130389</v>
      </c>
      <c r="FQ128" s="109">
        <f t="shared" si="307"/>
        <v>84.859426106546493</v>
      </c>
      <c r="FR128" s="109">
        <f t="shared" si="307"/>
        <v>128.68251194228799</v>
      </c>
      <c r="FS128" s="109">
        <f t="shared" si="307"/>
        <v>754.0370750729619</v>
      </c>
      <c r="FT128" s="109">
        <f t="shared" si="307"/>
        <v>331.63870133446869</v>
      </c>
      <c r="FU128" s="109">
        <f t="shared" si="307"/>
        <v>53.895087170805766</v>
      </c>
      <c r="FV128" s="109">
        <f t="shared" si="308"/>
        <v>290.33990801500244</v>
      </c>
      <c r="FW128" s="109">
        <f t="shared" si="308"/>
        <v>56.700344341279425</v>
      </c>
      <c r="FX128" s="109">
        <f t="shared" si="308"/>
        <v>195.79244637947042</v>
      </c>
      <c r="FY128" s="109">
        <f t="shared" si="308"/>
        <v>299.17274309863501</v>
      </c>
      <c r="FZ128" s="109">
        <f t="shared" si="308"/>
        <v>226.09746731593046</v>
      </c>
      <c r="GA128" s="109">
        <f t="shared" si="308"/>
        <v>50.288079293925094</v>
      </c>
      <c r="GB128" s="109">
        <f t="shared" si="308"/>
        <v>191.70172136664723</v>
      </c>
      <c r="GC128" s="109">
        <f t="shared" si="308"/>
        <v>250.69450314549056</v>
      </c>
      <c r="GD128" s="109">
        <f t="shared" si="308"/>
        <v>406.11038768620949</v>
      </c>
      <c r="GE128" s="109">
        <f t="shared" si="308"/>
        <v>273.26203007241492</v>
      </c>
      <c r="GF128" s="109">
        <f t="shared" si="309"/>
        <v>704.34111243965185</v>
      </c>
      <c r="GG128" s="109">
        <f t="shared" si="309"/>
        <v>49.572857424922638</v>
      </c>
      <c r="GH128" s="109">
        <f t="shared" si="309"/>
        <v>49.572857424922638</v>
      </c>
      <c r="GI128" s="109">
        <f t="shared" si="309"/>
        <v>195.79244637947042</v>
      </c>
      <c r="GJ128" s="109">
        <f t="shared" si="309"/>
        <v>49.572857424922638</v>
      </c>
      <c r="GK128" s="109">
        <f t="shared" si="309"/>
        <v>170.51397708377075</v>
      </c>
      <c r="GL128" s="109">
        <f t="shared" si="309"/>
        <v>49.668399180148668</v>
      </c>
      <c r="GM128" s="109">
        <f t="shared" si="309"/>
        <v>106.3754976652101</v>
      </c>
      <c r="GN128" s="109">
        <f t="shared" si="309"/>
        <v>611.67434470791704</v>
      </c>
      <c r="GO128" s="109">
        <f t="shared" si="309"/>
        <v>982.59453929405026</v>
      </c>
      <c r="GP128" s="109">
        <f t="shared" si="310"/>
        <v>550.17480145622358</v>
      </c>
      <c r="GQ128" s="109">
        <f t="shared" si="310"/>
        <v>394.59283938762638</v>
      </c>
      <c r="GR128" s="109">
        <f t="shared" si="310"/>
        <v>437.89557237877341</v>
      </c>
      <c r="GS128" s="109">
        <f t="shared" si="310"/>
        <v>778.65471272678997</v>
      </c>
      <c r="GT128" s="109">
        <f t="shared" si="310"/>
        <v>393.00954357699675</v>
      </c>
      <c r="GU128" s="109">
        <f t="shared" si="310"/>
        <v>513.92071772401255</v>
      </c>
      <c r="GV128" s="109">
        <f t="shared" si="310"/>
        <v>48.509229681044992</v>
      </c>
      <c r="GW128" s="109">
        <f t="shared" si="310"/>
        <v>115.96327120180507</v>
      </c>
      <c r="GX128" s="109">
        <f t="shared" si="310"/>
        <v>417.33478438068136</v>
      </c>
      <c r="GY128" s="109">
        <f t="shared" si="310"/>
        <v>503.56648251812243</v>
      </c>
      <c r="GZ128" s="109">
        <f t="shared" si="311"/>
        <v>170.51100285840113</v>
      </c>
      <c r="HA128" s="109">
        <f t="shared" si="311"/>
        <v>49.572857424922638</v>
      </c>
      <c r="HB128" s="109">
        <f t="shared" si="311"/>
        <v>60.406910869642957</v>
      </c>
      <c r="HC128" s="109">
        <f t="shared" si="311"/>
        <v>1140.2526381377713</v>
      </c>
      <c r="HD128" s="109">
        <f t="shared" si="311"/>
        <v>382.80974253278833</v>
      </c>
      <c r="HE128" s="109">
        <f t="shared" si="311"/>
        <v>530.5413596304237</v>
      </c>
      <c r="HF128" s="109">
        <f t="shared" si="311"/>
        <v>628.15315650541572</v>
      </c>
      <c r="HG128" s="109">
        <f t="shared" si="311"/>
        <v>146.34990885701319</v>
      </c>
      <c r="HH128" s="109">
        <f t="shared" si="311"/>
        <v>61.29528197585671</v>
      </c>
      <c r="HI128" s="109">
        <f t="shared" si="311"/>
        <v>888.61643495866088</v>
      </c>
      <c r="HJ128" s="109">
        <f t="shared" si="312"/>
        <v>48.806424476944841</v>
      </c>
      <c r="HK128" s="109">
        <f t="shared" si="312"/>
        <v>223.10612396134223</v>
      </c>
      <c r="HL128" s="109">
        <f t="shared" si="312"/>
        <v>1162.4585304059456</v>
      </c>
      <c r="HM128" s="109">
        <f t="shared" si="312"/>
        <v>49.572857424922638</v>
      </c>
      <c r="HN128" s="109">
        <f t="shared" si="312"/>
        <v>739.33551931054205</v>
      </c>
      <c r="HO128" s="109">
        <f t="shared" si="312"/>
        <v>568.03379727073559</v>
      </c>
      <c r="HP128" s="109">
        <f t="shared" si="312"/>
        <v>225.37108225446786</v>
      </c>
      <c r="HQ128" s="109">
        <f t="shared" si="312"/>
        <v>260.84567109303737</v>
      </c>
      <c r="HR128" s="109"/>
      <c r="HS128" s="109"/>
      <c r="HT128" s="109"/>
      <c r="HU128" s="109"/>
      <c r="HV128" s="109"/>
      <c r="HW128" s="109"/>
      <c r="HX128" s="109"/>
      <c r="HY128" s="109"/>
      <c r="HZ128" s="109"/>
      <c r="IA128" s="109"/>
      <c r="IB128" s="109"/>
      <c r="IC128" s="109"/>
      <c r="ID128" s="109"/>
      <c r="IE128" s="109"/>
      <c r="IF128" s="109"/>
      <c r="IG128" s="109"/>
      <c r="IH128" s="109"/>
      <c r="II128" s="109"/>
      <c r="IJ128" s="109"/>
      <c r="IK128" s="109"/>
      <c r="IL128" s="109"/>
      <c r="IM128" s="109"/>
      <c r="IN128" s="109"/>
      <c r="IO128" s="109"/>
      <c r="IP128" s="109"/>
      <c r="IQ128" s="109"/>
      <c r="IR128" s="109"/>
      <c r="IS128" s="109"/>
      <c r="IT128" s="109"/>
      <c r="IU128" s="109"/>
      <c r="IV128" s="109"/>
      <c r="IW128" s="109"/>
      <c r="IX128" s="109"/>
      <c r="IY128" s="109"/>
      <c r="IZ128" s="109"/>
      <c r="JA128" s="109"/>
      <c r="JB128" s="109"/>
      <c r="JC128" s="109"/>
      <c r="JD128" s="109"/>
      <c r="JE128" s="109"/>
      <c r="JF128" s="109"/>
      <c r="JG128" s="109"/>
      <c r="JH128" s="109"/>
      <c r="JI128" s="109"/>
      <c r="JJ128" s="109"/>
      <c r="JK128" s="109"/>
      <c r="JL128" s="109"/>
      <c r="JM128" s="109"/>
      <c r="JN128" s="109"/>
      <c r="JO128" s="109"/>
      <c r="JP128" s="109" t="str">
        <f t="shared" si="180"/>
        <v>Water Pollution_Cd(II)_Unspecified_Health_N/A for WP Interim Methodology</v>
      </c>
    </row>
    <row r="129" spans="2:276">
      <c r="B129" s="112" t="s">
        <v>9</v>
      </c>
      <c r="C129" s="112" t="s">
        <v>402</v>
      </c>
      <c r="D129" s="112" t="s">
        <v>394</v>
      </c>
      <c r="E129" s="112" t="s">
        <v>395</v>
      </c>
      <c r="F129" s="112" t="s">
        <v>390</v>
      </c>
      <c r="G129" s="112" t="s">
        <v>391</v>
      </c>
      <c r="H129" s="109">
        <f t="shared" si="291"/>
        <v>0</v>
      </c>
      <c r="I129" s="109">
        <f t="shared" si="291"/>
        <v>0</v>
      </c>
      <c r="J129" s="109">
        <f t="shared" si="291"/>
        <v>0</v>
      </c>
      <c r="K129" s="109">
        <f t="shared" si="291"/>
        <v>0</v>
      </c>
      <c r="L129" s="109">
        <f t="shared" si="291"/>
        <v>0</v>
      </c>
      <c r="M129" s="109">
        <f t="shared" si="291"/>
        <v>0</v>
      </c>
      <c r="N129" s="109">
        <f t="shared" si="291"/>
        <v>0</v>
      </c>
      <c r="O129" s="109">
        <f t="shared" si="291"/>
        <v>0</v>
      </c>
      <c r="P129" s="109">
        <f t="shared" si="291"/>
        <v>0</v>
      </c>
      <c r="Q129" s="109">
        <f t="shared" si="291"/>
        <v>0</v>
      </c>
      <c r="R129" s="109">
        <f t="shared" si="292"/>
        <v>0</v>
      </c>
      <c r="S129" s="109">
        <f t="shared" si="292"/>
        <v>0</v>
      </c>
      <c r="T129" s="109">
        <f t="shared" si="292"/>
        <v>0</v>
      </c>
      <c r="U129" s="109">
        <f t="shared" si="292"/>
        <v>0</v>
      </c>
      <c r="V129" s="109">
        <f t="shared" si="292"/>
        <v>0</v>
      </c>
      <c r="W129" s="109">
        <f t="shared" si="292"/>
        <v>0</v>
      </c>
      <c r="X129" s="109">
        <f t="shared" si="292"/>
        <v>0</v>
      </c>
      <c r="Y129" s="109">
        <f t="shared" si="292"/>
        <v>0</v>
      </c>
      <c r="Z129" s="109">
        <f t="shared" si="292"/>
        <v>0</v>
      </c>
      <c r="AA129" s="109">
        <f t="shared" si="292"/>
        <v>0</v>
      </c>
      <c r="AB129" s="109">
        <f t="shared" si="293"/>
        <v>0</v>
      </c>
      <c r="AC129" s="109">
        <f t="shared" si="293"/>
        <v>0</v>
      </c>
      <c r="AD129" s="109">
        <f t="shared" si="293"/>
        <v>0</v>
      </c>
      <c r="AE129" s="109">
        <f t="shared" si="293"/>
        <v>0</v>
      </c>
      <c r="AF129" s="109">
        <f t="shared" si="293"/>
        <v>0</v>
      </c>
      <c r="AG129" s="109">
        <f t="shared" si="293"/>
        <v>0</v>
      </c>
      <c r="AH129" s="109">
        <f t="shared" si="293"/>
        <v>0</v>
      </c>
      <c r="AI129" s="109">
        <f t="shared" si="293"/>
        <v>0</v>
      </c>
      <c r="AJ129" s="109">
        <f t="shared" si="293"/>
        <v>0</v>
      </c>
      <c r="AK129" s="109">
        <f t="shared" si="293"/>
        <v>0</v>
      </c>
      <c r="AL129" s="109">
        <f t="shared" si="294"/>
        <v>0</v>
      </c>
      <c r="AM129" s="109">
        <f t="shared" si="294"/>
        <v>0</v>
      </c>
      <c r="AN129" s="109">
        <f t="shared" si="294"/>
        <v>0</v>
      </c>
      <c r="AO129" s="109">
        <f t="shared" si="294"/>
        <v>0</v>
      </c>
      <c r="AP129" s="109">
        <f t="shared" si="294"/>
        <v>0</v>
      </c>
      <c r="AQ129" s="109">
        <f t="shared" si="294"/>
        <v>0</v>
      </c>
      <c r="AR129" s="109">
        <f t="shared" si="294"/>
        <v>0</v>
      </c>
      <c r="AS129" s="109">
        <f t="shared" si="294"/>
        <v>0</v>
      </c>
      <c r="AT129" s="109">
        <f t="shared" si="294"/>
        <v>0</v>
      </c>
      <c r="AU129" s="109">
        <f t="shared" si="294"/>
        <v>0</v>
      </c>
      <c r="AV129" s="109">
        <f t="shared" si="295"/>
        <v>0</v>
      </c>
      <c r="AW129" s="109">
        <f t="shared" si="295"/>
        <v>0</v>
      </c>
      <c r="AX129" s="109">
        <f t="shared" si="295"/>
        <v>0</v>
      </c>
      <c r="AY129" s="109">
        <f t="shared" si="295"/>
        <v>0</v>
      </c>
      <c r="AZ129" s="109">
        <f t="shared" si="295"/>
        <v>0</v>
      </c>
      <c r="BA129" s="109">
        <f t="shared" si="295"/>
        <v>0</v>
      </c>
      <c r="BB129" s="109">
        <f t="shared" si="295"/>
        <v>0</v>
      </c>
      <c r="BC129" s="109">
        <f t="shared" si="295"/>
        <v>0</v>
      </c>
      <c r="BD129" s="109">
        <f t="shared" si="295"/>
        <v>0</v>
      </c>
      <c r="BE129" s="109">
        <f t="shared" si="295"/>
        <v>0</v>
      </c>
      <c r="BF129" s="109">
        <f t="shared" si="296"/>
        <v>0</v>
      </c>
      <c r="BG129" s="109">
        <f t="shared" si="296"/>
        <v>0</v>
      </c>
      <c r="BH129" s="109">
        <f t="shared" si="296"/>
        <v>0</v>
      </c>
      <c r="BI129" s="109">
        <f t="shared" si="296"/>
        <v>0</v>
      </c>
      <c r="BJ129" s="109">
        <f t="shared" si="296"/>
        <v>0</v>
      </c>
      <c r="BK129" s="109">
        <f t="shared" si="296"/>
        <v>0</v>
      </c>
      <c r="BL129" s="109">
        <f t="shared" si="296"/>
        <v>0</v>
      </c>
      <c r="BM129" s="109">
        <f t="shared" si="296"/>
        <v>0</v>
      </c>
      <c r="BN129" s="109">
        <f t="shared" si="296"/>
        <v>0</v>
      </c>
      <c r="BO129" s="109">
        <f t="shared" si="296"/>
        <v>0</v>
      </c>
      <c r="BP129" s="109">
        <f t="shared" si="297"/>
        <v>0</v>
      </c>
      <c r="BQ129" s="109">
        <f t="shared" si="297"/>
        <v>0</v>
      </c>
      <c r="BR129" s="109">
        <f t="shared" si="297"/>
        <v>0</v>
      </c>
      <c r="BS129" s="109">
        <f t="shared" si="297"/>
        <v>0</v>
      </c>
      <c r="BT129" s="109">
        <f t="shared" si="297"/>
        <v>0</v>
      </c>
      <c r="BU129" s="109">
        <f t="shared" si="297"/>
        <v>0</v>
      </c>
      <c r="BV129" s="109">
        <f t="shared" si="297"/>
        <v>0</v>
      </c>
      <c r="BW129" s="109">
        <f t="shared" si="297"/>
        <v>0</v>
      </c>
      <c r="BX129" s="109">
        <f t="shared" si="297"/>
        <v>0</v>
      </c>
      <c r="BY129" s="109">
        <f t="shared" si="297"/>
        <v>0</v>
      </c>
      <c r="BZ129" s="109">
        <f t="shared" si="298"/>
        <v>0</v>
      </c>
      <c r="CA129" s="109">
        <f t="shared" si="298"/>
        <v>0</v>
      </c>
      <c r="CB129" s="109">
        <f t="shared" si="298"/>
        <v>0</v>
      </c>
      <c r="CC129" s="109">
        <f t="shared" si="298"/>
        <v>0</v>
      </c>
      <c r="CD129" s="109">
        <f t="shared" si="298"/>
        <v>0</v>
      </c>
      <c r="CE129" s="109">
        <f t="shared" si="298"/>
        <v>0</v>
      </c>
      <c r="CF129" s="109">
        <f t="shared" si="298"/>
        <v>0</v>
      </c>
      <c r="CG129" s="109">
        <f t="shared" si="298"/>
        <v>0</v>
      </c>
      <c r="CH129" s="109">
        <f t="shared" si="298"/>
        <v>0</v>
      </c>
      <c r="CI129" s="109">
        <f t="shared" si="298"/>
        <v>0</v>
      </c>
      <c r="CJ129" s="109">
        <f t="shared" si="299"/>
        <v>0</v>
      </c>
      <c r="CK129" s="109">
        <f t="shared" si="299"/>
        <v>0</v>
      </c>
      <c r="CL129" s="109">
        <f t="shared" si="299"/>
        <v>0</v>
      </c>
      <c r="CM129" s="109">
        <f t="shared" si="299"/>
        <v>0</v>
      </c>
      <c r="CN129" s="109">
        <f t="shared" si="299"/>
        <v>0</v>
      </c>
      <c r="CO129" s="109">
        <f t="shared" si="299"/>
        <v>0</v>
      </c>
      <c r="CP129" s="109">
        <f t="shared" si="299"/>
        <v>0</v>
      </c>
      <c r="CQ129" s="109">
        <f t="shared" si="299"/>
        <v>0</v>
      </c>
      <c r="CR129" s="109">
        <f t="shared" si="299"/>
        <v>0</v>
      </c>
      <c r="CS129" s="109">
        <f t="shared" si="299"/>
        <v>0</v>
      </c>
      <c r="CT129" s="109">
        <f t="shared" si="300"/>
        <v>0</v>
      </c>
      <c r="CU129" s="109">
        <f t="shared" si="300"/>
        <v>0</v>
      </c>
      <c r="CV129" s="109">
        <f t="shared" si="300"/>
        <v>0</v>
      </c>
      <c r="CW129" s="109">
        <f t="shared" si="300"/>
        <v>0</v>
      </c>
      <c r="CX129" s="109">
        <f t="shared" si="300"/>
        <v>0</v>
      </c>
      <c r="CY129" s="109">
        <f t="shared" si="300"/>
        <v>0</v>
      </c>
      <c r="CZ129" s="109">
        <f t="shared" si="300"/>
        <v>0</v>
      </c>
      <c r="DA129" s="109">
        <f t="shared" si="300"/>
        <v>0</v>
      </c>
      <c r="DB129" s="109">
        <f t="shared" si="300"/>
        <v>0</v>
      </c>
      <c r="DC129" s="109">
        <f t="shared" si="300"/>
        <v>0</v>
      </c>
      <c r="DD129" s="109">
        <f t="shared" si="301"/>
        <v>0</v>
      </c>
      <c r="DE129" s="109">
        <f t="shared" si="301"/>
        <v>0</v>
      </c>
      <c r="DF129" s="109">
        <f t="shared" si="301"/>
        <v>0</v>
      </c>
      <c r="DG129" s="109">
        <f t="shared" si="301"/>
        <v>0</v>
      </c>
      <c r="DH129" s="109">
        <f t="shared" si="301"/>
        <v>0</v>
      </c>
      <c r="DI129" s="109">
        <f t="shared" si="301"/>
        <v>0</v>
      </c>
      <c r="DJ129" s="109">
        <f t="shared" si="301"/>
        <v>0</v>
      </c>
      <c r="DK129" s="109">
        <f t="shared" si="301"/>
        <v>0</v>
      </c>
      <c r="DL129" s="109">
        <f t="shared" si="301"/>
        <v>0</v>
      </c>
      <c r="DM129" s="109">
        <f t="shared" si="301"/>
        <v>0</v>
      </c>
      <c r="DN129" s="109">
        <f t="shared" si="302"/>
        <v>0</v>
      </c>
      <c r="DO129" s="109">
        <f t="shared" si="302"/>
        <v>0</v>
      </c>
      <c r="DP129" s="109">
        <f t="shared" si="302"/>
        <v>0</v>
      </c>
      <c r="DQ129" s="109">
        <f t="shared" si="302"/>
        <v>0</v>
      </c>
      <c r="DR129" s="109">
        <f t="shared" si="302"/>
        <v>0</v>
      </c>
      <c r="DS129" s="109">
        <f t="shared" si="302"/>
        <v>0</v>
      </c>
      <c r="DT129" s="109">
        <f t="shared" si="302"/>
        <v>0</v>
      </c>
      <c r="DU129" s="109">
        <f t="shared" si="302"/>
        <v>0</v>
      </c>
      <c r="DV129" s="109">
        <f t="shared" si="302"/>
        <v>0</v>
      </c>
      <c r="DW129" s="109">
        <f t="shared" si="302"/>
        <v>0</v>
      </c>
      <c r="DX129" s="109">
        <f t="shared" si="303"/>
        <v>0</v>
      </c>
      <c r="DY129" s="109">
        <f t="shared" si="303"/>
        <v>0</v>
      </c>
      <c r="DZ129" s="109">
        <f t="shared" si="303"/>
        <v>0</v>
      </c>
      <c r="EA129" s="109">
        <f t="shared" si="303"/>
        <v>0</v>
      </c>
      <c r="EB129" s="109">
        <f t="shared" si="303"/>
        <v>0</v>
      </c>
      <c r="EC129" s="109">
        <f t="shared" si="303"/>
        <v>0</v>
      </c>
      <c r="ED129" s="109">
        <f t="shared" si="303"/>
        <v>0</v>
      </c>
      <c r="EE129" s="109">
        <f t="shared" si="303"/>
        <v>0</v>
      </c>
      <c r="EF129" s="109">
        <f t="shared" si="303"/>
        <v>0</v>
      </c>
      <c r="EG129" s="109">
        <f t="shared" si="303"/>
        <v>0</v>
      </c>
      <c r="EH129" s="109">
        <f t="shared" si="304"/>
        <v>0</v>
      </c>
      <c r="EI129" s="109">
        <f t="shared" si="304"/>
        <v>0</v>
      </c>
      <c r="EJ129" s="109">
        <f t="shared" si="304"/>
        <v>0</v>
      </c>
      <c r="EK129" s="109">
        <f t="shared" si="304"/>
        <v>0</v>
      </c>
      <c r="EL129" s="109">
        <f t="shared" si="304"/>
        <v>0</v>
      </c>
      <c r="EM129" s="109">
        <f t="shared" si="304"/>
        <v>0</v>
      </c>
      <c r="EN129" s="109">
        <f t="shared" si="304"/>
        <v>0</v>
      </c>
      <c r="EO129" s="109">
        <f t="shared" si="304"/>
        <v>0</v>
      </c>
      <c r="EP129" s="109">
        <f t="shared" si="304"/>
        <v>0</v>
      </c>
      <c r="EQ129" s="109">
        <f t="shared" si="304"/>
        <v>0</v>
      </c>
      <c r="ER129" s="109">
        <f t="shared" si="305"/>
        <v>0</v>
      </c>
      <c r="ES129" s="109">
        <f t="shared" si="305"/>
        <v>0</v>
      </c>
      <c r="ET129" s="109">
        <f t="shared" si="305"/>
        <v>0</v>
      </c>
      <c r="EU129" s="109">
        <f t="shared" si="305"/>
        <v>0</v>
      </c>
      <c r="EV129" s="109">
        <f t="shared" si="305"/>
        <v>0</v>
      </c>
      <c r="EW129" s="109">
        <f t="shared" si="305"/>
        <v>0</v>
      </c>
      <c r="EX129" s="109">
        <f t="shared" si="305"/>
        <v>0</v>
      </c>
      <c r="EY129" s="109">
        <f t="shared" si="305"/>
        <v>0</v>
      </c>
      <c r="EZ129" s="109">
        <f t="shared" si="305"/>
        <v>0</v>
      </c>
      <c r="FA129" s="109">
        <f t="shared" si="305"/>
        <v>0</v>
      </c>
      <c r="FB129" s="109">
        <f t="shared" si="306"/>
        <v>0</v>
      </c>
      <c r="FC129" s="109">
        <f t="shared" si="306"/>
        <v>0</v>
      </c>
      <c r="FD129" s="109">
        <f t="shared" si="306"/>
        <v>0</v>
      </c>
      <c r="FE129" s="109">
        <f t="shared" si="306"/>
        <v>0</v>
      </c>
      <c r="FF129" s="109">
        <f t="shared" si="306"/>
        <v>0</v>
      </c>
      <c r="FG129" s="109">
        <f t="shared" si="306"/>
        <v>0</v>
      </c>
      <c r="FH129" s="109">
        <f t="shared" si="306"/>
        <v>0</v>
      </c>
      <c r="FI129" s="109">
        <f t="shared" si="306"/>
        <v>0</v>
      </c>
      <c r="FJ129" s="109">
        <f t="shared" si="306"/>
        <v>0</v>
      </c>
      <c r="FK129" s="109">
        <f t="shared" si="306"/>
        <v>0</v>
      </c>
      <c r="FL129" s="109">
        <f t="shared" si="307"/>
        <v>0</v>
      </c>
      <c r="FM129" s="109">
        <f t="shared" si="307"/>
        <v>0</v>
      </c>
      <c r="FN129" s="109">
        <f t="shared" si="307"/>
        <v>0</v>
      </c>
      <c r="FO129" s="109">
        <f t="shared" si="307"/>
        <v>0</v>
      </c>
      <c r="FP129" s="109">
        <f t="shared" si="307"/>
        <v>0</v>
      </c>
      <c r="FQ129" s="109">
        <f t="shared" si="307"/>
        <v>0</v>
      </c>
      <c r="FR129" s="109">
        <f t="shared" si="307"/>
        <v>0</v>
      </c>
      <c r="FS129" s="109">
        <f t="shared" si="307"/>
        <v>0</v>
      </c>
      <c r="FT129" s="109">
        <f t="shared" si="307"/>
        <v>0</v>
      </c>
      <c r="FU129" s="109">
        <f t="shared" si="307"/>
        <v>0</v>
      </c>
      <c r="FV129" s="109">
        <f t="shared" si="308"/>
        <v>0</v>
      </c>
      <c r="FW129" s="109">
        <f t="shared" si="308"/>
        <v>0</v>
      </c>
      <c r="FX129" s="109">
        <f t="shared" si="308"/>
        <v>0</v>
      </c>
      <c r="FY129" s="109">
        <f t="shared" si="308"/>
        <v>0</v>
      </c>
      <c r="FZ129" s="109">
        <f t="shared" si="308"/>
        <v>0</v>
      </c>
      <c r="GA129" s="109">
        <f t="shared" si="308"/>
        <v>0</v>
      </c>
      <c r="GB129" s="109">
        <f t="shared" si="308"/>
        <v>0</v>
      </c>
      <c r="GC129" s="109">
        <f t="shared" si="308"/>
        <v>0</v>
      </c>
      <c r="GD129" s="109">
        <f t="shared" si="308"/>
        <v>0</v>
      </c>
      <c r="GE129" s="109">
        <f t="shared" si="308"/>
        <v>0</v>
      </c>
      <c r="GF129" s="109">
        <f t="shared" si="309"/>
        <v>0</v>
      </c>
      <c r="GG129" s="109">
        <f t="shared" si="309"/>
        <v>0</v>
      </c>
      <c r="GH129" s="109">
        <f t="shared" si="309"/>
        <v>0</v>
      </c>
      <c r="GI129" s="109">
        <f t="shared" si="309"/>
        <v>0</v>
      </c>
      <c r="GJ129" s="109">
        <f t="shared" si="309"/>
        <v>0</v>
      </c>
      <c r="GK129" s="109">
        <f t="shared" si="309"/>
        <v>0</v>
      </c>
      <c r="GL129" s="109">
        <f t="shared" si="309"/>
        <v>0</v>
      </c>
      <c r="GM129" s="109">
        <f t="shared" si="309"/>
        <v>0</v>
      </c>
      <c r="GN129" s="109">
        <f t="shared" si="309"/>
        <v>0</v>
      </c>
      <c r="GO129" s="109">
        <f t="shared" si="309"/>
        <v>0</v>
      </c>
      <c r="GP129" s="109">
        <f t="shared" si="310"/>
        <v>0</v>
      </c>
      <c r="GQ129" s="109">
        <f t="shared" si="310"/>
        <v>0</v>
      </c>
      <c r="GR129" s="109">
        <f t="shared" si="310"/>
        <v>0</v>
      </c>
      <c r="GS129" s="109">
        <f t="shared" si="310"/>
        <v>0</v>
      </c>
      <c r="GT129" s="109">
        <f t="shared" si="310"/>
        <v>0</v>
      </c>
      <c r="GU129" s="109">
        <f t="shared" si="310"/>
        <v>0</v>
      </c>
      <c r="GV129" s="109">
        <f t="shared" si="310"/>
        <v>0</v>
      </c>
      <c r="GW129" s="109">
        <f t="shared" si="310"/>
        <v>0</v>
      </c>
      <c r="GX129" s="109">
        <f t="shared" si="310"/>
        <v>0</v>
      </c>
      <c r="GY129" s="109">
        <f t="shared" si="310"/>
        <v>0</v>
      </c>
      <c r="GZ129" s="109">
        <f t="shared" si="311"/>
        <v>0</v>
      </c>
      <c r="HA129" s="109">
        <f t="shared" si="311"/>
        <v>0</v>
      </c>
      <c r="HB129" s="109">
        <f t="shared" si="311"/>
        <v>0</v>
      </c>
      <c r="HC129" s="109">
        <f t="shared" si="311"/>
        <v>0</v>
      </c>
      <c r="HD129" s="109">
        <f t="shared" si="311"/>
        <v>0</v>
      </c>
      <c r="HE129" s="109">
        <f t="shared" si="311"/>
        <v>0</v>
      </c>
      <c r="HF129" s="109">
        <f t="shared" si="311"/>
        <v>0</v>
      </c>
      <c r="HG129" s="109">
        <f t="shared" si="311"/>
        <v>0</v>
      </c>
      <c r="HH129" s="109">
        <f t="shared" si="311"/>
        <v>0</v>
      </c>
      <c r="HI129" s="109">
        <f t="shared" si="311"/>
        <v>0</v>
      </c>
      <c r="HJ129" s="109">
        <f t="shared" si="312"/>
        <v>0</v>
      </c>
      <c r="HK129" s="109">
        <f t="shared" si="312"/>
        <v>0</v>
      </c>
      <c r="HL129" s="109">
        <f t="shared" si="312"/>
        <v>0</v>
      </c>
      <c r="HM129" s="109">
        <f t="shared" si="312"/>
        <v>0</v>
      </c>
      <c r="HN129" s="109">
        <f t="shared" si="312"/>
        <v>0</v>
      </c>
      <c r="HO129" s="109">
        <f t="shared" si="312"/>
        <v>0</v>
      </c>
      <c r="HP129" s="109">
        <f t="shared" si="312"/>
        <v>0</v>
      </c>
      <c r="HQ129" s="109">
        <f t="shared" si="312"/>
        <v>0</v>
      </c>
      <c r="HR129" s="109"/>
      <c r="HS129" s="109"/>
      <c r="HT129" s="109"/>
      <c r="HU129" s="109"/>
      <c r="HV129" s="109"/>
      <c r="HW129" s="109"/>
      <c r="HX129" s="109"/>
      <c r="HY129" s="109"/>
      <c r="HZ129" s="109"/>
      <c r="IA129" s="109"/>
      <c r="IB129" s="109"/>
      <c r="IC129" s="109"/>
      <c r="ID129" s="109"/>
      <c r="IE129" s="109"/>
      <c r="IF129" s="109"/>
      <c r="IG129" s="109"/>
      <c r="IH129" s="109"/>
      <c r="II129" s="109"/>
      <c r="IJ129" s="109"/>
      <c r="IK129" s="109"/>
      <c r="IL129" s="109"/>
      <c r="IM129" s="109"/>
      <c r="IN129" s="109"/>
      <c r="IO129" s="109"/>
      <c r="IP129" s="109"/>
      <c r="IQ129" s="109"/>
      <c r="IR129" s="109"/>
      <c r="IS129" s="109"/>
      <c r="IT129" s="109"/>
      <c r="IU129" s="109"/>
      <c r="IV129" s="109"/>
      <c r="IW129" s="109"/>
      <c r="IX129" s="109"/>
      <c r="IY129" s="109"/>
      <c r="IZ129" s="109"/>
      <c r="JA129" s="109"/>
      <c r="JB129" s="109"/>
      <c r="JC129" s="109"/>
      <c r="JD129" s="109"/>
      <c r="JE129" s="109"/>
      <c r="JF129" s="109"/>
      <c r="JG129" s="109"/>
      <c r="JH129" s="109"/>
      <c r="JI129" s="109"/>
      <c r="JJ129" s="109"/>
      <c r="JK129" s="109"/>
      <c r="JL129" s="109"/>
      <c r="JM129" s="109"/>
      <c r="JN129" s="109"/>
      <c r="JO129" s="109"/>
      <c r="JP129" s="109" t="str">
        <f t="shared" si="180"/>
        <v>Water Pollution_Co(II)_Freshwater_Health_N/A for WP Interim Methodology</v>
      </c>
    </row>
    <row r="130" spans="2:276">
      <c r="B130" s="112" t="s">
        <v>9</v>
      </c>
      <c r="C130" s="112" t="s">
        <v>402</v>
      </c>
      <c r="D130" s="112" t="s">
        <v>396</v>
      </c>
      <c r="E130" s="112" t="s">
        <v>395</v>
      </c>
      <c r="F130" s="112" t="s">
        <v>390</v>
      </c>
      <c r="G130" s="112" t="s">
        <v>391</v>
      </c>
      <c r="H130" s="109">
        <f t="shared" si="291"/>
        <v>0</v>
      </c>
      <c r="I130" s="109">
        <f t="shared" si="291"/>
        <v>0</v>
      </c>
      <c r="J130" s="109">
        <f t="shared" si="291"/>
        <v>0</v>
      </c>
      <c r="K130" s="109">
        <f t="shared" si="291"/>
        <v>0</v>
      </c>
      <c r="L130" s="109">
        <f t="shared" si="291"/>
        <v>0</v>
      </c>
      <c r="M130" s="109">
        <f t="shared" si="291"/>
        <v>0</v>
      </c>
      <c r="N130" s="109">
        <f t="shared" si="291"/>
        <v>0</v>
      </c>
      <c r="O130" s="109">
        <f t="shared" si="291"/>
        <v>0</v>
      </c>
      <c r="P130" s="109">
        <f t="shared" si="291"/>
        <v>0</v>
      </c>
      <c r="Q130" s="109">
        <f t="shared" si="291"/>
        <v>0</v>
      </c>
      <c r="R130" s="109">
        <f t="shared" si="292"/>
        <v>0</v>
      </c>
      <c r="S130" s="109">
        <f t="shared" si="292"/>
        <v>0</v>
      </c>
      <c r="T130" s="109">
        <f t="shared" si="292"/>
        <v>0</v>
      </c>
      <c r="U130" s="109">
        <f t="shared" si="292"/>
        <v>0</v>
      </c>
      <c r="V130" s="109">
        <f t="shared" si="292"/>
        <v>0</v>
      </c>
      <c r="W130" s="109">
        <f t="shared" si="292"/>
        <v>0</v>
      </c>
      <c r="X130" s="109">
        <f t="shared" si="292"/>
        <v>0</v>
      </c>
      <c r="Y130" s="109">
        <f t="shared" si="292"/>
        <v>0</v>
      </c>
      <c r="Z130" s="109">
        <f t="shared" si="292"/>
        <v>0</v>
      </c>
      <c r="AA130" s="109">
        <f t="shared" si="292"/>
        <v>0</v>
      </c>
      <c r="AB130" s="109">
        <f t="shared" si="293"/>
        <v>0</v>
      </c>
      <c r="AC130" s="109">
        <f t="shared" si="293"/>
        <v>0</v>
      </c>
      <c r="AD130" s="109">
        <f t="shared" si="293"/>
        <v>0</v>
      </c>
      <c r="AE130" s="109">
        <f t="shared" si="293"/>
        <v>0</v>
      </c>
      <c r="AF130" s="109">
        <f t="shared" si="293"/>
        <v>0</v>
      </c>
      <c r="AG130" s="109">
        <f t="shared" si="293"/>
        <v>0</v>
      </c>
      <c r="AH130" s="109">
        <f t="shared" si="293"/>
        <v>0</v>
      </c>
      <c r="AI130" s="109">
        <f t="shared" si="293"/>
        <v>0</v>
      </c>
      <c r="AJ130" s="109">
        <f t="shared" si="293"/>
        <v>0</v>
      </c>
      <c r="AK130" s="109">
        <f t="shared" si="293"/>
        <v>0</v>
      </c>
      <c r="AL130" s="109">
        <f t="shared" si="294"/>
        <v>0</v>
      </c>
      <c r="AM130" s="109">
        <f t="shared" si="294"/>
        <v>0</v>
      </c>
      <c r="AN130" s="109">
        <f t="shared" si="294"/>
        <v>0</v>
      </c>
      <c r="AO130" s="109">
        <f t="shared" si="294"/>
        <v>0</v>
      </c>
      <c r="AP130" s="109">
        <f t="shared" si="294"/>
        <v>0</v>
      </c>
      <c r="AQ130" s="109">
        <f t="shared" si="294"/>
        <v>0</v>
      </c>
      <c r="AR130" s="109">
        <f t="shared" si="294"/>
        <v>0</v>
      </c>
      <c r="AS130" s="109">
        <f t="shared" si="294"/>
        <v>0</v>
      </c>
      <c r="AT130" s="109">
        <f t="shared" si="294"/>
        <v>0</v>
      </c>
      <c r="AU130" s="109">
        <f t="shared" si="294"/>
        <v>0</v>
      </c>
      <c r="AV130" s="109">
        <f t="shared" si="295"/>
        <v>0</v>
      </c>
      <c r="AW130" s="109">
        <f t="shared" si="295"/>
        <v>0</v>
      </c>
      <c r="AX130" s="109">
        <f t="shared" si="295"/>
        <v>0</v>
      </c>
      <c r="AY130" s="109">
        <f t="shared" si="295"/>
        <v>0</v>
      </c>
      <c r="AZ130" s="109">
        <f t="shared" si="295"/>
        <v>0</v>
      </c>
      <c r="BA130" s="109">
        <f t="shared" si="295"/>
        <v>0</v>
      </c>
      <c r="BB130" s="109">
        <f t="shared" si="295"/>
        <v>0</v>
      </c>
      <c r="BC130" s="109">
        <f t="shared" si="295"/>
        <v>0</v>
      </c>
      <c r="BD130" s="109">
        <f t="shared" si="295"/>
        <v>0</v>
      </c>
      <c r="BE130" s="109">
        <f t="shared" si="295"/>
        <v>0</v>
      </c>
      <c r="BF130" s="109">
        <f t="shared" si="296"/>
        <v>0</v>
      </c>
      <c r="BG130" s="109">
        <f t="shared" si="296"/>
        <v>0</v>
      </c>
      <c r="BH130" s="109">
        <f t="shared" si="296"/>
        <v>0</v>
      </c>
      <c r="BI130" s="109">
        <f t="shared" si="296"/>
        <v>0</v>
      </c>
      <c r="BJ130" s="109">
        <f t="shared" si="296"/>
        <v>0</v>
      </c>
      <c r="BK130" s="109">
        <f t="shared" si="296"/>
        <v>0</v>
      </c>
      <c r="BL130" s="109">
        <f t="shared" si="296"/>
        <v>0</v>
      </c>
      <c r="BM130" s="109">
        <f t="shared" si="296"/>
        <v>0</v>
      </c>
      <c r="BN130" s="109">
        <f t="shared" si="296"/>
        <v>0</v>
      </c>
      <c r="BO130" s="109">
        <f t="shared" si="296"/>
        <v>0</v>
      </c>
      <c r="BP130" s="109">
        <f t="shared" si="297"/>
        <v>0</v>
      </c>
      <c r="BQ130" s="109">
        <f t="shared" si="297"/>
        <v>0</v>
      </c>
      <c r="BR130" s="109">
        <f t="shared" si="297"/>
        <v>0</v>
      </c>
      <c r="BS130" s="109">
        <f t="shared" si="297"/>
        <v>0</v>
      </c>
      <c r="BT130" s="109">
        <f t="shared" si="297"/>
        <v>0</v>
      </c>
      <c r="BU130" s="109">
        <f t="shared" si="297"/>
        <v>0</v>
      </c>
      <c r="BV130" s="109">
        <f t="shared" si="297"/>
        <v>0</v>
      </c>
      <c r="BW130" s="109">
        <f t="shared" si="297"/>
        <v>0</v>
      </c>
      <c r="BX130" s="109">
        <f t="shared" si="297"/>
        <v>0</v>
      </c>
      <c r="BY130" s="109">
        <f t="shared" si="297"/>
        <v>0</v>
      </c>
      <c r="BZ130" s="109">
        <f t="shared" si="298"/>
        <v>0</v>
      </c>
      <c r="CA130" s="109">
        <f t="shared" si="298"/>
        <v>0</v>
      </c>
      <c r="CB130" s="109">
        <f t="shared" si="298"/>
        <v>0</v>
      </c>
      <c r="CC130" s="109">
        <f t="shared" si="298"/>
        <v>0</v>
      </c>
      <c r="CD130" s="109">
        <f t="shared" si="298"/>
        <v>0</v>
      </c>
      <c r="CE130" s="109">
        <f t="shared" si="298"/>
        <v>0</v>
      </c>
      <c r="CF130" s="109">
        <f t="shared" si="298"/>
        <v>0</v>
      </c>
      <c r="CG130" s="109">
        <f t="shared" si="298"/>
        <v>0</v>
      </c>
      <c r="CH130" s="109">
        <f t="shared" si="298"/>
        <v>0</v>
      </c>
      <c r="CI130" s="109">
        <f t="shared" si="298"/>
        <v>0</v>
      </c>
      <c r="CJ130" s="109">
        <f t="shared" si="299"/>
        <v>0</v>
      </c>
      <c r="CK130" s="109">
        <f t="shared" si="299"/>
        <v>0</v>
      </c>
      <c r="CL130" s="109">
        <f t="shared" si="299"/>
        <v>0</v>
      </c>
      <c r="CM130" s="109">
        <f t="shared" si="299"/>
        <v>0</v>
      </c>
      <c r="CN130" s="109">
        <f t="shared" si="299"/>
        <v>0</v>
      </c>
      <c r="CO130" s="109">
        <f t="shared" si="299"/>
        <v>0</v>
      </c>
      <c r="CP130" s="109">
        <f t="shared" si="299"/>
        <v>0</v>
      </c>
      <c r="CQ130" s="109">
        <f t="shared" si="299"/>
        <v>0</v>
      </c>
      <c r="CR130" s="109">
        <f t="shared" si="299"/>
        <v>0</v>
      </c>
      <c r="CS130" s="109">
        <f t="shared" si="299"/>
        <v>0</v>
      </c>
      <c r="CT130" s="109">
        <f t="shared" si="300"/>
        <v>0</v>
      </c>
      <c r="CU130" s="109">
        <f t="shared" si="300"/>
        <v>0</v>
      </c>
      <c r="CV130" s="109">
        <f t="shared" si="300"/>
        <v>0</v>
      </c>
      <c r="CW130" s="109">
        <f t="shared" si="300"/>
        <v>0</v>
      </c>
      <c r="CX130" s="109">
        <f t="shared" si="300"/>
        <v>0</v>
      </c>
      <c r="CY130" s="109">
        <f t="shared" si="300"/>
        <v>0</v>
      </c>
      <c r="CZ130" s="109">
        <f t="shared" si="300"/>
        <v>0</v>
      </c>
      <c r="DA130" s="109">
        <f t="shared" si="300"/>
        <v>0</v>
      </c>
      <c r="DB130" s="109">
        <f t="shared" si="300"/>
        <v>0</v>
      </c>
      <c r="DC130" s="109">
        <f t="shared" si="300"/>
        <v>0</v>
      </c>
      <c r="DD130" s="109">
        <f t="shared" si="301"/>
        <v>0</v>
      </c>
      <c r="DE130" s="109">
        <f t="shared" si="301"/>
        <v>0</v>
      </c>
      <c r="DF130" s="109">
        <f t="shared" si="301"/>
        <v>0</v>
      </c>
      <c r="DG130" s="109">
        <f t="shared" si="301"/>
        <v>0</v>
      </c>
      <c r="DH130" s="109">
        <f t="shared" si="301"/>
        <v>0</v>
      </c>
      <c r="DI130" s="109">
        <f t="shared" si="301"/>
        <v>0</v>
      </c>
      <c r="DJ130" s="109">
        <f t="shared" si="301"/>
        <v>0</v>
      </c>
      <c r="DK130" s="109">
        <f t="shared" si="301"/>
        <v>0</v>
      </c>
      <c r="DL130" s="109">
        <f t="shared" si="301"/>
        <v>0</v>
      </c>
      <c r="DM130" s="109">
        <f t="shared" si="301"/>
        <v>0</v>
      </c>
      <c r="DN130" s="109">
        <f t="shared" si="302"/>
        <v>0</v>
      </c>
      <c r="DO130" s="109">
        <f t="shared" si="302"/>
        <v>0</v>
      </c>
      <c r="DP130" s="109">
        <f t="shared" si="302"/>
        <v>0</v>
      </c>
      <c r="DQ130" s="109">
        <f t="shared" si="302"/>
        <v>0</v>
      </c>
      <c r="DR130" s="109">
        <f t="shared" si="302"/>
        <v>0</v>
      </c>
      <c r="DS130" s="109">
        <f t="shared" si="302"/>
        <v>0</v>
      </c>
      <c r="DT130" s="109">
        <f t="shared" si="302"/>
        <v>0</v>
      </c>
      <c r="DU130" s="109">
        <f t="shared" si="302"/>
        <v>0</v>
      </c>
      <c r="DV130" s="109">
        <f t="shared" si="302"/>
        <v>0</v>
      </c>
      <c r="DW130" s="109">
        <f t="shared" si="302"/>
        <v>0</v>
      </c>
      <c r="DX130" s="109">
        <f t="shared" si="303"/>
        <v>0</v>
      </c>
      <c r="DY130" s="109">
        <f t="shared" si="303"/>
        <v>0</v>
      </c>
      <c r="DZ130" s="109">
        <f t="shared" si="303"/>
        <v>0</v>
      </c>
      <c r="EA130" s="109">
        <f t="shared" si="303"/>
        <v>0</v>
      </c>
      <c r="EB130" s="109">
        <f t="shared" si="303"/>
        <v>0</v>
      </c>
      <c r="EC130" s="109">
        <f t="shared" si="303"/>
        <v>0</v>
      </c>
      <c r="ED130" s="109">
        <f t="shared" si="303"/>
        <v>0</v>
      </c>
      <c r="EE130" s="109">
        <f t="shared" si="303"/>
        <v>0</v>
      </c>
      <c r="EF130" s="109">
        <f t="shared" si="303"/>
        <v>0</v>
      </c>
      <c r="EG130" s="109">
        <f t="shared" si="303"/>
        <v>0</v>
      </c>
      <c r="EH130" s="109">
        <f t="shared" si="304"/>
        <v>0</v>
      </c>
      <c r="EI130" s="109">
        <f t="shared" si="304"/>
        <v>0</v>
      </c>
      <c r="EJ130" s="109">
        <f t="shared" si="304"/>
        <v>0</v>
      </c>
      <c r="EK130" s="109">
        <f t="shared" si="304"/>
        <v>0</v>
      </c>
      <c r="EL130" s="109">
        <f t="shared" si="304"/>
        <v>0</v>
      </c>
      <c r="EM130" s="109">
        <f t="shared" si="304"/>
        <v>0</v>
      </c>
      <c r="EN130" s="109">
        <f t="shared" si="304"/>
        <v>0</v>
      </c>
      <c r="EO130" s="109">
        <f t="shared" si="304"/>
        <v>0</v>
      </c>
      <c r="EP130" s="109">
        <f t="shared" si="304"/>
        <v>0</v>
      </c>
      <c r="EQ130" s="109">
        <f t="shared" si="304"/>
        <v>0</v>
      </c>
      <c r="ER130" s="109">
        <f t="shared" si="305"/>
        <v>0</v>
      </c>
      <c r="ES130" s="109">
        <f t="shared" si="305"/>
        <v>0</v>
      </c>
      <c r="ET130" s="109">
        <f t="shared" si="305"/>
        <v>0</v>
      </c>
      <c r="EU130" s="109">
        <f t="shared" si="305"/>
        <v>0</v>
      </c>
      <c r="EV130" s="109">
        <f t="shared" si="305"/>
        <v>0</v>
      </c>
      <c r="EW130" s="109">
        <f t="shared" si="305"/>
        <v>0</v>
      </c>
      <c r="EX130" s="109">
        <f t="shared" si="305"/>
        <v>0</v>
      </c>
      <c r="EY130" s="109">
        <f t="shared" si="305"/>
        <v>0</v>
      </c>
      <c r="EZ130" s="109">
        <f t="shared" si="305"/>
        <v>0</v>
      </c>
      <c r="FA130" s="109">
        <f t="shared" si="305"/>
        <v>0</v>
      </c>
      <c r="FB130" s="109">
        <f t="shared" si="306"/>
        <v>0</v>
      </c>
      <c r="FC130" s="109">
        <f t="shared" si="306"/>
        <v>0</v>
      </c>
      <c r="FD130" s="109">
        <f t="shared" si="306"/>
        <v>0</v>
      </c>
      <c r="FE130" s="109">
        <f t="shared" si="306"/>
        <v>0</v>
      </c>
      <c r="FF130" s="109">
        <f t="shared" si="306"/>
        <v>0</v>
      </c>
      <c r="FG130" s="109">
        <f t="shared" si="306"/>
        <v>0</v>
      </c>
      <c r="FH130" s="109">
        <f t="shared" si="306"/>
        <v>0</v>
      </c>
      <c r="FI130" s="109">
        <f t="shared" si="306"/>
        <v>0</v>
      </c>
      <c r="FJ130" s="109">
        <f t="shared" si="306"/>
        <v>0</v>
      </c>
      <c r="FK130" s="109">
        <f t="shared" si="306"/>
        <v>0</v>
      </c>
      <c r="FL130" s="109">
        <f t="shared" si="307"/>
        <v>0</v>
      </c>
      <c r="FM130" s="109">
        <f t="shared" si="307"/>
        <v>0</v>
      </c>
      <c r="FN130" s="109">
        <f t="shared" si="307"/>
        <v>0</v>
      </c>
      <c r="FO130" s="109">
        <f t="shared" si="307"/>
        <v>0</v>
      </c>
      <c r="FP130" s="109">
        <f t="shared" si="307"/>
        <v>0</v>
      </c>
      <c r="FQ130" s="109">
        <f t="shared" si="307"/>
        <v>0</v>
      </c>
      <c r="FR130" s="109">
        <f t="shared" si="307"/>
        <v>0</v>
      </c>
      <c r="FS130" s="109">
        <f t="shared" si="307"/>
        <v>0</v>
      </c>
      <c r="FT130" s="109">
        <f t="shared" si="307"/>
        <v>0</v>
      </c>
      <c r="FU130" s="109">
        <f t="shared" si="307"/>
        <v>0</v>
      </c>
      <c r="FV130" s="109">
        <f t="shared" si="308"/>
        <v>0</v>
      </c>
      <c r="FW130" s="109">
        <f t="shared" si="308"/>
        <v>0</v>
      </c>
      <c r="FX130" s="109">
        <f t="shared" si="308"/>
        <v>0</v>
      </c>
      <c r="FY130" s="109">
        <f t="shared" si="308"/>
        <v>0</v>
      </c>
      <c r="FZ130" s="109">
        <f t="shared" si="308"/>
        <v>0</v>
      </c>
      <c r="GA130" s="109">
        <f t="shared" si="308"/>
        <v>0</v>
      </c>
      <c r="GB130" s="109">
        <f t="shared" si="308"/>
        <v>0</v>
      </c>
      <c r="GC130" s="109">
        <f t="shared" si="308"/>
        <v>0</v>
      </c>
      <c r="GD130" s="109">
        <f t="shared" si="308"/>
        <v>0</v>
      </c>
      <c r="GE130" s="109">
        <f t="shared" si="308"/>
        <v>0</v>
      </c>
      <c r="GF130" s="109">
        <f t="shared" si="309"/>
        <v>0</v>
      </c>
      <c r="GG130" s="109">
        <f t="shared" si="309"/>
        <v>0</v>
      </c>
      <c r="GH130" s="109">
        <f t="shared" si="309"/>
        <v>0</v>
      </c>
      <c r="GI130" s="109">
        <f t="shared" si="309"/>
        <v>0</v>
      </c>
      <c r="GJ130" s="109">
        <f t="shared" si="309"/>
        <v>0</v>
      </c>
      <c r="GK130" s="109">
        <f t="shared" si="309"/>
        <v>0</v>
      </c>
      <c r="GL130" s="109">
        <f t="shared" si="309"/>
        <v>0</v>
      </c>
      <c r="GM130" s="109">
        <f t="shared" si="309"/>
        <v>0</v>
      </c>
      <c r="GN130" s="109">
        <f t="shared" si="309"/>
        <v>0</v>
      </c>
      <c r="GO130" s="109">
        <f t="shared" si="309"/>
        <v>0</v>
      </c>
      <c r="GP130" s="109">
        <f t="shared" si="310"/>
        <v>0</v>
      </c>
      <c r="GQ130" s="109">
        <f t="shared" si="310"/>
        <v>0</v>
      </c>
      <c r="GR130" s="109">
        <f t="shared" si="310"/>
        <v>0</v>
      </c>
      <c r="GS130" s="109">
        <f t="shared" si="310"/>
        <v>0</v>
      </c>
      <c r="GT130" s="109">
        <f t="shared" si="310"/>
        <v>0</v>
      </c>
      <c r="GU130" s="109">
        <f t="shared" si="310"/>
        <v>0</v>
      </c>
      <c r="GV130" s="109">
        <f t="shared" si="310"/>
        <v>0</v>
      </c>
      <c r="GW130" s="109">
        <f t="shared" si="310"/>
        <v>0</v>
      </c>
      <c r="GX130" s="109">
        <f t="shared" si="310"/>
        <v>0</v>
      </c>
      <c r="GY130" s="109">
        <f t="shared" si="310"/>
        <v>0</v>
      </c>
      <c r="GZ130" s="109">
        <f t="shared" si="311"/>
        <v>0</v>
      </c>
      <c r="HA130" s="109">
        <f t="shared" si="311"/>
        <v>0</v>
      </c>
      <c r="HB130" s="109">
        <f t="shared" si="311"/>
        <v>0</v>
      </c>
      <c r="HC130" s="109">
        <f t="shared" si="311"/>
        <v>0</v>
      </c>
      <c r="HD130" s="109">
        <f t="shared" si="311"/>
        <v>0</v>
      </c>
      <c r="HE130" s="109">
        <f t="shared" si="311"/>
        <v>0</v>
      </c>
      <c r="HF130" s="109">
        <f t="shared" si="311"/>
        <v>0</v>
      </c>
      <c r="HG130" s="109">
        <f t="shared" si="311"/>
        <v>0</v>
      </c>
      <c r="HH130" s="109">
        <f t="shared" si="311"/>
        <v>0</v>
      </c>
      <c r="HI130" s="109">
        <f t="shared" si="311"/>
        <v>0</v>
      </c>
      <c r="HJ130" s="109">
        <f t="shared" si="312"/>
        <v>0</v>
      </c>
      <c r="HK130" s="109">
        <f t="shared" si="312"/>
        <v>0</v>
      </c>
      <c r="HL130" s="109">
        <f t="shared" si="312"/>
        <v>0</v>
      </c>
      <c r="HM130" s="109">
        <f t="shared" si="312"/>
        <v>0</v>
      </c>
      <c r="HN130" s="109">
        <f t="shared" si="312"/>
        <v>0</v>
      </c>
      <c r="HO130" s="109">
        <f t="shared" si="312"/>
        <v>0</v>
      </c>
      <c r="HP130" s="109">
        <f t="shared" si="312"/>
        <v>0</v>
      </c>
      <c r="HQ130" s="109">
        <f t="shared" si="312"/>
        <v>0</v>
      </c>
      <c r="HR130" s="109"/>
      <c r="HS130" s="109"/>
      <c r="HT130" s="109"/>
      <c r="HU130" s="109"/>
      <c r="HV130" s="109"/>
      <c r="HW130" s="109"/>
      <c r="HX130" s="109"/>
      <c r="HY130" s="109"/>
      <c r="HZ130" s="109"/>
      <c r="IA130" s="109"/>
      <c r="IB130" s="109"/>
      <c r="IC130" s="109"/>
      <c r="ID130" s="109"/>
      <c r="IE130" s="109"/>
      <c r="IF130" s="109"/>
      <c r="IG130" s="109"/>
      <c r="IH130" s="109"/>
      <c r="II130" s="109"/>
      <c r="IJ130" s="109"/>
      <c r="IK130" s="109"/>
      <c r="IL130" s="109"/>
      <c r="IM130" s="109"/>
      <c r="IN130" s="109"/>
      <c r="IO130" s="109"/>
      <c r="IP130" s="109"/>
      <c r="IQ130" s="109"/>
      <c r="IR130" s="109"/>
      <c r="IS130" s="109"/>
      <c r="IT130" s="109"/>
      <c r="IU130" s="109"/>
      <c r="IV130" s="109"/>
      <c r="IW130" s="109"/>
      <c r="IX130" s="109"/>
      <c r="IY130" s="109"/>
      <c r="IZ130" s="109"/>
      <c r="JA130" s="109"/>
      <c r="JB130" s="109"/>
      <c r="JC130" s="109"/>
      <c r="JD130" s="109"/>
      <c r="JE130" s="109"/>
      <c r="JF130" s="109"/>
      <c r="JG130" s="109"/>
      <c r="JH130" s="109"/>
      <c r="JI130" s="109"/>
      <c r="JJ130" s="109"/>
      <c r="JK130" s="109"/>
      <c r="JL130" s="109"/>
      <c r="JM130" s="109"/>
      <c r="JN130" s="109"/>
      <c r="JO130" s="109"/>
      <c r="JP130" s="109" t="str">
        <f t="shared" si="180"/>
        <v>Water Pollution_Co(II)_Seawater_Health_N/A for WP Interim Methodology</v>
      </c>
    </row>
    <row r="131" spans="2:276">
      <c r="B131" s="112" t="s">
        <v>9</v>
      </c>
      <c r="C131" s="112" t="s">
        <v>402</v>
      </c>
      <c r="D131" s="112" t="s">
        <v>384</v>
      </c>
      <c r="E131" s="112" t="s">
        <v>395</v>
      </c>
      <c r="F131" s="112" t="s">
        <v>390</v>
      </c>
      <c r="G131" s="112" t="s">
        <v>391</v>
      </c>
      <c r="H131" s="109">
        <f t="shared" ref="H131:Q140" si="313">INDEX(WP_Health_data,MATCH($JP131,WP_Health_Reference,0),MATCH(H$6,WP_Health_countries,0))</f>
        <v>0</v>
      </c>
      <c r="I131" s="109">
        <f t="shared" si="313"/>
        <v>0</v>
      </c>
      <c r="J131" s="109">
        <f t="shared" si="313"/>
        <v>0</v>
      </c>
      <c r="K131" s="109">
        <f t="shared" si="313"/>
        <v>0</v>
      </c>
      <c r="L131" s="109">
        <f t="shared" si="313"/>
        <v>0</v>
      </c>
      <c r="M131" s="109">
        <f t="shared" si="313"/>
        <v>0</v>
      </c>
      <c r="N131" s="109">
        <f t="shared" si="313"/>
        <v>0</v>
      </c>
      <c r="O131" s="109">
        <f t="shared" si="313"/>
        <v>0</v>
      </c>
      <c r="P131" s="109">
        <f t="shared" si="313"/>
        <v>0</v>
      </c>
      <c r="Q131" s="109">
        <f t="shared" si="313"/>
        <v>0</v>
      </c>
      <c r="R131" s="109">
        <f t="shared" ref="R131:AA140" si="314">INDEX(WP_Health_data,MATCH($JP131,WP_Health_Reference,0),MATCH(R$6,WP_Health_countries,0))</f>
        <v>0</v>
      </c>
      <c r="S131" s="109">
        <f t="shared" si="314"/>
        <v>0</v>
      </c>
      <c r="T131" s="109">
        <f t="shared" si="314"/>
        <v>0</v>
      </c>
      <c r="U131" s="109">
        <f t="shared" si="314"/>
        <v>0</v>
      </c>
      <c r="V131" s="109">
        <f t="shared" si="314"/>
        <v>0</v>
      </c>
      <c r="W131" s="109">
        <f t="shared" si="314"/>
        <v>0</v>
      </c>
      <c r="X131" s="109">
        <f t="shared" si="314"/>
        <v>0</v>
      </c>
      <c r="Y131" s="109">
        <f t="shared" si="314"/>
        <v>0</v>
      </c>
      <c r="Z131" s="109">
        <f t="shared" si="314"/>
        <v>0</v>
      </c>
      <c r="AA131" s="109">
        <f t="shared" si="314"/>
        <v>0</v>
      </c>
      <c r="AB131" s="109">
        <f t="shared" ref="AB131:AK140" si="315">INDEX(WP_Health_data,MATCH($JP131,WP_Health_Reference,0),MATCH(AB$6,WP_Health_countries,0))</f>
        <v>0</v>
      </c>
      <c r="AC131" s="109">
        <f t="shared" si="315"/>
        <v>0</v>
      </c>
      <c r="AD131" s="109">
        <f t="shared" si="315"/>
        <v>0</v>
      </c>
      <c r="AE131" s="109">
        <f t="shared" si="315"/>
        <v>0</v>
      </c>
      <c r="AF131" s="109">
        <f t="shared" si="315"/>
        <v>0</v>
      </c>
      <c r="AG131" s="109">
        <f t="shared" si="315"/>
        <v>0</v>
      </c>
      <c r="AH131" s="109">
        <f t="shared" si="315"/>
        <v>0</v>
      </c>
      <c r="AI131" s="109">
        <f t="shared" si="315"/>
        <v>0</v>
      </c>
      <c r="AJ131" s="109">
        <f t="shared" si="315"/>
        <v>0</v>
      </c>
      <c r="AK131" s="109">
        <f t="shared" si="315"/>
        <v>0</v>
      </c>
      <c r="AL131" s="109">
        <f t="shared" ref="AL131:AU140" si="316">INDEX(WP_Health_data,MATCH($JP131,WP_Health_Reference,0),MATCH(AL$6,WP_Health_countries,0))</f>
        <v>0</v>
      </c>
      <c r="AM131" s="109">
        <f t="shared" si="316"/>
        <v>0</v>
      </c>
      <c r="AN131" s="109">
        <f t="shared" si="316"/>
        <v>0</v>
      </c>
      <c r="AO131" s="109">
        <f t="shared" si="316"/>
        <v>0</v>
      </c>
      <c r="AP131" s="109">
        <f t="shared" si="316"/>
        <v>0</v>
      </c>
      <c r="AQ131" s="109">
        <f t="shared" si="316"/>
        <v>0</v>
      </c>
      <c r="AR131" s="109">
        <f t="shared" si="316"/>
        <v>0</v>
      </c>
      <c r="AS131" s="109">
        <f t="shared" si="316"/>
        <v>0</v>
      </c>
      <c r="AT131" s="109">
        <f t="shared" si="316"/>
        <v>0</v>
      </c>
      <c r="AU131" s="109">
        <f t="shared" si="316"/>
        <v>0</v>
      </c>
      <c r="AV131" s="109">
        <f t="shared" ref="AV131:BE140" si="317">INDEX(WP_Health_data,MATCH($JP131,WP_Health_Reference,0),MATCH(AV$6,WP_Health_countries,0))</f>
        <v>0</v>
      </c>
      <c r="AW131" s="109">
        <f t="shared" si="317"/>
        <v>0</v>
      </c>
      <c r="AX131" s="109">
        <f t="shared" si="317"/>
        <v>0</v>
      </c>
      <c r="AY131" s="109">
        <f t="shared" si="317"/>
        <v>0</v>
      </c>
      <c r="AZ131" s="109">
        <f t="shared" si="317"/>
        <v>0</v>
      </c>
      <c r="BA131" s="109">
        <f t="shared" si="317"/>
        <v>0</v>
      </c>
      <c r="BB131" s="109">
        <f t="shared" si="317"/>
        <v>0</v>
      </c>
      <c r="BC131" s="109">
        <f t="shared" si="317"/>
        <v>0</v>
      </c>
      <c r="BD131" s="109">
        <f t="shared" si="317"/>
        <v>0</v>
      </c>
      <c r="BE131" s="109">
        <f t="shared" si="317"/>
        <v>0</v>
      </c>
      <c r="BF131" s="109">
        <f t="shared" ref="BF131:BO140" si="318">INDEX(WP_Health_data,MATCH($JP131,WP_Health_Reference,0),MATCH(BF$6,WP_Health_countries,0))</f>
        <v>0</v>
      </c>
      <c r="BG131" s="109">
        <f t="shared" si="318"/>
        <v>0</v>
      </c>
      <c r="BH131" s="109">
        <f t="shared" si="318"/>
        <v>0</v>
      </c>
      <c r="BI131" s="109">
        <f t="shared" si="318"/>
        <v>0</v>
      </c>
      <c r="BJ131" s="109">
        <f t="shared" si="318"/>
        <v>0</v>
      </c>
      <c r="BK131" s="109">
        <f t="shared" si="318"/>
        <v>0</v>
      </c>
      <c r="BL131" s="109">
        <f t="shared" si="318"/>
        <v>0</v>
      </c>
      <c r="BM131" s="109">
        <f t="shared" si="318"/>
        <v>0</v>
      </c>
      <c r="BN131" s="109">
        <f t="shared" si="318"/>
        <v>0</v>
      </c>
      <c r="BO131" s="109">
        <f t="shared" si="318"/>
        <v>0</v>
      </c>
      <c r="BP131" s="109">
        <f t="shared" ref="BP131:BY140" si="319">INDEX(WP_Health_data,MATCH($JP131,WP_Health_Reference,0),MATCH(BP$6,WP_Health_countries,0))</f>
        <v>0</v>
      </c>
      <c r="BQ131" s="109">
        <f t="shared" si="319"/>
        <v>0</v>
      </c>
      <c r="BR131" s="109">
        <f t="shared" si="319"/>
        <v>0</v>
      </c>
      <c r="BS131" s="109">
        <f t="shared" si="319"/>
        <v>0</v>
      </c>
      <c r="BT131" s="109">
        <f t="shared" si="319"/>
        <v>0</v>
      </c>
      <c r="BU131" s="109">
        <f t="shared" si="319"/>
        <v>0</v>
      </c>
      <c r="BV131" s="109">
        <f t="shared" si="319"/>
        <v>0</v>
      </c>
      <c r="BW131" s="109">
        <f t="shared" si="319"/>
        <v>0</v>
      </c>
      <c r="BX131" s="109">
        <f t="shared" si="319"/>
        <v>0</v>
      </c>
      <c r="BY131" s="109">
        <f t="shared" si="319"/>
        <v>0</v>
      </c>
      <c r="BZ131" s="109">
        <f t="shared" ref="BZ131:CI140" si="320">INDEX(WP_Health_data,MATCH($JP131,WP_Health_Reference,0),MATCH(BZ$6,WP_Health_countries,0))</f>
        <v>0</v>
      </c>
      <c r="CA131" s="109">
        <f t="shared" si="320"/>
        <v>0</v>
      </c>
      <c r="CB131" s="109">
        <f t="shared" si="320"/>
        <v>0</v>
      </c>
      <c r="CC131" s="109">
        <f t="shared" si="320"/>
        <v>0</v>
      </c>
      <c r="CD131" s="109">
        <f t="shared" si="320"/>
        <v>0</v>
      </c>
      <c r="CE131" s="109">
        <f t="shared" si="320"/>
        <v>0</v>
      </c>
      <c r="CF131" s="109">
        <f t="shared" si="320"/>
        <v>0</v>
      </c>
      <c r="CG131" s="109">
        <f t="shared" si="320"/>
        <v>0</v>
      </c>
      <c r="CH131" s="109">
        <f t="shared" si="320"/>
        <v>0</v>
      </c>
      <c r="CI131" s="109">
        <f t="shared" si="320"/>
        <v>0</v>
      </c>
      <c r="CJ131" s="109">
        <f t="shared" ref="CJ131:CS140" si="321">INDEX(WP_Health_data,MATCH($JP131,WP_Health_Reference,0),MATCH(CJ$6,WP_Health_countries,0))</f>
        <v>0</v>
      </c>
      <c r="CK131" s="109">
        <f t="shared" si="321"/>
        <v>0</v>
      </c>
      <c r="CL131" s="109">
        <f t="shared" si="321"/>
        <v>0</v>
      </c>
      <c r="CM131" s="109">
        <f t="shared" si="321"/>
        <v>0</v>
      </c>
      <c r="CN131" s="109">
        <f t="shared" si="321"/>
        <v>0</v>
      </c>
      <c r="CO131" s="109">
        <f t="shared" si="321"/>
        <v>0</v>
      </c>
      <c r="CP131" s="109">
        <f t="shared" si="321"/>
        <v>0</v>
      </c>
      <c r="CQ131" s="109">
        <f t="shared" si="321"/>
        <v>0</v>
      </c>
      <c r="CR131" s="109">
        <f t="shared" si="321"/>
        <v>0</v>
      </c>
      <c r="CS131" s="109">
        <f t="shared" si="321"/>
        <v>0</v>
      </c>
      <c r="CT131" s="109">
        <f t="shared" ref="CT131:DC140" si="322">INDEX(WP_Health_data,MATCH($JP131,WP_Health_Reference,0),MATCH(CT$6,WP_Health_countries,0))</f>
        <v>0</v>
      </c>
      <c r="CU131" s="109">
        <f t="shared" si="322"/>
        <v>0</v>
      </c>
      <c r="CV131" s="109">
        <f t="shared" si="322"/>
        <v>0</v>
      </c>
      <c r="CW131" s="109">
        <f t="shared" si="322"/>
        <v>0</v>
      </c>
      <c r="CX131" s="109">
        <f t="shared" si="322"/>
        <v>0</v>
      </c>
      <c r="CY131" s="109">
        <f t="shared" si="322"/>
        <v>0</v>
      </c>
      <c r="CZ131" s="109">
        <f t="shared" si="322"/>
        <v>0</v>
      </c>
      <c r="DA131" s="109">
        <f t="shared" si="322"/>
        <v>0</v>
      </c>
      <c r="DB131" s="109">
        <f t="shared" si="322"/>
        <v>0</v>
      </c>
      <c r="DC131" s="109">
        <f t="shared" si="322"/>
        <v>0</v>
      </c>
      <c r="DD131" s="109">
        <f t="shared" ref="DD131:DM140" si="323">INDEX(WP_Health_data,MATCH($JP131,WP_Health_Reference,0),MATCH(DD$6,WP_Health_countries,0))</f>
        <v>0</v>
      </c>
      <c r="DE131" s="109">
        <f t="shared" si="323"/>
        <v>0</v>
      </c>
      <c r="DF131" s="109">
        <f t="shared" si="323"/>
        <v>0</v>
      </c>
      <c r="DG131" s="109">
        <f t="shared" si="323"/>
        <v>0</v>
      </c>
      <c r="DH131" s="109">
        <f t="shared" si="323"/>
        <v>0</v>
      </c>
      <c r="DI131" s="109">
        <f t="shared" si="323"/>
        <v>0</v>
      </c>
      <c r="DJ131" s="109">
        <f t="shared" si="323"/>
        <v>0</v>
      </c>
      <c r="DK131" s="109">
        <f t="shared" si="323"/>
        <v>0</v>
      </c>
      <c r="DL131" s="109">
        <f t="shared" si="323"/>
        <v>0</v>
      </c>
      <c r="DM131" s="109">
        <f t="shared" si="323"/>
        <v>0</v>
      </c>
      <c r="DN131" s="109">
        <f t="shared" ref="DN131:DW140" si="324">INDEX(WP_Health_data,MATCH($JP131,WP_Health_Reference,0),MATCH(DN$6,WP_Health_countries,0))</f>
        <v>0</v>
      </c>
      <c r="DO131" s="109">
        <f t="shared" si="324"/>
        <v>0</v>
      </c>
      <c r="DP131" s="109">
        <f t="shared" si="324"/>
        <v>0</v>
      </c>
      <c r="DQ131" s="109">
        <f t="shared" si="324"/>
        <v>0</v>
      </c>
      <c r="DR131" s="109">
        <f t="shared" si="324"/>
        <v>0</v>
      </c>
      <c r="DS131" s="109">
        <f t="shared" si="324"/>
        <v>0</v>
      </c>
      <c r="DT131" s="109">
        <f t="shared" si="324"/>
        <v>0</v>
      </c>
      <c r="DU131" s="109">
        <f t="shared" si="324"/>
        <v>0</v>
      </c>
      <c r="DV131" s="109">
        <f t="shared" si="324"/>
        <v>0</v>
      </c>
      <c r="DW131" s="109">
        <f t="shared" si="324"/>
        <v>0</v>
      </c>
      <c r="DX131" s="109">
        <f t="shared" ref="DX131:EG140" si="325">INDEX(WP_Health_data,MATCH($JP131,WP_Health_Reference,0),MATCH(DX$6,WP_Health_countries,0))</f>
        <v>0</v>
      </c>
      <c r="DY131" s="109">
        <f t="shared" si="325"/>
        <v>0</v>
      </c>
      <c r="DZ131" s="109">
        <f t="shared" si="325"/>
        <v>0</v>
      </c>
      <c r="EA131" s="109">
        <f t="shared" si="325"/>
        <v>0</v>
      </c>
      <c r="EB131" s="109">
        <f t="shared" si="325"/>
        <v>0</v>
      </c>
      <c r="EC131" s="109">
        <f t="shared" si="325"/>
        <v>0</v>
      </c>
      <c r="ED131" s="109">
        <f t="shared" si="325"/>
        <v>0</v>
      </c>
      <c r="EE131" s="109">
        <f t="shared" si="325"/>
        <v>0</v>
      </c>
      <c r="EF131" s="109">
        <f t="shared" si="325"/>
        <v>0</v>
      </c>
      <c r="EG131" s="109">
        <f t="shared" si="325"/>
        <v>0</v>
      </c>
      <c r="EH131" s="109">
        <f t="shared" ref="EH131:EQ140" si="326">INDEX(WP_Health_data,MATCH($JP131,WP_Health_Reference,0),MATCH(EH$6,WP_Health_countries,0))</f>
        <v>0</v>
      </c>
      <c r="EI131" s="109">
        <f t="shared" si="326"/>
        <v>0</v>
      </c>
      <c r="EJ131" s="109">
        <f t="shared" si="326"/>
        <v>0</v>
      </c>
      <c r="EK131" s="109">
        <f t="shared" si="326"/>
        <v>0</v>
      </c>
      <c r="EL131" s="109">
        <f t="shared" si="326"/>
        <v>0</v>
      </c>
      <c r="EM131" s="109">
        <f t="shared" si="326"/>
        <v>0</v>
      </c>
      <c r="EN131" s="109">
        <f t="shared" si="326"/>
        <v>0</v>
      </c>
      <c r="EO131" s="109">
        <f t="shared" si="326"/>
        <v>0</v>
      </c>
      <c r="EP131" s="109">
        <f t="shared" si="326"/>
        <v>0</v>
      </c>
      <c r="EQ131" s="109">
        <f t="shared" si="326"/>
        <v>0</v>
      </c>
      <c r="ER131" s="109">
        <f t="shared" ref="ER131:FA140" si="327">INDEX(WP_Health_data,MATCH($JP131,WP_Health_Reference,0),MATCH(ER$6,WP_Health_countries,0))</f>
        <v>0</v>
      </c>
      <c r="ES131" s="109">
        <f t="shared" si="327"/>
        <v>0</v>
      </c>
      <c r="ET131" s="109">
        <f t="shared" si="327"/>
        <v>0</v>
      </c>
      <c r="EU131" s="109">
        <f t="shared" si="327"/>
        <v>0</v>
      </c>
      <c r="EV131" s="109">
        <f t="shared" si="327"/>
        <v>0</v>
      </c>
      <c r="EW131" s="109">
        <f t="shared" si="327"/>
        <v>0</v>
      </c>
      <c r="EX131" s="109">
        <f t="shared" si="327"/>
        <v>0</v>
      </c>
      <c r="EY131" s="109">
        <f t="shared" si="327"/>
        <v>0</v>
      </c>
      <c r="EZ131" s="109">
        <f t="shared" si="327"/>
        <v>0</v>
      </c>
      <c r="FA131" s="109">
        <f t="shared" si="327"/>
        <v>0</v>
      </c>
      <c r="FB131" s="109">
        <f t="shared" ref="FB131:FK140" si="328">INDEX(WP_Health_data,MATCH($JP131,WP_Health_Reference,0),MATCH(FB$6,WP_Health_countries,0))</f>
        <v>0</v>
      </c>
      <c r="FC131" s="109">
        <f t="shared" si="328"/>
        <v>0</v>
      </c>
      <c r="FD131" s="109">
        <f t="shared" si="328"/>
        <v>0</v>
      </c>
      <c r="FE131" s="109">
        <f t="shared" si="328"/>
        <v>0</v>
      </c>
      <c r="FF131" s="109">
        <f t="shared" si="328"/>
        <v>0</v>
      </c>
      <c r="FG131" s="109">
        <f t="shared" si="328"/>
        <v>0</v>
      </c>
      <c r="FH131" s="109">
        <f t="shared" si="328"/>
        <v>0</v>
      </c>
      <c r="FI131" s="109">
        <f t="shared" si="328"/>
        <v>0</v>
      </c>
      <c r="FJ131" s="109">
        <f t="shared" si="328"/>
        <v>0</v>
      </c>
      <c r="FK131" s="109">
        <f t="shared" si="328"/>
        <v>0</v>
      </c>
      <c r="FL131" s="109">
        <f t="shared" ref="FL131:FU140" si="329">INDEX(WP_Health_data,MATCH($JP131,WP_Health_Reference,0),MATCH(FL$6,WP_Health_countries,0))</f>
        <v>0</v>
      </c>
      <c r="FM131" s="109">
        <f t="shared" si="329"/>
        <v>0</v>
      </c>
      <c r="FN131" s="109">
        <f t="shared" si="329"/>
        <v>0</v>
      </c>
      <c r="FO131" s="109">
        <f t="shared" si="329"/>
        <v>0</v>
      </c>
      <c r="FP131" s="109">
        <f t="shared" si="329"/>
        <v>0</v>
      </c>
      <c r="FQ131" s="109">
        <f t="shared" si="329"/>
        <v>0</v>
      </c>
      <c r="FR131" s="109">
        <f t="shared" si="329"/>
        <v>0</v>
      </c>
      <c r="FS131" s="109">
        <f t="shared" si="329"/>
        <v>0</v>
      </c>
      <c r="FT131" s="109">
        <f t="shared" si="329"/>
        <v>0</v>
      </c>
      <c r="FU131" s="109">
        <f t="shared" si="329"/>
        <v>0</v>
      </c>
      <c r="FV131" s="109">
        <f t="shared" ref="FV131:GE140" si="330">INDEX(WP_Health_data,MATCH($JP131,WP_Health_Reference,0),MATCH(FV$6,WP_Health_countries,0))</f>
        <v>0</v>
      </c>
      <c r="FW131" s="109">
        <f t="shared" si="330"/>
        <v>0</v>
      </c>
      <c r="FX131" s="109">
        <f t="shared" si="330"/>
        <v>0</v>
      </c>
      <c r="FY131" s="109">
        <f t="shared" si="330"/>
        <v>0</v>
      </c>
      <c r="FZ131" s="109">
        <f t="shared" si="330"/>
        <v>0</v>
      </c>
      <c r="GA131" s="109">
        <f t="shared" si="330"/>
        <v>0</v>
      </c>
      <c r="GB131" s="109">
        <f t="shared" si="330"/>
        <v>0</v>
      </c>
      <c r="GC131" s="109">
        <f t="shared" si="330"/>
        <v>0</v>
      </c>
      <c r="GD131" s="109">
        <f t="shared" si="330"/>
        <v>0</v>
      </c>
      <c r="GE131" s="109">
        <f t="shared" si="330"/>
        <v>0</v>
      </c>
      <c r="GF131" s="109">
        <f t="shared" ref="GF131:GO140" si="331">INDEX(WP_Health_data,MATCH($JP131,WP_Health_Reference,0),MATCH(GF$6,WP_Health_countries,0))</f>
        <v>0</v>
      </c>
      <c r="GG131" s="109">
        <f t="shared" si="331"/>
        <v>0</v>
      </c>
      <c r="GH131" s="109">
        <f t="shared" si="331"/>
        <v>0</v>
      </c>
      <c r="GI131" s="109">
        <f t="shared" si="331"/>
        <v>0</v>
      </c>
      <c r="GJ131" s="109">
        <f t="shared" si="331"/>
        <v>0</v>
      </c>
      <c r="GK131" s="109">
        <f t="shared" si="331"/>
        <v>0</v>
      </c>
      <c r="GL131" s="109">
        <f t="shared" si="331"/>
        <v>0</v>
      </c>
      <c r="GM131" s="109">
        <f t="shared" si="331"/>
        <v>0</v>
      </c>
      <c r="GN131" s="109">
        <f t="shared" si="331"/>
        <v>0</v>
      </c>
      <c r="GO131" s="109">
        <f t="shared" si="331"/>
        <v>0</v>
      </c>
      <c r="GP131" s="109">
        <f t="shared" ref="GP131:GY140" si="332">INDEX(WP_Health_data,MATCH($JP131,WP_Health_Reference,0),MATCH(GP$6,WP_Health_countries,0))</f>
        <v>0</v>
      </c>
      <c r="GQ131" s="109">
        <f t="shared" si="332"/>
        <v>0</v>
      </c>
      <c r="GR131" s="109">
        <f t="shared" si="332"/>
        <v>0</v>
      </c>
      <c r="GS131" s="109">
        <f t="shared" si="332"/>
        <v>0</v>
      </c>
      <c r="GT131" s="109">
        <f t="shared" si="332"/>
        <v>0</v>
      </c>
      <c r="GU131" s="109">
        <f t="shared" si="332"/>
        <v>0</v>
      </c>
      <c r="GV131" s="109">
        <f t="shared" si="332"/>
        <v>0</v>
      </c>
      <c r="GW131" s="109">
        <f t="shared" si="332"/>
        <v>0</v>
      </c>
      <c r="GX131" s="109">
        <f t="shared" si="332"/>
        <v>0</v>
      </c>
      <c r="GY131" s="109">
        <f t="shared" si="332"/>
        <v>0</v>
      </c>
      <c r="GZ131" s="109">
        <f t="shared" ref="GZ131:HI140" si="333">INDEX(WP_Health_data,MATCH($JP131,WP_Health_Reference,0),MATCH(GZ$6,WP_Health_countries,0))</f>
        <v>0</v>
      </c>
      <c r="HA131" s="109">
        <f t="shared" si="333"/>
        <v>0</v>
      </c>
      <c r="HB131" s="109">
        <f t="shared" si="333"/>
        <v>0</v>
      </c>
      <c r="HC131" s="109">
        <f t="shared" si="333"/>
        <v>0</v>
      </c>
      <c r="HD131" s="109">
        <f t="shared" si="333"/>
        <v>0</v>
      </c>
      <c r="HE131" s="109">
        <f t="shared" si="333"/>
        <v>0</v>
      </c>
      <c r="HF131" s="109">
        <f t="shared" si="333"/>
        <v>0</v>
      </c>
      <c r="HG131" s="109">
        <f t="shared" si="333"/>
        <v>0</v>
      </c>
      <c r="HH131" s="109">
        <f t="shared" si="333"/>
        <v>0</v>
      </c>
      <c r="HI131" s="109">
        <f t="shared" si="333"/>
        <v>0</v>
      </c>
      <c r="HJ131" s="109">
        <f t="shared" ref="HJ131:HQ140" si="334">INDEX(WP_Health_data,MATCH($JP131,WP_Health_Reference,0),MATCH(HJ$6,WP_Health_countries,0))</f>
        <v>0</v>
      </c>
      <c r="HK131" s="109">
        <f t="shared" si="334"/>
        <v>0</v>
      </c>
      <c r="HL131" s="109">
        <f t="shared" si="334"/>
        <v>0</v>
      </c>
      <c r="HM131" s="109">
        <f t="shared" si="334"/>
        <v>0</v>
      </c>
      <c r="HN131" s="109">
        <f t="shared" si="334"/>
        <v>0</v>
      </c>
      <c r="HO131" s="109">
        <f t="shared" si="334"/>
        <v>0</v>
      </c>
      <c r="HP131" s="109">
        <f t="shared" si="334"/>
        <v>0</v>
      </c>
      <c r="HQ131" s="109">
        <f t="shared" si="334"/>
        <v>0</v>
      </c>
      <c r="HR131" s="109"/>
      <c r="HS131" s="109"/>
      <c r="HT131" s="109"/>
      <c r="HU131" s="109"/>
      <c r="HV131" s="109"/>
      <c r="HW131" s="109"/>
      <c r="HX131" s="109"/>
      <c r="HY131" s="109"/>
      <c r="HZ131" s="109"/>
      <c r="IA131" s="109"/>
      <c r="IB131" s="109"/>
      <c r="IC131" s="109"/>
      <c r="ID131" s="109"/>
      <c r="IE131" s="109"/>
      <c r="IF131" s="109"/>
      <c r="IG131" s="109"/>
      <c r="IH131" s="109"/>
      <c r="II131" s="109"/>
      <c r="IJ131" s="109"/>
      <c r="IK131" s="109"/>
      <c r="IL131" s="109"/>
      <c r="IM131" s="109"/>
      <c r="IN131" s="109"/>
      <c r="IO131" s="109"/>
      <c r="IP131" s="109"/>
      <c r="IQ131" s="109"/>
      <c r="IR131" s="109"/>
      <c r="IS131" s="109"/>
      <c r="IT131" s="109"/>
      <c r="IU131" s="109"/>
      <c r="IV131" s="109"/>
      <c r="IW131" s="109"/>
      <c r="IX131" s="109"/>
      <c r="IY131" s="109"/>
      <c r="IZ131" s="109"/>
      <c r="JA131" s="109"/>
      <c r="JB131" s="109"/>
      <c r="JC131" s="109"/>
      <c r="JD131" s="109"/>
      <c r="JE131" s="109"/>
      <c r="JF131" s="109"/>
      <c r="JG131" s="109"/>
      <c r="JH131" s="109"/>
      <c r="JI131" s="109"/>
      <c r="JJ131" s="109"/>
      <c r="JK131" s="109"/>
      <c r="JL131" s="109"/>
      <c r="JM131" s="109"/>
      <c r="JN131" s="109"/>
      <c r="JO131" s="109"/>
      <c r="JP131" s="109" t="str">
        <f t="shared" si="180"/>
        <v>Water Pollution_Co(II)_Unspecified_Health_N/A for WP Interim Methodology</v>
      </c>
    </row>
    <row r="132" spans="2:276">
      <c r="B132" s="112" t="s">
        <v>9</v>
      </c>
      <c r="C132" s="112" t="s">
        <v>403</v>
      </c>
      <c r="D132" s="112" t="s">
        <v>394</v>
      </c>
      <c r="E132" s="112" t="s">
        <v>395</v>
      </c>
      <c r="F132" s="112" t="s">
        <v>390</v>
      </c>
      <c r="G132" s="112" t="s">
        <v>391</v>
      </c>
      <c r="H132" s="109">
        <f t="shared" si="313"/>
        <v>1.316189924633856E-6</v>
      </c>
      <c r="I132" s="109">
        <f t="shared" si="313"/>
        <v>1.2302863168424676E-5</v>
      </c>
      <c r="J132" s="109">
        <f t="shared" si="313"/>
        <v>9.5772081296515154E-7</v>
      </c>
      <c r="K132" s="109">
        <f t="shared" si="313"/>
        <v>9.7013909585540976E-7</v>
      </c>
      <c r="L132" s="109">
        <f t="shared" si="313"/>
        <v>2.4249257723829431E-5</v>
      </c>
      <c r="M132" s="109">
        <f t="shared" si="313"/>
        <v>6.0862927048596849E-7</v>
      </c>
      <c r="N132" s="109">
        <f t="shared" si="313"/>
        <v>4.4152899006406789E-6</v>
      </c>
      <c r="O132" s="109">
        <f t="shared" si="313"/>
        <v>1.888835083442852E-6</v>
      </c>
      <c r="P132" s="109">
        <f t="shared" si="313"/>
        <v>5.6191789021468165E-6</v>
      </c>
      <c r="Q132" s="109">
        <f t="shared" si="313"/>
        <v>4.4152899006406789E-6</v>
      </c>
      <c r="R132" s="109">
        <f t="shared" si="314"/>
        <v>4.2473419773568517E-7</v>
      </c>
      <c r="S132" s="109">
        <f t="shared" si="314"/>
        <v>1.3207932251132623E-5</v>
      </c>
      <c r="T132" s="109">
        <f t="shared" si="314"/>
        <v>7.3028362492889224E-6</v>
      </c>
      <c r="U132" s="109">
        <f t="shared" si="314"/>
        <v>4.4152899006406789E-6</v>
      </c>
      <c r="V132" s="109">
        <f t="shared" si="314"/>
        <v>7.7029952839875927E-6</v>
      </c>
      <c r="W132" s="109">
        <f t="shared" si="314"/>
        <v>2.6500318315122125E-5</v>
      </c>
      <c r="X132" s="109">
        <f t="shared" si="314"/>
        <v>4.4152899006406789E-6</v>
      </c>
      <c r="Y132" s="109">
        <f t="shared" si="314"/>
        <v>4.4513808659673699E-6</v>
      </c>
      <c r="Z132" s="109">
        <f t="shared" si="314"/>
        <v>5.8603911017323436E-5</v>
      </c>
      <c r="AA132" s="109">
        <f t="shared" si="314"/>
        <v>1.0291007565069547E-6</v>
      </c>
      <c r="AB132" s="109">
        <f t="shared" si="315"/>
        <v>2.4541885868382662E-6</v>
      </c>
      <c r="AC132" s="109">
        <f t="shared" si="315"/>
        <v>1.518684381609462E-6</v>
      </c>
      <c r="AD132" s="109">
        <f t="shared" si="315"/>
        <v>4.3134476092377096E-7</v>
      </c>
      <c r="AE132" s="109">
        <f t="shared" si="315"/>
        <v>5.2913197083705138E-7</v>
      </c>
      <c r="AF132" s="109">
        <f t="shared" si="315"/>
        <v>2.6638089312922782E-6</v>
      </c>
      <c r="AG132" s="109">
        <f t="shared" si="315"/>
        <v>2.9719643625020229E-7</v>
      </c>
      <c r="AH132" s="109">
        <f t="shared" si="315"/>
        <v>2.1081548252407423E-6</v>
      </c>
      <c r="AI132" s="109">
        <f t="shared" si="315"/>
        <v>4.4152899006406789E-6</v>
      </c>
      <c r="AJ132" s="109">
        <f t="shared" si="315"/>
        <v>6.9898450368231016E-6</v>
      </c>
      <c r="AK132" s="109">
        <f t="shared" si="315"/>
        <v>5.7281931565113976E-6</v>
      </c>
      <c r="AL132" s="109">
        <f t="shared" si="316"/>
        <v>1.609774588197913E-6</v>
      </c>
      <c r="AM132" s="109">
        <f t="shared" si="316"/>
        <v>6.7433205005364934E-6</v>
      </c>
      <c r="AN132" s="109">
        <f t="shared" si="316"/>
        <v>1.9144873219237166E-6</v>
      </c>
      <c r="AO132" s="109">
        <f t="shared" si="316"/>
        <v>2.0164548782660095E-6</v>
      </c>
      <c r="AP132" s="109">
        <f t="shared" si="316"/>
        <v>1.2332015658775977E-6</v>
      </c>
      <c r="AQ132" s="109">
        <f t="shared" si="316"/>
        <v>4.5281654632410537E-7</v>
      </c>
      <c r="AR132" s="109">
        <f t="shared" si="316"/>
        <v>4.4152899006406789E-6</v>
      </c>
      <c r="AS132" s="109">
        <f t="shared" si="316"/>
        <v>2.3433214798316233E-7</v>
      </c>
      <c r="AT132" s="109">
        <f t="shared" si="316"/>
        <v>3.4893189099573939E-7</v>
      </c>
      <c r="AU132" s="109">
        <f t="shared" si="316"/>
        <v>2.4249257723829431E-5</v>
      </c>
      <c r="AV132" s="109">
        <f t="shared" si="317"/>
        <v>1.8950696046120831E-6</v>
      </c>
      <c r="AW132" s="109">
        <f t="shared" si="317"/>
        <v>7.2480253852583874E-6</v>
      </c>
      <c r="AX132" s="109">
        <f t="shared" si="317"/>
        <v>3.4507801832293018E-6</v>
      </c>
      <c r="AY132" s="109">
        <f t="shared" si="317"/>
        <v>1.9144873219237166E-6</v>
      </c>
      <c r="AZ132" s="109">
        <f t="shared" si="317"/>
        <v>5.4752831911552023E-7</v>
      </c>
      <c r="BA132" s="109">
        <f t="shared" si="317"/>
        <v>4.7400121749684481E-7</v>
      </c>
      <c r="BB132" s="109">
        <f t="shared" si="317"/>
        <v>8.3941772464141312E-6</v>
      </c>
      <c r="BC132" s="109">
        <f t="shared" si="317"/>
        <v>1.4583583278998891E-6</v>
      </c>
      <c r="BD132" s="109">
        <f t="shared" si="317"/>
        <v>5.7688073189415002E-6</v>
      </c>
      <c r="BE132" s="109">
        <f t="shared" si="317"/>
        <v>5.6246014644968701E-6</v>
      </c>
      <c r="BF132" s="109">
        <f t="shared" si="318"/>
        <v>4.4152899006406789E-6</v>
      </c>
      <c r="BG132" s="109">
        <f t="shared" si="318"/>
        <v>6.0751966664118141E-6</v>
      </c>
      <c r="BH132" s="109">
        <f t="shared" si="318"/>
        <v>1.5212590797923585E-5</v>
      </c>
      <c r="BI132" s="109">
        <f t="shared" si="318"/>
        <v>1.8122852018674194E-5</v>
      </c>
      <c r="BJ132" s="109">
        <f t="shared" si="318"/>
        <v>1.6604918357775986E-6</v>
      </c>
      <c r="BK132" s="109">
        <f t="shared" si="318"/>
        <v>4.4152899006406789E-6</v>
      </c>
      <c r="BL132" s="109">
        <f t="shared" si="318"/>
        <v>1.4082385636512708E-5</v>
      </c>
      <c r="BM132" s="109">
        <f t="shared" si="318"/>
        <v>3.654554818216571E-6</v>
      </c>
      <c r="BN132" s="109">
        <f t="shared" si="318"/>
        <v>3.592663054335663E-6</v>
      </c>
      <c r="BO132" s="109">
        <f t="shared" si="318"/>
        <v>2.0021854456870439E-5</v>
      </c>
      <c r="BP132" s="109">
        <f t="shared" si="319"/>
        <v>2.557369683207117E-6</v>
      </c>
      <c r="BQ132" s="109">
        <f t="shared" si="319"/>
        <v>5.227540753790851E-7</v>
      </c>
      <c r="BR132" s="109">
        <f t="shared" si="319"/>
        <v>3.5602206024875736E-6</v>
      </c>
      <c r="BS132" s="109">
        <f t="shared" si="319"/>
        <v>1.9144873219237166E-6</v>
      </c>
      <c r="BT132" s="109">
        <f t="shared" si="319"/>
        <v>2.084897917703223E-6</v>
      </c>
      <c r="BU132" s="109">
        <f t="shared" si="319"/>
        <v>6.0751966664118141E-6</v>
      </c>
      <c r="BV132" s="109">
        <f t="shared" si="319"/>
        <v>9.7013909585540976E-7</v>
      </c>
      <c r="BW132" s="109">
        <f t="shared" si="319"/>
        <v>2.7206470354979045E-6</v>
      </c>
      <c r="BX132" s="109">
        <f t="shared" si="319"/>
        <v>1.6076630085307832E-5</v>
      </c>
      <c r="BY132" s="109">
        <f t="shared" si="319"/>
        <v>9.7013909585540976E-7</v>
      </c>
      <c r="BZ132" s="109">
        <f t="shared" si="320"/>
        <v>3.9765566733388009E-7</v>
      </c>
      <c r="CA132" s="109">
        <f t="shared" si="320"/>
        <v>1.9144873219237166E-6</v>
      </c>
      <c r="CB132" s="109">
        <f t="shared" si="320"/>
        <v>2.8063990100899561E-6</v>
      </c>
      <c r="CC132" s="109">
        <f t="shared" si="320"/>
        <v>3.2464254138486622E-5</v>
      </c>
      <c r="CD132" s="109">
        <f t="shared" si="320"/>
        <v>2.1572477669159629E-6</v>
      </c>
      <c r="CE132" s="109">
        <f t="shared" si="320"/>
        <v>2.4249257723829431E-5</v>
      </c>
      <c r="CF132" s="109">
        <f t="shared" si="320"/>
        <v>8.9988244338848497E-6</v>
      </c>
      <c r="CG132" s="109">
        <f t="shared" si="320"/>
        <v>3.8282750413043023E-9</v>
      </c>
      <c r="CH132" s="109">
        <f t="shared" si="320"/>
        <v>4.4152899006406789E-6</v>
      </c>
      <c r="CI132" s="109">
        <f t="shared" si="320"/>
        <v>6.9898450368231016E-6</v>
      </c>
      <c r="CJ132" s="109">
        <f t="shared" si="321"/>
        <v>6.1394013766808188E-6</v>
      </c>
      <c r="CK132" s="109">
        <f t="shared" si="321"/>
        <v>7.7444520892817578E-7</v>
      </c>
      <c r="CL132" s="109">
        <f t="shared" si="321"/>
        <v>1.3975481216871899E-6</v>
      </c>
      <c r="CM132" s="109">
        <f t="shared" si="321"/>
        <v>1.8325736884940413E-7</v>
      </c>
      <c r="CN132" s="109">
        <f t="shared" si="321"/>
        <v>8.4214846957656583E-6</v>
      </c>
      <c r="CO132" s="109">
        <f t="shared" si="321"/>
        <v>5.4938698791580933E-6</v>
      </c>
      <c r="CP132" s="109">
        <f t="shared" si="321"/>
        <v>6.9898450368231016E-6</v>
      </c>
      <c r="CQ132" s="109">
        <f t="shared" si="321"/>
        <v>9.9402999651003168E-6</v>
      </c>
      <c r="CR132" s="109">
        <f t="shared" si="321"/>
        <v>4.1405389898522726E-7</v>
      </c>
      <c r="CS132" s="109">
        <f t="shared" si="321"/>
        <v>1.8348308807394099E-5</v>
      </c>
      <c r="CT132" s="109">
        <f t="shared" si="322"/>
        <v>2.6282285862127453E-6</v>
      </c>
      <c r="CU132" s="109">
        <f t="shared" si="322"/>
        <v>2.1856086040152417E-6</v>
      </c>
      <c r="CV132" s="109">
        <f t="shared" si="322"/>
        <v>1.9586311506844813E-6</v>
      </c>
      <c r="CW132" s="109">
        <f t="shared" si="322"/>
        <v>8.1251628355685316E-6</v>
      </c>
      <c r="CX132" s="109">
        <f t="shared" si="322"/>
        <v>2.4249257723829431E-5</v>
      </c>
      <c r="CY132" s="109">
        <f t="shared" si="322"/>
        <v>7.2296861355059856E-5</v>
      </c>
      <c r="CZ132" s="109">
        <f t="shared" si="322"/>
        <v>2.5828568959203502E-5</v>
      </c>
      <c r="DA132" s="109">
        <f t="shared" si="322"/>
        <v>4.4152899006406789E-6</v>
      </c>
      <c r="DB132" s="109">
        <f t="shared" si="322"/>
        <v>2.4796852484728883E-5</v>
      </c>
      <c r="DC132" s="109">
        <f t="shared" si="322"/>
        <v>6.3214801220234332E-6</v>
      </c>
      <c r="DD132" s="109">
        <f t="shared" si="323"/>
        <v>6.4388018897779949E-7</v>
      </c>
      <c r="DE132" s="109">
        <f t="shared" si="323"/>
        <v>4.1941625720654136E-6</v>
      </c>
      <c r="DF132" s="109">
        <f t="shared" si="323"/>
        <v>6.9898450368231016E-6</v>
      </c>
      <c r="DG132" s="109">
        <f t="shared" si="323"/>
        <v>3.8935206031475696E-6</v>
      </c>
      <c r="DH132" s="109">
        <f t="shared" si="323"/>
        <v>1.9899159855544387E-5</v>
      </c>
      <c r="DI132" s="109">
        <f t="shared" si="323"/>
        <v>6.0751966664118141E-6</v>
      </c>
      <c r="DJ132" s="109">
        <f t="shared" si="323"/>
        <v>7.7029952839875927E-6</v>
      </c>
      <c r="DK132" s="109">
        <f t="shared" si="323"/>
        <v>3.189524305222148E-6</v>
      </c>
      <c r="DL132" s="109">
        <f t="shared" si="323"/>
        <v>6.6723117730807685E-7</v>
      </c>
      <c r="DM132" s="109">
        <f t="shared" si="323"/>
        <v>2.8005586262813703E-6</v>
      </c>
      <c r="DN132" s="109">
        <f t="shared" si="324"/>
        <v>7.7029952839875927E-6</v>
      </c>
      <c r="DO132" s="109">
        <f t="shared" si="324"/>
        <v>1.3845701186320912E-6</v>
      </c>
      <c r="DP132" s="109">
        <f t="shared" si="324"/>
        <v>7.1033179030381051E-7</v>
      </c>
      <c r="DQ132" s="109">
        <f t="shared" si="324"/>
        <v>1.6421992371034947E-7</v>
      </c>
      <c r="DR132" s="109">
        <f t="shared" si="324"/>
        <v>2.4249257723829431E-5</v>
      </c>
      <c r="DS132" s="109">
        <f t="shared" si="324"/>
        <v>3.0658110382710835E-6</v>
      </c>
      <c r="DT132" s="109">
        <f t="shared" si="324"/>
        <v>2.4249257723829431E-5</v>
      </c>
      <c r="DU132" s="109">
        <f t="shared" si="324"/>
        <v>6.9898450368231016E-6</v>
      </c>
      <c r="DV132" s="109">
        <f t="shared" si="324"/>
        <v>1.4873560940889847E-6</v>
      </c>
      <c r="DW132" s="109">
        <f t="shared" si="324"/>
        <v>3.2498060309499033E-6</v>
      </c>
      <c r="DX132" s="109">
        <f t="shared" si="325"/>
        <v>5.8316905196582026E-6</v>
      </c>
      <c r="DY132" s="109">
        <f t="shared" si="325"/>
        <v>1.15673562554274E-5</v>
      </c>
      <c r="DZ132" s="109">
        <f t="shared" si="325"/>
        <v>7.1843346187696912E-7</v>
      </c>
      <c r="EA132" s="109">
        <f t="shared" si="325"/>
        <v>7.7029952839875927E-6</v>
      </c>
      <c r="EB132" s="109">
        <f t="shared" si="325"/>
        <v>6.9898450368231016E-6</v>
      </c>
      <c r="EC132" s="109">
        <f t="shared" si="325"/>
        <v>2.9843428954283599E-7</v>
      </c>
      <c r="ED132" s="109">
        <f t="shared" si="325"/>
        <v>1.9144873219237166E-6</v>
      </c>
      <c r="EE132" s="109">
        <f t="shared" si="325"/>
        <v>4.520653771693365E-6</v>
      </c>
      <c r="EF132" s="109">
        <f t="shared" si="325"/>
        <v>6.9898450368231016E-6</v>
      </c>
      <c r="EG132" s="109">
        <f t="shared" si="325"/>
        <v>4.9946334078047899E-6</v>
      </c>
      <c r="EH132" s="109">
        <f t="shared" si="326"/>
        <v>2.4249257723829431E-5</v>
      </c>
      <c r="EI132" s="109">
        <f t="shared" si="326"/>
        <v>1.9330064813049338E-7</v>
      </c>
      <c r="EJ132" s="109">
        <f t="shared" si="326"/>
        <v>6.0751966664118141E-6</v>
      </c>
      <c r="EK132" s="109">
        <f t="shared" si="326"/>
        <v>2.5136690467889603E-6</v>
      </c>
      <c r="EL132" s="109">
        <f t="shared" si="326"/>
        <v>4.8028904130112205E-7</v>
      </c>
      <c r="EM132" s="109">
        <f t="shared" si="326"/>
        <v>1.5110986319566189E-6</v>
      </c>
      <c r="EN132" s="109">
        <f t="shared" si="326"/>
        <v>8.6883868306348957E-8</v>
      </c>
      <c r="EO132" s="109">
        <f t="shared" si="326"/>
        <v>6.9898450368231016E-6</v>
      </c>
      <c r="EP132" s="109">
        <f t="shared" si="326"/>
        <v>5.9821511004685474E-6</v>
      </c>
      <c r="EQ132" s="109">
        <f t="shared" si="326"/>
        <v>1.160557442825372E-4</v>
      </c>
      <c r="ER132" s="109">
        <f t="shared" si="327"/>
        <v>9.7013909585540976E-7</v>
      </c>
      <c r="ES132" s="109">
        <f t="shared" si="327"/>
        <v>2.1445132504113738E-6</v>
      </c>
      <c r="ET132" s="109">
        <f t="shared" si="327"/>
        <v>1.9004852382271771E-6</v>
      </c>
      <c r="EU132" s="109">
        <f t="shared" si="327"/>
        <v>4.6685428582448091E-7</v>
      </c>
      <c r="EV132" s="109">
        <f t="shared" si="327"/>
        <v>4.7136000980954684E-6</v>
      </c>
      <c r="EW132" s="109">
        <f t="shared" si="327"/>
        <v>4.7772249328790813E-6</v>
      </c>
      <c r="EX132" s="109">
        <f t="shared" si="327"/>
        <v>6.9898450368231016E-6</v>
      </c>
      <c r="EY132" s="109">
        <f t="shared" si="327"/>
        <v>2.0356217701980672E-6</v>
      </c>
      <c r="EZ132" s="109">
        <f t="shared" si="327"/>
        <v>1.1062006785424543E-6</v>
      </c>
      <c r="FA132" s="109">
        <f t="shared" si="327"/>
        <v>1.908942932697922E-5</v>
      </c>
      <c r="FB132" s="109">
        <f t="shared" si="328"/>
        <v>6.9898450368231016E-6</v>
      </c>
      <c r="FC132" s="109">
        <f t="shared" si="328"/>
        <v>2.9634798653863624E-6</v>
      </c>
      <c r="FD132" s="109">
        <f t="shared" si="328"/>
        <v>4.8718953200191208E-7</v>
      </c>
      <c r="FE132" s="109">
        <f t="shared" si="328"/>
        <v>1.2902783315874942E-6</v>
      </c>
      <c r="FF132" s="109">
        <f t="shared" si="328"/>
        <v>1.0559753831173277E-6</v>
      </c>
      <c r="FG132" s="109">
        <f t="shared" si="328"/>
        <v>1.515891855272143E-5</v>
      </c>
      <c r="FH132" s="109">
        <f t="shared" si="328"/>
        <v>1.1658242346889783E-5</v>
      </c>
      <c r="FI132" s="109">
        <f t="shared" si="328"/>
        <v>1.079090476387863E-5</v>
      </c>
      <c r="FJ132" s="109">
        <f t="shared" si="328"/>
        <v>4.4152899006406789E-6</v>
      </c>
      <c r="FK132" s="109">
        <f t="shared" si="328"/>
        <v>7.7029952839875927E-6</v>
      </c>
      <c r="FL132" s="109">
        <f t="shared" si="329"/>
        <v>7.1327262039096302E-6</v>
      </c>
      <c r="FM132" s="109">
        <f t="shared" si="329"/>
        <v>7.1313623470648979E-7</v>
      </c>
      <c r="FN132" s="109">
        <f t="shared" si="329"/>
        <v>8.8256976625046438E-6</v>
      </c>
      <c r="FO132" s="109">
        <f t="shared" si="329"/>
        <v>9.7013909585540976E-7</v>
      </c>
      <c r="FP132" s="109">
        <f t="shared" si="329"/>
        <v>2.4249257723829431E-5</v>
      </c>
      <c r="FQ132" s="109">
        <f t="shared" si="329"/>
        <v>1.9144873219237166E-6</v>
      </c>
      <c r="FR132" s="109">
        <f t="shared" si="329"/>
        <v>9.5096891320574068E-7</v>
      </c>
      <c r="FS132" s="109">
        <f t="shared" si="329"/>
        <v>3.234078761123176E-6</v>
      </c>
      <c r="FT132" s="109">
        <f t="shared" si="329"/>
        <v>7.9512998771912862E-6</v>
      </c>
      <c r="FU132" s="109">
        <f t="shared" si="329"/>
        <v>1.9144873219237166E-6</v>
      </c>
      <c r="FV132" s="109">
        <f t="shared" si="330"/>
        <v>1.809829024469118E-6</v>
      </c>
      <c r="FW132" s="109">
        <f t="shared" si="330"/>
        <v>6.9898450368231016E-6</v>
      </c>
      <c r="FX132" s="109">
        <f t="shared" si="330"/>
        <v>4.4152899006406789E-6</v>
      </c>
      <c r="FY132" s="109">
        <f t="shared" si="330"/>
        <v>1.0362529654195716E-5</v>
      </c>
      <c r="FZ132" s="109">
        <f t="shared" si="330"/>
        <v>1.389782685804841E-5</v>
      </c>
      <c r="GA132" s="109">
        <f t="shared" si="330"/>
        <v>3.4116983941917016E-7</v>
      </c>
      <c r="GB132" s="109">
        <f t="shared" si="330"/>
        <v>2.6578853663886548E-6</v>
      </c>
      <c r="GC132" s="109">
        <f t="shared" si="330"/>
        <v>2.3539518695521728E-6</v>
      </c>
      <c r="GD132" s="109">
        <f t="shared" si="330"/>
        <v>1.9144873219237166E-6</v>
      </c>
      <c r="GE132" s="109">
        <f t="shared" si="330"/>
        <v>9.6748482178146043E-6</v>
      </c>
      <c r="GF132" s="109">
        <f t="shared" si="331"/>
        <v>9.3037515524701823E-6</v>
      </c>
      <c r="GG132" s="109">
        <f t="shared" si="331"/>
        <v>4.4152899006406789E-6</v>
      </c>
      <c r="GH132" s="109">
        <f t="shared" si="331"/>
        <v>4.4152899006406789E-6</v>
      </c>
      <c r="GI132" s="109">
        <f t="shared" si="331"/>
        <v>4.4152899006406789E-6</v>
      </c>
      <c r="GJ132" s="109">
        <f t="shared" si="331"/>
        <v>4.4152899006406789E-6</v>
      </c>
      <c r="GK132" s="109">
        <f t="shared" si="331"/>
        <v>1.4534434243547354E-6</v>
      </c>
      <c r="GL132" s="109">
        <f t="shared" si="331"/>
        <v>2.0838760852262876E-7</v>
      </c>
      <c r="GM132" s="109">
        <f t="shared" si="331"/>
        <v>3.7220126272350756E-6</v>
      </c>
      <c r="GN132" s="109">
        <f t="shared" si="331"/>
        <v>3.5344804291521478E-5</v>
      </c>
      <c r="GO132" s="109">
        <f t="shared" si="331"/>
        <v>6.7682824324166384E-6</v>
      </c>
      <c r="GP132" s="109">
        <f t="shared" si="332"/>
        <v>6.9898450368231016E-6</v>
      </c>
      <c r="GQ132" s="109">
        <f t="shared" si="332"/>
        <v>1.787819191708424E-6</v>
      </c>
      <c r="GR132" s="109">
        <f t="shared" si="332"/>
        <v>1.9651966578000208E-6</v>
      </c>
      <c r="GS132" s="109">
        <f t="shared" si="332"/>
        <v>6.1774553526720617E-6</v>
      </c>
      <c r="GT132" s="109">
        <f t="shared" si="332"/>
        <v>6.9898450368231016E-6</v>
      </c>
      <c r="GU132" s="109">
        <f t="shared" si="332"/>
        <v>2.612290481607415E-6</v>
      </c>
      <c r="GV132" s="109">
        <f t="shared" si="332"/>
        <v>9.7013909585540976E-7</v>
      </c>
      <c r="GW132" s="109">
        <f t="shared" si="332"/>
        <v>4.4152899006406789E-6</v>
      </c>
      <c r="GX132" s="109">
        <f t="shared" si="332"/>
        <v>3.3600651753853989E-6</v>
      </c>
      <c r="GY132" s="109">
        <f t="shared" si="332"/>
        <v>6.5990232736951547E-6</v>
      </c>
      <c r="GZ132" s="109">
        <f t="shared" si="333"/>
        <v>8.403897002765058E-7</v>
      </c>
      <c r="HA132" s="109">
        <f t="shared" si="333"/>
        <v>4.4152899006406789E-6</v>
      </c>
      <c r="HB132" s="109">
        <f t="shared" si="333"/>
        <v>9.7013909585540976E-7</v>
      </c>
      <c r="HC132" s="109">
        <f t="shared" si="333"/>
        <v>6.2282151297905054E-6</v>
      </c>
      <c r="HD132" s="109">
        <f t="shared" si="333"/>
        <v>5.5017190801168549E-6</v>
      </c>
      <c r="HE132" s="109">
        <f t="shared" si="333"/>
        <v>1.0323417346402631E-5</v>
      </c>
      <c r="HF132" s="109">
        <f t="shared" si="333"/>
        <v>3.4800175387905932E-5</v>
      </c>
      <c r="HG132" s="109">
        <f t="shared" si="333"/>
        <v>4.0994083234629762E-6</v>
      </c>
      <c r="HH132" s="109">
        <f t="shared" si="333"/>
        <v>2.2804582487269031E-6</v>
      </c>
      <c r="HI132" s="109">
        <f t="shared" si="333"/>
        <v>5.9089550037088074E-6</v>
      </c>
      <c r="HJ132" s="109">
        <f t="shared" si="334"/>
        <v>9.7013909585540976E-7</v>
      </c>
      <c r="HK132" s="109">
        <f t="shared" si="334"/>
        <v>4.4152899006406789E-6</v>
      </c>
      <c r="HL132" s="109">
        <f t="shared" si="334"/>
        <v>7.3487043079166481E-6</v>
      </c>
      <c r="HM132" s="109">
        <f t="shared" si="334"/>
        <v>4.4152899006406789E-6</v>
      </c>
      <c r="HN132" s="109">
        <f t="shared" si="334"/>
        <v>7.7029952839875927E-6</v>
      </c>
      <c r="HO132" s="109">
        <f t="shared" si="334"/>
        <v>1.3846488085002908E-6</v>
      </c>
      <c r="HP132" s="109">
        <f t="shared" si="334"/>
        <v>6.2125109011787206E-7</v>
      </c>
      <c r="HQ132" s="109">
        <f t="shared" si="334"/>
        <v>1.12555046542069E-6</v>
      </c>
      <c r="HR132" s="109"/>
      <c r="HS132" s="109"/>
      <c r="HT132" s="109"/>
      <c r="HU132" s="109"/>
      <c r="HV132" s="109"/>
      <c r="HW132" s="109"/>
      <c r="HX132" s="109"/>
      <c r="HY132" s="109"/>
      <c r="HZ132" s="109"/>
      <c r="IA132" s="109"/>
      <c r="IB132" s="109"/>
      <c r="IC132" s="109"/>
      <c r="ID132" s="109"/>
      <c r="IE132" s="109"/>
      <c r="IF132" s="109"/>
      <c r="IG132" s="109"/>
      <c r="IH132" s="109"/>
      <c r="II132" s="109"/>
      <c r="IJ132" s="109"/>
      <c r="IK132" s="109"/>
      <c r="IL132" s="109"/>
      <c r="IM132" s="109"/>
      <c r="IN132" s="109"/>
      <c r="IO132" s="109"/>
      <c r="IP132" s="109"/>
      <c r="IQ132" s="109"/>
      <c r="IR132" s="109"/>
      <c r="IS132" s="109"/>
      <c r="IT132" s="109"/>
      <c r="IU132" s="109"/>
      <c r="IV132" s="109"/>
      <c r="IW132" s="109"/>
      <c r="IX132" s="109"/>
      <c r="IY132" s="109"/>
      <c r="IZ132" s="109"/>
      <c r="JA132" s="109"/>
      <c r="JB132" s="109"/>
      <c r="JC132" s="109"/>
      <c r="JD132" s="109"/>
      <c r="JE132" s="109"/>
      <c r="JF132" s="109"/>
      <c r="JG132" s="109"/>
      <c r="JH132" s="109"/>
      <c r="JI132" s="109"/>
      <c r="JJ132" s="109"/>
      <c r="JK132" s="109"/>
      <c r="JL132" s="109"/>
      <c r="JM132" s="109"/>
      <c r="JN132" s="109"/>
      <c r="JO132" s="109"/>
      <c r="JP132" s="109" t="str">
        <f t="shared" si="180"/>
        <v>Water Pollution_Cr(III)_Freshwater_Health_N/A for WP Interim Methodology</v>
      </c>
    </row>
    <row r="133" spans="2:276">
      <c r="B133" s="112" t="s">
        <v>9</v>
      </c>
      <c r="C133" s="112" t="s">
        <v>403</v>
      </c>
      <c r="D133" s="112" t="s">
        <v>396</v>
      </c>
      <c r="E133" s="112" t="s">
        <v>395</v>
      </c>
      <c r="F133" s="112" t="s">
        <v>390</v>
      </c>
      <c r="G133" s="112" t="s">
        <v>391</v>
      </c>
      <c r="H133" s="109">
        <f t="shared" si="313"/>
        <v>1.5789557620140259E-8</v>
      </c>
      <c r="I133" s="109">
        <f t="shared" si="313"/>
        <v>2.419372922144443E-8</v>
      </c>
      <c r="J133" s="109">
        <f t="shared" si="313"/>
        <v>8.6499418388253705E-8</v>
      </c>
      <c r="K133" s="109">
        <f t="shared" si="313"/>
        <v>2.3637387139004184E-8</v>
      </c>
      <c r="L133" s="109">
        <f t="shared" si="313"/>
        <v>2.074930562197919E-7</v>
      </c>
      <c r="M133" s="109">
        <f t="shared" si="313"/>
        <v>9.3803393834952304E-8</v>
      </c>
      <c r="N133" s="109">
        <f t="shared" si="313"/>
        <v>5.5814389295671019E-8</v>
      </c>
      <c r="O133" s="109">
        <f t="shared" si="313"/>
        <v>6.847581272246012E-8</v>
      </c>
      <c r="P133" s="109">
        <f t="shared" si="313"/>
        <v>3.1381067092344299E-8</v>
      </c>
      <c r="Q133" s="109">
        <f t="shared" si="313"/>
        <v>5.5814389295671019E-8</v>
      </c>
      <c r="R133" s="109">
        <f t="shared" si="314"/>
        <v>2.8042093705533993E-8</v>
      </c>
      <c r="S133" s="109">
        <f t="shared" si="314"/>
        <v>5.333831256822712E-7</v>
      </c>
      <c r="T133" s="109">
        <f t="shared" si="314"/>
        <v>1.8761854110492863E-8</v>
      </c>
      <c r="U133" s="109">
        <f t="shared" si="314"/>
        <v>5.5814389295671019E-8</v>
      </c>
      <c r="V133" s="109">
        <f t="shared" si="314"/>
        <v>9.7728759654176595E-8</v>
      </c>
      <c r="W133" s="109">
        <f t="shared" si="314"/>
        <v>3.0624201035951832E-7</v>
      </c>
      <c r="X133" s="109">
        <f t="shared" si="314"/>
        <v>5.5814389295671019E-8</v>
      </c>
      <c r="Y133" s="109">
        <f t="shared" si="314"/>
        <v>4.3483068344850983E-8</v>
      </c>
      <c r="Z133" s="109">
        <f t="shared" si="314"/>
        <v>6.0987331893536341E-7</v>
      </c>
      <c r="AA133" s="109">
        <f t="shared" si="314"/>
        <v>2.1069101004627219E-8</v>
      </c>
      <c r="AB133" s="109">
        <f t="shared" si="315"/>
        <v>2.5004612159965565E-7</v>
      </c>
      <c r="AC133" s="109">
        <f t="shared" si="315"/>
        <v>6.4418835463861275E-8</v>
      </c>
      <c r="AD133" s="109">
        <f t="shared" si="315"/>
        <v>8.4437656738059155E-9</v>
      </c>
      <c r="AE133" s="109">
        <f t="shared" si="315"/>
        <v>7.1305853999139603E-8</v>
      </c>
      <c r="AF133" s="109">
        <f t="shared" si="315"/>
        <v>5.263279910320721E-8</v>
      </c>
      <c r="AG133" s="109">
        <f t="shared" si="315"/>
        <v>2.4035831986656305E-7</v>
      </c>
      <c r="AH133" s="109">
        <f t="shared" si="315"/>
        <v>8.0491646916593136E-8</v>
      </c>
      <c r="AI133" s="109">
        <f t="shared" si="315"/>
        <v>5.5814389295671019E-8</v>
      </c>
      <c r="AJ133" s="109">
        <f t="shared" si="315"/>
        <v>2.4235750647595534E-7</v>
      </c>
      <c r="AK133" s="109">
        <f t="shared" si="315"/>
        <v>4.0179902122177238E-8</v>
      </c>
      <c r="AL133" s="109">
        <f t="shared" si="316"/>
        <v>1.7673357830217318E-7</v>
      </c>
      <c r="AM133" s="109">
        <f t="shared" si="316"/>
        <v>1.4265152393247752E-7</v>
      </c>
      <c r="AN133" s="109">
        <f t="shared" si="316"/>
        <v>1.554123519819989E-7</v>
      </c>
      <c r="AO133" s="109">
        <f t="shared" si="316"/>
        <v>5.1198306995800339E-8</v>
      </c>
      <c r="AP133" s="109">
        <f t="shared" si="316"/>
        <v>2.3666393899934E-7</v>
      </c>
      <c r="AQ133" s="109">
        <f t="shared" si="316"/>
        <v>3.9984031987864757E-8</v>
      </c>
      <c r="AR133" s="109">
        <f t="shared" si="316"/>
        <v>5.5814389295671019E-8</v>
      </c>
      <c r="AS133" s="109">
        <f t="shared" si="316"/>
        <v>1.1690245795302117E-8</v>
      </c>
      <c r="AT133" s="109">
        <f t="shared" si="316"/>
        <v>4.6591251242469263E-8</v>
      </c>
      <c r="AU133" s="109">
        <f t="shared" si="316"/>
        <v>2.074930562197919E-7</v>
      </c>
      <c r="AV133" s="109">
        <f t="shared" si="317"/>
        <v>5.25417483617641E-8</v>
      </c>
      <c r="AW133" s="109">
        <f t="shared" si="317"/>
        <v>7.1569143750357479E-7</v>
      </c>
      <c r="AX133" s="109">
        <f t="shared" si="317"/>
        <v>4.5022578745122976E-8</v>
      </c>
      <c r="AY133" s="109">
        <f t="shared" si="317"/>
        <v>1.554123519819989E-7</v>
      </c>
      <c r="AZ133" s="109">
        <f t="shared" si="317"/>
        <v>3.5756480951528901E-7</v>
      </c>
      <c r="BA133" s="109">
        <f t="shared" si="317"/>
        <v>3.3187917475406092E-7</v>
      </c>
      <c r="BB133" s="109">
        <f t="shared" si="317"/>
        <v>2.7790241795371491E-8</v>
      </c>
      <c r="BC133" s="109">
        <f t="shared" si="317"/>
        <v>2.8497509830629734E-7</v>
      </c>
      <c r="BD133" s="109">
        <f t="shared" si="317"/>
        <v>2.2665998653827973E-8</v>
      </c>
      <c r="BE133" s="109">
        <f t="shared" si="317"/>
        <v>3.5650099600099345E-8</v>
      </c>
      <c r="BF133" s="109">
        <f t="shared" si="318"/>
        <v>5.5814389295671019E-8</v>
      </c>
      <c r="BG133" s="109">
        <f t="shared" si="318"/>
        <v>1.1230949729128417E-7</v>
      </c>
      <c r="BH133" s="109">
        <f t="shared" si="318"/>
        <v>5.8853122922752073E-7</v>
      </c>
      <c r="BI133" s="109">
        <f t="shared" si="318"/>
        <v>6.9941057239437526E-8</v>
      </c>
      <c r="BJ133" s="109">
        <f t="shared" si="318"/>
        <v>2.4391617323133942E-8</v>
      </c>
      <c r="BK133" s="109">
        <f t="shared" si="318"/>
        <v>5.5814389295671019E-8</v>
      </c>
      <c r="BL133" s="109">
        <f t="shared" si="318"/>
        <v>8.8614722708176719E-8</v>
      </c>
      <c r="BM133" s="109">
        <f t="shared" si="318"/>
        <v>4.9228652089707021E-8</v>
      </c>
      <c r="BN133" s="109">
        <f t="shared" si="318"/>
        <v>1.2769046055528142E-7</v>
      </c>
      <c r="BO133" s="109">
        <f t="shared" si="318"/>
        <v>4.1859913327172565E-8</v>
      </c>
      <c r="BP133" s="109">
        <f t="shared" si="319"/>
        <v>1.5102191934862916E-7</v>
      </c>
      <c r="BQ133" s="109">
        <f t="shared" si="319"/>
        <v>1.782004668537862E-8</v>
      </c>
      <c r="BR133" s="109">
        <f t="shared" si="319"/>
        <v>3.0017138010107572E-8</v>
      </c>
      <c r="BS133" s="109">
        <f t="shared" si="319"/>
        <v>1.554123519819989E-7</v>
      </c>
      <c r="BT133" s="109">
        <f t="shared" si="319"/>
        <v>1.3622379805116466E-8</v>
      </c>
      <c r="BU133" s="109">
        <f t="shared" si="319"/>
        <v>1.1230949729128417E-7</v>
      </c>
      <c r="BV133" s="109">
        <f t="shared" si="319"/>
        <v>2.3637387139004184E-8</v>
      </c>
      <c r="BW133" s="109">
        <f t="shared" si="319"/>
        <v>8.8150005154574523E-8</v>
      </c>
      <c r="BX133" s="109">
        <f t="shared" si="319"/>
        <v>2.0134471549372627E-7</v>
      </c>
      <c r="BY133" s="109">
        <f t="shared" si="319"/>
        <v>2.3637387139004184E-8</v>
      </c>
      <c r="BZ133" s="109">
        <f t="shared" si="320"/>
        <v>7.9049621055113428E-8</v>
      </c>
      <c r="CA133" s="109">
        <f t="shared" si="320"/>
        <v>1.554123519819989E-7</v>
      </c>
      <c r="CB133" s="109">
        <f t="shared" si="320"/>
        <v>3.0071581421149329E-8</v>
      </c>
      <c r="CC133" s="109">
        <f t="shared" si="320"/>
        <v>1.9071454289410345E-7</v>
      </c>
      <c r="CD133" s="109">
        <f t="shared" si="320"/>
        <v>5.3128002875420033E-7</v>
      </c>
      <c r="CE133" s="109">
        <f t="shared" si="320"/>
        <v>2.074930562197919E-7</v>
      </c>
      <c r="CF133" s="109">
        <f t="shared" si="320"/>
        <v>5.1780911680800832E-8</v>
      </c>
      <c r="CG133" s="109">
        <f t="shared" si="320"/>
        <v>1.7705171670398944E-8</v>
      </c>
      <c r="CH133" s="109">
        <f t="shared" si="320"/>
        <v>5.5814389295671019E-8</v>
      </c>
      <c r="CI133" s="109">
        <f t="shared" si="320"/>
        <v>2.4235750647595534E-7</v>
      </c>
      <c r="CJ133" s="109">
        <f t="shared" si="321"/>
        <v>3.3764761834728951E-8</v>
      </c>
      <c r="CK133" s="109">
        <f t="shared" si="321"/>
        <v>3.8522691675403498E-7</v>
      </c>
      <c r="CL133" s="109">
        <f t="shared" si="321"/>
        <v>2.7551873163142748E-8</v>
      </c>
      <c r="CM133" s="109">
        <f t="shared" si="321"/>
        <v>7.4060164962135701E-8</v>
      </c>
      <c r="CN133" s="109">
        <f t="shared" si="321"/>
        <v>2.6401362480312014E-8</v>
      </c>
      <c r="CO133" s="109">
        <f t="shared" si="321"/>
        <v>4.3428405016769555E-8</v>
      </c>
      <c r="CP133" s="109">
        <f t="shared" si="321"/>
        <v>2.4235750647595534E-7</v>
      </c>
      <c r="CQ133" s="109">
        <f t="shared" si="321"/>
        <v>1.2637905291560328E-7</v>
      </c>
      <c r="CR133" s="109">
        <f t="shared" si="321"/>
        <v>2.1053724139353228E-8</v>
      </c>
      <c r="CS133" s="109">
        <f t="shared" si="321"/>
        <v>1.8314812227109923E-7</v>
      </c>
      <c r="CT133" s="109">
        <f t="shared" si="322"/>
        <v>5.6538862178932431E-8</v>
      </c>
      <c r="CU133" s="109">
        <f t="shared" si="322"/>
        <v>4.8605625727502769E-8</v>
      </c>
      <c r="CV133" s="109">
        <f t="shared" si="322"/>
        <v>5.6514263655421991E-8</v>
      </c>
      <c r="CW133" s="109">
        <f t="shared" si="322"/>
        <v>4.1830861018278334E-8</v>
      </c>
      <c r="CX133" s="109">
        <f t="shared" si="322"/>
        <v>2.074930562197919E-7</v>
      </c>
      <c r="CY133" s="109">
        <f t="shared" si="322"/>
        <v>3.1670405145747927E-7</v>
      </c>
      <c r="CZ133" s="109">
        <f t="shared" si="322"/>
        <v>8.9687678807991398E-8</v>
      </c>
      <c r="DA133" s="109">
        <f t="shared" si="322"/>
        <v>5.5814389295671019E-8</v>
      </c>
      <c r="DB133" s="109">
        <f t="shared" si="322"/>
        <v>1.697516658173518E-7</v>
      </c>
      <c r="DC133" s="109">
        <f t="shared" si="322"/>
        <v>2.4762854260276522E-7</v>
      </c>
      <c r="DD133" s="109">
        <f t="shared" si="323"/>
        <v>2.231198778013956E-8</v>
      </c>
      <c r="DE133" s="109">
        <f t="shared" si="323"/>
        <v>3.8298257325387623E-8</v>
      </c>
      <c r="DF133" s="109">
        <f t="shared" si="323"/>
        <v>2.4235750647595534E-7</v>
      </c>
      <c r="DG133" s="109">
        <f t="shared" si="323"/>
        <v>1.0650950854304344E-7</v>
      </c>
      <c r="DH133" s="109">
        <f t="shared" si="323"/>
        <v>9.445922512245735E-7</v>
      </c>
      <c r="DI133" s="109">
        <f t="shared" si="323"/>
        <v>1.1230949729128417E-7</v>
      </c>
      <c r="DJ133" s="109">
        <f t="shared" si="323"/>
        <v>9.7728759654176595E-8</v>
      </c>
      <c r="DK133" s="109">
        <f t="shared" si="323"/>
        <v>7.4987131426784903E-8</v>
      </c>
      <c r="DL133" s="109">
        <f t="shared" si="323"/>
        <v>7.5567786863157712E-8</v>
      </c>
      <c r="DM133" s="109">
        <f t="shared" si="323"/>
        <v>3.9454842297506003E-8</v>
      </c>
      <c r="DN133" s="109">
        <f t="shared" si="324"/>
        <v>9.7728759654176595E-8</v>
      </c>
      <c r="DO133" s="109">
        <f t="shared" si="324"/>
        <v>1.4573027108381496E-8</v>
      </c>
      <c r="DP133" s="109">
        <f t="shared" si="324"/>
        <v>3.5000122111019419E-8</v>
      </c>
      <c r="DQ133" s="109">
        <f t="shared" si="324"/>
        <v>2.979960125359879E-8</v>
      </c>
      <c r="DR133" s="109">
        <f t="shared" si="324"/>
        <v>2.074930562197919E-7</v>
      </c>
      <c r="DS133" s="109">
        <f t="shared" si="324"/>
        <v>2.3606376583562726E-7</v>
      </c>
      <c r="DT133" s="109">
        <f t="shared" si="324"/>
        <v>2.074930562197919E-7</v>
      </c>
      <c r="DU133" s="109">
        <f t="shared" si="324"/>
        <v>2.4235750647595534E-7</v>
      </c>
      <c r="DV133" s="109">
        <f t="shared" si="324"/>
        <v>3.5019627703301609E-8</v>
      </c>
      <c r="DW133" s="109">
        <f t="shared" si="324"/>
        <v>3.4126884204232152E-8</v>
      </c>
      <c r="DX133" s="109">
        <f t="shared" si="325"/>
        <v>4.7247133718147175E-7</v>
      </c>
      <c r="DY133" s="109">
        <f t="shared" si="325"/>
        <v>1.1935413351219114E-7</v>
      </c>
      <c r="DZ133" s="109">
        <f t="shared" si="325"/>
        <v>1.3364295174648234E-8</v>
      </c>
      <c r="EA133" s="109">
        <f t="shared" si="325"/>
        <v>9.7728759654176595E-8</v>
      </c>
      <c r="EB133" s="109">
        <f t="shared" si="325"/>
        <v>2.4235750647595534E-7</v>
      </c>
      <c r="EC133" s="109">
        <f t="shared" si="325"/>
        <v>6.7380859437909791E-8</v>
      </c>
      <c r="ED133" s="109">
        <f t="shared" si="325"/>
        <v>1.554123519819989E-7</v>
      </c>
      <c r="EE133" s="109">
        <f t="shared" si="325"/>
        <v>7.8260871287123401E-8</v>
      </c>
      <c r="EF133" s="109">
        <f t="shared" si="325"/>
        <v>2.4235750647595534E-7</v>
      </c>
      <c r="EG133" s="109">
        <f t="shared" si="325"/>
        <v>6.1430592274659252E-8</v>
      </c>
      <c r="EH133" s="109">
        <f t="shared" si="326"/>
        <v>2.074930562197919E-7</v>
      </c>
      <c r="EI133" s="109">
        <f t="shared" si="326"/>
        <v>1.4687835609539609E-8</v>
      </c>
      <c r="EJ133" s="109">
        <f t="shared" si="326"/>
        <v>1.1230949729128417E-7</v>
      </c>
      <c r="EK133" s="109">
        <f t="shared" si="326"/>
        <v>9.3060344368039989E-8</v>
      </c>
      <c r="EL133" s="109">
        <f t="shared" si="326"/>
        <v>2.8466335708760664E-8</v>
      </c>
      <c r="EM133" s="109">
        <f t="shared" si="326"/>
        <v>2.1798846150577765E-7</v>
      </c>
      <c r="EN133" s="109">
        <f t="shared" si="326"/>
        <v>2.9989880251448421E-8</v>
      </c>
      <c r="EO133" s="109">
        <f t="shared" si="326"/>
        <v>2.4235750647595534E-7</v>
      </c>
      <c r="EP133" s="109">
        <f t="shared" si="326"/>
        <v>1.524328395231641E-8</v>
      </c>
      <c r="EQ133" s="109">
        <f t="shared" si="326"/>
        <v>2.7478216473087799E-7</v>
      </c>
      <c r="ER133" s="109">
        <f t="shared" si="327"/>
        <v>2.3637387139004184E-8</v>
      </c>
      <c r="ES133" s="109">
        <f t="shared" si="327"/>
        <v>2.228885108530182E-8</v>
      </c>
      <c r="ET133" s="109">
        <f t="shared" si="327"/>
        <v>2.4007748045285116E-8</v>
      </c>
      <c r="EU133" s="109">
        <f t="shared" si="327"/>
        <v>9.1445615010511868E-8</v>
      </c>
      <c r="EV133" s="109">
        <f t="shared" si="327"/>
        <v>3.9221282913206682E-7</v>
      </c>
      <c r="EW133" s="109">
        <f t="shared" si="327"/>
        <v>4.3957926455731777E-7</v>
      </c>
      <c r="EX133" s="109">
        <f t="shared" si="327"/>
        <v>2.4235750647595534E-7</v>
      </c>
      <c r="EY133" s="109">
        <f t="shared" si="327"/>
        <v>5.3189488409187115E-8</v>
      </c>
      <c r="EZ133" s="109">
        <f t="shared" si="327"/>
        <v>2.5138820034065346E-8</v>
      </c>
      <c r="FA133" s="109">
        <f t="shared" si="327"/>
        <v>9.8860917762176966E-8</v>
      </c>
      <c r="FB133" s="109">
        <f t="shared" si="328"/>
        <v>2.4235750647595534E-7</v>
      </c>
      <c r="FC133" s="109">
        <f t="shared" si="328"/>
        <v>3.3410801629134436E-8</v>
      </c>
      <c r="FD133" s="109">
        <f t="shared" si="328"/>
        <v>3.1322153621707638E-8</v>
      </c>
      <c r="FE133" s="109">
        <f t="shared" si="328"/>
        <v>5.3293814414623568E-8</v>
      </c>
      <c r="FF133" s="109">
        <f t="shared" si="328"/>
        <v>2.0500711514096844E-7</v>
      </c>
      <c r="FG133" s="109">
        <f t="shared" si="328"/>
        <v>6.7011202198301777E-8</v>
      </c>
      <c r="FH133" s="109">
        <f t="shared" si="328"/>
        <v>3.6012093368261524E-7</v>
      </c>
      <c r="FI133" s="109">
        <f t="shared" si="328"/>
        <v>1.9409613429576456E-7</v>
      </c>
      <c r="FJ133" s="109">
        <f t="shared" si="328"/>
        <v>5.5814389295671019E-8</v>
      </c>
      <c r="FK133" s="109">
        <f t="shared" si="328"/>
        <v>9.7728759654176595E-8</v>
      </c>
      <c r="FL133" s="109">
        <f t="shared" si="329"/>
        <v>4.9350788758669903E-8</v>
      </c>
      <c r="FM133" s="109">
        <f t="shared" si="329"/>
        <v>6.1634729968673766E-8</v>
      </c>
      <c r="FN133" s="109">
        <f t="shared" si="329"/>
        <v>4.7541465906710966E-8</v>
      </c>
      <c r="FO133" s="109">
        <f t="shared" si="329"/>
        <v>2.3637387139004184E-8</v>
      </c>
      <c r="FP133" s="109">
        <f t="shared" si="329"/>
        <v>2.074930562197919E-7</v>
      </c>
      <c r="FQ133" s="109">
        <f t="shared" si="329"/>
        <v>1.554123519819989E-7</v>
      </c>
      <c r="FR133" s="109">
        <f t="shared" si="329"/>
        <v>6.1419901696312277E-8</v>
      </c>
      <c r="FS133" s="109">
        <f t="shared" si="329"/>
        <v>5.0115082929560317E-7</v>
      </c>
      <c r="FT133" s="109">
        <f t="shared" si="329"/>
        <v>5.3526941063735065E-8</v>
      </c>
      <c r="FU133" s="109">
        <f t="shared" si="329"/>
        <v>1.554123519819989E-7</v>
      </c>
      <c r="FV133" s="109">
        <f t="shared" si="330"/>
        <v>1.2701895868530727E-7</v>
      </c>
      <c r="FW133" s="109">
        <f t="shared" si="330"/>
        <v>2.4235750647595534E-7</v>
      </c>
      <c r="FX133" s="109">
        <f t="shared" si="330"/>
        <v>5.5814389295671019E-8</v>
      </c>
      <c r="FY133" s="109">
        <f t="shared" si="330"/>
        <v>4.6665006544661245E-7</v>
      </c>
      <c r="FZ133" s="109">
        <f t="shared" si="330"/>
        <v>1.3151673791231806E-7</v>
      </c>
      <c r="GA133" s="109">
        <f t="shared" si="330"/>
        <v>2.0581216626176733E-8</v>
      </c>
      <c r="GB133" s="109">
        <f t="shared" si="330"/>
        <v>2.2799239412062925E-8</v>
      </c>
      <c r="GC133" s="109">
        <f t="shared" si="330"/>
        <v>1.0654726674033117E-7</v>
      </c>
      <c r="GD133" s="109">
        <f t="shared" si="330"/>
        <v>1.554123519819989E-7</v>
      </c>
      <c r="GE133" s="109">
        <f t="shared" si="330"/>
        <v>1.9629520048799528E-7</v>
      </c>
      <c r="GF133" s="109">
        <f t="shared" si="331"/>
        <v>2.0775127694628076E-7</v>
      </c>
      <c r="GG133" s="109">
        <f t="shared" si="331"/>
        <v>5.5814389295671019E-8</v>
      </c>
      <c r="GH133" s="109">
        <f t="shared" si="331"/>
        <v>5.5814389295671019E-8</v>
      </c>
      <c r="GI133" s="109">
        <f t="shared" si="331"/>
        <v>5.5814389295671019E-8</v>
      </c>
      <c r="GJ133" s="109">
        <f t="shared" si="331"/>
        <v>5.5814389295671019E-8</v>
      </c>
      <c r="GK133" s="109">
        <f t="shared" si="331"/>
        <v>2.1264835432312599E-8</v>
      </c>
      <c r="GL133" s="109">
        <f t="shared" si="331"/>
        <v>3.6472421951799649E-8</v>
      </c>
      <c r="GM133" s="109">
        <f t="shared" si="331"/>
        <v>6.1563226834150707E-8</v>
      </c>
      <c r="GN133" s="109">
        <f t="shared" si="331"/>
        <v>6.1654848888294108E-7</v>
      </c>
      <c r="GO133" s="109">
        <f t="shared" si="331"/>
        <v>4.9396796777364398E-8</v>
      </c>
      <c r="GP133" s="109">
        <f t="shared" si="332"/>
        <v>2.4235750647595534E-7</v>
      </c>
      <c r="GQ133" s="109">
        <f t="shared" si="332"/>
        <v>4.5523339449591234E-8</v>
      </c>
      <c r="GR133" s="109">
        <f t="shared" si="332"/>
        <v>5.500565172706431E-8</v>
      </c>
      <c r="GS133" s="109">
        <f t="shared" si="332"/>
        <v>2.8987474878530008E-7</v>
      </c>
      <c r="GT133" s="109">
        <f t="shared" si="332"/>
        <v>2.4235750647595534E-7</v>
      </c>
      <c r="GU133" s="109">
        <f t="shared" si="332"/>
        <v>9.0029052746016751E-7</v>
      </c>
      <c r="GV133" s="109">
        <f t="shared" si="332"/>
        <v>2.3637387139004184E-8</v>
      </c>
      <c r="GW133" s="109">
        <f t="shared" si="332"/>
        <v>5.5814389295671019E-8</v>
      </c>
      <c r="GX133" s="109">
        <f t="shared" si="332"/>
        <v>6.4867186383944769E-8</v>
      </c>
      <c r="GY133" s="109">
        <f t="shared" si="332"/>
        <v>5.0530127377238803E-8</v>
      </c>
      <c r="GZ133" s="109">
        <f t="shared" si="333"/>
        <v>1.7525059400006573E-8</v>
      </c>
      <c r="HA133" s="109">
        <f t="shared" si="333"/>
        <v>5.5814389295671019E-8</v>
      </c>
      <c r="HB133" s="109">
        <f t="shared" si="333"/>
        <v>2.3637387139004184E-8</v>
      </c>
      <c r="HC133" s="109">
        <f t="shared" si="333"/>
        <v>1.2841453375127673E-8</v>
      </c>
      <c r="HD133" s="109">
        <f t="shared" si="333"/>
        <v>6.9925944829525195E-8</v>
      </c>
      <c r="HE133" s="109">
        <f t="shared" si="333"/>
        <v>1.4504787289041806E-7</v>
      </c>
      <c r="HF133" s="109">
        <f t="shared" si="333"/>
        <v>7.743516651065533E-8</v>
      </c>
      <c r="HG133" s="109">
        <f t="shared" si="333"/>
        <v>1.3556730273332009E-7</v>
      </c>
      <c r="HH133" s="109">
        <f t="shared" si="333"/>
        <v>3.775872647164744E-8</v>
      </c>
      <c r="HI133" s="109">
        <f t="shared" si="333"/>
        <v>1.6764837482693344E-8</v>
      </c>
      <c r="HJ133" s="109">
        <f t="shared" si="334"/>
        <v>2.3637387139004184E-8</v>
      </c>
      <c r="HK133" s="109">
        <f t="shared" si="334"/>
        <v>5.5814389295671019E-8</v>
      </c>
      <c r="HL133" s="109">
        <f t="shared" si="334"/>
        <v>1.797995326348418E-7</v>
      </c>
      <c r="HM133" s="109">
        <f t="shared" si="334"/>
        <v>5.5814389295671019E-8</v>
      </c>
      <c r="HN133" s="109">
        <f t="shared" si="334"/>
        <v>9.7728759654176595E-8</v>
      </c>
      <c r="HO133" s="109">
        <f t="shared" si="334"/>
        <v>8.9166891699066928E-8</v>
      </c>
      <c r="HP133" s="109">
        <f t="shared" si="334"/>
        <v>2.9990604161206463E-8</v>
      </c>
      <c r="HQ133" s="109">
        <f t="shared" si="334"/>
        <v>2.3363527220219862E-7</v>
      </c>
      <c r="HR133" s="109"/>
      <c r="HS133" s="109"/>
      <c r="HT133" s="109"/>
      <c r="HU133" s="109"/>
      <c r="HV133" s="109"/>
      <c r="HW133" s="109"/>
      <c r="HX133" s="109"/>
      <c r="HY133" s="109"/>
      <c r="HZ133" s="109"/>
      <c r="IA133" s="109"/>
      <c r="IB133" s="109"/>
      <c r="IC133" s="109"/>
      <c r="ID133" s="109"/>
      <c r="IE133" s="109"/>
      <c r="IF133" s="109"/>
      <c r="IG133" s="109"/>
      <c r="IH133" s="109"/>
      <c r="II133" s="109"/>
      <c r="IJ133" s="109"/>
      <c r="IK133" s="109"/>
      <c r="IL133" s="109"/>
      <c r="IM133" s="109"/>
      <c r="IN133" s="109"/>
      <c r="IO133" s="109"/>
      <c r="IP133" s="109"/>
      <c r="IQ133" s="109"/>
      <c r="IR133" s="109"/>
      <c r="IS133" s="109"/>
      <c r="IT133" s="109"/>
      <c r="IU133" s="109"/>
      <c r="IV133" s="109"/>
      <c r="IW133" s="109"/>
      <c r="IX133" s="109"/>
      <c r="IY133" s="109"/>
      <c r="IZ133" s="109"/>
      <c r="JA133" s="109"/>
      <c r="JB133" s="109"/>
      <c r="JC133" s="109"/>
      <c r="JD133" s="109"/>
      <c r="JE133" s="109"/>
      <c r="JF133" s="109"/>
      <c r="JG133" s="109"/>
      <c r="JH133" s="109"/>
      <c r="JI133" s="109"/>
      <c r="JJ133" s="109"/>
      <c r="JK133" s="109"/>
      <c r="JL133" s="109"/>
      <c r="JM133" s="109"/>
      <c r="JN133" s="109"/>
      <c r="JO133" s="109"/>
      <c r="JP133" s="109" t="str">
        <f t="shared" si="180"/>
        <v>Water Pollution_Cr(III)_Seawater_Health_N/A for WP Interim Methodology</v>
      </c>
    </row>
    <row r="134" spans="2:276">
      <c r="B134" s="112" t="s">
        <v>9</v>
      </c>
      <c r="C134" s="112" t="s">
        <v>403</v>
      </c>
      <c r="D134" s="112" t="s">
        <v>384</v>
      </c>
      <c r="E134" s="112" t="s">
        <v>395</v>
      </c>
      <c r="F134" s="112" t="s">
        <v>390</v>
      </c>
      <c r="G134" s="112" t="s">
        <v>391</v>
      </c>
      <c r="H134" s="109">
        <f t="shared" si="313"/>
        <v>1.316189924633856E-6</v>
      </c>
      <c r="I134" s="109">
        <f t="shared" si="313"/>
        <v>1.0611247578776084E-5</v>
      </c>
      <c r="J134" s="109">
        <f t="shared" si="313"/>
        <v>7.9976715441840751E-7</v>
      </c>
      <c r="K134" s="109">
        <f t="shared" si="313"/>
        <v>2.3637387139004184E-8</v>
      </c>
      <c r="L134" s="109">
        <f t="shared" si="313"/>
        <v>2.4249257723829431E-5</v>
      </c>
      <c r="M134" s="109">
        <f t="shared" si="313"/>
        <v>4.5622460427867073E-7</v>
      </c>
      <c r="N134" s="109">
        <f t="shared" si="313"/>
        <v>5.5814389295671019E-8</v>
      </c>
      <c r="O134" s="109">
        <f t="shared" si="313"/>
        <v>1.7098978811429893E-6</v>
      </c>
      <c r="P134" s="109">
        <f t="shared" si="313"/>
        <v>5.6191789021468165E-6</v>
      </c>
      <c r="Q134" s="109">
        <f t="shared" si="313"/>
        <v>5.5814389295671019E-8</v>
      </c>
      <c r="R134" s="109">
        <f t="shared" si="314"/>
        <v>2.8066478120569529E-7</v>
      </c>
      <c r="S134" s="109">
        <f t="shared" si="314"/>
        <v>1.3207932251132623E-5</v>
      </c>
      <c r="T134" s="109">
        <f t="shared" si="314"/>
        <v>5.6311789071008403E-6</v>
      </c>
      <c r="U134" s="109">
        <f t="shared" si="314"/>
        <v>6.2076339920167008E-8</v>
      </c>
      <c r="V134" s="109">
        <f t="shared" si="314"/>
        <v>9.7728759654176595E-8</v>
      </c>
      <c r="W134" s="109">
        <f t="shared" si="314"/>
        <v>2.5003060198608157E-5</v>
      </c>
      <c r="X134" s="109">
        <f t="shared" si="314"/>
        <v>5.5814389295671019E-8</v>
      </c>
      <c r="Y134" s="109">
        <f t="shared" si="314"/>
        <v>4.4513808659673699E-6</v>
      </c>
      <c r="Z134" s="109">
        <f t="shared" si="314"/>
        <v>5.7134692386033983E-5</v>
      </c>
      <c r="AA134" s="109">
        <f t="shared" si="314"/>
        <v>7.9501629060646375E-7</v>
      </c>
      <c r="AB134" s="109">
        <f t="shared" si="315"/>
        <v>2.1945215606422578E-6</v>
      </c>
      <c r="AC134" s="109">
        <f t="shared" si="315"/>
        <v>6.4418835463861275E-8</v>
      </c>
      <c r="AD134" s="109">
        <f t="shared" si="315"/>
        <v>4.3134476092377096E-7</v>
      </c>
      <c r="AE134" s="109">
        <f t="shared" si="315"/>
        <v>5.2913197083705138E-7</v>
      </c>
      <c r="AF134" s="109">
        <f t="shared" si="315"/>
        <v>2.6506104804145155E-6</v>
      </c>
      <c r="AG134" s="109">
        <f t="shared" si="315"/>
        <v>2.9719643625020229E-7</v>
      </c>
      <c r="AH134" s="109">
        <f t="shared" si="315"/>
        <v>1.8188502761532669E-6</v>
      </c>
      <c r="AI134" s="109">
        <f t="shared" si="315"/>
        <v>5.5814389295671019E-8</v>
      </c>
      <c r="AJ134" s="109">
        <f t="shared" si="315"/>
        <v>1.1118457670235202E-6</v>
      </c>
      <c r="AK134" s="109">
        <f t="shared" si="315"/>
        <v>5.3827997001445908E-6</v>
      </c>
      <c r="AL134" s="109">
        <f t="shared" si="316"/>
        <v>1.609774588197913E-6</v>
      </c>
      <c r="AM134" s="109">
        <f t="shared" si="316"/>
        <v>6.7433205005364934E-6</v>
      </c>
      <c r="AN134" s="109">
        <f t="shared" si="316"/>
        <v>5.1673979014079804E-7</v>
      </c>
      <c r="AO134" s="109">
        <f t="shared" si="316"/>
        <v>1.9718058211720076E-6</v>
      </c>
      <c r="AP134" s="109">
        <f t="shared" si="316"/>
        <v>1.1377305307095628E-6</v>
      </c>
      <c r="AQ134" s="109">
        <f t="shared" si="316"/>
        <v>4.0816129542668349E-7</v>
      </c>
      <c r="AR134" s="109">
        <f t="shared" si="316"/>
        <v>5.5814389295671019E-8</v>
      </c>
      <c r="AS134" s="109">
        <f t="shared" si="316"/>
        <v>2.3433214798316233E-7</v>
      </c>
      <c r="AT134" s="109">
        <f t="shared" si="316"/>
        <v>3.4893189099573939E-7</v>
      </c>
      <c r="AU134" s="109">
        <f t="shared" si="316"/>
        <v>2.1180620078769236E-5</v>
      </c>
      <c r="AV134" s="109">
        <f t="shared" si="317"/>
        <v>1.7003274553036465E-6</v>
      </c>
      <c r="AW134" s="109">
        <f t="shared" si="317"/>
        <v>6.9077538889262972E-6</v>
      </c>
      <c r="AX134" s="109">
        <f t="shared" si="317"/>
        <v>3.2571941282691852E-6</v>
      </c>
      <c r="AY134" s="109">
        <f t="shared" si="317"/>
        <v>1.554123519819989E-7</v>
      </c>
      <c r="AZ134" s="109">
        <f t="shared" si="317"/>
        <v>5.4705725520295394E-7</v>
      </c>
      <c r="BA134" s="109">
        <f t="shared" si="317"/>
        <v>4.6193015001506699E-7</v>
      </c>
      <c r="BB134" s="109">
        <f t="shared" si="317"/>
        <v>7.5612597475641694E-6</v>
      </c>
      <c r="BC134" s="109">
        <f t="shared" si="317"/>
        <v>1.3883130986709767E-6</v>
      </c>
      <c r="BD134" s="109">
        <f t="shared" si="317"/>
        <v>4.5634143159314251E-6</v>
      </c>
      <c r="BE134" s="109">
        <f t="shared" si="317"/>
        <v>3.68685658388962E-6</v>
      </c>
      <c r="BF134" s="109">
        <f t="shared" si="318"/>
        <v>3.4603781183241307E-6</v>
      </c>
      <c r="BG134" s="109">
        <f t="shared" si="318"/>
        <v>3.0755864305443635E-6</v>
      </c>
      <c r="BH134" s="109">
        <f t="shared" si="318"/>
        <v>1.5212590797923585E-5</v>
      </c>
      <c r="BI134" s="109">
        <f t="shared" si="318"/>
        <v>8.1346103756918557E-6</v>
      </c>
      <c r="BJ134" s="109">
        <f t="shared" si="318"/>
        <v>7.6809461669743269E-7</v>
      </c>
      <c r="BK134" s="109">
        <f t="shared" si="318"/>
        <v>5.5814389295671019E-8</v>
      </c>
      <c r="BL134" s="109">
        <f t="shared" si="318"/>
        <v>8.3965698595147506E-6</v>
      </c>
      <c r="BM134" s="109">
        <f t="shared" si="318"/>
        <v>3.0034947800110701E-6</v>
      </c>
      <c r="BN134" s="109">
        <f t="shared" si="318"/>
        <v>3.3241988488547595E-6</v>
      </c>
      <c r="BO134" s="109">
        <f t="shared" si="318"/>
        <v>1.8115094047199091E-5</v>
      </c>
      <c r="BP134" s="109">
        <f t="shared" si="319"/>
        <v>1.8719121860427029E-6</v>
      </c>
      <c r="BQ134" s="109">
        <f t="shared" si="319"/>
        <v>4.9815011456820456E-7</v>
      </c>
      <c r="BR134" s="109">
        <f t="shared" si="319"/>
        <v>2.3027589512575828E-6</v>
      </c>
      <c r="BS134" s="109">
        <f t="shared" si="319"/>
        <v>1.9144873219237166E-6</v>
      </c>
      <c r="BT134" s="109">
        <f t="shared" si="319"/>
        <v>2.0799890361039149E-6</v>
      </c>
      <c r="BU134" s="109">
        <f t="shared" si="319"/>
        <v>1.2248134799759849E-7</v>
      </c>
      <c r="BV134" s="109">
        <f t="shared" si="319"/>
        <v>3.4529486198618007E-7</v>
      </c>
      <c r="BW134" s="109">
        <f t="shared" si="319"/>
        <v>2.2075361934259211E-6</v>
      </c>
      <c r="BX134" s="109">
        <f t="shared" si="319"/>
        <v>1.4620534305925942E-5</v>
      </c>
      <c r="BY134" s="109">
        <f t="shared" si="319"/>
        <v>7.2907495726168308E-8</v>
      </c>
      <c r="BZ134" s="109">
        <f t="shared" si="320"/>
        <v>3.3146259130079851E-7</v>
      </c>
      <c r="CA134" s="109">
        <f t="shared" si="320"/>
        <v>1.1873273842450986E-6</v>
      </c>
      <c r="CB134" s="109">
        <f t="shared" si="320"/>
        <v>2.6745247343388048E-6</v>
      </c>
      <c r="CC134" s="109">
        <f t="shared" si="320"/>
        <v>3.1471742747949405E-5</v>
      </c>
      <c r="CD134" s="109">
        <f t="shared" si="320"/>
        <v>1.8767049843799801E-6</v>
      </c>
      <c r="CE134" s="109">
        <f t="shared" si="320"/>
        <v>2.074930562197919E-7</v>
      </c>
      <c r="CF134" s="109">
        <f t="shared" si="320"/>
        <v>4.630820883148032E-6</v>
      </c>
      <c r="CG134" s="109">
        <f t="shared" si="320"/>
        <v>1.7367816542283544E-8</v>
      </c>
      <c r="CH134" s="109">
        <f t="shared" si="320"/>
        <v>5.5814389295671019E-8</v>
      </c>
      <c r="CI134" s="109">
        <f t="shared" si="320"/>
        <v>2.4235750647595534E-7</v>
      </c>
      <c r="CJ134" s="109">
        <f t="shared" si="321"/>
        <v>6.0130558507442885E-6</v>
      </c>
      <c r="CK134" s="109">
        <f t="shared" si="321"/>
        <v>7.1406039626640349E-7</v>
      </c>
      <c r="CL134" s="109">
        <f t="shared" si="321"/>
        <v>8.2582345184720727E-7</v>
      </c>
      <c r="CM134" s="109">
        <f t="shared" si="321"/>
        <v>1.1608449485163133E-7</v>
      </c>
      <c r="CN134" s="109">
        <f t="shared" si="321"/>
        <v>3.4100527962909703E-6</v>
      </c>
      <c r="CO134" s="109">
        <f t="shared" si="321"/>
        <v>5.0572666252251814E-6</v>
      </c>
      <c r="CP134" s="109">
        <f t="shared" si="321"/>
        <v>2.4235750647595534E-7</v>
      </c>
      <c r="CQ134" s="109">
        <f t="shared" si="321"/>
        <v>9.9402999651003168E-6</v>
      </c>
      <c r="CR134" s="109">
        <f t="shared" si="321"/>
        <v>2.5196169213036471E-7</v>
      </c>
      <c r="CS134" s="109">
        <f t="shared" si="321"/>
        <v>1.7598958508901766E-5</v>
      </c>
      <c r="CT134" s="109">
        <f t="shared" si="322"/>
        <v>2.0187386873884706E-6</v>
      </c>
      <c r="CU134" s="109">
        <f t="shared" si="322"/>
        <v>2.1221711577240553E-6</v>
      </c>
      <c r="CV134" s="109">
        <f t="shared" si="322"/>
        <v>1.9534018128963231E-6</v>
      </c>
      <c r="CW134" s="109">
        <f t="shared" si="322"/>
        <v>4.794030782188183E-6</v>
      </c>
      <c r="CX134" s="109">
        <f t="shared" si="322"/>
        <v>1.5566404365544008E-6</v>
      </c>
      <c r="CY134" s="109">
        <f t="shared" si="322"/>
        <v>4.5839250257670462E-5</v>
      </c>
      <c r="CZ134" s="109">
        <f t="shared" si="322"/>
        <v>2.0661169380036226E-5</v>
      </c>
      <c r="DA134" s="109">
        <f t="shared" si="322"/>
        <v>2.3085459822769926E-6</v>
      </c>
      <c r="DB134" s="109">
        <f t="shared" si="322"/>
        <v>1.731130727905614E-5</v>
      </c>
      <c r="DC134" s="109">
        <f t="shared" si="322"/>
        <v>6.293628232651936E-6</v>
      </c>
      <c r="DD134" s="109">
        <f t="shared" si="323"/>
        <v>6.3423120041832341E-7</v>
      </c>
      <c r="DE134" s="109">
        <f t="shared" si="323"/>
        <v>4.0252546150794259E-6</v>
      </c>
      <c r="DF134" s="109">
        <f t="shared" si="323"/>
        <v>2.4235750647595534E-7</v>
      </c>
      <c r="DG134" s="109">
        <f t="shared" si="323"/>
        <v>3.3362625264982887E-6</v>
      </c>
      <c r="DH134" s="109">
        <f t="shared" si="323"/>
        <v>1.6697236777503538E-5</v>
      </c>
      <c r="DI134" s="109">
        <f t="shared" si="323"/>
        <v>5.59595961886122E-6</v>
      </c>
      <c r="DJ134" s="109">
        <f t="shared" si="323"/>
        <v>3.7675912562083682E-6</v>
      </c>
      <c r="DK134" s="109">
        <f t="shared" si="323"/>
        <v>3.189524305222148E-6</v>
      </c>
      <c r="DL134" s="109">
        <f t="shared" si="323"/>
        <v>6.6723117730807685E-7</v>
      </c>
      <c r="DM134" s="109">
        <f t="shared" si="323"/>
        <v>2.3959986626378925E-6</v>
      </c>
      <c r="DN134" s="109">
        <f t="shared" si="324"/>
        <v>2.945360490672491E-6</v>
      </c>
      <c r="DO134" s="109">
        <f t="shared" si="324"/>
        <v>1.3845701186320912E-6</v>
      </c>
      <c r="DP134" s="109">
        <f t="shared" si="324"/>
        <v>4.749339969821884E-7</v>
      </c>
      <c r="DQ134" s="109">
        <f t="shared" si="324"/>
        <v>1.4496050251752013E-7</v>
      </c>
      <c r="DR134" s="109">
        <f t="shared" si="324"/>
        <v>2.4249257723829431E-5</v>
      </c>
      <c r="DS134" s="109">
        <f t="shared" si="324"/>
        <v>2.9181826137136166E-6</v>
      </c>
      <c r="DT134" s="109">
        <f t="shared" si="324"/>
        <v>2.4249257723829431E-5</v>
      </c>
      <c r="DU134" s="109">
        <f t="shared" si="324"/>
        <v>2.4235750647595534E-7</v>
      </c>
      <c r="DV134" s="109">
        <f t="shared" si="324"/>
        <v>1.3150552817731158E-6</v>
      </c>
      <c r="DW134" s="109">
        <f t="shared" si="324"/>
        <v>3.2498060309499033E-6</v>
      </c>
      <c r="DX134" s="109">
        <f t="shared" si="325"/>
        <v>4.2465835436186951E-6</v>
      </c>
      <c r="DY134" s="109">
        <f t="shared" si="325"/>
        <v>1.1935413351219114E-7</v>
      </c>
      <c r="DZ134" s="109">
        <f t="shared" si="325"/>
        <v>7.1843346187696912E-7</v>
      </c>
      <c r="EA134" s="109">
        <f t="shared" si="325"/>
        <v>9.7728759654176595E-8</v>
      </c>
      <c r="EB134" s="109">
        <f t="shared" si="325"/>
        <v>2.4235750647595534E-7</v>
      </c>
      <c r="EC134" s="109">
        <f t="shared" si="325"/>
        <v>2.2787686588422758E-7</v>
      </c>
      <c r="ED134" s="109">
        <f t="shared" si="325"/>
        <v>6.8065613042436933E-7</v>
      </c>
      <c r="EE134" s="109">
        <f t="shared" si="325"/>
        <v>4.2075827956265855E-6</v>
      </c>
      <c r="EF134" s="109">
        <f t="shared" si="325"/>
        <v>2.4235750647595534E-7</v>
      </c>
      <c r="EG134" s="109">
        <f t="shared" si="325"/>
        <v>4.9946334078047899E-6</v>
      </c>
      <c r="EH134" s="109">
        <f t="shared" si="326"/>
        <v>2.074930562197919E-7</v>
      </c>
      <c r="EI134" s="109">
        <f t="shared" si="326"/>
        <v>1.9330064813049338E-7</v>
      </c>
      <c r="EJ134" s="109">
        <f t="shared" si="326"/>
        <v>5.1140882563270357E-6</v>
      </c>
      <c r="EK134" s="109">
        <f t="shared" si="326"/>
        <v>1.8284976474156247E-6</v>
      </c>
      <c r="EL134" s="109">
        <f t="shared" si="326"/>
        <v>4.2100908904653415E-7</v>
      </c>
      <c r="EM134" s="109">
        <f t="shared" si="326"/>
        <v>1.4413397089731719E-6</v>
      </c>
      <c r="EN134" s="109">
        <f t="shared" si="326"/>
        <v>8.394749562065107E-8</v>
      </c>
      <c r="EO134" s="109">
        <f t="shared" si="326"/>
        <v>2.4235750647595534E-7</v>
      </c>
      <c r="EP134" s="109">
        <f t="shared" si="326"/>
        <v>5.9587198888401825E-6</v>
      </c>
      <c r="EQ134" s="109">
        <f t="shared" si="326"/>
        <v>1.0597697911151275E-4</v>
      </c>
      <c r="ER134" s="109">
        <f t="shared" si="327"/>
        <v>2.5762572804738247E-7</v>
      </c>
      <c r="ES134" s="109">
        <f t="shared" si="327"/>
        <v>7.4801315313195486E-7</v>
      </c>
      <c r="ET134" s="109">
        <f t="shared" si="327"/>
        <v>1.7852289133571212E-6</v>
      </c>
      <c r="EU134" s="109">
        <f t="shared" si="327"/>
        <v>4.6685428582448091E-7</v>
      </c>
      <c r="EV134" s="109">
        <f t="shared" si="327"/>
        <v>4.6156804011241006E-6</v>
      </c>
      <c r="EW134" s="109">
        <f t="shared" si="327"/>
        <v>4.7772249328790813E-6</v>
      </c>
      <c r="EX134" s="109">
        <f t="shared" si="327"/>
        <v>2.4235750647595534E-7</v>
      </c>
      <c r="EY134" s="109">
        <f t="shared" si="327"/>
        <v>1.1911233807492492E-6</v>
      </c>
      <c r="EZ134" s="109">
        <f t="shared" si="327"/>
        <v>8.2600531480516275E-7</v>
      </c>
      <c r="FA134" s="109">
        <f t="shared" si="327"/>
        <v>1.8382218660363139E-5</v>
      </c>
      <c r="FB134" s="109">
        <f t="shared" si="328"/>
        <v>2.4235750647595534E-7</v>
      </c>
      <c r="FC134" s="109">
        <f t="shared" si="328"/>
        <v>1.3920254009162296E-6</v>
      </c>
      <c r="FD134" s="109">
        <f t="shared" si="328"/>
        <v>4.0006337455399656E-7</v>
      </c>
      <c r="FE134" s="109">
        <f t="shared" si="328"/>
        <v>1.2902783315874942E-6</v>
      </c>
      <c r="FF134" s="109">
        <f t="shared" si="328"/>
        <v>8.4772276941460077E-7</v>
      </c>
      <c r="FG134" s="109">
        <f t="shared" si="328"/>
        <v>7.8887039854127752E-6</v>
      </c>
      <c r="FH134" s="109">
        <f t="shared" si="328"/>
        <v>1.1280684437052363E-5</v>
      </c>
      <c r="FI134" s="109">
        <f t="shared" si="328"/>
        <v>6.8027903257946311E-6</v>
      </c>
      <c r="FJ134" s="109">
        <f t="shared" si="328"/>
        <v>1.78410578649574E-6</v>
      </c>
      <c r="FK134" s="109">
        <f t="shared" si="328"/>
        <v>3.7187871961844071E-6</v>
      </c>
      <c r="FL134" s="109">
        <f t="shared" si="329"/>
        <v>7.0539417858571378E-6</v>
      </c>
      <c r="FM134" s="109">
        <f t="shared" si="329"/>
        <v>6.9059727954948317E-7</v>
      </c>
      <c r="FN134" s="109">
        <f t="shared" si="329"/>
        <v>8.8256976625046438E-6</v>
      </c>
      <c r="FO134" s="109">
        <f t="shared" si="329"/>
        <v>8.3411544529092956E-8</v>
      </c>
      <c r="FP134" s="109">
        <f t="shared" si="329"/>
        <v>2.4249257723829431E-5</v>
      </c>
      <c r="FQ134" s="109">
        <f t="shared" si="329"/>
        <v>3.1005808572198209E-7</v>
      </c>
      <c r="FR134" s="109">
        <f t="shared" si="329"/>
        <v>8.4299413765618915E-7</v>
      </c>
      <c r="FS134" s="109">
        <f t="shared" si="329"/>
        <v>2.5851480845900025E-6</v>
      </c>
      <c r="FT134" s="109">
        <f t="shared" si="329"/>
        <v>7.9512998771912862E-6</v>
      </c>
      <c r="FU134" s="109">
        <f t="shared" si="329"/>
        <v>1.554123519819989E-7</v>
      </c>
      <c r="FV134" s="109">
        <f t="shared" si="330"/>
        <v>1.4386470646720052E-6</v>
      </c>
      <c r="FW134" s="109">
        <f t="shared" si="330"/>
        <v>2.4235750647595534E-7</v>
      </c>
      <c r="FX134" s="109">
        <f t="shared" si="330"/>
        <v>3.4603781183241307E-6</v>
      </c>
      <c r="FY134" s="109">
        <f t="shared" si="330"/>
        <v>1.0362529654195716E-5</v>
      </c>
      <c r="FZ134" s="109">
        <f t="shared" si="330"/>
        <v>1.3452900265618016E-5</v>
      </c>
      <c r="GA134" s="109">
        <f t="shared" si="330"/>
        <v>4.5364114934470489E-8</v>
      </c>
      <c r="GB134" s="109">
        <f t="shared" si="330"/>
        <v>2.2048345342620662E-6</v>
      </c>
      <c r="GC134" s="109">
        <f t="shared" si="330"/>
        <v>2.0805754161577216E-6</v>
      </c>
      <c r="GD134" s="109">
        <f t="shared" si="330"/>
        <v>1.9144873219237166E-6</v>
      </c>
      <c r="GE134" s="109">
        <f t="shared" si="330"/>
        <v>6.8071269785362056E-6</v>
      </c>
      <c r="GF134" s="109">
        <f t="shared" si="331"/>
        <v>6.4067076645567953E-6</v>
      </c>
      <c r="GG134" s="109">
        <f t="shared" si="331"/>
        <v>5.5814389295671019E-8</v>
      </c>
      <c r="GH134" s="109">
        <f t="shared" si="331"/>
        <v>5.5814389295671019E-8</v>
      </c>
      <c r="GI134" s="109">
        <f t="shared" si="331"/>
        <v>3.4603781183241307E-6</v>
      </c>
      <c r="GJ134" s="109">
        <f t="shared" si="331"/>
        <v>5.5814389295671019E-8</v>
      </c>
      <c r="GK134" s="109">
        <f t="shared" si="331"/>
        <v>1.4281663888545514E-6</v>
      </c>
      <c r="GL134" s="109">
        <f t="shared" si="331"/>
        <v>1.4085802699710034E-7</v>
      </c>
      <c r="GM134" s="109">
        <f t="shared" si="331"/>
        <v>2.7448200070208881E-6</v>
      </c>
      <c r="GN134" s="109">
        <f t="shared" si="331"/>
        <v>3.5344804291521478E-5</v>
      </c>
      <c r="GO134" s="109">
        <f t="shared" si="331"/>
        <v>6.4932603023587061E-6</v>
      </c>
      <c r="GP134" s="109">
        <f t="shared" si="332"/>
        <v>4.8793799218551845E-6</v>
      </c>
      <c r="GQ134" s="109">
        <f t="shared" si="332"/>
        <v>1.787819191708424E-6</v>
      </c>
      <c r="GR134" s="109">
        <f t="shared" si="332"/>
        <v>1.7238983118110953E-6</v>
      </c>
      <c r="GS134" s="109">
        <f t="shared" si="332"/>
        <v>5.5863802938125324E-6</v>
      </c>
      <c r="GT134" s="109">
        <f t="shared" si="332"/>
        <v>3.4025480145553126E-6</v>
      </c>
      <c r="GU134" s="109">
        <f t="shared" si="332"/>
        <v>2.3343996077702083E-6</v>
      </c>
      <c r="GV134" s="109">
        <f t="shared" si="332"/>
        <v>2.3637387139004184E-8</v>
      </c>
      <c r="GW134" s="109">
        <f t="shared" si="332"/>
        <v>1.4390907912621807E-6</v>
      </c>
      <c r="GX134" s="109">
        <f t="shared" si="332"/>
        <v>2.3960600783079262E-6</v>
      </c>
      <c r="GY134" s="109">
        <f t="shared" si="332"/>
        <v>5.1721846751507844E-6</v>
      </c>
      <c r="GZ134" s="109">
        <f t="shared" si="333"/>
        <v>8.3435806954429548E-7</v>
      </c>
      <c r="HA134" s="109">
        <f t="shared" si="333"/>
        <v>5.5814389295671019E-8</v>
      </c>
      <c r="HB134" s="109">
        <f t="shared" si="333"/>
        <v>9.7013909585540976E-7</v>
      </c>
      <c r="HC134" s="109">
        <f t="shared" si="333"/>
        <v>6.2124303181869335E-6</v>
      </c>
      <c r="HD134" s="109">
        <f t="shared" si="333"/>
        <v>5.2069575024732149E-6</v>
      </c>
      <c r="HE134" s="109">
        <f t="shared" si="333"/>
        <v>8.6259653765528735E-6</v>
      </c>
      <c r="HF134" s="109">
        <f t="shared" si="333"/>
        <v>2.7538067050658082E-5</v>
      </c>
      <c r="HG134" s="109">
        <f t="shared" si="333"/>
        <v>3.5747959462899165E-6</v>
      </c>
      <c r="HH134" s="109">
        <f t="shared" si="333"/>
        <v>1.2944695776283603E-6</v>
      </c>
      <c r="HI134" s="109">
        <f t="shared" si="333"/>
        <v>5.9089550037088074E-6</v>
      </c>
      <c r="HJ134" s="109">
        <f t="shared" si="334"/>
        <v>4.7280261551407164E-8</v>
      </c>
      <c r="HK134" s="109">
        <f t="shared" si="334"/>
        <v>3.6714639823635617E-6</v>
      </c>
      <c r="HL134" s="109">
        <f t="shared" si="334"/>
        <v>6.5588778233390373E-6</v>
      </c>
      <c r="HM134" s="109">
        <f t="shared" si="334"/>
        <v>5.5814389295671019E-8</v>
      </c>
      <c r="HN134" s="109">
        <f t="shared" si="334"/>
        <v>5.4839306175175885E-6</v>
      </c>
      <c r="HO134" s="109">
        <f t="shared" si="334"/>
        <v>1.30092800462099E-6</v>
      </c>
      <c r="HP134" s="109">
        <f t="shared" si="334"/>
        <v>6.2125109011787206E-7</v>
      </c>
      <c r="HQ134" s="109">
        <f t="shared" si="334"/>
        <v>1.12555046542069E-6</v>
      </c>
      <c r="HR134" s="109"/>
      <c r="HS134" s="109"/>
      <c r="HT134" s="109"/>
      <c r="HU134" s="109"/>
      <c r="HV134" s="109"/>
      <c r="HW134" s="109"/>
      <c r="HX134" s="109"/>
      <c r="HY134" s="109"/>
      <c r="HZ134" s="109"/>
      <c r="IA134" s="109"/>
      <c r="IB134" s="109"/>
      <c r="IC134" s="109"/>
      <c r="ID134" s="109"/>
      <c r="IE134" s="109"/>
      <c r="IF134" s="109"/>
      <c r="IG134" s="109"/>
      <c r="IH134" s="109"/>
      <c r="II134" s="109"/>
      <c r="IJ134" s="109"/>
      <c r="IK134" s="109"/>
      <c r="IL134" s="109"/>
      <c r="IM134" s="109"/>
      <c r="IN134" s="109"/>
      <c r="IO134" s="109"/>
      <c r="IP134" s="109"/>
      <c r="IQ134" s="109"/>
      <c r="IR134" s="109"/>
      <c r="IS134" s="109"/>
      <c r="IT134" s="109"/>
      <c r="IU134" s="109"/>
      <c r="IV134" s="109"/>
      <c r="IW134" s="109"/>
      <c r="IX134" s="109"/>
      <c r="IY134" s="109"/>
      <c r="IZ134" s="109"/>
      <c r="JA134" s="109"/>
      <c r="JB134" s="109"/>
      <c r="JC134" s="109"/>
      <c r="JD134" s="109"/>
      <c r="JE134" s="109"/>
      <c r="JF134" s="109"/>
      <c r="JG134" s="109"/>
      <c r="JH134" s="109"/>
      <c r="JI134" s="109"/>
      <c r="JJ134" s="109"/>
      <c r="JK134" s="109"/>
      <c r="JL134" s="109"/>
      <c r="JM134" s="109"/>
      <c r="JN134" s="109"/>
      <c r="JO134" s="109"/>
      <c r="JP134" s="109" t="str">
        <f t="shared" si="180"/>
        <v>Water Pollution_Cr(III)_Unspecified_Health_N/A for WP Interim Methodology</v>
      </c>
    </row>
    <row r="135" spans="2:276">
      <c r="B135" s="112" t="s">
        <v>9</v>
      </c>
      <c r="C135" s="112" t="s">
        <v>404</v>
      </c>
      <c r="D135" s="112" t="s">
        <v>394</v>
      </c>
      <c r="E135" s="112" t="s">
        <v>395</v>
      </c>
      <c r="F135" s="112" t="s">
        <v>390</v>
      </c>
      <c r="G135" s="112" t="s">
        <v>391</v>
      </c>
      <c r="H135" s="109">
        <f t="shared" si="313"/>
        <v>4496.2582963717205</v>
      </c>
      <c r="I135" s="109">
        <f t="shared" si="313"/>
        <v>5122.5862136152055</v>
      </c>
      <c r="J135" s="109">
        <f t="shared" si="313"/>
        <v>680.64088077853398</v>
      </c>
      <c r="K135" s="109">
        <f t="shared" si="313"/>
        <v>419.07597990042888</v>
      </c>
      <c r="L135" s="109">
        <f t="shared" si="313"/>
        <v>7993.66567408232</v>
      </c>
      <c r="M135" s="109">
        <f t="shared" si="313"/>
        <v>881.74264229569974</v>
      </c>
      <c r="N135" s="109">
        <f t="shared" si="313"/>
        <v>3596.3536519573636</v>
      </c>
      <c r="O135" s="109">
        <f t="shared" si="313"/>
        <v>1291.2806979067047</v>
      </c>
      <c r="P135" s="109">
        <f t="shared" si="313"/>
        <v>7934.7707993938811</v>
      </c>
      <c r="Q135" s="109">
        <f t="shared" si="313"/>
        <v>3596.3536519573636</v>
      </c>
      <c r="R135" s="109">
        <f t="shared" si="314"/>
        <v>232.56737011136897</v>
      </c>
      <c r="S135" s="109">
        <f t="shared" si="314"/>
        <v>4671.4548843721041</v>
      </c>
      <c r="T135" s="109">
        <f t="shared" si="314"/>
        <v>11266.935459439326</v>
      </c>
      <c r="U135" s="109">
        <f t="shared" si="314"/>
        <v>3596.3536519573636</v>
      </c>
      <c r="V135" s="109">
        <f t="shared" si="314"/>
        <v>9998.931571298046</v>
      </c>
      <c r="W135" s="109">
        <f t="shared" si="314"/>
        <v>56355.064525341848</v>
      </c>
      <c r="X135" s="109">
        <f t="shared" si="314"/>
        <v>3596.3536519573636</v>
      </c>
      <c r="Y135" s="109">
        <f t="shared" si="314"/>
        <v>1977.9723561977007</v>
      </c>
      <c r="Z135" s="109">
        <f t="shared" si="314"/>
        <v>26838.39252294879</v>
      </c>
      <c r="AA135" s="109">
        <f t="shared" si="314"/>
        <v>583.75666162738833</v>
      </c>
      <c r="AB135" s="109">
        <f t="shared" si="315"/>
        <v>9463.7024733411363</v>
      </c>
      <c r="AC135" s="109">
        <f t="shared" si="315"/>
        <v>650.9406025701478</v>
      </c>
      <c r="AD135" s="109">
        <f t="shared" si="315"/>
        <v>460.89225188481669</v>
      </c>
      <c r="AE135" s="109">
        <f t="shared" si="315"/>
        <v>692.86496944707665</v>
      </c>
      <c r="AF135" s="109">
        <f t="shared" si="315"/>
        <v>2011.9507406659941</v>
      </c>
      <c r="AG135" s="109">
        <f t="shared" si="315"/>
        <v>603.53343799362688</v>
      </c>
      <c r="AH135" s="109">
        <f t="shared" si="315"/>
        <v>1159.8457938306017</v>
      </c>
      <c r="AI135" s="109">
        <f t="shared" si="315"/>
        <v>3596.3536519573636</v>
      </c>
      <c r="AJ135" s="109">
        <f t="shared" si="315"/>
        <v>10157.428321118854</v>
      </c>
      <c r="AK135" s="109">
        <f t="shared" si="315"/>
        <v>2098.5453838359708</v>
      </c>
      <c r="AL135" s="109">
        <f t="shared" si="316"/>
        <v>3880.6104462399717</v>
      </c>
      <c r="AM135" s="109">
        <f t="shared" si="316"/>
        <v>27761.999957909506</v>
      </c>
      <c r="AN135" s="109">
        <f t="shared" si="316"/>
        <v>5505.5977840957803</v>
      </c>
      <c r="AO135" s="109">
        <f t="shared" si="316"/>
        <v>5247.5934106250497</v>
      </c>
      <c r="AP135" s="109">
        <f t="shared" si="316"/>
        <v>2881.8073418676095</v>
      </c>
      <c r="AQ135" s="109">
        <f t="shared" si="316"/>
        <v>295.12100406462235</v>
      </c>
      <c r="AR135" s="109">
        <f t="shared" si="316"/>
        <v>3596.3536519573636</v>
      </c>
      <c r="AS135" s="109">
        <f t="shared" si="316"/>
        <v>397.08832683374396</v>
      </c>
      <c r="AT135" s="109">
        <f t="shared" si="316"/>
        <v>2580.9079267521256</v>
      </c>
      <c r="AU135" s="109">
        <f t="shared" si="316"/>
        <v>7993.66567408232</v>
      </c>
      <c r="AV135" s="109">
        <f t="shared" si="317"/>
        <v>1074.6058115301653</v>
      </c>
      <c r="AW135" s="109">
        <f t="shared" si="317"/>
        <v>24979.023392365503</v>
      </c>
      <c r="AX135" s="109">
        <f t="shared" si="317"/>
        <v>1209.0042763123938</v>
      </c>
      <c r="AY135" s="109">
        <f t="shared" si="317"/>
        <v>5505.5977840957803</v>
      </c>
      <c r="AZ135" s="109">
        <f t="shared" si="317"/>
        <v>2518.2994902653154</v>
      </c>
      <c r="BA135" s="109">
        <f t="shared" si="317"/>
        <v>919.1865908871722</v>
      </c>
      <c r="BB135" s="109">
        <f t="shared" si="317"/>
        <v>2982.0034887492402</v>
      </c>
      <c r="BC135" s="109">
        <f t="shared" si="317"/>
        <v>4212.6253891868118</v>
      </c>
      <c r="BD135" s="109">
        <f t="shared" si="317"/>
        <v>1735.4759696008678</v>
      </c>
      <c r="BE135" s="109">
        <f t="shared" si="317"/>
        <v>4425.1521037582024</v>
      </c>
      <c r="BF135" s="109">
        <f t="shared" si="318"/>
        <v>3596.3536519573636</v>
      </c>
      <c r="BG135" s="109">
        <f t="shared" si="318"/>
        <v>4304.2134914696917</v>
      </c>
      <c r="BH135" s="109">
        <f t="shared" si="318"/>
        <v>6961.3234309416957</v>
      </c>
      <c r="BI135" s="109">
        <f t="shared" si="318"/>
        <v>8407.6628817370674</v>
      </c>
      <c r="BJ135" s="109">
        <f t="shared" si="318"/>
        <v>5545.1245843523475</v>
      </c>
      <c r="BK135" s="109">
        <f t="shared" si="318"/>
        <v>3596.3536519573636</v>
      </c>
      <c r="BL135" s="109">
        <f t="shared" si="318"/>
        <v>10343.729615214297</v>
      </c>
      <c r="BM135" s="109">
        <f t="shared" si="318"/>
        <v>1893.3175499207487</v>
      </c>
      <c r="BN135" s="109">
        <f t="shared" si="318"/>
        <v>24697.574879655556</v>
      </c>
      <c r="BO135" s="109">
        <f t="shared" si="318"/>
        <v>14132.705860889726</v>
      </c>
      <c r="BP135" s="109">
        <f t="shared" si="319"/>
        <v>2643.9823751322119</v>
      </c>
      <c r="BQ135" s="109">
        <f t="shared" si="319"/>
        <v>1089.9034079938176</v>
      </c>
      <c r="BR135" s="109">
        <f t="shared" si="319"/>
        <v>1930.9086950602582</v>
      </c>
      <c r="BS135" s="109">
        <f t="shared" si="319"/>
        <v>5505.5977840957803</v>
      </c>
      <c r="BT135" s="109">
        <f t="shared" si="319"/>
        <v>6979.3241070714739</v>
      </c>
      <c r="BU135" s="109">
        <f t="shared" si="319"/>
        <v>4304.2134914696917</v>
      </c>
      <c r="BV135" s="109">
        <f t="shared" si="319"/>
        <v>419.07597990042888</v>
      </c>
      <c r="BW135" s="109">
        <f t="shared" si="319"/>
        <v>1802.6207068935478</v>
      </c>
      <c r="BX135" s="109">
        <f t="shared" si="319"/>
        <v>5600.9584059692461</v>
      </c>
      <c r="BY135" s="109">
        <f t="shared" si="319"/>
        <v>419.07597990042888</v>
      </c>
      <c r="BZ135" s="109">
        <f t="shared" si="320"/>
        <v>680.99928868237248</v>
      </c>
      <c r="CA135" s="109">
        <f t="shared" si="320"/>
        <v>5505.5977840957803</v>
      </c>
      <c r="CB135" s="109">
        <f t="shared" si="320"/>
        <v>1607.2389705008845</v>
      </c>
      <c r="CC135" s="109">
        <f t="shared" si="320"/>
        <v>14413.78713309687</v>
      </c>
      <c r="CD135" s="109">
        <f t="shared" si="320"/>
        <v>9979.1671941935911</v>
      </c>
      <c r="CE135" s="109">
        <f t="shared" si="320"/>
        <v>7993.66567408232</v>
      </c>
      <c r="CF135" s="109">
        <f t="shared" si="320"/>
        <v>4725.9423310231132</v>
      </c>
      <c r="CG135" s="109">
        <f t="shared" si="320"/>
        <v>28.190219058407806</v>
      </c>
      <c r="CH135" s="109">
        <f t="shared" si="320"/>
        <v>3596.3536519573636</v>
      </c>
      <c r="CI135" s="109">
        <f t="shared" si="320"/>
        <v>10157.428321118854</v>
      </c>
      <c r="CJ135" s="109">
        <f t="shared" si="321"/>
        <v>3952.0642685478842</v>
      </c>
      <c r="CK135" s="109">
        <f t="shared" si="321"/>
        <v>1512.7007150295003</v>
      </c>
      <c r="CL135" s="109">
        <f t="shared" si="321"/>
        <v>1758.2536453378934</v>
      </c>
      <c r="CM135" s="109">
        <f t="shared" si="321"/>
        <v>177.17553799939392</v>
      </c>
      <c r="CN135" s="109">
        <f t="shared" si="321"/>
        <v>21865.794499570784</v>
      </c>
      <c r="CO135" s="109">
        <f t="shared" si="321"/>
        <v>3081.8733976618551</v>
      </c>
      <c r="CP135" s="109">
        <f t="shared" si="321"/>
        <v>10157.428321118854</v>
      </c>
      <c r="CQ135" s="109">
        <f t="shared" si="321"/>
        <v>6224.9115955613252</v>
      </c>
      <c r="CR135" s="109">
        <f t="shared" si="321"/>
        <v>232.6318334882869</v>
      </c>
      <c r="CS135" s="109">
        <f t="shared" si="321"/>
        <v>28589.984490039762</v>
      </c>
      <c r="CT135" s="109">
        <f t="shared" si="322"/>
        <v>5259.5888481437851</v>
      </c>
      <c r="CU135" s="109">
        <f t="shared" si="322"/>
        <v>7355.447982844109</v>
      </c>
      <c r="CV135" s="109">
        <f t="shared" si="322"/>
        <v>12357.123549461727</v>
      </c>
      <c r="CW135" s="109">
        <f t="shared" si="322"/>
        <v>2681.6475344330806</v>
      </c>
      <c r="CX135" s="109">
        <f t="shared" si="322"/>
        <v>7993.66567408232</v>
      </c>
      <c r="CY135" s="109">
        <f t="shared" si="322"/>
        <v>54530.368088501797</v>
      </c>
      <c r="CZ135" s="109">
        <f t="shared" si="322"/>
        <v>9753.0112078228867</v>
      </c>
      <c r="DA135" s="109">
        <f t="shared" si="322"/>
        <v>3596.3536519573636</v>
      </c>
      <c r="DB135" s="109">
        <f t="shared" si="322"/>
        <v>18162.428340008399</v>
      </c>
      <c r="DC135" s="109">
        <f t="shared" si="322"/>
        <v>13505.504563713239</v>
      </c>
      <c r="DD135" s="109">
        <f t="shared" si="323"/>
        <v>1023.7050162043882</v>
      </c>
      <c r="DE135" s="109">
        <f t="shared" si="323"/>
        <v>9619.0371744046006</v>
      </c>
      <c r="DF135" s="109">
        <f t="shared" si="323"/>
        <v>10157.428321118854</v>
      </c>
      <c r="DG135" s="109">
        <f t="shared" si="323"/>
        <v>11022.934351823797</v>
      </c>
      <c r="DH135" s="109">
        <f t="shared" si="323"/>
        <v>16234.988203440349</v>
      </c>
      <c r="DI135" s="109">
        <f t="shared" si="323"/>
        <v>4304.2134914696917</v>
      </c>
      <c r="DJ135" s="109">
        <f t="shared" si="323"/>
        <v>9998.931571298046</v>
      </c>
      <c r="DK135" s="109">
        <f t="shared" si="323"/>
        <v>3369.2900935185326</v>
      </c>
      <c r="DL135" s="109">
        <f t="shared" si="323"/>
        <v>2191.7467450638956</v>
      </c>
      <c r="DM135" s="109">
        <f t="shared" si="323"/>
        <v>1381.8853161438221</v>
      </c>
      <c r="DN135" s="109">
        <f t="shared" si="324"/>
        <v>9998.931571298046</v>
      </c>
      <c r="DO135" s="109">
        <f t="shared" si="324"/>
        <v>2332.6819769748117</v>
      </c>
      <c r="DP135" s="109">
        <f t="shared" si="324"/>
        <v>1361.2815849546869</v>
      </c>
      <c r="DQ135" s="109">
        <f t="shared" si="324"/>
        <v>135.19043031745258</v>
      </c>
      <c r="DR135" s="109">
        <f t="shared" si="324"/>
        <v>7993.66567408232</v>
      </c>
      <c r="DS135" s="109">
        <f t="shared" si="324"/>
        <v>2103.4936372021475</v>
      </c>
      <c r="DT135" s="109">
        <f t="shared" si="324"/>
        <v>7993.66567408232</v>
      </c>
      <c r="DU135" s="109">
        <f t="shared" si="324"/>
        <v>10157.428321118854</v>
      </c>
      <c r="DV135" s="109">
        <f t="shared" si="324"/>
        <v>2767.1668586006435</v>
      </c>
      <c r="DW135" s="109">
        <f t="shared" si="324"/>
        <v>10213.393686092733</v>
      </c>
      <c r="DX135" s="109">
        <f t="shared" si="325"/>
        <v>3348.6909738239156</v>
      </c>
      <c r="DY135" s="109">
        <f t="shared" si="325"/>
        <v>21789.365502103734</v>
      </c>
      <c r="DZ135" s="109">
        <f t="shared" si="325"/>
        <v>4255.9082037464268</v>
      </c>
      <c r="EA135" s="109">
        <f t="shared" si="325"/>
        <v>9998.931571298046</v>
      </c>
      <c r="EB135" s="109">
        <f t="shared" si="325"/>
        <v>10157.428321118854</v>
      </c>
      <c r="EC135" s="109">
        <f t="shared" si="325"/>
        <v>241.58409991027955</v>
      </c>
      <c r="ED135" s="109">
        <f t="shared" si="325"/>
        <v>5505.5977840957803</v>
      </c>
      <c r="EE135" s="109">
        <f t="shared" si="325"/>
        <v>4581.4188019601897</v>
      </c>
      <c r="EF135" s="109">
        <f t="shared" si="325"/>
        <v>10157.428321118854</v>
      </c>
      <c r="EG135" s="109">
        <f t="shared" si="325"/>
        <v>6277.0904161787257</v>
      </c>
      <c r="EH135" s="109">
        <f t="shared" si="326"/>
        <v>7993.66567408232</v>
      </c>
      <c r="EI135" s="109">
        <f t="shared" si="326"/>
        <v>241.21051129733064</v>
      </c>
      <c r="EJ135" s="109">
        <f t="shared" si="326"/>
        <v>4304.2134914696917</v>
      </c>
      <c r="EK135" s="109">
        <f t="shared" si="326"/>
        <v>3745.6451122714993</v>
      </c>
      <c r="EL135" s="109">
        <f t="shared" si="326"/>
        <v>2420.0801786726056</v>
      </c>
      <c r="EM135" s="109">
        <f t="shared" si="326"/>
        <v>3480.2282826107303</v>
      </c>
      <c r="EN135" s="109">
        <f t="shared" si="326"/>
        <v>122.85840478062201</v>
      </c>
      <c r="EO135" s="109">
        <f t="shared" si="326"/>
        <v>10157.428321118854</v>
      </c>
      <c r="EP135" s="109">
        <f t="shared" si="326"/>
        <v>9639.7623292160824</v>
      </c>
      <c r="EQ135" s="109">
        <f t="shared" si="326"/>
        <v>21020.453190138302</v>
      </c>
      <c r="ER135" s="109">
        <f t="shared" si="327"/>
        <v>419.07597990042888</v>
      </c>
      <c r="ES135" s="109">
        <f t="shared" si="327"/>
        <v>399.21957878574551</v>
      </c>
      <c r="ET135" s="109">
        <f t="shared" si="327"/>
        <v>1420.8674452876492</v>
      </c>
      <c r="EU135" s="109">
        <f t="shared" si="327"/>
        <v>1454.0934791950126</v>
      </c>
      <c r="EV135" s="109">
        <f t="shared" si="327"/>
        <v>13586.9803182371</v>
      </c>
      <c r="EW135" s="109">
        <f t="shared" si="327"/>
        <v>5789.5054024617966</v>
      </c>
      <c r="EX135" s="109">
        <f t="shared" si="327"/>
        <v>10157.428321118854</v>
      </c>
      <c r="EY135" s="109">
        <f t="shared" si="327"/>
        <v>1454.8280615611702</v>
      </c>
      <c r="EZ135" s="109">
        <f t="shared" si="327"/>
        <v>497.67483225500865</v>
      </c>
      <c r="FA135" s="109">
        <f t="shared" si="327"/>
        <v>36739.392507788842</v>
      </c>
      <c r="FB135" s="109">
        <f t="shared" si="328"/>
        <v>10157.428321118854</v>
      </c>
      <c r="FC135" s="109">
        <f t="shared" si="328"/>
        <v>796.73692677020892</v>
      </c>
      <c r="FD135" s="109">
        <f t="shared" si="328"/>
        <v>725.19555130566937</v>
      </c>
      <c r="FE135" s="109">
        <f t="shared" si="328"/>
        <v>1346.9096320944218</v>
      </c>
      <c r="FF135" s="109">
        <f t="shared" si="328"/>
        <v>1308.0145666620867</v>
      </c>
      <c r="FG135" s="109">
        <f t="shared" si="328"/>
        <v>19674.598832741325</v>
      </c>
      <c r="FH135" s="109">
        <f t="shared" si="328"/>
        <v>6885.8423587372508</v>
      </c>
      <c r="FI135" s="109">
        <f t="shared" si="328"/>
        <v>3974.547912829813</v>
      </c>
      <c r="FJ135" s="109">
        <f t="shared" si="328"/>
        <v>3596.3536519573636</v>
      </c>
      <c r="FK135" s="109">
        <f t="shared" si="328"/>
        <v>9998.931571298046</v>
      </c>
      <c r="FL135" s="109">
        <f t="shared" si="329"/>
        <v>3345.4059169261573</v>
      </c>
      <c r="FM135" s="109">
        <f t="shared" si="329"/>
        <v>727.42347789945347</v>
      </c>
      <c r="FN135" s="109">
        <f t="shared" si="329"/>
        <v>27239.273060708514</v>
      </c>
      <c r="FO135" s="109">
        <f t="shared" si="329"/>
        <v>419.07597990042888</v>
      </c>
      <c r="FP135" s="109">
        <f t="shared" si="329"/>
        <v>7993.66567408232</v>
      </c>
      <c r="FQ135" s="109">
        <f t="shared" si="329"/>
        <v>5505.5977840957803</v>
      </c>
      <c r="FR135" s="109">
        <f t="shared" si="329"/>
        <v>414.85640640624655</v>
      </c>
      <c r="FS135" s="109">
        <f t="shared" si="329"/>
        <v>13278.179916858347</v>
      </c>
      <c r="FT135" s="109">
        <f t="shared" si="329"/>
        <v>4200.20756813141</v>
      </c>
      <c r="FU135" s="109">
        <f t="shared" si="329"/>
        <v>5505.5977840957803</v>
      </c>
      <c r="FV135" s="109">
        <f t="shared" si="330"/>
        <v>4570.5145159727126</v>
      </c>
      <c r="FW135" s="109">
        <f t="shared" si="330"/>
        <v>10157.428321118854</v>
      </c>
      <c r="FX135" s="109">
        <f t="shared" si="330"/>
        <v>3596.3536519573636</v>
      </c>
      <c r="FY135" s="109">
        <f t="shared" si="330"/>
        <v>2567.475670982757</v>
      </c>
      <c r="FZ135" s="109">
        <f t="shared" si="330"/>
        <v>3213.6458064519124</v>
      </c>
      <c r="GA135" s="109">
        <f t="shared" si="330"/>
        <v>625.44099080417209</v>
      </c>
      <c r="GB135" s="109">
        <f t="shared" si="330"/>
        <v>3030.9165112148335</v>
      </c>
      <c r="GC135" s="109">
        <f t="shared" si="330"/>
        <v>1568.36022191746</v>
      </c>
      <c r="GD135" s="109">
        <f t="shared" si="330"/>
        <v>5505.5977840957803</v>
      </c>
      <c r="GE135" s="109">
        <f t="shared" si="330"/>
        <v>4906.1659844560827</v>
      </c>
      <c r="GF135" s="109">
        <f t="shared" si="331"/>
        <v>16244.204114083059</v>
      </c>
      <c r="GG135" s="109">
        <f t="shared" si="331"/>
        <v>3596.3536519573636</v>
      </c>
      <c r="GH135" s="109">
        <f t="shared" si="331"/>
        <v>3596.3536519573636</v>
      </c>
      <c r="GI135" s="109">
        <f t="shared" si="331"/>
        <v>3596.3536519573636</v>
      </c>
      <c r="GJ135" s="109">
        <f t="shared" si="331"/>
        <v>3596.3536519573636</v>
      </c>
      <c r="GK135" s="109">
        <f t="shared" si="331"/>
        <v>2032.5373724354145</v>
      </c>
      <c r="GL135" s="109">
        <f t="shared" si="331"/>
        <v>204.5748795073838</v>
      </c>
      <c r="GM135" s="109">
        <f t="shared" si="331"/>
        <v>1429.0580276053311</v>
      </c>
      <c r="GN135" s="109">
        <f t="shared" si="331"/>
        <v>8971.2518825655352</v>
      </c>
      <c r="GO135" s="109">
        <f t="shared" si="331"/>
        <v>13406.676449595934</v>
      </c>
      <c r="GP135" s="109">
        <f t="shared" si="332"/>
        <v>10157.428321118854</v>
      </c>
      <c r="GQ135" s="109">
        <f t="shared" si="332"/>
        <v>4617.5889123090428</v>
      </c>
      <c r="GR135" s="109">
        <f t="shared" si="332"/>
        <v>6872.2164504880056</v>
      </c>
      <c r="GS135" s="109">
        <f t="shared" si="332"/>
        <v>12049.476684221654</v>
      </c>
      <c r="GT135" s="109">
        <f t="shared" si="332"/>
        <v>10157.428321118854</v>
      </c>
      <c r="GU135" s="109">
        <f t="shared" si="332"/>
        <v>9211.706787470519</v>
      </c>
      <c r="GV135" s="109">
        <f t="shared" si="332"/>
        <v>419.07597990042888</v>
      </c>
      <c r="GW135" s="109">
        <f t="shared" si="332"/>
        <v>3596.3536519573636</v>
      </c>
      <c r="GX135" s="109">
        <f t="shared" si="332"/>
        <v>8357.4812691403022</v>
      </c>
      <c r="GY135" s="109">
        <f t="shared" si="332"/>
        <v>8951.0118011728355</v>
      </c>
      <c r="GZ135" s="109">
        <f t="shared" si="333"/>
        <v>1124.8340388004578</v>
      </c>
      <c r="HA135" s="109">
        <f t="shared" si="333"/>
        <v>3596.3536519573636</v>
      </c>
      <c r="HB135" s="109">
        <f t="shared" si="333"/>
        <v>419.07597990042888</v>
      </c>
      <c r="HC135" s="109">
        <f t="shared" si="333"/>
        <v>16875.271975189862</v>
      </c>
      <c r="HD135" s="109">
        <f t="shared" si="333"/>
        <v>5723.0480311130696</v>
      </c>
      <c r="HE135" s="109">
        <f t="shared" si="333"/>
        <v>2254.3230919995749</v>
      </c>
      <c r="HF135" s="109">
        <f t="shared" si="333"/>
        <v>11740.178615398989</v>
      </c>
      <c r="HG135" s="109">
        <f t="shared" si="333"/>
        <v>1629.5105845874132</v>
      </c>
      <c r="HH135" s="109">
        <f t="shared" si="333"/>
        <v>596.0835578136016</v>
      </c>
      <c r="HI135" s="109">
        <f t="shared" si="333"/>
        <v>9922.175842551047</v>
      </c>
      <c r="HJ135" s="109">
        <f t="shared" si="334"/>
        <v>419.07597990042888</v>
      </c>
      <c r="HK135" s="109">
        <f t="shared" si="334"/>
        <v>3596.3536519573636</v>
      </c>
      <c r="HL135" s="109">
        <f t="shared" si="334"/>
        <v>19586.292368192546</v>
      </c>
      <c r="HM135" s="109">
        <f t="shared" si="334"/>
        <v>3596.3536519573636</v>
      </c>
      <c r="HN135" s="109">
        <f t="shared" si="334"/>
        <v>9998.931571298046</v>
      </c>
      <c r="HO135" s="109">
        <f t="shared" si="334"/>
        <v>2500.3414481773875</v>
      </c>
      <c r="HP135" s="109">
        <f t="shared" si="334"/>
        <v>2846.231461487223</v>
      </c>
      <c r="HQ135" s="109">
        <f t="shared" si="334"/>
        <v>3577.8023675052209</v>
      </c>
      <c r="HR135" s="109"/>
      <c r="HS135" s="109"/>
      <c r="HT135" s="109"/>
      <c r="HU135" s="109"/>
      <c r="HV135" s="109"/>
      <c r="HW135" s="109"/>
      <c r="HX135" s="109"/>
      <c r="HY135" s="109"/>
      <c r="HZ135" s="109"/>
      <c r="IA135" s="109"/>
      <c r="IB135" s="109"/>
      <c r="IC135" s="109"/>
      <c r="ID135" s="109"/>
      <c r="IE135" s="109"/>
      <c r="IF135" s="109"/>
      <c r="IG135" s="109"/>
      <c r="IH135" s="109"/>
      <c r="II135" s="109"/>
      <c r="IJ135" s="109"/>
      <c r="IK135" s="109"/>
      <c r="IL135" s="109"/>
      <c r="IM135" s="109"/>
      <c r="IN135" s="109"/>
      <c r="IO135" s="109"/>
      <c r="IP135" s="109"/>
      <c r="IQ135" s="109"/>
      <c r="IR135" s="109"/>
      <c r="IS135" s="109"/>
      <c r="IT135" s="109"/>
      <c r="IU135" s="109"/>
      <c r="IV135" s="109"/>
      <c r="IW135" s="109"/>
      <c r="IX135" s="109"/>
      <c r="IY135" s="109"/>
      <c r="IZ135" s="109"/>
      <c r="JA135" s="109"/>
      <c r="JB135" s="109"/>
      <c r="JC135" s="109"/>
      <c r="JD135" s="109"/>
      <c r="JE135" s="109"/>
      <c r="JF135" s="109"/>
      <c r="JG135" s="109"/>
      <c r="JH135" s="109"/>
      <c r="JI135" s="109"/>
      <c r="JJ135" s="109"/>
      <c r="JK135" s="109"/>
      <c r="JL135" s="109"/>
      <c r="JM135" s="109"/>
      <c r="JN135" s="109"/>
      <c r="JO135" s="109"/>
      <c r="JP135" s="109" t="str">
        <f t="shared" si="180"/>
        <v>Water Pollution_Cr(VI)_Freshwater_Health_N/A for WP Interim Methodology</v>
      </c>
    </row>
    <row r="136" spans="2:276">
      <c r="B136" s="112" t="s">
        <v>9</v>
      </c>
      <c r="C136" s="112" t="s">
        <v>404</v>
      </c>
      <c r="D136" s="112" t="s">
        <v>396</v>
      </c>
      <c r="E136" s="112" t="s">
        <v>395</v>
      </c>
      <c r="F136" s="112" t="s">
        <v>390</v>
      </c>
      <c r="G136" s="112" t="s">
        <v>391</v>
      </c>
      <c r="H136" s="109">
        <f t="shared" si="313"/>
        <v>110.28953149434327</v>
      </c>
      <c r="I136" s="109">
        <f t="shared" si="313"/>
        <v>114.09325125462556</v>
      </c>
      <c r="J136" s="109">
        <f t="shared" si="313"/>
        <v>143.45181057014275</v>
      </c>
      <c r="K136" s="109">
        <f t="shared" si="313"/>
        <v>114.20790743405671</v>
      </c>
      <c r="L136" s="109">
        <f t="shared" si="313"/>
        <v>201.46979928624074</v>
      </c>
      <c r="M136" s="109">
        <f t="shared" si="313"/>
        <v>147.90560872847141</v>
      </c>
      <c r="N136" s="109">
        <f t="shared" si="313"/>
        <v>130.5374215667716</v>
      </c>
      <c r="O136" s="109">
        <f t="shared" si="313"/>
        <v>135.13460334710967</v>
      </c>
      <c r="P136" s="109">
        <f t="shared" si="313"/>
        <v>117.843418055307</v>
      </c>
      <c r="Q136" s="109">
        <f t="shared" si="313"/>
        <v>130.5374215667716</v>
      </c>
      <c r="R136" s="109">
        <f t="shared" si="314"/>
        <v>116.66445923614054</v>
      </c>
      <c r="S136" s="109">
        <f t="shared" si="314"/>
        <v>364.4220266598083</v>
      </c>
      <c r="T136" s="109">
        <f t="shared" si="314"/>
        <v>111.48454060696025</v>
      </c>
      <c r="U136" s="109">
        <f t="shared" si="314"/>
        <v>130.5374215667716</v>
      </c>
      <c r="V136" s="109">
        <f t="shared" si="314"/>
        <v>148.72377190786131</v>
      </c>
      <c r="W136" s="109">
        <f t="shared" si="314"/>
        <v>246.61502662693687</v>
      </c>
      <c r="X136" s="109">
        <f t="shared" si="314"/>
        <v>130.5374215667716</v>
      </c>
      <c r="Y136" s="109">
        <f t="shared" si="314"/>
        <v>124.02375881427605</v>
      </c>
      <c r="Z136" s="109">
        <f t="shared" si="314"/>
        <v>390.4450228234241</v>
      </c>
      <c r="AA136" s="109">
        <f t="shared" si="314"/>
        <v>112.57106766367598</v>
      </c>
      <c r="AB136" s="109">
        <f t="shared" si="315"/>
        <v>223.7049729210861</v>
      </c>
      <c r="AC136" s="109">
        <f t="shared" si="315"/>
        <v>133.31492938086365</v>
      </c>
      <c r="AD136" s="109">
        <f t="shared" si="315"/>
        <v>110.12462266347343</v>
      </c>
      <c r="AE136" s="109">
        <f t="shared" si="315"/>
        <v>158.17923019638337</v>
      </c>
      <c r="AF136" s="109">
        <f t="shared" si="315"/>
        <v>128.50185645524232</v>
      </c>
      <c r="AG136" s="109">
        <f t="shared" si="315"/>
        <v>314.56722909675995</v>
      </c>
      <c r="AH136" s="109">
        <f t="shared" si="315"/>
        <v>140.65914282550477</v>
      </c>
      <c r="AI136" s="109">
        <f t="shared" si="315"/>
        <v>130.5374215667716</v>
      </c>
      <c r="AJ136" s="109">
        <f t="shared" si="315"/>
        <v>219.36448557310658</v>
      </c>
      <c r="AK136" s="109">
        <f t="shared" si="315"/>
        <v>121.72271584664067</v>
      </c>
      <c r="AL136" s="109">
        <f t="shared" si="316"/>
        <v>205.3043128287772</v>
      </c>
      <c r="AM136" s="109">
        <f t="shared" si="316"/>
        <v>181.97377642747503</v>
      </c>
      <c r="AN136" s="109">
        <f t="shared" si="316"/>
        <v>184.58838320830296</v>
      </c>
      <c r="AO136" s="109">
        <f t="shared" si="316"/>
        <v>127.24082506418506</v>
      </c>
      <c r="AP136" s="109">
        <f t="shared" si="316"/>
        <v>220.22045752994859</v>
      </c>
      <c r="AQ136" s="109">
        <f t="shared" si="316"/>
        <v>122.11098843573315</v>
      </c>
      <c r="AR136" s="109">
        <f t="shared" si="316"/>
        <v>130.5374215667716</v>
      </c>
      <c r="AS136" s="109">
        <f t="shared" si="316"/>
        <v>116.25847839710553</v>
      </c>
      <c r="AT136" s="109">
        <f t="shared" si="316"/>
        <v>135.7824775239483</v>
      </c>
      <c r="AU136" s="109">
        <f t="shared" si="316"/>
        <v>201.46979928624074</v>
      </c>
      <c r="AV136" s="109">
        <f t="shared" si="317"/>
        <v>127.60825606318178</v>
      </c>
      <c r="AW136" s="109">
        <f t="shared" si="317"/>
        <v>435.03095315710772</v>
      </c>
      <c r="AX136" s="109">
        <f t="shared" si="317"/>
        <v>123.96054361607185</v>
      </c>
      <c r="AY136" s="109">
        <f t="shared" si="317"/>
        <v>184.58838320830296</v>
      </c>
      <c r="AZ136" s="109">
        <f t="shared" si="317"/>
        <v>359.68511618345389</v>
      </c>
      <c r="BA136" s="109">
        <f t="shared" si="317"/>
        <v>278.098981145746</v>
      </c>
      <c r="BB136" s="109">
        <f t="shared" si="317"/>
        <v>115.57954627112844</v>
      </c>
      <c r="BC136" s="109">
        <f t="shared" si="317"/>
        <v>239.96391385537751</v>
      </c>
      <c r="BD136" s="109">
        <f t="shared" si="317"/>
        <v>113.37587666581938</v>
      </c>
      <c r="BE136" s="109">
        <f t="shared" si="317"/>
        <v>119.43319742323357</v>
      </c>
      <c r="BF136" s="109">
        <f t="shared" si="318"/>
        <v>130.5374215667716</v>
      </c>
      <c r="BG136" s="109">
        <f t="shared" si="318"/>
        <v>157.1753413600282</v>
      </c>
      <c r="BH136" s="109">
        <f t="shared" si="318"/>
        <v>386.60607943211255</v>
      </c>
      <c r="BI136" s="109">
        <f t="shared" si="318"/>
        <v>135.64150403090258</v>
      </c>
      <c r="BJ136" s="109">
        <f t="shared" si="318"/>
        <v>114.25606748678152</v>
      </c>
      <c r="BK136" s="109">
        <f t="shared" si="318"/>
        <v>130.5374215667716</v>
      </c>
      <c r="BL136" s="109">
        <f t="shared" si="318"/>
        <v>144.15650915132673</v>
      </c>
      <c r="BM136" s="109">
        <f t="shared" si="318"/>
        <v>125.73213403773102</v>
      </c>
      <c r="BN136" s="109">
        <f t="shared" si="318"/>
        <v>162.02954636361767</v>
      </c>
      <c r="BO136" s="109">
        <f t="shared" si="318"/>
        <v>122.22569129927841</v>
      </c>
      <c r="BP136" s="109">
        <f t="shared" si="319"/>
        <v>173.43533058607812</v>
      </c>
      <c r="BQ136" s="109">
        <f t="shared" si="319"/>
        <v>111.13744752925481</v>
      </c>
      <c r="BR136" s="109">
        <f t="shared" si="319"/>
        <v>116.8965708849633</v>
      </c>
      <c r="BS136" s="109">
        <f t="shared" si="319"/>
        <v>184.58838320830296</v>
      </c>
      <c r="BT136" s="109">
        <f t="shared" si="319"/>
        <v>109.02235513382715</v>
      </c>
      <c r="BU136" s="109">
        <f t="shared" si="319"/>
        <v>157.1753413600282</v>
      </c>
      <c r="BV136" s="109">
        <f t="shared" si="319"/>
        <v>114.20790743405671</v>
      </c>
      <c r="BW136" s="109">
        <f t="shared" si="319"/>
        <v>144.63863215669201</v>
      </c>
      <c r="BX136" s="109">
        <f t="shared" si="319"/>
        <v>197.3657678911184</v>
      </c>
      <c r="BY136" s="109">
        <f t="shared" si="319"/>
        <v>114.20790743405671</v>
      </c>
      <c r="BZ136" s="109">
        <f t="shared" si="320"/>
        <v>140.57178944114125</v>
      </c>
      <c r="CA136" s="109">
        <f t="shared" si="320"/>
        <v>184.58838320830296</v>
      </c>
      <c r="CB136" s="109">
        <f t="shared" si="320"/>
        <v>116.9169986002543</v>
      </c>
      <c r="CC136" s="109">
        <f t="shared" si="320"/>
        <v>192.00707251667541</v>
      </c>
      <c r="CD136" s="109">
        <f t="shared" si="320"/>
        <v>356.25757457101241</v>
      </c>
      <c r="CE136" s="109">
        <f t="shared" si="320"/>
        <v>201.46979928624074</v>
      </c>
      <c r="CF136" s="109">
        <f t="shared" si="320"/>
        <v>127.16147414544518</v>
      </c>
      <c r="CG136" s="109">
        <f t="shared" si="320"/>
        <v>112.47156326560078</v>
      </c>
      <c r="CH136" s="109">
        <f t="shared" si="320"/>
        <v>130.5374215667716</v>
      </c>
      <c r="CI136" s="109">
        <f t="shared" si="320"/>
        <v>219.36448557310658</v>
      </c>
      <c r="CJ136" s="109">
        <f t="shared" si="321"/>
        <v>118.55774900863136</v>
      </c>
      <c r="CK136" s="109">
        <f t="shared" si="321"/>
        <v>291.35863723413513</v>
      </c>
      <c r="CL136" s="109">
        <f t="shared" si="321"/>
        <v>115.72262630675255</v>
      </c>
      <c r="CM136" s="109">
        <f t="shared" si="321"/>
        <v>139.26020482666956</v>
      </c>
      <c r="CN136" s="109">
        <f t="shared" si="321"/>
        <v>114.98710955136482</v>
      </c>
      <c r="CO136" s="109">
        <f t="shared" si="321"/>
        <v>123.04784826190573</v>
      </c>
      <c r="CP136" s="109">
        <f t="shared" si="321"/>
        <v>219.36448557310658</v>
      </c>
      <c r="CQ136" s="109">
        <f t="shared" si="321"/>
        <v>163.39547375833533</v>
      </c>
      <c r="CR136" s="109">
        <f t="shared" si="321"/>
        <v>112.77697119964672</v>
      </c>
      <c r="CS136" s="109">
        <f t="shared" si="321"/>
        <v>172.93479149647445</v>
      </c>
      <c r="CT136" s="109">
        <f t="shared" si="322"/>
        <v>128.2972280405194</v>
      </c>
      <c r="CU136" s="109">
        <f t="shared" si="322"/>
        <v>124.8136091967929</v>
      </c>
      <c r="CV136" s="109">
        <f t="shared" si="322"/>
        <v>129.2048208596712</v>
      </c>
      <c r="CW136" s="109">
        <f t="shared" si="322"/>
        <v>122.37200416349313</v>
      </c>
      <c r="CX136" s="109">
        <f t="shared" si="322"/>
        <v>201.46979928624074</v>
      </c>
      <c r="CY136" s="109">
        <f t="shared" si="322"/>
        <v>252.0959813811732</v>
      </c>
      <c r="CZ136" s="109">
        <f t="shared" si="322"/>
        <v>144.71464105572846</v>
      </c>
      <c r="DA136" s="109">
        <f t="shared" si="322"/>
        <v>130.5374215667716</v>
      </c>
      <c r="DB136" s="109">
        <f t="shared" si="322"/>
        <v>183.79162570085037</v>
      </c>
      <c r="DC136" s="109">
        <f t="shared" si="322"/>
        <v>220.23847018317562</v>
      </c>
      <c r="DD136" s="109">
        <f t="shared" si="323"/>
        <v>113.242033082772</v>
      </c>
      <c r="DE136" s="109">
        <f t="shared" si="323"/>
        <v>120.61458297857098</v>
      </c>
      <c r="DF136" s="109">
        <f t="shared" si="323"/>
        <v>219.36448557310658</v>
      </c>
      <c r="DG136" s="109">
        <f t="shared" si="323"/>
        <v>152.47614307892241</v>
      </c>
      <c r="DH136" s="109">
        <f t="shared" si="323"/>
        <v>546.86053833840253</v>
      </c>
      <c r="DI136" s="109">
        <f t="shared" si="323"/>
        <v>157.1753413600282</v>
      </c>
      <c r="DJ136" s="109">
        <f t="shared" si="323"/>
        <v>148.72377190786131</v>
      </c>
      <c r="DK136" s="109">
        <f t="shared" si="323"/>
        <v>142.61294028827925</v>
      </c>
      <c r="DL136" s="109">
        <f t="shared" si="323"/>
        <v>175.15341902890373</v>
      </c>
      <c r="DM136" s="109">
        <f t="shared" si="323"/>
        <v>121.35768029111631</v>
      </c>
      <c r="DN136" s="109">
        <f t="shared" si="324"/>
        <v>148.72377190786131</v>
      </c>
      <c r="DO136" s="109">
        <f t="shared" si="324"/>
        <v>110.7569500330886</v>
      </c>
      <c r="DP136" s="109">
        <f t="shared" si="324"/>
        <v>119.33566827496695</v>
      </c>
      <c r="DQ136" s="109">
        <f t="shared" si="324"/>
        <v>116.8422131551919</v>
      </c>
      <c r="DR136" s="109">
        <f t="shared" si="324"/>
        <v>201.46979928624074</v>
      </c>
      <c r="DS136" s="109">
        <f t="shared" si="324"/>
        <v>215.34757506568042</v>
      </c>
      <c r="DT136" s="109">
        <f t="shared" si="324"/>
        <v>201.46979928624074</v>
      </c>
      <c r="DU136" s="109">
        <f t="shared" si="324"/>
        <v>219.36448557310658</v>
      </c>
      <c r="DV136" s="109">
        <f t="shared" si="324"/>
        <v>119.02925907039244</v>
      </c>
      <c r="DW136" s="109">
        <f t="shared" si="324"/>
        <v>123.52109376358615</v>
      </c>
      <c r="DX136" s="109">
        <f t="shared" si="325"/>
        <v>324.49079810260127</v>
      </c>
      <c r="DY136" s="109">
        <f t="shared" si="325"/>
        <v>156.69356089008411</v>
      </c>
      <c r="DZ136" s="109">
        <f t="shared" si="325"/>
        <v>110.39518773772295</v>
      </c>
      <c r="EA136" s="109">
        <f t="shared" si="325"/>
        <v>148.72377190786131</v>
      </c>
      <c r="EB136" s="109">
        <f t="shared" si="325"/>
        <v>219.36448557310658</v>
      </c>
      <c r="EC136" s="109">
        <f t="shared" si="325"/>
        <v>134.76841450894966</v>
      </c>
      <c r="ED136" s="109">
        <f t="shared" si="325"/>
        <v>184.58838320830296</v>
      </c>
      <c r="EE136" s="109">
        <f t="shared" si="325"/>
        <v>138.7660831817031</v>
      </c>
      <c r="EF136" s="109">
        <f t="shared" si="325"/>
        <v>219.36448557310658</v>
      </c>
      <c r="EG136" s="109">
        <f t="shared" si="325"/>
        <v>132.67383461657772</v>
      </c>
      <c r="EH136" s="109">
        <f t="shared" si="326"/>
        <v>201.46979928624074</v>
      </c>
      <c r="EI136" s="109">
        <f t="shared" si="326"/>
        <v>114.11455981996025</v>
      </c>
      <c r="EJ136" s="109">
        <f t="shared" si="326"/>
        <v>157.1753413600282</v>
      </c>
      <c r="EK136" s="109">
        <f t="shared" si="326"/>
        <v>146.44503604655677</v>
      </c>
      <c r="EL136" s="109">
        <f t="shared" si="326"/>
        <v>115.94845182630209</v>
      </c>
      <c r="EM136" s="109">
        <f t="shared" si="326"/>
        <v>206.86588692507053</v>
      </c>
      <c r="EN136" s="109">
        <f t="shared" si="326"/>
        <v>117.0108618103492</v>
      </c>
      <c r="EO136" s="109">
        <f t="shared" si="326"/>
        <v>219.36448557310658</v>
      </c>
      <c r="EP136" s="109">
        <f t="shared" si="326"/>
        <v>110.40619162815814</v>
      </c>
      <c r="EQ136" s="109">
        <f t="shared" si="326"/>
        <v>232.13738025179305</v>
      </c>
      <c r="ER136" s="109">
        <f t="shared" si="327"/>
        <v>114.20790743405671</v>
      </c>
      <c r="ES136" s="109">
        <f t="shared" si="327"/>
        <v>113.57655531689301</v>
      </c>
      <c r="ET136" s="109">
        <f t="shared" si="327"/>
        <v>113.98101391056505</v>
      </c>
      <c r="EU136" s="109">
        <f t="shared" si="327"/>
        <v>158.17947158710396</v>
      </c>
      <c r="EV136" s="109">
        <f t="shared" si="327"/>
        <v>289.58483711743366</v>
      </c>
      <c r="EW136" s="109">
        <f t="shared" si="327"/>
        <v>323.88328511647256</v>
      </c>
      <c r="EX136" s="109">
        <f t="shared" si="327"/>
        <v>219.36448557310658</v>
      </c>
      <c r="EY136" s="109">
        <f t="shared" si="327"/>
        <v>127.88773730564102</v>
      </c>
      <c r="EZ136" s="109">
        <f t="shared" si="327"/>
        <v>114.63684844886126</v>
      </c>
      <c r="FA136" s="109">
        <f t="shared" si="327"/>
        <v>146.74390792735676</v>
      </c>
      <c r="FB136" s="109">
        <f t="shared" si="328"/>
        <v>219.36448557310658</v>
      </c>
      <c r="FC136" s="109">
        <f t="shared" si="328"/>
        <v>118.26091362157042</v>
      </c>
      <c r="FD136" s="109">
        <f t="shared" si="328"/>
        <v>117.40037318730153</v>
      </c>
      <c r="FE136" s="109">
        <f t="shared" si="328"/>
        <v>137.14868650732049</v>
      </c>
      <c r="FF136" s="109">
        <f t="shared" si="328"/>
        <v>201.51616123980801</v>
      </c>
      <c r="FG136" s="109">
        <f t="shared" si="328"/>
        <v>134.43120468774876</v>
      </c>
      <c r="FH136" s="109">
        <f t="shared" si="328"/>
        <v>273.80770130345883</v>
      </c>
      <c r="FI136" s="109">
        <f t="shared" si="328"/>
        <v>194.14099778698358</v>
      </c>
      <c r="FJ136" s="109">
        <f t="shared" si="328"/>
        <v>130.5374215667716</v>
      </c>
      <c r="FK136" s="109">
        <f t="shared" si="328"/>
        <v>148.72377190786131</v>
      </c>
      <c r="FL136" s="109">
        <f t="shared" si="329"/>
        <v>126.18337278388272</v>
      </c>
      <c r="FM136" s="109">
        <f t="shared" si="329"/>
        <v>132.4649706854585</v>
      </c>
      <c r="FN136" s="109">
        <f t="shared" si="329"/>
        <v>126.19465132320227</v>
      </c>
      <c r="FO136" s="109">
        <f t="shared" si="329"/>
        <v>114.20790743405671</v>
      </c>
      <c r="FP136" s="109">
        <f t="shared" si="329"/>
        <v>201.46979928624074</v>
      </c>
      <c r="FQ136" s="109">
        <f t="shared" si="329"/>
        <v>184.58838320830296</v>
      </c>
      <c r="FR136" s="109">
        <f t="shared" si="329"/>
        <v>131.52821986337847</v>
      </c>
      <c r="FS136" s="109">
        <f t="shared" si="329"/>
        <v>340.95958549946749</v>
      </c>
      <c r="FT136" s="109">
        <f t="shared" si="329"/>
        <v>128.10664648834828</v>
      </c>
      <c r="FU136" s="109">
        <f t="shared" si="329"/>
        <v>184.58838320830296</v>
      </c>
      <c r="FV136" s="109">
        <f t="shared" si="330"/>
        <v>162.44303896872782</v>
      </c>
      <c r="FW136" s="109">
        <f t="shared" si="330"/>
        <v>219.36448557310658</v>
      </c>
      <c r="FX136" s="109">
        <f t="shared" si="330"/>
        <v>130.5374215667716</v>
      </c>
      <c r="FY136" s="109">
        <f t="shared" si="330"/>
        <v>331.7664910531459</v>
      </c>
      <c r="FZ136" s="109">
        <f t="shared" si="330"/>
        <v>165.34195183287991</v>
      </c>
      <c r="GA136" s="109">
        <f t="shared" si="330"/>
        <v>112.38270774913657</v>
      </c>
      <c r="GB136" s="109">
        <f t="shared" si="330"/>
        <v>113.39881661604525</v>
      </c>
      <c r="GC136" s="109">
        <f t="shared" si="330"/>
        <v>152.83999194705473</v>
      </c>
      <c r="GD136" s="109">
        <f t="shared" si="330"/>
        <v>184.58838320830296</v>
      </c>
      <c r="GE136" s="109">
        <f t="shared" si="330"/>
        <v>195.42428686426013</v>
      </c>
      <c r="GF136" s="109">
        <f t="shared" si="331"/>
        <v>199.74085439384589</v>
      </c>
      <c r="GG136" s="109">
        <f t="shared" si="331"/>
        <v>130.5374215667716</v>
      </c>
      <c r="GH136" s="109">
        <f t="shared" si="331"/>
        <v>130.5374215667716</v>
      </c>
      <c r="GI136" s="109">
        <f t="shared" si="331"/>
        <v>130.5374215667716</v>
      </c>
      <c r="GJ136" s="109">
        <f t="shared" si="331"/>
        <v>130.5374215667716</v>
      </c>
      <c r="GK136" s="109">
        <f t="shared" si="331"/>
        <v>112.66032134903236</v>
      </c>
      <c r="GL136" s="109">
        <f t="shared" si="331"/>
        <v>120.42080021477261</v>
      </c>
      <c r="GM136" s="109">
        <f t="shared" si="331"/>
        <v>131.89037062313733</v>
      </c>
      <c r="GN136" s="109">
        <f t="shared" si="331"/>
        <v>398.70933215586342</v>
      </c>
      <c r="GO136" s="109">
        <f t="shared" si="331"/>
        <v>125.94506789119556</v>
      </c>
      <c r="GP136" s="109">
        <f t="shared" si="332"/>
        <v>219.36448557310658</v>
      </c>
      <c r="GQ136" s="109">
        <f t="shared" si="332"/>
        <v>126.50797307831593</v>
      </c>
      <c r="GR136" s="109">
        <f t="shared" si="332"/>
        <v>128.6531202410049</v>
      </c>
      <c r="GS136" s="109">
        <f t="shared" si="332"/>
        <v>238.80517266040016</v>
      </c>
      <c r="GT136" s="109">
        <f t="shared" si="332"/>
        <v>219.36448557310658</v>
      </c>
      <c r="GU136" s="109">
        <f t="shared" si="332"/>
        <v>539.46463846824838</v>
      </c>
      <c r="GV136" s="109">
        <f t="shared" si="332"/>
        <v>114.20790743405671</v>
      </c>
      <c r="GW136" s="109">
        <f t="shared" si="332"/>
        <v>130.5374215667716</v>
      </c>
      <c r="GX136" s="109">
        <f t="shared" si="332"/>
        <v>133.32023922817547</v>
      </c>
      <c r="GY136" s="109">
        <f t="shared" si="332"/>
        <v>125.85161856952233</v>
      </c>
      <c r="GZ136" s="109">
        <f t="shared" si="333"/>
        <v>110.99972363653805</v>
      </c>
      <c r="HA136" s="109">
        <f t="shared" si="333"/>
        <v>130.5374215667716</v>
      </c>
      <c r="HB136" s="109">
        <f t="shared" si="333"/>
        <v>114.20790743405671</v>
      </c>
      <c r="HC136" s="109">
        <f t="shared" si="333"/>
        <v>110.01528384252515</v>
      </c>
      <c r="HD136" s="109">
        <f t="shared" si="333"/>
        <v>135.5014397127502</v>
      </c>
      <c r="HE136" s="109">
        <f t="shared" si="333"/>
        <v>171.38117640374588</v>
      </c>
      <c r="HF136" s="109">
        <f t="shared" si="333"/>
        <v>138.94304109468433</v>
      </c>
      <c r="HG136" s="109">
        <f t="shared" si="333"/>
        <v>165.36223644125698</v>
      </c>
      <c r="HH136" s="109">
        <f t="shared" si="333"/>
        <v>120.63678225003794</v>
      </c>
      <c r="HI136" s="109">
        <f t="shared" si="333"/>
        <v>110.41364731563685</v>
      </c>
      <c r="HJ136" s="109">
        <f t="shared" si="334"/>
        <v>114.20790743405671</v>
      </c>
      <c r="HK136" s="109">
        <f t="shared" si="334"/>
        <v>130.5374215667716</v>
      </c>
      <c r="HL136" s="109">
        <f t="shared" si="334"/>
        <v>186.1440702315183</v>
      </c>
      <c r="HM136" s="109">
        <f t="shared" si="334"/>
        <v>130.5374215667716</v>
      </c>
      <c r="HN136" s="109">
        <f t="shared" si="334"/>
        <v>148.72377190786131</v>
      </c>
      <c r="HO136" s="109">
        <f t="shared" si="334"/>
        <v>144.6674715394592</v>
      </c>
      <c r="HP136" s="109">
        <f t="shared" si="334"/>
        <v>125.07436735786345</v>
      </c>
      <c r="HQ136" s="109">
        <f t="shared" si="334"/>
        <v>231.71564857012686</v>
      </c>
      <c r="HR136" s="109"/>
      <c r="HS136" s="109"/>
      <c r="HT136" s="109"/>
      <c r="HU136" s="109"/>
      <c r="HV136" s="109"/>
      <c r="HW136" s="109"/>
      <c r="HX136" s="109"/>
      <c r="HY136" s="109"/>
      <c r="HZ136" s="109"/>
      <c r="IA136" s="109"/>
      <c r="IB136" s="109"/>
      <c r="IC136" s="109"/>
      <c r="ID136" s="109"/>
      <c r="IE136" s="109"/>
      <c r="IF136" s="109"/>
      <c r="IG136" s="109"/>
      <c r="IH136" s="109"/>
      <c r="II136" s="109"/>
      <c r="IJ136" s="109"/>
      <c r="IK136" s="109"/>
      <c r="IL136" s="109"/>
      <c r="IM136" s="109"/>
      <c r="IN136" s="109"/>
      <c r="IO136" s="109"/>
      <c r="IP136" s="109"/>
      <c r="IQ136" s="109"/>
      <c r="IR136" s="109"/>
      <c r="IS136" s="109"/>
      <c r="IT136" s="109"/>
      <c r="IU136" s="109"/>
      <c r="IV136" s="109"/>
      <c r="IW136" s="109"/>
      <c r="IX136" s="109"/>
      <c r="IY136" s="109"/>
      <c r="IZ136" s="109"/>
      <c r="JA136" s="109"/>
      <c r="JB136" s="109"/>
      <c r="JC136" s="109"/>
      <c r="JD136" s="109"/>
      <c r="JE136" s="109"/>
      <c r="JF136" s="109"/>
      <c r="JG136" s="109"/>
      <c r="JH136" s="109"/>
      <c r="JI136" s="109"/>
      <c r="JJ136" s="109"/>
      <c r="JK136" s="109"/>
      <c r="JL136" s="109"/>
      <c r="JM136" s="109"/>
      <c r="JN136" s="109"/>
      <c r="JO136" s="109"/>
      <c r="JP136" s="109" t="str">
        <f t="shared" si="180"/>
        <v>Water Pollution_Cr(VI)_Seawater_Health_N/A for WP Interim Methodology</v>
      </c>
    </row>
    <row r="137" spans="2:276">
      <c r="B137" s="112" t="s">
        <v>9</v>
      </c>
      <c r="C137" s="112" t="s">
        <v>404</v>
      </c>
      <c r="D137" s="112" t="s">
        <v>384</v>
      </c>
      <c r="E137" s="112" t="s">
        <v>395</v>
      </c>
      <c r="F137" s="112" t="s">
        <v>390</v>
      </c>
      <c r="G137" s="112" t="s">
        <v>391</v>
      </c>
      <c r="H137" s="109">
        <f t="shared" si="313"/>
        <v>4496.2582963717205</v>
      </c>
      <c r="I137" s="109">
        <f t="shared" si="313"/>
        <v>4432.5729497412176</v>
      </c>
      <c r="J137" s="109">
        <f t="shared" si="313"/>
        <v>583.24775028505428</v>
      </c>
      <c r="K137" s="109">
        <f t="shared" si="313"/>
        <v>114.20790743405671</v>
      </c>
      <c r="L137" s="109">
        <f t="shared" si="313"/>
        <v>7993.66567408232</v>
      </c>
      <c r="M137" s="109">
        <f t="shared" si="313"/>
        <v>664.50377916998343</v>
      </c>
      <c r="N137" s="109">
        <f t="shared" si="313"/>
        <v>130.5374215667716</v>
      </c>
      <c r="O137" s="109">
        <f t="shared" si="313"/>
        <v>1177.6341497016704</v>
      </c>
      <c r="P137" s="109">
        <f t="shared" si="313"/>
        <v>7934.7707993938811</v>
      </c>
      <c r="Q137" s="109">
        <f t="shared" si="313"/>
        <v>130.5374215667716</v>
      </c>
      <c r="R137" s="109">
        <f t="shared" si="314"/>
        <v>190.47410792066901</v>
      </c>
      <c r="S137" s="109">
        <f t="shared" si="314"/>
        <v>4671.4548843721041</v>
      </c>
      <c r="T137" s="109">
        <f t="shared" si="314"/>
        <v>8706.8172588030575</v>
      </c>
      <c r="U137" s="109">
        <f t="shared" si="314"/>
        <v>135.51572000010466</v>
      </c>
      <c r="V137" s="109">
        <f t="shared" si="314"/>
        <v>148.72377190786131</v>
      </c>
      <c r="W137" s="109">
        <f t="shared" si="314"/>
        <v>53147.895452474397</v>
      </c>
      <c r="X137" s="109">
        <f t="shared" si="314"/>
        <v>130.5374215667716</v>
      </c>
      <c r="Y137" s="109">
        <f t="shared" si="314"/>
        <v>1977.9723561977007</v>
      </c>
      <c r="Z137" s="109">
        <f t="shared" si="314"/>
        <v>26168.361278898516</v>
      </c>
      <c r="AA137" s="109">
        <f t="shared" si="314"/>
        <v>474.33824455591514</v>
      </c>
      <c r="AB137" s="109">
        <f t="shared" si="315"/>
        <v>8375.1509342132504</v>
      </c>
      <c r="AC137" s="109">
        <f t="shared" si="315"/>
        <v>133.31492938086365</v>
      </c>
      <c r="AD137" s="109">
        <f t="shared" si="315"/>
        <v>460.89225188481669</v>
      </c>
      <c r="AE137" s="109">
        <f t="shared" si="315"/>
        <v>692.86496944707665</v>
      </c>
      <c r="AF137" s="109">
        <f t="shared" si="315"/>
        <v>2002.4306599358624</v>
      </c>
      <c r="AG137" s="109">
        <f t="shared" si="315"/>
        <v>603.53343799362688</v>
      </c>
      <c r="AH137" s="109">
        <f t="shared" si="315"/>
        <v>1014.4294654891756</v>
      </c>
      <c r="AI137" s="109">
        <f t="shared" si="315"/>
        <v>130.5374215667716</v>
      </c>
      <c r="AJ137" s="109">
        <f t="shared" si="315"/>
        <v>1499.9937270079204</v>
      </c>
      <c r="AK137" s="109">
        <f t="shared" si="315"/>
        <v>1978.5067018947479</v>
      </c>
      <c r="AL137" s="109">
        <f t="shared" si="316"/>
        <v>3880.6104462399717</v>
      </c>
      <c r="AM137" s="109">
        <f t="shared" si="316"/>
        <v>27761.999957909506</v>
      </c>
      <c r="AN137" s="109">
        <f t="shared" si="316"/>
        <v>1277.5643666624135</v>
      </c>
      <c r="AO137" s="109">
        <f t="shared" si="316"/>
        <v>5131.2630961631749</v>
      </c>
      <c r="AP137" s="109">
        <f t="shared" si="316"/>
        <v>2626.8200255999982</v>
      </c>
      <c r="AQ137" s="109">
        <f t="shared" si="316"/>
        <v>276.40686361447729</v>
      </c>
      <c r="AR137" s="109">
        <f t="shared" si="316"/>
        <v>130.5374215667716</v>
      </c>
      <c r="AS137" s="109">
        <f t="shared" si="316"/>
        <v>397.08832683374396</v>
      </c>
      <c r="AT137" s="109">
        <f t="shared" si="316"/>
        <v>2580.9079267521256</v>
      </c>
      <c r="AU137" s="109">
        <f t="shared" si="316"/>
        <v>6897.9467176701764</v>
      </c>
      <c r="AV137" s="109">
        <f t="shared" si="317"/>
        <v>974.51487465999776</v>
      </c>
      <c r="AW137" s="109">
        <f t="shared" si="317"/>
        <v>23700.51848124971</v>
      </c>
      <c r="AX137" s="109">
        <f t="shared" si="317"/>
        <v>1147.329500810074</v>
      </c>
      <c r="AY137" s="109">
        <f t="shared" si="317"/>
        <v>184.58838320830296</v>
      </c>
      <c r="AZ137" s="109">
        <f t="shared" si="317"/>
        <v>2512.946644685042</v>
      </c>
      <c r="BA137" s="109">
        <f t="shared" si="317"/>
        <v>864.73612247583685</v>
      </c>
      <c r="BB137" s="109">
        <f t="shared" si="317"/>
        <v>2696.6360225425642</v>
      </c>
      <c r="BC137" s="109">
        <f t="shared" si="317"/>
        <v>3975.4769651507545</v>
      </c>
      <c r="BD137" s="109">
        <f t="shared" si="317"/>
        <v>1395.200993191479</v>
      </c>
      <c r="BE137" s="109">
        <f t="shared" si="317"/>
        <v>2932.3166462003178</v>
      </c>
      <c r="BF137" s="109">
        <f t="shared" si="318"/>
        <v>2564.4084081536007</v>
      </c>
      <c r="BG137" s="109">
        <f t="shared" si="318"/>
        <v>2218.0599670459728</v>
      </c>
      <c r="BH137" s="109">
        <f t="shared" si="318"/>
        <v>6961.3234309416957</v>
      </c>
      <c r="BI137" s="109">
        <f t="shared" si="318"/>
        <v>3830.9523128461665</v>
      </c>
      <c r="BJ137" s="109">
        <f t="shared" si="318"/>
        <v>2582.9026452714552</v>
      </c>
      <c r="BK137" s="109">
        <f t="shared" si="318"/>
        <v>130.5374215667716</v>
      </c>
      <c r="BL137" s="109">
        <f t="shared" si="318"/>
        <v>6199.5361706947606</v>
      </c>
      <c r="BM137" s="109">
        <f t="shared" si="318"/>
        <v>1574.1219555780121</v>
      </c>
      <c r="BN137" s="109">
        <f t="shared" si="318"/>
        <v>22796.574076426576</v>
      </c>
      <c r="BO137" s="109">
        <f t="shared" si="318"/>
        <v>12795.636981834718</v>
      </c>
      <c r="BP137" s="109">
        <f t="shared" si="319"/>
        <v>1940.2374637707128</v>
      </c>
      <c r="BQ137" s="109">
        <f t="shared" si="319"/>
        <v>1042.211000736984</v>
      </c>
      <c r="BR137" s="109">
        <f t="shared" si="319"/>
        <v>1284.7559438181065</v>
      </c>
      <c r="BS137" s="109">
        <f t="shared" si="319"/>
        <v>5505.5977840957803</v>
      </c>
      <c r="BT137" s="109">
        <f t="shared" si="319"/>
        <v>6963.0416293254175</v>
      </c>
      <c r="BU137" s="109">
        <f t="shared" si="319"/>
        <v>164.24960785877312</v>
      </c>
      <c r="BV137" s="109">
        <f t="shared" si="319"/>
        <v>217.81373661322107</v>
      </c>
      <c r="BW137" s="109">
        <f t="shared" si="319"/>
        <v>1479.4565898204394</v>
      </c>
      <c r="BX137" s="109">
        <f t="shared" si="319"/>
        <v>5105.3359178994933</v>
      </c>
      <c r="BY137" s="109">
        <f t="shared" si="319"/>
        <v>130.0778027515708</v>
      </c>
      <c r="BZ137" s="109">
        <f t="shared" si="320"/>
        <v>568.72094693256304</v>
      </c>
      <c r="CA137" s="109">
        <f t="shared" si="320"/>
        <v>3306.0184992715099</v>
      </c>
      <c r="CB137" s="109">
        <f t="shared" si="320"/>
        <v>1536.4493623837118</v>
      </c>
      <c r="CC137" s="109">
        <f t="shared" si="320"/>
        <v>13976.423308715839</v>
      </c>
      <c r="CD137" s="109">
        <f t="shared" si="320"/>
        <v>8318.8403762499165</v>
      </c>
      <c r="CE137" s="109">
        <f t="shared" si="320"/>
        <v>201.46979928624074</v>
      </c>
      <c r="CF137" s="109">
        <f t="shared" si="320"/>
        <v>2480.788268449186</v>
      </c>
      <c r="CG137" s="109">
        <f t="shared" si="320"/>
        <v>110.42263659037116</v>
      </c>
      <c r="CH137" s="109">
        <f t="shared" si="320"/>
        <v>130.5374215667716</v>
      </c>
      <c r="CI137" s="109">
        <f t="shared" si="320"/>
        <v>219.36448557310658</v>
      </c>
      <c r="CJ137" s="109">
        <f t="shared" si="321"/>
        <v>3872.7365214273636</v>
      </c>
      <c r="CK137" s="109">
        <f t="shared" si="321"/>
        <v>1323.21703955359</v>
      </c>
      <c r="CL137" s="109">
        <f t="shared" si="321"/>
        <v>1072.7951956748279</v>
      </c>
      <c r="CM137" s="109">
        <f t="shared" si="321"/>
        <v>153.85184648413951</v>
      </c>
      <c r="CN137" s="109">
        <f t="shared" si="321"/>
        <v>8881.6839593582208</v>
      </c>
      <c r="CO137" s="109">
        <f t="shared" si="321"/>
        <v>2844.8590440876114</v>
      </c>
      <c r="CP137" s="109">
        <f t="shared" si="321"/>
        <v>219.36448557310658</v>
      </c>
      <c r="CQ137" s="109">
        <f t="shared" si="321"/>
        <v>6224.9115955613252</v>
      </c>
      <c r="CR137" s="109">
        <f t="shared" si="321"/>
        <v>183.19791367318663</v>
      </c>
      <c r="CS137" s="109">
        <f t="shared" si="321"/>
        <v>27417.722650852473</v>
      </c>
      <c r="CT137" s="109">
        <f t="shared" si="322"/>
        <v>4043.473863063467</v>
      </c>
      <c r="CU137" s="109">
        <f t="shared" si="322"/>
        <v>7140.8048661101384</v>
      </c>
      <c r="CV137" s="109">
        <f t="shared" si="322"/>
        <v>12323.50631073468</v>
      </c>
      <c r="CW137" s="109">
        <f t="shared" si="322"/>
        <v>1626.9729547975774</v>
      </c>
      <c r="CX137" s="109">
        <f t="shared" si="322"/>
        <v>638.74305259691448</v>
      </c>
      <c r="CY137" s="109">
        <f t="shared" si="322"/>
        <v>34579.405653239031</v>
      </c>
      <c r="CZ137" s="109">
        <f t="shared" si="322"/>
        <v>7824.0265291669511</v>
      </c>
      <c r="DA137" s="109">
        <f t="shared" si="322"/>
        <v>1921.4761932951833</v>
      </c>
      <c r="DB137" s="109">
        <f t="shared" si="322"/>
        <v>12697.721030329019</v>
      </c>
      <c r="DC137" s="109">
        <f t="shared" si="322"/>
        <v>13444.584444630715</v>
      </c>
      <c r="DD137" s="109">
        <f t="shared" si="323"/>
        <v>1009.5713348303418</v>
      </c>
      <c r="DE137" s="109">
        <f t="shared" si="323"/>
        <v>9232.9901254629458</v>
      </c>
      <c r="DF137" s="109">
        <f t="shared" si="323"/>
        <v>219.36448557310658</v>
      </c>
      <c r="DG137" s="109">
        <f t="shared" si="323"/>
        <v>9423.3481656803015</v>
      </c>
      <c r="DH137" s="109">
        <f t="shared" si="323"/>
        <v>13584.852411859805</v>
      </c>
      <c r="DI137" s="109">
        <f t="shared" si="323"/>
        <v>3973.5650310824331</v>
      </c>
      <c r="DJ137" s="109">
        <f t="shared" si="323"/>
        <v>4901.8653048952274</v>
      </c>
      <c r="DK137" s="109">
        <f t="shared" si="323"/>
        <v>3369.2900935185326</v>
      </c>
      <c r="DL137" s="109">
        <f t="shared" si="323"/>
        <v>2191.7467450638956</v>
      </c>
      <c r="DM137" s="109">
        <f t="shared" si="323"/>
        <v>1197.1914203582842</v>
      </c>
      <c r="DN137" s="109">
        <f t="shared" si="324"/>
        <v>3836.9264400091047</v>
      </c>
      <c r="DO137" s="109">
        <f t="shared" si="324"/>
        <v>2332.6819769748117</v>
      </c>
      <c r="DP137" s="109">
        <f t="shared" si="324"/>
        <v>928.38121617212028</v>
      </c>
      <c r="DQ137" s="109">
        <f t="shared" si="324"/>
        <v>132.56154179816508</v>
      </c>
      <c r="DR137" s="109">
        <f t="shared" si="324"/>
        <v>7993.66567408232</v>
      </c>
      <c r="DS137" s="109">
        <f t="shared" si="324"/>
        <v>2004.9887172741967</v>
      </c>
      <c r="DT137" s="109">
        <f t="shared" si="324"/>
        <v>7993.66567408232</v>
      </c>
      <c r="DU137" s="109">
        <f t="shared" si="324"/>
        <v>219.36448557310658</v>
      </c>
      <c r="DV137" s="109">
        <f t="shared" si="324"/>
        <v>2452.9998111679251</v>
      </c>
      <c r="DW137" s="109">
        <f t="shared" si="324"/>
        <v>10213.393686092733</v>
      </c>
      <c r="DX137" s="109">
        <f t="shared" si="325"/>
        <v>2454.217239450471</v>
      </c>
      <c r="DY137" s="109">
        <f t="shared" si="325"/>
        <v>156.69356089008411</v>
      </c>
      <c r="DZ137" s="109">
        <f t="shared" si="325"/>
        <v>4255.9082037464268</v>
      </c>
      <c r="EA137" s="109">
        <f t="shared" si="325"/>
        <v>148.72377190786131</v>
      </c>
      <c r="EB137" s="109">
        <f t="shared" si="325"/>
        <v>219.36448557310658</v>
      </c>
      <c r="EC137" s="109">
        <f t="shared" si="325"/>
        <v>208.96549924798373</v>
      </c>
      <c r="ED137" s="109">
        <f t="shared" si="325"/>
        <v>1773.3933691277555</v>
      </c>
      <c r="EE137" s="109">
        <f t="shared" si="325"/>
        <v>4268.3295155833539</v>
      </c>
      <c r="EF137" s="109">
        <f t="shared" si="325"/>
        <v>219.36448557310658</v>
      </c>
      <c r="EG137" s="109">
        <f t="shared" si="325"/>
        <v>6277.0904161787257</v>
      </c>
      <c r="EH137" s="109">
        <f t="shared" si="326"/>
        <v>201.46979928624074</v>
      </c>
      <c r="EI137" s="109">
        <f t="shared" si="326"/>
        <v>241.21051129733064</v>
      </c>
      <c r="EJ137" s="109">
        <f t="shared" si="326"/>
        <v>3635.7867495293976</v>
      </c>
      <c r="EK137" s="109">
        <f t="shared" si="326"/>
        <v>2726.8646086794588</v>
      </c>
      <c r="EL137" s="109">
        <f t="shared" si="326"/>
        <v>2117.7739486732621</v>
      </c>
      <c r="EM137" s="109">
        <f t="shared" si="326"/>
        <v>3303.641445328386</v>
      </c>
      <c r="EN137" s="109">
        <f t="shared" si="326"/>
        <v>122.55660548612036</v>
      </c>
      <c r="EO137" s="109">
        <f t="shared" si="326"/>
        <v>219.36448557310658</v>
      </c>
      <c r="EP137" s="109">
        <f t="shared" si="326"/>
        <v>9602.3418817736347</v>
      </c>
      <c r="EQ137" s="109">
        <f t="shared" si="326"/>
        <v>19210.824478159251</v>
      </c>
      <c r="ER137" s="109">
        <f t="shared" si="327"/>
        <v>189.5755204192283</v>
      </c>
      <c r="ES137" s="109">
        <f t="shared" si="327"/>
        <v>211.25618048153524</v>
      </c>
      <c r="ET137" s="109">
        <f t="shared" si="327"/>
        <v>1340.5963373787213</v>
      </c>
      <c r="EU137" s="109">
        <f t="shared" si="327"/>
        <v>1454.0934791950126</v>
      </c>
      <c r="EV137" s="109">
        <f t="shared" si="327"/>
        <v>13285.670378863855</v>
      </c>
      <c r="EW137" s="109">
        <f t="shared" si="327"/>
        <v>5789.5054024617966</v>
      </c>
      <c r="EX137" s="109">
        <f t="shared" si="327"/>
        <v>219.36448557310658</v>
      </c>
      <c r="EY137" s="109">
        <f t="shared" si="327"/>
        <v>889.56337281362005</v>
      </c>
      <c r="EZ137" s="109">
        <f t="shared" si="327"/>
        <v>398.39700985005749</v>
      </c>
      <c r="FA137" s="109">
        <f t="shared" si="327"/>
        <v>35376.678614665136</v>
      </c>
      <c r="FB137" s="109">
        <f t="shared" si="328"/>
        <v>219.36448557310658</v>
      </c>
      <c r="FC137" s="109">
        <f t="shared" si="328"/>
        <v>432.85671210689185</v>
      </c>
      <c r="FD137" s="109">
        <f t="shared" si="328"/>
        <v>609.03269145598051</v>
      </c>
      <c r="FE137" s="109">
        <f t="shared" si="328"/>
        <v>1346.9096320944218</v>
      </c>
      <c r="FF137" s="109">
        <f t="shared" si="328"/>
        <v>1037.2275189440034</v>
      </c>
      <c r="FG137" s="109">
        <f t="shared" si="328"/>
        <v>10261.526777789712</v>
      </c>
      <c r="FH137" s="109">
        <f t="shared" si="328"/>
        <v>6664.882971443446</v>
      </c>
      <c r="FI137" s="109">
        <f t="shared" si="328"/>
        <v>2551.7898045418483</v>
      </c>
      <c r="FJ137" s="109">
        <f t="shared" si="328"/>
        <v>1504.5422438607234</v>
      </c>
      <c r="FK137" s="109">
        <f t="shared" si="328"/>
        <v>4838.6551424174486</v>
      </c>
      <c r="FL137" s="109">
        <f t="shared" si="329"/>
        <v>3309.6003073322872</v>
      </c>
      <c r="FM137" s="109">
        <f t="shared" si="329"/>
        <v>706.84065035898243</v>
      </c>
      <c r="FN137" s="109">
        <f t="shared" si="329"/>
        <v>27239.273060708514</v>
      </c>
      <c r="FO137" s="109">
        <f t="shared" si="329"/>
        <v>133.46115545146523</v>
      </c>
      <c r="FP137" s="109">
        <f t="shared" si="329"/>
        <v>7993.66567408232</v>
      </c>
      <c r="FQ137" s="109">
        <f t="shared" si="329"/>
        <v>652.37481476946368</v>
      </c>
      <c r="FR137" s="109">
        <f t="shared" si="329"/>
        <v>380.46561179795714</v>
      </c>
      <c r="FS137" s="109">
        <f t="shared" si="329"/>
        <v>10206.25143886395</v>
      </c>
      <c r="FT137" s="109">
        <f t="shared" si="329"/>
        <v>4200.20756813141</v>
      </c>
      <c r="FU137" s="109">
        <f t="shared" si="329"/>
        <v>184.58838320830296</v>
      </c>
      <c r="FV137" s="109">
        <f t="shared" si="330"/>
        <v>3598.2142884969553</v>
      </c>
      <c r="FW137" s="109">
        <f t="shared" si="330"/>
        <v>219.36448557310658</v>
      </c>
      <c r="FX137" s="109">
        <f t="shared" si="330"/>
        <v>2564.4084081536007</v>
      </c>
      <c r="FY137" s="109">
        <f t="shared" si="330"/>
        <v>2567.475670982757</v>
      </c>
      <c r="FZ137" s="109">
        <f t="shared" si="330"/>
        <v>3115.1247478027794</v>
      </c>
      <c r="GA137" s="109">
        <f t="shared" si="330"/>
        <v>152.0443499634049</v>
      </c>
      <c r="GB137" s="109">
        <f t="shared" si="330"/>
        <v>2529.3071688292789</v>
      </c>
      <c r="GC137" s="109">
        <f t="shared" si="330"/>
        <v>1396.174982244439</v>
      </c>
      <c r="GD137" s="109">
        <f t="shared" si="330"/>
        <v>5505.5977840957803</v>
      </c>
      <c r="GE137" s="109">
        <f t="shared" si="330"/>
        <v>3480.9385268215588</v>
      </c>
      <c r="GF137" s="109">
        <f t="shared" si="331"/>
        <v>11134.099363271984</v>
      </c>
      <c r="GG137" s="109">
        <f t="shared" si="331"/>
        <v>130.5374215667716</v>
      </c>
      <c r="GH137" s="109">
        <f t="shared" si="331"/>
        <v>130.5374215667716</v>
      </c>
      <c r="GI137" s="109">
        <f t="shared" si="331"/>
        <v>2564.4084081536007</v>
      </c>
      <c r="GJ137" s="109">
        <f t="shared" si="331"/>
        <v>130.5374215667716</v>
      </c>
      <c r="GK137" s="109">
        <f t="shared" si="331"/>
        <v>1998.6527712050524</v>
      </c>
      <c r="GL137" s="109">
        <f t="shared" si="331"/>
        <v>171.51852263948825</v>
      </c>
      <c r="GM137" s="109">
        <f t="shared" si="331"/>
        <v>1082.7664871609552</v>
      </c>
      <c r="GN137" s="109">
        <f t="shared" si="331"/>
        <v>8971.2518825655352</v>
      </c>
      <c r="GO137" s="109">
        <f t="shared" si="331"/>
        <v>12863.06025616803</v>
      </c>
      <c r="GP137" s="109">
        <f t="shared" si="332"/>
        <v>7049.0213858096331</v>
      </c>
      <c r="GQ137" s="109">
        <f t="shared" si="332"/>
        <v>4617.5889123090428</v>
      </c>
      <c r="GR137" s="109">
        <f t="shared" si="332"/>
        <v>6020.3588757811422</v>
      </c>
      <c r="GS137" s="109">
        <f t="shared" si="332"/>
        <v>10863.761561398869</v>
      </c>
      <c r="GT137" s="109">
        <f t="shared" si="332"/>
        <v>4873.8636395956419</v>
      </c>
      <c r="GU137" s="109">
        <f t="shared" si="332"/>
        <v>7804.0332983000735</v>
      </c>
      <c r="GV137" s="109">
        <f t="shared" si="332"/>
        <v>114.20790743405671</v>
      </c>
      <c r="GW137" s="109">
        <f t="shared" si="332"/>
        <v>1230.2526952448898</v>
      </c>
      <c r="GX137" s="109">
        <f t="shared" si="332"/>
        <v>5951.5156250474947</v>
      </c>
      <c r="GY137" s="109">
        <f t="shared" si="332"/>
        <v>7028.1145932929494</v>
      </c>
      <c r="GZ137" s="109">
        <f t="shared" si="333"/>
        <v>1117.4025927169337</v>
      </c>
      <c r="HA137" s="109">
        <f t="shared" si="333"/>
        <v>130.5374215667716</v>
      </c>
      <c r="HB137" s="109">
        <f t="shared" si="333"/>
        <v>419.07597990042888</v>
      </c>
      <c r="HC137" s="109">
        <f t="shared" si="333"/>
        <v>16832.69425868625</v>
      </c>
      <c r="HD137" s="109">
        <f t="shared" si="333"/>
        <v>5419.8343395350712</v>
      </c>
      <c r="HE137" s="109">
        <f t="shared" si="333"/>
        <v>1906.9497856058622</v>
      </c>
      <c r="HF137" s="109">
        <f t="shared" si="333"/>
        <v>9313.8312404697699</v>
      </c>
      <c r="HG137" s="109">
        <f t="shared" si="333"/>
        <v>1435.7312827844435</v>
      </c>
      <c r="HH137" s="109">
        <f t="shared" si="333"/>
        <v>387.05638776070236</v>
      </c>
      <c r="HI137" s="109">
        <f t="shared" si="333"/>
        <v>9922.175842551047</v>
      </c>
      <c r="HJ137" s="109">
        <f t="shared" si="334"/>
        <v>121.82327408717015</v>
      </c>
      <c r="HK137" s="109">
        <f t="shared" si="334"/>
        <v>3005.0063824426752</v>
      </c>
      <c r="HL137" s="109">
        <f t="shared" si="334"/>
        <v>17448.901593621886</v>
      </c>
      <c r="HM137" s="109">
        <f t="shared" si="334"/>
        <v>130.5374215667716</v>
      </c>
      <c r="HN137" s="109">
        <f t="shared" si="334"/>
        <v>7124.8379395919792</v>
      </c>
      <c r="HO137" s="109">
        <f t="shared" si="334"/>
        <v>2348.1054991888864</v>
      </c>
      <c r="HP137" s="109">
        <f t="shared" si="334"/>
        <v>2846.231461487223</v>
      </c>
      <c r="HQ137" s="109">
        <f t="shared" si="334"/>
        <v>3577.8023675052209</v>
      </c>
      <c r="HR137" s="109"/>
      <c r="HS137" s="109"/>
      <c r="HT137" s="109"/>
      <c r="HU137" s="109"/>
      <c r="HV137" s="109"/>
      <c r="HW137" s="109"/>
      <c r="HX137" s="109"/>
      <c r="HY137" s="109"/>
      <c r="HZ137" s="109"/>
      <c r="IA137" s="109"/>
      <c r="IB137" s="109"/>
      <c r="IC137" s="109"/>
      <c r="ID137" s="109"/>
      <c r="IE137" s="109"/>
      <c r="IF137" s="109"/>
      <c r="IG137" s="109"/>
      <c r="IH137" s="109"/>
      <c r="II137" s="109"/>
      <c r="IJ137" s="109"/>
      <c r="IK137" s="109"/>
      <c r="IL137" s="109"/>
      <c r="IM137" s="109"/>
      <c r="IN137" s="109"/>
      <c r="IO137" s="109"/>
      <c r="IP137" s="109"/>
      <c r="IQ137" s="109"/>
      <c r="IR137" s="109"/>
      <c r="IS137" s="109"/>
      <c r="IT137" s="109"/>
      <c r="IU137" s="109"/>
      <c r="IV137" s="109"/>
      <c r="IW137" s="109"/>
      <c r="IX137" s="109"/>
      <c r="IY137" s="109"/>
      <c r="IZ137" s="109"/>
      <c r="JA137" s="109"/>
      <c r="JB137" s="109"/>
      <c r="JC137" s="109"/>
      <c r="JD137" s="109"/>
      <c r="JE137" s="109"/>
      <c r="JF137" s="109"/>
      <c r="JG137" s="109"/>
      <c r="JH137" s="109"/>
      <c r="JI137" s="109"/>
      <c r="JJ137" s="109"/>
      <c r="JK137" s="109"/>
      <c r="JL137" s="109"/>
      <c r="JM137" s="109"/>
      <c r="JN137" s="109"/>
      <c r="JO137" s="109"/>
      <c r="JP137" s="109" t="str">
        <f t="shared" ref="JP137:JP200" si="335">_xlfn.TEXTJOIN("_",FALSE,B137:F137)</f>
        <v>Water Pollution_Cr(VI)_Unspecified_Health_N/A for WP Interim Methodology</v>
      </c>
    </row>
    <row r="138" spans="2:276">
      <c r="B138" s="112" t="s">
        <v>9</v>
      </c>
      <c r="C138" s="112" t="s">
        <v>405</v>
      </c>
      <c r="D138" s="112" t="s">
        <v>394</v>
      </c>
      <c r="E138" s="112" t="s">
        <v>395</v>
      </c>
      <c r="F138" s="112" t="s">
        <v>390</v>
      </c>
      <c r="G138" s="112" t="s">
        <v>391</v>
      </c>
      <c r="H138" s="109">
        <f t="shared" si="313"/>
        <v>1.8734147386952342E-3</v>
      </c>
      <c r="I138" s="109">
        <f t="shared" si="313"/>
        <v>8.2973154859933007E-3</v>
      </c>
      <c r="J138" s="109">
        <f t="shared" si="313"/>
        <v>8.703588560169933E-4</v>
      </c>
      <c r="K138" s="109">
        <f t="shared" si="313"/>
        <v>6.754754093244317E-4</v>
      </c>
      <c r="L138" s="109">
        <f t="shared" si="313"/>
        <v>1.4998862645875312E-2</v>
      </c>
      <c r="M138" s="109">
        <f t="shared" si="313"/>
        <v>8.5950920649692899E-4</v>
      </c>
      <c r="N138" s="109">
        <f t="shared" si="313"/>
        <v>3.9837142346096765E-3</v>
      </c>
      <c r="O138" s="109">
        <f t="shared" si="313"/>
        <v>1.3253175557194836E-3</v>
      </c>
      <c r="P138" s="109">
        <f t="shared" si="313"/>
        <v>5.0923989235909829E-3</v>
      </c>
      <c r="Q138" s="109">
        <f t="shared" si="313"/>
        <v>3.9837142346096765E-3</v>
      </c>
      <c r="R138" s="109">
        <f t="shared" si="314"/>
        <v>2.6569857854077435E-4</v>
      </c>
      <c r="S138" s="109">
        <f t="shared" si="314"/>
        <v>8.3904065454157781E-3</v>
      </c>
      <c r="T138" s="109">
        <f t="shared" si="314"/>
        <v>7.3251852035394159E-3</v>
      </c>
      <c r="U138" s="109">
        <f t="shared" si="314"/>
        <v>3.9837142346096765E-3</v>
      </c>
      <c r="V138" s="109">
        <f t="shared" si="314"/>
        <v>7.2077178206076788E-3</v>
      </c>
      <c r="W138" s="109">
        <f t="shared" si="314"/>
        <v>7.1351451224145421E-2</v>
      </c>
      <c r="X138" s="109">
        <f t="shared" si="314"/>
        <v>3.9837142346096765E-3</v>
      </c>
      <c r="Y138" s="109">
        <f t="shared" si="314"/>
        <v>2.9763150585213971E-3</v>
      </c>
      <c r="Z138" s="109">
        <f t="shared" si="314"/>
        <v>3.7861798316562237E-2</v>
      </c>
      <c r="AA138" s="109">
        <f t="shared" si="314"/>
        <v>7.9905162879030677E-4</v>
      </c>
      <c r="AB138" s="109">
        <f t="shared" si="315"/>
        <v>5.142775845547197E-3</v>
      </c>
      <c r="AC138" s="109">
        <f t="shared" si="315"/>
        <v>1.2259866099893131E-3</v>
      </c>
      <c r="AD138" s="109">
        <f t="shared" si="315"/>
        <v>5.3966505204225261E-4</v>
      </c>
      <c r="AE138" s="109">
        <f t="shared" si="315"/>
        <v>5.0297602636443042E-4</v>
      </c>
      <c r="AF138" s="109">
        <f t="shared" si="315"/>
        <v>2.5734920157071128E-3</v>
      </c>
      <c r="AG138" s="109">
        <f t="shared" si="315"/>
        <v>3.1597292193723893E-4</v>
      </c>
      <c r="AH138" s="109">
        <f t="shared" si="315"/>
        <v>1.6590312128511274E-3</v>
      </c>
      <c r="AI138" s="109">
        <f t="shared" si="315"/>
        <v>3.9837142346096765E-3</v>
      </c>
      <c r="AJ138" s="109">
        <f t="shared" si="315"/>
        <v>1.0526681500573407E-2</v>
      </c>
      <c r="AK138" s="109">
        <f t="shared" si="315"/>
        <v>3.4150121858612017E-3</v>
      </c>
      <c r="AL138" s="109">
        <f t="shared" si="316"/>
        <v>2.554550024542546E-3</v>
      </c>
      <c r="AM138" s="109">
        <f t="shared" si="316"/>
        <v>1.8147730822381143E-2</v>
      </c>
      <c r="AN138" s="109">
        <f t="shared" si="316"/>
        <v>3.672748696015863E-3</v>
      </c>
      <c r="AO138" s="109">
        <f t="shared" si="316"/>
        <v>4.6940773429804353E-3</v>
      </c>
      <c r="AP138" s="109">
        <f t="shared" si="316"/>
        <v>2.1700248648698875E-3</v>
      </c>
      <c r="AQ138" s="109">
        <f t="shared" si="316"/>
        <v>3.0371161395834799E-4</v>
      </c>
      <c r="AR138" s="109">
        <f t="shared" si="316"/>
        <v>3.9837142346096765E-3</v>
      </c>
      <c r="AS138" s="109">
        <f t="shared" si="316"/>
        <v>3.7722849879783308E-4</v>
      </c>
      <c r="AT138" s="109">
        <f t="shared" si="316"/>
        <v>7.6488013037924311E-4</v>
      </c>
      <c r="AU138" s="109">
        <f t="shared" si="316"/>
        <v>1.4998862645875312E-2</v>
      </c>
      <c r="AV138" s="109">
        <f t="shared" si="317"/>
        <v>1.2456963120445188E-3</v>
      </c>
      <c r="AW138" s="109">
        <f t="shared" si="317"/>
        <v>2.868874612661022E-2</v>
      </c>
      <c r="AX138" s="109">
        <f t="shared" si="317"/>
        <v>2.6058062378441767E-3</v>
      </c>
      <c r="AY138" s="109">
        <f t="shared" si="317"/>
        <v>3.672748696015863E-3</v>
      </c>
      <c r="AZ138" s="109">
        <f t="shared" si="317"/>
        <v>1.8110661979628207E-3</v>
      </c>
      <c r="BA138" s="109">
        <f t="shared" si="317"/>
        <v>1.1234508030832416E-3</v>
      </c>
      <c r="BB138" s="109">
        <f t="shared" si="317"/>
        <v>6.1950141991569466E-3</v>
      </c>
      <c r="BC138" s="109">
        <f t="shared" si="317"/>
        <v>2.6975370323072275E-3</v>
      </c>
      <c r="BD138" s="109">
        <f t="shared" si="317"/>
        <v>3.4990641311538604E-3</v>
      </c>
      <c r="BE138" s="109">
        <f t="shared" si="317"/>
        <v>6.051472192602418E-3</v>
      </c>
      <c r="BF138" s="109">
        <f t="shared" si="318"/>
        <v>3.9837142346096765E-3</v>
      </c>
      <c r="BG138" s="109">
        <f t="shared" si="318"/>
        <v>4.4379673913950632E-3</v>
      </c>
      <c r="BH138" s="109">
        <f t="shared" si="318"/>
        <v>9.3348881859005584E-3</v>
      </c>
      <c r="BI138" s="109">
        <f t="shared" si="318"/>
        <v>1.1243794651501526E-2</v>
      </c>
      <c r="BJ138" s="109">
        <f t="shared" si="318"/>
        <v>1.791438613109814E-3</v>
      </c>
      <c r="BK138" s="109">
        <f t="shared" si="318"/>
        <v>3.9837142346096765E-3</v>
      </c>
      <c r="BL138" s="109">
        <f t="shared" si="318"/>
        <v>1.1139106618876182E-2</v>
      </c>
      <c r="BM138" s="109">
        <f t="shared" si="318"/>
        <v>2.8838610917231592E-3</v>
      </c>
      <c r="BN138" s="109">
        <f t="shared" si="318"/>
        <v>1.6447798990485395E-2</v>
      </c>
      <c r="BO138" s="109">
        <f t="shared" si="318"/>
        <v>1.7315002643471661E-2</v>
      </c>
      <c r="BP138" s="109">
        <f t="shared" si="319"/>
        <v>3.674288775789414E-3</v>
      </c>
      <c r="BQ138" s="109">
        <f t="shared" si="319"/>
        <v>8.2272966622374557E-4</v>
      </c>
      <c r="BR138" s="109">
        <f t="shared" si="319"/>
        <v>2.379061744798835E-3</v>
      </c>
      <c r="BS138" s="109">
        <f t="shared" si="319"/>
        <v>3.672748696015863E-3</v>
      </c>
      <c r="BT138" s="109">
        <f t="shared" si="319"/>
        <v>3.2673518946192788E-3</v>
      </c>
      <c r="BU138" s="109">
        <f t="shared" si="319"/>
        <v>4.4379673913950632E-3</v>
      </c>
      <c r="BV138" s="109">
        <f t="shared" si="319"/>
        <v>6.754754093244317E-4</v>
      </c>
      <c r="BW138" s="109">
        <f t="shared" si="319"/>
        <v>2.0135624101280088E-3</v>
      </c>
      <c r="BX138" s="109">
        <f t="shared" si="319"/>
        <v>9.9521522852676833E-3</v>
      </c>
      <c r="BY138" s="109">
        <f t="shared" si="319"/>
        <v>6.754754093244317E-4</v>
      </c>
      <c r="BZ138" s="109">
        <f t="shared" si="320"/>
        <v>6.3078677026026479E-4</v>
      </c>
      <c r="CA138" s="109">
        <f t="shared" si="320"/>
        <v>3.672748696015863E-3</v>
      </c>
      <c r="CB138" s="109">
        <f t="shared" si="320"/>
        <v>2.3697864080376545E-3</v>
      </c>
      <c r="CC138" s="109">
        <f t="shared" si="320"/>
        <v>2.0871436231024658E-2</v>
      </c>
      <c r="CD138" s="109">
        <f t="shared" si="320"/>
        <v>6.0320819101357219E-3</v>
      </c>
      <c r="CE138" s="109">
        <f t="shared" si="320"/>
        <v>1.4998862645875312E-2</v>
      </c>
      <c r="CF138" s="109">
        <f t="shared" si="320"/>
        <v>5.9747769490943042E-3</v>
      </c>
      <c r="CG138" s="109">
        <f t="shared" si="320"/>
        <v>7.818841710634467E-6</v>
      </c>
      <c r="CH138" s="109">
        <f t="shared" si="320"/>
        <v>3.9837142346096765E-3</v>
      </c>
      <c r="CI138" s="109">
        <f t="shared" si="320"/>
        <v>1.0526681500573407E-2</v>
      </c>
      <c r="CJ138" s="109">
        <f t="shared" si="321"/>
        <v>5.5266294889988144E-3</v>
      </c>
      <c r="CK138" s="109">
        <f t="shared" si="321"/>
        <v>1.6805930678907731E-3</v>
      </c>
      <c r="CL138" s="109">
        <f t="shared" si="321"/>
        <v>1.9851427315684556E-3</v>
      </c>
      <c r="CM138" s="109">
        <f t="shared" si="321"/>
        <v>2.2414588589542072E-4</v>
      </c>
      <c r="CN138" s="109">
        <f t="shared" si="321"/>
        <v>1.416793988337605E-2</v>
      </c>
      <c r="CO138" s="109">
        <f t="shared" si="321"/>
        <v>4.3975130018014648E-3</v>
      </c>
      <c r="CP138" s="109">
        <f t="shared" si="321"/>
        <v>1.0526681500573407E-2</v>
      </c>
      <c r="CQ138" s="109">
        <f t="shared" si="321"/>
        <v>6.4815308328395162E-3</v>
      </c>
      <c r="CR138" s="109">
        <f t="shared" si="321"/>
        <v>2.7497586018152497E-4</v>
      </c>
      <c r="CS138" s="109">
        <f t="shared" si="321"/>
        <v>4.5008486824031593E-2</v>
      </c>
      <c r="CT138" s="109">
        <f t="shared" si="322"/>
        <v>6.5630250568752928E-3</v>
      </c>
      <c r="CU138" s="109">
        <f t="shared" si="322"/>
        <v>5.2465789631138508E-3</v>
      </c>
      <c r="CV138" s="109">
        <f t="shared" si="322"/>
        <v>5.4588043750678113E-3</v>
      </c>
      <c r="CW138" s="109">
        <f t="shared" si="322"/>
        <v>4.9284898538596838E-3</v>
      </c>
      <c r="CX138" s="109">
        <f t="shared" si="322"/>
        <v>1.4998862645875312E-2</v>
      </c>
      <c r="CY138" s="109">
        <f t="shared" si="322"/>
        <v>4.9860574003206461E-2</v>
      </c>
      <c r="CZ138" s="109">
        <f t="shared" si="322"/>
        <v>1.6391235954433116E-2</v>
      </c>
      <c r="DA138" s="109">
        <f t="shared" si="322"/>
        <v>3.9837142346096765E-3</v>
      </c>
      <c r="DB138" s="109">
        <f t="shared" si="322"/>
        <v>2.3154403968831734E-2</v>
      </c>
      <c r="DC138" s="109">
        <f t="shared" si="322"/>
        <v>5.5633958756749879E-3</v>
      </c>
      <c r="DD138" s="109">
        <f t="shared" si="323"/>
        <v>6.2019770540452544E-4</v>
      </c>
      <c r="DE138" s="109">
        <f t="shared" si="323"/>
        <v>5.3093677287172807E-3</v>
      </c>
      <c r="DF138" s="109">
        <f t="shared" si="323"/>
        <v>1.0526681500573407E-2</v>
      </c>
      <c r="DG138" s="109">
        <f t="shared" si="323"/>
        <v>8.4537434628024141E-3</v>
      </c>
      <c r="DH138" s="109">
        <f t="shared" si="323"/>
        <v>1.6100027125450053E-2</v>
      </c>
      <c r="DI138" s="109">
        <f t="shared" si="323"/>
        <v>4.4379673913950632E-3</v>
      </c>
      <c r="DJ138" s="109">
        <f t="shared" si="323"/>
        <v>7.2077178206076788E-3</v>
      </c>
      <c r="DK138" s="109">
        <f t="shared" si="323"/>
        <v>2.5048343193178817E-3</v>
      </c>
      <c r="DL138" s="109">
        <f t="shared" si="323"/>
        <v>1.7399478839220392E-3</v>
      </c>
      <c r="DM138" s="109">
        <f t="shared" si="323"/>
        <v>1.7961563513457066E-3</v>
      </c>
      <c r="DN138" s="109">
        <f t="shared" si="324"/>
        <v>7.2077178206076788E-3</v>
      </c>
      <c r="DO138" s="109">
        <f t="shared" si="324"/>
        <v>2.0082286937017834E-3</v>
      </c>
      <c r="DP138" s="109">
        <f t="shared" si="324"/>
        <v>1.5539309133332892E-3</v>
      </c>
      <c r="DQ138" s="109">
        <f t="shared" si="324"/>
        <v>1.4287655636801847E-4</v>
      </c>
      <c r="DR138" s="109">
        <f t="shared" si="324"/>
        <v>1.4998862645875312E-2</v>
      </c>
      <c r="DS138" s="109">
        <f t="shared" si="324"/>
        <v>2.0534188278067125E-3</v>
      </c>
      <c r="DT138" s="109">
        <f t="shared" si="324"/>
        <v>1.4998862645875312E-2</v>
      </c>
      <c r="DU138" s="109">
        <f t="shared" si="324"/>
        <v>1.0526681500573407E-2</v>
      </c>
      <c r="DV138" s="109">
        <f t="shared" si="324"/>
        <v>2.1774707458668482E-3</v>
      </c>
      <c r="DW138" s="109">
        <f t="shared" si="324"/>
        <v>9.1160715466134072E-3</v>
      </c>
      <c r="DX138" s="109">
        <f t="shared" si="325"/>
        <v>5.3902237796690042E-3</v>
      </c>
      <c r="DY138" s="109">
        <f t="shared" si="325"/>
        <v>2.5615044659685005E-2</v>
      </c>
      <c r="DZ138" s="109">
        <f t="shared" si="325"/>
        <v>1.3332236336964494E-3</v>
      </c>
      <c r="EA138" s="109">
        <f t="shared" si="325"/>
        <v>7.2077178206076788E-3</v>
      </c>
      <c r="EB138" s="109">
        <f t="shared" si="325"/>
        <v>1.0526681500573407E-2</v>
      </c>
      <c r="EC138" s="109">
        <f t="shared" si="325"/>
        <v>2.9538847937530578E-4</v>
      </c>
      <c r="ED138" s="109">
        <f t="shared" si="325"/>
        <v>3.672748696015863E-3</v>
      </c>
      <c r="EE138" s="109">
        <f t="shared" si="325"/>
        <v>4.0008192851004511E-3</v>
      </c>
      <c r="EF138" s="109">
        <f t="shared" si="325"/>
        <v>1.0526681500573407E-2</v>
      </c>
      <c r="EG138" s="109">
        <f t="shared" si="325"/>
        <v>4.165163262579737E-3</v>
      </c>
      <c r="EH138" s="109">
        <f t="shared" si="326"/>
        <v>1.4998862645875312E-2</v>
      </c>
      <c r="EI138" s="109">
        <f t="shared" si="326"/>
        <v>1.2998826990040811E-4</v>
      </c>
      <c r="EJ138" s="109">
        <f t="shared" si="326"/>
        <v>4.4379673913950632E-3</v>
      </c>
      <c r="EK138" s="109">
        <f t="shared" si="326"/>
        <v>3.171478151166069E-3</v>
      </c>
      <c r="EL138" s="109">
        <f t="shared" si="326"/>
        <v>1.1526145364047691E-3</v>
      </c>
      <c r="EM138" s="109">
        <f t="shared" si="326"/>
        <v>3.3244992671397876E-3</v>
      </c>
      <c r="EN138" s="109">
        <f t="shared" si="326"/>
        <v>1.0314347814584339E-4</v>
      </c>
      <c r="EO138" s="109">
        <f t="shared" si="326"/>
        <v>1.0526681500573407E-2</v>
      </c>
      <c r="EP138" s="109">
        <f t="shared" si="326"/>
        <v>7.9535146827287833E-3</v>
      </c>
      <c r="EQ138" s="109">
        <f t="shared" si="326"/>
        <v>6.6518217164161675E-2</v>
      </c>
      <c r="ER138" s="109">
        <f t="shared" si="327"/>
        <v>6.754754093244317E-4</v>
      </c>
      <c r="ES138" s="109">
        <f t="shared" si="327"/>
        <v>1.1401820181413831E-3</v>
      </c>
      <c r="ET138" s="109">
        <f t="shared" si="327"/>
        <v>1.918375503450606E-3</v>
      </c>
      <c r="EU138" s="109">
        <f t="shared" si="327"/>
        <v>6.8661080346122056E-4</v>
      </c>
      <c r="EV138" s="109">
        <f t="shared" si="327"/>
        <v>8.2111924806650884E-3</v>
      </c>
      <c r="EW138" s="109">
        <f t="shared" si="327"/>
        <v>3.9892346782835677E-3</v>
      </c>
      <c r="EX138" s="109">
        <f t="shared" si="327"/>
        <v>1.0526681500573407E-2</v>
      </c>
      <c r="EY138" s="109">
        <f t="shared" si="327"/>
        <v>1.7467605789155975E-3</v>
      </c>
      <c r="EZ138" s="109">
        <f t="shared" si="327"/>
        <v>7.7018774560485767E-4</v>
      </c>
      <c r="FA138" s="109">
        <f t="shared" si="327"/>
        <v>3.8741220326945325E-2</v>
      </c>
      <c r="FB138" s="109">
        <f t="shared" si="328"/>
        <v>1.0526681500573407E-2</v>
      </c>
      <c r="FC138" s="109">
        <f t="shared" si="328"/>
        <v>1.7773364165595436E-3</v>
      </c>
      <c r="FD138" s="109">
        <f t="shared" si="328"/>
        <v>8.0364793814242269E-4</v>
      </c>
      <c r="FE138" s="109">
        <f t="shared" si="328"/>
        <v>1.1735704272984977E-3</v>
      </c>
      <c r="FF138" s="109">
        <f t="shared" si="328"/>
        <v>1.2341617011805243E-3</v>
      </c>
      <c r="FG138" s="109">
        <f t="shared" si="328"/>
        <v>2.1223176731189675E-2</v>
      </c>
      <c r="FH138" s="109">
        <f t="shared" si="328"/>
        <v>7.7540186228312828E-3</v>
      </c>
      <c r="FI138" s="109">
        <f t="shared" si="328"/>
        <v>6.6370710125772479E-3</v>
      </c>
      <c r="FJ138" s="109">
        <f t="shared" si="328"/>
        <v>3.9837142346096765E-3</v>
      </c>
      <c r="FK138" s="109">
        <f t="shared" si="328"/>
        <v>7.2077178206076788E-3</v>
      </c>
      <c r="FL138" s="109">
        <f t="shared" si="329"/>
        <v>4.739899374214188E-3</v>
      </c>
      <c r="FM138" s="109">
        <f t="shared" si="329"/>
        <v>5.7779717885517081E-4</v>
      </c>
      <c r="FN138" s="109">
        <f t="shared" si="329"/>
        <v>1.7048046982745993E-2</v>
      </c>
      <c r="FO138" s="109">
        <f t="shared" si="329"/>
        <v>6.754754093244317E-4</v>
      </c>
      <c r="FP138" s="109">
        <f t="shared" si="329"/>
        <v>1.4998862645875312E-2</v>
      </c>
      <c r="FQ138" s="109">
        <f t="shared" si="329"/>
        <v>3.672748696015863E-3</v>
      </c>
      <c r="FR138" s="109">
        <f t="shared" si="329"/>
        <v>6.9082817478693405E-4</v>
      </c>
      <c r="FS138" s="109">
        <f t="shared" si="329"/>
        <v>6.2589650687907899E-3</v>
      </c>
      <c r="FT138" s="109">
        <f t="shared" si="329"/>
        <v>5.1255918279594333E-3</v>
      </c>
      <c r="FU138" s="109">
        <f t="shared" si="329"/>
        <v>3.672748696015863E-3</v>
      </c>
      <c r="FV138" s="109">
        <f t="shared" si="330"/>
        <v>4.6568664429111929E-3</v>
      </c>
      <c r="FW138" s="109">
        <f t="shared" si="330"/>
        <v>1.0526681500573407E-2</v>
      </c>
      <c r="FX138" s="109">
        <f t="shared" si="330"/>
        <v>3.9837142346096765E-3</v>
      </c>
      <c r="FY138" s="109">
        <f t="shared" si="330"/>
        <v>5.9266643418311006E-3</v>
      </c>
      <c r="FZ138" s="109">
        <f t="shared" si="330"/>
        <v>7.8018400189323921E-3</v>
      </c>
      <c r="GA138" s="109">
        <f t="shared" si="330"/>
        <v>6.2054563129113765E-4</v>
      </c>
      <c r="GB138" s="109">
        <f t="shared" si="330"/>
        <v>1.9983552773550281E-3</v>
      </c>
      <c r="GC138" s="109">
        <f t="shared" si="330"/>
        <v>2.0322636404260536E-3</v>
      </c>
      <c r="GD138" s="109">
        <f t="shared" si="330"/>
        <v>3.672748696015863E-3</v>
      </c>
      <c r="GE138" s="109">
        <f t="shared" si="330"/>
        <v>6.3591964485420188E-3</v>
      </c>
      <c r="GF138" s="109">
        <f t="shared" si="331"/>
        <v>1.3837559769206417E-2</v>
      </c>
      <c r="GG138" s="109">
        <f t="shared" si="331"/>
        <v>3.9837142346096765E-3</v>
      </c>
      <c r="GH138" s="109">
        <f t="shared" si="331"/>
        <v>3.9837142346096765E-3</v>
      </c>
      <c r="GI138" s="109">
        <f t="shared" si="331"/>
        <v>3.9837142346096765E-3</v>
      </c>
      <c r="GJ138" s="109">
        <f t="shared" si="331"/>
        <v>3.9837142346096765E-3</v>
      </c>
      <c r="GK138" s="109">
        <f t="shared" si="331"/>
        <v>1.5004697948871703E-3</v>
      </c>
      <c r="GL138" s="109">
        <f t="shared" si="331"/>
        <v>1.9870487016929262E-4</v>
      </c>
      <c r="GM138" s="109">
        <f t="shared" si="331"/>
        <v>2.3631263452036253E-3</v>
      </c>
      <c r="GN138" s="109">
        <f t="shared" si="331"/>
        <v>2.2525830852857656E-2</v>
      </c>
      <c r="GO138" s="109">
        <f t="shared" si="331"/>
        <v>6.8869637690566424E-3</v>
      </c>
      <c r="GP138" s="109">
        <f t="shared" si="332"/>
        <v>1.0526681500573407E-2</v>
      </c>
      <c r="GQ138" s="109">
        <f t="shared" si="332"/>
        <v>2.3776120831147992E-3</v>
      </c>
      <c r="GR138" s="109">
        <f t="shared" si="332"/>
        <v>4.4249994758498133E-3</v>
      </c>
      <c r="GS138" s="109">
        <f t="shared" si="332"/>
        <v>1.059885849212451E-2</v>
      </c>
      <c r="GT138" s="109">
        <f t="shared" si="332"/>
        <v>1.0526681500573407E-2</v>
      </c>
      <c r="GU138" s="109">
        <f t="shared" si="332"/>
        <v>5.6895365514214261E-3</v>
      </c>
      <c r="GV138" s="109">
        <f t="shared" si="332"/>
        <v>6.754754093244317E-4</v>
      </c>
      <c r="GW138" s="109">
        <f t="shared" si="332"/>
        <v>3.9837142346096765E-3</v>
      </c>
      <c r="GX138" s="109">
        <f t="shared" si="332"/>
        <v>3.433788116188558E-3</v>
      </c>
      <c r="GY138" s="109">
        <f t="shared" si="332"/>
        <v>6.6254099437645471E-3</v>
      </c>
      <c r="GZ138" s="109">
        <f t="shared" si="333"/>
        <v>8.9052032012067444E-4</v>
      </c>
      <c r="HA138" s="109">
        <f t="shared" si="333"/>
        <v>3.9837142346096765E-3</v>
      </c>
      <c r="HB138" s="109">
        <f t="shared" si="333"/>
        <v>6.754754093244317E-4</v>
      </c>
      <c r="HC138" s="109">
        <f t="shared" si="333"/>
        <v>1.4108744432914631E-2</v>
      </c>
      <c r="HD138" s="109">
        <f t="shared" si="333"/>
        <v>4.6846507143428265E-3</v>
      </c>
      <c r="HE138" s="109">
        <f t="shared" si="333"/>
        <v>5.7626569979465567E-3</v>
      </c>
      <c r="HF138" s="109">
        <f t="shared" si="333"/>
        <v>2.190374782337292E-2</v>
      </c>
      <c r="HG138" s="109">
        <f t="shared" si="333"/>
        <v>3.3664293742989566E-3</v>
      </c>
      <c r="HH138" s="109">
        <f t="shared" si="333"/>
        <v>1.300180978137804E-3</v>
      </c>
      <c r="HI138" s="109">
        <f t="shared" si="333"/>
        <v>7.3492176547141361E-3</v>
      </c>
      <c r="HJ138" s="109">
        <f t="shared" si="334"/>
        <v>6.754754093244317E-4</v>
      </c>
      <c r="HK138" s="109">
        <f t="shared" si="334"/>
        <v>3.9837142346096765E-3</v>
      </c>
      <c r="HL138" s="109">
        <f t="shared" si="334"/>
        <v>1.6509175562389681E-2</v>
      </c>
      <c r="HM138" s="109">
        <f t="shared" si="334"/>
        <v>3.9837142346096765E-3</v>
      </c>
      <c r="HN138" s="109">
        <f t="shared" si="334"/>
        <v>7.2077178206076788E-3</v>
      </c>
      <c r="HO138" s="109">
        <f t="shared" si="334"/>
        <v>2.0180381213221982E-3</v>
      </c>
      <c r="HP138" s="109">
        <f t="shared" si="334"/>
        <v>1.4983063821589894E-3</v>
      </c>
      <c r="HQ138" s="109">
        <f t="shared" si="334"/>
        <v>1.6884495863992096E-3</v>
      </c>
      <c r="HR138" s="109"/>
      <c r="HS138" s="109"/>
      <c r="HT138" s="109"/>
      <c r="HU138" s="109"/>
      <c r="HV138" s="109"/>
      <c r="HW138" s="109"/>
      <c r="HX138" s="109"/>
      <c r="HY138" s="109"/>
      <c r="HZ138" s="109"/>
      <c r="IA138" s="109"/>
      <c r="IB138" s="109"/>
      <c r="IC138" s="109"/>
      <c r="ID138" s="109"/>
      <c r="IE138" s="109"/>
      <c r="IF138" s="109"/>
      <c r="IG138" s="109"/>
      <c r="IH138" s="109"/>
      <c r="II138" s="109"/>
      <c r="IJ138" s="109"/>
      <c r="IK138" s="109"/>
      <c r="IL138" s="109"/>
      <c r="IM138" s="109"/>
      <c r="IN138" s="109"/>
      <c r="IO138" s="109"/>
      <c r="IP138" s="109"/>
      <c r="IQ138" s="109"/>
      <c r="IR138" s="109"/>
      <c r="IS138" s="109"/>
      <c r="IT138" s="109"/>
      <c r="IU138" s="109"/>
      <c r="IV138" s="109"/>
      <c r="IW138" s="109"/>
      <c r="IX138" s="109"/>
      <c r="IY138" s="109"/>
      <c r="IZ138" s="109"/>
      <c r="JA138" s="109"/>
      <c r="JB138" s="109"/>
      <c r="JC138" s="109"/>
      <c r="JD138" s="109"/>
      <c r="JE138" s="109"/>
      <c r="JF138" s="109"/>
      <c r="JG138" s="109"/>
      <c r="JH138" s="109"/>
      <c r="JI138" s="109"/>
      <c r="JJ138" s="109"/>
      <c r="JK138" s="109"/>
      <c r="JL138" s="109"/>
      <c r="JM138" s="109"/>
      <c r="JN138" s="109"/>
      <c r="JO138" s="109"/>
      <c r="JP138" s="109" t="str">
        <f t="shared" si="335"/>
        <v>Water Pollution_Cu(II)_Freshwater_Health_N/A for WP Interim Methodology</v>
      </c>
    </row>
    <row r="139" spans="2:276">
      <c r="B139" s="112" t="s">
        <v>9</v>
      </c>
      <c r="C139" s="112" t="s">
        <v>405</v>
      </c>
      <c r="D139" s="112" t="s">
        <v>396</v>
      </c>
      <c r="E139" s="112" t="s">
        <v>395</v>
      </c>
      <c r="F139" s="112" t="s">
        <v>390</v>
      </c>
      <c r="G139" s="112" t="s">
        <v>391</v>
      </c>
      <c r="H139" s="109">
        <f t="shared" si="313"/>
        <v>7.5144909961946408E-5</v>
      </c>
      <c r="I139" s="109">
        <f t="shared" si="313"/>
        <v>1.0548607111558061E-4</v>
      </c>
      <c r="J139" s="109">
        <f t="shared" si="313"/>
        <v>3.3560189377040679E-4</v>
      </c>
      <c r="K139" s="109">
        <f t="shared" si="313"/>
        <v>1.0343295619660803E-4</v>
      </c>
      <c r="L139" s="109">
        <f t="shared" si="313"/>
        <v>7.8214022309057939E-4</v>
      </c>
      <c r="M139" s="109">
        <f t="shared" si="313"/>
        <v>3.6435467009458822E-4</v>
      </c>
      <c r="N139" s="109">
        <f t="shared" si="313"/>
        <v>2.2461803483093547E-4</v>
      </c>
      <c r="O139" s="109">
        <f t="shared" si="313"/>
        <v>2.69227773701629E-4</v>
      </c>
      <c r="P139" s="109">
        <f t="shared" si="313"/>
        <v>1.3257182410282846E-4</v>
      </c>
      <c r="Q139" s="109">
        <f t="shared" si="313"/>
        <v>2.2461803483093547E-4</v>
      </c>
      <c r="R139" s="109">
        <f t="shared" si="314"/>
        <v>1.1991876855332473E-4</v>
      </c>
      <c r="S139" s="109">
        <f t="shared" si="314"/>
        <v>2.0028906199516293E-3</v>
      </c>
      <c r="T139" s="109">
        <f t="shared" si="314"/>
        <v>8.5540492002882077E-5</v>
      </c>
      <c r="U139" s="109">
        <f t="shared" si="314"/>
        <v>2.2461803483093547E-4</v>
      </c>
      <c r="V139" s="109">
        <f t="shared" si="314"/>
        <v>3.7648538803291653E-4</v>
      </c>
      <c r="W139" s="109">
        <f t="shared" si="314"/>
        <v>1.1465073223822897E-3</v>
      </c>
      <c r="X139" s="109">
        <f t="shared" si="314"/>
        <v>2.2461803483093547E-4</v>
      </c>
      <c r="Y139" s="109">
        <f t="shared" si="314"/>
        <v>1.7819997979631389E-4</v>
      </c>
      <c r="Z139" s="109">
        <f t="shared" si="314"/>
        <v>2.2606458308908218E-3</v>
      </c>
      <c r="AA139" s="109">
        <f t="shared" si="314"/>
        <v>9.3886145241709192E-5</v>
      </c>
      <c r="AB139" s="109">
        <f t="shared" si="315"/>
        <v>9.4386137393188063E-4</v>
      </c>
      <c r="AC139" s="109">
        <f t="shared" si="315"/>
        <v>2.5431314120948528E-4</v>
      </c>
      <c r="AD139" s="109">
        <f t="shared" si="315"/>
        <v>4.6585336025086332E-5</v>
      </c>
      <c r="AE139" s="109">
        <f t="shared" si="315"/>
        <v>3.1147982202598003E-4</v>
      </c>
      <c r="AF139" s="109">
        <f t="shared" si="315"/>
        <v>2.121274392692012E-4</v>
      </c>
      <c r="AG139" s="109">
        <f t="shared" si="315"/>
        <v>1.0469919818970044E-3</v>
      </c>
      <c r="AH139" s="109">
        <f t="shared" si="315"/>
        <v>3.168527898668539E-4</v>
      </c>
      <c r="AI139" s="109">
        <f t="shared" si="315"/>
        <v>2.2461803483093547E-4</v>
      </c>
      <c r="AJ139" s="109">
        <f t="shared" si="315"/>
        <v>9.1141356736378044E-4</v>
      </c>
      <c r="AK139" s="109">
        <f t="shared" si="315"/>
        <v>1.6454152249530184E-4</v>
      </c>
      <c r="AL139" s="109">
        <f t="shared" si="316"/>
        <v>7.0600885435252465E-4</v>
      </c>
      <c r="AM139" s="109">
        <f t="shared" si="316"/>
        <v>5.6625901197802908E-4</v>
      </c>
      <c r="AN139" s="109">
        <f t="shared" si="316"/>
        <v>6.0373582825680439E-4</v>
      </c>
      <c r="AO139" s="109">
        <f t="shared" si="316"/>
        <v>2.0596930245700174E-4</v>
      </c>
      <c r="AP139" s="109">
        <f t="shared" si="316"/>
        <v>9.0121712897445877E-4</v>
      </c>
      <c r="AQ139" s="109">
        <f t="shared" si="316"/>
        <v>1.6432323484778582E-4</v>
      </c>
      <c r="AR139" s="109">
        <f t="shared" si="316"/>
        <v>2.2461803483093547E-4</v>
      </c>
      <c r="AS139" s="109">
        <f t="shared" si="316"/>
        <v>6.118689946878642E-5</v>
      </c>
      <c r="AT139" s="109">
        <f t="shared" si="316"/>
        <v>2.0450614782981569E-4</v>
      </c>
      <c r="AU139" s="109">
        <f t="shared" si="316"/>
        <v>7.8214022309057939E-4</v>
      </c>
      <c r="AV139" s="109">
        <f t="shared" si="317"/>
        <v>2.0987048840652762E-4</v>
      </c>
      <c r="AW139" s="109">
        <f t="shared" si="317"/>
        <v>2.6564789176860208E-3</v>
      </c>
      <c r="AX139" s="109">
        <f t="shared" si="317"/>
        <v>1.8306887500040499E-4</v>
      </c>
      <c r="AY139" s="109">
        <f t="shared" si="317"/>
        <v>6.0373582825680439E-4</v>
      </c>
      <c r="AZ139" s="109">
        <f t="shared" si="317"/>
        <v>1.4893184794974768E-3</v>
      </c>
      <c r="BA139" s="109">
        <f t="shared" si="317"/>
        <v>1.2792775431733864E-3</v>
      </c>
      <c r="BB139" s="109">
        <f t="shared" si="317"/>
        <v>1.1835151836136011E-4</v>
      </c>
      <c r="BC139" s="109">
        <f t="shared" si="317"/>
        <v>1.0721407754390837E-3</v>
      </c>
      <c r="BD139" s="109">
        <f t="shared" si="317"/>
        <v>9.9826223861615052E-5</v>
      </c>
      <c r="BE139" s="109">
        <f t="shared" si="317"/>
        <v>1.4745057887470488E-4</v>
      </c>
      <c r="BF139" s="109">
        <f t="shared" si="318"/>
        <v>2.2461803483093547E-4</v>
      </c>
      <c r="BG139" s="109">
        <f t="shared" si="318"/>
        <v>4.3320575589374884E-4</v>
      </c>
      <c r="BH139" s="109">
        <f t="shared" si="318"/>
        <v>2.1970121611172215E-3</v>
      </c>
      <c r="BI139" s="109">
        <f t="shared" si="318"/>
        <v>2.7370934488714328E-4</v>
      </c>
      <c r="BJ139" s="109">
        <f t="shared" si="318"/>
        <v>1.0629482668076015E-4</v>
      </c>
      <c r="BK139" s="109">
        <f t="shared" si="318"/>
        <v>2.2461803483093547E-4</v>
      </c>
      <c r="BL139" s="109">
        <f t="shared" si="318"/>
        <v>3.4181820550219976E-4</v>
      </c>
      <c r="BM139" s="109">
        <f t="shared" si="318"/>
        <v>1.9741886321804575E-4</v>
      </c>
      <c r="BN139" s="109">
        <f t="shared" si="318"/>
        <v>4.8667327801201897E-4</v>
      </c>
      <c r="BO139" s="109">
        <f t="shared" si="318"/>
        <v>1.7015859197716887E-4</v>
      </c>
      <c r="BP139" s="109">
        <f t="shared" si="319"/>
        <v>5.7089122467304299E-4</v>
      </c>
      <c r="BQ139" s="109">
        <f t="shared" si="319"/>
        <v>8.2093502213076791E-5</v>
      </c>
      <c r="BR139" s="109">
        <f t="shared" si="319"/>
        <v>1.2693537823215488E-4</v>
      </c>
      <c r="BS139" s="109">
        <f t="shared" si="319"/>
        <v>6.0373582825680439E-4</v>
      </c>
      <c r="BT139" s="109">
        <f t="shared" si="319"/>
        <v>6.7366321930835253E-5</v>
      </c>
      <c r="BU139" s="109">
        <f t="shared" si="319"/>
        <v>4.3320575589374884E-4</v>
      </c>
      <c r="BV139" s="109">
        <f t="shared" si="319"/>
        <v>1.0343295619660803E-4</v>
      </c>
      <c r="BW139" s="109">
        <f t="shared" si="319"/>
        <v>3.4154026495325783E-4</v>
      </c>
      <c r="BX139" s="109">
        <f t="shared" si="319"/>
        <v>7.572442028350927E-4</v>
      </c>
      <c r="BY139" s="109">
        <f t="shared" si="319"/>
        <v>1.0343295619660803E-4</v>
      </c>
      <c r="BZ139" s="109">
        <f t="shared" si="320"/>
        <v>3.0850141264724524E-4</v>
      </c>
      <c r="CA139" s="109">
        <f t="shared" si="320"/>
        <v>6.0373582825680439E-4</v>
      </c>
      <c r="CB139" s="109">
        <f t="shared" si="320"/>
        <v>1.2721609055616856E-4</v>
      </c>
      <c r="CC139" s="109">
        <f t="shared" si="320"/>
        <v>7.1813117014262297E-4</v>
      </c>
      <c r="CD139" s="109">
        <f t="shared" si="320"/>
        <v>1.9786730376989163E-3</v>
      </c>
      <c r="CE139" s="109">
        <f t="shared" si="320"/>
        <v>7.8214022309057939E-4</v>
      </c>
      <c r="CF139" s="109">
        <f t="shared" si="320"/>
        <v>2.0695788493428808E-4</v>
      </c>
      <c r="CG139" s="109">
        <f t="shared" si="320"/>
        <v>8.1874129528983225E-5</v>
      </c>
      <c r="CH139" s="109">
        <f t="shared" si="320"/>
        <v>2.2461803483093547E-4</v>
      </c>
      <c r="CI139" s="109">
        <f t="shared" si="320"/>
        <v>9.1141356736378044E-4</v>
      </c>
      <c r="CJ139" s="109">
        <f t="shared" si="321"/>
        <v>1.4090726090589027E-4</v>
      </c>
      <c r="CK139" s="109">
        <f t="shared" si="321"/>
        <v>1.4502367872001279E-3</v>
      </c>
      <c r="CL139" s="109">
        <f t="shared" si="321"/>
        <v>1.1790079080532786E-4</v>
      </c>
      <c r="CM139" s="109">
        <f t="shared" si="321"/>
        <v>2.9232631308641723E-4</v>
      </c>
      <c r="CN139" s="109">
        <f t="shared" si="321"/>
        <v>1.1345600178430533E-4</v>
      </c>
      <c r="CO139" s="109">
        <f t="shared" si="321"/>
        <v>1.761429028513609E-4</v>
      </c>
      <c r="CP139" s="109">
        <f t="shared" si="321"/>
        <v>9.1141356736378044E-4</v>
      </c>
      <c r="CQ139" s="109">
        <f t="shared" si="321"/>
        <v>4.8411777923835109E-4</v>
      </c>
      <c r="CR139" s="109">
        <f t="shared" si="321"/>
        <v>9.3939447325382691E-5</v>
      </c>
      <c r="CS139" s="109">
        <f t="shared" si="321"/>
        <v>6.8949469620326249E-4</v>
      </c>
      <c r="CT139" s="109">
        <f t="shared" si="322"/>
        <v>2.2346130206486752E-4</v>
      </c>
      <c r="CU139" s="109">
        <f t="shared" si="322"/>
        <v>1.9545540825503658E-4</v>
      </c>
      <c r="CV139" s="109">
        <f t="shared" si="322"/>
        <v>2.251430100790487E-4</v>
      </c>
      <c r="CW139" s="109">
        <f t="shared" si="322"/>
        <v>1.702465261993156E-4</v>
      </c>
      <c r="CX139" s="109">
        <f t="shared" si="322"/>
        <v>7.8214022309057939E-4</v>
      </c>
      <c r="CY139" s="109">
        <f t="shared" si="322"/>
        <v>1.1817887867967246E-3</v>
      </c>
      <c r="CZ139" s="109">
        <f t="shared" si="322"/>
        <v>3.4617264725672207E-4</v>
      </c>
      <c r="DA139" s="109">
        <f t="shared" si="322"/>
        <v>2.2461803483093547E-4</v>
      </c>
      <c r="DB139" s="109">
        <f t="shared" si="322"/>
        <v>6.3920954001178611E-4</v>
      </c>
      <c r="DC139" s="109">
        <f t="shared" si="322"/>
        <v>9.2953487976937994E-4</v>
      </c>
      <c r="DD139" s="109">
        <f t="shared" si="323"/>
        <v>9.8832531529878466E-5</v>
      </c>
      <c r="DE139" s="109">
        <f t="shared" si="323"/>
        <v>1.5823547800011503E-4</v>
      </c>
      <c r="DF139" s="109">
        <f t="shared" si="323"/>
        <v>9.1141356736378044E-4</v>
      </c>
      <c r="DG139" s="109">
        <f t="shared" si="323"/>
        <v>4.0752088287959184E-4</v>
      </c>
      <c r="DH139" s="109">
        <f t="shared" si="323"/>
        <v>3.4866605467908356E-3</v>
      </c>
      <c r="DI139" s="109">
        <f t="shared" si="323"/>
        <v>4.3320575589374884E-4</v>
      </c>
      <c r="DJ139" s="109">
        <f t="shared" si="323"/>
        <v>3.7648538803291653E-4</v>
      </c>
      <c r="DK139" s="109">
        <f t="shared" si="323"/>
        <v>3.0158400228557443E-4</v>
      </c>
      <c r="DL139" s="109">
        <f t="shared" si="323"/>
        <v>3.412189040482744E-4</v>
      </c>
      <c r="DM139" s="109">
        <f t="shared" si="323"/>
        <v>1.6171227578630612E-4</v>
      </c>
      <c r="DN139" s="109">
        <f t="shared" si="324"/>
        <v>3.7648538803291653E-4</v>
      </c>
      <c r="DO139" s="109">
        <f t="shared" si="324"/>
        <v>7.1056631374749444E-5</v>
      </c>
      <c r="DP139" s="109">
        <f t="shared" si="324"/>
        <v>1.45539442599841E-4</v>
      </c>
      <c r="DQ139" s="109">
        <f t="shared" si="324"/>
        <v>1.2628214529684592E-4</v>
      </c>
      <c r="DR139" s="109">
        <f t="shared" si="324"/>
        <v>7.8214022309057939E-4</v>
      </c>
      <c r="DS139" s="109">
        <f t="shared" si="324"/>
        <v>8.8805088528868972E-4</v>
      </c>
      <c r="DT139" s="109">
        <f t="shared" si="324"/>
        <v>7.8214022309057939E-4</v>
      </c>
      <c r="DU139" s="109">
        <f t="shared" si="324"/>
        <v>9.1141356736378044E-4</v>
      </c>
      <c r="DV139" s="109">
        <f t="shared" si="324"/>
        <v>1.4526482933305127E-4</v>
      </c>
      <c r="DW139" s="109">
        <f t="shared" si="324"/>
        <v>1.4946818319356577E-4</v>
      </c>
      <c r="DX139" s="109">
        <f t="shared" si="325"/>
        <v>1.7516585309303241E-3</v>
      </c>
      <c r="DY139" s="109">
        <f t="shared" si="325"/>
        <v>4.5575077890865252E-4</v>
      </c>
      <c r="DZ139" s="109">
        <f t="shared" si="325"/>
        <v>6.6646924705801174E-5</v>
      </c>
      <c r="EA139" s="109">
        <f t="shared" si="325"/>
        <v>3.7648538803291653E-4</v>
      </c>
      <c r="EB139" s="109">
        <f t="shared" si="325"/>
        <v>9.1141356736378044E-4</v>
      </c>
      <c r="EC139" s="109">
        <f t="shared" si="325"/>
        <v>2.6499818470616401E-4</v>
      </c>
      <c r="ED139" s="109">
        <f t="shared" si="325"/>
        <v>6.0373582825680439E-4</v>
      </c>
      <c r="EE139" s="109">
        <f t="shared" si="325"/>
        <v>3.0454020268356438E-4</v>
      </c>
      <c r="EF139" s="109">
        <f t="shared" si="325"/>
        <v>9.1141356736378044E-4</v>
      </c>
      <c r="EG139" s="109">
        <f t="shared" si="325"/>
        <v>2.4459045001560219E-4</v>
      </c>
      <c r="EH139" s="109">
        <f t="shared" si="326"/>
        <v>7.8214022309057939E-4</v>
      </c>
      <c r="EI139" s="109">
        <f t="shared" si="326"/>
        <v>7.3263103004625452E-5</v>
      </c>
      <c r="EJ139" s="109">
        <f t="shared" si="326"/>
        <v>4.3320575589374884E-4</v>
      </c>
      <c r="EK139" s="109">
        <f t="shared" si="326"/>
        <v>3.5919097362871813E-4</v>
      </c>
      <c r="EL139" s="109">
        <f t="shared" si="326"/>
        <v>1.2140482718096548E-4</v>
      </c>
      <c r="EM139" s="109">
        <f t="shared" si="326"/>
        <v>8.2246157140621143E-4</v>
      </c>
      <c r="EN139" s="109">
        <f t="shared" si="326"/>
        <v>1.2704500021869624E-4</v>
      </c>
      <c r="EO139" s="109">
        <f t="shared" si="326"/>
        <v>9.1141356736378044E-4</v>
      </c>
      <c r="EP139" s="109">
        <f t="shared" si="326"/>
        <v>7.3317596621390058E-5</v>
      </c>
      <c r="EQ139" s="109">
        <f t="shared" si="326"/>
        <v>1.027282916811392E-3</v>
      </c>
      <c r="ER139" s="109">
        <f t="shared" si="327"/>
        <v>1.0343295619660803E-4</v>
      </c>
      <c r="ES139" s="109">
        <f t="shared" si="327"/>
        <v>9.84240508889986E-5</v>
      </c>
      <c r="ET139" s="109">
        <f t="shared" si="327"/>
        <v>1.0481223792699587E-4</v>
      </c>
      <c r="EU139" s="109">
        <f t="shared" si="327"/>
        <v>3.7634484872488852E-4</v>
      </c>
      <c r="EV139" s="109">
        <f t="shared" si="327"/>
        <v>1.4693444716233229E-3</v>
      </c>
      <c r="EW139" s="109">
        <f t="shared" si="327"/>
        <v>1.6656780745766019E-3</v>
      </c>
      <c r="EX139" s="109">
        <f t="shared" si="327"/>
        <v>9.1141356736378044E-4</v>
      </c>
      <c r="EY139" s="109">
        <f t="shared" si="327"/>
        <v>2.1214973264358183E-4</v>
      </c>
      <c r="EZ139" s="109">
        <f t="shared" si="327"/>
        <v>1.0906246489113672E-4</v>
      </c>
      <c r="FA139" s="109">
        <f t="shared" si="327"/>
        <v>3.8045913693708579E-4</v>
      </c>
      <c r="FB139" s="109">
        <f t="shared" si="328"/>
        <v>9.1141356736378044E-4</v>
      </c>
      <c r="FC139" s="109">
        <f t="shared" si="328"/>
        <v>1.3894921086852433E-4</v>
      </c>
      <c r="FD139" s="109">
        <f t="shared" si="328"/>
        <v>1.3145872865136211E-4</v>
      </c>
      <c r="FE139" s="109">
        <f t="shared" si="328"/>
        <v>2.2787937223870718E-4</v>
      </c>
      <c r="FF139" s="109">
        <f t="shared" si="328"/>
        <v>7.7576913649886532E-4</v>
      </c>
      <c r="FG139" s="109">
        <f t="shared" si="328"/>
        <v>2.6195571705543578E-4</v>
      </c>
      <c r="FH139" s="109">
        <f t="shared" si="328"/>
        <v>1.3450291931656477E-3</v>
      </c>
      <c r="FI139" s="109">
        <f t="shared" si="328"/>
        <v>7.3005065926246308E-4</v>
      </c>
      <c r="FJ139" s="109">
        <f t="shared" si="328"/>
        <v>2.2461803483093547E-4</v>
      </c>
      <c r="FK139" s="109">
        <f t="shared" si="328"/>
        <v>3.7648538803291653E-4</v>
      </c>
      <c r="FL139" s="109">
        <f t="shared" si="329"/>
        <v>1.9886651815529289E-4</v>
      </c>
      <c r="FM139" s="109">
        <f t="shared" si="329"/>
        <v>2.4385315493872367E-4</v>
      </c>
      <c r="FN139" s="109">
        <f t="shared" si="329"/>
        <v>1.9376153007504796E-4</v>
      </c>
      <c r="FO139" s="109">
        <f t="shared" si="329"/>
        <v>1.0343295619660803E-4</v>
      </c>
      <c r="FP139" s="109">
        <f t="shared" si="329"/>
        <v>7.8214022309057939E-4</v>
      </c>
      <c r="FQ139" s="109">
        <f t="shared" si="329"/>
        <v>6.0373582825680439E-4</v>
      </c>
      <c r="FR139" s="109">
        <f t="shared" si="329"/>
        <v>2.4273708675745742E-4</v>
      </c>
      <c r="FS139" s="109">
        <f t="shared" si="329"/>
        <v>1.8648455389745149E-3</v>
      </c>
      <c r="FT139" s="109">
        <f t="shared" si="329"/>
        <v>2.1385499528944575E-4</v>
      </c>
      <c r="FU139" s="109">
        <f t="shared" si="329"/>
        <v>6.0373582825680439E-4</v>
      </c>
      <c r="FV139" s="109">
        <f t="shared" si="330"/>
        <v>4.8353171374059054E-4</v>
      </c>
      <c r="FW139" s="109">
        <f t="shared" si="330"/>
        <v>9.1141356736378044E-4</v>
      </c>
      <c r="FX139" s="109">
        <f t="shared" si="330"/>
        <v>2.2461803483093547E-4</v>
      </c>
      <c r="FY139" s="109">
        <f t="shared" si="330"/>
        <v>1.7544759136951164E-3</v>
      </c>
      <c r="FZ139" s="109">
        <f t="shared" si="330"/>
        <v>5.0175207033974439E-4</v>
      </c>
      <c r="GA139" s="109">
        <f t="shared" si="330"/>
        <v>9.1956049147500711E-5</v>
      </c>
      <c r="GB139" s="109">
        <f t="shared" si="330"/>
        <v>1.0043597106511337E-4</v>
      </c>
      <c r="GC139" s="109">
        <f t="shared" si="330"/>
        <v>4.0928595283836047E-4</v>
      </c>
      <c r="GD139" s="109">
        <f t="shared" si="330"/>
        <v>6.0373582825680439E-4</v>
      </c>
      <c r="GE139" s="109">
        <f t="shared" si="330"/>
        <v>7.3878792667371929E-4</v>
      </c>
      <c r="GF139" s="109">
        <f t="shared" si="331"/>
        <v>7.7874645422950717E-4</v>
      </c>
      <c r="GG139" s="109">
        <f t="shared" si="331"/>
        <v>2.2461803483093547E-4</v>
      </c>
      <c r="GH139" s="109">
        <f t="shared" si="331"/>
        <v>2.2461803483093547E-4</v>
      </c>
      <c r="GI139" s="109">
        <f t="shared" si="331"/>
        <v>2.2461803483093547E-4</v>
      </c>
      <c r="GJ139" s="109">
        <f t="shared" si="331"/>
        <v>2.2461803483093547E-4</v>
      </c>
      <c r="GK139" s="109">
        <f t="shared" si="331"/>
        <v>9.5316611370007483E-5</v>
      </c>
      <c r="GL139" s="109">
        <f t="shared" si="331"/>
        <v>1.5158476930757204E-4</v>
      </c>
      <c r="GM139" s="109">
        <f t="shared" si="331"/>
        <v>2.4318050336323316E-4</v>
      </c>
      <c r="GN139" s="109">
        <f t="shared" si="331"/>
        <v>2.2974323041046918E-3</v>
      </c>
      <c r="GO139" s="109">
        <f t="shared" si="331"/>
        <v>1.9859298584662638E-4</v>
      </c>
      <c r="GP139" s="109">
        <f t="shared" si="332"/>
        <v>9.1141356736378044E-4</v>
      </c>
      <c r="GQ139" s="109">
        <f t="shared" si="332"/>
        <v>1.8847237032556239E-4</v>
      </c>
      <c r="GR139" s="109">
        <f t="shared" si="332"/>
        <v>2.2028610919937628E-4</v>
      </c>
      <c r="GS139" s="109">
        <f t="shared" si="332"/>
        <v>1.0819396582798151E-3</v>
      </c>
      <c r="GT139" s="109">
        <f t="shared" si="332"/>
        <v>9.1141356736378044E-4</v>
      </c>
      <c r="GU139" s="109">
        <f t="shared" si="332"/>
        <v>3.3578112080403476E-3</v>
      </c>
      <c r="GV139" s="109">
        <f t="shared" si="332"/>
        <v>1.0343295619660803E-4</v>
      </c>
      <c r="GW139" s="109">
        <f t="shared" si="332"/>
        <v>2.2461803483093547E-4</v>
      </c>
      <c r="GX139" s="109">
        <f t="shared" si="332"/>
        <v>2.5533652858050109E-4</v>
      </c>
      <c r="GY139" s="109">
        <f t="shared" si="332"/>
        <v>2.0233443934786625E-4</v>
      </c>
      <c r="GZ139" s="109">
        <f t="shared" si="333"/>
        <v>8.1026042625859703E-5</v>
      </c>
      <c r="HA139" s="109">
        <f t="shared" si="333"/>
        <v>2.2461803483093547E-4</v>
      </c>
      <c r="HB139" s="109">
        <f t="shared" si="333"/>
        <v>1.0343295619660803E-4</v>
      </c>
      <c r="HC139" s="109">
        <f t="shared" si="333"/>
        <v>6.4646229565564194E-5</v>
      </c>
      <c r="HD139" s="109">
        <f t="shared" si="333"/>
        <v>2.7393924032920387E-4</v>
      </c>
      <c r="HE139" s="109">
        <f t="shared" si="333"/>
        <v>5.5067382721239342E-4</v>
      </c>
      <c r="HF139" s="109">
        <f t="shared" si="333"/>
        <v>3.0083947214819956E-4</v>
      </c>
      <c r="HG139" s="109">
        <f t="shared" si="333"/>
        <v>5.1674205925168683E-4</v>
      </c>
      <c r="HH139" s="109">
        <f t="shared" si="333"/>
        <v>1.5564570595179254E-4</v>
      </c>
      <c r="HI139" s="109">
        <f t="shared" si="333"/>
        <v>7.8381916501694423E-5</v>
      </c>
      <c r="HJ139" s="109">
        <f t="shared" si="334"/>
        <v>1.0343295619660803E-4</v>
      </c>
      <c r="HK139" s="109">
        <f t="shared" si="334"/>
        <v>2.2461803483093547E-4</v>
      </c>
      <c r="HL139" s="109">
        <f t="shared" si="334"/>
        <v>6.7653323782677346E-4</v>
      </c>
      <c r="HM139" s="109">
        <f t="shared" si="334"/>
        <v>2.2461803483093547E-4</v>
      </c>
      <c r="HN139" s="109">
        <f t="shared" si="334"/>
        <v>3.7648538803291653E-4</v>
      </c>
      <c r="HO139" s="109">
        <f t="shared" si="334"/>
        <v>3.4491272491669092E-4</v>
      </c>
      <c r="HP139" s="109">
        <f t="shared" si="334"/>
        <v>1.3709633990097414E-4</v>
      </c>
      <c r="HQ139" s="109">
        <f t="shared" si="334"/>
        <v>9.1628116003551589E-4</v>
      </c>
      <c r="HR139" s="109"/>
      <c r="HS139" s="109"/>
      <c r="HT139" s="109"/>
      <c r="HU139" s="109"/>
      <c r="HV139" s="109"/>
      <c r="HW139" s="109"/>
      <c r="HX139" s="109"/>
      <c r="HY139" s="109"/>
      <c r="HZ139" s="109"/>
      <c r="IA139" s="109"/>
      <c r="IB139" s="109"/>
      <c r="IC139" s="109"/>
      <c r="ID139" s="109"/>
      <c r="IE139" s="109"/>
      <c r="IF139" s="109"/>
      <c r="IG139" s="109"/>
      <c r="IH139" s="109"/>
      <c r="II139" s="109"/>
      <c r="IJ139" s="109"/>
      <c r="IK139" s="109"/>
      <c r="IL139" s="109"/>
      <c r="IM139" s="109"/>
      <c r="IN139" s="109"/>
      <c r="IO139" s="109"/>
      <c r="IP139" s="109"/>
      <c r="IQ139" s="109"/>
      <c r="IR139" s="109"/>
      <c r="IS139" s="109"/>
      <c r="IT139" s="109"/>
      <c r="IU139" s="109"/>
      <c r="IV139" s="109"/>
      <c r="IW139" s="109"/>
      <c r="IX139" s="109"/>
      <c r="IY139" s="109"/>
      <c r="IZ139" s="109"/>
      <c r="JA139" s="109"/>
      <c r="JB139" s="109"/>
      <c r="JC139" s="109"/>
      <c r="JD139" s="109"/>
      <c r="JE139" s="109"/>
      <c r="JF139" s="109"/>
      <c r="JG139" s="109"/>
      <c r="JH139" s="109"/>
      <c r="JI139" s="109"/>
      <c r="JJ139" s="109"/>
      <c r="JK139" s="109"/>
      <c r="JL139" s="109"/>
      <c r="JM139" s="109"/>
      <c r="JN139" s="109"/>
      <c r="JO139" s="109"/>
      <c r="JP139" s="109" t="str">
        <f t="shared" si="335"/>
        <v>Water Pollution_Cu(II)_Seawater_Health_N/A for WP Interim Methodology</v>
      </c>
    </row>
    <row r="140" spans="2:276">
      <c r="B140" s="112" t="s">
        <v>9</v>
      </c>
      <c r="C140" s="112" t="s">
        <v>405</v>
      </c>
      <c r="D140" s="112" t="s">
        <v>384</v>
      </c>
      <c r="E140" s="112" t="s">
        <v>395</v>
      </c>
      <c r="F140" s="112" t="s">
        <v>390</v>
      </c>
      <c r="G140" s="112" t="s">
        <v>391</v>
      </c>
      <c r="H140" s="109">
        <f t="shared" si="313"/>
        <v>1.8734147386952342E-3</v>
      </c>
      <c r="I140" s="109">
        <f t="shared" si="313"/>
        <v>7.1687382883936016E-3</v>
      </c>
      <c r="J140" s="109">
        <f t="shared" si="313"/>
        <v>7.7340667010194E-4</v>
      </c>
      <c r="K140" s="109">
        <f t="shared" si="313"/>
        <v>1.0343295619660803E-4</v>
      </c>
      <c r="L140" s="109">
        <f t="shared" si="313"/>
        <v>1.4998862645875312E-2</v>
      </c>
      <c r="M140" s="109">
        <f t="shared" si="313"/>
        <v>7.1292787625703018E-4</v>
      </c>
      <c r="N140" s="109">
        <f t="shared" si="313"/>
        <v>2.2461803483093547E-4</v>
      </c>
      <c r="O140" s="109">
        <f t="shared" si="313"/>
        <v>1.2215063169100358E-3</v>
      </c>
      <c r="P140" s="109">
        <f t="shared" si="313"/>
        <v>5.0923989235909829E-3</v>
      </c>
      <c r="Q140" s="109">
        <f t="shared" si="313"/>
        <v>2.2461803483093547E-4</v>
      </c>
      <c r="R140" s="109">
        <f t="shared" si="314"/>
        <v>2.1275471615134716E-4</v>
      </c>
      <c r="S140" s="109">
        <f t="shared" si="314"/>
        <v>8.3904065454157781E-3</v>
      </c>
      <c r="T140" s="109">
        <f t="shared" si="314"/>
        <v>5.6637242436013875E-3</v>
      </c>
      <c r="U140" s="109">
        <f t="shared" si="314"/>
        <v>2.3001760061229767E-4</v>
      </c>
      <c r="V140" s="109">
        <f t="shared" si="314"/>
        <v>3.7648538803291653E-4</v>
      </c>
      <c r="W140" s="109">
        <f t="shared" si="314"/>
        <v>6.7338523993830737E-2</v>
      </c>
      <c r="X140" s="109">
        <f t="shared" si="314"/>
        <v>2.2461803483093547E-4</v>
      </c>
      <c r="Y140" s="109">
        <f t="shared" si="314"/>
        <v>2.9763150585213971E-3</v>
      </c>
      <c r="Z140" s="109">
        <f t="shared" si="314"/>
        <v>3.6959880143536336E-2</v>
      </c>
      <c r="AA140" s="109">
        <f t="shared" si="314"/>
        <v>6.3529855150656097E-4</v>
      </c>
      <c r="AB140" s="109">
        <f t="shared" si="315"/>
        <v>4.6481074421698774E-3</v>
      </c>
      <c r="AC140" s="109">
        <f t="shared" si="315"/>
        <v>2.5431314120948528E-4</v>
      </c>
      <c r="AD140" s="109">
        <f t="shared" si="315"/>
        <v>5.3966505204225261E-4</v>
      </c>
      <c r="AE140" s="109">
        <f t="shared" si="315"/>
        <v>5.0297602636443042E-4</v>
      </c>
      <c r="AF140" s="109">
        <f t="shared" si="315"/>
        <v>2.5615562623190497E-3</v>
      </c>
      <c r="AG140" s="109">
        <f t="shared" si="315"/>
        <v>3.1597292193723893E-4</v>
      </c>
      <c r="AH140" s="109">
        <f t="shared" si="315"/>
        <v>1.4675308060738388E-3</v>
      </c>
      <c r="AI140" s="109">
        <f t="shared" si="315"/>
        <v>2.2461803483093547E-4</v>
      </c>
      <c r="AJ140" s="109">
        <f t="shared" si="315"/>
        <v>2.1504469931158234E-3</v>
      </c>
      <c r="AK140" s="109">
        <f t="shared" si="315"/>
        <v>3.2176337257508072E-3</v>
      </c>
      <c r="AL140" s="109">
        <f t="shared" si="316"/>
        <v>2.554550024542546E-3</v>
      </c>
      <c r="AM140" s="109">
        <f t="shared" si="316"/>
        <v>1.8147730822381143E-2</v>
      </c>
      <c r="AN140" s="109">
        <f t="shared" si="316"/>
        <v>1.2341345185528246E-3</v>
      </c>
      <c r="AO140" s="109">
        <f t="shared" si="316"/>
        <v>4.5921111187861756E-3</v>
      </c>
      <c r="AP140" s="109">
        <f t="shared" si="316"/>
        <v>2.0484696072379091E-3</v>
      </c>
      <c r="AQ140" s="109">
        <f t="shared" si="316"/>
        <v>2.8863425734225185E-4</v>
      </c>
      <c r="AR140" s="109">
        <f t="shared" si="316"/>
        <v>2.2461803483093547E-4</v>
      </c>
      <c r="AS140" s="109">
        <f t="shared" si="316"/>
        <v>3.7722849879783308E-4</v>
      </c>
      <c r="AT140" s="109">
        <f t="shared" si="316"/>
        <v>7.6488013037924311E-4</v>
      </c>
      <c r="AU140" s="109">
        <f t="shared" si="316"/>
        <v>1.3162637041622714E-2</v>
      </c>
      <c r="AV140" s="109">
        <f t="shared" si="317"/>
        <v>1.1362168561328144E-3</v>
      </c>
      <c r="AW140" s="109">
        <f t="shared" si="317"/>
        <v>2.7332716476726509E-2</v>
      </c>
      <c r="AX140" s="109">
        <f t="shared" si="317"/>
        <v>2.4680958594954991E-3</v>
      </c>
      <c r="AY140" s="109">
        <f t="shared" si="317"/>
        <v>6.0373582825680439E-4</v>
      </c>
      <c r="AZ140" s="109">
        <f t="shared" si="317"/>
        <v>1.8102683408404792E-3</v>
      </c>
      <c r="BA140" s="109">
        <f t="shared" si="317"/>
        <v>1.1366858724559629E-3</v>
      </c>
      <c r="BB140" s="109">
        <f t="shared" si="317"/>
        <v>5.590050709104552E-3</v>
      </c>
      <c r="BC140" s="109">
        <f t="shared" si="317"/>
        <v>2.6005088402138578E-3</v>
      </c>
      <c r="BD140" s="109">
        <f t="shared" si="317"/>
        <v>2.7859912426486484E-3</v>
      </c>
      <c r="BE140" s="109">
        <f t="shared" si="317"/>
        <v>4.0044893312286113E-3</v>
      </c>
      <c r="BF140" s="109">
        <f t="shared" si="318"/>
        <v>3.049692121591768E-3</v>
      </c>
      <c r="BG140" s="109">
        <f t="shared" si="318"/>
        <v>2.4233855867504552E-3</v>
      </c>
      <c r="BH140" s="109">
        <f t="shared" si="318"/>
        <v>9.3348881859005584E-3</v>
      </c>
      <c r="BI140" s="109">
        <f t="shared" si="318"/>
        <v>5.1743101722025592E-3</v>
      </c>
      <c r="BJ140" s="109">
        <f t="shared" si="318"/>
        <v>8.722909889012653E-4</v>
      </c>
      <c r="BK140" s="109">
        <f t="shared" si="318"/>
        <v>2.2461803483093547E-4</v>
      </c>
      <c r="BL140" s="109">
        <f t="shared" si="318"/>
        <v>6.7520551809397613E-3</v>
      </c>
      <c r="BM140" s="109">
        <f t="shared" si="318"/>
        <v>2.3987357246037766E-3</v>
      </c>
      <c r="BN140" s="109">
        <f t="shared" si="318"/>
        <v>1.521113958929084E-2</v>
      </c>
      <c r="BO140" s="109">
        <f t="shared" si="318"/>
        <v>1.5678810511580241E-2</v>
      </c>
      <c r="BP140" s="109">
        <f t="shared" si="319"/>
        <v>2.7902739421714171E-3</v>
      </c>
      <c r="BQ140" s="109">
        <f t="shared" si="319"/>
        <v>7.8664062860910457E-4</v>
      </c>
      <c r="BR140" s="109">
        <f t="shared" si="319"/>
        <v>1.5768523061140539E-3</v>
      </c>
      <c r="BS140" s="109">
        <f t="shared" si="319"/>
        <v>3.672748696015863E-3</v>
      </c>
      <c r="BT140" s="109">
        <f t="shared" si="319"/>
        <v>3.2597679928117185E-3</v>
      </c>
      <c r="BU140" s="109">
        <f t="shared" si="319"/>
        <v>4.4003731857728397E-4</v>
      </c>
      <c r="BV140" s="109">
        <f t="shared" si="319"/>
        <v>2.9783485667285008E-4</v>
      </c>
      <c r="BW140" s="109">
        <f t="shared" si="319"/>
        <v>1.6876616850807599E-3</v>
      </c>
      <c r="BX140" s="109">
        <f t="shared" si="319"/>
        <v>9.1087868566315303E-3</v>
      </c>
      <c r="BY140" s="109">
        <f t="shared" si="319"/>
        <v>1.3321060321247875E-4</v>
      </c>
      <c r="BZ140" s="109">
        <f t="shared" si="320"/>
        <v>5.6382928646486318E-4</v>
      </c>
      <c r="CA140" s="109">
        <f t="shared" si="320"/>
        <v>2.4040914507089768E-3</v>
      </c>
      <c r="CB140" s="109">
        <f t="shared" si="320"/>
        <v>2.2632653495396303E-3</v>
      </c>
      <c r="CC140" s="109">
        <f t="shared" si="320"/>
        <v>2.0251659625156845E-2</v>
      </c>
      <c r="CD140" s="109">
        <f t="shared" si="320"/>
        <v>5.3327109588307024E-3</v>
      </c>
      <c r="CE140" s="109">
        <f t="shared" si="320"/>
        <v>7.8214022309057939E-4</v>
      </c>
      <c r="CF140" s="109">
        <f t="shared" si="320"/>
        <v>3.1588909986421366E-3</v>
      </c>
      <c r="CG140" s="109">
        <f t="shared" si="320"/>
        <v>8.0073804011157989E-5</v>
      </c>
      <c r="CH140" s="109">
        <f t="shared" si="320"/>
        <v>2.2461803483093547E-4</v>
      </c>
      <c r="CI140" s="109">
        <f t="shared" si="320"/>
        <v>9.1141356736378044E-4</v>
      </c>
      <c r="CJ140" s="109">
        <f t="shared" si="321"/>
        <v>5.4151813386451083E-3</v>
      </c>
      <c r="CK140" s="109">
        <f t="shared" si="321"/>
        <v>1.644854714543434E-3</v>
      </c>
      <c r="CL140" s="109">
        <f t="shared" si="321"/>
        <v>1.2059082750914536E-3</v>
      </c>
      <c r="CM140" s="109">
        <f t="shared" si="321"/>
        <v>2.660872093155995E-4</v>
      </c>
      <c r="CN140" s="109">
        <f t="shared" si="321"/>
        <v>5.7781376552547134E-3</v>
      </c>
      <c r="CO140" s="109">
        <f t="shared" si="321"/>
        <v>4.0593635271211452E-3</v>
      </c>
      <c r="CP140" s="109">
        <f t="shared" si="321"/>
        <v>9.1141356736378044E-4</v>
      </c>
      <c r="CQ140" s="109">
        <f t="shared" si="321"/>
        <v>6.4815308328395162E-3</v>
      </c>
      <c r="CR140" s="109">
        <f t="shared" si="321"/>
        <v>2.0030772118528049E-4</v>
      </c>
      <c r="CS140" s="109">
        <f t="shared" si="321"/>
        <v>4.3180237101634884E-2</v>
      </c>
      <c r="CT140" s="109">
        <f t="shared" si="322"/>
        <v>5.0605498416892479E-3</v>
      </c>
      <c r="CU140" s="109">
        <f t="shared" si="322"/>
        <v>5.0966351481182134E-3</v>
      </c>
      <c r="CV140" s="109">
        <f t="shared" si="322"/>
        <v>5.4444158885699565E-3</v>
      </c>
      <c r="CW140" s="109">
        <f t="shared" si="322"/>
        <v>2.9676231077633728E-3</v>
      </c>
      <c r="CX140" s="109">
        <f t="shared" si="322"/>
        <v>1.5799374762799534E-3</v>
      </c>
      <c r="CY140" s="109">
        <f t="shared" si="322"/>
        <v>3.1967804437326941E-2</v>
      </c>
      <c r="CZ140" s="109">
        <f t="shared" si="322"/>
        <v>1.3169990536732446E-2</v>
      </c>
      <c r="DA140" s="109">
        <f t="shared" si="322"/>
        <v>2.1671073889424652E-3</v>
      </c>
      <c r="DB140" s="109">
        <f t="shared" si="322"/>
        <v>1.631078453710311E-2</v>
      </c>
      <c r="DC140" s="109">
        <f t="shared" si="322"/>
        <v>5.5421471207238232E-3</v>
      </c>
      <c r="DD140" s="109">
        <f t="shared" si="323"/>
        <v>6.1210423056406137E-4</v>
      </c>
      <c r="DE140" s="109">
        <f t="shared" si="323"/>
        <v>5.1000088183343522E-3</v>
      </c>
      <c r="DF140" s="109">
        <f t="shared" si="323"/>
        <v>9.1141356736378044E-4</v>
      </c>
      <c r="DG140" s="109">
        <f t="shared" si="323"/>
        <v>7.2697430975623839E-3</v>
      </c>
      <c r="DH140" s="109">
        <f t="shared" si="323"/>
        <v>1.3969299040110149E-2</v>
      </c>
      <c r="DI140" s="109">
        <f t="shared" si="323"/>
        <v>4.0965059124203349E-3</v>
      </c>
      <c r="DJ140" s="109">
        <f t="shared" si="323"/>
        <v>3.6728437246328401E-3</v>
      </c>
      <c r="DK140" s="109">
        <f t="shared" si="323"/>
        <v>2.5048343193178817E-3</v>
      </c>
      <c r="DL140" s="109">
        <f t="shared" si="323"/>
        <v>1.7399478839220392E-3</v>
      </c>
      <c r="DM140" s="109">
        <f t="shared" si="323"/>
        <v>1.55667580750626E-3</v>
      </c>
      <c r="DN140" s="109">
        <f t="shared" si="324"/>
        <v>2.9342963700308574E-3</v>
      </c>
      <c r="DO140" s="109">
        <f t="shared" si="324"/>
        <v>2.0082286937017834E-3</v>
      </c>
      <c r="DP140" s="109">
        <f t="shared" si="324"/>
        <v>1.0630132502673199E-3</v>
      </c>
      <c r="DQ140" s="109">
        <f t="shared" si="324"/>
        <v>1.4049894897632745E-4</v>
      </c>
      <c r="DR140" s="109">
        <f t="shared" si="324"/>
        <v>1.4998862645875312E-2</v>
      </c>
      <c r="DS140" s="109">
        <f t="shared" si="324"/>
        <v>1.9926213724793173E-3</v>
      </c>
      <c r="DT140" s="109">
        <f t="shared" si="324"/>
        <v>1.4998862645875312E-2</v>
      </c>
      <c r="DU140" s="109">
        <f t="shared" si="324"/>
        <v>9.1141356736378044E-4</v>
      </c>
      <c r="DV140" s="109">
        <f t="shared" si="324"/>
        <v>1.9363759731911465E-3</v>
      </c>
      <c r="DW140" s="109">
        <f t="shared" si="324"/>
        <v>9.1160715466134072E-3</v>
      </c>
      <c r="DX140" s="109">
        <f t="shared" si="325"/>
        <v>4.3140380589190676E-3</v>
      </c>
      <c r="DY140" s="109">
        <f t="shared" si="325"/>
        <v>4.5575077890865252E-4</v>
      </c>
      <c r="DZ140" s="109">
        <f t="shared" si="325"/>
        <v>1.3332236336964494E-3</v>
      </c>
      <c r="EA140" s="109">
        <f t="shared" si="325"/>
        <v>3.7648538803291653E-4</v>
      </c>
      <c r="EB140" s="109">
        <f t="shared" si="325"/>
        <v>9.1141356736378044E-4</v>
      </c>
      <c r="EC140" s="109">
        <f t="shared" si="325"/>
        <v>2.8610811121497666E-4</v>
      </c>
      <c r="ED140" s="109">
        <f t="shared" si="325"/>
        <v>1.5201151425525627E-3</v>
      </c>
      <c r="EE140" s="109">
        <f t="shared" si="325"/>
        <v>3.7403295611857443E-3</v>
      </c>
      <c r="EF140" s="109">
        <f t="shared" si="325"/>
        <v>9.1141356736378044E-4</v>
      </c>
      <c r="EG140" s="109">
        <f t="shared" si="325"/>
        <v>4.165163262579737E-3</v>
      </c>
      <c r="EH140" s="109">
        <f t="shared" si="326"/>
        <v>7.8214022309057939E-4</v>
      </c>
      <c r="EI140" s="109">
        <f t="shared" si="326"/>
        <v>1.2998826990040811E-4</v>
      </c>
      <c r="EJ140" s="109">
        <f t="shared" si="326"/>
        <v>3.792473022794948E-3</v>
      </c>
      <c r="EK140" s="109">
        <f t="shared" si="326"/>
        <v>2.3754392296560338E-3</v>
      </c>
      <c r="EL140" s="109">
        <f t="shared" si="326"/>
        <v>1.0173179663771294E-3</v>
      </c>
      <c r="EM140" s="109">
        <f t="shared" si="326"/>
        <v>3.1895227903423725E-3</v>
      </c>
      <c r="EN140" s="109">
        <f t="shared" si="326"/>
        <v>1.0437706677200202E-4</v>
      </c>
      <c r="EO140" s="109">
        <f t="shared" si="326"/>
        <v>9.1141356736378044E-4</v>
      </c>
      <c r="EP140" s="109">
        <f t="shared" si="326"/>
        <v>7.9225702519992308E-3</v>
      </c>
      <c r="EQ140" s="109">
        <f t="shared" si="326"/>
        <v>6.0817213000468245E-2</v>
      </c>
      <c r="ER140" s="109">
        <f t="shared" si="327"/>
        <v>2.4484977911820637E-4</v>
      </c>
      <c r="ES140" s="109">
        <f t="shared" si="327"/>
        <v>4.5466775156733372E-4</v>
      </c>
      <c r="ET140" s="109">
        <f t="shared" si="327"/>
        <v>1.8069834734383903E-3</v>
      </c>
      <c r="EU140" s="109">
        <f t="shared" si="327"/>
        <v>6.8661080346122056E-4</v>
      </c>
      <c r="EV140" s="109">
        <f t="shared" si="327"/>
        <v>8.0584267892368482E-3</v>
      </c>
      <c r="EW140" s="109">
        <f t="shared" si="327"/>
        <v>3.9892346782835677E-3</v>
      </c>
      <c r="EX140" s="109">
        <f t="shared" si="327"/>
        <v>9.1141356736378044E-4</v>
      </c>
      <c r="EY140" s="109">
        <f t="shared" si="327"/>
        <v>1.0930301085169015E-3</v>
      </c>
      <c r="EZ140" s="109">
        <f t="shared" si="327"/>
        <v>5.9883377816298208E-4</v>
      </c>
      <c r="FA140" s="109">
        <f t="shared" si="327"/>
        <v>3.7312661744153298E-2</v>
      </c>
      <c r="FB140" s="109">
        <f t="shared" si="328"/>
        <v>9.1141356736378044E-4</v>
      </c>
      <c r="FC140" s="109">
        <f t="shared" si="328"/>
        <v>8.986366887065683E-4</v>
      </c>
      <c r="FD140" s="109">
        <f t="shared" si="328"/>
        <v>6.751779802590508E-4</v>
      </c>
      <c r="FE140" s="109">
        <f t="shared" si="328"/>
        <v>1.1735704272984977E-3</v>
      </c>
      <c r="FF140" s="109">
        <f t="shared" si="328"/>
        <v>1.1219819016636005E-3</v>
      </c>
      <c r="FG140" s="109">
        <f t="shared" si="328"/>
        <v>1.1125541566456657E-2</v>
      </c>
      <c r="FH140" s="109">
        <f t="shared" si="328"/>
        <v>7.5398445522281794E-3</v>
      </c>
      <c r="FI140" s="109">
        <f t="shared" si="328"/>
        <v>4.4139608309566444E-3</v>
      </c>
      <c r="FJ140" s="109">
        <f t="shared" si="328"/>
        <v>1.7148921759329782E-3</v>
      </c>
      <c r="FK140" s="109">
        <f t="shared" si="328"/>
        <v>3.6290067497404669E-3</v>
      </c>
      <c r="FL140" s="109">
        <f t="shared" si="329"/>
        <v>4.6893920087346438E-3</v>
      </c>
      <c r="FM140" s="109">
        <f t="shared" si="329"/>
        <v>5.662442517701718E-4</v>
      </c>
      <c r="FN140" s="109">
        <f t="shared" si="329"/>
        <v>1.7048046982745993E-2</v>
      </c>
      <c r="FO140" s="109">
        <f t="shared" si="329"/>
        <v>1.3955899306710264E-4</v>
      </c>
      <c r="FP140" s="109">
        <f t="shared" si="329"/>
        <v>1.4998862645875312E-2</v>
      </c>
      <c r="FQ140" s="109">
        <f t="shared" si="329"/>
        <v>8.7354226340139319E-4</v>
      </c>
      <c r="FR140" s="109">
        <f t="shared" si="329"/>
        <v>6.3643821534710584E-4</v>
      </c>
      <c r="FS140" s="109">
        <f t="shared" si="329"/>
        <v>5.2155863078497885E-3</v>
      </c>
      <c r="FT140" s="109">
        <f t="shared" si="329"/>
        <v>5.1255918279594333E-3</v>
      </c>
      <c r="FU140" s="109">
        <f t="shared" si="329"/>
        <v>6.0373582825680439E-4</v>
      </c>
      <c r="FV140" s="109">
        <f t="shared" si="330"/>
        <v>3.7363427336942639E-3</v>
      </c>
      <c r="FW140" s="109">
        <f t="shared" si="330"/>
        <v>9.1141356736378044E-4</v>
      </c>
      <c r="FX140" s="109">
        <f t="shared" si="330"/>
        <v>3.049692121591768E-3</v>
      </c>
      <c r="FY140" s="109">
        <f t="shared" si="330"/>
        <v>5.9266643418311006E-3</v>
      </c>
      <c r="FZ140" s="109">
        <f t="shared" si="330"/>
        <v>7.5659014684373955E-3</v>
      </c>
      <c r="GA140" s="109">
        <f t="shared" si="330"/>
        <v>1.3281832849778197E-4</v>
      </c>
      <c r="GB140" s="109">
        <f t="shared" si="330"/>
        <v>1.672045669399128E-3</v>
      </c>
      <c r="GC140" s="109">
        <f t="shared" si="330"/>
        <v>1.8348430764493066E-3</v>
      </c>
      <c r="GD140" s="109">
        <f t="shared" si="330"/>
        <v>3.672748696015863E-3</v>
      </c>
      <c r="GE140" s="109">
        <f t="shared" si="330"/>
        <v>4.6587507304962292E-3</v>
      </c>
      <c r="GF140" s="109">
        <f t="shared" si="331"/>
        <v>9.6783739565854069E-3</v>
      </c>
      <c r="GG140" s="109">
        <f t="shared" si="331"/>
        <v>2.2461803483093547E-4</v>
      </c>
      <c r="GH140" s="109">
        <f t="shared" si="331"/>
        <v>2.2461803483093547E-4</v>
      </c>
      <c r="GI140" s="109">
        <f t="shared" si="331"/>
        <v>3.049692121591768E-3</v>
      </c>
      <c r="GJ140" s="109">
        <f t="shared" si="331"/>
        <v>2.2461803483093547E-4</v>
      </c>
      <c r="GK140" s="109">
        <f t="shared" si="331"/>
        <v>1.4756697404961299E-3</v>
      </c>
      <c r="GL140" s="109">
        <f t="shared" si="331"/>
        <v>1.8019573926524827E-4</v>
      </c>
      <c r="GM140" s="109">
        <f t="shared" si="331"/>
        <v>1.7971861544518329E-3</v>
      </c>
      <c r="GN140" s="109">
        <f t="shared" si="331"/>
        <v>2.2525830852857656E-2</v>
      </c>
      <c r="GO140" s="109">
        <f t="shared" si="331"/>
        <v>6.6131906942987415E-3</v>
      </c>
      <c r="GP140" s="109">
        <f t="shared" si="332"/>
        <v>7.5192379961814002E-3</v>
      </c>
      <c r="GQ140" s="109">
        <f t="shared" si="332"/>
        <v>2.3776120831147992E-3</v>
      </c>
      <c r="GR140" s="109">
        <f t="shared" si="332"/>
        <v>3.893853439927411E-3</v>
      </c>
      <c r="GS140" s="109">
        <f t="shared" si="332"/>
        <v>9.6434213205021692E-3</v>
      </c>
      <c r="GT140" s="109">
        <f t="shared" si="332"/>
        <v>5.414731034570062E-3</v>
      </c>
      <c r="GU140" s="109">
        <f t="shared" si="332"/>
        <v>5.3110521994500018E-3</v>
      </c>
      <c r="GV140" s="109">
        <f t="shared" si="332"/>
        <v>1.0343295619660803E-4</v>
      </c>
      <c r="GW140" s="109">
        <f t="shared" si="332"/>
        <v>1.4173920399478093E-3</v>
      </c>
      <c r="GX140" s="109">
        <f t="shared" si="332"/>
        <v>2.5039369990492656E-3</v>
      </c>
      <c r="GY140" s="109">
        <f t="shared" si="332"/>
        <v>5.2258983544121642E-3</v>
      </c>
      <c r="GZ140" s="109">
        <f t="shared" si="333"/>
        <v>8.8458669468686633E-4</v>
      </c>
      <c r="HA140" s="109">
        <f t="shared" si="333"/>
        <v>2.2461803483093547E-4</v>
      </c>
      <c r="HB140" s="109">
        <f t="shared" si="333"/>
        <v>6.754754093244317E-4</v>
      </c>
      <c r="HC140" s="109">
        <f t="shared" si="333"/>
        <v>1.4073077479353475E-2</v>
      </c>
      <c r="HD140" s="109">
        <f t="shared" si="333"/>
        <v>4.4452991337082326E-3</v>
      </c>
      <c r="HE140" s="109">
        <f t="shared" si="333"/>
        <v>4.8934518543319715E-3</v>
      </c>
      <c r="HF140" s="109">
        <f t="shared" si="333"/>
        <v>1.7385594594511014E-2</v>
      </c>
      <c r="HG140" s="109">
        <f t="shared" si="333"/>
        <v>2.9892746829961081E-3</v>
      </c>
      <c r="HH140" s="109">
        <f t="shared" si="333"/>
        <v>7.9699327918414419E-4</v>
      </c>
      <c r="HI140" s="109">
        <f t="shared" si="333"/>
        <v>7.3492176547141361E-3</v>
      </c>
      <c r="HJ140" s="109">
        <f t="shared" si="334"/>
        <v>1.177221304826276E-4</v>
      </c>
      <c r="HK140" s="109">
        <f t="shared" si="334"/>
        <v>3.3423267155340678E-3</v>
      </c>
      <c r="HL140" s="109">
        <f t="shared" si="334"/>
        <v>1.4764830976881827E-2</v>
      </c>
      <c r="HM140" s="109">
        <f t="shared" si="334"/>
        <v>2.2461803483093547E-4</v>
      </c>
      <c r="HN140" s="109">
        <f t="shared" si="334"/>
        <v>5.2145008214310147E-3</v>
      </c>
      <c r="HO140" s="109">
        <f t="shared" si="334"/>
        <v>1.909912024491905E-3</v>
      </c>
      <c r="HP140" s="109">
        <f t="shared" si="334"/>
        <v>1.4983063821589894E-3</v>
      </c>
      <c r="HQ140" s="109">
        <f t="shared" si="334"/>
        <v>1.6884495863992096E-3</v>
      </c>
      <c r="HR140" s="109"/>
      <c r="HS140" s="109"/>
      <c r="HT140" s="109"/>
      <c r="HU140" s="109"/>
      <c r="HV140" s="109"/>
      <c r="HW140" s="109"/>
      <c r="HX140" s="109"/>
      <c r="HY140" s="109"/>
      <c r="HZ140" s="109"/>
      <c r="IA140" s="109"/>
      <c r="IB140" s="109"/>
      <c r="IC140" s="109"/>
      <c r="ID140" s="109"/>
      <c r="IE140" s="109"/>
      <c r="IF140" s="109"/>
      <c r="IG140" s="109"/>
      <c r="IH140" s="109"/>
      <c r="II140" s="109"/>
      <c r="IJ140" s="109"/>
      <c r="IK140" s="109"/>
      <c r="IL140" s="109"/>
      <c r="IM140" s="109"/>
      <c r="IN140" s="109"/>
      <c r="IO140" s="109"/>
      <c r="IP140" s="109"/>
      <c r="IQ140" s="109"/>
      <c r="IR140" s="109"/>
      <c r="IS140" s="109"/>
      <c r="IT140" s="109"/>
      <c r="IU140" s="109"/>
      <c r="IV140" s="109"/>
      <c r="IW140" s="109"/>
      <c r="IX140" s="109"/>
      <c r="IY140" s="109"/>
      <c r="IZ140" s="109"/>
      <c r="JA140" s="109"/>
      <c r="JB140" s="109"/>
      <c r="JC140" s="109"/>
      <c r="JD140" s="109"/>
      <c r="JE140" s="109"/>
      <c r="JF140" s="109"/>
      <c r="JG140" s="109"/>
      <c r="JH140" s="109"/>
      <c r="JI140" s="109"/>
      <c r="JJ140" s="109"/>
      <c r="JK140" s="109"/>
      <c r="JL140" s="109"/>
      <c r="JM140" s="109"/>
      <c r="JN140" s="109"/>
      <c r="JO140" s="109"/>
      <c r="JP140" s="109" t="str">
        <f t="shared" si="335"/>
        <v>Water Pollution_Cu(II)_Unspecified_Health_N/A for WP Interim Methodology</v>
      </c>
    </row>
    <row r="141" spans="2:276">
      <c r="B141" s="112" t="s">
        <v>9</v>
      </c>
      <c r="C141" s="112" t="s">
        <v>406</v>
      </c>
      <c r="D141" s="112" t="s">
        <v>394</v>
      </c>
      <c r="E141" s="112" t="s">
        <v>395</v>
      </c>
      <c r="F141" s="112" t="s">
        <v>390</v>
      </c>
      <c r="G141" s="112" t="s">
        <v>391</v>
      </c>
      <c r="H141" s="109">
        <f t="shared" ref="H141:Q150" si="336">INDEX(WP_Health_data,MATCH($JP141,WP_Health_Reference,0),MATCH(H$6,WP_Health_countries,0))</f>
        <v>99.055663411830793</v>
      </c>
      <c r="I141" s="109">
        <f t="shared" si="336"/>
        <v>246.64174033824332</v>
      </c>
      <c r="J141" s="109">
        <f t="shared" si="336"/>
        <v>41.796511035295879</v>
      </c>
      <c r="K141" s="109">
        <f t="shared" si="336"/>
        <v>56.624451640795428</v>
      </c>
      <c r="L141" s="109">
        <f t="shared" si="336"/>
        <v>1871.8597437526928</v>
      </c>
      <c r="M141" s="109">
        <f t="shared" si="336"/>
        <v>132.75644698726117</v>
      </c>
      <c r="N141" s="109">
        <f t="shared" si="336"/>
        <v>463.07653518205899</v>
      </c>
      <c r="O141" s="109">
        <f t="shared" si="336"/>
        <v>71.941738383041397</v>
      </c>
      <c r="P141" s="109">
        <f t="shared" si="336"/>
        <v>506.69802996340951</v>
      </c>
      <c r="Q141" s="109">
        <f t="shared" si="336"/>
        <v>463.07653518205899</v>
      </c>
      <c r="R141" s="109">
        <f t="shared" ref="R141:AA150" si="337">INDEX(WP_Health_data,MATCH($JP141,WP_Health_Reference,0),MATCH(R$6,WP_Health_countries,0))</f>
        <v>28.941612815934313</v>
      </c>
      <c r="S141" s="109">
        <f t="shared" si="337"/>
        <v>1227.6297959346148</v>
      </c>
      <c r="T141" s="109">
        <f t="shared" si="337"/>
        <v>729.16570837706797</v>
      </c>
      <c r="U141" s="109">
        <f t="shared" si="337"/>
        <v>463.07653518205899</v>
      </c>
      <c r="V141" s="109">
        <f t="shared" si="337"/>
        <v>930.82283836092461</v>
      </c>
      <c r="W141" s="109">
        <f t="shared" si="337"/>
        <v>37847.234526395347</v>
      </c>
      <c r="X141" s="109">
        <f t="shared" si="337"/>
        <v>463.07653518205899</v>
      </c>
      <c r="Y141" s="109">
        <f t="shared" si="337"/>
        <v>169.78859858445466</v>
      </c>
      <c r="Z141" s="109">
        <f t="shared" si="337"/>
        <v>5459.2489431862114</v>
      </c>
      <c r="AA141" s="109">
        <f t="shared" si="337"/>
        <v>88.001025992301436</v>
      </c>
      <c r="AB141" s="109">
        <f t="shared" ref="AB141:AK150" si="338">INDEX(WP_Health_data,MATCH($JP141,WP_Health_Reference,0),MATCH(AB$6,WP_Health_countries,0))</f>
        <v>2164.6226002712929</v>
      </c>
      <c r="AC141" s="109">
        <f t="shared" si="338"/>
        <v>153.66917835815366</v>
      </c>
      <c r="AD141" s="109">
        <f t="shared" si="338"/>
        <v>96.621794615722379</v>
      </c>
      <c r="AE141" s="109">
        <f t="shared" si="338"/>
        <v>90.023335839232118</v>
      </c>
      <c r="AF141" s="109">
        <f t="shared" si="338"/>
        <v>285.36739321532224</v>
      </c>
      <c r="AG141" s="109">
        <f t="shared" si="338"/>
        <v>101.05734890565317</v>
      </c>
      <c r="AH141" s="109">
        <f t="shared" si="338"/>
        <v>270.82210885940043</v>
      </c>
      <c r="AI141" s="109">
        <f t="shared" si="338"/>
        <v>463.07653518205899</v>
      </c>
      <c r="AJ141" s="109">
        <f t="shared" si="338"/>
        <v>3571.6735664900621</v>
      </c>
      <c r="AK141" s="109">
        <f t="shared" si="338"/>
        <v>252.2246230438227</v>
      </c>
      <c r="AL141" s="109">
        <f t="shared" ref="AL141:AU150" si="339">INDEX(WP_Health_data,MATCH($JP141,WP_Health_Reference,0),MATCH(AL$6,WP_Health_countries,0))</f>
        <v>398.08758416852896</v>
      </c>
      <c r="AM141" s="109">
        <f t="shared" si="339"/>
        <v>6451.138101187461</v>
      </c>
      <c r="AN141" s="109">
        <f t="shared" si="339"/>
        <v>1215.4752533209066</v>
      </c>
      <c r="AO141" s="109">
        <f t="shared" si="339"/>
        <v>2363.4642496564147</v>
      </c>
      <c r="AP141" s="109">
        <f t="shared" si="339"/>
        <v>616.38453096535898</v>
      </c>
      <c r="AQ141" s="109">
        <f t="shared" si="339"/>
        <v>55.77931929082132</v>
      </c>
      <c r="AR141" s="109">
        <f t="shared" si="339"/>
        <v>463.07653518205899</v>
      </c>
      <c r="AS141" s="109">
        <f t="shared" si="339"/>
        <v>146.34972438810217</v>
      </c>
      <c r="AT141" s="109">
        <f t="shared" si="339"/>
        <v>382.98193900547358</v>
      </c>
      <c r="AU141" s="109">
        <f t="shared" si="339"/>
        <v>1871.8597437526928</v>
      </c>
      <c r="AV141" s="109">
        <f t="shared" ref="AV141:BE150" si="340">INDEX(WP_Health_data,MATCH($JP141,WP_Health_Reference,0),MATCH(AV$6,WP_Health_countries,0))</f>
        <v>123.7818114700238</v>
      </c>
      <c r="AW141" s="109">
        <f t="shared" si="340"/>
        <v>8139.4564032046701</v>
      </c>
      <c r="AX141" s="109">
        <f t="shared" si="340"/>
        <v>371.56700781459102</v>
      </c>
      <c r="AY141" s="109">
        <f t="shared" si="340"/>
        <v>1215.4752533209066</v>
      </c>
      <c r="AZ141" s="109">
        <f t="shared" si="340"/>
        <v>819.50788866477615</v>
      </c>
      <c r="BA141" s="109">
        <f t="shared" si="340"/>
        <v>661.2999061189139</v>
      </c>
      <c r="BB141" s="109">
        <f t="shared" si="340"/>
        <v>843.96369190225573</v>
      </c>
      <c r="BC141" s="109">
        <f t="shared" si="340"/>
        <v>522.89845441624846</v>
      </c>
      <c r="BD141" s="109">
        <f t="shared" si="340"/>
        <v>247.7389083841623</v>
      </c>
      <c r="BE141" s="109">
        <f t="shared" si="340"/>
        <v>1858.8337444098959</v>
      </c>
      <c r="BF141" s="109">
        <f t="shared" ref="BF141:BO150" si="341">INDEX(WP_Health_data,MATCH($JP141,WP_Health_Reference,0),MATCH(BF$6,WP_Health_countries,0))</f>
        <v>463.07653518205899</v>
      </c>
      <c r="BG141" s="109">
        <f t="shared" si="341"/>
        <v>382.28380724673212</v>
      </c>
      <c r="BH141" s="109">
        <f t="shared" si="341"/>
        <v>1011.4106016360741</v>
      </c>
      <c r="BI141" s="109">
        <f t="shared" si="341"/>
        <v>1508.0784937082508</v>
      </c>
      <c r="BJ141" s="109">
        <f t="shared" si="341"/>
        <v>77.458022721083495</v>
      </c>
      <c r="BK141" s="109">
        <f t="shared" si="341"/>
        <v>463.07653518205899</v>
      </c>
      <c r="BL141" s="109">
        <f t="shared" si="341"/>
        <v>608.82837573737788</v>
      </c>
      <c r="BM141" s="109">
        <f t="shared" si="341"/>
        <v>187.0674653476284</v>
      </c>
      <c r="BN141" s="109">
        <f t="shared" si="341"/>
        <v>2171.5690215048453</v>
      </c>
      <c r="BO141" s="109">
        <f t="shared" si="341"/>
        <v>1369.5404676242138</v>
      </c>
      <c r="BP141" s="109">
        <f t="shared" ref="BP141:BY150" si="342">INDEX(WP_Health_data,MATCH($JP141,WP_Health_Reference,0),MATCH(BP$6,WP_Health_countries,0))</f>
        <v>1955.0398982435461</v>
      </c>
      <c r="BQ141" s="109">
        <f t="shared" si="342"/>
        <v>49.961859257037965</v>
      </c>
      <c r="BR141" s="109">
        <f t="shared" si="342"/>
        <v>402.46685862552323</v>
      </c>
      <c r="BS141" s="109">
        <f t="shared" si="342"/>
        <v>1215.4752533209066</v>
      </c>
      <c r="BT141" s="109">
        <f t="shared" si="342"/>
        <v>252.99204737384753</v>
      </c>
      <c r="BU141" s="109">
        <f t="shared" si="342"/>
        <v>382.28380724673212</v>
      </c>
      <c r="BV141" s="109">
        <f t="shared" si="342"/>
        <v>56.624451640795428</v>
      </c>
      <c r="BW141" s="109">
        <f t="shared" si="342"/>
        <v>546.08229134311989</v>
      </c>
      <c r="BX141" s="109">
        <f t="shared" si="342"/>
        <v>1590.6810417434413</v>
      </c>
      <c r="BY141" s="109">
        <f t="shared" si="342"/>
        <v>56.624451640795428</v>
      </c>
      <c r="BZ141" s="109">
        <f t="shared" ref="BZ141:CI150" si="343">INDEX(WP_Health_data,MATCH($JP141,WP_Health_Reference,0),MATCH(BZ$6,WP_Health_countries,0))</f>
        <v>349.09758485420855</v>
      </c>
      <c r="CA141" s="109">
        <f t="shared" si="343"/>
        <v>1215.4752533209066</v>
      </c>
      <c r="CB141" s="109">
        <f t="shared" si="343"/>
        <v>143.75820953276707</v>
      </c>
      <c r="CC141" s="109">
        <f t="shared" si="343"/>
        <v>2566.1887034016622</v>
      </c>
      <c r="CD141" s="109">
        <f t="shared" si="343"/>
        <v>2580.1073474651389</v>
      </c>
      <c r="CE141" s="109">
        <f t="shared" si="343"/>
        <v>1871.8597437526928</v>
      </c>
      <c r="CF141" s="109">
        <f t="shared" si="343"/>
        <v>813.25508253983753</v>
      </c>
      <c r="CG141" s="109">
        <f t="shared" si="343"/>
        <v>8.6903680344528418</v>
      </c>
      <c r="CH141" s="109">
        <f t="shared" si="343"/>
        <v>463.07653518205899</v>
      </c>
      <c r="CI141" s="109">
        <f t="shared" si="343"/>
        <v>3571.6735664900621</v>
      </c>
      <c r="CJ141" s="109">
        <f t="shared" ref="CJ141:CS150" si="344">INDEX(WP_Health_data,MATCH($JP141,WP_Health_Reference,0),MATCH(CJ$6,WP_Health_countries,0))</f>
        <v>620.8580303087391</v>
      </c>
      <c r="CK141" s="109">
        <f t="shared" si="344"/>
        <v>405.03042732393374</v>
      </c>
      <c r="CL141" s="109">
        <f t="shared" si="344"/>
        <v>183.51539419919885</v>
      </c>
      <c r="CM141" s="109">
        <f t="shared" si="344"/>
        <v>107.30127311387641</v>
      </c>
      <c r="CN141" s="109">
        <f t="shared" si="344"/>
        <v>1781.9240980789805</v>
      </c>
      <c r="CO141" s="109">
        <f t="shared" si="344"/>
        <v>212.04139821748078</v>
      </c>
      <c r="CP141" s="109">
        <f t="shared" si="344"/>
        <v>3571.6735664900621</v>
      </c>
      <c r="CQ141" s="109">
        <f t="shared" si="344"/>
        <v>871.73631028764191</v>
      </c>
      <c r="CR141" s="109">
        <f t="shared" si="344"/>
        <v>51.356930631478242</v>
      </c>
      <c r="CS141" s="109">
        <f t="shared" si="344"/>
        <v>8638.3199074838631</v>
      </c>
      <c r="CT141" s="109">
        <f t="shared" ref="CT141:DC150" si="345">INDEX(WP_Health_data,MATCH($JP141,WP_Health_Reference,0),MATCH(CT$6,WP_Health_countries,0))</f>
        <v>2575.1728746846397</v>
      </c>
      <c r="CU141" s="109">
        <f t="shared" si="345"/>
        <v>723.62194446822173</v>
      </c>
      <c r="CV141" s="109">
        <f t="shared" si="345"/>
        <v>783.22866316559362</v>
      </c>
      <c r="CW141" s="109">
        <f t="shared" si="345"/>
        <v>508.97816311420968</v>
      </c>
      <c r="CX141" s="109">
        <f t="shared" si="345"/>
        <v>1871.8597437526928</v>
      </c>
      <c r="CY141" s="109">
        <f t="shared" si="345"/>
        <v>8500.8617183303322</v>
      </c>
      <c r="CZ141" s="109">
        <f t="shared" si="345"/>
        <v>1603.5977567899777</v>
      </c>
      <c r="DA141" s="109">
        <f t="shared" si="345"/>
        <v>463.07653518205899</v>
      </c>
      <c r="DB141" s="109">
        <f t="shared" si="345"/>
        <v>8548.546789104581</v>
      </c>
      <c r="DC141" s="109">
        <f t="shared" si="345"/>
        <v>267.51142946639584</v>
      </c>
      <c r="DD141" s="109">
        <f t="shared" ref="DD141:DM150" si="346">INDEX(WP_Health_data,MATCH($JP141,WP_Health_Reference,0),MATCH(DD$6,WP_Health_countries,0))</f>
        <v>87.635351734132655</v>
      </c>
      <c r="DE141" s="109">
        <f t="shared" si="346"/>
        <v>1676.8631544791483</v>
      </c>
      <c r="DF141" s="109">
        <f t="shared" si="346"/>
        <v>3571.6735664900621</v>
      </c>
      <c r="DG141" s="109">
        <f t="shared" si="346"/>
        <v>1726.6539504478037</v>
      </c>
      <c r="DH141" s="109">
        <f t="shared" si="346"/>
        <v>3140.2496652951327</v>
      </c>
      <c r="DI141" s="109">
        <f t="shared" si="346"/>
        <v>382.28380724673212</v>
      </c>
      <c r="DJ141" s="109">
        <f t="shared" si="346"/>
        <v>930.82283836092461</v>
      </c>
      <c r="DK141" s="109">
        <f t="shared" si="346"/>
        <v>101.68676599036984</v>
      </c>
      <c r="DL141" s="109">
        <f t="shared" si="346"/>
        <v>991.13850392475399</v>
      </c>
      <c r="DM141" s="109">
        <f t="shared" si="346"/>
        <v>145.68400484073339</v>
      </c>
      <c r="DN141" s="109">
        <f t="shared" ref="DN141:DW150" si="347">INDEX(WP_Health_data,MATCH($JP141,WP_Health_Reference,0),MATCH(DN$6,WP_Health_countries,0))</f>
        <v>930.82283836092461</v>
      </c>
      <c r="DO141" s="109">
        <f t="shared" si="347"/>
        <v>115.80251288316254</v>
      </c>
      <c r="DP141" s="109">
        <f t="shared" si="347"/>
        <v>382.43356890283724</v>
      </c>
      <c r="DQ141" s="109">
        <f t="shared" si="347"/>
        <v>6.5411835999509043</v>
      </c>
      <c r="DR141" s="109">
        <f t="shared" si="347"/>
        <v>1871.8597437526928</v>
      </c>
      <c r="DS141" s="109">
        <f t="shared" si="347"/>
        <v>250.16530378254771</v>
      </c>
      <c r="DT141" s="109">
        <f t="shared" si="347"/>
        <v>1871.8597437526928</v>
      </c>
      <c r="DU141" s="109">
        <f t="shared" si="347"/>
        <v>3571.6735664900621</v>
      </c>
      <c r="DV141" s="109">
        <f t="shared" si="347"/>
        <v>545.69314440921335</v>
      </c>
      <c r="DW141" s="109">
        <f t="shared" si="347"/>
        <v>4294.0159248813043</v>
      </c>
      <c r="DX141" s="109">
        <f t="shared" ref="DX141:EG150" si="348">INDEX(WP_Health_data,MATCH($JP141,WP_Health_Reference,0),MATCH(DX$6,WP_Health_countries,0))</f>
        <v>1476.3762849980603</v>
      </c>
      <c r="DY141" s="109">
        <f t="shared" si="348"/>
        <v>7788.8217673493991</v>
      </c>
      <c r="DZ141" s="109">
        <f t="shared" si="348"/>
        <v>696.24631120092135</v>
      </c>
      <c r="EA141" s="109">
        <f t="shared" si="348"/>
        <v>930.82283836092461</v>
      </c>
      <c r="EB141" s="109">
        <f t="shared" si="348"/>
        <v>3571.6735664900621</v>
      </c>
      <c r="EC141" s="109">
        <f t="shared" si="348"/>
        <v>53.928212634139307</v>
      </c>
      <c r="ED141" s="109">
        <f t="shared" si="348"/>
        <v>1215.4752533209066</v>
      </c>
      <c r="EE141" s="109">
        <f t="shared" si="348"/>
        <v>491.01935754233159</v>
      </c>
      <c r="EF141" s="109">
        <f t="shared" si="348"/>
        <v>3571.6735664900621</v>
      </c>
      <c r="EG141" s="109">
        <f t="shared" si="348"/>
        <v>235.80975798257924</v>
      </c>
      <c r="EH141" s="109">
        <f t="shared" ref="EH141:EQ150" si="349">INDEX(WP_Health_data,MATCH($JP141,WP_Health_Reference,0),MATCH(EH$6,WP_Health_countries,0))</f>
        <v>1871.8597437526928</v>
      </c>
      <c r="EI141" s="109">
        <f t="shared" si="349"/>
        <v>6.6964425227254409</v>
      </c>
      <c r="EJ141" s="109">
        <f t="shared" si="349"/>
        <v>382.28380724673212</v>
      </c>
      <c r="EK141" s="109">
        <f t="shared" si="349"/>
        <v>209.39789590605591</v>
      </c>
      <c r="EL141" s="109">
        <f t="shared" si="349"/>
        <v>170.58186444634592</v>
      </c>
      <c r="EM141" s="109">
        <f t="shared" si="349"/>
        <v>1078.1965663851238</v>
      </c>
      <c r="EN141" s="109">
        <f t="shared" si="349"/>
        <v>20.04941930913526</v>
      </c>
      <c r="EO141" s="109">
        <f t="shared" si="349"/>
        <v>3571.6735664900621</v>
      </c>
      <c r="EP141" s="109">
        <f t="shared" si="349"/>
        <v>1171.4781680734388</v>
      </c>
      <c r="EQ141" s="109">
        <f t="shared" si="349"/>
        <v>6350.3679756227884</v>
      </c>
      <c r="ER141" s="109">
        <f t="shared" ref="ER141:FA150" si="350">INDEX(WP_Health_data,MATCH($JP141,WP_Health_Reference,0),MATCH(ER$6,WP_Health_countries,0))</f>
        <v>56.624451640795428</v>
      </c>
      <c r="ES141" s="109">
        <f t="shared" si="350"/>
        <v>67.807318632143193</v>
      </c>
      <c r="ET141" s="109">
        <f t="shared" si="350"/>
        <v>154.27150496189216</v>
      </c>
      <c r="EU141" s="109">
        <f t="shared" si="350"/>
        <v>87.651790132239881</v>
      </c>
      <c r="EV141" s="109">
        <f t="shared" si="350"/>
        <v>1600.8386816658467</v>
      </c>
      <c r="EW141" s="109">
        <f t="shared" si="350"/>
        <v>422.34281474305175</v>
      </c>
      <c r="EX141" s="109">
        <f t="shared" si="350"/>
        <v>3571.6735664900621</v>
      </c>
      <c r="EY141" s="109">
        <f t="shared" si="350"/>
        <v>670.26781084731556</v>
      </c>
      <c r="EZ141" s="109">
        <f t="shared" si="350"/>
        <v>102.96912583390844</v>
      </c>
      <c r="FA141" s="109">
        <f t="shared" si="350"/>
        <v>4036.5538295774368</v>
      </c>
      <c r="FB141" s="109">
        <f t="shared" ref="FB141:FK150" si="351">INDEX(WP_Health_data,MATCH($JP141,WP_Health_Reference,0),MATCH(FB$6,WP_Health_countries,0))</f>
        <v>3571.6735664900621</v>
      </c>
      <c r="FC141" s="109">
        <f t="shared" si="351"/>
        <v>111.99045246133889</v>
      </c>
      <c r="FD141" s="109">
        <f t="shared" si="351"/>
        <v>265.38551903888111</v>
      </c>
      <c r="FE141" s="109">
        <f t="shared" si="351"/>
        <v>388.7602833400083</v>
      </c>
      <c r="FF141" s="109">
        <f t="shared" si="351"/>
        <v>282.20628784586091</v>
      </c>
      <c r="FG141" s="109">
        <f t="shared" si="351"/>
        <v>7336.9738537884314</v>
      </c>
      <c r="FH141" s="109">
        <f t="shared" si="351"/>
        <v>851.59124790164151</v>
      </c>
      <c r="FI141" s="109">
        <f t="shared" si="351"/>
        <v>418.21758816249115</v>
      </c>
      <c r="FJ141" s="109">
        <f t="shared" si="351"/>
        <v>463.07653518205899</v>
      </c>
      <c r="FK141" s="109">
        <f t="shared" si="351"/>
        <v>930.82283836092461</v>
      </c>
      <c r="FL141" s="109">
        <f t="shared" ref="FL141:FU150" si="352">INDEX(WP_Health_data,MATCH($JP141,WP_Health_Reference,0),MATCH(FL$6,WP_Health_countries,0))</f>
        <v>297.37150947093733</v>
      </c>
      <c r="FM141" s="109">
        <f t="shared" si="352"/>
        <v>125.4438204258398</v>
      </c>
      <c r="FN141" s="109">
        <f t="shared" si="352"/>
        <v>1951.7940884157251</v>
      </c>
      <c r="FO141" s="109">
        <f t="shared" si="352"/>
        <v>56.624451640795428</v>
      </c>
      <c r="FP141" s="109">
        <f t="shared" si="352"/>
        <v>1871.8597437526928</v>
      </c>
      <c r="FQ141" s="109">
        <f t="shared" si="352"/>
        <v>1215.4752533209066</v>
      </c>
      <c r="FR141" s="109">
        <f t="shared" si="352"/>
        <v>89.470608333622138</v>
      </c>
      <c r="FS141" s="109">
        <f t="shared" si="352"/>
        <v>3497.7162624075627</v>
      </c>
      <c r="FT141" s="109">
        <f t="shared" si="352"/>
        <v>343.17828052030706</v>
      </c>
      <c r="FU141" s="109">
        <f t="shared" si="352"/>
        <v>1215.4752533209066</v>
      </c>
      <c r="FV141" s="109">
        <f t="shared" ref="FV141:GE150" si="353">INDEX(WP_Health_data,MATCH($JP141,WP_Health_Reference,0),MATCH(FV$6,WP_Health_countries,0))</f>
        <v>1897.1751571775158</v>
      </c>
      <c r="FW141" s="109">
        <f t="shared" si="353"/>
        <v>3571.6735664900621</v>
      </c>
      <c r="FX141" s="109">
        <f t="shared" si="353"/>
        <v>463.07653518205899</v>
      </c>
      <c r="FY141" s="109">
        <f t="shared" si="353"/>
        <v>460.55526492722112</v>
      </c>
      <c r="FZ141" s="109">
        <f t="shared" si="353"/>
        <v>419.05331221085015</v>
      </c>
      <c r="GA141" s="109">
        <f t="shared" si="353"/>
        <v>73.124423474308756</v>
      </c>
      <c r="GB141" s="109">
        <f t="shared" si="353"/>
        <v>58.055196435162678</v>
      </c>
      <c r="GC141" s="109">
        <f t="shared" si="353"/>
        <v>122.11786192682376</v>
      </c>
      <c r="GD141" s="109">
        <f t="shared" si="353"/>
        <v>1215.4752533209066</v>
      </c>
      <c r="GE141" s="109">
        <f t="shared" si="353"/>
        <v>678.54949825262418</v>
      </c>
      <c r="GF141" s="109">
        <f t="shared" ref="GF141:GO150" si="354">INDEX(WP_Health_data,MATCH($JP141,WP_Health_Reference,0),MATCH(GF$6,WP_Health_countries,0))</f>
        <v>2632.4884818881546</v>
      </c>
      <c r="GG141" s="109">
        <f t="shared" si="354"/>
        <v>463.07653518205899</v>
      </c>
      <c r="GH141" s="109">
        <f t="shared" si="354"/>
        <v>463.07653518205899</v>
      </c>
      <c r="GI141" s="109">
        <f t="shared" si="354"/>
        <v>463.07653518205899</v>
      </c>
      <c r="GJ141" s="109">
        <f t="shared" si="354"/>
        <v>463.07653518205899</v>
      </c>
      <c r="GK141" s="109">
        <f t="shared" si="354"/>
        <v>181.18161961435484</v>
      </c>
      <c r="GL141" s="109">
        <f t="shared" si="354"/>
        <v>56.204722521694634</v>
      </c>
      <c r="GM141" s="109">
        <f t="shared" si="354"/>
        <v>327.21455025545174</v>
      </c>
      <c r="GN141" s="109">
        <f t="shared" si="354"/>
        <v>3581.6789112865722</v>
      </c>
      <c r="GO141" s="109">
        <f t="shared" si="354"/>
        <v>427.72856901817374</v>
      </c>
      <c r="GP141" s="109">
        <f t="shared" ref="GP141:GY150" si="355">INDEX(WP_Health_data,MATCH($JP141,WP_Health_Reference,0),MATCH(GP$6,WP_Health_countries,0))</f>
        <v>3571.6735664900621</v>
      </c>
      <c r="GQ141" s="109">
        <f t="shared" si="355"/>
        <v>131.74747910891867</v>
      </c>
      <c r="GR141" s="109">
        <f t="shared" si="355"/>
        <v>2456.9675786286793</v>
      </c>
      <c r="GS141" s="109">
        <f t="shared" si="355"/>
        <v>5142.9733129399456</v>
      </c>
      <c r="GT141" s="109">
        <f t="shared" si="355"/>
        <v>3571.6735664900621</v>
      </c>
      <c r="GU141" s="109">
        <f t="shared" si="355"/>
        <v>1423.7165099969577</v>
      </c>
      <c r="GV141" s="109">
        <f t="shared" si="355"/>
        <v>56.624451640795428</v>
      </c>
      <c r="GW141" s="109">
        <f t="shared" si="355"/>
        <v>463.07653518205899</v>
      </c>
      <c r="GX141" s="109">
        <f t="shared" si="355"/>
        <v>198.77270528708135</v>
      </c>
      <c r="GY141" s="109">
        <f t="shared" si="355"/>
        <v>582.90111122804433</v>
      </c>
      <c r="GZ141" s="109">
        <f t="shared" ref="GZ141:HI150" si="356">INDEX(WP_Health_data,MATCH($JP141,WP_Health_Reference,0),MATCH(GZ$6,WP_Health_countries,0))</f>
        <v>133.65093298472479</v>
      </c>
      <c r="HA141" s="109">
        <f t="shared" si="356"/>
        <v>463.07653518205899</v>
      </c>
      <c r="HB141" s="109">
        <f t="shared" si="356"/>
        <v>56.624451640795428</v>
      </c>
      <c r="HC141" s="109">
        <f t="shared" si="356"/>
        <v>7968.1296456317195</v>
      </c>
      <c r="HD141" s="109">
        <f t="shared" si="356"/>
        <v>362.99033653804099</v>
      </c>
      <c r="HE141" s="109">
        <f t="shared" si="356"/>
        <v>201.04085362633847</v>
      </c>
      <c r="HF141" s="109">
        <f t="shared" si="356"/>
        <v>2861.6174457628749</v>
      </c>
      <c r="HG141" s="109">
        <f t="shared" si="356"/>
        <v>396.53784774918682</v>
      </c>
      <c r="HH141" s="109">
        <f t="shared" si="356"/>
        <v>96.735592233133119</v>
      </c>
      <c r="HI141" s="109">
        <f t="shared" si="356"/>
        <v>454.17105123696314</v>
      </c>
      <c r="HJ141" s="109">
        <f t="shared" ref="HJ141:HQ150" si="357">INDEX(WP_Health_data,MATCH($JP141,WP_Health_Reference,0),MATCH(HJ$6,WP_Health_countries,0))</f>
        <v>56.624451640795428</v>
      </c>
      <c r="HK141" s="109">
        <f t="shared" si="357"/>
        <v>463.07653518205899</v>
      </c>
      <c r="HL141" s="109">
        <f t="shared" si="357"/>
        <v>7212.1455148696978</v>
      </c>
      <c r="HM141" s="109">
        <f t="shared" si="357"/>
        <v>463.07653518205899</v>
      </c>
      <c r="HN141" s="109">
        <f t="shared" si="357"/>
        <v>930.82283836092461</v>
      </c>
      <c r="HO141" s="109">
        <f t="shared" si="357"/>
        <v>160.37432311697029</v>
      </c>
      <c r="HP141" s="109">
        <f t="shared" si="357"/>
        <v>853.48933818705098</v>
      </c>
      <c r="HQ141" s="109">
        <f t="shared" si="357"/>
        <v>391.73320567443216</v>
      </c>
      <c r="HR141" s="109"/>
      <c r="HS141" s="109"/>
      <c r="HT141" s="109"/>
      <c r="HU141" s="109"/>
      <c r="HV141" s="109"/>
      <c r="HW141" s="109"/>
      <c r="HX141" s="109"/>
      <c r="HY141" s="109"/>
      <c r="HZ141" s="109"/>
      <c r="IA141" s="109"/>
      <c r="IB141" s="109"/>
      <c r="IC141" s="109"/>
      <c r="ID141" s="109"/>
      <c r="IE141" s="109"/>
      <c r="IF141" s="109"/>
      <c r="IG141" s="109"/>
      <c r="IH141" s="109"/>
      <c r="II141" s="109"/>
      <c r="IJ141" s="109"/>
      <c r="IK141" s="109"/>
      <c r="IL141" s="109"/>
      <c r="IM141" s="109"/>
      <c r="IN141" s="109"/>
      <c r="IO141" s="109"/>
      <c r="IP141" s="109"/>
      <c r="IQ141" s="109"/>
      <c r="IR141" s="109"/>
      <c r="IS141" s="109"/>
      <c r="IT141" s="109"/>
      <c r="IU141" s="109"/>
      <c r="IV141" s="109"/>
      <c r="IW141" s="109"/>
      <c r="IX141" s="109"/>
      <c r="IY141" s="109"/>
      <c r="IZ141" s="109"/>
      <c r="JA141" s="109"/>
      <c r="JB141" s="109"/>
      <c r="JC141" s="109"/>
      <c r="JD141" s="109"/>
      <c r="JE141" s="109"/>
      <c r="JF141" s="109"/>
      <c r="JG141" s="109"/>
      <c r="JH141" s="109"/>
      <c r="JI141" s="109"/>
      <c r="JJ141" s="109"/>
      <c r="JK141" s="109"/>
      <c r="JL141" s="109"/>
      <c r="JM141" s="109"/>
      <c r="JN141" s="109"/>
      <c r="JO141" s="109"/>
      <c r="JP141" s="109" t="str">
        <f t="shared" si="335"/>
        <v>Water Pollution_Hg(II)_Freshwater_Health_N/A for WP Interim Methodology</v>
      </c>
    </row>
    <row r="142" spans="2:276">
      <c r="B142" s="112" t="s">
        <v>9</v>
      </c>
      <c r="C142" s="112" t="s">
        <v>406</v>
      </c>
      <c r="D142" s="112" t="s">
        <v>396</v>
      </c>
      <c r="E142" s="112" t="s">
        <v>395</v>
      </c>
      <c r="F142" s="112" t="s">
        <v>390</v>
      </c>
      <c r="G142" s="112" t="s">
        <v>391</v>
      </c>
      <c r="H142" s="109">
        <f t="shared" si="336"/>
        <v>83.702639392105851</v>
      </c>
      <c r="I142" s="109">
        <f t="shared" si="336"/>
        <v>103.06171416539233</v>
      </c>
      <c r="J142" s="109">
        <f t="shared" si="336"/>
        <v>244.02824589039639</v>
      </c>
      <c r="K142" s="109">
        <f t="shared" si="336"/>
        <v>102.00981278511647</v>
      </c>
      <c r="L142" s="109">
        <f t="shared" si="336"/>
        <v>518.15255399612158</v>
      </c>
      <c r="M142" s="109">
        <f t="shared" si="336"/>
        <v>262.37658588943816</v>
      </c>
      <c r="N142" s="109">
        <f t="shared" si="336"/>
        <v>177.00521942799443</v>
      </c>
      <c r="O142" s="109">
        <f t="shared" si="336"/>
        <v>203.42748495867039</v>
      </c>
      <c r="P142" s="109">
        <f t="shared" si="336"/>
        <v>119.67060271318854</v>
      </c>
      <c r="Q142" s="109">
        <f t="shared" si="336"/>
        <v>177.00521942799443</v>
      </c>
      <c r="R142" s="109">
        <f t="shared" si="337"/>
        <v>112.13003470866644</v>
      </c>
      <c r="S142" s="109">
        <f t="shared" si="337"/>
        <v>1275.0895687963173</v>
      </c>
      <c r="T142" s="109">
        <f t="shared" si="337"/>
        <v>90.812681536740101</v>
      </c>
      <c r="U142" s="109">
        <f t="shared" si="337"/>
        <v>177.00521942799443</v>
      </c>
      <c r="V142" s="109">
        <f t="shared" si="337"/>
        <v>268.95176396761769</v>
      </c>
      <c r="W142" s="109">
        <f t="shared" si="337"/>
        <v>740.92957768622455</v>
      </c>
      <c r="X142" s="109">
        <f t="shared" si="337"/>
        <v>177.00521942799443</v>
      </c>
      <c r="Y142" s="109">
        <f t="shared" si="337"/>
        <v>147.89472928559962</v>
      </c>
      <c r="Z142" s="109">
        <f t="shared" si="337"/>
        <v>1422.0692402934471</v>
      </c>
      <c r="AA142" s="109">
        <f t="shared" si="337"/>
        <v>96.013008020695651</v>
      </c>
      <c r="AB142" s="109">
        <f t="shared" si="338"/>
        <v>619.27259647139635</v>
      </c>
      <c r="AC142" s="109">
        <f t="shared" si="338"/>
        <v>194.3516228210261</v>
      </c>
      <c r="AD142" s="109">
        <f t="shared" si="338"/>
        <v>59.369544313302683</v>
      </c>
      <c r="AE142" s="109">
        <f t="shared" si="338"/>
        <v>243.32940332622837</v>
      </c>
      <c r="AF142" s="109">
        <f t="shared" si="338"/>
        <v>168.84633110990802</v>
      </c>
      <c r="AG142" s="109">
        <f t="shared" si="338"/>
        <v>763.76216942660903</v>
      </c>
      <c r="AH142" s="109">
        <f t="shared" si="338"/>
        <v>233.21202413858759</v>
      </c>
      <c r="AI142" s="109">
        <f t="shared" si="338"/>
        <v>177.00521942799443</v>
      </c>
      <c r="AJ142" s="109">
        <f t="shared" si="338"/>
        <v>597.36995452742156</v>
      </c>
      <c r="AK142" s="109">
        <f t="shared" si="338"/>
        <v>139.21836665714653</v>
      </c>
      <c r="AL142" s="109">
        <f t="shared" si="339"/>
        <v>488.61036882893376</v>
      </c>
      <c r="AM142" s="109">
        <f t="shared" si="339"/>
        <v>395.88385476577059</v>
      </c>
      <c r="AN142" s="109">
        <f t="shared" si="339"/>
        <v>414.96311976281442</v>
      </c>
      <c r="AO142" s="109">
        <f t="shared" si="339"/>
        <v>164.77726061871329</v>
      </c>
      <c r="AP142" s="109">
        <f t="shared" si="339"/>
        <v>596.0470516968677</v>
      </c>
      <c r="AQ142" s="109">
        <f t="shared" si="339"/>
        <v>139.25449461200017</v>
      </c>
      <c r="AR142" s="109">
        <f t="shared" si="339"/>
        <v>177.00521942799443</v>
      </c>
      <c r="AS142" s="109">
        <f t="shared" si="339"/>
        <v>67.668971849640826</v>
      </c>
      <c r="AT142" s="109">
        <f t="shared" si="339"/>
        <v>168.829687872725</v>
      </c>
      <c r="AU142" s="109">
        <f t="shared" si="339"/>
        <v>518.15255399612158</v>
      </c>
      <c r="AV142" s="109">
        <f t="shared" si="340"/>
        <v>166.98349817066719</v>
      </c>
      <c r="AW142" s="109">
        <f t="shared" si="340"/>
        <v>1664.6291255550507</v>
      </c>
      <c r="AX142" s="109">
        <f t="shared" si="340"/>
        <v>150.57490534257249</v>
      </c>
      <c r="AY142" s="109">
        <f t="shared" si="340"/>
        <v>414.96311976281442</v>
      </c>
      <c r="AZ142" s="109">
        <f t="shared" si="340"/>
        <v>1035.0771753287381</v>
      </c>
      <c r="BA142" s="109">
        <f t="shared" si="340"/>
        <v>840.69363042658676</v>
      </c>
      <c r="BB142" s="109">
        <f t="shared" si="340"/>
        <v>110.93756348488112</v>
      </c>
      <c r="BC142" s="109">
        <f t="shared" si="340"/>
        <v>697.66983198700495</v>
      </c>
      <c r="BD142" s="109">
        <f t="shared" si="340"/>
        <v>99.622484984458367</v>
      </c>
      <c r="BE142" s="109">
        <f t="shared" si="340"/>
        <v>128.72062440464777</v>
      </c>
      <c r="BF142" s="109">
        <f t="shared" si="341"/>
        <v>177.00521942799443</v>
      </c>
      <c r="BG142" s="109">
        <f t="shared" si="341"/>
        <v>305.02196425252663</v>
      </c>
      <c r="BH142" s="109">
        <f t="shared" si="341"/>
        <v>1389.8502330071856</v>
      </c>
      <c r="BI142" s="109">
        <f t="shared" si="341"/>
        <v>205.96521349306423</v>
      </c>
      <c r="BJ142" s="109">
        <f t="shared" si="341"/>
        <v>103.5542101002173</v>
      </c>
      <c r="BK142" s="109">
        <f t="shared" si="341"/>
        <v>177.00521942799443</v>
      </c>
      <c r="BL142" s="109">
        <f t="shared" si="341"/>
        <v>247.42290141897985</v>
      </c>
      <c r="BM142" s="109">
        <f t="shared" si="341"/>
        <v>159.23198500091962</v>
      </c>
      <c r="BN142" s="109">
        <f t="shared" si="341"/>
        <v>336.1168068841319</v>
      </c>
      <c r="BO142" s="109">
        <f t="shared" si="341"/>
        <v>142.54899834776143</v>
      </c>
      <c r="BP142" s="109">
        <f t="shared" si="342"/>
        <v>387.38111010198043</v>
      </c>
      <c r="BQ142" s="109">
        <f t="shared" si="342"/>
        <v>88.735008523960204</v>
      </c>
      <c r="BR142" s="109">
        <f t="shared" si="342"/>
        <v>116.19874358093472</v>
      </c>
      <c r="BS142" s="109">
        <f t="shared" si="342"/>
        <v>414.96311976281442</v>
      </c>
      <c r="BT142" s="109">
        <f t="shared" si="342"/>
        <v>77.433295139845256</v>
      </c>
      <c r="BU142" s="109">
        <f t="shared" si="342"/>
        <v>305.02196425252663</v>
      </c>
      <c r="BV142" s="109">
        <f t="shared" si="342"/>
        <v>102.00981278511647</v>
      </c>
      <c r="BW142" s="109">
        <f t="shared" si="342"/>
        <v>247.77717285281011</v>
      </c>
      <c r="BX142" s="109">
        <f t="shared" si="342"/>
        <v>501.79598932964439</v>
      </c>
      <c r="BY142" s="109">
        <f t="shared" si="342"/>
        <v>102.00981278511647</v>
      </c>
      <c r="BZ142" s="109">
        <f t="shared" si="343"/>
        <v>227.70615280206957</v>
      </c>
      <c r="CA142" s="109">
        <f t="shared" si="343"/>
        <v>414.96311976281442</v>
      </c>
      <c r="CB142" s="109">
        <f t="shared" si="343"/>
        <v>116.35297403769579</v>
      </c>
      <c r="CC142" s="109">
        <f t="shared" si="343"/>
        <v>477.74543842370002</v>
      </c>
      <c r="CD142" s="109">
        <f t="shared" si="343"/>
        <v>1252.6895994371193</v>
      </c>
      <c r="CE142" s="109">
        <f t="shared" si="343"/>
        <v>518.15255399612158</v>
      </c>
      <c r="CF142" s="109">
        <f t="shared" si="343"/>
        <v>165.16023503418484</v>
      </c>
      <c r="CG142" s="109">
        <f t="shared" si="343"/>
        <v>89.139386862275771</v>
      </c>
      <c r="CH142" s="109">
        <f t="shared" si="343"/>
        <v>177.00521942799443</v>
      </c>
      <c r="CI142" s="109">
        <f t="shared" si="343"/>
        <v>597.36995452742156</v>
      </c>
      <c r="CJ142" s="109">
        <f t="shared" si="344"/>
        <v>124.68584639382178</v>
      </c>
      <c r="CK142" s="109">
        <f t="shared" si="344"/>
        <v>933.33025066891423</v>
      </c>
      <c r="CL142" s="109">
        <f t="shared" si="344"/>
        <v>110.65713253210693</v>
      </c>
      <c r="CM142" s="109">
        <f t="shared" si="344"/>
        <v>218.54025290818595</v>
      </c>
      <c r="CN142" s="109">
        <f t="shared" si="344"/>
        <v>107.92019922048348</v>
      </c>
      <c r="CO142" s="109">
        <f t="shared" si="344"/>
        <v>146.2406756166412</v>
      </c>
      <c r="CP142" s="109">
        <f t="shared" si="344"/>
        <v>597.36995452742156</v>
      </c>
      <c r="CQ142" s="109">
        <f t="shared" si="344"/>
        <v>335.7742507201333</v>
      </c>
      <c r="CR142" s="109">
        <f t="shared" si="344"/>
        <v>96.077775009839954</v>
      </c>
      <c r="CS142" s="109">
        <f t="shared" si="344"/>
        <v>454.88418946257627</v>
      </c>
      <c r="CT142" s="109">
        <f t="shared" si="345"/>
        <v>174.75514290112241</v>
      </c>
      <c r="CU142" s="109">
        <f t="shared" si="345"/>
        <v>157.82391294510282</v>
      </c>
      <c r="CV142" s="109">
        <f t="shared" si="345"/>
        <v>176.30463690939141</v>
      </c>
      <c r="CW142" s="109">
        <f t="shared" si="345"/>
        <v>142.66331514712715</v>
      </c>
      <c r="CX142" s="109">
        <f t="shared" si="345"/>
        <v>518.15255399612158</v>
      </c>
      <c r="CY142" s="109">
        <f t="shared" si="345"/>
        <v>761.74418668141311</v>
      </c>
      <c r="CZ142" s="109">
        <f t="shared" si="345"/>
        <v>250.18452730827983</v>
      </c>
      <c r="DA142" s="109">
        <f t="shared" si="345"/>
        <v>177.00521942799443</v>
      </c>
      <c r="DB142" s="109">
        <f t="shared" si="345"/>
        <v>429.5315337679661</v>
      </c>
      <c r="DC142" s="109">
        <f t="shared" si="345"/>
        <v>608.15281059826623</v>
      </c>
      <c r="DD142" s="109">
        <f t="shared" si="346"/>
        <v>98.866755759380609</v>
      </c>
      <c r="DE142" s="109">
        <f t="shared" si="346"/>
        <v>135.25103106669954</v>
      </c>
      <c r="DF142" s="109">
        <f t="shared" si="346"/>
        <v>597.36995452742156</v>
      </c>
      <c r="DG142" s="109">
        <f t="shared" si="346"/>
        <v>287.54344936983989</v>
      </c>
      <c r="DH142" s="109">
        <f t="shared" si="346"/>
        <v>2170.1390519532729</v>
      </c>
      <c r="DI142" s="109">
        <f t="shared" si="346"/>
        <v>305.02196425252663</v>
      </c>
      <c r="DJ142" s="109">
        <f t="shared" si="346"/>
        <v>268.95176396761769</v>
      </c>
      <c r="DK142" s="109">
        <f t="shared" si="346"/>
        <v>226.33482232205989</v>
      </c>
      <c r="DL142" s="109">
        <f t="shared" si="346"/>
        <v>270.274947285498</v>
      </c>
      <c r="DM142" s="109">
        <f t="shared" si="346"/>
        <v>137.4802395167703</v>
      </c>
      <c r="DN142" s="109">
        <f t="shared" si="347"/>
        <v>268.95176396761769</v>
      </c>
      <c r="DO142" s="109">
        <f t="shared" si="347"/>
        <v>80.714909844265364</v>
      </c>
      <c r="DP142" s="109">
        <f t="shared" si="347"/>
        <v>127.59276790068117</v>
      </c>
      <c r="DQ142" s="109">
        <f t="shared" si="347"/>
        <v>115.78926971243379</v>
      </c>
      <c r="DR142" s="109">
        <f t="shared" si="347"/>
        <v>518.15255399612158</v>
      </c>
      <c r="DS142" s="109">
        <f t="shared" si="347"/>
        <v>583.25320126209874</v>
      </c>
      <c r="DT142" s="109">
        <f t="shared" si="347"/>
        <v>518.15255399612158</v>
      </c>
      <c r="DU142" s="109">
        <f t="shared" si="347"/>
        <v>597.36995452742156</v>
      </c>
      <c r="DV142" s="109">
        <f t="shared" si="347"/>
        <v>127.33178434531285</v>
      </c>
      <c r="DW142" s="109">
        <f t="shared" si="347"/>
        <v>131.07828160573931</v>
      </c>
      <c r="DX142" s="109">
        <f t="shared" si="348"/>
        <v>1109.1480387918941</v>
      </c>
      <c r="DY142" s="109">
        <f t="shared" si="348"/>
        <v>315.1308455467065</v>
      </c>
      <c r="DZ142" s="109">
        <f t="shared" si="348"/>
        <v>77.157849699030166</v>
      </c>
      <c r="EA142" s="109">
        <f t="shared" si="348"/>
        <v>268.95176396761769</v>
      </c>
      <c r="EB142" s="109">
        <f t="shared" si="348"/>
        <v>597.36995452742156</v>
      </c>
      <c r="EC142" s="109">
        <f t="shared" si="348"/>
        <v>200.85910494260611</v>
      </c>
      <c r="ED142" s="109">
        <f t="shared" si="348"/>
        <v>414.96311976281442</v>
      </c>
      <c r="EE142" s="109">
        <f t="shared" si="348"/>
        <v>224.5919533536603</v>
      </c>
      <c r="EF142" s="109">
        <f t="shared" si="348"/>
        <v>597.36995452742156</v>
      </c>
      <c r="EG142" s="109">
        <f t="shared" si="348"/>
        <v>188.80913686904296</v>
      </c>
      <c r="EH142" s="109">
        <f t="shared" si="349"/>
        <v>518.15255399612158</v>
      </c>
      <c r="EI142" s="109">
        <f t="shared" si="349"/>
        <v>79.58144496496665</v>
      </c>
      <c r="EJ142" s="109">
        <f t="shared" si="349"/>
        <v>305.02196425252663</v>
      </c>
      <c r="EK142" s="109">
        <f t="shared" si="349"/>
        <v>258.32385182892369</v>
      </c>
      <c r="EL142" s="109">
        <f t="shared" si="349"/>
        <v>112.68403126766881</v>
      </c>
      <c r="EM142" s="109">
        <f t="shared" si="349"/>
        <v>543.37821379359343</v>
      </c>
      <c r="EN142" s="109">
        <f t="shared" si="349"/>
        <v>116.27652248544369</v>
      </c>
      <c r="EO142" s="109">
        <f t="shared" si="349"/>
        <v>597.36995452742156</v>
      </c>
      <c r="EP142" s="109">
        <f t="shared" si="349"/>
        <v>82.360899446261058</v>
      </c>
      <c r="EQ142" s="109">
        <f t="shared" si="349"/>
        <v>667.05217545003734</v>
      </c>
      <c r="ER142" s="109">
        <f t="shared" si="350"/>
        <v>102.00981278511647</v>
      </c>
      <c r="ES142" s="109">
        <f t="shared" si="350"/>
        <v>98.949296118445034</v>
      </c>
      <c r="ET142" s="109">
        <f t="shared" si="350"/>
        <v>102.63435713713302</v>
      </c>
      <c r="EU142" s="109">
        <f t="shared" si="350"/>
        <v>278.48522856507964</v>
      </c>
      <c r="EV142" s="109">
        <f t="shared" si="350"/>
        <v>941.32494046424426</v>
      </c>
      <c r="EW142" s="109">
        <f t="shared" si="350"/>
        <v>1072.4260943792506</v>
      </c>
      <c r="EX142" s="109">
        <f t="shared" si="350"/>
        <v>597.36995452742156</v>
      </c>
      <c r="EY142" s="109">
        <f t="shared" si="350"/>
        <v>168.36008980411714</v>
      </c>
      <c r="EZ142" s="109">
        <f t="shared" si="350"/>
        <v>105.25454577927326</v>
      </c>
      <c r="FA142" s="109">
        <f t="shared" si="350"/>
        <v>270.49905458652393</v>
      </c>
      <c r="FB142" s="109">
        <f t="shared" si="351"/>
        <v>597.36995452742156</v>
      </c>
      <c r="FC142" s="109">
        <f t="shared" si="351"/>
        <v>123.51164666581968</v>
      </c>
      <c r="FD142" s="109">
        <f t="shared" si="351"/>
        <v>118.96637409358316</v>
      </c>
      <c r="FE142" s="109">
        <f t="shared" si="351"/>
        <v>183.04057593836555</v>
      </c>
      <c r="FF142" s="109">
        <f t="shared" si="351"/>
        <v>515.34857545489388</v>
      </c>
      <c r="FG142" s="109">
        <f t="shared" si="351"/>
        <v>198.69348488208544</v>
      </c>
      <c r="FH142" s="109">
        <f t="shared" si="351"/>
        <v>863.1026082254682</v>
      </c>
      <c r="FI142" s="109">
        <f t="shared" si="351"/>
        <v>485.07574191731891</v>
      </c>
      <c r="FJ142" s="109">
        <f t="shared" si="351"/>
        <v>177.00521942799443</v>
      </c>
      <c r="FK142" s="109">
        <f t="shared" si="351"/>
        <v>268.95176396761769</v>
      </c>
      <c r="FL142" s="109">
        <f t="shared" si="352"/>
        <v>160.32924489920913</v>
      </c>
      <c r="FM142" s="109">
        <f t="shared" si="352"/>
        <v>188.04458233869542</v>
      </c>
      <c r="FN142" s="109">
        <f t="shared" si="352"/>
        <v>157.60446055177951</v>
      </c>
      <c r="FO142" s="109">
        <f t="shared" si="352"/>
        <v>102.00981278511647</v>
      </c>
      <c r="FP142" s="109">
        <f t="shared" si="352"/>
        <v>518.15255399612158</v>
      </c>
      <c r="FQ142" s="109">
        <f t="shared" si="352"/>
        <v>414.96311976281442</v>
      </c>
      <c r="FR142" s="109">
        <f t="shared" si="352"/>
        <v>187.02999265087212</v>
      </c>
      <c r="FS142" s="109">
        <f t="shared" si="352"/>
        <v>1181.739902241286</v>
      </c>
      <c r="FT142" s="109">
        <f t="shared" si="352"/>
        <v>169.46828448326687</v>
      </c>
      <c r="FU142" s="109">
        <f t="shared" si="352"/>
        <v>414.96311976281442</v>
      </c>
      <c r="FV142" s="109">
        <f t="shared" si="353"/>
        <v>334.27682520476174</v>
      </c>
      <c r="FW142" s="109">
        <f t="shared" si="353"/>
        <v>597.36995452742156</v>
      </c>
      <c r="FX142" s="109">
        <f t="shared" si="353"/>
        <v>177.00521942799443</v>
      </c>
      <c r="FY142" s="109">
        <f t="shared" si="353"/>
        <v>1121.7126797029048</v>
      </c>
      <c r="FZ142" s="109">
        <f t="shared" si="353"/>
        <v>346.09879497767076</v>
      </c>
      <c r="GA142" s="109">
        <f t="shared" si="353"/>
        <v>94.950107528237936</v>
      </c>
      <c r="GB142" s="109">
        <f t="shared" si="353"/>
        <v>99.917042717872221</v>
      </c>
      <c r="GC142" s="109">
        <f t="shared" si="353"/>
        <v>289.10388816613374</v>
      </c>
      <c r="GD142" s="109">
        <f t="shared" si="353"/>
        <v>414.96311976281442</v>
      </c>
      <c r="GE142" s="109">
        <f t="shared" si="353"/>
        <v>490.68007886119005</v>
      </c>
      <c r="GF142" s="109">
        <f t="shared" si="354"/>
        <v>514.1700139399511</v>
      </c>
      <c r="GG142" s="109">
        <f t="shared" si="354"/>
        <v>177.00521942799443</v>
      </c>
      <c r="GH142" s="109">
        <f t="shared" si="354"/>
        <v>177.00521942799443</v>
      </c>
      <c r="GI142" s="109">
        <f t="shared" si="354"/>
        <v>177.00521942799443</v>
      </c>
      <c r="GJ142" s="109">
        <f t="shared" si="354"/>
        <v>177.00521942799443</v>
      </c>
      <c r="GK142" s="109">
        <f t="shared" si="354"/>
        <v>96.447564405317252</v>
      </c>
      <c r="GL142" s="109">
        <f t="shared" si="354"/>
        <v>131.40898797279942</v>
      </c>
      <c r="GM142" s="109">
        <f t="shared" si="354"/>
        <v>187.39462562864293</v>
      </c>
      <c r="GN142" s="109">
        <f t="shared" si="354"/>
        <v>1450.1034511087764</v>
      </c>
      <c r="GO142" s="109">
        <f t="shared" si="354"/>
        <v>160.03670970153195</v>
      </c>
      <c r="GP142" s="109">
        <f t="shared" si="355"/>
        <v>597.36995452742156</v>
      </c>
      <c r="GQ142" s="109">
        <f t="shared" si="355"/>
        <v>154.90386639287391</v>
      </c>
      <c r="GR142" s="109">
        <f t="shared" si="355"/>
        <v>173.45788167870603</v>
      </c>
      <c r="GS142" s="109">
        <f t="shared" si="355"/>
        <v>700.09642032534066</v>
      </c>
      <c r="GT142" s="109">
        <f t="shared" si="355"/>
        <v>597.36995452742156</v>
      </c>
      <c r="GU142" s="109">
        <f t="shared" si="355"/>
        <v>2106.655346123317</v>
      </c>
      <c r="GV142" s="109">
        <f t="shared" si="355"/>
        <v>102.00981278511647</v>
      </c>
      <c r="GW142" s="109">
        <f t="shared" si="355"/>
        <v>177.00521942799443</v>
      </c>
      <c r="GX142" s="109">
        <f t="shared" si="355"/>
        <v>194.79056685284121</v>
      </c>
      <c r="GY142" s="109">
        <f t="shared" si="355"/>
        <v>162.06805029313551</v>
      </c>
      <c r="GZ142" s="109">
        <f t="shared" si="356"/>
        <v>88.061662775571136</v>
      </c>
      <c r="HA142" s="109">
        <f t="shared" si="356"/>
        <v>177.00521942799443</v>
      </c>
      <c r="HB142" s="109">
        <f t="shared" si="356"/>
        <v>102.00981278511647</v>
      </c>
      <c r="HC142" s="109">
        <f t="shared" si="356"/>
        <v>75.457411870788931</v>
      </c>
      <c r="HD142" s="109">
        <f t="shared" si="356"/>
        <v>206.10422483590963</v>
      </c>
      <c r="HE142" s="109">
        <f t="shared" si="356"/>
        <v>375.71315079704721</v>
      </c>
      <c r="HF142" s="109">
        <f t="shared" si="356"/>
        <v>222.40646051363399</v>
      </c>
      <c r="HG142" s="109">
        <f t="shared" si="356"/>
        <v>354.66098698880239</v>
      </c>
      <c r="HH142" s="109">
        <f t="shared" si="356"/>
        <v>133.7893601394623</v>
      </c>
      <c r="HI142" s="109">
        <f t="shared" si="356"/>
        <v>86.109367457395237</v>
      </c>
      <c r="HJ142" s="109">
        <f t="shared" si="357"/>
        <v>102.00981278511647</v>
      </c>
      <c r="HK142" s="109">
        <f t="shared" si="357"/>
        <v>177.00521942799443</v>
      </c>
      <c r="HL142" s="109">
        <f t="shared" si="357"/>
        <v>451.66487508097441</v>
      </c>
      <c r="HM142" s="109">
        <f t="shared" si="357"/>
        <v>177.00521942799443</v>
      </c>
      <c r="HN142" s="109">
        <f t="shared" si="357"/>
        <v>268.95176396761769</v>
      </c>
      <c r="HO142" s="109">
        <f t="shared" si="357"/>
        <v>249.61356218242332</v>
      </c>
      <c r="HP142" s="109">
        <f t="shared" si="357"/>
        <v>123.51600415855262</v>
      </c>
      <c r="HQ142" s="109">
        <f t="shared" si="357"/>
        <v>617.7675374575789</v>
      </c>
      <c r="HR142" s="109"/>
      <c r="HS142" s="109"/>
      <c r="HT142" s="109"/>
      <c r="HU142" s="109"/>
      <c r="HV142" s="109"/>
      <c r="HW142" s="109"/>
      <c r="HX142" s="109"/>
      <c r="HY142" s="109"/>
      <c r="HZ142" s="109"/>
      <c r="IA142" s="109"/>
      <c r="IB142" s="109"/>
      <c r="IC142" s="109"/>
      <c r="ID142" s="109"/>
      <c r="IE142" s="109"/>
      <c r="IF142" s="109"/>
      <c r="IG142" s="109"/>
      <c r="IH142" s="109"/>
      <c r="II142" s="109"/>
      <c r="IJ142" s="109"/>
      <c r="IK142" s="109"/>
      <c r="IL142" s="109"/>
      <c r="IM142" s="109"/>
      <c r="IN142" s="109"/>
      <c r="IO142" s="109"/>
      <c r="IP142" s="109"/>
      <c r="IQ142" s="109"/>
      <c r="IR142" s="109"/>
      <c r="IS142" s="109"/>
      <c r="IT142" s="109"/>
      <c r="IU142" s="109"/>
      <c r="IV142" s="109"/>
      <c r="IW142" s="109"/>
      <c r="IX142" s="109"/>
      <c r="IY142" s="109"/>
      <c r="IZ142" s="109"/>
      <c r="JA142" s="109"/>
      <c r="JB142" s="109"/>
      <c r="JC142" s="109"/>
      <c r="JD142" s="109"/>
      <c r="JE142" s="109"/>
      <c r="JF142" s="109"/>
      <c r="JG142" s="109"/>
      <c r="JH142" s="109"/>
      <c r="JI142" s="109"/>
      <c r="JJ142" s="109"/>
      <c r="JK142" s="109"/>
      <c r="JL142" s="109"/>
      <c r="JM142" s="109"/>
      <c r="JN142" s="109"/>
      <c r="JO142" s="109"/>
      <c r="JP142" s="109" t="str">
        <f t="shared" si="335"/>
        <v>Water Pollution_Hg(II)_Seawater_Health_N/A for WP Interim Methodology</v>
      </c>
    </row>
    <row r="143" spans="2:276">
      <c r="B143" s="112" t="s">
        <v>9</v>
      </c>
      <c r="C143" s="112" t="s">
        <v>406</v>
      </c>
      <c r="D143" s="112" t="s">
        <v>384</v>
      </c>
      <c r="E143" s="112" t="s">
        <v>395</v>
      </c>
      <c r="F143" s="112" t="s">
        <v>390</v>
      </c>
      <c r="G143" s="112" t="s">
        <v>391</v>
      </c>
      <c r="H143" s="109">
        <f t="shared" si="336"/>
        <v>99.055663411830793</v>
      </c>
      <c r="I143" s="109">
        <f t="shared" si="336"/>
        <v>226.86091540124525</v>
      </c>
      <c r="J143" s="109">
        <f t="shared" si="336"/>
        <v>78.461407688954409</v>
      </c>
      <c r="K143" s="109">
        <f t="shared" si="336"/>
        <v>102.00981278511647</v>
      </c>
      <c r="L143" s="109">
        <f t="shared" si="336"/>
        <v>1871.8597437526928</v>
      </c>
      <c r="M143" s="109">
        <f t="shared" si="336"/>
        <v>171.1280885442782</v>
      </c>
      <c r="N143" s="109">
        <f t="shared" si="336"/>
        <v>177.00521942799443</v>
      </c>
      <c r="O143" s="109">
        <f t="shared" si="336"/>
        <v>84.866490113638463</v>
      </c>
      <c r="P143" s="109">
        <f t="shared" si="336"/>
        <v>506.69802996340951</v>
      </c>
      <c r="Q143" s="109">
        <f t="shared" si="336"/>
        <v>177.00521942799443</v>
      </c>
      <c r="R143" s="109">
        <f t="shared" si="337"/>
        <v>59.153727658597333</v>
      </c>
      <c r="S143" s="109">
        <f t="shared" si="337"/>
        <v>1227.6297959346148</v>
      </c>
      <c r="T143" s="109">
        <f t="shared" si="337"/>
        <v>582.66699538589171</v>
      </c>
      <c r="U143" s="109">
        <f t="shared" si="337"/>
        <v>177.41613226594359</v>
      </c>
      <c r="V143" s="109">
        <f t="shared" si="337"/>
        <v>268.95176396761769</v>
      </c>
      <c r="W143" s="109">
        <f t="shared" si="337"/>
        <v>35726.231456392241</v>
      </c>
      <c r="X143" s="109">
        <f t="shared" si="337"/>
        <v>177.00521942799443</v>
      </c>
      <c r="Y143" s="109">
        <f t="shared" si="337"/>
        <v>169.78859858445466</v>
      </c>
      <c r="Z143" s="109">
        <f t="shared" si="337"/>
        <v>5356.9711940803145</v>
      </c>
      <c r="AA143" s="109">
        <f t="shared" si="337"/>
        <v>89.861563331266638</v>
      </c>
      <c r="AB143" s="109">
        <f t="shared" si="338"/>
        <v>1982.5670179996323</v>
      </c>
      <c r="AC143" s="109">
        <f t="shared" si="338"/>
        <v>194.3516228210261</v>
      </c>
      <c r="AD143" s="109">
        <f t="shared" si="338"/>
        <v>96.621794615722379</v>
      </c>
      <c r="AE143" s="109">
        <f t="shared" si="338"/>
        <v>90.023335839232118</v>
      </c>
      <c r="AF143" s="109">
        <f t="shared" si="338"/>
        <v>284.7784258548042</v>
      </c>
      <c r="AG143" s="109">
        <f t="shared" si="338"/>
        <v>101.05734890565317</v>
      </c>
      <c r="AH143" s="109">
        <f t="shared" si="338"/>
        <v>265.45594710353652</v>
      </c>
      <c r="AI143" s="109">
        <f t="shared" si="338"/>
        <v>177.00521942799443</v>
      </c>
      <c r="AJ143" s="109">
        <f t="shared" si="338"/>
        <v>980.64181124068375</v>
      </c>
      <c r="AK143" s="109">
        <f t="shared" si="338"/>
        <v>245.3625396170043</v>
      </c>
      <c r="AL143" s="109">
        <f t="shared" si="339"/>
        <v>398.08758416852896</v>
      </c>
      <c r="AM143" s="109">
        <f t="shared" si="339"/>
        <v>6451.138101187461</v>
      </c>
      <c r="AN143" s="109">
        <f t="shared" si="339"/>
        <v>579.39442790834687</v>
      </c>
      <c r="AO143" s="109">
        <f t="shared" si="339"/>
        <v>2313.5118402150692</v>
      </c>
      <c r="AP143" s="109">
        <f t="shared" si="339"/>
        <v>614.43614472674426</v>
      </c>
      <c r="AQ143" s="109">
        <f t="shared" si="339"/>
        <v>64.808658715955588</v>
      </c>
      <c r="AR143" s="109">
        <f t="shared" si="339"/>
        <v>177.00521942799443</v>
      </c>
      <c r="AS143" s="109">
        <f t="shared" si="339"/>
        <v>146.34972438810217</v>
      </c>
      <c r="AT143" s="109">
        <f t="shared" si="339"/>
        <v>382.98193900547358</v>
      </c>
      <c r="AU143" s="109">
        <f t="shared" si="339"/>
        <v>1698.1908551436616</v>
      </c>
      <c r="AV143" s="109">
        <f t="shared" si="340"/>
        <v>128.34792388633997</v>
      </c>
      <c r="AW143" s="109">
        <f t="shared" si="340"/>
        <v>7802.1804488706266</v>
      </c>
      <c r="AX143" s="109">
        <f t="shared" si="340"/>
        <v>359.00563549655749</v>
      </c>
      <c r="AY143" s="109">
        <f t="shared" si="340"/>
        <v>414.96311976281442</v>
      </c>
      <c r="AZ143" s="109">
        <f t="shared" si="340"/>
        <v>820.04244875907398</v>
      </c>
      <c r="BA143" s="109">
        <f t="shared" si="340"/>
        <v>676.53662598399842</v>
      </c>
      <c r="BB143" s="109">
        <f t="shared" si="340"/>
        <v>770.98711442191575</v>
      </c>
      <c r="BC143" s="109">
        <f t="shared" si="340"/>
        <v>533.33144927747253</v>
      </c>
      <c r="BD143" s="109">
        <f t="shared" si="340"/>
        <v>216.66788342232883</v>
      </c>
      <c r="BE143" s="109">
        <f t="shared" si="340"/>
        <v>1258.986362981926</v>
      </c>
      <c r="BF143" s="109">
        <f t="shared" si="341"/>
        <v>381.27422171747861</v>
      </c>
      <c r="BG143" s="109">
        <f t="shared" si="341"/>
        <v>343.41749827352635</v>
      </c>
      <c r="BH143" s="109">
        <f t="shared" si="341"/>
        <v>1011.4106016360741</v>
      </c>
      <c r="BI143" s="109">
        <f t="shared" si="341"/>
        <v>787.65051856844434</v>
      </c>
      <c r="BJ143" s="109">
        <f t="shared" si="341"/>
        <v>91.691970484829284</v>
      </c>
      <c r="BK143" s="109">
        <f t="shared" si="341"/>
        <v>177.00521942799443</v>
      </c>
      <c r="BL143" s="109">
        <f t="shared" si="341"/>
        <v>461.98554399244188</v>
      </c>
      <c r="BM143" s="109">
        <f t="shared" si="341"/>
        <v>182.04085525385554</v>
      </c>
      <c r="BN143" s="109">
        <f t="shared" si="341"/>
        <v>2029.3591750602282</v>
      </c>
      <c r="BO143" s="109">
        <f t="shared" si="341"/>
        <v>1252.4444017808487</v>
      </c>
      <c r="BP143" s="109">
        <f t="shared" si="342"/>
        <v>1508.486209925323</v>
      </c>
      <c r="BQ143" s="109">
        <f t="shared" si="342"/>
        <v>51.851161603219232</v>
      </c>
      <c r="BR143" s="109">
        <f t="shared" si="342"/>
        <v>300.49789840533731</v>
      </c>
      <c r="BS143" s="109">
        <f t="shared" si="342"/>
        <v>1215.4752533209066</v>
      </c>
      <c r="BT143" s="109">
        <f t="shared" si="342"/>
        <v>252.575976642228</v>
      </c>
      <c r="BU143" s="109">
        <f t="shared" si="342"/>
        <v>305.15376214001674</v>
      </c>
      <c r="BV143" s="109">
        <f t="shared" si="342"/>
        <v>86.58613153206602</v>
      </c>
      <c r="BW143" s="109">
        <f t="shared" si="342"/>
        <v>487.93841168108543</v>
      </c>
      <c r="BX143" s="109">
        <f t="shared" si="342"/>
        <v>1490.8075029617996</v>
      </c>
      <c r="BY143" s="109">
        <f t="shared" si="342"/>
        <v>99.647279626163282</v>
      </c>
      <c r="BZ143" s="109">
        <f t="shared" si="343"/>
        <v>323.87749758517612</v>
      </c>
      <c r="CA143" s="109">
        <f t="shared" si="343"/>
        <v>884.56249343531397</v>
      </c>
      <c r="CB143" s="109">
        <f t="shared" si="343"/>
        <v>142.4564734531595</v>
      </c>
      <c r="CC143" s="109">
        <f t="shared" si="343"/>
        <v>2501.9625988294683</v>
      </c>
      <c r="CD143" s="109">
        <f t="shared" si="343"/>
        <v>2351.0760697348423</v>
      </c>
      <c r="CE143" s="109">
        <f t="shared" si="343"/>
        <v>518.15255399612158</v>
      </c>
      <c r="CF143" s="109">
        <f t="shared" si="343"/>
        <v>496.85105610434778</v>
      </c>
      <c r="CG143" s="109">
        <f t="shared" si="343"/>
        <v>87.183626163120863</v>
      </c>
      <c r="CH143" s="109">
        <f t="shared" si="343"/>
        <v>177.00521942799443</v>
      </c>
      <c r="CI143" s="109">
        <f t="shared" si="343"/>
        <v>597.36995452742156</v>
      </c>
      <c r="CJ143" s="109">
        <f t="shared" si="344"/>
        <v>610.59061030221994</v>
      </c>
      <c r="CK143" s="109">
        <f t="shared" si="344"/>
        <v>486.9928800229992</v>
      </c>
      <c r="CL143" s="109">
        <f t="shared" si="344"/>
        <v>153.11029955634149</v>
      </c>
      <c r="CM143" s="109">
        <f t="shared" si="344"/>
        <v>175.73014956274633</v>
      </c>
      <c r="CN143" s="109">
        <f t="shared" si="344"/>
        <v>782.63008210148291</v>
      </c>
      <c r="CO143" s="109">
        <f t="shared" si="344"/>
        <v>206.7704839741186</v>
      </c>
      <c r="CP143" s="109">
        <f t="shared" si="344"/>
        <v>597.36995452742156</v>
      </c>
      <c r="CQ143" s="109">
        <f t="shared" si="344"/>
        <v>871.73631028764191</v>
      </c>
      <c r="CR143" s="109">
        <f t="shared" si="344"/>
        <v>69.801961503396768</v>
      </c>
      <c r="CS143" s="109">
        <f t="shared" si="344"/>
        <v>8300.7363262379058</v>
      </c>
      <c r="CT143" s="109">
        <f t="shared" si="345"/>
        <v>2006.274400343847</v>
      </c>
      <c r="CU143" s="109">
        <f t="shared" si="345"/>
        <v>706.82609411093028</v>
      </c>
      <c r="CV143" s="109">
        <f t="shared" si="345"/>
        <v>781.56009549412954</v>
      </c>
      <c r="CW143" s="109">
        <f t="shared" si="345"/>
        <v>358.02022453960467</v>
      </c>
      <c r="CX143" s="109">
        <f t="shared" si="345"/>
        <v>594.11829669639678</v>
      </c>
      <c r="CY143" s="109">
        <f t="shared" si="345"/>
        <v>5656.2088367630977</v>
      </c>
      <c r="CZ143" s="109">
        <f t="shared" si="345"/>
        <v>1331.8832686474811</v>
      </c>
      <c r="DA143" s="109">
        <f t="shared" si="345"/>
        <v>324.83077531604437</v>
      </c>
      <c r="DB143" s="109">
        <f t="shared" si="345"/>
        <v>6080.7266357595872</v>
      </c>
      <c r="DC143" s="109">
        <f t="shared" si="345"/>
        <v>269.07345414523127</v>
      </c>
      <c r="DD143" s="109">
        <f t="shared" si="346"/>
        <v>87.809703782287073</v>
      </c>
      <c r="DE143" s="109">
        <f t="shared" si="346"/>
        <v>1614.2069812959016</v>
      </c>
      <c r="DF143" s="109">
        <f t="shared" si="346"/>
        <v>597.36995452742156</v>
      </c>
      <c r="DG143" s="109">
        <f t="shared" si="346"/>
        <v>1514.8890704718615</v>
      </c>
      <c r="DH143" s="109">
        <f t="shared" si="346"/>
        <v>2976.3725658036233</v>
      </c>
      <c r="DI143" s="109">
        <f t="shared" si="346"/>
        <v>357.80102241545637</v>
      </c>
      <c r="DJ143" s="109">
        <f t="shared" si="346"/>
        <v>588.33252803399216</v>
      </c>
      <c r="DK143" s="109">
        <f t="shared" si="346"/>
        <v>101.68676599036984</v>
      </c>
      <c r="DL143" s="109">
        <f t="shared" si="346"/>
        <v>991.13850392475399</v>
      </c>
      <c r="DM143" s="109">
        <f t="shared" si="346"/>
        <v>144.48198012132445</v>
      </c>
      <c r="DN143" s="109">
        <f t="shared" si="347"/>
        <v>516.77543553194323</v>
      </c>
      <c r="DO143" s="109">
        <f t="shared" si="347"/>
        <v>115.80251288316254</v>
      </c>
      <c r="DP143" s="109">
        <f t="shared" si="347"/>
        <v>293.60467929255947</v>
      </c>
      <c r="DQ143" s="109">
        <f t="shared" si="347"/>
        <v>22.193987182740784</v>
      </c>
      <c r="DR143" s="109">
        <f t="shared" si="347"/>
        <v>1871.8597437526928</v>
      </c>
      <c r="DS143" s="109">
        <f t="shared" si="347"/>
        <v>267.54255934987742</v>
      </c>
      <c r="DT143" s="109">
        <f t="shared" si="347"/>
        <v>1871.8597437526928</v>
      </c>
      <c r="DU143" s="109">
        <f t="shared" si="347"/>
        <v>597.36995452742156</v>
      </c>
      <c r="DV143" s="109">
        <f t="shared" si="347"/>
        <v>496.06001610253958</v>
      </c>
      <c r="DW143" s="109">
        <f t="shared" si="347"/>
        <v>4294.0159248813043</v>
      </c>
      <c r="DX143" s="109">
        <f t="shared" si="348"/>
        <v>1367.76045216117</v>
      </c>
      <c r="DY143" s="109">
        <f t="shared" si="348"/>
        <v>315.1308455467065</v>
      </c>
      <c r="DZ143" s="109">
        <f t="shared" si="348"/>
        <v>696.24631120092135</v>
      </c>
      <c r="EA143" s="109">
        <f t="shared" si="348"/>
        <v>268.95176396761769</v>
      </c>
      <c r="EB143" s="109">
        <f t="shared" si="348"/>
        <v>597.36995452742156</v>
      </c>
      <c r="EC143" s="109">
        <f t="shared" si="348"/>
        <v>98.796904747638592</v>
      </c>
      <c r="ED143" s="109">
        <f t="shared" si="348"/>
        <v>653.98875818284534</v>
      </c>
      <c r="EE143" s="109">
        <f t="shared" si="348"/>
        <v>472.24328587324123</v>
      </c>
      <c r="EF143" s="109">
        <f t="shared" si="348"/>
        <v>597.36995452742156</v>
      </c>
      <c r="EG143" s="109">
        <f t="shared" si="348"/>
        <v>235.80975798257924</v>
      </c>
      <c r="EH143" s="109">
        <f t="shared" si="349"/>
        <v>518.15255399612158</v>
      </c>
      <c r="EI143" s="109">
        <f t="shared" si="349"/>
        <v>6.6964425227254409</v>
      </c>
      <c r="EJ143" s="109">
        <f t="shared" si="349"/>
        <v>369.83061050255611</v>
      </c>
      <c r="EK143" s="109">
        <f t="shared" si="349"/>
        <v>223.24675369617393</v>
      </c>
      <c r="EL143" s="109">
        <f t="shared" si="349"/>
        <v>162.98556451720376</v>
      </c>
      <c r="EM143" s="109">
        <f t="shared" si="349"/>
        <v>1049.3449239488425</v>
      </c>
      <c r="EN143" s="109">
        <f t="shared" si="349"/>
        <v>25.015825199298671</v>
      </c>
      <c r="EO143" s="109">
        <f t="shared" si="349"/>
        <v>597.36995452742156</v>
      </c>
      <c r="EP143" s="109">
        <f t="shared" si="349"/>
        <v>1167.2013570359575</v>
      </c>
      <c r="EQ143" s="109">
        <f t="shared" si="349"/>
        <v>5855.6337438893261</v>
      </c>
      <c r="ER143" s="109">
        <f t="shared" si="350"/>
        <v>90.789922469134837</v>
      </c>
      <c r="ES143" s="109">
        <f t="shared" si="350"/>
        <v>88.299861552158859</v>
      </c>
      <c r="ET143" s="109">
        <f t="shared" si="350"/>
        <v>151.09986665757302</v>
      </c>
      <c r="EU143" s="109">
        <f t="shared" si="350"/>
        <v>87.651790132239881</v>
      </c>
      <c r="EV143" s="109">
        <f t="shared" si="350"/>
        <v>1585.8945487595624</v>
      </c>
      <c r="EW143" s="109">
        <f t="shared" si="350"/>
        <v>422.34281474305175</v>
      </c>
      <c r="EX143" s="109">
        <f t="shared" si="350"/>
        <v>597.36995452742156</v>
      </c>
      <c r="EY143" s="109">
        <f t="shared" si="350"/>
        <v>456.45961877609358</v>
      </c>
      <c r="EZ143" s="109">
        <f t="shared" si="350"/>
        <v>103.5614731337822</v>
      </c>
      <c r="FA143" s="109">
        <f t="shared" si="350"/>
        <v>3896.3055731512977</v>
      </c>
      <c r="FB143" s="109">
        <f t="shared" si="351"/>
        <v>597.36995452742156</v>
      </c>
      <c r="FC143" s="109">
        <f t="shared" si="351"/>
        <v>118.16949864581437</v>
      </c>
      <c r="FD143" s="109">
        <f t="shared" si="351"/>
        <v>237.40164021600646</v>
      </c>
      <c r="FE143" s="109">
        <f t="shared" si="351"/>
        <v>388.7602833400083</v>
      </c>
      <c r="FF143" s="109">
        <f t="shared" si="351"/>
        <v>339.26187098138018</v>
      </c>
      <c r="FG143" s="109">
        <f t="shared" si="351"/>
        <v>3898.2547629402211</v>
      </c>
      <c r="FH143" s="109">
        <f t="shared" si="351"/>
        <v>851.9759317782167</v>
      </c>
      <c r="FI143" s="109">
        <f t="shared" si="351"/>
        <v>443.37968909436051</v>
      </c>
      <c r="FJ143" s="109">
        <f t="shared" si="351"/>
        <v>290.4167049878514</v>
      </c>
      <c r="FK143" s="109">
        <f t="shared" si="351"/>
        <v>584.08520868765982</v>
      </c>
      <c r="FL143" s="109">
        <f t="shared" si="352"/>
        <v>295.84726510577417</v>
      </c>
      <c r="FM143" s="109">
        <f t="shared" si="352"/>
        <v>127.60951882451981</v>
      </c>
      <c r="FN143" s="109">
        <f t="shared" si="352"/>
        <v>1951.7940884157251</v>
      </c>
      <c r="FO143" s="109">
        <f t="shared" si="352"/>
        <v>99.143603780670276</v>
      </c>
      <c r="FP143" s="109">
        <f t="shared" si="352"/>
        <v>1871.8597437526928</v>
      </c>
      <c r="FQ143" s="109">
        <f t="shared" si="352"/>
        <v>485.33862301152033</v>
      </c>
      <c r="FR143" s="109">
        <f t="shared" si="352"/>
        <v>101.31251078993873</v>
      </c>
      <c r="FS143" s="109">
        <f t="shared" si="352"/>
        <v>2947.7902695796033</v>
      </c>
      <c r="FT143" s="109">
        <f t="shared" si="352"/>
        <v>343.17828052030706</v>
      </c>
      <c r="FU143" s="109">
        <f t="shared" si="352"/>
        <v>414.96311976281442</v>
      </c>
      <c r="FV143" s="109">
        <f t="shared" si="353"/>
        <v>1552.4424522687889</v>
      </c>
      <c r="FW143" s="109">
        <f t="shared" si="353"/>
        <v>597.36995452742156</v>
      </c>
      <c r="FX143" s="109">
        <f t="shared" si="353"/>
        <v>381.27422171747861</v>
      </c>
      <c r="FY143" s="109">
        <f t="shared" si="353"/>
        <v>460.55526492722112</v>
      </c>
      <c r="FZ143" s="109">
        <f t="shared" si="353"/>
        <v>416.69542513205448</v>
      </c>
      <c r="GA143" s="109">
        <f t="shared" si="353"/>
        <v>93.262886990886727</v>
      </c>
      <c r="GB143" s="109">
        <f t="shared" si="353"/>
        <v>65.252511201681259</v>
      </c>
      <c r="GC143" s="109">
        <f t="shared" si="353"/>
        <v>142.43020246515863</v>
      </c>
      <c r="GD143" s="109">
        <f t="shared" si="353"/>
        <v>1215.4752533209066</v>
      </c>
      <c r="GE143" s="109">
        <f t="shared" si="353"/>
        <v>621.70990224942841</v>
      </c>
      <c r="GF143" s="109">
        <f t="shared" si="354"/>
        <v>1957.8115486940283</v>
      </c>
      <c r="GG143" s="109">
        <f t="shared" si="354"/>
        <v>177.00521942799443</v>
      </c>
      <c r="GH143" s="109">
        <f t="shared" si="354"/>
        <v>177.00521942799443</v>
      </c>
      <c r="GI143" s="109">
        <f t="shared" si="354"/>
        <v>381.27422171747861</v>
      </c>
      <c r="GJ143" s="109">
        <f t="shared" si="354"/>
        <v>177.00521942799443</v>
      </c>
      <c r="GK143" s="109">
        <f t="shared" si="354"/>
        <v>179.68611776971065</v>
      </c>
      <c r="GL143" s="109">
        <f t="shared" si="354"/>
        <v>85.745525031050107</v>
      </c>
      <c r="GM143" s="109">
        <f t="shared" si="354"/>
        <v>289.88825953025923</v>
      </c>
      <c r="GN143" s="109">
        <f t="shared" si="354"/>
        <v>3581.6789112865722</v>
      </c>
      <c r="GO143" s="109">
        <f t="shared" si="354"/>
        <v>416.77121844832345</v>
      </c>
      <c r="GP143" s="109">
        <f t="shared" si="355"/>
        <v>2641.3770692919002</v>
      </c>
      <c r="GQ143" s="109">
        <f t="shared" si="355"/>
        <v>131.74747910891867</v>
      </c>
      <c r="GR143" s="109">
        <f t="shared" si="355"/>
        <v>2168.5110257646375</v>
      </c>
      <c r="GS143" s="109">
        <f t="shared" si="355"/>
        <v>4696.9371739061653</v>
      </c>
      <c r="GT143" s="109">
        <f t="shared" si="355"/>
        <v>1990.3871332026526</v>
      </c>
      <c r="GU143" s="109">
        <f t="shared" si="355"/>
        <v>1534.57075943124</v>
      </c>
      <c r="GV143" s="109">
        <f t="shared" si="355"/>
        <v>102.00981278511647</v>
      </c>
      <c r="GW143" s="109">
        <f t="shared" si="355"/>
        <v>267.7766205592327</v>
      </c>
      <c r="GX143" s="109">
        <f t="shared" si="355"/>
        <v>197.6077368206376</v>
      </c>
      <c r="GY143" s="109">
        <f t="shared" si="355"/>
        <v>491.20660358041403</v>
      </c>
      <c r="GZ143" s="109">
        <f t="shared" si="356"/>
        <v>133.31676181052089</v>
      </c>
      <c r="HA143" s="109">
        <f t="shared" si="356"/>
        <v>177.00521942799443</v>
      </c>
      <c r="HB143" s="109">
        <f t="shared" si="356"/>
        <v>56.624451640795428</v>
      </c>
      <c r="HC143" s="109">
        <f t="shared" si="356"/>
        <v>7948.0850995199708</v>
      </c>
      <c r="HD143" s="109">
        <f t="shared" si="356"/>
        <v>354.47675793813534</v>
      </c>
      <c r="HE143" s="109">
        <f t="shared" si="356"/>
        <v>230.1710434550921</v>
      </c>
      <c r="HF143" s="109">
        <f t="shared" si="356"/>
        <v>2309.6380807263308</v>
      </c>
      <c r="HG143" s="109">
        <f t="shared" si="356"/>
        <v>390.99546616598036</v>
      </c>
      <c r="HH143" s="109">
        <f t="shared" si="356"/>
        <v>113.02604711333757</v>
      </c>
      <c r="HI143" s="109">
        <f t="shared" si="356"/>
        <v>454.17105123696314</v>
      </c>
      <c r="HJ143" s="109">
        <f t="shared" si="357"/>
        <v>100.87612186431302</v>
      </c>
      <c r="HK143" s="109">
        <f t="shared" si="357"/>
        <v>414.26624628841637</v>
      </c>
      <c r="HL143" s="109">
        <f t="shared" si="357"/>
        <v>6467.3167264904532</v>
      </c>
      <c r="HM143" s="109">
        <f t="shared" si="357"/>
        <v>177.00521942799443</v>
      </c>
      <c r="HN143" s="109">
        <f t="shared" si="357"/>
        <v>737.70209627444547</v>
      </c>
      <c r="HO143" s="109">
        <f t="shared" si="357"/>
        <v>166.14142857420779</v>
      </c>
      <c r="HP143" s="109">
        <f t="shared" si="357"/>
        <v>853.48933818705098</v>
      </c>
      <c r="HQ143" s="109">
        <f t="shared" si="357"/>
        <v>391.73320567443216</v>
      </c>
      <c r="HR143" s="109"/>
      <c r="HS143" s="109"/>
      <c r="HT143" s="109"/>
      <c r="HU143" s="109"/>
      <c r="HV143" s="109"/>
      <c r="HW143" s="109"/>
      <c r="HX143" s="109"/>
      <c r="HY143" s="109"/>
      <c r="HZ143" s="109"/>
      <c r="IA143" s="109"/>
      <c r="IB143" s="109"/>
      <c r="IC143" s="109"/>
      <c r="ID143" s="109"/>
      <c r="IE143" s="109"/>
      <c r="IF143" s="109"/>
      <c r="IG143" s="109"/>
      <c r="IH143" s="109"/>
      <c r="II143" s="109"/>
      <c r="IJ143" s="109"/>
      <c r="IK143" s="109"/>
      <c r="IL143" s="109"/>
      <c r="IM143" s="109"/>
      <c r="IN143" s="109"/>
      <c r="IO143" s="109"/>
      <c r="IP143" s="109"/>
      <c r="IQ143" s="109"/>
      <c r="IR143" s="109"/>
      <c r="IS143" s="109"/>
      <c r="IT143" s="109"/>
      <c r="IU143" s="109"/>
      <c r="IV143" s="109"/>
      <c r="IW143" s="109"/>
      <c r="IX143" s="109"/>
      <c r="IY143" s="109"/>
      <c r="IZ143" s="109"/>
      <c r="JA143" s="109"/>
      <c r="JB143" s="109"/>
      <c r="JC143" s="109"/>
      <c r="JD143" s="109"/>
      <c r="JE143" s="109"/>
      <c r="JF143" s="109"/>
      <c r="JG143" s="109"/>
      <c r="JH143" s="109"/>
      <c r="JI143" s="109"/>
      <c r="JJ143" s="109"/>
      <c r="JK143" s="109"/>
      <c r="JL143" s="109"/>
      <c r="JM143" s="109"/>
      <c r="JN143" s="109"/>
      <c r="JO143" s="109"/>
      <c r="JP143" s="109" t="str">
        <f t="shared" si="335"/>
        <v>Water Pollution_Hg(II)_Unspecified_Health_N/A for WP Interim Methodology</v>
      </c>
    </row>
    <row r="144" spans="2:276">
      <c r="B144" s="112" t="s">
        <v>9</v>
      </c>
      <c r="C144" s="112" t="s">
        <v>407</v>
      </c>
      <c r="D144" s="112" t="s">
        <v>394</v>
      </c>
      <c r="E144" s="112" t="s">
        <v>395</v>
      </c>
      <c r="F144" s="112" t="s">
        <v>390</v>
      </c>
      <c r="G144" s="112" t="s">
        <v>391</v>
      </c>
      <c r="H144" s="109">
        <f t="shared" si="336"/>
        <v>16.255967884817071</v>
      </c>
      <c r="I144" s="109">
        <f t="shared" si="336"/>
        <v>24.046179439515658</v>
      </c>
      <c r="J144" s="109">
        <f t="shared" si="336"/>
        <v>3.8798254938347818</v>
      </c>
      <c r="K144" s="109">
        <f t="shared" si="336"/>
        <v>1.9187631425545846</v>
      </c>
      <c r="L144" s="109">
        <f t="shared" si="336"/>
        <v>25.878042484517955</v>
      </c>
      <c r="M144" s="109">
        <f t="shared" si="336"/>
        <v>5.0137859118901211</v>
      </c>
      <c r="N144" s="109">
        <f t="shared" si="336"/>
        <v>17.215844971426193</v>
      </c>
      <c r="O144" s="109">
        <f t="shared" si="336"/>
        <v>4.4649157454230624</v>
      </c>
      <c r="P144" s="109">
        <f t="shared" si="336"/>
        <v>27.6834417813645</v>
      </c>
      <c r="Q144" s="109">
        <f t="shared" si="336"/>
        <v>17.215844971426193</v>
      </c>
      <c r="R144" s="109">
        <f t="shared" si="337"/>
        <v>0.51983982494718173</v>
      </c>
      <c r="S144" s="109">
        <f t="shared" si="337"/>
        <v>15.117834576524292</v>
      </c>
      <c r="T144" s="109">
        <f t="shared" si="337"/>
        <v>34.851846606534686</v>
      </c>
      <c r="U144" s="109">
        <f t="shared" si="337"/>
        <v>17.215844971426193</v>
      </c>
      <c r="V144" s="109">
        <f t="shared" si="337"/>
        <v>27.079002519269093</v>
      </c>
      <c r="W144" s="109">
        <f t="shared" si="337"/>
        <v>202.33751065259895</v>
      </c>
      <c r="X144" s="109">
        <f t="shared" si="337"/>
        <v>17.215844971426193</v>
      </c>
      <c r="Y144" s="109">
        <f t="shared" si="337"/>
        <v>9.5606748193044773</v>
      </c>
      <c r="Z144" s="109">
        <f t="shared" si="337"/>
        <v>78.927093192870203</v>
      </c>
      <c r="AA144" s="109">
        <f t="shared" si="337"/>
        <v>2.7258712592197414</v>
      </c>
      <c r="AB144" s="109">
        <f t="shared" si="338"/>
        <v>29.141669736930901</v>
      </c>
      <c r="AC144" s="109">
        <f t="shared" si="338"/>
        <v>1.9731450835515361</v>
      </c>
      <c r="AD144" s="109">
        <f t="shared" si="338"/>
        <v>2.4811242346208537</v>
      </c>
      <c r="AE144" s="109">
        <f t="shared" si="338"/>
        <v>2.5628896704876261</v>
      </c>
      <c r="AF144" s="109">
        <f t="shared" si="338"/>
        <v>11.695848795200229</v>
      </c>
      <c r="AG144" s="109">
        <f t="shared" si="338"/>
        <v>1.2311280665424229</v>
      </c>
      <c r="AH144" s="109">
        <f t="shared" si="338"/>
        <v>4.8229635726569109</v>
      </c>
      <c r="AI144" s="109">
        <f t="shared" si="338"/>
        <v>17.215844971426193</v>
      </c>
      <c r="AJ144" s="109">
        <f t="shared" si="338"/>
        <v>34.812481872558507</v>
      </c>
      <c r="AK144" s="109">
        <f t="shared" si="338"/>
        <v>7.3588129171597929</v>
      </c>
      <c r="AL144" s="109">
        <f t="shared" si="339"/>
        <v>17.377658613573065</v>
      </c>
      <c r="AM144" s="109">
        <f t="shared" si="339"/>
        <v>108.99364208667323</v>
      </c>
      <c r="AN144" s="109">
        <f t="shared" si="339"/>
        <v>20.312959338725335</v>
      </c>
      <c r="AO144" s="109">
        <f t="shared" si="339"/>
        <v>18.186476312611049</v>
      </c>
      <c r="AP144" s="109">
        <f t="shared" si="339"/>
        <v>12.028146189875892</v>
      </c>
      <c r="AQ144" s="109">
        <f t="shared" si="339"/>
        <v>0.6280448147491402</v>
      </c>
      <c r="AR144" s="109">
        <f t="shared" si="339"/>
        <v>17.215844971426193</v>
      </c>
      <c r="AS144" s="109">
        <f t="shared" si="339"/>
        <v>1.6612284011397951</v>
      </c>
      <c r="AT144" s="109">
        <f t="shared" si="339"/>
        <v>4.6641706558049512</v>
      </c>
      <c r="AU144" s="109">
        <f t="shared" si="339"/>
        <v>25.878042484517955</v>
      </c>
      <c r="AV144" s="109">
        <f t="shared" si="340"/>
        <v>3.4289223184474693</v>
      </c>
      <c r="AW144" s="109">
        <f t="shared" si="340"/>
        <v>56.436263163880525</v>
      </c>
      <c r="AX144" s="109">
        <f t="shared" si="340"/>
        <v>6.3673781157996556</v>
      </c>
      <c r="AY144" s="109">
        <f t="shared" si="340"/>
        <v>20.312959338725335</v>
      </c>
      <c r="AZ144" s="109">
        <f t="shared" si="340"/>
        <v>9.066700671483753</v>
      </c>
      <c r="BA144" s="109">
        <f t="shared" si="340"/>
        <v>3.1521629789708498</v>
      </c>
      <c r="BB144" s="109">
        <f t="shared" si="340"/>
        <v>15.377283845179228</v>
      </c>
      <c r="BC144" s="109">
        <f t="shared" si="340"/>
        <v>18.561975043272131</v>
      </c>
      <c r="BD144" s="109">
        <f t="shared" si="340"/>
        <v>7.4832637835230642</v>
      </c>
      <c r="BE144" s="109">
        <f t="shared" si="340"/>
        <v>19.947718953114599</v>
      </c>
      <c r="BF144" s="109">
        <f t="shared" si="341"/>
        <v>17.215844971426193</v>
      </c>
      <c r="BG144" s="109">
        <f t="shared" si="341"/>
        <v>14.848276494195856</v>
      </c>
      <c r="BH144" s="109">
        <f t="shared" si="341"/>
        <v>21.53119671393981</v>
      </c>
      <c r="BI144" s="109">
        <f t="shared" si="341"/>
        <v>23.429415807901627</v>
      </c>
      <c r="BJ144" s="109">
        <f t="shared" si="341"/>
        <v>15.310658647194273</v>
      </c>
      <c r="BK144" s="109">
        <f t="shared" si="341"/>
        <v>17.215844971426193</v>
      </c>
      <c r="BL144" s="109">
        <f t="shared" si="341"/>
        <v>50.951980134043268</v>
      </c>
      <c r="BM144" s="109">
        <f t="shared" si="341"/>
        <v>10.416563420135221</v>
      </c>
      <c r="BN144" s="109">
        <f t="shared" si="341"/>
        <v>54.672873862423003</v>
      </c>
      <c r="BO144" s="109">
        <f t="shared" si="341"/>
        <v>73.419909071364486</v>
      </c>
      <c r="BP144" s="109">
        <f t="shared" si="342"/>
        <v>9.2263126658587975</v>
      </c>
      <c r="BQ144" s="109">
        <f t="shared" si="342"/>
        <v>6.3791933184423266</v>
      </c>
      <c r="BR144" s="109">
        <f t="shared" si="342"/>
        <v>4.7170273030749676</v>
      </c>
      <c r="BS144" s="109">
        <f t="shared" si="342"/>
        <v>20.312959338725335</v>
      </c>
      <c r="BT144" s="109">
        <f t="shared" si="342"/>
        <v>28.358071489837389</v>
      </c>
      <c r="BU144" s="109">
        <f t="shared" si="342"/>
        <v>14.848276494195856</v>
      </c>
      <c r="BV144" s="109">
        <f t="shared" si="342"/>
        <v>1.9187631425545846</v>
      </c>
      <c r="BW144" s="109">
        <f t="shared" si="342"/>
        <v>3.0582074674066306</v>
      </c>
      <c r="BX144" s="109">
        <f t="shared" si="342"/>
        <v>16.663263683150081</v>
      </c>
      <c r="BY144" s="109">
        <f t="shared" si="342"/>
        <v>1.9187631425545846</v>
      </c>
      <c r="BZ144" s="109">
        <f t="shared" si="343"/>
        <v>1.7081761550677215</v>
      </c>
      <c r="CA144" s="109">
        <f t="shared" si="343"/>
        <v>20.312959338725335</v>
      </c>
      <c r="CB144" s="109">
        <f t="shared" si="343"/>
        <v>9.8296831278890586</v>
      </c>
      <c r="CC144" s="109">
        <f t="shared" si="343"/>
        <v>42.025948866963162</v>
      </c>
      <c r="CD144" s="109">
        <f t="shared" si="343"/>
        <v>34.100104941817591</v>
      </c>
      <c r="CE144" s="109">
        <f t="shared" si="343"/>
        <v>25.878042484517955</v>
      </c>
      <c r="CF144" s="109">
        <f t="shared" si="343"/>
        <v>12.701603225066842</v>
      </c>
      <c r="CG144" s="109">
        <f t="shared" si="343"/>
        <v>1.7809797562270885E-2</v>
      </c>
      <c r="CH144" s="109">
        <f t="shared" si="343"/>
        <v>17.215844971426193</v>
      </c>
      <c r="CI144" s="109">
        <f t="shared" si="343"/>
        <v>34.812481872558507</v>
      </c>
      <c r="CJ144" s="109">
        <f t="shared" si="344"/>
        <v>22.12925902927778</v>
      </c>
      <c r="CK144" s="109">
        <f t="shared" si="344"/>
        <v>8.7462208458674393</v>
      </c>
      <c r="CL144" s="109">
        <f t="shared" si="344"/>
        <v>10.642064046084535</v>
      </c>
      <c r="CM144" s="109">
        <f t="shared" si="344"/>
        <v>0.36830762088954394</v>
      </c>
      <c r="CN144" s="109">
        <f t="shared" si="344"/>
        <v>103.67810991577394</v>
      </c>
      <c r="CO144" s="109">
        <f t="shared" si="344"/>
        <v>16.962123241715808</v>
      </c>
      <c r="CP144" s="109">
        <f t="shared" si="344"/>
        <v>34.812481872558507</v>
      </c>
      <c r="CQ144" s="109">
        <f t="shared" si="344"/>
        <v>17.028189882814161</v>
      </c>
      <c r="CR144" s="109">
        <f t="shared" si="344"/>
        <v>0.50632235252161095</v>
      </c>
      <c r="CS144" s="109">
        <f t="shared" si="344"/>
        <v>126.9389389906473</v>
      </c>
      <c r="CT144" s="109">
        <f t="shared" si="345"/>
        <v>22.83620650591002</v>
      </c>
      <c r="CU144" s="109">
        <f t="shared" si="345"/>
        <v>18.688894399204354</v>
      </c>
      <c r="CV144" s="109">
        <f t="shared" si="345"/>
        <v>31.539510530112242</v>
      </c>
      <c r="CW144" s="109">
        <f t="shared" si="345"/>
        <v>9.6841423577599883</v>
      </c>
      <c r="CX144" s="109">
        <f t="shared" si="345"/>
        <v>25.878042484517955</v>
      </c>
      <c r="CY144" s="109">
        <f t="shared" si="345"/>
        <v>126.51474588119513</v>
      </c>
      <c r="CZ144" s="109">
        <f t="shared" si="345"/>
        <v>33.294046413897341</v>
      </c>
      <c r="DA144" s="109">
        <f t="shared" si="345"/>
        <v>17.215844971426193</v>
      </c>
      <c r="DB144" s="109">
        <f t="shared" si="345"/>
        <v>48.171269688465401</v>
      </c>
      <c r="DC144" s="109">
        <f t="shared" si="345"/>
        <v>37.644311579566605</v>
      </c>
      <c r="DD144" s="109">
        <f t="shared" si="346"/>
        <v>2.3222137299957244</v>
      </c>
      <c r="DE144" s="109">
        <f t="shared" si="346"/>
        <v>26.26660599604066</v>
      </c>
      <c r="DF144" s="109">
        <f t="shared" si="346"/>
        <v>34.812481872558507</v>
      </c>
      <c r="DG144" s="109">
        <f t="shared" si="346"/>
        <v>54.432455874720937</v>
      </c>
      <c r="DH144" s="109">
        <f t="shared" si="346"/>
        <v>61.080879474157911</v>
      </c>
      <c r="DI144" s="109">
        <f t="shared" si="346"/>
        <v>14.848276494195856</v>
      </c>
      <c r="DJ144" s="109">
        <f t="shared" si="346"/>
        <v>27.079002519269093</v>
      </c>
      <c r="DK144" s="109">
        <f t="shared" si="346"/>
        <v>10.947234946803144</v>
      </c>
      <c r="DL144" s="109">
        <f t="shared" si="346"/>
        <v>6.4580425061600657</v>
      </c>
      <c r="DM144" s="109">
        <f t="shared" si="346"/>
        <v>4.369186731892821</v>
      </c>
      <c r="DN144" s="109">
        <f t="shared" si="347"/>
        <v>27.079002519269093</v>
      </c>
      <c r="DO144" s="109">
        <f t="shared" si="347"/>
        <v>14.33098560474123</v>
      </c>
      <c r="DP144" s="109">
        <f t="shared" si="347"/>
        <v>7.409946082451083</v>
      </c>
      <c r="DQ144" s="109">
        <f t="shared" si="347"/>
        <v>0.75633622413023527</v>
      </c>
      <c r="DR144" s="109">
        <f t="shared" si="347"/>
        <v>25.878042484517955</v>
      </c>
      <c r="DS144" s="109">
        <f t="shared" si="347"/>
        <v>6.5090815414447718</v>
      </c>
      <c r="DT144" s="109">
        <f t="shared" si="347"/>
        <v>25.878042484517955</v>
      </c>
      <c r="DU144" s="109">
        <f t="shared" si="347"/>
        <v>34.812481872558507</v>
      </c>
      <c r="DV144" s="109">
        <f t="shared" si="347"/>
        <v>11.100039426160786</v>
      </c>
      <c r="DW144" s="109">
        <f t="shared" si="347"/>
        <v>38.778114724526439</v>
      </c>
      <c r="DX144" s="109">
        <f t="shared" si="348"/>
        <v>15.101482063437386</v>
      </c>
      <c r="DY144" s="109">
        <f t="shared" si="348"/>
        <v>83.573600049434276</v>
      </c>
      <c r="DZ144" s="109">
        <f t="shared" si="348"/>
        <v>6.5846827942031476</v>
      </c>
      <c r="EA144" s="109">
        <f t="shared" si="348"/>
        <v>27.079002519269093</v>
      </c>
      <c r="EB144" s="109">
        <f t="shared" si="348"/>
        <v>34.812481872558507</v>
      </c>
      <c r="EC144" s="109">
        <f t="shared" si="348"/>
        <v>1.0304529389265591</v>
      </c>
      <c r="ED144" s="109">
        <f t="shared" si="348"/>
        <v>20.312959338725335</v>
      </c>
      <c r="EE144" s="109">
        <f t="shared" si="348"/>
        <v>16.521811700343147</v>
      </c>
      <c r="EF144" s="109">
        <f t="shared" si="348"/>
        <v>34.812481872558507</v>
      </c>
      <c r="EG144" s="109">
        <f t="shared" si="348"/>
        <v>22.028853396543667</v>
      </c>
      <c r="EH144" s="109">
        <f t="shared" si="349"/>
        <v>25.878042484517955</v>
      </c>
      <c r="EI144" s="109">
        <f t="shared" si="349"/>
        <v>0.61278823917751668</v>
      </c>
      <c r="EJ144" s="109">
        <f t="shared" si="349"/>
        <v>14.848276494195856</v>
      </c>
      <c r="EK144" s="109">
        <f t="shared" si="349"/>
        <v>19.377985272095721</v>
      </c>
      <c r="EL144" s="109">
        <f t="shared" si="349"/>
        <v>10.089800618526942</v>
      </c>
      <c r="EM144" s="109">
        <f t="shared" si="349"/>
        <v>15.510521694722629</v>
      </c>
      <c r="EN144" s="109">
        <f t="shared" si="349"/>
        <v>0.57514495638173002</v>
      </c>
      <c r="EO144" s="109">
        <f t="shared" si="349"/>
        <v>34.812481872558507</v>
      </c>
      <c r="EP144" s="109">
        <f t="shared" si="349"/>
        <v>45.386698918113467</v>
      </c>
      <c r="EQ144" s="109">
        <f t="shared" si="349"/>
        <v>83.63095223713367</v>
      </c>
      <c r="ER144" s="109">
        <f t="shared" si="350"/>
        <v>1.9187631425545846</v>
      </c>
      <c r="ES144" s="109">
        <f t="shared" si="350"/>
        <v>1.7075826973418813</v>
      </c>
      <c r="ET144" s="109">
        <f t="shared" si="350"/>
        <v>8.4267426836202013</v>
      </c>
      <c r="EU144" s="109">
        <f t="shared" si="350"/>
        <v>5.1264978985764706</v>
      </c>
      <c r="EV144" s="109">
        <f t="shared" si="350"/>
        <v>55.979189961815919</v>
      </c>
      <c r="EW144" s="109">
        <f t="shared" si="350"/>
        <v>19.928888224057587</v>
      </c>
      <c r="EX144" s="109">
        <f t="shared" si="350"/>
        <v>34.812481872558507</v>
      </c>
      <c r="EY144" s="109">
        <f t="shared" si="350"/>
        <v>2.5997662806303512</v>
      </c>
      <c r="EZ144" s="109">
        <f t="shared" si="350"/>
        <v>2.3366448758053773</v>
      </c>
      <c r="FA144" s="109">
        <f t="shared" si="350"/>
        <v>115.60327582954385</v>
      </c>
      <c r="FB144" s="109">
        <f t="shared" si="351"/>
        <v>34.812481872558507</v>
      </c>
      <c r="FC144" s="109">
        <f t="shared" si="351"/>
        <v>4.4045217508212602</v>
      </c>
      <c r="FD144" s="109">
        <f t="shared" si="351"/>
        <v>3.2606878997652107</v>
      </c>
      <c r="FE144" s="109">
        <f t="shared" si="351"/>
        <v>3.6766445087466502</v>
      </c>
      <c r="FF144" s="109">
        <f t="shared" si="351"/>
        <v>5.2258177454648163</v>
      </c>
      <c r="FG144" s="109">
        <f t="shared" si="351"/>
        <v>81.944436284479096</v>
      </c>
      <c r="FH144" s="109">
        <f t="shared" si="351"/>
        <v>21.157939962797478</v>
      </c>
      <c r="FI144" s="109">
        <f t="shared" si="351"/>
        <v>15.295146945149522</v>
      </c>
      <c r="FJ144" s="109">
        <f t="shared" si="351"/>
        <v>17.215844971426193</v>
      </c>
      <c r="FK144" s="109">
        <f t="shared" si="351"/>
        <v>27.079002519269093</v>
      </c>
      <c r="FL144" s="109">
        <f t="shared" si="352"/>
        <v>11.855634726623643</v>
      </c>
      <c r="FM144" s="109">
        <f t="shared" si="352"/>
        <v>1.4519206052363682</v>
      </c>
      <c r="FN144" s="109">
        <f t="shared" si="352"/>
        <v>131.32018867704483</v>
      </c>
      <c r="FO144" s="109">
        <f t="shared" si="352"/>
        <v>1.9187631425545846</v>
      </c>
      <c r="FP144" s="109">
        <f t="shared" si="352"/>
        <v>25.878042484517955</v>
      </c>
      <c r="FQ144" s="109">
        <f t="shared" si="352"/>
        <v>20.312959338725335</v>
      </c>
      <c r="FR144" s="109">
        <f t="shared" si="352"/>
        <v>1.9481482215783983</v>
      </c>
      <c r="FS144" s="109">
        <f t="shared" si="352"/>
        <v>26.563653147668877</v>
      </c>
      <c r="FT144" s="109">
        <f t="shared" si="352"/>
        <v>16.292317044758981</v>
      </c>
      <c r="FU144" s="109">
        <f t="shared" si="352"/>
        <v>20.312959338725335</v>
      </c>
      <c r="FV144" s="109">
        <f t="shared" si="353"/>
        <v>19.850244860574154</v>
      </c>
      <c r="FW144" s="109">
        <f t="shared" si="353"/>
        <v>34.812481872558507</v>
      </c>
      <c r="FX144" s="109">
        <f t="shared" si="353"/>
        <v>17.215844971426193</v>
      </c>
      <c r="FY144" s="109">
        <f t="shared" si="353"/>
        <v>11.956662555058321</v>
      </c>
      <c r="FZ144" s="109">
        <f t="shared" si="353"/>
        <v>13.357711533214026</v>
      </c>
      <c r="GA144" s="109">
        <f t="shared" si="353"/>
        <v>3.5288669053746915</v>
      </c>
      <c r="GB144" s="109">
        <f t="shared" si="353"/>
        <v>9.0012794019202964</v>
      </c>
      <c r="GC144" s="109">
        <f t="shared" si="353"/>
        <v>9.2906547294188346</v>
      </c>
      <c r="GD144" s="109">
        <f t="shared" si="353"/>
        <v>20.312959338725335</v>
      </c>
      <c r="GE144" s="109">
        <f t="shared" si="353"/>
        <v>14.8041012099368</v>
      </c>
      <c r="GF144" s="109">
        <f t="shared" si="354"/>
        <v>76.011683835698463</v>
      </c>
      <c r="GG144" s="109">
        <f t="shared" si="354"/>
        <v>17.215844971426193</v>
      </c>
      <c r="GH144" s="109">
        <f t="shared" si="354"/>
        <v>17.215844971426193</v>
      </c>
      <c r="GI144" s="109">
        <f t="shared" si="354"/>
        <v>17.215844971426193</v>
      </c>
      <c r="GJ144" s="109">
        <f t="shared" si="354"/>
        <v>17.215844971426193</v>
      </c>
      <c r="GK144" s="109">
        <f t="shared" si="354"/>
        <v>6.1185207385943592</v>
      </c>
      <c r="GL144" s="109">
        <f t="shared" si="354"/>
        <v>0.63187510104428557</v>
      </c>
      <c r="GM144" s="109">
        <f t="shared" si="354"/>
        <v>3.6989557935945112</v>
      </c>
      <c r="GN144" s="109">
        <f t="shared" si="354"/>
        <v>30.793585631520649</v>
      </c>
      <c r="GO144" s="109">
        <f t="shared" si="354"/>
        <v>41.001209069009846</v>
      </c>
      <c r="GP144" s="109">
        <f t="shared" si="355"/>
        <v>34.812481872558507</v>
      </c>
      <c r="GQ144" s="109">
        <f t="shared" si="355"/>
        <v>17.161062279994969</v>
      </c>
      <c r="GR144" s="109">
        <f t="shared" si="355"/>
        <v>17.629372020873319</v>
      </c>
      <c r="GS144" s="109">
        <f t="shared" si="355"/>
        <v>34.07877929997224</v>
      </c>
      <c r="GT144" s="109">
        <f t="shared" si="355"/>
        <v>34.812481872558507</v>
      </c>
      <c r="GU144" s="109">
        <f t="shared" si="355"/>
        <v>38.704105071900742</v>
      </c>
      <c r="GV144" s="109">
        <f t="shared" si="355"/>
        <v>1.9187631425545846</v>
      </c>
      <c r="GW144" s="109">
        <f t="shared" si="355"/>
        <v>17.215844971426193</v>
      </c>
      <c r="GX144" s="109">
        <f t="shared" si="355"/>
        <v>25.872999094279862</v>
      </c>
      <c r="GY144" s="109">
        <f t="shared" si="355"/>
        <v>31.382645868483905</v>
      </c>
      <c r="GZ144" s="109">
        <f t="shared" si="356"/>
        <v>3.2102434810896163</v>
      </c>
      <c r="HA144" s="109">
        <f t="shared" si="356"/>
        <v>17.215844971426193</v>
      </c>
      <c r="HB144" s="109">
        <f t="shared" si="356"/>
        <v>1.9187631425545846</v>
      </c>
      <c r="HC144" s="109">
        <f t="shared" si="356"/>
        <v>48.455719907332742</v>
      </c>
      <c r="HD144" s="109">
        <f t="shared" si="356"/>
        <v>19.404780435199065</v>
      </c>
      <c r="HE144" s="109">
        <f t="shared" si="356"/>
        <v>12.508543054191639</v>
      </c>
      <c r="HF144" s="109">
        <f t="shared" si="356"/>
        <v>40.519896935326869</v>
      </c>
      <c r="HG144" s="109">
        <f t="shared" si="356"/>
        <v>5.2735806383431969</v>
      </c>
      <c r="HH144" s="109">
        <f t="shared" si="356"/>
        <v>2.2369799678074469</v>
      </c>
      <c r="HI144" s="109">
        <f t="shared" si="356"/>
        <v>28.775872873098582</v>
      </c>
      <c r="HJ144" s="109">
        <f t="shared" si="357"/>
        <v>1.9187631425545846</v>
      </c>
      <c r="HK144" s="109">
        <f t="shared" si="357"/>
        <v>17.215844971426193</v>
      </c>
      <c r="HL144" s="109">
        <f t="shared" si="357"/>
        <v>69.264457208359119</v>
      </c>
      <c r="HM144" s="109">
        <f t="shared" si="357"/>
        <v>17.215844971426193</v>
      </c>
      <c r="HN144" s="109">
        <f t="shared" si="357"/>
        <v>27.079002519269093</v>
      </c>
      <c r="HO144" s="109">
        <f t="shared" si="357"/>
        <v>14.132351584414945</v>
      </c>
      <c r="HP144" s="109">
        <f t="shared" si="357"/>
        <v>6.7993584248617145</v>
      </c>
      <c r="HQ144" s="109">
        <f t="shared" si="357"/>
        <v>11.461403747339428</v>
      </c>
      <c r="HR144" s="109"/>
      <c r="HS144" s="109"/>
      <c r="HT144" s="109"/>
      <c r="HU144" s="109"/>
      <c r="HV144" s="109"/>
      <c r="HW144" s="109"/>
      <c r="HX144" s="109"/>
      <c r="HY144" s="109"/>
      <c r="HZ144" s="109"/>
      <c r="IA144" s="109"/>
      <c r="IB144" s="109"/>
      <c r="IC144" s="109"/>
      <c r="ID144" s="109"/>
      <c r="IE144" s="109"/>
      <c r="IF144" s="109"/>
      <c r="IG144" s="109"/>
      <c r="IH144" s="109"/>
      <c r="II144" s="109"/>
      <c r="IJ144" s="109"/>
      <c r="IK144" s="109"/>
      <c r="IL144" s="109"/>
      <c r="IM144" s="109"/>
      <c r="IN144" s="109"/>
      <c r="IO144" s="109"/>
      <c r="IP144" s="109"/>
      <c r="IQ144" s="109"/>
      <c r="IR144" s="109"/>
      <c r="IS144" s="109"/>
      <c r="IT144" s="109"/>
      <c r="IU144" s="109"/>
      <c r="IV144" s="109"/>
      <c r="IW144" s="109"/>
      <c r="IX144" s="109"/>
      <c r="IY144" s="109"/>
      <c r="IZ144" s="109"/>
      <c r="JA144" s="109"/>
      <c r="JB144" s="109"/>
      <c r="JC144" s="109"/>
      <c r="JD144" s="109"/>
      <c r="JE144" s="109"/>
      <c r="JF144" s="109"/>
      <c r="JG144" s="109"/>
      <c r="JH144" s="109"/>
      <c r="JI144" s="109"/>
      <c r="JJ144" s="109"/>
      <c r="JK144" s="109"/>
      <c r="JL144" s="109"/>
      <c r="JM144" s="109"/>
      <c r="JN144" s="109"/>
      <c r="JO144" s="109"/>
      <c r="JP144" s="109" t="str">
        <f t="shared" si="335"/>
        <v>Water Pollution_Mo(VI)_Freshwater_Health_N/A for WP Interim Methodology</v>
      </c>
    </row>
    <row r="145" spans="2:276">
      <c r="B145" s="112" t="s">
        <v>9</v>
      </c>
      <c r="C145" s="112" t="s">
        <v>407</v>
      </c>
      <c r="D145" s="112" t="s">
        <v>396</v>
      </c>
      <c r="E145" s="112" t="s">
        <v>395</v>
      </c>
      <c r="F145" s="112" t="s">
        <v>390</v>
      </c>
      <c r="G145" s="112" t="s">
        <v>391</v>
      </c>
      <c r="H145" s="109">
        <f t="shared" si="336"/>
        <v>8.2183173501302026E-2</v>
      </c>
      <c r="I145" s="109">
        <f t="shared" si="336"/>
        <v>8.6560730461036087E-2</v>
      </c>
      <c r="J145" s="109">
        <f t="shared" si="336"/>
        <v>0.12007736662257319</v>
      </c>
      <c r="K145" s="109">
        <f t="shared" si="336"/>
        <v>8.6528146609986714E-2</v>
      </c>
      <c r="L145" s="109">
        <f t="shared" si="336"/>
        <v>0.18583625680088045</v>
      </c>
      <c r="M145" s="109">
        <f t="shared" si="336"/>
        <v>0.12498936044128572</v>
      </c>
      <c r="N145" s="109">
        <f t="shared" si="336"/>
        <v>0.10509436662249097</v>
      </c>
      <c r="O145" s="109">
        <f t="shared" si="336"/>
        <v>0.11053007995858058</v>
      </c>
      <c r="P145" s="109">
        <f t="shared" si="336"/>
        <v>9.0746415949280568E-2</v>
      </c>
      <c r="Q145" s="109">
        <f t="shared" si="336"/>
        <v>0.10509436662249097</v>
      </c>
      <c r="R145" s="109">
        <f t="shared" si="337"/>
        <v>8.9182354997913132E-2</v>
      </c>
      <c r="S145" s="109">
        <f t="shared" si="337"/>
        <v>0.37055182852146029</v>
      </c>
      <c r="T145" s="109">
        <f t="shared" si="337"/>
        <v>8.361983115345209E-2</v>
      </c>
      <c r="U145" s="109">
        <f t="shared" si="337"/>
        <v>0.10509436662249097</v>
      </c>
      <c r="V145" s="109">
        <f t="shared" si="337"/>
        <v>0.12601310068776711</v>
      </c>
      <c r="W145" s="109">
        <f t="shared" si="337"/>
        <v>0.23794959996201781</v>
      </c>
      <c r="X145" s="109">
        <f t="shared" si="337"/>
        <v>0.10509436662249097</v>
      </c>
      <c r="Y145" s="109">
        <f t="shared" si="337"/>
        <v>9.7729764504402322E-2</v>
      </c>
      <c r="Z145" s="109">
        <f t="shared" si="337"/>
        <v>0.40066497164331472</v>
      </c>
      <c r="AA145" s="109">
        <f t="shared" si="337"/>
        <v>8.4842917133864285E-2</v>
      </c>
      <c r="AB145" s="109">
        <f t="shared" si="338"/>
        <v>0.21098272937640189</v>
      </c>
      <c r="AC145" s="109">
        <f t="shared" si="338"/>
        <v>0.10842258968636549</v>
      </c>
      <c r="AD145" s="109">
        <f t="shared" si="338"/>
        <v>7.9293289584950424E-2</v>
      </c>
      <c r="AE145" s="109">
        <f t="shared" si="338"/>
        <v>0.13362703182679497</v>
      </c>
      <c r="AF145" s="109">
        <f t="shared" si="338"/>
        <v>0.10279460210671303</v>
      </c>
      <c r="AG145" s="109">
        <f t="shared" si="338"/>
        <v>0.30484418286485065</v>
      </c>
      <c r="AH145" s="109">
        <f t="shared" si="338"/>
        <v>0.11741996206301215</v>
      </c>
      <c r="AI145" s="109">
        <f t="shared" si="338"/>
        <v>0.10509436662249097</v>
      </c>
      <c r="AJ145" s="109">
        <f t="shared" si="338"/>
        <v>0.20588888222286728</v>
      </c>
      <c r="AK145" s="109">
        <f t="shared" si="338"/>
        <v>9.5224885740834944E-2</v>
      </c>
      <c r="AL145" s="109">
        <f t="shared" si="339"/>
        <v>0.18876051761009016</v>
      </c>
      <c r="AM145" s="109">
        <f t="shared" si="339"/>
        <v>0.16272584716996222</v>
      </c>
      <c r="AN145" s="109">
        <f t="shared" si="339"/>
        <v>0.16582980715210299</v>
      </c>
      <c r="AO145" s="109">
        <f t="shared" si="339"/>
        <v>0.10148691178599763</v>
      </c>
      <c r="AP145" s="109">
        <f t="shared" si="339"/>
        <v>0.20687527711870168</v>
      </c>
      <c r="AQ145" s="109">
        <f t="shared" si="339"/>
        <v>9.5522711713293157E-2</v>
      </c>
      <c r="AR145" s="109">
        <f t="shared" si="339"/>
        <v>0.10509436662249097</v>
      </c>
      <c r="AS145" s="109">
        <f t="shared" si="339"/>
        <v>8.4306395975859469E-2</v>
      </c>
      <c r="AT145" s="109">
        <f t="shared" si="339"/>
        <v>0.10930748217958608</v>
      </c>
      <c r="AU145" s="109">
        <f t="shared" si="339"/>
        <v>0.18583625680088045</v>
      </c>
      <c r="AV145" s="109">
        <f t="shared" si="340"/>
        <v>0.1018689407883324</v>
      </c>
      <c r="AW145" s="109">
        <f t="shared" si="340"/>
        <v>0.45478561365854264</v>
      </c>
      <c r="AX145" s="109">
        <f t="shared" si="340"/>
        <v>9.789191559362137E-2</v>
      </c>
      <c r="AY145" s="109">
        <f t="shared" si="340"/>
        <v>0.16582980715210299</v>
      </c>
      <c r="AZ145" s="109">
        <f t="shared" si="340"/>
        <v>0.35927740369198091</v>
      </c>
      <c r="BA145" s="109">
        <f t="shared" si="340"/>
        <v>0.27178381540896895</v>
      </c>
      <c r="BB145" s="109">
        <f t="shared" si="340"/>
        <v>8.8298655977504123E-2</v>
      </c>
      <c r="BC145" s="109">
        <f t="shared" si="340"/>
        <v>0.22952098464690568</v>
      </c>
      <c r="BD145" s="109">
        <f t="shared" si="340"/>
        <v>8.5740303037475082E-2</v>
      </c>
      <c r="BE145" s="109">
        <f t="shared" si="340"/>
        <v>9.2632588022361406E-2</v>
      </c>
      <c r="BF145" s="109">
        <f t="shared" si="341"/>
        <v>0.10509436662249097</v>
      </c>
      <c r="BG145" s="109">
        <f t="shared" si="341"/>
        <v>0.13542477649635898</v>
      </c>
      <c r="BH145" s="109">
        <f t="shared" si="341"/>
        <v>0.39598560407036754</v>
      </c>
      <c r="BI145" s="109">
        <f t="shared" si="341"/>
        <v>0.11105017517153148</v>
      </c>
      <c r="BJ145" s="109">
        <f t="shared" si="341"/>
        <v>8.6724098273224567E-2</v>
      </c>
      <c r="BK145" s="109">
        <f t="shared" si="341"/>
        <v>0.10509436662249097</v>
      </c>
      <c r="BL145" s="109">
        <f t="shared" si="341"/>
        <v>0.12076664397358476</v>
      </c>
      <c r="BM145" s="109">
        <f t="shared" si="341"/>
        <v>9.9837820130308591E-2</v>
      </c>
      <c r="BN145" s="109">
        <f t="shared" si="341"/>
        <v>0.14149835216646584</v>
      </c>
      <c r="BO145" s="109">
        <f t="shared" si="341"/>
        <v>9.5846369180320121E-2</v>
      </c>
      <c r="BP145" s="109">
        <f t="shared" si="342"/>
        <v>0.15402688720536595</v>
      </c>
      <c r="BQ145" s="109">
        <f t="shared" si="342"/>
        <v>8.3184528981557829E-2</v>
      </c>
      <c r="BR145" s="109">
        <f t="shared" si="342"/>
        <v>8.9724418384533516E-2</v>
      </c>
      <c r="BS145" s="109">
        <f t="shared" si="342"/>
        <v>0.16582980715210299</v>
      </c>
      <c r="BT145" s="109">
        <f t="shared" si="342"/>
        <v>8.0765093553894496E-2</v>
      </c>
      <c r="BU145" s="109">
        <f t="shared" si="342"/>
        <v>0.13542477649635898</v>
      </c>
      <c r="BV145" s="109">
        <f t="shared" si="342"/>
        <v>8.6528146609986714E-2</v>
      </c>
      <c r="BW145" s="109">
        <f t="shared" si="342"/>
        <v>0.1212237736659848</v>
      </c>
      <c r="BX145" s="109">
        <f t="shared" si="342"/>
        <v>0.18132977108518905</v>
      </c>
      <c r="BY145" s="109">
        <f t="shared" si="342"/>
        <v>8.6528146609986714E-2</v>
      </c>
      <c r="BZ145" s="109">
        <f t="shared" si="343"/>
        <v>0.1165690980783463</v>
      </c>
      <c r="CA145" s="109">
        <f t="shared" si="343"/>
        <v>0.16582980715210299</v>
      </c>
      <c r="CB145" s="109">
        <f t="shared" si="343"/>
        <v>8.9759975348275386E-2</v>
      </c>
      <c r="CC145" s="109">
        <f t="shared" si="343"/>
        <v>0.17539240140131801</v>
      </c>
      <c r="CD145" s="109">
        <f t="shared" si="343"/>
        <v>0.36170223434908311</v>
      </c>
      <c r="CE145" s="109">
        <f t="shared" si="343"/>
        <v>0.18583625680088045</v>
      </c>
      <c r="CF145" s="109">
        <f t="shared" si="343"/>
        <v>0.10138373822727102</v>
      </c>
      <c r="CG145" s="109">
        <f t="shared" si="343"/>
        <v>8.411552096322894E-2</v>
      </c>
      <c r="CH145" s="109">
        <f t="shared" si="343"/>
        <v>0.10509436662249097</v>
      </c>
      <c r="CI145" s="109">
        <f t="shared" si="343"/>
        <v>0.20588888222286728</v>
      </c>
      <c r="CJ145" s="109">
        <f t="shared" si="344"/>
        <v>9.1683444167112674E-2</v>
      </c>
      <c r="CK145" s="109">
        <f t="shared" si="344"/>
        <v>0.28765498979432541</v>
      </c>
      <c r="CL145" s="109">
        <f t="shared" si="344"/>
        <v>8.8399370608045813E-2</v>
      </c>
      <c r="CM145" s="109">
        <f t="shared" si="344"/>
        <v>0.11495825447382246</v>
      </c>
      <c r="CN145" s="109">
        <f t="shared" si="344"/>
        <v>8.76235551457097E-2</v>
      </c>
      <c r="CO145" s="109">
        <f t="shared" si="344"/>
        <v>9.6773788341070074E-2</v>
      </c>
      <c r="CP145" s="109">
        <f t="shared" si="344"/>
        <v>0.20588888222286728</v>
      </c>
      <c r="CQ145" s="109">
        <f t="shared" si="344"/>
        <v>0.14252987842302922</v>
      </c>
      <c r="CR145" s="109">
        <f t="shared" si="344"/>
        <v>8.4994142301204584E-2</v>
      </c>
      <c r="CS145" s="109">
        <f t="shared" si="344"/>
        <v>0.16049781439898086</v>
      </c>
      <c r="CT145" s="109">
        <f t="shared" si="345"/>
        <v>0.10302009230923906</v>
      </c>
      <c r="CU145" s="109">
        <f t="shared" si="345"/>
        <v>9.9117924520829334E-2</v>
      </c>
      <c r="CV145" s="109">
        <f t="shared" si="345"/>
        <v>0.10390465208723226</v>
      </c>
      <c r="CW145" s="109">
        <f t="shared" si="345"/>
        <v>9.5968840817179615E-2</v>
      </c>
      <c r="CX145" s="109">
        <f t="shared" si="345"/>
        <v>0.18583625680088045</v>
      </c>
      <c r="CY145" s="109">
        <f t="shared" si="345"/>
        <v>0.24341230449650533</v>
      </c>
      <c r="CZ145" s="109">
        <f t="shared" si="345"/>
        <v>0.12144002340309469</v>
      </c>
      <c r="DA145" s="109">
        <f t="shared" si="345"/>
        <v>0.10509436662249097</v>
      </c>
      <c r="DB145" s="109">
        <f t="shared" si="345"/>
        <v>0.16502571010731146</v>
      </c>
      <c r="DC145" s="109">
        <f t="shared" si="345"/>
        <v>0.20718657618635744</v>
      </c>
      <c r="DD145" s="109">
        <f t="shared" si="346"/>
        <v>8.560434698787428E-2</v>
      </c>
      <c r="DE145" s="109">
        <f t="shared" si="346"/>
        <v>9.414858960061559E-2</v>
      </c>
      <c r="DF145" s="109">
        <f t="shared" si="346"/>
        <v>0.20588888222286728</v>
      </c>
      <c r="DG145" s="109">
        <f t="shared" si="346"/>
        <v>0.13025398386288828</v>
      </c>
      <c r="DH145" s="109">
        <f t="shared" si="346"/>
        <v>0.5782027594169451</v>
      </c>
      <c r="DI145" s="109">
        <f t="shared" si="346"/>
        <v>0.13542477649635898</v>
      </c>
      <c r="DJ145" s="109">
        <f t="shared" si="346"/>
        <v>0.12601310068776711</v>
      </c>
      <c r="DK145" s="109">
        <f t="shared" si="346"/>
        <v>0.11845574051206349</v>
      </c>
      <c r="DL145" s="109">
        <f t="shared" si="346"/>
        <v>0.15044374118455447</v>
      </c>
      <c r="DM145" s="109">
        <f t="shared" si="346"/>
        <v>9.4797753126421636E-2</v>
      </c>
      <c r="DN145" s="109">
        <f t="shared" si="347"/>
        <v>0.12601310068776711</v>
      </c>
      <c r="DO145" s="109">
        <f t="shared" si="347"/>
        <v>8.2240032356699869E-2</v>
      </c>
      <c r="DP145" s="109">
        <f t="shared" si="347"/>
        <v>9.2493368506120943E-2</v>
      </c>
      <c r="DQ145" s="109">
        <f t="shared" si="347"/>
        <v>8.9659644908485006E-2</v>
      </c>
      <c r="DR145" s="109">
        <f t="shared" si="347"/>
        <v>0.18583625680088045</v>
      </c>
      <c r="DS145" s="109">
        <f t="shared" si="347"/>
        <v>0.20154939493899662</v>
      </c>
      <c r="DT145" s="109">
        <f t="shared" si="347"/>
        <v>0.18583625680088045</v>
      </c>
      <c r="DU145" s="109">
        <f t="shared" si="347"/>
        <v>0.20588888222286728</v>
      </c>
      <c r="DV145" s="109">
        <f t="shared" si="347"/>
        <v>9.2238196859219024E-2</v>
      </c>
      <c r="DW145" s="109">
        <f t="shared" si="347"/>
        <v>9.6322015364904756E-2</v>
      </c>
      <c r="DX145" s="109">
        <f t="shared" si="348"/>
        <v>0.32565169135307009</v>
      </c>
      <c r="DY145" s="109">
        <f t="shared" si="348"/>
        <v>0.13584452474984596</v>
      </c>
      <c r="DZ145" s="109">
        <f t="shared" si="348"/>
        <v>8.1661823140529055E-2</v>
      </c>
      <c r="EA145" s="109">
        <f t="shared" si="348"/>
        <v>0.12601310068776711</v>
      </c>
      <c r="EB145" s="109">
        <f t="shared" si="348"/>
        <v>0.20588888222286728</v>
      </c>
      <c r="EC145" s="109">
        <f t="shared" si="348"/>
        <v>0.11001648493326205</v>
      </c>
      <c r="ED145" s="109">
        <f t="shared" si="348"/>
        <v>0.16582980715210299</v>
      </c>
      <c r="EE145" s="109">
        <f t="shared" si="348"/>
        <v>0.11499014156370643</v>
      </c>
      <c r="EF145" s="109">
        <f t="shared" si="348"/>
        <v>0.20588888222286728</v>
      </c>
      <c r="EG145" s="109">
        <f t="shared" si="348"/>
        <v>0.10754597270637097</v>
      </c>
      <c r="EH145" s="109">
        <f t="shared" si="349"/>
        <v>0.18583625680088045</v>
      </c>
      <c r="EI145" s="109">
        <f t="shared" si="349"/>
        <v>8.4546788973684991E-2</v>
      </c>
      <c r="EJ145" s="109">
        <f t="shared" si="349"/>
        <v>0.13542477649635898</v>
      </c>
      <c r="EK145" s="109">
        <f t="shared" si="349"/>
        <v>0.12343922616597272</v>
      </c>
      <c r="EL145" s="109">
        <f t="shared" si="349"/>
        <v>8.87632699468658E-2</v>
      </c>
      <c r="EM145" s="109">
        <f t="shared" si="349"/>
        <v>0.19203835959463739</v>
      </c>
      <c r="EN145" s="109">
        <f t="shared" si="349"/>
        <v>8.9824521801964222E-2</v>
      </c>
      <c r="EO145" s="109">
        <f t="shared" si="349"/>
        <v>0.20588888222286728</v>
      </c>
      <c r="EP145" s="109">
        <f t="shared" si="349"/>
        <v>8.2148017075971289E-2</v>
      </c>
      <c r="EQ145" s="109">
        <f t="shared" si="349"/>
        <v>0.2207670028155147</v>
      </c>
      <c r="ER145" s="109">
        <f t="shared" si="350"/>
        <v>8.6528146609986714E-2</v>
      </c>
      <c r="ES145" s="109">
        <f t="shared" si="350"/>
        <v>8.5802261220906589E-2</v>
      </c>
      <c r="ET145" s="109">
        <f t="shared" si="350"/>
        <v>8.6444992591347095E-2</v>
      </c>
      <c r="EU145" s="109">
        <f t="shared" si="350"/>
        <v>0.13539240199611752</v>
      </c>
      <c r="EV145" s="109">
        <f t="shared" si="350"/>
        <v>0.28679179884232103</v>
      </c>
      <c r="EW145" s="109">
        <f t="shared" si="350"/>
        <v>0.32421097763166884</v>
      </c>
      <c r="EX145" s="109">
        <f t="shared" si="350"/>
        <v>0.20588888222286728</v>
      </c>
      <c r="EY145" s="109">
        <f t="shared" si="350"/>
        <v>0.10218310334865213</v>
      </c>
      <c r="EZ145" s="109">
        <f t="shared" si="350"/>
        <v>8.7146574252834855E-2</v>
      </c>
      <c r="FA145" s="109">
        <f t="shared" si="350"/>
        <v>0.12485239757987597</v>
      </c>
      <c r="FB145" s="109">
        <f t="shared" si="351"/>
        <v>0.20588888222286728</v>
      </c>
      <c r="FC145" s="109">
        <f t="shared" si="351"/>
        <v>9.1318382897636191E-2</v>
      </c>
      <c r="FD145" s="109">
        <f t="shared" si="351"/>
        <v>9.0311181438323757E-2</v>
      </c>
      <c r="FE145" s="109">
        <f t="shared" si="351"/>
        <v>0.11132486703161945</v>
      </c>
      <c r="FF145" s="109">
        <f t="shared" si="351"/>
        <v>0.1857879259643205</v>
      </c>
      <c r="FG145" s="109">
        <f t="shared" si="351"/>
        <v>0.10945395249443737</v>
      </c>
      <c r="FH145" s="109">
        <f t="shared" si="351"/>
        <v>0.26811076191976829</v>
      </c>
      <c r="FI145" s="109">
        <f t="shared" si="351"/>
        <v>0.17749422836687717</v>
      </c>
      <c r="FJ145" s="109">
        <f t="shared" si="351"/>
        <v>0.10509436662249097</v>
      </c>
      <c r="FK145" s="109">
        <f t="shared" si="351"/>
        <v>0.12601310068776711</v>
      </c>
      <c r="FL145" s="109">
        <f t="shared" si="352"/>
        <v>0.10032149803840602</v>
      </c>
      <c r="FM145" s="109">
        <f t="shared" si="352"/>
        <v>0.10721420421386438</v>
      </c>
      <c r="FN145" s="109">
        <f t="shared" si="352"/>
        <v>0.10018236260129093</v>
      </c>
      <c r="FO145" s="109">
        <f t="shared" si="352"/>
        <v>8.6528146609986714E-2</v>
      </c>
      <c r="FP145" s="109">
        <f t="shared" si="352"/>
        <v>0.18583625680088045</v>
      </c>
      <c r="FQ145" s="109">
        <f t="shared" si="352"/>
        <v>0.16582980715210299</v>
      </c>
      <c r="FR145" s="109">
        <f t="shared" si="352"/>
        <v>0.10647356010461483</v>
      </c>
      <c r="FS145" s="109">
        <f t="shared" si="352"/>
        <v>0.34430852468278983</v>
      </c>
      <c r="FT145" s="109">
        <f t="shared" si="352"/>
        <v>0.10247358574142873</v>
      </c>
      <c r="FU145" s="109">
        <f t="shared" si="352"/>
        <v>0.16582980715210299</v>
      </c>
      <c r="FV145" s="109">
        <f t="shared" si="353"/>
        <v>0.14153728885294614</v>
      </c>
      <c r="FW145" s="109">
        <f t="shared" si="353"/>
        <v>0.20588888222286728</v>
      </c>
      <c r="FX145" s="109">
        <f t="shared" si="353"/>
        <v>0.10509436662249097</v>
      </c>
      <c r="FY145" s="109">
        <f t="shared" si="353"/>
        <v>0.33347588690991276</v>
      </c>
      <c r="FZ145" s="109">
        <f t="shared" si="353"/>
        <v>0.14475128367912696</v>
      </c>
      <c r="GA145" s="109">
        <f t="shared" si="353"/>
        <v>8.4599823611140434E-2</v>
      </c>
      <c r="GB145" s="109">
        <f t="shared" si="353"/>
        <v>8.5795686998754561E-2</v>
      </c>
      <c r="GC145" s="109">
        <f t="shared" si="353"/>
        <v>0.13076765251934688</v>
      </c>
      <c r="GD145" s="109">
        <f t="shared" si="353"/>
        <v>0.16582980715210299</v>
      </c>
      <c r="GE145" s="109">
        <f t="shared" si="353"/>
        <v>0.17894640381713373</v>
      </c>
      <c r="GF145" s="109">
        <f t="shared" si="354"/>
        <v>0.18398738114582344</v>
      </c>
      <c r="GG145" s="109">
        <f t="shared" si="354"/>
        <v>0.10509436662249097</v>
      </c>
      <c r="GH145" s="109">
        <f t="shared" si="354"/>
        <v>0.10509436662249097</v>
      </c>
      <c r="GI145" s="109">
        <f t="shared" si="354"/>
        <v>0.10509436662249097</v>
      </c>
      <c r="GJ145" s="109">
        <f t="shared" si="354"/>
        <v>0.10509436662249097</v>
      </c>
      <c r="GK145" s="109">
        <f t="shared" si="354"/>
        <v>8.5012341565616309E-2</v>
      </c>
      <c r="GL145" s="109">
        <f t="shared" si="354"/>
        <v>9.3640731809310582E-2</v>
      </c>
      <c r="GM145" s="109">
        <f t="shared" si="354"/>
        <v>0.1067418406745818</v>
      </c>
      <c r="GN145" s="109">
        <f t="shared" si="354"/>
        <v>0.40979288300787359</v>
      </c>
      <c r="GO145" s="109">
        <f t="shared" si="354"/>
        <v>0.10010102354640707</v>
      </c>
      <c r="GP145" s="109">
        <f t="shared" si="355"/>
        <v>0.20588888222286728</v>
      </c>
      <c r="GQ145" s="109">
        <f t="shared" si="355"/>
        <v>0.10030961978167732</v>
      </c>
      <c r="GR145" s="109">
        <f t="shared" si="355"/>
        <v>0.10331086261820782</v>
      </c>
      <c r="GS145" s="109">
        <f t="shared" si="355"/>
        <v>0.22840578764877403</v>
      </c>
      <c r="GT145" s="109">
        <f t="shared" si="355"/>
        <v>0.20588888222286728</v>
      </c>
      <c r="GU145" s="109">
        <f t="shared" si="355"/>
        <v>0.56943686687693851</v>
      </c>
      <c r="GV145" s="109">
        <f t="shared" si="355"/>
        <v>8.6528146609986714E-2</v>
      </c>
      <c r="GW145" s="109">
        <f t="shared" si="355"/>
        <v>0.10509436662249097</v>
      </c>
      <c r="GX145" s="109">
        <f t="shared" si="355"/>
        <v>0.10842431527966336</v>
      </c>
      <c r="GY145" s="109">
        <f t="shared" si="355"/>
        <v>0.10021074739398343</v>
      </c>
      <c r="GZ145" s="109">
        <f t="shared" si="356"/>
        <v>8.3028248292448731E-2</v>
      </c>
      <c r="HA145" s="109">
        <f t="shared" si="356"/>
        <v>0.10509436662249097</v>
      </c>
      <c r="HB145" s="109">
        <f t="shared" si="356"/>
        <v>8.6528146609986714E-2</v>
      </c>
      <c r="HC145" s="109">
        <f t="shared" si="356"/>
        <v>8.123828408743218E-2</v>
      </c>
      <c r="HD145" s="109">
        <f t="shared" si="356"/>
        <v>0.11099314836091607</v>
      </c>
      <c r="HE145" s="109">
        <f t="shared" si="356"/>
        <v>0.15163112824916886</v>
      </c>
      <c r="HF145" s="109">
        <f t="shared" si="356"/>
        <v>0.1148387187731767</v>
      </c>
      <c r="HG145" s="109">
        <f t="shared" si="356"/>
        <v>0.14562953638257436</v>
      </c>
      <c r="HH145" s="109">
        <f t="shared" si="356"/>
        <v>9.396705706086185E-2</v>
      </c>
      <c r="HI145" s="109">
        <f t="shared" si="356"/>
        <v>8.2465200752811482E-2</v>
      </c>
      <c r="HJ145" s="109">
        <f t="shared" si="357"/>
        <v>8.6528146609986714E-2</v>
      </c>
      <c r="HK145" s="109">
        <f t="shared" si="357"/>
        <v>0.10509436662249097</v>
      </c>
      <c r="HL145" s="109">
        <f t="shared" si="357"/>
        <v>0.16881777729173511</v>
      </c>
      <c r="HM145" s="109">
        <f t="shared" si="357"/>
        <v>0.10509436662249097</v>
      </c>
      <c r="HN145" s="109">
        <f t="shared" si="357"/>
        <v>0.12601310068776711</v>
      </c>
      <c r="HO145" s="109">
        <f t="shared" si="357"/>
        <v>0.12139976345617215</v>
      </c>
      <c r="HP145" s="109">
        <f t="shared" si="357"/>
        <v>9.7068562246700102E-2</v>
      </c>
      <c r="HQ145" s="109">
        <f t="shared" si="357"/>
        <v>0.21896515063026367</v>
      </c>
      <c r="HR145" s="109"/>
      <c r="HS145" s="109"/>
      <c r="HT145" s="109"/>
      <c r="HU145" s="109"/>
      <c r="HV145" s="109"/>
      <c r="HW145" s="109"/>
      <c r="HX145" s="109"/>
      <c r="HY145" s="109"/>
      <c r="HZ145" s="109"/>
      <c r="IA145" s="109"/>
      <c r="IB145" s="109"/>
      <c r="IC145" s="109"/>
      <c r="ID145" s="109"/>
      <c r="IE145" s="109"/>
      <c r="IF145" s="109"/>
      <c r="IG145" s="109"/>
      <c r="IH145" s="109"/>
      <c r="II145" s="109"/>
      <c r="IJ145" s="109"/>
      <c r="IK145" s="109"/>
      <c r="IL145" s="109"/>
      <c r="IM145" s="109"/>
      <c r="IN145" s="109"/>
      <c r="IO145" s="109"/>
      <c r="IP145" s="109"/>
      <c r="IQ145" s="109"/>
      <c r="IR145" s="109"/>
      <c r="IS145" s="109"/>
      <c r="IT145" s="109"/>
      <c r="IU145" s="109"/>
      <c r="IV145" s="109"/>
      <c r="IW145" s="109"/>
      <c r="IX145" s="109"/>
      <c r="IY145" s="109"/>
      <c r="IZ145" s="109"/>
      <c r="JA145" s="109"/>
      <c r="JB145" s="109"/>
      <c r="JC145" s="109"/>
      <c r="JD145" s="109"/>
      <c r="JE145" s="109"/>
      <c r="JF145" s="109"/>
      <c r="JG145" s="109"/>
      <c r="JH145" s="109"/>
      <c r="JI145" s="109"/>
      <c r="JJ145" s="109"/>
      <c r="JK145" s="109"/>
      <c r="JL145" s="109"/>
      <c r="JM145" s="109"/>
      <c r="JN145" s="109"/>
      <c r="JO145" s="109"/>
      <c r="JP145" s="109" t="str">
        <f t="shared" si="335"/>
        <v>Water Pollution_Mo(VI)_Seawater_Health_N/A for WP Interim Methodology</v>
      </c>
    </row>
    <row r="146" spans="2:276">
      <c r="B146" s="112" t="s">
        <v>9</v>
      </c>
      <c r="C146" s="112" t="s">
        <v>407</v>
      </c>
      <c r="D146" s="112" t="s">
        <v>384</v>
      </c>
      <c r="E146" s="112" t="s">
        <v>395</v>
      </c>
      <c r="F146" s="112" t="s">
        <v>390</v>
      </c>
      <c r="G146" s="112" t="s">
        <v>391</v>
      </c>
      <c r="H146" s="109">
        <f t="shared" si="336"/>
        <v>16.255967884817071</v>
      </c>
      <c r="I146" s="109">
        <f t="shared" si="336"/>
        <v>20.745295355050647</v>
      </c>
      <c r="J146" s="109">
        <f t="shared" si="336"/>
        <v>3.19817789472383</v>
      </c>
      <c r="K146" s="109">
        <f t="shared" si="336"/>
        <v>8.6528146609986714E-2</v>
      </c>
      <c r="L146" s="109">
        <f t="shared" si="336"/>
        <v>25.878042484517955</v>
      </c>
      <c r="M146" s="109">
        <f t="shared" si="336"/>
        <v>3.5665482333458258</v>
      </c>
      <c r="N146" s="109">
        <f t="shared" si="336"/>
        <v>0.10509436662249097</v>
      </c>
      <c r="O146" s="109">
        <f t="shared" si="336"/>
        <v>4.0368894754195077</v>
      </c>
      <c r="P146" s="109">
        <f t="shared" si="336"/>
        <v>27.6834417813645</v>
      </c>
      <c r="Q146" s="109">
        <f t="shared" si="336"/>
        <v>0.10509436662249097</v>
      </c>
      <c r="R146" s="109">
        <f t="shared" si="337"/>
        <v>0.36343497143601378</v>
      </c>
      <c r="S146" s="109">
        <f t="shared" si="337"/>
        <v>15.117834576524292</v>
      </c>
      <c r="T146" s="109">
        <f t="shared" si="337"/>
        <v>26.872718660999389</v>
      </c>
      <c r="U146" s="109">
        <f t="shared" si="337"/>
        <v>0.12967224879123107</v>
      </c>
      <c r="V146" s="109">
        <f t="shared" si="337"/>
        <v>0.12601310068776711</v>
      </c>
      <c r="W146" s="109">
        <f t="shared" si="337"/>
        <v>190.78546336490922</v>
      </c>
      <c r="X146" s="109">
        <f t="shared" si="337"/>
        <v>0.10509436662249097</v>
      </c>
      <c r="Y146" s="109">
        <f t="shared" si="337"/>
        <v>9.5606748193044773</v>
      </c>
      <c r="Z146" s="109">
        <f t="shared" si="337"/>
        <v>76.937707801370777</v>
      </c>
      <c r="AA146" s="109">
        <f t="shared" si="337"/>
        <v>2.1125733478786977</v>
      </c>
      <c r="AB146" s="109">
        <f t="shared" si="338"/>
        <v>25.733384846305235</v>
      </c>
      <c r="AC146" s="109">
        <f t="shared" si="338"/>
        <v>0.10842258968636549</v>
      </c>
      <c r="AD146" s="109">
        <f t="shared" si="338"/>
        <v>2.4811242346208537</v>
      </c>
      <c r="AE146" s="109">
        <f t="shared" si="338"/>
        <v>2.5628896704876261</v>
      </c>
      <c r="AF146" s="109">
        <f t="shared" si="338"/>
        <v>11.637250543475819</v>
      </c>
      <c r="AG146" s="109">
        <f t="shared" si="338"/>
        <v>1.2311280665424229</v>
      </c>
      <c r="AH146" s="109">
        <f t="shared" si="338"/>
        <v>4.1515822569497054</v>
      </c>
      <c r="AI146" s="109">
        <f t="shared" si="338"/>
        <v>0.10509436662249097</v>
      </c>
      <c r="AJ146" s="109">
        <f t="shared" si="338"/>
        <v>4.6653304458142273</v>
      </c>
      <c r="AK146" s="109">
        <f t="shared" si="338"/>
        <v>6.9177457705844176</v>
      </c>
      <c r="AL146" s="109">
        <f t="shared" si="339"/>
        <v>17.377658613573065</v>
      </c>
      <c r="AM146" s="109">
        <f t="shared" si="339"/>
        <v>108.99364208667323</v>
      </c>
      <c r="AN146" s="109">
        <f t="shared" si="339"/>
        <v>4.3042041370068658</v>
      </c>
      <c r="AO146" s="109">
        <f t="shared" si="339"/>
        <v>17.775599821415824</v>
      </c>
      <c r="AP146" s="109">
        <f t="shared" si="339"/>
        <v>10.895636046151454</v>
      </c>
      <c r="AQ146" s="109">
        <f t="shared" si="339"/>
        <v>0.57044298520884285</v>
      </c>
      <c r="AR146" s="109">
        <f t="shared" si="339"/>
        <v>0.10509436662249097</v>
      </c>
      <c r="AS146" s="109">
        <f t="shared" si="339"/>
        <v>1.6612284011397951</v>
      </c>
      <c r="AT146" s="109">
        <f t="shared" si="339"/>
        <v>4.6641706558049512</v>
      </c>
      <c r="AU146" s="109">
        <f t="shared" si="339"/>
        <v>22.322063052011327</v>
      </c>
      <c r="AV146" s="109">
        <f t="shared" si="340"/>
        <v>3.0772763319668122</v>
      </c>
      <c r="AW146" s="109">
        <f t="shared" si="340"/>
        <v>53.520168964587093</v>
      </c>
      <c r="AX146" s="109">
        <f t="shared" si="340"/>
        <v>6.0110153792012602</v>
      </c>
      <c r="AY146" s="109">
        <f t="shared" si="340"/>
        <v>0.16582980715210299</v>
      </c>
      <c r="AZ146" s="109">
        <f t="shared" si="340"/>
        <v>9.045108351561213</v>
      </c>
      <c r="BA146" s="109">
        <f t="shared" si="340"/>
        <v>2.9075193572957199</v>
      </c>
      <c r="BB146" s="109">
        <f t="shared" si="340"/>
        <v>13.855185561091508</v>
      </c>
      <c r="BC146" s="109">
        <f t="shared" si="340"/>
        <v>17.467617364997093</v>
      </c>
      <c r="BD146" s="109">
        <f t="shared" si="340"/>
        <v>5.931453177769697</v>
      </c>
      <c r="BE146" s="109">
        <f t="shared" si="340"/>
        <v>13.063763547880377</v>
      </c>
      <c r="BF146" s="109">
        <f t="shared" si="341"/>
        <v>12.192643190387763</v>
      </c>
      <c r="BG146" s="109">
        <f t="shared" si="341"/>
        <v>7.4470261670459301</v>
      </c>
      <c r="BH146" s="109">
        <f t="shared" si="341"/>
        <v>21.53119671393981</v>
      </c>
      <c r="BI146" s="109">
        <f t="shared" si="341"/>
        <v>10.527924676821875</v>
      </c>
      <c r="BJ146" s="109">
        <f t="shared" si="341"/>
        <v>7.0068905150994247</v>
      </c>
      <c r="BK146" s="109">
        <f t="shared" si="341"/>
        <v>0.10509436662249097</v>
      </c>
      <c r="BL146" s="109">
        <f t="shared" si="341"/>
        <v>30.298725381910579</v>
      </c>
      <c r="BM146" s="109">
        <f t="shared" si="341"/>
        <v>8.5535398117856296</v>
      </c>
      <c r="BN146" s="109">
        <f t="shared" si="341"/>
        <v>50.447812334831099</v>
      </c>
      <c r="BO146" s="109">
        <f t="shared" si="341"/>
        <v>66.422338599956831</v>
      </c>
      <c r="BP146" s="109">
        <f t="shared" si="342"/>
        <v>6.6420368613405465</v>
      </c>
      <c r="BQ146" s="109">
        <f t="shared" si="342"/>
        <v>6.0724071944775684</v>
      </c>
      <c r="BR146" s="109">
        <f t="shared" si="342"/>
        <v>3.0687778509756392</v>
      </c>
      <c r="BS146" s="109">
        <f t="shared" si="342"/>
        <v>20.312959338725335</v>
      </c>
      <c r="BT146" s="109">
        <f t="shared" si="342"/>
        <v>28.291054839224323</v>
      </c>
      <c r="BU146" s="109">
        <f t="shared" si="342"/>
        <v>0.16052284172750983</v>
      </c>
      <c r="BV146" s="109">
        <f t="shared" si="342"/>
        <v>0.70919166289820601</v>
      </c>
      <c r="BW146" s="109">
        <f t="shared" si="342"/>
        <v>2.4857478752868229</v>
      </c>
      <c r="BX146" s="109">
        <f t="shared" si="342"/>
        <v>15.151525541356291</v>
      </c>
      <c r="BY146" s="109">
        <f t="shared" si="342"/>
        <v>0.18190506603448287</v>
      </c>
      <c r="BZ146" s="109">
        <f t="shared" si="343"/>
        <v>1.3775064513110411</v>
      </c>
      <c r="CA146" s="109">
        <f t="shared" si="343"/>
        <v>11.984613074400269</v>
      </c>
      <c r="CB146" s="109">
        <f t="shared" si="343"/>
        <v>9.3670412585080225</v>
      </c>
      <c r="CC146" s="109">
        <f t="shared" si="343"/>
        <v>40.738914518922087</v>
      </c>
      <c r="CD146" s="109">
        <f t="shared" si="343"/>
        <v>28.278916026609792</v>
      </c>
      <c r="CE146" s="109">
        <f t="shared" si="343"/>
        <v>0.18583625680088045</v>
      </c>
      <c r="CF146" s="109">
        <f t="shared" si="343"/>
        <v>6.550095934195828</v>
      </c>
      <c r="CG146" s="109">
        <f t="shared" si="343"/>
        <v>8.2503591696146544E-2</v>
      </c>
      <c r="CH146" s="109">
        <f t="shared" si="343"/>
        <v>0.10509436662249097</v>
      </c>
      <c r="CI146" s="109">
        <f t="shared" si="343"/>
        <v>0.20588888222286728</v>
      </c>
      <c r="CJ146" s="109">
        <f t="shared" si="344"/>
        <v>21.673229747925433</v>
      </c>
      <c r="CK146" s="109">
        <f t="shared" si="344"/>
        <v>7.433926627234686</v>
      </c>
      <c r="CL146" s="109">
        <f t="shared" si="344"/>
        <v>6.2378253785048745</v>
      </c>
      <c r="CM146" s="109">
        <f t="shared" si="344"/>
        <v>0.21245926157415468</v>
      </c>
      <c r="CN146" s="109">
        <f t="shared" si="344"/>
        <v>41.839930683955643</v>
      </c>
      <c r="CO146" s="109">
        <f t="shared" si="344"/>
        <v>15.611137916032787</v>
      </c>
      <c r="CP146" s="109">
        <f t="shared" si="344"/>
        <v>0.20588888222286728</v>
      </c>
      <c r="CQ146" s="109">
        <f t="shared" si="344"/>
        <v>17.028189882814161</v>
      </c>
      <c r="CR146" s="109">
        <f t="shared" si="344"/>
        <v>0.33254629903354693</v>
      </c>
      <c r="CS146" s="109">
        <f t="shared" si="344"/>
        <v>121.70906712853824</v>
      </c>
      <c r="CT146" s="109">
        <f t="shared" si="345"/>
        <v>17.448446327187643</v>
      </c>
      <c r="CU146" s="109">
        <f t="shared" si="345"/>
        <v>18.13705242300702</v>
      </c>
      <c r="CV146" s="109">
        <f t="shared" si="345"/>
        <v>31.453087133720256</v>
      </c>
      <c r="CW146" s="109">
        <f t="shared" si="345"/>
        <v>5.7328667901821957</v>
      </c>
      <c r="CX146" s="109">
        <f t="shared" si="345"/>
        <v>1.6276011690845575</v>
      </c>
      <c r="CY146" s="109">
        <f t="shared" si="345"/>
        <v>80.101429188515141</v>
      </c>
      <c r="CZ146" s="109">
        <f t="shared" si="345"/>
        <v>26.63423434068638</v>
      </c>
      <c r="DA146" s="109">
        <f t="shared" si="345"/>
        <v>8.9469672861410068</v>
      </c>
      <c r="DB146" s="109">
        <f t="shared" si="345"/>
        <v>33.579502996277185</v>
      </c>
      <c r="DC146" s="109">
        <f t="shared" si="345"/>
        <v>37.4726421453786</v>
      </c>
      <c r="DD146" s="109">
        <f t="shared" si="346"/>
        <v>2.2874934558454756</v>
      </c>
      <c r="DE146" s="109">
        <f t="shared" si="346"/>
        <v>25.20287148138264</v>
      </c>
      <c r="DF146" s="109">
        <f t="shared" si="346"/>
        <v>0.20588888222286728</v>
      </c>
      <c r="DG146" s="109">
        <f t="shared" si="346"/>
        <v>46.441895554833479</v>
      </c>
      <c r="DH146" s="109">
        <f t="shared" si="346"/>
        <v>50.860392206908237</v>
      </c>
      <c r="DI146" s="109">
        <f t="shared" si="346"/>
        <v>13.752678188528925</v>
      </c>
      <c r="DJ146" s="109">
        <f t="shared" si="346"/>
        <v>13.131969528486085</v>
      </c>
      <c r="DK146" s="109">
        <f t="shared" si="346"/>
        <v>10.947234946803144</v>
      </c>
      <c r="DL146" s="109">
        <f t="shared" si="346"/>
        <v>6.4580425061600657</v>
      </c>
      <c r="DM146" s="109">
        <f t="shared" si="346"/>
        <v>3.7428985568960917</v>
      </c>
      <c r="DN146" s="109">
        <f t="shared" si="347"/>
        <v>10.2179918194586</v>
      </c>
      <c r="DO146" s="109">
        <f t="shared" si="347"/>
        <v>14.33098560474123</v>
      </c>
      <c r="DP146" s="109">
        <f t="shared" si="347"/>
        <v>4.8593293962716002</v>
      </c>
      <c r="DQ146" s="109">
        <f t="shared" si="347"/>
        <v>0.66081640388313312</v>
      </c>
      <c r="DR146" s="109">
        <f t="shared" si="347"/>
        <v>25.878042484517955</v>
      </c>
      <c r="DS146" s="109">
        <f t="shared" si="347"/>
        <v>6.1800164540057789</v>
      </c>
      <c r="DT146" s="109">
        <f t="shared" si="347"/>
        <v>25.878042484517955</v>
      </c>
      <c r="DU146" s="109">
        <f t="shared" si="347"/>
        <v>0.20588888222286728</v>
      </c>
      <c r="DV146" s="109">
        <f t="shared" si="347"/>
        <v>9.7941071318761601</v>
      </c>
      <c r="DW146" s="109">
        <f t="shared" si="347"/>
        <v>38.778114724526439</v>
      </c>
      <c r="DX146" s="109">
        <f t="shared" si="348"/>
        <v>10.731205162625262</v>
      </c>
      <c r="DY146" s="109">
        <f t="shared" si="348"/>
        <v>0.13584452474984596</v>
      </c>
      <c r="DZ146" s="109">
        <f t="shared" si="348"/>
        <v>6.5846827942031476</v>
      </c>
      <c r="EA146" s="109">
        <f t="shared" si="348"/>
        <v>0.12601310068776711</v>
      </c>
      <c r="EB146" s="109">
        <f t="shared" si="348"/>
        <v>0.20588888222286728</v>
      </c>
      <c r="EC146" s="109">
        <f t="shared" si="348"/>
        <v>0.74937671856601296</v>
      </c>
      <c r="ED146" s="109">
        <f t="shared" si="348"/>
        <v>6.1815793464011319</v>
      </c>
      <c r="EE146" s="109">
        <f t="shared" si="348"/>
        <v>15.365565561220501</v>
      </c>
      <c r="EF146" s="109">
        <f t="shared" si="348"/>
        <v>0.20588888222286728</v>
      </c>
      <c r="EG146" s="109">
        <f t="shared" si="348"/>
        <v>22.028853396543667</v>
      </c>
      <c r="EH146" s="109">
        <f t="shared" si="349"/>
        <v>0.18583625680088045</v>
      </c>
      <c r="EI146" s="109">
        <f t="shared" si="349"/>
        <v>0.61278823917751668</v>
      </c>
      <c r="EJ146" s="109">
        <f t="shared" si="349"/>
        <v>12.476833748232094</v>
      </c>
      <c r="EK146" s="109">
        <f t="shared" si="349"/>
        <v>13.927841989790879</v>
      </c>
      <c r="EL146" s="109">
        <f t="shared" si="349"/>
        <v>8.7776465165260085</v>
      </c>
      <c r="EM146" s="109">
        <f t="shared" si="349"/>
        <v>14.684141295266144</v>
      </c>
      <c r="EN146" s="109">
        <f t="shared" si="349"/>
        <v>0.55009693783650326</v>
      </c>
      <c r="EO146" s="109">
        <f t="shared" si="349"/>
        <v>0.20588888222286728</v>
      </c>
      <c r="EP146" s="109">
        <f t="shared" si="349"/>
        <v>45.208794289362217</v>
      </c>
      <c r="EQ146" s="109">
        <f t="shared" si="349"/>
        <v>76.370072257634405</v>
      </c>
      <c r="ER146" s="109">
        <f t="shared" si="350"/>
        <v>0.53948203238453507</v>
      </c>
      <c r="ES146" s="109">
        <f t="shared" si="350"/>
        <v>0.6403927538429709</v>
      </c>
      <c r="ET146" s="109">
        <f t="shared" si="350"/>
        <v>7.9144679213489946</v>
      </c>
      <c r="EU146" s="109">
        <f t="shared" si="350"/>
        <v>5.1264978985764706</v>
      </c>
      <c r="EV146" s="109">
        <f t="shared" si="350"/>
        <v>54.717238090273682</v>
      </c>
      <c r="EW146" s="109">
        <f t="shared" si="350"/>
        <v>19.928888224057587</v>
      </c>
      <c r="EX146" s="109">
        <f t="shared" si="350"/>
        <v>0.20588888222286728</v>
      </c>
      <c r="EY146" s="109">
        <f t="shared" si="350"/>
        <v>1.5358182254536159</v>
      </c>
      <c r="EZ146" s="109">
        <f t="shared" si="350"/>
        <v>1.7536079386780248</v>
      </c>
      <c r="FA146" s="109">
        <f t="shared" si="350"/>
        <v>111.30284779309517</v>
      </c>
      <c r="FB146" s="109">
        <f t="shared" si="351"/>
        <v>0.20588888222286728</v>
      </c>
      <c r="FC146" s="109">
        <f t="shared" si="351"/>
        <v>2.0912647793286641</v>
      </c>
      <c r="FD146" s="109">
        <f t="shared" si="351"/>
        <v>2.6547600483106204</v>
      </c>
      <c r="FE146" s="109">
        <f t="shared" si="351"/>
        <v>3.6766445087466502</v>
      </c>
      <c r="FF146" s="109">
        <f t="shared" si="351"/>
        <v>3.9923999759084312</v>
      </c>
      <c r="FG146" s="109">
        <f t="shared" si="351"/>
        <v>42.522124256780465</v>
      </c>
      <c r="FH146" s="109">
        <f t="shared" si="351"/>
        <v>20.459848664121552</v>
      </c>
      <c r="FI146" s="109">
        <f t="shared" si="351"/>
        <v>9.6056104840089613</v>
      </c>
      <c r="FJ146" s="109">
        <f t="shared" si="351"/>
        <v>6.8885624679937729</v>
      </c>
      <c r="FK146" s="109">
        <f t="shared" si="351"/>
        <v>12.95900842196853</v>
      </c>
      <c r="FL146" s="109">
        <f t="shared" si="352"/>
        <v>11.724886960557496</v>
      </c>
      <c r="FM146" s="109">
        <f t="shared" si="352"/>
        <v>1.4053999494104341</v>
      </c>
      <c r="FN146" s="109">
        <f t="shared" si="352"/>
        <v>131.32018867704483</v>
      </c>
      <c r="FO146" s="109">
        <f t="shared" si="352"/>
        <v>0.20223877028307713</v>
      </c>
      <c r="FP146" s="109">
        <f t="shared" si="352"/>
        <v>25.878042484517955</v>
      </c>
      <c r="FQ146" s="109">
        <f t="shared" si="352"/>
        <v>1.9370264203742531</v>
      </c>
      <c r="FR146" s="109">
        <f t="shared" si="352"/>
        <v>1.7246030254902114</v>
      </c>
      <c r="FS146" s="109">
        <f t="shared" si="352"/>
        <v>20.337899132606804</v>
      </c>
      <c r="FT146" s="109">
        <f t="shared" si="352"/>
        <v>16.292317044758981</v>
      </c>
      <c r="FU146" s="109">
        <f t="shared" si="352"/>
        <v>0.16582980715210299</v>
      </c>
      <c r="FV146" s="109">
        <f t="shared" si="353"/>
        <v>15.503042017969163</v>
      </c>
      <c r="FW146" s="109">
        <f t="shared" si="353"/>
        <v>0.20588888222286728</v>
      </c>
      <c r="FX146" s="109">
        <f t="shared" si="353"/>
        <v>12.192643190387763</v>
      </c>
      <c r="FY146" s="109">
        <f t="shared" si="353"/>
        <v>11.956662555058321</v>
      </c>
      <c r="FZ146" s="109">
        <f t="shared" si="353"/>
        <v>12.930669186467467</v>
      </c>
      <c r="GA146" s="109">
        <f t="shared" si="353"/>
        <v>0.35085668603593928</v>
      </c>
      <c r="GB146" s="109">
        <f t="shared" si="353"/>
        <v>7.4684386820267665</v>
      </c>
      <c r="GC146" s="109">
        <f t="shared" si="353"/>
        <v>8.176437271893187</v>
      </c>
      <c r="GD146" s="109">
        <f t="shared" si="353"/>
        <v>20.312959338725335</v>
      </c>
      <c r="GE146" s="109">
        <f t="shared" si="353"/>
        <v>10.379283731089888</v>
      </c>
      <c r="GF146" s="109">
        <f t="shared" si="354"/>
        <v>51.860830944968896</v>
      </c>
      <c r="GG146" s="109">
        <f t="shared" si="354"/>
        <v>0.10509436662249097</v>
      </c>
      <c r="GH146" s="109">
        <f t="shared" si="354"/>
        <v>0.10509436662249097</v>
      </c>
      <c r="GI146" s="109">
        <f t="shared" si="354"/>
        <v>12.192643190387763</v>
      </c>
      <c r="GJ146" s="109">
        <f t="shared" si="354"/>
        <v>0.10509436662249097</v>
      </c>
      <c r="GK146" s="109">
        <f t="shared" si="354"/>
        <v>6.0120331768321753</v>
      </c>
      <c r="GL146" s="109">
        <f t="shared" si="354"/>
        <v>0.4204525825216433</v>
      </c>
      <c r="GM146" s="109">
        <f t="shared" si="354"/>
        <v>2.7399792906986344</v>
      </c>
      <c r="GN146" s="109">
        <f t="shared" si="354"/>
        <v>30.793585631520649</v>
      </c>
      <c r="GO146" s="109">
        <f t="shared" si="354"/>
        <v>39.327016283717306</v>
      </c>
      <c r="GP146" s="109">
        <f t="shared" si="355"/>
        <v>23.988303698754745</v>
      </c>
      <c r="GQ146" s="109">
        <f t="shared" si="355"/>
        <v>17.161062279994969</v>
      </c>
      <c r="GR146" s="109">
        <f t="shared" si="355"/>
        <v>15.415452284185902</v>
      </c>
      <c r="GS146" s="109">
        <f t="shared" si="355"/>
        <v>30.680420472747851</v>
      </c>
      <c r="GT146" s="109">
        <f t="shared" si="355"/>
        <v>16.413910933861658</v>
      </c>
      <c r="GU146" s="109">
        <f t="shared" si="355"/>
        <v>32.514107084275473</v>
      </c>
      <c r="GV146" s="109">
        <f t="shared" si="355"/>
        <v>8.6528146609986714E-2</v>
      </c>
      <c r="GW146" s="109">
        <f t="shared" si="355"/>
        <v>5.5343937100787626</v>
      </c>
      <c r="GX146" s="109">
        <f t="shared" si="355"/>
        <v>18.335612420128509</v>
      </c>
      <c r="GY146" s="109">
        <f t="shared" si="355"/>
        <v>24.566576142225056</v>
      </c>
      <c r="GZ146" s="109">
        <f t="shared" si="356"/>
        <v>3.1873208683446035</v>
      </c>
      <c r="HA146" s="109">
        <f t="shared" si="356"/>
        <v>0.10509436662249097</v>
      </c>
      <c r="HB146" s="109">
        <f t="shared" si="356"/>
        <v>1.9187631425545846</v>
      </c>
      <c r="HC146" s="109">
        <f t="shared" si="356"/>
        <v>48.332866138823078</v>
      </c>
      <c r="HD146" s="109">
        <f t="shared" si="356"/>
        <v>18.357784160167249</v>
      </c>
      <c r="HE146" s="109">
        <f t="shared" si="356"/>
        <v>10.447774426708012</v>
      </c>
      <c r="HF146" s="109">
        <f t="shared" si="356"/>
        <v>32.069356791590813</v>
      </c>
      <c r="HG146" s="109">
        <f t="shared" si="356"/>
        <v>4.5948988739742598</v>
      </c>
      <c r="HH146" s="109">
        <f t="shared" si="356"/>
        <v>1.2948178854393064</v>
      </c>
      <c r="HI146" s="109">
        <f t="shared" si="356"/>
        <v>28.775872873098582</v>
      </c>
      <c r="HJ146" s="109">
        <f t="shared" si="357"/>
        <v>0.13229594766538588</v>
      </c>
      <c r="HK146" s="109">
        <f t="shared" si="357"/>
        <v>14.296360793132891</v>
      </c>
      <c r="HL146" s="109">
        <f t="shared" si="357"/>
        <v>61.651918375419065</v>
      </c>
      <c r="HM146" s="109">
        <f t="shared" si="357"/>
        <v>0.10509436662249097</v>
      </c>
      <c r="HN146" s="109">
        <f t="shared" si="357"/>
        <v>19.214659266715437</v>
      </c>
      <c r="HO146" s="109">
        <f t="shared" si="357"/>
        <v>13.226890740576083</v>
      </c>
      <c r="HP146" s="109">
        <f t="shared" si="357"/>
        <v>6.7993584248617145</v>
      </c>
      <c r="HQ146" s="109">
        <f t="shared" si="357"/>
        <v>11.461403747339428</v>
      </c>
      <c r="HR146" s="109"/>
      <c r="HS146" s="109"/>
      <c r="HT146" s="109"/>
      <c r="HU146" s="109"/>
      <c r="HV146" s="109"/>
      <c r="HW146" s="109"/>
      <c r="HX146" s="109"/>
      <c r="HY146" s="109"/>
      <c r="HZ146" s="109"/>
      <c r="IA146" s="109"/>
      <c r="IB146" s="109"/>
      <c r="IC146" s="109"/>
      <c r="ID146" s="109"/>
      <c r="IE146" s="109"/>
      <c r="IF146" s="109"/>
      <c r="IG146" s="109"/>
      <c r="IH146" s="109"/>
      <c r="II146" s="109"/>
      <c r="IJ146" s="109"/>
      <c r="IK146" s="109"/>
      <c r="IL146" s="109"/>
      <c r="IM146" s="109"/>
      <c r="IN146" s="109"/>
      <c r="IO146" s="109"/>
      <c r="IP146" s="109"/>
      <c r="IQ146" s="109"/>
      <c r="IR146" s="109"/>
      <c r="IS146" s="109"/>
      <c r="IT146" s="109"/>
      <c r="IU146" s="109"/>
      <c r="IV146" s="109"/>
      <c r="IW146" s="109"/>
      <c r="IX146" s="109"/>
      <c r="IY146" s="109"/>
      <c r="IZ146" s="109"/>
      <c r="JA146" s="109"/>
      <c r="JB146" s="109"/>
      <c r="JC146" s="109"/>
      <c r="JD146" s="109"/>
      <c r="JE146" s="109"/>
      <c r="JF146" s="109"/>
      <c r="JG146" s="109"/>
      <c r="JH146" s="109"/>
      <c r="JI146" s="109"/>
      <c r="JJ146" s="109"/>
      <c r="JK146" s="109"/>
      <c r="JL146" s="109"/>
      <c r="JM146" s="109"/>
      <c r="JN146" s="109"/>
      <c r="JO146" s="109"/>
      <c r="JP146" s="109" t="str">
        <f t="shared" si="335"/>
        <v>Water Pollution_Mo(VI)_Unspecified_Health_N/A for WP Interim Methodology</v>
      </c>
    </row>
    <row r="147" spans="2:276">
      <c r="B147" s="112" t="s">
        <v>9</v>
      </c>
      <c r="C147" s="112" t="s">
        <v>408</v>
      </c>
      <c r="D147" s="112" t="s">
        <v>394</v>
      </c>
      <c r="E147" s="112" t="s">
        <v>395</v>
      </c>
      <c r="F147" s="112" t="s">
        <v>390</v>
      </c>
      <c r="G147" s="112" t="s">
        <v>391</v>
      </c>
      <c r="H147" s="109">
        <f t="shared" si="336"/>
        <v>152.44969771188775</v>
      </c>
      <c r="I147" s="109">
        <f t="shared" si="336"/>
        <v>104.11321365016713</v>
      </c>
      <c r="J147" s="109">
        <f t="shared" si="336"/>
        <v>68.462476423644432</v>
      </c>
      <c r="K147" s="109">
        <f t="shared" si="336"/>
        <v>10.699835270701735</v>
      </c>
      <c r="L147" s="109">
        <f t="shared" si="336"/>
        <v>130.545505022729</v>
      </c>
      <c r="M147" s="109">
        <f t="shared" si="336"/>
        <v>34.928144435159325</v>
      </c>
      <c r="N147" s="109">
        <f t="shared" si="336"/>
        <v>69.470346506004162</v>
      </c>
      <c r="O147" s="109">
        <f t="shared" si="336"/>
        <v>28.852588231126141</v>
      </c>
      <c r="P147" s="109">
        <f t="shared" si="336"/>
        <v>157.11432577257867</v>
      </c>
      <c r="Q147" s="109">
        <f t="shared" si="336"/>
        <v>69.470346506004162</v>
      </c>
      <c r="R147" s="109">
        <f t="shared" si="337"/>
        <v>6.5282496334778148</v>
      </c>
      <c r="S147" s="109">
        <f t="shared" si="337"/>
        <v>74.388325093563168</v>
      </c>
      <c r="T147" s="109">
        <f t="shared" si="337"/>
        <v>232.36670971594882</v>
      </c>
      <c r="U147" s="109">
        <f t="shared" si="337"/>
        <v>69.470346506004162</v>
      </c>
      <c r="V147" s="109">
        <f t="shared" si="337"/>
        <v>251.80878005572612</v>
      </c>
      <c r="W147" s="109">
        <f t="shared" si="337"/>
        <v>672.72118429770273</v>
      </c>
      <c r="X147" s="109">
        <f t="shared" si="337"/>
        <v>69.470346506004162</v>
      </c>
      <c r="Y147" s="109">
        <f t="shared" si="337"/>
        <v>77.397232257077519</v>
      </c>
      <c r="Z147" s="109">
        <f t="shared" si="337"/>
        <v>424.13836214059796</v>
      </c>
      <c r="AA147" s="109">
        <f t="shared" si="337"/>
        <v>13.234533711828796</v>
      </c>
      <c r="AB147" s="109">
        <f t="shared" si="338"/>
        <v>143.93978290657449</v>
      </c>
      <c r="AC147" s="109">
        <f t="shared" si="338"/>
        <v>13.391252038541765</v>
      </c>
      <c r="AD147" s="109">
        <f t="shared" si="338"/>
        <v>15.006297264768195</v>
      </c>
      <c r="AE147" s="109">
        <f t="shared" si="338"/>
        <v>14.999549448858751</v>
      </c>
      <c r="AF147" s="109">
        <f t="shared" si="338"/>
        <v>75.637140011158081</v>
      </c>
      <c r="AG147" s="109">
        <f t="shared" si="338"/>
        <v>12.074413950510513</v>
      </c>
      <c r="AH147" s="109">
        <f t="shared" si="338"/>
        <v>21.810844686718369</v>
      </c>
      <c r="AI147" s="109">
        <f t="shared" si="338"/>
        <v>69.470346506004162</v>
      </c>
      <c r="AJ147" s="109">
        <f t="shared" si="338"/>
        <v>153.96188558123796</v>
      </c>
      <c r="AK147" s="109">
        <f t="shared" si="338"/>
        <v>55.354993824303747</v>
      </c>
      <c r="AL147" s="109">
        <f t="shared" si="339"/>
        <v>122.10350554576986</v>
      </c>
      <c r="AM147" s="109">
        <f t="shared" si="339"/>
        <v>432.3865901823313</v>
      </c>
      <c r="AN147" s="109">
        <f t="shared" si="339"/>
        <v>98.556808931121864</v>
      </c>
      <c r="AO147" s="109">
        <f t="shared" si="339"/>
        <v>71.031920041960916</v>
      </c>
      <c r="AP147" s="109">
        <f t="shared" si="339"/>
        <v>49.879226478734111</v>
      </c>
      <c r="AQ147" s="109">
        <f t="shared" si="339"/>
        <v>7.2139719416135843</v>
      </c>
      <c r="AR147" s="109">
        <f t="shared" si="339"/>
        <v>69.470346506004162</v>
      </c>
      <c r="AS147" s="109">
        <f t="shared" si="339"/>
        <v>13.383991008371215</v>
      </c>
      <c r="AT147" s="109">
        <f t="shared" si="339"/>
        <v>42.373734920484466</v>
      </c>
      <c r="AU147" s="109">
        <f t="shared" si="339"/>
        <v>130.545505022729</v>
      </c>
      <c r="AV147" s="109">
        <f t="shared" si="340"/>
        <v>22.155295659680302</v>
      </c>
      <c r="AW147" s="109">
        <f t="shared" si="340"/>
        <v>322.67502595411497</v>
      </c>
      <c r="AX147" s="109">
        <f t="shared" si="340"/>
        <v>22.635194182315455</v>
      </c>
      <c r="AY147" s="109">
        <f t="shared" si="340"/>
        <v>98.556808931121864</v>
      </c>
      <c r="AZ147" s="109">
        <f t="shared" si="340"/>
        <v>39.78072969064916</v>
      </c>
      <c r="BA147" s="109">
        <f t="shared" si="340"/>
        <v>21.743821700925306</v>
      </c>
      <c r="BB147" s="109">
        <f t="shared" si="340"/>
        <v>50.910258845661154</v>
      </c>
      <c r="BC147" s="109">
        <f t="shared" si="340"/>
        <v>77.759210333642912</v>
      </c>
      <c r="BD147" s="109">
        <f t="shared" si="340"/>
        <v>43.396816494469128</v>
      </c>
      <c r="BE147" s="109">
        <f t="shared" si="340"/>
        <v>118.10934556718199</v>
      </c>
      <c r="BF147" s="109">
        <f t="shared" si="341"/>
        <v>69.470346506004162</v>
      </c>
      <c r="BG147" s="109">
        <f t="shared" si="341"/>
        <v>93.64200450964637</v>
      </c>
      <c r="BH147" s="109">
        <f t="shared" si="341"/>
        <v>124.4840481527057</v>
      </c>
      <c r="BI147" s="109">
        <f t="shared" si="341"/>
        <v>137.91148397414659</v>
      </c>
      <c r="BJ147" s="109">
        <f t="shared" si="341"/>
        <v>132.79515765082647</v>
      </c>
      <c r="BK147" s="109">
        <f t="shared" si="341"/>
        <v>69.470346506004162</v>
      </c>
      <c r="BL147" s="109">
        <f t="shared" si="341"/>
        <v>199.07282519665168</v>
      </c>
      <c r="BM147" s="109">
        <f t="shared" si="341"/>
        <v>37.63170381536542</v>
      </c>
      <c r="BN147" s="109">
        <f t="shared" si="341"/>
        <v>551.23330420883372</v>
      </c>
      <c r="BO147" s="109">
        <f t="shared" si="341"/>
        <v>259.36816649164706</v>
      </c>
      <c r="BP147" s="109">
        <f t="shared" si="342"/>
        <v>49.293865427771138</v>
      </c>
      <c r="BQ147" s="109">
        <f t="shared" si="342"/>
        <v>68.920531313687405</v>
      </c>
      <c r="BR147" s="109">
        <f t="shared" si="342"/>
        <v>31.692979887813237</v>
      </c>
      <c r="BS147" s="109">
        <f t="shared" si="342"/>
        <v>98.556808931121864</v>
      </c>
      <c r="BT147" s="109">
        <f t="shared" si="342"/>
        <v>141.12944753869806</v>
      </c>
      <c r="BU147" s="109">
        <f t="shared" si="342"/>
        <v>93.64200450964637</v>
      </c>
      <c r="BV147" s="109">
        <f t="shared" si="342"/>
        <v>10.699835270701735</v>
      </c>
      <c r="BW147" s="109">
        <f t="shared" si="342"/>
        <v>24.384273775862177</v>
      </c>
      <c r="BX147" s="109">
        <f t="shared" si="342"/>
        <v>111.55786194450772</v>
      </c>
      <c r="BY147" s="109">
        <f t="shared" si="342"/>
        <v>10.699835270701735</v>
      </c>
      <c r="BZ147" s="109">
        <f t="shared" si="343"/>
        <v>11.305173676362482</v>
      </c>
      <c r="CA147" s="109">
        <f t="shared" si="343"/>
        <v>98.556808931121864</v>
      </c>
      <c r="CB147" s="109">
        <f t="shared" si="343"/>
        <v>63.4167936909421</v>
      </c>
      <c r="CC147" s="109">
        <f t="shared" si="343"/>
        <v>238.60582260190657</v>
      </c>
      <c r="CD147" s="109">
        <f t="shared" si="343"/>
        <v>151.32028560467091</v>
      </c>
      <c r="CE147" s="109">
        <f t="shared" si="343"/>
        <v>130.545505022729</v>
      </c>
      <c r="CF147" s="109">
        <f t="shared" si="343"/>
        <v>79.579758121549631</v>
      </c>
      <c r="CG147" s="109">
        <f t="shared" si="343"/>
        <v>3.5484123392057283</v>
      </c>
      <c r="CH147" s="109">
        <f t="shared" si="343"/>
        <v>69.470346506004162</v>
      </c>
      <c r="CI147" s="109">
        <f t="shared" si="343"/>
        <v>153.96188558123796</v>
      </c>
      <c r="CJ147" s="109">
        <f t="shared" si="344"/>
        <v>71.499697408151263</v>
      </c>
      <c r="CK147" s="109">
        <f t="shared" si="344"/>
        <v>45.586877935417355</v>
      </c>
      <c r="CL147" s="109">
        <f t="shared" si="344"/>
        <v>34.595557648941657</v>
      </c>
      <c r="CM147" s="109">
        <f t="shared" si="344"/>
        <v>5.7058996244615212</v>
      </c>
      <c r="CN147" s="109">
        <f t="shared" si="344"/>
        <v>402.94889011741509</v>
      </c>
      <c r="CO147" s="109">
        <f t="shared" si="344"/>
        <v>60.55723625540881</v>
      </c>
      <c r="CP147" s="109">
        <f t="shared" si="344"/>
        <v>153.96188558123796</v>
      </c>
      <c r="CQ147" s="109">
        <f t="shared" si="344"/>
        <v>109.22244443661327</v>
      </c>
      <c r="CR147" s="109">
        <f t="shared" si="344"/>
        <v>6.3545619430606255</v>
      </c>
      <c r="CS147" s="109">
        <f t="shared" si="344"/>
        <v>463.3132620175171</v>
      </c>
      <c r="CT147" s="109">
        <f t="shared" si="345"/>
        <v>75.472394549335675</v>
      </c>
      <c r="CU147" s="109">
        <f t="shared" si="345"/>
        <v>153.08421376936525</v>
      </c>
      <c r="CV147" s="109">
        <f t="shared" si="345"/>
        <v>266.62587175829071</v>
      </c>
      <c r="CW147" s="109">
        <f t="shared" si="345"/>
        <v>47.186873888300148</v>
      </c>
      <c r="CX147" s="109">
        <f t="shared" si="345"/>
        <v>130.545505022729</v>
      </c>
      <c r="CY147" s="109">
        <f t="shared" si="345"/>
        <v>891.01253174887825</v>
      </c>
      <c r="CZ147" s="109">
        <f t="shared" si="345"/>
        <v>169.55717551991313</v>
      </c>
      <c r="DA147" s="109">
        <f t="shared" si="345"/>
        <v>69.470346506004162</v>
      </c>
      <c r="DB147" s="109">
        <f t="shared" si="345"/>
        <v>216.19741595347642</v>
      </c>
      <c r="DC147" s="109">
        <f t="shared" si="345"/>
        <v>464.56277216043281</v>
      </c>
      <c r="DD147" s="109">
        <f t="shared" si="346"/>
        <v>21.902816410372829</v>
      </c>
      <c r="DE147" s="109">
        <f t="shared" si="346"/>
        <v>153.84244607871699</v>
      </c>
      <c r="DF147" s="109">
        <f t="shared" si="346"/>
        <v>153.96188558123796</v>
      </c>
      <c r="DG147" s="109">
        <f t="shared" si="346"/>
        <v>269.21119658445105</v>
      </c>
      <c r="DH147" s="109">
        <f t="shared" si="346"/>
        <v>329.53686503237611</v>
      </c>
      <c r="DI147" s="109">
        <f t="shared" si="346"/>
        <v>93.64200450964637</v>
      </c>
      <c r="DJ147" s="109">
        <f t="shared" si="346"/>
        <v>251.80878005572612</v>
      </c>
      <c r="DK147" s="109">
        <f t="shared" si="346"/>
        <v>75.875835732667454</v>
      </c>
      <c r="DL147" s="109">
        <f t="shared" si="346"/>
        <v>30.176480183961942</v>
      </c>
      <c r="DM147" s="109">
        <f t="shared" si="346"/>
        <v>28.214697690007071</v>
      </c>
      <c r="DN147" s="109">
        <f t="shared" si="347"/>
        <v>251.80878005572612</v>
      </c>
      <c r="DO147" s="109">
        <f t="shared" si="347"/>
        <v>104.26910065430025</v>
      </c>
      <c r="DP147" s="109">
        <f t="shared" si="347"/>
        <v>25.172219549235457</v>
      </c>
      <c r="DQ147" s="109">
        <f t="shared" si="347"/>
        <v>15.204936051222498</v>
      </c>
      <c r="DR147" s="109">
        <f t="shared" si="347"/>
        <v>130.545505022729</v>
      </c>
      <c r="DS147" s="109">
        <f t="shared" si="347"/>
        <v>40.800009078203615</v>
      </c>
      <c r="DT147" s="109">
        <f t="shared" si="347"/>
        <v>130.545505022729</v>
      </c>
      <c r="DU147" s="109">
        <f t="shared" si="347"/>
        <v>153.96188558123796</v>
      </c>
      <c r="DV147" s="109">
        <f t="shared" si="347"/>
        <v>47.694068565413957</v>
      </c>
      <c r="DW147" s="109">
        <f t="shared" si="347"/>
        <v>140.7978405340541</v>
      </c>
      <c r="DX147" s="109">
        <f t="shared" si="348"/>
        <v>54.4021127111276</v>
      </c>
      <c r="DY147" s="109">
        <f t="shared" si="348"/>
        <v>359.48473844436376</v>
      </c>
      <c r="DZ147" s="109">
        <f t="shared" si="348"/>
        <v>64.419340640521</v>
      </c>
      <c r="EA147" s="109">
        <f t="shared" si="348"/>
        <v>251.80878005572612</v>
      </c>
      <c r="EB147" s="109">
        <f t="shared" si="348"/>
        <v>153.96188558123796</v>
      </c>
      <c r="EC147" s="109">
        <f t="shared" si="348"/>
        <v>19.605083770119577</v>
      </c>
      <c r="ED147" s="109">
        <f t="shared" si="348"/>
        <v>98.556808931121864</v>
      </c>
      <c r="EE147" s="109">
        <f t="shared" si="348"/>
        <v>87.025078331003769</v>
      </c>
      <c r="EF147" s="109">
        <f t="shared" si="348"/>
        <v>153.96188558123796</v>
      </c>
      <c r="EG147" s="109">
        <f t="shared" si="348"/>
        <v>132.45210531796204</v>
      </c>
      <c r="EH147" s="109">
        <f t="shared" si="349"/>
        <v>130.545505022729</v>
      </c>
      <c r="EI147" s="109">
        <f t="shared" si="349"/>
        <v>7.767671511120902</v>
      </c>
      <c r="EJ147" s="109">
        <f t="shared" si="349"/>
        <v>93.64200450964637</v>
      </c>
      <c r="EK147" s="109">
        <f t="shared" si="349"/>
        <v>205.62322633734792</v>
      </c>
      <c r="EL147" s="109">
        <f t="shared" si="349"/>
        <v>47.959896610716854</v>
      </c>
      <c r="EM147" s="109">
        <f t="shared" si="349"/>
        <v>56.508251410291834</v>
      </c>
      <c r="EN147" s="109">
        <f t="shared" si="349"/>
        <v>9.5548325762545065</v>
      </c>
      <c r="EO147" s="109">
        <f t="shared" si="349"/>
        <v>153.96188558123796</v>
      </c>
      <c r="EP147" s="109">
        <f t="shared" si="349"/>
        <v>172.71235657119723</v>
      </c>
      <c r="EQ147" s="109">
        <f t="shared" si="349"/>
        <v>326.44268091654499</v>
      </c>
      <c r="ER147" s="109">
        <f t="shared" si="350"/>
        <v>10.699835270701735</v>
      </c>
      <c r="ES147" s="109">
        <f t="shared" si="350"/>
        <v>11.27609767578099</v>
      </c>
      <c r="ET147" s="109">
        <f t="shared" si="350"/>
        <v>28.578593535830482</v>
      </c>
      <c r="EU147" s="109">
        <f t="shared" si="350"/>
        <v>70.832687458039672</v>
      </c>
      <c r="EV147" s="109">
        <f t="shared" si="350"/>
        <v>243.35066235760428</v>
      </c>
      <c r="EW147" s="109">
        <f t="shared" si="350"/>
        <v>115.42635066392813</v>
      </c>
      <c r="EX147" s="109">
        <f t="shared" si="350"/>
        <v>153.96188558123796</v>
      </c>
      <c r="EY147" s="109">
        <f t="shared" si="350"/>
        <v>18.369224433735319</v>
      </c>
      <c r="EZ147" s="109">
        <f t="shared" si="350"/>
        <v>40.918084450895989</v>
      </c>
      <c r="FA147" s="109">
        <f t="shared" si="350"/>
        <v>761.33024847431852</v>
      </c>
      <c r="FB147" s="109">
        <f t="shared" si="351"/>
        <v>153.96188558123796</v>
      </c>
      <c r="FC147" s="109">
        <f t="shared" si="351"/>
        <v>17.337050863695858</v>
      </c>
      <c r="FD147" s="109">
        <f t="shared" si="351"/>
        <v>14.180305356278319</v>
      </c>
      <c r="FE147" s="109">
        <f t="shared" si="351"/>
        <v>21.519668850151156</v>
      </c>
      <c r="FF147" s="109">
        <f t="shared" si="351"/>
        <v>24.656143709442972</v>
      </c>
      <c r="FG147" s="109">
        <f t="shared" si="351"/>
        <v>283.61400045655483</v>
      </c>
      <c r="FH147" s="109">
        <f t="shared" si="351"/>
        <v>126.3393074447111</v>
      </c>
      <c r="FI147" s="109">
        <f t="shared" si="351"/>
        <v>85.201838971978304</v>
      </c>
      <c r="FJ147" s="109">
        <f t="shared" si="351"/>
        <v>69.470346506004162</v>
      </c>
      <c r="FK147" s="109">
        <f t="shared" si="351"/>
        <v>251.80878005572612</v>
      </c>
      <c r="FL147" s="109">
        <f t="shared" si="352"/>
        <v>67.403718211677557</v>
      </c>
      <c r="FM147" s="109">
        <f t="shared" si="352"/>
        <v>13.641911731319841</v>
      </c>
      <c r="FN147" s="109">
        <f t="shared" si="352"/>
        <v>506.41492086178073</v>
      </c>
      <c r="FO147" s="109">
        <f t="shared" si="352"/>
        <v>10.699835270701735</v>
      </c>
      <c r="FP147" s="109">
        <f t="shared" si="352"/>
        <v>130.545505022729</v>
      </c>
      <c r="FQ147" s="109">
        <f t="shared" si="352"/>
        <v>98.556808931121864</v>
      </c>
      <c r="FR147" s="109">
        <f t="shared" si="352"/>
        <v>39.032051541662632</v>
      </c>
      <c r="FS147" s="109">
        <f t="shared" si="352"/>
        <v>173.89706454317911</v>
      </c>
      <c r="FT147" s="109">
        <f t="shared" si="352"/>
        <v>97.572859239087038</v>
      </c>
      <c r="FU147" s="109">
        <f t="shared" si="352"/>
        <v>98.556808931121864</v>
      </c>
      <c r="FV147" s="109">
        <f t="shared" si="353"/>
        <v>79.009431312225985</v>
      </c>
      <c r="FW147" s="109">
        <f t="shared" si="353"/>
        <v>153.96188558123796</v>
      </c>
      <c r="FX147" s="109">
        <f t="shared" si="353"/>
        <v>69.470346506004162</v>
      </c>
      <c r="FY147" s="109">
        <f t="shared" si="353"/>
        <v>84.464846586512024</v>
      </c>
      <c r="FZ147" s="109">
        <f t="shared" si="353"/>
        <v>62.925551244242229</v>
      </c>
      <c r="GA147" s="109">
        <f t="shared" si="353"/>
        <v>14.295158502846405</v>
      </c>
      <c r="GB147" s="109">
        <f t="shared" si="353"/>
        <v>72.11675437610441</v>
      </c>
      <c r="GC147" s="109">
        <f t="shared" si="353"/>
        <v>87.800601389494602</v>
      </c>
      <c r="GD147" s="109">
        <f t="shared" si="353"/>
        <v>98.556808931121864</v>
      </c>
      <c r="GE147" s="109">
        <f t="shared" si="353"/>
        <v>89.430757573931089</v>
      </c>
      <c r="GF147" s="109">
        <f t="shared" si="354"/>
        <v>278.86012277315479</v>
      </c>
      <c r="GG147" s="109">
        <f t="shared" si="354"/>
        <v>69.470346506004162</v>
      </c>
      <c r="GH147" s="109">
        <f t="shared" si="354"/>
        <v>69.470346506004162</v>
      </c>
      <c r="GI147" s="109">
        <f t="shared" si="354"/>
        <v>69.470346506004162</v>
      </c>
      <c r="GJ147" s="109">
        <f t="shared" si="354"/>
        <v>69.470346506004162</v>
      </c>
      <c r="GK147" s="109">
        <f t="shared" si="354"/>
        <v>41.623012392277545</v>
      </c>
      <c r="GL147" s="109">
        <f t="shared" si="354"/>
        <v>6.4220042930331394</v>
      </c>
      <c r="GM147" s="109">
        <f t="shared" si="354"/>
        <v>24.251678756556529</v>
      </c>
      <c r="GN147" s="109">
        <f t="shared" si="354"/>
        <v>127.091459487755</v>
      </c>
      <c r="GO147" s="109">
        <f t="shared" si="354"/>
        <v>324.34992380707689</v>
      </c>
      <c r="GP147" s="109">
        <f t="shared" si="355"/>
        <v>153.96188558123796</v>
      </c>
      <c r="GQ147" s="109">
        <f t="shared" si="355"/>
        <v>126.34642447633586</v>
      </c>
      <c r="GR147" s="109">
        <f t="shared" si="355"/>
        <v>88.640188406006132</v>
      </c>
      <c r="GS147" s="109">
        <f t="shared" si="355"/>
        <v>154.08106794222104</v>
      </c>
      <c r="GT147" s="109">
        <f t="shared" si="355"/>
        <v>153.96188558123796</v>
      </c>
      <c r="GU147" s="109">
        <f t="shared" si="355"/>
        <v>162.05177293545856</v>
      </c>
      <c r="GV147" s="109">
        <f t="shared" si="355"/>
        <v>10.699835270701735</v>
      </c>
      <c r="GW147" s="109">
        <f t="shared" si="355"/>
        <v>69.470346506004162</v>
      </c>
      <c r="GX147" s="109">
        <f t="shared" si="355"/>
        <v>185.93552525600271</v>
      </c>
      <c r="GY147" s="109">
        <f t="shared" si="355"/>
        <v>180.8795192626327</v>
      </c>
      <c r="GZ147" s="109">
        <f t="shared" si="356"/>
        <v>41.895880258978565</v>
      </c>
      <c r="HA147" s="109">
        <f t="shared" si="356"/>
        <v>69.470346506004162</v>
      </c>
      <c r="HB147" s="109">
        <f t="shared" si="356"/>
        <v>10.699835270701735</v>
      </c>
      <c r="HC147" s="109">
        <f t="shared" si="356"/>
        <v>204.11129676994113</v>
      </c>
      <c r="HD147" s="109">
        <f t="shared" si="356"/>
        <v>116.64407653069222</v>
      </c>
      <c r="HE147" s="109">
        <f t="shared" si="356"/>
        <v>229.15568262484982</v>
      </c>
      <c r="HF147" s="109">
        <f t="shared" si="356"/>
        <v>183.85569934130467</v>
      </c>
      <c r="HG147" s="109">
        <f t="shared" si="356"/>
        <v>29.411371834805983</v>
      </c>
      <c r="HH147" s="109">
        <f t="shared" si="356"/>
        <v>13.317054306462763</v>
      </c>
      <c r="HI147" s="109">
        <f t="shared" si="356"/>
        <v>229.05576488508788</v>
      </c>
      <c r="HJ147" s="109">
        <f t="shared" si="357"/>
        <v>10.699835270701735</v>
      </c>
      <c r="HK147" s="109">
        <f t="shared" si="357"/>
        <v>69.470346506004162</v>
      </c>
      <c r="HL147" s="109">
        <f t="shared" si="357"/>
        <v>270.61169045005988</v>
      </c>
      <c r="HM147" s="109">
        <f t="shared" si="357"/>
        <v>69.470346506004162</v>
      </c>
      <c r="HN147" s="109">
        <f t="shared" si="357"/>
        <v>251.80878005572612</v>
      </c>
      <c r="HO147" s="109">
        <f t="shared" si="357"/>
        <v>209.13594304656237</v>
      </c>
      <c r="HP147" s="109">
        <f t="shared" si="357"/>
        <v>39.605994445830682</v>
      </c>
      <c r="HQ147" s="109">
        <f t="shared" si="357"/>
        <v>66.998250718897651</v>
      </c>
      <c r="HR147" s="109"/>
      <c r="HS147" s="109"/>
      <c r="HT147" s="109"/>
      <c r="HU147" s="109"/>
      <c r="HV147" s="109"/>
      <c r="HW147" s="109"/>
      <c r="HX147" s="109"/>
      <c r="HY147" s="109"/>
      <c r="HZ147" s="109"/>
      <c r="IA147" s="109"/>
      <c r="IB147" s="109"/>
      <c r="IC147" s="109"/>
      <c r="ID147" s="109"/>
      <c r="IE147" s="109"/>
      <c r="IF147" s="109"/>
      <c r="IG147" s="109"/>
      <c r="IH147" s="109"/>
      <c r="II147" s="109"/>
      <c r="IJ147" s="109"/>
      <c r="IK147" s="109"/>
      <c r="IL147" s="109"/>
      <c r="IM147" s="109"/>
      <c r="IN147" s="109"/>
      <c r="IO147" s="109"/>
      <c r="IP147" s="109"/>
      <c r="IQ147" s="109"/>
      <c r="IR147" s="109"/>
      <c r="IS147" s="109"/>
      <c r="IT147" s="109"/>
      <c r="IU147" s="109"/>
      <c r="IV147" s="109"/>
      <c r="IW147" s="109"/>
      <c r="IX147" s="109"/>
      <c r="IY147" s="109"/>
      <c r="IZ147" s="109"/>
      <c r="JA147" s="109"/>
      <c r="JB147" s="109"/>
      <c r="JC147" s="109"/>
      <c r="JD147" s="109"/>
      <c r="JE147" s="109"/>
      <c r="JF147" s="109"/>
      <c r="JG147" s="109"/>
      <c r="JH147" s="109"/>
      <c r="JI147" s="109"/>
      <c r="JJ147" s="109"/>
      <c r="JK147" s="109"/>
      <c r="JL147" s="109"/>
      <c r="JM147" s="109"/>
      <c r="JN147" s="109"/>
      <c r="JO147" s="109"/>
      <c r="JP147" s="109" t="str">
        <f t="shared" si="335"/>
        <v>Water Pollution_Ni(II)_Freshwater_Health_N/A for WP Interim Methodology</v>
      </c>
    </row>
    <row r="148" spans="2:276">
      <c r="B148" s="112" t="s">
        <v>9</v>
      </c>
      <c r="C148" s="112" t="s">
        <v>408</v>
      </c>
      <c r="D148" s="112" t="s">
        <v>396</v>
      </c>
      <c r="E148" s="112" t="s">
        <v>395</v>
      </c>
      <c r="F148" s="112" t="s">
        <v>390</v>
      </c>
      <c r="G148" s="112" t="s">
        <v>391</v>
      </c>
      <c r="H148" s="109">
        <f t="shared" si="336"/>
        <v>4.9424625887925746</v>
      </c>
      <c r="I148" s="109">
        <f t="shared" si="336"/>
        <v>4.9950869573386338</v>
      </c>
      <c r="J148" s="109">
        <f t="shared" si="336"/>
        <v>5.174317744379703</v>
      </c>
      <c r="K148" s="109">
        <f t="shared" si="336"/>
        <v>5.0141829527498096</v>
      </c>
      <c r="L148" s="109">
        <f t="shared" si="336"/>
        <v>5.5863220300089766</v>
      </c>
      <c r="M148" s="109">
        <f t="shared" si="336"/>
        <v>5.2100202010175112</v>
      </c>
      <c r="N148" s="109">
        <f t="shared" si="336"/>
        <v>5.095279460751847</v>
      </c>
      <c r="O148" s="109">
        <f t="shared" si="336"/>
        <v>5.1265306996111741</v>
      </c>
      <c r="P148" s="109">
        <f t="shared" si="336"/>
        <v>5.0184143294772037</v>
      </c>
      <c r="Q148" s="109">
        <f t="shared" si="336"/>
        <v>5.095279460751847</v>
      </c>
      <c r="R148" s="109">
        <f t="shared" si="337"/>
        <v>5.0385537034353618</v>
      </c>
      <c r="S148" s="109">
        <f t="shared" si="337"/>
        <v>6.6902322224220327</v>
      </c>
      <c r="T148" s="109">
        <f t="shared" si="337"/>
        <v>4.9737526259484772</v>
      </c>
      <c r="U148" s="109">
        <f t="shared" si="337"/>
        <v>5.095279460751847</v>
      </c>
      <c r="V148" s="109">
        <f t="shared" si="337"/>
        <v>5.2180079757899538</v>
      </c>
      <c r="W148" s="109">
        <f t="shared" si="337"/>
        <v>5.8098515157879893</v>
      </c>
      <c r="X148" s="109">
        <f t="shared" si="337"/>
        <v>5.095279460751847</v>
      </c>
      <c r="Y148" s="109">
        <f t="shared" si="337"/>
        <v>5.0557727649176121</v>
      </c>
      <c r="Z148" s="109">
        <f t="shared" si="337"/>
        <v>6.8698535270176002</v>
      </c>
      <c r="AA148" s="109">
        <f t="shared" si="337"/>
        <v>4.9865472151895025</v>
      </c>
      <c r="AB148" s="109">
        <f t="shared" si="338"/>
        <v>5.7329157927771002</v>
      </c>
      <c r="AC148" s="109">
        <f t="shared" si="338"/>
        <v>5.1182071345838089</v>
      </c>
      <c r="AD148" s="109">
        <f t="shared" si="338"/>
        <v>4.9056340496570732</v>
      </c>
      <c r="AE148" s="109">
        <f t="shared" si="338"/>
        <v>5.2475456174529169</v>
      </c>
      <c r="AF148" s="109">
        <f t="shared" si="338"/>
        <v>5.0896489383853822</v>
      </c>
      <c r="AG148" s="109">
        <f t="shared" si="338"/>
        <v>6.296530272195942</v>
      </c>
      <c r="AH148" s="109">
        <f t="shared" si="338"/>
        <v>5.0828699470002281</v>
      </c>
      <c r="AI148" s="109">
        <f t="shared" si="338"/>
        <v>5.095279460751847</v>
      </c>
      <c r="AJ148" s="109">
        <f t="shared" si="338"/>
        <v>5.6809762716674488</v>
      </c>
      <c r="AK148" s="109">
        <f t="shared" si="338"/>
        <v>5.0446023430915377</v>
      </c>
      <c r="AL148" s="109">
        <f t="shared" si="339"/>
        <v>5.588610717795766</v>
      </c>
      <c r="AM148" s="109">
        <f t="shared" si="339"/>
        <v>5.4387780809900477</v>
      </c>
      <c r="AN148" s="109">
        <f t="shared" si="339"/>
        <v>5.4503607579998672</v>
      </c>
      <c r="AO148" s="109">
        <f t="shared" si="339"/>
        <v>5.075831850990018</v>
      </c>
      <c r="AP148" s="109">
        <f t="shared" si="339"/>
        <v>5.7019226211150054</v>
      </c>
      <c r="AQ148" s="109">
        <f t="shared" si="339"/>
        <v>5.0557449703850619</v>
      </c>
      <c r="AR148" s="109">
        <f t="shared" si="339"/>
        <v>5.095279460751847</v>
      </c>
      <c r="AS148" s="109">
        <f t="shared" si="339"/>
        <v>4.906457789841971</v>
      </c>
      <c r="AT148" s="109">
        <f t="shared" si="339"/>
        <v>5.1013071499971634</v>
      </c>
      <c r="AU148" s="109">
        <f t="shared" si="339"/>
        <v>5.5863220300089766</v>
      </c>
      <c r="AV148" s="109">
        <f t="shared" si="340"/>
        <v>5.0909070867822681</v>
      </c>
      <c r="AW148" s="109">
        <f t="shared" si="340"/>
        <v>6.8181215012933007</v>
      </c>
      <c r="AX148" s="109">
        <f t="shared" si="340"/>
        <v>5.0403446475503495</v>
      </c>
      <c r="AY148" s="109">
        <f t="shared" si="340"/>
        <v>5.4503607579998672</v>
      </c>
      <c r="AZ148" s="109">
        <f t="shared" si="340"/>
        <v>6.5775871321062462</v>
      </c>
      <c r="BA148" s="109">
        <f t="shared" si="340"/>
        <v>6.1006655328625703</v>
      </c>
      <c r="BB148" s="109">
        <f t="shared" si="340"/>
        <v>5.0063790758349969</v>
      </c>
      <c r="BC148" s="109">
        <f t="shared" si="340"/>
        <v>5.839378721703012</v>
      </c>
      <c r="BD148" s="109">
        <f t="shared" si="340"/>
        <v>4.9918033610544059</v>
      </c>
      <c r="BE148" s="109">
        <f t="shared" si="340"/>
        <v>5.0330857278710806</v>
      </c>
      <c r="BF148" s="109">
        <f t="shared" si="341"/>
        <v>5.095279460751847</v>
      </c>
      <c r="BG148" s="109">
        <f t="shared" si="341"/>
        <v>5.2831181132662905</v>
      </c>
      <c r="BH148" s="109">
        <f t="shared" si="341"/>
        <v>6.8415132707805162</v>
      </c>
      <c r="BI148" s="109">
        <f t="shared" si="341"/>
        <v>5.1416299992124692</v>
      </c>
      <c r="BJ148" s="109">
        <f t="shared" si="341"/>
        <v>4.996721674093183</v>
      </c>
      <c r="BK148" s="109">
        <f t="shared" si="341"/>
        <v>5.095279460751847</v>
      </c>
      <c r="BL148" s="109">
        <f t="shared" si="341"/>
        <v>5.1985692855352896</v>
      </c>
      <c r="BM148" s="109">
        <f t="shared" si="341"/>
        <v>5.0702745996376466</v>
      </c>
      <c r="BN148" s="109">
        <f t="shared" si="341"/>
        <v>5.2731995265809912</v>
      </c>
      <c r="BO148" s="109">
        <f t="shared" si="341"/>
        <v>5.048976083238518</v>
      </c>
      <c r="BP148" s="109">
        <f t="shared" si="342"/>
        <v>5.4000143489872654</v>
      </c>
      <c r="BQ148" s="109">
        <f t="shared" si="342"/>
        <v>4.9752243790518023</v>
      </c>
      <c r="BR148" s="109">
        <f t="shared" si="342"/>
        <v>5.015858849126956</v>
      </c>
      <c r="BS148" s="109">
        <f t="shared" si="342"/>
        <v>5.4503607579998672</v>
      </c>
      <c r="BT148" s="109">
        <f t="shared" si="342"/>
        <v>4.8807364914211577</v>
      </c>
      <c r="BU148" s="109">
        <f t="shared" si="342"/>
        <v>5.2831181132662905</v>
      </c>
      <c r="BV148" s="109">
        <f t="shared" si="342"/>
        <v>5.0141829527498096</v>
      </c>
      <c r="BW148" s="109">
        <f t="shared" si="342"/>
        <v>5.2033911660789389</v>
      </c>
      <c r="BX148" s="109">
        <f t="shared" si="342"/>
        <v>5.5477848508594079</v>
      </c>
      <c r="BY148" s="109">
        <f t="shared" si="342"/>
        <v>5.0141829527498096</v>
      </c>
      <c r="BZ148" s="109">
        <f t="shared" si="343"/>
        <v>5.1760766518430597</v>
      </c>
      <c r="CA148" s="109">
        <f t="shared" si="343"/>
        <v>5.4503607579998672</v>
      </c>
      <c r="CB148" s="109">
        <f t="shared" si="343"/>
        <v>5.0134365623682342</v>
      </c>
      <c r="CC148" s="109">
        <f t="shared" si="343"/>
        <v>5.4962315399595409</v>
      </c>
      <c r="CD148" s="109">
        <f t="shared" si="343"/>
        <v>6.6317697632762664</v>
      </c>
      <c r="CE148" s="109">
        <f t="shared" si="343"/>
        <v>5.5863220300089766</v>
      </c>
      <c r="CF148" s="109">
        <f t="shared" si="343"/>
        <v>5.0865837451882605</v>
      </c>
      <c r="CG148" s="109">
        <f t="shared" si="343"/>
        <v>5.0419004472772322</v>
      </c>
      <c r="CH148" s="109">
        <f t="shared" si="343"/>
        <v>5.095279460751847</v>
      </c>
      <c r="CI148" s="109">
        <f t="shared" si="343"/>
        <v>5.6809762716674488</v>
      </c>
      <c r="CJ148" s="109">
        <f t="shared" si="344"/>
        <v>5.0172633533590956</v>
      </c>
      <c r="CK148" s="109">
        <f t="shared" si="344"/>
        <v>6.1939959710595591</v>
      </c>
      <c r="CL148" s="109">
        <f t="shared" si="344"/>
        <v>5.0063244145481933</v>
      </c>
      <c r="CM148" s="109">
        <f t="shared" si="344"/>
        <v>5.1648244177139278</v>
      </c>
      <c r="CN148" s="109">
        <f t="shared" si="344"/>
        <v>4.9990252590771487</v>
      </c>
      <c r="CO148" s="109">
        <f t="shared" si="344"/>
        <v>5.0529881619197221</v>
      </c>
      <c r="CP148" s="109">
        <f t="shared" si="344"/>
        <v>5.6809762716674488</v>
      </c>
      <c r="CQ148" s="109">
        <f t="shared" si="344"/>
        <v>5.3248133996183906</v>
      </c>
      <c r="CR148" s="109">
        <f t="shared" si="344"/>
        <v>4.9938285199049819</v>
      </c>
      <c r="CS148" s="109">
        <f t="shared" si="344"/>
        <v>4.6972300980502411</v>
      </c>
      <c r="CT148" s="109">
        <f t="shared" si="345"/>
        <v>5.0671202582976429</v>
      </c>
      <c r="CU148" s="109">
        <f t="shared" si="345"/>
        <v>5.028252276960492</v>
      </c>
      <c r="CV148" s="109">
        <f t="shared" si="345"/>
        <v>5.0744380527434148</v>
      </c>
      <c r="CW148" s="109">
        <f t="shared" si="345"/>
        <v>5.0523966602726045</v>
      </c>
      <c r="CX148" s="109">
        <f t="shared" si="345"/>
        <v>5.5863220300089766</v>
      </c>
      <c r="CY148" s="109">
        <f t="shared" si="345"/>
        <v>5.9314136327615721</v>
      </c>
      <c r="CZ148" s="109">
        <f t="shared" si="345"/>
        <v>5.1962646042035914</v>
      </c>
      <c r="DA148" s="109">
        <f t="shared" si="345"/>
        <v>5.095279460751847</v>
      </c>
      <c r="DB148" s="109">
        <f t="shared" si="345"/>
        <v>5.5485460093414583</v>
      </c>
      <c r="DC148" s="109">
        <f t="shared" si="345"/>
        <v>5.7112651465940818</v>
      </c>
      <c r="DD148" s="109">
        <f t="shared" si="346"/>
        <v>4.9812381403091575</v>
      </c>
      <c r="DE148" s="109">
        <f t="shared" si="346"/>
        <v>5.0108024560167941</v>
      </c>
      <c r="DF148" s="109">
        <f t="shared" si="346"/>
        <v>5.6809762716674488</v>
      </c>
      <c r="DG148" s="109">
        <f t="shared" si="346"/>
        <v>5.2520888655549767</v>
      </c>
      <c r="DH148" s="109">
        <f t="shared" si="346"/>
        <v>7.9668556185047343</v>
      </c>
      <c r="DI148" s="109">
        <f t="shared" si="346"/>
        <v>5.2831181132662905</v>
      </c>
      <c r="DJ148" s="109">
        <f t="shared" si="346"/>
        <v>5.2180079757899538</v>
      </c>
      <c r="DK148" s="109">
        <f t="shared" si="346"/>
        <v>5.1778186527078489</v>
      </c>
      <c r="DL148" s="109">
        <f t="shared" si="346"/>
        <v>5.3404715189667193</v>
      </c>
      <c r="DM148" s="109">
        <f t="shared" si="346"/>
        <v>5.0451602424266282</v>
      </c>
      <c r="DN148" s="109">
        <f t="shared" si="347"/>
        <v>5.2180079757899538</v>
      </c>
      <c r="DO148" s="109">
        <f t="shared" si="347"/>
        <v>4.9603908275733293</v>
      </c>
      <c r="DP148" s="109">
        <f t="shared" si="347"/>
        <v>5.0291454883462139</v>
      </c>
      <c r="DQ148" s="109">
        <f t="shared" si="347"/>
        <v>5.0134002370964801</v>
      </c>
      <c r="DR148" s="109">
        <f t="shared" si="347"/>
        <v>5.5863220300089766</v>
      </c>
      <c r="DS148" s="109">
        <f t="shared" si="347"/>
        <v>5.6824869626439813</v>
      </c>
      <c r="DT148" s="109">
        <f t="shared" si="347"/>
        <v>5.5863220300089766</v>
      </c>
      <c r="DU148" s="109">
        <f t="shared" si="347"/>
        <v>5.6809762716674488</v>
      </c>
      <c r="DV148" s="109">
        <f t="shared" si="347"/>
        <v>5.0219905850317383</v>
      </c>
      <c r="DW148" s="109">
        <f t="shared" si="347"/>
        <v>5.0295402174120989</v>
      </c>
      <c r="DX148" s="109">
        <f t="shared" si="348"/>
        <v>6.4347270612587586</v>
      </c>
      <c r="DY148" s="109">
        <f t="shared" si="348"/>
        <v>5.1390344840660207</v>
      </c>
      <c r="DZ148" s="109">
        <f t="shared" si="348"/>
        <v>4.940950519387159</v>
      </c>
      <c r="EA148" s="109">
        <f t="shared" si="348"/>
        <v>5.2180079757899538</v>
      </c>
      <c r="EB148" s="109">
        <f t="shared" si="348"/>
        <v>5.6809762716674488</v>
      </c>
      <c r="EC148" s="109">
        <f t="shared" si="348"/>
        <v>5.1351950446969976</v>
      </c>
      <c r="ED148" s="109">
        <f t="shared" si="348"/>
        <v>5.4503607579998672</v>
      </c>
      <c r="EE148" s="109">
        <f t="shared" si="348"/>
        <v>5.1224649945667693</v>
      </c>
      <c r="EF148" s="109">
        <f t="shared" si="348"/>
        <v>5.6809762716674488</v>
      </c>
      <c r="EG148" s="109">
        <f t="shared" si="348"/>
        <v>5.1186544311384647</v>
      </c>
      <c r="EH148" s="109">
        <f t="shared" si="349"/>
        <v>5.5863220300089766</v>
      </c>
      <c r="EI148" s="109">
        <f t="shared" si="349"/>
        <v>4.9505106759782365</v>
      </c>
      <c r="EJ148" s="109">
        <f t="shared" si="349"/>
        <v>5.2831181132662905</v>
      </c>
      <c r="EK148" s="109">
        <f t="shared" si="349"/>
        <v>5.2017185179370502</v>
      </c>
      <c r="EL148" s="109">
        <f t="shared" si="349"/>
        <v>4.9942094527565581</v>
      </c>
      <c r="EM148" s="109">
        <f t="shared" si="349"/>
        <v>5.6088427577170012</v>
      </c>
      <c r="EN148" s="109">
        <f t="shared" si="349"/>
        <v>5.0163365617262938</v>
      </c>
      <c r="EO148" s="109">
        <f t="shared" si="349"/>
        <v>5.6809762716674488</v>
      </c>
      <c r="EP148" s="109">
        <f t="shared" si="349"/>
        <v>4.9464268913962197</v>
      </c>
      <c r="EQ148" s="109">
        <f t="shared" si="349"/>
        <v>5.7926891411774388</v>
      </c>
      <c r="ER148" s="109">
        <f t="shared" si="350"/>
        <v>5.0141829527498096</v>
      </c>
      <c r="ES148" s="109">
        <f t="shared" si="350"/>
        <v>5.0114456586817946</v>
      </c>
      <c r="ET148" s="109">
        <f t="shared" si="350"/>
        <v>4.9928359155270696</v>
      </c>
      <c r="EU148" s="109">
        <f t="shared" si="350"/>
        <v>5.2630280868276387</v>
      </c>
      <c r="EV148" s="109">
        <f t="shared" si="350"/>
        <v>6.0856860553004513</v>
      </c>
      <c r="EW148" s="109">
        <f t="shared" si="350"/>
        <v>6.4158836665102763</v>
      </c>
      <c r="EX148" s="109">
        <f t="shared" si="350"/>
        <v>5.6809762716674488</v>
      </c>
      <c r="EY148" s="109">
        <f t="shared" si="350"/>
        <v>5.0940597538860732</v>
      </c>
      <c r="EZ148" s="109">
        <f t="shared" si="350"/>
        <v>5.0000236160929292</v>
      </c>
      <c r="FA148" s="109">
        <f t="shared" si="350"/>
        <v>5.0971852631412418</v>
      </c>
      <c r="FB148" s="109">
        <f t="shared" si="351"/>
        <v>5.6809762716674488</v>
      </c>
      <c r="FC148" s="109">
        <f t="shared" si="351"/>
        <v>5.0270721444169553</v>
      </c>
      <c r="FD148" s="109">
        <f t="shared" si="351"/>
        <v>5.0219445518102015</v>
      </c>
      <c r="FE148" s="109">
        <f t="shared" si="351"/>
        <v>5.1254274037451548</v>
      </c>
      <c r="FF148" s="109">
        <f t="shared" si="351"/>
        <v>5.5854390026041774</v>
      </c>
      <c r="FG148" s="109">
        <f t="shared" si="351"/>
        <v>5.1620086509301224</v>
      </c>
      <c r="FH148" s="109">
        <f t="shared" si="351"/>
        <v>6.0679592293000386</v>
      </c>
      <c r="FI148" s="109">
        <f t="shared" si="351"/>
        <v>5.5444764459709965</v>
      </c>
      <c r="FJ148" s="109">
        <f t="shared" si="351"/>
        <v>5.095279460751847</v>
      </c>
      <c r="FK148" s="109">
        <f t="shared" si="351"/>
        <v>5.2180079757899538</v>
      </c>
      <c r="FL148" s="109">
        <f t="shared" si="352"/>
        <v>5.0673919672744638</v>
      </c>
      <c r="FM148" s="109">
        <f t="shared" si="352"/>
        <v>5.1369763086639688</v>
      </c>
      <c r="FN148" s="109">
        <f t="shared" si="352"/>
        <v>5.0674053945938553</v>
      </c>
      <c r="FO148" s="109">
        <f t="shared" si="352"/>
        <v>5.0141829527498096</v>
      </c>
      <c r="FP148" s="109">
        <f t="shared" si="352"/>
        <v>5.5863220300089766</v>
      </c>
      <c r="FQ148" s="109">
        <f t="shared" si="352"/>
        <v>5.4503607579998672</v>
      </c>
      <c r="FR148" s="109">
        <f t="shared" si="352"/>
        <v>5.101142896597036</v>
      </c>
      <c r="FS148" s="109">
        <f t="shared" si="352"/>
        <v>6.5351548505026251</v>
      </c>
      <c r="FT148" s="109">
        <f t="shared" si="352"/>
        <v>5.0875721289192164</v>
      </c>
      <c r="FU148" s="109">
        <f t="shared" si="352"/>
        <v>5.4503607579998672</v>
      </c>
      <c r="FV148" s="109">
        <f t="shared" si="353"/>
        <v>5.3216215701804961</v>
      </c>
      <c r="FW148" s="109">
        <f t="shared" si="353"/>
        <v>5.6809762716674488</v>
      </c>
      <c r="FX148" s="109">
        <f t="shared" si="353"/>
        <v>5.095279460751847</v>
      </c>
      <c r="FY148" s="109">
        <f t="shared" si="353"/>
        <v>6.4696390983587992</v>
      </c>
      <c r="FZ148" s="109">
        <f t="shared" si="353"/>
        <v>5.3426166211432671</v>
      </c>
      <c r="GA148" s="109">
        <f t="shared" si="353"/>
        <v>4.9925494961322725</v>
      </c>
      <c r="GB148" s="109">
        <f t="shared" si="353"/>
        <v>4.9858394150041967</v>
      </c>
      <c r="GC148" s="109">
        <f t="shared" si="353"/>
        <v>5.2371174529536706</v>
      </c>
      <c r="GD148" s="109">
        <f t="shared" si="353"/>
        <v>5.4503607579998672</v>
      </c>
      <c r="GE148" s="109">
        <f t="shared" si="353"/>
        <v>5.551699169420365</v>
      </c>
      <c r="GF148" s="109">
        <f t="shared" si="354"/>
        <v>5.5744509816368026</v>
      </c>
      <c r="GG148" s="109">
        <f t="shared" si="354"/>
        <v>5.095279460751847</v>
      </c>
      <c r="GH148" s="109">
        <f t="shared" si="354"/>
        <v>5.095279460751847</v>
      </c>
      <c r="GI148" s="109">
        <f t="shared" si="354"/>
        <v>5.095279460751847</v>
      </c>
      <c r="GJ148" s="109">
        <f t="shared" si="354"/>
        <v>5.095279460751847</v>
      </c>
      <c r="GK148" s="109">
        <f t="shared" si="354"/>
        <v>4.9593731949657673</v>
      </c>
      <c r="GL148" s="109">
        <f t="shared" si="354"/>
        <v>5.0374581138346901</v>
      </c>
      <c r="GM148" s="109">
        <f t="shared" si="354"/>
        <v>5.1186233185712942</v>
      </c>
      <c r="GN148" s="109">
        <f t="shared" si="354"/>
        <v>6.9251409742253607</v>
      </c>
      <c r="GO148" s="109">
        <f t="shared" si="354"/>
        <v>5.0646748813601512</v>
      </c>
      <c r="GP148" s="109">
        <f t="shared" si="355"/>
        <v>5.6809762716674488</v>
      </c>
      <c r="GQ148" s="109">
        <f t="shared" si="355"/>
        <v>5.067827634889178</v>
      </c>
      <c r="GR148" s="109">
        <f t="shared" si="355"/>
        <v>5.061446307641301</v>
      </c>
      <c r="GS148" s="109">
        <f t="shared" si="355"/>
        <v>5.8342818810832444</v>
      </c>
      <c r="GT148" s="109">
        <f t="shared" si="355"/>
        <v>5.6809762716674488</v>
      </c>
      <c r="GU148" s="109">
        <f t="shared" si="355"/>
        <v>7.8812882551788128</v>
      </c>
      <c r="GV148" s="109">
        <f t="shared" si="355"/>
        <v>5.0141829527498096</v>
      </c>
      <c r="GW148" s="109">
        <f t="shared" si="355"/>
        <v>5.095279460751847</v>
      </c>
      <c r="GX148" s="109">
        <f t="shared" si="355"/>
        <v>5.122658118616779</v>
      </c>
      <c r="GY148" s="109">
        <f t="shared" si="355"/>
        <v>5.0458849983515455</v>
      </c>
      <c r="GZ148" s="109">
        <f t="shared" si="356"/>
        <v>4.9734651617189032</v>
      </c>
      <c r="HA148" s="109">
        <f t="shared" si="356"/>
        <v>5.095279460751847</v>
      </c>
      <c r="HB148" s="109">
        <f t="shared" si="356"/>
        <v>5.0141829527498096</v>
      </c>
      <c r="HC148" s="109">
        <f t="shared" si="356"/>
        <v>4.9224528113230761</v>
      </c>
      <c r="HD148" s="109">
        <f t="shared" si="356"/>
        <v>5.1285796129595678</v>
      </c>
      <c r="HE148" s="109">
        <f t="shared" si="356"/>
        <v>5.385637918629663</v>
      </c>
      <c r="HF148" s="109">
        <f t="shared" si="356"/>
        <v>5.16285058696094</v>
      </c>
      <c r="HG148" s="109">
        <f t="shared" si="356"/>
        <v>5.2569759860891319</v>
      </c>
      <c r="HH148" s="109">
        <f t="shared" si="356"/>
        <v>5.0393193840719563</v>
      </c>
      <c r="HI148" s="109">
        <f t="shared" si="356"/>
        <v>4.949983280111482</v>
      </c>
      <c r="HJ148" s="109">
        <f t="shared" si="357"/>
        <v>5.0141829527498096</v>
      </c>
      <c r="HK148" s="109">
        <f t="shared" si="357"/>
        <v>5.095279460751847</v>
      </c>
      <c r="HL148" s="109">
        <f t="shared" si="357"/>
        <v>5.4523166016178841</v>
      </c>
      <c r="HM148" s="109">
        <f t="shared" si="357"/>
        <v>5.095279460751847</v>
      </c>
      <c r="HN148" s="109">
        <f t="shared" si="357"/>
        <v>5.2180079757899538</v>
      </c>
      <c r="HO148" s="109">
        <f t="shared" si="357"/>
        <v>5.1912553964057659</v>
      </c>
      <c r="HP148" s="109">
        <f t="shared" si="357"/>
        <v>5.0216432824088706</v>
      </c>
      <c r="HQ148" s="109">
        <f t="shared" si="357"/>
        <v>5.7754964575771064</v>
      </c>
      <c r="HR148" s="109"/>
      <c r="HS148" s="109"/>
      <c r="HT148" s="109"/>
      <c r="HU148" s="109"/>
      <c r="HV148" s="109"/>
      <c r="HW148" s="109"/>
      <c r="HX148" s="109"/>
      <c r="HY148" s="109"/>
      <c r="HZ148" s="109"/>
      <c r="IA148" s="109"/>
      <c r="IB148" s="109"/>
      <c r="IC148" s="109"/>
      <c r="ID148" s="109"/>
      <c r="IE148" s="109"/>
      <c r="IF148" s="109"/>
      <c r="IG148" s="109"/>
      <c r="IH148" s="109"/>
      <c r="II148" s="109"/>
      <c r="IJ148" s="109"/>
      <c r="IK148" s="109"/>
      <c r="IL148" s="109"/>
      <c r="IM148" s="109"/>
      <c r="IN148" s="109"/>
      <c r="IO148" s="109"/>
      <c r="IP148" s="109"/>
      <c r="IQ148" s="109"/>
      <c r="IR148" s="109"/>
      <c r="IS148" s="109"/>
      <c r="IT148" s="109"/>
      <c r="IU148" s="109"/>
      <c r="IV148" s="109"/>
      <c r="IW148" s="109"/>
      <c r="IX148" s="109"/>
      <c r="IY148" s="109"/>
      <c r="IZ148" s="109"/>
      <c r="JA148" s="109"/>
      <c r="JB148" s="109"/>
      <c r="JC148" s="109"/>
      <c r="JD148" s="109"/>
      <c r="JE148" s="109"/>
      <c r="JF148" s="109"/>
      <c r="JG148" s="109"/>
      <c r="JH148" s="109"/>
      <c r="JI148" s="109"/>
      <c r="JJ148" s="109"/>
      <c r="JK148" s="109"/>
      <c r="JL148" s="109"/>
      <c r="JM148" s="109"/>
      <c r="JN148" s="109"/>
      <c r="JO148" s="109"/>
      <c r="JP148" s="109" t="str">
        <f t="shared" si="335"/>
        <v>Water Pollution_Ni(II)_Seawater_Health_N/A for WP Interim Methodology</v>
      </c>
    </row>
    <row r="149" spans="2:276">
      <c r="B149" s="112" t="s">
        <v>9</v>
      </c>
      <c r="C149" s="112" t="s">
        <v>408</v>
      </c>
      <c r="D149" s="112" t="s">
        <v>384</v>
      </c>
      <c r="E149" s="112" t="s">
        <v>395</v>
      </c>
      <c r="F149" s="112" t="s">
        <v>390</v>
      </c>
      <c r="G149" s="112" t="s">
        <v>391</v>
      </c>
      <c r="H149" s="109">
        <f t="shared" si="336"/>
        <v>152.44969771188775</v>
      </c>
      <c r="I149" s="109">
        <f t="shared" si="336"/>
        <v>90.457844136348442</v>
      </c>
      <c r="J149" s="109">
        <f t="shared" si="336"/>
        <v>56.988244651671579</v>
      </c>
      <c r="K149" s="109">
        <f t="shared" si="336"/>
        <v>5.0141829527498096</v>
      </c>
      <c r="L149" s="109">
        <f t="shared" si="336"/>
        <v>130.545505022729</v>
      </c>
      <c r="M149" s="109">
        <f t="shared" si="336"/>
        <v>26.130644135302457</v>
      </c>
      <c r="N149" s="109">
        <f t="shared" si="336"/>
        <v>5.095279460751847</v>
      </c>
      <c r="O149" s="109">
        <f t="shared" si="336"/>
        <v>26.520370396668241</v>
      </c>
      <c r="P149" s="109">
        <f t="shared" si="336"/>
        <v>157.11432577257867</v>
      </c>
      <c r="Q149" s="109">
        <f t="shared" si="336"/>
        <v>5.095279460751847</v>
      </c>
      <c r="R149" s="109">
        <f t="shared" si="337"/>
        <v>5.9872264538684616</v>
      </c>
      <c r="S149" s="109">
        <f t="shared" si="337"/>
        <v>74.388325093563168</v>
      </c>
      <c r="T149" s="109">
        <f t="shared" si="337"/>
        <v>180.18120395931146</v>
      </c>
      <c r="U149" s="109">
        <f t="shared" si="337"/>
        <v>5.187747807055648</v>
      </c>
      <c r="V149" s="109">
        <f t="shared" si="337"/>
        <v>5.2180079757899538</v>
      </c>
      <c r="W149" s="109">
        <f t="shared" si="337"/>
        <v>634.60041247184859</v>
      </c>
      <c r="X149" s="109">
        <f t="shared" si="337"/>
        <v>5.095279460751847</v>
      </c>
      <c r="Y149" s="109">
        <f t="shared" si="337"/>
        <v>77.397232257077519</v>
      </c>
      <c r="Z149" s="109">
        <f t="shared" si="337"/>
        <v>413.56729843412188</v>
      </c>
      <c r="AA149" s="109">
        <f t="shared" si="337"/>
        <v>11.319191566290577</v>
      </c>
      <c r="AB149" s="109">
        <f t="shared" si="338"/>
        <v>127.6578198532373</v>
      </c>
      <c r="AC149" s="109">
        <f t="shared" si="338"/>
        <v>5.1182071345838089</v>
      </c>
      <c r="AD149" s="109">
        <f t="shared" si="338"/>
        <v>15.006297264768195</v>
      </c>
      <c r="AE149" s="109">
        <f t="shared" si="338"/>
        <v>14.999549448858751</v>
      </c>
      <c r="AF149" s="109">
        <f t="shared" si="338"/>
        <v>75.28055066278165</v>
      </c>
      <c r="AG149" s="109">
        <f t="shared" si="338"/>
        <v>12.074413950510513</v>
      </c>
      <c r="AH149" s="109">
        <f t="shared" si="338"/>
        <v>19.424117324425069</v>
      </c>
      <c r="AI149" s="109">
        <f t="shared" si="338"/>
        <v>5.095279460751847</v>
      </c>
      <c r="AJ149" s="109">
        <f t="shared" si="338"/>
        <v>24.788608457444383</v>
      </c>
      <c r="AK149" s="109">
        <f t="shared" si="338"/>
        <v>52.29999390997444</v>
      </c>
      <c r="AL149" s="109">
        <f t="shared" si="339"/>
        <v>122.10350554576986</v>
      </c>
      <c r="AM149" s="109">
        <f t="shared" si="339"/>
        <v>432.3865901823313</v>
      </c>
      <c r="AN149" s="109">
        <f t="shared" si="339"/>
        <v>24.575136546023167</v>
      </c>
      <c r="AO149" s="109">
        <f t="shared" si="339"/>
        <v>69.533450483132611</v>
      </c>
      <c r="AP149" s="109">
        <f t="shared" si="339"/>
        <v>45.646919723361627</v>
      </c>
      <c r="AQ149" s="109">
        <f t="shared" si="339"/>
        <v>6.9805209329188163</v>
      </c>
      <c r="AR149" s="109">
        <f t="shared" si="339"/>
        <v>5.095279460751847</v>
      </c>
      <c r="AS149" s="109">
        <f t="shared" si="339"/>
        <v>13.383991008371215</v>
      </c>
      <c r="AT149" s="109">
        <f t="shared" si="339"/>
        <v>42.373734920484466</v>
      </c>
      <c r="AU149" s="109">
        <f t="shared" si="339"/>
        <v>112.60878921450688</v>
      </c>
      <c r="AV149" s="109">
        <f t="shared" si="340"/>
        <v>20.351710603396075</v>
      </c>
      <c r="AW149" s="109">
        <f t="shared" si="340"/>
        <v>306.22193240982</v>
      </c>
      <c r="AX149" s="109">
        <f t="shared" si="340"/>
        <v>21.63508850698279</v>
      </c>
      <c r="AY149" s="109">
        <f t="shared" si="340"/>
        <v>5.4503607579998672</v>
      </c>
      <c r="AZ149" s="109">
        <f t="shared" si="340"/>
        <v>39.698393865858186</v>
      </c>
      <c r="BA149" s="109">
        <f t="shared" si="340"/>
        <v>20.415177740505857</v>
      </c>
      <c r="BB149" s="109">
        <f t="shared" si="340"/>
        <v>46.340287996322559</v>
      </c>
      <c r="BC149" s="109">
        <f t="shared" si="340"/>
        <v>73.465948793585</v>
      </c>
      <c r="BD149" s="109">
        <f t="shared" si="340"/>
        <v>35.34043021171572</v>
      </c>
      <c r="BE149" s="109">
        <f t="shared" si="340"/>
        <v>78.904684564395282</v>
      </c>
      <c r="BF149" s="109">
        <f t="shared" si="341"/>
        <v>49.992186756637054</v>
      </c>
      <c r="BG149" s="109">
        <f t="shared" si="341"/>
        <v>49.193365360983393</v>
      </c>
      <c r="BH149" s="109">
        <f t="shared" si="341"/>
        <v>124.4840481527057</v>
      </c>
      <c r="BI149" s="109">
        <f t="shared" si="341"/>
        <v>64.453115557105093</v>
      </c>
      <c r="BJ149" s="109">
        <f t="shared" si="341"/>
        <v>63.088566586273338</v>
      </c>
      <c r="BK149" s="109">
        <f t="shared" si="341"/>
        <v>5.095279460751847</v>
      </c>
      <c r="BL149" s="109">
        <f t="shared" si="341"/>
        <v>120.29968321776315</v>
      </c>
      <c r="BM149" s="109">
        <f t="shared" si="341"/>
        <v>31.751668453130325</v>
      </c>
      <c r="BN149" s="109">
        <f t="shared" si="341"/>
        <v>508.9326101165093</v>
      </c>
      <c r="BO149" s="109">
        <f t="shared" si="341"/>
        <v>235.09760112019001</v>
      </c>
      <c r="BP149" s="109">
        <f t="shared" si="342"/>
        <v>36.790531639837361</v>
      </c>
      <c r="BQ149" s="109">
        <f t="shared" si="342"/>
        <v>65.804663227058853</v>
      </c>
      <c r="BR149" s="109">
        <f t="shared" si="342"/>
        <v>22.190565364424252</v>
      </c>
      <c r="BS149" s="109">
        <f t="shared" si="342"/>
        <v>98.556808931121864</v>
      </c>
      <c r="BT149" s="109">
        <f t="shared" si="342"/>
        <v>140.80654081849025</v>
      </c>
      <c r="BU149" s="109">
        <f t="shared" si="342"/>
        <v>5.4338460032143949</v>
      </c>
      <c r="BV149" s="109">
        <f t="shared" si="342"/>
        <v>6.946385029734512</v>
      </c>
      <c r="BW149" s="109">
        <f t="shared" si="342"/>
        <v>20.645648921152976</v>
      </c>
      <c r="BX149" s="109">
        <f t="shared" si="342"/>
        <v>101.83452014420737</v>
      </c>
      <c r="BY149" s="109">
        <f t="shared" si="342"/>
        <v>5.310149356734704</v>
      </c>
      <c r="BZ149" s="109">
        <f t="shared" si="343"/>
        <v>10.031802407685507</v>
      </c>
      <c r="CA149" s="109">
        <f t="shared" si="343"/>
        <v>60.068808017045967</v>
      </c>
      <c r="CB149" s="109">
        <f t="shared" si="343"/>
        <v>60.642661092879116</v>
      </c>
      <c r="CC149" s="109">
        <f t="shared" si="343"/>
        <v>231.4369800370194</v>
      </c>
      <c r="CD149" s="109">
        <f t="shared" si="343"/>
        <v>126.35587955745316</v>
      </c>
      <c r="CE149" s="109">
        <f t="shared" si="343"/>
        <v>5.5863220300089766</v>
      </c>
      <c r="CF149" s="109">
        <f t="shared" si="343"/>
        <v>43.211716614420979</v>
      </c>
      <c r="CG149" s="109">
        <f t="shared" si="343"/>
        <v>5.0055929150166731</v>
      </c>
      <c r="CH149" s="109">
        <f t="shared" si="343"/>
        <v>5.095279460751847</v>
      </c>
      <c r="CI149" s="109">
        <f t="shared" si="343"/>
        <v>5.6809762716674488</v>
      </c>
      <c r="CJ149" s="109">
        <f t="shared" si="344"/>
        <v>70.123959114822597</v>
      </c>
      <c r="CK149" s="109">
        <f t="shared" si="344"/>
        <v>39.475315746657778</v>
      </c>
      <c r="CL149" s="109">
        <f t="shared" si="344"/>
        <v>22.247425586553089</v>
      </c>
      <c r="CM149" s="109">
        <f t="shared" si="344"/>
        <v>5.3730561505233343</v>
      </c>
      <c r="CN149" s="109">
        <f t="shared" si="344"/>
        <v>165.39333909201943</v>
      </c>
      <c r="CO149" s="109">
        <f t="shared" si="344"/>
        <v>56.111112865278336</v>
      </c>
      <c r="CP149" s="109">
        <f t="shared" si="344"/>
        <v>5.6809762716674488</v>
      </c>
      <c r="CQ149" s="109">
        <f t="shared" si="344"/>
        <v>109.22244443661327</v>
      </c>
      <c r="CR149" s="109">
        <f t="shared" si="344"/>
        <v>5.7933299192149104</v>
      </c>
      <c r="CS149" s="109">
        <f t="shared" si="344"/>
        <v>444.39440595181333</v>
      </c>
      <c r="CT149" s="109">
        <f t="shared" si="345"/>
        <v>58.786360031519997</v>
      </c>
      <c r="CU149" s="109">
        <f t="shared" si="345"/>
        <v>148.68913701903244</v>
      </c>
      <c r="CV149" s="109">
        <f t="shared" si="345"/>
        <v>265.90680932571877</v>
      </c>
      <c r="CW149" s="109">
        <f t="shared" si="345"/>
        <v>29.823303013244491</v>
      </c>
      <c r="CX149" s="109">
        <f t="shared" si="345"/>
        <v>12.598634009358502</v>
      </c>
      <c r="CY149" s="109">
        <f t="shared" si="345"/>
        <v>565.68492911543933</v>
      </c>
      <c r="CZ149" s="109">
        <f t="shared" si="345"/>
        <v>136.55968457828911</v>
      </c>
      <c r="DA149" s="109">
        <f t="shared" si="345"/>
        <v>38.360691080964934</v>
      </c>
      <c r="DB149" s="109">
        <f t="shared" si="345"/>
        <v>152.16951230028494</v>
      </c>
      <c r="DC149" s="109">
        <f t="shared" si="345"/>
        <v>462.45869022096059</v>
      </c>
      <c r="DD149" s="109">
        <f t="shared" si="346"/>
        <v>21.6401322595081</v>
      </c>
      <c r="DE149" s="109">
        <f t="shared" si="346"/>
        <v>147.79343991409937</v>
      </c>
      <c r="DF149" s="109">
        <f t="shared" si="346"/>
        <v>5.6809762716674488</v>
      </c>
      <c r="DG149" s="109">
        <f t="shared" si="346"/>
        <v>230.36965611707271</v>
      </c>
      <c r="DH149" s="109">
        <f t="shared" si="346"/>
        <v>275.21526530812662</v>
      </c>
      <c r="DI149" s="109">
        <f t="shared" si="346"/>
        <v>87.333553767664228</v>
      </c>
      <c r="DJ149" s="109">
        <f t="shared" si="346"/>
        <v>124.20847643038725</v>
      </c>
      <c r="DK149" s="109">
        <f t="shared" si="346"/>
        <v>75.875835732667454</v>
      </c>
      <c r="DL149" s="109">
        <f t="shared" si="346"/>
        <v>30.176480183961942</v>
      </c>
      <c r="DM149" s="109">
        <f t="shared" si="346"/>
        <v>24.819871576696393</v>
      </c>
      <c r="DN149" s="109">
        <f t="shared" si="347"/>
        <v>97.548724447646592</v>
      </c>
      <c r="DO149" s="109">
        <f t="shared" si="347"/>
        <v>104.26910065430025</v>
      </c>
      <c r="DP149" s="109">
        <f t="shared" si="347"/>
        <v>18.151024767512723</v>
      </c>
      <c r="DQ149" s="109">
        <f t="shared" si="347"/>
        <v>13.744717259460476</v>
      </c>
      <c r="DR149" s="109">
        <f t="shared" si="347"/>
        <v>130.545505022729</v>
      </c>
      <c r="DS149" s="109">
        <f t="shared" si="347"/>
        <v>38.967921628280884</v>
      </c>
      <c r="DT149" s="109">
        <f t="shared" si="347"/>
        <v>130.545505022729</v>
      </c>
      <c r="DU149" s="109">
        <f t="shared" si="347"/>
        <v>5.6809762716674488</v>
      </c>
      <c r="DV149" s="109">
        <f t="shared" si="347"/>
        <v>42.63158210349691</v>
      </c>
      <c r="DW149" s="109">
        <f t="shared" si="347"/>
        <v>140.7978405340541</v>
      </c>
      <c r="DX149" s="109">
        <f t="shared" si="348"/>
        <v>40.214703122694587</v>
      </c>
      <c r="DY149" s="109">
        <f t="shared" si="348"/>
        <v>5.1390344840660207</v>
      </c>
      <c r="DZ149" s="109">
        <f t="shared" si="348"/>
        <v>64.419340640521</v>
      </c>
      <c r="EA149" s="109">
        <f t="shared" si="348"/>
        <v>5.2180079757899538</v>
      </c>
      <c r="EB149" s="109">
        <f t="shared" si="348"/>
        <v>5.6809762716674488</v>
      </c>
      <c r="EC149" s="109">
        <f t="shared" si="348"/>
        <v>15.186373913144402</v>
      </c>
      <c r="ED149" s="109">
        <f t="shared" si="348"/>
        <v>33.251098913815717</v>
      </c>
      <c r="EE149" s="109">
        <f t="shared" si="348"/>
        <v>81.253114510038372</v>
      </c>
      <c r="EF149" s="109">
        <f t="shared" si="348"/>
        <v>5.6809762716674488</v>
      </c>
      <c r="EG149" s="109">
        <f t="shared" si="348"/>
        <v>132.45210531796204</v>
      </c>
      <c r="EH149" s="109">
        <f t="shared" si="349"/>
        <v>5.5863220300089766</v>
      </c>
      <c r="EI149" s="109">
        <f t="shared" si="349"/>
        <v>7.767671511120902</v>
      </c>
      <c r="EJ149" s="109">
        <f t="shared" si="349"/>
        <v>79.400167222993232</v>
      </c>
      <c r="EK149" s="109">
        <f t="shared" si="349"/>
        <v>148.89241939618515</v>
      </c>
      <c r="EL149" s="109">
        <f t="shared" si="349"/>
        <v>42.322721117355577</v>
      </c>
      <c r="EM149" s="109">
        <f t="shared" si="349"/>
        <v>53.762400353486662</v>
      </c>
      <c r="EN149" s="109">
        <f t="shared" si="349"/>
        <v>9.3205948968998875</v>
      </c>
      <c r="EO149" s="109">
        <f t="shared" si="349"/>
        <v>5.6809762716674488</v>
      </c>
      <c r="EP149" s="109">
        <f t="shared" si="349"/>
        <v>172.0535632525748</v>
      </c>
      <c r="EQ149" s="109">
        <f t="shared" si="349"/>
        <v>298.53000935050153</v>
      </c>
      <c r="ER149" s="109">
        <f t="shared" si="350"/>
        <v>6.4197550088886519</v>
      </c>
      <c r="ES149" s="109">
        <f t="shared" si="350"/>
        <v>7.1537309957640645</v>
      </c>
      <c r="ET149" s="109">
        <f t="shared" si="350"/>
        <v>27.129917622148948</v>
      </c>
      <c r="EU149" s="109">
        <f t="shared" si="350"/>
        <v>70.832687458039672</v>
      </c>
      <c r="EV149" s="109">
        <f t="shared" si="350"/>
        <v>237.97439933477796</v>
      </c>
      <c r="EW149" s="109">
        <f t="shared" si="350"/>
        <v>115.42635066392813</v>
      </c>
      <c r="EX149" s="109">
        <f t="shared" si="350"/>
        <v>5.6809762716674488</v>
      </c>
      <c r="EY149" s="109">
        <f t="shared" si="350"/>
        <v>12.71412322559507</v>
      </c>
      <c r="EZ149" s="109">
        <f t="shared" si="350"/>
        <v>31.608650359648088</v>
      </c>
      <c r="FA149" s="109">
        <f t="shared" si="350"/>
        <v>733.16805357702788</v>
      </c>
      <c r="FB149" s="109">
        <f t="shared" si="351"/>
        <v>5.6809762716674488</v>
      </c>
      <c r="FC149" s="109">
        <f t="shared" si="351"/>
        <v>10.734963815570918</v>
      </c>
      <c r="FD149" s="109">
        <f t="shared" si="351"/>
        <v>12.429943686947789</v>
      </c>
      <c r="FE149" s="109">
        <f t="shared" si="351"/>
        <v>21.519668850151156</v>
      </c>
      <c r="FF149" s="109">
        <f t="shared" si="351"/>
        <v>19.989078849555142</v>
      </c>
      <c r="FG149" s="109">
        <f t="shared" si="351"/>
        <v>149.47550622234584</v>
      </c>
      <c r="FH149" s="109">
        <f t="shared" si="351"/>
        <v>122.32010839517206</v>
      </c>
      <c r="FI149" s="109">
        <f t="shared" si="351"/>
        <v>55.222749163486938</v>
      </c>
      <c r="FJ149" s="109">
        <f t="shared" si="351"/>
        <v>30.61644004049349</v>
      </c>
      <c r="FK149" s="109">
        <f t="shared" si="351"/>
        <v>122.6260689232422</v>
      </c>
      <c r="FL149" s="109">
        <f t="shared" si="352"/>
        <v>66.710386163203751</v>
      </c>
      <c r="FM149" s="109">
        <f t="shared" si="352"/>
        <v>13.34768008839889</v>
      </c>
      <c r="FN149" s="109">
        <f t="shared" si="352"/>
        <v>506.41492086178073</v>
      </c>
      <c r="FO149" s="109">
        <f t="shared" si="352"/>
        <v>5.3732473616027789</v>
      </c>
      <c r="FP149" s="109">
        <f t="shared" si="352"/>
        <v>130.545505022729</v>
      </c>
      <c r="FQ149" s="109">
        <f t="shared" si="352"/>
        <v>13.635637246888354</v>
      </c>
      <c r="FR149" s="109">
        <f t="shared" si="352"/>
        <v>34.913467632579767</v>
      </c>
      <c r="FS149" s="109">
        <f t="shared" si="352"/>
        <v>134.15716653199192</v>
      </c>
      <c r="FT149" s="109">
        <f t="shared" si="352"/>
        <v>97.572859239087038</v>
      </c>
      <c r="FU149" s="109">
        <f t="shared" si="352"/>
        <v>5.4503607579998672</v>
      </c>
      <c r="FV149" s="109">
        <f t="shared" si="353"/>
        <v>62.755912160336706</v>
      </c>
      <c r="FW149" s="109">
        <f t="shared" si="353"/>
        <v>5.6809762716674488</v>
      </c>
      <c r="FX149" s="109">
        <f t="shared" si="353"/>
        <v>49.992186756637054</v>
      </c>
      <c r="FY149" s="109">
        <f t="shared" si="353"/>
        <v>84.464846586512024</v>
      </c>
      <c r="FZ149" s="109">
        <f t="shared" si="353"/>
        <v>61.064473100541051</v>
      </c>
      <c r="GA149" s="109">
        <f t="shared" si="353"/>
        <v>5.7116817317265438</v>
      </c>
      <c r="GB149" s="109">
        <f t="shared" si="353"/>
        <v>60.574924083277757</v>
      </c>
      <c r="GC149" s="109">
        <f t="shared" si="353"/>
        <v>77.757499942509185</v>
      </c>
      <c r="GD149" s="109">
        <f t="shared" si="353"/>
        <v>98.556808931121864</v>
      </c>
      <c r="GE149" s="109">
        <f t="shared" si="353"/>
        <v>64.053280982558647</v>
      </c>
      <c r="GF149" s="109">
        <f t="shared" si="354"/>
        <v>191.81960373883447</v>
      </c>
      <c r="GG149" s="109">
        <f t="shared" si="354"/>
        <v>5.095279460751847</v>
      </c>
      <c r="GH149" s="109">
        <f t="shared" si="354"/>
        <v>5.095279460751847</v>
      </c>
      <c r="GI149" s="109">
        <f t="shared" si="354"/>
        <v>49.992186756637054</v>
      </c>
      <c r="GJ149" s="109">
        <f t="shared" si="354"/>
        <v>5.095279460751847</v>
      </c>
      <c r="GK149" s="109">
        <f t="shared" si="354"/>
        <v>40.975922625174078</v>
      </c>
      <c r="GL149" s="109">
        <f t="shared" si="354"/>
        <v>5.8781441143657975</v>
      </c>
      <c r="GM149" s="109">
        <f t="shared" si="354"/>
        <v>19.143923251426401</v>
      </c>
      <c r="GN149" s="109">
        <f t="shared" si="354"/>
        <v>127.091459487755</v>
      </c>
      <c r="GO149" s="109">
        <f t="shared" si="354"/>
        <v>311.28071649837523</v>
      </c>
      <c r="GP149" s="109">
        <f t="shared" si="355"/>
        <v>107.58289119168185</v>
      </c>
      <c r="GQ149" s="109">
        <f t="shared" si="355"/>
        <v>126.34642447633586</v>
      </c>
      <c r="GR149" s="109">
        <f t="shared" si="355"/>
        <v>78.082389649728171</v>
      </c>
      <c r="GS149" s="109">
        <f t="shared" si="355"/>
        <v>139.19804829592076</v>
      </c>
      <c r="GT149" s="109">
        <f t="shared" si="355"/>
        <v>75.128443943441326</v>
      </c>
      <c r="GU149" s="109">
        <f t="shared" si="355"/>
        <v>137.02690619762697</v>
      </c>
      <c r="GV149" s="109">
        <f t="shared" si="355"/>
        <v>5.0141829527498096</v>
      </c>
      <c r="GW149" s="109">
        <f t="shared" si="355"/>
        <v>25.52170710943836</v>
      </c>
      <c r="GX149" s="109">
        <f t="shared" si="355"/>
        <v>133.03899942677583</v>
      </c>
      <c r="GY149" s="109">
        <f t="shared" si="355"/>
        <v>142.56746629336627</v>
      </c>
      <c r="GZ149" s="109">
        <f t="shared" si="356"/>
        <v>41.625237479419049</v>
      </c>
      <c r="HA149" s="109">
        <f t="shared" si="356"/>
        <v>5.095279460751847</v>
      </c>
      <c r="HB149" s="109">
        <f t="shared" si="356"/>
        <v>10.699835270701735</v>
      </c>
      <c r="HC149" s="109">
        <f t="shared" si="356"/>
        <v>203.60542881427006</v>
      </c>
      <c r="HD149" s="109">
        <f t="shared" si="356"/>
        <v>110.59257880526447</v>
      </c>
      <c r="HE149" s="109">
        <f t="shared" si="356"/>
        <v>191.83743590877023</v>
      </c>
      <c r="HF149" s="109">
        <f t="shared" si="356"/>
        <v>146.4828762728682</v>
      </c>
      <c r="HG149" s="109">
        <f t="shared" si="356"/>
        <v>26.214549621426233</v>
      </c>
      <c r="HH149" s="109">
        <f t="shared" si="356"/>
        <v>9.6778004631183538</v>
      </c>
      <c r="HI149" s="109">
        <f t="shared" si="356"/>
        <v>229.05576488508788</v>
      </c>
      <c r="HJ149" s="109">
        <f t="shared" si="357"/>
        <v>5.1562061128434404</v>
      </c>
      <c r="HK149" s="109">
        <f t="shared" si="357"/>
        <v>58.486492316555484</v>
      </c>
      <c r="HL149" s="109">
        <f t="shared" si="357"/>
        <v>241.39803750524405</v>
      </c>
      <c r="HM149" s="109">
        <f t="shared" si="357"/>
        <v>5.095279460751847</v>
      </c>
      <c r="HN149" s="109">
        <f t="shared" si="357"/>
        <v>179.85852457824234</v>
      </c>
      <c r="HO149" s="109">
        <f t="shared" si="357"/>
        <v>195.95597273933973</v>
      </c>
      <c r="HP149" s="109">
        <f t="shared" si="357"/>
        <v>39.605994445830682</v>
      </c>
      <c r="HQ149" s="109">
        <f t="shared" si="357"/>
        <v>66.998250718897651</v>
      </c>
      <c r="HR149" s="109"/>
      <c r="HS149" s="109"/>
      <c r="HT149" s="109"/>
      <c r="HU149" s="109"/>
      <c r="HV149" s="109"/>
      <c r="HW149" s="109"/>
      <c r="HX149" s="109"/>
      <c r="HY149" s="109"/>
      <c r="HZ149" s="109"/>
      <c r="IA149" s="109"/>
      <c r="IB149" s="109"/>
      <c r="IC149" s="109"/>
      <c r="ID149" s="109"/>
      <c r="IE149" s="109"/>
      <c r="IF149" s="109"/>
      <c r="IG149" s="109"/>
      <c r="IH149" s="109"/>
      <c r="II149" s="109"/>
      <c r="IJ149" s="109"/>
      <c r="IK149" s="109"/>
      <c r="IL149" s="109"/>
      <c r="IM149" s="109"/>
      <c r="IN149" s="109"/>
      <c r="IO149" s="109"/>
      <c r="IP149" s="109"/>
      <c r="IQ149" s="109"/>
      <c r="IR149" s="109"/>
      <c r="IS149" s="109"/>
      <c r="IT149" s="109"/>
      <c r="IU149" s="109"/>
      <c r="IV149" s="109"/>
      <c r="IW149" s="109"/>
      <c r="IX149" s="109"/>
      <c r="IY149" s="109"/>
      <c r="IZ149" s="109"/>
      <c r="JA149" s="109"/>
      <c r="JB149" s="109"/>
      <c r="JC149" s="109"/>
      <c r="JD149" s="109"/>
      <c r="JE149" s="109"/>
      <c r="JF149" s="109"/>
      <c r="JG149" s="109"/>
      <c r="JH149" s="109"/>
      <c r="JI149" s="109"/>
      <c r="JJ149" s="109"/>
      <c r="JK149" s="109"/>
      <c r="JL149" s="109"/>
      <c r="JM149" s="109"/>
      <c r="JN149" s="109"/>
      <c r="JO149" s="109"/>
      <c r="JP149" s="109" t="str">
        <f t="shared" si="335"/>
        <v>Water Pollution_Ni(II)_Unspecified_Health_N/A for WP Interim Methodology</v>
      </c>
    </row>
    <row r="150" spans="2:276">
      <c r="B150" s="112" t="s">
        <v>9</v>
      </c>
      <c r="C150" s="112" t="s">
        <v>409</v>
      </c>
      <c r="D150" s="112" t="s">
        <v>394</v>
      </c>
      <c r="E150" s="112" t="s">
        <v>395</v>
      </c>
      <c r="F150" s="112" t="s">
        <v>390</v>
      </c>
      <c r="G150" s="112" t="s">
        <v>391</v>
      </c>
      <c r="H150" s="109">
        <f t="shared" si="336"/>
        <v>0.51450402215141355</v>
      </c>
      <c r="I150" s="109">
        <f t="shared" si="336"/>
        <v>1.2929305210884312</v>
      </c>
      <c r="J150" s="109">
        <f t="shared" si="336"/>
        <v>0.20040959903478284</v>
      </c>
      <c r="K150" s="109">
        <f t="shared" si="336"/>
        <v>0.13355257315702942</v>
      </c>
      <c r="L150" s="109">
        <f t="shared" si="336"/>
        <v>2.4538711069289616</v>
      </c>
      <c r="M150" s="109">
        <f t="shared" si="336"/>
        <v>0.25858673267409049</v>
      </c>
      <c r="N150" s="109">
        <f t="shared" si="336"/>
        <v>0.96266250612581894</v>
      </c>
      <c r="O150" s="109">
        <f t="shared" si="336"/>
        <v>0.24185263973664428</v>
      </c>
      <c r="P150" s="109">
        <f t="shared" si="336"/>
        <v>1.1260664673830434</v>
      </c>
      <c r="Q150" s="109">
        <f t="shared" si="336"/>
        <v>0.96266250612581894</v>
      </c>
      <c r="R150" s="109">
        <f t="shared" si="337"/>
        <v>4.4019503427226638E-2</v>
      </c>
      <c r="S150" s="109">
        <f t="shared" si="337"/>
        <v>1.4194177272088286</v>
      </c>
      <c r="T150" s="109">
        <f t="shared" si="337"/>
        <v>2.0260631114534893</v>
      </c>
      <c r="U150" s="109">
        <f t="shared" si="337"/>
        <v>0.96266250612581894</v>
      </c>
      <c r="V150" s="109">
        <f t="shared" si="337"/>
        <v>1.8714857112675796</v>
      </c>
      <c r="W150" s="109">
        <f t="shared" si="337"/>
        <v>30.644534636252658</v>
      </c>
      <c r="X150" s="109">
        <f t="shared" si="337"/>
        <v>0.96266250612581894</v>
      </c>
      <c r="Y150" s="109">
        <f t="shared" si="337"/>
        <v>0.52643170800509531</v>
      </c>
      <c r="Z150" s="109">
        <f t="shared" si="337"/>
        <v>6.3600770742590758</v>
      </c>
      <c r="AA150" s="109">
        <f t="shared" si="337"/>
        <v>0.16943693063772325</v>
      </c>
      <c r="AB150" s="109">
        <f t="shared" si="338"/>
        <v>1.8078612843333537</v>
      </c>
      <c r="AC150" s="109">
        <f t="shared" si="338"/>
        <v>0.34553766615181147</v>
      </c>
      <c r="AD150" s="109">
        <f t="shared" si="338"/>
        <v>0.15834999518447729</v>
      </c>
      <c r="AE150" s="109">
        <f t="shared" si="338"/>
        <v>0.12463073863548971</v>
      </c>
      <c r="AF150" s="109">
        <f t="shared" si="338"/>
        <v>0.63903875329455051</v>
      </c>
      <c r="AG150" s="109">
        <f t="shared" si="338"/>
        <v>7.9025064511849846E-2</v>
      </c>
      <c r="AH150" s="109">
        <f t="shared" si="338"/>
        <v>0.39008925633624025</v>
      </c>
      <c r="AI150" s="109">
        <f t="shared" si="338"/>
        <v>0.96266250612581894</v>
      </c>
      <c r="AJ150" s="109">
        <f t="shared" si="338"/>
        <v>4.1230429353130438</v>
      </c>
      <c r="AK150" s="109">
        <f t="shared" si="338"/>
        <v>0.52066767708732664</v>
      </c>
      <c r="AL150" s="109">
        <f t="shared" si="339"/>
        <v>0.78260315034774652</v>
      </c>
      <c r="AM150" s="109">
        <f t="shared" si="339"/>
        <v>6.5407120651103092</v>
      </c>
      <c r="AN150" s="109">
        <f t="shared" si="339"/>
        <v>1.2483811446212276</v>
      </c>
      <c r="AO150" s="109">
        <f t="shared" si="339"/>
        <v>1.8143968363247964</v>
      </c>
      <c r="AP150" s="109">
        <f t="shared" si="339"/>
        <v>0.71389891181379372</v>
      </c>
      <c r="AQ150" s="109">
        <f t="shared" si="339"/>
        <v>5.5955596521839443E-2</v>
      </c>
      <c r="AR150" s="109">
        <f t="shared" si="339"/>
        <v>0.96266250612581894</v>
      </c>
      <c r="AS150" s="109">
        <f t="shared" si="339"/>
        <v>0.12935939051536821</v>
      </c>
      <c r="AT150" s="109">
        <f t="shared" si="339"/>
        <v>0.266866493142834</v>
      </c>
      <c r="AU150" s="109">
        <f t="shared" si="339"/>
        <v>2.4538711069289616</v>
      </c>
      <c r="AV150" s="109">
        <f t="shared" si="340"/>
        <v>0.2219924911853183</v>
      </c>
      <c r="AW150" s="109">
        <f t="shared" si="340"/>
        <v>16.58292472605045</v>
      </c>
      <c r="AX150" s="109">
        <f t="shared" si="340"/>
        <v>0.59805721182469984</v>
      </c>
      <c r="AY150" s="109">
        <f t="shared" si="340"/>
        <v>1.2483811446212276</v>
      </c>
      <c r="AZ150" s="109">
        <f t="shared" si="340"/>
        <v>0.6822184576099819</v>
      </c>
      <c r="BA150" s="109">
        <f t="shared" si="340"/>
        <v>0.4462582878654815</v>
      </c>
      <c r="BB150" s="109">
        <f t="shared" si="340"/>
        <v>1.3430610318031628</v>
      </c>
      <c r="BC150" s="109">
        <f t="shared" si="340"/>
        <v>0.85742995381361764</v>
      </c>
      <c r="BD150" s="109">
        <f t="shared" si="340"/>
        <v>0.54901180001945749</v>
      </c>
      <c r="BE150" s="109">
        <f t="shared" si="340"/>
        <v>1.7851443151132962</v>
      </c>
      <c r="BF150" s="109">
        <f t="shared" si="341"/>
        <v>0.96266250612581894</v>
      </c>
      <c r="BG150" s="109">
        <f t="shared" si="341"/>
        <v>0.88420602180479291</v>
      </c>
      <c r="BH150" s="109">
        <f t="shared" si="341"/>
        <v>1.4545952910494098</v>
      </c>
      <c r="BI150" s="109">
        <f t="shared" si="341"/>
        <v>1.7971330626355</v>
      </c>
      <c r="BJ150" s="109">
        <f t="shared" si="341"/>
        <v>0.41109754885909727</v>
      </c>
      <c r="BK150" s="109">
        <f t="shared" si="341"/>
        <v>0.96266250612581894</v>
      </c>
      <c r="BL150" s="109">
        <f t="shared" si="341"/>
        <v>2.3224070785142348</v>
      </c>
      <c r="BM150" s="109">
        <f t="shared" si="341"/>
        <v>0.62774112722119146</v>
      </c>
      <c r="BN150" s="109">
        <f t="shared" si="341"/>
        <v>6.7417642323541056</v>
      </c>
      <c r="BO150" s="109">
        <f t="shared" si="341"/>
        <v>3.8451201273395679</v>
      </c>
      <c r="BP150" s="109">
        <f t="shared" si="342"/>
        <v>1.3479282698560191</v>
      </c>
      <c r="BQ150" s="109">
        <f t="shared" si="342"/>
        <v>0.24161652811137041</v>
      </c>
      <c r="BR150" s="109">
        <f t="shared" si="342"/>
        <v>0.40858806947341847</v>
      </c>
      <c r="BS150" s="109">
        <f t="shared" si="342"/>
        <v>1.2483811446212276</v>
      </c>
      <c r="BT150" s="109">
        <f t="shared" si="342"/>
        <v>0.9322086229838219</v>
      </c>
      <c r="BU150" s="109">
        <f t="shared" si="342"/>
        <v>0.88420602180479291</v>
      </c>
      <c r="BV150" s="109">
        <f t="shared" si="342"/>
        <v>0.13355257315702942</v>
      </c>
      <c r="BW150" s="109">
        <f t="shared" si="342"/>
        <v>0.40342637386470698</v>
      </c>
      <c r="BX150" s="109">
        <f t="shared" si="342"/>
        <v>1.7373005988573214</v>
      </c>
      <c r="BY150" s="109">
        <f t="shared" si="342"/>
        <v>0.13355257315702942</v>
      </c>
      <c r="BZ150" s="109">
        <f t="shared" si="343"/>
        <v>0.22709624230143799</v>
      </c>
      <c r="CA150" s="109">
        <f t="shared" si="343"/>
        <v>1.2483811446212276</v>
      </c>
      <c r="CB150" s="109">
        <f t="shared" si="343"/>
        <v>0.52976127279295837</v>
      </c>
      <c r="CC150" s="109">
        <f t="shared" si="343"/>
        <v>3.5183659030012659</v>
      </c>
      <c r="CD150" s="109">
        <f t="shared" si="343"/>
        <v>2.2338318188919102</v>
      </c>
      <c r="CE150" s="109">
        <f t="shared" si="343"/>
        <v>2.4538711069289616</v>
      </c>
      <c r="CF150" s="109">
        <f t="shared" si="343"/>
        <v>1.0463825052417053</v>
      </c>
      <c r="CG150" s="109">
        <f t="shared" si="343"/>
        <v>2.6510113948276289E-3</v>
      </c>
      <c r="CH150" s="109">
        <f t="shared" si="343"/>
        <v>0.96266250612581894</v>
      </c>
      <c r="CI150" s="109">
        <f t="shared" si="343"/>
        <v>4.1230429353130438</v>
      </c>
      <c r="CJ150" s="109">
        <f t="shared" si="344"/>
        <v>1.3858789345119784</v>
      </c>
      <c r="CK150" s="109">
        <f t="shared" si="344"/>
        <v>0.58935720599647445</v>
      </c>
      <c r="CL150" s="109">
        <f t="shared" si="344"/>
        <v>0.59949616873429734</v>
      </c>
      <c r="CM150" s="109">
        <f t="shared" si="344"/>
        <v>7.2812252751178932E-2</v>
      </c>
      <c r="CN150" s="109">
        <f t="shared" si="344"/>
        <v>4.2902622305505558</v>
      </c>
      <c r="CO150" s="109">
        <f t="shared" si="344"/>
        <v>0.90089633826060478</v>
      </c>
      <c r="CP150" s="109">
        <f t="shared" si="344"/>
        <v>4.1230429353130438</v>
      </c>
      <c r="CQ150" s="109">
        <f t="shared" si="344"/>
        <v>1.1141508628273622</v>
      </c>
      <c r="CR150" s="109">
        <f t="shared" si="344"/>
        <v>4.7503181711482038E-2</v>
      </c>
      <c r="CS150" s="109">
        <f t="shared" si="344"/>
        <v>26.262344645061841</v>
      </c>
      <c r="CT150" s="109">
        <f t="shared" si="345"/>
        <v>2.7725989541277745</v>
      </c>
      <c r="CU150" s="109">
        <f t="shared" si="345"/>
        <v>2.5608270248553717</v>
      </c>
      <c r="CV150" s="109">
        <f t="shared" si="345"/>
        <v>2.5901238314833526</v>
      </c>
      <c r="CW150" s="109">
        <f t="shared" si="345"/>
        <v>0.76125434222236343</v>
      </c>
      <c r="CX150" s="109">
        <f t="shared" si="345"/>
        <v>2.4538711069289616</v>
      </c>
      <c r="CY150" s="109">
        <f t="shared" si="345"/>
        <v>8.9671017895857279</v>
      </c>
      <c r="CZ150" s="109">
        <f t="shared" si="345"/>
        <v>2.828197290305813</v>
      </c>
      <c r="DA150" s="109">
        <f t="shared" si="345"/>
        <v>0.96266250612581894</v>
      </c>
      <c r="DB150" s="109">
        <f t="shared" si="345"/>
        <v>7.2151178845059665</v>
      </c>
      <c r="DC150" s="109">
        <f t="shared" si="345"/>
        <v>1.19490160670666</v>
      </c>
      <c r="DD150" s="109">
        <f t="shared" si="346"/>
        <v>0.15659994267164118</v>
      </c>
      <c r="DE150" s="109">
        <f t="shared" si="346"/>
        <v>1.5144919636214955</v>
      </c>
      <c r="DF150" s="109">
        <f t="shared" si="346"/>
        <v>4.1230429353130438</v>
      </c>
      <c r="DG150" s="109">
        <f t="shared" si="346"/>
        <v>2.971653517054174</v>
      </c>
      <c r="DH150" s="109">
        <f t="shared" si="346"/>
        <v>4.2963625352290213</v>
      </c>
      <c r="DI150" s="109">
        <f t="shared" si="346"/>
        <v>0.88420602180479291</v>
      </c>
      <c r="DJ150" s="109">
        <f t="shared" si="346"/>
        <v>1.8714857112675796</v>
      </c>
      <c r="DK150" s="109">
        <f t="shared" si="346"/>
        <v>0.47320196176282542</v>
      </c>
      <c r="DL150" s="109">
        <f t="shared" si="346"/>
        <v>0.68117702014718629</v>
      </c>
      <c r="DM150" s="109">
        <f t="shared" si="346"/>
        <v>0.26901630762927858</v>
      </c>
      <c r="DN150" s="109">
        <f t="shared" si="347"/>
        <v>1.8714857112675796</v>
      </c>
      <c r="DO150" s="109">
        <f t="shared" si="347"/>
        <v>0.58658325356752383</v>
      </c>
      <c r="DP150" s="109">
        <f t="shared" si="347"/>
        <v>0.56103917636794198</v>
      </c>
      <c r="DQ150" s="109">
        <f t="shared" si="347"/>
        <v>3.2138367012025944E-2</v>
      </c>
      <c r="DR150" s="109">
        <f t="shared" si="347"/>
        <v>2.4538711069289616</v>
      </c>
      <c r="DS150" s="109">
        <f t="shared" si="347"/>
        <v>0.36236514765648609</v>
      </c>
      <c r="DT150" s="109">
        <f t="shared" si="347"/>
        <v>2.4538711069289616</v>
      </c>
      <c r="DU150" s="109">
        <f t="shared" si="347"/>
        <v>4.1230429353130438</v>
      </c>
      <c r="DV150" s="109">
        <f t="shared" si="347"/>
        <v>0.67070365151068367</v>
      </c>
      <c r="DW150" s="109">
        <f t="shared" si="347"/>
        <v>3.5405219112970947</v>
      </c>
      <c r="DX150" s="109">
        <f t="shared" si="348"/>
        <v>1.568140509960269</v>
      </c>
      <c r="DY150" s="109">
        <f t="shared" si="348"/>
        <v>11.945119444630256</v>
      </c>
      <c r="DZ150" s="109">
        <f t="shared" si="348"/>
        <v>0.46827552803158962</v>
      </c>
      <c r="EA150" s="109">
        <f t="shared" si="348"/>
        <v>1.8714857112675796</v>
      </c>
      <c r="EB150" s="109">
        <f t="shared" si="348"/>
        <v>4.1230429353130438</v>
      </c>
      <c r="EC150" s="109">
        <f t="shared" si="348"/>
        <v>7.8405562529223372E-2</v>
      </c>
      <c r="ED150" s="109">
        <f t="shared" si="348"/>
        <v>1.2483811446212276</v>
      </c>
      <c r="EE150" s="109">
        <f t="shared" si="348"/>
        <v>1.1466934657320298</v>
      </c>
      <c r="EF150" s="109">
        <f t="shared" si="348"/>
        <v>4.1230429353130438</v>
      </c>
      <c r="EG150" s="109">
        <f t="shared" si="348"/>
        <v>0.81944759319188543</v>
      </c>
      <c r="EH150" s="109">
        <f t="shared" si="349"/>
        <v>2.4538711069289616</v>
      </c>
      <c r="EI150" s="109">
        <f t="shared" si="349"/>
        <v>2.1586872995252727E-2</v>
      </c>
      <c r="EJ150" s="109">
        <f t="shared" si="349"/>
        <v>0.88420602180479291</v>
      </c>
      <c r="EK150" s="109">
        <f t="shared" si="349"/>
        <v>1.0136248546950402</v>
      </c>
      <c r="EL150" s="109">
        <f t="shared" si="349"/>
        <v>0.37138449418832781</v>
      </c>
      <c r="EM150" s="109">
        <f t="shared" si="349"/>
        <v>1.2826363336361926</v>
      </c>
      <c r="EN150" s="109">
        <f t="shared" si="349"/>
        <v>2.8450343300130847E-2</v>
      </c>
      <c r="EO150" s="109">
        <f t="shared" si="349"/>
        <v>4.1230429353130438</v>
      </c>
      <c r="EP150" s="109">
        <f t="shared" si="349"/>
        <v>2.3295833273077378</v>
      </c>
      <c r="EQ150" s="109">
        <f t="shared" si="349"/>
        <v>9.7440458357998043</v>
      </c>
      <c r="ER150" s="109">
        <f t="shared" si="350"/>
        <v>0.13355257315702942</v>
      </c>
      <c r="ES150" s="109">
        <f t="shared" si="350"/>
        <v>0.15672593789015238</v>
      </c>
      <c r="ET150" s="109">
        <f t="shared" si="350"/>
        <v>0.49954891714263927</v>
      </c>
      <c r="EU150" s="109">
        <f t="shared" si="350"/>
        <v>0.20274740840429895</v>
      </c>
      <c r="EV150" s="109">
        <f t="shared" si="350"/>
        <v>2.5897391321296248</v>
      </c>
      <c r="EW150" s="109">
        <f t="shared" si="350"/>
        <v>0.83239489750093953</v>
      </c>
      <c r="EX150" s="109">
        <f t="shared" si="350"/>
        <v>4.1230429353130438</v>
      </c>
      <c r="EY150" s="109">
        <f t="shared" si="350"/>
        <v>0.43514080522869797</v>
      </c>
      <c r="EZ150" s="109">
        <f t="shared" si="350"/>
        <v>0.15749548429807272</v>
      </c>
      <c r="FA150" s="109">
        <f t="shared" si="350"/>
        <v>19.438877540896389</v>
      </c>
      <c r="FB150" s="109">
        <f t="shared" si="351"/>
        <v>4.1230429353130438</v>
      </c>
      <c r="FC150" s="109">
        <f t="shared" si="351"/>
        <v>0.31793925415807422</v>
      </c>
      <c r="FD150" s="109">
        <f t="shared" si="351"/>
        <v>0.28125566128117868</v>
      </c>
      <c r="FE150" s="109">
        <f t="shared" si="351"/>
        <v>0.30604501477792312</v>
      </c>
      <c r="FF150" s="109">
        <f t="shared" si="351"/>
        <v>0.35371937887002913</v>
      </c>
      <c r="FG150" s="109">
        <f t="shared" si="351"/>
        <v>7.3329374946946029</v>
      </c>
      <c r="FH150" s="109">
        <f t="shared" si="351"/>
        <v>1.2996049267298302</v>
      </c>
      <c r="FI150" s="109">
        <f t="shared" si="351"/>
        <v>1.0806314861874218</v>
      </c>
      <c r="FJ150" s="109">
        <f t="shared" si="351"/>
        <v>0.96266250612581894</v>
      </c>
      <c r="FK150" s="109">
        <f t="shared" si="351"/>
        <v>1.8714857112675796</v>
      </c>
      <c r="FL150" s="109">
        <f t="shared" si="352"/>
        <v>0.85144162439898363</v>
      </c>
      <c r="FM150" s="109">
        <f t="shared" si="352"/>
        <v>0.12863000962734136</v>
      </c>
      <c r="FN150" s="109">
        <f t="shared" si="352"/>
        <v>5.2559111187041756</v>
      </c>
      <c r="FO150" s="109">
        <f t="shared" si="352"/>
        <v>0.13355257315702942</v>
      </c>
      <c r="FP150" s="109">
        <f t="shared" si="352"/>
        <v>2.4538711069289616</v>
      </c>
      <c r="FQ150" s="109">
        <f t="shared" si="352"/>
        <v>1.2483811446212276</v>
      </c>
      <c r="FR150" s="109">
        <f t="shared" si="352"/>
        <v>0.14804512245755821</v>
      </c>
      <c r="FS150" s="109">
        <f t="shared" si="352"/>
        <v>2.2329537568126803</v>
      </c>
      <c r="FT150" s="109">
        <f t="shared" si="352"/>
        <v>0.86131094088223548</v>
      </c>
      <c r="FU150" s="109">
        <f t="shared" si="352"/>
        <v>1.2483811446212276</v>
      </c>
      <c r="FV150" s="109">
        <f t="shared" si="353"/>
        <v>1.7988726071388759</v>
      </c>
      <c r="FW150" s="109">
        <f t="shared" si="353"/>
        <v>4.1230429353130438</v>
      </c>
      <c r="FX150" s="109">
        <f t="shared" si="353"/>
        <v>0.96266250612581894</v>
      </c>
      <c r="FY150" s="109">
        <f t="shared" si="353"/>
        <v>0.92015126299563388</v>
      </c>
      <c r="FZ150" s="109">
        <f t="shared" si="353"/>
        <v>1.0305589341290278</v>
      </c>
      <c r="GA150" s="109">
        <f t="shared" si="353"/>
        <v>0.19991227815370927</v>
      </c>
      <c r="GB150" s="109">
        <f t="shared" si="353"/>
        <v>0.33191280746430479</v>
      </c>
      <c r="GC150" s="109">
        <f t="shared" si="353"/>
        <v>0.50201134583919904</v>
      </c>
      <c r="GD150" s="109">
        <f t="shared" si="353"/>
        <v>1.2483811446212276</v>
      </c>
      <c r="GE150" s="109">
        <f t="shared" si="353"/>
        <v>1.2364026396171783</v>
      </c>
      <c r="GF150" s="109">
        <f t="shared" si="354"/>
        <v>4.2676419455572923</v>
      </c>
      <c r="GG150" s="109">
        <f t="shared" si="354"/>
        <v>0.96266250612581894</v>
      </c>
      <c r="GH150" s="109">
        <f t="shared" si="354"/>
        <v>0.96266250612581894</v>
      </c>
      <c r="GI150" s="109">
        <f t="shared" si="354"/>
        <v>0.96266250612581894</v>
      </c>
      <c r="GJ150" s="109">
        <f t="shared" si="354"/>
        <v>0.96266250612581894</v>
      </c>
      <c r="GK150" s="109">
        <f t="shared" si="354"/>
        <v>0.4524166764627543</v>
      </c>
      <c r="GL150" s="109">
        <f t="shared" si="354"/>
        <v>5.2107239397341201E-2</v>
      </c>
      <c r="GM150" s="109">
        <f t="shared" si="354"/>
        <v>0.36890288701608254</v>
      </c>
      <c r="GN150" s="109">
        <f t="shared" si="354"/>
        <v>3.9173334062647474</v>
      </c>
      <c r="GO150" s="109">
        <f t="shared" si="354"/>
        <v>1.8546670850853482</v>
      </c>
      <c r="GP150" s="109">
        <f t="shared" si="355"/>
        <v>4.1230429353130438</v>
      </c>
      <c r="GQ150" s="109">
        <f t="shared" si="355"/>
        <v>0.71101351254455558</v>
      </c>
      <c r="GR150" s="109">
        <f t="shared" si="355"/>
        <v>1.645443085365681</v>
      </c>
      <c r="GS150" s="109">
        <f t="shared" si="355"/>
        <v>4.2346355295586608</v>
      </c>
      <c r="GT150" s="109">
        <f t="shared" si="355"/>
        <v>4.1230429353130438</v>
      </c>
      <c r="GU150" s="109">
        <f t="shared" si="355"/>
        <v>1.9134117850251664</v>
      </c>
      <c r="GV150" s="109">
        <f t="shared" si="355"/>
        <v>0.13355257315702942</v>
      </c>
      <c r="GW150" s="109">
        <f t="shared" si="355"/>
        <v>0.96266250612581894</v>
      </c>
      <c r="GX150" s="109">
        <f t="shared" si="355"/>
        <v>0.79540520990872832</v>
      </c>
      <c r="GY150" s="109">
        <f t="shared" si="355"/>
        <v>1.8895517218171083</v>
      </c>
      <c r="GZ150" s="109">
        <f t="shared" si="356"/>
        <v>0.27692323197816426</v>
      </c>
      <c r="HA150" s="109">
        <f t="shared" si="356"/>
        <v>0.96266250612581894</v>
      </c>
      <c r="HB150" s="109">
        <f t="shared" si="356"/>
        <v>0.13355257315702942</v>
      </c>
      <c r="HC150" s="109">
        <f t="shared" si="356"/>
        <v>5.3905816113675495</v>
      </c>
      <c r="HD150" s="109">
        <f t="shared" si="356"/>
        <v>1.0048711642815722</v>
      </c>
      <c r="HE150" s="109">
        <f t="shared" si="356"/>
        <v>0.79048279952170863</v>
      </c>
      <c r="HF150" s="109">
        <f t="shared" si="356"/>
        <v>3.6068050966830869</v>
      </c>
      <c r="HG150" s="109">
        <f t="shared" si="356"/>
        <v>0.97800639053876737</v>
      </c>
      <c r="HH150" s="109">
        <f t="shared" si="356"/>
        <v>0.18313916026809335</v>
      </c>
      <c r="HI150" s="109">
        <f t="shared" si="356"/>
        <v>2.521203412825237</v>
      </c>
      <c r="HJ150" s="109">
        <f t="shared" si="357"/>
        <v>0.13355257315702942</v>
      </c>
      <c r="HK150" s="109">
        <f t="shared" si="357"/>
        <v>0.96266250612581894</v>
      </c>
      <c r="HL150" s="109">
        <f t="shared" si="357"/>
        <v>6.6671772188170966</v>
      </c>
      <c r="HM150" s="109">
        <f t="shared" si="357"/>
        <v>0.96266250612581894</v>
      </c>
      <c r="HN150" s="109">
        <f t="shared" si="357"/>
        <v>1.8714857112675796</v>
      </c>
      <c r="HO150" s="109">
        <f t="shared" si="357"/>
        <v>0.61420111315611114</v>
      </c>
      <c r="HP150" s="109">
        <f t="shared" si="357"/>
        <v>0.5635809830729166</v>
      </c>
      <c r="HQ150" s="109">
        <f t="shared" si="357"/>
        <v>0.49945293403409841</v>
      </c>
      <c r="HR150" s="109"/>
      <c r="HS150" s="109"/>
      <c r="HT150" s="109"/>
      <c r="HU150" s="109"/>
      <c r="HV150" s="109"/>
      <c r="HW150" s="109"/>
      <c r="HX150" s="109"/>
      <c r="HY150" s="109"/>
      <c r="HZ150" s="109"/>
      <c r="IA150" s="109"/>
      <c r="IB150" s="109"/>
      <c r="IC150" s="109"/>
      <c r="ID150" s="109"/>
      <c r="IE150" s="109"/>
      <c r="IF150" s="109"/>
      <c r="IG150" s="109"/>
      <c r="IH150" s="109"/>
      <c r="II150" s="109"/>
      <c r="IJ150" s="109"/>
      <c r="IK150" s="109"/>
      <c r="IL150" s="109"/>
      <c r="IM150" s="109"/>
      <c r="IN150" s="109"/>
      <c r="IO150" s="109"/>
      <c r="IP150" s="109"/>
      <c r="IQ150" s="109"/>
      <c r="IR150" s="109"/>
      <c r="IS150" s="109"/>
      <c r="IT150" s="109"/>
      <c r="IU150" s="109"/>
      <c r="IV150" s="109"/>
      <c r="IW150" s="109"/>
      <c r="IX150" s="109"/>
      <c r="IY150" s="109"/>
      <c r="IZ150" s="109"/>
      <c r="JA150" s="109"/>
      <c r="JB150" s="109"/>
      <c r="JC150" s="109"/>
      <c r="JD150" s="109"/>
      <c r="JE150" s="109"/>
      <c r="JF150" s="109"/>
      <c r="JG150" s="109"/>
      <c r="JH150" s="109"/>
      <c r="JI150" s="109"/>
      <c r="JJ150" s="109"/>
      <c r="JK150" s="109"/>
      <c r="JL150" s="109"/>
      <c r="JM150" s="109"/>
      <c r="JN150" s="109"/>
      <c r="JO150" s="109"/>
      <c r="JP150" s="109" t="str">
        <f t="shared" si="335"/>
        <v>Water Pollution_Pb(II)_Freshwater_Health_N/A for WP Interim Methodology</v>
      </c>
    </row>
    <row r="151" spans="2:276">
      <c r="B151" s="112" t="s">
        <v>9</v>
      </c>
      <c r="C151" s="112" t="s">
        <v>409</v>
      </c>
      <c r="D151" s="112" t="s">
        <v>396</v>
      </c>
      <c r="E151" s="112" t="s">
        <v>395</v>
      </c>
      <c r="F151" s="112" t="s">
        <v>390</v>
      </c>
      <c r="G151" s="112" t="s">
        <v>391</v>
      </c>
      <c r="H151" s="109">
        <f t="shared" ref="H151:Q160" si="358">INDEX(WP_Health_data,MATCH($JP151,WP_Health_Reference,0),MATCH(H$6,WP_Health_countries,0))</f>
        <v>3.3861105397956455E-2</v>
      </c>
      <c r="I151" s="109">
        <f t="shared" si="358"/>
        <v>5.0355449708955995E-2</v>
      </c>
      <c r="J151" s="109">
        <f t="shared" si="358"/>
        <v>0.1726174491030639</v>
      </c>
      <c r="K151" s="109">
        <f t="shared" si="358"/>
        <v>4.9274463367342612E-2</v>
      </c>
      <c r="L151" s="109">
        <f t="shared" si="358"/>
        <v>0.41003518272460826</v>
      </c>
      <c r="M151" s="109">
        <f t="shared" si="358"/>
        <v>0.18718508860865693</v>
      </c>
      <c r="N151" s="109">
        <f t="shared" si="358"/>
        <v>0.11267749396793336</v>
      </c>
      <c r="O151" s="109">
        <f t="shared" si="358"/>
        <v>0.13727195009404386</v>
      </c>
      <c r="P151" s="109">
        <f t="shared" si="358"/>
        <v>6.4509420312427429E-2</v>
      </c>
      <c r="Q151" s="109">
        <f t="shared" si="358"/>
        <v>0.11267749396793336</v>
      </c>
      <c r="R151" s="109">
        <f t="shared" ref="R151:AA160" si="359">INDEX(WP_Health_data,MATCH($JP151,WP_Health_Reference,0),MATCH(R$6,WP_Health_countries,0))</f>
        <v>5.7933734071292875E-2</v>
      </c>
      <c r="S151" s="109">
        <f t="shared" si="359"/>
        <v>1.0519912503187339</v>
      </c>
      <c r="T151" s="109">
        <f t="shared" si="359"/>
        <v>3.9707302103923953E-2</v>
      </c>
      <c r="U151" s="109">
        <f t="shared" si="359"/>
        <v>0.11267749396793336</v>
      </c>
      <c r="V151" s="109">
        <f t="shared" si="359"/>
        <v>0.19457785136116701</v>
      </c>
      <c r="W151" s="109">
        <f t="shared" si="359"/>
        <v>0.60376794338858997</v>
      </c>
      <c r="X151" s="109">
        <f t="shared" si="359"/>
        <v>0.11267749396793336</v>
      </c>
      <c r="Y151" s="109">
        <f t="shared" si="359"/>
        <v>8.8369996116682198E-2</v>
      </c>
      <c r="Z151" s="109">
        <f t="shared" si="359"/>
        <v>1.1986451580103956</v>
      </c>
      <c r="AA151" s="109">
        <f t="shared" si="359"/>
        <v>4.4224445364924724E-2</v>
      </c>
      <c r="AB151" s="109">
        <f t="shared" ref="AB151:AK160" si="360">INDEX(WP_Health_data,MATCH($JP151,WP_Health_Reference,0),MATCH(AB$6,WP_Health_countries,0))</f>
        <v>0.49416914517373878</v>
      </c>
      <c r="AC151" s="109">
        <f t="shared" si="360"/>
        <v>0.12932205473283326</v>
      </c>
      <c r="AD151" s="109">
        <f t="shared" si="360"/>
        <v>1.878555449304305E-2</v>
      </c>
      <c r="AE151" s="109">
        <f t="shared" si="360"/>
        <v>0.14649435709471342</v>
      </c>
      <c r="AF151" s="109">
        <f t="shared" si="360"/>
        <v>0.10635092528991186</v>
      </c>
      <c r="AG151" s="109">
        <f t="shared" si="360"/>
        <v>0.49217360973036206</v>
      </c>
      <c r="AH151" s="109">
        <f t="shared" si="360"/>
        <v>0.16125444201714539</v>
      </c>
      <c r="AI151" s="109">
        <f t="shared" si="360"/>
        <v>0.11267749396793336</v>
      </c>
      <c r="AJ151" s="109">
        <f t="shared" si="360"/>
        <v>0.47839993451907709</v>
      </c>
      <c r="AK151" s="109">
        <f t="shared" si="360"/>
        <v>8.1722025480971502E-2</v>
      </c>
      <c r="AL151" s="109">
        <f t="shared" ref="AL151:AU160" si="361">INDEX(WP_Health_data,MATCH($JP151,WP_Health_Reference,0),MATCH(AL$6,WP_Health_countries,0))</f>
        <v>0.35456608003160417</v>
      </c>
      <c r="AM151" s="109">
        <f t="shared" si="361"/>
        <v>0.2858607700939938</v>
      </c>
      <c r="AN151" s="109">
        <f t="shared" si="361"/>
        <v>0.30955377223955705</v>
      </c>
      <c r="AO151" s="109">
        <f t="shared" si="361"/>
        <v>0.10343105032977468</v>
      </c>
      <c r="AP151" s="109">
        <f t="shared" si="361"/>
        <v>0.46882772512367765</v>
      </c>
      <c r="AQ151" s="109">
        <f t="shared" si="361"/>
        <v>8.1396303040690426E-2</v>
      </c>
      <c r="AR151" s="109">
        <f t="shared" si="361"/>
        <v>0.11267749396793336</v>
      </c>
      <c r="AS151" s="109">
        <f t="shared" si="361"/>
        <v>2.533909542543835E-2</v>
      </c>
      <c r="AT151" s="109">
        <f t="shared" si="361"/>
        <v>9.6059300050030993E-2</v>
      </c>
      <c r="AU151" s="109">
        <f t="shared" si="361"/>
        <v>0.41003518272460826</v>
      </c>
      <c r="AV151" s="109">
        <f t="shared" ref="AV151:BE160" si="362">INDEX(WP_Health_data,MATCH($JP151,WP_Health_Reference,0),MATCH(AV$6,WP_Health_countries,0))</f>
        <v>0.10594249806252243</v>
      </c>
      <c r="AW151" s="109">
        <f t="shared" si="362"/>
        <v>1.4069727513080332</v>
      </c>
      <c r="AX151" s="109">
        <f t="shared" si="362"/>
        <v>9.1295145748891665E-2</v>
      </c>
      <c r="AY151" s="109">
        <f t="shared" si="362"/>
        <v>0.30955377223955705</v>
      </c>
      <c r="AZ151" s="109">
        <f t="shared" si="362"/>
        <v>0.72416077186116368</v>
      </c>
      <c r="BA151" s="109">
        <f t="shared" si="362"/>
        <v>0.6592787546789719</v>
      </c>
      <c r="BB151" s="109">
        <f t="shared" si="362"/>
        <v>5.7372375798446416E-2</v>
      </c>
      <c r="BC151" s="109">
        <f t="shared" si="362"/>
        <v>0.5626204719265796</v>
      </c>
      <c r="BD151" s="109">
        <f t="shared" si="362"/>
        <v>4.7358379968105366E-2</v>
      </c>
      <c r="BE151" s="109">
        <f t="shared" si="362"/>
        <v>7.2795423491674199E-2</v>
      </c>
      <c r="BF151" s="109">
        <f t="shared" ref="BF151:BO160" si="363">INDEX(WP_Health_data,MATCH($JP151,WP_Health_Reference,0),MATCH(BF$6,WP_Health_countries,0))</f>
        <v>0.11267749396793336</v>
      </c>
      <c r="BG151" s="109">
        <f t="shared" si="363"/>
        <v>0.22358091166316801</v>
      </c>
      <c r="BH151" s="109">
        <f t="shared" si="363"/>
        <v>1.1588945495186749</v>
      </c>
      <c r="BI151" s="109">
        <f t="shared" si="363"/>
        <v>0.14003138671089099</v>
      </c>
      <c r="BJ151" s="109">
        <f t="shared" si="363"/>
        <v>5.075010577236766E-2</v>
      </c>
      <c r="BK151" s="109">
        <f t="shared" si="363"/>
        <v>0.11267749396793336</v>
      </c>
      <c r="BL151" s="109">
        <f t="shared" si="363"/>
        <v>0.17656286363448914</v>
      </c>
      <c r="BM151" s="109">
        <f t="shared" si="363"/>
        <v>9.9413834617779445E-2</v>
      </c>
      <c r="BN151" s="109">
        <f t="shared" si="363"/>
        <v>0.25330883193907155</v>
      </c>
      <c r="BO151" s="109">
        <f t="shared" si="363"/>
        <v>8.4951688715276336E-2</v>
      </c>
      <c r="BP151" s="109">
        <f t="shared" ref="BP151:BY160" si="364">INDEX(WP_Health_data,MATCH($JP151,WP_Health_Reference,0),MATCH(BP$6,WP_Health_countries,0))</f>
        <v>0.29883802010694821</v>
      </c>
      <c r="BQ151" s="109">
        <f t="shared" si="364"/>
        <v>3.7863437832705571E-2</v>
      </c>
      <c r="BR151" s="109">
        <f t="shared" si="364"/>
        <v>6.1774623357123817E-2</v>
      </c>
      <c r="BS151" s="109">
        <f t="shared" si="364"/>
        <v>0.30955377223955705</v>
      </c>
      <c r="BT151" s="109">
        <f t="shared" si="364"/>
        <v>2.9505112308217129E-2</v>
      </c>
      <c r="BU151" s="109">
        <f t="shared" si="364"/>
        <v>0.22358091166316801</v>
      </c>
      <c r="BV151" s="109">
        <f t="shared" si="364"/>
        <v>4.9274463367342612E-2</v>
      </c>
      <c r="BW151" s="109">
        <f t="shared" si="364"/>
        <v>0.17583992348581096</v>
      </c>
      <c r="BX151" s="109">
        <f t="shared" si="364"/>
        <v>0.39765991523941141</v>
      </c>
      <c r="BY151" s="109">
        <f t="shared" si="364"/>
        <v>4.9274463367342612E-2</v>
      </c>
      <c r="BZ151" s="109">
        <f t="shared" ref="BZ151:CI160" si="365">INDEX(WP_Health_data,MATCH($JP151,WP_Health_Reference,0),MATCH(BZ$6,WP_Health_countries,0))</f>
        <v>0.15805442120811683</v>
      </c>
      <c r="CA151" s="109">
        <f t="shared" si="365"/>
        <v>0.30955377223955705</v>
      </c>
      <c r="CB151" s="109">
        <f t="shared" si="365"/>
        <v>6.1888449387351496E-2</v>
      </c>
      <c r="CC151" s="109">
        <f t="shared" si="365"/>
        <v>0.37681641569362573</v>
      </c>
      <c r="CD151" s="109">
        <f t="shared" si="365"/>
        <v>1.0455701384058209</v>
      </c>
      <c r="CE151" s="109">
        <f t="shared" si="365"/>
        <v>0.41003518272460826</v>
      </c>
      <c r="CF151" s="109">
        <f t="shared" si="365"/>
        <v>0.10443684051747555</v>
      </c>
      <c r="CG151" s="109">
        <f t="shared" si="365"/>
        <v>3.767755494213211E-2</v>
      </c>
      <c r="CH151" s="109">
        <f t="shared" si="365"/>
        <v>0.11267749396793336</v>
      </c>
      <c r="CI151" s="109">
        <f t="shared" si="365"/>
        <v>0.47839993451907709</v>
      </c>
      <c r="CJ151" s="109">
        <f t="shared" ref="CJ151:CS160" si="366">INDEX(WP_Health_data,MATCH($JP151,WP_Health_Reference,0),MATCH(CJ$6,WP_Health_countries,0))</f>
        <v>6.9138283232355574E-2</v>
      </c>
      <c r="CK151" s="109">
        <f t="shared" si="366"/>
        <v>0.76045877178198285</v>
      </c>
      <c r="CL151" s="109">
        <f t="shared" si="366"/>
        <v>5.6944265810226796E-2</v>
      </c>
      <c r="CM151" s="109">
        <f t="shared" si="366"/>
        <v>0.14854761434474764</v>
      </c>
      <c r="CN151" s="109">
        <f t="shared" si="366"/>
        <v>5.4669033656155559E-2</v>
      </c>
      <c r="CO151" s="109">
        <f t="shared" si="366"/>
        <v>8.8050719422144402E-2</v>
      </c>
      <c r="CP151" s="109">
        <f t="shared" si="366"/>
        <v>0.47839993451907709</v>
      </c>
      <c r="CQ151" s="109">
        <f t="shared" si="366"/>
        <v>0.25104953572573002</v>
      </c>
      <c r="CR151" s="109">
        <f t="shared" si="366"/>
        <v>4.4203869420042473E-2</v>
      </c>
      <c r="CS151" s="109">
        <f t="shared" si="366"/>
        <v>0.36176942658655165</v>
      </c>
      <c r="CT151" s="109">
        <f t="shared" ref="CT151:DC160" si="367">INDEX(WP_Health_data,MATCH($JP151,WP_Health_Reference,0),MATCH(CT$6,WP_Health_countries,0))</f>
        <v>0.11363491408275242</v>
      </c>
      <c r="CU151" s="109">
        <f t="shared" si="367"/>
        <v>9.8223636128885336E-2</v>
      </c>
      <c r="CV151" s="109">
        <f t="shared" si="367"/>
        <v>0.11380585908177598</v>
      </c>
      <c r="CW151" s="109">
        <f t="shared" si="367"/>
        <v>8.4917702171250997E-2</v>
      </c>
      <c r="CX151" s="109">
        <f t="shared" si="367"/>
        <v>0.41003518272460826</v>
      </c>
      <c r="CY151" s="109">
        <f t="shared" si="367"/>
        <v>0.62384390336427731</v>
      </c>
      <c r="CZ151" s="109">
        <f t="shared" si="367"/>
        <v>0.17871878283299322</v>
      </c>
      <c r="DA151" s="109">
        <f t="shared" si="367"/>
        <v>0.11267749396793336</v>
      </c>
      <c r="DB151" s="109">
        <f t="shared" si="367"/>
        <v>0.33548812263754579</v>
      </c>
      <c r="DC151" s="109">
        <f t="shared" si="367"/>
        <v>0.48868028972423933</v>
      </c>
      <c r="DD151" s="109">
        <f t="shared" ref="DD151:DM160" si="368">INDEX(WP_Health_data,MATCH($JP151,WP_Health_Reference,0),MATCH(DD$6,WP_Health_countries,0))</f>
        <v>4.6682284309792349E-2</v>
      </c>
      <c r="DE151" s="109">
        <f t="shared" si="368"/>
        <v>7.8093831821039017E-2</v>
      </c>
      <c r="DF151" s="109">
        <f t="shared" si="368"/>
        <v>0.47839993451907709</v>
      </c>
      <c r="DG151" s="109">
        <f t="shared" si="368"/>
        <v>0.2116260338710943</v>
      </c>
      <c r="DH151" s="109">
        <f t="shared" si="368"/>
        <v>1.8541000820272753</v>
      </c>
      <c r="DI151" s="109">
        <f t="shared" si="368"/>
        <v>0.22358091166316801</v>
      </c>
      <c r="DJ151" s="109">
        <f t="shared" si="368"/>
        <v>0.19457785136116701</v>
      </c>
      <c r="DK151" s="109">
        <f t="shared" si="368"/>
        <v>0.15108941109857796</v>
      </c>
      <c r="DL151" s="109">
        <f t="shared" si="368"/>
        <v>0.15634681551129101</v>
      </c>
      <c r="DM151" s="109">
        <f t="shared" si="368"/>
        <v>8.0283039881193535E-2</v>
      </c>
      <c r="DN151" s="109">
        <f t="shared" ref="DN151:DW160" si="369">INDEX(WP_Health_data,MATCH($JP151,WP_Health_Reference,0),MATCH(DN$6,WP_Health_countries,0))</f>
        <v>0.19457785136116701</v>
      </c>
      <c r="DO151" s="109">
        <f t="shared" si="369"/>
        <v>3.1449958009732784E-2</v>
      </c>
      <c r="DP151" s="109">
        <f t="shared" si="369"/>
        <v>7.1571695268172003E-2</v>
      </c>
      <c r="DQ151" s="109">
        <f t="shared" si="369"/>
        <v>6.1361816977972425E-2</v>
      </c>
      <c r="DR151" s="109">
        <f t="shared" si="369"/>
        <v>0.41003518272460826</v>
      </c>
      <c r="DS151" s="109">
        <f t="shared" si="369"/>
        <v>0.46615456047180787</v>
      </c>
      <c r="DT151" s="109">
        <f t="shared" si="369"/>
        <v>0.41003518272460826</v>
      </c>
      <c r="DU151" s="109">
        <f t="shared" si="369"/>
        <v>0.47839993451907709</v>
      </c>
      <c r="DV151" s="109">
        <f t="shared" si="369"/>
        <v>7.1571588727792623E-2</v>
      </c>
      <c r="DW151" s="109">
        <f t="shared" si="369"/>
        <v>7.0562024061833456E-2</v>
      </c>
      <c r="DX151" s="109">
        <f t="shared" ref="DX151:EG160" si="370">INDEX(WP_Health_data,MATCH($JP151,WP_Health_Reference,0),MATCH(DX$6,WP_Health_countries,0))</f>
        <v>0.92877757780743253</v>
      </c>
      <c r="DY151" s="109">
        <f t="shared" si="370"/>
        <v>0.23680773042939204</v>
      </c>
      <c r="DZ151" s="109">
        <f t="shared" si="370"/>
        <v>2.900798387572719E-2</v>
      </c>
      <c r="EA151" s="109">
        <f t="shared" si="370"/>
        <v>0.19457785136116701</v>
      </c>
      <c r="EB151" s="109">
        <f t="shared" si="370"/>
        <v>0.47839993451907709</v>
      </c>
      <c r="EC151" s="109">
        <f t="shared" si="370"/>
        <v>0.13510182346705696</v>
      </c>
      <c r="ED151" s="109">
        <f t="shared" si="370"/>
        <v>0.30955377223955705</v>
      </c>
      <c r="EE151" s="109">
        <f t="shared" si="370"/>
        <v>0.15636342041717138</v>
      </c>
      <c r="EF151" s="109">
        <f t="shared" si="370"/>
        <v>0.47839993451907709</v>
      </c>
      <c r="EG151" s="109">
        <f t="shared" si="370"/>
        <v>0.12361852680522034</v>
      </c>
      <c r="EH151" s="109">
        <f t="shared" ref="EH151:EQ160" si="371">INDEX(WP_Health_data,MATCH($JP151,WP_Health_Reference,0),MATCH(EH$6,WP_Health_countries,0))</f>
        <v>0.41003518272460826</v>
      </c>
      <c r="EI151" s="109">
        <f t="shared" si="371"/>
        <v>3.1605476027132345E-2</v>
      </c>
      <c r="EJ151" s="109">
        <f t="shared" si="371"/>
        <v>0.22358091166316801</v>
      </c>
      <c r="EK151" s="109">
        <f t="shared" si="371"/>
        <v>0.18541018872245638</v>
      </c>
      <c r="EL151" s="109">
        <f t="shared" si="371"/>
        <v>5.8745878276167819E-2</v>
      </c>
      <c r="EM151" s="109">
        <f t="shared" si="371"/>
        <v>0.43083921695156946</v>
      </c>
      <c r="EN151" s="109">
        <f t="shared" si="371"/>
        <v>6.1741602397717726E-2</v>
      </c>
      <c r="EO151" s="109">
        <f t="shared" si="371"/>
        <v>0.47839993451907709</v>
      </c>
      <c r="EP151" s="109">
        <f t="shared" si="371"/>
        <v>3.2780297399012878E-2</v>
      </c>
      <c r="EQ151" s="109">
        <f t="shared" si="371"/>
        <v>0.54161681852683152</v>
      </c>
      <c r="ER151" s="109">
        <f t="shared" ref="ER151:FA160" si="372">INDEX(WP_Health_data,MATCH($JP151,WP_Health_Reference,0),MATCH(ER$6,WP_Health_countries,0))</f>
        <v>4.9274463367342612E-2</v>
      </c>
      <c r="ES151" s="109">
        <f t="shared" si="372"/>
        <v>4.6625819696891994E-2</v>
      </c>
      <c r="ET151" s="109">
        <f t="shared" si="372"/>
        <v>4.9991113718070725E-2</v>
      </c>
      <c r="EU151" s="109">
        <f t="shared" si="372"/>
        <v>0.18511634941444116</v>
      </c>
      <c r="EV151" s="109">
        <f t="shared" si="372"/>
        <v>0.7732284453340611</v>
      </c>
      <c r="EW151" s="109">
        <f t="shared" si="372"/>
        <v>0.86915468633095838</v>
      </c>
      <c r="EX151" s="109">
        <f t="shared" si="372"/>
        <v>0.47839993451907709</v>
      </c>
      <c r="EY151" s="109">
        <f t="shared" si="372"/>
        <v>0.10720005147135755</v>
      </c>
      <c r="EZ151" s="109">
        <f t="shared" si="372"/>
        <v>5.2216952919321186E-2</v>
      </c>
      <c r="FA151" s="109">
        <f t="shared" si="372"/>
        <v>0.19675444603370634</v>
      </c>
      <c r="FB151" s="109">
        <f t="shared" ref="FB151:FK160" si="373">INDEX(WP_Health_data,MATCH($JP151,WP_Health_Reference,0),MATCH(FB$6,WP_Health_countries,0))</f>
        <v>0.47839993451907709</v>
      </c>
      <c r="FC151" s="109">
        <f t="shared" si="373"/>
        <v>6.8378966770068189E-2</v>
      </c>
      <c r="FD151" s="109">
        <f t="shared" si="373"/>
        <v>6.4305831380902762E-2</v>
      </c>
      <c r="FE151" s="109">
        <f t="shared" si="373"/>
        <v>0.10914764993945354</v>
      </c>
      <c r="FF151" s="109">
        <f t="shared" si="373"/>
        <v>0.40553573746549071</v>
      </c>
      <c r="FG151" s="109">
        <f t="shared" si="373"/>
        <v>0.1341689711153827</v>
      </c>
      <c r="FH151" s="109">
        <f t="shared" si="373"/>
        <v>0.70945256897550468</v>
      </c>
      <c r="FI151" s="109">
        <f t="shared" si="373"/>
        <v>0.38337934971922083</v>
      </c>
      <c r="FJ151" s="109">
        <f t="shared" si="373"/>
        <v>0.11267749396793336</v>
      </c>
      <c r="FK151" s="109">
        <f t="shared" si="373"/>
        <v>0.19457785136116701</v>
      </c>
      <c r="FL151" s="109">
        <f t="shared" ref="FL151:FU160" si="374">INDEX(WP_Health_data,MATCH($JP151,WP_Health_Reference,0),MATCH(FL$6,WP_Health_countries,0))</f>
        <v>9.9771220708044644E-2</v>
      </c>
      <c r="FM151" s="109">
        <f t="shared" si="374"/>
        <v>0.12383805724654595</v>
      </c>
      <c r="FN151" s="109">
        <f t="shared" si="374"/>
        <v>9.6404326370560428E-2</v>
      </c>
      <c r="FO151" s="109">
        <f t="shared" si="374"/>
        <v>4.9274463367342612E-2</v>
      </c>
      <c r="FP151" s="109">
        <f t="shared" si="374"/>
        <v>0.41003518272460826</v>
      </c>
      <c r="FQ151" s="109">
        <f t="shared" si="374"/>
        <v>0.30955377223955705</v>
      </c>
      <c r="FR151" s="109">
        <f t="shared" si="374"/>
        <v>0.12337050086902074</v>
      </c>
      <c r="FS151" s="109">
        <f t="shared" si="374"/>
        <v>0.98608332248138364</v>
      </c>
      <c r="FT151" s="109">
        <f t="shared" si="374"/>
        <v>0.10791639600794678</v>
      </c>
      <c r="FU151" s="109">
        <f t="shared" si="374"/>
        <v>0.30955377223955705</v>
      </c>
      <c r="FV151" s="109">
        <f t="shared" ref="FV151:GE160" si="375">INDEX(WP_Health_data,MATCH($JP151,WP_Health_Reference,0),MATCH(FV$6,WP_Health_countries,0))</f>
        <v>0.25190925765886152</v>
      </c>
      <c r="FW151" s="109">
        <f t="shared" si="375"/>
        <v>0.47839993451907709</v>
      </c>
      <c r="FX151" s="109">
        <f t="shared" si="375"/>
        <v>0.11267749396793336</v>
      </c>
      <c r="FY151" s="109">
        <f t="shared" si="375"/>
        <v>0.92074922132375658</v>
      </c>
      <c r="FZ151" s="109">
        <f t="shared" si="375"/>
        <v>0.26095333225257966</v>
      </c>
      <c r="GA151" s="109">
        <f t="shared" si="375"/>
        <v>4.3263836333842946E-2</v>
      </c>
      <c r="GB151" s="109">
        <f t="shared" si="375"/>
        <v>4.7625831001706573E-2</v>
      </c>
      <c r="GC151" s="109">
        <f t="shared" si="375"/>
        <v>0.21191399771637109</v>
      </c>
      <c r="GD151" s="109">
        <f t="shared" si="375"/>
        <v>0.30955377223955705</v>
      </c>
      <c r="GE151" s="109">
        <f t="shared" si="375"/>
        <v>0.38777957806024543</v>
      </c>
      <c r="GF151" s="109">
        <f t="shared" ref="GF151:GO160" si="376">INDEX(WP_Health_data,MATCH($JP151,WP_Health_Reference,0),MATCH(GF$6,WP_Health_countries,0))</f>
        <v>0.40993533970688395</v>
      </c>
      <c r="GG151" s="109">
        <f t="shared" si="376"/>
        <v>0.11267749396793336</v>
      </c>
      <c r="GH151" s="109">
        <f t="shared" si="376"/>
        <v>0.11267749396793336</v>
      </c>
      <c r="GI151" s="109">
        <f t="shared" si="376"/>
        <v>0.11267749396793336</v>
      </c>
      <c r="GJ151" s="109">
        <f t="shared" si="376"/>
        <v>0.11267749396793336</v>
      </c>
      <c r="GK151" s="109">
        <f t="shared" si="376"/>
        <v>4.4641401405559951E-2</v>
      </c>
      <c r="GL151" s="109">
        <f t="shared" si="376"/>
        <v>7.4526737636371243E-2</v>
      </c>
      <c r="GM151" s="109">
        <f t="shared" si="376"/>
        <v>0.12364406910339534</v>
      </c>
      <c r="GN151" s="109">
        <f t="shared" si="376"/>
        <v>1.2134525850197604</v>
      </c>
      <c r="GO151" s="109">
        <f t="shared" si="376"/>
        <v>9.9808425099495571E-2</v>
      </c>
      <c r="GP151" s="109">
        <f t="shared" ref="GP151:GY160" si="377">INDEX(WP_Health_data,MATCH($JP151,WP_Health_Reference,0),MATCH(GP$6,WP_Health_countries,0))</f>
        <v>0.47839993451907709</v>
      </c>
      <c r="GQ151" s="109">
        <f t="shared" si="377"/>
        <v>9.2685498498653013E-2</v>
      </c>
      <c r="GR151" s="109">
        <f t="shared" si="377"/>
        <v>0.11093002260697116</v>
      </c>
      <c r="GS151" s="109">
        <f t="shared" si="377"/>
        <v>0.57108394311314636</v>
      </c>
      <c r="GT151" s="109">
        <f t="shared" si="377"/>
        <v>0.47839993451907709</v>
      </c>
      <c r="GU151" s="109">
        <f t="shared" si="377"/>
        <v>1.7720564317667162</v>
      </c>
      <c r="GV151" s="109">
        <f t="shared" si="377"/>
        <v>4.9274463367342612E-2</v>
      </c>
      <c r="GW151" s="109">
        <f t="shared" si="377"/>
        <v>0.11267749396793336</v>
      </c>
      <c r="GX151" s="109">
        <f t="shared" si="377"/>
        <v>0.13012065898486153</v>
      </c>
      <c r="GY151" s="109">
        <f t="shared" si="377"/>
        <v>0.10197501564673556</v>
      </c>
      <c r="GZ151" s="109">
        <f t="shared" ref="GZ151:HI160" si="378">INDEX(WP_Health_data,MATCH($JP151,WP_Health_Reference,0),MATCH(GZ$6,WP_Health_countries,0))</f>
        <v>3.7285028137086E-2</v>
      </c>
      <c r="HA151" s="109">
        <f t="shared" si="378"/>
        <v>0.11267749396793336</v>
      </c>
      <c r="HB151" s="109">
        <f t="shared" si="378"/>
        <v>4.9274463367342612E-2</v>
      </c>
      <c r="HC151" s="109">
        <f t="shared" si="378"/>
        <v>2.7939627751191697E-2</v>
      </c>
      <c r="HD151" s="109">
        <f t="shared" si="378"/>
        <v>0.14003584285510251</v>
      </c>
      <c r="HE151" s="109">
        <f t="shared" si="378"/>
        <v>0.28736601057660316</v>
      </c>
      <c r="HF151" s="109">
        <f t="shared" si="378"/>
        <v>0.15466606780976569</v>
      </c>
      <c r="HG151" s="109">
        <f t="shared" si="378"/>
        <v>0.26889230621567722</v>
      </c>
      <c r="HH151" s="109">
        <f t="shared" si="378"/>
        <v>7.6976566052598019E-2</v>
      </c>
      <c r="HI151" s="109">
        <f t="shared" si="378"/>
        <v>3.5784250195031418E-2</v>
      </c>
      <c r="HJ151" s="109">
        <f t="shared" ref="HJ151:HQ160" si="379">INDEX(WP_Health_data,MATCH($JP151,WP_Health_Reference,0),MATCH(HJ$6,WP_Health_countries,0))</f>
        <v>4.9274463367342612E-2</v>
      </c>
      <c r="HK151" s="109">
        <f t="shared" si="379"/>
        <v>0.11267749396793336</v>
      </c>
      <c r="HL151" s="109">
        <f t="shared" si="379"/>
        <v>0.35521829710374697</v>
      </c>
      <c r="HM151" s="109">
        <f t="shared" si="379"/>
        <v>0.11267749396793336</v>
      </c>
      <c r="HN151" s="109">
        <f t="shared" si="379"/>
        <v>0.19457785136116701</v>
      </c>
      <c r="HO151" s="109">
        <f t="shared" si="379"/>
        <v>0.17778314115409299</v>
      </c>
      <c r="HP151" s="109">
        <f t="shared" si="379"/>
        <v>6.2624605168816974E-2</v>
      </c>
      <c r="HQ151" s="109">
        <f t="shared" si="379"/>
        <v>0.46635590484216155</v>
      </c>
      <c r="HR151" s="109"/>
      <c r="HS151" s="109"/>
      <c r="HT151" s="109"/>
      <c r="HU151" s="109"/>
      <c r="HV151" s="109"/>
      <c r="HW151" s="109"/>
      <c r="HX151" s="109"/>
      <c r="HY151" s="109"/>
      <c r="HZ151" s="109"/>
      <c r="IA151" s="109"/>
      <c r="IB151" s="109"/>
      <c r="IC151" s="109"/>
      <c r="ID151" s="109"/>
      <c r="IE151" s="109"/>
      <c r="IF151" s="109"/>
      <c r="IG151" s="109"/>
      <c r="IH151" s="109"/>
      <c r="II151" s="109"/>
      <c r="IJ151" s="109"/>
      <c r="IK151" s="109"/>
      <c r="IL151" s="109"/>
      <c r="IM151" s="109"/>
      <c r="IN151" s="109"/>
      <c r="IO151" s="109"/>
      <c r="IP151" s="109"/>
      <c r="IQ151" s="109"/>
      <c r="IR151" s="109"/>
      <c r="IS151" s="109"/>
      <c r="IT151" s="109"/>
      <c r="IU151" s="109"/>
      <c r="IV151" s="109"/>
      <c r="IW151" s="109"/>
      <c r="IX151" s="109"/>
      <c r="IY151" s="109"/>
      <c r="IZ151" s="109"/>
      <c r="JA151" s="109"/>
      <c r="JB151" s="109"/>
      <c r="JC151" s="109"/>
      <c r="JD151" s="109"/>
      <c r="JE151" s="109"/>
      <c r="JF151" s="109"/>
      <c r="JG151" s="109"/>
      <c r="JH151" s="109"/>
      <c r="JI151" s="109"/>
      <c r="JJ151" s="109"/>
      <c r="JK151" s="109"/>
      <c r="JL151" s="109"/>
      <c r="JM151" s="109"/>
      <c r="JN151" s="109"/>
      <c r="JO151" s="109"/>
      <c r="JP151" s="109" t="str">
        <f t="shared" si="335"/>
        <v>Water Pollution_Pb(II)_Seawater_Health_N/A for WP Interim Methodology</v>
      </c>
    </row>
    <row r="152" spans="2:276">
      <c r="B152" s="112" t="s">
        <v>9</v>
      </c>
      <c r="C152" s="112" t="s">
        <v>409</v>
      </c>
      <c r="D152" s="112" t="s">
        <v>384</v>
      </c>
      <c r="E152" s="112" t="s">
        <v>395</v>
      </c>
      <c r="F152" s="112" t="s">
        <v>390</v>
      </c>
      <c r="G152" s="112" t="s">
        <v>391</v>
      </c>
      <c r="H152" s="109">
        <f t="shared" si="358"/>
        <v>0.51450402215141355</v>
      </c>
      <c r="I152" s="109">
        <f t="shared" si="358"/>
        <v>1.121742643406578</v>
      </c>
      <c r="J152" s="109">
        <f t="shared" si="358"/>
        <v>0.1953708433431523</v>
      </c>
      <c r="K152" s="109">
        <f t="shared" si="358"/>
        <v>4.9274463367342612E-2</v>
      </c>
      <c r="L152" s="109">
        <f t="shared" si="358"/>
        <v>2.4538711069289616</v>
      </c>
      <c r="M152" s="109">
        <f t="shared" si="358"/>
        <v>0.23744959830696699</v>
      </c>
      <c r="N152" s="109">
        <f t="shared" si="358"/>
        <v>0.11267749396793336</v>
      </c>
      <c r="O152" s="109">
        <f t="shared" si="358"/>
        <v>0.23157259429713525</v>
      </c>
      <c r="P152" s="109">
        <f t="shared" si="358"/>
        <v>1.1260664673830434</v>
      </c>
      <c r="Q152" s="109">
        <f t="shared" si="358"/>
        <v>0.11267749396793336</v>
      </c>
      <c r="R152" s="109">
        <f t="shared" si="359"/>
        <v>4.907283085670823E-2</v>
      </c>
      <c r="S152" s="109">
        <f t="shared" si="359"/>
        <v>1.4194177272088286</v>
      </c>
      <c r="T152" s="109">
        <f t="shared" si="359"/>
        <v>1.5702047425308565</v>
      </c>
      <c r="U152" s="109">
        <f t="shared" si="359"/>
        <v>0.11389841243939695</v>
      </c>
      <c r="V152" s="109">
        <f t="shared" si="359"/>
        <v>0.19457785136116701</v>
      </c>
      <c r="W152" s="109">
        <f t="shared" si="359"/>
        <v>28.927399004750544</v>
      </c>
      <c r="X152" s="109">
        <f t="shared" si="359"/>
        <v>0.11267749396793336</v>
      </c>
      <c r="Y152" s="109">
        <f t="shared" si="359"/>
        <v>0.52643170800509531</v>
      </c>
      <c r="Z152" s="109">
        <f t="shared" si="359"/>
        <v>6.229317564550108</v>
      </c>
      <c r="AA152" s="109">
        <f t="shared" si="359"/>
        <v>0.14036016744366456</v>
      </c>
      <c r="AB152" s="109">
        <f t="shared" si="360"/>
        <v>1.6530970000402687</v>
      </c>
      <c r="AC152" s="109">
        <f t="shared" si="360"/>
        <v>0.12932205473283326</v>
      </c>
      <c r="AD152" s="109">
        <f t="shared" si="360"/>
        <v>0.15834999518447729</v>
      </c>
      <c r="AE152" s="109">
        <f t="shared" si="360"/>
        <v>0.12463073863548971</v>
      </c>
      <c r="AF152" s="109">
        <f t="shared" si="360"/>
        <v>0.63634622939911822</v>
      </c>
      <c r="AG152" s="109">
        <f t="shared" si="360"/>
        <v>7.9025064511849846E-2</v>
      </c>
      <c r="AH152" s="109">
        <f t="shared" si="360"/>
        <v>0.35743937963096895</v>
      </c>
      <c r="AI152" s="109">
        <f t="shared" si="360"/>
        <v>0.11267749396793336</v>
      </c>
      <c r="AJ152" s="109">
        <f t="shared" si="360"/>
        <v>0.94805242203010831</v>
      </c>
      <c r="AK152" s="109">
        <f t="shared" si="360"/>
        <v>0.49401356272700786</v>
      </c>
      <c r="AL152" s="109">
        <f t="shared" si="361"/>
        <v>0.78260315034774652</v>
      </c>
      <c r="AM152" s="109">
        <f t="shared" si="361"/>
        <v>6.5407120651103092</v>
      </c>
      <c r="AN152" s="109">
        <f t="shared" si="361"/>
        <v>0.5023960871678772</v>
      </c>
      <c r="AO152" s="109">
        <f t="shared" si="361"/>
        <v>1.7755250624396182</v>
      </c>
      <c r="AP152" s="109">
        <f t="shared" si="361"/>
        <v>0.69042042063382902</v>
      </c>
      <c r="AQ152" s="109">
        <f t="shared" si="361"/>
        <v>5.870746584694226E-2</v>
      </c>
      <c r="AR152" s="109">
        <f t="shared" si="361"/>
        <v>0.11267749396793336</v>
      </c>
      <c r="AS152" s="109">
        <f t="shared" si="361"/>
        <v>0.12935939051536821</v>
      </c>
      <c r="AT152" s="109">
        <f t="shared" si="361"/>
        <v>0.266866493142834</v>
      </c>
      <c r="AU152" s="109">
        <f t="shared" si="361"/>
        <v>2.1806934900343129</v>
      </c>
      <c r="AV152" s="109">
        <f t="shared" si="362"/>
        <v>0.20972682854619007</v>
      </c>
      <c r="AW152" s="109">
        <f t="shared" si="362"/>
        <v>15.792404227862447</v>
      </c>
      <c r="AX152" s="109">
        <f t="shared" si="362"/>
        <v>0.56925244044405676</v>
      </c>
      <c r="AY152" s="109">
        <f t="shared" si="362"/>
        <v>0.30955377223955705</v>
      </c>
      <c r="AZ152" s="109">
        <f t="shared" si="362"/>
        <v>0.68232246448316947</v>
      </c>
      <c r="BA152" s="109">
        <f t="shared" si="362"/>
        <v>0.46435107896446121</v>
      </c>
      <c r="BB152" s="109">
        <f t="shared" si="362"/>
        <v>1.2150640148031089</v>
      </c>
      <c r="BC152" s="109">
        <f t="shared" si="362"/>
        <v>0.83983127231142263</v>
      </c>
      <c r="BD152" s="109">
        <f t="shared" si="362"/>
        <v>0.44377778491944231</v>
      </c>
      <c r="BE152" s="109">
        <f t="shared" si="362"/>
        <v>1.1914559678870751</v>
      </c>
      <c r="BF152" s="109">
        <f t="shared" si="363"/>
        <v>0.73577471145286133</v>
      </c>
      <c r="BG152" s="109">
        <f t="shared" si="363"/>
        <v>0.55188079306092075</v>
      </c>
      <c r="BH152" s="109">
        <f t="shared" si="363"/>
        <v>1.4545952910494098</v>
      </c>
      <c r="BI152" s="109">
        <f t="shared" si="363"/>
        <v>0.88029854207070302</v>
      </c>
      <c r="BJ152" s="109">
        <f t="shared" si="363"/>
        <v>0.21454904132511593</v>
      </c>
      <c r="BK152" s="109">
        <f t="shared" si="363"/>
        <v>0.11267749396793336</v>
      </c>
      <c r="BL152" s="109">
        <f t="shared" si="363"/>
        <v>1.4505280855612219</v>
      </c>
      <c r="BM152" s="109">
        <f t="shared" si="363"/>
        <v>0.53233428427335627</v>
      </c>
      <c r="BN152" s="109">
        <f t="shared" si="363"/>
        <v>6.2390422116958648</v>
      </c>
      <c r="BO152" s="109">
        <f t="shared" si="363"/>
        <v>3.4862741678554849</v>
      </c>
      <c r="BP152" s="109">
        <f t="shared" si="364"/>
        <v>1.0490908417448273</v>
      </c>
      <c r="BQ152" s="109">
        <f t="shared" si="364"/>
        <v>0.23168823498111468</v>
      </c>
      <c r="BR152" s="109">
        <f t="shared" si="364"/>
        <v>0.28505280783469283</v>
      </c>
      <c r="BS152" s="109">
        <f t="shared" si="364"/>
        <v>1.2483811446212276</v>
      </c>
      <c r="BT152" s="109">
        <f t="shared" si="364"/>
        <v>0.93006923371759087</v>
      </c>
      <c r="BU152" s="109">
        <f t="shared" si="364"/>
        <v>0.22470784561355403</v>
      </c>
      <c r="BV152" s="109">
        <f t="shared" si="364"/>
        <v>7.7915387868796537E-2</v>
      </c>
      <c r="BW152" s="109">
        <f t="shared" si="364"/>
        <v>0.35906656116518082</v>
      </c>
      <c r="BX152" s="109">
        <f t="shared" si="364"/>
        <v>1.6144275228864577</v>
      </c>
      <c r="BY152" s="109">
        <f t="shared" si="364"/>
        <v>5.3661557001320366E-2</v>
      </c>
      <c r="BZ152" s="109">
        <f t="shared" si="365"/>
        <v>0.21275222539883976</v>
      </c>
      <c r="CA152" s="109">
        <f t="shared" si="365"/>
        <v>0.86029214031082291</v>
      </c>
      <c r="CB152" s="109">
        <f t="shared" si="365"/>
        <v>0.50753752890269088</v>
      </c>
      <c r="CC152" s="109">
        <f t="shared" si="365"/>
        <v>3.421753517463145</v>
      </c>
      <c r="CD152" s="109">
        <f t="shared" si="365"/>
        <v>2.0288103843329881</v>
      </c>
      <c r="CE152" s="109">
        <f t="shared" si="365"/>
        <v>0.41003518272460826</v>
      </c>
      <c r="CF152" s="109">
        <f t="shared" si="365"/>
        <v>0.58651864094890871</v>
      </c>
      <c r="CG152" s="109">
        <f t="shared" si="365"/>
        <v>3.6826040053632755E-2</v>
      </c>
      <c r="CH152" s="109">
        <f t="shared" si="365"/>
        <v>0.11267749396793336</v>
      </c>
      <c r="CI152" s="109">
        <f t="shared" si="365"/>
        <v>0.47839993451907709</v>
      </c>
      <c r="CJ152" s="109">
        <f t="shared" si="366"/>
        <v>1.3586312778624798</v>
      </c>
      <c r="CK152" s="109">
        <f t="shared" si="366"/>
        <v>0.61590255652041959</v>
      </c>
      <c r="CL152" s="109">
        <f t="shared" si="366"/>
        <v>0.37307926583803086</v>
      </c>
      <c r="CM152" s="109">
        <f t="shared" si="366"/>
        <v>0.11940100887677145</v>
      </c>
      <c r="CN152" s="109">
        <f t="shared" si="366"/>
        <v>1.7618314791898306</v>
      </c>
      <c r="CO152" s="109">
        <f t="shared" si="366"/>
        <v>0.83578399024004491</v>
      </c>
      <c r="CP152" s="109">
        <f t="shared" si="366"/>
        <v>0.47839993451907709</v>
      </c>
      <c r="CQ152" s="109">
        <f t="shared" si="366"/>
        <v>1.1141508628273622</v>
      </c>
      <c r="CR152" s="109">
        <f t="shared" si="366"/>
        <v>4.614238636162616E-2</v>
      </c>
      <c r="CS152" s="109">
        <f t="shared" si="366"/>
        <v>25.193892562114783</v>
      </c>
      <c r="CT152" s="109">
        <f t="shared" si="367"/>
        <v>2.1424250616091927</v>
      </c>
      <c r="CU152" s="109">
        <f t="shared" si="367"/>
        <v>2.4877240522362127</v>
      </c>
      <c r="CV152" s="109">
        <f t="shared" si="367"/>
        <v>2.5833158885872667</v>
      </c>
      <c r="CW152" s="109">
        <f t="shared" si="367"/>
        <v>0.48253677035433679</v>
      </c>
      <c r="CX152" s="109">
        <f t="shared" si="367"/>
        <v>0.52472875539271757</v>
      </c>
      <c r="CY152" s="109">
        <f t="shared" si="367"/>
        <v>5.9003861736721346</v>
      </c>
      <c r="CZ152" s="109">
        <f t="shared" si="367"/>
        <v>2.2962816263971515</v>
      </c>
      <c r="DA152" s="109">
        <f t="shared" si="367"/>
        <v>0.55190191109464437</v>
      </c>
      <c r="DB152" s="109">
        <f t="shared" si="367"/>
        <v>5.1240158924593935</v>
      </c>
      <c r="DC152" s="109">
        <f t="shared" si="367"/>
        <v>1.1916632006087844</v>
      </c>
      <c r="DD152" s="109">
        <f t="shared" si="368"/>
        <v>0.15489362271194201</v>
      </c>
      <c r="DE152" s="109">
        <f t="shared" si="368"/>
        <v>1.4561120321592527</v>
      </c>
      <c r="DF152" s="109">
        <f t="shared" si="368"/>
        <v>0.47839993451907709</v>
      </c>
      <c r="DG152" s="109">
        <f t="shared" si="368"/>
        <v>2.5655159145081812</v>
      </c>
      <c r="DH152" s="109">
        <f t="shared" si="368"/>
        <v>3.8838004196069722</v>
      </c>
      <c r="DI152" s="109">
        <f t="shared" si="368"/>
        <v>0.81929238338329913</v>
      </c>
      <c r="DJ152" s="109">
        <f t="shared" si="368"/>
        <v>1.0037567598921706</v>
      </c>
      <c r="DK152" s="109">
        <f t="shared" si="368"/>
        <v>0.47320196176282542</v>
      </c>
      <c r="DL152" s="109">
        <f t="shared" si="368"/>
        <v>0.68117702014718629</v>
      </c>
      <c r="DM152" s="109">
        <f t="shared" si="368"/>
        <v>0.24136290163223464</v>
      </c>
      <c r="DN152" s="109">
        <f t="shared" si="369"/>
        <v>0.82246065028543625</v>
      </c>
      <c r="DO152" s="109">
        <f t="shared" si="369"/>
        <v>0.58658325356752383</v>
      </c>
      <c r="DP152" s="109">
        <f t="shared" si="369"/>
        <v>0.39042735645742332</v>
      </c>
      <c r="DQ152" s="109">
        <f t="shared" si="369"/>
        <v>3.6325432786866833E-2</v>
      </c>
      <c r="DR152" s="109">
        <f t="shared" si="369"/>
        <v>2.4538711069289616</v>
      </c>
      <c r="DS152" s="109">
        <f t="shared" si="369"/>
        <v>0.36777986000515572</v>
      </c>
      <c r="DT152" s="109">
        <f t="shared" si="369"/>
        <v>2.4538711069289616</v>
      </c>
      <c r="DU152" s="109">
        <f t="shared" si="369"/>
        <v>0.47839993451907709</v>
      </c>
      <c r="DV152" s="109">
        <f t="shared" si="369"/>
        <v>0.59962443296095114</v>
      </c>
      <c r="DW152" s="109">
        <f t="shared" si="369"/>
        <v>3.5405219112970947</v>
      </c>
      <c r="DX152" s="109">
        <f t="shared" si="370"/>
        <v>1.3790348567915602</v>
      </c>
      <c r="DY152" s="109">
        <f t="shared" si="370"/>
        <v>0.23680773042939204</v>
      </c>
      <c r="DZ152" s="109">
        <f t="shared" si="370"/>
        <v>0.46827552803158962</v>
      </c>
      <c r="EA152" s="109">
        <f t="shared" si="370"/>
        <v>0.19457785136116701</v>
      </c>
      <c r="EB152" s="109">
        <f t="shared" si="370"/>
        <v>0.47839993451907709</v>
      </c>
      <c r="EC152" s="109">
        <f t="shared" si="370"/>
        <v>9.5719056213489806E-2</v>
      </c>
      <c r="ED152" s="109">
        <f t="shared" si="370"/>
        <v>0.58987908230363517</v>
      </c>
      <c r="EE152" s="109">
        <f t="shared" si="370"/>
        <v>1.0769014412835329</v>
      </c>
      <c r="EF152" s="109">
        <f t="shared" si="370"/>
        <v>0.47839993451907709</v>
      </c>
      <c r="EG152" s="109">
        <f t="shared" si="370"/>
        <v>0.81944759319188543</v>
      </c>
      <c r="EH152" s="109">
        <f t="shared" si="371"/>
        <v>0.41003518272460826</v>
      </c>
      <c r="EI152" s="109">
        <f t="shared" si="371"/>
        <v>2.1586872995252727E-2</v>
      </c>
      <c r="EJ152" s="109">
        <f t="shared" si="371"/>
        <v>0.77772533027697632</v>
      </c>
      <c r="EK152" s="109">
        <f t="shared" si="371"/>
        <v>0.77919249844579874</v>
      </c>
      <c r="EL152" s="109">
        <f t="shared" si="371"/>
        <v>0.33036574503114374</v>
      </c>
      <c r="EM152" s="109">
        <f t="shared" si="371"/>
        <v>1.2366847582653113</v>
      </c>
      <c r="EN152" s="109">
        <f t="shared" si="371"/>
        <v>3.0168548460794132E-2</v>
      </c>
      <c r="EO152" s="109">
        <f t="shared" si="371"/>
        <v>0.47839993451907709</v>
      </c>
      <c r="EP152" s="109">
        <f t="shared" si="371"/>
        <v>2.3205641033617104</v>
      </c>
      <c r="EQ152" s="109">
        <f t="shared" si="371"/>
        <v>8.942971813166066</v>
      </c>
      <c r="ER152" s="109">
        <f t="shared" si="372"/>
        <v>7.0109180201954877E-2</v>
      </c>
      <c r="ES152" s="109">
        <f t="shared" si="372"/>
        <v>8.4276094312729727E-2</v>
      </c>
      <c r="ET152" s="109">
        <f t="shared" si="372"/>
        <v>0.47193633958150466</v>
      </c>
      <c r="EU152" s="109">
        <f t="shared" si="372"/>
        <v>0.20274740840429895</v>
      </c>
      <c r="EV152" s="109">
        <f t="shared" si="372"/>
        <v>2.5485782351941042</v>
      </c>
      <c r="EW152" s="109">
        <f t="shared" si="372"/>
        <v>0.83239489750093953</v>
      </c>
      <c r="EX152" s="109">
        <f t="shared" si="372"/>
        <v>0.47839993451907709</v>
      </c>
      <c r="EY152" s="109">
        <f t="shared" si="372"/>
        <v>0.29544098247722461</v>
      </c>
      <c r="EZ152" s="109">
        <f t="shared" si="372"/>
        <v>0.13020883445354095</v>
      </c>
      <c r="FA152" s="109">
        <f t="shared" si="372"/>
        <v>18.722298952631395</v>
      </c>
      <c r="FB152" s="109">
        <f t="shared" si="373"/>
        <v>0.47839993451907709</v>
      </c>
      <c r="FC152" s="109">
        <f t="shared" si="373"/>
        <v>0.18409509579975608</v>
      </c>
      <c r="FD152" s="109">
        <f t="shared" si="373"/>
        <v>0.23979183663693052</v>
      </c>
      <c r="FE152" s="109">
        <f t="shared" si="373"/>
        <v>0.30604501477792312</v>
      </c>
      <c r="FF152" s="109">
        <f t="shared" si="373"/>
        <v>0.3664001009558524</v>
      </c>
      <c r="FG152" s="109">
        <f t="shared" si="373"/>
        <v>3.8650794850180104</v>
      </c>
      <c r="FH152" s="109">
        <f t="shared" si="373"/>
        <v>1.2798833568749619</v>
      </c>
      <c r="FI152" s="109">
        <f t="shared" si="373"/>
        <v>0.81822028205650332</v>
      </c>
      <c r="FJ152" s="109">
        <f t="shared" si="373"/>
        <v>0.44964963211586384</v>
      </c>
      <c r="FK152" s="109">
        <f t="shared" si="373"/>
        <v>0.99299580738805082</v>
      </c>
      <c r="FL152" s="109">
        <f t="shared" si="374"/>
        <v>0.84308121543415537</v>
      </c>
      <c r="FM152" s="109">
        <f t="shared" si="374"/>
        <v>0.1284642301179468</v>
      </c>
      <c r="FN152" s="109">
        <f t="shared" si="374"/>
        <v>5.2559111187041756</v>
      </c>
      <c r="FO152" s="109">
        <f t="shared" si="374"/>
        <v>5.4596855237019966E-2</v>
      </c>
      <c r="FP152" s="109">
        <f t="shared" si="374"/>
        <v>2.4538711069289616</v>
      </c>
      <c r="FQ152" s="109">
        <f t="shared" si="374"/>
        <v>0.39208899691048404</v>
      </c>
      <c r="FR152" s="109">
        <f t="shared" si="374"/>
        <v>0.14505008037070161</v>
      </c>
      <c r="FS152" s="109">
        <f t="shared" si="374"/>
        <v>1.9368857686756003</v>
      </c>
      <c r="FT152" s="109">
        <f t="shared" si="374"/>
        <v>0.86131094088223548</v>
      </c>
      <c r="FU152" s="109">
        <f t="shared" si="374"/>
        <v>0.30955377223955705</v>
      </c>
      <c r="FV152" s="109">
        <f t="shared" si="375"/>
        <v>1.4576547243430256</v>
      </c>
      <c r="FW152" s="109">
        <f t="shared" si="375"/>
        <v>0.47839993451907709</v>
      </c>
      <c r="FX152" s="109">
        <f t="shared" si="375"/>
        <v>0.73577471145286133</v>
      </c>
      <c r="FY152" s="109">
        <f t="shared" si="375"/>
        <v>0.92015126299563388</v>
      </c>
      <c r="FZ152" s="109">
        <f t="shared" si="375"/>
        <v>1.0056853118606051</v>
      </c>
      <c r="GA152" s="109">
        <f t="shared" si="375"/>
        <v>5.5373443873724941E-2</v>
      </c>
      <c r="GB152" s="109">
        <f t="shared" si="375"/>
        <v>0.28303529642943448</v>
      </c>
      <c r="GC152" s="109">
        <f t="shared" si="375"/>
        <v>0.46672362592008404</v>
      </c>
      <c r="GD152" s="109">
        <f t="shared" si="375"/>
        <v>1.2483811446212276</v>
      </c>
      <c r="GE152" s="109">
        <f t="shared" si="375"/>
        <v>0.97965307316756545</v>
      </c>
      <c r="GF152" s="109">
        <f t="shared" si="376"/>
        <v>3.0389760478753218</v>
      </c>
      <c r="GG152" s="109">
        <f t="shared" si="376"/>
        <v>0.11267749396793336</v>
      </c>
      <c r="GH152" s="109">
        <f t="shared" si="376"/>
        <v>0.11267749396793336</v>
      </c>
      <c r="GI152" s="109">
        <f t="shared" si="376"/>
        <v>0.73577471145286133</v>
      </c>
      <c r="GJ152" s="109">
        <f t="shared" si="376"/>
        <v>0.11267749396793336</v>
      </c>
      <c r="GK152" s="109">
        <f t="shared" si="376"/>
        <v>0.44521970383417081</v>
      </c>
      <c r="GL152" s="109">
        <f t="shared" si="376"/>
        <v>6.0913787348648926E-2</v>
      </c>
      <c r="GM152" s="109">
        <f t="shared" si="376"/>
        <v>0.30342865675340419</v>
      </c>
      <c r="GN152" s="109">
        <f t="shared" si="376"/>
        <v>3.9173334062647474</v>
      </c>
      <c r="GO152" s="109">
        <f t="shared" si="376"/>
        <v>1.7828359820137452</v>
      </c>
      <c r="GP152" s="109">
        <f t="shared" si="377"/>
        <v>2.9830790783821484</v>
      </c>
      <c r="GQ152" s="109">
        <f t="shared" si="377"/>
        <v>0.71101351254455558</v>
      </c>
      <c r="GR152" s="109">
        <f t="shared" si="377"/>
        <v>1.4516009707473616</v>
      </c>
      <c r="GS152" s="109">
        <f t="shared" si="377"/>
        <v>3.8668386168227795</v>
      </c>
      <c r="GT152" s="109">
        <f t="shared" si="377"/>
        <v>2.1853710351910318</v>
      </c>
      <c r="GU152" s="109">
        <f t="shared" si="377"/>
        <v>1.8904670632432528</v>
      </c>
      <c r="GV152" s="109">
        <f t="shared" si="377"/>
        <v>4.9274463367342612E-2</v>
      </c>
      <c r="GW152" s="109">
        <f t="shared" si="377"/>
        <v>0.38238062827467184</v>
      </c>
      <c r="GX152" s="109">
        <f t="shared" si="377"/>
        <v>0.60077723907415947</v>
      </c>
      <c r="GY152" s="109">
        <f t="shared" si="377"/>
        <v>1.5000600654569216</v>
      </c>
      <c r="GZ152" s="109">
        <f t="shared" si="378"/>
        <v>0.27516667435848102</v>
      </c>
      <c r="HA152" s="109">
        <f t="shared" si="378"/>
        <v>0.11267749396793336</v>
      </c>
      <c r="HB152" s="109">
        <f t="shared" si="378"/>
        <v>0.13355257315702942</v>
      </c>
      <c r="HC152" s="109">
        <f t="shared" si="378"/>
        <v>5.376962431280278</v>
      </c>
      <c r="HD152" s="109">
        <f t="shared" si="378"/>
        <v>0.95794002802574973</v>
      </c>
      <c r="HE152" s="109">
        <f t="shared" si="378"/>
        <v>0.70657775100860321</v>
      </c>
      <c r="HF152" s="109">
        <f t="shared" si="378"/>
        <v>2.8848054082059584</v>
      </c>
      <c r="HG152" s="109">
        <f t="shared" si="378"/>
        <v>0.88415549603564847</v>
      </c>
      <c r="HH152" s="109">
        <f t="shared" si="378"/>
        <v>0.13646544666884627</v>
      </c>
      <c r="HI152" s="109">
        <f t="shared" si="378"/>
        <v>2.521203412825237</v>
      </c>
      <c r="HJ152" s="109">
        <f t="shared" si="379"/>
        <v>5.1379664812963355E-2</v>
      </c>
      <c r="HK152" s="109">
        <f t="shared" si="379"/>
        <v>0.81763568339340631</v>
      </c>
      <c r="HL152" s="109">
        <f t="shared" si="379"/>
        <v>5.9717638352937854</v>
      </c>
      <c r="HM152" s="109">
        <f t="shared" si="379"/>
        <v>0.11267749396793336</v>
      </c>
      <c r="HN152" s="109">
        <f t="shared" si="379"/>
        <v>1.3821975359040868</v>
      </c>
      <c r="HO152" s="109">
        <f t="shared" si="379"/>
        <v>0.58599750570352682</v>
      </c>
      <c r="HP152" s="109">
        <f t="shared" si="379"/>
        <v>0.5635809830729166</v>
      </c>
      <c r="HQ152" s="109">
        <f t="shared" si="379"/>
        <v>0.49945293403409841</v>
      </c>
      <c r="HR152" s="109"/>
      <c r="HS152" s="109"/>
      <c r="HT152" s="109"/>
      <c r="HU152" s="109"/>
      <c r="HV152" s="109"/>
      <c r="HW152" s="109"/>
      <c r="HX152" s="109"/>
      <c r="HY152" s="109"/>
      <c r="HZ152" s="109"/>
      <c r="IA152" s="109"/>
      <c r="IB152" s="109"/>
      <c r="IC152" s="109"/>
      <c r="ID152" s="109"/>
      <c r="IE152" s="109"/>
      <c r="IF152" s="109"/>
      <c r="IG152" s="109"/>
      <c r="IH152" s="109"/>
      <c r="II152" s="109"/>
      <c r="IJ152" s="109"/>
      <c r="IK152" s="109"/>
      <c r="IL152" s="109"/>
      <c r="IM152" s="109"/>
      <c r="IN152" s="109"/>
      <c r="IO152" s="109"/>
      <c r="IP152" s="109"/>
      <c r="IQ152" s="109"/>
      <c r="IR152" s="109"/>
      <c r="IS152" s="109"/>
      <c r="IT152" s="109"/>
      <c r="IU152" s="109"/>
      <c r="IV152" s="109"/>
      <c r="IW152" s="109"/>
      <c r="IX152" s="109"/>
      <c r="IY152" s="109"/>
      <c r="IZ152" s="109"/>
      <c r="JA152" s="109"/>
      <c r="JB152" s="109"/>
      <c r="JC152" s="109"/>
      <c r="JD152" s="109"/>
      <c r="JE152" s="109"/>
      <c r="JF152" s="109"/>
      <c r="JG152" s="109"/>
      <c r="JH152" s="109"/>
      <c r="JI152" s="109"/>
      <c r="JJ152" s="109"/>
      <c r="JK152" s="109"/>
      <c r="JL152" s="109"/>
      <c r="JM152" s="109"/>
      <c r="JN152" s="109"/>
      <c r="JO152" s="109"/>
      <c r="JP152" s="109" t="str">
        <f t="shared" si="335"/>
        <v>Water Pollution_Pb(II)_Unspecified_Health_N/A for WP Interim Methodology</v>
      </c>
    </row>
    <row r="153" spans="2:276">
      <c r="B153" s="112" t="s">
        <v>9</v>
      </c>
      <c r="C153" s="112" t="s">
        <v>410</v>
      </c>
      <c r="D153" s="112" t="s">
        <v>394</v>
      </c>
      <c r="E153" s="112" t="s">
        <v>395</v>
      </c>
      <c r="F153" s="112" t="s">
        <v>390</v>
      </c>
      <c r="G153" s="112" t="s">
        <v>391</v>
      </c>
      <c r="H153" s="109">
        <f t="shared" si="358"/>
        <v>84.960889185631501</v>
      </c>
      <c r="I153" s="109">
        <f t="shared" si="358"/>
        <v>75.61408127892652</v>
      </c>
      <c r="J153" s="109">
        <f t="shared" si="358"/>
        <v>28.571769608398043</v>
      </c>
      <c r="K153" s="109">
        <f t="shared" si="358"/>
        <v>6.5371955480679134</v>
      </c>
      <c r="L153" s="109">
        <f t="shared" si="358"/>
        <v>90.970105120650715</v>
      </c>
      <c r="M153" s="109">
        <f t="shared" si="358"/>
        <v>23.747334160217758</v>
      </c>
      <c r="N153" s="109">
        <f t="shared" si="358"/>
        <v>53.653058413180155</v>
      </c>
      <c r="O153" s="109">
        <f t="shared" si="358"/>
        <v>17.230538074801771</v>
      </c>
      <c r="P153" s="109">
        <f t="shared" si="358"/>
        <v>104.21809588678262</v>
      </c>
      <c r="Q153" s="109">
        <f t="shared" si="358"/>
        <v>53.653058413180155</v>
      </c>
      <c r="R153" s="109">
        <f t="shared" si="359"/>
        <v>2.7274162503835142</v>
      </c>
      <c r="S153" s="109">
        <f t="shared" si="359"/>
        <v>52.514261327749573</v>
      </c>
      <c r="T153" s="109">
        <f t="shared" si="359"/>
        <v>140.76402946776204</v>
      </c>
      <c r="U153" s="109">
        <f t="shared" si="359"/>
        <v>53.653058413180155</v>
      </c>
      <c r="V153" s="109">
        <f t="shared" si="359"/>
        <v>128.82886165642589</v>
      </c>
      <c r="W153" s="109">
        <f t="shared" si="359"/>
        <v>606.19036057825201</v>
      </c>
      <c r="X153" s="109">
        <f t="shared" si="359"/>
        <v>53.653058413180155</v>
      </c>
      <c r="Y153" s="109">
        <f t="shared" si="359"/>
        <v>48.16769685646323</v>
      </c>
      <c r="Z153" s="109">
        <f t="shared" si="359"/>
        <v>291.63025768484454</v>
      </c>
      <c r="AA153" s="109">
        <f t="shared" si="359"/>
        <v>8.7920378535431301</v>
      </c>
      <c r="AB153" s="109">
        <f t="shared" si="360"/>
        <v>107.34019059767172</v>
      </c>
      <c r="AC153" s="109">
        <f t="shared" si="360"/>
        <v>7.5598544055457877</v>
      </c>
      <c r="AD153" s="109">
        <f t="shared" si="360"/>
        <v>10.131736760485383</v>
      </c>
      <c r="AE153" s="109">
        <f t="shared" si="360"/>
        <v>9.4791861835042752</v>
      </c>
      <c r="AF153" s="109">
        <f t="shared" si="360"/>
        <v>53.504426564072062</v>
      </c>
      <c r="AG153" s="109">
        <f t="shared" si="360"/>
        <v>6.0711684932901324</v>
      </c>
      <c r="AH153" s="109">
        <f t="shared" si="360"/>
        <v>15.584862833702005</v>
      </c>
      <c r="AI153" s="109">
        <f t="shared" si="360"/>
        <v>53.653058413180155</v>
      </c>
      <c r="AJ153" s="109">
        <f t="shared" si="360"/>
        <v>120.61295172898966</v>
      </c>
      <c r="AK153" s="109">
        <f t="shared" si="360"/>
        <v>33.425075738710049</v>
      </c>
      <c r="AL153" s="109">
        <f t="shared" si="361"/>
        <v>82.292616575873822</v>
      </c>
      <c r="AM153" s="109">
        <f t="shared" si="361"/>
        <v>350.95811642146685</v>
      </c>
      <c r="AN153" s="109">
        <f t="shared" si="361"/>
        <v>72.651243375711175</v>
      </c>
      <c r="AO153" s="109">
        <f t="shared" si="361"/>
        <v>58.835646548038</v>
      </c>
      <c r="AP153" s="109">
        <f t="shared" si="361"/>
        <v>38.549642919374406</v>
      </c>
      <c r="AQ153" s="109">
        <f t="shared" si="361"/>
        <v>3.2740631674376939</v>
      </c>
      <c r="AR153" s="109">
        <f t="shared" si="361"/>
        <v>53.653058413180155</v>
      </c>
      <c r="AS153" s="109">
        <f t="shared" si="361"/>
        <v>8.3672225486923111</v>
      </c>
      <c r="AT153" s="109">
        <f t="shared" si="361"/>
        <v>23.512728865998483</v>
      </c>
      <c r="AU153" s="109">
        <f t="shared" si="361"/>
        <v>90.970105120650715</v>
      </c>
      <c r="AV153" s="109">
        <f t="shared" si="362"/>
        <v>13.34719349000944</v>
      </c>
      <c r="AW153" s="109">
        <f t="shared" si="362"/>
        <v>218.99349556090124</v>
      </c>
      <c r="AX153" s="109">
        <f t="shared" si="362"/>
        <v>17.580591847239916</v>
      </c>
      <c r="AY153" s="109">
        <f t="shared" si="362"/>
        <v>72.651243375711175</v>
      </c>
      <c r="AZ153" s="109">
        <f t="shared" si="362"/>
        <v>30.392145853384349</v>
      </c>
      <c r="BA153" s="109">
        <f t="shared" si="362"/>
        <v>15.234632453107128</v>
      </c>
      <c r="BB153" s="109">
        <f t="shared" si="362"/>
        <v>42.002241059289624</v>
      </c>
      <c r="BC153" s="109">
        <f t="shared" si="362"/>
        <v>59.691941196360297</v>
      </c>
      <c r="BD153" s="109">
        <f t="shared" si="362"/>
        <v>29.639803023721349</v>
      </c>
      <c r="BE153" s="109">
        <f t="shared" si="362"/>
        <v>89.255038285089768</v>
      </c>
      <c r="BF153" s="109">
        <f t="shared" si="363"/>
        <v>53.653058413180155</v>
      </c>
      <c r="BG153" s="109">
        <f t="shared" si="363"/>
        <v>58.965113014567912</v>
      </c>
      <c r="BH153" s="109">
        <f t="shared" si="363"/>
        <v>80.973473779687154</v>
      </c>
      <c r="BI153" s="109">
        <f t="shared" si="363"/>
        <v>90.305153696086208</v>
      </c>
      <c r="BJ153" s="109">
        <f t="shared" si="363"/>
        <v>69.135508483239988</v>
      </c>
      <c r="BK153" s="109">
        <f t="shared" si="363"/>
        <v>53.653058413180155</v>
      </c>
      <c r="BL153" s="109">
        <f t="shared" si="363"/>
        <v>155.62201926411308</v>
      </c>
      <c r="BM153" s="109">
        <f t="shared" si="363"/>
        <v>29.509485384345073</v>
      </c>
      <c r="BN153" s="109">
        <f t="shared" si="363"/>
        <v>230.36120007801094</v>
      </c>
      <c r="BO153" s="109">
        <f t="shared" si="363"/>
        <v>212.05601599539926</v>
      </c>
      <c r="BP153" s="109">
        <f t="shared" si="364"/>
        <v>39.200139030267593</v>
      </c>
      <c r="BQ153" s="109">
        <f t="shared" si="364"/>
        <v>38.813087663568162</v>
      </c>
      <c r="BR153" s="109">
        <f t="shared" si="364"/>
        <v>19.456473129501234</v>
      </c>
      <c r="BS153" s="109">
        <f t="shared" si="364"/>
        <v>72.651243375711175</v>
      </c>
      <c r="BT153" s="109">
        <f t="shared" si="364"/>
        <v>99.989110639689656</v>
      </c>
      <c r="BU153" s="109">
        <f t="shared" si="364"/>
        <v>58.965113014567912</v>
      </c>
      <c r="BV153" s="109">
        <f t="shared" si="364"/>
        <v>6.5371955480679134</v>
      </c>
      <c r="BW153" s="109">
        <f t="shared" si="364"/>
        <v>14.576790561177134</v>
      </c>
      <c r="BX153" s="109">
        <f t="shared" si="364"/>
        <v>74.409247890964878</v>
      </c>
      <c r="BY153" s="109">
        <f t="shared" si="364"/>
        <v>6.5371955480679134</v>
      </c>
      <c r="BZ153" s="109">
        <f t="shared" si="365"/>
        <v>7.1474890475002066</v>
      </c>
      <c r="CA153" s="109">
        <f t="shared" si="365"/>
        <v>72.651243375711175</v>
      </c>
      <c r="CB153" s="109">
        <f t="shared" si="365"/>
        <v>44.390591163670038</v>
      </c>
      <c r="CC153" s="109">
        <f t="shared" si="365"/>
        <v>157.66089956086452</v>
      </c>
      <c r="CD153" s="109">
        <f t="shared" si="365"/>
        <v>117.81912367641203</v>
      </c>
      <c r="CE153" s="109">
        <f t="shared" si="365"/>
        <v>90.970105120650715</v>
      </c>
      <c r="CF153" s="109">
        <f t="shared" si="365"/>
        <v>50.137726971177166</v>
      </c>
      <c r="CG153" s="109">
        <f t="shared" si="365"/>
        <v>0.85303943254788561</v>
      </c>
      <c r="CH153" s="109">
        <f t="shared" si="365"/>
        <v>53.653058413180155</v>
      </c>
      <c r="CI153" s="109">
        <f t="shared" si="365"/>
        <v>120.61295172898966</v>
      </c>
      <c r="CJ153" s="109">
        <f t="shared" si="366"/>
        <v>60.095562391093516</v>
      </c>
      <c r="CK153" s="109">
        <f t="shared" si="366"/>
        <v>34.588691835845033</v>
      </c>
      <c r="CL153" s="109">
        <f t="shared" si="366"/>
        <v>28.384777593517054</v>
      </c>
      <c r="CM153" s="109">
        <f t="shared" si="366"/>
        <v>2.4200903806547602</v>
      </c>
      <c r="CN153" s="109">
        <f t="shared" si="366"/>
        <v>321.25659489645335</v>
      </c>
      <c r="CO153" s="109">
        <f t="shared" si="366"/>
        <v>48.208353941434844</v>
      </c>
      <c r="CP153" s="109">
        <f t="shared" si="366"/>
        <v>120.61295172898966</v>
      </c>
      <c r="CQ153" s="109">
        <f t="shared" si="366"/>
        <v>68.443253615950397</v>
      </c>
      <c r="CR153" s="109">
        <f t="shared" si="366"/>
        <v>2.7805498921374467</v>
      </c>
      <c r="CS153" s="109">
        <f t="shared" si="366"/>
        <v>371.78184521030499</v>
      </c>
      <c r="CT153" s="109">
        <f t="shared" si="367"/>
        <v>65.275377557312083</v>
      </c>
      <c r="CU153" s="109">
        <f t="shared" si="367"/>
        <v>79.734074644246576</v>
      </c>
      <c r="CV153" s="109">
        <f t="shared" si="367"/>
        <v>139.21297283950989</v>
      </c>
      <c r="CW153" s="109">
        <f t="shared" si="367"/>
        <v>32.860269170916084</v>
      </c>
      <c r="CX153" s="109">
        <f t="shared" si="367"/>
        <v>90.970105120650715</v>
      </c>
      <c r="CY153" s="109">
        <f t="shared" si="367"/>
        <v>541.48147039688104</v>
      </c>
      <c r="CZ153" s="109">
        <f t="shared" si="367"/>
        <v>116.23717116905382</v>
      </c>
      <c r="DA153" s="109">
        <f t="shared" si="367"/>
        <v>53.653058413180155</v>
      </c>
      <c r="DB153" s="109">
        <f t="shared" si="367"/>
        <v>173.16439466244105</v>
      </c>
      <c r="DC153" s="109">
        <f t="shared" si="367"/>
        <v>209.48298799079143</v>
      </c>
      <c r="DD153" s="109">
        <f t="shared" si="368"/>
        <v>10.877688748605051</v>
      </c>
      <c r="DE153" s="109">
        <f t="shared" si="368"/>
        <v>105.00800767255809</v>
      </c>
      <c r="DF153" s="109">
        <f t="shared" si="368"/>
        <v>120.61295172898966</v>
      </c>
      <c r="DG153" s="109">
        <f t="shared" si="368"/>
        <v>210.56000059293055</v>
      </c>
      <c r="DH153" s="109">
        <f t="shared" si="368"/>
        <v>242.34433407165554</v>
      </c>
      <c r="DI153" s="109">
        <f t="shared" si="368"/>
        <v>58.965113014567912</v>
      </c>
      <c r="DJ153" s="109">
        <f t="shared" si="368"/>
        <v>128.82886165642589</v>
      </c>
      <c r="DK153" s="109">
        <f t="shared" si="368"/>
        <v>44.127207161802723</v>
      </c>
      <c r="DL153" s="109">
        <f t="shared" si="368"/>
        <v>23.07569310138982</v>
      </c>
      <c r="DM153" s="109">
        <f t="shared" si="368"/>
        <v>16.885416996283094</v>
      </c>
      <c r="DN153" s="109">
        <f t="shared" si="369"/>
        <v>128.82886165642589</v>
      </c>
      <c r="DO153" s="109">
        <f t="shared" si="369"/>
        <v>70.672540403613198</v>
      </c>
      <c r="DP153" s="109">
        <f t="shared" si="369"/>
        <v>20.272924358575501</v>
      </c>
      <c r="DQ153" s="109">
        <f t="shared" si="369"/>
        <v>5.8762321467071947</v>
      </c>
      <c r="DR153" s="109">
        <f t="shared" si="369"/>
        <v>90.970105120650715</v>
      </c>
      <c r="DS153" s="109">
        <f t="shared" si="369"/>
        <v>25.47537716677019</v>
      </c>
      <c r="DT153" s="109">
        <f t="shared" si="369"/>
        <v>90.970105120650715</v>
      </c>
      <c r="DU153" s="109">
        <f t="shared" si="369"/>
        <v>120.61295172898966</v>
      </c>
      <c r="DV153" s="109">
        <f t="shared" si="369"/>
        <v>36.347062040576034</v>
      </c>
      <c r="DW153" s="109">
        <f t="shared" si="369"/>
        <v>119.88633733341973</v>
      </c>
      <c r="DX153" s="109">
        <f t="shared" si="370"/>
        <v>45.073688852337646</v>
      </c>
      <c r="DY153" s="109">
        <f t="shared" si="370"/>
        <v>267.60173472372185</v>
      </c>
      <c r="DZ153" s="109">
        <f t="shared" si="370"/>
        <v>35.078333935966882</v>
      </c>
      <c r="EA153" s="109">
        <f t="shared" si="370"/>
        <v>128.82886165642589</v>
      </c>
      <c r="EB153" s="109">
        <f t="shared" si="370"/>
        <v>120.61295172898966</v>
      </c>
      <c r="EC153" s="109">
        <f t="shared" si="370"/>
        <v>7.9710612254820008</v>
      </c>
      <c r="ED153" s="109">
        <f t="shared" si="370"/>
        <v>72.651243375711175</v>
      </c>
      <c r="EE153" s="109">
        <f t="shared" si="370"/>
        <v>59.510132815732511</v>
      </c>
      <c r="EF153" s="109">
        <f t="shared" si="370"/>
        <v>120.61295172898966</v>
      </c>
      <c r="EG153" s="109">
        <f t="shared" si="370"/>
        <v>84.346146956218206</v>
      </c>
      <c r="EH153" s="109">
        <f t="shared" si="371"/>
        <v>90.970105120650715</v>
      </c>
      <c r="EI153" s="109">
        <f t="shared" si="371"/>
        <v>3.2877106316400946</v>
      </c>
      <c r="EJ153" s="109">
        <f t="shared" si="371"/>
        <v>58.965113014567912</v>
      </c>
      <c r="EK153" s="109">
        <f t="shared" si="371"/>
        <v>114.90841546323657</v>
      </c>
      <c r="EL153" s="109">
        <f t="shared" si="371"/>
        <v>34.563160420626126</v>
      </c>
      <c r="EM153" s="109">
        <f t="shared" si="371"/>
        <v>46.223646912233342</v>
      </c>
      <c r="EN153" s="109">
        <f t="shared" si="371"/>
        <v>4.2367086953930366</v>
      </c>
      <c r="EO153" s="109">
        <f t="shared" si="371"/>
        <v>120.61295172898966</v>
      </c>
      <c r="EP153" s="109">
        <f t="shared" si="371"/>
        <v>138.48214776642624</v>
      </c>
      <c r="EQ153" s="109">
        <f t="shared" si="371"/>
        <v>249.45583985215393</v>
      </c>
      <c r="ER153" s="109">
        <f t="shared" si="372"/>
        <v>6.5371955480679134</v>
      </c>
      <c r="ES153" s="109">
        <f t="shared" si="372"/>
        <v>6.6562824676879755</v>
      </c>
      <c r="ET153" s="109">
        <f t="shared" si="372"/>
        <v>22.819786348440086</v>
      </c>
      <c r="EU153" s="109">
        <f t="shared" si="372"/>
        <v>32.88260879405243</v>
      </c>
      <c r="EV153" s="109">
        <f t="shared" si="372"/>
        <v>185.99384963694695</v>
      </c>
      <c r="EW153" s="109">
        <f t="shared" si="372"/>
        <v>75.557428422866323</v>
      </c>
      <c r="EX153" s="109">
        <f t="shared" si="372"/>
        <v>120.61295172898966</v>
      </c>
      <c r="EY153" s="109">
        <f t="shared" si="372"/>
        <v>12.002387603225491</v>
      </c>
      <c r="EZ153" s="109">
        <f t="shared" si="372"/>
        <v>17.642087292816598</v>
      </c>
      <c r="FA153" s="109">
        <f t="shared" si="372"/>
        <v>433.19269693508903</v>
      </c>
      <c r="FB153" s="109">
        <f t="shared" si="373"/>
        <v>120.61295172898966</v>
      </c>
      <c r="FC153" s="109">
        <f t="shared" si="373"/>
        <v>12.573645013845486</v>
      </c>
      <c r="FD153" s="109">
        <f t="shared" si="373"/>
        <v>10.115292945004894</v>
      </c>
      <c r="FE153" s="109">
        <f t="shared" si="373"/>
        <v>14.466295669992274</v>
      </c>
      <c r="FF153" s="109">
        <f t="shared" si="373"/>
        <v>17.533237638371475</v>
      </c>
      <c r="FG153" s="109">
        <f t="shared" si="373"/>
        <v>243.64161759111315</v>
      </c>
      <c r="FH153" s="109">
        <f t="shared" si="373"/>
        <v>81.028717740014912</v>
      </c>
      <c r="FI153" s="109">
        <f t="shared" si="373"/>
        <v>56.949229531662716</v>
      </c>
      <c r="FJ153" s="109">
        <f t="shared" si="373"/>
        <v>53.653058413180155</v>
      </c>
      <c r="FK153" s="109">
        <f t="shared" si="373"/>
        <v>128.82886165642589</v>
      </c>
      <c r="FL153" s="109">
        <f t="shared" si="374"/>
        <v>43.01565317492436</v>
      </c>
      <c r="FM153" s="109">
        <f t="shared" si="374"/>
        <v>7.0483453832546221</v>
      </c>
      <c r="FN153" s="109">
        <f t="shared" si="374"/>
        <v>404.77846299177884</v>
      </c>
      <c r="FO153" s="109">
        <f t="shared" si="374"/>
        <v>6.5371955480679134</v>
      </c>
      <c r="FP153" s="109">
        <f t="shared" si="374"/>
        <v>90.970105120650715</v>
      </c>
      <c r="FQ153" s="109">
        <f t="shared" si="374"/>
        <v>72.651243375711175</v>
      </c>
      <c r="FR153" s="109">
        <f t="shared" si="374"/>
        <v>15.273200067629663</v>
      </c>
      <c r="FS153" s="109">
        <f t="shared" si="374"/>
        <v>119.01777920630255</v>
      </c>
      <c r="FT153" s="109">
        <f t="shared" si="374"/>
        <v>65.29781707560052</v>
      </c>
      <c r="FU153" s="109">
        <f t="shared" si="374"/>
        <v>72.651243375711175</v>
      </c>
      <c r="FV153" s="109">
        <f t="shared" si="375"/>
        <v>66.212404161812387</v>
      </c>
      <c r="FW153" s="109">
        <f t="shared" si="375"/>
        <v>120.61295172898966</v>
      </c>
      <c r="FX153" s="109">
        <f t="shared" si="375"/>
        <v>53.653058413180155</v>
      </c>
      <c r="FY153" s="109">
        <f t="shared" si="375"/>
        <v>55.303602603888692</v>
      </c>
      <c r="FZ153" s="109">
        <f t="shared" si="375"/>
        <v>43.623212698291347</v>
      </c>
      <c r="GA153" s="109">
        <f t="shared" si="375"/>
        <v>10.227887926132249</v>
      </c>
      <c r="GB153" s="109">
        <f t="shared" si="375"/>
        <v>38.473509048696393</v>
      </c>
      <c r="GC153" s="109">
        <f t="shared" si="375"/>
        <v>52.444724800471676</v>
      </c>
      <c r="GD153" s="109">
        <f t="shared" si="375"/>
        <v>72.651243375711175</v>
      </c>
      <c r="GE153" s="109">
        <f t="shared" si="375"/>
        <v>56.674904142397203</v>
      </c>
      <c r="GF153" s="109">
        <f t="shared" si="376"/>
        <v>228.47246662986382</v>
      </c>
      <c r="GG153" s="109">
        <f t="shared" si="376"/>
        <v>53.653058413180155</v>
      </c>
      <c r="GH153" s="109">
        <f t="shared" si="376"/>
        <v>53.653058413180155</v>
      </c>
      <c r="GI153" s="109">
        <f t="shared" si="376"/>
        <v>53.653058413180155</v>
      </c>
      <c r="GJ153" s="109">
        <f t="shared" si="376"/>
        <v>53.653058413180155</v>
      </c>
      <c r="GK153" s="109">
        <f t="shared" si="376"/>
        <v>24.645089320991193</v>
      </c>
      <c r="GL153" s="109">
        <f t="shared" si="376"/>
        <v>3.0442909987312783</v>
      </c>
      <c r="GM153" s="109">
        <f t="shared" si="376"/>
        <v>14.67111001025722</v>
      </c>
      <c r="GN153" s="109">
        <f t="shared" si="376"/>
        <v>97.498489704404037</v>
      </c>
      <c r="GO153" s="109">
        <f t="shared" si="376"/>
        <v>181.69510607025722</v>
      </c>
      <c r="GP153" s="109">
        <f t="shared" si="377"/>
        <v>120.61295172898966</v>
      </c>
      <c r="GQ153" s="109">
        <f t="shared" si="377"/>
        <v>77.572078323311644</v>
      </c>
      <c r="GR153" s="109">
        <f t="shared" si="377"/>
        <v>67.7658621240206</v>
      </c>
      <c r="GS153" s="109">
        <f t="shared" si="377"/>
        <v>123.41682555321238</v>
      </c>
      <c r="GT153" s="109">
        <f t="shared" si="377"/>
        <v>120.61295172898966</v>
      </c>
      <c r="GU153" s="109">
        <f t="shared" si="377"/>
        <v>125.8726954750415</v>
      </c>
      <c r="GV153" s="109">
        <f t="shared" si="377"/>
        <v>6.5371955480679134</v>
      </c>
      <c r="GW153" s="109">
        <f t="shared" si="377"/>
        <v>53.653058413180155</v>
      </c>
      <c r="GX153" s="109">
        <f t="shared" si="377"/>
        <v>108.28167971305139</v>
      </c>
      <c r="GY153" s="109">
        <f t="shared" si="377"/>
        <v>117.71481583634625</v>
      </c>
      <c r="GZ153" s="109">
        <f t="shared" si="378"/>
        <v>19.294978697680925</v>
      </c>
      <c r="HA153" s="109">
        <f t="shared" si="378"/>
        <v>53.653058413180155</v>
      </c>
      <c r="HB153" s="109">
        <f t="shared" si="378"/>
        <v>6.5371955480679134</v>
      </c>
      <c r="HC153" s="109">
        <f t="shared" si="378"/>
        <v>169.37045982769354</v>
      </c>
      <c r="HD153" s="109">
        <f t="shared" si="378"/>
        <v>74.155965453788653</v>
      </c>
      <c r="HE153" s="109">
        <f t="shared" si="378"/>
        <v>91.70299591855867</v>
      </c>
      <c r="HF153" s="109">
        <f t="shared" si="378"/>
        <v>135.29512013251667</v>
      </c>
      <c r="HG153" s="109">
        <f t="shared" si="378"/>
        <v>18.552460616651782</v>
      </c>
      <c r="HH153" s="109">
        <f t="shared" si="378"/>
        <v>7.9800847241767903</v>
      </c>
      <c r="HI153" s="109">
        <f t="shared" si="378"/>
        <v>119.92909750639805</v>
      </c>
      <c r="HJ153" s="109">
        <f t="shared" si="379"/>
        <v>6.5371955480679134</v>
      </c>
      <c r="HK153" s="109">
        <f t="shared" si="379"/>
        <v>53.653058413180155</v>
      </c>
      <c r="HL153" s="109">
        <f t="shared" si="379"/>
        <v>224.57359962564558</v>
      </c>
      <c r="HM153" s="109">
        <f t="shared" si="379"/>
        <v>53.653058413180155</v>
      </c>
      <c r="HN153" s="109">
        <f t="shared" si="379"/>
        <v>128.82886165642589</v>
      </c>
      <c r="HO153" s="109">
        <f t="shared" si="379"/>
        <v>99.073224133053117</v>
      </c>
      <c r="HP153" s="109">
        <f t="shared" si="379"/>
        <v>28.001094455909449</v>
      </c>
      <c r="HQ153" s="109">
        <f t="shared" si="379"/>
        <v>44.454899526281871</v>
      </c>
      <c r="HR153" s="109"/>
      <c r="HS153" s="109"/>
      <c r="HT153" s="109"/>
      <c r="HU153" s="109"/>
      <c r="HV153" s="109"/>
      <c r="HW153" s="109"/>
      <c r="HX153" s="109"/>
      <c r="HY153" s="109"/>
      <c r="HZ153" s="109"/>
      <c r="IA153" s="109"/>
      <c r="IB153" s="109"/>
      <c r="IC153" s="109"/>
      <c r="ID153" s="109"/>
      <c r="IE153" s="109"/>
      <c r="IF153" s="109"/>
      <c r="IG153" s="109"/>
      <c r="IH153" s="109"/>
      <c r="II153" s="109"/>
      <c r="IJ153" s="109"/>
      <c r="IK153" s="109"/>
      <c r="IL153" s="109"/>
      <c r="IM153" s="109"/>
      <c r="IN153" s="109"/>
      <c r="IO153" s="109"/>
      <c r="IP153" s="109"/>
      <c r="IQ153" s="109"/>
      <c r="IR153" s="109"/>
      <c r="IS153" s="109"/>
      <c r="IT153" s="109"/>
      <c r="IU153" s="109"/>
      <c r="IV153" s="109"/>
      <c r="IW153" s="109"/>
      <c r="IX153" s="109"/>
      <c r="IY153" s="109"/>
      <c r="IZ153" s="109"/>
      <c r="JA153" s="109"/>
      <c r="JB153" s="109"/>
      <c r="JC153" s="109"/>
      <c r="JD153" s="109"/>
      <c r="JE153" s="109"/>
      <c r="JF153" s="109"/>
      <c r="JG153" s="109"/>
      <c r="JH153" s="109"/>
      <c r="JI153" s="109"/>
      <c r="JJ153" s="109"/>
      <c r="JK153" s="109"/>
      <c r="JL153" s="109"/>
      <c r="JM153" s="109"/>
      <c r="JN153" s="109"/>
      <c r="JO153" s="109"/>
      <c r="JP153" s="109" t="str">
        <f t="shared" si="335"/>
        <v>Water Pollution_Sb(III)_Freshwater_Health_N/A for WP Interim Methodology</v>
      </c>
    </row>
    <row r="154" spans="2:276">
      <c r="B154" s="112" t="s">
        <v>9</v>
      </c>
      <c r="C154" s="112" t="s">
        <v>410</v>
      </c>
      <c r="D154" s="112" t="s">
        <v>396</v>
      </c>
      <c r="E154" s="112" t="s">
        <v>395</v>
      </c>
      <c r="F154" s="112" t="s">
        <v>390</v>
      </c>
      <c r="G154" s="112" t="s">
        <v>391</v>
      </c>
      <c r="H154" s="109">
        <f t="shared" si="358"/>
        <v>1.7802254717764234</v>
      </c>
      <c r="I154" s="109">
        <f t="shared" si="358"/>
        <v>1.8104881462293474</v>
      </c>
      <c r="J154" s="109">
        <f t="shared" si="358"/>
        <v>1.9621180803200393</v>
      </c>
      <c r="K154" s="109">
        <f t="shared" si="358"/>
        <v>1.8164752258014085</v>
      </c>
      <c r="L154" s="109">
        <f t="shared" si="358"/>
        <v>2.2789321712385888</v>
      </c>
      <c r="M154" s="109">
        <f t="shared" si="358"/>
        <v>1.9870962393406464</v>
      </c>
      <c r="N154" s="109">
        <f t="shared" si="358"/>
        <v>1.8941094707728054</v>
      </c>
      <c r="O154" s="109">
        <f t="shared" si="358"/>
        <v>1.9198796344491913</v>
      </c>
      <c r="P154" s="109">
        <f t="shared" si="358"/>
        <v>1.8293866306986546</v>
      </c>
      <c r="Q154" s="109">
        <f t="shared" si="358"/>
        <v>1.8941094707728054</v>
      </c>
      <c r="R154" s="109">
        <f t="shared" si="359"/>
        <v>1.8314704875122336</v>
      </c>
      <c r="S154" s="109">
        <f t="shared" si="359"/>
        <v>3.1516393299177277</v>
      </c>
      <c r="T154" s="109">
        <f t="shared" si="359"/>
        <v>1.7953661923171609</v>
      </c>
      <c r="U154" s="109">
        <f t="shared" si="359"/>
        <v>1.8941094707728054</v>
      </c>
      <c r="V154" s="109">
        <f t="shared" si="359"/>
        <v>1.9927986284328472</v>
      </c>
      <c r="W154" s="109">
        <f t="shared" si="359"/>
        <v>2.4975928318592029</v>
      </c>
      <c r="X154" s="109">
        <f t="shared" si="359"/>
        <v>1.8941094707728054</v>
      </c>
      <c r="Y154" s="109">
        <f t="shared" si="359"/>
        <v>1.8607559557246311</v>
      </c>
      <c r="Z154" s="109">
        <f t="shared" si="359"/>
        <v>3.2939835009037628</v>
      </c>
      <c r="AA154" s="109">
        <f t="shared" si="359"/>
        <v>1.8030295493898127</v>
      </c>
      <c r="AB154" s="109">
        <f t="shared" si="360"/>
        <v>2.3963606218270135</v>
      </c>
      <c r="AC154" s="109">
        <f t="shared" si="360"/>
        <v>1.9112862196505773</v>
      </c>
      <c r="AD154" s="109">
        <f t="shared" si="360"/>
        <v>1.7480800483194263</v>
      </c>
      <c r="AE154" s="109">
        <f t="shared" si="360"/>
        <v>2.0162313781502821</v>
      </c>
      <c r="AF154" s="109">
        <f t="shared" si="360"/>
        <v>1.8858839399997573</v>
      </c>
      <c r="AG154" s="109">
        <f t="shared" si="360"/>
        <v>2.8358260757606568</v>
      </c>
      <c r="AH154" s="109">
        <f t="shared" si="360"/>
        <v>1.9253604065601628</v>
      </c>
      <c r="AI154" s="109">
        <f t="shared" si="360"/>
        <v>1.8941094707728054</v>
      </c>
      <c r="AJ154" s="109">
        <f t="shared" si="360"/>
        <v>2.3643569731113172</v>
      </c>
      <c r="AK154" s="109">
        <f t="shared" si="360"/>
        <v>1.8506144588593794</v>
      </c>
      <c r="AL154" s="109">
        <f t="shared" si="361"/>
        <v>2.285702911403952</v>
      </c>
      <c r="AM154" s="109">
        <f t="shared" si="361"/>
        <v>2.1648419751829495</v>
      </c>
      <c r="AN154" s="109">
        <f t="shared" si="361"/>
        <v>2.1773644589234347</v>
      </c>
      <c r="AO154" s="109">
        <f t="shared" si="361"/>
        <v>1.8780433866526316</v>
      </c>
      <c r="AP154" s="109">
        <f t="shared" si="361"/>
        <v>2.3746714959505812</v>
      </c>
      <c r="AQ154" s="109">
        <f t="shared" si="361"/>
        <v>1.8547819745813414</v>
      </c>
      <c r="AR154" s="109">
        <f t="shared" si="361"/>
        <v>1.8941094707728054</v>
      </c>
      <c r="AS154" s="109">
        <f t="shared" si="361"/>
        <v>1.755023550235983</v>
      </c>
      <c r="AT154" s="109">
        <f t="shared" si="361"/>
        <v>1.9021431020336597</v>
      </c>
      <c r="AU154" s="109">
        <f t="shared" si="361"/>
        <v>2.2789321712385888</v>
      </c>
      <c r="AV154" s="109">
        <f t="shared" si="362"/>
        <v>1.8841450188758868</v>
      </c>
      <c r="AW154" s="109">
        <f t="shared" si="362"/>
        <v>3.4322893938485937</v>
      </c>
      <c r="AX154" s="109">
        <f t="shared" si="362"/>
        <v>1.856660357158034</v>
      </c>
      <c r="AY154" s="109">
        <f t="shared" si="362"/>
        <v>2.1773644589234347</v>
      </c>
      <c r="AZ154" s="109">
        <f t="shared" si="362"/>
        <v>3.0822202215112124</v>
      </c>
      <c r="BA154" s="109">
        <f t="shared" si="362"/>
        <v>2.6844350535935635</v>
      </c>
      <c r="BB154" s="109">
        <f t="shared" si="362"/>
        <v>1.8192068144633049</v>
      </c>
      <c r="BC154" s="109">
        <f t="shared" si="362"/>
        <v>2.482660022745995</v>
      </c>
      <c r="BD154" s="109">
        <f t="shared" si="362"/>
        <v>1.807161441114165</v>
      </c>
      <c r="BE154" s="109">
        <f t="shared" si="362"/>
        <v>1.8397852314649028</v>
      </c>
      <c r="BF154" s="109">
        <f t="shared" si="363"/>
        <v>1.8941094707728054</v>
      </c>
      <c r="BG154" s="109">
        <f t="shared" si="363"/>
        <v>2.0398596654009187</v>
      </c>
      <c r="BH154" s="109">
        <f t="shared" si="363"/>
        <v>3.271686797923675</v>
      </c>
      <c r="BI154" s="109">
        <f t="shared" si="363"/>
        <v>1.9262626987007219</v>
      </c>
      <c r="BJ154" s="109">
        <f t="shared" si="363"/>
        <v>1.8114050721023534</v>
      </c>
      <c r="BK154" s="109">
        <f t="shared" si="363"/>
        <v>1.8941094707728054</v>
      </c>
      <c r="BL154" s="109">
        <f t="shared" si="363"/>
        <v>1.9718955257756514</v>
      </c>
      <c r="BM154" s="109">
        <f t="shared" si="363"/>
        <v>1.8719512392649471</v>
      </c>
      <c r="BN154" s="109">
        <f t="shared" si="363"/>
        <v>2.0543028725132237</v>
      </c>
      <c r="BO154" s="109">
        <f t="shared" si="363"/>
        <v>1.8539571386732145</v>
      </c>
      <c r="BP154" s="109">
        <f t="shared" si="364"/>
        <v>2.1298910122983505</v>
      </c>
      <c r="BQ154" s="109">
        <f t="shared" si="364"/>
        <v>1.7945775408545308</v>
      </c>
      <c r="BR154" s="109">
        <f t="shared" si="364"/>
        <v>1.8260033817090842</v>
      </c>
      <c r="BS154" s="109">
        <f t="shared" si="364"/>
        <v>2.1773644589234347</v>
      </c>
      <c r="BT154" s="109">
        <f t="shared" si="364"/>
        <v>1.7547915057350765</v>
      </c>
      <c r="BU154" s="109">
        <f t="shared" si="364"/>
        <v>2.0398596654009187</v>
      </c>
      <c r="BV154" s="109">
        <f t="shared" si="364"/>
        <v>1.8164752258014085</v>
      </c>
      <c r="BW154" s="109">
        <f t="shared" si="364"/>
        <v>1.9745214352478806</v>
      </c>
      <c r="BX154" s="109">
        <f t="shared" si="364"/>
        <v>2.2540053014176999</v>
      </c>
      <c r="BY154" s="109">
        <f t="shared" si="364"/>
        <v>1.8164752258014085</v>
      </c>
      <c r="BZ154" s="109">
        <f t="shared" si="365"/>
        <v>1.9526016098373717</v>
      </c>
      <c r="CA154" s="109">
        <f t="shared" si="365"/>
        <v>2.1773644589234347</v>
      </c>
      <c r="CB154" s="109">
        <f t="shared" si="365"/>
        <v>1.8252965755751074</v>
      </c>
      <c r="CC154" s="109">
        <f t="shared" si="365"/>
        <v>2.220916484957181</v>
      </c>
      <c r="CD154" s="109">
        <f t="shared" si="365"/>
        <v>3.1081796337080165</v>
      </c>
      <c r="CE154" s="109">
        <f t="shared" si="365"/>
        <v>2.2789321712385888</v>
      </c>
      <c r="CF154" s="109">
        <f t="shared" si="365"/>
        <v>1.8814341110269686</v>
      </c>
      <c r="CG154" s="109">
        <f t="shared" si="365"/>
        <v>1.8181442836894979</v>
      </c>
      <c r="CH154" s="109">
        <f t="shared" si="365"/>
        <v>1.8941094707728054</v>
      </c>
      <c r="CI154" s="109">
        <f t="shared" si="365"/>
        <v>2.3643569731113172</v>
      </c>
      <c r="CJ154" s="109">
        <f t="shared" si="366"/>
        <v>1.8319302487689779</v>
      </c>
      <c r="CK154" s="109">
        <f t="shared" si="366"/>
        <v>2.7595593507966276</v>
      </c>
      <c r="CL154" s="109">
        <f t="shared" si="366"/>
        <v>1.8192115141522061</v>
      </c>
      <c r="CM154" s="109">
        <f t="shared" si="366"/>
        <v>1.9440917358311887</v>
      </c>
      <c r="CN154" s="109">
        <f t="shared" si="366"/>
        <v>1.8148478951766249</v>
      </c>
      <c r="CO154" s="109">
        <f t="shared" si="366"/>
        <v>1.8577832157645939</v>
      </c>
      <c r="CP154" s="109">
        <f t="shared" si="366"/>
        <v>2.3643569731113172</v>
      </c>
      <c r="CQ154" s="109">
        <f t="shared" si="366"/>
        <v>2.0732212645968522</v>
      </c>
      <c r="CR154" s="109">
        <f t="shared" si="366"/>
        <v>1.8056549959605441</v>
      </c>
      <c r="CS154" s="109">
        <f t="shared" si="366"/>
        <v>1.9282533125558838</v>
      </c>
      <c r="CT154" s="109">
        <f t="shared" si="367"/>
        <v>1.8802145595856785</v>
      </c>
      <c r="CU154" s="109">
        <f t="shared" si="367"/>
        <v>1.8566139767331282</v>
      </c>
      <c r="CV154" s="109">
        <f t="shared" si="367"/>
        <v>1.8846245565633346</v>
      </c>
      <c r="CW154" s="109">
        <f t="shared" si="367"/>
        <v>1.8553142355119228</v>
      </c>
      <c r="CX154" s="109">
        <f t="shared" si="367"/>
        <v>2.2789321712385888</v>
      </c>
      <c r="CY154" s="109">
        <f t="shared" si="367"/>
        <v>2.5513164020459591</v>
      </c>
      <c r="CZ154" s="109">
        <f t="shared" si="367"/>
        <v>1.9730404089151692</v>
      </c>
      <c r="DA154" s="109">
        <f t="shared" si="367"/>
        <v>1.8941094707728054</v>
      </c>
      <c r="DB154" s="109">
        <f t="shared" si="367"/>
        <v>2.2078215319789773</v>
      </c>
      <c r="DC154" s="109">
        <f t="shared" si="367"/>
        <v>2.378926005068994</v>
      </c>
      <c r="DD154" s="109">
        <f t="shared" si="368"/>
        <v>1.8031553228520247</v>
      </c>
      <c r="DE154" s="109">
        <f t="shared" si="368"/>
        <v>1.8366747748478474</v>
      </c>
      <c r="DF154" s="109">
        <f t="shared" si="368"/>
        <v>2.3643569731113172</v>
      </c>
      <c r="DG154" s="109">
        <f t="shared" si="368"/>
        <v>2.0157257390447856</v>
      </c>
      <c r="DH154" s="109">
        <f t="shared" si="368"/>
        <v>4.1441761785062674</v>
      </c>
      <c r="DI154" s="109">
        <f t="shared" si="368"/>
        <v>2.0398596654009187</v>
      </c>
      <c r="DJ154" s="109">
        <f t="shared" si="368"/>
        <v>1.9927986284328472</v>
      </c>
      <c r="DK154" s="109">
        <f t="shared" si="368"/>
        <v>1.9571032499971233</v>
      </c>
      <c r="DL154" s="109">
        <f t="shared" si="368"/>
        <v>2.0895805981889293</v>
      </c>
      <c r="DM154" s="109">
        <f t="shared" si="368"/>
        <v>1.8496328025586752</v>
      </c>
      <c r="DN154" s="109">
        <f t="shared" si="369"/>
        <v>1.9927986284328472</v>
      </c>
      <c r="DO154" s="109">
        <f t="shared" si="369"/>
        <v>1.7847145413740479</v>
      </c>
      <c r="DP154" s="109">
        <f t="shared" si="369"/>
        <v>1.8379386045889967</v>
      </c>
      <c r="DQ154" s="109">
        <f t="shared" si="369"/>
        <v>1.8249620567981575</v>
      </c>
      <c r="DR154" s="109">
        <f t="shared" si="369"/>
        <v>2.2789321712385888</v>
      </c>
      <c r="DS154" s="109">
        <f t="shared" si="369"/>
        <v>2.3537819515785787</v>
      </c>
      <c r="DT154" s="109">
        <f t="shared" si="369"/>
        <v>2.2789321712385888</v>
      </c>
      <c r="DU154" s="109">
        <f t="shared" si="369"/>
        <v>2.3643569731113172</v>
      </c>
      <c r="DV154" s="109">
        <f t="shared" si="369"/>
        <v>1.8351163963896668</v>
      </c>
      <c r="DW154" s="109">
        <f t="shared" si="369"/>
        <v>1.8450103622288843</v>
      </c>
      <c r="DX154" s="109">
        <f t="shared" si="370"/>
        <v>2.9436684528350319</v>
      </c>
      <c r="DY154" s="109">
        <f t="shared" si="370"/>
        <v>1.9938100194306547</v>
      </c>
      <c r="DZ154" s="109">
        <f t="shared" si="370"/>
        <v>1.7756235902635849</v>
      </c>
      <c r="EA154" s="109">
        <f t="shared" si="370"/>
        <v>1.9927986284328472</v>
      </c>
      <c r="EB154" s="109">
        <f t="shared" si="370"/>
        <v>2.3643569731113172</v>
      </c>
      <c r="EC154" s="109">
        <f t="shared" si="370"/>
        <v>1.92116617642956</v>
      </c>
      <c r="ED154" s="109">
        <f t="shared" si="370"/>
        <v>2.1773644589234347</v>
      </c>
      <c r="EE154" s="109">
        <f t="shared" si="370"/>
        <v>1.9314539116767473</v>
      </c>
      <c r="EF154" s="109">
        <f t="shared" si="370"/>
        <v>2.3643569731113172</v>
      </c>
      <c r="EG154" s="109">
        <f t="shared" si="370"/>
        <v>1.9086022132571301</v>
      </c>
      <c r="EH154" s="109">
        <f t="shared" si="371"/>
        <v>2.2789321712385888</v>
      </c>
      <c r="EI154" s="109">
        <f t="shared" si="371"/>
        <v>1.7813562818441726</v>
      </c>
      <c r="EJ154" s="109">
        <f t="shared" si="371"/>
        <v>2.0398596654009187</v>
      </c>
      <c r="EK154" s="109">
        <f t="shared" si="371"/>
        <v>1.9803745674076643</v>
      </c>
      <c r="EL154" s="109">
        <f t="shared" si="371"/>
        <v>1.8163439318922836</v>
      </c>
      <c r="EM154" s="109">
        <f t="shared" si="371"/>
        <v>2.3035264111131868</v>
      </c>
      <c r="EN154" s="109">
        <f t="shared" si="371"/>
        <v>1.8263211573363616</v>
      </c>
      <c r="EO154" s="109">
        <f t="shared" si="371"/>
        <v>2.3643569731113172</v>
      </c>
      <c r="EP154" s="109">
        <f t="shared" si="371"/>
        <v>1.780829466217994</v>
      </c>
      <c r="EQ154" s="109">
        <f t="shared" si="371"/>
        <v>2.443253312463384</v>
      </c>
      <c r="ER154" s="109">
        <f t="shared" si="372"/>
        <v>1.8164752258014085</v>
      </c>
      <c r="ES154" s="109">
        <f t="shared" si="372"/>
        <v>1.8135667466573056</v>
      </c>
      <c r="ET154" s="109">
        <f t="shared" si="372"/>
        <v>1.8094408402421074</v>
      </c>
      <c r="EU154" s="109">
        <f t="shared" si="372"/>
        <v>2.0303182756187317</v>
      </c>
      <c r="EV154" s="109">
        <f t="shared" si="372"/>
        <v>2.7233047162066644</v>
      </c>
      <c r="EW154" s="109">
        <f t="shared" si="372"/>
        <v>2.9332682481638042</v>
      </c>
      <c r="EX154" s="109">
        <f t="shared" si="372"/>
        <v>2.3643569731113172</v>
      </c>
      <c r="EY154" s="109">
        <f t="shared" si="372"/>
        <v>1.8860555499621658</v>
      </c>
      <c r="EZ154" s="109">
        <f t="shared" si="372"/>
        <v>1.8136350156744019</v>
      </c>
      <c r="FA154" s="109">
        <f t="shared" si="372"/>
        <v>1.951659259549011</v>
      </c>
      <c r="FB154" s="109">
        <f t="shared" si="373"/>
        <v>2.3643569731113172</v>
      </c>
      <c r="FC154" s="109">
        <f t="shared" si="373"/>
        <v>1.8342862236633686</v>
      </c>
      <c r="FD154" s="109">
        <f t="shared" si="373"/>
        <v>1.8297316251380633</v>
      </c>
      <c r="FE154" s="109">
        <f t="shared" si="373"/>
        <v>1.9172596162883808</v>
      </c>
      <c r="FF154" s="109">
        <f t="shared" si="373"/>
        <v>2.278295297426387</v>
      </c>
      <c r="FG154" s="109">
        <f t="shared" si="373"/>
        <v>1.9282864116812946</v>
      </c>
      <c r="FH154" s="109">
        <f t="shared" si="373"/>
        <v>2.6645034967623</v>
      </c>
      <c r="FI154" s="109">
        <f t="shared" si="373"/>
        <v>2.2420478347181478</v>
      </c>
      <c r="FJ154" s="109">
        <f t="shared" si="373"/>
        <v>1.8941094707728054</v>
      </c>
      <c r="FK154" s="109">
        <f t="shared" si="373"/>
        <v>1.9927986284328472</v>
      </c>
      <c r="FL154" s="109">
        <f t="shared" si="374"/>
        <v>1.8721449223070363</v>
      </c>
      <c r="FM154" s="109">
        <f t="shared" si="374"/>
        <v>1.9137341673768156</v>
      </c>
      <c r="FN154" s="109">
        <f t="shared" si="374"/>
        <v>1.8712687539082917</v>
      </c>
      <c r="FO154" s="109">
        <f t="shared" si="374"/>
        <v>1.8164752258014085</v>
      </c>
      <c r="FP154" s="109">
        <f t="shared" si="374"/>
        <v>2.2789321712385888</v>
      </c>
      <c r="FQ154" s="109">
        <f t="shared" si="374"/>
        <v>2.1773644589234347</v>
      </c>
      <c r="FR154" s="109">
        <f t="shared" si="374"/>
        <v>1.9004402304946515</v>
      </c>
      <c r="FS154" s="109">
        <f t="shared" si="374"/>
        <v>3.0282963779196832</v>
      </c>
      <c r="FT154" s="109">
        <f t="shared" si="374"/>
        <v>1.884730013656104</v>
      </c>
      <c r="FU154" s="109">
        <f t="shared" si="374"/>
        <v>2.1773644589234347</v>
      </c>
      <c r="FV154" s="109">
        <f t="shared" si="375"/>
        <v>2.0696386992857918</v>
      </c>
      <c r="FW154" s="109">
        <f t="shared" si="375"/>
        <v>2.3643569731113172</v>
      </c>
      <c r="FX154" s="109">
        <f t="shared" si="375"/>
        <v>1.8941094707728054</v>
      </c>
      <c r="FY154" s="109">
        <f t="shared" si="375"/>
        <v>2.976695529615986</v>
      </c>
      <c r="FZ154" s="109">
        <f t="shared" si="375"/>
        <v>2.0852506951578844</v>
      </c>
      <c r="GA154" s="109">
        <f t="shared" si="375"/>
        <v>1.8043884432346866</v>
      </c>
      <c r="GB154" s="109">
        <f t="shared" si="375"/>
        <v>1.8053285452123422</v>
      </c>
      <c r="GC154" s="109">
        <f t="shared" si="375"/>
        <v>2.0123304348852353</v>
      </c>
      <c r="GD154" s="109">
        <f t="shared" si="375"/>
        <v>2.1773644589234347</v>
      </c>
      <c r="GE154" s="109">
        <f t="shared" si="375"/>
        <v>2.2484232304458072</v>
      </c>
      <c r="GF154" s="109">
        <f t="shared" si="376"/>
        <v>2.2700297457366423</v>
      </c>
      <c r="GG154" s="109">
        <f t="shared" si="376"/>
        <v>1.8941094707728054</v>
      </c>
      <c r="GH154" s="109">
        <f t="shared" si="376"/>
        <v>1.8941094707728054</v>
      </c>
      <c r="GI154" s="109">
        <f t="shared" si="376"/>
        <v>1.8941094707728054</v>
      </c>
      <c r="GJ154" s="109">
        <f t="shared" si="376"/>
        <v>1.8941094707728054</v>
      </c>
      <c r="GK154" s="109">
        <f t="shared" si="376"/>
        <v>1.7941879232309625</v>
      </c>
      <c r="GL154" s="109">
        <f t="shared" si="376"/>
        <v>1.843555638616668</v>
      </c>
      <c r="GM154" s="109">
        <f t="shared" si="376"/>
        <v>1.9067068516618142</v>
      </c>
      <c r="GN154" s="109">
        <f t="shared" si="376"/>
        <v>3.337303100748966</v>
      </c>
      <c r="GO154" s="109">
        <f t="shared" si="376"/>
        <v>1.8707883371240672</v>
      </c>
      <c r="GP154" s="109">
        <f t="shared" si="377"/>
        <v>2.3643569731113172</v>
      </c>
      <c r="GQ154" s="109">
        <f t="shared" si="377"/>
        <v>1.8709895700830914</v>
      </c>
      <c r="GR154" s="109">
        <f t="shared" si="377"/>
        <v>1.8786791069589517</v>
      </c>
      <c r="GS154" s="109">
        <f t="shared" si="377"/>
        <v>2.4781012476602311</v>
      </c>
      <c r="GT154" s="109">
        <f t="shared" si="377"/>
        <v>2.3643569731113172</v>
      </c>
      <c r="GU154" s="109">
        <f t="shared" si="377"/>
        <v>4.092462852153397</v>
      </c>
      <c r="GV154" s="109">
        <f t="shared" si="377"/>
        <v>1.8164752258014085</v>
      </c>
      <c r="GW154" s="109">
        <f t="shared" si="377"/>
        <v>1.8941094707728054</v>
      </c>
      <c r="GX154" s="109">
        <f t="shared" si="377"/>
        <v>1.9127705542395761</v>
      </c>
      <c r="GY154" s="109">
        <f t="shared" si="377"/>
        <v>1.8653214884387197</v>
      </c>
      <c r="GZ154" s="109">
        <f t="shared" si="378"/>
        <v>1.7935492157865744</v>
      </c>
      <c r="HA154" s="109">
        <f t="shared" si="378"/>
        <v>1.8941094707728054</v>
      </c>
      <c r="HB154" s="109">
        <f t="shared" si="378"/>
        <v>1.8164752258014085</v>
      </c>
      <c r="HC154" s="109">
        <f t="shared" si="378"/>
        <v>1.7680082570831532</v>
      </c>
      <c r="HD154" s="109">
        <f t="shared" si="378"/>
        <v>1.9219569778618204</v>
      </c>
      <c r="HE154" s="109">
        <f t="shared" si="378"/>
        <v>2.1184321531397488</v>
      </c>
      <c r="HF154" s="109">
        <f t="shared" si="378"/>
        <v>1.9437864682845334</v>
      </c>
      <c r="HG154" s="109">
        <f t="shared" si="378"/>
        <v>2.0609324006808927</v>
      </c>
      <c r="HH154" s="109">
        <f t="shared" si="378"/>
        <v>1.8453614393212718</v>
      </c>
      <c r="HI154" s="109">
        <f t="shared" si="378"/>
        <v>1.7842115353981924</v>
      </c>
      <c r="HJ154" s="109">
        <f t="shared" si="379"/>
        <v>1.8164752258014085</v>
      </c>
      <c r="HK154" s="109">
        <f t="shared" si="379"/>
        <v>1.8941094707728054</v>
      </c>
      <c r="HL154" s="109">
        <f t="shared" si="379"/>
        <v>2.1884758054806035</v>
      </c>
      <c r="HM154" s="109">
        <f t="shared" si="379"/>
        <v>1.8941094707728054</v>
      </c>
      <c r="HN154" s="109">
        <f t="shared" si="379"/>
        <v>1.9927986284328472</v>
      </c>
      <c r="HO154" s="109">
        <f t="shared" si="379"/>
        <v>1.9712695462674064</v>
      </c>
      <c r="HP154" s="109">
        <f t="shared" si="379"/>
        <v>1.8408483824816393</v>
      </c>
      <c r="HQ154" s="109">
        <f t="shared" si="379"/>
        <v>2.4312030596729022</v>
      </c>
      <c r="HR154" s="109"/>
      <c r="HS154" s="109"/>
      <c r="HT154" s="109"/>
      <c r="HU154" s="109"/>
      <c r="HV154" s="109"/>
      <c r="HW154" s="109"/>
      <c r="HX154" s="109"/>
      <c r="HY154" s="109"/>
      <c r="HZ154" s="109"/>
      <c r="IA154" s="109"/>
      <c r="IB154" s="109"/>
      <c r="IC154" s="109"/>
      <c r="ID154" s="109"/>
      <c r="IE154" s="109"/>
      <c r="IF154" s="109"/>
      <c r="IG154" s="109"/>
      <c r="IH154" s="109"/>
      <c r="II154" s="109"/>
      <c r="IJ154" s="109"/>
      <c r="IK154" s="109"/>
      <c r="IL154" s="109"/>
      <c r="IM154" s="109"/>
      <c r="IN154" s="109"/>
      <c r="IO154" s="109"/>
      <c r="IP154" s="109"/>
      <c r="IQ154" s="109"/>
      <c r="IR154" s="109"/>
      <c r="IS154" s="109"/>
      <c r="IT154" s="109"/>
      <c r="IU154" s="109"/>
      <c r="IV154" s="109"/>
      <c r="IW154" s="109"/>
      <c r="IX154" s="109"/>
      <c r="IY154" s="109"/>
      <c r="IZ154" s="109"/>
      <c r="JA154" s="109"/>
      <c r="JB154" s="109"/>
      <c r="JC154" s="109"/>
      <c r="JD154" s="109"/>
      <c r="JE154" s="109"/>
      <c r="JF154" s="109"/>
      <c r="JG154" s="109"/>
      <c r="JH154" s="109"/>
      <c r="JI154" s="109"/>
      <c r="JJ154" s="109"/>
      <c r="JK154" s="109"/>
      <c r="JL154" s="109"/>
      <c r="JM154" s="109"/>
      <c r="JN154" s="109"/>
      <c r="JO154" s="109"/>
      <c r="JP154" s="109" t="str">
        <f t="shared" si="335"/>
        <v>Water Pollution_Sb(III)_Seawater_Health_N/A for WP Interim Methodology</v>
      </c>
    </row>
    <row r="155" spans="2:276">
      <c r="B155" s="112" t="s">
        <v>9</v>
      </c>
      <c r="C155" s="112" t="s">
        <v>410</v>
      </c>
      <c r="D155" s="112" t="s">
        <v>384</v>
      </c>
      <c r="E155" s="112" t="s">
        <v>395</v>
      </c>
      <c r="F155" s="112" t="s">
        <v>390</v>
      </c>
      <c r="G155" s="112" t="s">
        <v>391</v>
      </c>
      <c r="H155" s="109">
        <f t="shared" si="358"/>
        <v>84.960889185631501</v>
      </c>
      <c r="I155" s="109">
        <f t="shared" si="358"/>
        <v>65.446260625921497</v>
      </c>
      <c r="J155" s="109">
        <f t="shared" si="358"/>
        <v>23.74740253284536</v>
      </c>
      <c r="K155" s="109">
        <f t="shared" si="358"/>
        <v>1.8164752258014085</v>
      </c>
      <c r="L155" s="109">
        <f t="shared" si="358"/>
        <v>90.970105120650715</v>
      </c>
      <c r="M155" s="109">
        <f t="shared" si="358"/>
        <v>17.305618723348381</v>
      </c>
      <c r="N155" s="109">
        <f t="shared" si="358"/>
        <v>1.8941094707728054</v>
      </c>
      <c r="O155" s="109">
        <f t="shared" si="358"/>
        <v>15.725534952203187</v>
      </c>
      <c r="P155" s="109">
        <f t="shared" si="358"/>
        <v>104.21809588678262</v>
      </c>
      <c r="Q155" s="109">
        <f t="shared" si="358"/>
        <v>1.8941094707728054</v>
      </c>
      <c r="R155" s="109">
        <f t="shared" si="359"/>
        <v>2.4020294277368723</v>
      </c>
      <c r="S155" s="109">
        <f t="shared" si="359"/>
        <v>52.514261327749573</v>
      </c>
      <c r="T155" s="109">
        <f t="shared" si="359"/>
        <v>108.87144110372321</v>
      </c>
      <c r="U155" s="109">
        <f t="shared" si="359"/>
        <v>1.9684560250336798</v>
      </c>
      <c r="V155" s="109">
        <f t="shared" si="359"/>
        <v>1.9927986284328472</v>
      </c>
      <c r="W155" s="109">
        <f t="shared" si="359"/>
        <v>571.68317330917</v>
      </c>
      <c r="X155" s="109">
        <f t="shared" si="359"/>
        <v>1.8941094707728054</v>
      </c>
      <c r="Y155" s="109">
        <f t="shared" si="359"/>
        <v>48.16769685646323</v>
      </c>
      <c r="Z155" s="109">
        <f t="shared" si="359"/>
        <v>284.32555804811955</v>
      </c>
      <c r="AA155" s="109">
        <f t="shared" si="359"/>
        <v>7.1690548181179619</v>
      </c>
      <c r="AB155" s="109">
        <f t="shared" si="360"/>
        <v>94.976900711826232</v>
      </c>
      <c r="AC155" s="109">
        <f t="shared" si="360"/>
        <v>1.9112862196505773</v>
      </c>
      <c r="AD155" s="109">
        <f t="shared" si="360"/>
        <v>10.131736760485383</v>
      </c>
      <c r="AE155" s="109">
        <f t="shared" si="360"/>
        <v>9.4791861835042752</v>
      </c>
      <c r="AF155" s="109">
        <f t="shared" si="360"/>
        <v>53.243515478524429</v>
      </c>
      <c r="AG155" s="109">
        <f t="shared" si="360"/>
        <v>6.0711684932901324</v>
      </c>
      <c r="AH155" s="109">
        <f t="shared" si="360"/>
        <v>13.635941418800318</v>
      </c>
      <c r="AI155" s="109">
        <f t="shared" si="360"/>
        <v>1.8941094707728054</v>
      </c>
      <c r="AJ155" s="109">
        <f t="shared" si="360"/>
        <v>17.601993871892343</v>
      </c>
      <c r="AK155" s="109">
        <f t="shared" si="360"/>
        <v>31.507778463435223</v>
      </c>
      <c r="AL155" s="109">
        <f t="shared" si="361"/>
        <v>82.292616575873822</v>
      </c>
      <c r="AM155" s="109">
        <f t="shared" si="361"/>
        <v>350.95811642146685</v>
      </c>
      <c r="AN155" s="109">
        <f t="shared" si="361"/>
        <v>16.653237608866561</v>
      </c>
      <c r="AO155" s="109">
        <f t="shared" si="361"/>
        <v>57.541615370293854</v>
      </c>
      <c r="AP155" s="109">
        <f t="shared" si="361"/>
        <v>35.083981537588706</v>
      </c>
      <c r="AQ155" s="109">
        <f t="shared" si="361"/>
        <v>3.1205424161400557</v>
      </c>
      <c r="AR155" s="109">
        <f t="shared" si="361"/>
        <v>1.8941094707728054</v>
      </c>
      <c r="AS155" s="109">
        <f t="shared" si="361"/>
        <v>8.3672225486923111</v>
      </c>
      <c r="AT155" s="109">
        <f t="shared" si="361"/>
        <v>23.512728865998483</v>
      </c>
      <c r="AU155" s="109">
        <f t="shared" si="361"/>
        <v>78.448751727978859</v>
      </c>
      <c r="AV155" s="109">
        <f t="shared" si="362"/>
        <v>12.135630424993797</v>
      </c>
      <c r="AW155" s="109">
        <f t="shared" si="362"/>
        <v>207.76483904084935</v>
      </c>
      <c r="AX155" s="109">
        <f t="shared" si="362"/>
        <v>16.686830687719841</v>
      </c>
      <c r="AY155" s="109">
        <f t="shared" si="362"/>
        <v>2.1773644589234347</v>
      </c>
      <c r="AZ155" s="109">
        <f t="shared" si="362"/>
        <v>30.324423792199454</v>
      </c>
      <c r="BA155" s="109">
        <f t="shared" si="362"/>
        <v>14.168687461074196</v>
      </c>
      <c r="BB155" s="109">
        <f t="shared" si="362"/>
        <v>38.001810244778405</v>
      </c>
      <c r="BC155" s="109">
        <f t="shared" si="362"/>
        <v>56.276827435773271</v>
      </c>
      <c r="BD155" s="109">
        <f t="shared" si="362"/>
        <v>23.80122900527337</v>
      </c>
      <c r="BE155" s="109">
        <f t="shared" si="362"/>
        <v>58.947302892087734</v>
      </c>
      <c r="BF155" s="109">
        <f t="shared" si="363"/>
        <v>38.067475035198029</v>
      </c>
      <c r="BG155" s="109">
        <f t="shared" si="363"/>
        <v>30.329056724625776</v>
      </c>
      <c r="BH155" s="109">
        <f t="shared" si="363"/>
        <v>80.973473779687154</v>
      </c>
      <c r="BI155" s="109">
        <f t="shared" si="363"/>
        <v>41.407237935772393</v>
      </c>
      <c r="BJ155" s="109">
        <f t="shared" si="363"/>
        <v>32.414137760657411</v>
      </c>
      <c r="BK155" s="109">
        <f t="shared" si="363"/>
        <v>1.8941094707728054</v>
      </c>
      <c r="BL155" s="109">
        <f t="shared" si="363"/>
        <v>93.192363735929789</v>
      </c>
      <c r="BM155" s="109">
        <f t="shared" si="363"/>
        <v>24.518620977829528</v>
      </c>
      <c r="BN155" s="109">
        <f t="shared" si="363"/>
        <v>212.67210496825345</v>
      </c>
      <c r="BO155" s="109">
        <f t="shared" si="363"/>
        <v>191.99570201553706</v>
      </c>
      <c r="BP155" s="109">
        <f t="shared" si="364"/>
        <v>28.640535049786745</v>
      </c>
      <c r="BQ155" s="109">
        <f t="shared" si="364"/>
        <v>37.009283759337883</v>
      </c>
      <c r="BR155" s="109">
        <f t="shared" si="364"/>
        <v>13.176483937914899</v>
      </c>
      <c r="BS155" s="109">
        <f t="shared" si="364"/>
        <v>72.651243375711175</v>
      </c>
      <c r="BT155" s="109">
        <f t="shared" si="364"/>
        <v>99.756297268028561</v>
      </c>
      <c r="BU155" s="109">
        <f t="shared" si="364"/>
        <v>2.1369661780791134</v>
      </c>
      <c r="BV155" s="109">
        <f t="shared" si="364"/>
        <v>3.4207565116526899</v>
      </c>
      <c r="BW155" s="109">
        <f t="shared" si="364"/>
        <v>12.120430364493464</v>
      </c>
      <c r="BX155" s="109">
        <f t="shared" si="364"/>
        <v>67.791102657828432</v>
      </c>
      <c r="BY155" s="109">
        <f t="shared" si="364"/>
        <v>2.0622121333481784</v>
      </c>
      <c r="BZ155" s="109">
        <f t="shared" si="365"/>
        <v>6.0682076491690253</v>
      </c>
      <c r="CA155" s="109">
        <f t="shared" si="365"/>
        <v>43.519010652963871</v>
      </c>
      <c r="CB155" s="109">
        <f t="shared" si="365"/>
        <v>42.368759250771035</v>
      </c>
      <c r="CC155" s="109">
        <f t="shared" si="365"/>
        <v>152.88063821733283</v>
      </c>
      <c r="CD155" s="109">
        <f t="shared" si="365"/>
        <v>98.027016690665675</v>
      </c>
      <c r="CE155" s="109">
        <f t="shared" si="365"/>
        <v>2.2789321712385888</v>
      </c>
      <c r="CF155" s="109">
        <f t="shared" si="365"/>
        <v>26.578697886829254</v>
      </c>
      <c r="CG155" s="109">
        <f t="shared" si="365"/>
        <v>1.7946820442995286</v>
      </c>
      <c r="CH155" s="109">
        <f t="shared" si="365"/>
        <v>1.8941094707728054</v>
      </c>
      <c r="CI155" s="109">
        <f t="shared" si="365"/>
        <v>2.3643569731113172</v>
      </c>
      <c r="CJ155" s="109">
        <f t="shared" si="366"/>
        <v>58.889897902628029</v>
      </c>
      <c r="CK155" s="109">
        <f t="shared" si="366"/>
        <v>29.65059863482853</v>
      </c>
      <c r="CL155" s="109">
        <f t="shared" si="366"/>
        <v>17.298477530870922</v>
      </c>
      <c r="CM155" s="109">
        <f t="shared" si="366"/>
        <v>2.1272788813341963</v>
      </c>
      <c r="CN155" s="109">
        <f t="shared" si="366"/>
        <v>130.5663423531665</v>
      </c>
      <c r="CO155" s="109">
        <f t="shared" si="366"/>
        <v>44.49547855391161</v>
      </c>
      <c r="CP155" s="109">
        <f t="shared" si="366"/>
        <v>2.3643569731113172</v>
      </c>
      <c r="CQ155" s="109">
        <f t="shared" si="366"/>
        <v>68.443253615950397</v>
      </c>
      <c r="CR155" s="109">
        <f t="shared" si="366"/>
        <v>2.3784562665179942</v>
      </c>
      <c r="CS155" s="109">
        <f t="shared" si="366"/>
        <v>356.52462264612348</v>
      </c>
      <c r="CT155" s="109">
        <f t="shared" si="367"/>
        <v>50.250737873786782</v>
      </c>
      <c r="CU155" s="109">
        <f t="shared" si="367"/>
        <v>77.422263533740875</v>
      </c>
      <c r="CV155" s="109">
        <f t="shared" si="367"/>
        <v>138.83542699784343</v>
      </c>
      <c r="CW155" s="109">
        <f t="shared" si="367"/>
        <v>20.083161967585553</v>
      </c>
      <c r="CX155" s="109">
        <f t="shared" si="367"/>
        <v>7.2559987592296142</v>
      </c>
      <c r="CY155" s="109">
        <f t="shared" si="367"/>
        <v>343.387926881689</v>
      </c>
      <c r="CZ155" s="109">
        <f t="shared" si="367"/>
        <v>93.297230043734558</v>
      </c>
      <c r="DA155" s="109">
        <f t="shared" si="367"/>
        <v>28.640221290562444</v>
      </c>
      <c r="DB155" s="109">
        <f t="shared" si="367"/>
        <v>121.20118690262757</v>
      </c>
      <c r="DC155" s="109">
        <f t="shared" si="367"/>
        <v>208.53330403039342</v>
      </c>
      <c r="DD155" s="109">
        <f t="shared" si="368"/>
        <v>10.736819140026363</v>
      </c>
      <c r="DE155" s="109">
        <f t="shared" si="368"/>
        <v>100.81478630162324</v>
      </c>
      <c r="DF155" s="109">
        <f t="shared" si="368"/>
        <v>2.3643569731113172</v>
      </c>
      <c r="DG155" s="109">
        <f t="shared" si="368"/>
        <v>179.87274391526523</v>
      </c>
      <c r="DH155" s="109">
        <f t="shared" si="368"/>
        <v>202.10608655936582</v>
      </c>
      <c r="DI155" s="109">
        <f t="shared" si="368"/>
        <v>54.848730261027669</v>
      </c>
      <c r="DJ155" s="109">
        <f t="shared" si="368"/>
        <v>63.196559131463047</v>
      </c>
      <c r="DK155" s="109">
        <f t="shared" si="368"/>
        <v>44.127207161802723</v>
      </c>
      <c r="DL155" s="109">
        <f t="shared" si="368"/>
        <v>23.07569310138982</v>
      </c>
      <c r="DM155" s="109">
        <f t="shared" si="368"/>
        <v>14.682357356855979</v>
      </c>
      <c r="DN155" s="109">
        <f t="shared" si="369"/>
        <v>49.483888725056204</v>
      </c>
      <c r="DO155" s="109">
        <f t="shared" si="369"/>
        <v>70.672540403613198</v>
      </c>
      <c r="DP155" s="109">
        <f t="shared" si="369"/>
        <v>13.847111427254291</v>
      </c>
      <c r="DQ155" s="109">
        <f t="shared" si="369"/>
        <v>5.2957758912732436</v>
      </c>
      <c r="DR155" s="109">
        <f t="shared" si="369"/>
        <v>90.970105120650715</v>
      </c>
      <c r="DS155" s="109">
        <f t="shared" si="369"/>
        <v>24.269119382506503</v>
      </c>
      <c r="DT155" s="109">
        <f t="shared" si="369"/>
        <v>90.970105120650715</v>
      </c>
      <c r="DU155" s="109">
        <f t="shared" si="369"/>
        <v>2.3643569731113172</v>
      </c>
      <c r="DV155" s="109">
        <f t="shared" si="369"/>
        <v>32.252669035425612</v>
      </c>
      <c r="DW155" s="109">
        <f t="shared" si="369"/>
        <v>119.88633733341973</v>
      </c>
      <c r="DX155" s="109">
        <f t="shared" si="370"/>
        <v>32.612808458735955</v>
      </c>
      <c r="DY155" s="109">
        <f t="shared" si="370"/>
        <v>1.9938100194306547</v>
      </c>
      <c r="DZ155" s="109">
        <f t="shared" si="370"/>
        <v>35.078333935966882</v>
      </c>
      <c r="EA155" s="109">
        <f t="shared" si="370"/>
        <v>1.9927986284328472</v>
      </c>
      <c r="EB155" s="109">
        <f t="shared" si="370"/>
        <v>2.3643569731113172</v>
      </c>
      <c r="EC155" s="109">
        <f t="shared" si="370"/>
        <v>6.1235880766425215</v>
      </c>
      <c r="ED155" s="109">
        <f t="shared" si="370"/>
        <v>23.220223391178113</v>
      </c>
      <c r="EE155" s="109">
        <f t="shared" si="370"/>
        <v>55.452361787987535</v>
      </c>
      <c r="EF155" s="109">
        <f t="shared" si="370"/>
        <v>2.3643569731113172</v>
      </c>
      <c r="EG155" s="109">
        <f t="shared" si="370"/>
        <v>84.346146956218206</v>
      </c>
      <c r="EH155" s="109">
        <f t="shared" si="371"/>
        <v>2.2789321712385888</v>
      </c>
      <c r="EI155" s="109">
        <f t="shared" si="371"/>
        <v>3.2877106316400946</v>
      </c>
      <c r="EJ155" s="109">
        <f t="shared" si="371"/>
        <v>49.789802768313415</v>
      </c>
      <c r="EK155" s="109">
        <f t="shared" si="371"/>
        <v>82.943288785926285</v>
      </c>
      <c r="EL155" s="109">
        <f t="shared" si="371"/>
        <v>30.266719153034565</v>
      </c>
      <c r="EM155" s="109">
        <f t="shared" si="371"/>
        <v>43.8543048612052</v>
      </c>
      <c r="EN155" s="109">
        <f t="shared" si="371"/>
        <v>4.1123054610501324</v>
      </c>
      <c r="EO155" s="109">
        <f t="shared" si="371"/>
        <v>2.3643569731113172</v>
      </c>
      <c r="EP155" s="109">
        <f t="shared" si="371"/>
        <v>137.94534082764588</v>
      </c>
      <c r="EQ155" s="109">
        <f t="shared" si="371"/>
        <v>227.95332503034965</v>
      </c>
      <c r="ER155" s="109">
        <f t="shared" si="372"/>
        <v>2.9835027186493552</v>
      </c>
      <c r="ES155" s="109">
        <f t="shared" si="372"/>
        <v>3.4696010886295232</v>
      </c>
      <c r="ET155" s="109">
        <f t="shared" si="372"/>
        <v>21.529296470359931</v>
      </c>
      <c r="EU155" s="109">
        <f t="shared" si="372"/>
        <v>32.88260879405243</v>
      </c>
      <c r="EV155" s="109">
        <f t="shared" si="372"/>
        <v>181.84106371301351</v>
      </c>
      <c r="EW155" s="109">
        <f t="shared" si="372"/>
        <v>75.557428422866323</v>
      </c>
      <c r="EX155" s="109">
        <f t="shared" si="372"/>
        <v>2.3643569731113172</v>
      </c>
      <c r="EY155" s="109">
        <f t="shared" si="372"/>
        <v>7.6929207908705122</v>
      </c>
      <c r="EZ155" s="109">
        <f t="shared" si="372"/>
        <v>13.539584824260768</v>
      </c>
      <c r="FA155" s="109">
        <f t="shared" si="372"/>
        <v>417.13323756794819</v>
      </c>
      <c r="FB155" s="109">
        <f t="shared" si="373"/>
        <v>2.3643569731113172</v>
      </c>
      <c r="FC155" s="109">
        <f t="shared" si="373"/>
        <v>6.8139127518565399</v>
      </c>
      <c r="FD155" s="109">
        <f t="shared" si="373"/>
        <v>8.5317422143864761</v>
      </c>
      <c r="FE155" s="109">
        <f t="shared" si="373"/>
        <v>14.466295669992274</v>
      </c>
      <c r="FF155" s="109">
        <f t="shared" si="373"/>
        <v>13.799982552443327</v>
      </c>
      <c r="FG155" s="109">
        <f t="shared" si="373"/>
        <v>127.20121409284401</v>
      </c>
      <c r="FH155" s="109">
        <f t="shared" si="373"/>
        <v>78.409961235845316</v>
      </c>
      <c r="FI155" s="109">
        <f t="shared" si="373"/>
        <v>36.360153252283148</v>
      </c>
      <c r="FJ155" s="109">
        <f t="shared" si="373"/>
        <v>22.413675632455696</v>
      </c>
      <c r="FK155" s="109">
        <f t="shared" si="373"/>
        <v>62.382634357963589</v>
      </c>
      <c r="FL155" s="109">
        <f t="shared" si="374"/>
        <v>42.558036972995119</v>
      </c>
      <c r="FM155" s="109">
        <f t="shared" si="374"/>
        <v>6.8707114543968428</v>
      </c>
      <c r="FN155" s="109">
        <f t="shared" si="374"/>
        <v>404.77846299177884</v>
      </c>
      <c r="FO155" s="109">
        <f t="shared" si="374"/>
        <v>2.1146015545118151</v>
      </c>
      <c r="FP155" s="109">
        <f t="shared" si="374"/>
        <v>90.970105120650715</v>
      </c>
      <c r="FQ155" s="109">
        <f t="shared" si="374"/>
        <v>8.372941623522884</v>
      </c>
      <c r="FR155" s="109">
        <f t="shared" si="374"/>
        <v>13.649994686913654</v>
      </c>
      <c r="FS155" s="109">
        <f t="shared" si="374"/>
        <v>91.476206416923787</v>
      </c>
      <c r="FT155" s="109">
        <f t="shared" si="374"/>
        <v>65.29781707560052</v>
      </c>
      <c r="FU155" s="109">
        <f t="shared" si="374"/>
        <v>2.1773644589234347</v>
      </c>
      <c r="FV155" s="109">
        <f t="shared" si="375"/>
        <v>52.064261198276142</v>
      </c>
      <c r="FW155" s="109">
        <f t="shared" si="375"/>
        <v>2.3643569731113172</v>
      </c>
      <c r="FX155" s="109">
        <f t="shared" si="375"/>
        <v>38.067475035198029</v>
      </c>
      <c r="FY155" s="109">
        <f t="shared" si="375"/>
        <v>55.303602603888692</v>
      </c>
      <c r="FZ155" s="109">
        <f t="shared" si="375"/>
        <v>42.280707427868549</v>
      </c>
      <c r="GA155" s="109">
        <f t="shared" si="375"/>
        <v>2.4555616797204136</v>
      </c>
      <c r="GB155" s="109">
        <f t="shared" si="375"/>
        <v>32.169142174459886</v>
      </c>
      <c r="GC155" s="109">
        <f t="shared" si="375"/>
        <v>46.310079934743143</v>
      </c>
      <c r="GD155" s="109">
        <f t="shared" si="375"/>
        <v>72.651243375711175</v>
      </c>
      <c r="GE155" s="109">
        <f t="shared" si="375"/>
        <v>40.208258336326146</v>
      </c>
      <c r="GF155" s="109">
        <f t="shared" si="376"/>
        <v>156.42779123889588</v>
      </c>
      <c r="GG155" s="109">
        <f t="shared" si="376"/>
        <v>1.8941094707728054</v>
      </c>
      <c r="GH155" s="109">
        <f t="shared" si="376"/>
        <v>1.8941094707728054</v>
      </c>
      <c r="GI155" s="109">
        <f t="shared" si="376"/>
        <v>38.067475035198029</v>
      </c>
      <c r="GJ155" s="109">
        <f t="shared" si="376"/>
        <v>1.8941094707728054</v>
      </c>
      <c r="GK155" s="109">
        <f t="shared" si="376"/>
        <v>24.24178553589762</v>
      </c>
      <c r="GL155" s="109">
        <f t="shared" si="376"/>
        <v>2.5726330957336438</v>
      </c>
      <c r="GM155" s="109">
        <f t="shared" si="376"/>
        <v>11.26352826178341</v>
      </c>
      <c r="GN155" s="109">
        <f t="shared" si="376"/>
        <v>97.498489704404037</v>
      </c>
      <c r="GO155" s="109">
        <f t="shared" si="376"/>
        <v>174.3344112197822</v>
      </c>
      <c r="GP155" s="109">
        <f t="shared" si="377"/>
        <v>83.627402218323127</v>
      </c>
      <c r="GQ155" s="109">
        <f t="shared" si="377"/>
        <v>77.572078323311644</v>
      </c>
      <c r="GR155" s="109">
        <f t="shared" si="377"/>
        <v>59.442889063556201</v>
      </c>
      <c r="GS155" s="109">
        <f t="shared" si="377"/>
        <v>111.27535889709397</v>
      </c>
      <c r="GT155" s="109">
        <f t="shared" si="377"/>
        <v>57.746169101043265</v>
      </c>
      <c r="GU155" s="109">
        <f t="shared" si="377"/>
        <v>106.10539631262458</v>
      </c>
      <c r="GV155" s="109">
        <f t="shared" si="377"/>
        <v>1.8164752258014085</v>
      </c>
      <c r="GW155" s="109">
        <f t="shared" si="377"/>
        <v>18.317399950625063</v>
      </c>
      <c r="GX155" s="109">
        <f t="shared" si="377"/>
        <v>77.163619146761079</v>
      </c>
      <c r="GY155" s="109">
        <f t="shared" si="377"/>
        <v>92.472591943909819</v>
      </c>
      <c r="GZ155" s="109">
        <f t="shared" si="378"/>
        <v>19.166692519521462</v>
      </c>
      <c r="HA155" s="109">
        <f t="shared" si="378"/>
        <v>1.8941094707728054</v>
      </c>
      <c r="HB155" s="109">
        <f t="shared" si="378"/>
        <v>6.5371955480679134</v>
      </c>
      <c r="HC155" s="109">
        <f t="shared" si="378"/>
        <v>168.94480993758674</v>
      </c>
      <c r="HD155" s="109">
        <f t="shared" si="378"/>
        <v>70.236116194514182</v>
      </c>
      <c r="HE155" s="109">
        <f t="shared" si="378"/>
        <v>76.762931635426582</v>
      </c>
      <c r="HF155" s="109">
        <f t="shared" si="378"/>
        <v>107.40527544251064</v>
      </c>
      <c r="HG155" s="109">
        <f t="shared" si="378"/>
        <v>16.369815103032142</v>
      </c>
      <c r="HH155" s="109">
        <f t="shared" si="378"/>
        <v>5.282992403441221</v>
      </c>
      <c r="HI155" s="109">
        <f t="shared" si="378"/>
        <v>119.92909750639805</v>
      </c>
      <c r="HJ155" s="109">
        <f t="shared" si="379"/>
        <v>1.9343951372897743</v>
      </c>
      <c r="HK155" s="109">
        <f t="shared" si="379"/>
        <v>44.82180161956957</v>
      </c>
      <c r="HL155" s="109">
        <f t="shared" si="379"/>
        <v>200.07255433699015</v>
      </c>
      <c r="HM155" s="109">
        <f t="shared" si="379"/>
        <v>1.8941094707728054</v>
      </c>
      <c r="HN155" s="109">
        <f t="shared" si="379"/>
        <v>91.820635186118082</v>
      </c>
      <c r="HO155" s="109">
        <f t="shared" si="379"/>
        <v>92.797988955452084</v>
      </c>
      <c r="HP155" s="109">
        <f t="shared" si="379"/>
        <v>28.001094455909449</v>
      </c>
      <c r="HQ155" s="109">
        <f t="shared" si="379"/>
        <v>44.454899526281871</v>
      </c>
      <c r="HR155" s="109"/>
      <c r="HS155" s="109"/>
      <c r="HT155" s="109"/>
      <c r="HU155" s="109"/>
      <c r="HV155" s="109"/>
      <c r="HW155" s="109"/>
      <c r="HX155" s="109"/>
      <c r="HY155" s="109"/>
      <c r="HZ155" s="109"/>
      <c r="IA155" s="109"/>
      <c r="IB155" s="109"/>
      <c r="IC155" s="109"/>
      <c r="ID155" s="109"/>
      <c r="IE155" s="109"/>
      <c r="IF155" s="109"/>
      <c r="IG155" s="109"/>
      <c r="IH155" s="109"/>
      <c r="II155" s="109"/>
      <c r="IJ155" s="109"/>
      <c r="IK155" s="109"/>
      <c r="IL155" s="109"/>
      <c r="IM155" s="109"/>
      <c r="IN155" s="109"/>
      <c r="IO155" s="109"/>
      <c r="IP155" s="109"/>
      <c r="IQ155" s="109"/>
      <c r="IR155" s="109"/>
      <c r="IS155" s="109"/>
      <c r="IT155" s="109"/>
      <c r="IU155" s="109"/>
      <c r="IV155" s="109"/>
      <c r="IW155" s="109"/>
      <c r="IX155" s="109"/>
      <c r="IY155" s="109"/>
      <c r="IZ155" s="109"/>
      <c r="JA155" s="109"/>
      <c r="JB155" s="109"/>
      <c r="JC155" s="109"/>
      <c r="JD155" s="109"/>
      <c r="JE155" s="109"/>
      <c r="JF155" s="109"/>
      <c r="JG155" s="109"/>
      <c r="JH155" s="109"/>
      <c r="JI155" s="109"/>
      <c r="JJ155" s="109"/>
      <c r="JK155" s="109"/>
      <c r="JL155" s="109"/>
      <c r="JM155" s="109"/>
      <c r="JN155" s="109"/>
      <c r="JO155" s="109"/>
      <c r="JP155" s="109" t="str">
        <f t="shared" si="335"/>
        <v>Water Pollution_Sb(III)_Unspecified_Health_N/A for WP Interim Methodology</v>
      </c>
    </row>
    <row r="156" spans="2:276">
      <c r="B156" s="112" t="s">
        <v>9</v>
      </c>
      <c r="C156" s="112" t="s">
        <v>411</v>
      </c>
      <c r="D156" s="112" t="s">
        <v>394</v>
      </c>
      <c r="E156" s="112" t="s">
        <v>395</v>
      </c>
      <c r="F156" s="112" t="s">
        <v>390</v>
      </c>
      <c r="G156" s="112" t="s">
        <v>391</v>
      </c>
      <c r="H156" s="109">
        <f t="shared" si="358"/>
        <v>84.960889185631501</v>
      </c>
      <c r="I156" s="109">
        <f t="shared" si="358"/>
        <v>75.613990189924138</v>
      </c>
      <c r="J156" s="109">
        <f t="shared" si="358"/>
        <v>28.57067192940918</v>
      </c>
      <c r="K156" s="109">
        <f t="shared" si="358"/>
        <v>6.5371611619325733</v>
      </c>
      <c r="L156" s="109">
        <f t="shared" si="358"/>
        <v>90.969284619305796</v>
      </c>
      <c r="M156" s="109">
        <f t="shared" si="358"/>
        <v>23.747331654705111</v>
      </c>
      <c r="N156" s="109">
        <f t="shared" si="358"/>
        <v>53.652781322192006</v>
      </c>
      <c r="O156" s="109">
        <f t="shared" si="358"/>
        <v>17.230042067461067</v>
      </c>
      <c r="P156" s="109">
        <f t="shared" si="358"/>
        <v>104.21764972204491</v>
      </c>
      <c r="Q156" s="109">
        <f t="shared" si="358"/>
        <v>53.652781322192006</v>
      </c>
      <c r="R156" s="109">
        <f t="shared" si="359"/>
        <v>2.7273187759876194</v>
      </c>
      <c r="S156" s="109">
        <f t="shared" si="359"/>
        <v>52.514261327749573</v>
      </c>
      <c r="T156" s="109">
        <f t="shared" si="359"/>
        <v>140.75463075142392</v>
      </c>
      <c r="U156" s="109">
        <f t="shared" si="359"/>
        <v>53.652781322192006</v>
      </c>
      <c r="V156" s="109">
        <f t="shared" si="359"/>
        <v>128.80777262411053</v>
      </c>
      <c r="W156" s="109">
        <f t="shared" si="359"/>
        <v>606.18156665802962</v>
      </c>
      <c r="X156" s="109">
        <f t="shared" si="359"/>
        <v>53.652781322192006</v>
      </c>
      <c r="Y156" s="109">
        <f t="shared" si="359"/>
        <v>48.167664854440737</v>
      </c>
      <c r="Z156" s="109">
        <f t="shared" si="359"/>
        <v>291.63007237263571</v>
      </c>
      <c r="AA156" s="109">
        <f t="shared" si="359"/>
        <v>8.7920378524093987</v>
      </c>
      <c r="AB156" s="109">
        <f t="shared" si="360"/>
        <v>107.34017703209182</v>
      </c>
      <c r="AC156" s="109">
        <f t="shared" si="360"/>
        <v>7.5581148605167909</v>
      </c>
      <c r="AD156" s="109">
        <f t="shared" si="360"/>
        <v>10.131736760485383</v>
      </c>
      <c r="AE156" s="109">
        <f t="shared" si="360"/>
        <v>9.4791784896670954</v>
      </c>
      <c r="AF156" s="109">
        <f t="shared" si="360"/>
        <v>53.504426564072062</v>
      </c>
      <c r="AG156" s="109">
        <f t="shared" si="360"/>
        <v>6.0711679452174128</v>
      </c>
      <c r="AH156" s="109">
        <f t="shared" si="360"/>
        <v>15.584628553466294</v>
      </c>
      <c r="AI156" s="109">
        <f t="shared" si="360"/>
        <v>53.652781322192006</v>
      </c>
      <c r="AJ156" s="109">
        <f t="shared" si="360"/>
        <v>120.60177598211318</v>
      </c>
      <c r="AK156" s="109">
        <f t="shared" si="360"/>
        <v>33.424845310788861</v>
      </c>
      <c r="AL156" s="109">
        <f t="shared" si="361"/>
        <v>82.292558440310344</v>
      </c>
      <c r="AM156" s="109">
        <f t="shared" si="361"/>
        <v>350.95808188583391</v>
      </c>
      <c r="AN156" s="109">
        <f t="shared" si="361"/>
        <v>72.651061317468177</v>
      </c>
      <c r="AO156" s="109">
        <f t="shared" si="361"/>
        <v>58.835558676885718</v>
      </c>
      <c r="AP156" s="109">
        <f t="shared" si="361"/>
        <v>38.549627550846353</v>
      </c>
      <c r="AQ156" s="109">
        <f t="shared" si="361"/>
        <v>3.2740215464060003</v>
      </c>
      <c r="AR156" s="109">
        <f t="shared" si="361"/>
        <v>53.652781322192006</v>
      </c>
      <c r="AS156" s="109">
        <f t="shared" si="361"/>
        <v>8.3672225463076479</v>
      </c>
      <c r="AT156" s="109">
        <f t="shared" si="361"/>
        <v>23.512724372525511</v>
      </c>
      <c r="AU156" s="109">
        <f t="shared" si="361"/>
        <v>90.969284619305796</v>
      </c>
      <c r="AV156" s="109">
        <f t="shared" si="362"/>
        <v>13.346934477178634</v>
      </c>
      <c r="AW156" s="109">
        <f t="shared" si="362"/>
        <v>218.86314516251093</v>
      </c>
      <c r="AX156" s="109">
        <f t="shared" si="362"/>
        <v>17.580566520859179</v>
      </c>
      <c r="AY156" s="109">
        <f t="shared" si="362"/>
        <v>72.651061317468177</v>
      </c>
      <c r="AZ156" s="109">
        <f t="shared" si="362"/>
        <v>30.392145123169634</v>
      </c>
      <c r="BA156" s="109">
        <f t="shared" si="362"/>
        <v>15.234632438064095</v>
      </c>
      <c r="BB156" s="109">
        <f t="shared" si="362"/>
        <v>42.002223994830864</v>
      </c>
      <c r="BC156" s="109">
        <f t="shared" si="362"/>
        <v>59.691917206949391</v>
      </c>
      <c r="BD156" s="109">
        <f t="shared" si="362"/>
        <v>29.639803023721349</v>
      </c>
      <c r="BE156" s="109">
        <f t="shared" si="362"/>
        <v>89.254743383506494</v>
      </c>
      <c r="BF156" s="109">
        <f t="shared" si="363"/>
        <v>53.652781322192006</v>
      </c>
      <c r="BG156" s="109">
        <f t="shared" si="363"/>
        <v>58.96289567429902</v>
      </c>
      <c r="BH156" s="109">
        <f t="shared" si="363"/>
        <v>80.973463841675894</v>
      </c>
      <c r="BI156" s="109">
        <f t="shared" si="363"/>
        <v>90.305117220805414</v>
      </c>
      <c r="BJ156" s="109">
        <f t="shared" si="363"/>
        <v>69.135507204413273</v>
      </c>
      <c r="BK156" s="109">
        <f t="shared" si="363"/>
        <v>53.652781322192006</v>
      </c>
      <c r="BL156" s="109">
        <f t="shared" si="363"/>
        <v>155.62176760862198</v>
      </c>
      <c r="BM156" s="109">
        <f t="shared" si="363"/>
        <v>29.509333606655186</v>
      </c>
      <c r="BN156" s="109">
        <f t="shared" si="363"/>
        <v>230.13641362407625</v>
      </c>
      <c r="BO156" s="109">
        <f t="shared" si="363"/>
        <v>212.05592710108348</v>
      </c>
      <c r="BP156" s="109">
        <f t="shared" si="364"/>
        <v>39.200139017046666</v>
      </c>
      <c r="BQ156" s="109">
        <f t="shared" si="364"/>
        <v>38.813069325119912</v>
      </c>
      <c r="BR156" s="109">
        <f t="shared" si="364"/>
        <v>19.456472771629169</v>
      </c>
      <c r="BS156" s="109">
        <f t="shared" si="364"/>
        <v>72.651061317468177</v>
      </c>
      <c r="BT156" s="109">
        <f t="shared" si="364"/>
        <v>99.988940123994936</v>
      </c>
      <c r="BU156" s="109">
        <f t="shared" si="364"/>
        <v>58.96289567429902</v>
      </c>
      <c r="BV156" s="109">
        <f t="shared" si="364"/>
        <v>6.5371611619325733</v>
      </c>
      <c r="BW156" s="109">
        <f t="shared" si="364"/>
        <v>14.576790143055291</v>
      </c>
      <c r="BX156" s="109">
        <f t="shared" si="364"/>
        <v>74.408891135764009</v>
      </c>
      <c r="BY156" s="109">
        <f t="shared" si="364"/>
        <v>6.5371611619325733</v>
      </c>
      <c r="BZ156" s="109">
        <f t="shared" si="365"/>
        <v>7.1474889217462936</v>
      </c>
      <c r="CA156" s="109">
        <f t="shared" si="365"/>
        <v>72.651061317468177</v>
      </c>
      <c r="CB156" s="109">
        <f t="shared" si="365"/>
        <v>44.390490407046379</v>
      </c>
      <c r="CC156" s="109">
        <f t="shared" si="365"/>
        <v>157.65789533137223</v>
      </c>
      <c r="CD156" s="109">
        <f t="shared" si="365"/>
        <v>117.81910614896972</v>
      </c>
      <c r="CE156" s="109">
        <f t="shared" si="365"/>
        <v>90.969284619305796</v>
      </c>
      <c r="CF156" s="109">
        <f t="shared" si="365"/>
        <v>50.136757192448961</v>
      </c>
      <c r="CG156" s="109">
        <f t="shared" si="365"/>
        <v>0.85303943254788561</v>
      </c>
      <c r="CH156" s="109">
        <f t="shared" si="365"/>
        <v>53.652781322192006</v>
      </c>
      <c r="CI156" s="109">
        <f t="shared" si="365"/>
        <v>120.60177598211318</v>
      </c>
      <c r="CJ156" s="109">
        <f t="shared" si="366"/>
        <v>60.095531086770116</v>
      </c>
      <c r="CK156" s="109">
        <f t="shared" si="366"/>
        <v>34.588665122759949</v>
      </c>
      <c r="CL156" s="109">
        <f t="shared" si="366"/>
        <v>28.384776211760954</v>
      </c>
      <c r="CM156" s="109">
        <f t="shared" si="366"/>
        <v>2.4200897212391546</v>
      </c>
      <c r="CN156" s="109">
        <f t="shared" si="366"/>
        <v>321.25643287217514</v>
      </c>
      <c r="CO156" s="109">
        <f t="shared" si="366"/>
        <v>48.208339476890373</v>
      </c>
      <c r="CP156" s="109">
        <f t="shared" si="366"/>
        <v>120.60177598211318</v>
      </c>
      <c r="CQ156" s="109">
        <f t="shared" si="366"/>
        <v>68.442844772752949</v>
      </c>
      <c r="CR156" s="109">
        <f t="shared" si="366"/>
        <v>2.780549891759212</v>
      </c>
      <c r="CS156" s="109">
        <f t="shared" si="366"/>
        <v>371.66404675567128</v>
      </c>
      <c r="CT156" s="109">
        <f t="shared" si="367"/>
        <v>65.273774055696293</v>
      </c>
      <c r="CU156" s="109">
        <f t="shared" si="367"/>
        <v>79.696757942734195</v>
      </c>
      <c r="CV156" s="109">
        <f t="shared" si="367"/>
        <v>139.1802302895945</v>
      </c>
      <c r="CW156" s="109">
        <f t="shared" si="367"/>
        <v>32.860269170916084</v>
      </c>
      <c r="CX156" s="109">
        <f t="shared" si="367"/>
        <v>90.969284619305796</v>
      </c>
      <c r="CY156" s="109">
        <f t="shared" si="367"/>
        <v>541.47977195771614</v>
      </c>
      <c r="CZ156" s="109">
        <f t="shared" si="367"/>
        <v>116.23350773861266</v>
      </c>
      <c r="DA156" s="109">
        <f t="shared" si="367"/>
        <v>53.652781322192006</v>
      </c>
      <c r="DB156" s="109">
        <f t="shared" si="367"/>
        <v>173.15721579306381</v>
      </c>
      <c r="DC156" s="109">
        <f t="shared" si="367"/>
        <v>209.48224706144487</v>
      </c>
      <c r="DD156" s="109">
        <f t="shared" si="368"/>
        <v>10.876654967716131</v>
      </c>
      <c r="DE156" s="109">
        <f t="shared" si="368"/>
        <v>105.00792373269344</v>
      </c>
      <c r="DF156" s="109">
        <f t="shared" si="368"/>
        <v>120.60177598211318</v>
      </c>
      <c r="DG156" s="109">
        <f t="shared" si="368"/>
        <v>210.55928093123532</v>
      </c>
      <c r="DH156" s="109">
        <f t="shared" si="368"/>
        <v>242.33992870279576</v>
      </c>
      <c r="DI156" s="109">
        <f t="shared" si="368"/>
        <v>58.96289567429902</v>
      </c>
      <c r="DJ156" s="109">
        <f t="shared" si="368"/>
        <v>128.80777262411053</v>
      </c>
      <c r="DK156" s="109">
        <f t="shared" si="368"/>
        <v>44.1262395242926</v>
      </c>
      <c r="DL156" s="109">
        <f t="shared" si="368"/>
        <v>23.075669871909838</v>
      </c>
      <c r="DM156" s="109">
        <f t="shared" si="368"/>
        <v>16.885415579679123</v>
      </c>
      <c r="DN156" s="109">
        <f t="shared" si="369"/>
        <v>128.80777262411053</v>
      </c>
      <c r="DO156" s="109">
        <f t="shared" si="369"/>
        <v>70.672539603022884</v>
      </c>
      <c r="DP156" s="109">
        <f t="shared" si="369"/>
        <v>20.272924098635968</v>
      </c>
      <c r="DQ156" s="109">
        <f t="shared" si="369"/>
        <v>5.876139019819294</v>
      </c>
      <c r="DR156" s="109">
        <f t="shared" si="369"/>
        <v>90.969284619305796</v>
      </c>
      <c r="DS156" s="109">
        <f t="shared" si="369"/>
        <v>25.475375745217349</v>
      </c>
      <c r="DT156" s="109">
        <f t="shared" si="369"/>
        <v>90.969284619305796</v>
      </c>
      <c r="DU156" s="109">
        <f t="shared" si="369"/>
        <v>120.60177598211318</v>
      </c>
      <c r="DV156" s="109">
        <f t="shared" si="369"/>
        <v>36.346849509654746</v>
      </c>
      <c r="DW156" s="109">
        <f t="shared" si="369"/>
        <v>119.88628176681632</v>
      </c>
      <c r="DX156" s="109">
        <f t="shared" si="370"/>
        <v>45.073624356897106</v>
      </c>
      <c r="DY156" s="109">
        <f t="shared" si="370"/>
        <v>267.5466831884691</v>
      </c>
      <c r="DZ156" s="109">
        <f t="shared" si="370"/>
        <v>35.077855788613896</v>
      </c>
      <c r="EA156" s="109">
        <f t="shared" si="370"/>
        <v>128.80777262411053</v>
      </c>
      <c r="EB156" s="109">
        <f t="shared" si="370"/>
        <v>120.60177598211318</v>
      </c>
      <c r="EC156" s="109">
        <f t="shared" si="370"/>
        <v>7.9704898828988044</v>
      </c>
      <c r="ED156" s="109">
        <f t="shared" si="370"/>
        <v>72.651061317468177</v>
      </c>
      <c r="EE156" s="109">
        <f t="shared" si="370"/>
        <v>59.506244217687865</v>
      </c>
      <c r="EF156" s="109">
        <f t="shared" si="370"/>
        <v>120.60177598211318</v>
      </c>
      <c r="EG156" s="109">
        <f t="shared" si="370"/>
        <v>84.345996500052266</v>
      </c>
      <c r="EH156" s="109">
        <f t="shared" si="371"/>
        <v>90.969284619305796</v>
      </c>
      <c r="EI156" s="109">
        <f t="shared" si="371"/>
        <v>3.28770888714158</v>
      </c>
      <c r="EJ156" s="109">
        <f t="shared" si="371"/>
        <v>58.96289567429902</v>
      </c>
      <c r="EK156" s="109">
        <f t="shared" si="371"/>
        <v>114.90408855194096</v>
      </c>
      <c r="EL156" s="109">
        <f t="shared" si="371"/>
        <v>34.563151158833421</v>
      </c>
      <c r="EM156" s="109">
        <f t="shared" si="371"/>
        <v>46.222969776487432</v>
      </c>
      <c r="EN156" s="109">
        <f t="shared" si="371"/>
        <v>4.236707035150669</v>
      </c>
      <c r="EO156" s="109">
        <f t="shared" si="371"/>
        <v>120.60177598211318</v>
      </c>
      <c r="EP156" s="109">
        <f t="shared" si="371"/>
        <v>138.48128609485838</v>
      </c>
      <c r="EQ156" s="109">
        <f t="shared" si="371"/>
        <v>249.45453729564525</v>
      </c>
      <c r="ER156" s="109">
        <f t="shared" si="372"/>
        <v>6.5371611619325733</v>
      </c>
      <c r="ES156" s="109">
        <f t="shared" si="372"/>
        <v>6.6562767836778542</v>
      </c>
      <c r="ET156" s="109">
        <f t="shared" si="372"/>
        <v>22.819779370839239</v>
      </c>
      <c r="EU156" s="109">
        <f t="shared" si="372"/>
        <v>32.882248295534865</v>
      </c>
      <c r="EV156" s="109">
        <f t="shared" si="372"/>
        <v>185.99292931600598</v>
      </c>
      <c r="EW156" s="109">
        <f t="shared" si="372"/>
        <v>75.557428422866323</v>
      </c>
      <c r="EX156" s="109">
        <f t="shared" si="372"/>
        <v>120.60177598211318</v>
      </c>
      <c r="EY156" s="109">
        <f t="shared" si="372"/>
        <v>12.002385543622433</v>
      </c>
      <c r="EZ156" s="109">
        <f t="shared" si="372"/>
        <v>17.641707516159574</v>
      </c>
      <c r="FA156" s="109">
        <f t="shared" si="372"/>
        <v>432.93593792795616</v>
      </c>
      <c r="FB156" s="109">
        <f t="shared" si="373"/>
        <v>120.60177598211318</v>
      </c>
      <c r="FC156" s="109">
        <f t="shared" si="373"/>
        <v>12.573643518434004</v>
      </c>
      <c r="FD156" s="109">
        <f t="shared" si="373"/>
        <v>10.115292942108495</v>
      </c>
      <c r="FE156" s="109">
        <f t="shared" si="373"/>
        <v>14.46629255284469</v>
      </c>
      <c r="FF156" s="109">
        <f t="shared" si="373"/>
        <v>17.533103893929027</v>
      </c>
      <c r="FG156" s="109">
        <f t="shared" si="373"/>
        <v>243.63959396593663</v>
      </c>
      <c r="FH156" s="109">
        <f t="shared" si="373"/>
        <v>81.028436430640468</v>
      </c>
      <c r="FI156" s="109">
        <f t="shared" si="373"/>
        <v>56.948115595839035</v>
      </c>
      <c r="FJ156" s="109">
        <f t="shared" si="373"/>
        <v>53.652781322192006</v>
      </c>
      <c r="FK156" s="109">
        <f t="shared" si="373"/>
        <v>128.80777262411053</v>
      </c>
      <c r="FL156" s="109">
        <f t="shared" si="374"/>
        <v>43.013631659285011</v>
      </c>
      <c r="FM156" s="109">
        <f t="shared" si="374"/>
        <v>7.0480744033527731</v>
      </c>
      <c r="FN156" s="109">
        <f t="shared" si="374"/>
        <v>404.7784537594431</v>
      </c>
      <c r="FO156" s="109">
        <f t="shared" si="374"/>
        <v>6.5371611619325733</v>
      </c>
      <c r="FP156" s="109">
        <f t="shared" si="374"/>
        <v>90.969284619305796</v>
      </c>
      <c r="FQ156" s="109">
        <f t="shared" si="374"/>
        <v>72.651061317468177</v>
      </c>
      <c r="FR156" s="109">
        <f t="shared" si="374"/>
        <v>15.271991978789947</v>
      </c>
      <c r="FS156" s="109">
        <f t="shared" si="374"/>
        <v>119.01765395104178</v>
      </c>
      <c r="FT156" s="109">
        <f t="shared" si="374"/>
        <v>65.29781707560052</v>
      </c>
      <c r="FU156" s="109">
        <f t="shared" si="374"/>
        <v>72.651061317468177</v>
      </c>
      <c r="FV156" s="109">
        <f t="shared" si="375"/>
        <v>66.212398587582001</v>
      </c>
      <c r="FW156" s="109">
        <f t="shared" si="375"/>
        <v>120.60177598211318</v>
      </c>
      <c r="FX156" s="109">
        <f t="shared" si="375"/>
        <v>53.652781322192006</v>
      </c>
      <c r="FY156" s="109">
        <f t="shared" si="375"/>
        <v>55.303589999305395</v>
      </c>
      <c r="FZ156" s="109">
        <f t="shared" si="375"/>
        <v>43.623211787863596</v>
      </c>
      <c r="GA156" s="109">
        <f t="shared" si="375"/>
        <v>10.227887926132249</v>
      </c>
      <c r="GB156" s="109">
        <f t="shared" si="375"/>
        <v>38.473330750557288</v>
      </c>
      <c r="GC156" s="109">
        <f t="shared" si="375"/>
        <v>52.443689497091391</v>
      </c>
      <c r="GD156" s="109">
        <f t="shared" si="375"/>
        <v>72.651061317468177</v>
      </c>
      <c r="GE156" s="109">
        <f t="shared" si="375"/>
        <v>56.671491320903129</v>
      </c>
      <c r="GF156" s="109">
        <f t="shared" si="376"/>
        <v>228.47131893665136</v>
      </c>
      <c r="GG156" s="109">
        <f t="shared" si="376"/>
        <v>53.652781322192006</v>
      </c>
      <c r="GH156" s="109">
        <f t="shared" si="376"/>
        <v>53.652781322192006</v>
      </c>
      <c r="GI156" s="109">
        <f t="shared" si="376"/>
        <v>53.652781322192006</v>
      </c>
      <c r="GJ156" s="109">
        <f t="shared" si="376"/>
        <v>53.652781322192006</v>
      </c>
      <c r="GK156" s="109">
        <f t="shared" si="376"/>
        <v>24.642438027991457</v>
      </c>
      <c r="GL156" s="109">
        <f t="shared" si="376"/>
        <v>3.0442905930465471</v>
      </c>
      <c r="GM156" s="109">
        <f t="shared" si="376"/>
        <v>14.671101584201823</v>
      </c>
      <c r="GN156" s="109">
        <f t="shared" si="376"/>
        <v>97.498485056425992</v>
      </c>
      <c r="GO156" s="109">
        <f t="shared" si="376"/>
        <v>181.68598954551467</v>
      </c>
      <c r="GP156" s="109">
        <f t="shared" si="377"/>
        <v>120.60177598211318</v>
      </c>
      <c r="GQ156" s="109">
        <f t="shared" si="377"/>
        <v>77.570232284176143</v>
      </c>
      <c r="GR156" s="109">
        <f t="shared" si="377"/>
        <v>67.765797262029182</v>
      </c>
      <c r="GS156" s="109">
        <f t="shared" si="377"/>
        <v>123.41242135685812</v>
      </c>
      <c r="GT156" s="109">
        <f t="shared" si="377"/>
        <v>120.60177598211318</v>
      </c>
      <c r="GU156" s="109">
        <f t="shared" si="377"/>
        <v>125.87268933926303</v>
      </c>
      <c r="GV156" s="109">
        <f t="shared" si="377"/>
        <v>6.5371611619325733</v>
      </c>
      <c r="GW156" s="109">
        <f t="shared" si="377"/>
        <v>53.652781322192006</v>
      </c>
      <c r="GX156" s="109">
        <f t="shared" si="377"/>
        <v>108.28125156002133</v>
      </c>
      <c r="GY156" s="109">
        <f t="shared" si="377"/>
        <v>117.70712620865598</v>
      </c>
      <c r="GZ156" s="109">
        <f t="shared" si="378"/>
        <v>19.291965295818724</v>
      </c>
      <c r="HA156" s="109">
        <f t="shared" si="378"/>
        <v>53.652781322192006</v>
      </c>
      <c r="HB156" s="109">
        <f t="shared" si="378"/>
        <v>6.5371611619325733</v>
      </c>
      <c r="HC156" s="109">
        <f t="shared" si="378"/>
        <v>169.37044759252535</v>
      </c>
      <c r="HD156" s="109">
        <f t="shared" si="378"/>
        <v>74.153663117342703</v>
      </c>
      <c r="HE156" s="109">
        <f t="shared" si="378"/>
        <v>91.702459819761913</v>
      </c>
      <c r="HF156" s="109">
        <f t="shared" si="378"/>
        <v>135.29508317958482</v>
      </c>
      <c r="HG156" s="109">
        <f t="shared" si="378"/>
        <v>18.547283602596487</v>
      </c>
      <c r="HH156" s="109">
        <f t="shared" si="378"/>
        <v>7.9800581286281549</v>
      </c>
      <c r="HI156" s="109">
        <f t="shared" si="378"/>
        <v>119.89607615083717</v>
      </c>
      <c r="HJ156" s="109">
        <f t="shared" si="379"/>
        <v>6.5371611619325733</v>
      </c>
      <c r="HK156" s="109">
        <f t="shared" si="379"/>
        <v>53.652781322192006</v>
      </c>
      <c r="HL156" s="109">
        <f t="shared" si="379"/>
        <v>224.56867927005737</v>
      </c>
      <c r="HM156" s="109">
        <f t="shared" si="379"/>
        <v>53.652781322192006</v>
      </c>
      <c r="HN156" s="109">
        <f t="shared" si="379"/>
        <v>128.80777262411053</v>
      </c>
      <c r="HO156" s="109">
        <f t="shared" si="379"/>
        <v>99.071361360261591</v>
      </c>
      <c r="HP156" s="109">
        <f t="shared" si="379"/>
        <v>28.001074551074659</v>
      </c>
      <c r="HQ156" s="109">
        <f t="shared" si="379"/>
        <v>44.454808124847744</v>
      </c>
      <c r="HR156" s="109"/>
      <c r="HS156" s="109"/>
      <c r="HT156" s="109"/>
      <c r="HU156" s="109"/>
      <c r="HV156" s="109"/>
      <c r="HW156" s="109"/>
      <c r="HX156" s="109"/>
      <c r="HY156" s="109"/>
      <c r="HZ156" s="109"/>
      <c r="IA156" s="109"/>
      <c r="IB156" s="109"/>
      <c r="IC156" s="109"/>
      <c r="ID156" s="109"/>
      <c r="IE156" s="109"/>
      <c r="IF156" s="109"/>
      <c r="IG156" s="109"/>
      <c r="IH156" s="109"/>
      <c r="II156" s="109"/>
      <c r="IJ156" s="109"/>
      <c r="IK156" s="109"/>
      <c r="IL156" s="109"/>
      <c r="IM156" s="109"/>
      <c r="IN156" s="109"/>
      <c r="IO156" s="109"/>
      <c r="IP156" s="109"/>
      <c r="IQ156" s="109"/>
      <c r="IR156" s="109"/>
      <c r="IS156" s="109"/>
      <c r="IT156" s="109"/>
      <c r="IU156" s="109"/>
      <c r="IV156" s="109"/>
      <c r="IW156" s="109"/>
      <c r="IX156" s="109"/>
      <c r="IY156" s="109"/>
      <c r="IZ156" s="109"/>
      <c r="JA156" s="109"/>
      <c r="JB156" s="109"/>
      <c r="JC156" s="109"/>
      <c r="JD156" s="109"/>
      <c r="JE156" s="109"/>
      <c r="JF156" s="109"/>
      <c r="JG156" s="109"/>
      <c r="JH156" s="109"/>
      <c r="JI156" s="109"/>
      <c r="JJ156" s="109"/>
      <c r="JK156" s="109"/>
      <c r="JL156" s="109"/>
      <c r="JM156" s="109"/>
      <c r="JN156" s="109"/>
      <c r="JO156" s="109"/>
      <c r="JP156" s="109" t="str">
        <f t="shared" si="335"/>
        <v>Water Pollution_Sb(V)_Freshwater_Health_N/A for WP Interim Methodology</v>
      </c>
    </row>
    <row r="157" spans="2:276">
      <c r="B157" s="112" t="s">
        <v>9</v>
      </c>
      <c r="C157" s="112" t="s">
        <v>411</v>
      </c>
      <c r="D157" s="112" t="s">
        <v>396</v>
      </c>
      <c r="E157" s="112" t="s">
        <v>395</v>
      </c>
      <c r="F157" s="112" t="s">
        <v>390</v>
      </c>
      <c r="G157" s="112" t="s">
        <v>391</v>
      </c>
      <c r="H157" s="109">
        <f t="shared" si="358"/>
        <v>1.7802254717764234</v>
      </c>
      <c r="I157" s="109">
        <f t="shared" si="358"/>
        <v>1.8104881462293474</v>
      </c>
      <c r="J157" s="109">
        <f t="shared" si="358"/>
        <v>1.9621180803200393</v>
      </c>
      <c r="K157" s="109">
        <f t="shared" si="358"/>
        <v>1.8164752258014085</v>
      </c>
      <c r="L157" s="109">
        <f t="shared" si="358"/>
        <v>2.2789321712385888</v>
      </c>
      <c r="M157" s="109">
        <f t="shared" si="358"/>
        <v>1.9870962393406464</v>
      </c>
      <c r="N157" s="109">
        <f t="shared" si="358"/>
        <v>1.8941094707728054</v>
      </c>
      <c r="O157" s="109">
        <f t="shared" si="358"/>
        <v>1.9198796344491913</v>
      </c>
      <c r="P157" s="109">
        <f t="shared" si="358"/>
        <v>1.8293866306986546</v>
      </c>
      <c r="Q157" s="109">
        <f t="shared" si="358"/>
        <v>1.8941094707728054</v>
      </c>
      <c r="R157" s="109">
        <f t="shared" si="359"/>
        <v>1.8314704875122336</v>
      </c>
      <c r="S157" s="109">
        <f t="shared" si="359"/>
        <v>3.1516393299177277</v>
      </c>
      <c r="T157" s="109">
        <f t="shared" si="359"/>
        <v>1.7953661923171609</v>
      </c>
      <c r="U157" s="109">
        <f t="shared" si="359"/>
        <v>1.8941094707728054</v>
      </c>
      <c r="V157" s="109">
        <f t="shared" si="359"/>
        <v>1.9927986284328472</v>
      </c>
      <c r="W157" s="109">
        <f t="shared" si="359"/>
        <v>2.4975928318592029</v>
      </c>
      <c r="X157" s="109">
        <f t="shared" si="359"/>
        <v>1.8941094707728054</v>
      </c>
      <c r="Y157" s="109">
        <f t="shared" si="359"/>
        <v>1.8607559557246311</v>
      </c>
      <c r="Z157" s="109">
        <f t="shared" si="359"/>
        <v>3.2939835009037628</v>
      </c>
      <c r="AA157" s="109">
        <f t="shared" si="359"/>
        <v>1.8030295493898127</v>
      </c>
      <c r="AB157" s="109">
        <f t="shared" si="360"/>
        <v>2.3963606218270135</v>
      </c>
      <c r="AC157" s="109">
        <f t="shared" si="360"/>
        <v>1.9112862196505773</v>
      </c>
      <c r="AD157" s="109">
        <f t="shared" si="360"/>
        <v>1.7480800483194263</v>
      </c>
      <c r="AE157" s="109">
        <f t="shared" si="360"/>
        <v>2.0162313781502821</v>
      </c>
      <c r="AF157" s="109">
        <f t="shared" si="360"/>
        <v>1.8858839399997573</v>
      </c>
      <c r="AG157" s="109">
        <f t="shared" si="360"/>
        <v>2.8358260757606568</v>
      </c>
      <c r="AH157" s="109">
        <f t="shared" si="360"/>
        <v>1.9253604065601628</v>
      </c>
      <c r="AI157" s="109">
        <f t="shared" si="360"/>
        <v>1.8941094707728054</v>
      </c>
      <c r="AJ157" s="109">
        <f t="shared" si="360"/>
        <v>2.3643569731113172</v>
      </c>
      <c r="AK157" s="109">
        <f t="shared" si="360"/>
        <v>1.8506144588593794</v>
      </c>
      <c r="AL157" s="109">
        <f t="shared" si="361"/>
        <v>2.285702911403952</v>
      </c>
      <c r="AM157" s="109">
        <f t="shared" si="361"/>
        <v>2.1648419751829495</v>
      </c>
      <c r="AN157" s="109">
        <f t="shared" si="361"/>
        <v>2.1773644589234347</v>
      </c>
      <c r="AO157" s="109">
        <f t="shared" si="361"/>
        <v>1.8780433866526316</v>
      </c>
      <c r="AP157" s="109">
        <f t="shared" si="361"/>
        <v>2.3746714959505812</v>
      </c>
      <c r="AQ157" s="109">
        <f t="shared" si="361"/>
        <v>1.8547819745813414</v>
      </c>
      <c r="AR157" s="109">
        <f t="shared" si="361"/>
        <v>1.8941094707728054</v>
      </c>
      <c r="AS157" s="109">
        <f t="shared" si="361"/>
        <v>1.755023550235983</v>
      </c>
      <c r="AT157" s="109">
        <f t="shared" si="361"/>
        <v>1.9021431020336597</v>
      </c>
      <c r="AU157" s="109">
        <f t="shared" si="361"/>
        <v>2.2789321712385888</v>
      </c>
      <c r="AV157" s="109">
        <f t="shared" si="362"/>
        <v>1.8841450188758868</v>
      </c>
      <c r="AW157" s="109">
        <f t="shared" si="362"/>
        <v>3.4322893938485937</v>
      </c>
      <c r="AX157" s="109">
        <f t="shared" si="362"/>
        <v>1.856660357158034</v>
      </c>
      <c r="AY157" s="109">
        <f t="shared" si="362"/>
        <v>2.1773644589234347</v>
      </c>
      <c r="AZ157" s="109">
        <f t="shared" si="362"/>
        <v>3.0822202215112124</v>
      </c>
      <c r="BA157" s="109">
        <f t="shared" si="362"/>
        <v>2.6844350535935635</v>
      </c>
      <c r="BB157" s="109">
        <f t="shared" si="362"/>
        <v>1.8192068144633049</v>
      </c>
      <c r="BC157" s="109">
        <f t="shared" si="362"/>
        <v>2.482660022745995</v>
      </c>
      <c r="BD157" s="109">
        <f t="shared" si="362"/>
        <v>1.807161441114165</v>
      </c>
      <c r="BE157" s="109">
        <f t="shared" si="362"/>
        <v>1.8397852314649028</v>
      </c>
      <c r="BF157" s="109">
        <f t="shared" si="363"/>
        <v>1.8941094707728054</v>
      </c>
      <c r="BG157" s="109">
        <f t="shared" si="363"/>
        <v>2.0398596654009187</v>
      </c>
      <c r="BH157" s="109">
        <f t="shared" si="363"/>
        <v>3.271686797923675</v>
      </c>
      <c r="BI157" s="109">
        <f t="shared" si="363"/>
        <v>1.9262626987007219</v>
      </c>
      <c r="BJ157" s="109">
        <f t="shared" si="363"/>
        <v>1.8114050721023534</v>
      </c>
      <c r="BK157" s="109">
        <f t="shared" si="363"/>
        <v>1.8941094707728054</v>
      </c>
      <c r="BL157" s="109">
        <f t="shared" si="363"/>
        <v>1.9718955257756514</v>
      </c>
      <c r="BM157" s="109">
        <f t="shared" si="363"/>
        <v>1.8719512392649471</v>
      </c>
      <c r="BN157" s="109">
        <f t="shared" si="363"/>
        <v>2.0543028725132237</v>
      </c>
      <c r="BO157" s="109">
        <f t="shared" si="363"/>
        <v>1.8539571386732145</v>
      </c>
      <c r="BP157" s="109">
        <f t="shared" si="364"/>
        <v>2.1298910122983505</v>
      </c>
      <c r="BQ157" s="109">
        <f t="shared" si="364"/>
        <v>1.7945775408545308</v>
      </c>
      <c r="BR157" s="109">
        <f t="shared" si="364"/>
        <v>1.8260033817090842</v>
      </c>
      <c r="BS157" s="109">
        <f t="shared" si="364"/>
        <v>2.1773644589234347</v>
      </c>
      <c r="BT157" s="109">
        <f t="shared" si="364"/>
        <v>1.7547915057350765</v>
      </c>
      <c r="BU157" s="109">
        <f t="shared" si="364"/>
        <v>2.0398596654009187</v>
      </c>
      <c r="BV157" s="109">
        <f t="shared" si="364"/>
        <v>1.8164752258014085</v>
      </c>
      <c r="BW157" s="109">
        <f t="shared" si="364"/>
        <v>1.9745214352478806</v>
      </c>
      <c r="BX157" s="109">
        <f t="shared" si="364"/>
        <v>2.2540053014176999</v>
      </c>
      <c r="BY157" s="109">
        <f t="shared" si="364"/>
        <v>1.8164752258014085</v>
      </c>
      <c r="BZ157" s="109">
        <f t="shared" si="365"/>
        <v>1.9526016098373717</v>
      </c>
      <c r="CA157" s="109">
        <f t="shared" si="365"/>
        <v>2.1773644589234347</v>
      </c>
      <c r="CB157" s="109">
        <f t="shared" si="365"/>
        <v>1.8252965755751074</v>
      </c>
      <c r="CC157" s="109">
        <f t="shared" si="365"/>
        <v>2.220916484957181</v>
      </c>
      <c r="CD157" s="109">
        <f t="shared" si="365"/>
        <v>3.1081796337080165</v>
      </c>
      <c r="CE157" s="109">
        <f t="shared" si="365"/>
        <v>2.2789321712385888</v>
      </c>
      <c r="CF157" s="109">
        <f t="shared" si="365"/>
        <v>1.8814341110269686</v>
      </c>
      <c r="CG157" s="109">
        <f t="shared" si="365"/>
        <v>1.8181442836894979</v>
      </c>
      <c r="CH157" s="109">
        <f t="shared" si="365"/>
        <v>1.8941094707728054</v>
      </c>
      <c r="CI157" s="109">
        <f t="shared" si="365"/>
        <v>2.3643569731113172</v>
      </c>
      <c r="CJ157" s="109">
        <f t="shared" si="366"/>
        <v>1.8319302487689779</v>
      </c>
      <c r="CK157" s="109">
        <f t="shared" si="366"/>
        <v>2.7595593507966276</v>
      </c>
      <c r="CL157" s="109">
        <f t="shared" si="366"/>
        <v>1.8192115141522061</v>
      </c>
      <c r="CM157" s="109">
        <f t="shared" si="366"/>
        <v>1.9440917358311887</v>
      </c>
      <c r="CN157" s="109">
        <f t="shared" si="366"/>
        <v>1.8148478951766249</v>
      </c>
      <c r="CO157" s="109">
        <f t="shared" si="366"/>
        <v>1.8577832157645939</v>
      </c>
      <c r="CP157" s="109">
        <f t="shared" si="366"/>
        <v>2.3643569731113172</v>
      </c>
      <c r="CQ157" s="109">
        <f t="shared" si="366"/>
        <v>2.0732212645968522</v>
      </c>
      <c r="CR157" s="109">
        <f t="shared" si="366"/>
        <v>1.8056549959605441</v>
      </c>
      <c r="CS157" s="109">
        <f t="shared" si="366"/>
        <v>1.9282533125558838</v>
      </c>
      <c r="CT157" s="109">
        <f t="shared" si="367"/>
        <v>1.8802145595856785</v>
      </c>
      <c r="CU157" s="109">
        <f t="shared" si="367"/>
        <v>1.8566139767331282</v>
      </c>
      <c r="CV157" s="109">
        <f t="shared" si="367"/>
        <v>1.8846245565633346</v>
      </c>
      <c r="CW157" s="109">
        <f t="shared" si="367"/>
        <v>1.8553142355119228</v>
      </c>
      <c r="CX157" s="109">
        <f t="shared" si="367"/>
        <v>2.2789321712385888</v>
      </c>
      <c r="CY157" s="109">
        <f t="shared" si="367"/>
        <v>2.5513164020459591</v>
      </c>
      <c r="CZ157" s="109">
        <f t="shared" si="367"/>
        <v>1.9730404089151692</v>
      </c>
      <c r="DA157" s="109">
        <f t="shared" si="367"/>
        <v>1.8941094707728054</v>
      </c>
      <c r="DB157" s="109">
        <f t="shared" si="367"/>
        <v>2.2078215319789773</v>
      </c>
      <c r="DC157" s="109">
        <f t="shared" si="367"/>
        <v>2.378926005068994</v>
      </c>
      <c r="DD157" s="109">
        <f t="shared" si="368"/>
        <v>1.8031553228520247</v>
      </c>
      <c r="DE157" s="109">
        <f t="shared" si="368"/>
        <v>1.8366747748478474</v>
      </c>
      <c r="DF157" s="109">
        <f t="shared" si="368"/>
        <v>2.3643569731113172</v>
      </c>
      <c r="DG157" s="109">
        <f t="shared" si="368"/>
        <v>2.0157257390447856</v>
      </c>
      <c r="DH157" s="109">
        <f t="shared" si="368"/>
        <v>4.1441761785062674</v>
      </c>
      <c r="DI157" s="109">
        <f t="shared" si="368"/>
        <v>2.0398596654009187</v>
      </c>
      <c r="DJ157" s="109">
        <f t="shared" si="368"/>
        <v>1.9927986284328472</v>
      </c>
      <c r="DK157" s="109">
        <f t="shared" si="368"/>
        <v>1.9571032499971233</v>
      </c>
      <c r="DL157" s="109">
        <f t="shared" si="368"/>
        <v>2.0895805981889293</v>
      </c>
      <c r="DM157" s="109">
        <f t="shared" si="368"/>
        <v>1.8496328025586752</v>
      </c>
      <c r="DN157" s="109">
        <f t="shared" si="369"/>
        <v>1.9927986284328472</v>
      </c>
      <c r="DO157" s="109">
        <f t="shared" si="369"/>
        <v>1.7847145413740479</v>
      </c>
      <c r="DP157" s="109">
        <f t="shared" si="369"/>
        <v>1.8379386045889967</v>
      </c>
      <c r="DQ157" s="109">
        <f t="shared" si="369"/>
        <v>1.8249620567981575</v>
      </c>
      <c r="DR157" s="109">
        <f t="shared" si="369"/>
        <v>2.2789321712385888</v>
      </c>
      <c r="DS157" s="109">
        <f t="shared" si="369"/>
        <v>2.3537819515785787</v>
      </c>
      <c r="DT157" s="109">
        <f t="shared" si="369"/>
        <v>2.2789321712385888</v>
      </c>
      <c r="DU157" s="109">
        <f t="shared" si="369"/>
        <v>2.3643569731113172</v>
      </c>
      <c r="DV157" s="109">
        <f t="shared" si="369"/>
        <v>1.8351163963896668</v>
      </c>
      <c r="DW157" s="109">
        <f t="shared" si="369"/>
        <v>1.8450103622288843</v>
      </c>
      <c r="DX157" s="109">
        <f t="shared" si="370"/>
        <v>2.9436684528350319</v>
      </c>
      <c r="DY157" s="109">
        <f t="shared" si="370"/>
        <v>1.9938100194306547</v>
      </c>
      <c r="DZ157" s="109">
        <f t="shared" si="370"/>
        <v>1.7756235902635849</v>
      </c>
      <c r="EA157" s="109">
        <f t="shared" si="370"/>
        <v>1.9927986284328472</v>
      </c>
      <c r="EB157" s="109">
        <f t="shared" si="370"/>
        <v>2.3643569731113172</v>
      </c>
      <c r="EC157" s="109">
        <f t="shared" si="370"/>
        <v>1.92116617642956</v>
      </c>
      <c r="ED157" s="109">
        <f t="shared" si="370"/>
        <v>2.1773644589234347</v>
      </c>
      <c r="EE157" s="109">
        <f t="shared" si="370"/>
        <v>1.9314539116767473</v>
      </c>
      <c r="EF157" s="109">
        <f t="shared" si="370"/>
        <v>2.3643569731113172</v>
      </c>
      <c r="EG157" s="109">
        <f t="shared" si="370"/>
        <v>1.9086022132571301</v>
      </c>
      <c r="EH157" s="109">
        <f t="shared" si="371"/>
        <v>2.2789321712385888</v>
      </c>
      <c r="EI157" s="109">
        <f t="shared" si="371"/>
        <v>1.7813562818441726</v>
      </c>
      <c r="EJ157" s="109">
        <f t="shared" si="371"/>
        <v>2.0398596654009187</v>
      </c>
      <c r="EK157" s="109">
        <f t="shared" si="371"/>
        <v>1.9803745674076643</v>
      </c>
      <c r="EL157" s="109">
        <f t="shared" si="371"/>
        <v>1.8163439318922836</v>
      </c>
      <c r="EM157" s="109">
        <f t="shared" si="371"/>
        <v>2.3035264111131868</v>
      </c>
      <c r="EN157" s="109">
        <f t="shared" si="371"/>
        <v>1.8263211573363616</v>
      </c>
      <c r="EO157" s="109">
        <f t="shared" si="371"/>
        <v>2.3643569731113172</v>
      </c>
      <c r="EP157" s="109">
        <f t="shared" si="371"/>
        <v>1.780829466217994</v>
      </c>
      <c r="EQ157" s="109">
        <f t="shared" si="371"/>
        <v>2.443253312463384</v>
      </c>
      <c r="ER157" s="109">
        <f t="shared" si="372"/>
        <v>1.8164752258014085</v>
      </c>
      <c r="ES157" s="109">
        <f t="shared" si="372"/>
        <v>1.8135667466573056</v>
      </c>
      <c r="ET157" s="109">
        <f t="shared" si="372"/>
        <v>1.8094408402421074</v>
      </c>
      <c r="EU157" s="109">
        <f t="shared" si="372"/>
        <v>2.0303182756187317</v>
      </c>
      <c r="EV157" s="109">
        <f t="shared" si="372"/>
        <v>2.7233047162066644</v>
      </c>
      <c r="EW157" s="109">
        <f t="shared" si="372"/>
        <v>2.9332682481638042</v>
      </c>
      <c r="EX157" s="109">
        <f t="shared" si="372"/>
        <v>2.3643569731113172</v>
      </c>
      <c r="EY157" s="109">
        <f t="shared" si="372"/>
        <v>1.8860555499621658</v>
      </c>
      <c r="EZ157" s="109">
        <f t="shared" si="372"/>
        <v>1.8136350156744019</v>
      </c>
      <c r="FA157" s="109">
        <f t="shared" si="372"/>
        <v>1.951659259549011</v>
      </c>
      <c r="FB157" s="109">
        <f t="shared" si="373"/>
        <v>2.3643569731113172</v>
      </c>
      <c r="FC157" s="109">
        <f t="shared" si="373"/>
        <v>1.8342862236633686</v>
      </c>
      <c r="FD157" s="109">
        <f t="shared" si="373"/>
        <v>1.8297316251380633</v>
      </c>
      <c r="FE157" s="109">
        <f t="shared" si="373"/>
        <v>1.9172596162883808</v>
      </c>
      <c r="FF157" s="109">
        <f t="shared" si="373"/>
        <v>2.278295297426387</v>
      </c>
      <c r="FG157" s="109">
        <f t="shared" si="373"/>
        <v>1.9282864116812946</v>
      </c>
      <c r="FH157" s="109">
        <f t="shared" si="373"/>
        <v>2.6645034967623</v>
      </c>
      <c r="FI157" s="109">
        <f t="shared" si="373"/>
        <v>2.2420478347181478</v>
      </c>
      <c r="FJ157" s="109">
        <f t="shared" si="373"/>
        <v>1.8941094707728054</v>
      </c>
      <c r="FK157" s="109">
        <f t="shared" si="373"/>
        <v>1.9927986284328472</v>
      </c>
      <c r="FL157" s="109">
        <f t="shared" si="374"/>
        <v>1.8721449223070363</v>
      </c>
      <c r="FM157" s="109">
        <f t="shared" si="374"/>
        <v>1.9137341673768156</v>
      </c>
      <c r="FN157" s="109">
        <f t="shared" si="374"/>
        <v>1.8712687539082917</v>
      </c>
      <c r="FO157" s="109">
        <f t="shared" si="374"/>
        <v>1.8164752258014085</v>
      </c>
      <c r="FP157" s="109">
        <f t="shared" si="374"/>
        <v>2.2789321712385888</v>
      </c>
      <c r="FQ157" s="109">
        <f t="shared" si="374"/>
        <v>2.1773644589234347</v>
      </c>
      <c r="FR157" s="109">
        <f t="shared" si="374"/>
        <v>1.9004402304946515</v>
      </c>
      <c r="FS157" s="109">
        <f t="shared" si="374"/>
        <v>3.0282963779196832</v>
      </c>
      <c r="FT157" s="109">
        <f t="shared" si="374"/>
        <v>1.884730013656104</v>
      </c>
      <c r="FU157" s="109">
        <f t="shared" si="374"/>
        <v>2.1773644589234347</v>
      </c>
      <c r="FV157" s="109">
        <f t="shared" si="375"/>
        <v>2.0696386992857918</v>
      </c>
      <c r="FW157" s="109">
        <f t="shared" si="375"/>
        <v>2.3643569731113172</v>
      </c>
      <c r="FX157" s="109">
        <f t="shared" si="375"/>
        <v>1.8941094707728054</v>
      </c>
      <c r="FY157" s="109">
        <f t="shared" si="375"/>
        <v>2.976695529615986</v>
      </c>
      <c r="FZ157" s="109">
        <f t="shared" si="375"/>
        <v>2.0852506951578844</v>
      </c>
      <c r="GA157" s="109">
        <f t="shared" si="375"/>
        <v>1.8043884432346866</v>
      </c>
      <c r="GB157" s="109">
        <f t="shared" si="375"/>
        <v>1.8053285452123422</v>
      </c>
      <c r="GC157" s="109">
        <f t="shared" si="375"/>
        <v>2.0123304348852353</v>
      </c>
      <c r="GD157" s="109">
        <f t="shared" si="375"/>
        <v>2.1773644589234347</v>
      </c>
      <c r="GE157" s="109">
        <f t="shared" si="375"/>
        <v>2.2484232304458072</v>
      </c>
      <c r="GF157" s="109">
        <f t="shared" si="376"/>
        <v>2.2700297457366423</v>
      </c>
      <c r="GG157" s="109">
        <f t="shared" si="376"/>
        <v>1.8941094707728054</v>
      </c>
      <c r="GH157" s="109">
        <f t="shared" si="376"/>
        <v>1.8941094707728054</v>
      </c>
      <c r="GI157" s="109">
        <f t="shared" si="376"/>
        <v>1.8941094707728054</v>
      </c>
      <c r="GJ157" s="109">
        <f t="shared" si="376"/>
        <v>1.8941094707728054</v>
      </c>
      <c r="GK157" s="109">
        <f t="shared" si="376"/>
        <v>1.7941879232309625</v>
      </c>
      <c r="GL157" s="109">
        <f t="shared" si="376"/>
        <v>1.843555638616668</v>
      </c>
      <c r="GM157" s="109">
        <f t="shared" si="376"/>
        <v>1.9067068516618142</v>
      </c>
      <c r="GN157" s="109">
        <f t="shared" si="376"/>
        <v>3.337303100748966</v>
      </c>
      <c r="GO157" s="109">
        <f t="shared" si="376"/>
        <v>1.8707883371240672</v>
      </c>
      <c r="GP157" s="109">
        <f t="shared" si="377"/>
        <v>2.3643569731113172</v>
      </c>
      <c r="GQ157" s="109">
        <f t="shared" si="377"/>
        <v>1.8709895700830914</v>
      </c>
      <c r="GR157" s="109">
        <f t="shared" si="377"/>
        <v>1.8786791069589517</v>
      </c>
      <c r="GS157" s="109">
        <f t="shared" si="377"/>
        <v>2.4781012476602311</v>
      </c>
      <c r="GT157" s="109">
        <f t="shared" si="377"/>
        <v>2.3643569731113172</v>
      </c>
      <c r="GU157" s="109">
        <f t="shared" si="377"/>
        <v>4.092462852153397</v>
      </c>
      <c r="GV157" s="109">
        <f t="shared" si="377"/>
        <v>1.8164752258014085</v>
      </c>
      <c r="GW157" s="109">
        <f t="shared" si="377"/>
        <v>1.8941094707728054</v>
      </c>
      <c r="GX157" s="109">
        <f t="shared" si="377"/>
        <v>1.9127705542395761</v>
      </c>
      <c r="GY157" s="109">
        <f t="shared" si="377"/>
        <v>1.8653214884387197</v>
      </c>
      <c r="GZ157" s="109">
        <f t="shared" si="378"/>
        <v>1.7935492157865744</v>
      </c>
      <c r="HA157" s="109">
        <f t="shared" si="378"/>
        <v>1.8941094707728054</v>
      </c>
      <c r="HB157" s="109">
        <f t="shared" si="378"/>
        <v>1.8164752258014085</v>
      </c>
      <c r="HC157" s="109">
        <f t="shared" si="378"/>
        <v>1.7680082570831532</v>
      </c>
      <c r="HD157" s="109">
        <f t="shared" si="378"/>
        <v>1.9219569778618204</v>
      </c>
      <c r="HE157" s="109">
        <f t="shared" si="378"/>
        <v>2.1184321531397488</v>
      </c>
      <c r="HF157" s="109">
        <f t="shared" si="378"/>
        <v>1.9437864682845334</v>
      </c>
      <c r="HG157" s="109">
        <f t="shared" si="378"/>
        <v>2.0609324006808927</v>
      </c>
      <c r="HH157" s="109">
        <f t="shared" si="378"/>
        <v>1.8453614393212718</v>
      </c>
      <c r="HI157" s="109">
        <f t="shared" si="378"/>
        <v>1.7842115353981924</v>
      </c>
      <c r="HJ157" s="109">
        <f t="shared" si="379"/>
        <v>1.8164752258014085</v>
      </c>
      <c r="HK157" s="109">
        <f t="shared" si="379"/>
        <v>1.8941094707728054</v>
      </c>
      <c r="HL157" s="109">
        <f t="shared" si="379"/>
        <v>2.1884758054806035</v>
      </c>
      <c r="HM157" s="109">
        <f t="shared" si="379"/>
        <v>1.8941094707728054</v>
      </c>
      <c r="HN157" s="109">
        <f t="shared" si="379"/>
        <v>1.9927986284328472</v>
      </c>
      <c r="HO157" s="109">
        <f t="shared" si="379"/>
        <v>1.9712695462674064</v>
      </c>
      <c r="HP157" s="109">
        <f t="shared" si="379"/>
        <v>1.8408483824816393</v>
      </c>
      <c r="HQ157" s="109">
        <f t="shared" si="379"/>
        <v>2.4312030596729022</v>
      </c>
      <c r="HR157" s="109"/>
      <c r="HS157" s="109"/>
      <c r="HT157" s="109"/>
      <c r="HU157" s="109"/>
      <c r="HV157" s="109"/>
      <c r="HW157" s="109"/>
      <c r="HX157" s="109"/>
      <c r="HY157" s="109"/>
      <c r="HZ157" s="109"/>
      <c r="IA157" s="109"/>
      <c r="IB157" s="109"/>
      <c r="IC157" s="109"/>
      <c r="ID157" s="109"/>
      <c r="IE157" s="109"/>
      <c r="IF157" s="109"/>
      <c r="IG157" s="109"/>
      <c r="IH157" s="109"/>
      <c r="II157" s="109"/>
      <c r="IJ157" s="109"/>
      <c r="IK157" s="109"/>
      <c r="IL157" s="109"/>
      <c r="IM157" s="109"/>
      <c r="IN157" s="109"/>
      <c r="IO157" s="109"/>
      <c r="IP157" s="109"/>
      <c r="IQ157" s="109"/>
      <c r="IR157" s="109"/>
      <c r="IS157" s="109"/>
      <c r="IT157" s="109"/>
      <c r="IU157" s="109"/>
      <c r="IV157" s="109"/>
      <c r="IW157" s="109"/>
      <c r="IX157" s="109"/>
      <c r="IY157" s="109"/>
      <c r="IZ157" s="109"/>
      <c r="JA157" s="109"/>
      <c r="JB157" s="109"/>
      <c r="JC157" s="109"/>
      <c r="JD157" s="109"/>
      <c r="JE157" s="109"/>
      <c r="JF157" s="109"/>
      <c r="JG157" s="109"/>
      <c r="JH157" s="109"/>
      <c r="JI157" s="109"/>
      <c r="JJ157" s="109"/>
      <c r="JK157" s="109"/>
      <c r="JL157" s="109"/>
      <c r="JM157" s="109"/>
      <c r="JN157" s="109"/>
      <c r="JO157" s="109"/>
      <c r="JP157" s="109" t="str">
        <f t="shared" si="335"/>
        <v>Water Pollution_Sb(V)_Seawater_Health_N/A for WP Interim Methodology</v>
      </c>
    </row>
    <row r="158" spans="2:276">
      <c r="B158" s="112" t="s">
        <v>9</v>
      </c>
      <c r="C158" s="112" t="s">
        <v>411</v>
      </c>
      <c r="D158" s="112" t="s">
        <v>384</v>
      </c>
      <c r="E158" s="112" t="s">
        <v>395</v>
      </c>
      <c r="F158" s="112" t="s">
        <v>390</v>
      </c>
      <c r="G158" s="112" t="s">
        <v>391</v>
      </c>
      <c r="H158" s="109">
        <f t="shared" si="358"/>
        <v>84.960889185631501</v>
      </c>
      <c r="I158" s="109">
        <f t="shared" si="358"/>
        <v>65.446182086127095</v>
      </c>
      <c r="J158" s="109">
        <f t="shared" si="358"/>
        <v>23.746503864593929</v>
      </c>
      <c r="K158" s="109">
        <f t="shared" si="358"/>
        <v>1.8164752258014085</v>
      </c>
      <c r="L158" s="109">
        <f t="shared" si="358"/>
        <v>90.969284619305796</v>
      </c>
      <c r="M158" s="109">
        <f t="shared" si="358"/>
        <v>17.305616959546352</v>
      </c>
      <c r="N158" s="109">
        <f t="shared" si="358"/>
        <v>1.8941094707728054</v>
      </c>
      <c r="O158" s="109">
        <f t="shared" si="358"/>
        <v>15.725087701263098</v>
      </c>
      <c r="P158" s="109">
        <f t="shared" si="358"/>
        <v>104.21764972204491</v>
      </c>
      <c r="Q158" s="109">
        <f t="shared" si="358"/>
        <v>1.8941094707728054</v>
      </c>
      <c r="R158" s="109">
        <f t="shared" si="359"/>
        <v>2.4019673537918571</v>
      </c>
      <c r="S158" s="109">
        <f t="shared" si="359"/>
        <v>52.514261327749573</v>
      </c>
      <c r="T158" s="109">
        <f t="shared" si="359"/>
        <v>108.86419934409933</v>
      </c>
      <c r="U158" s="109">
        <f t="shared" si="359"/>
        <v>1.9684556270201843</v>
      </c>
      <c r="V158" s="109">
        <f t="shared" si="359"/>
        <v>1.9927986284328472</v>
      </c>
      <c r="W158" s="109">
        <f t="shared" si="359"/>
        <v>571.67488205101051</v>
      </c>
      <c r="X158" s="109">
        <f t="shared" si="359"/>
        <v>1.8941094707728054</v>
      </c>
      <c r="Y158" s="109">
        <f t="shared" si="359"/>
        <v>48.167664854440737</v>
      </c>
      <c r="Z158" s="109">
        <f t="shared" si="359"/>
        <v>284.32537743060283</v>
      </c>
      <c r="AA158" s="109">
        <f t="shared" si="359"/>
        <v>7.1690548172475053</v>
      </c>
      <c r="AB158" s="109">
        <f t="shared" si="360"/>
        <v>94.976888744388845</v>
      </c>
      <c r="AC158" s="109">
        <f t="shared" si="360"/>
        <v>1.9112862196505773</v>
      </c>
      <c r="AD158" s="109">
        <f t="shared" si="360"/>
        <v>10.131736760485383</v>
      </c>
      <c r="AE158" s="109">
        <f t="shared" si="360"/>
        <v>9.4791784896670954</v>
      </c>
      <c r="AF158" s="109">
        <f t="shared" si="360"/>
        <v>53.243515478524429</v>
      </c>
      <c r="AG158" s="109">
        <f t="shared" si="360"/>
        <v>6.0711679452174128</v>
      </c>
      <c r="AH158" s="109">
        <f t="shared" si="360"/>
        <v>13.635740565387502</v>
      </c>
      <c r="AI158" s="109">
        <f t="shared" si="360"/>
        <v>1.8941094707728054</v>
      </c>
      <c r="AJ158" s="109">
        <f t="shared" si="360"/>
        <v>17.600553753527066</v>
      </c>
      <c r="AK158" s="109">
        <f t="shared" si="360"/>
        <v>31.50756202779791</v>
      </c>
      <c r="AL158" s="109">
        <f t="shared" si="361"/>
        <v>82.292558440310344</v>
      </c>
      <c r="AM158" s="109">
        <f t="shared" si="361"/>
        <v>350.95808188583391</v>
      </c>
      <c r="AN158" s="109">
        <f t="shared" si="361"/>
        <v>16.653200212712523</v>
      </c>
      <c r="AO158" s="109">
        <f t="shared" si="361"/>
        <v>57.541529495503852</v>
      </c>
      <c r="AP158" s="109">
        <f t="shared" si="361"/>
        <v>35.083967641407746</v>
      </c>
      <c r="AQ158" s="109">
        <f t="shared" si="361"/>
        <v>3.1205052971704532</v>
      </c>
      <c r="AR158" s="109">
        <f t="shared" si="361"/>
        <v>1.8941094707728054</v>
      </c>
      <c r="AS158" s="109">
        <f t="shared" si="361"/>
        <v>8.3672225463076479</v>
      </c>
      <c r="AT158" s="109">
        <f t="shared" si="361"/>
        <v>23.512724372525511</v>
      </c>
      <c r="AU158" s="109">
        <f t="shared" si="361"/>
        <v>78.448085074442318</v>
      </c>
      <c r="AV158" s="109">
        <f t="shared" si="362"/>
        <v>12.135398787985396</v>
      </c>
      <c r="AW158" s="109">
        <f t="shared" si="362"/>
        <v>207.64127863903036</v>
      </c>
      <c r="AX158" s="109">
        <f t="shared" si="362"/>
        <v>16.686806800911352</v>
      </c>
      <c r="AY158" s="109">
        <f t="shared" si="362"/>
        <v>2.1773644589234347</v>
      </c>
      <c r="AZ158" s="109">
        <f t="shared" si="362"/>
        <v>30.324423063795496</v>
      </c>
      <c r="BA158" s="109">
        <f t="shared" si="362"/>
        <v>14.168687447308836</v>
      </c>
      <c r="BB158" s="109">
        <f t="shared" si="362"/>
        <v>38.001794879175591</v>
      </c>
      <c r="BC158" s="109">
        <f t="shared" si="362"/>
        <v>56.276804878412648</v>
      </c>
      <c r="BD158" s="109">
        <f t="shared" si="362"/>
        <v>23.80122900527337</v>
      </c>
      <c r="BE158" s="109">
        <f t="shared" si="362"/>
        <v>58.947110235808807</v>
      </c>
      <c r="BF158" s="109">
        <f t="shared" si="363"/>
        <v>38.067233029374883</v>
      </c>
      <c r="BG158" s="109">
        <f t="shared" si="363"/>
        <v>30.327954809884542</v>
      </c>
      <c r="BH158" s="109">
        <f t="shared" si="363"/>
        <v>80.973463841675894</v>
      </c>
      <c r="BI158" s="109">
        <f t="shared" si="363"/>
        <v>41.407221641387601</v>
      </c>
      <c r="BJ158" s="109">
        <f t="shared" si="363"/>
        <v>32.414137179356061</v>
      </c>
      <c r="BK158" s="109">
        <f t="shared" si="363"/>
        <v>1.8941094707728054</v>
      </c>
      <c r="BL158" s="109">
        <f t="shared" si="363"/>
        <v>93.192214330702086</v>
      </c>
      <c r="BM158" s="109">
        <f t="shared" si="363"/>
        <v>24.518496608585931</v>
      </c>
      <c r="BN158" s="109">
        <f t="shared" si="363"/>
        <v>212.46473484738493</v>
      </c>
      <c r="BO158" s="109">
        <f t="shared" si="363"/>
        <v>191.99562160471518</v>
      </c>
      <c r="BP158" s="109">
        <f t="shared" si="364"/>
        <v>28.640535040331851</v>
      </c>
      <c r="BQ158" s="109">
        <f t="shared" si="364"/>
        <v>37.009266314468668</v>
      </c>
      <c r="BR158" s="109">
        <f t="shared" si="364"/>
        <v>13.176483707517185</v>
      </c>
      <c r="BS158" s="109">
        <f t="shared" si="364"/>
        <v>72.651061317468177</v>
      </c>
      <c r="BT158" s="109">
        <f t="shared" si="364"/>
        <v>99.756127156452635</v>
      </c>
      <c r="BU158" s="109">
        <f t="shared" si="364"/>
        <v>2.1369623956070423</v>
      </c>
      <c r="BV158" s="109">
        <f t="shared" si="364"/>
        <v>3.4207448259289759</v>
      </c>
      <c r="BW158" s="109">
        <f t="shared" si="364"/>
        <v>12.120430027869473</v>
      </c>
      <c r="BX158" s="109">
        <f t="shared" si="364"/>
        <v>67.79077862454281</v>
      </c>
      <c r="BY158" s="109">
        <f t="shared" si="364"/>
        <v>2.0622103433792791</v>
      </c>
      <c r="BZ158" s="109">
        <f t="shared" si="365"/>
        <v>6.0682075495415413</v>
      </c>
      <c r="CA158" s="109">
        <f t="shared" si="365"/>
        <v>43.518903853287391</v>
      </c>
      <c r="CB158" s="109">
        <f t="shared" si="365"/>
        <v>42.36866328004065</v>
      </c>
      <c r="CC158" s="109">
        <f t="shared" si="365"/>
        <v>152.87772637721054</v>
      </c>
      <c r="CD158" s="109">
        <f t="shared" si="365"/>
        <v>98.027002187390039</v>
      </c>
      <c r="CE158" s="109">
        <f t="shared" si="365"/>
        <v>2.2789321712385888</v>
      </c>
      <c r="CF158" s="109">
        <f t="shared" si="365"/>
        <v>26.578201560243951</v>
      </c>
      <c r="CG158" s="109">
        <f t="shared" si="365"/>
        <v>1.7946820442995286</v>
      </c>
      <c r="CH158" s="109">
        <f t="shared" si="365"/>
        <v>1.8941094707728054</v>
      </c>
      <c r="CI158" s="109">
        <f t="shared" si="365"/>
        <v>2.3643569731113172</v>
      </c>
      <c r="CJ158" s="109">
        <f t="shared" si="366"/>
        <v>58.889867246093132</v>
      </c>
      <c r="CK158" s="109">
        <f t="shared" si="366"/>
        <v>29.650576066113508</v>
      </c>
      <c r="CL158" s="109">
        <f t="shared" si="366"/>
        <v>17.298476725747093</v>
      </c>
      <c r="CM158" s="109">
        <f t="shared" si="366"/>
        <v>2.1272786275593929</v>
      </c>
      <c r="CN158" s="109">
        <f t="shared" si="366"/>
        <v>130.56627704902843</v>
      </c>
      <c r="CO158" s="109">
        <f t="shared" si="366"/>
        <v>44.495465248037902</v>
      </c>
      <c r="CP158" s="109">
        <f t="shared" si="366"/>
        <v>2.3643569731113172</v>
      </c>
      <c r="CQ158" s="109">
        <f t="shared" si="366"/>
        <v>68.442844772752949</v>
      </c>
      <c r="CR158" s="109">
        <f t="shared" si="366"/>
        <v>2.3784562662957618</v>
      </c>
      <c r="CS158" s="109">
        <f t="shared" si="366"/>
        <v>356.41168362040827</v>
      </c>
      <c r="CT158" s="109">
        <f t="shared" si="367"/>
        <v>50.249514401701163</v>
      </c>
      <c r="CU158" s="109">
        <f t="shared" si="367"/>
        <v>77.386054587468905</v>
      </c>
      <c r="CV158" s="109">
        <f t="shared" si="367"/>
        <v>138.80277446440112</v>
      </c>
      <c r="CW158" s="109">
        <f t="shared" si="367"/>
        <v>20.083161967585553</v>
      </c>
      <c r="CX158" s="109">
        <f t="shared" si="367"/>
        <v>7.2559527153033319</v>
      </c>
      <c r="CY158" s="109">
        <f t="shared" si="367"/>
        <v>343.38685273461488</v>
      </c>
      <c r="CZ158" s="109">
        <f t="shared" si="367"/>
        <v>93.294302092381002</v>
      </c>
      <c r="DA158" s="109">
        <f t="shared" si="367"/>
        <v>28.64007810553445</v>
      </c>
      <c r="DB158" s="109">
        <f t="shared" si="367"/>
        <v>121.19619009079921</v>
      </c>
      <c r="DC158" s="109">
        <f t="shared" si="367"/>
        <v>208.53256649860802</v>
      </c>
      <c r="DD158" s="109">
        <f t="shared" si="368"/>
        <v>10.735801407159126</v>
      </c>
      <c r="DE158" s="109">
        <f t="shared" si="368"/>
        <v>100.81470577335001</v>
      </c>
      <c r="DF158" s="109">
        <f t="shared" si="368"/>
        <v>2.3643569731113172</v>
      </c>
      <c r="DG158" s="109">
        <f t="shared" si="368"/>
        <v>179.87213015167333</v>
      </c>
      <c r="DH158" s="109">
        <f t="shared" si="368"/>
        <v>202.10242537272711</v>
      </c>
      <c r="DI158" s="109">
        <f t="shared" si="368"/>
        <v>54.846669541019992</v>
      </c>
      <c r="DJ158" s="109">
        <f t="shared" si="368"/>
        <v>63.186382782148385</v>
      </c>
      <c r="DK158" s="109">
        <f t="shared" si="368"/>
        <v>44.1262395242926</v>
      </c>
      <c r="DL158" s="109">
        <f t="shared" si="368"/>
        <v>23.075669871909838</v>
      </c>
      <c r="DM158" s="109">
        <f t="shared" si="368"/>
        <v>14.68235614781438</v>
      </c>
      <c r="DN158" s="109">
        <f t="shared" si="369"/>
        <v>49.475992381462518</v>
      </c>
      <c r="DO158" s="109">
        <f t="shared" si="369"/>
        <v>70.672539603022884</v>
      </c>
      <c r="DP158" s="109">
        <f t="shared" si="369"/>
        <v>13.847111257920893</v>
      </c>
      <c r="DQ158" s="109">
        <f t="shared" si="369"/>
        <v>5.2956961073823372</v>
      </c>
      <c r="DR158" s="109">
        <f t="shared" si="369"/>
        <v>90.969284619305796</v>
      </c>
      <c r="DS158" s="109">
        <f t="shared" si="369"/>
        <v>24.269118035116328</v>
      </c>
      <c r="DT158" s="109">
        <f t="shared" si="369"/>
        <v>90.969284619305796</v>
      </c>
      <c r="DU158" s="109">
        <f t="shared" si="369"/>
        <v>2.3643569731113172</v>
      </c>
      <c r="DV158" s="109">
        <f t="shared" si="369"/>
        <v>32.25248171853098</v>
      </c>
      <c r="DW158" s="109">
        <f t="shared" si="369"/>
        <v>119.88628176681632</v>
      </c>
      <c r="DX158" s="109">
        <f t="shared" si="370"/>
        <v>32.612763039240853</v>
      </c>
      <c r="DY158" s="109">
        <f t="shared" si="370"/>
        <v>1.9938100194306547</v>
      </c>
      <c r="DZ158" s="109">
        <f t="shared" si="370"/>
        <v>35.077855788613896</v>
      </c>
      <c r="EA158" s="109">
        <f t="shared" si="370"/>
        <v>1.9927986284328472</v>
      </c>
      <c r="EB158" s="109">
        <f t="shared" si="370"/>
        <v>2.3643569731113172</v>
      </c>
      <c r="EC158" s="109">
        <f t="shared" si="370"/>
        <v>6.1231912065208611</v>
      </c>
      <c r="ED158" s="109">
        <f t="shared" si="370"/>
        <v>23.220169030243483</v>
      </c>
      <c r="EE158" s="109">
        <f t="shared" si="370"/>
        <v>55.448747233057183</v>
      </c>
      <c r="EF158" s="109">
        <f t="shared" si="370"/>
        <v>2.3643569731113172</v>
      </c>
      <c r="EG158" s="109">
        <f t="shared" si="370"/>
        <v>84.345996500052266</v>
      </c>
      <c r="EH158" s="109">
        <f t="shared" si="371"/>
        <v>2.2789321712385888</v>
      </c>
      <c r="EI158" s="109">
        <f t="shared" si="371"/>
        <v>3.28770888714158</v>
      </c>
      <c r="EJ158" s="109">
        <f t="shared" si="371"/>
        <v>49.787942822762886</v>
      </c>
      <c r="EK158" s="109">
        <f t="shared" si="371"/>
        <v>82.940186639238192</v>
      </c>
      <c r="EL158" s="109">
        <f t="shared" si="371"/>
        <v>30.266711106405733</v>
      </c>
      <c r="EM158" s="109">
        <f t="shared" si="371"/>
        <v>43.853664254644066</v>
      </c>
      <c r="EN158" s="109">
        <f t="shared" si="371"/>
        <v>4.112303886495031</v>
      </c>
      <c r="EO158" s="109">
        <f t="shared" si="371"/>
        <v>2.3643569731113172</v>
      </c>
      <c r="EP158" s="109">
        <f t="shared" si="371"/>
        <v>137.94448253974164</v>
      </c>
      <c r="EQ158" s="109">
        <f t="shared" si="371"/>
        <v>227.95213586174975</v>
      </c>
      <c r="ER158" s="109">
        <f t="shared" si="372"/>
        <v>2.9834942179201072</v>
      </c>
      <c r="ES158" s="109">
        <f t="shared" si="372"/>
        <v>3.4695991449028001</v>
      </c>
      <c r="ET158" s="109">
        <f t="shared" si="372"/>
        <v>21.529289921334772</v>
      </c>
      <c r="EU158" s="109">
        <f t="shared" si="372"/>
        <v>32.882248295534865</v>
      </c>
      <c r="EV158" s="109">
        <f t="shared" si="372"/>
        <v>181.84016424591925</v>
      </c>
      <c r="EW158" s="109">
        <f t="shared" si="372"/>
        <v>75.557428422866323</v>
      </c>
      <c r="EX158" s="109">
        <f t="shared" si="372"/>
        <v>2.3643569731113172</v>
      </c>
      <c r="EY158" s="109">
        <f t="shared" si="372"/>
        <v>7.6929196086399019</v>
      </c>
      <c r="EZ158" s="109">
        <f t="shared" si="372"/>
        <v>13.539303480138123</v>
      </c>
      <c r="FA158" s="109">
        <f t="shared" si="372"/>
        <v>416.88604029191686</v>
      </c>
      <c r="FB158" s="109">
        <f t="shared" si="373"/>
        <v>2.3643569731113172</v>
      </c>
      <c r="FC158" s="109">
        <f t="shared" si="373"/>
        <v>6.8139120584640533</v>
      </c>
      <c r="FD158" s="109">
        <f t="shared" si="373"/>
        <v>8.5317422120436408</v>
      </c>
      <c r="FE158" s="109">
        <f t="shared" si="373"/>
        <v>14.46629255284469</v>
      </c>
      <c r="FF158" s="109">
        <f t="shared" si="373"/>
        <v>13.799881538515937</v>
      </c>
      <c r="FG158" s="109">
        <f t="shared" si="373"/>
        <v>127.20016530728819</v>
      </c>
      <c r="FH158" s="109">
        <f t="shared" si="373"/>
        <v>78.409689327200027</v>
      </c>
      <c r="FI158" s="109">
        <f t="shared" si="373"/>
        <v>36.359458546785952</v>
      </c>
      <c r="FJ158" s="109">
        <f t="shared" si="373"/>
        <v>22.413565781174317</v>
      </c>
      <c r="FK158" s="109">
        <f t="shared" si="373"/>
        <v>62.372593339921757</v>
      </c>
      <c r="FL158" s="109">
        <f t="shared" si="374"/>
        <v>42.556037941542179</v>
      </c>
      <c r="FM158" s="109">
        <f t="shared" si="374"/>
        <v>6.8704498491530908</v>
      </c>
      <c r="FN158" s="109">
        <f t="shared" si="374"/>
        <v>404.7784537594431</v>
      </c>
      <c r="FO158" s="109">
        <f t="shared" si="374"/>
        <v>2.1145993829338381</v>
      </c>
      <c r="FP158" s="109">
        <f t="shared" si="374"/>
        <v>90.969284619305796</v>
      </c>
      <c r="FQ158" s="109">
        <f t="shared" si="374"/>
        <v>8.3729256182183622</v>
      </c>
      <c r="FR158" s="109">
        <f t="shared" si="374"/>
        <v>13.648933237685275</v>
      </c>
      <c r="FS158" s="109">
        <f t="shared" si="374"/>
        <v>91.476110903384409</v>
      </c>
      <c r="FT158" s="109">
        <f t="shared" si="374"/>
        <v>65.29781707560052</v>
      </c>
      <c r="FU158" s="109">
        <f t="shared" si="374"/>
        <v>2.1773644589234347</v>
      </c>
      <c r="FV158" s="109">
        <f t="shared" si="375"/>
        <v>52.064256853568807</v>
      </c>
      <c r="FW158" s="109">
        <f t="shared" si="375"/>
        <v>2.3643569731113172</v>
      </c>
      <c r="FX158" s="109">
        <f t="shared" si="375"/>
        <v>38.067233029374883</v>
      </c>
      <c r="FY158" s="109">
        <f t="shared" si="375"/>
        <v>55.303589999305395</v>
      </c>
      <c r="FZ158" s="109">
        <f t="shared" si="375"/>
        <v>42.280706546865787</v>
      </c>
      <c r="GA158" s="109">
        <f t="shared" si="375"/>
        <v>2.4555616797204136</v>
      </c>
      <c r="GB158" s="109">
        <f t="shared" si="375"/>
        <v>32.168994531151931</v>
      </c>
      <c r="GC158" s="109">
        <f t="shared" si="375"/>
        <v>46.30917056665993</v>
      </c>
      <c r="GD158" s="109">
        <f t="shared" si="375"/>
        <v>72.651061317468177</v>
      </c>
      <c r="GE158" s="109">
        <f t="shared" si="375"/>
        <v>40.205878058582847</v>
      </c>
      <c r="GF158" s="109">
        <f t="shared" si="376"/>
        <v>156.42700908190875</v>
      </c>
      <c r="GG158" s="109">
        <f t="shared" si="376"/>
        <v>1.8941094707728054</v>
      </c>
      <c r="GH158" s="109">
        <f t="shared" si="376"/>
        <v>1.8941094707728054</v>
      </c>
      <c r="GI158" s="109">
        <f t="shared" si="376"/>
        <v>38.067233029374883</v>
      </c>
      <c r="GJ158" s="109">
        <f t="shared" si="376"/>
        <v>1.8941094707728054</v>
      </c>
      <c r="GK158" s="109">
        <f t="shared" si="376"/>
        <v>24.239181036522499</v>
      </c>
      <c r="GL158" s="109">
        <f t="shared" si="376"/>
        <v>2.5726328494049344</v>
      </c>
      <c r="GM158" s="109">
        <f t="shared" si="376"/>
        <v>11.263522085145572</v>
      </c>
      <c r="GN158" s="109">
        <f t="shared" si="376"/>
        <v>97.498485056425992</v>
      </c>
      <c r="GO158" s="109">
        <f t="shared" si="376"/>
        <v>174.32566785901199</v>
      </c>
      <c r="GP158" s="109">
        <f t="shared" si="377"/>
        <v>83.619721998309117</v>
      </c>
      <c r="GQ158" s="109">
        <f t="shared" si="377"/>
        <v>77.570232284176143</v>
      </c>
      <c r="GR158" s="109">
        <f t="shared" si="377"/>
        <v>59.442832395034017</v>
      </c>
      <c r="GS158" s="109">
        <f t="shared" si="377"/>
        <v>111.27139685360257</v>
      </c>
      <c r="GT158" s="109">
        <f t="shared" si="377"/>
        <v>57.740934932170646</v>
      </c>
      <c r="GU158" s="109">
        <f t="shared" si="377"/>
        <v>106.10539117280224</v>
      </c>
      <c r="GV158" s="109">
        <f t="shared" si="377"/>
        <v>1.8164752258014085</v>
      </c>
      <c r="GW158" s="109">
        <f t="shared" si="377"/>
        <v>18.317312028712411</v>
      </c>
      <c r="GX158" s="109">
        <f t="shared" si="377"/>
        <v>77.163316249240609</v>
      </c>
      <c r="GY158" s="109">
        <f t="shared" si="377"/>
        <v>92.466577794432908</v>
      </c>
      <c r="GZ158" s="109">
        <f t="shared" si="378"/>
        <v>19.163701206015446</v>
      </c>
      <c r="HA158" s="109">
        <f t="shared" si="378"/>
        <v>1.8941094707728054</v>
      </c>
      <c r="HB158" s="109">
        <f t="shared" si="378"/>
        <v>6.5371611619325733</v>
      </c>
      <c r="HC158" s="109">
        <f t="shared" si="378"/>
        <v>168.9447977334915</v>
      </c>
      <c r="HD158" s="109">
        <f t="shared" si="378"/>
        <v>70.233938796611753</v>
      </c>
      <c r="HE158" s="109">
        <f t="shared" si="378"/>
        <v>76.762484942104933</v>
      </c>
      <c r="HF158" s="109">
        <f t="shared" si="378"/>
        <v>107.40524621812189</v>
      </c>
      <c r="HG158" s="109">
        <f t="shared" si="378"/>
        <v>16.365323264198558</v>
      </c>
      <c r="HH158" s="109">
        <f t="shared" si="378"/>
        <v>5.2829775004574593</v>
      </c>
      <c r="HI158" s="109">
        <f t="shared" si="378"/>
        <v>119.89607615083717</v>
      </c>
      <c r="HJ158" s="109">
        <f t="shared" si="379"/>
        <v>1.9343942783509347</v>
      </c>
      <c r="HK158" s="109">
        <f t="shared" si="379"/>
        <v>44.82157180662167</v>
      </c>
      <c r="HL158" s="109">
        <f t="shared" si="379"/>
        <v>200.06817607636327</v>
      </c>
      <c r="HM158" s="109">
        <f t="shared" si="379"/>
        <v>1.8941094707728054</v>
      </c>
      <c r="HN158" s="109">
        <f t="shared" si="379"/>
        <v>91.80569951165171</v>
      </c>
      <c r="HO158" s="109">
        <f t="shared" si="379"/>
        <v>92.796246564762015</v>
      </c>
      <c r="HP158" s="109">
        <f t="shared" si="379"/>
        <v>28.001074551074659</v>
      </c>
      <c r="HQ158" s="109">
        <f t="shared" si="379"/>
        <v>44.454808124847744</v>
      </c>
      <c r="HR158" s="109"/>
      <c r="HS158" s="109"/>
      <c r="HT158" s="109"/>
      <c r="HU158" s="109"/>
      <c r="HV158" s="109"/>
      <c r="HW158" s="109"/>
      <c r="HX158" s="109"/>
      <c r="HY158" s="109"/>
      <c r="HZ158" s="109"/>
      <c r="IA158" s="109"/>
      <c r="IB158" s="109"/>
      <c r="IC158" s="109"/>
      <c r="ID158" s="109"/>
      <c r="IE158" s="109"/>
      <c r="IF158" s="109"/>
      <c r="IG158" s="109"/>
      <c r="IH158" s="109"/>
      <c r="II158" s="109"/>
      <c r="IJ158" s="109"/>
      <c r="IK158" s="109"/>
      <c r="IL158" s="109"/>
      <c r="IM158" s="109"/>
      <c r="IN158" s="109"/>
      <c r="IO158" s="109"/>
      <c r="IP158" s="109"/>
      <c r="IQ158" s="109"/>
      <c r="IR158" s="109"/>
      <c r="IS158" s="109"/>
      <c r="IT158" s="109"/>
      <c r="IU158" s="109"/>
      <c r="IV158" s="109"/>
      <c r="IW158" s="109"/>
      <c r="IX158" s="109"/>
      <c r="IY158" s="109"/>
      <c r="IZ158" s="109"/>
      <c r="JA158" s="109"/>
      <c r="JB158" s="109"/>
      <c r="JC158" s="109"/>
      <c r="JD158" s="109"/>
      <c r="JE158" s="109"/>
      <c r="JF158" s="109"/>
      <c r="JG158" s="109"/>
      <c r="JH158" s="109"/>
      <c r="JI158" s="109"/>
      <c r="JJ158" s="109"/>
      <c r="JK158" s="109"/>
      <c r="JL158" s="109"/>
      <c r="JM158" s="109"/>
      <c r="JN158" s="109"/>
      <c r="JO158" s="109"/>
      <c r="JP158" s="109" t="str">
        <f t="shared" si="335"/>
        <v>Water Pollution_Sb(V)_Unspecified_Health_N/A for WP Interim Methodology</v>
      </c>
    </row>
    <row r="159" spans="2:276">
      <c r="B159" s="112" t="s">
        <v>9</v>
      </c>
      <c r="C159" s="112" t="s">
        <v>412</v>
      </c>
      <c r="D159" s="112" t="s">
        <v>394</v>
      </c>
      <c r="E159" s="112" t="s">
        <v>395</v>
      </c>
      <c r="F159" s="112" t="s">
        <v>390</v>
      </c>
      <c r="G159" s="112" t="s">
        <v>391</v>
      </c>
      <c r="H159" s="109">
        <f t="shared" si="358"/>
        <v>0</v>
      </c>
      <c r="I159" s="109">
        <f t="shared" si="358"/>
        <v>0</v>
      </c>
      <c r="J159" s="109">
        <f t="shared" si="358"/>
        <v>0</v>
      </c>
      <c r="K159" s="109">
        <f t="shared" si="358"/>
        <v>0</v>
      </c>
      <c r="L159" s="109">
        <f t="shared" si="358"/>
        <v>0</v>
      </c>
      <c r="M159" s="109">
        <f t="shared" si="358"/>
        <v>0</v>
      </c>
      <c r="N159" s="109">
        <f t="shared" si="358"/>
        <v>0</v>
      </c>
      <c r="O159" s="109">
        <f t="shared" si="358"/>
        <v>0</v>
      </c>
      <c r="P159" s="109">
        <f t="shared" si="358"/>
        <v>0</v>
      </c>
      <c r="Q159" s="109">
        <f t="shared" si="358"/>
        <v>0</v>
      </c>
      <c r="R159" s="109">
        <f t="shared" si="359"/>
        <v>0</v>
      </c>
      <c r="S159" s="109">
        <f t="shared" si="359"/>
        <v>0</v>
      </c>
      <c r="T159" s="109">
        <f t="shared" si="359"/>
        <v>0</v>
      </c>
      <c r="U159" s="109">
        <f t="shared" si="359"/>
        <v>0</v>
      </c>
      <c r="V159" s="109">
        <f t="shared" si="359"/>
        <v>0</v>
      </c>
      <c r="W159" s="109">
        <f t="shared" si="359"/>
        <v>0</v>
      </c>
      <c r="X159" s="109">
        <f t="shared" si="359"/>
        <v>0</v>
      </c>
      <c r="Y159" s="109">
        <f t="shared" si="359"/>
        <v>0</v>
      </c>
      <c r="Z159" s="109">
        <f t="shared" si="359"/>
        <v>0</v>
      </c>
      <c r="AA159" s="109">
        <f t="shared" si="359"/>
        <v>0</v>
      </c>
      <c r="AB159" s="109">
        <f t="shared" si="360"/>
        <v>0</v>
      </c>
      <c r="AC159" s="109">
        <f t="shared" si="360"/>
        <v>0</v>
      </c>
      <c r="AD159" s="109">
        <f t="shared" si="360"/>
        <v>0</v>
      </c>
      <c r="AE159" s="109">
        <f t="shared" si="360"/>
        <v>0</v>
      </c>
      <c r="AF159" s="109">
        <f t="shared" si="360"/>
        <v>0</v>
      </c>
      <c r="AG159" s="109">
        <f t="shared" si="360"/>
        <v>0</v>
      </c>
      <c r="AH159" s="109">
        <f t="shared" si="360"/>
        <v>0</v>
      </c>
      <c r="AI159" s="109">
        <f t="shared" si="360"/>
        <v>0</v>
      </c>
      <c r="AJ159" s="109">
        <f t="shared" si="360"/>
        <v>0</v>
      </c>
      <c r="AK159" s="109">
        <f t="shared" si="360"/>
        <v>0</v>
      </c>
      <c r="AL159" s="109">
        <f t="shared" si="361"/>
        <v>0</v>
      </c>
      <c r="AM159" s="109">
        <f t="shared" si="361"/>
        <v>0</v>
      </c>
      <c r="AN159" s="109">
        <f t="shared" si="361"/>
        <v>0</v>
      </c>
      <c r="AO159" s="109">
        <f t="shared" si="361"/>
        <v>0</v>
      </c>
      <c r="AP159" s="109">
        <f t="shared" si="361"/>
        <v>0</v>
      </c>
      <c r="AQ159" s="109">
        <f t="shared" si="361"/>
        <v>0</v>
      </c>
      <c r="AR159" s="109">
        <f t="shared" si="361"/>
        <v>0</v>
      </c>
      <c r="AS159" s="109">
        <f t="shared" si="361"/>
        <v>0</v>
      </c>
      <c r="AT159" s="109">
        <f t="shared" si="361"/>
        <v>0</v>
      </c>
      <c r="AU159" s="109">
        <f t="shared" si="361"/>
        <v>0</v>
      </c>
      <c r="AV159" s="109">
        <f t="shared" si="362"/>
        <v>0</v>
      </c>
      <c r="AW159" s="109">
        <f t="shared" si="362"/>
        <v>0</v>
      </c>
      <c r="AX159" s="109">
        <f t="shared" si="362"/>
        <v>0</v>
      </c>
      <c r="AY159" s="109">
        <f t="shared" si="362"/>
        <v>0</v>
      </c>
      <c r="AZ159" s="109">
        <f t="shared" si="362"/>
        <v>0</v>
      </c>
      <c r="BA159" s="109">
        <f t="shared" si="362"/>
        <v>0</v>
      </c>
      <c r="BB159" s="109">
        <f t="shared" si="362"/>
        <v>0</v>
      </c>
      <c r="BC159" s="109">
        <f t="shared" si="362"/>
        <v>0</v>
      </c>
      <c r="BD159" s="109">
        <f t="shared" si="362"/>
        <v>0</v>
      </c>
      <c r="BE159" s="109">
        <f t="shared" si="362"/>
        <v>0</v>
      </c>
      <c r="BF159" s="109">
        <f t="shared" si="363"/>
        <v>0</v>
      </c>
      <c r="BG159" s="109">
        <f t="shared" si="363"/>
        <v>0</v>
      </c>
      <c r="BH159" s="109">
        <f t="shared" si="363"/>
        <v>0</v>
      </c>
      <c r="BI159" s="109">
        <f t="shared" si="363"/>
        <v>0</v>
      </c>
      <c r="BJ159" s="109">
        <f t="shared" si="363"/>
        <v>0</v>
      </c>
      <c r="BK159" s="109">
        <f t="shared" si="363"/>
        <v>0</v>
      </c>
      <c r="BL159" s="109">
        <f t="shared" si="363"/>
        <v>0</v>
      </c>
      <c r="BM159" s="109">
        <f t="shared" si="363"/>
        <v>0</v>
      </c>
      <c r="BN159" s="109">
        <f t="shared" si="363"/>
        <v>0</v>
      </c>
      <c r="BO159" s="109">
        <f t="shared" si="363"/>
        <v>0</v>
      </c>
      <c r="BP159" s="109">
        <f t="shared" si="364"/>
        <v>0</v>
      </c>
      <c r="BQ159" s="109">
        <f t="shared" si="364"/>
        <v>0</v>
      </c>
      <c r="BR159" s="109">
        <f t="shared" si="364"/>
        <v>0</v>
      </c>
      <c r="BS159" s="109">
        <f t="shared" si="364"/>
        <v>0</v>
      </c>
      <c r="BT159" s="109">
        <f t="shared" si="364"/>
        <v>0</v>
      </c>
      <c r="BU159" s="109">
        <f t="shared" si="364"/>
        <v>0</v>
      </c>
      <c r="BV159" s="109">
        <f t="shared" si="364"/>
        <v>0</v>
      </c>
      <c r="BW159" s="109">
        <f t="shared" si="364"/>
        <v>0</v>
      </c>
      <c r="BX159" s="109">
        <f t="shared" si="364"/>
        <v>0</v>
      </c>
      <c r="BY159" s="109">
        <f t="shared" si="364"/>
        <v>0</v>
      </c>
      <c r="BZ159" s="109">
        <f t="shared" si="365"/>
        <v>0</v>
      </c>
      <c r="CA159" s="109">
        <f t="shared" si="365"/>
        <v>0</v>
      </c>
      <c r="CB159" s="109">
        <f t="shared" si="365"/>
        <v>0</v>
      </c>
      <c r="CC159" s="109">
        <f t="shared" si="365"/>
        <v>0</v>
      </c>
      <c r="CD159" s="109">
        <f t="shared" si="365"/>
        <v>0</v>
      </c>
      <c r="CE159" s="109">
        <f t="shared" si="365"/>
        <v>0</v>
      </c>
      <c r="CF159" s="109">
        <f t="shared" si="365"/>
        <v>0</v>
      </c>
      <c r="CG159" s="109">
        <f t="shared" si="365"/>
        <v>0</v>
      </c>
      <c r="CH159" s="109">
        <f t="shared" si="365"/>
        <v>0</v>
      </c>
      <c r="CI159" s="109">
        <f t="shared" si="365"/>
        <v>0</v>
      </c>
      <c r="CJ159" s="109">
        <f t="shared" si="366"/>
        <v>0</v>
      </c>
      <c r="CK159" s="109">
        <f t="shared" si="366"/>
        <v>0</v>
      </c>
      <c r="CL159" s="109">
        <f t="shared" si="366"/>
        <v>0</v>
      </c>
      <c r="CM159" s="109">
        <f t="shared" si="366"/>
        <v>0</v>
      </c>
      <c r="CN159" s="109">
        <f t="shared" si="366"/>
        <v>0</v>
      </c>
      <c r="CO159" s="109">
        <f t="shared" si="366"/>
        <v>0</v>
      </c>
      <c r="CP159" s="109">
        <f t="shared" si="366"/>
        <v>0</v>
      </c>
      <c r="CQ159" s="109">
        <f t="shared" si="366"/>
        <v>0</v>
      </c>
      <c r="CR159" s="109">
        <f t="shared" si="366"/>
        <v>0</v>
      </c>
      <c r="CS159" s="109">
        <f t="shared" si="366"/>
        <v>0</v>
      </c>
      <c r="CT159" s="109">
        <f t="shared" si="367"/>
        <v>0</v>
      </c>
      <c r="CU159" s="109">
        <f t="shared" si="367"/>
        <v>0</v>
      </c>
      <c r="CV159" s="109">
        <f t="shared" si="367"/>
        <v>0</v>
      </c>
      <c r="CW159" s="109">
        <f t="shared" si="367"/>
        <v>0</v>
      </c>
      <c r="CX159" s="109">
        <f t="shared" si="367"/>
        <v>0</v>
      </c>
      <c r="CY159" s="109">
        <f t="shared" si="367"/>
        <v>0</v>
      </c>
      <c r="CZ159" s="109">
        <f t="shared" si="367"/>
        <v>0</v>
      </c>
      <c r="DA159" s="109">
        <f t="shared" si="367"/>
        <v>0</v>
      </c>
      <c r="DB159" s="109">
        <f t="shared" si="367"/>
        <v>0</v>
      </c>
      <c r="DC159" s="109">
        <f t="shared" si="367"/>
        <v>0</v>
      </c>
      <c r="DD159" s="109">
        <f t="shared" si="368"/>
        <v>0</v>
      </c>
      <c r="DE159" s="109">
        <f t="shared" si="368"/>
        <v>0</v>
      </c>
      <c r="DF159" s="109">
        <f t="shared" si="368"/>
        <v>0</v>
      </c>
      <c r="DG159" s="109">
        <f t="shared" si="368"/>
        <v>0</v>
      </c>
      <c r="DH159" s="109">
        <f t="shared" si="368"/>
        <v>0</v>
      </c>
      <c r="DI159" s="109">
        <f t="shared" si="368"/>
        <v>0</v>
      </c>
      <c r="DJ159" s="109">
        <f t="shared" si="368"/>
        <v>0</v>
      </c>
      <c r="DK159" s="109">
        <f t="shared" si="368"/>
        <v>0</v>
      </c>
      <c r="DL159" s="109">
        <f t="shared" si="368"/>
        <v>0</v>
      </c>
      <c r="DM159" s="109">
        <f t="shared" si="368"/>
        <v>0</v>
      </c>
      <c r="DN159" s="109">
        <f t="shared" si="369"/>
        <v>0</v>
      </c>
      <c r="DO159" s="109">
        <f t="shared" si="369"/>
        <v>0</v>
      </c>
      <c r="DP159" s="109">
        <f t="shared" si="369"/>
        <v>0</v>
      </c>
      <c r="DQ159" s="109">
        <f t="shared" si="369"/>
        <v>0</v>
      </c>
      <c r="DR159" s="109">
        <f t="shared" si="369"/>
        <v>0</v>
      </c>
      <c r="DS159" s="109">
        <f t="shared" si="369"/>
        <v>0</v>
      </c>
      <c r="DT159" s="109">
        <f t="shared" si="369"/>
        <v>0</v>
      </c>
      <c r="DU159" s="109">
        <f t="shared" si="369"/>
        <v>0</v>
      </c>
      <c r="DV159" s="109">
        <f t="shared" si="369"/>
        <v>0</v>
      </c>
      <c r="DW159" s="109">
        <f t="shared" si="369"/>
        <v>0</v>
      </c>
      <c r="DX159" s="109">
        <f t="shared" si="370"/>
        <v>0</v>
      </c>
      <c r="DY159" s="109">
        <f t="shared" si="370"/>
        <v>0</v>
      </c>
      <c r="DZ159" s="109">
        <f t="shared" si="370"/>
        <v>0</v>
      </c>
      <c r="EA159" s="109">
        <f t="shared" si="370"/>
        <v>0</v>
      </c>
      <c r="EB159" s="109">
        <f t="shared" si="370"/>
        <v>0</v>
      </c>
      <c r="EC159" s="109">
        <f t="shared" si="370"/>
        <v>0</v>
      </c>
      <c r="ED159" s="109">
        <f t="shared" si="370"/>
        <v>0</v>
      </c>
      <c r="EE159" s="109">
        <f t="shared" si="370"/>
        <v>0</v>
      </c>
      <c r="EF159" s="109">
        <f t="shared" si="370"/>
        <v>0</v>
      </c>
      <c r="EG159" s="109">
        <f t="shared" si="370"/>
        <v>0</v>
      </c>
      <c r="EH159" s="109">
        <f t="shared" si="371"/>
        <v>0</v>
      </c>
      <c r="EI159" s="109">
        <f t="shared" si="371"/>
        <v>0</v>
      </c>
      <c r="EJ159" s="109">
        <f t="shared" si="371"/>
        <v>0</v>
      </c>
      <c r="EK159" s="109">
        <f t="shared" si="371"/>
        <v>0</v>
      </c>
      <c r="EL159" s="109">
        <f t="shared" si="371"/>
        <v>0</v>
      </c>
      <c r="EM159" s="109">
        <f t="shared" si="371"/>
        <v>0</v>
      </c>
      <c r="EN159" s="109">
        <f t="shared" si="371"/>
        <v>0</v>
      </c>
      <c r="EO159" s="109">
        <f t="shared" si="371"/>
        <v>0</v>
      </c>
      <c r="EP159" s="109">
        <f t="shared" si="371"/>
        <v>0</v>
      </c>
      <c r="EQ159" s="109">
        <f t="shared" si="371"/>
        <v>0</v>
      </c>
      <c r="ER159" s="109">
        <f t="shared" si="372"/>
        <v>0</v>
      </c>
      <c r="ES159" s="109">
        <f t="shared" si="372"/>
        <v>0</v>
      </c>
      <c r="ET159" s="109">
        <f t="shared" si="372"/>
        <v>0</v>
      </c>
      <c r="EU159" s="109">
        <f t="shared" si="372"/>
        <v>0</v>
      </c>
      <c r="EV159" s="109">
        <f t="shared" si="372"/>
        <v>0</v>
      </c>
      <c r="EW159" s="109">
        <f t="shared" si="372"/>
        <v>0</v>
      </c>
      <c r="EX159" s="109">
        <f t="shared" si="372"/>
        <v>0</v>
      </c>
      <c r="EY159" s="109">
        <f t="shared" si="372"/>
        <v>0</v>
      </c>
      <c r="EZ159" s="109">
        <f t="shared" si="372"/>
        <v>0</v>
      </c>
      <c r="FA159" s="109">
        <f t="shared" si="372"/>
        <v>0</v>
      </c>
      <c r="FB159" s="109">
        <f t="shared" si="373"/>
        <v>0</v>
      </c>
      <c r="FC159" s="109">
        <f t="shared" si="373"/>
        <v>0</v>
      </c>
      <c r="FD159" s="109">
        <f t="shared" si="373"/>
        <v>0</v>
      </c>
      <c r="FE159" s="109">
        <f t="shared" si="373"/>
        <v>0</v>
      </c>
      <c r="FF159" s="109">
        <f t="shared" si="373"/>
        <v>0</v>
      </c>
      <c r="FG159" s="109">
        <f t="shared" si="373"/>
        <v>0</v>
      </c>
      <c r="FH159" s="109">
        <f t="shared" si="373"/>
        <v>0</v>
      </c>
      <c r="FI159" s="109">
        <f t="shared" si="373"/>
        <v>0</v>
      </c>
      <c r="FJ159" s="109">
        <f t="shared" si="373"/>
        <v>0</v>
      </c>
      <c r="FK159" s="109">
        <f t="shared" si="373"/>
        <v>0</v>
      </c>
      <c r="FL159" s="109">
        <f t="shared" si="374"/>
        <v>0</v>
      </c>
      <c r="FM159" s="109">
        <f t="shared" si="374"/>
        <v>0</v>
      </c>
      <c r="FN159" s="109">
        <f t="shared" si="374"/>
        <v>0</v>
      </c>
      <c r="FO159" s="109">
        <f t="shared" si="374"/>
        <v>0</v>
      </c>
      <c r="FP159" s="109">
        <f t="shared" si="374"/>
        <v>0</v>
      </c>
      <c r="FQ159" s="109">
        <f t="shared" si="374"/>
        <v>0</v>
      </c>
      <c r="FR159" s="109">
        <f t="shared" si="374"/>
        <v>0</v>
      </c>
      <c r="FS159" s="109">
        <f t="shared" si="374"/>
        <v>0</v>
      </c>
      <c r="FT159" s="109">
        <f t="shared" si="374"/>
        <v>0</v>
      </c>
      <c r="FU159" s="109">
        <f t="shared" si="374"/>
        <v>0</v>
      </c>
      <c r="FV159" s="109">
        <f t="shared" si="375"/>
        <v>0</v>
      </c>
      <c r="FW159" s="109">
        <f t="shared" si="375"/>
        <v>0</v>
      </c>
      <c r="FX159" s="109">
        <f t="shared" si="375"/>
        <v>0</v>
      </c>
      <c r="FY159" s="109">
        <f t="shared" si="375"/>
        <v>0</v>
      </c>
      <c r="FZ159" s="109">
        <f t="shared" si="375"/>
        <v>0</v>
      </c>
      <c r="GA159" s="109">
        <f t="shared" si="375"/>
        <v>0</v>
      </c>
      <c r="GB159" s="109">
        <f t="shared" si="375"/>
        <v>0</v>
      </c>
      <c r="GC159" s="109">
        <f t="shared" si="375"/>
        <v>0</v>
      </c>
      <c r="GD159" s="109">
        <f t="shared" si="375"/>
        <v>0</v>
      </c>
      <c r="GE159" s="109">
        <f t="shared" si="375"/>
        <v>0</v>
      </c>
      <c r="GF159" s="109">
        <f t="shared" si="376"/>
        <v>0</v>
      </c>
      <c r="GG159" s="109">
        <f t="shared" si="376"/>
        <v>0</v>
      </c>
      <c r="GH159" s="109">
        <f t="shared" si="376"/>
        <v>0</v>
      </c>
      <c r="GI159" s="109">
        <f t="shared" si="376"/>
        <v>0</v>
      </c>
      <c r="GJ159" s="109">
        <f t="shared" si="376"/>
        <v>0</v>
      </c>
      <c r="GK159" s="109">
        <f t="shared" si="376"/>
        <v>0</v>
      </c>
      <c r="GL159" s="109">
        <f t="shared" si="376"/>
        <v>0</v>
      </c>
      <c r="GM159" s="109">
        <f t="shared" si="376"/>
        <v>0</v>
      </c>
      <c r="GN159" s="109">
        <f t="shared" si="376"/>
        <v>0</v>
      </c>
      <c r="GO159" s="109">
        <f t="shared" si="376"/>
        <v>0</v>
      </c>
      <c r="GP159" s="109">
        <f t="shared" si="377"/>
        <v>0</v>
      </c>
      <c r="GQ159" s="109">
        <f t="shared" si="377"/>
        <v>0</v>
      </c>
      <c r="GR159" s="109">
        <f t="shared" si="377"/>
        <v>0</v>
      </c>
      <c r="GS159" s="109">
        <f t="shared" si="377"/>
        <v>0</v>
      </c>
      <c r="GT159" s="109">
        <f t="shared" si="377"/>
        <v>0</v>
      </c>
      <c r="GU159" s="109">
        <f t="shared" si="377"/>
        <v>0</v>
      </c>
      <c r="GV159" s="109">
        <f t="shared" si="377"/>
        <v>0</v>
      </c>
      <c r="GW159" s="109">
        <f t="shared" si="377"/>
        <v>0</v>
      </c>
      <c r="GX159" s="109">
        <f t="shared" si="377"/>
        <v>0</v>
      </c>
      <c r="GY159" s="109">
        <f t="shared" si="377"/>
        <v>0</v>
      </c>
      <c r="GZ159" s="109">
        <f t="shared" si="378"/>
        <v>0</v>
      </c>
      <c r="HA159" s="109">
        <f t="shared" si="378"/>
        <v>0</v>
      </c>
      <c r="HB159" s="109">
        <f t="shared" si="378"/>
        <v>0</v>
      </c>
      <c r="HC159" s="109">
        <f t="shared" si="378"/>
        <v>0</v>
      </c>
      <c r="HD159" s="109">
        <f t="shared" si="378"/>
        <v>0</v>
      </c>
      <c r="HE159" s="109">
        <f t="shared" si="378"/>
        <v>0</v>
      </c>
      <c r="HF159" s="109">
        <f t="shared" si="378"/>
        <v>0</v>
      </c>
      <c r="HG159" s="109">
        <f t="shared" si="378"/>
        <v>0</v>
      </c>
      <c r="HH159" s="109">
        <f t="shared" si="378"/>
        <v>0</v>
      </c>
      <c r="HI159" s="109">
        <f t="shared" si="378"/>
        <v>0</v>
      </c>
      <c r="HJ159" s="109">
        <f t="shared" si="379"/>
        <v>0</v>
      </c>
      <c r="HK159" s="109">
        <f t="shared" si="379"/>
        <v>0</v>
      </c>
      <c r="HL159" s="109">
        <f t="shared" si="379"/>
        <v>0</v>
      </c>
      <c r="HM159" s="109">
        <f t="shared" si="379"/>
        <v>0</v>
      </c>
      <c r="HN159" s="109">
        <f t="shared" si="379"/>
        <v>0</v>
      </c>
      <c r="HO159" s="109">
        <f t="shared" si="379"/>
        <v>0</v>
      </c>
      <c r="HP159" s="109">
        <f t="shared" si="379"/>
        <v>0</v>
      </c>
      <c r="HQ159" s="109">
        <f t="shared" si="379"/>
        <v>0</v>
      </c>
      <c r="HR159" s="109"/>
      <c r="HS159" s="109"/>
      <c r="HT159" s="109"/>
      <c r="HU159" s="109"/>
      <c r="HV159" s="109"/>
      <c r="HW159" s="109"/>
      <c r="HX159" s="109"/>
      <c r="HY159" s="109"/>
      <c r="HZ159" s="109"/>
      <c r="IA159" s="109"/>
      <c r="IB159" s="109"/>
      <c r="IC159" s="109"/>
      <c r="ID159" s="109"/>
      <c r="IE159" s="109"/>
      <c r="IF159" s="109"/>
      <c r="IG159" s="109"/>
      <c r="IH159" s="109"/>
      <c r="II159" s="109"/>
      <c r="IJ159" s="109"/>
      <c r="IK159" s="109"/>
      <c r="IL159" s="109"/>
      <c r="IM159" s="109"/>
      <c r="IN159" s="109"/>
      <c r="IO159" s="109"/>
      <c r="IP159" s="109"/>
      <c r="IQ159" s="109"/>
      <c r="IR159" s="109"/>
      <c r="IS159" s="109"/>
      <c r="IT159" s="109"/>
      <c r="IU159" s="109"/>
      <c r="IV159" s="109"/>
      <c r="IW159" s="109"/>
      <c r="IX159" s="109"/>
      <c r="IY159" s="109"/>
      <c r="IZ159" s="109"/>
      <c r="JA159" s="109"/>
      <c r="JB159" s="109"/>
      <c r="JC159" s="109"/>
      <c r="JD159" s="109"/>
      <c r="JE159" s="109"/>
      <c r="JF159" s="109"/>
      <c r="JG159" s="109"/>
      <c r="JH159" s="109"/>
      <c r="JI159" s="109"/>
      <c r="JJ159" s="109"/>
      <c r="JK159" s="109"/>
      <c r="JL159" s="109"/>
      <c r="JM159" s="109"/>
      <c r="JN159" s="109"/>
      <c r="JO159" s="109"/>
      <c r="JP159" s="109" t="str">
        <f t="shared" si="335"/>
        <v>Water Pollution_Se(IV)_Freshwater_Health_N/A for WP Interim Methodology</v>
      </c>
    </row>
    <row r="160" spans="2:276">
      <c r="B160" s="112" t="s">
        <v>9</v>
      </c>
      <c r="C160" s="112" t="s">
        <v>412</v>
      </c>
      <c r="D160" s="112" t="s">
        <v>396</v>
      </c>
      <c r="E160" s="112" t="s">
        <v>395</v>
      </c>
      <c r="F160" s="112" t="s">
        <v>390</v>
      </c>
      <c r="G160" s="112" t="s">
        <v>391</v>
      </c>
      <c r="H160" s="109">
        <f t="shared" si="358"/>
        <v>0</v>
      </c>
      <c r="I160" s="109">
        <f t="shared" si="358"/>
        <v>0</v>
      </c>
      <c r="J160" s="109">
        <f t="shared" si="358"/>
        <v>0</v>
      </c>
      <c r="K160" s="109">
        <f t="shared" si="358"/>
        <v>0</v>
      </c>
      <c r="L160" s="109">
        <f t="shared" si="358"/>
        <v>0</v>
      </c>
      <c r="M160" s="109">
        <f t="shared" si="358"/>
        <v>0</v>
      </c>
      <c r="N160" s="109">
        <f t="shared" si="358"/>
        <v>0</v>
      </c>
      <c r="O160" s="109">
        <f t="shared" si="358"/>
        <v>0</v>
      </c>
      <c r="P160" s="109">
        <f t="shared" si="358"/>
        <v>0</v>
      </c>
      <c r="Q160" s="109">
        <f t="shared" si="358"/>
        <v>0</v>
      </c>
      <c r="R160" s="109">
        <f t="shared" si="359"/>
        <v>0</v>
      </c>
      <c r="S160" s="109">
        <f t="shared" si="359"/>
        <v>0</v>
      </c>
      <c r="T160" s="109">
        <f t="shared" si="359"/>
        <v>0</v>
      </c>
      <c r="U160" s="109">
        <f t="shared" si="359"/>
        <v>0</v>
      </c>
      <c r="V160" s="109">
        <f t="shared" si="359"/>
        <v>0</v>
      </c>
      <c r="W160" s="109">
        <f t="shared" si="359"/>
        <v>0</v>
      </c>
      <c r="X160" s="109">
        <f t="shared" si="359"/>
        <v>0</v>
      </c>
      <c r="Y160" s="109">
        <f t="shared" si="359"/>
        <v>0</v>
      </c>
      <c r="Z160" s="109">
        <f t="shared" si="359"/>
        <v>0</v>
      </c>
      <c r="AA160" s="109">
        <f t="shared" si="359"/>
        <v>0</v>
      </c>
      <c r="AB160" s="109">
        <f t="shared" si="360"/>
        <v>0</v>
      </c>
      <c r="AC160" s="109">
        <f t="shared" si="360"/>
        <v>0</v>
      </c>
      <c r="AD160" s="109">
        <f t="shared" si="360"/>
        <v>0</v>
      </c>
      <c r="AE160" s="109">
        <f t="shared" si="360"/>
        <v>0</v>
      </c>
      <c r="AF160" s="109">
        <f t="shared" si="360"/>
        <v>0</v>
      </c>
      <c r="AG160" s="109">
        <f t="shared" si="360"/>
        <v>0</v>
      </c>
      <c r="AH160" s="109">
        <f t="shared" si="360"/>
        <v>0</v>
      </c>
      <c r="AI160" s="109">
        <f t="shared" si="360"/>
        <v>0</v>
      </c>
      <c r="AJ160" s="109">
        <f t="shared" si="360"/>
        <v>0</v>
      </c>
      <c r="AK160" s="109">
        <f t="shared" si="360"/>
        <v>0</v>
      </c>
      <c r="AL160" s="109">
        <f t="shared" si="361"/>
        <v>0</v>
      </c>
      <c r="AM160" s="109">
        <f t="shared" si="361"/>
        <v>0</v>
      </c>
      <c r="AN160" s="109">
        <f t="shared" si="361"/>
        <v>0</v>
      </c>
      <c r="AO160" s="109">
        <f t="shared" si="361"/>
        <v>0</v>
      </c>
      <c r="AP160" s="109">
        <f t="shared" si="361"/>
        <v>0</v>
      </c>
      <c r="AQ160" s="109">
        <f t="shared" si="361"/>
        <v>0</v>
      </c>
      <c r="AR160" s="109">
        <f t="shared" si="361"/>
        <v>0</v>
      </c>
      <c r="AS160" s="109">
        <f t="shared" si="361"/>
        <v>0</v>
      </c>
      <c r="AT160" s="109">
        <f t="shared" si="361"/>
        <v>0</v>
      </c>
      <c r="AU160" s="109">
        <f t="shared" si="361"/>
        <v>0</v>
      </c>
      <c r="AV160" s="109">
        <f t="shared" si="362"/>
        <v>0</v>
      </c>
      <c r="AW160" s="109">
        <f t="shared" si="362"/>
        <v>0</v>
      </c>
      <c r="AX160" s="109">
        <f t="shared" si="362"/>
        <v>0</v>
      </c>
      <c r="AY160" s="109">
        <f t="shared" si="362"/>
        <v>0</v>
      </c>
      <c r="AZ160" s="109">
        <f t="shared" si="362"/>
        <v>0</v>
      </c>
      <c r="BA160" s="109">
        <f t="shared" si="362"/>
        <v>0</v>
      </c>
      <c r="BB160" s="109">
        <f t="shared" si="362"/>
        <v>0</v>
      </c>
      <c r="BC160" s="109">
        <f t="shared" si="362"/>
        <v>0</v>
      </c>
      <c r="BD160" s="109">
        <f t="shared" si="362"/>
        <v>0</v>
      </c>
      <c r="BE160" s="109">
        <f t="shared" si="362"/>
        <v>0</v>
      </c>
      <c r="BF160" s="109">
        <f t="shared" si="363"/>
        <v>0</v>
      </c>
      <c r="BG160" s="109">
        <f t="shared" si="363"/>
        <v>0</v>
      </c>
      <c r="BH160" s="109">
        <f t="shared" si="363"/>
        <v>0</v>
      </c>
      <c r="BI160" s="109">
        <f t="shared" si="363"/>
        <v>0</v>
      </c>
      <c r="BJ160" s="109">
        <f t="shared" si="363"/>
        <v>0</v>
      </c>
      <c r="BK160" s="109">
        <f t="shared" si="363"/>
        <v>0</v>
      </c>
      <c r="BL160" s="109">
        <f t="shared" si="363"/>
        <v>0</v>
      </c>
      <c r="BM160" s="109">
        <f t="shared" si="363"/>
        <v>0</v>
      </c>
      <c r="BN160" s="109">
        <f t="shared" si="363"/>
        <v>0</v>
      </c>
      <c r="BO160" s="109">
        <f t="shared" si="363"/>
        <v>0</v>
      </c>
      <c r="BP160" s="109">
        <f t="shared" si="364"/>
        <v>0</v>
      </c>
      <c r="BQ160" s="109">
        <f t="shared" si="364"/>
        <v>0</v>
      </c>
      <c r="BR160" s="109">
        <f t="shared" si="364"/>
        <v>0</v>
      </c>
      <c r="BS160" s="109">
        <f t="shared" si="364"/>
        <v>0</v>
      </c>
      <c r="BT160" s="109">
        <f t="shared" si="364"/>
        <v>0</v>
      </c>
      <c r="BU160" s="109">
        <f t="shared" si="364"/>
        <v>0</v>
      </c>
      <c r="BV160" s="109">
        <f t="shared" si="364"/>
        <v>0</v>
      </c>
      <c r="BW160" s="109">
        <f t="shared" si="364"/>
        <v>0</v>
      </c>
      <c r="BX160" s="109">
        <f t="shared" si="364"/>
        <v>0</v>
      </c>
      <c r="BY160" s="109">
        <f t="shared" si="364"/>
        <v>0</v>
      </c>
      <c r="BZ160" s="109">
        <f t="shared" si="365"/>
        <v>0</v>
      </c>
      <c r="CA160" s="109">
        <f t="shared" si="365"/>
        <v>0</v>
      </c>
      <c r="CB160" s="109">
        <f t="shared" si="365"/>
        <v>0</v>
      </c>
      <c r="CC160" s="109">
        <f t="shared" si="365"/>
        <v>0</v>
      </c>
      <c r="CD160" s="109">
        <f t="shared" si="365"/>
        <v>0</v>
      </c>
      <c r="CE160" s="109">
        <f t="shared" si="365"/>
        <v>0</v>
      </c>
      <c r="CF160" s="109">
        <f t="shared" si="365"/>
        <v>0</v>
      </c>
      <c r="CG160" s="109">
        <f t="shared" si="365"/>
        <v>0</v>
      </c>
      <c r="CH160" s="109">
        <f t="shared" si="365"/>
        <v>0</v>
      </c>
      <c r="CI160" s="109">
        <f t="shared" si="365"/>
        <v>0</v>
      </c>
      <c r="CJ160" s="109">
        <f t="shared" si="366"/>
        <v>0</v>
      </c>
      <c r="CK160" s="109">
        <f t="shared" si="366"/>
        <v>0</v>
      </c>
      <c r="CL160" s="109">
        <f t="shared" si="366"/>
        <v>0</v>
      </c>
      <c r="CM160" s="109">
        <f t="shared" si="366"/>
        <v>0</v>
      </c>
      <c r="CN160" s="109">
        <f t="shared" si="366"/>
        <v>0</v>
      </c>
      <c r="CO160" s="109">
        <f t="shared" si="366"/>
        <v>0</v>
      </c>
      <c r="CP160" s="109">
        <f t="shared" si="366"/>
        <v>0</v>
      </c>
      <c r="CQ160" s="109">
        <f t="shared" si="366"/>
        <v>0</v>
      </c>
      <c r="CR160" s="109">
        <f t="shared" si="366"/>
        <v>0</v>
      </c>
      <c r="CS160" s="109">
        <f t="shared" si="366"/>
        <v>0</v>
      </c>
      <c r="CT160" s="109">
        <f t="shared" si="367"/>
        <v>0</v>
      </c>
      <c r="CU160" s="109">
        <f t="shared" si="367"/>
        <v>0</v>
      </c>
      <c r="CV160" s="109">
        <f t="shared" si="367"/>
        <v>0</v>
      </c>
      <c r="CW160" s="109">
        <f t="shared" si="367"/>
        <v>0</v>
      </c>
      <c r="CX160" s="109">
        <f t="shared" si="367"/>
        <v>0</v>
      </c>
      <c r="CY160" s="109">
        <f t="shared" si="367"/>
        <v>0</v>
      </c>
      <c r="CZ160" s="109">
        <f t="shared" si="367"/>
        <v>0</v>
      </c>
      <c r="DA160" s="109">
        <f t="shared" si="367"/>
        <v>0</v>
      </c>
      <c r="DB160" s="109">
        <f t="shared" si="367"/>
        <v>0</v>
      </c>
      <c r="DC160" s="109">
        <f t="shared" si="367"/>
        <v>0</v>
      </c>
      <c r="DD160" s="109">
        <f t="shared" si="368"/>
        <v>0</v>
      </c>
      <c r="DE160" s="109">
        <f t="shared" si="368"/>
        <v>0</v>
      </c>
      <c r="DF160" s="109">
        <f t="shared" si="368"/>
        <v>0</v>
      </c>
      <c r="DG160" s="109">
        <f t="shared" si="368"/>
        <v>0</v>
      </c>
      <c r="DH160" s="109">
        <f t="shared" si="368"/>
        <v>0</v>
      </c>
      <c r="DI160" s="109">
        <f t="shared" si="368"/>
        <v>0</v>
      </c>
      <c r="DJ160" s="109">
        <f t="shared" si="368"/>
        <v>0</v>
      </c>
      <c r="DK160" s="109">
        <f t="shared" si="368"/>
        <v>0</v>
      </c>
      <c r="DL160" s="109">
        <f t="shared" si="368"/>
        <v>0</v>
      </c>
      <c r="DM160" s="109">
        <f t="shared" si="368"/>
        <v>0</v>
      </c>
      <c r="DN160" s="109">
        <f t="shared" si="369"/>
        <v>0</v>
      </c>
      <c r="DO160" s="109">
        <f t="shared" si="369"/>
        <v>0</v>
      </c>
      <c r="DP160" s="109">
        <f t="shared" si="369"/>
        <v>0</v>
      </c>
      <c r="DQ160" s="109">
        <f t="shared" si="369"/>
        <v>0</v>
      </c>
      <c r="DR160" s="109">
        <f t="shared" si="369"/>
        <v>0</v>
      </c>
      <c r="DS160" s="109">
        <f t="shared" si="369"/>
        <v>0</v>
      </c>
      <c r="DT160" s="109">
        <f t="shared" si="369"/>
        <v>0</v>
      </c>
      <c r="DU160" s="109">
        <f t="shared" si="369"/>
        <v>0</v>
      </c>
      <c r="DV160" s="109">
        <f t="shared" si="369"/>
        <v>0</v>
      </c>
      <c r="DW160" s="109">
        <f t="shared" si="369"/>
        <v>0</v>
      </c>
      <c r="DX160" s="109">
        <f t="shared" si="370"/>
        <v>0</v>
      </c>
      <c r="DY160" s="109">
        <f t="shared" si="370"/>
        <v>0</v>
      </c>
      <c r="DZ160" s="109">
        <f t="shared" si="370"/>
        <v>0</v>
      </c>
      <c r="EA160" s="109">
        <f t="shared" si="370"/>
        <v>0</v>
      </c>
      <c r="EB160" s="109">
        <f t="shared" si="370"/>
        <v>0</v>
      </c>
      <c r="EC160" s="109">
        <f t="shared" si="370"/>
        <v>0</v>
      </c>
      <c r="ED160" s="109">
        <f t="shared" si="370"/>
        <v>0</v>
      </c>
      <c r="EE160" s="109">
        <f t="shared" si="370"/>
        <v>0</v>
      </c>
      <c r="EF160" s="109">
        <f t="shared" si="370"/>
        <v>0</v>
      </c>
      <c r="EG160" s="109">
        <f t="shared" si="370"/>
        <v>0</v>
      </c>
      <c r="EH160" s="109">
        <f t="shared" si="371"/>
        <v>0</v>
      </c>
      <c r="EI160" s="109">
        <f t="shared" si="371"/>
        <v>0</v>
      </c>
      <c r="EJ160" s="109">
        <f t="shared" si="371"/>
        <v>0</v>
      </c>
      <c r="EK160" s="109">
        <f t="shared" si="371"/>
        <v>0</v>
      </c>
      <c r="EL160" s="109">
        <f t="shared" si="371"/>
        <v>0</v>
      </c>
      <c r="EM160" s="109">
        <f t="shared" si="371"/>
        <v>0</v>
      </c>
      <c r="EN160" s="109">
        <f t="shared" si="371"/>
        <v>0</v>
      </c>
      <c r="EO160" s="109">
        <f t="shared" si="371"/>
        <v>0</v>
      </c>
      <c r="EP160" s="109">
        <f t="shared" si="371"/>
        <v>0</v>
      </c>
      <c r="EQ160" s="109">
        <f t="shared" si="371"/>
        <v>0</v>
      </c>
      <c r="ER160" s="109">
        <f t="shared" si="372"/>
        <v>0</v>
      </c>
      <c r="ES160" s="109">
        <f t="shared" si="372"/>
        <v>0</v>
      </c>
      <c r="ET160" s="109">
        <f t="shared" si="372"/>
        <v>0</v>
      </c>
      <c r="EU160" s="109">
        <f t="shared" si="372"/>
        <v>0</v>
      </c>
      <c r="EV160" s="109">
        <f t="shared" si="372"/>
        <v>0</v>
      </c>
      <c r="EW160" s="109">
        <f t="shared" si="372"/>
        <v>0</v>
      </c>
      <c r="EX160" s="109">
        <f t="shared" si="372"/>
        <v>0</v>
      </c>
      <c r="EY160" s="109">
        <f t="shared" si="372"/>
        <v>0</v>
      </c>
      <c r="EZ160" s="109">
        <f t="shared" si="372"/>
        <v>0</v>
      </c>
      <c r="FA160" s="109">
        <f t="shared" si="372"/>
        <v>0</v>
      </c>
      <c r="FB160" s="109">
        <f t="shared" si="373"/>
        <v>0</v>
      </c>
      <c r="FC160" s="109">
        <f t="shared" si="373"/>
        <v>0</v>
      </c>
      <c r="FD160" s="109">
        <f t="shared" si="373"/>
        <v>0</v>
      </c>
      <c r="FE160" s="109">
        <f t="shared" si="373"/>
        <v>0</v>
      </c>
      <c r="FF160" s="109">
        <f t="shared" si="373"/>
        <v>0</v>
      </c>
      <c r="FG160" s="109">
        <f t="shared" si="373"/>
        <v>0</v>
      </c>
      <c r="FH160" s="109">
        <f t="shared" si="373"/>
        <v>0</v>
      </c>
      <c r="FI160" s="109">
        <f t="shared" si="373"/>
        <v>0</v>
      </c>
      <c r="FJ160" s="109">
        <f t="shared" si="373"/>
        <v>0</v>
      </c>
      <c r="FK160" s="109">
        <f t="shared" si="373"/>
        <v>0</v>
      </c>
      <c r="FL160" s="109">
        <f t="shared" si="374"/>
        <v>0</v>
      </c>
      <c r="FM160" s="109">
        <f t="shared" si="374"/>
        <v>0</v>
      </c>
      <c r="FN160" s="109">
        <f t="shared" si="374"/>
        <v>0</v>
      </c>
      <c r="FO160" s="109">
        <f t="shared" si="374"/>
        <v>0</v>
      </c>
      <c r="FP160" s="109">
        <f t="shared" si="374"/>
        <v>0</v>
      </c>
      <c r="FQ160" s="109">
        <f t="shared" si="374"/>
        <v>0</v>
      </c>
      <c r="FR160" s="109">
        <f t="shared" si="374"/>
        <v>0</v>
      </c>
      <c r="FS160" s="109">
        <f t="shared" si="374"/>
        <v>0</v>
      </c>
      <c r="FT160" s="109">
        <f t="shared" si="374"/>
        <v>0</v>
      </c>
      <c r="FU160" s="109">
        <f t="shared" si="374"/>
        <v>0</v>
      </c>
      <c r="FV160" s="109">
        <f t="shared" si="375"/>
        <v>0</v>
      </c>
      <c r="FW160" s="109">
        <f t="shared" si="375"/>
        <v>0</v>
      </c>
      <c r="FX160" s="109">
        <f t="shared" si="375"/>
        <v>0</v>
      </c>
      <c r="FY160" s="109">
        <f t="shared" si="375"/>
        <v>0</v>
      </c>
      <c r="FZ160" s="109">
        <f t="shared" si="375"/>
        <v>0</v>
      </c>
      <c r="GA160" s="109">
        <f t="shared" si="375"/>
        <v>0</v>
      </c>
      <c r="GB160" s="109">
        <f t="shared" si="375"/>
        <v>0</v>
      </c>
      <c r="GC160" s="109">
        <f t="shared" si="375"/>
        <v>0</v>
      </c>
      <c r="GD160" s="109">
        <f t="shared" si="375"/>
        <v>0</v>
      </c>
      <c r="GE160" s="109">
        <f t="shared" si="375"/>
        <v>0</v>
      </c>
      <c r="GF160" s="109">
        <f t="shared" si="376"/>
        <v>0</v>
      </c>
      <c r="GG160" s="109">
        <f t="shared" si="376"/>
        <v>0</v>
      </c>
      <c r="GH160" s="109">
        <f t="shared" si="376"/>
        <v>0</v>
      </c>
      <c r="GI160" s="109">
        <f t="shared" si="376"/>
        <v>0</v>
      </c>
      <c r="GJ160" s="109">
        <f t="shared" si="376"/>
        <v>0</v>
      </c>
      <c r="GK160" s="109">
        <f t="shared" si="376"/>
        <v>0</v>
      </c>
      <c r="GL160" s="109">
        <f t="shared" si="376"/>
        <v>0</v>
      </c>
      <c r="GM160" s="109">
        <f t="shared" si="376"/>
        <v>0</v>
      </c>
      <c r="GN160" s="109">
        <f t="shared" si="376"/>
        <v>0</v>
      </c>
      <c r="GO160" s="109">
        <f t="shared" si="376"/>
        <v>0</v>
      </c>
      <c r="GP160" s="109">
        <f t="shared" si="377"/>
        <v>0</v>
      </c>
      <c r="GQ160" s="109">
        <f t="shared" si="377"/>
        <v>0</v>
      </c>
      <c r="GR160" s="109">
        <f t="shared" si="377"/>
        <v>0</v>
      </c>
      <c r="GS160" s="109">
        <f t="shared" si="377"/>
        <v>0</v>
      </c>
      <c r="GT160" s="109">
        <f t="shared" si="377"/>
        <v>0</v>
      </c>
      <c r="GU160" s="109">
        <f t="shared" si="377"/>
        <v>0</v>
      </c>
      <c r="GV160" s="109">
        <f t="shared" si="377"/>
        <v>0</v>
      </c>
      <c r="GW160" s="109">
        <f t="shared" si="377"/>
        <v>0</v>
      </c>
      <c r="GX160" s="109">
        <f t="shared" si="377"/>
        <v>0</v>
      </c>
      <c r="GY160" s="109">
        <f t="shared" si="377"/>
        <v>0</v>
      </c>
      <c r="GZ160" s="109">
        <f t="shared" si="378"/>
        <v>0</v>
      </c>
      <c r="HA160" s="109">
        <f t="shared" si="378"/>
        <v>0</v>
      </c>
      <c r="HB160" s="109">
        <f t="shared" si="378"/>
        <v>0</v>
      </c>
      <c r="HC160" s="109">
        <f t="shared" si="378"/>
        <v>0</v>
      </c>
      <c r="HD160" s="109">
        <f t="shared" si="378"/>
        <v>0</v>
      </c>
      <c r="HE160" s="109">
        <f t="shared" si="378"/>
        <v>0</v>
      </c>
      <c r="HF160" s="109">
        <f t="shared" si="378"/>
        <v>0</v>
      </c>
      <c r="HG160" s="109">
        <f t="shared" si="378"/>
        <v>0</v>
      </c>
      <c r="HH160" s="109">
        <f t="shared" si="378"/>
        <v>0</v>
      </c>
      <c r="HI160" s="109">
        <f t="shared" si="378"/>
        <v>0</v>
      </c>
      <c r="HJ160" s="109">
        <f t="shared" si="379"/>
        <v>0</v>
      </c>
      <c r="HK160" s="109">
        <f t="shared" si="379"/>
        <v>0</v>
      </c>
      <c r="HL160" s="109">
        <f t="shared" si="379"/>
        <v>0</v>
      </c>
      <c r="HM160" s="109">
        <f t="shared" si="379"/>
        <v>0</v>
      </c>
      <c r="HN160" s="109">
        <f t="shared" si="379"/>
        <v>0</v>
      </c>
      <c r="HO160" s="109">
        <f t="shared" si="379"/>
        <v>0</v>
      </c>
      <c r="HP160" s="109">
        <f t="shared" si="379"/>
        <v>0</v>
      </c>
      <c r="HQ160" s="109">
        <f t="shared" si="379"/>
        <v>0</v>
      </c>
      <c r="HR160" s="109"/>
      <c r="HS160" s="109"/>
      <c r="HT160" s="109"/>
      <c r="HU160" s="109"/>
      <c r="HV160" s="109"/>
      <c r="HW160" s="109"/>
      <c r="HX160" s="109"/>
      <c r="HY160" s="109"/>
      <c r="HZ160" s="109"/>
      <c r="IA160" s="109"/>
      <c r="IB160" s="109"/>
      <c r="IC160" s="109"/>
      <c r="ID160" s="109"/>
      <c r="IE160" s="109"/>
      <c r="IF160" s="109"/>
      <c r="IG160" s="109"/>
      <c r="IH160" s="109"/>
      <c r="II160" s="109"/>
      <c r="IJ160" s="109"/>
      <c r="IK160" s="109"/>
      <c r="IL160" s="109"/>
      <c r="IM160" s="109"/>
      <c r="IN160" s="109"/>
      <c r="IO160" s="109"/>
      <c r="IP160" s="109"/>
      <c r="IQ160" s="109"/>
      <c r="IR160" s="109"/>
      <c r="IS160" s="109"/>
      <c r="IT160" s="109"/>
      <c r="IU160" s="109"/>
      <c r="IV160" s="109"/>
      <c r="IW160" s="109"/>
      <c r="IX160" s="109"/>
      <c r="IY160" s="109"/>
      <c r="IZ160" s="109"/>
      <c r="JA160" s="109"/>
      <c r="JB160" s="109"/>
      <c r="JC160" s="109"/>
      <c r="JD160" s="109"/>
      <c r="JE160" s="109"/>
      <c r="JF160" s="109"/>
      <c r="JG160" s="109"/>
      <c r="JH160" s="109"/>
      <c r="JI160" s="109"/>
      <c r="JJ160" s="109"/>
      <c r="JK160" s="109"/>
      <c r="JL160" s="109"/>
      <c r="JM160" s="109"/>
      <c r="JN160" s="109"/>
      <c r="JO160" s="109"/>
      <c r="JP160" s="109" t="str">
        <f t="shared" si="335"/>
        <v>Water Pollution_Se(IV)_Seawater_Health_N/A for WP Interim Methodology</v>
      </c>
    </row>
    <row r="161" spans="2:276">
      <c r="B161" s="112" t="s">
        <v>9</v>
      </c>
      <c r="C161" s="112" t="s">
        <v>412</v>
      </c>
      <c r="D161" s="112" t="s">
        <v>384</v>
      </c>
      <c r="E161" s="112" t="s">
        <v>395</v>
      </c>
      <c r="F161" s="112" t="s">
        <v>390</v>
      </c>
      <c r="G161" s="112" t="s">
        <v>391</v>
      </c>
      <c r="H161" s="109">
        <f t="shared" ref="H161:Q170" si="380">INDEX(WP_Health_data,MATCH($JP161,WP_Health_Reference,0),MATCH(H$6,WP_Health_countries,0))</f>
        <v>0</v>
      </c>
      <c r="I161" s="109">
        <f t="shared" si="380"/>
        <v>0</v>
      </c>
      <c r="J161" s="109">
        <f t="shared" si="380"/>
        <v>0</v>
      </c>
      <c r="K161" s="109">
        <f t="shared" si="380"/>
        <v>0</v>
      </c>
      <c r="L161" s="109">
        <f t="shared" si="380"/>
        <v>0</v>
      </c>
      <c r="M161" s="109">
        <f t="shared" si="380"/>
        <v>0</v>
      </c>
      <c r="N161" s="109">
        <f t="shared" si="380"/>
        <v>0</v>
      </c>
      <c r="O161" s="109">
        <f t="shared" si="380"/>
        <v>0</v>
      </c>
      <c r="P161" s="109">
        <f t="shared" si="380"/>
        <v>0</v>
      </c>
      <c r="Q161" s="109">
        <f t="shared" si="380"/>
        <v>0</v>
      </c>
      <c r="R161" s="109">
        <f t="shared" ref="R161:AA170" si="381">INDEX(WP_Health_data,MATCH($JP161,WP_Health_Reference,0),MATCH(R$6,WP_Health_countries,0))</f>
        <v>0</v>
      </c>
      <c r="S161" s="109">
        <f t="shared" si="381"/>
        <v>0</v>
      </c>
      <c r="T161" s="109">
        <f t="shared" si="381"/>
        <v>0</v>
      </c>
      <c r="U161" s="109">
        <f t="shared" si="381"/>
        <v>0</v>
      </c>
      <c r="V161" s="109">
        <f t="shared" si="381"/>
        <v>0</v>
      </c>
      <c r="W161" s="109">
        <f t="shared" si="381"/>
        <v>0</v>
      </c>
      <c r="X161" s="109">
        <f t="shared" si="381"/>
        <v>0</v>
      </c>
      <c r="Y161" s="109">
        <f t="shared" si="381"/>
        <v>0</v>
      </c>
      <c r="Z161" s="109">
        <f t="shared" si="381"/>
        <v>0</v>
      </c>
      <c r="AA161" s="109">
        <f t="shared" si="381"/>
        <v>0</v>
      </c>
      <c r="AB161" s="109">
        <f t="shared" ref="AB161:AK170" si="382">INDEX(WP_Health_data,MATCH($JP161,WP_Health_Reference,0),MATCH(AB$6,WP_Health_countries,0))</f>
        <v>0</v>
      </c>
      <c r="AC161" s="109">
        <f t="shared" si="382"/>
        <v>0</v>
      </c>
      <c r="AD161" s="109">
        <f t="shared" si="382"/>
        <v>0</v>
      </c>
      <c r="AE161" s="109">
        <f t="shared" si="382"/>
        <v>0</v>
      </c>
      <c r="AF161" s="109">
        <f t="shared" si="382"/>
        <v>0</v>
      </c>
      <c r="AG161" s="109">
        <f t="shared" si="382"/>
        <v>0</v>
      </c>
      <c r="AH161" s="109">
        <f t="shared" si="382"/>
        <v>0</v>
      </c>
      <c r="AI161" s="109">
        <f t="shared" si="382"/>
        <v>0</v>
      </c>
      <c r="AJ161" s="109">
        <f t="shared" si="382"/>
        <v>0</v>
      </c>
      <c r="AK161" s="109">
        <f t="shared" si="382"/>
        <v>0</v>
      </c>
      <c r="AL161" s="109">
        <f t="shared" ref="AL161:AU170" si="383">INDEX(WP_Health_data,MATCH($JP161,WP_Health_Reference,0),MATCH(AL$6,WP_Health_countries,0))</f>
        <v>0</v>
      </c>
      <c r="AM161" s="109">
        <f t="shared" si="383"/>
        <v>0</v>
      </c>
      <c r="AN161" s="109">
        <f t="shared" si="383"/>
        <v>0</v>
      </c>
      <c r="AO161" s="109">
        <f t="shared" si="383"/>
        <v>0</v>
      </c>
      <c r="AP161" s="109">
        <f t="shared" si="383"/>
        <v>0</v>
      </c>
      <c r="AQ161" s="109">
        <f t="shared" si="383"/>
        <v>0</v>
      </c>
      <c r="AR161" s="109">
        <f t="shared" si="383"/>
        <v>0</v>
      </c>
      <c r="AS161" s="109">
        <f t="shared" si="383"/>
        <v>0</v>
      </c>
      <c r="AT161" s="109">
        <f t="shared" si="383"/>
        <v>0</v>
      </c>
      <c r="AU161" s="109">
        <f t="shared" si="383"/>
        <v>0</v>
      </c>
      <c r="AV161" s="109">
        <f t="shared" ref="AV161:BE170" si="384">INDEX(WP_Health_data,MATCH($JP161,WP_Health_Reference,0),MATCH(AV$6,WP_Health_countries,0))</f>
        <v>0</v>
      </c>
      <c r="AW161" s="109">
        <f t="shared" si="384"/>
        <v>0</v>
      </c>
      <c r="AX161" s="109">
        <f t="shared" si="384"/>
        <v>0</v>
      </c>
      <c r="AY161" s="109">
        <f t="shared" si="384"/>
        <v>0</v>
      </c>
      <c r="AZ161" s="109">
        <f t="shared" si="384"/>
        <v>0</v>
      </c>
      <c r="BA161" s="109">
        <f t="shared" si="384"/>
        <v>0</v>
      </c>
      <c r="BB161" s="109">
        <f t="shared" si="384"/>
        <v>0</v>
      </c>
      <c r="BC161" s="109">
        <f t="shared" si="384"/>
        <v>0</v>
      </c>
      <c r="BD161" s="109">
        <f t="shared" si="384"/>
        <v>0</v>
      </c>
      <c r="BE161" s="109">
        <f t="shared" si="384"/>
        <v>0</v>
      </c>
      <c r="BF161" s="109">
        <f t="shared" ref="BF161:BO170" si="385">INDEX(WP_Health_data,MATCH($JP161,WP_Health_Reference,0),MATCH(BF$6,WP_Health_countries,0))</f>
        <v>0</v>
      </c>
      <c r="BG161" s="109">
        <f t="shared" si="385"/>
        <v>0</v>
      </c>
      <c r="BH161" s="109">
        <f t="shared" si="385"/>
        <v>0</v>
      </c>
      <c r="BI161" s="109">
        <f t="shared" si="385"/>
        <v>0</v>
      </c>
      <c r="BJ161" s="109">
        <f t="shared" si="385"/>
        <v>0</v>
      </c>
      <c r="BK161" s="109">
        <f t="shared" si="385"/>
        <v>0</v>
      </c>
      <c r="BL161" s="109">
        <f t="shared" si="385"/>
        <v>0</v>
      </c>
      <c r="BM161" s="109">
        <f t="shared" si="385"/>
        <v>0</v>
      </c>
      <c r="BN161" s="109">
        <f t="shared" si="385"/>
        <v>0</v>
      </c>
      <c r="BO161" s="109">
        <f t="shared" si="385"/>
        <v>0</v>
      </c>
      <c r="BP161" s="109">
        <f t="shared" ref="BP161:BY170" si="386">INDEX(WP_Health_data,MATCH($JP161,WP_Health_Reference,0),MATCH(BP$6,WP_Health_countries,0))</f>
        <v>0</v>
      </c>
      <c r="BQ161" s="109">
        <f t="shared" si="386"/>
        <v>0</v>
      </c>
      <c r="BR161" s="109">
        <f t="shared" si="386"/>
        <v>0</v>
      </c>
      <c r="BS161" s="109">
        <f t="shared" si="386"/>
        <v>0</v>
      </c>
      <c r="BT161" s="109">
        <f t="shared" si="386"/>
        <v>0</v>
      </c>
      <c r="BU161" s="109">
        <f t="shared" si="386"/>
        <v>0</v>
      </c>
      <c r="BV161" s="109">
        <f t="shared" si="386"/>
        <v>0</v>
      </c>
      <c r="BW161" s="109">
        <f t="shared" si="386"/>
        <v>0</v>
      </c>
      <c r="BX161" s="109">
        <f t="shared" si="386"/>
        <v>0</v>
      </c>
      <c r="BY161" s="109">
        <f t="shared" si="386"/>
        <v>0</v>
      </c>
      <c r="BZ161" s="109">
        <f t="shared" ref="BZ161:CI170" si="387">INDEX(WP_Health_data,MATCH($JP161,WP_Health_Reference,0),MATCH(BZ$6,WP_Health_countries,0))</f>
        <v>0</v>
      </c>
      <c r="CA161" s="109">
        <f t="shared" si="387"/>
        <v>0</v>
      </c>
      <c r="CB161" s="109">
        <f t="shared" si="387"/>
        <v>0</v>
      </c>
      <c r="CC161" s="109">
        <f t="shared" si="387"/>
        <v>0</v>
      </c>
      <c r="CD161" s="109">
        <f t="shared" si="387"/>
        <v>0</v>
      </c>
      <c r="CE161" s="109">
        <f t="shared" si="387"/>
        <v>0</v>
      </c>
      <c r="CF161" s="109">
        <f t="shared" si="387"/>
        <v>0</v>
      </c>
      <c r="CG161" s="109">
        <f t="shared" si="387"/>
        <v>0</v>
      </c>
      <c r="CH161" s="109">
        <f t="shared" si="387"/>
        <v>0</v>
      </c>
      <c r="CI161" s="109">
        <f t="shared" si="387"/>
        <v>0</v>
      </c>
      <c r="CJ161" s="109">
        <f t="shared" ref="CJ161:CS170" si="388">INDEX(WP_Health_data,MATCH($JP161,WP_Health_Reference,0),MATCH(CJ$6,WP_Health_countries,0))</f>
        <v>0</v>
      </c>
      <c r="CK161" s="109">
        <f t="shared" si="388"/>
        <v>0</v>
      </c>
      <c r="CL161" s="109">
        <f t="shared" si="388"/>
        <v>0</v>
      </c>
      <c r="CM161" s="109">
        <f t="shared" si="388"/>
        <v>0</v>
      </c>
      <c r="CN161" s="109">
        <f t="shared" si="388"/>
        <v>0</v>
      </c>
      <c r="CO161" s="109">
        <f t="shared" si="388"/>
        <v>0</v>
      </c>
      <c r="CP161" s="109">
        <f t="shared" si="388"/>
        <v>0</v>
      </c>
      <c r="CQ161" s="109">
        <f t="shared" si="388"/>
        <v>0</v>
      </c>
      <c r="CR161" s="109">
        <f t="shared" si="388"/>
        <v>0</v>
      </c>
      <c r="CS161" s="109">
        <f t="shared" si="388"/>
        <v>0</v>
      </c>
      <c r="CT161" s="109">
        <f t="shared" ref="CT161:DC170" si="389">INDEX(WP_Health_data,MATCH($JP161,WP_Health_Reference,0),MATCH(CT$6,WP_Health_countries,0))</f>
        <v>0</v>
      </c>
      <c r="CU161" s="109">
        <f t="shared" si="389"/>
        <v>0</v>
      </c>
      <c r="CV161" s="109">
        <f t="shared" si="389"/>
        <v>0</v>
      </c>
      <c r="CW161" s="109">
        <f t="shared" si="389"/>
        <v>0</v>
      </c>
      <c r="CX161" s="109">
        <f t="shared" si="389"/>
        <v>0</v>
      </c>
      <c r="CY161" s="109">
        <f t="shared" si="389"/>
        <v>0</v>
      </c>
      <c r="CZ161" s="109">
        <f t="shared" si="389"/>
        <v>0</v>
      </c>
      <c r="DA161" s="109">
        <f t="shared" si="389"/>
        <v>0</v>
      </c>
      <c r="DB161" s="109">
        <f t="shared" si="389"/>
        <v>0</v>
      </c>
      <c r="DC161" s="109">
        <f t="shared" si="389"/>
        <v>0</v>
      </c>
      <c r="DD161" s="109">
        <f t="shared" ref="DD161:DM170" si="390">INDEX(WP_Health_data,MATCH($JP161,WP_Health_Reference,0),MATCH(DD$6,WP_Health_countries,0))</f>
        <v>0</v>
      </c>
      <c r="DE161" s="109">
        <f t="shared" si="390"/>
        <v>0</v>
      </c>
      <c r="DF161" s="109">
        <f t="shared" si="390"/>
        <v>0</v>
      </c>
      <c r="DG161" s="109">
        <f t="shared" si="390"/>
        <v>0</v>
      </c>
      <c r="DH161" s="109">
        <f t="shared" si="390"/>
        <v>0</v>
      </c>
      <c r="DI161" s="109">
        <f t="shared" si="390"/>
        <v>0</v>
      </c>
      <c r="DJ161" s="109">
        <f t="shared" si="390"/>
        <v>0</v>
      </c>
      <c r="DK161" s="109">
        <f t="shared" si="390"/>
        <v>0</v>
      </c>
      <c r="DL161" s="109">
        <f t="shared" si="390"/>
        <v>0</v>
      </c>
      <c r="DM161" s="109">
        <f t="shared" si="390"/>
        <v>0</v>
      </c>
      <c r="DN161" s="109">
        <f t="shared" ref="DN161:DW170" si="391">INDEX(WP_Health_data,MATCH($JP161,WP_Health_Reference,0),MATCH(DN$6,WP_Health_countries,0))</f>
        <v>0</v>
      </c>
      <c r="DO161" s="109">
        <f t="shared" si="391"/>
        <v>0</v>
      </c>
      <c r="DP161" s="109">
        <f t="shared" si="391"/>
        <v>0</v>
      </c>
      <c r="DQ161" s="109">
        <f t="shared" si="391"/>
        <v>0</v>
      </c>
      <c r="DR161" s="109">
        <f t="shared" si="391"/>
        <v>0</v>
      </c>
      <c r="DS161" s="109">
        <f t="shared" si="391"/>
        <v>0</v>
      </c>
      <c r="DT161" s="109">
        <f t="shared" si="391"/>
        <v>0</v>
      </c>
      <c r="DU161" s="109">
        <f t="shared" si="391"/>
        <v>0</v>
      </c>
      <c r="DV161" s="109">
        <f t="shared" si="391"/>
        <v>0</v>
      </c>
      <c r="DW161" s="109">
        <f t="shared" si="391"/>
        <v>0</v>
      </c>
      <c r="DX161" s="109">
        <f t="shared" ref="DX161:EG170" si="392">INDEX(WP_Health_data,MATCH($JP161,WP_Health_Reference,0),MATCH(DX$6,WP_Health_countries,0))</f>
        <v>0</v>
      </c>
      <c r="DY161" s="109">
        <f t="shared" si="392"/>
        <v>0</v>
      </c>
      <c r="DZ161" s="109">
        <f t="shared" si="392"/>
        <v>0</v>
      </c>
      <c r="EA161" s="109">
        <f t="shared" si="392"/>
        <v>0</v>
      </c>
      <c r="EB161" s="109">
        <f t="shared" si="392"/>
        <v>0</v>
      </c>
      <c r="EC161" s="109">
        <f t="shared" si="392"/>
        <v>0</v>
      </c>
      <c r="ED161" s="109">
        <f t="shared" si="392"/>
        <v>0</v>
      </c>
      <c r="EE161" s="109">
        <f t="shared" si="392"/>
        <v>0</v>
      </c>
      <c r="EF161" s="109">
        <f t="shared" si="392"/>
        <v>0</v>
      </c>
      <c r="EG161" s="109">
        <f t="shared" si="392"/>
        <v>0</v>
      </c>
      <c r="EH161" s="109">
        <f t="shared" ref="EH161:EQ170" si="393">INDEX(WP_Health_data,MATCH($JP161,WP_Health_Reference,0),MATCH(EH$6,WP_Health_countries,0))</f>
        <v>0</v>
      </c>
      <c r="EI161" s="109">
        <f t="shared" si="393"/>
        <v>0</v>
      </c>
      <c r="EJ161" s="109">
        <f t="shared" si="393"/>
        <v>0</v>
      </c>
      <c r="EK161" s="109">
        <f t="shared" si="393"/>
        <v>0</v>
      </c>
      <c r="EL161" s="109">
        <f t="shared" si="393"/>
        <v>0</v>
      </c>
      <c r="EM161" s="109">
        <f t="shared" si="393"/>
        <v>0</v>
      </c>
      <c r="EN161" s="109">
        <f t="shared" si="393"/>
        <v>0</v>
      </c>
      <c r="EO161" s="109">
        <f t="shared" si="393"/>
        <v>0</v>
      </c>
      <c r="EP161" s="109">
        <f t="shared" si="393"/>
        <v>0</v>
      </c>
      <c r="EQ161" s="109">
        <f t="shared" si="393"/>
        <v>0</v>
      </c>
      <c r="ER161" s="109">
        <f t="shared" ref="ER161:FA170" si="394">INDEX(WP_Health_data,MATCH($JP161,WP_Health_Reference,0),MATCH(ER$6,WP_Health_countries,0))</f>
        <v>0</v>
      </c>
      <c r="ES161" s="109">
        <f t="shared" si="394"/>
        <v>0</v>
      </c>
      <c r="ET161" s="109">
        <f t="shared" si="394"/>
        <v>0</v>
      </c>
      <c r="EU161" s="109">
        <f t="shared" si="394"/>
        <v>0</v>
      </c>
      <c r="EV161" s="109">
        <f t="shared" si="394"/>
        <v>0</v>
      </c>
      <c r="EW161" s="109">
        <f t="shared" si="394"/>
        <v>0</v>
      </c>
      <c r="EX161" s="109">
        <f t="shared" si="394"/>
        <v>0</v>
      </c>
      <c r="EY161" s="109">
        <f t="shared" si="394"/>
        <v>0</v>
      </c>
      <c r="EZ161" s="109">
        <f t="shared" si="394"/>
        <v>0</v>
      </c>
      <c r="FA161" s="109">
        <f t="shared" si="394"/>
        <v>0</v>
      </c>
      <c r="FB161" s="109">
        <f t="shared" ref="FB161:FK170" si="395">INDEX(WP_Health_data,MATCH($JP161,WP_Health_Reference,0),MATCH(FB$6,WP_Health_countries,0))</f>
        <v>0</v>
      </c>
      <c r="FC161" s="109">
        <f t="shared" si="395"/>
        <v>0</v>
      </c>
      <c r="FD161" s="109">
        <f t="shared" si="395"/>
        <v>0</v>
      </c>
      <c r="FE161" s="109">
        <f t="shared" si="395"/>
        <v>0</v>
      </c>
      <c r="FF161" s="109">
        <f t="shared" si="395"/>
        <v>0</v>
      </c>
      <c r="FG161" s="109">
        <f t="shared" si="395"/>
        <v>0</v>
      </c>
      <c r="FH161" s="109">
        <f t="shared" si="395"/>
        <v>0</v>
      </c>
      <c r="FI161" s="109">
        <f t="shared" si="395"/>
        <v>0</v>
      </c>
      <c r="FJ161" s="109">
        <f t="shared" si="395"/>
        <v>0</v>
      </c>
      <c r="FK161" s="109">
        <f t="shared" si="395"/>
        <v>0</v>
      </c>
      <c r="FL161" s="109">
        <f t="shared" ref="FL161:FU170" si="396">INDEX(WP_Health_data,MATCH($JP161,WP_Health_Reference,0),MATCH(FL$6,WP_Health_countries,0))</f>
        <v>0</v>
      </c>
      <c r="FM161" s="109">
        <f t="shared" si="396"/>
        <v>0</v>
      </c>
      <c r="FN161" s="109">
        <f t="shared" si="396"/>
        <v>0</v>
      </c>
      <c r="FO161" s="109">
        <f t="shared" si="396"/>
        <v>0</v>
      </c>
      <c r="FP161" s="109">
        <f t="shared" si="396"/>
        <v>0</v>
      </c>
      <c r="FQ161" s="109">
        <f t="shared" si="396"/>
        <v>0</v>
      </c>
      <c r="FR161" s="109">
        <f t="shared" si="396"/>
        <v>0</v>
      </c>
      <c r="FS161" s="109">
        <f t="shared" si="396"/>
        <v>0</v>
      </c>
      <c r="FT161" s="109">
        <f t="shared" si="396"/>
        <v>0</v>
      </c>
      <c r="FU161" s="109">
        <f t="shared" si="396"/>
        <v>0</v>
      </c>
      <c r="FV161" s="109">
        <f t="shared" ref="FV161:GE170" si="397">INDEX(WP_Health_data,MATCH($JP161,WP_Health_Reference,0),MATCH(FV$6,WP_Health_countries,0))</f>
        <v>0</v>
      </c>
      <c r="FW161" s="109">
        <f t="shared" si="397"/>
        <v>0</v>
      </c>
      <c r="FX161" s="109">
        <f t="shared" si="397"/>
        <v>0</v>
      </c>
      <c r="FY161" s="109">
        <f t="shared" si="397"/>
        <v>0</v>
      </c>
      <c r="FZ161" s="109">
        <f t="shared" si="397"/>
        <v>0</v>
      </c>
      <c r="GA161" s="109">
        <f t="shared" si="397"/>
        <v>0</v>
      </c>
      <c r="GB161" s="109">
        <f t="shared" si="397"/>
        <v>0</v>
      </c>
      <c r="GC161" s="109">
        <f t="shared" si="397"/>
        <v>0</v>
      </c>
      <c r="GD161" s="109">
        <f t="shared" si="397"/>
        <v>0</v>
      </c>
      <c r="GE161" s="109">
        <f t="shared" si="397"/>
        <v>0</v>
      </c>
      <c r="GF161" s="109">
        <f t="shared" ref="GF161:GO170" si="398">INDEX(WP_Health_data,MATCH($JP161,WP_Health_Reference,0),MATCH(GF$6,WP_Health_countries,0))</f>
        <v>0</v>
      </c>
      <c r="GG161" s="109">
        <f t="shared" si="398"/>
        <v>0</v>
      </c>
      <c r="GH161" s="109">
        <f t="shared" si="398"/>
        <v>0</v>
      </c>
      <c r="GI161" s="109">
        <f t="shared" si="398"/>
        <v>0</v>
      </c>
      <c r="GJ161" s="109">
        <f t="shared" si="398"/>
        <v>0</v>
      </c>
      <c r="GK161" s="109">
        <f t="shared" si="398"/>
        <v>0</v>
      </c>
      <c r="GL161" s="109">
        <f t="shared" si="398"/>
        <v>0</v>
      </c>
      <c r="GM161" s="109">
        <f t="shared" si="398"/>
        <v>0</v>
      </c>
      <c r="GN161" s="109">
        <f t="shared" si="398"/>
        <v>0</v>
      </c>
      <c r="GO161" s="109">
        <f t="shared" si="398"/>
        <v>0</v>
      </c>
      <c r="GP161" s="109">
        <f t="shared" ref="GP161:GY170" si="399">INDEX(WP_Health_data,MATCH($JP161,WP_Health_Reference,0),MATCH(GP$6,WP_Health_countries,0))</f>
        <v>0</v>
      </c>
      <c r="GQ161" s="109">
        <f t="shared" si="399"/>
        <v>0</v>
      </c>
      <c r="GR161" s="109">
        <f t="shared" si="399"/>
        <v>0</v>
      </c>
      <c r="GS161" s="109">
        <f t="shared" si="399"/>
        <v>0</v>
      </c>
      <c r="GT161" s="109">
        <f t="shared" si="399"/>
        <v>0</v>
      </c>
      <c r="GU161" s="109">
        <f t="shared" si="399"/>
        <v>0</v>
      </c>
      <c r="GV161" s="109">
        <f t="shared" si="399"/>
        <v>0</v>
      </c>
      <c r="GW161" s="109">
        <f t="shared" si="399"/>
        <v>0</v>
      </c>
      <c r="GX161" s="109">
        <f t="shared" si="399"/>
        <v>0</v>
      </c>
      <c r="GY161" s="109">
        <f t="shared" si="399"/>
        <v>0</v>
      </c>
      <c r="GZ161" s="109">
        <f t="shared" ref="GZ161:HI170" si="400">INDEX(WP_Health_data,MATCH($JP161,WP_Health_Reference,0),MATCH(GZ$6,WP_Health_countries,0))</f>
        <v>0</v>
      </c>
      <c r="HA161" s="109">
        <f t="shared" si="400"/>
        <v>0</v>
      </c>
      <c r="HB161" s="109">
        <f t="shared" si="400"/>
        <v>0</v>
      </c>
      <c r="HC161" s="109">
        <f t="shared" si="400"/>
        <v>0</v>
      </c>
      <c r="HD161" s="109">
        <f t="shared" si="400"/>
        <v>0</v>
      </c>
      <c r="HE161" s="109">
        <f t="shared" si="400"/>
        <v>0</v>
      </c>
      <c r="HF161" s="109">
        <f t="shared" si="400"/>
        <v>0</v>
      </c>
      <c r="HG161" s="109">
        <f t="shared" si="400"/>
        <v>0</v>
      </c>
      <c r="HH161" s="109">
        <f t="shared" si="400"/>
        <v>0</v>
      </c>
      <c r="HI161" s="109">
        <f t="shared" si="400"/>
        <v>0</v>
      </c>
      <c r="HJ161" s="109">
        <f t="shared" ref="HJ161:HQ170" si="401">INDEX(WP_Health_data,MATCH($JP161,WP_Health_Reference,0),MATCH(HJ$6,WP_Health_countries,0))</f>
        <v>0</v>
      </c>
      <c r="HK161" s="109">
        <f t="shared" si="401"/>
        <v>0</v>
      </c>
      <c r="HL161" s="109">
        <f t="shared" si="401"/>
        <v>0</v>
      </c>
      <c r="HM161" s="109">
        <f t="shared" si="401"/>
        <v>0</v>
      </c>
      <c r="HN161" s="109">
        <f t="shared" si="401"/>
        <v>0</v>
      </c>
      <c r="HO161" s="109">
        <f t="shared" si="401"/>
        <v>0</v>
      </c>
      <c r="HP161" s="109">
        <f t="shared" si="401"/>
        <v>0</v>
      </c>
      <c r="HQ161" s="109">
        <f t="shared" si="401"/>
        <v>0</v>
      </c>
      <c r="HR161" s="109"/>
      <c r="HS161" s="109"/>
      <c r="HT161" s="109"/>
      <c r="HU161" s="109"/>
      <c r="HV161" s="109"/>
      <c r="HW161" s="109"/>
      <c r="HX161" s="109"/>
      <c r="HY161" s="109"/>
      <c r="HZ161" s="109"/>
      <c r="IA161" s="109"/>
      <c r="IB161" s="109"/>
      <c r="IC161" s="109"/>
      <c r="ID161" s="109"/>
      <c r="IE161" s="109"/>
      <c r="IF161" s="109"/>
      <c r="IG161" s="109"/>
      <c r="IH161" s="109"/>
      <c r="II161" s="109"/>
      <c r="IJ161" s="109"/>
      <c r="IK161" s="109"/>
      <c r="IL161" s="109"/>
      <c r="IM161" s="109"/>
      <c r="IN161" s="109"/>
      <c r="IO161" s="109"/>
      <c r="IP161" s="109"/>
      <c r="IQ161" s="109"/>
      <c r="IR161" s="109"/>
      <c r="IS161" s="109"/>
      <c r="IT161" s="109"/>
      <c r="IU161" s="109"/>
      <c r="IV161" s="109"/>
      <c r="IW161" s="109"/>
      <c r="IX161" s="109"/>
      <c r="IY161" s="109"/>
      <c r="IZ161" s="109"/>
      <c r="JA161" s="109"/>
      <c r="JB161" s="109"/>
      <c r="JC161" s="109"/>
      <c r="JD161" s="109"/>
      <c r="JE161" s="109"/>
      <c r="JF161" s="109"/>
      <c r="JG161" s="109"/>
      <c r="JH161" s="109"/>
      <c r="JI161" s="109"/>
      <c r="JJ161" s="109"/>
      <c r="JK161" s="109"/>
      <c r="JL161" s="109"/>
      <c r="JM161" s="109"/>
      <c r="JN161" s="109"/>
      <c r="JO161" s="109"/>
      <c r="JP161" s="109" t="str">
        <f t="shared" si="335"/>
        <v>Water Pollution_Se(IV)_Unspecified_Health_N/A for WP Interim Methodology</v>
      </c>
    </row>
    <row r="162" spans="2:276">
      <c r="B162" s="112" t="s">
        <v>9</v>
      </c>
      <c r="C162" s="112" t="s">
        <v>413</v>
      </c>
      <c r="D162" s="112" t="s">
        <v>394</v>
      </c>
      <c r="E162" s="112" t="s">
        <v>395</v>
      </c>
      <c r="F162" s="112" t="s">
        <v>390</v>
      </c>
      <c r="G162" s="112" t="s">
        <v>391</v>
      </c>
      <c r="H162" s="109">
        <f t="shared" si="380"/>
        <v>105.14797331941722</v>
      </c>
      <c r="I162" s="109">
        <f t="shared" si="380"/>
        <v>95.190636647963629</v>
      </c>
      <c r="J162" s="109">
        <f t="shared" si="380"/>
        <v>12.954449703379041</v>
      </c>
      <c r="K162" s="109">
        <f t="shared" si="380"/>
        <v>11.113861623191971</v>
      </c>
      <c r="L162" s="109">
        <f t="shared" si="380"/>
        <v>235.66981198822486</v>
      </c>
      <c r="M162" s="109">
        <f t="shared" si="380"/>
        <v>18.051473911854877</v>
      </c>
      <c r="N162" s="109">
        <f t="shared" si="380"/>
        <v>72.572846213169086</v>
      </c>
      <c r="O162" s="109">
        <f t="shared" si="380"/>
        <v>30.402654669619107</v>
      </c>
      <c r="P162" s="109">
        <f t="shared" si="380"/>
        <v>177.69371819840569</v>
      </c>
      <c r="Q162" s="109">
        <f t="shared" si="380"/>
        <v>72.572846213169086</v>
      </c>
      <c r="R162" s="109">
        <f t="shared" si="381"/>
        <v>9.0632608257169611</v>
      </c>
      <c r="S162" s="109">
        <f t="shared" si="381"/>
        <v>136.8254954878756</v>
      </c>
      <c r="T162" s="109">
        <f t="shared" si="381"/>
        <v>278.23017335903251</v>
      </c>
      <c r="U162" s="109">
        <f t="shared" si="381"/>
        <v>72.572846213169086</v>
      </c>
      <c r="V162" s="109">
        <f t="shared" si="381"/>
        <v>327.44433992162874</v>
      </c>
      <c r="W162" s="109">
        <f t="shared" si="381"/>
        <v>1632.6347599165729</v>
      </c>
      <c r="X162" s="109">
        <f t="shared" si="381"/>
        <v>72.572846213169086</v>
      </c>
      <c r="Y162" s="109">
        <f t="shared" si="381"/>
        <v>46.487135931868316</v>
      </c>
      <c r="Z162" s="109">
        <f t="shared" si="381"/>
        <v>810.80856977295025</v>
      </c>
      <c r="AA162" s="109">
        <f t="shared" si="381"/>
        <v>13.815814697213153</v>
      </c>
      <c r="AB162" s="109">
        <f t="shared" si="382"/>
        <v>266.86308275465905</v>
      </c>
      <c r="AC162" s="109">
        <f t="shared" si="382"/>
        <v>20.813526218525624</v>
      </c>
      <c r="AD162" s="109">
        <f t="shared" si="382"/>
        <v>10.925343113133389</v>
      </c>
      <c r="AE162" s="109">
        <f t="shared" si="382"/>
        <v>17.488960982729346</v>
      </c>
      <c r="AF162" s="109">
        <f t="shared" si="382"/>
        <v>40.055864516118952</v>
      </c>
      <c r="AG162" s="109">
        <f t="shared" si="382"/>
        <v>22.517697833825245</v>
      </c>
      <c r="AH162" s="109">
        <f t="shared" si="382"/>
        <v>28.880725700933798</v>
      </c>
      <c r="AI162" s="109">
        <f t="shared" si="382"/>
        <v>72.572846213169086</v>
      </c>
      <c r="AJ162" s="109">
        <f t="shared" si="382"/>
        <v>296.91961323206795</v>
      </c>
      <c r="AK162" s="109">
        <f t="shared" si="382"/>
        <v>60.922731485740016</v>
      </c>
      <c r="AL162" s="109">
        <f t="shared" si="383"/>
        <v>90.631844371058477</v>
      </c>
      <c r="AM162" s="109">
        <f t="shared" si="383"/>
        <v>672.17853330405228</v>
      </c>
      <c r="AN162" s="109">
        <f t="shared" si="383"/>
        <v>141.80897211886489</v>
      </c>
      <c r="AO162" s="109">
        <f t="shared" si="383"/>
        <v>149.84990358939208</v>
      </c>
      <c r="AP162" s="109">
        <f t="shared" si="383"/>
        <v>66.730257957973691</v>
      </c>
      <c r="AQ162" s="109">
        <f t="shared" si="383"/>
        <v>11.478172805071152</v>
      </c>
      <c r="AR162" s="109">
        <f t="shared" si="383"/>
        <v>72.572846213169086</v>
      </c>
      <c r="AS162" s="109">
        <f t="shared" si="383"/>
        <v>11.574327794783603</v>
      </c>
      <c r="AT162" s="109">
        <f t="shared" si="383"/>
        <v>101.80712153497136</v>
      </c>
      <c r="AU162" s="109">
        <f t="shared" si="383"/>
        <v>235.66981198822486</v>
      </c>
      <c r="AV162" s="109">
        <f t="shared" si="384"/>
        <v>29.666226202267438</v>
      </c>
      <c r="AW162" s="109">
        <f t="shared" si="384"/>
        <v>931.64947173973871</v>
      </c>
      <c r="AX162" s="109">
        <f t="shared" si="384"/>
        <v>27.397195574785755</v>
      </c>
      <c r="AY162" s="109">
        <f t="shared" si="384"/>
        <v>141.80897211886489</v>
      </c>
      <c r="AZ162" s="109">
        <f t="shared" si="384"/>
        <v>67.307133493297684</v>
      </c>
      <c r="BA162" s="109">
        <f t="shared" si="384"/>
        <v>29.638016669317381</v>
      </c>
      <c r="BB162" s="109">
        <f t="shared" si="384"/>
        <v>65.780697010361678</v>
      </c>
      <c r="BC162" s="109">
        <f t="shared" si="384"/>
        <v>85.888635507105221</v>
      </c>
      <c r="BD162" s="109">
        <f t="shared" si="384"/>
        <v>43.985890714543054</v>
      </c>
      <c r="BE162" s="109">
        <f t="shared" si="384"/>
        <v>118.96546825125461</v>
      </c>
      <c r="BF162" s="109">
        <f t="shared" si="385"/>
        <v>72.572846213169086</v>
      </c>
      <c r="BG162" s="109">
        <f t="shared" si="385"/>
        <v>107.5597556324398</v>
      </c>
      <c r="BH162" s="109">
        <f t="shared" si="385"/>
        <v>196.4673576191764</v>
      </c>
      <c r="BI162" s="109">
        <f t="shared" si="385"/>
        <v>262.19740516914646</v>
      </c>
      <c r="BJ162" s="109">
        <f t="shared" si="385"/>
        <v>132.60214114891622</v>
      </c>
      <c r="BK162" s="109">
        <f t="shared" si="385"/>
        <v>72.572846213169086</v>
      </c>
      <c r="BL162" s="109">
        <f t="shared" si="385"/>
        <v>184.07012045641466</v>
      </c>
      <c r="BM162" s="109">
        <f t="shared" si="385"/>
        <v>35.027583221977899</v>
      </c>
      <c r="BN162" s="109">
        <f t="shared" si="385"/>
        <v>1181.5590877357811</v>
      </c>
      <c r="BO162" s="109">
        <f t="shared" si="385"/>
        <v>257.15449581331313</v>
      </c>
      <c r="BP162" s="109">
        <f t="shared" si="386"/>
        <v>83.905910757945989</v>
      </c>
      <c r="BQ162" s="109">
        <f t="shared" si="386"/>
        <v>19.60727771948477</v>
      </c>
      <c r="BR162" s="109">
        <f t="shared" si="386"/>
        <v>66.4380810751571</v>
      </c>
      <c r="BS162" s="109">
        <f t="shared" si="386"/>
        <v>141.80897211886489</v>
      </c>
      <c r="BT162" s="109">
        <f t="shared" si="386"/>
        <v>130.81252437919929</v>
      </c>
      <c r="BU162" s="109">
        <f t="shared" si="386"/>
        <v>107.5597556324398</v>
      </c>
      <c r="BV162" s="109">
        <f t="shared" si="386"/>
        <v>11.113861623191971</v>
      </c>
      <c r="BW162" s="109">
        <f t="shared" si="386"/>
        <v>74.130324506432856</v>
      </c>
      <c r="BX162" s="109">
        <f t="shared" si="386"/>
        <v>193.4128923625176</v>
      </c>
      <c r="BY162" s="109">
        <f t="shared" si="386"/>
        <v>11.113861623191971</v>
      </c>
      <c r="BZ162" s="109">
        <f t="shared" si="387"/>
        <v>23.526351195012847</v>
      </c>
      <c r="CA162" s="109">
        <f t="shared" si="387"/>
        <v>141.80897211886489</v>
      </c>
      <c r="CB162" s="109">
        <f t="shared" si="387"/>
        <v>29.818145175267485</v>
      </c>
      <c r="CC162" s="109">
        <f t="shared" si="387"/>
        <v>436.85235607938023</v>
      </c>
      <c r="CD162" s="109">
        <f t="shared" si="387"/>
        <v>266.47260283101855</v>
      </c>
      <c r="CE162" s="109">
        <f t="shared" si="387"/>
        <v>235.66981198822486</v>
      </c>
      <c r="CF162" s="109">
        <f t="shared" si="387"/>
        <v>150.8744523321698</v>
      </c>
      <c r="CG162" s="109">
        <f t="shared" si="387"/>
        <v>1.5936275029299032</v>
      </c>
      <c r="CH162" s="109">
        <f t="shared" si="387"/>
        <v>72.572846213169086</v>
      </c>
      <c r="CI162" s="109">
        <f t="shared" si="387"/>
        <v>296.91961323206795</v>
      </c>
      <c r="CJ162" s="109">
        <f t="shared" si="388"/>
        <v>74.584947990216534</v>
      </c>
      <c r="CK162" s="109">
        <f t="shared" si="388"/>
        <v>31.124904949118353</v>
      </c>
      <c r="CL162" s="109">
        <f t="shared" si="388"/>
        <v>31.047543768655945</v>
      </c>
      <c r="CM162" s="109">
        <f t="shared" si="388"/>
        <v>7.1251407494600585</v>
      </c>
      <c r="CN162" s="109">
        <f t="shared" si="388"/>
        <v>403.33104144942126</v>
      </c>
      <c r="CO162" s="109">
        <f t="shared" si="388"/>
        <v>53.854394099230724</v>
      </c>
      <c r="CP162" s="109">
        <f t="shared" si="388"/>
        <v>296.91961323206795</v>
      </c>
      <c r="CQ162" s="109">
        <f t="shared" si="388"/>
        <v>190.28676972957447</v>
      </c>
      <c r="CR162" s="109">
        <f t="shared" si="388"/>
        <v>9.1261097320819697</v>
      </c>
      <c r="CS162" s="109">
        <f t="shared" si="388"/>
        <v>664.10795396043477</v>
      </c>
      <c r="CT162" s="109">
        <f t="shared" si="389"/>
        <v>134.26182653350276</v>
      </c>
      <c r="CU162" s="109">
        <f t="shared" si="389"/>
        <v>243.30325778412146</v>
      </c>
      <c r="CV162" s="109">
        <f t="shared" si="389"/>
        <v>367.44590501089061</v>
      </c>
      <c r="CW162" s="109">
        <f t="shared" si="389"/>
        <v>72.128455508124603</v>
      </c>
      <c r="CX162" s="109">
        <f t="shared" si="389"/>
        <v>235.66981198822486</v>
      </c>
      <c r="CY162" s="109">
        <f t="shared" si="389"/>
        <v>1879.5812848288792</v>
      </c>
      <c r="CZ162" s="109">
        <f t="shared" si="389"/>
        <v>264.33878574718074</v>
      </c>
      <c r="DA162" s="109">
        <f t="shared" si="389"/>
        <v>72.572846213169086</v>
      </c>
      <c r="DB162" s="109">
        <f t="shared" si="389"/>
        <v>600.07084288639032</v>
      </c>
      <c r="DC162" s="109">
        <f t="shared" si="389"/>
        <v>389.84456563443325</v>
      </c>
      <c r="DD162" s="109">
        <f t="shared" si="390"/>
        <v>35.580992303018981</v>
      </c>
      <c r="DE162" s="109">
        <f t="shared" si="390"/>
        <v>287.60523716642905</v>
      </c>
      <c r="DF162" s="109">
        <f t="shared" si="390"/>
        <v>296.91961323206795</v>
      </c>
      <c r="DG162" s="109">
        <f t="shared" si="390"/>
        <v>241.50769326358849</v>
      </c>
      <c r="DH162" s="109">
        <f t="shared" si="390"/>
        <v>425.27802493216382</v>
      </c>
      <c r="DI162" s="109">
        <f t="shared" si="390"/>
        <v>107.5597556324398</v>
      </c>
      <c r="DJ162" s="109">
        <f t="shared" si="390"/>
        <v>327.44433992162874</v>
      </c>
      <c r="DK162" s="109">
        <f t="shared" si="390"/>
        <v>75.446188118861159</v>
      </c>
      <c r="DL162" s="109">
        <f t="shared" si="390"/>
        <v>68.322186286539008</v>
      </c>
      <c r="DM162" s="109">
        <f t="shared" si="390"/>
        <v>38.197671654209948</v>
      </c>
      <c r="DN162" s="109">
        <f t="shared" si="391"/>
        <v>327.44433992162874</v>
      </c>
      <c r="DO162" s="109">
        <f t="shared" si="391"/>
        <v>40.348601464865745</v>
      </c>
      <c r="DP162" s="109">
        <f t="shared" si="391"/>
        <v>29.138601912542416</v>
      </c>
      <c r="DQ162" s="109">
        <f t="shared" si="391"/>
        <v>2.6145602224114572</v>
      </c>
      <c r="DR162" s="109">
        <f t="shared" si="391"/>
        <v>235.66981198822486</v>
      </c>
      <c r="DS162" s="109">
        <f t="shared" si="391"/>
        <v>57.306014266239217</v>
      </c>
      <c r="DT162" s="109">
        <f t="shared" si="391"/>
        <v>235.66981198822486</v>
      </c>
      <c r="DU162" s="109">
        <f t="shared" si="391"/>
        <v>296.91961323206795</v>
      </c>
      <c r="DV162" s="109">
        <f t="shared" si="391"/>
        <v>66.120444161304704</v>
      </c>
      <c r="DW162" s="109">
        <f t="shared" si="391"/>
        <v>274.49382741667227</v>
      </c>
      <c r="DX162" s="109">
        <f t="shared" si="392"/>
        <v>82.779966052683051</v>
      </c>
      <c r="DY162" s="109">
        <f t="shared" si="392"/>
        <v>561.19895193378636</v>
      </c>
      <c r="DZ162" s="109">
        <f t="shared" si="392"/>
        <v>186.31497506600581</v>
      </c>
      <c r="EA162" s="109">
        <f t="shared" si="392"/>
        <v>327.44433992162874</v>
      </c>
      <c r="EB162" s="109">
        <f t="shared" si="392"/>
        <v>296.91961323206795</v>
      </c>
      <c r="EC162" s="109">
        <f t="shared" si="392"/>
        <v>7.0482990728106261</v>
      </c>
      <c r="ED162" s="109">
        <f t="shared" si="392"/>
        <v>141.80897211886489</v>
      </c>
      <c r="EE162" s="109">
        <f t="shared" si="392"/>
        <v>107.72123666092307</v>
      </c>
      <c r="EF162" s="109">
        <f t="shared" si="392"/>
        <v>296.91961323206795</v>
      </c>
      <c r="EG162" s="109">
        <f t="shared" si="392"/>
        <v>132.92293371573652</v>
      </c>
      <c r="EH162" s="109">
        <f t="shared" si="393"/>
        <v>235.66981198822486</v>
      </c>
      <c r="EI162" s="109">
        <f t="shared" si="393"/>
        <v>7.9820237421444347</v>
      </c>
      <c r="EJ162" s="109">
        <f t="shared" si="393"/>
        <v>107.5597556324398</v>
      </c>
      <c r="EK162" s="109">
        <f t="shared" si="393"/>
        <v>78.174359361278619</v>
      </c>
      <c r="EL162" s="109">
        <f t="shared" si="393"/>
        <v>48.848544367831529</v>
      </c>
      <c r="EM162" s="109">
        <f t="shared" si="393"/>
        <v>81.708635516867048</v>
      </c>
      <c r="EN162" s="109">
        <f t="shared" si="393"/>
        <v>3.1869326400122659</v>
      </c>
      <c r="EO162" s="109">
        <f t="shared" si="393"/>
        <v>296.91961323206795</v>
      </c>
      <c r="EP162" s="109">
        <f t="shared" si="393"/>
        <v>190.16617917330092</v>
      </c>
      <c r="EQ162" s="109">
        <f t="shared" si="393"/>
        <v>571.62985053364559</v>
      </c>
      <c r="ER162" s="109">
        <f t="shared" si="394"/>
        <v>11.113861623191971</v>
      </c>
      <c r="ES162" s="109">
        <f t="shared" si="394"/>
        <v>11.372507869238969</v>
      </c>
      <c r="ET162" s="109">
        <f t="shared" si="394"/>
        <v>26.012977241475429</v>
      </c>
      <c r="EU162" s="109">
        <f t="shared" si="394"/>
        <v>42.34644412943436</v>
      </c>
      <c r="EV162" s="109">
        <f t="shared" si="394"/>
        <v>286.73162913663998</v>
      </c>
      <c r="EW162" s="109">
        <f t="shared" si="394"/>
        <v>132.01943177225604</v>
      </c>
      <c r="EX162" s="109">
        <f t="shared" si="394"/>
        <v>296.91961323206795</v>
      </c>
      <c r="EY162" s="109">
        <f t="shared" si="394"/>
        <v>56.787339397004331</v>
      </c>
      <c r="EZ162" s="109">
        <f t="shared" si="394"/>
        <v>12.835785973724438</v>
      </c>
      <c r="FA162" s="109">
        <f t="shared" si="394"/>
        <v>992.2315179546506</v>
      </c>
      <c r="FB162" s="109">
        <f t="shared" si="395"/>
        <v>296.91961323206795</v>
      </c>
      <c r="FC162" s="109">
        <f t="shared" si="395"/>
        <v>16.794234759688752</v>
      </c>
      <c r="FD162" s="109">
        <f t="shared" si="395"/>
        <v>18.682412819202082</v>
      </c>
      <c r="FE162" s="109">
        <f t="shared" si="395"/>
        <v>43.133515245978842</v>
      </c>
      <c r="FF162" s="109">
        <f t="shared" si="395"/>
        <v>31.792347102938283</v>
      </c>
      <c r="FG162" s="109">
        <f t="shared" si="395"/>
        <v>495.07961722969776</v>
      </c>
      <c r="FH162" s="109">
        <f t="shared" si="395"/>
        <v>189.99628339182487</v>
      </c>
      <c r="FI162" s="109">
        <f t="shared" si="395"/>
        <v>95.903588878766499</v>
      </c>
      <c r="FJ162" s="109">
        <f t="shared" si="395"/>
        <v>72.572846213169086</v>
      </c>
      <c r="FK162" s="109">
        <f t="shared" si="395"/>
        <v>327.44433992162874</v>
      </c>
      <c r="FL162" s="109">
        <f t="shared" si="396"/>
        <v>81.537921346262848</v>
      </c>
      <c r="FM162" s="109">
        <f t="shared" si="396"/>
        <v>28.255264536547209</v>
      </c>
      <c r="FN162" s="109">
        <f t="shared" si="396"/>
        <v>488.314340566932</v>
      </c>
      <c r="FO162" s="109">
        <f t="shared" si="396"/>
        <v>11.113861623191971</v>
      </c>
      <c r="FP162" s="109">
        <f t="shared" si="396"/>
        <v>235.66981198822486</v>
      </c>
      <c r="FQ162" s="109">
        <f t="shared" si="396"/>
        <v>141.80897211886489</v>
      </c>
      <c r="FR162" s="109">
        <f t="shared" si="396"/>
        <v>10.900704143852685</v>
      </c>
      <c r="FS162" s="109">
        <f t="shared" si="396"/>
        <v>483.94202965683559</v>
      </c>
      <c r="FT162" s="109">
        <f t="shared" si="396"/>
        <v>99.042387363849102</v>
      </c>
      <c r="FU162" s="109">
        <f t="shared" si="396"/>
        <v>141.80897211886489</v>
      </c>
      <c r="FV162" s="109">
        <f t="shared" si="397"/>
        <v>119.02173242180487</v>
      </c>
      <c r="FW162" s="109">
        <f t="shared" si="397"/>
        <v>296.91961323206795</v>
      </c>
      <c r="FX162" s="109">
        <f t="shared" si="397"/>
        <v>72.572846213169086</v>
      </c>
      <c r="FY162" s="109">
        <f t="shared" si="397"/>
        <v>66.918640133650456</v>
      </c>
      <c r="FZ162" s="109">
        <f t="shared" si="397"/>
        <v>76.716046049297745</v>
      </c>
      <c r="GA162" s="109">
        <f t="shared" si="397"/>
        <v>12.90581617461998</v>
      </c>
      <c r="GB162" s="109">
        <f t="shared" si="397"/>
        <v>71.614677078863181</v>
      </c>
      <c r="GC162" s="109">
        <f t="shared" si="397"/>
        <v>29.068074634660974</v>
      </c>
      <c r="GD162" s="109">
        <f t="shared" si="397"/>
        <v>141.80897211886489</v>
      </c>
      <c r="GE162" s="109">
        <f t="shared" si="397"/>
        <v>141.24554082159841</v>
      </c>
      <c r="GF162" s="109">
        <f t="shared" si="398"/>
        <v>333.17893609899397</v>
      </c>
      <c r="GG162" s="109">
        <f t="shared" si="398"/>
        <v>72.572846213169086</v>
      </c>
      <c r="GH162" s="109">
        <f t="shared" si="398"/>
        <v>72.572846213169086</v>
      </c>
      <c r="GI162" s="109">
        <f t="shared" si="398"/>
        <v>72.572846213169086</v>
      </c>
      <c r="GJ162" s="109">
        <f t="shared" si="398"/>
        <v>72.572846213169086</v>
      </c>
      <c r="GK162" s="109">
        <f t="shared" si="398"/>
        <v>54.45814934336375</v>
      </c>
      <c r="GL162" s="109">
        <f t="shared" si="398"/>
        <v>7.0470373778276141</v>
      </c>
      <c r="GM162" s="109">
        <f t="shared" si="398"/>
        <v>48.817358500147691</v>
      </c>
      <c r="GN162" s="109">
        <f t="shared" si="398"/>
        <v>266.78026714969013</v>
      </c>
      <c r="GO162" s="109">
        <f t="shared" si="398"/>
        <v>319.40954247581362</v>
      </c>
      <c r="GP162" s="109">
        <f t="shared" si="399"/>
        <v>296.91961323206795</v>
      </c>
      <c r="GQ162" s="109">
        <f t="shared" si="399"/>
        <v>99.199745781329</v>
      </c>
      <c r="GR162" s="109">
        <f t="shared" si="399"/>
        <v>223.50088356780142</v>
      </c>
      <c r="GS162" s="109">
        <f t="shared" si="399"/>
        <v>380.9625184989261</v>
      </c>
      <c r="GT162" s="109">
        <f t="shared" si="399"/>
        <v>296.91961323206795</v>
      </c>
      <c r="GU162" s="109">
        <f t="shared" si="399"/>
        <v>196.71020228623121</v>
      </c>
      <c r="GV162" s="109">
        <f t="shared" si="399"/>
        <v>11.113861623191971</v>
      </c>
      <c r="GW162" s="109">
        <f t="shared" si="399"/>
        <v>72.572846213169086</v>
      </c>
      <c r="GX162" s="109">
        <f t="shared" si="399"/>
        <v>185.25662315220271</v>
      </c>
      <c r="GY162" s="109">
        <f t="shared" si="399"/>
        <v>198.64545355219431</v>
      </c>
      <c r="GZ162" s="109">
        <f t="shared" si="400"/>
        <v>42.086457056685994</v>
      </c>
      <c r="HA162" s="109">
        <f t="shared" si="400"/>
        <v>72.572846213169086</v>
      </c>
      <c r="HB162" s="109">
        <f t="shared" si="400"/>
        <v>11.113861623191971</v>
      </c>
      <c r="HC162" s="109">
        <f t="shared" si="400"/>
        <v>528.40964521894171</v>
      </c>
      <c r="HD162" s="109">
        <f t="shared" si="400"/>
        <v>132.11568310134626</v>
      </c>
      <c r="HE162" s="109">
        <f t="shared" si="400"/>
        <v>48.394441322258274</v>
      </c>
      <c r="HF162" s="109">
        <f t="shared" si="400"/>
        <v>329.73265216505513</v>
      </c>
      <c r="HG162" s="109">
        <f t="shared" si="400"/>
        <v>49.36877834757582</v>
      </c>
      <c r="HH162" s="109">
        <f t="shared" si="400"/>
        <v>16.555801431688433</v>
      </c>
      <c r="HI162" s="109">
        <f t="shared" si="400"/>
        <v>256.79484241242733</v>
      </c>
      <c r="HJ162" s="109">
        <f t="shared" si="401"/>
        <v>11.113861623191971</v>
      </c>
      <c r="HK162" s="109">
        <f t="shared" si="401"/>
        <v>72.572846213169086</v>
      </c>
      <c r="HL162" s="109">
        <f t="shared" si="401"/>
        <v>538.73946215811588</v>
      </c>
      <c r="HM162" s="109">
        <f t="shared" si="401"/>
        <v>72.572846213169086</v>
      </c>
      <c r="HN162" s="109">
        <f t="shared" si="401"/>
        <v>327.44433992162874</v>
      </c>
      <c r="HO162" s="109">
        <f t="shared" si="401"/>
        <v>46.788390326490344</v>
      </c>
      <c r="HP162" s="109">
        <f t="shared" si="401"/>
        <v>95.457413422887186</v>
      </c>
      <c r="HQ162" s="109">
        <f t="shared" si="401"/>
        <v>89.992959288390963</v>
      </c>
      <c r="HR162" s="109"/>
      <c r="HS162" s="109"/>
      <c r="HT162" s="109"/>
      <c r="HU162" s="109"/>
      <c r="HV162" s="109"/>
      <c r="HW162" s="109"/>
      <c r="HX162" s="109"/>
      <c r="HY162" s="109"/>
      <c r="HZ162" s="109"/>
      <c r="IA162" s="109"/>
      <c r="IB162" s="109"/>
      <c r="IC162" s="109"/>
      <c r="ID162" s="109"/>
      <c r="IE162" s="109"/>
      <c r="IF162" s="109"/>
      <c r="IG162" s="109"/>
      <c r="IH162" s="109"/>
      <c r="II162" s="109"/>
      <c r="IJ162" s="109"/>
      <c r="IK162" s="109"/>
      <c r="IL162" s="109"/>
      <c r="IM162" s="109"/>
      <c r="IN162" s="109"/>
      <c r="IO162" s="109"/>
      <c r="IP162" s="109"/>
      <c r="IQ162" s="109"/>
      <c r="IR162" s="109"/>
      <c r="IS162" s="109"/>
      <c r="IT162" s="109"/>
      <c r="IU162" s="109"/>
      <c r="IV162" s="109"/>
      <c r="IW162" s="109"/>
      <c r="IX162" s="109"/>
      <c r="IY162" s="109"/>
      <c r="IZ162" s="109"/>
      <c r="JA162" s="109"/>
      <c r="JB162" s="109"/>
      <c r="JC162" s="109"/>
      <c r="JD162" s="109"/>
      <c r="JE162" s="109"/>
      <c r="JF162" s="109"/>
      <c r="JG162" s="109"/>
      <c r="JH162" s="109"/>
      <c r="JI162" s="109"/>
      <c r="JJ162" s="109"/>
      <c r="JK162" s="109"/>
      <c r="JL162" s="109"/>
      <c r="JM162" s="109"/>
      <c r="JN162" s="109"/>
      <c r="JO162" s="109"/>
      <c r="JP162" s="109" t="str">
        <f t="shared" si="335"/>
        <v>Water Pollution_Tl(I)_Freshwater_Health_N/A for WP Interim Methodology</v>
      </c>
    </row>
    <row r="163" spans="2:276">
      <c r="B163" s="112" t="s">
        <v>9</v>
      </c>
      <c r="C163" s="112" t="s">
        <v>413</v>
      </c>
      <c r="D163" s="112" t="s">
        <v>396</v>
      </c>
      <c r="E163" s="112" t="s">
        <v>395</v>
      </c>
      <c r="F163" s="112" t="s">
        <v>390</v>
      </c>
      <c r="G163" s="112" t="s">
        <v>391</v>
      </c>
      <c r="H163" s="109">
        <f t="shared" si="380"/>
        <v>5.2587822368809292</v>
      </c>
      <c r="I163" s="109">
        <f t="shared" si="380"/>
        <v>5.4084295763852914</v>
      </c>
      <c r="J163" s="109">
        <f t="shared" si="380"/>
        <v>6.5321529409568466</v>
      </c>
      <c r="K163" s="109">
        <f t="shared" si="380"/>
        <v>5.4170742869533512</v>
      </c>
      <c r="L163" s="109">
        <f t="shared" si="380"/>
        <v>8.7658342178973463</v>
      </c>
      <c r="M163" s="109">
        <f t="shared" si="380"/>
        <v>6.7053385025486554</v>
      </c>
      <c r="N163" s="109">
        <f t="shared" si="380"/>
        <v>6.0396517864430912</v>
      </c>
      <c r="O163" s="109">
        <f t="shared" si="380"/>
        <v>6.2147273189005432</v>
      </c>
      <c r="P163" s="109">
        <f t="shared" si="380"/>
        <v>5.5528845071650554</v>
      </c>
      <c r="Q163" s="109">
        <f t="shared" si="380"/>
        <v>6.0396517864430912</v>
      </c>
      <c r="R163" s="109">
        <f t="shared" si="381"/>
        <v>5.5139041030574276</v>
      </c>
      <c r="S163" s="109">
        <f t="shared" si="381"/>
        <v>15.029741638608165</v>
      </c>
      <c r="T163" s="109">
        <f t="shared" si="381"/>
        <v>5.3074241457240419</v>
      </c>
      <c r="U163" s="109">
        <f t="shared" si="381"/>
        <v>6.0396517864430912</v>
      </c>
      <c r="V163" s="109">
        <f t="shared" si="381"/>
        <v>6.7364645785984871</v>
      </c>
      <c r="W163" s="109">
        <f t="shared" si="381"/>
        <v>10.480781587207026</v>
      </c>
      <c r="X163" s="109">
        <f t="shared" si="381"/>
        <v>6.0396517864430912</v>
      </c>
      <c r="Y163" s="109">
        <f t="shared" si="381"/>
        <v>5.7899781019142766</v>
      </c>
      <c r="Z163" s="109">
        <f t="shared" si="381"/>
        <v>16.02734360833103</v>
      </c>
      <c r="AA163" s="109">
        <f t="shared" si="381"/>
        <v>5.3500941583765806</v>
      </c>
      <c r="AB163" s="109">
        <f t="shared" si="382"/>
        <v>9.6203167191272456</v>
      </c>
      <c r="AC163" s="109">
        <f t="shared" si="382"/>
        <v>6.1458013771483353</v>
      </c>
      <c r="AD163" s="109">
        <f t="shared" si="382"/>
        <v>5.2730796172274124</v>
      </c>
      <c r="AE163" s="109">
        <f t="shared" si="382"/>
        <v>7.1175658336807679</v>
      </c>
      <c r="AF163" s="109">
        <f t="shared" si="382"/>
        <v>5.9627759573638714</v>
      </c>
      <c r="AG163" s="109">
        <f t="shared" si="382"/>
        <v>13.156793272409566</v>
      </c>
      <c r="AH163" s="109">
        <f t="shared" si="382"/>
        <v>6.4090491520756796</v>
      </c>
      <c r="AI163" s="109">
        <f t="shared" si="382"/>
        <v>6.0396517864430912</v>
      </c>
      <c r="AJ163" s="109">
        <f t="shared" si="382"/>
        <v>9.4514440618904381</v>
      </c>
      <c r="AK163" s="109">
        <f t="shared" si="382"/>
        <v>5.70131601289867</v>
      </c>
      <c r="AL163" s="109">
        <f t="shared" si="383"/>
        <v>8.9184807158192907</v>
      </c>
      <c r="AM163" s="109">
        <f t="shared" si="383"/>
        <v>8.0207040585099829</v>
      </c>
      <c r="AN163" s="109">
        <f t="shared" si="383"/>
        <v>8.1193903096054676</v>
      </c>
      <c r="AO163" s="109">
        <f t="shared" si="383"/>
        <v>5.9124522291758117</v>
      </c>
      <c r="AP163" s="109">
        <f t="shared" si="383"/>
        <v>9.4860589286787622</v>
      </c>
      <c r="AQ163" s="109">
        <f t="shared" si="383"/>
        <v>5.7188318807561282</v>
      </c>
      <c r="AR163" s="109">
        <f t="shared" si="383"/>
        <v>6.0396517864430912</v>
      </c>
      <c r="AS163" s="109">
        <f t="shared" si="383"/>
        <v>5.5203728388154589</v>
      </c>
      <c r="AT163" s="109">
        <f t="shared" si="383"/>
        <v>6.2508300956645453</v>
      </c>
      <c r="AU163" s="109">
        <f t="shared" si="383"/>
        <v>8.7658342178973463</v>
      </c>
      <c r="AV163" s="109">
        <f t="shared" si="384"/>
        <v>5.9288572477742552</v>
      </c>
      <c r="AW163" s="109">
        <f t="shared" si="384"/>
        <v>17.6555954340458</v>
      </c>
      <c r="AX163" s="109">
        <f t="shared" si="384"/>
        <v>5.7832328168858895</v>
      </c>
      <c r="AY163" s="109">
        <f t="shared" si="384"/>
        <v>8.1193903096054676</v>
      </c>
      <c r="AZ163" s="109">
        <f t="shared" si="384"/>
        <v>14.865502538350892</v>
      </c>
      <c r="BA163" s="109">
        <f t="shared" si="384"/>
        <v>11.716113482452894</v>
      </c>
      <c r="BB163" s="109">
        <f t="shared" si="384"/>
        <v>5.4652920146369448</v>
      </c>
      <c r="BC163" s="109">
        <f t="shared" si="384"/>
        <v>10.243989849916499</v>
      </c>
      <c r="BD163" s="109">
        <f t="shared" si="384"/>
        <v>5.3811486290615607</v>
      </c>
      <c r="BE163" s="109">
        <f t="shared" si="384"/>
        <v>5.6138752897482593</v>
      </c>
      <c r="BF163" s="109">
        <f t="shared" si="385"/>
        <v>6.0396517864430912</v>
      </c>
      <c r="BG163" s="109">
        <f t="shared" si="385"/>
        <v>7.0638937574280343</v>
      </c>
      <c r="BH163" s="109">
        <f t="shared" si="385"/>
        <v>15.881096086899801</v>
      </c>
      <c r="BI163" s="109">
        <f t="shared" si="385"/>
        <v>6.2365162803863248</v>
      </c>
      <c r="BJ163" s="109">
        <f t="shared" si="385"/>
        <v>5.4149607975511316</v>
      </c>
      <c r="BK163" s="109">
        <f t="shared" si="385"/>
        <v>6.0396517864430912</v>
      </c>
      <c r="BL163" s="109">
        <f t="shared" si="385"/>
        <v>6.563279866334117</v>
      </c>
      <c r="BM163" s="109">
        <f t="shared" si="385"/>
        <v>5.8546685513407581</v>
      </c>
      <c r="BN163" s="109">
        <f t="shared" si="385"/>
        <v>7.2391948754629514</v>
      </c>
      <c r="BO163" s="109">
        <f t="shared" si="385"/>
        <v>5.7203648013095707</v>
      </c>
      <c r="BP163" s="109">
        <f t="shared" si="386"/>
        <v>7.6889649800302191</v>
      </c>
      <c r="BQ163" s="109">
        <f t="shared" si="386"/>
        <v>5.2950317264325584</v>
      </c>
      <c r="BR163" s="109">
        <f t="shared" si="386"/>
        <v>5.5166173954309281</v>
      </c>
      <c r="BS163" s="109">
        <f t="shared" si="386"/>
        <v>8.1193903096054676</v>
      </c>
      <c r="BT163" s="109">
        <f t="shared" si="386"/>
        <v>5.2020369922645857</v>
      </c>
      <c r="BU163" s="109">
        <f t="shared" si="386"/>
        <v>7.0638937574280343</v>
      </c>
      <c r="BV163" s="109">
        <f t="shared" si="386"/>
        <v>5.4170742869533512</v>
      </c>
      <c r="BW163" s="109">
        <f t="shared" si="386"/>
        <v>6.5827630392545071</v>
      </c>
      <c r="BX163" s="109">
        <f t="shared" si="386"/>
        <v>8.6052896928785625</v>
      </c>
      <c r="BY163" s="109">
        <f t="shared" si="386"/>
        <v>5.4170742869533512</v>
      </c>
      <c r="BZ163" s="109">
        <f t="shared" si="387"/>
        <v>6.426795833275988</v>
      </c>
      <c r="CA163" s="109">
        <f t="shared" si="387"/>
        <v>8.1193903096054676</v>
      </c>
      <c r="CB163" s="109">
        <f t="shared" si="387"/>
        <v>5.516902268582986</v>
      </c>
      <c r="CC163" s="109">
        <f t="shared" si="387"/>
        <v>8.3957022027762722</v>
      </c>
      <c r="CD163" s="109">
        <f t="shared" si="387"/>
        <v>14.713108893242644</v>
      </c>
      <c r="CE163" s="109">
        <f t="shared" si="387"/>
        <v>8.7658342178973463</v>
      </c>
      <c r="CF163" s="109">
        <f t="shared" si="387"/>
        <v>5.9112922273763395</v>
      </c>
      <c r="CG163" s="109">
        <f t="shared" si="387"/>
        <v>5.3603033514968486</v>
      </c>
      <c r="CH163" s="109">
        <f t="shared" si="387"/>
        <v>6.0396517864430912</v>
      </c>
      <c r="CI163" s="109">
        <f t="shared" si="387"/>
        <v>9.4514440618904381</v>
      </c>
      <c r="CJ163" s="109">
        <f t="shared" si="388"/>
        <v>5.578315749266979</v>
      </c>
      <c r="CK163" s="109">
        <f t="shared" si="388"/>
        <v>12.221493050268391</v>
      </c>
      <c r="CL163" s="109">
        <f t="shared" si="388"/>
        <v>5.4711862695783839</v>
      </c>
      <c r="CM163" s="109">
        <f t="shared" si="388"/>
        <v>6.3769687925861174</v>
      </c>
      <c r="CN163" s="109">
        <f t="shared" si="388"/>
        <v>5.4420370324080549</v>
      </c>
      <c r="CO163" s="109">
        <f t="shared" si="388"/>
        <v>5.7517751663032337</v>
      </c>
      <c r="CP163" s="109">
        <f t="shared" si="388"/>
        <v>9.4514440618904381</v>
      </c>
      <c r="CQ163" s="109">
        <f t="shared" si="388"/>
        <v>7.3025918790250914</v>
      </c>
      <c r="CR163" s="109">
        <f t="shared" si="388"/>
        <v>5.3596444005981585</v>
      </c>
      <c r="CS163" s="109">
        <f t="shared" si="388"/>
        <v>7.500732415443764</v>
      </c>
      <c r="CT163" s="109">
        <f t="shared" si="389"/>
        <v>5.9477653275754658</v>
      </c>
      <c r="CU163" s="109">
        <f t="shared" si="389"/>
        <v>5.8110418327401412</v>
      </c>
      <c r="CV163" s="109">
        <f t="shared" si="389"/>
        <v>5.9840481638666265</v>
      </c>
      <c r="CW163" s="109">
        <f t="shared" si="389"/>
        <v>5.7267402934063574</v>
      </c>
      <c r="CX163" s="109">
        <f t="shared" si="389"/>
        <v>8.7658342178973463</v>
      </c>
      <c r="CY163" s="109">
        <f t="shared" si="389"/>
        <v>10.711291442461082</v>
      </c>
      <c r="CZ163" s="109">
        <f t="shared" si="389"/>
        <v>6.5834365546488423</v>
      </c>
      <c r="DA163" s="109">
        <f t="shared" si="389"/>
        <v>6.0396517864430912</v>
      </c>
      <c r="DB163" s="109">
        <f t="shared" si="389"/>
        <v>8.1057354065731246</v>
      </c>
      <c r="DC163" s="109">
        <f t="shared" si="389"/>
        <v>9.486542687671573</v>
      </c>
      <c r="DD163" s="109">
        <f t="shared" si="390"/>
        <v>5.3744110927314841</v>
      </c>
      <c r="DE163" s="109">
        <f t="shared" si="390"/>
        <v>5.6530941781024975</v>
      </c>
      <c r="DF163" s="109">
        <f t="shared" si="390"/>
        <v>9.4514440618904381</v>
      </c>
      <c r="DG163" s="109">
        <f t="shared" si="390"/>
        <v>6.8822562254073878</v>
      </c>
      <c r="DH163" s="109">
        <f t="shared" si="390"/>
        <v>22.045748493022657</v>
      </c>
      <c r="DI163" s="109">
        <f t="shared" si="390"/>
        <v>7.0638937574280343</v>
      </c>
      <c r="DJ163" s="109">
        <f t="shared" si="390"/>
        <v>6.7364645785984871</v>
      </c>
      <c r="DK163" s="109">
        <f t="shared" si="390"/>
        <v>6.506635741435451</v>
      </c>
      <c r="DL163" s="109">
        <f t="shared" si="390"/>
        <v>7.7830003360584241</v>
      </c>
      <c r="DM163" s="109">
        <f t="shared" si="390"/>
        <v>5.687864679883571</v>
      </c>
      <c r="DN163" s="109">
        <f t="shared" si="391"/>
        <v>6.7364645785984871</v>
      </c>
      <c r="DO163" s="109">
        <f t="shared" si="391"/>
        <v>5.2833242835623047</v>
      </c>
      <c r="DP163" s="109">
        <f t="shared" si="391"/>
        <v>5.6098692474312362</v>
      </c>
      <c r="DQ163" s="109">
        <f t="shared" si="391"/>
        <v>5.5142386942291024</v>
      </c>
      <c r="DR163" s="109">
        <f t="shared" si="391"/>
        <v>8.7658342178973463</v>
      </c>
      <c r="DS163" s="109">
        <f t="shared" si="391"/>
        <v>9.2998923903408528</v>
      </c>
      <c r="DT163" s="109">
        <f t="shared" si="391"/>
        <v>8.7658342178973463</v>
      </c>
      <c r="DU163" s="109">
        <f t="shared" si="391"/>
        <v>9.4514440618904381</v>
      </c>
      <c r="DV163" s="109">
        <f t="shared" si="391"/>
        <v>5.5965085521458686</v>
      </c>
      <c r="DW163" s="109">
        <f t="shared" si="391"/>
        <v>5.7743169581905907</v>
      </c>
      <c r="DX163" s="109">
        <f t="shared" si="392"/>
        <v>13.495596920624203</v>
      </c>
      <c r="DY163" s="109">
        <f t="shared" si="392"/>
        <v>7.0159591313895318</v>
      </c>
      <c r="DZ163" s="109">
        <f t="shared" si="392"/>
        <v>5.2684826473327266</v>
      </c>
      <c r="EA163" s="109">
        <f t="shared" si="392"/>
        <v>6.7364645785984871</v>
      </c>
      <c r="EB163" s="109">
        <f t="shared" si="392"/>
        <v>9.4514440618904381</v>
      </c>
      <c r="EC163" s="109">
        <f t="shared" si="392"/>
        <v>6.203218154568563</v>
      </c>
      <c r="ED163" s="109">
        <f t="shared" si="392"/>
        <v>8.1193903096054676</v>
      </c>
      <c r="EE163" s="109">
        <f t="shared" si="392"/>
        <v>6.3469895537793626</v>
      </c>
      <c r="EF163" s="109">
        <f t="shared" si="392"/>
        <v>9.4514440618904381</v>
      </c>
      <c r="EG163" s="109">
        <f t="shared" si="392"/>
        <v>6.1230929322777898</v>
      </c>
      <c r="EH163" s="109">
        <f t="shared" si="393"/>
        <v>8.7658342178973463</v>
      </c>
      <c r="EI163" s="109">
        <f t="shared" si="393"/>
        <v>5.4213150540745101</v>
      </c>
      <c r="EJ163" s="109">
        <f t="shared" si="393"/>
        <v>7.0638937574280343</v>
      </c>
      <c r="EK163" s="109">
        <f t="shared" si="393"/>
        <v>6.6486405449772041</v>
      </c>
      <c r="EL163" s="109">
        <f t="shared" si="393"/>
        <v>5.4768421923227946</v>
      </c>
      <c r="EM163" s="109">
        <f t="shared" si="393"/>
        <v>8.9703164869454017</v>
      </c>
      <c r="EN163" s="109">
        <f t="shared" si="393"/>
        <v>5.5212288458678787</v>
      </c>
      <c r="EO163" s="109">
        <f t="shared" si="393"/>
        <v>9.4514440618904381</v>
      </c>
      <c r="EP163" s="109">
        <f t="shared" si="393"/>
        <v>5.2652871717829361</v>
      </c>
      <c r="EQ163" s="109">
        <f t="shared" si="393"/>
        <v>9.9435334553773274</v>
      </c>
      <c r="ER163" s="109">
        <f t="shared" si="394"/>
        <v>5.4170742869533512</v>
      </c>
      <c r="ES163" s="109">
        <f t="shared" si="394"/>
        <v>5.3931129370595468</v>
      </c>
      <c r="ET163" s="109">
        <f t="shared" si="394"/>
        <v>5.4037864072825927</v>
      </c>
      <c r="EU163" s="109">
        <f t="shared" si="394"/>
        <v>7.1067352255813443</v>
      </c>
      <c r="EV163" s="109">
        <f t="shared" si="394"/>
        <v>12.12898794650374</v>
      </c>
      <c r="EW163" s="109">
        <f t="shared" si="394"/>
        <v>13.473732455893831</v>
      </c>
      <c r="EX163" s="109">
        <f t="shared" si="394"/>
        <v>9.4514440618904381</v>
      </c>
      <c r="EY163" s="109">
        <f t="shared" si="394"/>
        <v>5.939818417704851</v>
      </c>
      <c r="EZ163" s="109">
        <f t="shared" si="394"/>
        <v>5.4297962645587354</v>
      </c>
      <c r="FA163" s="109">
        <f t="shared" si="394"/>
        <v>6.6343763514966332</v>
      </c>
      <c r="FB163" s="109">
        <f t="shared" si="395"/>
        <v>9.4514440618904381</v>
      </c>
      <c r="FC163" s="109">
        <f t="shared" si="395"/>
        <v>5.5689623343123591</v>
      </c>
      <c r="FD163" s="109">
        <f t="shared" si="395"/>
        <v>5.5362592890781332</v>
      </c>
      <c r="FE163" s="109">
        <f t="shared" si="395"/>
        <v>6.3017810057855073</v>
      </c>
      <c r="FF163" s="109">
        <f t="shared" si="395"/>
        <v>8.7681441609755453</v>
      </c>
      <c r="FG163" s="109">
        <f t="shared" si="395"/>
        <v>6.19635985873275</v>
      </c>
      <c r="FH163" s="109">
        <f t="shared" si="395"/>
        <v>11.543486952850319</v>
      </c>
      <c r="FI163" s="109">
        <f t="shared" si="395"/>
        <v>8.4857489694000687</v>
      </c>
      <c r="FJ163" s="109">
        <f t="shared" si="395"/>
        <v>6.0396517864430912</v>
      </c>
      <c r="FK163" s="109">
        <f t="shared" si="395"/>
        <v>6.7364645785984871</v>
      </c>
      <c r="FL163" s="109">
        <f t="shared" si="396"/>
        <v>5.871317880971076</v>
      </c>
      <c r="FM163" s="109">
        <f t="shared" si="396"/>
        <v>6.1190765744867273</v>
      </c>
      <c r="FN163" s="109">
        <f t="shared" si="396"/>
        <v>5.8730168331568002</v>
      </c>
      <c r="FO163" s="109">
        <f t="shared" si="396"/>
        <v>5.4170742869533512</v>
      </c>
      <c r="FP163" s="109">
        <f t="shared" si="396"/>
        <v>8.7658342178973463</v>
      </c>
      <c r="FQ163" s="109">
        <f t="shared" si="396"/>
        <v>8.1193903096054676</v>
      </c>
      <c r="FR163" s="109">
        <f t="shared" si="396"/>
        <v>6.0756555446382192</v>
      </c>
      <c r="FS163" s="109">
        <f t="shared" si="396"/>
        <v>14.126656350261154</v>
      </c>
      <c r="FT163" s="109">
        <f t="shared" si="396"/>
        <v>5.9466220266852723</v>
      </c>
      <c r="FU163" s="109">
        <f t="shared" si="396"/>
        <v>8.1193903096054676</v>
      </c>
      <c r="FV163" s="109">
        <f t="shared" si="397"/>
        <v>7.2658960581571073</v>
      </c>
      <c r="FW163" s="109">
        <f t="shared" si="397"/>
        <v>9.4514440618904381</v>
      </c>
      <c r="FX163" s="109">
        <f t="shared" si="397"/>
        <v>6.0396517864430912</v>
      </c>
      <c r="FY163" s="109">
        <f t="shared" si="397"/>
        <v>13.77496552383499</v>
      </c>
      <c r="FZ163" s="109">
        <f t="shared" si="397"/>
        <v>7.378094641511499</v>
      </c>
      <c r="GA163" s="109">
        <f t="shared" si="397"/>
        <v>5.3442058207430803</v>
      </c>
      <c r="GB163" s="109">
        <f t="shared" si="397"/>
        <v>5.3808482077369622</v>
      </c>
      <c r="GC163" s="109">
        <f t="shared" si="397"/>
        <v>6.8925934553335946</v>
      </c>
      <c r="GD163" s="109">
        <f t="shared" si="397"/>
        <v>8.1193903096054676</v>
      </c>
      <c r="GE163" s="109">
        <f t="shared" si="397"/>
        <v>8.5348503135290343</v>
      </c>
      <c r="GF163" s="109">
        <f t="shared" si="398"/>
        <v>8.6986745396880174</v>
      </c>
      <c r="GG163" s="109">
        <f t="shared" si="398"/>
        <v>6.0396517864430912</v>
      </c>
      <c r="GH163" s="109">
        <f t="shared" si="398"/>
        <v>6.0396517864430912</v>
      </c>
      <c r="GI163" s="109">
        <f t="shared" si="398"/>
        <v>6.0396517864430912</v>
      </c>
      <c r="GJ163" s="109">
        <f t="shared" si="398"/>
        <v>6.0396517864430912</v>
      </c>
      <c r="GK163" s="109">
        <f t="shared" si="398"/>
        <v>5.3487422061295753</v>
      </c>
      <c r="GL163" s="109">
        <f t="shared" si="398"/>
        <v>5.6524563475479974</v>
      </c>
      <c r="GM163" s="109">
        <f t="shared" si="398"/>
        <v>6.0931346439378062</v>
      </c>
      <c r="GN163" s="109">
        <f t="shared" si="398"/>
        <v>16.346169935137404</v>
      </c>
      <c r="GO163" s="109">
        <f t="shared" si="398"/>
        <v>5.8615656362517017</v>
      </c>
      <c r="GP163" s="109">
        <f t="shared" si="399"/>
        <v>9.4514440618904381</v>
      </c>
      <c r="GQ163" s="109">
        <f t="shared" si="399"/>
        <v>5.886712777242824</v>
      </c>
      <c r="GR163" s="109">
        <f t="shared" si="399"/>
        <v>5.9611156109638941</v>
      </c>
      <c r="GS163" s="109">
        <f t="shared" si="399"/>
        <v>10.198725937096636</v>
      </c>
      <c r="GT163" s="109">
        <f t="shared" si="399"/>
        <v>9.4514440618904381</v>
      </c>
      <c r="GU163" s="109">
        <f t="shared" si="399"/>
        <v>21.756597056737757</v>
      </c>
      <c r="GV163" s="109">
        <f t="shared" si="399"/>
        <v>5.4170742869533512</v>
      </c>
      <c r="GW163" s="109">
        <f t="shared" si="399"/>
        <v>6.0396517864430912</v>
      </c>
      <c r="GX163" s="109">
        <f t="shared" si="399"/>
        <v>6.1467038338417295</v>
      </c>
      <c r="GY163" s="109">
        <f t="shared" si="399"/>
        <v>5.8533236599077103</v>
      </c>
      <c r="GZ163" s="109">
        <f t="shared" si="400"/>
        <v>5.2896156802693755</v>
      </c>
      <c r="HA163" s="109">
        <f t="shared" si="400"/>
        <v>6.0396517864430912</v>
      </c>
      <c r="HB163" s="109">
        <f t="shared" si="400"/>
        <v>5.4170742869533512</v>
      </c>
      <c r="HC163" s="109">
        <f t="shared" si="400"/>
        <v>5.2514708155135041</v>
      </c>
      <c r="HD163" s="109">
        <f t="shared" si="400"/>
        <v>6.2283738209200621</v>
      </c>
      <c r="HE163" s="109">
        <f t="shared" si="400"/>
        <v>7.6103890802959251</v>
      </c>
      <c r="HF163" s="109">
        <f t="shared" si="400"/>
        <v>6.3629140403828197</v>
      </c>
      <c r="HG163" s="109">
        <f t="shared" si="400"/>
        <v>7.3582688991920291</v>
      </c>
      <c r="HH163" s="109">
        <f t="shared" si="400"/>
        <v>5.6601157004369078</v>
      </c>
      <c r="HI163" s="109">
        <f t="shared" si="400"/>
        <v>5.2632433463422199</v>
      </c>
      <c r="HJ163" s="109">
        <f t="shared" si="401"/>
        <v>5.4170742869533512</v>
      </c>
      <c r="HK163" s="109">
        <f t="shared" si="401"/>
        <v>6.0396517864430912</v>
      </c>
      <c r="HL163" s="109">
        <f t="shared" si="401"/>
        <v>8.1690898680558206</v>
      </c>
      <c r="HM163" s="109">
        <f t="shared" si="401"/>
        <v>6.0396517864430912</v>
      </c>
      <c r="HN163" s="109">
        <f t="shared" si="401"/>
        <v>6.7364645785984871</v>
      </c>
      <c r="HO163" s="109">
        <f t="shared" si="401"/>
        <v>6.5807463394743264</v>
      </c>
      <c r="HP163" s="109">
        <f t="shared" si="401"/>
        <v>5.83991662358825</v>
      </c>
      <c r="HQ163" s="109">
        <f t="shared" si="401"/>
        <v>9.9330321876439349</v>
      </c>
      <c r="HR163" s="109"/>
      <c r="HS163" s="109"/>
      <c r="HT163" s="109"/>
      <c r="HU163" s="109"/>
      <c r="HV163" s="109"/>
      <c r="HW163" s="109"/>
      <c r="HX163" s="109"/>
      <c r="HY163" s="109"/>
      <c r="HZ163" s="109"/>
      <c r="IA163" s="109"/>
      <c r="IB163" s="109"/>
      <c r="IC163" s="109"/>
      <c r="ID163" s="109"/>
      <c r="IE163" s="109"/>
      <c r="IF163" s="109"/>
      <c r="IG163" s="109"/>
      <c r="IH163" s="109"/>
      <c r="II163" s="109"/>
      <c r="IJ163" s="109"/>
      <c r="IK163" s="109"/>
      <c r="IL163" s="109"/>
      <c r="IM163" s="109"/>
      <c r="IN163" s="109"/>
      <c r="IO163" s="109"/>
      <c r="IP163" s="109"/>
      <c r="IQ163" s="109"/>
      <c r="IR163" s="109"/>
      <c r="IS163" s="109"/>
      <c r="IT163" s="109"/>
      <c r="IU163" s="109"/>
      <c r="IV163" s="109"/>
      <c r="IW163" s="109"/>
      <c r="IX163" s="109"/>
      <c r="IY163" s="109"/>
      <c r="IZ163" s="109"/>
      <c r="JA163" s="109"/>
      <c r="JB163" s="109"/>
      <c r="JC163" s="109"/>
      <c r="JD163" s="109"/>
      <c r="JE163" s="109"/>
      <c r="JF163" s="109"/>
      <c r="JG163" s="109"/>
      <c r="JH163" s="109"/>
      <c r="JI163" s="109"/>
      <c r="JJ163" s="109"/>
      <c r="JK163" s="109"/>
      <c r="JL163" s="109"/>
      <c r="JM163" s="109"/>
      <c r="JN163" s="109"/>
      <c r="JO163" s="109"/>
      <c r="JP163" s="109" t="str">
        <f t="shared" si="335"/>
        <v>Water Pollution_Tl(I)_Seawater_Health_N/A for WP Interim Methodology</v>
      </c>
    </row>
    <row r="164" spans="2:276">
      <c r="B164" s="112" t="s">
        <v>9</v>
      </c>
      <c r="C164" s="112" t="s">
        <v>413</v>
      </c>
      <c r="D164" s="112" t="s">
        <v>384</v>
      </c>
      <c r="E164" s="112" t="s">
        <v>395</v>
      </c>
      <c r="F164" s="112" t="s">
        <v>390</v>
      </c>
      <c r="G164" s="112" t="s">
        <v>391</v>
      </c>
      <c r="H164" s="109">
        <f t="shared" si="380"/>
        <v>105.14797331941722</v>
      </c>
      <c r="I164" s="109">
        <f t="shared" si="380"/>
        <v>82.821464083513902</v>
      </c>
      <c r="J164" s="109">
        <f t="shared" si="380"/>
        <v>11.79007830913643</v>
      </c>
      <c r="K164" s="109">
        <f t="shared" si="380"/>
        <v>5.4170742869533512</v>
      </c>
      <c r="L164" s="109">
        <f t="shared" si="380"/>
        <v>235.66981198822486</v>
      </c>
      <c r="M164" s="109">
        <f t="shared" si="380"/>
        <v>14.69266065435755</v>
      </c>
      <c r="N164" s="109">
        <f t="shared" si="380"/>
        <v>6.0396517864430912</v>
      </c>
      <c r="O164" s="109">
        <f t="shared" si="380"/>
        <v>28.025036075759285</v>
      </c>
      <c r="P164" s="109">
        <f t="shared" si="380"/>
        <v>177.69371819840569</v>
      </c>
      <c r="Q164" s="109">
        <f t="shared" si="380"/>
        <v>6.0396517864430912</v>
      </c>
      <c r="R164" s="109">
        <f t="shared" si="381"/>
        <v>7.7742163832001783</v>
      </c>
      <c r="S164" s="109">
        <f t="shared" si="381"/>
        <v>136.8254954878756</v>
      </c>
      <c r="T164" s="109">
        <f t="shared" si="381"/>
        <v>215.59581615441914</v>
      </c>
      <c r="U164" s="109">
        <f t="shared" si="381"/>
        <v>6.1352200669176407</v>
      </c>
      <c r="V164" s="109">
        <f t="shared" si="381"/>
        <v>6.7364645785984871</v>
      </c>
      <c r="W164" s="109">
        <f t="shared" si="381"/>
        <v>1539.91214652755</v>
      </c>
      <c r="X164" s="109">
        <f t="shared" si="381"/>
        <v>6.0396517864430912</v>
      </c>
      <c r="Y164" s="109">
        <f t="shared" si="381"/>
        <v>46.487135931868316</v>
      </c>
      <c r="Z164" s="109">
        <f t="shared" si="381"/>
        <v>790.67361398054481</v>
      </c>
      <c r="AA164" s="109">
        <f t="shared" si="381"/>
        <v>11.849910491745668</v>
      </c>
      <c r="AB164" s="109">
        <f t="shared" si="382"/>
        <v>236.55766233817485</v>
      </c>
      <c r="AC164" s="109">
        <f t="shared" si="382"/>
        <v>6.1458013771483353</v>
      </c>
      <c r="AD164" s="109">
        <f t="shared" si="382"/>
        <v>10.925343113133389</v>
      </c>
      <c r="AE164" s="109">
        <f t="shared" si="382"/>
        <v>17.488960982729346</v>
      </c>
      <c r="AF164" s="109">
        <f t="shared" si="382"/>
        <v>39.883537590689862</v>
      </c>
      <c r="AG164" s="109">
        <f t="shared" si="382"/>
        <v>22.517697833825245</v>
      </c>
      <c r="AH164" s="109">
        <f t="shared" si="382"/>
        <v>25.67449385695458</v>
      </c>
      <c r="AI164" s="109">
        <f t="shared" si="382"/>
        <v>6.0396517864430912</v>
      </c>
      <c r="AJ164" s="109">
        <f t="shared" si="382"/>
        <v>46.494891308055443</v>
      </c>
      <c r="AK164" s="109">
        <f t="shared" si="382"/>
        <v>57.569519265126047</v>
      </c>
      <c r="AL164" s="109">
        <f t="shared" si="383"/>
        <v>90.631844371058477</v>
      </c>
      <c r="AM164" s="109">
        <f t="shared" si="383"/>
        <v>672.17853330405228</v>
      </c>
      <c r="AN164" s="109">
        <f t="shared" si="383"/>
        <v>35.580251801632372</v>
      </c>
      <c r="AO164" s="109">
        <f t="shared" si="383"/>
        <v>146.57975984444903</v>
      </c>
      <c r="AP164" s="109">
        <f t="shared" si="383"/>
        <v>61.246106841861895</v>
      </c>
      <c r="AQ164" s="109">
        <f t="shared" si="383"/>
        <v>10.855196646343481</v>
      </c>
      <c r="AR164" s="109">
        <f t="shared" si="383"/>
        <v>6.0396517864430912</v>
      </c>
      <c r="AS164" s="109">
        <f t="shared" si="383"/>
        <v>11.574327794783603</v>
      </c>
      <c r="AT164" s="109">
        <f t="shared" si="383"/>
        <v>101.80712153497136</v>
      </c>
      <c r="AU164" s="109">
        <f t="shared" si="383"/>
        <v>203.89769570164398</v>
      </c>
      <c r="AV164" s="109">
        <f t="shared" si="384"/>
        <v>27.157354364349708</v>
      </c>
      <c r="AW164" s="109">
        <f t="shared" si="384"/>
        <v>884.03921996505721</v>
      </c>
      <c r="AX164" s="109">
        <f t="shared" si="384"/>
        <v>26.168640208177266</v>
      </c>
      <c r="AY164" s="109">
        <f t="shared" si="384"/>
        <v>8.1193903096054676</v>
      </c>
      <c r="AZ164" s="109">
        <f t="shared" si="384"/>
        <v>67.17709083452084</v>
      </c>
      <c r="BA164" s="109">
        <f t="shared" si="384"/>
        <v>28.115828424654573</v>
      </c>
      <c r="BB164" s="109">
        <f t="shared" si="384"/>
        <v>59.775983596623199</v>
      </c>
      <c r="BC164" s="109">
        <f t="shared" si="384"/>
        <v>81.373020820134769</v>
      </c>
      <c r="BD164" s="109">
        <f t="shared" si="384"/>
        <v>35.887606422690943</v>
      </c>
      <c r="BE164" s="109">
        <f t="shared" si="384"/>
        <v>79.665346523698176</v>
      </c>
      <c r="BF164" s="109">
        <f t="shared" si="385"/>
        <v>53.180032058439018</v>
      </c>
      <c r="BG164" s="109">
        <f t="shared" si="385"/>
        <v>57.005651992228266</v>
      </c>
      <c r="BH164" s="109">
        <f t="shared" si="385"/>
        <v>196.4673576191764</v>
      </c>
      <c r="BI164" s="109">
        <f t="shared" si="385"/>
        <v>120.58039864676437</v>
      </c>
      <c r="BJ164" s="109">
        <f t="shared" si="385"/>
        <v>63.228954367348258</v>
      </c>
      <c r="BK164" s="109">
        <f t="shared" si="385"/>
        <v>6.0396517864430912</v>
      </c>
      <c r="BL164" s="109">
        <f t="shared" si="385"/>
        <v>111.94723085297555</v>
      </c>
      <c r="BM164" s="109">
        <f t="shared" si="385"/>
        <v>29.759455439676579</v>
      </c>
      <c r="BN164" s="109">
        <f t="shared" si="385"/>
        <v>1090.5734165697058</v>
      </c>
      <c r="BO164" s="109">
        <f t="shared" si="385"/>
        <v>233.15926170006168</v>
      </c>
      <c r="BP164" s="109">
        <f t="shared" si="386"/>
        <v>62.195218031357065</v>
      </c>
      <c r="BQ164" s="109">
        <f t="shared" si="386"/>
        <v>18.909883764001634</v>
      </c>
      <c r="BR164" s="109">
        <f t="shared" si="386"/>
        <v>44.737800883121331</v>
      </c>
      <c r="BS164" s="109">
        <f t="shared" si="386"/>
        <v>141.80897211886489</v>
      </c>
      <c r="BT164" s="109">
        <f t="shared" si="386"/>
        <v>130.51483003630202</v>
      </c>
      <c r="BU164" s="109">
        <f t="shared" si="386"/>
        <v>7.2353256283661143</v>
      </c>
      <c r="BV164" s="109">
        <f t="shared" si="386"/>
        <v>7.3530604689549719</v>
      </c>
      <c r="BW164" s="109">
        <f t="shared" si="386"/>
        <v>60.964351004911876</v>
      </c>
      <c r="BX164" s="109">
        <f t="shared" si="386"/>
        <v>176.46216902266386</v>
      </c>
      <c r="BY164" s="109">
        <f t="shared" si="386"/>
        <v>5.7136203238697592</v>
      </c>
      <c r="BZ164" s="109">
        <f t="shared" si="387"/>
        <v>19.973775274338085</v>
      </c>
      <c r="CA164" s="109">
        <f t="shared" si="387"/>
        <v>86.544864768214282</v>
      </c>
      <c r="CB164" s="109">
        <f t="shared" si="387"/>
        <v>28.663847315771708</v>
      </c>
      <c r="CC164" s="109">
        <f t="shared" si="387"/>
        <v>423.67598575704761</v>
      </c>
      <c r="CD164" s="109">
        <f t="shared" si="387"/>
        <v>223.03428157686838</v>
      </c>
      <c r="CE164" s="109">
        <f t="shared" si="387"/>
        <v>8.7658342178973463</v>
      </c>
      <c r="CF164" s="109">
        <f t="shared" si="387"/>
        <v>80.102515603311375</v>
      </c>
      <c r="CG164" s="109">
        <f t="shared" si="387"/>
        <v>5.2687333522797113</v>
      </c>
      <c r="CH164" s="109">
        <f t="shared" si="387"/>
        <v>6.0396517864430912</v>
      </c>
      <c r="CI164" s="109">
        <f t="shared" si="387"/>
        <v>9.4514440618904381</v>
      </c>
      <c r="CJ164" s="109">
        <f t="shared" si="388"/>
        <v>73.156975807530188</v>
      </c>
      <c r="CK164" s="109">
        <f t="shared" si="388"/>
        <v>28.192157416097317</v>
      </c>
      <c r="CL164" s="109">
        <f t="shared" si="388"/>
        <v>20.374058667785746</v>
      </c>
      <c r="CM164" s="109">
        <f t="shared" si="388"/>
        <v>6.6649013037720177</v>
      </c>
      <c r="CN164" s="109">
        <f t="shared" si="388"/>
        <v>165.81182096953211</v>
      </c>
      <c r="CO164" s="109">
        <f t="shared" si="388"/>
        <v>50.00117229170371</v>
      </c>
      <c r="CP164" s="109">
        <f t="shared" si="388"/>
        <v>9.4514440618904381</v>
      </c>
      <c r="CQ164" s="109">
        <f t="shared" si="388"/>
        <v>190.28676972957447</v>
      </c>
      <c r="CR164" s="109">
        <f t="shared" si="388"/>
        <v>7.5726379610783745</v>
      </c>
      <c r="CS164" s="109">
        <f t="shared" si="388"/>
        <v>637.02155346082748</v>
      </c>
      <c r="CT164" s="109">
        <f t="shared" si="389"/>
        <v>103.85142225679144</v>
      </c>
      <c r="CU164" s="109">
        <f t="shared" si="389"/>
        <v>236.25324435547287</v>
      </c>
      <c r="CV164" s="109">
        <f t="shared" si="389"/>
        <v>366.45216684480965</v>
      </c>
      <c r="CW164" s="109">
        <f t="shared" si="389"/>
        <v>44.764383038060252</v>
      </c>
      <c r="CX164" s="109">
        <f t="shared" si="389"/>
        <v>21.498963895718809</v>
      </c>
      <c r="CY164" s="109">
        <f t="shared" si="389"/>
        <v>1192.644254835421</v>
      </c>
      <c r="CZ164" s="109">
        <f t="shared" si="389"/>
        <v>212.59120323044996</v>
      </c>
      <c r="DA164" s="109">
        <f t="shared" si="389"/>
        <v>40.420262177992754</v>
      </c>
      <c r="DB164" s="109">
        <f t="shared" si="389"/>
        <v>420.139733463298</v>
      </c>
      <c r="DC164" s="109">
        <f t="shared" si="389"/>
        <v>388.10041870588998</v>
      </c>
      <c r="DD164" s="109">
        <f t="shared" si="390"/>
        <v>35.112076814811338</v>
      </c>
      <c r="DE164" s="109">
        <f t="shared" si="390"/>
        <v>276.14577727235445</v>
      </c>
      <c r="DF164" s="109">
        <f t="shared" si="390"/>
        <v>9.4514440618904381</v>
      </c>
      <c r="DG164" s="109">
        <f t="shared" si="390"/>
        <v>206.98259774349006</v>
      </c>
      <c r="DH164" s="109">
        <f t="shared" si="390"/>
        <v>357.1615287559502</v>
      </c>
      <c r="DI164" s="109">
        <f t="shared" si="390"/>
        <v>99.045591087800673</v>
      </c>
      <c r="DJ164" s="109">
        <f t="shared" si="390"/>
        <v>161.49156754642257</v>
      </c>
      <c r="DK164" s="109">
        <f t="shared" si="390"/>
        <v>75.446188118861159</v>
      </c>
      <c r="DL164" s="109">
        <f t="shared" si="390"/>
        <v>68.322186286539008</v>
      </c>
      <c r="DM164" s="109">
        <f t="shared" si="390"/>
        <v>33.434298975543975</v>
      </c>
      <c r="DN164" s="109">
        <f t="shared" si="391"/>
        <v>126.81876797878392</v>
      </c>
      <c r="DO164" s="109">
        <f t="shared" si="391"/>
        <v>40.348601464865745</v>
      </c>
      <c r="DP164" s="109">
        <f t="shared" si="391"/>
        <v>20.93728097664874</v>
      </c>
      <c r="DQ164" s="109">
        <f t="shared" si="391"/>
        <v>3.0300191946251571</v>
      </c>
      <c r="DR164" s="109">
        <f t="shared" si="391"/>
        <v>235.66981198822486</v>
      </c>
      <c r="DS164" s="109">
        <f t="shared" si="391"/>
        <v>54.80152624687166</v>
      </c>
      <c r="DT164" s="109">
        <f t="shared" si="391"/>
        <v>235.66981198822486</v>
      </c>
      <c r="DU164" s="109">
        <f t="shared" si="391"/>
        <v>9.4514440618904381</v>
      </c>
      <c r="DV164" s="109">
        <f t="shared" si="391"/>
        <v>58.940067222919637</v>
      </c>
      <c r="DW164" s="109">
        <f t="shared" si="391"/>
        <v>274.49382741667227</v>
      </c>
      <c r="DX164" s="109">
        <f t="shared" si="392"/>
        <v>62.287589625755743</v>
      </c>
      <c r="DY164" s="109">
        <f t="shared" si="392"/>
        <v>7.0159591313895318</v>
      </c>
      <c r="DZ164" s="109">
        <f t="shared" si="392"/>
        <v>186.31497506600581</v>
      </c>
      <c r="EA164" s="109">
        <f t="shared" si="392"/>
        <v>6.7364645785984871</v>
      </c>
      <c r="EB164" s="109">
        <f t="shared" si="392"/>
        <v>9.4514440618904381</v>
      </c>
      <c r="EC164" s="109">
        <f t="shared" si="392"/>
        <v>6.7902343803837137</v>
      </c>
      <c r="ED164" s="109">
        <f t="shared" si="392"/>
        <v>48.03788286265587</v>
      </c>
      <c r="EE164" s="109">
        <f t="shared" si="392"/>
        <v>100.57703865741777</v>
      </c>
      <c r="EF164" s="109">
        <f t="shared" si="392"/>
        <v>9.4514440618904381</v>
      </c>
      <c r="EG164" s="109">
        <f t="shared" si="392"/>
        <v>132.92293371573652</v>
      </c>
      <c r="EH164" s="109">
        <f t="shared" si="393"/>
        <v>8.7658342178973463</v>
      </c>
      <c r="EI164" s="109">
        <f t="shared" si="393"/>
        <v>7.9820237421444347</v>
      </c>
      <c r="EJ164" s="109">
        <f t="shared" si="393"/>
        <v>91.36165976254297</v>
      </c>
      <c r="EK164" s="109">
        <f t="shared" si="393"/>
        <v>57.92846963794775</v>
      </c>
      <c r="EL164" s="109">
        <f t="shared" si="393"/>
        <v>43.15809897334087</v>
      </c>
      <c r="EM164" s="109">
        <f t="shared" si="393"/>
        <v>77.784649060721094</v>
      </c>
      <c r="EN164" s="109">
        <f t="shared" si="393"/>
        <v>3.3074087017815419</v>
      </c>
      <c r="EO164" s="109">
        <f t="shared" si="393"/>
        <v>9.4514440618904381</v>
      </c>
      <c r="EP164" s="109">
        <f t="shared" si="393"/>
        <v>189.44009925653586</v>
      </c>
      <c r="EQ164" s="109">
        <f t="shared" si="393"/>
        <v>522.73489935981354</v>
      </c>
      <c r="ER164" s="109">
        <f t="shared" si="394"/>
        <v>6.825399073944018</v>
      </c>
      <c r="ES164" s="109">
        <f t="shared" si="394"/>
        <v>7.4378506260594524</v>
      </c>
      <c r="ET164" s="109">
        <f t="shared" si="394"/>
        <v>24.747126941366339</v>
      </c>
      <c r="EU164" s="109">
        <f t="shared" si="394"/>
        <v>42.34644412943436</v>
      </c>
      <c r="EV164" s="109">
        <f t="shared" si="394"/>
        <v>280.50932001706747</v>
      </c>
      <c r="EW164" s="109">
        <f t="shared" si="394"/>
        <v>132.01943177225604</v>
      </c>
      <c r="EX164" s="109">
        <f t="shared" si="394"/>
        <v>9.4514440618904381</v>
      </c>
      <c r="EY164" s="109">
        <f t="shared" si="394"/>
        <v>35.126751053610725</v>
      </c>
      <c r="EZ164" s="109">
        <f t="shared" si="394"/>
        <v>10.916262161037618</v>
      </c>
      <c r="FA164" s="109">
        <f t="shared" si="394"/>
        <v>955.52778184163503</v>
      </c>
      <c r="FB164" s="109">
        <f t="shared" si="395"/>
        <v>9.4514440618904381</v>
      </c>
      <c r="FC164" s="109">
        <f t="shared" si="395"/>
        <v>10.77389732602723</v>
      </c>
      <c r="FD164" s="109">
        <f t="shared" si="395"/>
        <v>16.169897345140718</v>
      </c>
      <c r="FE164" s="109">
        <f t="shared" si="395"/>
        <v>43.133515245978842</v>
      </c>
      <c r="FF164" s="109">
        <f t="shared" si="395"/>
        <v>26.15776515490851</v>
      </c>
      <c r="FG164" s="109">
        <f t="shared" si="395"/>
        <v>259.57020831933266</v>
      </c>
      <c r="FH164" s="109">
        <f t="shared" si="395"/>
        <v>184.03279066909838</v>
      </c>
      <c r="FI164" s="109">
        <f t="shared" si="395"/>
        <v>63.003839371599689</v>
      </c>
      <c r="FJ164" s="109">
        <f t="shared" si="395"/>
        <v>32.416390744307591</v>
      </c>
      <c r="FK164" s="109">
        <f t="shared" si="395"/>
        <v>159.43354021124378</v>
      </c>
      <c r="FL164" s="109">
        <f t="shared" si="396"/>
        <v>80.696324089216347</v>
      </c>
      <c r="FM164" s="109">
        <f t="shared" si="396"/>
        <v>27.489454259524539</v>
      </c>
      <c r="FN164" s="109">
        <f t="shared" si="396"/>
        <v>488.314340566932</v>
      </c>
      <c r="FO164" s="109">
        <f t="shared" si="396"/>
        <v>5.7768419024983748</v>
      </c>
      <c r="FP164" s="109">
        <f t="shared" si="396"/>
        <v>235.66981198822486</v>
      </c>
      <c r="FQ164" s="109">
        <f t="shared" si="396"/>
        <v>19.872455884161067</v>
      </c>
      <c r="FR164" s="109">
        <f t="shared" si="396"/>
        <v>10.315032603808106</v>
      </c>
      <c r="FS164" s="109">
        <f t="shared" si="396"/>
        <v>372.38489545840753</v>
      </c>
      <c r="FT164" s="109">
        <f t="shared" si="396"/>
        <v>99.042387363849102</v>
      </c>
      <c r="FU164" s="109">
        <f t="shared" si="396"/>
        <v>8.1193903096054676</v>
      </c>
      <c r="FV164" s="109">
        <f t="shared" si="397"/>
        <v>94.371445854316889</v>
      </c>
      <c r="FW164" s="109">
        <f t="shared" si="397"/>
        <v>9.4514440618904381</v>
      </c>
      <c r="FX164" s="109">
        <f t="shared" si="397"/>
        <v>53.180032058439018</v>
      </c>
      <c r="FY164" s="109">
        <f t="shared" si="397"/>
        <v>66.918640133650456</v>
      </c>
      <c r="FZ164" s="109">
        <f t="shared" si="397"/>
        <v>74.475046233316149</v>
      </c>
      <c r="GA164" s="109">
        <f t="shared" si="397"/>
        <v>5.9287512697189078</v>
      </c>
      <c r="GB164" s="109">
        <f t="shared" si="397"/>
        <v>60.227082958961255</v>
      </c>
      <c r="GC164" s="109">
        <f t="shared" si="397"/>
        <v>26.37062781554566</v>
      </c>
      <c r="GD164" s="109">
        <f t="shared" si="397"/>
        <v>141.80897211886489</v>
      </c>
      <c r="GE164" s="109">
        <f t="shared" si="397"/>
        <v>101.09413109127303</v>
      </c>
      <c r="GF164" s="109">
        <f t="shared" si="398"/>
        <v>229.83312145248095</v>
      </c>
      <c r="GG164" s="109">
        <f t="shared" si="398"/>
        <v>6.0396517864430912</v>
      </c>
      <c r="GH164" s="109">
        <f t="shared" si="398"/>
        <v>6.0396517864430912</v>
      </c>
      <c r="GI164" s="109">
        <f t="shared" si="398"/>
        <v>53.180032058439018</v>
      </c>
      <c r="GJ164" s="109">
        <f t="shared" si="398"/>
        <v>6.0396517864430912</v>
      </c>
      <c r="GK164" s="109">
        <f t="shared" si="398"/>
        <v>53.591399737412132</v>
      </c>
      <c r="GL164" s="109">
        <f t="shared" si="398"/>
        <v>6.499235433992812</v>
      </c>
      <c r="GM164" s="109">
        <f t="shared" si="398"/>
        <v>37.411710807792097</v>
      </c>
      <c r="GN164" s="109">
        <f t="shared" si="398"/>
        <v>266.78026714969013</v>
      </c>
      <c r="GO164" s="109">
        <f t="shared" si="398"/>
        <v>306.57517720423289</v>
      </c>
      <c r="GP164" s="109">
        <f t="shared" si="399"/>
        <v>207.00591721281168</v>
      </c>
      <c r="GQ164" s="109">
        <f t="shared" si="399"/>
        <v>99.199745781329</v>
      </c>
      <c r="GR164" s="109">
        <f t="shared" si="399"/>
        <v>196.02091636666032</v>
      </c>
      <c r="GS164" s="109">
        <f t="shared" si="399"/>
        <v>343.74022885981839</v>
      </c>
      <c r="GT164" s="109">
        <f t="shared" si="399"/>
        <v>144.08736232046149</v>
      </c>
      <c r="GU164" s="109">
        <f t="shared" si="399"/>
        <v>168.31183105939874</v>
      </c>
      <c r="GV164" s="109">
        <f t="shared" si="399"/>
        <v>5.4170742869533512</v>
      </c>
      <c r="GW164" s="109">
        <f t="shared" si="399"/>
        <v>27.150860590904301</v>
      </c>
      <c r="GX164" s="109">
        <f t="shared" si="399"/>
        <v>132.85829208489193</v>
      </c>
      <c r="GY164" s="109">
        <f t="shared" si="399"/>
        <v>156.63834653085337</v>
      </c>
      <c r="GZ164" s="109">
        <f t="shared" si="400"/>
        <v>41.816734737523205</v>
      </c>
      <c r="HA164" s="109">
        <f t="shared" si="400"/>
        <v>6.0396517864430912</v>
      </c>
      <c r="HB164" s="109">
        <f t="shared" si="400"/>
        <v>11.113861623191971</v>
      </c>
      <c r="HC164" s="109">
        <f t="shared" si="400"/>
        <v>527.08101179289974</v>
      </c>
      <c r="HD164" s="109">
        <f t="shared" si="400"/>
        <v>125.28428489368083</v>
      </c>
      <c r="HE164" s="109">
        <f t="shared" si="400"/>
        <v>41.592863722159045</v>
      </c>
      <c r="HF164" s="109">
        <f t="shared" si="400"/>
        <v>262.10129426312767</v>
      </c>
      <c r="HG164" s="109">
        <f t="shared" si="400"/>
        <v>43.808708427336953</v>
      </c>
      <c r="HH164" s="109">
        <f t="shared" si="400"/>
        <v>11.765582060677522</v>
      </c>
      <c r="HI164" s="109">
        <f t="shared" si="400"/>
        <v>256.79484241242733</v>
      </c>
      <c r="HJ164" s="109">
        <f t="shared" si="401"/>
        <v>5.5593755911184699</v>
      </c>
      <c r="HK164" s="109">
        <f t="shared" si="401"/>
        <v>61.220766287136698</v>
      </c>
      <c r="HL164" s="109">
        <f t="shared" si="401"/>
        <v>480.28443379565317</v>
      </c>
      <c r="HM164" s="109">
        <f t="shared" si="401"/>
        <v>6.0396517864430912</v>
      </c>
      <c r="HN164" s="109">
        <f t="shared" si="401"/>
        <v>233.86819605403937</v>
      </c>
      <c r="HO164" s="109">
        <f t="shared" si="401"/>
        <v>44.189962488147756</v>
      </c>
      <c r="HP164" s="109">
        <f t="shared" si="401"/>
        <v>95.457413422887186</v>
      </c>
      <c r="HQ164" s="109">
        <f t="shared" si="401"/>
        <v>89.992959288390963</v>
      </c>
      <c r="HR164" s="109"/>
      <c r="HS164" s="109"/>
      <c r="HT164" s="109"/>
      <c r="HU164" s="109"/>
      <c r="HV164" s="109"/>
      <c r="HW164" s="109"/>
      <c r="HX164" s="109"/>
      <c r="HY164" s="109"/>
      <c r="HZ164" s="109"/>
      <c r="IA164" s="109"/>
      <c r="IB164" s="109"/>
      <c r="IC164" s="109"/>
      <c r="ID164" s="109"/>
      <c r="IE164" s="109"/>
      <c r="IF164" s="109"/>
      <c r="IG164" s="109"/>
      <c r="IH164" s="109"/>
      <c r="II164" s="109"/>
      <c r="IJ164" s="109"/>
      <c r="IK164" s="109"/>
      <c r="IL164" s="109"/>
      <c r="IM164" s="109"/>
      <c r="IN164" s="109"/>
      <c r="IO164" s="109"/>
      <c r="IP164" s="109"/>
      <c r="IQ164" s="109"/>
      <c r="IR164" s="109"/>
      <c r="IS164" s="109"/>
      <c r="IT164" s="109"/>
      <c r="IU164" s="109"/>
      <c r="IV164" s="109"/>
      <c r="IW164" s="109"/>
      <c r="IX164" s="109"/>
      <c r="IY164" s="109"/>
      <c r="IZ164" s="109"/>
      <c r="JA164" s="109"/>
      <c r="JB164" s="109"/>
      <c r="JC164" s="109"/>
      <c r="JD164" s="109"/>
      <c r="JE164" s="109"/>
      <c r="JF164" s="109"/>
      <c r="JG164" s="109"/>
      <c r="JH164" s="109"/>
      <c r="JI164" s="109"/>
      <c r="JJ164" s="109"/>
      <c r="JK164" s="109"/>
      <c r="JL164" s="109"/>
      <c r="JM164" s="109"/>
      <c r="JN164" s="109"/>
      <c r="JO164" s="109"/>
      <c r="JP164" s="109" t="str">
        <f t="shared" si="335"/>
        <v>Water Pollution_Tl(I)_Unspecified_Health_N/A for WP Interim Methodology</v>
      </c>
    </row>
    <row r="165" spans="2:276">
      <c r="B165" s="112" t="s">
        <v>9</v>
      </c>
      <c r="C165" s="112" t="s">
        <v>414</v>
      </c>
      <c r="D165" s="112" t="s">
        <v>394</v>
      </c>
      <c r="E165" s="112" t="s">
        <v>395</v>
      </c>
      <c r="F165" s="112" t="s">
        <v>390</v>
      </c>
      <c r="G165" s="112" t="s">
        <v>391</v>
      </c>
      <c r="H165" s="109">
        <f t="shared" si="380"/>
        <v>20.102242311006329</v>
      </c>
      <c r="I165" s="109">
        <f t="shared" si="380"/>
        <v>17.528449223671402</v>
      </c>
      <c r="J165" s="109">
        <f t="shared" si="380"/>
        <v>5.2710254602298274</v>
      </c>
      <c r="K165" s="109">
        <f t="shared" si="380"/>
        <v>2.1680769055571827</v>
      </c>
      <c r="L165" s="109">
        <f t="shared" si="380"/>
        <v>30.650039935129286</v>
      </c>
      <c r="M165" s="109">
        <f t="shared" si="380"/>
        <v>5.1247381861557706</v>
      </c>
      <c r="N165" s="109">
        <f t="shared" si="380"/>
        <v>13.184094930431161</v>
      </c>
      <c r="O165" s="109">
        <f t="shared" si="380"/>
        <v>5.1566089997947593</v>
      </c>
      <c r="P165" s="109">
        <f t="shared" si="380"/>
        <v>28.996966942433762</v>
      </c>
      <c r="Q165" s="109">
        <f t="shared" si="380"/>
        <v>13.184094930431161</v>
      </c>
      <c r="R165" s="109">
        <f t="shared" si="381"/>
        <v>1.4776403288937274</v>
      </c>
      <c r="S165" s="109">
        <f t="shared" si="381"/>
        <v>17.992400483053501</v>
      </c>
      <c r="T165" s="109">
        <f t="shared" si="381"/>
        <v>42.573802495503152</v>
      </c>
      <c r="U165" s="109">
        <f t="shared" si="381"/>
        <v>13.184094930431161</v>
      </c>
      <c r="V165" s="109">
        <f t="shared" si="381"/>
        <v>43.856287070662361</v>
      </c>
      <c r="W165" s="109">
        <f t="shared" si="381"/>
        <v>212.53254628446035</v>
      </c>
      <c r="X165" s="109">
        <f t="shared" si="381"/>
        <v>13.184094930431161</v>
      </c>
      <c r="Y165" s="109">
        <f t="shared" si="381"/>
        <v>10.21890432287702</v>
      </c>
      <c r="Z165" s="109">
        <f t="shared" si="381"/>
        <v>102.53383566556579</v>
      </c>
      <c r="AA165" s="109">
        <f t="shared" si="381"/>
        <v>2.7479986965287946</v>
      </c>
      <c r="AB165" s="109">
        <f t="shared" si="382"/>
        <v>36.527625524181389</v>
      </c>
      <c r="AC165" s="109">
        <f t="shared" si="382"/>
        <v>3.0447459924689126</v>
      </c>
      <c r="AD165" s="109">
        <f t="shared" si="382"/>
        <v>2.7428671335511714</v>
      </c>
      <c r="AE165" s="109">
        <f t="shared" si="382"/>
        <v>3.1391268834121471</v>
      </c>
      <c r="AF165" s="109">
        <f t="shared" si="382"/>
        <v>10.922749117529094</v>
      </c>
      <c r="AG165" s="109">
        <f t="shared" si="382"/>
        <v>2.9738904568266653</v>
      </c>
      <c r="AH165" s="109">
        <f t="shared" si="382"/>
        <v>4.797304597836856</v>
      </c>
      <c r="AI165" s="109">
        <f t="shared" si="382"/>
        <v>13.184094930431161</v>
      </c>
      <c r="AJ165" s="109">
        <f t="shared" si="382"/>
        <v>40.074344600624599</v>
      </c>
      <c r="AK165" s="109">
        <f t="shared" si="382"/>
        <v>9.2651820934542144</v>
      </c>
      <c r="AL165" s="109">
        <f t="shared" si="383"/>
        <v>18.196929871512236</v>
      </c>
      <c r="AM165" s="109">
        <f t="shared" si="383"/>
        <v>100.49942881541219</v>
      </c>
      <c r="AN165" s="109">
        <f t="shared" si="383"/>
        <v>21.522640519491983</v>
      </c>
      <c r="AO165" s="109">
        <f t="shared" si="383"/>
        <v>20.41915039331478</v>
      </c>
      <c r="AP165" s="109">
        <f t="shared" si="383"/>
        <v>10.847644290131001</v>
      </c>
      <c r="AQ165" s="109">
        <f t="shared" si="383"/>
        <v>1.7894523012572705</v>
      </c>
      <c r="AR165" s="109">
        <f t="shared" si="383"/>
        <v>13.184094930431161</v>
      </c>
      <c r="AS165" s="109">
        <f t="shared" si="383"/>
        <v>2.6869723186737495</v>
      </c>
      <c r="AT165" s="109">
        <f t="shared" si="383"/>
        <v>11.638258126614417</v>
      </c>
      <c r="AU165" s="109">
        <f t="shared" si="383"/>
        <v>30.650039935129286</v>
      </c>
      <c r="AV165" s="109">
        <f t="shared" si="384"/>
        <v>4.5552187758056526</v>
      </c>
      <c r="AW165" s="109">
        <f t="shared" si="384"/>
        <v>105.64368915682444</v>
      </c>
      <c r="AX165" s="109">
        <f t="shared" si="384"/>
        <v>4.8798814622001672</v>
      </c>
      <c r="AY165" s="109">
        <f t="shared" si="384"/>
        <v>21.522640519491983</v>
      </c>
      <c r="AZ165" s="109">
        <f t="shared" si="384"/>
        <v>9.9157046463295639</v>
      </c>
      <c r="BA165" s="109">
        <f t="shared" si="384"/>
        <v>5.460588794752379</v>
      </c>
      <c r="BB165" s="109">
        <f t="shared" si="384"/>
        <v>10.89660278717351</v>
      </c>
      <c r="BC165" s="109">
        <f t="shared" si="384"/>
        <v>15.111641980571944</v>
      </c>
      <c r="BD165" s="109">
        <f t="shared" si="384"/>
        <v>7.4639933557434652</v>
      </c>
      <c r="BE165" s="109">
        <f t="shared" si="384"/>
        <v>23.887304841000187</v>
      </c>
      <c r="BF165" s="109">
        <f t="shared" si="385"/>
        <v>13.184094930431161</v>
      </c>
      <c r="BG165" s="109">
        <f t="shared" si="385"/>
        <v>16.876747519067457</v>
      </c>
      <c r="BH165" s="109">
        <f t="shared" si="385"/>
        <v>26.410667570937669</v>
      </c>
      <c r="BI165" s="109">
        <f t="shared" si="385"/>
        <v>32.874123492693116</v>
      </c>
      <c r="BJ165" s="109">
        <f t="shared" si="385"/>
        <v>21.528818184503162</v>
      </c>
      <c r="BK165" s="109">
        <f t="shared" si="385"/>
        <v>13.184094930431161</v>
      </c>
      <c r="BL165" s="109">
        <f t="shared" si="385"/>
        <v>34.685298793476619</v>
      </c>
      <c r="BM165" s="109">
        <f t="shared" si="385"/>
        <v>6.9066839270155418</v>
      </c>
      <c r="BN165" s="109">
        <f t="shared" si="385"/>
        <v>118.21353463797539</v>
      </c>
      <c r="BO165" s="109">
        <f t="shared" si="385"/>
        <v>47.187338724833111</v>
      </c>
      <c r="BP165" s="109">
        <f t="shared" si="386"/>
        <v>13.78640823173593</v>
      </c>
      <c r="BQ165" s="109">
        <f t="shared" si="386"/>
        <v>7.226524800577125</v>
      </c>
      <c r="BR165" s="109">
        <f t="shared" si="386"/>
        <v>8.2668285211248591</v>
      </c>
      <c r="BS165" s="109">
        <f t="shared" si="386"/>
        <v>21.522640519491983</v>
      </c>
      <c r="BT165" s="109">
        <f t="shared" si="386"/>
        <v>24.51433347574585</v>
      </c>
      <c r="BU165" s="109">
        <f t="shared" si="386"/>
        <v>16.876747519067457</v>
      </c>
      <c r="BV165" s="109">
        <f t="shared" si="386"/>
        <v>2.1680769055571827</v>
      </c>
      <c r="BW165" s="109">
        <f t="shared" si="386"/>
        <v>8.273882116286428</v>
      </c>
      <c r="BX165" s="109">
        <f t="shared" si="386"/>
        <v>25.050603123057758</v>
      </c>
      <c r="BY165" s="109">
        <f t="shared" si="386"/>
        <v>2.1680769055571827</v>
      </c>
      <c r="BZ165" s="109">
        <f t="shared" si="387"/>
        <v>3.4217297478025763</v>
      </c>
      <c r="CA165" s="109">
        <f t="shared" si="387"/>
        <v>21.522640519491983</v>
      </c>
      <c r="CB165" s="109">
        <f t="shared" si="387"/>
        <v>8.6617509625706504</v>
      </c>
      <c r="CC165" s="109">
        <f t="shared" si="387"/>
        <v>55.366497349438674</v>
      </c>
      <c r="CD165" s="109">
        <f t="shared" si="387"/>
        <v>37.680028592641968</v>
      </c>
      <c r="CE165" s="109">
        <f t="shared" si="387"/>
        <v>30.650039935129286</v>
      </c>
      <c r="CF165" s="109">
        <f t="shared" si="387"/>
        <v>18.933463702251302</v>
      </c>
      <c r="CG165" s="109">
        <f t="shared" si="387"/>
        <v>0.60866782624269278</v>
      </c>
      <c r="CH165" s="109">
        <f t="shared" si="387"/>
        <v>13.184094930431161</v>
      </c>
      <c r="CI165" s="109">
        <f t="shared" si="387"/>
        <v>40.074344600624599</v>
      </c>
      <c r="CJ165" s="109">
        <f t="shared" si="388"/>
        <v>13.747537192740891</v>
      </c>
      <c r="CK165" s="109">
        <f t="shared" si="388"/>
        <v>7.5979908902756934</v>
      </c>
      <c r="CL165" s="109">
        <f t="shared" si="388"/>
        <v>6.4410691557738762</v>
      </c>
      <c r="CM165" s="109">
        <f t="shared" si="388"/>
        <v>1.4699663921945452</v>
      </c>
      <c r="CN165" s="109">
        <f t="shared" si="388"/>
        <v>73.958058193373574</v>
      </c>
      <c r="CO165" s="109">
        <f t="shared" si="388"/>
        <v>10.686600961290591</v>
      </c>
      <c r="CP165" s="109">
        <f t="shared" si="388"/>
        <v>40.074344600624599</v>
      </c>
      <c r="CQ165" s="109">
        <f t="shared" si="388"/>
        <v>24.543688993429797</v>
      </c>
      <c r="CR165" s="109">
        <f t="shared" si="388"/>
        <v>1.5905382403793658</v>
      </c>
      <c r="CS165" s="109">
        <f t="shared" si="388"/>
        <v>101.98867088375552</v>
      </c>
      <c r="CT165" s="109">
        <f t="shared" si="389"/>
        <v>19.688999841207767</v>
      </c>
      <c r="CU165" s="109">
        <f t="shared" si="389"/>
        <v>31.000172146799216</v>
      </c>
      <c r="CV165" s="109">
        <f t="shared" si="389"/>
        <v>50.354436548536626</v>
      </c>
      <c r="CW165" s="109">
        <f t="shared" si="389"/>
        <v>10.338680694402994</v>
      </c>
      <c r="CX165" s="109">
        <f t="shared" si="389"/>
        <v>30.650039935129286</v>
      </c>
      <c r="CY165" s="109">
        <f t="shared" si="389"/>
        <v>220.84583925251565</v>
      </c>
      <c r="CZ165" s="109">
        <f t="shared" si="389"/>
        <v>36.175764564428739</v>
      </c>
      <c r="DA165" s="109">
        <f t="shared" si="389"/>
        <v>13.184094930431161</v>
      </c>
      <c r="DB165" s="109">
        <f t="shared" si="389"/>
        <v>72.205205990293365</v>
      </c>
      <c r="DC165" s="109">
        <f t="shared" si="389"/>
        <v>61.040031269687724</v>
      </c>
      <c r="DD165" s="109">
        <f t="shared" si="390"/>
        <v>4.6128904250063565</v>
      </c>
      <c r="DE165" s="109">
        <f t="shared" si="390"/>
        <v>38.006462142491515</v>
      </c>
      <c r="DF165" s="109">
        <f t="shared" si="390"/>
        <v>40.074344600624599</v>
      </c>
      <c r="DG165" s="109">
        <f t="shared" si="390"/>
        <v>45.959495311994559</v>
      </c>
      <c r="DH165" s="109">
        <f t="shared" si="390"/>
        <v>64.625732593342349</v>
      </c>
      <c r="DI165" s="109">
        <f t="shared" si="390"/>
        <v>16.876747519067457</v>
      </c>
      <c r="DJ165" s="109">
        <f t="shared" si="390"/>
        <v>43.856287070662361</v>
      </c>
      <c r="DK165" s="109">
        <f t="shared" si="390"/>
        <v>12.658229090276437</v>
      </c>
      <c r="DL165" s="109">
        <f t="shared" si="390"/>
        <v>9.1747042591470986</v>
      </c>
      <c r="DM165" s="109">
        <f t="shared" si="390"/>
        <v>5.6716565995434385</v>
      </c>
      <c r="DN165" s="109">
        <f t="shared" si="391"/>
        <v>43.856287070662361</v>
      </c>
      <c r="DO165" s="109">
        <f t="shared" si="391"/>
        <v>13.02374273733535</v>
      </c>
      <c r="DP165" s="109">
        <f t="shared" si="391"/>
        <v>5.382813291694263</v>
      </c>
      <c r="DQ165" s="109">
        <f t="shared" si="391"/>
        <v>1.1178651093490577</v>
      </c>
      <c r="DR165" s="109">
        <f t="shared" si="391"/>
        <v>30.650039935129286</v>
      </c>
      <c r="DS165" s="109">
        <f t="shared" si="391"/>
        <v>8.3684547677948746</v>
      </c>
      <c r="DT165" s="109">
        <f t="shared" si="391"/>
        <v>30.650039935129286</v>
      </c>
      <c r="DU165" s="109">
        <f t="shared" si="391"/>
        <v>40.074344600624599</v>
      </c>
      <c r="DV165" s="109">
        <f t="shared" si="391"/>
        <v>10.55515646151415</v>
      </c>
      <c r="DW165" s="109">
        <f t="shared" si="391"/>
        <v>38.325057776758065</v>
      </c>
      <c r="DX165" s="109">
        <f t="shared" si="392"/>
        <v>12.687891829047548</v>
      </c>
      <c r="DY165" s="109">
        <f t="shared" si="392"/>
        <v>81.351225120309763</v>
      </c>
      <c r="DZ165" s="109">
        <f t="shared" si="392"/>
        <v>19.6003833985238</v>
      </c>
      <c r="EA165" s="109">
        <f t="shared" si="392"/>
        <v>43.856287070662361</v>
      </c>
      <c r="EB165" s="109">
        <f t="shared" si="392"/>
        <v>40.074344600624599</v>
      </c>
      <c r="EC165" s="109">
        <f t="shared" si="392"/>
        <v>2.0132678149261585</v>
      </c>
      <c r="ED165" s="109">
        <f t="shared" si="392"/>
        <v>21.522640519491983</v>
      </c>
      <c r="EE165" s="109">
        <f t="shared" si="392"/>
        <v>17.031347537688404</v>
      </c>
      <c r="EF165" s="109">
        <f t="shared" si="392"/>
        <v>40.074344600624599</v>
      </c>
      <c r="EG165" s="109">
        <f t="shared" si="392"/>
        <v>22.795838193888841</v>
      </c>
      <c r="EH165" s="109">
        <f t="shared" si="393"/>
        <v>30.650039935129286</v>
      </c>
      <c r="EI165" s="109">
        <f t="shared" si="393"/>
        <v>1.3437282352909168</v>
      </c>
      <c r="EJ165" s="109">
        <f t="shared" si="393"/>
        <v>16.876747519067457</v>
      </c>
      <c r="EK165" s="109">
        <f t="shared" si="393"/>
        <v>22.144391431621308</v>
      </c>
      <c r="EL165" s="109">
        <f t="shared" si="393"/>
        <v>8.9990881856040801</v>
      </c>
      <c r="EM165" s="109">
        <f t="shared" si="393"/>
        <v>12.972247921804165</v>
      </c>
      <c r="EN165" s="109">
        <f t="shared" si="393"/>
        <v>1.1268173310922656</v>
      </c>
      <c r="EO165" s="109">
        <f t="shared" si="393"/>
        <v>40.074344600624599</v>
      </c>
      <c r="EP165" s="109">
        <f t="shared" si="393"/>
        <v>33.349742762753664</v>
      </c>
      <c r="EQ165" s="109">
        <f t="shared" si="393"/>
        <v>75.495692967688356</v>
      </c>
      <c r="ER165" s="109">
        <f t="shared" si="394"/>
        <v>2.1680769055571827</v>
      </c>
      <c r="ES165" s="109">
        <f t="shared" si="394"/>
        <v>2.1789706817547287</v>
      </c>
      <c r="ET165" s="109">
        <f t="shared" si="394"/>
        <v>5.3714124933245087</v>
      </c>
      <c r="EU165" s="109">
        <f t="shared" si="394"/>
        <v>8.1593146753088686</v>
      </c>
      <c r="EV165" s="109">
        <f t="shared" si="394"/>
        <v>47.947178240312006</v>
      </c>
      <c r="EW165" s="109">
        <f t="shared" si="394"/>
        <v>21.317185648266069</v>
      </c>
      <c r="EX165" s="109">
        <f t="shared" si="394"/>
        <v>40.074344600624599</v>
      </c>
      <c r="EY165" s="109">
        <f t="shared" si="394"/>
        <v>6.7505052915035453</v>
      </c>
      <c r="EZ165" s="109">
        <f t="shared" si="394"/>
        <v>4.0771740428514542</v>
      </c>
      <c r="FA165" s="109">
        <f t="shared" si="394"/>
        <v>142.553811659525</v>
      </c>
      <c r="FB165" s="109">
        <f t="shared" si="395"/>
        <v>40.074344600624599</v>
      </c>
      <c r="FC165" s="109">
        <f t="shared" si="395"/>
        <v>3.3882691739184434</v>
      </c>
      <c r="FD165" s="109">
        <f t="shared" si="395"/>
        <v>3.3473950717755931</v>
      </c>
      <c r="FE165" s="109">
        <f t="shared" si="395"/>
        <v>5.9059543930759038</v>
      </c>
      <c r="FF165" s="109">
        <f t="shared" si="395"/>
        <v>5.3265388570368586</v>
      </c>
      <c r="FG165" s="109">
        <f t="shared" si="395"/>
        <v>71.48139159749077</v>
      </c>
      <c r="FH165" s="109">
        <f t="shared" si="395"/>
        <v>26.205798010651421</v>
      </c>
      <c r="FI165" s="109">
        <f t="shared" si="395"/>
        <v>15.022091744761909</v>
      </c>
      <c r="FJ165" s="109">
        <f t="shared" si="395"/>
        <v>13.184094930431161</v>
      </c>
      <c r="FK165" s="109">
        <f t="shared" si="395"/>
        <v>43.856287070662361</v>
      </c>
      <c r="FL165" s="109">
        <f t="shared" si="396"/>
        <v>12.503374766703857</v>
      </c>
      <c r="FM165" s="109">
        <f t="shared" si="396"/>
        <v>3.556465573393579</v>
      </c>
      <c r="FN165" s="109">
        <f t="shared" si="396"/>
        <v>91.414137136682427</v>
      </c>
      <c r="FO165" s="109">
        <f t="shared" si="396"/>
        <v>2.1680769055571827</v>
      </c>
      <c r="FP165" s="109">
        <f t="shared" si="396"/>
        <v>30.650039935129286</v>
      </c>
      <c r="FQ165" s="109">
        <f t="shared" si="396"/>
        <v>21.522640519491983</v>
      </c>
      <c r="FR165" s="109">
        <f t="shared" si="396"/>
        <v>3.5362254067583025</v>
      </c>
      <c r="FS165" s="109">
        <f t="shared" si="396"/>
        <v>55.87632099526526</v>
      </c>
      <c r="FT165" s="109">
        <f t="shared" si="396"/>
        <v>16.397368371730625</v>
      </c>
      <c r="FU165" s="109">
        <f t="shared" si="396"/>
        <v>21.522640519491983</v>
      </c>
      <c r="FV165" s="109">
        <f t="shared" si="397"/>
        <v>18.393128793921278</v>
      </c>
      <c r="FW165" s="109">
        <f t="shared" si="397"/>
        <v>40.074344600624599</v>
      </c>
      <c r="FX165" s="109">
        <f t="shared" si="397"/>
        <v>13.184094930431161</v>
      </c>
      <c r="FY165" s="109">
        <f t="shared" si="397"/>
        <v>12.617033594608321</v>
      </c>
      <c r="FZ165" s="109">
        <f t="shared" si="397"/>
        <v>11.736724520814603</v>
      </c>
      <c r="GA165" s="109">
        <f t="shared" si="397"/>
        <v>2.8476197060230919</v>
      </c>
      <c r="GB165" s="109">
        <f t="shared" si="397"/>
        <v>11.655615760718348</v>
      </c>
      <c r="GC165" s="109">
        <f t="shared" si="397"/>
        <v>9.862162909621901</v>
      </c>
      <c r="GD165" s="109">
        <f t="shared" si="397"/>
        <v>21.522640519491983</v>
      </c>
      <c r="GE165" s="109">
        <f t="shared" si="397"/>
        <v>18.977825980668371</v>
      </c>
      <c r="GF165" s="109">
        <f t="shared" si="398"/>
        <v>56.188694807116306</v>
      </c>
      <c r="GG165" s="109">
        <f t="shared" si="398"/>
        <v>13.184094930431161</v>
      </c>
      <c r="GH165" s="109">
        <f t="shared" si="398"/>
        <v>13.184094930431161</v>
      </c>
      <c r="GI165" s="109">
        <f t="shared" si="398"/>
        <v>13.184094930431161</v>
      </c>
      <c r="GJ165" s="109">
        <f t="shared" si="398"/>
        <v>13.184094930431161</v>
      </c>
      <c r="GK165" s="109">
        <f t="shared" si="398"/>
        <v>8.1949021778128035</v>
      </c>
      <c r="GL165" s="109">
        <f t="shared" si="398"/>
        <v>1.5216515583566113</v>
      </c>
      <c r="GM165" s="109">
        <f t="shared" si="398"/>
        <v>6.2070803285862066</v>
      </c>
      <c r="GN165" s="109">
        <f t="shared" si="398"/>
        <v>33.973093885620614</v>
      </c>
      <c r="GO165" s="109">
        <f t="shared" si="398"/>
        <v>51.974778293048303</v>
      </c>
      <c r="GP165" s="109">
        <f t="shared" si="399"/>
        <v>40.074344600624599</v>
      </c>
      <c r="GQ165" s="109">
        <f t="shared" si="399"/>
        <v>18.620637295500128</v>
      </c>
      <c r="GR165" s="109">
        <f t="shared" si="399"/>
        <v>27.880788560676883</v>
      </c>
      <c r="GS165" s="109">
        <f t="shared" si="399"/>
        <v>47.897047756814906</v>
      </c>
      <c r="GT165" s="109">
        <f t="shared" si="399"/>
        <v>40.074344600624599</v>
      </c>
      <c r="GU165" s="109">
        <f t="shared" si="399"/>
        <v>32.665610119664244</v>
      </c>
      <c r="GV165" s="109">
        <f t="shared" si="399"/>
        <v>2.1680769055571827</v>
      </c>
      <c r="GW165" s="109">
        <f t="shared" si="399"/>
        <v>13.184094930431161</v>
      </c>
      <c r="GX165" s="109">
        <f t="shared" si="399"/>
        <v>31.163482485397651</v>
      </c>
      <c r="GY165" s="109">
        <f t="shared" si="399"/>
        <v>32.630605431326373</v>
      </c>
      <c r="GZ165" s="109">
        <f t="shared" si="400"/>
        <v>6.161106253858005</v>
      </c>
      <c r="HA165" s="109">
        <f t="shared" si="400"/>
        <v>13.184094930431161</v>
      </c>
      <c r="HB165" s="109">
        <f t="shared" si="400"/>
        <v>2.1680769055571827</v>
      </c>
      <c r="HC165" s="109">
        <f t="shared" si="400"/>
        <v>66.296701870744485</v>
      </c>
      <c r="HD165" s="109">
        <f t="shared" si="400"/>
        <v>21.183966822139698</v>
      </c>
      <c r="HE165" s="109">
        <f t="shared" si="400"/>
        <v>17.298707949750039</v>
      </c>
      <c r="HF165" s="109">
        <f t="shared" si="400"/>
        <v>43.778023033933316</v>
      </c>
      <c r="HG165" s="109">
        <f t="shared" si="400"/>
        <v>6.7361178499067744</v>
      </c>
      <c r="HH165" s="109">
        <f t="shared" si="400"/>
        <v>2.8033832274079771</v>
      </c>
      <c r="HI165" s="109">
        <f t="shared" si="400"/>
        <v>38.601895385927293</v>
      </c>
      <c r="HJ165" s="109">
        <f t="shared" si="401"/>
        <v>2.1680769055571827</v>
      </c>
      <c r="HK165" s="109">
        <f t="shared" si="401"/>
        <v>13.184094930431161</v>
      </c>
      <c r="HL165" s="109">
        <f t="shared" si="401"/>
        <v>73.594144450396101</v>
      </c>
      <c r="HM165" s="109">
        <f t="shared" si="401"/>
        <v>13.184094930431161</v>
      </c>
      <c r="HN165" s="109">
        <f t="shared" si="401"/>
        <v>43.856287070662361</v>
      </c>
      <c r="HO165" s="109">
        <f t="shared" si="401"/>
        <v>18.277823840911879</v>
      </c>
      <c r="HP165" s="109">
        <f t="shared" si="401"/>
        <v>12.063371560205464</v>
      </c>
      <c r="HQ165" s="109">
        <f t="shared" si="401"/>
        <v>13.812090933091193</v>
      </c>
      <c r="HR165" s="109"/>
      <c r="HS165" s="109"/>
      <c r="HT165" s="109"/>
      <c r="HU165" s="109"/>
      <c r="HV165" s="109"/>
      <c r="HW165" s="109"/>
      <c r="HX165" s="109"/>
      <c r="HY165" s="109"/>
      <c r="HZ165" s="109"/>
      <c r="IA165" s="109"/>
      <c r="IB165" s="109"/>
      <c r="IC165" s="109"/>
      <c r="ID165" s="109"/>
      <c r="IE165" s="109"/>
      <c r="IF165" s="109"/>
      <c r="IG165" s="109"/>
      <c r="IH165" s="109"/>
      <c r="II165" s="109"/>
      <c r="IJ165" s="109"/>
      <c r="IK165" s="109"/>
      <c r="IL165" s="109"/>
      <c r="IM165" s="109"/>
      <c r="IN165" s="109"/>
      <c r="IO165" s="109"/>
      <c r="IP165" s="109"/>
      <c r="IQ165" s="109"/>
      <c r="IR165" s="109"/>
      <c r="IS165" s="109"/>
      <c r="IT165" s="109"/>
      <c r="IU165" s="109"/>
      <c r="IV165" s="109"/>
      <c r="IW165" s="109"/>
      <c r="IX165" s="109"/>
      <c r="IY165" s="109"/>
      <c r="IZ165" s="109"/>
      <c r="JA165" s="109"/>
      <c r="JB165" s="109"/>
      <c r="JC165" s="109"/>
      <c r="JD165" s="109"/>
      <c r="JE165" s="109"/>
      <c r="JF165" s="109"/>
      <c r="JG165" s="109"/>
      <c r="JH165" s="109"/>
      <c r="JI165" s="109"/>
      <c r="JJ165" s="109"/>
      <c r="JK165" s="109"/>
      <c r="JL165" s="109"/>
      <c r="JM165" s="109"/>
      <c r="JN165" s="109"/>
      <c r="JO165" s="109"/>
      <c r="JP165" s="109" t="str">
        <f t="shared" si="335"/>
        <v>Water Pollution_V(V)_Freshwater_Health_N/A for WP Interim Methodology</v>
      </c>
    </row>
    <row r="166" spans="2:276">
      <c r="B166" s="112" t="s">
        <v>9</v>
      </c>
      <c r="C166" s="112" t="s">
        <v>414</v>
      </c>
      <c r="D166" s="112" t="s">
        <v>396</v>
      </c>
      <c r="E166" s="112" t="s">
        <v>395</v>
      </c>
      <c r="F166" s="112" t="s">
        <v>390</v>
      </c>
      <c r="G166" s="112" t="s">
        <v>391</v>
      </c>
      <c r="H166" s="109">
        <f t="shared" si="380"/>
        <v>1.2759409317590098</v>
      </c>
      <c r="I166" s="109">
        <f t="shared" si="380"/>
        <v>1.2952073327574791</v>
      </c>
      <c r="J166" s="109">
        <f t="shared" si="380"/>
        <v>1.404269120168063</v>
      </c>
      <c r="K166" s="109">
        <f t="shared" si="380"/>
        <v>1.2993174799564029</v>
      </c>
      <c r="L166" s="109">
        <f t="shared" si="380"/>
        <v>1.6312421922582896</v>
      </c>
      <c r="M166" s="109">
        <f t="shared" si="380"/>
        <v>1.4226931409984807</v>
      </c>
      <c r="N166" s="109">
        <f t="shared" si="380"/>
        <v>1.3566878320073936</v>
      </c>
      <c r="O166" s="109">
        <f t="shared" si="380"/>
        <v>1.374035722810697</v>
      </c>
      <c r="P166" s="109">
        <f t="shared" si="380"/>
        <v>1.309439213161006</v>
      </c>
      <c r="Q166" s="109">
        <f t="shared" si="380"/>
        <v>1.3566878320073936</v>
      </c>
      <c r="R166" s="109">
        <f t="shared" si="381"/>
        <v>1.3105044224312699</v>
      </c>
      <c r="S166" s="109">
        <f t="shared" si="381"/>
        <v>2.2585278730790157</v>
      </c>
      <c r="T166" s="109">
        <f t="shared" si="381"/>
        <v>1.2844612339875356</v>
      </c>
      <c r="U166" s="109">
        <f t="shared" si="381"/>
        <v>1.3566878320073936</v>
      </c>
      <c r="V166" s="109">
        <f t="shared" si="381"/>
        <v>1.4261221757481413</v>
      </c>
      <c r="W166" s="109">
        <f t="shared" si="381"/>
        <v>1.7882806053127074</v>
      </c>
      <c r="X166" s="109">
        <f t="shared" si="381"/>
        <v>1.3566878320073936</v>
      </c>
      <c r="Y166" s="109">
        <f t="shared" si="381"/>
        <v>1.3324790172247212</v>
      </c>
      <c r="Z166" s="109">
        <f t="shared" si="381"/>
        <v>2.3588235782420215</v>
      </c>
      <c r="AA166" s="109">
        <f t="shared" si="381"/>
        <v>1.289636329138905</v>
      </c>
      <c r="AB166" s="109">
        <f t="shared" si="382"/>
        <v>1.7161871047035375</v>
      </c>
      <c r="AC166" s="109">
        <f t="shared" si="382"/>
        <v>1.3678755977409931</v>
      </c>
      <c r="AD166" s="109">
        <f t="shared" si="382"/>
        <v>1.275895421634397</v>
      </c>
      <c r="AE166" s="109">
        <f t="shared" si="382"/>
        <v>1.4614343779201122</v>
      </c>
      <c r="AF166" s="109">
        <f t="shared" si="382"/>
        <v>1.3503861045577177</v>
      </c>
      <c r="AG166" s="109">
        <f t="shared" si="382"/>
        <v>2.0647390676875985</v>
      </c>
      <c r="AH166" s="109">
        <f t="shared" si="382"/>
        <v>1.3792817067438392</v>
      </c>
      <c r="AI166" s="109">
        <f t="shared" si="382"/>
        <v>1.3566878320073936</v>
      </c>
      <c r="AJ166" s="109">
        <f t="shared" si="382"/>
        <v>1.6957546292401076</v>
      </c>
      <c r="AK166" s="109">
        <f t="shared" si="382"/>
        <v>1.3241859829819851</v>
      </c>
      <c r="AL166" s="109">
        <f t="shared" si="383"/>
        <v>1.6434341891243429</v>
      </c>
      <c r="AM166" s="109">
        <f t="shared" si="383"/>
        <v>1.5547722177979977</v>
      </c>
      <c r="AN166" s="109">
        <f t="shared" si="383"/>
        <v>1.5635340440596996</v>
      </c>
      <c r="AO166" s="109">
        <f t="shared" si="383"/>
        <v>1.3443182897914816</v>
      </c>
      <c r="AP166" s="109">
        <f t="shared" si="383"/>
        <v>1.7015661857289419</v>
      </c>
      <c r="AQ166" s="109">
        <f t="shared" si="383"/>
        <v>1.3275697561443536</v>
      </c>
      <c r="AR166" s="109">
        <f t="shared" si="383"/>
        <v>1.3566878320073936</v>
      </c>
      <c r="AS166" s="109">
        <f t="shared" si="383"/>
        <v>1.296542923137755</v>
      </c>
      <c r="AT166" s="109">
        <f t="shared" si="383"/>
        <v>1.375002079168957</v>
      </c>
      <c r="AU166" s="109">
        <f t="shared" si="383"/>
        <v>1.6312421922582896</v>
      </c>
      <c r="AV166" s="109">
        <f t="shared" si="384"/>
        <v>1.3480951170919457</v>
      </c>
      <c r="AW166" s="109">
        <f t="shared" si="384"/>
        <v>2.4587690279819725</v>
      </c>
      <c r="AX166" s="109">
        <f t="shared" si="384"/>
        <v>1.3290274876262447</v>
      </c>
      <c r="AY166" s="109">
        <f t="shared" si="384"/>
        <v>1.5635340440596996</v>
      </c>
      <c r="AZ166" s="109">
        <f t="shared" si="384"/>
        <v>2.2298116671907602</v>
      </c>
      <c r="BA166" s="109">
        <f t="shared" si="384"/>
        <v>1.9263133333720934</v>
      </c>
      <c r="BB166" s="109">
        <f t="shared" si="384"/>
        <v>1.3010292549423277</v>
      </c>
      <c r="BC166" s="109">
        <f t="shared" si="384"/>
        <v>1.7779496126752303</v>
      </c>
      <c r="BD166" s="109">
        <f t="shared" si="384"/>
        <v>1.2927413582938194</v>
      </c>
      <c r="BE166" s="109">
        <f t="shared" si="384"/>
        <v>1.3160755987658557</v>
      </c>
      <c r="BF166" s="109">
        <f t="shared" si="385"/>
        <v>1.3566878320073936</v>
      </c>
      <c r="BG166" s="109">
        <f t="shared" si="385"/>
        <v>1.4603957982885853</v>
      </c>
      <c r="BH166" s="109">
        <f t="shared" si="385"/>
        <v>2.3438620436235569</v>
      </c>
      <c r="BI166" s="109">
        <f t="shared" si="385"/>
        <v>1.3782168511375181</v>
      </c>
      <c r="BJ166" s="109">
        <f t="shared" si="385"/>
        <v>1.295980406126594</v>
      </c>
      <c r="BK166" s="109">
        <f t="shared" si="385"/>
        <v>1.3566878320073936</v>
      </c>
      <c r="BL166" s="109">
        <f t="shared" si="385"/>
        <v>1.4107675216188071</v>
      </c>
      <c r="BM166" s="109">
        <f t="shared" si="385"/>
        <v>1.339221305863701</v>
      </c>
      <c r="BN166" s="109">
        <f t="shared" si="385"/>
        <v>1.4702097088769919</v>
      </c>
      <c r="BO166" s="109">
        <f t="shared" si="385"/>
        <v>1.3261846858294359</v>
      </c>
      <c r="BP166" s="109">
        <f t="shared" si="386"/>
        <v>1.5240213490226502</v>
      </c>
      <c r="BQ166" s="109">
        <f t="shared" si="386"/>
        <v>1.2839060350635678</v>
      </c>
      <c r="BR166" s="109">
        <f t="shared" si="386"/>
        <v>1.3063646449362063</v>
      </c>
      <c r="BS166" s="109">
        <f t="shared" si="386"/>
        <v>1.5635340440596996</v>
      </c>
      <c r="BT166" s="109">
        <f t="shared" si="386"/>
        <v>1.2615900197813554</v>
      </c>
      <c r="BU166" s="109">
        <f t="shared" si="386"/>
        <v>1.4603957982885853</v>
      </c>
      <c r="BV166" s="109">
        <f t="shared" si="386"/>
        <v>1.2993174799564029</v>
      </c>
      <c r="BW166" s="109">
        <f t="shared" si="386"/>
        <v>1.4130772081155474</v>
      </c>
      <c r="BX166" s="109">
        <f t="shared" si="386"/>
        <v>1.6132435282460653</v>
      </c>
      <c r="BY166" s="109">
        <f t="shared" si="386"/>
        <v>1.2993174799564029</v>
      </c>
      <c r="BZ166" s="109">
        <f t="shared" si="387"/>
        <v>1.3975384413824634</v>
      </c>
      <c r="CA166" s="109">
        <f t="shared" si="387"/>
        <v>1.5635340440596996</v>
      </c>
      <c r="CB166" s="109">
        <f t="shared" si="387"/>
        <v>1.3059553843636567</v>
      </c>
      <c r="CC166" s="109">
        <f t="shared" si="387"/>
        <v>1.5895376822309635</v>
      </c>
      <c r="CD166" s="109">
        <f t="shared" si="387"/>
        <v>2.2261438986838455</v>
      </c>
      <c r="CE166" s="109">
        <f t="shared" si="387"/>
        <v>1.6312421922582896</v>
      </c>
      <c r="CF166" s="109">
        <f t="shared" si="387"/>
        <v>1.3460893393249043</v>
      </c>
      <c r="CG166" s="109">
        <f t="shared" si="387"/>
        <v>1.3007661322321005</v>
      </c>
      <c r="CH166" s="109">
        <f t="shared" si="387"/>
        <v>1.3566878320073936</v>
      </c>
      <c r="CI166" s="109">
        <f t="shared" si="387"/>
        <v>1.6957546292401076</v>
      </c>
      <c r="CJ166" s="109">
        <f t="shared" si="388"/>
        <v>1.3108253804596453</v>
      </c>
      <c r="CK166" s="109">
        <f t="shared" si="388"/>
        <v>1.9771506030689736</v>
      </c>
      <c r="CL166" s="109">
        <f t="shared" si="388"/>
        <v>1.3015430374382662</v>
      </c>
      <c r="CM166" s="109">
        <f t="shared" si="388"/>
        <v>1.3922905427550576</v>
      </c>
      <c r="CN166" s="109">
        <f t="shared" si="388"/>
        <v>1.2981576879108938</v>
      </c>
      <c r="CO166" s="109">
        <f t="shared" si="388"/>
        <v>1.3290831682917785</v>
      </c>
      <c r="CP166" s="109">
        <f t="shared" si="388"/>
        <v>1.6957546292401076</v>
      </c>
      <c r="CQ166" s="109">
        <f t="shared" si="388"/>
        <v>1.4841951853478634</v>
      </c>
      <c r="CR166" s="109">
        <f t="shared" si="388"/>
        <v>1.2916810708712303</v>
      </c>
      <c r="CS166" s="109">
        <f t="shared" si="388"/>
        <v>1.3804162220678913</v>
      </c>
      <c r="CT166" s="109">
        <f t="shared" si="389"/>
        <v>1.3447972805076114</v>
      </c>
      <c r="CU166" s="109">
        <f t="shared" si="389"/>
        <v>1.3285199919648216</v>
      </c>
      <c r="CV166" s="109">
        <f t="shared" si="389"/>
        <v>1.348815135542621</v>
      </c>
      <c r="CW166" s="109">
        <f t="shared" si="389"/>
        <v>1.3272832399443906</v>
      </c>
      <c r="CX166" s="109">
        <f t="shared" si="389"/>
        <v>1.6312421922582896</v>
      </c>
      <c r="CY166" s="109">
        <f t="shared" si="389"/>
        <v>1.8263821102990254</v>
      </c>
      <c r="CZ166" s="109">
        <f t="shared" si="389"/>
        <v>1.4117302720292515</v>
      </c>
      <c r="DA166" s="109">
        <f t="shared" si="389"/>
        <v>1.3566878320073936</v>
      </c>
      <c r="DB166" s="109">
        <f t="shared" si="389"/>
        <v>1.5797275121225107</v>
      </c>
      <c r="DC166" s="109">
        <f t="shared" si="389"/>
        <v>1.7030245917540472</v>
      </c>
      <c r="DD166" s="109">
        <f t="shared" si="390"/>
        <v>1.2904696638158386</v>
      </c>
      <c r="DE166" s="109">
        <f t="shared" si="390"/>
        <v>1.314781988420187</v>
      </c>
      <c r="DF166" s="109">
        <f t="shared" si="390"/>
        <v>1.6957546292401076</v>
      </c>
      <c r="DG166" s="109">
        <f t="shared" si="390"/>
        <v>1.442198090319649</v>
      </c>
      <c r="DH166" s="109">
        <f t="shared" si="390"/>
        <v>2.9680211586325447</v>
      </c>
      <c r="DI166" s="109">
        <f t="shared" si="390"/>
        <v>1.4603957982885853</v>
      </c>
      <c r="DJ166" s="109">
        <f t="shared" si="390"/>
        <v>1.4261221757481413</v>
      </c>
      <c r="DK166" s="109">
        <f t="shared" si="390"/>
        <v>1.4039780391235721</v>
      </c>
      <c r="DL166" s="109">
        <f t="shared" si="390"/>
        <v>1.5259660182691217</v>
      </c>
      <c r="DM166" s="109">
        <f t="shared" si="390"/>
        <v>1.3233549346486311</v>
      </c>
      <c r="DN166" s="109">
        <f t="shared" si="391"/>
        <v>1.4261221757481413</v>
      </c>
      <c r="DO166" s="109">
        <f t="shared" si="391"/>
        <v>1.2815386192385785</v>
      </c>
      <c r="DP166" s="109">
        <f t="shared" si="391"/>
        <v>1.3151743689533326</v>
      </c>
      <c r="DQ166" s="109">
        <f t="shared" si="391"/>
        <v>1.3057899008558298</v>
      </c>
      <c r="DR166" s="109">
        <f t="shared" si="391"/>
        <v>1.6312421922582896</v>
      </c>
      <c r="DS166" s="109">
        <f t="shared" si="391"/>
        <v>1.6851370233664564</v>
      </c>
      <c r="DT166" s="109">
        <f t="shared" si="391"/>
        <v>1.6312421922582896</v>
      </c>
      <c r="DU166" s="109">
        <f t="shared" si="391"/>
        <v>1.6957546292401076</v>
      </c>
      <c r="DV166" s="109">
        <f t="shared" si="391"/>
        <v>1.3128756335014649</v>
      </c>
      <c r="DW166" s="109">
        <f t="shared" si="391"/>
        <v>1.3282620933690781</v>
      </c>
      <c r="DX166" s="109">
        <f t="shared" si="392"/>
        <v>2.1074106404840438</v>
      </c>
      <c r="DY166" s="109">
        <f t="shared" si="392"/>
        <v>1.431295355893285</v>
      </c>
      <c r="DZ166" s="109">
        <f t="shared" si="392"/>
        <v>1.2775558422847706</v>
      </c>
      <c r="EA166" s="109">
        <f t="shared" si="392"/>
        <v>1.4261221757481413</v>
      </c>
      <c r="EB166" s="109">
        <f t="shared" si="392"/>
        <v>1.6957546292401076</v>
      </c>
      <c r="EC166" s="109">
        <f t="shared" si="392"/>
        <v>1.3748452527281831</v>
      </c>
      <c r="ED166" s="109">
        <f t="shared" si="392"/>
        <v>1.5635340440596996</v>
      </c>
      <c r="EE166" s="109">
        <f t="shared" si="392"/>
        <v>1.3821163131881824</v>
      </c>
      <c r="EF166" s="109">
        <f t="shared" si="392"/>
        <v>1.6957546292401076</v>
      </c>
      <c r="EG166" s="109">
        <f t="shared" si="392"/>
        <v>1.3665400116548831</v>
      </c>
      <c r="EH166" s="109">
        <f t="shared" si="393"/>
        <v>1.6312421922582896</v>
      </c>
      <c r="EI166" s="109">
        <f t="shared" si="393"/>
        <v>1.2922693732736903</v>
      </c>
      <c r="EJ166" s="109">
        <f t="shared" si="393"/>
        <v>1.4603957982885853</v>
      </c>
      <c r="EK166" s="109">
        <f t="shared" si="393"/>
        <v>1.4171687215780437</v>
      </c>
      <c r="EL166" s="109">
        <f t="shared" si="393"/>
        <v>1.299723798230797</v>
      </c>
      <c r="EM166" s="109">
        <f t="shared" si="393"/>
        <v>1.6492817975970568</v>
      </c>
      <c r="EN166" s="109">
        <f t="shared" si="393"/>
        <v>1.3068220233636287</v>
      </c>
      <c r="EO166" s="109">
        <f t="shared" si="393"/>
        <v>1.6957546292401076</v>
      </c>
      <c r="EP166" s="109">
        <f t="shared" si="393"/>
        <v>1.2773699987056111</v>
      </c>
      <c r="EQ166" s="109">
        <f t="shared" si="393"/>
        <v>1.7488853382592087</v>
      </c>
      <c r="ER166" s="109">
        <f t="shared" si="394"/>
        <v>1.2993174799564029</v>
      </c>
      <c r="ES166" s="109">
        <f t="shared" si="394"/>
        <v>1.2971744572775612</v>
      </c>
      <c r="ET166" s="109">
        <f t="shared" si="394"/>
        <v>1.2944819124653892</v>
      </c>
      <c r="EU166" s="109">
        <f t="shared" si="394"/>
        <v>1.4612669474194266</v>
      </c>
      <c r="EV166" s="109">
        <f t="shared" si="394"/>
        <v>1.9506286020834431</v>
      </c>
      <c r="EW166" s="109">
        <f t="shared" si="394"/>
        <v>2.102918851711546</v>
      </c>
      <c r="EX166" s="109">
        <f t="shared" si="394"/>
        <v>1.6957546292401076</v>
      </c>
      <c r="EY166" s="109">
        <f t="shared" si="394"/>
        <v>1.3494016653911569</v>
      </c>
      <c r="EZ166" s="109">
        <f t="shared" si="394"/>
        <v>1.2976011625889627</v>
      </c>
      <c r="FA166" s="109">
        <f t="shared" si="394"/>
        <v>1.396732777313821</v>
      </c>
      <c r="FB166" s="109">
        <f t="shared" si="395"/>
        <v>1.6957546292401076</v>
      </c>
      <c r="FC166" s="109">
        <f t="shared" si="395"/>
        <v>1.3118664076723636</v>
      </c>
      <c r="FD166" s="109">
        <f t="shared" si="395"/>
        <v>1.3087492371492297</v>
      </c>
      <c r="FE166" s="109">
        <f t="shared" si="395"/>
        <v>1.382007599874721</v>
      </c>
      <c r="FF166" s="109">
        <f t="shared" si="395"/>
        <v>1.6313643637294946</v>
      </c>
      <c r="FG166" s="109">
        <f t="shared" si="395"/>
        <v>1.37920570913395</v>
      </c>
      <c r="FH166" s="109">
        <f t="shared" si="395"/>
        <v>1.9078593713712326</v>
      </c>
      <c r="FI166" s="109">
        <f t="shared" si="395"/>
        <v>1.6045677768373834</v>
      </c>
      <c r="FJ166" s="109">
        <f t="shared" si="395"/>
        <v>1.3566878320073936</v>
      </c>
      <c r="FK166" s="109">
        <f t="shared" si="395"/>
        <v>1.4261221757481413</v>
      </c>
      <c r="FL166" s="109">
        <f t="shared" si="396"/>
        <v>1.3399427858372965</v>
      </c>
      <c r="FM166" s="109">
        <f t="shared" si="396"/>
        <v>1.369598225807344</v>
      </c>
      <c r="FN166" s="109">
        <f t="shared" si="396"/>
        <v>1.3402976130649611</v>
      </c>
      <c r="FO166" s="109">
        <f t="shared" si="396"/>
        <v>1.2993174799564029</v>
      </c>
      <c r="FP166" s="109">
        <f t="shared" si="396"/>
        <v>1.6312421922582896</v>
      </c>
      <c r="FQ166" s="109">
        <f t="shared" si="396"/>
        <v>1.5635340440596996</v>
      </c>
      <c r="FR166" s="109">
        <f t="shared" si="396"/>
        <v>1.3598975310450843</v>
      </c>
      <c r="FS166" s="109">
        <f t="shared" si="396"/>
        <v>2.1686633739094465</v>
      </c>
      <c r="FT166" s="109">
        <f t="shared" si="396"/>
        <v>1.3487074577984195</v>
      </c>
      <c r="FU166" s="109">
        <f t="shared" si="396"/>
        <v>1.5635340440596996</v>
      </c>
      <c r="FV166" s="109">
        <f t="shared" si="397"/>
        <v>1.4809919395292221</v>
      </c>
      <c r="FW166" s="109">
        <f t="shared" si="397"/>
        <v>1.6957546292401076</v>
      </c>
      <c r="FX166" s="109">
        <f t="shared" si="397"/>
        <v>1.3566878320073936</v>
      </c>
      <c r="FY166" s="109">
        <f t="shared" si="397"/>
        <v>2.133021969579469</v>
      </c>
      <c r="FZ166" s="109">
        <f t="shared" si="397"/>
        <v>1.4925271108605942</v>
      </c>
      <c r="GA166" s="109">
        <f t="shared" si="397"/>
        <v>1.2902735601603779</v>
      </c>
      <c r="GB166" s="109">
        <f t="shared" si="397"/>
        <v>1.2916713653270797</v>
      </c>
      <c r="GC166" s="109">
        <f t="shared" si="397"/>
        <v>1.440200889857491</v>
      </c>
      <c r="GD166" s="109">
        <f t="shared" si="397"/>
        <v>1.5635340440596996</v>
      </c>
      <c r="GE166" s="109">
        <f t="shared" si="397"/>
        <v>1.6092409726993715</v>
      </c>
      <c r="GF166" s="109">
        <f t="shared" si="398"/>
        <v>1.6244315344595581</v>
      </c>
      <c r="GG166" s="109">
        <f t="shared" si="398"/>
        <v>1.3566878320073936</v>
      </c>
      <c r="GH166" s="109">
        <f t="shared" si="398"/>
        <v>1.3566878320073936</v>
      </c>
      <c r="GI166" s="109">
        <f t="shared" si="398"/>
        <v>1.3566878320073936</v>
      </c>
      <c r="GJ166" s="109">
        <f t="shared" si="398"/>
        <v>1.3566878320073936</v>
      </c>
      <c r="GK166" s="109">
        <f t="shared" si="398"/>
        <v>1.2848719875307395</v>
      </c>
      <c r="GL166" s="109">
        <f t="shared" si="398"/>
        <v>1.3197145915779354</v>
      </c>
      <c r="GM166" s="109">
        <f t="shared" si="398"/>
        <v>1.3643177987492388</v>
      </c>
      <c r="GN166" s="109">
        <f t="shared" si="398"/>
        <v>2.3906935292780451</v>
      </c>
      <c r="GO166" s="109">
        <f t="shared" si="398"/>
        <v>1.3387190346853062</v>
      </c>
      <c r="GP166" s="109">
        <f t="shared" si="399"/>
        <v>1.6957546292401076</v>
      </c>
      <c r="GQ166" s="109">
        <f t="shared" si="399"/>
        <v>1.3416814457352881</v>
      </c>
      <c r="GR166" s="109">
        <f t="shared" si="399"/>
        <v>1.3449472683483095</v>
      </c>
      <c r="GS166" s="109">
        <f t="shared" si="399"/>
        <v>1.7737864918788087</v>
      </c>
      <c r="GT166" s="109">
        <f t="shared" si="399"/>
        <v>1.6957546292401076</v>
      </c>
      <c r="GU166" s="109">
        <f t="shared" si="399"/>
        <v>2.9328650580216351</v>
      </c>
      <c r="GV166" s="109">
        <f t="shared" si="399"/>
        <v>1.2993174799564029</v>
      </c>
      <c r="GW166" s="109">
        <f t="shared" si="399"/>
        <v>1.3566878320073936</v>
      </c>
      <c r="GX166" s="109">
        <f t="shared" si="399"/>
        <v>1.3686701649981097</v>
      </c>
      <c r="GY166" s="109">
        <f t="shared" si="399"/>
        <v>1.3346209889064629</v>
      </c>
      <c r="GZ166" s="109">
        <f t="shared" si="400"/>
        <v>1.2832299352433629</v>
      </c>
      <c r="HA166" s="109">
        <f t="shared" si="400"/>
        <v>1.3566878320073936</v>
      </c>
      <c r="HB166" s="109">
        <f t="shared" si="400"/>
        <v>1.2993174799564029</v>
      </c>
      <c r="HC166" s="109">
        <f t="shared" si="400"/>
        <v>1.2732535116722983</v>
      </c>
      <c r="HD166" s="109">
        <f t="shared" si="400"/>
        <v>1.3752693871589923</v>
      </c>
      <c r="HE166" s="109">
        <f t="shared" si="400"/>
        <v>1.5161287794249483</v>
      </c>
      <c r="HF166" s="109">
        <f t="shared" si="400"/>
        <v>1.390646691022225</v>
      </c>
      <c r="HG166" s="109">
        <f t="shared" si="400"/>
        <v>1.4752909048465253</v>
      </c>
      <c r="HH166" s="109">
        <f t="shared" si="400"/>
        <v>1.3204352278853273</v>
      </c>
      <c r="HI166" s="109">
        <f t="shared" si="400"/>
        <v>1.2772541071891241</v>
      </c>
      <c r="HJ166" s="109">
        <f t="shared" si="401"/>
        <v>1.2993174799564029</v>
      </c>
      <c r="HK166" s="109">
        <f t="shared" si="401"/>
        <v>1.3566878320073936</v>
      </c>
      <c r="HL166" s="109">
        <f t="shared" si="401"/>
        <v>1.5660641822198351</v>
      </c>
      <c r="HM166" s="109">
        <f t="shared" si="401"/>
        <v>1.3566878320073936</v>
      </c>
      <c r="HN166" s="109">
        <f t="shared" si="401"/>
        <v>1.4261221757481413</v>
      </c>
      <c r="HO166" s="109">
        <f t="shared" si="401"/>
        <v>1.410656276313669</v>
      </c>
      <c r="HP166" s="109">
        <f t="shared" si="401"/>
        <v>1.33310821331142</v>
      </c>
      <c r="HQ166" s="109">
        <f t="shared" si="401"/>
        <v>1.7461104661956928</v>
      </c>
      <c r="HR166" s="109"/>
      <c r="HS166" s="109"/>
      <c r="HT166" s="109"/>
      <c r="HU166" s="109"/>
      <c r="HV166" s="109"/>
      <c r="HW166" s="109"/>
      <c r="HX166" s="109"/>
      <c r="HY166" s="109"/>
      <c r="HZ166" s="109"/>
      <c r="IA166" s="109"/>
      <c r="IB166" s="109"/>
      <c r="IC166" s="109"/>
      <c r="ID166" s="109"/>
      <c r="IE166" s="109"/>
      <c r="IF166" s="109"/>
      <c r="IG166" s="109"/>
      <c r="IH166" s="109"/>
      <c r="II166" s="109"/>
      <c r="IJ166" s="109"/>
      <c r="IK166" s="109"/>
      <c r="IL166" s="109"/>
      <c r="IM166" s="109"/>
      <c r="IN166" s="109"/>
      <c r="IO166" s="109"/>
      <c r="IP166" s="109"/>
      <c r="IQ166" s="109"/>
      <c r="IR166" s="109"/>
      <c r="IS166" s="109"/>
      <c r="IT166" s="109"/>
      <c r="IU166" s="109"/>
      <c r="IV166" s="109"/>
      <c r="IW166" s="109"/>
      <c r="IX166" s="109"/>
      <c r="IY166" s="109"/>
      <c r="IZ166" s="109"/>
      <c r="JA166" s="109"/>
      <c r="JB166" s="109"/>
      <c r="JC166" s="109"/>
      <c r="JD166" s="109"/>
      <c r="JE166" s="109"/>
      <c r="JF166" s="109"/>
      <c r="JG166" s="109"/>
      <c r="JH166" s="109"/>
      <c r="JI166" s="109"/>
      <c r="JJ166" s="109"/>
      <c r="JK166" s="109"/>
      <c r="JL166" s="109"/>
      <c r="JM166" s="109"/>
      <c r="JN166" s="109"/>
      <c r="JO166" s="109"/>
      <c r="JP166" s="109" t="str">
        <f t="shared" si="335"/>
        <v>Water Pollution_V(V)_Seawater_Health_N/A for WP Interim Methodology</v>
      </c>
    </row>
    <row r="167" spans="2:276">
      <c r="B167" s="112" t="s">
        <v>9</v>
      </c>
      <c r="C167" s="112" t="s">
        <v>414</v>
      </c>
      <c r="D167" s="112" t="s">
        <v>384</v>
      </c>
      <c r="E167" s="112" t="s">
        <v>395</v>
      </c>
      <c r="F167" s="112" t="s">
        <v>390</v>
      </c>
      <c r="G167" s="112" t="s">
        <v>391</v>
      </c>
      <c r="H167" s="109">
        <f t="shared" si="380"/>
        <v>20.102242311006329</v>
      </c>
      <c r="I167" s="109">
        <f t="shared" si="380"/>
        <v>15.292017565569161</v>
      </c>
      <c r="J167" s="109">
        <f t="shared" si="380"/>
        <v>4.5699771223177539</v>
      </c>
      <c r="K167" s="109">
        <f t="shared" si="380"/>
        <v>1.2993174799564029</v>
      </c>
      <c r="L167" s="109">
        <f t="shared" si="380"/>
        <v>30.650039935129286</v>
      </c>
      <c r="M167" s="109">
        <f t="shared" si="380"/>
        <v>4.0288163124111911</v>
      </c>
      <c r="N167" s="109">
        <f t="shared" si="380"/>
        <v>1.3566878320073936</v>
      </c>
      <c r="O167" s="109">
        <f t="shared" si="380"/>
        <v>4.784790595282832</v>
      </c>
      <c r="P167" s="109">
        <f t="shared" si="380"/>
        <v>28.996966942433762</v>
      </c>
      <c r="Q167" s="109">
        <f t="shared" si="380"/>
        <v>1.3566878320073936</v>
      </c>
      <c r="R167" s="109">
        <f t="shared" si="381"/>
        <v>1.416940425163284</v>
      </c>
      <c r="S167" s="109">
        <f t="shared" si="381"/>
        <v>17.992400483053501</v>
      </c>
      <c r="T167" s="109">
        <f t="shared" si="381"/>
        <v>33.098112554773053</v>
      </c>
      <c r="U167" s="109">
        <f t="shared" si="381"/>
        <v>1.3736767195635695</v>
      </c>
      <c r="V167" s="109">
        <f t="shared" si="381"/>
        <v>1.4261221757481413</v>
      </c>
      <c r="W167" s="109">
        <f t="shared" si="381"/>
        <v>200.48636612427245</v>
      </c>
      <c r="X167" s="109">
        <f t="shared" si="381"/>
        <v>1.3566878320073936</v>
      </c>
      <c r="Y167" s="109">
        <f t="shared" si="381"/>
        <v>10.21890432287702</v>
      </c>
      <c r="Z167" s="109">
        <f t="shared" si="381"/>
        <v>99.996005916346022</v>
      </c>
      <c r="AA167" s="109">
        <f t="shared" si="381"/>
        <v>2.4093387209254296</v>
      </c>
      <c r="AB167" s="109">
        <f t="shared" si="382"/>
        <v>32.42653730753895</v>
      </c>
      <c r="AC167" s="109">
        <f t="shared" si="382"/>
        <v>1.3678755977409931</v>
      </c>
      <c r="AD167" s="109">
        <f t="shared" si="382"/>
        <v>2.7428671335511714</v>
      </c>
      <c r="AE167" s="109">
        <f t="shared" si="382"/>
        <v>3.1391268834121471</v>
      </c>
      <c r="AF167" s="109">
        <f t="shared" si="382"/>
        <v>10.874364651443727</v>
      </c>
      <c r="AG167" s="109">
        <f t="shared" si="382"/>
        <v>2.9738904568266653</v>
      </c>
      <c r="AH167" s="109">
        <f t="shared" si="382"/>
        <v>4.309625193363174</v>
      </c>
      <c r="AI167" s="109">
        <f t="shared" si="382"/>
        <v>1.3566878320073936</v>
      </c>
      <c r="AJ167" s="109">
        <f t="shared" si="382"/>
        <v>6.641259646686283</v>
      </c>
      <c r="AK167" s="109">
        <f t="shared" si="382"/>
        <v>8.7829806689981638</v>
      </c>
      <c r="AL167" s="109">
        <f t="shared" si="383"/>
        <v>18.196929871512236</v>
      </c>
      <c r="AM167" s="109">
        <f t="shared" si="383"/>
        <v>100.49942881541219</v>
      </c>
      <c r="AN167" s="109">
        <f t="shared" si="383"/>
        <v>5.663287001686963</v>
      </c>
      <c r="AO167" s="109">
        <f t="shared" si="383"/>
        <v>19.985785467788411</v>
      </c>
      <c r="AP167" s="109">
        <f t="shared" si="383"/>
        <v>9.9714249474752776</v>
      </c>
      <c r="AQ167" s="109">
        <f t="shared" si="383"/>
        <v>1.7394914085927984</v>
      </c>
      <c r="AR167" s="109">
        <f t="shared" si="383"/>
        <v>1.3566878320073936</v>
      </c>
      <c r="AS167" s="109">
        <f t="shared" si="383"/>
        <v>2.6869723186737495</v>
      </c>
      <c r="AT167" s="109">
        <f t="shared" si="383"/>
        <v>11.638258126614417</v>
      </c>
      <c r="AU167" s="109">
        <f t="shared" si="383"/>
        <v>26.581060016364901</v>
      </c>
      <c r="AV167" s="109">
        <f t="shared" si="384"/>
        <v>4.2162485115151176</v>
      </c>
      <c r="AW167" s="109">
        <f t="shared" si="384"/>
        <v>100.2687515844402</v>
      </c>
      <c r="AX167" s="109">
        <f t="shared" si="384"/>
        <v>4.6780480105851261</v>
      </c>
      <c r="AY167" s="109">
        <f t="shared" si="384"/>
        <v>1.5635340440596996</v>
      </c>
      <c r="AZ167" s="109">
        <f t="shared" si="384"/>
        <v>9.896645476355614</v>
      </c>
      <c r="BA167" s="109">
        <f t="shared" si="384"/>
        <v>5.1604068048922667</v>
      </c>
      <c r="BB167" s="109">
        <f t="shared" si="384"/>
        <v>9.9413133531460574</v>
      </c>
      <c r="BC167" s="109">
        <f t="shared" si="384"/>
        <v>14.315685881301112</v>
      </c>
      <c r="BD167" s="109">
        <f t="shared" si="384"/>
        <v>6.1694230410047837</v>
      </c>
      <c r="BE167" s="109">
        <f t="shared" si="384"/>
        <v>16.061635756123462</v>
      </c>
      <c r="BF167" s="109">
        <f t="shared" si="385"/>
        <v>9.6407680230116704</v>
      </c>
      <c r="BG167" s="109">
        <f t="shared" si="385"/>
        <v>9.1216038931984631</v>
      </c>
      <c r="BH167" s="109">
        <f t="shared" si="385"/>
        <v>26.410667570937669</v>
      </c>
      <c r="BI167" s="109">
        <f t="shared" si="385"/>
        <v>15.448195509516067</v>
      </c>
      <c r="BJ167" s="109">
        <f t="shared" si="385"/>
        <v>10.492985560154734</v>
      </c>
      <c r="BK167" s="109">
        <f t="shared" si="385"/>
        <v>1.3566878320073936</v>
      </c>
      <c r="BL167" s="109">
        <f t="shared" si="385"/>
        <v>21.165508020633059</v>
      </c>
      <c r="BM167" s="109">
        <f t="shared" si="385"/>
        <v>5.9012957152940979</v>
      </c>
      <c r="BN167" s="109">
        <f t="shared" si="385"/>
        <v>109.1683248638643</v>
      </c>
      <c r="BO167" s="109">
        <f t="shared" si="385"/>
        <v>42.810649198074934</v>
      </c>
      <c r="BP167" s="109">
        <f t="shared" si="386"/>
        <v>10.293419750133946</v>
      </c>
      <c r="BQ167" s="109">
        <f t="shared" si="386"/>
        <v>6.9369583405804445</v>
      </c>
      <c r="BR167" s="109">
        <f t="shared" si="386"/>
        <v>5.7875050240089729</v>
      </c>
      <c r="BS167" s="109">
        <f t="shared" si="386"/>
        <v>21.522640519491983</v>
      </c>
      <c r="BT167" s="109">
        <f t="shared" si="386"/>
        <v>24.459224938810085</v>
      </c>
      <c r="BU167" s="109">
        <f t="shared" si="386"/>
        <v>1.4866939360349889</v>
      </c>
      <c r="BV167" s="109">
        <f t="shared" si="386"/>
        <v>1.5945551541359828</v>
      </c>
      <c r="BW167" s="109">
        <f t="shared" si="386"/>
        <v>6.9366143651186203</v>
      </c>
      <c r="BX167" s="109">
        <f t="shared" si="386"/>
        <v>22.900906938650802</v>
      </c>
      <c r="BY167" s="109">
        <f t="shared" si="386"/>
        <v>1.3445407171056745</v>
      </c>
      <c r="BZ167" s="109">
        <f t="shared" si="387"/>
        <v>3.0011870411706498</v>
      </c>
      <c r="CA167" s="109">
        <f t="shared" si="387"/>
        <v>13.272018534189614</v>
      </c>
      <c r="CB167" s="109">
        <f t="shared" si="387"/>
        <v>8.3123540562717846</v>
      </c>
      <c r="CC167" s="109">
        <f t="shared" si="387"/>
        <v>53.712689131097065</v>
      </c>
      <c r="CD167" s="109">
        <f t="shared" si="387"/>
        <v>31.562852199586516</v>
      </c>
      <c r="CE167" s="109">
        <f t="shared" si="387"/>
        <v>1.6312421922582896</v>
      </c>
      <c r="CF167" s="109">
        <f t="shared" si="387"/>
        <v>10.347195682569687</v>
      </c>
      <c r="CG167" s="109">
        <f t="shared" si="387"/>
        <v>1.2839408348384467</v>
      </c>
      <c r="CH167" s="109">
        <f t="shared" si="387"/>
        <v>1.3566878320073936</v>
      </c>
      <c r="CI167" s="109">
        <f t="shared" si="387"/>
        <v>1.6957546292401076</v>
      </c>
      <c r="CJ167" s="109">
        <f t="shared" si="388"/>
        <v>13.490181081664282</v>
      </c>
      <c r="CK167" s="109">
        <f t="shared" si="388"/>
        <v>6.7259522565085454</v>
      </c>
      <c r="CL167" s="109">
        <f t="shared" si="388"/>
        <v>4.2962502365213266</v>
      </c>
      <c r="CM167" s="109">
        <f t="shared" si="388"/>
        <v>1.4221839411671795</v>
      </c>
      <c r="CN167" s="109">
        <f t="shared" si="388"/>
        <v>30.583843936082413</v>
      </c>
      <c r="CO167" s="109">
        <f t="shared" si="388"/>
        <v>9.9370244844966535</v>
      </c>
      <c r="CP167" s="109">
        <f t="shared" si="388"/>
        <v>1.6957546292401076</v>
      </c>
      <c r="CQ167" s="109">
        <f t="shared" si="388"/>
        <v>24.543688993429797</v>
      </c>
      <c r="CR167" s="109">
        <f t="shared" si="388"/>
        <v>1.4672751447357837</v>
      </c>
      <c r="CS167" s="109">
        <f t="shared" si="388"/>
        <v>97.838373125956295</v>
      </c>
      <c r="CT167" s="109">
        <f t="shared" si="389"/>
        <v>15.341427870046392</v>
      </c>
      <c r="CU167" s="109">
        <f t="shared" si="389"/>
        <v>30.119362031386437</v>
      </c>
      <c r="CV167" s="109">
        <f t="shared" si="389"/>
        <v>50.21970931403559</v>
      </c>
      <c r="CW167" s="109">
        <f t="shared" si="389"/>
        <v>6.625093896185752</v>
      </c>
      <c r="CX167" s="109">
        <f t="shared" si="389"/>
        <v>3.2596848418113864</v>
      </c>
      <c r="CY167" s="109">
        <f t="shared" si="389"/>
        <v>140.34126914733051</v>
      </c>
      <c r="CZ167" s="109">
        <f t="shared" si="389"/>
        <v>29.196453606204319</v>
      </c>
      <c r="DA167" s="109">
        <f t="shared" si="389"/>
        <v>7.4684261740012978</v>
      </c>
      <c r="DB167" s="109">
        <f t="shared" si="389"/>
        <v>50.738196304173862</v>
      </c>
      <c r="DC167" s="109">
        <f t="shared" si="389"/>
        <v>60.767939052085794</v>
      </c>
      <c r="DD167" s="109">
        <f t="shared" si="390"/>
        <v>4.5613144276295232</v>
      </c>
      <c r="DE167" s="109">
        <f t="shared" si="390"/>
        <v>36.515191912319146</v>
      </c>
      <c r="DF167" s="109">
        <f t="shared" si="390"/>
        <v>1.6957546292401076</v>
      </c>
      <c r="DG167" s="109">
        <f t="shared" si="390"/>
        <v>39.408782148592657</v>
      </c>
      <c r="DH167" s="109">
        <f t="shared" si="390"/>
        <v>54.210129699980271</v>
      </c>
      <c r="DI167" s="109">
        <f t="shared" si="390"/>
        <v>15.660808197960019</v>
      </c>
      <c r="DJ167" s="109">
        <f t="shared" si="390"/>
        <v>21.900469836312713</v>
      </c>
      <c r="DK167" s="109">
        <f t="shared" si="390"/>
        <v>12.658229090276437</v>
      </c>
      <c r="DL167" s="109">
        <f t="shared" si="390"/>
        <v>9.1747042591470986</v>
      </c>
      <c r="DM167" s="109">
        <f t="shared" si="390"/>
        <v>5.03453865647122</v>
      </c>
      <c r="DN167" s="109">
        <f t="shared" si="391"/>
        <v>17.313202992772784</v>
      </c>
      <c r="DO167" s="109">
        <f t="shared" si="391"/>
        <v>13.02374273733535</v>
      </c>
      <c r="DP167" s="109">
        <f t="shared" si="391"/>
        <v>3.9649718494223634</v>
      </c>
      <c r="DQ167" s="109">
        <f t="shared" si="391"/>
        <v>1.1447905224566484</v>
      </c>
      <c r="DR167" s="109">
        <f t="shared" si="391"/>
        <v>30.650039935129286</v>
      </c>
      <c r="DS167" s="109">
        <f t="shared" si="391"/>
        <v>8.0197848780708494</v>
      </c>
      <c r="DT167" s="109">
        <f t="shared" si="391"/>
        <v>30.650039935129286</v>
      </c>
      <c r="DU167" s="109">
        <f t="shared" si="391"/>
        <v>1.6957546292401076</v>
      </c>
      <c r="DV167" s="109">
        <f t="shared" si="391"/>
        <v>9.4586801757668262</v>
      </c>
      <c r="DW167" s="109">
        <f t="shared" si="391"/>
        <v>38.325057776758065</v>
      </c>
      <c r="DX167" s="109">
        <f t="shared" si="392"/>
        <v>9.5584817469437411</v>
      </c>
      <c r="DY167" s="109">
        <f t="shared" si="392"/>
        <v>1.431295355893285</v>
      </c>
      <c r="DZ167" s="109">
        <f t="shared" si="392"/>
        <v>19.6003833985238</v>
      </c>
      <c r="EA167" s="109">
        <f t="shared" si="392"/>
        <v>1.4261221757481413</v>
      </c>
      <c r="EB167" s="109">
        <f t="shared" si="392"/>
        <v>1.6957546292401076</v>
      </c>
      <c r="EC167" s="109">
        <f t="shared" si="392"/>
        <v>1.8183109550614911</v>
      </c>
      <c r="ED167" s="109">
        <f t="shared" si="392"/>
        <v>7.5231416097548527</v>
      </c>
      <c r="EE167" s="109">
        <f t="shared" si="392"/>
        <v>15.928491440988587</v>
      </c>
      <c r="EF167" s="109">
        <f t="shared" si="392"/>
        <v>1.6957546292401076</v>
      </c>
      <c r="EG167" s="109">
        <f t="shared" si="392"/>
        <v>22.795838193888841</v>
      </c>
      <c r="EH167" s="109">
        <f t="shared" si="393"/>
        <v>1.6312421922582896</v>
      </c>
      <c r="EI167" s="109">
        <f t="shared" si="393"/>
        <v>1.3437282352909168</v>
      </c>
      <c r="EJ167" s="109">
        <f t="shared" si="393"/>
        <v>14.391913432587359</v>
      </c>
      <c r="EK167" s="109">
        <f t="shared" si="393"/>
        <v>16.277396003917687</v>
      </c>
      <c r="EL167" s="109">
        <f t="shared" si="393"/>
        <v>7.9889177191248084</v>
      </c>
      <c r="EM167" s="109">
        <f t="shared" si="393"/>
        <v>12.361412171028689</v>
      </c>
      <c r="EN167" s="109">
        <f t="shared" si="393"/>
        <v>1.1361076072664906</v>
      </c>
      <c r="EO167" s="109">
        <f t="shared" si="393"/>
        <v>1.6957546292401076</v>
      </c>
      <c r="EP167" s="109">
        <f t="shared" si="393"/>
        <v>33.223799045041439</v>
      </c>
      <c r="EQ167" s="109">
        <f t="shared" si="393"/>
        <v>69.076012714440409</v>
      </c>
      <c r="ER167" s="109">
        <f t="shared" si="394"/>
        <v>1.5140868509705545</v>
      </c>
      <c r="ES167" s="109">
        <f t="shared" si="394"/>
        <v>1.5987170037487468</v>
      </c>
      <c r="ET167" s="109">
        <f t="shared" si="394"/>
        <v>5.1210007308819891</v>
      </c>
      <c r="EU167" s="109">
        <f t="shared" si="394"/>
        <v>8.1593146753088686</v>
      </c>
      <c r="EV167" s="109">
        <f t="shared" si="394"/>
        <v>46.904927703163501</v>
      </c>
      <c r="EW167" s="109">
        <f t="shared" si="394"/>
        <v>21.317185648266069</v>
      </c>
      <c r="EX167" s="109">
        <f t="shared" si="394"/>
        <v>1.6957546292401076</v>
      </c>
      <c r="EY167" s="109">
        <f t="shared" si="394"/>
        <v>4.4496835406681576</v>
      </c>
      <c r="EZ167" s="109">
        <f t="shared" si="394"/>
        <v>3.3567495564172987</v>
      </c>
      <c r="FA167" s="109">
        <f t="shared" si="394"/>
        <v>137.29710792624357</v>
      </c>
      <c r="FB167" s="109">
        <f t="shared" si="395"/>
        <v>1.6957546292401076</v>
      </c>
      <c r="FC167" s="109">
        <f t="shared" si="395"/>
        <v>2.2746529669095117</v>
      </c>
      <c r="FD167" s="109">
        <f t="shared" si="395"/>
        <v>2.9577655733909669</v>
      </c>
      <c r="FE167" s="109">
        <f t="shared" si="395"/>
        <v>5.9059543930759038</v>
      </c>
      <c r="FF167" s="109">
        <f t="shared" si="395"/>
        <v>4.4222398657843591</v>
      </c>
      <c r="FG167" s="109">
        <f t="shared" si="395"/>
        <v>37.711111856935325</v>
      </c>
      <c r="FH167" s="109">
        <f t="shared" si="395"/>
        <v>25.393815328709227</v>
      </c>
      <c r="FI167" s="109">
        <f t="shared" si="395"/>
        <v>9.9723996223210509</v>
      </c>
      <c r="FJ167" s="109">
        <f t="shared" si="395"/>
        <v>6.0456018736605834</v>
      </c>
      <c r="FK167" s="109">
        <f t="shared" si="395"/>
        <v>21.628189527958959</v>
      </c>
      <c r="FL167" s="109">
        <f t="shared" si="396"/>
        <v>12.379210164302586</v>
      </c>
      <c r="FM167" s="109">
        <f t="shared" si="396"/>
        <v>3.4808100227568941</v>
      </c>
      <c r="FN167" s="109">
        <f t="shared" si="396"/>
        <v>91.414137136682427</v>
      </c>
      <c r="FO167" s="109">
        <f t="shared" si="396"/>
        <v>1.3541820007087297</v>
      </c>
      <c r="FP167" s="109">
        <f t="shared" si="396"/>
        <v>30.650039935129286</v>
      </c>
      <c r="FQ167" s="109">
        <f t="shared" si="396"/>
        <v>3.3182009675450246</v>
      </c>
      <c r="FR167" s="109">
        <f t="shared" si="396"/>
        <v>3.2720595082389758</v>
      </c>
      <c r="FS167" s="109">
        <f t="shared" si="396"/>
        <v>43.123497845650853</v>
      </c>
      <c r="FT167" s="109">
        <f t="shared" si="396"/>
        <v>16.397368371730625</v>
      </c>
      <c r="FU167" s="109">
        <f t="shared" si="396"/>
        <v>1.5635340440596996</v>
      </c>
      <c r="FV167" s="109">
        <f t="shared" si="397"/>
        <v>14.662773105178514</v>
      </c>
      <c r="FW167" s="109">
        <f t="shared" si="397"/>
        <v>1.6957546292401076</v>
      </c>
      <c r="FX167" s="109">
        <f t="shared" si="397"/>
        <v>9.6407680230116704</v>
      </c>
      <c r="FY167" s="109">
        <f t="shared" si="397"/>
        <v>12.617033594608321</v>
      </c>
      <c r="FZ167" s="109">
        <f t="shared" si="397"/>
        <v>11.405632470292785</v>
      </c>
      <c r="GA167" s="109">
        <f t="shared" si="397"/>
        <v>1.4106632072647614</v>
      </c>
      <c r="GB167" s="109">
        <f t="shared" si="397"/>
        <v>9.8737409353087351</v>
      </c>
      <c r="GC167" s="109">
        <f t="shared" si="397"/>
        <v>8.8377073644542179</v>
      </c>
      <c r="GD167" s="109">
        <f t="shared" si="397"/>
        <v>21.522640519491983</v>
      </c>
      <c r="GE167" s="109">
        <f t="shared" si="397"/>
        <v>13.722988028871661</v>
      </c>
      <c r="GF167" s="109">
        <f t="shared" si="398"/>
        <v>38.810170112267123</v>
      </c>
      <c r="GG167" s="109">
        <f t="shared" si="398"/>
        <v>1.3566878320073936</v>
      </c>
      <c r="GH167" s="109">
        <f t="shared" si="398"/>
        <v>1.3566878320073936</v>
      </c>
      <c r="GI167" s="109">
        <f t="shared" si="398"/>
        <v>9.6407680230116704</v>
      </c>
      <c r="GJ167" s="109">
        <f t="shared" si="398"/>
        <v>1.3566878320073936</v>
      </c>
      <c r="GK167" s="109">
        <f t="shared" si="398"/>
        <v>8.0729445673736464</v>
      </c>
      <c r="GL167" s="109">
        <f t="shared" si="398"/>
        <v>1.4423291952012178</v>
      </c>
      <c r="GM167" s="109">
        <f t="shared" si="398"/>
        <v>4.9142577027391869</v>
      </c>
      <c r="GN167" s="109">
        <f t="shared" si="398"/>
        <v>33.973093885620614</v>
      </c>
      <c r="GO167" s="109">
        <f t="shared" si="398"/>
        <v>49.90210767024351</v>
      </c>
      <c r="GP167" s="109">
        <f t="shared" si="399"/>
        <v>28.070369056842097</v>
      </c>
      <c r="GQ167" s="109">
        <f t="shared" si="399"/>
        <v>18.620637295500128</v>
      </c>
      <c r="GR167" s="109">
        <f t="shared" si="399"/>
        <v>24.528739162000694</v>
      </c>
      <c r="GS167" s="109">
        <f t="shared" si="399"/>
        <v>43.266570282083094</v>
      </c>
      <c r="GT167" s="109">
        <f t="shared" si="399"/>
        <v>19.670394107351015</v>
      </c>
      <c r="GU167" s="109">
        <f t="shared" si="399"/>
        <v>27.839407591595648</v>
      </c>
      <c r="GV167" s="109">
        <f t="shared" si="399"/>
        <v>1.2993174799564029</v>
      </c>
      <c r="GW167" s="109">
        <f t="shared" si="399"/>
        <v>5.1095643175213894</v>
      </c>
      <c r="GX167" s="109">
        <f t="shared" si="399"/>
        <v>22.447056025075735</v>
      </c>
      <c r="GY167" s="109">
        <f t="shared" si="399"/>
        <v>25.811583469457627</v>
      </c>
      <c r="GZ167" s="109">
        <f t="shared" si="400"/>
        <v>6.1253512253275071</v>
      </c>
      <c r="HA167" s="109">
        <f t="shared" si="400"/>
        <v>1.3566878320073936</v>
      </c>
      <c r="HB167" s="109">
        <f t="shared" si="400"/>
        <v>2.1680769055571827</v>
      </c>
      <c r="HC167" s="109">
        <f t="shared" si="400"/>
        <v>66.131565720353848</v>
      </c>
      <c r="HD167" s="109">
        <f t="shared" si="400"/>
        <v>20.109028443306983</v>
      </c>
      <c r="HE167" s="109">
        <f t="shared" si="400"/>
        <v>14.666639014573756</v>
      </c>
      <c r="HF167" s="109">
        <f t="shared" si="400"/>
        <v>34.912889776269367</v>
      </c>
      <c r="HG167" s="109">
        <f t="shared" si="400"/>
        <v>6.0398500341415229</v>
      </c>
      <c r="HH167" s="109">
        <f t="shared" si="400"/>
        <v>2.1514145116492007</v>
      </c>
      <c r="HI167" s="109">
        <f t="shared" si="400"/>
        <v>38.601895385927293</v>
      </c>
      <c r="HJ167" s="109">
        <f t="shared" si="401"/>
        <v>1.3210184127755582</v>
      </c>
      <c r="HK167" s="109">
        <f t="shared" si="401"/>
        <v>11.166069614558221</v>
      </c>
      <c r="HL167" s="109">
        <f t="shared" si="401"/>
        <v>65.658527056614858</v>
      </c>
      <c r="HM167" s="109">
        <f t="shared" si="401"/>
        <v>1.3566878320073936</v>
      </c>
      <c r="HN167" s="109">
        <f t="shared" si="401"/>
        <v>31.476013557624292</v>
      </c>
      <c r="HO167" s="109">
        <f t="shared" si="401"/>
        <v>17.187779426272854</v>
      </c>
      <c r="HP167" s="109">
        <f t="shared" si="401"/>
        <v>12.063371560205464</v>
      </c>
      <c r="HQ167" s="109">
        <f t="shared" si="401"/>
        <v>13.812090933091193</v>
      </c>
      <c r="HR167" s="109"/>
      <c r="HS167" s="109"/>
      <c r="HT167" s="109"/>
      <c r="HU167" s="109"/>
      <c r="HV167" s="109"/>
      <c r="HW167" s="109"/>
      <c r="HX167" s="109"/>
      <c r="HY167" s="109"/>
      <c r="HZ167" s="109"/>
      <c r="IA167" s="109"/>
      <c r="IB167" s="109"/>
      <c r="IC167" s="109"/>
      <c r="ID167" s="109"/>
      <c r="IE167" s="109"/>
      <c r="IF167" s="109"/>
      <c r="IG167" s="109"/>
      <c r="IH167" s="109"/>
      <c r="II167" s="109"/>
      <c r="IJ167" s="109"/>
      <c r="IK167" s="109"/>
      <c r="IL167" s="109"/>
      <c r="IM167" s="109"/>
      <c r="IN167" s="109"/>
      <c r="IO167" s="109"/>
      <c r="IP167" s="109"/>
      <c r="IQ167" s="109"/>
      <c r="IR167" s="109"/>
      <c r="IS167" s="109"/>
      <c r="IT167" s="109"/>
      <c r="IU167" s="109"/>
      <c r="IV167" s="109"/>
      <c r="IW167" s="109"/>
      <c r="IX167" s="109"/>
      <c r="IY167" s="109"/>
      <c r="IZ167" s="109"/>
      <c r="JA167" s="109"/>
      <c r="JB167" s="109"/>
      <c r="JC167" s="109"/>
      <c r="JD167" s="109"/>
      <c r="JE167" s="109"/>
      <c r="JF167" s="109"/>
      <c r="JG167" s="109"/>
      <c r="JH167" s="109"/>
      <c r="JI167" s="109"/>
      <c r="JJ167" s="109"/>
      <c r="JK167" s="109"/>
      <c r="JL167" s="109"/>
      <c r="JM167" s="109"/>
      <c r="JN167" s="109"/>
      <c r="JO167" s="109"/>
      <c r="JP167" s="109" t="str">
        <f t="shared" si="335"/>
        <v>Water Pollution_V(V)_Unspecified_Health_N/A for WP Interim Methodology</v>
      </c>
    </row>
    <row r="168" spans="2:276">
      <c r="B168" s="112" t="s">
        <v>9</v>
      </c>
      <c r="C168" s="112" t="s">
        <v>415</v>
      </c>
      <c r="D168" s="112" t="s">
        <v>394</v>
      </c>
      <c r="E168" s="112" t="s">
        <v>395</v>
      </c>
      <c r="F168" s="112" t="s">
        <v>390</v>
      </c>
      <c r="G168" s="112" t="s">
        <v>391</v>
      </c>
      <c r="H168" s="109">
        <f t="shared" si="380"/>
        <v>2.6018165217273803</v>
      </c>
      <c r="I168" s="109">
        <f t="shared" si="380"/>
        <v>3.6118319406809021</v>
      </c>
      <c r="J168" s="109">
        <f t="shared" si="380"/>
        <v>1.5524854207637597</v>
      </c>
      <c r="K168" s="109">
        <f t="shared" si="380"/>
        <v>2.1665462326479026</v>
      </c>
      <c r="L168" s="109">
        <f t="shared" si="380"/>
        <v>18.048142517027163</v>
      </c>
      <c r="M168" s="109">
        <f t="shared" si="380"/>
        <v>2.8195452965287595</v>
      </c>
      <c r="N168" s="109">
        <f t="shared" si="380"/>
        <v>5.0410606667805773</v>
      </c>
      <c r="O168" s="109">
        <f t="shared" si="380"/>
        <v>2.3425964157221149</v>
      </c>
      <c r="P168" s="109">
        <f t="shared" si="380"/>
        <v>7.4111285301555707</v>
      </c>
      <c r="Q168" s="109">
        <f t="shared" si="380"/>
        <v>5.0410606667805773</v>
      </c>
      <c r="R168" s="109">
        <f t="shared" si="381"/>
        <v>1.7170433340093161</v>
      </c>
      <c r="S168" s="109">
        <f t="shared" si="381"/>
        <v>11.633716585746351</v>
      </c>
      <c r="T168" s="109">
        <f t="shared" si="381"/>
        <v>13.143795016281549</v>
      </c>
      <c r="U168" s="109">
        <f t="shared" si="381"/>
        <v>5.0410606667805773</v>
      </c>
      <c r="V168" s="109">
        <f t="shared" si="381"/>
        <v>20.210192627943044</v>
      </c>
      <c r="W168" s="109">
        <f t="shared" si="381"/>
        <v>158.21446731623323</v>
      </c>
      <c r="X168" s="109">
        <f t="shared" si="381"/>
        <v>5.0410606667805773</v>
      </c>
      <c r="Y168" s="109">
        <f t="shared" si="381"/>
        <v>3.49289222177894</v>
      </c>
      <c r="Z168" s="109">
        <f t="shared" si="381"/>
        <v>56.567776478722344</v>
      </c>
      <c r="AA168" s="109">
        <f t="shared" si="381"/>
        <v>2.4725162105627896</v>
      </c>
      <c r="AB168" s="109">
        <f t="shared" si="382"/>
        <v>20.566155004201068</v>
      </c>
      <c r="AC168" s="109">
        <f t="shared" si="382"/>
        <v>3.4430925843315934</v>
      </c>
      <c r="AD168" s="109">
        <f t="shared" si="382"/>
        <v>2.5271601602785911</v>
      </c>
      <c r="AE168" s="109">
        <f t="shared" si="382"/>
        <v>2.4723192987171991</v>
      </c>
      <c r="AF168" s="109">
        <f t="shared" si="382"/>
        <v>4.2566388257006613</v>
      </c>
      <c r="AG168" s="109">
        <f t="shared" si="382"/>
        <v>2.6188206861513739</v>
      </c>
      <c r="AH168" s="109">
        <f t="shared" si="382"/>
        <v>3.5794889652777222</v>
      </c>
      <c r="AI168" s="109">
        <f t="shared" si="382"/>
        <v>5.0410606667805773</v>
      </c>
      <c r="AJ168" s="109">
        <f t="shared" si="382"/>
        <v>28.775824502358319</v>
      </c>
      <c r="AK168" s="109">
        <f t="shared" si="382"/>
        <v>4.5910625103912457</v>
      </c>
      <c r="AL168" s="109">
        <f t="shared" si="383"/>
        <v>5.8096848342175766</v>
      </c>
      <c r="AM168" s="109">
        <f t="shared" si="383"/>
        <v>45.997259903489258</v>
      </c>
      <c r="AN168" s="109">
        <f t="shared" si="383"/>
        <v>10.776053572780501</v>
      </c>
      <c r="AO168" s="109">
        <f t="shared" si="383"/>
        <v>14.719302958764221</v>
      </c>
      <c r="AP168" s="109">
        <f t="shared" si="383"/>
        <v>5.7864889334220981</v>
      </c>
      <c r="AQ168" s="109">
        <f t="shared" si="383"/>
        <v>2.0959688402608725</v>
      </c>
      <c r="AR168" s="109">
        <f t="shared" si="383"/>
        <v>5.0410606667805773</v>
      </c>
      <c r="AS168" s="109">
        <f t="shared" si="383"/>
        <v>2.9292394922817948</v>
      </c>
      <c r="AT168" s="109">
        <f t="shared" si="383"/>
        <v>7.2295648153381391</v>
      </c>
      <c r="AU168" s="109">
        <f t="shared" si="383"/>
        <v>18.048142517027163</v>
      </c>
      <c r="AV168" s="109">
        <f t="shared" si="384"/>
        <v>2.908779410612631</v>
      </c>
      <c r="AW168" s="109">
        <f t="shared" si="384"/>
        <v>117.83793364958557</v>
      </c>
      <c r="AX168" s="109">
        <f t="shared" si="384"/>
        <v>3.5748896046420779</v>
      </c>
      <c r="AY168" s="109">
        <f t="shared" si="384"/>
        <v>10.776053572780501</v>
      </c>
      <c r="AZ168" s="109">
        <f t="shared" si="384"/>
        <v>7.0406276045890275</v>
      </c>
      <c r="BA168" s="109">
        <f t="shared" si="384"/>
        <v>6.0882967292052408</v>
      </c>
      <c r="BB168" s="109">
        <f t="shared" si="384"/>
        <v>5.8546618954502936</v>
      </c>
      <c r="BC168" s="109">
        <f t="shared" si="384"/>
        <v>5.4478331787717016</v>
      </c>
      <c r="BD168" s="109">
        <f t="shared" si="384"/>
        <v>3.8763081674672315</v>
      </c>
      <c r="BE168" s="109">
        <f t="shared" si="384"/>
        <v>16.448631937340625</v>
      </c>
      <c r="BF168" s="109">
        <f t="shared" si="385"/>
        <v>5.0410606667805773</v>
      </c>
      <c r="BG168" s="109">
        <f t="shared" si="385"/>
        <v>6.3498088280521658</v>
      </c>
      <c r="BH168" s="109">
        <f t="shared" si="385"/>
        <v>12.593767030551016</v>
      </c>
      <c r="BI168" s="109">
        <f t="shared" si="385"/>
        <v>18.400624954131825</v>
      </c>
      <c r="BJ168" s="109">
        <f t="shared" si="385"/>
        <v>2.1940210354422209</v>
      </c>
      <c r="BK168" s="109">
        <f t="shared" si="385"/>
        <v>5.0410606667805773</v>
      </c>
      <c r="BL168" s="109">
        <f t="shared" si="385"/>
        <v>6.3150979636059539</v>
      </c>
      <c r="BM168" s="109">
        <f t="shared" si="385"/>
        <v>2.9908786325391503</v>
      </c>
      <c r="BN168" s="109">
        <f t="shared" si="385"/>
        <v>95.505178688580443</v>
      </c>
      <c r="BO168" s="109">
        <f t="shared" si="385"/>
        <v>10.31384228710249</v>
      </c>
      <c r="BP168" s="109">
        <f t="shared" si="386"/>
        <v>13.005121817307469</v>
      </c>
      <c r="BQ168" s="109">
        <f t="shared" si="386"/>
        <v>1.8650341709675957</v>
      </c>
      <c r="BR168" s="109">
        <f t="shared" si="386"/>
        <v>5.9864496519067218</v>
      </c>
      <c r="BS168" s="109">
        <f t="shared" si="386"/>
        <v>10.776053572780501</v>
      </c>
      <c r="BT168" s="109">
        <f t="shared" si="386"/>
        <v>4.1191067819942688</v>
      </c>
      <c r="BU168" s="109">
        <f t="shared" si="386"/>
        <v>6.3498088280521658</v>
      </c>
      <c r="BV168" s="109">
        <f t="shared" si="386"/>
        <v>2.1665462326479026</v>
      </c>
      <c r="BW168" s="109">
        <f t="shared" si="386"/>
        <v>7.5221304460181013</v>
      </c>
      <c r="BX168" s="109">
        <f t="shared" si="386"/>
        <v>17.907825331008336</v>
      </c>
      <c r="BY168" s="109">
        <f t="shared" si="386"/>
        <v>2.1665462326479026</v>
      </c>
      <c r="BZ168" s="109">
        <f t="shared" si="387"/>
        <v>3.9245746029581117</v>
      </c>
      <c r="CA168" s="109">
        <f t="shared" si="387"/>
        <v>10.776053572780501</v>
      </c>
      <c r="CB168" s="109">
        <f t="shared" si="387"/>
        <v>2.9706291162203575</v>
      </c>
      <c r="CC168" s="109">
        <f t="shared" si="387"/>
        <v>30.338450082968318</v>
      </c>
      <c r="CD168" s="109">
        <f t="shared" si="387"/>
        <v>20.992248336861611</v>
      </c>
      <c r="CE168" s="109">
        <f t="shared" si="387"/>
        <v>18.048142517027163</v>
      </c>
      <c r="CF168" s="109">
        <f t="shared" si="387"/>
        <v>11.185469637234142</v>
      </c>
      <c r="CG168" s="109">
        <f t="shared" si="387"/>
        <v>1.4765037854018728</v>
      </c>
      <c r="CH168" s="109">
        <f t="shared" si="387"/>
        <v>5.0410606667805773</v>
      </c>
      <c r="CI168" s="109">
        <f t="shared" si="387"/>
        <v>28.775824502358319</v>
      </c>
      <c r="CJ168" s="109">
        <f t="shared" si="388"/>
        <v>5.024196618247398</v>
      </c>
      <c r="CK168" s="109">
        <f t="shared" si="388"/>
        <v>4.2355258696484066</v>
      </c>
      <c r="CL168" s="109">
        <f t="shared" si="388"/>
        <v>2.8735819102566151</v>
      </c>
      <c r="CM168" s="109">
        <f t="shared" si="388"/>
        <v>2.495980353421265</v>
      </c>
      <c r="CN168" s="109">
        <f t="shared" si="388"/>
        <v>14.760040465635853</v>
      </c>
      <c r="CO168" s="109">
        <f t="shared" si="388"/>
        <v>3.1314431307817263</v>
      </c>
      <c r="CP168" s="109">
        <f t="shared" si="388"/>
        <v>28.775824502358319</v>
      </c>
      <c r="CQ168" s="109">
        <f t="shared" si="388"/>
        <v>12.419664430115347</v>
      </c>
      <c r="CR168" s="109">
        <f t="shared" si="388"/>
        <v>2.1380259151020193</v>
      </c>
      <c r="CS168" s="109">
        <f t="shared" si="388"/>
        <v>73.641689278398133</v>
      </c>
      <c r="CT168" s="109">
        <f t="shared" si="389"/>
        <v>13.169423901020529</v>
      </c>
      <c r="CU168" s="109">
        <f t="shared" si="389"/>
        <v>21.715488760588954</v>
      </c>
      <c r="CV168" s="109">
        <f t="shared" si="389"/>
        <v>21.524769578944206</v>
      </c>
      <c r="CW168" s="109">
        <f t="shared" si="389"/>
        <v>6.0070752645175425</v>
      </c>
      <c r="CX168" s="109">
        <f t="shared" si="389"/>
        <v>18.048142517027163</v>
      </c>
      <c r="CY168" s="109">
        <f t="shared" si="389"/>
        <v>118.97320872723324</v>
      </c>
      <c r="CZ168" s="109">
        <f t="shared" si="389"/>
        <v>18.064166583309184</v>
      </c>
      <c r="DA168" s="109">
        <f t="shared" si="389"/>
        <v>5.0410606667805773</v>
      </c>
      <c r="DB168" s="109">
        <f t="shared" si="389"/>
        <v>59.686507741784219</v>
      </c>
      <c r="DC168" s="109">
        <f t="shared" si="389"/>
        <v>6.6470779666362763</v>
      </c>
      <c r="DD168" s="109">
        <f t="shared" si="390"/>
        <v>2.6664442143928171</v>
      </c>
      <c r="DE168" s="109">
        <f t="shared" si="390"/>
        <v>20.054876297466446</v>
      </c>
      <c r="DF168" s="109">
        <f t="shared" si="390"/>
        <v>28.775824502358319</v>
      </c>
      <c r="DG168" s="109">
        <f t="shared" si="390"/>
        <v>14.855452888119173</v>
      </c>
      <c r="DH168" s="109">
        <f t="shared" si="390"/>
        <v>30.427822159504363</v>
      </c>
      <c r="DI168" s="109">
        <f t="shared" si="390"/>
        <v>6.3498088280521658</v>
      </c>
      <c r="DJ168" s="109">
        <f t="shared" si="390"/>
        <v>20.210192627943044</v>
      </c>
      <c r="DK168" s="109">
        <f t="shared" si="390"/>
        <v>2.770692303874382</v>
      </c>
      <c r="DL168" s="109">
        <f t="shared" si="390"/>
        <v>7.8661086268198606</v>
      </c>
      <c r="DM168" s="109">
        <f t="shared" si="390"/>
        <v>3.1006154052761334</v>
      </c>
      <c r="DN168" s="109">
        <f t="shared" si="391"/>
        <v>20.210192627943044</v>
      </c>
      <c r="DO168" s="109">
        <f t="shared" si="391"/>
        <v>2.7738717111683009</v>
      </c>
      <c r="DP168" s="109">
        <f t="shared" si="391"/>
        <v>3.5938701382510168</v>
      </c>
      <c r="DQ168" s="109">
        <f t="shared" si="391"/>
        <v>0.44412062615344344</v>
      </c>
      <c r="DR168" s="109">
        <f t="shared" si="391"/>
        <v>18.048142517027163</v>
      </c>
      <c r="DS168" s="109">
        <f t="shared" si="391"/>
        <v>4.2430494122667124</v>
      </c>
      <c r="DT168" s="109">
        <f t="shared" si="391"/>
        <v>18.048142517027163</v>
      </c>
      <c r="DU168" s="109">
        <f t="shared" si="391"/>
        <v>28.775824502358319</v>
      </c>
      <c r="DV168" s="109">
        <f t="shared" si="391"/>
        <v>5.704264088293959</v>
      </c>
      <c r="DW168" s="109">
        <f t="shared" si="391"/>
        <v>24.40204432267333</v>
      </c>
      <c r="DX168" s="109">
        <f t="shared" si="392"/>
        <v>8.415795089785238</v>
      </c>
      <c r="DY168" s="109">
        <f t="shared" si="392"/>
        <v>54.501972221020274</v>
      </c>
      <c r="DZ168" s="109">
        <f t="shared" si="392"/>
        <v>12.987265920024559</v>
      </c>
      <c r="EA168" s="109">
        <f t="shared" si="392"/>
        <v>20.210192627943044</v>
      </c>
      <c r="EB168" s="109">
        <f t="shared" si="392"/>
        <v>28.775824502358319</v>
      </c>
      <c r="EC168" s="109">
        <f t="shared" si="392"/>
        <v>1.7768142876882931</v>
      </c>
      <c r="ED168" s="109">
        <f t="shared" si="392"/>
        <v>10.776053572780501</v>
      </c>
      <c r="EE168" s="109">
        <f t="shared" si="392"/>
        <v>7.4095186038561209</v>
      </c>
      <c r="EF168" s="109">
        <f t="shared" si="392"/>
        <v>28.775824502358319</v>
      </c>
      <c r="EG168" s="109">
        <f t="shared" si="392"/>
        <v>4.2456206870497546</v>
      </c>
      <c r="EH168" s="109">
        <f t="shared" si="393"/>
        <v>18.048142517027163</v>
      </c>
      <c r="EI168" s="109">
        <f t="shared" si="393"/>
        <v>0.96104708047538978</v>
      </c>
      <c r="EJ168" s="109">
        <f t="shared" si="393"/>
        <v>6.3498088280521658</v>
      </c>
      <c r="EK168" s="109">
        <f t="shared" si="393"/>
        <v>5.177230527571294</v>
      </c>
      <c r="EL168" s="109">
        <f t="shared" si="393"/>
        <v>3.1652076486938387</v>
      </c>
      <c r="EM168" s="109">
        <f t="shared" si="393"/>
        <v>7.5902292299315093</v>
      </c>
      <c r="EN168" s="109">
        <f t="shared" si="393"/>
        <v>1.2682492179446254</v>
      </c>
      <c r="EO168" s="109">
        <f t="shared" si="393"/>
        <v>28.775824502358319</v>
      </c>
      <c r="EP168" s="109">
        <f t="shared" si="393"/>
        <v>9.8787071998255911</v>
      </c>
      <c r="EQ168" s="109">
        <f t="shared" si="393"/>
        <v>43.296309065610565</v>
      </c>
      <c r="ER168" s="109">
        <f t="shared" si="394"/>
        <v>2.1665462326479026</v>
      </c>
      <c r="ES168" s="109">
        <f t="shared" si="394"/>
        <v>2.3671006134304036</v>
      </c>
      <c r="ET168" s="109">
        <f t="shared" si="394"/>
        <v>2.7582837770164481</v>
      </c>
      <c r="EU168" s="109">
        <f t="shared" si="394"/>
        <v>2.4923546043349543</v>
      </c>
      <c r="EV168" s="109">
        <f t="shared" si="394"/>
        <v>14.76084213232069</v>
      </c>
      <c r="EW168" s="109">
        <f t="shared" si="394"/>
        <v>6.1096925301565781</v>
      </c>
      <c r="EX168" s="109">
        <f t="shared" si="394"/>
        <v>28.775824502358319</v>
      </c>
      <c r="EY168" s="109">
        <f t="shared" si="394"/>
        <v>6.9785853793664083</v>
      </c>
      <c r="EZ168" s="109">
        <f t="shared" si="394"/>
        <v>2.9346189300382228</v>
      </c>
      <c r="FA168" s="109">
        <f t="shared" si="394"/>
        <v>116.11150653435685</v>
      </c>
      <c r="FB168" s="109">
        <f t="shared" si="395"/>
        <v>28.775824502358319</v>
      </c>
      <c r="FC168" s="109">
        <f t="shared" si="395"/>
        <v>2.5947228683464867</v>
      </c>
      <c r="FD168" s="109">
        <f t="shared" si="395"/>
        <v>3.2046558096107796</v>
      </c>
      <c r="FE168" s="109">
        <f t="shared" si="395"/>
        <v>4.950063896307979</v>
      </c>
      <c r="FF168" s="109">
        <f t="shared" si="395"/>
        <v>3.6738794277756979</v>
      </c>
      <c r="FG168" s="109">
        <f t="shared" si="395"/>
        <v>40.291461136437675</v>
      </c>
      <c r="FH168" s="109">
        <f t="shared" si="395"/>
        <v>11.356573485424558</v>
      </c>
      <c r="FI168" s="109">
        <f t="shared" si="395"/>
        <v>5.9866367465347992</v>
      </c>
      <c r="FJ168" s="109">
        <f t="shared" si="395"/>
        <v>5.0410606667805773</v>
      </c>
      <c r="FK168" s="109">
        <f t="shared" si="395"/>
        <v>20.210192627943044</v>
      </c>
      <c r="FL168" s="109">
        <f t="shared" si="396"/>
        <v>5.2125203891088914</v>
      </c>
      <c r="FM168" s="109">
        <f t="shared" si="396"/>
        <v>3.0356528478736577</v>
      </c>
      <c r="FN168" s="109">
        <f t="shared" si="396"/>
        <v>15.799265448676806</v>
      </c>
      <c r="FO168" s="109">
        <f t="shared" si="396"/>
        <v>2.1665462326479026</v>
      </c>
      <c r="FP168" s="109">
        <f t="shared" si="396"/>
        <v>18.048142517027163</v>
      </c>
      <c r="FQ168" s="109">
        <f t="shared" si="396"/>
        <v>10.776053572780501</v>
      </c>
      <c r="FR168" s="109">
        <f t="shared" si="396"/>
        <v>2.7956744515244898</v>
      </c>
      <c r="FS168" s="109">
        <f t="shared" si="396"/>
        <v>40.305873232235932</v>
      </c>
      <c r="FT168" s="109">
        <f t="shared" si="396"/>
        <v>5.2477373287320415</v>
      </c>
      <c r="FU168" s="109">
        <f t="shared" si="396"/>
        <v>10.776053572780501</v>
      </c>
      <c r="FV168" s="109">
        <f t="shared" si="397"/>
        <v>11.53281921000103</v>
      </c>
      <c r="FW168" s="109">
        <f t="shared" si="397"/>
        <v>28.775824502358319</v>
      </c>
      <c r="FX168" s="109">
        <f t="shared" si="397"/>
        <v>5.0410606667805773</v>
      </c>
      <c r="FY168" s="109">
        <f t="shared" si="397"/>
        <v>6.2056014570720626</v>
      </c>
      <c r="FZ168" s="109">
        <f t="shared" si="397"/>
        <v>5.2199890380471148</v>
      </c>
      <c r="GA168" s="109">
        <f t="shared" si="397"/>
        <v>2.4154947505039881</v>
      </c>
      <c r="GB168" s="109">
        <f t="shared" si="397"/>
        <v>1.8659343211846591</v>
      </c>
      <c r="GC168" s="109">
        <f t="shared" si="397"/>
        <v>3.0984949029161548</v>
      </c>
      <c r="GD168" s="109">
        <f t="shared" si="397"/>
        <v>10.776053572780501</v>
      </c>
      <c r="GE168" s="109">
        <f t="shared" si="397"/>
        <v>10.392225937172311</v>
      </c>
      <c r="GF168" s="109">
        <f t="shared" si="398"/>
        <v>18.538458536322189</v>
      </c>
      <c r="GG168" s="109">
        <f t="shared" si="398"/>
        <v>5.0410606667805773</v>
      </c>
      <c r="GH168" s="109">
        <f t="shared" si="398"/>
        <v>5.0410606667805773</v>
      </c>
      <c r="GI168" s="109">
        <f t="shared" si="398"/>
        <v>5.0410606667805773</v>
      </c>
      <c r="GJ168" s="109">
        <f t="shared" si="398"/>
        <v>5.0410606667805773</v>
      </c>
      <c r="GK168" s="109">
        <f t="shared" si="398"/>
        <v>4.1812675187403743</v>
      </c>
      <c r="GL168" s="109">
        <f t="shared" si="398"/>
        <v>2.2921100890281152</v>
      </c>
      <c r="GM168" s="109">
        <f t="shared" si="398"/>
        <v>4.8918753892709379</v>
      </c>
      <c r="GN168" s="109">
        <f t="shared" si="398"/>
        <v>23.994023241257604</v>
      </c>
      <c r="GO168" s="109">
        <f t="shared" si="398"/>
        <v>9.6063509648799954</v>
      </c>
      <c r="GP168" s="109">
        <f t="shared" si="399"/>
        <v>28.775824502358319</v>
      </c>
      <c r="GQ168" s="109">
        <f t="shared" si="399"/>
        <v>3.2752377134442092</v>
      </c>
      <c r="GR168" s="109">
        <f t="shared" si="399"/>
        <v>20.904741076004193</v>
      </c>
      <c r="GS168" s="109">
        <f t="shared" si="399"/>
        <v>37.152840666087997</v>
      </c>
      <c r="GT168" s="109">
        <f t="shared" si="399"/>
        <v>28.775824502358319</v>
      </c>
      <c r="GU168" s="109">
        <f t="shared" si="399"/>
        <v>11.816302157113</v>
      </c>
      <c r="GV168" s="109">
        <f t="shared" si="399"/>
        <v>2.1665462326479026</v>
      </c>
      <c r="GW168" s="109">
        <f t="shared" si="399"/>
        <v>5.0410606667805773</v>
      </c>
      <c r="GX168" s="109">
        <f t="shared" si="399"/>
        <v>4.1811862293969426</v>
      </c>
      <c r="GY168" s="109">
        <f t="shared" si="399"/>
        <v>9.6305766315425103</v>
      </c>
      <c r="GZ168" s="109">
        <f t="shared" si="400"/>
        <v>4.0604133930764439</v>
      </c>
      <c r="HA168" s="109">
        <f t="shared" si="400"/>
        <v>5.0410606667805773</v>
      </c>
      <c r="HB168" s="109">
        <f t="shared" si="400"/>
        <v>2.1665462326479026</v>
      </c>
      <c r="HC168" s="109">
        <f t="shared" si="400"/>
        <v>50.111894037697262</v>
      </c>
      <c r="HD168" s="109">
        <f t="shared" si="400"/>
        <v>6.2729237811352334</v>
      </c>
      <c r="HE168" s="109">
        <f t="shared" si="400"/>
        <v>5.6260664824943927</v>
      </c>
      <c r="HF168" s="109">
        <f t="shared" si="400"/>
        <v>24.650832871697936</v>
      </c>
      <c r="HG168" s="109">
        <f t="shared" si="400"/>
        <v>6.7568051273320355</v>
      </c>
      <c r="HH168" s="109">
        <f t="shared" si="400"/>
        <v>2.5393928171825779</v>
      </c>
      <c r="HI168" s="109">
        <f t="shared" si="400"/>
        <v>15.9514783165561</v>
      </c>
      <c r="HJ168" s="109">
        <f t="shared" si="401"/>
        <v>2.1665462326479026</v>
      </c>
      <c r="HK168" s="109">
        <f t="shared" si="401"/>
        <v>5.0410606667805773</v>
      </c>
      <c r="HL168" s="109">
        <f t="shared" si="401"/>
        <v>46.682962095089934</v>
      </c>
      <c r="HM168" s="109">
        <f t="shared" si="401"/>
        <v>5.0410606667805773</v>
      </c>
      <c r="HN168" s="109">
        <f t="shared" si="401"/>
        <v>20.210192627943044</v>
      </c>
      <c r="HO168" s="109">
        <f t="shared" si="401"/>
        <v>4.2754110288978433</v>
      </c>
      <c r="HP168" s="109">
        <f t="shared" si="401"/>
        <v>9.3398263710855343</v>
      </c>
      <c r="HQ168" s="109">
        <f t="shared" si="401"/>
        <v>5.757354298514934</v>
      </c>
      <c r="HR168" s="109"/>
      <c r="HS168" s="109"/>
      <c r="HT168" s="109"/>
      <c r="HU168" s="109"/>
      <c r="HV168" s="109"/>
      <c r="HW168" s="109"/>
      <c r="HX168" s="109"/>
      <c r="HY168" s="109"/>
      <c r="HZ168" s="109"/>
      <c r="IA168" s="109"/>
      <c r="IB168" s="109"/>
      <c r="IC168" s="109"/>
      <c r="ID168" s="109"/>
      <c r="IE168" s="109"/>
      <c r="IF168" s="109"/>
      <c r="IG168" s="109"/>
      <c r="IH168" s="109"/>
      <c r="II168" s="109"/>
      <c r="IJ168" s="109"/>
      <c r="IK168" s="109"/>
      <c r="IL168" s="109"/>
      <c r="IM168" s="109"/>
      <c r="IN168" s="109"/>
      <c r="IO168" s="109"/>
      <c r="IP168" s="109"/>
      <c r="IQ168" s="109"/>
      <c r="IR168" s="109"/>
      <c r="IS168" s="109"/>
      <c r="IT168" s="109"/>
      <c r="IU168" s="109"/>
      <c r="IV168" s="109"/>
      <c r="IW168" s="109"/>
      <c r="IX168" s="109"/>
      <c r="IY168" s="109"/>
      <c r="IZ168" s="109"/>
      <c r="JA168" s="109"/>
      <c r="JB168" s="109"/>
      <c r="JC168" s="109"/>
      <c r="JD168" s="109"/>
      <c r="JE168" s="109"/>
      <c r="JF168" s="109"/>
      <c r="JG168" s="109"/>
      <c r="JH168" s="109"/>
      <c r="JI168" s="109"/>
      <c r="JJ168" s="109"/>
      <c r="JK168" s="109"/>
      <c r="JL168" s="109"/>
      <c r="JM168" s="109"/>
      <c r="JN168" s="109"/>
      <c r="JO168" s="109"/>
      <c r="JP168" s="109" t="str">
        <f t="shared" si="335"/>
        <v>Water Pollution_Zn(II)_Freshwater_Health_N/A for WP Interim Methodology</v>
      </c>
    </row>
    <row r="169" spans="2:276">
      <c r="B169" s="112" t="s">
        <v>9</v>
      </c>
      <c r="C169" s="112" t="s">
        <v>415</v>
      </c>
      <c r="D169" s="112" t="s">
        <v>396</v>
      </c>
      <c r="E169" s="112" t="s">
        <v>395</v>
      </c>
      <c r="F169" s="112" t="s">
        <v>390</v>
      </c>
      <c r="G169" s="112" t="s">
        <v>391</v>
      </c>
      <c r="H169" s="109">
        <f t="shared" si="380"/>
        <v>2.4661560489661603</v>
      </c>
      <c r="I169" s="109">
        <f t="shared" si="380"/>
        <v>2.5070042172293272</v>
      </c>
      <c r="J169" s="109">
        <f t="shared" si="380"/>
        <v>2.705685079462584</v>
      </c>
      <c r="K169" s="109">
        <f t="shared" si="380"/>
        <v>2.515443612494177</v>
      </c>
      <c r="L169" s="109">
        <f t="shared" si="380"/>
        <v>3.1227084980489588</v>
      </c>
      <c r="M169" s="109">
        <f t="shared" si="380"/>
        <v>2.738631662542224</v>
      </c>
      <c r="N169" s="109">
        <f t="shared" si="380"/>
        <v>2.6164295977962002</v>
      </c>
      <c r="O169" s="109">
        <f t="shared" si="380"/>
        <v>2.6504165664234889</v>
      </c>
      <c r="P169" s="109">
        <f t="shared" si="380"/>
        <v>2.5317098007057841</v>
      </c>
      <c r="Q169" s="109">
        <f t="shared" si="380"/>
        <v>2.6164295977962002</v>
      </c>
      <c r="R169" s="109">
        <f t="shared" si="381"/>
        <v>2.5353379866966428</v>
      </c>
      <c r="S169" s="109">
        <f t="shared" si="381"/>
        <v>4.2697047253021019</v>
      </c>
      <c r="T169" s="109">
        <f t="shared" si="381"/>
        <v>2.4870069632838878</v>
      </c>
      <c r="U169" s="109">
        <f t="shared" si="381"/>
        <v>2.6164295977962002</v>
      </c>
      <c r="V169" s="109">
        <f t="shared" si="381"/>
        <v>2.7462670363544954</v>
      </c>
      <c r="W169" s="109">
        <f t="shared" si="381"/>
        <v>3.4076234731927335</v>
      </c>
      <c r="X169" s="109">
        <f t="shared" si="381"/>
        <v>2.6164295977962002</v>
      </c>
      <c r="Y169" s="109">
        <f t="shared" si="381"/>
        <v>2.572750156626165</v>
      </c>
      <c r="Z169" s="109">
        <f t="shared" si="381"/>
        <v>4.4570419514589874</v>
      </c>
      <c r="AA169" s="109">
        <f t="shared" si="381"/>
        <v>2.4972777765825787</v>
      </c>
      <c r="AB169" s="109">
        <f t="shared" si="382"/>
        <v>3.2768693660255406</v>
      </c>
      <c r="AC169" s="109">
        <f t="shared" si="382"/>
        <v>2.6392397008636426</v>
      </c>
      <c r="AD169" s="109">
        <f t="shared" si="382"/>
        <v>2.4203837631619387</v>
      </c>
      <c r="AE169" s="109">
        <f t="shared" si="382"/>
        <v>2.7742185722121331</v>
      </c>
      <c r="AF169" s="109">
        <f t="shared" si="382"/>
        <v>2.6058980692546032</v>
      </c>
      <c r="AG169" s="109">
        <f t="shared" si="382"/>
        <v>3.8503216837399679</v>
      </c>
      <c r="AH169" s="109">
        <f t="shared" si="382"/>
        <v>2.6550473413196953</v>
      </c>
      <c r="AI169" s="109">
        <f t="shared" si="382"/>
        <v>2.6164295977962002</v>
      </c>
      <c r="AJ169" s="109">
        <f t="shared" si="382"/>
        <v>3.2338685579772242</v>
      </c>
      <c r="AK169" s="109">
        <f t="shared" si="382"/>
        <v>2.5596601315696512</v>
      </c>
      <c r="AL169" s="109">
        <f t="shared" si="383"/>
        <v>3.1302213907682752</v>
      </c>
      <c r="AM169" s="109">
        <f t="shared" si="383"/>
        <v>2.9717699908675472</v>
      </c>
      <c r="AN169" s="109">
        <f t="shared" si="383"/>
        <v>2.988068007897549</v>
      </c>
      <c r="AO169" s="109">
        <f t="shared" si="383"/>
        <v>2.5954799975086305</v>
      </c>
      <c r="AP169" s="109">
        <f t="shared" si="383"/>
        <v>3.2480541557969556</v>
      </c>
      <c r="AQ169" s="109">
        <f t="shared" si="383"/>
        <v>2.5653501077597332</v>
      </c>
      <c r="AR169" s="109">
        <f t="shared" si="383"/>
        <v>2.6164295977962002</v>
      </c>
      <c r="AS169" s="109">
        <f t="shared" si="383"/>
        <v>2.4267171613518963</v>
      </c>
      <c r="AT169" s="109">
        <f t="shared" si="383"/>
        <v>2.6248167698257392</v>
      </c>
      <c r="AU169" s="109">
        <f t="shared" si="383"/>
        <v>3.1227084980489588</v>
      </c>
      <c r="AV169" s="109">
        <f t="shared" si="384"/>
        <v>2.6039408006884761</v>
      </c>
      <c r="AW169" s="109">
        <f t="shared" si="384"/>
        <v>4.6281315084979218</v>
      </c>
      <c r="AX169" s="109">
        <f t="shared" si="384"/>
        <v>2.5669695352727624</v>
      </c>
      <c r="AY169" s="109">
        <f t="shared" si="384"/>
        <v>2.988068007897549</v>
      </c>
      <c r="AZ169" s="109">
        <f t="shared" si="384"/>
        <v>4.1744394660833599</v>
      </c>
      <c r="BA169" s="109">
        <f t="shared" si="384"/>
        <v>3.6552082237722949</v>
      </c>
      <c r="BB169" s="109">
        <f t="shared" si="384"/>
        <v>2.5185471159312689</v>
      </c>
      <c r="BC169" s="109">
        <f t="shared" si="384"/>
        <v>3.3902050199445299</v>
      </c>
      <c r="BD169" s="109">
        <f t="shared" si="384"/>
        <v>2.5026875283488486</v>
      </c>
      <c r="BE169" s="109">
        <f t="shared" si="384"/>
        <v>2.5455825318935728</v>
      </c>
      <c r="BF169" s="109">
        <f t="shared" si="385"/>
        <v>2.6164295977962002</v>
      </c>
      <c r="BG169" s="109">
        <f t="shared" si="385"/>
        <v>2.8083113967592115</v>
      </c>
      <c r="BH169" s="109">
        <f t="shared" si="385"/>
        <v>4.4275872983026368</v>
      </c>
      <c r="BI169" s="109">
        <f t="shared" si="385"/>
        <v>2.6591987389792777</v>
      </c>
      <c r="BJ169" s="109">
        <f t="shared" si="385"/>
        <v>2.508213012489279</v>
      </c>
      <c r="BK169" s="109">
        <f t="shared" si="385"/>
        <v>2.6164295977962002</v>
      </c>
      <c r="BL169" s="109">
        <f t="shared" si="385"/>
        <v>2.7191745625898633</v>
      </c>
      <c r="BM169" s="109">
        <f t="shared" si="385"/>
        <v>2.5876887760359737</v>
      </c>
      <c r="BN169" s="109">
        <f t="shared" si="385"/>
        <v>2.8260608421865023</v>
      </c>
      <c r="BO169" s="109">
        <f t="shared" si="385"/>
        <v>2.5641250294827254</v>
      </c>
      <c r="BP169" s="109">
        <f t="shared" si="386"/>
        <v>2.9269438127263152</v>
      </c>
      <c r="BQ169" s="109">
        <f t="shared" si="386"/>
        <v>2.4860841336550625</v>
      </c>
      <c r="BR169" s="109">
        <f t="shared" si="386"/>
        <v>2.5274478825879285</v>
      </c>
      <c r="BS169" s="109">
        <f t="shared" si="386"/>
        <v>2.988068007897549</v>
      </c>
      <c r="BT169" s="109">
        <f t="shared" si="386"/>
        <v>2.4307092285442029</v>
      </c>
      <c r="BU169" s="109">
        <f t="shared" si="386"/>
        <v>2.8083113967592115</v>
      </c>
      <c r="BV169" s="109">
        <f t="shared" si="386"/>
        <v>2.515443612494177</v>
      </c>
      <c r="BW169" s="109">
        <f t="shared" si="386"/>
        <v>2.7226295250057064</v>
      </c>
      <c r="BX169" s="109">
        <f t="shared" si="386"/>
        <v>3.0896295140040904</v>
      </c>
      <c r="BY169" s="109">
        <f t="shared" si="386"/>
        <v>2.515443612494177</v>
      </c>
      <c r="BZ169" s="109">
        <f t="shared" si="387"/>
        <v>2.6938062007910282</v>
      </c>
      <c r="CA169" s="109">
        <f t="shared" si="387"/>
        <v>2.988068007897549</v>
      </c>
      <c r="CB169" s="109">
        <f t="shared" si="387"/>
        <v>2.5264314645361083</v>
      </c>
      <c r="CC169" s="109">
        <f t="shared" si="387"/>
        <v>3.0456762060465365</v>
      </c>
      <c r="CD169" s="109">
        <f t="shared" si="387"/>
        <v>4.2125781206264143</v>
      </c>
      <c r="CE169" s="109">
        <f t="shared" si="387"/>
        <v>3.1227084980489588</v>
      </c>
      <c r="CF169" s="109">
        <f t="shared" si="387"/>
        <v>2.6003452397624667</v>
      </c>
      <c r="CG169" s="109">
        <f t="shared" si="387"/>
        <v>2.5187954137504365</v>
      </c>
      <c r="CH169" s="109">
        <f t="shared" si="387"/>
        <v>2.6164295977962002</v>
      </c>
      <c r="CI169" s="109">
        <f t="shared" si="387"/>
        <v>3.2338685579772242</v>
      </c>
      <c r="CJ169" s="109">
        <f t="shared" si="388"/>
        <v>2.5349197763556619</v>
      </c>
      <c r="CK169" s="109">
        <f t="shared" si="388"/>
        <v>3.7543140293908905</v>
      </c>
      <c r="CL169" s="109">
        <f t="shared" si="388"/>
        <v>2.5184677729233735</v>
      </c>
      <c r="CM169" s="109">
        <f t="shared" si="388"/>
        <v>2.6824619430595225</v>
      </c>
      <c r="CN169" s="109">
        <f t="shared" si="388"/>
        <v>2.5126899612012576</v>
      </c>
      <c r="CO169" s="109">
        <f t="shared" si="388"/>
        <v>2.5690908595090756</v>
      </c>
      <c r="CP169" s="109">
        <f t="shared" si="388"/>
        <v>3.2338685579772242</v>
      </c>
      <c r="CQ169" s="109">
        <f t="shared" si="388"/>
        <v>2.8521604286482312</v>
      </c>
      <c r="CR169" s="109">
        <f t="shared" si="388"/>
        <v>2.5008880178655017</v>
      </c>
      <c r="CS169" s="109">
        <f t="shared" si="388"/>
        <v>2.6407806888225829</v>
      </c>
      <c r="CT169" s="109">
        <f t="shared" si="389"/>
        <v>2.597969996211646</v>
      </c>
      <c r="CU169" s="109">
        <f t="shared" si="389"/>
        <v>2.566421459524372</v>
      </c>
      <c r="CV169" s="109">
        <f t="shared" si="389"/>
        <v>2.6037120129423488</v>
      </c>
      <c r="CW169" s="109">
        <f t="shared" si="389"/>
        <v>2.5659685472100788</v>
      </c>
      <c r="CX169" s="109">
        <f t="shared" si="389"/>
        <v>3.1227084980489588</v>
      </c>
      <c r="CY169" s="109">
        <f t="shared" si="389"/>
        <v>3.4808150951806898</v>
      </c>
      <c r="CZ169" s="109">
        <f t="shared" si="389"/>
        <v>2.7204816519031523</v>
      </c>
      <c r="DA169" s="109">
        <f t="shared" si="389"/>
        <v>2.6164295977962002</v>
      </c>
      <c r="DB169" s="109">
        <f t="shared" si="389"/>
        <v>3.0317502908846481</v>
      </c>
      <c r="DC169" s="109">
        <f t="shared" si="389"/>
        <v>3.2540670815952506</v>
      </c>
      <c r="DD169" s="109">
        <f t="shared" si="390"/>
        <v>2.497066604337927</v>
      </c>
      <c r="DE169" s="109">
        <f t="shared" si="390"/>
        <v>2.5404842953620026</v>
      </c>
      <c r="DF169" s="109">
        <f t="shared" si="390"/>
        <v>3.2338685579772242</v>
      </c>
      <c r="DG169" s="109">
        <f t="shared" si="390"/>
        <v>2.7767001541808725</v>
      </c>
      <c r="DH169" s="109">
        <f t="shared" si="390"/>
        <v>5.575715075341158</v>
      </c>
      <c r="DI169" s="109">
        <f t="shared" si="390"/>
        <v>2.8083113967592115</v>
      </c>
      <c r="DJ169" s="109">
        <f t="shared" si="390"/>
        <v>2.7462670363544954</v>
      </c>
      <c r="DK169" s="109">
        <f t="shared" si="390"/>
        <v>2.6990340950544693</v>
      </c>
      <c r="DL169" s="109">
        <f t="shared" si="390"/>
        <v>2.8689020138817645</v>
      </c>
      <c r="DM169" s="109">
        <f t="shared" si="390"/>
        <v>2.5584743839635546</v>
      </c>
      <c r="DN169" s="109">
        <f t="shared" si="391"/>
        <v>2.7462670363544954</v>
      </c>
      <c r="DO169" s="109">
        <f t="shared" si="391"/>
        <v>2.4722442585084128</v>
      </c>
      <c r="DP169" s="109">
        <f t="shared" si="391"/>
        <v>2.5430117773256371</v>
      </c>
      <c r="DQ169" s="109">
        <f t="shared" si="391"/>
        <v>2.5259978329781991</v>
      </c>
      <c r="DR169" s="109">
        <f t="shared" si="391"/>
        <v>3.1227084980489588</v>
      </c>
      <c r="DS169" s="109">
        <f t="shared" si="391"/>
        <v>3.221134965048345</v>
      </c>
      <c r="DT169" s="109">
        <f t="shared" si="391"/>
        <v>3.1227084980489588</v>
      </c>
      <c r="DU169" s="109">
        <f t="shared" si="391"/>
        <v>3.2338685579772242</v>
      </c>
      <c r="DV169" s="109">
        <f t="shared" si="391"/>
        <v>2.539178557563726</v>
      </c>
      <c r="DW169" s="109">
        <f t="shared" si="391"/>
        <v>2.5506262749943103</v>
      </c>
      <c r="DX169" s="109">
        <f t="shared" si="392"/>
        <v>3.9969460063230846</v>
      </c>
      <c r="DY169" s="109">
        <f t="shared" si="392"/>
        <v>2.7431247020662055</v>
      </c>
      <c r="DZ169" s="109">
        <f t="shared" si="392"/>
        <v>2.4595118379255863</v>
      </c>
      <c r="EA169" s="109">
        <f t="shared" si="392"/>
        <v>2.7462670363544954</v>
      </c>
      <c r="EB169" s="109">
        <f t="shared" si="392"/>
        <v>3.2338685579772242</v>
      </c>
      <c r="EC169" s="109">
        <f t="shared" si="392"/>
        <v>2.6524548745207222</v>
      </c>
      <c r="ED169" s="109">
        <f t="shared" si="392"/>
        <v>2.988068007897549</v>
      </c>
      <c r="EE169" s="109">
        <f t="shared" si="392"/>
        <v>2.6647906639737666</v>
      </c>
      <c r="EF169" s="109">
        <f t="shared" si="392"/>
        <v>3.2338685579772242</v>
      </c>
      <c r="EG169" s="109">
        <f t="shared" si="392"/>
        <v>2.6357968690512008</v>
      </c>
      <c r="EH169" s="109">
        <f t="shared" si="393"/>
        <v>3.1227084980489588</v>
      </c>
      <c r="EI169" s="109">
        <f t="shared" si="393"/>
        <v>2.4654622022812904</v>
      </c>
      <c r="EJ169" s="109">
        <f t="shared" si="393"/>
        <v>2.8083113967592115</v>
      </c>
      <c r="EK169" s="109">
        <f t="shared" si="393"/>
        <v>2.7299154920077346</v>
      </c>
      <c r="EL169" s="109">
        <f t="shared" si="393"/>
        <v>2.5142627886694155</v>
      </c>
      <c r="EM169" s="109">
        <f t="shared" si="393"/>
        <v>3.1545736612967783</v>
      </c>
      <c r="EN169" s="109">
        <f t="shared" si="393"/>
        <v>2.5278320580557478</v>
      </c>
      <c r="EO169" s="109">
        <f t="shared" si="393"/>
        <v>3.2338685579772242</v>
      </c>
      <c r="EP169" s="109">
        <f t="shared" si="393"/>
        <v>2.4669380430931231</v>
      </c>
      <c r="EQ169" s="109">
        <f t="shared" si="393"/>
        <v>3.3386690368705598</v>
      </c>
      <c r="ER169" s="109">
        <f t="shared" si="394"/>
        <v>2.515443612494177</v>
      </c>
      <c r="ES169" s="109">
        <f t="shared" si="394"/>
        <v>2.5116735204861542</v>
      </c>
      <c r="ET169" s="109">
        <f t="shared" si="394"/>
        <v>2.5055800217022921</v>
      </c>
      <c r="EU169" s="109">
        <f t="shared" si="394"/>
        <v>2.7942005335619355</v>
      </c>
      <c r="EV169" s="109">
        <f t="shared" si="394"/>
        <v>3.7038069115870575</v>
      </c>
      <c r="EW169" s="109">
        <f t="shared" si="394"/>
        <v>3.9825968699088641</v>
      </c>
      <c r="EX169" s="109">
        <f t="shared" si="394"/>
        <v>3.2338685579772242</v>
      </c>
      <c r="EY169" s="109">
        <f t="shared" si="394"/>
        <v>2.6064967796576548</v>
      </c>
      <c r="EZ169" s="109">
        <f t="shared" si="394"/>
        <v>2.5111633679167453</v>
      </c>
      <c r="FA169" s="109">
        <f t="shared" si="394"/>
        <v>2.6889520131610594</v>
      </c>
      <c r="FB169" s="109">
        <f t="shared" si="395"/>
        <v>3.2338685579772242</v>
      </c>
      <c r="FC169" s="109">
        <f t="shared" si="395"/>
        <v>2.5384410175232057</v>
      </c>
      <c r="FD169" s="109">
        <f t="shared" si="395"/>
        <v>2.5324595577249709</v>
      </c>
      <c r="FE169" s="109">
        <f t="shared" si="395"/>
        <v>2.645524251764809</v>
      </c>
      <c r="FF169" s="109">
        <f t="shared" si="395"/>
        <v>3.1217784920403102</v>
      </c>
      <c r="FG169" s="109">
        <f t="shared" si="395"/>
        <v>2.6627662649512636</v>
      </c>
      <c r="FH169" s="109">
        <f t="shared" si="395"/>
        <v>3.6292478027517623</v>
      </c>
      <c r="FI169" s="109">
        <f t="shared" si="395"/>
        <v>3.0744794725379148</v>
      </c>
      <c r="FJ169" s="109">
        <f t="shared" si="395"/>
        <v>2.6164295977962002</v>
      </c>
      <c r="FK169" s="109">
        <f t="shared" si="395"/>
        <v>2.7462670363544954</v>
      </c>
      <c r="FL169" s="109">
        <f t="shared" si="396"/>
        <v>2.587703738830291</v>
      </c>
      <c r="FM169" s="109">
        <f t="shared" si="396"/>
        <v>2.6431961615207573</v>
      </c>
      <c r="FN169" s="109">
        <f t="shared" si="396"/>
        <v>2.5864472237124749</v>
      </c>
      <c r="FO169" s="109">
        <f t="shared" si="396"/>
        <v>2.515443612494177</v>
      </c>
      <c r="FP169" s="109">
        <f t="shared" si="396"/>
        <v>3.1227084980489588</v>
      </c>
      <c r="FQ169" s="109">
        <f t="shared" si="396"/>
        <v>2.988068007897549</v>
      </c>
      <c r="FR169" s="109">
        <f t="shared" si="396"/>
        <v>2.6248569613232862</v>
      </c>
      <c r="FS169" s="109">
        <f t="shared" si="396"/>
        <v>4.1078034640675796</v>
      </c>
      <c r="FT169" s="109">
        <f t="shared" si="396"/>
        <v>2.6044881998901328</v>
      </c>
      <c r="FU169" s="109">
        <f t="shared" si="396"/>
        <v>2.988068007897549</v>
      </c>
      <c r="FV169" s="109">
        <f t="shared" si="397"/>
        <v>2.8476117071784564</v>
      </c>
      <c r="FW169" s="109">
        <f t="shared" si="397"/>
        <v>3.2338685579772242</v>
      </c>
      <c r="FX169" s="109">
        <f t="shared" si="397"/>
        <v>2.6164295977962002</v>
      </c>
      <c r="FY169" s="109">
        <f t="shared" si="397"/>
        <v>4.0397729814546848</v>
      </c>
      <c r="FZ169" s="109">
        <f t="shared" si="397"/>
        <v>2.8681399814039996</v>
      </c>
      <c r="GA169" s="109">
        <f t="shared" si="397"/>
        <v>2.4993193302997341</v>
      </c>
      <c r="GB169" s="109">
        <f t="shared" si="397"/>
        <v>2.5000679251305797</v>
      </c>
      <c r="GC169" s="109">
        <f t="shared" si="397"/>
        <v>2.7716690709326777</v>
      </c>
      <c r="GD169" s="109">
        <f t="shared" si="397"/>
        <v>2.988068007897549</v>
      </c>
      <c r="GE169" s="109">
        <f t="shared" si="397"/>
        <v>3.0828053978886767</v>
      </c>
      <c r="GF169" s="109">
        <f t="shared" si="398"/>
        <v>3.1110388840658429</v>
      </c>
      <c r="GG169" s="109">
        <f t="shared" si="398"/>
        <v>2.6164295977962002</v>
      </c>
      <c r="GH169" s="109">
        <f t="shared" si="398"/>
        <v>2.6164295977962002</v>
      </c>
      <c r="GI169" s="109">
        <f t="shared" si="398"/>
        <v>2.6164295977962002</v>
      </c>
      <c r="GJ169" s="109">
        <f t="shared" si="398"/>
        <v>2.6164295977962002</v>
      </c>
      <c r="GK169" s="109">
        <f t="shared" si="398"/>
        <v>2.4846512619722372</v>
      </c>
      <c r="GL169" s="109">
        <f t="shared" si="398"/>
        <v>2.5503695407386662</v>
      </c>
      <c r="GM169" s="109">
        <f t="shared" si="398"/>
        <v>2.6335533597169891</v>
      </c>
      <c r="GN169" s="109">
        <f t="shared" si="398"/>
        <v>4.5139015702987066</v>
      </c>
      <c r="GO169" s="109">
        <f t="shared" si="398"/>
        <v>2.5859137799518588</v>
      </c>
      <c r="GP169" s="109">
        <f t="shared" si="399"/>
        <v>3.2338685579772242</v>
      </c>
      <c r="GQ169" s="109">
        <f t="shared" si="399"/>
        <v>2.5858636028599542</v>
      </c>
      <c r="GR169" s="109">
        <f t="shared" si="399"/>
        <v>2.5955774903043443</v>
      </c>
      <c r="GS169" s="109">
        <f t="shared" si="399"/>
        <v>3.3843738846874256</v>
      </c>
      <c r="GT169" s="109">
        <f t="shared" si="399"/>
        <v>3.2338685579772242</v>
      </c>
      <c r="GU169" s="109">
        <f t="shared" si="399"/>
        <v>5.5065457758518299</v>
      </c>
      <c r="GV169" s="109">
        <f t="shared" si="399"/>
        <v>2.515443612494177</v>
      </c>
      <c r="GW169" s="109">
        <f t="shared" si="399"/>
        <v>2.6164295977962002</v>
      </c>
      <c r="GX169" s="109">
        <f t="shared" si="399"/>
        <v>2.6413534469979614</v>
      </c>
      <c r="GY169" s="109">
        <f t="shared" si="399"/>
        <v>2.5782003583980422</v>
      </c>
      <c r="GZ169" s="109">
        <f t="shared" si="400"/>
        <v>2.4847009600871286</v>
      </c>
      <c r="HA169" s="109">
        <f t="shared" si="400"/>
        <v>2.6164295977962002</v>
      </c>
      <c r="HB169" s="109">
        <f t="shared" si="400"/>
        <v>2.515443612494177</v>
      </c>
      <c r="HC169" s="109">
        <f t="shared" si="400"/>
        <v>2.4488992744903393</v>
      </c>
      <c r="HD169" s="109">
        <f t="shared" si="400"/>
        <v>2.6531607306331875</v>
      </c>
      <c r="HE169" s="109">
        <f t="shared" si="400"/>
        <v>2.9118366769518671</v>
      </c>
      <c r="HF169" s="109">
        <f t="shared" si="400"/>
        <v>2.6822114740373992</v>
      </c>
      <c r="HG169" s="109">
        <f t="shared" si="400"/>
        <v>2.8335735810807585</v>
      </c>
      <c r="HH169" s="109">
        <f t="shared" si="400"/>
        <v>2.5528160152152863</v>
      </c>
      <c r="HI169" s="109">
        <f t="shared" si="400"/>
        <v>2.4717630199671961</v>
      </c>
      <c r="HJ169" s="109">
        <f t="shared" si="401"/>
        <v>2.515443612494177</v>
      </c>
      <c r="HK169" s="109">
        <f t="shared" si="401"/>
        <v>2.6164295977962002</v>
      </c>
      <c r="HL169" s="109">
        <f t="shared" si="401"/>
        <v>3.0029291979096806</v>
      </c>
      <c r="HM169" s="109">
        <f t="shared" si="401"/>
        <v>2.6164295977962002</v>
      </c>
      <c r="HN169" s="109">
        <f t="shared" si="401"/>
        <v>2.7462670363544954</v>
      </c>
      <c r="HO169" s="109">
        <f t="shared" si="401"/>
        <v>2.7179934038087601</v>
      </c>
      <c r="HP169" s="109">
        <f t="shared" si="401"/>
        <v>2.5437944404762942</v>
      </c>
      <c r="HQ169" s="109">
        <f t="shared" si="401"/>
        <v>3.3218803243349759</v>
      </c>
      <c r="HR169" s="109"/>
      <c r="HS169" s="109"/>
      <c r="HT169" s="109"/>
      <c r="HU169" s="109"/>
      <c r="HV169" s="109"/>
      <c r="HW169" s="109"/>
      <c r="HX169" s="109"/>
      <c r="HY169" s="109"/>
      <c r="HZ169" s="109"/>
      <c r="IA169" s="109"/>
      <c r="IB169" s="109"/>
      <c r="IC169" s="109"/>
      <c r="ID169" s="109"/>
      <c r="IE169" s="109"/>
      <c r="IF169" s="109"/>
      <c r="IG169" s="109"/>
      <c r="IH169" s="109"/>
      <c r="II169" s="109"/>
      <c r="IJ169" s="109"/>
      <c r="IK169" s="109"/>
      <c r="IL169" s="109"/>
      <c r="IM169" s="109"/>
      <c r="IN169" s="109"/>
      <c r="IO169" s="109"/>
      <c r="IP169" s="109"/>
      <c r="IQ169" s="109"/>
      <c r="IR169" s="109"/>
      <c r="IS169" s="109"/>
      <c r="IT169" s="109"/>
      <c r="IU169" s="109"/>
      <c r="IV169" s="109"/>
      <c r="IW169" s="109"/>
      <c r="IX169" s="109"/>
      <c r="IY169" s="109"/>
      <c r="IZ169" s="109"/>
      <c r="JA169" s="109"/>
      <c r="JB169" s="109"/>
      <c r="JC169" s="109"/>
      <c r="JD169" s="109"/>
      <c r="JE169" s="109"/>
      <c r="JF169" s="109"/>
      <c r="JG169" s="109"/>
      <c r="JH169" s="109"/>
      <c r="JI169" s="109"/>
      <c r="JJ169" s="109"/>
      <c r="JK169" s="109"/>
      <c r="JL169" s="109"/>
      <c r="JM169" s="109"/>
      <c r="JN169" s="109"/>
      <c r="JO169" s="109"/>
      <c r="JP169" s="109" t="str">
        <f t="shared" si="335"/>
        <v>Water Pollution_Zn(II)_Seawater_Health_N/A for WP Interim Methodology</v>
      </c>
    </row>
    <row r="170" spans="2:276">
      <c r="B170" s="112" t="s">
        <v>9</v>
      </c>
      <c r="C170" s="112" t="s">
        <v>415</v>
      </c>
      <c r="D170" s="112" t="s">
        <v>384</v>
      </c>
      <c r="E170" s="112" t="s">
        <v>395</v>
      </c>
      <c r="F170" s="112" t="s">
        <v>390</v>
      </c>
      <c r="G170" s="112" t="s">
        <v>391</v>
      </c>
      <c r="H170" s="109">
        <f t="shared" si="380"/>
        <v>2.6018165217273803</v>
      </c>
      <c r="I170" s="109">
        <f t="shared" si="380"/>
        <v>3.4596213277866825</v>
      </c>
      <c r="J170" s="109">
        <f t="shared" si="380"/>
        <v>1.7615621333653788</v>
      </c>
      <c r="K170" s="109">
        <f t="shared" si="380"/>
        <v>2.515443612494177</v>
      </c>
      <c r="L170" s="109">
        <f t="shared" si="380"/>
        <v>18.048142517027163</v>
      </c>
      <c r="M170" s="109">
        <f t="shared" si="380"/>
        <v>2.7955923137075471</v>
      </c>
      <c r="N170" s="109">
        <f t="shared" si="380"/>
        <v>2.6164295977962002</v>
      </c>
      <c r="O170" s="109">
        <f t="shared" si="380"/>
        <v>2.3728544408625196</v>
      </c>
      <c r="P170" s="109">
        <f t="shared" si="380"/>
        <v>7.4111285301555707</v>
      </c>
      <c r="Q170" s="109">
        <f t="shared" si="380"/>
        <v>2.6164295977962002</v>
      </c>
      <c r="R170" s="109">
        <f t="shared" si="381"/>
        <v>2.014229065624769</v>
      </c>
      <c r="S170" s="109">
        <f t="shared" si="381"/>
        <v>11.633716585746351</v>
      </c>
      <c r="T170" s="109">
        <f t="shared" si="381"/>
        <v>10.698117360280701</v>
      </c>
      <c r="U170" s="109">
        <f t="shared" si="381"/>
        <v>2.6199123378636893</v>
      </c>
      <c r="V170" s="109">
        <f t="shared" si="381"/>
        <v>2.7462670363544954</v>
      </c>
      <c r="W170" s="109">
        <f t="shared" si="381"/>
        <v>149.36568025693313</v>
      </c>
      <c r="X170" s="109">
        <f t="shared" si="381"/>
        <v>2.6164295977962002</v>
      </c>
      <c r="Y170" s="109">
        <f t="shared" si="381"/>
        <v>3.49289222177894</v>
      </c>
      <c r="Z170" s="109">
        <f t="shared" si="381"/>
        <v>55.247605214638035</v>
      </c>
      <c r="AA170" s="109">
        <f t="shared" si="381"/>
        <v>2.4782663255765027</v>
      </c>
      <c r="AB170" s="109">
        <f t="shared" si="382"/>
        <v>18.529327776596077</v>
      </c>
      <c r="AC170" s="109">
        <f t="shared" si="382"/>
        <v>2.6392397008636426</v>
      </c>
      <c r="AD170" s="109">
        <f t="shared" si="382"/>
        <v>2.5271601602785911</v>
      </c>
      <c r="AE170" s="109">
        <f t="shared" si="382"/>
        <v>2.4723192987171991</v>
      </c>
      <c r="AF170" s="109">
        <f t="shared" si="382"/>
        <v>4.2482949914731289</v>
      </c>
      <c r="AG170" s="109">
        <f t="shared" si="382"/>
        <v>2.6188206861513739</v>
      </c>
      <c r="AH170" s="109">
        <f t="shared" si="382"/>
        <v>3.4475907437013396</v>
      </c>
      <c r="AI170" s="109">
        <f t="shared" si="382"/>
        <v>2.6164295977962002</v>
      </c>
      <c r="AJ170" s="109">
        <f t="shared" si="382"/>
        <v>6.5252315646043533</v>
      </c>
      <c r="AK170" s="109">
        <f t="shared" si="382"/>
        <v>4.4677095824859663</v>
      </c>
      <c r="AL170" s="109">
        <f t="shared" si="383"/>
        <v>5.8096848342175766</v>
      </c>
      <c r="AM170" s="109">
        <f t="shared" si="383"/>
        <v>45.997259903489258</v>
      </c>
      <c r="AN170" s="109">
        <f t="shared" si="383"/>
        <v>4.5877797431342229</v>
      </c>
      <c r="AO170" s="109">
        <f t="shared" si="383"/>
        <v>14.443859400142863</v>
      </c>
      <c r="AP170" s="109">
        <f t="shared" si="383"/>
        <v>5.5432999264143188</v>
      </c>
      <c r="AQ170" s="109">
        <f t="shared" si="383"/>
        <v>2.1467408544284385</v>
      </c>
      <c r="AR170" s="109">
        <f t="shared" si="383"/>
        <v>2.6164295977962002</v>
      </c>
      <c r="AS170" s="109">
        <f t="shared" si="383"/>
        <v>2.9292394922817948</v>
      </c>
      <c r="AT170" s="109">
        <f t="shared" si="383"/>
        <v>7.2295648153381391</v>
      </c>
      <c r="AU170" s="109">
        <f t="shared" si="383"/>
        <v>16.088261187655132</v>
      </c>
      <c r="AV170" s="109">
        <f t="shared" si="384"/>
        <v>2.8765601278010058</v>
      </c>
      <c r="AW170" s="109">
        <f t="shared" si="384"/>
        <v>111.94079656472357</v>
      </c>
      <c r="AX170" s="109">
        <f t="shared" si="384"/>
        <v>3.5175986014046692</v>
      </c>
      <c r="AY170" s="109">
        <f t="shared" si="384"/>
        <v>2.988068007897549</v>
      </c>
      <c r="AZ170" s="109">
        <f t="shared" si="384"/>
        <v>7.0335201458906864</v>
      </c>
      <c r="BA170" s="109">
        <f t="shared" si="384"/>
        <v>5.8816435248787764</v>
      </c>
      <c r="BB170" s="109">
        <f t="shared" si="384"/>
        <v>5.5225342546300258</v>
      </c>
      <c r="BC170" s="109">
        <f t="shared" si="384"/>
        <v>5.3250028600676984</v>
      </c>
      <c r="BD170" s="109">
        <f t="shared" si="384"/>
        <v>3.5881578044857942</v>
      </c>
      <c r="BE170" s="109">
        <f t="shared" si="384"/>
        <v>11.62830679022203</v>
      </c>
      <c r="BF170" s="109">
        <f t="shared" si="385"/>
        <v>4.3450590557703599</v>
      </c>
      <c r="BG170" s="109">
        <f t="shared" si="385"/>
        <v>4.5682705155015633</v>
      </c>
      <c r="BH170" s="109">
        <f t="shared" si="385"/>
        <v>12.593767030551016</v>
      </c>
      <c r="BI170" s="109">
        <f t="shared" si="385"/>
        <v>9.6912722531741338</v>
      </c>
      <c r="BJ170" s="109">
        <f t="shared" si="385"/>
        <v>2.3653944289614501</v>
      </c>
      <c r="BK170" s="109">
        <f t="shared" si="385"/>
        <v>2.6164295977962002</v>
      </c>
      <c r="BL170" s="109">
        <f t="shared" si="385"/>
        <v>4.8540366004958742</v>
      </c>
      <c r="BM170" s="109">
        <f t="shared" si="385"/>
        <v>2.9180694631926141</v>
      </c>
      <c r="BN170" s="109">
        <f t="shared" si="385"/>
        <v>88.324450684565477</v>
      </c>
      <c r="BO170" s="109">
        <f t="shared" si="385"/>
        <v>9.5742598001917791</v>
      </c>
      <c r="BP170" s="109">
        <f t="shared" si="386"/>
        <v>10.13431370937187</v>
      </c>
      <c r="BQ170" s="109">
        <f t="shared" si="386"/>
        <v>1.895296122183465</v>
      </c>
      <c r="BR170" s="109">
        <f t="shared" si="386"/>
        <v>4.7543501085737754</v>
      </c>
      <c r="BS170" s="109">
        <f t="shared" si="386"/>
        <v>10.776053572780501</v>
      </c>
      <c r="BT170" s="109">
        <f t="shared" si="386"/>
        <v>4.1151053135605427</v>
      </c>
      <c r="BU170" s="109">
        <f t="shared" si="386"/>
        <v>2.8143526955673561</v>
      </c>
      <c r="BV170" s="109">
        <f t="shared" si="386"/>
        <v>2.3968749409866077</v>
      </c>
      <c r="BW170" s="109">
        <f t="shared" si="386"/>
        <v>6.5866399475597808</v>
      </c>
      <c r="BX170" s="109">
        <f t="shared" si="386"/>
        <v>16.548686777932556</v>
      </c>
      <c r="BY170" s="109">
        <f t="shared" si="386"/>
        <v>2.4972817733421744</v>
      </c>
      <c r="BZ170" s="109">
        <f t="shared" si="387"/>
        <v>3.6688721535686897</v>
      </c>
      <c r="CA170" s="109">
        <f t="shared" si="387"/>
        <v>7.5566847597560649</v>
      </c>
      <c r="CB170" s="109">
        <f t="shared" si="387"/>
        <v>2.9495299320962753</v>
      </c>
      <c r="CC170" s="109">
        <f t="shared" si="387"/>
        <v>29.499112678653955</v>
      </c>
      <c r="CD170" s="109">
        <f t="shared" si="387"/>
        <v>18.097101488609415</v>
      </c>
      <c r="CE170" s="109">
        <f t="shared" si="387"/>
        <v>3.1227084980489588</v>
      </c>
      <c r="CF170" s="109">
        <f t="shared" si="387"/>
        <v>6.9941573049973034</v>
      </c>
      <c r="CG170" s="109">
        <f t="shared" si="387"/>
        <v>2.4934567205819711</v>
      </c>
      <c r="CH170" s="109">
        <f t="shared" si="387"/>
        <v>2.6164295977962002</v>
      </c>
      <c r="CI170" s="109">
        <f t="shared" si="387"/>
        <v>3.2338685579772242</v>
      </c>
      <c r="CJ170" s="109">
        <f t="shared" si="388"/>
        <v>4.9726853653461536</v>
      </c>
      <c r="CK170" s="109">
        <f t="shared" si="388"/>
        <v>4.160868826521626</v>
      </c>
      <c r="CL170" s="109">
        <f t="shared" si="388"/>
        <v>2.7253862395450437</v>
      </c>
      <c r="CM170" s="109">
        <f t="shared" si="388"/>
        <v>2.6106948687911551</v>
      </c>
      <c r="CN170" s="109">
        <f t="shared" si="388"/>
        <v>7.449003687880408</v>
      </c>
      <c r="CO170" s="109">
        <f t="shared" si="388"/>
        <v>3.0863963519732476</v>
      </c>
      <c r="CP170" s="109">
        <f t="shared" si="388"/>
        <v>3.2338685579772242</v>
      </c>
      <c r="CQ170" s="109">
        <f t="shared" si="388"/>
        <v>12.419664430115347</v>
      </c>
      <c r="CR170" s="109">
        <f t="shared" si="388"/>
        <v>2.2876877289777906</v>
      </c>
      <c r="CS170" s="109">
        <f t="shared" si="388"/>
        <v>70.712755537206448</v>
      </c>
      <c r="CT170" s="109">
        <f t="shared" si="389"/>
        <v>10.663991651300682</v>
      </c>
      <c r="CU170" s="109">
        <f t="shared" si="389"/>
        <v>21.147044101980697</v>
      </c>
      <c r="CV170" s="109">
        <f t="shared" si="389"/>
        <v>21.472751429062605</v>
      </c>
      <c r="CW170" s="109">
        <f t="shared" si="389"/>
        <v>4.5889990403546603</v>
      </c>
      <c r="CX170" s="109">
        <f t="shared" si="389"/>
        <v>3.9602763923138347</v>
      </c>
      <c r="CY170" s="109">
        <f t="shared" si="389"/>
        <v>76.5218867255997</v>
      </c>
      <c r="CZ170" s="109">
        <f t="shared" si="389"/>
        <v>14.983731571636273</v>
      </c>
      <c r="DA170" s="109">
        <f t="shared" si="389"/>
        <v>3.8693424760107638</v>
      </c>
      <c r="DB170" s="109">
        <f t="shared" si="389"/>
        <v>42.46597694794157</v>
      </c>
      <c r="DC170" s="109">
        <f t="shared" si="389"/>
        <v>6.6315191795024848</v>
      </c>
      <c r="DD170" s="109">
        <f t="shared" si="390"/>
        <v>2.6638148607378169</v>
      </c>
      <c r="DE170" s="109">
        <f t="shared" si="390"/>
        <v>19.343033959295152</v>
      </c>
      <c r="DF170" s="109">
        <f t="shared" si="390"/>
        <v>3.2338685579772242</v>
      </c>
      <c r="DG170" s="109">
        <f t="shared" si="390"/>
        <v>13.078066355920589</v>
      </c>
      <c r="DH170" s="109">
        <f t="shared" si="390"/>
        <v>26.229650147783591</v>
      </c>
      <c r="DI170" s="109">
        <f t="shared" si="390"/>
        <v>5.9801796466327364</v>
      </c>
      <c r="DJ170" s="109">
        <f t="shared" si="390"/>
        <v>11.173349159791471</v>
      </c>
      <c r="DK170" s="109">
        <f t="shared" si="390"/>
        <v>2.770692303874382</v>
      </c>
      <c r="DL170" s="109">
        <f t="shared" si="390"/>
        <v>7.8661086268198606</v>
      </c>
      <c r="DM170" s="109">
        <f t="shared" si="390"/>
        <v>3.0211803064782909</v>
      </c>
      <c r="DN170" s="109">
        <f t="shared" si="391"/>
        <v>9.285265834573357</v>
      </c>
      <c r="DO170" s="109">
        <f t="shared" si="391"/>
        <v>2.7738717111683009</v>
      </c>
      <c r="DP170" s="109">
        <f t="shared" si="391"/>
        <v>3.2275764326450287</v>
      </c>
      <c r="DQ170" s="109">
        <f t="shared" si="391"/>
        <v>0.7424069958419981</v>
      </c>
      <c r="DR170" s="109">
        <f t="shared" si="391"/>
        <v>18.048142517027163</v>
      </c>
      <c r="DS170" s="109">
        <f t="shared" si="391"/>
        <v>4.1897359516107295</v>
      </c>
      <c r="DT170" s="109">
        <f t="shared" si="391"/>
        <v>18.048142517027163</v>
      </c>
      <c r="DU170" s="109">
        <f t="shared" si="391"/>
        <v>3.2338685579772242</v>
      </c>
      <c r="DV170" s="109">
        <f t="shared" si="391"/>
        <v>5.3287678994864267</v>
      </c>
      <c r="DW170" s="109">
        <f t="shared" si="391"/>
        <v>24.40204432267333</v>
      </c>
      <c r="DX170" s="109">
        <f t="shared" si="392"/>
        <v>7.1088232586714692</v>
      </c>
      <c r="DY170" s="109">
        <f t="shared" si="392"/>
        <v>2.7431247020662055</v>
      </c>
      <c r="DZ170" s="109">
        <f t="shared" si="392"/>
        <v>12.987265920024559</v>
      </c>
      <c r="EA170" s="109">
        <f t="shared" si="392"/>
        <v>2.7462670363544954</v>
      </c>
      <c r="EB170" s="109">
        <f t="shared" si="392"/>
        <v>3.2338685579772242</v>
      </c>
      <c r="EC170" s="109">
        <f t="shared" si="392"/>
        <v>2.0442110704573317</v>
      </c>
      <c r="ED170" s="109">
        <f t="shared" si="392"/>
        <v>5.3134896269029586</v>
      </c>
      <c r="EE170" s="109">
        <f t="shared" si="392"/>
        <v>7.0751410193848212</v>
      </c>
      <c r="EF170" s="109">
        <f t="shared" si="392"/>
        <v>3.2338685579772242</v>
      </c>
      <c r="EG170" s="109">
        <f t="shared" si="392"/>
        <v>4.2456206870497546</v>
      </c>
      <c r="EH170" s="109">
        <f t="shared" si="393"/>
        <v>3.1227084980489588</v>
      </c>
      <c r="EI170" s="109">
        <f t="shared" si="393"/>
        <v>0.96104708047538978</v>
      </c>
      <c r="EJ170" s="109">
        <f t="shared" si="393"/>
        <v>5.7789841807007853</v>
      </c>
      <c r="EK170" s="109">
        <f t="shared" si="393"/>
        <v>4.4844997008385619</v>
      </c>
      <c r="EL170" s="109">
        <f t="shared" si="393"/>
        <v>3.0798025113578866</v>
      </c>
      <c r="EM170" s="109">
        <f t="shared" si="393"/>
        <v>7.3509406045194874</v>
      </c>
      <c r="EN170" s="109">
        <f t="shared" si="393"/>
        <v>1.3332579257804527</v>
      </c>
      <c r="EO170" s="109">
        <f t="shared" si="393"/>
        <v>3.2338685579772242</v>
      </c>
      <c r="EP170" s="109">
        <f t="shared" si="393"/>
        <v>9.8496022199947841</v>
      </c>
      <c r="EQ170" s="109">
        <f t="shared" si="393"/>
        <v>39.81798531296954</v>
      </c>
      <c r="ER170" s="109">
        <f t="shared" si="394"/>
        <v>2.4291913444784932</v>
      </c>
      <c r="ES170" s="109">
        <f t="shared" si="394"/>
        <v>2.4622347937891997</v>
      </c>
      <c r="ET170" s="109">
        <f t="shared" si="394"/>
        <v>2.7427622979308941</v>
      </c>
      <c r="EU170" s="109">
        <f t="shared" si="394"/>
        <v>2.4923546043349543</v>
      </c>
      <c r="EV170" s="109">
        <f t="shared" si="394"/>
        <v>14.510297233002815</v>
      </c>
      <c r="EW170" s="109">
        <f t="shared" si="394"/>
        <v>6.1096925301565781</v>
      </c>
      <c r="EX170" s="109">
        <f t="shared" si="394"/>
        <v>3.2338685579772242</v>
      </c>
      <c r="EY170" s="109">
        <f t="shared" si="394"/>
        <v>5.1161148098043325</v>
      </c>
      <c r="EZ170" s="109">
        <f t="shared" si="394"/>
        <v>2.8248654646639877</v>
      </c>
      <c r="FA170" s="109">
        <f t="shared" si="394"/>
        <v>111.88763926173206</v>
      </c>
      <c r="FB170" s="109">
        <f t="shared" si="395"/>
        <v>3.2338685579772242</v>
      </c>
      <c r="FC170" s="109">
        <f t="shared" si="395"/>
        <v>2.5645377894898553</v>
      </c>
      <c r="FD170" s="109">
        <f t="shared" si="395"/>
        <v>3.0761845057728103</v>
      </c>
      <c r="FE170" s="109">
        <f t="shared" si="395"/>
        <v>4.950063896307979</v>
      </c>
      <c r="FF170" s="109">
        <f t="shared" si="395"/>
        <v>3.53876691274851</v>
      </c>
      <c r="FG170" s="109">
        <f t="shared" si="395"/>
        <v>22.16461479093514</v>
      </c>
      <c r="FH170" s="109">
        <f t="shared" si="395"/>
        <v>11.098343570319162</v>
      </c>
      <c r="FI170" s="109">
        <f t="shared" si="395"/>
        <v>4.8906448421442894</v>
      </c>
      <c r="FJ170" s="109">
        <f t="shared" si="395"/>
        <v>3.5776619770134976</v>
      </c>
      <c r="FK170" s="109">
        <f t="shared" si="395"/>
        <v>11.061280704320664</v>
      </c>
      <c r="FL170" s="109">
        <f t="shared" si="396"/>
        <v>5.1833260234051659</v>
      </c>
      <c r="FM170" s="109">
        <f t="shared" si="396"/>
        <v>3.0220756518266043</v>
      </c>
      <c r="FN170" s="109">
        <f t="shared" si="396"/>
        <v>15.799265448676806</v>
      </c>
      <c r="FO170" s="109">
        <f t="shared" si="396"/>
        <v>2.4934097939560114</v>
      </c>
      <c r="FP170" s="109">
        <f t="shared" si="396"/>
        <v>18.048142517027163</v>
      </c>
      <c r="FQ170" s="109">
        <f t="shared" si="396"/>
        <v>3.6727339616616606</v>
      </c>
      <c r="FR170" s="109">
        <f t="shared" si="396"/>
        <v>2.7749403717539822</v>
      </c>
      <c r="FS170" s="109">
        <f t="shared" si="396"/>
        <v>31.710682107622493</v>
      </c>
      <c r="FT170" s="109">
        <f t="shared" si="396"/>
        <v>5.2477373287320415</v>
      </c>
      <c r="FU170" s="109">
        <f t="shared" si="396"/>
        <v>2.988068007897549</v>
      </c>
      <c r="FV170" s="109">
        <f t="shared" si="397"/>
        <v>9.6170995410431974</v>
      </c>
      <c r="FW170" s="109">
        <f t="shared" si="397"/>
        <v>3.2338685579772242</v>
      </c>
      <c r="FX170" s="109">
        <f t="shared" si="397"/>
        <v>4.3450590557703599</v>
      </c>
      <c r="FY170" s="109">
        <f t="shared" si="397"/>
        <v>6.2056014570720626</v>
      </c>
      <c r="FZ170" s="109">
        <f t="shared" si="397"/>
        <v>5.1439773706103713</v>
      </c>
      <c r="GA170" s="109">
        <f t="shared" si="397"/>
        <v>2.4928393248063552</v>
      </c>
      <c r="GB170" s="109">
        <f t="shared" si="397"/>
        <v>1.97496102585513</v>
      </c>
      <c r="GC170" s="109">
        <f t="shared" si="397"/>
        <v>3.0587394949608857</v>
      </c>
      <c r="GD170" s="109">
        <f t="shared" si="397"/>
        <v>10.776053572780501</v>
      </c>
      <c r="GE170" s="109">
        <f t="shared" si="397"/>
        <v>8.1807723018965</v>
      </c>
      <c r="GF170" s="109">
        <f t="shared" si="398"/>
        <v>13.624879990144112</v>
      </c>
      <c r="GG170" s="109">
        <f t="shared" si="398"/>
        <v>2.6164295977962002</v>
      </c>
      <c r="GH170" s="109">
        <f t="shared" si="398"/>
        <v>2.6164295977962002</v>
      </c>
      <c r="GI170" s="109">
        <f t="shared" si="398"/>
        <v>4.3450590557703599</v>
      </c>
      <c r="GJ170" s="109">
        <f t="shared" si="398"/>
        <v>2.6164295977962002</v>
      </c>
      <c r="GK170" s="109">
        <f t="shared" si="398"/>
        <v>4.151323327642821</v>
      </c>
      <c r="GL170" s="109">
        <f t="shared" si="398"/>
        <v>2.3935563489362854</v>
      </c>
      <c r="GM170" s="109">
        <f t="shared" si="398"/>
        <v>4.2889943274249429</v>
      </c>
      <c r="GN170" s="109">
        <f t="shared" si="398"/>
        <v>23.994023241257604</v>
      </c>
      <c r="GO170" s="109">
        <f t="shared" si="398"/>
        <v>9.3189855157204882</v>
      </c>
      <c r="GP170" s="109">
        <f t="shared" si="399"/>
        <v>20.786864649343165</v>
      </c>
      <c r="GQ170" s="109">
        <f t="shared" si="399"/>
        <v>3.2752377134442092</v>
      </c>
      <c r="GR170" s="109">
        <f t="shared" si="399"/>
        <v>18.59189860338012</v>
      </c>
      <c r="GS170" s="109">
        <f t="shared" si="399"/>
        <v>33.76270474553079</v>
      </c>
      <c r="GT170" s="109">
        <f t="shared" si="399"/>
        <v>15.19646150389727</v>
      </c>
      <c r="GU170" s="109">
        <f t="shared" si="399"/>
        <v>10.79210603477026</v>
      </c>
      <c r="GV170" s="109">
        <f t="shared" si="399"/>
        <v>2.515443612494177</v>
      </c>
      <c r="GW170" s="109">
        <f t="shared" si="399"/>
        <v>3.3857732797305777</v>
      </c>
      <c r="GX170" s="109">
        <f t="shared" si="399"/>
        <v>3.7307105202486053</v>
      </c>
      <c r="GY170" s="109">
        <f t="shared" si="399"/>
        <v>8.0939479059495056</v>
      </c>
      <c r="GZ170" s="109">
        <f t="shared" si="400"/>
        <v>4.0488633579141347</v>
      </c>
      <c r="HA170" s="109">
        <f t="shared" si="400"/>
        <v>2.6164295977962002</v>
      </c>
      <c r="HB170" s="109">
        <f t="shared" si="400"/>
        <v>2.1665462326479026</v>
      </c>
      <c r="HC170" s="109">
        <f t="shared" si="400"/>
        <v>49.990847189676828</v>
      </c>
      <c r="HD170" s="109">
        <f t="shared" si="400"/>
        <v>6.0764937918319504</v>
      </c>
      <c r="HE170" s="109">
        <f t="shared" si="400"/>
        <v>5.1734129664245669</v>
      </c>
      <c r="HF170" s="109">
        <f t="shared" si="400"/>
        <v>20.056192368311383</v>
      </c>
      <c r="HG170" s="109">
        <f t="shared" si="400"/>
        <v>6.2375673938014522</v>
      </c>
      <c r="HH170" s="109">
        <f t="shared" si="400"/>
        <v>2.5452942413630466</v>
      </c>
      <c r="HI170" s="109">
        <f t="shared" si="400"/>
        <v>15.9514783165561</v>
      </c>
      <c r="HJ170" s="109">
        <f t="shared" si="401"/>
        <v>2.5067284280855735</v>
      </c>
      <c r="HK170" s="109">
        <f t="shared" si="401"/>
        <v>4.6273633248234702</v>
      </c>
      <c r="HL170" s="109">
        <f t="shared" si="401"/>
        <v>41.870560771477969</v>
      </c>
      <c r="HM170" s="109">
        <f t="shared" si="401"/>
        <v>2.6164295977962002</v>
      </c>
      <c r="HN170" s="109">
        <f t="shared" si="401"/>
        <v>15.114568418829339</v>
      </c>
      <c r="HO170" s="109">
        <f t="shared" si="401"/>
        <v>4.1747625722445836</v>
      </c>
      <c r="HP170" s="109">
        <f t="shared" si="401"/>
        <v>9.3398263710855343</v>
      </c>
      <c r="HQ170" s="109">
        <f t="shared" si="401"/>
        <v>5.757354298514934</v>
      </c>
      <c r="HR170" s="109"/>
      <c r="HS170" s="109"/>
      <c r="HT170" s="109"/>
      <c r="HU170" s="109"/>
      <c r="HV170" s="109"/>
      <c r="HW170" s="109"/>
      <c r="HX170" s="109"/>
      <c r="HY170" s="109"/>
      <c r="HZ170" s="109"/>
      <c r="IA170" s="109"/>
      <c r="IB170" s="109"/>
      <c r="IC170" s="109"/>
      <c r="ID170" s="109"/>
      <c r="IE170" s="109"/>
      <c r="IF170" s="109"/>
      <c r="IG170" s="109"/>
      <c r="IH170" s="109"/>
      <c r="II170" s="109"/>
      <c r="IJ170" s="109"/>
      <c r="IK170" s="109"/>
      <c r="IL170" s="109"/>
      <c r="IM170" s="109"/>
      <c r="IN170" s="109"/>
      <c r="IO170" s="109"/>
      <c r="IP170" s="109"/>
      <c r="IQ170" s="109"/>
      <c r="IR170" s="109"/>
      <c r="IS170" s="109"/>
      <c r="IT170" s="109"/>
      <c r="IU170" s="109"/>
      <c r="IV170" s="109"/>
      <c r="IW170" s="109"/>
      <c r="IX170" s="109"/>
      <c r="IY170" s="109"/>
      <c r="IZ170" s="109"/>
      <c r="JA170" s="109"/>
      <c r="JB170" s="109"/>
      <c r="JC170" s="109"/>
      <c r="JD170" s="109"/>
      <c r="JE170" s="109"/>
      <c r="JF170" s="109"/>
      <c r="JG170" s="109"/>
      <c r="JH170" s="109"/>
      <c r="JI170" s="109"/>
      <c r="JJ170" s="109"/>
      <c r="JK170" s="109"/>
      <c r="JL170" s="109"/>
      <c r="JM170" s="109"/>
      <c r="JN170" s="109"/>
      <c r="JO170" s="109"/>
      <c r="JP170" s="109" t="str">
        <f t="shared" si="335"/>
        <v>Water Pollution_Zn(II)_Unspecified_Health_N/A for WP Interim Methodology</v>
      </c>
    </row>
    <row r="171" spans="2:276">
      <c r="B171" s="112" t="s">
        <v>9</v>
      </c>
      <c r="C171" s="112" t="s">
        <v>416</v>
      </c>
      <c r="D171" s="112" t="s">
        <v>394</v>
      </c>
      <c r="E171" s="112" t="s">
        <v>395</v>
      </c>
      <c r="F171" s="112" t="s">
        <v>390</v>
      </c>
      <c r="G171" s="112" t="s">
        <v>391</v>
      </c>
      <c r="H171" s="109">
        <f t="shared" ref="H171:Q180" si="402">INDEX(WP_Health_data,MATCH($JP171,WP_Health_Reference,0),MATCH(H$6,WP_Health_countries,0))</f>
        <v>3.6826874362616682E-2</v>
      </c>
      <c r="I171" s="109">
        <f t="shared" si="402"/>
        <v>2.3944107455447011E-3</v>
      </c>
      <c r="J171" s="109">
        <f t="shared" si="402"/>
        <v>8.4793948781647727E-2</v>
      </c>
      <c r="K171" s="109">
        <f t="shared" si="402"/>
        <v>1.2611816159377061E-3</v>
      </c>
      <c r="L171" s="109">
        <f t="shared" si="402"/>
        <v>1.1018392349892638E-2</v>
      </c>
      <c r="M171" s="109">
        <f t="shared" si="402"/>
        <v>3.8855995801289171E-2</v>
      </c>
      <c r="N171" s="109">
        <f t="shared" si="402"/>
        <v>1.6049886204807184E-2</v>
      </c>
      <c r="O171" s="109">
        <f t="shared" si="402"/>
        <v>2.1908879728401933E-3</v>
      </c>
      <c r="P171" s="109">
        <f t="shared" si="402"/>
        <v>2.2430210836738669E-3</v>
      </c>
      <c r="Q171" s="109">
        <f t="shared" si="402"/>
        <v>1.6049886204807184E-2</v>
      </c>
      <c r="R171" s="109">
        <f t="shared" ref="R171:AA180" si="403">INDEX(WP_Health_data,MATCH($JP171,WP_Health_Reference,0),MATCH(R$6,WP_Health_countries,0))</f>
        <v>9.5360580967865588E-4</v>
      </c>
      <c r="S171" s="109">
        <f t="shared" si="403"/>
        <v>5.06501137286142E-3</v>
      </c>
      <c r="T171" s="109">
        <f t="shared" si="403"/>
        <v>1.2050290522030759E-2</v>
      </c>
      <c r="U171" s="109">
        <f t="shared" si="403"/>
        <v>1.6049886204807184E-2</v>
      </c>
      <c r="V171" s="109">
        <f t="shared" si="403"/>
        <v>8.2211147061660009E-2</v>
      </c>
      <c r="W171" s="109">
        <f t="shared" si="403"/>
        <v>8.2295523377094795E-2</v>
      </c>
      <c r="X171" s="109">
        <f t="shared" si="403"/>
        <v>1.6049886204807184E-2</v>
      </c>
      <c r="Y171" s="109">
        <f t="shared" si="403"/>
        <v>2.8946169452844561E-2</v>
      </c>
      <c r="Z171" s="109">
        <f t="shared" si="403"/>
        <v>5.1016655129157248E-2</v>
      </c>
      <c r="AA171" s="109">
        <f t="shared" si="403"/>
        <v>2.815913443527929E-3</v>
      </c>
      <c r="AB171" s="109">
        <f t="shared" ref="AB171:AK180" si="404">INDEX(WP_Health_data,MATCH($JP171,WP_Health_Reference,0),MATCH(AB$6,WP_Health_countries,0))</f>
        <v>2.1063984867156833E-2</v>
      </c>
      <c r="AC171" s="109">
        <f t="shared" si="404"/>
        <v>7.6808707905843328E-4</v>
      </c>
      <c r="AD171" s="109">
        <f t="shared" si="404"/>
        <v>1.2865838894278458E-2</v>
      </c>
      <c r="AE171" s="109">
        <f t="shared" si="404"/>
        <v>1.077100122568483E-3</v>
      </c>
      <c r="AF171" s="109">
        <f t="shared" si="404"/>
        <v>5.5125415300851813E-2</v>
      </c>
      <c r="AG171" s="109">
        <f t="shared" si="404"/>
        <v>2.0649599286331603E-3</v>
      </c>
      <c r="AH171" s="109">
        <f t="shared" si="404"/>
        <v>4.6293767584605194E-3</v>
      </c>
      <c r="AI171" s="109">
        <f t="shared" si="404"/>
        <v>1.6049886204807184E-2</v>
      </c>
      <c r="AJ171" s="109">
        <f t="shared" si="404"/>
        <v>4.1979322876512029E-2</v>
      </c>
      <c r="AK171" s="109">
        <f t="shared" si="404"/>
        <v>1.2074319502703395E-2</v>
      </c>
      <c r="AL171" s="109">
        <f t="shared" ref="AL171:AU180" si="405">INDEX(WP_Health_data,MATCH($JP171,WP_Health_Reference,0),MATCH(AL$6,WP_Health_countries,0))</f>
        <v>7.0342548806622177E-2</v>
      </c>
      <c r="AM171" s="109">
        <f t="shared" si="405"/>
        <v>1.1614317807905215E-3</v>
      </c>
      <c r="AN171" s="109">
        <f t="shared" si="405"/>
        <v>2.2984739691000844E-2</v>
      </c>
      <c r="AO171" s="109">
        <f t="shared" si="405"/>
        <v>8.3201853930883595E-3</v>
      </c>
      <c r="AP171" s="109">
        <f t="shared" si="405"/>
        <v>1.1446058842279633E-2</v>
      </c>
      <c r="AQ171" s="109">
        <f t="shared" si="405"/>
        <v>7.3898473504655925E-4</v>
      </c>
      <c r="AR171" s="109">
        <f t="shared" si="405"/>
        <v>1.6049886204807184E-2</v>
      </c>
      <c r="AS171" s="109">
        <f t="shared" si="405"/>
        <v>1.5374322532947746E-2</v>
      </c>
      <c r="AT171" s="109">
        <f t="shared" si="405"/>
        <v>4.7159812471718439E-3</v>
      </c>
      <c r="AU171" s="109">
        <f t="shared" si="405"/>
        <v>1.1018392349892638E-2</v>
      </c>
      <c r="AV171" s="109">
        <f t="shared" ref="AV171:BE180" si="406">INDEX(WP_Health_data,MATCH($JP171,WP_Health_Reference,0),MATCH(AV$6,WP_Health_countries,0))</f>
        <v>1.3812757927808737E-3</v>
      </c>
      <c r="AW171" s="109">
        <f t="shared" si="406"/>
        <v>2.6631587512987654E-2</v>
      </c>
      <c r="AX171" s="109">
        <f t="shared" si="406"/>
        <v>2.0975988898544635E-3</v>
      </c>
      <c r="AY171" s="109">
        <f t="shared" si="406"/>
        <v>2.2984739691000844E-2</v>
      </c>
      <c r="AZ171" s="109">
        <f t="shared" si="406"/>
        <v>1.6491286398947823E-3</v>
      </c>
      <c r="BA171" s="109">
        <f t="shared" si="406"/>
        <v>3.1768294442803324E-2</v>
      </c>
      <c r="BB171" s="109">
        <f t="shared" si="406"/>
        <v>1.2639736232331429E-2</v>
      </c>
      <c r="BC171" s="109">
        <f t="shared" si="406"/>
        <v>1.3621194394972421E-2</v>
      </c>
      <c r="BD171" s="109">
        <f t="shared" si="406"/>
        <v>1.3454961932077181E-2</v>
      </c>
      <c r="BE171" s="109">
        <f t="shared" si="406"/>
        <v>0.13939923090413506</v>
      </c>
      <c r="BF171" s="109">
        <f t="shared" ref="BF171:BO180" si="407">INDEX(WP_Health_data,MATCH($JP171,WP_Health_Reference,0),MATCH(BF$6,WP_Health_countries,0))</f>
        <v>1.6049886204807184E-2</v>
      </c>
      <c r="BG171" s="109">
        <f t="shared" si="407"/>
        <v>1.2422970584458197E-2</v>
      </c>
      <c r="BH171" s="109">
        <f t="shared" si="407"/>
        <v>8.0787755751729647E-3</v>
      </c>
      <c r="BI171" s="109">
        <f t="shared" si="407"/>
        <v>1.0761852112536661E-2</v>
      </c>
      <c r="BJ171" s="109">
        <f t="shared" si="407"/>
        <v>8.5776307301077045E-3</v>
      </c>
      <c r="BK171" s="109">
        <f t="shared" si="407"/>
        <v>1.6049886204807184E-2</v>
      </c>
      <c r="BL171" s="109">
        <f t="shared" si="407"/>
        <v>2.1106109698786263E-2</v>
      </c>
      <c r="BM171" s="109">
        <f t="shared" si="407"/>
        <v>3.0897790497936696E-3</v>
      </c>
      <c r="BN171" s="109">
        <f t="shared" si="407"/>
        <v>2.3273079529725217E-2</v>
      </c>
      <c r="BO171" s="109">
        <f t="shared" si="407"/>
        <v>1.7492175613880181E-2</v>
      </c>
      <c r="BP171" s="109">
        <f t="shared" ref="BP171:BY180" si="408">INDEX(WP_Health_data,MATCH($JP171,WP_Health_Reference,0),MATCH(BP$6,WP_Health_countries,0))</f>
        <v>8.1787762171289358E-2</v>
      </c>
      <c r="BQ171" s="109">
        <f t="shared" si="408"/>
        <v>9.4161636014215871E-2</v>
      </c>
      <c r="BR171" s="109">
        <f t="shared" si="408"/>
        <v>2.7091514574114897E-3</v>
      </c>
      <c r="BS171" s="109">
        <f t="shared" si="408"/>
        <v>2.2984739691000844E-2</v>
      </c>
      <c r="BT171" s="109">
        <f t="shared" si="408"/>
        <v>2.4999819871483794E-2</v>
      </c>
      <c r="BU171" s="109">
        <f t="shared" si="408"/>
        <v>1.2422970584458197E-2</v>
      </c>
      <c r="BV171" s="109">
        <f t="shared" si="408"/>
        <v>1.2611816159377061E-3</v>
      </c>
      <c r="BW171" s="109">
        <f t="shared" si="408"/>
        <v>2.2231658264235238E-3</v>
      </c>
      <c r="BX171" s="109">
        <f t="shared" si="408"/>
        <v>2.7660700896844258E-2</v>
      </c>
      <c r="BY171" s="109">
        <f t="shared" si="408"/>
        <v>1.2611816159377061E-3</v>
      </c>
      <c r="BZ171" s="109">
        <f t="shared" ref="BZ171:CI180" si="409">INDEX(WP_Health_data,MATCH($JP171,WP_Health_Reference,0),MATCH(BZ$6,WP_Health_countries,0))</f>
        <v>1.6812656567999776E-3</v>
      </c>
      <c r="CA171" s="109">
        <f t="shared" si="409"/>
        <v>2.2984739691000844E-2</v>
      </c>
      <c r="CB171" s="109">
        <f t="shared" si="409"/>
        <v>4.1051498374077545E-2</v>
      </c>
      <c r="CC171" s="109">
        <f t="shared" si="409"/>
        <v>1.2559898259253244E-2</v>
      </c>
      <c r="CD171" s="109">
        <f t="shared" si="409"/>
        <v>1.0275444553796484E-2</v>
      </c>
      <c r="CE171" s="109">
        <f t="shared" si="409"/>
        <v>1.1018392349892638E-2</v>
      </c>
      <c r="CF171" s="109">
        <f t="shared" si="409"/>
        <v>9.9340765448292824E-3</v>
      </c>
      <c r="CG171" s="109">
        <f t="shared" si="409"/>
        <v>3.8239590139159423E-4</v>
      </c>
      <c r="CH171" s="109">
        <f t="shared" si="409"/>
        <v>1.6049886204807184E-2</v>
      </c>
      <c r="CI171" s="109">
        <f t="shared" si="409"/>
        <v>4.1979322876512029E-2</v>
      </c>
      <c r="CJ171" s="109">
        <f t="shared" ref="CJ171:CS180" si="410">INDEX(WP_Health_data,MATCH($JP171,WP_Health_Reference,0),MATCH(CJ$6,WP_Health_countries,0))</f>
        <v>2.0052939602516574E-2</v>
      </c>
      <c r="CK171" s="109">
        <f t="shared" si="410"/>
        <v>4.7590308708832955E-2</v>
      </c>
      <c r="CL171" s="109">
        <f t="shared" si="410"/>
        <v>2.0653829156579155E-3</v>
      </c>
      <c r="CM171" s="109">
        <f t="shared" si="410"/>
        <v>1.2133311795432501E-3</v>
      </c>
      <c r="CN171" s="109">
        <f t="shared" si="410"/>
        <v>9.2118975708851011E-2</v>
      </c>
      <c r="CO171" s="109">
        <f t="shared" si="410"/>
        <v>1.4650345687699516E-2</v>
      </c>
      <c r="CP171" s="109">
        <f t="shared" si="410"/>
        <v>4.1979322876512029E-2</v>
      </c>
      <c r="CQ171" s="109">
        <f t="shared" si="410"/>
        <v>1.6112978904784969E-2</v>
      </c>
      <c r="CR171" s="109">
        <f t="shared" si="410"/>
        <v>1.4797784546775725E-3</v>
      </c>
      <c r="CS171" s="109">
        <f t="shared" si="410"/>
        <v>2.0279116000134628E-2</v>
      </c>
      <c r="CT171" s="109">
        <f t="shared" ref="CT171:DC180" si="411">INDEX(WP_Health_data,MATCH($JP171,WP_Health_Reference,0),MATCH(CT$6,WP_Health_countries,0))</f>
        <v>4.7773060884440223E-3</v>
      </c>
      <c r="CU171" s="109">
        <f t="shared" si="411"/>
        <v>1.3330555460950744E-2</v>
      </c>
      <c r="CV171" s="109">
        <f t="shared" si="411"/>
        <v>1.4025168623570157E-2</v>
      </c>
      <c r="CW171" s="109">
        <f t="shared" si="411"/>
        <v>4.9334358208612261E-3</v>
      </c>
      <c r="CX171" s="109">
        <f t="shared" si="411"/>
        <v>1.1018392349892638E-2</v>
      </c>
      <c r="CY171" s="109">
        <f t="shared" si="411"/>
        <v>1.7784938712546862E-2</v>
      </c>
      <c r="CZ171" s="109">
        <f t="shared" si="411"/>
        <v>5.8325592325097521E-3</v>
      </c>
      <c r="DA171" s="109">
        <f t="shared" si="411"/>
        <v>1.6049886204807184E-2</v>
      </c>
      <c r="DB171" s="109">
        <f t="shared" si="411"/>
        <v>4.3801669323522897E-2</v>
      </c>
      <c r="DC171" s="109">
        <f t="shared" si="411"/>
        <v>5.1683227694077113E-2</v>
      </c>
      <c r="DD171" s="109">
        <f t="shared" ref="DD171:DM180" si="412">INDEX(WP_Health_data,MATCH($JP171,WP_Health_Reference,0),MATCH(DD$6,WP_Health_countries,0))</f>
        <v>2.3144766001532893E-3</v>
      </c>
      <c r="DE171" s="109">
        <f t="shared" si="412"/>
        <v>7.1617946989475725E-3</v>
      </c>
      <c r="DF171" s="109">
        <f t="shared" si="412"/>
        <v>4.1979322876512029E-2</v>
      </c>
      <c r="DG171" s="109">
        <f t="shared" si="412"/>
        <v>0.20009710672696965</v>
      </c>
      <c r="DH171" s="109">
        <f t="shared" si="412"/>
        <v>9.8476564186189927E-2</v>
      </c>
      <c r="DI171" s="109">
        <f t="shared" si="412"/>
        <v>1.2422970584458197E-2</v>
      </c>
      <c r="DJ171" s="109">
        <f t="shared" si="412"/>
        <v>8.2211147061660009E-2</v>
      </c>
      <c r="DK171" s="109">
        <f t="shared" si="412"/>
        <v>4.7831171755021509E-3</v>
      </c>
      <c r="DL171" s="109">
        <f t="shared" si="412"/>
        <v>6.3375696491160113E-3</v>
      </c>
      <c r="DM171" s="109">
        <f t="shared" si="412"/>
        <v>3.2432796042638655E-3</v>
      </c>
      <c r="DN171" s="109">
        <f t="shared" ref="DN171:DW180" si="413">INDEX(WP_Health_data,MATCH($JP171,WP_Health_Reference,0),MATCH(DN$6,WP_Health_countries,0))</f>
        <v>8.2211147061660009E-2</v>
      </c>
      <c r="DO171" s="109">
        <f t="shared" si="413"/>
        <v>0.11942615053897988</v>
      </c>
      <c r="DP171" s="109">
        <f t="shared" si="413"/>
        <v>2.3889372293580645E-3</v>
      </c>
      <c r="DQ171" s="109">
        <f t="shared" si="413"/>
        <v>2.0074993730950636E-2</v>
      </c>
      <c r="DR171" s="109">
        <f t="shared" si="413"/>
        <v>1.1018392349892638E-2</v>
      </c>
      <c r="DS171" s="109">
        <f t="shared" si="413"/>
        <v>4.867453149933974E-3</v>
      </c>
      <c r="DT171" s="109">
        <f t="shared" si="413"/>
        <v>1.1018392349892638E-2</v>
      </c>
      <c r="DU171" s="109">
        <f t="shared" si="413"/>
        <v>4.1979322876512029E-2</v>
      </c>
      <c r="DV171" s="109">
        <f t="shared" si="413"/>
        <v>1.2723369586374111E-2</v>
      </c>
      <c r="DW171" s="109">
        <f t="shared" si="413"/>
        <v>8.0211187779834106E-4</v>
      </c>
      <c r="DX171" s="109">
        <f t="shared" ref="DX171:EG180" si="414">INDEX(WP_Health_data,MATCH($JP171,WP_Health_Reference,0),MATCH(DX$6,WP_Health_countries,0))</f>
        <v>2.1230841320165943E-2</v>
      </c>
      <c r="DY171" s="109">
        <f t="shared" si="414"/>
        <v>3.592332217526787E-2</v>
      </c>
      <c r="DZ171" s="109">
        <f t="shared" si="414"/>
        <v>7.0836648088600509E-3</v>
      </c>
      <c r="EA171" s="109">
        <f t="shared" si="414"/>
        <v>8.2211147061660009E-2</v>
      </c>
      <c r="EB171" s="109">
        <f t="shared" si="414"/>
        <v>4.1979322876512029E-2</v>
      </c>
      <c r="EC171" s="109">
        <f t="shared" si="414"/>
        <v>2.6691856280339897E-2</v>
      </c>
      <c r="ED171" s="109">
        <f t="shared" si="414"/>
        <v>2.2984739691000844E-2</v>
      </c>
      <c r="EE171" s="109">
        <f t="shared" si="414"/>
        <v>4.7228502129956513E-3</v>
      </c>
      <c r="EF171" s="109">
        <f t="shared" si="414"/>
        <v>4.1979322876512029E-2</v>
      </c>
      <c r="EG171" s="109">
        <f t="shared" si="414"/>
        <v>7.8023467681175756E-3</v>
      </c>
      <c r="EH171" s="109">
        <f t="shared" ref="EH171:EQ180" si="415">INDEX(WP_Health_data,MATCH($JP171,WP_Health_Reference,0),MATCH(EH$6,WP_Health_countries,0))</f>
        <v>1.1018392349892638E-2</v>
      </c>
      <c r="EI171" s="109">
        <f t="shared" si="415"/>
        <v>5.247629752851195E-4</v>
      </c>
      <c r="EJ171" s="109">
        <f t="shared" si="415"/>
        <v>1.2422970584458197E-2</v>
      </c>
      <c r="EK171" s="109">
        <f t="shared" si="415"/>
        <v>0.14742464037428354</v>
      </c>
      <c r="EL171" s="109">
        <f t="shared" si="415"/>
        <v>1.6924328831249107E-3</v>
      </c>
      <c r="EM171" s="109">
        <f t="shared" si="415"/>
        <v>7.9400361234802409E-3</v>
      </c>
      <c r="EN171" s="109">
        <f t="shared" si="415"/>
        <v>8.7431037208210941E-3</v>
      </c>
      <c r="EO171" s="109">
        <f t="shared" si="415"/>
        <v>4.1979322876512029E-2</v>
      </c>
      <c r="EP171" s="109">
        <f t="shared" si="415"/>
        <v>1.8717917691349256E-2</v>
      </c>
      <c r="EQ171" s="109">
        <f t="shared" si="415"/>
        <v>5.4745581617855182E-3</v>
      </c>
      <c r="ER171" s="109">
        <f t="shared" ref="ER171:FA180" si="416">INDEX(WP_Health_data,MATCH($JP171,WP_Health_Reference,0),MATCH(ER$6,WP_Health_countries,0))</f>
        <v>1.2611816159377061E-3</v>
      </c>
      <c r="ES171" s="109">
        <f t="shared" si="416"/>
        <v>1.1164459611810599E-3</v>
      </c>
      <c r="ET171" s="109">
        <f t="shared" si="416"/>
        <v>1.9472205146895843E-3</v>
      </c>
      <c r="EU171" s="109">
        <f t="shared" si="416"/>
        <v>2.0753172323195398E-2</v>
      </c>
      <c r="EV171" s="109">
        <f t="shared" si="416"/>
        <v>3.9901305227377622E-2</v>
      </c>
      <c r="EW171" s="109">
        <f t="shared" si="416"/>
        <v>1.55614587728551E-3</v>
      </c>
      <c r="EX171" s="109">
        <f t="shared" si="416"/>
        <v>4.1979322876512029E-2</v>
      </c>
      <c r="EY171" s="109">
        <f t="shared" si="416"/>
        <v>2.0030541446752481E-3</v>
      </c>
      <c r="EZ171" s="109">
        <f t="shared" si="416"/>
        <v>6.9098626883211819E-2</v>
      </c>
      <c r="FA171" s="109">
        <f t="shared" si="416"/>
        <v>3.0238104342491162E-2</v>
      </c>
      <c r="FB171" s="109">
        <f t="shared" ref="FB171:FK180" si="417">INDEX(WP_Health_data,MATCH($JP171,WP_Health_Reference,0),MATCH(FB$6,WP_Health_countries,0))</f>
        <v>4.1979322876512029E-2</v>
      </c>
      <c r="FC171" s="109">
        <f t="shared" si="417"/>
        <v>1.6528809887907789E-3</v>
      </c>
      <c r="FD171" s="109">
        <f t="shared" si="417"/>
        <v>2.8915965535867847E-3</v>
      </c>
      <c r="FE171" s="109">
        <f t="shared" si="417"/>
        <v>3.4018814481803516E-3</v>
      </c>
      <c r="FF171" s="109">
        <f t="shared" si="417"/>
        <v>2.1157612124579669E-3</v>
      </c>
      <c r="FG171" s="109">
        <f t="shared" si="417"/>
        <v>2.304581334772951E-2</v>
      </c>
      <c r="FH171" s="109">
        <f t="shared" si="417"/>
        <v>7.5997536455466603E-3</v>
      </c>
      <c r="FI171" s="109">
        <f t="shared" si="417"/>
        <v>1.3529723206619944E-2</v>
      </c>
      <c r="FJ171" s="109">
        <f t="shared" si="417"/>
        <v>1.6049886204807184E-2</v>
      </c>
      <c r="FK171" s="109">
        <f t="shared" si="417"/>
        <v>8.2211147061660009E-2</v>
      </c>
      <c r="FL171" s="109">
        <f t="shared" ref="FL171:FU180" si="418">INDEX(WP_Health_data,MATCH($JP171,WP_Health_Reference,0),MATCH(FL$6,WP_Health_countries,0))</f>
        <v>4.5284191000478612E-3</v>
      </c>
      <c r="FM171" s="109">
        <f t="shared" si="418"/>
        <v>3.6932947531345055E-4</v>
      </c>
      <c r="FN171" s="109">
        <f t="shared" si="418"/>
        <v>3.9236508229942811E-3</v>
      </c>
      <c r="FO171" s="109">
        <f t="shared" si="418"/>
        <v>1.2611816159377061E-3</v>
      </c>
      <c r="FP171" s="109">
        <f t="shared" si="418"/>
        <v>1.1018392349892638E-2</v>
      </c>
      <c r="FQ171" s="109">
        <f t="shared" si="418"/>
        <v>2.2984739691000844E-2</v>
      </c>
      <c r="FR171" s="109">
        <f t="shared" si="418"/>
        <v>7.8659394416962125E-2</v>
      </c>
      <c r="FS171" s="109">
        <f t="shared" si="418"/>
        <v>1.9870859373995593E-2</v>
      </c>
      <c r="FT171" s="109">
        <f t="shared" si="418"/>
        <v>1.7813959874868269E-2</v>
      </c>
      <c r="FU171" s="109">
        <f t="shared" si="418"/>
        <v>2.2984739691000844E-2</v>
      </c>
      <c r="FV171" s="109">
        <f t="shared" ref="FV171:GE180" si="419">INDEX(WP_Health_data,MATCH($JP171,WP_Health_Reference,0),MATCH(FV$6,WP_Health_countries,0))</f>
        <v>7.5830016678871515E-2</v>
      </c>
      <c r="FW171" s="109">
        <f t="shared" si="419"/>
        <v>4.1979322876512029E-2</v>
      </c>
      <c r="FX171" s="109">
        <f t="shared" si="419"/>
        <v>1.6049886204807184E-2</v>
      </c>
      <c r="FY171" s="109">
        <f t="shared" si="419"/>
        <v>3.6114353314094967E-2</v>
      </c>
      <c r="FZ171" s="109">
        <f t="shared" si="419"/>
        <v>1.1054219716903844E-2</v>
      </c>
      <c r="GA171" s="109">
        <f t="shared" si="419"/>
        <v>1.7134930769534024E-3</v>
      </c>
      <c r="GB171" s="109">
        <f t="shared" si="419"/>
        <v>4.8711641289184981E-3</v>
      </c>
      <c r="GC171" s="109">
        <f t="shared" si="419"/>
        <v>6.4474220743625396E-2</v>
      </c>
      <c r="GD171" s="109">
        <f t="shared" si="419"/>
        <v>2.2984739691000844E-2</v>
      </c>
      <c r="GE171" s="109">
        <f t="shared" si="419"/>
        <v>9.301473957235417E-3</v>
      </c>
      <c r="GF171" s="109">
        <f t="shared" ref="GF171:GO180" si="420">INDEX(WP_Health_data,MATCH($JP171,WP_Health_Reference,0),MATCH(GF$6,WP_Health_countries,0))</f>
        <v>5.0239880558910127E-2</v>
      </c>
      <c r="GG171" s="109">
        <f t="shared" si="420"/>
        <v>1.6049886204807184E-2</v>
      </c>
      <c r="GH171" s="109">
        <f t="shared" si="420"/>
        <v>1.6049886204807184E-2</v>
      </c>
      <c r="GI171" s="109">
        <f t="shared" si="420"/>
        <v>1.6049886204807184E-2</v>
      </c>
      <c r="GJ171" s="109">
        <f t="shared" si="420"/>
        <v>1.6049886204807184E-2</v>
      </c>
      <c r="GK171" s="109">
        <f t="shared" si="420"/>
        <v>2.7976666310777993E-3</v>
      </c>
      <c r="GL171" s="109">
        <f t="shared" si="420"/>
        <v>8.9565285296988844E-4</v>
      </c>
      <c r="GM171" s="109">
        <f t="shared" si="420"/>
        <v>1.7445288221496081E-3</v>
      </c>
      <c r="GN171" s="109">
        <f t="shared" si="420"/>
        <v>3.6819945822419925E-3</v>
      </c>
      <c r="GO171" s="109">
        <f t="shared" si="420"/>
        <v>3.6878770338335178E-2</v>
      </c>
      <c r="GP171" s="109">
        <f t="shared" ref="GP171:GY180" si="421">INDEX(WP_Health_data,MATCH($JP171,WP_Health_Reference,0),MATCH(GP$6,WP_Health_countries,0))</f>
        <v>4.1979322876512029E-2</v>
      </c>
      <c r="GQ171" s="109">
        <f t="shared" si="421"/>
        <v>2.5050429834045547E-2</v>
      </c>
      <c r="GR171" s="109">
        <f t="shared" si="421"/>
        <v>1.1669114466271451E-3</v>
      </c>
      <c r="GS171" s="109">
        <f t="shared" si="421"/>
        <v>7.3078435764957539E-2</v>
      </c>
      <c r="GT171" s="109">
        <f t="shared" si="421"/>
        <v>4.1979322876512029E-2</v>
      </c>
      <c r="GU171" s="109">
        <f t="shared" si="421"/>
        <v>1.0810233672972926E-2</v>
      </c>
      <c r="GV171" s="109">
        <f t="shared" si="421"/>
        <v>1.2611816159377061E-3</v>
      </c>
      <c r="GW171" s="109">
        <f t="shared" si="421"/>
        <v>1.6049886204807184E-2</v>
      </c>
      <c r="GX171" s="109">
        <f t="shared" si="421"/>
        <v>4.9682349778382932E-3</v>
      </c>
      <c r="GY171" s="109">
        <f t="shared" si="421"/>
        <v>6.3677180724101279E-3</v>
      </c>
      <c r="GZ171" s="109">
        <f t="shared" ref="GZ171:HI180" si="422">INDEX(WP_Health_data,MATCH($JP171,WP_Health_Reference,0),MATCH(GZ$6,WP_Health_countries,0))</f>
        <v>8.4237405343292326E-3</v>
      </c>
      <c r="HA171" s="109">
        <f t="shared" si="422"/>
        <v>1.6049886204807184E-2</v>
      </c>
      <c r="HB171" s="109">
        <f t="shared" si="422"/>
        <v>1.2611816159377061E-3</v>
      </c>
      <c r="HC171" s="109">
        <f t="shared" si="422"/>
        <v>5.7479579382386974E-3</v>
      </c>
      <c r="HD171" s="109">
        <f t="shared" si="422"/>
        <v>7.5561245783136964E-3</v>
      </c>
      <c r="HE171" s="109">
        <f t="shared" si="422"/>
        <v>0.28518121440664235</v>
      </c>
      <c r="HF171" s="109">
        <f t="shared" si="422"/>
        <v>1.902588761844955E-2</v>
      </c>
      <c r="HG171" s="109">
        <f t="shared" si="422"/>
        <v>1.1828806007371465E-3</v>
      </c>
      <c r="HH171" s="109">
        <f t="shared" si="422"/>
        <v>2.4064726181043513E-3</v>
      </c>
      <c r="HI171" s="109">
        <f t="shared" si="422"/>
        <v>6.6462102321551723E-3</v>
      </c>
      <c r="HJ171" s="109">
        <f t="shared" ref="HJ171:HQ180" si="423">INDEX(WP_Health_data,MATCH($JP171,WP_Health_Reference,0),MATCH(HJ$6,WP_Health_countries,0))</f>
        <v>1.2611816159377061E-3</v>
      </c>
      <c r="HK171" s="109">
        <f t="shared" si="423"/>
        <v>1.6049886204807184E-2</v>
      </c>
      <c r="HL171" s="109">
        <f t="shared" si="423"/>
        <v>7.0557045305644675E-2</v>
      </c>
      <c r="HM171" s="109">
        <f t="shared" si="423"/>
        <v>1.6049886204807184E-2</v>
      </c>
      <c r="HN171" s="109">
        <f t="shared" si="423"/>
        <v>8.2211147061660009E-2</v>
      </c>
      <c r="HO171" s="109">
        <f t="shared" si="423"/>
        <v>0.37741278126405065</v>
      </c>
      <c r="HP171" s="109">
        <f t="shared" si="423"/>
        <v>1.8418421141440091E-3</v>
      </c>
      <c r="HQ171" s="109">
        <f t="shared" si="423"/>
        <v>6.0616437367529315E-3</v>
      </c>
      <c r="HR171" s="109"/>
      <c r="HS171" s="109"/>
      <c r="HT171" s="109"/>
      <c r="HU171" s="109"/>
      <c r="HV171" s="109"/>
      <c r="HW171" s="109"/>
      <c r="HX171" s="109"/>
      <c r="HY171" s="109"/>
      <c r="HZ171" s="109"/>
      <c r="IA171" s="109"/>
      <c r="IB171" s="109"/>
      <c r="IC171" s="109"/>
      <c r="ID171" s="109"/>
      <c r="IE171" s="109"/>
      <c r="IF171" s="109"/>
      <c r="IG171" s="109"/>
      <c r="IH171" s="109"/>
      <c r="II171" s="109"/>
      <c r="IJ171" s="109"/>
      <c r="IK171" s="109"/>
      <c r="IL171" s="109"/>
      <c r="IM171" s="109"/>
      <c r="IN171" s="109"/>
      <c r="IO171" s="109"/>
      <c r="IP171" s="109"/>
      <c r="IQ171" s="109"/>
      <c r="IR171" s="109"/>
      <c r="IS171" s="109"/>
      <c r="IT171" s="109"/>
      <c r="IU171" s="109"/>
      <c r="IV171" s="109"/>
      <c r="IW171" s="109"/>
      <c r="IX171" s="109"/>
      <c r="IY171" s="109"/>
      <c r="IZ171" s="109"/>
      <c r="JA171" s="109"/>
      <c r="JB171" s="109"/>
      <c r="JC171" s="109"/>
      <c r="JD171" s="109"/>
      <c r="JE171" s="109"/>
      <c r="JF171" s="109"/>
      <c r="JG171" s="109"/>
      <c r="JH171" s="109"/>
      <c r="JI171" s="109"/>
      <c r="JJ171" s="109"/>
      <c r="JK171" s="109"/>
      <c r="JL171" s="109"/>
      <c r="JM171" s="109"/>
      <c r="JN171" s="109"/>
      <c r="JO171" s="109"/>
      <c r="JP171" s="109" t="str">
        <f t="shared" si="335"/>
        <v>Water Pollution_1,2-dichlorobenzene_Freshwater_Health_N/A for WP Interim Methodology</v>
      </c>
    </row>
    <row r="172" spans="2:276">
      <c r="B172" s="112" t="s">
        <v>9</v>
      </c>
      <c r="C172" s="112" t="s">
        <v>416</v>
      </c>
      <c r="D172" s="112" t="s">
        <v>396</v>
      </c>
      <c r="E172" s="112" t="s">
        <v>395</v>
      </c>
      <c r="F172" s="112" t="s">
        <v>390</v>
      </c>
      <c r="G172" s="112" t="s">
        <v>391</v>
      </c>
      <c r="H172" s="109">
        <f t="shared" si="402"/>
        <v>6.8221088381899492E-4</v>
      </c>
      <c r="I172" s="109">
        <f t="shared" si="402"/>
        <v>4.2516322996337071E-4</v>
      </c>
      <c r="J172" s="109">
        <f t="shared" si="402"/>
        <v>6.3504113584674101E-4</v>
      </c>
      <c r="K172" s="109">
        <f t="shared" si="402"/>
        <v>2.07727019592355E-4</v>
      </c>
      <c r="L172" s="109">
        <f t="shared" si="402"/>
        <v>7.3865389899250037E-4</v>
      </c>
      <c r="M172" s="109">
        <f t="shared" si="402"/>
        <v>7.1833399888355273E-4</v>
      </c>
      <c r="N172" s="109">
        <f t="shared" si="402"/>
        <v>4.0838197897561957E-4</v>
      </c>
      <c r="O172" s="109">
        <f t="shared" si="402"/>
        <v>4.471224922363599E-4</v>
      </c>
      <c r="P172" s="109">
        <f t="shared" si="402"/>
        <v>6.5650261197437308E-4</v>
      </c>
      <c r="Q172" s="109">
        <f t="shared" si="402"/>
        <v>4.0838197897561957E-4</v>
      </c>
      <c r="R172" s="109">
        <f t="shared" si="403"/>
        <v>1.9831384005177669E-4</v>
      </c>
      <c r="S172" s="109">
        <f t="shared" si="403"/>
        <v>1.1976080627552287E-3</v>
      </c>
      <c r="T172" s="109">
        <f t="shared" si="403"/>
        <v>5.1765244318930054E-4</v>
      </c>
      <c r="U172" s="109">
        <f t="shared" si="403"/>
        <v>4.0838197897561957E-4</v>
      </c>
      <c r="V172" s="109">
        <f t="shared" si="403"/>
        <v>7.0657470659235251E-4</v>
      </c>
      <c r="W172" s="109">
        <f t="shared" si="403"/>
        <v>3.6149606166177503E-3</v>
      </c>
      <c r="X172" s="109">
        <f t="shared" si="403"/>
        <v>4.0838197897561957E-4</v>
      </c>
      <c r="Y172" s="109">
        <f t="shared" si="403"/>
        <v>6.3168425820846717E-4</v>
      </c>
      <c r="Z172" s="109">
        <f t="shared" si="403"/>
        <v>1.4850247479188351E-3</v>
      </c>
      <c r="AA172" s="109">
        <f t="shared" si="403"/>
        <v>3.2912057074770346E-4</v>
      </c>
      <c r="AB172" s="109">
        <f t="shared" si="404"/>
        <v>1.0517362661183847E-3</v>
      </c>
      <c r="AC172" s="109">
        <f t="shared" si="404"/>
        <v>3.540533625699502E-4</v>
      </c>
      <c r="AD172" s="109">
        <f t="shared" si="404"/>
        <v>4.410036324731912E-4</v>
      </c>
      <c r="AE172" s="109">
        <f t="shared" si="404"/>
        <v>4.0961836446463105E-4</v>
      </c>
      <c r="AF172" s="109">
        <f t="shared" si="404"/>
        <v>7.5144370743828479E-4</v>
      </c>
      <c r="AG172" s="109">
        <f t="shared" si="404"/>
        <v>8.9062716512207981E-4</v>
      </c>
      <c r="AH172" s="109">
        <f t="shared" si="404"/>
        <v>3.9558828378582979E-4</v>
      </c>
      <c r="AI172" s="109">
        <f t="shared" si="404"/>
        <v>4.0838197897561957E-4</v>
      </c>
      <c r="AJ172" s="109">
        <f t="shared" si="404"/>
        <v>8.1564736851940007E-4</v>
      </c>
      <c r="AK172" s="109">
        <f t="shared" si="404"/>
        <v>5.4019471819518195E-4</v>
      </c>
      <c r="AL172" s="109">
        <f t="shared" si="405"/>
        <v>1.0440172544997205E-3</v>
      </c>
      <c r="AM172" s="109">
        <f t="shared" si="405"/>
        <v>1.7961034527569739E-3</v>
      </c>
      <c r="AN172" s="109">
        <f t="shared" si="405"/>
        <v>9.1375529362746537E-4</v>
      </c>
      <c r="AO172" s="109">
        <f t="shared" si="405"/>
        <v>5.5182730048923925E-4</v>
      </c>
      <c r="AP172" s="109">
        <f t="shared" si="405"/>
        <v>9.1091452269837479E-4</v>
      </c>
      <c r="AQ172" s="109">
        <f t="shared" si="405"/>
        <v>2.65218287582479E-4</v>
      </c>
      <c r="AR172" s="109">
        <f t="shared" si="405"/>
        <v>4.0838197897561957E-4</v>
      </c>
      <c r="AS172" s="109">
        <f t="shared" si="405"/>
        <v>4.8057207201430356E-4</v>
      </c>
      <c r="AT172" s="109">
        <f t="shared" si="405"/>
        <v>5.384819250761673E-4</v>
      </c>
      <c r="AU172" s="109">
        <f t="shared" si="405"/>
        <v>7.3865389899250037E-4</v>
      </c>
      <c r="AV172" s="109">
        <f t="shared" si="406"/>
        <v>3.2182905539526122E-4</v>
      </c>
      <c r="AW172" s="109">
        <f t="shared" si="406"/>
        <v>2.3207419899539312E-3</v>
      </c>
      <c r="AX172" s="109">
        <f t="shared" si="406"/>
        <v>3.8208774419961174E-4</v>
      </c>
      <c r="AY172" s="109">
        <f t="shared" si="406"/>
        <v>9.1375529362746537E-4</v>
      </c>
      <c r="AZ172" s="109">
        <f t="shared" si="406"/>
        <v>1.4535963425685102E-3</v>
      </c>
      <c r="BA172" s="109">
        <f t="shared" si="406"/>
        <v>1.1113367533388441E-3</v>
      </c>
      <c r="BB172" s="109">
        <f t="shared" si="406"/>
        <v>3.5162562732928747E-4</v>
      </c>
      <c r="BC172" s="109">
        <f t="shared" si="406"/>
        <v>1.1142420827689066E-3</v>
      </c>
      <c r="BD172" s="109">
        <f t="shared" si="406"/>
        <v>3.7700962343915792E-4</v>
      </c>
      <c r="BE172" s="109">
        <f t="shared" si="406"/>
        <v>4.65182491536117E-4</v>
      </c>
      <c r="BF172" s="109">
        <f t="shared" si="407"/>
        <v>4.0838197897561957E-4</v>
      </c>
      <c r="BG172" s="109">
        <f t="shared" si="407"/>
        <v>6.5562210087958791E-4</v>
      </c>
      <c r="BH172" s="109">
        <f t="shared" si="407"/>
        <v>1.2763743653752492E-3</v>
      </c>
      <c r="BI172" s="109">
        <f t="shared" si="407"/>
        <v>5.3550451734143273E-4</v>
      </c>
      <c r="BJ172" s="109">
        <f t="shared" si="407"/>
        <v>4.8152217060502513E-4</v>
      </c>
      <c r="BK172" s="109">
        <f t="shared" si="407"/>
        <v>4.0838197897561957E-4</v>
      </c>
      <c r="BL172" s="109">
        <f t="shared" si="407"/>
        <v>4.9739864815311844E-4</v>
      </c>
      <c r="BM172" s="109">
        <f t="shared" si="407"/>
        <v>2.7428554299257894E-4</v>
      </c>
      <c r="BN172" s="109">
        <f t="shared" si="407"/>
        <v>9.3731933394966169E-4</v>
      </c>
      <c r="BO172" s="109">
        <f t="shared" si="407"/>
        <v>5.1111176778674083E-4</v>
      </c>
      <c r="BP172" s="109">
        <f t="shared" si="408"/>
        <v>7.7416863876270288E-4</v>
      </c>
      <c r="BQ172" s="109">
        <f t="shared" si="408"/>
        <v>4.5448435936095577E-4</v>
      </c>
      <c r="BR172" s="109">
        <f t="shared" si="408"/>
        <v>4.4793286334215396E-4</v>
      </c>
      <c r="BS172" s="109">
        <f t="shared" si="408"/>
        <v>9.1375529362746537E-4</v>
      </c>
      <c r="BT172" s="109">
        <f t="shared" si="408"/>
        <v>9.3252268263785106E-4</v>
      </c>
      <c r="BU172" s="109">
        <f t="shared" si="408"/>
        <v>6.5562210087958791E-4</v>
      </c>
      <c r="BV172" s="109">
        <f t="shared" si="408"/>
        <v>2.07727019592355E-4</v>
      </c>
      <c r="BW172" s="109">
        <f t="shared" si="408"/>
        <v>5.0432846020232109E-4</v>
      </c>
      <c r="BX172" s="109">
        <f t="shared" si="408"/>
        <v>8.0719746782537507E-4</v>
      </c>
      <c r="BY172" s="109">
        <f t="shared" si="408"/>
        <v>2.07727019592355E-4</v>
      </c>
      <c r="BZ172" s="109">
        <f t="shared" si="409"/>
        <v>3.021546025686405E-4</v>
      </c>
      <c r="CA172" s="109">
        <f t="shared" si="409"/>
        <v>9.1375529362746537E-4</v>
      </c>
      <c r="CB172" s="109">
        <f t="shared" si="409"/>
        <v>5.2220937087308966E-4</v>
      </c>
      <c r="CC172" s="109">
        <f t="shared" si="409"/>
        <v>9.5707008665723388E-4</v>
      </c>
      <c r="CD172" s="109">
        <f t="shared" si="409"/>
        <v>1.605977295858119E-3</v>
      </c>
      <c r="CE172" s="109">
        <f t="shared" si="409"/>
        <v>7.3865389899250037E-4</v>
      </c>
      <c r="CF172" s="109">
        <f t="shared" si="409"/>
        <v>4.09504073651855E-4</v>
      </c>
      <c r="CG172" s="109">
        <f t="shared" si="409"/>
        <v>2.5224709234976595E-4</v>
      </c>
      <c r="CH172" s="109">
        <f t="shared" si="409"/>
        <v>4.0838197897561957E-4</v>
      </c>
      <c r="CI172" s="109">
        <f t="shared" si="409"/>
        <v>8.1564736851940007E-4</v>
      </c>
      <c r="CJ172" s="109">
        <f t="shared" si="410"/>
        <v>5.5842186963920562E-4</v>
      </c>
      <c r="CK172" s="109">
        <f t="shared" si="410"/>
        <v>1.2427799712814741E-3</v>
      </c>
      <c r="CL172" s="109">
        <f t="shared" si="410"/>
        <v>3.8680956996069973E-4</v>
      </c>
      <c r="CM172" s="109">
        <f t="shared" si="410"/>
        <v>3.591001371274459E-4</v>
      </c>
      <c r="CN172" s="109">
        <f t="shared" si="410"/>
        <v>4.3412440897956932E-4</v>
      </c>
      <c r="CO172" s="109">
        <f t="shared" si="410"/>
        <v>4.4267981361490746E-4</v>
      </c>
      <c r="CP172" s="109">
        <f t="shared" si="410"/>
        <v>8.1564736851940007E-4</v>
      </c>
      <c r="CQ172" s="109">
        <f t="shared" si="410"/>
        <v>7.9825626125856861E-4</v>
      </c>
      <c r="CR172" s="109">
        <f t="shared" si="410"/>
        <v>3.3455688802040576E-4</v>
      </c>
      <c r="CS172" s="109">
        <f t="shared" si="410"/>
        <v>2.2751469710793584E-3</v>
      </c>
      <c r="CT172" s="109">
        <f t="shared" si="411"/>
        <v>2.5161714154379837E-4</v>
      </c>
      <c r="CU172" s="109">
        <f t="shared" si="411"/>
        <v>7.103886607642679E-4</v>
      </c>
      <c r="CV172" s="109">
        <f t="shared" si="411"/>
        <v>9.5340767656258544E-4</v>
      </c>
      <c r="CW172" s="109">
        <f t="shared" si="411"/>
        <v>4.4293671646959785E-4</v>
      </c>
      <c r="CX172" s="109">
        <f t="shared" si="411"/>
        <v>7.3865389899250037E-4</v>
      </c>
      <c r="CY172" s="109">
        <f t="shared" si="411"/>
        <v>9.0409781858174978E-4</v>
      </c>
      <c r="CZ172" s="109">
        <f t="shared" si="411"/>
        <v>5.3867007658747344E-4</v>
      </c>
      <c r="DA172" s="109">
        <f t="shared" si="411"/>
        <v>4.0838197897561957E-4</v>
      </c>
      <c r="DB172" s="109">
        <f t="shared" si="411"/>
        <v>4.6397869246852228E-4</v>
      </c>
      <c r="DC172" s="109">
        <f t="shared" si="411"/>
        <v>8.9861880721215379E-4</v>
      </c>
      <c r="DD172" s="109">
        <f t="shared" si="412"/>
        <v>4.1572479606106436E-4</v>
      </c>
      <c r="DE172" s="109">
        <f t="shared" si="412"/>
        <v>6.8166002364880096E-4</v>
      </c>
      <c r="DF172" s="109">
        <f t="shared" si="412"/>
        <v>8.1564736851940007E-4</v>
      </c>
      <c r="DG172" s="109">
        <f t="shared" si="412"/>
        <v>7.5103538614656356E-4</v>
      </c>
      <c r="DH172" s="109">
        <f t="shared" si="412"/>
        <v>1.8005658385189336E-3</v>
      </c>
      <c r="DI172" s="109">
        <f t="shared" si="412"/>
        <v>6.5562210087958791E-4</v>
      </c>
      <c r="DJ172" s="109">
        <f t="shared" si="412"/>
        <v>7.0657470659235251E-4</v>
      </c>
      <c r="DK172" s="109">
        <f t="shared" si="412"/>
        <v>6.3256062213260889E-4</v>
      </c>
      <c r="DL172" s="109">
        <f t="shared" si="412"/>
        <v>6.0341915101789708E-4</v>
      </c>
      <c r="DM172" s="109">
        <f t="shared" si="412"/>
        <v>4.7737217473746381E-4</v>
      </c>
      <c r="DN172" s="109">
        <f t="shared" si="413"/>
        <v>7.0657470659235251E-4</v>
      </c>
      <c r="DO172" s="109">
        <f t="shared" si="413"/>
        <v>6.1330078266773531E-4</v>
      </c>
      <c r="DP172" s="109">
        <f t="shared" si="413"/>
        <v>4.0885847394353032E-4</v>
      </c>
      <c r="DQ172" s="109">
        <f t="shared" si="413"/>
        <v>4.7843330840237347E-4</v>
      </c>
      <c r="DR172" s="109">
        <f t="shared" si="413"/>
        <v>7.3865389899250037E-4</v>
      </c>
      <c r="DS172" s="109">
        <f t="shared" si="413"/>
        <v>7.5027403389219839E-4</v>
      </c>
      <c r="DT172" s="109">
        <f t="shared" si="413"/>
        <v>7.3865389899250037E-4</v>
      </c>
      <c r="DU172" s="109">
        <f t="shared" si="413"/>
        <v>8.1564736851940007E-4</v>
      </c>
      <c r="DV172" s="109">
        <f t="shared" si="413"/>
        <v>4.3248353176506183E-4</v>
      </c>
      <c r="DW172" s="109">
        <f t="shared" si="413"/>
        <v>1.1049700996654047E-3</v>
      </c>
      <c r="DX172" s="109">
        <f t="shared" si="414"/>
        <v>9.8890288330022143E-4</v>
      </c>
      <c r="DY172" s="109">
        <f t="shared" si="414"/>
        <v>1.700640495004358E-3</v>
      </c>
      <c r="DZ172" s="109">
        <f t="shared" si="414"/>
        <v>4.9450384086179814E-4</v>
      </c>
      <c r="EA172" s="109">
        <f t="shared" si="414"/>
        <v>7.0657470659235251E-4</v>
      </c>
      <c r="EB172" s="109">
        <f t="shared" si="414"/>
        <v>8.1564736851940007E-4</v>
      </c>
      <c r="EC172" s="109">
        <f t="shared" si="414"/>
        <v>5.093003066482636E-4</v>
      </c>
      <c r="ED172" s="109">
        <f t="shared" si="414"/>
        <v>9.1375529362746537E-4</v>
      </c>
      <c r="EE172" s="109">
        <f t="shared" si="414"/>
        <v>5.0096420650023175E-4</v>
      </c>
      <c r="EF172" s="109">
        <f t="shared" si="414"/>
        <v>8.1564736851940007E-4</v>
      </c>
      <c r="EG172" s="109">
        <f t="shared" si="414"/>
        <v>5.9325079711264165E-4</v>
      </c>
      <c r="EH172" s="109">
        <f t="shared" si="415"/>
        <v>7.3865389899250037E-4</v>
      </c>
      <c r="EI172" s="109">
        <f t="shared" si="415"/>
        <v>3.6726050539112419E-4</v>
      </c>
      <c r="EJ172" s="109">
        <f t="shared" si="415"/>
        <v>6.5562210087958791E-4</v>
      </c>
      <c r="EK172" s="109">
        <f t="shared" si="415"/>
        <v>7.3177665314486367E-4</v>
      </c>
      <c r="EL172" s="109">
        <f t="shared" si="415"/>
        <v>5.1949570610585274E-4</v>
      </c>
      <c r="EM172" s="109">
        <f t="shared" si="415"/>
        <v>6.7940801267458279E-4</v>
      </c>
      <c r="EN172" s="109">
        <f t="shared" si="415"/>
        <v>3.8248518436900434E-4</v>
      </c>
      <c r="EO172" s="109">
        <f t="shared" si="415"/>
        <v>8.1564736851940007E-4</v>
      </c>
      <c r="EP172" s="109">
        <f t="shared" si="415"/>
        <v>1.2292235247640404E-3</v>
      </c>
      <c r="EQ172" s="109">
        <f t="shared" si="415"/>
        <v>9.6656822428994123E-4</v>
      </c>
      <c r="ER172" s="109">
        <f t="shared" si="416"/>
        <v>2.07727019592355E-4</v>
      </c>
      <c r="ES172" s="109">
        <f t="shared" si="416"/>
        <v>2.5743183376196395E-4</v>
      </c>
      <c r="ET172" s="109">
        <f t="shared" si="416"/>
        <v>3.049149813978523E-4</v>
      </c>
      <c r="EU172" s="109">
        <f t="shared" si="416"/>
        <v>6.8846002114318215E-4</v>
      </c>
      <c r="EV172" s="109">
        <f t="shared" si="416"/>
        <v>2.8744947422519925E-3</v>
      </c>
      <c r="EW172" s="109">
        <f t="shared" si="416"/>
        <v>1.0377060219306392E-3</v>
      </c>
      <c r="EX172" s="109">
        <f t="shared" si="416"/>
        <v>8.1564736851940007E-4</v>
      </c>
      <c r="EY172" s="109">
        <f t="shared" si="416"/>
        <v>3.1052413925729201E-4</v>
      </c>
      <c r="EZ172" s="109">
        <f t="shared" si="416"/>
        <v>4.7024593220848179E-4</v>
      </c>
      <c r="FA172" s="109">
        <f t="shared" si="416"/>
        <v>2.8816309100728361E-3</v>
      </c>
      <c r="FB172" s="109">
        <f t="shared" si="417"/>
        <v>8.1564736851940007E-4</v>
      </c>
      <c r="FC172" s="109">
        <f t="shared" si="417"/>
        <v>2.6716289097689192E-4</v>
      </c>
      <c r="FD172" s="109">
        <f t="shared" si="417"/>
        <v>2.2640033199066112E-4</v>
      </c>
      <c r="FE172" s="109">
        <f t="shared" si="417"/>
        <v>5.0670063021750352E-4</v>
      </c>
      <c r="FF172" s="109">
        <f t="shared" si="417"/>
        <v>5.6215278006046209E-4</v>
      </c>
      <c r="FG172" s="109">
        <f t="shared" si="417"/>
        <v>2.3492378674348435E-4</v>
      </c>
      <c r="FH172" s="109">
        <f t="shared" si="417"/>
        <v>1.106467248818547E-3</v>
      </c>
      <c r="FI172" s="109">
        <f t="shared" si="417"/>
        <v>6.6161189548897756E-4</v>
      </c>
      <c r="FJ172" s="109">
        <f t="shared" si="417"/>
        <v>4.0838197897561957E-4</v>
      </c>
      <c r="FK172" s="109">
        <f t="shared" si="417"/>
        <v>7.0657470659235251E-4</v>
      </c>
      <c r="FL172" s="109">
        <f t="shared" si="418"/>
        <v>7.0561089952371437E-4</v>
      </c>
      <c r="FM172" s="109">
        <f t="shared" si="418"/>
        <v>3.4170080454651932E-4</v>
      </c>
      <c r="FN172" s="109">
        <f t="shared" si="418"/>
        <v>2.5427572398672039E-3</v>
      </c>
      <c r="FO172" s="109">
        <f t="shared" si="418"/>
        <v>2.07727019592355E-4</v>
      </c>
      <c r="FP172" s="109">
        <f t="shared" si="418"/>
        <v>7.3865389899250037E-4</v>
      </c>
      <c r="FQ172" s="109">
        <f t="shared" si="418"/>
        <v>9.1375529362746537E-4</v>
      </c>
      <c r="FR172" s="109">
        <f t="shared" si="418"/>
        <v>7.4153281921822704E-4</v>
      </c>
      <c r="FS172" s="109">
        <f t="shared" si="418"/>
        <v>1.0826702494577281E-3</v>
      </c>
      <c r="FT172" s="109">
        <f t="shared" si="418"/>
        <v>5.7964855343031817E-4</v>
      </c>
      <c r="FU172" s="109">
        <f t="shared" si="418"/>
        <v>9.1375529362746537E-4</v>
      </c>
      <c r="FV172" s="109">
        <f t="shared" si="419"/>
        <v>8.7774115260741501E-4</v>
      </c>
      <c r="FW172" s="109">
        <f t="shared" si="419"/>
        <v>8.1564736851940007E-4</v>
      </c>
      <c r="FX172" s="109">
        <f t="shared" si="419"/>
        <v>4.0838197897561957E-4</v>
      </c>
      <c r="FY172" s="109">
        <f t="shared" si="419"/>
        <v>1.1392212182964546E-3</v>
      </c>
      <c r="FZ172" s="109">
        <f t="shared" si="419"/>
        <v>7.1954721565448045E-4</v>
      </c>
      <c r="GA172" s="109">
        <f t="shared" si="419"/>
        <v>1.6743538496332444E-4</v>
      </c>
      <c r="GB172" s="109">
        <f t="shared" si="419"/>
        <v>4.6222657499702199E-4</v>
      </c>
      <c r="GC172" s="109">
        <f t="shared" si="419"/>
        <v>7.0030664716548183E-4</v>
      </c>
      <c r="GD172" s="109">
        <f t="shared" si="419"/>
        <v>9.1375529362746537E-4</v>
      </c>
      <c r="GE172" s="109">
        <f t="shared" si="419"/>
        <v>7.3257519935634888E-4</v>
      </c>
      <c r="GF172" s="109">
        <f t="shared" si="420"/>
        <v>7.803069262043331E-4</v>
      </c>
      <c r="GG172" s="109">
        <f t="shared" si="420"/>
        <v>4.0838197897561957E-4</v>
      </c>
      <c r="GH172" s="109">
        <f t="shared" si="420"/>
        <v>4.0838197897561957E-4</v>
      </c>
      <c r="GI172" s="109">
        <f t="shared" si="420"/>
        <v>4.0838197897561957E-4</v>
      </c>
      <c r="GJ172" s="109">
        <f t="shared" si="420"/>
        <v>4.0838197897561957E-4</v>
      </c>
      <c r="GK172" s="109">
        <f t="shared" si="420"/>
        <v>4.7282418780895876E-4</v>
      </c>
      <c r="GL172" s="109">
        <f t="shared" si="420"/>
        <v>2.2518084552939518E-4</v>
      </c>
      <c r="GM172" s="109">
        <f t="shared" si="420"/>
        <v>4.3976687239117348E-4</v>
      </c>
      <c r="GN172" s="109">
        <f t="shared" si="420"/>
        <v>1.4334306354595173E-3</v>
      </c>
      <c r="GO172" s="109">
        <f t="shared" si="420"/>
        <v>6.8437484656571669E-4</v>
      </c>
      <c r="GP172" s="109">
        <f t="shared" si="421"/>
        <v>8.1564736851940007E-4</v>
      </c>
      <c r="GQ172" s="109">
        <f t="shared" si="421"/>
        <v>6.7589705517335499E-4</v>
      </c>
      <c r="GR172" s="109">
        <f t="shared" si="421"/>
        <v>7.3742768744117237E-4</v>
      </c>
      <c r="GS172" s="109">
        <f t="shared" si="421"/>
        <v>1.0738108251476593E-3</v>
      </c>
      <c r="GT172" s="109">
        <f t="shared" si="421"/>
        <v>8.1564736851940007E-4</v>
      </c>
      <c r="GU172" s="109">
        <f t="shared" si="421"/>
        <v>1.7447545578224866E-3</v>
      </c>
      <c r="GV172" s="109">
        <f t="shared" si="421"/>
        <v>2.07727019592355E-4</v>
      </c>
      <c r="GW172" s="109">
        <f t="shared" si="421"/>
        <v>4.0838197897561957E-4</v>
      </c>
      <c r="GX172" s="109">
        <f t="shared" si="421"/>
        <v>5.9417721503698116E-4</v>
      </c>
      <c r="GY172" s="109">
        <f t="shared" si="421"/>
        <v>5.9497547777886538E-4</v>
      </c>
      <c r="GZ172" s="109">
        <f t="shared" si="422"/>
        <v>4.2644950985696174E-4</v>
      </c>
      <c r="HA172" s="109">
        <f t="shared" si="422"/>
        <v>4.0838197897561957E-4</v>
      </c>
      <c r="HB172" s="109">
        <f t="shared" si="422"/>
        <v>2.07727019592355E-4</v>
      </c>
      <c r="HC172" s="109">
        <f t="shared" si="422"/>
        <v>1.133515580427887E-3</v>
      </c>
      <c r="HD172" s="109">
        <f t="shared" si="422"/>
        <v>6.1507365136359452E-4</v>
      </c>
      <c r="HE172" s="109">
        <f t="shared" si="422"/>
        <v>6.8860071357299945E-4</v>
      </c>
      <c r="HF172" s="109">
        <f t="shared" si="422"/>
        <v>4.7108839385885372E-4</v>
      </c>
      <c r="HG172" s="109">
        <f t="shared" si="422"/>
        <v>5.4469470777760559E-4</v>
      </c>
      <c r="HH172" s="109">
        <f t="shared" si="422"/>
        <v>4.3803038479292686E-4</v>
      </c>
      <c r="HI172" s="109">
        <f t="shared" si="422"/>
        <v>8.4763331828957317E-4</v>
      </c>
      <c r="HJ172" s="109">
        <f t="shared" si="423"/>
        <v>2.07727019592355E-4</v>
      </c>
      <c r="HK172" s="109">
        <f t="shared" si="423"/>
        <v>4.0838197897561957E-4</v>
      </c>
      <c r="HL172" s="109">
        <f t="shared" si="423"/>
        <v>1.1051713138849819E-3</v>
      </c>
      <c r="HM172" s="109">
        <f t="shared" si="423"/>
        <v>4.0838197897561957E-4</v>
      </c>
      <c r="HN172" s="109">
        <f t="shared" si="423"/>
        <v>7.0657470659235251E-4</v>
      </c>
      <c r="HO172" s="109">
        <f t="shared" si="423"/>
        <v>6.8908350721346248E-4</v>
      </c>
      <c r="HP172" s="109">
        <f t="shared" si="423"/>
        <v>4.8830859163243728E-4</v>
      </c>
      <c r="HQ172" s="109">
        <f t="shared" si="423"/>
        <v>7.8880760652393685E-4</v>
      </c>
      <c r="HR172" s="109"/>
      <c r="HS172" s="109"/>
      <c r="HT172" s="109"/>
      <c r="HU172" s="109"/>
      <c r="HV172" s="109"/>
      <c r="HW172" s="109"/>
      <c r="HX172" s="109"/>
      <c r="HY172" s="109"/>
      <c r="HZ172" s="109"/>
      <c r="IA172" s="109"/>
      <c r="IB172" s="109"/>
      <c r="IC172" s="109"/>
      <c r="ID172" s="109"/>
      <c r="IE172" s="109"/>
      <c r="IF172" s="109"/>
      <c r="IG172" s="109"/>
      <c r="IH172" s="109"/>
      <c r="II172" s="109"/>
      <c r="IJ172" s="109"/>
      <c r="IK172" s="109"/>
      <c r="IL172" s="109"/>
      <c r="IM172" s="109"/>
      <c r="IN172" s="109"/>
      <c r="IO172" s="109"/>
      <c r="IP172" s="109"/>
      <c r="IQ172" s="109"/>
      <c r="IR172" s="109"/>
      <c r="IS172" s="109"/>
      <c r="IT172" s="109"/>
      <c r="IU172" s="109"/>
      <c r="IV172" s="109"/>
      <c r="IW172" s="109"/>
      <c r="IX172" s="109"/>
      <c r="IY172" s="109"/>
      <c r="IZ172" s="109"/>
      <c r="JA172" s="109"/>
      <c r="JB172" s="109"/>
      <c r="JC172" s="109"/>
      <c r="JD172" s="109"/>
      <c r="JE172" s="109"/>
      <c r="JF172" s="109"/>
      <c r="JG172" s="109"/>
      <c r="JH172" s="109"/>
      <c r="JI172" s="109"/>
      <c r="JJ172" s="109"/>
      <c r="JK172" s="109"/>
      <c r="JL172" s="109"/>
      <c r="JM172" s="109"/>
      <c r="JN172" s="109"/>
      <c r="JO172" s="109"/>
      <c r="JP172" s="109" t="str">
        <f t="shared" si="335"/>
        <v>Water Pollution_1,2-dichlorobenzene_Seawater_Health_N/A for WP Interim Methodology</v>
      </c>
    </row>
    <row r="173" spans="2:276">
      <c r="B173" s="112" t="s">
        <v>9</v>
      </c>
      <c r="C173" s="112" t="s">
        <v>416</v>
      </c>
      <c r="D173" s="112" t="s">
        <v>384</v>
      </c>
      <c r="E173" s="112" t="s">
        <v>395</v>
      </c>
      <c r="F173" s="112" t="s">
        <v>390</v>
      </c>
      <c r="G173" s="112" t="s">
        <v>391</v>
      </c>
      <c r="H173" s="109">
        <f t="shared" si="402"/>
        <v>3.6826874362616682E-2</v>
      </c>
      <c r="I173" s="109">
        <f t="shared" si="402"/>
        <v>2.1231101934996821E-3</v>
      </c>
      <c r="J173" s="109">
        <f t="shared" si="402"/>
        <v>6.9535821002993298E-2</v>
      </c>
      <c r="K173" s="109">
        <f t="shared" si="402"/>
        <v>2.07727019592355E-4</v>
      </c>
      <c r="L173" s="109">
        <f t="shared" si="402"/>
        <v>1.1018392349892638E-2</v>
      </c>
      <c r="M173" s="109">
        <f t="shared" si="402"/>
        <v>2.7566047334183566E-2</v>
      </c>
      <c r="N173" s="109">
        <f t="shared" si="402"/>
        <v>4.0838197897561957E-4</v>
      </c>
      <c r="O173" s="109">
        <f t="shared" si="402"/>
        <v>2.0194797670068224E-3</v>
      </c>
      <c r="P173" s="109">
        <f t="shared" si="402"/>
        <v>2.2430210836738669E-3</v>
      </c>
      <c r="Q173" s="109">
        <f t="shared" si="402"/>
        <v>4.0838197897561957E-4</v>
      </c>
      <c r="R173" s="109">
        <f t="shared" si="403"/>
        <v>6.7930119844883234E-4</v>
      </c>
      <c r="S173" s="109">
        <f t="shared" si="403"/>
        <v>5.06501137286142E-3</v>
      </c>
      <c r="T173" s="109">
        <f t="shared" si="403"/>
        <v>9.4036098220018939E-3</v>
      </c>
      <c r="U173" s="109">
        <f t="shared" si="403"/>
        <v>4.3084943564560409E-4</v>
      </c>
      <c r="V173" s="109">
        <f t="shared" si="403"/>
        <v>7.0657470659235251E-4</v>
      </c>
      <c r="W173" s="109">
        <f t="shared" si="403"/>
        <v>7.7798128247204626E-2</v>
      </c>
      <c r="X173" s="109">
        <f t="shared" si="403"/>
        <v>4.0838197897561957E-4</v>
      </c>
      <c r="Y173" s="109">
        <f t="shared" si="403"/>
        <v>2.8946169452844561E-2</v>
      </c>
      <c r="Z173" s="109">
        <f t="shared" si="403"/>
        <v>4.9761822786344174E-2</v>
      </c>
      <c r="AA173" s="109">
        <f t="shared" si="403"/>
        <v>2.2384319941583437E-3</v>
      </c>
      <c r="AB173" s="109">
        <f t="shared" si="404"/>
        <v>1.8706369076126588E-2</v>
      </c>
      <c r="AC173" s="109">
        <f t="shared" si="404"/>
        <v>3.540533625699502E-4</v>
      </c>
      <c r="AD173" s="109">
        <f t="shared" si="404"/>
        <v>1.2865838894278458E-2</v>
      </c>
      <c r="AE173" s="109">
        <f t="shared" si="404"/>
        <v>1.077100122568483E-3</v>
      </c>
      <c r="AF173" s="109">
        <f t="shared" si="404"/>
        <v>5.4850576624035738E-2</v>
      </c>
      <c r="AG173" s="109">
        <f t="shared" si="404"/>
        <v>2.0649599286331603E-3</v>
      </c>
      <c r="AH173" s="109">
        <f t="shared" si="404"/>
        <v>4.0253048994401044E-3</v>
      </c>
      <c r="AI173" s="109">
        <f t="shared" si="404"/>
        <v>4.0838197897561957E-4</v>
      </c>
      <c r="AJ173" s="109">
        <f t="shared" si="404"/>
        <v>6.1200414047018576E-3</v>
      </c>
      <c r="AK173" s="109">
        <f t="shared" si="404"/>
        <v>1.1373932382048712E-2</v>
      </c>
      <c r="AL173" s="109">
        <f t="shared" si="405"/>
        <v>7.0342548806622177E-2</v>
      </c>
      <c r="AM173" s="109">
        <f t="shared" si="405"/>
        <v>1.1614317807905215E-3</v>
      </c>
      <c r="AN173" s="109">
        <f t="shared" si="405"/>
        <v>5.4473041111687531E-3</v>
      </c>
      <c r="AO173" s="109">
        <f t="shared" si="405"/>
        <v>8.1436945119109806E-3</v>
      </c>
      <c r="AP173" s="109">
        <f t="shared" si="405"/>
        <v>1.0436763150168313E-2</v>
      </c>
      <c r="AQ173" s="109">
        <f t="shared" si="405"/>
        <v>6.877383849079225E-4</v>
      </c>
      <c r="AR173" s="109">
        <f t="shared" si="405"/>
        <v>4.0838197897561957E-4</v>
      </c>
      <c r="AS173" s="109">
        <f t="shared" si="405"/>
        <v>1.5374322532947746E-2</v>
      </c>
      <c r="AT173" s="109">
        <f t="shared" si="405"/>
        <v>4.7159812471718439E-3</v>
      </c>
      <c r="AU173" s="109">
        <f t="shared" si="405"/>
        <v>9.3789414459665241E-3</v>
      </c>
      <c r="AV173" s="109">
        <f t="shared" si="406"/>
        <v>1.2692997735221151E-3</v>
      </c>
      <c r="AW173" s="109">
        <f t="shared" si="406"/>
        <v>2.5365227304005349E-2</v>
      </c>
      <c r="AX173" s="109">
        <f t="shared" si="406"/>
        <v>2.0000878296163025E-3</v>
      </c>
      <c r="AY173" s="109">
        <f t="shared" si="406"/>
        <v>9.1375529362746537E-4</v>
      </c>
      <c r="AZ173" s="109">
        <f t="shared" si="406"/>
        <v>1.6486437667251645E-3</v>
      </c>
      <c r="BA173" s="109">
        <f t="shared" si="406"/>
        <v>2.916446045678835E-2</v>
      </c>
      <c r="BB173" s="109">
        <f t="shared" si="406"/>
        <v>1.1416390677666106E-2</v>
      </c>
      <c r="BC173" s="109">
        <f t="shared" si="406"/>
        <v>1.2874590626000201E-2</v>
      </c>
      <c r="BD173" s="109">
        <f t="shared" si="406"/>
        <v>1.0711543117981162E-2</v>
      </c>
      <c r="BE173" s="109">
        <f t="shared" si="406"/>
        <v>9.1229418093726755E-2</v>
      </c>
      <c r="BF173" s="109">
        <f t="shared" si="407"/>
        <v>1.0554121588021033E-2</v>
      </c>
      <c r="BG173" s="109">
        <f t="shared" si="407"/>
        <v>6.5034457034318528E-3</v>
      </c>
      <c r="BH173" s="109">
        <f t="shared" si="407"/>
        <v>8.0787755751729647E-3</v>
      </c>
      <c r="BI173" s="109">
        <f t="shared" si="407"/>
        <v>5.1038598295113299E-3</v>
      </c>
      <c r="BJ173" s="109">
        <f t="shared" si="407"/>
        <v>4.1616758378723541E-3</v>
      </c>
      <c r="BK173" s="109">
        <f t="shared" si="407"/>
        <v>4.0838197897561957E-4</v>
      </c>
      <c r="BL173" s="109">
        <f t="shared" si="407"/>
        <v>1.2732574419622205E-2</v>
      </c>
      <c r="BM173" s="109">
        <f t="shared" si="407"/>
        <v>2.5813492363339695E-3</v>
      </c>
      <c r="BN173" s="109">
        <f t="shared" si="407"/>
        <v>2.154251689106703E-2</v>
      </c>
      <c r="BO173" s="109">
        <f t="shared" si="407"/>
        <v>1.5871613596945298E-2</v>
      </c>
      <c r="BP173" s="109">
        <f t="shared" si="408"/>
        <v>5.8710725720806232E-2</v>
      </c>
      <c r="BQ173" s="109">
        <f t="shared" si="408"/>
        <v>8.9595560138957614E-2</v>
      </c>
      <c r="BR173" s="109">
        <f t="shared" si="408"/>
        <v>1.9037033591072577E-3</v>
      </c>
      <c r="BS173" s="109">
        <f t="shared" si="408"/>
        <v>2.2984739691000844E-2</v>
      </c>
      <c r="BT173" s="109">
        <f t="shared" si="408"/>
        <v>2.4942780858492171E-2</v>
      </c>
      <c r="BU173" s="109">
        <f t="shared" si="408"/>
        <v>6.7569554996378201E-4</v>
      </c>
      <c r="BV173" s="109">
        <f t="shared" si="408"/>
        <v>5.657311755342695E-4</v>
      </c>
      <c r="BW173" s="109">
        <f t="shared" si="408"/>
        <v>1.8881401537634004E-3</v>
      </c>
      <c r="BX173" s="109">
        <f t="shared" si="408"/>
        <v>2.5197672857111494E-2</v>
      </c>
      <c r="BY173" s="109">
        <f t="shared" si="408"/>
        <v>2.6256455646692838E-4</v>
      </c>
      <c r="BZ173" s="109">
        <f t="shared" si="409"/>
        <v>1.3947437783327829E-3</v>
      </c>
      <c r="CA173" s="109">
        <f t="shared" si="409"/>
        <v>1.3861117382037219E-2</v>
      </c>
      <c r="CB173" s="109">
        <f t="shared" si="409"/>
        <v>3.9126375789898277E-2</v>
      </c>
      <c r="CC173" s="109">
        <f t="shared" si="409"/>
        <v>1.2203075324178581E-2</v>
      </c>
      <c r="CD173" s="109">
        <f t="shared" si="409"/>
        <v>8.7796236893577465E-3</v>
      </c>
      <c r="CE173" s="109">
        <f t="shared" si="409"/>
        <v>7.3865389899250037E-4</v>
      </c>
      <c r="CF173" s="109">
        <f t="shared" si="409"/>
        <v>5.284119688119546E-3</v>
      </c>
      <c r="CG173" s="109">
        <f t="shared" si="409"/>
        <v>2.5541108278090581E-4</v>
      </c>
      <c r="CH173" s="109">
        <f t="shared" si="409"/>
        <v>4.0838197897561957E-4</v>
      </c>
      <c r="CI173" s="109">
        <f t="shared" si="409"/>
        <v>8.1564736851940007E-4</v>
      </c>
      <c r="CJ173" s="109">
        <f t="shared" si="410"/>
        <v>1.9649534478495531E-2</v>
      </c>
      <c r="CK173" s="109">
        <f t="shared" si="410"/>
        <v>4.0399776052929444E-2</v>
      </c>
      <c r="CL173" s="109">
        <f t="shared" si="410"/>
        <v>1.3648833391774397E-3</v>
      </c>
      <c r="CM173" s="109">
        <f t="shared" si="410"/>
        <v>6.8784927950832494E-4</v>
      </c>
      <c r="CN173" s="109">
        <f t="shared" si="410"/>
        <v>3.7387846753760778E-2</v>
      </c>
      <c r="CO173" s="109">
        <f t="shared" si="410"/>
        <v>1.3512251978988667E-2</v>
      </c>
      <c r="CP173" s="109">
        <f t="shared" si="410"/>
        <v>8.1564736851940007E-4</v>
      </c>
      <c r="CQ173" s="109">
        <f t="shared" si="410"/>
        <v>1.6112978904784969E-2</v>
      </c>
      <c r="CR173" s="109">
        <f t="shared" si="410"/>
        <v>1.0074339038130752E-3</v>
      </c>
      <c r="CS173" s="109">
        <f t="shared" si="410"/>
        <v>1.9536415189509899E-2</v>
      </c>
      <c r="CT173" s="109">
        <f t="shared" si="411"/>
        <v>3.704718803680237E-3</v>
      </c>
      <c r="CU173" s="109">
        <f t="shared" si="411"/>
        <v>1.2955922780647175E-2</v>
      </c>
      <c r="CV173" s="109">
        <f t="shared" si="411"/>
        <v>1.3989231476939425E-2</v>
      </c>
      <c r="CW173" s="109">
        <f t="shared" si="411"/>
        <v>3.0829061693004329E-3</v>
      </c>
      <c r="CX173" s="109">
        <f t="shared" si="411"/>
        <v>1.3155201312887417E-3</v>
      </c>
      <c r="CY173" s="109">
        <f t="shared" si="411"/>
        <v>1.1580079761132985E-2</v>
      </c>
      <c r="CZ173" s="109">
        <f t="shared" si="411"/>
        <v>4.7697453402328217E-3</v>
      </c>
      <c r="DA173" s="109">
        <f t="shared" si="411"/>
        <v>8.4910310590275428E-3</v>
      </c>
      <c r="DB173" s="109">
        <f t="shared" si="411"/>
        <v>3.0628935565146388E-2</v>
      </c>
      <c r="DC173" s="109">
        <f t="shared" si="411"/>
        <v>5.1450352838642036E-2</v>
      </c>
      <c r="DD173" s="109">
        <f t="shared" si="412"/>
        <v>2.2850010986722471E-3</v>
      </c>
      <c r="DE173" s="109">
        <f t="shared" si="412"/>
        <v>6.8984207709016946E-3</v>
      </c>
      <c r="DF173" s="109">
        <f t="shared" si="412"/>
        <v>8.1564736851940007E-4</v>
      </c>
      <c r="DG173" s="109">
        <f t="shared" si="412"/>
        <v>0.17076336422453894</v>
      </c>
      <c r="DH173" s="109">
        <f t="shared" si="412"/>
        <v>8.2145455154111591E-2</v>
      </c>
      <c r="DI173" s="109">
        <f t="shared" si="412"/>
        <v>1.183834079338396E-2</v>
      </c>
      <c r="DJ173" s="109">
        <f t="shared" si="412"/>
        <v>4.0035975251140221E-2</v>
      </c>
      <c r="DK173" s="109">
        <f t="shared" si="412"/>
        <v>4.7831171755021509E-3</v>
      </c>
      <c r="DL173" s="109">
        <f t="shared" si="412"/>
        <v>6.3375696491160113E-3</v>
      </c>
      <c r="DM173" s="109">
        <f t="shared" si="412"/>
        <v>2.8380158051914848E-3</v>
      </c>
      <c r="DN173" s="109">
        <f t="shared" si="413"/>
        <v>3.1224243708562187E-2</v>
      </c>
      <c r="DO173" s="109">
        <f t="shared" si="413"/>
        <v>0.11942615053897988</v>
      </c>
      <c r="DP173" s="109">
        <f t="shared" si="413"/>
        <v>1.6987487018824909E-3</v>
      </c>
      <c r="DQ173" s="109">
        <f t="shared" si="413"/>
        <v>1.7267245585352937E-2</v>
      </c>
      <c r="DR173" s="109">
        <f t="shared" si="413"/>
        <v>1.1018392349892638E-2</v>
      </c>
      <c r="DS173" s="109">
        <f t="shared" si="413"/>
        <v>4.6526591743578337E-3</v>
      </c>
      <c r="DT173" s="109">
        <f t="shared" si="413"/>
        <v>1.1018392349892638E-2</v>
      </c>
      <c r="DU173" s="109">
        <f t="shared" si="413"/>
        <v>8.1564736851940007E-4</v>
      </c>
      <c r="DV173" s="109">
        <f t="shared" si="413"/>
        <v>1.1265215983331179E-2</v>
      </c>
      <c r="DW173" s="109">
        <f t="shared" si="413"/>
        <v>8.0211187779834106E-4</v>
      </c>
      <c r="DX173" s="109">
        <f t="shared" si="414"/>
        <v>1.5243842704817294E-2</v>
      </c>
      <c r="DY173" s="109">
        <f t="shared" si="414"/>
        <v>1.700640495004358E-3</v>
      </c>
      <c r="DZ173" s="109">
        <f t="shared" si="414"/>
        <v>7.0836648088600509E-3</v>
      </c>
      <c r="EA173" s="109">
        <f t="shared" si="414"/>
        <v>7.0657470659235251E-4</v>
      </c>
      <c r="EB173" s="109">
        <f t="shared" si="414"/>
        <v>8.1564736851940007E-4</v>
      </c>
      <c r="EC173" s="109">
        <f t="shared" si="414"/>
        <v>1.8696416898799195E-2</v>
      </c>
      <c r="ED173" s="109">
        <f t="shared" si="414"/>
        <v>7.5039503887251403E-3</v>
      </c>
      <c r="EE173" s="109">
        <f t="shared" si="414"/>
        <v>4.4253191295168959E-3</v>
      </c>
      <c r="EF173" s="109">
        <f t="shared" si="414"/>
        <v>8.1564736851940007E-4</v>
      </c>
      <c r="EG173" s="109">
        <f t="shared" si="414"/>
        <v>7.8023467681175756E-3</v>
      </c>
      <c r="EH173" s="109">
        <f t="shared" si="415"/>
        <v>7.3865389899250037E-4</v>
      </c>
      <c r="EI173" s="109">
        <f t="shared" si="415"/>
        <v>5.247629752851195E-4</v>
      </c>
      <c r="EJ173" s="109">
        <f t="shared" si="415"/>
        <v>1.0526289116035604E-2</v>
      </c>
      <c r="EK173" s="109">
        <f t="shared" si="415"/>
        <v>0.10590212803539459</v>
      </c>
      <c r="EL173" s="109">
        <f t="shared" si="415"/>
        <v>1.5385414142130916E-3</v>
      </c>
      <c r="EM173" s="109">
        <f t="shared" si="415"/>
        <v>7.5483497778252896E-3</v>
      </c>
      <c r="EN173" s="109">
        <f t="shared" si="415"/>
        <v>8.3116013293507048E-3</v>
      </c>
      <c r="EO173" s="109">
        <f t="shared" si="415"/>
        <v>8.1564736851940007E-4</v>
      </c>
      <c r="EP173" s="109">
        <f t="shared" si="415"/>
        <v>1.8649242037774259E-2</v>
      </c>
      <c r="EQ173" s="109">
        <f t="shared" si="415"/>
        <v>5.0821363754893455E-3</v>
      </c>
      <c r="ER173" s="109">
        <f t="shared" si="416"/>
        <v>4.6815559668963113E-4</v>
      </c>
      <c r="ES173" s="109">
        <f t="shared" si="416"/>
        <v>5.5118372365042518E-4</v>
      </c>
      <c r="ET173" s="109">
        <f t="shared" si="416"/>
        <v>1.8463474154537314E-3</v>
      </c>
      <c r="EU173" s="109">
        <f t="shared" si="416"/>
        <v>2.0753172323195398E-2</v>
      </c>
      <c r="EV173" s="109">
        <f t="shared" si="416"/>
        <v>3.9062302880015803E-2</v>
      </c>
      <c r="EW173" s="109">
        <f t="shared" si="416"/>
        <v>1.55614587728551E-3</v>
      </c>
      <c r="EX173" s="109">
        <f t="shared" si="416"/>
        <v>8.1564736851940007E-4</v>
      </c>
      <c r="EY173" s="109">
        <f t="shared" si="416"/>
        <v>1.2820515274360473E-3</v>
      </c>
      <c r="EZ173" s="109">
        <f t="shared" si="416"/>
        <v>5.131115800534411E-2</v>
      </c>
      <c r="FA173" s="109">
        <f t="shared" si="416"/>
        <v>2.9219346536220561E-2</v>
      </c>
      <c r="FB173" s="109">
        <f t="shared" si="417"/>
        <v>8.1564736851940007E-4</v>
      </c>
      <c r="FC173" s="109">
        <f t="shared" si="417"/>
        <v>9.0969274171432074E-4</v>
      </c>
      <c r="FD173" s="109">
        <f t="shared" si="417"/>
        <v>2.3822196675778321E-3</v>
      </c>
      <c r="FE173" s="109">
        <f t="shared" si="417"/>
        <v>3.4018814481803516E-3</v>
      </c>
      <c r="FF173" s="109">
        <f t="shared" si="417"/>
        <v>1.7355554763653902E-3</v>
      </c>
      <c r="FG173" s="109">
        <f t="shared" si="417"/>
        <v>1.2057138574702822E-2</v>
      </c>
      <c r="FH173" s="109">
        <f t="shared" si="417"/>
        <v>7.3827625591295345E-3</v>
      </c>
      <c r="FI173" s="109">
        <f t="shared" si="417"/>
        <v>8.6868028232579223E-3</v>
      </c>
      <c r="FJ173" s="109">
        <f t="shared" si="417"/>
        <v>6.6093749934845675E-3</v>
      </c>
      <c r="FK173" s="109">
        <f t="shared" si="417"/>
        <v>3.9512948999697622E-2</v>
      </c>
      <c r="FL173" s="109">
        <f t="shared" si="418"/>
        <v>4.4859001452060227E-3</v>
      </c>
      <c r="FM173" s="109">
        <f t="shared" si="418"/>
        <v>3.6837365039680029E-4</v>
      </c>
      <c r="FN173" s="109">
        <f t="shared" si="418"/>
        <v>3.9236508229942811E-3</v>
      </c>
      <c r="FO173" s="109">
        <f t="shared" si="418"/>
        <v>2.7425554274806605E-4</v>
      </c>
      <c r="FP173" s="109">
        <f t="shared" si="418"/>
        <v>1.1018392349892638E-2</v>
      </c>
      <c r="FQ173" s="109">
        <f t="shared" si="418"/>
        <v>2.8540839520521904E-3</v>
      </c>
      <c r="FR173" s="109">
        <f t="shared" si="418"/>
        <v>6.9201609057792796E-2</v>
      </c>
      <c r="FS173" s="109">
        <f t="shared" si="418"/>
        <v>1.5409624909145894E-2</v>
      </c>
      <c r="FT173" s="109">
        <f t="shared" si="418"/>
        <v>1.7813959874868269E-2</v>
      </c>
      <c r="FU173" s="109">
        <f t="shared" si="418"/>
        <v>9.1375529362746537E-4</v>
      </c>
      <c r="FV173" s="109">
        <f t="shared" si="419"/>
        <v>5.929759089489952E-2</v>
      </c>
      <c r="FW173" s="109">
        <f t="shared" si="419"/>
        <v>8.1564736851940007E-4</v>
      </c>
      <c r="FX173" s="109">
        <f t="shared" si="419"/>
        <v>1.0554121588021033E-2</v>
      </c>
      <c r="FY173" s="109">
        <f t="shared" si="419"/>
        <v>3.6114353314094967E-2</v>
      </c>
      <c r="FZ173" s="109">
        <f t="shared" si="419"/>
        <v>1.0720203515050365E-2</v>
      </c>
      <c r="GA173" s="109">
        <f t="shared" si="419"/>
        <v>2.8695238536569447E-4</v>
      </c>
      <c r="GB173" s="109">
        <f t="shared" si="419"/>
        <v>4.1131347016640186E-3</v>
      </c>
      <c r="GC173" s="109">
        <f t="shared" si="419"/>
        <v>5.6716700609974476E-2</v>
      </c>
      <c r="GD173" s="109">
        <f t="shared" si="419"/>
        <v>2.2984739691000844E-2</v>
      </c>
      <c r="GE173" s="109">
        <f t="shared" si="419"/>
        <v>6.7089671768991417E-3</v>
      </c>
      <c r="GF173" s="109">
        <f t="shared" si="420"/>
        <v>3.4487181443783987E-2</v>
      </c>
      <c r="GG173" s="109">
        <f t="shared" si="420"/>
        <v>4.0838197897561957E-4</v>
      </c>
      <c r="GH173" s="109">
        <f t="shared" si="420"/>
        <v>4.0838197897561957E-4</v>
      </c>
      <c r="GI173" s="109">
        <f t="shared" si="420"/>
        <v>1.0554121588021033E-2</v>
      </c>
      <c r="GJ173" s="109">
        <f t="shared" si="420"/>
        <v>4.0838197897561957E-4</v>
      </c>
      <c r="GK173" s="109">
        <f t="shared" si="420"/>
        <v>2.756634649853268E-3</v>
      </c>
      <c r="GL173" s="109">
        <f t="shared" si="420"/>
        <v>6.3228639308832656E-4</v>
      </c>
      <c r="GM173" s="109">
        <f t="shared" si="420"/>
        <v>1.3962099112802032E-3</v>
      </c>
      <c r="GN173" s="109">
        <f t="shared" si="420"/>
        <v>3.6819945822419925E-3</v>
      </c>
      <c r="GO173" s="109">
        <f t="shared" si="420"/>
        <v>3.5397236005989229E-2</v>
      </c>
      <c r="GP173" s="109">
        <f t="shared" si="421"/>
        <v>2.9104234071567148E-2</v>
      </c>
      <c r="GQ173" s="109">
        <f t="shared" si="421"/>
        <v>2.5050429834045547E-2</v>
      </c>
      <c r="GR173" s="109">
        <f t="shared" si="421"/>
        <v>1.1126583795824335E-3</v>
      </c>
      <c r="GS173" s="109">
        <f t="shared" si="421"/>
        <v>6.5849636570877737E-2</v>
      </c>
      <c r="GT173" s="109">
        <f t="shared" si="421"/>
        <v>2.0094683607260602E-2</v>
      </c>
      <c r="GU173" s="109">
        <f t="shared" si="421"/>
        <v>9.3387301796700115E-3</v>
      </c>
      <c r="GV173" s="109">
        <f t="shared" si="421"/>
        <v>2.07727019592355E-4</v>
      </c>
      <c r="GW173" s="109">
        <f t="shared" si="421"/>
        <v>5.3714844509463429E-3</v>
      </c>
      <c r="GX173" s="109">
        <f t="shared" si="421"/>
        <v>3.6886111153797232E-3</v>
      </c>
      <c r="GY173" s="109">
        <f t="shared" si="421"/>
        <v>5.1099062721317035E-3</v>
      </c>
      <c r="GZ173" s="109">
        <f t="shared" si="422"/>
        <v>8.3651200712282093E-3</v>
      </c>
      <c r="HA173" s="109">
        <f t="shared" si="422"/>
        <v>4.0838197897561957E-4</v>
      </c>
      <c r="HB173" s="109">
        <f t="shared" si="422"/>
        <v>1.2611816159377061E-3</v>
      </c>
      <c r="HC173" s="109">
        <f t="shared" si="422"/>
        <v>5.736238915849106E-3</v>
      </c>
      <c r="HD173" s="109">
        <f t="shared" si="422"/>
        <v>7.1794616475328405E-3</v>
      </c>
      <c r="HE173" s="109">
        <f t="shared" si="422"/>
        <v>0.23773623328489005</v>
      </c>
      <c r="HF173" s="109">
        <f t="shared" si="422"/>
        <v>1.5145233001742994E-2</v>
      </c>
      <c r="HG173" s="109">
        <f t="shared" si="422"/>
        <v>1.0984170168968979E-3</v>
      </c>
      <c r="HH173" s="109">
        <f t="shared" si="422"/>
        <v>1.5410594307838979E-3</v>
      </c>
      <c r="HI173" s="109">
        <f t="shared" si="422"/>
        <v>6.6462102321551723E-3</v>
      </c>
      <c r="HJ173" s="109">
        <f t="shared" si="423"/>
        <v>2.3404149371447668E-4</v>
      </c>
      <c r="HK173" s="109">
        <f t="shared" si="423"/>
        <v>1.338108895758397E-2</v>
      </c>
      <c r="HL173" s="109">
        <f t="shared" si="423"/>
        <v>6.2905258707588979E-2</v>
      </c>
      <c r="HM173" s="109">
        <f t="shared" si="423"/>
        <v>4.0838197897561957E-4</v>
      </c>
      <c r="HN173" s="109">
        <f t="shared" si="423"/>
        <v>5.8429742939898374E-2</v>
      </c>
      <c r="HO173" s="109">
        <f t="shared" si="423"/>
        <v>0.35306692941730156</v>
      </c>
      <c r="HP173" s="109">
        <f t="shared" si="423"/>
        <v>1.8418421141440091E-3</v>
      </c>
      <c r="HQ173" s="109">
        <f t="shared" si="423"/>
        <v>6.0616437367529315E-3</v>
      </c>
      <c r="HR173" s="109"/>
      <c r="HS173" s="109"/>
      <c r="HT173" s="109"/>
      <c r="HU173" s="109"/>
      <c r="HV173" s="109"/>
      <c r="HW173" s="109"/>
      <c r="HX173" s="109"/>
      <c r="HY173" s="109"/>
      <c r="HZ173" s="109"/>
      <c r="IA173" s="109"/>
      <c r="IB173" s="109"/>
      <c r="IC173" s="109"/>
      <c r="ID173" s="109"/>
      <c r="IE173" s="109"/>
      <c r="IF173" s="109"/>
      <c r="IG173" s="109"/>
      <c r="IH173" s="109"/>
      <c r="II173" s="109"/>
      <c r="IJ173" s="109"/>
      <c r="IK173" s="109"/>
      <c r="IL173" s="109"/>
      <c r="IM173" s="109"/>
      <c r="IN173" s="109"/>
      <c r="IO173" s="109"/>
      <c r="IP173" s="109"/>
      <c r="IQ173" s="109"/>
      <c r="IR173" s="109"/>
      <c r="IS173" s="109"/>
      <c r="IT173" s="109"/>
      <c r="IU173" s="109"/>
      <c r="IV173" s="109"/>
      <c r="IW173" s="109"/>
      <c r="IX173" s="109"/>
      <c r="IY173" s="109"/>
      <c r="IZ173" s="109"/>
      <c r="JA173" s="109"/>
      <c r="JB173" s="109"/>
      <c r="JC173" s="109"/>
      <c r="JD173" s="109"/>
      <c r="JE173" s="109"/>
      <c r="JF173" s="109"/>
      <c r="JG173" s="109"/>
      <c r="JH173" s="109"/>
      <c r="JI173" s="109"/>
      <c r="JJ173" s="109"/>
      <c r="JK173" s="109"/>
      <c r="JL173" s="109"/>
      <c r="JM173" s="109"/>
      <c r="JN173" s="109"/>
      <c r="JO173" s="109"/>
      <c r="JP173" s="109" t="str">
        <f t="shared" si="335"/>
        <v>Water Pollution_1,2-dichlorobenzene_Unspecified_Health_N/A for WP Interim Methodology</v>
      </c>
    </row>
    <row r="174" spans="2:276">
      <c r="B174" s="112" t="s">
        <v>9</v>
      </c>
      <c r="C174" s="112" t="s">
        <v>417</v>
      </c>
      <c r="D174" s="112" t="s">
        <v>394</v>
      </c>
      <c r="E174" s="112" t="s">
        <v>395</v>
      </c>
      <c r="F174" s="112" t="s">
        <v>390</v>
      </c>
      <c r="G174" s="112" t="s">
        <v>391</v>
      </c>
      <c r="H174" s="109">
        <f t="shared" si="402"/>
        <v>13.497997654451989</v>
      </c>
      <c r="I174" s="109">
        <f t="shared" si="402"/>
        <v>0.59404858504257507</v>
      </c>
      <c r="J174" s="109">
        <f t="shared" si="402"/>
        <v>33.090298480923664</v>
      </c>
      <c r="K174" s="109">
        <f t="shared" si="402"/>
        <v>0.32225119946382885</v>
      </c>
      <c r="L174" s="109">
        <f t="shared" si="402"/>
        <v>1.7870369363557626</v>
      </c>
      <c r="M174" s="109">
        <f t="shared" si="402"/>
        <v>14.596265165670676</v>
      </c>
      <c r="N174" s="109">
        <f t="shared" si="402"/>
        <v>4.1431661438212393</v>
      </c>
      <c r="O174" s="109">
        <f t="shared" si="402"/>
        <v>0.50410658053104607</v>
      </c>
      <c r="P174" s="109">
        <f t="shared" si="402"/>
        <v>0.43771428615634694</v>
      </c>
      <c r="Q174" s="109">
        <f t="shared" si="402"/>
        <v>4.1431661438212393</v>
      </c>
      <c r="R174" s="109">
        <f t="shared" si="403"/>
        <v>0.1485414256606078</v>
      </c>
      <c r="S174" s="109">
        <f t="shared" si="403"/>
        <v>0.77221256308608888</v>
      </c>
      <c r="T174" s="109">
        <f t="shared" si="403"/>
        <v>3.3639447085980323</v>
      </c>
      <c r="U174" s="109">
        <f t="shared" si="403"/>
        <v>4.1431661438212393</v>
      </c>
      <c r="V174" s="109">
        <f t="shared" si="403"/>
        <v>28.877522981520052</v>
      </c>
      <c r="W174" s="109">
        <f t="shared" si="403"/>
        <v>12.272003544010753</v>
      </c>
      <c r="X174" s="109">
        <f t="shared" si="403"/>
        <v>4.1431661438212393</v>
      </c>
      <c r="Y174" s="109">
        <f t="shared" si="403"/>
        <v>9.7829755357666954</v>
      </c>
      <c r="Z174" s="109">
        <f t="shared" si="403"/>
        <v>7.8911676908074533</v>
      </c>
      <c r="AA174" s="109">
        <f t="shared" si="403"/>
        <v>0.69187916314168896</v>
      </c>
      <c r="AB174" s="109">
        <f t="shared" si="404"/>
        <v>4.2605680584765668</v>
      </c>
      <c r="AC174" s="109">
        <f t="shared" si="404"/>
        <v>9.7433860038333472E-2</v>
      </c>
      <c r="AD174" s="109">
        <f t="shared" si="404"/>
        <v>4.4193625776937306</v>
      </c>
      <c r="AE174" s="109">
        <f t="shared" si="404"/>
        <v>0.27876741131996252</v>
      </c>
      <c r="AF174" s="109">
        <f t="shared" si="404"/>
        <v>18.59764534410715</v>
      </c>
      <c r="AG174" s="109">
        <f t="shared" si="404"/>
        <v>0.2779416974262931</v>
      </c>
      <c r="AH174" s="109">
        <f t="shared" si="404"/>
        <v>1.0777692466634958</v>
      </c>
      <c r="AI174" s="109">
        <f t="shared" si="404"/>
        <v>4.1431661438212393</v>
      </c>
      <c r="AJ174" s="109">
        <f t="shared" si="404"/>
        <v>9.4449600087849586</v>
      </c>
      <c r="AK174" s="109">
        <f t="shared" si="404"/>
        <v>2.8813901275200196</v>
      </c>
      <c r="AL174" s="109">
        <f t="shared" si="405"/>
        <v>24.641336022319187</v>
      </c>
      <c r="AM174" s="109">
        <f t="shared" si="405"/>
        <v>0.24786313841454219</v>
      </c>
      <c r="AN174" s="109">
        <f t="shared" si="405"/>
        <v>6.9718777758759121</v>
      </c>
      <c r="AO174" s="109">
        <f t="shared" si="405"/>
        <v>1.3605006912757223</v>
      </c>
      <c r="AP174" s="109">
        <f t="shared" si="405"/>
        <v>3.0929708121343444</v>
      </c>
      <c r="AQ174" s="109">
        <f t="shared" si="405"/>
        <v>9.5773038355516926E-2</v>
      </c>
      <c r="AR174" s="109">
        <f t="shared" si="405"/>
        <v>4.1431661438212393</v>
      </c>
      <c r="AS174" s="109">
        <f t="shared" si="405"/>
        <v>3.983010038588461</v>
      </c>
      <c r="AT174" s="109">
        <f t="shared" si="405"/>
        <v>0.7275767895106231</v>
      </c>
      <c r="AU174" s="109">
        <f t="shared" si="405"/>
        <v>1.7870369363557626</v>
      </c>
      <c r="AV174" s="109">
        <f t="shared" si="406"/>
        <v>0.26747943882945041</v>
      </c>
      <c r="AW174" s="109">
        <f t="shared" si="406"/>
        <v>2.4741671179699556</v>
      </c>
      <c r="AX174" s="109">
        <f t="shared" si="406"/>
        <v>0.33999267721268966</v>
      </c>
      <c r="AY174" s="109">
        <f t="shared" si="406"/>
        <v>6.9718777758759121</v>
      </c>
      <c r="AZ174" s="109">
        <f t="shared" si="406"/>
        <v>0.3136076496371224</v>
      </c>
      <c r="BA174" s="109">
        <f t="shared" si="406"/>
        <v>5.893450329192329</v>
      </c>
      <c r="BB174" s="109">
        <f t="shared" si="406"/>
        <v>2.8578563277433404</v>
      </c>
      <c r="BC174" s="109">
        <f t="shared" si="406"/>
        <v>3.9891385407723496</v>
      </c>
      <c r="BD174" s="109">
        <f t="shared" si="406"/>
        <v>3.6243256296219677</v>
      </c>
      <c r="BE174" s="109">
        <f t="shared" si="406"/>
        <v>25.073722988407706</v>
      </c>
      <c r="BF174" s="109">
        <f t="shared" si="407"/>
        <v>4.1431661438212393</v>
      </c>
      <c r="BG174" s="109">
        <f t="shared" si="407"/>
        <v>3.5610496847252846</v>
      </c>
      <c r="BH174" s="109">
        <f t="shared" si="407"/>
        <v>1.4280716621402632</v>
      </c>
      <c r="BI174" s="109">
        <f t="shared" si="407"/>
        <v>1.6234607671012176</v>
      </c>
      <c r="BJ174" s="109">
        <f t="shared" si="407"/>
        <v>2.6273256760760555</v>
      </c>
      <c r="BK174" s="109">
        <f t="shared" si="407"/>
        <v>4.1431661438212393</v>
      </c>
      <c r="BL174" s="109">
        <f t="shared" si="407"/>
        <v>7.1123618857074158</v>
      </c>
      <c r="BM174" s="109">
        <f t="shared" si="407"/>
        <v>0.94464719385813889</v>
      </c>
      <c r="BN174" s="109">
        <f t="shared" si="407"/>
        <v>5.2830953854319738</v>
      </c>
      <c r="BO174" s="109">
        <f t="shared" si="407"/>
        <v>5.2561804557289751</v>
      </c>
      <c r="BP174" s="109">
        <f t="shared" si="408"/>
        <v>10.717314520526632</v>
      </c>
      <c r="BQ174" s="109">
        <f t="shared" si="408"/>
        <v>38.391372286411645</v>
      </c>
      <c r="BR174" s="109">
        <f t="shared" si="408"/>
        <v>0.32361637322369807</v>
      </c>
      <c r="BS174" s="109">
        <f t="shared" si="408"/>
        <v>6.9718777758759121</v>
      </c>
      <c r="BT174" s="109">
        <f t="shared" si="408"/>
        <v>8.8718961856759506</v>
      </c>
      <c r="BU174" s="109">
        <f t="shared" si="408"/>
        <v>3.5610496847252846</v>
      </c>
      <c r="BV174" s="109">
        <f t="shared" si="408"/>
        <v>0.32225119946382885</v>
      </c>
      <c r="BW174" s="109">
        <f t="shared" si="408"/>
        <v>0.23368063900364131</v>
      </c>
      <c r="BX174" s="109">
        <f t="shared" si="408"/>
        <v>4.0160969208856887</v>
      </c>
      <c r="BY174" s="109">
        <f t="shared" si="408"/>
        <v>0.32225119946382885</v>
      </c>
      <c r="BZ174" s="109">
        <f t="shared" si="409"/>
        <v>0.19163588076625337</v>
      </c>
      <c r="CA174" s="109">
        <f t="shared" si="409"/>
        <v>6.9718777758759121</v>
      </c>
      <c r="CB174" s="109">
        <f t="shared" si="409"/>
        <v>15.718383655388793</v>
      </c>
      <c r="CC174" s="109">
        <f t="shared" si="409"/>
        <v>1.9144739621368483</v>
      </c>
      <c r="CD174" s="109">
        <f t="shared" si="409"/>
        <v>1.9815792193906181</v>
      </c>
      <c r="CE174" s="109">
        <f t="shared" si="409"/>
        <v>1.7870369363557626</v>
      </c>
      <c r="CF174" s="109">
        <f t="shared" si="409"/>
        <v>1.5178952974167079</v>
      </c>
      <c r="CG174" s="109">
        <f t="shared" si="409"/>
        <v>4.8261203489931459E-2</v>
      </c>
      <c r="CH174" s="109">
        <f t="shared" si="409"/>
        <v>4.1431661438212393</v>
      </c>
      <c r="CI174" s="109">
        <f t="shared" si="409"/>
        <v>9.4449600087849586</v>
      </c>
      <c r="CJ174" s="109">
        <f t="shared" si="410"/>
        <v>6.2580831020187055</v>
      </c>
      <c r="CK174" s="109">
        <f t="shared" si="410"/>
        <v>17.85791650913519</v>
      </c>
      <c r="CL174" s="109">
        <f t="shared" si="410"/>
        <v>0.36164936258432889</v>
      </c>
      <c r="CM174" s="109">
        <f t="shared" si="410"/>
        <v>0.14924440632192987</v>
      </c>
      <c r="CN174" s="109">
        <f t="shared" si="410"/>
        <v>31.740776319230175</v>
      </c>
      <c r="CO174" s="109">
        <f t="shared" si="410"/>
        <v>5.259038426935561</v>
      </c>
      <c r="CP174" s="109">
        <f t="shared" si="410"/>
        <v>9.4449600087849586</v>
      </c>
      <c r="CQ174" s="109">
        <f t="shared" si="410"/>
        <v>2.7399288877385763</v>
      </c>
      <c r="CR174" s="109">
        <f t="shared" si="410"/>
        <v>0.17727060385450516</v>
      </c>
      <c r="CS174" s="109">
        <f t="shared" si="410"/>
        <v>3.7779287367103134</v>
      </c>
      <c r="CT174" s="109">
        <f t="shared" si="411"/>
        <v>0.74609308093303894</v>
      </c>
      <c r="CU174" s="109">
        <f t="shared" si="411"/>
        <v>2.6390706912243922</v>
      </c>
      <c r="CV174" s="109">
        <f t="shared" si="411"/>
        <v>3.0359135487698445</v>
      </c>
      <c r="CW174" s="109">
        <f t="shared" si="411"/>
        <v>0.87129666251075155</v>
      </c>
      <c r="CX174" s="109">
        <f t="shared" si="411"/>
        <v>1.7870369363557626</v>
      </c>
      <c r="CY174" s="109">
        <f t="shared" si="411"/>
        <v>2.5744124511725732</v>
      </c>
      <c r="CZ174" s="109">
        <f t="shared" si="411"/>
        <v>1.0673813001764969</v>
      </c>
      <c r="DA174" s="109">
        <f t="shared" si="411"/>
        <v>4.1431661438212393</v>
      </c>
      <c r="DB174" s="109">
        <f t="shared" si="411"/>
        <v>3.9507180168707263</v>
      </c>
      <c r="DC174" s="109">
        <f t="shared" si="411"/>
        <v>18.395126076476245</v>
      </c>
      <c r="DD174" s="109">
        <f t="shared" si="412"/>
        <v>0.34429646368228384</v>
      </c>
      <c r="DE174" s="109">
        <f t="shared" si="412"/>
        <v>1.4639468519833718</v>
      </c>
      <c r="DF174" s="109">
        <f t="shared" si="412"/>
        <v>9.4449600087849586</v>
      </c>
      <c r="DG174" s="109">
        <f t="shared" si="412"/>
        <v>66.584560658544348</v>
      </c>
      <c r="DH174" s="109">
        <f t="shared" si="412"/>
        <v>22.230304270574472</v>
      </c>
      <c r="DI174" s="109">
        <f t="shared" si="412"/>
        <v>3.5610496847252846</v>
      </c>
      <c r="DJ174" s="109">
        <f t="shared" si="412"/>
        <v>28.877522981520052</v>
      </c>
      <c r="DK174" s="109">
        <f t="shared" si="412"/>
        <v>1.0690567921514851</v>
      </c>
      <c r="DL174" s="109">
        <f t="shared" si="412"/>
        <v>0.99693719700428662</v>
      </c>
      <c r="DM174" s="109">
        <f t="shared" si="412"/>
        <v>0.54877586457778182</v>
      </c>
      <c r="DN174" s="109">
        <f t="shared" si="413"/>
        <v>28.877522981520052</v>
      </c>
      <c r="DO174" s="109">
        <f t="shared" si="413"/>
        <v>48.895692237419446</v>
      </c>
      <c r="DP174" s="109">
        <f t="shared" si="413"/>
        <v>0.43211116094966712</v>
      </c>
      <c r="DQ174" s="109">
        <f t="shared" si="413"/>
        <v>7.7591045646703884</v>
      </c>
      <c r="DR174" s="109">
        <f t="shared" si="413"/>
        <v>1.7870369363557626</v>
      </c>
      <c r="DS174" s="109">
        <f t="shared" si="413"/>
        <v>0.98176424348766977</v>
      </c>
      <c r="DT174" s="109">
        <f t="shared" si="413"/>
        <v>1.7870369363557626</v>
      </c>
      <c r="DU174" s="109">
        <f t="shared" si="413"/>
        <v>9.4449600087849586</v>
      </c>
      <c r="DV174" s="109">
        <f t="shared" si="413"/>
        <v>3.379571303029056</v>
      </c>
      <c r="DW174" s="109">
        <f t="shared" si="413"/>
        <v>0.11550810984893528</v>
      </c>
      <c r="DX174" s="109">
        <f t="shared" si="414"/>
        <v>4.5184692445705972</v>
      </c>
      <c r="DY174" s="109">
        <f t="shared" si="414"/>
        <v>8.6949362211350039</v>
      </c>
      <c r="DZ174" s="109">
        <f t="shared" si="414"/>
        <v>0.96832147097007237</v>
      </c>
      <c r="EA174" s="109">
        <f t="shared" si="414"/>
        <v>28.877522981520052</v>
      </c>
      <c r="EB174" s="109">
        <f t="shared" si="414"/>
        <v>9.4449600087849586</v>
      </c>
      <c r="EC174" s="109">
        <f t="shared" si="414"/>
        <v>7.038618734917554</v>
      </c>
      <c r="ED174" s="109">
        <f t="shared" si="414"/>
        <v>6.9718777758759121</v>
      </c>
      <c r="EE174" s="109">
        <f t="shared" si="414"/>
        <v>0.96591029215067437</v>
      </c>
      <c r="EF174" s="109">
        <f t="shared" si="414"/>
        <v>9.4449600087849586</v>
      </c>
      <c r="EG174" s="109">
        <f t="shared" si="414"/>
        <v>2.1988408599772891</v>
      </c>
      <c r="EH174" s="109">
        <f t="shared" si="415"/>
        <v>1.7870369363557626</v>
      </c>
      <c r="EI174" s="109">
        <f t="shared" si="415"/>
        <v>9.5136577568881636E-2</v>
      </c>
      <c r="EJ174" s="109">
        <f t="shared" si="415"/>
        <v>3.5610496847252846</v>
      </c>
      <c r="EK174" s="109">
        <f t="shared" si="415"/>
        <v>57.064557533508655</v>
      </c>
      <c r="EL174" s="109">
        <f t="shared" si="415"/>
        <v>0.46341849256708822</v>
      </c>
      <c r="EM174" s="109">
        <f t="shared" si="415"/>
        <v>1.9558651610997064</v>
      </c>
      <c r="EN174" s="109">
        <f t="shared" si="415"/>
        <v>2.6657262471972776</v>
      </c>
      <c r="EO174" s="109">
        <f t="shared" si="415"/>
        <v>9.4449600087849586</v>
      </c>
      <c r="EP174" s="109">
        <f t="shared" si="415"/>
        <v>5.3417577783933954</v>
      </c>
      <c r="EQ174" s="109">
        <f t="shared" si="415"/>
        <v>0.70000624612204509</v>
      </c>
      <c r="ER174" s="109">
        <f t="shared" si="416"/>
        <v>0.32225119946382885</v>
      </c>
      <c r="ES174" s="109">
        <f t="shared" si="416"/>
        <v>0.30886341209828955</v>
      </c>
      <c r="ET174" s="109">
        <f t="shared" si="416"/>
        <v>0.48848357975923917</v>
      </c>
      <c r="EU174" s="109">
        <f t="shared" si="416"/>
        <v>6.6329571303232004</v>
      </c>
      <c r="EV174" s="109">
        <f t="shared" si="416"/>
        <v>11.175521055119132</v>
      </c>
      <c r="EW174" s="109">
        <f t="shared" si="416"/>
        <v>0.38728244557129943</v>
      </c>
      <c r="EX174" s="109">
        <f t="shared" si="416"/>
        <v>9.4449600087849586</v>
      </c>
      <c r="EY174" s="109">
        <f t="shared" si="416"/>
        <v>0.16840360139239474</v>
      </c>
      <c r="EZ174" s="109">
        <f t="shared" si="416"/>
        <v>17.744954181896425</v>
      </c>
      <c r="FA174" s="109">
        <f t="shared" si="416"/>
        <v>6.4551939718246718</v>
      </c>
      <c r="FB174" s="109">
        <f t="shared" si="417"/>
        <v>9.4449600087849586</v>
      </c>
      <c r="FC174" s="109">
        <f t="shared" si="417"/>
        <v>0.39746611523717279</v>
      </c>
      <c r="FD174" s="109">
        <f t="shared" si="417"/>
        <v>0.6942564617003415</v>
      </c>
      <c r="FE174" s="109">
        <f t="shared" si="417"/>
        <v>0.43222530842315476</v>
      </c>
      <c r="FF174" s="109">
        <f t="shared" si="417"/>
        <v>0.50388936822461472</v>
      </c>
      <c r="FG174" s="109">
        <f t="shared" si="417"/>
        <v>5.2260053912496707</v>
      </c>
      <c r="FH174" s="109">
        <f t="shared" si="417"/>
        <v>1.3986526881600863</v>
      </c>
      <c r="FI174" s="109">
        <f t="shared" si="417"/>
        <v>3.7079622299804571</v>
      </c>
      <c r="FJ174" s="109">
        <f t="shared" si="417"/>
        <v>4.1431661438212393</v>
      </c>
      <c r="FK174" s="109">
        <f t="shared" si="417"/>
        <v>28.877522981520052</v>
      </c>
      <c r="FL174" s="109">
        <f t="shared" si="418"/>
        <v>0.7553924458706871</v>
      </c>
      <c r="FM174" s="109">
        <f t="shared" si="418"/>
        <v>5.0222914638648565E-2</v>
      </c>
      <c r="FN174" s="109">
        <f t="shared" si="418"/>
        <v>1.0724521594410694</v>
      </c>
      <c r="FO174" s="109">
        <f t="shared" si="418"/>
        <v>0.32225119946382885</v>
      </c>
      <c r="FP174" s="109">
        <f t="shared" si="418"/>
        <v>1.7870369363557626</v>
      </c>
      <c r="FQ174" s="109">
        <f t="shared" si="418"/>
        <v>6.9718777758759121</v>
      </c>
      <c r="FR174" s="109">
        <f t="shared" si="418"/>
        <v>18.410384121774705</v>
      </c>
      <c r="FS174" s="109">
        <f t="shared" si="418"/>
        <v>2.7014921145344499</v>
      </c>
      <c r="FT174" s="109">
        <f t="shared" si="418"/>
        <v>5.2345684215528134</v>
      </c>
      <c r="FU174" s="109">
        <f t="shared" si="418"/>
        <v>6.9718777758759121</v>
      </c>
      <c r="FV174" s="109">
        <f t="shared" si="419"/>
        <v>18.508828713405165</v>
      </c>
      <c r="FW174" s="109">
        <f t="shared" si="419"/>
        <v>9.4449600087849586</v>
      </c>
      <c r="FX174" s="109">
        <f t="shared" si="419"/>
        <v>4.1431661438212393</v>
      </c>
      <c r="FY174" s="109">
        <f t="shared" si="419"/>
        <v>10.680167740394577</v>
      </c>
      <c r="FZ174" s="109">
        <f t="shared" si="419"/>
        <v>2.7804257565321961</v>
      </c>
      <c r="GA174" s="109">
        <f t="shared" si="419"/>
        <v>0.50934876063258916</v>
      </c>
      <c r="GB174" s="109">
        <f t="shared" si="419"/>
        <v>1.3356219280889792</v>
      </c>
      <c r="GC174" s="109">
        <f t="shared" si="419"/>
        <v>25.528998728883227</v>
      </c>
      <c r="GD174" s="109">
        <f t="shared" si="419"/>
        <v>6.9718777758759121</v>
      </c>
      <c r="GE174" s="109">
        <f t="shared" si="419"/>
        <v>1.7181934419106217</v>
      </c>
      <c r="GF174" s="109">
        <f t="shared" si="420"/>
        <v>15.100309284860172</v>
      </c>
      <c r="GG174" s="109">
        <f t="shared" si="420"/>
        <v>4.1431661438212393</v>
      </c>
      <c r="GH174" s="109">
        <f t="shared" si="420"/>
        <v>4.1431661438212393</v>
      </c>
      <c r="GI174" s="109">
        <f t="shared" si="420"/>
        <v>4.1431661438212393</v>
      </c>
      <c r="GJ174" s="109">
        <f t="shared" si="420"/>
        <v>4.1431661438212393</v>
      </c>
      <c r="GK174" s="109">
        <f t="shared" si="420"/>
        <v>0.47258500917757568</v>
      </c>
      <c r="GL174" s="109">
        <f t="shared" si="420"/>
        <v>0.15789500904722867</v>
      </c>
      <c r="GM174" s="109">
        <f t="shared" si="420"/>
        <v>0.20399849379277629</v>
      </c>
      <c r="GN174" s="109">
        <f t="shared" si="420"/>
        <v>0.45267043792488448</v>
      </c>
      <c r="GO174" s="109">
        <f t="shared" si="420"/>
        <v>12.838540976677542</v>
      </c>
      <c r="GP174" s="109">
        <f t="shared" si="421"/>
        <v>9.4449600087849586</v>
      </c>
      <c r="GQ174" s="109">
        <f t="shared" si="421"/>
        <v>9.1612604677502123</v>
      </c>
      <c r="GR174" s="109">
        <f t="shared" si="421"/>
        <v>0.1645277673230611</v>
      </c>
      <c r="GS174" s="109">
        <f t="shared" si="421"/>
        <v>7.6914657935651807</v>
      </c>
      <c r="GT174" s="109">
        <f t="shared" si="421"/>
        <v>9.4449600087849586</v>
      </c>
      <c r="GU174" s="109">
        <f t="shared" si="421"/>
        <v>2.7715367674727247</v>
      </c>
      <c r="GV174" s="109">
        <f t="shared" si="421"/>
        <v>0.32225119946382885</v>
      </c>
      <c r="GW174" s="109">
        <f t="shared" si="421"/>
        <v>4.1431661438212393</v>
      </c>
      <c r="GX174" s="109">
        <f t="shared" si="421"/>
        <v>1.203887275111029</v>
      </c>
      <c r="GY174" s="109">
        <f t="shared" si="421"/>
        <v>1.7632070117395409</v>
      </c>
      <c r="GZ174" s="109">
        <f t="shared" si="422"/>
        <v>1.6502579525717873</v>
      </c>
      <c r="HA174" s="109">
        <f t="shared" si="422"/>
        <v>4.1431661438212393</v>
      </c>
      <c r="HB174" s="109">
        <f t="shared" si="422"/>
        <v>0.32225119946382885</v>
      </c>
      <c r="HC174" s="109">
        <f t="shared" si="422"/>
        <v>0.76070804576863593</v>
      </c>
      <c r="HD174" s="109">
        <f t="shared" si="422"/>
        <v>1.9030873263018484</v>
      </c>
      <c r="HE174" s="109">
        <f t="shared" si="422"/>
        <v>102.14632576573845</v>
      </c>
      <c r="HF174" s="109">
        <f t="shared" si="422"/>
        <v>3.0743154210063333</v>
      </c>
      <c r="HG174" s="109">
        <f t="shared" si="422"/>
        <v>0.14826733826955199</v>
      </c>
      <c r="HH174" s="109">
        <f t="shared" si="422"/>
        <v>0.39187986757491866</v>
      </c>
      <c r="HI174" s="109">
        <f t="shared" si="422"/>
        <v>1.3532413693522229</v>
      </c>
      <c r="HJ174" s="109">
        <f t="shared" si="423"/>
        <v>0.32225119946382885</v>
      </c>
      <c r="HK174" s="109">
        <f t="shared" si="423"/>
        <v>4.1431661438212393</v>
      </c>
      <c r="HL174" s="109">
        <f t="shared" si="423"/>
        <v>13.704960460062466</v>
      </c>
      <c r="HM174" s="109">
        <f t="shared" si="423"/>
        <v>4.1431661438212393</v>
      </c>
      <c r="HN174" s="109">
        <f t="shared" si="423"/>
        <v>28.877522981520052</v>
      </c>
      <c r="HO174" s="109">
        <f t="shared" si="423"/>
        <v>148.34984799334887</v>
      </c>
      <c r="HP174" s="109">
        <f t="shared" si="423"/>
        <v>0.28409624982298676</v>
      </c>
      <c r="HQ174" s="109">
        <f t="shared" si="423"/>
        <v>1.6457785501606845</v>
      </c>
      <c r="HR174" s="109"/>
      <c r="HS174" s="109"/>
      <c r="HT174" s="109"/>
      <c r="HU174" s="109"/>
      <c r="HV174" s="109"/>
      <c r="HW174" s="109"/>
      <c r="HX174" s="109"/>
      <c r="HY174" s="109"/>
      <c r="HZ174" s="109"/>
      <c r="IA174" s="109"/>
      <c r="IB174" s="109"/>
      <c r="IC174" s="109"/>
      <c r="ID174" s="109"/>
      <c r="IE174" s="109"/>
      <c r="IF174" s="109"/>
      <c r="IG174" s="109"/>
      <c r="IH174" s="109"/>
      <c r="II174" s="109"/>
      <c r="IJ174" s="109"/>
      <c r="IK174" s="109"/>
      <c r="IL174" s="109"/>
      <c r="IM174" s="109"/>
      <c r="IN174" s="109"/>
      <c r="IO174" s="109"/>
      <c r="IP174" s="109"/>
      <c r="IQ174" s="109"/>
      <c r="IR174" s="109"/>
      <c r="IS174" s="109"/>
      <c r="IT174" s="109"/>
      <c r="IU174" s="109"/>
      <c r="IV174" s="109"/>
      <c r="IW174" s="109"/>
      <c r="IX174" s="109"/>
      <c r="IY174" s="109"/>
      <c r="IZ174" s="109"/>
      <c r="JA174" s="109"/>
      <c r="JB174" s="109"/>
      <c r="JC174" s="109"/>
      <c r="JD174" s="109"/>
      <c r="JE174" s="109"/>
      <c r="JF174" s="109"/>
      <c r="JG174" s="109"/>
      <c r="JH174" s="109"/>
      <c r="JI174" s="109"/>
      <c r="JJ174" s="109"/>
      <c r="JK174" s="109"/>
      <c r="JL174" s="109"/>
      <c r="JM174" s="109"/>
      <c r="JN174" s="109"/>
      <c r="JO174" s="109"/>
      <c r="JP174" s="109" t="str">
        <f t="shared" si="335"/>
        <v>Water Pollution_1,2-dichloroethane_Freshwater_Health_N/A for WP Interim Methodology</v>
      </c>
    </row>
    <row r="175" spans="2:276">
      <c r="B175" s="112" t="s">
        <v>9</v>
      </c>
      <c r="C175" s="112" t="s">
        <v>417</v>
      </c>
      <c r="D175" s="112" t="s">
        <v>396</v>
      </c>
      <c r="E175" s="112" t="s">
        <v>395</v>
      </c>
      <c r="F175" s="112" t="s">
        <v>390</v>
      </c>
      <c r="G175" s="112" t="s">
        <v>391</v>
      </c>
      <c r="H175" s="109">
        <f t="shared" si="402"/>
        <v>0.12756206390271521</v>
      </c>
      <c r="I175" s="109">
        <f t="shared" si="402"/>
        <v>4.7689092357403408E-2</v>
      </c>
      <c r="J175" s="109">
        <f t="shared" si="402"/>
        <v>9.1481829264388095E-2</v>
      </c>
      <c r="K175" s="109">
        <f t="shared" si="402"/>
        <v>2.5191513567976762E-2</v>
      </c>
      <c r="L175" s="109">
        <f t="shared" si="402"/>
        <v>6.0487910243218687E-2</v>
      </c>
      <c r="M175" s="109">
        <f t="shared" si="402"/>
        <v>0.26821051296307569</v>
      </c>
      <c r="N175" s="109">
        <f t="shared" si="402"/>
        <v>5.8468560674181998E-2</v>
      </c>
      <c r="O175" s="109">
        <f t="shared" si="402"/>
        <v>5.0305824072665276E-2</v>
      </c>
      <c r="P175" s="109">
        <f t="shared" si="402"/>
        <v>7.0315887694919366E-2</v>
      </c>
      <c r="Q175" s="109">
        <f t="shared" si="402"/>
        <v>5.8468560674181998E-2</v>
      </c>
      <c r="R175" s="109">
        <f t="shared" si="403"/>
        <v>2.4595479703120503E-2</v>
      </c>
      <c r="S175" s="109">
        <f t="shared" si="403"/>
        <v>7.157464138401419E-2</v>
      </c>
      <c r="T175" s="109">
        <f t="shared" si="403"/>
        <v>6.0273810889805338E-2</v>
      </c>
      <c r="U175" s="109">
        <f t="shared" si="403"/>
        <v>5.8468560674181998E-2</v>
      </c>
      <c r="V175" s="109">
        <f t="shared" si="403"/>
        <v>8.307762286298985E-2</v>
      </c>
      <c r="W175" s="109">
        <f t="shared" si="403"/>
        <v>0.5258095783102541</v>
      </c>
      <c r="X175" s="109">
        <f t="shared" si="403"/>
        <v>5.8468560674181998E-2</v>
      </c>
      <c r="Y175" s="109">
        <f t="shared" si="403"/>
        <v>0.12153343548636793</v>
      </c>
      <c r="Z175" s="109">
        <f t="shared" si="403"/>
        <v>9.8986543449951267E-2</v>
      </c>
      <c r="AA175" s="109">
        <f t="shared" si="403"/>
        <v>4.2412092633214091E-2</v>
      </c>
      <c r="AB175" s="109">
        <f t="shared" si="404"/>
        <v>0.11316455272339351</v>
      </c>
      <c r="AC175" s="109">
        <f t="shared" si="404"/>
        <v>3.5192030667490846E-2</v>
      </c>
      <c r="AD175" s="109">
        <f t="shared" si="404"/>
        <v>0.15746186107802623</v>
      </c>
      <c r="AE175" s="109">
        <f t="shared" si="404"/>
        <v>4.356506860193033E-2</v>
      </c>
      <c r="AF175" s="109">
        <f t="shared" si="404"/>
        <v>0.27270199301217496</v>
      </c>
      <c r="AG175" s="109">
        <f t="shared" si="404"/>
        <v>5.6571899071115331E-2</v>
      </c>
      <c r="AH175" s="109">
        <f t="shared" si="404"/>
        <v>6.9926130233323322E-2</v>
      </c>
      <c r="AI175" s="109">
        <f t="shared" si="404"/>
        <v>5.8468560674181998E-2</v>
      </c>
      <c r="AJ175" s="109">
        <f t="shared" si="404"/>
        <v>0.11237341346832287</v>
      </c>
      <c r="AK175" s="109">
        <f t="shared" si="404"/>
        <v>6.6679269176195918E-2</v>
      </c>
      <c r="AL175" s="109">
        <f t="shared" si="405"/>
        <v>0.31300178519791833</v>
      </c>
      <c r="AM175" s="109">
        <f t="shared" si="405"/>
        <v>0.17483183342008227</v>
      </c>
      <c r="AN175" s="109">
        <f t="shared" si="405"/>
        <v>0.14387001614486816</v>
      </c>
      <c r="AO175" s="109">
        <f t="shared" si="405"/>
        <v>7.2910579433908149E-2</v>
      </c>
      <c r="AP175" s="109">
        <f t="shared" si="405"/>
        <v>0.14466016554192768</v>
      </c>
      <c r="AQ175" s="109">
        <f t="shared" si="405"/>
        <v>3.093111272729698E-2</v>
      </c>
      <c r="AR175" s="109">
        <f t="shared" si="405"/>
        <v>5.8468560674181998E-2</v>
      </c>
      <c r="AS175" s="109">
        <f t="shared" si="405"/>
        <v>0.18176577702243121</v>
      </c>
      <c r="AT175" s="109">
        <f t="shared" si="405"/>
        <v>6.2065147026994248E-2</v>
      </c>
      <c r="AU175" s="109">
        <f t="shared" si="405"/>
        <v>6.0487910243218687E-2</v>
      </c>
      <c r="AV175" s="109">
        <f t="shared" si="406"/>
        <v>3.2569886527461386E-2</v>
      </c>
      <c r="AW175" s="109">
        <f t="shared" si="406"/>
        <v>0.16457994685697513</v>
      </c>
      <c r="AX175" s="109">
        <f t="shared" si="406"/>
        <v>4.4745816687506983E-2</v>
      </c>
      <c r="AY175" s="109">
        <f t="shared" si="406"/>
        <v>0.14387001614486816</v>
      </c>
      <c r="AZ175" s="109">
        <f t="shared" si="406"/>
        <v>0.11661448600014179</v>
      </c>
      <c r="BA175" s="109">
        <f t="shared" si="406"/>
        <v>0.26045910583430359</v>
      </c>
      <c r="BB175" s="109">
        <f t="shared" si="406"/>
        <v>5.1535526308621599E-2</v>
      </c>
      <c r="BC175" s="109">
        <f t="shared" si="406"/>
        <v>0.1461530692860098</v>
      </c>
      <c r="BD175" s="109">
        <f t="shared" si="406"/>
        <v>5.0282056663342636E-2</v>
      </c>
      <c r="BE175" s="109">
        <f t="shared" si="406"/>
        <v>8.3529973058011769E-2</v>
      </c>
      <c r="BF175" s="109">
        <f t="shared" si="407"/>
        <v>5.8468560674181998E-2</v>
      </c>
      <c r="BG175" s="109">
        <f t="shared" si="407"/>
        <v>7.909855827949698E-2</v>
      </c>
      <c r="BH175" s="109">
        <f t="shared" si="407"/>
        <v>7.521420945801037E-2</v>
      </c>
      <c r="BI175" s="109">
        <f t="shared" si="407"/>
        <v>5.5751180416403673E-2</v>
      </c>
      <c r="BJ175" s="109">
        <f t="shared" si="407"/>
        <v>5.7475882872170959E-2</v>
      </c>
      <c r="BK175" s="109">
        <f t="shared" si="407"/>
        <v>5.8468560674181998E-2</v>
      </c>
      <c r="BL175" s="109">
        <f t="shared" si="407"/>
        <v>6.2625747391067563E-2</v>
      </c>
      <c r="BM175" s="109">
        <f t="shared" si="407"/>
        <v>4.1544516341769373E-2</v>
      </c>
      <c r="BN175" s="109">
        <f t="shared" si="407"/>
        <v>7.4975343358659199E-2</v>
      </c>
      <c r="BO175" s="109">
        <f t="shared" si="407"/>
        <v>6.6961614431868988E-2</v>
      </c>
      <c r="BP175" s="109">
        <f t="shared" si="408"/>
        <v>0.15519736385309071</v>
      </c>
      <c r="BQ175" s="109">
        <f t="shared" si="408"/>
        <v>9.6304391009207763E-2</v>
      </c>
      <c r="BR175" s="109">
        <f t="shared" si="408"/>
        <v>5.1410031314121855E-2</v>
      </c>
      <c r="BS175" s="109">
        <f t="shared" si="408"/>
        <v>0.14387001614486816</v>
      </c>
      <c r="BT175" s="109">
        <f t="shared" si="408"/>
        <v>0.2309478128167255</v>
      </c>
      <c r="BU175" s="109">
        <f t="shared" si="408"/>
        <v>7.909855827949698E-2</v>
      </c>
      <c r="BV175" s="109">
        <f t="shared" si="408"/>
        <v>2.5191513567976762E-2</v>
      </c>
      <c r="BW175" s="109">
        <f t="shared" si="408"/>
        <v>5.1040501395099261E-2</v>
      </c>
      <c r="BX175" s="109">
        <f t="shared" si="408"/>
        <v>7.9891142258961961E-2</v>
      </c>
      <c r="BY175" s="109">
        <f t="shared" si="408"/>
        <v>2.5191513567976762E-2</v>
      </c>
      <c r="BZ175" s="109">
        <f t="shared" si="409"/>
        <v>3.0203931412244367E-2</v>
      </c>
      <c r="CA175" s="109">
        <f t="shared" si="409"/>
        <v>0.14387001614486816</v>
      </c>
      <c r="CB175" s="109">
        <f t="shared" si="409"/>
        <v>0.13156931091049801</v>
      </c>
      <c r="CC175" s="109">
        <f t="shared" si="409"/>
        <v>7.9001838468899757E-2</v>
      </c>
      <c r="CD175" s="109">
        <f t="shared" si="409"/>
        <v>0.13778402982691407</v>
      </c>
      <c r="CE175" s="109">
        <f t="shared" si="409"/>
        <v>6.0487910243218687E-2</v>
      </c>
      <c r="CF175" s="109">
        <f t="shared" si="409"/>
        <v>4.2340924863573423E-2</v>
      </c>
      <c r="CG175" s="109">
        <f t="shared" si="409"/>
        <v>3.0640205710387763E-2</v>
      </c>
      <c r="CH175" s="109">
        <f t="shared" si="409"/>
        <v>5.8468560674181998E-2</v>
      </c>
      <c r="CI175" s="109">
        <f t="shared" si="409"/>
        <v>0.11237341346832287</v>
      </c>
      <c r="CJ175" s="109">
        <f t="shared" si="410"/>
        <v>0.17356193545298623</v>
      </c>
      <c r="CK175" s="109">
        <f t="shared" si="410"/>
        <v>0.47026378965666943</v>
      </c>
      <c r="CL175" s="109">
        <f t="shared" si="410"/>
        <v>4.6548254327145114E-2</v>
      </c>
      <c r="CM175" s="109">
        <f t="shared" si="410"/>
        <v>3.6745581207797341E-2</v>
      </c>
      <c r="CN175" s="109">
        <f t="shared" si="410"/>
        <v>8.5153971518097407E-2</v>
      </c>
      <c r="CO175" s="109">
        <f t="shared" si="410"/>
        <v>9.345711311545947E-2</v>
      </c>
      <c r="CP175" s="109">
        <f t="shared" si="410"/>
        <v>0.11237341346832287</v>
      </c>
      <c r="CQ175" s="109">
        <f t="shared" si="410"/>
        <v>7.9605645449474682E-2</v>
      </c>
      <c r="CR175" s="109">
        <f t="shared" si="410"/>
        <v>3.9653348285631537E-2</v>
      </c>
      <c r="CS175" s="109">
        <f t="shared" si="410"/>
        <v>0.22907604791286451</v>
      </c>
      <c r="CT175" s="109">
        <f t="shared" si="411"/>
        <v>2.4516939170083692E-2</v>
      </c>
      <c r="CU175" s="109">
        <f t="shared" si="411"/>
        <v>7.2033656869722962E-2</v>
      </c>
      <c r="CV175" s="109">
        <f t="shared" si="411"/>
        <v>8.5654964857689184E-2</v>
      </c>
      <c r="CW175" s="109">
        <f t="shared" si="411"/>
        <v>5.0157838043813241E-2</v>
      </c>
      <c r="CX175" s="109">
        <f t="shared" si="411"/>
        <v>6.0487910243218687E-2</v>
      </c>
      <c r="CY175" s="109">
        <f t="shared" si="411"/>
        <v>6.4552568406283234E-2</v>
      </c>
      <c r="CZ175" s="109">
        <f t="shared" si="411"/>
        <v>4.7986216001401509E-2</v>
      </c>
      <c r="DA175" s="109">
        <f t="shared" si="411"/>
        <v>5.8468560674181998E-2</v>
      </c>
      <c r="DB175" s="109">
        <f t="shared" si="411"/>
        <v>3.3089376123283984E-2</v>
      </c>
      <c r="DC175" s="109">
        <f t="shared" si="411"/>
        <v>7.2695503551810342E-2</v>
      </c>
      <c r="DD175" s="109">
        <f t="shared" si="412"/>
        <v>5.1314518247427839E-2</v>
      </c>
      <c r="DE175" s="109">
        <f t="shared" si="412"/>
        <v>7.9036223990677348E-2</v>
      </c>
      <c r="DF175" s="109">
        <f t="shared" si="412"/>
        <v>0.11237341346832287</v>
      </c>
      <c r="DG175" s="109">
        <f t="shared" si="412"/>
        <v>0.36346362727095405</v>
      </c>
      <c r="DH175" s="109">
        <f t="shared" si="412"/>
        <v>0.13107813797095091</v>
      </c>
      <c r="DI175" s="109">
        <f t="shared" si="412"/>
        <v>7.909855827949698E-2</v>
      </c>
      <c r="DJ175" s="109">
        <f t="shared" si="412"/>
        <v>8.307762286298985E-2</v>
      </c>
      <c r="DK175" s="109">
        <f t="shared" si="412"/>
        <v>6.9702560060271479E-2</v>
      </c>
      <c r="DL175" s="109">
        <f t="shared" si="412"/>
        <v>7.5389224448933978E-2</v>
      </c>
      <c r="DM175" s="109">
        <f t="shared" si="412"/>
        <v>5.4313389922817028E-2</v>
      </c>
      <c r="DN175" s="109">
        <f t="shared" si="413"/>
        <v>8.307762286298985E-2</v>
      </c>
      <c r="DO175" s="109">
        <f t="shared" si="413"/>
        <v>0.22282214163334996</v>
      </c>
      <c r="DP175" s="109">
        <f t="shared" si="413"/>
        <v>5.092343346871301E-2</v>
      </c>
      <c r="DQ175" s="109">
        <f t="shared" si="413"/>
        <v>5.862151084445523E-2</v>
      </c>
      <c r="DR175" s="109">
        <f t="shared" si="413"/>
        <v>6.0487910243218687E-2</v>
      </c>
      <c r="DS175" s="109">
        <f t="shared" si="413"/>
        <v>6.2805568191306518E-2</v>
      </c>
      <c r="DT175" s="109">
        <f t="shared" si="413"/>
        <v>6.0487910243218687E-2</v>
      </c>
      <c r="DU175" s="109">
        <f t="shared" si="413"/>
        <v>0.11237341346832287</v>
      </c>
      <c r="DV175" s="109">
        <f t="shared" si="413"/>
        <v>8.5714137260882908E-2</v>
      </c>
      <c r="DW175" s="109">
        <f t="shared" si="413"/>
        <v>0.11855324268710875</v>
      </c>
      <c r="DX175" s="109">
        <f t="shared" si="414"/>
        <v>0.13565850960176834</v>
      </c>
      <c r="DY175" s="109">
        <f t="shared" si="414"/>
        <v>0.23654968599652698</v>
      </c>
      <c r="DZ175" s="109">
        <f t="shared" si="414"/>
        <v>6.0578378409962899E-2</v>
      </c>
      <c r="EA175" s="109">
        <f t="shared" si="414"/>
        <v>8.307762286298985E-2</v>
      </c>
      <c r="EB175" s="109">
        <f t="shared" si="414"/>
        <v>0.11237341346832287</v>
      </c>
      <c r="EC175" s="109">
        <f t="shared" si="414"/>
        <v>5.9990718444054625E-2</v>
      </c>
      <c r="ED175" s="109">
        <f t="shared" si="414"/>
        <v>0.14387001614486816</v>
      </c>
      <c r="EE175" s="109">
        <f t="shared" si="414"/>
        <v>4.8467769758126424E-2</v>
      </c>
      <c r="EF175" s="109">
        <f t="shared" si="414"/>
        <v>0.11237341346832287</v>
      </c>
      <c r="EG175" s="109">
        <f t="shared" si="414"/>
        <v>6.5610491019805789E-2</v>
      </c>
      <c r="EH175" s="109">
        <f t="shared" si="415"/>
        <v>6.0487910243218687E-2</v>
      </c>
      <c r="EI175" s="109">
        <f t="shared" si="415"/>
        <v>4.6329369719307102E-2</v>
      </c>
      <c r="EJ175" s="109">
        <f t="shared" si="415"/>
        <v>7.909855827949698E-2</v>
      </c>
      <c r="EK175" s="109">
        <f t="shared" si="415"/>
        <v>0.17098496151924486</v>
      </c>
      <c r="EL175" s="109">
        <f t="shared" si="415"/>
        <v>6.5128231702770156E-2</v>
      </c>
      <c r="EM175" s="109">
        <f t="shared" si="415"/>
        <v>9.3612318912337039E-2</v>
      </c>
      <c r="EN175" s="109">
        <f t="shared" si="415"/>
        <v>5.6406042196007491E-2</v>
      </c>
      <c r="EO175" s="109">
        <f t="shared" si="415"/>
        <v>0.11237341346832287</v>
      </c>
      <c r="EP175" s="109">
        <f t="shared" si="415"/>
        <v>0.24789972770743093</v>
      </c>
      <c r="EQ175" s="109">
        <f t="shared" si="415"/>
        <v>7.2151431451244044E-2</v>
      </c>
      <c r="ER175" s="109">
        <f t="shared" si="416"/>
        <v>2.5191513567976762E-2</v>
      </c>
      <c r="ES175" s="109">
        <f t="shared" si="416"/>
        <v>3.0589908492994564E-2</v>
      </c>
      <c r="ET175" s="109">
        <f t="shared" si="416"/>
        <v>4.0186448545226891E-2</v>
      </c>
      <c r="EU175" s="109">
        <f t="shared" si="416"/>
        <v>7.8777273678887677E-2</v>
      </c>
      <c r="EV175" s="109">
        <f t="shared" si="416"/>
        <v>0.48089285568229689</v>
      </c>
      <c r="EW175" s="109">
        <f t="shared" si="416"/>
        <v>6.4930077824311927E-2</v>
      </c>
      <c r="EX175" s="109">
        <f t="shared" si="416"/>
        <v>0.11237341346832287</v>
      </c>
      <c r="EY175" s="109">
        <f t="shared" si="416"/>
        <v>3.1975335747016012E-2</v>
      </c>
      <c r="EZ175" s="109">
        <f t="shared" si="416"/>
        <v>5.8638097310963422E-2</v>
      </c>
      <c r="FA175" s="109">
        <f t="shared" si="416"/>
        <v>0.23613691261462755</v>
      </c>
      <c r="FB175" s="109">
        <f t="shared" si="417"/>
        <v>0.11237341346832287</v>
      </c>
      <c r="FC175" s="109">
        <f t="shared" si="417"/>
        <v>3.077434796824452E-2</v>
      </c>
      <c r="FD175" s="109">
        <f t="shared" si="417"/>
        <v>3.461103785618129E-2</v>
      </c>
      <c r="FE175" s="109">
        <f t="shared" si="417"/>
        <v>5.8958537600969273E-2</v>
      </c>
      <c r="FF175" s="109">
        <f t="shared" si="417"/>
        <v>5.058104620989208E-2</v>
      </c>
      <c r="FG175" s="109">
        <f t="shared" si="417"/>
        <v>2.5550097235354098E-2</v>
      </c>
      <c r="FH175" s="109">
        <f t="shared" si="417"/>
        <v>8.4144834454248432E-2</v>
      </c>
      <c r="FI175" s="109">
        <f t="shared" si="417"/>
        <v>5.9187064287945852E-2</v>
      </c>
      <c r="FJ175" s="109">
        <f t="shared" si="417"/>
        <v>5.8468560674181998E-2</v>
      </c>
      <c r="FK175" s="109">
        <f t="shared" si="417"/>
        <v>8.307762286298985E-2</v>
      </c>
      <c r="FL175" s="109">
        <f t="shared" si="418"/>
        <v>7.3655536118307066E-2</v>
      </c>
      <c r="FM175" s="109">
        <f t="shared" si="418"/>
        <v>3.5885871626650578E-2</v>
      </c>
      <c r="FN175" s="109">
        <f t="shared" si="418"/>
        <v>0.2743976110433346</v>
      </c>
      <c r="FO175" s="109">
        <f t="shared" si="418"/>
        <v>2.5191513567976762E-2</v>
      </c>
      <c r="FP175" s="109">
        <f t="shared" si="418"/>
        <v>6.0487910243218687E-2</v>
      </c>
      <c r="FQ175" s="109">
        <f t="shared" si="418"/>
        <v>0.14387001614486816</v>
      </c>
      <c r="FR175" s="109">
        <f t="shared" si="418"/>
        <v>8.5036402072426451E-2</v>
      </c>
      <c r="FS175" s="109">
        <f t="shared" si="418"/>
        <v>6.9990432968375094E-2</v>
      </c>
      <c r="FT175" s="109">
        <f t="shared" si="418"/>
        <v>8.7790880088632034E-2</v>
      </c>
      <c r="FU175" s="109">
        <f t="shared" si="418"/>
        <v>0.14387001614486816</v>
      </c>
      <c r="FV175" s="109">
        <f t="shared" si="419"/>
        <v>0.28595823184017299</v>
      </c>
      <c r="FW175" s="109">
        <f t="shared" si="419"/>
        <v>0.11237341346832287</v>
      </c>
      <c r="FX175" s="109">
        <f t="shared" si="419"/>
        <v>5.8468560674181998E-2</v>
      </c>
      <c r="FY175" s="109">
        <f t="shared" si="419"/>
        <v>0.10892329021038694</v>
      </c>
      <c r="FZ175" s="109">
        <f t="shared" si="419"/>
        <v>8.5074598083783426E-2</v>
      </c>
      <c r="GA175" s="109">
        <f t="shared" si="419"/>
        <v>2.0389152507815218E-2</v>
      </c>
      <c r="GB175" s="109">
        <f t="shared" si="419"/>
        <v>5.5320293707140443E-2</v>
      </c>
      <c r="GC175" s="109">
        <f t="shared" si="419"/>
        <v>0.20241364148075416</v>
      </c>
      <c r="GD175" s="109">
        <f t="shared" si="419"/>
        <v>0.14387001614486816</v>
      </c>
      <c r="GE175" s="109">
        <f t="shared" si="419"/>
        <v>6.0464585727344693E-2</v>
      </c>
      <c r="GF175" s="109">
        <f t="shared" si="420"/>
        <v>0.13190161044977025</v>
      </c>
      <c r="GG175" s="109">
        <f t="shared" si="420"/>
        <v>5.8468560674181998E-2</v>
      </c>
      <c r="GH175" s="109">
        <f t="shared" si="420"/>
        <v>5.8468560674181998E-2</v>
      </c>
      <c r="GI175" s="109">
        <f t="shared" si="420"/>
        <v>5.8468560674181998E-2</v>
      </c>
      <c r="GJ175" s="109">
        <f t="shared" si="420"/>
        <v>5.8468560674181998E-2</v>
      </c>
      <c r="GK175" s="109">
        <f t="shared" si="420"/>
        <v>5.7505569496252795E-2</v>
      </c>
      <c r="GL175" s="109">
        <f t="shared" si="420"/>
        <v>2.7301610303389682E-2</v>
      </c>
      <c r="GM175" s="109">
        <f t="shared" si="420"/>
        <v>4.603815181962255E-2</v>
      </c>
      <c r="GN175" s="109">
        <f t="shared" si="420"/>
        <v>7.6461148141089202E-2</v>
      </c>
      <c r="GO175" s="109">
        <f t="shared" si="420"/>
        <v>8.3329813980979064E-2</v>
      </c>
      <c r="GP175" s="109">
        <f t="shared" si="421"/>
        <v>0.11237341346832287</v>
      </c>
      <c r="GQ175" s="109">
        <f t="shared" si="421"/>
        <v>0.11396823264278108</v>
      </c>
      <c r="GR175" s="109">
        <f t="shared" si="421"/>
        <v>8.040021465963211E-2</v>
      </c>
      <c r="GS175" s="109">
        <f t="shared" si="421"/>
        <v>0.1447063795394746</v>
      </c>
      <c r="GT175" s="109">
        <f t="shared" si="421"/>
        <v>0.11237341346832287</v>
      </c>
      <c r="GU175" s="109">
        <f t="shared" si="421"/>
        <v>0.10506879542425578</v>
      </c>
      <c r="GV175" s="109">
        <f t="shared" si="421"/>
        <v>2.5191513567976762E-2</v>
      </c>
      <c r="GW175" s="109">
        <f t="shared" si="421"/>
        <v>5.8468560674181998E-2</v>
      </c>
      <c r="GX175" s="109">
        <f t="shared" si="421"/>
        <v>5.9668162723186334E-2</v>
      </c>
      <c r="GY175" s="109">
        <f t="shared" si="421"/>
        <v>6.0849484382502567E-2</v>
      </c>
      <c r="GZ175" s="109">
        <f t="shared" si="422"/>
        <v>5.2225158194961097E-2</v>
      </c>
      <c r="HA175" s="109">
        <f t="shared" si="422"/>
        <v>5.8468560674181998E-2</v>
      </c>
      <c r="HB175" s="109">
        <f t="shared" si="422"/>
        <v>2.5191513567976762E-2</v>
      </c>
      <c r="HC175" s="109">
        <f t="shared" si="422"/>
        <v>0.13219319149952924</v>
      </c>
      <c r="HD175" s="109">
        <f t="shared" si="422"/>
        <v>6.9646435281910293E-2</v>
      </c>
      <c r="HE175" s="109">
        <f t="shared" si="422"/>
        <v>6.6628936993077759E-2</v>
      </c>
      <c r="HF175" s="109">
        <f t="shared" si="422"/>
        <v>4.7485597013060266E-2</v>
      </c>
      <c r="HG175" s="109">
        <f t="shared" si="422"/>
        <v>4.400477356478779E-2</v>
      </c>
      <c r="HH175" s="109">
        <f t="shared" si="422"/>
        <v>5.1397776864373738E-2</v>
      </c>
      <c r="HI175" s="109">
        <f t="shared" si="422"/>
        <v>8.340159647942097E-2</v>
      </c>
      <c r="HJ175" s="109">
        <f t="shared" si="423"/>
        <v>2.5191513567976762E-2</v>
      </c>
      <c r="HK175" s="109">
        <f t="shared" si="423"/>
        <v>5.8468560674181998E-2</v>
      </c>
      <c r="HL175" s="109">
        <f t="shared" si="423"/>
        <v>0.22773224441700801</v>
      </c>
      <c r="HM175" s="109">
        <f t="shared" si="423"/>
        <v>5.8468560674181998E-2</v>
      </c>
      <c r="HN175" s="109">
        <f t="shared" si="423"/>
        <v>8.307762286298985E-2</v>
      </c>
      <c r="HO175" s="109">
        <f t="shared" si="423"/>
        <v>0.1443867083197905</v>
      </c>
      <c r="HP175" s="109">
        <f t="shared" si="423"/>
        <v>5.7275422496274361E-2</v>
      </c>
      <c r="HQ175" s="109">
        <f t="shared" si="423"/>
        <v>7.0706655034904364E-2</v>
      </c>
      <c r="HR175" s="109"/>
      <c r="HS175" s="109"/>
      <c r="HT175" s="109"/>
      <c r="HU175" s="109"/>
      <c r="HV175" s="109"/>
      <c r="HW175" s="109"/>
      <c r="HX175" s="109"/>
      <c r="HY175" s="109"/>
      <c r="HZ175" s="109"/>
      <c r="IA175" s="109"/>
      <c r="IB175" s="109"/>
      <c r="IC175" s="109"/>
      <c r="ID175" s="109"/>
      <c r="IE175" s="109"/>
      <c r="IF175" s="109"/>
      <c r="IG175" s="109"/>
      <c r="IH175" s="109"/>
      <c r="II175" s="109"/>
      <c r="IJ175" s="109"/>
      <c r="IK175" s="109"/>
      <c r="IL175" s="109"/>
      <c r="IM175" s="109"/>
      <c r="IN175" s="109"/>
      <c r="IO175" s="109"/>
      <c r="IP175" s="109"/>
      <c r="IQ175" s="109"/>
      <c r="IR175" s="109"/>
      <c r="IS175" s="109"/>
      <c r="IT175" s="109"/>
      <c r="IU175" s="109"/>
      <c r="IV175" s="109"/>
      <c r="IW175" s="109"/>
      <c r="IX175" s="109"/>
      <c r="IY175" s="109"/>
      <c r="IZ175" s="109"/>
      <c r="JA175" s="109"/>
      <c r="JB175" s="109"/>
      <c r="JC175" s="109"/>
      <c r="JD175" s="109"/>
      <c r="JE175" s="109"/>
      <c r="JF175" s="109"/>
      <c r="JG175" s="109"/>
      <c r="JH175" s="109"/>
      <c r="JI175" s="109"/>
      <c r="JJ175" s="109"/>
      <c r="JK175" s="109"/>
      <c r="JL175" s="109"/>
      <c r="JM175" s="109"/>
      <c r="JN175" s="109"/>
      <c r="JO175" s="109"/>
      <c r="JP175" s="109" t="str">
        <f t="shared" si="335"/>
        <v>Water Pollution_1,2-dichloroethane_Seawater_Health_N/A for WP Interim Methodology</v>
      </c>
    </row>
    <row r="176" spans="2:276">
      <c r="B176" s="112" t="s">
        <v>9</v>
      </c>
      <c r="C176" s="112" t="s">
        <v>417</v>
      </c>
      <c r="D176" s="112" t="s">
        <v>384</v>
      </c>
      <c r="E176" s="112" t="s">
        <v>395</v>
      </c>
      <c r="F176" s="112" t="s">
        <v>390</v>
      </c>
      <c r="G176" s="112" t="s">
        <v>391</v>
      </c>
      <c r="H176" s="109">
        <f t="shared" si="402"/>
        <v>13.497997654451989</v>
      </c>
      <c r="I176" s="109">
        <f t="shared" si="402"/>
        <v>0.51877738078424906</v>
      </c>
      <c r="J176" s="109">
        <f t="shared" si="402"/>
        <v>27.107566823634524</v>
      </c>
      <c r="K176" s="109">
        <f t="shared" si="402"/>
        <v>2.5191513567976762E-2</v>
      </c>
      <c r="L176" s="109">
        <f t="shared" si="402"/>
        <v>1.7870369363557626</v>
      </c>
      <c r="M176" s="109">
        <f t="shared" si="402"/>
        <v>10.354709941308759</v>
      </c>
      <c r="N176" s="109">
        <f t="shared" si="402"/>
        <v>5.8468560674181998E-2</v>
      </c>
      <c r="O176" s="109">
        <f t="shared" si="402"/>
        <v>0.45949899176089681</v>
      </c>
      <c r="P176" s="109">
        <f t="shared" si="402"/>
        <v>0.43771428615634694</v>
      </c>
      <c r="Q176" s="109">
        <f t="shared" si="402"/>
        <v>5.8468560674181998E-2</v>
      </c>
      <c r="R176" s="109">
        <f t="shared" si="403"/>
        <v>0.10352711876128111</v>
      </c>
      <c r="S176" s="109">
        <f t="shared" si="403"/>
        <v>0.77221256308608888</v>
      </c>
      <c r="T176" s="109">
        <f t="shared" si="403"/>
        <v>2.6057693505892443</v>
      </c>
      <c r="U176" s="109">
        <f t="shared" si="403"/>
        <v>6.4335820282614448E-2</v>
      </c>
      <c r="V176" s="109">
        <f t="shared" si="403"/>
        <v>8.307762286298985E-2</v>
      </c>
      <c r="W176" s="109">
        <f t="shared" si="403"/>
        <v>11.600588982616397</v>
      </c>
      <c r="X176" s="109">
        <f t="shared" si="403"/>
        <v>5.8468560674181998E-2</v>
      </c>
      <c r="Y176" s="109">
        <f t="shared" si="403"/>
        <v>9.7829755357666954</v>
      </c>
      <c r="Z176" s="109">
        <f t="shared" si="403"/>
        <v>7.6937608853075439</v>
      </c>
      <c r="AA176" s="109">
        <f t="shared" si="403"/>
        <v>0.54106033568713596</v>
      </c>
      <c r="AB176" s="109">
        <f t="shared" si="404"/>
        <v>3.7719680919325533</v>
      </c>
      <c r="AC176" s="109">
        <f t="shared" si="404"/>
        <v>3.5192030667490846E-2</v>
      </c>
      <c r="AD176" s="109">
        <f t="shared" si="404"/>
        <v>4.4193625776937306</v>
      </c>
      <c r="AE176" s="109">
        <f t="shared" si="404"/>
        <v>0.27876741131996252</v>
      </c>
      <c r="AF176" s="109">
        <f t="shared" si="404"/>
        <v>18.505020085444706</v>
      </c>
      <c r="AG176" s="109">
        <f t="shared" si="404"/>
        <v>0.2779416974262931</v>
      </c>
      <c r="AH176" s="109">
        <f t="shared" si="404"/>
        <v>0.93397140022297864</v>
      </c>
      <c r="AI176" s="109">
        <f t="shared" si="404"/>
        <v>5.8468560674181998E-2</v>
      </c>
      <c r="AJ176" s="109">
        <f t="shared" si="404"/>
        <v>1.3149802280308835</v>
      </c>
      <c r="AK176" s="109">
        <f t="shared" si="404"/>
        <v>2.7104723274803728</v>
      </c>
      <c r="AL176" s="109">
        <f t="shared" si="405"/>
        <v>24.641336022319187</v>
      </c>
      <c r="AM176" s="109">
        <f t="shared" si="405"/>
        <v>0.24786313841454219</v>
      </c>
      <c r="AN176" s="109">
        <f t="shared" si="405"/>
        <v>1.546394975972909</v>
      </c>
      <c r="AO176" s="109">
        <f t="shared" si="405"/>
        <v>1.3312476740067658</v>
      </c>
      <c r="AP176" s="109">
        <f t="shared" si="405"/>
        <v>2.8105145738196193</v>
      </c>
      <c r="AQ176" s="109">
        <f t="shared" si="405"/>
        <v>8.8759219537840647E-2</v>
      </c>
      <c r="AR176" s="109">
        <f t="shared" si="405"/>
        <v>5.8468560674181998E-2</v>
      </c>
      <c r="AS176" s="109">
        <f t="shared" si="405"/>
        <v>3.983010038588461</v>
      </c>
      <c r="AT176" s="109">
        <f t="shared" si="405"/>
        <v>0.7275767895106231</v>
      </c>
      <c r="AU176" s="109">
        <f t="shared" si="405"/>
        <v>1.4882607831159309</v>
      </c>
      <c r="AV176" s="109">
        <f t="shared" si="406"/>
        <v>0.24265116231076045</v>
      </c>
      <c r="AW176" s="109">
        <f t="shared" si="406"/>
        <v>2.3538599369670421</v>
      </c>
      <c r="AX176" s="109">
        <f t="shared" si="406"/>
        <v>0.32321060355801268</v>
      </c>
      <c r="AY176" s="109">
        <f t="shared" si="406"/>
        <v>0.14387001614486816</v>
      </c>
      <c r="AZ176" s="109">
        <f t="shared" si="406"/>
        <v>0.31311915386966194</v>
      </c>
      <c r="BA176" s="109">
        <f t="shared" si="406"/>
        <v>5.4150149234722029</v>
      </c>
      <c r="BB176" s="109">
        <f t="shared" si="406"/>
        <v>2.5784724429659307</v>
      </c>
      <c r="BC176" s="109">
        <f t="shared" si="406"/>
        <v>3.7597311387534256</v>
      </c>
      <c r="BD176" s="109">
        <f t="shared" si="406"/>
        <v>2.8745829979733304</v>
      </c>
      <c r="BE176" s="109">
        <f t="shared" si="406"/>
        <v>16.409375167271257</v>
      </c>
      <c r="BF176" s="109">
        <f t="shared" si="407"/>
        <v>2.6452702933904217</v>
      </c>
      <c r="BG176" s="109">
        <f t="shared" si="407"/>
        <v>1.8094659395615385</v>
      </c>
      <c r="BH176" s="109">
        <f t="shared" si="407"/>
        <v>1.4280716621402632</v>
      </c>
      <c r="BI176" s="109">
        <f t="shared" si="407"/>
        <v>0.75608474052697394</v>
      </c>
      <c r="BJ176" s="109">
        <f t="shared" si="407"/>
        <v>1.2256225389202717</v>
      </c>
      <c r="BK176" s="109">
        <f t="shared" si="407"/>
        <v>5.8468560674181998E-2</v>
      </c>
      <c r="BL176" s="109">
        <f t="shared" si="407"/>
        <v>4.2479802114747534</v>
      </c>
      <c r="BM176" s="109">
        <f t="shared" si="407"/>
        <v>0.78156234754062881</v>
      </c>
      <c r="BN176" s="109">
        <f t="shared" si="407"/>
        <v>4.8795730569569562</v>
      </c>
      <c r="BO176" s="109">
        <f t="shared" si="407"/>
        <v>4.7609552432224236</v>
      </c>
      <c r="BP176" s="109">
        <f t="shared" si="408"/>
        <v>7.7086544674336057</v>
      </c>
      <c r="BQ176" s="109">
        <f t="shared" si="408"/>
        <v>36.525365449466939</v>
      </c>
      <c r="BR176" s="109">
        <f t="shared" si="408"/>
        <v>0.22665622924979931</v>
      </c>
      <c r="BS176" s="109">
        <f t="shared" si="408"/>
        <v>6.9718777758759121</v>
      </c>
      <c r="BT176" s="109">
        <f t="shared" si="408"/>
        <v>8.8514173108512413</v>
      </c>
      <c r="BU176" s="109">
        <f t="shared" si="408"/>
        <v>8.5038279428054836E-2</v>
      </c>
      <c r="BV176" s="109">
        <f t="shared" si="408"/>
        <v>0.12614375439777595</v>
      </c>
      <c r="BW176" s="109">
        <f t="shared" si="408"/>
        <v>0.19808149730499344</v>
      </c>
      <c r="BX176" s="109">
        <f t="shared" si="408"/>
        <v>3.6550645055607291</v>
      </c>
      <c r="BY176" s="109">
        <f t="shared" si="408"/>
        <v>4.0654943634897897E-2</v>
      </c>
      <c r="BZ176" s="109">
        <f t="shared" si="409"/>
        <v>0.1580970404882224</v>
      </c>
      <c r="CA176" s="109">
        <f t="shared" si="409"/>
        <v>4.1493410552268486</v>
      </c>
      <c r="CB176" s="109">
        <f t="shared" si="409"/>
        <v>14.978017143960672</v>
      </c>
      <c r="CC176" s="109">
        <f t="shared" si="409"/>
        <v>1.8580275043704753</v>
      </c>
      <c r="CD176" s="109">
        <f t="shared" si="409"/>
        <v>1.6634527149302936</v>
      </c>
      <c r="CE176" s="109">
        <f t="shared" si="409"/>
        <v>6.0487910243218687E-2</v>
      </c>
      <c r="CF176" s="109">
        <f t="shared" si="409"/>
        <v>0.79752026821045829</v>
      </c>
      <c r="CG176" s="109">
        <f t="shared" si="409"/>
        <v>3.1068582034167225E-2</v>
      </c>
      <c r="CH176" s="109">
        <f t="shared" si="409"/>
        <v>5.8468560674181998E-2</v>
      </c>
      <c r="CI176" s="109">
        <f t="shared" si="409"/>
        <v>0.11237341346832287</v>
      </c>
      <c r="CJ176" s="109">
        <f t="shared" si="410"/>
        <v>6.1321745235434575</v>
      </c>
      <c r="CK176" s="109">
        <f t="shared" si="410"/>
        <v>15.160329645401903</v>
      </c>
      <c r="CL176" s="109">
        <f t="shared" si="410"/>
        <v>0.23015186594619202</v>
      </c>
      <c r="CM176" s="109">
        <f t="shared" si="410"/>
        <v>8.0040533555274018E-2</v>
      </c>
      <c r="CN176" s="109">
        <f t="shared" si="410"/>
        <v>12.844001941534311</v>
      </c>
      <c r="CO176" s="109">
        <f t="shared" si="410"/>
        <v>4.8452536682570528</v>
      </c>
      <c r="CP176" s="109">
        <f t="shared" si="410"/>
        <v>0.11237341346832287</v>
      </c>
      <c r="CQ176" s="109">
        <f t="shared" si="410"/>
        <v>2.7399288877385763</v>
      </c>
      <c r="CR176" s="109">
        <f t="shared" si="410"/>
        <v>0.12051061725852835</v>
      </c>
      <c r="CS176" s="109">
        <f t="shared" si="410"/>
        <v>3.6315312526608796</v>
      </c>
      <c r="CT176" s="109">
        <f t="shared" si="411"/>
        <v>0.57507969408196968</v>
      </c>
      <c r="CU176" s="109">
        <f t="shared" si="411"/>
        <v>2.5628675807706855</v>
      </c>
      <c r="CV176" s="109">
        <f t="shared" si="411"/>
        <v>3.0278026388657815</v>
      </c>
      <c r="CW176" s="109">
        <f t="shared" si="411"/>
        <v>0.53290627262340962</v>
      </c>
      <c r="CX176" s="109">
        <f t="shared" si="411"/>
        <v>0.15737635116275153</v>
      </c>
      <c r="CY176" s="109">
        <f t="shared" si="411"/>
        <v>1.6518679726007475</v>
      </c>
      <c r="CZ176" s="109">
        <f t="shared" si="411"/>
        <v>0.86272509652930274</v>
      </c>
      <c r="DA176" s="109">
        <f t="shared" si="411"/>
        <v>2.1692103848646016</v>
      </c>
      <c r="DB176" s="109">
        <f t="shared" si="411"/>
        <v>2.7599328527951532</v>
      </c>
      <c r="DC176" s="109">
        <f t="shared" si="411"/>
        <v>18.311107838186878</v>
      </c>
      <c r="DD176" s="109">
        <f t="shared" si="412"/>
        <v>0.33974832329449234</v>
      </c>
      <c r="DE176" s="109">
        <f t="shared" si="412"/>
        <v>1.4076595415548887</v>
      </c>
      <c r="DF176" s="109">
        <f t="shared" si="412"/>
        <v>0.11237341346832287</v>
      </c>
      <c r="DG176" s="109">
        <f t="shared" si="412"/>
        <v>56.840136825767992</v>
      </c>
      <c r="DH176" s="109">
        <f t="shared" si="412"/>
        <v>18.497165977053061</v>
      </c>
      <c r="DI176" s="109">
        <f t="shared" si="412"/>
        <v>3.4179247140300721</v>
      </c>
      <c r="DJ176" s="109">
        <f t="shared" si="412"/>
        <v>13.977614361675878</v>
      </c>
      <c r="DK176" s="109">
        <f t="shared" si="412"/>
        <v>1.0690567921514851</v>
      </c>
      <c r="DL176" s="109">
        <f t="shared" si="412"/>
        <v>0.99693719700428662</v>
      </c>
      <c r="DM176" s="109">
        <f t="shared" si="412"/>
        <v>0.47632667888261426</v>
      </c>
      <c r="DN176" s="109">
        <f t="shared" si="413"/>
        <v>10.864550700503964</v>
      </c>
      <c r="DO176" s="109">
        <f t="shared" si="413"/>
        <v>48.895692237419446</v>
      </c>
      <c r="DP176" s="109">
        <f t="shared" si="413"/>
        <v>0.2992420032949954</v>
      </c>
      <c r="DQ176" s="109">
        <f t="shared" si="413"/>
        <v>6.6557978338775383</v>
      </c>
      <c r="DR176" s="109">
        <f t="shared" si="413"/>
        <v>1.7870369363557626</v>
      </c>
      <c r="DS176" s="109">
        <f t="shared" si="413"/>
        <v>0.9338220039848969</v>
      </c>
      <c r="DT176" s="109">
        <f t="shared" si="413"/>
        <v>1.7870369363557626</v>
      </c>
      <c r="DU176" s="109">
        <f t="shared" si="413"/>
        <v>0.11237341346832287</v>
      </c>
      <c r="DV176" s="109">
        <f t="shared" si="413"/>
        <v>2.9887980363309605</v>
      </c>
      <c r="DW176" s="109">
        <f t="shared" si="413"/>
        <v>0.11550810984893528</v>
      </c>
      <c r="DX176" s="109">
        <f t="shared" si="414"/>
        <v>3.2221565478673968</v>
      </c>
      <c r="DY176" s="109">
        <f t="shared" si="414"/>
        <v>0.23654968599652698</v>
      </c>
      <c r="DZ176" s="109">
        <f t="shared" si="414"/>
        <v>0.96832147097007237</v>
      </c>
      <c r="EA176" s="109">
        <f t="shared" si="414"/>
        <v>8.307762286298985E-2</v>
      </c>
      <c r="EB176" s="109">
        <f t="shared" si="414"/>
        <v>0.11237341346832287</v>
      </c>
      <c r="EC176" s="109">
        <f t="shared" si="414"/>
        <v>4.9075358365137163</v>
      </c>
      <c r="ED176" s="109">
        <f t="shared" si="414"/>
        <v>2.1826509983299442</v>
      </c>
      <c r="EE176" s="109">
        <f t="shared" si="414"/>
        <v>0.90125490654884299</v>
      </c>
      <c r="EF176" s="109">
        <f t="shared" si="414"/>
        <v>0.11237341346832287</v>
      </c>
      <c r="EG176" s="109">
        <f t="shared" si="414"/>
        <v>2.1988408599772891</v>
      </c>
      <c r="EH176" s="109">
        <f t="shared" si="415"/>
        <v>6.0487910243218687E-2</v>
      </c>
      <c r="EI176" s="109">
        <f t="shared" si="415"/>
        <v>9.5136577568881636E-2</v>
      </c>
      <c r="EJ176" s="109">
        <f t="shared" si="415"/>
        <v>2.9998228132088145</v>
      </c>
      <c r="EK176" s="109">
        <f t="shared" si="415"/>
        <v>40.960406253084209</v>
      </c>
      <c r="EL176" s="109">
        <f t="shared" si="415"/>
        <v>0.41116209341922016</v>
      </c>
      <c r="EM176" s="109">
        <f t="shared" si="415"/>
        <v>1.8554029146783044</v>
      </c>
      <c r="EN176" s="109">
        <f t="shared" si="415"/>
        <v>2.5310558393008957</v>
      </c>
      <c r="EO176" s="109">
        <f t="shared" si="415"/>
        <v>0.11237341346832287</v>
      </c>
      <c r="EP176" s="109">
        <f t="shared" si="415"/>
        <v>5.3217549109684787</v>
      </c>
      <c r="EQ176" s="109">
        <f t="shared" si="415"/>
        <v>0.64535130870560375</v>
      </c>
      <c r="ER176" s="109">
        <f t="shared" si="416"/>
        <v>9.8628785168677915E-2</v>
      </c>
      <c r="ES176" s="109">
        <f t="shared" si="416"/>
        <v>0.12574942331440558</v>
      </c>
      <c r="ET176" s="109">
        <f t="shared" si="416"/>
        <v>0.4609484347527793</v>
      </c>
      <c r="EU176" s="109">
        <f t="shared" si="416"/>
        <v>6.6329571303232004</v>
      </c>
      <c r="EV176" s="109">
        <f t="shared" si="416"/>
        <v>10.933188052467068</v>
      </c>
      <c r="EW176" s="109">
        <f t="shared" si="416"/>
        <v>0.38728244557129943</v>
      </c>
      <c r="EX176" s="109">
        <f t="shared" si="416"/>
        <v>0.11237341346832287</v>
      </c>
      <c r="EY176" s="109">
        <f t="shared" si="416"/>
        <v>0.11028638262472358</v>
      </c>
      <c r="EZ176" s="109">
        <f t="shared" si="416"/>
        <v>13.160920687891995</v>
      </c>
      <c r="FA176" s="109">
        <f t="shared" si="416"/>
        <v>6.2235956650339839</v>
      </c>
      <c r="FB176" s="109">
        <f t="shared" si="417"/>
        <v>0.11237341346832287</v>
      </c>
      <c r="FC176" s="109">
        <f t="shared" si="417"/>
        <v>0.2008020086170072</v>
      </c>
      <c r="FD176" s="109">
        <f t="shared" si="417"/>
        <v>0.56818389370511646</v>
      </c>
      <c r="FE176" s="109">
        <f t="shared" si="417"/>
        <v>0.43222530842315476</v>
      </c>
      <c r="FF176" s="109">
        <f t="shared" si="417"/>
        <v>0.39295380643538713</v>
      </c>
      <c r="FG176" s="109">
        <f t="shared" si="417"/>
        <v>2.7207934947646479</v>
      </c>
      <c r="FH176" s="109">
        <f t="shared" si="417"/>
        <v>1.3547247801868294</v>
      </c>
      <c r="FI176" s="109">
        <f t="shared" si="417"/>
        <v>2.3347437990089941</v>
      </c>
      <c r="FJ176" s="109">
        <f t="shared" si="417"/>
        <v>1.6778256770854001</v>
      </c>
      <c r="FK176" s="109">
        <f t="shared" si="417"/>
        <v>13.792836374587026</v>
      </c>
      <c r="FL176" s="109">
        <f t="shared" si="418"/>
        <v>0.74780986799618088</v>
      </c>
      <c r="FM176" s="109">
        <f t="shared" si="418"/>
        <v>4.9726918900831293E-2</v>
      </c>
      <c r="FN176" s="109">
        <f t="shared" si="418"/>
        <v>1.0724521594410694</v>
      </c>
      <c r="FO176" s="109">
        <f t="shared" si="418"/>
        <v>4.395164073464547E-2</v>
      </c>
      <c r="FP176" s="109">
        <f t="shared" si="418"/>
        <v>1.7870369363557626</v>
      </c>
      <c r="FQ176" s="109">
        <f t="shared" si="418"/>
        <v>0.74414134512687924</v>
      </c>
      <c r="FR176" s="109">
        <f t="shared" si="418"/>
        <v>16.186026294042616</v>
      </c>
      <c r="FS176" s="109">
        <f t="shared" si="418"/>
        <v>2.0766449875284687</v>
      </c>
      <c r="FT176" s="109">
        <f t="shared" si="418"/>
        <v>5.2345684215528134</v>
      </c>
      <c r="FU176" s="109">
        <f t="shared" si="418"/>
        <v>0.14387001614486816</v>
      </c>
      <c r="FV176" s="109">
        <f t="shared" si="419"/>
        <v>14.489360969536074</v>
      </c>
      <c r="FW176" s="109">
        <f t="shared" si="419"/>
        <v>0.11237341346832287</v>
      </c>
      <c r="FX176" s="109">
        <f t="shared" si="419"/>
        <v>2.6452702933904217</v>
      </c>
      <c r="FY176" s="109">
        <f t="shared" si="419"/>
        <v>10.680167740394577</v>
      </c>
      <c r="FZ176" s="109">
        <f t="shared" si="419"/>
        <v>2.6933121149051895</v>
      </c>
      <c r="GA176" s="109">
        <f t="shared" si="419"/>
        <v>5.818786207975165E-2</v>
      </c>
      <c r="GB176" s="109">
        <f t="shared" si="419"/>
        <v>1.1154994376354155</v>
      </c>
      <c r="GC176" s="109">
        <f t="shared" si="419"/>
        <v>22.448248605329905</v>
      </c>
      <c r="GD176" s="109">
        <f t="shared" si="419"/>
        <v>6.9718777758759121</v>
      </c>
      <c r="GE176" s="109">
        <f t="shared" si="419"/>
        <v>1.2166501956839639</v>
      </c>
      <c r="GF176" s="109">
        <f t="shared" si="420"/>
        <v>10.332924428723626</v>
      </c>
      <c r="GG176" s="109">
        <f t="shared" si="420"/>
        <v>5.8468560674181998E-2</v>
      </c>
      <c r="GH176" s="109">
        <f t="shared" si="420"/>
        <v>5.8468560674181998E-2</v>
      </c>
      <c r="GI176" s="109">
        <f t="shared" si="420"/>
        <v>2.6452702933904217</v>
      </c>
      <c r="GJ176" s="109">
        <f t="shared" si="420"/>
        <v>5.8468560674181998E-2</v>
      </c>
      <c r="GK176" s="109">
        <f t="shared" si="420"/>
        <v>0.46525912271804171</v>
      </c>
      <c r="GL176" s="109">
        <f t="shared" si="420"/>
        <v>0.10659693734642217</v>
      </c>
      <c r="GM176" s="109">
        <f t="shared" si="420"/>
        <v>0.16182944196931207</v>
      </c>
      <c r="GN176" s="109">
        <f t="shared" si="420"/>
        <v>0.45267043792488448</v>
      </c>
      <c r="GO176" s="109">
        <f t="shared" si="420"/>
        <v>12.316435744718232</v>
      </c>
      <c r="GP176" s="109">
        <f t="shared" si="421"/>
        <v>6.5259329852819388</v>
      </c>
      <c r="GQ176" s="109">
        <f t="shared" si="421"/>
        <v>9.1612604677502123</v>
      </c>
      <c r="GR176" s="109">
        <f t="shared" si="421"/>
        <v>0.15390064194908354</v>
      </c>
      <c r="GS176" s="109">
        <f t="shared" si="421"/>
        <v>6.9338199004628143</v>
      </c>
      <c r="GT176" s="109">
        <f t="shared" si="421"/>
        <v>4.4832968781954863</v>
      </c>
      <c r="GU176" s="109">
        <f t="shared" si="421"/>
        <v>2.3387171794718813</v>
      </c>
      <c r="GV176" s="109">
        <f t="shared" si="421"/>
        <v>2.5191513567976762E-2</v>
      </c>
      <c r="GW176" s="109">
        <f t="shared" si="421"/>
        <v>1.3545569917785258</v>
      </c>
      <c r="GX176" s="109">
        <f t="shared" si="421"/>
        <v>0.86914773587939853</v>
      </c>
      <c r="GY176" s="109">
        <f t="shared" si="421"/>
        <v>1.3922835986301683</v>
      </c>
      <c r="GZ176" s="109">
        <f t="shared" si="422"/>
        <v>1.6385443082676934</v>
      </c>
      <c r="HA176" s="109">
        <f t="shared" si="422"/>
        <v>5.8468560674181998E-2</v>
      </c>
      <c r="HB176" s="109">
        <f t="shared" si="422"/>
        <v>0.32225119946382885</v>
      </c>
      <c r="HC176" s="109">
        <f t="shared" si="422"/>
        <v>0.75911184430413992</v>
      </c>
      <c r="HD176" s="109">
        <f t="shared" si="422"/>
        <v>1.8035938595785781</v>
      </c>
      <c r="HE176" s="109">
        <f t="shared" si="422"/>
        <v>85.12244164416623</v>
      </c>
      <c r="HF176" s="109">
        <f t="shared" si="422"/>
        <v>2.4412672813693659</v>
      </c>
      <c r="HG176" s="109">
        <f t="shared" si="422"/>
        <v>0.13446823996215879</v>
      </c>
      <c r="HH176" s="109">
        <f t="shared" si="422"/>
        <v>0.24218906824084085</v>
      </c>
      <c r="HI176" s="109">
        <f t="shared" si="422"/>
        <v>1.3532413693522229</v>
      </c>
      <c r="HJ176" s="109">
        <f t="shared" si="423"/>
        <v>3.261183281510014E-2</v>
      </c>
      <c r="HK176" s="109">
        <f t="shared" si="423"/>
        <v>3.4462236050314554</v>
      </c>
      <c r="HL176" s="109">
        <f t="shared" si="423"/>
        <v>12.220121127265635</v>
      </c>
      <c r="HM176" s="109">
        <f t="shared" si="423"/>
        <v>5.8468560674181998E-2</v>
      </c>
      <c r="HN176" s="109">
        <f t="shared" si="423"/>
        <v>20.475879714771096</v>
      </c>
      <c r="HO176" s="109">
        <f t="shared" si="423"/>
        <v>138.77203745260238</v>
      </c>
      <c r="HP176" s="109">
        <f t="shared" si="423"/>
        <v>0.28409624982298676</v>
      </c>
      <c r="HQ176" s="109">
        <f t="shared" si="423"/>
        <v>1.6457785501606845</v>
      </c>
      <c r="HR176" s="109"/>
      <c r="HS176" s="109"/>
      <c r="HT176" s="109"/>
      <c r="HU176" s="109"/>
      <c r="HV176" s="109"/>
      <c r="HW176" s="109"/>
      <c r="HX176" s="109"/>
      <c r="HY176" s="109"/>
      <c r="HZ176" s="109"/>
      <c r="IA176" s="109"/>
      <c r="IB176" s="109"/>
      <c r="IC176" s="109"/>
      <c r="ID176" s="109"/>
      <c r="IE176" s="109"/>
      <c r="IF176" s="109"/>
      <c r="IG176" s="109"/>
      <c r="IH176" s="109"/>
      <c r="II176" s="109"/>
      <c r="IJ176" s="109"/>
      <c r="IK176" s="109"/>
      <c r="IL176" s="109"/>
      <c r="IM176" s="109"/>
      <c r="IN176" s="109"/>
      <c r="IO176" s="109"/>
      <c r="IP176" s="109"/>
      <c r="IQ176" s="109"/>
      <c r="IR176" s="109"/>
      <c r="IS176" s="109"/>
      <c r="IT176" s="109"/>
      <c r="IU176" s="109"/>
      <c r="IV176" s="109"/>
      <c r="IW176" s="109"/>
      <c r="IX176" s="109"/>
      <c r="IY176" s="109"/>
      <c r="IZ176" s="109"/>
      <c r="JA176" s="109"/>
      <c r="JB176" s="109"/>
      <c r="JC176" s="109"/>
      <c r="JD176" s="109"/>
      <c r="JE176" s="109"/>
      <c r="JF176" s="109"/>
      <c r="JG176" s="109"/>
      <c r="JH176" s="109"/>
      <c r="JI176" s="109"/>
      <c r="JJ176" s="109"/>
      <c r="JK176" s="109"/>
      <c r="JL176" s="109"/>
      <c r="JM176" s="109"/>
      <c r="JN176" s="109"/>
      <c r="JO176" s="109"/>
      <c r="JP176" s="109" t="str">
        <f t="shared" si="335"/>
        <v>Water Pollution_1,2-dichloroethane_Unspecified_Health_N/A for WP Interim Methodology</v>
      </c>
    </row>
    <row r="177" spans="2:276">
      <c r="B177" s="112" t="s">
        <v>9</v>
      </c>
      <c r="C177" s="112" t="s">
        <v>418</v>
      </c>
      <c r="D177" s="112" t="s">
        <v>394</v>
      </c>
      <c r="E177" s="112" t="s">
        <v>395</v>
      </c>
      <c r="F177" s="112" t="s">
        <v>390</v>
      </c>
      <c r="G177" s="112" t="s">
        <v>391</v>
      </c>
      <c r="H177" s="109">
        <f t="shared" si="402"/>
        <v>33.293294130450455</v>
      </c>
      <c r="I177" s="109">
        <f t="shared" si="402"/>
        <v>0.47710542219882074</v>
      </c>
      <c r="J177" s="109">
        <f t="shared" si="402"/>
        <v>27.001239422939765</v>
      </c>
      <c r="K177" s="109">
        <f t="shared" si="402"/>
        <v>0.35851651381534522</v>
      </c>
      <c r="L177" s="109">
        <f t="shared" si="402"/>
        <v>2.4738432276256543</v>
      </c>
      <c r="M177" s="109">
        <f t="shared" si="402"/>
        <v>7.2044825766948746</v>
      </c>
      <c r="N177" s="109">
        <f t="shared" si="402"/>
        <v>5.0627355141238333</v>
      </c>
      <c r="O177" s="109">
        <f t="shared" si="402"/>
        <v>0.40467303791616727</v>
      </c>
      <c r="P177" s="109">
        <f t="shared" si="402"/>
        <v>0.22674744663044791</v>
      </c>
      <c r="Q177" s="109">
        <f t="shared" si="402"/>
        <v>5.0627355141238333</v>
      </c>
      <c r="R177" s="109">
        <f t="shared" si="403"/>
        <v>0.11973767052718293</v>
      </c>
      <c r="S177" s="109">
        <f t="shared" si="403"/>
        <v>0.51805250674220493</v>
      </c>
      <c r="T177" s="109">
        <f t="shared" si="403"/>
        <v>2.895447401331392</v>
      </c>
      <c r="U177" s="109">
        <f t="shared" si="403"/>
        <v>5.0627355141238333</v>
      </c>
      <c r="V177" s="109">
        <f t="shared" si="403"/>
        <v>30.161088718107212</v>
      </c>
      <c r="W177" s="109">
        <f t="shared" si="403"/>
        <v>21.805626128770353</v>
      </c>
      <c r="X177" s="109">
        <f t="shared" si="403"/>
        <v>5.0627355141238333</v>
      </c>
      <c r="Y177" s="109">
        <f t="shared" si="403"/>
        <v>8.2196763041768452</v>
      </c>
      <c r="Z177" s="109">
        <f t="shared" si="403"/>
        <v>14.459611023425344</v>
      </c>
      <c r="AA177" s="109">
        <f t="shared" si="403"/>
        <v>0.6610094668276435</v>
      </c>
      <c r="AB177" s="109">
        <f t="shared" si="404"/>
        <v>7.8694612353946676</v>
      </c>
      <c r="AC177" s="109">
        <f t="shared" si="404"/>
        <v>1.8802164080234166E-2</v>
      </c>
      <c r="AD177" s="109">
        <f t="shared" si="404"/>
        <v>2.0736079386584465</v>
      </c>
      <c r="AE177" s="109">
        <f t="shared" si="404"/>
        <v>0.14421697686472609</v>
      </c>
      <c r="AF177" s="109">
        <f t="shared" si="404"/>
        <v>9.2166767301842363</v>
      </c>
      <c r="AG177" s="109">
        <f t="shared" si="404"/>
        <v>0.13887289855656826</v>
      </c>
      <c r="AH177" s="109">
        <f t="shared" si="404"/>
        <v>0.93987466398539898</v>
      </c>
      <c r="AI177" s="109">
        <f t="shared" si="404"/>
        <v>5.0627355141238333</v>
      </c>
      <c r="AJ177" s="109">
        <f t="shared" si="404"/>
        <v>9.0989663259472131</v>
      </c>
      <c r="AK177" s="109">
        <f t="shared" si="404"/>
        <v>3.7286720085703404</v>
      </c>
      <c r="AL177" s="109">
        <f t="shared" si="405"/>
        <v>23.257919972134552</v>
      </c>
      <c r="AM177" s="109">
        <f t="shared" si="405"/>
        <v>0.1016757726179004</v>
      </c>
      <c r="AN177" s="109">
        <f t="shared" si="405"/>
        <v>5.5458390038375738</v>
      </c>
      <c r="AO177" s="109">
        <f t="shared" si="405"/>
        <v>2.8664801162459654</v>
      </c>
      <c r="AP177" s="109">
        <f t="shared" si="405"/>
        <v>4.2923775689744543</v>
      </c>
      <c r="AQ177" s="109">
        <f t="shared" si="405"/>
        <v>6.6971487593353871E-3</v>
      </c>
      <c r="AR177" s="109">
        <f t="shared" si="405"/>
        <v>5.0627355141238333</v>
      </c>
      <c r="AS177" s="109">
        <f t="shared" si="405"/>
        <v>1.8611163339210908</v>
      </c>
      <c r="AT177" s="109">
        <f t="shared" si="405"/>
        <v>1.213733805179158</v>
      </c>
      <c r="AU177" s="109">
        <f t="shared" si="405"/>
        <v>2.4738432276256543</v>
      </c>
      <c r="AV177" s="109">
        <f t="shared" si="406"/>
        <v>0.16273546210518142</v>
      </c>
      <c r="AW177" s="109">
        <f t="shared" si="406"/>
        <v>3.9270658517188171</v>
      </c>
      <c r="AX177" s="109">
        <f t="shared" si="406"/>
        <v>0.35983469315211242</v>
      </c>
      <c r="AY177" s="109">
        <f t="shared" si="406"/>
        <v>5.5458390038375738</v>
      </c>
      <c r="AZ177" s="109">
        <f t="shared" si="406"/>
        <v>0.11547351511069556</v>
      </c>
      <c r="BA177" s="109">
        <f t="shared" si="406"/>
        <v>2.7213677975291395</v>
      </c>
      <c r="BB177" s="109">
        <f t="shared" si="406"/>
        <v>3.1564176597701255</v>
      </c>
      <c r="BC177" s="109">
        <f t="shared" si="406"/>
        <v>6.2431030347775742</v>
      </c>
      <c r="BD177" s="109">
        <f t="shared" si="406"/>
        <v>3.49610999592768</v>
      </c>
      <c r="BE177" s="109">
        <f t="shared" si="406"/>
        <v>12.354963839202533</v>
      </c>
      <c r="BF177" s="109">
        <f t="shared" si="407"/>
        <v>5.0627355141238333</v>
      </c>
      <c r="BG177" s="109">
        <f t="shared" si="407"/>
        <v>3.6547827643240307</v>
      </c>
      <c r="BH177" s="109">
        <f t="shared" si="407"/>
        <v>2.4992315254978559</v>
      </c>
      <c r="BI177" s="109">
        <f t="shared" si="407"/>
        <v>3.0368360813780124</v>
      </c>
      <c r="BJ177" s="109">
        <f t="shared" si="407"/>
        <v>12.382976440804184</v>
      </c>
      <c r="BK177" s="109">
        <f t="shared" si="407"/>
        <v>5.0627355141238333</v>
      </c>
      <c r="BL177" s="109">
        <f t="shared" si="407"/>
        <v>16.416114196420402</v>
      </c>
      <c r="BM177" s="109">
        <f t="shared" si="407"/>
        <v>1.4545583185079392</v>
      </c>
      <c r="BN177" s="109">
        <f t="shared" si="407"/>
        <v>4.3293000283122751</v>
      </c>
      <c r="BO177" s="109">
        <f t="shared" si="407"/>
        <v>9.7691817358601458</v>
      </c>
      <c r="BP177" s="109">
        <f t="shared" si="408"/>
        <v>5.0373891960002863</v>
      </c>
      <c r="BQ177" s="109">
        <f t="shared" si="408"/>
        <v>21.331267640453959</v>
      </c>
      <c r="BR177" s="109">
        <f t="shared" si="408"/>
        <v>0.24415501259624489</v>
      </c>
      <c r="BS177" s="109">
        <f t="shared" si="408"/>
        <v>5.5458390038375738</v>
      </c>
      <c r="BT177" s="109">
        <f t="shared" si="408"/>
        <v>12.149341492604655</v>
      </c>
      <c r="BU177" s="109">
        <f t="shared" si="408"/>
        <v>3.6547827643240307</v>
      </c>
      <c r="BV177" s="109">
        <f t="shared" si="408"/>
        <v>0.35851651381534522</v>
      </c>
      <c r="BW177" s="109">
        <f t="shared" si="408"/>
        <v>6.0557085798115806E-2</v>
      </c>
      <c r="BX177" s="109">
        <f t="shared" si="408"/>
        <v>2.866872810212171</v>
      </c>
      <c r="BY177" s="109">
        <f t="shared" si="408"/>
        <v>0.35851651381534522</v>
      </c>
      <c r="BZ177" s="109">
        <f t="shared" si="409"/>
        <v>0.16557298235092041</v>
      </c>
      <c r="CA177" s="109">
        <f t="shared" si="409"/>
        <v>5.5458390038375738</v>
      </c>
      <c r="CB177" s="109">
        <f t="shared" si="409"/>
        <v>7.8705973263576556</v>
      </c>
      <c r="CC177" s="109">
        <f t="shared" si="409"/>
        <v>2.5596274371733343</v>
      </c>
      <c r="CD177" s="109">
        <f t="shared" si="409"/>
        <v>1.840084511524406</v>
      </c>
      <c r="CE177" s="109">
        <f t="shared" si="409"/>
        <v>2.4738432276256543</v>
      </c>
      <c r="CF177" s="109">
        <f t="shared" si="409"/>
        <v>2.1940915620192798</v>
      </c>
      <c r="CG177" s="109">
        <f t="shared" si="409"/>
        <v>2.8773603846093264E-3</v>
      </c>
      <c r="CH177" s="109">
        <f t="shared" si="409"/>
        <v>5.0627355141238333</v>
      </c>
      <c r="CI177" s="109">
        <f t="shared" si="409"/>
        <v>9.0989663259472131</v>
      </c>
      <c r="CJ177" s="109">
        <f t="shared" si="410"/>
        <v>5.6918825858202249</v>
      </c>
      <c r="CK177" s="109">
        <f t="shared" si="410"/>
        <v>8.5308829709839014</v>
      </c>
      <c r="CL177" s="109">
        <f t="shared" si="410"/>
        <v>0.44310608040042726</v>
      </c>
      <c r="CM177" s="109">
        <f t="shared" si="410"/>
        <v>1.8431688196321076E-2</v>
      </c>
      <c r="CN177" s="109">
        <f t="shared" si="410"/>
        <v>47.187475316612847</v>
      </c>
      <c r="CO177" s="109">
        <f t="shared" si="410"/>
        <v>8.8488658835111291</v>
      </c>
      <c r="CP177" s="109">
        <f t="shared" si="410"/>
        <v>9.0989663259472131</v>
      </c>
      <c r="CQ177" s="109">
        <f t="shared" si="410"/>
        <v>5.9328945436071789</v>
      </c>
      <c r="CR177" s="109">
        <f t="shared" si="410"/>
        <v>4.340801955724316E-2</v>
      </c>
      <c r="CS177" s="109">
        <f t="shared" si="410"/>
        <v>7.0687279061891681</v>
      </c>
      <c r="CT177" s="109">
        <f t="shared" si="411"/>
        <v>0.71276095638701154</v>
      </c>
      <c r="CU177" s="109">
        <f t="shared" si="411"/>
        <v>5.3803817500255491</v>
      </c>
      <c r="CV177" s="109">
        <f t="shared" si="411"/>
        <v>6.569405468550352</v>
      </c>
      <c r="CW177" s="109">
        <f t="shared" si="411"/>
        <v>1.3395522355526077</v>
      </c>
      <c r="CX177" s="109">
        <f t="shared" si="411"/>
        <v>2.4738432276256543</v>
      </c>
      <c r="CY177" s="109">
        <f t="shared" si="411"/>
        <v>2.5118395791520198</v>
      </c>
      <c r="CZ177" s="109">
        <f t="shared" si="411"/>
        <v>0.96132630080585357</v>
      </c>
      <c r="DA177" s="109">
        <f t="shared" si="411"/>
        <v>5.0627355141238333</v>
      </c>
      <c r="DB177" s="109">
        <f t="shared" si="411"/>
        <v>3.0698948266782891</v>
      </c>
      <c r="DC177" s="109">
        <f t="shared" si="411"/>
        <v>85.568048654315348</v>
      </c>
      <c r="DD177" s="109">
        <f t="shared" si="412"/>
        <v>0.2757139389867253</v>
      </c>
      <c r="DE177" s="109">
        <f t="shared" si="412"/>
        <v>1.029689711903766</v>
      </c>
      <c r="DF177" s="109">
        <f t="shared" si="412"/>
        <v>9.0989663259472131</v>
      </c>
      <c r="DG177" s="109">
        <f t="shared" si="412"/>
        <v>48.594777282937933</v>
      </c>
      <c r="DH177" s="109">
        <f t="shared" si="412"/>
        <v>25.388214238954003</v>
      </c>
      <c r="DI177" s="109">
        <f t="shared" si="412"/>
        <v>3.6547827643240307</v>
      </c>
      <c r="DJ177" s="109">
        <f t="shared" si="412"/>
        <v>30.161088718107212</v>
      </c>
      <c r="DK177" s="109">
        <f t="shared" si="412"/>
        <v>3.9646095457825608</v>
      </c>
      <c r="DL177" s="109">
        <f t="shared" si="412"/>
        <v>1.3495751862831054</v>
      </c>
      <c r="DM177" s="109">
        <f t="shared" si="412"/>
        <v>0.70189546665026215</v>
      </c>
      <c r="DN177" s="109">
        <f t="shared" si="413"/>
        <v>30.161088718107212</v>
      </c>
      <c r="DO177" s="109">
        <f t="shared" si="413"/>
        <v>25.018180333497543</v>
      </c>
      <c r="DP177" s="109">
        <f t="shared" si="413"/>
        <v>0.54342452428166987</v>
      </c>
      <c r="DQ177" s="109">
        <f t="shared" si="413"/>
        <v>7.6026069573532418</v>
      </c>
      <c r="DR177" s="109">
        <f t="shared" si="413"/>
        <v>2.4738432276256543</v>
      </c>
      <c r="DS177" s="109">
        <f t="shared" si="413"/>
        <v>1.0849507520143509</v>
      </c>
      <c r="DT177" s="109">
        <f t="shared" si="413"/>
        <v>2.4738432276256543</v>
      </c>
      <c r="DU177" s="109">
        <f t="shared" si="413"/>
        <v>9.0989663259472131</v>
      </c>
      <c r="DV177" s="109">
        <f t="shared" si="413"/>
        <v>4.661288970085959</v>
      </c>
      <c r="DW177" s="109">
        <f t="shared" si="413"/>
        <v>2.9400464407645929E-2</v>
      </c>
      <c r="DX177" s="109">
        <f t="shared" si="414"/>
        <v>3.1874544446476447</v>
      </c>
      <c r="DY177" s="109">
        <f t="shared" si="414"/>
        <v>15.838478461399612</v>
      </c>
      <c r="DZ177" s="109">
        <f t="shared" si="414"/>
        <v>1.7520952238071392</v>
      </c>
      <c r="EA177" s="109">
        <f t="shared" si="414"/>
        <v>30.161088718107212</v>
      </c>
      <c r="EB177" s="109">
        <f t="shared" si="414"/>
        <v>9.0989663259472131</v>
      </c>
      <c r="EC177" s="109">
        <f t="shared" si="414"/>
        <v>8.0707071967309627</v>
      </c>
      <c r="ED177" s="109">
        <f t="shared" si="414"/>
        <v>5.5458390038375738</v>
      </c>
      <c r="EE177" s="109">
        <f t="shared" si="414"/>
        <v>1.7509309662775598</v>
      </c>
      <c r="EF177" s="109">
        <f t="shared" si="414"/>
        <v>9.0989663259472131</v>
      </c>
      <c r="EG177" s="109">
        <f t="shared" si="414"/>
        <v>4.2570276224754622</v>
      </c>
      <c r="EH177" s="109">
        <f t="shared" si="415"/>
        <v>2.4738432276256543</v>
      </c>
      <c r="EI177" s="109">
        <f t="shared" si="415"/>
        <v>2.3859206519949439E-2</v>
      </c>
      <c r="EJ177" s="109">
        <f t="shared" si="415"/>
        <v>3.6547827643240307</v>
      </c>
      <c r="EK177" s="109">
        <f t="shared" si="415"/>
        <v>52.402516392327001</v>
      </c>
      <c r="EL177" s="109">
        <f t="shared" si="415"/>
        <v>0.23876976350467352</v>
      </c>
      <c r="EM177" s="109">
        <f t="shared" si="415"/>
        <v>3.1361027792003124</v>
      </c>
      <c r="EN177" s="109">
        <f t="shared" si="415"/>
        <v>1.4990391550726179</v>
      </c>
      <c r="EO177" s="109">
        <f t="shared" si="415"/>
        <v>9.0989663259472131</v>
      </c>
      <c r="EP177" s="109">
        <f t="shared" si="415"/>
        <v>8.8485355913458594</v>
      </c>
      <c r="EQ177" s="109">
        <f t="shared" si="415"/>
        <v>1.0161955549251644</v>
      </c>
      <c r="ER177" s="109">
        <f t="shared" si="416"/>
        <v>0.35851651381534522</v>
      </c>
      <c r="ES177" s="109">
        <f t="shared" si="416"/>
        <v>0.15993139715878252</v>
      </c>
      <c r="ET177" s="109">
        <f t="shared" si="416"/>
        <v>0.49487756783852654</v>
      </c>
      <c r="EU177" s="109">
        <f t="shared" si="416"/>
        <v>14.431009936117068</v>
      </c>
      <c r="EV177" s="109">
        <f t="shared" si="416"/>
        <v>17.749732178404695</v>
      </c>
      <c r="EW177" s="109">
        <f t="shared" si="416"/>
        <v>0.19032970094257573</v>
      </c>
      <c r="EX177" s="109">
        <f t="shared" si="416"/>
        <v>9.0989663259472131</v>
      </c>
      <c r="EY177" s="109">
        <f t="shared" si="416"/>
        <v>8.686875358366461E-2</v>
      </c>
      <c r="EZ177" s="109">
        <f t="shared" si="416"/>
        <v>12.773173859127468</v>
      </c>
      <c r="FA177" s="109">
        <f t="shared" si="416"/>
        <v>13.117196430462608</v>
      </c>
      <c r="FB177" s="109">
        <f t="shared" si="417"/>
        <v>9.0989663259472131</v>
      </c>
      <c r="FC177" s="109">
        <f t="shared" si="417"/>
        <v>0.42009772962465225</v>
      </c>
      <c r="FD177" s="109">
        <f t="shared" si="417"/>
        <v>0.89857949148211491</v>
      </c>
      <c r="FE177" s="109">
        <f t="shared" si="417"/>
        <v>0.39688195842060253</v>
      </c>
      <c r="FF177" s="109">
        <f t="shared" si="417"/>
        <v>0.28783062403125509</v>
      </c>
      <c r="FG177" s="109">
        <f t="shared" si="417"/>
        <v>3.0891272716527798</v>
      </c>
      <c r="FH177" s="109">
        <f t="shared" si="417"/>
        <v>2.425938592498766</v>
      </c>
      <c r="FI177" s="109">
        <f t="shared" si="417"/>
        <v>5.3419899903927472</v>
      </c>
      <c r="FJ177" s="109">
        <f t="shared" si="417"/>
        <v>5.0627355141238333</v>
      </c>
      <c r="FK177" s="109">
        <f t="shared" si="417"/>
        <v>30.161088718107212</v>
      </c>
      <c r="FL177" s="109">
        <f t="shared" si="418"/>
        <v>1.0584791665859776</v>
      </c>
      <c r="FM177" s="109">
        <f t="shared" si="418"/>
        <v>1.5681080857624916E-2</v>
      </c>
      <c r="FN177" s="109">
        <f t="shared" si="418"/>
        <v>0.48282151717492877</v>
      </c>
      <c r="FO177" s="109">
        <f t="shared" si="418"/>
        <v>0.35851651381534522</v>
      </c>
      <c r="FP177" s="109">
        <f t="shared" si="418"/>
        <v>2.4738432276256543</v>
      </c>
      <c r="FQ177" s="109">
        <f t="shared" si="418"/>
        <v>5.5458390038375738</v>
      </c>
      <c r="FR177" s="109">
        <f t="shared" si="418"/>
        <v>17.903028808014874</v>
      </c>
      <c r="FS177" s="109">
        <f t="shared" si="418"/>
        <v>5.6428979910019894</v>
      </c>
      <c r="FT177" s="109">
        <f t="shared" si="418"/>
        <v>7.1628577130321247</v>
      </c>
      <c r="FU177" s="109">
        <f t="shared" si="418"/>
        <v>5.5458390038375738</v>
      </c>
      <c r="FV177" s="109">
        <f t="shared" si="419"/>
        <v>12.146420759069091</v>
      </c>
      <c r="FW177" s="109">
        <f t="shared" si="419"/>
        <v>9.0989663259472131</v>
      </c>
      <c r="FX177" s="109">
        <f t="shared" si="419"/>
        <v>5.0627355141238333</v>
      </c>
      <c r="FY177" s="109">
        <f t="shared" si="419"/>
        <v>8.3629710279323159</v>
      </c>
      <c r="FZ177" s="109">
        <f t="shared" si="419"/>
        <v>3.5546490124986305</v>
      </c>
      <c r="GA177" s="109">
        <f t="shared" si="419"/>
        <v>0.7958804737600701</v>
      </c>
      <c r="GB177" s="109">
        <f t="shared" si="419"/>
        <v>2.7522124945867361</v>
      </c>
      <c r="GC177" s="109">
        <f t="shared" si="419"/>
        <v>13.289630229439654</v>
      </c>
      <c r="GD177" s="109">
        <f t="shared" si="419"/>
        <v>5.5458390038375738</v>
      </c>
      <c r="GE177" s="109">
        <f t="shared" si="419"/>
        <v>3.0196118999269945</v>
      </c>
      <c r="GF177" s="109">
        <f t="shared" si="420"/>
        <v>24.662361103920375</v>
      </c>
      <c r="GG177" s="109">
        <f t="shared" si="420"/>
        <v>5.0627355141238333</v>
      </c>
      <c r="GH177" s="109">
        <f t="shared" si="420"/>
        <v>5.0627355141238333</v>
      </c>
      <c r="GI177" s="109">
        <f t="shared" si="420"/>
        <v>5.0627355141238333</v>
      </c>
      <c r="GJ177" s="109">
        <f t="shared" si="420"/>
        <v>5.0627355141238333</v>
      </c>
      <c r="GK177" s="109">
        <f t="shared" si="420"/>
        <v>0.60184180593388314</v>
      </c>
      <c r="GL177" s="109">
        <f t="shared" si="420"/>
        <v>0.1025570385135154</v>
      </c>
      <c r="GM177" s="109">
        <f t="shared" si="420"/>
        <v>6.1875205410961115E-2</v>
      </c>
      <c r="GN177" s="109">
        <f t="shared" si="420"/>
        <v>0.2216112141212678</v>
      </c>
      <c r="GO177" s="109">
        <f t="shared" si="420"/>
        <v>26.762214968058373</v>
      </c>
      <c r="GP177" s="109">
        <f t="shared" si="421"/>
        <v>9.0989663259472131</v>
      </c>
      <c r="GQ177" s="109">
        <f t="shared" si="421"/>
        <v>13.701433515577717</v>
      </c>
      <c r="GR177" s="109">
        <f t="shared" si="421"/>
        <v>5.8819822025677398E-2</v>
      </c>
      <c r="GS177" s="109">
        <f t="shared" si="421"/>
        <v>10.127209145917192</v>
      </c>
      <c r="GT177" s="109">
        <f t="shared" si="421"/>
        <v>9.0989663259472131</v>
      </c>
      <c r="GU177" s="109">
        <f t="shared" si="421"/>
        <v>5.5354416792776799</v>
      </c>
      <c r="GV177" s="109">
        <f t="shared" si="421"/>
        <v>0.35851651381534522</v>
      </c>
      <c r="GW177" s="109">
        <f t="shared" si="421"/>
        <v>5.0627355141238333</v>
      </c>
      <c r="GX177" s="109">
        <f t="shared" si="421"/>
        <v>2.4889839007678884</v>
      </c>
      <c r="GY177" s="109">
        <f t="shared" si="421"/>
        <v>1.4049573143544749</v>
      </c>
      <c r="GZ177" s="109">
        <f t="shared" si="422"/>
        <v>4.9218749579811414</v>
      </c>
      <c r="HA177" s="109">
        <f t="shared" si="422"/>
        <v>5.0627355141238333</v>
      </c>
      <c r="HB177" s="109">
        <f t="shared" si="422"/>
        <v>0.35851651381534522</v>
      </c>
      <c r="HC177" s="109">
        <f t="shared" si="422"/>
        <v>0.37660397545259056</v>
      </c>
      <c r="HD177" s="109">
        <f t="shared" si="422"/>
        <v>3.3006045270426911</v>
      </c>
      <c r="HE177" s="109">
        <f t="shared" si="422"/>
        <v>89.875088207710462</v>
      </c>
      <c r="HF177" s="109">
        <f t="shared" si="422"/>
        <v>3.9874955230047822</v>
      </c>
      <c r="HG177" s="109">
        <f t="shared" si="422"/>
        <v>4.683198309675779E-2</v>
      </c>
      <c r="HH177" s="109">
        <f t="shared" si="422"/>
        <v>0.35676990126529134</v>
      </c>
      <c r="HI177" s="109">
        <f t="shared" si="422"/>
        <v>2.6033209510855091</v>
      </c>
      <c r="HJ177" s="109">
        <f t="shared" si="423"/>
        <v>0.35851651381534522</v>
      </c>
      <c r="HK177" s="109">
        <f t="shared" si="423"/>
        <v>5.0627355141238333</v>
      </c>
      <c r="HL177" s="109">
        <f t="shared" si="423"/>
        <v>21.014427764635869</v>
      </c>
      <c r="HM177" s="109">
        <f t="shared" si="423"/>
        <v>5.0627355141238333</v>
      </c>
      <c r="HN177" s="109">
        <f t="shared" si="423"/>
        <v>30.161088718107212</v>
      </c>
      <c r="HO177" s="109">
        <f t="shared" si="423"/>
        <v>98.865526334149394</v>
      </c>
      <c r="HP177" s="109">
        <f t="shared" si="423"/>
        <v>0.13115549952188588</v>
      </c>
      <c r="HQ177" s="109">
        <f t="shared" si="423"/>
        <v>1.2751475369958598</v>
      </c>
      <c r="HR177" s="109"/>
      <c r="HS177" s="109"/>
      <c r="HT177" s="109"/>
      <c r="HU177" s="109"/>
      <c r="HV177" s="109"/>
      <c r="HW177" s="109"/>
      <c r="HX177" s="109"/>
      <c r="HY177" s="109"/>
      <c r="HZ177" s="109"/>
      <c r="IA177" s="109"/>
      <c r="IB177" s="109"/>
      <c r="IC177" s="109"/>
      <c r="ID177" s="109"/>
      <c r="IE177" s="109"/>
      <c r="IF177" s="109"/>
      <c r="IG177" s="109"/>
      <c r="IH177" s="109"/>
      <c r="II177" s="109"/>
      <c r="IJ177" s="109"/>
      <c r="IK177" s="109"/>
      <c r="IL177" s="109"/>
      <c r="IM177" s="109"/>
      <c r="IN177" s="109"/>
      <c r="IO177" s="109"/>
      <c r="IP177" s="109"/>
      <c r="IQ177" s="109"/>
      <c r="IR177" s="109"/>
      <c r="IS177" s="109"/>
      <c r="IT177" s="109"/>
      <c r="IU177" s="109"/>
      <c r="IV177" s="109"/>
      <c r="IW177" s="109"/>
      <c r="IX177" s="109"/>
      <c r="IY177" s="109"/>
      <c r="IZ177" s="109"/>
      <c r="JA177" s="109"/>
      <c r="JB177" s="109"/>
      <c r="JC177" s="109"/>
      <c r="JD177" s="109"/>
      <c r="JE177" s="109"/>
      <c r="JF177" s="109"/>
      <c r="JG177" s="109"/>
      <c r="JH177" s="109"/>
      <c r="JI177" s="109"/>
      <c r="JJ177" s="109"/>
      <c r="JK177" s="109"/>
      <c r="JL177" s="109"/>
      <c r="JM177" s="109"/>
      <c r="JN177" s="109"/>
      <c r="JO177" s="109"/>
      <c r="JP177" s="109" t="str">
        <f t="shared" si="335"/>
        <v>Water Pollution_1,2-DIMETHYL-5-NITRO-1H-IMIDAZOLE_Freshwater_Health_N/A for WP Interim Methodology</v>
      </c>
    </row>
    <row r="178" spans="2:276">
      <c r="B178" s="112" t="s">
        <v>9</v>
      </c>
      <c r="C178" s="112" t="s">
        <v>418</v>
      </c>
      <c r="D178" s="112" t="s">
        <v>396</v>
      </c>
      <c r="E178" s="112" t="s">
        <v>395</v>
      </c>
      <c r="F178" s="112" t="s">
        <v>390</v>
      </c>
      <c r="G178" s="112" t="s">
        <v>391</v>
      </c>
      <c r="H178" s="109">
        <f t="shared" si="402"/>
        <v>6.4991856253589802E-5</v>
      </c>
      <c r="I178" s="109">
        <f t="shared" si="402"/>
        <v>5.8467021063330917E-5</v>
      </c>
      <c r="J178" s="109">
        <f t="shared" si="402"/>
        <v>1.3613379823918014E-4</v>
      </c>
      <c r="K178" s="109">
        <f t="shared" si="402"/>
        <v>2.6102263489069849E-5</v>
      </c>
      <c r="L178" s="109">
        <f t="shared" si="402"/>
        <v>2.2948782437178222E-4</v>
      </c>
      <c r="M178" s="109">
        <f t="shared" si="402"/>
        <v>1.3272364393815972E-4</v>
      </c>
      <c r="N178" s="109">
        <f t="shared" si="402"/>
        <v>8.2764811807135413E-5</v>
      </c>
      <c r="O178" s="109">
        <f t="shared" si="402"/>
        <v>8.4741007283855235E-5</v>
      </c>
      <c r="P178" s="109">
        <f t="shared" si="402"/>
        <v>7.5350892986697718E-5</v>
      </c>
      <c r="Q178" s="109">
        <f t="shared" si="402"/>
        <v>8.2764811807135413E-5</v>
      </c>
      <c r="R178" s="109">
        <f t="shared" si="403"/>
        <v>2.4879768569737462E-5</v>
      </c>
      <c r="S178" s="109">
        <f t="shared" si="403"/>
        <v>5.7171867315403688E-4</v>
      </c>
      <c r="T178" s="109">
        <f t="shared" si="403"/>
        <v>5.7272772778037514E-5</v>
      </c>
      <c r="U178" s="109">
        <f t="shared" si="403"/>
        <v>8.2764811807135413E-5</v>
      </c>
      <c r="V178" s="109">
        <f t="shared" si="403"/>
        <v>1.9354903285786657E-4</v>
      </c>
      <c r="W178" s="109">
        <f t="shared" si="403"/>
        <v>6.4101465063375008E-4</v>
      </c>
      <c r="X178" s="109">
        <f t="shared" si="403"/>
        <v>8.2764811807135413E-5</v>
      </c>
      <c r="Y178" s="109">
        <f t="shared" si="403"/>
        <v>5.9717415279244258E-5</v>
      </c>
      <c r="Z178" s="109">
        <f t="shared" si="403"/>
        <v>6.5073705072048193E-4</v>
      </c>
      <c r="AA178" s="109">
        <f t="shared" si="403"/>
        <v>5.2094587146737269E-5</v>
      </c>
      <c r="AB178" s="109">
        <f t="shared" si="404"/>
        <v>3.3653628111094037E-4</v>
      </c>
      <c r="AC178" s="109">
        <f t="shared" si="404"/>
        <v>6.735535645629167E-5</v>
      </c>
      <c r="AD178" s="109">
        <f t="shared" si="404"/>
        <v>3.3134769813520517E-5</v>
      </c>
      <c r="AE178" s="109">
        <f t="shared" si="404"/>
        <v>1.1888512358562424E-4</v>
      </c>
      <c r="AF178" s="109">
        <f t="shared" si="404"/>
        <v>8.3777356897410586E-5</v>
      </c>
      <c r="AG178" s="109">
        <f t="shared" si="404"/>
        <v>4.6918842999323378E-4</v>
      </c>
      <c r="AH178" s="109">
        <f t="shared" si="404"/>
        <v>9.2415269011687318E-5</v>
      </c>
      <c r="AI178" s="109">
        <f t="shared" si="404"/>
        <v>8.2764811807135413E-5</v>
      </c>
      <c r="AJ178" s="109">
        <f t="shared" si="404"/>
        <v>2.8949950401978579E-4</v>
      </c>
      <c r="AK178" s="109">
        <f t="shared" si="404"/>
        <v>6.456537462779572E-5</v>
      </c>
      <c r="AL178" s="109">
        <f t="shared" si="405"/>
        <v>3.4594384547096969E-4</v>
      </c>
      <c r="AM178" s="109">
        <f t="shared" si="405"/>
        <v>3.0186694694030614E-4</v>
      </c>
      <c r="AN178" s="109">
        <f t="shared" si="405"/>
        <v>2.3057649873110589E-4</v>
      </c>
      <c r="AO178" s="109">
        <f t="shared" si="405"/>
        <v>1.1044713800118708E-4</v>
      </c>
      <c r="AP178" s="109">
        <f t="shared" si="405"/>
        <v>2.9180853018652067E-4</v>
      </c>
      <c r="AQ178" s="109">
        <f t="shared" si="405"/>
        <v>3.770793342487925E-5</v>
      </c>
      <c r="AR178" s="109">
        <f t="shared" si="405"/>
        <v>8.2764811807135413E-5</v>
      </c>
      <c r="AS178" s="109">
        <f t="shared" si="405"/>
        <v>4.2302112457289306E-5</v>
      </c>
      <c r="AT178" s="109">
        <f t="shared" si="405"/>
        <v>1.1503426239943363E-4</v>
      </c>
      <c r="AU178" s="109">
        <f t="shared" si="405"/>
        <v>2.2948782437178222E-4</v>
      </c>
      <c r="AV178" s="109">
        <f t="shared" si="406"/>
        <v>5.9564852300649383E-5</v>
      </c>
      <c r="AW178" s="109">
        <f t="shared" si="406"/>
        <v>8.2554672717364999E-4</v>
      </c>
      <c r="AX178" s="109">
        <f t="shared" si="406"/>
        <v>5.0128710333117439E-5</v>
      </c>
      <c r="AY178" s="109">
        <f t="shared" si="406"/>
        <v>2.3057649873110589E-4</v>
      </c>
      <c r="AZ178" s="109">
        <f t="shared" si="406"/>
        <v>5.5269769541438601E-4</v>
      </c>
      <c r="BA178" s="109">
        <f t="shared" si="406"/>
        <v>3.8403165307978021E-4</v>
      </c>
      <c r="BB178" s="109">
        <f t="shared" si="406"/>
        <v>5.1177413989676851E-5</v>
      </c>
      <c r="BC178" s="109">
        <f t="shared" si="406"/>
        <v>3.5981567434875613E-4</v>
      </c>
      <c r="BD178" s="109">
        <f t="shared" si="406"/>
        <v>3.5204312844748226E-5</v>
      </c>
      <c r="BE178" s="109">
        <f t="shared" si="406"/>
        <v>7.8171134088221572E-5</v>
      </c>
      <c r="BF178" s="109">
        <f t="shared" si="407"/>
        <v>8.2764811807135413E-5</v>
      </c>
      <c r="BG178" s="109">
        <f t="shared" si="407"/>
        <v>1.4279347045062011E-4</v>
      </c>
      <c r="BH178" s="109">
        <f t="shared" si="407"/>
        <v>6.1814311289199993E-4</v>
      </c>
      <c r="BI178" s="109">
        <f t="shared" si="407"/>
        <v>8.5216752143264207E-5</v>
      </c>
      <c r="BJ178" s="109">
        <f t="shared" si="407"/>
        <v>1.0046132535544564E-4</v>
      </c>
      <c r="BK178" s="109">
        <f t="shared" si="407"/>
        <v>8.2764811807135413E-5</v>
      </c>
      <c r="BL178" s="109">
        <f t="shared" si="407"/>
        <v>1.4492712338791142E-4</v>
      </c>
      <c r="BM178" s="109">
        <f t="shared" si="407"/>
        <v>5.1302306573669274E-5</v>
      </c>
      <c r="BN178" s="109">
        <f t="shared" si="407"/>
        <v>3.0352104384328486E-4</v>
      </c>
      <c r="BO178" s="109">
        <f t="shared" si="407"/>
        <v>9.9461044640977535E-5</v>
      </c>
      <c r="BP178" s="109">
        <f t="shared" si="408"/>
        <v>1.7970950565519581E-4</v>
      </c>
      <c r="BQ178" s="109">
        <f t="shared" si="408"/>
        <v>4.4892886305378939E-5</v>
      </c>
      <c r="BR178" s="109">
        <f t="shared" si="408"/>
        <v>3.8952852790825209E-5</v>
      </c>
      <c r="BS178" s="109">
        <f t="shared" si="408"/>
        <v>2.3057649873110589E-4</v>
      </c>
      <c r="BT178" s="109">
        <f t="shared" si="408"/>
        <v>6.9222749920570042E-5</v>
      </c>
      <c r="BU178" s="109">
        <f t="shared" si="408"/>
        <v>1.4279347045062011E-4</v>
      </c>
      <c r="BV178" s="109">
        <f t="shared" si="408"/>
        <v>2.6102263489069849E-5</v>
      </c>
      <c r="BW178" s="109">
        <f t="shared" si="408"/>
        <v>9.3524683115886321E-5</v>
      </c>
      <c r="BX178" s="109">
        <f t="shared" si="408"/>
        <v>2.2441060116156777E-4</v>
      </c>
      <c r="BY178" s="109">
        <f t="shared" si="408"/>
        <v>2.6102263489069849E-5</v>
      </c>
      <c r="BZ178" s="109">
        <f t="shared" si="409"/>
        <v>8.4533768509929805E-5</v>
      </c>
      <c r="CA178" s="109">
        <f t="shared" si="409"/>
        <v>2.3057649873110589E-4</v>
      </c>
      <c r="CB178" s="109">
        <f t="shared" si="409"/>
        <v>5.4469048016559563E-5</v>
      </c>
      <c r="CC178" s="109">
        <f t="shared" si="409"/>
        <v>2.2568623157809191E-4</v>
      </c>
      <c r="CD178" s="109">
        <f t="shared" si="409"/>
        <v>6.0959767588275289E-4</v>
      </c>
      <c r="CE178" s="109">
        <f t="shared" si="409"/>
        <v>2.2948782437178222E-4</v>
      </c>
      <c r="CF178" s="109">
        <f t="shared" si="409"/>
        <v>8.3043435022409355E-5</v>
      </c>
      <c r="CG178" s="109">
        <f t="shared" si="409"/>
        <v>1.3291362943232245E-5</v>
      </c>
      <c r="CH178" s="109">
        <f t="shared" si="409"/>
        <v>8.2764811807135413E-5</v>
      </c>
      <c r="CI178" s="109">
        <f t="shared" si="409"/>
        <v>2.8949950401978579E-4</v>
      </c>
      <c r="CJ178" s="109">
        <f t="shared" si="410"/>
        <v>6.7442294031299263E-5</v>
      </c>
      <c r="CK178" s="109">
        <f t="shared" si="410"/>
        <v>4.5585875285380269E-4</v>
      </c>
      <c r="CL178" s="109">
        <f t="shared" si="410"/>
        <v>6.2653869368823145E-5</v>
      </c>
      <c r="CM178" s="109">
        <f t="shared" si="410"/>
        <v>9.1718368319702013E-5</v>
      </c>
      <c r="CN178" s="109">
        <f t="shared" si="410"/>
        <v>8.3161000851396372E-5</v>
      </c>
      <c r="CO178" s="109">
        <f t="shared" si="410"/>
        <v>8.135083016157395E-5</v>
      </c>
      <c r="CP178" s="109">
        <f t="shared" si="410"/>
        <v>2.8949950401978579E-4</v>
      </c>
      <c r="CQ178" s="109">
        <f t="shared" si="410"/>
        <v>1.6189582612592416E-4</v>
      </c>
      <c r="CR178" s="109">
        <f t="shared" si="410"/>
        <v>2.3608584480835572E-5</v>
      </c>
      <c r="CS178" s="109">
        <f t="shared" si="410"/>
        <v>5.0134212087629324E-4</v>
      </c>
      <c r="CT178" s="109">
        <f t="shared" si="411"/>
        <v>6.7108861652821435E-5</v>
      </c>
      <c r="CU178" s="109">
        <f t="shared" si="411"/>
        <v>1.443513608292697E-4</v>
      </c>
      <c r="CV178" s="109">
        <f t="shared" si="411"/>
        <v>2.3533127857538951E-4</v>
      </c>
      <c r="CW178" s="109">
        <f t="shared" si="411"/>
        <v>5.3367064492348235E-5</v>
      </c>
      <c r="CX178" s="109">
        <f t="shared" si="411"/>
        <v>2.2948782437178222E-4</v>
      </c>
      <c r="CY178" s="109">
        <f t="shared" si="411"/>
        <v>3.6979774783574401E-4</v>
      </c>
      <c r="CZ178" s="109">
        <f t="shared" si="411"/>
        <v>1.2597579354495421E-4</v>
      </c>
      <c r="DA178" s="109">
        <f t="shared" si="411"/>
        <v>8.2764811807135413E-5</v>
      </c>
      <c r="DB178" s="109">
        <f t="shared" si="411"/>
        <v>1.7737358586375693E-4</v>
      </c>
      <c r="DC178" s="109">
        <f t="shared" si="411"/>
        <v>3.1976819205500748E-4</v>
      </c>
      <c r="DD178" s="109">
        <f t="shared" si="412"/>
        <v>2.6788083464881835E-5</v>
      </c>
      <c r="DE178" s="109">
        <f t="shared" si="412"/>
        <v>8.0968409061792104E-5</v>
      </c>
      <c r="DF178" s="109">
        <f t="shared" si="412"/>
        <v>2.8949950401978579E-4</v>
      </c>
      <c r="DG178" s="109">
        <f t="shared" si="412"/>
        <v>1.3742491209144692E-4</v>
      </c>
      <c r="DH178" s="109">
        <f t="shared" si="412"/>
        <v>9.9066916905346612E-4</v>
      </c>
      <c r="DI178" s="109">
        <f t="shared" si="412"/>
        <v>1.4279347045062011E-4</v>
      </c>
      <c r="DJ178" s="109">
        <f t="shared" si="412"/>
        <v>1.9354903285786657E-4</v>
      </c>
      <c r="DK178" s="109">
        <f t="shared" si="412"/>
        <v>1.0820369951830825E-4</v>
      </c>
      <c r="DL178" s="109">
        <f t="shared" si="412"/>
        <v>1.8401543265134394E-4</v>
      </c>
      <c r="DM178" s="109">
        <f t="shared" si="412"/>
        <v>4.9757261006689153E-5</v>
      </c>
      <c r="DN178" s="109">
        <f t="shared" si="413"/>
        <v>1.9354903285786657E-4</v>
      </c>
      <c r="DO178" s="109">
        <f t="shared" si="413"/>
        <v>4.9047418211997632E-5</v>
      </c>
      <c r="DP178" s="109">
        <f t="shared" si="413"/>
        <v>5.6632694988538449E-5</v>
      </c>
      <c r="DQ178" s="109">
        <f t="shared" si="413"/>
        <v>6.6915854025487623E-5</v>
      </c>
      <c r="DR178" s="109">
        <f t="shared" si="413"/>
        <v>2.2948782437178222E-4</v>
      </c>
      <c r="DS178" s="109">
        <f t="shared" si="413"/>
        <v>2.4956602832084681E-4</v>
      </c>
      <c r="DT178" s="109">
        <f t="shared" si="413"/>
        <v>2.2948782437178222E-4</v>
      </c>
      <c r="DU178" s="109">
        <f t="shared" si="413"/>
        <v>2.8949950401978579E-4</v>
      </c>
      <c r="DV178" s="109">
        <f t="shared" si="413"/>
        <v>4.9609570715638775E-5</v>
      </c>
      <c r="DW178" s="109">
        <f t="shared" si="413"/>
        <v>1.1751139230472821E-4</v>
      </c>
      <c r="DX178" s="109">
        <f t="shared" si="414"/>
        <v>4.9631503994655355E-4</v>
      </c>
      <c r="DY178" s="109">
        <f t="shared" si="414"/>
        <v>3.0500046104875569E-4</v>
      </c>
      <c r="DZ178" s="109">
        <f t="shared" si="414"/>
        <v>7.6598024390284918E-5</v>
      </c>
      <c r="EA178" s="109">
        <f t="shared" si="414"/>
        <v>1.9354903285786657E-4</v>
      </c>
      <c r="EB178" s="109">
        <f t="shared" si="414"/>
        <v>2.8949950401978579E-4</v>
      </c>
      <c r="EC178" s="109">
        <f t="shared" si="414"/>
        <v>1.1622250218616719E-4</v>
      </c>
      <c r="ED178" s="109">
        <f t="shared" si="414"/>
        <v>2.3057649873110589E-4</v>
      </c>
      <c r="EE178" s="109">
        <f t="shared" si="414"/>
        <v>1.1009011241382717E-4</v>
      </c>
      <c r="EF178" s="109">
        <f t="shared" si="414"/>
        <v>2.8949950401978579E-4</v>
      </c>
      <c r="EG178" s="109">
        <f t="shared" si="414"/>
        <v>8.9903241140826718E-5</v>
      </c>
      <c r="EH178" s="109">
        <f t="shared" si="415"/>
        <v>2.2948782437178222E-4</v>
      </c>
      <c r="EI178" s="109">
        <f t="shared" si="415"/>
        <v>2.3124199360003699E-5</v>
      </c>
      <c r="EJ178" s="109">
        <f t="shared" si="415"/>
        <v>1.4279347045062011E-4</v>
      </c>
      <c r="EK178" s="109">
        <f t="shared" si="415"/>
        <v>1.748764581848085E-4</v>
      </c>
      <c r="EL178" s="109">
        <f t="shared" si="415"/>
        <v>5.2568986415587187E-5</v>
      </c>
      <c r="EM178" s="109">
        <f t="shared" si="415"/>
        <v>2.7241761757028002E-4</v>
      </c>
      <c r="EN178" s="109">
        <f t="shared" si="415"/>
        <v>4.6504828967622418E-5</v>
      </c>
      <c r="EO178" s="109">
        <f t="shared" si="415"/>
        <v>2.8949950401978579E-4</v>
      </c>
      <c r="EP178" s="109">
        <f t="shared" si="415"/>
        <v>1.2378427097382562E-4</v>
      </c>
      <c r="EQ178" s="109">
        <f t="shared" si="415"/>
        <v>3.0754139026753903E-4</v>
      </c>
      <c r="ER178" s="109">
        <f t="shared" si="416"/>
        <v>2.6102263489069849E-5</v>
      </c>
      <c r="ES178" s="109">
        <f t="shared" si="416"/>
        <v>2.6768448802887065E-5</v>
      </c>
      <c r="ET178" s="109">
        <f t="shared" si="416"/>
        <v>4.6163380404883068E-5</v>
      </c>
      <c r="EU178" s="109">
        <f t="shared" si="416"/>
        <v>2.0578390231673825E-4</v>
      </c>
      <c r="EV178" s="109">
        <f t="shared" si="416"/>
        <v>6.314409433283739E-4</v>
      </c>
      <c r="EW178" s="109">
        <f t="shared" si="416"/>
        <v>4.9671906977498794E-4</v>
      </c>
      <c r="EX178" s="109">
        <f t="shared" si="416"/>
        <v>2.8949950401978579E-4</v>
      </c>
      <c r="EY178" s="109">
        <f t="shared" si="416"/>
        <v>5.1499758428071373E-5</v>
      </c>
      <c r="EZ178" s="109">
        <f t="shared" si="416"/>
        <v>8.6177153962204759E-5</v>
      </c>
      <c r="FA178" s="109">
        <f t="shared" si="416"/>
        <v>4.8041060951551181E-4</v>
      </c>
      <c r="FB178" s="109">
        <f t="shared" si="417"/>
        <v>2.8949950401978579E-4</v>
      </c>
      <c r="FC178" s="109">
        <f t="shared" si="417"/>
        <v>5.0135453452352842E-5</v>
      </c>
      <c r="FD178" s="109">
        <f t="shared" si="417"/>
        <v>3.7248012608023092E-5</v>
      </c>
      <c r="FE178" s="109">
        <f t="shared" si="417"/>
        <v>9.669595401168849E-5</v>
      </c>
      <c r="FF178" s="109">
        <f t="shared" si="417"/>
        <v>2.1091706392731806E-4</v>
      </c>
      <c r="FG178" s="109">
        <f t="shared" si="417"/>
        <v>8.0443376931432073E-5</v>
      </c>
      <c r="FH178" s="109">
        <f t="shared" si="417"/>
        <v>3.8776967151560917E-4</v>
      </c>
      <c r="FI178" s="109">
        <f t="shared" si="417"/>
        <v>2.2355747106810086E-4</v>
      </c>
      <c r="FJ178" s="109">
        <f t="shared" si="417"/>
        <v>8.2764811807135413E-5</v>
      </c>
      <c r="FK178" s="109">
        <f t="shared" si="417"/>
        <v>1.9354903285786657E-4</v>
      </c>
      <c r="FL178" s="109">
        <f t="shared" si="418"/>
        <v>8.7920931839549139E-5</v>
      </c>
      <c r="FM178" s="109">
        <f t="shared" si="418"/>
        <v>5.9785690428563582E-5</v>
      </c>
      <c r="FN178" s="109">
        <f t="shared" si="418"/>
        <v>2.6585145050406716E-4</v>
      </c>
      <c r="FO178" s="109">
        <f t="shared" si="418"/>
        <v>2.6102263489069849E-5</v>
      </c>
      <c r="FP178" s="109">
        <f t="shared" si="418"/>
        <v>2.2948782437178222E-4</v>
      </c>
      <c r="FQ178" s="109">
        <f t="shared" si="418"/>
        <v>2.3057649873110589E-4</v>
      </c>
      <c r="FR178" s="109">
        <f t="shared" si="418"/>
        <v>2.4431715414733674E-4</v>
      </c>
      <c r="FS178" s="109">
        <f t="shared" si="418"/>
        <v>5.637638935081273E-4</v>
      </c>
      <c r="FT178" s="109">
        <f t="shared" si="418"/>
        <v>8.2919003859624856E-5</v>
      </c>
      <c r="FU178" s="109">
        <f t="shared" si="418"/>
        <v>2.3057649873110589E-4</v>
      </c>
      <c r="FV178" s="109">
        <f t="shared" si="419"/>
        <v>1.8502334966895723E-4</v>
      </c>
      <c r="FW178" s="109">
        <f t="shared" si="419"/>
        <v>2.8949950401978579E-4</v>
      </c>
      <c r="FX178" s="109">
        <f t="shared" si="419"/>
        <v>8.2764811807135413E-5</v>
      </c>
      <c r="FY178" s="109">
        <f t="shared" si="419"/>
        <v>5.0665568079901553E-4</v>
      </c>
      <c r="FZ178" s="109">
        <f t="shared" si="419"/>
        <v>1.5690591066367342E-4</v>
      </c>
      <c r="GA178" s="109">
        <f t="shared" si="419"/>
        <v>2.6658573094585017E-5</v>
      </c>
      <c r="GB178" s="109">
        <f t="shared" si="419"/>
        <v>7.1026365162510006E-5</v>
      </c>
      <c r="GC178" s="109">
        <f t="shared" si="419"/>
        <v>1.5274643612329957E-4</v>
      </c>
      <c r="GD178" s="109">
        <f t="shared" si="419"/>
        <v>2.3057649873110589E-4</v>
      </c>
      <c r="GE178" s="109">
        <f t="shared" si="419"/>
        <v>2.267553600407959E-4</v>
      </c>
      <c r="GF178" s="109">
        <f t="shared" si="420"/>
        <v>2.9032494927479886E-4</v>
      </c>
      <c r="GG178" s="109">
        <f t="shared" si="420"/>
        <v>8.2764811807135413E-5</v>
      </c>
      <c r="GH178" s="109">
        <f t="shared" si="420"/>
        <v>8.2764811807135413E-5</v>
      </c>
      <c r="GI178" s="109">
        <f t="shared" si="420"/>
        <v>8.2764811807135413E-5</v>
      </c>
      <c r="GJ178" s="109">
        <f t="shared" si="420"/>
        <v>8.2764811807135413E-5</v>
      </c>
      <c r="GK178" s="109">
        <f t="shared" si="420"/>
        <v>7.7820116635949702E-5</v>
      </c>
      <c r="GL178" s="109">
        <f t="shared" si="420"/>
        <v>4.2049418289534944E-5</v>
      </c>
      <c r="GM178" s="109">
        <f t="shared" si="420"/>
        <v>6.7784983655397248E-5</v>
      </c>
      <c r="GN178" s="109">
        <f t="shared" si="420"/>
        <v>6.5418178249204554E-4</v>
      </c>
      <c r="GO178" s="109">
        <f t="shared" si="420"/>
        <v>1.3404309497738688E-4</v>
      </c>
      <c r="GP178" s="109">
        <f t="shared" si="421"/>
        <v>2.8949950401978579E-4</v>
      </c>
      <c r="GQ178" s="109">
        <f t="shared" si="421"/>
        <v>1.0498969744292651E-4</v>
      </c>
      <c r="GR178" s="109">
        <f t="shared" si="421"/>
        <v>1.0312975564645328E-4</v>
      </c>
      <c r="GS178" s="109">
        <f t="shared" si="421"/>
        <v>3.6344438587841878E-4</v>
      </c>
      <c r="GT178" s="109">
        <f t="shared" si="421"/>
        <v>2.8949950401978579E-4</v>
      </c>
      <c r="GU178" s="109">
        <f t="shared" si="421"/>
        <v>9.9560065774576597E-4</v>
      </c>
      <c r="GV178" s="109">
        <f t="shared" si="421"/>
        <v>2.6102263489069849E-5</v>
      </c>
      <c r="GW178" s="109">
        <f t="shared" si="421"/>
        <v>8.2764811807135413E-5</v>
      </c>
      <c r="GX178" s="109">
        <f t="shared" si="421"/>
        <v>1.256359537033942E-4</v>
      </c>
      <c r="GY178" s="109">
        <f t="shared" si="421"/>
        <v>1.0377000316750283E-4</v>
      </c>
      <c r="GZ178" s="109">
        <f t="shared" si="422"/>
        <v>4.4021926961270997E-5</v>
      </c>
      <c r="HA178" s="109">
        <f t="shared" si="422"/>
        <v>8.2764811807135413E-5</v>
      </c>
      <c r="HB178" s="109">
        <f t="shared" si="422"/>
        <v>2.6102263489069849E-5</v>
      </c>
      <c r="HC178" s="109">
        <f t="shared" si="422"/>
        <v>1.1442447448837315E-4</v>
      </c>
      <c r="HD178" s="109">
        <f t="shared" si="422"/>
        <v>8.7844019233353511E-5</v>
      </c>
      <c r="HE178" s="109">
        <f t="shared" si="422"/>
        <v>2.5624956897445545E-4</v>
      </c>
      <c r="HF178" s="109">
        <f t="shared" si="422"/>
        <v>8.6239009605098779E-5</v>
      </c>
      <c r="HG178" s="109">
        <f t="shared" si="422"/>
        <v>1.5106677300076349E-4</v>
      </c>
      <c r="HH178" s="109">
        <f t="shared" si="422"/>
        <v>5.8233411551275558E-5</v>
      </c>
      <c r="HI178" s="109">
        <f t="shared" si="422"/>
        <v>1.0663130260536954E-4</v>
      </c>
      <c r="HJ178" s="109">
        <f t="shared" si="423"/>
        <v>2.6102263489069849E-5</v>
      </c>
      <c r="HK178" s="109">
        <f t="shared" si="423"/>
        <v>8.2764811807135413E-5</v>
      </c>
      <c r="HL178" s="109">
        <f t="shared" si="423"/>
        <v>2.8741459749461682E-4</v>
      </c>
      <c r="HM178" s="109">
        <f t="shared" si="423"/>
        <v>8.2764811807135413E-5</v>
      </c>
      <c r="HN178" s="109">
        <f t="shared" si="423"/>
        <v>1.9354903285786657E-4</v>
      </c>
      <c r="HO178" s="109">
        <f t="shared" si="423"/>
        <v>2.0565550815960343E-4</v>
      </c>
      <c r="HP178" s="109">
        <f t="shared" si="423"/>
        <v>7.0383539787872122E-5</v>
      </c>
      <c r="HQ178" s="109">
        <f t="shared" si="423"/>
        <v>3.01982953249165E-4</v>
      </c>
      <c r="HR178" s="109"/>
      <c r="HS178" s="109"/>
      <c r="HT178" s="109"/>
      <c r="HU178" s="109"/>
      <c r="HV178" s="109"/>
      <c r="HW178" s="109"/>
      <c r="HX178" s="109"/>
      <c r="HY178" s="109"/>
      <c r="HZ178" s="109"/>
      <c r="IA178" s="109"/>
      <c r="IB178" s="109"/>
      <c r="IC178" s="109"/>
      <c r="ID178" s="109"/>
      <c r="IE178" s="109"/>
      <c r="IF178" s="109"/>
      <c r="IG178" s="109"/>
      <c r="IH178" s="109"/>
      <c r="II178" s="109"/>
      <c r="IJ178" s="109"/>
      <c r="IK178" s="109"/>
      <c r="IL178" s="109"/>
      <c r="IM178" s="109"/>
      <c r="IN178" s="109"/>
      <c r="IO178" s="109"/>
      <c r="IP178" s="109"/>
      <c r="IQ178" s="109"/>
      <c r="IR178" s="109"/>
      <c r="IS178" s="109"/>
      <c r="IT178" s="109"/>
      <c r="IU178" s="109"/>
      <c r="IV178" s="109"/>
      <c r="IW178" s="109"/>
      <c r="IX178" s="109"/>
      <c r="IY178" s="109"/>
      <c r="IZ178" s="109"/>
      <c r="JA178" s="109"/>
      <c r="JB178" s="109"/>
      <c r="JC178" s="109"/>
      <c r="JD178" s="109"/>
      <c r="JE178" s="109"/>
      <c r="JF178" s="109"/>
      <c r="JG178" s="109"/>
      <c r="JH178" s="109"/>
      <c r="JI178" s="109"/>
      <c r="JJ178" s="109"/>
      <c r="JK178" s="109"/>
      <c r="JL178" s="109"/>
      <c r="JM178" s="109"/>
      <c r="JN178" s="109"/>
      <c r="JO178" s="109"/>
      <c r="JP178" s="109" t="str">
        <f t="shared" si="335"/>
        <v>Water Pollution_1,2-DIMETHYL-5-NITRO-1H-IMIDAZOLE_Seawater_Health_N/A for WP Interim Methodology</v>
      </c>
    </row>
    <row r="179" spans="2:276">
      <c r="B179" s="112" t="s">
        <v>9</v>
      </c>
      <c r="C179" s="112" t="s">
        <v>418</v>
      </c>
      <c r="D179" s="112" t="s">
        <v>384</v>
      </c>
      <c r="E179" s="112" t="s">
        <v>395</v>
      </c>
      <c r="F179" s="112" t="s">
        <v>390</v>
      </c>
      <c r="G179" s="112" t="s">
        <v>391</v>
      </c>
      <c r="H179" s="109">
        <f t="shared" si="402"/>
        <v>33.293294130450455</v>
      </c>
      <c r="I179" s="109">
        <f t="shared" si="402"/>
        <v>0.41138331196784017</v>
      </c>
      <c r="J179" s="109">
        <f t="shared" si="402"/>
        <v>22.105901595073803</v>
      </c>
      <c r="K179" s="109">
        <f t="shared" si="402"/>
        <v>2.6102263489069849E-5</v>
      </c>
      <c r="L179" s="109">
        <f t="shared" si="402"/>
        <v>2.4738432276256543</v>
      </c>
      <c r="M179" s="109">
        <f t="shared" si="402"/>
        <v>5.0717682272584232</v>
      </c>
      <c r="N179" s="109">
        <f t="shared" si="402"/>
        <v>8.2764811807135413E-5</v>
      </c>
      <c r="O179" s="109">
        <f t="shared" si="402"/>
        <v>0.36490292269957503</v>
      </c>
      <c r="P179" s="109">
        <f t="shared" si="402"/>
        <v>0.22674744663044791</v>
      </c>
      <c r="Q179" s="109">
        <f t="shared" si="402"/>
        <v>8.2764811807135413E-5</v>
      </c>
      <c r="R179" s="109">
        <f t="shared" si="403"/>
        <v>7.6260747894865324E-2</v>
      </c>
      <c r="S179" s="109">
        <f t="shared" si="403"/>
        <v>0.51805250674220493</v>
      </c>
      <c r="T179" s="109">
        <f t="shared" si="403"/>
        <v>2.2309703649480563</v>
      </c>
      <c r="U179" s="109">
        <f t="shared" si="403"/>
        <v>7.3547592209189522E-3</v>
      </c>
      <c r="V179" s="109">
        <f t="shared" si="403"/>
        <v>1.9354903285786657E-4</v>
      </c>
      <c r="W179" s="109">
        <f t="shared" si="403"/>
        <v>20.55924925474995</v>
      </c>
      <c r="X179" s="109">
        <f t="shared" si="403"/>
        <v>8.2764811807135413E-5</v>
      </c>
      <c r="Y179" s="109">
        <f t="shared" si="403"/>
        <v>8.2196763041768452</v>
      </c>
      <c r="Z179" s="109">
        <f t="shared" si="403"/>
        <v>14.093308301888742</v>
      </c>
      <c r="AA179" s="109">
        <f t="shared" si="403"/>
        <v>0.50752236885867363</v>
      </c>
      <c r="AB179" s="109">
        <f t="shared" si="404"/>
        <v>6.9424103566016901</v>
      </c>
      <c r="AC179" s="109">
        <f t="shared" si="404"/>
        <v>6.735535645629167E-5</v>
      </c>
      <c r="AD179" s="109">
        <f t="shared" si="404"/>
        <v>2.0736079386584465</v>
      </c>
      <c r="AE179" s="109">
        <f t="shared" si="404"/>
        <v>0.14421697686472609</v>
      </c>
      <c r="AF179" s="109">
        <f t="shared" si="404"/>
        <v>9.1700905394448746</v>
      </c>
      <c r="AG179" s="109">
        <f t="shared" si="404"/>
        <v>0.13887289855656826</v>
      </c>
      <c r="AH179" s="109">
        <f t="shared" si="404"/>
        <v>0.80578766047724326</v>
      </c>
      <c r="AI179" s="109">
        <f t="shared" si="404"/>
        <v>8.2764811807135413E-5</v>
      </c>
      <c r="AJ179" s="109">
        <f t="shared" si="404"/>
        <v>1.1727544579833891</v>
      </c>
      <c r="AK179" s="109">
        <f t="shared" si="404"/>
        <v>3.5022596296528694</v>
      </c>
      <c r="AL179" s="109">
        <f t="shared" si="405"/>
        <v>23.257919972134552</v>
      </c>
      <c r="AM179" s="109">
        <f t="shared" si="405"/>
        <v>0.1016757726179004</v>
      </c>
      <c r="AN179" s="109">
        <f t="shared" si="405"/>
        <v>1.1393409159225143</v>
      </c>
      <c r="AO179" s="109">
        <f t="shared" si="405"/>
        <v>2.8013584904595676</v>
      </c>
      <c r="AP179" s="109">
        <f t="shared" si="405"/>
        <v>3.8811839928089098</v>
      </c>
      <c r="AQ179" s="109">
        <f t="shared" si="405"/>
        <v>5.9768106304559322E-3</v>
      </c>
      <c r="AR179" s="109">
        <f t="shared" si="405"/>
        <v>8.2764811807135413E-5</v>
      </c>
      <c r="AS179" s="109">
        <f t="shared" si="405"/>
        <v>1.8611163339210908</v>
      </c>
      <c r="AT179" s="109">
        <f t="shared" si="405"/>
        <v>1.213733805179158</v>
      </c>
      <c r="AU179" s="109">
        <f t="shared" si="405"/>
        <v>2.0324359953366464</v>
      </c>
      <c r="AV179" s="109">
        <f t="shared" si="406"/>
        <v>0.14554177151090447</v>
      </c>
      <c r="AW179" s="109">
        <f t="shared" si="406"/>
        <v>3.7225466593100984</v>
      </c>
      <c r="AX179" s="109">
        <f t="shared" si="406"/>
        <v>0.33938424348589885</v>
      </c>
      <c r="AY179" s="109">
        <f t="shared" si="406"/>
        <v>2.3057649873110589E-4</v>
      </c>
      <c r="AZ179" s="109">
        <f t="shared" si="406"/>
        <v>0.11518853906450184</v>
      </c>
      <c r="BA179" s="109">
        <f t="shared" si="406"/>
        <v>2.4902623474466639</v>
      </c>
      <c r="BB179" s="109">
        <f t="shared" si="406"/>
        <v>2.842184900218534</v>
      </c>
      <c r="BC179" s="109">
        <f t="shared" si="406"/>
        <v>5.8704418540388854</v>
      </c>
      <c r="BD179" s="109">
        <f t="shared" si="406"/>
        <v>2.7627232139260403</v>
      </c>
      <c r="BE179" s="109">
        <f t="shared" si="406"/>
        <v>8.0714024176173762</v>
      </c>
      <c r="BF179" s="109">
        <f t="shared" si="407"/>
        <v>3.1317995872337998</v>
      </c>
      <c r="BG179" s="109">
        <f t="shared" si="407"/>
        <v>1.8163284796692387</v>
      </c>
      <c r="BH179" s="109">
        <f t="shared" si="407"/>
        <v>2.4992315254978559</v>
      </c>
      <c r="BI179" s="109">
        <f t="shared" si="407"/>
        <v>1.3566748314713046</v>
      </c>
      <c r="BJ179" s="109">
        <f t="shared" si="407"/>
        <v>5.6288400109831249</v>
      </c>
      <c r="BK179" s="109">
        <f t="shared" si="407"/>
        <v>8.2764811807135413E-5</v>
      </c>
      <c r="BL179" s="109">
        <f t="shared" si="407"/>
        <v>9.7461338429470814</v>
      </c>
      <c r="BM179" s="109">
        <f t="shared" si="407"/>
        <v>1.1918993107223705</v>
      </c>
      <c r="BN179" s="109">
        <f t="shared" si="407"/>
        <v>3.9938917165872305</v>
      </c>
      <c r="BO179" s="109">
        <f t="shared" si="407"/>
        <v>8.8368842179681852</v>
      </c>
      <c r="BP179" s="109">
        <f t="shared" si="408"/>
        <v>3.6025205293994831</v>
      </c>
      <c r="BQ179" s="109">
        <f t="shared" si="408"/>
        <v>20.291859443135408</v>
      </c>
      <c r="BR179" s="109">
        <f t="shared" si="408"/>
        <v>0.15720065241117281</v>
      </c>
      <c r="BS179" s="109">
        <f t="shared" si="408"/>
        <v>5.5458390038375738</v>
      </c>
      <c r="BT179" s="109">
        <f t="shared" si="408"/>
        <v>12.120547960310546</v>
      </c>
      <c r="BU179" s="109">
        <f t="shared" si="408"/>
        <v>6.3770976111299062E-3</v>
      </c>
      <c r="BV179" s="109">
        <f t="shared" si="408"/>
        <v>0.12185485278214751</v>
      </c>
      <c r="BW179" s="109">
        <f t="shared" si="408"/>
        <v>4.8771883991319383E-2</v>
      </c>
      <c r="BX179" s="109">
        <f t="shared" si="408"/>
        <v>2.6039411816833216</v>
      </c>
      <c r="BY179" s="109">
        <f t="shared" si="408"/>
        <v>1.8687306297204474E-2</v>
      </c>
      <c r="BZ179" s="109">
        <f t="shared" si="409"/>
        <v>0.13119137036472553</v>
      </c>
      <c r="CA179" s="109">
        <f t="shared" si="409"/>
        <v>3.2534157999832551</v>
      </c>
      <c r="CB179" s="109">
        <f t="shared" si="409"/>
        <v>7.4967501610851626</v>
      </c>
      <c r="CC179" s="109">
        <f t="shared" si="409"/>
        <v>2.4809178991864473</v>
      </c>
      <c r="CD179" s="109">
        <f t="shared" si="409"/>
        <v>1.5227034229428922</v>
      </c>
      <c r="CE179" s="109">
        <f t="shared" si="409"/>
        <v>2.2948782437178222E-4</v>
      </c>
      <c r="CF179" s="109">
        <f t="shared" si="409"/>
        <v>1.1229626493522673</v>
      </c>
      <c r="CG179" s="109">
        <f t="shared" si="409"/>
        <v>8.2918484738587074E-5</v>
      </c>
      <c r="CH179" s="109">
        <f t="shared" si="409"/>
        <v>8.2764811807135413E-5</v>
      </c>
      <c r="CI179" s="109">
        <f t="shared" si="409"/>
        <v>2.8949950401978579E-4</v>
      </c>
      <c r="CJ179" s="109">
        <f t="shared" si="410"/>
        <v>5.5741003751833</v>
      </c>
      <c r="CK179" s="109">
        <f t="shared" si="410"/>
        <v>7.2074399225608072</v>
      </c>
      <c r="CL179" s="109">
        <f t="shared" si="410"/>
        <v>0.25821589764909986</v>
      </c>
      <c r="CM179" s="109">
        <f t="shared" si="410"/>
        <v>7.1498198102851671E-3</v>
      </c>
      <c r="CN179" s="109">
        <f t="shared" si="410"/>
        <v>19.019035181652026</v>
      </c>
      <c r="CO179" s="109">
        <f t="shared" si="410"/>
        <v>8.1400410775483465</v>
      </c>
      <c r="CP179" s="109">
        <f t="shared" si="410"/>
        <v>2.8949950401978579E-4</v>
      </c>
      <c r="CQ179" s="109">
        <f t="shared" si="410"/>
        <v>5.9328945436071789</v>
      </c>
      <c r="CR179" s="109">
        <f t="shared" si="410"/>
        <v>2.5514198211155307E-2</v>
      </c>
      <c r="CS179" s="109">
        <f t="shared" si="410"/>
        <v>6.7771489998746288</v>
      </c>
      <c r="CT179" s="109">
        <f t="shared" si="411"/>
        <v>0.5438526713161479</v>
      </c>
      <c r="CU179" s="109">
        <f t="shared" si="411"/>
        <v>5.2206681115892106</v>
      </c>
      <c r="CV179" s="109">
        <f t="shared" si="411"/>
        <v>6.5513453746255612</v>
      </c>
      <c r="CW179" s="109">
        <f t="shared" si="411"/>
        <v>0.78754625208738804</v>
      </c>
      <c r="CX179" s="109">
        <f t="shared" si="411"/>
        <v>0.13904082481032706</v>
      </c>
      <c r="CY179" s="109">
        <f t="shared" si="411"/>
        <v>1.588703353164473</v>
      </c>
      <c r="CZ179" s="109">
        <f t="shared" si="411"/>
        <v>0.76835341667560253</v>
      </c>
      <c r="DA179" s="109">
        <f t="shared" si="411"/>
        <v>2.616176779559531</v>
      </c>
      <c r="DB179" s="109">
        <f t="shared" si="411"/>
        <v>2.136837016393109</v>
      </c>
      <c r="DC179" s="109">
        <f t="shared" si="411"/>
        <v>85.175674410798877</v>
      </c>
      <c r="DD179" s="109">
        <f t="shared" si="412"/>
        <v>0.2714342764172204</v>
      </c>
      <c r="DE179" s="109">
        <f t="shared" si="412"/>
        <v>0.98784303545146257</v>
      </c>
      <c r="DF179" s="109">
        <f t="shared" si="412"/>
        <v>2.8949950401978579E-4</v>
      </c>
      <c r="DG179" s="109">
        <f t="shared" si="412"/>
        <v>41.444083802971811</v>
      </c>
      <c r="DH179" s="109">
        <f t="shared" si="412"/>
        <v>21.099647032759794</v>
      </c>
      <c r="DI179" s="109">
        <f t="shared" si="412"/>
        <v>3.5112740564649809</v>
      </c>
      <c r="DJ179" s="109">
        <f t="shared" si="412"/>
        <v>14.554100067541079</v>
      </c>
      <c r="DK179" s="109">
        <f t="shared" si="412"/>
        <v>3.9646095457825608</v>
      </c>
      <c r="DL179" s="109">
        <f t="shared" si="412"/>
        <v>1.3495751862831054</v>
      </c>
      <c r="DM179" s="109">
        <f t="shared" si="412"/>
        <v>0.59906026128026812</v>
      </c>
      <c r="DN179" s="109">
        <f t="shared" si="413"/>
        <v>11.293304953422584</v>
      </c>
      <c r="DO179" s="109">
        <f t="shared" si="413"/>
        <v>25.018180333497543</v>
      </c>
      <c r="DP179" s="109">
        <f t="shared" si="413"/>
        <v>0.35402484310928839</v>
      </c>
      <c r="DQ179" s="109">
        <f t="shared" si="413"/>
        <v>6.5133332663033334</v>
      </c>
      <c r="DR179" s="109">
        <f t="shared" si="413"/>
        <v>2.4738432276256543</v>
      </c>
      <c r="DS179" s="109">
        <f t="shared" si="413"/>
        <v>1.0283616958952462</v>
      </c>
      <c r="DT179" s="109">
        <f t="shared" si="413"/>
        <v>2.4738432276256543</v>
      </c>
      <c r="DU179" s="109">
        <f t="shared" si="413"/>
        <v>2.8949950401978579E-4</v>
      </c>
      <c r="DV179" s="109">
        <f t="shared" si="413"/>
        <v>4.1082936092972986</v>
      </c>
      <c r="DW179" s="109">
        <f t="shared" si="413"/>
        <v>2.9400464407645929E-2</v>
      </c>
      <c r="DX179" s="109">
        <f t="shared" si="414"/>
        <v>2.2448414647373163</v>
      </c>
      <c r="DY179" s="109">
        <f t="shared" si="414"/>
        <v>3.0500046104875569E-4</v>
      </c>
      <c r="DZ179" s="109">
        <f t="shared" si="414"/>
        <v>1.7520952238071392</v>
      </c>
      <c r="EA179" s="109">
        <f t="shared" si="414"/>
        <v>1.9354903285786657E-4</v>
      </c>
      <c r="EB179" s="109">
        <f t="shared" si="414"/>
        <v>2.8949950401978579E-4</v>
      </c>
      <c r="EC179" s="109">
        <f t="shared" si="414"/>
        <v>5.6061685560996315</v>
      </c>
      <c r="ED179" s="109">
        <f t="shared" si="414"/>
        <v>1.6560987878654208</v>
      </c>
      <c r="EE179" s="109">
        <f t="shared" si="414"/>
        <v>1.6275444912611352</v>
      </c>
      <c r="EF179" s="109">
        <f t="shared" si="414"/>
        <v>2.8949950401978579E-4</v>
      </c>
      <c r="EG179" s="109">
        <f t="shared" si="414"/>
        <v>4.2570276224754622</v>
      </c>
      <c r="EH179" s="109">
        <f t="shared" si="415"/>
        <v>2.2948782437178222E-4</v>
      </c>
      <c r="EI179" s="109">
        <f t="shared" si="415"/>
        <v>2.3859206519949439E-2</v>
      </c>
      <c r="EJ179" s="109">
        <f t="shared" si="415"/>
        <v>3.0657216078411005</v>
      </c>
      <c r="EK179" s="109">
        <f t="shared" si="415"/>
        <v>37.569641656745794</v>
      </c>
      <c r="EL179" s="109">
        <f t="shared" si="415"/>
        <v>0.20744963789292792</v>
      </c>
      <c r="EM179" s="109">
        <f t="shared" si="415"/>
        <v>2.9669353302995454</v>
      </c>
      <c r="EN179" s="109">
        <f t="shared" si="415"/>
        <v>1.4216741957030976</v>
      </c>
      <c r="EO179" s="109">
        <f t="shared" si="415"/>
        <v>2.8949950401978579E-4</v>
      </c>
      <c r="EP179" s="109">
        <f t="shared" si="415"/>
        <v>8.8137891169571301</v>
      </c>
      <c r="EQ179" s="109">
        <f t="shared" si="415"/>
        <v>0.92776221889830779</v>
      </c>
      <c r="ER179" s="109">
        <f t="shared" si="416"/>
        <v>8.8649900676212021E-2</v>
      </c>
      <c r="ES179" s="109">
        <f t="shared" si="416"/>
        <v>5.4708391702889797E-2</v>
      </c>
      <c r="ET179" s="109">
        <f t="shared" si="416"/>
        <v>0.4644842114532054</v>
      </c>
      <c r="EU179" s="109">
        <f t="shared" si="416"/>
        <v>14.431009936117068</v>
      </c>
      <c r="EV179" s="109">
        <f t="shared" si="416"/>
        <v>17.347549625082323</v>
      </c>
      <c r="EW179" s="109">
        <f t="shared" si="416"/>
        <v>0.19032970094257573</v>
      </c>
      <c r="EX179" s="109">
        <f t="shared" si="416"/>
        <v>2.8949950401978579E-4</v>
      </c>
      <c r="EY179" s="109">
        <f t="shared" si="416"/>
        <v>4.9885381336708119E-2</v>
      </c>
      <c r="EZ179" s="109">
        <f t="shared" si="416"/>
        <v>9.4625770408871048</v>
      </c>
      <c r="FA179" s="109">
        <f t="shared" si="416"/>
        <v>12.628728614211676</v>
      </c>
      <c r="FB179" s="109">
        <f t="shared" si="417"/>
        <v>2.8949950401978579E-4</v>
      </c>
      <c r="FC179" s="109">
        <f t="shared" si="417"/>
        <v>0.19481782912160994</v>
      </c>
      <c r="FD179" s="109">
        <f t="shared" si="417"/>
        <v>0.72684855241756396</v>
      </c>
      <c r="FE179" s="109">
        <f t="shared" si="417"/>
        <v>0.39688195842060253</v>
      </c>
      <c r="FF179" s="109">
        <f t="shared" si="417"/>
        <v>0.21744309257747066</v>
      </c>
      <c r="FG179" s="109">
        <f t="shared" si="417"/>
        <v>1.6010427818383621</v>
      </c>
      <c r="FH179" s="109">
        <f t="shared" si="417"/>
        <v>2.3448821172337224</v>
      </c>
      <c r="FI179" s="109">
        <f t="shared" si="417"/>
        <v>3.3316134156441279</v>
      </c>
      <c r="FJ179" s="109">
        <f t="shared" si="417"/>
        <v>2.0071451214822633</v>
      </c>
      <c r="FK179" s="109">
        <f t="shared" si="417"/>
        <v>14.360553380715803</v>
      </c>
      <c r="FL179" s="109">
        <f t="shared" si="418"/>
        <v>1.0467072734596643</v>
      </c>
      <c r="FM179" s="109">
        <f t="shared" si="418"/>
        <v>1.514065590279769E-2</v>
      </c>
      <c r="FN179" s="109">
        <f t="shared" si="418"/>
        <v>0.48282151717492877</v>
      </c>
      <c r="FO179" s="109">
        <f t="shared" si="418"/>
        <v>2.2665746846908225E-2</v>
      </c>
      <c r="FP179" s="109">
        <f t="shared" si="418"/>
        <v>2.4738432276256543</v>
      </c>
      <c r="FQ179" s="109">
        <f t="shared" si="418"/>
        <v>0.48776220473221332</v>
      </c>
      <c r="FR179" s="109">
        <f t="shared" si="418"/>
        <v>15.729962330393152</v>
      </c>
      <c r="FS179" s="109">
        <f t="shared" si="418"/>
        <v>4.303132048189414</v>
      </c>
      <c r="FT179" s="109">
        <f t="shared" si="418"/>
        <v>7.1628577130321247</v>
      </c>
      <c r="FU179" s="109">
        <f t="shared" si="418"/>
        <v>2.3057649873110589E-4</v>
      </c>
      <c r="FV179" s="109">
        <f t="shared" si="419"/>
        <v>9.4672927480049704</v>
      </c>
      <c r="FW179" s="109">
        <f t="shared" si="419"/>
        <v>2.8949950401978579E-4</v>
      </c>
      <c r="FX179" s="109">
        <f t="shared" si="419"/>
        <v>3.1317995872337998</v>
      </c>
      <c r="FY179" s="109">
        <f t="shared" si="419"/>
        <v>8.3629710279323159</v>
      </c>
      <c r="FZ179" s="109">
        <f t="shared" si="419"/>
        <v>3.4397679697933916</v>
      </c>
      <c r="GA179" s="109">
        <f t="shared" si="419"/>
        <v>6.1549628409681978E-2</v>
      </c>
      <c r="GB179" s="109">
        <f t="shared" si="419"/>
        <v>2.2790363165699365</v>
      </c>
      <c r="GC179" s="109">
        <f t="shared" si="419"/>
        <v>11.673085430508721</v>
      </c>
      <c r="GD179" s="109">
        <f t="shared" si="419"/>
        <v>5.5458390038375738</v>
      </c>
      <c r="GE179" s="109">
        <f t="shared" si="419"/>
        <v>2.106101695066791</v>
      </c>
      <c r="GF179" s="109">
        <f t="shared" si="420"/>
        <v>16.807578864548638</v>
      </c>
      <c r="GG179" s="109">
        <f t="shared" si="420"/>
        <v>8.2764811807135413E-5</v>
      </c>
      <c r="GH179" s="109">
        <f t="shared" si="420"/>
        <v>8.2764811807135413E-5</v>
      </c>
      <c r="GI179" s="109">
        <f t="shared" si="420"/>
        <v>3.1317995872337998</v>
      </c>
      <c r="GJ179" s="109">
        <f t="shared" si="420"/>
        <v>8.2764811807135413E-5</v>
      </c>
      <c r="GK179" s="109">
        <f t="shared" si="420"/>
        <v>0.59122105671315961</v>
      </c>
      <c r="GL179" s="109">
        <f t="shared" si="420"/>
        <v>6.2288377833892898E-2</v>
      </c>
      <c r="GM179" s="109">
        <f t="shared" si="420"/>
        <v>4.5375112523616881E-2</v>
      </c>
      <c r="GN179" s="109">
        <f t="shared" si="420"/>
        <v>0.2216112141212678</v>
      </c>
      <c r="GO179" s="109">
        <f t="shared" si="420"/>
        <v>25.666770738181125</v>
      </c>
      <c r="GP179" s="109">
        <f t="shared" si="421"/>
        <v>6.2531011134201098</v>
      </c>
      <c r="GQ179" s="109">
        <f t="shared" si="421"/>
        <v>13.701433515577717</v>
      </c>
      <c r="GR179" s="109">
        <f t="shared" si="421"/>
        <v>5.1402636685753296E-2</v>
      </c>
      <c r="GS179" s="109">
        <f t="shared" si="421"/>
        <v>9.1105392569066801</v>
      </c>
      <c r="GT179" s="109">
        <f t="shared" si="421"/>
        <v>4.2616611602424683</v>
      </c>
      <c r="GU179" s="109">
        <f t="shared" si="421"/>
        <v>4.6370934910858965</v>
      </c>
      <c r="GV179" s="109">
        <f t="shared" si="421"/>
        <v>2.6102263489069849E-5</v>
      </c>
      <c r="GW179" s="109">
        <f t="shared" si="421"/>
        <v>1.6064796951878608</v>
      </c>
      <c r="GX179" s="109">
        <f t="shared" si="421"/>
        <v>1.7608722482382262</v>
      </c>
      <c r="GY179" s="109">
        <f t="shared" si="421"/>
        <v>1.0988564728945736</v>
      </c>
      <c r="GZ179" s="109">
        <f t="shared" si="422"/>
        <v>4.885797740346626</v>
      </c>
      <c r="HA179" s="109">
        <f t="shared" si="422"/>
        <v>8.2764811807135413E-5</v>
      </c>
      <c r="HB179" s="109">
        <f t="shared" si="422"/>
        <v>0.35851651381534522</v>
      </c>
      <c r="HC179" s="109">
        <f t="shared" si="422"/>
        <v>0.3756478275293445</v>
      </c>
      <c r="HD179" s="109">
        <f t="shared" si="422"/>
        <v>3.1214987547320736</v>
      </c>
      <c r="HE179" s="109">
        <f t="shared" si="422"/>
        <v>74.886615747138592</v>
      </c>
      <c r="HF179" s="109">
        <f t="shared" si="422"/>
        <v>3.1535464158580404</v>
      </c>
      <c r="HG179" s="109">
        <f t="shared" si="422"/>
        <v>4.0653787161766708E-2</v>
      </c>
      <c r="HH179" s="109">
        <f t="shared" si="422"/>
        <v>0.1999438709111353</v>
      </c>
      <c r="HI179" s="109">
        <f t="shared" si="422"/>
        <v>2.6033209510855091</v>
      </c>
      <c r="HJ179" s="109">
        <f t="shared" si="423"/>
        <v>8.9809131215334154E-3</v>
      </c>
      <c r="HK179" s="109">
        <f t="shared" si="423"/>
        <v>4.1989315266085177</v>
      </c>
      <c r="HL179" s="109">
        <f t="shared" si="423"/>
        <v>18.699217126559162</v>
      </c>
      <c r="HM179" s="109">
        <f t="shared" si="423"/>
        <v>8.2764811807135413E-5</v>
      </c>
      <c r="HN179" s="109">
        <f t="shared" si="423"/>
        <v>21.360742725674701</v>
      </c>
      <c r="HO179" s="109">
        <f t="shared" si="423"/>
        <v>92.476333234921654</v>
      </c>
      <c r="HP179" s="109">
        <f t="shared" si="423"/>
        <v>0.13115549952188588</v>
      </c>
      <c r="HQ179" s="109">
        <f t="shared" si="423"/>
        <v>1.2751475369958598</v>
      </c>
      <c r="HR179" s="109"/>
      <c r="HS179" s="109"/>
      <c r="HT179" s="109"/>
      <c r="HU179" s="109"/>
      <c r="HV179" s="109"/>
      <c r="HW179" s="109"/>
      <c r="HX179" s="109"/>
      <c r="HY179" s="109"/>
      <c r="HZ179" s="109"/>
      <c r="IA179" s="109"/>
      <c r="IB179" s="109"/>
      <c r="IC179" s="109"/>
      <c r="ID179" s="109"/>
      <c r="IE179" s="109"/>
      <c r="IF179" s="109"/>
      <c r="IG179" s="109"/>
      <c r="IH179" s="109"/>
      <c r="II179" s="109"/>
      <c r="IJ179" s="109"/>
      <c r="IK179" s="109"/>
      <c r="IL179" s="109"/>
      <c r="IM179" s="109"/>
      <c r="IN179" s="109"/>
      <c r="IO179" s="109"/>
      <c r="IP179" s="109"/>
      <c r="IQ179" s="109"/>
      <c r="IR179" s="109"/>
      <c r="IS179" s="109"/>
      <c r="IT179" s="109"/>
      <c r="IU179" s="109"/>
      <c r="IV179" s="109"/>
      <c r="IW179" s="109"/>
      <c r="IX179" s="109"/>
      <c r="IY179" s="109"/>
      <c r="IZ179" s="109"/>
      <c r="JA179" s="109"/>
      <c r="JB179" s="109"/>
      <c r="JC179" s="109"/>
      <c r="JD179" s="109"/>
      <c r="JE179" s="109"/>
      <c r="JF179" s="109"/>
      <c r="JG179" s="109"/>
      <c r="JH179" s="109"/>
      <c r="JI179" s="109"/>
      <c r="JJ179" s="109"/>
      <c r="JK179" s="109"/>
      <c r="JL179" s="109"/>
      <c r="JM179" s="109"/>
      <c r="JN179" s="109"/>
      <c r="JO179" s="109"/>
      <c r="JP179" s="109" t="str">
        <f t="shared" si="335"/>
        <v>Water Pollution_1,2-DIMETHYL-5-NITRO-1H-IMIDAZOLE_Unspecified_Health_N/A for WP Interim Methodology</v>
      </c>
    </row>
    <row r="180" spans="2:276">
      <c r="B180" s="112" t="s">
        <v>9</v>
      </c>
      <c r="C180" s="112" t="s">
        <v>419</v>
      </c>
      <c r="D180" s="112" t="s">
        <v>394</v>
      </c>
      <c r="E180" s="112" t="s">
        <v>395</v>
      </c>
      <c r="F180" s="112" t="s">
        <v>390</v>
      </c>
      <c r="G180" s="112" t="s">
        <v>391</v>
      </c>
      <c r="H180" s="109">
        <f t="shared" si="402"/>
        <v>18.330330875961874</v>
      </c>
      <c r="I180" s="109">
        <f t="shared" si="402"/>
        <v>3.7338761305376194</v>
      </c>
      <c r="J180" s="109">
        <f t="shared" si="402"/>
        <v>18.513085981101579</v>
      </c>
      <c r="K180" s="109">
        <f t="shared" si="402"/>
        <v>1.3202192571485922</v>
      </c>
      <c r="L180" s="109">
        <f t="shared" si="402"/>
        <v>6.3705319825091546</v>
      </c>
      <c r="M180" s="109">
        <f t="shared" si="402"/>
        <v>7.3743155969487084</v>
      </c>
      <c r="N180" s="109">
        <f t="shared" si="402"/>
        <v>5.138700700691456</v>
      </c>
      <c r="O180" s="109">
        <f t="shared" si="402"/>
        <v>3.9690497884938054</v>
      </c>
      <c r="P180" s="109">
        <f t="shared" si="402"/>
        <v>4.3422525004456585</v>
      </c>
      <c r="Q180" s="109">
        <f t="shared" si="402"/>
        <v>5.138700700691456</v>
      </c>
      <c r="R180" s="109">
        <f t="shared" si="403"/>
        <v>2.147509579983419</v>
      </c>
      <c r="S180" s="109">
        <f t="shared" si="403"/>
        <v>5.3177669781261523</v>
      </c>
      <c r="T180" s="109">
        <f t="shared" si="403"/>
        <v>4.8108594462101619</v>
      </c>
      <c r="U180" s="109">
        <f t="shared" si="403"/>
        <v>5.138700700691456</v>
      </c>
      <c r="V180" s="109">
        <f t="shared" si="403"/>
        <v>19.440243095891546</v>
      </c>
      <c r="W180" s="109">
        <f t="shared" si="403"/>
        <v>60.344968061201719</v>
      </c>
      <c r="X180" s="109">
        <f t="shared" si="403"/>
        <v>5.138700700691456</v>
      </c>
      <c r="Y180" s="109">
        <f t="shared" si="403"/>
        <v>8.5511349302850288</v>
      </c>
      <c r="Z180" s="109">
        <f t="shared" si="403"/>
        <v>14.944852972547469</v>
      </c>
      <c r="AA180" s="109">
        <f t="shared" si="403"/>
        <v>2.2616009526585059</v>
      </c>
      <c r="AB180" s="109">
        <f t="shared" si="404"/>
        <v>8.2573374894913254</v>
      </c>
      <c r="AC180" s="109">
        <f t="shared" si="404"/>
        <v>2.277494929314074</v>
      </c>
      <c r="AD180" s="109">
        <f t="shared" si="404"/>
        <v>2.7273392772905574</v>
      </c>
      <c r="AE180" s="109">
        <f t="shared" si="404"/>
        <v>1.5891611251922977</v>
      </c>
      <c r="AF180" s="109">
        <f t="shared" si="404"/>
        <v>9.7499199808911676</v>
      </c>
      <c r="AG180" s="109">
        <f t="shared" si="404"/>
        <v>3.7889848385279148</v>
      </c>
      <c r="AH180" s="109">
        <f t="shared" si="404"/>
        <v>4.031493123713509</v>
      </c>
      <c r="AI180" s="109">
        <f t="shared" si="404"/>
        <v>5.138700700691456</v>
      </c>
      <c r="AJ180" s="109">
        <f t="shared" si="404"/>
        <v>11.002517278868622</v>
      </c>
      <c r="AK180" s="109">
        <f t="shared" si="404"/>
        <v>7.1197446593576448</v>
      </c>
      <c r="AL180" s="109">
        <f t="shared" si="405"/>
        <v>19.097360388405932</v>
      </c>
      <c r="AM180" s="109">
        <f t="shared" si="405"/>
        <v>1.2474270520327564</v>
      </c>
      <c r="AN180" s="109">
        <f t="shared" si="405"/>
        <v>7.6033064176164</v>
      </c>
      <c r="AO180" s="109">
        <f t="shared" si="405"/>
        <v>7.4458826021589024</v>
      </c>
      <c r="AP180" s="109">
        <f t="shared" si="405"/>
        <v>8.1334969250643727</v>
      </c>
      <c r="AQ180" s="109">
        <f t="shared" si="405"/>
        <v>2.1643758416557461</v>
      </c>
      <c r="AR180" s="109">
        <f t="shared" si="405"/>
        <v>5.138700700691456</v>
      </c>
      <c r="AS180" s="109">
        <f t="shared" si="405"/>
        <v>2.5634777228326904</v>
      </c>
      <c r="AT180" s="109">
        <f t="shared" si="405"/>
        <v>6.23035739609284</v>
      </c>
      <c r="AU180" s="109">
        <f t="shared" si="405"/>
        <v>6.3705319825091546</v>
      </c>
      <c r="AV180" s="109">
        <f t="shared" si="406"/>
        <v>2.1592311646432716</v>
      </c>
      <c r="AW180" s="109">
        <f t="shared" si="406"/>
        <v>38.596824584943477</v>
      </c>
      <c r="AX180" s="109">
        <f t="shared" si="406"/>
        <v>3.8874220620743523</v>
      </c>
      <c r="AY180" s="109">
        <f t="shared" si="406"/>
        <v>7.6033064176164</v>
      </c>
      <c r="AZ180" s="109">
        <f t="shared" si="406"/>
        <v>2.2813019315173433</v>
      </c>
      <c r="BA180" s="109">
        <f t="shared" si="406"/>
        <v>3.4974206977056355</v>
      </c>
      <c r="BB180" s="109">
        <f t="shared" si="406"/>
        <v>3.4777598168414228</v>
      </c>
      <c r="BC180" s="109">
        <f t="shared" si="406"/>
        <v>9.0903738674297987</v>
      </c>
      <c r="BD180" s="109">
        <f t="shared" si="406"/>
        <v>4.0189381471972556</v>
      </c>
      <c r="BE180" s="109">
        <f t="shared" si="406"/>
        <v>11.47763969665815</v>
      </c>
      <c r="BF180" s="109">
        <f t="shared" si="407"/>
        <v>5.138700700691456</v>
      </c>
      <c r="BG180" s="109">
        <f t="shared" si="407"/>
        <v>7.347386549847295</v>
      </c>
      <c r="BH180" s="109">
        <f t="shared" si="407"/>
        <v>9.0145374027587817</v>
      </c>
      <c r="BI180" s="109">
        <f t="shared" si="407"/>
        <v>5.4325746361681464</v>
      </c>
      <c r="BJ180" s="109">
        <f t="shared" si="407"/>
        <v>5.4601562165221758</v>
      </c>
      <c r="BK180" s="109">
        <f t="shared" si="407"/>
        <v>5.138700700691456</v>
      </c>
      <c r="BL180" s="109">
        <f t="shared" si="407"/>
        <v>8.0933933071753987</v>
      </c>
      <c r="BM180" s="109">
        <f t="shared" si="407"/>
        <v>3.7869228322347031</v>
      </c>
      <c r="BN180" s="109">
        <f t="shared" si="407"/>
        <v>10.824331433426062</v>
      </c>
      <c r="BO180" s="109">
        <f t="shared" si="407"/>
        <v>8.2378310507287651</v>
      </c>
      <c r="BP180" s="109">
        <f t="shared" si="408"/>
        <v>5.3596887239224795</v>
      </c>
      <c r="BQ180" s="109">
        <f t="shared" si="408"/>
        <v>16.845247669439697</v>
      </c>
      <c r="BR180" s="109">
        <f t="shared" si="408"/>
        <v>3.8529506197276602</v>
      </c>
      <c r="BS180" s="109">
        <f t="shared" si="408"/>
        <v>7.6033064176164</v>
      </c>
      <c r="BT180" s="109">
        <f t="shared" si="408"/>
        <v>18.276868591610604</v>
      </c>
      <c r="BU180" s="109">
        <f t="shared" si="408"/>
        <v>7.347386549847295</v>
      </c>
      <c r="BV180" s="109">
        <f t="shared" si="408"/>
        <v>1.3202192571485922</v>
      </c>
      <c r="BW180" s="109">
        <f t="shared" si="408"/>
        <v>4.2428579877123562</v>
      </c>
      <c r="BX180" s="109">
        <f t="shared" si="408"/>
        <v>6.3932331561282973</v>
      </c>
      <c r="BY180" s="109">
        <f t="shared" si="408"/>
        <v>1.3202192571485922</v>
      </c>
      <c r="BZ180" s="109">
        <f t="shared" si="409"/>
        <v>1.9252430880144802</v>
      </c>
      <c r="CA180" s="109">
        <f t="shared" si="409"/>
        <v>7.6033064176164</v>
      </c>
      <c r="CB180" s="109">
        <f t="shared" si="409"/>
        <v>7.7886187744503808</v>
      </c>
      <c r="CC180" s="109">
        <f t="shared" si="409"/>
        <v>12.492697916516812</v>
      </c>
      <c r="CD180" s="109">
        <f t="shared" si="409"/>
        <v>7.1724738682599831</v>
      </c>
      <c r="CE180" s="109">
        <f t="shared" si="409"/>
        <v>6.3705319825091546</v>
      </c>
      <c r="CF180" s="109">
        <f t="shared" si="409"/>
        <v>4.7728063621393373</v>
      </c>
      <c r="CG180" s="109">
        <f t="shared" si="409"/>
        <v>0.71697398037638216</v>
      </c>
      <c r="CH180" s="109">
        <f t="shared" si="409"/>
        <v>5.138700700691456</v>
      </c>
      <c r="CI180" s="109">
        <f t="shared" si="409"/>
        <v>11.002517278868622</v>
      </c>
      <c r="CJ180" s="109">
        <f t="shared" si="410"/>
        <v>7.4832524890047782</v>
      </c>
      <c r="CK180" s="109">
        <f t="shared" si="410"/>
        <v>8.8368402622756648</v>
      </c>
      <c r="CL180" s="109">
        <f t="shared" si="410"/>
        <v>3.777380520086342</v>
      </c>
      <c r="CM180" s="109">
        <f t="shared" si="410"/>
        <v>2.5297838197324847</v>
      </c>
      <c r="CN180" s="109">
        <f t="shared" si="410"/>
        <v>16.659637775406164</v>
      </c>
      <c r="CO180" s="109">
        <f t="shared" si="410"/>
        <v>6.2509238584277851</v>
      </c>
      <c r="CP180" s="109">
        <f t="shared" si="410"/>
        <v>11.002517278868622</v>
      </c>
      <c r="CQ180" s="109">
        <f t="shared" si="410"/>
        <v>11.780655852511666</v>
      </c>
      <c r="CR180" s="109">
        <f t="shared" si="410"/>
        <v>2.5948975651137021</v>
      </c>
      <c r="CS180" s="109">
        <f t="shared" si="410"/>
        <v>59.137427499440683</v>
      </c>
      <c r="CT180" s="109">
        <f t="shared" si="411"/>
        <v>1.9752515846152907</v>
      </c>
      <c r="CU180" s="109">
        <f t="shared" si="411"/>
        <v>14.039120880276181</v>
      </c>
      <c r="CV180" s="109">
        <f t="shared" si="411"/>
        <v>21.460109464028164</v>
      </c>
      <c r="CW180" s="109">
        <f t="shared" si="411"/>
        <v>4.0765257252938811</v>
      </c>
      <c r="CX180" s="109">
        <f t="shared" si="411"/>
        <v>6.3705319825091546</v>
      </c>
      <c r="CY180" s="109">
        <f t="shared" si="411"/>
        <v>5.8429545414534321</v>
      </c>
      <c r="CZ180" s="109">
        <f t="shared" si="411"/>
        <v>4.9872197436095931</v>
      </c>
      <c r="DA180" s="109">
        <f t="shared" si="411"/>
        <v>5.138700700691456</v>
      </c>
      <c r="DB180" s="109">
        <f t="shared" si="411"/>
        <v>3.7156659406294601</v>
      </c>
      <c r="DC180" s="109">
        <f t="shared" si="411"/>
        <v>17.898344568515896</v>
      </c>
      <c r="DD180" s="109">
        <f t="shared" si="412"/>
        <v>4.3311135667283276</v>
      </c>
      <c r="DE180" s="109">
        <f t="shared" si="412"/>
        <v>5.7531426750444306</v>
      </c>
      <c r="DF180" s="109">
        <f t="shared" si="412"/>
        <v>11.002517278868622</v>
      </c>
      <c r="DG180" s="109">
        <f t="shared" si="412"/>
        <v>30.217562678102041</v>
      </c>
      <c r="DH180" s="109">
        <f t="shared" si="412"/>
        <v>19.661550721742906</v>
      </c>
      <c r="DI180" s="109">
        <f t="shared" si="412"/>
        <v>7.347386549847295</v>
      </c>
      <c r="DJ180" s="109">
        <f t="shared" si="412"/>
        <v>19.440243095891546</v>
      </c>
      <c r="DK180" s="109">
        <f t="shared" si="412"/>
        <v>9.0891112075631195</v>
      </c>
      <c r="DL180" s="109">
        <f t="shared" si="412"/>
        <v>5.6195512588967187</v>
      </c>
      <c r="DM180" s="109">
        <f t="shared" si="412"/>
        <v>4.3355131180272011</v>
      </c>
      <c r="DN180" s="109">
        <f t="shared" si="413"/>
        <v>19.440243095891546</v>
      </c>
      <c r="DO180" s="109">
        <f t="shared" si="413"/>
        <v>21.259472852700561</v>
      </c>
      <c r="DP180" s="109">
        <f t="shared" si="413"/>
        <v>3.5007525596664539</v>
      </c>
      <c r="DQ180" s="109">
        <f t="shared" si="413"/>
        <v>6.0282081498167273</v>
      </c>
      <c r="DR180" s="109">
        <f t="shared" si="413"/>
        <v>6.3705319825091546</v>
      </c>
      <c r="DS180" s="109">
        <f t="shared" si="413"/>
        <v>4.8264203621595474</v>
      </c>
      <c r="DT180" s="109">
        <f t="shared" si="413"/>
        <v>6.3705319825091546</v>
      </c>
      <c r="DU180" s="109">
        <f t="shared" si="413"/>
        <v>11.002517278868622</v>
      </c>
      <c r="DV180" s="109">
        <f t="shared" si="413"/>
        <v>4.5054182629421122</v>
      </c>
      <c r="DW180" s="109">
        <f t="shared" si="413"/>
        <v>1.5680372512003879</v>
      </c>
      <c r="DX180" s="109">
        <f t="shared" si="414"/>
        <v>4.5244037123824743</v>
      </c>
      <c r="DY180" s="109">
        <f t="shared" si="414"/>
        <v>39.292805729535608</v>
      </c>
      <c r="DZ180" s="109">
        <f t="shared" si="414"/>
        <v>6.1039234803186124</v>
      </c>
      <c r="EA180" s="109">
        <f t="shared" si="414"/>
        <v>19.440243095891546</v>
      </c>
      <c r="EB180" s="109">
        <f t="shared" si="414"/>
        <v>11.002517278868622</v>
      </c>
      <c r="EC180" s="109">
        <f t="shared" si="414"/>
        <v>5.9088566125322597</v>
      </c>
      <c r="ED180" s="109">
        <f t="shared" si="414"/>
        <v>7.6033064176164</v>
      </c>
      <c r="EE180" s="109">
        <f t="shared" si="414"/>
        <v>10.84177167729961</v>
      </c>
      <c r="EF180" s="109">
        <f t="shared" si="414"/>
        <v>11.002517278868622</v>
      </c>
      <c r="EG180" s="109">
        <f t="shared" si="414"/>
        <v>6.7307356974681536</v>
      </c>
      <c r="EH180" s="109">
        <f t="shared" si="415"/>
        <v>6.3705319825091546</v>
      </c>
      <c r="EI180" s="109">
        <f t="shared" si="415"/>
        <v>1.0406507659003428</v>
      </c>
      <c r="EJ180" s="109">
        <f t="shared" si="415"/>
        <v>7.347386549847295</v>
      </c>
      <c r="EK180" s="109">
        <f t="shared" si="415"/>
        <v>29.274230264093408</v>
      </c>
      <c r="EL180" s="109">
        <f t="shared" si="415"/>
        <v>1.7416720185398948</v>
      </c>
      <c r="EM180" s="109">
        <f t="shared" si="415"/>
        <v>8.1694239550769403</v>
      </c>
      <c r="EN180" s="109">
        <f t="shared" si="415"/>
        <v>2.4399095292976023</v>
      </c>
      <c r="EO180" s="109">
        <f t="shared" si="415"/>
        <v>11.002517278868622</v>
      </c>
      <c r="EP180" s="109">
        <f t="shared" si="415"/>
        <v>26.335781138785649</v>
      </c>
      <c r="EQ180" s="109">
        <f t="shared" si="415"/>
        <v>9.9401558450695546</v>
      </c>
      <c r="ER180" s="109">
        <f t="shared" si="416"/>
        <v>1.3202192571485922</v>
      </c>
      <c r="ES180" s="109">
        <f t="shared" si="416"/>
        <v>0.66806754871805807</v>
      </c>
      <c r="ET180" s="109">
        <f t="shared" si="416"/>
        <v>2.8527269612959767</v>
      </c>
      <c r="EU180" s="109">
        <f t="shared" si="416"/>
        <v>12.253420627672098</v>
      </c>
      <c r="EV180" s="109">
        <f t="shared" si="416"/>
        <v>35.543757244795003</v>
      </c>
      <c r="EW180" s="109">
        <f t="shared" si="416"/>
        <v>1.7647533322218407</v>
      </c>
      <c r="EX180" s="109">
        <f t="shared" si="416"/>
        <v>11.002517278868622</v>
      </c>
      <c r="EY180" s="109">
        <f t="shared" si="416"/>
        <v>2.4425704323002666</v>
      </c>
      <c r="EZ180" s="109">
        <f t="shared" si="416"/>
        <v>9.5467278531755948</v>
      </c>
      <c r="FA180" s="109">
        <f t="shared" si="416"/>
        <v>94.509641238167859</v>
      </c>
      <c r="FB180" s="109">
        <f t="shared" si="417"/>
        <v>11.002517278868622</v>
      </c>
      <c r="FC180" s="109">
        <f t="shared" si="417"/>
        <v>1.9256273161751341</v>
      </c>
      <c r="FD180" s="109">
        <f t="shared" si="417"/>
        <v>1.4782935018507932</v>
      </c>
      <c r="FE180" s="109">
        <f t="shared" si="417"/>
        <v>4.3475922507886215</v>
      </c>
      <c r="FF180" s="109">
        <f t="shared" si="417"/>
        <v>1.8423103345028116</v>
      </c>
      <c r="FG180" s="109">
        <f t="shared" si="417"/>
        <v>2.6797981204604335</v>
      </c>
      <c r="FH180" s="109">
        <f t="shared" si="417"/>
        <v>11.37028829417617</v>
      </c>
      <c r="FI180" s="109">
        <f t="shared" si="417"/>
        <v>6.0475002256434216</v>
      </c>
      <c r="FJ180" s="109">
        <f t="shared" si="417"/>
        <v>5.138700700691456</v>
      </c>
      <c r="FK180" s="109">
        <f t="shared" si="417"/>
        <v>19.440243095891546</v>
      </c>
      <c r="FL180" s="109">
        <f t="shared" si="418"/>
        <v>11.848674922716835</v>
      </c>
      <c r="FM180" s="109">
        <f t="shared" si="418"/>
        <v>0.58164655193882819</v>
      </c>
      <c r="FN180" s="109">
        <f t="shared" si="418"/>
        <v>5.2127588484809593</v>
      </c>
      <c r="FO180" s="109">
        <f t="shared" si="418"/>
        <v>1.3202192571485922</v>
      </c>
      <c r="FP180" s="109">
        <f t="shared" si="418"/>
        <v>6.3705319825091546</v>
      </c>
      <c r="FQ180" s="109">
        <f t="shared" si="418"/>
        <v>7.6033064176164</v>
      </c>
      <c r="FR180" s="109">
        <f t="shared" si="418"/>
        <v>20.771499182598856</v>
      </c>
      <c r="FS180" s="109">
        <f t="shared" si="418"/>
        <v>7.5298838719232712</v>
      </c>
      <c r="FT180" s="109">
        <f t="shared" si="418"/>
        <v>8.4962617282416595</v>
      </c>
      <c r="FU180" s="109">
        <f t="shared" si="418"/>
        <v>7.6033064176164</v>
      </c>
      <c r="FV180" s="109">
        <f t="shared" si="419"/>
        <v>9.9520201521624614</v>
      </c>
      <c r="FW180" s="109">
        <f t="shared" si="419"/>
        <v>11.002517278868622</v>
      </c>
      <c r="FX180" s="109">
        <f t="shared" si="419"/>
        <v>5.138700700691456</v>
      </c>
      <c r="FY180" s="109">
        <f t="shared" si="419"/>
        <v>9.1263241193392375</v>
      </c>
      <c r="FZ180" s="109">
        <f t="shared" si="419"/>
        <v>8.4906803678027973</v>
      </c>
      <c r="GA180" s="109">
        <f t="shared" si="419"/>
        <v>1.1450806427442994</v>
      </c>
      <c r="GB180" s="109">
        <f t="shared" si="419"/>
        <v>5.443231302098944</v>
      </c>
      <c r="GC180" s="109">
        <f t="shared" si="419"/>
        <v>13.08527263973189</v>
      </c>
      <c r="GD180" s="109">
        <f t="shared" si="419"/>
        <v>7.6033064176164</v>
      </c>
      <c r="GE180" s="109">
        <f t="shared" si="419"/>
        <v>8.9454048787270288</v>
      </c>
      <c r="GF180" s="109">
        <f t="shared" si="420"/>
        <v>13.664152015900999</v>
      </c>
      <c r="GG180" s="109">
        <f t="shared" si="420"/>
        <v>5.138700700691456</v>
      </c>
      <c r="GH180" s="109">
        <f t="shared" si="420"/>
        <v>5.138700700691456</v>
      </c>
      <c r="GI180" s="109">
        <f t="shared" si="420"/>
        <v>5.138700700691456</v>
      </c>
      <c r="GJ180" s="109">
        <f t="shared" si="420"/>
        <v>5.138700700691456</v>
      </c>
      <c r="GK180" s="109">
        <f t="shared" si="420"/>
        <v>6.290191709972083</v>
      </c>
      <c r="GL180" s="109">
        <f t="shared" si="420"/>
        <v>1.6609973849580721</v>
      </c>
      <c r="GM180" s="109">
        <f t="shared" si="420"/>
        <v>3.6855830173935145</v>
      </c>
      <c r="GN180" s="109">
        <f t="shared" si="420"/>
        <v>4.9286142317300374</v>
      </c>
      <c r="GO180" s="109">
        <f t="shared" si="420"/>
        <v>14.559856400931716</v>
      </c>
      <c r="GP180" s="109">
        <f t="shared" si="421"/>
        <v>11.002517278868622</v>
      </c>
      <c r="GQ180" s="109">
        <f t="shared" si="421"/>
        <v>12.761587717574765</v>
      </c>
      <c r="GR180" s="109">
        <f t="shared" si="421"/>
        <v>1.4618018548141065</v>
      </c>
      <c r="GS180" s="109">
        <f t="shared" si="421"/>
        <v>11.853900776933749</v>
      </c>
      <c r="GT180" s="109">
        <f t="shared" si="421"/>
        <v>11.002517278868622</v>
      </c>
      <c r="GU180" s="109">
        <f t="shared" si="421"/>
        <v>7.8281299783360048</v>
      </c>
      <c r="GV180" s="109">
        <f t="shared" si="421"/>
        <v>1.3202192571485922</v>
      </c>
      <c r="GW180" s="109">
        <f t="shared" si="421"/>
        <v>5.138700700691456</v>
      </c>
      <c r="GX180" s="109">
        <f t="shared" si="421"/>
        <v>8.2385006627906829</v>
      </c>
      <c r="GY180" s="109">
        <f t="shared" si="421"/>
        <v>6.9913541606545859</v>
      </c>
      <c r="GZ180" s="109">
        <f t="shared" si="422"/>
        <v>5.9995332071975787</v>
      </c>
      <c r="HA180" s="109">
        <f t="shared" si="422"/>
        <v>5.138700700691456</v>
      </c>
      <c r="HB180" s="109">
        <f t="shared" si="422"/>
        <v>1.3202192571485922</v>
      </c>
      <c r="HC180" s="109">
        <f t="shared" si="422"/>
        <v>7.2017081588823082</v>
      </c>
      <c r="HD180" s="109">
        <f t="shared" si="422"/>
        <v>7.9185731555068326</v>
      </c>
      <c r="HE180" s="109">
        <f t="shared" si="422"/>
        <v>45.587331750710803</v>
      </c>
      <c r="HF180" s="109">
        <f t="shared" si="422"/>
        <v>5.456056408066229</v>
      </c>
      <c r="HG180" s="109">
        <f t="shared" si="422"/>
        <v>3.9511349659100943</v>
      </c>
      <c r="HH180" s="109">
        <f t="shared" si="422"/>
        <v>3.6852866272064411</v>
      </c>
      <c r="HI180" s="109">
        <f t="shared" si="422"/>
        <v>18.87534362974171</v>
      </c>
      <c r="HJ180" s="109">
        <f t="shared" si="423"/>
        <v>1.3202192571485922</v>
      </c>
      <c r="HK180" s="109">
        <f t="shared" si="423"/>
        <v>5.138700700691456</v>
      </c>
      <c r="HL180" s="109">
        <f t="shared" si="423"/>
        <v>17.056481700467153</v>
      </c>
      <c r="HM180" s="109">
        <f t="shared" si="423"/>
        <v>5.138700700691456</v>
      </c>
      <c r="HN180" s="109">
        <f t="shared" si="423"/>
        <v>19.440243095891546</v>
      </c>
      <c r="HO180" s="109">
        <f t="shared" si="423"/>
        <v>63.559189088931923</v>
      </c>
      <c r="HP180" s="109">
        <f t="shared" si="423"/>
        <v>1.2803023511325711</v>
      </c>
      <c r="HQ180" s="109">
        <f t="shared" si="423"/>
        <v>4.5129960927535073</v>
      </c>
      <c r="HR180" s="109"/>
      <c r="HS180" s="109"/>
      <c r="HT180" s="109"/>
      <c r="HU180" s="109"/>
      <c r="HV180" s="109"/>
      <c r="HW180" s="109"/>
      <c r="HX180" s="109"/>
      <c r="HY180" s="109"/>
      <c r="HZ180" s="109"/>
      <c r="IA180" s="109"/>
      <c r="IB180" s="109"/>
      <c r="IC180" s="109"/>
      <c r="ID180" s="109"/>
      <c r="IE180" s="109"/>
      <c r="IF180" s="109"/>
      <c r="IG180" s="109"/>
      <c r="IH180" s="109"/>
      <c r="II180" s="109"/>
      <c r="IJ180" s="109"/>
      <c r="IK180" s="109"/>
      <c r="IL180" s="109"/>
      <c r="IM180" s="109"/>
      <c r="IN180" s="109"/>
      <c r="IO180" s="109"/>
      <c r="IP180" s="109"/>
      <c r="IQ180" s="109"/>
      <c r="IR180" s="109"/>
      <c r="IS180" s="109"/>
      <c r="IT180" s="109"/>
      <c r="IU180" s="109"/>
      <c r="IV180" s="109"/>
      <c r="IW180" s="109"/>
      <c r="IX180" s="109"/>
      <c r="IY180" s="109"/>
      <c r="IZ180" s="109"/>
      <c r="JA180" s="109"/>
      <c r="JB180" s="109"/>
      <c r="JC180" s="109"/>
      <c r="JD180" s="109"/>
      <c r="JE180" s="109"/>
      <c r="JF180" s="109"/>
      <c r="JG180" s="109"/>
      <c r="JH180" s="109"/>
      <c r="JI180" s="109"/>
      <c r="JJ180" s="109"/>
      <c r="JK180" s="109"/>
      <c r="JL180" s="109"/>
      <c r="JM180" s="109"/>
      <c r="JN180" s="109"/>
      <c r="JO180" s="109"/>
      <c r="JP180" s="109" t="str">
        <f t="shared" si="335"/>
        <v>Water Pollution_1,3-Dichloropropene_Freshwater_Health_N/A for WP Interim Methodology</v>
      </c>
    </row>
    <row r="181" spans="2:276">
      <c r="B181" s="112" t="s">
        <v>9</v>
      </c>
      <c r="C181" s="112" t="s">
        <v>419</v>
      </c>
      <c r="D181" s="112" t="s">
        <v>396</v>
      </c>
      <c r="E181" s="112" t="s">
        <v>395</v>
      </c>
      <c r="F181" s="112" t="s">
        <v>390</v>
      </c>
      <c r="G181" s="112" t="s">
        <v>391</v>
      </c>
      <c r="H181" s="109">
        <f t="shared" ref="H181:Q190" si="424">INDEX(WP_Health_data,MATCH($JP181,WP_Health_Reference,0),MATCH(H$6,WP_Health_countries,0))</f>
        <v>2.9141480006147091</v>
      </c>
      <c r="I181" s="109">
        <f t="shared" si="424"/>
        <v>1.2533415380230128</v>
      </c>
      <c r="J181" s="109">
        <f t="shared" si="424"/>
        <v>1.918326154005491</v>
      </c>
      <c r="K181" s="109">
        <f t="shared" si="424"/>
        <v>0.45386452256444615</v>
      </c>
      <c r="L181" s="109">
        <f t="shared" si="424"/>
        <v>1.6960379149823044</v>
      </c>
      <c r="M181" s="109">
        <f t="shared" si="424"/>
        <v>1.3000140257110682</v>
      </c>
      <c r="N181" s="109">
        <f t="shared" si="424"/>
        <v>1.033292222763122</v>
      </c>
      <c r="O181" s="109">
        <f t="shared" si="424"/>
        <v>1.2373789973908866</v>
      </c>
      <c r="P181" s="109">
        <f t="shared" si="424"/>
        <v>2.0965821802472475</v>
      </c>
      <c r="Q181" s="109">
        <f t="shared" si="424"/>
        <v>1.033292222763122</v>
      </c>
      <c r="R181" s="109">
        <f t="shared" ref="R181:AA190" si="425">INDEX(WP_Health_data,MATCH($JP181,WP_Health_Reference,0),MATCH(R$6,WP_Health_countries,0))</f>
        <v>0.55683335100582043</v>
      </c>
      <c r="S181" s="109">
        <f t="shared" si="425"/>
        <v>2.0681187314351606</v>
      </c>
      <c r="T181" s="109">
        <f t="shared" si="425"/>
        <v>1.382946327196602</v>
      </c>
      <c r="U181" s="109">
        <f t="shared" si="425"/>
        <v>1.033292222763122</v>
      </c>
      <c r="V181" s="109">
        <f t="shared" si="425"/>
        <v>2.2509093685453658</v>
      </c>
      <c r="W181" s="109">
        <f t="shared" si="425"/>
        <v>13.022307817352868</v>
      </c>
      <c r="X181" s="109">
        <f t="shared" si="425"/>
        <v>1.033292222763122</v>
      </c>
      <c r="Y181" s="109">
        <f t="shared" si="425"/>
        <v>1.6645706646372995</v>
      </c>
      <c r="Z181" s="109">
        <f t="shared" si="425"/>
        <v>2.8492340185022971</v>
      </c>
      <c r="AA181" s="109">
        <f t="shared" si="425"/>
        <v>0.62399053235088842</v>
      </c>
      <c r="AB181" s="109">
        <f t="shared" ref="AB181:AK190" si="426">INDEX(WP_Health_data,MATCH($JP181,WP_Health_Reference,0),MATCH(AB$6,WP_Health_countries,0))</f>
        <v>1.6199272596667906</v>
      </c>
      <c r="AC181" s="109">
        <f t="shared" si="426"/>
        <v>1.0127732975501287</v>
      </c>
      <c r="AD181" s="109">
        <f t="shared" si="426"/>
        <v>0.89308615124621205</v>
      </c>
      <c r="AE181" s="109">
        <f t="shared" si="426"/>
        <v>0.88839085293066167</v>
      </c>
      <c r="AF181" s="109">
        <f t="shared" si="426"/>
        <v>1.8757101675595322</v>
      </c>
      <c r="AG181" s="109">
        <f t="shared" si="426"/>
        <v>0.90795883180107229</v>
      </c>
      <c r="AH181" s="109">
        <f t="shared" si="426"/>
        <v>1.1605095635558174</v>
      </c>
      <c r="AI181" s="109">
        <f t="shared" si="426"/>
        <v>1.033292222763122</v>
      </c>
      <c r="AJ181" s="109">
        <f t="shared" si="426"/>
        <v>1.9825701901542403</v>
      </c>
      <c r="AK181" s="109">
        <f t="shared" si="426"/>
        <v>1.6328214618927686</v>
      </c>
      <c r="AL181" s="109">
        <f t="shared" ref="AL181:AU190" si="427">INDEX(WP_Health_data,MATCH($JP181,WP_Health_Reference,0),MATCH(AL$6,WP_Health_countries,0))</f>
        <v>3.0367160314820802</v>
      </c>
      <c r="AM181" s="109">
        <f t="shared" si="427"/>
        <v>4.8448903808593613</v>
      </c>
      <c r="AN181" s="109">
        <f t="shared" si="427"/>
        <v>1.9810440855077984</v>
      </c>
      <c r="AO181" s="109">
        <f t="shared" si="427"/>
        <v>1.5928143922492388</v>
      </c>
      <c r="AP181" s="109">
        <f t="shared" si="427"/>
        <v>1.8024908636800836</v>
      </c>
      <c r="AQ181" s="109">
        <f t="shared" si="427"/>
        <v>0.71554164360700467</v>
      </c>
      <c r="AR181" s="109">
        <f t="shared" si="427"/>
        <v>1.033292222763122</v>
      </c>
      <c r="AS181" s="109">
        <f t="shared" si="427"/>
        <v>0.85895258661851037</v>
      </c>
      <c r="AT181" s="109">
        <f t="shared" si="427"/>
        <v>1.4027963768018545</v>
      </c>
      <c r="AU181" s="109">
        <f t="shared" si="427"/>
        <v>1.6960379149823044</v>
      </c>
      <c r="AV181" s="109">
        <f t="shared" ref="AV181:BE190" si="428">INDEX(WP_Health_data,MATCH($JP181,WP_Health_Reference,0),MATCH(AV$6,WP_Health_countries,0))</f>
        <v>0.94188834711055891</v>
      </c>
      <c r="AW181" s="109">
        <f t="shared" si="428"/>
        <v>8.7105467909821321</v>
      </c>
      <c r="AX181" s="109">
        <f t="shared" si="428"/>
        <v>0.93074708825554597</v>
      </c>
      <c r="AY181" s="109">
        <f t="shared" si="428"/>
        <v>1.9810440855077984</v>
      </c>
      <c r="AZ181" s="109">
        <f t="shared" si="428"/>
        <v>2.1519090101585387</v>
      </c>
      <c r="BA181" s="109">
        <f t="shared" si="428"/>
        <v>1.0119771841997187</v>
      </c>
      <c r="BB181" s="109">
        <f t="shared" si="428"/>
        <v>0.72413244210212457</v>
      </c>
      <c r="BC181" s="109">
        <f t="shared" si="428"/>
        <v>1.9173965030939526</v>
      </c>
      <c r="BD181" s="109">
        <f t="shared" si="428"/>
        <v>0.85318502946069608</v>
      </c>
      <c r="BE181" s="109">
        <f t="shared" si="428"/>
        <v>0.90431269170228379</v>
      </c>
      <c r="BF181" s="109">
        <f t="shared" ref="BF181:BO190" si="429">INDEX(WP_Health_data,MATCH($JP181,WP_Health_Reference,0),MATCH(BF$6,WP_Health_countries,0))</f>
        <v>1.033292222763122</v>
      </c>
      <c r="BG181" s="109">
        <f t="shared" si="429"/>
        <v>1.7391608466556638</v>
      </c>
      <c r="BH181" s="109">
        <f t="shared" si="429"/>
        <v>2.0187742885103943</v>
      </c>
      <c r="BI181" s="109">
        <f t="shared" si="429"/>
        <v>1.1706298714318635</v>
      </c>
      <c r="BJ181" s="109">
        <f t="shared" si="429"/>
        <v>0.95906175674538507</v>
      </c>
      <c r="BK181" s="109">
        <f t="shared" si="429"/>
        <v>1.033292222763122</v>
      </c>
      <c r="BL181" s="109">
        <f t="shared" si="429"/>
        <v>1.2352792970549065</v>
      </c>
      <c r="BM181" s="109">
        <f t="shared" si="429"/>
        <v>0.88655547052036032</v>
      </c>
      <c r="BN181" s="109">
        <f t="shared" si="429"/>
        <v>3.6664897632199431</v>
      </c>
      <c r="BO181" s="109">
        <f t="shared" si="429"/>
        <v>1.5285242818590623</v>
      </c>
      <c r="BP181" s="109">
        <f t="shared" ref="BP181:BY190" si="430">INDEX(WP_Health_data,MATCH($JP181,WP_Health_Reference,0),MATCH(BP$6,WP_Health_countries,0))</f>
        <v>0.77925036257397873</v>
      </c>
      <c r="BQ181" s="109">
        <f t="shared" si="430"/>
        <v>0.94801644049048683</v>
      </c>
      <c r="BR181" s="109">
        <f t="shared" si="430"/>
        <v>0.93615856765386074</v>
      </c>
      <c r="BS181" s="109">
        <f t="shared" si="430"/>
        <v>1.9810440855077984</v>
      </c>
      <c r="BT181" s="109">
        <f t="shared" si="430"/>
        <v>3.9394207346499388</v>
      </c>
      <c r="BU181" s="109">
        <f t="shared" si="430"/>
        <v>1.7391608466556638</v>
      </c>
      <c r="BV181" s="109">
        <f t="shared" si="430"/>
        <v>0.45386452256444615</v>
      </c>
      <c r="BW181" s="109">
        <f t="shared" si="430"/>
        <v>1.049409753782292</v>
      </c>
      <c r="BX181" s="109">
        <f t="shared" si="430"/>
        <v>2.1974586846512065</v>
      </c>
      <c r="BY181" s="109">
        <f t="shared" si="430"/>
        <v>0.45386452256444615</v>
      </c>
      <c r="BZ181" s="109">
        <f t="shared" ref="BZ181:CI190" si="431">INDEX(WP_Health_data,MATCH($JP181,WP_Health_Reference,0),MATCH(BZ$6,WP_Health_countries,0))</f>
        <v>0.49434434390276966</v>
      </c>
      <c r="CA181" s="109">
        <f t="shared" si="431"/>
        <v>1.9810440855077984</v>
      </c>
      <c r="CB181" s="109">
        <f t="shared" si="431"/>
        <v>1.2179926305742415</v>
      </c>
      <c r="CC181" s="109">
        <f t="shared" si="431"/>
        <v>3.0887881619769888</v>
      </c>
      <c r="CD181" s="109">
        <f t="shared" si="431"/>
        <v>2.0386567538466251</v>
      </c>
      <c r="CE181" s="109">
        <f t="shared" si="431"/>
        <v>1.6960379149823044</v>
      </c>
      <c r="CF181" s="109">
        <f t="shared" si="431"/>
        <v>1.1269118443162398</v>
      </c>
      <c r="CG181" s="109">
        <f t="shared" si="431"/>
        <v>0.51243670065476454</v>
      </c>
      <c r="CH181" s="109">
        <f t="shared" si="431"/>
        <v>1.033292222763122</v>
      </c>
      <c r="CI181" s="109">
        <f t="shared" si="431"/>
        <v>1.9825701901542403</v>
      </c>
      <c r="CJ181" s="109">
        <f t="shared" ref="CJ181:CS190" si="432">INDEX(WP_Health_data,MATCH($JP181,WP_Health_Reference,0),MATCH(CJ$6,WP_Health_countries,0))</f>
        <v>1.6479434466745169</v>
      </c>
      <c r="CK181" s="109">
        <f t="shared" si="432"/>
        <v>1.6084857791117275</v>
      </c>
      <c r="CL181" s="109">
        <f t="shared" si="432"/>
        <v>0.88706682674742054</v>
      </c>
      <c r="CM181" s="109">
        <f t="shared" si="432"/>
        <v>0.6388281321351883</v>
      </c>
      <c r="CN181" s="109">
        <f t="shared" si="432"/>
        <v>1.0551600281804954</v>
      </c>
      <c r="CO181" s="109">
        <f t="shared" si="432"/>
        <v>1.0626493803305026</v>
      </c>
      <c r="CP181" s="109">
        <f t="shared" si="432"/>
        <v>1.9825701901542403</v>
      </c>
      <c r="CQ181" s="109">
        <f t="shared" si="432"/>
        <v>2.438614917509089</v>
      </c>
      <c r="CR181" s="109">
        <f t="shared" si="432"/>
        <v>0.66546226493000338</v>
      </c>
      <c r="CS181" s="109">
        <f t="shared" si="432"/>
        <v>13.102210048814866</v>
      </c>
      <c r="CT181" s="109">
        <f t="shared" ref="CT181:DC190" si="433">INDEX(WP_Health_data,MATCH($JP181,WP_Health_Reference,0),MATCH(CT$6,WP_Health_countries,0))</f>
        <v>0.61099195383722937</v>
      </c>
      <c r="CU181" s="109">
        <f t="shared" si="433"/>
        <v>3.0440626520469611</v>
      </c>
      <c r="CV181" s="109">
        <f t="shared" si="433"/>
        <v>4.6635770665098688</v>
      </c>
      <c r="CW181" s="109">
        <f t="shared" si="433"/>
        <v>0.94974655987160472</v>
      </c>
      <c r="CX181" s="109">
        <f t="shared" si="433"/>
        <v>1.6960379149823044</v>
      </c>
      <c r="CY181" s="109">
        <f t="shared" si="433"/>
        <v>1.6471851507978801</v>
      </c>
      <c r="CZ181" s="109">
        <f t="shared" si="433"/>
        <v>1.5996553917544027</v>
      </c>
      <c r="DA181" s="109">
        <f t="shared" si="433"/>
        <v>1.033292222763122</v>
      </c>
      <c r="DB181" s="109">
        <f t="shared" si="433"/>
        <v>0.89220611771236746</v>
      </c>
      <c r="DC181" s="109">
        <f t="shared" si="433"/>
        <v>2.2046097868336032</v>
      </c>
      <c r="DD181" s="109">
        <f t="shared" ref="DD181:DM190" si="434">INDEX(WP_Health_data,MATCH($JP181,WP_Health_Reference,0),MATCH(DD$6,WP_Health_countries,0))</f>
        <v>1.0644897566578793</v>
      </c>
      <c r="DE181" s="109">
        <f t="shared" si="434"/>
        <v>2.3738268837853447</v>
      </c>
      <c r="DF181" s="109">
        <f t="shared" si="434"/>
        <v>1.9825701901542403</v>
      </c>
      <c r="DG181" s="109">
        <f t="shared" si="434"/>
        <v>1.5422993761780901</v>
      </c>
      <c r="DH181" s="109">
        <f t="shared" si="434"/>
        <v>3.0920404163446773</v>
      </c>
      <c r="DI181" s="109">
        <f t="shared" si="434"/>
        <v>1.7391608466556638</v>
      </c>
      <c r="DJ181" s="109">
        <f t="shared" si="434"/>
        <v>2.2509093685453658</v>
      </c>
      <c r="DK181" s="109">
        <f t="shared" si="434"/>
        <v>1.8076368289728999</v>
      </c>
      <c r="DL181" s="109">
        <f t="shared" si="434"/>
        <v>1.320014325606951</v>
      </c>
      <c r="DM181" s="109">
        <f t="shared" si="434"/>
        <v>1.024930690860671</v>
      </c>
      <c r="DN181" s="109">
        <f t="shared" ref="DN181:DW190" si="435">INDEX(WP_Health_data,MATCH($JP181,WP_Health_Reference,0),MATCH(DN$6,WP_Health_countries,0))</f>
        <v>2.2509093685453658</v>
      </c>
      <c r="DO181" s="109">
        <f t="shared" si="435"/>
        <v>1.3490502490283132</v>
      </c>
      <c r="DP181" s="109">
        <f t="shared" si="435"/>
        <v>0.82759078917264817</v>
      </c>
      <c r="DQ181" s="109">
        <f t="shared" si="435"/>
        <v>0.95313541170595251</v>
      </c>
      <c r="DR181" s="109">
        <f t="shared" si="435"/>
        <v>1.6960379149823044</v>
      </c>
      <c r="DS181" s="109">
        <f t="shared" si="435"/>
        <v>1.258260576710827</v>
      </c>
      <c r="DT181" s="109">
        <f t="shared" si="435"/>
        <v>1.6960379149823044</v>
      </c>
      <c r="DU181" s="109">
        <f t="shared" si="435"/>
        <v>1.9825701901542403</v>
      </c>
      <c r="DV181" s="109">
        <f t="shared" si="435"/>
        <v>0.87908235087500319</v>
      </c>
      <c r="DW181" s="109">
        <f t="shared" si="435"/>
        <v>3.0748436764087645</v>
      </c>
      <c r="DX181" s="109">
        <f t="shared" ref="DX181:EG190" si="436">INDEX(WP_Health_data,MATCH($JP181,WP_Health_Reference,0),MATCH(DX$6,WP_Health_countries,0))</f>
        <v>1.1801011394917096</v>
      </c>
      <c r="DY181" s="109">
        <f t="shared" si="436"/>
        <v>8.4026280090651184</v>
      </c>
      <c r="DZ181" s="109">
        <f t="shared" si="436"/>
        <v>1.3654832496342761</v>
      </c>
      <c r="EA181" s="109">
        <f t="shared" si="436"/>
        <v>2.2509093685453658</v>
      </c>
      <c r="EB181" s="109">
        <f t="shared" si="436"/>
        <v>1.9825701901542403</v>
      </c>
      <c r="EC181" s="109">
        <f t="shared" si="436"/>
        <v>0.93019764686563811</v>
      </c>
      <c r="ED181" s="109">
        <f t="shared" si="436"/>
        <v>1.9810440855077984</v>
      </c>
      <c r="EE181" s="109">
        <f t="shared" si="436"/>
        <v>2.4676828523255532</v>
      </c>
      <c r="EF181" s="109">
        <f t="shared" si="436"/>
        <v>1.9825701901542403</v>
      </c>
      <c r="EG181" s="109">
        <f t="shared" si="436"/>
        <v>1.4249006059486993</v>
      </c>
      <c r="EH181" s="109">
        <f t="shared" ref="EH181:EQ190" si="437">INDEX(WP_Health_data,MATCH($JP181,WP_Health_Reference,0),MATCH(EH$6,WP_Health_countries,0))</f>
        <v>1.6960379149823044</v>
      </c>
      <c r="EI181" s="109">
        <f t="shared" si="437"/>
        <v>0.83769367119464833</v>
      </c>
      <c r="EJ181" s="109">
        <f t="shared" si="437"/>
        <v>1.7391608466556638</v>
      </c>
      <c r="EK181" s="109">
        <f t="shared" si="437"/>
        <v>2.1814537224151991</v>
      </c>
      <c r="EL181" s="109">
        <f t="shared" si="437"/>
        <v>1.2177983800030192</v>
      </c>
      <c r="EM181" s="109">
        <f t="shared" si="437"/>
        <v>1.8403077976600732</v>
      </c>
      <c r="EN181" s="109">
        <f t="shared" si="437"/>
        <v>0.79245127906536683</v>
      </c>
      <c r="EO181" s="109">
        <f t="shared" si="437"/>
        <v>1.9825701901542403</v>
      </c>
      <c r="EP181" s="109">
        <f t="shared" si="437"/>
        <v>5.8202869177473877</v>
      </c>
      <c r="EQ181" s="109">
        <f t="shared" si="437"/>
        <v>2.2343763906697371</v>
      </c>
      <c r="ER181" s="109">
        <f t="shared" ref="ER181:FA190" si="438">INDEX(WP_Health_data,MATCH($JP181,WP_Health_Reference,0),MATCH(ER$6,WP_Health_countries,0))</f>
        <v>0.45386452256444615</v>
      </c>
      <c r="ES181" s="109">
        <f t="shared" si="438"/>
        <v>0.51757759993671693</v>
      </c>
      <c r="ET181" s="109">
        <f t="shared" si="438"/>
        <v>0.80483289799661473</v>
      </c>
      <c r="EU181" s="109">
        <f t="shared" si="438"/>
        <v>2.2598798664305204</v>
      </c>
      <c r="EV181" s="109">
        <f t="shared" si="438"/>
        <v>7.6492926278206292</v>
      </c>
      <c r="EW181" s="109">
        <f t="shared" si="438"/>
        <v>1.5260962518458054</v>
      </c>
      <c r="EX181" s="109">
        <f t="shared" si="438"/>
        <v>1.9825701901542403</v>
      </c>
      <c r="EY181" s="109">
        <f t="shared" si="438"/>
        <v>0.66187921127799254</v>
      </c>
      <c r="EZ181" s="109">
        <f t="shared" si="438"/>
        <v>0.97519763600292431</v>
      </c>
      <c r="FA181" s="109">
        <f t="shared" si="438"/>
        <v>21.099274335037453</v>
      </c>
      <c r="FB181" s="109">
        <f t="shared" ref="FB181:FK190" si="439">INDEX(WP_Health_data,MATCH($JP181,WP_Health_Reference,0),MATCH(FB$6,WP_Health_countries,0))</f>
        <v>1.9825701901542403</v>
      </c>
      <c r="FC181" s="109">
        <f t="shared" si="439"/>
        <v>0.54357062778514054</v>
      </c>
      <c r="FD181" s="109">
        <f t="shared" si="439"/>
        <v>0.36748954118656429</v>
      </c>
      <c r="FE181" s="109">
        <f t="shared" si="439"/>
        <v>1.0652564347814839</v>
      </c>
      <c r="FF181" s="109">
        <f t="shared" si="439"/>
        <v>0.98996302068178088</v>
      </c>
      <c r="FG181" s="109">
        <f t="shared" si="439"/>
        <v>0.51345833533983865</v>
      </c>
      <c r="FH181" s="109">
        <f t="shared" si="439"/>
        <v>2.5419623847303625</v>
      </c>
      <c r="FI181" s="109">
        <f t="shared" si="439"/>
        <v>1.236402706903438</v>
      </c>
      <c r="FJ181" s="109">
        <f t="shared" si="439"/>
        <v>1.033292222763122</v>
      </c>
      <c r="FK181" s="109">
        <f t="shared" si="439"/>
        <v>2.2509093685453658</v>
      </c>
      <c r="FL181" s="109">
        <f t="shared" ref="FL181:FU190" si="440">INDEX(WP_Health_data,MATCH($JP181,WP_Health_Reference,0),MATCH(FL$6,WP_Health_countries,0))</f>
        <v>2.6963081565502924</v>
      </c>
      <c r="FM181" s="109">
        <f t="shared" si="440"/>
        <v>0.96206565922720322</v>
      </c>
      <c r="FN181" s="109">
        <f t="shared" si="440"/>
        <v>7.9972971198962233</v>
      </c>
      <c r="FO181" s="109">
        <f t="shared" si="440"/>
        <v>0.45386452256444615</v>
      </c>
      <c r="FP181" s="109">
        <f t="shared" si="440"/>
        <v>1.6960379149823044</v>
      </c>
      <c r="FQ181" s="109">
        <f t="shared" si="440"/>
        <v>1.9810440855077984</v>
      </c>
      <c r="FR181" s="109">
        <f t="shared" si="440"/>
        <v>4.1263818398887215</v>
      </c>
      <c r="FS181" s="109">
        <f t="shared" si="440"/>
        <v>1.5368575886100058</v>
      </c>
      <c r="FT181" s="109">
        <f t="shared" si="440"/>
        <v>1.7311796139990816</v>
      </c>
      <c r="FU181" s="109">
        <f t="shared" si="440"/>
        <v>1.9810440855077984</v>
      </c>
      <c r="FV181" s="109">
        <f t="shared" ref="FV181:GE190" si="441">INDEX(WP_Health_data,MATCH($JP181,WP_Health_Reference,0),MATCH(FV$6,WP_Health_countries,0))</f>
        <v>1.1842097334121759</v>
      </c>
      <c r="FW181" s="109">
        <f t="shared" si="441"/>
        <v>1.9825701901542403</v>
      </c>
      <c r="FX181" s="109">
        <f t="shared" si="441"/>
        <v>1.033292222763122</v>
      </c>
      <c r="FY181" s="109">
        <f t="shared" si="441"/>
        <v>1.8310056917311126</v>
      </c>
      <c r="FZ181" s="109">
        <f t="shared" si="441"/>
        <v>1.9914530569395095</v>
      </c>
      <c r="GA181" s="109">
        <f t="shared" si="441"/>
        <v>0.28718261675080098</v>
      </c>
      <c r="GB181" s="109">
        <f t="shared" si="441"/>
        <v>1.1829674422520506</v>
      </c>
      <c r="GC181" s="109">
        <f t="shared" si="441"/>
        <v>2.1290221306406178</v>
      </c>
      <c r="GD181" s="109">
        <f t="shared" si="441"/>
        <v>1.9810440855077984</v>
      </c>
      <c r="GE181" s="109">
        <f t="shared" si="441"/>
        <v>2.0098456349446749</v>
      </c>
      <c r="GF181" s="109">
        <f t="shared" ref="GF181:GO190" si="442">INDEX(WP_Health_data,MATCH($JP181,WP_Health_Reference,0),MATCH(GF$6,WP_Health_countries,0))</f>
        <v>1.9670827926423382</v>
      </c>
      <c r="GG181" s="109">
        <f t="shared" si="442"/>
        <v>1.033292222763122</v>
      </c>
      <c r="GH181" s="109">
        <f t="shared" si="442"/>
        <v>1.033292222763122</v>
      </c>
      <c r="GI181" s="109">
        <f t="shared" si="442"/>
        <v>1.033292222763122</v>
      </c>
      <c r="GJ181" s="109">
        <f t="shared" si="442"/>
        <v>1.033292222763122</v>
      </c>
      <c r="GK181" s="109">
        <f t="shared" si="442"/>
        <v>1.4510178482546443</v>
      </c>
      <c r="GL181" s="109">
        <f t="shared" si="442"/>
        <v>0.46895973964900817</v>
      </c>
      <c r="GM181" s="109">
        <f t="shared" si="442"/>
        <v>1.0108811922303937</v>
      </c>
      <c r="GN181" s="109">
        <f t="shared" si="442"/>
        <v>3.1380093147158714</v>
      </c>
      <c r="GO181" s="109">
        <f t="shared" si="442"/>
        <v>2.2644461221158627</v>
      </c>
      <c r="GP181" s="109">
        <f t="shared" ref="GP181:GY190" si="443">INDEX(WP_Health_data,MATCH($JP181,WP_Health_Reference,0),MATCH(GP$6,WP_Health_countries,0))</f>
        <v>1.9825701901542403</v>
      </c>
      <c r="GQ181" s="109">
        <f t="shared" si="443"/>
        <v>2.4036077193272005</v>
      </c>
      <c r="GR181" s="109">
        <f t="shared" si="443"/>
        <v>2.0284890218490945</v>
      </c>
      <c r="GS181" s="109">
        <f t="shared" si="443"/>
        <v>2.2831115690794519</v>
      </c>
      <c r="GT181" s="109">
        <f t="shared" si="443"/>
        <v>1.9825701901542403</v>
      </c>
      <c r="GU181" s="109">
        <f t="shared" si="443"/>
        <v>1.6284585060655017</v>
      </c>
      <c r="GV181" s="109">
        <f t="shared" si="443"/>
        <v>0.45386452256444615</v>
      </c>
      <c r="GW181" s="109">
        <f t="shared" si="443"/>
        <v>1.033292222763122</v>
      </c>
      <c r="GX181" s="109">
        <f t="shared" si="443"/>
        <v>1.8146106522835015</v>
      </c>
      <c r="GY181" s="109">
        <f t="shared" si="443"/>
        <v>2.5581869074457466</v>
      </c>
      <c r="GZ181" s="109">
        <f t="shared" ref="GZ181:HI190" si="444">INDEX(WP_Health_data,MATCH($JP181,WP_Health_Reference,0),MATCH(GZ$6,WP_Health_countries,0))</f>
        <v>1.1844167988657863</v>
      </c>
      <c r="HA181" s="109">
        <f t="shared" si="444"/>
        <v>1.033292222763122</v>
      </c>
      <c r="HB181" s="109">
        <f t="shared" si="444"/>
        <v>0.45386452256444615</v>
      </c>
      <c r="HC181" s="109">
        <f t="shared" si="444"/>
        <v>2.9857588011870044</v>
      </c>
      <c r="HD181" s="109">
        <f t="shared" si="444"/>
        <v>1.759523163973661</v>
      </c>
      <c r="HE181" s="109">
        <f t="shared" si="444"/>
        <v>1.5225804989459935</v>
      </c>
      <c r="HF181" s="109">
        <f t="shared" si="444"/>
        <v>1.2067087506389484</v>
      </c>
      <c r="HG181" s="109">
        <f t="shared" si="444"/>
        <v>1.8103415483886172</v>
      </c>
      <c r="HH181" s="109">
        <f t="shared" si="444"/>
        <v>0.92587277541530333</v>
      </c>
      <c r="HI181" s="109">
        <f t="shared" si="444"/>
        <v>4.1720310716465256</v>
      </c>
      <c r="HJ181" s="109">
        <f t="shared" ref="HJ181:HQ190" si="445">INDEX(WP_Health_data,MATCH($JP181,WP_Health_Reference,0),MATCH(HJ$6,WP_Health_countries,0))</f>
        <v>0.45386452256444615</v>
      </c>
      <c r="HK181" s="109">
        <f t="shared" si="445"/>
        <v>1.033292222763122</v>
      </c>
      <c r="HL181" s="109">
        <f t="shared" si="445"/>
        <v>2.9729072352963883</v>
      </c>
      <c r="HM181" s="109">
        <f t="shared" si="445"/>
        <v>1.033292222763122</v>
      </c>
      <c r="HN181" s="109">
        <f t="shared" si="445"/>
        <v>2.2509093685453658</v>
      </c>
      <c r="HO181" s="109">
        <f t="shared" si="445"/>
        <v>1.8225223146631957</v>
      </c>
      <c r="HP181" s="109">
        <f t="shared" si="445"/>
        <v>1.2316831073298808</v>
      </c>
      <c r="HQ181" s="109">
        <f t="shared" si="445"/>
        <v>1.6162348263292161</v>
      </c>
      <c r="HR181" s="109"/>
      <c r="HS181" s="109"/>
      <c r="HT181" s="109"/>
      <c r="HU181" s="109"/>
      <c r="HV181" s="109"/>
      <c r="HW181" s="109"/>
      <c r="HX181" s="109"/>
      <c r="HY181" s="109"/>
      <c r="HZ181" s="109"/>
      <c r="IA181" s="109"/>
      <c r="IB181" s="109"/>
      <c r="IC181" s="109"/>
      <c r="ID181" s="109"/>
      <c r="IE181" s="109"/>
      <c r="IF181" s="109"/>
      <c r="IG181" s="109"/>
      <c r="IH181" s="109"/>
      <c r="II181" s="109"/>
      <c r="IJ181" s="109"/>
      <c r="IK181" s="109"/>
      <c r="IL181" s="109"/>
      <c r="IM181" s="109"/>
      <c r="IN181" s="109"/>
      <c r="IO181" s="109"/>
      <c r="IP181" s="109"/>
      <c r="IQ181" s="109"/>
      <c r="IR181" s="109"/>
      <c r="IS181" s="109"/>
      <c r="IT181" s="109"/>
      <c r="IU181" s="109"/>
      <c r="IV181" s="109"/>
      <c r="IW181" s="109"/>
      <c r="IX181" s="109"/>
      <c r="IY181" s="109"/>
      <c r="IZ181" s="109"/>
      <c r="JA181" s="109"/>
      <c r="JB181" s="109"/>
      <c r="JC181" s="109"/>
      <c r="JD181" s="109"/>
      <c r="JE181" s="109"/>
      <c r="JF181" s="109"/>
      <c r="JG181" s="109"/>
      <c r="JH181" s="109"/>
      <c r="JI181" s="109"/>
      <c r="JJ181" s="109"/>
      <c r="JK181" s="109"/>
      <c r="JL181" s="109"/>
      <c r="JM181" s="109"/>
      <c r="JN181" s="109"/>
      <c r="JO181" s="109"/>
      <c r="JP181" s="109" t="str">
        <f t="shared" si="335"/>
        <v>Water Pollution_1,3-Dichloropropene_Seawater_Health_N/A for WP Interim Methodology</v>
      </c>
    </row>
    <row r="182" spans="2:276">
      <c r="B182" s="112" t="s">
        <v>9</v>
      </c>
      <c r="C182" s="112" t="s">
        <v>419</v>
      </c>
      <c r="D182" s="112" t="s">
        <v>384</v>
      </c>
      <c r="E182" s="112" t="s">
        <v>395</v>
      </c>
      <c r="F182" s="112" t="s">
        <v>390</v>
      </c>
      <c r="G182" s="112" t="s">
        <v>391</v>
      </c>
      <c r="H182" s="109">
        <f t="shared" si="424"/>
        <v>18.330330875961874</v>
      </c>
      <c r="I182" s="109">
        <f t="shared" si="424"/>
        <v>3.3921362532539279</v>
      </c>
      <c r="J182" s="109">
        <f t="shared" si="424"/>
        <v>15.5044327917853</v>
      </c>
      <c r="K182" s="109">
        <f t="shared" si="424"/>
        <v>0.45386452256444615</v>
      </c>
      <c r="L182" s="109">
        <f t="shared" si="424"/>
        <v>6.3705319825091546</v>
      </c>
      <c r="M182" s="109">
        <f t="shared" si="424"/>
        <v>5.5761311128489046</v>
      </c>
      <c r="N182" s="109">
        <f t="shared" si="424"/>
        <v>1.033292222763122</v>
      </c>
      <c r="O182" s="109">
        <f t="shared" si="424"/>
        <v>3.7005327233043763</v>
      </c>
      <c r="P182" s="109">
        <f t="shared" si="424"/>
        <v>4.3422525004456585</v>
      </c>
      <c r="Q182" s="109">
        <f t="shared" si="424"/>
        <v>1.033292222763122</v>
      </c>
      <c r="R182" s="109">
        <f t="shared" si="425"/>
        <v>1.5698126864261199</v>
      </c>
      <c r="S182" s="109">
        <f t="shared" si="425"/>
        <v>5.3177669781261523</v>
      </c>
      <c r="T182" s="109">
        <f t="shared" si="425"/>
        <v>4.0241711419865069</v>
      </c>
      <c r="U182" s="109">
        <f t="shared" si="425"/>
        <v>1.0391892315008184</v>
      </c>
      <c r="V182" s="109">
        <f t="shared" si="425"/>
        <v>2.2509093685453658</v>
      </c>
      <c r="W182" s="109">
        <f t="shared" si="425"/>
        <v>57.639996283584473</v>
      </c>
      <c r="X182" s="109">
        <f t="shared" si="425"/>
        <v>1.033292222763122</v>
      </c>
      <c r="Y182" s="109">
        <f t="shared" si="425"/>
        <v>8.5511349302850288</v>
      </c>
      <c r="Z182" s="109">
        <f t="shared" si="425"/>
        <v>14.638423045790448</v>
      </c>
      <c r="AA182" s="109">
        <f t="shared" si="425"/>
        <v>1.8813161089253401</v>
      </c>
      <c r="AB182" s="109">
        <f t="shared" si="426"/>
        <v>7.4753932171936093</v>
      </c>
      <c r="AC182" s="109">
        <f t="shared" si="426"/>
        <v>1.0127732975501287</v>
      </c>
      <c r="AD182" s="109">
        <f t="shared" si="426"/>
        <v>2.7273392772905574</v>
      </c>
      <c r="AE182" s="109">
        <f t="shared" si="426"/>
        <v>1.5891611251922977</v>
      </c>
      <c r="AF182" s="109">
        <f t="shared" si="426"/>
        <v>9.7101189999687012</v>
      </c>
      <c r="AG182" s="109">
        <f t="shared" si="426"/>
        <v>3.7889848385279148</v>
      </c>
      <c r="AH182" s="109">
        <f t="shared" si="426"/>
        <v>3.6218646345304819</v>
      </c>
      <c r="AI182" s="109">
        <f t="shared" si="426"/>
        <v>1.033292222763122</v>
      </c>
      <c r="AJ182" s="109">
        <f t="shared" si="426"/>
        <v>3.1448899527509475</v>
      </c>
      <c r="AK182" s="109">
        <f t="shared" si="426"/>
        <v>6.7865620025610571</v>
      </c>
      <c r="AL182" s="109">
        <f t="shared" si="427"/>
        <v>19.097360388405932</v>
      </c>
      <c r="AM182" s="109">
        <f t="shared" si="427"/>
        <v>1.2474270520327564</v>
      </c>
      <c r="AN182" s="109">
        <f t="shared" si="427"/>
        <v>3.1358997226071228</v>
      </c>
      <c r="AO182" s="109">
        <f t="shared" si="427"/>
        <v>7.3129055748843221</v>
      </c>
      <c r="AP182" s="109">
        <f t="shared" si="427"/>
        <v>7.5269691974271504</v>
      </c>
      <c r="AQ182" s="109">
        <f t="shared" si="427"/>
        <v>2.0076584020745778</v>
      </c>
      <c r="AR182" s="109">
        <f t="shared" si="427"/>
        <v>1.033292222763122</v>
      </c>
      <c r="AS182" s="109">
        <f t="shared" si="427"/>
        <v>2.5634777228326904</v>
      </c>
      <c r="AT182" s="109">
        <f t="shared" si="427"/>
        <v>6.23035739609284</v>
      </c>
      <c r="AU182" s="109">
        <f t="shared" si="427"/>
        <v>5.5163757619513465</v>
      </c>
      <c r="AV182" s="109">
        <f t="shared" si="428"/>
        <v>2.0305666476172117</v>
      </c>
      <c r="AW182" s="109">
        <f t="shared" si="428"/>
        <v>37.04003821332158</v>
      </c>
      <c r="AX182" s="109">
        <f t="shared" si="428"/>
        <v>3.7193622320890127</v>
      </c>
      <c r="AY182" s="109">
        <f t="shared" si="428"/>
        <v>1.9810440855077984</v>
      </c>
      <c r="AZ182" s="109">
        <f t="shared" si="428"/>
        <v>2.2809810681266747</v>
      </c>
      <c r="BA182" s="109">
        <f t="shared" si="428"/>
        <v>3.2863207458988968</v>
      </c>
      <c r="BB182" s="109">
        <f t="shared" si="428"/>
        <v>3.2036218377512293</v>
      </c>
      <c r="BC182" s="109">
        <f t="shared" si="428"/>
        <v>8.662182266368033</v>
      </c>
      <c r="BD182" s="109">
        <f t="shared" si="428"/>
        <v>3.3548443763211262</v>
      </c>
      <c r="BE182" s="109">
        <f t="shared" si="428"/>
        <v>7.811762336636062</v>
      </c>
      <c r="BF182" s="109">
        <f t="shared" si="429"/>
        <v>4.065630614617266</v>
      </c>
      <c r="BG182" s="109">
        <f t="shared" si="429"/>
        <v>4.5261875656596215</v>
      </c>
      <c r="BH182" s="109">
        <f t="shared" si="429"/>
        <v>9.0145374027587817</v>
      </c>
      <c r="BI182" s="109">
        <f t="shared" si="429"/>
        <v>3.0745430549917052</v>
      </c>
      <c r="BJ182" s="109">
        <f t="shared" si="429"/>
        <v>3.0050717825647197</v>
      </c>
      <c r="BK182" s="109">
        <f t="shared" si="429"/>
        <v>1.033292222763122</v>
      </c>
      <c r="BL182" s="109">
        <f t="shared" si="429"/>
        <v>5.3068697118286163</v>
      </c>
      <c r="BM182" s="109">
        <f t="shared" si="429"/>
        <v>3.2631662570130198</v>
      </c>
      <c r="BN182" s="109">
        <f t="shared" si="429"/>
        <v>10.269745726052994</v>
      </c>
      <c r="BO182" s="109">
        <f t="shared" si="429"/>
        <v>7.5975385573879732</v>
      </c>
      <c r="BP182" s="109">
        <f t="shared" si="430"/>
        <v>4.054933084591517</v>
      </c>
      <c r="BQ182" s="109">
        <f t="shared" si="430"/>
        <v>16.07062201156819</v>
      </c>
      <c r="BR182" s="109">
        <f t="shared" si="430"/>
        <v>2.8139866656661261</v>
      </c>
      <c r="BS182" s="109">
        <f t="shared" si="430"/>
        <v>7.6033064176164</v>
      </c>
      <c r="BT182" s="109">
        <f t="shared" si="430"/>
        <v>18.242889126938564</v>
      </c>
      <c r="BU182" s="109">
        <f t="shared" si="430"/>
        <v>1.7487276945537087</v>
      </c>
      <c r="BV182" s="109">
        <f t="shared" si="430"/>
        <v>0.74828499078118949</v>
      </c>
      <c r="BW182" s="109">
        <f t="shared" si="430"/>
        <v>3.620409835430324</v>
      </c>
      <c r="BX182" s="109">
        <f t="shared" si="430"/>
        <v>6.0083928614919042</v>
      </c>
      <c r="BY182" s="109">
        <f t="shared" si="430"/>
        <v>0.49896258361903451</v>
      </c>
      <c r="BZ182" s="109">
        <f t="shared" si="431"/>
        <v>1.6279618829937967</v>
      </c>
      <c r="CA182" s="109">
        <f t="shared" si="431"/>
        <v>5.2791963046947288</v>
      </c>
      <c r="CB182" s="109">
        <f t="shared" si="431"/>
        <v>7.4765170551042903</v>
      </c>
      <c r="CC182" s="109">
        <f t="shared" si="431"/>
        <v>12.203498539444473</v>
      </c>
      <c r="CD182" s="109">
        <f t="shared" si="431"/>
        <v>6.2866904025089019</v>
      </c>
      <c r="CE182" s="109">
        <f t="shared" si="431"/>
        <v>1.6960379149823044</v>
      </c>
      <c r="CF182" s="109">
        <f t="shared" si="431"/>
        <v>2.9928574706489677</v>
      </c>
      <c r="CG182" s="109">
        <f t="shared" si="431"/>
        <v>0.51740911646567367</v>
      </c>
      <c r="CH182" s="109">
        <f t="shared" si="431"/>
        <v>1.033292222763122</v>
      </c>
      <c r="CI182" s="109">
        <f t="shared" si="431"/>
        <v>1.9825701901542403</v>
      </c>
      <c r="CJ182" s="109">
        <f t="shared" si="432"/>
        <v>7.3625009218114865</v>
      </c>
      <c r="CK182" s="109">
        <f t="shared" si="432"/>
        <v>7.7154057354434862</v>
      </c>
      <c r="CL182" s="109">
        <f t="shared" si="432"/>
        <v>2.5711993762777787</v>
      </c>
      <c r="CM182" s="109">
        <f t="shared" si="432"/>
        <v>1.36655872223386</v>
      </c>
      <c r="CN182" s="109">
        <f t="shared" si="432"/>
        <v>7.3445691271850864</v>
      </c>
      <c r="CO182" s="109">
        <f t="shared" si="432"/>
        <v>5.8353212819793843</v>
      </c>
      <c r="CP182" s="109">
        <f t="shared" si="432"/>
        <v>1.9825701901542403</v>
      </c>
      <c r="CQ182" s="109">
        <f t="shared" si="432"/>
        <v>11.780655852511666</v>
      </c>
      <c r="CR182" s="109">
        <f t="shared" si="432"/>
        <v>1.7991054871251817</v>
      </c>
      <c r="CS182" s="109">
        <f t="shared" si="432"/>
        <v>57.238379947054419</v>
      </c>
      <c r="CT182" s="109">
        <f t="shared" si="433"/>
        <v>1.6519223522580089</v>
      </c>
      <c r="CU182" s="109">
        <f t="shared" si="433"/>
        <v>13.712729937957221</v>
      </c>
      <c r="CV182" s="109">
        <f t="shared" si="433"/>
        <v>21.413932101230262</v>
      </c>
      <c r="CW182" s="109">
        <f t="shared" si="433"/>
        <v>2.7879835332160261</v>
      </c>
      <c r="CX182" s="109">
        <f t="shared" si="433"/>
        <v>1.9583556571607761</v>
      </c>
      <c r="CY182" s="109">
        <f t="shared" si="433"/>
        <v>4.3007234745766247</v>
      </c>
      <c r="CZ182" s="109">
        <f t="shared" si="433"/>
        <v>4.3071241941767004</v>
      </c>
      <c r="DA182" s="109">
        <f t="shared" si="433"/>
        <v>3.1547362717673475</v>
      </c>
      <c r="DB182" s="109">
        <f t="shared" si="433"/>
        <v>2.8574595160788014</v>
      </c>
      <c r="DC182" s="109">
        <f t="shared" si="433"/>
        <v>17.8263803199251</v>
      </c>
      <c r="DD182" s="109">
        <f t="shared" si="434"/>
        <v>4.2804037400178414</v>
      </c>
      <c r="DE182" s="109">
        <f t="shared" si="434"/>
        <v>5.615796197131866</v>
      </c>
      <c r="DF182" s="109">
        <f t="shared" si="434"/>
        <v>1.9825701901542403</v>
      </c>
      <c r="DG182" s="109">
        <f t="shared" si="434"/>
        <v>25.99800227126606</v>
      </c>
      <c r="DH182" s="109">
        <f t="shared" si="434"/>
        <v>16.862526309991143</v>
      </c>
      <c r="DI182" s="109">
        <f t="shared" si="434"/>
        <v>7.0733306387539967</v>
      </c>
      <c r="DJ182" s="109">
        <f t="shared" si="434"/>
        <v>10.545489313233215</v>
      </c>
      <c r="DK182" s="109">
        <f t="shared" si="434"/>
        <v>9.0891112075631195</v>
      </c>
      <c r="DL182" s="109">
        <f t="shared" si="434"/>
        <v>5.6195512588967187</v>
      </c>
      <c r="DM182" s="109">
        <f t="shared" si="434"/>
        <v>3.850442939158091</v>
      </c>
      <c r="DN182" s="109">
        <f t="shared" si="435"/>
        <v>8.68709303159517</v>
      </c>
      <c r="DO182" s="109">
        <f t="shared" si="435"/>
        <v>21.259472852700561</v>
      </c>
      <c r="DP182" s="109">
        <f t="shared" si="435"/>
        <v>2.5689787193401559</v>
      </c>
      <c r="DQ182" s="109">
        <f t="shared" si="435"/>
        <v>5.301063908074787</v>
      </c>
      <c r="DR182" s="109">
        <f t="shared" si="435"/>
        <v>6.3705319825091546</v>
      </c>
      <c r="DS182" s="109">
        <f t="shared" si="435"/>
        <v>4.6402688238839263</v>
      </c>
      <c r="DT182" s="109">
        <f t="shared" si="435"/>
        <v>6.3705319825091546</v>
      </c>
      <c r="DU182" s="109">
        <f t="shared" si="435"/>
        <v>1.9825701901542403</v>
      </c>
      <c r="DV182" s="109">
        <f t="shared" si="435"/>
        <v>4.0752007218689243</v>
      </c>
      <c r="DW182" s="109">
        <f t="shared" si="435"/>
        <v>1.5680372512003879</v>
      </c>
      <c r="DX182" s="109">
        <f t="shared" si="436"/>
        <v>3.5352526517934271</v>
      </c>
      <c r="DY182" s="109">
        <f t="shared" si="436"/>
        <v>8.4026280090651184</v>
      </c>
      <c r="DZ182" s="109">
        <f t="shared" si="436"/>
        <v>6.1039234803186124</v>
      </c>
      <c r="EA182" s="109">
        <f t="shared" si="436"/>
        <v>2.2509093685453658</v>
      </c>
      <c r="EB182" s="109">
        <f t="shared" si="436"/>
        <v>1.9825701901542403</v>
      </c>
      <c r="EC182" s="109">
        <f t="shared" si="436"/>
        <v>4.3885097830878985</v>
      </c>
      <c r="ED182" s="109">
        <f t="shared" si="436"/>
        <v>3.6598004552882051</v>
      </c>
      <c r="EE182" s="109">
        <f t="shared" si="436"/>
        <v>10.2516203284928</v>
      </c>
      <c r="EF182" s="109">
        <f t="shared" si="436"/>
        <v>1.9825701901542403</v>
      </c>
      <c r="EG182" s="109">
        <f t="shared" si="436"/>
        <v>6.7307356974681536</v>
      </c>
      <c r="EH182" s="109">
        <f t="shared" si="437"/>
        <v>1.6960379149823044</v>
      </c>
      <c r="EI182" s="109">
        <f t="shared" si="437"/>
        <v>1.0406507659003428</v>
      </c>
      <c r="EJ182" s="109">
        <f t="shared" si="437"/>
        <v>6.4434430848586581</v>
      </c>
      <c r="EK182" s="109">
        <f t="shared" si="437"/>
        <v>21.605417210002855</v>
      </c>
      <c r="EL182" s="109">
        <f t="shared" si="437"/>
        <v>1.6729388541913073</v>
      </c>
      <c r="EM182" s="109">
        <f t="shared" si="437"/>
        <v>7.8279895307969118</v>
      </c>
      <c r="EN182" s="109">
        <f t="shared" si="437"/>
        <v>2.3548820673073911</v>
      </c>
      <c r="EO182" s="109">
        <f t="shared" si="437"/>
        <v>1.9825701901542403</v>
      </c>
      <c r="EP182" s="109">
        <f t="shared" si="437"/>
        <v>26.255219665148822</v>
      </c>
      <c r="EQ182" s="109">
        <f t="shared" si="437"/>
        <v>9.2693655859458044</v>
      </c>
      <c r="ER182" s="109">
        <f t="shared" si="438"/>
        <v>0.66803942063026844</v>
      </c>
      <c r="ES182" s="109">
        <f t="shared" si="438"/>
        <v>0.56903974177198047</v>
      </c>
      <c r="ET182" s="109">
        <f t="shared" si="438"/>
        <v>2.7269419493818661</v>
      </c>
      <c r="EU182" s="109">
        <f t="shared" si="438"/>
        <v>12.253420627672098</v>
      </c>
      <c r="EV182" s="109">
        <f t="shared" si="438"/>
        <v>34.911687644810307</v>
      </c>
      <c r="EW182" s="109">
        <f t="shared" si="438"/>
        <v>1.7647533322218407</v>
      </c>
      <c r="EX182" s="109">
        <f t="shared" si="438"/>
        <v>1.9825701901542403</v>
      </c>
      <c r="EY182" s="109">
        <f t="shared" si="438"/>
        <v>1.6840119271381182</v>
      </c>
      <c r="EZ182" s="109">
        <f t="shared" si="438"/>
        <v>7.3251130509480262</v>
      </c>
      <c r="FA182" s="109">
        <f t="shared" si="438"/>
        <v>91.775831833658586</v>
      </c>
      <c r="FB182" s="109">
        <f t="shared" si="439"/>
        <v>1.9825701901542403</v>
      </c>
      <c r="FC182" s="109">
        <f t="shared" si="439"/>
        <v>1.184402755981214</v>
      </c>
      <c r="FD182" s="109">
        <f t="shared" si="439"/>
        <v>1.2659947383058332</v>
      </c>
      <c r="FE182" s="109">
        <f t="shared" si="439"/>
        <v>4.3475922507886215</v>
      </c>
      <c r="FF182" s="109">
        <f t="shared" si="439"/>
        <v>1.6337202347710795</v>
      </c>
      <c r="FG182" s="109">
        <f t="shared" si="439"/>
        <v>1.6362086855585476</v>
      </c>
      <c r="FH182" s="109">
        <f t="shared" si="439"/>
        <v>11.075265417732528</v>
      </c>
      <c r="FI182" s="109">
        <f t="shared" si="439"/>
        <v>4.2368411726949189</v>
      </c>
      <c r="FJ182" s="109">
        <f t="shared" si="439"/>
        <v>2.6608600657137247</v>
      </c>
      <c r="FK182" s="109">
        <f t="shared" si="439"/>
        <v>10.435182952198112</v>
      </c>
      <c r="FL182" s="109">
        <f t="shared" si="440"/>
        <v>11.746878272502153</v>
      </c>
      <c r="FM182" s="109">
        <f t="shared" si="440"/>
        <v>0.59480730312311247</v>
      </c>
      <c r="FN182" s="109">
        <f t="shared" si="440"/>
        <v>5.2127588484809593</v>
      </c>
      <c r="FO182" s="109">
        <f t="shared" si="440"/>
        <v>0.50857718053831313</v>
      </c>
      <c r="FP182" s="109">
        <f t="shared" si="440"/>
        <v>6.3705319825091546</v>
      </c>
      <c r="FQ182" s="109">
        <f t="shared" si="440"/>
        <v>2.4753145961366947</v>
      </c>
      <c r="FR182" s="109">
        <f t="shared" si="440"/>
        <v>18.751090204767031</v>
      </c>
      <c r="FS182" s="109">
        <f t="shared" si="440"/>
        <v>6.1068464931399733</v>
      </c>
      <c r="FT182" s="109">
        <f t="shared" si="440"/>
        <v>8.4962617282416595</v>
      </c>
      <c r="FU182" s="109">
        <f t="shared" si="440"/>
        <v>1.9810440855077984</v>
      </c>
      <c r="FV182" s="109">
        <f t="shared" si="441"/>
        <v>8.0180805350105793</v>
      </c>
      <c r="FW182" s="109">
        <f t="shared" si="441"/>
        <v>1.9825701901542403</v>
      </c>
      <c r="FX182" s="109">
        <f t="shared" si="441"/>
        <v>4.065630614617266</v>
      </c>
      <c r="FY182" s="109">
        <f t="shared" si="441"/>
        <v>9.1263241193392375</v>
      </c>
      <c r="FZ182" s="109">
        <f t="shared" si="441"/>
        <v>8.2806256010847896</v>
      </c>
      <c r="GA182" s="109">
        <f t="shared" si="441"/>
        <v>0.35350187459549171</v>
      </c>
      <c r="GB182" s="109">
        <f t="shared" si="441"/>
        <v>4.7107633698279727</v>
      </c>
      <c r="GC182" s="109">
        <f t="shared" si="441"/>
        <v>11.752543809805539</v>
      </c>
      <c r="GD182" s="109">
        <f t="shared" si="441"/>
        <v>7.6033064176164</v>
      </c>
      <c r="GE182" s="109">
        <f t="shared" si="441"/>
        <v>6.8470623877042831</v>
      </c>
      <c r="GF182" s="109">
        <f t="shared" si="442"/>
        <v>9.9386768759181674</v>
      </c>
      <c r="GG182" s="109">
        <f t="shared" si="442"/>
        <v>1.033292222763122</v>
      </c>
      <c r="GH182" s="109">
        <f t="shared" si="442"/>
        <v>1.033292222763122</v>
      </c>
      <c r="GI182" s="109">
        <f t="shared" si="442"/>
        <v>4.065630614617266</v>
      </c>
      <c r="GJ182" s="109">
        <f t="shared" si="442"/>
        <v>1.033292222763122</v>
      </c>
      <c r="GK182" s="109">
        <f t="shared" si="442"/>
        <v>6.2047833883840413</v>
      </c>
      <c r="GL182" s="109">
        <f t="shared" si="442"/>
        <v>1.1927560099168262</v>
      </c>
      <c r="GM182" s="109">
        <f t="shared" si="442"/>
        <v>2.9715453135704424</v>
      </c>
      <c r="GN182" s="109">
        <f t="shared" si="442"/>
        <v>4.9286142317300374</v>
      </c>
      <c r="GO182" s="109">
        <f t="shared" si="442"/>
        <v>14.05657206061203</v>
      </c>
      <c r="GP182" s="109">
        <f t="shared" si="443"/>
        <v>8.1812769899504829</v>
      </c>
      <c r="GQ182" s="109">
        <f t="shared" si="443"/>
        <v>12.761587717574765</v>
      </c>
      <c r="GR182" s="109">
        <f t="shared" si="443"/>
        <v>1.5333866731196901</v>
      </c>
      <c r="GS182" s="109">
        <f t="shared" si="443"/>
        <v>10.893055367763461</v>
      </c>
      <c r="GT182" s="109">
        <f t="shared" si="443"/>
        <v>6.2070687231165831</v>
      </c>
      <c r="GU182" s="109">
        <f t="shared" si="443"/>
        <v>6.8218027767730813</v>
      </c>
      <c r="GV182" s="109">
        <f t="shared" si="443"/>
        <v>0.45386452256444615</v>
      </c>
      <c r="GW182" s="109">
        <f t="shared" si="443"/>
        <v>2.3359522911986077</v>
      </c>
      <c r="GX182" s="109">
        <f t="shared" si="443"/>
        <v>6.3592015330074219</v>
      </c>
      <c r="GY182" s="109">
        <f t="shared" si="443"/>
        <v>6.025419859534038</v>
      </c>
      <c r="GZ182" s="109">
        <f t="shared" si="444"/>
        <v>5.9642382113198495</v>
      </c>
      <c r="HA182" s="109">
        <f t="shared" si="444"/>
        <v>1.033292222763122</v>
      </c>
      <c r="HB182" s="109">
        <f t="shared" si="444"/>
        <v>1.3202192571485922</v>
      </c>
      <c r="HC182" s="109">
        <f t="shared" si="444"/>
        <v>7.191001165255531</v>
      </c>
      <c r="HD182" s="109">
        <f t="shared" si="444"/>
        <v>7.5843462718472932</v>
      </c>
      <c r="HE182" s="109">
        <f t="shared" si="444"/>
        <v>38.238630270783332</v>
      </c>
      <c r="HF182" s="109">
        <f t="shared" si="444"/>
        <v>4.5673240426450059</v>
      </c>
      <c r="HG182" s="109">
        <f t="shared" si="444"/>
        <v>3.6678020274978356</v>
      </c>
      <c r="HH182" s="109">
        <f t="shared" si="444"/>
        <v>2.4721277667620103</v>
      </c>
      <c r="HI182" s="109">
        <f t="shared" si="444"/>
        <v>18.87534362974171</v>
      </c>
      <c r="HJ182" s="109">
        <f t="shared" si="445"/>
        <v>0.47550538807766513</v>
      </c>
      <c r="HK182" s="109">
        <f t="shared" si="445"/>
        <v>4.4382244110435849</v>
      </c>
      <c r="HL182" s="109">
        <f t="shared" si="445"/>
        <v>15.504838812355896</v>
      </c>
      <c r="HM182" s="109">
        <f t="shared" si="445"/>
        <v>1.033292222763122</v>
      </c>
      <c r="HN182" s="109">
        <f t="shared" si="445"/>
        <v>14.424739300926479</v>
      </c>
      <c r="HO182" s="109">
        <f t="shared" si="445"/>
        <v>59.56944341657811</v>
      </c>
      <c r="HP182" s="109">
        <f t="shared" si="445"/>
        <v>1.2803023511325711</v>
      </c>
      <c r="HQ182" s="109">
        <f t="shared" si="445"/>
        <v>4.5129960927535073</v>
      </c>
      <c r="HR182" s="109"/>
      <c r="HS182" s="109"/>
      <c r="HT182" s="109"/>
      <c r="HU182" s="109"/>
      <c r="HV182" s="109"/>
      <c r="HW182" s="109"/>
      <c r="HX182" s="109"/>
      <c r="HY182" s="109"/>
      <c r="HZ182" s="109"/>
      <c r="IA182" s="109"/>
      <c r="IB182" s="109"/>
      <c r="IC182" s="109"/>
      <c r="ID182" s="109"/>
      <c r="IE182" s="109"/>
      <c r="IF182" s="109"/>
      <c r="IG182" s="109"/>
      <c r="IH182" s="109"/>
      <c r="II182" s="109"/>
      <c r="IJ182" s="109"/>
      <c r="IK182" s="109"/>
      <c r="IL182" s="109"/>
      <c r="IM182" s="109"/>
      <c r="IN182" s="109"/>
      <c r="IO182" s="109"/>
      <c r="IP182" s="109"/>
      <c r="IQ182" s="109"/>
      <c r="IR182" s="109"/>
      <c r="IS182" s="109"/>
      <c r="IT182" s="109"/>
      <c r="IU182" s="109"/>
      <c r="IV182" s="109"/>
      <c r="IW182" s="109"/>
      <c r="IX182" s="109"/>
      <c r="IY182" s="109"/>
      <c r="IZ182" s="109"/>
      <c r="JA182" s="109"/>
      <c r="JB182" s="109"/>
      <c r="JC182" s="109"/>
      <c r="JD182" s="109"/>
      <c r="JE182" s="109"/>
      <c r="JF182" s="109"/>
      <c r="JG182" s="109"/>
      <c r="JH182" s="109"/>
      <c r="JI182" s="109"/>
      <c r="JJ182" s="109"/>
      <c r="JK182" s="109"/>
      <c r="JL182" s="109"/>
      <c r="JM182" s="109"/>
      <c r="JN182" s="109"/>
      <c r="JO182" s="109"/>
      <c r="JP182" s="109" t="str">
        <f t="shared" si="335"/>
        <v>Water Pollution_1,3-Dichloropropene_Unspecified_Health_N/A for WP Interim Methodology</v>
      </c>
    </row>
    <row r="183" spans="2:276">
      <c r="B183" s="112" t="s">
        <v>9</v>
      </c>
      <c r="C183" s="112" t="s">
        <v>420</v>
      </c>
      <c r="D183" s="112" t="s">
        <v>394</v>
      </c>
      <c r="E183" s="112" t="s">
        <v>395</v>
      </c>
      <c r="F183" s="112" t="s">
        <v>390</v>
      </c>
      <c r="G183" s="112" t="s">
        <v>391</v>
      </c>
      <c r="H183" s="109">
        <f t="shared" si="424"/>
        <v>0.60322381059667163</v>
      </c>
      <c r="I183" s="109">
        <f t="shared" si="424"/>
        <v>4.0964647853626947E-2</v>
      </c>
      <c r="J183" s="109">
        <f t="shared" si="424"/>
        <v>1.3901911284003345</v>
      </c>
      <c r="K183" s="109">
        <f t="shared" si="424"/>
        <v>2.166016403142353E-2</v>
      </c>
      <c r="L183" s="109">
        <f t="shared" si="424"/>
        <v>0.22778753364919435</v>
      </c>
      <c r="M183" s="109">
        <f t="shared" si="424"/>
        <v>0.65960259077599581</v>
      </c>
      <c r="N183" s="109">
        <f t="shared" si="424"/>
        <v>0.30524188156243137</v>
      </c>
      <c r="O183" s="109">
        <f t="shared" si="424"/>
        <v>3.8061257575321555E-2</v>
      </c>
      <c r="P183" s="109">
        <f t="shared" si="424"/>
        <v>4.0548183526898651E-2</v>
      </c>
      <c r="Q183" s="109">
        <f t="shared" si="424"/>
        <v>0.30524188156243137</v>
      </c>
      <c r="R183" s="109">
        <f t="shared" si="425"/>
        <v>1.7372040109030328E-2</v>
      </c>
      <c r="S183" s="109">
        <f t="shared" si="425"/>
        <v>0.10357061295418096</v>
      </c>
      <c r="T183" s="109">
        <f t="shared" si="425"/>
        <v>0.22030620371670823</v>
      </c>
      <c r="U183" s="109">
        <f t="shared" si="425"/>
        <v>0.30524188156243137</v>
      </c>
      <c r="V183" s="109">
        <f t="shared" si="425"/>
        <v>1.411631280492855</v>
      </c>
      <c r="W183" s="109">
        <f t="shared" si="425"/>
        <v>1.7806011514930693</v>
      </c>
      <c r="X183" s="109">
        <f t="shared" si="425"/>
        <v>0.30524188156243137</v>
      </c>
      <c r="Y183" s="109">
        <f t="shared" si="425"/>
        <v>0.50114878091438764</v>
      </c>
      <c r="Z183" s="109">
        <f t="shared" si="425"/>
        <v>1.0864297079439291</v>
      </c>
      <c r="AA183" s="109">
        <f t="shared" si="425"/>
        <v>4.879882437062423E-2</v>
      </c>
      <c r="AB183" s="109">
        <f t="shared" si="426"/>
        <v>0.41299800418200883</v>
      </c>
      <c r="AC183" s="109">
        <f t="shared" si="426"/>
        <v>1.4257710284594686E-2</v>
      </c>
      <c r="AD183" s="109">
        <f t="shared" si="426"/>
        <v>0.2273390212203007</v>
      </c>
      <c r="AE183" s="109">
        <f t="shared" si="426"/>
        <v>1.8671804502819671E-2</v>
      </c>
      <c r="AF183" s="109">
        <f t="shared" si="426"/>
        <v>0.98262302752036601</v>
      </c>
      <c r="AG183" s="109">
        <f t="shared" si="426"/>
        <v>3.5373146037430768E-2</v>
      </c>
      <c r="AH183" s="109">
        <f t="shared" si="426"/>
        <v>9.0243335345747216E-2</v>
      </c>
      <c r="AI183" s="109">
        <f t="shared" si="426"/>
        <v>0.30524188156243137</v>
      </c>
      <c r="AJ183" s="109">
        <f t="shared" si="426"/>
        <v>0.841050897333525</v>
      </c>
      <c r="AK183" s="109">
        <f t="shared" si="426"/>
        <v>0.22895368472715766</v>
      </c>
      <c r="AL183" s="109">
        <f t="shared" si="427"/>
        <v>1.2121170148489899</v>
      </c>
      <c r="AM183" s="109">
        <f t="shared" si="427"/>
        <v>2.1767260400565251E-2</v>
      </c>
      <c r="AN183" s="109">
        <f t="shared" si="427"/>
        <v>0.41651129071632215</v>
      </c>
      <c r="AO183" s="109">
        <f t="shared" si="427"/>
        <v>0.16995610912276604</v>
      </c>
      <c r="AP183" s="109">
        <f t="shared" si="427"/>
        <v>0.2085648436157409</v>
      </c>
      <c r="AQ183" s="109">
        <f t="shared" si="427"/>
        <v>1.3022555096278438E-2</v>
      </c>
      <c r="AR183" s="109">
        <f t="shared" si="427"/>
        <v>0.30524188156243137</v>
      </c>
      <c r="AS183" s="109">
        <f t="shared" si="427"/>
        <v>0.30096410203091212</v>
      </c>
      <c r="AT183" s="109">
        <f t="shared" si="427"/>
        <v>9.1777784329628853E-2</v>
      </c>
      <c r="AU183" s="109">
        <f t="shared" si="427"/>
        <v>0.22778753364919435</v>
      </c>
      <c r="AV183" s="109">
        <f t="shared" si="428"/>
        <v>2.6103870075383628E-2</v>
      </c>
      <c r="AW183" s="109">
        <f t="shared" si="428"/>
        <v>0.59885732744432252</v>
      </c>
      <c r="AX183" s="109">
        <f t="shared" si="428"/>
        <v>3.7591494100436641E-2</v>
      </c>
      <c r="AY183" s="109">
        <f t="shared" si="428"/>
        <v>0.41651129071632215</v>
      </c>
      <c r="AZ183" s="109">
        <f t="shared" si="428"/>
        <v>2.9439953723975905E-2</v>
      </c>
      <c r="BA183" s="109">
        <f t="shared" si="428"/>
        <v>0.67386030518351892</v>
      </c>
      <c r="BB183" s="109">
        <f t="shared" si="428"/>
        <v>0.2475186230237354</v>
      </c>
      <c r="BC183" s="109">
        <f t="shared" si="428"/>
        <v>0.23479715253898173</v>
      </c>
      <c r="BD183" s="109">
        <f t="shared" si="428"/>
        <v>0.25015699433637856</v>
      </c>
      <c r="BE183" s="109">
        <f t="shared" si="428"/>
        <v>2.97162765409638</v>
      </c>
      <c r="BF183" s="109">
        <f t="shared" si="429"/>
        <v>0.30524188156243137</v>
      </c>
      <c r="BG183" s="109">
        <f t="shared" si="429"/>
        <v>0.22408490763825895</v>
      </c>
      <c r="BH183" s="109">
        <f t="shared" si="429"/>
        <v>0.1566616273624577</v>
      </c>
      <c r="BI183" s="109">
        <f t="shared" si="429"/>
        <v>0.22201591904943968</v>
      </c>
      <c r="BJ183" s="109">
        <f t="shared" si="429"/>
        <v>0.13989388702424321</v>
      </c>
      <c r="BK183" s="109">
        <f t="shared" si="429"/>
        <v>0.30524188156243137</v>
      </c>
      <c r="BL183" s="109">
        <f t="shared" si="429"/>
        <v>0.35684186105384991</v>
      </c>
      <c r="BM183" s="109">
        <f t="shared" si="429"/>
        <v>5.3566040659057346E-2</v>
      </c>
      <c r="BN183" s="109">
        <f t="shared" si="429"/>
        <v>0.46004115958057734</v>
      </c>
      <c r="BO183" s="109">
        <f t="shared" si="429"/>
        <v>0.30953505192455977</v>
      </c>
      <c r="BP183" s="109">
        <f t="shared" si="430"/>
        <v>1.8332744798146974</v>
      </c>
      <c r="BQ183" s="109">
        <f t="shared" si="430"/>
        <v>1.5234304219648389</v>
      </c>
      <c r="BR183" s="109">
        <f t="shared" si="430"/>
        <v>5.0059339288853387E-2</v>
      </c>
      <c r="BS183" s="109">
        <f t="shared" si="430"/>
        <v>0.41651129071632215</v>
      </c>
      <c r="BT183" s="109">
        <f t="shared" si="430"/>
        <v>0.41922577387340282</v>
      </c>
      <c r="BU183" s="109">
        <f t="shared" si="430"/>
        <v>0.22408490763825895</v>
      </c>
      <c r="BV183" s="109">
        <f t="shared" si="430"/>
        <v>2.166016403142353E-2</v>
      </c>
      <c r="BW183" s="109">
        <f t="shared" si="430"/>
        <v>4.0954852463363785E-2</v>
      </c>
      <c r="BX183" s="109">
        <f t="shared" si="430"/>
        <v>0.60341222760506319</v>
      </c>
      <c r="BY183" s="109">
        <f t="shared" si="430"/>
        <v>2.166016403142353E-2</v>
      </c>
      <c r="BZ183" s="109">
        <f t="shared" si="431"/>
        <v>3.3301404389088803E-2</v>
      </c>
      <c r="CA183" s="109">
        <f t="shared" si="431"/>
        <v>0.41651129071632215</v>
      </c>
      <c r="CB183" s="109">
        <f t="shared" si="431"/>
        <v>0.68809845419241622</v>
      </c>
      <c r="CC183" s="109">
        <f t="shared" si="431"/>
        <v>0.26028226166831681</v>
      </c>
      <c r="CD183" s="109">
        <f t="shared" si="431"/>
        <v>0.19326776977729498</v>
      </c>
      <c r="CE183" s="109">
        <f t="shared" si="431"/>
        <v>0.22778753364919435</v>
      </c>
      <c r="CF183" s="109">
        <f t="shared" si="431"/>
        <v>0.20877600290455223</v>
      </c>
      <c r="CG183" s="109">
        <f t="shared" si="431"/>
        <v>6.5739769605649614E-3</v>
      </c>
      <c r="CH183" s="109">
        <f t="shared" si="431"/>
        <v>0.30524188156243137</v>
      </c>
      <c r="CI183" s="109">
        <f t="shared" si="431"/>
        <v>0.841050897333525</v>
      </c>
      <c r="CJ183" s="109">
        <f t="shared" si="432"/>
        <v>0.36240155807816998</v>
      </c>
      <c r="CK183" s="109">
        <f t="shared" si="432"/>
        <v>0.81198398065556432</v>
      </c>
      <c r="CL183" s="109">
        <f t="shared" si="432"/>
        <v>3.4890788618938108E-2</v>
      </c>
      <c r="CM183" s="109">
        <f t="shared" si="432"/>
        <v>2.0436997599914589E-2</v>
      </c>
      <c r="CN183" s="109">
        <f t="shared" si="432"/>
        <v>1.5762898015759315</v>
      </c>
      <c r="CO183" s="109">
        <f t="shared" si="432"/>
        <v>0.24122675841856323</v>
      </c>
      <c r="CP183" s="109">
        <f t="shared" si="432"/>
        <v>0.841050897333525</v>
      </c>
      <c r="CQ183" s="109">
        <f t="shared" si="432"/>
        <v>0.32877201067644923</v>
      </c>
      <c r="CR183" s="109">
        <f t="shared" si="432"/>
        <v>2.5282272688697999E-2</v>
      </c>
      <c r="CS183" s="109">
        <f t="shared" si="432"/>
        <v>0.40818832111660691</v>
      </c>
      <c r="CT183" s="109">
        <f t="shared" si="433"/>
        <v>0.10147745859360402</v>
      </c>
      <c r="CU183" s="109">
        <f t="shared" si="433"/>
        <v>0.26357761308371347</v>
      </c>
      <c r="CV183" s="109">
        <f t="shared" si="433"/>
        <v>0.26937387707201144</v>
      </c>
      <c r="CW183" s="109">
        <f t="shared" si="433"/>
        <v>9.4373901621018788E-2</v>
      </c>
      <c r="CX183" s="109">
        <f t="shared" si="433"/>
        <v>0.22778753364919435</v>
      </c>
      <c r="CY183" s="109">
        <f t="shared" si="433"/>
        <v>0.38118310314988391</v>
      </c>
      <c r="CZ183" s="109">
        <f t="shared" si="433"/>
        <v>0.11690430301198843</v>
      </c>
      <c r="DA183" s="109">
        <f t="shared" si="433"/>
        <v>0.30524188156243137</v>
      </c>
      <c r="DB183" s="109">
        <f t="shared" si="433"/>
        <v>1.0157949489659945</v>
      </c>
      <c r="DC183" s="109">
        <f t="shared" si="433"/>
        <v>0.85008438780079887</v>
      </c>
      <c r="DD183" s="109">
        <f t="shared" si="434"/>
        <v>4.1384784157655188E-2</v>
      </c>
      <c r="DE183" s="109">
        <f t="shared" si="434"/>
        <v>0.14162366987205494</v>
      </c>
      <c r="DF183" s="109">
        <f t="shared" si="434"/>
        <v>0.841050897333525</v>
      </c>
      <c r="DG183" s="109">
        <f t="shared" si="434"/>
        <v>3.5503379246161382</v>
      </c>
      <c r="DH183" s="109">
        <f t="shared" si="434"/>
        <v>1.9674183130314173</v>
      </c>
      <c r="DI183" s="109">
        <f t="shared" si="434"/>
        <v>0.22408490763825895</v>
      </c>
      <c r="DJ183" s="109">
        <f t="shared" si="434"/>
        <v>1.411631280492855</v>
      </c>
      <c r="DK183" s="109">
        <f t="shared" si="434"/>
        <v>8.2048905444459447E-2</v>
      </c>
      <c r="DL183" s="109">
        <f t="shared" si="434"/>
        <v>0.13058175527586069</v>
      </c>
      <c r="DM183" s="109">
        <f t="shared" si="434"/>
        <v>5.7923714474917801E-2</v>
      </c>
      <c r="DN183" s="109">
        <f t="shared" si="435"/>
        <v>1.411631280492855</v>
      </c>
      <c r="DO183" s="109">
        <f t="shared" si="435"/>
        <v>1.9350563553866906</v>
      </c>
      <c r="DP183" s="109">
        <f t="shared" si="435"/>
        <v>4.0946197671835868E-2</v>
      </c>
      <c r="DQ183" s="109">
        <f t="shared" si="435"/>
        <v>0.32273166024943645</v>
      </c>
      <c r="DR183" s="109">
        <f t="shared" si="435"/>
        <v>0.22778753364919435</v>
      </c>
      <c r="DS183" s="109">
        <f t="shared" si="435"/>
        <v>8.9773241711054164E-2</v>
      </c>
      <c r="DT183" s="109">
        <f t="shared" si="435"/>
        <v>0.22778753364919435</v>
      </c>
      <c r="DU183" s="109">
        <f t="shared" si="435"/>
        <v>0.841050897333525</v>
      </c>
      <c r="DV183" s="109">
        <f t="shared" si="435"/>
        <v>0.23640782755141559</v>
      </c>
      <c r="DW183" s="109">
        <f t="shared" si="435"/>
        <v>1.4776144755489605E-2</v>
      </c>
      <c r="DX183" s="109">
        <f t="shared" si="436"/>
        <v>0.434539561392702</v>
      </c>
      <c r="DY183" s="109">
        <f t="shared" si="436"/>
        <v>0.69480634708961075</v>
      </c>
      <c r="DZ183" s="109">
        <f t="shared" si="436"/>
        <v>0.14541257978076821</v>
      </c>
      <c r="EA183" s="109">
        <f t="shared" si="436"/>
        <v>1.411631280492855</v>
      </c>
      <c r="EB183" s="109">
        <f t="shared" si="436"/>
        <v>0.841050897333525</v>
      </c>
      <c r="EC183" s="109">
        <f t="shared" si="436"/>
        <v>0.50237601558678624</v>
      </c>
      <c r="ED183" s="109">
        <f t="shared" si="436"/>
        <v>0.41651129071632215</v>
      </c>
      <c r="EE183" s="109">
        <f t="shared" si="436"/>
        <v>9.2507614039364278E-2</v>
      </c>
      <c r="EF183" s="109">
        <f t="shared" si="436"/>
        <v>0.841050897333525</v>
      </c>
      <c r="EG183" s="109">
        <f t="shared" si="436"/>
        <v>0.13269764223478631</v>
      </c>
      <c r="EH183" s="109">
        <f t="shared" si="437"/>
        <v>0.22778753364919435</v>
      </c>
      <c r="EI183" s="109">
        <f t="shared" si="437"/>
        <v>8.7861634083163179E-3</v>
      </c>
      <c r="EJ183" s="109">
        <f t="shared" si="437"/>
        <v>0.22408490763825895</v>
      </c>
      <c r="EK183" s="109">
        <f t="shared" si="437"/>
        <v>2.4100214984164245</v>
      </c>
      <c r="EL183" s="109">
        <f t="shared" si="437"/>
        <v>2.870521604320083E-2</v>
      </c>
      <c r="EM183" s="109">
        <f t="shared" si="437"/>
        <v>0.15271385034286247</v>
      </c>
      <c r="EN183" s="109">
        <f t="shared" si="437"/>
        <v>0.15822700254135949</v>
      </c>
      <c r="EO183" s="109">
        <f t="shared" si="437"/>
        <v>0.841050897333525</v>
      </c>
      <c r="EP183" s="109">
        <f t="shared" si="437"/>
        <v>0.33858280280892139</v>
      </c>
      <c r="EQ183" s="109">
        <f t="shared" si="437"/>
        <v>0.10682905971131594</v>
      </c>
      <c r="ER183" s="109">
        <f t="shared" si="438"/>
        <v>2.166016403142353E-2</v>
      </c>
      <c r="ES183" s="109">
        <f t="shared" si="438"/>
        <v>1.975523235284786E-2</v>
      </c>
      <c r="ET183" s="109">
        <f t="shared" si="438"/>
        <v>3.3120438850931126E-2</v>
      </c>
      <c r="EU183" s="109">
        <f t="shared" si="438"/>
        <v>0.35756222118706071</v>
      </c>
      <c r="EV183" s="109">
        <f t="shared" si="438"/>
        <v>0.70599505709213739</v>
      </c>
      <c r="EW183" s="109">
        <f t="shared" si="438"/>
        <v>2.7655250259728516E-2</v>
      </c>
      <c r="EX183" s="109">
        <f t="shared" si="438"/>
        <v>0.841050897333525</v>
      </c>
      <c r="EY183" s="109">
        <f t="shared" si="438"/>
        <v>4.1354001196940923E-2</v>
      </c>
      <c r="EZ183" s="109">
        <f t="shared" si="438"/>
        <v>1.3386308849787678</v>
      </c>
      <c r="FA183" s="109">
        <f t="shared" si="438"/>
        <v>0.59455850865159354</v>
      </c>
      <c r="FB183" s="109">
        <f t="shared" si="439"/>
        <v>0.841050897333525</v>
      </c>
      <c r="FC183" s="109">
        <f t="shared" si="439"/>
        <v>2.7823877529041419E-2</v>
      </c>
      <c r="FD183" s="109">
        <f t="shared" si="439"/>
        <v>5.3156717116491795E-2</v>
      </c>
      <c r="FE183" s="109">
        <f t="shared" si="439"/>
        <v>6.6070979853115511E-2</v>
      </c>
      <c r="FF183" s="109">
        <f t="shared" si="439"/>
        <v>3.9493290936168969E-2</v>
      </c>
      <c r="FG183" s="109">
        <f t="shared" si="439"/>
        <v>0.46521608205616122</v>
      </c>
      <c r="FH183" s="109">
        <f t="shared" si="439"/>
        <v>0.14410148528417216</v>
      </c>
      <c r="FI183" s="109">
        <f t="shared" si="439"/>
        <v>0.24587946559733193</v>
      </c>
      <c r="FJ183" s="109">
        <f t="shared" si="439"/>
        <v>0.30524188156243137</v>
      </c>
      <c r="FK183" s="109">
        <f t="shared" si="439"/>
        <v>1.411631280492855</v>
      </c>
      <c r="FL183" s="109">
        <f t="shared" si="440"/>
        <v>8.4093066179176321E-2</v>
      </c>
      <c r="FM183" s="109">
        <f t="shared" si="440"/>
        <v>7.466615023012808E-3</v>
      </c>
      <c r="FN183" s="109">
        <f t="shared" si="440"/>
        <v>6.7268837500390727E-2</v>
      </c>
      <c r="FO183" s="109">
        <f t="shared" si="440"/>
        <v>2.166016403142353E-2</v>
      </c>
      <c r="FP183" s="109">
        <f t="shared" si="440"/>
        <v>0.22778753364919435</v>
      </c>
      <c r="FQ183" s="109">
        <f t="shared" si="440"/>
        <v>0.41651129071632215</v>
      </c>
      <c r="FR183" s="109">
        <f t="shared" si="440"/>
        <v>1.5593546773685529</v>
      </c>
      <c r="FS183" s="109">
        <f t="shared" si="440"/>
        <v>0.42736711486084589</v>
      </c>
      <c r="FT183" s="109">
        <f t="shared" si="440"/>
        <v>0.31984105188425788</v>
      </c>
      <c r="FU183" s="109">
        <f t="shared" si="440"/>
        <v>0.41651129071632215</v>
      </c>
      <c r="FV183" s="109">
        <f t="shared" si="441"/>
        <v>1.4993301218179167</v>
      </c>
      <c r="FW183" s="109">
        <f t="shared" si="441"/>
        <v>0.841050897333525</v>
      </c>
      <c r="FX183" s="109">
        <f t="shared" si="441"/>
        <v>0.30524188156243137</v>
      </c>
      <c r="FY183" s="109">
        <f t="shared" si="441"/>
        <v>0.66197045865915127</v>
      </c>
      <c r="FZ183" s="109">
        <f t="shared" si="441"/>
        <v>0.20511807843389374</v>
      </c>
      <c r="GA183" s="109">
        <f t="shared" si="441"/>
        <v>2.7853219632392401E-2</v>
      </c>
      <c r="GB183" s="109">
        <f t="shared" si="441"/>
        <v>8.0961259176971112E-2</v>
      </c>
      <c r="GC183" s="109">
        <f t="shared" si="441"/>
        <v>1.064055863965722</v>
      </c>
      <c r="GD183" s="109">
        <f t="shared" si="441"/>
        <v>0.41651129071632215</v>
      </c>
      <c r="GE183" s="109">
        <f t="shared" si="441"/>
        <v>0.1852769555962773</v>
      </c>
      <c r="GF183" s="109">
        <f t="shared" si="442"/>
        <v>0.91115081374011164</v>
      </c>
      <c r="GG183" s="109">
        <f t="shared" si="442"/>
        <v>0.30524188156243137</v>
      </c>
      <c r="GH183" s="109">
        <f t="shared" si="442"/>
        <v>0.30524188156243137</v>
      </c>
      <c r="GI183" s="109">
        <f t="shared" si="442"/>
        <v>0.30524188156243137</v>
      </c>
      <c r="GJ183" s="109">
        <f t="shared" si="442"/>
        <v>0.30524188156243137</v>
      </c>
      <c r="GK183" s="109">
        <f t="shared" si="442"/>
        <v>4.9839490320188161E-2</v>
      </c>
      <c r="GL183" s="109">
        <f t="shared" si="442"/>
        <v>1.5248436779241975E-2</v>
      </c>
      <c r="GM183" s="109">
        <f t="shared" si="442"/>
        <v>3.1563143216890625E-2</v>
      </c>
      <c r="GN183" s="109">
        <f t="shared" si="442"/>
        <v>7.841222253743349E-2</v>
      </c>
      <c r="GO183" s="109">
        <f t="shared" si="442"/>
        <v>0.61622022664736176</v>
      </c>
      <c r="GP183" s="109">
        <f t="shared" si="443"/>
        <v>0.841050897333525</v>
      </c>
      <c r="GQ183" s="109">
        <f t="shared" si="443"/>
        <v>0.41060460358895484</v>
      </c>
      <c r="GR183" s="109">
        <f t="shared" si="443"/>
        <v>2.3333301424812922E-2</v>
      </c>
      <c r="GS183" s="109">
        <f t="shared" si="443"/>
        <v>1.6658871483753361</v>
      </c>
      <c r="GT183" s="109">
        <f t="shared" si="443"/>
        <v>0.841050897333525</v>
      </c>
      <c r="GU183" s="109">
        <f t="shared" si="443"/>
        <v>0.18879633688240399</v>
      </c>
      <c r="GV183" s="109">
        <f t="shared" si="443"/>
        <v>2.166016403142353E-2</v>
      </c>
      <c r="GW183" s="109">
        <f t="shared" si="443"/>
        <v>0.30524188156243137</v>
      </c>
      <c r="GX183" s="109">
        <f t="shared" si="443"/>
        <v>8.5785727317325838E-2</v>
      </c>
      <c r="GY183" s="109">
        <f t="shared" si="443"/>
        <v>0.11581491405667274</v>
      </c>
      <c r="GZ183" s="109">
        <f t="shared" si="444"/>
        <v>0.16329739306520391</v>
      </c>
      <c r="HA183" s="109">
        <f t="shared" si="444"/>
        <v>0.30524188156243137</v>
      </c>
      <c r="HB183" s="109">
        <f t="shared" si="444"/>
        <v>2.166016403142353E-2</v>
      </c>
      <c r="HC183" s="109">
        <f t="shared" si="444"/>
        <v>0.11357501559060415</v>
      </c>
      <c r="HD183" s="109">
        <f t="shared" si="444"/>
        <v>0.13488054480595454</v>
      </c>
      <c r="HE183" s="109">
        <f t="shared" si="444"/>
        <v>4.8790361118283414</v>
      </c>
      <c r="HF183" s="109">
        <f t="shared" si="444"/>
        <v>0.40205963152492113</v>
      </c>
      <c r="HG183" s="109">
        <f t="shared" si="444"/>
        <v>2.3176598796940659E-2</v>
      </c>
      <c r="HH183" s="109">
        <f t="shared" si="444"/>
        <v>4.2141823985132408E-2</v>
      </c>
      <c r="HI183" s="109">
        <f t="shared" si="444"/>
        <v>0.12272161522620587</v>
      </c>
      <c r="HJ183" s="109">
        <f t="shared" si="445"/>
        <v>2.166016403142353E-2</v>
      </c>
      <c r="HK183" s="109">
        <f t="shared" si="445"/>
        <v>0.30524188156243137</v>
      </c>
      <c r="HL183" s="109">
        <f t="shared" si="445"/>
        <v>1.4599892029273756</v>
      </c>
      <c r="HM183" s="109">
        <f t="shared" si="445"/>
        <v>0.30524188156243137</v>
      </c>
      <c r="HN183" s="109">
        <f t="shared" si="445"/>
        <v>1.411631280492855</v>
      </c>
      <c r="HO183" s="109">
        <f t="shared" si="445"/>
        <v>6.2083432644750491</v>
      </c>
      <c r="HP183" s="109">
        <f t="shared" si="445"/>
        <v>3.8081081325685023E-2</v>
      </c>
      <c r="HQ183" s="109">
        <f t="shared" si="445"/>
        <v>0.1101181415569671</v>
      </c>
      <c r="HR183" s="109"/>
      <c r="HS183" s="109"/>
      <c r="HT183" s="109"/>
      <c r="HU183" s="109"/>
      <c r="HV183" s="109"/>
      <c r="HW183" s="109"/>
      <c r="HX183" s="109"/>
      <c r="HY183" s="109"/>
      <c r="HZ183" s="109"/>
      <c r="IA183" s="109"/>
      <c r="IB183" s="109"/>
      <c r="IC183" s="109"/>
      <c r="ID183" s="109"/>
      <c r="IE183" s="109"/>
      <c r="IF183" s="109"/>
      <c r="IG183" s="109"/>
      <c r="IH183" s="109"/>
      <c r="II183" s="109"/>
      <c r="IJ183" s="109"/>
      <c r="IK183" s="109"/>
      <c r="IL183" s="109"/>
      <c r="IM183" s="109"/>
      <c r="IN183" s="109"/>
      <c r="IO183" s="109"/>
      <c r="IP183" s="109"/>
      <c r="IQ183" s="109"/>
      <c r="IR183" s="109"/>
      <c r="IS183" s="109"/>
      <c r="IT183" s="109"/>
      <c r="IU183" s="109"/>
      <c r="IV183" s="109"/>
      <c r="IW183" s="109"/>
      <c r="IX183" s="109"/>
      <c r="IY183" s="109"/>
      <c r="IZ183" s="109"/>
      <c r="JA183" s="109"/>
      <c r="JB183" s="109"/>
      <c r="JC183" s="109"/>
      <c r="JD183" s="109"/>
      <c r="JE183" s="109"/>
      <c r="JF183" s="109"/>
      <c r="JG183" s="109"/>
      <c r="JH183" s="109"/>
      <c r="JI183" s="109"/>
      <c r="JJ183" s="109"/>
      <c r="JK183" s="109"/>
      <c r="JL183" s="109"/>
      <c r="JM183" s="109"/>
      <c r="JN183" s="109"/>
      <c r="JO183" s="109"/>
      <c r="JP183" s="109" t="str">
        <f t="shared" si="335"/>
        <v>Water Pollution_1,4-dichlorobenzene_Freshwater_Health_N/A for WP Interim Methodology</v>
      </c>
    </row>
    <row r="184" spans="2:276">
      <c r="B184" s="112" t="s">
        <v>9</v>
      </c>
      <c r="C184" s="112" t="s">
        <v>420</v>
      </c>
      <c r="D184" s="112" t="s">
        <v>396</v>
      </c>
      <c r="E184" s="112" t="s">
        <v>395</v>
      </c>
      <c r="F184" s="112" t="s">
        <v>390</v>
      </c>
      <c r="G184" s="112" t="s">
        <v>391</v>
      </c>
      <c r="H184" s="109">
        <f t="shared" si="424"/>
        <v>1.2858832441625506E-2</v>
      </c>
      <c r="I184" s="109">
        <f t="shared" si="424"/>
        <v>7.6117473823907244E-3</v>
      </c>
      <c r="J184" s="109">
        <f t="shared" si="424"/>
        <v>1.2000437726451709E-2</v>
      </c>
      <c r="K184" s="109">
        <f t="shared" si="424"/>
        <v>3.584735880605414E-3</v>
      </c>
      <c r="L184" s="109">
        <f t="shared" si="424"/>
        <v>1.4893715859069151E-2</v>
      </c>
      <c r="M184" s="109">
        <f t="shared" si="424"/>
        <v>1.2489395421064642E-2</v>
      </c>
      <c r="N184" s="109">
        <f t="shared" si="424"/>
        <v>7.5486553462226526E-3</v>
      </c>
      <c r="O184" s="109">
        <f t="shared" si="424"/>
        <v>8.3422527253785468E-3</v>
      </c>
      <c r="P184" s="109">
        <f t="shared" si="424"/>
        <v>1.1915636127989624E-2</v>
      </c>
      <c r="Q184" s="109">
        <f t="shared" si="424"/>
        <v>7.5486553462226526E-3</v>
      </c>
      <c r="R184" s="109">
        <f t="shared" si="425"/>
        <v>3.5707650982759573E-3</v>
      </c>
      <c r="S184" s="109">
        <f t="shared" si="425"/>
        <v>2.5931797931097574E-2</v>
      </c>
      <c r="T184" s="109">
        <f t="shared" si="425"/>
        <v>9.0396045977406466E-3</v>
      </c>
      <c r="U184" s="109">
        <f t="shared" si="425"/>
        <v>7.5486553462226526E-3</v>
      </c>
      <c r="V184" s="109">
        <f t="shared" si="425"/>
        <v>1.3581778862734829E-2</v>
      </c>
      <c r="W184" s="109">
        <f t="shared" si="425"/>
        <v>7.7439621872307365E-2</v>
      </c>
      <c r="X184" s="109">
        <f t="shared" si="425"/>
        <v>7.5486553462226526E-3</v>
      </c>
      <c r="Y184" s="109">
        <f t="shared" si="425"/>
        <v>1.1178903434041194E-2</v>
      </c>
      <c r="Z184" s="109">
        <f t="shared" si="425"/>
        <v>3.1760170410196992E-2</v>
      </c>
      <c r="AA184" s="109">
        <f t="shared" si="425"/>
        <v>5.5025183705654512E-3</v>
      </c>
      <c r="AB184" s="109">
        <f t="shared" si="426"/>
        <v>1.9733948650107812E-2</v>
      </c>
      <c r="AC184" s="109">
        <f t="shared" si="426"/>
        <v>6.7459993725825758E-3</v>
      </c>
      <c r="AD184" s="109">
        <f t="shared" si="426"/>
        <v>7.3355981940853958E-3</v>
      </c>
      <c r="AE184" s="109">
        <f t="shared" si="426"/>
        <v>7.9886795750130479E-3</v>
      </c>
      <c r="AF184" s="109">
        <f t="shared" si="426"/>
        <v>1.3257926046719623E-2</v>
      </c>
      <c r="AG184" s="109">
        <f t="shared" si="426"/>
        <v>1.8912958627160921E-2</v>
      </c>
      <c r="AH184" s="109">
        <f t="shared" si="426"/>
        <v>7.7634737447521834E-3</v>
      </c>
      <c r="AI184" s="109">
        <f t="shared" si="426"/>
        <v>7.5486553462226526E-3</v>
      </c>
      <c r="AJ184" s="109">
        <f t="shared" si="426"/>
        <v>1.7231768506091493E-2</v>
      </c>
      <c r="AK184" s="109">
        <f t="shared" si="426"/>
        <v>9.8627803094013516E-3</v>
      </c>
      <c r="AL184" s="109">
        <f t="shared" si="427"/>
        <v>2.0506435537408149E-2</v>
      </c>
      <c r="AM184" s="109">
        <f t="shared" si="427"/>
        <v>3.244339182637633E-2</v>
      </c>
      <c r="AN184" s="109">
        <f t="shared" si="427"/>
        <v>1.7123714917248643E-2</v>
      </c>
      <c r="AO184" s="109">
        <f t="shared" si="427"/>
        <v>1.0474708251099087E-2</v>
      </c>
      <c r="AP184" s="109">
        <f t="shared" si="427"/>
        <v>1.7793931300921873E-2</v>
      </c>
      <c r="AQ184" s="109">
        <f t="shared" si="427"/>
        <v>4.8357114397183263E-3</v>
      </c>
      <c r="AR184" s="109">
        <f t="shared" si="427"/>
        <v>7.5486553462226526E-3</v>
      </c>
      <c r="AS184" s="109">
        <f t="shared" si="427"/>
        <v>8.1400043394116075E-3</v>
      </c>
      <c r="AT184" s="109">
        <f t="shared" si="427"/>
        <v>9.8901536517661311E-3</v>
      </c>
      <c r="AU184" s="109">
        <f t="shared" si="427"/>
        <v>1.4893715859069151E-2</v>
      </c>
      <c r="AV184" s="109">
        <f t="shared" si="428"/>
        <v>6.1109510923813577E-3</v>
      </c>
      <c r="AW184" s="109">
        <f t="shared" si="428"/>
        <v>5.1653623759926368E-2</v>
      </c>
      <c r="AX184" s="109">
        <f t="shared" si="428"/>
        <v>6.888351010572666E-3</v>
      </c>
      <c r="AY184" s="109">
        <f t="shared" si="428"/>
        <v>1.7123714917248643E-2</v>
      </c>
      <c r="AZ184" s="109">
        <f t="shared" si="428"/>
        <v>2.9010456441134369E-2</v>
      </c>
      <c r="BA184" s="109">
        <f t="shared" si="428"/>
        <v>2.2237056222710501E-2</v>
      </c>
      <c r="BB184" s="109">
        <f t="shared" si="428"/>
        <v>6.0782233759796465E-3</v>
      </c>
      <c r="BC184" s="109">
        <f t="shared" si="428"/>
        <v>2.1234173631982198E-2</v>
      </c>
      <c r="BD184" s="109">
        <f t="shared" si="428"/>
        <v>6.4667782375463405E-3</v>
      </c>
      <c r="BE184" s="109">
        <f t="shared" si="428"/>
        <v>8.1231650965864002E-3</v>
      </c>
      <c r="BF184" s="109">
        <f t="shared" si="429"/>
        <v>7.5486553462226526E-3</v>
      </c>
      <c r="BG184" s="109">
        <f t="shared" si="429"/>
        <v>1.2501849787943614E-2</v>
      </c>
      <c r="BH184" s="109">
        <f t="shared" si="429"/>
        <v>2.7536706540665208E-2</v>
      </c>
      <c r="BI184" s="109">
        <f t="shared" si="429"/>
        <v>9.6930744664488339E-3</v>
      </c>
      <c r="BJ184" s="109">
        <f t="shared" si="429"/>
        <v>8.1070473631312413E-3</v>
      </c>
      <c r="BK184" s="109">
        <f t="shared" si="429"/>
        <v>7.5486553462226526E-3</v>
      </c>
      <c r="BL184" s="109">
        <f t="shared" si="429"/>
        <v>9.4610367091547184E-3</v>
      </c>
      <c r="BM184" s="109">
        <f t="shared" si="429"/>
        <v>5.3280745269628227E-3</v>
      </c>
      <c r="BN184" s="109">
        <f t="shared" si="429"/>
        <v>1.8921838885210769E-2</v>
      </c>
      <c r="BO184" s="109">
        <f t="shared" si="429"/>
        <v>9.4177569750088334E-3</v>
      </c>
      <c r="BP184" s="109">
        <f t="shared" si="430"/>
        <v>1.4767154707972163E-2</v>
      </c>
      <c r="BQ184" s="109">
        <f t="shared" si="430"/>
        <v>7.5888680053349941E-3</v>
      </c>
      <c r="BR184" s="109">
        <f t="shared" si="430"/>
        <v>7.6810742037223441E-3</v>
      </c>
      <c r="BS184" s="109">
        <f t="shared" si="430"/>
        <v>1.7123714917248643E-2</v>
      </c>
      <c r="BT184" s="109">
        <f t="shared" si="430"/>
        <v>1.7228756521574087E-2</v>
      </c>
      <c r="BU184" s="109">
        <f t="shared" si="430"/>
        <v>1.2501849787943614E-2</v>
      </c>
      <c r="BV184" s="109">
        <f t="shared" si="430"/>
        <v>3.584735880605414E-3</v>
      </c>
      <c r="BW184" s="109">
        <f t="shared" si="430"/>
        <v>9.3067650089537421E-3</v>
      </c>
      <c r="BX184" s="109">
        <f t="shared" si="430"/>
        <v>1.6458119559674054E-2</v>
      </c>
      <c r="BY184" s="109">
        <f t="shared" si="430"/>
        <v>3.584735880605414E-3</v>
      </c>
      <c r="BZ184" s="109">
        <f t="shared" si="431"/>
        <v>5.7485981100102203E-3</v>
      </c>
      <c r="CA184" s="109">
        <f t="shared" si="431"/>
        <v>1.7123714917248643E-2</v>
      </c>
      <c r="CB184" s="109">
        <f t="shared" si="431"/>
        <v>8.9805090412017809E-3</v>
      </c>
      <c r="CC184" s="109">
        <f t="shared" si="431"/>
        <v>1.9362682459676081E-2</v>
      </c>
      <c r="CD184" s="109">
        <f t="shared" si="431"/>
        <v>3.1403634197009124E-2</v>
      </c>
      <c r="CE184" s="109">
        <f t="shared" si="431"/>
        <v>1.4893715859069151E-2</v>
      </c>
      <c r="CF184" s="109">
        <f t="shared" si="431"/>
        <v>7.6287387646237223E-3</v>
      </c>
      <c r="CG184" s="109">
        <f t="shared" si="431"/>
        <v>4.2415455328320608E-3</v>
      </c>
      <c r="CH184" s="109">
        <f t="shared" si="431"/>
        <v>7.5486553462226526E-3</v>
      </c>
      <c r="CI184" s="109">
        <f t="shared" si="431"/>
        <v>1.7231768506091493E-2</v>
      </c>
      <c r="CJ184" s="109">
        <f t="shared" si="432"/>
        <v>1.0171501633667522E-2</v>
      </c>
      <c r="CK184" s="109">
        <f t="shared" si="432"/>
        <v>2.4040803834079832E-2</v>
      </c>
      <c r="CL184" s="109">
        <f t="shared" si="432"/>
        <v>6.6961847106421918E-3</v>
      </c>
      <c r="CM184" s="109">
        <f t="shared" si="432"/>
        <v>6.6161899912344944E-3</v>
      </c>
      <c r="CN184" s="109">
        <f t="shared" si="432"/>
        <v>7.5528207981009361E-3</v>
      </c>
      <c r="CO184" s="109">
        <f t="shared" si="432"/>
        <v>7.8670023690207945E-3</v>
      </c>
      <c r="CP184" s="109">
        <f t="shared" si="432"/>
        <v>1.7231768506091493E-2</v>
      </c>
      <c r="CQ184" s="109">
        <f t="shared" si="432"/>
        <v>1.552401148946104E-2</v>
      </c>
      <c r="CR184" s="109">
        <f t="shared" si="432"/>
        <v>5.6417009373400401E-3</v>
      </c>
      <c r="CS184" s="109">
        <f t="shared" si="432"/>
        <v>4.9200351126908619E-2</v>
      </c>
      <c r="CT184" s="109">
        <f t="shared" si="433"/>
        <v>4.9740482525058791E-3</v>
      </c>
      <c r="CU184" s="109">
        <f t="shared" si="433"/>
        <v>1.3872700049046786E-2</v>
      </c>
      <c r="CV184" s="109">
        <f t="shared" si="433"/>
        <v>1.9248644414944872E-2</v>
      </c>
      <c r="CW184" s="109">
        <f t="shared" si="433"/>
        <v>7.7620138429963957E-3</v>
      </c>
      <c r="CX184" s="109">
        <f t="shared" si="433"/>
        <v>1.4893715859069151E-2</v>
      </c>
      <c r="CY184" s="109">
        <f t="shared" si="433"/>
        <v>1.8451397277964552E-2</v>
      </c>
      <c r="CZ184" s="109">
        <f t="shared" si="433"/>
        <v>1.0491035599931973E-2</v>
      </c>
      <c r="DA184" s="109">
        <f t="shared" si="433"/>
        <v>7.5486553462226526E-3</v>
      </c>
      <c r="DB184" s="109">
        <f t="shared" si="433"/>
        <v>9.9481221901017922E-3</v>
      </c>
      <c r="DC184" s="109">
        <f t="shared" si="433"/>
        <v>1.8150255494741169E-2</v>
      </c>
      <c r="DD184" s="109">
        <f t="shared" si="434"/>
        <v>7.2026198897857975E-3</v>
      </c>
      <c r="DE184" s="109">
        <f t="shared" si="434"/>
        <v>1.2671026408425042E-2</v>
      </c>
      <c r="DF184" s="109">
        <f t="shared" si="434"/>
        <v>1.7231768506091493E-2</v>
      </c>
      <c r="DG184" s="109">
        <f t="shared" si="434"/>
        <v>1.3770680567205446E-2</v>
      </c>
      <c r="DH184" s="109">
        <f t="shared" si="434"/>
        <v>4.144452547962358E-2</v>
      </c>
      <c r="DI184" s="109">
        <f t="shared" si="434"/>
        <v>1.2501849787943614E-2</v>
      </c>
      <c r="DJ184" s="109">
        <f t="shared" si="434"/>
        <v>1.3581778862734829E-2</v>
      </c>
      <c r="DK184" s="109">
        <f t="shared" si="434"/>
        <v>1.1813040268459469E-2</v>
      </c>
      <c r="DL184" s="109">
        <f t="shared" si="434"/>
        <v>1.201718816165377E-2</v>
      </c>
      <c r="DM184" s="109">
        <f t="shared" si="434"/>
        <v>8.2982224616320426E-3</v>
      </c>
      <c r="DN184" s="109">
        <f t="shared" si="435"/>
        <v>1.3581778862734829E-2</v>
      </c>
      <c r="DO184" s="109">
        <f t="shared" si="435"/>
        <v>1.0210037809300784E-2</v>
      </c>
      <c r="DP184" s="109">
        <f t="shared" si="435"/>
        <v>7.0346755326377358E-3</v>
      </c>
      <c r="DQ184" s="109">
        <f t="shared" si="435"/>
        <v>8.1015281159440948E-3</v>
      </c>
      <c r="DR184" s="109">
        <f t="shared" si="435"/>
        <v>1.4893715859069151E-2</v>
      </c>
      <c r="DS184" s="109">
        <f t="shared" si="435"/>
        <v>1.4827361504534398E-2</v>
      </c>
      <c r="DT184" s="109">
        <f t="shared" si="435"/>
        <v>1.4893715859069151E-2</v>
      </c>
      <c r="DU184" s="109">
        <f t="shared" si="435"/>
        <v>1.7231768506091493E-2</v>
      </c>
      <c r="DV184" s="109">
        <f t="shared" si="435"/>
        <v>7.442473126910344E-3</v>
      </c>
      <c r="DW184" s="109">
        <f t="shared" si="435"/>
        <v>1.9286157084097814E-2</v>
      </c>
      <c r="DX184" s="109">
        <f t="shared" si="436"/>
        <v>2.2073909393636477E-2</v>
      </c>
      <c r="DY184" s="109">
        <f t="shared" si="436"/>
        <v>3.5775629496827235E-2</v>
      </c>
      <c r="DZ184" s="109">
        <f t="shared" si="436"/>
        <v>8.6596934863928093E-3</v>
      </c>
      <c r="EA184" s="109">
        <f t="shared" si="436"/>
        <v>1.3581778862734829E-2</v>
      </c>
      <c r="EB184" s="109">
        <f t="shared" si="436"/>
        <v>1.7231768506091493E-2</v>
      </c>
      <c r="EC184" s="109">
        <f t="shared" si="436"/>
        <v>8.9609874060004608E-3</v>
      </c>
      <c r="ED184" s="109">
        <f t="shared" si="436"/>
        <v>1.7123714917248643E-2</v>
      </c>
      <c r="EE184" s="109">
        <f t="shared" si="436"/>
        <v>1.056614206097335E-2</v>
      </c>
      <c r="EF184" s="109">
        <f t="shared" si="436"/>
        <v>1.7231768506091493E-2</v>
      </c>
      <c r="EG184" s="109">
        <f t="shared" si="436"/>
        <v>1.068253306040097E-2</v>
      </c>
      <c r="EH184" s="109">
        <f t="shared" si="437"/>
        <v>1.4893715859069151E-2</v>
      </c>
      <c r="EI184" s="109">
        <f t="shared" si="437"/>
        <v>6.2935656354590648E-3</v>
      </c>
      <c r="EJ184" s="109">
        <f t="shared" si="437"/>
        <v>1.2501849787943614E-2</v>
      </c>
      <c r="EK184" s="109">
        <f t="shared" si="437"/>
        <v>1.37751193631181E-2</v>
      </c>
      <c r="EL184" s="109">
        <f t="shared" si="437"/>
        <v>8.8456193498705031E-3</v>
      </c>
      <c r="EM184" s="109">
        <f t="shared" si="437"/>
        <v>1.4539820826932393E-2</v>
      </c>
      <c r="EN184" s="109">
        <f t="shared" si="437"/>
        <v>6.5135668589990751E-3</v>
      </c>
      <c r="EO184" s="109">
        <f t="shared" si="437"/>
        <v>1.7231768506091493E-2</v>
      </c>
      <c r="EP184" s="109">
        <f t="shared" si="437"/>
        <v>2.3594881787079934E-2</v>
      </c>
      <c r="EQ184" s="109">
        <f t="shared" si="437"/>
        <v>1.9568716025013554E-2</v>
      </c>
      <c r="ER184" s="109">
        <f t="shared" si="438"/>
        <v>3.584735880605414E-3</v>
      </c>
      <c r="ES184" s="109">
        <f t="shared" si="438"/>
        <v>4.3777757850709167E-3</v>
      </c>
      <c r="ET184" s="109">
        <f t="shared" si="438"/>
        <v>5.3900935758531172E-3</v>
      </c>
      <c r="EU184" s="109">
        <f t="shared" si="438"/>
        <v>1.3446660358628581E-2</v>
      </c>
      <c r="EV184" s="109">
        <f t="shared" si="438"/>
        <v>5.3091432177002108E-2</v>
      </c>
      <c r="EW184" s="109">
        <f t="shared" si="438"/>
        <v>2.1952816048944949E-2</v>
      </c>
      <c r="EX184" s="109">
        <f t="shared" si="438"/>
        <v>1.7231768506091493E-2</v>
      </c>
      <c r="EY184" s="109">
        <f t="shared" si="438"/>
        <v>5.7179861980376639E-3</v>
      </c>
      <c r="EZ184" s="109">
        <f t="shared" si="438"/>
        <v>7.9722579111959763E-3</v>
      </c>
      <c r="FA184" s="109">
        <f t="shared" si="438"/>
        <v>6.3970830274790821E-2</v>
      </c>
      <c r="FB184" s="109">
        <f t="shared" si="439"/>
        <v>1.7231768506091493E-2</v>
      </c>
      <c r="FC184" s="109">
        <f t="shared" si="439"/>
        <v>4.686697548283914E-3</v>
      </c>
      <c r="FD184" s="109">
        <f t="shared" si="439"/>
        <v>3.8989376683414728E-3</v>
      </c>
      <c r="FE184" s="109">
        <f t="shared" si="439"/>
        <v>9.119768405080924E-3</v>
      </c>
      <c r="FF184" s="109">
        <f t="shared" si="439"/>
        <v>1.1492046074777293E-2</v>
      </c>
      <c r="FG184" s="109">
        <f t="shared" si="439"/>
        <v>4.7182828482596724E-3</v>
      </c>
      <c r="FH184" s="109">
        <f t="shared" si="439"/>
        <v>2.2808015391001184E-2</v>
      </c>
      <c r="FI184" s="109">
        <f t="shared" si="439"/>
        <v>1.3091381921882032E-2</v>
      </c>
      <c r="FJ184" s="109">
        <f t="shared" si="439"/>
        <v>7.5486553462226526E-3</v>
      </c>
      <c r="FK184" s="109">
        <f t="shared" si="439"/>
        <v>1.3581778862734829E-2</v>
      </c>
      <c r="FL184" s="109">
        <f t="shared" si="440"/>
        <v>1.3381724282654625E-2</v>
      </c>
      <c r="FM184" s="109">
        <f t="shared" si="440"/>
        <v>6.4439797891721442E-3</v>
      </c>
      <c r="FN184" s="109">
        <f t="shared" si="440"/>
        <v>4.4687726069844842E-2</v>
      </c>
      <c r="FO184" s="109">
        <f t="shared" si="440"/>
        <v>3.584735880605414E-3</v>
      </c>
      <c r="FP184" s="109">
        <f t="shared" si="440"/>
        <v>1.4893715859069151E-2</v>
      </c>
      <c r="FQ184" s="109">
        <f t="shared" si="440"/>
        <v>1.7123714917248643E-2</v>
      </c>
      <c r="FR184" s="109">
        <f t="shared" si="440"/>
        <v>1.5292808101306937E-2</v>
      </c>
      <c r="FS184" s="109">
        <f t="shared" si="440"/>
        <v>2.329039889784441E-2</v>
      </c>
      <c r="FT184" s="109">
        <f t="shared" si="440"/>
        <v>1.0681358197202314E-2</v>
      </c>
      <c r="FU184" s="109">
        <f t="shared" si="440"/>
        <v>1.7123714917248643E-2</v>
      </c>
      <c r="FV184" s="109">
        <f t="shared" si="441"/>
        <v>1.5944084520186173E-2</v>
      </c>
      <c r="FW184" s="109">
        <f t="shared" si="441"/>
        <v>1.7231768506091493E-2</v>
      </c>
      <c r="FX184" s="109">
        <f t="shared" si="441"/>
        <v>7.5486553462226526E-3</v>
      </c>
      <c r="FY184" s="109">
        <f t="shared" si="441"/>
        <v>2.3970159643279771E-2</v>
      </c>
      <c r="FZ184" s="109">
        <f t="shared" si="441"/>
        <v>1.3921429355853946E-2</v>
      </c>
      <c r="GA184" s="109">
        <f t="shared" si="441"/>
        <v>2.805666758469369E-3</v>
      </c>
      <c r="GB184" s="109">
        <f t="shared" si="441"/>
        <v>8.0407336908716737E-3</v>
      </c>
      <c r="GC184" s="109">
        <f t="shared" si="441"/>
        <v>1.332903025845911E-2</v>
      </c>
      <c r="GD184" s="109">
        <f t="shared" si="441"/>
        <v>1.7123714917248643E-2</v>
      </c>
      <c r="GE184" s="109">
        <f t="shared" si="441"/>
        <v>1.500127509900883E-2</v>
      </c>
      <c r="GF184" s="109">
        <f t="shared" si="442"/>
        <v>1.6029290780993005E-2</v>
      </c>
      <c r="GG184" s="109">
        <f t="shared" si="442"/>
        <v>7.5486553462226526E-3</v>
      </c>
      <c r="GH184" s="109">
        <f t="shared" si="442"/>
        <v>7.5486553462226526E-3</v>
      </c>
      <c r="GI184" s="109">
        <f t="shared" si="442"/>
        <v>7.5486553462226526E-3</v>
      </c>
      <c r="GJ184" s="109">
        <f t="shared" si="442"/>
        <v>7.5486553462226526E-3</v>
      </c>
      <c r="GK184" s="109">
        <f t="shared" si="442"/>
        <v>8.4194679470769151E-3</v>
      </c>
      <c r="GL184" s="109">
        <f t="shared" si="442"/>
        <v>4.0151362455877054E-3</v>
      </c>
      <c r="GM184" s="109">
        <f t="shared" si="442"/>
        <v>8.0106403047529636E-3</v>
      </c>
      <c r="GN184" s="109">
        <f t="shared" si="442"/>
        <v>3.1528309812528625E-2</v>
      </c>
      <c r="GO184" s="109">
        <f t="shared" si="442"/>
        <v>1.2764481682396781E-2</v>
      </c>
      <c r="GP184" s="109">
        <f t="shared" si="443"/>
        <v>1.7231768506091493E-2</v>
      </c>
      <c r="GQ184" s="109">
        <f t="shared" si="443"/>
        <v>1.2661946267708286E-2</v>
      </c>
      <c r="GR184" s="109">
        <f t="shared" si="443"/>
        <v>1.3117277198102696E-2</v>
      </c>
      <c r="GS184" s="109">
        <f t="shared" si="443"/>
        <v>2.3056593618245219E-2</v>
      </c>
      <c r="GT184" s="109">
        <f t="shared" si="443"/>
        <v>1.7231768506091493E-2</v>
      </c>
      <c r="GU184" s="109">
        <f t="shared" si="443"/>
        <v>3.7619426107320719E-2</v>
      </c>
      <c r="GV184" s="109">
        <f t="shared" si="443"/>
        <v>3.584735880605414E-3</v>
      </c>
      <c r="GW184" s="109">
        <f t="shared" si="443"/>
        <v>7.5486553462226526E-3</v>
      </c>
      <c r="GX184" s="109">
        <f t="shared" si="443"/>
        <v>1.1159522323353186E-2</v>
      </c>
      <c r="GY184" s="109">
        <f t="shared" si="443"/>
        <v>1.1729770556403465E-2</v>
      </c>
      <c r="GZ184" s="109">
        <f t="shared" si="444"/>
        <v>7.4479475668297193E-3</v>
      </c>
      <c r="HA184" s="109">
        <f t="shared" si="444"/>
        <v>7.5486553462226526E-3</v>
      </c>
      <c r="HB184" s="109">
        <f t="shared" si="444"/>
        <v>3.584735880605414E-3</v>
      </c>
      <c r="HC184" s="109">
        <f t="shared" si="444"/>
        <v>1.9623660994773067E-2</v>
      </c>
      <c r="HD184" s="109">
        <f t="shared" si="444"/>
        <v>1.1388782851112477E-2</v>
      </c>
      <c r="HE184" s="109">
        <f t="shared" si="444"/>
        <v>1.3151623762859718E-2</v>
      </c>
      <c r="HF184" s="109">
        <f t="shared" si="444"/>
        <v>8.9737841675670525E-3</v>
      </c>
      <c r="HG184" s="109">
        <f t="shared" si="444"/>
        <v>1.1160741145197342E-2</v>
      </c>
      <c r="HH184" s="109">
        <f t="shared" si="444"/>
        <v>7.5885357119626221E-3</v>
      </c>
      <c r="HI184" s="109">
        <f t="shared" si="444"/>
        <v>1.6657520539885676E-2</v>
      </c>
      <c r="HJ184" s="109">
        <f t="shared" si="445"/>
        <v>3.584735880605414E-3</v>
      </c>
      <c r="HK184" s="109">
        <f t="shared" si="445"/>
        <v>7.5486553462226526E-3</v>
      </c>
      <c r="HL184" s="109">
        <f t="shared" si="445"/>
        <v>2.2380752432290641E-2</v>
      </c>
      <c r="HM184" s="109">
        <f t="shared" si="445"/>
        <v>7.5486553462226526E-3</v>
      </c>
      <c r="HN184" s="109">
        <f t="shared" si="445"/>
        <v>1.3581778862734829E-2</v>
      </c>
      <c r="HO184" s="109">
        <f t="shared" si="445"/>
        <v>1.2757020469356572E-2</v>
      </c>
      <c r="HP184" s="109">
        <f t="shared" si="445"/>
        <v>8.7188282570043688E-3</v>
      </c>
      <c r="HQ184" s="109">
        <f t="shared" si="445"/>
        <v>1.6129727413529325E-2</v>
      </c>
      <c r="HR184" s="109"/>
      <c r="HS184" s="109"/>
      <c r="HT184" s="109"/>
      <c r="HU184" s="109"/>
      <c r="HV184" s="109"/>
      <c r="HW184" s="109"/>
      <c r="HX184" s="109"/>
      <c r="HY184" s="109"/>
      <c r="HZ184" s="109"/>
      <c r="IA184" s="109"/>
      <c r="IB184" s="109"/>
      <c r="IC184" s="109"/>
      <c r="ID184" s="109"/>
      <c r="IE184" s="109"/>
      <c r="IF184" s="109"/>
      <c r="IG184" s="109"/>
      <c r="IH184" s="109"/>
      <c r="II184" s="109"/>
      <c r="IJ184" s="109"/>
      <c r="IK184" s="109"/>
      <c r="IL184" s="109"/>
      <c r="IM184" s="109"/>
      <c r="IN184" s="109"/>
      <c r="IO184" s="109"/>
      <c r="IP184" s="109"/>
      <c r="IQ184" s="109"/>
      <c r="IR184" s="109"/>
      <c r="IS184" s="109"/>
      <c r="IT184" s="109"/>
      <c r="IU184" s="109"/>
      <c r="IV184" s="109"/>
      <c r="IW184" s="109"/>
      <c r="IX184" s="109"/>
      <c r="IY184" s="109"/>
      <c r="IZ184" s="109"/>
      <c r="JA184" s="109"/>
      <c r="JB184" s="109"/>
      <c r="JC184" s="109"/>
      <c r="JD184" s="109"/>
      <c r="JE184" s="109"/>
      <c r="JF184" s="109"/>
      <c r="JG184" s="109"/>
      <c r="JH184" s="109"/>
      <c r="JI184" s="109"/>
      <c r="JJ184" s="109"/>
      <c r="JK184" s="109"/>
      <c r="JL184" s="109"/>
      <c r="JM184" s="109"/>
      <c r="JN184" s="109"/>
      <c r="JO184" s="109"/>
      <c r="JP184" s="109" t="str">
        <f t="shared" si="335"/>
        <v>Water Pollution_1,4-dichlorobenzene_Seawater_Health_N/A for WP Interim Methodology</v>
      </c>
    </row>
    <row r="185" spans="2:276">
      <c r="B185" s="112" t="s">
        <v>9</v>
      </c>
      <c r="C185" s="112" t="s">
        <v>420</v>
      </c>
      <c r="D185" s="112" t="s">
        <v>384</v>
      </c>
      <c r="E185" s="112" t="s">
        <v>395</v>
      </c>
      <c r="F185" s="112" t="s">
        <v>390</v>
      </c>
      <c r="G185" s="112" t="s">
        <v>391</v>
      </c>
      <c r="H185" s="109">
        <f t="shared" si="424"/>
        <v>0.60322381059667163</v>
      </c>
      <c r="I185" s="109">
        <f t="shared" si="424"/>
        <v>3.6369664115649368E-2</v>
      </c>
      <c r="J185" s="109">
        <f t="shared" si="424"/>
        <v>1.1403232267141925</v>
      </c>
      <c r="K185" s="109">
        <f t="shared" si="424"/>
        <v>3.584735880605414E-3</v>
      </c>
      <c r="L185" s="109">
        <f t="shared" si="424"/>
        <v>0.22778753364919435</v>
      </c>
      <c r="M185" s="109">
        <f t="shared" si="424"/>
        <v>0.46803671382754636</v>
      </c>
      <c r="N185" s="109">
        <f t="shared" si="424"/>
        <v>7.5486553462226526E-3</v>
      </c>
      <c r="O185" s="109">
        <f t="shared" si="424"/>
        <v>3.5139946563523122E-2</v>
      </c>
      <c r="P185" s="109">
        <f t="shared" si="424"/>
        <v>4.0548183526898651E-2</v>
      </c>
      <c r="Q185" s="109">
        <f t="shared" si="424"/>
        <v>7.5486553462226526E-3</v>
      </c>
      <c r="R185" s="109">
        <f t="shared" si="425"/>
        <v>1.2359735558551589E-2</v>
      </c>
      <c r="S185" s="109">
        <f t="shared" si="425"/>
        <v>0.10357061295418096</v>
      </c>
      <c r="T185" s="109">
        <f t="shared" si="425"/>
        <v>0.17182161357988859</v>
      </c>
      <c r="U185" s="109">
        <f t="shared" si="425"/>
        <v>7.9762618963596151E-3</v>
      </c>
      <c r="V185" s="109">
        <f t="shared" si="425"/>
        <v>1.3581778862734829E-2</v>
      </c>
      <c r="W185" s="109">
        <f t="shared" si="425"/>
        <v>1.6832481318908712</v>
      </c>
      <c r="X185" s="109">
        <f t="shared" si="425"/>
        <v>7.5486553462226526E-3</v>
      </c>
      <c r="Y185" s="109">
        <f t="shared" si="425"/>
        <v>0.50114878091438764</v>
      </c>
      <c r="Z185" s="109">
        <f t="shared" si="425"/>
        <v>1.0597107520668312</v>
      </c>
      <c r="AA185" s="109">
        <f t="shared" si="425"/>
        <v>3.8744583900926416E-2</v>
      </c>
      <c r="AB185" s="109">
        <f t="shared" si="426"/>
        <v>0.36666810063891109</v>
      </c>
      <c r="AC185" s="109">
        <f t="shared" si="426"/>
        <v>6.7459993725825758E-3</v>
      </c>
      <c r="AD185" s="109">
        <f t="shared" si="426"/>
        <v>0.2273390212203007</v>
      </c>
      <c r="AE185" s="109">
        <f t="shared" si="426"/>
        <v>1.8671804502819671E-2</v>
      </c>
      <c r="AF185" s="109">
        <f t="shared" si="426"/>
        <v>0.97772327467845732</v>
      </c>
      <c r="AG185" s="109">
        <f t="shared" si="426"/>
        <v>3.5373146037430768E-2</v>
      </c>
      <c r="AH185" s="109">
        <f t="shared" si="426"/>
        <v>7.8475207668351171E-2</v>
      </c>
      <c r="AI185" s="109">
        <f t="shared" si="426"/>
        <v>7.5486553462226526E-3</v>
      </c>
      <c r="AJ185" s="109">
        <f t="shared" si="426"/>
        <v>0.12338995821868855</v>
      </c>
      <c r="AK185" s="109">
        <f t="shared" si="426"/>
        <v>0.21564981897456204</v>
      </c>
      <c r="AL185" s="109">
        <f t="shared" si="427"/>
        <v>1.2121170148489899</v>
      </c>
      <c r="AM185" s="109">
        <f t="shared" si="427"/>
        <v>2.1767260400565251E-2</v>
      </c>
      <c r="AN185" s="109">
        <f t="shared" si="427"/>
        <v>9.9160974307457447E-2</v>
      </c>
      <c r="AO185" s="109">
        <f t="shared" si="427"/>
        <v>0.16633281928008245</v>
      </c>
      <c r="AP185" s="109">
        <f t="shared" si="427"/>
        <v>0.1902884675036815</v>
      </c>
      <c r="AQ185" s="109">
        <f t="shared" si="427"/>
        <v>1.213700091910939E-2</v>
      </c>
      <c r="AR185" s="109">
        <f t="shared" si="427"/>
        <v>7.5486553462226526E-3</v>
      </c>
      <c r="AS185" s="109">
        <f t="shared" si="427"/>
        <v>0.30096410203091212</v>
      </c>
      <c r="AT185" s="109">
        <f t="shared" si="427"/>
        <v>9.1777784329628853E-2</v>
      </c>
      <c r="AU185" s="109">
        <f t="shared" si="427"/>
        <v>0.1948396674823504</v>
      </c>
      <c r="AV185" s="109">
        <f t="shared" si="428"/>
        <v>2.3990760088746687E-2</v>
      </c>
      <c r="AW185" s="109">
        <f t="shared" si="428"/>
        <v>0.5703533004701431</v>
      </c>
      <c r="AX185" s="109">
        <f t="shared" si="428"/>
        <v>3.5846302270631437E-2</v>
      </c>
      <c r="AY185" s="109">
        <f t="shared" si="428"/>
        <v>1.7123714917248643E-2</v>
      </c>
      <c r="AZ185" s="109">
        <f t="shared" si="428"/>
        <v>2.9438888673793805E-2</v>
      </c>
      <c r="BA185" s="109">
        <f t="shared" si="428"/>
        <v>0.61851499731219217</v>
      </c>
      <c r="BB185" s="109">
        <f t="shared" si="428"/>
        <v>0.22348197091991512</v>
      </c>
      <c r="BC185" s="109">
        <f t="shared" si="428"/>
        <v>0.22204848915683051</v>
      </c>
      <c r="BD185" s="109">
        <f t="shared" si="428"/>
        <v>0.19903704008978865</v>
      </c>
      <c r="BE185" s="109">
        <f t="shared" si="428"/>
        <v>1.9441512497956206</v>
      </c>
      <c r="BF185" s="109">
        <f t="shared" si="429"/>
        <v>0.20179216836748678</v>
      </c>
      <c r="BG185" s="109">
        <f t="shared" si="429"/>
        <v>0.11764876553739335</v>
      </c>
      <c r="BH185" s="109">
        <f t="shared" si="429"/>
        <v>0.1566616273624577</v>
      </c>
      <c r="BI185" s="109">
        <f t="shared" si="429"/>
        <v>0.10454279338285462</v>
      </c>
      <c r="BJ185" s="109">
        <f t="shared" si="429"/>
        <v>6.801185443333245E-2</v>
      </c>
      <c r="BK185" s="109">
        <f t="shared" si="429"/>
        <v>7.5486553462226526E-3</v>
      </c>
      <c r="BL185" s="109">
        <f t="shared" si="429"/>
        <v>0.21569739157156109</v>
      </c>
      <c r="BM185" s="109">
        <f t="shared" si="429"/>
        <v>4.4855091739099899E-2</v>
      </c>
      <c r="BN185" s="109">
        <f t="shared" si="429"/>
        <v>0.42586347281753351</v>
      </c>
      <c r="BO185" s="109">
        <f t="shared" si="429"/>
        <v>0.28089381405933767</v>
      </c>
      <c r="BP185" s="109">
        <f t="shared" si="430"/>
        <v>1.3152656124496254</v>
      </c>
      <c r="BQ185" s="109">
        <f t="shared" si="430"/>
        <v>1.4495678892977297</v>
      </c>
      <c r="BR185" s="109">
        <f t="shared" si="430"/>
        <v>3.4964163125091138E-2</v>
      </c>
      <c r="BS185" s="109">
        <f t="shared" si="430"/>
        <v>0.41651129071632215</v>
      </c>
      <c r="BT185" s="109">
        <f t="shared" si="430"/>
        <v>0.41827304898221934</v>
      </c>
      <c r="BU185" s="109">
        <f t="shared" si="430"/>
        <v>1.2862780863008095E-2</v>
      </c>
      <c r="BV185" s="109">
        <f t="shared" si="430"/>
        <v>9.7274575706258956E-3</v>
      </c>
      <c r="BW185" s="109">
        <f t="shared" si="430"/>
        <v>3.4786193347504414E-2</v>
      </c>
      <c r="BX185" s="109">
        <f t="shared" si="430"/>
        <v>0.54957625681736066</v>
      </c>
      <c r="BY185" s="109">
        <f t="shared" si="430"/>
        <v>4.525651569979125E-3</v>
      </c>
      <c r="BZ185" s="109">
        <f t="shared" si="431"/>
        <v>2.7577077992093607E-2</v>
      </c>
      <c r="CA185" s="109">
        <f t="shared" si="431"/>
        <v>0.25141392437878007</v>
      </c>
      <c r="CB185" s="109">
        <f t="shared" si="431"/>
        <v>0.65584066419198828</v>
      </c>
      <c r="CC185" s="109">
        <f t="shared" si="431"/>
        <v>0.25287323775695553</v>
      </c>
      <c r="CD185" s="109">
        <f t="shared" si="431"/>
        <v>0.16533990016297345</v>
      </c>
      <c r="CE185" s="109">
        <f t="shared" si="431"/>
        <v>1.4893715859069151E-2</v>
      </c>
      <c r="CF185" s="109">
        <f t="shared" si="431"/>
        <v>0.11057462925483921</v>
      </c>
      <c r="CG185" s="109">
        <f t="shared" si="431"/>
        <v>4.2982482470018471E-3</v>
      </c>
      <c r="CH185" s="109">
        <f t="shared" si="431"/>
        <v>7.5486553462226526E-3</v>
      </c>
      <c r="CI185" s="109">
        <f t="shared" si="431"/>
        <v>1.7231768506091493E-2</v>
      </c>
      <c r="CJ185" s="109">
        <f t="shared" si="432"/>
        <v>0.35511276994034924</v>
      </c>
      <c r="CK185" s="109">
        <f t="shared" si="432"/>
        <v>0.68973946626054372</v>
      </c>
      <c r="CL185" s="109">
        <f t="shared" si="432"/>
        <v>2.3124661063402233E-2</v>
      </c>
      <c r="CM185" s="109">
        <f t="shared" si="432"/>
        <v>1.1935100710652114E-2</v>
      </c>
      <c r="CN185" s="109">
        <f t="shared" si="432"/>
        <v>0.63983470813029553</v>
      </c>
      <c r="CO185" s="109">
        <f t="shared" si="432"/>
        <v>0.22253366184801945</v>
      </c>
      <c r="CP185" s="109">
        <f t="shared" si="432"/>
        <v>1.7231768506091493E-2</v>
      </c>
      <c r="CQ185" s="109">
        <f t="shared" si="432"/>
        <v>0.32877201067644923</v>
      </c>
      <c r="CR185" s="109">
        <f t="shared" si="432"/>
        <v>1.7181554615690996E-2</v>
      </c>
      <c r="CS185" s="109">
        <f t="shared" si="432"/>
        <v>0.39337932783931367</v>
      </c>
      <c r="CT185" s="109">
        <f t="shared" si="433"/>
        <v>7.860617157351403E-2</v>
      </c>
      <c r="CU185" s="109">
        <f t="shared" si="433"/>
        <v>0.25616506281110024</v>
      </c>
      <c r="CV185" s="109">
        <f t="shared" si="433"/>
        <v>0.26868622777988599</v>
      </c>
      <c r="CW185" s="109">
        <f t="shared" si="433"/>
        <v>5.8681239673010067E-2</v>
      </c>
      <c r="CX185" s="109">
        <f t="shared" si="433"/>
        <v>2.6840639911110395E-2</v>
      </c>
      <c r="CY185" s="109">
        <f t="shared" si="433"/>
        <v>0.24785449195814951</v>
      </c>
      <c r="CZ185" s="109">
        <f t="shared" si="433"/>
        <v>9.5540520054502184E-2</v>
      </c>
      <c r="DA185" s="109">
        <f t="shared" si="433"/>
        <v>0.16137976047998789</v>
      </c>
      <c r="DB185" s="109">
        <f t="shared" si="433"/>
        <v>0.71006217322523191</v>
      </c>
      <c r="DC185" s="109">
        <f t="shared" si="433"/>
        <v>0.84626952055974414</v>
      </c>
      <c r="DD185" s="109">
        <f t="shared" si="434"/>
        <v>4.0854153228783205E-2</v>
      </c>
      <c r="DE185" s="109">
        <f t="shared" si="434"/>
        <v>0.13638261147702246</v>
      </c>
      <c r="DF185" s="109">
        <f t="shared" si="434"/>
        <v>1.7231768506091493E-2</v>
      </c>
      <c r="DG185" s="109">
        <f t="shared" si="434"/>
        <v>3.0299326205050967</v>
      </c>
      <c r="DH185" s="109">
        <f t="shared" si="434"/>
        <v>1.6420708798006853</v>
      </c>
      <c r="DI185" s="109">
        <f t="shared" si="434"/>
        <v>0.21300743795984042</v>
      </c>
      <c r="DJ185" s="109">
        <f t="shared" si="434"/>
        <v>0.68819974497120673</v>
      </c>
      <c r="DK185" s="109">
        <f t="shared" si="434"/>
        <v>8.2048905444459447E-2</v>
      </c>
      <c r="DL185" s="109">
        <f t="shared" si="434"/>
        <v>0.13058175527586069</v>
      </c>
      <c r="DM185" s="109">
        <f t="shared" si="434"/>
        <v>5.0652532797089957E-2</v>
      </c>
      <c r="DN185" s="109">
        <f t="shared" si="435"/>
        <v>0.53705194386463895</v>
      </c>
      <c r="DO185" s="109">
        <f t="shared" si="435"/>
        <v>1.9350563553866906</v>
      </c>
      <c r="DP185" s="109">
        <f t="shared" si="435"/>
        <v>2.9125787263559702E-2</v>
      </c>
      <c r="DQ185" s="109">
        <f t="shared" si="435"/>
        <v>0.27765221002966678</v>
      </c>
      <c r="DR185" s="109">
        <f t="shared" si="435"/>
        <v>0.22778753364919435</v>
      </c>
      <c r="DS185" s="109">
        <f t="shared" si="435"/>
        <v>8.5863301650421581E-2</v>
      </c>
      <c r="DT185" s="109">
        <f t="shared" si="435"/>
        <v>0.22778753364919435</v>
      </c>
      <c r="DU185" s="109">
        <f t="shared" si="435"/>
        <v>1.7231768506091493E-2</v>
      </c>
      <c r="DV185" s="109">
        <f t="shared" si="435"/>
        <v>0.20924406937786266</v>
      </c>
      <c r="DW185" s="109">
        <f t="shared" si="435"/>
        <v>1.4776144755489605E-2</v>
      </c>
      <c r="DX185" s="109">
        <f t="shared" si="436"/>
        <v>0.31254377056963439</v>
      </c>
      <c r="DY185" s="109">
        <f t="shared" si="436"/>
        <v>3.5775629496827235E-2</v>
      </c>
      <c r="DZ185" s="109">
        <f t="shared" si="436"/>
        <v>0.14541257978076821</v>
      </c>
      <c r="EA185" s="109">
        <f t="shared" si="436"/>
        <v>1.3581778862734829E-2</v>
      </c>
      <c r="EB185" s="109">
        <f t="shared" si="436"/>
        <v>1.7231768506091493E-2</v>
      </c>
      <c r="EC185" s="109">
        <f t="shared" si="436"/>
        <v>0.35170050660574187</v>
      </c>
      <c r="ED185" s="109">
        <f t="shared" si="436"/>
        <v>0.13637721062391223</v>
      </c>
      <c r="EE185" s="109">
        <f t="shared" si="436"/>
        <v>8.6732911713895147E-2</v>
      </c>
      <c r="EF185" s="109">
        <f t="shared" si="436"/>
        <v>1.7231768506091493E-2</v>
      </c>
      <c r="EG185" s="109">
        <f t="shared" si="436"/>
        <v>0.13269764223478631</v>
      </c>
      <c r="EH185" s="109">
        <f t="shared" si="437"/>
        <v>1.4893715859069151E-2</v>
      </c>
      <c r="EI185" s="109">
        <f t="shared" si="437"/>
        <v>8.7861634083163179E-3</v>
      </c>
      <c r="EJ185" s="109">
        <f t="shared" si="437"/>
        <v>0.18998158645108559</v>
      </c>
      <c r="EK185" s="109">
        <f t="shared" si="437"/>
        <v>1.7317460369024706</v>
      </c>
      <c r="EL185" s="109">
        <f t="shared" si="437"/>
        <v>2.6099601209761843E-2</v>
      </c>
      <c r="EM185" s="109">
        <f t="shared" si="437"/>
        <v>0.14525982847869781</v>
      </c>
      <c r="EN185" s="109">
        <f t="shared" si="437"/>
        <v>0.15039687489832648</v>
      </c>
      <c r="EO185" s="109">
        <f t="shared" si="437"/>
        <v>1.7231768506091493E-2</v>
      </c>
      <c r="EP185" s="109">
        <f t="shared" si="437"/>
        <v>0.33734588934137755</v>
      </c>
      <c r="EQ185" s="109">
        <f t="shared" si="437"/>
        <v>9.9233022360527084E-2</v>
      </c>
      <c r="ER185" s="109">
        <f t="shared" si="438"/>
        <v>8.0532322449218229E-3</v>
      </c>
      <c r="ES185" s="109">
        <f t="shared" si="438"/>
        <v>9.636312035265061E-3</v>
      </c>
      <c r="ET185" s="109">
        <f t="shared" si="438"/>
        <v>3.1417195566369585E-2</v>
      </c>
      <c r="EU185" s="109">
        <f t="shared" si="438"/>
        <v>0.35756222118706071</v>
      </c>
      <c r="EV185" s="109">
        <f t="shared" si="438"/>
        <v>0.69120070492602526</v>
      </c>
      <c r="EW185" s="109">
        <f t="shared" si="438"/>
        <v>2.7655250259728516E-2</v>
      </c>
      <c r="EX185" s="109">
        <f t="shared" si="438"/>
        <v>1.7231768506091493E-2</v>
      </c>
      <c r="EY185" s="109">
        <f t="shared" si="438"/>
        <v>2.6173378106102527E-2</v>
      </c>
      <c r="EZ185" s="109">
        <f t="shared" si="438"/>
        <v>0.99374370291149849</v>
      </c>
      <c r="FA185" s="109">
        <f t="shared" si="438"/>
        <v>0.57479937045007357</v>
      </c>
      <c r="FB185" s="109">
        <f t="shared" si="439"/>
        <v>1.7231768506091493E-2</v>
      </c>
      <c r="FC185" s="109">
        <f t="shared" si="439"/>
        <v>1.5414946549992353E-2</v>
      </c>
      <c r="FD185" s="109">
        <f t="shared" si="439"/>
        <v>4.3742485584980652E-2</v>
      </c>
      <c r="FE185" s="109">
        <f t="shared" si="439"/>
        <v>6.6070979853115511E-2</v>
      </c>
      <c r="FF185" s="109">
        <f t="shared" si="439"/>
        <v>3.2640705888336292E-2</v>
      </c>
      <c r="FG185" s="109">
        <f t="shared" si="439"/>
        <v>0.24338078117228629</v>
      </c>
      <c r="FH185" s="109">
        <f t="shared" si="439"/>
        <v>0.14004812921771492</v>
      </c>
      <c r="FI185" s="109">
        <f t="shared" si="439"/>
        <v>0.15826954925627285</v>
      </c>
      <c r="FJ185" s="109">
        <f t="shared" si="439"/>
        <v>0.12556758687486225</v>
      </c>
      <c r="FK185" s="109">
        <f t="shared" si="439"/>
        <v>0.67922826559231597</v>
      </c>
      <c r="FL185" s="109">
        <f t="shared" si="440"/>
        <v>8.330658352161277E-2</v>
      </c>
      <c r="FM185" s="109">
        <f t="shared" si="440"/>
        <v>7.4312365480439964E-3</v>
      </c>
      <c r="FN185" s="109">
        <f t="shared" si="440"/>
        <v>6.7268837500390727E-2</v>
      </c>
      <c r="FO185" s="109">
        <f t="shared" si="440"/>
        <v>4.7262483334941496E-3</v>
      </c>
      <c r="FP185" s="109">
        <f t="shared" si="440"/>
        <v>0.22778753364919435</v>
      </c>
      <c r="FQ185" s="109">
        <f t="shared" si="440"/>
        <v>5.2235114807230157E-2</v>
      </c>
      <c r="FR185" s="109">
        <f t="shared" si="440"/>
        <v>1.3719341624653281</v>
      </c>
      <c r="FS185" s="109">
        <f t="shared" si="440"/>
        <v>0.33141955122135303</v>
      </c>
      <c r="FT185" s="109">
        <f t="shared" si="440"/>
        <v>0.31984105188425788</v>
      </c>
      <c r="FU185" s="109">
        <f t="shared" si="440"/>
        <v>1.7123714917248643E-2</v>
      </c>
      <c r="FV185" s="109">
        <f t="shared" si="441"/>
        <v>1.1721356584288556</v>
      </c>
      <c r="FW185" s="109">
        <f t="shared" si="441"/>
        <v>1.7231768506091493E-2</v>
      </c>
      <c r="FX185" s="109">
        <f t="shared" si="441"/>
        <v>0.20179216836748678</v>
      </c>
      <c r="FY185" s="109">
        <f t="shared" si="441"/>
        <v>0.66197045865915127</v>
      </c>
      <c r="FZ185" s="109">
        <f t="shared" si="441"/>
        <v>0.19893861038355745</v>
      </c>
      <c r="GA185" s="109">
        <f t="shared" si="441"/>
        <v>4.7419518029541488E-3</v>
      </c>
      <c r="GB185" s="109">
        <f t="shared" si="441"/>
        <v>6.8424020104451436E-2</v>
      </c>
      <c r="GC185" s="109">
        <f t="shared" si="441"/>
        <v>0.93624444321581024</v>
      </c>
      <c r="GD185" s="109">
        <f t="shared" si="441"/>
        <v>0.41651129071632215</v>
      </c>
      <c r="GE185" s="109">
        <f t="shared" si="441"/>
        <v>0.13376031749740389</v>
      </c>
      <c r="GF185" s="109">
        <f t="shared" si="442"/>
        <v>0.62605777740782365</v>
      </c>
      <c r="GG185" s="109">
        <f t="shared" si="442"/>
        <v>7.5486553462226526E-3</v>
      </c>
      <c r="GH185" s="109">
        <f t="shared" si="442"/>
        <v>7.5486553462226526E-3</v>
      </c>
      <c r="GI185" s="109">
        <f t="shared" si="442"/>
        <v>0.20179216836748678</v>
      </c>
      <c r="GJ185" s="109">
        <f t="shared" si="442"/>
        <v>7.5486553462226526E-3</v>
      </c>
      <c r="GK185" s="109">
        <f t="shared" si="442"/>
        <v>4.9108453434117065E-2</v>
      </c>
      <c r="GL185" s="109">
        <f t="shared" si="442"/>
        <v>1.0835911630536554E-2</v>
      </c>
      <c r="GM185" s="109">
        <f t="shared" si="442"/>
        <v>2.5275573163117109E-2</v>
      </c>
      <c r="GN185" s="109">
        <f t="shared" si="442"/>
        <v>7.841222253743349E-2</v>
      </c>
      <c r="GO185" s="109">
        <f t="shared" si="442"/>
        <v>0.59151915367543428</v>
      </c>
      <c r="GP185" s="109">
        <f t="shared" si="443"/>
        <v>0.58337846376266822</v>
      </c>
      <c r="GQ185" s="109">
        <f t="shared" si="443"/>
        <v>0.41060460358895484</v>
      </c>
      <c r="GR185" s="109">
        <f t="shared" si="443"/>
        <v>2.2042797103176606E-2</v>
      </c>
      <c r="GS185" s="109">
        <f t="shared" si="443"/>
        <v>1.500957573363108</v>
      </c>
      <c r="GT185" s="109">
        <f t="shared" si="443"/>
        <v>0.40306803416581016</v>
      </c>
      <c r="GU185" s="109">
        <f t="shared" si="443"/>
        <v>0.16425738538446252</v>
      </c>
      <c r="GV185" s="109">
        <f t="shared" si="443"/>
        <v>3.584735880605414E-3</v>
      </c>
      <c r="GW185" s="109">
        <f t="shared" si="443"/>
        <v>0.10200772818159481</v>
      </c>
      <c r="GX185" s="109">
        <f t="shared" si="443"/>
        <v>6.3953945970694814E-2</v>
      </c>
      <c r="GY185" s="109">
        <f t="shared" si="443"/>
        <v>9.3136001982874583E-2</v>
      </c>
      <c r="GZ185" s="109">
        <f t="shared" si="444"/>
        <v>0.162155010395723</v>
      </c>
      <c r="HA185" s="109">
        <f t="shared" si="444"/>
        <v>7.5486553462226526E-3</v>
      </c>
      <c r="HB185" s="109">
        <f t="shared" si="444"/>
        <v>2.166016403142353E-2</v>
      </c>
      <c r="HC185" s="109">
        <f t="shared" si="444"/>
        <v>0.11333641297241838</v>
      </c>
      <c r="HD185" s="109">
        <f t="shared" si="444"/>
        <v>0.12817914332154831</v>
      </c>
      <c r="HE185" s="109">
        <f t="shared" si="444"/>
        <v>4.0675500254937278</v>
      </c>
      <c r="HF185" s="109">
        <f t="shared" si="444"/>
        <v>0.31984745612785886</v>
      </c>
      <c r="HG185" s="109">
        <f t="shared" si="444"/>
        <v>2.1586306044661257E-2</v>
      </c>
      <c r="HH185" s="109">
        <f t="shared" si="444"/>
        <v>2.6950689172615193E-2</v>
      </c>
      <c r="HI185" s="109">
        <f t="shared" si="444"/>
        <v>0.12272161522620587</v>
      </c>
      <c r="HJ185" s="109">
        <f t="shared" si="445"/>
        <v>4.0362459769788927E-3</v>
      </c>
      <c r="HK185" s="109">
        <f t="shared" si="445"/>
        <v>0.25444862976438837</v>
      </c>
      <c r="HL185" s="109">
        <f t="shared" si="445"/>
        <v>1.3016022157590372</v>
      </c>
      <c r="HM185" s="109">
        <f t="shared" si="445"/>
        <v>7.5486553462226526E-3</v>
      </c>
      <c r="HN185" s="109">
        <f t="shared" si="445"/>
        <v>1.0037083969072187</v>
      </c>
      <c r="HO185" s="109">
        <f t="shared" si="445"/>
        <v>5.807952140427207</v>
      </c>
      <c r="HP185" s="109">
        <f t="shared" si="445"/>
        <v>3.8081081325685023E-2</v>
      </c>
      <c r="HQ185" s="109">
        <f t="shared" si="445"/>
        <v>0.1101181415569671</v>
      </c>
      <c r="HR185" s="109"/>
      <c r="HS185" s="109"/>
      <c r="HT185" s="109"/>
      <c r="HU185" s="109"/>
      <c r="HV185" s="109"/>
      <c r="HW185" s="109"/>
      <c r="HX185" s="109"/>
      <c r="HY185" s="109"/>
      <c r="HZ185" s="109"/>
      <c r="IA185" s="109"/>
      <c r="IB185" s="109"/>
      <c r="IC185" s="109"/>
      <c r="ID185" s="109"/>
      <c r="IE185" s="109"/>
      <c r="IF185" s="109"/>
      <c r="IG185" s="109"/>
      <c r="IH185" s="109"/>
      <c r="II185" s="109"/>
      <c r="IJ185" s="109"/>
      <c r="IK185" s="109"/>
      <c r="IL185" s="109"/>
      <c r="IM185" s="109"/>
      <c r="IN185" s="109"/>
      <c r="IO185" s="109"/>
      <c r="IP185" s="109"/>
      <c r="IQ185" s="109"/>
      <c r="IR185" s="109"/>
      <c r="IS185" s="109"/>
      <c r="IT185" s="109"/>
      <c r="IU185" s="109"/>
      <c r="IV185" s="109"/>
      <c r="IW185" s="109"/>
      <c r="IX185" s="109"/>
      <c r="IY185" s="109"/>
      <c r="IZ185" s="109"/>
      <c r="JA185" s="109"/>
      <c r="JB185" s="109"/>
      <c r="JC185" s="109"/>
      <c r="JD185" s="109"/>
      <c r="JE185" s="109"/>
      <c r="JF185" s="109"/>
      <c r="JG185" s="109"/>
      <c r="JH185" s="109"/>
      <c r="JI185" s="109"/>
      <c r="JJ185" s="109"/>
      <c r="JK185" s="109"/>
      <c r="JL185" s="109"/>
      <c r="JM185" s="109"/>
      <c r="JN185" s="109"/>
      <c r="JO185" s="109"/>
      <c r="JP185" s="109" t="str">
        <f t="shared" si="335"/>
        <v>Water Pollution_1,4-dichlorobenzene_Unspecified_Health_N/A for WP Interim Methodology</v>
      </c>
    </row>
    <row r="186" spans="2:276">
      <c r="B186" s="112" t="s">
        <v>9</v>
      </c>
      <c r="C186" s="112" t="s">
        <v>421</v>
      </c>
      <c r="D186" s="112" t="s">
        <v>394</v>
      </c>
      <c r="E186" s="112" t="s">
        <v>395</v>
      </c>
      <c r="F186" s="112" t="s">
        <v>390</v>
      </c>
      <c r="G186" s="112" t="s">
        <v>391</v>
      </c>
      <c r="H186" s="109">
        <f t="shared" si="424"/>
        <v>5.2926539547738782</v>
      </c>
      <c r="I186" s="109">
        <f t="shared" si="424"/>
        <v>7.6448562238266182E-2</v>
      </c>
      <c r="J186" s="109">
        <f t="shared" si="424"/>
        <v>4.3254053357271953</v>
      </c>
      <c r="K186" s="109">
        <f t="shared" si="424"/>
        <v>5.8744014261980483E-2</v>
      </c>
      <c r="L186" s="109">
        <f t="shared" si="424"/>
        <v>0.51693582854357001</v>
      </c>
      <c r="M186" s="109">
        <f t="shared" si="424"/>
        <v>1.1727049409660748</v>
      </c>
      <c r="N186" s="109">
        <f t="shared" si="424"/>
        <v>0.86227301072058404</v>
      </c>
      <c r="O186" s="109">
        <f t="shared" si="424"/>
        <v>6.5891976169512881E-2</v>
      </c>
      <c r="P186" s="109">
        <f t="shared" si="424"/>
        <v>3.8635264881892832E-2</v>
      </c>
      <c r="Q186" s="109">
        <f t="shared" si="424"/>
        <v>0.86227301072058404</v>
      </c>
      <c r="R186" s="109">
        <f t="shared" si="425"/>
        <v>2.2689357188856295E-2</v>
      </c>
      <c r="S186" s="109">
        <f t="shared" si="425"/>
        <v>0.11049174361999353</v>
      </c>
      <c r="T186" s="109">
        <f t="shared" si="425"/>
        <v>0.4975766074532792</v>
      </c>
      <c r="U186" s="109">
        <f t="shared" si="425"/>
        <v>0.86227301072058404</v>
      </c>
      <c r="V186" s="109">
        <f t="shared" si="425"/>
        <v>4.9367197435469992</v>
      </c>
      <c r="W186" s="109">
        <f t="shared" si="425"/>
        <v>4.8726157512052932</v>
      </c>
      <c r="X186" s="109">
        <f t="shared" si="425"/>
        <v>0.86227301072058404</v>
      </c>
      <c r="Y186" s="109">
        <f t="shared" si="425"/>
        <v>1.3552360243663877</v>
      </c>
      <c r="Z186" s="109">
        <f t="shared" si="425"/>
        <v>3.1531041631563919</v>
      </c>
      <c r="AA186" s="109">
        <f t="shared" si="425"/>
        <v>0.11092088331497546</v>
      </c>
      <c r="AB186" s="109">
        <f t="shared" si="426"/>
        <v>1.5005142817682935</v>
      </c>
      <c r="AC186" s="109">
        <f t="shared" si="426"/>
        <v>3.8907867945058273E-3</v>
      </c>
      <c r="AD186" s="109">
        <f t="shared" si="426"/>
        <v>0.34611085977680001</v>
      </c>
      <c r="AE186" s="109">
        <f t="shared" si="426"/>
        <v>2.376674422493762E-2</v>
      </c>
      <c r="AF186" s="109">
        <f t="shared" si="426"/>
        <v>1.546443365677225</v>
      </c>
      <c r="AG186" s="109">
        <f t="shared" si="426"/>
        <v>2.6808460679675569E-2</v>
      </c>
      <c r="AH186" s="109">
        <f t="shared" si="426"/>
        <v>0.17444445235820963</v>
      </c>
      <c r="AI186" s="109">
        <f t="shared" si="426"/>
        <v>0.86227301072058404</v>
      </c>
      <c r="AJ186" s="109">
        <f t="shared" si="426"/>
        <v>1.7823322576865588</v>
      </c>
      <c r="AK186" s="109">
        <f t="shared" si="426"/>
        <v>0.66773900200275904</v>
      </c>
      <c r="AL186" s="109">
        <f t="shared" si="427"/>
        <v>3.8126762266685801</v>
      </c>
      <c r="AM186" s="109">
        <f t="shared" si="427"/>
        <v>1.8391347544196215E-2</v>
      </c>
      <c r="AN186" s="109">
        <f t="shared" si="427"/>
        <v>0.9514673624950637</v>
      </c>
      <c r="AO186" s="109">
        <f t="shared" si="427"/>
        <v>0.59449745574683788</v>
      </c>
      <c r="AP186" s="109">
        <f t="shared" si="427"/>
        <v>0.74151277973663809</v>
      </c>
      <c r="AQ186" s="109">
        <f t="shared" si="427"/>
        <v>1.4510878898768011E-3</v>
      </c>
      <c r="AR186" s="109">
        <f t="shared" si="427"/>
        <v>0.86227301072058404</v>
      </c>
      <c r="AS186" s="109">
        <f t="shared" si="427"/>
        <v>0.34236202120546116</v>
      </c>
      <c r="AT186" s="109">
        <f t="shared" si="427"/>
        <v>0.24851277784092302</v>
      </c>
      <c r="AU186" s="109">
        <f t="shared" si="427"/>
        <v>0.51693582854357001</v>
      </c>
      <c r="AV186" s="109">
        <f t="shared" si="428"/>
        <v>2.9505673296629318E-2</v>
      </c>
      <c r="AW186" s="109">
        <f t="shared" si="428"/>
        <v>1.1523405320434443</v>
      </c>
      <c r="AX186" s="109">
        <f t="shared" si="428"/>
        <v>6.4984723074009709E-2</v>
      </c>
      <c r="AY186" s="109">
        <f t="shared" si="428"/>
        <v>0.9514673624950637</v>
      </c>
      <c r="AZ186" s="109">
        <f t="shared" si="428"/>
        <v>2.1019182156604234E-2</v>
      </c>
      <c r="BA186" s="109">
        <f t="shared" si="428"/>
        <v>0.57448302285364106</v>
      </c>
      <c r="BB186" s="109">
        <f t="shared" si="428"/>
        <v>0.5873246847819501</v>
      </c>
      <c r="BC186" s="109">
        <f t="shared" si="428"/>
        <v>1.0310822054158024</v>
      </c>
      <c r="BD186" s="109">
        <f t="shared" si="428"/>
        <v>0.61163968997085227</v>
      </c>
      <c r="BE186" s="109">
        <f t="shared" si="428"/>
        <v>2.6101359409911069</v>
      </c>
      <c r="BF186" s="109">
        <f t="shared" si="429"/>
        <v>0.86227301072058404</v>
      </c>
      <c r="BG186" s="109">
        <f t="shared" si="429"/>
        <v>0.62894350690618261</v>
      </c>
      <c r="BH186" s="109">
        <f t="shared" si="429"/>
        <v>0.47924258783729418</v>
      </c>
      <c r="BI186" s="109">
        <f t="shared" si="429"/>
        <v>0.65799783913723597</v>
      </c>
      <c r="BJ186" s="109">
        <f t="shared" si="429"/>
        <v>1.9691246179240802</v>
      </c>
      <c r="BK186" s="109">
        <f t="shared" si="429"/>
        <v>0.86227301072058404</v>
      </c>
      <c r="BL186" s="109">
        <f t="shared" si="429"/>
        <v>2.6586731625860347</v>
      </c>
      <c r="BM186" s="109">
        <f t="shared" si="429"/>
        <v>0.23544473152757936</v>
      </c>
      <c r="BN186" s="109">
        <f t="shared" si="429"/>
        <v>0.80218039935958663</v>
      </c>
      <c r="BO186" s="109">
        <f t="shared" si="429"/>
        <v>1.628459976710106</v>
      </c>
      <c r="BP186" s="109">
        <f t="shared" si="430"/>
        <v>1.2491814743803813</v>
      </c>
      <c r="BQ186" s="109">
        <f t="shared" si="430"/>
        <v>3.3906270580477154</v>
      </c>
      <c r="BR186" s="109">
        <f t="shared" si="430"/>
        <v>5.8433826155451001E-2</v>
      </c>
      <c r="BS186" s="109">
        <f t="shared" si="430"/>
        <v>0.9514673624950637</v>
      </c>
      <c r="BT186" s="109">
        <f t="shared" si="430"/>
        <v>1.9483101996198138</v>
      </c>
      <c r="BU186" s="109">
        <f t="shared" si="430"/>
        <v>0.62894350690618261</v>
      </c>
      <c r="BV186" s="109">
        <f t="shared" si="430"/>
        <v>5.8744014261980483E-2</v>
      </c>
      <c r="BW186" s="109">
        <f t="shared" si="430"/>
        <v>2.165215151147604E-2</v>
      </c>
      <c r="BX186" s="109">
        <f t="shared" si="430"/>
        <v>0.65960428382345404</v>
      </c>
      <c r="BY186" s="109">
        <f t="shared" si="430"/>
        <v>5.8744014261980483E-2</v>
      </c>
      <c r="BZ186" s="109">
        <f t="shared" si="431"/>
        <v>4.5172837551958764E-2</v>
      </c>
      <c r="CA186" s="109">
        <f t="shared" si="431"/>
        <v>0.9514673624950637</v>
      </c>
      <c r="CB186" s="109">
        <f t="shared" si="431"/>
        <v>1.2717033501885591</v>
      </c>
      <c r="CC186" s="109">
        <f t="shared" si="431"/>
        <v>0.54151139405166082</v>
      </c>
      <c r="CD186" s="109">
        <f t="shared" si="431"/>
        <v>0.34609148292750308</v>
      </c>
      <c r="CE186" s="109">
        <f t="shared" si="431"/>
        <v>0.51693582854357001</v>
      </c>
      <c r="CF186" s="109">
        <f t="shared" si="431"/>
        <v>0.4757416993809046</v>
      </c>
      <c r="CG186" s="109">
        <f t="shared" si="431"/>
        <v>6.8296758021106976E-4</v>
      </c>
      <c r="CH186" s="109">
        <f t="shared" si="431"/>
        <v>0.86227301072058404</v>
      </c>
      <c r="CI186" s="109">
        <f t="shared" si="431"/>
        <v>1.7823322576865588</v>
      </c>
      <c r="CJ186" s="109">
        <f t="shared" si="432"/>
        <v>0.96510374024574042</v>
      </c>
      <c r="CK186" s="109">
        <f t="shared" si="432"/>
        <v>1.3927213989139537</v>
      </c>
      <c r="CL186" s="109">
        <f t="shared" si="432"/>
        <v>7.0936063572076796E-2</v>
      </c>
      <c r="CM186" s="109">
        <f t="shared" si="432"/>
        <v>3.3037112460209059E-3</v>
      </c>
      <c r="CN186" s="109">
        <f t="shared" si="432"/>
        <v>7.7140402424868233</v>
      </c>
      <c r="CO186" s="109">
        <f t="shared" si="432"/>
        <v>1.4140733618247789</v>
      </c>
      <c r="CP186" s="109">
        <f t="shared" si="432"/>
        <v>1.7823322576865588</v>
      </c>
      <c r="CQ186" s="109">
        <f t="shared" si="432"/>
        <v>1.2070807775274544</v>
      </c>
      <c r="CR186" s="109">
        <f t="shared" si="432"/>
        <v>9.6376369763440349E-3</v>
      </c>
      <c r="CS186" s="109">
        <f t="shared" si="432"/>
        <v>1.2543517935440227</v>
      </c>
      <c r="CT186" s="109">
        <f t="shared" si="433"/>
        <v>0.15464502082678713</v>
      </c>
      <c r="CU186" s="109">
        <f t="shared" si="433"/>
        <v>1.0078412830101793</v>
      </c>
      <c r="CV186" s="109">
        <f t="shared" si="433"/>
        <v>1.1559467904562233</v>
      </c>
      <c r="CW186" s="109">
        <f t="shared" si="433"/>
        <v>0.25906588965634081</v>
      </c>
      <c r="CX186" s="109">
        <f t="shared" si="433"/>
        <v>0.51693582854357001</v>
      </c>
      <c r="CY186" s="109">
        <f t="shared" si="433"/>
        <v>0.56713052841533096</v>
      </c>
      <c r="CZ186" s="109">
        <f t="shared" si="433"/>
        <v>0.18773932996141054</v>
      </c>
      <c r="DA186" s="109">
        <f t="shared" si="433"/>
        <v>0.86227301072058404</v>
      </c>
      <c r="DB186" s="109">
        <f t="shared" si="433"/>
        <v>0.92542495950766923</v>
      </c>
      <c r="DC186" s="109">
        <f t="shared" si="433"/>
        <v>13.668940477502904</v>
      </c>
      <c r="DD186" s="109">
        <f t="shared" si="434"/>
        <v>5.2233725746308815E-2</v>
      </c>
      <c r="DE186" s="109">
        <f t="shared" si="434"/>
        <v>0.19530171337935184</v>
      </c>
      <c r="DF186" s="109">
        <f t="shared" si="434"/>
        <v>1.7823322576865588</v>
      </c>
      <c r="DG186" s="109">
        <f t="shared" si="434"/>
        <v>8.1319713891920831</v>
      </c>
      <c r="DH186" s="109">
        <f t="shared" si="434"/>
        <v>4.7779722008544452</v>
      </c>
      <c r="DI186" s="109">
        <f t="shared" si="434"/>
        <v>0.62894350690618261</v>
      </c>
      <c r="DJ186" s="109">
        <f t="shared" si="434"/>
        <v>4.9367197435469992</v>
      </c>
      <c r="DK186" s="109">
        <f t="shared" si="434"/>
        <v>0.63304560705782531</v>
      </c>
      <c r="DL186" s="109">
        <f t="shared" si="434"/>
        <v>0.29542140854093535</v>
      </c>
      <c r="DM186" s="109">
        <f t="shared" si="434"/>
        <v>0.12737901191560314</v>
      </c>
      <c r="DN186" s="109">
        <f t="shared" si="435"/>
        <v>4.9367197435469992</v>
      </c>
      <c r="DO186" s="109">
        <f t="shared" si="435"/>
        <v>3.9770326127280908</v>
      </c>
      <c r="DP186" s="109">
        <f t="shared" si="435"/>
        <v>9.2093358412623547E-2</v>
      </c>
      <c r="DQ186" s="109">
        <f t="shared" si="435"/>
        <v>1.2073808328695859</v>
      </c>
      <c r="DR186" s="109">
        <f t="shared" si="435"/>
        <v>0.51693582854357001</v>
      </c>
      <c r="DS186" s="109">
        <f t="shared" si="435"/>
        <v>0.19595665490107556</v>
      </c>
      <c r="DT186" s="109">
        <f t="shared" si="435"/>
        <v>0.51693582854357001</v>
      </c>
      <c r="DU186" s="109">
        <f t="shared" si="435"/>
        <v>1.7823322576865588</v>
      </c>
      <c r="DV186" s="109">
        <f t="shared" si="435"/>
        <v>0.81883368343764307</v>
      </c>
      <c r="DW186" s="109">
        <f t="shared" si="435"/>
        <v>5.8246280014691738E-3</v>
      </c>
      <c r="DX186" s="109">
        <f t="shared" si="436"/>
        <v>0.62375581761275889</v>
      </c>
      <c r="DY186" s="109">
        <f t="shared" si="436"/>
        <v>2.804512976702886</v>
      </c>
      <c r="DZ186" s="109">
        <f t="shared" si="436"/>
        <v>0.39517199267161118</v>
      </c>
      <c r="EA186" s="109">
        <f t="shared" si="436"/>
        <v>4.9367197435469992</v>
      </c>
      <c r="EB186" s="109">
        <f t="shared" si="436"/>
        <v>1.7823322576865588</v>
      </c>
      <c r="EC186" s="109">
        <f t="shared" si="436"/>
        <v>1.4294611414521516</v>
      </c>
      <c r="ED186" s="109">
        <f t="shared" si="436"/>
        <v>0.9514673624950637</v>
      </c>
      <c r="EE186" s="109">
        <f t="shared" si="436"/>
        <v>0.30894210882581963</v>
      </c>
      <c r="EF186" s="109">
        <f t="shared" si="436"/>
        <v>1.7823322576865588</v>
      </c>
      <c r="EG186" s="109">
        <f t="shared" si="436"/>
        <v>0.69234575889771399</v>
      </c>
      <c r="EH186" s="109">
        <f t="shared" si="437"/>
        <v>0.51693582854357001</v>
      </c>
      <c r="EI186" s="109">
        <f t="shared" si="437"/>
        <v>3.7932597499206523E-3</v>
      </c>
      <c r="EJ186" s="109">
        <f t="shared" si="437"/>
        <v>0.62894350690618261</v>
      </c>
      <c r="EK186" s="109">
        <f t="shared" si="437"/>
        <v>8.3651765589049099</v>
      </c>
      <c r="EL186" s="109">
        <f t="shared" si="437"/>
        <v>3.895331777493756E-2</v>
      </c>
      <c r="EM186" s="109">
        <f t="shared" si="437"/>
        <v>0.55832923398761602</v>
      </c>
      <c r="EN186" s="109">
        <f t="shared" si="437"/>
        <v>0.2559962813888314</v>
      </c>
      <c r="EO186" s="109">
        <f t="shared" si="437"/>
        <v>1.7823322576865588</v>
      </c>
      <c r="EP186" s="109">
        <f t="shared" si="437"/>
        <v>1.4753275634837113</v>
      </c>
      <c r="EQ186" s="109">
        <f t="shared" si="437"/>
        <v>0.21517919685015682</v>
      </c>
      <c r="ER186" s="109">
        <f t="shared" si="438"/>
        <v>5.8744014261980483E-2</v>
      </c>
      <c r="ES186" s="109">
        <f t="shared" si="438"/>
        <v>2.7005554066058469E-2</v>
      </c>
      <c r="ET186" s="109">
        <f t="shared" si="438"/>
        <v>7.9395176900983799E-2</v>
      </c>
      <c r="EU186" s="109">
        <f t="shared" si="438"/>
        <v>2.3555601812815747</v>
      </c>
      <c r="EV186" s="109">
        <f t="shared" si="438"/>
        <v>2.9798122264918692</v>
      </c>
      <c r="EW186" s="109">
        <f t="shared" si="438"/>
        <v>3.2045664075239011E-2</v>
      </c>
      <c r="EX186" s="109">
        <f t="shared" si="438"/>
        <v>1.7823322576865588</v>
      </c>
      <c r="EY186" s="109">
        <f t="shared" si="438"/>
        <v>3.6773101228058019E-2</v>
      </c>
      <c r="EZ186" s="109">
        <f t="shared" si="438"/>
        <v>2.326744703330788</v>
      </c>
      <c r="FA186" s="109">
        <f t="shared" si="438"/>
        <v>2.206397759710415</v>
      </c>
      <c r="FB186" s="109">
        <f t="shared" si="439"/>
        <v>1.7823322576865588</v>
      </c>
      <c r="FC186" s="109">
        <f t="shared" si="439"/>
        <v>6.7859819047534325E-2</v>
      </c>
      <c r="FD186" s="109">
        <f t="shared" si="439"/>
        <v>0.15930716142785012</v>
      </c>
      <c r="FE186" s="109">
        <f t="shared" si="439"/>
        <v>9.5984766976645333E-2</v>
      </c>
      <c r="FF186" s="109">
        <f t="shared" si="439"/>
        <v>5.1172922604792614E-2</v>
      </c>
      <c r="FG186" s="109">
        <f t="shared" si="439"/>
        <v>0.5881429210260849</v>
      </c>
      <c r="FH186" s="109">
        <f t="shared" si="439"/>
        <v>0.44461397112698964</v>
      </c>
      <c r="FI186" s="109">
        <f t="shared" si="439"/>
        <v>0.91403071585835616</v>
      </c>
      <c r="FJ186" s="109">
        <f t="shared" si="439"/>
        <v>0.86227301072058404</v>
      </c>
      <c r="FK186" s="109">
        <f t="shared" si="439"/>
        <v>4.9367197435469992</v>
      </c>
      <c r="FL186" s="109">
        <f t="shared" si="440"/>
        <v>0.1830435088881055</v>
      </c>
      <c r="FM186" s="109">
        <f t="shared" si="440"/>
        <v>3.6573210338842373E-3</v>
      </c>
      <c r="FN186" s="109">
        <f t="shared" si="440"/>
        <v>7.8411530037591465E-2</v>
      </c>
      <c r="FO186" s="109">
        <f t="shared" si="440"/>
        <v>5.8744014261980483E-2</v>
      </c>
      <c r="FP186" s="109">
        <f t="shared" si="440"/>
        <v>0.51693582854357001</v>
      </c>
      <c r="FQ186" s="109">
        <f t="shared" si="440"/>
        <v>0.9514673624950637</v>
      </c>
      <c r="FR186" s="109">
        <f t="shared" si="440"/>
        <v>3.3580050872537988</v>
      </c>
      <c r="FS186" s="109">
        <f t="shared" si="440"/>
        <v>1.3036402258406801</v>
      </c>
      <c r="FT186" s="109">
        <f t="shared" si="440"/>
        <v>1.2102188123983806</v>
      </c>
      <c r="FU186" s="109">
        <f t="shared" si="440"/>
        <v>0.9514673624950637</v>
      </c>
      <c r="FV186" s="109">
        <f t="shared" si="441"/>
        <v>2.2562236740124</v>
      </c>
      <c r="FW186" s="109">
        <f t="shared" si="441"/>
        <v>1.7823322576865588</v>
      </c>
      <c r="FX186" s="109">
        <f t="shared" si="441"/>
        <v>0.86227301072058404</v>
      </c>
      <c r="FY186" s="109">
        <f t="shared" si="441"/>
        <v>1.4374024306222672</v>
      </c>
      <c r="FZ186" s="109">
        <f t="shared" si="441"/>
        <v>0.62056026973929201</v>
      </c>
      <c r="GA186" s="109">
        <f t="shared" si="441"/>
        <v>0.12653713153102669</v>
      </c>
      <c r="GB186" s="109">
        <f t="shared" si="441"/>
        <v>0.43745919247076331</v>
      </c>
      <c r="GC186" s="109">
        <f t="shared" si="441"/>
        <v>2.1304635376014138</v>
      </c>
      <c r="GD186" s="109">
        <f t="shared" si="441"/>
        <v>0.9514673624950637</v>
      </c>
      <c r="GE186" s="109">
        <f t="shared" si="441"/>
        <v>0.58194382894335128</v>
      </c>
      <c r="GF186" s="109">
        <f t="shared" si="442"/>
        <v>4.1841331544260845</v>
      </c>
      <c r="GG186" s="109">
        <f t="shared" si="442"/>
        <v>0.86227301072058404</v>
      </c>
      <c r="GH186" s="109">
        <f t="shared" si="442"/>
        <v>0.86227301072058404</v>
      </c>
      <c r="GI186" s="109">
        <f t="shared" si="442"/>
        <v>0.86227301072058404</v>
      </c>
      <c r="GJ186" s="109">
        <f t="shared" si="442"/>
        <v>0.86227301072058404</v>
      </c>
      <c r="GK186" s="109">
        <f t="shared" si="442"/>
        <v>0.1017967368127026</v>
      </c>
      <c r="GL186" s="109">
        <f t="shared" si="442"/>
        <v>1.6989080796686824E-2</v>
      </c>
      <c r="GM186" s="109">
        <f t="shared" si="442"/>
        <v>1.4647440385934924E-2</v>
      </c>
      <c r="GN186" s="109">
        <f t="shared" si="442"/>
        <v>5.3069685890201446E-2</v>
      </c>
      <c r="GO186" s="109">
        <f t="shared" si="442"/>
        <v>4.305347800788363</v>
      </c>
      <c r="GP186" s="109">
        <f t="shared" si="443"/>
        <v>1.7823322576865588</v>
      </c>
      <c r="GQ186" s="109">
        <f t="shared" si="443"/>
        <v>2.1782560208794539</v>
      </c>
      <c r="GR186" s="109">
        <f t="shared" si="443"/>
        <v>1.3142883749979604E-2</v>
      </c>
      <c r="GS186" s="109">
        <f t="shared" si="443"/>
        <v>2.7822066379268389</v>
      </c>
      <c r="GT186" s="109">
        <f t="shared" si="443"/>
        <v>1.7823322576865588</v>
      </c>
      <c r="GU186" s="109">
        <f t="shared" si="443"/>
        <v>0.92820494556698663</v>
      </c>
      <c r="GV186" s="109">
        <f t="shared" si="443"/>
        <v>5.8744014261980483E-2</v>
      </c>
      <c r="GW186" s="109">
        <f t="shared" si="443"/>
        <v>0.86227301072058404</v>
      </c>
      <c r="GX186" s="109">
        <f t="shared" si="443"/>
        <v>0.39847512705031357</v>
      </c>
      <c r="GY186" s="109">
        <f t="shared" si="443"/>
        <v>0.23599075878790834</v>
      </c>
      <c r="GZ186" s="109">
        <f t="shared" si="444"/>
        <v>0.92855454153041439</v>
      </c>
      <c r="HA186" s="109">
        <f t="shared" si="444"/>
        <v>0.86227301072058404</v>
      </c>
      <c r="HB186" s="109">
        <f t="shared" si="444"/>
        <v>5.8744014261980483E-2</v>
      </c>
      <c r="HC186" s="109">
        <f t="shared" si="444"/>
        <v>8.5620468998657356E-2</v>
      </c>
      <c r="HD186" s="109">
        <f t="shared" si="444"/>
        <v>0.55662004195433734</v>
      </c>
      <c r="HE186" s="109">
        <f t="shared" si="444"/>
        <v>14.741027322870755</v>
      </c>
      <c r="HF186" s="109">
        <f t="shared" si="444"/>
        <v>0.85452485564675307</v>
      </c>
      <c r="HG186" s="109">
        <f t="shared" si="444"/>
        <v>9.5383049134296106E-3</v>
      </c>
      <c r="HH186" s="109">
        <f t="shared" si="444"/>
        <v>6.3588355861971479E-2</v>
      </c>
      <c r="HI186" s="109">
        <f t="shared" si="444"/>
        <v>0.42151684304416931</v>
      </c>
      <c r="HJ186" s="109">
        <f t="shared" si="445"/>
        <v>5.8744014261980483E-2</v>
      </c>
      <c r="HK186" s="109">
        <f t="shared" si="445"/>
        <v>0.86227301072058404</v>
      </c>
      <c r="HL186" s="109">
        <f t="shared" si="445"/>
        <v>4.2048436091685524</v>
      </c>
      <c r="HM186" s="109">
        <f t="shared" si="445"/>
        <v>0.86227301072058404</v>
      </c>
      <c r="HN186" s="109">
        <f t="shared" si="445"/>
        <v>4.9367197435469992</v>
      </c>
      <c r="HO186" s="109">
        <f t="shared" si="445"/>
        <v>15.852069287740973</v>
      </c>
      <c r="HP186" s="109">
        <f t="shared" si="445"/>
        <v>2.886670979693428E-2</v>
      </c>
      <c r="HQ186" s="109">
        <f t="shared" si="445"/>
        <v>0.21771569604499222</v>
      </c>
      <c r="HR186" s="109"/>
      <c r="HS186" s="109"/>
      <c r="HT186" s="109"/>
      <c r="HU186" s="109"/>
      <c r="HV186" s="109"/>
      <c r="HW186" s="109"/>
      <c r="HX186" s="109"/>
      <c r="HY186" s="109"/>
      <c r="HZ186" s="109"/>
      <c r="IA186" s="109"/>
      <c r="IB186" s="109"/>
      <c r="IC186" s="109"/>
      <c r="ID186" s="109"/>
      <c r="IE186" s="109"/>
      <c r="IF186" s="109"/>
      <c r="IG186" s="109"/>
      <c r="IH186" s="109"/>
      <c r="II186" s="109"/>
      <c r="IJ186" s="109"/>
      <c r="IK186" s="109"/>
      <c r="IL186" s="109"/>
      <c r="IM186" s="109"/>
      <c r="IN186" s="109"/>
      <c r="IO186" s="109"/>
      <c r="IP186" s="109"/>
      <c r="IQ186" s="109"/>
      <c r="IR186" s="109"/>
      <c r="IS186" s="109"/>
      <c r="IT186" s="109"/>
      <c r="IU186" s="109"/>
      <c r="IV186" s="109"/>
      <c r="IW186" s="109"/>
      <c r="IX186" s="109"/>
      <c r="IY186" s="109"/>
      <c r="IZ186" s="109"/>
      <c r="JA186" s="109"/>
      <c r="JB186" s="109"/>
      <c r="JC186" s="109"/>
      <c r="JD186" s="109"/>
      <c r="JE186" s="109"/>
      <c r="JF186" s="109"/>
      <c r="JG186" s="109"/>
      <c r="JH186" s="109"/>
      <c r="JI186" s="109"/>
      <c r="JJ186" s="109"/>
      <c r="JK186" s="109"/>
      <c r="JL186" s="109"/>
      <c r="JM186" s="109"/>
      <c r="JN186" s="109"/>
      <c r="JO186" s="109"/>
      <c r="JP186" s="109" t="str">
        <f t="shared" si="335"/>
        <v>Water Pollution_2-(2,4-dichlorophenoxy)acetic acid_Freshwater_Health_N/A for WP Interim Methodology</v>
      </c>
    </row>
    <row r="187" spans="2:276">
      <c r="B187" s="112" t="s">
        <v>9</v>
      </c>
      <c r="C187" s="112" t="s">
        <v>421</v>
      </c>
      <c r="D187" s="112" t="s">
        <v>396</v>
      </c>
      <c r="E187" s="112" t="s">
        <v>395</v>
      </c>
      <c r="F187" s="112" t="s">
        <v>390</v>
      </c>
      <c r="G187" s="112" t="s">
        <v>391</v>
      </c>
      <c r="H187" s="109">
        <f t="shared" si="424"/>
        <v>4.178476567351027E-5</v>
      </c>
      <c r="I187" s="109">
        <f t="shared" si="424"/>
        <v>1.116776459090661E-4</v>
      </c>
      <c r="J187" s="109">
        <f t="shared" si="424"/>
        <v>7.5797660702800582E-4</v>
      </c>
      <c r="K187" s="109">
        <f t="shared" si="424"/>
        <v>1.042821067694885E-4</v>
      </c>
      <c r="L187" s="109">
        <f t="shared" si="424"/>
        <v>2.0210476901614863E-3</v>
      </c>
      <c r="M187" s="109">
        <f t="shared" si="424"/>
        <v>8.5798587014008034E-4</v>
      </c>
      <c r="N187" s="109">
        <f t="shared" si="424"/>
        <v>4.7878674920873838E-4</v>
      </c>
      <c r="O187" s="109">
        <f t="shared" si="424"/>
        <v>5.7528902958440089E-4</v>
      </c>
      <c r="P187" s="109">
        <f t="shared" si="424"/>
        <v>1.9360683490794381E-4</v>
      </c>
      <c r="Q187" s="109">
        <f t="shared" si="424"/>
        <v>4.7878674920873838E-4</v>
      </c>
      <c r="R187" s="109">
        <f t="shared" si="425"/>
        <v>1.5216483095816668E-4</v>
      </c>
      <c r="S187" s="109">
        <f t="shared" si="425"/>
        <v>5.5869982856963547E-3</v>
      </c>
      <c r="T187" s="109">
        <f t="shared" si="425"/>
        <v>5.641602045559508E-5</v>
      </c>
      <c r="U187" s="109">
        <f t="shared" si="425"/>
        <v>4.7878674920873838E-4</v>
      </c>
      <c r="V187" s="109">
        <f t="shared" si="425"/>
        <v>8.6881352302271017E-4</v>
      </c>
      <c r="W187" s="109">
        <f t="shared" si="425"/>
        <v>3.0974161155570916E-3</v>
      </c>
      <c r="X187" s="109">
        <f t="shared" si="425"/>
        <v>4.7878674920873838E-4</v>
      </c>
      <c r="Y187" s="109">
        <f t="shared" si="425"/>
        <v>3.3050690868015721E-4</v>
      </c>
      <c r="Z187" s="109">
        <f t="shared" si="425"/>
        <v>6.1396812839870866E-3</v>
      </c>
      <c r="AA187" s="109">
        <f t="shared" si="425"/>
        <v>7.8375522736087307E-5</v>
      </c>
      <c r="AB187" s="109">
        <f t="shared" si="426"/>
        <v>2.509826628113387E-3</v>
      </c>
      <c r="AC187" s="109">
        <f t="shared" si="426"/>
        <v>5.3363209542880009E-4</v>
      </c>
      <c r="AD187" s="109">
        <f t="shared" si="426"/>
        <v>4.2577453352831644E-5</v>
      </c>
      <c r="AE187" s="109">
        <f t="shared" si="426"/>
        <v>1.0947844690996562E-3</v>
      </c>
      <c r="AF187" s="109">
        <f t="shared" si="426"/>
        <v>4.2763818293507522E-4</v>
      </c>
      <c r="AG187" s="109">
        <f t="shared" si="426"/>
        <v>4.5083672961816887E-3</v>
      </c>
      <c r="AH187" s="109">
        <f t="shared" si="426"/>
        <v>7.4794204498015678E-4</v>
      </c>
      <c r="AI187" s="109">
        <f t="shared" si="426"/>
        <v>4.7878674920873838E-4</v>
      </c>
      <c r="AJ187" s="109">
        <f t="shared" si="426"/>
        <v>2.4354097645293941E-3</v>
      </c>
      <c r="AK187" s="109">
        <f t="shared" si="426"/>
        <v>2.7850900253979685E-4</v>
      </c>
      <c r="AL187" s="109">
        <f t="shared" si="427"/>
        <v>2.1122878716141142E-3</v>
      </c>
      <c r="AM187" s="109">
        <f t="shared" si="427"/>
        <v>1.6052842505495297E-3</v>
      </c>
      <c r="AN187" s="109">
        <f t="shared" si="427"/>
        <v>1.6650768383472997E-3</v>
      </c>
      <c r="AO187" s="109">
        <f t="shared" si="427"/>
        <v>4.0634453826914909E-4</v>
      </c>
      <c r="AP187" s="109">
        <f t="shared" si="427"/>
        <v>2.4495373601603129E-3</v>
      </c>
      <c r="AQ187" s="109">
        <f t="shared" si="427"/>
        <v>2.8155096953867768E-4</v>
      </c>
      <c r="AR187" s="109">
        <f t="shared" si="427"/>
        <v>4.7878674920873838E-4</v>
      </c>
      <c r="AS187" s="109">
        <f t="shared" si="427"/>
        <v>1.9053200044426204E-4</v>
      </c>
      <c r="AT187" s="109">
        <f t="shared" si="427"/>
        <v>5.9748295171910162E-4</v>
      </c>
      <c r="AU187" s="109">
        <f t="shared" si="427"/>
        <v>2.0210476901614863E-3</v>
      </c>
      <c r="AV187" s="109">
        <f t="shared" si="428"/>
        <v>4.0342698377976888E-4</v>
      </c>
      <c r="AW187" s="109">
        <f t="shared" si="428"/>
        <v>7.2946536377133213E-3</v>
      </c>
      <c r="AX187" s="109">
        <f t="shared" si="428"/>
        <v>3.4363816907190335E-4</v>
      </c>
      <c r="AY187" s="109">
        <f t="shared" si="428"/>
        <v>1.6650768383472997E-3</v>
      </c>
      <c r="AZ187" s="109">
        <f t="shared" si="428"/>
        <v>5.5566818258587823E-3</v>
      </c>
      <c r="BA187" s="109">
        <f t="shared" si="428"/>
        <v>3.7188609313393126E-3</v>
      </c>
      <c r="BB187" s="109">
        <f t="shared" si="428"/>
        <v>1.4612703349190526E-4</v>
      </c>
      <c r="BC187" s="109">
        <f t="shared" si="428"/>
        <v>2.8748877994793647E-3</v>
      </c>
      <c r="BD187" s="109">
        <f t="shared" si="428"/>
        <v>9.5260802278291455E-5</v>
      </c>
      <c r="BE187" s="109">
        <f t="shared" si="428"/>
        <v>2.2803539897664146E-4</v>
      </c>
      <c r="BF187" s="109">
        <f t="shared" si="429"/>
        <v>4.7878674920873838E-4</v>
      </c>
      <c r="BG187" s="109">
        <f t="shared" si="429"/>
        <v>1.0519100758291727E-3</v>
      </c>
      <c r="BH187" s="109">
        <f t="shared" si="429"/>
        <v>6.0487449474910795E-3</v>
      </c>
      <c r="BI187" s="109">
        <f t="shared" si="429"/>
        <v>5.8062712985260275E-4</v>
      </c>
      <c r="BJ187" s="109">
        <f t="shared" si="429"/>
        <v>1.1408906732088273E-4</v>
      </c>
      <c r="BK187" s="109">
        <f t="shared" si="429"/>
        <v>4.7878674920873838E-4</v>
      </c>
      <c r="BL187" s="109">
        <f t="shared" si="429"/>
        <v>7.7134785659899435E-4</v>
      </c>
      <c r="BM187" s="109">
        <f t="shared" si="429"/>
        <v>3.7147282462463314E-4</v>
      </c>
      <c r="BN187" s="109">
        <f t="shared" si="429"/>
        <v>1.1754160537007217E-3</v>
      </c>
      <c r="BO187" s="109">
        <f t="shared" si="429"/>
        <v>2.9195459749224679E-4</v>
      </c>
      <c r="BP187" s="109">
        <f t="shared" si="430"/>
        <v>1.4205329268844715E-3</v>
      </c>
      <c r="BQ187" s="109">
        <f t="shared" si="430"/>
        <v>4.6687144816391608E-5</v>
      </c>
      <c r="BR187" s="109">
        <f t="shared" si="430"/>
        <v>1.713384104677097E-4</v>
      </c>
      <c r="BS187" s="109">
        <f t="shared" si="430"/>
        <v>1.6650768383472997E-3</v>
      </c>
      <c r="BT187" s="109">
        <f t="shared" si="430"/>
        <v>4.1537023875024034E-5</v>
      </c>
      <c r="BU187" s="109">
        <f t="shared" si="430"/>
        <v>1.0519100758291727E-3</v>
      </c>
      <c r="BV187" s="109">
        <f t="shared" si="430"/>
        <v>1.042821067694885E-4</v>
      </c>
      <c r="BW187" s="109">
        <f t="shared" si="430"/>
        <v>7.7497617401203072E-4</v>
      </c>
      <c r="BX187" s="109">
        <f t="shared" si="430"/>
        <v>1.9349950845664629E-3</v>
      </c>
      <c r="BY187" s="109">
        <f t="shared" si="430"/>
        <v>1.042821067694885E-4</v>
      </c>
      <c r="BZ187" s="109">
        <f t="shared" si="431"/>
        <v>6.9393450058560541E-4</v>
      </c>
      <c r="CA187" s="109">
        <f t="shared" si="431"/>
        <v>1.6650768383472997E-3</v>
      </c>
      <c r="CB187" s="109">
        <f t="shared" si="431"/>
        <v>1.7376374088492644E-4</v>
      </c>
      <c r="CC187" s="109">
        <f t="shared" si="431"/>
        <v>1.8240714411808211E-3</v>
      </c>
      <c r="CD187" s="109">
        <f t="shared" si="431"/>
        <v>5.4133398951447097E-3</v>
      </c>
      <c r="CE187" s="109">
        <f t="shared" si="431"/>
        <v>2.0210476901614863E-3</v>
      </c>
      <c r="CF187" s="109">
        <f t="shared" si="431"/>
        <v>3.9427779766936888E-4</v>
      </c>
      <c r="CG187" s="109">
        <f t="shared" si="431"/>
        <v>4.3238927402445469E-5</v>
      </c>
      <c r="CH187" s="109">
        <f t="shared" si="431"/>
        <v>4.7878674920873838E-4</v>
      </c>
      <c r="CI187" s="109">
        <f t="shared" si="431"/>
        <v>2.4354097645293941E-3</v>
      </c>
      <c r="CJ187" s="109">
        <f t="shared" si="432"/>
        <v>2.1675226902614258E-4</v>
      </c>
      <c r="CK187" s="109">
        <f t="shared" si="432"/>
        <v>4.0080922346372111E-3</v>
      </c>
      <c r="CL187" s="109">
        <f t="shared" si="432"/>
        <v>1.4784197399618322E-4</v>
      </c>
      <c r="CM187" s="109">
        <f t="shared" si="432"/>
        <v>6.6913978060479632E-4</v>
      </c>
      <c r="CN187" s="109">
        <f t="shared" si="432"/>
        <v>1.3301979970717362E-4</v>
      </c>
      <c r="CO187" s="109">
        <f t="shared" si="432"/>
        <v>3.1147796608363513E-4</v>
      </c>
      <c r="CP187" s="109">
        <f t="shared" si="432"/>
        <v>2.4354097645293941E-3</v>
      </c>
      <c r="CQ187" s="109">
        <f t="shared" si="432"/>
        <v>1.1867555373429935E-3</v>
      </c>
      <c r="CR187" s="109">
        <f t="shared" si="432"/>
        <v>7.8610411894984247E-5</v>
      </c>
      <c r="CS187" s="109">
        <f t="shared" si="432"/>
        <v>1.7907074103998878E-3</v>
      </c>
      <c r="CT187" s="109">
        <f t="shared" si="433"/>
        <v>4.4178996734883661E-4</v>
      </c>
      <c r="CU187" s="109">
        <f t="shared" si="433"/>
        <v>3.6551938618008365E-4</v>
      </c>
      <c r="CV187" s="109">
        <f t="shared" si="433"/>
        <v>4.5148422252855254E-4</v>
      </c>
      <c r="CW187" s="109">
        <f t="shared" si="433"/>
        <v>2.9218081381918425E-4</v>
      </c>
      <c r="CX187" s="109">
        <f t="shared" si="433"/>
        <v>2.0210476901614863E-3</v>
      </c>
      <c r="CY187" s="109">
        <f t="shared" si="433"/>
        <v>3.1106221762666132E-3</v>
      </c>
      <c r="CZ187" s="109">
        <f t="shared" si="433"/>
        <v>7.8293474931857929E-4</v>
      </c>
      <c r="DA187" s="109">
        <f t="shared" si="433"/>
        <v>4.7878674920873838E-4</v>
      </c>
      <c r="DB187" s="109">
        <f t="shared" si="433"/>
        <v>1.5967816430017515E-3</v>
      </c>
      <c r="DC187" s="109">
        <f t="shared" si="433"/>
        <v>2.413635810521625E-3</v>
      </c>
      <c r="DD187" s="109">
        <f t="shared" si="434"/>
        <v>9.6643134022988226E-5</v>
      </c>
      <c r="DE187" s="109">
        <f t="shared" si="434"/>
        <v>2.6899055650710454E-4</v>
      </c>
      <c r="DF187" s="109">
        <f t="shared" si="434"/>
        <v>2.4354097645293941E-3</v>
      </c>
      <c r="DG187" s="109">
        <f t="shared" si="434"/>
        <v>9.5526801514309013E-4</v>
      </c>
      <c r="DH187" s="109">
        <f t="shared" si="434"/>
        <v>9.5484602066978567E-3</v>
      </c>
      <c r="DI187" s="109">
        <f t="shared" si="434"/>
        <v>1.0519100758291727E-3</v>
      </c>
      <c r="DJ187" s="109">
        <f t="shared" si="434"/>
        <v>8.6881352302271017E-4</v>
      </c>
      <c r="DK187" s="109">
        <f t="shared" si="434"/>
        <v>7.3491925901968396E-4</v>
      </c>
      <c r="DL187" s="109">
        <f t="shared" si="434"/>
        <v>1.4853895691912204E-3</v>
      </c>
      <c r="DM187" s="109">
        <f t="shared" si="434"/>
        <v>2.6901144967622349E-4</v>
      </c>
      <c r="DN187" s="109">
        <f t="shared" si="435"/>
        <v>8.6881352302271017E-4</v>
      </c>
      <c r="DO187" s="109">
        <f t="shared" si="435"/>
        <v>4.2157393111313219E-5</v>
      </c>
      <c r="DP187" s="109">
        <f t="shared" si="435"/>
        <v>2.2955863060723515E-4</v>
      </c>
      <c r="DQ187" s="109">
        <f t="shared" si="435"/>
        <v>1.7036589398063413E-4</v>
      </c>
      <c r="DR187" s="109">
        <f t="shared" si="435"/>
        <v>2.0210476901614863E-3</v>
      </c>
      <c r="DS187" s="109">
        <f t="shared" si="435"/>
        <v>2.3160481141051787E-3</v>
      </c>
      <c r="DT187" s="109">
        <f t="shared" si="435"/>
        <v>2.0210476901614863E-3</v>
      </c>
      <c r="DU187" s="109">
        <f t="shared" si="435"/>
        <v>2.4354097645293941E-3</v>
      </c>
      <c r="DV187" s="109">
        <f t="shared" si="435"/>
        <v>2.2415024788991622E-4</v>
      </c>
      <c r="DW187" s="109">
        <f t="shared" si="435"/>
        <v>3.2967690699479052E-4</v>
      </c>
      <c r="DX187" s="109">
        <f t="shared" si="436"/>
        <v>4.7757150907595906E-3</v>
      </c>
      <c r="DY187" s="109">
        <f t="shared" si="436"/>
        <v>1.1281290375126057E-3</v>
      </c>
      <c r="DZ187" s="109">
        <f t="shared" si="436"/>
        <v>4.1866633726378478E-5</v>
      </c>
      <c r="EA187" s="109">
        <f t="shared" si="436"/>
        <v>8.6881352302271017E-4</v>
      </c>
      <c r="EB187" s="109">
        <f t="shared" si="436"/>
        <v>2.4354097645293941E-3</v>
      </c>
      <c r="EC187" s="109">
        <f t="shared" si="436"/>
        <v>5.5877561368358113E-4</v>
      </c>
      <c r="ED187" s="109">
        <f t="shared" si="436"/>
        <v>1.6650768383472997E-3</v>
      </c>
      <c r="EE187" s="109">
        <f t="shared" si="436"/>
        <v>6.7143345799335161E-4</v>
      </c>
      <c r="EF187" s="109">
        <f t="shared" si="436"/>
        <v>2.4354097645293941E-3</v>
      </c>
      <c r="EG187" s="109">
        <f t="shared" si="436"/>
        <v>5.1637039094518426E-4</v>
      </c>
      <c r="EH187" s="109">
        <f t="shared" si="437"/>
        <v>2.0210476901614863E-3</v>
      </c>
      <c r="EI187" s="109">
        <f t="shared" si="437"/>
        <v>1.2435814089471918E-4</v>
      </c>
      <c r="EJ187" s="109">
        <f t="shared" si="437"/>
        <v>1.0519100758291727E-3</v>
      </c>
      <c r="EK187" s="109">
        <f t="shared" si="437"/>
        <v>8.2078184627711037E-4</v>
      </c>
      <c r="EL187" s="109">
        <f t="shared" si="437"/>
        <v>1.5961164043770711E-4</v>
      </c>
      <c r="EM187" s="109">
        <f t="shared" si="437"/>
        <v>2.1667553181403832E-3</v>
      </c>
      <c r="EN187" s="109">
        <f t="shared" si="437"/>
        <v>1.7332461613762425E-4</v>
      </c>
      <c r="EO187" s="109">
        <f t="shared" si="437"/>
        <v>2.4354097645293941E-3</v>
      </c>
      <c r="EP187" s="109">
        <f t="shared" si="437"/>
        <v>4.2259404911413253E-5</v>
      </c>
      <c r="EQ187" s="109">
        <f t="shared" si="437"/>
        <v>2.6866259226893674E-3</v>
      </c>
      <c r="ER187" s="109">
        <f t="shared" si="438"/>
        <v>1.042821067694885E-4</v>
      </c>
      <c r="ES187" s="109">
        <f t="shared" si="438"/>
        <v>8.9872998512905249E-5</v>
      </c>
      <c r="ET187" s="109">
        <f t="shared" si="438"/>
        <v>1.1136585469467747E-4</v>
      </c>
      <c r="EU187" s="109">
        <f t="shared" si="438"/>
        <v>1.0808187381700382E-3</v>
      </c>
      <c r="EV187" s="109">
        <f t="shared" si="438"/>
        <v>4.006306244733011E-3</v>
      </c>
      <c r="EW187" s="109">
        <f t="shared" si="438"/>
        <v>4.6805192704926901E-3</v>
      </c>
      <c r="EX187" s="109">
        <f t="shared" si="438"/>
        <v>2.4354097645293941E-3</v>
      </c>
      <c r="EY187" s="109">
        <f t="shared" si="438"/>
        <v>4.1030960908255921E-4</v>
      </c>
      <c r="EZ187" s="109">
        <f t="shared" si="438"/>
        <v>1.2181921859206534E-4</v>
      </c>
      <c r="FA187" s="109">
        <f t="shared" si="438"/>
        <v>8.8667968506749039E-4</v>
      </c>
      <c r="FB187" s="109">
        <f t="shared" si="439"/>
        <v>2.4354097645293941E-3</v>
      </c>
      <c r="FC187" s="109">
        <f t="shared" si="439"/>
        <v>2.0379160091325041E-4</v>
      </c>
      <c r="FD187" s="109">
        <f t="shared" si="439"/>
        <v>1.8490516549822989E-4</v>
      </c>
      <c r="FE187" s="109">
        <f t="shared" si="439"/>
        <v>6.2526609038165645E-4</v>
      </c>
      <c r="FF187" s="109">
        <f t="shared" si="439"/>
        <v>2.0310003565619994E-3</v>
      </c>
      <c r="FG187" s="109">
        <f t="shared" si="439"/>
        <v>5.4569584355653876E-4</v>
      </c>
      <c r="FH187" s="109">
        <f t="shared" si="439"/>
        <v>3.5937096263121606E-3</v>
      </c>
      <c r="FI187" s="109">
        <f t="shared" si="439"/>
        <v>1.8541068419154509E-3</v>
      </c>
      <c r="FJ187" s="109">
        <f t="shared" si="439"/>
        <v>4.7878674920873838E-4</v>
      </c>
      <c r="FK187" s="109">
        <f t="shared" si="439"/>
        <v>8.6881352302271017E-4</v>
      </c>
      <c r="FL187" s="109">
        <f t="shared" si="440"/>
        <v>3.7972316865470635E-4</v>
      </c>
      <c r="FM187" s="109">
        <f t="shared" si="440"/>
        <v>5.000217974926763E-4</v>
      </c>
      <c r="FN187" s="109">
        <f t="shared" si="440"/>
        <v>3.8131498294416487E-4</v>
      </c>
      <c r="FO187" s="109">
        <f t="shared" si="440"/>
        <v>1.042821067694885E-4</v>
      </c>
      <c r="FP187" s="109">
        <f t="shared" si="440"/>
        <v>2.0210476901614863E-3</v>
      </c>
      <c r="FQ187" s="109">
        <f t="shared" si="440"/>
        <v>1.6650768383472997E-3</v>
      </c>
      <c r="FR187" s="109">
        <f t="shared" si="440"/>
        <v>4.9518915499659818E-4</v>
      </c>
      <c r="FS187" s="109">
        <f t="shared" si="440"/>
        <v>5.0526974857423163E-3</v>
      </c>
      <c r="FT187" s="109">
        <f t="shared" si="440"/>
        <v>4.1831403785333129E-4</v>
      </c>
      <c r="FU187" s="109">
        <f t="shared" si="440"/>
        <v>1.6650768383472997E-3</v>
      </c>
      <c r="FV187" s="109">
        <f t="shared" si="441"/>
        <v>1.1838822543181662E-3</v>
      </c>
      <c r="FW187" s="109">
        <f t="shared" si="441"/>
        <v>2.4354097645293941E-3</v>
      </c>
      <c r="FX187" s="109">
        <f t="shared" si="441"/>
        <v>4.7878674920873838E-4</v>
      </c>
      <c r="FY187" s="109">
        <f t="shared" si="441"/>
        <v>4.8603848579043471E-3</v>
      </c>
      <c r="FZ187" s="109">
        <f t="shared" si="441"/>
        <v>1.2327240895971332E-3</v>
      </c>
      <c r="GA187" s="109">
        <f t="shared" si="441"/>
        <v>7.0808490837393588E-5</v>
      </c>
      <c r="GB187" s="109">
        <f t="shared" si="441"/>
        <v>9.833324194676153E-5</v>
      </c>
      <c r="GC187" s="109">
        <f t="shared" si="441"/>
        <v>9.6531022589227942E-4</v>
      </c>
      <c r="GD187" s="109">
        <f t="shared" si="441"/>
        <v>1.6650768383472997E-3</v>
      </c>
      <c r="GE187" s="109">
        <f t="shared" si="441"/>
        <v>1.8792152103817908E-3</v>
      </c>
      <c r="GF187" s="109">
        <f t="shared" si="442"/>
        <v>1.9954784276260138E-3</v>
      </c>
      <c r="GG187" s="109">
        <f t="shared" si="442"/>
        <v>4.7878674920873838E-4</v>
      </c>
      <c r="GH187" s="109">
        <f t="shared" si="442"/>
        <v>4.7878674920873838E-4</v>
      </c>
      <c r="GI187" s="109">
        <f t="shared" si="442"/>
        <v>4.7878674920873838E-4</v>
      </c>
      <c r="GJ187" s="109">
        <f t="shared" si="442"/>
        <v>4.7878674920873838E-4</v>
      </c>
      <c r="GK187" s="109">
        <f t="shared" si="442"/>
        <v>9.3637674998088604E-5</v>
      </c>
      <c r="GL187" s="109">
        <f t="shared" si="442"/>
        <v>2.5254285491933505E-4</v>
      </c>
      <c r="GM187" s="109">
        <f t="shared" si="442"/>
        <v>4.9708876209086374E-4</v>
      </c>
      <c r="GN187" s="109">
        <f t="shared" si="442"/>
        <v>6.3583195144422669E-3</v>
      </c>
      <c r="GO187" s="109">
        <f t="shared" si="442"/>
        <v>3.7426765307060119E-4</v>
      </c>
      <c r="GP187" s="109">
        <f t="shared" si="443"/>
        <v>2.4354097645293941E-3</v>
      </c>
      <c r="GQ187" s="109">
        <f t="shared" si="443"/>
        <v>3.857787520938865E-4</v>
      </c>
      <c r="GR187" s="109">
        <f t="shared" si="443"/>
        <v>4.4774325598848975E-4</v>
      </c>
      <c r="GS187" s="109">
        <f t="shared" si="443"/>
        <v>2.8544743816965564E-3</v>
      </c>
      <c r="GT187" s="109">
        <f t="shared" si="443"/>
        <v>2.4354097645293941E-3</v>
      </c>
      <c r="GU187" s="109">
        <f t="shared" si="443"/>
        <v>9.4170456381046774E-3</v>
      </c>
      <c r="GV187" s="109">
        <f t="shared" si="443"/>
        <v>1.042821067694885E-4</v>
      </c>
      <c r="GW187" s="109">
        <f t="shared" si="443"/>
        <v>4.7878674920873838E-4</v>
      </c>
      <c r="GX187" s="109">
        <f t="shared" si="443"/>
        <v>5.3000535070742974E-4</v>
      </c>
      <c r="GY187" s="109">
        <f t="shared" si="443"/>
        <v>3.8335709016572674E-4</v>
      </c>
      <c r="GZ187" s="109">
        <f t="shared" si="444"/>
        <v>4.4026191033467292E-5</v>
      </c>
      <c r="HA187" s="109">
        <f t="shared" si="444"/>
        <v>4.7878674920873838E-4</v>
      </c>
      <c r="HB187" s="109">
        <f t="shared" si="444"/>
        <v>1.042821067694885E-4</v>
      </c>
      <c r="HC187" s="109">
        <f t="shared" si="444"/>
        <v>4.2062784591834242E-5</v>
      </c>
      <c r="HD187" s="109">
        <f t="shared" si="444"/>
        <v>5.8357414444493107E-4</v>
      </c>
      <c r="HE187" s="109">
        <f t="shared" si="444"/>
        <v>1.3509684345723021E-3</v>
      </c>
      <c r="HF187" s="109">
        <f t="shared" si="444"/>
        <v>6.5602180765337518E-4</v>
      </c>
      <c r="HG187" s="109">
        <f t="shared" si="444"/>
        <v>1.2761063893452771E-3</v>
      </c>
      <c r="HH187" s="109">
        <f t="shared" si="444"/>
        <v>2.5512452126983352E-4</v>
      </c>
      <c r="HI187" s="109">
        <f t="shared" si="444"/>
        <v>4.1770993669688735E-5</v>
      </c>
      <c r="HJ187" s="109">
        <f t="shared" si="445"/>
        <v>1.042821067694885E-4</v>
      </c>
      <c r="HK187" s="109">
        <f t="shared" si="445"/>
        <v>4.7878674920873838E-4</v>
      </c>
      <c r="HL187" s="109">
        <f t="shared" si="445"/>
        <v>1.7151451855002752E-3</v>
      </c>
      <c r="HM187" s="109">
        <f t="shared" si="445"/>
        <v>4.7878674920873838E-4</v>
      </c>
      <c r="HN187" s="109">
        <f t="shared" si="445"/>
        <v>8.6881352302271017E-4</v>
      </c>
      <c r="HO187" s="109">
        <f t="shared" si="445"/>
        <v>7.8006196959742597E-4</v>
      </c>
      <c r="HP187" s="109">
        <f t="shared" si="445"/>
        <v>3.6892288517006207E-4</v>
      </c>
      <c r="HQ187" s="109">
        <f t="shared" si="445"/>
        <v>2.6831853966569189E-3</v>
      </c>
      <c r="HR187" s="109"/>
      <c r="HS187" s="109"/>
      <c r="HT187" s="109"/>
      <c r="HU187" s="109"/>
      <c r="HV187" s="109"/>
      <c r="HW187" s="109"/>
      <c r="HX187" s="109"/>
      <c r="HY187" s="109"/>
      <c r="HZ187" s="109"/>
      <c r="IA187" s="109"/>
      <c r="IB187" s="109"/>
      <c r="IC187" s="109"/>
      <c r="ID187" s="109"/>
      <c r="IE187" s="109"/>
      <c r="IF187" s="109"/>
      <c r="IG187" s="109"/>
      <c r="IH187" s="109"/>
      <c r="II187" s="109"/>
      <c r="IJ187" s="109"/>
      <c r="IK187" s="109"/>
      <c r="IL187" s="109"/>
      <c r="IM187" s="109"/>
      <c r="IN187" s="109"/>
      <c r="IO187" s="109"/>
      <c r="IP187" s="109"/>
      <c r="IQ187" s="109"/>
      <c r="IR187" s="109"/>
      <c r="IS187" s="109"/>
      <c r="IT187" s="109"/>
      <c r="IU187" s="109"/>
      <c r="IV187" s="109"/>
      <c r="IW187" s="109"/>
      <c r="IX187" s="109"/>
      <c r="IY187" s="109"/>
      <c r="IZ187" s="109"/>
      <c r="JA187" s="109"/>
      <c r="JB187" s="109"/>
      <c r="JC187" s="109"/>
      <c r="JD187" s="109"/>
      <c r="JE187" s="109"/>
      <c r="JF187" s="109"/>
      <c r="JG187" s="109"/>
      <c r="JH187" s="109"/>
      <c r="JI187" s="109"/>
      <c r="JJ187" s="109"/>
      <c r="JK187" s="109"/>
      <c r="JL187" s="109"/>
      <c r="JM187" s="109"/>
      <c r="JN187" s="109"/>
      <c r="JO187" s="109"/>
      <c r="JP187" s="109" t="str">
        <f t="shared" si="335"/>
        <v>Water Pollution_2-(2,4-dichlorophenoxy)acetic acid_Seawater_Health_N/A for WP Interim Methodology</v>
      </c>
    </row>
    <row r="188" spans="2:276">
      <c r="B188" s="112" t="s">
        <v>9</v>
      </c>
      <c r="C188" s="112" t="s">
        <v>421</v>
      </c>
      <c r="D188" s="112" t="s">
        <v>384</v>
      </c>
      <c r="E188" s="112" t="s">
        <v>395</v>
      </c>
      <c r="F188" s="112" t="s">
        <v>390</v>
      </c>
      <c r="G188" s="112" t="s">
        <v>391</v>
      </c>
      <c r="H188" s="109">
        <f t="shared" si="424"/>
        <v>5.2926539547738782</v>
      </c>
      <c r="I188" s="109">
        <f t="shared" si="424"/>
        <v>6.5931733466140188E-2</v>
      </c>
      <c r="J188" s="109">
        <f t="shared" si="424"/>
        <v>3.5413407150124057</v>
      </c>
      <c r="K188" s="109">
        <f t="shared" si="424"/>
        <v>1.042821067694885E-4</v>
      </c>
      <c r="L188" s="109">
        <f t="shared" si="424"/>
        <v>0.51693582854357001</v>
      </c>
      <c r="M188" s="109">
        <f t="shared" si="424"/>
        <v>0.82580135251553166</v>
      </c>
      <c r="N188" s="109">
        <f t="shared" si="424"/>
        <v>4.7878674920873838E-4</v>
      </c>
      <c r="O188" s="109">
        <f t="shared" si="424"/>
        <v>5.9471493439370846E-2</v>
      </c>
      <c r="P188" s="109">
        <f t="shared" si="424"/>
        <v>3.8635264881892832E-2</v>
      </c>
      <c r="Q188" s="109">
        <f t="shared" si="424"/>
        <v>4.7878674920873838E-4</v>
      </c>
      <c r="R188" s="109">
        <f t="shared" si="425"/>
        <v>1.4504369082867315E-2</v>
      </c>
      <c r="S188" s="109">
        <f t="shared" si="425"/>
        <v>0.11049174361999353</v>
      </c>
      <c r="T188" s="109">
        <f t="shared" si="425"/>
        <v>0.38339830067403785</v>
      </c>
      <c r="U188" s="109">
        <f t="shared" si="425"/>
        <v>1.7166679725212255E-3</v>
      </c>
      <c r="V188" s="109">
        <f t="shared" si="425"/>
        <v>8.6881352302271017E-4</v>
      </c>
      <c r="W188" s="109">
        <f t="shared" si="425"/>
        <v>4.5942732066582641</v>
      </c>
      <c r="X188" s="109">
        <f t="shared" si="425"/>
        <v>4.7878674920873838E-4</v>
      </c>
      <c r="Y188" s="109">
        <f t="shared" si="425"/>
        <v>1.3552360243663877</v>
      </c>
      <c r="Z188" s="109">
        <f t="shared" si="425"/>
        <v>3.0733790908512155</v>
      </c>
      <c r="AA188" s="109">
        <f t="shared" si="425"/>
        <v>8.5181107094666628E-2</v>
      </c>
      <c r="AB188" s="109">
        <f t="shared" si="426"/>
        <v>1.3240364141942877</v>
      </c>
      <c r="AC188" s="109">
        <f t="shared" si="426"/>
        <v>5.3363209542880009E-4</v>
      </c>
      <c r="AD188" s="109">
        <f t="shared" si="426"/>
        <v>0.34611085977680001</v>
      </c>
      <c r="AE188" s="109">
        <f t="shared" si="426"/>
        <v>2.376674422493762E-2</v>
      </c>
      <c r="AF188" s="109">
        <f t="shared" si="426"/>
        <v>1.5386288745810324</v>
      </c>
      <c r="AG188" s="109">
        <f t="shared" si="426"/>
        <v>2.6808460679675569E-2</v>
      </c>
      <c r="AH188" s="109">
        <f t="shared" si="426"/>
        <v>0.14966164270253043</v>
      </c>
      <c r="AI188" s="109">
        <f t="shared" si="426"/>
        <v>4.7878674920873838E-4</v>
      </c>
      <c r="AJ188" s="109">
        <f t="shared" si="426"/>
        <v>0.2317947686804839</v>
      </c>
      <c r="AK188" s="109">
        <f t="shared" si="426"/>
        <v>0.62720877178788692</v>
      </c>
      <c r="AL188" s="109">
        <f t="shared" si="427"/>
        <v>3.8126762266685801</v>
      </c>
      <c r="AM188" s="109">
        <f t="shared" si="427"/>
        <v>1.8391347544196215E-2</v>
      </c>
      <c r="AN188" s="109">
        <f t="shared" si="427"/>
        <v>0.19676172280169926</v>
      </c>
      <c r="AO188" s="109">
        <f t="shared" si="427"/>
        <v>0.58100018097306816</v>
      </c>
      <c r="AP188" s="109">
        <f t="shared" si="427"/>
        <v>0.67070849608368743</v>
      </c>
      <c r="AQ188" s="109">
        <f t="shared" si="427"/>
        <v>1.3245814670591438E-3</v>
      </c>
      <c r="AR188" s="109">
        <f t="shared" si="427"/>
        <v>4.7878674920873838E-4</v>
      </c>
      <c r="AS188" s="109">
        <f t="shared" si="427"/>
        <v>0.34236202120546116</v>
      </c>
      <c r="AT188" s="109">
        <f t="shared" si="427"/>
        <v>0.24851277784092302</v>
      </c>
      <c r="AU188" s="109">
        <f t="shared" si="427"/>
        <v>0.42895411917658322</v>
      </c>
      <c r="AV188" s="109">
        <f t="shared" si="428"/>
        <v>2.6429771905265013E-2</v>
      </c>
      <c r="AW188" s="109">
        <f t="shared" si="428"/>
        <v>1.0926947029216911</v>
      </c>
      <c r="AX188" s="109">
        <f t="shared" si="428"/>
        <v>6.1310470802323422E-2</v>
      </c>
      <c r="AY188" s="109">
        <f t="shared" si="428"/>
        <v>1.6650768383472997E-3</v>
      </c>
      <c r="AZ188" s="109">
        <f t="shared" si="428"/>
        <v>2.0980838866784063E-2</v>
      </c>
      <c r="BA188" s="109">
        <f t="shared" si="428"/>
        <v>0.52600544272756811</v>
      </c>
      <c r="BB188" s="109">
        <f t="shared" si="428"/>
        <v>0.5288679942860196</v>
      </c>
      <c r="BC188" s="109">
        <f t="shared" si="428"/>
        <v>0.96970326676996421</v>
      </c>
      <c r="BD188" s="109">
        <f t="shared" si="428"/>
        <v>0.48335336096133791</v>
      </c>
      <c r="BE188" s="109">
        <f t="shared" si="428"/>
        <v>1.705254979835892</v>
      </c>
      <c r="BF188" s="109">
        <f t="shared" si="429"/>
        <v>0.53710205221022711</v>
      </c>
      <c r="BG188" s="109">
        <f t="shared" si="429"/>
        <v>0.31308476139427061</v>
      </c>
      <c r="BH188" s="109">
        <f t="shared" si="429"/>
        <v>0.47924258783729418</v>
      </c>
      <c r="BI188" s="109">
        <f t="shared" si="429"/>
        <v>0.29426470004332739</v>
      </c>
      <c r="BJ188" s="109">
        <f t="shared" si="429"/>
        <v>0.89514424650697133</v>
      </c>
      <c r="BK188" s="109">
        <f t="shared" si="429"/>
        <v>4.7878674920873838E-4</v>
      </c>
      <c r="BL188" s="109">
        <f t="shared" si="429"/>
        <v>1.5787398004504465</v>
      </c>
      <c r="BM188" s="109">
        <f t="shared" si="429"/>
        <v>0.19299453486294507</v>
      </c>
      <c r="BN188" s="109">
        <f t="shared" si="429"/>
        <v>0.74011896579573744</v>
      </c>
      <c r="BO188" s="109">
        <f t="shared" si="429"/>
        <v>1.4730782363351822</v>
      </c>
      <c r="BP188" s="109">
        <f t="shared" si="430"/>
        <v>0.89375192889489996</v>
      </c>
      <c r="BQ188" s="109">
        <f t="shared" si="430"/>
        <v>3.2254139770683001</v>
      </c>
      <c r="BR188" s="109">
        <f t="shared" si="430"/>
        <v>3.7680675584448986E-2</v>
      </c>
      <c r="BS188" s="109">
        <f t="shared" si="430"/>
        <v>0.9514673624950637</v>
      </c>
      <c r="BT188" s="109">
        <f t="shared" si="430"/>
        <v>1.9436928418548347</v>
      </c>
      <c r="BU188" s="109">
        <f t="shared" si="430"/>
        <v>2.1230052351980271E-3</v>
      </c>
      <c r="BV188" s="109">
        <f t="shared" si="430"/>
        <v>2.0032305476467799E-2</v>
      </c>
      <c r="BW188" s="109">
        <f t="shared" si="430"/>
        <v>1.7582895252488538E-2</v>
      </c>
      <c r="BX188" s="109">
        <f t="shared" si="430"/>
        <v>0.5992822516045776</v>
      </c>
      <c r="BY188" s="109">
        <f t="shared" si="430"/>
        <v>3.1567710185197097E-3</v>
      </c>
      <c r="BZ188" s="109">
        <f t="shared" si="431"/>
        <v>3.5931972709828425E-2</v>
      </c>
      <c r="CA188" s="109">
        <f t="shared" si="431"/>
        <v>0.55884158892270153</v>
      </c>
      <c r="CB188" s="109">
        <f t="shared" si="431"/>
        <v>1.2113062797359044</v>
      </c>
      <c r="CC188" s="109">
        <f t="shared" si="431"/>
        <v>0.52491433585068836</v>
      </c>
      <c r="CD188" s="109">
        <f t="shared" si="431"/>
        <v>0.28731123043396867</v>
      </c>
      <c r="CE188" s="109">
        <f t="shared" si="431"/>
        <v>2.0210476901614863E-3</v>
      </c>
      <c r="CF188" s="109">
        <f t="shared" si="431"/>
        <v>0.24367406495436794</v>
      </c>
      <c r="CG188" s="109">
        <f t="shared" si="431"/>
        <v>5.8791089200268686E-5</v>
      </c>
      <c r="CH188" s="109">
        <f t="shared" si="431"/>
        <v>4.7878674920873838E-4</v>
      </c>
      <c r="CI188" s="109">
        <f t="shared" si="431"/>
        <v>2.4354097645293941E-3</v>
      </c>
      <c r="CJ188" s="109">
        <f t="shared" si="432"/>
        <v>0.94513708293292131</v>
      </c>
      <c r="CK188" s="109">
        <f t="shared" si="432"/>
        <v>1.1772711116308929</v>
      </c>
      <c r="CL188" s="109">
        <f t="shared" si="432"/>
        <v>4.1394834780155924E-2</v>
      </c>
      <c r="CM188" s="109">
        <f t="shared" si="432"/>
        <v>1.6830494453101137E-3</v>
      </c>
      <c r="CN188" s="109">
        <f t="shared" si="432"/>
        <v>3.1092353595990168</v>
      </c>
      <c r="CO188" s="109">
        <f t="shared" si="432"/>
        <v>1.3008250971277853</v>
      </c>
      <c r="CP188" s="109">
        <f t="shared" si="432"/>
        <v>2.4354097645293941E-3</v>
      </c>
      <c r="CQ188" s="109">
        <f t="shared" si="432"/>
        <v>1.2070807775274544</v>
      </c>
      <c r="CR188" s="109">
        <f t="shared" si="432"/>
        <v>5.695033867265371E-3</v>
      </c>
      <c r="CS188" s="109">
        <f t="shared" si="432"/>
        <v>1.2026810684651732</v>
      </c>
      <c r="CT188" s="109">
        <f t="shared" si="433"/>
        <v>0.11809888903781103</v>
      </c>
      <c r="CU188" s="109">
        <f t="shared" si="433"/>
        <v>0.97793412317281747</v>
      </c>
      <c r="CV188" s="109">
        <f t="shared" si="433"/>
        <v>1.1527700796504197</v>
      </c>
      <c r="CW188" s="109">
        <f t="shared" si="433"/>
        <v>0.15242553406889153</v>
      </c>
      <c r="CX188" s="109">
        <f t="shared" si="433"/>
        <v>3.0916427762651636E-2</v>
      </c>
      <c r="CY188" s="109">
        <f t="shared" si="433"/>
        <v>0.35981479183646181</v>
      </c>
      <c r="CZ188" s="109">
        <f t="shared" si="433"/>
        <v>0.15020551536328244</v>
      </c>
      <c r="DA188" s="109">
        <f t="shared" si="433"/>
        <v>0.44580553991869037</v>
      </c>
      <c r="DB188" s="109">
        <f t="shared" si="433"/>
        <v>0.64462221140790743</v>
      </c>
      <c r="DC188" s="109">
        <f t="shared" si="433"/>
        <v>13.606272072009251</v>
      </c>
      <c r="DD188" s="109">
        <f t="shared" si="434"/>
        <v>5.1424369487927078E-2</v>
      </c>
      <c r="DE188" s="109">
        <f t="shared" si="434"/>
        <v>0.18737494381650055</v>
      </c>
      <c r="DF188" s="109">
        <f t="shared" si="434"/>
        <v>2.4354097645293941E-3</v>
      </c>
      <c r="DG188" s="109">
        <f t="shared" si="434"/>
        <v>6.9354936679234758</v>
      </c>
      <c r="DH188" s="109">
        <f t="shared" si="434"/>
        <v>3.9724604983570355</v>
      </c>
      <c r="DI188" s="109">
        <f t="shared" si="434"/>
        <v>0.60241621955400015</v>
      </c>
      <c r="DJ188" s="109">
        <f t="shared" si="434"/>
        <v>2.3826254763198942</v>
      </c>
      <c r="DK188" s="109">
        <f t="shared" si="434"/>
        <v>0.63304560705782531</v>
      </c>
      <c r="DL188" s="109">
        <f t="shared" si="434"/>
        <v>0.29542140854093535</v>
      </c>
      <c r="DM188" s="109">
        <f t="shared" si="434"/>
        <v>0.10875471482633502</v>
      </c>
      <c r="DN188" s="109">
        <f t="shared" si="435"/>
        <v>1.8489941465328956</v>
      </c>
      <c r="DO188" s="109">
        <f t="shared" si="435"/>
        <v>3.9770326127280908</v>
      </c>
      <c r="DP188" s="109">
        <f t="shared" si="435"/>
        <v>6.0072742805045286E-2</v>
      </c>
      <c r="DQ188" s="109">
        <f t="shared" si="435"/>
        <v>1.0344146144664419</v>
      </c>
      <c r="DR188" s="109">
        <f t="shared" si="435"/>
        <v>0.51693582854357001</v>
      </c>
      <c r="DS188" s="109">
        <f t="shared" si="435"/>
        <v>0.18585438958969008</v>
      </c>
      <c r="DT188" s="109">
        <f t="shared" si="435"/>
        <v>0.51693582854357001</v>
      </c>
      <c r="DU188" s="109">
        <f t="shared" si="435"/>
        <v>2.4354097645293941E-3</v>
      </c>
      <c r="DV188" s="109">
        <f t="shared" si="435"/>
        <v>0.72171632062080104</v>
      </c>
      <c r="DW188" s="109">
        <f t="shared" si="435"/>
        <v>5.8246280014691738E-3</v>
      </c>
      <c r="DX188" s="109">
        <f t="shared" si="436"/>
        <v>0.4406788347296221</v>
      </c>
      <c r="DY188" s="109">
        <f t="shared" si="436"/>
        <v>1.1281290375126057E-3</v>
      </c>
      <c r="DZ188" s="109">
        <f t="shared" si="436"/>
        <v>0.39517199267161118</v>
      </c>
      <c r="EA188" s="109">
        <f t="shared" si="436"/>
        <v>8.6881352302271017E-4</v>
      </c>
      <c r="EB188" s="109">
        <f t="shared" si="436"/>
        <v>2.4354097645293941E-3</v>
      </c>
      <c r="EC188" s="109">
        <f t="shared" si="436"/>
        <v>0.99311328222552886</v>
      </c>
      <c r="ED188" s="109">
        <f t="shared" si="436"/>
        <v>0.28526739613464336</v>
      </c>
      <c r="EE188" s="109">
        <f t="shared" si="436"/>
        <v>0.28721719538528512</v>
      </c>
      <c r="EF188" s="109">
        <f t="shared" si="436"/>
        <v>2.4354097645293941E-3</v>
      </c>
      <c r="EG188" s="109">
        <f t="shared" si="436"/>
        <v>0.69234575889771399</v>
      </c>
      <c r="EH188" s="109">
        <f t="shared" si="437"/>
        <v>2.0210476901614863E-3</v>
      </c>
      <c r="EI188" s="109">
        <f t="shared" si="437"/>
        <v>3.7932597499206523E-3</v>
      </c>
      <c r="EJ188" s="109">
        <f t="shared" si="437"/>
        <v>0.52773885935551967</v>
      </c>
      <c r="EK188" s="109">
        <f t="shared" si="437"/>
        <v>5.9975830908272503</v>
      </c>
      <c r="EL188" s="109">
        <f t="shared" si="437"/>
        <v>3.3863513701420135E-2</v>
      </c>
      <c r="EM188" s="109">
        <f t="shared" si="437"/>
        <v>0.52832614809257561</v>
      </c>
      <c r="EN188" s="109">
        <f t="shared" si="437"/>
        <v>0.24279292601994887</v>
      </c>
      <c r="EO188" s="109">
        <f t="shared" si="437"/>
        <v>2.4354097645293941E-3</v>
      </c>
      <c r="EP188" s="109">
        <f t="shared" si="437"/>
        <v>1.4695343246345365</v>
      </c>
      <c r="EQ188" s="109">
        <f t="shared" si="437"/>
        <v>0.19668165905300092</v>
      </c>
      <c r="ER188" s="109">
        <f t="shared" si="438"/>
        <v>1.4600836642225319E-2</v>
      </c>
      <c r="ES188" s="109">
        <f t="shared" si="438"/>
        <v>9.2940664207814359E-3</v>
      </c>
      <c r="ET188" s="109">
        <f t="shared" si="438"/>
        <v>7.4525435201070606E-2</v>
      </c>
      <c r="EU188" s="109">
        <f t="shared" si="438"/>
        <v>2.3555601812815747</v>
      </c>
      <c r="EV188" s="109">
        <f t="shared" si="438"/>
        <v>2.9123824878870948</v>
      </c>
      <c r="EW188" s="109">
        <f t="shared" si="438"/>
        <v>3.2045664075239011E-2</v>
      </c>
      <c r="EX188" s="109">
        <f t="shared" si="438"/>
        <v>2.4354097645293941E-3</v>
      </c>
      <c r="EY188" s="109">
        <f t="shared" si="438"/>
        <v>2.1282877808987379E-2</v>
      </c>
      <c r="EZ188" s="109">
        <f t="shared" si="438"/>
        <v>1.7237182065928454</v>
      </c>
      <c r="FA188" s="109">
        <f t="shared" si="438"/>
        <v>2.1242643065391631</v>
      </c>
      <c r="FB188" s="109">
        <f t="shared" si="439"/>
        <v>2.4354097645293941E-3</v>
      </c>
      <c r="FC188" s="109">
        <f t="shared" si="439"/>
        <v>3.1574542466724156E-2</v>
      </c>
      <c r="FD188" s="109">
        <f t="shared" si="439"/>
        <v>0.12889544212070866</v>
      </c>
      <c r="FE188" s="109">
        <f t="shared" si="439"/>
        <v>9.5984766976645333E-2</v>
      </c>
      <c r="FF188" s="109">
        <f t="shared" si="439"/>
        <v>3.9146700081939947E-2</v>
      </c>
      <c r="FG188" s="109">
        <f t="shared" si="439"/>
        <v>0.30508009755307414</v>
      </c>
      <c r="FH188" s="109">
        <f t="shared" si="439"/>
        <v>0.42987606187302274</v>
      </c>
      <c r="FI188" s="109">
        <f t="shared" si="439"/>
        <v>0.57073257472318195</v>
      </c>
      <c r="FJ188" s="109">
        <f t="shared" si="439"/>
        <v>0.3421326255126958</v>
      </c>
      <c r="FK188" s="109">
        <f t="shared" si="439"/>
        <v>2.3509514298827998</v>
      </c>
      <c r="FL188" s="109">
        <f t="shared" si="440"/>
        <v>0.18101184189126804</v>
      </c>
      <c r="FM188" s="109">
        <f t="shared" si="440"/>
        <v>3.5480930038815765E-3</v>
      </c>
      <c r="FN188" s="109">
        <f t="shared" si="440"/>
        <v>7.8411530037591465E-2</v>
      </c>
      <c r="FO188" s="109">
        <f t="shared" si="440"/>
        <v>3.8075406924425281E-3</v>
      </c>
      <c r="FP188" s="109">
        <f t="shared" si="440"/>
        <v>0.51693582854357001</v>
      </c>
      <c r="FQ188" s="109">
        <f t="shared" si="440"/>
        <v>8.5165140157514738E-2</v>
      </c>
      <c r="FR188" s="109">
        <f t="shared" si="440"/>
        <v>2.9504655667079169</v>
      </c>
      <c r="FS188" s="109">
        <f t="shared" si="440"/>
        <v>0.99529207165083178</v>
      </c>
      <c r="FT188" s="109">
        <f t="shared" si="440"/>
        <v>1.2102188123983806</v>
      </c>
      <c r="FU188" s="109">
        <f t="shared" si="440"/>
        <v>1.6650768383472997E-3</v>
      </c>
      <c r="FV188" s="109">
        <f t="shared" si="441"/>
        <v>1.7588234585368818</v>
      </c>
      <c r="FW188" s="109">
        <f t="shared" si="441"/>
        <v>2.4354097645293941E-3</v>
      </c>
      <c r="FX188" s="109">
        <f t="shared" si="441"/>
        <v>0.53710205221022711</v>
      </c>
      <c r="FY188" s="109">
        <f t="shared" si="441"/>
        <v>1.4374024306222672</v>
      </c>
      <c r="FZ188" s="109">
        <f t="shared" si="441"/>
        <v>0.6005436282369957</v>
      </c>
      <c r="GA188" s="109">
        <f t="shared" si="441"/>
        <v>9.8472066550124773E-3</v>
      </c>
      <c r="GB188" s="109">
        <f t="shared" si="441"/>
        <v>0.36226366121859821</v>
      </c>
      <c r="GC188" s="109">
        <f t="shared" si="441"/>
        <v>1.8714293289051571</v>
      </c>
      <c r="GD188" s="109">
        <f t="shared" si="441"/>
        <v>0.9514673624950637</v>
      </c>
      <c r="GE188" s="109">
        <f t="shared" si="441"/>
        <v>0.40644619656053105</v>
      </c>
      <c r="GF188" s="109">
        <f t="shared" si="442"/>
        <v>2.8521371093879484</v>
      </c>
      <c r="GG188" s="109">
        <f t="shared" si="442"/>
        <v>4.7878674920873838E-4</v>
      </c>
      <c r="GH188" s="109">
        <f t="shared" si="442"/>
        <v>4.7878674920873838E-4</v>
      </c>
      <c r="GI188" s="109">
        <f t="shared" si="442"/>
        <v>0.53710205221022711</v>
      </c>
      <c r="GJ188" s="109">
        <f t="shared" si="442"/>
        <v>4.7878674920873838E-4</v>
      </c>
      <c r="GK188" s="109">
        <f t="shared" si="442"/>
        <v>0.10000174220290554</v>
      </c>
      <c r="GL188" s="109">
        <f t="shared" si="442"/>
        <v>1.0414842499664474E-2</v>
      </c>
      <c r="GM188" s="109">
        <f t="shared" si="442"/>
        <v>1.0869866195524934E-2</v>
      </c>
      <c r="GN188" s="109">
        <f t="shared" si="442"/>
        <v>5.3069685890201446E-2</v>
      </c>
      <c r="GO188" s="109">
        <f t="shared" si="442"/>
        <v>4.1291336106485961</v>
      </c>
      <c r="GP188" s="109">
        <f t="shared" si="443"/>
        <v>1.22561982377895</v>
      </c>
      <c r="GQ188" s="109">
        <f t="shared" si="443"/>
        <v>2.1782560208794539</v>
      </c>
      <c r="GR188" s="109">
        <f t="shared" si="443"/>
        <v>1.1539213544456665E-2</v>
      </c>
      <c r="GS188" s="109">
        <f t="shared" si="443"/>
        <v>2.5031776353218831</v>
      </c>
      <c r="GT188" s="109">
        <f t="shared" si="443"/>
        <v>0.83605134441660545</v>
      </c>
      <c r="GU188" s="109">
        <f t="shared" si="443"/>
        <v>0.77906780817175447</v>
      </c>
      <c r="GV188" s="109">
        <f t="shared" si="443"/>
        <v>1.042821067694885E-4</v>
      </c>
      <c r="GW188" s="109">
        <f t="shared" si="443"/>
        <v>0.27392902411568759</v>
      </c>
      <c r="GX188" s="109">
        <f t="shared" si="443"/>
        <v>0.28205689453258115</v>
      </c>
      <c r="GY188" s="109">
        <f t="shared" si="443"/>
        <v>0.18465471439819844</v>
      </c>
      <c r="GZ188" s="109">
        <f t="shared" si="444"/>
        <v>0.921748522312556</v>
      </c>
      <c r="HA188" s="109">
        <f t="shared" si="444"/>
        <v>4.7878674920873838E-4</v>
      </c>
      <c r="HB188" s="109">
        <f t="shared" si="444"/>
        <v>5.8744014261980483E-2</v>
      </c>
      <c r="HC188" s="109">
        <f t="shared" si="444"/>
        <v>8.5403130655099857E-2</v>
      </c>
      <c r="HD188" s="109">
        <f t="shared" si="444"/>
        <v>0.52644617811289507</v>
      </c>
      <c r="HE188" s="109">
        <f t="shared" si="444"/>
        <v>12.282883832609727</v>
      </c>
      <c r="HF188" s="109">
        <f t="shared" si="444"/>
        <v>0.67594194607217417</v>
      </c>
      <c r="HG188" s="109">
        <f t="shared" si="444"/>
        <v>8.444807069866311E-3</v>
      </c>
      <c r="HH188" s="109">
        <f t="shared" si="444"/>
        <v>3.5744300969054066E-2</v>
      </c>
      <c r="HI188" s="109">
        <f t="shared" si="444"/>
        <v>0.42151684304416931</v>
      </c>
      <c r="HJ188" s="109">
        <f t="shared" si="445"/>
        <v>1.5690568770155764E-3</v>
      </c>
      <c r="HK188" s="109">
        <f t="shared" si="445"/>
        <v>0.71523126720276087</v>
      </c>
      <c r="HL188" s="109">
        <f t="shared" si="445"/>
        <v>3.7417683859653912</v>
      </c>
      <c r="HM188" s="109">
        <f t="shared" si="445"/>
        <v>4.7878674920873838E-4</v>
      </c>
      <c r="HN188" s="109">
        <f t="shared" si="445"/>
        <v>3.4965371591846037</v>
      </c>
      <c r="HO188" s="109">
        <f t="shared" si="445"/>
        <v>14.827676234241867</v>
      </c>
      <c r="HP188" s="109">
        <f t="shared" si="445"/>
        <v>2.886670979693428E-2</v>
      </c>
      <c r="HQ188" s="109">
        <f t="shared" si="445"/>
        <v>0.21771569604499222</v>
      </c>
      <c r="HR188" s="109"/>
      <c r="HS188" s="109"/>
      <c r="HT188" s="109"/>
      <c r="HU188" s="109"/>
      <c r="HV188" s="109"/>
      <c r="HW188" s="109"/>
      <c r="HX188" s="109"/>
      <c r="HY188" s="109"/>
      <c r="HZ188" s="109"/>
      <c r="IA188" s="109"/>
      <c r="IB188" s="109"/>
      <c r="IC188" s="109"/>
      <c r="ID188" s="109"/>
      <c r="IE188" s="109"/>
      <c r="IF188" s="109"/>
      <c r="IG188" s="109"/>
      <c r="IH188" s="109"/>
      <c r="II188" s="109"/>
      <c r="IJ188" s="109"/>
      <c r="IK188" s="109"/>
      <c r="IL188" s="109"/>
      <c r="IM188" s="109"/>
      <c r="IN188" s="109"/>
      <c r="IO188" s="109"/>
      <c r="IP188" s="109"/>
      <c r="IQ188" s="109"/>
      <c r="IR188" s="109"/>
      <c r="IS188" s="109"/>
      <c r="IT188" s="109"/>
      <c r="IU188" s="109"/>
      <c r="IV188" s="109"/>
      <c r="IW188" s="109"/>
      <c r="IX188" s="109"/>
      <c r="IY188" s="109"/>
      <c r="IZ188" s="109"/>
      <c r="JA188" s="109"/>
      <c r="JB188" s="109"/>
      <c r="JC188" s="109"/>
      <c r="JD188" s="109"/>
      <c r="JE188" s="109"/>
      <c r="JF188" s="109"/>
      <c r="JG188" s="109"/>
      <c r="JH188" s="109"/>
      <c r="JI188" s="109"/>
      <c r="JJ188" s="109"/>
      <c r="JK188" s="109"/>
      <c r="JL188" s="109"/>
      <c r="JM188" s="109"/>
      <c r="JN188" s="109"/>
      <c r="JO188" s="109"/>
      <c r="JP188" s="109" t="str">
        <f t="shared" si="335"/>
        <v>Water Pollution_2-(2,4-dichlorophenoxy)acetic acid_Unspecified_Health_N/A for WP Interim Methodology</v>
      </c>
    </row>
    <row r="189" spans="2:276">
      <c r="B189" s="112" t="s">
        <v>9</v>
      </c>
      <c r="C189" s="112" t="s">
        <v>422</v>
      </c>
      <c r="D189" s="112" t="s">
        <v>394</v>
      </c>
      <c r="E189" s="112" t="s">
        <v>395</v>
      </c>
      <c r="F189" s="112" t="s">
        <v>390</v>
      </c>
      <c r="G189" s="112" t="s">
        <v>391</v>
      </c>
      <c r="H189" s="109">
        <f t="shared" si="424"/>
        <v>1.5680373467911839</v>
      </c>
      <c r="I189" s="109">
        <f t="shared" si="424"/>
        <v>3.3233983618552523E-2</v>
      </c>
      <c r="J189" s="109">
        <f t="shared" si="424"/>
        <v>1.1409164096204509</v>
      </c>
      <c r="K189" s="109">
        <f t="shared" si="424"/>
        <v>2.0951536539146057E-2</v>
      </c>
      <c r="L189" s="109">
        <f t="shared" si="424"/>
        <v>0.20049735263573698</v>
      </c>
      <c r="M189" s="109">
        <f t="shared" si="424"/>
        <v>0.31172564068916819</v>
      </c>
      <c r="N189" s="109">
        <f t="shared" si="424"/>
        <v>0.26767846180804244</v>
      </c>
      <c r="O189" s="109">
        <f t="shared" si="424"/>
        <v>2.7453582457093929E-2</v>
      </c>
      <c r="P189" s="109">
        <f t="shared" si="424"/>
        <v>1.7699932381120061E-2</v>
      </c>
      <c r="Q189" s="109">
        <f t="shared" si="424"/>
        <v>0.26767846180804244</v>
      </c>
      <c r="R189" s="109">
        <f t="shared" si="425"/>
        <v>9.2976922513468493E-3</v>
      </c>
      <c r="S189" s="109">
        <f t="shared" si="425"/>
        <v>4.8961610838601032E-2</v>
      </c>
      <c r="T189" s="109">
        <f t="shared" si="425"/>
        <v>0.20499673331403515</v>
      </c>
      <c r="U189" s="109">
        <f t="shared" si="425"/>
        <v>0.26767846180804244</v>
      </c>
      <c r="V189" s="109">
        <f t="shared" si="425"/>
        <v>1.4559742036374401</v>
      </c>
      <c r="W189" s="109">
        <f t="shared" si="425"/>
        <v>1.8998084673928948</v>
      </c>
      <c r="X189" s="109">
        <f t="shared" si="425"/>
        <v>0.26767846180804244</v>
      </c>
      <c r="Y189" s="109">
        <f t="shared" si="425"/>
        <v>0.39188387860063961</v>
      </c>
      <c r="Z189" s="109">
        <f t="shared" si="425"/>
        <v>1.1876697567047199</v>
      </c>
      <c r="AA189" s="109">
        <f t="shared" si="425"/>
        <v>3.5245498095634258E-2</v>
      </c>
      <c r="AB189" s="109">
        <f t="shared" si="426"/>
        <v>0.55363159665713557</v>
      </c>
      <c r="AC189" s="109">
        <f t="shared" si="426"/>
        <v>2.1108817308995798E-3</v>
      </c>
      <c r="AD189" s="109">
        <f t="shared" si="426"/>
        <v>9.266133094463018E-2</v>
      </c>
      <c r="AE189" s="109">
        <f t="shared" si="426"/>
        <v>9.9926647991648038E-3</v>
      </c>
      <c r="AF189" s="109">
        <f t="shared" si="426"/>
        <v>0.41458961489501289</v>
      </c>
      <c r="AG189" s="109">
        <f t="shared" si="426"/>
        <v>1.6927669343490187E-2</v>
      </c>
      <c r="AH189" s="109">
        <f t="shared" si="426"/>
        <v>5.872747688978025E-2</v>
      </c>
      <c r="AI189" s="109">
        <f t="shared" si="426"/>
        <v>0.26767846180804244</v>
      </c>
      <c r="AJ189" s="109">
        <f t="shared" si="426"/>
        <v>0.5774346247022526</v>
      </c>
      <c r="AK189" s="109">
        <f t="shared" si="426"/>
        <v>0.22020094859299211</v>
      </c>
      <c r="AL189" s="109">
        <f t="shared" si="427"/>
        <v>1.096060673812596</v>
      </c>
      <c r="AM189" s="109">
        <f t="shared" si="427"/>
        <v>8.3951181213120334E-3</v>
      </c>
      <c r="AN189" s="109">
        <f t="shared" si="427"/>
        <v>0.29785503974660299</v>
      </c>
      <c r="AO189" s="109">
        <f t="shared" si="427"/>
        <v>0.22517439091369407</v>
      </c>
      <c r="AP189" s="109">
        <f t="shared" si="427"/>
        <v>0.24709549665124858</v>
      </c>
      <c r="AQ189" s="109">
        <f t="shared" si="427"/>
        <v>1.1781877982147233E-3</v>
      </c>
      <c r="AR189" s="109">
        <f t="shared" si="427"/>
        <v>0.26767846180804244</v>
      </c>
      <c r="AS189" s="109">
        <f t="shared" si="427"/>
        <v>9.3925070921261192E-2</v>
      </c>
      <c r="AT189" s="109">
        <f t="shared" si="427"/>
        <v>0.10662506687189532</v>
      </c>
      <c r="AU189" s="109">
        <f t="shared" si="427"/>
        <v>0.20049735263573698</v>
      </c>
      <c r="AV189" s="109">
        <f t="shared" si="428"/>
        <v>1.2832350884438314E-2</v>
      </c>
      <c r="AW189" s="109">
        <f t="shared" si="428"/>
        <v>0.51218013343804547</v>
      </c>
      <c r="AX189" s="109">
        <f t="shared" si="428"/>
        <v>2.6963659848093176E-2</v>
      </c>
      <c r="AY189" s="109">
        <f t="shared" si="428"/>
        <v>0.29785503974660299</v>
      </c>
      <c r="AZ189" s="109">
        <f t="shared" si="428"/>
        <v>9.5915516119277518E-3</v>
      </c>
      <c r="BA189" s="109">
        <f t="shared" si="428"/>
        <v>0.16292279305175189</v>
      </c>
      <c r="BB189" s="109">
        <f t="shared" si="428"/>
        <v>0.1823606550536625</v>
      </c>
      <c r="BC189" s="109">
        <f t="shared" si="428"/>
        <v>0.35143055161312081</v>
      </c>
      <c r="BD189" s="109">
        <f t="shared" si="428"/>
        <v>0.18229472843156042</v>
      </c>
      <c r="BE189" s="109">
        <f t="shared" si="428"/>
        <v>0.73768465031171415</v>
      </c>
      <c r="BF189" s="109">
        <f t="shared" si="429"/>
        <v>0.26767846180804244</v>
      </c>
      <c r="BG189" s="109">
        <f t="shared" si="429"/>
        <v>0.21034824672017816</v>
      </c>
      <c r="BH189" s="109">
        <f t="shared" si="429"/>
        <v>0.19379705489051183</v>
      </c>
      <c r="BI189" s="109">
        <f t="shared" si="429"/>
        <v>0.26520927115130816</v>
      </c>
      <c r="BJ189" s="109">
        <f t="shared" si="429"/>
        <v>0.65093718152755076</v>
      </c>
      <c r="BK189" s="109">
        <f t="shared" si="429"/>
        <v>0.26767846180804244</v>
      </c>
      <c r="BL189" s="109">
        <f t="shared" si="429"/>
        <v>0.77056719432664023</v>
      </c>
      <c r="BM189" s="109">
        <f t="shared" si="429"/>
        <v>8.0930840554337344E-2</v>
      </c>
      <c r="BN189" s="109">
        <f t="shared" si="429"/>
        <v>0.35153760409462803</v>
      </c>
      <c r="BO189" s="109">
        <f t="shared" si="429"/>
        <v>0.56575462908160523</v>
      </c>
      <c r="BP189" s="109">
        <f t="shared" si="430"/>
        <v>0.36365528939751535</v>
      </c>
      <c r="BQ189" s="109">
        <f t="shared" si="430"/>
        <v>0.89434431179025331</v>
      </c>
      <c r="BR189" s="109">
        <f t="shared" si="430"/>
        <v>2.8499121882571209E-2</v>
      </c>
      <c r="BS189" s="109">
        <f t="shared" si="430"/>
        <v>0.29785503974660299</v>
      </c>
      <c r="BT189" s="109">
        <f t="shared" si="430"/>
        <v>0.67322262959618118</v>
      </c>
      <c r="BU189" s="109">
        <f t="shared" si="430"/>
        <v>0.21034824672017816</v>
      </c>
      <c r="BV189" s="109">
        <f t="shared" si="430"/>
        <v>2.0951536539146057E-2</v>
      </c>
      <c r="BW189" s="109">
        <f t="shared" si="430"/>
        <v>1.2750473311232927E-2</v>
      </c>
      <c r="BX189" s="109">
        <f t="shared" si="430"/>
        <v>0.26249915670727486</v>
      </c>
      <c r="BY189" s="109">
        <f t="shared" si="430"/>
        <v>2.0951536539146057E-2</v>
      </c>
      <c r="BZ189" s="109">
        <f t="shared" si="431"/>
        <v>1.9822456249194223E-2</v>
      </c>
      <c r="CA189" s="109">
        <f t="shared" si="431"/>
        <v>0.29785503974660299</v>
      </c>
      <c r="CB189" s="109">
        <f t="shared" si="431"/>
        <v>0.33748674547560031</v>
      </c>
      <c r="CC189" s="109">
        <f t="shared" si="431"/>
        <v>0.23237739979478514</v>
      </c>
      <c r="CD189" s="109">
        <f t="shared" si="431"/>
        <v>0.15165741692580814</v>
      </c>
      <c r="CE189" s="109">
        <f t="shared" si="431"/>
        <v>0.20049735263573698</v>
      </c>
      <c r="CF189" s="109">
        <f t="shared" si="431"/>
        <v>0.18716923349501213</v>
      </c>
      <c r="CG189" s="109">
        <f t="shared" si="431"/>
        <v>2.5168487143023023E-4</v>
      </c>
      <c r="CH189" s="109">
        <f t="shared" si="431"/>
        <v>0.26767846180804244</v>
      </c>
      <c r="CI189" s="109">
        <f t="shared" si="431"/>
        <v>0.5774346247022526</v>
      </c>
      <c r="CJ189" s="109">
        <f t="shared" si="432"/>
        <v>0.28491312721071643</v>
      </c>
      <c r="CK189" s="109">
        <f t="shared" si="432"/>
        <v>0.37102958284463744</v>
      </c>
      <c r="CL189" s="109">
        <f t="shared" si="432"/>
        <v>3.4859669825586463E-2</v>
      </c>
      <c r="CM189" s="109">
        <f t="shared" si="432"/>
        <v>5.1928572394374364E-3</v>
      </c>
      <c r="CN189" s="109">
        <f t="shared" si="432"/>
        <v>2.4128053120013626</v>
      </c>
      <c r="CO189" s="109">
        <f t="shared" si="432"/>
        <v>0.40045239079818329</v>
      </c>
      <c r="CP189" s="109">
        <f t="shared" si="432"/>
        <v>0.5774346247022526</v>
      </c>
      <c r="CQ189" s="109">
        <f t="shared" si="432"/>
        <v>0.42238403065824504</v>
      </c>
      <c r="CR189" s="109">
        <f t="shared" si="432"/>
        <v>5.749443980347305E-3</v>
      </c>
      <c r="CS189" s="109">
        <f t="shared" si="432"/>
        <v>0.52704242890410846</v>
      </c>
      <c r="CT189" s="109">
        <f t="shared" si="433"/>
        <v>6.5923029991632687E-2</v>
      </c>
      <c r="CU189" s="109">
        <f t="shared" si="433"/>
        <v>0.39911352176118137</v>
      </c>
      <c r="CV189" s="109">
        <f t="shared" si="433"/>
        <v>0.46654977639640238</v>
      </c>
      <c r="CW189" s="109">
        <f t="shared" si="433"/>
        <v>0.10017463029470967</v>
      </c>
      <c r="CX189" s="109">
        <f t="shared" si="433"/>
        <v>0.20049735263573698</v>
      </c>
      <c r="CY189" s="109">
        <f t="shared" si="433"/>
        <v>0.25663844742035713</v>
      </c>
      <c r="CZ189" s="109">
        <f t="shared" si="433"/>
        <v>8.2224718634656385E-2</v>
      </c>
      <c r="DA189" s="109">
        <f t="shared" si="433"/>
        <v>0.26767846180804244</v>
      </c>
      <c r="DB189" s="109">
        <f t="shared" si="433"/>
        <v>0.39841415026504556</v>
      </c>
      <c r="DC189" s="109">
        <f t="shared" si="433"/>
        <v>4.5390774088763903</v>
      </c>
      <c r="DD189" s="109">
        <f t="shared" si="434"/>
        <v>2.3864662172808752E-2</v>
      </c>
      <c r="DE189" s="109">
        <f t="shared" si="434"/>
        <v>8.5531177317246992E-2</v>
      </c>
      <c r="DF189" s="109">
        <f t="shared" si="434"/>
        <v>0.5774346247022526</v>
      </c>
      <c r="DG189" s="109">
        <f t="shared" si="434"/>
        <v>2.2747552877098545</v>
      </c>
      <c r="DH189" s="109">
        <f t="shared" si="434"/>
        <v>1.4868438667683046</v>
      </c>
      <c r="DI189" s="109">
        <f t="shared" si="434"/>
        <v>0.21034824672017816</v>
      </c>
      <c r="DJ189" s="109">
        <f t="shared" si="434"/>
        <v>1.4559742036374401</v>
      </c>
      <c r="DK189" s="109">
        <f t="shared" si="434"/>
        <v>0.23759862511547486</v>
      </c>
      <c r="DL189" s="109">
        <f t="shared" si="434"/>
        <v>0.11108331271762889</v>
      </c>
      <c r="DM189" s="109">
        <f t="shared" si="434"/>
        <v>5.15402830932538E-2</v>
      </c>
      <c r="DN189" s="109">
        <f t="shared" si="435"/>
        <v>1.4559742036374401</v>
      </c>
      <c r="DO189" s="109">
        <f t="shared" si="435"/>
        <v>1.0496104009599529</v>
      </c>
      <c r="DP189" s="109">
        <f t="shared" si="435"/>
        <v>4.0292114866404417E-2</v>
      </c>
      <c r="DQ189" s="109">
        <f t="shared" si="435"/>
        <v>0.3177757627782532</v>
      </c>
      <c r="DR189" s="109">
        <f t="shared" si="435"/>
        <v>0.20049735263573698</v>
      </c>
      <c r="DS189" s="109">
        <f t="shared" si="435"/>
        <v>7.7139504609815335E-2</v>
      </c>
      <c r="DT189" s="109">
        <f t="shared" si="435"/>
        <v>0.20049735263573698</v>
      </c>
      <c r="DU189" s="109">
        <f t="shared" si="435"/>
        <v>0.5774346247022526</v>
      </c>
      <c r="DV189" s="109">
        <f t="shared" si="435"/>
        <v>0.26717930842837562</v>
      </c>
      <c r="DW189" s="109">
        <f t="shared" si="435"/>
        <v>3.0293468632625574E-3</v>
      </c>
      <c r="DX189" s="109">
        <f t="shared" si="436"/>
        <v>0.19969036627367881</v>
      </c>
      <c r="DY189" s="109">
        <f t="shared" si="436"/>
        <v>0.98693185955674656</v>
      </c>
      <c r="DZ189" s="109">
        <f t="shared" si="436"/>
        <v>0.16913918026232597</v>
      </c>
      <c r="EA189" s="109">
        <f t="shared" si="436"/>
        <v>1.4559742036374401</v>
      </c>
      <c r="EB189" s="109">
        <f t="shared" si="436"/>
        <v>0.5774346247022526</v>
      </c>
      <c r="EC189" s="109">
        <f t="shared" si="436"/>
        <v>0.42981968773858081</v>
      </c>
      <c r="ED189" s="109">
        <f t="shared" si="436"/>
        <v>0.29785503974660299</v>
      </c>
      <c r="EE189" s="109">
        <f t="shared" si="436"/>
        <v>0.12236710850735025</v>
      </c>
      <c r="EF189" s="109">
        <f t="shared" si="436"/>
        <v>0.5774346247022526</v>
      </c>
      <c r="EG189" s="109">
        <f t="shared" si="436"/>
        <v>0.26109814888022931</v>
      </c>
      <c r="EH189" s="109">
        <f t="shared" si="437"/>
        <v>0.20049735263573698</v>
      </c>
      <c r="EI189" s="109">
        <f t="shared" si="437"/>
        <v>1.7102792747732364E-3</v>
      </c>
      <c r="EJ189" s="109">
        <f t="shared" si="437"/>
        <v>0.21034824672017816</v>
      </c>
      <c r="EK189" s="109">
        <f t="shared" si="437"/>
        <v>2.3706714217808136</v>
      </c>
      <c r="EL189" s="109">
        <f t="shared" si="437"/>
        <v>1.6903899081563842E-2</v>
      </c>
      <c r="EM189" s="109">
        <f t="shared" si="437"/>
        <v>0.19904162553607332</v>
      </c>
      <c r="EN189" s="109">
        <f t="shared" si="437"/>
        <v>6.9063834760929116E-2</v>
      </c>
      <c r="EO189" s="109">
        <f t="shared" si="437"/>
        <v>0.5774346247022526</v>
      </c>
      <c r="EP189" s="109">
        <f t="shared" si="437"/>
        <v>0.54014874081918895</v>
      </c>
      <c r="EQ189" s="109">
        <f t="shared" si="437"/>
        <v>0.10090884193312219</v>
      </c>
      <c r="ER189" s="109">
        <f t="shared" si="438"/>
        <v>2.0951536539146057E-2</v>
      </c>
      <c r="ES189" s="109">
        <f t="shared" si="438"/>
        <v>1.0419260980064517E-2</v>
      </c>
      <c r="ET189" s="109">
        <f t="shared" si="438"/>
        <v>3.313125038633688E-2</v>
      </c>
      <c r="EU189" s="109">
        <f t="shared" si="438"/>
        <v>0.77158374791442974</v>
      </c>
      <c r="EV189" s="109">
        <f t="shared" si="438"/>
        <v>1.0447399604337897</v>
      </c>
      <c r="EW189" s="109">
        <f t="shared" si="438"/>
        <v>1.4107561789029333E-2</v>
      </c>
      <c r="EX189" s="109">
        <f t="shared" si="438"/>
        <v>0.5774346247022526</v>
      </c>
      <c r="EY189" s="109">
        <f t="shared" si="438"/>
        <v>1.8151745568886435E-2</v>
      </c>
      <c r="EZ189" s="109">
        <f t="shared" si="438"/>
        <v>0.63482560845200253</v>
      </c>
      <c r="FA189" s="109">
        <f t="shared" si="438"/>
        <v>0.90889791946857801</v>
      </c>
      <c r="FB189" s="109">
        <f t="shared" si="439"/>
        <v>0.5774346247022526</v>
      </c>
      <c r="FC189" s="109">
        <f t="shared" si="439"/>
        <v>2.6132664375162394E-2</v>
      </c>
      <c r="FD189" s="109">
        <f t="shared" si="439"/>
        <v>5.2908587661413924E-2</v>
      </c>
      <c r="FE189" s="109">
        <f t="shared" si="439"/>
        <v>4.2080802078041324E-2</v>
      </c>
      <c r="FF189" s="109">
        <f t="shared" si="439"/>
        <v>2.1019199162760578E-2</v>
      </c>
      <c r="FG189" s="109">
        <f t="shared" si="439"/>
        <v>0.24939505893122055</v>
      </c>
      <c r="FH189" s="109">
        <f t="shared" si="439"/>
        <v>0.18297770364308902</v>
      </c>
      <c r="FI189" s="109">
        <f t="shared" si="439"/>
        <v>0.29818731348690136</v>
      </c>
      <c r="FJ189" s="109">
        <f t="shared" si="439"/>
        <v>0.26767846180804244</v>
      </c>
      <c r="FK189" s="109">
        <f t="shared" si="439"/>
        <v>1.4559742036374401</v>
      </c>
      <c r="FL189" s="109">
        <f t="shared" si="440"/>
        <v>7.8091071090437947E-2</v>
      </c>
      <c r="FM189" s="109">
        <f t="shared" si="440"/>
        <v>1.7279640149402151E-3</v>
      </c>
      <c r="FN189" s="109">
        <f t="shared" si="440"/>
        <v>3.4525614091254785E-2</v>
      </c>
      <c r="FO189" s="109">
        <f t="shared" si="440"/>
        <v>2.0951536539146057E-2</v>
      </c>
      <c r="FP189" s="109">
        <f t="shared" si="440"/>
        <v>0.20049735263573698</v>
      </c>
      <c r="FQ189" s="109">
        <f t="shared" si="440"/>
        <v>0.29785503974660299</v>
      </c>
      <c r="FR189" s="109">
        <f t="shared" si="440"/>
        <v>0.91429758305804143</v>
      </c>
      <c r="FS189" s="109">
        <f t="shared" si="440"/>
        <v>0.52115967699695098</v>
      </c>
      <c r="FT189" s="109">
        <f t="shared" si="440"/>
        <v>0.38536101562455971</v>
      </c>
      <c r="FU189" s="109">
        <f t="shared" si="440"/>
        <v>0.29785503974660299</v>
      </c>
      <c r="FV189" s="109">
        <f t="shared" si="441"/>
        <v>0.64027658388976849</v>
      </c>
      <c r="FW189" s="109">
        <f t="shared" si="441"/>
        <v>0.5774346247022526</v>
      </c>
      <c r="FX189" s="109">
        <f t="shared" si="441"/>
        <v>0.26767846180804244</v>
      </c>
      <c r="FY189" s="109">
        <f t="shared" si="441"/>
        <v>0.41135457210101034</v>
      </c>
      <c r="FZ189" s="109">
        <f t="shared" si="441"/>
        <v>0.20324228167946215</v>
      </c>
      <c r="GA189" s="109">
        <f t="shared" si="441"/>
        <v>4.3137656386026811E-2</v>
      </c>
      <c r="GB189" s="109">
        <f t="shared" si="441"/>
        <v>0.17208772655414786</v>
      </c>
      <c r="GC189" s="109">
        <f t="shared" si="441"/>
        <v>0.57278673476952746</v>
      </c>
      <c r="GD189" s="109">
        <f t="shared" si="441"/>
        <v>0.29785503974660299</v>
      </c>
      <c r="GE189" s="109">
        <f t="shared" si="441"/>
        <v>0.22012538813785482</v>
      </c>
      <c r="GF189" s="109">
        <f t="shared" si="442"/>
        <v>1.3719267825766408</v>
      </c>
      <c r="GG189" s="109">
        <f t="shared" si="442"/>
        <v>0.26767846180804244</v>
      </c>
      <c r="GH189" s="109">
        <f t="shared" si="442"/>
        <v>0.26767846180804244</v>
      </c>
      <c r="GI189" s="109">
        <f t="shared" si="442"/>
        <v>0.26767846180804244</v>
      </c>
      <c r="GJ189" s="109">
        <f t="shared" si="442"/>
        <v>0.26767846180804244</v>
      </c>
      <c r="GK189" s="109">
        <f t="shared" si="442"/>
        <v>4.9457379066702417E-2</v>
      </c>
      <c r="GL189" s="109">
        <f t="shared" si="442"/>
        <v>6.677096957119202E-3</v>
      </c>
      <c r="GM189" s="109">
        <f t="shared" si="442"/>
        <v>8.3520677937804003E-3</v>
      </c>
      <c r="GN189" s="109">
        <f t="shared" si="442"/>
        <v>2.4878507586564944E-2</v>
      </c>
      <c r="GO189" s="109">
        <f t="shared" si="442"/>
        <v>1.5478860088043855</v>
      </c>
      <c r="GP189" s="109">
        <f t="shared" si="443"/>
        <v>0.5774346247022526</v>
      </c>
      <c r="GQ189" s="109">
        <f t="shared" si="443"/>
        <v>0.73660699496513615</v>
      </c>
      <c r="GR189" s="109">
        <f t="shared" si="443"/>
        <v>6.4454477758162133E-3</v>
      </c>
      <c r="GS189" s="109">
        <f t="shared" si="443"/>
        <v>0.87614927380678476</v>
      </c>
      <c r="GT189" s="109">
        <f t="shared" si="443"/>
        <v>0.5774346247022526</v>
      </c>
      <c r="GU189" s="109">
        <f t="shared" si="443"/>
        <v>0.35792226389455506</v>
      </c>
      <c r="GV189" s="109">
        <f t="shared" si="443"/>
        <v>2.0951536539146057E-2</v>
      </c>
      <c r="GW189" s="109">
        <f t="shared" si="443"/>
        <v>0.26767846180804244</v>
      </c>
      <c r="GX189" s="109">
        <f t="shared" si="443"/>
        <v>0.16734161908002843</v>
      </c>
      <c r="GY189" s="109">
        <f t="shared" si="443"/>
        <v>9.9035409308000172E-2</v>
      </c>
      <c r="GZ189" s="109">
        <f t="shared" si="444"/>
        <v>0.30572558749531464</v>
      </c>
      <c r="HA189" s="109">
        <f t="shared" si="444"/>
        <v>0.26767846180804244</v>
      </c>
      <c r="HB189" s="109">
        <f t="shared" si="444"/>
        <v>2.0951536539146057E-2</v>
      </c>
      <c r="HC189" s="109">
        <f t="shared" si="444"/>
        <v>4.249330615478962E-2</v>
      </c>
      <c r="HD189" s="109">
        <f t="shared" si="444"/>
        <v>0.21397404580041207</v>
      </c>
      <c r="HE189" s="109">
        <f t="shared" si="444"/>
        <v>3.9049258414015005</v>
      </c>
      <c r="HF189" s="109">
        <f t="shared" si="444"/>
        <v>0.33973731624704606</v>
      </c>
      <c r="HG189" s="109">
        <f t="shared" si="444"/>
        <v>4.9027725230537857E-3</v>
      </c>
      <c r="HH189" s="109">
        <f t="shared" si="444"/>
        <v>2.5641148758297656E-2</v>
      </c>
      <c r="HI189" s="109">
        <f t="shared" si="444"/>
        <v>0.18241771726633904</v>
      </c>
      <c r="HJ189" s="109">
        <f t="shared" si="445"/>
        <v>2.0951536539146057E-2</v>
      </c>
      <c r="HK189" s="109">
        <f t="shared" si="445"/>
        <v>0.26767846180804244</v>
      </c>
      <c r="HL189" s="109">
        <f t="shared" si="445"/>
        <v>1.4308153825433869</v>
      </c>
      <c r="HM189" s="109">
        <f t="shared" si="445"/>
        <v>0.26767846180804244</v>
      </c>
      <c r="HN189" s="109">
        <f t="shared" si="445"/>
        <v>1.4559742036374401</v>
      </c>
      <c r="HO189" s="109">
        <f t="shared" si="445"/>
        <v>4.1771188595096138</v>
      </c>
      <c r="HP189" s="109">
        <f t="shared" si="445"/>
        <v>1.3283884125325411E-2</v>
      </c>
      <c r="HQ189" s="109">
        <f t="shared" si="445"/>
        <v>8.9947727944340208E-2</v>
      </c>
      <c r="HR189" s="109"/>
      <c r="HS189" s="109"/>
      <c r="HT189" s="109"/>
      <c r="HU189" s="109"/>
      <c r="HV189" s="109"/>
      <c r="HW189" s="109"/>
      <c r="HX189" s="109"/>
      <c r="HY189" s="109"/>
      <c r="HZ189" s="109"/>
      <c r="IA189" s="109"/>
      <c r="IB189" s="109"/>
      <c r="IC189" s="109"/>
      <c r="ID189" s="109"/>
      <c r="IE189" s="109"/>
      <c r="IF189" s="109"/>
      <c r="IG189" s="109"/>
      <c r="IH189" s="109"/>
      <c r="II189" s="109"/>
      <c r="IJ189" s="109"/>
      <c r="IK189" s="109"/>
      <c r="IL189" s="109"/>
      <c r="IM189" s="109"/>
      <c r="IN189" s="109"/>
      <c r="IO189" s="109"/>
      <c r="IP189" s="109"/>
      <c r="IQ189" s="109"/>
      <c r="IR189" s="109"/>
      <c r="IS189" s="109"/>
      <c r="IT189" s="109"/>
      <c r="IU189" s="109"/>
      <c r="IV189" s="109"/>
      <c r="IW189" s="109"/>
      <c r="IX189" s="109"/>
      <c r="IY189" s="109"/>
      <c r="IZ189" s="109"/>
      <c r="JA189" s="109"/>
      <c r="JB189" s="109"/>
      <c r="JC189" s="109"/>
      <c r="JD189" s="109"/>
      <c r="JE189" s="109"/>
      <c r="JF189" s="109"/>
      <c r="JG189" s="109"/>
      <c r="JH189" s="109"/>
      <c r="JI189" s="109"/>
      <c r="JJ189" s="109"/>
      <c r="JK189" s="109"/>
      <c r="JL189" s="109"/>
      <c r="JM189" s="109"/>
      <c r="JN189" s="109"/>
      <c r="JO189" s="109"/>
      <c r="JP189" s="109" t="str">
        <f t="shared" si="335"/>
        <v>Water Pollution_2,4,6-trichlorophenol_Freshwater_Health_N/A for WP Interim Methodology</v>
      </c>
    </row>
    <row r="190" spans="2:276">
      <c r="B190" s="112" t="s">
        <v>9</v>
      </c>
      <c r="C190" s="112" t="s">
        <v>422</v>
      </c>
      <c r="D190" s="112" t="s">
        <v>396</v>
      </c>
      <c r="E190" s="112" t="s">
        <v>395</v>
      </c>
      <c r="F190" s="112" t="s">
        <v>390</v>
      </c>
      <c r="G190" s="112" t="s">
        <v>391</v>
      </c>
      <c r="H190" s="109">
        <f t="shared" si="424"/>
        <v>8.3374042292183758E-5</v>
      </c>
      <c r="I190" s="109">
        <f t="shared" si="424"/>
        <v>1.1257594052251732E-4</v>
      </c>
      <c r="J190" s="109">
        <f t="shared" si="424"/>
        <v>4.4869047917586106E-4</v>
      </c>
      <c r="K190" s="109">
        <f t="shared" si="424"/>
        <v>8.4482770598670251E-5</v>
      </c>
      <c r="L190" s="109">
        <f t="shared" si="424"/>
        <v>1.062119166651743E-3</v>
      </c>
      <c r="M190" s="109">
        <f t="shared" si="424"/>
        <v>5.0096150788260659E-4</v>
      </c>
      <c r="N190" s="109">
        <f t="shared" si="424"/>
        <v>2.907062594270468E-4</v>
      </c>
      <c r="O190" s="109">
        <f t="shared" si="424"/>
        <v>3.330197289083261E-4</v>
      </c>
      <c r="P190" s="109">
        <f t="shared" si="424"/>
        <v>1.6332351995470006E-4</v>
      </c>
      <c r="Q190" s="109">
        <f t="shared" si="424"/>
        <v>2.907062594270468E-4</v>
      </c>
      <c r="R190" s="109">
        <f t="shared" si="425"/>
        <v>1.0170308710528551E-4</v>
      </c>
      <c r="S190" s="109">
        <f t="shared" si="425"/>
        <v>2.8520450965172778E-3</v>
      </c>
      <c r="T190" s="109">
        <f t="shared" si="425"/>
        <v>9.2209312662763231E-5</v>
      </c>
      <c r="U190" s="109">
        <f t="shared" si="425"/>
        <v>2.907062594270468E-4</v>
      </c>
      <c r="V190" s="109">
        <f t="shared" si="425"/>
        <v>5.3986852904458244E-4</v>
      </c>
      <c r="W190" s="109">
        <f t="shared" si="425"/>
        <v>1.8740899174747331E-3</v>
      </c>
      <c r="X190" s="109">
        <f t="shared" si="425"/>
        <v>2.907062594270468E-4</v>
      </c>
      <c r="Y190" s="109">
        <f t="shared" si="425"/>
        <v>2.0902438669041191E-4</v>
      </c>
      <c r="Z190" s="109">
        <f t="shared" si="425"/>
        <v>3.1517520377752459E-3</v>
      </c>
      <c r="AA190" s="109">
        <f t="shared" si="425"/>
        <v>1.0173426599342046E-4</v>
      </c>
      <c r="AB190" s="109">
        <f t="shared" si="426"/>
        <v>1.3956907819853677E-3</v>
      </c>
      <c r="AC190" s="109">
        <f t="shared" si="426"/>
        <v>2.9777131230160326E-4</v>
      </c>
      <c r="AD190" s="109">
        <f t="shared" si="426"/>
        <v>6.4592805678448403E-5</v>
      </c>
      <c r="AE190" s="109">
        <f t="shared" si="426"/>
        <v>5.7827466098144995E-4</v>
      </c>
      <c r="AF190" s="109">
        <f t="shared" si="426"/>
        <v>2.6662451639149535E-4</v>
      </c>
      <c r="AG190" s="109">
        <f t="shared" si="426"/>
        <v>2.3171023029499864E-3</v>
      </c>
      <c r="AH190" s="109">
        <f t="shared" si="426"/>
        <v>4.0903528702293963E-4</v>
      </c>
      <c r="AI190" s="109">
        <f t="shared" si="426"/>
        <v>2.907062594270468E-4</v>
      </c>
      <c r="AJ190" s="109">
        <f t="shared" si="426"/>
        <v>1.2809122420216091E-3</v>
      </c>
      <c r="AK190" s="109">
        <f t="shared" si="426"/>
        <v>1.8899683241933805E-4</v>
      </c>
      <c r="AL190" s="109">
        <f t="shared" si="427"/>
        <v>1.1791639960113166E-3</v>
      </c>
      <c r="AM190" s="109">
        <f t="shared" si="427"/>
        <v>1.0119778592679635E-3</v>
      </c>
      <c r="AN190" s="109">
        <f t="shared" si="427"/>
        <v>9.2805100159391396E-4</v>
      </c>
      <c r="AO190" s="109">
        <f t="shared" si="427"/>
        <v>2.8317263015652466E-4</v>
      </c>
      <c r="AP190" s="109">
        <f t="shared" si="427"/>
        <v>1.3004313711135812E-3</v>
      </c>
      <c r="AQ190" s="109">
        <f t="shared" si="427"/>
        <v>1.669216597399277E-4</v>
      </c>
      <c r="AR190" s="109">
        <f t="shared" si="427"/>
        <v>2.907062594270468E-4</v>
      </c>
      <c r="AS190" s="109">
        <f t="shared" si="427"/>
        <v>1.3846155484448076E-4</v>
      </c>
      <c r="AT190" s="109">
        <f t="shared" si="427"/>
        <v>3.7481899026323016E-4</v>
      </c>
      <c r="AU190" s="109">
        <f t="shared" si="427"/>
        <v>1.062119166651743E-3</v>
      </c>
      <c r="AV190" s="109">
        <f t="shared" si="428"/>
        <v>2.3669276137948172E-4</v>
      </c>
      <c r="AW190" s="109">
        <f t="shared" si="428"/>
        <v>3.7661577918492524E-3</v>
      </c>
      <c r="AX190" s="109">
        <f t="shared" si="428"/>
        <v>2.0571542318154404E-4</v>
      </c>
      <c r="AY190" s="109">
        <f t="shared" si="428"/>
        <v>9.2805100159391396E-4</v>
      </c>
      <c r="AZ190" s="109">
        <f t="shared" si="428"/>
        <v>2.8527292426251231E-3</v>
      </c>
      <c r="BA190" s="109">
        <f t="shared" si="428"/>
        <v>1.9146880033840848E-3</v>
      </c>
      <c r="BB190" s="109">
        <f t="shared" si="428"/>
        <v>1.2673458259313485E-4</v>
      </c>
      <c r="BC190" s="109">
        <f t="shared" si="428"/>
        <v>1.5587082141429811E-3</v>
      </c>
      <c r="BD190" s="109">
        <f t="shared" si="428"/>
        <v>8.9478999834260184E-5</v>
      </c>
      <c r="BE190" s="109">
        <f t="shared" si="428"/>
        <v>1.875704149524368E-4</v>
      </c>
      <c r="BF190" s="109">
        <f t="shared" si="429"/>
        <v>2.907062594270468E-4</v>
      </c>
      <c r="BG190" s="109">
        <f t="shared" si="429"/>
        <v>5.8054454357601417E-4</v>
      </c>
      <c r="BH190" s="109">
        <f t="shared" si="429"/>
        <v>3.0865958011272706E-3</v>
      </c>
      <c r="BI190" s="109">
        <f t="shared" si="429"/>
        <v>3.3655831151775862E-4</v>
      </c>
      <c r="BJ190" s="109">
        <f t="shared" si="429"/>
        <v>1.6658054859733972E-4</v>
      </c>
      <c r="BK190" s="109">
        <f t="shared" si="429"/>
        <v>2.907062594270468E-4</v>
      </c>
      <c r="BL190" s="109">
        <f t="shared" si="429"/>
        <v>4.656503817642056E-4</v>
      </c>
      <c r="BM190" s="109">
        <f t="shared" si="429"/>
        <v>2.1485892981125916E-4</v>
      </c>
      <c r="BN190" s="109">
        <f t="shared" si="429"/>
        <v>7.4103785924415169E-4</v>
      </c>
      <c r="BO190" s="109">
        <f t="shared" si="429"/>
        <v>2.2596446184221911E-4</v>
      </c>
      <c r="BP190" s="109">
        <f t="shared" si="430"/>
        <v>7.7422031133042861E-4</v>
      </c>
      <c r="BQ190" s="109">
        <f t="shared" si="430"/>
        <v>7.90516999369736E-5</v>
      </c>
      <c r="BR190" s="109">
        <f t="shared" si="430"/>
        <v>1.247943169551228E-4</v>
      </c>
      <c r="BS190" s="109">
        <f t="shared" si="430"/>
        <v>9.2805100159391396E-4</v>
      </c>
      <c r="BT190" s="109">
        <f t="shared" si="430"/>
        <v>9.4925972890887823E-5</v>
      </c>
      <c r="BU190" s="109">
        <f t="shared" si="430"/>
        <v>5.8054454357601417E-4</v>
      </c>
      <c r="BV190" s="109">
        <f t="shared" si="430"/>
        <v>8.4482770598670251E-5</v>
      </c>
      <c r="BW190" s="109">
        <f t="shared" si="430"/>
        <v>4.2391185786100485E-4</v>
      </c>
      <c r="BX190" s="109">
        <f t="shared" si="430"/>
        <v>1.0205603438874433E-3</v>
      </c>
      <c r="BY190" s="109">
        <f t="shared" si="430"/>
        <v>8.4482770598670251E-5</v>
      </c>
      <c r="BZ190" s="109">
        <f t="shared" si="431"/>
        <v>3.8382485805304989E-4</v>
      </c>
      <c r="CA190" s="109">
        <f t="shared" si="431"/>
        <v>9.2805100159391396E-4</v>
      </c>
      <c r="CB190" s="109">
        <f t="shared" si="431"/>
        <v>1.383323143078683E-4</v>
      </c>
      <c r="CC190" s="109">
        <f t="shared" si="431"/>
        <v>9.7469236117034622E-4</v>
      </c>
      <c r="CD190" s="109">
        <f t="shared" si="431"/>
        <v>2.8727684876995916E-3</v>
      </c>
      <c r="CE190" s="109">
        <f t="shared" si="431"/>
        <v>1.062119166651743E-3</v>
      </c>
      <c r="CF190" s="109">
        <f t="shared" si="431"/>
        <v>2.5265075648978552E-4</v>
      </c>
      <c r="CG190" s="109">
        <f t="shared" si="431"/>
        <v>4.6358671028902636E-5</v>
      </c>
      <c r="CH190" s="109">
        <f t="shared" si="431"/>
        <v>2.907062594270468E-4</v>
      </c>
      <c r="CI190" s="109">
        <f t="shared" si="431"/>
        <v>1.2809122420216091E-3</v>
      </c>
      <c r="CJ190" s="109">
        <f t="shared" si="432"/>
        <v>1.6180389841583518E-4</v>
      </c>
      <c r="CK190" s="109">
        <f t="shared" si="432"/>
        <v>2.0885701670878029E-3</v>
      </c>
      <c r="CL190" s="109">
        <f t="shared" si="432"/>
        <v>1.3974356385722017E-4</v>
      </c>
      <c r="CM190" s="109">
        <f t="shared" si="432"/>
        <v>3.8159286106533621E-4</v>
      </c>
      <c r="CN190" s="109">
        <f t="shared" si="432"/>
        <v>1.4911661761535529E-4</v>
      </c>
      <c r="CO190" s="109">
        <f t="shared" si="432"/>
        <v>2.1621474141735855E-4</v>
      </c>
      <c r="CP190" s="109">
        <f t="shared" si="432"/>
        <v>1.2809122420216091E-3</v>
      </c>
      <c r="CQ190" s="109">
        <f t="shared" si="432"/>
        <v>6.544887892838883E-4</v>
      </c>
      <c r="CR190" s="109">
        <f t="shared" si="432"/>
        <v>7.1547691710249068E-5</v>
      </c>
      <c r="CS190" s="109">
        <f t="shared" si="432"/>
        <v>1.1445003355847326E-3</v>
      </c>
      <c r="CT190" s="109">
        <f t="shared" si="433"/>
        <v>2.5891836521425339E-4</v>
      </c>
      <c r="CU190" s="109">
        <f t="shared" si="433"/>
        <v>2.7820524521712174E-4</v>
      </c>
      <c r="CV190" s="109">
        <f t="shared" si="433"/>
        <v>3.7749678027287849E-4</v>
      </c>
      <c r="CW190" s="109">
        <f t="shared" si="433"/>
        <v>1.8852087437303848E-4</v>
      </c>
      <c r="CX190" s="109">
        <f t="shared" si="433"/>
        <v>1.062119166651743E-3</v>
      </c>
      <c r="CY190" s="109">
        <f t="shared" si="433"/>
        <v>1.6397610635773177E-3</v>
      </c>
      <c r="CZ190" s="109">
        <f t="shared" si="433"/>
        <v>4.5060007644352675E-4</v>
      </c>
      <c r="DA190" s="109">
        <f t="shared" si="433"/>
        <v>2.907062594270468E-4</v>
      </c>
      <c r="DB190" s="109">
        <f t="shared" si="433"/>
        <v>8.3620219358102607E-4</v>
      </c>
      <c r="DC190" s="109">
        <f t="shared" si="433"/>
        <v>1.2996147890502877E-3</v>
      </c>
      <c r="DD190" s="109">
        <f t="shared" si="434"/>
        <v>8.1321001471595987E-5</v>
      </c>
      <c r="DE190" s="109">
        <f t="shared" si="434"/>
        <v>2.0360875783002021E-4</v>
      </c>
      <c r="DF190" s="109">
        <f t="shared" si="434"/>
        <v>1.2809122420216091E-3</v>
      </c>
      <c r="DG190" s="109">
        <f t="shared" si="434"/>
        <v>5.2494049997092685E-4</v>
      </c>
      <c r="DH190" s="109">
        <f t="shared" si="434"/>
        <v>4.8560894456304874E-3</v>
      </c>
      <c r="DI190" s="109">
        <f t="shared" si="434"/>
        <v>5.8054454357601417E-4</v>
      </c>
      <c r="DJ190" s="109">
        <f t="shared" si="434"/>
        <v>5.3986852904458244E-4</v>
      </c>
      <c r="DK190" s="109">
        <f t="shared" si="434"/>
        <v>4.1972301757528264E-4</v>
      </c>
      <c r="DL190" s="109">
        <f t="shared" si="434"/>
        <v>7.9928534937805627E-4</v>
      </c>
      <c r="DM190" s="109">
        <f t="shared" si="434"/>
        <v>1.7541681706024524E-4</v>
      </c>
      <c r="DN190" s="109">
        <f t="shared" si="435"/>
        <v>5.3986852904458244E-4</v>
      </c>
      <c r="DO190" s="109">
        <f t="shared" si="435"/>
        <v>7.8592314860781825E-5</v>
      </c>
      <c r="DP190" s="109">
        <f t="shared" si="435"/>
        <v>1.7194690576886898E-4</v>
      </c>
      <c r="DQ190" s="109">
        <f t="shared" si="435"/>
        <v>1.5360024341881545E-4</v>
      </c>
      <c r="DR190" s="109">
        <f t="shared" si="435"/>
        <v>1.062119166651743E-3</v>
      </c>
      <c r="DS190" s="109">
        <f t="shared" si="435"/>
        <v>1.2050002638480444E-3</v>
      </c>
      <c r="DT190" s="109">
        <f t="shared" si="435"/>
        <v>1.062119166651743E-3</v>
      </c>
      <c r="DU190" s="109">
        <f t="shared" si="435"/>
        <v>1.2809122420216091E-3</v>
      </c>
      <c r="DV190" s="109">
        <f t="shared" si="435"/>
        <v>1.5871849962474451E-4</v>
      </c>
      <c r="DW190" s="109">
        <f t="shared" si="435"/>
        <v>2.8264162949459185E-4</v>
      </c>
      <c r="DX190" s="109">
        <f t="shared" si="436"/>
        <v>2.4385725928805797E-3</v>
      </c>
      <c r="DY190" s="109">
        <f t="shared" si="436"/>
        <v>7.3031572174990836E-4</v>
      </c>
      <c r="DZ190" s="109">
        <f t="shared" si="436"/>
        <v>1.0709160417848335E-4</v>
      </c>
      <c r="EA190" s="109">
        <f t="shared" si="436"/>
        <v>5.3986852904458244E-4</v>
      </c>
      <c r="EB190" s="109">
        <f t="shared" si="436"/>
        <v>1.2809122420216091E-3</v>
      </c>
      <c r="EC190" s="109">
        <f t="shared" si="436"/>
        <v>3.620686624257809E-4</v>
      </c>
      <c r="ED190" s="109">
        <f t="shared" si="436"/>
        <v>9.2805100159391396E-4</v>
      </c>
      <c r="EE190" s="109">
        <f t="shared" si="436"/>
        <v>3.8444685712955872E-4</v>
      </c>
      <c r="EF190" s="109">
        <f t="shared" si="436"/>
        <v>1.2809122420216091E-3</v>
      </c>
      <c r="EG190" s="109">
        <f t="shared" si="436"/>
        <v>3.131257542570053E-4</v>
      </c>
      <c r="EH190" s="109">
        <f t="shared" si="437"/>
        <v>1.062119166651743E-3</v>
      </c>
      <c r="EI190" s="109">
        <f t="shared" si="437"/>
        <v>8.9070419437200412E-5</v>
      </c>
      <c r="EJ190" s="109">
        <f t="shared" si="437"/>
        <v>5.8054454357601417E-4</v>
      </c>
      <c r="EK190" s="109">
        <f t="shared" si="437"/>
        <v>5.0043237818771387E-4</v>
      </c>
      <c r="EL190" s="109">
        <f t="shared" si="437"/>
        <v>1.4401237669236329E-4</v>
      </c>
      <c r="EM190" s="109">
        <f t="shared" si="437"/>
        <v>1.1492618660057438E-3</v>
      </c>
      <c r="EN190" s="109">
        <f t="shared" si="437"/>
        <v>1.3428571244422757E-4</v>
      </c>
      <c r="EO190" s="109">
        <f t="shared" si="437"/>
        <v>1.2809122420216091E-3</v>
      </c>
      <c r="EP190" s="109">
        <f t="shared" si="437"/>
        <v>1.3122501917370451E-4</v>
      </c>
      <c r="EQ190" s="109">
        <f t="shared" si="437"/>
        <v>1.4090881996069648E-3</v>
      </c>
      <c r="ER190" s="109">
        <f t="shared" si="438"/>
        <v>8.4482770598670251E-5</v>
      </c>
      <c r="ES190" s="109">
        <f t="shared" si="438"/>
        <v>7.9411734230023747E-5</v>
      </c>
      <c r="ET190" s="109">
        <f t="shared" si="438"/>
        <v>1.0626469164386743E-4</v>
      </c>
      <c r="EU190" s="109">
        <f t="shared" si="438"/>
        <v>6.4181956156582213E-4</v>
      </c>
      <c r="EV190" s="109">
        <f t="shared" si="438"/>
        <v>2.3176800194009187E-3</v>
      </c>
      <c r="EW190" s="109">
        <f t="shared" si="438"/>
        <v>2.4079028983398712E-3</v>
      </c>
      <c r="EX190" s="109">
        <f t="shared" si="438"/>
        <v>1.2809122420216091E-3</v>
      </c>
      <c r="EY190" s="109">
        <f t="shared" si="438"/>
        <v>2.3333436292223951E-4</v>
      </c>
      <c r="EZ190" s="109">
        <f t="shared" si="438"/>
        <v>1.5091980923457682E-4</v>
      </c>
      <c r="FA190" s="109">
        <f t="shared" si="438"/>
        <v>7.2123223633674351E-4</v>
      </c>
      <c r="FB190" s="109">
        <f t="shared" si="439"/>
        <v>1.2809122420216091E-3</v>
      </c>
      <c r="FC190" s="109">
        <f t="shared" si="439"/>
        <v>1.4933280353546602E-4</v>
      </c>
      <c r="FD190" s="109">
        <f t="shared" si="439"/>
        <v>1.2974457393386785E-4</v>
      </c>
      <c r="FE190" s="109">
        <f t="shared" si="439"/>
        <v>3.7043261366429014E-4</v>
      </c>
      <c r="FF190" s="109">
        <f t="shared" si="439"/>
        <v>1.0507234695080524E-3</v>
      </c>
      <c r="FG190" s="109">
        <f t="shared" si="439"/>
        <v>3.1213646151974996E-4</v>
      </c>
      <c r="FH190" s="109">
        <f t="shared" si="439"/>
        <v>1.8587386908289461E-3</v>
      </c>
      <c r="FI190" s="109">
        <f t="shared" si="439"/>
        <v>9.8963402528520327E-4</v>
      </c>
      <c r="FJ190" s="109">
        <f t="shared" si="439"/>
        <v>2.907062594270468E-4</v>
      </c>
      <c r="FK190" s="109">
        <f t="shared" si="439"/>
        <v>5.3986852904458244E-4</v>
      </c>
      <c r="FL190" s="109">
        <f t="shared" si="440"/>
        <v>2.4944577449929759E-4</v>
      </c>
      <c r="FM190" s="109">
        <f t="shared" si="440"/>
        <v>2.776902257948258E-4</v>
      </c>
      <c r="FN190" s="109">
        <f t="shared" si="440"/>
        <v>4.6465291505123018E-4</v>
      </c>
      <c r="FO190" s="109">
        <f t="shared" si="440"/>
        <v>8.4482770598670251E-5</v>
      </c>
      <c r="FP190" s="109">
        <f t="shared" si="440"/>
        <v>1.062119166651743E-3</v>
      </c>
      <c r="FQ190" s="109">
        <f t="shared" si="440"/>
        <v>9.2805100159391396E-4</v>
      </c>
      <c r="FR190" s="109">
        <f t="shared" si="440"/>
        <v>4.0202214868625779E-4</v>
      </c>
      <c r="FS190" s="109">
        <f t="shared" si="440"/>
        <v>2.6239286619371485E-3</v>
      </c>
      <c r="FT190" s="109">
        <f t="shared" si="440"/>
        <v>2.6280359608245779E-4</v>
      </c>
      <c r="FU190" s="109">
        <f t="shared" si="440"/>
        <v>9.2805100159391396E-4</v>
      </c>
      <c r="FV190" s="109">
        <f t="shared" si="441"/>
        <v>6.7787201833967574E-4</v>
      </c>
      <c r="FW190" s="109">
        <f t="shared" si="441"/>
        <v>1.2809122420216091E-3</v>
      </c>
      <c r="FX190" s="109">
        <f t="shared" si="441"/>
        <v>2.907062594270468E-4</v>
      </c>
      <c r="FY190" s="109">
        <f t="shared" si="441"/>
        <v>2.4920406834395706E-3</v>
      </c>
      <c r="FZ190" s="109">
        <f t="shared" si="441"/>
        <v>6.6862534142174011E-4</v>
      </c>
      <c r="GA190" s="109">
        <f t="shared" si="441"/>
        <v>7.2333490460701512E-5</v>
      </c>
      <c r="GB190" s="109">
        <f t="shared" si="441"/>
        <v>1.288525515412815E-4</v>
      </c>
      <c r="GC190" s="109">
        <f t="shared" si="441"/>
        <v>5.4913703220678151E-4</v>
      </c>
      <c r="GD190" s="109">
        <f t="shared" si="441"/>
        <v>9.2805100159391396E-4</v>
      </c>
      <c r="GE190" s="109">
        <f t="shared" si="441"/>
        <v>9.9834471282110896E-4</v>
      </c>
      <c r="GF190" s="109">
        <f t="shared" si="442"/>
        <v>1.0931956957088128E-3</v>
      </c>
      <c r="GG190" s="109">
        <f t="shared" si="442"/>
        <v>2.907062594270468E-4</v>
      </c>
      <c r="GH190" s="109">
        <f t="shared" si="442"/>
        <v>2.907062594270468E-4</v>
      </c>
      <c r="GI190" s="109">
        <f t="shared" si="442"/>
        <v>2.907062594270468E-4</v>
      </c>
      <c r="GJ190" s="109">
        <f t="shared" si="442"/>
        <v>2.907062594270468E-4</v>
      </c>
      <c r="GK190" s="109">
        <f t="shared" si="442"/>
        <v>1.282652898914326E-4</v>
      </c>
      <c r="GL190" s="109">
        <f t="shared" si="442"/>
        <v>1.611964417080954E-4</v>
      </c>
      <c r="GM190" s="109">
        <f t="shared" si="442"/>
        <v>2.8487641510672941E-4</v>
      </c>
      <c r="GN190" s="109">
        <f t="shared" si="442"/>
        <v>3.2410860808882334E-3</v>
      </c>
      <c r="GO190" s="109">
        <f t="shared" si="442"/>
        <v>2.8078294413439017E-4</v>
      </c>
      <c r="GP190" s="109">
        <f t="shared" si="443"/>
        <v>1.2809122420216091E-3</v>
      </c>
      <c r="GQ190" s="109">
        <f t="shared" si="443"/>
        <v>2.6279267536114421E-4</v>
      </c>
      <c r="GR190" s="109">
        <f t="shared" si="443"/>
        <v>3.1582620791247891E-4</v>
      </c>
      <c r="GS190" s="109">
        <f t="shared" si="443"/>
        <v>1.5213552316463198E-3</v>
      </c>
      <c r="GT190" s="109">
        <f t="shared" si="443"/>
        <v>1.2809122420216091E-3</v>
      </c>
      <c r="GU190" s="109">
        <f t="shared" si="443"/>
        <v>4.8514296321254318E-3</v>
      </c>
      <c r="GV190" s="109">
        <f t="shared" si="443"/>
        <v>8.4482770598670251E-5</v>
      </c>
      <c r="GW190" s="109">
        <f t="shared" si="443"/>
        <v>2.907062594270468E-4</v>
      </c>
      <c r="GX190" s="109">
        <f t="shared" si="443"/>
        <v>3.4390902752668811E-4</v>
      </c>
      <c r="GY190" s="109">
        <f t="shared" si="443"/>
        <v>2.559385377011219E-4</v>
      </c>
      <c r="GZ190" s="109">
        <f t="shared" si="444"/>
        <v>7.4952397786957192E-5</v>
      </c>
      <c r="HA190" s="109">
        <f t="shared" si="444"/>
        <v>2.907062594270468E-4</v>
      </c>
      <c r="HB190" s="109">
        <f t="shared" si="444"/>
        <v>8.4482770598670251E-5</v>
      </c>
      <c r="HC190" s="109">
        <f t="shared" si="444"/>
        <v>1.5992061429399854E-4</v>
      </c>
      <c r="HD190" s="109">
        <f t="shared" si="444"/>
        <v>3.3882734724804687E-4</v>
      </c>
      <c r="HE190" s="109">
        <f t="shared" si="444"/>
        <v>8.0184739210471877E-4</v>
      </c>
      <c r="HF190" s="109">
        <f t="shared" si="444"/>
        <v>3.6735421854151618E-4</v>
      </c>
      <c r="HG190" s="109">
        <f t="shared" si="444"/>
        <v>6.8003360613597943E-4</v>
      </c>
      <c r="HH190" s="109">
        <f t="shared" si="444"/>
        <v>1.7916181326139768E-4</v>
      </c>
      <c r="HI190" s="109">
        <f t="shared" si="444"/>
        <v>1.1235125434884019E-4</v>
      </c>
      <c r="HJ190" s="109">
        <f t="shared" si="445"/>
        <v>8.4482770598670251E-5</v>
      </c>
      <c r="HK190" s="109">
        <f t="shared" si="445"/>
        <v>2.907062594270468E-4</v>
      </c>
      <c r="HL190" s="109">
        <f t="shared" si="445"/>
        <v>9.6786396709853657E-4</v>
      </c>
      <c r="HM190" s="109">
        <f t="shared" si="445"/>
        <v>2.907062594270468E-4</v>
      </c>
      <c r="HN190" s="109">
        <f t="shared" si="445"/>
        <v>5.3986852904458244E-4</v>
      </c>
      <c r="HO190" s="109">
        <f t="shared" si="445"/>
        <v>5.1312722724061505E-4</v>
      </c>
      <c r="HP190" s="109">
        <f t="shared" si="445"/>
        <v>2.3793291439805711E-4</v>
      </c>
      <c r="HQ190" s="109">
        <f t="shared" si="445"/>
        <v>1.4039172964457627E-3</v>
      </c>
      <c r="HR190" s="109"/>
      <c r="HS190" s="109"/>
      <c r="HT190" s="109"/>
      <c r="HU190" s="109"/>
      <c r="HV190" s="109"/>
      <c r="HW190" s="109"/>
      <c r="HX190" s="109"/>
      <c r="HY190" s="109"/>
      <c r="HZ190" s="109"/>
      <c r="IA190" s="109"/>
      <c r="IB190" s="109"/>
      <c r="IC190" s="109"/>
      <c r="ID190" s="109"/>
      <c r="IE190" s="109"/>
      <c r="IF190" s="109"/>
      <c r="IG190" s="109"/>
      <c r="IH190" s="109"/>
      <c r="II190" s="109"/>
      <c r="IJ190" s="109"/>
      <c r="IK190" s="109"/>
      <c r="IL190" s="109"/>
      <c r="IM190" s="109"/>
      <c r="IN190" s="109"/>
      <c r="IO190" s="109"/>
      <c r="IP190" s="109"/>
      <c r="IQ190" s="109"/>
      <c r="IR190" s="109"/>
      <c r="IS190" s="109"/>
      <c r="IT190" s="109"/>
      <c r="IU190" s="109"/>
      <c r="IV190" s="109"/>
      <c r="IW190" s="109"/>
      <c r="IX190" s="109"/>
      <c r="IY190" s="109"/>
      <c r="IZ190" s="109"/>
      <c r="JA190" s="109"/>
      <c r="JB190" s="109"/>
      <c r="JC190" s="109"/>
      <c r="JD190" s="109"/>
      <c r="JE190" s="109"/>
      <c r="JF190" s="109"/>
      <c r="JG190" s="109"/>
      <c r="JH190" s="109"/>
      <c r="JI190" s="109"/>
      <c r="JJ190" s="109"/>
      <c r="JK190" s="109"/>
      <c r="JL190" s="109"/>
      <c r="JM190" s="109"/>
      <c r="JN190" s="109"/>
      <c r="JO190" s="109"/>
      <c r="JP190" s="109" t="str">
        <f t="shared" si="335"/>
        <v>Water Pollution_2,4,6-trichlorophenol_Seawater_Health_N/A for WP Interim Methodology</v>
      </c>
    </row>
    <row r="191" spans="2:276">
      <c r="B191" s="112" t="s">
        <v>9</v>
      </c>
      <c r="C191" s="112" t="s">
        <v>422</v>
      </c>
      <c r="D191" s="112" t="s">
        <v>384</v>
      </c>
      <c r="E191" s="112" t="s">
        <v>395</v>
      </c>
      <c r="F191" s="112" t="s">
        <v>390</v>
      </c>
      <c r="G191" s="112" t="s">
        <v>391</v>
      </c>
      <c r="H191" s="109">
        <f t="shared" ref="H191:Q200" si="446">INDEX(WP_Health_data,MATCH($JP191,WP_Health_Reference,0),MATCH(H$6,WP_Health_countries,0))</f>
        <v>1.5680373467911839</v>
      </c>
      <c r="I191" s="109">
        <f t="shared" si="446"/>
        <v>2.8670892327864773E-2</v>
      </c>
      <c r="J191" s="109">
        <f t="shared" si="446"/>
        <v>0.93414801548533088</v>
      </c>
      <c r="K191" s="109">
        <f t="shared" si="446"/>
        <v>8.4482770598670251E-5</v>
      </c>
      <c r="L191" s="109">
        <f t="shared" si="446"/>
        <v>0.20049735263573698</v>
      </c>
      <c r="M191" s="109">
        <f t="shared" si="446"/>
        <v>0.21959333829860703</v>
      </c>
      <c r="N191" s="109">
        <f t="shared" si="446"/>
        <v>2.907062594270468E-4</v>
      </c>
      <c r="O191" s="109">
        <f t="shared" si="446"/>
        <v>2.478769243338505E-2</v>
      </c>
      <c r="P191" s="109">
        <f t="shared" si="446"/>
        <v>1.7699932381120061E-2</v>
      </c>
      <c r="Q191" s="109">
        <f t="shared" si="446"/>
        <v>2.907062594270468E-4</v>
      </c>
      <c r="R191" s="109">
        <f t="shared" ref="R191:AA200" si="447">INDEX(WP_Health_data,MATCH($JP191,WP_Health_Reference,0),MATCH(R$6,WP_Health_countries,0))</f>
        <v>5.9579212303242238E-3</v>
      </c>
      <c r="S191" s="109">
        <f t="shared" si="447"/>
        <v>4.8961610838601032E-2</v>
      </c>
      <c r="T191" s="109">
        <f t="shared" si="447"/>
        <v>0.15797220646115454</v>
      </c>
      <c r="U191" s="109">
        <f t="shared" si="447"/>
        <v>6.7478203149707911E-4</v>
      </c>
      <c r="V191" s="109">
        <f t="shared" si="447"/>
        <v>5.3986852904458244E-4</v>
      </c>
      <c r="W191" s="109">
        <f t="shared" si="447"/>
        <v>1.7913221967482118</v>
      </c>
      <c r="X191" s="109">
        <f t="shared" si="447"/>
        <v>2.907062594270468E-4</v>
      </c>
      <c r="Y191" s="109">
        <f t="shared" si="447"/>
        <v>0.39188387860063961</v>
      </c>
      <c r="Z191" s="109">
        <f t="shared" si="447"/>
        <v>1.1576612249552076</v>
      </c>
      <c r="AA191" s="109">
        <f t="shared" si="447"/>
        <v>2.7084435751123914E-2</v>
      </c>
      <c r="AB191" s="109">
        <f t="shared" ref="AB191:AK200" si="448">INDEX(WP_Health_data,MATCH($JP191,WP_Health_Reference,0),MATCH(AB$6,WP_Health_countries,0))</f>
        <v>0.4885734356268161</v>
      </c>
      <c r="AC191" s="109">
        <f t="shared" si="448"/>
        <v>2.9777131230160326E-4</v>
      </c>
      <c r="AD191" s="109">
        <f t="shared" si="448"/>
        <v>9.266133094463018E-2</v>
      </c>
      <c r="AE191" s="109">
        <f t="shared" si="448"/>
        <v>9.9926647991648038E-3</v>
      </c>
      <c r="AF191" s="109">
        <f t="shared" si="448"/>
        <v>0.41249537790784507</v>
      </c>
      <c r="AG191" s="109">
        <f t="shared" si="448"/>
        <v>1.6927669343490187E-2</v>
      </c>
      <c r="AH191" s="109">
        <f t="shared" si="448"/>
        <v>5.0406671624028759E-2</v>
      </c>
      <c r="AI191" s="109">
        <f t="shared" si="448"/>
        <v>2.907062594270468E-4</v>
      </c>
      <c r="AJ191" s="109">
        <f t="shared" si="448"/>
        <v>7.5524678829507932E-2</v>
      </c>
      <c r="AK191" s="109">
        <f t="shared" si="448"/>
        <v>0.20684115404575676</v>
      </c>
      <c r="AL191" s="109">
        <f t="shared" ref="AL191:AU200" si="449">INDEX(WP_Health_data,MATCH($JP191,WP_Health_Reference,0),MATCH(AL$6,WP_Health_countries,0))</f>
        <v>1.096060673812596</v>
      </c>
      <c r="AM191" s="109">
        <f t="shared" si="449"/>
        <v>8.3951181213120334E-3</v>
      </c>
      <c r="AN191" s="109">
        <f t="shared" si="449"/>
        <v>6.1919123012012793E-2</v>
      </c>
      <c r="AO191" s="109">
        <f t="shared" si="449"/>
        <v>0.2200650423472667</v>
      </c>
      <c r="AP191" s="109">
        <f t="shared" si="449"/>
        <v>0.22354765591893277</v>
      </c>
      <c r="AQ191" s="109">
        <f t="shared" si="449"/>
        <v>1.068801202998827E-3</v>
      </c>
      <c r="AR191" s="109">
        <f t="shared" si="449"/>
        <v>2.907062594270468E-4</v>
      </c>
      <c r="AS191" s="109">
        <f t="shared" si="449"/>
        <v>9.3925070921261192E-2</v>
      </c>
      <c r="AT191" s="109">
        <f t="shared" si="449"/>
        <v>0.10662506687189532</v>
      </c>
      <c r="AU191" s="109">
        <f t="shared" si="449"/>
        <v>0.16689770321155628</v>
      </c>
      <c r="AV191" s="109">
        <f t="shared" ref="AV191:BE200" si="450">INDEX(WP_Health_data,MATCH($JP191,WP_Health_Reference,0),MATCH(AV$6,WP_Health_countries,0))</f>
        <v>1.1501078998090506E-2</v>
      </c>
      <c r="AW191" s="109">
        <f t="shared" si="450"/>
        <v>0.48569667658588339</v>
      </c>
      <c r="AX191" s="109">
        <f t="shared" si="450"/>
        <v>2.544271634546677E-2</v>
      </c>
      <c r="AY191" s="109">
        <f t="shared" si="450"/>
        <v>9.2805100159391396E-4</v>
      </c>
      <c r="AZ191" s="109">
        <f t="shared" si="450"/>
        <v>9.5748409497692505E-3</v>
      </c>
      <c r="BA191" s="109">
        <f t="shared" si="450"/>
        <v>0.14924764693335918</v>
      </c>
      <c r="BB191" s="109">
        <f t="shared" si="450"/>
        <v>0.16421831700970266</v>
      </c>
      <c r="BC191" s="109">
        <f t="shared" si="450"/>
        <v>0.33054491693423449</v>
      </c>
      <c r="BD191" s="109">
        <f t="shared" si="450"/>
        <v>0.14407274248748467</v>
      </c>
      <c r="BE191" s="109">
        <f t="shared" si="450"/>
        <v>0.4819870967404743</v>
      </c>
      <c r="BF191" s="109">
        <f t="shared" ref="BF191:BO200" si="451">INDEX(WP_Health_data,MATCH($JP191,WP_Health_Reference,0),MATCH(BF$6,WP_Health_countries,0))</f>
        <v>0.1676043088344408</v>
      </c>
      <c r="BG191" s="109">
        <f t="shared" si="451"/>
        <v>0.10482531315507181</v>
      </c>
      <c r="BH191" s="109">
        <f t="shared" si="451"/>
        <v>0.19379705489051183</v>
      </c>
      <c r="BI191" s="109">
        <f t="shared" si="451"/>
        <v>0.1186615666770688</v>
      </c>
      <c r="BJ191" s="109">
        <f t="shared" si="451"/>
        <v>0.29597978465039276</v>
      </c>
      <c r="BK191" s="109">
        <f t="shared" si="451"/>
        <v>2.907062594270468E-4</v>
      </c>
      <c r="BL191" s="109">
        <f t="shared" si="451"/>
        <v>0.45766686635765652</v>
      </c>
      <c r="BM191" s="109">
        <f t="shared" si="451"/>
        <v>6.6354919359192605E-2</v>
      </c>
      <c r="BN191" s="109">
        <f t="shared" si="451"/>
        <v>0.32435807557285629</v>
      </c>
      <c r="BO191" s="109">
        <f t="shared" si="451"/>
        <v>0.5117842605771884</v>
      </c>
      <c r="BP191" s="109">
        <f t="shared" ref="BP191:BY200" si="452">INDEX(WP_Health_data,MATCH($JP191,WP_Health_Reference,0),MATCH(BP$6,WP_Health_countries,0))</f>
        <v>0.26028720888976753</v>
      </c>
      <c r="BQ191" s="109">
        <f t="shared" si="452"/>
        <v>0.85076937692061161</v>
      </c>
      <c r="BR191" s="109">
        <f t="shared" si="452"/>
        <v>1.8392160866803949E-2</v>
      </c>
      <c r="BS191" s="109">
        <f t="shared" si="452"/>
        <v>0.29785503974660299</v>
      </c>
      <c r="BT191" s="109">
        <f t="shared" si="452"/>
        <v>0.67162733040114808</v>
      </c>
      <c r="BU191" s="109">
        <f t="shared" si="452"/>
        <v>9.3837887601093525E-4</v>
      </c>
      <c r="BV191" s="109">
        <f t="shared" si="452"/>
        <v>7.1759055972871813E-3</v>
      </c>
      <c r="BW191" s="109">
        <f t="shared" si="452"/>
        <v>1.0347852432923018E-2</v>
      </c>
      <c r="BX191" s="109">
        <f t="shared" si="452"/>
        <v>0.23851609928851633</v>
      </c>
      <c r="BY191" s="109">
        <f t="shared" si="452"/>
        <v>1.1707164198382534E-3</v>
      </c>
      <c r="BZ191" s="109">
        <f t="shared" ref="BZ191:CI200" si="453">INDEX(WP_Health_data,MATCH($JP191,WP_Health_Reference,0),MATCH(BZ$6,WP_Health_countries,0))</f>
        <v>1.5783917681953585E-2</v>
      </c>
      <c r="CA191" s="109">
        <f t="shared" si="453"/>
        <v>0.17511245383050972</v>
      </c>
      <c r="CB191" s="109">
        <f t="shared" si="453"/>
        <v>0.32146285103070898</v>
      </c>
      <c r="CC191" s="109">
        <f t="shared" si="453"/>
        <v>0.22526104919280843</v>
      </c>
      <c r="CD191" s="109">
        <f t="shared" si="453"/>
        <v>0.12598626842033125</v>
      </c>
      <c r="CE191" s="109">
        <f t="shared" si="453"/>
        <v>1.062119166651743E-3</v>
      </c>
      <c r="CF191" s="109">
        <f t="shared" si="453"/>
        <v>9.5915369012599325E-2</v>
      </c>
      <c r="CG191" s="109">
        <f t="shared" si="453"/>
        <v>5.1350265943331133E-5</v>
      </c>
      <c r="CH191" s="109">
        <f t="shared" si="453"/>
        <v>2.907062594270468E-4</v>
      </c>
      <c r="CI191" s="109">
        <f t="shared" si="453"/>
        <v>1.2809122420216091E-3</v>
      </c>
      <c r="CJ191" s="109">
        <f t="shared" ref="CJ191:CS200" si="454">INDEX(WP_Health_data,MATCH($JP191,WP_Health_Reference,0),MATCH(CJ$6,WP_Health_countries,0))</f>
        <v>0.27902069404207092</v>
      </c>
      <c r="CK191" s="109">
        <f t="shared" si="454"/>
        <v>0.31379066478317391</v>
      </c>
      <c r="CL191" s="109">
        <f t="shared" si="454"/>
        <v>2.037040505552511E-2</v>
      </c>
      <c r="CM191" s="109">
        <f t="shared" si="454"/>
        <v>2.2331985270036569E-3</v>
      </c>
      <c r="CN191" s="109">
        <f t="shared" si="454"/>
        <v>0.97257395991069939</v>
      </c>
      <c r="CO191" s="109">
        <f t="shared" si="454"/>
        <v>0.36839179210409689</v>
      </c>
      <c r="CP191" s="109">
        <f t="shared" si="454"/>
        <v>1.2809122420216091E-3</v>
      </c>
      <c r="CQ191" s="109">
        <f t="shared" si="454"/>
        <v>0.42238403065824504</v>
      </c>
      <c r="CR191" s="109">
        <f t="shared" si="454"/>
        <v>3.4076059898701964E-3</v>
      </c>
      <c r="CS191" s="109">
        <f t="shared" si="454"/>
        <v>0.50534805600092403</v>
      </c>
      <c r="CT191" s="109">
        <f t="shared" ref="CT191:DC200" si="455">INDEX(WP_Health_data,MATCH($JP191,WP_Health_Reference,0),MATCH(CT$6,WP_Health_countries,0))</f>
        <v>5.0360649982276066E-2</v>
      </c>
      <c r="CU191" s="109">
        <f t="shared" si="455"/>
        <v>0.38727399966992898</v>
      </c>
      <c r="CV191" s="109">
        <f t="shared" si="455"/>
        <v>0.46526816624183609</v>
      </c>
      <c r="CW191" s="109">
        <f t="shared" si="455"/>
        <v>5.8970466587031492E-2</v>
      </c>
      <c r="CX191" s="109">
        <f t="shared" si="455"/>
        <v>1.2253790264894367E-2</v>
      </c>
      <c r="CY191" s="109">
        <f t="shared" si="455"/>
        <v>0.16290905967372593</v>
      </c>
      <c r="CZ191" s="109">
        <f t="shared" si="455"/>
        <v>6.5807550335025028E-2</v>
      </c>
      <c r="DA191" s="109">
        <f t="shared" si="455"/>
        <v>0.13846164974406922</v>
      </c>
      <c r="DB191" s="109">
        <f t="shared" si="455"/>
        <v>0.2775681065122147</v>
      </c>
      <c r="DC191" s="109">
        <f t="shared" si="455"/>
        <v>4.5182692472904913</v>
      </c>
      <c r="DD191" s="109">
        <f t="shared" ref="DD191:DM200" si="456">INDEX(WP_Health_data,MATCH($JP191,WP_Health_Reference,0),MATCH(DD$6,WP_Health_countries,0))</f>
        <v>2.3495458622134556E-2</v>
      </c>
      <c r="DE191" s="109">
        <f t="shared" si="456"/>
        <v>8.20631850565674E-2</v>
      </c>
      <c r="DF191" s="109">
        <f t="shared" si="456"/>
        <v>1.2809122420216091E-3</v>
      </c>
      <c r="DG191" s="109">
        <f t="shared" si="456"/>
        <v>1.9401026559947756</v>
      </c>
      <c r="DH191" s="109">
        <f t="shared" si="456"/>
        <v>1.236497303098739</v>
      </c>
      <c r="DI191" s="109">
        <f t="shared" si="456"/>
        <v>0.20057661700060425</v>
      </c>
      <c r="DJ191" s="109">
        <f t="shared" si="456"/>
        <v>0.7028484418738471</v>
      </c>
      <c r="DK191" s="109">
        <f t="shared" si="456"/>
        <v>0.23759862511547486</v>
      </c>
      <c r="DL191" s="109">
        <f t="shared" si="456"/>
        <v>0.11108331271762889</v>
      </c>
      <c r="DM191" s="109">
        <f t="shared" si="456"/>
        <v>4.4014246385113018E-2</v>
      </c>
      <c r="DN191" s="109">
        <f t="shared" ref="DN191:DW200" si="457">INDEX(WP_Health_data,MATCH($JP191,WP_Health_Reference,0),MATCH(DN$6,WP_Health_countries,0))</f>
        <v>0.54549657475459912</v>
      </c>
      <c r="DO191" s="109">
        <f t="shared" si="457"/>
        <v>1.0496104009599529</v>
      </c>
      <c r="DP191" s="109">
        <f t="shared" si="457"/>
        <v>2.6307580377003932E-2</v>
      </c>
      <c r="DQ191" s="109">
        <f t="shared" si="457"/>
        <v>0.27226762162345225</v>
      </c>
      <c r="DR191" s="109">
        <f t="shared" si="457"/>
        <v>0.20049735263573698</v>
      </c>
      <c r="DS191" s="109">
        <f t="shared" si="457"/>
        <v>7.3177987849875434E-2</v>
      </c>
      <c r="DT191" s="109">
        <f t="shared" si="457"/>
        <v>0.20049735263573698</v>
      </c>
      <c r="DU191" s="109">
        <f t="shared" si="457"/>
        <v>1.2809122420216091E-3</v>
      </c>
      <c r="DV191" s="109">
        <f t="shared" si="457"/>
        <v>0.2355007920414102</v>
      </c>
      <c r="DW191" s="109">
        <f t="shared" si="457"/>
        <v>3.0293468632625574E-3</v>
      </c>
      <c r="DX191" s="109">
        <f t="shared" ref="DX191:EG200" si="458">INDEX(WP_Health_data,MATCH($JP191,WP_Health_Reference,0),MATCH(DX$6,WP_Health_countries,0))</f>
        <v>0.14134880875312175</v>
      </c>
      <c r="DY191" s="109">
        <f t="shared" si="458"/>
        <v>7.3031572174990836E-4</v>
      </c>
      <c r="DZ191" s="109">
        <f t="shared" si="458"/>
        <v>0.16913918026232597</v>
      </c>
      <c r="EA191" s="109">
        <f t="shared" si="458"/>
        <v>5.3986852904458244E-4</v>
      </c>
      <c r="EB191" s="109">
        <f t="shared" si="458"/>
        <v>1.2809122420216091E-3</v>
      </c>
      <c r="EC191" s="109">
        <f t="shared" si="458"/>
        <v>0.29867502929826667</v>
      </c>
      <c r="ED191" s="109">
        <f t="shared" si="458"/>
        <v>8.9587747805256038E-2</v>
      </c>
      <c r="EE191" s="109">
        <f t="shared" si="458"/>
        <v>0.11377056340154341</v>
      </c>
      <c r="EF191" s="109">
        <f t="shared" si="458"/>
        <v>1.2809122420216091E-3</v>
      </c>
      <c r="EG191" s="109">
        <f t="shared" si="458"/>
        <v>0.26109814888022931</v>
      </c>
      <c r="EH191" s="109">
        <f t="shared" ref="EH191:EQ200" si="459">INDEX(WP_Health_data,MATCH($JP191,WP_Health_Reference,0),MATCH(EH$6,WP_Health_countries,0))</f>
        <v>1.062119166651743E-3</v>
      </c>
      <c r="EI191" s="109">
        <f t="shared" si="459"/>
        <v>1.7102792747732364E-3</v>
      </c>
      <c r="EJ191" s="109">
        <f t="shared" si="459"/>
        <v>0.17653752768290568</v>
      </c>
      <c r="EK191" s="109">
        <f t="shared" si="459"/>
        <v>1.6997767943513995</v>
      </c>
      <c r="EL191" s="109">
        <f t="shared" si="459"/>
        <v>1.4704971778088634E-2</v>
      </c>
      <c r="EM191" s="109">
        <f t="shared" si="459"/>
        <v>0.18836600139226237</v>
      </c>
      <c r="EN191" s="109">
        <f t="shared" si="459"/>
        <v>6.5506291126123037E-2</v>
      </c>
      <c r="EO191" s="109">
        <f t="shared" si="459"/>
        <v>1.2809122420216091E-3</v>
      </c>
      <c r="EP191" s="109">
        <f t="shared" si="459"/>
        <v>0.5380281676370946</v>
      </c>
      <c r="EQ191" s="109">
        <f t="shared" si="459"/>
        <v>9.2247360510688645E-2</v>
      </c>
      <c r="ER191" s="109">
        <f t="shared" ref="ER191:FA200" si="460">INDEX(WP_Health_data,MATCH($JP191,WP_Health_Reference,0),MATCH(ER$6,WP_Health_countries,0))</f>
        <v>5.2431076795488168E-3</v>
      </c>
      <c r="ES191" s="109">
        <f t="shared" si="460"/>
        <v>3.615267734935586E-3</v>
      </c>
      <c r="ET191" s="109">
        <f t="shared" si="460"/>
        <v>3.1102801603992293E-2</v>
      </c>
      <c r="EU191" s="109">
        <f t="shared" si="460"/>
        <v>0.77158374791442974</v>
      </c>
      <c r="EV191" s="109">
        <f t="shared" si="460"/>
        <v>1.0211193804067504</v>
      </c>
      <c r="EW191" s="109">
        <f t="shared" si="460"/>
        <v>1.4107561789029333E-2</v>
      </c>
      <c r="EX191" s="109">
        <f t="shared" si="460"/>
        <v>1.2809122420216091E-3</v>
      </c>
      <c r="EY191" s="109">
        <f t="shared" si="460"/>
        <v>1.0518662944110094E-2</v>
      </c>
      <c r="EZ191" s="109">
        <f t="shared" si="460"/>
        <v>0.47032724618022631</v>
      </c>
      <c r="FA191" s="109">
        <f t="shared" si="460"/>
        <v>0.87507732881838063</v>
      </c>
      <c r="FB191" s="109">
        <f t="shared" ref="FB191:FK200" si="461">INDEX(WP_Health_data,MATCH($JP191,WP_Health_Reference,0),MATCH(FB$6,WP_Health_countries,0))</f>
        <v>1.2809122420216091E-3</v>
      </c>
      <c r="FC191" s="109">
        <f t="shared" si="461"/>
        <v>1.2197285545667333E-2</v>
      </c>
      <c r="FD191" s="109">
        <f t="shared" si="461"/>
        <v>4.2821404390924619E-2</v>
      </c>
      <c r="FE191" s="109">
        <f t="shared" si="461"/>
        <v>4.2080802078041324E-2</v>
      </c>
      <c r="FF191" s="109">
        <f t="shared" si="461"/>
        <v>1.6132427926662338E-2</v>
      </c>
      <c r="FG191" s="109">
        <f t="shared" si="461"/>
        <v>0.1294045070846204</v>
      </c>
      <c r="FH191" s="109">
        <f t="shared" si="461"/>
        <v>0.17692511354086596</v>
      </c>
      <c r="FI191" s="109">
        <f t="shared" si="461"/>
        <v>0.18633681227872878</v>
      </c>
      <c r="FJ191" s="109">
        <f t="shared" si="461"/>
        <v>0.10629519153034675</v>
      </c>
      <c r="FK191" s="109">
        <f t="shared" si="461"/>
        <v>0.69350871598464958</v>
      </c>
      <c r="FL191" s="109">
        <f t="shared" ref="FL191:FU200" si="462">INDEX(WP_Health_data,MATCH($JP191,WP_Health_Reference,0),MATCH(FL$6,WP_Health_countries,0))</f>
        <v>7.7225282283358926E-2</v>
      </c>
      <c r="FM191" s="109">
        <f t="shared" si="462"/>
        <v>1.6777912130952145E-3</v>
      </c>
      <c r="FN191" s="109">
        <f t="shared" si="462"/>
        <v>3.4525614091254785E-2</v>
      </c>
      <c r="FO191" s="109">
        <f t="shared" si="462"/>
        <v>1.4022939744686893E-3</v>
      </c>
      <c r="FP191" s="109">
        <f t="shared" si="462"/>
        <v>0.20049735263573698</v>
      </c>
      <c r="FQ191" s="109">
        <f t="shared" si="462"/>
        <v>2.7031823055832762E-2</v>
      </c>
      <c r="FR191" s="109">
        <f t="shared" si="462"/>
        <v>0.80336758730943369</v>
      </c>
      <c r="FS191" s="109">
        <f t="shared" si="462"/>
        <v>0.39803394431484007</v>
      </c>
      <c r="FT191" s="109">
        <f t="shared" si="462"/>
        <v>0.38536101562455971</v>
      </c>
      <c r="FU191" s="109">
        <f t="shared" si="462"/>
        <v>9.2805100159391396E-4</v>
      </c>
      <c r="FV191" s="109">
        <f t="shared" ref="FV191:GE200" si="463">INDEX(WP_Health_data,MATCH($JP191,WP_Health_Reference,0),MATCH(FV$6,WP_Health_countries,0))</f>
        <v>0.49919856909576532</v>
      </c>
      <c r="FW191" s="109">
        <f t="shared" si="463"/>
        <v>1.2809122420216091E-3</v>
      </c>
      <c r="FX191" s="109">
        <f t="shared" si="463"/>
        <v>0.1676043088344408</v>
      </c>
      <c r="FY191" s="109">
        <f t="shared" si="463"/>
        <v>0.41135457210101034</v>
      </c>
      <c r="FZ191" s="109">
        <f t="shared" si="463"/>
        <v>0.19669510920956293</v>
      </c>
      <c r="GA191" s="109">
        <f t="shared" si="463"/>
        <v>3.4014707150957849E-3</v>
      </c>
      <c r="GB191" s="109">
        <f t="shared" si="463"/>
        <v>0.14252280639428239</v>
      </c>
      <c r="GC191" s="109">
        <f t="shared" si="463"/>
        <v>0.50317920403266592</v>
      </c>
      <c r="GD191" s="109">
        <f t="shared" si="463"/>
        <v>0.29785503974660299</v>
      </c>
      <c r="GE191" s="109">
        <f t="shared" si="463"/>
        <v>0.15382884737033947</v>
      </c>
      <c r="GF191" s="109">
        <f t="shared" ref="GF191:GO200" si="464">INDEX(WP_Health_data,MATCH($JP191,WP_Health_Reference,0),MATCH(GF$6,WP_Health_countries,0))</f>
        <v>0.9353211379059615</v>
      </c>
      <c r="GG191" s="109">
        <f t="shared" si="464"/>
        <v>2.907062594270468E-4</v>
      </c>
      <c r="GH191" s="109">
        <f t="shared" si="464"/>
        <v>2.907062594270468E-4</v>
      </c>
      <c r="GI191" s="109">
        <f t="shared" si="464"/>
        <v>0.1676043088344408</v>
      </c>
      <c r="GJ191" s="109">
        <f t="shared" si="464"/>
        <v>2.907062594270468E-4</v>
      </c>
      <c r="GK191" s="109">
        <f t="shared" si="464"/>
        <v>4.8586751779174521E-2</v>
      </c>
      <c r="GL191" s="109">
        <f t="shared" si="464"/>
        <v>4.1176021047758327E-3</v>
      </c>
      <c r="GM191" s="109">
        <f t="shared" si="464"/>
        <v>6.1984524807994342E-3</v>
      </c>
      <c r="GN191" s="109">
        <f t="shared" si="464"/>
        <v>2.4878507586564944E-2</v>
      </c>
      <c r="GO191" s="109">
        <f t="shared" si="464"/>
        <v>1.4845383483758157</v>
      </c>
      <c r="GP191" s="109">
        <f t="shared" ref="GP191:GY200" si="465">INDEX(WP_Health_data,MATCH($JP191,WP_Health_Reference,0),MATCH(GP$6,WP_Health_countries,0))</f>
        <v>0.39722646491866348</v>
      </c>
      <c r="GQ191" s="109">
        <f t="shared" si="465"/>
        <v>0.73660699496513615</v>
      </c>
      <c r="GR191" s="109">
        <f t="shared" si="465"/>
        <v>5.6711442945565358E-3</v>
      </c>
      <c r="GS191" s="109">
        <f t="shared" si="465"/>
        <v>0.7883422808781948</v>
      </c>
      <c r="GT191" s="109">
        <f t="shared" si="465"/>
        <v>0.27112290678036949</v>
      </c>
      <c r="GU191" s="109">
        <f t="shared" si="465"/>
        <v>0.30061200379674469</v>
      </c>
      <c r="GV191" s="109">
        <f t="shared" si="465"/>
        <v>8.4482770598670251E-5</v>
      </c>
      <c r="GW191" s="109">
        <f t="shared" si="465"/>
        <v>8.5133750213371592E-2</v>
      </c>
      <c r="GX191" s="109">
        <f t="shared" si="465"/>
        <v>0.1184866961806425</v>
      </c>
      <c r="GY191" s="109">
        <f t="shared" si="465"/>
        <v>7.751254007844359E-2</v>
      </c>
      <c r="GZ191" s="109">
        <f t="shared" ref="GZ191:HI200" si="466">INDEX(WP_Health_data,MATCH($JP191,WP_Health_Reference,0),MATCH(GZ$6,WP_Health_countries,0))</f>
        <v>0.30348515611402438</v>
      </c>
      <c r="HA191" s="109">
        <f t="shared" si="466"/>
        <v>2.907062594270468E-4</v>
      </c>
      <c r="HB191" s="109">
        <f t="shared" si="466"/>
        <v>2.0951536539146057E-2</v>
      </c>
      <c r="HC191" s="109">
        <f t="shared" si="466"/>
        <v>4.2385794595535556E-2</v>
      </c>
      <c r="HD191" s="109">
        <f t="shared" si="466"/>
        <v>0.20238092130853705</v>
      </c>
      <c r="HE191" s="109">
        <f t="shared" si="466"/>
        <v>3.2538330527760766</v>
      </c>
      <c r="HF191" s="109">
        <f t="shared" si="466"/>
        <v>0.26875958191661725</v>
      </c>
      <c r="HG191" s="109">
        <f t="shared" si="466"/>
        <v>4.3438951387691728E-3</v>
      </c>
      <c r="HH191" s="109">
        <f t="shared" si="466"/>
        <v>1.4446947117669955E-2</v>
      </c>
      <c r="HI191" s="109">
        <f t="shared" si="466"/>
        <v>0.18241771726633904</v>
      </c>
      <c r="HJ191" s="109">
        <f t="shared" ref="HJ191:HQ200" si="467">INDEX(WP_Health_data,MATCH($JP191,WP_Health_Reference,0),MATCH(HJ$6,WP_Health_countries,0))</f>
        <v>6.0572549743504389E-4</v>
      </c>
      <c r="HK191" s="109">
        <f t="shared" si="467"/>
        <v>0.22205601427062213</v>
      </c>
      <c r="HL191" s="109">
        <f t="shared" si="467"/>
        <v>1.273283447822614</v>
      </c>
      <c r="HM191" s="109">
        <f t="shared" si="467"/>
        <v>2.907062594270468E-4</v>
      </c>
      <c r="HN191" s="109">
        <f t="shared" si="467"/>
        <v>1.0313075733395125</v>
      </c>
      <c r="HO191" s="109">
        <f t="shared" si="467"/>
        <v>3.9072047952076039</v>
      </c>
      <c r="HP191" s="109">
        <f t="shared" si="467"/>
        <v>1.3283884125325411E-2</v>
      </c>
      <c r="HQ191" s="109">
        <f t="shared" si="467"/>
        <v>8.9947727944340208E-2</v>
      </c>
      <c r="HR191" s="109"/>
      <c r="HS191" s="109"/>
      <c r="HT191" s="109"/>
      <c r="HU191" s="109"/>
      <c r="HV191" s="109"/>
      <c r="HW191" s="109"/>
      <c r="HX191" s="109"/>
      <c r="HY191" s="109"/>
      <c r="HZ191" s="109"/>
      <c r="IA191" s="109"/>
      <c r="IB191" s="109"/>
      <c r="IC191" s="109"/>
      <c r="ID191" s="109"/>
      <c r="IE191" s="109"/>
      <c r="IF191" s="109"/>
      <c r="IG191" s="109"/>
      <c r="IH191" s="109"/>
      <c r="II191" s="109"/>
      <c r="IJ191" s="109"/>
      <c r="IK191" s="109"/>
      <c r="IL191" s="109"/>
      <c r="IM191" s="109"/>
      <c r="IN191" s="109"/>
      <c r="IO191" s="109"/>
      <c r="IP191" s="109"/>
      <c r="IQ191" s="109"/>
      <c r="IR191" s="109"/>
      <c r="IS191" s="109"/>
      <c r="IT191" s="109"/>
      <c r="IU191" s="109"/>
      <c r="IV191" s="109"/>
      <c r="IW191" s="109"/>
      <c r="IX191" s="109"/>
      <c r="IY191" s="109"/>
      <c r="IZ191" s="109"/>
      <c r="JA191" s="109"/>
      <c r="JB191" s="109"/>
      <c r="JC191" s="109"/>
      <c r="JD191" s="109"/>
      <c r="JE191" s="109"/>
      <c r="JF191" s="109"/>
      <c r="JG191" s="109"/>
      <c r="JH191" s="109"/>
      <c r="JI191" s="109"/>
      <c r="JJ191" s="109"/>
      <c r="JK191" s="109"/>
      <c r="JL191" s="109"/>
      <c r="JM191" s="109"/>
      <c r="JN191" s="109"/>
      <c r="JO191" s="109"/>
      <c r="JP191" s="109" t="str">
        <f t="shared" si="335"/>
        <v>Water Pollution_2,4,6-trichlorophenol_Unspecified_Health_N/A for WP Interim Methodology</v>
      </c>
    </row>
    <row r="192" spans="2:276">
      <c r="B192" s="112" t="s">
        <v>9</v>
      </c>
      <c r="C192" s="112" t="s">
        <v>423</v>
      </c>
      <c r="D192" s="112" t="s">
        <v>394</v>
      </c>
      <c r="E192" s="112" t="s">
        <v>395</v>
      </c>
      <c r="F192" s="112" t="s">
        <v>390</v>
      </c>
      <c r="G192" s="112" t="s">
        <v>391</v>
      </c>
      <c r="H192" s="109">
        <f t="shared" si="446"/>
        <v>2.6632449836725747</v>
      </c>
      <c r="I192" s="109">
        <f t="shared" si="446"/>
        <v>3.4513969622988201E-2</v>
      </c>
      <c r="J192" s="109">
        <f t="shared" si="446"/>
        <v>3.7409495657226879</v>
      </c>
      <c r="K192" s="109">
        <f t="shared" si="446"/>
        <v>2.6121223874657994E-2</v>
      </c>
      <c r="L192" s="109">
        <f t="shared" si="446"/>
        <v>0.20116057710447796</v>
      </c>
      <c r="M192" s="109">
        <f t="shared" si="446"/>
        <v>1.246529981368016</v>
      </c>
      <c r="N192" s="109">
        <f t="shared" si="446"/>
        <v>0.46467006222546581</v>
      </c>
      <c r="O192" s="109">
        <f t="shared" si="446"/>
        <v>3.0064896163015095E-2</v>
      </c>
      <c r="P192" s="109">
        <f t="shared" si="446"/>
        <v>1.7979553819447717E-2</v>
      </c>
      <c r="Q192" s="109">
        <f t="shared" si="446"/>
        <v>0.46467006222546581</v>
      </c>
      <c r="R192" s="109">
        <f t="shared" si="447"/>
        <v>1.0274532643933776E-2</v>
      </c>
      <c r="S192" s="109">
        <f t="shared" si="447"/>
        <v>4.2772507882241302E-2</v>
      </c>
      <c r="T192" s="109">
        <f t="shared" si="447"/>
        <v>0.20923995430723114</v>
      </c>
      <c r="U192" s="109">
        <f t="shared" si="447"/>
        <v>0.46467006222546581</v>
      </c>
      <c r="V192" s="109">
        <f t="shared" si="447"/>
        <v>3.2330192569135145</v>
      </c>
      <c r="W192" s="109">
        <f t="shared" si="447"/>
        <v>1.4828179669257715</v>
      </c>
      <c r="X192" s="109">
        <f t="shared" si="447"/>
        <v>0.46467006222546581</v>
      </c>
      <c r="Y192" s="109">
        <f t="shared" si="447"/>
        <v>1.0356045198446462</v>
      </c>
      <c r="Z192" s="109">
        <f t="shared" si="447"/>
        <v>1.1725982546183331</v>
      </c>
      <c r="AA192" s="109">
        <f t="shared" si="447"/>
        <v>6.6413495506951248E-2</v>
      </c>
      <c r="AB192" s="109">
        <f t="shared" si="448"/>
        <v>0.50261717951421536</v>
      </c>
      <c r="AC192" s="109">
        <f t="shared" si="448"/>
        <v>2.3041933403727421E-3</v>
      </c>
      <c r="AD192" s="109">
        <f t="shared" si="448"/>
        <v>0.36804702950487228</v>
      </c>
      <c r="AE192" s="109">
        <f t="shared" si="448"/>
        <v>1.0806222576533513E-2</v>
      </c>
      <c r="AF192" s="109">
        <f t="shared" si="448"/>
        <v>1.6232434229954171</v>
      </c>
      <c r="AG192" s="109">
        <f t="shared" si="448"/>
        <v>1.3940669849149597E-2</v>
      </c>
      <c r="AH192" s="109">
        <f t="shared" si="448"/>
        <v>8.8568137179390452E-2</v>
      </c>
      <c r="AI192" s="109">
        <f t="shared" si="448"/>
        <v>0.46467006222546581</v>
      </c>
      <c r="AJ192" s="109">
        <f t="shared" si="448"/>
        <v>1.0270360232169096</v>
      </c>
      <c r="AK192" s="109">
        <f t="shared" si="448"/>
        <v>0.35098255157149894</v>
      </c>
      <c r="AL192" s="109">
        <f t="shared" si="449"/>
        <v>2.5072691647765768</v>
      </c>
      <c r="AM192" s="109">
        <f t="shared" si="449"/>
        <v>8.0890177774801293E-3</v>
      </c>
      <c r="AN192" s="109">
        <f t="shared" si="449"/>
        <v>0.65223174779793003</v>
      </c>
      <c r="AO192" s="109">
        <f t="shared" si="449"/>
        <v>0.17462795975356263</v>
      </c>
      <c r="AP192" s="109">
        <f t="shared" si="449"/>
        <v>0.32965691791754792</v>
      </c>
      <c r="AQ192" s="109">
        <f t="shared" si="449"/>
        <v>1.2757777650080054E-3</v>
      </c>
      <c r="AR192" s="109">
        <f t="shared" si="449"/>
        <v>0.46467006222546581</v>
      </c>
      <c r="AS192" s="109">
        <f t="shared" si="449"/>
        <v>0.33818622068916065</v>
      </c>
      <c r="AT192" s="109">
        <f t="shared" si="449"/>
        <v>7.3881492219232361E-2</v>
      </c>
      <c r="AU192" s="109">
        <f t="shared" si="449"/>
        <v>0.20116057710447796</v>
      </c>
      <c r="AV192" s="109">
        <f t="shared" si="450"/>
        <v>1.2864200474749916E-2</v>
      </c>
      <c r="AW192" s="109">
        <f t="shared" si="450"/>
        <v>0.33226868963526807</v>
      </c>
      <c r="AX192" s="109">
        <f t="shared" si="450"/>
        <v>2.7683250239638139E-2</v>
      </c>
      <c r="AY192" s="109">
        <f t="shared" si="450"/>
        <v>0.65223174779793003</v>
      </c>
      <c r="AZ192" s="109">
        <f t="shared" si="450"/>
        <v>9.1233437959485873E-3</v>
      </c>
      <c r="BA192" s="109">
        <f t="shared" si="450"/>
        <v>0.52138764797478099</v>
      </c>
      <c r="BB192" s="109">
        <f t="shared" si="450"/>
        <v>0.32577577515754719</v>
      </c>
      <c r="BC192" s="109">
        <f t="shared" si="450"/>
        <v>0.42686211803197571</v>
      </c>
      <c r="BD192" s="109">
        <f t="shared" si="450"/>
        <v>0.41558982384965698</v>
      </c>
      <c r="BE192" s="109">
        <f t="shared" si="450"/>
        <v>2.3510591931969853</v>
      </c>
      <c r="BF192" s="109">
        <f t="shared" si="451"/>
        <v>0.46467006222546581</v>
      </c>
      <c r="BG192" s="109">
        <f t="shared" si="451"/>
        <v>0.37387201572846218</v>
      </c>
      <c r="BH192" s="109">
        <f t="shared" si="451"/>
        <v>0.18236566095516182</v>
      </c>
      <c r="BI192" s="109">
        <f t="shared" si="451"/>
        <v>0.22953941473853448</v>
      </c>
      <c r="BJ192" s="109">
        <f t="shared" si="451"/>
        <v>0.43145443405149764</v>
      </c>
      <c r="BK192" s="109">
        <f t="shared" si="451"/>
        <v>0.46467006222546581</v>
      </c>
      <c r="BL192" s="109">
        <f t="shared" si="451"/>
        <v>1.149164157941811</v>
      </c>
      <c r="BM192" s="109">
        <f t="shared" si="451"/>
        <v>0.10995196404362689</v>
      </c>
      <c r="BN192" s="109">
        <f t="shared" si="451"/>
        <v>0.3084923899528903</v>
      </c>
      <c r="BO192" s="109">
        <f t="shared" si="451"/>
        <v>0.64589912685691264</v>
      </c>
      <c r="BP192" s="109">
        <f t="shared" si="452"/>
        <v>1.033598853479144</v>
      </c>
      <c r="BQ192" s="109">
        <f t="shared" si="452"/>
        <v>3.541779092281137</v>
      </c>
      <c r="BR192" s="109">
        <f t="shared" si="452"/>
        <v>2.1983190616453319E-2</v>
      </c>
      <c r="BS192" s="109">
        <f t="shared" si="452"/>
        <v>0.65223174779793003</v>
      </c>
      <c r="BT192" s="109">
        <f t="shared" si="452"/>
        <v>0.91529915531784112</v>
      </c>
      <c r="BU192" s="109">
        <f t="shared" si="452"/>
        <v>0.37387201572846218</v>
      </c>
      <c r="BV192" s="109">
        <f t="shared" si="452"/>
        <v>2.6121223874657994E-2</v>
      </c>
      <c r="BW192" s="109">
        <f t="shared" si="452"/>
        <v>8.7728935676394965E-3</v>
      </c>
      <c r="BX192" s="109">
        <f t="shared" si="452"/>
        <v>0.26477920275599975</v>
      </c>
      <c r="BY192" s="109">
        <f t="shared" si="452"/>
        <v>2.6121223874657994E-2</v>
      </c>
      <c r="BZ192" s="109">
        <f t="shared" si="453"/>
        <v>1.4423630298905053E-2</v>
      </c>
      <c r="CA192" s="109">
        <f t="shared" si="453"/>
        <v>0.65223174779793003</v>
      </c>
      <c r="CB192" s="109">
        <f t="shared" si="453"/>
        <v>1.3672770074534322</v>
      </c>
      <c r="CC192" s="109">
        <f t="shared" si="453"/>
        <v>0.19615479134560887</v>
      </c>
      <c r="CD192" s="109">
        <f t="shared" si="453"/>
        <v>0.13102663466749176</v>
      </c>
      <c r="CE192" s="109">
        <f t="shared" si="453"/>
        <v>0.20116057710447796</v>
      </c>
      <c r="CF192" s="109">
        <f t="shared" si="453"/>
        <v>0.17014276730915034</v>
      </c>
      <c r="CG192" s="109">
        <f t="shared" si="453"/>
        <v>7.4570688720058107E-4</v>
      </c>
      <c r="CH192" s="109">
        <f t="shared" si="453"/>
        <v>0.46467006222546581</v>
      </c>
      <c r="CI192" s="109">
        <f t="shared" si="453"/>
        <v>1.0270360232169096</v>
      </c>
      <c r="CJ192" s="109">
        <f t="shared" si="454"/>
        <v>0.649725431260604</v>
      </c>
      <c r="CK192" s="109">
        <f t="shared" si="454"/>
        <v>1.4940783859617892</v>
      </c>
      <c r="CL192" s="109">
        <f t="shared" si="454"/>
        <v>2.9726130835205335E-2</v>
      </c>
      <c r="CM192" s="109">
        <f t="shared" si="454"/>
        <v>4.7921881636525032E-3</v>
      </c>
      <c r="CN192" s="109">
        <f t="shared" si="454"/>
        <v>3.6689859779739984</v>
      </c>
      <c r="CO192" s="109">
        <f t="shared" si="454"/>
        <v>0.80004240414969885</v>
      </c>
      <c r="CP192" s="109">
        <f t="shared" si="454"/>
        <v>1.0270360232169096</v>
      </c>
      <c r="CQ192" s="109">
        <f t="shared" si="454"/>
        <v>0.48070859150544437</v>
      </c>
      <c r="CR192" s="109">
        <f t="shared" si="454"/>
        <v>5.8878481711409549E-3</v>
      </c>
      <c r="CS192" s="109">
        <f t="shared" si="454"/>
        <v>0.44687820634333369</v>
      </c>
      <c r="CT192" s="109">
        <f t="shared" si="455"/>
        <v>5.4058644930766703E-2</v>
      </c>
      <c r="CU192" s="109">
        <f t="shared" si="455"/>
        <v>0.35301436947496351</v>
      </c>
      <c r="CV192" s="109">
        <f t="shared" si="455"/>
        <v>0.39202686399450942</v>
      </c>
      <c r="CW192" s="109">
        <f t="shared" si="455"/>
        <v>0.10380857267757607</v>
      </c>
      <c r="CX192" s="109">
        <f t="shared" si="455"/>
        <v>0.20116057710447796</v>
      </c>
      <c r="CY192" s="109">
        <f t="shared" si="455"/>
        <v>0.19059905533882981</v>
      </c>
      <c r="CZ192" s="109">
        <f t="shared" si="455"/>
        <v>7.2533396727831975E-2</v>
      </c>
      <c r="DA192" s="109">
        <f t="shared" si="455"/>
        <v>0.46467006222546581</v>
      </c>
      <c r="DB192" s="109">
        <f t="shared" si="455"/>
        <v>0.29539445876677584</v>
      </c>
      <c r="DC192" s="109">
        <f t="shared" si="455"/>
        <v>4.0004294591885872</v>
      </c>
      <c r="DD192" s="109">
        <f t="shared" si="456"/>
        <v>2.1961756609078068E-2</v>
      </c>
      <c r="DE192" s="109">
        <f t="shared" si="456"/>
        <v>7.7387184440584358E-2</v>
      </c>
      <c r="DF192" s="109">
        <f t="shared" si="456"/>
        <v>1.0270360232169096</v>
      </c>
      <c r="DG192" s="109">
        <f t="shared" si="456"/>
        <v>6.9054740592639146</v>
      </c>
      <c r="DH192" s="109">
        <f t="shared" si="456"/>
        <v>2.7995825661987852</v>
      </c>
      <c r="DI192" s="109">
        <f t="shared" si="456"/>
        <v>0.37387201572846218</v>
      </c>
      <c r="DJ192" s="109">
        <f t="shared" si="456"/>
        <v>3.2330192569135145</v>
      </c>
      <c r="DK192" s="109">
        <f t="shared" si="456"/>
        <v>0.20482371049060555</v>
      </c>
      <c r="DL192" s="109">
        <f t="shared" si="456"/>
        <v>0.10119384084689985</v>
      </c>
      <c r="DM192" s="109">
        <f t="shared" si="456"/>
        <v>5.4598101311824465E-2</v>
      </c>
      <c r="DN192" s="109">
        <f t="shared" si="457"/>
        <v>3.2330192569135145</v>
      </c>
      <c r="DO192" s="109">
        <f t="shared" si="457"/>
        <v>4.2994640394621912</v>
      </c>
      <c r="DP192" s="109">
        <f t="shared" si="457"/>
        <v>3.5728628289781787E-2</v>
      </c>
      <c r="DQ192" s="109">
        <f t="shared" si="457"/>
        <v>0.93369528726546425</v>
      </c>
      <c r="DR192" s="109">
        <f t="shared" si="457"/>
        <v>0.20116057710447796</v>
      </c>
      <c r="DS192" s="109">
        <f t="shared" si="457"/>
        <v>8.623209832126183E-2</v>
      </c>
      <c r="DT192" s="109">
        <f t="shared" si="457"/>
        <v>0.20116057710447796</v>
      </c>
      <c r="DU192" s="109">
        <f t="shared" si="457"/>
        <v>1.0270360232169096</v>
      </c>
      <c r="DV192" s="109">
        <f t="shared" si="457"/>
        <v>0.39901894580518055</v>
      </c>
      <c r="DW192" s="109">
        <f t="shared" si="457"/>
        <v>2.9148209981340106E-3</v>
      </c>
      <c r="DX192" s="109">
        <f t="shared" si="458"/>
        <v>0.35780145651715539</v>
      </c>
      <c r="DY192" s="109">
        <f t="shared" si="458"/>
        <v>1.1582959786567917</v>
      </c>
      <c r="DZ192" s="109">
        <f t="shared" si="458"/>
        <v>0.10916844659863527</v>
      </c>
      <c r="EA192" s="109">
        <f t="shared" si="458"/>
        <v>3.2330192569135145</v>
      </c>
      <c r="EB192" s="109">
        <f t="shared" si="458"/>
        <v>1.0270360232169096</v>
      </c>
      <c r="EC192" s="109">
        <f t="shared" si="458"/>
        <v>0.77574078166868177</v>
      </c>
      <c r="ED192" s="109">
        <f t="shared" si="458"/>
        <v>0.65223174779793003</v>
      </c>
      <c r="EE192" s="109">
        <f t="shared" si="458"/>
        <v>0.1185934239144931</v>
      </c>
      <c r="EF192" s="109">
        <f t="shared" si="458"/>
        <v>1.0270360232169096</v>
      </c>
      <c r="EG192" s="109">
        <f t="shared" si="458"/>
        <v>0.28773786912857585</v>
      </c>
      <c r="EH192" s="109">
        <f t="shared" si="459"/>
        <v>0.20116057710447796</v>
      </c>
      <c r="EI192" s="109">
        <f t="shared" si="459"/>
        <v>1.8647889961999481E-3</v>
      </c>
      <c r="EJ192" s="109">
        <f t="shared" si="459"/>
        <v>0.37387201572846218</v>
      </c>
      <c r="EK192" s="109">
        <f t="shared" si="459"/>
        <v>6.1835140790441656</v>
      </c>
      <c r="EL192" s="109">
        <f t="shared" si="459"/>
        <v>1.7595750213582742E-2</v>
      </c>
      <c r="EM192" s="109">
        <f t="shared" si="459"/>
        <v>0.20834986448205101</v>
      </c>
      <c r="EN192" s="109">
        <f t="shared" si="459"/>
        <v>0.2490167109216696</v>
      </c>
      <c r="EO192" s="109">
        <f t="shared" si="459"/>
        <v>1.0270360232169096</v>
      </c>
      <c r="EP192" s="109">
        <f t="shared" si="459"/>
        <v>0.59459114569974358</v>
      </c>
      <c r="EQ192" s="109">
        <f t="shared" si="459"/>
        <v>7.7988713713563251E-2</v>
      </c>
      <c r="ER192" s="109">
        <f t="shared" si="460"/>
        <v>2.6121223874657994E-2</v>
      </c>
      <c r="ES192" s="109">
        <f t="shared" si="460"/>
        <v>1.3284868507829624E-2</v>
      </c>
      <c r="ET192" s="109">
        <f t="shared" si="460"/>
        <v>3.3841341493877075E-2</v>
      </c>
      <c r="EU192" s="109">
        <f t="shared" si="460"/>
        <v>0.85301666577043733</v>
      </c>
      <c r="EV192" s="109">
        <f t="shared" si="460"/>
        <v>1.1696570535667175</v>
      </c>
      <c r="EW192" s="109">
        <f t="shared" si="460"/>
        <v>1.4277410382559173E-2</v>
      </c>
      <c r="EX192" s="109">
        <f t="shared" si="460"/>
        <v>1.0270360232169096</v>
      </c>
      <c r="EY192" s="109">
        <f t="shared" si="460"/>
        <v>1.0444593589556468E-2</v>
      </c>
      <c r="EZ192" s="109">
        <f t="shared" si="460"/>
        <v>1.9017747583972149</v>
      </c>
      <c r="FA192" s="109">
        <f t="shared" si="460"/>
        <v>0.79539077916468004</v>
      </c>
      <c r="FB192" s="109">
        <f t="shared" si="461"/>
        <v>1.0270360232169096</v>
      </c>
      <c r="FC192" s="109">
        <f t="shared" si="461"/>
        <v>3.1311622201866895E-2</v>
      </c>
      <c r="FD192" s="109">
        <f t="shared" si="461"/>
        <v>7.165271943356219E-2</v>
      </c>
      <c r="FE192" s="109">
        <f t="shared" si="461"/>
        <v>3.3601243786223478E-2</v>
      </c>
      <c r="FF192" s="109">
        <f t="shared" si="461"/>
        <v>2.2628388476537125E-2</v>
      </c>
      <c r="FG192" s="109">
        <f t="shared" si="461"/>
        <v>0.23449934283282642</v>
      </c>
      <c r="FH192" s="109">
        <f t="shared" si="461"/>
        <v>0.17153619362523317</v>
      </c>
      <c r="FI192" s="109">
        <f t="shared" si="461"/>
        <v>0.457021744493458</v>
      </c>
      <c r="FJ192" s="109">
        <f t="shared" si="461"/>
        <v>0.46467006222546581</v>
      </c>
      <c r="FK192" s="109">
        <f t="shared" si="461"/>
        <v>3.2330192569135145</v>
      </c>
      <c r="FL192" s="109">
        <f t="shared" si="462"/>
        <v>7.8726967092709266E-2</v>
      </c>
      <c r="FM192" s="109">
        <f t="shared" si="462"/>
        <v>1.367323613687708E-3</v>
      </c>
      <c r="FN192" s="109">
        <f t="shared" si="462"/>
        <v>3.6349694145519425E-2</v>
      </c>
      <c r="FO192" s="109">
        <f t="shared" si="462"/>
        <v>2.6121223874657994E-2</v>
      </c>
      <c r="FP192" s="109">
        <f t="shared" si="462"/>
        <v>0.20116057710447796</v>
      </c>
      <c r="FQ192" s="109">
        <f t="shared" si="462"/>
        <v>0.65223174779793003</v>
      </c>
      <c r="FR192" s="109">
        <f t="shared" si="462"/>
        <v>2.0974972434503849</v>
      </c>
      <c r="FS192" s="109">
        <f t="shared" si="462"/>
        <v>0.36270709343671431</v>
      </c>
      <c r="FT192" s="109">
        <f t="shared" si="462"/>
        <v>0.66067914674562345</v>
      </c>
      <c r="FU192" s="109">
        <f t="shared" si="462"/>
        <v>0.65223174779793003</v>
      </c>
      <c r="FV192" s="109">
        <f t="shared" si="463"/>
        <v>1.7937712626302724</v>
      </c>
      <c r="FW192" s="109">
        <f t="shared" si="463"/>
        <v>1.0270360232169096</v>
      </c>
      <c r="FX192" s="109">
        <f t="shared" si="463"/>
        <v>0.46467006222546581</v>
      </c>
      <c r="FY192" s="109">
        <f t="shared" si="463"/>
        <v>1.1415672748246959</v>
      </c>
      <c r="FZ192" s="109">
        <f t="shared" si="463"/>
        <v>0.33435274006928656</v>
      </c>
      <c r="GA192" s="109">
        <f t="shared" si="463"/>
        <v>5.4804270472210578E-2</v>
      </c>
      <c r="GB192" s="109">
        <f t="shared" si="463"/>
        <v>0.1480517801945703</v>
      </c>
      <c r="GC192" s="109">
        <f t="shared" si="463"/>
        <v>2.1262004374095045</v>
      </c>
      <c r="GD192" s="109">
        <f t="shared" si="463"/>
        <v>0.65223174779793003</v>
      </c>
      <c r="GE192" s="109">
        <f t="shared" si="463"/>
        <v>0.22541407294983909</v>
      </c>
      <c r="GF192" s="109">
        <f t="shared" si="464"/>
        <v>1.7571017392865664</v>
      </c>
      <c r="GG192" s="109">
        <f t="shared" si="464"/>
        <v>0.46467006222546581</v>
      </c>
      <c r="GH192" s="109">
        <f t="shared" si="464"/>
        <v>0.46467006222546581</v>
      </c>
      <c r="GI192" s="109">
        <f t="shared" si="464"/>
        <v>0.46467006222546581</v>
      </c>
      <c r="GJ192" s="109">
        <f t="shared" si="464"/>
        <v>0.46467006222546581</v>
      </c>
      <c r="GK192" s="109">
        <f t="shared" si="464"/>
        <v>3.9188650873206013E-2</v>
      </c>
      <c r="GL192" s="109">
        <f t="shared" si="464"/>
        <v>9.6391447677773318E-3</v>
      </c>
      <c r="GM192" s="109">
        <f t="shared" si="464"/>
        <v>7.1675001097512318E-3</v>
      </c>
      <c r="GN192" s="109">
        <f t="shared" si="464"/>
        <v>1.9478432289621837E-2</v>
      </c>
      <c r="GO192" s="109">
        <f t="shared" si="464"/>
        <v>1.7119814629715631</v>
      </c>
      <c r="GP192" s="109">
        <f t="shared" si="465"/>
        <v>1.0270360232169096</v>
      </c>
      <c r="GQ192" s="109">
        <f t="shared" si="465"/>
        <v>1.0511634109858869</v>
      </c>
      <c r="GR192" s="109">
        <f t="shared" si="465"/>
        <v>5.304144833321609E-3</v>
      </c>
      <c r="GS192" s="109">
        <f t="shared" si="465"/>
        <v>1.1631535266177597</v>
      </c>
      <c r="GT192" s="109">
        <f t="shared" si="465"/>
        <v>1.0270360232169096</v>
      </c>
      <c r="GU192" s="109">
        <f t="shared" si="465"/>
        <v>0.31383180544982325</v>
      </c>
      <c r="GV192" s="109">
        <f t="shared" si="465"/>
        <v>2.6121223874657994E-2</v>
      </c>
      <c r="GW192" s="109">
        <f t="shared" si="465"/>
        <v>0.46467006222546581</v>
      </c>
      <c r="GX192" s="109">
        <f t="shared" si="465"/>
        <v>0.14506624959368389</v>
      </c>
      <c r="GY192" s="109">
        <f t="shared" si="465"/>
        <v>0.10231676537423269</v>
      </c>
      <c r="GZ192" s="109">
        <f t="shared" si="466"/>
        <v>0.32233937026021031</v>
      </c>
      <c r="HA192" s="109">
        <f t="shared" si="466"/>
        <v>0.46467006222546581</v>
      </c>
      <c r="HB192" s="109">
        <f t="shared" si="466"/>
        <v>2.6121223874657994E-2</v>
      </c>
      <c r="HC192" s="109">
        <f t="shared" si="466"/>
        <v>3.3854861372588058E-2</v>
      </c>
      <c r="HD192" s="109">
        <f t="shared" si="466"/>
        <v>0.23237626359084207</v>
      </c>
      <c r="HE192" s="109">
        <f t="shared" si="466"/>
        <v>11.46914864698765</v>
      </c>
      <c r="HF192" s="109">
        <f t="shared" si="466"/>
        <v>0.32420729404095144</v>
      </c>
      <c r="HG192" s="109">
        <f t="shared" si="466"/>
        <v>4.8910953689096405E-3</v>
      </c>
      <c r="HH192" s="109">
        <f t="shared" si="466"/>
        <v>3.1329783434354469E-2</v>
      </c>
      <c r="HI192" s="109">
        <f t="shared" si="466"/>
        <v>0.16660103984856212</v>
      </c>
      <c r="HJ192" s="109">
        <f t="shared" si="467"/>
        <v>2.6121223874657994E-2</v>
      </c>
      <c r="HK192" s="109">
        <f t="shared" si="467"/>
        <v>0.46467006222546581</v>
      </c>
      <c r="HL192" s="109">
        <f t="shared" si="467"/>
        <v>1.6785824067612067</v>
      </c>
      <c r="HM192" s="109">
        <f t="shared" si="467"/>
        <v>0.46467006222546581</v>
      </c>
      <c r="HN192" s="109">
        <f t="shared" si="467"/>
        <v>3.2330192569135145</v>
      </c>
      <c r="HO192" s="109">
        <f t="shared" si="467"/>
        <v>14.635644988268623</v>
      </c>
      <c r="HP192" s="109">
        <f t="shared" si="467"/>
        <v>1.079795028209697E-2</v>
      </c>
      <c r="HQ192" s="109">
        <f t="shared" si="467"/>
        <v>9.3027566798387987E-2</v>
      </c>
      <c r="HR192" s="109"/>
      <c r="HS192" s="109"/>
      <c r="HT192" s="109"/>
      <c r="HU192" s="109"/>
      <c r="HV192" s="109"/>
      <c r="HW192" s="109"/>
      <c r="HX192" s="109"/>
      <c r="HY192" s="109"/>
      <c r="HZ192" s="109"/>
      <c r="IA192" s="109"/>
      <c r="IB192" s="109"/>
      <c r="IC192" s="109"/>
      <c r="ID192" s="109"/>
      <c r="IE192" s="109"/>
      <c r="IF192" s="109"/>
      <c r="IG192" s="109"/>
      <c r="IH192" s="109"/>
      <c r="II192" s="109"/>
      <c r="IJ192" s="109"/>
      <c r="IK192" s="109"/>
      <c r="IL192" s="109"/>
      <c r="IM192" s="109"/>
      <c r="IN192" s="109"/>
      <c r="IO192" s="109"/>
      <c r="IP192" s="109"/>
      <c r="IQ192" s="109"/>
      <c r="IR192" s="109"/>
      <c r="IS192" s="109"/>
      <c r="IT192" s="109"/>
      <c r="IU192" s="109"/>
      <c r="IV192" s="109"/>
      <c r="IW192" s="109"/>
      <c r="IX192" s="109"/>
      <c r="IY192" s="109"/>
      <c r="IZ192" s="109"/>
      <c r="JA192" s="109"/>
      <c r="JB192" s="109"/>
      <c r="JC192" s="109"/>
      <c r="JD192" s="109"/>
      <c r="JE192" s="109"/>
      <c r="JF192" s="109"/>
      <c r="JG192" s="109"/>
      <c r="JH192" s="109"/>
      <c r="JI192" s="109"/>
      <c r="JJ192" s="109"/>
      <c r="JK192" s="109"/>
      <c r="JL192" s="109"/>
      <c r="JM192" s="109"/>
      <c r="JN192" s="109"/>
      <c r="JO192" s="109"/>
      <c r="JP192" s="109" t="str">
        <f t="shared" si="335"/>
        <v>Water Pollution_2-CHLOROPHENOL_Freshwater_Health_N/A for WP Interim Methodology</v>
      </c>
    </row>
    <row r="193" spans="2:276">
      <c r="B193" s="112" t="s">
        <v>9</v>
      </c>
      <c r="C193" s="112" t="s">
        <v>423</v>
      </c>
      <c r="D193" s="112" t="s">
        <v>396</v>
      </c>
      <c r="E193" s="112" t="s">
        <v>395</v>
      </c>
      <c r="F193" s="112" t="s">
        <v>390</v>
      </c>
      <c r="G193" s="112" t="s">
        <v>391</v>
      </c>
      <c r="H193" s="109">
        <f t="shared" si="446"/>
        <v>8.5657452342014157E-4</v>
      </c>
      <c r="I193" s="109">
        <f t="shared" si="446"/>
        <v>4.7866546561417989E-4</v>
      </c>
      <c r="J193" s="109">
        <f t="shared" si="446"/>
        <v>8.0738610415608219E-4</v>
      </c>
      <c r="K193" s="109">
        <f t="shared" si="446"/>
        <v>1.576350512581915E-4</v>
      </c>
      <c r="L193" s="109">
        <f t="shared" si="446"/>
        <v>7.742640720464995E-4</v>
      </c>
      <c r="M193" s="109">
        <f t="shared" si="446"/>
        <v>1.0072840874630288E-3</v>
      </c>
      <c r="N193" s="109">
        <f t="shared" si="446"/>
        <v>5.0359899725232722E-4</v>
      </c>
      <c r="O193" s="109">
        <f t="shared" si="446"/>
        <v>4.3077591416330576E-4</v>
      </c>
      <c r="P193" s="109">
        <f t="shared" si="446"/>
        <v>6.7217692361091282E-4</v>
      </c>
      <c r="Q193" s="109">
        <f t="shared" si="446"/>
        <v>5.0359899725232722E-4</v>
      </c>
      <c r="R193" s="109">
        <f t="shared" si="447"/>
        <v>1.2616919506916482E-4</v>
      </c>
      <c r="S193" s="109">
        <f t="shared" si="447"/>
        <v>1.3833841122905964E-3</v>
      </c>
      <c r="T193" s="109">
        <f t="shared" si="447"/>
        <v>5.3734082825164747E-4</v>
      </c>
      <c r="U193" s="109">
        <f t="shared" si="447"/>
        <v>5.0359899725232722E-4</v>
      </c>
      <c r="V193" s="109">
        <f t="shared" si="447"/>
        <v>1.1991437160238626E-3</v>
      </c>
      <c r="W193" s="109">
        <f t="shared" si="447"/>
        <v>7.167471071145402E-3</v>
      </c>
      <c r="X193" s="109">
        <f t="shared" si="447"/>
        <v>5.0359899725232722E-4</v>
      </c>
      <c r="Y193" s="109">
        <f t="shared" si="447"/>
        <v>4.3552681951833339E-4</v>
      </c>
      <c r="Z193" s="109">
        <f t="shared" si="447"/>
        <v>1.8274394757662783E-3</v>
      </c>
      <c r="AA193" s="109">
        <f t="shared" si="447"/>
        <v>3.8019336201712756E-4</v>
      </c>
      <c r="AB193" s="109">
        <f t="shared" si="448"/>
        <v>1.5424822778477417E-3</v>
      </c>
      <c r="AC193" s="109">
        <f t="shared" si="448"/>
        <v>2.7358518612454375E-4</v>
      </c>
      <c r="AD193" s="109">
        <f t="shared" si="448"/>
        <v>4.2146235628265604E-4</v>
      </c>
      <c r="AE193" s="109">
        <f t="shared" si="448"/>
        <v>3.1896469375336213E-4</v>
      </c>
      <c r="AF193" s="109">
        <f t="shared" si="448"/>
        <v>6.8321215697249912E-4</v>
      </c>
      <c r="AG193" s="109">
        <f t="shared" si="448"/>
        <v>1.0416831747166345E-3</v>
      </c>
      <c r="AH193" s="109">
        <f t="shared" si="448"/>
        <v>4.187545022027731E-4</v>
      </c>
      <c r="AI193" s="109">
        <f t="shared" si="448"/>
        <v>5.0359899725232722E-4</v>
      </c>
      <c r="AJ193" s="109">
        <f t="shared" si="448"/>
        <v>1.1514823595455807E-3</v>
      </c>
      <c r="AK193" s="109">
        <f t="shared" si="448"/>
        <v>4.7904828048990435E-4</v>
      </c>
      <c r="AL193" s="109">
        <f t="shared" si="449"/>
        <v>2.2132305017342909E-3</v>
      </c>
      <c r="AM193" s="109">
        <f t="shared" si="449"/>
        <v>2.7014497386151359E-3</v>
      </c>
      <c r="AN193" s="109">
        <f t="shared" si="449"/>
        <v>1.2266587686796484E-3</v>
      </c>
      <c r="AO193" s="109">
        <f t="shared" si="449"/>
        <v>9.2804452588329659E-4</v>
      </c>
      <c r="AP193" s="109">
        <f t="shared" si="449"/>
        <v>1.1785300223256577E-3</v>
      </c>
      <c r="AQ193" s="109">
        <f t="shared" si="449"/>
        <v>1.4888970991596987E-4</v>
      </c>
      <c r="AR193" s="109">
        <f t="shared" si="449"/>
        <v>5.0359899725232722E-4</v>
      </c>
      <c r="AS193" s="109">
        <f t="shared" si="449"/>
        <v>4.5608120332981642E-4</v>
      </c>
      <c r="AT193" s="109">
        <f t="shared" si="449"/>
        <v>7.0801215104060336E-4</v>
      </c>
      <c r="AU193" s="109">
        <f t="shared" si="449"/>
        <v>7.742640720464995E-4</v>
      </c>
      <c r="AV193" s="109">
        <f t="shared" si="450"/>
        <v>3.0283198784163443E-4</v>
      </c>
      <c r="AW193" s="109">
        <f t="shared" si="450"/>
        <v>2.7840339855604817E-3</v>
      </c>
      <c r="AX193" s="109">
        <f t="shared" si="450"/>
        <v>2.8879069480327533E-4</v>
      </c>
      <c r="AY193" s="109">
        <f t="shared" si="450"/>
        <v>1.2266587686796484E-3</v>
      </c>
      <c r="AZ193" s="109">
        <f t="shared" si="450"/>
        <v>1.4289120560768908E-3</v>
      </c>
      <c r="BA193" s="109">
        <f t="shared" si="450"/>
        <v>1.2023521018233751E-3</v>
      </c>
      <c r="BB193" s="109">
        <f t="shared" si="450"/>
        <v>4.1692185529430256E-4</v>
      </c>
      <c r="BC193" s="109">
        <f t="shared" si="450"/>
        <v>1.5826620398300536E-3</v>
      </c>
      <c r="BD193" s="109">
        <f t="shared" si="450"/>
        <v>2.8847753098679678E-4</v>
      </c>
      <c r="BE193" s="109">
        <f t="shared" si="450"/>
        <v>6.5387025511136213E-4</v>
      </c>
      <c r="BF193" s="109">
        <f t="shared" si="451"/>
        <v>5.0359899725232722E-4</v>
      </c>
      <c r="BG193" s="109">
        <f t="shared" si="451"/>
        <v>6.5600825511718858E-4</v>
      </c>
      <c r="BH193" s="109">
        <f t="shared" si="451"/>
        <v>1.457543712889498E-3</v>
      </c>
      <c r="BI193" s="109">
        <f t="shared" si="451"/>
        <v>4.1578760576527641E-4</v>
      </c>
      <c r="BJ193" s="109">
        <f t="shared" si="451"/>
        <v>7.5317792133068704E-4</v>
      </c>
      <c r="BK193" s="109">
        <f t="shared" si="451"/>
        <v>5.0359899725232722E-4</v>
      </c>
      <c r="BL193" s="109">
        <f t="shared" si="451"/>
        <v>9.1913396430883985E-4</v>
      </c>
      <c r="BM193" s="109">
        <f t="shared" si="451"/>
        <v>3.040898657180443E-4</v>
      </c>
      <c r="BN193" s="109">
        <f t="shared" si="451"/>
        <v>1.9791778761048505E-3</v>
      </c>
      <c r="BO193" s="109">
        <f t="shared" si="451"/>
        <v>8.9324106565127101E-4</v>
      </c>
      <c r="BP193" s="109">
        <f t="shared" si="452"/>
        <v>9.2264594559305735E-4</v>
      </c>
      <c r="BQ193" s="109">
        <f t="shared" si="452"/>
        <v>4.3787679687098106E-4</v>
      </c>
      <c r="BR193" s="109">
        <f t="shared" si="452"/>
        <v>2.5059734926596313E-4</v>
      </c>
      <c r="BS193" s="109">
        <f t="shared" si="452"/>
        <v>1.2266587686796484E-3</v>
      </c>
      <c r="BT193" s="109">
        <f t="shared" si="452"/>
        <v>1.1428034713000029E-3</v>
      </c>
      <c r="BU193" s="109">
        <f t="shared" si="452"/>
        <v>6.5600825511718858E-4</v>
      </c>
      <c r="BV193" s="109">
        <f t="shared" si="452"/>
        <v>1.576350512581915E-4</v>
      </c>
      <c r="BW193" s="109">
        <f t="shared" si="452"/>
        <v>3.2887078589734833E-4</v>
      </c>
      <c r="BX193" s="109">
        <f t="shared" si="452"/>
        <v>8.6097380722708315E-4</v>
      </c>
      <c r="BY193" s="109">
        <f t="shared" si="452"/>
        <v>1.576350512581915E-4</v>
      </c>
      <c r="BZ193" s="109">
        <f t="shared" si="453"/>
        <v>2.8920772043321768E-4</v>
      </c>
      <c r="CA193" s="109">
        <f t="shared" si="453"/>
        <v>1.2266587686796484E-3</v>
      </c>
      <c r="CB193" s="109">
        <f t="shared" si="453"/>
        <v>4.9657286687853665E-4</v>
      </c>
      <c r="CC193" s="109">
        <f t="shared" si="453"/>
        <v>1.0624061935327939E-3</v>
      </c>
      <c r="CD193" s="109">
        <f t="shared" si="453"/>
        <v>2.1683308920518534E-3</v>
      </c>
      <c r="CE193" s="109">
        <f t="shared" si="453"/>
        <v>7.742640720464995E-4</v>
      </c>
      <c r="CF193" s="109">
        <f t="shared" si="453"/>
        <v>5.1255476019325039E-4</v>
      </c>
      <c r="CG193" s="109">
        <f t="shared" si="453"/>
        <v>8.2595844004172477E-5</v>
      </c>
      <c r="CH193" s="109">
        <f t="shared" si="453"/>
        <v>5.0359899725232722E-4</v>
      </c>
      <c r="CI193" s="109">
        <f t="shared" si="453"/>
        <v>1.1514823595455807E-3</v>
      </c>
      <c r="CJ193" s="109">
        <f t="shared" si="454"/>
        <v>8.2351280455368841E-4</v>
      </c>
      <c r="CK193" s="109">
        <f t="shared" si="454"/>
        <v>2.0094919366057456E-3</v>
      </c>
      <c r="CL193" s="109">
        <f t="shared" si="454"/>
        <v>5.2168862179327179E-4</v>
      </c>
      <c r="CM193" s="109">
        <f t="shared" si="454"/>
        <v>3.5242991014828565E-4</v>
      </c>
      <c r="CN193" s="109">
        <f t="shared" si="454"/>
        <v>8.528503128108709E-4</v>
      </c>
      <c r="CO193" s="109">
        <f t="shared" si="454"/>
        <v>7.1678021072123579E-4</v>
      </c>
      <c r="CP193" s="109">
        <f t="shared" si="454"/>
        <v>1.1514823595455807E-3</v>
      </c>
      <c r="CQ193" s="109">
        <f t="shared" si="454"/>
        <v>8.4900418697515334E-4</v>
      </c>
      <c r="CR193" s="109">
        <f t="shared" si="454"/>
        <v>1.596019993725312E-4</v>
      </c>
      <c r="CS193" s="109">
        <f t="shared" si="454"/>
        <v>5.1679733896108299E-3</v>
      </c>
      <c r="CT193" s="109">
        <f t="shared" si="455"/>
        <v>3.8866156654527255E-4</v>
      </c>
      <c r="CU193" s="109">
        <f t="shared" si="455"/>
        <v>1.0868459028592909E-3</v>
      </c>
      <c r="CV193" s="109">
        <f t="shared" si="455"/>
        <v>2.0530848908703672E-3</v>
      </c>
      <c r="CW193" s="109">
        <f t="shared" si="455"/>
        <v>3.1808960930048205E-4</v>
      </c>
      <c r="CX193" s="109">
        <f t="shared" si="455"/>
        <v>7.742640720464995E-4</v>
      </c>
      <c r="CY193" s="109">
        <f t="shared" si="455"/>
        <v>1.1968921320378322E-3</v>
      </c>
      <c r="CZ193" s="109">
        <f t="shared" si="455"/>
        <v>6.9318365645380255E-4</v>
      </c>
      <c r="DA193" s="109">
        <f t="shared" si="455"/>
        <v>5.0359899725232722E-4</v>
      </c>
      <c r="DB193" s="109">
        <f t="shared" si="455"/>
        <v>5.5492813880332864E-4</v>
      </c>
      <c r="DC193" s="109">
        <f t="shared" si="455"/>
        <v>1.3436556835427582E-3</v>
      </c>
      <c r="DD193" s="109">
        <f t="shared" si="456"/>
        <v>1.9886574709865814E-4</v>
      </c>
      <c r="DE193" s="109">
        <f t="shared" si="456"/>
        <v>8.3071884903993497E-4</v>
      </c>
      <c r="DF193" s="109">
        <f t="shared" si="456"/>
        <v>1.1514823595455807E-3</v>
      </c>
      <c r="DG193" s="109">
        <f t="shared" si="456"/>
        <v>9.3616849184416351E-4</v>
      </c>
      <c r="DH193" s="109">
        <f t="shared" si="456"/>
        <v>2.4675434924586403E-3</v>
      </c>
      <c r="DI193" s="109">
        <f t="shared" si="456"/>
        <v>6.5600825511718858E-4</v>
      </c>
      <c r="DJ193" s="109">
        <f t="shared" si="456"/>
        <v>1.1991437160238626E-3</v>
      </c>
      <c r="DK193" s="109">
        <f t="shared" si="456"/>
        <v>5.8942459500962541E-4</v>
      </c>
      <c r="DL193" s="109">
        <f t="shared" si="456"/>
        <v>7.2782732393307503E-4</v>
      </c>
      <c r="DM193" s="109">
        <f t="shared" si="456"/>
        <v>2.9199855936806697E-4</v>
      </c>
      <c r="DN193" s="109">
        <f t="shared" si="457"/>
        <v>1.1991437160238626E-3</v>
      </c>
      <c r="DO193" s="109">
        <f t="shared" si="457"/>
        <v>6.0820751137053005E-4</v>
      </c>
      <c r="DP193" s="109">
        <f t="shared" si="457"/>
        <v>4.6823130842452967E-4</v>
      </c>
      <c r="DQ193" s="109">
        <f t="shared" si="457"/>
        <v>4.7204965005165144E-4</v>
      </c>
      <c r="DR193" s="109">
        <f t="shared" si="457"/>
        <v>7.742640720464995E-4</v>
      </c>
      <c r="DS193" s="109">
        <f t="shared" si="457"/>
        <v>6.588822675188446E-4</v>
      </c>
      <c r="DT193" s="109">
        <f t="shared" si="457"/>
        <v>7.742640720464995E-4</v>
      </c>
      <c r="DU193" s="109">
        <f t="shared" si="457"/>
        <v>1.1514823595455807E-3</v>
      </c>
      <c r="DV193" s="109">
        <f t="shared" si="457"/>
        <v>4.3572545734259032E-4</v>
      </c>
      <c r="DW193" s="109">
        <f t="shared" si="457"/>
        <v>1.2941572150430936E-3</v>
      </c>
      <c r="DX193" s="109">
        <f t="shared" si="458"/>
        <v>1.4304633547546801E-3</v>
      </c>
      <c r="DY193" s="109">
        <f t="shared" si="458"/>
        <v>3.3876284242312445E-3</v>
      </c>
      <c r="DZ193" s="109">
        <f t="shared" si="458"/>
        <v>7.1177333976850626E-4</v>
      </c>
      <c r="EA193" s="109">
        <f t="shared" si="458"/>
        <v>1.1991437160238626E-3</v>
      </c>
      <c r="EB193" s="109">
        <f t="shared" si="458"/>
        <v>1.1514823595455807E-3</v>
      </c>
      <c r="EC193" s="109">
        <f t="shared" si="458"/>
        <v>6.2352337327127247E-4</v>
      </c>
      <c r="ED193" s="109">
        <f t="shared" si="458"/>
        <v>1.2266587686796484E-3</v>
      </c>
      <c r="EE193" s="109">
        <f t="shared" si="458"/>
        <v>7.0231630377304158E-4</v>
      </c>
      <c r="EF193" s="109">
        <f t="shared" si="458"/>
        <v>1.1514823595455807E-3</v>
      </c>
      <c r="EG193" s="109">
        <f t="shared" si="458"/>
        <v>5.08883979570882E-4</v>
      </c>
      <c r="EH193" s="109">
        <f t="shared" si="459"/>
        <v>7.742640720464995E-4</v>
      </c>
      <c r="EI193" s="109">
        <f t="shared" si="459"/>
        <v>1.2425570236290805E-4</v>
      </c>
      <c r="EJ193" s="109">
        <f t="shared" si="459"/>
        <v>6.5600825511718858E-4</v>
      </c>
      <c r="EK193" s="109">
        <f t="shared" si="459"/>
        <v>1.1515232151919315E-3</v>
      </c>
      <c r="EL193" s="109">
        <f t="shared" si="459"/>
        <v>5.2332362686146618E-4</v>
      </c>
      <c r="EM193" s="109">
        <f t="shared" si="459"/>
        <v>1.170083237819568E-3</v>
      </c>
      <c r="EN193" s="109">
        <f t="shared" si="459"/>
        <v>3.1065355226464957E-4</v>
      </c>
      <c r="EO193" s="109">
        <f t="shared" si="459"/>
        <v>1.1514823595455807E-3</v>
      </c>
      <c r="EP193" s="109">
        <f t="shared" si="459"/>
        <v>1.8277599929875025E-3</v>
      </c>
      <c r="EQ193" s="109">
        <f t="shared" si="459"/>
        <v>1.0824709708623773E-3</v>
      </c>
      <c r="ER193" s="109">
        <f t="shared" si="460"/>
        <v>1.576350512581915E-4</v>
      </c>
      <c r="ES193" s="109">
        <f t="shared" si="460"/>
        <v>1.7872063739926455E-4</v>
      </c>
      <c r="ET193" s="109">
        <f t="shared" si="460"/>
        <v>4.0620089433628771E-4</v>
      </c>
      <c r="EU193" s="109">
        <f t="shared" si="460"/>
        <v>1.2139714258599548E-3</v>
      </c>
      <c r="EV193" s="109">
        <f t="shared" si="460"/>
        <v>4.2822153413600511E-3</v>
      </c>
      <c r="EW193" s="109">
        <f t="shared" si="460"/>
        <v>1.22113243145849E-3</v>
      </c>
      <c r="EX193" s="109">
        <f t="shared" si="460"/>
        <v>1.1514823595455807E-3</v>
      </c>
      <c r="EY193" s="109">
        <f t="shared" si="460"/>
        <v>1.8876094011167663E-4</v>
      </c>
      <c r="EZ193" s="109">
        <f t="shared" si="460"/>
        <v>6.4048537789539064E-4</v>
      </c>
      <c r="FA193" s="109">
        <f t="shared" si="460"/>
        <v>6.5498169794436468E-3</v>
      </c>
      <c r="FB193" s="109">
        <f t="shared" si="461"/>
        <v>1.1514823595455807E-3</v>
      </c>
      <c r="FC193" s="109">
        <f t="shared" si="461"/>
        <v>3.136519204346447E-4</v>
      </c>
      <c r="FD193" s="109">
        <f t="shared" si="461"/>
        <v>2.5316606403643857E-4</v>
      </c>
      <c r="FE193" s="109">
        <f t="shared" si="461"/>
        <v>4.8963886654693352E-4</v>
      </c>
      <c r="FF193" s="109">
        <f t="shared" si="461"/>
        <v>5.2178034220462066E-4</v>
      </c>
      <c r="FG193" s="109">
        <f t="shared" si="461"/>
        <v>3.7609609691286746E-4</v>
      </c>
      <c r="FH193" s="109">
        <f t="shared" si="461"/>
        <v>1.166904253269571E-3</v>
      </c>
      <c r="FI193" s="109">
        <f t="shared" si="461"/>
        <v>7.8798203268148404E-4</v>
      </c>
      <c r="FJ193" s="109">
        <f t="shared" si="461"/>
        <v>5.0359899725232722E-4</v>
      </c>
      <c r="FK193" s="109">
        <f t="shared" si="461"/>
        <v>1.1991437160238626E-3</v>
      </c>
      <c r="FL193" s="109">
        <f t="shared" si="462"/>
        <v>7.0497952973674427E-4</v>
      </c>
      <c r="FM193" s="109">
        <f t="shared" si="462"/>
        <v>2.141296980283038E-4</v>
      </c>
      <c r="FN193" s="109">
        <f t="shared" si="462"/>
        <v>3.3875536013052163E-3</v>
      </c>
      <c r="FO193" s="109">
        <f t="shared" si="462"/>
        <v>1.576350512581915E-4</v>
      </c>
      <c r="FP193" s="109">
        <f t="shared" si="462"/>
        <v>7.742640720464995E-4</v>
      </c>
      <c r="FQ193" s="109">
        <f t="shared" si="462"/>
        <v>1.2266587686796484E-3</v>
      </c>
      <c r="FR193" s="109">
        <f t="shared" si="462"/>
        <v>1.86606118896942E-3</v>
      </c>
      <c r="FS193" s="109">
        <f t="shared" si="462"/>
        <v>1.6280772088825956E-3</v>
      </c>
      <c r="FT193" s="109">
        <f t="shared" si="462"/>
        <v>5.8577086257026326E-4</v>
      </c>
      <c r="FU193" s="109">
        <f t="shared" si="462"/>
        <v>1.2266587686796484E-3</v>
      </c>
      <c r="FV193" s="109">
        <f t="shared" si="463"/>
        <v>1.5413688445735196E-3</v>
      </c>
      <c r="FW193" s="109">
        <f t="shared" si="463"/>
        <v>1.1514823595455807E-3</v>
      </c>
      <c r="FX193" s="109">
        <f t="shared" si="463"/>
        <v>5.0359899725232722E-4</v>
      </c>
      <c r="FY193" s="109">
        <f t="shared" si="463"/>
        <v>1.2987484854477607E-3</v>
      </c>
      <c r="FZ193" s="109">
        <f t="shared" si="463"/>
        <v>7.0885597955411815E-4</v>
      </c>
      <c r="GA193" s="109">
        <f t="shared" si="463"/>
        <v>1.6801532130614511E-4</v>
      </c>
      <c r="GB193" s="109">
        <f t="shared" si="463"/>
        <v>6.7331739391762366E-4</v>
      </c>
      <c r="GC193" s="109">
        <f t="shared" si="463"/>
        <v>9.7960725833797012E-4</v>
      </c>
      <c r="GD193" s="109">
        <f t="shared" si="463"/>
        <v>1.2266587686796484E-3</v>
      </c>
      <c r="GE193" s="109">
        <f t="shared" si="463"/>
        <v>8.9397099328338166E-4</v>
      </c>
      <c r="GF193" s="109">
        <f t="shared" si="464"/>
        <v>1.7223406567285317E-3</v>
      </c>
      <c r="GG193" s="109">
        <f t="shared" si="464"/>
        <v>5.0359899725232722E-4</v>
      </c>
      <c r="GH193" s="109">
        <f t="shared" si="464"/>
        <v>5.0359899725232722E-4</v>
      </c>
      <c r="GI193" s="109">
        <f t="shared" si="464"/>
        <v>5.0359899725232722E-4</v>
      </c>
      <c r="GJ193" s="109">
        <f t="shared" si="464"/>
        <v>5.0359899725232722E-4</v>
      </c>
      <c r="GK193" s="109">
        <f t="shared" si="464"/>
        <v>7.1152816237026427E-4</v>
      </c>
      <c r="GL193" s="109">
        <f t="shared" si="464"/>
        <v>1.9831908635289732E-4</v>
      </c>
      <c r="GM193" s="109">
        <f t="shared" si="464"/>
        <v>2.9605996094969551E-4</v>
      </c>
      <c r="GN193" s="109">
        <f t="shared" si="464"/>
        <v>1.6577946130955899E-3</v>
      </c>
      <c r="GO193" s="109">
        <f t="shared" si="464"/>
        <v>1.0210308352342529E-3</v>
      </c>
      <c r="GP193" s="109">
        <f t="shared" si="465"/>
        <v>1.1514823595455807E-3</v>
      </c>
      <c r="GQ193" s="109">
        <f t="shared" si="465"/>
        <v>8.4872088487846951E-4</v>
      </c>
      <c r="GR193" s="109">
        <f t="shared" si="465"/>
        <v>9.2144816865838582E-4</v>
      </c>
      <c r="GS193" s="109">
        <f t="shared" si="465"/>
        <v>1.8738011584981014E-3</v>
      </c>
      <c r="GT193" s="109">
        <f t="shared" si="465"/>
        <v>1.1514823595455807E-3</v>
      </c>
      <c r="GU193" s="109">
        <f t="shared" si="465"/>
        <v>2.5744429106256171E-3</v>
      </c>
      <c r="GV193" s="109">
        <f t="shared" si="465"/>
        <v>1.576350512581915E-4</v>
      </c>
      <c r="GW193" s="109">
        <f t="shared" si="465"/>
        <v>5.0359899725232722E-4</v>
      </c>
      <c r="GX193" s="109">
        <f t="shared" si="465"/>
        <v>8.4833071891079125E-4</v>
      </c>
      <c r="GY193" s="109">
        <f t="shared" si="465"/>
        <v>7.3862490185743531E-4</v>
      </c>
      <c r="GZ193" s="109">
        <f t="shared" si="466"/>
        <v>4.1116692969152843E-4</v>
      </c>
      <c r="HA193" s="109">
        <f t="shared" si="466"/>
        <v>5.0359899725232722E-4</v>
      </c>
      <c r="HB193" s="109">
        <f t="shared" si="466"/>
        <v>1.576350512581915E-4</v>
      </c>
      <c r="HC193" s="109">
        <f t="shared" si="466"/>
        <v>1.3905512172763877E-3</v>
      </c>
      <c r="HD193" s="109">
        <f t="shared" si="466"/>
        <v>5.0526148036305024E-4</v>
      </c>
      <c r="HE193" s="109">
        <f t="shared" si="466"/>
        <v>1.2550643237706249E-3</v>
      </c>
      <c r="HF193" s="109">
        <f t="shared" si="466"/>
        <v>4.3144839615359254E-4</v>
      </c>
      <c r="HG193" s="109">
        <f t="shared" si="466"/>
        <v>5.8927000445348893E-4</v>
      </c>
      <c r="HH193" s="109">
        <f t="shared" si="466"/>
        <v>3.7412912680339565E-4</v>
      </c>
      <c r="HI193" s="109">
        <f t="shared" si="466"/>
        <v>1.2311679313299752E-3</v>
      </c>
      <c r="HJ193" s="109">
        <f t="shared" si="467"/>
        <v>1.576350512581915E-4</v>
      </c>
      <c r="HK193" s="109">
        <f t="shared" si="467"/>
        <v>5.0359899725232722E-4</v>
      </c>
      <c r="HL193" s="109">
        <f t="shared" si="467"/>
        <v>2.1056798942253045E-3</v>
      </c>
      <c r="HM193" s="109">
        <f t="shared" si="467"/>
        <v>5.0359899725232722E-4</v>
      </c>
      <c r="HN193" s="109">
        <f t="shared" si="467"/>
        <v>1.1991437160238626E-3</v>
      </c>
      <c r="HO193" s="109">
        <f t="shared" si="467"/>
        <v>1.512389919432008E-3</v>
      </c>
      <c r="HP193" s="109">
        <f t="shared" si="467"/>
        <v>4.5110132712952001E-4</v>
      </c>
      <c r="HQ193" s="109">
        <f t="shared" si="467"/>
        <v>9.5012891405089721E-4</v>
      </c>
      <c r="HR193" s="109"/>
      <c r="HS193" s="109"/>
      <c r="HT193" s="109"/>
      <c r="HU193" s="109"/>
      <c r="HV193" s="109"/>
      <c r="HW193" s="109"/>
      <c r="HX193" s="109"/>
      <c r="HY193" s="109"/>
      <c r="HZ193" s="109"/>
      <c r="IA193" s="109"/>
      <c r="IB193" s="109"/>
      <c r="IC193" s="109"/>
      <c r="ID193" s="109"/>
      <c r="IE193" s="109"/>
      <c r="IF193" s="109"/>
      <c r="IG193" s="109"/>
      <c r="IH193" s="109"/>
      <c r="II193" s="109"/>
      <c r="IJ193" s="109"/>
      <c r="IK193" s="109"/>
      <c r="IL193" s="109"/>
      <c r="IM193" s="109"/>
      <c r="IN193" s="109"/>
      <c r="IO193" s="109"/>
      <c r="IP193" s="109"/>
      <c r="IQ193" s="109"/>
      <c r="IR193" s="109"/>
      <c r="IS193" s="109"/>
      <c r="IT193" s="109"/>
      <c r="IU193" s="109"/>
      <c r="IV193" s="109"/>
      <c r="IW193" s="109"/>
      <c r="IX193" s="109"/>
      <c r="IY193" s="109"/>
      <c r="IZ193" s="109"/>
      <c r="JA193" s="109"/>
      <c r="JB193" s="109"/>
      <c r="JC193" s="109"/>
      <c r="JD193" s="109"/>
      <c r="JE193" s="109"/>
      <c r="JF193" s="109"/>
      <c r="JG193" s="109"/>
      <c r="JH193" s="109"/>
      <c r="JI193" s="109"/>
      <c r="JJ193" s="109"/>
      <c r="JK193" s="109"/>
      <c r="JL193" s="109"/>
      <c r="JM193" s="109"/>
      <c r="JN193" s="109"/>
      <c r="JO193" s="109"/>
      <c r="JP193" s="109" t="str">
        <f t="shared" si="335"/>
        <v>Water Pollution_2-CHLOROPHENOL_Seawater_Health_N/A for WP Interim Methodology</v>
      </c>
    </row>
    <row r="194" spans="2:276">
      <c r="B194" s="112" t="s">
        <v>9</v>
      </c>
      <c r="C194" s="112" t="s">
        <v>423</v>
      </c>
      <c r="D194" s="112" t="s">
        <v>384</v>
      </c>
      <c r="E194" s="112" t="s">
        <v>395</v>
      </c>
      <c r="F194" s="112" t="s">
        <v>390</v>
      </c>
      <c r="G194" s="112" t="s">
        <v>391</v>
      </c>
      <c r="H194" s="109">
        <f t="shared" si="446"/>
        <v>2.6632449836725747</v>
      </c>
      <c r="I194" s="109">
        <f t="shared" si="446"/>
        <v>2.9824972057240436E-2</v>
      </c>
      <c r="J194" s="109">
        <f t="shared" si="446"/>
        <v>3.0628565523587965</v>
      </c>
      <c r="K194" s="109">
        <f t="shared" si="446"/>
        <v>1.576350512581915E-4</v>
      </c>
      <c r="L194" s="109">
        <f t="shared" si="446"/>
        <v>0.20116057710447796</v>
      </c>
      <c r="M194" s="109">
        <f t="shared" si="446"/>
        <v>0.87781605391846185</v>
      </c>
      <c r="N194" s="109">
        <f t="shared" si="446"/>
        <v>5.0359899725232722E-4</v>
      </c>
      <c r="O194" s="109">
        <f t="shared" si="446"/>
        <v>2.7151929115664726E-2</v>
      </c>
      <c r="P194" s="109">
        <f t="shared" si="446"/>
        <v>1.7979553819447717E-2</v>
      </c>
      <c r="Q194" s="109">
        <f t="shared" si="446"/>
        <v>5.0359899725232722E-4</v>
      </c>
      <c r="R194" s="109">
        <f t="shared" si="447"/>
        <v>6.5888812635345488E-3</v>
      </c>
      <c r="S194" s="109">
        <f t="shared" si="447"/>
        <v>4.2772507882241302E-2</v>
      </c>
      <c r="T194" s="109">
        <f t="shared" si="447"/>
        <v>0.16134378559334317</v>
      </c>
      <c r="U194" s="109">
        <f t="shared" si="447"/>
        <v>1.1703277050333352E-3</v>
      </c>
      <c r="V194" s="109">
        <f t="shared" si="447"/>
        <v>1.1991437160238626E-3</v>
      </c>
      <c r="W194" s="109">
        <f t="shared" si="447"/>
        <v>1.3984695189656318</v>
      </c>
      <c r="X194" s="109">
        <f t="shared" si="447"/>
        <v>5.0359899725232722E-4</v>
      </c>
      <c r="Y194" s="109">
        <f t="shared" si="447"/>
        <v>1.0356045198446462</v>
      </c>
      <c r="Z194" s="109">
        <f t="shared" si="447"/>
        <v>1.1429379936183439</v>
      </c>
      <c r="AA194" s="109">
        <f t="shared" si="447"/>
        <v>5.1079284344168023E-2</v>
      </c>
      <c r="AB194" s="109">
        <f t="shared" si="448"/>
        <v>0.44358625089438714</v>
      </c>
      <c r="AC194" s="109">
        <f t="shared" si="448"/>
        <v>2.7358518612454375E-4</v>
      </c>
      <c r="AD194" s="109">
        <f t="shared" si="448"/>
        <v>0.36804702950487228</v>
      </c>
      <c r="AE194" s="109">
        <f t="shared" si="448"/>
        <v>1.0806222576533513E-2</v>
      </c>
      <c r="AF194" s="109">
        <f t="shared" si="448"/>
        <v>1.6150420301537132</v>
      </c>
      <c r="AG194" s="109">
        <f t="shared" si="448"/>
        <v>1.3940669849149597E-2</v>
      </c>
      <c r="AH194" s="109">
        <f t="shared" si="448"/>
        <v>7.5991089038268525E-2</v>
      </c>
      <c r="AI194" s="109">
        <f t="shared" si="448"/>
        <v>5.0359899725232722E-4</v>
      </c>
      <c r="AJ194" s="109">
        <f t="shared" si="448"/>
        <v>0.13334803121434799</v>
      </c>
      <c r="AK194" s="109">
        <f t="shared" si="448"/>
        <v>0.32969891332101886</v>
      </c>
      <c r="AL194" s="109">
        <f t="shared" si="449"/>
        <v>2.5072691647765768</v>
      </c>
      <c r="AM194" s="109">
        <f t="shared" si="449"/>
        <v>8.0890177774801293E-3</v>
      </c>
      <c r="AN194" s="109">
        <f t="shared" si="449"/>
        <v>0.13494807773416787</v>
      </c>
      <c r="AO194" s="109">
        <f t="shared" si="449"/>
        <v>0.17068163663952191</v>
      </c>
      <c r="AP194" s="109">
        <f t="shared" si="449"/>
        <v>0.2981877883264028</v>
      </c>
      <c r="AQ194" s="109">
        <f t="shared" si="449"/>
        <v>1.1538845829403323E-3</v>
      </c>
      <c r="AR194" s="109">
        <f t="shared" si="449"/>
        <v>5.0359899725232722E-4</v>
      </c>
      <c r="AS194" s="109">
        <f t="shared" si="449"/>
        <v>0.33818622068916065</v>
      </c>
      <c r="AT194" s="109">
        <f t="shared" si="449"/>
        <v>7.3881492219232361E-2</v>
      </c>
      <c r="AU194" s="109">
        <f t="shared" si="449"/>
        <v>0.16566299748596236</v>
      </c>
      <c r="AV194" s="109">
        <f t="shared" si="450"/>
        <v>1.1536552760172595E-2</v>
      </c>
      <c r="AW194" s="109">
        <f t="shared" si="450"/>
        <v>0.31510572189769187</v>
      </c>
      <c r="AX194" s="109">
        <f t="shared" si="450"/>
        <v>2.6126126695652899E-2</v>
      </c>
      <c r="AY194" s="109">
        <f t="shared" si="450"/>
        <v>1.2266587686796484E-3</v>
      </c>
      <c r="AZ194" s="109">
        <f t="shared" si="450"/>
        <v>9.104263451897323E-3</v>
      </c>
      <c r="BA194" s="109">
        <f t="shared" si="450"/>
        <v>0.47720595955875333</v>
      </c>
      <c r="BB194" s="109">
        <f t="shared" si="450"/>
        <v>0.29338460293809365</v>
      </c>
      <c r="BC194" s="109">
        <f t="shared" si="450"/>
        <v>0.40147501837857896</v>
      </c>
      <c r="BD194" s="109">
        <f t="shared" si="450"/>
        <v>0.32847025802454649</v>
      </c>
      <c r="BE194" s="109">
        <f t="shared" si="450"/>
        <v>1.5361503517122341</v>
      </c>
      <c r="BF194" s="109">
        <f t="shared" si="451"/>
        <v>0.29428379094382934</v>
      </c>
      <c r="BG194" s="109">
        <f t="shared" si="451"/>
        <v>0.18612696463910125</v>
      </c>
      <c r="BH194" s="109">
        <f t="shared" si="451"/>
        <v>0.18236566095516182</v>
      </c>
      <c r="BI194" s="109">
        <f t="shared" si="451"/>
        <v>0.10277081997796955</v>
      </c>
      <c r="BJ194" s="109">
        <f t="shared" si="451"/>
        <v>0.19653202594377417</v>
      </c>
      <c r="BK194" s="109">
        <f t="shared" si="451"/>
        <v>5.0359899725232722E-4</v>
      </c>
      <c r="BL194" s="109">
        <f t="shared" si="451"/>
        <v>0.68262017109190054</v>
      </c>
      <c r="BM194" s="109">
        <f t="shared" si="451"/>
        <v>9.0151439524617447E-2</v>
      </c>
      <c r="BN194" s="109">
        <f t="shared" si="451"/>
        <v>0.28474391179831549</v>
      </c>
      <c r="BO194" s="109">
        <f t="shared" si="451"/>
        <v>0.58434397055537002</v>
      </c>
      <c r="BP194" s="109">
        <f t="shared" si="452"/>
        <v>0.73943702897952679</v>
      </c>
      <c r="BQ194" s="109">
        <f t="shared" si="452"/>
        <v>3.3692198755669378</v>
      </c>
      <c r="BR194" s="109">
        <f t="shared" si="452"/>
        <v>1.4242021335347244E-2</v>
      </c>
      <c r="BS194" s="109">
        <f t="shared" si="452"/>
        <v>0.65223174779793003</v>
      </c>
      <c r="BT194" s="109">
        <f t="shared" si="452"/>
        <v>0.91313262304709186</v>
      </c>
      <c r="BU194" s="109">
        <f t="shared" si="452"/>
        <v>1.2926625136255665E-3</v>
      </c>
      <c r="BV194" s="109">
        <f t="shared" si="452"/>
        <v>8.9810553810860498E-3</v>
      </c>
      <c r="BW194" s="109">
        <f t="shared" si="452"/>
        <v>7.127034297876274E-3</v>
      </c>
      <c r="BX194" s="109">
        <f t="shared" si="452"/>
        <v>0.2405723799920477</v>
      </c>
      <c r="BY194" s="109">
        <f t="shared" si="452"/>
        <v>1.5091686289167149E-3</v>
      </c>
      <c r="BZ194" s="109">
        <f t="shared" si="453"/>
        <v>1.1487085561766322E-2</v>
      </c>
      <c r="CA194" s="109">
        <f t="shared" si="453"/>
        <v>0.38312165979374613</v>
      </c>
      <c r="CB194" s="109">
        <f t="shared" si="453"/>
        <v>1.3023555655295707</v>
      </c>
      <c r="CC194" s="109">
        <f t="shared" si="453"/>
        <v>0.19015509571578854</v>
      </c>
      <c r="CD194" s="109">
        <f t="shared" si="453"/>
        <v>0.10879355694671328</v>
      </c>
      <c r="CE194" s="109">
        <f t="shared" si="453"/>
        <v>7.742640720464995E-4</v>
      </c>
      <c r="CF194" s="109">
        <f t="shared" si="453"/>
        <v>8.7328218694597684E-2</v>
      </c>
      <c r="CG194" s="109">
        <f t="shared" si="453"/>
        <v>9.8716444806461339E-5</v>
      </c>
      <c r="CH194" s="109">
        <f t="shared" si="453"/>
        <v>5.0359899725232722E-4</v>
      </c>
      <c r="CI194" s="109">
        <f t="shared" si="453"/>
        <v>1.1514823595455807E-3</v>
      </c>
      <c r="CJ194" s="109">
        <f t="shared" si="454"/>
        <v>0.63629753514749421</v>
      </c>
      <c r="CK194" s="109">
        <f t="shared" si="454"/>
        <v>1.2625931180395471</v>
      </c>
      <c r="CL194" s="109">
        <f t="shared" si="454"/>
        <v>1.7538579153722911E-2</v>
      </c>
      <c r="CM194" s="109">
        <f t="shared" si="454"/>
        <v>2.0610621720832068E-3</v>
      </c>
      <c r="CN194" s="109">
        <f t="shared" si="454"/>
        <v>1.4792996297043315</v>
      </c>
      <c r="CO194" s="109">
        <f t="shared" si="454"/>
        <v>0.73601306450456616</v>
      </c>
      <c r="CP194" s="109">
        <f t="shared" si="454"/>
        <v>1.1514823595455807E-3</v>
      </c>
      <c r="CQ194" s="109">
        <f t="shared" si="454"/>
        <v>0.48070859150544437</v>
      </c>
      <c r="CR194" s="109">
        <f t="shared" si="454"/>
        <v>3.5252434630031007E-3</v>
      </c>
      <c r="CS194" s="109">
        <f t="shared" si="454"/>
        <v>0.42865674931091274</v>
      </c>
      <c r="CT194" s="109">
        <f t="shared" si="455"/>
        <v>4.1338870680842563E-2</v>
      </c>
      <c r="CU194" s="109">
        <f t="shared" si="455"/>
        <v>0.3425673164751199</v>
      </c>
      <c r="CV194" s="109">
        <f t="shared" si="455"/>
        <v>0.39095474028152216</v>
      </c>
      <c r="CW194" s="109">
        <f t="shared" si="455"/>
        <v>6.1160260514480723E-2</v>
      </c>
      <c r="CX194" s="109">
        <f t="shared" si="455"/>
        <v>1.2019306730951102E-2</v>
      </c>
      <c r="CY194" s="109">
        <f t="shared" si="455"/>
        <v>0.12098085828497611</v>
      </c>
      <c r="CZ194" s="109">
        <f t="shared" si="455"/>
        <v>5.8110583135110722E-2</v>
      </c>
      <c r="DA194" s="109">
        <f t="shared" si="455"/>
        <v>0.24035870390504258</v>
      </c>
      <c r="DB194" s="109">
        <f t="shared" si="455"/>
        <v>0.20577633233103207</v>
      </c>
      <c r="DC194" s="109">
        <f t="shared" si="455"/>
        <v>3.9820914912731826</v>
      </c>
      <c r="DD194" s="109">
        <f t="shared" si="456"/>
        <v>2.1623917761235227E-2</v>
      </c>
      <c r="DE194" s="109">
        <f t="shared" si="456"/>
        <v>7.4275678573736847E-2</v>
      </c>
      <c r="DF194" s="109">
        <f t="shared" si="456"/>
        <v>1.1514823595455807E-3</v>
      </c>
      <c r="DG194" s="109">
        <f t="shared" si="456"/>
        <v>5.8894724133628671</v>
      </c>
      <c r="DH194" s="109">
        <f t="shared" si="456"/>
        <v>2.3270765544500915</v>
      </c>
      <c r="DI194" s="109">
        <f t="shared" si="456"/>
        <v>0.36035871749670662</v>
      </c>
      <c r="DJ194" s="109">
        <f t="shared" si="456"/>
        <v>1.5606889250517968</v>
      </c>
      <c r="DK194" s="109">
        <f t="shared" si="456"/>
        <v>0.20482371049060555</v>
      </c>
      <c r="DL194" s="109">
        <f t="shared" si="456"/>
        <v>0.10119384084689985</v>
      </c>
      <c r="DM194" s="109">
        <f t="shared" si="456"/>
        <v>4.6641111399821529E-2</v>
      </c>
      <c r="DN194" s="109">
        <f t="shared" si="457"/>
        <v>1.2112860583348379</v>
      </c>
      <c r="DO194" s="109">
        <f t="shared" si="457"/>
        <v>4.2994640394621912</v>
      </c>
      <c r="DP194" s="109">
        <f t="shared" si="457"/>
        <v>2.3438045703498615E-2</v>
      </c>
      <c r="DQ194" s="109">
        <f t="shared" si="457"/>
        <v>0.79998530151569824</v>
      </c>
      <c r="DR194" s="109">
        <f t="shared" si="457"/>
        <v>0.20116057710447796</v>
      </c>
      <c r="DS194" s="109">
        <f t="shared" si="457"/>
        <v>8.1767728236559159E-2</v>
      </c>
      <c r="DT194" s="109">
        <f t="shared" si="457"/>
        <v>0.20116057710447796</v>
      </c>
      <c r="DU194" s="109">
        <f t="shared" si="457"/>
        <v>1.1514823595455807E-3</v>
      </c>
      <c r="DV194" s="109">
        <f t="shared" si="457"/>
        <v>0.3517322362644385</v>
      </c>
      <c r="DW194" s="109">
        <f t="shared" si="457"/>
        <v>2.9148209981340106E-3</v>
      </c>
      <c r="DX194" s="109">
        <f t="shared" si="458"/>
        <v>0.25239689512752578</v>
      </c>
      <c r="DY194" s="109">
        <f t="shared" si="458"/>
        <v>3.3876284242312445E-3</v>
      </c>
      <c r="DZ194" s="109">
        <f t="shared" si="458"/>
        <v>0.10916844659863527</v>
      </c>
      <c r="EA194" s="109">
        <f t="shared" si="458"/>
        <v>1.1991437160238626E-3</v>
      </c>
      <c r="EB194" s="109">
        <f t="shared" si="458"/>
        <v>1.1514823595455807E-3</v>
      </c>
      <c r="EC194" s="109">
        <f t="shared" si="458"/>
        <v>0.53904108517937932</v>
      </c>
      <c r="ED194" s="109">
        <f t="shared" si="458"/>
        <v>0.19561085420650365</v>
      </c>
      <c r="EE194" s="109">
        <f t="shared" si="458"/>
        <v>0.110285224942289</v>
      </c>
      <c r="EF194" s="109">
        <f t="shared" si="458"/>
        <v>1.1514823595455807E-3</v>
      </c>
      <c r="EG194" s="109">
        <f t="shared" si="458"/>
        <v>0.28773786912857585</v>
      </c>
      <c r="EH194" s="109">
        <f t="shared" si="459"/>
        <v>7.742640720464995E-4</v>
      </c>
      <c r="EI194" s="109">
        <f t="shared" si="459"/>
        <v>1.8647889961999481E-3</v>
      </c>
      <c r="EJ194" s="109">
        <f t="shared" si="459"/>
        <v>0.31371641771237557</v>
      </c>
      <c r="EK194" s="109">
        <f t="shared" si="459"/>
        <v>4.4335501135448565</v>
      </c>
      <c r="EL194" s="109">
        <f t="shared" si="459"/>
        <v>1.5355817115037055E-2</v>
      </c>
      <c r="EM194" s="109">
        <f t="shared" si="459"/>
        <v>0.19717321555158532</v>
      </c>
      <c r="EN194" s="109">
        <f t="shared" si="459"/>
        <v>0.23618066798296003</v>
      </c>
      <c r="EO194" s="109">
        <f t="shared" si="459"/>
        <v>1.1514823595455807E-3</v>
      </c>
      <c r="EP194" s="109">
        <f t="shared" si="459"/>
        <v>0.59226344687094712</v>
      </c>
      <c r="EQ194" s="109">
        <f t="shared" si="459"/>
        <v>7.1294003749063167E-2</v>
      </c>
      <c r="ER194" s="109">
        <f t="shared" si="460"/>
        <v>6.5761940637437157E-3</v>
      </c>
      <c r="ES194" s="109">
        <f t="shared" si="460"/>
        <v>4.6605511256401552E-3</v>
      </c>
      <c r="ET194" s="109">
        <f t="shared" si="460"/>
        <v>3.1787700324622692E-2</v>
      </c>
      <c r="EU194" s="109">
        <f t="shared" si="460"/>
        <v>0.85301666577043733</v>
      </c>
      <c r="EV194" s="109">
        <f t="shared" si="460"/>
        <v>1.1432504521874207</v>
      </c>
      <c r="EW194" s="109">
        <f t="shared" si="460"/>
        <v>1.4277410382559173E-2</v>
      </c>
      <c r="EX194" s="109">
        <f t="shared" si="460"/>
        <v>1.1514823595455807E-3</v>
      </c>
      <c r="EY194" s="109">
        <f t="shared" si="460"/>
        <v>6.0757007731535254E-3</v>
      </c>
      <c r="EZ194" s="109">
        <f t="shared" si="460"/>
        <v>1.4090286634817351</v>
      </c>
      <c r="FA194" s="109">
        <f t="shared" si="460"/>
        <v>0.76601426284880558</v>
      </c>
      <c r="FB194" s="109">
        <f t="shared" si="461"/>
        <v>1.1514823595455807E-3</v>
      </c>
      <c r="FC194" s="109">
        <f t="shared" si="461"/>
        <v>1.4686792640407367E-2</v>
      </c>
      <c r="FD194" s="109">
        <f t="shared" si="461"/>
        <v>5.8006713986346631E-2</v>
      </c>
      <c r="FE194" s="109">
        <f t="shared" si="461"/>
        <v>3.3601243786223478E-2</v>
      </c>
      <c r="FF194" s="109">
        <f t="shared" si="461"/>
        <v>1.7218364275488299E-2</v>
      </c>
      <c r="FG194" s="109">
        <f t="shared" si="461"/>
        <v>0.12171530570407763</v>
      </c>
      <c r="FH194" s="109">
        <f t="shared" si="461"/>
        <v>0.16584283360163032</v>
      </c>
      <c r="FI194" s="109">
        <f t="shared" si="461"/>
        <v>0.28531793074978823</v>
      </c>
      <c r="FJ194" s="109">
        <f t="shared" si="461"/>
        <v>0.18451997967846873</v>
      </c>
      <c r="FK194" s="109">
        <f t="shared" si="461"/>
        <v>1.5399498829305924</v>
      </c>
      <c r="FL194" s="109">
        <f t="shared" si="462"/>
        <v>7.7859172217359343E-2</v>
      </c>
      <c r="FM194" s="109">
        <f t="shared" si="462"/>
        <v>1.3274284088979048E-3</v>
      </c>
      <c r="FN194" s="109">
        <f t="shared" si="462"/>
        <v>3.6349694145519425E-2</v>
      </c>
      <c r="FO194" s="109">
        <f t="shared" si="462"/>
        <v>1.7973063064174899E-3</v>
      </c>
      <c r="FP194" s="109">
        <f t="shared" si="462"/>
        <v>0.20116057710447796</v>
      </c>
      <c r="FQ194" s="109">
        <f t="shared" si="462"/>
        <v>5.845853426101702E-2</v>
      </c>
      <c r="FR194" s="109">
        <f t="shared" si="462"/>
        <v>1.8431264290133444</v>
      </c>
      <c r="FS194" s="109">
        <f t="shared" si="462"/>
        <v>0.27696928544191385</v>
      </c>
      <c r="FT194" s="109">
        <f t="shared" si="462"/>
        <v>0.66067914674562345</v>
      </c>
      <c r="FU194" s="109">
        <f t="shared" si="462"/>
        <v>1.2266587686796484E-3</v>
      </c>
      <c r="FV194" s="109">
        <f t="shared" si="463"/>
        <v>1.3984542759372474</v>
      </c>
      <c r="FW194" s="109">
        <f t="shared" si="463"/>
        <v>1.1514823595455807E-3</v>
      </c>
      <c r="FX194" s="109">
        <f t="shared" si="463"/>
        <v>0.29428379094382934</v>
      </c>
      <c r="FY194" s="109">
        <f t="shared" si="463"/>
        <v>1.1415672748246959</v>
      </c>
      <c r="FZ194" s="109">
        <f t="shared" si="463"/>
        <v>0.32356938308126171</v>
      </c>
      <c r="GA194" s="109">
        <f t="shared" si="463"/>
        <v>4.3916360585435138E-3</v>
      </c>
      <c r="GB194" s="109">
        <f t="shared" si="463"/>
        <v>0.12271297455713077</v>
      </c>
      <c r="GC194" s="109">
        <f t="shared" si="463"/>
        <v>1.8676865354179195</v>
      </c>
      <c r="GD194" s="109">
        <f t="shared" si="463"/>
        <v>0.65223174779793003</v>
      </c>
      <c r="GE194" s="109">
        <f t="shared" si="463"/>
        <v>0.15748587084464424</v>
      </c>
      <c r="GF194" s="109">
        <f t="shared" si="464"/>
        <v>1.1980196148660343</v>
      </c>
      <c r="GG194" s="109">
        <f t="shared" si="464"/>
        <v>5.0359899725232722E-4</v>
      </c>
      <c r="GH194" s="109">
        <f t="shared" si="464"/>
        <v>5.0359899725232722E-4</v>
      </c>
      <c r="GI194" s="109">
        <f t="shared" si="464"/>
        <v>0.29428379094382934</v>
      </c>
      <c r="GJ194" s="109">
        <f t="shared" si="464"/>
        <v>5.0359899725232722E-4</v>
      </c>
      <c r="GK194" s="109">
        <f t="shared" si="464"/>
        <v>3.8509554282718295E-2</v>
      </c>
      <c r="GL194" s="109">
        <f t="shared" si="464"/>
        <v>5.9307172562881759E-3</v>
      </c>
      <c r="GM194" s="109">
        <f t="shared" si="464"/>
        <v>5.3331022342016114E-3</v>
      </c>
      <c r="GN194" s="109">
        <f t="shared" si="464"/>
        <v>1.9478432289621837E-2</v>
      </c>
      <c r="GO194" s="109">
        <f t="shared" si="464"/>
        <v>1.6419472328910563</v>
      </c>
      <c r="GP194" s="109">
        <f t="shared" si="465"/>
        <v>0.70616199036738825</v>
      </c>
      <c r="GQ194" s="109">
        <f t="shared" si="465"/>
        <v>1.0511634109858869</v>
      </c>
      <c r="GR194" s="109">
        <f t="shared" si="465"/>
        <v>4.7505156659806199E-3</v>
      </c>
      <c r="GS194" s="109">
        <f t="shared" si="465"/>
        <v>1.0465685440486763</v>
      </c>
      <c r="GT194" s="109">
        <f t="shared" si="465"/>
        <v>0.48162522518927059</v>
      </c>
      <c r="GU194" s="109">
        <f t="shared" si="465"/>
        <v>0.26330868466658375</v>
      </c>
      <c r="GV194" s="109">
        <f t="shared" si="465"/>
        <v>1.576350512581915E-4</v>
      </c>
      <c r="GW194" s="109">
        <f t="shared" si="465"/>
        <v>0.14778519594553943</v>
      </c>
      <c r="GX194" s="109">
        <f t="shared" si="465"/>
        <v>0.10287551952246406</v>
      </c>
      <c r="GY194" s="109">
        <f t="shared" si="465"/>
        <v>8.0184099376736553E-2</v>
      </c>
      <c r="GZ194" s="109">
        <f t="shared" si="466"/>
        <v>0.31997962365266946</v>
      </c>
      <c r="HA194" s="109">
        <f t="shared" si="466"/>
        <v>5.0359899725232722E-4</v>
      </c>
      <c r="HB194" s="109">
        <f t="shared" si="466"/>
        <v>2.6121223874657994E-2</v>
      </c>
      <c r="HC194" s="109">
        <f t="shared" si="466"/>
        <v>3.3772413711945219E-2</v>
      </c>
      <c r="HD194" s="109">
        <f t="shared" si="466"/>
        <v>0.21979355642773485</v>
      </c>
      <c r="HE194" s="109">
        <f t="shared" si="466"/>
        <v>9.5566420709021322</v>
      </c>
      <c r="HF194" s="109">
        <f t="shared" si="466"/>
        <v>0.25649100053806279</v>
      </c>
      <c r="HG194" s="109">
        <f t="shared" si="466"/>
        <v>4.3217509328365511E-3</v>
      </c>
      <c r="HH194" s="109">
        <f t="shared" si="466"/>
        <v>1.7720325657774861E-2</v>
      </c>
      <c r="HI194" s="109">
        <f t="shared" si="466"/>
        <v>0.16660103984856212</v>
      </c>
      <c r="HJ194" s="109">
        <f t="shared" si="467"/>
        <v>8.0618524846743549E-4</v>
      </c>
      <c r="HK194" s="109">
        <f t="shared" si="467"/>
        <v>0.38547268060337098</v>
      </c>
      <c r="HL194" s="109">
        <f t="shared" si="467"/>
        <v>1.4938783604439676</v>
      </c>
      <c r="HM194" s="109">
        <f t="shared" si="467"/>
        <v>5.0359899725232722E-4</v>
      </c>
      <c r="HN194" s="109">
        <f t="shared" si="467"/>
        <v>2.2900387842847509</v>
      </c>
      <c r="HO194" s="109">
        <f t="shared" si="467"/>
        <v>13.689910949591134</v>
      </c>
      <c r="HP194" s="109">
        <f t="shared" si="467"/>
        <v>1.079795028209697E-2</v>
      </c>
      <c r="HQ194" s="109">
        <f t="shared" si="467"/>
        <v>9.3027566798387987E-2</v>
      </c>
      <c r="HR194" s="109"/>
      <c r="HS194" s="109"/>
      <c r="HT194" s="109"/>
      <c r="HU194" s="109"/>
      <c r="HV194" s="109"/>
      <c r="HW194" s="109"/>
      <c r="HX194" s="109"/>
      <c r="HY194" s="109"/>
      <c r="HZ194" s="109"/>
      <c r="IA194" s="109"/>
      <c r="IB194" s="109"/>
      <c r="IC194" s="109"/>
      <c r="ID194" s="109"/>
      <c r="IE194" s="109"/>
      <c r="IF194" s="109"/>
      <c r="IG194" s="109"/>
      <c r="IH194" s="109"/>
      <c r="II194" s="109"/>
      <c r="IJ194" s="109"/>
      <c r="IK194" s="109"/>
      <c r="IL194" s="109"/>
      <c r="IM194" s="109"/>
      <c r="IN194" s="109"/>
      <c r="IO194" s="109"/>
      <c r="IP194" s="109"/>
      <c r="IQ194" s="109"/>
      <c r="IR194" s="109"/>
      <c r="IS194" s="109"/>
      <c r="IT194" s="109"/>
      <c r="IU194" s="109"/>
      <c r="IV194" s="109"/>
      <c r="IW194" s="109"/>
      <c r="IX194" s="109"/>
      <c r="IY194" s="109"/>
      <c r="IZ194" s="109"/>
      <c r="JA194" s="109"/>
      <c r="JB194" s="109"/>
      <c r="JC194" s="109"/>
      <c r="JD194" s="109"/>
      <c r="JE194" s="109"/>
      <c r="JF194" s="109"/>
      <c r="JG194" s="109"/>
      <c r="JH194" s="109"/>
      <c r="JI194" s="109"/>
      <c r="JJ194" s="109"/>
      <c r="JK194" s="109"/>
      <c r="JL194" s="109"/>
      <c r="JM194" s="109"/>
      <c r="JN194" s="109"/>
      <c r="JO194" s="109"/>
      <c r="JP194" s="109" t="str">
        <f t="shared" si="335"/>
        <v>Water Pollution_2-CHLOROPHENOL_Unspecified_Health_N/A for WP Interim Methodology</v>
      </c>
    </row>
    <row r="195" spans="2:276">
      <c r="B195" s="112" t="s">
        <v>9</v>
      </c>
      <c r="C195" s="112" t="s">
        <v>424</v>
      </c>
      <c r="D195" s="112" t="s">
        <v>394</v>
      </c>
      <c r="E195" s="112" t="s">
        <v>395</v>
      </c>
      <c r="F195" s="112" t="s">
        <v>390</v>
      </c>
      <c r="G195" s="112" t="s">
        <v>391</v>
      </c>
      <c r="H195" s="109">
        <f t="shared" si="446"/>
        <v>39.45262931457173</v>
      </c>
      <c r="I195" s="109">
        <f t="shared" si="446"/>
        <v>48.313108138840981</v>
      </c>
      <c r="J195" s="109">
        <f t="shared" si="446"/>
        <v>13.416921573992848</v>
      </c>
      <c r="K195" s="109">
        <f t="shared" si="446"/>
        <v>10.023022422840645</v>
      </c>
      <c r="L195" s="109">
        <f t="shared" si="446"/>
        <v>110.41700642781534</v>
      </c>
      <c r="M195" s="109">
        <f t="shared" si="446"/>
        <v>16.461037819382334</v>
      </c>
      <c r="N195" s="109">
        <f t="shared" si="446"/>
        <v>47.167566109224261</v>
      </c>
      <c r="O195" s="109">
        <f t="shared" si="446"/>
        <v>19.649035541909409</v>
      </c>
      <c r="P195" s="109">
        <f t="shared" si="446"/>
        <v>23.973318150567721</v>
      </c>
      <c r="Q195" s="109">
        <f t="shared" si="446"/>
        <v>47.167566109224261</v>
      </c>
      <c r="R195" s="109">
        <f t="shared" si="447"/>
        <v>5.0814892052881744</v>
      </c>
      <c r="S195" s="109">
        <f t="shared" si="447"/>
        <v>70.580564074404023</v>
      </c>
      <c r="T195" s="109">
        <f t="shared" si="447"/>
        <v>82.494450096351869</v>
      </c>
      <c r="U195" s="109">
        <f t="shared" si="447"/>
        <v>47.167566109224261</v>
      </c>
      <c r="V195" s="109">
        <f t="shared" si="447"/>
        <v>66.006587584635881</v>
      </c>
      <c r="W195" s="109">
        <f t="shared" si="447"/>
        <v>279.86391268177067</v>
      </c>
      <c r="X195" s="109">
        <f t="shared" si="447"/>
        <v>47.167566109224261</v>
      </c>
      <c r="Y195" s="109">
        <f t="shared" si="447"/>
        <v>47.85631401726198</v>
      </c>
      <c r="Z195" s="109">
        <f t="shared" si="447"/>
        <v>466.75207763895031</v>
      </c>
      <c r="AA195" s="109">
        <f t="shared" si="447"/>
        <v>15.567137088612867</v>
      </c>
      <c r="AB195" s="109">
        <f t="shared" si="448"/>
        <v>60.944353956157528</v>
      </c>
      <c r="AC195" s="109">
        <f t="shared" si="448"/>
        <v>6.5213582838027264</v>
      </c>
      <c r="AD195" s="109">
        <f t="shared" si="448"/>
        <v>10.329762648838564</v>
      </c>
      <c r="AE195" s="109">
        <f t="shared" si="448"/>
        <v>5.6369006274634472</v>
      </c>
      <c r="AF195" s="109">
        <f t="shared" si="448"/>
        <v>36.985531635183349</v>
      </c>
      <c r="AG195" s="109">
        <f t="shared" si="448"/>
        <v>10.487119455196817</v>
      </c>
      <c r="AH195" s="109">
        <f t="shared" si="448"/>
        <v>21.804899772154279</v>
      </c>
      <c r="AI195" s="109">
        <f t="shared" si="448"/>
        <v>47.167566109224261</v>
      </c>
      <c r="AJ195" s="109">
        <f t="shared" si="448"/>
        <v>79.80111255437744</v>
      </c>
      <c r="AK195" s="109">
        <f t="shared" si="448"/>
        <v>57.332763480974613</v>
      </c>
      <c r="AL195" s="109">
        <f t="shared" si="449"/>
        <v>50.35018786291468</v>
      </c>
      <c r="AM195" s="109">
        <f t="shared" si="449"/>
        <v>8.2444841173390593</v>
      </c>
      <c r="AN195" s="109">
        <f t="shared" si="449"/>
        <v>29.187718433031421</v>
      </c>
      <c r="AO195" s="109">
        <f t="shared" si="449"/>
        <v>34.345661141229954</v>
      </c>
      <c r="AP195" s="109">
        <f t="shared" si="449"/>
        <v>31.068604613335999</v>
      </c>
      <c r="AQ195" s="109">
        <f t="shared" si="449"/>
        <v>3.4431336198936142</v>
      </c>
      <c r="AR195" s="109">
        <f t="shared" si="449"/>
        <v>47.167566109224261</v>
      </c>
      <c r="AS195" s="109">
        <f t="shared" si="449"/>
        <v>6.5431333846582245</v>
      </c>
      <c r="AT195" s="109">
        <f t="shared" si="449"/>
        <v>17.040396433077795</v>
      </c>
      <c r="AU195" s="109">
        <f t="shared" si="449"/>
        <v>110.41700642781534</v>
      </c>
      <c r="AV195" s="109">
        <f t="shared" si="450"/>
        <v>14.865989329717525</v>
      </c>
      <c r="AW195" s="109">
        <f t="shared" si="450"/>
        <v>81.24786747402635</v>
      </c>
      <c r="AX195" s="109">
        <f t="shared" si="450"/>
        <v>13.480089385793194</v>
      </c>
      <c r="AY195" s="109">
        <f t="shared" si="450"/>
        <v>29.187718433031421</v>
      </c>
      <c r="AZ195" s="109">
        <f t="shared" si="450"/>
        <v>5.4683345973282673</v>
      </c>
      <c r="BA195" s="109">
        <f t="shared" si="450"/>
        <v>12.896469948137515</v>
      </c>
      <c r="BB195" s="109">
        <f t="shared" si="450"/>
        <v>73.353924753222799</v>
      </c>
      <c r="BC195" s="109">
        <f t="shared" si="450"/>
        <v>41.988277553087798</v>
      </c>
      <c r="BD195" s="109">
        <f t="shared" si="450"/>
        <v>56.948558934224337</v>
      </c>
      <c r="BE195" s="109">
        <f t="shared" si="450"/>
        <v>77.263275131039236</v>
      </c>
      <c r="BF195" s="109">
        <f t="shared" si="451"/>
        <v>47.167566109224261</v>
      </c>
      <c r="BG195" s="109">
        <f t="shared" si="451"/>
        <v>52.649323101782699</v>
      </c>
      <c r="BH195" s="109">
        <f t="shared" si="451"/>
        <v>93.780810285394409</v>
      </c>
      <c r="BI195" s="109">
        <f t="shared" si="451"/>
        <v>115.83745663804594</v>
      </c>
      <c r="BJ195" s="109">
        <f t="shared" si="451"/>
        <v>40.694843462872377</v>
      </c>
      <c r="BK195" s="109">
        <f t="shared" si="451"/>
        <v>47.167566109224261</v>
      </c>
      <c r="BL195" s="109">
        <f t="shared" si="451"/>
        <v>131.6003093406533</v>
      </c>
      <c r="BM195" s="109">
        <f t="shared" si="451"/>
        <v>25.381077695892184</v>
      </c>
      <c r="BN195" s="109">
        <f t="shared" si="451"/>
        <v>82.76043254031498</v>
      </c>
      <c r="BO195" s="109">
        <f t="shared" si="451"/>
        <v>144.79783122620273</v>
      </c>
      <c r="BP195" s="109">
        <f t="shared" si="452"/>
        <v>41.125885053533736</v>
      </c>
      <c r="BQ195" s="109">
        <f t="shared" si="452"/>
        <v>17.363832251774308</v>
      </c>
      <c r="BR195" s="109">
        <f t="shared" si="452"/>
        <v>19.624005162691812</v>
      </c>
      <c r="BS195" s="109">
        <f t="shared" si="452"/>
        <v>29.187718433031421</v>
      </c>
      <c r="BT195" s="109">
        <f t="shared" si="452"/>
        <v>61.581816567434828</v>
      </c>
      <c r="BU195" s="109">
        <f t="shared" si="452"/>
        <v>52.649323101782699</v>
      </c>
      <c r="BV195" s="109">
        <f t="shared" si="452"/>
        <v>10.023022422840645</v>
      </c>
      <c r="BW195" s="109">
        <f t="shared" si="452"/>
        <v>12.853021196966898</v>
      </c>
      <c r="BX195" s="109">
        <f t="shared" si="452"/>
        <v>142.54005885715293</v>
      </c>
      <c r="BY195" s="109">
        <f t="shared" si="452"/>
        <v>10.023022422840645</v>
      </c>
      <c r="BZ195" s="109">
        <f t="shared" si="453"/>
        <v>6.3238647127586161</v>
      </c>
      <c r="CA195" s="109">
        <f t="shared" si="453"/>
        <v>29.187718433031421</v>
      </c>
      <c r="CB195" s="109">
        <f t="shared" si="453"/>
        <v>36.164958020190369</v>
      </c>
      <c r="CC195" s="109">
        <f t="shared" si="453"/>
        <v>176.08324948014226</v>
      </c>
      <c r="CD195" s="109">
        <f t="shared" si="453"/>
        <v>42.107048952184172</v>
      </c>
      <c r="CE195" s="109">
        <f t="shared" si="453"/>
        <v>110.41700642781534</v>
      </c>
      <c r="CF195" s="109">
        <f t="shared" si="453"/>
        <v>85.916121400630033</v>
      </c>
      <c r="CG195" s="109">
        <f t="shared" si="453"/>
        <v>0.31982383448319252</v>
      </c>
      <c r="CH195" s="109">
        <f t="shared" si="453"/>
        <v>47.167566109224261</v>
      </c>
      <c r="CI195" s="109">
        <f t="shared" si="453"/>
        <v>79.80111255437744</v>
      </c>
      <c r="CJ195" s="109">
        <f t="shared" si="454"/>
        <v>67.961400646936994</v>
      </c>
      <c r="CK195" s="109">
        <f t="shared" si="454"/>
        <v>27.337744642196263</v>
      </c>
      <c r="CL195" s="109">
        <f t="shared" si="454"/>
        <v>17.505909386174395</v>
      </c>
      <c r="CM195" s="109">
        <f t="shared" si="454"/>
        <v>7.8847508380961839</v>
      </c>
      <c r="CN195" s="109">
        <f t="shared" si="454"/>
        <v>223.3011591173919</v>
      </c>
      <c r="CO195" s="109">
        <f t="shared" si="454"/>
        <v>71.336097083637213</v>
      </c>
      <c r="CP195" s="109">
        <f t="shared" si="454"/>
        <v>79.80111255437744</v>
      </c>
      <c r="CQ195" s="109">
        <f t="shared" si="454"/>
        <v>98.360921889747772</v>
      </c>
      <c r="CR195" s="109">
        <f t="shared" si="454"/>
        <v>5.8067787502353685</v>
      </c>
      <c r="CS195" s="109">
        <f t="shared" si="454"/>
        <v>169.03131526573793</v>
      </c>
      <c r="CT195" s="109">
        <f t="shared" si="455"/>
        <v>19.200974897951077</v>
      </c>
      <c r="CU195" s="109">
        <f t="shared" si="455"/>
        <v>41.899975772434985</v>
      </c>
      <c r="CV195" s="109">
        <f t="shared" si="455"/>
        <v>57.98919627061322</v>
      </c>
      <c r="CW195" s="109">
        <f t="shared" si="455"/>
        <v>52.721690977380767</v>
      </c>
      <c r="CX195" s="109">
        <f t="shared" si="455"/>
        <v>110.41700642781534</v>
      </c>
      <c r="CY195" s="109">
        <f t="shared" si="455"/>
        <v>261.19962572905757</v>
      </c>
      <c r="CZ195" s="109">
        <f t="shared" si="455"/>
        <v>112.17680696192014</v>
      </c>
      <c r="DA195" s="109">
        <f t="shared" si="455"/>
        <v>47.167566109224261</v>
      </c>
      <c r="DB195" s="109">
        <f t="shared" si="455"/>
        <v>177.50982765531114</v>
      </c>
      <c r="DC195" s="109">
        <f t="shared" si="455"/>
        <v>109.11006756250065</v>
      </c>
      <c r="DD195" s="109">
        <f t="shared" si="456"/>
        <v>8.7988764036870641</v>
      </c>
      <c r="DE195" s="109">
        <f t="shared" si="456"/>
        <v>42.617727902091097</v>
      </c>
      <c r="DF195" s="109">
        <f t="shared" si="456"/>
        <v>79.80111255437744</v>
      </c>
      <c r="DG195" s="109">
        <f t="shared" si="456"/>
        <v>139.59329403047315</v>
      </c>
      <c r="DH195" s="109">
        <f t="shared" si="456"/>
        <v>187.38777372171123</v>
      </c>
      <c r="DI195" s="109">
        <f t="shared" si="456"/>
        <v>52.649323101782699</v>
      </c>
      <c r="DJ195" s="109">
        <f t="shared" si="456"/>
        <v>66.006587584635881</v>
      </c>
      <c r="DK195" s="109">
        <f t="shared" si="456"/>
        <v>33.898729118471053</v>
      </c>
      <c r="DL195" s="109">
        <f t="shared" si="456"/>
        <v>17.911502113176077</v>
      </c>
      <c r="DM195" s="109">
        <f t="shared" si="456"/>
        <v>25.413815216856648</v>
      </c>
      <c r="DN195" s="109">
        <f t="shared" si="457"/>
        <v>66.006587584635881</v>
      </c>
      <c r="DO195" s="109">
        <f t="shared" si="457"/>
        <v>39.812227183675944</v>
      </c>
      <c r="DP195" s="109">
        <f t="shared" si="457"/>
        <v>12.898781808475874</v>
      </c>
      <c r="DQ195" s="109">
        <f t="shared" si="457"/>
        <v>2.2308929600962601</v>
      </c>
      <c r="DR195" s="109">
        <f t="shared" si="457"/>
        <v>110.41700642781534</v>
      </c>
      <c r="DS195" s="109">
        <f t="shared" si="457"/>
        <v>29.47306386280377</v>
      </c>
      <c r="DT195" s="109">
        <f t="shared" si="457"/>
        <v>110.41700642781534</v>
      </c>
      <c r="DU195" s="109">
        <f t="shared" si="457"/>
        <v>79.80111255437744</v>
      </c>
      <c r="DV195" s="109">
        <f t="shared" si="457"/>
        <v>31.532588746719988</v>
      </c>
      <c r="DW195" s="109">
        <f t="shared" si="457"/>
        <v>5.3296641830685285</v>
      </c>
      <c r="DX195" s="109">
        <f t="shared" si="458"/>
        <v>53.932024824416665</v>
      </c>
      <c r="DY195" s="109">
        <f t="shared" si="458"/>
        <v>147.30179945814578</v>
      </c>
      <c r="DZ195" s="109">
        <f t="shared" si="458"/>
        <v>24.446151870704373</v>
      </c>
      <c r="EA195" s="109">
        <f t="shared" si="458"/>
        <v>66.006587584635881</v>
      </c>
      <c r="EB195" s="109">
        <f t="shared" si="458"/>
        <v>79.80111255437744</v>
      </c>
      <c r="EC195" s="109">
        <f t="shared" si="458"/>
        <v>5.380836116843712</v>
      </c>
      <c r="ED195" s="109">
        <f t="shared" si="458"/>
        <v>29.187718433031421</v>
      </c>
      <c r="EE195" s="109">
        <f t="shared" si="458"/>
        <v>37.637325979132243</v>
      </c>
      <c r="EF195" s="109">
        <f t="shared" si="458"/>
        <v>79.80111255437744</v>
      </c>
      <c r="EG195" s="109">
        <f t="shared" si="458"/>
        <v>53.766156860211012</v>
      </c>
      <c r="EH195" s="109">
        <f t="shared" si="459"/>
        <v>110.41700642781534</v>
      </c>
      <c r="EI195" s="109">
        <f t="shared" si="459"/>
        <v>2.0456154617252804</v>
      </c>
      <c r="EJ195" s="109">
        <f t="shared" si="459"/>
        <v>52.649323101782699</v>
      </c>
      <c r="EK195" s="109">
        <f t="shared" si="459"/>
        <v>56.00643100827007</v>
      </c>
      <c r="EL195" s="109">
        <f t="shared" si="459"/>
        <v>9.7189612642802601</v>
      </c>
      <c r="EM195" s="109">
        <f t="shared" si="459"/>
        <v>31.751177690636624</v>
      </c>
      <c r="EN195" s="109">
        <f t="shared" si="459"/>
        <v>1.7732763412000363</v>
      </c>
      <c r="EO195" s="109">
        <f t="shared" si="459"/>
        <v>79.80111255437744</v>
      </c>
      <c r="EP195" s="109">
        <f t="shared" si="459"/>
        <v>88.318065528927065</v>
      </c>
      <c r="EQ195" s="109">
        <f t="shared" si="459"/>
        <v>103.9834695875177</v>
      </c>
      <c r="ER195" s="109">
        <f t="shared" si="460"/>
        <v>10.023022422840645</v>
      </c>
      <c r="ES195" s="109">
        <f t="shared" si="460"/>
        <v>15.690380002214535</v>
      </c>
      <c r="ET195" s="109">
        <f t="shared" si="460"/>
        <v>15.806525266598443</v>
      </c>
      <c r="EU195" s="109">
        <f t="shared" si="460"/>
        <v>16.000333118668706</v>
      </c>
      <c r="EV195" s="109">
        <f t="shared" si="460"/>
        <v>120.07219704597888</v>
      </c>
      <c r="EW195" s="109">
        <f t="shared" si="460"/>
        <v>20.087034164067482</v>
      </c>
      <c r="EX195" s="109">
        <f t="shared" si="460"/>
        <v>79.80111255437744</v>
      </c>
      <c r="EY195" s="109">
        <f t="shared" si="460"/>
        <v>10.929523593871375</v>
      </c>
      <c r="EZ195" s="109">
        <f t="shared" si="460"/>
        <v>12.445854447021796</v>
      </c>
      <c r="FA195" s="109">
        <f t="shared" si="460"/>
        <v>274.02649554043848</v>
      </c>
      <c r="FB195" s="109">
        <f t="shared" si="461"/>
        <v>79.80111255437744</v>
      </c>
      <c r="FC195" s="109">
        <f t="shared" si="461"/>
        <v>18.009755028042427</v>
      </c>
      <c r="FD195" s="109">
        <f t="shared" si="461"/>
        <v>9.8544550388238861</v>
      </c>
      <c r="FE195" s="109">
        <f t="shared" si="461"/>
        <v>15.87495355024117</v>
      </c>
      <c r="FF195" s="109">
        <f t="shared" si="461"/>
        <v>10.936846542149281</v>
      </c>
      <c r="FG195" s="109">
        <f t="shared" si="461"/>
        <v>111.45892119288722</v>
      </c>
      <c r="FH195" s="109">
        <f t="shared" si="461"/>
        <v>75.714567791146195</v>
      </c>
      <c r="FI195" s="109">
        <f t="shared" si="461"/>
        <v>102.23114461500363</v>
      </c>
      <c r="FJ195" s="109">
        <f t="shared" si="461"/>
        <v>47.167566109224261</v>
      </c>
      <c r="FK195" s="109">
        <f t="shared" si="461"/>
        <v>66.006587584635881</v>
      </c>
      <c r="FL195" s="109">
        <f t="shared" si="462"/>
        <v>50.263116472337522</v>
      </c>
      <c r="FM195" s="109">
        <f t="shared" si="462"/>
        <v>3.5380646238807718</v>
      </c>
      <c r="FN195" s="109">
        <f t="shared" si="462"/>
        <v>31.499931876160218</v>
      </c>
      <c r="FO195" s="109">
        <f t="shared" si="462"/>
        <v>10.023022422840645</v>
      </c>
      <c r="FP195" s="109">
        <f t="shared" si="462"/>
        <v>110.41700642781534</v>
      </c>
      <c r="FQ195" s="109">
        <f t="shared" si="462"/>
        <v>29.187718433031421</v>
      </c>
      <c r="FR195" s="109">
        <f t="shared" si="462"/>
        <v>10.603852851470648</v>
      </c>
      <c r="FS195" s="109">
        <f t="shared" si="462"/>
        <v>60.554723134768381</v>
      </c>
      <c r="FT195" s="109">
        <f t="shared" si="462"/>
        <v>80.891100581180865</v>
      </c>
      <c r="FU195" s="109">
        <f t="shared" si="462"/>
        <v>29.187718433031421</v>
      </c>
      <c r="FV195" s="109">
        <f t="shared" si="463"/>
        <v>66.247356061784785</v>
      </c>
      <c r="FW195" s="109">
        <f t="shared" si="463"/>
        <v>79.80111255437744</v>
      </c>
      <c r="FX195" s="109">
        <f t="shared" si="463"/>
        <v>47.167566109224261</v>
      </c>
      <c r="FY195" s="109">
        <f t="shared" si="463"/>
        <v>93.672965634468326</v>
      </c>
      <c r="FZ195" s="109">
        <f t="shared" si="463"/>
        <v>124.56493696172352</v>
      </c>
      <c r="GA195" s="109">
        <f t="shared" si="463"/>
        <v>9.2971980610192233</v>
      </c>
      <c r="GB195" s="109">
        <f t="shared" si="463"/>
        <v>40.315809841261057</v>
      </c>
      <c r="GC195" s="109">
        <f t="shared" si="463"/>
        <v>29.482906157416647</v>
      </c>
      <c r="GD195" s="109">
        <f t="shared" si="463"/>
        <v>29.187718433031421</v>
      </c>
      <c r="GE195" s="109">
        <f t="shared" si="463"/>
        <v>81.334600099914169</v>
      </c>
      <c r="GF195" s="109">
        <f t="shared" si="464"/>
        <v>170.09041522673598</v>
      </c>
      <c r="GG195" s="109">
        <f t="shared" si="464"/>
        <v>47.167566109224261</v>
      </c>
      <c r="GH195" s="109">
        <f t="shared" si="464"/>
        <v>47.167566109224261</v>
      </c>
      <c r="GI195" s="109">
        <f t="shared" si="464"/>
        <v>47.167566109224261</v>
      </c>
      <c r="GJ195" s="109">
        <f t="shared" si="464"/>
        <v>47.167566109224261</v>
      </c>
      <c r="GK195" s="109">
        <f t="shared" si="464"/>
        <v>27.954461761194921</v>
      </c>
      <c r="GL195" s="109">
        <f t="shared" si="464"/>
        <v>4.562443081840887</v>
      </c>
      <c r="GM195" s="109">
        <f t="shared" si="464"/>
        <v>14.398995260413141</v>
      </c>
      <c r="GN195" s="109">
        <f t="shared" si="464"/>
        <v>72.183109938254518</v>
      </c>
      <c r="GO195" s="109">
        <f t="shared" si="464"/>
        <v>121.2737142511333</v>
      </c>
      <c r="GP195" s="109">
        <f t="shared" si="465"/>
        <v>79.80111255437744</v>
      </c>
      <c r="GQ195" s="109">
        <f t="shared" si="465"/>
        <v>45.656229298263014</v>
      </c>
      <c r="GR195" s="109">
        <f t="shared" si="465"/>
        <v>7.4444934121577377</v>
      </c>
      <c r="GS195" s="109">
        <f t="shared" si="465"/>
        <v>96.049188613615271</v>
      </c>
      <c r="GT195" s="109">
        <f t="shared" si="465"/>
        <v>79.80111255437744</v>
      </c>
      <c r="GU195" s="109">
        <f t="shared" si="465"/>
        <v>52.394759147388548</v>
      </c>
      <c r="GV195" s="109">
        <f t="shared" si="465"/>
        <v>10.023022422840645</v>
      </c>
      <c r="GW195" s="109">
        <f t="shared" si="465"/>
        <v>47.167566109224261</v>
      </c>
      <c r="GX195" s="109">
        <f t="shared" si="465"/>
        <v>40.883685869152011</v>
      </c>
      <c r="GY195" s="109">
        <f t="shared" si="465"/>
        <v>59.684039287838331</v>
      </c>
      <c r="GZ195" s="109">
        <f t="shared" si="466"/>
        <v>12.825499021436599</v>
      </c>
      <c r="HA195" s="109">
        <f t="shared" si="466"/>
        <v>47.167566109224261</v>
      </c>
      <c r="HB195" s="109">
        <f t="shared" si="466"/>
        <v>10.023022422840645</v>
      </c>
      <c r="HC195" s="109">
        <f t="shared" si="466"/>
        <v>34.148131763862501</v>
      </c>
      <c r="HD195" s="109">
        <f t="shared" si="466"/>
        <v>54.06314816981002</v>
      </c>
      <c r="HE195" s="109">
        <f t="shared" si="466"/>
        <v>100.20458721244547</v>
      </c>
      <c r="HF195" s="109">
        <f t="shared" si="466"/>
        <v>226.2595551748721</v>
      </c>
      <c r="HG195" s="109">
        <f t="shared" si="466"/>
        <v>15.801117397031373</v>
      </c>
      <c r="HH195" s="109">
        <f t="shared" si="466"/>
        <v>20.974727376206012</v>
      </c>
      <c r="HI195" s="109">
        <f t="shared" si="466"/>
        <v>66.768165271456894</v>
      </c>
      <c r="HJ195" s="109">
        <f t="shared" si="467"/>
        <v>10.023022422840645</v>
      </c>
      <c r="HK195" s="109">
        <f t="shared" si="467"/>
        <v>47.167566109224261</v>
      </c>
      <c r="HL195" s="109">
        <f t="shared" si="467"/>
        <v>154.92729190530017</v>
      </c>
      <c r="HM195" s="109">
        <f t="shared" si="467"/>
        <v>47.167566109224261</v>
      </c>
      <c r="HN195" s="109">
        <f t="shared" si="467"/>
        <v>66.006587584635881</v>
      </c>
      <c r="HO195" s="109">
        <f t="shared" si="467"/>
        <v>39.378732258161975</v>
      </c>
      <c r="HP195" s="109">
        <f t="shared" si="467"/>
        <v>8.4192602416226947</v>
      </c>
      <c r="HQ195" s="109">
        <f t="shared" si="467"/>
        <v>24.625657035259731</v>
      </c>
      <c r="HR195" s="109"/>
      <c r="HS195" s="109"/>
      <c r="HT195" s="109"/>
      <c r="HU195" s="109"/>
      <c r="HV195" s="109"/>
      <c r="HW195" s="109"/>
      <c r="HX195" s="109"/>
      <c r="HY195" s="109"/>
      <c r="HZ195" s="109"/>
      <c r="IA195" s="109"/>
      <c r="IB195" s="109"/>
      <c r="IC195" s="109"/>
      <c r="ID195" s="109"/>
      <c r="IE195" s="109"/>
      <c r="IF195" s="109"/>
      <c r="IG195" s="109"/>
      <c r="IH195" s="109"/>
      <c r="II195" s="109"/>
      <c r="IJ195" s="109"/>
      <c r="IK195" s="109"/>
      <c r="IL195" s="109"/>
      <c r="IM195" s="109"/>
      <c r="IN195" s="109"/>
      <c r="IO195" s="109"/>
      <c r="IP195" s="109"/>
      <c r="IQ195" s="109"/>
      <c r="IR195" s="109"/>
      <c r="IS195" s="109"/>
      <c r="IT195" s="109"/>
      <c r="IU195" s="109"/>
      <c r="IV195" s="109"/>
      <c r="IW195" s="109"/>
      <c r="IX195" s="109"/>
      <c r="IY195" s="109"/>
      <c r="IZ195" s="109"/>
      <c r="JA195" s="109"/>
      <c r="JB195" s="109"/>
      <c r="JC195" s="109"/>
      <c r="JD195" s="109"/>
      <c r="JE195" s="109"/>
      <c r="JF195" s="109"/>
      <c r="JG195" s="109"/>
      <c r="JH195" s="109"/>
      <c r="JI195" s="109"/>
      <c r="JJ195" s="109"/>
      <c r="JK195" s="109"/>
      <c r="JL195" s="109"/>
      <c r="JM195" s="109"/>
      <c r="JN195" s="109"/>
      <c r="JO195" s="109"/>
      <c r="JP195" s="109" t="str">
        <f t="shared" si="335"/>
        <v>Water Pollution_3-Methylcholanthrene_Freshwater_Health_N/A for WP Interim Methodology</v>
      </c>
    </row>
    <row r="196" spans="2:276">
      <c r="B196" s="112" t="s">
        <v>9</v>
      </c>
      <c r="C196" s="112" t="s">
        <v>424</v>
      </c>
      <c r="D196" s="112" t="s">
        <v>396</v>
      </c>
      <c r="E196" s="112" t="s">
        <v>395</v>
      </c>
      <c r="F196" s="112" t="s">
        <v>390</v>
      </c>
      <c r="G196" s="112" t="s">
        <v>391</v>
      </c>
      <c r="H196" s="109">
        <f t="shared" si="446"/>
        <v>8.6149651593978618</v>
      </c>
      <c r="I196" s="109">
        <f t="shared" si="446"/>
        <v>10.112707894713019</v>
      </c>
      <c r="J196" s="109">
        <f t="shared" si="446"/>
        <v>11.208961384448894</v>
      </c>
      <c r="K196" s="109">
        <f t="shared" si="446"/>
        <v>3.6041024696236938</v>
      </c>
      <c r="L196" s="109">
        <f t="shared" si="446"/>
        <v>9.5539264282417484</v>
      </c>
      <c r="M196" s="109">
        <f t="shared" si="446"/>
        <v>6.6629276885091695</v>
      </c>
      <c r="N196" s="109">
        <f t="shared" si="446"/>
        <v>6.6426953052678348</v>
      </c>
      <c r="O196" s="109">
        <f t="shared" si="446"/>
        <v>6.9347102899998401</v>
      </c>
      <c r="P196" s="109">
        <f t="shared" si="446"/>
        <v>10.380768872029888</v>
      </c>
      <c r="Q196" s="109">
        <f t="shared" si="446"/>
        <v>6.6426953052678348</v>
      </c>
      <c r="R196" s="109">
        <f t="shared" si="447"/>
        <v>2.9833629764814074</v>
      </c>
      <c r="S196" s="109">
        <f t="shared" si="447"/>
        <v>11.543026548734156</v>
      </c>
      <c r="T196" s="109">
        <f t="shared" si="447"/>
        <v>9.4501874198743963</v>
      </c>
      <c r="U196" s="109">
        <f t="shared" si="447"/>
        <v>6.6426953052678348</v>
      </c>
      <c r="V196" s="109">
        <f t="shared" si="447"/>
        <v>16.756905784073737</v>
      </c>
      <c r="W196" s="109">
        <f t="shared" si="447"/>
        <v>36.904730258536723</v>
      </c>
      <c r="X196" s="109">
        <f t="shared" si="447"/>
        <v>6.6426953052678348</v>
      </c>
      <c r="Y196" s="109">
        <f t="shared" si="447"/>
        <v>6.2419265508025346</v>
      </c>
      <c r="Z196" s="109">
        <f t="shared" si="447"/>
        <v>17.174810329058669</v>
      </c>
      <c r="AA196" s="109">
        <f t="shared" si="447"/>
        <v>7.261475686675154</v>
      </c>
      <c r="AB196" s="109">
        <f t="shared" si="448"/>
        <v>13.525542780029795</v>
      </c>
      <c r="AC196" s="109">
        <f t="shared" si="448"/>
        <v>4.5660063940240603</v>
      </c>
      <c r="AD196" s="109">
        <f t="shared" si="448"/>
        <v>4.4872805836447585</v>
      </c>
      <c r="AE196" s="109">
        <f t="shared" si="448"/>
        <v>3.5789951067361754</v>
      </c>
      <c r="AF196" s="109">
        <f t="shared" si="448"/>
        <v>7.0844809123226735</v>
      </c>
      <c r="AG196" s="109">
        <f t="shared" si="448"/>
        <v>8.2708031533582229</v>
      </c>
      <c r="AH196" s="109">
        <f t="shared" si="448"/>
        <v>4.8185183129687186</v>
      </c>
      <c r="AI196" s="109">
        <f t="shared" si="448"/>
        <v>6.6426953052678348</v>
      </c>
      <c r="AJ196" s="109">
        <f t="shared" si="448"/>
        <v>8.7340787056384013</v>
      </c>
      <c r="AK196" s="109">
        <f t="shared" si="448"/>
        <v>8.069117202038198</v>
      </c>
      <c r="AL196" s="109">
        <f t="shared" si="449"/>
        <v>15.285994151298235</v>
      </c>
      <c r="AM196" s="109">
        <f t="shared" si="449"/>
        <v>19.46355756270907</v>
      </c>
      <c r="AN196" s="109">
        <f t="shared" si="449"/>
        <v>10.424942281990239</v>
      </c>
      <c r="AO196" s="109">
        <f t="shared" si="449"/>
        <v>9.356286251356174</v>
      </c>
      <c r="AP196" s="109">
        <f t="shared" si="449"/>
        <v>8.2168066002573301</v>
      </c>
      <c r="AQ196" s="109">
        <f t="shared" si="449"/>
        <v>3.0648003406962405</v>
      </c>
      <c r="AR196" s="109">
        <f t="shared" si="449"/>
        <v>6.6426953052678348</v>
      </c>
      <c r="AS196" s="109">
        <f t="shared" si="449"/>
        <v>3.3676046570204146</v>
      </c>
      <c r="AT196" s="109">
        <f t="shared" si="449"/>
        <v>8.6706086423811168</v>
      </c>
      <c r="AU196" s="109">
        <f t="shared" si="449"/>
        <v>9.5539264282417484</v>
      </c>
      <c r="AV196" s="109">
        <f t="shared" si="450"/>
        <v>4.9510451279776726</v>
      </c>
      <c r="AW196" s="109">
        <f t="shared" si="450"/>
        <v>21.514605772938747</v>
      </c>
      <c r="AX196" s="109">
        <f t="shared" si="450"/>
        <v>4.1939428086480302</v>
      </c>
      <c r="AY196" s="109">
        <f t="shared" si="450"/>
        <v>10.424942281990239</v>
      </c>
      <c r="AZ196" s="109">
        <f t="shared" si="450"/>
        <v>5.6010606572288948</v>
      </c>
      <c r="BA196" s="109">
        <f t="shared" si="450"/>
        <v>5.3123549507605317</v>
      </c>
      <c r="BB196" s="109">
        <f t="shared" si="450"/>
        <v>6.6858141099421182</v>
      </c>
      <c r="BC196" s="109">
        <f t="shared" si="450"/>
        <v>11.340244449027212</v>
      </c>
      <c r="BD196" s="109">
        <f t="shared" si="450"/>
        <v>5.3063447642321036</v>
      </c>
      <c r="BE196" s="109">
        <f t="shared" si="450"/>
        <v>8.841598461825626</v>
      </c>
      <c r="BF196" s="109">
        <f t="shared" si="451"/>
        <v>6.6426953052678348</v>
      </c>
      <c r="BG196" s="109">
        <f t="shared" si="451"/>
        <v>8.8390655925940571</v>
      </c>
      <c r="BH196" s="109">
        <f t="shared" si="451"/>
        <v>11.473687661717205</v>
      </c>
      <c r="BI196" s="109">
        <f t="shared" si="451"/>
        <v>6.574793107813659</v>
      </c>
      <c r="BJ196" s="109">
        <f t="shared" si="451"/>
        <v>13.083341793467618</v>
      </c>
      <c r="BK196" s="109">
        <f t="shared" si="451"/>
        <v>6.6426953052678348</v>
      </c>
      <c r="BL196" s="109">
        <f t="shared" si="451"/>
        <v>11.224057576675266</v>
      </c>
      <c r="BM196" s="109">
        <f t="shared" si="451"/>
        <v>3.8662089480439263</v>
      </c>
      <c r="BN196" s="109">
        <f t="shared" si="451"/>
        <v>27.525013944367593</v>
      </c>
      <c r="BO196" s="109">
        <f t="shared" si="451"/>
        <v>11.883403926999794</v>
      </c>
      <c r="BP196" s="109">
        <f t="shared" si="452"/>
        <v>6.8786936445729383</v>
      </c>
      <c r="BQ196" s="109">
        <f t="shared" si="452"/>
        <v>6.6762650479278047</v>
      </c>
      <c r="BR196" s="109">
        <f t="shared" si="452"/>
        <v>4.8136643229566136</v>
      </c>
      <c r="BS196" s="109">
        <f t="shared" si="452"/>
        <v>10.424942281990239</v>
      </c>
      <c r="BT196" s="109">
        <f t="shared" si="452"/>
        <v>8.5322595480716856</v>
      </c>
      <c r="BU196" s="109">
        <f t="shared" si="452"/>
        <v>8.8390655925940571</v>
      </c>
      <c r="BV196" s="109">
        <f t="shared" si="452"/>
        <v>3.6041024696236938</v>
      </c>
      <c r="BW196" s="109">
        <f t="shared" si="452"/>
        <v>5.0169588720729248</v>
      </c>
      <c r="BX196" s="109">
        <f t="shared" si="452"/>
        <v>10.930555535803544</v>
      </c>
      <c r="BY196" s="109">
        <f t="shared" si="452"/>
        <v>3.6041024696236938</v>
      </c>
      <c r="BZ196" s="109">
        <f t="shared" si="453"/>
        <v>3.7906227822020777</v>
      </c>
      <c r="CA196" s="109">
        <f t="shared" si="453"/>
        <v>10.424942281990239</v>
      </c>
      <c r="CB196" s="109">
        <f t="shared" si="453"/>
        <v>6.6736532977682659</v>
      </c>
      <c r="CC196" s="109">
        <f t="shared" si="453"/>
        <v>14.459221146287566</v>
      </c>
      <c r="CD196" s="109">
        <f t="shared" si="453"/>
        <v>14.186807550198665</v>
      </c>
      <c r="CE196" s="109">
        <f t="shared" si="453"/>
        <v>9.5539264282417484</v>
      </c>
      <c r="CF196" s="109">
        <f t="shared" si="453"/>
        <v>9.3218358000277686</v>
      </c>
      <c r="CG196" s="109">
        <f t="shared" si="453"/>
        <v>2.5258413658364143</v>
      </c>
      <c r="CH196" s="109">
        <f t="shared" si="453"/>
        <v>6.6426953052678348</v>
      </c>
      <c r="CI196" s="109">
        <f t="shared" si="453"/>
        <v>8.7340787056384013</v>
      </c>
      <c r="CJ196" s="109">
        <f t="shared" si="454"/>
        <v>7.1624247264643266</v>
      </c>
      <c r="CK196" s="109">
        <f t="shared" si="454"/>
        <v>9.0829411073151025</v>
      </c>
      <c r="CL196" s="109">
        <f t="shared" si="454"/>
        <v>7.6138907969409013</v>
      </c>
      <c r="CM196" s="109">
        <f t="shared" si="454"/>
        <v>5.1677839662986713</v>
      </c>
      <c r="CN196" s="109">
        <f t="shared" si="454"/>
        <v>9.0173206133466088</v>
      </c>
      <c r="CO196" s="109">
        <f t="shared" si="454"/>
        <v>8.0913979795263931</v>
      </c>
      <c r="CP196" s="109">
        <f t="shared" si="454"/>
        <v>8.7340787056384013</v>
      </c>
      <c r="CQ196" s="109">
        <f t="shared" si="454"/>
        <v>10.861047410627275</v>
      </c>
      <c r="CR196" s="109">
        <f t="shared" si="454"/>
        <v>3.6328779537145617</v>
      </c>
      <c r="CS196" s="109">
        <f t="shared" si="454"/>
        <v>48.870372965585481</v>
      </c>
      <c r="CT196" s="109">
        <f t="shared" si="455"/>
        <v>4.1440605506556256</v>
      </c>
      <c r="CU196" s="109">
        <f t="shared" si="455"/>
        <v>16.705555118774303</v>
      </c>
      <c r="CV196" s="109">
        <f t="shared" si="455"/>
        <v>25.822668841901699</v>
      </c>
      <c r="CW196" s="109">
        <f t="shared" si="455"/>
        <v>5.5463688876755892</v>
      </c>
      <c r="CX196" s="109">
        <f t="shared" si="455"/>
        <v>9.5539264282417484</v>
      </c>
      <c r="CY196" s="109">
        <f t="shared" si="455"/>
        <v>14.765122620938874</v>
      </c>
      <c r="CZ196" s="109">
        <f t="shared" si="455"/>
        <v>11.464613010985341</v>
      </c>
      <c r="DA196" s="109">
        <f t="shared" si="455"/>
        <v>6.6426953052678348</v>
      </c>
      <c r="DB196" s="109">
        <f t="shared" si="455"/>
        <v>5.8291926271596823</v>
      </c>
      <c r="DC196" s="109">
        <f t="shared" si="455"/>
        <v>15.706802885581395</v>
      </c>
      <c r="DD196" s="109">
        <f t="shared" si="456"/>
        <v>4.1265690389915468</v>
      </c>
      <c r="DE196" s="109">
        <f t="shared" si="456"/>
        <v>10.525088120635525</v>
      </c>
      <c r="DF196" s="109">
        <f t="shared" si="456"/>
        <v>8.7340787056384013</v>
      </c>
      <c r="DG196" s="109">
        <f t="shared" si="456"/>
        <v>6.0833869948671859</v>
      </c>
      <c r="DH196" s="109">
        <f t="shared" si="456"/>
        <v>15.834101937128025</v>
      </c>
      <c r="DI196" s="109">
        <f t="shared" si="456"/>
        <v>8.8390655925940571</v>
      </c>
      <c r="DJ196" s="109">
        <f t="shared" si="456"/>
        <v>16.756905784073737</v>
      </c>
      <c r="DK196" s="109">
        <f t="shared" si="456"/>
        <v>8.5239369906270035</v>
      </c>
      <c r="DL196" s="109">
        <f t="shared" si="456"/>
        <v>6.1492043762186954</v>
      </c>
      <c r="DM196" s="109">
        <f t="shared" si="456"/>
        <v>5.1577605236216959</v>
      </c>
      <c r="DN196" s="109">
        <f t="shared" si="457"/>
        <v>16.756905784073737</v>
      </c>
      <c r="DO196" s="109">
        <f t="shared" si="457"/>
        <v>6.7727190167815543</v>
      </c>
      <c r="DP196" s="109">
        <f t="shared" si="457"/>
        <v>5.6241344004301999</v>
      </c>
      <c r="DQ196" s="109">
        <f t="shared" si="457"/>
        <v>8.4807816418250361</v>
      </c>
      <c r="DR196" s="109">
        <f t="shared" si="457"/>
        <v>9.5539264282417484</v>
      </c>
      <c r="DS196" s="109">
        <f t="shared" si="457"/>
        <v>6.6167319324901523</v>
      </c>
      <c r="DT196" s="109">
        <f t="shared" si="457"/>
        <v>9.5539264282417484</v>
      </c>
      <c r="DU196" s="109">
        <f t="shared" si="457"/>
        <v>8.7340787056384013</v>
      </c>
      <c r="DV196" s="109">
        <f t="shared" si="457"/>
        <v>4.6584506432227535</v>
      </c>
      <c r="DW196" s="109">
        <f t="shared" si="457"/>
        <v>11.723681625876218</v>
      </c>
      <c r="DX196" s="109">
        <f t="shared" si="458"/>
        <v>8.0386722756692031</v>
      </c>
      <c r="DY196" s="109">
        <f t="shared" si="458"/>
        <v>29.854851374944097</v>
      </c>
      <c r="DZ196" s="109">
        <f t="shared" si="458"/>
        <v>10.853473791963895</v>
      </c>
      <c r="EA196" s="109">
        <f t="shared" si="458"/>
        <v>16.756905784073737</v>
      </c>
      <c r="EB196" s="109">
        <f t="shared" si="458"/>
        <v>8.7340787056384013</v>
      </c>
      <c r="EC196" s="109">
        <f t="shared" si="458"/>
        <v>10.228953779042461</v>
      </c>
      <c r="ED196" s="109">
        <f t="shared" si="458"/>
        <v>10.424942281990239</v>
      </c>
      <c r="EE196" s="109">
        <f t="shared" si="458"/>
        <v>9.4061425318480651</v>
      </c>
      <c r="EF196" s="109">
        <f t="shared" si="458"/>
        <v>8.7340787056384013</v>
      </c>
      <c r="EG196" s="109">
        <f t="shared" si="458"/>
        <v>7.8294574421078966</v>
      </c>
      <c r="EH196" s="109">
        <f t="shared" si="459"/>
        <v>9.5539264282417484</v>
      </c>
      <c r="EI196" s="109">
        <f t="shared" si="459"/>
        <v>2.8467957116756226</v>
      </c>
      <c r="EJ196" s="109">
        <f t="shared" si="459"/>
        <v>8.8390655925940571</v>
      </c>
      <c r="EK196" s="109">
        <f t="shared" si="459"/>
        <v>13.347432899536679</v>
      </c>
      <c r="EL196" s="109">
        <f t="shared" si="459"/>
        <v>6.1179638980764155</v>
      </c>
      <c r="EM196" s="109">
        <f t="shared" si="459"/>
        <v>8.6538738462889349</v>
      </c>
      <c r="EN196" s="109">
        <f t="shared" si="459"/>
        <v>5.4350719417766635</v>
      </c>
      <c r="EO196" s="109">
        <f t="shared" si="459"/>
        <v>8.7340787056384013</v>
      </c>
      <c r="EP196" s="109">
        <f t="shared" si="459"/>
        <v>15.816696695606023</v>
      </c>
      <c r="EQ196" s="109">
        <f t="shared" si="459"/>
        <v>14.852322859015469</v>
      </c>
      <c r="ER196" s="109">
        <f t="shared" si="460"/>
        <v>3.6041024696236938</v>
      </c>
      <c r="ES196" s="109">
        <f t="shared" si="460"/>
        <v>3.9413271969503385</v>
      </c>
      <c r="ET196" s="109">
        <f t="shared" si="460"/>
        <v>6.0470741045166632</v>
      </c>
      <c r="EU196" s="109">
        <f t="shared" si="460"/>
        <v>13.793365227347534</v>
      </c>
      <c r="EV196" s="109">
        <f t="shared" si="460"/>
        <v>27.092072114989833</v>
      </c>
      <c r="EW196" s="109">
        <f t="shared" si="460"/>
        <v>10.84312990833428</v>
      </c>
      <c r="EX196" s="109">
        <f t="shared" si="460"/>
        <v>8.7340787056384013</v>
      </c>
      <c r="EY196" s="109">
        <f t="shared" si="460"/>
        <v>3.4246718977757062</v>
      </c>
      <c r="EZ196" s="109">
        <f t="shared" si="460"/>
        <v>11.569432680908463</v>
      </c>
      <c r="FA196" s="109">
        <f t="shared" si="460"/>
        <v>81.609817072141169</v>
      </c>
      <c r="FB196" s="109">
        <f t="shared" si="461"/>
        <v>8.7340787056384013</v>
      </c>
      <c r="FC196" s="109">
        <f t="shared" si="461"/>
        <v>5.5688033845416314</v>
      </c>
      <c r="FD196" s="109">
        <f t="shared" si="461"/>
        <v>3.4741434114543619</v>
      </c>
      <c r="FE196" s="109">
        <f t="shared" si="461"/>
        <v>6.7754715086693693</v>
      </c>
      <c r="FF196" s="109">
        <f t="shared" si="461"/>
        <v>4.5006663815136507</v>
      </c>
      <c r="FG196" s="109">
        <f t="shared" si="461"/>
        <v>4.9664270039394509</v>
      </c>
      <c r="FH196" s="109">
        <f t="shared" si="461"/>
        <v>11.613352980199428</v>
      </c>
      <c r="FI196" s="109">
        <f t="shared" si="461"/>
        <v>9.5731714859267534</v>
      </c>
      <c r="FJ196" s="109">
        <f t="shared" si="461"/>
        <v>6.6426953052678348</v>
      </c>
      <c r="FK196" s="109">
        <f t="shared" si="461"/>
        <v>16.756905784073737</v>
      </c>
      <c r="FL196" s="109">
        <f t="shared" si="462"/>
        <v>11.214085977461192</v>
      </c>
      <c r="FM196" s="109">
        <f t="shared" si="462"/>
        <v>3.460212736345464</v>
      </c>
      <c r="FN196" s="109">
        <f t="shared" si="462"/>
        <v>29.296530168176133</v>
      </c>
      <c r="FO196" s="109">
        <f t="shared" si="462"/>
        <v>3.6041024696236938</v>
      </c>
      <c r="FP196" s="109">
        <f t="shared" si="462"/>
        <v>9.5539264282417484</v>
      </c>
      <c r="FQ196" s="109">
        <f t="shared" si="462"/>
        <v>10.424942281990239</v>
      </c>
      <c r="FR196" s="109">
        <f t="shared" si="462"/>
        <v>27.423779847041281</v>
      </c>
      <c r="FS196" s="109">
        <f t="shared" si="462"/>
        <v>14.045600362319249</v>
      </c>
      <c r="FT196" s="109">
        <f t="shared" si="462"/>
        <v>9.0875908087366213</v>
      </c>
      <c r="FU196" s="109">
        <f t="shared" si="462"/>
        <v>10.424942281990239</v>
      </c>
      <c r="FV196" s="109">
        <f t="shared" si="463"/>
        <v>8.286011124421659</v>
      </c>
      <c r="FW196" s="109">
        <f t="shared" si="463"/>
        <v>8.7340787056384013</v>
      </c>
      <c r="FX196" s="109">
        <f t="shared" si="463"/>
        <v>6.6426953052678348</v>
      </c>
      <c r="FY196" s="109">
        <f t="shared" si="463"/>
        <v>10.49279291635629</v>
      </c>
      <c r="FZ196" s="109">
        <f t="shared" si="463"/>
        <v>9.7732675990520566</v>
      </c>
      <c r="GA196" s="109">
        <f t="shared" si="463"/>
        <v>3.8876172354393361</v>
      </c>
      <c r="GB196" s="109">
        <f t="shared" si="463"/>
        <v>12.130491579296686</v>
      </c>
      <c r="GC196" s="109">
        <f t="shared" si="463"/>
        <v>10.035424171250989</v>
      </c>
      <c r="GD196" s="109">
        <f t="shared" si="463"/>
        <v>10.424942281990239</v>
      </c>
      <c r="GE196" s="109">
        <f t="shared" si="463"/>
        <v>10.988407750635206</v>
      </c>
      <c r="GF196" s="109">
        <f t="shared" si="464"/>
        <v>12.68009688969663</v>
      </c>
      <c r="GG196" s="109">
        <f t="shared" si="464"/>
        <v>6.6426953052678348</v>
      </c>
      <c r="GH196" s="109">
        <f t="shared" si="464"/>
        <v>6.6426953052678348</v>
      </c>
      <c r="GI196" s="109">
        <f t="shared" si="464"/>
        <v>6.6426953052678348</v>
      </c>
      <c r="GJ196" s="109">
        <f t="shared" si="464"/>
        <v>6.6426953052678348</v>
      </c>
      <c r="GK196" s="109">
        <f t="shared" si="464"/>
        <v>12.190226550711015</v>
      </c>
      <c r="GL196" s="109">
        <f t="shared" si="464"/>
        <v>3.6022025169323912</v>
      </c>
      <c r="GM196" s="109">
        <f t="shared" si="464"/>
        <v>5.1926235463687842</v>
      </c>
      <c r="GN196" s="109">
        <f t="shared" si="464"/>
        <v>16.00100636600218</v>
      </c>
      <c r="GO196" s="109">
        <f t="shared" si="464"/>
        <v>16.189585235871732</v>
      </c>
      <c r="GP196" s="109">
        <f t="shared" si="465"/>
        <v>8.7340787056384013</v>
      </c>
      <c r="GQ196" s="109">
        <f t="shared" si="465"/>
        <v>10.327420810139136</v>
      </c>
      <c r="GR196" s="109">
        <f t="shared" si="465"/>
        <v>9.2128344713354942</v>
      </c>
      <c r="GS196" s="109">
        <f t="shared" si="465"/>
        <v>11.99096859452129</v>
      </c>
      <c r="GT196" s="109">
        <f t="shared" si="465"/>
        <v>8.7340787056384013</v>
      </c>
      <c r="GU196" s="109">
        <f t="shared" si="465"/>
        <v>16.570629328445413</v>
      </c>
      <c r="GV196" s="109">
        <f t="shared" si="465"/>
        <v>3.6041024696236938</v>
      </c>
      <c r="GW196" s="109">
        <f t="shared" si="465"/>
        <v>6.6426953052678348</v>
      </c>
      <c r="GX196" s="109">
        <f t="shared" si="465"/>
        <v>12.414158188317563</v>
      </c>
      <c r="GY196" s="109">
        <f t="shared" si="465"/>
        <v>12.258778767774611</v>
      </c>
      <c r="GZ196" s="109">
        <f t="shared" si="466"/>
        <v>7.4767370462626488</v>
      </c>
      <c r="HA196" s="109">
        <f t="shared" si="466"/>
        <v>6.6426953052678348</v>
      </c>
      <c r="HB196" s="109">
        <f t="shared" si="466"/>
        <v>3.6041024696236938</v>
      </c>
      <c r="HC196" s="109">
        <f t="shared" si="466"/>
        <v>15.325235432241646</v>
      </c>
      <c r="HD196" s="109">
        <f t="shared" si="466"/>
        <v>7.2935196567625935</v>
      </c>
      <c r="HE196" s="109">
        <f t="shared" si="466"/>
        <v>20.584529782887756</v>
      </c>
      <c r="HF196" s="109">
        <f t="shared" si="466"/>
        <v>6.4873935539978529</v>
      </c>
      <c r="HG196" s="109">
        <f t="shared" si="466"/>
        <v>8.1073774755395274</v>
      </c>
      <c r="HH196" s="109">
        <f t="shared" si="466"/>
        <v>6.5602386457422845</v>
      </c>
      <c r="HI196" s="109">
        <f t="shared" si="466"/>
        <v>20.448134940855137</v>
      </c>
      <c r="HJ196" s="109">
        <f t="shared" si="467"/>
        <v>3.6041024696236938</v>
      </c>
      <c r="HK196" s="109">
        <f t="shared" si="467"/>
        <v>6.6426953052678348</v>
      </c>
      <c r="HL196" s="109">
        <f t="shared" si="467"/>
        <v>13.395382525064631</v>
      </c>
      <c r="HM196" s="109">
        <f t="shared" si="467"/>
        <v>6.6426953052678348</v>
      </c>
      <c r="HN196" s="109">
        <f t="shared" si="467"/>
        <v>16.756905784073737</v>
      </c>
      <c r="HO196" s="109">
        <f t="shared" si="467"/>
        <v>16.526419895237193</v>
      </c>
      <c r="HP196" s="109">
        <f t="shared" si="467"/>
        <v>5.8887624973371642</v>
      </c>
      <c r="HQ196" s="109">
        <f t="shared" si="467"/>
        <v>8.7119852641218962</v>
      </c>
      <c r="HR196" s="109"/>
      <c r="HS196" s="109"/>
      <c r="HT196" s="109"/>
      <c r="HU196" s="109"/>
      <c r="HV196" s="109"/>
      <c r="HW196" s="109"/>
      <c r="HX196" s="109"/>
      <c r="HY196" s="109"/>
      <c r="HZ196" s="109"/>
      <c r="IA196" s="109"/>
      <c r="IB196" s="109"/>
      <c r="IC196" s="109"/>
      <c r="ID196" s="109"/>
      <c r="IE196" s="109"/>
      <c r="IF196" s="109"/>
      <c r="IG196" s="109"/>
      <c r="IH196" s="109"/>
      <c r="II196" s="109"/>
      <c r="IJ196" s="109"/>
      <c r="IK196" s="109"/>
      <c r="IL196" s="109"/>
      <c r="IM196" s="109"/>
      <c r="IN196" s="109"/>
      <c r="IO196" s="109"/>
      <c r="IP196" s="109"/>
      <c r="IQ196" s="109"/>
      <c r="IR196" s="109"/>
      <c r="IS196" s="109"/>
      <c r="IT196" s="109"/>
      <c r="IU196" s="109"/>
      <c r="IV196" s="109"/>
      <c r="IW196" s="109"/>
      <c r="IX196" s="109"/>
      <c r="IY196" s="109"/>
      <c r="IZ196" s="109"/>
      <c r="JA196" s="109"/>
      <c r="JB196" s="109"/>
      <c r="JC196" s="109"/>
      <c r="JD196" s="109"/>
      <c r="JE196" s="109"/>
      <c r="JF196" s="109"/>
      <c r="JG196" s="109"/>
      <c r="JH196" s="109"/>
      <c r="JI196" s="109"/>
      <c r="JJ196" s="109"/>
      <c r="JK196" s="109"/>
      <c r="JL196" s="109"/>
      <c r="JM196" s="109"/>
      <c r="JN196" s="109"/>
      <c r="JO196" s="109"/>
      <c r="JP196" s="109" t="str">
        <f t="shared" si="335"/>
        <v>Water Pollution_3-Methylcholanthrene_Seawater_Health_N/A for WP Interim Methodology</v>
      </c>
    </row>
    <row r="197" spans="2:276">
      <c r="B197" s="112" t="s">
        <v>9</v>
      </c>
      <c r="C197" s="112" t="s">
        <v>424</v>
      </c>
      <c r="D197" s="112" t="s">
        <v>384</v>
      </c>
      <c r="E197" s="112" t="s">
        <v>395</v>
      </c>
      <c r="F197" s="112" t="s">
        <v>390</v>
      </c>
      <c r="G197" s="112" t="s">
        <v>391</v>
      </c>
      <c r="H197" s="109">
        <f t="shared" si="446"/>
        <v>39.45262931457173</v>
      </c>
      <c r="I197" s="109">
        <f t="shared" si="446"/>
        <v>43.050290949751805</v>
      </c>
      <c r="J197" s="109">
        <f t="shared" si="446"/>
        <v>13.016615300484263</v>
      </c>
      <c r="K197" s="109">
        <f t="shared" si="446"/>
        <v>3.6041024696236938</v>
      </c>
      <c r="L197" s="109">
        <f t="shared" si="446"/>
        <v>110.41700642781534</v>
      </c>
      <c r="M197" s="109">
        <f t="shared" si="446"/>
        <v>13.560488776136957</v>
      </c>
      <c r="N197" s="109">
        <f t="shared" si="446"/>
        <v>6.6426953052678348</v>
      </c>
      <c r="O197" s="109">
        <f t="shared" si="446"/>
        <v>18.399246104021767</v>
      </c>
      <c r="P197" s="109">
        <f t="shared" si="446"/>
        <v>23.973318150567721</v>
      </c>
      <c r="Q197" s="109">
        <f t="shared" si="446"/>
        <v>6.6426953052678348</v>
      </c>
      <c r="R197" s="109">
        <f t="shared" si="447"/>
        <v>4.3194981837389168</v>
      </c>
      <c r="S197" s="109">
        <f t="shared" si="447"/>
        <v>70.580564074404023</v>
      </c>
      <c r="T197" s="109">
        <f t="shared" si="447"/>
        <v>65.731170181380946</v>
      </c>
      <c r="U197" s="109">
        <f t="shared" si="447"/>
        <v>6.7009052296906377</v>
      </c>
      <c r="V197" s="109">
        <f t="shared" si="447"/>
        <v>16.756905784073737</v>
      </c>
      <c r="W197" s="109">
        <f t="shared" si="447"/>
        <v>265.97632208180573</v>
      </c>
      <c r="X197" s="109">
        <f t="shared" si="447"/>
        <v>6.6426953052678348</v>
      </c>
      <c r="Y197" s="109">
        <f t="shared" si="447"/>
        <v>47.85631401726198</v>
      </c>
      <c r="Z197" s="109">
        <f t="shared" si="447"/>
        <v>455.36250513201219</v>
      </c>
      <c r="AA197" s="109">
        <f t="shared" si="447"/>
        <v>13.638401713478189</v>
      </c>
      <c r="AB197" s="109">
        <f t="shared" si="448"/>
        <v>55.358008301081121</v>
      </c>
      <c r="AC197" s="109">
        <f t="shared" si="448"/>
        <v>4.5660063940240603</v>
      </c>
      <c r="AD197" s="109">
        <f t="shared" si="448"/>
        <v>10.329762648838564</v>
      </c>
      <c r="AE197" s="109">
        <f t="shared" si="448"/>
        <v>5.6369006274634472</v>
      </c>
      <c r="AF197" s="109">
        <f t="shared" si="448"/>
        <v>36.834393784199577</v>
      </c>
      <c r="AG197" s="109">
        <f t="shared" si="448"/>
        <v>10.487119455196817</v>
      </c>
      <c r="AH197" s="109">
        <f t="shared" si="448"/>
        <v>19.381303249215435</v>
      </c>
      <c r="AI197" s="109">
        <f t="shared" si="448"/>
        <v>6.6426953052678348</v>
      </c>
      <c r="AJ197" s="109">
        <f t="shared" si="448"/>
        <v>17.891850597102113</v>
      </c>
      <c r="AK197" s="109">
        <f t="shared" si="448"/>
        <v>54.341325117432902</v>
      </c>
      <c r="AL197" s="109">
        <f t="shared" si="449"/>
        <v>50.35018786291468</v>
      </c>
      <c r="AM197" s="109">
        <f t="shared" si="449"/>
        <v>8.2444841173390593</v>
      </c>
      <c r="AN197" s="109">
        <f t="shared" si="449"/>
        <v>14.278959851023892</v>
      </c>
      <c r="AO197" s="109">
        <f t="shared" si="449"/>
        <v>33.777922535231937</v>
      </c>
      <c r="AP197" s="109">
        <f t="shared" si="449"/>
        <v>28.879339749756507</v>
      </c>
      <c r="AQ197" s="109">
        <f t="shared" si="449"/>
        <v>3.4022100808827238</v>
      </c>
      <c r="AR197" s="109">
        <f t="shared" si="449"/>
        <v>6.6426953052678348</v>
      </c>
      <c r="AS197" s="109">
        <f t="shared" si="449"/>
        <v>6.5431333846582245</v>
      </c>
      <c r="AT197" s="109">
        <f t="shared" si="449"/>
        <v>17.040396433077795</v>
      </c>
      <c r="AU197" s="109">
        <f t="shared" si="449"/>
        <v>95.010702067902116</v>
      </c>
      <c r="AV197" s="109">
        <f t="shared" si="450"/>
        <v>13.81804992539857</v>
      </c>
      <c r="AW197" s="109">
        <f t="shared" si="450"/>
        <v>78.136341562707727</v>
      </c>
      <c r="AX197" s="109">
        <f t="shared" si="450"/>
        <v>12.95225719970807</v>
      </c>
      <c r="AY197" s="109">
        <f t="shared" si="450"/>
        <v>10.424942281990239</v>
      </c>
      <c r="AZ197" s="109">
        <f t="shared" si="450"/>
        <v>5.4686637261025668</v>
      </c>
      <c r="BA197" s="109">
        <f t="shared" si="450"/>
        <v>12.252316781210499</v>
      </c>
      <c r="BB197" s="109">
        <f t="shared" si="450"/>
        <v>66.716766331146644</v>
      </c>
      <c r="BC197" s="109">
        <f t="shared" si="450"/>
        <v>40.158740152137597</v>
      </c>
      <c r="BD197" s="109">
        <f t="shared" si="450"/>
        <v>46.11534754057557</v>
      </c>
      <c r="BE197" s="109">
        <f t="shared" si="450"/>
        <v>53.540801086790317</v>
      </c>
      <c r="BF197" s="109">
        <f t="shared" si="451"/>
        <v>35.509373079697951</v>
      </c>
      <c r="BG197" s="109">
        <f t="shared" si="451"/>
        <v>30.610721140455734</v>
      </c>
      <c r="BH197" s="109">
        <f t="shared" si="451"/>
        <v>93.780810285394409</v>
      </c>
      <c r="BI197" s="109">
        <f t="shared" si="451"/>
        <v>55.385051581199683</v>
      </c>
      <c r="BJ197" s="109">
        <f t="shared" si="451"/>
        <v>25.634380157219475</v>
      </c>
      <c r="BK197" s="109">
        <f t="shared" si="451"/>
        <v>6.6426953052678348</v>
      </c>
      <c r="BL197" s="109">
        <f t="shared" si="451"/>
        <v>82.690176705830524</v>
      </c>
      <c r="BM197" s="109">
        <f t="shared" si="451"/>
        <v>21.4958615951785</v>
      </c>
      <c r="BN197" s="109">
        <f t="shared" si="451"/>
        <v>78.480822134627019</v>
      </c>
      <c r="BO197" s="109">
        <f t="shared" si="451"/>
        <v>132.11334488683278</v>
      </c>
      <c r="BP197" s="109">
        <f t="shared" si="452"/>
        <v>31.370439701588587</v>
      </c>
      <c r="BQ197" s="109">
        <f t="shared" si="452"/>
        <v>16.8430583096271</v>
      </c>
      <c r="BR197" s="109">
        <f t="shared" si="452"/>
        <v>14.34854842627138</v>
      </c>
      <c r="BS197" s="109">
        <f t="shared" si="452"/>
        <v>29.187718433031421</v>
      </c>
      <c r="BT197" s="109">
        <f t="shared" si="452"/>
        <v>61.456090178290076</v>
      </c>
      <c r="BU197" s="109">
        <f t="shared" si="452"/>
        <v>8.9137997584686701</v>
      </c>
      <c r="BV197" s="109">
        <f t="shared" si="452"/>
        <v>5.7854969292258245</v>
      </c>
      <c r="BW197" s="109">
        <f t="shared" si="452"/>
        <v>11.325662004645036</v>
      </c>
      <c r="BX197" s="109">
        <f t="shared" si="452"/>
        <v>130.4687141317757</v>
      </c>
      <c r="BY197" s="109">
        <f t="shared" si="452"/>
        <v>3.9382390910316043</v>
      </c>
      <c r="BZ197" s="109">
        <f t="shared" si="453"/>
        <v>5.7975624731181172</v>
      </c>
      <c r="CA197" s="109">
        <f t="shared" si="453"/>
        <v>21.431631074730252</v>
      </c>
      <c r="CB197" s="109">
        <f t="shared" si="453"/>
        <v>34.764134611875491</v>
      </c>
      <c r="CC197" s="109">
        <f t="shared" si="453"/>
        <v>171.11280957438836</v>
      </c>
      <c r="CD197" s="109">
        <f t="shared" si="453"/>
        <v>37.289719537736651</v>
      </c>
      <c r="CE197" s="109">
        <f t="shared" si="453"/>
        <v>9.5539264282417484</v>
      </c>
      <c r="CF197" s="109">
        <f t="shared" si="453"/>
        <v>48.522304030759592</v>
      </c>
      <c r="CG197" s="109">
        <f t="shared" si="453"/>
        <v>2.4722118442793999</v>
      </c>
      <c r="CH197" s="109">
        <f t="shared" si="453"/>
        <v>6.6426953052678348</v>
      </c>
      <c r="CI197" s="109">
        <f t="shared" si="453"/>
        <v>8.7340787056384013</v>
      </c>
      <c r="CJ197" s="109">
        <f t="shared" si="454"/>
        <v>66.703271630480913</v>
      </c>
      <c r="CK197" s="109">
        <f t="shared" si="454"/>
        <v>24.505624688445295</v>
      </c>
      <c r="CL197" s="109">
        <f t="shared" si="454"/>
        <v>13.377787817904846</v>
      </c>
      <c r="CM197" s="109">
        <f t="shared" si="454"/>
        <v>6.2134033416548755</v>
      </c>
      <c r="CN197" s="109">
        <f t="shared" si="454"/>
        <v>95.384756005190127</v>
      </c>
      <c r="CO197" s="109">
        <f t="shared" si="454"/>
        <v>66.269931057661694</v>
      </c>
      <c r="CP197" s="109">
        <f t="shared" si="454"/>
        <v>8.7340787056384013</v>
      </c>
      <c r="CQ197" s="109">
        <f t="shared" si="454"/>
        <v>98.360921889747772</v>
      </c>
      <c r="CR197" s="109">
        <f t="shared" si="454"/>
        <v>4.9101573232098108</v>
      </c>
      <c r="CS197" s="109">
        <f t="shared" si="454"/>
        <v>164.07442886431551</v>
      </c>
      <c r="CT197" s="109">
        <f t="shared" si="455"/>
        <v>15.632489510163211</v>
      </c>
      <c r="CU197" s="109">
        <f t="shared" si="455"/>
        <v>41.152073348670108</v>
      </c>
      <c r="CV197" s="109">
        <f t="shared" si="455"/>
        <v>57.900763410075655</v>
      </c>
      <c r="CW197" s="109">
        <f t="shared" si="455"/>
        <v>33.280793580573999</v>
      </c>
      <c r="CX197" s="109">
        <f t="shared" si="455"/>
        <v>15.214041733223414</v>
      </c>
      <c r="CY197" s="109">
        <f t="shared" si="455"/>
        <v>170.61815871847222</v>
      </c>
      <c r="CZ197" s="109">
        <f t="shared" si="455"/>
        <v>91.957585195064979</v>
      </c>
      <c r="DA197" s="109">
        <f t="shared" si="455"/>
        <v>27.583667797023669</v>
      </c>
      <c r="DB197" s="109">
        <f t="shared" si="455"/>
        <v>125.32653722694836</v>
      </c>
      <c r="DC197" s="109">
        <f t="shared" si="455"/>
        <v>108.68176315619405</v>
      </c>
      <c r="DD197" s="109">
        <f t="shared" si="456"/>
        <v>8.7263452796343302</v>
      </c>
      <c r="DE197" s="109">
        <f t="shared" si="456"/>
        <v>41.31337775751426</v>
      </c>
      <c r="DF197" s="109">
        <f t="shared" si="456"/>
        <v>8.7340787056384013</v>
      </c>
      <c r="DG197" s="109">
        <f t="shared" si="456"/>
        <v>119.94733257176885</v>
      </c>
      <c r="DH197" s="109">
        <f t="shared" si="456"/>
        <v>158.40786385109436</v>
      </c>
      <c r="DI197" s="109">
        <f t="shared" si="456"/>
        <v>49.080196480044279</v>
      </c>
      <c r="DJ197" s="109">
        <f t="shared" si="456"/>
        <v>40.521958544397862</v>
      </c>
      <c r="DK197" s="109">
        <f t="shared" si="456"/>
        <v>33.898729118471053</v>
      </c>
      <c r="DL197" s="109">
        <f t="shared" si="456"/>
        <v>17.911502113176077</v>
      </c>
      <c r="DM197" s="109">
        <f t="shared" si="456"/>
        <v>22.4458758015437</v>
      </c>
      <c r="DN197" s="109">
        <f t="shared" si="457"/>
        <v>35.197410951001871</v>
      </c>
      <c r="DO197" s="109">
        <f t="shared" si="457"/>
        <v>39.812227183675944</v>
      </c>
      <c r="DP197" s="109">
        <f t="shared" si="457"/>
        <v>10.363085605113545</v>
      </c>
      <c r="DQ197" s="109">
        <f t="shared" si="457"/>
        <v>3.1263620106815231</v>
      </c>
      <c r="DR197" s="109">
        <f t="shared" si="457"/>
        <v>110.41700642781534</v>
      </c>
      <c r="DS197" s="109">
        <f t="shared" si="457"/>
        <v>28.280644911859557</v>
      </c>
      <c r="DT197" s="109">
        <f t="shared" si="457"/>
        <v>110.41700642781534</v>
      </c>
      <c r="DU197" s="109">
        <f t="shared" si="457"/>
        <v>8.7340787056384013</v>
      </c>
      <c r="DV197" s="109">
        <f t="shared" si="457"/>
        <v>28.344322162018148</v>
      </c>
      <c r="DW197" s="109">
        <f t="shared" si="457"/>
        <v>5.3296641830685285</v>
      </c>
      <c r="DX197" s="109">
        <f t="shared" si="458"/>
        <v>40.358056154368533</v>
      </c>
      <c r="DY197" s="109">
        <f t="shared" si="458"/>
        <v>29.854851374944097</v>
      </c>
      <c r="DZ197" s="109">
        <f t="shared" si="458"/>
        <v>24.446151870704373</v>
      </c>
      <c r="EA197" s="109">
        <f t="shared" si="458"/>
        <v>16.756905784073737</v>
      </c>
      <c r="EB197" s="109">
        <f t="shared" si="458"/>
        <v>8.7340787056384013</v>
      </c>
      <c r="EC197" s="109">
        <f t="shared" si="458"/>
        <v>6.8613191881540914</v>
      </c>
      <c r="ED197" s="109">
        <f t="shared" si="458"/>
        <v>16.027336499428163</v>
      </c>
      <c r="EE197" s="109">
        <f t="shared" si="458"/>
        <v>35.647775672460057</v>
      </c>
      <c r="EF197" s="109">
        <f t="shared" si="458"/>
        <v>8.7340787056384013</v>
      </c>
      <c r="EG197" s="109">
        <f t="shared" si="458"/>
        <v>53.766156860211012</v>
      </c>
      <c r="EH197" s="109">
        <f t="shared" si="459"/>
        <v>9.5539264282417484</v>
      </c>
      <c r="EI197" s="109">
        <f t="shared" si="459"/>
        <v>2.0456154617252804</v>
      </c>
      <c r="EJ197" s="109">
        <f t="shared" si="459"/>
        <v>45.587910442808756</v>
      </c>
      <c r="EK197" s="109">
        <f t="shared" si="459"/>
        <v>43.931482504287231</v>
      </c>
      <c r="EL197" s="109">
        <f t="shared" si="459"/>
        <v>9.246503928039056</v>
      </c>
      <c r="EM197" s="109">
        <f t="shared" si="459"/>
        <v>30.505156217121058</v>
      </c>
      <c r="EN197" s="109">
        <f t="shared" si="459"/>
        <v>1.9622663724800771</v>
      </c>
      <c r="EO197" s="109">
        <f t="shared" si="459"/>
        <v>8.7340787056384013</v>
      </c>
      <c r="EP197" s="109">
        <f t="shared" si="459"/>
        <v>88.033362803710247</v>
      </c>
      <c r="EQ197" s="109">
        <f t="shared" si="459"/>
        <v>96.224578308080496</v>
      </c>
      <c r="ER197" s="109">
        <f t="shared" si="460"/>
        <v>5.1909484482894754</v>
      </c>
      <c r="ES197" s="109">
        <f t="shared" si="460"/>
        <v>7.9590800554686485</v>
      </c>
      <c r="ET197" s="109">
        <f t="shared" si="460"/>
        <v>15.207083770723475</v>
      </c>
      <c r="EU197" s="109">
        <f t="shared" si="460"/>
        <v>16.000333118668706</v>
      </c>
      <c r="EV197" s="109">
        <f t="shared" si="460"/>
        <v>117.96533064152761</v>
      </c>
      <c r="EW197" s="109">
        <f t="shared" si="460"/>
        <v>20.087034164067482</v>
      </c>
      <c r="EX197" s="109">
        <f t="shared" si="460"/>
        <v>8.7340787056384013</v>
      </c>
      <c r="EY197" s="109">
        <f t="shared" si="460"/>
        <v>7.7325240148058167</v>
      </c>
      <c r="EZ197" s="109">
        <f t="shared" si="460"/>
        <v>12.218698791116747</v>
      </c>
      <c r="FA197" s="109">
        <f t="shared" si="460"/>
        <v>266.86087919261126</v>
      </c>
      <c r="FB197" s="109">
        <f t="shared" si="461"/>
        <v>8.7340787056384013</v>
      </c>
      <c r="FC197" s="109">
        <f t="shared" si="461"/>
        <v>11.337424589057179</v>
      </c>
      <c r="FD197" s="109">
        <f t="shared" si="461"/>
        <v>8.6350389064650237</v>
      </c>
      <c r="FE197" s="109">
        <f t="shared" si="461"/>
        <v>15.87495355024117</v>
      </c>
      <c r="FF197" s="109">
        <f t="shared" si="461"/>
        <v>9.3617568576638384</v>
      </c>
      <c r="FG197" s="109">
        <f t="shared" si="461"/>
        <v>60.158362252291575</v>
      </c>
      <c r="FH197" s="109">
        <f t="shared" si="461"/>
        <v>73.57244877888553</v>
      </c>
      <c r="FI197" s="109">
        <f t="shared" si="461"/>
        <v>67.359268245729524</v>
      </c>
      <c r="FJ197" s="109">
        <f t="shared" si="461"/>
        <v>22.708569606168176</v>
      </c>
      <c r="FK197" s="109">
        <f t="shared" si="461"/>
        <v>40.205916441328199</v>
      </c>
      <c r="FL197" s="109">
        <f t="shared" si="462"/>
        <v>49.828795973600087</v>
      </c>
      <c r="FM197" s="109">
        <f t="shared" si="462"/>
        <v>3.5353713066907329</v>
      </c>
      <c r="FN197" s="109">
        <f t="shared" si="462"/>
        <v>31.499931876160218</v>
      </c>
      <c r="FO197" s="109">
        <f t="shared" si="462"/>
        <v>4.0094747241316178</v>
      </c>
      <c r="FP197" s="109">
        <f t="shared" si="462"/>
        <v>110.41700642781534</v>
      </c>
      <c r="FQ197" s="109">
        <f t="shared" si="462"/>
        <v>12.074436098034337</v>
      </c>
      <c r="FR197" s="109">
        <f t="shared" si="462"/>
        <v>12.645480483684967</v>
      </c>
      <c r="FS197" s="109">
        <f t="shared" si="462"/>
        <v>49.511184022667834</v>
      </c>
      <c r="FT197" s="109">
        <f t="shared" si="462"/>
        <v>80.891100581180865</v>
      </c>
      <c r="FU197" s="109">
        <f t="shared" si="462"/>
        <v>10.424942281990239</v>
      </c>
      <c r="FV197" s="109">
        <f t="shared" si="463"/>
        <v>53.462665713319268</v>
      </c>
      <c r="FW197" s="109">
        <f t="shared" si="463"/>
        <v>8.7340787056384013</v>
      </c>
      <c r="FX197" s="109">
        <f t="shared" si="463"/>
        <v>35.509373079697951</v>
      </c>
      <c r="FY197" s="109">
        <f t="shared" si="463"/>
        <v>93.672965634468326</v>
      </c>
      <c r="FZ197" s="109">
        <f t="shared" si="463"/>
        <v>120.85487479958874</v>
      </c>
      <c r="GA197" s="109">
        <f t="shared" si="463"/>
        <v>4.305801419029061</v>
      </c>
      <c r="GB197" s="109">
        <f t="shared" si="463"/>
        <v>35.469902999124237</v>
      </c>
      <c r="GC197" s="109">
        <f t="shared" si="463"/>
        <v>27.117295779036748</v>
      </c>
      <c r="GD197" s="109">
        <f t="shared" si="463"/>
        <v>29.187718433031421</v>
      </c>
      <c r="GE197" s="109">
        <f t="shared" si="463"/>
        <v>60.051470751623725</v>
      </c>
      <c r="GF197" s="109">
        <f t="shared" si="464"/>
        <v>119.95578606891587</v>
      </c>
      <c r="GG197" s="109">
        <f t="shared" si="464"/>
        <v>6.6426953052678348</v>
      </c>
      <c r="GH197" s="109">
        <f t="shared" si="464"/>
        <v>6.6426953052678348</v>
      </c>
      <c r="GI197" s="109">
        <f t="shared" si="464"/>
        <v>35.509373079697951</v>
      </c>
      <c r="GJ197" s="109">
        <f t="shared" si="464"/>
        <v>6.6426953052678348</v>
      </c>
      <c r="GK197" s="109">
        <f t="shared" si="464"/>
        <v>27.676233098840417</v>
      </c>
      <c r="GL197" s="109">
        <f t="shared" si="464"/>
        <v>4.1852533477309706</v>
      </c>
      <c r="GM197" s="109">
        <f t="shared" si="464"/>
        <v>11.941264661288503</v>
      </c>
      <c r="GN197" s="109">
        <f t="shared" si="464"/>
        <v>72.183109938254518</v>
      </c>
      <c r="GO197" s="109">
        <f t="shared" si="464"/>
        <v>116.9723371233903</v>
      </c>
      <c r="GP197" s="109">
        <f t="shared" si="465"/>
        <v>57.572913526599244</v>
      </c>
      <c r="GQ197" s="109">
        <f t="shared" si="465"/>
        <v>45.656229298263014</v>
      </c>
      <c r="GR197" s="109">
        <f t="shared" si="465"/>
        <v>7.6678730487319458</v>
      </c>
      <c r="GS197" s="109">
        <f t="shared" si="465"/>
        <v>87.610286339799558</v>
      </c>
      <c r="GT197" s="109">
        <f t="shared" si="465"/>
        <v>42.018373755619024</v>
      </c>
      <c r="GU197" s="109">
        <f t="shared" si="465"/>
        <v>46.579806456690392</v>
      </c>
      <c r="GV197" s="109">
        <f t="shared" si="465"/>
        <v>3.6041024696236938</v>
      </c>
      <c r="GW197" s="109">
        <f t="shared" si="465"/>
        <v>19.501374595923942</v>
      </c>
      <c r="GX197" s="109">
        <f t="shared" si="465"/>
        <v>32.554969389196515</v>
      </c>
      <c r="GY197" s="109">
        <f t="shared" si="465"/>
        <v>49.350640329621847</v>
      </c>
      <c r="GZ197" s="109">
        <f t="shared" si="466"/>
        <v>12.786292382208094</v>
      </c>
      <c r="HA197" s="109">
        <f t="shared" si="466"/>
        <v>6.6426953052678348</v>
      </c>
      <c r="HB197" s="109">
        <f t="shared" si="466"/>
        <v>10.023022422840645</v>
      </c>
      <c r="HC197" s="109">
        <f t="shared" si="466"/>
        <v>34.100328383422863</v>
      </c>
      <c r="HD197" s="109">
        <f t="shared" si="466"/>
        <v>51.525148444313558</v>
      </c>
      <c r="HE197" s="109">
        <f t="shared" si="466"/>
        <v>86.92630883248826</v>
      </c>
      <c r="HF197" s="109">
        <f t="shared" si="466"/>
        <v>180.29517456937737</v>
      </c>
      <c r="HG197" s="109">
        <f t="shared" si="466"/>
        <v>14.782854765291887</v>
      </c>
      <c r="HH197" s="109">
        <f t="shared" si="466"/>
        <v>14.637488505426409</v>
      </c>
      <c r="HI197" s="109">
        <f t="shared" si="466"/>
        <v>66.768165271456894</v>
      </c>
      <c r="HJ197" s="109">
        <f t="shared" si="467"/>
        <v>3.7644420832974896</v>
      </c>
      <c r="HK197" s="109">
        <f t="shared" si="467"/>
        <v>40.25309918301496</v>
      </c>
      <c r="HL197" s="109">
        <f t="shared" si="467"/>
        <v>139.33416381315666</v>
      </c>
      <c r="HM197" s="109">
        <f t="shared" si="467"/>
        <v>6.6426953052678348</v>
      </c>
      <c r="HN197" s="109">
        <f t="shared" si="467"/>
        <v>51.636515428867867</v>
      </c>
      <c r="HO197" s="109">
        <f t="shared" si="467"/>
        <v>37.901896544199239</v>
      </c>
      <c r="HP197" s="109">
        <f t="shared" si="467"/>
        <v>8.4192602416226947</v>
      </c>
      <c r="HQ197" s="109">
        <f t="shared" si="467"/>
        <v>24.625657035259731</v>
      </c>
      <c r="HR197" s="109"/>
      <c r="HS197" s="109"/>
      <c r="HT197" s="109"/>
      <c r="HU197" s="109"/>
      <c r="HV197" s="109"/>
      <c r="HW197" s="109"/>
      <c r="HX197" s="109"/>
      <c r="HY197" s="109"/>
      <c r="HZ197" s="109"/>
      <c r="IA197" s="109"/>
      <c r="IB197" s="109"/>
      <c r="IC197" s="109"/>
      <c r="ID197" s="109"/>
      <c r="IE197" s="109"/>
      <c r="IF197" s="109"/>
      <c r="IG197" s="109"/>
      <c r="IH197" s="109"/>
      <c r="II197" s="109"/>
      <c r="IJ197" s="109"/>
      <c r="IK197" s="109"/>
      <c r="IL197" s="109"/>
      <c r="IM197" s="109"/>
      <c r="IN197" s="109"/>
      <c r="IO197" s="109"/>
      <c r="IP197" s="109"/>
      <c r="IQ197" s="109"/>
      <c r="IR197" s="109"/>
      <c r="IS197" s="109"/>
      <c r="IT197" s="109"/>
      <c r="IU197" s="109"/>
      <c r="IV197" s="109"/>
      <c r="IW197" s="109"/>
      <c r="IX197" s="109"/>
      <c r="IY197" s="109"/>
      <c r="IZ197" s="109"/>
      <c r="JA197" s="109"/>
      <c r="JB197" s="109"/>
      <c r="JC197" s="109"/>
      <c r="JD197" s="109"/>
      <c r="JE197" s="109"/>
      <c r="JF197" s="109"/>
      <c r="JG197" s="109"/>
      <c r="JH197" s="109"/>
      <c r="JI197" s="109"/>
      <c r="JJ197" s="109"/>
      <c r="JK197" s="109"/>
      <c r="JL197" s="109"/>
      <c r="JM197" s="109"/>
      <c r="JN197" s="109"/>
      <c r="JO197" s="109"/>
      <c r="JP197" s="109" t="str">
        <f t="shared" si="335"/>
        <v>Water Pollution_3-Methylcholanthrene_Unspecified_Health_N/A for WP Interim Methodology</v>
      </c>
    </row>
    <row r="198" spans="2:276">
      <c r="B198" s="112" t="s">
        <v>9</v>
      </c>
      <c r="C198" s="112" t="s">
        <v>425</v>
      </c>
      <c r="D198" s="112" t="s">
        <v>394</v>
      </c>
      <c r="E198" s="112" t="s">
        <v>395</v>
      </c>
      <c r="F198" s="112" t="s">
        <v>390</v>
      </c>
      <c r="G198" s="112" t="s">
        <v>391</v>
      </c>
      <c r="H198" s="109" t="str">
        <f t="shared" si="446"/>
        <v>#NotModelled</v>
      </c>
      <c r="I198" s="109" t="str">
        <f t="shared" si="446"/>
        <v>#NotModelled</v>
      </c>
      <c r="J198" s="109" t="str">
        <f t="shared" si="446"/>
        <v>#NotModelled</v>
      </c>
      <c r="K198" s="109" t="str">
        <f t="shared" si="446"/>
        <v>#NotModelled</v>
      </c>
      <c r="L198" s="109" t="str">
        <f t="shared" si="446"/>
        <v>#NotModelled</v>
      </c>
      <c r="M198" s="109" t="str">
        <f t="shared" si="446"/>
        <v>#NotModelled</v>
      </c>
      <c r="N198" s="109" t="str">
        <f t="shared" si="446"/>
        <v>#NotModelled</v>
      </c>
      <c r="O198" s="109" t="str">
        <f t="shared" si="446"/>
        <v>#NotModelled</v>
      </c>
      <c r="P198" s="109" t="str">
        <f t="shared" si="446"/>
        <v>#NotModelled</v>
      </c>
      <c r="Q198" s="109" t="str">
        <f t="shared" si="446"/>
        <v>#NotModelled</v>
      </c>
      <c r="R198" s="109" t="str">
        <f t="shared" si="447"/>
        <v>#NotModelled</v>
      </c>
      <c r="S198" s="109" t="str">
        <f t="shared" si="447"/>
        <v>#NotModelled</v>
      </c>
      <c r="T198" s="109" t="str">
        <f t="shared" si="447"/>
        <v>#NotModelled</v>
      </c>
      <c r="U198" s="109" t="str">
        <f t="shared" si="447"/>
        <v>#NotModelled</v>
      </c>
      <c r="V198" s="109" t="str">
        <f t="shared" si="447"/>
        <v>#NotModelled</v>
      </c>
      <c r="W198" s="109" t="str">
        <f t="shared" si="447"/>
        <v>#NotModelled</v>
      </c>
      <c r="X198" s="109" t="str">
        <f t="shared" si="447"/>
        <v>#NotModelled</v>
      </c>
      <c r="Y198" s="109" t="str">
        <f t="shared" si="447"/>
        <v>#NotModelled</v>
      </c>
      <c r="Z198" s="109" t="str">
        <f t="shared" si="447"/>
        <v>#NotModelled</v>
      </c>
      <c r="AA198" s="109" t="str">
        <f t="shared" si="447"/>
        <v>#NotModelled</v>
      </c>
      <c r="AB198" s="109" t="str">
        <f t="shared" si="448"/>
        <v>#NotModelled</v>
      </c>
      <c r="AC198" s="109" t="str">
        <f t="shared" si="448"/>
        <v>#NotModelled</v>
      </c>
      <c r="AD198" s="109" t="str">
        <f t="shared" si="448"/>
        <v>#NotModelled</v>
      </c>
      <c r="AE198" s="109" t="str">
        <f t="shared" si="448"/>
        <v>#NotModelled</v>
      </c>
      <c r="AF198" s="109" t="str">
        <f t="shared" si="448"/>
        <v>#NotModelled</v>
      </c>
      <c r="AG198" s="109" t="str">
        <f t="shared" si="448"/>
        <v>#NotModelled</v>
      </c>
      <c r="AH198" s="109" t="str">
        <f t="shared" si="448"/>
        <v>#NotModelled</v>
      </c>
      <c r="AI198" s="109" t="str">
        <f t="shared" si="448"/>
        <v>#NotModelled</v>
      </c>
      <c r="AJ198" s="109" t="str">
        <f t="shared" si="448"/>
        <v>#NotModelled</v>
      </c>
      <c r="AK198" s="109" t="str">
        <f t="shared" si="448"/>
        <v>#NotModelled</v>
      </c>
      <c r="AL198" s="109" t="str">
        <f t="shared" si="449"/>
        <v>#NotModelled</v>
      </c>
      <c r="AM198" s="109" t="str">
        <f t="shared" si="449"/>
        <v>#NotModelled</v>
      </c>
      <c r="AN198" s="109" t="str">
        <f t="shared" si="449"/>
        <v>#NotModelled</v>
      </c>
      <c r="AO198" s="109" t="str">
        <f t="shared" si="449"/>
        <v>#NotModelled</v>
      </c>
      <c r="AP198" s="109" t="str">
        <f t="shared" si="449"/>
        <v>#NotModelled</v>
      </c>
      <c r="AQ198" s="109" t="str">
        <f t="shared" si="449"/>
        <v>#NotModelled</v>
      </c>
      <c r="AR198" s="109" t="str">
        <f t="shared" si="449"/>
        <v>#NotModelled</v>
      </c>
      <c r="AS198" s="109" t="str">
        <f t="shared" si="449"/>
        <v>#NotModelled</v>
      </c>
      <c r="AT198" s="109" t="str">
        <f t="shared" si="449"/>
        <v>#NotModelled</v>
      </c>
      <c r="AU198" s="109" t="str">
        <f t="shared" si="449"/>
        <v>#NotModelled</v>
      </c>
      <c r="AV198" s="109" t="str">
        <f t="shared" si="450"/>
        <v>#NotModelled</v>
      </c>
      <c r="AW198" s="109" t="str">
        <f t="shared" si="450"/>
        <v>#NotModelled</v>
      </c>
      <c r="AX198" s="109" t="str">
        <f t="shared" si="450"/>
        <v>#NotModelled</v>
      </c>
      <c r="AY198" s="109" t="str">
        <f t="shared" si="450"/>
        <v>#NotModelled</v>
      </c>
      <c r="AZ198" s="109" t="str">
        <f t="shared" si="450"/>
        <v>#NotModelled</v>
      </c>
      <c r="BA198" s="109" t="str">
        <f t="shared" si="450"/>
        <v>#NotModelled</v>
      </c>
      <c r="BB198" s="109" t="str">
        <f t="shared" si="450"/>
        <v>#NotModelled</v>
      </c>
      <c r="BC198" s="109" t="str">
        <f t="shared" si="450"/>
        <v>#NotModelled</v>
      </c>
      <c r="BD198" s="109" t="str">
        <f t="shared" si="450"/>
        <v>#NotModelled</v>
      </c>
      <c r="BE198" s="109" t="str">
        <f t="shared" si="450"/>
        <v>#NotModelled</v>
      </c>
      <c r="BF198" s="109" t="str">
        <f t="shared" si="451"/>
        <v>#NotModelled</v>
      </c>
      <c r="BG198" s="109" t="str">
        <f t="shared" si="451"/>
        <v>#NotModelled</v>
      </c>
      <c r="BH198" s="109" t="str">
        <f t="shared" si="451"/>
        <v>#NotModelled</v>
      </c>
      <c r="BI198" s="109" t="str">
        <f t="shared" si="451"/>
        <v>#NotModelled</v>
      </c>
      <c r="BJ198" s="109" t="str">
        <f t="shared" si="451"/>
        <v>#NotModelled</v>
      </c>
      <c r="BK198" s="109" t="str">
        <f t="shared" si="451"/>
        <v>#NotModelled</v>
      </c>
      <c r="BL198" s="109" t="str">
        <f t="shared" si="451"/>
        <v>#NotModelled</v>
      </c>
      <c r="BM198" s="109" t="str">
        <f t="shared" si="451"/>
        <v>#NotModelled</v>
      </c>
      <c r="BN198" s="109" t="str">
        <f t="shared" si="451"/>
        <v>#NotModelled</v>
      </c>
      <c r="BO198" s="109" t="str">
        <f t="shared" si="451"/>
        <v>#NotModelled</v>
      </c>
      <c r="BP198" s="109" t="str">
        <f t="shared" si="452"/>
        <v>#NotModelled</v>
      </c>
      <c r="BQ198" s="109" t="str">
        <f t="shared" si="452"/>
        <v>#NotModelled</v>
      </c>
      <c r="BR198" s="109" t="str">
        <f t="shared" si="452"/>
        <v>#NotModelled</v>
      </c>
      <c r="BS198" s="109" t="str">
        <f t="shared" si="452"/>
        <v>#NotModelled</v>
      </c>
      <c r="BT198" s="109" t="str">
        <f t="shared" si="452"/>
        <v>#NotModelled</v>
      </c>
      <c r="BU198" s="109" t="str">
        <f t="shared" si="452"/>
        <v>#NotModelled</v>
      </c>
      <c r="BV198" s="109" t="str">
        <f t="shared" si="452"/>
        <v>#NotModelled</v>
      </c>
      <c r="BW198" s="109" t="str">
        <f t="shared" si="452"/>
        <v>#NotModelled</v>
      </c>
      <c r="BX198" s="109" t="str">
        <f t="shared" si="452"/>
        <v>#NotModelled</v>
      </c>
      <c r="BY198" s="109" t="str">
        <f t="shared" si="452"/>
        <v>#NotModelled</v>
      </c>
      <c r="BZ198" s="109" t="str">
        <f t="shared" si="453"/>
        <v>#NotModelled</v>
      </c>
      <c r="CA198" s="109" t="str">
        <f t="shared" si="453"/>
        <v>#NotModelled</v>
      </c>
      <c r="CB198" s="109" t="str">
        <f t="shared" si="453"/>
        <v>#NotModelled</v>
      </c>
      <c r="CC198" s="109" t="str">
        <f t="shared" si="453"/>
        <v>#NotModelled</v>
      </c>
      <c r="CD198" s="109" t="str">
        <f t="shared" si="453"/>
        <v>#NotModelled</v>
      </c>
      <c r="CE198" s="109" t="str">
        <f t="shared" si="453"/>
        <v>#NotModelled</v>
      </c>
      <c r="CF198" s="109" t="str">
        <f t="shared" si="453"/>
        <v>#NotModelled</v>
      </c>
      <c r="CG198" s="109" t="str">
        <f t="shared" si="453"/>
        <v>#NotModelled</v>
      </c>
      <c r="CH198" s="109" t="str">
        <f t="shared" si="453"/>
        <v>#NotModelled</v>
      </c>
      <c r="CI198" s="109" t="str">
        <f t="shared" si="453"/>
        <v>#NotModelled</v>
      </c>
      <c r="CJ198" s="109" t="str">
        <f t="shared" si="454"/>
        <v>#NotModelled</v>
      </c>
      <c r="CK198" s="109" t="str">
        <f t="shared" si="454"/>
        <v>#NotModelled</v>
      </c>
      <c r="CL198" s="109" t="str">
        <f t="shared" si="454"/>
        <v>#NotModelled</v>
      </c>
      <c r="CM198" s="109" t="str">
        <f t="shared" si="454"/>
        <v>#NotModelled</v>
      </c>
      <c r="CN198" s="109" t="str">
        <f t="shared" si="454"/>
        <v>#NotModelled</v>
      </c>
      <c r="CO198" s="109" t="str">
        <f t="shared" si="454"/>
        <v>#NotModelled</v>
      </c>
      <c r="CP198" s="109" t="str">
        <f t="shared" si="454"/>
        <v>#NotModelled</v>
      </c>
      <c r="CQ198" s="109" t="str">
        <f t="shared" si="454"/>
        <v>#NotModelled</v>
      </c>
      <c r="CR198" s="109" t="str">
        <f t="shared" si="454"/>
        <v>#NotModelled</v>
      </c>
      <c r="CS198" s="109" t="str">
        <f t="shared" si="454"/>
        <v>#NotModelled</v>
      </c>
      <c r="CT198" s="109" t="str">
        <f t="shared" si="455"/>
        <v>#NotModelled</v>
      </c>
      <c r="CU198" s="109" t="str">
        <f t="shared" si="455"/>
        <v>#NotModelled</v>
      </c>
      <c r="CV198" s="109" t="str">
        <f t="shared" si="455"/>
        <v>#NotModelled</v>
      </c>
      <c r="CW198" s="109" t="str">
        <f t="shared" si="455"/>
        <v>#NotModelled</v>
      </c>
      <c r="CX198" s="109" t="str">
        <f t="shared" si="455"/>
        <v>#NotModelled</v>
      </c>
      <c r="CY198" s="109" t="str">
        <f t="shared" si="455"/>
        <v>#NotModelled</v>
      </c>
      <c r="CZ198" s="109" t="str">
        <f t="shared" si="455"/>
        <v>#NotModelled</v>
      </c>
      <c r="DA198" s="109" t="str">
        <f t="shared" si="455"/>
        <v>#NotModelled</v>
      </c>
      <c r="DB198" s="109" t="str">
        <f t="shared" si="455"/>
        <v>#NotModelled</v>
      </c>
      <c r="DC198" s="109" t="str">
        <f t="shared" si="455"/>
        <v>#NotModelled</v>
      </c>
      <c r="DD198" s="109" t="str">
        <f t="shared" si="456"/>
        <v>#NotModelled</v>
      </c>
      <c r="DE198" s="109" t="str">
        <f t="shared" si="456"/>
        <v>#NotModelled</v>
      </c>
      <c r="DF198" s="109" t="str">
        <f t="shared" si="456"/>
        <v>#NotModelled</v>
      </c>
      <c r="DG198" s="109" t="str">
        <f t="shared" si="456"/>
        <v>#NotModelled</v>
      </c>
      <c r="DH198" s="109" t="str">
        <f t="shared" si="456"/>
        <v>#NotModelled</v>
      </c>
      <c r="DI198" s="109" t="str">
        <f t="shared" si="456"/>
        <v>#NotModelled</v>
      </c>
      <c r="DJ198" s="109" t="str">
        <f t="shared" si="456"/>
        <v>#NotModelled</v>
      </c>
      <c r="DK198" s="109" t="str">
        <f t="shared" si="456"/>
        <v>#NotModelled</v>
      </c>
      <c r="DL198" s="109" t="str">
        <f t="shared" si="456"/>
        <v>#NotModelled</v>
      </c>
      <c r="DM198" s="109" t="str">
        <f t="shared" si="456"/>
        <v>#NotModelled</v>
      </c>
      <c r="DN198" s="109" t="str">
        <f t="shared" si="457"/>
        <v>#NotModelled</v>
      </c>
      <c r="DO198" s="109" t="str">
        <f t="shared" si="457"/>
        <v>#NotModelled</v>
      </c>
      <c r="DP198" s="109" t="str">
        <f t="shared" si="457"/>
        <v>#NotModelled</v>
      </c>
      <c r="DQ198" s="109" t="str">
        <f t="shared" si="457"/>
        <v>#NotModelled</v>
      </c>
      <c r="DR198" s="109" t="str">
        <f t="shared" si="457"/>
        <v>#NotModelled</v>
      </c>
      <c r="DS198" s="109" t="str">
        <f t="shared" si="457"/>
        <v>#NotModelled</v>
      </c>
      <c r="DT198" s="109" t="str">
        <f t="shared" si="457"/>
        <v>#NotModelled</v>
      </c>
      <c r="DU198" s="109" t="str">
        <f t="shared" si="457"/>
        <v>#NotModelled</v>
      </c>
      <c r="DV198" s="109" t="str">
        <f t="shared" si="457"/>
        <v>#NotModelled</v>
      </c>
      <c r="DW198" s="109" t="str">
        <f t="shared" si="457"/>
        <v>#NotModelled</v>
      </c>
      <c r="DX198" s="109" t="str">
        <f t="shared" si="458"/>
        <v>#NotModelled</v>
      </c>
      <c r="DY198" s="109" t="str">
        <f t="shared" si="458"/>
        <v>#NotModelled</v>
      </c>
      <c r="DZ198" s="109" t="str">
        <f t="shared" si="458"/>
        <v>#NotModelled</v>
      </c>
      <c r="EA198" s="109" t="str">
        <f t="shared" si="458"/>
        <v>#NotModelled</v>
      </c>
      <c r="EB198" s="109" t="str">
        <f t="shared" si="458"/>
        <v>#NotModelled</v>
      </c>
      <c r="EC198" s="109" t="str">
        <f t="shared" si="458"/>
        <v>#NotModelled</v>
      </c>
      <c r="ED198" s="109" t="str">
        <f t="shared" si="458"/>
        <v>#NotModelled</v>
      </c>
      <c r="EE198" s="109" t="str">
        <f t="shared" si="458"/>
        <v>#NotModelled</v>
      </c>
      <c r="EF198" s="109" t="str">
        <f t="shared" si="458"/>
        <v>#NotModelled</v>
      </c>
      <c r="EG198" s="109" t="str">
        <f t="shared" si="458"/>
        <v>#NotModelled</v>
      </c>
      <c r="EH198" s="109" t="str">
        <f t="shared" si="459"/>
        <v>#NotModelled</v>
      </c>
      <c r="EI198" s="109" t="str">
        <f t="shared" si="459"/>
        <v>#NotModelled</v>
      </c>
      <c r="EJ198" s="109" t="str">
        <f t="shared" si="459"/>
        <v>#NotModelled</v>
      </c>
      <c r="EK198" s="109" t="str">
        <f t="shared" si="459"/>
        <v>#NotModelled</v>
      </c>
      <c r="EL198" s="109" t="str">
        <f t="shared" si="459"/>
        <v>#NotModelled</v>
      </c>
      <c r="EM198" s="109" t="str">
        <f t="shared" si="459"/>
        <v>#NotModelled</v>
      </c>
      <c r="EN198" s="109" t="str">
        <f t="shared" si="459"/>
        <v>#NotModelled</v>
      </c>
      <c r="EO198" s="109" t="str">
        <f t="shared" si="459"/>
        <v>#NotModelled</v>
      </c>
      <c r="EP198" s="109" t="str">
        <f t="shared" si="459"/>
        <v>#NotModelled</v>
      </c>
      <c r="EQ198" s="109" t="str">
        <f t="shared" si="459"/>
        <v>#NotModelled</v>
      </c>
      <c r="ER198" s="109" t="str">
        <f t="shared" si="460"/>
        <v>#NotModelled</v>
      </c>
      <c r="ES198" s="109" t="str">
        <f t="shared" si="460"/>
        <v>#NotModelled</v>
      </c>
      <c r="ET198" s="109" t="str">
        <f t="shared" si="460"/>
        <v>#NotModelled</v>
      </c>
      <c r="EU198" s="109" t="str">
        <f t="shared" si="460"/>
        <v>#NotModelled</v>
      </c>
      <c r="EV198" s="109" t="str">
        <f t="shared" si="460"/>
        <v>#NotModelled</v>
      </c>
      <c r="EW198" s="109" t="str">
        <f t="shared" si="460"/>
        <v>#NotModelled</v>
      </c>
      <c r="EX198" s="109" t="str">
        <f t="shared" si="460"/>
        <v>#NotModelled</v>
      </c>
      <c r="EY198" s="109" t="str">
        <f t="shared" si="460"/>
        <v>#NotModelled</v>
      </c>
      <c r="EZ198" s="109" t="str">
        <f t="shared" si="460"/>
        <v>#NotModelled</v>
      </c>
      <c r="FA198" s="109" t="str">
        <f t="shared" si="460"/>
        <v>#NotModelled</v>
      </c>
      <c r="FB198" s="109" t="str">
        <f t="shared" si="461"/>
        <v>#NotModelled</v>
      </c>
      <c r="FC198" s="109" t="str">
        <f t="shared" si="461"/>
        <v>#NotModelled</v>
      </c>
      <c r="FD198" s="109" t="str">
        <f t="shared" si="461"/>
        <v>#NotModelled</v>
      </c>
      <c r="FE198" s="109" t="str">
        <f t="shared" si="461"/>
        <v>#NotModelled</v>
      </c>
      <c r="FF198" s="109" t="str">
        <f t="shared" si="461"/>
        <v>#NotModelled</v>
      </c>
      <c r="FG198" s="109" t="str">
        <f t="shared" si="461"/>
        <v>#NotModelled</v>
      </c>
      <c r="FH198" s="109" t="str">
        <f t="shared" si="461"/>
        <v>#NotModelled</v>
      </c>
      <c r="FI198" s="109" t="str">
        <f t="shared" si="461"/>
        <v>#NotModelled</v>
      </c>
      <c r="FJ198" s="109" t="str">
        <f t="shared" si="461"/>
        <v>#NotModelled</v>
      </c>
      <c r="FK198" s="109" t="str">
        <f t="shared" si="461"/>
        <v>#NotModelled</v>
      </c>
      <c r="FL198" s="109" t="str">
        <f t="shared" si="462"/>
        <v>#NotModelled</v>
      </c>
      <c r="FM198" s="109" t="str">
        <f t="shared" si="462"/>
        <v>#NotModelled</v>
      </c>
      <c r="FN198" s="109" t="str">
        <f t="shared" si="462"/>
        <v>#NotModelled</v>
      </c>
      <c r="FO198" s="109" t="str">
        <f t="shared" si="462"/>
        <v>#NotModelled</v>
      </c>
      <c r="FP198" s="109" t="str">
        <f t="shared" si="462"/>
        <v>#NotModelled</v>
      </c>
      <c r="FQ198" s="109" t="str">
        <f t="shared" si="462"/>
        <v>#NotModelled</v>
      </c>
      <c r="FR198" s="109" t="str">
        <f t="shared" si="462"/>
        <v>#NotModelled</v>
      </c>
      <c r="FS198" s="109" t="str">
        <f t="shared" si="462"/>
        <v>#NotModelled</v>
      </c>
      <c r="FT198" s="109" t="str">
        <f t="shared" si="462"/>
        <v>#NotModelled</v>
      </c>
      <c r="FU198" s="109" t="str">
        <f t="shared" si="462"/>
        <v>#NotModelled</v>
      </c>
      <c r="FV198" s="109" t="str">
        <f t="shared" si="463"/>
        <v>#NotModelled</v>
      </c>
      <c r="FW198" s="109" t="str">
        <f t="shared" si="463"/>
        <v>#NotModelled</v>
      </c>
      <c r="FX198" s="109" t="str">
        <f t="shared" si="463"/>
        <v>#NotModelled</v>
      </c>
      <c r="FY198" s="109" t="str">
        <f t="shared" si="463"/>
        <v>#NotModelled</v>
      </c>
      <c r="FZ198" s="109" t="str">
        <f t="shared" si="463"/>
        <v>#NotModelled</v>
      </c>
      <c r="GA198" s="109" t="str">
        <f t="shared" si="463"/>
        <v>#NotModelled</v>
      </c>
      <c r="GB198" s="109" t="str">
        <f t="shared" si="463"/>
        <v>#NotModelled</v>
      </c>
      <c r="GC198" s="109" t="str">
        <f t="shared" si="463"/>
        <v>#NotModelled</v>
      </c>
      <c r="GD198" s="109" t="str">
        <f t="shared" si="463"/>
        <v>#NotModelled</v>
      </c>
      <c r="GE198" s="109" t="str">
        <f t="shared" si="463"/>
        <v>#NotModelled</v>
      </c>
      <c r="GF198" s="109" t="str">
        <f t="shared" si="464"/>
        <v>#NotModelled</v>
      </c>
      <c r="GG198" s="109" t="str">
        <f t="shared" si="464"/>
        <v>#NotModelled</v>
      </c>
      <c r="GH198" s="109" t="str">
        <f t="shared" si="464"/>
        <v>#NotModelled</v>
      </c>
      <c r="GI198" s="109" t="str">
        <f t="shared" si="464"/>
        <v>#NotModelled</v>
      </c>
      <c r="GJ198" s="109" t="str">
        <f t="shared" si="464"/>
        <v>#NotModelled</v>
      </c>
      <c r="GK198" s="109" t="str">
        <f t="shared" si="464"/>
        <v>#NotModelled</v>
      </c>
      <c r="GL198" s="109" t="str">
        <f t="shared" si="464"/>
        <v>#NotModelled</v>
      </c>
      <c r="GM198" s="109" t="str">
        <f t="shared" si="464"/>
        <v>#NotModelled</v>
      </c>
      <c r="GN198" s="109" t="str">
        <f t="shared" si="464"/>
        <v>#NotModelled</v>
      </c>
      <c r="GO198" s="109" t="str">
        <f t="shared" si="464"/>
        <v>#NotModelled</v>
      </c>
      <c r="GP198" s="109" t="str">
        <f t="shared" si="465"/>
        <v>#NotModelled</v>
      </c>
      <c r="GQ198" s="109" t="str">
        <f t="shared" si="465"/>
        <v>#NotModelled</v>
      </c>
      <c r="GR198" s="109" t="str">
        <f t="shared" si="465"/>
        <v>#NotModelled</v>
      </c>
      <c r="GS198" s="109" t="str">
        <f t="shared" si="465"/>
        <v>#NotModelled</v>
      </c>
      <c r="GT198" s="109" t="str">
        <f t="shared" si="465"/>
        <v>#NotModelled</v>
      </c>
      <c r="GU198" s="109" t="str">
        <f t="shared" si="465"/>
        <v>#NotModelled</v>
      </c>
      <c r="GV198" s="109" t="str">
        <f t="shared" si="465"/>
        <v>#NotModelled</v>
      </c>
      <c r="GW198" s="109" t="str">
        <f t="shared" si="465"/>
        <v>#NotModelled</v>
      </c>
      <c r="GX198" s="109" t="str">
        <f t="shared" si="465"/>
        <v>#NotModelled</v>
      </c>
      <c r="GY198" s="109" t="str">
        <f t="shared" si="465"/>
        <v>#NotModelled</v>
      </c>
      <c r="GZ198" s="109" t="str">
        <f t="shared" si="466"/>
        <v>#NotModelled</v>
      </c>
      <c r="HA198" s="109" t="str">
        <f t="shared" si="466"/>
        <v>#NotModelled</v>
      </c>
      <c r="HB198" s="109" t="str">
        <f t="shared" si="466"/>
        <v>#NotModelled</v>
      </c>
      <c r="HC198" s="109" t="str">
        <f t="shared" si="466"/>
        <v>#NotModelled</v>
      </c>
      <c r="HD198" s="109" t="str">
        <f t="shared" si="466"/>
        <v>#NotModelled</v>
      </c>
      <c r="HE198" s="109" t="str">
        <f t="shared" si="466"/>
        <v>#NotModelled</v>
      </c>
      <c r="HF198" s="109" t="str">
        <f t="shared" si="466"/>
        <v>#NotModelled</v>
      </c>
      <c r="HG198" s="109" t="str">
        <f t="shared" si="466"/>
        <v>#NotModelled</v>
      </c>
      <c r="HH198" s="109" t="str">
        <f t="shared" si="466"/>
        <v>#NotModelled</v>
      </c>
      <c r="HI198" s="109" t="str">
        <f t="shared" si="466"/>
        <v>#NotModelled</v>
      </c>
      <c r="HJ198" s="109" t="str">
        <f t="shared" si="467"/>
        <v>#NotModelled</v>
      </c>
      <c r="HK198" s="109" t="str">
        <f t="shared" si="467"/>
        <v>#NotModelled</v>
      </c>
      <c r="HL198" s="109" t="str">
        <f t="shared" si="467"/>
        <v>#NotModelled</v>
      </c>
      <c r="HM198" s="109" t="str">
        <f t="shared" si="467"/>
        <v>#NotModelled</v>
      </c>
      <c r="HN198" s="109" t="str">
        <f t="shared" si="467"/>
        <v>#NotModelled</v>
      </c>
      <c r="HO198" s="109" t="str">
        <f t="shared" si="467"/>
        <v>#NotModelled</v>
      </c>
      <c r="HP198" s="109" t="str">
        <f t="shared" si="467"/>
        <v>#NotModelled</v>
      </c>
      <c r="HQ198" s="109" t="str">
        <f t="shared" si="467"/>
        <v>#NotModelled</v>
      </c>
      <c r="HR198" s="109"/>
      <c r="HS198" s="109"/>
      <c r="HT198" s="109"/>
      <c r="HU198" s="109"/>
      <c r="HV198" s="109"/>
      <c r="HW198" s="109"/>
      <c r="HX198" s="109"/>
      <c r="HY198" s="109"/>
      <c r="HZ198" s="109"/>
      <c r="IA198" s="109"/>
      <c r="IB198" s="109"/>
      <c r="IC198" s="109"/>
      <c r="ID198" s="109"/>
      <c r="IE198" s="109"/>
      <c r="IF198" s="109"/>
      <c r="IG198" s="109"/>
      <c r="IH198" s="109"/>
      <c r="II198" s="109"/>
      <c r="IJ198" s="109"/>
      <c r="IK198" s="109"/>
      <c r="IL198" s="109"/>
      <c r="IM198" s="109"/>
      <c r="IN198" s="109"/>
      <c r="IO198" s="109"/>
      <c r="IP198" s="109"/>
      <c r="IQ198" s="109"/>
      <c r="IR198" s="109"/>
      <c r="IS198" s="109"/>
      <c r="IT198" s="109"/>
      <c r="IU198" s="109"/>
      <c r="IV198" s="109"/>
      <c r="IW198" s="109"/>
      <c r="IX198" s="109"/>
      <c r="IY198" s="109"/>
      <c r="IZ198" s="109"/>
      <c r="JA198" s="109"/>
      <c r="JB198" s="109"/>
      <c r="JC198" s="109"/>
      <c r="JD198" s="109"/>
      <c r="JE198" s="109"/>
      <c r="JF198" s="109"/>
      <c r="JG198" s="109"/>
      <c r="JH198" s="109"/>
      <c r="JI198" s="109"/>
      <c r="JJ198" s="109"/>
      <c r="JK198" s="109"/>
      <c r="JL198" s="109"/>
      <c r="JM198" s="109"/>
      <c r="JN198" s="109"/>
      <c r="JO198" s="109"/>
      <c r="JP198" s="109" t="str">
        <f t="shared" si="335"/>
        <v>Water Pollution_4,4'-Methylenedianiline_Freshwater_Health_N/A for WP Interim Methodology</v>
      </c>
    </row>
    <row r="199" spans="2:276">
      <c r="B199" s="112" t="s">
        <v>9</v>
      </c>
      <c r="C199" s="112" t="s">
        <v>425</v>
      </c>
      <c r="D199" s="112" t="s">
        <v>396</v>
      </c>
      <c r="E199" s="112" t="s">
        <v>395</v>
      </c>
      <c r="F199" s="112" t="s">
        <v>390</v>
      </c>
      <c r="G199" s="112" t="s">
        <v>391</v>
      </c>
      <c r="H199" s="109" t="str">
        <f t="shared" si="446"/>
        <v>#NotModelled</v>
      </c>
      <c r="I199" s="109" t="str">
        <f t="shared" si="446"/>
        <v>#NotModelled</v>
      </c>
      <c r="J199" s="109" t="str">
        <f t="shared" si="446"/>
        <v>#NotModelled</v>
      </c>
      <c r="K199" s="109" t="str">
        <f t="shared" si="446"/>
        <v>#NotModelled</v>
      </c>
      <c r="L199" s="109" t="str">
        <f t="shared" si="446"/>
        <v>#NotModelled</v>
      </c>
      <c r="M199" s="109" t="str">
        <f t="shared" si="446"/>
        <v>#NotModelled</v>
      </c>
      <c r="N199" s="109" t="str">
        <f t="shared" si="446"/>
        <v>#NotModelled</v>
      </c>
      <c r="O199" s="109" t="str">
        <f t="shared" si="446"/>
        <v>#NotModelled</v>
      </c>
      <c r="P199" s="109" t="str">
        <f t="shared" si="446"/>
        <v>#NotModelled</v>
      </c>
      <c r="Q199" s="109" t="str">
        <f t="shared" si="446"/>
        <v>#NotModelled</v>
      </c>
      <c r="R199" s="109" t="str">
        <f t="shared" si="447"/>
        <v>#NotModelled</v>
      </c>
      <c r="S199" s="109" t="str">
        <f t="shared" si="447"/>
        <v>#NotModelled</v>
      </c>
      <c r="T199" s="109" t="str">
        <f t="shared" si="447"/>
        <v>#NotModelled</v>
      </c>
      <c r="U199" s="109" t="str">
        <f t="shared" si="447"/>
        <v>#NotModelled</v>
      </c>
      <c r="V199" s="109" t="str">
        <f t="shared" si="447"/>
        <v>#NotModelled</v>
      </c>
      <c r="W199" s="109" t="str">
        <f t="shared" si="447"/>
        <v>#NotModelled</v>
      </c>
      <c r="X199" s="109" t="str">
        <f t="shared" si="447"/>
        <v>#NotModelled</v>
      </c>
      <c r="Y199" s="109" t="str">
        <f t="shared" si="447"/>
        <v>#NotModelled</v>
      </c>
      <c r="Z199" s="109" t="str">
        <f t="shared" si="447"/>
        <v>#NotModelled</v>
      </c>
      <c r="AA199" s="109" t="str">
        <f t="shared" si="447"/>
        <v>#NotModelled</v>
      </c>
      <c r="AB199" s="109" t="str">
        <f t="shared" si="448"/>
        <v>#NotModelled</v>
      </c>
      <c r="AC199" s="109" t="str">
        <f t="shared" si="448"/>
        <v>#NotModelled</v>
      </c>
      <c r="AD199" s="109" t="str">
        <f t="shared" si="448"/>
        <v>#NotModelled</v>
      </c>
      <c r="AE199" s="109" t="str">
        <f t="shared" si="448"/>
        <v>#NotModelled</v>
      </c>
      <c r="AF199" s="109" t="str">
        <f t="shared" si="448"/>
        <v>#NotModelled</v>
      </c>
      <c r="AG199" s="109" t="str">
        <f t="shared" si="448"/>
        <v>#NotModelled</v>
      </c>
      <c r="AH199" s="109" t="str">
        <f t="shared" si="448"/>
        <v>#NotModelled</v>
      </c>
      <c r="AI199" s="109" t="str">
        <f t="shared" si="448"/>
        <v>#NotModelled</v>
      </c>
      <c r="AJ199" s="109" t="str">
        <f t="shared" si="448"/>
        <v>#NotModelled</v>
      </c>
      <c r="AK199" s="109" t="str">
        <f t="shared" si="448"/>
        <v>#NotModelled</v>
      </c>
      <c r="AL199" s="109" t="str">
        <f t="shared" si="449"/>
        <v>#NotModelled</v>
      </c>
      <c r="AM199" s="109" t="str">
        <f t="shared" si="449"/>
        <v>#NotModelled</v>
      </c>
      <c r="AN199" s="109" t="str">
        <f t="shared" si="449"/>
        <v>#NotModelled</v>
      </c>
      <c r="AO199" s="109" t="str">
        <f t="shared" si="449"/>
        <v>#NotModelled</v>
      </c>
      <c r="AP199" s="109" t="str">
        <f t="shared" si="449"/>
        <v>#NotModelled</v>
      </c>
      <c r="AQ199" s="109" t="str">
        <f t="shared" si="449"/>
        <v>#NotModelled</v>
      </c>
      <c r="AR199" s="109" t="str">
        <f t="shared" si="449"/>
        <v>#NotModelled</v>
      </c>
      <c r="AS199" s="109" t="str">
        <f t="shared" si="449"/>
        <v>#NotModelled</v>
      </c>
      <c r="AT199" s="109" t="str">
        <f t="shared" si="449"/>
        <v>#NotModelled</v>
      </c>
      <c r="AU199" s="109" t="str">
        <f t="shared" si="449"/>
        <v>#NotModelled</v>
      </c>
      <c r="AV199" s="109" t="str">
        <f t="shared" si="450"/>
        <v>#NotModelled</v>
      </c>
      <c r="AW199" s="109" t="str">
        <f t="shared" si="450"/>
        <v>#NotModelled</v>
      </c>
      <c r="AX199" s="109" t="str">
        <f t="shared" si="450"/>
        <v>#NotModelled</v>
      </c>
      <c r="AY199" s="109" t="str">
        <f t="shared" si="450"/>
        <v>#NotModelled</v>
      </c>
      <c r="AZ199" s="109" t="str">
        <f t="shared" si="450"/>
        <v>#NotModelled</v>
      </c>
      <c r="BA199" s="109" t="str">
        <f t="shared" si="450"/>
        <v>#NotModelled</v>
      </c>
      <c r="BB199" s="109" t="str">
        <f t="shared" si="450"/>
        <v>#NotModelled</v>
      </c>
      <c r="BC199" s="109" t="str">
        <f t="shared" si="450"/>
        <v>#NotModelled</v>
      </c>
      <c r="BD199" s="109" t="str">
        <f t="shared" si="450"/>
        <v>#NotModelled</v>
      </c>
      <c r="BE199" s="109" t="str">
        <f t="shared" si="450"/>
        <v>#NotModelled</v>
      </c>
      <c r="BF199" s="109" t="str">
        <f t="shared" si="451"/>
        <v>#NotModelled</v>
      </c>
      <c r="BG199" s="109" t="str">
        <f t="shared" si="451"/>
        <v>#NotModelled</v>
      </c>
      <c r="BH199" s="109" t="str">
        <f t="shared" si="451"/>
        <v>#NotModelled</v>
      </c>
      <c r="BI199" s="109" t="str">
        <f t="shared" si="451"/>
        <v>#NotModelled</v>
      </c>
      <c r="BJ199" s="109" t="str">
        <f t="shared" si="451"/>
        <v>#NotModelled</v>
      </c>
      <c r="BK199" s="109" t="str">
        <f t="shared" si="451"/>
        <v>#NotModelled</v>
      </c>
      <c r="BL199" s="109" t="str">
        <f t="shared" si="451"/>
        <v>#NotModelled</v>
      </c>
      <c r="BM199" s="109" t="str">
        <f t="shared" si="451"/>
        <v>#NotModelled</v>
      </c>
      <c r="BN199" s="109" t="str">
        <f t="shared" si="451"/>
        <v>#NotModelled</v>
      </c>
      <c r="BO199" s="109" t="str">
        <f t="shared" si="451"/>
        <v>#NotModelled</v>
      </c>
      <c r="BP199" s="109" t="str">
        <f t="shared" si="452"/>
        <v>#NotModelled</v>
      </c>
      <c r="BQ199" s="109" t="str">
        <f t="shared" si="452"/>
        <v>#NotModelled</v>
      </c>
      <c r="BR199" s="109" t="str">
        <f t="shared" si="452"/>
        <v>#NotModelled</v>
      </c>
      <c r="BS199" s="109" t="str">
        <f t="shared" si="452"/>
        <v>#NotModelled</v>
      </c>
      <c r="BT199" s="109" t="str">
        <f t="shared" si="452"/>
        <v>#NotModelled</v>
      </c>
      <c r="BU199" s="109" t="str">
        <f t="shared" si="452"/>
        <v>#NotModelled</v>
      </c>
      <c r="BV199" s="109" t="str">
        <f t="shared" si="452"/>
        <v>#NotModelled</v>
      </c>
      <c r="BW199" s="109" t="str">
        <f t="shared" si="452"/>
        <v>#NotModelled</v>
      </c>
      <c r="BX199" s="109" t="str">
        <f t="shared" si="452"/>
        <v>#NotModelled</v>
      </c>
      <c r="BY199" s="109" t="str">
        <f t="shared" si="452"/>
        <v>#NotModelled</v>
      </c>
      <c r="BZ199" s="109" t="str">
        <f t="shared" si="453"/>
        <v>#NotModelled</v>
      </c>
      <c r="CA199" s="109" t="str">
        <f t="shared" si="453"/>
        <v>#NotModelled</v>
      </c>
      <c r="CB199" s="109" t="str">
        <f t="shared" si="453"/>
        <v>#NotModelled</v>
      </c>
      <c r="CC199" s="109" t="str">
        <f t="shared" si="453"/>
        <v>#NotModelled</v>
      </c>
      <c r="CD199" s="109" t="str">
        <f t="shared" si="453"/>
        <v>#NotModelled</v>
      </c>
      <c r="CE199" s="109" t="str">
        <f t="shared" si="453"/>
        <v>#NotModelled</v>
      </c>
      <c r="CF199" s="109" t="str">
        <f t="shared" si="453"/>
        <v>#NotModelled</v>
      </c>
      <c r="CG199" s="109" t="str">
        <f t="shared" si="453"/>
        <v>#NotModelled</v>
      </c>
      <c r="CH199" s="109" t="str">
        <f t="shared" si="453"/>
        <v>#NotModelled</v>
      </c>
      <c r="CI199" s="109" t="str">
        <f t="shared" si="453"/>
        <v>#NotModelled</v>
      </c>
      <c r="CJ199" s="109" t="str">
        <f t="shared" si="454"/>
        <v>#NotModelled</v>
      </c>
      <c r="CK199" s="109" t="str">
        <f t="shared" si="454"/>
        <v>#NotModelled</v>
      </c>
      <c r="CL199" s="109" t="str">
        <f t="shared" si="454"/>
        <v>#NotModelled</v>
      </c>
      <c r="CM199" s="109" t="str">
        <f t="shared" si="454"/>
        <v>#NotModelled</v>
      </c>
      <c r="CN199" s="109" t="str">
        <f t="shared" si="454"/>
        <v>#NotModelled</v>
      </c>
      <c r="CO199" s="109" t="str">
        <f t="shared" si="454"/>
        <v>#NotModelled</v>
      </c>
      <c r="CP199" s="109" t="str">
        <f t="shared" si="454"/>
        <v>#NotModelled</v>
      </c>
      <c r="CQ199" s="109" t="str">
        <f t="shared" si="454"/>
        <v>#NotModelled</v>
      </c>
      <c r="CR199" s="109" t="str">
        <f t="shared" si="454"/>
        <v>#NotModelled</v>
      </c>
      <c r="CS199" s="109" t="str">
        <f t="shared" si="454"/>
        <v>#NotModelled</v>
      </c>
      <c r="CT199" s="109" t="str">
        <f t="shared" si="455"/>
        <v>#NotModelled</v>
      </c>
      <c r="CU199" s="109" t="str">
        <f t="shared" si="455"/>
        <v>#NotModelled</v>
      </c>
      <c r="CV199" s="109" t="str">
        <f t="shared" si="455"/>
        <v>#NotModelled</v>
      </c>
      <c r="CW199" s="109" t="str">
        <f t="shared" si="455"/>
        <v>#NotModelled</v>
      </c>
      <c r="CX199" s="109" t="str">
        <f t="shared" si="455"/>
        <v>#NotModelled</v>
      </c>
      <c r="CY199" s="109" t="str">
        <f t="shared" si="455"/>
        <v>#NotModelled</v>
      </c>
      <c r="CZ199" s="109" t="str">
        <f t="shared" si="455"/>
        <v>#NotModelled</v>
      </c>
      <c r="DA199" s="109" t="str">
        <f t="shared" si="455"/>
        <v>#NotModelled</v>
      </c>
      <c r="DB199" s="109" t="str">
        <f t="shared" si="455"/>
        <v>#NotModelled</v>
      </c>
      <c r="DC199" s="109" t="str">
        <f t="shared" si="455"/>
        <v>#NotModelled</v>
      </c>
      <c r="DD199" s="109" t="str">
        <f t="shared" si="456"/>
        <v>#NotModelled</v>
      </c>
      <c r="DE199" s="109" t="str">
        <f t="shared" si="456"/>
        <v>#NotModelled</v>
      </c>
      <c r="DF199" s="109" t="str">
        <f t="shared" si="456"/>
        <v>#NotModelled</v>
      </c>
      <c r="DG199" s="109" t="str">
        <f t="shared" si="456"/>
        <v>#NotModelled</v>
      </c>
      <c r="DH199" s="109" t="str">
        <f t="shared" si="456"/>
        <v>#NotModelled</v>
      </c>
      <c r="DI199" s="109" t="str">
        <f t="shared" si="456"/>
        <v>#NotModelled</v>
      </c>
      <c r="DJ199" s="109" t="str">
        <f t="shared" si="456"/>
        <v>#NotModelled</v>
      </c>
      <c r="DK199" s="109" t="str">
        <f t="shared" si="456"/>
        <v>#NotModelled</v>
      </c>
      <c r="DL199" s="109" t="str">
        <f t="shared" si="456"/>
        <v>#NotModelled</v>
      </c>
      <c r="DM199" s="109" t="str">
        <f t="shared" si="456"/>
        <v>#NotModelled</v>
      </c>
      <c r="DN199" s="109" t="str">
        <f t="shared" si="457"/>
        <v>#NotModelled</v>
      </c>
      <c r="DO199" s="109" t="str">
        <f t="shared" si="457"/>
        <v>#NotModelled</v>
      </c>
      <c r="DP199" s="109" t="str">
        <f t="shared" si="457"/>
        <v>#NotModelled</v>
      </c>
      <c r="DQ199" s="109" t="str">
        <f t="shared" si="457"/>
        <v>#NotModelled</v>
      </c>
      <c r="DR199" s="109" t="str">
        <f t="shared" si="457"/>
        <v>#NotModelled</v>
      </c>
      <c r="DS199" s="109" t="str">
        <f t="shared" si="457"/>
        <v>#NotModelled</v>
      </c>
      <c r="DT199" s="109" t="str">
        <f t="shared" si="457"/>
        <v>#NotModelled</v>
      </c>
      <c r="DU199" s="109" t="str">
        <f t="shared" si="457"/>
        <v>#NotModelled</v>
      </c>
      <c r="DV199" s="109" t="str">
        <f t="shared" si="457"/>
        <v>#NotModelled</v>
      </c>
      <c r="DW199" s="109" t="str">
        <f t="shared" si="457"/>
        <v>#NotModelled</v>
      </c>
      <c r="DX199" s="109" t="str">
        <f t="shared" si="458"/>
        <v>#NotModelled</v>
      </c>
      <c r="DY199" s="109" t="str">
        <f t="shared" si="458"/>
        <v>#NotModelled</v>
      </c>
      <c r="DZ199" s="109" t="str">
        <f t="shared" si="458"/>
        <v>#NotModelled</v>
      </c>
      <c r="EA199" s="109" t="str">
        <f t="shared" si="458"/>
        <v>#NotModelled</v>
      </c>
      <c r="EB199" s="109" t="str">
        <f t="shared" si="458"/>
        <v>#NotModelled</v>
      </c>
      <c r="EC199" s="109" t="str">
        <f t="shared" si="458"/>
        <v>#NotModelled</v>
      </c>
      <c r="ED199" s="109" t="str">
        <f t="shared" si="458"/>
        <v>#NotModelled</v>
      </c>
      <c r="EE199" s="109" t="str">
        <f t="shared" si="458"/>
        <v>#NotModelled</v>
      </c>
      <c r="EF199" s="109" t="str">
        <f t="shared" si="458"/>
        <v>#NotModelled</v>
      </c>
      <c r="EG199" s="109" t="str">
        <f t="shared" si="458"/>
        <v>#NotModelled</v>
      </c>
      <c r="EH199" s="109" t="str">
        <f t="shared" si="459"/>
        <v>#NotModelled</v>
      </c>
      <c r="EI199" s="109" t="str">
        <f t="shared" si="459"/>
        <v>#NotModelled</v>
      </c>
      <c r="EJ199" s="109" t="str">
        <f t="shared" si="459"/>
        <v>#NotModelled</v>
      </c>
      <c r="EK199" s="109" t="str">
        <f t="shared" si="459"/>
        <v>#NotModelled</v>
      </c>
      <c r="EL199" s="109" t="str">
        <f t="shared" si="459"/>
        <v>#NotModelled</v>
      </c>
      <c r="EM199" s="109" t="str">
        <f t="shared" si="459"/>
        <v>#NotModelled</v>
      </c>
      <c r="EN199" s="109" t="str">
        <f t="shared" si="459"/>
        <v>#NotModelled</v>
      </c>
      <c r="EO199" s="109" t="str">
        <f t="shared" si="459"/>
        <v>#NotModelled</v>
      </c>
      <c r="EP199" s="109" t="str">
        <f t="shared" si="459"/>
        <v>#NotModelled</v>
      </c>
      <c r="EQ199" s="109" t="str">
        <f t="shared" si="459"/>
        <v>#NotModelled</v>
      </c>
      <c r="ER199" s="109" t="str">
        <f t="shared" si="460"/>
        <v>#NotModelled</v>
      </c>
      <c r="ES199" s="109" t="str">
        <f t="shared" si="460"/>
        <v>#NotModelled</v>
      </c>
      <c r="ET199" s="109" t="str">
        <f t="shared" si="460"/>
        <v>#NotModelled</v>
      </c>
      <c r="EU199" s="109" t="str">
        <f t="shared" si="460"/>
        <v>#NotModelled</v>
      </c>
      <c r="EV199" s="109" t="str">
        <f t="shared" si="460"/>
        <v>#NotModelled</v>
      </c>
      <c r="EW199" s="109" t="str">
        <f t="shared" si="460"/>
        <v>#NotModelled</v>
      </c>
      <c r="EX199" s="109" t="str">
        <f t="shared" si="460"/>
        <v>#NotModelled</v>
      </c>
      <c r="EY199" s="109" t="str">
        <f t="shared" si="460"/>
        <v>#NotModelled</v>
      </c>
      <c r="EZ199" s="109" t="str">
        <f t="shared" si="460"/>
        <v>#NotModelled</v>
      </c>
      <c r="FA199" s="109" t="str">
        <f t="shared" si="460"/>
        <v>#NotModelled</v>
      </c>
      <c r="FB199" s="109" t="str">
        <f t="shared" si="461"/>
        <v>#NotModelled</v>
      </c>
      <c r="FC199" s="109" t="str">
        <f t="shared" si="461"/>
        <v>#NotModelled</v>
      </c>
      <c r="FD199" s="109" t="str">
        <f t="shared" si="461"/>
        <v>#NotModelled</v>
      </c>
      <c r="FE199" s="109" t="str">
        <f t="shared" si="461"/>
        <v>#NotModelled</v>
      </c>
      <c r="FF199" s="109" t="str">
        <f t="shared" si="461"/>
        <v>#NotModelled</v>
      </c>
      <c r="FG199" s="109" t="str">
        <f t="shared" si="461"/>
        <v>#NotModelled</v>
      </c>
      <c r="FH199" s="109" t="str">
        <f t="shared" si="461"/>
        <v>#NotModelled</v>
      </c>
      <c r="FI199" s="109" t="str">
        <f t="shared" si="461"/>
        <v>#NotModelled</v>
      </c>
      <c r="FJ199" s="109" t="str">
        <f t="shared" si="461"/>
        <v>#NotModelled</v>
      </c>
      <c r="FK199" s="109" t="str">
        <f t="shared" si="461"/>
        <v>#NotModelled</v>
      </c>
      <c r="FL199" s="109" t="str">
        <f t="shared" si="462"/>
        <v>#NotModelled</v>
      </c>
      <c r="FM199" s="109" t="str">
        <f t="shared" si="462"/>
        <v>#NotModelled</v>
      </c>
      <c r="FN199" s="109" t="str">
        <f t="shared" si="462"/>
        <v>#NotModelled</v>
      </c>
      <c r="FO199" s="109" t="str">
        <f t="shared" si="462"/>
        <v>#NotModelled</v>
      </c>
      <c r="FP199" s="109" t="str">
        <f t="shared" si="462"/>
        <v>#NotModelled</v>
      </c>
      <c r="FQ199" s="109" t="str">
        <f t="shared" si="462"/>
        <v>#NotModelled</v>
      </c>
      <c r="FR199" s="109" t="str">
        <f t="shared" si="462"/>
        <v>#NotModelled</v>
      </c>
      <c r="FS199" s="109" t="str">
        <f t="shared" si="462"/>
        <v>#NotModelled</v>
      </c>
      <c r="FT199" s="109" t="str">
        <f t="shared" si="462"/>
        <v>#NotModelled</v>
      </c>
      <c r="FU199" s="109" t="str">
        <f t="shared" si="462"/>
        <v>#NotModelled</v>
      </c>
      <c r="FV199" s="109" t="str">
        <f t="shared" si="463"/>
        <v>#NotModelled</v>
      </c>
      <c r="FW199" s="109" t="str">
        <f t="shared" si="463"/>
        <v>#NotModelled</v>
      </c>
      <c r="FX199" s="109" t="str">
        <f t="shared" si="463"/>
        <v>#NotModelled</v>
      </c>
      <c r="FY199" s="109" t="str">
        <f t="shared" si="463"/>
        <v>#NotModelled</v>
      </c>
      <c r="FZ199" s="109" t="str">
        <f t="shared" si="463"/>
        <v>#NotModelled</v>
      </c>
      <c r="GA199" s="109" t="str">
        <f t="shared" si="463"/>
        <v>#NotModelled</v>
      </c>
      <c r="GB199" s="109" t="str">
        <f t="shared" si="463"/>
        <v>#NotModelled</v>
      </c>
      <c r="GC199" s="109" t="str">
        <f t="shared" si="463"/>
        <v>#NotModelled</v>
      </c>
      <c r="GD199" s="109" t="str">
        <f t="shared" si="463"/>
        <v>#NotModelled</v>
      </c>
      <c r="GE199" s="109" t="str">
        <f t="shared" si="463"/>
        <v>#NotModelled</v>
      </c>
      <c r="GF199" s="109" t="str">
        <f t="shared" si="464"/>
        <v>#NotModelled</v>
      </c>
      <c r="GG199" s="109" t="str">
        <f t="shared" si="464"/>
        <v>#NotModelled</v>
      </c>
      <c r="GH199" s="109" t="str">
        <f t="shared" si="464"/>
        <v>#NotModelled</v>
      </c>
      <c r="GI199" s="109" t="str">
        <f t="shared" si="464"/>
        <v>#NotModelled</v>
      </c>
      <c r="GJ199" s="109" t="str">
        <f t="shared" si="464"/>
        <v>#NotModelled</v>
      </c>
      <c r="GK199" s="109" t="str">
        <f t="shared" si="464"/>
        <v>#NotModelled</v>
      </c>
      <c r="GL199" s="109" t="str">
        <f t="shared" si="464"/>
        <v>#NotModelled</v>
      </c>
      <c r="GM199" s="109" t="str">
        <f t="shared" si="464"/>
        <v>#NotModelled</v>
      </c>
      <c r="GN199" s="109" t="str">
        <f t="shared" si="464"/>
        <v>#NotModelled</v>
      </c>
      <c r="GO199" s="109" t="str">
        <f t="shared" si="464"/>
        <v>#NotModelled</v>
      </c>
      <c r="GP199" s="109" t="str">
        <f t="shared" si="465"/>
        <v>#NotModelled</v>
      </c>
      <c r="GQ199" s="109" t="str">
        <f t="shared" si="465"/>
        <v>#NotModelled</v>
      </c>
      <c r="GR199" s="109" t="str">
        <f t="shared" si="465"/>
        <v>#NotModelled</v>
      </c>
      <c r="GS199" s="109" t="str">
        <f t="shared" si="465"/>
        <v>#NotModelled</v>
      </c>
      <c r="GT199" s="109" t="str">
        <f t="shared" si="465"/>
        <v>#NotModelled</v>
      </c>
      <c r="GU199" s="109" t="str">
        <f t="shared" si="465"/>
        <v>#NotModelled</v>
      </c>
      <c r="GV199" s="109" t="str">
        <f t="shared" si="465"/>
        <v>#NotModelled</v>
      </c>
      <c r="GW199" s="109" t="str">
        <f t="shared" si="465"/>
        <v>#NotModelled</v>
      </c>
      <c r="GX199" s="109" t="str">
        <f t="shared" si="465"/>
        <v>#NotModelled</v>
      </c>
      <c r="GY199" s="109" t="str">
        <f t="shared" si="465"/>
        <v>#NotModelled</v>
      </c>
      <c r="GZ199" s="109" t="str">
        <f t="shared" si="466"/>
        <v>#NotModelled</v>
      </c>
      <c r="HA199" s="109" t="str">
        <f t="shared" si="466"/>
        <v>#NotModelled</v>
      </c>
      <c r="HB199" s="109" t="str">
        <f t="shared" si="466"/>
        <v>#NotModelled</v>
      </c>
      <c r="HC199" s="109" t="str">
        <f t="shared" si="466"/>
        <v>#NotModelled</v>
      </c>
      <c r="HD199" s="109" t="str">
        <f t="shared" si="466"/>
        <v>#NotModelled</v>
      </c>
      <c r="HE199" s="109" t="str">
        <f t="shared" si="466"/>
        <v>#NotModelled</v>
      </c>
      <c r="HF199" s="109" t="str">
        <f t="shared" si="466"/>
        <v>#NotModelled</v>
      </c>
      <c r="HG199" s="109" t="str">
        <f t="shared" si="466"/>
        <v>#NotModelled</v>
      </c>
      <c r="HH199" s="109" t="str">
        <f t="shared" si="466"/>
        <v>#NotModelled</v>
      </c>
      <c r="HI199" s="109" t="str">
        <f t="shared" si="466"/>
        <v>#NotModelled</v>
      </c>
      <c r="HJ199" s="109" t="str">
        <f t="shared" si="467"/>
        <v>#NotModelled</v>
      </c>
      <c r="HK199" s="109" t="str">
        <f t="shared" si="467"/>
        <v>#NotModelled</v>
      </c>
      <c r="HL199" s="109" t="str">
        <f t="shared" si="467"/>
        <v>#NotModelled</v>
      </c>
      <c r="HM199" s="109" t="str">
        <f t="shared" si="467"/>
        <v>#NotModelled</v>
      </c>
      <c r="HN199" s="109" t="str">
        <f t="shared" si="467"/>
        <v>#NotModelled</v>
      </c>
      <c r="HO199" s="109" t="str">
        <f t="shared" si="467"/>
        <v>#NotModelled</v>
      </c>
      <c r="HP199" s="109" t="str">
        <f t="shared" si="467"/>
        <v>#NotModelled</v>
      </c>
      <c r="HQ199" s="109" t="str">
        <f t="shared" si="467"/>
        <v>#NotModelled</v>
      </c>
      <c r="HR199" s="109"/>
      <c r="HS199" s="109"/>
      <c r="HT199" s="109"/>
      <c r="HU199" s="109"/>
      <c r="HV199" s="109"/>
      <c r="HW199" s="109"/>
      <c r="HX199" s="109"/>
      <c r="HY199" s="109"/>
      <c r="HZ199" s="109"/>
      <c r="IA199" s="109"/>
      <c r="IB199" s="109"/>
      <c r="IC199" s="109"/>
      <c r="ID199" s="109"/>
      <c r="IE199" s="109"/>
      <c r="IF199" s="109"/>
      <c r="IG199" s="109"/>
      <c r="IH199" s="109"/>
      <c r="II199" s="109"/>
      <c r="IJ199" s="109"/>
      <c r="IK199" s="109"/>
      <c r="IL199" s="109"/>
      <c r="IM199" s="109"/>
      <c r="IN199" s="109"/>
      <c r="IO199" s="109"/>
      <c r="IP199" s="109"/>
      <c r="IQ199" s="109"/>
      <c r="IR199" s="109"/>
      <c r="IS199" s="109"/>
      <c r="IT199" s="109"/>
      <c r="IU199" s="109"/>
      <c r="IV199" s="109"/>
      <c r="IW199" s="109"/>
      <c r="IX199" s="109"/>
      <c r="IY199" s="109"/>
      <c r="IZ199" s="109"/>
      <c r="JA199" s="109"/>
      <c r="JB199" s="109"/>
      <c r="JC199" s="109"/>
      <c r="JD199" s="109"/>
      <c r="JE199" s="109"/>
      <c r="JF199" s="109"/>
      <c r="JG199" s="109"/>
      <c r="JH199" s="109"/>
      <c r="JI199" s="109"/>
      <c r="JJ199" s="109"/>
      <c r="JK199" s="109"/>
      <c r="JL199" s="109"/>
      <c r="JM199" s="109"/>
      <c r="JN199" s="109"/>
      <c r="JO199" s="109"/>
      <c r="JP199" s="109" t="str">
        <f t="shared" si="335"/>
        <v>Water Pollution_4,4'-Methylenedianiline_Seawater_Health_N/A for WP Interim Methodology</v>
      </c>
    </row>
    <row r="200" spans="2:276">
      <c r="B200" s="112" t="s">
        <v>9</v>
      </c>
      <c r="C200" s="112" t="s">
        <v>425</v>
      </c>
      <c r="D200" s="112" t="s">
        <v>384</v>
      </c>
      <c r="E200" s="112" t="s">
        <v>395</v>
      </c>
      <c r="F200" s="112" t="s">
        <v>390</v>
      </c>
      <c r="G200" s="112" t="s">
        <v>391</v>
      </c>
      <c r="H200" s="109" t="str">
        <f t="shared" si="446"/>
        <v>#NotModelled</v>
      </c>
      <c r="I200" s="109" t="str">
        <f t="shared" si="446"/>
        <v>#NotModelled</v>
      </c>
      <c r="J200" s="109" t="str">
        <f t="shared" si="446"/>
        <v>#NotModelled</v>
      </c>
      <c r="K200" s="109" t="str">
        <f t="shared" si="446"/>
        <v>#NotModelled</v>
      </c>
      <c r="L200" s="109" t="str">
        <f t="shared" si="446"/>
        <v>#NotModelled</v>
      </c>
      <c r="M200" s="109" t="str">
        <f t="shared" si="446"/>
        <v>#NotModelled</v>
      </c>
      <c r="N200" s="109" t="str">
        <f t="shared" si="446"/>
        <v>#NotModelled</v>
      </c>
      <c r="O200" s="109" t="str">
        <f t="shared" si="446"/>
        <v>#NotModelled</v>
      </c>
      <c r="P200" s="109" t="str">
        <f t="shared" si="446"/>
        <v>#NotModelled</v>
      </c>
      <c r="Q200" s="109" t="str">
        <f t="shared" si="446"/>
        <v>#NotModelled</v>
      </c>
      <c r="R200" s="109" t="str">
        <f t="shared" si="447"/>
        <v>#NotModelled</v>
      </c>
      <c r="S200" s="109" t="str">
        <f t="shared" si="447"/>
        <v>#NotModelled</v>
      </c>
      <c r="T200" s="109" t="str">
        <f t="shared" si="447"/>
        <v>#NotModelled</v>
      </c>
      <c r="U200" s="109" t="str">
        <f t="shared" si="447"/>
        <v>#NotModelled</v>
      </c>
      <c r="V200" s="109" t="str">
        <f t="shared" si="447"/>
        <v>#NotModelled</v>
      </c>
      <c r="W200" s="109" t="str">
        <f t="shared" si="447"/>
        <v>#NotModelled</v>
      </c>
      <c r="X200" s="109" t="str">
        <f t="shared" si="447"/>
        <v>#NotModelled</v>
      </c>
      <c r="Y200" s="109" t="str">
        <f t="shared" si="447"/>
        <v>#NotModelled</v>
      </c>
      <c r="Z200" s="109" t="str">
        <f t="shared" si="447"/>
        <v>#NotModelled</v>
      </c>
      <c r="AA200" s="109" t="str">
        <f t="shared" si="447"/>
        <v>#NotModelled</v>
      </c>
      <c r="AB200" s="109" t="str">
        <f t="shared" si="448"/>
        <v>#NotModelled</v>
      </c>
      <c r="AC200" s="109" t="str">
        <f t="shared" si="448"/>
        <v>#NotModelled</v>
      </c>
      <c r="AD200" s="109" t="str">
        <f t="shared" si="448"/>
        <v>#NotModelled</v>
      </c>
      <c r="AE200" s="109" t="str">
        <f t="shared" si="448"/>
        <v>#NotModelled</v>
      </c>
      <c r="AF200" s="109" t="str">
        <f t="shared" si="448"/>
        <v>#NotModelled</v>
      </c>
      <c r="AG200" s="109" t="str">
        <f t="shared" si="448"/>
        <v>#NotModelled</v>
      </c>
      <c r="AH200" s="109" t="str">
        <f t="shared" si="448"/>
        <v>#NotModelled</v>
      </c>
      <c r="AI200" s="109" t="str">
        <f t="shared" si="448"/>
        <v>#NotModelled</v>
      </c>
      <c r="AJ200" s="109" t="str">
        <f t="shared" si="448"/>
        <v>#NotModelled</v>
      </c>
      <c r="AK200" s="109" t="str">
        <f t="shared" si="448"/>
        <v>#NotModelled</v>
      </c>
      <c r="AL200" s="109" t="str">
        <f t="shared" si="449"/>
        <v>#NotModelled</v>
      </c>
      <c r="AM200" s="109" t="str">
        <f t="shared" si="449"/>
        <v>#NotModelled</v>
      </c>
      <c r="AN200" s="109" t="str">
        <f t="shared" si="449"/>
        <v>#NotModelled</v>
      </c>
      <c r="AO200" s="109" t="str">
        <f t="shared" si="449"/>
        <v>#NotModelled</v>
      </c>
      <c r="AP200" s="109" t="str">
        <f t="shared" si="449"/>
        <v>#NotModelled</v>
      </c>
      <c r="AQ200" s="109" t="str">
        <f t="shared" si="449"/>
        <v>#NotModelled</v>
      </c>
      <c r="AR200" s="109" t="str">
        <f t="shared" si="449"/>
        <v>#NotModelled</v>
      </c>
      <c r="AS200" s="109" t="str">
        <f t="shared" si="449"/>
        <v>#NotModelled</v>
      </c>
      <c r="AT200" s="109" t="str">
        <f t="shared" si="449"/>
        <v>#NotModelled</v>
      </c>
      <c r="AU200" s="109" t="str">
        <f t="shared" si="449"/>
        <v>#NotModelled</v>
      </c>
      <c r="AV200" s="109" t="str">
        <f t="shared" si="450"/>
        <v>#NotModelled</v>
      </c>
      <c r="AW200" s="109" t="str">
        <f t="shared" si="450"/>
        <v>#NotModelled</v>
      </c>
      <c r="AX200" s="109" t="str">
        <f t="shared" si="450"/>
        <v>#NotModelled</v>
      </c>
      <c r="AY200" s="109" t="str">
        <f t="shared" si="450"/>
        <v>#NotModelled</v>
      </c>
      <c r="AZ200" s="109" t="str">
        <f t="shared" si="450"/>
        <v>#NotModelled</v>
      </c>
      <c r="BA200" s="109" t="str">
        <f t="shared" si="450"/>
        <v>#NotModelled</v>
      </c>
      <c r="BB200" s="109" t="str">
        <f t="shared" si="450"/>
        <v>#NotModelled</v>
      </c>
      <c r="BC200" s="109" t="str">
        <f t="shared" si="450"/>
        <v>#NotModelled</v>
      </c>
      <c r="BD200" s="109" t="str">
        <f t="shared" si="450"/>
        <v>#NotModelled</v>
      </c>
      <c r="BE200" s="109" t="str">
        <f t="shared" si="450"/>
        <v>#NotModelled</v>
      </c>
      <c r="BF200" s="109" t="str">
        <f t="shared" si="451"/>
        <v>#NotModelled</v>
      </c>
      <c r="BG200" s="109" t="str">
        <f t="shared" si="451"/>
        <v>#NotModelled</v>
      </c>
      <c r="BH200" s="109" t="str">
        <f t="shared" si="451"/>
        <v>#NotModelled</v>
      </c>
      <c r="BI200" s="109" t="str">
        <f t="shared" si="451"/>
        <v>#NotModelled</v>
      </c>
      <c r="BJ200" s="109" t="str">
        <f t="shared" si="451"/>
        <v>#NotModelled</v>
      </c>
      <c r="BK200" s="109" t="str">
        <f t="shared" si="451"/>
        <v>#NotModelled</v>
      </c>
      <c r="BL200" s="109" t="str">
        <f t="shared" si="451"/>
        <v>#NotModelled</v>
      </c>
      <c r="BM200" s="109" t="str">
        <f t="shared" si="451"/>
        <v>#NotModelled</v>
      </c>
      <c r="BN200" s="109" t="str">
        <f t="shared" si="451"/>
        <v>#NotModelled</v>
      </c>
      <c r="BO200" s="109" t="str">
        <f t="shared" si="451"/>
        <v>#NotModelled</v>
      </c>
      <c r="BP200" s="109" t="str">
        <f t="shared" si="452"/>
        <v>#NotModelled</v>
      </c>
      <c r="BQ200" s="109" t="str">
        <f t="shared" si="452"/>
        <v>#NotModelled</v>
      </c>
      <c r="BR200" s="109" t="str">
        <f t="shared" si="452"/>
        <v>#NotModelled</v>
      </c>
      <c r="BS200" s="109" t="str">
        <f t="shared" si="452"/>
        <v>#NotModelled</v>
      </c>
      <c r="BT200" s="109" t="str">
        <f t="shared" si="452"/>
        <v>#NotModelled</v>
      </c>
      <c r="BU200" s="109" t="str">
        <f t="shared" si="452"/>
        <v>#NotModelled</v>
      </c>
      <c r="BV200" s="109" t="str">
        <f t="shared" si="452"/>
        <v>#NotModelled</v>
      </c>
      <c r="BW200" s="109" t="str">
        <f t="shared" si="452"/>
        <v>#NotModelled</v>
      </c>
      <c r="BX200" s="109" t="str">
        <f t="shared" si="452"/>
        <v>#NotModelled</v>
      </c>
      <c r="BY200" s="109" t="str">
        <f t="shared" si="452"/>
        <v>#NotModelled</v>
      </c>
      <c r="BZ200" s="109" t="str">
        <f t="shared" si="453"/>
        <v>#NotModelled</v>
      </c>
      <c r="CA200" s="109" t="str">
        <f t="shared" si="453"/>
        <v>#NotModelled</v>
      </c>
      <c r="CB200" s="109" t="str">
        <f t="shared" si="453"/>
        <v>#NotModelled</v>
      </c>
      <c r="CC200" s="109" t="str">
        <f t="shared" si="453"/>
        <v>#NotModelled</v>
      </c>
      <c r="CD200" s="109" t="str">
        <f t="shared" si="453"/>
        <v>#NotModelled</v>
      </c>
      <c r="CE200" s="109" t="str">
        <f t="shared" si="453"/>
        <v>#NotModelled</v>
      </c>
      <c r="CF200" s="109" t="str">
        <f t="shared" si="453"/>
        <v>#NotModelled</v>
      </c>
      <c r="CG200" s="109" t="str">
        <f t="shared" si="453"/>
        <v>#NotModelled</v>
      </c>
      <c r="CH200" s="109" t="str">
        <f t="shared" si="453"/>
        <v>#NotModelled</v>
      </c>
      <c r="CI200" s="109" t="str">
        <f t="shared" si="453"/>
        <v>#NotModelled</v>
      </c>
      <c r="CJ200" s="109" t="str">
        <f t="shared" si="454"/>
        <v>#NotModelled</v>
      </c>
      <c r="CK200" s="109" t="str">
        <f t="shared" si="454"/>
        <v>#NotModelled</v>
      </c>
      <c r="CL200" s="109" t="str">
        <f t="shared" si="454"/>
        <v>#NotModelled</v>
      </c>
      <c r="CM200" s="109" t="str">
        <f t="shared" si="454"/>
        <v>#NotModelled</v>
      </c>
      <c r="CN200" s="109" t="str">
        <f t="shared" si="454"/>
        <v>#NotModelled</v>
      </c>
      <c r="CO200" s="109" t="str">
        <f t="shared" si="454"/>
        <v>#NotModelled</v>
      </c>
      <c r="CP200" s="109" t="str">
        <f t="shared" si="454"/>
        <v>#NotModelled</v>
      </c>
      <c r="CQ200" s="109" t="str">
        <f t="shared" si="454"/>
        <v>#NotModelled</v>
      </c>
      <c r="CR200" s="109" t="str">
        <f t="shared" si="454"/>
        <v>#NotModelled</v>
      </c>
      <c r="CS200" s="109" t="str">
        <f t="shared" si="454"/>
        <v>#NotModelled</v>
      </c>
      <c r="CT200" s="109" t="str">
        <f t="shared" si="455"/>
        <v>#NotModelled</v>
      </c>
      <c r="CU200" s="109" t="str">
        <f t="shared" si="455"/>
        <v>#NotModelled</v>
      </c>
      <c r="CV200" s="109" t="str">
        <f t="shared" si="455"/>
        <v>#NotModelled</v>
      </c>
      <c r="CW200" s="109" t="str">
        <f t="shared" si="455"/>
        <v>#NotModelled</v>
      </c>
      <c r="CX200" s="109" t="str">
        <f t="shared" si="455"/>
        <v>#NotModelled</v>
      </c>
      <c r="CY200" s="109" t="str">
        <f t="shared" si="455"/>
        <v>#NotModelled</v>
      </c>
      <c r="CZ200" s="109" t="str">
        <f t="shared" si="455"/>
        <v>#NotModelled</v>
      </c>
      <c r="DA200" s="109" t="str">
        <f t="shared" si="455"/>
        <v>#NotModelled</v>
      </c>
      <c r="DB200" s="109" t="str">
        <f t="shared" si="455"/>
        <v>#NotModelled</v>
      </c>
      <c r="DC200" s="109" t="str">
        <f t="shared" si="455"/>
        <v>#NotModelled</v>
      </c>
      <c r="DD200" s="109" t="str">
        <f t="shared" si="456"/>
        <v>#NotModelled</v>
      </c>
      <c r="DE200" s="109" t="str">
        <f t="shared" si="456"/>
        <v>#NotModelled</v>
      </c>
      <c r="DF200" s="109" t="str">
        <f t="shared" si="456"/>
        <v>#NotModelled</v>
      </c>
      <c r="DG200" s="109" t="str">
        <f t="shared" si="456"/>
        <v>#NotModelled</v>
      </c>
      <c r="DH200" s="109" t="str">
        <f t="shared" si="456"/>
        <v>#NotModelled</v>
      </c>
      <c r="DI200" s="109" t="str">
        <f t="shared" si="456"/>
        <v>#NotModelled</v>
      </c>
      <c r="DJ200" s="109" t="str">
        <f t="shared" si="456"/>
        <v>#NotModelled</v>
      </c>
      <c r="DK200" s="109" t="str">
        <f t="shared" si="456"/>
        <v>#NotModelled</v>
      </c>
      <c r="DL200" s="109" t="str">
        <f t="shared" si="456"/>
        <v>#NotModelled</v>
      </c>
      <c r="DM200" s="109" t="str">
        <f t="shared" si="456"/>
        <v>#NotModelled</v>
      </c>
      <c r="DN200" s="109" t="str">
        <f t="shared" si="457"/>
        <v>#NotModelled</v>
      </c>
      <c r="DO200" s="109" t="str">
        <f t="shared" si="457"/>
        <v>#NotModelled</v>
      </c>
      <c r="DP200" s="109" t="str">
        <f t="shared" si="457"/>
        <v>#NotModelled</v>
      </c>
      <c r="DQ200" s="109" t="str">
        <f t="shared" si="457"/>
        <v>#NotModelled</v>
      </c>
      <c r="DR200" s="109" t="str">
        <f t="shared" si="457"/>
        <v>#NotModelled</v>
      </c>
      <c r="DS200" s="109" t="str">
        <f t="shared" si="457"/>
        <v>#NotModelled</v>
      </c>
      <c r="DT200" s="109" t="str">
        <f t="shared" si="457"/>
        <v>#NotModelled</v>
      </c>
      <c r="DU200" s="109" t="str">
        <f t="shared" si="457"/>
        <v>#NotModelled</v>
      </c>
      <c r="DV200" s="109" t="str">
        <f t="shared" si="457"/>
        <v>#NotModelled</v>
      </c>
      <c r="DW200" s="109" t="str">
        <f t="shared" si="457"/>
        <v>#NotModelled</v>
      </c>
      <c r="DX200" s="109" t="str">
        <f t="shared" si="458"/>
        <v>#NotModelled</v>
      </c>
      <c r="DY200" s="109" t="str">
        <f t="shared" si="458"/>
        <v>#NotModelled</v>
      </c>
      <c r="DZ200" s="109" t="str">
        <f t="shared" si="458"/>
        <v>#NotModelled</v>
      </c>
      <c r="EA200" s="109" t="str">
        <f t="shared" si="458"/>
        <v>#NotModelled</v>
      </c>
      <c r="EB200" s="109" t="str">
        <f t="shared" si="458"/>
        <v>#NotModelled</v>
      </c>
      <c r="EC200" s="109" t="str">
        <f t="shared" si="458"/>
        <v>#NotModelled</v>
      </c>
      <c r="ED200" s="109" t="str">
        <f t="shared" si="458"/>
        <v>#NotModelled</v>
      </c>
      <c r="EE200" s="109" t="str">
        <f t="shared" si="458"/>
        <v>#NotModelled</v>
      </c>
      <c r="EF200" s="109" t="str">
        <f t="shared" si="458"/>
        <v>#NotModelled</v>
      </c>
      <c r="EG200" s="109" t="str">
        <f t="shared" si="458"/>
        <v>#NotModelled</v>
      </c>
      <c r="EH200" s="109" t="str">
        <f t="shared" si="459"/>
        <v>#NotModelled</v>
      </c>
      <c r="EI200" s="109" t="str">
        <f t="shared" si="459"/>
        <v>#NotModelled</v>
      </c>
      <c r="EJ200" s="109" t="str">
        <f t="shared" si="459"/>
        <v>#NotModelled</v>
      </c>
      <c r="EK200" s="109" t="str">
        <f t="shared" si="459"/>
        <v>#NotModelled</v>
      </c>
      <c r="EL200" s="109" t="str">
        <f t="shared" si="459"/>
        <v>#NotModelled</v>
      </c>
      <c r="EM200" s="109" t="str">
        <f t="shared" si="459"/>
        <v>#NotModelled</v>
      </c>
      <c r="EN200" s="109" t="str">
        <f t="shared" si="459"/>
        <v>#NotModelled</v>
      </c>
      <c r="EO200" s="109" t="str">
        <f t="shared" si="459"/>
        <v>#NotModelled</v>
      </c>
      <c r="EP200" s="109" t="str">
        <f t="shared" si="459"/>
        <v>#NotModelled</v>
      </c>
      <c r="EQ200" s="109" t="str">
        <f t="shared" si="459"/>
        <v>#NotModelled</v>
      </c>
      <c r="ER200" s="109" t="str">
        <f t="shared" si="460"/>
        <v>#NotModelled</v>
      </c>
      <c r="ES200" s="109" t="str">
        <f t="shared" si="460"/>
        <v>#NotModelled</v>
      </c>
      <c r="ET200" s="109" t="str">
        <f t="shared" si="460"/>
        <v>#NotModelled</v>
      </c>
      <c r="EU200" s="109" t="str">
        <f t="shared" si="460"/>
        <v>#NotModelled</v>
      </c>
      <c r="EV200" s="109" t="str">
        <f t="shared" si="460"/>
        <v>#NotModelled</v>
      </c>
      <c r="EW200" s="109" t="str">
        <f t="shared" si="460"/>
        <v>#NotModelled</v>
      </c>
      <c r="EX200" s="109" t="str">
        <f t="shared" si="460"/>
        <v>#NotModelled</v>
      </c>
      <c r="EY200" s="109" t="str">
        <f t="shared" si="460"/>
        <v>#NotModelled</v>
      </c>
      <c r="EZ200" s="109" t="str">
        <f t="shared" si="460"/>
        <v>#NotModelled</v>
      </c>
      <c r="FA200" s="109" t="str">
        <f t="shared" si="460"/>
        <v>#NotModelled</v>
      </c>
      <c r="FB200" s="109" t="str">
        <f t="shared" si="461"/>
        <v>#NotModelled</v>
      </c>
      <c r="FC200" s="109" t="str">
        <f t="shared" si="461"/>
        <v>#NotModelled</v>
      </c>
      <c r="FD200" s="109" t="str">
        <f t="shared" si="461"/>
        <v>#NotModelled</v>
      </c>
      <c r="FE200" s="109" t="str">
        <f t="shared" si="461"/>
        <v>#NotModelled</v>
      </c>
      <c r="FF200" s="109" t="str">
        <f t="shared" si="461"/>
        <v>#NotModelled</v>
      </c>
      <c r="FG200" s="109" t="str">
        <f t="shared" si="461"/>
        <v>#NotModelled</v>
      </c>
      <c r="FH200" s="109" t="str">
        <f t="shared" si="461"/>
        <v>#NotModelled</v>
      </c>
      <c r="FI200" s="109" t="str">
        <f t="shared" si="461"/>
        <v>#NotModelled</v>
      </c>
      <c r="FJ200" s="109" t="str">
        <f t="shared" si="461"/>
        <v>#NotModelled</v>
      </c>
      <c r="FK200" s="109" t="str">
        <f t="shared" si="461"/>
        <v>#NotModelled</v>
      </c>
      <c r="FL200" s="109" t="str">
        <f t="shared" si="462"/>
        <v>#NotModelled</v>
      </c>
      <c r="FM200" s="109" t="str">
        <f t="shared" si="462"/>
        <v>#NotModelled</v>
      </c>
      <c r="FN200" s="109" t="str">
        <f t="shared" si="462"/>
        <v>#NotModelled</v>
      </c>
      <c r="FO200" s="109" t="str">
        <f t="shared" si="462"/>
        <v>#NotModelled</v>
      </c>
      <c r="FP200" s="109" t="str">
        <f t="shared" si="462"/>
        <v>#NotModelled</v>
      </c>
      <c r="FQ200" s="109" t="str">
        <f t="shared" si="462"/>
        <v>#NotModelled</v>
      </c>
      <c r="FR200" s="109" t="str">
        <f t="shared" si="462"/>
        <v>#NotModelled</v>
      </c>
      <c r="FS200" s="109" t="str">
        <f t="shared" si="462"/>
        <v>#NotModelled</v>
      </c>
      <c r="FT200" s="109" t="str">
        <f t="shared" si="462"/>
        <v>#NotModelled</v>
      </c>
      <c r="FU200" s="109" t="str">
        <f t="shared" si="462"/>
        <v>#NotModelled</v>
      </c>
      <c r="FV200" s="109" t="str">
        <f t="shared" si="463"/>
        <v>#NotModelled</v>
      </c>
      <c r="FW200" s="109" t="str">
        <f t="shared" si="463"/>
        <v>#NotModelled</v>
      </c>
      <c r="FX200" s="109" t="str">
        <f t="shared" si="463"/>
        <v>#NotModelled</v>
      </c>
      <c r="FY200" s="109" t="str">
        <f t="shared" si="463"/>
        <v>#NotModelled</v>
      </c>
      <c r="FZ200" s="109" t="str">
        <f t="shared" si="463"/>
        <v>#NotModelled</v>
      </c>
      <c r="GA200" s="109" t="str">
        <f t="shared" si="463"/>
        <v>#NotModelled</v>
      </c>
      <c r="GB200" s="109" t="str">
        <f t="shared" si="463"/>
        <v>#NotModelled</v>
      </c>
      <c r="GC200" s="109" t="str">
        <f t="shared" si="463"/>
        <v>#NotModelled</v>
      </c>
      <c r="GD200" s="109" t="str">
        <f t="shared" si="463"/>
        <v>#NotModelled</v>
      </c>
      <c r="GE200" s="109" t="str">
        <f t="shared" si="463"/>
        <v>#NotModelled</v>
      </c>
      <c r="GF200" s="109" t="str">
        <f t="shared" si="464"/>
        <v>#NotModelled</v>
      </c>
      <c r="GG200" s="109" t="str">
        <f t="shared" si="464"/>
        <v>#NotModelled</v>
      </c>
      <c r="GH200" s="109" t="str">
        <f t="shared" si="464"/>
        <v>#NotModelled</v>
      </c>
      <c r="GI200" s="109" t="str">
        <f t="shared" si="464"/>
        <v>#NotModelled</v>
      </c>
      <c r="GJ200" s="109" t="str">
        <f t="shared" si="464"/>
        <v>#NotModelled</v>
      </c>
      <c r="GK200" s="109" t="str">
        <f t="shared" si="464"/>
        <v>#NotModelled</v>
      </c>
      <c r="GL200" s="109" t="str">
        <f t="shared" si="464"/>
        <v>#NotModelled</v>
      </c>
      <c r="GM200" s="109" t="str">
        <f t="shared" si="464"/>
        <v>#NotModelled</v>
      </c>
      <c r="GN200" s="109" t="str">
        <f t="shared" si="464"/>
        <v>#NotModelled</v>
      </c>
      <c r="GO200" s="109" t="str">
        <f t="shared" si="464"/>
        <v>#NotModelled</v>
      </c>
      <c r="GP200" s="109" t="str">
        <f t="shared" si="465"/>
        <v>#NotModelled</v>
      </c>
      <c r="GQ200" s="109" t="str">
        <f t="shared" si="465"/>
        <v>#NotModelled</v>
      </c>
      <c r="GR200" s="109" t="str">
        <f t="shared" si="465"/>
        <v>#NotModelled</v>
      </c>
      <c r="GS200" s="109" t="str">
        <f t="shared" si="465"/>
        <v>#NotModelled</v>
      </c>
      <c r="GT200" s="109" t="str">
        <f t="shared" si="465"/>
        <v>#NotModelled</v>
      </c>
      <c r="GU200" s="109" t="str">
        <f t="shared" si="465"/>
        <v>#NotModelled</v>
      </c>
      <c r="GV200" s="109" t="str">
        <f t="shared" si="465"/>
        <v>#NotModelled</v>
      </c>
      <c r="GW200" s="109" t="str">
        <f t="shared" si="465"/>
        <v>#NotModelled</v>
      </c>
      <c r="GX200" s="109" t="str">
        <f t="shared" si="465"/>
        <v>#NotModelled</v>
      </c>
      <c r="GY200" s="109" t="str">
        <f t="shared" si="465"/>
        <v>#NotModelled</v>
      </c>
      <c r="GZ200" s="109" t="str">
        <f t="shared" si="466"/>
        <v>#NotModelled</v>
      </c>
      <c r="HA200" s="109" t="str">
        <f t="shared" si="466"/>
        <v>#NotModelled</v>
      </c>
      <c r="HB200" s="109" t="str">
        <f t="shared" si="466"/>
        <v>#NotModelled</v>
      </c>
      <c r="HC200" s="109" t="str">
        <f t="shared" si="466"/>
        <v>#NotModelled</v>
      </c>
      <c r="HD200" s="109" t="str">
        <f t="shared" si="466"/>
        <v>#NotModelled</v>
      </c>
      <c r="HE200" s="109" t="str">
        <f t="shared" si="466"/>
        <v>#NotModelled</v>
      </c>
      <c r="HF200" s="109" t="str">
        <f t="shared" si="466"/>
        <v>#NotModelled</v>
      </c>
      <c r="HG200" s="109" t="str">
        <f t="shared" si="466"/>
        <v>#NotModelled</v>
      </c>
      <c r="HH200" s="109" t="str">
        <f t="shared" si="466"/>
        <v>#NotModelled</v>
      </c>
      <c r="HI200" s="109" t="str">
        <f t="shared" si="466"/>
        <v>#NotModelled</v>
      </c>
      <c r="HJ200" s="109" t="str">
        <f t="shared" si="467"/>
        <v>#NotModelled</v>
      </c>
      <c r="HK200" s="109" t="str">
        <f t="shared" si="467"/>
        <v>#NotModelled</v>
      </c>
      <c r="HL200" s="109" t="str">
        <f t="shared" si="467"/>
        <v>#NotModelled</v>
      </c>
      <c r="HM200" s="109" t="str">
        <f t="shared" si="467"/>
        <v>#NotModelled</v>
      </c>
      <c r="HN200" s="109" t="str">
        <f t="shared" si="467"/>
        <v>#NotModelled</v>
      </c>
      <c r="HO200" s="109" t="str">
        <f t="shared" si="467"/>
        <v>#NotModelled</v>
      </c>
      <c r="HP200" s="109" t="str">
        <f t="shared" si="467"/>
        <v>#NotModelled</v>
      </c>
      <c r="HQ200" s="109" t="str">
        <f t="shared" si="467"/>
        <v>#NotModelled</v>
      </c>
      <c r="HR200" s="109"/>
      <c r="HS200" s="109"/>
      <c r="HT200" s="109"/>
      <c r="HU200" s="109"/>
      <c r="HV200" s="109"/>
      <c r="HW200" s="109"/>
      <c r="HX200" s="109"/>
      <c r="HY200" s="109"/>
      <c r="HZ200" s="109"/>
      <c r="IA200" s="109"/>
      <c r="IB200" s="109"/>
      <c r="IC200" s="109"/>
      <c r="ID200" s="109"/>
      <c r="IE200" s="109"/>
      <c r="IF200" s="109"/>
      <c r="IG200" s="109"/>
      <c r="IH200" s="109"/>
      <c r="II200" s="109"/>
      <c r="IJ200" s="109"/>
      <c r="IK200" s="109"/>
      <c r="IL200" s="109"/>
      <c r="IM200" s="109"/>
      <c r="IN200" s="109"/>
      <c r="IO200" s="109"/>
      <c r="IP200" s="109"/>
      <c r="IQ200" s="109"/>
      <c r="IR200" s="109"/>
      <c r="IS200" s="109"/>
      <c r="IT200" s="109"/>
      <c r="IU200" s="109"/>
      <c r="IV200" s="109"/>
      <c r="IW200" s="109"/>
      <c r="IX200" s="109"/>
      <c r="IY200" s="109"/>
      <c r="IZ200" s="109"/>
      <c r="JA200" s="109"/>
      <c r="JB200" s="109"/>
      <c r="JC200" s="109"/>
      <c r="JD200" s="109"/>
      <c r="JE200" s="109"/>
      <c r="JF200" s="109"/>
      <c r="JG200" s="109"/>
      <c r="JH200" s="109"/>
      <c r="JI200" s="109"/>
      <c r="JJ200" s="109"/>
      <c r="JK200" s="109"/>
      <c r="JL200" s="109"/>
      <c r="JM200" s="109"/>
      <c r="JN200" s="109"/>
      <c r="JO200" s="109"/>
      <c r="JP200" s="109" t="str">
        <f t="shared" si="335"/>
        <v>Water Pollution_4,4'-Methylenedianiline_Unspecified_Health_N/A for WP Interim Methodology</v>
      </c>
    </row>
    <row r="201" spans="2:276">
      <c r="B201" s="112" t="s">
        <v>9</v>
      </c>
      <c r="C201" s="112" t="s">
        <v>427</v>
      </c>
      <c r="D201" s="112" t="s">
        <v>394</v>
      </c>
      <c r="E201" s="112" t="s">
        <v>395</v>
      </c>
      <c r="F201" s="112" t="s">
        <v>390</v>
      </c>
      <c r="G201" s="112" t="s">
        <v>391</v>
      </c>
      <c r="H201" s="109">
        <f t="shared" ref="H201:Q210" si="468">INDEX(WP_Health_data,MATCH($JP201,WP_Health_Reference,0),MATCH(H$6,WP_Health_countries,0))</f>
        <v>0.54360100935966715</v>
      </c>
      <c r="I201" s="109">
        <f t="shared" si="468"/>
        <v>8.4603575840485664E-3</v>
      </c>
      <c r="J201" s="109">
        <f t="shared" si="468"/>
        <v>0.46772381969054272</v>
      </c>
      <c r="K201" s="109">
        <f t="shared" si="468"/>
        <v>5.9670424814040439E-3</v>
      </c>
      <c r="L201" s="109">
        <f t="shared" si="468"/>
        <v>4.3304673595648484E-2</v>
      </c>
      <c r="M201" s="109">
        <f t="shared" si="468"/>
        <v>0.12758848073908666</v>
      </c>
      <c r="N201" s="109">
        <f t="shared" si="468"/>
        <v>8.3685551619636186E-2</v>
      </c>
      <c r="O201" s="109">
        <f t="shared" si="468"/>
        <v>7.143643479316745E-3</v>
      </c>
      <c r="P201" s="109">
        <f t="shared" si="468"/>
        <v>4.1541168094604017E-3</v>
      </c>
      <c r="Q201" s="109">
        <f t="shared" si="468"/>
        <v>8.3685551619636186E-2</v>
      </c>
      <c r="R201" s="109">
        <f t="shared" ref="R201:AA210" si="469">INDEX(WP_Health_data,MATCH($JP201,WP_Health_Reference,0),MATCH(R$6,WP_Health_countries,0))</f>
        <v>2.1623604716706143E-3</v>
      </c>
      <c r="S201" s="109">
        <f t="shared" si="469"/>
        <v>9.4762314528868963E-3</v>
      </c>
      <c r="T201" s="109">
        <f t="shared" si="469"/>
        <v>5.0787772646350003E-2</v>
      </c>
      <c r="U201" s="109">
        <f t="shared" si="469"/>
        <v>8.3685551619636186E-2</v>
      </c>
      <c r="V201" s="109">
        <f t="shared" si="469"/>
        <v>0.49710265297733675</v>
      </c>
      <c r="W201" s="109">
        <f t="shared" si="469"/>
        <v>0.36249770450943214</v>
      </c>
      <c r="X201" s="109">
        <f t="shared" si="469"/>
        <v>8.3685551619636186E-2</v>
      </c>
      <c r="Y201" s="109">
        <f t="shared" si="469"/>
        <v>0.14438074793577504</v>
      </c>
      <c r="Z201" s="109">
        <f t="shared" si="469"/>
        <v>0.25145359359809683</v>
      </c>
      <c r="AA201" s="109">
        <f t="shared" si="469"/>
        <v>1.1434041924694277E-2</v>
      </c>
      <c r="AB201" s="109">
        <f t="shared" ref="AB201:AK210" si="470">INDEX(WP_Health_data,MATCH($JP201,WP_Health_Reference,0),MATCH(AB$6,WP_Health_countries,0))</f>
        <v>0.12634019767858767</v>
      </c>
      <c r="AC201" s="109">
        <f t="shared" si="470"/>
        <v>3.9740713175984344E-4</v>
      </c>
      <c r="AD201" s="109">
        <f t="shared" si="470"/>
        <v>3.6890617153627826E-2</v>
      </c>
      <c r="AE201" s="109">
        <f t="shared" si="470"/>
        <v>2.5737996964487384E-3</v>
      </c>
      <c r="AF201" s="109">
        <f t="shared" si="470"/>
        <v>0.16376386935875686</v>
      </c>
      <c r="AG201" s="109">
        <f t="shared" si="470"/>
        <v>2.9483578579424827E-3</v>
      </c>
      <c r="AH201" s="109">
        <f t="shared" si="470"/>
        <v>1.6469458621194939E-2</v>
      </c>
      <c r="AI201" s="109">
        <f t="shared" si="470"/>
        <v>8.3685551619636186E-2</v>
      </c>
      <c r="AJ201" s="109">
        <f t="shared" si="470"/>
        <v>0.15850226960253971</v>
      </c>
      <c r="AK201" s="109">
        <f t="shared" si="470"/>
        <v>6.4840458650567964E-2</v>
      </c>
      <c r="AL201" s="109">
        <f t="shared" ref="AL201:AU210" si="471">INDEX(WP_Health_data,MATCH($JP201,WP_Health_Reference,0),MATCH(AL$6,WP_Health_countries,0))</f>
        <v>0.39557700052968681</v>
      </c>
      <c r="AM201" s="109">
        <f t="shared" si="471"/>
        <v>1.8669655172433935E-3</v>
      </c>
      <c r="AN201" s="109">
        <f t="shared" si="471"/>
        <v>9.4435075354414769E-2</v>
      </c>
      <c r="AO201" s="109">
        <f t="shared" si="471"/>
        <v>4.5464578511957447E-2</v>
      </c>
      <c r="AP201" s="109">
        <f t="shared" si="471"/>
        <v>7.1638842880764692E-2</v>
      </c>
      <c r="AQ201" s="109">
        <f t="shared" si="471"/>
        <v>1.8674273762953427E-4</v>
      </c>
      <c r="AR201" s="109">
        <f t="shared" si="471"/>
        <v>8.3685551619636186E-2</v>
      </c>
      <c r="AS201" s="109">
        <f t="shared" si="471"/>
        <v>3.3410201530488876E-2</v>
      </c>
      <c r="AT201" s="109">
        <f t="shared" si="471"/>
        <v>1.966682754790753E-2</v>
      </c>
      <c r="AU201" s="109">
        <f t="shared" si="471"/>
        <v>4.3304673595648484E-2</v>
      </c>
      <c r="AV201" s="109">
        <f t="shared" ref="AV201:BE210" si="472">INDEX(WP_Health_data,MATCH($JP201,WP_Health_Reference,0),MATCH(AV$6,WP_Health_countries,0))</f>
        <v>2.9431544190735982E-3</v>
      </c>
      <c r="AW201" s="109">
        <f t="shared" si="472"/>
        <v>7.1970198911855882E-2</v>
      </c>
      <c r="AX201" s="109">
        <f t="shared" si="472"/>
        <v>6.365492550139247E-3</v>
      </c>
      <c r="AY201" s="109">
        <f t="shared" si="472"/>
        <v>9.4435075354414769E-2</v>
      </c>
      <c r="AZ201" s="109">
        <f t="shared" si="472"/>
        <v>2.1165074114925849E-3</v>
      </c>
      <c r="BA201" s="109">
        <f t="shared" si="472"/>
        <v>4.9586186654184759E-2</v>
      </c>
      <c r="BB201" s="109">
        <f t="shared" si="472"/>
        <v>5.4414363779659025E-2</v>
      </c>
      <c r="BC201" s="109">
        <f t="shared" si="472"/>
        <v>0.10136378786127773</v>
      </c>
      <c r="BD201" s="109">
        <f t="shared" si="472"/>
        <v>6.1245002099793888E-2</v>
      </c>
      <c r="BE201" s="109">
        <f t="shared" si="472"/>
        <v>0.22449663349213067</v>
      </c>
      <c r="BF201" s="109">
        <f t="shared" ref="BF201:BO210" si="473">INDEX(WP_Health_data,MATCH($JP201,WP_Health_Reference,0),MATCH(BF$6,WP_Health_countries,0))</f>
        <v>8.3685551619636186E-2</v>
      </c>
      <c r="BG201" s="109">
        <f t="shared" si="473"/>
        <v>6.2884724889714513E-2</v>
      </c>
      <c r="BH201" s="109">
        <f t="shared" si="473"/>
        <v>4.3283159456101603E-2</v>
      </c>
      <c r="BI201" s="109">
        <f t="shared" si="473"/>
        <v>5.2903693372231289E-2</v>
      </c>
      <c r="BJ201" s="109">
        <f t="shared" si="473"/>
        <v>0.15112462976222332</v>
      </c>
      <c r="BK201" s="109">
        <f t="shared" si="473"/>
        <v>8.3685551619636186E-2</v>
      </c>
      <c r="BL201" s="109">
        <f t="shared" si="473"/>
        <v>0.25263281246260261</v>
      </c>
      <c r="BM201" s="109">
        <f t="shared" si="473"/>
        <v>2.4588335850276678E-2</v>
      </c>
      <c r="BN201" s="109">
        <f t="shared" si="473"/>
        <v>7.6380457667462751E-2</v>
      </c>
      <c r="BO201" s="109">
        <f t="shared" si="473"/>
        <v>0.15798352638112467</v>
      </c>
      <c r="BP201" s="109">
        <f t="shared" ref="BP201:BY210" si="474">INDEX(WP_Health_data,MATCH($JP201,WP_Health_Reference,0),MATCH(BP$6,WP_Health_countries,0))</f>
        <v>9.3515314968241933E-2</v>
      </c>
      <c r="BQ201" s="109">
        <f t="shared" si="474"/>
        <v>0.37566997196152324</v>
      </c>
      <c r="BR201" s="109">
        <f t="shared" si="474"/>
        <v>4.680705233386975E-3</v>
      </c>
      <c r="BS201" s="109">
        <f t="shared" si="474"/>
        <v>9.4435075354414769E-2</v>
      </c>
      <c r="BT201" s="109">
        <f t="shared" si="474"/>
        <v>0.205806327861808</v>
      </c>
      <c r="BU201" s="109">
        <f t="shared" si="474"/>
        <v>6.2884724889714513E-2</v>
      </c>
      <c r="BV201" s="109">
        <f t="shared" si="474"/>
        <v>5.9670424814040439E-3</v>
      </c>
      <c r="BW201" s="109">
        <f t="shared" si="474"/>
        <v>1.4495889473772122E-3</v>
      </c>
      <c r="BX201" s="109">
        <f t="shared" si="474"/>
        <v>5.2298854964743367E-2</v>
      </c>
      <c r="BY201" s="109">
        <f t="shared" si="474"/>
        <v>5.9670424814040439E-3</v>
      </c>
      <c r="BZ201" s="109">
        <f t="shared" ref="BZ201:CI210" si="475">INDEX(WP_Health_data,MATCH($JP201,WP_Health_Reference,0),MATCH(BZ$6,WP_Health_countries,0))</f>
        <v>3.076240674242709E-3</v>
      </c>
      <c r="CA201" s="109">
        <f t="shared" si="475"/>
        <v>9.4435075354414769E-2</v>
      </c>
      <c r="CB201" s="109">
        <f t="shared" si="475"/>
        <v>0.13932318056739368</v>
      </c>
      <c r="CC201" s="109">
        <f t="shared" si="475"/>
        <v>4.5484803592115541E-2</v>
      </c>
      <c r="CD201" s="109">
        <f t="shared" si="475"/>
        <v>3.2202555025724833E-2</v>
      </c>
      <c r="CE201" s="109">
        <f t="shared" si="475"/>
        <v>4.3304673595648484E-2</v>
      </c>
      <c r="CF201" s="109">
        <f t="shared" si="475"/>
        <v>3.8053008825758503E-2</v>
      </c>
      <c r="CG201" s="109">
        <f t="shared" si="475"/>
        <v>6.8063802659753674E-5</v>
      </c>
      <c r="CH201" s="109">
        <f t="shared" si="475"/>
        <v>8.3685551619636186E-2</v>
      </c>
      <c r="CI201" s="109">
        <f t="shared" si="475"/>
        <v>0.15850226960253971</v>
      </c>
      <c r="CJ201" s="109">
        <f t="shared" ref="CJ201:CS210" si="476">INDEX(WP_Health_data,MATCH($JP201,WP_Health_Reference,0),MATCH(CJ$6,WP_Health_countries,0))</f>
        <v>9.9034733556838159E-2</v>
      </c>
      <c r="CK201" s="109">
        <f t="shared" si="476"/>
        <v>0.15133965431059301</v>
      </c>
      <c r="CL201" s="109">
        <f t="shared" si="476"/>
        <v>7.6669149497184206E-3</v>
      </c>
      <c r="CM201" s="109">
        <f t="shared" si="476"/>
        <v>7.7306654148583901E-4</v>
      </c>
      <c r="CN201" s="109">
        <f t="shared" si="476"/>
        <v>0.76923162578380644</v>
      </c>
      <c r="CO201" s="109">
        <f t="shared" si="476"/>
        <v>0.14499276976979208</v>
      </c>
      <c r="CP201" s="109">
        <f t="shared" si="476"/>
        <v>0.15850226960253971</v>
      </c>
      <c r="CQ201" s="109">
        <f t="shared" si="476"/>
        <v>0.10098033702562331</v>
      </c>
      <c r="CR201" s="109">
        <f t="shared" si="476"/>
        <v>9.9406121049676051E-4</v>
      </c>
      <c r="CS201" s="109">
        <f t="shared" si="476"/>
        <v>0.11649310372717872</v>
      </c>
      <c r="CT201" s="109">
        <f t="shared" ref="CT201:DC210" si="477">INDEX(WP_Health_data,MATCH($JP201,WP_Health_Reference,0),MATCH(CT$6,WP_Health_countries,0))</f>
        <v>1.2559808816202988E-2</v>
      </c>
      <c r="CU201" s="109">
        <f t="shared" si="477"/>
        <v>8.9646998285069723E-2</v>
      </c>
      <c r="CV201" s="109">
        <f t="shared" si="477"/>
        <v>0.10597563697296025</v>
      </c>
      <c r="CW201" s="109">
        <f t="shared" si="477"/>
        <v>2.328543406676362E-2</v>
      </c>
      <c r="CX201" s="109">
        <f t="shared" si="477"/>
        <v>4.3304673595648484E-2</v>
      </c>
      <c r="CY201" s="109">
        <f t="shared" si="477"/>
        <v>4.5110452570091684E-2</v>
      </c>
      <c r="CZ201" s="109">
        <f t="shared" si="477"/>
        <v>1.7153663491164838E-2</v>
      </c>
      <c r="DA201" s="109">
        <f t="shared" si="477"/>
        <v>8.3685551619636186E-2</v>
      </c>
      <c r="DB201" s="109">
        <f t="shared" si="477"/>
        <v>5.7687060796706595E-2</v>
      </c>
      <c r="DC201" s="109">
        <f t="shared" si="477"/>
        <v>1.2326827896121901</v>
      </c>
      <c r="DD201" s="109">
        <f t="shared" ref="DD201:DM210" si="478">INDEX(WP_Health_data,MATCH($JP201,WP_Health_Reference,0),MATCH(DD$6,WP_Health_countries,0))</f>
        <v>5.0376063792015513E-3</v>
      </c>
      <c r="DE201" s="109">
        <f t="shared" si="478"/>
        <v>1.8422807811567677E-2</v>
      </c>
      <c r="DF201" s="109">
        <f t="shared" si="478"/>
        <v>0.15850226960253971</v>
      </c>
      <c r="DG201" s="109">
        <f t="shared" si="478"/>
        <v>0.85588033177192047</v>
      </c>
      <c r="DH201" s="109">
        <f t="shared" si="478"/>
        <v>0.44491383489869474</v>
      </c>
      <c r="DI201" s="109">
        <f t="shared" si="478"/>
        <v>6.2884724889714513E-2</v>
      </c>
      <c r="DJ201" s="109">
        <f t="shared" si="478"/>
        <v>0.49710265297733675</v>
      </c>
      <c r="DK201" s="109">
        <f t="shared" si="478"/>
        <v>6.0941609064991853E-2</v>
      </c>
      <c r="DL201" s="109">
        <f t="shared" si="478"/>
        <v>2.2976039144574707E-2</v>
      </c>
      <c r="DM201" s="109">
        <f t="shared" si="478"/>
        <v>1.2373602939004934E-2</v>
      </c>
      <c r="DN201" s="109">
        <f t="shared" ref="DN201:DW210" si="479">INDEX(WP_Health_data,MATCH($JP201,WP_Health_Reference,0),MATCH(DN$6,WP_Health_countries,0))</f>
        <v>0.49710265297733675</v>
      </c>
      <c r="DO201" s="109">
        <f t="shared" si="479"/>
        <v>0.44194415423259947</v>
      </c>
      <c r="DP201" s="109">
        <f t="shared" si="479"/>
        <v>9.2023624559167891E-3</v>
      </c>
      <c r="DQ201" s="109">
        <f t="shared" si="479"/>
        <v>0.12988764979899642</v>
      </c>
      <c r="DR201" s="109">
        <f t="shared" si="479"/>
        <v>4.3304673595648484E-2</v>
      </c>
      <c r="DS201" s="109">
        <f t="shared" si="479"/>
        <v>1.9167037800407738E-2</v>
      </c>
      <c r="DT201" s="109">
        <f t="shared" si="479"/>
        <v>4.3304673595648484E-2</v>
      </c>
      <c r="DU201" s="109">
        <f t="shared" si="479"/>
        <v>0.15850226960253971</v>
      </c>
      <c r="DV201" s="109">
        <f t="shared" si="479"/>
        <v>7.9233614634949559E-2</v>
      </c>
      <c r="DW201" s="109">
        <f t="shared" si="479"/>
        <v>5.8599598244346996E-4</v>
      </c>
      <c r="DX201" s="109">
        <f t="shared" ref="DX201:EG210" si="480">INDEX(WP_Health_data,MATCH($JP201,WP_Health_Reference,0),MATCH(DX$6,WP_Health_countries,0))</f>
        <v>5.6491261865908964E-2</v>
      </c>
      <c r="DY201" s="109">
        <f t="shared" si="480"/>
        <v>0.25979796885269463</v>
      </c>
      <c r="DZ201" s="109">
        <f t="shared" si="480"/>
        <v>2.8555013282737653E-2</v>
      </c>
      <c r="EA201" s="109">
        <f t="shared" si="480"/>
        <v>0.49710265297733675</v>
      </c>
      <c r="EB201" s="109">
        <f t="shared" si="480"/>
        <v>0.15850226960253971</v>
      </c>
      <c r="EC201" s="109">
        <f t="shared" si="480"/>
        <v>0.13630725913876998</v>
      </c>
      <c r="ED201" s="109">
        <f t="shared" si="480"/>
        <v>9.4435075354414769E-2</v>
      </c>
      <c r="EE201" s="109">
        <f t="shared" si="480"/>
        <v>2.9536636917382945E-2</v>
      </c>
      <c r="EF201" s="109">
        <f t="shared" si="480"/>
        <v>0.15850226960253971</v>
      </c>
      <c r="EG201" s="109">
        <f t="shared" si="480"/>
        <v>7.1674102931143666E-2</v>
      </c>
      <c r="EH201" s="109">
        <f t="shared" ref="EH201:EQ210" si="481">INDEX(WP_Health_data,MATCH($JP201,WP_Health_Reference,0),MATCH(EH$6,WP_Health_countries,0))</f>
        <v>4.3304673595648484E-2</v>
      </c>
      <c r="EI201" s="109">
        <f t="shared" si="481"/>
        <v>4.3640433878168439E-4</v>
      </c>
      <c r="EJ201" s="109">
        <f t="shared" si="481"/>
        <v>6.2884724889714513E-2</v>
      </c>
      <c r="EK201" s="109">
        <f t="shared" si="481"/>
        <v>0.90555330833596148</v>
      </c>
      <c r="EL201" s="109">
        <f t="shared" si="481"/>
        <v>4.2718910779348269E-3</v>
      </c>
      <c r="EM201" s="109">
        <f t="shared" si="481"/>
        <v>5.1146935926214179E-2</v>
      </c>
      <c r="EN201" s="109">
        <f t="shared" si="481"/>
        <v>2.6568716201962526E-2</v>
      </c>
      <c r="EO201" s="109">
        <f t="shared" si="481"/>
        <v>0.15850226960253971</v>
      </c>
      <c r="EP201" s="109">
        <f t="shared" si="481"/>
        <v>0.14746928323839945</v>
      </c>
      <c r="EQ201" s="109">
        <f t="shared" si="481"/>
        <v>1.8263082891470793E-2</v>
      </c>
      <c r="ER201" s="109">
        <f t="shared" ref="ER201:FA210" si="482">INDEX(WP_Health_data,MATCH($JP201,WP_Health_Reference,0),MATCH(ER$6,WP_Health_countries,0))</f>
        <v>5.9670424814040439E-3</v>
      </c>
      <c r="ES201" s="109">
        <f t="shared" si="482"/>
        <v>2.8557442761933593E-3</v>
      </c>
      <c r="ET201" s="109">
        <f t="shared" si="482"/>
        <v>8.5072183265623609E-3</v>
      </c>
      <c r="EU201" s="109">
        <f t="shared" si="482"/>
        <v>0.2196475902995112</v>
      </c>
      <c r="EV201" s="109">
        <f t="shared" si="482"/>
        <v>0.28779392688482958</v>
      </c>
      <c r="EW201" s="109">
        <f t="shared" si="482"/>
        <v>3.4268436785095851E-3</v>
      </c>
      <c r="EX201" s="109">
        <f t="shared" si="482"/>
        <v>0.15850226960253971</v>
      </c>
      <c r="EY201" s="109">
        <f t="shared" si="482"/>
        <v>1.8412447195693953E-3</v>
      </c>
      <c r="EZ201" s="109">
        <f t="shared" si="482"/>
        <v>0.2238614262347178</v>
      </c>
      <c r="FA201" s="109">
        <f t="shared" si="482"/>
        <v>0.2132324207975608</v>
      </c>
      <c r="FB201" s="109">
        <f t="shared" ref="FB201:FK210" si="483">INDEX(WP_Health_data,MATCH($JP201,WP_Health_Reference,0),MATCH(FB$6,WP_Health_countries,0))</f>
        <v>0.15850226960253971</v>
      </c>
      <c r="FC201" s="109">
        <f t="shared" si="483"/>
        <v>7.207659015016115E-3</v>
      </c>
      <c r="FD201" s="109">
        <f t="shared" si="483"/>
        <v>1.5008634096657121E-2</v>
      </c>
      <c r="FE201" s="109">
        <f t="shared" si="483"/>
        <v>7.2828805279663584E-3</v>
      </c>
      <c r="FF201" s="109">
        <f t="shared" si="483"/>
        <v>5.1479339185703304E-3</v>
      </c>
      <c r="FG201" s="109">
        <f t="shared" si="483"/>
        <v>5.5035832556027599E-2</v>
      </c>
      <c r="FH201" s="109">
        <f t="shared" si="483"/>
        <v>4.1901741470737407E-2</v>
      </c>
      <c r="FI201" s="109">
        <f t="shared" si="483"/>
        <v>9.062207136514272E-2</v>
      </c>
      <c r="FJ201" s="109">
        <f t="shared" si="483"/>
        <v>8.3685551619636186E-2</v>
      </c>
      <c r="FK201" s="109">
        <f t="shared" si="483"/>
        <v>0.49710265297733675</v>
      </c>
      <c r="FL201" s="109">
        <f t="shared" ref="FL201:FU210" si="484">INDEX(WP_Health_data,MATCH($JP201,WP_Health_Reference,0),MATCH(FL$6,WP_Health_countries,0))</f>
        <v>1.858253022340443E-2</v>
      </c>
      <c r="FM201" s="109">
        <f t="shared" si="484"/>
        <v>2.9554509229027577E-4</v>
      </c>
      <c r="FN201" s="109">
        <f t="shared" si="484"/>
        <v>8.7081991760926489E-3</v>
      </c>
      <c r="FO201" s="109">
        <f t="shared" si="484"/>
        <v>5.9670424814040439E-3</v>
      </c>
      <c r="FP201" s="109">
        <f t="shared" si="484"/>
        <v>4.3304673595648484E-2</v>
      </c>
      <c r="FQ201" s="109">
        <f t="shared" si="484"/>
        <v>9.4435075354414769E-2</v>
      </c>
      <c r="FR201" s="109">
        <f t="shared" si="484"/>
        <v>0.30093432468646208</v>
      </c>
      <c r="FS201" s="109">
        <f t="shared" si="484"/>
        <v>9.199328992938649E-2</v>
      </c>
      <c r="FT201" s="109">
        <f t="shared" si="484"/>
        <v>0.12303416079708106</v>
      </c>
      <c r="FU201" s="109">
        <f t="shared" si="484"/>
        <v>9.4435075354414769E-2</v>
      </c>
      <c r="FV201" s="109">
        <f t="shared" ref="FV201:GE210" si="485">INDEX(WP_Health_data,MATCH($JP201,WP_Health_Reference,0),MATCH(FV$6,WP_Health_countries,0))</f>
        <v>0.21491559286249362</v>
      </c>
      <c r="FW201" s="109">
        <f t="shared" si="485"/>
        <v>0.15850226960253971</v>
      </c>
      <c r="FX201" s="109">
        <f t="shared" si="485"/>
        <v>8.3685551619636186E-2</v>
      </c>
      <c r="FY201" s="109">
        <f t="shared" si="485"/>
        <v>0.14744311118299341</v>
      </c>
      <c r="FZ201" s="109">
        <f t="shared" si="485"/>
        <v>6.1734929154074657E-2</v>
      </c>
      <c r="GA201" s="109">
        <f t="shared" si="485"/>
        <v>1.2883022696348159E-2</v>
      </c>
      <c r="GB201" s="109">
        <f t="shared" si="485"/>
        <v>4.2680797123713102E-2</v>
      </c>
      <c r="GC201" s="109">
        <f t="shared" si="485"/>
        <v>0.23465477511134408</v>
      </c>
      <c r="GD201" s="109">
        <f t="shared" si="485"/>
        <v>9.4435075354414769E-2</v>
      </c>
      <c r="GE201" s="109">
        <f t="shared" si="485"/>
        <v>5.1549446283773913E-2</v>
      </c>
      <c r="GF201" s="109">
        <f t="shared" ref="GF201:GO210" si="486">INDEX(WP_Health_data,MATCH($JP201,WP_Health_Reference,0),MATCH(GF$6,WP_Health_countries,0))</f>
        <v>0.3984016431829962</v>
      </c>
      <c r="GG201" s="109">
        <f t="shared" si="486"/>
        <v>8.3685551619636186E-2</v>
      </c>
      <c r="GH201" s="109">
        <f t="shared" si="486"/>
        <v>8.3685551619636186E-2</v>
      </c>
      <c r="GI201" s="109">
        <f t="shared" si="486"/>
        <v>8.3685551619636186E-2</v>
      </c>
      <c r="GJ201" s="109">
        <f t="shared" si="486"/>
        <v>8.3685551619636186E-2</v>
      </c>
      <c r="GK201" s="109">
        <f t="shared" si="486"/>
        <v>1.0193345635288488E-2</v>
      </c>
      <c r="GL201" s="109">
        <f t="shared" si="486"/>
        <v>1.8790396074252953E-3</v>
      </c>
      <c r="GM201" s="109">
        <f t="shared" si="486"/>
        <v>1.32503931927098E-3</v>
      </c>
      <c r="GN201" s="109">
        <f t="shared" si="486"/>
        <v>4.1644012412358298E-3</v>
      </c>
      <c r="GO201" s="109">
        <f t="shared" si="486"/>
        <v>0.43742478364120213</v>
      </c>
      <c r="GP201" s="109">
        <f t="shared" ref="GP201:GY210" si="487">INDEX(WP_Health_data,MATCH($JP201,WP_Health_Reference,0),MATCH(GP$6,WP_Health_countries,0))</f>
        <v>0.15850226960253971</v>
      </c>
      <c r="GQ201" s="109">
        <f t="shared" si="487"/>
        <v>0.23140561504476187</v>
      </c>
      <c r="GR201" s="109">
        <f t="shared" si="487"/>
        <v>1.132434464067412E-3</v>
      </c>
      <c r="GS201" s="109">
        <f t="shared" si="487"/>
        <v>0.17709542724524507</v>
      </c>
      <c r="GT201" s="109">
        <f t="shared" si="487"/>
        <v>0.15850226960253971</v>
      </c>
      <c r="GU201" s="109">
        <f t="shared" si="487"/>
        <v>8.710539791928805E-2</v>
      </c>
      <c r="GV201" s="109">
        <f t="shared" si="487"/>
        <v>5.9670424814040439E-3</v>
      </c>
      <c r="GW201" s="109">
        <f t="shared" si="487"/>
        <v>8.3685551619636186E-2</v>
      </c>
      <c r="GX201" s="109">
        <f t="shared" si="487"/>
        <v>4.0624044288073015E-2</v>
      </c>
      <c r="GY201" s="109">
        <f t="shared" si="487"/>
        <v>2.4825614260637383E-2</v>
      </c>
      <c r="GZ201" s="109">
        <f t="shared" ref="GZ201:HI210" si="488">INDEX(WP_Health_data,MATCH($JP201,WP_Health_Reference,0),MATCH(GZ$6,WP_Health_countries,0))</f>
        <v>7.7529517289557537E-2</v>
      </c>
      <c r="HA201" s="109">
        <f t="shared" si="488"/>
        <v>8.3685551619636186E-2</v>
      </c>
      <c r="HB201" s="109">
        <f t="shared" si="488"/>
        <v>5.9670424814040439E-3</v>
      </c>
      <c r="HC201" s="109">
        <f t="shared" si="488"/>
        <v>7.247403874720751E-3</v>
      </c>
      <c r="HD201" s="109">
        <f t="shared" si="488"/>
        <v>5.640787100960501E-2</v>
      </c>
      <c r="HE201" s="109">
        <f t="shared" si="488"/>
        <v>1.5336539284781199</v>
      </c>
      <c r="HF201" s="109">
        <f t="shared" si="488"/>
        <v>7.0609567014035909E-2</v>
      </c>
      <c r="HG201" s="109">
        <f t="shared" si="488"/>
        <v>9.3741485499024247E-4</v>
      </c>
      <c r="HH201" s="109">
        <f t="shared" si="488"/>
        <v>6.4433090104891741E-3</v>
      </c>
      <c r="HI201" s="109">
        <f t="shared" si="488"/>
        <v>4.3922867290301794E-2</v>
      </c>
      <c r="HJ201" s="109">
        <f t="shared" ref="HJ201:HQ210" si="489">INDEX(WP_Health_data,MATCH($JP201,WP_Health_Reference,0),MATCH(HJ$6,WP_Health_countries,0))</f>
        <v>5.9670424814040439E-3</v>
      </c>
      <c r="HK201" s="109">
        <f t="shared" si="489"/>
        <v>8.3685551619636186E-2</v>
      </c>
      <c r="HL201" s="109">
        <f t="shared" si="489"/>
        <v>0.35236542555480804</v>
      </c>
      <c r="HM201" s="109">
        <f t="shared" si="489"/>
        <v>8.3685551619636186E-2</v>
      </c>
      <c r="HN201" s="109">
        <f t="shared" si="489"/>
        <v>0.49710265297733675</v>
      </c>
      <c r="HO201" s="109">
        <f t="shared" si="489"/>
        <v>1.7159555446359784</v>
      </c>
      <c r="HP201" s="109">
        <f t="shared" si="489"/>
        <v>2.4278024943339459E-3</v>
      </c>
      <c r="HQ201" s="109">
        <f t="shared" si="489"/>
        <v>2.2430307622125004E-2</v>
      </c>
      <c r="HR201" s="109"/>
      <c r="HS201" s="109"/>
      <c r="HT201" s="109"/>
      <c r="HU201" s="109"/>
      <c r="HV201" s="109"/>
      <c r="HW201" s="109"/>
      <c r="HX201" s="109"/>
      <c r="HY201" s="109"/>
      <c r="HZ201" s="109"/>
      <c r="IA201" s="109"/>
      <c r="IB201" s="109"/>
      <c r="IC201" s="109"/>
      <c r="ID201" s="109"/>
      <c r="IE201" s="109"/>
      <c r="IF201" s="109"/>
      <c r="IG201" s="109"/>
      <c r="IH201" s="109"/>
      <c r="II201" s="109"/>
      <c r="IJ201" s="109"/>
      <c r="IK201" s="109"/>
      <c r="IL201" s="109"/>
      <c r="IM201" s="109"/>
      <c r="IN201" s="109"/>
      <c r="IO201" s="109"/>
      <c r="IP201" s="109"/>
      <c r="IQ201" s="109"/>
      <c r="IR201" s="109"/>
      <c r="IS201" s="109"/>
      <c r="IT201" s="109"/>
      <c r="IU201" s="109"/>
      <c r="IV201" s="109"/>
      <c r="IW201" s="109"/>
      <c r="IX201" s="109"/>
      <c r="IY201" s="109"/>
      <c r="IZ201" s="109"/>
      <c r="JA201" s="109"/>
      <c r="JB201" s="109"/>
      <c r="JC201" s="109"/>
      <c r="JD201" s="109"/>
      <c r="JE201" s="109"/>
      <c r="JF201" s="109"/>
      <c r="JG201" s="109"/>
      <c r="JH201" s="109"/>
      <c r="JI201" s="109"/>
      <c r="JJ201" s="109"/>
      <c r="JK201" s="109"/>
      <c r="JL201" s="109"/>
      <c r="JM201" s="109"/>
      <c r="JN201" s="109"/>
      <c r="JO201" s="109"/>
      <c r="JP201" s="109" t="str">
        <f t="shared" ref="JP201:JP264" si="490">_xlfn.TEXTJOIN("_",FALSE,B201:F201)</f>
        <v>Water Pollution_4-CHLOROANILINE_Freshwater_Health_N/A for WP Interim Methodology</v>
      </c>
    </row>
    <row r="202" spans="2:276">
      <c r="B202" s="112" t="s">
        <v>9</v>
      </c>
      <c r="C202" s="112" t="s">
        <v>427</v>
      </c>
      <c r="D202" s="112" t="s">
        <v>396</v>
      </c>
      <c r="E202" s="112" t="s">
        <v>395</v>
      </c>
      <c r="F202" s="112" t="s">
        <v>390</v>
      </c>
      <c r="G202" s="112" t="s">
        <v>391</v>
      </c>
      <c r="H202" s="109">
        <f t="shared" si="468"/>
        <v>1.3747001036947546E-4</v>
      </c>
      <c r="I202" s="109">
        <f t="shared" si="468"/>
        <v>5.3079188245400934E-5</v>
      </c>
      <c r="J202" s="109">
        <f t="shared" si="468"/>
        <v>9.5589329304117201E-5</v>
      </c>
      <c r="K202" s="109">
        <f t="shared" si="468"/>
        <v>2.1326926425642698E-5</v>
      </c>
      <c r="L202" s="109">
        <f t="shared" si="468"/>
        <v>6.9737863470715949E-5</v>
      </c>
      <c r="M202" s="109">
        <f t="shared" si="468"/>
        <v>1.7461927974861662E-4</v>
      </c>
      <c r="N202" s="109">
        <f t="shared" si="468"/>
        <v>6.7846399997021075E-5</v>
      </c>
      <c r="O202" s="109">
        <f t="shared" si="468"/>
        <v>4.63393076807053E-5</v>
      </c>
      <c r="P202" s="109">
        <f t="shared" si="468"/>
        <v>6.6951606516379753E-5</v>
      </c>
      <c r="Q202" s="109">
        <f t="shared" si="468"/>
        <v>6.7846399997021075E-5</v>
      </c>
      <c r="R202" s="109">
        <f t="shared" si="469"/>
        <v>1.5518064516378686E-5</v>
      </c>
      <c r="S202" s="109">
        <f t="shared" si="469"/>
        <v>1.1259861543863241E-4</v>
      </c>
      <c r="T202" s="109">
        <f t="shared" si="469"/>
        <v>6.0481908835021949E-5</v>
      </c>
      <c r="U202" s="109">
        <f t="shared" si="469"/>
        <v>6.7846399997021075E-5</v>
      </c>
      <c r="V202" s="109">
        <f t="shared" si="469"/>
        <v>1.4250633212497689E-4</v>
      </c>
      <c r="W202" s="109">
        <f t="shared" si="469"/>
        <v>9.62934600617782E-4</v>
      </c>
      <c r="X202" s="109">
        <f t="shared" si="469"/>
        <v>6.7846399997021075E-5</v>
      </c>
      <c r="Y202" s="109">
        <f t="shared" si="469"/>
        <v>5.5612835821677883E-5</v>
      </c>
      <c r="Z202" s="109">
        <f t="shared" si="469"/>
        <v>1.5871128500962749E-4</v>
      </c>
      <c r="AA202" s="109">
        <f t="shared" si="469"/>
        <v>5.6190034426921982E-5</v>
      </c>
      <c r="AB202" s="109">
        <f t="shared" si="470"/>
        <v>2.1091357394381518E-4</v>
      </c>
      <c r="AC202" s="109">
        <f t="shared" si="470"/>
        <v>2.6376661755819406E-5</v>
      </c>
      <c r="AD202" s="109">
        <f t="shared" si="470"/>
        <v>6.6802296906946933E-5</v>
      </c>
      <c r="AE202" s="109">
        <f t="shared" si="470"/>
        <v>3.1680469008562627E-5</v>
      </c>
      <c r="AF202" s="109">
        <f t="shared" si="470"/>
        <v>9.4906614091972872E-5</v>
      </c>
      <c r="AG202" s="109">
        <f t="shared" si="470"/>
        <v>9.7610882703903917E-5</v>
      </c>
      <c r="AH202" s="109">
        <f t="shared" si="470"/>
        <v>5.5622851759444108E-5</v>
      </c>
      <c r="AI202" s="109">
        <f t="shared" si="470"/>
        <v>6.7846399997021075E-5</v>
      </c>
      <c r="AJ202" s="109">
        <f t="shared" si="470"/>
        <v>1.4430503886894255E-4</v>
      </c>
      <c r="AK202" s="109">
        <f t="shared" si="470"/>
        <v>5.3648202516030061E-5</v>
      </c>
      <c r="AL202" s="109">
        <f t="shared" si="471"/>
        <v>4.4049318593954818E-4</v>
      </c>
      <c r="AM202" s="109">
        <f t="shared" si="471"/>
        <v>2.5724135041973545E-4</v>
      </c>
      <c r="AN202" s="109">
        <f t="shared" si="471"/>
        <v>1.5926060947032785E-4</v>
      </c>
      <c r="AO202" s="109">
        <f t="shared" si="471"/>
        <v>1.3626072219347717E-4</v>
      </c>
      <c r="AP202" s="109">
        <f t="shared" si="471"/>
        <v>1.7812687160340736E-4</v>
      </c>
      <c r="AQ202" s="109">
        <f t="shared" si="471"/>
        <v>1.6627096752390027E-5</v>
      </c>
      <c r="AR202" s="109">
        <f t="shared" si="471"/>
        <v>6.7846399997021075E-5</v>
      </c>
      <c r="AS202" s="109">
        <f t="shared" si="471"/>
        <v>8.2406804073820571E-5</v>
      </c>
      <c r="AT202" s="109">
        <f t="shared" si="471"/>
        <v>8.7183554852240876E-5</v>
      </c>
      <c r="AU202" s="109">
        <f t="shared" si="471"/>
        <v>6.9737863470715949E-5</v>
      </c>
      <c r="AV202" s="109">
        <f t="shared" si="472"/>
        <v>3.0424199446924632E-5</v>
      </c>
      <c r="AW202" s="109">
        <f t="shared" si="472"/>
        <v>2.4320274936148197E-4</v>
      </c>
      <c r="AX202" s="109">
        <f t="shared" si="472"/>
        <v>3.2197493005766403E-5</v>
      </c>
      <c r="AY202" s="109">
        <f t="shared" si="472"/>
        <v>1.5926060947032785E-4</v>
      </c>
      <c r="AZ202" s="109">
        <f t="shared" si="472"/>
        <v>1.273088573800477E-4</v>
      </c>
      <c r="BA202" s="109">
        <f t="shared" si="472"/>
        <v>1.5296911350663243E-4</v>
      </c>
      <c r="BB202" s="109">
        <f t="shared" si="472"/>
        <v>5.8871672717543311E-5</v>
      </c>
      <c r="BC202" s="109">
        <f t="shared" si="472"/>
        <v>2.3734111580159386E-4</v>
      </c>
      <c r="BD202" s="109">
        <f t="shared" si="472"/>
        <v>3.6396160796681243E-5</v>
      </c>
      <c r="BE202" s="109">
        <f t="shared" si="472"/>
        <v>9.2473661841288839E-5</v>
      </c>
      <c r="BF202" s="109">
        <f t="shared" si="473"/>
        <v>6.7846399997021075E-5</v>
      </c>
      <c r="BG202" s="109">
        <f t="shared" si="473"/>
        <v>6.8603251029174397E-5</v>
      </c>
      <c r="BH202" s="109">
        <f t="shared" si="473"/>
        <v>1.2023267813329417E-4</v>
      </c>
      <c r="BI202" s="109">
        <f t="shared" si="473"/>
        <v>4.3729503047661348E-5</v>
      </c>
      <c r="BJ202" s="109">
        <f t="shared" si="473"/>
        <v>1.0612888539279284E-4</v>
      </c>
      <c r="BK202" s="109">
        <f t="shared" si="473"/>
        <v>6.7846399997021075E-5</v>
      </c>
      <c r="BL202" s="109">
        <f t="shared" si="473"/>
        <v>1.3542426046614435E-4</v>
      </c>
      <c r="BM202" s="109">
        <f t="shared" si="473"/>
        <v>3.7950854188394605E-5</v>
      </c>
      <c r="BN202" s="109">
        <f t="shared" si="473"/>
        <v>1.8943242455535003E-4</v>
      </c>
      <c r="BO202" s="109">
        <f t="shared" si="473"/>
        <v>1.1569296862277462E-4</v>
      </c>
      <c r="BP202" s="109">
        <f t="shared" si="474"/>
        <v>1.2240889594482932E-4</v>
      </c>
      <c r="BQ202" s="109">
        <f t="shared" si="474"/>
        <v>6.6634796918105032E-5</v>
      </c>
      <c r="BR202" s="109">
        <f t="shared" si="474"/>
        <v>2.9423360357251159E-5</v>
      </c>
      <c r="BS202" s="109">
        <f t="shared" si="474"/>
        <v>1.5926060947032785E-4</v>
      </c>
      <c r="BT202" s="109">
        <f t="shared" si="474"/>
        <v>1.8478417500388764E-4</v>
      </c>
      <c r="BU202" s="109">
        <f t="shared" si="474"/>
        <v>6.8603251029174397E-5</v>
      </c>
      <c r="BV202" s="109">
        <f t="shared" si="474"/>
        <v>2.1326926425642698E-5</v>
      </c>
      <c r="BW202" s="109">
        <f t="shared" si="474"/>
        <v>3.3053751531985024E-5</v>
      </c>
      <c r="BX202" s="109">
        <f t="shared" si="474"/>
        <v>7.8201979607791836E-5</v>
      </c>
      <c r="BY202" s="109">
        <f t="shared" si="474"/>
        <v>2.1326926425642698E-5</v>
      </c>
      <c r="BZ202" s="109">
        <f t="shared" si="475"/>
        <v>3.5751441314457976E-5</v>
      </c>
      <c r="CA202" s="109">
        <f t="shared" si="475"/>
        <v>1.5926060947032785E-4</v>
      </c>
      <c r="CB202" s="109">
        <f t="shared" si="475"/>
        <v>6.8055582291533362E-5</v>
      </c>
      <c r="CC202" s="109">
        <f t="shared" si="475"/>
        <v>8.8306681092791708E-5</v>
      </c>
      <c r="CD202" s="109">
        <f t="shared" si="475"/>
        <v>2.3524249389169754E-4</v>
      </c>
      <c r="CE202" s="109">
        <f t="shared" si="475"/>
        <v>6.9737863470715949E-5</v>
      </c>
      <c r="CF202" s="109">
        <f t="shared" si="475"/>
        <v>5.6716297643578841E-5</v>
      </c>
      <c r="CG202" s="109">
        <f t="shared" si="475"/>
        <v>1.1649060199402556E-5</v>
      </c>
      <c r="CH202" s="109">
        <f t="shared" si="475"/>
        <v>6.7846399997021075E-5</v>
      </c>
      <c r="CI202" s="109">
        <f t="shared" si="475"/>
        <v>1.4430503886894255E-4</v>
      </c>
      <c r="CJ202" s="109">
        <f t="shared" si="476"/>
        <v>1.2585223481849099E-4</v>
      </c>
      <c r="CK202" s="109">
        <f t="shared" si="476"/>
        <v>3.0201739836111918E-4</v>
      </c>
      <c r="CL202" s="109">
        <f t="shared" si="476"/>
        <v>6.5784344445813539E-5</v>
      </c>
      <c r="CM202" s="109">
        <f t="shared" si="476"/>
        <v>4.3831596841648533E-5</v>
      </c>
      <c r="CN202" s="109">
        <f t="shared" si="476"/>
        <v>1.5663511115357584E-4</v>
      </c>
      <c r="CO202" s="109">
        <f t="shared" si="476"/>
        <v>1.2696146343689978E-4</v>
      </c>
      <c r="CP202" s="109">
        <f t="shared" si="476"/>
        <v>1.4430503886894255E-4</v>
      </c>
      <c r="CQ202" s="109">
        <f t="shared" si="476"/>
        <v>8.3738382045650151E-5</v>
      </c>
      <c r="CR202" s="109">
        <f t="shared" si="476"/>
        <v>2.0390343123174824E-5</v>
      </c>
      <c r="CS202" s="109">
        <f t="shared" si="476"/>
        <v>5.1383713564436104E-4</v>
      </c>
      <c r="CT202" s="109">
        <f t="shared" si="477"/>
        <v>4.1196076617401263E-5</v>
      </c>
      <c r="CU202" s="109">
        <f t="shared" si="477"/>
        <v>1.165776011066204E-4</v>
      </c>
      <c r="CV202" s="109">
        <f t="shared" si="477"/>
        <v>2.040120034336267E-4</v>
      </c>
      <c r="CW202" s="109">
        <f t="shared" si="477"/>
        <v>3.6381967595208651E-5</v>
      </c>
      <c r="CX202" s="109">
        <f t="shared" si="477"/>
        <v>6.9737863470715949E-5</v>
      </c>
      <c r="CY202" s="109">
        <f t="shared" si="477"/>
        <v>1.1233411740591534E-4</v>
      </c>
      <c r="CZ202" s="109">
        <f t="shared" si="477"/>
        <v>6.5629420838071373E-5</v>
      </c>
      <c r="DA202" s="109">
        <f t="shared" si="477"/>
        <v>6.7846399997021075E-5</v>
      </c>
      <c r="DB202" s="109">
        <f t="shared" si="477"/>
        <v>5.0160048473477017E-5</v>
      </c>
      <c r="DC202" s="109">
        <f t="shared" si="477"/>
        <v>1.3803619161902522E-4</v>
      </c>
      <c r="DD202" s="109">
        <f t="shared" si="478"/>
        <v>2.3150846576107316E-5</v>
      </c>
      <c r="DE202" s="109">
        <f t="shared" si="478"/>
        <v>8.1224390414026906E-5</v>
      </c>
      <c r="DF202" s="109">
        <f t="shared" si="478"/>
        <v>1.4430503886894255E-4</v>
      </c>
      <c r="DG202" s="109">
        <f t="shared" si="478"/>
        <v>1.5278343151968482E-4</v>
      </c>
      <c r="DH202" s="109">
        <f t="shared" si="478"/>
        <v>2.2320408249884623E-4</v>
      </c>
      <c r="DI202" s="109">
        <f t="shared" si="478"/>
        <v>6.8603251029174397E-5</v>
      </c>
      <c r="DJ202" s="109">
        <f t="shared" si="478"/>
        <v>1.4250633212497689E-4</v>
      </c>
      <c r="DK202" s="109">
        <f t="shared" si="478"/>
        <v>6.3821298142516545E-5</v>
      </c>
      <c r="DL202" s="109">
        <f t="shared" si="478"/>
        <v>1.0097481130427209E-4</v>
      </c>
      <c r="DM202" s="109">
        <f t="shared" si="478"/>
        <v>3.3224734899970664E-5</v>
      </c>
      <c r="DN202" s="109">
        <f t="shared" si="479"/>
        <v>1.4250633212497689E-4</v>
      </c>
      <c r="DO202" s="109">
        <f t="shared" si="479"/>
        <v>9.742031649075053E-5</v>
      </c>
      <c r="DP202" s="109">
        <f t="shared" si="479"/>
        <v>6.1031490833519424E-5</v>
      </c>
      <c r="DQ202" s="109">
        <f t="shared" si="479"/>
        <v>6.2147994319553708E-5</v>
      </c>
      <c r="DR202" s="109">
        <f t="shared" si="479"/>
        <v>6.9737863470715949E-5</v>
      </c>
      <c r="DS202" s="109">
        <f t="shared" si="479"/>
        <v>6.1063024846347318E-5</v>
      </c>
      <c r="DT202" s="109">
        <f t="shared" si="479"/>
        <v>6.9737863470715949E-5</v>
      </c>
      <c r="DU202" s="109">
        <f t="shared" si="479"/>
        <v>1.4430503886894255E-4</v>
      </c>
      <c r="DV202" s="109">
        <f t="shared" si="479"/>
        <v>7.5532981789922291E-5</v>
      </c>
      <c r="DW202" s="109">
        <f t="shared" si="479"/>
        <v>1.2942978340988451E-4</v>
      </c>
      <c r="DX202" s="109">
        <f t="shared" si="480"/>
        <v>1.6639087960204063E-4</v>
      </c>
      <c r="DY202" s="109">
        <f t="shared" si="480"/>
        <v>3.9674612295759019E-4</v>
      </c>
      <c r="DZ202" s="109">
        <f t="shared" si="480"/>
        <v>9.1571627716894761E-5</v>
      </c>
      <c r="EA202" s="109">
        <f t="shared" si="480"/>
        <v>1.4250633212497689E-4</v>
      </c>
      <c r="EB202" s="109">
        <f t="shared" si="480"/>
        <v>1.4430503886894255E-4</v>
      </c>
      <c r="EC202" s="109">
        <f t="shared" si="480"/>
        <v>8.5312055608619569E-5</v>
      </c>
      <c r="ED202" s="109">
        <f t="shared" si="480"/>
        <v>1.5926060947032785E-4</v>
      </c>
      <c r="EE202" s="109">
        <f t="shared" si="480"/>
        <v>6.9002372966775181E-5</v>
      </c>
      <c r="EF202" s="109">
        <f t="shared" si="480"/>
        <v>1.4430503886894255E-4</v>
      </c>
      <c r="EG202" s="109">
        <f t="shared" si="480"/>
        <v>5.6285499767724215E-5</v>
      </c>
      <c r="EH202" s="109">
        <f t="shared" si="481"/>
        <v>6.9737863470715949E-5</v>
      </c>
      <c r="EI202" s="109">
        <f t="shared" si="481"/>
        <v>1.5482897830448119E-5</v>
      </c>
      <c r="EJ202" s="109">
        <f t="shared" si="481"/>
        <v>6.8603251029174397E-5</v>
      </c>
      <c r="EK202" s="109">
        <f t="shared" si="481"/>
        <v>1.8287028883258094E-4</v>
      </c>
      <c r="EL202" s="109">
        <f t="shared" si="481"/>
        <v>6.1877228357247598E-5</v>
      </c>
      <c r="EM202" s="109">
        <f t="shared" si="481"/>
        <v>1.6932688795473787E-4</v>
      </c>
      <c r="EN202" s="109">
        <f t="shared" si="481"/>
        <v>4.3053655739087923E-5</v>
      </c>
      <c r="EO202" s="109">
        <f t="shared" si="481"/>
        <v>1.4430503886894255E-4</v>
      </c>
      <c r="EP202" s="109">
        <f t="shared" si="481"/>
        <v>2.6776917405788199E-4</v>
      </c>
      <c r="EQ202" s="109">
        <f t="shared" si="481"/>
        <v>9.2021893082201879E-5</v>
      </c>
      <c r="ER202" s="109">
        <f t="shared" si="482"/>
        <v>2.1326926425642698E-5</v>
      </c>
      <c r="ES202" s="109">
        <f t="shared" si="482"/>
        <v>2.3141295071106879E-5</v>
      </c>
      <c r="ET202" s="109">
        <f t="shared" si="482"/>
        <v>5.2842759019541073E-5</v>
      </c>
      <c r="EU202" s="109">
        <f t="shared" si="482"/>
        <v>1.6093455507930441E-4</v>
      </c>
      <c r="EV202" s="109">
        <f t="shared" si="482"/>
        <v>7.0281935023058979E-4</v>
      </c>
      <c r="EW202" s="109">
        <f t="shared" si="482"/>
        <v>1.0742643987964613E-4</v>
      </c>
      <c r="EX202" s="109">
        <f t="shared" si="482"/>
        <v>1.4430503886894255E-4</v>
      </c>
      <c r="EY202" s="109">
        <f t="shared" si="482"/>
        <v>2.0216538618337002E-5</v>
      </c>
      <c r="EZ202" s="109">
        <f t="shared" si="482"/>
        <v>8.7622201028515607E-5</v>
      </c>
      <c r="FA202" s="109">
        <f t="shared" si="482"/>
        <v>5.4563853248409337E-4</v>
      </c>
      <c r="FB202" s="109">
        <f t="shared" si="483"/>
        <v>1.4430503886894255E-4</v>
      </c>
      <c r="FC202" s="109">
        <f t="shared" si="483"/>
        <v>4.1009740516984619E-5</v>
      </c>
      <c r="FD202" s="109">
        <f t="shared" si="483"/>
        <v>4.1870692398706062E-5</v>
      </c>
      <c r="FE202" s="109">
        <f t="shared" si="483"/>
        <v>6.1139097838711171E-5</v>
      </c>
      <c r="FF202" s="109">
        <f t="shared" si="483"/>
        <v>4.7973007815252504E-5</v>
      </c>
      <c r="FG202" s="109">
        <f t="shared" si="483"/>
        <v>4.2379209147429676E-5</v>
      </c>
      <c r="FH202" s="109">
        <f t="shared" si="483"/>
        <v>9.9970123366033297E-5</v>
      </c>
      <c r="FI202" s="109">
        <f t="shared" si="483"/>
        <v>8.2495156587785343E-5</v>
      </c>
      <c r="FJ202" s="109">
        <f t="shared" si="483"/>
        <v>6.7846399997021075E-5</v>
      </c>
      <c r="FK202" s="109">
        <f t="shared" si="483"/>
        <v>1.4250633212497689E-4</v>
      </c>
      <c r="FL202" s="109">
        <f t="shared" si="484"/>
        <v>6.7401646491565442E-5</v>
      </c>
      <c r="FM202" s="109">
        <f t="shared" si="484"/>
        <v>2.1155914284704897E-5</v>
      </c>
      <c r="FN202" s="109">
        <f t="shared" si="484"/>
        <v>3.3102107190621598E-4</v>
      </c>
      <c r="FO202" s="109">
        <f t="shared" si="484"/>
        <v>2.1326926425642698E-5</v>
      </c>
      <c r="FP202" s="109">
        <f t="shared" si="484"/>
        <v>6.9737863470715949E-5</v>
      </c>
      <c r="FQ202" s="109">
        <f t="shared" si="484"/>
        <v>1.5926060947032785E-4</v>
      </c>
      <c r="FR202" s="109">
        <f t="shared" si="484"/>
        <v>2.3020118012754442E-4</v>
      </c>
      <c r="FS202" s="109">
        <f t="shared" si="484"/>
        <v>1.6868154960497081E-4</v>
      </c>
      <c r="FT202" s="109">
        <f t="shared" si="484"/>
        <v>7.5142765763806416E-5</v>
      </c>
      <c r="FU202" s="109">
        <f t="shared" si="484"/>
        <v>1.5926060947032785E-4</v>
      </c>
      <c r="FV202" s="109">
        <f t="shared" si="485"/>
        <v>2.5509260644376343E-4</v>
      </c>
      <c r="FW202" s="109">
        <f t="shared" si="485"/>
        <v>1.4430503886894255E-4</v>
      </c>
      <c r="FX202" s="109">
        <f t="shared" si="485"/>
        <v>6.7846399997021075E-5</v>
      </c>
      <c r="FY202" s="109">
        <f t="shared" si="485"/>
        <v>1.2046716432524807E-4</v>
      </c>
      <c r="FZ202" s="109">
        <f t="shared" si="485"/>
        <v>7.4224609254008124E-5</v>
      </c>
      <c r="GA202" s="109">
        <f t="shared" si="485"/>
        <v>2.5321419689442528E-5</v>
      </c>
      <c r="GB202" s="109">
        <f t="shared" si="485"/>
        <v>8.3593357325231372E-5</v>
      </c>
      <c r="GC202" s="109">
        <f t="shared" si="485"/>
        <v>1.3402530044241679E-4</v>
      </c>
      <c r="GD202" s="109">
        <f t="shared" si="485"/>
        <v>1.5926060947032785E-4</v>
      </c>
      <c r="GE202" s="109">
        <f t="shared" si="485"/>
        <v>8.3459821482219571E-5</v>
      </c>
      <c r="GF202" s="109">
        <f t="shared" si="486"/>
        <v>2.8277111062259086E-4</v>
      </c>
      <c r="GG202" s="109">
        <f t="shared" si="486"/>
        <v>6.7846399997021075E-5</v>
      </c>
      <c r="GH202" s="109">
        <f t="shared" si="486"/>
        <v>6.7846399997021075E-5</v>
      </c>
      <c r="GI202" s="109">
        <f t="shared" si="486"/>
        <v>6.7846399997021075E-5</v>
      </c>
      <c r="GJ202" s="109">
        <f t="shared" si="486"/>
        <v>6.7846399997021075E-5</v>
      </c>
      <c r="GK202" s="109">
        <f t="shared" si="486"/>
        <v>8.8126269605818576E-5</v>
      </c>
      <c r="GL202" s="109">
        <f t="shared" si="486"/>
        <v>2.8416680238869001E-5</v>
      </c>
      <c r="GM202" s="109">
        <f t="shared" si="486"/>
        <v>3.0636663367102117E-5</v>
      </c>
      <c r="GN202" s="109">
        <f t="shared" si="486"/>
        <v>1.2816553164362172E-4</v>
      </c>
      <c r="GO202" s="109">
        <f t="shared" si="486"/>
        <v>1.2807471395748828E-4</v>
      </c>
      <c r="GP202" s="109">
        <f t="shared" si="487"/>
        <v>1.4430503886894255E-4</v>
      </c>
      <c r="GQ202" s="109">
        <f t="shared" si="487"/>
        <v>1.1827325030312699E-4</v>
      </c>
      <c r="GR202" s="109">
        <f t="shared" si="487"/>
        <v>9.9135640171581346E-5</v>
      </c>
      <c r="GS202" s="109">
        <f t="shared" si="487"/>
        <v>2.7551039529853931E-4</v>
      </c>
      <c r="GT202" s="109">
        <f t="shared" si="487"/>
        <v>1.4430503886894255E-4</v>
      </c>
      <c r="GU202" s="109">
        <f t="shared" si="487"/>
        <v>2.6551862911223015E-4</v>
      </c>
      <c r="GV202" s="109">
        <f t="shared" si="487"/>
        <v>2.1326926425642698E-5</v>
      </c>
      <c r="GW202" s="109">
        <f t="shared" si="487"/>
        <v>6.7846399997021075E-5</v>
      </c>
      <c r="GX202" s="109">
        <f t="shared" si="487"/>
        <v>8.8462217120593715E-5</v>
      </c>
      <c r="GY202" s="109">
        <f t="shared" si="487"/>
        <v>7.2383378975218789E-5</v>
      </c>
      <c r="GZ202" s="109">
        <f t="shared" si="488"/>
        <v>5.0892278182332075E-5</v>
      </c>
      <c r="HA202" s="109">
        <f t="shared" si="488"/>
        <v>6.7846399997021075E-5</v>
      </c>
      <c r="HB202" s="109">
        <f t="shared" si="488"/>
        <v>2.1326926425642698E-5</v>
      </c>
      <c r="HC202" s="109">
        <f t="shared" si="488"/>
        <v>1.5202116218503305E-4</v>
      </c>
      <c r="HD202" s="109">
        <f t="shared" si="488"/>
        <v>5.2375225767539787E-5</v>
      </c>
      <c r="HE202" s="109">
        <f t="shared" si="488"/>
        <v>1.4958370345158321E-4</v>
      </c>
      <c r="HF202" s="109">
        <f t="shared" si="488"/>
        <v>4.180666346524278E-5</v>
      </c>
      <c r="HG202" s="109">
        <f t="shared" si="488"/>
        <v>5.085382831566564E-5</v>
      </c>
      <c r="HH202" s="109">
        <f t="shared" si="488"/>
        <v>4.6088962123244556E-5</v>
      </c>
      <c r="HI202" s="109">
        <f t="shared" si="488"/>
        <v>1.129932617256889E-4</v>
      </c>
      <c r="HJ202" s="109">
        <f t="shared" si="489"/>
        <v>2.1326926425642698E-5</v>
      </c>
      <c r="HK202" s="109">
        <f t="shared" si="489"/>
        <v>6.7846399997021075E-5</v>
      </c>
      <c r="HL202" s="109">
        <f t="shared" si="489"/>
        <v>3.615276599646534E-4</v>
      </c>
      <c r="HM202" s="109">
        <f t="shared" si="489"/>
        <v>6.7846399997021075E-5</v>
      </c>
      <c r="HN202" s="109">
        <f t="shared" si="489"/>
        <v>1.4250633212497689E-4</v>
      </c>
      <c r="HO202" s="109">
        <f t="shared" si="489"/>
        <v>2.4652213021934561E-4</v>
      </c>
      <c r="HP202" s="109">
        <f t="shared" si="489"/>
        <v>5.165172325462005E-5</v>
      </c>
      <c r="HQ202" s="109">
        <f t="shared" si="489"/>
        <v>9.2511497238111236E-5</v>
      </c>
      <c r="HR202" s="109"/>
      <c r="HS202" s="109"/>
      <c r="HT202" s="109"/>
      <c r="HU202" s="109"/>
      <c r="HV202" s="109"/>
      <c r="HW202" s="109"/>
      <c r="HX202" s="109"/>
      <c r="HY202" s="109"/>
      <c r="HZ202" s="109"/>
      <c r="IA202" s="109"/>
      <c r="IB202" s="109"/>
      <c r="IC202" s="109"/>
      <c r="ID202" s="109"/>
      <c r="IE202" s="109"/>
      <c r="IF202" s="109"/>
      <c r="IG202" s="109"/>
      <c r="IH202" s="109"/>
      <c r="II202" s="109"/>
      <c r="IJ202" s="109"/>
      <c r="IK202" s="109"/>
      <c r="IL202" s="109"/>
      <c r="IM202" s="109"/>
      <c r="IN202" s="109"/>
      <c r="IO202" s="109"/>
      <c r="IP202" s="109"/>
      <c r="IQ202" s="109"/>
      <c r="IR202" s="109"/>
      <c r="IS202" s="109"/>
      <c r="IT202" s="109"/>
      <c r="IU202" s="109"/>
      <c r="IV202" s="109"/>
      <c r="IW202" s="109"/>
      <c r="IX202" s="109"/>
      <c r="IY202" s="109"/>
      <c r="IZ202" s="109"/>
      <c r="JA202" s="109"/>
      <c r="JB202" s="109"/>
      <c r="JC202" s="109"/>
      <c r="JD202" s="109"/>
      <c r="JE202" s="109"/>
      <c r="JF202" s="109"/>
      <c r="JG202" s="109"/>
      <c r="JH202" s="109"/>
      <c r="JI202" s="109"/>
      <c r="JJ202" s="109"/>
      <c r="JK202" s="109"/>
      <c r="JL202" s="109"/>
      <c r="JM202" s="109"/>
      <c r="JN202" s="109"/>
      <c r="JO202" s="109"/>
      <c r="JP202" s="109" t="str">
        <f t="shared" si="490"/>
        <v>Water Pollution_4-CHLOROANILINE_Seawater_Health_N/A for WP Interim Methodology</v>
      </c>
    </row>
    <row r="203" spans="2:276">
      <c r="B203" s="112" t="s">
        <v>9</v>
      </c>
      <c r="C203" s="112" t="s">
        <v>427</v>
      </c>
      <c r="D203" s="112" t="s">
        <v>384</v>
      </c>
      <c r="E203" s="112" t="s">
        <v>395</v>
      </c>
      <c r="F203" s="112" t="s">
        <v>390</v>
      </c>
      <c r="G203" s="112" t="s">
        <v>391</v>
      </c>
      <c r="H203" s="109">
        <f t="shared" si="468"/>
        <v>0.54360100935966715</v>
      </c>
      <c r="I203" s="109">
        <f t="shared" si="468"/>
        <v>7.3020982733573827E-3</v>
      </c>
      <c r="J203" s="109">
        <f t="shared" si="468"/>
        <v>0.38294216684652765</v>
      </c>
      <c r="K203" s="109">
        <f t="shared" si="468"/>
        <v>2.1326926425642698E-5</v>
      </c>
      <c r="L203" s="109">
        <f t="shared" si="468"/>
        <v>4.3304673595648484E-2</v>
      </c>
      <c r="M203" s="109">
        <f t="shared" si="468"/>
        <v>8.9869966758763853E-2</v>
      </c>
      <c r="N203" s="109">
        <f t="shared" si="468"/>
        <v>6.7846399997021075E-5</v>
      </c>
      <c r="O203" s="109">
        <f t="shared" si="468"/>
        <v>6.4459945191523505E-3</v>
      </c>
      <c r="P203" s="109">
        <f t="shared" si="468"/>
        <v>4.1541168094604017E-3</v>
      </c>
      <c r="Q203" s="109">
        <f t="shared" si="468"/>
        <v>6.7846399997021075E-5</v>
      </c>
      <c r="R203" s="109">
        <f t="shared" si="469"/>
        <v>1.3826768585149531E-3</v>
      </c>
      <c r="S203" s="109">
        <f t="shared" si="469"/>
        <v>9.4762314528868963E-3</v>
      </c>
      <c r="T203" s="109">
        <f t="shared" si="469"/>
        <v>3.9146122189456338E-2</v>
      </c>
      <c r="U203" s="109">
        <f t="shared" si="469"/>
        <v>1.8795487177451114E-4</v>
      </c>
      <c r="V203" s="109">
        <f t="shared" si="469"/>
        <v>1.4250633212497689E-4</v>
      </c>
      <c r="W203" s="109">
        <f t="shared" si="469"/>
        <v>0.34183231198518571</v>
      </c>
      <c r="X203" s="109">
        <f t="shared" si="469"/>
        <v>6.7846399997021075E-5</v>
      </c>
      <c r="Y203" s="109">
        <f t="shared" si="469"/>
        <v>0.14438074793577504</v>
      </c>
      <c r="Z203" s="109">
        <f t="shared" si="469"/>
        <v>0.24508729910137236</v>
      </c>
      <c r="AA203" s="109">
        <f t="shared" si="469"/>
        <v>8.7918844405616009E-3</v>
      </c>
      <c r="AB203" s="109">
        <f t="shared" si="470"/>
        <v>0.11148107825404596</v>
      </c>
      <c r="AC203" s="109">
        <f t="shared" si="470"/>
        <v>2.6376661755819406E-5</v>
      </c>
      <c r="AD203" s="109">
        <f t="shared" si="470"/>
        <v>3.6890617153627826E-2</v>
      </c>
      <c r="AE203" s="109">
        <f t="shared" si="470"/>
        <v>2.5737996964487384E-3</v>
      </c>
      <c r="AF203" s="109">
        <f t="shared" si="470"/>
        <v>0.16293658821966767</v>
      </c>
      <c r="AG203" s="109">
        <f t="shared" si="470"/>
        <v>2.9483578579424827E-3</v>
      </c>
      <c r="AH203" s="109">
        <f t="shared" si="470"/>
        <v>1.4127552230214805E-2</v>
      </c>
      <c r="AI203" s="109">
        <f t="shared" si="470"/>
        <v>6.7846399997021075E-5</v>
      </c>
      <c r="AJ203" s="109">
        <f t="shared" si="470"/>
        <v>2.0550477044826702E-2</v>
      </c>
      <c r="AK203" s="109">
        <f t="shared" si="470"/>
        <v>6.0906406568258485E-2</v>
      </c>
      <c r="AL203" s="109">
        <f t="shared" si="471"/>
        <v>0.39557700052968681</v>
      </c>
      <c r="AM203" s="109">
        <f t="shared" si="471"/>
        <v>1.8669655172433935E-3</v>
      </c>
      <c r="AN203" s="109">
        <f t="shared" si="471"/>
        <v>1.9524233225306567E-2</v>
      </c>
      <c r="AO203" s="109">
        <f t="shared" si="471"/>
        <v>4.4434755394428239E-2</v>
      </c>
      <c r="AP203" s="109">
        <f t="shared" si="471"/>
        <v>6.4792710484725166E-2</v>
      </c>
      <c r="AQ203" s="109">
        <f t="shared" si="471"/>
        <v>1.6834167579176095E-4</v>
      </c>
      <c r="AR203" s="109">
        <f t="shared" si="471"/>
        <v>6.7846399997021075E-5</v>
      </c>
      <c r="AS203" s="109">
        <f t="shared" si="471"/>
        <v>3.3410201530488876E-2</v>
      </c>
      <c r="AT203" s="109">
        <f t="shared" si="471"/>
        <v>1.966682754790753E-2</v>
      </c>
      <c r="AU203" s="109">
        <f t="shared" si="471"/>
        <v>3.564248092481373E-2</v>
      </c>
      <c r="AV203" s="109">
        <f t="shared" si="472"/>
        <v>2.6352994569890137E-3</v>
      </c>
      <c r="AW203" s="109">
        <f t="shared" si="472"/>
        <v>6.8233915294572858E-2</v>
      </c>
      <c r="AX203" s="109">
        <f t="shared" si="472"/>
        <v>6.0055028657898333E-3</v>
      </c>
      <c r="AY203" s="109">
        <f t="shared" si="472"/>
        <v>1.5926060947032785E-4</v>
      </c>
      <c r="AZ203" s="109">
        <f t="shared" si="472"/>
        <v>2.1115746764860388E-3</v>
      </c>
      <c r="BA203" s="109">
        <f t="shared" si="472"/>
        <v>4.5387600050311679E-2</v>
      </c>
      <c r="BB203" s="109">
        <f t="shared" si="472"/>
        <v>4.9002990804744205E-2</v>
      </c>
      <c r="BC203" s="109">
        <f t="shared" si="472"/>
        <v>9.5327034510161848E-2</v>
      </c>
      <c r="BD203" s="109">
        <f t="shared" si="472"/>
        <v>4.8405007186620663E-2</v>
      </c>
      <c r="BE203" s="109">
        <f t="shared" si="472"/>
        <v>0.14669348518970382</v>
      </c>
      <c r="BF203" s="109">
        <f t="shared" si="473"/>
        <v>5.2045524889270472E-2</v>
      </c>
      <c r="BG203" s="109">
        <f t="shared" si="473"/>
        <v>3.1285287217864999E-2</v>
      </c>
      <c r="BH203" s="109">
        <f t="shared" si="473"/>
        <v>4.3283159456101603E-2</v>
      </c>
      <c r="BI203" s="109">
        <f t="shared" si="473"/>
        <v>2.3657546116943401E-2</v>
      </c>
      <c r="BJ203" s="109">
        <f t="shared" si="473"/>
        <v>6.8752847953253413E-2</v>
      </c>
      <c r="BK203" s="109">
        <f t="shared" si="473"/>
        <v>6.7846399997021075E-5</v>
      </c>
      <c r="BL203" s="109">
        <f t="shared" si="473"/>
        <v>0.15004047746344618</v>
      </c>
      <c r="BM203" s="109">
        <f t="shared" si="473"/>
        <v>2.0154957604589668E-2</v>
      </c>
      <c r="BN203" s="109">
        <f t="shared" si="473"/>
        <v>7.0477218174795922E-2</v>
      </c>
      <c r="BO203" s="109">
        <f t="shared" si="473"/>
        <v>0.14291764965850934</v>
      </c>
      <c r="BP203" s="109">
        <f t="shared" si="474"/>
        <v>6.691198330907254E-2</v>
      </c>
      <c r="BQ203" s="109">
        <f t="shared" si="474"/>
        <v>0.35736791810323654</v>
      </c>
      <c r="BR203" s="109">
        <f t="shared" si="474"/>
        <v>3.0239144440601016E-3</v>
      </c>
      <c r="BS203" s="109">
        <f t="shared" si="474"/>
        <v>9.4435075354414769E-2</v>
      </c>
      <c r="BT203" s="109">
        <f t="shared" si="474"/>
        <v>0.20531900891570112</v>
      </c>
      <c r="BU203" s="109">
        <f t="shared" si="474"/>
        <v>1.7575876028772495E-4</v>
      </c>
      <c r="BV203" s="109">
        <f t="shared" si="474"/>
        <v>2.0419084361701259E-3</v>
      </c>
      <c r="BW203" s="109">
        <f t="shared" si="474"/>
        <v>1.1734862362300122E-3</v>
      </c>
      <c r="BX203" s="109">
        <f t="shared" si="474"/>
        <v>4.7509128629945982E-2</v>
      </c>
      <c r="BY203" s="109">
        <f t="shared" si="474"/>
        <v>3.3083091181142107E-4</v>
      </c>
      <c r="BZ203" s="109">
        <f t="shared" si="475"/>
        <v>2.4445535568020931E-3</v>
      </c>
      <c r="CA203" s="109">
        <f t="shared" si="475"/>
        <v>5.54636859901479E-2</v>
      </c>
      <c r="CB203" s="109">
        <f t="shared" si="475"/>
        <v>0.13270862618795884</v>
      </c>
      <c r="CC203" s="109">
        <f t="shared" si="475"/>
        <v>4.4088720582961163E-2</v>
      </c>
      <c r="CD203" s="109">
        <f t="shared" si="475"/>
        <v>2.6686948167487373E-2</v>
      </c>
      <c r="CE203" s="109">
        <f t="shared" si="475"/>
        <v>6.9737863470715949E-5</v>
      </c>
      <c r="CF203" s="109">
        <f t="shared" si="475"/>
        <v>1.9502977157112321E-2</v>
      </c>
      <c r="CG203" s="109">
        <f t="shared" si="475"/>
        <v>1.3020534180869469E-5</v>
      </c>
      <c r="CH203" s="109">
        <f t="shared" si="475"/>
        <v>6.7846399997021075E-5</v>
      </c>
      <c r="CI203" s="109">
        <f t="shared" si="475"/>
        <v>1.4430503886894255E-4</v>
      </c>
      <c r="CJ203" s="109">
        <f t="shared" si="476"/>
        <v>9.6987986359332465E-2</v>
      </c>
      <c r="CK203" s="109">
        <f t="shared" si="476"/>
        <v>0.12790709835625635</v>
      </c>
      <c r="CL203" s="109">
        <f t="shared" si="476"/>
        <v>4.4948231353124134E-3</v>
      </c>
      <c r="CM203" s="109">
        <f t="shared" si="476"/>
        <v>3.2447623598747368E-4</v>
      </c>
      <c r="CN203" s="109">
        <f t="shared" si="476"/>
        <v>0.31013350985875177</v>
      </c>
      <c r="CO203" s="109">
        <f t="shared" si="476"/>
        <v>0.13338841008805813</v>
      </c>
      <c r="CP203" s="109">
        <f t="shared" si="476"/>
        <v>1.4430503886894255E-4</v>
      </c>
      <c r="CQ203" s="109">
        <f t="shared" si="476"/>
        <v>0.10098033702562331</v>
      </c>
      <c r="CR203" s="109">
        <f t="shared" si="476"/>
        <v>5.924724333295036E-4</v>
      </c>
      <c r="CS203" s="109">
        <f t="shared" si="476"/>
        <v>0.11170872006298875</v>
      </c>
      <c r="CT203" s="109">
        <f t="shared" si="477"/>
        <v>9.5929003510160059E-3</v>
      </c>
      <c r="CU203" s="109">
        <f t="shared" si="477"/>
        <v>8.6989266259765316E-2</v>
      </c>
      <c r="CV203" s="109">
        <f t="shared" si="477"/>
        <v>0.10568484750616153</v>
      </c>
      <c r="CW203" s="109">
        <f t="shared" si="477"/>
        <v>1.3704525735634666E-2</v>
      </c>
      <c r="CX203" s="109">
        <f t="shared" si="477"/>
        <v>2.4959449696649017E-3</v>
      </c>
      <c r="CY203" s="109">
        <f t="shared" si="477"/>
        <v>2.8570578766900664E-2</v>
      </c>
      <c r="CZ203" s="109">
        <f t="shared" si="477"/>
        <v>1.3723028759924268E-2</v>
      </c>
      <c r="DA203" s="109">
        <f t="shared" si="477"/>
        <v>4.3276770453056779E-2</v>
      </c>
      <c r="DB203" s="109">
        <f t="shared" si="477"/>
        <v>4.0168002047636944E-2</v>
      </c>
      <c r="DC203" s="109">
        <f t="shared" si="477"/>
        <v>1.2270309063435898</v>
      </c>
      <c r="DD203" s="109">
        <f t="shared" si="478"/>
        <v>4.9597638770061759E-3</v>
      </c>
      <c r="DE203" s="109">
        <f t="shared" si="478"/>
        <v>1.767734570093837E-2</v>
      </c>
      <c r="DF203" s="109">
        <f t="shared" si="478"/>
        <v>1.4430503886894255E-4</v>
      </c>
      <c r="DG203" s="109">
        <f t="shared" si="478"/>
        <v>0.72996015995003827</v>
      </c>
      <c r="DH203" s="109">
        <f t="shared" si="478"/>
        <v>0.36979393645931186</v>
      </c>
      <c r="DI203" s="109">
        <f t="shared" si="478"/>
        <v>6.0376790205958868E-2</v>
      </c>
      <c r="DJ203" s="109">
        <f t="shared" si="478"/>
        <v>0.23994677862423688</v>
      </c>
      <c r="DK203" s="109">
        <f t="shared" si="478"/>
        <v>6.0941609064991853E-2</v>
      </c>
      <c r="DL203" s="109">
        <f t="shared" si="478"/>
        <v>2.2976039144574707E-2</v>
      </c>
      <c r="DM203" s="109">
        <f t="shared" si="478"/>
        <v>1.056547715012345E-2</v>
      </c>
      <c r="DN203" s="109">
        <f t="shared" si="479"/>
        <v>0.18621875732353321</v>
      </c>
      <c r="DO203" s="109">
        <f t="shared" si="479"/>
        <v>0.44194415423259947</v>
      </c>
      <c r="DP203" s="109">
        <f t="shared" si="479"/>
        <v>6.0160034584753807E-3</v>
      </c>
      <c r="DQ203" s="109">
        <f t="shared" si="479"/>
        <v>0.11128656348162666</v>
      </c>
      <c r="DR203" s="109">
        <f t="shared" si="479"/>
        <v>4.3304673595648484E-2</v>
      </c>
      <c r="DS203" s="109">
        <f t="shared" si="479"/>
        <v>1.8170275657291238E-2</v>
      </c>
      <c r="DT203" s="109">
        <f t="shared" si="479"/>
        <v>4.3304673595648484E-2</v>
      </c>
      <c r="DU203" s="109">
        <f t="shared" si="479"/>
        <v>1.4430503886894255E-4</v>
      </c>
      <c r="DV203" s="109">
        <f t="shared" si="479"/>
        <v>6.9842538885025299E-2</v>
      </c>
      <c r="DW203" s="109">
        <f t="shared" si="479"/>
        <v>5.8599598244346996E-4</v>
      </c>
      <c r="DX203" s="109">
        <f t="shared" si="480"/>
        <v>3.9831942124546993E-2</v>
      </c>
      <c r="DY203" s="109">
        <f t="shared" si="480"/>
        <v>3.9674612295759019E-4</v>
      </c>
      <c r="DZ203" s="109">
        <f t="shared" si="480"/>
        <v>2.8555013282737653E-2</v>
      </c>
      <c r="EA203" s="109">
        <f t="shared" si="480"/>
        <v>1.4250633212497689E-4</v>
      </c>
      <c r="EB203" s="109">
        <f t="shared" si="480"/>
        <v>1.4430503886894255E-4</v>
      </c>
      <c r="EC203" s="109">
        <f t="shared" si="480"/>
        <v>9.470878718541105E-2</v>
      </c>
      <c r="ED203" s="109">
        <f t="shared" si="480"/>
        <v>2.830916098239656E-2</v>
      </c>
      <c r="EE203" s="109">
        <f t="shared" si="480"/>
        <v>2.7459949574317029E-2</v>
      </c>
      <c r="EF203" s="109">
        <f t="shared" si="480"/>
        <v>1.4430503886894255E-4</v>
      </c>
      <c r="EG203" s="109">
        <f t="shared" si="480"/>
        <v>7.1674102931143666E-2</v>
      </c>
      <c r="EH203" s="109">
        <f t="shared" si="481"/>
        <v>6.9737863470715949E-5</v>
      </c>
      <c r="EI203" s="109">
        <f t="shared" si="481"/>
        <v>4.3640433878168439E-4</v>
      </c>
      <c r="EJ203" s="109">
        <f t="shared" si="481"/>
        <v>5.2759914360261985E-2</v>
      </c>
      <c r="EK203" s="109">
        <f t="shared" si="481"/>
        <v>0.64928143367584501</v>
      </c>
      <c r="EL203" s="109">
        <f t="shared" si="481"/>
        <v>3.7195296828453194E-3</v>
      </c>
      <c r="EM203" s="109">
        <f t="shared" si="481"/>
        <v>4.8396866222918625E-2</v>
      </c>
      <c r="EN203" s="109">
        <f t="shared" si="481"/>
        <v>2.5199692274590624E-2</v>
      </c>
      <c r="EO203" s="109">
        <f t="shared" si="481"/>
        <v>1.4430503886894255E-4</v>
      </c>
      <c r="EP203" s="109">
        <f t="shared" si="481"/>
        <v>0.14689124350088076</v>
      </c>
      <c r="EQ203" s="109">
        <f t="shared" si="481"/>
        <v>1.6681286943663984E-2</v>
      </c>
      <c r="ER203" s="109">
        <f t="shared" si="482"/>
        <v>1.4911902192338955E-3</v>
      </c>
      <c r="ES203" s="109">
        <f t="shared" si="482"/>
        <v>9.9178948425553723E-4</v>
      </c>
      <c r="ET203" s="109">
        <f t="shared" si="482"/>
        <v>7.9879367140279489E-3</v>
      </c>
      <c r="EU203" s="109">
        <f t="shared" si="482"/>
        <v>0.2196475902995112</v>
      </c>
      <c r="EV203" s="109">
        <f t="shared" si="482"/>
        <v>0.28128863761004863</v>
      </c>
      <c r="EW203" s="109">
        <f t="shared" si="482"/>
        <v>3.4268436785095851E-3</v>
      </c>
      <c r="EX203" s="109">
        <f t="shared" si="482"/>
        <v>1.4430503886894255E-4</v>
      </c>
      <c r="EY203" s="109">
        <f t="shared" si="482"/>
        <v>1.0655030308967456E-3</v>
      </c>
      <c r="EZ203" s="109">
        <f t="shared" si="482"/>
        <v>0.16586254122862876</v>
      </c>
      <c r="FA203" s="109">
        <f t="shared" si="482"/>
        <v>0.20531194375733111</v>
      </c>
      <c r="FB203" s="109">
        <f t="shared" si="483"/>
        <v>1.4430503886894255E-4</v>
      </c>
      <c r="FC203" s="109">
        <f t="shared" si="483"/>
        <v>3.3640421061156976E-3</v>
      </c>
      <c r="FD203" s="109">
        <f t="shared" si="483"/>
        <v>1.2148160532002196E-2</v>
      </c>
      <c r="FE203" s="109">
        <f t="shared" si="483"/>
        <v>7.2828805279663584E-3</v>
      </c>
      <c r="FF203" s="109">
        <f t="shared" si="483"/>
        <v>3.8998495546584311E-3</v>
      </c>
      <c r="FG203" s="109">
        <f t="shared" si="483"/>
        <v>2.8543872570914224E-2</v>
      </c>
      <c r="FH203" s="109">
        <f t="shared" si="483"/>
        <v>4.050481990827607E-2</v>
      </c>
      <c r="FI203" s="109">
        <f t="shared" si="483"/>
        <v>5.6547454778473435E-2</v>
      </c>
      <c r="FJ203" s="109">
        <f t="shared" si="483"/>
        <v>3.321765082225582E-2</v>
      </c>
      <c r="FK203" s="109">
        <f t="shared" si="483"/>
        <v>0.23675771578879401</v>
      </c>
      <c r="FL203" s="109">
        <f t="shared" si="484"/>
        <v>1.837659681671543E-2</v>
      </c>
      <c r="FM203" s="109">
        <f t="shared" si="484"/>
        <v>2.8605248892150183E-4</v>
      </c>
      <c r="FN203" s="109">
        <f t="shared" si="484"/>
        <v>8.7081991760926489E-3</v>
      </c>
      <c r="FO203" s="109">
        <f t="shared" si="484"/>
        <v>3.9681503606883858E-4</v>
      </c>
      <c r="FP203" s="109">
        <f t="shared" si="484"/>
        <v>4.3304673595648484E-2</v>
      </c>
      <c r="FQ203" s="109">
        <f t="shared" si="484"/>
        <v>8.4473397387240991E-3</v>
      </c>
      <c r="FR203" s="109">
        <f t="shared" si="484"/>
        <v>0.26443441313316041</v>
      </c>
      <c r="FS203" s="109">
        <f t="shared" si="484"/>
        <v>7.0189639513168756E-2</v>
      </c>
      <c r="FT203" s="109">
        <f t="shared" si="484"/>
        <v>0.12303416079708106</v>
      </c>
      <c r="FU203" s="109">
        <f t="shared" si="484"/>
        <v>1.5926060947032785E-4</v>
      </c>
      <c r="FV203" s="109">
        <f t="shared" si="485"/>
        <v>0.16756734673766599</v>
      </c>
      <c r="FW203" s="109">
        <f t="shared" si="485"/>
        <v>1.4430503886894255E-4</v>
      </c>
      <c r="FX203" s="109">
        <f t="shared" si="485"/>
        <v>5.2045524889270472E-2</v>
      </c>
      <c r="FY203" s="109">
        <f t="shared" si="485"/>
        <v>0.14744311118299341</v>
      </c>
      <c r="FZ203" s="109">
        <f t="shared" si="485"/>
        <v>5.9742057649614232E-2</v>
      </c>
      <c r="GA203" s="109">
        <f t="shared" si="485"/>
        <v>1.019277787952727E-3</v>
      </c>
      <c r="GB203" s="109">
        <f t="shared" si="485"/>
        <v>3.5357052212661354E-2</v>
      </c>
      <c r="GC203" s="109">
        <f t="shared" si="485"/>
        <v>0.2061274459644262</v>
      </c>
      <c r="GD203" s="109">
        <f t="shared" si="485"/>
        <v>9.4435075354414769E-2</v>
      </c>
      <c r="GE203" s="109">
        <f t="shared" si="485"/>
        <v>3.5978493395866173E-2</v>
      </c>
      <c r="GF203" s="109">
        <f t="shared" si="486"/>
        <v>0.27160219176875233</v>
      </c>
      <c r="GG203" s="109">
        <f t="shared" si="486"/>
        <v>6.7846399997021075E-5</v>
      </c>
      <c r="GH203" s="109">
        <f t="shared" si="486"/>
        <v>6.7846399997021075E-5</v>
      </c>
      <c r="GI203" s="109">
        <f t="shared" si="486"/>
        <v>5.2045524889270472E-2</v>
      </c>
      <c r="GJ203" s="109">
        <f t="shared" si="486"/>
        <v>6.7846399997021075E-5</v>
      </c>
      <c r="GK203" s="109">
        <f t="shared" si="486"/>
        <v>1.0014994980824582E-2</v>
      </c>
      <c r="GL203" s="109">
        <f t="shared" si="486"/>
        <v>1.1521009679295959E-3</v>
      </c>
      <c r="GM203" s="109">
        <f t="shared" si="486"/>
        <v>9.7948592279557107E-4</v>
      </c>
      <c r="GN203" s="109">
        <f t="shared" si="486"/>
        <v>4.1644012412358298E-3</v>
      </c>
      <c r="GO203" s="109">
        <f t="shared" si="486"/>
        <v>0.41952504864369589</v>
      </c>
      <c r="GP203" s="109">
        <f t="shared" si="487"/>
        <v>0.10897139483088106</v>
      </c>
      <c r="GQ203" s="109">
        <f t="shared" si="487"/>
        <v>0.23140561504476187</v>
      </c>
      <c r="GR203" s="109">
        <f t="shared" si="487"/>
        <v>1.0019065240207488E-3</v>
      </c>
      <c r="GS203" s="109">
        <f t="shared" si="487"/>
        <v>0.1593438498501733</v>
      </c>
      <c r="GT203" s="109">
        <f t="shared" si="487"/>
        <v>7.4311368592839336E-2</v>
      </c>
      <c r="GU203" s="109">
        <f t="shared" si="487"/>
        <v>7.3009597343239113E-2</v>
      </c>
      <c r="GV203" s="109">
        <f t="shared" si="487"/>
        <v>2.1326926425642698E-5</v>
      </c>
      <c r="GW203" s="109">
        <f t="shared" si="487"/>
        <v>2.6600028566386276E-2</v>
      </c>
      <c r="GX203" s="109">
        <f t="shared" si="487"/>
        <v>2.876542217801227E-2</v>
      </c>
      <c r="GY203" s="109">
        <f t="shared" si="487"/>
        <v>1.9432180310035303E-2</v>
      </c>
      <c r="GZ203" s="109">
        <f t="shared" si="488"/>
        <v>7.696159586907915E-2</v>
      </c>
      <c r="HA203" s="109">
        <f t="shared" si="488"/>
        <v>6.7846399997021075E-5</v>
      </c>
      <c r="HB203" s="109">
        <f t="shared" si="488"/>
        <v>5.9670424814040439E-3</v>
      </c>
      <c r="HC203" s="109">
        <f t="shared" si="488"/>
        <v>7.2293841569686865E-3</v>
      </c>
      <c r="HD203" s="109">
        <f t="shared" si="488"/>
        <v>5.3349684802509199E-2</v>
      </c>
      <c r="HE203" s="109">
        <f t="shared" si="488"/>
        <v>1.2779106114777892</v>
      </c>
      <c r="HF203" s="109">
        <f t="shared" si="488"/>
        <v>5.5850630434859591E-2</v>
      </c>
      <c r="HG203" s="109">
        <f t="shared" si="488"/>
        <v>8.2007894639037548E-4</v>
      </c>
      <c r="HH203" s="109">
        <f t="shared" si="488"/>
        <v>3.6308116466557982E-3</v>
      </c>
      <c r="HI203" s="109">
        <f t="shared" si="488"/>
        <v>4.3922867290301794E-2</v>
      </c>
      <c r="HJ203" s="109">
        <f t="shared" si="489"/>
        <v>1.698462633308701E-4</v>
      </c>
      <c r="HK203" s="109">
        <f t="shared" si="489"/>
        <v>6.9418464625486731E-2</v>
      </c>
      <c r="HL203" s="109">
        <f t="shared" si="489"/>
        <v>0.31358376922837544</v>
      </c>
      <c r="HM203" s="109">
        <f t="shared" si="489"/>
        <v>6.7846399997021075E-5</v>
      </c>
      <c r="HN203" s="109">
        <f t="shared" si="489"/>
        <v>0.35209962138919687</v>
      </c>
      <c r="HO203" s="109">
        <f t="shared" si="489"/>
        <v>1.6050774716005589</v>
      </c>
      <c r="HP203" s="109">
        <f t="shared" si="489"/>
        <v>2.4278024943339459E-3</v>
      </c>
      <c r="HQ203" s="109">
        <f t="shared" si="489"/>
        <v>2.2430307622125004E-2</v>
      </c>
      <c r="HR203" s="109"/>
      <c r="HS203" s="109"/>
      <c r="HT203" s="109"/>
      <c r="HU203" s="109"/>
      <c r="HV203" s="109"/>
      <c r="HW203" s="109"/>
      <c r="HX203" s="109"/>
      <c r="HY203" s="109"/>
      <c r="HZ203" s="109"/>
      <c r="IA203" s="109"/>
      <c r="IB203" s="109"/>
      <c r="IC203" s="109"/>
      <c r="ID203" s="109"/>
      <c r="IE203" s="109"/>
      <c r="IF203" s="109"/>
      <c r="IG203" s="109"/>
      <c r="IH203" s="109"/>
      <c r="II203" s="109"/>
      <c r="IJ203" s="109"/>
      <c r="IK203" s="109"/>
      <c r="IL203" s="109"/>
      <c r="IM203" s="109"/>
      <c r="IN203" s="109"/>
      <c r="IO203" s="109"/>
      <c r="IP203" s="109"/>
      <c r="IQ203" s="109"/>
      <c r="IR203" s="109"/>
      <c r="IS203" s="109"/>
      <c r="IT203" s="109"/>
      <c r="IU203" s="109"/>
      <c r="IV203" s="109"/>
      <c r="IW203" s="109"/>
      <c r="IX203" s="109"/>
      <c r="IY203" s="109"/>
      <c r="IZ203" s="109"/>
      <c r="JA203" s="109"/>
      <c r="JB203" s="109"/>
      <c r="JC203" s="109"/>
      <c r="JD203" s="109"/>
      <c r="JE203" s="109"/>
      <c r="JF203" s="109"/>
      <c r="JG203" s="109"/>
      <c r="JH203" s="109"/>
      <c r="JI203" s="109"/>
      <c r="JJ203" s="109"/>
      <c r="JK203" s="109"/>
      <c r="JL203" s="109"/>
      <c r="JM203" s="109"/>
      <c r="JN203" s="109"/>
      <c r="JO203" s="109"/>
      <c r="JP203" s="109" t="str">
        <f t="shared" si="490"/>
        <v>Water Pollution_4-CHLOROANILINE_Unspecified_Health_N/A for WP Interim Methodology</v>
      </c>
    </row>
    <row r="204" spans="2:276">
      <c r="B204" s="112" t="s">
        <v>9</v>
      </c>
      <c r="C204" s="112" t="s">
        <v>428</v>
      </c>
      <c r="D204" s="112" t="s">
        <v>394</v>
      </c>
      <c r="E204" s="112" t="s">
        <v>395</v>
      </c>
      <c r="F204" s="112" t="s">
        <v>390</v>
      </c>
      <c r="G204" s="112" t="s">
        <v>391</v>
      </c>
      <c r="H204" s="109">
        <f t="shared" si="468"/>
        <v>1580.9064610169619</v>
      </c>
      <c r="I204" s="109">
        <f t="shared" si="468"/>
        <v>598.73062678658187</v>
      </c>
      <c r="J204" s="109">
        <f t="shared" si="468"/>
        <v>314.45299631141972</v>
      </c>
      <c r="K204" s="109">
        <f t="shared" si="468"/>
        <v>168.92419828166408</v>
      </c>
      <c r="L204" s="109">
        <f t="shared" si="468"/>
        <v>2061.9522483069977</v>
      </c>
      <c r="M204" s="109">
        <f t="shared" si="468"/>
        <v>671.79826168506338</v>
      </c>
      <c r="N204" s="109">
        <f t="shared" si="468"/>
        <v>1264.8105242908416</v>
      </c>
      <c r="O204" s="109">
        <f t="shared" si="468"/>
        <v>296.31716881126192</v>
      </c>
      <c r="P204" s="109">
        <f t="shared" si="468"/>
        <v>462.45177285761599</v>
      </c>
      <c r="Q204" s="109">
        <f t="shared" si="468"/>
        <v>1264.8105242908416</v>
      </c>
      <c r="R204" s="109">
        <f t="shared" si="469"/>
        <v>88.517422000215817</v>
      </c>
      <c r="S204" s="109">
        <f t="shared" si="469"/>
        <v>1164.8587008075704</v>
      </c>
      <c r="T204" s="109">
        <f t="shared" si="469"/>
        <v>1837.8534136153412</v>
      </c>
      <c r="U204" s="109">
        <f t="shared" si="469"/>
        <v>1264.8105242908416</v>
      </c>
      <c r="V204" s="109">
        <f t="shared" si="469"/>
        <v>1943.1258189188384</v>
      </c>
      <c r="W204" s="109">
        <f t="shared" si="469"/>
        <v>18478.075976588145</v>
      </c>
      <c r="X204" s="109">
        <f t="shared" si="469"/>
        <v>1264.8105242908416</v>
      </c>
      <c r="Y204" s="109">
        <f t="shared" si="469"/>
        <v>846.36268590504255</v>
      </c>
      <c r="Z204" s="109">
        <f t="shared" si="469"/>
        <v>9736.7144277329244</v>
      </c>
      <c r="AA204" s="109">
        <f t="shared" si="469"/>
        <v>303.24375266575521</v>
      </c>
      <c r="AB204" s="109">
        <f t="shared" si="470"/>
        <v>3378.1489531792968</v>
      </c>
      <c r="AC204" s="109">
        <f t="shared" si="470"/>
        <v>104.73891073632846</v>
      </c>
      <c r="AD204" s="109">
        <f t="shared" si="470"/>
        <v>360.6566921878258</v>
      </c>
      <c r="AE204" s="109">
        <f t="shared" si="470"/>
        <v>145.06772842260534</v>
      </c>
      <c r="AF204" s="109">
        <f t="shared" si="470"/>
        <v>1073.7353896817181</v>
      </c>
      <c r="AG204" s="109">
        <f t="shared" si="470"/>
        <v>296.07746725693295</v>
      </c>
      <c r="AH204" s="109">
        <f t="shared" si="470"/>
        <v>489.72791782734078</v>
      </c>
      <c r="AI204" s="109">
        <f t="shared" si="470"/>
        <v>1264.8105242908416</v>
      </c>
      <c r="AJ204" s="109">
        <f t="shared" si="470"/>
        <v>4177.3990499834326</v>
      </c>
      <c r="AK204" s="109">
        <f t="shared" si="470"/>
        <v>901.80860261706698</v>
      </c>
      <c r="AL204" s="109">
        <f t="shared" si="471"/>
        <v>2227.1612544229238</v>
      </c>
      <c r="AM204" s="109">
        <f t="shared" si="471"/>
        <v>259.56820352715329</v>
      </c>
      <c r="AN204" s="109">
        <f t="shared" si="471"/>
        <v>1254.357531315708</v>
      </c>
      <c r="AO204" s="109">
        <f t="shared" si="471"/>
        <v>1787.5045441894265</v>
      </c>
      <c r="AP204" s="109">
        <f t="shared" si="471"/>
        <v>1310.9409392421976</v>
      </c>
      <c r="AQ204" s="109">
        <f t="shared" si="471"/>
        <v>71.66336391681358</v>
      </c>
      <c r="AR204" s="109">
        <f t="shared" si="471"/>
        <v>1264.8105242908416</v>
      </c>
      <c r="AS204" s="109">
        <f t="shared" si="471"/>
        <v>374.20584954038839</v>
      </c>
      <c r="AT204" s="109">
        <f t="shared" si="471"/>
        <v>786.49783983983457</v>
      </c>
      <c r="AU204" s="109">
        <f t="shared" si="471"/>
        <v>2061.9522483069977</v>
      </c>
      <c r="AV204" s="109">
        <f t="shared" si="472"/>
        <v>239.29178721911941</v>
      </c>
      <c r="AW204" s="109">
        <f t="shared" si="472"/>
        <v>6092.1212123807582</v>
      </c>
      <c r="AX204" s="109">
        <f t="shared" si="472"/>
        <v>304.97090355338719</v>
      </c>
      <c r="AY204" s="109">
        <f t="shared" si="472"/>
        <v>1254.357531315708</v>
      </c>
      <c r="AZ204" s="109">
        <f t="shared" si="472"/>
        <v>225.07470722729505</v>
      </c>
      <c r="BA204" s="109">
        <f t="shared" si="472"/>
        <v>982.6327529760265</v>
      </c>
      <c r="BB204" s="109">
        <f t="shared" si="472"/>
        <v>1499.5207128262632</v>
      </c>
      <c r="BC204" s="109">
        <f t="shared" si="472"/>
        <v>1578.1496990496807</v>
      </c>
      <c r="BD204" s="109">
        <f t="shared" si="472"/>
        <v>843.25837193829989</v>
      </c>
      <c r="BE204" s="109">
        <f t="shared" si="472"/>
        <v>3795.0354687542513</v>
      </c>
      <c r="BF204" s="109">
        <f t="shared" si="473"/>
        <v>1264.8105242908416</v>
      </c>
      <c r="BG204" s="109">
        <f t="shared" si="473"/>
        <v>1009.510460249264</v>
      </c>
      <c r="BH204" s="109">
        <f t="shared" si="473"/>
        <v>1663.6016034174161</v>
      </c>
      <c r="BI204" s="109">
        <f t="shared" si="473"/>
        <v>2372.6451713010151</v>
      </c>
      <c r="BJ204" s="109">
        <f t="shared" si="473"/>
        <v>1199.3189344098764</v>
      </c>
      <c r="BK204" s="109">
        <f t="shared" si="473"/>
        <v>1264.8105242908416</v>
      </c>
      <c r="BL204" s="109">
        <f t="shared" si="473"/>
        <v>2546.257501451244</v>
      </c>
      <c r="BM204" s="109">
        <f t="shared" si="473"/>
        <v>452.49741274347082</v>
      </c>
      <c r="BN204" s="109">
        <f t="shared" si="473"/>
        <v>4033.2220507234979</v>
      </c>
      <c r="BO204" s="109">
        <f t="shared" si="473"/>
        <v>3009.052757744626</v>
      </c>
      <c r="BP204" s="109">
        <f t="shared" si="474"/>
        <v>3037.9651504217386</v>
      </c>
      <c r="BQ204" s="109">
        <f t="shared" si="474"/>
        <v>753.16492045567554</v>
      </c>
      <c r="BR204" s="109">
        <f t="shared" si="474"/>
        <v>466.41550567765</v>
      </c>
      <c r="BS204" s="109">
        <f t="shared" si="474"/>
        <v>1254.357531315708</v>
      </c>
      <c r="BT204" s="109">
        <f t="shared" si="474"/>
        <v>2255.970258192599</v>
      </c>
      <c r="BU204" s="109">
        <f t="shared" si="474"/>
        <v>1009.510460249264</v>
      </c>
      <c r="BV204" s="109">
        <f t="shared" si="474"/>
        <v>168.92419828166408</v>
      </c>
      <c r="BW204" s="109">
        <f t="shared" si="474"/>
        <v>346.16419623175523</v>
      </c>
      <c r="BX204" s="109">
        <f t="shared" si="474"/>
        <v>3038.0205960805592</v>
      </c>
      <c r="BY204" s="109">
        <f t="shared" si="474"/>
        <v>168.92419828166408</v>
      </c>
      <c r="BZ204" s="109">
        <f t="shared" si="475"/>
        <v>284.20367431889684</v>
      </c>
      <c r="CA204" s="109">
        <f t="shared" si="475"/>
        <v>1254.357531315708</v>
      </c>
      <c r="CB204" s="109">
        <f t="shared" si="475"/>
        <v>785.22759856439814</v>
      </c>
      <c r="CC204" s="109">
        <f t="shared" si="475"/>
        <v>3161.8048869946379</v>
      </c>
      <c r="CD204" s="109">
        <f t="shared" si="475"/>
        <v>1971.0534985060972</v>
      </c>
      <c r="CE204" s="109">
        <f t="shared" si="475"/>
        <v>2061.9522483069977</v>
      </c>
      <c r="CF204" s="109">
        <f t="shared" si="475"/>
        <v>1717.8290689603714</v>
      </c>
      <c r="CG204" s="109">
        <f t="shared" si="475"/>
        <v>9.5293299249359933</v>
      </c>
      <c r="CH204" s="109">
        <f t="shared" si="475"/>
        <v>1264.8105242908416</v>
      </c>
      <c r="CI204" s="109">
        <f t="shared" si="475"/>
        <v>4177.3990499834326</v>
      </c>
      <c r="CJ204" s="109">
        <f t="shared" si="476"/>
        <v>1651.7470180360392</v>
      </c>
      <c r="CK204" s="109">
        <f t="shared" si="476"/>
        <v>1159.5724804167803</v>
      </c>
      <c r="CL204" s="109">
        <f t="shared" si="476"/>
        <v>464.36830295074282</v>
      </c>
      <c r="CM204" s="109">
        <f t="shared" si="476"/>
        <v>189.47984254365861</v>
      </c>
      <c r="CN204" s="109">
        <f t="shared" si="476"/>
        <v>8580.8670681515177</v>
      </c>
      <c r="CO204" s="109">
        <f t="shared" si="476"/>
        <v>1454.6211065771431</v>
      </c>
      <c r="CP204" s="109">
        <f t="shared" si="476"/>
        <v>4177.3990499834326</v>
      </c>
      <c r="CQ204" s="109">
        <f t="shared" si="476"/>
        <v>2195.1184234454277</v>
      </c>
      <c r="CR204" s="109">
        <f t="shared" si="476"/>
        <v>138.56766917004853</v>
      </c>
      <c r="CS204" s="109">
        <f t="shared" si="476"/>
        <v>5135.9395786149016</v>
      </c>
      <c r="CT204" s="109">
        <f t="shared" si="477"/>
        <v>1127.2007272048734</v>
      </c>
      <c r="CU204" s="109">
        <f t="shared" si="477"/>
        <v>1721.0222476115982</v>
      </c>
      <c r="CV204" s="109">
        <f t="shared" si="477"/>
        <v>2313.2194323952681</v>
      </c>
      <c r="CW204" s="109">
        <f t="shared" si="477"/>
        <v>916.78235827579078</v>
      </c>
      <c r="CX204" s="109">
        <f t="shared" si="477"/>
        <v>2061.9522483069977</v>
      </c>
      <c r="CY204" s="109">
        <f t="shared" si="477"/>
        <v>5485.9770388886482</v>
      </c>
      <c r="CZ204" s="109">
        <f t="shared" si="477"/>
        <v>1631.1102166492419</v>
      </c>
      <c r="DA204" s="109">
        <f t="shared" si="477"/>
        <v>1264.8105242908416</v>
      </c>
      <c r="DB204" s="109">
        <f t="shared" si="477"/>
        <v>8470.5679769977942</v>
      </c>
      <c r="DC204" s="109">
        <f t="shared" si="477"/>
        <v>3425.1091202484326</v>
      </c>
      <c r="DD204" s="109">
        <f t="shared" si="478"/>
        <v>237.13174276881315</v>
      </c>
      <c r="DE204" s="109">
        <f t="shared" si="478"/>
        <v>1544.657896942553</v>
      </c>
      <c r="DF204" s="109">
        <f t="shared" si="478"/>
        <v>4177.3990499834326</v>
      </c>
      <c r="DG204" s="109">
        <f t="shared" si="478"/>
        <v>7000.920941965328</v>
      </c>
      <c r="DH204" s="109">
        <f t="shared" si="478"/>
        <v>6804.2126291798095</v>
      </c>
      <c r="DI204" s="109">
        <f t="shared" si="478"/>
        <v>1009.510460249264</v>
      </c>
      <c r="DJ204" s="109">
        <f t="shared" si="478"/>
        <v>1943.1258189188384</v>
      </c>
      <c r="DK204" s="109">
        <f t="shared" si="478"/>
        <v>734.33142920238834</v>
      </c>
      <c r="DL204" s="109">
        <f t="shared" si="478"/>
        <v>1054.4541376316579</v>
      </c>
      <c r="DM204" s="109">
        <f t="shared" si="478"/>
        <v>430.69917086946748</v>
      </c>
      <c r="DN204" s="109">
        <f t="shared" si="479"/>
        <v>1943.1258189188384</v>
      </c>
      <c r="DO204" s="109">
        <f t="shared" si="479"/>
        <v>1598.1626821260104</v>
      </c>
      <c r="DP204" s="109">
        <f t="shared" si="479"/>
        <v>401.88914045725875</v>
      </c>
      <c r="DQ204" s="109">
        <f t="shared" si="479"/>
        <v>57.9596902061189</v>
      </c>
      <c r="DR204" s="109">
        <f t="shared" si="479"/>
        <v>2061.9522483069977</v>
      </c>
      <c r="DS204" s="109">
        <f t="shared" si="479"/>
        <v>610.9028243349062</v>
      </c>
      <c r="DT204" s="109">
        <f t="shared" si="479"/>
        <v>2061.9522483069977</v>
      </c>
      <c r="DU204" s="109">
        <f t="shared" si="479"/>
        <v>4177.3990499834326</v>
      </c>
      <c r="DV204" s="109">
        <f t="shared" si="479"/>
        <v>1361.3664402891052</v>
      </c>
      <c r="DW204" s="109">
        <f t="shared" si="479"/>
        <v>148.66963107058029</v>
      </c>
      <c r="DX204" s="109">
        <f t="shared" si="480"/>
        <v>1868.402822686799</v>
      </c>
      <c r="DY204" s="109">
        <f t="shared" si="480"/>
        <v>5929.2759276326678</v>
      </c>
      <c r="DZ204" s="109">
        <f t="shared" si="480"/>
        <v>1278.7061761075663</v>
      </c>
      <c r="EA204" s="109">
        <f t="shared" si="480"/>
        <v>1943.1258189188384</v>
      </c>
      <c r="EB204" s="109">
        <f t="shared" si="480"/>
        <v>4177.3990499834326</v>
      </c>
      <c r="EC204" s="109">
        <f t="shared" si="480"/>
        <v>214.1312600360732</v>
      </c>
      <c r="ED204" s="109">
        <f t="shared" si="480"/>
        <v>1254.357531315708</v>
      </c>
      <c r="EE204" s="109">
        <f t="shared" si="480"/>
        <v>916.79151474629782</v>
      </c>
      <c r="EF204" s="109">
        <f t="shared" si="480"/>
        <v>4177.3990499834326</v>
      </c>
      <c r="EG204" s="109">
        <f t="shared" si="480"/>
        <v>1115.1875925731274</v>
      </c>
      <c r="EH204" s="109">
        <f t="shared" si="481"/>
        <v>2061.9522483069977</v>
      </c>
      <c r="EI204" s="109">
        <f t="shared" si="481"/>
        <v>34.480865620456072</v>
      </c>
      <c r="EJ204" s="109">
        <f t="shared" si="481"/>
        <v>1009.510460249264</v>
      </c>
      <c r="EK204" s="109">
        <f t="shared" si="481"/>
        <v>2178.4411572335557</v>
      </c>
      <c r="EL204" s="109">
        <f t="shared" si="481"/>
        <v>278.78430534422915</v>
      </c>
      <c r="EM204" s="109">
        <f t="shared" si="481"/>
        <v>1352.4134867652551</v>
      </c>
      <c r="EN204" s="109">
        <f t="shared" si="481"/>
        <v>72.05791546667038</v>
      </c>
      <c r="EO204" s="109">
        <f t="shared" si="481"/>
        <v>4177.3990499834326</v>
      </c>
      <c r="EP204" s="109">
        <f t="shared" si="481"/>
        <v>2949.9474332425243</v>
      </c>
      <c r="EQ204" s="109">
        <f t="shared" si="481"/>
        <v>1647.1075443886116</v>
      </c>
      <c r="ER204" s="109">
        <f t="shared" si="482"/>
        <v>168.92419828166408</v>
      </c>
      <c r="ES204" s="109">
        <f t="shared" si="482"/>
        <v>158.36082665845765</v>
      </c>
      <c r="ET204" s="109">
        <f t="shared" si="482"/>
        <v>375.2730503113267</v>
      </c>
      <c r="EU204" s="109">
        <f t="shared" si="482"/>
        <v>702.39444781775194</v>
      </c>
      <c r="EV204" s="109">
        <f t="shared" si="482"/>
        <v>4780.7512871461386</v>
      </c>
      <c r="EW204" s="109">
        <f t="shared" si="482"/>
        <v>336.01279950745442</v>
      </c>
      <c r="EX204" s="109">
        <f t="shared" si="482"/>
        <v>4177.3990499834326</v>
      </c>
      <c r="EY204" s="109">
        <f t="shared" si="482"/>
        <v>415.85169880231365</v>
      </c>
      <c r="EZ204" s="109">
        <f t="shared" si="482"/>
        <v>370.79626338486048</v>
      </c>
      <c r="FA204" s="109">
        <f t="shared" si="482"/>
        <v>6614.4976829044535</v>
      </c>
      <c r="FB204" s="109">
        <f t="shared" si="483"/>
        <v>4177.3990499834326</v>
      </c>
      <c r="FC204" s="109">
        <f t="shared" si="483"/>
        <v>296.19177740956007</v>
      </c>
      <c r="FD204" s="109">
        <f t="shared" si="483"/>
        <v>384.33433903490106</v>
      </c>
      <c r="FE204" s="109">
        <f t="shared" si="483"/>
        <v>545.4082430793278</v>
      </c>
      <c r="FF204" s="109">
        <f t="shared" si="483"/>
        <v>310.73347786255692</v>
      </c>
      <c r="FG204" s="109">
        <f t="shared" si="483"/>
        <v>4872.7848918269056</v>
      </c>
      <c r="FH204" s="109">
        <f t="shared" si="483"/>
        <v>1486.5891163204046</v>
      </c>
      <c r="FI204" s="109">
        <f t="shared" si="483"/>
        <v>1425.0294818988853</v>
      </c>
      <c r="FJ204" s="109">
        <f t="shared" si="483"/>
        <v>1264.8105242908416</v>
      </c>
      <c r="FK204" s="109">
        <f t="shared" si="483"/>
        <v>1943.1258189188384</v>
      </c>
      <c r="FL204" s="109">
        <f t="shared" si="484"/>
        <v>823.4038094056275</v>
      </c>
      <c r="FM204" s="109">
        <f t="shared" si="484"/>
        <v>72.218525679840141</v>
      </c>
      <c r="FN204" s="109">
        <f t="shared" si="484"/>
        <v>757.82448229006945</v>
      </c>
      <c r="FO204" s="109">
        <f t="shared" si="484"/>
        <v>168.92419828166408</v>
      </c>
      <c r="FP204" s="109">
        <f t="shared" si="484"/>
        <v>2061.9522483069977</v>
      </c>
      <c r="FQ204" s="109">
        <f t="shared" si="484"/>
        <v>1254.357531315708</v>
      </c>
      <c r="FR204" s="109">
        <f t="shared" si="484"/>
        <v>308.46709108343236</v>
      </c>
      <c r="FS204" s="109">
        <f t="shared" si="484"/>
        <v>4071.0479816716452</v>
      </c>
      <c r="FT204" s="109">
        <f t="shared" si="484"/>
        <v>1412.1167010958693</v>
      </c>
      <c r="FU204" s="109">
        <f t="shared" si="484"/>
        <v>1254.357531315708</v>
      </c>
      <c r="FV204" s="109">
        <f t="shared" si="485"/>
        <v>3831.6362809792554</v>
      </c>
      <c r="FW204" s="109">
        <f t="shared" si="485"/>
        <v>4177.3990499834326</v>
      </c>
      <c r="FX204" s="109">
        <f t="shared" si="485"/>
        <v>1264.8105242908416</v>
      </c>
      <c r="FY204" s="109">
        <f t="shared" si="485"/>
        <v>1388.182967865557</v>
      </c>
      <c r="FZ204" s="109">
        <f t="shared" si="485"/>
        <v>1400.0645382648008</v>
      </c>
      <c r="GA204" s="109">
        <f t="shared" si="485"/>
        <v>259.89434618631873</v>
      </c>
      <c r="GB204" s="109">
        <f t="shared" si="485"/>
        <v>779.33121721761472</v>
      </c>
      <c r="GC204" s="109">
        <f t="shared" si="485"/>
        <v>727.78960905157874</v>
      </c>
      <c r="GD204" s="109">
        <f t="shared" si="485"/>
        <v>1254.357531315708</v>
      </c>
      <c r="GE204" s="109">
        <f t="shared" si="485"/>
        <v>1529.880503131767</v>
      </c>
      <c r="GF204" s="109">
        <f t="shared" si="486"/>
        <v>6384.907668873866</v>
      </c>
      <c r="GG204" s="109">
        <f t="shared" si="486"/>
        <v>1264.8105242908416</v>
      </c>
      <c r="GH204" s="109">
        <f t="shared" si="486"/>
        <v>1264.8105242908416</v>
      </c>
      <c r="GI204" s="109">
        <f t="shared" si="486"/>
        <v>1264.8105242908416</v>
      </c>
      <c r="GJ204" s="109">
        <f t="shared" si="486"/>
        <v>1264.8105242908416</v>
      </c>
      <c r="GK204" s="109">
        <f t="shared" si="486"/>
        <v>630.64383929811322</v>
      </c>
      <c r="GL204" s="109">
        <f t="shared" si="486"/>
        <v>100.7296604917515</v>
      </c>
      <c r="GM204" s="109">
        <f t="shared" si="486"/>
        <v>275.28925964214847</v>
      </c>
      <c r="GN204" s="109">
        <f t="shared" si="486"/>
        <v>1059.3763104722041</v>
      </c>
      <c r="GO204" s="109">
        <f t="shared" si="486"/>
        <v>3502.3855558804553</v>
      </c>
      <c r="GP204" s="109">
        <f t="shared" si="487"/>
        <v>4177.3990499834326</v>
      </c>
      <c r="GQ204" s="109">
        <f t="shared" si="487"/>
        <v>1552.8614248839458</v>
      </c>
      <c r="GR204" s="109">
        <f t="shared" si="487"/>
        <v>272.94392705706014</v>
      </c>
      <c r="GS204" s="109">
        <f t="shared" si="487"/>
        <v>7489.8919136181485</v>
      </c>
      <c r="GT204" s="109">
        <f t="shared" si="487"/>
        <v>4177.3990499834326</v>
      </c>
      <c r="GU204" s="109">
        <f t="shared" si="487"/>
        <v>1997.6569940948091</v>
      </c>
      <c r="GV204" s="109">
        <f t="shared" si="487"/>
        <v>168.92419828166408</v>
      </c>
      <c r="GW204" s="109">
        <f t="shared" si="487"/>
        <v>1264.8105242908416</v>
      </c>
      <c r="GX204" s="109">
        <f t="shared" si="487"/>
        <v>1112.9832304856502</v>
      </c>
      <c r="GY204" s="109">
        <f t="shared" si="487"/>
        <v>1216.7525858714343</v>
      </c>
      <c r="GZ204" s="109">
        <f t="shared" si="488"/>
        <v>427.99963336455232</v>
      </c>
      <c r="HA204" s="109">
        <f t="shared" si="488"/>
        <v>1264.8105242908416</v>
      </c>
      <c r="HB204" s="109">
        <f t="shared" si="488"/>
        <v>168.92419828166408</v>
      </c>
      <c r="HC204" s="109">
        <f t="shared" si="488"/>
        <v>1382.675077593489</v>
      </c>
      <c r="HD204" s="109">
        <f t="shared" si="488"/>
        <v>1107.7677651235267</v>
      </c>
      <c r="HE204" s="109">
        <f t="shared" si="488"/>
        <v>1362.7339783490556</v>
      </c>
      <c r="HF204" s="109">
        <f t="shared" si="488"/>
        <v>4132.0329513324868</v>
      </c>
      <c r="HG204" s="109">
        <f t="shared" si="488"/>
        <v>233.02403836723579</v>
      </c>
      <c r="HH204" s="109">
        <f t="shared" si="488"/>
        <v>323.00566317001483</v>
      </c>
      <c r="HI204" s="109">
        <f t="shared" si="488"/>
        <v>1531.1876566300077</v>
      </c>
      <c r="HJ204" s="109">
        <f t="shared" si="489"/>
        <v>168.92419828166408</v>
      </c>
      <c r="HK204" s="109">
        <f t="shared" si="489"/>
        <v>1264.8105242908416</v>
      </c>
      <c r="HL204" s="109">
        <f t="shared" si="489"/>
        <v>10144.29621066594</v>
      </c>
      <c r="HM204" s="109">
        <f t="shared" si="489"/>
        <v>1264.8105242908416</v>
      </c>
      <c r="HN204" s="109">
        <f t="shared" si="489"/>
        <v>1943.1258189188384</v>
      </c>
      <c r="HO204" s="109">
        <f t="shared" si="489"/>
        <v>1760.7984965707083</v>
      </c>
      <c r="HP204" s="109">
        <f t="shared" si="489"/>
        <v>419.89063777903783</v>
      </c>
      <c r="HQ204" s="109">
        <f t="shared" si="489"/>
        <v>904.73580958237051</v>
      </c>
      <c r="HR204" s="109"/>
      <c r="HS204" s="109"/>
      <c r="HT204" s="109"/>
      <c r="HU204" s="109"/>
      <c r="HV204" s="109"/>
      <c r="HW204" s="109"/>
      <c r="HX204" s="109"/>
      <c r="HY204" s="109"/>
      <c r="HZ204" s="109"/>
      <c r="IA204" s="109"/>
      <c r="IB204" s="109"/>
      <c r="IC204" s="109"/>
      <c r="ID204" s="109"/>
      <c r="IE204" s="109"/>
      <c r="IF204" s="109"/>
      <c r="IG204" s="109"/>
      <c r="IH204" s="109"/>
      <c r="II204" s="109"/>
      <c r="IJ204" s="109"/>
      <c r="IK204" s="109"/>
      <c r="IL204" s="109"/>
      <c r="IM204" s="109"/>
      <c r="IN204" s="109"/>
      <c r="IO204" s="109"/>
      <c r="IP204" s="109"/>
      <c r="IQ204" s="109"/>
      <c r="IR204" s="109"/>
      <c r="IS204" s="109"/>
      <c r="IT204" s="109"/>
      <c r="IU204" s="109"/>
      <c r="IV204" s="109"/>
      <c r="IW204" s="109"/>
      <c r="IX204" s="109"/>
      <c r="IY204" s="109"/>
      <c r="IZ204" s="109"/>
      <c r="JA204" s="109"/>
      <c r="JB204" s="109"/>
      <c r="JC204" s="109"/>
      <c r="JD204" s="109"/>
      <c r="JE204" s="109"/>
      <c r="JF204" s="109"/>
      <c r="JG204" s="109"/>
      <c r="JH204" s="109"/>
      <c r="JI204" s="109"/>
      <c r="JJ204" s="109"/>
      <c r="JK204" s="109"/>
      <c r="JL204" s="109"/>
      <c r="JM204" s="109"/>
      <c r="JN204" s="109"/>
      <c r="JO204" s="109"/>
      <c r="JP204" s="109" t="str">
        <f t="shared" si="490"/>
        <v>Water Pollution_7,12-Dimethylbenz(a)anthracene_Freshwater_Health_N/A for WP Interim Methodology</v>
      </c>
    </row>
    <row r="205" spans="2:276">
      <c r="B205" s="112" t="s">
        <v>9</v>
      </c>
      <c r="C205" s="112" t="s">
        <v>428</v>
      </c>
      <c r="D205" s="112" t="s">
        <v>396</v>
      </c>
      <c r="E205" s="112" t="s">
        <v>395</v>
      </c>
      <c r="F205" s="112" t="s">
        <v>390</v>
      </c>
      <c r="G205" s="112" t="s">
        <v>391</v>
      </c>
      <c r="H205" s="109">
        <f t="shared" si="468"/>
        <v>112.83228575682398</v>
      </c>
      <c r="I205" s="109">
        <f t="shared" si="468"/>
        <v>115.53279390431243</v>
      </c>
      <c r="J205" s="109">
        <f t="shared" si="468"/>
        <v>158.1678248693303</v>
      </c>
      <c r="K205" s="109">
        <f t="shared" si="468"/>
        <v>53.830865648216509</v>
      </c>
      <c r="L205" s="109">
        <f t="shared" si="468"/>
        <v>168.44172943767978</v>
      </c>
      <c r="M205" s="109">
        <f t="shared" si="468"/>
        <v>114.85530344717994</v>
      </c>
      <c r="N205" s="109">
        <f t="shared" si="468"/>
        <v>99.022628860157099</v>
      </c>
      <c r="O205" s="109">
        <f t="shared" si="468"/>
        <v>97.922186383552045</v>
      </c>
      <c r="P205" s="109">
        <f t="shared" si="468"/>
        <v>131.28102141922847</v>
      </c>
      <c r="Q205" s="109">
        <f t="shared" si="468"/>
        <v>99.022628860157099</v>
      </c>
      <c r="R205" s="109">
        <f t="shared" si="469"/>
        <v>46.097509732043989</v>
      </c>
      <c r="S205" s="109">
        <f t="shared" si="469"/>
        <v>304.1816653227491</v>
      </c>
      <c r="T205" s="109">
        <f t="shared" si="469"/>
        <v>116.85146143486777</v>
      </c>
      <c r="U205" s="109">
        <f t="shared" si="469"/>
        <v>99.022628860157099</v>
      </c>
      <c r="V205" s="109">
        <f t="shared" si="469"/>
        <v>233.54423488886945</v>
      </c>
      <c r="W205" s="109">
        <f t="shared" si="469"/>
        <v>617.26918218247204</v>
      </c>
      <c r="X205" s="109">
        <f t="shared" si="469"/>
        <v>99.022628860157099</v>
      </c>
      <c r="Y205" s="109">
        <f t="shared" si="469"/>
        <v>84.259776922264962</v>
      </c>
      <c r="Z205" s="109">
        <f t="shared" si="469"/>
        <v>375.0726679575464</v>
      </c>
      <c r="AA205" s="109">
        <f t="shared" si="469"/>
        <v>97.608083337485041</v>
      </c>
      <c r="AB205" s="109">
        <f t="shared" si="470"/>
        <v>254.75226008923406</v>
      </c>
      <c r="AC205" s="109">
        <f t="shared" si="470"/>
        <v>72.908200136977186</v>
      </c>
      <c r="AD205" s="109">
        <f t="shared" si="470"/>
        <v>64.786110347378241</v>
      </c>
      <c r="AE205" s="109">
        <f t="shared" si="470"/>
        <v>85.977644726590853</v>
      </c>
      <c r="AF205" s="109">
        <f t="shared" si="470"/>
        <v>104.66297093867408</v>
      </c>
      <c r="AG205" s="109">
        <f t="shared" si="470"/>
        <v>248.83485718881133</v>
      </c>
      <c r="AH205" s="109">
        <f t="shared" si="470"/>
        <v>82.046669746582253</v>
      </c>
      <c r="AI205" s="109">
        <f t="shared" si="470"/>
        <v>99.022628860157099</v>
      </c>
      <c r="AJ205" s="109">
        <f t="shared" si="470"/>
        <v>194.93904999729804</v>
      </c>
      <c r="AK205" s="109">
        <f t="shared" si="470"/>
        <v>102.26620689104736</v>
      </c>
      <c r="AL205" s="109">
        <f t="shared" si="471"/>
        <v>263.85689453114048</v>
      </c>
      <c r="AM205" s="109">
        <f t="shared" si="471"/>
        <v>312.59021659985638</v>
      </c>
      <c r="AN205" s="109">
        <f t="shared" si="471"/>
        <v>188.36556090343109</v>
      </c>
      <c r="AO205" s="109">
        <f t="shared" si="471"/>
        <v>140.96618257591354</v>
      </c>
      <c r="AP205" s="109">
        <f t="shared" si="471"/>
        <v>187.79176508783138</v>
      </c>
      <c r="AQ205" s="109">
        <f t="shared" si="471"/>
        <v>52.083441577351742</v>
      </c>
      <c r="AR205" s="109">
        <f t="shared" si="471"/>
        <v>99.022628860157099</v>
      </c>
      <c r="AS205" s="109">
        <f t="shared" si="471"/>
        <v>56.23181248878327</v>
      </c>
      <c r="AT205" s="109">
        <f t="shared" si="471"/>
        <v>133.19607085563814</v>
      </c>
      <c r="AU205" s="109">
        <f t="shared" si="471"/>
        <v>168.44172943767978</v>
      </c>
      <c r="AV205" s="109">
        <f t="shared" si="472"/>
        <v>75.307706872535235</v>
      </c>
      <c r="AW205" s="109">
        <f t="shared" si="472"/>
        <v>511.91812839511778</v>
      </c>
      <c r="AX205" s="109">
        <f t="shared" si="472"/>
        <v>65.350691148600973</v>
      </c>
      <c r="AY205" s="109">
        <f t="shared" si="472"/>
        <v>188.36556090343109</v>
      </c>
      <c r="AZ205" s="109">
        <f t="shared" si="472"/>
        <v>252.29117063330543</v>
      </c>
      <c r="BA205" s="109">
        <f t="shared" si="472"/>
        <v>188.92795287408205</v>
      </c>
      <c r="BB205" s="109">
        <f t="shared" si="472"/>
        <v>89.213033467834563</v>
      </c>
      <c r="BC205" s="109">
        <f t="shared" si="472"/>
        <v>241.20020920685644</v>
      </c>
      <c r="BD205" s="109">
        <f t="shared" si="472"/>
        <v>71.903279773014134</v>
      </c>
      <c r="BE205" s="109">
        <f t="shared" si="472"/>
        <v>119.64611099053896</v>
      </c>
      <c r="BF205" s="109">
        <f t="shared" si="473"/>
        <v>99.022628860157099</v>
      </c>
      <c r="BG205" s="109">
        <f t="shared" si="473"/>
        <v>137.56230570423807</v>
      </c>
      <c r="BH205" s="109">
        <f t="shared" si="473"/>
        <v>324.56943565590615</v>
      </c>
      <c r="BI205" s="109">
        <f t="shared" si="473"/>
        <v>99.159381713612376</v>
      </c>
      <c r="BJ205" s="109">
        <f t="shared" si="473"/>
        <v>167.72036982479176</v>
      </c>
      <c r="BK205" s="109">
        <f t="shared" si="473"/>
        <v>99.022628860157099</v>
      </c>
      <c r="BL205" s="109">
        <f t="shared" si="473"/>
        <v>159.34294615234117</v>
      </c>
      <c r="BM205" s="109">
        <f t="shared" si="473"/>
        <v>61.712595224002968</v>
      </c>
      <c r="BN205" s="109">
        <f t="shared" si="473"/>
        <v>385.40914771223908</v>
      </c>
      <c r="BO205" s="109">
        <f t="shared" si="473"/>
        <v>149.46057075207</v>
      </c>
      <c r="BP205" s="109">
        <f t="shared" si="474"/>
        <v>136.10371872073381</v>
      </c>
      <c r="BQ205" s="109">
        <f t="shared" si="474"/>
        <v>89.437745063156044</v>
      </c>
      <c r="BR205" s="109">
        <f t="shared" si="474"/>
        <v>69.708107042450067</v>
      </c>
      <c r="BS205" s="109">
        <f t="shared" si="474"/>
        <v>188.36556090343109</v>
      </c>
      <c r="BT205" s="109">
        <f t="shared" si="474"/>
        <v>112.72164374394472</v>
      </c>
      <c r="BU205" s="109">
        <f t="shared" si="474"/>
        <v>137.56230570423807</v>
      </c>
      <c r="BV205" s="109">
        <f t="shared" si="474"/>
        <v>53.830865648216509</v>
      </c>
      <c r="BW205" s="109">
        <f t="shared" si="474"/>
        <v>88.082296008957215</v>
      </c>
      <c r="BX205" s="109">
        <f t="shared" si="474"/>
        <v>173.21245733483593</v>
      </c>
      <c r="BY205" s="109">
        <f t="shared" si="474"/>
        <v>53.830865648216509</v>
      </c>
      <c r="BZ205" s="109">
        <f t="shared" si="475"/>
        <v>75.849606645617328</v>
      </c>
      <c r="CA205" s="109">
        <f t="shared" si="475"/>
        <v>188.36556090343109</v>
      </c>
      <c r="CB205" s="109">
        <f t="shared" si="475"/>
        <v>90.781385098293669</v>
      </c>
      <c r="CC205" s="109">
        <f t="shared" si="475"/>
        <v>197.48286715811861</v>
      </c>
      <c r="CD205" s="109">
        <f t="shared" si="475"/>
        <v>359.28090632091482</v>
      </c>
      <c r="CE205" s="109">
        <f t="shared" si="475"/>
        <v>168.44172943767978</v>
      </c>
      <c r="CF205" s="109">
        <f t="shared" si="475"/>
        <v>119.49965525226378</v>
      </c>
      <c r="CG205" s="109">
        <f t="shared" si="475"/>
        <v>39.976606903386958</v>
      </c>
      <c r="CH205" s="109">
        <f t="shared" si="475"/>
        <v>99.022628860157099</v>
      </c>
      <c r="CI205" s="109">
        <f t="shared" si="475"/>
        <v>194.93904999729804</v>
      </c>
      <c r="CJ205" s="109">
        <f t="shared" si="476"/>
        <v>96.684782270740797</v>
      </c>
      <c r="CK205" s="109">
        <f t="shared" si="476"/>
        <v>247.81120349487952</v>
      </c>
      <c r="CL205" s="109">
        <f t="shared" si="476"/>
        <v>106.59365055919697</v>
      </c>
      <c r="CM205" s="109">
        <f t="shared" si="476"/>
        <v>91.301649661082422</v>
      </c>
      <c r="CN205" s="109">
        <f t="shared" si="476"/>
        <v>123.84202535767668</v>
      </c>
      <c r="CO205" s="109">
        <f t="shared" si="476"/>
        <v>107.92810516128093</v>
      </c>
      <c r="CP205" s="109">
        <f t="shared" si="476"/>
        <v>194.93904999729804</v>
      </c>
      <c r="CQ205" s="109">
        <f t="shared" si="476"/>
        <v>156.63708904753992</v>
      </c>
      <c r="CR205" s="109">
        <f t="shared" si="476"/>
        <v>53.996244375811564</v>
      </c>
      <c r="CS205" s="109">
        <f t="shared" si="476"/>
        <v>629.70149430660263</v>
      </c>
      <c r="CT205" s="109">
        <f t="shared" si="477"/>
        <v>76.730353205848715</v>
      </c>
      <c r="CU205" s="109">
        <f t="shared" si="477"/>
        <v>222.02938809601946</v>
      </c>
      <c r="CV205" s="109">
        <f t="shared" si="477"/>
        <v>350.11005916987165</v>
      </c>
      <c r="CW205" s="109">
        <f t="shared" si="477"/>
        <v>79.592957342847114</v>
      </c>
      <c r="CX205" s="109">
        <f t="shared" si="477"/>
        <v>168.44172943767978</v>
      </c>
      <c r="CY205" s="109">
        <f t="shared" si="477"/>
        <v>268.85105132758167</v>
      </c>
      <c r="CZ205" s="109">
        <f t="shared" si="477"/>
        <v>148.96174725193066</v>
      </c>
      <c r="DA205" s="109">
        <f t="shared" si="477"/>
        <v>99.022628860157099</v>
      </c>
      <c r="DB205" s="109">
        <f t="shared" si="477"/>
        <v>126.24729778896386</v>
      </c>
      <c r="DC205" s="109">
        <f t="shared" si="477"/>
        <v>263.33218966073042</v>
      </c>
      <c r="DD205" s="109">
        <f t="shared" si="478"/>
        <v>57.968761497082738</v>
      </c>
      <c r="DE205" s="109">
        <f t="shared" si="478"/>
        <v>130.3067785830888</v>
      </c>
      <c r="DF205" s="109">
        <f t="shared" si="478"/>
        <v>194.93904999729804</v>
      </c>
      <c r="DG205" s="109">
        <f t="shared" si="478"/>
        <v>116.12550257170145</v>
      </c>
      <c r="DH205" s="109">
        <f t="shared" si="478"/>
        <v>509.22825251485557</v>
      </c>
      <c r="DI205" s="109">
        <f t="shared" si="478"/>
        <v>137.56230570423807</v>
      </c>
      <c r="DJ205" s="109">
        <f t="shared" si="478"/>
        <v>233.54423488886945</v>
      </c>
      <c r="DK205" s="109">
        <f t="shared" si="478"/>
        <v>119.39978497320169</v>
      </c>
      <c r="DL205" s="109">
        <f t="shared" si="478"/>
        <v>133.5381182554292</v>
      </c>
      <c r="DM205" s="109">
        <f t="shared" si="478"/>
        <v>76.043422973723267</v>
      </c>
      <c r="DN205" s="109">
        <f t="shared" si="479"/>
        <v>233.54423488886945</v>
      </c>
      <c r="DO205" s="109">
        <f t="shared" si="479"/>
        <v>91.51550942297456</v>
      </c>
      <c r="DP205" s="109">
        <f t="shared" si="479"/>
        <v>85.466277236198536</v>
      </c>
      <c r="DQ205" s="109">
        <f t="shared" si="479"/>
        <v>114.58724735925897</v>
      </c>
      <c r="DR205" s="109">
        <f t="shared" si="479"/>
        <v>168.44172943767978</v>
      </c>
      <c r="DS205" s="109">
        <f t="shared" si="479"/>
        <v>159.80140087113614</v>
      </c>
      <c r="DT205" s="109">
        <f t="shared" si="479"/>
        <v>168.44172943767978</v>
      </c>
      <c r="DU205" s="109">
        <f t="shared" si="479"/>
        <v>194.93904999729804</v>
      </c>
      <c r="DV205" s="109">
        <f t="shared" si="479"/>
        <v>70.758465778101751</v>
      </c>
      <c r="DW205" s="109">
        <f t="shared" si="479"/>
        <v>172.5825512384119</v>
      </c>
      <c r="DX205" s="109">
        <f t="shared" si="480"/>
        <v>250.92180034510409</v>
      </c>
      <c r="DY205" s="109">
        <f t="shared" si="480"/>
        <v>377.60233058708576</v>
      </c>
      <c r="DZ205" s="109">
        <f t="shared" si="480"/>
        <v>139.15981066506623</v>
      </c>
      <c r="EA205" s="109">
        <f t="shared" si="480"/>
        <v>233.54423488886945</v>
      </c>
      <c r="EB205" s="109">
        <f t="shared" si="480"/>
        <v>194.93904999729804</v>
      </c>
      <c r="EC205" s="109">
        <f t="shared" si="480"/>
        <v>144.87551671298246</v>
      </c>
      <c r="ED205" s="109">
        <f t="shared" si="480"/>
        <v>188.36556090343109</v>
      </c>
      <c r="EE205" s="109">
        <f t="shared" si="480"/>
        <v>129.03786158531531</v>
      </c>
      <c r="EF205" s="109">
        <f t="shared" si="480"/>
        <v>194.93904999729804</v>
      </c>
      <c r="EG205" s="109">
        <f t="shared" si="480"/>
        <v>113.9163754247562</v>
      </c>
      <c r="EH205" s="109">
        <f t="shared" si="481"/>
        <v>168.44172943767978</v>
      </c>
      <c r="EI205" s="109">
        <f t="shared" si="481"/>
        <v>46.317279012580634</v>
      </c>
      <c r="EJ205" s="109">
        <f t="shared" si="481"/>
        <v>137.56230570423807</v>
      </c>
      <c r="EK205" s="109">
        <f t="shared" si="481"/>
        <v>197.83111338891655</v>
      </c>
      <c r="EL205" s="109">
        <f t="shared" si="481"/>
        <v>88.417833901435969</v>
      </c>
      <c r="EM205" s="109">
        <f t="shared" si="481"/>
        <v>187.95820102956245</v>
      </c>
      <c r="EN205" s="109">
        <f t="shared" si="481"/>
        <v>78.352992550659806</v>
      </c>
      <c r="EO205" s="109">
        <f t="shared" si="481"/>
        <v>194.93904999729804</v>
      </c>
      <c r="EP205" s="109">
        <f t="shared" si="481"/>
        <v>199.9676445429462</v>
      </c>
      <c r="EQ205" s="109">
        <f t="shared" si="481"/>
        <v>229.62494577706593</v>
      </c>
      <c r="ER205" s="109">
        <f t="shared" si="482"/>
        <v>53.830865648216509</v>
      </c>
      <c r="ES205" s="109">
        <f t="shared" si="482"/>
        <v>57.646341860312013</v>
      </c>
      <c r="ET205" s="109">
        <f t="shared" si="482"/>
        <v>83.296247863056252</v>
      </c>
      <c r="EU205" s="109">
        <f t="shared" si="482"/>
        <v>211.42193220737008</v>
      </c>
      <c r="EV205" s="109">
        <f t="shared" si="482"/>
        <v>489.69306505723006</v>
      </c>
      <c r="EW205" s="109">
        <f t="shared" si="482"/>
        <v>283.48795131910691</v>
      </c>
      <c r="EX205" s="109">
        <f t="shared" si="482"/>
        <v>194.93904999729804</v>
      </c>
      <c r="EY205" s="109">
        <f t="shared" si="482"/>
        <v>60.108157536167539</v>
      </c>
      <c r="EZ205" s="109">
        <f t="shared" si="482"/>
        <v>148.96186927715632</v>
      </c>
      <c r="FA205" s="109">
        <f t="shared" si="482"/>
        <v>794.81345317681985</v>
      </c>
      <c r="FB205" s="109">
        <f t="shared" si="483"/>
        <v>194.93904999729804</v>
      </c>
      <c r="FC205" s="109">
        <f t="shared" si="483"/>
        <v>80.679319005191019</v>
      </c>
      <c r="FD205" s="109">
        <f t="shared" si="483"/>
        <v>57.114908915866671</v>
      </c>
      <c r="FE205" s="109">
        <f t="shared" si="483"/>
        <v>105.90038861969062</v>
      </c>
      <c r="FF205" s="109">
        <f t="shared" si="483"/>
        <v>126.13696697630235</v>
      </c>
      <c r="FG205" s="109">
        <f t="shared" si="483"/>
        <v>87.563460145420279</v>
      </c>
      <c r="FH205" s="109">
        <f t="shared" si="483"/>
        <v>242.36512816960081</v>
      </c>
      <c r="FI205" s="109">
        <f t="shared" si="483"/>
        <v>173.05046724996478</v>
      </c>
      <c r="FJ205" s="109">
        <f t="shared" si="483"/>
        <v>99.022628860157099</v>
      </c>
      <c r="FK205" s="109">
        <f t="shared" si="483"/>
        <v>233.54423488886945</v>
      </c>
      <c r="FL205" s="109">
        <f t="shared" si="484"/>
        <v>134.31078945742391</v>
      </c>
      <c r="FM205" s="109">
        <f t="shared" si="484"/>
        <v>62.993295890378242</v>
      </c>
      <c r="FN205" s="109">
        <f t="shared" si="484"/>
        <v>402.47366438207024</v>
      </c>
      <c r="FO205" s="109">
        <f t="shared" si="484"/>
        <v>53.830865648216509</v>
      </c>
      <c r="FP205" s="109">
        <f t="shared" si="484"/>
        <v>168.44172943767978</v>
      </c>
      <c r="FQ205" s="109">
        <f t="shared" si="484"/>
        <v>188.36556090343109</v>
      </c>
      <c r="FR205" s="109">
        <f t="shared" si="484"/>
        <v>336.74592878340104</v>
      </c>
      <c r="FS205" s="109">
        <f t="shared" si="484"/>
        <v>335.35942509139608</v>
      </c>
      <c r="FT205" s="109">
        <f t="shared" si="484"/>
        <v>114.1327483808374</v>
      </c>
      <c r="FU205" s="109">
        <f t="shared" si="484"/>
        <v>188.36556090343109</v>
      </c>
      <c r="FV205" s="109">
        <f t="shared" si="485"/>
        <v>148.69117958523097</v>
      </c>
      <c r="FW205" s="109">
        <f t="shared" si="485"/>
        <v>194.93904999729804</v>
      </c>
      <c r="FX205" s="109">
        <f t="shared" si="485"/>
        <v>99.022628860157099</v>
      </c>
      <c r="FY205" s="109">
        <f t="shared" si="485"/>
        <v>278.25136281091289</v>
      </c>
      <c r="FZ205" s="109">
        <f t="shared" si="485"/>
        <v>142.12208110175405</v>
      </c>
      <c r="GA205" s="109">
        <f t="shared" si="485"/>
        <v>57.748745352293525</v>
      </c>
      <c r="GB205" s="109">
        <f t="shared" si="485"/>
        <v>133.80169651630115</v>
      </c>
      <c r="GC205" s="109">
        <f t="shared" si="485"/>
        <v>151.45868483303727</v>
      </c>
      <c r="GD205" s="109">
        <f t="shared" si="485"/>
        <v>188.36556090343109</v>
      </c>
      <c r="GE205" s="109">
        <f t="shared" si="485"/>
        <v>180.72182074207839</v>
      </c>
      <c r="GF205" s="109">
        <f t="shared" si="486"/>
        <v>223.84614379655767</v>
      </c>
      <c r="GG205" s="109">
        <f t="shared" si="486"/>
        <v>99.022628860157099</v>
      </c>
      <c r="GH205" s="109">
        <f t="shared" si="486"/>
        <v>99.022628860157099</v>
      </c>
      <c r="GI205" s="109">
        <f t="shared" si="486"/>
        <v>99.022628860157099</v>
      </c>
      <c r="GJ205" s="109">
        <f t="shared" si="486"/>
        <v>99.022628860157099</v>
      </c>
      <c r="GK205" s="109">
        <f t="shared" si="486"/>
        <v>140.63333337166949</v>
      </c>
      <c r="GL205" s="109">
        <f t="shared" si="486"/>
        <v>59.001558299684881</v>
      </c>
      <c r="GM205" s="109">
        <f t="shared" si="486"/>
        <v>79.550797111452525</v>
      </c>
      <c r="GN205" s="109">
        <f t="shared" si="486"/>
        <v>359.17265038333613</v>
      </c>
      <c r="GO205" s="109">
        <f t="shared" si="486"/>
        <v>203.15760362085362</v>
      </c>
      <c r="GP205" s="109">
        <f t="shared" si="487"/>
        <v>194.93904999729804</v>
      </c>
      <c r="GQ205" s="109">
        <f t="shared" si="487"/>
        <v>144.11110965423916</v>
      </c>
      <c r="GR205" s="109">
        <f t="shared" si="487"/>
        <v>134.8779900183462</v>
      </c>
      <c r="GS205" s="109">
        <f t="shared" si="487"/>
        <v>244.25532719934438</v>
      </c>
      <c r="GT205" s="109">
        <f t="shared" si="487"/>
        <v>194.93904999729804</v>
      </c>
      <c r="GU205" s="109">
        <f t="shared" si="487"/>
        <v>507.65102382952142</v>
      </c>
      <c r="GV205" s="109">
        <f t="shared" si="487"/>
        <v>53.830865648216509</v>
      </c>
      <c r="GW205" s="109">
        <f t="shared" si="487"/>
        <v>99.022628860157099</v>
      </c>
      <c r="GX205" s="109">
        <f t="shared" si="487"/>
        <v>171.10036009034633</v>
      </c>
      <c r="GY205" s="109">
        <f t="shared" si="487"/>
        <v>158.11264606537947</v>
      </c>
      <c r="GZ205" s="109">
        <f t="shared" si="488"/>
        <v>93.461508171529545</v>
      </c>
      <c r="HA205" s="109">
        <f t="shared" si="488"/>
        <v>99.022628860157099</v>
      </c>
      <c r="HB205" s="109">
        <f t="shared" si="488"/>
        <v>53.830865648216509</v>
      </c>
      <c r="HC205" s="109">
        <f t="shared" si="488"/>
        <v>205.38159973895063</v>
      </c>
      <c r="HD205" s="109">
        <f t="shared" si="488"/>
        <v>103.69965320848654</v>
      </c>
      <c r="HE205" s="109">
        <f t="shared" si="488"/>
        <v>281.84521775901828</v>
      </c>
      <c r="HF205" s="109">
        <f t="shared" si="488"/>
        <v>93.096547736402471</v>
      </c>
      <c r="HG205" s="109">
        <f t="shared" si="488"/>
        <v>126.66455193019287</v>
      </c>
      <c r="HH205" s="109">
        <f t="shared" si="488"/>
        <v>91.100691321300758</v>
      </c>
      <c r="HI205" s="109">
        <f t="shared" si="488"/>
        <v>217.17566207349245</v>
      </c>
      <c r="HJ205" s="109">
        <f t="shared" si="489"/>
        <v>53.830865648216509</v>
      </c>
      <c r="HK205" s="109">
        <f t="shared" si="489"/>
        <v>99.022628860157099</v>
      </c>
      <c r="HL205" s="109">
        <f t="shared" si="489"/>
        <v>240.26188800646403</v>
      </c>
      <c r="HM205" s="109">
        <f t="shared" si="489"/>
        <v>99.022628860157099</v>
      </c>
      <c r="HN205" s="109">
        <f t="shared" si="489"/>
        <v>233.54423488886945</v>
      </c>
      <c r="HO205" s="109">
        <f t="shared" si="489"/>
        <v>233.31415239352572</v>
      </c>
      <c r="HP205" s="109">
        <f t="shared" si="489"/>
        <v>92.7442993650955</v>
      </c>
      <c r="HQ205" s="109">
        <f t="shared" si="489"/>
        <v>196.67181850094104</v>
      </c>
      <c r="HR205" s="109"/>
      <c r="HS205" s="109"/>
      <c r="HT205" s="109"/>
      <c r="HU205" s="109"/>
      <c r="HV205" s="109"/>
      <c r="HW205" s="109"/>
      <c r="HX205" s="109"/>
      <c r="HY205" s="109"/>
      <c r="HZ205" s="109"/>
      <c r="IA205" s="109"/>
      <c r="IB205" s="109"/>
      <c r="IC205" s="109"/>
      <c r="ID205" s="109"/>
      <c r="IE205" s="109"/>
      <c r="IF205" s="109"/>
      <c r="IG205" s="109"/>
      <c r="IH205" s="109"/>
      <c r="II205" s="109"/>
      <c r="IJ205" s="109"/>
      <c r="IK205" s="109"/>
      <c r="IL205" s="109"/>
      <c r="IM205" s="109"/>
      <c r="IN205" s="109"/>
      <c r="IO205" s="109"/>
      <c r="IP205" s="109"/>
      <c r="IQ205" s="109"/>
      <c r="IR205" s="109"/>
      <c r="IS205" s="109"/>
      <c r="IT205" s="109"/>
      <c r="IU205" s="109"/>
      <c r="IV205" s="109"/>
      <c r="IW205" s="109"/>
      <c r="IX205" s="109"/>
      <c r="IY205" s="109"/>
      <c r="IZ205" s="109"/>
      <c r="JA205" s="109"/>
      <c r="JB205" s="109"/>
      <c r="JC205" s="109"/>
      <c r="JD205" s="109"/>
      <c r="JE205" s="109"/>
      <c r="JF205" s="109"/>
      <c r="JG205" s="109"/>
      <c r="JH205" s="109"/>
      <c r="JI205" s="109"/>
      <c r="JJ205" s="109"/>
      <c r="JK205" s="109"/>
      <c r="JL205" s="109"/>
      <c r="JM205" s="109"/>
      <c r="JN205" s="109"/>
      <c r="JO205" s="109"/>
      <c r="JP205" s="109" t="str">
        <f t="shared" si="490"/>
        <v>Water Pollution_7,12-Dimethylbenz(a)anthracene_Seawater_Health_N/A for WP Interim Methodology</v>
      </c>
    </row>
    <row r="206" spans="2:276">
      <c r="B206" s="112" t="s">
        <v>9</v>
      </c>
      <c r="C206" s="112" t="s">
        <v>428</v>
      </c>
      <c r="D206" s="112" t="s">
        <v>384</v>
      </c>
      <c r="E206" s="112" t="s">
        <v>395</v>
      </c>
      <c r="F206" s="112" t="s">
        <v>390</v>
      </c>
      <c r="G206" s="112" t="s">
        <v>391</v>
      </c>
      <c r="H206" s="109">
        <f t="shared" si="468"/>
        <v>1580.9064610169619</v>
      </c>
      <c r="I206" s="109">
        <f t="shared" si="468"/>
        <v>532.16111849944434</v>
      </c>
      <c r="J206" s="109">
        <f t="shared" si="468"/>
        <v>286.11827592972884</v>
      </c>
      <c r="K206" s="109">
        <f t="shared" si="468"/>
        <v>53.830865648216509</v>
      </c>
      <c r="L206" s="109">
        <f t="shared" si="468"/>
        <v>2061.9522483069977</v>
      </c>
      <c r="M206" s="109">
        <f t="shared" si="468"/>
        <v>506.92561348232454</v>
      </c>
      <c r="N206" s="109">
        <f t="shared" si="468"/>
        <v>99.022628860157099</v>
      </c>
      <c r="O206" s="109">
        <f t="shared" si="468"/>
        <v>276.81539041127837</v>
      </c>
      <c r="P206" s="109">
        <f t="shared" si="468"/>
        <v>462.45177285761599</v>
      </c>
      <c r="Q206" s="109">
        <f t="shared" si="468"/>
        <v>99.022628860157099</v>
      </c>
      <c r="R206" s="109">
        <f t="shared" si="469"/>
        <v>73.111488915990961</v>
      </c>
      <c r="S206" s="109">
        <f t="shared" si="469"/>
        <v>1164.8587008075704</v>
      </c>
      <c r="T206" s="109">
        <f t="shared" si="469"/>
        <v>1442.8923803800349</v>
      </c>
      <c r="U206" s="109">
        <f t="shared" si="469"/>
        <v>100.69716659315374</v>
      </c>
      <c r="V206" s="109">
        <f t="shared" si="469"/>
        <v>233.54423488886945</v>
      </c>
      <c r="W206" s="109">
        <f t="shared" si="469"/>
        <v>17457.149045274695</v>
      </c>
      <c r="X206" s="109">
        <f t="shared" si="469"/>
        <v>99.022628860157099</v>
      </c>
      <c r="Y206" s="109">
        <f t="shared" si="469"/>
        <v>846.36268590504255</v>
      </c>
      <c r="Z206" s="109">
        <f t="shared" si="469"/>
        <v>9499.5469698564448</v>
      </c>
      <c r="AA206" s="109">
        <f t="shared" si="469"/>
        <v>255.49116914117269</v>
      </c>
      <c r="AB206" s="109">
        <f t="shared" si="470"/>
        <v>3010.1858365858593</v>
      </c>
      <c r="AC206" s="109">
        <f t="shared" si="470"/>
        <v>72.908200136977186</v>
      </c>
      <c r="AD206" s="109">
        <f t="shared" si="470"/>
        <v>360.6566921878258</v>
      </c>
      <c r="AE206" s="109">
        <f t="shared" si="470"/>
        <v>145.06772842260534</v>
      </c>
      <c r="AF206" s="109">
        <f t="shared" si="470"/>
        <v>1068.8371162339395</v>
      </c>
      <c r="AG206" s="109">
        <f t="shared" si="470"/>
        <v>296.07746725693295</v>
      </c>
      <c r="AH206" s="109">
        <f t="shared" si="470"/>
        <v>431.56044656867584</v>
      </c>
      <c r="AI206" s="109">
        <f t="shared" si="470"/>
        <v>99.022628860157099</v>
      </c>
      <c r="AJ206" s="109">
        <f t="shared" si="470"/>
        <v>708.12298735391118</v>
      </c>
      <c r="AK206" s="109">
        <f t="shared" si="470"/>
        <v>853.25795773970003</v>
      </c>
      <c r="AL206" s="109">
        <f t="shared" si="471"/>
        <v>2227.1612544229238</v>
      </c>
      <c r="AM206" s="109">
        <f t="shared" si="471"/>
        <v>259.56820352715329</v>
      </c>
      <c r="AN206" s="109">
        <f t="shared" si="471"/>
        <v>407.32845580476669</v>
      </c>
      <c r="AO206" s="109">
        <f t="shared" si="471"/>
        <v>1750.0965098442568</v>
      </c>
      <c r="AP206" s="109">
        <f t="shared" si="471"/>
        <v>1203.3401709294722</v>
      </c>
      <c r="AQ206" s="109">
        <f t="shared" si="471"/>
        <v>69.545443660395563</v>
      </c>
      <c r="AR206" s="109">
        <f t="shared" si="471"/>
        <v>99.022628860157099</v>
      </c>
      <c r="AS206" s="109">
        <f t="shared" si="471"/>
        <v>374.20584954038839</v>
      </c>
      <c r="AT206" s="109">
        <f t="shared" si="471"/>
        <v>786.49783983983457</v>
      </c>
      <c r="AU206" s="109">
        <f t="shared" si="471"/>
        <v>1772.7027657455885</v>
      </c>
      <c r="AV206" s="109">
        <f t="shared" si="472"/>
        <v>221.9598309337743</v>
      </c>
      <c r="AW206" s="109">
        <f t="shared" si="472"/>
        <v>5801.4465364668977</v>
      </c>
      <c r="AX206" s="109">
        <f t="shared" si="472"/>
        <v>291.35069419172493</v>
      </c>
      <c r="AY206" s="109">
        <f t="shared" si="472"/>
        <v>188.36556090343109</v>
      </c>
      <c r="AZ206" s="109">
        <f t="shared" si="472"/>
        <v>225.14219752459073</v>
      </c>
      <c r="BA206" s="109">
        <f t="shared" si="472"/>
        <v>915.21981675767188</v>
      </c>
      <c r="BB206" s="109">
        <f t="shared" si="472"/>
        <v>1359.1172215400452</v>
      </c>
      <c r="BC206" s="109">
        <f t="shared" si="472"/>
        <v>1498.3403655585644</v>
      </c>
      <c r="BD206" s="109">
        <f t="shared" si="472"/>
        <v>681.44786657368786</v>
      </c>
      <c r="BE206" s="109">
        <f t="shared" si="472"/>
        <v>2520.7415185551431</v>
      </c>
      <c r="BF206" s="109">
        <f t="shared" si="473"/>
        <v>879.09315192894985</v>
      </c>
      <c r="BG206" s="109">
        <f t="shared" si="473"/>
        <v>570.87988829015103</v>
      </c>
      <c r="BH206" s="109">
        <f t="shared" si="473"/>
        <v>1663.6016034174161</v>
      </c>
      <c r="BI206" s="109">
        <f t="shared" si="473"/>
        <v>1114.7801385206869</v>
      </c>
      <c r="BJ206" s="109">
        <f t="shared" si="473"/>
        <v>636.64210088897062</v>
      </c>
      <c r="BK206" s="109">
        <f t="shared" si="473"/>
        <v>99.022628860157099</v>
      </c>
      <c r="BL206" s="109">
        <f t="shared" si="473"/>
        <v>1576.42910276876</v>
      </c>
      <c r="BM206" s="109">
        <f t="shared" si="473"/>
        <v>381.92838056692352</v>
      </c>
      <c r="BN206" s="109">
        <f t="shared" si="473"/>
        <v>3750.5914768171529</v>
      </c>
      <c r="BO206" s="109">
        <f t="shared" si="473"/>
        <v>2736.1519239591153</v>
      </c>
      <c r="BP206" s="109">
        <f t="shared" si="474"/>
        <v>2211.3586623793526</v>
      </c>
      <c r="BQ206" s="109">
        <f t="shared" si="474"/>
        <v>720.82343328215018</v>
      </c>
      <c r="BR206" s="109">
        <f t="shared" si="474"/>
        <v>325.10797324713303</v>
      </c>
      <c r="BS206" s="109">
        <f t="shared" si="474"/>
        <v>1254.357531315708</v>
      </c>
      <c r="BT206" s="109">
        <f t="shared" si="474"/>
        <v>2250.8908018413281</v>
      </c>
      <c r="BU206" s="109">
        <f t="shared" si="474"/>
        <v>139.04972718315</v>
      </c>
      <c r="BV206" s="109">
        <f t="shared" si="474"/>
        <v>92.943981246101885</v>
      </c>
      <c r="BW206" s="109">
        <f t="shared" si="474"/>
        <v>295.86038976190076</v>
      </c>
      <c r="BX206" s="109">
        <f t="shared" si="474"/>
        <v>2775.2577579713138</v>
      </c>
      <c r="BY206" s="109">
        <f t="shared" si="474"/>
        <v>59.822044474717316</v>
      </c>
      <c r="BZ206" s="109">
        <f t="shared" si="475"/>
        <v>240.91637075268591</v>
      </c>
      <c r="CA206" s="109">
        <f t="shared" si="475"/>
        <v>813.70169343713201</v>
      </c>
      <c r="CB206" s="109">
        <f t="shared" si="475"/>
        <v>752.24172287001636</v>
      </c>
      <c r="CC206" s="109">
        <f t="shared" si="475"/>
        <v>3070.642795486403</v>
      </c>
      <c r="CD206" s="109">
        <f t="shared" si="475"/>
        <v>1692.9599316939618</v>
      </c>
      <c r="CE206" s="109">
        <f t="shared" si="475"/>
        <v>168.44172943767978</v>
      </c>
      <c r="CF206" s="109">
        <f t="shared" si="475"/>
        <v>937.51448381300213</v>
      </c>
      <c r="CG206" s="109">
        <f t="shared" si="475"/>
        <v>39.236416549565703</v>
      </c>
      <c r="CH206" s="109">
        <f t="shared" si="475"/>
        <v>99.022628860157099</v>
      </c>
      <c r="CI206" s="109">
        <f t="shared" si="475"/>
        <v>194.93904999729804</v>
      </c>
      <c r="CJ206" s="109">
        <f t="shared" si="476"/>
        <v>1619.5677108751665</v>
      </c>
      <c r="CK206" s="109">
        <f t="shared" si="476"/>
        <v>1018.1183529870387</v>
      </c>
      <c r="CL206" s="109">
        <f t="shared" si="476"/>
        <v>315.06235029865371</v>
      </c>
      <c r="CM206" s="109">
        <f t="shared" si="476"/>
        <v>129.0853347626838</v>
      </c>
      <c r="CN206" s="109">
        <f t="shared" si="476"/>
        <v>3532.4591618148006</v>
      </c>
      <c r="CO206" s="109">
        <f t="shared" si="476"/>
        <v>1346.7453410531264</v>
      </c>
      <c r="CP206" s="109">
        <f t="shared" si="476"/>
        <v>194.93904999729804</v>
      </c>
      <c r="CQ206" s="109">
        <f t="shared" si="476"/>
        <v>2195.1184234454277</v>
      </c>
      <c r="CR206" s="109">
        <f t="shared" si="476"/>
        <v>103.68633893365862</v>
      </c>
      <c r="CS206" s="109">
        <f t="shared" si="476"/>
        <v>4950.0479747867303</v>
      </c>
      <c r="CT206" s="109">
        <f t="shared" si="477"/>
        <v>878.23947967058666</v>
      </c>
      <c r="CU206" s="109">
        <f t="shared" si="477"/>
        <v>1676.5242848185919</v>
      </c>
      <c r="CV206" s="109">
        <f t="shared" si="477"/>
        <v>2307.8224128442093</v>
      </c>
      <c r="CW206" s="109">
        <f t="shared" si="477"/>
        <v>571.77754380345368</v>
      </c>
      <c r="CX206" s="109">
        <f t="shared" si="477"/>
        <v>274.69951839317582</v>
      </c>
      <c r="CY206" s="109">
        <f t="shared" si="477"/>
        <v>3568.3278478376833</v>
      </c>
      <c r="CZ206" s="109">
        <f t="shared" si="477"/>
        <v>1333.550532776711</v>
      </c>
      <c r="DA206" s="109">
        <f t="shared" si="477"/>
        <v>701.4362026759801</v>
      </c>
      <c r="DB206" s="109">
        <f t="shared" si="477"/>
        <v>5934.2649783564666</v>
      </c>
      <c r="DC206" s="109">
        <f t="shared" si="477"/>
        <v>3410.6106656621455</v>
      </c>
      <c r="DD206" s="109">
        <f t="shared" si="478"/>
        <v>234.3504847294837</v>
      </c>
      <c r="DE206" s="109">
        <f t="shared" si="478"/>
        <v>1487.174028420756</v>
      </c>
      <c r="DF206" s="109">
        <f t="shared" si="478"/>
        <v>194.93904999729804</v>
      </c>
      <c r="DG206" s="109">
        <f t="shared" si="478"/>
        <v>5987.8243946258262</v>
      </c>
      <c r="DH206" s="109">
        <f t="shared" si="478"/>
        <v>5740.8248393704307</v>
      </c>
      <c r="DI206" s="109">
        <f t="shared" si="478"/>
        <v>937.52766280425158</v>
      </c>
      <c r="DJ206" s="109">
        <f t="shared" si="478"/>
        <v>1058.4895961010707</v>
      </c>
      <c r="DK206" s="109">
        <f t="shared" si="478"/>
        <v>734.33142920238834</v>
      </c>
      <c r="DL206" s="109">
        <f t="shared" si="478"/>
        <v>1054.4541376316579</v>
      </c>
      <c r="DM206" s="109">
        <f t="shared" si="478"/>
        <v>378.73462056646036</v>
      </c>
      <c r="DN206" s="109">
        <f t="shared" si="479"/>
        <v>873.66102104909987</v>
      </c>
      <c r="DO206" s="109">
        <f t="shared" si="479"/>
        <v>1598.1626821260104</v>
      </c>
      <c r="DP206" s="109">
        <f t="shared" si="479"/>
        <v>291.594825431174</v>
      </c>
      <c r="DQ206" s="109">
        <f t="shared" si="479"/>
        <v>66.073150688883644</v>
      </c>
      <c r="DR206" s="109">
        <f t="shared" si="479"/>
        <v>2061.9522483069977</v>
      </c>
      <c r="DS206" s="109">
        <f t="shared" si="479"/>
        <v>587.36878187454499</v>
      </c>
      <c r="DT206" s="109">
        <f t="shared" si="479"/>
        <v>2061.9522483069977</v>
      </c>
      <c r="DU206" s="109">
        <f t="shared" si="479"/>
        <v>194.93904999729804</v>
      </c>
      <c r="DV206" s="109">
        <f t="shared" si="479"/>
        <v>1208.2526078292028</v>
      </c>
      <c r="DW206" s="109">
        <f t="shared" si="479"/>
        <v>148.66963107058029</v>
      </c>
      <c r="DX206" s="109">
        <f t="shared" si="480"/>
        <v>1389.9972257467514</v>
      </c>
      <c r="DY206" s="109">
        <f t="shared" si="480"/>
        <v>377.60233058708576</v>
      </c>
      <c r="DZ206" s="109">
        <f t="shared" si="480"/>
        <v>1278.7061761075663</v>
      </c>
      <c r="EA206" s="109">
        <f t="shared" si="480"/>
        <v>233.54423488886945</v>
      </c>
      <c r="EB206" s="109">
        <f t="shared" si="480"/>
        <v>194.93904999729804</v>
      </c>
      <c r="EC206" s="109">
        <f t="shared" si="480"/>
        <v>192.9824425516494</v>
      </c>
      <c r="ED206" s="109">
        <f t="shared" si="480"/>
        <v>506.6610627416062</v>
      </c>
      <c r="EE206" s="109">
        <f t="shared" si="480"/>
        <v>861.27575767025724</v>
      </c>
      <c r="EF206" s="109">
        <f t="shared" si="480"/>
        <v>194.93904999729804</v>
      </c>
      <c r="EG206" s="109">
        <f t="shared" si="480"/>
        <v>1115.1875925731274</v>
      </c>
      <c r="EH206" s="109">
        <f t="shared" si="481"/>
        <v>168.44172943767978</v>
      </c>
      <c r="EI206" s="109">
        <f t="shared" si="481"/>
        <v>34.480865620456072</v>
      </c>
      <c r="EJ206" s="109">
        <f t="shared" si="481"/>
        <v>868.96835694887079</v>
      </c>
      <c r="EK206" s="109">
        <f t="shared" si="481"/>
        <v>1617.8146693602025</v>
      </c>
      <c r="EL206" s="109">
        <f t="shared" si="481"/>
        <v>253.80788163128608</v>
      </c>
      <c r="EM206" s="109">
        <f t="shared" si="481"/>
        <v>1289.5950599586802</v>
      </c>
      <c r="EN206" s="109">
        <f t="shared" si="481"/>
        <v>72.382812578575283</v>
      </c>
      <c r="EO206" s="109">
        <f t="shared" si="481"/>
        <v>194.93904999729804</v>
      </c>
      <c r="EP206" s="109">
        <f t="shared" si="481"/>
        <v>2939.1486476094715</v>
      </c>
      <c r="EQ206" s="109">
        <f t="shared" si="481"/>
        <v>1523.715287284349</v>
      </c>
      <c r="ER206" s="109">
        <f t="shared" si="482"/>
        <v>82.283532668795047</v>
      </c>
      <c r="ES206" s="109">
        <f t="shared" si="482"/>
        <v>92.087067925535393</v>
      </c>
      <c r="ET206" s="109">
        <f t="shared" si="482"/>
        <v>357.33935626299791</v>
      </c>
      <c r="EU206" s="109">
        <f t="shared" si="482"/>
        <v>702.39444781775194</v>
      </c>
      <c r="EV206" s="109">
        <f t="shared" si="482"/>
        <v>4683.5188257531954</v>
      </c>
      <c r="EW206" s="109">
        <f t="shared" si="482"/>
        <v>336.01279950745442</v>
      </c>
      <c r="EX206" s="109">
        <f t="shared" si="482"/>
        <v>194.93904999729804</v>
      </c>
      <c r="EY206" s="109">
        <f t="shared" si="482"/>
        <v>264.30813768506516</v>
      </c>
      <c r="EZ206" s="109">
        <f t="shared" si="482"/>
        <v>313.30004496104908</v>
      </c>
      <c r="FA206" s="109">
        <f t="shared" si="482"/>
        <v>6397.7720602209738</v>
      </c>
      <c r="FB206" s="109">
        <f t="shared" si="483"/>
        <v>194.93904999729804</v>
      </c>
      <c r="FC206" s="109">
        <f t="shared" si="483"/>
        <v>180.60814864887635</v>
      </c>
      <c r="FD206" s="109">
        <f t="shared" si="483"/>
        <v>321.79559873313138</v>
      </c>
      <c r="FE206" s="109">
        <f t="shared" si="483"/>
        <v>545.4082430793278</v>
      </c>
      <c r="FF206" s="109">
        <f t="shared" si="483"/>
        <v>265.55822595347593</v>
      </c>
      <c r="FG206" s="109">
        <f t="shared" si="483"/>
        <v>2567.6033297891286</v>
      </c>
      <c r="FH206" s="109">
        <f t="shared" si="483"/>
        <v>1445.0099376981382</v>
      </c>
      <c r="FI206" s="109">
        <f t="shared" si="483"/>
        <v>953.84652870667639</v>
      </c>
      <c r="FJ206" s="109">
        <f t="shared" si="483"/>
        <v>561.19317790659568</v>
      </c>
      <c r="FK206" s="109">
        <f t="shared" si="483"/>
        <v>1047.5189717349283</v>
      </c>
      <c r="FL206" s="109">
        <f t="shared" si="484"/>
        <v>815.73941363683468</v>
      </c>
      <c r="FM206" s="109">
        <f t="shared" si="484"/>
        <v>71.899375165181795</v>
      </c>
      <c r="FN206" s="109">
        <f t="shared" si="484"/>
        <v>757.82448229006945</v>
      </c>
      <c r="FO206" s="109">
        <f t="shared" si="484"/>
        <v>61.099322657883491</v>
      </c>
      <c r="FP206" s="109">
        <f t="shared" si="484"/>
        <v>2061.9522483069977</v>
      </c>
      <c r="FQ206" s="109">
        <f t="shared" si="484"/>
        <v>282.0802195974826</v>
      </c>
      <c r="FR206" s="109">
        <f t="shared" si="484"/>
        <v>311.89961825613437</v>
      </c>
      <c r="FS206" s="109">
        <f t="shared" si="484"/>
        <v>3184.0129178828483</v>
      </c>
      <c r="FT206" s="109">
        <f t="shared" si="484"/>
        <v>1412.1167010958693</v>
      </c>
      <c r="FU206" s="109">
        <f t="shared" si="484"/>
        <v>188.36556090343109</v>
      </c>
      <c r="FV206" s="109">
        <f t="shared" si="485"/>
        <v>3019.2791360130013</v>
      </c>
      <c r="FW206" s="109">
        <f t="shared" si="485"/>
        <v>194.93904999729804</v>
      </c>
      <c r="FX206" s="109">
        <f t="shared" si="485"/>
        <v>879.09315192894985</v>
      </c>
      <c r="FY206" s="109">
        <f t="shared" si="485"/>
        <v>1388.182967865557</v>
      </c>
      <c r="FZ206" s="109">
        <f t="shared" si="485"/>
        <v>1359.4078883669895</v>
      </c>
      <c r="GA206" s="109">
        <f t="shared" si="485"/>
        <v>73.3754816515833</v>
      </c>
      <c r="GB206" s="109">
        <f t="shared" si="485"/>
        <v>668.3452105281242</v>
      </c>
      <c r="GC206" s="109">
        <f t="shared" si="485"/>
        <v>657.68416215194804</v>
      </c>
      <c r="GD206" s="109">
        <f t="shared" si="485"/>
        <v>1254.357531315708</v>
      </c>
      <c r="GE206" s="109">
        <f t="shared" si="485"/>
        <v>1121.6946754454848</v>
      </c>
      <c r="GF206" s="109">
        <f t="shared" si="486"/>
        <v>4422.6313832945425</v>
      </c>
      <c r="GG206" s="109">
        <f t="shared" si="486"/>
        <v>99.022628860157099</v>
      </c>
      <c r="GH206" s="109">
        <f t="shared" si="486"/>
        <v>99.022628860157099</v>
      </c>
      <c r="GI206" s="109">
        <f t="shared" si="486"/>
        <v>879.09315192894985</v>
      </c>
      <c r="GJ206" s="109">
        <f t="shared" si="486"/>
        <v>99.022628860157099</v>
      </c>
      <c r="GK206" s="109">
        <f t="shared" si="486"/>
        <v>621.99546747523527</v>
      </c>
      <c r="GL206" s="109">
        <f t="shared" si="486"/>
        <v>84.338547320817199</v>
      </c>
      <c r="GM206" s="109">
        <f t="shared" si="486"/>
        <v>223.03497057695412</v>
      </c>
      <c r="GN206" s="109">
        <f t="shared" si="486"/>
        <v>1059.3763104722041</v>
      </c>
      <c r="GO206" s="109">
        <f t="shared" si="486"/>
        <v>3367.3392478789983</v>
      </c>
      <c r="GP206" s="109">
        <f t="shared" si="487"/>
        <v>2931.7734947045692</v>
      </c>
      <c r="GQ206" s="109">
        <f t="shared" si="487"/>
        <v>1552.8614248839458</v>
      </c>
      <c r="GR206" s="109">
        <f t="shared" si="487"/>
        <v>255.50321974614926</v>
      </c>
      <c r="GS206" s="109">
        <f t="shared" si="487"/>
        <v>6762.4768071540484</v>
      </c>
      <c r="GT206" s="109">
        <f t="shared" si="487"/>
        <v>2060.1269787128044</v>
      </c>
      <c r="GU206" s="109">
        <f t="shared" si="487"/>
        <v>1755.800059404691</v>
      </c>
      <c r="GV206" s="109">
        <f t="shared" si="487"/>
        <v>53.830865648216509</v>
      </c>
      <c r="GW206" s="109">
        <f t="shared" si="487"/>
        <v>468.93109175915777</v>
      </c>
      <c r="GX206" s="109">
        <f t="shared" si="487"/>
        <v>837.43684725112439</v>
      </c>
      <c r="GY206" s="109">
        <f t="shared" si="487"/>
        <v>986.08756197577736</v>
      </c>
      <c r="GZ206" s="109">
        <f t="shared" si="488"/>
        <v>425.54745552536241</v>
      </c>
      <c r="HA206" s="109">
        <f t="shared" si="488"/>
        <v>99.022628860157099</v>
      </c>
      <c r="HB206" s="109">
        <f t="shared" si="488"/>
        <v>168.92419828166408</v>
      </c>
      <c r="HC206" s="109">
        <f t="shared" si="488"/>
        <v>1379.6851759853905</v>
      </c>
      <c r="HD206" s="109">
        <f t="shared" si="488"/>
        <v>1053.2810250437074</v>
      </c>
      <c r="HE206" s="109">
        <f t="shared" si="488"/>
        <v>1182.4735976832997</v>
      </c>
      <c r="HF206" s="109">
        <f t="shared" si="488"/>
        <v>3287.3071738405415</v>
      </c>
      <c r="HG206" s="109">
        <f t="shared" si="488"/>
        <v>218.94741351703638</v>
      </c>
      <c r="HH206" s="109">
        <f t="shared" si="488"/>
        <v>221.05010793614977</v>
      </c>
      <c r="HI206" s="109">
        <f t="shared" si="488"/>
        <v>1531.1876566300077</v>
      </c>
      <c r="HJ206" s="109">
        <f t="shared" si="489"/>
        <v>56.705807324600578</v>
      </c>
      <c r="HK206" s="109">
        <f t="shared" si="489"/>
        <v>1065.9005293663511</v>
      </c>
      <c r="HL206" s="109">
        <f t="shared" si="489"/>
        <v>9053.1297274433146</v>
      </c>
      <c r="HM206" s="109">
        <f t="shared" si="489"/>
        <v>99.022628860157099</v>
      </c>
      <c r="HN206" s="109">
        <f t="shared" si="489"/>
        <v>1444.3041043305741</v>
      </c>
      <c r="HO206" s="109">
        <f t="shared" si="489"/>
        <v>1662.084484781702</v>
      </c>
      <c r="HP206" s="109">
        <f t="shared" si="489"/>
        <v>419.89063777903783</v>
      </c>
      <c r="HQ206" s="109">
        <f t="shared" si="489"/>
        <v>904.73580958237051</v>
      </c>
      <c r="HR206" s="109"/>
      <c r="HS206" s="109"/>
      <c r="HT206" s="109"/>
      <c r="HU206" s="109"/>
      <c r="HV206" s="109"/>
      <c r="HW206" s="109"/>
      <c r="HX206" s="109"/>
      <c r="HY206" s="109"/>
      <c r="HZ206" s="109"/>
      <c r="IA206" s="109"/>
      <c r="IB206" s="109"/>
      <c r="IC206" s="109"/>
      <c r="ID206" s="109"/>
      <c r="IE206" s="109"/>
      <c r="IF206" s="109"/>
      <c r="IG206" s="109"/>
      <c r="IH206" s="109"/>
      <c r="II206" s="109"/>
      <c r="IJ206" s="109"/>
      <c r="IK206" s="109"/>
      <c r="IL206" s="109"/>
      <c r="IM206" s="109"/>
      <c r="IN206" s="109"/>
      <c r="IO206" s="109"/>
      <c r="IP206" s="109"/>
      <c r="IQ206" s="109"/>
      <c r="IR206" s="109"/>
      <c r="IS206" s="109"/>
      <c r="IT206" s="109"/>
      <c r="IU206" s="109"/>
      <c r="IV206" s="109"/>
      <c r="IW206" s="109"/>
      <c r="IX206" s="109"/>
      <c r="IY206" s="109"/>
      <c r="IZ206" s="109"/>
      <c r="JA206" s="109"/>
      <c r="JB206" s="109"/>
      <c r="JC206" s="109"/>
      <c r="JD206" s="109"/>
      <c r="JE206" s="109"/>
      <c r="JF206" s="109"/>
      <c r="JG206" s="109"/>
      <c r="JH206" s="109"/>
      <c r="JI206" s="109"/>
      <c r="JJ206" s="109"/>
      <c r="JK206" s="109"/>
      <c r="JL206" s="109"/>
      <c r="JM206" s="109"/>
      <c r="JN206" s="109"/>
      <c r="JO206" s="109"/>
      <c r="JP206" s="109" t="str">
        <f t="shared" si="490"/>
        <v>Water Pollution_7,12-Dimethylbenz(a)anthracene_Unspecified_Health_N/A for WP Interim Methodology</v>
      </c>
    </row>
    <row r="207" spans="2:276">
      <c r="B207" s="112" t="s">
        <v>9</v>
      </c>
      <c r="C207" s="112" t="s">
        <v>429</v>
      </c>
      <c r="D207" s="112" t="s">
        <v>394</v>
      </c>
      <c r="E207" s="112" t="s">
        <v>395</v>
      </c>
      <c r="F207" s="112" t="s">
        <v>390</v>
      </c>
      <c r="G207" s="112" t="s">
        <v>391</v>
      </c>
      <c r="H207" s="109">
        <f t="shared" si="468"/>
        <v>9.3776856922369785</v>
      </c>
      <c r="I207" s="109">
        <f t="shared" si="468"/>
        <v>0.51052766916264547</v>
      </c>
      <c r="J207" s="109">
        <f t="shared" si="468"/>
        <v>15.117978007969651</v>
      </c>
      <c r="K207" s="109">
        <f t="shared" si="468"/>
        <v>0.28568304741984141</v>
      </c>
      <c r="L207" s="109">
        <f t="shared" si="468"/>
        <v>4.9776874847693238</v>
      </c>
      <c r="M207" s="109">
        <f t="shared" si="468"/>
        <v>8.9848418324930091</v>
      </c>
      <c r="N207" s="109">
        <f t="shared" si="468"/>
        <v>5.3155021738176114</v>
      </c>
      <c r="O207" s="109">
        <f t="shared" si="468"/>
        <v>0.42926577010456135</v>
      </c>
      <c r="P207" s="109">
        <f t="shared" si="468"/>
        <v>0.50487696109588731</v>
      </c>
      <c r="Q207" s="109">
        <f t="shared" si="468"/>
        <v>5.3155021738176114</v>
      </c>
      <c r="R207" s="109">
        <f t="shared" si="469"/>
        <v>0.20786350358125866</v>
      </c>
      <c r="S207" s="109">
        <f t="shared" si="469"/>
        <v>1.9044107674082671</v>
      </c>
      <c r="T207" s="109">
        <f t="shared" si="469"/>
        <v>3.7579162999073219</v>
      </c>
      <c r="U207" s="109">
        <f t="shared" si="469"/>
        <v>5.3155021738176114</v>
      </c>
      <c r="V207" s="109">
        <f t="shared" si="469"/>
        <v>18.21283660141204</v>
      </c>
      <c r="W207" s="109">
        <f t="shared" si="469"/>
        <v>36.763037096643949</v>
      </c>
      <c r="X207" s="109">
        <f t="shared" si="469"/>
        <v>5.3155021738176114</v>
      </c>
      <c r="Y207" s="109">
        <f t="shared" si="469"/>
        <v>8.1370287144232982</v>
      </c>
      <c r="Z207" s="109">
        <f t="shared" si="469"/>
        <v>26.792810565766729</v>
      </c>
      <c r="AA207" s="109">
        <f t="shared" si="469"/>
        <v>0.70563908003511422</v>
      </c>
      <c r="AB207" s="109">
        <f t="shared" si="470"/>
        <v>7.9900842791812163</v>
      </c>
      <c r="AC207" s="109">
        <f t="shared" si="470"/>
        <v>0.1348106356623576</v>
      </c>
      <c r="AD207" s="109">
        <f t="shared" si="470"/>
        <v>3.3642845147395564</v>
      </c>
      <c r="AE207" s="109">
        <f t="shared" si="470"/>
        <v>0.20703013639558265</v>
      </c>
      <c r="AF207" s="109">
        <f t="shared" si="470"/>
        <v>14.792069496819007</v>
      </c>
      <c r="AG207" s="109">
        <f t="shared" si="470"/>
        <v>0.38940772941399066</v>
      </c>
      <c r="AH207" s="109">
        <f t="shared" si="470"/>
        <v>1.5463739748716783</v>
      </c>
      <c r="AI207" s="109">
        <f t="shared" si="470"/>
        <v>5.3155021738176114</v>
      </c>
      <c r="AJ207" s="109">
        <f t="shared" si="470"/>
        <v>16.868597509072046</v>
      </c>
      <c r="AK207" s="109">
        <f t="shared" si="470"/>
        <v>4.4420954456769026</v>
      </c>
      <c r="AL207" s="109">
        <f t="shared" si="471"/>
        <v>18.123672717417001</v>
      </c>
      <c r="AM207" s="109">
        <f t="shared" si="471"/>
        <v>0.30581542896843877</v>
      </c>
      <c r="AN207" s="109">
        <f t="shared" si="471"/>
        <v>6.5235029691141051</v>
      </c>
      <c r="AO207" s="109">
        <f t="shared" si="471"/>
        <v>3.2448563089239704</v>
      </c>
      <c r="AP207" s="109">
        <f t="shared" si="471"/>
        <v>3.3602412584253356</v>
      </c>
      <c r="AQ207" s="109">
        <f t="shared" si="471"/>
        <v>9.9498380756735824E-2</v>
      </c>
      <c r="AR207" s="109">
        <f t="shared" si="471"/>
        <v>5.3155021738176114</v>
      </c>
      <c r="AS207" s="109">
        <f t="shared" si="471"/>
        <v>5.1679247288176233</v>
      </c>
      <c r="AT207" s="109">
        <f t="shared" si="471"/>
        <v>1.51088730189801</v>
      </c>
      <c r="AU207" s="109">
        <f t="shared" si="471"/>
        <v>4.9776874847693238</v>
      </c>
      <c r="AV207" s="109">
        <f t="shared" si="472"/>
        <v>0.37598175517670779</v>
      </c>
      <c r="AW207" s="109">
        <f t="shared" si="472"/>
        <v>13.684692518626548</v>
      </c>
      <c r="AX207" s="109">
        <f t="shared" si="472"/>
        <v>0.46753601472549827</v>
      </c>
      <c r="AY207" s="109">
        <f t="shared" si="472"/>
        <v>6.5235029691141051</v>
      </c>
      <c r="AZ207" s="109">
        <f t="shared" si="472"/>
        <v>0.32227871399394609</v>
      </c>
      <c r="BA207" s="109">
        <f t="shared" si="472"/>
        <v>12.890177848057888</v>
      </c>
      <c r="BB207" s="109">
        <f t="shared" si="472"/>
        <v>4.8180673052988157</v>
      </c>
      <c r="BC207" s="109">
        <f t="shared" si="472"/>
        <v>3.4260086728350267</v>
      </c>
      <c r="BD207" s="109">
        <f t="shared" si="472"/>
        <v>4.645233320787943</v>
      </c>
      <c r="BE207" s="109">
        <f t="shared" si="472"/>
        <v>57.543432711094752</v>
      </c>
      <c r="BF207" s="109">
        <f t="shared" si="473"/>
        <v>5.3155021738176114</v>
      </c>
      <c r="BG207" s="109">
        <f t="shared" si="473"/>
        <v>3.7395627615942115</v>
      </c>
      <c r="BH207" s="109">
        <f t="shared" si="473"/>
        <v>3.1262063060770617</v>
      </c>
      <c r="BI207" s="109">
        <f t="shared" si="473"/>
        <v>5.2945056745651176</v>
      </c>
      <c r="BJ207" s="109">
        <f t="shared" si="473"/>
        <v>1.936712529596839</v>
      </c>
      <c r="BK207" s="109">
        <f t="shared" si="473"/>
        <v>5.3155021738176114</v>
      </c>
      <c r="BL207" s="109">
        <f t="shared" si="473"/>
        <v>5.5386840378862141</v>
      </c>
      <c r="BM207" s="109">
        <f t="shared" si="473"/>
        <v>0.75660756606931867</v>
      </c>
      <c r="BN207" s="109">
        <f t="shared" si="473"/>
        <v>8.4885639497606391</v>
      </c>
      <c r="BO207" s="109">
        <f t="shared" si="473"/>
        <v>5.1756314623903439</v>
      </c>
      <c r="BP207" s="109">
        <f t="shared" si="474"/>
        <v>37.702458559139536</v>
      </c>
      <c r="BQ207" s="109">
        <f t="shared" si="474"/>
        <v>18.242366517767842</v>
      </c>
      <c r="BR207" s="109">
        <f t="shared" si="474"/>
        <v>0.8540837006008154</v>
      </c>
      <c r="BS207" s="109">
        <f t="shared" si="474"/>
        <v>6.5235029691141051</v>
      </c>
      <c r="BT207" s="109">
        <f t="shared" si="474"/>
        <v>5.9971591138970188</v>
      </c>
      <c r="BU207" s="109">
        <f t="shared" si="474"/>
        <v>3.7395627615942115</v>
      </c>
      <c r="BV207" s="109">
        <f t="shared" si="474"/>
        <v>0.28568304741984141</v>
      </c>
      <c r="BW207" s="109">
        <f t="shared" si="474"/>
        <v>0.59761746712645125</v>
      </c>
      <c r="BX207" s="109">
        <f t="shared" si="474"/>
        <v>12.984347553702861</v>
      </c>
      <c r="BY207" s="109">
        <f t="shared" si="474"/>
        <v>0.28568304741984141</v>
      </c>
      <c r="BZ207" s="109">
        <f t="shared" si="475"/>
        <v>0.5480764308953836</v>
      </c>
      <c r="CA207" s="109">
        <f t="shared" si="475"/>
        <v>6.5235029691141051</v>
      </c>
      <c r="CB207" s="109">
        <f t="shared" si="475"/>
        <v>9.2404315739058909</v>
      </c>
      <c r="CC207" s="109">
        <f t="shared" si="475"/>
        <v>5.5932724654977637</v>
      </c>
      <c r="CD207" s="109">
        <f t="shared" si="475"/>
        <v>3.2130216968605367</v>
      </c>
      <c r="CE207" s="109">
        <f t="shared" si="475"/>
        <v>4.9776874847693238</v>
      </c>
      <c r="CF207" s="109">
        <f t="shared" si="475"/>
        <v>4.543540218720417</v>
      </c>
      <c r="CG207" s="109">
        <f t="shared" si="475"/>
        <v>5.1293422124910899E-2</v>
      </c>
      <c r="CH207" s="109">
        <f t="shared" si="475"/>
        <v>5.3155021738176114</v>
      </c>
      <c r="CI207" s="109">
        <f t="shared" si="475"/>
        <v>16.868597509072046</v>
      </c>
      <c r="CJ207" s="109">
        <f t="shared" si="476"/>
        <v>6.1227079010410979</v>
      </c>
      <c r="CK207" s="109">
        <f t="shared" si="476"/>
        <v>11.311744334687692</v>
      </c>
      <c r="CL207" s="109">
        <f t="shared" si="476"/>
        <v>0.39673076750029745</v>
      </c>
      <c r="CM207" s="109">
        <f t="shared" si="476"/>
        <v>0.16908231636940219</v>
      </c>
      <c r="CN207" s="109">
        <f t="shared" si="476"/>
        <v>24.983170693835554</v>
      </c>
      <c r="CO207" s="109">
        <f t="shared" si="476"/>
        <v>3.5156326066770323</v>
      </c>
      <c r="CP207" s="109">
        <f t="shared" si="476"/>
        <v>16.868597509072046</v>
      </c>
      <c r="CQ207" s="109">
        <f t="shared" si="476"/>
        <v>7.4181389391183199</v>
      </c>
      <c r="CR207" s="109">
        <f t="shared" si="476"/>
        <v>0.30194085296662038</v>
      </c>
      <c r="CS207" s="109">
        <f t="shared" si="476"/>
        <v>5.9430511352485045</v>
      </c>
      <c r="CT207" s="109">
        <f t="shared" si="477"/>
        <v>2.0532006597040375</v>
      </c>
      <c r="CU207" s="109">
        <f t="shared" si="477"/>
        <v>5.1945444389312332</v>
      </c>
      <c r="CV207" s="109">
        <f t="shared" si="477"/>
        <v>4.630057005879479</v>
      </c>
      <c r="CW207" s="109">
        <f t="shared" si="477"/>
        <v>1.8641962416053675</v>
      </c>
      <c r="CX207" s="109">
        <f t="shared" si="477"/>
        <v>4.9776874847693238</v>
      </c>
      <c r="CY207" s="109">
        <f t="shared" si="477"/>
        <v>8.2881097523069513</v>
      </c>
      <c r="CZ207" s="109">
        <f t="shared" si="477"/>
        <v>2.2093104173646285</v>
      </c>
      <c r="DA207" s="109">
        <f t="shared" si="477"/>
        <v>5.3155021738176114</v>
      </c>
      <c r="DB207" s="109">
        <f t="shared" si="477"/>
        <v>23.464931155375663</v>
      </c>
      <c r="DC207" s="109">
        <f t="shared" si="477"/>
        <v>13.644194047941658</v>
      </c>
      <c r="DD207" s="109">
        <f t="shared" si="478"/>
        <v>0.56270482560341195</v>
      </c>
      <c r="DE207" s="109">
        <f t="shared" si="478"/>
        <v>2.4647046944481539</v>
      </c>
      <c r="DF207" s="109">
        <f t="shared" si="478"/>
        <v>16.868597509072046</v>
      </c>
      <c r="DG207" s="109">
        <f t="shared" si="478"/>
        <v>59.725755406518715</v>
      </c>
      <c r="DH207" s="109">
        <f t="shared" si="478"/>
        <v>42.105210880533861</v>
      </c>
      <c r="DI207" s="109">
        <f t="shared" si="478"/>
        <v>3.7395627615942115</v>
      </c>
      <c r="DJ207" s="109">
        <f t="shared" si="478"/>
        <v>18.21283660141204</v>
      </c>
      <c r="DK207" s="109">
        <f t="shared" si="478"/>
        <v>1.054147318541113</v>
      </c>
      <c r="DL207" s="109">
        <f t="shared" si="478"/>
        <v>2.4375605212110867</v>
      </c>
      <c r="DM207" s="109">
        <f t="shared" si="478"/>
        <v>0.92423639279616987</v>
      </c>
      <c r="DN207" s="109">
        <f t="shared" si="479"/>
        <v>18.21283660141204</v>
      </c>
      <c r="DO207" s="109">
        <f t="shared" si="479"/>
        <v>24.091922452950943</v>
      </c>
      <c r="DP207" s="109">
        <f t="shared" si="479"/>
        <v>0.48818173586075786</v>
      </c>
      <c r="DQ207" s="109">
        <f t="shared" si="479"/>
        <v>3.1518075869067546</v>
      </c>
      <c r="DR207" s="109">
        <f t="shared" si="479"/>
        <v>4.9776874847693238</v>
      </c>
      <c r="DS207" s="109">
        <f t="shared" si="479"/>
        <v>1.5840309502350096</v>
      </c>
      <c r="DT207" s="109">
        <f t="shared" si="479"/>
        <v>4.9776874847693238</v>
      </c>
      <c r="DU207" s="109">
        <f t="shared" si="479"/>
        <v>16.868597509072046</v>
      </c>
      <c r="DV207" s="109">
        <f t="shared" si="479"/>
        <v>4.3562095547813069</v>
      </c>
      <c r="DW207" s="109">
        <f t="shared" si="479"/>
        <v>0.17160247958709735</v>
      </c>
      <c r="DX207" s="109">
        <f t="shared" si="480"/>
        <v>8.3347308158893014</v>
      </c>
      <c r="DY207" s="109">
        <f t="shared" si="480"/>
        <v>12.055553808951787</v>
      </c>
      <c r="DZ207" s="109">
        <f t="shared" si="480"/>
        <v>2.8225167115676442</v>
      </c>
      <c r="EA207" s="109">
        <f t="shared" si="480"/>
        <v>18.21283660141204</v>
      </c>
      <c r="EB207" s="109">
        <f t="shared" si="480"/>
        <v>16.868597509072046</v>
      </c>
      <c r="EC207" s="109">
        <f t="shared" si="480"/>
        <v>7.8850472353506547</v>
      </c>
      <c r="ED207" s="109">
        <f t="shared" si="480"/>
        <v>6.5235029691141051</v>
      </c>
      <c r="EE207" s="109">
        <f t="shared" si="480"/>
        <v>1.4768431418059818</v>
      </c>
      <c r="EF207" s="109">
        <f t="shared" si="480"/>
        <v>16.868597509072046</v>
      </c>
      <c r="EG207" s="109">
        <f t="shared" si="480"/>
        <v>2.1141409132334461</v>
      </c>
      <c r="EH207" s="109">
        <f t="shared" si="481"/>
        <v>4.9776874847693238</v>
      </c>
      <c r="EI207" s="109">
        <f t="shared" si="481"/>
        <v>6.0909055303860628E-2</v>
      </c>
      <c r="EJ207" s="109">
        <f t="shared" si="481"/>
        <v>3.7395627615942115</v>
      </c>
      <c r="EK207" s="109">
        <f t="shared" si="481"/>
        <v>33.043088065434667</v>
      </c>
      <c r="EL207" s="109">
        <f t="shared" si="481"/>
        <v>0.33228361322714084</v>
      </c>
      <c r="EM207" s="109">
        <f t="shared" si="481"/>
        <v>2.547633537840448</v>
      </c>
      <c r="EN207" s="109">
        <f t="shared" si="481"/>
        <v>2.2325569696485839</v>
      </c>
      <c r="EO207" s="109">
        <f t="shared" si="481"/>
        <v>16.868597509072046</v>
      </c>
      <c r="EP207" s="109">
        <f t="shared" si="481"/>
        <v>5.0555658734778888</v>
      </c>
      <c r="EQ207" s="109">
        <f t="shared" si="481"/>
        <v>1.9446793486098199</v>
      </c>
      <c r="ER207" s="109">
        <f t="shared" si="482"/>
        <v>0.28568304741984141</v>
      </c>
      <c r="ES207" s="109">
        <f t="shared" si="482"/>
        <v>0.2802626760287884</v>
      </c>
      <c r="ET207" s="109">
        <f t="shared" si="482"/>
        <v>0.38525871299429448</v>
      </c>
      <c r="EU207" s="109">
        <f t="shared" si="482"/>
        <v>5.2638218149403571</v>
      </c>
      <c r="EV207" s="109">
        <f t="shared" si="482"/>
        <v>10.43489668082591</v>
      </c>
      <c r="EW207" s="109">
        <f t="shared" si="482"/>
        <v>0.36315777992276033</v>
      </c>
      <c r="EX207" s="109">
        <f t="shared" si="482"/>
        <v>16.868597509072046</v>
      </c>
      <c r="EY207" s="109">
        <f t="shared" si="482"/>
        <v>0.84985445229545176</v>
      </c>
      <c r="EZ207" s="109">
        <f t="shared" si="482"/>
        <v>19.71809784423553</v>
      </c>
      <c r="FA207" s="109">
        <f t="shared" si="482"/>
        <v>8.0991492348470011</v>
      </c>
      <c r="FB207" s="109">
        <f t="shared" si="483"/>
        <v>16.868597509072046</v>
      </c>
      <c r="FC207" s="109">
        <f t="shared" si="483"/>
        <v>0.35271989293230949</v>
      </c>
      <c r="FD207" s="109">
        <f t="shared" si="483"/>
        <v>0.88686491999472816</v>
      </c>
      <c r="FE207" s="109">
        <f t="shared" si="483"/>
        <v>1.0817477039114798</v>
      </c>
      <c r="FF207" s="109">
        <f t="shared" si="483"/>
        <v>0.59292379372649906</v>
      </c>
      <c r="FG207" s="109">
        <f t="shared" si="483"/>
        <v>8.5064376847709333</v>
      </c>
      <c r="FH207" s="109">
        <f t="shared" si="483"/>
        <v>2.5920626915070186</v>
      </c>
      <c r="FI207" s="109">
        <f t="shared" si="483"/>
        <v>4.3969211725400594</v>
      </c>
      <c r="FJ207" s="109">
        <f t="shared" si="483"/>
        <v>5.3155021738176114</v>
      </c>
      <c r="FK207" s="109">
        <f t="shared" si="483"/>
        <v>18.21283660141204</v>
      </c>
      <c r="FL207" s="109">
        <f t="shared" si="484"/>
        <v>1.1385118491413251</v>
      </c>
      <c r="FM207" s="109">
        <f t="shared" si="484"/>
        <v>0.10829296789465297</v>
      </c>
      <c r="FN207" s="109">
        <f t="shared" si="484"/>
        <v>0.75854434722854458</v>
      </c>
      <c r="FO207" s="109">
        <f t="shared" si="484"/>
        <v>0.28568304741984141</v>
      </c>
      <c r="FP207" s="109">
        <f t="shared" si="484"/>
        <v>4.9776874847693238</v>
      </c>
      <c r="FQ207" s="109">
        <f t="shared" si="484"/>
        <v>6.5235029691141051</v>
      </c>
      <c r="FR207" s="109">
        <f t="shared" si="484"/>
        <v>21.230346151346097</v>
      </c>
      <c r="FS207" s="109">
        <f t="shared" si="484"/>
        <v>9.4673608304948651</v>
      </c>
      <c r="FT207" s="109">
        <f t="shared" si="484"/>
        <v>5.7246612728941884</v>
      </c>
      <c r="FU207" s="109">
        <f t="shared" si="484"/>
        <v>6.5235029691141051</v>
      </c>
      <c r="FV207" s="109">
        <f t="shared" si="485"/>
        <v>27.917301199490968</v>
      </c>
      <c r="FW207" s="109">
        <f t="shared" si="485"/>
        <v>16.868597509072046</v>
      </c>
      <c r="FX207" s="109">
        <f t="shared" si="485"/>
        <v>5.3155021738176114</v>
      </c>
      <c r="FY207" s="109">
        <f t="shared" si="485"/>
        <v>11.605498458476976</v>
      </c>
      <c r="FZ207" s="109">
        <f t="shared" si="485"/>
        <v>3.752990421130284</v>
      </c>
      <c r="GA207" s="109">
        <f t="shared" si="485"/>
        <v>0.36892296264947716</v>
      </c>
      <c r="GB207" s="109">
        <f t="shared" si="485"/>
        <v>1.021405035714948</v>
      </c>
      <c r="GC207" s="109">
        <f t="shared" si="485"/>
        <v>13.312738268381503</v>
      </c>
      <c r="GD207" s="109">
        <f t="shared" si="485"/>
        <v>6.5235029691141051</v>
      </c>
      <c r="GE207" s="109">
        <f t="shared" si="485"/>
        <v>3.7203138197388164</v>
      </c>
      <c r="GF207" s="109">
        <f t="shared" si="486"/>
        <v>15.786103115468634</v>
      </c>
      <c r="GG207" s="109">
        <f t="shared" si="486"/>
        <v>5.3155021738176114</v>
      </c>
      <c r="GH207" s="109">
        <f t="shared" si="486"/>
        <v>5.3155021738176114</v>
      </c>
      <c r="GI207" s="109">
        <f t="shared" si="486"/>
        <v>5.3155021738176114</v>
      </c>
      <c r="GJ207" s="109">
        <f t="shared" si="486"/>
        <v>5.3155021738176114</v>
      </c>
      <c r="GK207" s="109">
        <f t="shared" si="486"/>
        <v>0.55978422790028881</v>
      </c>
      <c r="GL207" s="109">
        <f t="shared" si="486"/>
        <v>0.13794731305790575</v>
      </c>
      <c r="GM207" s="109">
        <f t="shared" si="486"/>
        <v>0.39779375185101817</v>
      </c>
      <c r="GN207" s="109">
        <f t="shared" si="486"/>
        <v>1.3900411930820482</v>
      </c>
      <c r="GO207" s="109">
        <f t="shared" si="486"/>
        <v>9.8337430806692598</v>
      </c>
      <c r="GP207" s="109">
        <f t="shared" si="487"/>
        <v>16.868597509072046</v>
      </c>
      <c r="GQ207" s="109">
        <f t="shared" si="487"/>
        <v>5.9875730023855072</v>
      </c>
      <c r="GR207" s="109">
        <f t="shared" si="487"/>
        <v>0.35429851833862858</v>
      </c>
      <c r="GS207" s="109">
        <f t="shared" si="487"/>
        <v>38.308317729963321</v>
      </c>
      <c r="GT207" s="109">
        <f t="shared" si="487"/>
        <v>16.868597509072046</v>
      </c>
      <c r="GU207" s="109">
        <f t="shared" si="487"/>
        <v>2.9115608946050635</v>
      </c>
      <c r="GV207" s="109">
        <f t="shared" si="487"/>
        <v>0.28568304741984141</v>
      </c>
      <c r="GW207" s="109">
        <f t="shared" si="487"/>
        <v>5.3155021738176114</v>
      </c>
      <c r="GX207" s="109">
        <f t="shared" si="487"/>
        <v>1.1778689765496573</v>
      </c>
      <c r="GY207" s="109">
        <f t="shared" si="487"/>
        <v>1.7966440460140225</v>
      </c>
      <c r="GZ207" s="109">
        <f t="shared" si="488"/>
        <v>3.2384803221726459</v>
      </c>
      <c r="HA207" s="109">
        <f t="shared" si="488"/>
        <v>5.3155021738176114</v>
      </c>
      <c r="HB207" s="109">
        <f t="shared" si="488"/>
        <v>0.28568304741984141</v>
      </c>
      <c r="HC207" s="109">
        <f t="shared" si="488"/>
        <v>1.8527912287105934</v>
      </c>
      <c r="HD207" s="109">
        <f t="shared" si="488"/>
        <v>2.299489288733672</v>
      </c>
      <c r="HE207" s="109">
        <f t="shared" si="488"/>
        <v>56.545348381065466</v>
      </c>
      <c r="HF207" s="109">
        <f t="shared" si="488"/>
        <v>9.4009840121881716</v>
      </c>
      <c r="HG207" s="109">
        <f t="shared" si="488"/>
        <v>0.25364010410542603</v>
      </c>
      <c r="HH207" s="109">
        <f t="shared" si="488"/>
        <v>0.55876393358729792</v>
      </c>
      <c r="HI207" s="109">
        <f t="shared" si="488"/>
        <v>1.6285489392544337</v>
      </c>
      <c r="HJ207" s="109">
        <f t="shared" si="489"/>
        <v>0.28568304741984141</v>
      </c>
      <c r="HK207" s="109">
        <f t="shared" si="489"/>
        <v>5.3155021738176114</v>
      </c>
      <c r="HL207" s="109">
        <f t="shared" si="489"/>
        <v>30.799263932352144</v>
      </c>
      <c r="HM207" s="109">
        <f t="shared" si="489"/>
        <v>5.3155021738176114</v>
      </c>
      <c r="HN207" s="109">
        <f t="shared" si="489"/>
        <v>18.21283660141204</v>
      </c>
      <c r="HO207" s="109">
        <f t="shared" si="489"/>
        <v>71.192089202586729</v>
      </c>
      <c r="HP207" s="109">
        <f t="shared" si="489"/>
        <v>0.66190770291861167</v>
      </c>
      <c r="HQ207" s="109">
        <f t="shared" si="489"/>
        <v>1.6957846353419024</v>
      </c>
      <c r="HR207" s="109"/>
      <c r="HS207" s="109"/>
      <c r="HT207" s="109"/>
      <c r="HU207" s="109"/>
      <c r="HV207" s="109"/>
      <c r="HW207" s="109"/>
      <c r="HX207" s="109"/>
      <c r="HY207" s="109"/>
      <c r="HZ207" s="109"/>
      <c r="IA207" s="109"/>
      <c r="IB207" s="109"/>
      <c r="IC207" s="109"/>
      <c r="ID207" s="109"/>
      <c r="IE207" s="109"/>
      <c r="IF207" s="109"/>
      <c r="IG207" s="109"/>
      <c r="IH207" s="109"/>
      <c r="II207" s="109"/>
      <c r="IJ207" s="109"/>
      <c r="IK207" s="109"/>
      <c r="IL207" s="109"/>
      <c r="IM207" s="109"/>
      <c r="IN207" s="109"/>
      <c r="IO207" s="109"/>
      <c r="IP207" s="109"/>
      <c r="IQ207" s="109"/>
      <c r="IR207" s="109"/>
      <c r="IS207" s="109"/>
      <c r="IT207" s="109"/>
      <c r="IU207" s="109"/>
      <c r="IV207" s="109"/>
      <c r="IW207" s="109"/>
      <c r="IX207" s="109"/>
      <c r="IY207" s="109"/>
      <c r="IZ207" s="109"/>
      <c r="JA207" s="109"/>
      <c r="JB207" s="109"/>
      <c r="JC207" s="109"/>
      <c r="JD207" s="109"/>
      <c r="JE207" s="109"/>
      <c r="JF207" s="109"/>
      <c r="JG207" s="109"/>
      <c r="JH207" s="109"/>
      <c r="JI207" s="109"/>
      <c r="JJ207" s="109"/>
      <c r="JK207" s="109"/>
      <c r="JL207" s="109"/>
      <c r="JM207" s="109"/>
      <c r="JN207" s="109"/>
      <c r="JO207" s="109"/>
      <c r="JP207" s="109" t="str">
        <f t="shared" si="490"/>
        <v>Water Pollution_Acenapthene_Freshwater_Health_N/A for WP Interim Methodology</v>
      </c>
    </row>
    <row r="208" spans="2:276">
      <c r="B208" s="112" t="s">
        <v>9</v>
      </c>
      <c r="C208" s="112" t="s">
        <v>429</v>
      </c>
      <c r="D208" s="112" t="s">
        <v>396</v>
      </c>
      <c r="E208" s="112" t="s">
        <v>395</v>
      </c>
      <c r="F208" s="112" t="s">
        <v>390</v>
      </c>
      <c r="G208" s="112" t="s">
        <v>391</v>
      </c>
      <c r="H208" s="109">
        <f t="shared" si="468"/>
        <v>9.4653706917536731E-2</v>
      </c>
      <c r="I208" s="109">
        <f t="shared" si="468"/>
        <v>7.343233420460854E-2</v>
      </c>
      <c r="J208" s="109">
        <f t="shared" si="468"/>
        <v>0.12836832632258741</v>
      </c>
      <c r="K208" s="109">
        <f t="shared" si="468"/>
        <v>3.2501099052625583E-2</v>
      </c>
      <c r="L208" s="109">
        <f t="shared" si="468"/>
        <v>0.20275201870736703</v>
      </c>
      <c r="M208" s="109">
        <f t="shared" si="468"/>
        <v>0.11211807626313784</v>
      </c>
      <c r="N208" s="109">
        <f t="shared" si="468"/>
        <v>7.7972970243800593E-2</v>
      </c>
      <c r="O208" s="109">
        <f t="shared" si="468"/>
        <v>8.2404624673546312E-2</v>
      </c>
      <c r="P208" s="109">
        <f t="shared" si="468"/>
        <v>0.10715438329366944</v>
      </c>
      <c r="Q208" s="109">
        <f t="shared" si="468"/>
        <v>7.7972970243800593E-2</v>
      </c>
      <c r="R208" s="109">
        <f t="shared" si="469"/>
        <v>2.8935126422680556E-2</v>
      </c>
      <c r="S208" s="109">
        <f t="shared" si="469"/>
        <v>0.43170080828485125</v>
      </c>
      <c r="T208" s="109">
        <f t="shared" si="469"/>
        <v>8.3933059324801051E-2</v>
      </c>
      <c r="U208" s="109">
        <f t="shared" si="469"/>
        <v>7.7972970243800593E-2</v>
      </c>
      <c r="V208" s="109">
        <f t="shared" si="469"/>
        <v>0.16145290702693771</v>
      </c>
      <c r="W208" s="109">
        <f t="shared" si="469"/>
        <v>0.78209072834431781</v>
      </c>
      <c r="X208" s="109">
        <f t="shared" si="469"/>
        <v>7.7972970243800593E-2</v>
      </c>
      <c r="Y208" s="109">
        <f t="shared" si="469"/>
        <v>8.7214895018360702E-2</v>
      </c>
      <c r="Z208" s="109">
        <f t="shared" si="469"/>
        <v>0.51652632356314054</v>
      </c>
      <c r="AA208" s="109">
        <f t="shared" si="469"/>
        <v>5.2545081757056321E-2</v>
      </c>
      <c r="AB208" s="109">
        <f t="shared" si="470"/>
        <v>0.26797704257032118</v>
      </c>
      <c r="AC208" s="109">
        <f t="shared" si="470"/>
        <v>6.7498126478264781E-2</v>
      </c>
      <c r="AD208" s="109">
        <f t="shared" si="470"/>
        <v>4.3689882925721304E-2</v>
      </c>
      <c r="AE208" s="109">
        <f t="shared" si="470"/>
        <v>9.7094593737140203E-2</v>
      </c>
      <c r="AF208" s="109">
        <f t="shared" si="470"/>
        <v>0.10241318408570167</v>
      </c>
      <c r="AG208" s="109">
        <f t="shared" si="470"/>
        <v>0.33087775365269745</v>
      </c>
      <c r="AH208" s="109">
        <f t="shared" si="470"/>
        <v>7.7041133237218284E-2</v>
      </c>
      <c r="AI208" s="109">
        <f t="shared" si="470"/>
        <v>7.7972970243800593E-2</v>
      </c>
      <c r="AJ208" s="109">
        <f t="shared" si="470"/>
        <v>0.23650034463028527</v>
      </c>
      <c r="AK208" s="109">
        <f t="shared" si="470"/>
        <v>8.820328088447503E-2</v>
      </c>
      <c r="AL208" s="109">
        <f t="shared" si="471"/>
        <v>0.23249455905929101</v>
      </c>
      <c r="AM208" s="109">
        <f t="shared" si="471"/>
        <v>0.32393945193219936</v>
      </c>
      <c r="AN208" s="109">
        <f t="shared" si="471"/>
        <v>0.19413010447730222</v>
      </c>
      <c r="AO208" s="109">
        <f t="shared" si="471"/>
        <v>0.10366509420430375</v>
      </c>
      <c r="AP208" s="109">
        <f t="shared" si="471"/>
        <v>0.22179859917613493</v>
      </c>
      <c r="AQ208" s="109">
        <f t="shared" si="471"/>
        <v>4.1959873086439496E-2</v>
      </c>
      <c r="AR208" s="109">
        <f t="shared" si="471"/>
        <v>7.7972970243800593E-2</v>
      </c>
      <c r="AS208" s="109">
        <f t="shared" si="471"/>
        <v>4.471987225192682E-2</v>
      </c>
      <c r="AT208" s="109">
        <f t="shared" si="471"/>
        <v>9.7159306741377155E-2</v>
      </c>
      <c r="AU208" s="109">
        <f t="shared" si="471"/>
        <v>0.20275201870736703</v>
      </c>
      <c r="AV208" s="109">
        <f t="shared" si="472"/>
        <v>6.2661371849769776E-2</v>
      </c>
      <c r="AW208" s="109">
        <f t="shared" si="472"/>
        <v>0.69624216248332216</v>
      </c>
      <c r="AX208" s="109">
        <f t="shared" si="472"/>
        <v>5.9879528408210501E-2</v>
      </c>
      <c r="AY208" s="109">
        <f t="shared" si="472"/>
        <v>0.19413010447730222</v>
      </c>
      <c r="AZ208" s="109">
        <f t="shared" si="472"/>
        <v>0.40214783603104076</v>
      </c>
      <c r="BA208" s="109">
        <f t="shared" si="472"/>
        <v>0.28042731918968483</v>
      </c>
      <c r="BB208" s="109">
        <f t="shared" si="472"/>
        <v>5.8883327880184709E-2</v>
      </c>
      <c r="BC208" s="109">
        <f t="shared" si="472"/>
        <v>0.27579177211205558</v>
      </c>
      <c r="BD208" s="109">
        <f t="shared" si="472"/>
        <v>5.6243121425615432E-2</v>
      </c>
      <c r="BE208" s="109">
        <f t="shared" si="472"/>
        <v>8.0383249141937479E-2</v>
      </c>
      <c r="BF208" s="109">
        <f t="shared" si="473"/>
        <v>7.7972970243800593E-2</v>
      </c>
      <c r="BG208" s="109">
        <f t="shared" si="473"/>
        <v>0.14139600757451729</v>
      </c>
      <c r="BH208" s="109">
        <f t="shared" si="473"/>
        <v>0.47008341867185693</v>
      </c>
      <c r="BI208" s="109">
        <f t="shared" si="473"/>
        <v>0.10249409078795263</v>
      </c>
      <c r="BJ208" s="109">
        <f t="shared" si="473"/>
        <v>8.5041185369369887E-2</v>
      </c>
      <c r="BK208" s="109">
        <f t="shared" si="473"/>
        <v>7.7972970243800593E-2</v>
      </c>
      <c r="BL208" s="109">
        <f t="shared" si="473"/>
        <v>0.11892875892207048</v>
      </c>
      <c r="BM208" s="109">
        <f t="shared" si="473"/>
        <v>5.2673608199213601E-2</v>
      </c>
      <c r="BN208" s="109">
        <f t="shared" si="473"/>
        <v>0.24840384371356966</v>
      </c>
      <c r="BO208" s="109">
        <f t="shared" si="473"/>
        <v>9.9702796674692978E-2</v>
      </c>
      <c r="BP208" s="109">
        <f t="shared" si="474"/>
        <v>0.16262684181454831</v>
      </c>
      <c r="BQ208" s="109">
        <f t="shared" si="474"/>
        <v>6.4765823523940086E-2</v>
      </c>
      <c r="BR208" s="109">
        <f t="shared" si="474"/>
        <v>6.5906808150827778E-2</v>
      </c>
      <c r="BS208" s="109">
        <f t="shared" si="474"/>
        <v>0.19413010447730222</v>
      </c>
      <c r="BT208" s="109">
        <f t="shared" si="474"/>
        <v>0.10471217377668522</v>
      </c>
      <c r="BU208" s="109">
        <f t="shared" si="474"/>
        <v>0.14139600757451729</v>
      </c>
      <c r="BV208" s="109">
        <f t="shared" si="474"/>
        <v>3.2501099052625583E-2</v>
      </c>
      <c r="BW208" s="109">
        <f t="shared" si="474"/>
        <v>9.9934687430803651E-2</v>
      </c>
      <c r="BX208" s="109">
        <f t="shared" si="474"/>
        <v>0.20607285960734786</v>
      </c>
      <c r="BY208" s="109">
        <f t="shared" si="474"/>
        <v>3.2501099052625583E-2</v>
      </c>
      <c r="BZ208" s="109">
        <f t="shared" si="475"/>
        <v>6.918731527020705E-2</v>
      </c>
      <c r="CA208" s="109">
        <f t="shared" si="475"/>
        <v>0.19413010447730222</v>
      </c>
      <c r="CB208" s="109">
        <f t="shared" si="475"/>
        <v>7.476145572908155E-2</v>
      </c>
      <c r="CC208" s="109">
        <f t="shared" si="475"/>
        <v>0.22972972122130317</v>
      </c>
      <c r="CD208" s="109">
        <f t="shared" si="475"/>
        <v>0.47275127222124014</v>
      </c>
      <c r="CE208" s="109">
        <f t="shared" si="475"/>
        <v>0.20275201870736703</v>
      </c>
      <c r="CF208" s="109">
        <f t="shared" si="475"/>
        <v>8.6011269772746826E-2</v>
      </c>
      <c r="CG208" s="109">
        <f t="shared" si="475"/>
        <v>2.8899076707181923E-2</v>
      </c>
      <c r="CH208" s="109">
        <f t="shared" si="475"/>
        <v>7.7972970243800593E-2</v>
      </c>
      <c r="CI208" s="109">
        <f t="shared" si="475"/>
        <v>0.23650034463028527</v>
      </c>
      <c r="CJ208" s="109">
        <f t="shared" si="476"/>
        <v>7.7683340341419854E-2</v>
      </c>
      <c r="CK208" s="109">
        <f t="shared" si="476"/>
        <v>0.31968322830492801</v>
      </c>
      <c r="CL208" s="109">
        <f t="shared" si="476"/>
        <v>6.5193909424852245E-2</v>
      </c>
      <c r="CM208" s="109">
        <f t="shared" si="476"/>
        <v>7.5043203668888572E-2</v>
      </c>
      <c r="CN208" s="109">
        <f t="shared" si="476"/>
        <v>7.6787062331995753E-2</v>
      </c>
      <c r="CO208" s="109">
        <f t="shared" si="476"/>
        <v>7.6380719880624004E-2</v>
      </c>
      <c r="CP208" s="109">
        <f t="shared" si="476"/>
        <v>0.23650034463028527</v>
      </c>
      <c r="CQ208" s="109">
        <f t="shared" si="476"/>
        <v>0.16966460440709419</v>
      </c>
      <c r="CR208" s="109">
        <f t="shared" si="476"/>
        <v>4.528250848103587E-2</v>
      </c>
      <c r="CS208" s="109">
        <f t="shared" si="476"/>
        <v>0.47514926086076681</v>
      </c>
      <c r="CT208" s="109">
        <f t="shared" si="477"/>
        <v>6.3892887223791939E-2</v>
      </c>
      <c r="CU208" s="109">
        <f t="shared" si="477"/>
        <v>0.14466358678727814</v>
      </c>
      <c r="CV208" s="109">
        <f t="shared" si="477"/>
        <v>0.20384163753054788</v>
      </c>
      <c r="CW208" s="109">
        <f t="shared" si="477"/>
        <v>7.3555511068689405E-2</v>
      </c>
      <c r="CX208" s="109">
        <f t="shared" si="477"/>
        <v>0.20275201870736703</v>
      </c>
      <c r="CY208" s="109">
        <f t="shared" si="477"/>
        <v>0.29392784554552892</v>
      </c>
      <c r="CZ208" s="109">
        <f t="shared" si="477"/>
        <v>0.12737499963108456</v>
      </c>
      <c r="DA208" s="109">
        <f t="shared" si="477"/>
        <v>7.7972970243800593E-2</v>
      </c>
      <c r="DB208" s="109">
        <f t="shared" si="477"/>
        <v>0.15398987816369777</v>
      </c>
      <c r="DC208" s="109">
        <f t="shared" si="477"/>
        <v>0.26304846684625965</v>
      </c>
      <c r="DD208" s="109">
        <f t="shared" si="478"/>
        <v>5.090626621651051E-2</v>
      </c>
      <c r="DE208" s="109">
        <f t="shared" si="478"/>
        <v>0.10696206852167187</v>
      </c>
      <c r="DF208" s="109">
        <f t="shared" si="478"/>
        <v>0.23650034463028527</v>
      </c>
      <c r="DG208" s="109">
        <f t="shared" si="478"/>
        <v>0.13578270840792811</v>
      </c>
      <c r="DH208" s="109">
        <f t="shared" si="478"/>
        <v>0.75407762788358423</v>
      </c>
      <c r="DI208" s="109">
        <f t="shared" si="478"/>
        <v>0.14139600757451729</v>
      </c>
      <c r="DJ208" s="109">
        <f t="shared" si="478"/>
        <v>0.16145290702693771</v>
      </c>
      <c r="DK208" s="109">
        <f t="shared" si="478"/>
        <v>0.11759534925547009</v>
      </c>
      <c r="DL208" s="109">
        <f t="shared" si="478"/>
        <v>0.14223796035194908</v>
      </c>
      <c r="DM208" s="109">
        <f t="shared" si="478"/>
        <v>7.3980521408534963E-2</v>
      </c>
      <c r="DN208" s="109">
        <f t="shared" si="479"/>
        <v>0.16145290702693771</v>
      </c>
      <c r="DO208" s="109">
        <f t="shared" si="479"/>
        <v>7.686908874506336E-2</v>
      </c>
      <c r="DP208" s="109">
        <f t="shared" si="479"/>
        <v>6.4047503511406964E-2</v>
      </c>
      <c r="DQ208" s="109">
        <f t="shared" si="479"/>
        <v>7.8075901594980679E-2</v>
      </c>
      <c r="DR208" s="109">
        <f t="shared" si="479"/>
        <v>0.20275201870736703</v>
      </c>
      <c r="DS208" s="109">
        <f t="shared" si="479"/>
        <v>0.21136383269369932</v>
      </c>
      <c r="DT208" s="109">
        <f t="shared" si="479"/>
        <v>0.20275201870736703</v>
      </c>
      <c r="DU208" s="109">
        <f t="shared" si="479"/>
        <v>0.23650034463028527</v>
      </c>
      <c r="DV208" s="109">
        <f t="shared" si="479"/>
        <v>6.1684579202836542E-2</v>
      </c>
      <c r="DW208" s="109">
        <f t="shared" si="479"/>
        <v>0.15966802184332998</v>
      </c>
      <c r="DX208" s="109">
        <f t="shared" si="480"/>
        <v>0.36185503123095658</v>
      </c>
      <c r="DY208" s="109">
        <f t="shared" si="480"/>
        <v>0.32705033830292835</v>
      </c>
      <c r="DZ208" s="109">
        <f t="shared" si="480"/>
        <v>7.3929972335850538E-2</v>
      </c>
      <c r="EA208" s="109">
        <f t="shared" si="480"/>
        <v>0.16145290702693771</v>
      </c>
      <c r="EB208" s="109">
        <f t="shared" si="480"/>
        <v>0.23650034463028527</v>
      </c>
      <c r="EC208" s="109">
        <f t="shared" si="480"/>
        <v>9.9618110440079982E-2</v>
      </c>
      <c r="ED208" s="109">
        <f t="shared" si="480"/>
        <v>0.19413010447730222</v>
      </c>
      <c r="EE208" s="109">
        <f t="shared" si="480"/>
        <v>0.10824229568974253</v>
      </c>
      <c r="EF208" s="109">
        <f t="shared" si="480"/>
        <v>0.23650034463028527</v>
      </c>
      <c r="EG208" s="109">
        <f t="shared" si="480"/>
        <v>0.10913127156786837</v>
      </c>
      <c r="EH208" s="109">
        <f t="shared" si="481"/>
        <v>0.20275201870736703</v>
      </c>
      <c r="EI208" s="109">
        <f t="shared" si="481"/>
        <v>4.1559540712693077E-2</v>
      </c>
      <c r="EJ208" s="109">
        <f t="shared" si="481"/>
        <v>0.14139600757451729</v>
      </c>
      <c r="EK208" s="109">
        <f t="shared" si="481"/>
        <v>0.15635281344644913</v>
      </c>
      <c r="EL208" s="109">
        <f t="shared" si="481"/>
        <v>6.9305430514348274E-2</v>
      </c>
      <c r="EM208" s="109">
        <f t="shared" si="481"/>
        <v>0.19760752337932447</v>
      </c>
      <c r="EN208" s="109">
        <f t="shared" si="481"/>
        <v>5.4386835986959647E-2</v>
      </c>
      <c r="EO208" s="109">
        <f t="shared" si="481"/>
        <v>0.23650034463028527</v>
      </c>
      <c r="EP208" s="109">
        <f t="shared" si="481"/>
        <v>0.15783886694610402</v>
      </c>
      <c r="EQ208" s="109">
        <f t="shared" si="481"/>
        <v>0.27648054012648426</v>
      </c>
      <c r="ER208" s="109">
        <f t="shared" si="482"/>
        <v>3.2501099052625583E-2</v>
      </c>
      <c r="ES208" s="109">
        <f t="shared" si="482"/>
        <v>3.9791080745805382E-2</v>
      </c>
      <c r="ET208" s="109">
        <f t="shared" si="482"/>
        <v>4.7653711081249703E-2</v>
      </c>
      <c r="EU208" s="109">
        <f t="shared" si="482"/>
        <v>0.14854921554929798</v>
      </c>
      <c r="EV208" s="109">
        <f t="shared" si="482"/>
        <v>0.52335559682443267</v>
      </c>
      <c r="EW208" s="109">
        <f t="shared" si="482"/>
        <v>0.37349622808083588</v>
      </c>
      <c r="EX208" s="109">
        <f t="shared" si="482"/>
        <v>0.23650034463028527</v>
      </c>
      <c r="EY208" s="109">
        <f t="shared" si="482"/>
        <v>5.823161044069658E-2</v>
      </c>
      <c r="EZ208" s="109">
        <f t="shared" si="482"/>
        <v>8.1983947740591465E-2</v>
      </c>
      <c r="FA208" s="109">
        <f t="shared" si="482"/>
        <v>0.5137022433445142</v>
      </c>
      <c r="FB208" s="109">
        <f t="shared" si="483"/>
        <v>0.23650034463028527</v>
      </c>
      <c r="FC208" s="109">
        <f t="shared" si="483"/>
        <v>4.9833776040125607E-2</v>
      </c>
      <c r="FD208" s="109">
        <f t="shared" si="483"/>
        <v>3.7727450140203005E-2</v>
      </c>
      <c r="FE208" s="109">
        <f t="shared" si="483"/>
        <v>8.9775415917256754E-2</v>
      </c>
      <c r="FF208" s="109">
        <f t="shared" si="483"/>
        <v>0.16406991627991785</v>
      </c>
      <c r="FG208" s="109">
        <f t="shared" si="483"/>
        <v>6.7875966014442346E-2</v>
      </c>
      <c r="FH208" s="109">
        <f t="shared" si="483"/>
        <v>0.325818131588893</v>
      </c>
      <c r="FI208" s="109">
        <f t="shared" si="483"/>
        <v>0.18866623192667556</v>
      </c>
      <c r="FJ208" s="109">
        <f t="shared" si="483"/>
        <v>7.7972970243800593E-2</v>
      </c>
      <c r="FK208" s="109">
        <f t="shared" si="483"/>
        <v>0.16145290702693771</v>
      </c>
      <c r="FL208" s="109">
        <f t="shared" si="484"/>
        <v>0.11672337410054866</v>
      </c>
      <c r="FM208" s="109">
        <f t="shared" si="484"/>
        <v>6.1541306358492275E-2</v>
      </c>
      <c r="FN208" s="109">
        <f t="shared" si="484"/>
        <v>0.35880059485482729</v>
      </c>
      <c r="FO208" s="109">
        <f t="shared" si="484"/>
        <v>3.2501099052625583E-2</v>
      </c>
      <c r="FP208" s="109">
        <f t="shared" si="484"/>
        <v>0.20275201870736703</v>
      </c>
      <c r="FQ208" s="109">
        <f t="shared" si="484"/>
        <v>0.19413010447730222</v>
      </c>
      <c r="FR208" s="109">
        <f t="shared" si="484"/>
        <v>0.13823294176660414</v>
      </c>
      <c r="FS208" s="109">
        <f t="shared" si="484"/>
        <v>0.40332270473724774</v>
      </c>
      <c r="FT208" s="109">
        <f t="shared" si="484"/>
        <v>9.9228519768545603E-2</v>
      </c>
      <c r="FU208" s="109">
        <f t="shared" si="484"/>
        <v>0.19413010447730222</v>
      </c>
      <c r="FV208" s="109">
        <f t="shared" si="485"/>
        <v>0.16072685193231695</v>
      </c>
      <c r="FW208" s="109">
        <f t="shared" si="485"/>
        <v>0.23650034463028527</v>
      </c>
      <c r="FX208" s="109">
        <f t="shared" si="485"/>
        <v>7.7972970243800593E-2</v>
      </c>
      <c r="FY208" s="109">
        <f t="shared" si="485"/>
        <v>0.38873870616442247</v>
      </c>
      <c r="FZ208" s="109">
        <f t="shared" si="485"/>
        <v>0.15443401218948699</v>
      </c>
      <c r="GA208" s="109">
        <f t="shared" si="485"/>
        <v>2.8777089989390825E-2</v>
      </c>
      <c r="GB208" s="109">
        <f t="shared" si="485"/>
        <v>7.335238210145742E-2</v>
      </c>
      <c r="GC208" s="109">
        <f t="shared" si="485"/>
        <v>0.1370665137549773</v>
      </c>
      <c r="GD208" s="109">
        <f t="shared" si="485"/>
        <v>0.19413010447730222</v>
      </c>
      <c r="GE208" s="109">
        <f t="shared" si="485"/>
        <v>0.20052343404970766</v>
      </c>
      <c r="GF208" s="109">
        <f t="shared" si="486"/>
        <v>0.2222276787815376</v>
      </c>
      <c r="GG208" s="109">
        <f t="shared" si="486"/>
        <v>7.7972970243800593E-2</v>
      </c>
      <c r="GH208" s="109">
        <f t="shared" si="486"/>
        <v>7.7972970243800593E-2</v>
      </c>
      <c r="GI208" s="109">
        <f t="shared" si="486"/>
        <v>7.7972970243800593E-2</v>
      </c>
      <c r="GJ208" s="109">
        <f t="shared" si="486"/>
        <v>7.7972970243800593E-2</v>
      </c>
      <c r="GK208" s="109">
        <f t="shared" si="486"/>
        <v>6.8863644115104206E-2</v>
      </c>
      <c r="GL208" s="109">
        <f t="shared" si="486"/>
        <v>3.6777365905551758E-2</v>
      </c>
      <c r="GM208" s="109">
        <f t="shared" si="486"/>
        <v>7.9898508856228026E-2</v>
      </c>
      <c r="GN208" s="109">
        <f t="shared" si="486"/>
        <v>0.50861779287101749</v>
      </c>
      <c r="GO208" s="109">
        <f t="shared" si="486"/>
        <v>0.13908616488945136</v>
      </c>
      <c r="GP208" s="109">
        <f t="shared" si="487"/>
        <v>0.23650034463028527</v>
      </c>
      <c r="GQ208" s="109">
        <f t="shared" si="487"/>
        <v>0.11619601624238536</v>
      </c>
      <c r="GR208" s="109">
        <f t="shared" si="487"/>
        <v>0.11103804696542442</v>
      </c>
      <c r="GS208" s="109">
        <f t="shared" si="487"/>
        <v>0.29689893375811205</v>
      </c>
      <c r="GT208" s="109">
        <f t="shared" si="487"/>
        <v>0.23650034463028527</v>
      </c>
      <c r="GU208" s="109">
        <f t="shared" si="487"/>
        <v>0.6905452808309942</v>
      </c>
      <c r="GV208" s="109">
        <f t="shared" si="487"/>
        <v>3.2501099052625583E-2</v>
      </c>
      <c r="GW208" s="109">
        <f t="shared" si="487"/>
        <v>7.7972970243800593E-2</v>
      </c>
      <c r="GX208" s="109">
        <f t="shared" si="487"/>
        <v>0.12585976502369267</v>
      </c>
      <c r="GY208" s="109">
        <f t="shared" si="487"/>
        <v>0.1208412943838154</v>
      </c>
      <c r="GZ208" s="109">
        <f t="shared" si="488"/>
        <v>6.1751599053572512E-2</v>
      </c>
      <c r="HA208" s="109">
        <f t="shared" si="488"/>
        <v>7.7972970243800593E-2</v>
      </c>
      <c r="HB208" s="109">
        <f t="shared" si="488"/>
        <v>3.2501099052625583E-2</v>
      </c>
      <c r="HC208" s="109">
        <f t="shared" si="488"/>
        <v>0.16662473721252277</v>
      </c>
      <c r="HD208" s="109">
        <f t="shared" si="488"/>
        <v>0.10808907696673388</v>
      </c>
      <c r="HE208" s="109">
        <f t="shared" si="488"/>
        <v>0.1868520741940268</v>
      </c>
      <c r="HF208" s="109">
        <f t="shared" si="488"/>
        <v>9.8942670970854199E-2</v>
      </c>
      <c r="HG208" s="109">
        <f t="shared" si="488"/>
        <v>0.13163542964117292</v>
      </c>
      <c r="HH208" s="109">
        <f t="shared" si="488"/>
        <v>7.0960463745800256E-2</v>
      </c>
      <c r="HI208" s="109">
        <f t="shared" si="488"/>
        <v>0.14562689865234654</v>
      </c>
      <c r="HJ208" s="109">
        <f t="shared" si="489"/>
        <v>3.2501099052625583E-2</v>
      </c>
      <c r="HK208" s="109">
        <f t="shared" si="489"/>
        <v>7.7972970243800593E-2</v>
      </c>
      <c r="HL208" s="109">
        <f t="shared" si="489"/>
        <v>0.257592060869684</v>
      </c>
      <c r="HM208" s="109">
        <f t="shared" si="489"/>
        <v>7.7972970243800593E-2</v>
      </c>
      <c r="HN208" s="109">
        <f t="shared" si="489"/>
        <v>0.16145290702693771</v>
      </c>
      <c r="HO208" s="109">
        <f t="shared" si="489"/>
        <v>0.14805510463312793</v>
      </c>
      <c r="HP208" s="109">
        <f t="shared" si="489"/>
        <v>7.515814844165479E-2</v>
      </c>
      <c r="HQ208" s="109">
        <f t="shared" si="489"/>
        <v>0.23295669735401911</v>
      </c>
      <c r="HR208" s="109"/>
      <c r="HS208" s="109"/>
      <c r="HT208" s="109"/>
      <c r="HU208" s="109"/>
      <c r="HV208" s="109"/>
      <c r="HW208" s="109"/>
      <c r="HX208" s="109"/>
      <c r="HY208" s="109"/>
      <c r="HZ208" s="109"/>
      <c r="IA208" s="109"/>
      <c r="IB208" s="109"/>
      <c r="IC208" s="109"/>
      <c r="ID208" s="109"/>
      <c r="IE208" s="109"/>
      <c r="IF208" s="109"/>
      <c r="IG208" s="109"/>
      <c r="IH208" s="109"/>
      <c r="II208" s="109"/>
      <c r="IJ208" s="109"/>
      <c r="IK208" s="109"/>
      <c r="IL208" s="109"/>
      <c r="IM208" s="109"/>
      <c r="IN208" s="109"/>
      <c r="IO208" s="109"/>
      <c r="IP208" s="109"/>
      <c r="IQ208" s="109"/>
      <c r="IR208" s="109"/>
      <c r="IS208" s="109"/>
      <c r="IT208" s="109"/>
      <c r="IU208" s="109"/>
      <c r="IV208" s="109"/>
      <c r="IW208" s="109"/>
      <c r="IX208" s="109"/>
      <c r="IY208" s="109"/>
      <c r="IZ208" s="109"/>
      <c r="JA208" s="109"/>
      <c r="JB208" s="109"/>
      <c r="JC208" s="109"/>
      <c r="JD208" s="109"/>
      <c r="JE208" s="109"/>
      <c r="JF208" s="109"/>
      <c r="JG208" s="109"/>
      <c r="JH208" s="109"/>
      <c r="JI208" s="109"/>
      <c r="JJ208" s="109"/>
      <c r="JK208" s="109"/>
      <c r="JL208" s="109"/>
      <c r="JM208" s="109"/>
      <c r="JN208" s="109"/>
      <c r="JO208" s="109"/>
      <c r="JP208" s="109" t="str">
        <f t="shared" si="490"/>
        <v>Water Pollution_Acenapthene_Seawater_Health_N/A for WP Interim Methodology</v>
      </c>
    </row>
    <row r="209" spans="2:276">
      <c r="B209" s="112" t="s">
        <v>9</v>
      </c>
      <c r="C209" s="112" t="s">
        <v>429</v>
      </c>
      <c r="D209" s="112" t="s">
        <v>384</v>
      </c>
      <c r="E209" s="112" t="s">
        <v>395</v>
      </c>
      <c r="F209" s="112" t="s">
        <v>390</v>
      </c>
      <c r="G209" s="112" t="s">
        <v>391</v>
      </c>
      <c r="H209" s="109">
        <f t="shared" si="468"/>
        <v>9.3776856922369785</v>
      </c>
      <c r="I209" s="109">
        <f t="shared" si="468"/>
        <v>0.45030963931513229</v>
      </c>
      <c r="J209" s="109">
        <f t="shared" si="468"/>
        <v>12.400340787233484</v>
      </c>
      <c r="K209" s="109">
        <f t="shared" si="468"/>
        <v>3.2501099052625583E-2</v>
      </c>
      <c r="L209" s="109">
        <f t="shared" si="468"/>
        <v>4.9776874847693238</v>
      </c>
      <c r="M209" s="109">
        <f t="shared" si="468"/>
        <v>6.3582362873051217</v>
      </c>
      <c r="N209" s="109">
        <f t="shared" si="468"/>
        <v>7.7972970243800593E-2</v>
      </c>
      <c r="O209" s="109">
        <f t="shared" si="468"/>
        <v>0.39517010341488124</v>
      </c>
      <c r="P209" s="109">
        <f t="shared" si="468"/>
        <v>0.50487696109588731</v>
      </c>
      <c r="Q209" s="109">
        <f t="shared" si="468"/>
        <v>7.7972970243800593E-2</v>
      </c>
      <c r="R209" s="109">
        <f t="shared" si="469"/>
        <v>0.14288084666420792</v>
      </c>
      <c r="S209" s="109">
        <f t="shared" si="469"/>
        <v>1.9044107674082671</v>
      </c>
      <c r="T209" s="109">
        <f t="shared" si="469"/>
        <v>2.9147561774268196</v>
      </c>
      <c r="U209" s="109">
        <f t="shared" si="469"/>
        <v>8.5496157191814026E-2</v>
      </c>
      <c r="V209" s="109">
        <f t="shared" si="469"/>
        <v>0.16145290702693771</v>
      </c>
      <c r="W209" s="109">
        <f t="shared" si="469"/>
        <v>34.706359725661599</v>
      </c>
      <c r="X209" s="109">
        <f t="shared" si="469"/>
        <v>7.7972970243800593E-2</v>
      </c>
      <c r="Y209" s="109">
        <f t="shared" si="469"/>
        <v>8.1370287144232982</v>
      </c>
      <c r="Z209" s="109">
        <f t="shared" si="469"/>
        <v>26.127128231826113</v>
      </c>
      <c r="AA209" s="109">
        <f t="shared" si="469"/>
        <v>0.55397800973514255</v>
      </c>
      <c r="AB209" s="109">
        <f t="shared" si="470"/>
        <v>7.0803533277019284</v>
      </c>
      <c r="AC209" s="109">
        <f t="shared" si="470"/>
        <v>6.7498126478264781E-2</v>
      </c>
      <c r="AD209" s="109">
        <f t="shared" si="470"/>
        <v>3.3642845147395564</v>
      </c>
      <c r="AE209" s="109">
        <f t="shared" si="470"/>
        <v>0.20703013639558265</v>
      </c>
      <c r="AF209" s="109">
        <f t="shared" si="470"/>
        <v>14.717819160020666</v>
      </c>
      <c r="AG209" s="109">
        <f t="shared" si="470"/>
        <v>0.38940772941399066</v>
      </c>
      <c r="AH209" s="109">
        <f t="shared" si="470"/>
        <v>1.3367313282266835</v>
      </c>
      <c r="AI209" s="109">
        <f t="shared" si="470"/>
        <v>7.7972970243800593E-2</v>
      </c>
      <c r="AJ209" s="109">
        <f t="shared" si="470"/>
        <v>2.3797296826213015</v>
      </c>
      <c r="AK209" s="109">
        <f t="shared" si="470"/>
        <v>4.1777138775985252</v>
      </c>
      <c r="AL209" s="109">
        <f t="shared" si="471"/>
        <v>18.123672717417001</v>
      </c>
      <c r="AM209" s="109">
        <f t="shared" si="471"/>
        <v>0.30581542896843877</v>
      </c>
      <c r="AN209" s="109">
        <f t="shared" si="471"/>
        <v>1.4942316472823873</v>
      </c>
      <c r="AO209" s="109">
        <f t="shared" si="471"/>
        <v>3.1734909574785113</v>
      </c>
      <c r="AP209" s="109">
        <f t="shared" si="471"/>
        <v>3.0595698523363755</v>
      </c>
      <c r="AQ209" s="109">
        <f t="shared" si="471"/>
        <v>9.3274557760595511E-2</v>
      </c>
      <c r="AR209" s="109">
        <f t="shared" si="471"/>
        <v>7.7972970243800593E-2</v>
      </c>
      <c r="AS209" s="109">
        <f t="shared" si="471"/>
        <v>5.1679247288176233</v>
      </c>
      <c r="AT209" s="109">
        <f t="shared" si="471"/>
        <v>1.51088730189801</v>
      </c>
      <c r="AU209" s="109">
        <f t="shared" si="471"/>
        <v>4.2654680548635335</v>
      </c>
      <c r="AV209" s="109">
        <f t="shared" si="472"/>
        <v>0.34286600896736436</v>
      </c>
      <c r="AW209" s="109">
        <f t="shared" si="472"/>
        <v>13.008119723501926</v>
      </c>
      <c r="AX209" s="109">
        <f t="shared" si="472"/>
        <v>0.44436448576490484</v>
      </c>
      <c r="AY209" s="109">
        <f t="shared" si="472"/>
        <v>0.19413010447730222</v>
      </c>
      <c r="AZ209" s="109">
        <f t="shared" si="472"/>
        <v>0.3224767702480088</v>
      </c>
      <c r="BA209" s="109">
        <f t="shared" si="472"/>
        <v>11.819174739568721</v>
      </c>
      <c r="BB209" s="109">
        <f t="shared" si="472"/>
        <v>4.3442656974064287</v>
      </c>
      <c r="BC209" s="109">
        <f t="shared" si="472"/>
        <v>3.2379561599246793</v>
      </c>
      <c r="BD209" s="109">
        <f t="shared" si="472"/>
        <v>3.6825809304502419</v>
      </c>
      <c r="BE209" s="109">
        <f t="shared" si="472"/>
        <v>37.620423429185053</v>
      </c>
      <c r="BF209" s="109">
        <f t="shared" si="473"/>
        <v>3.5142667630384277</v>
      </c>
      <c r="BG209" s="109">
        <f t="shared" si="473"/>
        <v>1.929517137788233</v>
      </c>
      <c r="BH209" s="109">
        <f t="shared" si="473"/>
        <v>3.1262063060770617</v>
      </c>
      <c r="BI209" s="109">
        <f t="shared" si="473"/>
        <v>2.4218904812196858</v>
      </c>
      <c r="BJ209" s="109">
        <f t="shared" si="473"/>
        <v>0.92673383782697671</v>
      </c>
      <c r="BK209" s="109">
        <f t="shared" si="473"/>
        <v>7.7972970243800593E-2</v>
      </c>
      <c r="BL209" s="109">
        <f t="shared" si="473"/>
        <v>3.3365806690077591</v>
      </c>
      <c r="BM209" s="109">
        <f t="shared" si="473"/>
        <v>0.62948917278469474</v>
      </c>
      <c r="BN209" s="109">
        <f t="shared" si="473"/>
        <v>7.8501207944305689</v>
      </c>
      <c r="BO209" s="109">
        <f t="shared" si="473"/>
        <v>4.691217925589342</v>
      </c>
      <c r="BP209" s="109">
        <f t="shared" si="474"/>
        <v>27.00909183991245</v>
      </c>
      <c r="BQ209" s="109">
        <f t="shared" si="474"/>
        <v>17.356625114531365</v>
      </c>
      <c r="BR209" s="109">
        <f t="shared" si="474"/>
        <v>0.57333438215092658</v>
      </c>
      <c r="BS209" s="109">
        <f t="shared" si="474"/>
        <v>6.5235029691141051</v>
      </c>
      <c r="BT209" s="109">
        <f t="shared" si="474"/>
        <v>5.9831941324978732</v>
      </c>
      <c r="BU209" s="109">
        <f t="shared" si="474"/>
        <v>0.14753397631352833</v>
      </c>
      <c r="BV209" s="109">
        <f t="shared" si="474"/>
        <v>0.11854200678551108</v>
      </c>
      <c r="BW209" s="109">
        <f t="shared" si="474"/>
        <v>0.50061206608292019</v>
      </c>
      <c r="BX209" s="109">
        <f t="shared" si="474"/>
        <v>11.812312442747702</v>
      </c>
      <c r="BY209" s="109">
        <f t="shared" si="474"/>
        <v>4.5680475247603068E-2</v>
      </c>
      <c r="BZ209" s="109">
        <f t="shared" si="475"/>
        <v>0.44858320403346419</v>
      </c>
      <c r="CA209" s="109">
        <f t="shared" si="475"/>
        <v>3.9070901064226851</v>
      </c>
      <c r="CB209" s="109">
        <f t="shared" si="475"/>
        <v>8.8050664595007468</v>
      </c>
      <c r="CC209" s="109">
        <f t="shared" si="475"/>
        <v>5.4283268991287548</v>
      </c>
      <c r="CD209" s="109">
        <f t="shared" si="475"/>
        <v>2.7402182876745145</v>
      </c>
      <c r="CE209" s="109">
        <f t="shared" si="475"/>
        <v>0.20275201870736703</v>
      </c>
      <c r="CF209" s="109">
        <f t="shared" si="475"/>
        <v>2.3673462359600497</v>
      </c>
      <c r="CG209" s="109">
        <f t="shared" si="475"/>
        <v>2.9443495785120347E-2</v>
      </c>
      <c r="CH209" s="109">
        <f t="shared" si="475"/>
        <v>7.7972970243800593E-2</v>
      </c>
      <c r="CI209" s="109">
        <f t="shared" si="475"/>
        <v>0.23650034463028527</v>
      </c>
      <c r="CJ209" s="109">
        <f t="shared" si="476"/>
        <v>5.9976166361001537</v>
      </c>
      <c r="CK209" s="109">
        <f t="shared" si="476"/>
        <v>9.6063939849700422</v>
      </c>
      <c r="CL209" s="109">
        <f t="shared" si="476"/>
        <v>0.25837432971648844</v>
      </c>
      <c r="CM209" s="109">
        <f t="shared" si="476"/>
        <v>0.11123397187502035</v>
      </c>
      <c r="CN209" s="109">
        <f t="shared" si="476"/>
        <v>10.11534383896797</v>
      </c>
      <c r="CO209" s="109">
        <f t="shared" si="476"/>
        <v>3.2401340856867153</v>
      </c>
      <c r="CP209" s="109">
        <f t="shared" si="476"/>
        <v>0.23650034463028527</v>
      </c>
      <c r="CQ209" s="109">
        <f t="shared" si="476"/>
        <v>7.4181389391183199</v>
      </c>
      <c r="CR209" s="109">
        <f t="shared" si="476"/>
        <v>0.196082585901728</v>
      </c>
      <c r="CS209" s="109">
        <f t="shared" si="476"/>
        <v>5.7174889190521485</v>
      </c>
      <c r="CT209" s="109">
        <f t="shared" si="477"/>
        <v>1.5817351552739289</v>
      </c>
      <c r="CU209" s="109">
        <f t="shared" si="477"/>
        <v>5.0446375138639352</v>
      </c>
      <c r="CV209" s="109">
        <f t="shared" si="477"/>
        <v>4.6178883660645065</v>
      </c>
      <c r="CW209" s="109">
        <f t="shared" si="477"/>
        <v>1.1262752020688205</v>
      </c>
      <c r="CX209" s="109">
        <f t="shared" si="477"/>
        <v>0.47070621276798175</v>
      </c>
      <c r="CY209" s="109">
        <f t="shared" si="477"/>
        <v>5.3497033379006398</v>
      </c>
      <c r="CZ209" s="109">
        <f t="shared" si="477"/>
        <v>1.7913360662554396</v>
      </c>
      <c r="DA209" s="109">
        <f t="shared" si="477"/>
        <v>2.7844332945071688</v>
      </c>
      <c r="DB209" s="109">
        <f t="shared" si="477"/>
        <v>16.379440012895934</v>
      </c>
      <c r="DC209" s="109">
        <f t="shared" si="477"/>
        <v>13.582834269633722</v>
      </c>
      <c r="DD209" s="109">
        <f t="shared" si="478"/>
        <v>0.55475985925094218</v>
      </c>
      <c r="DE209" s="109">
        <f t="shared" si="478"/>
        <v>2.3688783007346887</v>
      </c>
      <c r="DF209" s="109">
        <f t="shared" si="478"/>
        <v>0.23650034463028527</v>
      </c>
      <c r="DG209" s="109">
        <f t="shared" si="478"/>
        <v>50.957100458387345</v>
      </c>
      <c r="DH209" s="109">
        <f t="shared" si="478"/>
        <v>35.119921074470007</v>
      </c>
      <c r="DI209" s="109">
        <f t="shared" si="478"/>
        <v>3.5322017199462228</v>
      </c>
      <c r="DJ209" s="109">
        <f t="shared" si="478"/>
        <v>8.872008391042673</v>
      </c>
      <c r="DK209" s="109">
        <f t="shared" si="478"/>
        <v>1.054147318541113</v>
      </c>
      <c r="DL209" s="109">
        <f t="shared" si="478"/>
        <v>2.4375605212110867</v>
      </c>
      <c r="DM209" s="109">
        <f t="shared" si="478"/>
        <v>0.79965596723899512</v>
      </c>
      <c r="DN209" s="109">
        <f t="shared" si="479"/>
        <v>6.9204130082211606</v>
      </c>
      <c r="DO209" s="109">
        <f t="shared" si="479"/>
        <v>24.091922452950943</v>
      </c>
      <c r="DP209" s="109">
        <f t="shared" si="479"/>
        <v>0.34034287820082754</v>
      </c>
      <c r="DQ209" s="109">
        <f t="shared" si="479"/>
        <v>2.7114106879913282</v>
      </c>
      <c r="DR209" s="109">
        <f t="shared" si="479"/>
        <v>4.9776874847693238</v>
      </c>
      <c r="DS209" s="109">
        <f t="shared" si="479"/>
        <v>1.5124186596327982</v>
      </c>
      <c r="DT209" s="109">
        <f t="shared" si="479"/>
        <v>4.9776874847693238</v>
      </c>
      <c r="DU209" s="109">
        <f t="shared" si="479"/>
        <v>0.23650034463028527</v>
      </c>
      <c r="DV209" s="109">
        <f t="shared" si="479"/>
        <v>3.8467200811441034</v>
      </c>
      <c r="DW209" s="109">
        <f t="shared" si="479"/>
        <v>0.17160247958709735</v>
      </c>
      <c r="DX209" s="109">
        <f t="shared" si="480"/>
        <v>5.976577399309333</v>
      </c>
      <c r="DY209" s="109">
        <f t="shared" si="480"/>
        <v>0.32705033830292835</v>
      </c>
      <c r="DZ209" s="109">
        <f t="shared" si="480"/>
        <v>2.8225167115676442</v>
      </c>
      <c r="EA209" s="109">
        <f t="shared" si="480"/>
        <v>0.16145290702693771</v>
      </c>
      <c r="EB209" s="109">
        <f t="shared" si="480"/>
        <v>0.23650034463028527</v>
      </c>
      <c r="EC209" s="109">
        <f t="shared" si="480"/>
        <v>5.5075892556923272</v>
      </c>
      <c r="ED209" s="109">
        <f t="shared" si="480"/>
        <v>2.0840232445647833</v>
      </c>
      <c r="EE209" s="109">
        <f t="shared" si="480"/>
        <v>1.380393050077209</v>
      </c>
      <c r="EF209" s="109">
        <f t="shared" si="480"/>
        <v>0.23650034463028527</v>
      </c>
      <c r="EG209" s="109">
        <f t="shared" si="480"/>
        <v>2.1141409132334461</v>
      </c>
      <c r="EH209" s="109">
        <f t="shared" si="481"/>
        <v>0.20275201870736703</v>
      </c>
      <c r="EI209" s="109">
        <f t="shared" si="481"/>
        <v>6.0909055303860628E-2</v>
      </c>
      <c r="EJ209" s="109">
        <f t="shared" si="481"/>
        <v>3.1596040553345</v>
      </c>
      <c r="EK209" s="109">
        <f t="shared" si="481"/>
        <v>23.734251659579712</v>
      </c>
      <c r="EL209" s="109">
        <f t="shared" si="481"/>
        <v>0.29778040229449354</v>
      </c>
      <c r="EM209" s="109">
        <f t="shared" si="481"/>
        <v>2.4208575774481988</v>
      </c>
      <c r="EN209" s="109">
        <f t="shared" si="481"/>
        <v>2.1201387774291338</v>
      </c>
      <c r="EO209" s="109">
        <f t="shared" si="481"/>
        <v>0.23650034463028527</v>
      </c>
      <c r="EP209" s="109">
        <f t="shared" si="481"/>
        <v>5.0363331852050193</v>
      </c>
      <c r="EQ209" s="109">
        <f t="shared" si="481"/>
        <v>1.7994621752356792</v>
      </c>
      <c r="ER209" s="109">
        <f t="shared" si="482"/>
        <v>9.5091185790805707E-2</v>
      </c>
      <c r="ES209" s="109">
        <f t="shared" si="482"/>
        <v>0.12202370454572349</v>
      </c>
      <c r="ET209" s="109">
        <f t="shared" si="482"/>
        <v>0.36452246010459211</v>
      </c>
      <c r="EU209" s="109">
        <f t="shared" si="482"/>
        <v>5.2638218149403571</v>
      </c>
      <c r="EV209" s="109">
        <f t="shared" si="482"/>
        <v>10.210307899710372</v>
      </c>
      <c r="EW209" s="109">
        <f t="shared" si="482"/>
        <v>0.36315777992276033</v>
      </c>
      <c r="EX209" s="109">
        <f t="shared" si="482"/>
        <v>0.23650034463028527</v>
      </c>
      <c r="EY209" s="109">
        <f t="shared" si="482"/>
        <v>0.51263021460598912</v>
      </c>
      <c r="EZ209" s="109">
        <f t="shared" si="482"/>
        <v>14.628705380416042</v>
      </c>
      <c r="FA209" s="109">
        <f t="shared" si="482"/>
        <v>7.8166664303387492</v>
      </c>
      <c r="FB209" s="109">
        <f t="shared" si="483"/>
        <v>0.23650034463028527</v>
      </c>
      <c r="FC209" s="109">
        <f t="shared" si="483"/>
        <v>0.19027602889386042</v>
      </c>
      <c r="FD209" s="109">
        <f t="shared" si="483"/>
        <v>0.72457630623968317</v>
      </c>
      <c r="FE209" s="109">
        <f t="shared" si="483"/>
        <v>1.0817477039114798</v>
      </c>
      <c r="FF209" s="109">
        <f t="shared" si="483"/>
        <v>0.48797282876609871</v>
      </c>
      <c r="FG209" s="109">
        <f t="shared" si="483"/>
        <v>4.4413349174451033</v>
      </c>
      <c r="FH209" s="109">
        <f t="shared" si="483"/>
        <v>2.516329874702369</v>
      </c>
      <c r="FI209" s="109">
        <f t="shared" si="483"/>
        <v>2.8131422373476433</v>
      </c>
      <c r="FJ209" s="109">
        <f t="shared" si="483"/>
        <v>2.1543641878487789</v>
      </c>
      <c r="FK209" s="109">
        <f t="shared" si="483"/>
        <v>8.7561701346820868</v>
      </c>
      <c r="FL209" s="109">
        <f t="shared" si="484"/>
        <v>1.1271470681349924</v>
      </c>
      <c r="FM209" s="109">
        <f t="shared" si="484"/>
        <v>0.10667557546314488</v>
      </c>
      <c r="FN209" s="109">
        <f t="shared" si="484"/>
        <v>0.75854434722854458</v>
      </c>
      <c r="FO209" s="109">
        <f t="shared" si="484"/>
        <v>4.8490227746914832E-2</v>
      </c>
      <c r="FP209" s="109">
        <f t="shared" si="484"/>
        <v>4.9776874847693238</v>
      </c>
      <c r="FQ209" s="109">
        <f t="shared" si="484"/>
        <v>0.75056489406340376</v>
      </c>
      <c r="FR209" s="109">
        <f t="shared" si="484"/>
        <v>18.670154233639789</v>
      </c>
      <c r="FS209" s="109">
        <f t="shared" si="484"/>
        <v>7.3151151292564185</v>
      </c>
      <c r="FT209" s="109">
        <f t="shared" si="484"/>
        <v>5.7246612728941884</v>
      </c>
      <c r="FU209" s="109">
        <f t="shared" si="484"/>
        <v>0.19413010447730222</v>
      </c>
      <c r="FV209" s="109">
        <f t="shared" si="485"/>
        <v>21.794958652899215</v>
      </c>
      <c r="FW209" s="109">
        <f t="shared" si="485"/>
        <v>0.23650034463028527</v>
      </c>
      <c r="FX209" s="109">
        <f t="shared" si="485"/>
        <v>3.5142667630384277</v>
      </c>
      <c r="FY209" s="109">
        <f t="shared" si="485"/>
        <v>11.605498458476976</v>
      </c>
      <c r="FZ209" s="109">
        <f t="shared" si="485"/>
        <v>3.6366852219355734</v>
      </c>
      <c r="GA209" s="109">
        <f t="shared" si="485"/>
        <v>5.5071848982020284E-2</v>
      </c>
      <c r="GB209" s="109">
        <f t="shared" si="485"/>
        <v>0.85840617232970295</v>
      </c>
      <c r="GC209" s="109">
        <f t="shared" si="485"/>
        <v>11.710036907503847</v>
      </c>
      <c r="GD209" s="109">
        <f t="shared" si="485"/>
        <v>6.5235029691141051</v>
      </c>
      <c r="GE209" s="109">
        <f t="shared" si="485"/>
        <v>2.6554067998173858</v>
      </c>
      <c r="GF209" s="109">
        <f t="shared" si="486"/>
        <v>10.82906388500284</v>
      </c>
      <c r="GG209" s="109">
        <f t="shared" si="486"/>
        <v>7.7972970243800593E-2</v>
      </c>
      <c r="GH209" s="109">
        <f t="shared" si="486"/>
        <v>7.7972970243800593E-2</v>
      </c>
      <c r="GI209" s="109">
        <f t="shared" si="486"/>
        <v>3.5142667630384277</v>
      </c>
      <c r="GJ209" s="109">
        <f t="shared" si="486"/>
        <v>7.7972970243800593E-2</v>
      </c>
      <c r="GK209" s="109">
        <f t="shared" si="486"/>
        <v>0.55111979378565379</v>
      </c>
      <c r="GL209" s="109">
        <f t="shared" si="486"/>
        <v>9.8206994995059568E-2</v>
      </c>
      <c r="GM209" s="109">
        <f t="shared" si="486"/>
        <v>0.31292852043389213</v>
      </c>
      <c r="GN209" s="109">
        <f t="shared" si="486"/>
        <v>1.3900411930820482</v>
      </c>
      <c r="GO209" s="109">
        <f t="shared" si="486"/>
        <v>9.43691459753272</v>
      </c>
      <c r="GP209" s="109">
        <f t="shared" si="487"/>
        <v>11.666444752740052</v>
      </c>
      <c r="GQ209" s="109">
        <f t="shared" si="487"/>
        <v>5.9875730023855072</v>
      </c>
      <c r="GR209" s="109">
        <f t="shared" si="487"/>
        <v>0.32356947124322066</v>
      </c>
      <c r="GS209" s="109">
        <f t="shared" si="487"/>
        <v>34.492216836589741</v>
      </c>
      <c r="GT209" s="109">
        <f t="shared" si="487"/>
        <v>8.0261546940645996</v>
      </c>
      <c r="GU209" s="109">
        <f t="shared" si="487"/>
        <v>2.5510468839460003</v>
      </c>
      <c r="GV209" s="109">
        <f t="shared" si="487"/>
        <v>3.2501099052625583E-2</v>
      </c>
      <c r="GW209" s="109">
        <f t="shared" si="487"/>
        <v>1.7398587941370629</v>
      </c>
      <c r="GX209" s="109">
        <f t="shared" si="487"/>
        <v>0.87010530181192192</v>
      </c>
      <c r="GY209" s="109">
        <f t="shared" si="487"/>
        <v>1.4315066020025997</v>
      </c>
      <c r="GZ209" s="109">
        <f t="shared" si="488"/>
        <v>3.215194773563034</v>
      </c>
      <c r="HA209" s="109">
        <f t="shared" si="488"/>
        <v>7.7972970243800593E-2</v>
      </c>
      <c r="HB209" s="109">
        <f t="shared" si="488"/>
        <v>0.28568304741984141</v>
      </c>
      <c r="HC209" s="109">
        <f t="shared" si="488"/>
        <v>1.8485089728421251</v>
      </c>
      <c r="HD209" s="109">
        <f t="shared" si="488"/>
        <v>2.1805708086699314</v>
      </c>
      <c r="HE209" s="109">
        <f t="shared" si="488"/>
        <v>47.146412645550434</v>
      </c>
      <c r="HF209" s="109">
        <f t="shared" si="488"/>
        <v>7.45550299465447</v>
      </c>
      <c r="HG209" s="109">
        <f t="shared" si="488"/>
        <v>0.23749284644241939</v>
      </c>
      <c r="HH209" s="109">
        <f t="shared" si="488"/>
        <v>0.34430422098941282</v>
      </c>
      <c r="HI209" s="109">
        <f t="shared" si="488"/>
        <v>1.6285489392544337</v>
      </c>
      <c r="HJ209" s="109">
        <f t="shared" si="489"/>
        <v>3.8825386640918898E-2</v>
      </c>
      <c r="HK209" s="109">
        <f t="shared" si="489"/>
        <v>4.4218602760220769</v>
      </c>
      <c r="HL209" s="109">
        <f t="shared" si="489"/>
        <v>27.434367608083747</v>
      </c>
      <c r="HM209" s="109">
        <f t="shared" si="489"/>
        <v>7.7972970243800593E-2</v>
      </c>
      <c r="HN209" s="109">
        <f t="shared" si="489"/>
        <v>12.945803867064356</v>
      </c>
      <c r="HO209" s="109">
        <f t="shared" si="489"/>
        <v>66.60085286931897</v>
      </c>
      <c r="HP209" s="109">
        <f t="shared" si="489"/>
        <v>0.66190770291861167</v>
      </c>
      <c r="HQ209" s="109">
        <f t="shared" si="489"/>
        <v>1.6957846353419024</v>
      </c>
      <c r="HR209" s="109"/>
      <c r="HS209" s="109"/>
      <c r="HT209" s="109"/>
      <c r="HU209" s="109"/>
      <c r="HV209" s="109"/>
      <c r="HW209" s="109"/>
      <c r="HX209" s="109"/>
      <c r="HY209" s="109"/>
      <c r="HZ209" s="109"/>
      <c r="IA209" s="109"/>
      <c r="IB209" s="109"/>
      <c r="IC209" s="109"/>
      <c r="ID209" s="109"/>
      <c r="IE209" s="109"/>
      <c r="IF209" s="109"/>
      <c r="IG209" s="109"/>
      <c r="IH209" s="109"/>
      <c r="II209" s="109"/>
      <c r="IJ209" s="109"/>
      <c r="IK209" s="109"/>
      <c r="IL209" s="109"/>
      <c r="IM209" s="109"/>
      <c r="IN209" s="109"/>
      <c r="IO209" s="109"/>
      <c r="IP209" s="109"/>
      <c r="IQ209" s="109"/>
      <c r="IR209" s="109"/>
      <c r="IS209" s="109"/>
      <c r="IT209" s="109"/>
      <c r="IU209" s="109"/>
      <c r="IV209" s="109"/>
      <c r="IW209" s="109"/>
      <c r="IX209" s="109"/>
      <c r="IY209" s="109"/>
      <c r="IZ209" s="109"/>
      <c r="JA209" s="109"/>
      <c r="JB209" s="109"/>
      <c r="JC209" s="109"/>
      <c r="JD209" s="109"/>
      <c r="JE209" s="109"/>
      <c r="JF209" s="109"/>
      <c r="JG209" s="109"/>
      <c r="JH209" s="109"/>
      <c r="JI209" s="109"/>
      <c r="JJ209" s="109"/>
      <c r="JK209" s="109"/>
      <c r="JL209" s="109"/>
      <c r="JM209" s="109"/>
      <c r="JN209" s="109"/>
      <c r="JO209" s="109"/>
      <c r="JP209" s="109" t="str">
        <f t="shared" si="490"/>
        <v>Water Pollution_Acenapthene_Unspecified_Health_N/A for WP Interim Methodology</v>
      </c>
    </row>
    <row r="210" spans="2:276">
      <c r="B210" s="112" t="s">
        <v>9</v>
      </c>
      <c r="C210" s="112" t="s">
        <v>430</v>
      </c>
      <c r="D210" s="112" t="s">
        <v>394</v>
      </c>
      <c r="E210" s="112" t="s">
        <v>395</v>
      </c>
      <c r="F210" s="112" t="s">
        <v>390</v>
      </c>
      <c r="G210" s="112" t="s">
        <v>391</v>
      </c>
      <c r="H210" s="109">
        <f t="shared" si="468"/>
        <v>985.33674841296727</v>
      </c>
      <c r="I210" s="109">
        <f t="shared" si="468"/>
        <v>14.092379717652165</v>
      </c>
      <c r="J210" s="109">
        <f t="shared" si="468"/>
        <v>804.0107145989565</v>
      </c>
      <c r="K210" s="109">
        <f t="shared" si="468"/>
        <v>10.594484848047969</v>
      </c>
      <c r="L210" s="109">
        <f t="shared" si="468"/>
        <v>73.074863254886253</v>
      </c>
      <c r="M210" s="109">
        <f t="shared" si="468"/>
        <v>212.98665858079531</v>
      </c>
      <c r="N210" s="109">
        <f t="shared" si="468"/>
        <v>149.64386586210344</v>
      </c>
      <c r="O210" s="109">
        <f t="shared" si="468"/>
        <v>11.954429325783035</v>
      </c>
      <c r="P210" s="109">
        <f t="shared" si="468"/>
        <v>6.6947124019285029</v>
      </c>
      <c r="Q210" s="109">
        <f t="shared" si="468"/>
        <v>149.64386586210344</v>
      </c>
      <c r="R210" s="109">
        <f t="shared" si="469"/>
        <v>3.5356225075078189</v>
      </c>
      <c r="S210" s="109">
        <f t="shared" si="469"/>
        <v>15.293384807734043</v>
      </c>
      <c r="T210" s="109">
        <f t="shared" si="469"/>
        <v>85.544480491223311</v>
      </c>
      <c r="U210" s="109">
        <f t="shared" si="469"/>
        <v>149.64386586210344</v>
      </c>
      <c r="V210" s="109">
        <f t="shared" si="469"/>
        <v>895.36212555791872</v>
      </c>
      <c r="W210" s="109">
        <f t="shared" si="469"/>
        <v>644.01663090773832</v>
      </c>
      <c r="X210" s="109">
        <f t="shared" si="469"/>
        <v>149.64386586210344</v>
      </c>
      <c r="Y210" s="109">
        <f t="shared" si="469"/>
        <v>243.01639611041989</v>
      </c>
      <c r="Z210" s="109">
        <f t="shared" si="469"/>
        <v>427.15216190506607</v>
      </c>
      <c r="AA210" s="109">
        <f t="shared" si="469"/>
        <v>19.526734515155244</v>
      </c>
      <c r="AB210" s="109">
        <f t="shared" si="470"/>
        <v>232.56029222515915</v>
      </c>
      <c r="AC210" s="109">
        <f t="shared" si="470"/>
        <v>0.55370770652956691</v>
      </c>
      <c r="AD210" s="109">
        <f t="shared" si="470"/>
        <v>61.276732663102756</v>
      </c>
      <c r="AE210" s="109">
        <f t="shared" si="470"/>
        <v>4.260318424666985</v>
      </c>
      <c r="AF210" s="109">
        <f t="shared" si="470"/>
        <v>272.44957750228474</v>
      </c>
      <c r="AG210" s="109">
        <f t="shared" si="470"/>
        <v>4.085556865564393</v>
      </c>
      <c r="AH210" s="109">
        <f t="shared" si="470"/>
        <v>27.764754632791448</v>
      </c>
      <c r="AI210" s="109">
        <f t="shared" si="470"/>
        <v>149.64386586210344</v>
      </c>
      <c r="AJ210" s="109">
        <f t="shared" si="470"/>
        <v>268.79877863790699</v>
      </c>
      <c r="AK210" s="109">
        <f t="shared" si="470"/>
        <v>110.20689950664816</v>
      </c>
      <c r="AL210" s="109">
        <f t="shared" si="471"/>
        <v>687.58448734733417</v>
      </c>
      <c r="AM210" s="109">
        <f t="shared" si="471"/>
        <v>3.0022705068504605</v>
      </c>
      <c r="AN210" s="109">
        <f t="shared" si="471"/>
        <v>163.98534802872388</v>
      </c>
      <c r="AO210" s="109">
        <f t="shared" si="471"/>
        <v>84.684585817968966</v>
      </c>
      <c r="AP210" s="109">
        <f t="shared" si="471"/>
        <v>126.85934366163411</v>
      </c>
      <c r="AQ210" s="109">
        <f t="shared" si="471"/>
        <v>0.19614588406338526</v>
      </c>
      <c r="AR210" s="109">
        <f t="shared" si="471"/>
        <v>149.64386586210344</v>
      </c>
      <c r="AS210" s="109">
        <f t="shared" si="471"/>
        <v>54.993712759351475</v>
      </c>
      <c r="AT210" s="109">
        <f t="shared" si="471"/>
        <v>35.846106817705234</v>
      </c>
      <c r="AU210" s="109">
        <f t="shared" si="471"/>
        <v>73.074863254886253</v>
      </c>
      <c r="AV210" s="109">
        <f t="shared" si="472"/>
        <v>4.8055785764474326</v>
      </c>
      <c r="AW210" s="109">
        <f t="shared" si="472"/>
        <v>115.77391608500581</v>
      </c>
      <c r="AX210" s="109">
        <f t="shared" si="472"/>
        <v>10.628682699381368</v>
      </c>
      <c r="AY210" s="109">
        <f t="shared" si="472"/>
        <v>163.98534802872388</v>
      </c>
      <c r="AZ210" s="109">
        <f t="shared" si="472"/>
        <v>3.4102285718973513</v>
      </c>
      <c r="BA210" s="109">
        <f t="shared" si="472"/>
        <v>80.374729197333366</v>
      </c>
      <c r="BB210" s="109">
        <f t="shared" si="472"/>
        <v>93.250381178417044</v>
      </c>
      <c r="BC210" s="109">
        <f t="shared" si="472"/>
        <v>184.54398682584915</v>
      </c>
      <c r="BD210" s="109">
        <f t="shared" si="472"/>
        <v>103.31852313174402</v>
      </c>
      <c r="BE210" s="109">
        <f t="shared" si="472"/>
        <v>364.93028449355739</v>
      </c>
      <c r="BF210" s="109">
        <f t="shared" si="473"/>
        <v>149.64386586210344</v>
      </c>
      <c r="BG210" s="109">
        <f t="shared" si="473"/>
        <v>108.03895888029793</v>
      </c>
      <c r="BH210" s="109">
        <f t="shared" si="473"/>
        <v>73.846889880242358</v>
      </c>
      <c r="BI210" s="109">
        <f t="shared" si="473"/>
        <v>89.71014027430985</v>
      </c>
      <c r="BJ210" s="109">
        <f t="shared" si="473"/>
        <v>366.75151220154333</v>
      </c>
      <c r="BK210" s="109">
        <f t="shared" si="473"/>
        <v>149.64386586210344</v>
      </c>
      <c r="BL210" s="109">
        <f t="shared" si="473"/>
        <v>485.4753248118148</v>
      </c>
      <c r="BM210" s="109">
        <f t="shared" si="473"/>
        <v>42.994825890049334</v>
      </c>
      <c r="BN210" s="109">
        <f t="shared" si="473"/>
        <v>127.86842264674748</v>
      </c>
      <c r="BO210" s="109">
        <f t="shared" si="473"/>
        <v>288.78351452179595</v>
      </c>
      <c r="BP210" s="109">
        <f t="shared" si="474"/>
        <v>148.68559398738512</v>
      </c>
      <c r="BQ210" s="109">
        <f t="shared" si="474"/>
        <v>631.40150961559118</v>
      </c>
      <c r="BR210" s="109">
        <f t="shared" si="474"/>
        <v>7.2008971888991509</v>
      </c>
      <c r="BS210" s="109">
        <f t="shared" si="474"/>
        <v>163.98534802872388</v>
      </c>
      <c r="BT210" s="109">
        <f t="shared" si="474"/>
        <v>359.14470159581003</v>
      </c>
      <c r="BU210" s="109">
        <f t="shared" si="474"/>
        <v>108.03895888029793</v>
      </c>
      <c r="BV210" s="109">
        <f t="shared" si="474"/>
        <v>10.594484848047969</v>
      </c>
      <c r="BW210" s="109">
        <f t="shared" si="474"/>
        <v>1.7776844773005227</v>
      </c>
      <c r="BX210" s="109">
        <f t="shared" si="474"/>
        <v>84.635695261440944</v>
      </c>
      <c r="BY210" s="109">
        <f t="shared" si="474"/>
        <v>10.594484848047969</v>
      </c>
      <c r="BZ210" s="109">
        <f t="shared" si="475"/>
        <v>4.880933731294383</v>
      </c>
      <c r="CA210" s="109">
        <f t="shared" si="475"/>
        <v>163.98534802872388</v>
      </c>
      <c r="CB210" s="109">
        <f t="shared" si="475"/>
        <v>232.67796833863821</v>
      </c>
      <c r="CC210" s="109">
        <f t="shared" si="475"/>
        <v>75.590663080392019</v>
      </c>
      <c r="CD210" s="109">
        <f t="shared" si="475"/>
        <v>54.345499350394505</v>
      </c>
      <c r="CE210" s="109">
        <f t="shared" si="475"/>
        <v>73.074863254886253</v>
      </c>
      <c r="CF210" s="109">
        <f t="shared" si="475"/>
        <v>64.799631965193569</v>
      </c>
      <c r="CG210" s="109">
        <f t="shared" si="475"/>
        <v>8.4651487918235166E-2</v>
      </c>
      <c r="CH210" s="109">
        <f t="shared" si="475"/>
        <v>149.64386586210344</v>
      </c>
      <c r="CI210" s="109">
        <f t="shared" si="475"/>
        <v>268.79877863790699</v>
      </c>
      <c r="CJ210" s="109">
        <f t="shared" si="476"/>
        <v>168.18854653020398</v>
      </c>
      <c r="CK210" s="109">
        <f t="shared" si="476"/>
        <v>252.12440895032381</v>
      </c>
      <c r="CL210" s="109">
        <f t="shared" si="476"/>
        <v>13.077810349121187</v>
      </c>
      <c r="CM210" s="109">
        <f t="shared" si="476"/>
        <v>0.53220908886767482</v>
      </c>
      <c r="CN210" s="109">
        <f t="shared" si="476"/>
        <v>1394.9258273633716</v>
      </c>
      <c r="CO210" s="109">
        <f t="shared" si="476"/>
        <v>261.60942753817625</v>
      </c>
      <c r="CP210" s="109">
        <f t="shared" si="476"/>
        <v>268.79877863790699</v>
      </c>
      <c r="CQ210" s="109">
        <f t="shared" si="476"/>
        <v>175.34889448074222</v>
      </c>
      <c r="CR210" s="109">
        <f t="shared" si="476"/>
        <v>1.276285810332755</v>
      </c>
      <c r="CS210" s="109">
        <f t="shared" si="476"/>
        <v>208.76802807792137</v>
      </c>
      <c r="CT210" s="109">
        <f t="shared" si="477"/>
        <v>21.043422343797108</v>
      </c>
      <c r="CU210" s="109">
        <f t="shared" si="477"/>
        <v>158.99672940024251</v>
      </c>
      <c r="CV210" s="109">
        <f t="shared" si="477"/>
        <v>194.14625202715987</v>
      </c>
      <c r="CW210" s="109">
        <f t="shared" si="477"/>
        <v>39.576105847732727</v>
      </c>
      <c r="CX210" s="109">
        <f t="shared" si="477"/>
        <v>73.074863254886253</v>
      </c>
      <c r="CY210" s="109">
        <f t="shared" si="477"/>
        <v>74.152337406006183</v>
      </c>
      <c r="CZ210" s="109">
        <f t="shared" si="477"/>
        <v>28.387374727360246</v>
      </c>
      <c r="DA210" s="109">
        <f t="shared" si="477"/>
        <v>149.64386586210344</v>
      </c>
      <c r="DB210" s="109">
        <f t="shared" si="477"/>
        <v>90.531016487348182</v>
      </c>
      <c r="DC210" s="109">
        <f t="shared" si="477"/>
        <v>2535.5423491224574</v>
      </c>
      <c r="DD210" s="109">
        <f t="shared" si="478"/>
        <v>8.1414698423672522</v>
      </c>
      <c r="DE210" s="109">
        <f t="shared" si="478"/>
        <v>30.409456522510595</v>
      </c>
      <c r="DF210" s="109">
        <f t="shared" si="478"/>
        <v>268.79877863790699</v>
      </c>
      <c r="DG210" s="109">
        <f t="shared" si="478"/>
        <v>1436.1083496286287</v>
      </c>
      <c r="DH210" s="109">
        <f t="shared" si="478"/>
        <v>750.17753237042734</v>
      </c>
      <c r="DI210" s="109">
        <f t="shared" si="478"/>
        <v>108.03895888029793</v>
      </c>
      <c r="DJ210" s="109">
        <f t="shared" si="478"/>
        <v>895.36212555791872</v>
      </c>
      <c r="DK210" s="109">
        <f t="shared" si="478"/>
        <v>117.33542648644124</v>
      </c>
      <c r="DL210" s="109">
        <f t="shared" si="478"/>
        <v>39.853600073990052</v>
      </c>
      <c r="DM210" s="109">
        <f t="shared" si="478"/>
        <v>20.737273492010122</v>
      </c>
      <c r="DN210" s="109">
        <f t="shared" si="479"/>
        <v>895.36212555791872</v>
      </c>
      <c r="DO210" s="109">
        <f t="shared" si="479"/>
        <v>739.80755224317409</v>
      </c>
      <c r="DP210" s="109">
        <f t="shared" si="479"/>
        <v>16.050554798310316</v>
      </c>
      <c r="DQ210" s="109">
        <f t="shared" si="479"/>
        <v>227.33776686840281</v>
      </c>
      <c r="DR210" s="109">
        <f t="shared" si="479"/>
        <v>73.074863254886253</v>
      </c>
      <c r="DS210" s="109">
        <f t="shared" si="479"/>
        <v>32.054793379441527</v>
      </c>
      <c r="DT210" s="109">
        <f t="shared" si="479"/>
        <v>73.074863254886253</v>
      </c>
      <c r="DU210" s="109">
        <f t="shared" si="479"/>
        <v>268.79877863790699</v>
      </c>
      <c r="DV210" s="109">
        <f t="shared" si="479"/>
        <v>137.75607202721631</v>
      </c>
      <c r="DW210" s="109">
        <f t="shared" si="479"/>
        <v>0.86705686227005352</v>
      </c>
      <c r="DX210" s="109">
        <f t="shared" si="480"/>
        <v>94.142151132475902</v>
      </c>
      <c r="DY210" s="109">
        <f t="shared" si="480"/>
        <v>468.21983192795182</v>
      </c>
      <c r="DZ210" s="109">
        <f t="shared" si="480"/>
        <v>51.73650985268371</v>
      </c>
      <c r="EA210" s="109">
        <f t="shared" si="480"/>
        <v>895.36212555791872</v>
      </c>
      <c r="EB210" s="109">
        <f t="shared" si="480"/>
        <v>268.79877863790699</v>
      </c>
      <c r="EC210" s="109">
        <f t="shared" si="480"/>
        <v>239.51922245246612</v>
      </c>
      <c r="ED210" s="109">
        <f t="shared" si="480"/>
        <v>163.98534802872388</v>
      </c>
      <c r="EE210" s="109">
        <f t="shared" si="480"/>
        <v>51.737461374593877</v>
      </c>
      <c r="EF210" s="109">
        <f t="shared" si="480"/>
        <v>268.79877863790699</v>
      </c>
      <c r="EG210" s="109">
        <f t="shared" si="480"/>
        <v>125.85535953032981</v>
      </c>
      <c r="EH210" s="109">
        <f t="shared" si="481"/>
        <v>73.074863254886253</v>
      </c>
      <c r="EI210" s="109">
        <f t="shared" si="481"/>
        <v>0.70462931558445219</v>
      </c>
      <c r="EJ210" s="109">
        <f t="shared" si="481"/>
        <v>108.03895888029793</v>
      </c>
      <c r="EK210" s="109">
        <f t="shared" si="481"/>
        <v>1550.3213277038355</v>
      </c>
      <c r="EL210" s="109">
        <f t="shared" si="481"/>
        <v>7.0531598678473122</v>
      </c>
      <c r="EM210" s="109">
        <f t="shared" si="481"/>
        <v>92.675457886107068</v>
      </c>
      <c r="EN210" s="109">
        <f t="shared" si="481"/>
        <v>44.391584593594985</v>
      </c>
      <c r="EO210" s="109">
        <f t="shared" si="481"/>
        <v>268.79877863790699</v>
      </c>
      <c r="EP210" s="109">
        <f t="shared" si="481"/>
        <v>261.54246215638062</v>
      </c>
      <c r="EQ210" s="109">
        <f t="shared" si="481"/>
        <v>29.998468080391877</v>
      </c>
      <c r="ER210" s="109">
        <f t="shared" si="482"/>
        <v>10.594484848047969</v>
      </c>
      <c r="ES210" s="109">
        <f t="shared" si="482"/>
        <v>4.7244311864766191</v>
      </c>
      <c r="ET210" s="109">
        <f t="shared" si="482"/>
        <v>14.619048616302528</v>
      </c>
      <c r="EU210" s="109">
        <f t="shared" si="482"/>
        <v>427.19457631135629</v>
      </c>
      <c r="EV210" s="109">
        <f t="shared" si="482"/>
        <v>524.66669138330076</v>
      </c>
      <c r="EW210" s="109">
        <f t="shared" si="482"/>
        <v>5.6213781981119597</v>
      </c>
      <c r="EX210" s="109">
        <f t="shared" si="482"/>
        <v>268.79877863790699</v>
      </c>
      <c r="EY210" s="109">
        <f t="shared" si="482"/>
        <v>2.5550237796973696</v>
      </c>
      <c r="EZ210" s="109">
        <f t="shared" si="482"/>
        <v>379.39754420467091</v>
      </c>
      <c r="FA210" s="109">
        <f t="shared" si="482"/>
        <v>387.60321070018495</v>
      </c>
      <c r="FB210" s="109">
        <f t="shared" si="483"/>
        <v>268.79877863790699</v>
      </c>
      <c r="FC210" s="109">
        <f t="shared" si="483"/>
        <v>12.409723033594986</v>
      </c>
      <c r="FD210" s="109">
        <f t="shared" si="483"/>
        <v>26.551531634580599</v>
      </c>
      <c r="FE210" s="109">
        <f t="shared" si="483"/>
        <v>11.706587830921363</v>
      </c>
      <c r="FF210" s="109">
        <f t="shared" si="483"/>
        <v>8.5018527417305965</v>
      </c>
      <c r="FG210" s="109">
        <f t="shared" si="483"/>
        <v>91.234288120022541</v>
      </c>
      <c r="FH210" s="109">
        <f t="shared" si="483"/>
        <v>71.687012042460111</v>
      </c>
      <c r="FI210" s="109">
        <f t="shared" si="483"/>
        <v>157.89636082570362</v>
      </c>
      <c r="FJ210" s="109">
        <f t="shared" si="483"/>
        <v>149.64386586210344</v>
      </c>
      <c r="FK210" s="109">
        <f t="shared" si="483"/>
        <v>895.36212555791872</v>
      </c>
      <c r="FL210" s="109">
        <f t="shared" si="484"/>
        <v>31.265687074534053</v>
      </c>
      <c r="FM210" s="109">
        <f t="shared" si="484"/>
        <v>0.46266735687432109</v>
      </c>
      <c r="FN210" s="109">
        <f t="shared" si="484"/>
        <v>14.261085966993058</v>
      </c>
      <c r="FO210" s="109">
        <f t="shared" si="484"/>
        <v>10.594484848047969</v>
      </c>
      <c r="FP210" s="109">
        <f t="shared" si="484"/>
        <v>73.074863254886253</v>
      </c>
      <c r="FQ210" s="109">
        <f t="shared" si="484"/>
        <v>163.98534802872388</v>
      </c>
      <c r="FR210" s="109">
        <f t="shared" si="484"/>
        <v>534.82204170213856</v>
      </c>
      <c r="FS210" s="109">
        <f t="shared" si="484"/>
        <v>166.6737655602436</v>
      </c>
      <c r="FT210" s="109">
        <f t="shared" si="484"/>
        <v>211.73534992044267</v>
      </c>
      <c r="FU210" s="109">
        <f t="shared" si="484"/>
        <v>163.98534802872388</v>
      </c>
      <c r="FV210" s="109">
        <f t="shared" si="485"/>
        <v>358.81242280624741</v>
      </c>
      <c r="FW210" s="109">
        <f t="shared" si="485"/>
        <v>268.79877863790699</v>
      </c>
      <c r="FX210" s="109">
        <f t="shared" si="485"/>
        <v>149.64386586210344</v>
      </c>
      <c r="FY210" s="109">
        <f t="shared" si="485"/>
        <v>247.19000265369974</v>
      </c>
      <c r="FZ210" s="109">
        <f t="shared" si="485"/>
        <v>105.04972378196543</v>
      </c>
      <c r="GA210" s="109">
        <f t="shared" si="485"/>
        <v>23.523400850159469</v>
      </c>
      <c r="GB210" s="109">
        <f t="shared" si="485"/>
        <v>81.371102017542398</v>
      </c>
      <c r="GC210" s="109">
        <f t="shared" si="485"/>
        <v>393.1613466680825</v>
      </c>
      <c r="GD210" s="109">
        <f t="shared" si="485"/>
        <v>163.98534802872388</v>
      </c>
      <c r="GE210" s="109">
        <f t="shared" si="485"/>
        <v>89.222019346626496</v>
      </c>
      <c r="GF210" s="109">
        <f t="shared" si="486"/>
        <v>728.99501057736677</v>
      </c>
      <c r="GG210" s="109">
        <f t="shared" si="486"/>
        <v>149.64386586210344</v>
      </c>
      <c r="GH210" s="109">
        <f t="shared" si="486"/>
        <v>149.64386586210344</v>
      </c>
      <c r="GI210" s="109">
        <f t="shared" si="486"/>
        <v>149.64386586210344</v>
      </c>
      <c r="GJ210" s="109">
        <f t="shared" si="486"/>
        <v>149.64386586210344</v>
      </c>
      <c r="GK210" s="109">
        <f t="shared" si="486"/>
        <v>17.759602180329942</v>
      </c>
      <c r="GL210" s="109">
        <f t="shared" si="486"/>
        <v>3.0266977617962212</v>
      </c>
      <c r="GM210" s="109">
        <f t="shared" si="486"/>
        <v>1.8214619631034552</v>
      </c>
      <c r="GN210" s="109">
        <f t="shared" si="486"/>
        <v>6.5384952030351302</v>
      </c>
      <c r="GO210" s="109">
        <f t="shared" si="486"/>
        <v>791.42347692885551</v>
      </c>
      <c r="GP210" s="109">
        <f t="shared" si="487"/>
        <v>268.79877863790699</v>
      </c>
      <c r="GQ210" s="109">
        <f t="shared" si="487"/>
        <v>405.10766810680633</v>
      </c>
      <c r="GR210" s="109">
        <f t="shared" si="487"/>
        <v>1.7352035985241945</v>
      </c>
      <c r="GS210" s="109">
        <f t="shared" si="487"/>
        <v>298.8525724204585</v>
      </c>
      <c r="GT210" s="109">
        <f t="shared" si="487"/>
        <v>268.79877863790699</v>
      </c>
      <c r="GU210" s="109">
        <f t="shared" si="487"/>
        <v>163.62923563041031</v>
      </c>
      <c r="GV210" s="109">
        <f t="shared" si="487"/>
        <v>10.594484848047969</v>
      </c>
      <c r="GW210" s="109">
        <f t="shared" si="487"/>
        <v>149.64386586210344</v>
      </c>
      <c r="GX210" s="109">
        <f t="shared" si="487"/>
        <v>73.56384388683739</v>
      </c>
      <c r="GY210" s="109">
        <f t="shared" si="487"/>
        <v>41.50425674551515</v>
      </c>
      <c r="GZ210" s="109">
        <f t="shared" si="488"/>
        <v>145.70164605059614</v>
      </c>
      <c r="HA210" s="109">
        <f t="shared" si="488"/>
        <v>149.64386586210344</v>
      </c>
      <c r="HB210" s="109">
        <f t="shared" si="488"/>
        <v>10.594484848047969</v>
      </c>
      <c r="HC210" s="109">
        <f t="shared" si="488"/>
        <v>11.107093180974566</v>
      </c>
      <c r="HD210" s="109">
        <f t="shared" si="488"/>
        <v>97.561330702977926</v>
      </c>
      <c r="HE210" s="109">
        <f t="shared" si="488"/>
        <v>2678.7078927748512</v>
      </c>
      <c r="HF210" s="109">
        <f t="shared" si="488"/>
        <v>117.76648668795303</v>
      </c>
      <c r="HG210" s="109">
        <f t="shared" si="488"/>
        <v>1.3803257476070803</v>
      </c>
      <c r="HH210" s="109">
        <f t="shared" si="488"/>
        <v>10.532838016856854</v>
      </c>
      <c r="HI210" s="109">
        <f t="shared" si="488"/>
        <v>76.921511448450232</v>
      </c>
      <c r="HJ210" s="109">
        <f t="shared" si="489"/>
        <v>10.594484848047969</v>
      </c>
      <c r="HK210" s="109">
        <f t="shared" si="489"/>
        <v>149.64386586210344</v>
      </c>
      <c r="HL210" s="109">
        <f t="shared" si="489"/>
        <v>620.84984761430258</v>
      </c>
      <c r="HM210" s="109">
        <f t="shared" si="489"/>
        <v>149.64386586210344</v>
      </c>
      <c r="HN210" s="109">
        <f t="shared" si="489"/>
        <v>895.36212555791872</v>
      </c>
      <c r="HO210" s="109">
        <f t="shared" si="489"/>
        <v>2933.3896718960773</v>
      </c>
      <c r="HP210" s="109">
        <f t="shared" si="489"/>
        <v>3.8709829175755579</v>
      </c>
      <c r="HQ210" s="109">
        <f t="shared" si="489"/>
        <v>37.671812767906388</v>
      </c>
      <c r="HR210" s="109"/>
      <c r="HS210" s="109"/>
      <c r="HT210" s="109"/>
      <c r="HU210" s="109"/>
      <c r="HV210" s="109"/>
      <c r="HW210" s="109"/>
      <c r="HX210" s="109"/>
      <c r="HY210" s="109"/>
      <c r="HZ210" s="109"/>
      <c r="IA210" s="109"/>
      <c r="IB210" s="109"/>
      <c r="IC210" s="109"/>
      <c r="ID210" s="109"/>
      <c r="IE210" s="109"/>
      <c r="IF210" s="109"/>
      <c r="IG210" s="109"/>
      <c r="IH210" s="109"/>
      <c r="II210" s="109"/>
      <c r="IJ210" s="109"/>
      <c r="IK210" s="109"/>
      <c r="IL210" s="109"/>
      <c r="IM210" s="109"/>
      <c r="IN210" s="109"/>
      <c r="IO210" s="109"/>
      <c r="IP210" s="109"/>
      <c r="IQ210" s="109"/>
      <c r="IR210" s="109"/>
      <c r="IS210" s="109"/>
      <c r="IT210" s="109"/>
      <c r="IU210" s="109"/>
      <c r="IV210" s="109"/>
      <c r="IW210" s="109"/>
      <c r="IX210" s="109"/>
      <c r="IY210" s="109"/>
      <c r="IZ210" s="109"/>
      <c r="JA210" s="109"/>
      <c r="JB210" s="109"/>
      <c r="JC210" s="109"/>
      <c r="JD210" s="109"/>
      <c r="JE210" s="109"/>
      <c r="JF210" s="109"/>
      <c r="JG210" s="109"/>
      <c r="JH210" s="109"/>
      <c r="JI210" s="109"/>
      <c r="JJ210" s="109"/>
      <c r="JK210" s="109"/>
      <c r="JL210" s="109"/>
      <c r="JM210" s="109"/>
      <c r="JN210" s="109"/>
      <c r="JO210" s="109"/>
      <c r="JP210" s="109" t="str">
        <f t="shared" si="490"/>
        <v>Water Pollution_ACEPHATE_Freshwater_Health_N/A for WP Interim Methodology</v>
      </c>
    </row>
    <row r="211" spans="2:276">
      <c r="B211" s="112" t="s">
        <v>9</v>
      </c>
      <c r="C211" s="112" t="s">
        <v>430</v>
      </c>
      <c r="D211" s="112" t="s">
        <v>396</v>
      </c>
      <c r="E211" s="112" t="s">
        <v>395</v>
      </c>
      <c r="F211" s="112" t="s">
        <v>390</v>
      </c>
      <c r="G211" s="112" t="s">
        <v>391</v>
      </c>
      <c r="H211" s="109">
        <f t="shared" ref="H211:Q220" si="491">INDEX(WP_Health_data,MATCH($JP211,WP_Health_Reference,0),MATCH(H$6,WP_Health_countries,0))</f>
        <v>1.0131604060994267E-4</v>
      </c>
      <c r="I211" s="109">
        <f t="shared" si="491"/>
        <v>2.7064372588740031E-4</v>
      </c>
      <c r="J211" s="109">
        <f t="shared" si="491"/>
        <v>1.8365851468614479E-3</v>
      </c>
      <c r="K211" s="109">
        <f t="shared" si="491"/>
        <v>2.5268605782112263E-4</v>
      </c>
      <c r="L211" s="109">
        <f t="shared" si="491"/>
        <v>4.8968543929434017E-3</v>
      </c>
      <c r="M211" s="109">
        <f t="shared" si="491"/>
        <v>2.078883951720966E-3</v>
      </c>
      <c r="N211" s="109">
        <f t="shared" si="491"/>
        <v>1.1601024780047752E-3</v>
      </c>
      <c r="O211" s="109">
        <f t="shared" si="491"/>
        <v>1.3939086463491993E-3</v>
      </c>
      <c r="P211" s="109">
        <f t="shared" si="491"/>
        <v>4.691620692834283E-4</v>
      </c>
      <c r="Q211" s="109">
        <f t="shared" si="491"/>
        <v>1.1601024780047752E-3</v>
      </c>
      <c r="R211" s="109">
        <f t="shared" ref="R211:AA220" si="492">INDEX(WP_Health_data,MATCH($JP211,WP_Health_Reference,0),MATCH(R$6,WP_Health_countries,0))</f>
        <v>3.6869442557107169E-4</v>
      </c>
      <c r="S211" s="109">
        <f t="shared" si="492"/>
        <v>1.3536820151570551E-2</v>
      </c>
      <c r="T211" s="109">
        <f t="shared" si="492"/>
        <v>1.3675506170718362E-4</v>
      </c>
      <c r="U211" s="109">
        <f t="shared" si="492"/>
        <v>1.1601024780047752E-3</v>
      </c>
      <c r="V211" s="109">
        <f t="shared" si="492"/>
        <v>2.1051904912525667E-3</v>
      </c>
      <c r="W211" s="109">
        <f t="shared" si="492"/>
        <v>7.5052239772629538E-3</v>
      </c>
      <c r="X211" s="109">
        <f t="shared" si="492"/>
        <v>1.1601024780047752E-3</v>
      </c>
      <c r="Y211" s="109">
        <f t="shared" si="492"/>
        <v>8.0082251049218582E-4</v>
      </c>
      <c r="Z211" s="109">
        <f t="shared" si="492"/>
        <v>1.4875951087759669E-2</v>
      </c>
      <c r="AA211" s="109">
        <f t="shared" si="492"/>
        <v>1.899514688196009E-4</v>
      </c>
      <c r="AB211" s="109">
        <f t="shared" ref="AB211:AK220" si="493">INDEX(WP_Health_data,MATCH($JP211,WP_Health_Reference,0),MATCH(AB$6,WP_Health_countries,0))</f>
        <v>6.0811952847063134E-3</v>
      </c>
      <c r="AC211" s="109">
        <f t="shared" si="493"/>
        <v>1.2929613398660383E-3</v>
      </c>
      <c r="AD211" s="109">
        <f t="shared" si="493"/>
        <v>1.0319912085241056E-4</v>
      </c>
      <c r="AE211" s="109">
        <f t="shared" si="493"/>
        <v>2.6525809719477578E-3</v>
      </c>
      <c r="AF211" s="109">
        <f t="shared" si="493"/>
        <v>1.0361811093931887E-3</v>
      </c>
      <c r="AG211" s="109">
        <f t="shared" si="493"/>
        <v>1.0923413715300395E-2</v>
      </c>
      <c r="AH211" s="109">
        <f t="shared" si="493"/>
        <v>1.8122209227977308E-3</v>
      </c>
      <c r="AI211" s="109">
        <f t="shared" si="493"/>
        <v>1.1601024780047752E-3</v>
      </c>
      <c r="AJ211" s="109">
        <f t="shared" si="493"/>
        <v>5.9008433081697937E-3</v>
      </c>
      <c r="AK211" s="109">
        <f t="shared" si="493"/>
        <v>6.7484855539289327E-4</v>
      </c>
      <c r="AL211" s="109">
        <f t="shared" ref="AL211:AU220" si="494">INDEX(WP_Health_data,MATCH($JP211,WP_Health_Reference,0),MATCH(AL$6,WP_Health_countries,0))</f>
        <v>5.1180577936541932E-3</v>
      </c>
      <c r="AM211" s="109">
        <f t="shared" si="494"/>
        <v>3.8896409822461774E-3</v>
      </c>
      <c r="AN211" s="109">
        <f t="shared" si="494"/>
        <v>4.034415815738799E-3</v>
      </c>
      <c r="AO211" s="109">
        <f t="shared" si="494"/>
        <v>9.8462790175251301E-4</v>
      </c>
      <c r="AP211" s="109">
        <f t="shared" si="494"/>
        <v>5.9350749057058561E-3</v>
      </c>
      <c r="AQ211" s="109">
        <f t="shared" si="494"/>
        <v>6.8218544306135971E-4</v>
      </c>
      <c r="AR211" s="109">
        <f t="shared" si="494"/>
        <v>1.1601024780047752E-3</v>
      </c>
      <c r="AS211" s="109">
        <f t="shared" si="494"/>
        <v>4.6167418119613993E-4</v>
      </c>
      <c r="AT211" s="109">
        <f t="shared" si="494"/>
        <v>1.4477185211172294E-3</v>
      </c>
      <c r="AU211" s="109">
        <f t="shared" si="494"/>
        <v>4.8968543929434017E-3</v>
      </c>
      <c r="AV211" s="109">
        <f t="shared" ref="AV211:BE220" si="495">INDEX(WP_Health_data,MATCH($JP211,WP_Health_Reference,0),MATCH(AV$6,WP_Health_countries,0))</f>
        <v>9.7749231707345836E-4</v>
      </c>
      <c r="AW211" s="109">
        <f t="shared" si="495"/>
        <v>1.7674421895112959E-2</v>
      </c>
      <c r="AX211" s="109">
        <f t="shared" si="495"/>
        <v>8.3262538723464737E-4</v>
      </c>
      <c r="AY211" s="109">
        <f t="shared" si="495"/>
        <v>4.034415815738799E-3</v>
      </c>
      <c r="AZ211" s="109">
        <f t="shared" si="495"/>
        <v>1.346335797487745E-2</v>
      </c>
      <c r="BA211" s="109">
        <f t="shared" si="495"/>
        <v>9.0104902523216786E-3</v>
      </c>
      <c r="BB211" s="109">
        <f t="shared" si="495"/>
        <v>3.5409899730366745E-4</v>
      </c>
      <c r="BC211" s="109">
        <f t="shared" si="495"/>
        <v>6.9656913450703069E-3</v>
      </c>
      <c r="BD211" s="109">
        <f t="shared" si="495"/>
        <v>2.308405628811167E-4</v>
      </c>
      <c r="BE211" s="109">
        <f t="shared" si="495"/>
        <v>5.5257819254454722E-4</v>
      </c>
      <c r="BF211" s="109">
        <f t="shared" ref="BF211:BO220" si="496">INDEX(WP_Health_data,MATCH($JP211,WP_Health_Reference,0),MATCH(BF$6,WP_Health_countries,0))</f>
        <v>1.1601024780047752E-3</v>
      </c>
      <c r="BG211" s="109">
        <f t="shared" si="496"/>
        <v>2.5487322982143071E-3</v>
      </c>
      <c r="BH211" s="109">
        <f t="shared" si="496"/>
        <v>1.4655591484546336E-2</v>
      </c>
      <c r="BI211" s="109">
        <f t="shared" si="496"/>
        <v>1.4068420481860877E-3</v>
      </c>
      <c r="BJ211" s="109">
        <f t="shared" si="496"/>
        <v>2.7653684372131441E-4</v>
      </c>
      <c r="BK211" s="109">
        <f t="shared" si="496"/>
        <v>1.1601024780047752E-3</v>
      </c>
      <c r="BL211" s="109">
        <f t="shared" si="496"/>
        <v>1.8689930300279528E-3</v>
      </c>
      <c r="BM211" s="109">
        <f t="shared" si="496"/>
        <v>9.0006500676663328E-4</v>
      </c>
      <c r="BN211" s="109">
        <f t="shared" si="496"/>
        <v>2.8481620503671185E-3</v>
      </c>
      <c r="BO211" s="109">
        <f t="shared" si="496"/>
        <v>7.0746894614148346E-4</v>
      </c>
      <c r="BP211" s="109">
        <f t="shared" ref="BP211:BY220" si="497">INDEX(WP_Health_data,MATCH($JP211,WP_Health_Reference,0),MATCH(BP$6,WP_Health_countries,0))</f>
        <v>3.4418747771598978E-3</v>
      </c>
      <c r="BQ211" s="109">
        <f t="shared" si="497"/>
        <v>1.1316798076814568E-4</v>
      </c>
      <c r="BR211" s="109">
        <f t="shared" si="497"/>
        <v>4.1516500188731257E-4</v>
      </c>
      <c r="BS211" s="109">
        <f t="shared" si="497"/>
        <v>4.034415815738799E-3</v>
      </c>
      <c r="BT211" s="109">
        <f t="shared" si="497"/>
        <v>1.0072415206571863E-4</v>
      </c>
      <c r="BU211" s="109">
        <f t="shared" si="497"/>
        <v>2.5487322982143071E-3</v>
      </c>
      <c r="BV211" s="109">
        <f t="shared" si="497"/>
        <v>2.5268605782112263E-4</v>
      </c>
      <c r="BW211" s="109">
        <f t="shared" si="497"/>
        <v>1.8777189303534495E-3</v>
      </c>
      <c r="BX211" s="109">
        <f t="shared" si="497"/>
        <v>4.6883612205585899E-3</v>
      </c>
      <c r="BY211" s="109">
        <f t="shared" si="497"/>
        <v>2.5268605782112263E-4</v>
      </c>
      <c r="BZ211" s="109">
        <f t="shared" ref="BZ211:CI220" si="498">INDEX(WP_Health_data,MATCH($JP211,WP_Health_Reference,0),MATCH(BZ$6,WP_Health_countries,0))</f>
        <v>1.6813611116036156E-3</v>
      </c>
      <c r="CA211" s="109">
        <f t="shared" si="498"/>
        <v>4.034415815738799E-3</v>
      </c>
      <c r="CB211" s="109">
        <f t="shared" si="498"/>
        <v>4.2106053627029852E-4</v>
      </c>
      <c r="CC211" s="109">
        <f t="shared" si="498"/>
        <v>4.4196190547903143E-3</v>
      </c>
      <c r="CD211" s="109">
        <f t="shared" si="498"/>
        <v>1.3116128904573032E-2</v>
      </c>
      <c r="CE211" s="109">
        <f t="shared" si="498"/>
        <v>4.8968543929434017E-3</v>
      </c>
      <c r="CF211" s="109">
        <f t="shared" si="498"/>
        <v>9.5535449476593141E-4</v>
      </c>
      <c r="CG211" s="109">
        <f t="shared" si="498"/>
        <v>1.0477562471908825E-4</v>
      </c>
      <c r="CH211" s="109">
        <f t="shared" si="498"/>
        <v>1.1601024780047752E-3</v>
      </c>
      <c r="CI211" s="109">
        <f t="shared" si="498"/>
        <v>5.9008433081697937E-3</v>
      </c>
      <c r="CJ211" s="109">
        <f t="shared" ref="CJ211:CS220" si="499">INDEX(WP_Health_data,MATCH($JP211,WP_Health_Reference,0),MATCH(CJ$6,WP_Health_countries,0))</f>
        <v>5.2523339672554581E-4</v>
      </c>
      <c r="CK211" s="109">
        <f t="shared" si="499"/>
        <v>9.7113282378613192E-3</v>
      </c>
      <c r="CL211" s="109">
        <f t="shared" si="499"/>
        <v>3.5826799265035997E-4</v>
      </c>
      <c r="CM211" s="109">
        <f t="shared" si="499"/>
        <v>1.621297238748361E-3</v>
      </c>
      <c r="CN211" s="109">
        <f t="shared" si="499"/>
        <v>3.2238433553193459E-4</v>
      </c>
      <c r="CO211" s="109">
        <f t="shared" si="499"/>
        <v>7.547497433100231E-4</v>
      </c>
      <c r="CP211" s="109">
        <f t="shared" si="499"/>
        <v>5.9008433081697937E-3</v>
      </c>
      <c r="CQ211" s="109">
        <f t="shared" si="499"/>
        <v>2.8754582670872677E-3</v>
      </c>
      <c r="CR211" s="109">
        <f t="shared" si="499"/>
        <v>1.9048582396794813E-4</v>
      </c>
      <c r="CS211" s="109">
        <f t="shared" si="499"/>
        <v>4.3391438151577652E-3</v>
      </c>
      <c r="CT211" s="109">
        <f t="shared" ref="CT211:DC220" si="500">INDEX(WP_Health_data,MATCH($JP211,WP_Health_Reference,0),MATCH(CT$6,WP_Health_countries,0))</f>
        <v>1.0704476658572365E-3</v>
      </c>
      <c r="CU211" s="109">
        <f t="shared" si="500"/>
        <v>8.8575529363731662E-4</v>
      </c>
      <c r="CV211" s="109">
        <f t="shared" si="500"/>
        <v>1.0941449840611258E-3</v>
      </c>
      <c r="CW211" s="109">
        <f t="shared" si="500"/>
        <v>7.0795840799669368E-4</v>
      </c>
      <c r="CX211" s="109">
        <f t="shared" si="500"/>
        <v>4.8968543929434017E-3</v>
      </c>
      <c r="CY211" s="109">
        <f t="shared" si="500"/>
        <v>7.5368351218492741E-3</v>
      </c>
      <c r="CZ211" s="109">
        <f t="shared" si="500"/>
        <v>1.897041313959041E-3</v>
      </c>
      <c r="DA211" s="109">
        <f t="shared" si="500"/>
        <v>1.1601024780047752E-3</v>
      </c>
      <c r="DB211" s="109">
        <f t="shared" si="500"/>
        <v>3.8688832364234269E-3</v>
      </c>
      <c r="DC211" s="109">
        <f t="shared" si="500"/>
        <v>5.8481244960680067E-3</v>
      </c>
      <c r="DD211" s="109">
        <f t="shared" ref="DD211:DM220" si="501">INDEX(WP_Health_data,MATCH($JP211,WP_Health_Reference,0),MATCH(DD$6,WP_Health_countries,0))</f>
        <v>2.341793676057116E-4</v>
      </c>
      <c r="DE211" s="109">
        <f t="shared" si="501"/>
        <v>6.5180883634352713E-4</v>
      </c>
      <c r="DF211" s="109">
        <f t="shared" si="501"/>
        <v>5.9008433081697937E-3</v>
      </c>
      <c r="DG211" s="109">
        <f t="shared" si="501"/>
        <v>2.3145855668894799E-3</v>
      </c>
      <c r="DH211" s="109">
        <f t="shared" si="501"/>
        <v>2.313511974604435E-2</v>
      </c>
      <c r="DI211" s="109">
        <f t="shared" si="501"/>
        <v>2.5487322982143071E-3</v>
      </c>
      <c r="DJ211" s="109">
        <f t="shared" si="501"/>
        <v>2.1051904912525667E-3</v>
      </c>
      <c r="DK211" s="109">
        <f t="shared" si="501"/>
        <v>1.7806887760456174E-3</v>
      </c>
      <c r="DL211" s="109">
        <f t="shared" si="501"/>
        <v>3.599020183854283E-3</v>
      </c>
      <c r="DM211" s="109">
        <f t="shared" si="501"/>
        <v>6.5181945591783039E-4</v>
      </c>
      <c r="DN211" s="109">
        <f t="shared" ref="DN211:DW220" si="502">INDEX(WP_Health_data,MATCH($JP211,WP_Health_Reference,0),MATCH(DN$6,WP_Health_countries,0))</f>
        <v>2.1051904912525667E-3</v>
      </c>
      <c r="DO211" s="109">
        <f t="shared" si="502"/>
        <v>1.0219869042946279E-4</v>
      </c>
      <c r="DP211" s="109">
        <f t="shared" si="502"/>
        <v>5.562433326554288E-4</v>
      </c>
      <c r="DQ211" s="109">
        <f t="shared" si="502"/>
        <v>4.1284266039998932E-4</v>
      </c>
      <c r="DR211" s="109">
        <f t="shared" si="502"/>
        <v>4.8968543929434017E-3</v>
      </c>
      <c r="DS211" s="109">
        <f t="shared" si="502"/>
        <v>5.6116021845161144E-3</v>
      </c>
      <c r="DT211" s="109">
        <f t="shared" si="502"/>
        <v>4.8968543929434017E-3</v>
      </c>
      <c r="DU211" s="109">
        <f t="shared" si="502"/>
        <v>5.9008433081697937E-3</v>
      </c>
      <c r="DV211" s="109">
        <f t="shared" si="502"/>
        <v>5.4313156731633418E-4</v>
      </c>
      <c r="DW211" s="109">
        <f t="shared" si="502"/>
        <v>7.9888407885526458E-4</v>
      </c>
      <c r="DX211" s="109">
        <f t="shared" ref="DX211:EG220" si="503">INDEX(WP_Health_data,MATCH($JP211,WP_Health_Reference,0),MATCH(DX$6,WP_Health_countries,0))</f>
        <v>1.1571163180859118E-2</v>
      </c>
      <c r="DY211" s="109">
        <f t="shared" si="503"/>
        <v>2.733610876372034E-3</v>
      </c>
      <c r="DZ211" s="109">
        <f t="shared" si="503"/>
        <v>1.0152900003035403E-4</v>
      </c>
      <c r="EA211" s="109">
        <f t="shared" si="503"/>
        <v>2.1051904912525667E-3</v>
      </c>
      <c r="EB211" s="109">
        <f t="shared" si="503"/>
        <v>5.9008433081697937E-3</v>
      </c>
      <c r="EC211" s="109">
        <f t="shared" si="503"/>
        <v>1.3539375790424444E-3</v>
      </c>
      <c r="ED211" s="109">
        <f t="shared" si="503"/>
        <v>4.034415815738799E-3</v>
      </c>
      <c r="EE211" s="109">
        <f t="shared" si="503"/>
        <v>1.6268786627770114E-3</v>
      </c>
      <c r="EF211" s="109">
        <f t="shared" si="503"/>
        <v>5.9008433081697937E-3</v>
      </c>
      <c r="EG211" s="109">
        <f t="shared" si="503"/>
        <v>1.2511673616859172E-3</v>
      </c>
      <c r="EH211" s="109">
        <f t="shared" ref="EH211:EQ220" si="504">INDEX(WP_Health_data,MATCH($JP211,WP_Health_Reference,0),MATCH(EH$6,WP_Health_countries,0))</f>
        <v>4.8968543929434017E-3</v>
      </c>
      <c r="EI211" s="109">
        <f t="shared" si="504"/>
        <v>3.0132277755832526E-4</v>
      </c>
      <c r="EJ211" s="109">
        <f t="shared" si="504"/>
        <v>2.5487322982143071E-3</v>
      </c>
      <c r="EK211" s="109">
        <f t="shared" si="504"/>
        <v>1.9887943105087492E-3</v>
      </c>
      <c r="EL211" s="109">
        <f t="shared" si="504"/>
        <v>3.867707035195172E-4</v>
      </c>
      <c r="EM211" s="109">
        <f t="shared" si="504"/>
        <v>5.249931676090001E-3</v>
      </c>
      <c r="EN211" s="109">
        <f t="shared" si="504"/>
        <v>4.1998616872124245E-4</v>
      </c>
      <c r="EO211" s="109">
        <f t="shared" si="504"/>
        <v>5.9008433081697937E-3</v>
      </c>
      <c r="EP211" s="109">
        <f t="shared" si="504"/>
        <v>1.025474382714243E-4</v>
      </c>
      <c r="EQ211" s="109">
        <f t="shared" si="504"/>
        <v>6.5095060361110785E-3</v>
      </c>
      <c r="ER211" s="109">
        <f t="shared" ref="ER211:FA220" si="505">INDEX(WP_Health_data,MATCH($JP211,WP_Health_Reference,0),MATCH(ER$6,WP_Health_countries,0))</f>
        <v>2.5268605782112263E-4</v>
      </c>
      <c r="ES211" s="109">
        <f t="shared" si="505"/>
        <v>2.1777657132933883E-4</v>
      </c>
      <c r="ET211" s="109">
        <f t="shared" si="505"/>
        <v>2.6987401980243993E-4</v>
      </c>
      <c r="EU211" s="109">
        <f t="shared" si="505"/>
        <v>2.6188510490750597E-3</v>
      </c>
      <c r="EV211" s="109">
        <f t="shared" si="505"/>
        <v>9.707217213128479E-3</v>
      </c>
      <c r="EW211" s="109">
        <f t="shared" si="505"/>
        <v>1.1340520801005369E-2</v>
      </c>
      <c r="EX211" s="109">
        <f t="shared" si="505"/>
        <v>5.9008433081697937E-3</v>
      </c>
      <c r="EY211" s="109">
        <f t="shared" si="505"/>
        <v>9.941572911999221E-4</v>
      </c>
      <c r="EZ211" s="109">
        <f t="shared" si="505"/>
        <v>2.9524781571416413E-4</v>
      </c>
      <c r="FA211" s="109">
        <f t="shared" si="505"/>
        <v>2.1488559023228608E-3</v>
      </c>
      <c r="FB211" s="109">
        <f t="shared" ref="FB211:FK220" si="506">INDEX(WP_Health_data,MATCH($JP211,WP_Health_Reference,0),MATCH(FB$6,WP_Health_countries,0))</f>
        <v>5.9008433081697937E-3</v>
      </c>
      <c r="FC211" s="109">
        <f t="shared" si="506"/>
        <v>4.938060740435668E-4</v>
      </c>
      <c r="FD211" s="109">
        <f t="shared" si="506"/>
        <v>4.4803383565799096E-4</v>
      </c>
      <c r="FE211" s="109">
        <f t="shared" si="506"/>
        <v>1.5150078135082669E-3</v>
      </c>
      <c r="FF211" s="109">
        <f t="shared" si="506"/>
        <v>4.9209444761947026E-3</v>
      </c>
      <c r="FG211" s="109">
        <f t="shared" si="506"/>
        <v>1.3222055850806295E-3</v>
      </c>
      <c r="FH211" s="109">
        <f t="shared" si="506"/>
        <v>8.707276803004706E-3</v>
      </c>
      <c r="FI211" s="109">
        <f t="shared" si="506"/>
        <v>4.4923842376831122E-3</v>
      </c>
      <c r="FJ211" s="109">
        <f t="shared" si="506"/>
        <v>1.1601024780047752E-3</v>
      </c>
      <c r="FK211" s="109">
        <f t="shared" si="506"/>
        <v>2.1051904912525667E-3</v>
      </c>
      <c r="FL211" s="109">
        <f t="shared" ref="FL211:FU220" si="507">INDEX(WP_Health_data,MATCH($JP211,WP_Health_Reference,0),MATCH(FL$6,WP_Health_countries,0))</f>
        <v>9.2009851557784946E-4</v>
      </c>
      <c r="FM211" s="109">
        <f t="shared" si="507"/>
        <v>1.2115212997235436E-3</v>
      </c>
      <c r="FN211" s="109">
        <f t="shared" si="507"/>
        <v>9.2417662587929801E-4</v>
      </c>
      <c r="FO211" s="109">
        <f t="shared" si="507"/>
        <v>2.5268605782112263E-4</v>
      </c>
      <c r="FP211" s="109">
        <f t="shared" si="507"/>
        <v>4.8968543929434017E-3</v>
      </c>
      <c r="FQ211" s="109">
        <f t="shared" si="507"/>
        <v>4.034415815738799E-3</v>
      </c>
      <c r="FR211" s="109">
        <f t="shared" si="507"/>
        <v>1.2000421205508505E-3</v>
      </c>
      <c r="FS211" s="109">
        <f t="shared" si="507"/>
        <v>1.2242312274654445E-2</v>
      </c>
      <c r="FT211" s="109">
        <f t="shared" si="507"/>
        <v>1.0135893954429528E-3</v>
      </c>
      <c r="FU211" s="109">
        <f t="shared" si="507"/>
        <v>4.034415815738799E-3</v>
      </c>
      <c r="FV211" s="109">
        <f t="shared" ref="FV211:GE220" si="508">INDEX(WP_Health_data,MATCH($JP211,WP_Health_Reference,0),MATCH(FV$6,WP_Health_countries,0))</f>
        <v>2.8685338156499473E-3</v>
      </c>
      <c r="FW211" s="109">
        <f t="shared" si="508"/>
        <v>5.9008433081697937E-3</v>
      </c>
      <c r="FX211" s="109">
        <f t="shared" si="508"/>
        <v>1.1601024780047752E-3</v>
      </c>
      <c r="FY211" s="109">
        <f t="shared" si="508"/>
        <v>1.1776309168791736E-2</v>
      </c>
      <c r="FZ211" s="109">
        <f t="shared" si="508"/>
        <v>2.9868239932376792E-3</v>
      </c>
      <c r="GA211" s="109">
        <f t="shared" si="508"/>
        <v>1.7158717656295746E-4</v>
      </c>
      <c r="GB211" s="109">
        <f t="shared" si="508"/>
        <v>2.3832884377613615E-4</v>
      </c>
      <c r="GC211" s="109">
        <f t="shared" si="508"/>
        <v>2.3389304214523621E-3</v>
      </c>
      <c r="GD211" s="109">
        <f t="shared" si="508"/>
        <v>4.034415815738799E-3</v>
      </c>
      <c r="GE211" s="109">
        <f t="shared" si="508"/>
        <v>4.5532212804813912E-3</v>
      </c>
      <c r="GF211" s="109">
        <f t="shared" ref="GF211:GO220" si="509">INDEX(WP_Health_data,MATCH($JP211,WP_Health_Reference,0),MATCH(GF$6,WP_Health_countries,0))</f>
        <v>4.8349898401268783E-3</v>
      </c>
      <c r="GG211" s="109">
        <f t="shared" si="509"/>
        <v>1.1601024780047752E-3</v>
      </c>
      <c r="GH211" s="109">
        <f t="shared" si="509"/>
        <v>1.1601024780047752E-3</v>
      </c>
      <c r="GI211" s="109">
        <f t="shared" si="509"/>
        <v>1.1601024780047752E-3</v>
      </c>
      <c r="GJ211" s="109">
        <f t="shared" si="509"/>
        <v>1.1601024780047752E-3</v>
      </c>
      <c r="GK211" s="109">
        <f t="shared" si="509"/>
        <v>2.2696125539647157E-4</v>
      </c>
      <c r="GL211" s="109">
        <f t="shared" si="509"/>
        <v>6.1191023132808658E-4</v>
      </c>
      <c r="GM211" s="109">
        <f t="shared" si="509"/>
        <v>1.204424874964344E-3</v>
      </c>
      <c r="GN211" s="109">
        <f t="shared" si="509"/>
        <v>1.540566937088606E-2</v>
      </c>
      <c r="GO211" s="109">
        <f t="shared" si="509"/>
        <v>9.0693679539328358E-4</v>
      </c>
      <c r="GP211" s="109">
        <f t="shared" ref="GP211:GY220" si="510">INDEX(WP_Health_data,MATCH($JP211,WP_Health_Reference,0),MATCH(GP$6,WP_Health_countries,0))</f>
        <v>5.9008433081697937E-3</v>
      </c>
      <c r="GQ211" s="109">
        <f t="shared" si="510"/>
        <v>9.3479080842807851E-4</v>
      </c>
      <c r="GR211" s="109">
        <f t="shared" si="510"/>
        <v>1.0849154836843199E-3</v>
      </c>
      <c r="GS211" s="109">
        <f t="shared" si="510"/>
        <v>6.916241273824752E-3</v>
      </c>
      <c r="GT211" s="109">
        <f t="shared" si="510"/>
        <v>5.9008433081697937E-3</v>
      </c>
      <c r="GU211" s="109">
        <f t="shared" si="510"/>
        <v>2.2816737005817017E-2</v>
      </c>
      <c r="GV211" s="109">
        <f t="shared" si="510"/>
        <v>2.5268605782112263E-4</v>
      </c>
      <c r="GW211" s="109">
        <f t="shared" si="510"/>
        <v>1.1601024780047752E-3</v>
      </c>
      <c r="GX211" s="109">
        <f t="shared" si="510"/>
        <v>1.2842468661702483E-3</v>
      </c>
      <c r="GY211" s="109">
        <f t="shared" si="510"/>
        <v>9.2892187934039952E-4</v>
      </c>
      <c r="GZ211" s="109">
        <f t="shared" ref="GZ211:HI220" si="511">INDEX(WP_Health_data,MATCH($JP211,WP_Health_Reference,0),MATCH(GZ$6,WP_Health_countries,0))</f>
        <v>1.0672075286515511E-4</v>
      </c>
      <c r="HA211" s="109">
        <f t="shared" si="511"/>
        <v>1.1601024780047752E-3</v>
      </c>
      <c r="HB211" s="109">
        <f t="shared" si="511"/>
        <v>2.5268605782112263E-4</v>
      </c>
      <c r="HC211" s="109">
        <f t="shared" si="511"/>
        <v>1.0205138951691985E-4</v>
      </c>
      <c r="HD211" s="109">
        <f t="shared" si="511"/>
        <v>1.4139857195603659E-3</v>
      </c>
      <c r="HE211" s="109">
        <f t="shared" si="511"/>
        <v>3.2734264395768127E-3</v>
      </c>
      <c r="HF211" s="109">
        <f t="shared" si="511"/>
        <v>1.5895091566261825E-3</v>
      </c>
      <c r="HG211" s="109">
        <f t="shared" si="511"/>
        <v>3.0919229518176668E-3</v>
      </c>
      <c r="HH211" s="109">
        <f t="shared" si="511"/>
        <v>6.1818463712844259E-4</v>
      </c>
      <c r="HI211" s="109">
        <f t="shared" si="511"/>
        <v>1.0133698587131619E-4</v>
      </c>
      <c r="HJ211" s="109">
        <f t="shared" ref="HJ211:HQ220" si="512">INDEX(WP_Health_data,MATCH($JP211,WP_Health_Reference,0),MATCH(HJ$6,WP_Health_countries,0))</f>
        <v>2.5268605782112263E-4</v>
      </c>
      <c r="HK211" s="109">
        <f t="shared" si="512"/>
        <v>1.1601024780047752E-3</v>
      </c>
      <c r="HL211" s="109">
        <f t="shared" si="512"/>
        <v>4.155801789372038E-3</v>
      </c>
      <c r="HM211" s="109">
        <f t="shared" si="512"/>
        <v>1.1601024780047752E-3</v>
      </c>
      <c r="HN211" s="109">
        <f t="shared" si="512"/>
        <v>2.1051904912525667E-3</v>
      </c>
      <c r="HO211" s="109">
        <f t="shared" si="512"/>
        <v>1.8901764239088001E-3</v>
      </c>
      <c r="HP211" s="109">
        <f t="shared" si="512"/>
        <v>8.939101996254449E-4</v>
      </c>
      <c r="HQ211" s="109">
        <f t="shared" si="512"/>
        <v>6.5011650303837066E-3</v>
      </c>
      <c r="HR211" s="109"/>
      <c r="HS211" s="109"/>
      <c r="HT211" s="109"/>
      <c r="HU211" s="109"/>
      <c r="HV211" s="109"/>
      <c r="HW211" s="109"/>
      <c r="HX211" s="109"/>
      <c r="HY211" s="109"/>
      <c r="HZ211" s="109"/>
      <c r="IA211" s="109"/>
      <c r="IB211" s="109"/>
      <c r="IC211" s="109"/>
      <c r="ID211" s="109"/>
      <c r="IE211" s="109"/>
      <c r="IF211" s="109"/>
      <c r="IG211" s="109"/>
      <c r="IH211" s="109"/>
      <c r="II211" s="109"/>
      <c r="IJ211" s="109"/>
      <c r="IK211" s="109"/>
      <c r="IL211" s="109"/>
      <c r="IM211" s="109"/>
      <c r="IN211" s="109"/>
      <c r="IO211" s="109"/>
      <c r="IP211" s="109"/>
      <c r="IQ211" s="109"/>
      <c r="IR211" s="109"/>
      <c r="IS211" s="109"/>
      <c r="IT211" s="109"/>
      <c r="IU211" s="109"/>
      <c r="IV211" s="109"/>
      <c r="IW211" s="109"/>
      <c r="IX211" s="109"/>
      <c r="IY211" s="109"/>
      <c r="IZ211" s="109"/>
      <c r="JA211" s="109"/>
      <c r="JB211" s="109"/>
      <c r="JC211" s="109"/>
      <c r="JD211" s="109"/>
      <c r="JE211" s="109"/>
      <c r="JF211" s="109"/>
      <c r="JG211" s="109"/>
      <c r="JH211" s="109"/>
      <c r="JI211" s="109"/>
      <c r="JJ211" s="109"/>
      <c r="JK211" s="109"/>
      <c r="JL211" s="109"/>
      <c r="JM211" s="109"/>
      <c r="JN211" s="109"/>
      <c r="JO211" s="109"/>
      <c r="JP211" s="109" t="str">
        <f t="shared" si="490"/>
        <v>Water Pollution_ACEPHATE_Seawater_Health_N/A for WP Interim Methodology</v>
      </c>
    </row>
    <row r="212" spans="2:276">
      <c r="B212" s="112" t="s">
        <v>9</v>
      </c>
      <c r="C212" s="112" t="s">
        <v>430</v>
      </c>
      <c r="D212" s="112" t="s">
        <v>384</v>
      </c>
      <c r="E212" s="112" t="s">
        <v>395</v>
      </c>
      <c r="F212" s="112" t="s">
        <v>390</v>
      </c>
      <c r="G212" s="112" t="s">
        <v>391</v>
      </c>
      <c r="H212" s="109">
        <f t="shared" si="491"/>
        <v>985.33674841296727</v>
      </c>
      <c r="I212" s="109">
        <f t="shared" si="491"/>
        <v>12.150929015805682</v>
      </c>
      <c r="J212" s="109">
        <f t="shared" si="491"/>
        <v>658.24277940262357</v>
      </c>
      <c r="K212" s="109">
        <f t="shared" si="491"/>
        <v>2.5268605782112263E-4</v>
      </c>
      <c r="L212" s="109">
        <f t="shared" si="491"/>
        <v>73.074863254886253</v>
      </c>
      <c r="M212" s="109">
        <f t="shared" si="491"/>
        <v>149.93651823596073</v>
      </c>
      <c r="N212" s="109">
        <f t="shared" si="491"/>
        <v>1.1601024780047752E-3</v>
      </c>
      <c r="O212" s="109">
        <f t="shared" si="491"/>
        <v>10.779472958138541</v>
      </c>
      <c r="P212" s="109">
        <f t="shared" si="491"/>
        <v>6.6947124019285029</v>
      </c>
      <c r="Q212" s="109">
        <f t="shared" si="491"/>
        <v>1.1601024780047752E-3</v>
      </c>
      <c r="R212" s="109">
        <f t="shared" si="492"/>
        <v>2.2516999162543523</v>
      </c>
      <c r="S212" s="109">
        <f t="shared" si="492"/>
        <v>15.293384807734043</v>
      </c>
      <c r="T212" s="109">
        <f t="shared" si="492"/>
        <v>65.912496723474774</v>
      </c>
      <c r="U212" s="109">
        <f t="shared" si="492"/>
        <v>0.2161068850311314</v>
      </c>
      <c r="V212" s="109">
        <f t="shared" si="492"/>
        <v>2.1051904912525667E-3</v>
      </c>
      <c r="W212" s="109">
        <f t="shared" si="492"/>
        <v>607.20495336201191</v>
      </c>
      <c r="X212" s="109">
        <f t="shared" si="492"/>
        <v>1.1601024780047752E-3</v>
      </c>
      <c r="Y212" s="109">
        <f t="shared" si="492"/>
        <v>243.01639611041989</v>
      </c>
      <c r="Z212" s="109">
        <f t="shared" si="492"/>
        <v>416.33108298819946</v>
      </c>
      <c r="AA212" s="109">
        <f t="shared" si="492"/>
        <v>14.992292833564504</v>
      </c>
      <c r="AB212" s="109">
        <f t="shared" si="493"/>
        <v>205.16339689745664</v>
      </c>
      <c r="AC212" s="109">
        <f t="shared" si="493"/>
        <v>1.2929613398660383E-3</v>
      </c>
      <c r="AD212" s="109">
        <f t="shared" si="493"/>
        <v>61.276732663102756</v>
      </c>
      <c r="AE212" s="109">
        <f t="shared" si="493"/>
        <v>4.260318424666985</v>
      </c>
      <c r="AF212" s="109">
        <f t="shared" si="493"/>
        <v>271.07245910532271</v>
      </c>
      <c r="AG212" s="109">
        <f t="shared" si="493"/>
        <v>4.085556865564393</v>
      </c>
      <c r="AH212" s="109">
        <f t="shared" si="493"/>
        <v>23.803571324996923</v>
      </c>
      <c r="AI212" s="109">
        <f t="shared" si="493"/>
        <v>1.1601024780047752E-3</v>
      </c>
      <c r="AJ212" s="109">
        <f t="shared" si="493"/>
        <v>34.642830620513074</v>
      </c>
      <c r="AK212" s="109">
        <f t="shared" si="493"/>
        <v>103.51484251848579</v>
      </c>
      <c r="AL212" s="109">
        <f t="shared" si="494"/>
        <v>687.58448734733417</v>
      </c>
      <c r="AM212" s="109">
        <f t="shared" si="494"/>
        <v>3.0022705068504605</v>
      </c>
      <c r="AN212" s="109">
        <f t="shared" si="494"/>
        <v>33.687049049143077</v>
      </c>
      <c r="AO212" s="109">
        <f t="shared" si="494"/>
        <v>82.760642145811588</v>
      </c>
      <c r="AP212" s="109">
        <f t="shared" si="494"/>
        <v>114.70643954068601</v>
      </c>
      <c r="AQ212" s="109">
        <f t="shared" si="494"/>
        <v>0.17500297452957</v>
      </c>
      <c r="AR212" s="109">
        <f t="shared" si="494"/>
        <v>1.1601024780047752E-3</v>
      </c>
      <c r="AS212" s="109">
        <f t="shared" si="494"/>
        <v>54.993712759351475</v>
      </c>
      <c r="AT212" s="109">
        <f t="shared" si="494"/>
        <v>35.846106817705234</v>
      </c>
      <c r="AU212" s="109">
        <f t="shared" si="494"/>
        <v>60.034118610473953</v>
      </c>
      <c r="AV212" s="109">
        <f t="shared" si="495"/>
        <v>4.2977662584305287</v>
      </c>
      <c r="AW212" s="109">
        <f t="shared" si="495"/>
        <v>109.74413409965221</v>
      </c>
      <c r="AX212" s="109">
        <f t="shared" si="495"/>
        <v>10.024586986338482</v>
      </c>
      <c r="AY212" s="109">
        <f t="shared" si="495"/>
        <v>4.034415815738799E-3</v>
      </c>
      <c r="AZ212" s="109">
        <f t="shared" si="495"/>
        <v>3.4018054093904748</v>
      </c>
      <c r="BA212" s="109">
        <f t="shared" si="495"/>
        <v>73.548905454492413</v>
      </c>
      <c r="BB212" s="109">
        <f t="shared" si="495"/>
        <v>83.966854217519455</v>
      </c>
      <c r="BC212" s="109">
        <f t="shared" si="495"/>
        <v>173.52803089552282</v>
      </c>
      <c r="BD212" s="109">
        <f t="shared" si="495"/>
        <v>81.644996556434393</v>
      </c>
      <c r="BE212" s="109">
        <f t="shared" si="495"/>
        <v>238.40552633555981</v>
      </c>
      <c r="BF212" s="109">
        <f t="shared" si="496"/>
        <v>92.565398605081725</v>
      </c>
      <c r="BG212" s="109">
        <f t="shared" si="496"/>
        <v>53.691607918412977</v>
      </c>
      <c r="BH212" s="109">
        <f t="shared" si="496"/>
        <v>73.846889880242358</v>
      </c>
      <c r="BI212" s="109">
        <f t="shared" si="496"/>
        <v>40.076454664191182</v>
      </c>
      <c r="BJ212" s="109">
        <f t="shared" si="496"/>
        <v>166.71010941353836</v>
      </c>
      <c r="BK212" s="109">
        <f t="shared" si="496"/>
        <v>1.1601024780047752E-3</v>
      </c>
      <c r="BL212" s="109">
        <f t="shared" si="496"/>
        <v>288.2223719508255</v>
      </c>
      <c r="BM212" s="109">
        <f t="shared" si="496"/>
        <v>35.230860661813807</v>
      </c>
      <c r="BN212" s="109">
        <f t="shared" si="496"/>
        <v>117.96146698308335</v>
      </c>
      <c r="BO212" s="109">
        <f t="shared" si="496"/>
        <v>261.2239662805739</v>
      </c>
      <c r="BP212" s="109">
        <f t="shared" si="497"/>
        <v>106.33290607135854</v>
      </c>
      <c r="BQ212" s="109">
        <f t="shared" si="497"/>
        <v>600.63516325877674</v>
      </c>
      <c r="BR212" s="109">
        <f t="shared" si="497"/>
        <v>4.6360790115531243</v>
      </c>
      <c r="BS212" s="109">
        <f t="shared" si="497"/>
        <v>163.98534802872388</v>
      </c>
      <c r="BT212" s="109">
        <f t="shared" si="497"/>
        <v>358.29353607463622</v>
      </c>
      <c r="BU212" s="109">
        <f t="shared" si="497"/>
        <v>0.18684372291325149</v>
      </c>
      <c r="BV212" s="109">
        <f t="shared" si="497"/>
        <v>3.6005778981399477</v>
      </c>
      <c r="BW212" s="109">
        <f t="shared" si="497"/>
        <v>1.4315546657027487</v>
      </c>
      <c r="BX212" s="109">
        <f t="shared" si="497"/>
        <v>76.873261448026383</v>
      </c>
      <c r="BY212" s="109">
        <f t="shared" si="497"/>
        <v>0.55173501748093168</v>
      </c>
      <c r="BZ212" s="109">
        <f t="shared" si="498"/>
        <v>3.8672281632540484</v>
      </c>
      <c r="CA212" s="109">
        <f t="shared" si="498"/>
        <v>96.199356058654004</v>
      </c>
      <c r="CB212" s="109">
        <f t="shared" si="498"/>
        <v>221.62589187460011</v>
      </c>
      <c r="CC212" s="109">
        <f t="shared" si="498"/>
        <v>73.266151776601163</v>
      </c>
      <c r="CD212" s="109">
        <f t="shared" si="498"/>
        <v>44.971046455037175</v>
      </c>
      <c r="CE212" s="109">
        <f t="shared" si="498"/>
        <v>4.8968543929434017E-3</v>
      </c>
      <c r="CF212" s="109">
        <f t="shared" si="498"/>
        <v>33.164505924267168</v>
      </c>
      <c r="CG212" s="109">
        <f t="shared" si="498"/>
        <v>2.1601535467333467E-3</v>
      </c>
      <c r="CH212" s="109">
        <f t="shared" si="498"/>
        <v>1.1601024780047752E-3</v>
      </c>
      <c r="CI212" s="109">
        <f t="shared" si="498"/>
        <v>5.9008433081697937E-3</v>
      </c>
      <c r="CJ212" s="109">
        <f t="shared" si="499"/>
        <v>164.7081880766236</v>
      </c>
      <c r="CK212" s="109">
        <f t="shared" si="499"/>
        <v>213.01037168308847</v>
      </c>
      <c r="CL212" s="109">
        <f t="shared" si="499"/>
        <v>7.6203487089989137</v>
      </c>
      <c r="CM212" s="109">
        <f t="shared" si="499"/>
        <v>0.20581696889506909</v>
      </c>
      <c r="CN212" s="109">
        <f t="shared" si="499"/>
        <v>562.22722324992378</v>
      </c>
      <c r="CO212" s="109">
        <f t="shared" si="499"/>
        <v>240.65347409139702</v>
      </c>
      <c r="CP212" s="109">
        <f t="shared" si="499"/>
        <v>5.9008433081697937E-3</v>
      </c>
      <c r="CQ212" s="109">
        <f t="shared" si="499"/>
        <v>175.34889448074222</v>
      </c>
      <c r="CR212" s="109">
        <f t="shared" si="499"/>
        <v>0.7499626162325963</v>
      </c>
      <c r="CS212" s="109">
        <f t="shared" si="499"/>
        <v>200.15609585619029</v>
      </c>
      <c r="CT212" s="109">
        <f t="shared" si="500"/>
        <v>16.056389573731416</v>
      </c>
      <c r="CU212" s="109">
        <f t="shared" si="500"/>
        <v>154.27689962263972</v>
      </c>
      <c r="CV212" s="109">
        <f t="shared" si="500"/>
        <v>193.61250427620703</v>
      </c>
      <c r="CW212" s="109">
        <f t="shared" si="500"/>
        <v>23.267128701987637</v>
      </c>
      <c r="CX212" s="109">
        <f t="shared" si="500"/>
        <v>4.1053510062954706</v>
      </c>
      <c r="CY212" s="109">
        <f t="shared" si="500"/>
        <v>46.899072452391302</v>
      </c>
      <c r="CZ212" s="109">
        <f t="shared" si="500"/>
        <v>22.688638101963146</v>
      </c>
      <c r="DA212" s="109">
        <f t="shared" si="500"/>
        <v>77.328088547572278</v>
      </c>
      <c r="DB212" s="109">
        <f t="shared" si="500"/>
        <v>63.014783021051826</v>
      </c>
      <c r="DC212" s="109">
        <f t="shared" si="500"/>
        <v>2523.9155450756712</v>
      </c>
      <c r="DD212" s="109">
        <f t="shared" si="501"/>
        <v>8.0150883936043975</v>
      </c>
      <c r="DE212" s="109">
        <f t="shared" si="501"/>
        <v>29.173542958067411</v>
      </c>
      <c r="DF212" s="109">
        <f t="shared" si="501"/>
        <v>5.9008433081697937E-3</v>
      </c>
      <c r="DG212" s="109">
        <f t="shared" si="501"/>
        <v>1224.7855763490079</v>
      </c>
      <c r="DH212" s="109">
        <f t="shared" si="501"/>
        <v>623.45680062957922</v>
      </c>
      <c r="DI212" s="109">
        <f t="shared" si="501"/>
        <v>103.79881042369965</v>
      </c>
      <c r="DJ212" s="109">
        <f t="shared" si="501"/>
        <v>432.05115293223571</v>
      </c>
      <c r="DK212" s="109">
        <f t="shared" si="501"/>
        <v>117.33542648644124</v>
      </c>
      <c r="DL212" s="109">
        <f t="shared" si="501"/>
        <v>39.853600073990052</v>
      </c>
      <c r="DM212" s="109">
        <f t="shared" si="501"/>
        <v>17.698920874263642</v>
      </c>
      <c r="DN212" s="109">
        <f t="shared" si="502"/>
        <v>335.25079062784505</v>
      </c>
      <c r="DO212" s="109">
        <f t="shared" si="502"/>
        <v>739.80755224317409</v>
      </c>
      <c r="DP212" s="109">
        <f t="shared" si="502"/>
        <v>10.456067791996261</v>
      </c>
      <c r="DQ212" s="109">
        <f t="shared" si="502"/>
        <v>194.7654163932441</v>
      </c>
      <c r="DR212" s="109">
        <f t="shared" si="502"/>
        <v>73.074863254886253</v>
      </c>
      <c r="DS212" s="109">
        <f t="shared" si="502"/>
        <v>30.382781797269306</v>
      </c>
      <c r="DT212" s="109">
        <f t="shared" si="502"/>
        <v>73.074863254886253</v>
      </c>
      <c r="DU212" s="109">
        <f t="shared" si="502"/>
        <v>5.9008433081697937E-3</v>
      </c>
      <c r="DV212" s="109">
        <f t="shared" si="502"/>
        <v>121.41317210073377</v>
      </c>
      <c r="DW212" s="109">
        <f t="shared" si="502"/>
        <v>0.86705686227005352</v>
      </c>
      <c r="DX212" s="109">
        <f t="shared" si="503"/>
        <v>66.300961233797565</v>
      </c>
      <c r="DY212" s="109">
        <f t="shared" si="503"/>
        <v>2.733610876372034E-3</v>
      </c>
      <c r="DZ212" s="109">
        <f t="shared" si="503"/>
        <v>51.73650985268371</v>
      </c>
      <c r="EA212" s="109">
        <f t="shared" si="503"/>
        <v>2.1051904912525667E-3</v>
      </c>
      <c r="EB212" s="109">
        <f t="shared" si="503"/>
        <v>5.9008433081697937E-3</v>
      </c>
      <c r="EC212" s="109">
        <f t="shared" si="503"/>
        <v>166.37698987475795</v>
      </c>
      <c r="ED212" s="109">
        <f t="shared" si="503"/>
        <v>48.967362430676225</v>
      </c>
      <c r="EE212" s="109">
        <f t="shared" si="503"/>
        <v>48.091456042244872</v>
      </c>
      <c r="EF212" s="109">
        <f t="shared" si="503"/>
        <v>5.9008433081697937E-3</v>
      </c>
      <c r="EG212" s="109">
        <f t="shared" si="503"/>
        <v>125.85535953032981</v>
      </c>
      <c r="EH212" s="109">
        <f t="shared" si="504"/>
        <v>4.8968543929434017E-3</v>
      </c>
      <c r="EI212" s="109">
        <f t="shared" si="504"/>
        <v>0.70462931558445219</v>
      </c>
      <c r="EJ212" s="109">
        <f t="shared" si="504"/>
        <v>90.625464470017874</v>
      </c>
      <c r="EK212" s="109">
        <f t="shared" si="504"/>
        <v>1111.4918424368393</v>
      </c>
      <c r="EL212" s="109">
        <f t="shared" si="504"/>
        <v>6.1278233425104718</v>
      </c>
      <c r="EM212" s="109">
        <f t="shared" si="504"/>
        <v>87.676213392268394</v>
      </c>
      <c r="EN212" s="109">
        <f t="shared" si="504"/>
        <v>42.10049887969172</v>
      </c>
      <c r="EO212" s="109">
        <f t="shared" si="504"/>
        <v>5.9008433081697937E-3</v>
      </c>
      <c r="EP212" s="109">
        <f t="shared" si="504"/>
        <v>260.51542192612663</v>
      </c>
      <c r="EQ212" s="109">
        <f t="shared" si="504"/>
        <v>27.387659688745806</v>
      </c>
      <c r="ER212" s="109">
        <f t="shared" si="505"/>
        <v>2.6192937125595508</v>
      </c>
      <c r="ES212" s="109">
        <f t="shared" si="505"/>
        <v>1.6157285965919139</v>
      </c>
      <c r="ET212" s="109">
        <f t="shared" si="505"/>
        <v>13.721139251154385</v>
      </c>
      <c r="EU212" s="109">
        <f t="shared" si="505"/>
        <v>427.19457631135629</v>
      </c>
      <c r="EV212" s="109">
        <f t="shared" si="505"/>
        <v>512.77832088884634</v>
      </c>
      <c r="EW212" s="109">
        <f t="shared" si="505"/>
        <v>5.6213781981119597</v>
      </c>
      <c r="EX212" s="109">
        <f t="shared" si="505"/>
        <v>5.9008433081697937E-3</v>
      </c>
      <c r="EY212" s="109">
        <f t="shared" si="505"/>
        <v>1.467030044657758</v>
      </c>
      <c r="EZ212" s="109">
        <f t="shared" si="505"/>
        <v>281.06334682666875</v>
      </c>
      <c r="FA212" s="109">
        <f t="shared" si="505"/>
        <v>373.16890839699767</v>
      </c>
      <c r="FB212" s="109">
        <f t="shared" si="506"/>
        <v>5.9008433081697937E-3</v>
      </c>
      <c r="FC212" s="109">
        <f t="shared" si="506"/>
        <v>5.754405958844707</v>
      </c>
      <c r="FD212" s="109">
        <f t="shared" si="506"/>
        <v>21.477042868942434</v>
      </c>
      <c r="FE212" s="109">
        <f t="shared" si="506"/>
        <v>11.706587830921363</v>
      </c>
      <c r="FF212" s="109">
        <f t="shared" si="506"/>
        <v>6.422447055499771</v>
      </c>
      <c r="FG212" s="109">
        <f t="shared" si="506"/>
        <v>47.284691663818087</v>
      </c>
      <c r="FH212" s="109">
        <f t="shared" si="506"/>
        <v>69.291683656594529</v>
      </c>
      <c r="FI212" s="109">
        <f t="shared" si="506"/>
        <v>98.473674033986327</v>
      </c>
      <c r="FJ212" s="109">
        <f t="shared" si="506"/>
        <v>59.326232658811549</v>
      </c>
      <c r="FK212" s="109">
        <f t="shared" si="506"/>
        <v>426.30550233113507</v>
      </c>
      <c r="FL212" s="109">
        <f t="shared" si="507"/>
        <v>30.917946579729303</v>
      </c>
      <c r="FM212" s="109">
        <f t="shared" si="507"/>
        <v>0.44670310766028359</v>
      </c>
      <c r="FN212" s="109">
        <f t="shared" si="507"/>
        <v>14.261085966993058</v>
      </c>
      <c r="FO212" s="109">
        <f t="shared" si="507"/>
        <v>0.66930726339898017</v>
      </c>
      <c r="FP212" s="109">
        <f t="shared" si="507"/>
        <v>73.074863254886253</v>
      </c>
      <c r="FQ212" s="109">
        <f t="shared" si="507"/>
        <v>14.420140037598687</v>
      </c>
      <c r="FR212" s="109">
        <f t="shared" si="507"/>
        <v>469.9046964065999</v>
      </c>
      <c r="FS212" s="109">
        <f t="shared" si="507"/>
        <v>127.1001735259194</v>
      </c>
      <c r="FT212" s="109">
        <f t="shared" si="507"/>
        <v>211.73534992044267</v>
      </c>
      <c r="FU212" s="109">
        <f t="shared" si="507"/>
        <v>4.034415815738799E-3</v>
      </c>
      <c r="FV212" s="109">
        <f t="shared" si="508"/>
        <v>279.66883063458056</v>
      </c>
      <c r="FW212" s="109">
        <f t="shared" si="508"/>
        <v>5.9008433081697937E-3</v>
      </c>
      <c r="FX212" s="109">
        <f t="shared" si="508"/>
        <v>92.565398605081725</v>
      </c>
      <c r="FY212" s="109">
        <f t="shared" si="508"/>
        <v>247.19000265369974</v>
      </c>
      <c r="FZ212" s="109">
        <f t="shared" si="508"/>
        <v>101.65461744535324</v>
      </c>
      <c r="GA212" s="109">
        <f t="shared" si="508"/>
        <v>1.8186197704847273</v>
      </c>
      <c r="GB212" s="109">
        <f t="shared" si="508"/>
        <v>67.380994776788981</v>
      </c>
      <c r="GC212" s="109">
        <f t="shared" si="508"/>
        <v>345.33710753422599</v>
      </c>
      <c r="GD212" s="109">
        <f t="shared" si="508"/>
        <v>163.98534802872388</v>
      </c>
      <c r="GE212" s="109">
        <f t="shared" si="508"/>
        <v>62.229415933999533</v>
      </c>
      <c r="GF212" s="109">
        <f t="shared" si="509"/>
        <v>496.81422027796111</v>
      </c>
      <c r="GG212" s="109">
        <f t="shared" si="509"/>
        <v>1.1601024780047752E-3</v>
      </c>
      <c r="GH212" s="109">
        <f t="shared" si="509"/>
        <v>1.1601024780047752E-3</v>
      </c>
      <c r="GI212" s="109">
        <f t="shared" si="509"/>
        <v>92.565398605081725</v>
      </c>
      <c r="GJ212" s="109">
        <f t="shared" si="509"/>
        <v>1.1601024780047752E-3</v>
      </c>
      <c r="GK212" s="109">
        <f t="shared" si="509"/>
        <v>17.446160573713417</v>
      </c>
      <c r="GL212" s="109">
        <f t="shared" si="509"/>
        <v>1.8380284226142103</v>
      </c>
      <c r="GM212" s="109">
        <f t="shared" si="509"/>
        <v>1.335526483964937</v>
      </c>
      <c r="GN212" s="109">
        <f t="shared" si="509"/>
        <v>6.5384952030351302</v>
      </c>
      <c r="GO212" s="109">
        <f t="shared" si="509"/>
        <v>759.02841429814146</v>
      </c>
      <c r="GP212" s="109">
        <f t="shared" si="510"/>
        <v>184.72630141049817</v>
      </c>
      <c r="GQ212" s="109">
        <f t="shared" si="510"/>
        <v>405.10766810680633</v>
      </c>
      <c r="GR212" s="109">
        <f t="shared" si="510"/>
        <v>1.5161469865749979</v>
      </c>
      <c r="GS212" s="109">
        <f t="shared" si="510"/>
        <v>268.85039908300729</v>
      </c>
      <c r="GT212" s="109">
        <f t="shared" si="510"/>
        <v>125.89523331342298</v>
      </c>
      <c r="GU212" s="109">
        <f t="shared" si="510"/>
        <v>137.07273333522747</v>
      </c>
      <c r="GV212" s="109">
        <f t="shared" si="510"/>
        <v>2.5268605782112263E-4</v>
      </c>
      <c r="GW212" s="109">
        <f t="shared" si="510"/>
        <v>47.483299425206738</v>
      </c>
      <c r="GX212" s="109">
        <f t="shared" si="510"/>
        <v>52.043230350505645</v>
      </c>
      <c r="GY212" s="109">
        <f t="shared" si="510"/>
        <v>32.461176332412563</v>
      </c>
      <c r="GZ212" s="109">
        <f t="shared" si="511"/>
        <v>144.63364793924683</v>
      </c>
      <c r="HA212" s="109">
        <f t="shared" si="511"/>
        <v>1.1601024780047752E-3</v>
      </c>
      <c r="HB212" s="109">
        <f t="shared" si="511"/>
        <v>10.594484848047969</v>
      </c>
      <c r="HC212" s="109">
        <f t="shared" si="511"/>
        <v>11.078885422022225</v>
      </c>
      <c r="HD212" s="109">
        <f t="shared" si="511"/>
        <v>92.267146213597513</v>
      </c>
      <c r="HE212" s="109">
        <f t="shared" si="511"/>
        <v>2231.9789304797141</v>
      </c>
      <c r="HF212" s="109">
        <f t="shared" si="511"/>
        <v>93.136476608555355</v>
      </c>
      <c r="HG212" s="109">
        <f t="shared" si="511"/>
        <v>1.1980495395308686</v>
      </c>
      <c r="HH212" s="109">
        <f t="shared" si="511"/>
        <v>5.9024141312507901</v>
      </c>
      <c r="HI212" s="109">
        <f t="shared" si="511"/>
        <v>76.921511448450232</v>
      </c>
      <c r="HJ212" s="109">
        <f t="shared" si="512"/>
        <v>0.26488834196324834</v>
      </c>
      <c r="HK212" s="109">
        <f t="shared" si="512"/>
        <v>124.11140840582001</v>
      </c>
      <c r="HL212" s="109">
        <f t="shared" si="512"/>
        <v>552.44883161529231</v>
      </c>
      <c r="HM212" s="109">
        <f t="shared" si="512"/>
        <v>1.1601024780047752E-3</v>
      </c>
      <c r="HN212" s="109">
        <f t="shared" si="512"/>
        <v>634.11397881511084</v>
      </c>
      <c r="HO212" s="109">
        <f t="shared" si="512"/>
        <v>2743.8188411571327</v>
      </c>
      <c r="HP212" s="109">
        <f t="shared" si="512"/>
        <v>3.8709829175755579</v>
      </c>
      <c r="HQ212" s="109">
        <f t="shared" si="512"/>
        <v>37.671812767906388</v>
      </c>
      <c r="HR212" s="109"/>
      <c r="HS212" s="109"/>
      <c r="HT212" s="109"/>
      <c r="HU212" s="109"/>
      <c r="HV212" s="109"/>
      <c r="HW212" s="109"/>
      <c r="HX212" s="109"/>
      <c r="HY212" s="109"/>
      <c r="HZ212" s="109"/>
      <c r="IA212" s="109"/>
      <c r="IB212" s="109"/>
      <c r="IC212" s="109"/>
      <c r="ID212" s="109"/>
      <c r="IE212" s="109"/>
      <c r="IF212" s="109"/>
      <c r="IG212" s="109"/>
      <c r="IH212" s="109"/>
      <c r="II212" s="109"/>
      <c r="IJ212" s="109"/>
      <c r="IK212" s="109"/>
      <c r="IL212" s="109"/>
      <c r="IM212" s="109"/>
      <c r="IN212" s="109"/>
      <c r="IO212" s="109"/>
      <c r="IP212" s="109"/>
      <c r="IQ212" s="109"/>
      <c r="IR212" s="109"/>
      <c r="IS212" s="109"/>
      <c r="IT212" s="109"/>
      <c r="IU212" s="109"/>
      <c r="IV212" s="109"/>
      <c r="IW212" s="109"/>
      <c r="IX212" s="109"/>
      <c r="IY212" s="109"/>
      <c r="IZ212" s="109"/>
      <c r="JA212" s="109"/>
      <c r="JB212" s="109"/>
      <c r="JC212" s="109"/>
      <c r="JD212" s="109"/>
      <c r="JE212" s="109"/>
      <c r="JF212" s="109"/>
      <c r="JG212" s="109"/>
      <c r="JH212" s="109"/>
      <c r="JI212" s="109"/>
      <c r="JJ212" s="109"/>
      <c r="JK212" s="109"/>
      <c r="JL212" s="109"/>
      <c r="JM212" s="109"/>
      <c r="JN212" s="109"/>
      <c r="JO212" s="109"/>
      <c r="JP212" s="109" t="str">
        <f t="shared" si="490"/>
        <v>Water Pollution_ACEPHATE_Unspecified_Health_N/A for WP Interim Methodology</v>
      </c>
    </row>
    <row r="213" spans="2:276">
      <c r="B213" s="112" t="s">
        <v>9</v>
      </c>
      <c r="C213" s="112" t="s">
        <v>431</v>
      </c>
      <c r="D213" s="112" t="s">
        <v>394</v>
      </c>
      <c r="E213" s="112" t="s">
        <v>395</v>
      </c>
      <c r="F213" s="112" t="s">
        <v>390</v>
      </c>
      <c r="G213" s="112" t="s">
        <v>391</v>
      </c>
      <c r="H213" s="109">
        <f t="shared" si="491"/>
        <v>0.75183385613552722</v>
      </c>
      <c r="I213" s="109">
        <f t="shared" si="491"/>
        <v>6.702605562124331E-3</v>
      </c>
      <c r="J213" s="109">
        <f t="shared" si="491"/>
        <v>0.85825519907613068</v>
      </c>
      <c r="K213" s="109">
        <f t="shared" si="491"/>
        <v>6.3359510534145092E-3</v>
      </c>
      <c r="L213" s="109">
        <f t="shared" si="491"/>
        <v>4.1353495140773723E-2</v>
      </c>
      <c r="M213" s="109">
        <f t="shared" si="491"/>
        <v>0.24557919006234419</v>
      </c>
      <c r="N213" s="109">
        <f t="shared" si="491"/>
        <v>0.11439925062278013</v>
      </c>
      <c r="O213" s="109">
        <f t="shared" si="491"/>
        <v>5.956637033903393E-3</v>
      </c>
      <c r="P213" s="109">
        <f t="shared" si="491"/>
        <v>3.1334360266353535E-3</v>
      </c>
      <c r="Q213" s="109">
        <f t="shared" si="491"/>
        <v>0.11439925062278013</v>
      </c>
      <c r="R213" s="109">
        <f t="shared" si="492"/>
        <v>1.9927851093833075E-3</v>
      </c>
      <c r="S213" s="109">
        <f t="shared" si="492"/>
        <v>7.443855024678629E-3</v>
      </c>
      <c r="T213" s="109">
        <f t="shared" si="492"/>
        <v>4.1771702868999457E-2</v>
      </c>
      <c r="U213" s="109">
        <f t="shared" si="492"/>
        <v>0.11439925062278013</v>
      </c>
      <c r="V213" s="109">
        <f t="shared" si="492"/>
        <v>0.792331314453808</v>
      </c>
      <c r="W213" s="109">
        <f t="shared" si="492"/>
        <v>0.3474379420292294</v>
      </c>
      <c r="X213" s="109">
        <f t="shared" si="492"/>
        <v>0.11439925062278013</v>
      </c>
      <c r="Y213" s="109">
        <f t="shared" si="492"/>
        <v>0.21389420072669618</v>
      </c>
      <c r="Z213" s="109">
        <f t="shared" si="492"/>
        <v>0.24615733521800393</v>
      </c>
      <c r="AA213" s="109">
        <f t="shared" si="492"/>
        <v>1.5331295276541555E-2</v>
      </c>
      <c r="AB213" s="109">
        <f t="shared" si="493"/>
        <v>0.13042852941206273</v>
      </c>
      <c r="AC213" s="109">
        <f t="shared" si="493"/>
        <v>2.7928072814034356E-4</v>
      </c>
      <c r="AD213" s="109">
        <f t="shared" si="493"/>
        <v>7.0929111561329181E-2</v>
      </c>
      <c r="AE213" s="109">
        <f t="shared" si="493"/>
        <v>2.0583284532955629E-3</v>
      </c>
      <c r="AF213" s="109">
        <f t="shared" si="493"/>
        <v>0.31405728142061445</v>
      </c>
      <c r="AG213" s="109">
        <f t="shared" si="493"/>
        <v>2.0305304846678532E-3</v>
      </c>
      <c r="AH213" s="109">
        <f t="shared" si="493"/>
        <v>1.8651253175900676E-2</v>
      </c>
      <c r="AI213" s="109">
        <f t="shared" si="493"/>
        <v>0.11439925062278013</v>
      </c>
      <c r="AJ213" s="109">
        <f t="shared" si="493"/>
        <v>0.21707636712033571</v>
      </c>
      <c r="AK213" s="109">
        <f t="shared" si="493"/>
        <v>7.5440703662140368E-2</v>
      </c>
      <c r="AL213" s="109">
        <f t="shared" si="494"/>
        <v>0.59660438608643396</v>
      </c>
      <c r="AM213" s="109">
        <f t="shared" si="494"/>
        <v>1.3972813154752184E-3</v>
      </c>
      <c r="AN213" s="109">
        <f t="shared" si="494"/>
        <v>0.14056133572523019</v>
      </c>
      <c r="AO213" s="109">
        <f t="shared" si="494"/>
        <v>4.6900787209345922E-2</v>
      </c>
      <c r="AP213" s="109">
        <f t="shared" si="494"/>
        <v>8.2326900315978196E-2</v>
      </c>
      <c r="AQ213" s="109">
        <f t="shared" si="494"/>
        <v>9.2167320960536916E-5</v>
      </c>
      <c r="AR213" s="109">
        <f t="shared" si="494"/>
        <v>0.11439925062278013</v>
      </c>
      <c r="AS213" s="109">
        <f t="shared" si="494"/>
        <v>6.354985699465461E-2</v>
      </c>
      <c r="AT213" s="109">
        <f t="shared" si="494"/>
        <v>1.7874060518761208E-2</v>
      </c>
      <c r="AU213" s="109">
        <f t="shared" si="494"/>
        <v>4.1353495140773723E-2</v>
      </c>
      <c r="AV213" s="109">
        <f t="shared" si="495"/>
        <v>2.3331963813394193E-3</v>
      </c>
      <c r="AW213" s="109">
        <f t="shared" si="495"/>
        <v>5.8222955898420997E-2</v>
      </c>
      <c r="AX213" s="109">
        <f t="shared" si="495"/>
        <v>5.6014782515741903E-3</v>
      </c>
      <c r="AY213" s="109">
        <f t="shared" si="495"/>
        <v>0.14056133572523019</v>
      </c>
      <c r="AZ213" s="109">
        <f t="shared" si="495"/>
        <v>1.6022645380774118E-3</v>
      </c>
      <c r="BA213" s="109">
        <f t="shared" si="495"/>
        <v>9.2996737944789673E-2</v>
      </c>
      <c r="BB213" s="109">
        <f t="shared" si="495"/>
        <v>7.3520475594950882E-2</v>
      </c>
      <c r="BC213" s="109">
        <f t="shared" si="495"/>
        <v>0.11261034407211176</v>
      </c>
      <c r="BD213" s="109">
        <f t="shared" si="495"/>
        <v>8.7813357231222119E-2</v>
      </c>
      <c r="BE213" s="109">
        <f t="shared" si="495"/>
        <v>0.42143857747637109</v>
      </c>
      <c r="BF213" s="109">
        <f t="shared" si="496"/>
        <v>0.11439925062278013</v>
      </c>
      <c r="BG213" s="109">
        <f t="shared" si="496"/>
        <v>8.0014027701251905E-2</v>
      </c>
      <c r="BH213" s="109">
        <f t="shared" si="496"/>
        <v>3.8297198824283209E-2</v>
      </c>
      <c r="BI213" s="109">
        <f t="shared" si="496"/>
        <v>4.7486401260359766E-2</v>
      </c>
      <c r="BJ213" s="109">
        <f t="shared" si="496"/>
        <v>0.19780375245238832</v>
      </c>
      <c r="BK213" s="109">
        <f t="shared" si="496"/>
        <v>0.11439925062278013</v>
      </c>
      <c r="BL213" s="109">
        <f t="shared" si="496"/>
        <v>0.38450344815132698</v>
      </c>
      <c r="BM213" s="109">
        <f t="shared" si="496"/>
        <v>2.5847507079332758E-2</v>
      </c>
      <c r="BN213" s="109">
        <f t="shared" si="496"/>
        <v>5.9755262182786484E-2</v>
      </c>
      <c r="BO213" s="109">
        <f t="shared" si="496"/>
        <v>0.16828728641297494</v>
      </c>
      <c r="BP213" s="109">
        <f t="shared" si="497"/>
        <v>0.1722941704726742</v>
      </c>
      <c r="BQ213" s="109">
        <f t="shared" si="497"/>
        <v>0.71849047955930645</v>
      </c>
      <c r="BR213" s="109">
        <f t="shared" si="497"/>
        <v>3.5237064816933178E-3</v>
      </c>
      <c r="BS213" s="109">
        <f t="shared" si="497"/>
        <v>0.14056133572523019</v>
      </c>
      <c r="BT213" s="109">
        <f t="shared" si="497"/>
        <v>0.2114196385675306</v>
      </c>
      <c r="BU213" s="109">
        <f t="shared" si="497"/>
        <v>8.0014027701251905E-2</v>
      </c>
      <c r="BV213" s="109">
        <f t="shared" si="497"/>
        <v>6.3359510534145092E-3</v>
      </c>
      <c r="BW213" s="109">
        <f t="shared" si="497"/>
        <v>8.4627963062129988E-4</v>
      </c>
      <c r="BX213" s="109">
        <f t="shared" si="497"/>
        <v>4.660743301968872E-2</v>
      </c>
      <c r="BY213" s="109">
        <f t="shared" si="497"/>
        <v>6.3359510534145092E-3</v>
      </c>
      <c r="BZ213" s="109">
        <f t="shared" si="498"/>
        <v>2.7049065156132058E-3</v>
      </c>
      <c r="CA213" s="109">
        <f t="shared" si="498"/>
        <v>0.14056133572523019</v>
      </c>
      <c r="CB213" s="109">
        <f t="shared" si="498"/>
        <v>0.26820175714468958</v>
      </c>
      <c r="CC213" s="109">
        <f t="shared" si="498"/>
        <v>3.7330875308736564E-2</v>
      </c>
      <c r="CD213" s="109">
        <f t="shared" si="498"/>
        <v>2.6329965510945099E-2</v>
      </c>
      <c r="CE213" s="109">
        <f t="shared" si="498"/>
        <v>4.1353495140773723E-2</v>
      </c>
      <c r="CF213" s="109">
        <f t="shared" si="498"/>
        <v>3.5459852717329432E-2</v>
      </c>
      <c r="CG213" s="109">
        <f t="shared" si="498"/>
        <v>9.7001137905633136E-5</v>
      </c>
      <c r="CH213" s="109">
        <f t="shared" si="498"/>
        <v>0.11439925062278013</v>
      </c>
      <c r="CI213" s="109">
        <f t="shared" si="498"/>
        <v>0.21707636712033571</v>
      </c>
      <c r="CJ213" s="109">
        <f t="shared" si="499"/>
        <v>0.14220068526856125</v>
      </c>
      <c r="CK213" s="109">
        <f t="shared" si="499"/>
        <v>0.29160535115992181</v>
      </c>
      <c r="CL213" s="109">
        <f t="shared" si="499"/>
        <v>6.3560344259616921E-3</v>
      </c>
      <c r="CM213" s="109">
        <f t="shared" si="499"/>
        <v>2.7982280160080694E-4</v>
      </c>
      <c r="CN213" s="109">
        <f t="shared" si="499"/>
        <v>0.96185852730976362</v>
      </c>
      <c r="CO213" s="109">
        <f t="shared" si="499"/>
        <v>0.22912699671030792</v>
      </c>
      <c r="CP213" s="109">
        <f t="shared" si="499"/>
        <v>0.21707636712033571</v>
      </c>
      <c r="CQ213" s="109">
        <f t="shared" si="499"/>
        <v>0.11157504012447379</v>
      </c>
      <c r="CR213" s="109">
        <f t="shared" si="499"/>
        <v>6.6836042839102578E-4</v>
      </c>
      <c r="CS213" s="109">
        <f t="shared" si="499"/>
        <v>0.10200529001485428</v>
      </c>
      <c r="CT213" s="109">
        <f t="shared" si="500"/>
        <v>1.0429354719834852E-2</v>
      </c>
      <c r="CU213" s="109">
        <f t="shared" si="500"/>
        <v>8.2426845230697474E-2</v>
      </c>
      <c r="CV213" s="109">
        <f t="shared" si="500"/>
        <v>9.6774224707960529E-2</v>
      </c>
      <c r="CW213" s="109">
        <f t="shared" si="500"/>
        <v>2.1931060421016162E-2</v>
      </c>
      <c r="CX213" s="109">
        <f t="shared" si="500"/>
        <v>4.1353495140773723E-2</v>
      </c>
      <c r="CY213" s="109">
        <f t="shared" si="500"/>
        <v>3.496829445437348E-2</v>
      </c>
      <c r="CZ213" s="109">
        <f t="shared" si="500"/>
        <v>1.3625017631888631E-2</v>
      </c>
      <c r="DA213" s="109">
        <f t="shared" si="500"/>
        <v>0.11439925062278013</v>
      </c>
      <c r="DB213" s="109">
        <f t="shared" si="500"/>
        <v>4.7228807316057594E-2</v>
      </c>
      <c r="DC213" s="109">
        <f t="shared" si="500"/>
        <v>1.4364679102897495</v>
      </c>
      <c r="DD213" s="109">
        <f t="shared" si="501"/>
        <v>3.9569281130772838E-3</v>
      </c>
      <c r="DE213" s="109">
        <f t="shared" si="501"/>
        <v>1.4415075348267473E-2</v>
      </c>
      <c r="DF213" s="109">
        <f t="shared" si="501"/>
        <v>0.21707636712033571</v>
      </c>
      <c r="DG213" s="109">
        <f t="shared" si="501"/>
        <v>1.4093327554881447</v>
      </c>
      <c r="DH213" s="109">
        <f t="shared" si="501"/>
        <v>0.5896832632911736</v>
      </c>
      <c r="DI213" s="109">
        <f t="shared" si="501"/>
        <v>8.0014027701251905E-2</v>
      </c>
      <c r="DJ213" s="109">
        <f t="shared" si="501"/>
        <v>0.792331314453808</v>
      </c>
      <c r="DK213" s="109">
        <f t="shared" si="501"/>
        <v>6.1348939001417073E-2</v>
      </c>
      <c r="DL213" s="109">
        <f t="shared" si="501"/>
        <v>2.3327341915159786E-2</v>
      </c>
      <c r="DM213" s="109">
        <f t="shared" si="501"/>
        <v>1.1099195200227015E-2</v>
      </c>
      <c r="DN213" s="109">
        <f t="shared" si="502"/>
        <v>0.792331314453808</v>
      </c>
      <c r="DO213" s="109">
        <f t="shared" si="502"/>
        <v>0.8508930017128985</v>
      </c>
      <c r="DP213" s="109">
        <f t="shared" si="502"/>
        <v>8.1513952858747289E-3</v>
      </c>
      <c r="DQ213" s="109">
        <f t="shared" si="502"/>
        <v>0.23279036460170888</v>
      </c>
      <c r="DR213" s="109">
        <f t="shared" si="502"/>
        <v>4.1353495140773723E-2</v>
      </c>
      <c r="DS213" s="109">
        <f t="shared" si="502"/>
        <v>1.7128220126159995E-2</v>
      </c>
      <c r="DT213" s="109">
        <f t="shared" si="502"/>
        <v>4.1353495140773723E-2</v>
      </c>
      <c r="DU213" s="109">
        <f t="shared" si="502"/>
        <v>0.21707636712033571</v>
      </c>
      <c r="DV213" s="109">
        <f t="shared" si="502"/>
        <v>9.3497590652625681E-2</v>
      </c>
      <c r="DW213" s="109">
        <f t="shared" si="502"/>
        <v>4.0361427273611722E-4</v>
      </c>
      <c r="DX213" s="109">
        <f t="shared" si="503"/>
        <v>7.146640351375734E-2</v>
      </c>
      <c r="DY213" s="109">
        <f t="shared" si="503"/>
        <v>0.29546056771575518</v>
      </c>
      <c r="DZ213" s="109">
        <f t="shared" si="503"/>
        <v>2.57542309747823E-2</v>
      </c>
      <c r="EA213" s="109">
        <f t="shared" si="503"/>
        <v>0.792331314453808</v>
      </c>
      <c r="EB213" s="109">
        <f t="shared" si="503"/>
        <v>0.21707636712033571</v>
      </c>
      <c r="EC213" s="109">
        <f t="shared" si="503"/>
        <v>0.18836675946252954</v>
      </c>
      <c r="ED213" s="109">
        <f t="shared" si="503"/>
        <v>0.14056133572523019</v>
      </c>
      <c r="EE213" s="109">
        <f t="shared" si="503"/>
        <v>2.6716989938472983E-2</v>
      </c>
      <c r="EF213" s="109">
        <f t="shared" si="503"/>
        <v>0.21707636712033571</v>
      </c>
      <c r="EG213" s="109">
        <f t="shared" si="503"/>
        <v>6.6727529318575354E-2</v>
      </c>
      <c r="EH213" s="109">
        <f t="shared" si="504"/>
        <v>4.1353495140773723E-2</v>
      </c>
      <c r="EI213" s="109">
        <f t="shared" si="504"/>
        <v>3.3108588384570345E-4</v>
      </c>
      <c r="EJ213" s="109">
        <f t="shared" si="504"/>
        <v>8.0014027701251905E-2</v>
      </c>
      <c r="EK213" s="109">
        <f t="shared" si="504"/>
        <v>1.3789805803134951</v>
      </c>
      <c r="EL213" s="109">
        <f t="shared" si="504"/>
        <v>3.3263698835025567E-3</v>
      </c>
      <c r="EM213" s="109">
        <f t="shared" si="504"/>
        <v>5.3653832400292999E-2</v>
      </c>
      <c r="EN213" s="109">
        <f t="shared" si="504"/>
        <v>5.0176362743214437E-2</v>
      </c>
      <c r="EO213" s="109">
        <f t="shared" si="504"/>
        <v>0.21707636712033571</v>
      </c>
      <c r="EP213" s="109">
        <f t="shared" si="504"/>
        <v>0.14386720726801724</v>
      </c>
      <c r="EQ213" s="109">
        <f t="shared" si="504"/>
        <v>1.4242021546307519E-2</v>
      </c>
      <c r="ER213" s="109">
        <f t="shared" si="505"/>
        <v>6.3359510534145092E-3</v>
      </c>
      <c r="ES213" s="109">
        <f t="shared" si="505"/>
        <v>2.528029278561049E-3</v>
      </c>
      <c r="ET213" s="109">
        <f t="shared" si="505"/>
        <v>7.2516931673656622E-3</v>
      </c>
      <c r="EU213" s="109">
        <f t="shared" si="505"/>
        <v>0.26062991290005177</v>
      </c>
      <c r="EV213" s="109">
        <f t="shared" si="505"/>
        <v>0.30728578719791372</v>
      </c>
      <c r="EW213" s="109">
        <f t="shared" si="505"/>
        <v>2.6331114422779851E-3</v>
      </c>
      <c r="EX213" s="109">
        <f t="shared" si="505"/>
        <v>0.21707636712033571</v>
      </c>
      <c r="EY213" s="109">
        <f t="shared" si="505"/>
        <v>1.2633319463290587E-3</v>
      </c>
      <c r="EZ213" s="109">
        <f t="shared" si="505"/>
        <v>0.41439497645848827</v>
      </c>
      <c r="FA213" s="109">
        <f t="shared" si="505"/>
        <v>0.18651103485038381</v>
      </c>
      <c r="FB213" s="109">
        <f t="shared" si="506"/>
        <v>0.21707636712033571</v>
      </c>
      <c r="FC213" s="109">
        <f t="shared" si="506"/>
        <v>6.9229734288833609E-3</v>
      </c>
      <c r="FD213" s="109">
        <f t="shared" si="506"/>
        <v>1.779579917016013E-2</v>
      </c>
      <c r="FE213" s="109">
        <f t="shared" si="506"/>
        <v>6.3460666348162786E-3</v>
      </c>
      <c r="FF213" s="109">
        <f t="shared" si="506"/>
        <v>4.2652733743063654E-3</v>
      </c>
      <c r="FG213" s="109">
        <f t="shared" si="506"/>
        <v>4.4153805029104154E-2</v>
      </c>
      <c r="FH213" s="109">
        <f t="shared" si="506"/>
        <v>3.611965588429504E-2</v>
      </c>
      <c r="FI213" s="109">
        <f t="shared" si="506"/>
        <v>0.10695135309364039</v>
      </c>
      <c r="FJ213" s="109">
        <f t="shared" si="506"/>
        <v>0.11439925062278013</v>
      </c>
      <c r="FK213" s="109">
        <f t="shared" si="506"/>
        <v>0.792331314453808</v>
      </c>
      <c r="FL213" s="109">
        <f t="shared" si="507"/>
        <v>1.5749132361457589E-2</v>
      </c>
      <c r="FM213" s="109">
        <f t="shared" si="507"/>
        <v>2.1673240417007889E-4</v>
      </c>
      <c r="FN213" s="109">
        <f t="shared" si="507"/>
        <v>6.6487616355201899E-3</v>
      </c>
      <c r="FO213" s="109">
        <f t="shared" si="507"/>
        <v>6.3359510534145092E-3</v>
      </c>
      <c r="FP213" s="109">
        <f t="shared" si="507"/>
        <v>4.1353495140773723E-2</v>
      </c>
      <c r="FQ213" s="109">
        <f t="shared" si="507"/>
        <v>0.14056133572523019</v>
      </c>
      <c r="FR213" s="109">
        <f t="shared" si="507"/>
        <v>0.55012795516129964</v>
      </c>
      <c r="FS213" s="109">
        <f t="shared" si="507"/>
        <v>8.735361835808815E-2</v>
      </c>
      <c r="FT213" s="109">
        <f t="shared" si="507"/>
        <v>0.14927267186143359</v>
      </c>
      <c r="FU213" s="109">
        <f t="shared" si="507"/>
        <v>0.14056133572523019</v>
      </c>
      <c r="FV213" s="109">
        <f t="shared" si="508"/>
        <v>0.36563145755788007</v>
      </c>
      <c r="FW213" s="109">
        <f t="shared" si="508"/>
        <v>0.21707636712033571</v>
      </c>
      <c r="FX213" s="109">
        <f t="shared" si="508"/>
        <v>0.11439925062278013</v>
      </c>
      <c r="FY213" s="109">
        <f t="shared" si="508"/>
        <v>0.23369482539478345</v>
      </c>
      <c r="FZ213" s="109">
        <f t="shared" si="508"/>
        <v>7.2441742669007936E-2</v>
      </c>
      <c r="GA213" s="109">
        <f t="shared" si="508"/>
        <v>1.4487038772299171E-2</v>
      </c>
      <c r="GB213" s="109">
        <f t="shared" si="508"/>
        <v>4.0480497056466211E-2</v>
      </c>
      <c r="GC213" s="109">
        <f t="shared" si="508"/>
        <v>0.42400241067156769</v>
      </c>
      <c r="GD213" s="109">
        <f t="shared" si="508"/>
        <v>0.14056133572523019</v>
      </c>
      <c r="GE213" s="109">
        <f t="shared" si="508"/>
        <v>4.9947708609903184E-2</v>
      </c>
      <c r="GF213" s="109">
        <f t="shared" si="509"/>
        <v>0.46563953215094533</v>
      </c>
      <c r="GG213" s="109">
        <f t="shared" si="509"/>
        <v>0.11439925062278013</v>
      </c>
      <c r="GH213" s="109">
        <f t="shared" si="509"/>
        <v>0.11439925062278013</v>
      </c>
      <c r="GI213" s="109">
        <f t="shared" si="509"/>
        <v>0.11439925062278013</v>
      </c>
      <c r="GJ213" s="109">
        <f t="shared" si="509"/>
        <v>0.11439925062278013</v>
      </c>
      <c r="GK213" s="109">
        <f t="shared" si="509"/>
        <v>8.5507013620167108E-3</v>
      </c>
      <c r="GL213" s="109">
        <f t="shared" si="509"/>
        <v>2.029138318764616E-3</v>
      </c>
      <c r="GM213" s="109">
        <f t="shared" si="509"/>
        <v>8.6302294547458379E-4</v>
      </c>
      <c r="GN213" s="109">
        <f t="shared" si="509"/>
        <v>3.0807023295214894E-3</v>
      </c>
      <c r="GO213" s="109">
        <f t="shared" si="509"/>
        <v>0.43223689486704625</v>
      </c>
      <c r="GP213" s="109">
        <f t="shared" si="510"/>
        <v>0.21707636712033571</v>
      </c>
      <c r="GQ213" s="109">
        <f t="shared" si="510"/>
        <v>0.2455183993719626</v>
      </c>
      <c r="GR213" s="109">
        <f t="shared" si="510"/>
        <v>8.0932889937061748E-4</v>
      </c>
      <c r="GS213" s="109">
        <f t="shared" si="510"/>
        <v>0.26372031780794924</v>
      </c>
      <c r="GT213" s="109">
        <f t="shared" si="510"/>
        <v>0.21707636712033571</v>
      </c>
      <c r="GU213" s="109">
        <f t="shared" si="510"/>
        <v>8.4416347055308913E-2</v>
      </c>
      <c r="GV213" s="109">
        <f t="shared" si="510"/>
        <v>6.3359510534145092E-3</v>
      </c>
      <c r="GW213" s="109">
        <f t="shared" si="510"/>
        <v>0.11439925062278013</v>
      </c>
      <c r="GX213" s="109">
        <f t="shared" si="510"/>
        <v>3.511669797091603E-2</v>
      </c>
      <c r="GY213" s="109">
        <f t="shared" si="510"/>
        <v>1.9947078409837428E-2</v>
      </c>
      <c r="GZ213" s="109">
        <f t="shared" si="511"/>
        <v>9.6999882358509565E-2</v>
      </c>
      <c r="HA213" s="109">
        <f t="shared" si="511"/>
        <v>0.11439925062278013</v>
      </c>
      <c r="HB213" s="109">
        <f t="shared" si="511"/>
        <v>6.3359510534145092E-3</v>
      </c>
      <c r="HC213" s="109">
        <f t="shared" si="511"/>
        <v>5.2057587861098851E-3</v>
      </c>
      <c r="HD213" s="109">
        <f t="shared" si="511"/>
        <v>5.1249052108043217E-2</v>
      </c>
      <c r="HE213" s="109">
        <f t="shared" si="511"/>
        <v>2.8233612064502425</v>
      </c>
      <c r="HF213" s="109">
        <f t="shared" si="511"/>
        <v>6.3211163837818662E-2</v>
      </c>
      <c r="HG213" s="109">
        <f t="shared" si="511"/>
        <v>6.4867372555486055E-4</v>
      </c>
      <c r="HH213" s="109">
        <f t="shared" si="511"/>
        <v>6.2558634608081351E-3</v>
      </c>
      <c r="HI213" s="109">
        <f t="shared" si="511"/>
        <v>3.6432864520168529E-2</v>
      </c>
      <c r="HJ213" s="109">
        <f t="shared" si="512"/>
        <v>6.3359510534145092E-3</v>
      </c>
      <c r="HK213" s="109">
        <f t="shared" si="512"/>
        <v>0.11439925062278013</v>
      </c>
      <c r="HL213" s="109">
        <f t="shared" si="512"/>
        <v>0.40282263004145219</v>
      </c>
      <c r="HM213" s="109">
        <f t="shared" si="512"/>
        <v>0.11439925062278013</v>
      </c>
      <c r="HN213" s="109">
        <f t="shared" si="512"/>
        <v>0.792331314453808</v>
      </c>
      <c r="HO213" s="109">
        <f t="shared" si="512"/>
        <v>3.251509552589837</v>
      </c>
      <c r="HP213" s="109">
        <f t="shared" si="512"/>
        <v>1.8240929619992101E-3</v>
      </c>
      <c r="HQ213" s="109">
        <f t="shared" si="512"/>
        <v>1.8429726273173193E-2</v>
      </c>
      <c r="HR213" s="109"/>
      <c r="HS213" s="109"/>
      <c r="HT213" s="109"/>
      <c r="HU213" s="109"/>
      <c r="HV213" s="109"/>
      <c r="HW213" s="109"/>
      <c r="HX213" s="109"/>
      <c r="HY213" s="109"/>
      <c r="HZ213" s="109"/>
      <c r="IA213" s="109"/>
      <c r="IB213" s="109"/>
      <c r="IC213" s="109"/>
      <c r="ID213" s="109"/>
      <c r="IE213" s="109"/>
      <c r="IF213" s="109"/>
      <c r="IG213" s="109"/>
      <c r="IH213" s="109"/>
      <c r="II213" s="109"/>
      <c r="IJ213" s="109"/>
      <c r="IK213" s="109"/>
      <c r="IL213" s="109"/>
      <c r="IM213" s="109"/>
      <c r="IN213" s="109"/>
      <c r="IO213" s="109"/>
      <c r="IP213" s="109"/>
      <c r="IQ213" s="109"/>
      <c r="IR213" s="109"/>
      <c r="IS213" s="109"/>
      <c r="IT213" s="109"/>
      <c r="IU213" s="109"/>
      <c r="IV213" s="109"/>
      <c r="IW213" s="109"/>
      <c r="IX213" s="109"/>
      <c r="IY213" s="109"/>
      <c r="IZ213" s="109"/>
      <c r="JA213" s="109"/>
      <c r="JB213" s="109"/>
      <c r="JC213" s="109"/>
      <c r="JD213" s="109"/>
      <c r="JE213" s="109"/>
      <c r="JF213" s="109"/>
      <c r="JG213" s="109"/>
      <c r="JH213" s="109"/>
      <c r="JI213" s="109"/>
      <c r="JJ213" s="109"/>
      <c r="JK213" s="109"/>
      <c r="JL213" s="109"/>
      <c r="JM213" s="109"/>
      <c r="JN213" s="109"/>
      <c r="JO213" s="109"/>
      <c r="JP213" s="109" t="str">
        <f t="shared" si="490"/>
        <v>Water Pollution_ACETAMIDE,_Freshwater_Health_N/A for WP Interim Methodology</v>
      </c>
    </row>
    <row r="214" spans="2:276">
      <c r="B214" s="112" t="s">
        <v>9</v>
      </c>
      <c r="C214" s="112" t="s">
        <v>431</v>
      </c>
      <c r="D214" s="112" t="s">
        <v>396</v>
      </c>
      <c r="E214" s="112" t="s">
        <v>395</v>
      </c>
      <c r="F214" s="112" t="s">
        <v>390</v>
      </c>
      <c r="G214" s="112" t="s">
        <v>391</v>
      </c>
      <c r="H214" s="109">
        <f t="shared" si="491"/>
        <v>3.5809839240927219E-8</v>
      </c>
      <c r="I214" s="109">
        <f t="shared" si="491"/>
        <v>1.2702605861502884E-7</v>
      </c>
      <c r="J214" s="109">
        <f t="shared" si="491"/>
        <v>9.9758083539871792E-7</v>
      </c>
      <c r="K214" s="109">
        <f t="shared" si="491"/>
        <v>1.0911155411239943E-7</v>
      </c>
      <c r="L214" s="109">
        <f t="shared" si="491"/>
        <v>2.6858006576889642E-6</v>
      </c>
      <c r="M214" s="109">
        <f t="shared" si="491"/>
        <v>1.1287334673796108E-6</v>
      </c>
      <c r="N214" s="109">
        <f t="shared" si="491"/>
        <v>6.1676817484365152E-7</v>
      </c>
      <c r="O214" s="109">
        <f t="shared" si="491"/>
        <v>7.4459842075152386E-7</v>
      </c>
      <c r="P214" s="109">
        <f t="shared" si="491"/>
        <v>2.3919147920247431E-7</v>
      </c>
      <c r="Q214" s="109">
        <f t="shared" si="491"/>
        <v>6.1676817484365152E-7</v>
      </c>
      <c r="R214" s="109">
        <f t="shared" si="492"/>
        <v>1.7217554318000922E-7</v>
      </c>
      <c r="S214" s="109">
        <f t="shared" si="492"/>
        <v>7.4705300497770341E-6</v>
      </c>
      <c r="T214" s="109">
        <f t="shared" si="492"/>
        <v>5.4035326049049195E-8</v>
      </c>
      <c r="U214" s="109">
        <f t="shared" si="492"/>
        <v>6.1676817484365152E-7</v>
      </c>
      <c r="V214" s="109">
        <f t="shared" si="492"/>
        <v>1.1574241832791756E-6</v>
      </c>
      <c r="W214" s="109">
        <f t="shared" si="492"/>
        <v>4.2013312469203792E-6</v>
      </c>
      <c r="X214" s="109">
        <f t="shared" si="492"/>
        <v>6.1676817484365152E-7</v>
      </c>
      <c r="Y214" s="109">
        <f t="shared" si="492"/>
        <v>4.1569637792614528E-7</v>
      </c>
      <c r="Z214" s="109">
        <f t="shared" si="492"/>
        <v>8.2166957413658362E-6</v>
      </c>
      <c r="AA214" s="109">
        <f t="shared" si="492"/>
        <v>8.1252927168958449E-8</v>
      </c>
      <c r="AB214" s="109">
        <f t="shared" si="493"/>
        <v>3.3552359065796934E-6</v>
      </c>
      <c r="AC214" s="109">
        <f t="shared" si="493"/>
        <v>6.8567897859730713E-7</v>
      </c>
      <c r="AD214" s="109">
        <f t="shared" si="493"/>
        <v>2.9444070603539395E-8</v>
      </c>
      <c r="AE214" s="109">
        <f t="shared" si="493"/>
        <v>1.4379109631309855E-6</v>
      </c>
      <c r="AF214" s="109">
        <f t="shared" si="493"/>
        <v>5.4960014165346779E-7</v>
      </c>
      <c r="AG214" s="109">
        <f t="shared" si="493"/>
        <v>6.020685206949948E-6</v>
      </c>
      <c r="AH214" s="109">
        <f t="shared" si="493"/>
        <v>9.749789681958657E-7</v>
      </c>
      <c r="AI214" s="109">
        <f t="shared" si="493"/>
        <v>6.1676817484365152E-7</v>
      </c>
      <c r="AJ214" s="109">
        <f t="shared" si="493"/>
        <v>3.2473239187997672E-6</v>
      </c>
      <c r="AK214" s="109">
        <f t="shared" si="493"/>
        <v>3.4838648923796753E-7</v>
      </c>
      <c r="AL214" s="109">
        <f t="shared" si="494"/>
        <v>2.8309344230585638E-6</v>
      </c>
      <c r="AM214" s="109">
        <f t="shared" si="494"/>
        <v>2.1554325246586253E-6</v>
      </c>
      <c r="AN214" s="109">
        <f t="shared" si="494"/>
        <v>2.216536850211961E-6</v>
      </c>
      <c r="AO214" s="109">
        <f t="shared" si="494"/>
        <v>5.2733556666066597E-7</v>
      </c>
      <c r="AP214" s="109">
        <f t="shared" si="494"/>
        <v>3.2659406640446836E-6</v>
      </c>
      <c r="AQ214" s="109">
        <f t="shared" si="494"/>
        <v>3.4597171237866966E-7</v>
      </c>
      <c r="AR214" s="109">
        <f t="shared" si="494"/>
        <v>6.1676817484365152E-7</v>
      </c>
      <c r="AS214" s="109">
        <f t="shared" si="494"/>
        <v>2.2689454598546223E-7</v>
      </c>
      <c r="AT214" s="109">
        <f t="shared" si="494"/>
        <v>7.8091492006316741E-7</v>
      </c>
      <c r="AU214" s="109">
        <f t="shared" si="494"/>
        <v>2.6858006576889642E-6</v>
      </c>
      <c r="AV214" s="109">
        <f t="shared" si="495"/>
        <v>5.1190606951297895E-7</v>
      </c>
      <c r="AW214" s="109">
        <f t="shared" si="495"/>
        <v>9.7852927967288997E-6</v>
      </c>
      <c r="AX214" s="109">
        <f t="shared" si="495"/>
        <v>4.309544470541835E-7</v>
      </c>
      <c r="AY214" s="109">
        <f t="shared" si="495"/>
        <v>2.216536850211961E-6</v>
      </c>
      <c r="AZ214" s="109">
        <f t="shared" si="495"/>
        <v>7.4284897266136672E-6</v>
      </c>
      <c r="BA214" s="109">
        <f t="shared" si="495"/>
        <v>4.9635200331658585E-6</v>
      </c>
      <c r="BB214" s="109">
        <f t="shared" si="495"/>
        <v>1.7020287388627672E-7</v>
      </c>
      <c r="BC214" s="109">
        <f t="shared" si="495"/>
        <v>3.8424731948376114E-6</v>
      </c>
      <c r="BD214" s="109">
        <f t="shared" si="495"/>
        <v>9.9673796763964834E-8</v>
      </c>
      <c r="BE214" s="109">
        <f t="shared" si="495"/>
        <v>2.8511804831786003E-7</v>
      </c>
      <c r="BF214" s="109">
        <f t="shared" si="496"/>
        <v>6.1676817484365152E-7</v>
      </c>
      <c r="BG214" s="109">
        <f t="shared" si="496"/>
        <v>1.3867756592888525E-6</v>
      </c>
      <c r="BH214" s="109">
        <f t="shared" si="496"/>
        <v>8.088140392167309E-6</v>
      </c>
      <c r="BI214" s="109">
        <f t="shared" si="496"/>
        <v>7.5167850158674256E-7</v>
      </c>
      <c r="BJ214" s="109">
        <f t="shared" si="496"/>
        <v>1.4044688338186179E-7</v>
      </c>
      <c r="BK214" s="109">
        <f t="shared" si="496"/>
        <v>6.1676817484365152E-7</v>
      </c>
      <c r="BL214" s="109">
        <f t="shared" si="496"/>
        <v>1.0172257409054873E-6</v>
      </c>
      <c r="BM214" s="109">
        <f t="shared" si="496"/>
        <v>4.6767673602070692E-7</v>
      </c>
      <c r="BN214" s="109">
        <f t="shared" si="496"/>
        <v>1.5884976220409796E-6</v>
      </c>
      <c r="BO214" s="109">
        <f t="shared" si="496"/>
        <v>3.7407604971578057E-7</v>
      </c>
      <c r="BP214" s="109">
        <f t="shared" si="497"/>
        <v>1.8830743922256846E-6</v>
      </c>
      <c r="BQ214" s="109">
        <f t="shared" si="497"/>
        <v>3.814340233635887E-8</v>
      </c>
      <c r="BR214" s="109">
        <f t="shared" si="497"/>
        <v>2.0099933817553743E-7</v>
      </c>
      <c r="BS214" s="109">
        <f t="shared" si="497"/>
        <v>2.216536850211961E-6</v>
      </c>
      <c r="BT214" s="109">
        <f t="shared" si="497"/>
        <v>3.6049994315251932E-8</v>
      </c>
      <c r="BU214" s="109">
        <f t="shared" si="497"/>
        <v>1.3867756592888525E-6</v>
      </c>
      <c r="BV214" s="109">
        <f t="shared" si="497"/>
        <v>1.0911155411239943E-7</v>
      </c>
      <c r="BW214" s="109">
        <f t="shared" si="497"/>
        <v>1.0097998664543097E-6</v>
      </c>
      <c r="BX214" s="109">
        <f t="shared" si="497"/>
        <v>2.570956205671113E-6</v>
      </c>
      <c r="BY214" s="109">
        <f t="shared" si="497"/>
        <v>1.0911155411239943E-7</v>
      </c>
      <c r="BZ214" s="109">
        <f t="shared" si="498"/>
        <v>9.0120947216158752E-7</v>
      </c>
      <c r="CA214" s="109">
        <f t="shared" si="498"/>
        <v>2.216536850211961E-6</v>
      </c>
      <c r="CB214" s="109">
        <f t="shared" si="498"/>
        <v>2.0784741850581412E-7</v>
      </c>
      <c r="CC214" s="109">
        <f t="shared" si="498"/>
        <v>2.4249427464205998E-6</v>
      </c>
      <c r="CD214" s="109">
        <f t="shared" si="498"/>
        <v>7.2508631588072324E-6</v>
      </c>
      <c r="CE214" s="109">
        <f t="shared" si="498"/>
        <v>2.6858006576889642E-6</v>
      </c>
      <c r="CF214" s="109">
        <f t="shared" si="498"/>
        <v>5.0548265101040138E-7</v>
      </c>
      <c r="CG214" s="109">
        <f t="shared" si="498"/>
        <v>2.553519090499443E-8</v>
      </c>
      <c r="CH214" s="109">
        <f t="shared" si="498"/>
        <v>6.1676817484365152E-7</v>
      </c>
      <c r="CI214" s="109">
        <f t="shared" si="498"/>
        <v>3.2473239187997672E-6</v>
      </c>
      <c r="CJ214" s="109">
        <f t="shared" si="499"/>
        <v>2.6695513943722268E-7</v>
      </c>
      <c r="CK214" s="109">
        <f t="shared" si="499"/>
        <v>5.3621822418366877E-6</v>
      </c>
      <c r="CL214" s="109">
        <f t="shared" si="499"/>
        <v>1.7552601272245851E-7</v>
      </c>
      <c r="CM214" s="109">
        <f t="shared" si="499"/>
        <v>8.7048780627553144E-7</v>
      </c>
      <c r="CN214" s="109">
        <f t="shared" si="499"/>
        <v>1.5986270238295689E-7</v>
      </c>
      <c r="CO214" s="109">
        <f t="shared" si="499"/>
        <v>3.9533067511881256E-7</v>
      </c>
      <c r="CP214" s="109">
        <f t="shared" si="499"/>
        <v>3.2473239187997672E-6</v>
      </c>
      <c r="CQ214" s="109">
        <f t="shared" si="499"/>
        <v>1.5689538200687136E-6</v>
      </c>
      <c r="CR214" s="109">
        <f t="shared" si="499"/>
        <v>7.4936930335204146E-8</v>
      </c>
      <c r="CS214" s="109">
        <f t="shared" si="499"/>
        <v>2.4518354142598281E-6</v>
      </c>
      <c r="CT214" s="109">
        <f t="shared" si="500"/>
        <v>5.6503388306060603E-7</v>
      </c>
      <c r="CU214" s="109">
        <f t="shared" si="500"/>
        <v>4.8263515332259661E-7</v>
      </c>
      <c r="CV214" s="109">
        <f t="shared" si="500"/>
        <v>6.1767725190321864E-7</v>
      </c>
      <c r="CW214" s="109">
        <f t="shared" si="500"/>
        <v>3.6373504242800804E-7</v>
      </c>
      <c r="CX214" s="109">
        <f t="shared" si="500"/>
        <v>2.6858006576889642E-6</v>
      </c>
      <c r="CY214" s="109">
        <f t="shared" si="500"/>
        <v>4.1547310428507903E-6</v>
      </c>
      <c r="CZ214" s="109">
        <f t="shared" si="500"/>
        <v>1.0284404358243297E-6</v>
      </c>
      <c r="DA214" s="109">
        <f t="shared" si="500"/>
        <v>6.1676817484365152E-7</v>
      </c>
      <c r="DB214" s="109">
        <f t="shared" si="500"/>
        <v>2.1146433844625561E-6</v>
      </c>
      <c r="DC214" s="109">
        <f t="shared" si="500"/>
        <v>3.2230051575782536E-6</v>
      </c>
      <c r="DD214" s="109">
        <f t="shared" si="501"/>
        <v>9.9747871246175445E-8</v>
      </c>
      <c r="DE214" s="109">
        <f t="shared" si="501"/>
        <v>3.400096108462315E-7</v>
      </c>
      <c r="DF214" s="109">
        <f t="shared" si="501"/>
        <v>3.2473239187997672E-6</v>
      </c>
      <c r="DG214" s="109">
        <f t="shared" si="501"/>
        <v>1.2579632906341125E-6</v>
      </c>
      <c r="DH214" s="109">
        <f t="shared" si="501"/>
        <v>1.279443953391223E-5</v>
      </c>
      <c r="DI214" s="109">
        <f t="shared" si="501"/>
        <v>1.3867756592888525E-6</v>
      </c>
      <c r="DJ214" s="109">
        <f t="shared" si="501"/>
        <v>1.1574241832791756E-6</v>
      </c>
      <c r="DK214" s="109">
        <f t="shared" si="501"/>
        <v>9.6032590485346668E-7</v>
      </c>
      <c r="DL214" s="109">
        <f t="shared" si="501"/>
        <v>1.9689656087119014E-6</v>
      </c>
      <c r="DM214" s="109">
        <f t="shared" si="501"/>
        <v>3.3234900603138435E-7</v>
      </c>
      <c r="DN214" s="109">
        <f t="shared" si="502"/>
        <v>1.1574241832791756E-6</v>
      </c>
      <c r="DO214" s="109">
        <f t="shared" si="502"/>
        <v>3.2993093153510213E-8</v>
      </c>
      <c r="DP214" s="109">
        <f t="shared" si="502"/>
        <v>2.816901274998907E-7</v>
      </c>
      <c r="DQ214" s="109">
        <f t="shared" si="502"/>
        <v>2.0659071853623185E-7</v>
      </c>
      <c r="DR214" s="109">
        <f t="shared" si="502"/>
        <v>2.6858006576889642E-6</v>
      </c>
      <c r="DS214" s="109">
        <f t="shared" si="502"/>
        <v>3.078849196827955E-6</v>
      </c>
      <c r="DT214" s="109">
        <f t="shared" si="502"/>
        <v>2.6858006576889642E-6</v>
      </c>
      <c r="DU214" s="109">
        <f t="shared" si="502"/>
        <v>3.2473239187997672E-6</v>
      </c>
      <c r="DV214" s="109">
        <f t="shared" si="502"/>
        <v>2.7265635498060842E-7</v>
      </c>
      <c r="DW214" s="109">
        <f t="shared" si="502"/>
        <v>4.2883131344118606E-7</v>
      </c>
      <c r="DX214" s="109">
        <f t="shared" si="503"/>
        <v>6.3895927225843708E-6</v>
      </c>
      <c r="DY214" s="109">
        <f t="shared" si="503"/>
        <v>1.5261273406848714E-6</v>
      </c>
      <c r="DZ214" s="109">
        <f t="shared" si="503"/>
        <v>3.951154818498846E-8</v>
      </c>
      <c r="EA214" s="109">
        <f t="shared" si="503"/>
        <v>1.1574241832791756E-6</v>
      </c>
      <c r="EB214" s="109">
        <f t="shared" si="503"/>
        <v>3.2473239187997672E-6</v>
      </c>
      <c r="EC214" s="109">
        <f t="shared" si="503"/>
        <v>7.301809845615161E-7</v>
      </c>
      <c r="ED214" s="109">
        <f t="shared" si="503"/>
        <v>2.216536850211961E-6</v>
      </c>
      <c r="EE214" s="109">
        <f t="shared" si="503"/>
        <v>8.7764757972117453E-7</v>
      </c>
      <c r="EF214" s="109">
        <f t="shared" si="503"/>
        <v>3.2473239187997672E-6</v>
      </c>
      <c r="EG214" s="109">
        <f t="shared" si="503"/>
        <v>6.6803461213376141E-7</v>
      </c>
      <c r="EH214" s="109">
        <f t="shared" si="504"/>
        <v>2.6858006576889642E-6</v>
      </c>
      <c r="EI214" s="109">
        <f t="shared" si="504"/>
        <v>1.3533446728464898E-7</v>
      </c>
      <c r="EJ214" s="109">
        <f t="shared" si="504"/>
        <v>1.3867756592888525E-6</v>
      </c>
      <c r="EK214" s="109">
        <f t="shared" si="504"/>
        <v>1.0890681856528337E-6</v>
      </c>
      <c r="EL214" s="109">
        <f t="shared" si="504"/>
        <v>1.8884395806109625E-7</v>
      </c>
      <c r="EM214" s="109">
        <f t="shared" si="504"/>
        <v>2.889153204192367E-6</v>
      </c>
      <c r="EN214" s="109">
        <f t="shared" si="504"/>
        <v>2.0547763470460608E-7</v>
      </c>
      <c r="EO214" s="109">
        <f t="shared" si="504"/>
        <v>3.2473239187997672E-6</v>
      </c>
      <c r="EP214" s="109">
        <f t="shared" si="504"/>
        <v>4.9154382581101733E-8</v>
      </c>
      <c r="EQ214" s="109">
        <f t="shared" si="504"/>
        <v>3.5816879148809498E-6</v>
      </c>
      <c r="ER214" s="109">
        <f t="shared" si="505"/>
        <v>1.0911155411239943E-7</v>
      </c>
      <c r="ES214" s="109">
        <f t="shared" si="505"/>
        <v>9.0296933761414711E-8</v>
      </c>
      <c r="ET214" s="109">
        <f t="shared" si="505"/>
        <v>1.2322003825443659E-7</v>
      </c>
      <c r="EU214" s="109">
        <f t="shared" si="505"/>
        <v>1.4390299462185312E-6</v>
      </c>
      <c r="EV214" s="109">
        <f t="shared" si="505"/>
        <v>5.3965284953045071E-6</v>
      </c>
      <c r="EW214" s="109">
        <f t="shared" si="505"/>
        <v>6.2550852559615247E-6</v>
      </c>
      <c r="EX214" s="109">
        <f t="shared" si="505"/>
        <v>3.2473239187997672E-6</v>
      </c>
      <c r="EY214" s="109">
        <f t="shared" si="505"/>
        <v>5.1903242286103473E-7</v>
      </c>
      <c r="EZ214" s="109">
        <f t="shared" si="505"/>
        <v>1.472709903048612E-7</v>
      </c>
      <c r="FA214" s="109">
        <f t="shared" si="505"/>
        <v>1.2499334788874824E-6</v>
      </c>
      <c r="FB214" s="109">
        <f t="shared" si="506"/>
        <v>3.2473239187997672E-6</v>
      </c>
      <c r="FC214" s="109">
        <f t="shared" si="506"/>
        <v>2.4620771926487458E-7</v>
      </c>
      <c r="FD214" s="109">
        <f t="shared" si="506"/>
        <v>2.1789793961146649E-7</v>
      </c>
      <c r="FE214" s="109">
        <f t="shared" si="506"/>
        <v>8.1336881732799729E-7</v>
      </c>
      <c r="FF214" s="109">
        <f t="shared" si="506"/>
        <v>2.6952441582682523E-6</v>
      </c>
      <c r="FG214" s="109">
        <f t="shared" si="506"/>
        <v>7.0483416402289949E-7</v>
      </c>
      <c r="FH214" s="109">
        <f t="shared" si="506"/>
        <v>4.7962463156205883E-6</v>
      </c>
      <c r="FI214" s="109">
        <f t="shared" si="506"/>
        <v>2.4638984030088537E-6</v>
      </c>
      <c r="FJ214" s="109">
        <f t="shared" si="506"/>
        <v>6.1676817484365152E-7</v>
      </c>
      <c r="FK214" s="109">
        <f t="shared" si="506"/>
        <v>1.1574241832791756E-6</v>
      </c>
      <c r="FL214" s="109">
        <f t="shared" si="507"/>
        <v>4.8754727050252436E-7</v>
      </c>
      <c r="FM214" s="109">
        <f t="shared" si="507"/>
        <v>6.3940500588451364E-7</v>
      </c>
      <c r="FN214" s="109">
        <f t="shared" si="507"/>
        <v>5.327764036359361E-7</v>
      </c>
      <c r="FO214" s="109">
        <f t="shared" si="507"/>
        <v>1.0911155411239943E-7</v>
      </c>
      <c r="FP214" s="109">
        <f t="shared" si="507"/>
        <v>2.6858006576889642E-6</v>
      </c>
      <c r="FQ214" s="109">
        <f t="shared" si="507"/>
        <v>2.216536850211961E-6</v>
      </c>
      <c r="FR214" s="109">
        <f t="shared" si="507"/>
        <v>6.7725777849052716E-7</v>
      </c>
      <c r="FS214" s="109">
        <f t="shared" si="507"/>
        <v>6.7617905064408242E-6</v>
      </c>
      <c r="FT214" s="109">
        <f t="shared" si="507"/>
        <v>5.3690907003201612E-7</v>
      </c>
      <c r="FU214" s="109">
        <f t="shared" si="507"/>
        <v>2.216536850211961E-6</v>
      </c>
      <c r="FV214" s="109">
        <f t="shared" si="508"/>
        <v>1.5716279599151812E-6</v>
      </c>
      <c r="FW214" s="109">
        <f t="shared" si="508"/>
        <v>3.2473239187997672E-6</v>
      </c>
      <c r="FX214" s="109">
        <f t="shared" si="508"/>
        <v>6.1676817484365152E-7</v>
      </c>
      <c r="FY214" s="109">
        <f t="shared" si="508"/>
        <v>6.4953524432020344E-6</v>
      </c>
      <c r="FZ214" s="109">
        <f t="shared" si="508"/>
        <v>1.6288015958830458E-6</v>
      </c>
      <c r="GA214" s="109">
        <f t="shared" si="508"/>
        <v>6.4862185395774356E-8</v>
      </c>
      <c r="GB214" s="109">
        <f t="shared" si="508"/>
        <v>1.1253136573539431E-7</v>
      </c>
      <c r="GC214" s="109">
        <f t="shared" si="508"/>
        <v>1.2748888888393379E-6</v>
      </c>
      <c r="GD214" s="109">
        <f t="shared" si="508"/>
        <v>2.216536850211961E-6</v>
      </c>
      <c r="GE214" s="109">
        <f t="shared" si="508"/>
        <v>2.4975336021034832E-6</v>
      </c>
      <c r="GF214" s="109">
        <f t="shared" si="509"/>
        <v>2.6653829523008415E-6</v>
      </c>
      <c r="GG214" s="109">
        <f t="shared" si="509"/>
        <v>6.1676817484365152E-7</v>
      </c>
      <c r="GH214" s="109">
        <f t="shared" si="509"/>
        <v>6.1676817484365152E-7</v>
      </c>
      <c r="GI214" s="109">
        <f t="shared" si="509"/>
        <v>6.1676817484365152E-7</v>
      </c>
      <c r="GJ214" s="109">
        <f t="shared" si="509"/>
        <v>6.1676817484365152E-7</v>
      </c>
      <c r="GK214" s="109">
        <f t="shared" si="509"/>
        <v>1.0812234077005361E-7</v>
      </c>
      <c r="GL214" s="109">
        <f t="shared" si="509"/>
        <v>3.0862084290645972E-7</v>
      </c>
      <c r="GM214" s="109">
        <f t="shared" si="509"/>
        <v>6.3734182016077035E-7</v>
      </c>
      <c r="GN214" s="109">
        <f t="shared" si="509"/>
        <v>8.5100463964763332E-6</v>
      </c>
      <c r="GO214" s="109">
        <f t="shared" si="509"/>
        <v>4.9104488993073254E-7</v>
      </c>
      <c r="GP214" s="109">
        <f t="shared" si="510"/>
        <v>3.2473239187997672E-6</v>
      </c>
      <c r="GQ214" s="109">
        <f t="shared" si="510"/>
        <v>4.9892878549735289E-7</v>
      </c>
      <c r="GR214" s="109">
        <f t="shared" si="510"/>
        <v>5.8115650133921849E-7</v>
      </c>
      <c r="GS214" s="109">
        <f t="shared" si="510"/>
        <v>3.8173948525085853E-6</v>
      </c>
      <c r="GT214" s="109">
        <f t="shared" si="510"/>
        <v>3.2473239187997672E-6</v>
      </c>
      <c r="GU214" s="109">
        <f t="shared" si="510"/>
        <v>1.2623008741065217E-5</v>
      </c>
      <c r="GV214" s="109">
        <f t="shared" si="510"/>
        <v>1.0911155411239943E-7</v>
      </c>
      <c r="GW214" s="109">
        <f t="shared" si="510"/>
        <v>6.1676817484365152E-7</v>
      </c>
      <c r="GX214" s="109">
        <f t="shared" si="510"/>
        <v>6.946479362256389E-7</v>
      </c>
      <c r="GY214" s="109">
        <f t="shared" si="510"/>
        <v>4.9641270122204401E-7</v>
      </c>
      <c r="GZ214" s="109">
        <f t="shared" si="511"/>
        <v>3.4483201009404904E-8</v>
      </c>
      <c r="HA214" s="109">
        <f t="shared" si="511"/>
        <v>6.1676817484365152E-7</v>
      </c>
      <c r="HB214" s="109">
        <f t="shared" si="511"/>
        <v>1.0911155411239943E-7</v>
      </c>
      <c r="HC214" s="109">
        <f t="shared" si="511"/>
        <v>4.8909173517362374E-8</v>
      </c>
      <c r="HD214" s="109">
        <f t="shared" si="511"/>
        <v>7.5619070017058428E-7</v>
      </c>
      <c r="HE214" s="109">
        <f t="shared" si="511"/>
        <v>1.8078689738223719E-6</v>
      </c>
      <c r="HF214" s="109">
        <f t="shared" si="511"/>
        <v>8.5155444366882023E-7</v>
      </c>
      <c r="HG214" s="109">
        <f t="shared" si="511"/>
        <v>1.6855300325082571E-6</v>
      </c>
      <c r="HH214" s="109">
        <f t="shared" si="511"/>
        <v>3.160531229420112E-7</v>
      </c>
      <c r="HI214" s="109">
        <f t="shared" si="511"/>
        <v>4.6791893922480457E-8</v>
      </c>
      <c r="HJ214" s="109">
        <f t="shared" si="512"/>
        <v>1.0911155411239943E-7</v>
      </c>
      <c r="HK214" s="109">
        <f t="shared" si="512"/>
        <v>6.1676817484365152E-7</v>
      </c>
      <c r="HL214" s="109">
        <f t="shared" si="512"/>
        <v>2.2946534488214241E-6</v>
      </c>
      <c r="HM214" s="109">
        <f t="shared" si="512"/>
        <v>6.1676817484365152E-7</v>
      </c>
      <c r="HN214" s="109">
        <f t="shared" si="512"/>
        <v>1.1574241832791756E-6</v>
      </c>
      <c r="HO214" s="109">
        <f t="shared" si="512"/>
        <v>1.0430393297480189E-6</v>
      </c>
      <c r="HP214" s="109">
        <f t="shared" si="512"/>
        <v>4.6912064231446808E-7</v>
      </c>
      <c r="HQ214" s="109">
        <f t="shared" si="512"/>
        <v>3.5754851302066591E-6</v>
      </c>
      <c r="HR214" s="109"/>
      <c r="HS214" s="109"/>
      <c r="HT214" s="109"/>
      <c r="HU214" s="109"/>
      <c r="HV214" s="109"/>
      <c r="HW214" s="109"/>
      <c r="HX214" s="109"/>
      <c r="HY214" s="109"/>
      <c r="HZ214" s="109"/>
      <c r="IA214" s="109"/>
      <c r="IB214" s="109"/>
      <c r="IC214" s="109"/>
      <c r="ID214" s="109"/>
      <c r="IE214" s="109"/>
      <c r="IF214" s="109"/>
      <c r="IG214" s="109"/>
      <c r="IH214" s="109"/>
      <c r="II214" s="109"/>
      <c r="IJ214" s="109"/>
      <c r="IK214" s="109"/>
      <c r="IL214" s="109"/>
      <c r="IM214" s="109"/>
      <c r="IN214" s="109"/>
      <c r="IO214" s="109"/>
      <c r="IP214" s="109"/>
      <c r="IQ214" s="109"/>
      <c r="IR214" s="109"/>
      <c r="IS214" s="109"/>
      <c r="IT214" s="109"/>
      <c r="IU214" s="109"/>
      <c r="IV214" s="109"/>
      <c r="IW214" s="109"/>
      <c r="IX214" s="109"/>
      <c r="IY214" s="109"/>
      <c r="IZ214" s="109"/>
      <c r="JA214" s="109"/>
      <c r="JB214" s="109"/>
      <c r="JC214" s="109"/>
      <c r="JD214" s="109"/>
      <c r="JE214" s="109"/>
      <c r="JF214" s="109"/>
      <c r="JG214" s="109"/>
      <c r="JH214" s="109"/>
      <c r="JI214" s="109"/>
      <c r="JJ214" s="109"/>
      <c r="JK214" s="109"/>
      <c r="JL214" s="109"/>
      <c r="JM214" s="109"/>
      <c r="JN214" s="109"/>
      <c r="JO214" s="109"/>
      <c r="JP214" s="109" t="str">
        <f t="shared" si="490"/>
        <v>Water Pollution_ACETAMIDE,_Seawater_Health_N/A for WP Interim Methodology</v>
      </c>
    </row>
    <row r="215" spans="2:276">
      <c r="B215" s="112" t="s">
        <v>9</v>
      </c>
      <c r="C215" s="112" t="s">
        <v>431</v>
      </c>
      <c r="D215" s="112" t="s">
        <v>384</v>
      </c>
      <c r="E215" s="112" t="s">
        <v>395</v>
      </c>
      <c r="F215" s="112" t="s">
        <v>390</v>
      </c>
      <c r="G215" s="112" t="s">
        <v>391</v>
      </c>
      <c r="H215" s="109">
        <f t="shared" si="491"/>
        <v>0.75183385613552722</v>
      </c>
      <c r="I215" s="109">
        <f t="shared" si="491"/>
        <v>5.7792142095813657E-3</v>
      </c>
      <c r="J215" s="109">
        <f t="shared" si="491"/>
        <v>0.70265251078915147</v>
      </c>
      <c r="K215" s="109">
        <f t="shared" si="491"/>
        <v>1.0911155411239943E-7</v>
      </c>
      <c r="L215" s="109">
        <f t="shared" si="491"/>
        <v>4.1353495140773723E-2</v>
      </c>
      <c r="M215" s="109">
        <f t="shared" si="491"/>
        <v>0.17288035311162603</v>
      </c>
      <c r="N215" s="109">
        <f t="shared" si="491"/>
        <v>6.1676817484365152E-7</v>
      </c>
      <c r="O215" s="109">
        <f t="shared" si="491"/>
        <v>5.3711862678123539E-3</v>
      </c>
      <c r="P215" s="109">
        <f t="shared" si="491"/>
        <v>3.1334360266353535E-3</v>
      </c>
      <c r="Q215" s="109">
        <f t="shared" si="491"/>
        <v>6.1676817484365152E-7</v>
      </c>
      <c r="R215" s="109">
        <f t="shared" si="492"/>
        <v>1.2691140813190862E-3</v>
      </c>
      <c r="S215" s="109">
        <f t="shared" si="492"/>
        <v>7.443855024678629E-3</v>
      </c>
      <c r="T215" s="109">
        <f t="shared" si="492"/>
        <v>3.2185325838812368E-2</v>
      </c>
      <c r="U215" s="109">
        <f t="shared" si="492"/>
        <v>1.6493896584359919E-4</v>
      </c>
      <c r="V215" s="109">
        <f t="shared" si="492"/>
        <v>1.1574241832791756E-6</v>
      </c>
      <c r="W215" s="109">
        <f t="shared" si="492"/>
        <v>0.32757856687285936</v>
      </c>
      <c r="X215" s="109">
        <f t="shared" si="492"/>
        <v>6.1676817484365152E-7</v>
      </c>
      <c r="Y215" s="109">
        <f t="shared" si="492"/>
        <v>0.21389420072669618</v>
      </c>
      <c r="Z215" s="109">
        <f t="shared" si="492"/>
        <v>0.23992140329532569</v>
      </c>
      <c r="AA215" s="109">
        <f t="shared" si="492"/>
        <v>1.1771090567954797E-2</v>
      </c>
      <c r="AB215" s="109">
        <f t="shared" si="493"/>
        <v>0.11506331702060665</v>
      </c>
      <c r="AC215" s="109">
        <f t="shared" si="493"/>
        <v>6.8567897859730713E-7</v>
      </c>
      <c r="AD215" s="109">
        <f t="shared" si="493"/>
        <v>7.0929111561329181E-2</v>
      </c>
      <c r="AE215" s="109">
        <f t="shared" si="493"/>
        <v>2.0583284532955629E-3</v>
      </c>
      <c r="AF215" s="109">
        <f t="shared" si="493"/>
        <v>0.31246985026395468</v>
      </c>
      <c r="AG215" s="109">
        <f t="shared" si="493"/>
        <v>2.0305304846678532E-3</v>
      </c>
      <c r="AH215" s="109">
        <f t="shared" si="493"/>
        <v>1.5990253863096184E-2</v>
      </c>
      <c r="AI215" s="109">
        <f t="shared" si="493"/>
        <v>6.1676817484365152E-7</v>
      </c>
      <c r="AJ215" s="109">
        <f t="shared" si="493"/>
        <v>2.7975515296929668E-2</v>
      </c>
      <c r="AK215" s="109">
        <f t="shared" si="493"/>
        <v>7.0859735951122785E-2</v>
      </c>
      <c r="AL215" s="109">
        <f t="shared" si="494"/>
        <v>0.59660438608643396</v>
      </c>
      <c r="AM215" s="109">
        <f t="shared" si="494"/>
        <v>1.3972813154752184E-3</v>
      </c>
      <c r="AN215" s="109">
        <f t="shared" si="494"/>
        <v>2.8874133489814057E-2</v>
      </c>
      <c r="AO215" s="109">
        <f t="shared" si="494"/>
        <v>4.5835250825221552E-2</v>
      </c>
      <c r="AP215" s="109">
        <f t="shared" si="494"/>
        <v>7.4440070576064915E-2</v>
      </c>
      <c r="AQ215" s="109">
        <f t="shared" si="494"/>
        <v>8.2235192927916103E-5</v>
      </c>
      <c r="AR215" s="109">
        <f t="shared" si="494"/>
        <v>6.1676817484365152E-7</v>
      </c>
      <c r="AS215" s="109">
        <f t="shared" si="494"/>
        <v>6.354985699465461E-2</v>
      </c>
      <c r="AT215" s="109">
        <f t="shared" si="494"/>
        <v>1.7874060518761208E-2</v>
      </c>
      <c r="AU215" s="109">
        <f t="shared" si="494"/>
        <v>3.3807664016362426E-2</v>
      </c>
      <c r="AV215" s="109">
        <f t="shared" si="495"/>
        <v>2.0866481477094748E-3</v>
      </c>
      <c r="AW215" s="109">
        <f t="shared" si="495"/>
        <v>5.5190612049096026E-2</v>
      </c>
      <c r="AX215" s="109">
        <f t="shared" si="495"/>
        <v>5.2831101303467002E-3</v>
      </c>
      <c r="AY215" s="109">
        <f t="shared" si="495"/>
        <v>2.216536850211961E-6</v>
      </c>
      <c r="AZ215" s="109">
        <f t="shared" si="495"/>
        <v>1.5983097274381533E-3</v>
      </c>
      <c r="BA215" s="109">
        <f t="shared" si="495"/>
        <v>8.5098526220074702E-2</v>
      </c>
      <c r="BB215" s="109">
        <f t="shared" si="495"/>
        <v>6.6201145417175464E-2</v>
      </c>
      <c r="BC215" s="109">
        <f t="shared" si="495"/>
        <v>0.10588828769851426</v>
      </c>
      <c r="BD215" s="109">
        <f t="shared" si="495"/>
        <v>6.9392389083863193E-2</v>
      </c>
      <c r="BE215" s="109">
        <f t="shared" si="495"/>
        <v>0.27532174084788041</v>
      </c>
      <c r="BF215" s="109">
        <f t="shared" si="496"/>
        <v>7.1488242810730754E-2</v>
      </c>
      <c r="BG215" s="109">
        <f t="shared" si="496"/>
        <v>3.9763939126358866E-2</v>
      </c>
      <c r="BH215" s="109">
        <f t="shared" si="496"/>
        <v>3.8297198824283209E-2</v>
      </c>
      <c r="BI215" s="109">
        <f t="shared" si="496"/>
        <v>2.1213732901733583E-2</v>
      </c>
      <c r="BJ215" s="109">
        <f t="shared" si="496"/>
        <v>8.9913421966109769E-2</v>
      </c>
      <c r="BK215" s="109">
        <f t="shared" si="496"/>
        <v>6.1676817484365152E-7</v>
      </c>
      <c r="BL215" s="109">
        <f t="shared" si="496"/>
        <v>0.22827608088078524</v>
      </c>
      <c r="BM215" s="109">
        <f t="shared" si="496"/>
        <v>2.1179975298419938E-2</v>
      </c>
      <c r="BN215" s="109">
        <f t="shared" si="496"/>
        <v>5.5125579812643731E-2</v>
      </c>
      <c r="BO215" s="109">
        <f t="shared" si="496"/>
        <v>0.15222708073020721</v>
      </c>
      <c r="BP215" s="109">
        <f t="shared" si="497"/>
        <v>0.12321604391319847</v>
      </c>
      <c r="BQ215" s="109">
        <f t="shared" si="497"/>
        <v>0.68348053834119837</v>
      </c>
      <c r="BR215" s="109">
        <f t="shared" si="497"/>
        <v>2.2686306577234822E-3</v>
      </c>
      <c r="BS215" s="109">
        <f t="shared" si="497"/>
        <v>0.14056133572523019</v>
      </c>
      <c r="BT215" s="109">
        <f t="shared" si="497"/>
        <v>0.2109185783379561</v>
      </c>
      <c r="BU215" s="109">
        <f t="shared" si="497"/>
        <v>1.3787713930859836E-4</v>
      </c>
      <c r="BV215" s="109">
        <f t="shared" si="497"/>
        <v>2.1532704859941318E-3</v>
      </c>
      <c r="BW215" s="109">
        <f t="shared" si="497"/>
        <v>6.815246053971702E-4</v>
      </c>
      <c r="BX215" s="109">
        <f t="shared" si="497"/>
        <v>4.2332792194752958E-2</v>
      </c>
      <c r="BY215" s="109">
        <f t="shared" si="497"/>
        <v>3.2992111040397757E-4</v>
      </c>
      <c r="BZ215" s="109">
        <f t="shared" si="498"/>
        <v>2.1431267536979382E-3</v>
      </c>
      <c r="CA215" s="109">
        <f t="shared" si="498"/>
        <v>8.2457524292696288E-2</v>
      </c>
      <c r="CB215" s="109">
        <f t="shared" si="498"/>
        <v>0.25546230692578187</v>
      </c>
      <c r="CC215" s="109">
        <f t="shared" si="498"/>
        <v>3.6182909741786229E-2</v>
      </c>
      <c r="CD215" s="109">
        <f t="shared" si="498"/>
        <v>2.1788271701239287E-2</v>
      </c>
      <c r="CE215" s="109">
        <f t="shared" si="498"/>
        <v>2.6858006576889642E-6</v>
      </c>
      <c r="CF215" s="109">
        <f t="shared" si="498"/>
        <v>1.8148373875911016E-2</v>
      </c>
      <c r="CG215" s="109">
        <f t="shared" si="498"/>
        <v>2.3830663992375541E-6</v>
      </c>
      <c r="CH215" s="109">
        <f t="shared" si="498"/>
        <v>6.1676817484365152E-7</v>
      </c>
      <c r="CI215" s="109">
        <f t="shared" si="498"/>
        <v>3.2473239187997672E-6</v>
      </c>
      <c r="CJ215" s="109">
        <f t="shared" si="499"/>
        <v>0.13925809504029285</v>
      </c>
      <c r="CK215" s="109">
        <f t="shared" si="499"/>
        <v>0.24636541495796663</v>
      </c>
      <c r="CL215" s="109">
        <f t="shared" si="499"/>
        <v>3.7036174320920503E-3</v>
      </c>
      <c r="CM215" s="109">
        <f t="shared" si="499"/>
        <v>1.0822473902356589E-4</v>
      </c>
      <c r="CN215" s="109">
        <f t="shared" si="499"/>
        <v>0.38767867536129358</v>
      </c>
      <c r="CO215" s="109">
        <f t="shared" si="499"/>
        <v>0.21077299360807353</v>
      </c>
      <c r="CP215" s="109">
        <f t="shared" si="499"/>
        <v>3.2473239187997672E-6</v>
      </c>
      <c r="CQ215" s="109">
        <f t="shared" si="499"/>
        <v>0.11157504012447379</v>
      </c>
      <c r="CR215" s="109">
        <f t="shared" si="499"/>
        <v>3.9272729371765837E-4</v>
      </c>
      <c r="CS215" s="109">
        <f t="shared" si="499"/>
        <v>9.7797462814105729E-2</v>
      </c>
      <c r="CT215" s="109">
        <f t="shared" si="500"/>
        <v>7.9577338585980067E-3</v>
      </c>
      <c r="CU215" s="109">
        <f t="shared" si="500"/>
        <v>7.9979998874721722E-2</v>
      </c>
      <c r="CV215" s="109">
        <f t="shared" si="500"/>
        <v>9.650817277203956E-2</v>
      </c>
      <c r="CW215" s="109">
        <f t="shared" si="500"/>
        <v>1.2893444879106672E-2</v>
      </c>
      <c r="CX215" s="109">
        <f t="shared" si="500"/>
        <v>2.3231617252512976E-3</v>
      </c>
      <c r="CY215" s="109">
        <f t="shared" si="500"/>
        <v>2.2116591348851519E-2</v>
      </c>
      <c r="CZ215" s="109">
        <f t="shared" si="500"/>
        <v>1.0889832864238506E-2</v>
      </c>
      <c r="DA215" s="109">
        <f t="shared" si="500"/>
        <v>5.9115392389121522E-2</v>
      </c>
      <c r="DB215" s="109">
        <f t="shared" si="500"/>
        <v>3.287398960871963E-2</v>
      </c>
      <c r="DC215" s="109">
        <f t="shared" si="500"/>
        <v>1.4298809440076183</v>
      </c>
      <c r="DD215" s="109">
        <f t="shared" si="501"/>
        <v>3.8955038131306039E-3</v>
      </c>
      <c r="DE215" s="109">
        <f t="shared" si="501"/>
        <v>1.3829213223772556E-2</v>
      </c>
      <c r="DF215" s="109">
        <f t="shared" si="501"/>
        <v>3.2473239187997672E-6</v>
      </c>
      <c r="DG215" s="109">
        <f t="shared" si="501"/>
        <v>1.2019498511204021</v>
      </c>
      <c r="DH215" s="109">
        <f t="shared" si="501"/>
        <v>0.49007247173584773</v>
      </c>
      <c r="DI215" s="109">
        <f t="shared" si="501"/>
        <v>7.7236263681460068E-2</v>
      </c>
      <c r="DJ215" s="109">
        <f t="shared" si="501"/>
        <v>0.38233394206341331</v>
      </c>
      <c r="DK215" s="109">
        <f t="shared" si="501"/>
        <v>6.1348939001417073E-2</v>
      </c>
      <c r="DL215" s="109">
        <f t="shared" si="501"/>
        <v>2.3327341915159786E-2</v>
      </c>
      <c r="DM215" s="109">
        <f t="shared" si="501"/>
        <v>9.4729776065169795E-3</v>
      </c>
      <c r="DN215" s="109">
        <f t="shared" si="502"/>
        <v>0.29667248240421601</v>
      </c>
      <c r="DO215" s="109">
        <f t="shared" si="502"/>
        <v>0.8508930017128985</v>
      </c>
      <c r="DP215" s="109">
        <f t="shared" si="502"/>
        <v>5.3101925940367807E-3</v>
      </c>
      <c r="DQ215" s="109">
        <f t="shared" si="502"/>
        <v>0.19943674945827342</v>
      </c>
      <c r="DR215" s="109">
        <f t="shared" si="502"/>
        <v>4.1353495140773723E-2</v>
      </c>
      <c r="DS215" s="109">
        <f t="shared" si="502"/>
        <v>1.6234798423215395E-2</v>
      </c>
      <c r="DT215" s="109">
        <f t="shared" si="502"/>
        <v>4.1353495140773723E-2</v>
      </c>
      <c r="DU215" s="109">
        <f t="shared" si="502"/>
        <v>3.2473239187997672E-6</v>
      </c>
      <c r="DV215" s="109">
        <f t="shared" si="502"/>
        <v>8.2405351207448477E-2</v>
      </c>
      <c r="DW215" s="109">
        <f t="shared" si="502"/>
        <v>4.0361427273611722E-4</v>
      </c>
      <c r="DX215" s="109">
        <f t="shared" si="503"/>
        <v>5.0330532276305046E-2</v>
      </c>
      <c r="DY215" s="109">
        <f t="shared" si="503"/>
        <v>1.5261273406848714E-6</v>
      </c>
      <c r="DZ215" s="109">
        <f t="shared" si="503"/>
        <v>2.57542309747823E-2</v>
      </c>
      <c r="EA215" s="109">
        <f t="shared" si="503"/>
        <v>1.1574241832791756E-6</v>
      </c>
      <c r="EB215" s="109">
        <f t="shared" si="503"/>
        <v>3.2473239187997672E-6</v>
      </c>
      <c r="EC215" s="109">
        <f t="shared" si="503"/>
        <v>0.13084490521058334</v>
      </c>
      <c r="ED215" s="109">
        <f t="shared" si="503"/>
        <v>4.197189043851586E-2</v>
      </c>
      <c r="EE215" s="109">
        <f t="shared" si="503"/>
        <v>2.4834211998940717E-2</v>
      </c>
      <c r="EF215" s="109">
        <f t="shared" si="503"/>
        <v>3.2473239187997672E-6</v>
      </c>
      <c r="EG215" s="109">
        <f t="shared" si="503"/>
        <v>6.6727529318575354E-2</v>
      </c>
      <c r="EH215" s="109">
        <f t="shared" si="504"/>
        <v>2.6858006576889642E-6</v>
      </c>
      <c r="EI215" s="109">
        <f t="shared" si="504"/>
        <v>3.3108588384570345E-4</v>
      </c>
      <c r="EJ215" s="109">
        <f t="shared" si="504"/>
        <v>6.7117452615122489E-2</v>
      </c>
      <c r="EK215" s="109">
        <f t="shared" si="504"/>
        <v>0.98865012054991563</v>
      </c>
      <c r="EL215" s="109">
        <f t="shared" si="504"/>
        <v>2.8899689439884474E-3</v>
      </c>
      <c r="EM215" s="109">
        <f t="shared" si="504"/>
        <v>5.0759545352300726E-2</v>
      </c>
      <c r="EN215" s="109">
        <f t="shared" si="504"/>
        <v>4.758670603773342E-2</v>
      </c>
      <c r="EO215" s="109">
        <f t="shared" si="504"/>
        <v>3.2473239187997672E-6</v>
      </c>
      <c r="EP215" s="109">
        <f t="shared" si="504"/>
        <v>0.14330226107950714</v>
      </c>
      <c r="EQ215" s="109">
        <f t="shared" si="504"/>
        <v>1.3002561369871279E-2</v>
      </c>
      <c r="ER215" s="109">
        <f t="shared" si="505"/>
        <v>1.5664170543513167E-3</v>
      </c>
      <c r="ES215" s="109">
        <f t="shared" si="505"/>
        <v>8.6455437228817567E-4</v>
      </c>
      <c r="ET215" s="109">
        <f t="shared" si="505"/>
        <v>6.8062898486260992E-3</v>
      </c>
      <c r="EU215" s="109">
        <f t="shared" si="505"/>
        <v>0.26062991290005177</v>
      </c>
      <c r="EV215" s="109">
        <f t="shared" si="505"/>
        <v>0.30032302249601034</v>
      </c>
      <c r="EW215" s="109">
        <f t="shared" si="505"/>
        <v>2.6331114422779851E-3</v>
      </c>
      <c r="EX215" s="109">
        <f t="shared" si="505"/>
        <v>3.2473239187997672E-6</v>
      </c>
      <c r="EY215" s="109">
        <f t="shared" si="505"/>
        <v>7.253849598087271E-4</v>
      </c>
      <c r="EZ215" s="109">
        <f t="shared" si="505"/>
        <v>0.30698992004918124</v>
      </c>
      <c r="FA215" s="109">
        <f t="shared" si="505"/>
        <v>0.17956539180909978</v>
      </c>
      <c r="FB215" s="109">
        <f t="shared" si="506"/>
        <v>3.2473239187997672E-6</v>
      </c>
      <c r="FC215" s="109">
        <f t="shared" si="506"/>
        <v>3.2101767809922656E-3</v>
      </c>
      <c r="FD215" s="109">
        <f t="shared" si="506"/>
        <v>1.4394677069013555E-2</v>
      </c>
      <c r="FE215" s="109">
        <f t="shared" si="506"/>
        <v>6.3460666348162786E-3</v>
      </c>
      <c r="FF215" s="109">
        <f t="shared" si="506"/>
        <v>3.2221169252105637E-3</v>
      </c>
      <c r="FG215" s="109">
        <f t="shared" si="506"/>
        <v>2.2883961213241773E-2</v>
      </c>
      <c r="FH215" s="109">
        <f t="shared" si="506"/>
        <v>3.4912778172479356E-2</v>
      </c>
      <c r="FI215" s="109">
        <f t="shared" si="506"/>
        <v>6.6701083031590419E-2</v>
      </c>
      <c r="FJ215" s="109">
        <f t="shared" si="506"/>
        <v>4.535336028693706E-2</v>
      </c>
      <c r="FK215" s="109">
        <f t="shared" si="506"/>
        <v>0.37724944851953218</v>
      </c>
      <c r="FL215" s="109">
        <f t="shared" si="507"/>
        <v>1.557396900443048E-2</v>
      </c>
      <c r="FM215" s="109">
        <f t="shared" si="507"/>
        <v>2.092565804267939E-4</v>
      </c>
      <c r="FN215" s="109">
        <f t="shared" si="507"/>
        <v>6.6487616355201899E-3</v>
      </c>
      <c r="FO215" s="109">
        <f t="shared" si="507"/>
        <v>4.0023476367267866E-4</v>
      </c>
      <c r="FP215" s="109">
        <f t="shared" si="507"/>
        <v>4.1353495140773723E-2</v>
      </c>
      <c r="FQ215" s="109">
        <f t="shared" si="507"/>
        <v>1.2359204437970174E-2</v>
      </c>
      <c r="FR215" s="109">
        <f t="shared" si="507"/>
        <v>0.48335269198099895</v>
      </c>
      <c r="FS215" s="109">
        <f t="shared" si="507"/>
        <v>6.6613205094595229E-2</v>
      </c>
      <c r="FT215" s="109">
        <f t="shared" si="507"/>
        <v>0.14927267186143359</v>
      </c>
      <c r="FU215" s="109">
        <f t="shared" si="507"/>
        <v>2.216536850211961E-6</v>
      </c>
      <c r="FV215" s="109">
        <f t="shared" si="508"/>
        <v>0.28498348641762555</v>
      </c>
      <c r="FW215" s="109">
        <f t="shared" si="508"/>
        <v>3.2473239187997672E-6</v>
      </c>
      <c r="FX215" s="109">
        <f t="shared" si="508"/>
        <v>7.1488242810730754E-2</v>
      </c>
      <c r="FY215" s="109">
        <f t="shared" si="508"/>
        <v>0.23369482539478345</v>
      </c>
      <c r="FZ215" s="109">
        <f t="shared" si="508"/>
        <v>7.0100481086417726E-2</v>
      </c>
      <c r="GA215" s="109">
        <f t="shared" si="508"/>
        <v>1.1199711086434382E-3</v>
      </c>
      <c r="GB215" s="109">
        <f t="shared" si="508"/>
        <v>3.3520697258596473E-2</v>
      </c>
      <c r="GC215" s="109">
        <f t="shared" si="508"/>
        <v>0.37242650547387224</v>
      </c>
      <c r="GD215" s="109">
        <f t="shared" si="508"/>
        <v>0.14056133572523019</v>
      </c>
      <c r="GE215" s="109">
        <f t="shared" si="508"/>
        <v>3.4836863912201796E-2</v>
      </c>
      <c r="GF215" s="109">
        <f t="shared" si="509"/>
        <v>0.31733583843984797</v>
      </c>
      <c r="GG215" s="109">
        <f t="shared" si="509"/>
        <v>6.1676817484365152E-7</v>
      </c>
      <c r="GH215" s="109">
        <f t="shared" si="509"/>
        <v>6.1676817484365152E-7</v>
      </c>
      <c r="GI215" s="109">
        <f t="shared" si="509"/>
        <v>7.1488242810730754E-2</v>
      </c>
      <c r="GJ215" s="109">
        <f t="shared" si="509"/>
        <v>6.1676817484365152E-7</v>
      </c>
      <c r="GK215" s="109">
        <f t="shared" si="509"/>
        <v>8.3997888637161039E-3</v>
      </c>
      <c r="GL215" s="109">
        <f t="shared" si="509"/>
        <v>1.2321987160450461E-3</v>
      </c>
      <c r="GM215" s="109">
        <f t="shared" si="509"/>
        <v>6.3280070894325587E-4</v>
      </c>
      <c r="GN215" s="109">
        <f t="shared" si="509"/>
        <v>3.0807023295214894E-3</v>
      </c>
      <c r="GO215" s="109">
        <f t="shared" si="509"/>
        <v>0.41454429182031505</v>
      </c>
      <c r="GP215" s="109">
        <f t="shared" si="510"/>
        <v>0.14918068822250158</v>
      </c>
      <c r="GQ215" s="109">
        <f t="shared" si="510"/>
        <v>0.2455183993719626</v>
      </c>
      <c r="GR215" s="109">
        <f t="shared" si="510"/>
        <v>7.0716660666993647E-4</v>
      </c>
      <c r="GS215" s="109">
        <f t="shared" si="510"/>
        <v>0.237244884775067</v>
      </c>
      <c r="GT215" s="109">
        <f t="shared" si="510"/>
        <v>0.10166959493175452</v>
      </c>
      <c r="GU215" s="109">
        <f t="shared" si="510"/>
        <v>7.0715981834155492E-2</v>
      </c>
      <c r="GV215" s="109">
        <f t="shared" si="510"/>
        <v>1.0911155411239943E-7</v>
      </c>
      <c r="GW215" s="109">
        <f t="shared" si="510"/>
        <v>3.6299692245596205E-2</v>
      </c>
      <c r="GX215" s="109">
        <f t="shared" si="510"/>
        <v>2.4843565277423402E-2</v>
      </c>
      <c r="GY215" s="109">
        <f t="shared" si="510"/>
        <v>1.5600955955918852E-2</v>
      </c>
      <c r="GZ215" s="109">
        <f t="shared" si="511"/>
        <v>9.6288869593589635E-2</v>
      </c>
      <c r="HA215" s="109">
        <f t="shared" si="511"/>
        <v>6.1676817484365152E-7</v>
      </c>
      <c r="HB215" s="109">
        <f t="shared" si="511"/>
        <v>6.3359510534145092E-3</v>
      </c>
      <c r="HC215" s="109">
        <f t="shared" si="511"/>
        <v>5.1925381570780216E-3</v>
      </c>
      <c r="HD215" s="109">
        <f t="shared" si="511"/>
        <v>4.8468013106758592E-2</v>
      </c>
      <c r="HE215" s="109">
        <f t="shared" si="511"/>
        <v>2.3525080914019569</v>
      </c>
      <c r="HF215" s="109">
        <f t="shared" si="511"/>
        <v>4.9991005149124822E-2</v>
      </c>
      <c r="HG215" s="109">
        <f t="shared" si="511"/>
        <v>5.6304516137157493E-4</v>
      </c>
      <c r="HH215" s="109">
        <f t="shared" si="511"/>
        <v>3.5056515780789561E-3</v>
      </c>
      <c r="HI215" s="109">
        <f t="shared" si="511"/>
        <v>3.6432864520168529E-2</v>
      </c>
      <c r="HJ215" s="109">
        <f t="shared" si="512"/>
        <v>1.5837350130507027E-4</v>
      </c>
      <c r="HK215" s="109">
        <f t="shared" si="512"/>
        <v>9.4880235398332569E-2</v>
      </c>
      <c r="HL215" s="109">
        <f t="shared" si="512"/>
        <v>0.35844232657963443</v>
      </c>
      <c r="HM215" s="109">
        <f t="shared" si="512"/>
        <v>6.1676817484365152E-7</v>
      </c>
      <c r="HN215" s="109">
        <f t="shared" si="512"/>
        <v>0.56114522123570409</v>
      </c>
      <c r="HO215" s="109">
        <f t="shared" si="512"/>
        <v>3.0413800998282632</v>
      </c>
      <c r="HP215" s="109">
        <f t="shared" si="512"/>
        <v>1.8240929619992101E-3</v>
      </c>
      <c r="HQ215" s="109">
        <f t="shared" si="512"/>
        <v>1.8429726273173193E-2</v>
      </c>
      <c r="HR215" s="109"/>
      <c r="HS215" s="109"/>
      <c r="HT215" s="109"/>
      <c r="HU215" s="109"/>
      <c r="HV215" s="109"/>
      <c r="HW215" s="109"/>
      <c r="HX215" s="109"/>
      <c r="HY215" s="109"/>
      <c r="HZ215" s="109"/>
      <c r="IA215" s="109"/>
      <c r="IB215" s="109"/>
      <c r="IC215" s="109"/>
      <c r="ID215" s="109"/>
      <c r="IE215" s="109"/>
      <c r="IF215" s="109"/>
      <c r="IG215" s="109"/>
      <c r="IH215" s="109"/>
      <c r="II215" s="109"/>
      <c r="IJ215" s="109"/>
      <c r="IK215" s="109"/>
      <c r="IL215" s="109"/>
      <c r="IM215" s="109"/>
      <c r="IN215" s="109"/>
      <c r="IO215" s="109"/>
      <c r="IP215" s="109"/>
      <c r="IQ215" s="109"/>
      <c r="IR215" s="109"/>
      <c r="IS215" s="109"/>
      <c r="IT215" s="109"/>
      <c r="IU215" s="109"/>
      <c r="IV215" s="109"/>
      <c r="IW215" s="109"/>
      <c r="IX215" s="109"/>
      <c r="IY215" s="109"/>
      <c r="IZ215" s="109"/>
      <c r="JA215" s="109"/>
      <c r="JB215" s="109"/>
      <c r="JC215" s="109"/>
      <c r="JD215" s="109"/>
      <c r="JE215" s="109"/>
      <c r="JF215" s="109"/>
      <c r="JG215" s="109"/>
      <c r="JH215" s="109"/>
      <c r="JI215" s="109"/>
      <c r="JJ215" s="109"/>
      <c r="JK215" s="109"/>
      <c r="JL215" s="109"/>
      <c r="JM215" s="109"/>
      <c r="JN215" s="109"/>
      <c r="JO215" s="109"/>
      <c r="JP215" s="109" t="str">
        <f t="shared" si="490"/>
        <v>Water Pollution_ACETAMIDE,_Unspecified_Health_N/A for WP Interim Methodology</v>
      </c>
    </row>
    <row r="216" spans="2:276">
      <c r="B216" s="112" t="s">
        <v>9</v>
      </c>
      <c r="C216" s="112" t="s">
        <v>432</v>
      </c>
      <c r="D216" s="112" t="s">
        <v>394</v>
      </c>
      <c r="E216" s="112" t="s">
        <v>395</v>
      </c>
      <c r="F216" s="112" t="s">
        <v>390</v>
      </c>
      <c r="G216" s="112" t="s">
        <v>391</v>
      </c>
      <c r="H216" s="109">
        <f t="shared" si="491"/>
        <v>5.4138874951763603</v>
      </c>
      <c r="I216" s="109">
        <f t="shared" si="491"/>
        <v>7.6021337630715849E-2</v>
      </c>
      <c r="J216" s="109">
        <f t="shared" si="491"/>
        <v>1.7224171586832571</v>
      </c>
      <c r="K216" s="109">
        <f t="shared" si="491"/>
        <v>6.7414493927260899E-2</v>
      </c>
      <c r="L216" s="109">
        <f t="shared" si="491"/>
        <v>0.43381169154968485</v>
      </c>
      <c r="M216" s="109">
        <f t="shared" si="491"/>
        <v>2.0002142621595831</v>
      </c>
      <c r="N216" s="109">
        <f t="shared" si="491"/>
        <v>1.1556451215124777</v>
      </c>
      <c r="O216" s="109">
        <f t="shared" si="491"/>
        <v>6.6598663326920327E-2</v>
      </c>
      <c r="P216" s="109">
        <f t="shared" si="491"/>
        <v>3.6189174586316791E-2</v>
      </c>
      <c r="Q216" s="109">
        <f t="shared" si="491"/>
        <v>1.1556451215124777</v>
      </c>
      <c r="R216" s="109">
        <f t="shared" si="492"/>
        <v>2.0490892134095041E-2</v>
      </c>
      <c r="S216" s="109">
        <f t="shared" si="492"/>
        <v>8.5184568829563059E-2</v>
      </c>
      <c r="T216" s="109">
        <f t="shared" si="492"/>
        <v>0.47466469580172987</v>
      </c>
      <c r="U216" s="109">
        <f t="shared" si="492"/>
        <v>1.1556451215124777</v>
      </c>
      <c r="V216" s="109">
        <f t="shared" si="492"/>
        <v>3.1741611798777258</v>
      </c>
      <c r="W216" s="109">
        <f t="shared" si="492"/>
        <v>3.6168946184686463</v>
      </c>
      <c r="X216" s="109">
        <f t="shared" si="492"/>
        <v>1.1556451215124777</v>
      </c>
      <c r="Y216" s="109">
        <f t="shared" si="492"/>
        <v>1.7305416935584486</v>
      </c>
      <c r="Z216" s="109">
        <f t="shared" si="492"/>
        <v>2.5521088707749704</v>
      </c>
      <c r="AA216" s="109">
        <f t="shared" si="492"/>
        <v>0.16529862719528127</v>
      </c>
      <c r="AB216" s="109">
        <f t="shared" si="493"/>
        <v>1.3539009661926127</v>
      </c>
      <c r="AC216" s="109">
        <f t="shared" si="493"/>
        <v>3.0471750073214382E-3</v>
      </c>
      <c r="AD216" s="109">
        <f t="shared" si="493"/>
        <v>0.6887510830069874</v>
      </c>
      <c r="AE216" s="109">
        <f t="shared" si="493"/>
        <v>2.3830126114424421E-2</v>
      </c>
      <c r="AF216" s="109">
        <f t="shared" si="493"/>
        <v>2.5740902256698894</v>
      </c>
      <c r="AG216" s="109">
        <f t="shared" si="493"/>
        <v>2.0855275178955513E-2</v>
      </c>
      <c r="AH216" s="109">
        <f t="shared" si="493"/>
        <v>0.20519025855165759</v>
      </c>
      <c r="AI216" s="109">
        <f t="shared" si="493"/>
        <v>1.1556451215124777</v>
      </c>
      <c r="AJ216" s="109">
        <f t="shared" si="493"/>
        <v>2.1632828780985394</v>
      </c>
      <c r="AK216" s="109">
        <f t="shared" si="493"/>
        <v>0.7135047271920546</v>
      </c>
      <c r="AL216" s="109">
        <f t="shared" si="494"/>
        <v>5.1659279396922857</v>
      </c>
      <c r="AM216" s="109">
        <f t="shared" si="494"/>
        <v>1.642705830484175E-2</v>
      </c>
      <c r="AN216" s="109">
        <f t="shared" si="494"/>
        <v>1.1523423058482125</v>
      </c>
      <c r="AO216" s="109">
        <f t="shared" si="494"/>
        <v>0.46846635693096672</v>
      </c>
      <c r="AP216" s="109">
        <f t="shared" si="494"/>
        <v>0.8640256992248817</v>
      </c>
      <c r="AQ216" s="109">
        <f t="shared" si="494"/>
        <v>1.035539333813476E-3</v>
      </c>
      <c r="AR216" s="109">
        <f t="shared" si="494"/>
        <v>1.1556451215124777</v>
      </c>
      <c r="AS216" s="109">
        <f t="shared" si="494"/>
        <v>0.56505702029093541</v>
      </c>
      <c r="AT216" s="109">
        <f t="shared" si="494"/>
        <v>0.18168178504845822</v>
      </c>
      <c r="AU216" s="109">
        <f t="shared" si="494"/>
        <v>0.43381169154968485</v>
      </c>
      <c r="AV216" s="109">
        <f t="shared" si="495"/>
        <v>2.6754984414091725E-2</v>
      </c>
      <c r="AW216" s="109">
        <f t="shared" si="495"/>
        <v>0.60432352226996144</v>
      </c>
      <c r="AX216" s="109">
        <f t="shared" si="495"/>
        <v>5.8199267548050632E-2</v>
      </c>
      <c r="AY216" s="109">
        <f t="shared" si="495"/>
        <v>1.1523423058482125</v>
      </c>
      <c r="AZ216" s="109">
        <f t="shared" si="495"/>
        <v>1.8722589601813382E-2</v>
      </c>
      <c r="BA216" s="109">
        <f t="shared" si="495"/>
        <v>0.871719449026787</v>
      </c>
      <c r="BB216" s="109">
        <f t="shared" si="495"/>
        <v>0.79641040522799167</v>
      </c>
      <c r="BC216" s="109">
        <f t="shared" si="495"/>
        <v>1.1781048222055477</v>
      </c>
      <c r="BD216" s="109">
        <f t="shared" si="495"/>
        <v>0.84586307620522883</v>
      </c>
      <c r="BE216" s="109">
        <f t="shared" si="495"/>
        <v>3.7423622615499603</v>
      </c>
      <c r="BF216" s="109">
        <f t="shared" si="496"/>
        <v>1.1556451215124777</v>
      </c>
      <c r="BG216" s="109">
        <f t="shared" si="496"/>
        <v>0.72498473649366502</v>
      </c>
      <c r="BH216" s="109">
        <f t="shared" si="496"/>
        <v>0.39592538296899177</v>
      </c>
      <c r="BI216" s="109">
        <f t="shared" si="496"/>
        <v>0.49003666132836732</v>
      </c>
      <c r="BJ216" s="109">
        <f t="shared" si="496"/>
        <v>1.6717248821869055</v>
      </c>
      <c r="BK216" s="109">
        <f t="shared" si="496"/>
        <v>1.1556451215124777</v>
      </c>
      <c r="BL216" s="109">
        <f t="shared" si="496"/>
        <v>3.6679418459646436</v>
      </c>
      <c r="BM216" s="109">
        <f t="shared" si="496"/>
        <v>0.27119636405559722</v>
      </c>
      <c r="BN216" s="109">
        <f t="shared" si="496"/>
        <v>0.68232068462802065</v>
      </c>
      <c r="BO216" s="109">
        <f t="shared" si="496"/>
        <v>1.7588303608128373</v>
      </c>
      <c r="BP216" s="109">
        <f t="shared" si="497"/>
        <v>1.7128139962979962</v>
      </c>
      <c r="BQ216" s="109">
        <f t="shared" si="497"/>
        <v>3.8063809769131423</v>
      </c>
      <c r="BR216" s="109">
        <f t="shared" si="497"/>
        <v>3.69041444036411E-2</v>
      </c>
      <c r="BS216" s="109">
        <f t="shared" si="497"/>
        <v>1.1523423058482125</v>
      </c>
      <c r="BT216" s="109">
        <f t="shared" si="497"/>
        <v>2.2578420194632551</v>
      </c>
      <c r="BU216" s="109">
        <f t="shared" si="497"/>
        <v>0.72498473649366502</v>
      </c>
      <c r="BV216" s="109">
        <f t="shared" si="497"/>
        <v>6.7414493927260899E-2</v>
      </c>
      <c r="BW216" s="109">
        <f t="shared" si="497"/>
        <v>8.9677842616667554E-3</v>
      </c>
      <c r="BX216" s="109">
        <f t="shared" si="497"/>
        <v>0.51529222894603366</v>
      </c>
      <c r="BY216" s="109">
        <f t="shared" si="497"/>
        <v>6.7414493927260899E-2</v>
      </c>
      <c r="BZ216" s="109">
        <f t="shared" si="498"/>
        <v>2.8176353634278783E-2</v>
      </c>
      <c r="CA216" s="109">
        <f t="shared" si="498"/>
        <v>1.1523423058482125</v>
      </c>
      <c r="CB216" s="109">
        <f t="shared" si="498"/>
        <v>2.1969262785244017</v>
      </c>
      <c r="CC216" s="109">
        <f t="shared" si="498"/>
        <v>0.40569446382592961</v>
      </c>
      <c r="CD216" s="109">
        <f t="shared" si="498"/>
        <v>0.29532927096226308</v>
      </c>
      <c r="CE216" s="109">
        <f t="shared" si="498"/>
        <v>0.43381169154968485</v>
      </c>
      <c r="CF216" s="109">
        <f t="shared" si="498"/>
        <v>0.37879092091590966</v>
      </c>
      <c r="CG216" s="109">
        <f t="shared" si="498"/>
        <v>6.3575064610759985E-4</v>
      </c>
      <c r="CH216" s="109">
        <f t="shared" si="498"/>
        <v>1.1556451215124777</v>
      </c>
      <c r="CI216" s="109">
        <f t="shared" si="498"/>
        <v>2.1632828780985394</v>
      </c>
      <c r="CJ216" s="109">
        <f t="shared" si="499"/>
        <v>1.5571296641701393</v>
      </c>
      <c r="CK216" s="109">
        <f t="shared" si="499"/>
        <v>2.7353150527013241</v>
      </c>
      <c r="CL216" s="109">
        <f t="shared" si="499"/>
        <v>6.5592936415625705E-2</v>
      </c>
      <c r="CM216" s="109">
        <f t="shared" si="499"/>
        <v>2.9050215514279582E-3</v>
      </c>
      <c r="CN216" s="109">
        <f t="shared" si="499"/>
        <v>10.165332679674664</v>
      </c>
      <c r="CO216" s="109">
        <f t="shared" si="499"/>
        <v>2.2806399344969996</v>
      </c>
      <c r="CP216" s="109">
        <f t="shared" si="499"/>
        <v>2.1632828780985394</v>
      </c>
      <c r="CQ216" s="109">
        <f t="shared" si="499"/>
        <v>1.0802217482028713</v>
      </c>
      <c r="CR216" s="109">
        <f t="shared" si="499"/>
        <v>7.0236913563339323E-3</v>
      </c>
      <c r="CS216" s="109">
        <f t="shared" si="499"/>
        <v>1.0517508536812017</v>
      </c>
      <c r="CT216" s="109">
        <f t="shared" si="500"/>
        <v>0.11797919686114776</v>
      </c>
      <c r="CU216" s="109">
        <f t="shared" si="500"/>
        <v>0.8329261142286376</v>
      </c>
      <c r="CV216" s="109">
        <f t="shared" si="500"/>
        <v>0.9859817614710491</v>
      </c>
      <c r="CW216" s="109">
        <f t="shared" si="500"/>
        <v>0.2286685752917588</v>
      </c>
      <c r="CX216" s="109">
        <f t="shared" si="500"/>
        <v>0.43381169154968485</v>
      </c>
      <c r="CY216" s="109">
        <f t="shared" si="500"/>
        <v>0.39563991159582662</v>
      </c>
      <c r="CZ216" s="109">
        <f t="shared" si="500"/>
        <v>0.15429263685179553</v>
      </c>
      <c r="DA216" s="109">
        <f t="shared" si="500"/>
        <v>1.1556451215124777</v>
      </c>
      <c r="DB216" s="109">
        <f t="shared" si="500"/>
        <v>0.5406305532676684</v>
      </c>
      <c r="DC216" s="109">
        <f t="shared" si="500"/>
        <v>10.242709023802956</v>
      </c>
      <c r="DD216" s="109">
        <f t="shared" si="501"/>
        <v>4.1714232162048871E-2</v>
      </c>
      <c r="DE216" s="109">
        <f t="shared" si="501"/>
        <v>0.16588741269813256</v>
      </c>
      <c r="DF216" s="109">
        <f t="shared" si="501"/>
        <v>2.1632828780985394</v>
      </c>
      <c r="DG216" s="109">
        <f t="shared" si="501"/>
        <v>13.500802883593417</v>
      </c>
      <c r="DH216" s="109">
        <f t="shared" si="501"/>
        <v>5.8077348693772821</v>
      </c>
      <c r="DI216" s="109">
        <f t="shared" si="501"/>
        <v>0.72498473649366502</v>
      </c>
      <c r="DJ216" s="109">
        <f t="shared" si="501"/>
        <v>3.1741611798777258</v>
      </c>
      <c r="DK216" s="109">
        <f t="shared" si="501"/>
        <v>0.52347629458626055</v>
      </c>
      <c r="DL216" s="109">
        <f t="shared" si="501"/>
        <v>0.24400314263513098</v>
      </c>
      <c r="DM216" s="109">
        <f t="shared" si="501"/>
        <v>0.11443744016193057</v>
      </c>
      <c r="DN216" s="109">
        <f t="shared" si="502"/>
        <v>3.1741611798777258</v>
      </c>
      <c r="DO216" s="109">
        <f t="shared" si="502"/>
        <v>6.3341274265336871</v>
      </c>
      <c r="DP216" s="109">
        <f t="shared" si="502"/>
        <v>8.4433189485769028E-2</v>
      </c>
      <c r="DQ216" s="109">
        <f t="shared" si="502"/>
        <v>0.33501878269298496</v>
      </c>
      <c r="DR216" s="109">
        <f t="shared" si="502"/>
        <v>0.43381169154968485</v>
      </c>
      <c r="DS216" s="109">
        <f t="shared" si="502"/>
        <v>0.18577581287984077</v>
      </c>
      <c r="DT216" s="109">
        <f t="shared" si="502"/>
        <v>0.43381169154968485</v>
      </c>
      <c r="DU216" s="109">
        <f t="shared" si="502"/>
        <v>2.1632828780985394</v>
      </c>
      <c r="DV216" s="109">
        <f t="shared" si="502"/>
        <v>0.98762446069025467</v>
      </c>
      <c r="DW216" s="109">
        <f t="shared" si="502"/>
        <v>4.7368578967976619E-3</v>
      </c>
      <c r="DX216" s="109">
        <f t="shared" si="503"/>
        <v>0.79877975084284691</v>
      </c>
      <c r="DY216" s="109">
        <f t="shared" si="503"/>
        <v>2.7306197141901025</v>
      </c>
      <c r="DZ216" s="109">
        <f t="shared" si="503"/>
        <v>0.26356978734208042</v>
      </c>
      <c r="EA216" s="109">
        <f t="shared" si="503"/>
        <v>3.1741611798777258</v>
      </c>
      <c r="EB216" s="109">
        <f t="shared" si="503"/>
        <v>2.1632828780985394</v>
      </c>
      <c r="EC216" s="109">
        <f t="shared" si="503"/>
        <v>0.63600480843378682</v>
      </c>
      <c r="ED216" s="109">
        <f t="shared" si="503"/>
        <v>1.1523423058482125</v>
      </c>
      <c r="EE216" s="109">
        <f t="shared" si="503"/>
        <v>0.27648083404198515</v>
      </c>
      <c r="EF216" s="109">
        <f t="shared" si="503"/>
        <v>2.1632828780985394</v>
      </c>
      <c r="EG216" s="109">
        <f t="shared" si="503"/>
        <v>0.68668491360058936</v>
      </c>
      <c r="EH216" s="109">
        <f t="shared" si="504"/>
        <v>0.43381169154968485</v>
      </c>
      <c r="EI216" s="109">
        <f t="shared" si="504"/>
        <v>3.8429141991388766E-3</v>
      </c>
      <c r="EJ216" s="109">
        <f t="shared" si="504"/>
        <v>0.72498473649366502</v>
      </c>
      <c r="EK216" s="109">
        <f t="shared" si="504"/>
        <v>8.7569033008632982</v>
      </c>
      <c r="EL216" s="109">
        <f t="shared" si="504"/>
        <v>3.8740456947259125E-2</v>
      </c>
      <c r="EM216" s="109">
        <f t="shared" si="504"/>
        <v>0.56118223015799173</v>
      </c>
      <c r="EN216" s="109">
        <f t="shared" si="504"/>
        <v>0.22366414434598078</v>
      </c>
      <c r="EO216" s="109">
        <f t="shared" si="504"/>
        <v>2.1632828780985394</v>
      </c>
      <c r="EP216" s="109">
        <f t="shared" si="504"/>
        <v>1.50276136068953</v>
      </c>
      <c r="EQ216" s="109">
        <f t="shared" si="504"/>
        <v>0.14664940114183375</v>
      </c>
      <c r="ER216" s="109">
        <f t="shared" si="505"/>
        <v>6.7414493927260899E-2</v>
      </c>
      <c r="ES216" s="109">
        <f t="shared" si="505"/>
        <v>2.9058817682531348E-2</v>
      </c>
      <c r="ET216" s="109">
        <f t="shared" si="505"/>
        <v>8.0298502644451E-2</v>
      </c>
      <c r="EU216" s="109">
        <f t="shared" si="505"/>
        <v>1.8234571035956144</v>
      </c>
      <c r="EV216" s="109">
        <f t="shared" si="505"/>
        <v>3.2050453324536785</v>
      </c>
      <c r="EW216" s="109">
        <f t="shared" si="505"/>
        <v>3.073935678887987E-2</v>
      </c>
      <c r="EX216" s="109">
        <f t="shared" si="505"/>
        <v>2.1632828780985394</v>
      </c>
      <c r="EY216" s="109">
        <f t="shared" si="505"/>
        <v>1.3659138800622229E-2</v>
      </c>
      <c r="EZ216" s="109">
        <f t="shared" si="505"/>
        <v>1.0643188399919525</v>
      </c>
      <c r="FA216" s="109">
        <f t="shared" si="505"/>
        <v>1.9343628189508757</v>
      </c>
      <c r="FB216" s="109">
        <f t="shared" si="506"/>
        <v>2.1632828780985394</v>
      </c>
      <c r="FC216" s="109">
        <f t="shared" si="506"/>
        <v>7.5816621765267586E-2</v>
      </c>
      <c r="FD216" s="109">
        <f t="shared" si="506"/>
        <v>0.18925480134614214</v>
      </c>
      <c r="FE216" s="109">
        <f t="shared" si="506"/>
        <v>6.6597974792785772E-2</v>
      </c>
      <c r="FF216" s="109">
        <f t="shared" si="506"/>
        <v>4.9349104482109843E-2</v>
      </c>
      <c r="FG216" s="109">
        <f t="shared" si="506"/>
        <v>0.51515849989802809</v>
      </c>
      <c r="FH216" s="109">
        <f t="shared" si="506"/>
        <v>0.37299318907517132</v>
      </c>
      <c r="FI216" s="109">
        <f t="shared" si="506"/>
        <v>1.0811242050449139</v>
      </c>
      <c r="FJ216" s="109">
        <f t="shared" si="506"/>
        <v>1.1556451215124777</v>
      </c>
      <c r="FK216" s="109">
        <f t="shared" si="506"/>
        <v>3.1741611798777258</v>
      </c>
      <c r="FL216" s="109">
        <f t="shared" si="507"/>
        <v>0.16225014151017739</v>
      </c>
      <c r="FM216" s="109">
        <f t="shared" si="507"/>
        <v>2.5397071156928698E-3</v>
      </c>
      <c r="FN216" s="109">
        <f t="shared" si="507"/>
        <v>7.7969210466942065E-2</v>
      </c>
      <c r="FO216" s="109">
        <f t="shared" si="507"/>
        <v>6.7414493927260899E-2</v>
      </c>
      <c r="FP216" s="109">
        <f t="shared" si="507"/>
        <v>0.43381169154968485</v>
      </c>
      <c r="FQ216" s="109">
        <f t="shared" si="507"/>
        <v>1.1523423058482125</v>
      </c>
      <c r="FR216" s="109">
        <f t="shared" si="507"/>
        <v>0.82363261518436637</v>
      </c>
      <c r="FS216" s="109">
        <f t="shared" si="507"/>
        <v>0.89713683222269835</v>
      </c>
      <c r="FT216" s="109">
        <f t="shared" si="507"/>
        <v>1.4633142203759033</v>
      </c>
      <c r="FU216" s="109">
        <f t="shared" si="507"/>
        <v>1.1523423058482125</v>
      </c>
      <c r="FV216" s="109">
        <f t="shared" si="508"/>
        <v>3.8454357439145213</v>
      </c>
      <c r="FW216" s="109">
        <f t="shared" si="508"/>
        <v>2.1632828780985394</v>
      </c>
      <c r="FX216" s="109">
        <f t="shared" si="508"/>
        <v>1.1556451215124777</v>
      </c>
      <c r="FY216" s="109">
        <f t="shared" si="508"/>
        <v>1.984342196442699</v>
      </c>
      <c r="FZ216" s="109">
        <f t="shared" si="508"/>
        <v>0.75862336272866027</v>
      </c>
      <c r="GA216" s="109">
        <f t="shared" si="508"/>
        <v>0.15269377196515629</v>
      </c>
      <c r="GB216" s="109">
        <f t="shared" si="508"/>
        <v>0.41411938310850155</v>
      </c>
      <c r="GC216" s="109">
        <f t="shared" si="508"/>
        <v>2.6909290970149602</v>
      </c>
      <c r="GD216" s="109">
        <f t="shared" si="508"/>
        <v>1.1523423058482125</v>
      </c>
      <c r="GE216" s="109">
        <f t="shared" si="508"/>
        <v>0.51520757506814896</v>
      </c>
      <c r="GF216" s="109">
        <f t="shared" si="509"/>
        <v>4.9059297693571162</v>
      </c>
      <c r="GG216" s="109">
        <f t="shared" si="509"/>
        <v>1.1556451215124777</v>
      </c>
      <c r="GH216" s="109">
        <f t="shared" si="509"/>
        <v>1.1556451215124777</v>
      </c>
      <c r="GI216" s="109">
        <f t="shared" si="509"/>
        <v>1.1556451215124777</v>
      </c>
      <c r="GJ216" s="109">
        <f t="shared" si="509"/>
        <v>1.1556451215124777</v>
      </c>
      <c r="GK216" s="109">
        <f t="shared" si="509"/>
        <v>8.81964267819456E-2</v>
      </c>
      <c r="GL216" s="109">
        <f t="shared" si="509"/>
        <v>2.1525291214153638E-2</v>
      </c>
      <c r="GM216" s="109">
        <f t="shared" si="509"/>
        <v>9.4501850663366443E-3</v>
      </c>
      <c r="GN216" s="109">
        <f t="shared" si="509"/>
        <v>3.5823919930361985E-2</v>
      </c>
      <c r="GO216" s="109">
        <f t="shared" si="509"/>
        <v>4.3167070959117737</v>
      </c>
      <c r="GP216" s="109">
        <f t="shared" si="510"/>
        <v>2.1632828780985394</v>
      </c>
      <c r="GQ216" s="109">
        <f t="shared" si="510"/>
        <v>2.4138354012346626</v>
      </c>
      <c r="GR216" s="109">
        <f t="shared" si="510"/>
        <v>9.4842021146355013E-3</v>
      </c>
      <c r="GS216" s="109">
        <f t="shared" si="510"/>
        <v>2.6839339605642878</v>
      </c>
      <c r="GT216" s="109">
        <f t="shared" si="510"/>
        <v>2.1632828780985394</v>
      </c>
      <c r="GU216" s="109">
        <f t="shared" si="510"/>
        <v>0.87332257878319119</v>
      </c>
      <c r="GV216" s="109">
        <f t="shared" si="510"/>
        <v>6.7414493927260899E-2</v>
      </c>
      <c r="GW216" s="109">
        <f t="shared" si="510"/>
        <v>1.1556451215124777</v>
      </c>
      <c r="GX216" s="109">
        <f t="shared" si="510"/>
        <v>0.36078410512213249</v>
      </c>
      <c r="GY216" s="109">
        <f t="shared" si="510"/>
        <v>0.22802297648095751</v>
      </c>
      <c r="GZ216" s="109">
        <f t="shared" si="511"/>
        <v>0.60815823004468417</v>
      </c>
      <c r="HA216" s="109">
        <f t="shared" si="511"/>
        <v>1.1556451215124777</v>
      </c>
      <c r="HB216" s="109">
        <f t="shared" si="511"/>
        <v>6.7414493927260899E-2</v>
      </c>
      <c r="HC216" s="109">
        <f t="shared" si="511"/>
        <v>5.9844222310102758E-2</v>
      </c>
      <c r="HD216" s="109">
        <f t="shared" si="511"/>
        <v>0.53407135295405972</v>
      </c>
      <c r="HE216" s="109">
        <f t="shared" si="511"/>
        <v>5.1817853769225364</v>
      </c>
      <c r="HF216" s="109">
        <f t="shared" si="511"/>
        <v>0.69180315827632166</v>
      </c>
      <c r="HG216" s="109">
        <f t="shared" si="511"/>
        <v>7.4702350420432391E-3</v>
      </c>
      <c r="HH216" s="109">
        <f t="shared" si="511"/>
        <v>6.5503879679065624E-2</v>
      </c>
      <c r="HI216" s="109">
        <f t="shared" si="511"/>
        <v>0.37393512451387162</v>
      </c>
      <c r="HJ216" s="109">
        <f t="shared" si="512"/>
        <v>6.7414493927260899E-2</v>
      </c>
      <c r="HK216" s="109">
        <f t="shared" si="512"/>
        <v>1.1556451215124777</v>
      </c>
      <c r="HL216" s="109">
        <f t="shared" si="512"/>
        <v>4.2498676114355396</v>
      </c>
      <c r="HM216" s="109">
        <f t="shared" si="512"/>
        <v>1.1556451215124777</v>
      </c>
      <c r="HN216" s="109">
        <f t="shared" si="512"/>
        <v>3.1741611798777258</v>
      </c>
      <c r="HO216" s="109">
        <f t="shared" si="512"/>
        <v>10.239548044880198</v>
      </c>
      <c r="HP216" s="109">
        <f t="shared" si="512"/>
        <v>2.1317323594507182E-2</v>
      </c>
      <c r="HQ216" s="109">
        <f t="shared" si="512"/>
        <v>0.21055875987886197</v>
      </c>
      <c r="HR216" s="109"/>
      <c r="HS216" s="109"/>
      <c r="HT216" s="109"/>
      <c r="HU216" s="109"/>
      <c r="HV216" s="109"/>
      <c r="HW216" s="109"/>
      <c r="HX216" s="109"/>
      <c r="HY216" s="109"/>
      <c r="HZ216" s="109"/>
      <c r="IA216" s="109"/>
      <c r="IB216" s="109"/>
      <c r="IC216" s="109"/>
      <c r="ID216" s="109"/>
      <c r="IE216" s="109"/>
      <c r="IF216" s="109"/>
      <c r="IG216" s="109"/>
      <c r="IH216" s="109"/>
      <c r="II216" s="109"/>
      <c r="IJ216" s="109"/>
      <c r="IK216" s="109"/>
      <c r="IL216" s="109"/>
      <c r="IM216" s="109"/>
      <c r="IN216" s="109"/>
      <c r="IO216" s="109"/>
      <c r="IP216" s="109"/>
      <c r="IQ216" s="109"/>
      <c r="IR216" s="109"/>
      <c r="IS216" s="109"/>
      <c r="IT216" s="109"/>
      <c r="IU216" s="109"/>
      <c r="IV216" s="109"/>
      <c r="IW216" s="109"/>
      <c r="IX216" s="109"/>
      <c r="IY216" s="109"/>
      <c r="IZ216" s="109"/>
      <c r="JA216" s="109"/>
      <c r="JB216" s="109"/>
      <c r="JC216" s="109"/>
      <c r="JD216" s="109"/>
      <c r="JE216" s="109"/>
      <c r="JF216" s="109"/>
      <c r="JG216" s="109"/>
      <c r="JH216" s="109"/>
      <c r="JI216" s="109"/>
      <c r="JJ216" s="109"/>
      <c r="JK216" s="109"/>
      <c r="JL216" s="109"/>
      <c r="JM216" s="109"/>
      <c r="JN216" s="109"/>
      <c r="JO216" s="109"/>
      <c r="JP216" s="109" t="str">
        <f t="shared" si="490"/>
        <v>Water Pollution_Albuterol_Freshwater_Health_N/A for WP Interim Methodology</v>
      </c>
    </row>
    <row r="217" spans="2:276">
      <c r="B217" s="112" t="s">
        <v>9</v>
      </c>
      <c r="C217" s="112" t="s">
        <v>432</v>
      </c>
      <c r="D217" s="112" t="s">
        <v>396</v>
      </c>
      <c r="E217" s="112" t="s">
        <v>395</v>
      </c>
      <c r="F217" s="112" t="s">
        <v>390</v>
      </c>
      <c r="G217" s="112" t="s">
        <v>391</v>
      </c>
      <c r="H217" s="109">
        <f t="shared" si="491"/>
        <v>2.7571549752167166E-7</v>
      </c>
      <c r="I217" s="109">
        <f t="shared" si="491"/>
        <v>1.4266507692219517E-6</v>
      </c>
      <c r="J217" s="109">
        <f t="shared" si="491"/>
        <v>1.2106729855437543E-5</v>
      </c>
      <c r="K217" s="109">
        <f t="shared" si="491"/>
        <v>1.3005705443545963E-6</v>
      </c>
      <c r="L217" s="109">
        <f t="shared" si="491"/>
        <v>3.2988173317282682E-5</v>
      </c>
      <c r="M217" s="109">
        <f t="shared" si="491"/>
        <v>1.3764059886301705E-5</v>
      </c>
      <c r="N217" s="109">
        <f t="shared" si="491"/>
        <v>7.4958200376232282E-6</v>
      </c>
      <c r="O217" s="109">
        <f t="shared" si="491"/>
        <v>9.0901388357624745E-6</v>
      </c>
      <c r="P217" s="109">
        <f t="shared" si="491"/>
        <v>2.781591167485543E-6</v>
      </c>
      <c r="Q217" s="109">
        <f t="shared" si="491"/>
        <v>7.4958200376232282E-6</v>
      </c>
      <c r="R217" s="109">
        <f t="shared" si="492"/>
        <v>2.094986591178832E-6</v>
      </c>
      <c r="S217" s="109">
        <f t="shared" si="492"/>
        <v>9.1936240379048679E-5</v>
      </c>
      <c r="T217" s="109">
        <f t="shared" si="492"/>
        <v>5.1533892100765433E-7</v>
      </c>
      <c r="U217" s="109">
        <f t="shared" si="492"/>
        <v>7.4958200376232282E-6</v>
      </c>
      <c r="V217" s="109">
        <f t="shared" si="492"/>
        <v>1.3937766581089423E-5</v>
      </c>
      <c r="W217" s="109">
        <f t="shared" si="492"/>
        <v>5.0843029070218523E-5</v>
      </c>
      <c r="X217" s="109">
        <f t="shared" si="492"/>
        <v>7.4958200376232282E-6</v>
      </c>
      <c r="Y217" s="109">
        <f t="shared" si="492"/>
        <v>5.044042265513483E-6</v>
      </c>
      <c r="Z217" s="109">
        <f t="shared" si="492"/>
        <v>1.0105422155456289E-4</v>
      </c>
      <c r="AA217" s="109">
        <f t="shared" si="492"/>
        <v>8.7252088587405082E-7</v>
      </c>
      <c r="AB217" s="109">
        <f t="shared" si="493"/>
        <v>4.1067577021600292E-5</v>
      </c>
      <c r="AC217" s="109">
        <f t="shared" si="493"/>
        <v>8.4036835098472192E-6</v>
      </c>
      <c r="AD217" s="109">
        <f t="shared" si="493"/>
        <v>2.8124916713795594E-7</v>
      </c>
      <c r="AE217" s="109">
        <f t="shared" si="493"/>
        <v>1.7677720005987222E-5</v>
      </c>
      <c r="AF217" s="109">
        <f t="shared" si="493"/>
        <v>6.6492853516832989E-6</v>
      </c>
      <c r="AG217" s="109">
        <f t="shared" si="493"/>
        <v>7.4066583169096704E-5</v>
      </c>
      <c r="AH217" s="109">
        <f t="shared" si="493"/>
        <v>1.195775349689781E-5</v>
      </c>
      <c r="AI217" s="109">
        <f t="shared" si="493"/>
        <v>7.4958200376232282E-6</v>
      </c>
      <c r="AJ217" s="109">
        <f t="shared" si="493"/>
        <v>3.9853970182935521E-5</v>
      </c>
      <c r="AK217" s="109">
        <f t="shared" si="493"/>
        <v>4.1846304405206983E-6</v>
      </c>
      <c r="AL217" s="109">
        <f t="shared" si="494"/>
        <v>3.4490166572987042E-5</v>
      </c>
      <c r="AM217" s="109">
        <f t="shared" si="494"/>
        <v>2.61183564748137E-5</v>
      </c>
      <c r="AN217" s="109">
        <f t="shared" si="494"/>
        <v>2.7107116123691788E-5</v>
      </c>
      <c r="AO217" s="109">
        <f t="shared" si="494"/>
        <v>6.2988519240276451E-6</v>
      </c>
      <c r="AP217" s="109">
        <f t="shared" si="494"/>
        <v>4.0086156224438824E-5</v>
      </c>
      <c r="AQ217" s="109">
        <f t="shared" si="494"/>
        <v>4.2348025402956763E-6</v>
      </c>
      <c r="AR217" s="109">
        <f t="shared" si="494"/>
        <v>7.4958200376232282E-6</v>
      </c>
      <c r="AS217" s="109">
        <f t="shared" si="494"/>
        <v>2.7293765789762707E-6</v>
      </c>
      <c r="AT217" s="109">
        <f t="shared" si="494"/>
        <v>9.4548594283462193E-6</v>
      </c>
      <c r="AU217" s="109">
        <f t="shared" si="494"/>
        <v>3.2988173317282682E-5</v>
      </c>
      <c r="AV217" s="109">
        <f t="shared" si="495"/>
        <v>6.248830425109307E-6</v>
      </c>
      <c r="AW217" s="109">
        <f t="shared" si="495"/>
        <v>1.2018987800104896E-4</v>
      </c>
      <c r="AX217" s="109">
        <f t="shared" si="495"/>
        <v>5.2633839248737238E-6</v>
      </c>
      <c r="AY217" s="109">
        <f t="shared" si="495"/>
        <v>2.7107116123691788E-5</v>
      </c>
      <c r="AZ217" s="109">
        <f t="shared" si="495"/>
        <v>9.146431235595202E-5</v>
      </c>
      <c r="BA217" s="109">
        <f t="shared" si="495"/>
        <v>6.1076567866670485E-5</v>
      </c>
      <c r="BB217" s="109">
        <f t="shared" si="495"/>
        <v>1.9919377923124614E-6</v>
      </c>
      <c r="BC217" s="109">
        <f t="shared" si="495"/>
        <v>4.7112112467086011E-5</v>
      </c>
      <c r="BD217" s="109">
        <f t="shared" si="495"/>
        <v>1.1548618504375169E-6</v>
      </c>
      <c r="BE217" s="109">
        <f t="shared" si="495"/>
        <v>3.3495751895867755E-6</v>
      </c>
      <c r="BF217" s="109">
        <f t="shared" si="496"/>
        <v>7.4958200376232282E-6</v>
      </c>
      <c r="BG217" s="109">
        <f t="shared" si="496"/>
        <v>1.6965759903433711E-5</v>
      </c>
      <c r="BH217" s="109">
        <f t="shared" si="496"/>
        <v>9.9539341340278129E-5</v>
      </c>
      <c r="BI217" s="109">
        <f t="shared" si="496"/>
        <v>9.1771478691898155E-6</v>
      </c>
      <c r="BJ217" s="109">
        <f t="shared" si="496"/>
        <v>1.4683959673420809E-6</v>
      </c>
      <c r="BK217" s="109">
        <f t="shared" si="496"/>
        <v>7.4958200376232282E-6</v>
      </c>
      <c r="BL217" s="109">
        <f t="shared" si="496"/>
        <v>1.233295882066013E-5</v>
      </c>
      <c r="BM217" s="109">
        <f t="shared" si="496"/>
        <v>5.7220248856923977E-6</v>
      </c>
      <c r="BN217" s="109">
        <f t="shared" si="496"/>
        <v>1.900487237333577E-5</v>
      </c>
      <c r="BO217" s="109">
        <f t="shared" si="496"/>
        <v>4.4063814314692808E-6</v>
      </c>
      <c r="BP217" s="109">
        <f t="shared" si="497"/>
        <v>2.3076186315229667E-5</v>
      </c>
      <c r="BQ217" s="109">
        <f t="shared" si="497"/>
        <v>3.544244834325841E-7</v>
      </c>
      <c r="BR217" s="109">
        <f t="shared" si="497"/>
        <v>2.4133214172886442E-6</v>
      </c>
      <c r="BS217" s="109">
        <f t="shared" si="497"/>
        <v>2.7107116123691788E-5</v>
      </c>
      <c r="BT217" s="109">
        <f t="shared" si="497"/>
        <v>2.7418169785535134E-7</v>
      </c>
      <c r="BU217" s="109">
        <f t="shared" si="497"/>
        <v>1.6965759903433711E-5</v>
      </c>
      <c r="BV217" s="109">
        <f t="shared" si="497"/>
        <v>1.3005705443545963E-6</v>
      </c>
      <c r="BW217" s="109">
        <f t="shared" si="497"/>
        <v>1.2387903391025864E-5</v>
      </c>
      <c r="BX217" s="109">
        <f t="shared" si="497"/>
        <v>3.1564736478516889E-5</v>
      </c>
      <c r="BY217" s="109">
        <f t="shared" si="497"/>
        <v>1.3005705443545963E-6</v>
      </c>
      <c r="BZ217" s="109">
        <f t="shared" si="498"/>
        <v>1.1054459502631916E-5</v>
      </c>
      <c r="CA217" s="109">
        <f t="shared" si="498"/>
        <v>2.7107116123691788E-5</v>
      </c>
      <c r="CB217" s="109">
        <f t="shared" si="498"/>
        <v>2.4528776489713072E-6</v>
      </c>
      <c r="CC217" s="109">
        <f t="shared" si="498"/>
        <v>2.9729460631871374E-5</v>
      </c>
      <c r="CD217" s="109">
        <f t="shared" si="498"/>
        <v>8.9071595059964968E-5</v>
      </c>
      <c r="CE217" s="109">
        <f t="shared" si="498"/>
        <v>3.2988173317282682E-5</v>
      </c>
      <c r="CF217" s="109">
        <f t="shared" si="498"/>
        <v>6.0974812699757466E-6</v>
      </c>
      <c r="CG217" s="109">
        <f t="shared" si="498"/>
        <v>2.9155049919690271E-7</v>
      </c>
      <c r="CH217" s="109">
        <f t="shared" si="498"/>
        <v>7.4958200376232282E-6</v>
      </c>
      <c r="CI217" s="109">
        <f t="shared" si="498"/>
        <v>3.9853970182935521E-5</v>
      </c>
      <c r="CJ217" s="109">
        <f t="shared" si="499"/>
        <v>3.1619875822338074E-6</v>
      </c>
      <c r="CK217" s="109">
        <f t="shared" si="499"/>
        <v>6.5860484028221417E-5</v>
      </c>
      <c r="CL217" s="109">
        <f t="shared" si="499"/>
        <v>2.0231413287123184E-6</v>
      </c>
      <c r="CM217" s="109">
        <f t="shared" si="499"/>
        <v>1.0646649075241909E-5</v>
      </c>
      <c r="CN217" s="109">
        <f t="shared" si="499"/>
        <v>1.7786846926134096E-6</v>
      </c>
      <c r="CO217" s="109">
        <f t="shared" si="499"/>
        <v>4.7293682006999065E-6</v>
      </c>
      <c r="CP217" s="109">
        <f t="shared" si="499"/>
        <v>3.9853970182935521E-5</v>
      </c>
      <c r="CQ217" s="109">
        <f t="shared" si="499"/>
        <v>1.9192870205650155E-5</v>
      </c>
      <c r="CR217" s="109">
        <f t="shared" si="499"/>
        <v>8.7946236485108829E-7</v>
      </c>
      <c r="CS217" s="109">
        <f t="shared" si="499"/>
        <v>2.9254280528562573E-5</v>
      </c>
      <c r="CT217" s="109">
        <f t="shared" si="500"/>
        <v>6.8929632676781623E-6</v>
      </c>
      <c r="CU217" s="109">
        <f t="shared" si="500"/>
        <v>5.6261747256725824E-6</v>
      </c>
      <c r="CV217" s="109">
        <f t="shared" si="500"/>
        <v>7.0443666498834658E-6</v>
      </c>
      <c r="CW217" s="109">
        <f t="shared" si="500"/>
        <v>4.410147340836615E-6</v>
      </c>
      <c r="CX217" s="109">
        <f t="shared" si="500"/>
        <v>3.2988173317282682E-5</v>
      </c>
      <c r="CY217" s="109">
        <f t="shared" si="500"/>
        <v>5.0977970222918767E-5</v>
      </c>
      <c r="CZ217" s="109">
        <f t="shared" si="500"/>
        <v>1.2522920056829878E-5</v>
      </c>
      <c r="DA217" s="109">
        <f t="shared" si="500"/>
        <v>7.4958200376232282E-6</v>
      </c>
      <c r="DB217" s="109">
        <f t="shared" si="500"/>
        <v>2.5985634622173056E-5</v>
      </c>
      <c r="DC217" s="109">
        <f t="shared" si="500"/>
        <v>3.9454085104927031E-5</v>
      </c>
      <c r="DD217" s="109">
        <f t="shared" si="501"/>
        <v>1.1808992607919117E-6</v>
      </c>
      <c r="DE217" s="109">
        <f t="shared" si="501"/>
        <v>4.029759949055032E-6</v>
      </c>
      <c r="DF217" s="109">
        <f t="shared" si="501"/>
        <v>3.9853970182935521E-5</v>
      </c>
      <c r="DG217" s="109">
        <f t="shared" si="501"/>
        <v>1.5374461005890714E-5</v>
      </c>
      <c r="DH217" s="109">
        <f t="shared" si="501"/>
        <v>1.5741713741893539E-4</v>
      </c>
      <c r="DI217" s="109">
        <f t="shared" si="501"/>
        <v>1.6965759903433711E-5</v>
      </c>
      <c r="DJ217" s="109">
        <f t="shared" si="501"/>
        <v>1.3937766581089423E-5</v>
      </c>
      <c r="DK217" s="109">
        <f t="shared" si="501"/>
        <v>1.1725389768853254E-5</v>
      </c>
      <c r="DL217" s="109">
        <f t="shared" si="501"/>
        <v>2.4143305340834525E-5</v>
      </c>
      <c r="DM217" s="109">
        <f t="shared" si="501"/>
        <v>4.027405075732335E-6</v>
      </c>
      <c r="DN217" s="109">
        <f t="shared" si="502"/>
        <v>1.3937766581089423E-5</v>
      </c>
      <c r="DO217" s="109">
        <f t="shared" si="502"/>
        <v>2.7826274598078369E-7</v>
      </c>
      <c r="DP217" s="109">
        <f t="shared" si="502"/>
        <v>3.3736294378979203E-6</v>
      </c>
      <c r="DQ217" s="109">
        <f t="shared" si="502"/>
        <v>2.3985030517293002E-6</v>
      </c>
      <c r="DR217" s="109">
        <f t="shared" si="502"/>
        <v>3.2988173317282682E-5</v>
      </c>
      <c r="DS217" s="109">
        <f t="shared" si="502"/>
        <v>3.7854753297137755E-5</v>
      </c>
      <c r="DT217" s="109">
        <f t="shared" si="502"/>
        <v>3.2988173317282682E-5</v>
      </c>
      <c r="DU217" s="109">
        <f t="shared" si="502"/>
        <v>3.9853970182935521E-5</v>
      </c>
      <c r="DV217" s="109">
        <f t="shared" si="502"/>
        <v>3.285965138740754E-6</v>
      </c>
      <c r="DW217" s="109">
        <f t="shared" si="502"/>
        <v>5.0308665074142568E-6</v>
      </c>
      <c r="DX217" s="109">
        <f t="shared" si="503"/>
        <v>7.8621188353923785E-5</v>
      </c>
      <c r="DY217" s="109">
        <f t="shared" si="503"/>
        <v>1.8250998281820455E-5</v>
      </c>
      <c r="DZ217" s="109">
        <f t="shared" si="503"/>
        <v>2.7624916087970579E-7</v>
      </c>
      <c r="EA217" s="109">
        <f t="shared" si="503"/>
        <v>1.3937766581089423E-5</v>
      </c>
      <c r="EB217" s="109">
        <f t="shared" si="503"/>
        <v>3.9853970182935521E-5</v>
      </c>
      <c r="EC217" s="109">
        <f t="shared" si="503"/>
        <v>8.8142567890201699E-6</v>
      </c>
      <c r="ED217" s="109">
        <f t="shared" si="503"/>
        <v>2.7107116123691788E-5</v>
      </c>
      <c r="EE217" s="109">
        <f t="shared" si="503"/>
        <v>1.0683178727711578E-5</v>
      </c>
      <c r="EF217" s="109">
        <f t="shared" si="503"/>
        <v>3.9853970182935521E-5</v>
      </c>
      <c r="EG217" s="109">
        <f t="shared" si="503"/>
        <v>8.1148463143114632E-6</v>
      </c>
      <c r="EH217" s="109">
        <f t="shared" si="504"/>
        <v>3.2988173317282682E-5</v>
      </c>
      <c r="EI217" s="109">
        <f t="shared" si="504"/>
        <v>1.6380725932529243E-6</v>
      </c>
      <c r="EJ217" s="109">
        <f t="shared" si="504"/>
        <v>1.6965759903433711E-5</v>
      </c>
      <c r="EK217" s="109">
        <f t="shared" si="504"/>
        <v>1.3145197655605811E-5</v>
      </c>
      <c r="EL217" s="109">
        <f t="shared" si="504"/>
        <v>2.2202216513613563E-6</v>
      </c>
      <c r="EM217" s="109">
        <f t="shared" si="504"/>
        <v>3.5421986160687662E-5</v>
      </c>
      <c r="EN217" s="109">
        <f t="shared" si="504"/>
        <v>2.4467565773833704E-6</v>
      </c>
      <c r="EO217" s="109">
        <f t="shared" si="504"/>
        <v>3.9853970182935521E-5</v>
      </c>
      <c r="EP217" s="109">
        <f t="shared" si="504"/>
        <v>2.7909369180899406E-7</v>
      </c>
      <c r="EQ217" s="109">
        <f t="shared" si="504"/>
        <v>4.3982765936207037E-5</v>
      </c>
      <c r="ER217" s="109">
        <f t="shared" si="505"/>
        <v>1.3005705443545963E-6</v>
      </c>
      <c r="ES217" s="109">
        <f t="shared" si="505"/>
        <v>1.0625209667561099E-6</v>
      </c>
      <c r="ET217" s="109">
        <f t="shared" si="505"/>
        <v>1.4180690214919834E-6</v>
      </c>
      <c r="EU217" s="109">
        <f t="shared" si="505"/>
        <v>1.7438896662691303E-5</v>
      </c>
      <c r="EV217" s="109">
        <f t="shared" si="505"/>
        <v>6.5819263094068654E-5</v>
      </c>
      <c r="EW217" s="109">
        <f t="shared" si="505"/>
        <v>7.6925378538257868E-5</v>
      </c>
      <c r="EX217" s="109">
        <f t="shared" si="505"/>
        <v>3.9853970182935521E-5</v>
      </c>
      <c r="EY217" s="109">
        <f t="shared" si="505"/>
        <v>6.3626396993468956E-6</v>
      </c>
      <c r="EZ217" s="109">
        <f t="shared" si="505"/>
        <v>1.5963008205913328E-6</v>
      </c>
      <c r="FA217" s="109">
        <f t="shared" si="505"/>
        <v>1.4244117734910455E-5</v>
      </c>
      <c r="FB217" s="109">
        <f t="shared" si="506"/>
        <v>3.9853970182935521E-5</v>
      </c>
      <c r="FC217" s="109">
        <f t="shared" si="506"/>
        <v>2.9465741537257014E-6</v>
      </c>
      <c r="FD217" s="109">
        <f t="shared" si="506"/>
        <v>2.6332320433028561E-6</v>
      </c>
      <c r="FE217" s="109">
        <f t="shared" si="506"/>
        <v>9.9163120496532591E-6</v>
      </c>
      <c r="FF217" s="109">
        <f t="shared" si="506"/>
        <v>3.3162773350615363E-5</v>
      </c>
      <c r="FG217" s="109">
        <f t="shared" si="506"/>
        <v>8.6052823984816537E-6</v>
      </c>
      <c r="FH217" s="109">
        <f t="shared" si="506"/>
        <v>5.8967552490821457E-5</v>
      </c>
      <c r="FI217" s="109">
        <f t="shared" si="506"/>
        <v>3.0224957810434007E-5</v>
      </c>
      <c r="FJ217" s="109">
        <f t="shared" si="506"/>
        <v>7.4958200376232282E-6</v>
      </c>
      <c r="FK217" s="109">
        <f t="shared" si="506"/>
        <v>1.3937766581089423E-5</v>
      </c>
      <c r="FL217" s="109">
        <f t="shared" si="507"/>
        <v>5.8578275875670084E-6</v>
      </c>
      <c r="FM217" s="109">
        <f t="shared" si="507"/>
        <v>7.8466551804895251E-6</v>
      </c>
      <c r="FN217" s="109">
        <f t="shared" si="507"/>
        <v>5.8842628804579066E-6</v>
      </c>
      <c r="FO217" s="109">
        <f t="shared" si="507"/>
        <v>1.3005705443545963E-6</v>
      </c>
      <c r="FP217" s="109">
        <f t="shared" si="507"/>
        <v>3.2988173317282682E-5</v>
      </c>
      <c r="FQ217" s="109">
        <f t="shared" si="507"/>
        <v>2.7107116123691788E-5</v>
      </c>
      <c r="FR217" s="109">
        <f t="shared" si="507"/>
        <v>7.7652677469522604E-6</v>
      </c>
      <c r="FS217" s="109">
        <f t="shared" si="507"/>
        <v>8.3080239033643421E-5</v>
      </c>
      <c r="FT217" s="109">
        <f t="shared" si="507"/>
        <v>6.4950677181222284E-6</v>
      </c>
      <c r="FU217" s="109">
        <f t="shared" si="507"/>
        <v>2.7107116123691788E-5</v>
      </c>
      <c r="FV217" s="109">
        <f t="shared" si="508"/>
        <v>1.9165419573041231E-5</v>
      </c>
      <c r="FW217" s="109">
        <f t="shared" si="508"/>
        <v>3.9853970182935521E-5</v>
      </c>
      <c r="FX217" s="109">
        <f t="shared" si="508"/>
        <v>7.4958200376232282E-6</v>
      </c>
      <c r="FY217" s="109">
        <f t="shared" si="508"/>
        <v>7.9909139003338364E-5</v>
      </c>
      <c r="FZ217" s="109">
        <f t="shared" si="508"/>
        <v>1.9958370801291142E-5</v>
      </c>
      <c r="GA217" s="109">
        <f t="shared" si="508"/>
        <v>7.4420407512884659E-7</v>
      </c>
      <c r="GB217" s="109">
        <f t="shared" si="508"/>
        <v>1.2084900056182712E-6</v>
      </c>
      <c r="GC217" s="109">
        <f t="shared" si="508"/>
        <v>1.5535153376625958E-5</v>
      </c>
      <c r="GD217" s="109">
        <f t="shared" si="508"/>
        <v>2.7107116123691788E-5</v>
      </c>
      <c r="GE217" s="109">
        <f t="shared" si="508"/>
        <v>3.0637160776934977E-5</v>
      </c>
      <c r="GF217" s="109">
        <f t="shared" si="509"/>
        <v>3.2579502282583013E-5</v>
      </c>
      <c r="GG217" s="109">
        <f t="shared" si="509"/>
        <v>7.4958200376232282E-6</v>
      </c>
      <c r="GH217" s="109">
        <f t="shared" si="509"/>
        <v>7.4958200376232282E-6</v>
      </c>
      <c r="GI217" s="109">
        <f t="shared" si="509"/>
        <v>7.4958200376232282E-6</v>
      </c>
      <c r="GJ217" s="109">
        <f t="shared" si="509"/>
        <v>7.4958200376232282E-6</v>
      </c>
      <c r="GK217" s="109">
        <f t="shared" si="509"/>
        <v>1.1323346724796228E-6</v>
      </c>
      <c r="GL217" s="109">
        <f t="shared" si="509"/>
        <v>3.7537480116893403E-6</v>
      </c>
      <c r="GM217" s="109">
        <f t="shared" si="509"/>
        <v>7.7963930742985551E-6</v>
      </c>
      <c r="GN217" s="109">
        <f t="shared" si="509"/>
        <v>1.0471780681553908E-4</v>
      </c>
      <c r="GO217" s="109">
        <f t="shared" si="509"/>
        <v>5.767649090888455E-6</v>
      </c>
      <c r="GP217" s="109">
        <f t="shared" si="510"/>
        <v>3.9853970182935521E-5</v>
      </c>
      <c r="GQ217" s="109">
        <f t="shared" si="510"/>
        <v>5.9572970135284941E-6</v>
      </c>
      <c r="GR217" s="109">
        <f t="shared" si="510"/>
        <v>6.9847806840469886E-6</v>
      </c>
      <c r="GS217" s="109">
        <f t="shared" si="510"/>
        <v>4.6784703913679872E-5</v>
      </c>
      <c r="GT217" s="109">
        <f t="shared" si="510"/>
        <v>3.9853970182935521E-5</v>
      </c>
      <c r="GU217" s="109">
        <f t="shared" si="510"/>
        <v>1.5525507172455764E-4</v>
      </c>
      <c r="GV217" s="109">
        <f t="shared" si="510"/>
        <v>1.3005705443545963E-6</v>
      </c>
      <c r="GW217" s="109">
        <f t="shared" si="510"/>
        <v>7.4958200376232282E-6</v>
      </c>
      <c r="GX217" s="109">
        <f t="shared" si="510"/>
        <v>8.3399263194074057E-6</v>
      </c>
      <c r="GY217" s="109">
        <f t="shared" si="510"/>
        <v>5.9204206964319459E-6</v>
      </c>
      <c r="GZ217" s="109">
        <f t="shared" si="511"/>
        <v>3.1128902217902732E-7</v>
      </c>
      <c r="HA217" s="109">
        <f t="shared" si="511"/>
        <v>7.4958200376232282E-6</v>
      </c>
      <c r="HB217" s="109">
        <f t="shared" si="511"/>
        <v>1.3005705443545963E-6</v>
      </c>
      <c r="HC217" s="109">
        <f t="shared" si="511"/>
        <v>2.7773416064865951E-7</v>
      </c>
      <c r="HD217" s="109">
        <f t="shared" si="511"/>
        <v>9.226835143583596E-6</v>
      </c>
      <c r="HE217" s="109">
        <f t="shared" si="511"/>
        <v>2.1899798525382907E-5</v>
      </c>
      <c r="HF217" s="109">
        <f t="shared" si="511"/>
        <v>1.0426808897029247E-5</v>
      </c>
      <c r="HG217" s="109">
        <f t="shared" si="511"/>
        <v>2.0684697490049079E-5</v>
      </c>
      <c r="HH217" s="109">
        <f t="shared" si="511"/>
        <v>3.7974702678091052E-6</v>
      </c>
      <c r="HI217" s="109">
        <f t="shared" si="511"/>
        <v>2.7561763910618801E-7</v>
      </c>
      <c r="HJ217" s="109">
        <f t="shared" si="512"/>
        <v>1.3005705443545963E-6</v>
      </c>
      <c r="HK217" s="109">
        <f t="shared" si="512"/>
        <v>7.4958200376232282E-6</v>
      </c>
      <c r="HL217" s="109">
        <f t="shared" si="512"/>
        <v>2.7948885517180023E-5</v>
      </c>
      <c r="HM217" s="109">
        <f t="shared" si="512"/>
        <v>7.4958200376232282E-6</v>
      </c>
      <c r="HN217" s="109">
        <f t="shared" si="512"/>
        <v>1.3937766581089423E-5</v>
      </c>
      <c r="HO217" s="109">
        <f t="shared" si="512"/>
        <v>1.247126060626661E-5</v>
      </c>
      <c r="HP217" s="109">
        <f t="shared" si="512"/>
        <v>5.6794241387544974E-6</v>
      </c>
      <c r="HQ217" s="109">
        <f t="shared" si="512"/>
        <v>4.3923006520986712E-5</v>
      </c>
      <c r="HR217" s="109"/>
      <c r="HS217" s="109"/>
      <c r="HT217" s="109"/>
      <c r="HU217" s="109"/>
      <c r="HV217" s="109"/>
      <c r="HW217" s="109"/>
      <c r="HX217" s="109"/>
      <c r="HY217" s="109"/>
      <c r="HZ217" s="109"/>
      <c r="IA217" s="109"/>
      <c r="IB217" s="109"/>
      <c r="IC217" s="109"/>
      <c r="ID217" s="109"/>
      <c r="IE217" s="109"/>
      <c r="IF217" s="109"/>
      <c r="IG217" s="109"/>
      <c r="IH217" s="109"/>
      <c r="II217" s="109"/>
      <c r="IJ217" s="109"/>
      <c r="IK217" s="109"/>
      <c r="IL217" s="109"/>
      <c r="IM217" s="109"/>
      <c r="IN217" s="109"/>
      <c r="IO217" s="109"/>
      <c r="IP217" s="109"/>
      <c r="IQ217" s="109"/>
      <c r="IR217" s="109"/>
      <c r="IS217" s="109"/>
      <c r="IT217" s="109"/>
      <c r="IU217" s="109"/>
      <c r="IV217" s="109"/>
      <c r="IW217" s="109"/>
      <c r="IX217" s="109"/>
      <c r="IY217" s="109"/>
      <c r="IZ217" s="109"/>
      <c r="JA217" s="109"/>
      <c r="JB217" s="109"/>
      <c r="JC217" s="109"/>
      <c r="JD217" s="109"/>
      <c r="JE217" s="109"/>
      <c r="JF217" s="109"/>
      <c r="JG217" s="109"/>
      <c r="JH217" s="109"/>
      <c r="JI217" s="109"/>
      <c r="JJ217" s="109"/>
      <c r="JK217" s="109"/>
      <c r="JL217" s="109"/>
      <c r="JM217" s="109"/>
      <c r="JN217" s="109"/>
      <c r="JO217" s="109"/>
      <c r="JP217" s="109" t="str">
        <f t="shared" si="490"/>
        <v>Water Pollution_Albuterol_Seawater_Health_N/A for WP Interim Methodology</v>
      </c>
    </row>
    <row r="218" spans="2:276">
      <c r="B218" s="112" t="s">
        <v>9</v>
      </c>
      <c r="C218" s="112" t="s">
        <v>432</v>
      </c>
      <c r="D218" s="112" t="s">
        <v>384</v>
      </c>
      <c r="E218" s="112" t="s">
        <v>395</v>
      </c>
      <c r="F218" s="112" t="s">
        <v>390</v>
      </c>
      <c r="G218" s="112" t="s">
        <v>391</v>
      </c>
      <c r="H218" s="109">
        <f t="shared" si="491"/>
        <v>5.4138874951763603</v>
      </c>
      <c r="I218" s="109">
        <f t="shared" si="491"/>
        <v>6.5548177882087527E-2</v>
      </c>
      <c r="J218" s="109">
        <f t="shared" si="491"/>
        <v>1.4101427113970326</v>
      </c>
      <c r="K218" s="109">
        <f t="shared" si="491"/>
        <v>1.3005705443545963E-6</v>
      </c>
      <c r="L218" s="109">
        <f t="shared" si="491"/>
        <v>0.43381169154968485</v>
      </c>
      <c r="M218" s="109">
        <f t="shared" si="491"/>
        <v>1.4080919484103926</v>
      </c>
      <c r="N218" s="109">
        <f t="shared" si="491"/>
        <v>7.4958200376232282E-6</v>
      </c>
      <c r="O218" s="109">
        <f t="shared" si="491"/>
        <v>6.0053058774967014E-2</v>
      </c>
      <c r="P218" s="109">
        <f t="shared" si="491"/>
        <v>3.6189174586316791E-2</v>
      </c>
      <c r="Q218" s="109">
        <f t="shared" si="491"/>
        <v>7.4958200376232282E-6</v>
      </c>
      <c r="R218" s="109">
        <f t="shared" si="492"/>
        <v>1.3049833891559802E-2</v>
      </c>
      <c r="S218" s="109">
        <f t="shared" si="492"/>
        <v>8.5184568829563059E-2</v>
      </c>
      <c r="T218" s="109">
        <f t="shared" si="492"/>
        <v>0.36573172514597008</v>
      </c>
      <c r="U218" s="109">
        <f t="shared" si="492"/>
        <v>1.667453705582249E-3</v>
      </c>
      <c r="V218" s="109">
        <f t="shared" si="492"/>
        <v>1.3937766581089423E-5</v>
      </c>
      <c r="W218" s="109">
        <f t="shared" si="492"/>
        <v>3.4101551772326406</v>
      </c>
      <c r="X218" s="109">
        <f t="shared" si="492"/>
        <v>7.4958200376232282E-6</v>
      </c>
      <c r="Y218" s="109">
        <f t="shared" si="492"/>
        <v>1.7305416935584486</v>
      </c>
      <c r="Z218" s="109">
        <f t="shared" si="492"/>
        <v>2.4874564068307192</v>
      </c>
      <c r="AA218" s="109">
        <f t="shared" si="492"/>
        <v>0.12691328839535615</v>
      </c>
      <c r="AB218" s="109">
        <f t="shared" si="493"/>
        <v>1.1944045727861718</v>
      </c>
      <c r="AC218" s="109">
        <f t="shared" si="493"/>
        <v>8.4036835098472192E-6</v>
      </c>
      <c r="AD218" s="109">
        <f t="shared" si="493"/>
        <v>0.6887510830069874</v>
      </c>
      <c r="AE218" s="109">
        <f t="shared" si="493"/>
        <v>2.3830126114424421E-2</v>
      </c>
      <c r="AF218" s="109">
        <f t="shared" si="493"/>
        <v>2.5610792628246961</v>
      </c>
      <c r="AG218" s="109">
        <f t="shared" si="493"/>
        <v>2.0855275178955513E-2</v>
      </c>
      <c r="AH218" s="109">
        <f t="shared" si="493"/>
        <v>0.17591566480773699</v>
      </c>
      <c r="AI218" s="109">
        <f t="shared" si="493"/>
        <v>7.4958200376232282E-6</v>
      </c>
      <c r="AJ218" s="109">
        <f t="shared" si="493"/>
        <v>0.278797599832108</v>
      </c>
      <c r="AK218" s="109">
        <f t="shared" si="493"/>
        <v>0.67017880520606388</v>
      </c>
      <c r="AL218" s="109">
        <f t="shared" si="494"/>
        <v>5.1659279396922857</v>
      </c>
      <c r="AM218" s="109">
        <f t="shared" si="494"/>
        <v>1.642705830484175E-2</v>
      </c>
      <c r="AN218" s="109">
        <f t="shared" si="494"/>
        <v>0.23672145262381306</v>
      </c>
      <c r="AO218" s="109">
        <f t="shared" si="494"/>
        <v>0.45782331917945729</v>
      </c>
      <c r="AP218" s="109">
        <f t="shared" si="494"/>
        <v>0.78125351017232447</v>
      </c>
      <c r="AQ218" s="109">
        <f t="shared" si="494"/>
        <v>9.2398522652689988E-4</v>
      </c>
      <c r="AR218" s="109">
        <f t="shared" si="494"/>
        <v>7.4958200376232282E-6</v>
      </c>
      <c r="AS218" s="109">
        <f t="shared" si="494"/>
        <v>0.56505702029093541</v>
      </c>
      <c r="AT218" s="109">
        <f t="shared" si="494"/>
        <v>0.18168178504845822</v>
      </c>
      <c r="AU218" s="109">
        <f t="shared" si="494"/>
        <v>0.35544438597572081</v>
      </c>
      <c r="AV218" s="109">
        <f t="shared" si="495"/>
        <v>2.3927832443946095E-2</v>
      </c>
      <c r="AW218" s="109">
        <f t="shared" si="495"/>
        <v>0.57285036525653121</v>
      </c>
      <c r="AX218" s="109">
        <f t="shared" si="495"/>
        <v>5.4891472632278303E-2</v>
      </c>
      <c r="AY218" s="109">
        <f t="shared" si="495"/>
        <v>2.7107116123691788E-5</v>
      </c>
      <c r="AZ218" s="109">
        <f t="shared" si="495"/>
        <v>1.8676388882565596E-2</v>
      </c>
      <c r="BA218" s="109">
        <f t="shared" si="495"/>
        <v>0.79768556355800746</v>
      </c>
      <c r="BB218" s="109">
        <f t="shared" si="495"/>
        <v>0.71712379043303498</v>
      </c>
      <c r="BC218" s="109">
        <f t="shared" si="495"/>
        <v>1.1077805493957702</v>
      </c>
      <c r="BD218" s="109">
        <f t="shared" si="495"/>
        <v>0.66842294992428963</v>
      </c>
      <c r="BE218" s="109">
        <f t="shared" si="495"/>
        <v>2.4448493025679006</v>
      </c>
      <c r="BF218" s="109">
        <f t="shared" si="496"/>
        <v>0.72093846629165692</v>
      </c>
      <c r="BG218" s="109">
        <f t="shared" si="496"/>
        <v>0.36029214981711133</v>
      </c>
      <c r="BH218" s="109">
        <f t="shared" si="496"/>
        <v>0.39592538296899177</v>
      </c>
      <c r="BI218" s="109">
        <f t="shared" si="496"/>
        <v>0.21891623459201739</v>
      </c>
      <c r="BJ218" s="109">
        <f t="shared" si="496"/>
        <v>0.75989728830790926</v>
      </c>
      <c r="BK218" s="109">
        <f t="shared" si="496"/>
        <v>7.4958200376232282E-6</v>
      </c>
      <c r="BL218" s="109">
        <f t="shared" si="496"/>
        <v>2.1776236449290813</v>
      </c>
      <c r="BM218" s="109">
        <f t="shared" si="496"/>
        <v>0.22222398773626795</v>
      </c>
      <c r="BN218" s="109">
        <f t="shared" si="496"/>
        <v>0.62945631892346021</v>
      </c>
      <c r="BO218" s="109">
        <f t="shared" si="496"/>
        <v>1.5909794792671266</v>
      </c>
      <c r="BP218" s="109">
        <f t="shared" si="497"/>
        <v>1.2249188570754139</v>
      </c>
      <c r="BQ218" s="109">
        <f t="shared" si="497"/>
        <v>3.6209071638106876</v>
      </c>
      <c r="BR218" s="109">
        <f t="shared" si="497"/>
        <v>2.3759714580595007E-2</v>
      </c>
      <c r="BS218" s="109">
        <f t="shared" si="497"/>
        <v>1.1523423058482125</v>
      </c>
      <c r="BT218" s="109">
        <f t="shared" si="497"/>
        <v>2.2524909796837727</v>
      </c>
      <c r="BU218" s="109">
        <f t="shared" si="497"/>
        <v>1.2536592812871295E-3</v>
      </c>
      <c r="BV218" s="109">
        <f t="shared" si="497"/>
        <v>2.2910881553670596E-2</v>
      </c>
      <c r="BW218" s="109">
        <f t="shared" si="497"/>
        <v>7.2222510612422377E-3</v>
      </c>
      <c r="BX218" s="109">
        <f t="shared" si="497"/>
        <v>0.46803204678492216</v>
      </c>
      <c r="BY218" s="109">
        <f t="shared" si="497"/>
        <v>3.510491654200499E-3</v>
      </c>
      <c r="BZ218" s="109">
        <f t="shared" si="498"/>
        <v>2.2324776705511952E-2</v>
      </c>
      <c r="CA218" s="109">
        <f t="shared" si="498"/>
        <v>0.67600248951627295</v>
      </c>
      <c r="CB218" s="109">
        <f t="shared" si="498"/>
        <v>2.0925734073911406</v>
      </c>
      <c r="CC218" s="109">
        <f t="shared" si="498"/>
        <v>0.39321901568352013</v>
      </c>
      <c r="CD218" s="109">
        <f t="shared" si="498"/>
        <v>0.24438883401325318</v>
      </c>
      <c r="CE218" s="109">
        <f t="shared" si="498"/>
        <v>3.2988173317282682E-5</v>
      </c>
      <c r="CF218" s="109">
        <f t="shared" si="498"/>
        <v>0.19386576104364153</v>
      </c>
      <c r="CG218" s="109">
        <f t="shared" si="498"/>
        <v>1.5739916970530705E-5</v>
      </c>
      <c r="CH218" s="109">
        <f t="shared" si="498"/>
        <v>7.4958200376232282E-6</v>
      </c>
      <c r="CI218" s="109">
        <f t="shared" si="498"/>
        <v>3.9853970182935521E-5</v>
      </c>
      <c r="CJ218" s="109">
        <f t="shared" si="499"/>
        <v>1.524907640607585</v>
      </c>
      <c r="CK218" s="109">
        <f t="shared" si="499"/>
        <v>2.3109580443688182</v>
      </c>
      <c r="CL218" s="109">
        <f t="shared" si="499"/>
        <v>3.822064012163906E-2</v>
      </c>
      <c r="CM218" s="109">
        <f t="shared" si="499"/>
        <v>1.124541157270876E-3</v>
      </c>
      <c r="CN218" s="109">
        <f t="shared" si="499"/>
        <v>4.0971542562449059</v>
      </c>
      <c r="CO218" s="109">
        <f t="shared" si="499"/>
        <v>2.0979514758983213</v>
      </c>
      <c r="CP218" s="109">
        <f t="shared" si="499"/>
        <v>3.9853970182935521E-5</v>
      </c>
      <c r="CQ218" s="109">
        <f t="shared" si="499"/>
        <v>1.0802217482028713</v>
      </c>
      <c r="CR218" s="109">
        <f t="shared" si="499"/>
        <v>4.1271453721840315E-3</v>
      </c>
      <c r="CS218" s="109">
        <f t="shared" si="499"/>
        <v>1.008365171159429</v>
      </c>
      <c r="CT218" s="109">
        <f t="shared" si="500"/>
        <v>9.0019786791257023E-2</v>
      </c>
      <c r="CU218" s="109">
        <f t="shared" si="500"/>
        <v>0.80820066963984005</v>
      </c>
      <c r="CV218" s="109">
        <f t="shared" si="500"/>
        <v>0.98327110005929141</v>
      </c>
      <c r="CW218" s="109">
        <f t="shared" si="500"/>
        <v>0.13443632893960911</v>
      </c>
      <c r="CX218" s="109">
        <f t="shared" si="500"/>
        <v>2.4375269590522275E-2</v>
      </c>
      <c r="CY218" s="109">
        <f t="shared" si="500"/>
        <v>0.2502340309702587</v>
      </c>
      <c r="CZ218" s="109">
        <f t="shared" si="500"/>
        <v>0.12331899090658624</v>
      </c>
      <c r="DA218" s="109">
        <f t="shared" si="500"/>
        <v>0.59717598149231665</v>
      </c>
      <c r="DB218" s="109">
        <f t="shared" si="500"/>
        <v>0.37631076755002524</v>
      </c>
      <c r="DC218" s="109">
        <f t="shared" si="500"/>
        <v>10.195740852784231</v>
      </c>
      <c r="DD218" s="109">
        <f t="shared" si="501"/>
        <v>4.1066694605204832E-2</v>
      </c>
      <c r="DE218" s="109">
        <f t="shared" si="501"/>
        <v>0.15914536791802872</v>
      </c>
      <c r="DF218" s="109">
        <f t="shared" si="501"/>
        <v>3.9853970182935521E-5</v>
      </c>
      <c r="DG218" s="109">
        <f t="shared" si="501"/>
        <v>11.514164161750585</v>
      </c>
      <c r="DH218" s="109">
        <f t="shared" si="501"/>
        <v>4.8266828791647205</v>
      </c>
      <c r="DI218" s="109">
        <f t="shared" si="501"/>
        <v>0.69723631379596929</v>
      </c>
      <c r="DJ218" s="109">
        <f t="shared" si="501"/>
        <v>1.5316741215476601</v>
      </c>
      <c r="DK218" s="109">
        <f t="shared" si="501"/>
        <v>0.52347629458626055</v>
      </c>
      <c r="DL218" s="109">
        <f t="shared" si="501"/>
        <v>0.24400314263513098</v>
      </c>
      <c r="DM218" s="109">
        <f t="shared" si="501"/>
        <v>9.7670530648042167E-2</v>
      </c>
      <c r="DN218" s="109">
        <f t="shared" si="502"/>
        <v>1.1885064615512353</v>
      </c>
      <c r="DO218" s="109">
        <f t="shared" si="502"/>
        <v>6.3341274265336871</v>
      </c>
      <c r="DP218" s="109">
        <f t="shared" si="502"/>
        <v>5.5003809406027934E-2</v>
      </c>
      <c r="DQ218" s="109">
        <f t="shared" si="502"/>
        <v>0.28701843920557335</v>
      </c>
      <c r="DR218" s="109">
        <f t="shared" si="502"/>
        <v>0.43381169154968485</v>
      </c>
      <c r="DS218" s="109">
        <f t="shared" si="502"/>
        <v>0.17608583017154653</v>
      </c>
      <c r="DT218" s="109">
        <f t="shared" si="502"/>
        <v>0.43381169154968485</v>
      </c>
      <c r="DU218" s="109">
        <f t="shared" si="502"/>
        <v>3.9853970182935521E-5</v>
      </c>
      <c r="DV218" s="109">
        <f t="shared" si="502"/>
        <v>0.87045606713681456</v>
      </c>
      <c r="DW218" s="109">
        <f t="shared" si="502"/>
        <v>4.7368578967976619E-3</v>
      </c>
      <c r="DX218" s="109">
        <f t="shared" si="503"/>
        <v>0.56254632032267815</v>
      </c>
      <c r="DY218" s="109">
        <f t="shared" si="503"/>
        <v>1.8250998281820455E-5</v>
      </c>
      <c r="DZ218" s="109">
        <f t="shared" si="503"/>
        <v>0.26356978734208042</v>
      </c>
      <c r="EA218" s="109">
        <f t="shared" si="503"/>
        <v>1.3937766581089423E-5</v>
      </c>
      <c r="EB218" s="109">
        <f t="shared" si="503"/>
        <v>3.9853970182935521E-5</v>
      </c>
      <c r="EC218" s="109">
        <f t="shared" si="503"/>
        <v>0.44178895634301307</v>
      </c>
      <c r="ED218" s="109">
        <f t="shared" si="503"/>
        <v>0.34409793938921696</v>
      </c>
      <c r="EE218" s="109">
        <f t="shared" si="503"/>
        <v>0.25699701486512333</v>
      </c>
      <c r="EF218" s="109">
        <f t="shared" si="503"/>
        <v>3.9853970182935521E-5</v>
      </c>
      <c r="EG218" s="109">
        <f t="shared" si="503"/>
        <v>0.68668491360058936</v>
      </c>
      <c r="EH218" s="109">
        <f t="shared" si="504"/>
        <v>3.2988173317282682E-5</v>
      </c>
      <c r="EI218" s="109">
        <f t="shared" si="504"/>
        <v>3.8429141991388766E-3</v>
      </c>
      <c r="EJ218" s="109">
        <f t="shared" si="504"/>
        <v>0.60813318426223162</v>
      </c>
      <c r="EK218" s="109">
        <f t="shared" si="504"/>
        <v>6.2782000407637728</v>
      </c>
      <c r="EL218" s="109">
        <f t="shared" si="504"/>
        <v>3.3657930560033279E-2</v>
      </c>
      <c r="EM218" s="109">
        <f t="shared" si="504"/>
        <v>0.53091025653333312</v>
      </c>
      <c r="EN218" s="109">
        <f t="shared" si="504"/>
        <v>0.2121206733731848</v>
      </c>
      <c r="EO218" s="109">
        <f t="shared" si="504"/>
        <v>3.9853970182935521E-5</v>
      </c>
      <c r="EP218" s="109">
        <f t="shared" si="504"/>
        <v>1.4968602283086545</v>
      </c>
      <c r="EQ218" s="109">
        <f t="shared" si="504"/>
        <v>0.13388735842269472</v>
      </c>
      <c r="ER218" s="109">
        <f t="shared" si="505"/>
        <v>1.6666776315184609E-2</v>
      </c>
      <c r="ES218" s="109">
        <f t="shared" si="505"/>
        <v>9.9377681258809285E-3</v>
      </c>
      <c r="ET218" s="109">
        <f t="shared" si="505"/>
        <v>7.5366524022609405E-2</v>
      </c>
      <c r="EU218" s="109">
        <f t="shared" si="505"/>
        <v>1.8234571035956144</v>
      </c>
      <c r="EV218" s="109">
        <f t="shared" si="505"/>
        <v>3.1324226760708487</v>
      </c>
      <c r="EW218" s="109">
        <f t="shared" si="505"/>
        <v>3.073935678887987E-2</v>
      </c>
      <c r="EX218" s="109">
        <f t="shared" si="505"/>
        <v>3.9853970182935521E-5</v>
      </c>
      <c r="EY218" s="109">
        <f t="shared" si="505"/>
        <v>7.8431784849434839E-3</v>
      </c>
      <c r="EZ218" s="109">
        <f t="shared" si="505"/>
        <v>0.78846343460434842</v>
      </c>
      <c r="FA218" s="109">
        <f t="shared" si="505"/>
        <v>1.8623274845892321</v>
      </c>
      <c r="FB218" s="109">
        <f t="shared" si="506"/>
        <v>3.9853970182935521E-5</v>
      </c>
      <c r="FC218" s="109">
        <f t="shared" si="506"/>
        <v>3.5156236035589913E-2</v>
      </c>
      <c r="FD218" s="109">
        <f t="shared" si="506"/>
        <v>0.1530846014624464</v>
      </c>
      <c r="FE218" s="109">
        <f t="shared" si="506"/>
        <v>6.6597974792785772E-2</v>
      </c>
      <c r="FF218" s="109">
        <f t="shared" si="506"/>
        <v>3.7280295168592936E-2</v>
      </c>
      <c r="FG218" s="109">
        <f t="shared" si="506"/>
        <v>0.26699568116377126</v>
      </c>
      <c r="FH218" s="109">
        <f t="shared" si="506"/>
        <v>0.36053056276453949</v>
      </c>
      <c r="FI218" s="109">
        <f t="shared" si="506"/>
        <v>0.67425392347026292</v>
      </c>
      <c r="FJ218" s="109">
        <f t="shared" si="506"/>
        <v>0.45815402321015181</v>
      </c>
      <c r="FK218" s="109">
        <f t="shared" si="506"/>
        <v>1.5113051743144188</v>
      </c>
      <c r="FL218" s="109">
        <f t="shared" si="507"/>
        <v>0.16044558919957477</v>
      </c>
      <c r="FM218" s="109">
        <f t="shared" si="507"/>
        <v>2.4521163903172597E-3</v>
      </c>
      <c r="FN218" s="109">
        <f t="shared" si="507"/>
        <v>7.7969210466942065E-2</v>
      </c>
      <c r="FO218" s="109">
        <f t="shared" si="507"/>
        <v>4.2586270949069374E-3</v>
      </c>
      <c r="FP218" s="109">
        <f t="shared" si="507"/>
        <v>0.43381169154968485</v>
      </c>
      <c r="FQ218" s="109">
        <f t="shared" si="507"/>
        <v>0.10133070841377764</v>
      </c>
      <c r="FR218" s="109">
        <f t="shared" si="507"/>
        <v>0.72365981193670925</v>
      </c>
      <c r="FS218" s="109">
        <f t="shared" si="507"/>
        <v>0.68413242351437931</v>
      </c>
      <c r="FT218" s="109">
        <f t="shared" si="507"/>
        <v>1.4633142203759033</v>
      </c>
      <c r="FU218" s="109">
        <f t="shared" si="507"/>
        <v>2.7107116123691788E-5</v>
      </c>
      <c r="FV218" s="109">
        <f t="shared" si="508"/>
        <v>2.9972418265711287</v>
      </c>
      <c r="FW218" s="109">
        <f t="shared" si="508"/>
        <v>3.9853970182935521E-5</v>
      </c>
      <c r="FX218" s="109">
        <f t="shared" si="508"/>
        <v>0.72093846629165692</v>
      </c>
      <c r="FY218" s="109">
        <f t="shared" si="508"/>
        <v>1.984342196442699</v>
      </c>
      <c r="FZ218" s="109">
        <f t="shared" si="508"/>
        <v>0.73410533104395037</v>
      </c>
      <c r="GA218" s="109">
        <f t="shared" si="508"/>
        <v>1.1804580991607735E-2</v>
      </c>
      <c r="GB218" s="109">
        <f t="shared" si="508"/>
        <v>0.34291997080507208</v>
      </c>
      <c r="GC218" s="109">
        <f t="shared" si="508"/>
        <v>2.3636037880730978</v>
      </c>
      <c r="GD218" s="109">
        <f t="shared" si="508"/>
        <v>1.1523423058482125</v>
      </c>
      <c r="GE218" s="109">
        <f t="shared" si="508"/>
        <v>0.3593416064838354</v>
      </c>
      <c r="GF218" s="109">
        <f t="shared" si="509"/>
        <v>3.3434188812644039</v>
      </c>
      <c r="GG218" s="109">
        <f t="shared" si="509"/>
        <v>7.4958200376232282E-6</v>
      </c>
      <c r="GH218" s="109">
        <f t="shared" si="509"/>
        <v>7.4958200376232282E-6</v>
      </c>
      <c r="GI218" s="109">
        <f t="shared" si="509"/>
        <v>0.72093846629165692</v>
      </c>
      <c r="GJ218" s="109">
        <f t="shared" si="509"/>
        <v>7.4958200376232282E-6</v>
      </c>
      <c r="GK218" s="109">
        <f t="shared" si="509"/>
        <v>8.663983627993968E-2</v>
      </c>
      <c r="GL218" s="109">
        <f t="shared" si="509"/>
        <v>1.3071469025060584E-2</v>
      </c>
      <c r="GM218" s="109">
        <f t="shared" si="509"/>
        <v>6.9294474411435826E-3</v>
      </c>
      <c r="GN218" s="109">
        <f t="shared" si="509"/>
        <v>3.5823919930361985E-2</v>
      </c>
      <c r="GO218" s="109">
        <f t="shared" si="509"/>
        <v>4.1400128554523956</v>
      </c>
      <c r="GP218" s="109">
        <f t="shared" si="510"/>
        <v>1.4866682245571621</v>
      </c>
      <c r="GQ218" s="109">
        <f t="shared" si="510"/>
        <v>2.4138354012346626</v>
      </c>
      <c r="GR218" s="109">
        <f t="shared" si="510"/>
        <v>8.2870250470073667E-3</v>
      </c>
      <c r="GS218" s="109">
        <f t="shared" si="510"/>
        <v>2.4144890260190621</v>
      </c>
      <c r="GT218" s="109">
        <f t="shared" si="510"/>
        <v>1.0131962385908155</v>
      </c>
      <c r="GU218" s="109">
        <f t="shared" si="510"/>
        <v>0.73159054777204724</v>
      </c>
      <c r="GV218" s="109">
        <f t="shared" si="510"/>
        <v>1.3005705443545963E-6</v>
      </c>
      <c r="GW218" s="109">
        <f t="shared" si="510"/>
        <v>0.36669524362017625</v>
      </c>
      <c r="GX218" s="109">
        <f t="shared" si="510"/>
        <v>0.25523971060877571</v>
      </c>
      <c r="GY218" s="109">
        <f t="shared" si="510"/>
        <v>0.17834077792873487</v>
      </c>
      <c r="GZ218" s="109">
        <f t="shared" si="511"/>
        <v>0.60370040817388837</v>
      </c>
      <c r="HA218" s="109">
        <f t="shared" si="511"/>
        <v>7.4958200376232282E-6</v>
      </c>
      <c r="HB218" s="109">
        <f t="shared" si="511"/>
        <v>6.7414493927260899E-2</v>
      </c>
      <c r="HC218" s="109">
        <f t="shared" si="511"/>
        <v>5.9692240234699906E-2</v>
      </c>
      <c r="HD218" s="109">
        <f t="shared" si="511"/>
        <v>0.50508994829933318</v>
      </c>
      <c r="HE218" s="109">
        <f t="shared" si="511"/>
        <v>4.317619987325557</v>
      </c>
      <c r="HF218" s="109">
        <f t="shared" si="511"/>
        <v>0.54711775237792826</v>
      </c>
      <c r="HG218" s="109">
        <f t="shared" si="511"/>
        <v>6.484290778716797E-3</v>
      </c>
      <c r="HH218" s="109">
        <f t="shared" si="511"/>
        <v>3.6707182496487224E-2</v>
      </c>
      <c r="HI218" s="109">
        <f t="shared" si="511"/>
        <v>0.37393512451387162</v>
      </c>
      <c r="HJ218" s="109">
        <f t="shared" si="512"/>
        <v>1.6852295583043135E-3</v>
      </c>
      <c r="HK218" s="109">
        <f t="shared" si="512"/>
        <v>0.9584669940314815</v>
      </c>
      <c r="HL218" s="109">
        <f t="shared" si="512"/>
        <v>3.7816460314441329</v>
      </c>
      <c r="HM218" s="109">
        <f t="shared" si="512"/>
        <v>7.4958200376232282E-6</v>
      </c>
      <c r="HN218" s="109">
        <f t="shared" si="512"/>
        <v>2.2480084975745362</v>
      </c>
      <c r="HO218" s="109">
        <f t="shared" si="512"/>
        <v>9.577815805737206</v>
      </c>
      <c r="HP218" s="109">
        <f t="shared" si="512"/>
        <v>2.1317323594507182E-2</v>
      </c>
      <c r="HQ218" s="109">
        <f t="shared" si="512"/>
        <v>0.21055875987886197</v>
      </c>
      <c r="HR218" s="109"/>
      <c r="HS218" s="109"/>
      <c r="HT218" s="109"/>
      <c r="HU218" s="109"/>
      <c r="HV218" s="109"/>
      <c r="HW218" s="109"/>
      <c r="HX218" s="109"/>
      <c r="HY218" s="109"/>
      <c r="HZ218" s="109"/>
      <c r="IA218" s="109"/>
      <c r="IB218" s="109"/>
      <c r="IC218" s="109"/>
      <c r="ID218" s="109"/>
      <c r="IE218" s="109"/>
      <c r="IF218" s="109"/>
      <c r="IG218" s="109"/>
      <c r="IH218" s="109"/>
      <c r="II218" s="109"/>
      <c r="IJ218" s="109"/>
      <c r="IK218" s="109"/>
      <c r="IL218" s="109"/>
      <c r="IM218" s="109"/>
      <c r="IN218" s="109"/>
      <c r="IO218" s="109"/>
      <c r="IP218" s="109"/>
      <c r="IQ218" s="109"/>
      <c r="IR218" s="109"/>
      <c r="IS218" s="109"/>
      <c r="IT218" s="109"/>
      <c r="IU218" s="109"/>
      <c r="IV218" s="109"/>
      <c r="IW218" s="109"/>
      <c r="IX218" s="109"/>
      <c r="IY218" s="109"/>
      <c r="IZ218" s="109"/>
      <c r="JA218" s="109"/>
      <c r="JB218" s="109"/>
      <c r="JC218" s="109"/>
      <c r="JD218" s="109"/>
      <c r="JE218" s="109"/>
      <c r="JF218" s="109"/>
      <c r="JG218" s="109"/>
      <c r="JH218" s="109"/>
      <c r="JI218" s="109"/>
      <c r="JJ218" s="109"/>
      <c r="JK218" s="109"/>
      <c r="JL218" s="109"/>
      <c r="JM218" s="109"/>
      <c r="JN218" s="109"/>
      <c r="JO218" s="109"/>
      <c r="JP218" s="109" t="str">
        <f t="shared" si="490"/>
        <v>Water Pollution_Albuterol_Unspecified_Health_N/A for WP Interim Methodology</v>
      </c>
    </row>
    <row r="219" spans="2:276">
      <c r="B219" s="112" t="s">
        <v>9</v>
      </c>
      <c r="C219" s="112" t="s">
        <v>433</v>
      </c>
      <c r="D219" s="112" t="s">
        <v>394</v>
      </c>
      <c r="E219" s="112" t="s">
        <v>395</v>
      </c>
      <c r="F219" s="112" t="s">
        <v>390</v>
      </c>
      <c r="G219" s="112" t="s">
        <v>391</v>
      </c>
      <c r="H219" s="109" t="str">
        <f t="shared" si="491"/>
        <v>#NotModelled</v>
      </c>
      <c r="I219" s="109" t="str">
        <f t="shared" si="491"/>
        <v>#NotModelled</v>
      </c>
      <c r="J219" s="109" t="str">
        <f t="shared" si="491"/>
        <v>#NotModelled</v>
      </c>
      <c r="K219" s="109" t="str">
        <f t="shared" si="491"/>
        <v>#NotModelled</v>
      </c>
      <c r="L219" s="109" t="str">
        <f t="shared" si="491"/>
        <v>#NotModelled</v>
      </c>
      <c r="M219" s="109" t="str">
        <f t="shared" si="491"/>
        <v>#NotModelled</v>
      </c>
      <c r="N219" s="109" t="str">
        <f t="shared" si="491"/>
        <v>#NotModelled</v>
      </c>
      <c r="O219" s="109" t="str">
        <f t="shared" si="491"/>
        <v>#NotModelled</v>
      </c>
      <c r="P219" s="109" t="str">
        <f t="shared" si="491"/>
        <v>#NotModelled</v>
      </c>
      <c r="Q219" s="109" t="str">
        <f t="shared" si="491"/>
        <v>#NotModelled</v>
      </c>
      <c r="R219" s="109" t="str">
        <f t="shared" si="492"/>
        <v>#NotModelled</v>
      </c>
      <c r="S219" s="109" t="str">
        <f t="shared" si="492"/>
        <v>#NotModelled</v>
      </c>
      <c r="T219" s="109" t="str">
        <f t="shared" si="492"/>
        <v>#NotModelled</v>
      </c>
      <c r="U219" s="109" t="str">
        <f t="shared" si="492"/>
        <v>#NotModelled</v>
      </c>
      <c r="V219" s="109" t="str">
        <f t="shared" si="492"/>
        <v>#NotModelled</v>
      </c>
      <c r="W219" s="109" t="str">
        <f t="shared" si="492"/>
        <v>#NotModelled</v>
      </c>
      <c r="X219" s="109" t="str">
        <f t="shared" si="492"/>
        <v>#NotModelled</v>
      </c>
      <c r="Y219" s="109" t="str">
        <f t="shared" si="492"/>
        <v>#NotModelled</v>
      </c>
      <c r="Z219" s="109" t="str">
        <f t="shared" si="492"/>
        <v>#NotModelled</v>
      </c>
      <c r="AA219" s="109" t="str">
        <f t="shared" si="492"/>
        <v>#NotModelled</v>
      </c>
      <c r="AB219" s="109" t="str">
        <f t="shared" si="493"/>
        <v>#NotModelled</v>
      </c>
      <c r="AC219" s="109" t="str">
        <f t="shared" si="493"/>
        <v>#NotModelled</v>
      </c>
      <c r="AD219" s="109" t="str">
        <f t="shared" si="493"/>
        <v>#NotModelled</v>
      </c>
      <c r="AE219" s="109" t="str">
        <f t="shared" si="493"/>
        <v>#NotModelled</v>
      </c>
      <c r="AF219" s="109" t="str">
        <f t="shared" si="493"/>
        <v>#NotModelled</v>
      </c>
      <c r="AG219" s="109" t="str">
        <f t="shared" si="493"/>
        <v>#NotModelled</v>
      </c>
      <c r="AH219" s="109" t="str">
        <f t="shared" si="493"/>
        <v>#NotModelled</v>
      </c>
      <c r="AI219" s="109" t="str">
        <f t="shared" si="493"/>
        <v>#NotModelled</v>
      </c>
      <c r="AJ219" s="109" t="str">
        <f t="shared" si="493"/>
        <v>#NotModelled</v>
      </c>
      <c r="AK219" s="109" t="str">
        <f t="shared" si="493"/>
        <v>#NotModelled</v>
      </c>
      <c r="AL219" s="109" t="str">
        <f t="shared" si="494"/>
        <v>#NotModelled</v>
      </c>
      <c r="AM219" s="109" t="str">
        <f t="shared" si="494"/>
        <v>#NotModelled</v>
      </c>
      <c r="AN219" s="109" t="str">
        <f t="shared" si="494"/>
        <v>#NotModelled</v>
      </c>
      <c r="AO219" s="109" t="str">
        <f t="shared" si="494"/>
        <v>#NotModelled</v>
      </c>
      <c r="AP219" s="109" t="str">
        <f t="shared" si="494"/>
        <v>#NotModelled</v>
      </c>
      <c r="AQ219" s="109" t="str">
        <f t="shared" si="494"/>
        <v>#NotModelled</v>
      </c>
      <c r="AR219" s="109" t="str">
        <f t="shared" si="494"/>
        <v>#NotModelled</v>
      </c>
      <c r="AS219" s="109" t="str">
        <f t="shared" si="494"/>
        <v>#NotModelled</v>
      </c>
      <c r="AT219" s="109" t="str">
        <f t="shared" si="494"/>
        <v>#NotModelled</v>
      </c>
      <c r="AU219" s="109" t="str">
        <f t="shared" si="494"/>
        <v>#NotModelled</v>
      </c>
      <c r="AV219" s="109" t="str">
        <f t="shared" si="495"/>
        <v>#NotModelled</v>
      </c>
      <c r="AW219" s="109" t="str">
        <f t="shared" si="495"/>
        <v>#NotModelled</v>
      </c>
      <c r="AX219" s="109" t="str">
        <f t="shared" si="495"/>
        <v>#NotModelled</v>
      </c>
      <c r="AY219" s="109" t="str">
        <f t="shared" si="495"/>
        <v>#NotModelled</v>
      </c>
      <c r="AZ219" s="109" t="str">
        <f t="shared" si="495"/>
        <v>#NotModelled</v>
      </c>
      <c r="BA219" s="109" t="str">
        <f t="shared" si="495"/>
        <v>#NotModelled</v>
      </c>
      <c r="BB219" s="109" t="str">
        <f t="shared" si="495"/>
        <v>#NotModelled</v>
      </c>
      <c r="BC219" s="109" t="str">
        <f t="shared" si="495"/>
        <v>#NotModelled</v>
      </c>
      <c r="BD219" s="109" t="str">
        <f t="shared" si="495"/>
        <v>#NotModelled</v>
      </c>
      <c r="BE219" s="109" t="str">
        <f t="shared" si="495"/>
        <v>#NotModelled</v>
      </c>
      <c r="BF219" s="109" t="str">
        <f t="shared" si="496"/>
        <v>#NotModelled</v>
      </c>
      <c r="BG219" s="109" t="str">
        <f t="shared" si="496"/>
        <v>#NotModelled</v>
      </c>
      <c r="BH219" s="109" t="str">
        <f t="shared" si="496"/>
        <v>#NotModelled</v>
      </c>
      <c r="BI219" s="109" t="str">
        <f t="shared" si="496"/>
        <v>#NotModelled</v>
      </c>
      <c r="BJ219" s="109" t="str">
        <f t="shared" si="496"/>
        <v>#NotModelled</v>
      </c>
      <c r="BK219" s="109" t="str">
        <f t="shared" si="496"/>
        <v>#NotModelled</v>
      </c>
      <c r="BL219" s="109" t="str">
        <f t="shared" si="496"/>
        <v>#NotModelled</v>
      </c>
      <c r="BM219" s="109" t="str">
        <f t="shared" si="496"/>
        <v>#NotModelled</v>
      </c>
      <c r="BN219" s="109" t="str">
        <f t="shared" si="496"/>
        <v>#NotModelled</v>
      </c>
      <c r="BO219" s="109" t="str">
        <f t="shared" si="496"/>
        <v>#NotModelled</v>
      </c>
      <c r="BP219" s="109" t="str">
        <f t="shared" si="497"/>
        <v>#NotModelled</v>
      </c>
      <c r="BQ219" s="109" t="str">
        <f t="shared" si="497"/>
        <v>#NotModelled</v>
      </c>
      <c r="BR219" s="109" t="str">
        <f t="shared" si="497"/>
        <v>#NotModelled</v>
      </c>
      <c r="BS219" s="109" t="str">
        <f t="shared" si="497"/>
        <v>#NotModelled</v>
      </c>
      <c r="BT219" s="109" t="str">
        <f t="shared" si="497"/>
        <v>#NotModelled</v>
      </c>
      <c r="BU219" s="109" t="str">
        <f t="shared" si="497"/>
        <v>#NotModelled</v>
      </c>
      <c r="BV219" s="109" t="str">
        <f t="shared" si="497"/>
        <v>#NotModelled</v>
      </c>
      <c r="BW219" s="109" t="str">
        <f t="shared" si="497"/>
        <v>#NotModelled</v>
      </c>
      <c r="BX219" s="109" t="str">
        <f t="shared" si="497"/>
        <v>#NotModelled</v>
      </c>
      <c r="BY219" s="109" t="str">
        <f t="shared" si="497"/>
        <v>#NotModelled</v>
      </c>
      <c r="BZ219" s="109" t="str">
        <f t="shared" si="498"/>
        <v>#NotModelled</v>
      </c>
      <c r="CA219" s="109" t="str">
        <f t="shared" si="498"/>
        <v>#NotModelled</v>
      </c>
      <c r="CB219" s="109" t="str">
        <f t="shared" si="498"/>
        <v>#NotModelled</v>
      </c>
      <c r="CC219" s="109" t="str">
        <f t="shared" si="498"/>
        <v>#NotModelled</v>
      </c>
      <c r="CD219" s="109" t="str">
        <f t="shared" si="498"/>
        <v>#NotModelled</v>
      </c>
      <c r="CE219" s="109" t="str">
        <f t="shared" si="498"/>
        <v>#NotModelled</v>
      </c>
      <c r="CF219" s="109" t="str">
        <f t="shared" si="498"/>
        <v>#NotModelled</v>
      </c>
      <c r="CG219" s="109" t="str">
        <f t="shared" si="498"/>
        <v>#NotModelled</v>
      </c>
      <c r="CH219" s="109" t="str">
        <f t="shared" si="498"/>
        <v>#NotModelled</v>
      </c>
      <c r="CI219" s="109" t="str">
        <f t="shared" si="498"/>
        <v>#NotModelled</v>
      </c>
      <c r="CJ219" s="109" t="str">
        <f t="shared" si="499"/>
        <v>#NotModelled</v>
      </c>
      <c r="CK219" s="109" t="str">
        <f t="shared" si="499"/>
        <v>#NotModelled</v>
      </c>
      <c r="CL219" s="109" t="str">
        <f t="shared" si="499"/>
        <v>#NotModelled</v>
      </c>
      <c r="CM219" s="109" t="str">
        <f t="shared" si="499"/>
        <v>#NotModelled</v>
      </c>
      <c r="CN219" s="109" t="str">
        <f t="shared" si="499"/>
        <v>#NotModelled</v>
      </c>
      <c r="CO219" s="109" t="str">
        <f t="shared" si="499"/>
        <v>#NotModelled</v>
      </c>
      <c r="CP219" s="109" t="str">
        <f t="shared" si="499"/>
        <v>#NotModelled</v>
      </c>
      <c r="CQ219" s="109" t="str">
        <f t="shared" si="499"/>
        <v>#NotModelled</v>
      </c>
      <c r="CR219" s="109" t="str">
        <f t="shared" si="499"/>
        <v>#NotModelled</v>
      </c>
      <c r="CS219" s="109" t="str">
        <f t="shared" si="499"/>
        <v>#NotModelled</v>
      </c>
      <c r="CT219" s="109" t="str">
        <f t="shared" si="500"/>
        <v>#NotModelled</v>
      </c>
      <c r="CU219" s="109" t="str">
        <f t="shared" si="500"/>
        <v>#NotModelled</v>
      </c>
      <c r="CV219" s="109" t="str">
        <f t="shared" si="500"/>
        <v>#NotModelled</v>
      </c>
      <c r="CW219" s="109" t="str">
        <f t="shared" si="500"/>
        <v>#NotModelled</v>
      </c>
      <c r="CX219" s="109" t="str">
        <f t="shared" si="500"/>
        <v>#NotModelled</v>
      </c>
      <c r="CY219" s="109" t="str">
        <f t="shared" si="500"/>
        <v>#NotModelled</v>
      </c>
      <c r="CZ219" s="109" t="str">
        <f t="shared" si="500"/>
        <v>#NotModelled</v>
      </c>
      <c r="DA219" s="109" t="str">
        <f t="shared" si="500"/>
        <v>#NotModelled</v>
      </c>
      <c r="DB219" s="109" t="str">
        <f t="shared" si="500"/>
        <v>#NotModelled</v>
      </c>
      <c r="DC219" s="109" t="str">
        <f t="shared" si="500"/>
        <v>#NotModelled</v>
      </c>
      <c r="DD219" s="109" t="str">
        <f t="shared" si="501"/>
        <v>#NotModelled</v>
      </c>
      <c r="DE219" s="109" t="str">
        <f t="shared" si="501"/>
        <v>#NotModelled</v>
      </c>
      <c r="DF219" s="109" t="str">
        <f t="shared" si="501"/>
        <v>#NotModelled</v>
      </c>
      <c r="DG219" s="109" t="str">
        <f t="shared" si="501"/>
        <v>#NotModelled</v>
      </c>
      <c r="DH219" s="109" t="str">
        <f t="shared" si="501"/>
        <v>#NotModelled</v>
      </c>
      <c r="DI219" s="109" t="str">
        <f t="shared" si="501"/>
        <v>#NotModelled</v>
      </c>
      <c r="DJ219" s="109" t="str">
        <f t="shared" si="501"/>
        <v>#NotModelled</v>
      </c>
      <c r="DK219" s="109" t="str">
        <f t="shared" si="501"/>
        <v>#NotModelled</v>
      </c>
      <c r="DL219" s="109" t="str">
        <f t="shared" si="501"/>
        <v>#NotModelled</v>
      </c>
      <c r="DM219" s="109" t="str">
        <f t="shared" si="501"/>
        <v>#NotModelled</v>
      </c>
      <c r="DN219" s="109" t="str">
        <f t="shared" si="502"/>
        <v>#NotModelled</v>
      </c>
      <c r="DO219" s="109" t="str">
        <f t="shared" si="502"/>
        <v>#NotModelled</v>
      </c>
      <c r="DP219" s="109" t="str">
        <f t="shared" si="502"/>
        <v>#NotModelled</v>
      </c>
      <c r="DQ219" s="109" t="str">
        <f t="shared" si="502"/>
        <v>#NotModelled</v>
      </c>
      <c r="DR219" s="109" t="str">
        <f t="shared" si="502"/>
        <v>#NotModelled</v>
      </c>
      <c r="DS219" s="109" t="str">
        <f t="shared" si="502"/>
        <v>#NotModelled</v>
      </c>
      <c r="DT219" s="109" t="str">
        <f t="shared" si="502"/>
        <v>#NotModelled</v>
      </c>
      <c r="DU219" s="109" t="str">
        <f t="shared" si="502"/>
        <v>#NotModelled</v>
      </c>
      <c r="DV219" s="109" t="str">
        <f t="shared" si="502"/>
        <v>#NotModelled</v>
      </c>
      <c r="DW219" s="109" t="str">
        <f t="shared" si="502"/>
        <v>#NotModelled</v>
      </c>
      <c r="DX219" s="109" t="str">
        <f t="shared" si="503"/>
        <v>#NotModelled</v>
      </c>
      <c r="DY219" s="109" t="str">
        <f t="shared" si="503"/>
        <v>#NotModelled</v>
      </c>
      <c r="DZ219" s="109" t="str">
        <f t="shared" si="503"/>
        <v>#NotModelled</v>
      </c>
      <c r="EA219" s="109" t="str">
        <f t="shared" si="503"/>
        <v>#NotModelled</v>
      </c>
      <c r="EB219" s="109" t="str">
        <f t="shared" si="503"/>
        <v>#NotModelled</v>
      </c>
      <c r="EC219" s="109" t="str">
        <f t="shared" si="503"/>
        <v>#NotModelled</v>
      </c>
      <c r="ED219" s="109" t="str">
        <f t="shared" si="503"/>
        <v>#NotModelled</v>
      </c>
      <c r="EE219" s="109" t="str">
        <f t="shared" si="503"/>
        <v>#NotModelled</v>
      </c>
      <c r="EF219" s="109" t="str">
        <f t="shared" si="503"/>
        <v>#NotModelled</v>
      </c>
      <c r="EG219" s="109" t="str">
        <f t="shared" si="503"/>
        <v>#NotModelled</v>
      </c>
      <c r="EH219" s="109" t="str">
        <f t="shared" si="504"/>
        <v>#NotModelled</v>
      </c>
      <c r="EI219" s="109" t="str">
        <f t="shared" si="504"/>
        <v>#NotModelled</v>
      </c>
      <c r="EJ219" s="109" t="str">
        <f t="shared" si="504"/>
        <v>#NotModelled</v>
      </c>
      <c r="EK219" s="109" t="str">
        <f t="shared" si="504"/>
        <v>#NotModelled</v>
      </c>
      <c r="EL219" s="109" t="str">
        <f t="shared" si="504"/>
        <v>#NotModelled</v>
      </c>
      <c r="EM219" s="109" t="str">
        <f t="shared" si="504"/>
        <v>#NotModelled</v>
      </c>
      <c r="EN219" s="109" t="str">
        <f t="shared" si="504"/>
        <v>#NotModelled</v>
      </c>
      <c r="EO219" s="109" t="str">
        <f t="shared" si="504"/>
        <v>#NotModelled</v>
      </c>
      <c r="EP219" s="109" t="str">
        <f t="shared" si="504"/>
        <v>#NotModelled</v>
      </c>
      <c r="EQ219" s="109" t="str">
        <f t="shared" si="504"/>
        <v>#NotModelled</v>
      </c>
      <c r="ER219" s="109" t="str">
        <f t="shared" si="505"/>
        <v>#NotModelled</v>
      </c>
      <c r="ES219" s="109" t="str">
        <f t="shared" si="505"/>
        <v>#NotModelled</v>
      </c>
      <c r="ET219" s="109" t="str">
        <f t="shared" si="505"/>
        <v>#NotModelled</v>
      </c>
      <c r="EU219" s="109" t="str">
        <f t="shared" si="505"/>
        <v>#NotModelled</v>
      </c>
      <c r="EV219" s="109" t="str">
        <f t="shared" si="505"/>
        <v>#NotModelled</v>
      </c>
      <c r="EW219" s="109" t="str">
        <f t="shared" si="505"/>
        <v>#NotModelled</v>
      </c>
      <c r="EX219" s="109" t="str">
        <f t="shared" si="505"/>
        <v>#NotModelled</v>
      </c>
      <c r="EY219" s="109" t="str">
        <f t="shared" si="505"/>
        <v>#NotModelled</v>
      </c>
      <c r="EZ219" s="109" t="str">
        <f t="shared" si="505"/>
        <v>#NotModelled</v>
      </c>
      <c r="FA219" s="109" t="str">
        <f t="shared" si="505"/>
        <v>#NotModelled</v>
      </c>
      <c r="FB219" s="109" t="str">
        <f t="shared" si="506"/>
        <v>#NotModelled</v>
      </c>
      <c r="FC219" s="109" t="str">
        <f t="shared" si="506"/>
        <v>#NotModelled</v>
      </c>
      <c r="FD219" s="109" t="str">
        <f t="shared" si="506"/>
        <v>#NotModelled</v>
      </c>
      <c r="FE219" s="109" t="str">
        <f t="shared" si="506"/>
        <v>#NotModelled</v>
      </c>
      <c r="FF219" s="109" t="str">
        <f t="shared" si="506"/>
        <v>#NotModelled</v>
      </c>
      <c r="FG219" s="109" t="str">
        <f t="shared" si="506"/>
        <v>#NotModelled</v>
      </c>
      <c r="FH219" s="109" t="str">
        <f t="shared" si="506"/>
        <v>#NotModelled</v>
      </c>
      <c r="FI219" s="109" t="str">
        <f t="shared" si="506"/>
        <v>#NotModelled</v>
      </c>
      <c r="FJ219" s="109" t="str">
        <f t="shared" si="506"/>
        <v>#NotModelled</v>
      </c>
      <c r="FK219" s="109" t="str">
        <f t="shared" si="506"/>
        <v>#NotModelled</v>
      </c>
      <c r="FL219" s="109" t="str">
        <f t="shared" si="507"/>
        <v>#NotModelled</v>
      </c>
      <c r="FM219" s="109" t="str">
        <f t="shared" si="507"/>
        <v>#NotModelled</v>
      </c>
      <c r="FN219" s="109" t="str">
        <f t="shared" si="507"/>
        <v>#NotModelled</v>
      </c>
      <c r="FO219" s="109" t="str">
        <f t="shared" si="507"/>
        <v>#NotModelled</v>
      </c>
      <c r="FP219" s="109" t="str">
        <f t="shared" si="507"/>
        <v>#NotModelled</v>
      </c>
      <c r="FQ219" s="109" t="str">
        <f t="shared" si="507"/>
        <v>#NotModelled</v>
      </c>
      <c r="FR219" s="109" t="str">
        <f t="shared" si="507"/>
        <v>#NotModelled</v>
      </c>
      <c r="FS219" s="109" t="str">
        <f t="shared" si="507"/>
        <v>#NotModelled</v>
      </c>
      <c r="FT219" s="109" t="str">
        <f t="shared" si="507"/>
        <v>#NotModelled</v>
      </c>
      <c r="FU219" s="109" t="str">
        <f t="shared" si="507"/>
        <v>#NotModelled</v>
      </c>
      <c r="FV219" s="109" t="str">
        <f t="shared" si="508"/>
        <v>#NotModelled</v>
      </c>
      <c r="FW219" s="109" t="str">
        <f t="shared" si="508"/>
        <v>#NotModelled</v>
      </c>
      <c r="FX219" s="109" t="str">
        <f t="shared" si="508"/>
        <v>#NotModelled</v>
      </c>
      <c r="FY219" s="109" t="str">
        <f t="shared" si="508"/>
        <v>#NotModelled</v>
      </c>
      <c r="FZ219" s="109" t="str">
        <f t="shared" si="508"/>
        <v>#NotModelled</v>
      </c>
      <c r="GA219" s="109" t="str">
        <f t="shared" si="508"/>
        <v>#NotModelled</v>
      </c>
      <c r="GB219" s="109" t="str">
        <f t="shared" si="508"/>
        <v>#NotModelled</v>
      </c>
      <c r="GC219" s="109" t="str">
        <f t="shared" si="508"/>
        <v>#NotModelled</v>
      </c>
      <c r="GD219" s="109" t="str">
        <f t="shared" si="508"/>
        <v>#NotModelled</v>
      </c>
      <c r="GE219" s="109" t="str">
        <f t="shared" si="508"/>
        <v>#NotModelled</v>
      </c>
      <c r="GF219" s="109" t="str">
        <f t="shared" si="509"/>
        <v>#NotModelled</v>
      </c>
      <c r="GG219" s="109" t="str">
        <f t="shared" si="509"/>
        <v>#NotModelled</v>
      </c>
      <c r="GH219" s="109" t="str">
        <f t="shared" si="509"/>
        <v>#NotModelled</v>
      </c>
      <c r="GI219" s="109" t="str">
        <f t="shared" si="509"/>
        <v>#NotModelled</v>
      </c>
      <c r="GJ219" s="109" t="str">
        <f t="shared" si="509"/>
        <v>#NotModelled</v>
      </c>
      <c r="GK219" s="109" t="str">
        <f t="shared" si="509"/>
        <v>#NotModelled</v>
      </c>
      <c r="GL219" s="109" t="str">
        <f t="shared" si="509"/>
        <v>#NotModelled</v>
      </c>
      <c r="GM219" s="109" t="str">
        <f t="shared" si="509"/>
        <v>#NotModelled</v>
      </c>
      <c r="GN219" s="109" t="str">
        <f t="shared" si="509"/>
        <v>#NotModelled</v>
      </c>
      <c r="GO219" s="109" t="str">
        <f t="shared" si="509"/>
        <v>#NotModelled</v>
      </c>
      <c r="GP219" s="109" t="str">
        <f t="shared" si="510"/>
        <v>#NotModelled</v>
      </c>
      <c r="GQ219" s="109" t="str">
        <f t="shared" si="510"/>
        <v>#NotModelled</v>
      </c>
      <c r="GR219" s="109" t="str">
        <f t="shared" si="510"/>
        <v>#NotModelled</v>
      </c>
      <c r="GS219" s="109" t="str">
        <f t="shared" si="510"/>
        <v>#NotModelled</v>
      </c>
      <c r="GT219" s="109" t="str">
        <f t="shared" si="510"/>
        <v>#NotModelled</v>
      </c>
      <c r="GU219" s="109" t="str">
        <f t="shared" si="510"/>
        <v>#NotModelled</v>
      </c>
      <c r="GV219" s="109" t="str">
        <f t="shared" si="510"/>
        <v>#NotModelled</v>
      </c>
      <c r="GW219" s="109" t="str">
        <f t="shared" si="510"/>
        <v>#NotModelled</v>
      </c>
      <c r="GX219" s="109" t="str">
        <f t="shared" si="510"/>
        <v>#NotModelled</v>
      </c>
      <c r="GY219" s="109" t="str">
        <f t="shared" si="510"/>
        <v>#NotModelled</v>
      </c>
      <c r="GZ219" s="109" t="str">
        <f t="shared" si="511"/>
        <v>#NotModelled</v>
      </c>
      <c r="HA219" s="109" t="str">
        <f t="shared" si="511"/>
        <v>#NotModelled</v>
      </c>
      <c r="HB219" s="109" t="str">
        <f t="shared" si="511"/>
        <v>#NotModelled</v>
      </c>
      <c r="HC219" s="109" t="str">
        <f t="shared" si="511"/>
        <v>#NotModelled</v>
      </c>
      <c r="HD219" s="109" t="str">
        <f t="shared" si="511"/>
        <v>#NotModelled</v>
      </c>
      <c r="HE219" s="109" t="str">
        <f t="shared" si="511"/>
        <v>#NotModelled</v>
      </c>
      <c r="HF219" s="109" t="str">
        <f t="shared" si="511"/>
        <v>#NotModelled</v>
      </c>
      <c r="HG219" s="109" t="str">
        <f t="shared" si="511"/>
        <v>#NotModelled</v>
      </c>
      <c r="HH219" s="109" t="str">
        <f t="shared" si="511"/>
        <v>#NotModelled</v>
      </c>
      <c r="HI219" s="109" t="str">
        <f t="shared" si="511"/>
        <v>#NotModelled</v>
      </c>
      <c r="HJ219" s="109" t="str">
        <f t="shared" si="512"/>
        <v>#NotModelled</v>
      </c>
      <c r="HK219" s="109" t="str">
        <f t="shared" si="512"/>
        <v>#NotModelled</v>
      </c>
      <c r="HL219" s="109" t="str">
        <f t="shared" si="512"/>
        <v>#NotModelled</v>
      </c>
      <c r="HM219" s="109" t="str">
        <f t="shared" si="512"/>
        <v>#NotModelled</v>
      </c>
      <c r="HN219" s="109" t="str">
        <f t="shared" si="512"/>
        <v>#NotModelled</v>
      </c>
      <c r="HO219" s="109" t="str">
        <f t="shared" si="512"/>
        <v>#NotModelled</v>
      </c>
      <c r="HP219" s="109" t="str">
        <f t="shared" si="512"/>
        <v>#NotModelled</v>
      </c>
      <c r="HQ219" s="109" t="str">
        <f t="shared" si="512"/>
        <v>#NotModelled</v>
      </c>
      <c r="HR219" s="109"/>
      <c r="HS219" s="109"/>
      <c r="HT219" s="109"/>
      <c r="HU219" s="109"/>
      <c r="HV219" s="109"/>
      <c r="HW219" s="109"/>
      <c r="HX219" s="109"/>
      <c r="HY219" s="109"/>
      <c r="HZ219" s="109"/>
      <c r="IA219" s="109"/>
      <c r="IB219" s="109"/>
      <c r="IC219" s="109"/>
      <c r="ID219" s="109"/>
      <c r="IE219" s="109"/>
      <c r="IF219" s="109"/>
      <c r="IG219" s="109"/>
      <c r="IH219" s="109"/>
      <c r="II219" s="109"/>
      <c r="IJ219" s="109"/>
      <c r="IK219" s="109"/>
      <c r="IL219" s="109"/>
      <c r="IM219" s="109"/>
      <c r="IN219" s="109"/>
      <c r="IO219" s="109"/>
      <c r="IP219" s="109"/>
      <c r="IQ219" s="109"/>
      <c r="IR219" s="109"/>
      <c r="IS219" s="109"/>
      <c r="IT219" s="109"/>
      <c r="IU219" s="109"/>
      <c r="IV219" s="109"/>
      <c r="IW219" s="109"/>
      <c r="IX219" s="109"/>
      <c r="IY219" s="109"/>
      <c r="IZ219" s="109"/>
      <c r="JA219" s="109"/>
      <c r="JB219" s="109"/>
      <c r="JC219" s="109"/>
      <c r="JD219" s="109"/>
      <c r="JE219" s="109"/>
      <c r="JF219" s="109"/>
      <c r="JG219" s="109"/>
      <c r="JH219" s="109"/>
      <c r="JI219" s="109"/>
      <c r="JJ219" s="109"/>
      <c r="JK219" s="109"/>
      <c r="JL219" s="109"/>
      <c r="JM219" s="109"/>
      <c r="JN219" s="109"/>
      <c r="JO219" s="109"/>
      <c r="JP219" s="109" t="str">
        <f t="shared" si="490"/>
        <v>Water Pollution_Alcohols, C12-14, ethoxylated _Freshwater_Health_N/A for WP Interim Methodology</v>
      </c>
    </row>
    <row r="220" spans="2:276">
      <c r="B220" s="112" t="s">
        <v>9</v>
      </c>
      <c r="C220" s="112" t="s">
        <v>434</v>
      </c>
      <c r="D220" s="112" t="s">
        <v>396</v>
      </c>
      <c r="E220" s="112" t="s">
        <v>395</v>
      </c>
      <c r="F220" s="112" t="s">
        <v>390</v>
      </c>
      <c r="G220" s="112" t="s">
        <v>391</v>
      </c>
      <c r="H220" s="109" t="str">
        <f t="shared" si="491"/>
        <v>#NotModelled</v>
      </c>
      <c r="I220" s="109" t="str">
        <f t="shared" si="491"/>
        <v>#NotModelled</v>
      </c>
      <c r="J220" s="109" t="str">
        <f t="shared" si="491"/>
        <v>#NotModelled</v>
      </c>
      <c r="K220" s="109" t="str">
        <f t="shared" si="491"/>
        <v>#NotModelled</v>
      </c>
      <c r="L220" s="109" t="str">
        <f t="shared" si="491"/>
        <v>#NotModelled</v>
      </c>
      <c r="M220" s="109" t="str">
        <f t="shared" si="491"/>
        <v>#NotModelled</v>
      </c>
      <c r="N220" s="109" t="str">
        <f t="shared" si="491"/>
        <v>#NotModelled</v>
      </c>
      <c r="O220" s="109" t="str">
        <f t="shared" si="491"/>
        <v>#NotModelled</v>
      </c>
      <c r="P220" s="109" t="str">
        <f t="shared" si="491"/>
        <v>#NotModelled</v>
      </c>
      <c r="Q220" s="109" t="str">
        <f t="shared" si="491"/>
        <v>#NotModelled</v>
      </c>
      <c r="R220" s="109" t="str">
        <f t="shared" si="492"/>
        <v>#NotModelled</v>
      </c>
      <c r="S220" s="109" t="str">
        <f t="shared" si="492"/>
        <v>#NotModelled</v>
      </c>
      <c r="T220" s="109" t="str">
        <f t="shared" si="492"/>
        <v>#NotModelled</v>
      </c>
      <c r="U220" s="109" t="str">
        <f t="shared" si="492"/>
        <v>#NotModelled</v>
      </c>
      <c r="V220" s="109" t="str">
        <f t="shared" si="492"/>
        <v>#NotModelled</v>
      </c>
      <c r="W220" s="109" t="str">
        <f t="shared" si="492"/>
        <v>#NotModelled</v>
      </c>
      <c r="X220" s="109" t="str">
        <f t="shared" si="492"/>
        <v>#NotModelled</v>
      </c>
      <c r="Y220" s="109" t="str">
        <f t="shared" si="492"/>
        <v>#NotModelled</v>
      </c>
      <c r="Z220" s="109" t="str">
        <f t="shared" si="492"/>
        <v>#NotModelled</v>
      </c>
      <c r="AA220" s="109" t="str">
        <f t="shared" si="492"/>
        <v>#NotModelled</v>
      </c>
      <c r="AB220" s="109" t="str">
        <f t="shared" si="493"/>
        <v>#NotModelled</v>
      </c>
      <c r="AC220" s="109" t="str">
        <f t="shared" si="493"/>
        <v>#NotModelled</v>
      </c>
      <c r="AD220" s="109" t="str">
        <f t="shared" si="493"/>
        <v>#NotModelled</v>
      </c>
      <c r="AE220" s="109" t="str">
        <f t="shared" si="493"/>
        <v>#NotModelled</v>
      </c>
      <c r="AF220" s="109" t="str">
        <f t="shared" si="493"/>
        <v>#NotModelled</v>
      </c>
      <c r="AG220" s="109" t="str">
        <f t="shared" si="493"/>
        <v>#NotModelled</v>
      </c>
      <c r="AH220" s="109" t="str">
        <f t="shared" si="493"/>
        <v>#NotModelled</v>
      </c>
      <c r="AI220" s="109" t="str">
        <f t="shared" si="493"/>
        <v>#NotModelled</v>
      </c>
      <c r="AJ220" s="109" t="str">
        <f t="shared" si="493"/>
        <v>#NotModelled</v>
      </c>
      <c r="AK220" s="109" t="str">
        <f t="shared" si="493"/>
        <v>#NotModelled</v>
      </c>
      <c r="AL220" s="109" t="str">
        <f t="shared" si="494"/>
        <v>#NotModelled</v>
      </c>
      <c r="AM220" s="109" t="str">
        <f t="shared" si="494"/>
        <v>#NotModelled</v>
      </c>
      <c r="AN220" s="109" t="str">
        <f t="shared" si="494"/>
        <v>#NotModelled</v>
      </c>
      <c r="AO220" s="109" t="str">
        <f t="shared" si="494"/>
        <v>#NotModelled</v>
      </c>
      <c r="AP220" s="109" t="str">
        <f t="shared" si="494"/>
        <v>#NotModelled</v>
      </c>
      <c r="AQ220" s="109" t="str">
        <f t="shared" si="494"/>
        <v>#NotModelled</v>
      </c>
      <c r="AR220" s="109" t="str">
        <f t="shared" si="494"/>
        <v>#NotModelled</v>
      </c>
      <c r="AS220" s="109" t="str">
        <f t="shared" si="494"/>
        <v>#NotModelled</v>
      </c>
      <c r="AT220" s="109" t="str">
        <f t="shared" si="494"/>
        <v>#NotModelled</v>
      </c>
      <c r="AU220" s="109" t="str">
        <f t="shared" si="494"/>
        <v>#NotModelled</v>
      </c>
      <c r="AV220" s="109" t="str">
        <f t="shared" si="495"/>
        <v>#NotModelled</v>
      </c>
      <c r="AW220" s="109" t="str">
        <f t="shared" si="495"/>
        <v>#NotModelled</v>
      </c>
      <c r="AX220" s="109" t="str">
        <f t="shared" si="495"/>
        <v>#NotModelled</v>
      </c>
      <c r="AY220" s="109" t="str">
        <f t="shared" si="495"/>
        <v>#NotModelled</v>
      </c>
      <c r="AZ220" s="109" t="str">
        <f t="shared" si="495"/>
        <v>#NotModelled</v>
      </c>
      <c r="BA220" s="109" t="str">
        <f t="shared" si="495"/>
        <v>#NotModelled</v>
      </c>
      <c r="BB220" s="109" t="str">
        <f t="shared" si="495"/>
        <v>#NotModelled</v>
      </c>
      <c r="BC220" s="109" t="str">
        <f t="shared" si="495"/>
        <v>#NotModelled</v>
      </c>
      <c r="BD220" s="109" t="str">
        <f t="shared" si="495"/>
        <v>#NotModelled</v>
      </c>
      <c r="BE220" s="109" t="str">
        <f t="shared" si="495"/>
        <v>#NotModelled</v>
      </c>
      <c r="BF220" s="109" t="str">
        <f t="shared" si="496"/>
        <v>#NotModelled</v>
      </c>
      <c r="BG220" s="109" t="str">
        <f t="shared" si="496"/>
        <v>#NotModelled</v>
      </c>
      <c r="BH220" s="109" t="str">
        <f t="shared" si="496"/>
        <v>#NotModelled</v>
      </c>
      <c r="BI220" s="109" t="str">
        <f t="shared" si="496"/>
        <v>#NotModelled</v>
      </c>
      <c r="BJ220" s="109" t="str">
        <f t="shared" si="496"/>
        <v>#NotModelled</v>
      </c>
      <c r="BK220" s="109" t="str">
        <f t="shared" si="496"/>
        <v>#NotModelled</v>
      </c>
      <c r="BL220" s="109" t="str">
        <f t="shared" si="496"/>
        <v>#NotModelled</v>
      </c>
      <c r="BM220" s="109" t="str">
        <f t="shared" si="496"/>
        <v>#NotModelled</v>
      </c>
      <c r="BN220" s="109" t="str">
        <f t="shared" si="496"/>
        <v>#NotModelled</v>
      </c>
      <c r="BO220" s="109" t="str">
        <f t="shared" si="496"/>
        <v>#NotModelled</v>
      </c>
      <c r="BP220" s="109" t="str">
        <f t="shared" si="497"/>
        <v>#NotModelled</v>
      </c>
      <c r="BQ220" s="109" t="str">
        <f t="shared" si="497"/>
        <v>#NotModelled</v>
      </c>
      <c r="BR220" s="109" t="str">
        <f t="shared" si="497"/>
        <v>#NotModelled</v>
      </c>
      <c r="BS220" s="109" t="str">
        <f t="shared" si="497"/>
        <v>#NotModelled</v>
      </c>
      <c r="BT220" s="109" t="str">
        <f t="shared" si="497"/>
        <v>#NotModelled</v>
      </c>
      <c r="BU220" s="109" t="str">
        <f t="shared" si="497"/>
        <v>#NotModelled</v>
      </c>
      <c r="BV220" s="109" t="str">
        <f t="shared" si="497"/>
        <v>#NotModelled</v>
      </c>
      <c r="BW220" s="109" t="str">
        <f t="shared" si="497"/>
        <v>#NotModelled</v>
      </c>
      <c r="BX220" s="109" t="str">
        <f t="shared" si="497"/>
        <v>#NotModelled</v>
      </c>
      <c r="BY220" s="109" t="str">
        <f t="shared" si="497"/>
        <v>#NotModelled</v>
      </c>
      <c r="BZ220" s="109" t="str">
        <f t="shared" si="498"/>
        <v>#NotModelled</v>
      </c>
      <c r="CA220" s="109" t="str">
        <f t="shared" si="498"/>
        <v>#NotModelled</v>
      </c>
      <c r="CB220" s="109" t="str">
        <f t="shared" si="498"/>
        <v>#NotModelled</v>
      </c>
      <c r="CC220" s="109" t="str">
        <f t="shared" si="498"/>
        <v>#NotModelled</v>
      </c>
      <c r="CD220" s="109" t="str">
        <f t="shared" si="498"/>
        <v>#NotModelled</v>
      </c>
      <c r="CE220" s="109" t="str">
        <f t="shared" si="498"/>
        <v>#NotModelled</v>
      </c>
      <c r="CF220" s="109" t="str">
        <f t="shared" si="498"/>
        <v>#NotModelled</v>
      </c>
      <c r="CG220" s="109" t="str">
        <f t="shared" si="498"/>
        <v>#NotModelled</v>
      </c>
      <c r="CH220" s="109" t="str">
        <f t="shared" si="498"/>
        <v>#NotModelled</v>
      </c>
      <c r="CI220" s="109" t="str">
        <f t="shared" si="498"/>
        <v>#NotModelled</v>
      </c>
      <c r="CJ220" s="109" t="str">
        <f t="shared" si="499"/>
        <v>#NotModelled</v>
      </c>
      <c r="CK220" s="109" t="str">
        <f t="shared" si="499"/>
        <v>#NotModelled</v>
      </c>
      <c r="CL220" s="109" t="str">
        <f t="shared" si="499"/>
        <v>#NotModelled</v>
      </c>
      <c r="CM220" s="109" t="str">
        <f t="shared" si="499"/>
        <v>#NotModelled</v>
      </c>
      <c r="CN220" s="109" t="str">
        <f t="shared" si="499"/>
        <v>#NotModelled</v>
      </c>
      <c r="CO220" s="109" t="str">
        <f t="shared" si="499"/>
        <v>#NotModelled</v>
      </c>
      <c r="CP220" s="109" t="str">
        <f t="shared" si="499"/>
        <v>#NotModelled</v>
      </c>
      <c r="CQ220" s="109" t="str">
        <f t="shared" si="499"/>
        <v>#NotModelled</v>
      </c>
      <c r="CR220" s="109" t="str">
        <f t="shared" si="499"/>
        <v>#NotModelled</v>
      </c>
      <c r="CS220" s="109" t="str">
        <f t="shared" si="499"/>
        <v>#NotModelled</v>
      </c>
      <c r="CT220" s="109" t="str">
        <f t="shared" si="500"/>
        <v>#NotModelled</v>
      </c>
      <c r="CU220" s="109" t="str">
        <f t="shared" si="500"/>
        <v>#NotModelled</v>
      </c>
      <c r="CV220" s="109" t="str">
        <f t="shared" si="500"/>
        <v>#NotModelled</v>
      </c>
      <c r="CW220" s="109" t="str">
        <f t="shared" si="500"/>
        <v>#NotModelled</v>
      </c>
      <c r="CX220" s="109" t="str">
        <f t="shared" si="500"/>
        <v>#NotModelled</v>
      </c>
      <c r="CY220" s="109" t="str">
        <f t="shared" si="500"/>
        <v>#NotModelled</v>
      </c>
      <c r="CZ220" s="109" t="str">
        <f t="shared" si="500"/>
        <v>#NotModelled</v>
      </c>
      <c r="DA220" s="109" t="str">
        <f t="shared" si="500"/>
        <v>#NotModelled</v>
      </c>
      <c r="DB220" s="109" t="str">
        <f t="shared" si="500"/>
        <v>#NotModelled</v>
      </c>
      <c r="DC220" s="109" t="str">
        <f t="shared" si="500"/>
        <v>#NotModelled</v>
      </c>
      <c r="DD220" s="109" t="str">
        <f t="shared" si="501"/>
        <v>#NotModelled</v>
      </c>
      <c r="DE220" s="109" t="str">
        <f t="shared" si="501"/>
        <v>#NotModelled</v>
      </c>
      <c r="DF220" s="109" t="str">
        <f t="shared" si="501"/>
        <v>#NotModelled</v>
      </c>
      <c r="DG220" s="109" t="str">
        <f t="shared" si="501"/>
        <v>#NotModelled</v>
      </c>
      <c r="DH220" s="109" t="str">
        <f t="shared" si="501"/>
        <v>#NotModelled</v>
      </c>
      <c r="DI220" s="109" t="str">
        <f t="shared" si="501"/>
        <v>#NotModelled</v>
      </c>
      <c r="DJ220" s="109" t="str">
        <f t="shared" si="501"/>
        <v>#NotModelled</v>
      </c>
      <c r="DK220" s="109" t="str">
        <f t="shared" si="501"/>
        <v>#NotModelled</v>
      </c>
      <c r="DL220" s="109" t="str">
        <f t="shared" si="501"/>
        <v>#NotModelled</v>
      </c>
      <c r="DM220" s="109" t="str">
        <f t="shared" si="501"/>
        <v>#NotModelled</v>
      </c>
      <c r="DN220" s="109" t="str">
        <f t="shared" si="502"/>
        <v>#NotModelled</v>
      </c>
      <c r="DO220" s="109" t="str">
        <f t="shared" si="502"/>
        <v>#NotModelled</v>
      </c>
      <c r="DP220" s="109" t="str">
        <f t="shared" si="502"/>
        <v>#NotModelled</v>
      </c>
      <c r="DQ220" s="109" t="str">
        <f t="shared" si="502"/>
        <v>#NotModelled</v>
      </c>
      <c r="DR220" s="109" t="str">
        <f t="shared" si="502"/>
        <v>#NotModelled</v>
      </c>
      <c r="DS220" s="109" t="str">
        <f t="shared" si="502"/>
        <v>#NotModelled</v>
      </c>
      <c r="DT220" s="109" t="str">
        <f t="shared" si="502"/>
        <v>#NotModelled</v>
      </c>
      <c r="DU220" s="109" t="str">
        <f t="shared" si="502"/>
        <v>#NotModelled</v>
      </c>
      <c r="DV220" s="109" t="str">
        <f t="shared" si="502"/>
        <v>#NotModelled</v>
      </c>
      <c r="DW220" s="109" t="str">
        <f t="shared" si="502"/>
        <v>#NotModelled</v>
      </c>
      <c r="DX220" s="109" t="str">
        <f t="shared" si="503"/>
        <v>#NotModelled</v>
      </c>
      <c r="DY220" s="109" t="str">
        <f t="shared" si="503"/>
        <v>#NotModelled</v>
      </c>
      <c r="DZ220" s="109" t="str">
        <f t="shared" si="503"/>
        <v>#NotModelled</v>
      </c>
      <c r="EA220" s="109" t="str">
        <f t="shared" si="503"/>
        <v>#NotModelled</v>
      </c>
      <c r="EB220" s="109" t="str">
        <f t="shared" si="503"/>
        <v>#NotModelled</v>
      </c>
      <c r="EC220" s="109" t="str">
        <f t="shared" si="503"/>
        <v>#NotModelled</v>
      </c>
      <c r="ED220" s="109" t="str">
        <f t="shared" si="503"/>
        <v>#NotModelled</v>
      </c>
      <c r="EE220" s="109" t="str">
        <f t="shared" si="503"/>
        <v>#NotModelled</v>
      </c>
      <c r="EF220" s="109" t="str">
        <f t="shared" si="503"/>
        <v>#NotModelled</v>
      </c>
      <c r="EG220" s="109" t="str">
        <f t="shared" si="503"/>
        <v>#NotModelled</v>
      </c>
      <c r="EH220" s="109" t="str">
        <f t="shared" si="504"/>
        <v>#NotModelled</v>
      </c>
      <c r="EI220" s="109" t="str">
        <f t="shared" si="504"/>
        <v>#NotModelled</v>
      </c>
      <c r="EJ220" s="109" t="str">
        <f t="shared" si="504"/>
        <v>#NotModelled</v>
      </c>
      <c r="EK220" s="109" t="str">
        <f t="shared" si="504"/>
        <v>#NotModelled</v>
      </c>
      <c r="EL220" s="109" t="str">
        <f t="shared" si="504"/>
        <v>#NotModelled</v>
      </c>
      <c r="EM220" s="109" t="str">
        <f t="shared" si="504"/>
        <v>#NotModelled</v>
      </c>
      <c r="EN220" s="109" t="str">
        <f t="shared" si="504"/>
        <v>#NotModelled</v>
      </c>
      <c r="EO220" s="109" t="str">
        <f t="shared" si="504"/>
        <v>#NotModelled</v>
      </c>
      <c r="EP220" s="109" t="str">
        <f t="shared" si="504"/>
        <v>#NotModelled</v>
      </c>
      <c r="EQ220" s="109" t="str">
        <f t="shared" si="504"/>
        <v>#NotModelled</v>
      </c>
      <c r="ER220" s="109" t="str">
        <f t="shared" si="505"/>
        <v>#NotModelled</v>
      </c>
      <c r="ES220" s="109" t="str">
        <f t="shared" si="505"/>
        <v>#NotModelled</v>
      </c>
      <c r="ET220" s="109" t="str">
        <f t="shared" si="505"/>
        <v>#NotModelled</v>
      </c>
      <c r="EU220" s="109" t="str">
        <f t="shared" si="505"/>
        <v>#NotModelled</v>
      </c>
      <c r="EV220" s="109" t="str">
        <f t="shared" si="505"/>
        <v>#NotModelled</v>
      </c>
      <c r="EW220" s="109" t="str">
        <f t="shared" si="505"/>
        <v>#NotModelled</v>
      </c>
      <c r="EX220" s="109" t="str">
        <f t="shared" si="505"/>
        <v>#NotModelled</v>
      </c>
      <c r="EY220" s="109" t="str">
        <f t="shared" si="505"/>
        <v>#NotModelled</v>
      </c>
      <c r="EZ220" s="109" t="str">
        <f t="shared" si="505"/>
        <v>#NotModelled</v>
      </c>
      <c r="FA220" s="109" t="str">
        <f t="shared" si="505"/>
        <v>#NotModelled</v>
      </c>
      <c r="FB220" s="109" t="str">
        <f t="shared" si="506"/>
        <v>#NotModelled</v>
      </c>
      <c r="FC220" s="109" t="str">
        <f t="shared" si="506"/>
        <v>#NotModelled</v>
      </c>
      <c r="FD220" s="109" t="str">
        <f t="shared" si="506"/>
        <v>#NotModelled</v>
      </c>
      <c r="FE220" s="109" t="str">
        <f t="shared" si="506"/>
        <v>#NotModelled</v>
      </c>
      <c r="FF220" s="109" t="str">
        <f t="shared" si="506"/>
        <v>#NotModelled</v>
      </c>
      <c r="FG220" s="109" t="str">
        <f t="shared" si="506"/>
        <v>#NotModelled</v>
      </c>
      <c r="FH220" s="109" t="str">
        <f t="shared" si="506"/>
        <v>#NotModelled</v>
      </c>
      <c r="FI220" s="109" t="str">
        <f t="shared" si="506"/>
        <v>#NotModelled</v>
      </c>
      <c r="FJ220" s="109" t="str">
        <f t="shared" si="506"/>
        <v>#NotModelled</v>
      </c>
      <c r="FK220" s="109" t="str">
        <f t="shared" si="506"/>
        <v>#NotModelled</v>
      </c>
      <c r="FL220" s="109" t="str">
        <f t="shared" si="507"/>
        <v>#NotModelled</v>
      </c>
      <c r="FM220" s="109" t="str">
        <f t="shared" si="507"/>
        <v>#NotModelled</v>
      </c>
      <c r="FN220" s="109" t="str">
        <f t="shared" si="507"/>
        <v>#NotModelled</v>
      </c>
      <c r="FO220" s="109" t="str">
        <f t="shared" si="507"/>
        <v>#NotModelled</v>
      </c>
      <c r="FP220" s="109" t="str">
        <f t="shared" si="507"/>
        <v>#NotModelled</v>
      </c>
      <c r="FQ220" s="109" t="str">
        <f t="shared" si="507"/>
        <v>#NotModelled</v>
      </c>
      <c r="FR220" s="109" t="str">
        <f t="shared" si="507"/>
        <v>#NotModelled</v>
      </c>
      <c r="FS220" s="109" t="str">
        <f t="shared" si="507"/>
        <v>#NotModelled</v>
      </c>
      <c r="FT220" s="109" t="str">
        <f t="shared" si="507"/>
        <v>#NotModelled</v>
      </c>
      <c r="FU220" s="109" t="str">
        <f t="shared" si="507"/>
        <v>#NotModelled</v>
      </c>
      <c r="FV220" s="109" t="str">
        <f t="shared" si="508"/>
        <v>#NotModelled</v>
      </c>
      <c r="FW220" s="109" t="str">
        <f t="shared" si="508"/>
        <v>#NotModelled</v>
      </c>
      <c r="FX220" s="109" t="str">
        <f t="shared" si="508"/>
        <v>#NotModelled</v>
      </c>
      <c r="FY220" s="109" t="str">
        <f t="shared" si="508"/>
        <v>#NotModelled</v>
      </c>
      <c r="FZ220" s="109" t="str">
        <f t="shared" si="508"/>
        <v>#NotModelled</v>
      </c>
      <c r="GA220" s="109" t="str">
        <f t="shared" si="508"/>
        <v>#NotModelled</v>
      </c>
      <c r="GB220" s="109" t="str">
        <f t="shared" si="508"/>
        <v>#NotModelled</v>
      </c>
      <c r="GC220" s="109" t="str">
        <f t="shared" si="508"/>
        <v>#NotModelled</v>
      </c>
      <c r="GD220" s="109" t="str">
        <f t="shared" si="508"/>
        <v>#NotModelled</v>
      </c>
      <c r="GE220" s="109" t="str">
        <f t="shared" si="508"/>
        <v>#NotModelled</v>
      </c>
      <c r="GF220" s="109" t="str">
        <f t="shared" si="509"/>
        <v>#NotModelled</v>
      </c>
      <c r="GG220" s="109" t="str">
        <f t="shared" si="509"/>
        <v>#NotModelled</v>
      </c>
      <c r="GH220" s="109" t="str">
        <f t="shared" si="509"/>
        <v>#NotModelled</v>
      </c>
      <c r="GI220" s="109" t="str">
        <f t="shared" si="509"/>
        <v>#NotModelled</v>
      </c>
      <c r="GJ220" s="109" t="str">
        <f t="shared" si="509"/>
        <v>#NotModelled</v>
      </c>
      <c r="GK220" s="109" t="str">
        <f t="shared" si="509"/>
        <v>#NotModelled</v>
      </c>
      <c r="GL220" s="109" t="str">
        <f t="shared" si="509"/>
        <v>#NotModelled</v>
      </c>
      <c r="GM220" s="109" t="str">
        <f t="shared" si="509"/>
        <v>#NotModelled</v>
      </c>
      <c r="GN220" s="109" t="str">
        <f t="shared" si="509"/>
        <v>#NotModelled</v>
      </c>
      <c r="GO220" s="109" t="str">
        <f t="shared" si="509"/>
        <v>#NotModelled</v>
      </c>
      <c r="GP220" s="109" t="str">
        <f t="shared" si="510"/>
        <v>#NotModelled</v>
      </c>
      <c r="GQ220" s="109" t="str">
        <f t="shared" si="510"/>
        <v>#NotModelled</v>
      </c>
      <c r="GR220" s="109" t="str">
        <f t="shared" si="510"/>
        <v>#NotModelled</v>
      </c>
      <c r="GS220" s="109" t="str">
        <f t="shared" si="510"/>
        <v>#NotModelled</v>
      </c>
      <c r="GT220" s="109" t="str">
        <f t="shared" si="510"/>
        <v>#NotModelled</v>
      </c>
      <c r="GU220" s="109" t="str">
        <f t="shared" si="510"/>
        <v>#NotModelled</v>
      </c>
      <c r="GV220" s="109" t="str">
        <f t="shared" si="510"/>
        <v>#NotModelled</v>
      </c>
      <c r="GW220" s="109" t="str">
        <f t="shared" si="510"/>
        <v>#NotModelled</v>
      </c>
      <c r="GX220" s="109" t="str">
        <f t="shared" si="510"/>
        <v>#NotModelled</v>
      </c>
      <c r="GY220" s="109" t="str">
        <f t="shared" si="510"/>
        <v>#NotModelled</v>
      </c>
      <c r="GZ220" s="109" t="str">
        <f t="shared" si="511"/>
        <v>#NotModelled</v>
      </c>
      <c r="HA220" s="109" t="str">
        <f t="shared" si="511"/>
        <v>#NotModelled</v>
      </c>
      <c r="HB220" s="109" t="str">
        <f t="shared" si="511"/>
        <v>#NotModelled</v>
      </c>
      <c r="HC220" s="109" t="str">
        <f t="shared" si="511"/>
        <v>#NotModelled</v>
      </c>
      <c r="HD220" s="109" t="str">
        <f t="shared" si="511"/>
        <v>#NotModelled</v>
      </c>
      <c r="HE220" s="109" t="str">
        <f t="shared" si="511"/>
        <v>#NotModelled</v>
      </c>
      <c r="HF220" s="109" t="str">
        <f t="shared" si="511"/>
        <v>#NotModelled</v>
      </c>
      <c r="HG220" s="109" t="str">
        <f t="shared" si="511"/>
        <v>#NotModelled</v>
      </c>
      <c r="HH220" s="109" t="str">
        <f t="shared" si="511"/>
        <v>#NotModelled</v>
      </c>
      <c r="HI220" s="109" t="str">
        <f t="shared" si="511"/>
        <v>#NotModelled</v>
      </c>
      <c r="HJ220" s="109" t="str">
        <f t="shared" si="512"/>
        <v>#NotModelled</v>
      </c>
      <c r="HK220" s="109" t="str">
        <f t="shared" si="512"/>
        <v>#NotModelled</v>
      </c>
      <c r="HL220" s="109" t="str">
        <f t="shared" si="512"/>
        <v>#NotModelled</v>
      </c>
      <c r="HM220" s="109" t="str">
        <f t="shared" si="512"/>
        <v>#NotModelled</v>
      </c>
      <c r="HN220" s="109" t="str">
        <f t="shared" si="512"/>
        <v>#NotModelled</v>
      </c>
      <c r="HO220" s="109" t="str">
        <f t="shared" si="512"/>
        <v>#NotModelled</v>
      </c>
      <c r="HP220" s="109" t="str">
        <f t="shared" si="512"/>
        <v>#NotModelled</v>
      </c>
      <c r="HQ220" s="109" t="str">
        <f t="shared" si="512"/>
        <v>#NotModelled</v>
      </c>
      <c r="HR220" s="109"/>
      <c r="HS220" s="109"/>
      <c r="HT220" s="109"/>
      <c r="HU220" s="109"/>
      <c r="HV220" s="109"/>
      <c r="HW220" s="109"/>
      <c r="HX220" s="109"/>
      <c r="HY220" s="109"/>
      <c r="HZ220" s="109"/>
      <c r="IA220" s="109"/>
      <c r="IB220" s="109"/>
      <c r="IC220" s="109"/>
      <c r="ID220" s="109"/>
      <c r="IE220" s="109"/>
      <c r="IF220" s="109"/>
      <c r="IG220" s="109"/>
      <c r="IH220" s="109"/>
      <c r="II220" s="109"/>
      <c r="IJ220" s="109"/>
      <c r="IK220" s="109"/>
      <c r="IL220" s="109"/>
      <c r="IM220" s="109"/>
      <c r="IN220" s="109"/>
      <c r="IO220" s="109"/>
      <c r="IP220" s="109"/>
      <c r="IQ220" s="109"/>
      <c r="IR220" s="109"/>
      <c r="IS220" s="109"/>
      <c r="IT220" s="109"/>
      <c r="IU220" s="109"/>
      <c r="IV220" s="109"/>
      <c r="IW220" s="109"/>
      <c r="IX220" s="109"/>
      <c r="IY220" s="109"/>
      <c r="IZ220" s="109"/>
      <c r="JA220" s="109"/>
      <c r="JB220" s="109"/>
      <c r="JC220" s="109"/>
      <c r="JD220" s="109"/>
      <c r="JE220" s="109"/>
      <c r="JF220" s="109"/>
      <c r="JG220" s="109"/>
      <c r="JH220" s="109"/>
      <c r="JI220" s="109"/>
      <c r="JJ220" s="109"/>
      <c r="JK220" s="109"/>
      <c r="JL220" s="109"/>
      <c r="JM220" s="109"/>
      <c r="JN220" s="109"/>
      <c r="JO220" s="109"/>
      <c r="JP220" s="109" t="str">
        <f t="shared" si="490"/>
        <v>Water Pollution_Alcohols, C12-14, ethoxylated_Seawater_Health_N/A for WP Interim Methodology</v>
      </c>
    </row>
    <row r="221" spans="2:276">
      <c r="B221" s="112" t="s">
        <v>9</v>
      </c>
      <c r="C221" s="113" t="s">
        <v>433</v>
      </c>
      <c r="D221" s="112" t="s">
        <v>384</v>
      </c>
      <c r="E221" s="112" t="s">
        <v>395</v>
      </c>
      <c r="F221" s="112" t="s">
        <v>390</v>
      </c>
      <c r="G221" s="112" t="s">
        <v>391</v>
      </c>
      <c r="H221" s="109" t="str">
        <f t="shared" ref="H221:Q230" si="513">INDEX(WP_Health_data,MATCH($JP221,WP_Health_Reference,0),MATCH(H$6,WP_Health_countries,0))</f>
        <v>#NotModelled</v>
      </c>
      <c r="I221" s="109" t="str">
        <f t="shared" si="513"/>
        <v>#NotModelled</v>
      </c>
      <c r="J221" s="109" t="str">
        <f t="shared" si="513"/>
        <v>#NotModelled</v>
      </c>
      <c r="K221" s="109" t="str">
        <f t="shared" si="513"/>
        <v>#NotModelled</v>
      </c>
      <c r="L221" s="109" t="str">
        <f t="shared" si="513"/>
        <v>#NotModelled</v>
      </c>
      <c r="M221" s="109" t="str">
        <f t="shared" si="513"/>
        <v>#NotModelled</v>
      </c>
      <c r="N221" s="109" t="str">
        <f t="shared" si="513"/>
        <v>#NotModelled</v>
      </c>
      <c r="O221" s="109" t="str">
        <f t="shared" si="513"/>
        <v>#NotModelled</v>
      </c>
      <c r="P221" s="109" t="str">
        <f t="shared" si="513"/>
        <v>#NotModelled</v>
      </c>
      <c r="Q221" s="109" t="str">
        <f t="shared" si="513"/>
        <v>#NotModelled</v>
      </c>
      <c r="R221" s="109" t="str">
        <f t="shared" ref="R221:AA230" si="514">INDEX(WP_Health_data,MATCH($JP221,WP_Health_Reference,0),MATCH(R$6,WP_Health_countries,0))</f>
        <v>#NotModelled</v>
      </c>
      <c r="S221" s="109" t="str">
        <f t="shared" si="514"/>
        <v>#NotModelled</v>
      </c>
      <c r="T221" s="109" t="str">
        <f t="shared" si="514"/>
        <v>#NotModelled</v>
      </c>
      <c r="U221" s="109" t="str">
        <f t="shared" si="514"/>
        <v>#NotModelled</v>
      </c>
      <c r="V221" s="109" t="str">
        <f t="shared" si="514"/>
        <v>#NotModelled</v>
      </c>
      <c r="W221" s="109" t="str">
        <f t="shared" si="514"/>
        <v>#NotModelled</v>
      </c>
      <c r="X221" s="109" t="str">
        <f t="shared" si="514"/>
        <v>#NotModelled</v>
      </c>
      <c r="Y221" s="109" t="str">
        <f t="shared" si="514"/>
        <v>#NotModelled</v>
      </c>
      <c r="Z221" s="109" t="str">
        <f t="shared" si="514"/>
        <v>#NotModelled</v>
      </c>
      <c r="AA221" s="109" t="str">
        <f t="shared" si="514"/>
        <v>#NotModelled</v>
      </c>
      <c r="AB221" s="109" t="str">
        <f t="shared" ref="AB221:AK230" si="515">INDEX(WP_Health_data,MATCH($JP221,WP_Health_Reference,0),MATCH(AB$6,WP_Health_countries,0))</f>
        <v>#NotModelled</v>
      </c>
      <c r="AC221" s="109" t="str">
        <f t="shared" si="515"/>
        <v>#NotModelled</v>
      </c>
      <c r="AD221" s="109" t="str">
        <f t="shared" si="515"/>
        <v>#NotModelled</v>
      </c>
      <c r="AE221" s="109" t="str">
        <f t="shared" si="515"/>
        <v>#NotModelled</v>
      </c>
      <c r="AF221" s="109" t="str">
        <f t="shared" si="515"/>
        <v>#NotModelled</v>
      </c>
      <c r="AG221" s="109" t="str">
        <f t="shared" si="515"/>
        <v>#NotModelled</v>
      </c>
      <c r="AH221" s="109" t="str">
        <f t="shared" si="515"/>
        <v>#NotModelled</v>
      </c>
      <c r="AI221" s="109" t="str">
        <f t="shared" si="515"/>
        <v>#NotModelled</v>
      </c>
      <c r="AJ221" s="109" t="str">
        <f t="shared" si="515"/>
        <v>#NotModelled</v>
      </c>
      <c r="AK221" s="109" t="str">
        <f t="shared" si="515"/>
        <v>#NotModelled</v>
      </c>
      <c r="AL221" s="109" t="str">
        <f t="shared" ref="AL221:AU230" si="516">INDEX(WP_Health_data,MATCH($JP221,WP_Health_Reference,0),MATCH(AL$6,WP_Health_countries,0))</f>
        <v>#NotModelled</v>
      </c>
      <c r="AM221" s="109" t="str">
        <f t="shared" si="516"/>
        <v>#NotModelled</v>
      </c>
      <c r="AN221" s="109" t="str">
        <f t="shared" si="516"/>
        <v>#NotModelled</v>
      </c>
      <c r="AO221" s="109" t="str">
        <f t="shared" si="516"/>
        <v>#NotModelled</v>
      </c>
      <c r="AP221" s="109" t="str">
        <f t="shared" si="516"/>
        <v>#NotModelled</v>
      </c>
      <c r="AQ221" s="109" t="str">
        <f t="shared" si="516"/>
        <v>#NotModelled</v>
      </c>
      <c r="AR221" s="109" t="str">
        <f t="shared" si="516"/>
        <v>#NotModelled</v>
      </c>
      <c r="AS221" s="109" t="str">
        <f t="shared" si="516"/>
        <v>#NotModelled</v>
      </c>
      <c r="AT221" s="109" t="str">
        <f t="shared" si="516"/>
        <v>#NotModelled</v>
      </c>
      <c r="AU221" s="109" t="str">
        <f t="shared" si="516"/>
        <v>#NotModelled</v>
      </c>
      <c r="AV221" s="109" t="str">
        <f t="shared" ref="AV221:BE230" si="517">INDEX(WP_Health_data,MATCH($JP221,WP_Health_Reference,0),MATCH(AV$6,WP_Health_countries,0))</f>
        <v>#NotModelled</v>
      </c>
      <c r="AW221" s="109" t="str">
        <f t="shared" si="517"/>
        <v>#NotModelled</v>
      </c>
      <c r="AX221" s="109" t="str">
        <f t="shared" si="517"/>
        <v>#NotModelled</v>
      </c>
      <c r="AY221" s="109" t="str">
        <f t="shared" si="517"/>
        <v>#NotModelled</v>
      </c>
      <c r="AZ221" s="109" t="str">
        <f t="shared" si="517"/>
        <v>#NotModelled</v>
      </c>
      <c r="BA221" s="109" t="str">
        <f t="shared" si="517"/>
        <v>#NotModelled</v>
      </c>
      <c r="BB221" s="109" t="str">
        <f t="shared" si="517"/>
        <v>#NotModelled</v>
      </c>
      <c r="BC221" s="109" t="str">
        <f t="shared" si="517"/>
        <v>#NotModelled</v>
      </c>
      <c r="BD221" s="109" t="str">
        <f t="shared" si="517"/>
        <v>#NotModelled</v>
      </c>
      <c r="BE221" s="109" t="str">
        <f t="shared" si="517"/>
        <v>#NotModelled</v>
      </c>
      <c r="BF221" s="109" t="str">
        <f t="shared" ref="BF221:BO230" si="518">INDEX(WP_Health_data,MATCH($JP221,WP_Health_Reference,0),MATCH(BF$6,WP_Health_countries,0))</f>
        <v>#NotModelled</v>
      </c>
      <c r="BG221" s="109" t="str">
        <f t="shared" si="518"/>
        <v>#NotModelled</v>
      </c>
      <c r="BH221" s="109" t="str">
        <f t="shared" si="518"/>
        <v>#NotModelled</v>
      </c>
      <c r="BI221" s="109" t="str">
        <f t="shared" si="518"/>
        <v>#NotModelled</v>
      </c>
      <c r="BJ221" s="109" t="str">
        <f t="shared" si="518"/>
        <v>#NotModelled</v>
      </c>
      <c r="BK221" s="109" t="str">
        <f t="shared" si="518"/>
        <v>#NotModelled</v>
      </c>
      <c r="BL221" s="109" t="str">
        <f t="shared" si="518"/>
        <v>#NotModelled</v>
      </c>
      <c r="BM221" s="109" t="str">
        <f t="shared" si="518"/>
        <v>#NotModelled</v>
      </c>
      <c r="BN221" s="109" t="str">
        <f t="shared" si="518"/>
        <v>#NotModelled</v>
      </c>
      <c r="BO221" s="109" t="str">
        <f t="shared" si="518"/>
        <v>#NotModelled</v>
      </c>
      <c r="BP221" s="109" t="str">
        <f t="shared" ref="BP221:BY230" si="519">INDEX(WP_Health_data,MATCH($JP221,WP_Health_Reference,0),MATCH(BP$6,WP_Health_countries,0))</f>
        <v>#NotModelled</v>
      </c>
      <c r="BQ221" s="109" t="str">
        <f t="shared" si="519"/>
        <v>#NotModelled</v>
      </c>
      <c r="BR221" s="109" t="str">
        <f t="shared" si="519"/>
        <v>#NotModelled</v>
      </c>
      <c r="BS221" s="109" t="str">
        <f t="shared" si="519"/>
        <v>#NotModelled</v>
      </c>
      <c r="BT221" s="109" t="str">
        <f t="shared" si="519"/>
        <v>#NotModelled</v>
      </c>
      <c r="BU221" s="109" t="str">
        <f t="shared" si="519"/>
        <v>#NotModelled</v>
      </c>
      <c r="BV221" s="109" t="str">
        <f t="shared" si="519"/>
        <v>#NotModelled</v>
      </c>
      <c r="BW221" s="109" t="str">
        <f t="shared" si="519"/>
        <v>#NotModelled</v>
      </c>
      <c r="BX221" s="109" t="str">
        <f t="shared" si="519"/>
        <v>#NotModelled</v>
      </c>
      <c r="BY221" s="109" t="str">
        <f t="shared" si="519"/>
        <v>#NotModelled</v>
      </c>
      <c r="BZ221" s="109" t="str">
        <f t="shared" ref="BZ221:CI230" si="520">INDEX(WP_Health_data,MATCH($JP221,WP_Health_Reference,0),MATCH(BZ$6,WP_Health_countries,0))</f>
        <v>#NotModelled</v>
      </c>
      <c r="CA221" s="109" t="str">
        <f t="shared" si="520"/>
        <v>#NotModelled</v>
      </c>
      <c r="CB221" s="109" t="str">
        <f t="shared" si="520"/>
        <v>#NotModelled</v>
      </c>
      <c r="CC221" s="109" t="str">
        <f t="shared" si="520"/>
        <v>#NotModelled</v>
      </c>
      <c r="CD221" s="109" t="str">
        <f t="shared" si="520"/>
        <v>#NotModelled</v>
      </c>
      <c r="CE221" s="109" t="str">
        <f t="shared" si="520"/>
        <v>#NotModelled</v>
      </c>
      <c r="CF221" s="109" t="str">
        <f t="shared" si="520"/>
        <v>#NotModelled</v>
      </c>
      <c r="CG221" s="109" t="str">
        <f t="shared" si="520"/>
        <v>#NotModelled</v>
      </c>
      <c r="CH221" s="109" t="str">
        <f t="shared" si="520"/>
        <v>#NotModelled</v>
      </c>
      <c r="CI221" s="109" t="str">
        <f t="shared" si="520"/>
        <v>#NotModelled</v>
      </c>
      <c r="CJ221" s="109" t="str">
        <f t="shared" ref="CJ221:CS230" si="521">INDEX(WP_Health_data,MATCH($JP221,WP_Health_Reference,0),MATCH(CJ$6,WP_Health_countries,0))</f>
        <v>#NotModelled</v>
      </c>
      <c r="CK221" s="109" t="str">
        <f t="shared" si="521"/>
        <v>#NotModelled</v>
      </c>
      <c r="CL221" s="109" t="str">
        <f t="shared" si="521"/>
        <v>#NotModelled</v>
      </c>
      <c r="CM221" s="109" t="str">
        <f t="shared" si="521"/>
        <v>#NotModelled</v>
      </c>
      <c r="CN221" s="109" t="str">
        <f t="shared" si="521"/>
        <v>#NotModelled</v>
      </c>
      <c r="CO221" s="109" t="str">
        <f t="shared" si="521"/>
        <v>#NotModelled</v>
      </c>
      <c r="CP221" s="109" t="str">
        <f t="shared" si="521"/>
        <v>#NotModelled</v>
      </c>
      <c r="CQ221" s="109" t="str">
        <f t="shared" si="521"/>
        <v>#NotModelled</v>
      </c>
      <c r="CR221" s="109" t="str">
        <f t="shared" si="521"/>
        <v>#NotModelled</v>
      </c>
      <c r="CS221" s="109" t="str">
        <f t="shared" si="521"/>
        <v>#NotModelled</v>
      </c>
      <c r="CT221" s="109" t="str">
        <f t="shared" ref="CT221:DC230" si="522">INDEX(WP_Health_data,MATCH($JP221,WP_Health_Reference,0),MATCH(CT$6,WP_Health_countries,0))</f>
        <v>#NotModelled</v>
      </c>
      <c r="CU221" s="109" t="str">
        <f t="shared" si="522"/>
        <v>#NotModelled</v>
      </c>
      <c r="CV221" s="109" t="str">
        <f t="shared" si="522"/>
        <v>#NotModelled</v>
      </c>
      <c r="CW221" s="109" t="str">
        <f t="shared" si="522"/>
        <v>#NotModelled</v>
      </c>
      <c r="CX221" s="109" t="str">
        <f t="shared" si="522"/>
        <v>#NotModelled</v>
      </c>
      <c r="CY221" s="109" t="str">
        <f t="shared" si="522"/>
        <v>#NotModelled</v>
      </c>
      <c r="CZ221" s="109" t="str">
        <f t="shared" si="522"/>
        <v>#NotModelled</v>
      </c>
      <c r="DA221" s="109" t="str">
        <f t="shared" si="522"/>
        <v>#NotModelled</v>
      </c>
      <c r="DB221" s="109" t="str">
        <f t="shared" si="522"/>
        <v>#NotModelled</v>
      </c>
      <c r="DC221" s="109" t="str">
        <f t="shared" si="522"/>
        <v>#NotModelled</v>
      </c>
      <c r="DD221" s="109" t="str">
        <f t="shared" ref="DD221:DM230" si="523">INDEX(WP_Health_data,MATCH($JP221,WP_Health_Reference,0),MATCH(DD$6,WP_Health_countries,0))</f>
        <v>#NotModelled</v>
      </c>
      <c r="DE221" s="109" t="str">
        <f t="shared" si="523"/>
        <v>#NotModelled</v>
      </c>
      <c r="DF221" s="109" t="str">
        <f t="shared" si="523"/>
        <v>#NotModelled</v>
      </c>
      <c r="DG221" s="109" t="str">
        <f t="shared" si="523"/>
        <v>#NotModelled</v>
      </c>
      <c r="DH221" s="109" t="str">
        <f t="shared" si="523"/>
        <v>#NotModelled</v>
      </c>
      <c r="DI221" s="109" t="str">
        <f t="shared" si="523"/>
        <v>#NotModelled</v>
      </c>
      <c r="DJ221" s="109" t="str">
        <f t="shared" si="523"/>
        <v>#NotModelled</v>
      </c>
      <c r="DK221" s="109" t="str">
        <f t="shared" si="523"/>
        <v>#NotModelled</v>
      </c>
      <c r="DL221" s="109" t="str">
        <f t="shared" si="523"/>
        <v>#NotModelled</v>
      </c>
      <c r="DM221" s="109" t="str">
        <f t="shared" si="523"/>
        <v>#NotModelled</v>
      </c>
      <c r="DN221" s="109" t="str">
        <f t="shared" ref="DN221:DW230" si="524">INDEX(WP_Health_data,MATCH($JP221,WP_Health_Reference,0),MATCH(DN$6,WP_Health_countries,0))</f>
        <v>#NotModelled</v>
      </c>
      <c r="DO221" s="109" t="str">
        <f t="shared" si="524"/>
        <v>#NotModelled</v>
      </c>
      <c r="DP221" s="109" t="str">
        <f t="shared" si="524"/>
        <v>#NotModelled</v>
      </c>
      <c r="DQ221" s="109" t="str">
        <f t="shared" si="524"/>
        <v>#NotModelled</v>
      </c>
      <c r="DR221" s="109" t="str">
        <f t="shared" si="524"/>
        <v>#NotModelled</v>
      </c>
      <c r="DS221" s="109" t="str">
        <f t="shared" si="524"/>
        <v>#NotModelled</v>
      </c>
      <c r="DT221" s="109" t="str">
        <f t="shared" si="524"/>
        <v>#NotModelled</v>
      </c>
      <c r="DU221" s="109" t="str">
        <f t="shared" si="524"/>
        <v>#NotModelled</v>
      </c>
      <c r="DV221" s="109" t="str">
        <f t="shared" si="524"/>
        <v>#NotModelled</v>
      </c>
      <c r="DW221" s="109" t="str">
        <f t="shared" si="524"/>
        <v>#NotModelled</v>
      </c>
      <c r="DX221" s="109" t="str">
        <f t="shared" ref="DX221:EG230" si="525">INDEX(WP_Health_data,MATCH($JP221,WP_Health_Reference,0),MATCH(DX$6,WP_Health_countries,0))</f>
        <v>#NotModelled</v>
      </c>
      <c r="DY221" s="109" t="str">
        <f t="shared" si="525"/>
        <v>#NotModelled</v>
      </c>
      <c r="DZ221" s="109" t="str">
        <f t="shared" si="525"/>
        <v>#NotModelled</v>
      </c>
      <c r="EA221" s="109" t="str">
        <f t="shared" si="525"/>
        <v>#NotModelled</v>
      </c>
      <c r="EB221" s="109" t="str">
        <f t="shared" si="525"/>
        <v>#NotModelled</v>
      </c>
      <c r="EC221" s="109" t="str">
        <f t="shared" si="525"/>
        <v>#NotModelled</v>
      </c>
      <c r="ED221" s="109" t="str">
        <f t="shared" si="525"/>
        <v>#NotModelled</v>
      </c>
      <c r="EE221" s="109" t="str">
        <f t="shared" si="525"/>
        <v>#NotModelled</v>
      </c>
      <c r="EF221" s="109" t="str">
        <f t="shared" si="525"/>
        <v>#NotModelled</v>
      </c>
      <c r="EG221" s="109" t="str">
        <f t="shared" si="525"/>
        <v>#NotModelled</v>
      </c>
      <c r="EH221" s="109" t="str">
        <f t="shared" ref="EH221:EQ230" si="526">INDEX(WP_Health_data,MATCH($JP221,WP_Health_Reference,0),MATCH(EH$6,WP_Health_countries,0))</f>
        <v>#NotModelled</v>
      </c>
      <c r="EI221" s="109" t="str">
        <f t="shared" si="526"/>
        <v>#NotModelled</v>
      </c>
      <c r="EJ221" s="109" t="str">
        <f t="shared" si="526"/>
        <v>#NotModelled</v>
      </c>
      <c r="EK221" s="109" t="str">
        <f t="shared" si="526"/>
        <v>#NotModelled</v>
      </c>
      <c r="EL221" s="109" t="str">
        <f t="shared" si="526"/>
        <v>#NotModelled</v>
      </c>
      <c r="EM221" s="109" t="str">
        <f t="shared" si="526"/>
        <v>#NotModelled</v>
      </c>
      <c r="EN221" s="109" t="str">
        <f t="shared" si="526"/>
        <v>#NotModelled</v>
      </c>
      <c r="EO221" s="109" t="str">
        <f t="shared" si="526"/>
        <v>#NotModelled</v>
      </c>
      <c r="EP221" s="109" t="str">
        <f t="shared" si="526"/>
        <v>#NotModelled</v>
      </c>
      <c r="EQ221" s="109" t="str">
        <f t="shared" si="526"/>
        <v>#NotModelled</v>
      </c>
      <c r="ER221" s="109" t="str">
        <f t="shared" ref="ER221:FA230" si="527">INDEX(WP_Health_data,MATCH($JP221,WP_Health_Reference,0),MATCH(ER$6,WP_Health_countries,0))</f>
        <v>#NotModelled</v>
      </c>
      <c r="ES221" s="109" t="str">
        <f t="shared" si="527"/>
        <v>#NotModelled</v>
      </c>
      <c r="ET221" s="109" t="str">
        <f t="shared" si="527"/>
        <v>#NotModelled</v>
      </c>
      <c r="EU221" s="109" t="str">
        <f t="shared" si="527"/>
        <v>#NotModelled</v>
      </c>
      <c r="EV221" s="109" t="str">
        <f t="shared" si="527"/>
        <v>#NotModelled</v>
      </c>
      <c r="EW221" s="109" t="str">
        <f t="shared" si="527"/>
        <v>#NotModelled</v>
      </c>
      <c r="EX221" s="109" t="str">
        <f t="shared" si="527"/>
        <v>#NotModelled</v>
      </c>
      <c r="EY221" s="109" t="str">
        <f t="shared" si="527"/>
        <v>#NotModelled</v>
      </c>
      <c r="EZ221" s="109" t="str">
        <f t="shared" si="527"/>
        <v>#NotModelled</v>
      </c>
      <c r="FA221" s="109" t="str">
        <f t="shared" si="527"/>
        <v>#NotModelled</v>
      </c>
      <c r="FB221" s="109" t="str">
        <f t="shared" ref="FB221:FK230" si="528">INDEX(WP_Health_data,MATCH($JP221,WP_Health_Reference,0),MATCH(FB$6,WP_Health_countries,0))</f>
        <v>#NotModelled</v>
      </c>
      <c r="FC221" s="109" t="str">
        <f t="shared" si="528"/>
        <v>#NotModelled</v>
      </c>
      <c r="FD221" s="109" t="str">
        <f t="shared" si="528"/>
        <v>#NotModelled</v>
      </c>
      <c r="FE221" s="109" t="str">
        <f t="shared" si="528"/>
        <v>#NotModelled</v>
      </c>
      <c r="FF221" s="109" t="str">
        <f t="shared" si="528"/>
        <v>#NotModelled</v>
      </c>
      <c r="FG221" s="109" t="str">
        <f t="shared" si="528"/>
        <v>#NotModelled</v>
      </c>
      <c r="FH221" s="109" t="str">
        <f t="shared" si="528"/>
        <v>#NotModelled</v>
      </c>
      <c r="FI221" s="109" t="str">
        <f t="shared" si="528"/>
        <v>#NotModelled</v>
      </c>
      <c r="FJ221" s="109" t="str">
        <f t="shared" si="528"/>
        <v>#NotModelled</v>
      </c>
      <c r="FK221" s="109" t="str">
        <f t="shared" si="528"/>
        <v>#NotModelled</v>
      </c>
      <c r="FL221" s="109" t="str">
        <f t="shared" ref="FL221:FU230" si="529">INDEX(WP_Health_data,MATCH($JP221,WP_Health_Reference,0),MATCH(FL$6,WP_Health_countries,0))</f>
        <v>#NotModelled</v>
      </c>
      <c r="FM221" s="109" t="str">
        <f t="shared" si="529"/>
        <v>#NotModelled</v>
      </c>
      <c r="FN221" s="109" t="str">
        <f t="shared" si="529"/>
        <v>#NotModelled</v>
      </c>
      <c r="FO221" s="109" t="str">
        <f t="shared" si="529"/>
        <v>#NotModelled</v>
      </c>
      <c r="FP221" s="109" t="str">
        <f t="shared" si="529"/>
        <v>#NotModelled</v>
      </c>
      <c r="FQ221" s="109" t="str">
        <f t="shared" si="529"/>
        <v>#NotModelled</v>
      </c>
      <c r="FR221" s="109" t="str">
        <f t="shared" si="529"/>
        <v>#NotModelled</v>
      </c>
      <c r="FS221" s="109" t="str">
        <f t="shared" si="529"/>
        <v>#NotModelled</v>
      </c>
      <c r="FT221" s="109" t="str">
        <f t="shared" si="529"/>
        <v>#NotModelled</v>
      </c>
      <c r="FU221" s="109" t="str">
        <f t="shared" si="529"/>
        <v>#NotModelled</v>
      </c>
      <c r="FV221" s="109" t="str">
        <f t="shared" ref="FV221:GE230" si="530">INDEX(WP_Health_data,MATCH($JP221,WP_Health_Reference,0),MATCH(FV$6,WP_Health_countries,0))</f>
        <v>#NotModelled</v>
      </c>
      <c r="FW221" s="109" t="str">
        <f t="shared" si="530"/>
        <v>#NotModelled</v>
      </c>
      <c r="FX221" s="109" t="str">
        <f t="shared" si="530"/>
        <v>#NotModelled</v>
      </c>
      <c r="FY221" s="109" t="str">
        <f t="shared" si="530"/>
        <v>#NotModelled</v>
      </c>
      <c r="FZ221" s="109" t="str">
        <f t="shared" si="530"/>
        <v>#NotModelled</v>
      </c>
      <c r="GA221" s="109" t="str">
        <f t="shared" si="530"/>
        <v>#NotModelled</v>
      </c>
      <c r="GB221" s="109" t="str">
        <f t="shared" si="530"/>
        <v>#NotModelled</v>
      </c>
      <c r="GC221" s="109" t="str">
        <f t="shared" si="530"/>
        <v>#NotModelled</v>
      </c>
      <c r="GD221" s="109" t="str">
        <f t="shared" si="530"/>
        <v>#NotModelled</v>
      </c>
      <c r="GE221" s="109" t="str">
        <f t="shared" si="530"/>
        <v>#NotModelled</v>
      </c>
      <c r="GF221" s="109" t="str">
        <f t="shared" ref="GF221:GO230" si="531">INDEX(WP_Health_data,MATCH($JP221,WP_Health_Reference,0),MATCH(GF$6,WP_Health_countries,0))</f>
        <v>#NotModelled</v>
      </c>
      <c r="GG221" s="109" t="str">
        <f t="shared" si="531"/>
        <v>#NotModelled</v>
      </c>
      <c r="GH221" s="109" t="str">
        <f t="shared" si="531"/>
        <v>#NotModelled</v>
      </c>
      <c r="GI221" s="109" t="str">
        <f t="shared" si="531"/>
        <v>#NotModelled</v>
      </c>
      <c r="GJ221" s="109" t="str">
        <f t="shared" si="531"/>
        <v>#NotModelled</v>
      </c>
      <c r="GK221" s="109" t="str">
        <f t="shared" si="531"/>
        <v>#NotModelled</v>
      </c>
      <c r="GL221" s="109" t="str">
        <f t="shared" si="531"/>
        <v>#NotModelled</v>
      </c>
      <c r="GM221" s="109" t="str">
        <f t="shared" si="531"/>
        <v>#NotModelled</v>
      </c>
      <c r="GN221" s="109" t="str">
        <f t="shared" si="531"/>
        <v>#NotModelled</v>
      </c>
      <c r="GO221" s="109" t="str">
        <f t="shared" si="531"/>
        <v>#NotModelled</v>
      </c>
      <c r="GP221" s="109" t="str">
        <f t="shared" ref="GP221:GY230" si="532">INDEX(WP_Health_data,MATCH($JP221,WP_Health_Reference,0),MATCH(GP$6,WP_Health_countries,0))</f>
        <v>#NotModelled</v>
      </c>
      <c r="GQ221" s="109" t="str">
        <f t="shared" si="532"/>
        <v>#NotModelled</v>
      </c>
      <c r="GR221" s="109" t="str">
        <f t="shared" si="532"/>
        <v>#NotModelled</v>
      </c>
      <c r="GS221" s="109" t="str">
        <f t="shared" si="532"/>
        <v>#NotModelled</v>
      </c>
      <c r="GT221" s="109" t="str">
        <f t="shared" si="532"/>
        <v>#NotModelled</v>
      </c>
      <c r="GU221" s="109" t="str">
        <f t="shared" si="532"/>
        <v>#NotModelled</v>
      </c>
      <c r="GV221" s="109" t="str">
        <f t="shared" si="532"/>
        <v>#NotModelled</v>
      </c>
      <c r="GW221" s="109" t="str">
        <f t="shared" si="532"/>
        <v>#NotModelled</v>
      </c>
      <c r="GX221" s="109" t="str">
        <f t="shared" si="532"/>
        <v>#NotModelled</v>
      </c>
      <c r="GY221" s="109" t="str">
        <f t="shared" si="532"/>
        <v>#NotModelled</v>
      </c>
      <c r="GZ221" s="109" t="str">
        <f t="shared" ref="GZ221:HI230" si="533">INDEX(WP_Health_data,MATCH($JP221,WP_Health_Reference,0),MATCH(GZ$6,WP_Health_countries,0))</f>
        <v>#NotModelled</v>
      </c>
      <c r="HA221" s="109" t="str">
        <f t="shared" si="533"/>
        <v>#NotModelled</v>
      </c>
      <c r="HB221" s="109" t="str">
        <f t="shared" si="533"/>
        <v>#NotModelled</v>
      </c>
      <c r="HC221" s="109" t="str">
        <f t="shared" si="533"/>
        <v>#NotModelled</v>
      </c>
      <c r="HD221" s="109" t="str">
        <f t="shared" si="533"/>
        <v>#NotModelled</v>
      </c>
      <c r="HE221" s="109" t="str">
        <f t="shared" si="533"/>
        <v>#NotModelled</v>
      </c>
      <c r="HF221" s="109" t="str">
        <f t="shared" si="533"/>
        <v>#NotModelled</v>
      </c>
      <c r="HG221" s="109" t="str">
        <f t="shared" si="533"/>
        <v>#NotModelled</v>
      </c>
      <c r="HH221" s="109" t="str">
        <f t="shared" si="533"/>
        <v>#NotModelled</v>
      </c>
      <c r="HI221" s="109" t="str">
        <f t="shared" si="533"/>
        <v>#NotModelled</v>
      </c>
      <c r="HJ221" s="109" t="str">
        <f t="shared" ref="HJ221:HQ230" si="534">INDEX(WP_Health_data,MATCH($JP221,WP_Health_Reference,0),MATCH(HJ$6,WP_Health_countries,0))</f>
        <v>#NotModelled</v>
      </c>
      <c r="HK221" s="109" t="str">
        <f t="shared" si="534"/>
        <v>#NotModelled</v>
      </c>
      <c r="HL221" s="109" t="str">
        <f t="shared" si="534"/>
        <v>#NotModelled</v>
      </c>
      <c r="HM221" s="109" t="str">
        <f t="shared" si="534"/>
        <v>#NotModelled</v>
      </c>
      <c r="HN221" s="109" t="str">
        <f t="shared" si="534"/>
        <v>#NotModelled</v>
      </c>
      <c r="HO221" s="109" t="str">
        <f t="shared" si="534"/>
        <v>#NotModelled</v>
      </c>
      <c r="HP221" s="109" t="str">
        <f t="shared" si="534"/>
        <v>#NotModelled</v>
      </c>
      <c r="HQ221" s="109" t="str">
        <f t="shared" si="534"/>
        <v>#NotModelled</v>
      </c>
      <c r="HR221" s="109"/>
      <c r="HS221" s="109"/>
      <c r="HT221" s="109"/>
      <c r="HU221" s="109"/>
      <c r="HV221" s="109"/>
      <c r="HW221" s="109"/>
      <c r="HX221" s="109"/>
      <c r="HY221" s="109"/>
      <c r="HZ221" s="109"/>
      <c r="IA221" s="109"/>
      <c r="IB221" s="109"/>
      <c r="IC221" s="109"/>
      <c r="ID221" s="109"/>
      <c r="IE221" s="109"/>
      <c r="IF221" s="109"/>
      <c r="IG221" s="109"/>
      <c r="IH221" s="109"/>
      <c r="II221" s="109"/>
      <c r="IJ221" s="109"/>
      <c r="IK221" s="109"/>
      <c r="IL221" s="109"/>
      <c r="IM221" s="109"/>
      <c r="IN221" s="109"/>
      <c r="IO221" s="109"/>
      <c r="IP221" s="109"/>
      <c r="IQ221" s="109"/>
      <c r="IR221" s="109"/>
      <c r="IS221" s="109"/>
      <c r="IT221" s="109"/>
      <c r="IU221" s="109"/>
      <c r="IV221" s="109"/>
      <c r="IW221" s="109"/>
      <c r="IX221" s="109"/>
      <c r="IY221" s="109"/>
      <c r="IZ221" s="109"/>
      <c r="JA221" s="109"/>
      <c r="JB221" s="109"/>
      <c r="JC221" s="109"/>
      <c r="JD221" s="109"/>
      <c r="JE221" s="109"/>
      <c r="JF221" s="109"/>
      <c r="JG221" s="109"/>
      <c r="JH221" s="109"/>
      <c r="JI221" s="109"/>
      <c r="JJ221" s="109"/>
      <c r="JK221" s="109"/>
      <c r="JL221" s="109"/>
      <c r="JM221" s="109"/>
      <c r="JN221" s="109"/>
      <c r="JO221" s="109"/>
      <c r="JP221" s="109" t="str">
        <f t="shared" si="490"/>
        <v>Water Pollution_Alcohols, C12-14, ethoxylated _Unspecified_Health_N/A for WP Interim Methodology</v>
      </c>
    </row>
    <row r="222" spans="2:276">
      <c r="B222" s="111" t="s">
        <v>9</v>
      </c>
      <c r="C222" s="114" t="s">
        <v>435</v>
      </c>
      <c r="D222" s="112" t="s">
        <v>394</v>
      </c>
      <c r="E222" s="112" t="s">
        <v>395</v>
      </c>
      <c r="F222" s="112" t="s">
        <v>390</v>
      </c>
      <c r="G222" s="112" t="s">
        <v>391</v>
      </c>
      <c r="H222" s="109">
        <f t="shared" si="513"/>
        <v>144.18427440772444</v>
      </c>
      <c r="I222" s="109">
        <f t="shared" si="513"/>
        <v>2.0641265819451347</v>
      </c>
      <c r="J222" s="109">
        <f t="shared" si="513"/>
        <v>117.38086474947929</v>
      </c>
      <c r="K222" s="109">
        <f t="shared" si="513"/>
        <v>1.5519247153828484</v>
      </c>
      <c r="L222" s="109">
        <f t="shared" si="513"/>
        <v>10.74857271350572</v>
      </c>
      <c r="M222" s="109">
        <f t="shared" si="513"/>
        <v>31.19376789740161</v>
      </c>
      <c r="N222" s="109">
        <f t="shared" si="513"/>
        <v>21.931098291895186</v>
      </c>
      <c r="O222" s="109">
        <f t="shared" si="513"/>
        <v>1.7512557603968344</v>
      </c>
      <c r="P222" s="109">
        <f t="shared" si="513"/>
        <v>0.98162253825752344</v>
      </c>
      <c r="Q222" s="109">
        <f t="shared" si="513"/>
        <v>21.931098291895186</v>
      </c>
      <c r="R222" s="109">
        <f t="shared" si="514"/>
        <v>0.51920669883008486</v>
      </c>
      <c r="S222" s="109">
        <f t="shared" si="514"/>
        <v>2.2509857442917989</v>
      </c>
      <c r="T222" s="109">
        <f t="shared" si="514"/>
        <v>12.541441836530741</v>
      </c>
      <c r="U222" s="109">
        <f t="shared" si="514"/>
        <v>21.931098291895186</v>
      </c>
      <c r="V222" s="109">
        <f t="shared" si="514"/>
        <v>130.9119051273012</v>
      </c>
      <c r="W222" s="109">
        <f t="shared" si="514"/>
        <v>94.845980872713739</v>
      </c>
      <c r="X222" s="109">
        <f t="shared" si="514"/>
        <v>21.931098291895186</v>
      </c>
      <c r="Y222" s="109">
        <f t="shared" si="514"/>
        <v>35.596693877196735</v>
      </c>
      <c r="Z222" s="109">
        <f t="shared" si="514"/>
        <v>62.877949876919345</v>
      </c>
      <c r="AA222" s="109">
        <f t="shared" si="514"/>
        <v>2.8617838239117805</v>
      </c>
      <c r="AB222" s="109">
        <f t="shared" si="515"/>
        <v>34.144731611374688</v>
      </c>
      <c r="AC222" s="109">
        <f t="shared" si="515"/>
        <v>8.1518818336703672E-2</v>
      </c>
      <c r="AD222" s="109">
        <f t="shared" si="515"/>
        <v>8.9792869516816154</v>
      </c>
      <c r="AE222" s="109">
        <f t="shared" si="515"/>
        <v>0.62425034215979702</v>
      </c>
      <c r="AF222" s="109">
        <f t="shared" si="515"/>
        <v>39.921599456773734</v>
      </c>
      <c r="AG222" s="109">
        <f t="shared" si="515"/>
        <v>0.60091118213311523</v>
      </c>
      <c r="AH222" s="109">
        <f t="shared" si="515"/>
        <v>4.0754850918362635</v>
      </c>
      <c r="AI222" s="109">
        <f t="shared" si="515"/>
        <v>21.931098291895186</v>
      </c>
      <c r="AJ222" s="109">
        <f t="shared" si="515"/>
        <v>39.490843271434485</v>
      </c>
      <c r="AK222" s="109">
        <f t="shared" si="515"/>
        <v>16.164401505061683</v>
      </c>
      <c r="AL222" s="109">
        <f t="shared" si="516"/>
        <v>100.70795948693778</v>
      </c>
      <c r="AM222" s="109">
        <f t="shared" si="516"/>
        <v>0.44061119398209858</v>
      </c>
      <c r="AN222" s="109">
        <f t="shared" si="516"/>
        <v>24.032212089853292</v>
      </c>
      <c r="AO222" s="109">
        <f t="shared" si="516"/>
        <v>12.452395848605235</v>
      </c>
      <c r="AP222" s="109">
        <f t="shared" si="516"/>
        <v>18.596506759944262</v>
      </c>
      <c r="AQ222" s="109">
        <f t="shared" si="516"/>
        <v>2.895904303576043E-2</v>
      </c>
      <c r="AR222" s="109">
        <f t="shared" si="516"/>
        <v>21.931098291895186</v>
      </c>
      <c r="AS222" s="109">
        <f t="shared" si="516"/>
        <v>8.070801173184762</v>
      </c>
      <c r="AT222" s="109">
        <f t="shared" si="516"/>
        <v>5.270354667940099</v>
      </c>
      <c r="AU222" s="109">
        <f t="shared" si="516"/>
        <v>10.74857271350572</v>
      </c>
      <c r="AV222" s="109">
        <f t="shared" si="517"/>
        <v>0.70525301395016882</v>
      </c>
      <c r="AW222" s="109">
        <f t="shared" si="517"/>
        <v>17.163104707390371</v>
      </c>
      <c r="AX222" s="109">
        <f t="shared" si="517"/>
        <v>1.5594680705112283</v>
      </c>
      <c r="AY222" s="109">
        <f t="shared" si="517"/>
        <v>24.032212089853292</v>
      </c>
      <c r="AZ222" s="109">
        <f t="shared" si="517"/>
        <v>0.5005005889928954</v>
      </c>
      <c r="BA222" s="109">
        <f t="shared" si="517"/>
        <v>11.825914531186688</v>
      </c>
      <c r="BB222" s="109">
        <f t="shared" si="517"/>
        <v>13.688312291573498</v>
      </c>
      <c r="BC222" s="109">
        <f t="shared" si="517"/>
        <v>27.032289863601122</v>
      </c>
      <c r="BD222" s="109">
        <f t="shared" si="517"/>
        <v>15.149822880723042</v>
      </c>
      <c r="BE222" s="109">
        <f t="shared" si="517"/>
        <v>53.692161917920444</v>
      </c>
      <c r="BF222" s="109">
        <f t="shared" si="518"/>
        <v>21.931098291895186</v>
      </c>
      <c r="BG222" s="109">
        <f t="shared" si="518"/>
        <v>15.835644419353443</v>
      </c>
      <c r="BH222" s="109">
        <f t="shared" si="518"/>
        <v>10.844430171939084</v>
      </c>
      <c r="BI222" s="109">
        <f t="shared" si="518"/>
        <v>13.203937781462493</v>
      </c>
      <c r="BJ222" s="109">
        <f t="shared" si="518"/>
        <v>53.637301276833611</v>
      </c>
      <c r="BK222" s="109">
        <f t="shared" si="518"/>
        <v>21.931098291895186</v>
      </c>
      <c r="BL222" s="109">
        <f t="shared" si="518"/>
        <v>71.078286950676443</v>
      </c>
      <c r="BM222" s="109">
        <f t="shared" si="518"/>
        <v>6.296431412362689</v>
      </c>
      <c r="BN222" s="109">
        <f t="shared" si="518"/>
        <v>18.770600338663041</v>
      </c>
      <c r="BO222" s="109">
        <f t="shared" si="518"/>
        <v>42.307189211671997</v>
      </c>
      <c r="BP222" s="109">
        <f t="shared" si="519"/>
        <v>21.952607974412736</v>
      </c>
      <c r="BQ222" s="109">
        <f t="shared" si="519"/>
        <v>92.396622697533743</v>
      </c>
      <c r="BR222" s="109">
        <f t="shared" si="519"/>
        <v>1.0625812965733656</v>
      </c>
      <c r="BS222" s="109">
        <f t="shared" si="519"/>
        <v>24.032212089853292</v>
      </c>
      <c r="BT222" s="109">
        <f t="shared" si="519"/>
        <v>52.587639585161668</v>
      </c>
      <c r="BU222" s="109">
        <f t="shared" si="519"/>
        <v>15.835644419353443</v>
      </c>
      <c r="BV222" s="109">
        <f t="shared" si="519"/>
        <v>1.5519247153828484</v>
      </c>
      <c r="BW222" s="109">
        <f t="shared" si="519"/>
        <v>0.26548793474907051</v>
      </c>
      <c r="BX222" s="109">
        <f t="shared" si="519"/>
        <v>12.475400967352385</v>
      </c>
      <c r="BY222" s="109">
        <f t="shared" si="519"/>
        <v>1.5519247153828484</v>
      </c>
      <c r="BZ222" s="109">
        <f t="shared" si="520"/>
        <v>0.72243618286294908</v>
      </c>
      <c r="CA222" s="109">
        <f t="shared" si="520"/>
        <v>24.032212089853292</v>
      </c>
      <c r="CB222" s="109">
        <f t="shared" si="520"/>
        <v>34.07416346067567</v>
      </c>
      <c r="CC222" s="109">
        <f t="shared" si="520"/>
        <v>11.122290130998019</v>
      </c>
      <c r="CD222" s="109">
        <f t="shared" si="520"/>
        <v>7.979634800568653</v>
      </c>
      <c r="CE222" s="109">
        <f t="shared" si="520"/>
        <v>10.74857271350572</v>
      </c>
      <c r="CF222" s="109">
        <f t="shared" si="520"/>
        <v>9.538445116561455</v>
      </c>
      <c r="CG222" s="109">
        <f t="shared" si="520"/>
        <v>1.2500332953093919E-2</v>
      </c>
      <c r="CH222" s="109">
        <f t="shared" si="520"/>
        <v>21.931098291895186</v>
      </c>
      <c r="CI222" s="109">
        <f t="shared" si="520"/>
        <v>39.490843271434485</v>
      </c>
      <c r="CJ222" s="109">
        <f t="shared" si="521"/>
        <v>24.651397858317662</v>
      </c>
      <c r="CK222" s="109">
        <f t="shared" si="521"/>
        <v>36.93182030582507</v>
      </c>
      <c r="CL222" s="109">
        <f t="shared" si="521"/>
        <v>1.9157534558848319</v>
      </c>
      <c r="CM222" s="109">
        <f t="shared" si="521"/>
        <v>7.8693998849788782E-2</v>
      </c>
      <c r="CN222" s="109">
        <f t="shared" si="521"/>
        <v>204.30284703818387</v>
      </c>
      <c r="CO222" s="109">
        <f t="shared" si="521"/>
        <v>38.301557344137386</v>
      </c>
      <c r="CP222" s="109">
        <f t="shared" si="521"/>
        <v>39.490843271434485</v>
      </c>
      <c r="CQ222" s="109">
        <f t="shared" si="521"/>
        <v>25.773054264598137</v>
      </c>
      <c r="CR222" s="109">
        <f t="shared" si="521"/>
        <v>0.18825028012568951</v>
      </c>
      <c r="CS222" s="109">
        <f t="shared" si="521"/>
        <v>30.619454936026425</v>
      </c>
      <c r="CT222" s="109">
        <f t="shared" si="522"/>
        <v>3.0980816856493929</v>
      </c>
      <c r="CU222" s="109">
        <f t="shared" si="522"/>
        <v>23.336214033018614</v>
      </c>
      <c r="CV222" s="109">
        <f t="shared" si="522"/>
        <v>28.466591299817008</v>
      </c>
      <c r="CW222" s="109">
        <f t="shared" si="522"/>
        <v>5.8128952754003844</v>
      </c>
      <c r="CX222" s="109">
        <f t="shared" si="522"/>
        <v>10.74857271350572</v>
      </c>
      <c r="CY222" s="109">
        <f t="shared" si="522"/>
        <v>10.926022476005958</v>
      </c>
      <c r="CZ222" s="109">
        <f t="shared" si="522"/>
        <v>4.1711440477512003</v>
      </c>
      <c r="DA222" s="109">
        <f t="shared" si="522"/>
        <v>21.931098291895186</v>
      </c>
      <c r="DB222" s="109">
        <f t="shared" si="522"/>
        <v>13.432882909595303</v>
      </c>
      <c r="DC222" s="109">
        <f t="shared" si="522"/>
        <v>370.82290020495162</v>
      </c>
      <c r="DD222" s="109">
        <f t="shared" si="523"/>
        <v>1.1956035262095119</v>
      </c>
      <c r="DE222" s="109">
        <f t="shared" si="523"/>
        <v>4.4659731695811828</v>
      </c>
      <c r="DF222" s="109">
        <f t="shared" si="523"/>
        <v>39.490843271434485</v>
      </c>
      <c r="DG222" s="109">
        <f t="shared" si="523"/>
        <v>210.44143732430049</v>
      </c>
      <c r="DH222" s="109">
        <f t="shared" si="523"/>
        <v>110.1321243118099</v>
      </c>
      <c r="DI222" s="109">
        <f t="shared" si="523"/>
        <v>15.835644419353443</v>
      </c>
      <c r="DJ222" s="109">
        <f t="shared" si="523"/>
        <v>130.9119051273012</v>
      </c>
      <c r="DK222" s="109">
        <f t="shared" si="523"/>
        <v>17.169007274666765</v>
      </c>
      <c r="DL222" s="109">
        <f t="shared" si="523"/>
        <v>5.8674800969969763</v>
      </c>
      <c r="DM222" s="109">
        <f t="shared" si="523"/>
        <v>3.042637874542796</v>
      </c>
      <c r="DN222" s="109">
        <f t="shared" si="524"/>
        <v>130.9119051273012</v>
      </c>
      <c r="DO222" s="109">
        <f t="shared" si="524"/>
        <v>108.30396281308508</v>
      </c>
      <c r="DP222" s="109">
        <f t="shared" si="524"/>
        <v>2.3525913159545859</v>
      </c>
      <c r="DQ222" s="109">
        <f t="shared" si="524"/>
        <v>33.128527773739798</v>
      </c>
      <c r="DR222" s="109">
        <f t="shared" si="524"/>
        <v>10.74857271350572</v>
      </c>
      <c r="DS222" s="109">
        <f t="shared" si="524"/>
        <v>4.7029903344345261</v>
      </c>
      <c r="DT222" s="109">
        <f t="shared" si="524"/>
        <v>10.74857271350572</v>
      </c>
      <c r="DU222" s="109">
        <f t="shared" si="524"/>
        <v>39.490843271434485</v>
      </c>
      <c r="DV222" s="109">
        <f t="shared" si="524"/>
        <v>20.199696374674275</v>
      </c>
      <c r="DW222" s="109">
        <f t="shared" si="524"/>
        <v>0.12749706881763523</v>
      </c>
      <c r="DX222" s="109">
        <f t="shared" si="525"/>
        <v>13.832578132312138</v>
      </c>
      <c r="DY222" s="109">
        <f t="shared" si="525"/>
        <v>68.652976302520457</v>
      </c>
      <c r="DZ222" s="109">
        <f t="shared" si="525"/>
        <v>7.6211503725649621</v>
      </c>
      <c r="EA222" s="109">
        <f t="shared" si="525"/>
        <v>130.9119051273012</v>
      </c>
      <c r="EB222" s="109">
        <f t="shared" si="525"/>
        <v>39.490843271434485</v>
      </c>
      <c r="EC222" s="109">
        <f t="shared" si="525"/>
        <v>35.066638061026801</v>
      </c>
      <c r="ED222" s="109">
        <f t="shared" si="525"/>
        <v>24.032212089853292</v>
      </c>
      <c r="EE222" s="109">
        <f t="shared" si="525"/>
        <v>7.5870266615864947</v>
      </c>
      <c r="EF222" s="109">
        <f t="shared" si="525"/>
        <v>39.490843271434485</v>
      </c>
      <c r="EG222" s="109">
        <f t="shared" si="525"/>
        <v>18.430853235143044</v>
      </c>
      <c r="EH222" s="109">
        <f t="shared" si="526"/>
        <v>10.74857271350572</v>
      </c>
      <c r="EI222" s="109">
        <f t="shared" si="526"/>
        <v>0.10320458068509143</v>
      </c>
      <c r="EJ222" s="109">
        <f t="shared" si="526"/>
        <v>15.835644419353443</v>
      </c>
      <c r="EK222" s="109">
        <f t="shared" si="526"/>
        <v>226.91537417956749</v>
      </c>
      <c r="EL222" s="109">
        <f t="shared" si="526"/>
        <v>1.033344612806971</v>
      </c>
      <c r="EM222" s="109">
        <f t="shared" si="526"/>
        <v>13.591788693116053</v>
      </c>
      <c r="EN222" s="109">
        <f t="shared" si="526"/>
        <v>6.501550728799959</v>
      </c>
      <c r="EO222" s="109">
        <f t="shared" si="526"/>
        <v>39.490843271434485</v>
      </c>
      <c r="EP222" s="109">
        <f t="shared" si="526"/>
        <v>38.317855583288519</v>
      </c>
      <c r="EQ222" s="109">
        <f t="shared" si="526"/>
        <v>4.4144220584941021</v>
      </c>
      <c r="ER222" s="109">
        <f t="shared" si="527"/>
        <v>1.5519247153828484</v>
      </c>
      <c r="ES222" s="109">
        <f t="shared" si="527"/>
        <v>0.69251078168055102</v>
      </c>
      <c r="ET222" s="109">
        <f t="shared" si="527"/>
        <v>2.1411232217893477</v>
      </c>
      <c r="EU222" s="109">
        <f t="shared" si="527"/>
        <v>62.525347035386552</v>
      </c>
      <c r="EV222" s="109">
        <f t="shared" si="527"/>
        <v>76.871645117802473</v>
      </c>
      <c r="EW222" s="109">
        <f t="shared" si="527"/>
        <v>0.82400662215443876</v>
      </c>
      <c r="EX222" s="109">
        <f t="shared" si="527"/>
        <v>39.490843271434485</v>
      </c>
      <c r="EY222" s="109">
        <f t="shared" si="527"/>
        <v>0.38349941748000749</v>
      </c>
      <c r="EZ222" s="109">
        <f t="shared" si="527"/>
        <v>55.552783581632809</v>
      </c>
      <c r="FA222" s="109">
        <f t="shared" si="527"/>
        <v>56.795423710620184</v>
      </c>
      <c r="FB222" s="109">
        <f t="shared" si="528"/>
        <v>39.490843271434485</v>
      </c>
      <c r="FC222" s="109">
        <f t="shared" si="528"/>
        <v>1.8177286319234989</v>
      </c>
      <c r="FD222" s="109">
        <f t="shared" si="528"/>
        <v>3.8941056425197114</v>
      </c>
      <c r="FE222" s="109">
        <f t="shared" si="528"/>
        <v>1.7276999044194001</v>
      </c>
      <c r="FF222" s="109">
        <f t="shared" si="528"/>
        <v>1.2472172746069279</v>
      </c>
      <c r="FG222" s="109">
        <f t="shared" si="528"/>
        <v>13.399534500858584</v>
      </c>
      <c r="FH222" s="109">
        <f t="shared" si="528"/>
        <v>10.51906322469245</v>
      </c>
      <c r="FI222" s="109">
        <f t="shared" si="528"/>
        <v>23.142285791618637</v>
      </c>
      <c r="FJ222" s="109">
        <f t="shared" si="528"/>
        <v>21.931098291895186</v>
      </c>
      <c r="FK222" s="109">
        <f t="shared" si="528"/>
        <v>130.9119051273012</v>
      </c>
      <c r="FL222" s="109">
        <f t="shared" si="529"/>
        <v>4.5841846186353923</v>
      </c>
      <c r="FM222" s="109">
        <f t="shared" si="529"/>
        <v>6.8231607344324763E-2</v>
      </c>
      <c r="FN222" s="109">
        <f t="shared" si="529"/>
        <v>2.0893122653412441</v>
      </c>
      <c r="FO222" s="109">
        <f t="shared" si="529"/>
        <v>1.5519247153828484</v>
      </c>
      <c r="FP222" s="109">
        <f t="shared" si="529"/>
        <v>10.74857271350572</v>
      </c>
      <c r="FQ222" s="109">
        <f t="shared" si="529"/>
        <v>24.032212089853292</v>
      </c>
      <c r="FR222" s="109">
        <f t="shared" si="529"/>
        <v>78.161342470126655</v>
      </c>
      <c r="FS222" s="109">
        <f t="shared" si="529"/>
        <v>24.562269898263928</v>
      </c>
      <c r="FT222" s="109">
        <f t="shared" si="529"/>
        <v>31.027073382402357</v>
      </c>
      <c r="FU222" s="109">
        <f t="shared" si="529"/>
        <v>24.032212089853292</v>
      </c>
      <c r="FV222" s="109">
        <f t="shared" si="530"/>
        <v>52.672196046805034</v>
      </c>
      <c r="FW222" s="109">
        <f t="shared" si="530"/>
        <v>39.490843271434485</v>
      </c>
      <c r="FX222" s="109">
        <f t="shared" si="530"/>
        <v>21.931098291895186</v>
      </c>
      <c r="FY222" s="109">
        <f t="shared" si="530"/>
        <v>36.234022910215351</v>
      </c>
      <c r="FZ222" s="109">
        <f t="shared" si="530"/>
        <v>15.402841364833716</v>
      </c>
      <c r="GA222" s="109">
        <f t="shared" si="530"/>
        <v>3.4440566656379095</v>
      </c>
      <c r="GB222" s="109">
        <f t="shared" si="530"/>
        <v>11.911322890308185</v>
      </c>
      <c r="GC222" s="109">
        <f t="shared" si="530"/>
        <v>57.550555111644684</v>
      </c>
      <c r="GD222" s="109">
        <f t="shared" si="530"/>
        <v>24.032212089853292</v>
      </c>
      <c r="GE222" s="109">
        <f t="shared" si="530"/>
        <v>13.102942390541909</v>
      </c>
      <c r="GF222" s="109">
        <f t="shared" si="531"/>
        <v>106.82855765558834</v>
      </c>
      <c r="GG222" s="109">
        <f t="shared" si="531"/>
        <v>21.931098291895186</v>
      </c>
      <c r="GH222" s="109">
        <f t="shared" si="531"/>
        <v>21.931098291895186</v>
      </c>
      <c r="GI222" s="109">
        <f t="shared" si="531"/>
        <v>21.931098291895186</v>
      </c>
      <c r="GJ222" s="109">
        <f t="shared" si="531"/>
        <v>21.931098291895186</v>
      </c>
      <c r="GK222" s="109">
        <f t="shared" si="531"/>
        <v>2.6037302395889252</v>
      </c>
      <c r="GL222" s="109">
        <f t="shared" si="531"/>
        <v>0.4436313522752684</v>
      </c>
      <c r="GM222" s="109">
        <f t="shared" si="531"/>
        <v>0.26890600789888519</v>
      </c>
      <c r="GN222" s="109">
        <f t="shared" si="531"/>
        <v>0.96479953634333659</v>
      </c>
      <c r="GO222" s="109">
        <f t="shared" si="531"/>
        <v>115.86559532030984</v>
      </c>
      <c r="GP222" s="109">
        <f t="shared" si="532"/>
        <v>39.490843271434485</v>
      </c>
      <c r="GQ222" s="109">
        <f t="shared" si="532"/>
        <v>59.305171362784229</v>
      </c>
      <c r="GR222" s="109">
        <f t="shared" si="532"/>
        <v>0.25569416376707527</v>
      </c>
      <c r="GS222" s="109">
        <f t="shared" si="532"/>
        <v>44.222146872360256</v>
      </c>
      <c r="GT222" s="109">
        <f t="shared" si="532"/>
        <v>39.490843271434485</v>
      </c>
      <c r="GU222" s="109">
        <f t="shared" si="532"/>
        <v>23.973020033877482</v>
      </c>
      <c r="GV222" s="109">
        <f t="shared" si="532"/>
        <v>1.5519247153828484</v>
      </c>
      <c r="GW222" s="109">
        <f t="shared" si="532"/>
        <v>21.931098291895186</v>
      </c>
      <c r="GX222" s="109">
        <f t="shared" si="532"/>
        <v>10.771293305171358</v>
      </c>
      <c r="GY222" s="109">
        <f t="shared" si="532"/>
        <v>6.0830222710995976</v>
      </c>
      <c r="GZ222" s="109">
        <f t="shared" si="533"/>
        <v>21.370922178569359</v>
      </c>
      <c r="HA222" s="109">
        <f t="shared" si="533"/>
        <v>21.931098291895186</v>
      </c>
      <c r="HB222" s="109">
        <f t="shared" si="533"/>
        <v>1.5519247153828484</v>
      </c>
      <c r="HC222" s="109">
        <f t="shared" si="533"/>
        <v>1.6373810320897448</v>
      </c>
      <c r="HD222" s="109">
        <f t="shared" si="533"/>
        <v>14.295787692454663</v>
      </c>
      <c r="HE222" s="109">
        <f t="shared" si="533"/>
        <v>391.05514302678745</v>
      </c>
      <c r="HF222" s="109">
        <f t="shared" si="533"/>
        <v>17.331966174664249</v>
      </c>
      <c r="HG222" s="109">
        <f t="shared" si="533"/>
        <v>0.20309707902125668</v>
      </c>
      <c r="HH222" s="109">
        <f t="shared" si="533"/>
        <v>1.5453612486333266</v>
      </c>
      <c r="HI222" s="109">
        <f t="shared" si="533"/>
        <v>11.265885694231004</v>
      </c>
      <c r="HJ222" s="109">
        <f t="shared" si="534"/>
        <v>1.5519247153828484</v>
      </c>
      <c r="HK222" s="109">
        <f t="shared" si="534"/>
        <v>21.931098291895186</v>
      </c>
      <c r="HL222" s="109">
        <f t="shared" si="534"/>
        <v>91.240940493883315</v>
      </c>
      <c r="HM222" s="109">
        <f t="shared" si="534"/>
        <v>21.931098291895186</v>
      </c>
      <c r="HN222" s="109">
        <f t="shared" si="534"/>
        <v>130.9119051273012</v>
      </c>
      <c r="HO222" s="109">
        <f t="shared" si="534"/>
        <v>428.88802287341366</v>
      </c>
      <c r="HP222" s="109">
        <f t="shared" si="534"/>
        <v>0.57015078341835201</v>
      </c>
      <c r="HQ222" s="109">
        <f t="shared" si="534"/>
        <v>5.5225904995976167</v>
      </c>
      <c r="HR222" s="109"/>
      <c r="HS222" s="109"/>
      <c r="HT222" s="109"/>
      <c r="HU222" s="109"/>
      <c r="HV222" s="109"/>
      <c r="HW222" s="109"/>
      <c r="HX222" s="109"/>
      <c r="HY222" s="109"/>
      <c r="HZ222" s="109"/>
      <c r="IA222" s="109"/>
      <c r="IB222" s="109"/>
      <c r="IC222" s="109"/>
      <c r="ID222" s="109"/>
      <c r="IE222" s="109"/>
      <c r="IF222" s="109"/>
      <c r="IG222" s="109"/>
      <c r="IH222" s="109"/>
      <c r="II222" s="109"/>
      <c r="IJ222" s="109"/>
      <c r="IK222" s="109"/>
      <c r="IL222" s="109"/>
      <c r="IM222" s="109"/>
      <c r="IN222" s="109"/>
      <c r="IO222" s="109"/>
      <c r="IP222" s="109"/>
      <c r="IQ222" s="109"/>
      <c r="IR222" s="109"/>
      <c r="IS222" s="109"/>
      <c r="IT222" s="109"/>
      <c r="IU222" s="109"/>
      <c r="IV222" s="109"/>
      <c r="IW222" s="109"/>
      <c r="IX222" s="109"/>
      <c r="IY222" s="109"/>
      <c r="IZ222" s="109"/>
      <c r="JA222" s="109"/>
      <c r="JB222" s="109"/>
      <c r="JC222" s="109"/>
      <c r="JD222" s="109"/>
      <c r="JE222" s="109"/>
      <c r="JF222" s="109"/>
      <c r="JG222" s="109"/>
      <c r="JH222" s="109"/>
      <c r="JI222" s="109"/>
      <c r="JJ222" s="109"/>
      <c r="JK222" s="109"/>
      <c r="JL222" s="109"/>
      <c r="JM222" s="109"/>
      <c r="JN222" s="109"/>
      <c r="JO222" s="109"/>
      <c r="JP222" s="109" t="str">
        <f t="shared" si="490"/>
        <v>Water Pollution_Aldicarb_Freshwater_Health_N/A for WP Interim Methodology</v>
      </c>
    </row>
    <row r="223" spans="2:276">
      <c r="B223" s="111" t="s">
        <v>9</v>
      </c>
      <c r="C223" s="114" t="s">
        <v>435</v>
      </c>
      <c r="D223" s="112" t="s">
        <v>396</v>
      </c>
      <c r="E223" s="112" t="s">
        <v>395</v>
      </c>
      <c r="F223" s="112" t="s">
        <v>390</v>
      </c>
      <c r="G223" s="112" t="s">
        <v>391</v>
      </c>
      <c r="H223" s="109">
        <f t="shared" si="513"/>
        <v>1.0956643519082842E-4</v>
      </c>
      <c r="I223" s="109">
        <f t="shared" si="513"/>
        <v>1.5287608842668991E-4</v>
      </c>
      <c r="J223" s="109">
        <f t="shared" si="513"/>
        <v>6.5862231106943723E-4</v>
      </c>
      <c r="K223" s="109">
        <f t="shared" si="513"/>
        <v>1.0130828084054686E-4</v>
      </c>
      <c r="L223" s="109">
        <f t="shared" si="513"/>
        <v>1.5702333458337975E-3</v>
      </c>
      <c r="M223" s="109">
        <f t="shared" si="513"/>
        <v>7.0274264247212651E-4</v>
      </c>
      <c r="N223" s="109">
        <f t="shared" si="513"/>
        <v>4.1064284964618654E-4</v>
      </c>
      <c r="O223" s="109">
        <f t="shared" si="513"/>
        <v>4.7483002035025922E-4</v>
      </c>
      <c r="P223" s="109">
        <f t="shared" si="513"/>
        <v>2.2801798994092194E-4</v>
      </c>
      <c r="Q223" s="109">
        <f t="shared" si="513"/>
        <v>4.1064284964618654E-4</v>
      </c>
      <c r="R223" s="109">
        <f t="shared" si="514"/>
        <v>1.2908911611788284E-4</v>
      </c>
      <c r="S223" s="109">
        <f t="shared" si="514"/>
        <v>4.2504781155084147E-3</v>
      </c>
      <c r="T223" s="109">
        <f t="shared" si="514"/>
        <v>1.1712614212331499E-4</v>
      </c>
      <c r="U223" s="109">
        <f t="shared" si="514"/>
        <v>4.1064284964618654E-4</v>
      </c>
      <c r="V223" s="109">
        <f t="shared" si="514"/>
        <v>8.0989555288844535E-4</v>
      </c>
      <c r="W223" s="109">
        <f t="shared" si="514"/>
        <v>2.8098197891144872E-3</v>
      </c>
      <c r="X223" s="109">
        <f t="shared" si="514"/>
        <v>4.1064284964618654E-4</v>
      </c>
      <c r="Y223" s="109">
        <f t="shared" si="514"/>
        <v>2.8645788656806375E-4</v>
      </c>
      <c r="Z223" s="109">
        <f t="shared" si="514"/>
        <v>4.7023413766345808E-3</v>
      </c>
      <c r="AA223" s="109">
        <f t="shared" si="514"/>
        <v>1.219668711785906E-4</v>
      </c>
      <c r="AB223" s="109">
        <f t="shared" si="515"/>
        <v>2.0161393230688101E-3</v>
      </c>
      <c r="AC223" s="109">
        <f t="shared" si="515"/>
        <v>4.2451693695869905E-4</v>
      </c>
      <c r="AD223" s="109">
        <f t="shared" si="515"/>
        <v>6.9679298028637164E-5</v>
      </c>
      <c r="AE223" s="109">
        <f t="shared" si="515"/>
        <v>8.4248702415915867E-4</v>
      </c>
      <c r="AF223" s="109">
        <f t="shared" si="515"/>
        <v>3.771993638118681E-4</v>
      </c>
      <c r="AG223" s="109">
        <f t="shared" si="515"/>
        <v>3.4402600953289892E-3</v>
      </c>
      <c r="AH223" s="109">
        <f t="shared" si="515"/>
        <v>5.8976810924397428E-4</v>
      </c>
      <c r="AI223" s="109">
        <f t="shared" si="515"/>
        <v>4.1064284964618654E-4</v>
      </c>
      <c r="AJ223" s="109">
        <f t="shared" si="515"/>
        <v>1.9051029878638093E-3</v>
      </c>
      <c r="AK223" s="109">
        <f t="shared" si="515"/>
        <v>2.6317818472553433E-4</v>
      </c>
      <c r="AL223" s="109">
        <f t="shared" si="516"/>
        <v>1.753213814350938E-3</v>
      </c>
      <c r="AM223" s="109">
        <f t="shared" si="516"/>
        <v>1.4215022898993917E-3</v>
      </c>
      <c r="AN223" s="109">
        <f t="shared" si="516"/>
        <v>1.347389597164835E-3</v>
      </c>
      <c r="AO223" s="109">
        <f t="shared" si="516"/>
        <v>4.0515453116132149E-4</v>
      </c>
      <c r="AP223" s="109">
        <f t="shared" si="516"/>
        <v>1.9131028913810409E-3</v>
      </c>
      <c r="AQ223" s="109">
        <f t="shared" si="516"/>
        <v>2.2698706586903484E-4</v>
      </c>
      <c r="AR223" s="109">
        <f t="shared" si="516"/>
        <v>4.1064284964618654E-4</v>
      </c>
      <c r="AS223" s="109">
        <f t="shared" si="516"/>
        <v>1.7135736634939331E-4</v>
      </c>
      <c r="AT223" s="109">
        <f t="shared" si="516"/>
        <v>5.3161421001772882E-4</v>
      </c>
      <c r="AU223" s="109">
        <f t="shared" si="516"/>
        <v>1.5702333458337975E-3</v>
      </c>
      <c r="AV223" s="109">
        <f t="shared" si="517"/>
        <v>3.3342661156827324E-4</v>
      </c>
      <c r="AW223" s="109">
        <f t="shared" si="517"/>
        <v>5.6647666119899638E-3</v>
      </c>
      <c r="AX223" s="109">
        <f t="shared" si="517"/>
        <v>2.8285065825258765E-4</v>
      </c>
      <c r="AY223" s="109">
        <f t="shared" si="517"/>
        <v>1.347389597164835E-3</v>
      </c>
      <c r="AZ223" s="109">
        <f t="shared" si="517"/>
        <v>4.2033319063009217E-3</v>
      </c>
      <c r="BA223" s="109">
        <f t="shared" si="517"/>
        <v>2.8249659152959263E-3</v>
      </c>
      <c r="BB223" s="109">
        <f t="shared" si="517"/>
        <v>1.6160901148513408E-4</v>
      </c>
      <c r="BC223" s="109">
        <f t="shared" si="517"/>
        <v>2.269424353852544E-3</v>
      </c>
      <c r="BD223" s="109">
        <f t="shared" si="517"/>
        <v>1.084120410173406E-4</v>
      </c>
      <c r="BE223" s="109">
        <f t="shared" si="517"/>
        <v>2.4861442579101039E-4</v>
      </c>
      <c r="BF223" s="109">
        <f t="shared" si="518"/>
        <v>4.1064284964618654E-4</v>
      </c>
      <c r="BG223" s="109">
        <f t="shared" si="518"/>
        <v>8.5015269528869659E-4</v>
      </c>
      <c r="BH223" s="109">
        <f t="shared" si="518"/>
        <v>4.6002776416001635E-3</v>
      </c>
      <c r="BI223" s="109">
        <f t="shared" si="518"/>
        <v>4.7869499744885983E-4</v>
      </c>
      <c r="BJ223" s="109">
        <f t="shared" si="518"/>
        <v>2.1332646001576066E-4</v>
      </c>
      <c r="BK223" s="109">
        <f t="shared" si="518"/>
        <v>4.1064284964618654E-4</v>
      </c>
      <c r="BL223" s="109">
        <f t="shared" si="518"/>
        <v>6.752670388139023E-4</v>
      </c>
      <c r="BM223" s="109">
        <f t="shared" si="518"/>
        <v>3.0068693470641301E-4</v>
      </c>
      <c r="BN223" s="109">
        <f t="shared" si="518"/>
        <v>1.1644916369227174E-3</v>
      </c>
      <c r="BO223" s="109">
        <f t="shared" si="518"/>
        <v>3.195742803159871E-4</v>
      </c>
      <c r="BP223" s="109">
        <f t="shared" si="519"/>
        <v>1.123006113445208E-3</v>
      </c>
      <c r="BQ223" s="109">
        <f t="shared" si="519"/>
        <v>8.9715250898568242E-5</v>
      </c>
      <c r="BR223" s="109">
        <f t="shared" si="519"/>
        <v>1.6098285520874136E-4</v>
      </c>
      <c r="BS223" s="109">
        <f t="shared" si="519"/>
        <v>1.347389597164835E-3</v>
      </c>
      <c r="BT223" s="109">
        <f t="shared" si="519"/>
        <v>1.1384598051543032E-4</v>
      </c>
      <c r="BU223" s="109">
        <f t="shared" si="519"/>
        <v>8.5015269528869659E-4</v>
      </c>
      <c r="BV223" s="109">
        <f t="shared" si="519"/>
        <v>1.0130828084054686E-4</v>
      </c>
      <c r="BW223" s="109">
        <f t="shared" si="519"/>
        <v>6.0994971713542216E-4</v>
      </c>
      <c r="BX223" s="109">
        <f t="shared" si="519"/>
        <v>1.5099283791463118E-3</v>
      </c>
      <c r="BY223" s="109">
        <f t="shared" si="519"/>
        <v>1.0130828084054686E-4</v>
      </c>
      <c r="BZ223" s="109">
        <f t="shared" si="520"/>
        <v>5.4680831925200848E-4</v>
      </c>
      <c r="CA223" s="109">
        <f t="shared" si="520"/>
        <v>1.347389597164835E-3</v>
      </c>
      <c r="CB223" s="109">
        <f t="shared" si="520"/>
        <v>1.8172674262944991E-4</v>
      </c>
      <c r="CC223" s="109">
        <f t="shared" si="520"/>
        <v>1.4451842722141904E-3</v>
      </c>
      <c r="CD223" s="109">
        <f t="shared" si="520"/>
        <v>4.1946524621082086E-3</v>
      </c>
      <c r="CE223" s="109">
        <f t="shared" si="520"/>
        <v>1.5702333458337975E-3</v>
      </c>
      <c r="CF223" s="109">
        <f t="shared" si="520"/>
        <v>3.6134770814889275E-4</v>
      </c>
      <c r="CG223" s="109">
        <f t="shared" si="520"/>
        <v>4.5538872504937193E-5</v>
      </c>
      <c r="CH223" s="109">
        <f t="shared" si="520"/>
        <v>4.1064284964618654E-4</v>
      </c>
      <c r="CI223" s="109">
        <f t="shared" si="520"/>
        <v>1.9051029878638093E-3</v>
      </c>
      <c r="CJ223" s="109">
        <f t="shared" si="521"/>
        <v>2.2300653315723484E-4</v>
      </c>
      <c r="CK223" s="109">
        <f t="shared" si="521"/>
        <v>3.0916252131417484E-3</v>
      </c>
      <c r="CL223" s="109">
        <f t="shared" si="521"/>
        <v>1.8109089198627896E-4</v>
      </c>
      <c r="CM223" s="109">
        <f t="shared" si="521"/>
        <v>5.4213200692356954E-4</v>
      </c>
      <c r="CN223" s="109">
        <f t="shared" si="521"/>
        <v>1.9033837751667948E-4</v>
      </c>
      <c r="CO223" s="109">
        <f t="shared" si="521"/>
        <v>2.9964521584066269E-4</v>
      </c>
      <c r="CP223" s="109">
        <f t="shared" si="521"/>
        <v>1.9051029878638093E-3</v>
      </c>
      <c r="CQ223" s="109">
        <f t="shared" si="521"/>
        <v>9.6056740097885814E-4</v>
      </c>
      <c r="CR223" s="109">
        <f t="shared" si="521"/>
        <v>8.2011708971177553E-5</v>
      </c>
      <c r="CS223" s="109">
        <f t="shared" si="521"/>
        <v>1.8333910512133963E-3</v>
      </c>
      <c r="CT223" s="109">
        <f t="shared" si="522"/>
        <v>3.6766980679866899E-4</v>
      </c>
      <c r="CU223" s="109">
        <f t="shared" si="522"/>
        <v>4.3330576969255469E-4</v>
      </c>
      <c r="CV223" s="109">
        <f t="shared" si="522"/>
        <v>6.2077966530537591E-4</v>
      </c>
      <c r="CW223" s="109">
        <f t="shared" si="522"/>
        <v>2.5576203961779064E-4</v>
      </c>
      <c r="CX223" s="109">
        <f t="shared" si="522"/>
        <v>1.5702333458337975E-3</v>
      </c>
      <c r="CY223" s="109">
        <f t="shared" si="522"/>
        <v>2.4410106294063161E-3</v>
      </c>
      <c r="CZ223" s="109">
        <f t="shared" si="522"/>
        <v>6.6243075136973074E-4</v>
      </c>
      <c r="DA223" s="109">
        <f t="shared" si="522"/>
        <v>4.1064284964618654E-4</v>
      </c>
      <c r="DB223" s="109">
        <f t="shared" si="522"/>
        <v>1.2348088537286167E-3</v>
      </c>
      <c r="DC223" s="109">
        <f t="shared" si="522"/>
        <v>1.9400662626979242E-3</v>
      </c>
      <c r="DD223" s="109">
        <f t="shared" si="523"/>
        <v>9.7801845165979432E-5</v>
      </c>
      <c r="DE223" s="109">
        <f t="shared" si="523"/>
        <v>2.8246944969418102E-4</v>
      </c>
      <c r="DF223" s="109">
        <f t="shared" si="523"/>
        <v>1.9051029878638093E-3</v>
      </c>
      <c r="DG223" s="109">
        <f t="shared" si="523"/>
        <v>7.7062611752515471E-4</v>
      </c>
      <c r="DH223" s="109">
        <f t="shared" si="523"/>
        <v>7.2791652081585258E-3</v>
      </c>
      <c r="DI223" s="109">
        <f t="shared" si="523"/>
        <v>8.5015269528869659E-4</v>
      </c>
      <c r="DJ223" s="109">
        <f t="shared" si="523"/>
        <v>8.0989555288844535E-4</v>
      </c>
      <c r="DK223" s="109">
        <f t="shared" si="523"/>
        <v>6.0636703215755517E-4</v>
      </c>
      <c r="DL223" s="109">
        <f t="shared" si="523"/>
        <v>1.1726930282965904E-3</v>
      </c>
      <c r="DM223" s="109">
        <f t="shared" si="523"/>
        <v>2.3643057969306572E-4</v>
      </c>
      <c r="DN223" s="109">
        <f t="shared" si="524"/>
        <v>8.0989555288844535E-4</v>
      </c>
      <c r="DO223" s="109">
        <f t="shared" si="524"/>
        <v>8.9412948085386244E-5</v>
      </c>
      <c r="DP223" s="109">
        <f t="shared" si="524"/>
        <v>2.2207844255202528E-4</v>
      </c>
      <c r="DQ223" s="109">
        <f t="shared" si="524"/>
        <v>2.0004062391201652E-4</v>
      </c>
      <c r="DR223" s="109">
        <f t="shared" si="524"/>
        <v>1.5702333458337975E-3</v>
      </c>
      <c r="DS223" s="109">
        <f t="shared" si="524"/>
        <v>1.7796578776274412E-3</v>
      </c>
      <c r="DT223" s="109">
        <f t="shared" si="524"/>
        <v>1.5702333458337975E-3</v>
      </c>
      <c r="DU223" s="109">
        <f t="shared" si="524"/>
        <v>1.9051029878638093E-3</v>
      </c>
      <c r="DV223" s="109">
        <f t="shared" si="524"/>
        <v>2.0419913086675755E-4</v>
      </c>
      <c r="DW223" s="109">
        <f t="shared" si="524"/>
        <v>3.7215178805625825E-4</v>
      </c>
      <c r="DX223" s="109">
        <f t="shared" si="525"/>
        <v>3.6372862480056807E-3</v>
      </c>
      <c r="DY223" s="109">
        <f t="shared" si="525"/>
        <v>1.1285595998099074E-3</v>
      </c>
      <c r="DZ223" s="109">
        <f t="shared" si="525"/>
        <v>1.3564541004391212E-4</v>
      </c>
      <c r="EA223" s="109">
        <f t="shared" si="525"/>
        <v>8.0989555288844535E-4</v>
      </c>
      <c r="EB223" s="109">
        <f t="shared" si="525"/>
        <v>1.9051029878638093E-3</v>
      </c>
      <c r="EC223" s="109">
        <f t="shared" si="525"/>
        <v>5.0830626490344188E-4</v>
      </c>
      <c r="ED223" s="109">
        <f t="shared" si="525"/>
        <v>1.347389597164835E-3</v>
      </c>
      <c r="EE223" s="109">
        <f t="shared" si="525"/>
        <v>5.7074296809269916E-4</v>
      </c>
      <c r="EF223" s="109">
        <f t="shared" si="525"/>
        <v>1.9051029878638093E-3</v>
      </c>
      <c r="EG223" s="109">
        <f t="shared" si="525"/>
        <v>4.4577991488663991E-4</v>
      </c>
      <c r="EH223" s="109">
        <f t="shared" si="526"/>
        <v>1.5702333458337975E-3</v>
      </c>
      <c r="EI223" s="109">
        <f t="shared" si="526"/>
        <v>1.0946284833896525E-4</v>
      </c>
      <c r="EJ223" s="109">
        <f t="shared" si="526"/>
        <v>8.5015269528869659E-4</v>
      </c>
      <c r="EK223" s="109">
        <f t="shared" si="526"/>
        <v>7.428173391052299E-4</v>
      </c>
      <c r="EL223" s="109">
        <f t="shared" si="526"/>
        <v>1.7316044250473969E-4</v>
      </c>
      <c r="EM223" s="109">
        <f t="shared" si="526"/>
        <v>1.7148153216085618E-3</v>
      </c>
      <c r="EN223" s="109">
        <f t="shared" si="526"/>
        <v>1.7223430793170211E-4</v>
      </c>
      <c r="EO223" s="109">
        <f t="shared" si="526"/>
        <v>1.9051029878638093E-3</v>
      </c>
      <c r="EP223" s="109">
        <f t="shared" si="526"/>
        <v>1.942522947642717E-4</v>
      </c>
      <c r="EQ223" s="109">
        <f t="shared" si="526"/>
        <v>2.0917934806652457E-3</v>
      </c>
      <c r="ER223" s="109">
        <f t="shared" si="527"/>
        <v>1.0130828084054686E-4</v>
      </c>
      <c r="ES223" s="109">
        <f t="shared" si="527"/>
        <v>9.3446517252142485E-5</v>
      </c>
      <c r="ET223" s="109">
        <f t="shared" si="527"/>
        <v>1.3451112709305044E-4</v>
      </c>
      <c r="EU223" s="109">
        <f t="shared" si="527"/>
        <v>9.5412630828449702E-4</v>
      </c>
      <c r="EV223" s="109">
        <f t="shared" si="527"/>
        <v>3.3280237872515355E-3</v>
      </c>
      <c r="EW223" s="109">
        <f t="shared" si="527"/>
        <v>3.5861458680274652E-3</v>
      </c>
      <c r="EX223" s="109">
        <f t="shared" si="527"/>
        <v>1.9051029878638093E-3</v>
      </c>
      <c r="EY223" s="109">
        <f t="shared" si="527"/>
        <v>3.2576407914048597E-4</v>
      </c>
      <c r="EZ223" s="109">
        <f t="shared" si="527"/>
        <v>1.9754824329454892E-4</v>
      </c>
      <c r="FA223" s="109">
        <f t="shared" si="527"/>
        <v>1.2594580558692161E-3</v>
      </c>
      <c r="FB223" s="109">
        <f t="shared" si="528"/>
        <v>1.9051029878638093E-3</v>
      </c>
      <c r="FC223" s="109">
        <f t="shared" si="528"/>
        <v>1.9677897383417036E-4</v>
      </c>
      <c r="FD223" s="109">
        <f t="shared" si="528"/>
        <v>1.6531136534021331E-4</v>
      </c>
      <c r="FE223" s="109">
        <f t="shared" si="528"/>
        <v>5.2191867020992219E-4</v>
      </c>
      <c r="FF223" s="109">
        <f t="shared" si="528"/>
        <v>1.549135037441507E-3</v>
      </c>
      <c r="FG223" s="109">
        <f t="shared" si="528"/>
        <v>4.5020965306366334E-4</v>
      </c>
      <c r="FH223" s="109">
        <f t="shared" si="528"/>
        <v>2.7630340073413022E-3</v>
      </c>
      <c r="FI223" s="109">
        <f t="shared" si="528"/>
        <v>1.4580904502167989E-3</v>
      </c>
      <c r="FJ223" s="109">
        <f t="shared" si="528"/>
        <v>4.1064284964618654E-4</v>
      </c>
      <c r="FK223" s="109">
        <f t="shared" si="528"/>
        <v>8.0989555288844535E-4</v>
      </c>
      <c r="FL223" s="109">
        <f t="shared" si="529"/>
        <v>3.6034279462660241E-4</v>
      </c>
      <c r="FM223" s="109">
        <f t="shared" si="529"/>
        <v>3.9286305891215859E-4</v>
      </c>
      <c r="FN223" s="109">
        <f t="shared" si="529"/>
        <v>6.1915124248096464E-4</v>
      </c>
      <c r="FO223" s="109">
        <f t="shared" si="529"/>
        <v>1.0130828084054686E-4</v>
      </c>
      <c r="FP223" s="109">
        <f t="shared" si="529"/>
        <v>1.5702333458337975E-3</v>
      </c>
      <c r="FQ223" s="109">
        <f t="shared" si="529"/>
        <v>1.347389597164835E-3</v>
      </c>
      <c r="FR223" s="109">
        <f t="shared" si="529"/>
        <v>6.5578058910681586E-4</v>
      </c>
      <c r="FS223" s="109">
        <f t="shared" si="529"/>
        <v>3.908880441733484E-3</v>
      </c>
      <c r="FT223" s="109">
        <f t="shared" si="529"/>
        <v>3.7330154193910024E-4</v>
      </c>
      <c r="FU223" s="109">
        <f t="shared" si="529"/>
        <v>1.347389597164835E-3</v>
      </c>
      <c r="FV223" s="109">
        <f t="shared" si="530"/>
        <v>9.7309312393343693E-4</v>
      </c>
      <c r="FW223" s="109">
        <f t="shared" si="530"/>
        <v>1.9051029878638093E-3</v>
      </c>
      <c r="FX223" s="109">
        <f t="shared" si="530"/>
        <v>4.1064284964618654E-4</v>
      </c>
      <c r="FY223" s="109">
        <f t="shared" si="530"/>
        <v>3.708730104717982E-3</v>
      </c>
      <c r="FZ223" s="109">
        <f t="shared" si="530"/>
        <v>9.8078596700666666E-4</v>
      </c>
      <c r="GA223" s="109">
        <f t="shared" si="530"/>
        <v>8.1389209151615274E-5</v>
      </c>
      <c r="GB223" s="109">
        <f t="shared" si="530"/>
        <v>1.6223333948385717E-4</v>
      </c>
      <c r="GC223" s="109">
        <f t="shared" si="530"/>
        <v>8.0449646219395675E-4</v>
      </c>
      <c r="GD223" s="109">
        <f t="shared" si="530"/>
        <v>1.347389597164835E-3</v>
      </c>
      <c r="GE223" s="109">
        <f t="shared" si="530"/>
        <v>1.4792410815054576E-3</v>
      </c>
      <c r="GF223" s="109">
        <f t="shared" si="531"/>
        <v>1.6237502744885133E-3</v>
      </c>
      <c r="GG223" s="109">
        <f t="shared" si="531"/>
        <v>4.1064284964618654E-4</v>
      </c>
      <c r="GH223" s="109">
        <f t="shared" si="531"/>
        <v>4.1064284964618654E-4</v>
      </c>
      <c r="GI223" s="109">
        <f t="shared" si="531"/>
        <v>4.1064284964618654E-4</v>
      </c>
      <c r="GJ223" s="109">
        <f t="shared" si="531"/>
        <v>4.1064284964618654E-4</v>
      </c>
      <c r="GK223" s="109">
        <f t="shared" si="531"/>
        <v>1.6999472078692822E-4</v>
      </c>
      <c r="GL223" s="109">
        <f t="shared" si="531"/>
        <v>2.149682508186866E-4</v>
      </c>
      <c r="GM223" s="109">
        <f t="shared" si="531"/>
        <v>4.0250782042869089E-4</v>
      </c>
      <c r="GN223" s="109">
        <f t="shared" si="531"/>
        <v>4.8430719688039347E-3</v>
      </c>
      <c r="GO223" s="109">
        <f t="shared" si="531"/>
        <v>4.1996943079546486E-4</v>
      </c>
      <c r="GP223" s="109">
        <f t="shared" si="532"/>
        <v>1.9051029878638093E-3</v>
      </c>
      <c r="GQ223" s="109">
        <f t="shared" si="532"/>
        <v>3.8248464939060069E-4</v>
      </c>
      <c r="GR223" s="109">
        <f t="shared" si="532"/>
        <v>4.2340030011359971E-4</v>
      </c>
      <c r="GS223" s="109">
        <f t="shared" si="532"/>
        <v>2.2575945039724631E-3</v>
      </c>
      <c r="GT223" s="109">
        <f t="shared" si="532"/>
        <v>1.9051029878638093E-3</v>
      </c>
      <c r="GU223" s="109">
        <f t="shared" si="532"/>
        <v>7.2055956084538702E-3</v>
      </c>
      <c r="GV223" s="109">
        <f t="shared" si="532"/>
        <v>1.0130828084054686E-4</v>
      </c>
      <c r="GW223" s="109">
        <f t="shared" si="532"/>
        <v>4.1064284964618654E-4</v>
      </c>
      <c r="GX223" s="109">
        <f t="shared" si="532"/>
        <v>5.0723786091857038E-4</v>
      </c>
      <c r="GY223" s="109">
        <f t="shared" si="532"/>
        <v>3.8552392024770912E-4</v>
      </c>
      <c r="GZ223" s="109">
        <f t="shared" si="533"/>
        <v>8.9842773057373051E-5</v>
      </c>
      <c r="HA223" s="109">
        <f t="shared" si="533"/>
        <v>4.1064284964618654E-4</v>
      </c>
      <c r="HB223" s="109">
        <f t="shared" si="533"/>
        <v>1.0130828084054686E-4</v>
      </c>
      <c r="HC223" s="109">
        <f t="shared" si="533"/>
        <v>1.9088722999745423E-4</v>
      </c>
      <c r="HD223" s="109">
        <f t="shared" si="533"/>
        <v>4.8415305923237874E-4</v>
      </c>
      <c r="HE223" s="109">
        <f t="shared" si="533"/>
        <v>1.1970249925575393E-3</v>
      </c>
      <c r="HF223" s="109">
        <f t="shared" si="533"/>
        <v>5.2648329453366515E-4</v>
      </c>
      <c r="HG223" s="109">
        <f t="shared" si="533"/>
        <v>1.0010248725021251E-3</v>
      </c>
      <c r="HH223" s="109">
        <f t="shared" si="533"/>
        <v>2.3988454542263189E-4</v>
      </c>
      <c r="HI223" s="109">
        <f t="shared" si="533"/>
        <v>1.8301312416233928E-4</v>
      </c>
      <c r="HJ223" s="109">
        <f t="shared" si="534"/>
        <v>1.0130828084054686E-4</v>
      </c>
      <c r="HK223" s="109">
        <f t="shared" si="534"/>
        <v>4.1064284964618654E-4</v>
      </c>
      <c r="HL223" s="109">
        <f t="shared" si="534"/>
        <v>1.4418777321049399E-3</v>
      </c>
      <c r="HM223" s="109">
        <f t="shared" si="534"/>
        <v>4.1064284964618654E-4</v>
      </c>
      <c r="HN223" s="109">
        <f t="shared" si="534"/>
        <v>8.0989555288844535E-4</v>
      </c>
      <c r="HO223" s="109">
        <f t="shared" si="534"/>
        <v>7.564114785264109E-4</v>
      </c>
      <c r="HP223" s="109">
        <f t="shared" si="534"/>
        <v>3.2748079182598743E-4</v>
      </c>
      <c r="HQ223" s="109">
        <f t="shared" si="534"/>
        <v>2.0801633057501642E-3</v>
      </c>
      <c r="HR223" s="109"/>
      <c r="HS223" s="109"/>
      <c r="HT223" s="109"/>
      <c r="HU223" s="109"/>
      <c r="HV223" s="109"/>
      <c r="HW223" s="109"/>
      <c r="HX223" s="109"/>
      <c r="HY223" s="109"/>
      <c r="HZ223" s="109"/>
      <c r="IA223" s="109"/>
      <c r="IB223" s="109"/>
      <c r="IC223" s="109"/>
      <c r="ID223" s="109"/>
      <c r="IE223" s="109"/>
      <c r="IF223" s="109"/>
      <c r="IG223" s="109"/>
      <c r="IH223" s="109"/>
      <c r="II223" s="109"/>
      <c r="IJ223" s="109"/>
      <c r="IK223" s="109"/>
      <c r="IL223" s="109"/>
      <c r="IM223" s="109"/>
      <c r="IN223" s="109"/>
      <c r="IO223" s="109"/>
      <c r="IP223" s="109"/>
      <c r="IQ223" s="109"/>
      <c r="IR223" s="109"/>
      <c r="IS223" s="109"/>
      <c r="IT223" s="109"/>
      <c r="IU223" s="109"/>
      <c r="IV223" s="109"/>
      <c r="IW223" s="109"/>
      <c r="IX223" s="109"/>
      <c r="IY223" s="109"/>
      <c r="IZ223" s="109"/>
      <c r="JA223" s="109"/>
      <c r="JB223" s="109"/>
      <c r="JC223" s="109"/>
      <c r="JD223" s="109"/>
      <c r="JE223" s="109"/>
      <c r="JF223" s="109"/>
      <c r="JG223" s="109"/>
      <c r="JH223" s="109"/>
      <c r="JI223" s="109"/>
      <c r="JJ223" s="109"/>
      <c r="JK223" s="109"/>
      <c r="JL223" s="109"/>
      <c r="JM223" s="109"/>
      <c r="JN223" s="109"/>
      <c r="JO223" s="109"/>
      <c r="JP223" s="109" t="str">
        <f t="shared" si="490"/>
        <v>Water Pollution_Aldicarb_Seawater_Health_N/A for WP Interim Methodology</v>
      </c>
    </row>
    <row r="224" spans="2:276">
      <c r="B224" s="111" t="s">
        <v>9</v>
      </c>
      <c r="C224" s="114" t="s">
        <v>435</v>
      </c>
      <c r="D224" s="112" t="s">
        <v>384</v>
      </c>
      <c r="E224" s="112" t="s">
        <v>395</v>
      </c>
      <c r="F224" s="112" t="s">
        <v>390</v>
      </c>
      <c r="G224" s="112" t="s">
        <v>391</v>
      </c>
      <c r="H224" s="109">
        <f t="shared" si="513"/>
        <v>144.18427440772444</v>
      </c>
      <c r="I224" s="109">
        <f t="shared" si="513"/>
        <v>1.7797757314934959</v>
      </c>
      <c r="J224" s="109">
        <f t="shared" si="513"/>
        <v>96.099669046335109</v>
      </c>
      <c r="K224" s="109">
        <f t="shared" si="513"/>
        <v>1.0130828084054686E-4</v>
      </c>
      <c r="L224" s="109">
        <f t="shared" si="513"/>
        <v>10.74857271350572</v>
      </c>
      <c r="M224" s="109">
        <f t="shared" si="513"/>
        <v>21.959638653901834</v>
      </c>
      <c r="N224" s="109">
        <f t="shared" si="513"/>
        <v>4.1064284964618654E-4</v>
      </c>
      <c r="O224" s="109">
        <f t="shared" si="513"/>
        <v>1.5791579517057286</v>
      </c>
      <c r="P224" s="109">
        <f t="shared" si="513"/>
        <v>0.98162253825752344</v>
      </c>
      <c r="Q224" s="109">
        <f t="shared" si="513"/>
        <v>4.1064284964618654E-4</v>
      </c>
      <c r="R224" s="109">
        <f t="shared" si="514"/>
        <v>0.33068969129320425</v>
      </c>
      <c r="S224" s="109">
        <f t="shared" si="514"/>
        <v>2.2509857442917989</v>
      </c>
      <c r="T224" s="109">
        <f t="shared" si="514"/>
        <v>9.6632727795585538</v>
      </c>
      <c r="U224" s="109">
        <f t="shared" si="514"/>
        <v>3.1911882588735292E-2</v>
      </c>
      <c r="V224" s="109">
        <f t="shared" si="514"/>
        <v>8.0989555288844535E-4</v>
      </c>
      <c r="W224" s="109">
        <f t="shared" si="514"/>
        <v>89.424728143557772</v>
      </c>
      <c r="X224" s="109">
        <f t="shared" si="514"/>
        <v>4.1064284964618654E-4</v>
      </c>
      <c r="Y224" s="109">
        <f t="shared" si="514"/>
        <v>35.596693877196735</v>
      </c>
      <c r="Z224" s="109">
        <f t="shared" si="514"/>
        <v>61.285121538783805</v>
      </c>
      <c r="AA224" s="109">
        <f t="shared" si="514"/>
        <v>2.1972505389334005</v>
      </c>
      <c r="AB224" s="109">
        <f t="shared" si="515"/>
        <v>30.122424735705327</v>
      </c>
      <c r="AC224" s="109">
        <f t="shared" si="515"/>
        <v>4.2451693695869905E-4</v>
      </c>
      <c r="AD224" s="109">
        <f t="shared" si="515"/>
        <v>8.9792869516816154</v>
      </c>
      <c r="AE224" s="109">
        <f t="shared" si="515"/>
        <v>0.62425034215979702</v>
      </c>
      <c r="AF224" s="109">
        <f t="shared" si="515"/>
        <v>39.719813646751426</v>
      </c>
      <c r="AG224" s="109">
        <f t="shared" si="515"/>
        <v>0.60091118213311523</v>
      </c>
      <c r="AH224" s="109">
        <f t="shared" si="515"/>
        <v>3.494083916921281</v>
      </c>
      <c r="AI224" s="109">
        <f t="shared" si="515"/>
        <v>4.1064284964618654E-4</v>
      </c>
      <c r="AJ224" s="109">
        <f t="shared" si="515"/>
        <v>5.0904907438695899</v>
      </c>
      <c r="AK224" s="109">
        <f t="shared" si="515"/>
        <v>15.182865886873198</v>
      </c>
      <c r="AL224" s="109">
        <f t="shared" si="516"/>
        <v>100.70795948693778</v>
      </c>
      <c r="AM224" s="109">
        <f t="shared" si="516"/>
        <v>0.44061119398209858</v>
      </c>
      <c r="AN224" s="109">
        <f t="shared" si="516"/>
        <v>4.9374705948360829</v>
      </c>
      <c r="AO224" s="109">
        <f t="shared" si="516"/>
        <v>12.169496581628426</v>
      </c>
      <c r="AP224" s="109">
        <f t="shared" si="516"/>
        <v>16.815093738411974</v>
      </c>
      <c r="AQ224" s="109">
        <f t="shared" si="516"/>
        <v>2.5851155154891454E-2</v>
      </c>
      <c r="AR224" s="109">
        <f t="shared" si="516"/>
        <v>4.1064284964618654E-4</v>
      </c>
      <c r="AS224" s="109">
        <f t="shared" si="516"/>
        <v>8.070801173184762</v>
      </c>
      <c r="AT224" s="109">
        <f t="shared" si="516"/>
        <v>5.270354667940099</v>
      </c>
      <c r="AU224" s="109">
        <f t="shared" si="516"/>
        <v>8.8321549054210315</v>
      </c>
      <c r="AV224" s="109">
        <f t="shared" si="517"/>
        <v>0.63074800439915701</v>
      </c>
      <c r="AW224" s="109">
        <f t="shared" si="517"/>
        <v>16.269367827345647</v>
      </c>
      <c r="AX224" s="109">
        <f t="shared" si="517"/>
        <v>1.4708427040829049</v>
      </c>
      <c r="AY224" s="109">
        <f t="shared" si="517"/>
        <v>1.347389597164835E-3</v>
      </c>
      <c r="AZ224" s="109">
        <f t="shared" si="517"/>
        <v>0.49926989090666235</v>
      </c>
      <c r="BA224" s="109">
        <f t="shared" si="517"/>
        <v>10.821726094043354</v>
      </c>
      <c r="BB224" s="109">
        <f t="shared" si="517"/>
        <v>12.325585438977885</v>
      </c>
      <c r="BC224" s="109">
        <f t="shared" si="517"/>
        <v>25.41873009047821</v>
      </c>
      <c r="BD224" s="109">
        <f t="shared" si="517"/>
        <v>11.971801526866818</v>
      </c>
      <c r="BE224" s="109">
        <f t="shared" si="517"/>
        <v>35.076642951818876</v>
      </c>
      <c r="BF224" s="109">
        <f t="shared" si="518"/>
        <v>13.567592140839023</v>
      </c>
      <c r="BG224" s="109">
        <f t="shared" si="518"/>
        <v>7.8700046851156804</v>
      </c>
      <c r="BH224" s="109">
        <f t="shared" si="518"/>
        <v>10.844430171939084</v>
      </c>
      <c r="BI224" s="109">
        <f t="shared" si="518"/>
        <v>5.8987812800778219</v>
      </c>
      <c r="BJ224" s="109">
        <f t="shared" si="518"/>
        <v>24.381398987615839</v>
      </c>
      <c r="BK224" s="109">
        <f t="shared" si="518"/>
        <v>4.1064284964618654E-4</v>
      </c>
      <c r="BL224" s="109">
        <f t="shared" si="518"/>
        <v>42.198708430244032</v>
      </c>
      <c r="BM224" s="109">
        <f t="shared" si="518"/>
        <v>5.1594582449536439</v>
      </c>
      <c r="BN224" s="109">
        <f t="shared" si="518"/>
        <v>17.316354584730814</v>
      </c>
      <c r="BO224" s="109">
        <f t="shared" si="518"/>
        <v>38.269697414269373</v>
      </c>
      <c r="BP224" s="109">
        <f t="shared" si="519"/>
        <v>15.699642309431004</v>
      </c>
      <c r="BQ224" s="109">
        <f t="shared" si="519"/>
        <v>87.894409443183406</v>
      </c>
      <c r="BR224" s="109">
        <f t="shared" si="519"/>
        <v>0.6841462246486758</v>
      </c>
      <c r="BS224" s="109">
        <f t="shared" si="519"/>
        <v>24.032212089853292</v>
      </c>
      <c r="BT224" s="109">
        <f t="shared" si="519"/>
        <v>52.463008200910323</v>
      </c>
      <c r="BU224" s="109">
        <f t="shared" si="519"/>
        <v>2.7862094843005836E-2</v>
      </c>
      <c r="BV224" s="109">
        <f t="shared" si="519"/>
        <v>0.52747024374119034</v>
      </c>
      <c r="BW224" s="109">
        <f t="shared" si="519"/>
        <v>0.21385947538919772</v>
      </c>
      <c r="BX224" s="109">
        <f t="shared" si="519"/>
        <v>11.331284205278005</v>
      </c>
      <c r="BY224" s="109">
        <f t="shared" si="519"/>
        <v>8.0881413664599264E-2</v>
      </c>
      <c r="BZ224" s="109">
        <f t="shared" si="520"/>
        <v>0.57245761586853738</v>
      </c>
      <c r="CA224" s="109">
        <f t="shared" si="520"/>
        <v>14.098421673643511</v>
      </c>
      <c r="CB224" s="109">
        <f t="shared" si="520"/>
        <v>32.455665002345448</v>
      </c>
      <c r="CC224" s="109">
        <f t="shared" si="520"/>
        <v>10.780289674266864</v>
      </c>
      <c r="CD224" s="109">
        <f t="shared" si="520"/>
        <v>6.6035606518721037</v>
      </c>
      <c r="CE224" s="109">
        <f t="shared" si="520"/>
        <v>1.5702333458337975E-3</v>
      </c>
      <c r="CF224" s="109">
        <f t="shared" si="520"/>
        <v>4.8818919583945011</v>
      </c>
      <c r="CG224" s="109">
        <f t="shared" si="520"/>
        <v>3.483218912887402E-4</v>
      </c>
      <c r="CH224" s="109">
        <f t="shared" si="520"/>
        <v>4.1064284964618654E-4</v>
      </c>
      <c r="CI224" s="109">
        <f t="shared" si="520"/>
        <v>1.9051029878638093E-3</v>
      </c>
      <c r="CJ224" s="109">
        <f t="shared" si="521"/>
        <v>24.141284687804223</v>
      </c>
      <c r="CK224" s="109">
        <f t="shared" si="521"/>
        <v>31.202556270571375</v>
      </c>
      <c r="CL224" s="109">
        <f t="shared" si="521"/>
        <v>1.1163498231303544</v>
      </c>
      <c r="CM224" s="109">
        <f t="shared" si="521"/>
        <v>3.0618724783741232E-2</v>
      </c>
      <c r="CN224" s="109">
        <f t="shared" si="521"/>
        <v>82.344694833378909</v>
      </c>
      <c r="CO224" s="109">
        <f t="shared" si="521"/>
        <v>35.233465737171429</v>
      </c>
      <c r="CP224" s="109">
        <f t="shared" si="521"/>
        <v>1.9051029878638093E-3</v>
      </c>
      <c r="CQ224" s="109">
        <f t="shared" si="521"/>
        <v>25.773054264598137</v>
      </c>
      <c r="CR224" s="109">
        <f t="shared" si="521"/>
        <v>0.11064062028346254</v>
      </c>
      <c r="CS224" s="109">
        <f t="shared" si="521"/>
        <v>29.356414974995815</v>
      </c>
      <c r="CT224" s="109">
        <f t="shared" si="522"/>
        <v>2.3639241453917812</v>
      </c>
      <c r="CU224" s="109">
        <f t="shared" si="522"/>
        <v>22.643485781542854</v>
      </c>
      <c r="CV224" s="109">
        <f t="shared" si="522"/>
        <v>28.388332084343599</v>
      </c>
      <c r="CW224" s="109">
        <f t="shared" si="522"/>
        <v>3.417513042100667</v>
      </c>
      <c r="CX224" s="109">
        <f t="shared" si="522"/>
        <v>0.60465783706451914</v>
      </c>
      <c r="CY224" s="109">
        <f t="shared" si="522"/>
        <v>6.9108621731106537</v>
      </c>
      <c r="CZ224" s="109">
        <f t="shared" si="522"/>
        <v>3.3338681491664337</v>
      </c>
      <c r="DA224" s="109">
        <f t="shared" si="522"/>
        <v>11.332955760775494</v>
      </c>
      <c r="DB224" s="109">
        <f t="shared" si="522"/>
        <v>9.3502582521455384</v>
      </c>
      <c r="DC224" s="109">
        <f t="shared" si="522"/>
        <v>369.12248585939727</v>
      </c>
      <c r="DD224" s="109">
        <f t="shared" si="523"/>
        <v>1.1770449496366551</v>
      </c>
      <c r="DE224" s="109">
        <f t="shared" si="523"/>
        <v>4.2844728520623425</v>
      </c>
      <c r="DF224" s="109">
        <f t="shared" si="523"/>
        <v>1.9051029878638093E-3</v>
      </c>
      <c r="DG224" s="109">
        <f t="shared" si="523"/>
        <v>179.47512689016955</v>
      </c>
      <c r="DH224" s="109">
        <f t="shared" si="523"/>
        <v>91.52915269560603</v>
      </c>
      <c r="DI224" s="109">
        <f t="shared" si="523"/>
        <v>15.213326224368071</v>
      </c>
      <c r="DJ224" s="109">
        <f t="shared" si="523"/>
        <v>63.170945647755936</v>
      </c>
      <c r="DK224" s="109">
        <f t="shared" si="523"/>
        <v>17.169007274666765</v>
      </c>
      <c r="DL224" s="109">
        <f t="shared" si="523"/>
        <v>5.8674800969969763</v>
      </c>
      <c r="DM224" s="109">
        <f t="shared" si="523"/>
        <v>2.5968618683317337</v>
      </c>
      <c r="DN224" s="109">
        <f t="shared" si="524"/>
        <v>49.017709899193555</v>
      </c>
      <c r="DO224" s="109">
        <f t="shared" si="524"/>
        <v>108.30396281308508</v>
      </c>
      <c r="DP224" s="109">
        <f t="shared" si="524"/>
        <v>1.5326349098381187</v>
      </c>
      <c r="DQ224" s="109">
        <f t="shared" si="524"/>
        <v>28.381980484125513</v>
      </c>
      <c r="DR224" s="109">
        <f t="shared" si="524"/>
        <v>10.74857271350572</v>
      </c>
      <c r="DS224" s="109">
        <f t="shared" si="524"/>
        <v>4.4577273272206304</v>
      </c>
      <c r="DT224" s="109">
        <f t="shared" si="524"/>
        <v>10.74857271350572</v>
      </c>
      <c r="DU224" s="109">
        <f t="shared" si="524"/>
        <v>1.9051029878638093E-3</v>
      </c>
      <c r="DV224" s="109">
        <f t="shared" si="524"/>
        <v>17.803289625434175</v>
      </c>
      <c r="DW224" s="109">
        <f t="shared" si="524"/>
        <v>0.12749706881763523</v>
      </c>
      <c r="DX224" s="109">
        <f t="shared" si="525"/>
        <v>9.7423646403900577</v>
      </c>
      <c r="DY224" s="109">
        <f t="shared" si="525"/>
        <v>1.1285595998099074E-3</v>
      </c>
      <c r="DZ224" s="109">
        <f t="shared" si="525"/>
        <v>7.6211503725649621</v>
      </c>
      <c r="EA224" s="109">
        <f t="shared" si="525"/>
        <v>8.0989555288844535E-4</v>
      </c>
      <c r="EB224" s="109">
        <f t="shared" si="525"/>
        <v>1.9051029878638093E-3</v>
      </c>
      <c r="EC224" s="109">
        <f t="shared" si="525"/>
        <v>24.358397235297037</v>
      </c>
      <c r="ED224" s="109">
        <f t="shared" si="525"/>
        <v>7.1767449082248724</v>
      </c>
      <c r="EE224" s="109">
        <f t="shared" si="525"/>
        <v>7.0523825604057402</v>
      </c>
      <c r="EF224" s="109">
        <f t="shared" si="525"/>
        <v>1.9051029878638093E-3</v>
      </c>
      <c r="EG224" s="109">
        <f t="shared" si="525"/>
        <v>18.430853235143044</v>
      </c>
      <c r="EH224" s="109">
        <f t="shared" si="526"/>
        <v>1.5702333458337975E-3</v>
      </c>
      <c r="EI224" s="109">
        <f t="shared" si="526"/>
        <v>0.10320458068509143</v>
      </c>
      <c r="EJ224" s="109">
        <f t="shared" si="526"/>
        <v>13.283365043607342</v>
      </c>
      <c r="EK224" s="109">
        <f t="shared" si="526"/>
        <v>162.68549045104615</v>
      </c>
      <c r="EL224" s="109">
        <f t="shared" si="526"/>
        <v>0.89779065854813878</v>
      </c>
      <c r="EM224" s="109">
        <f t="shared" si="526"/>
        <v>12.858650141858748</v>
      </c>
      <c r="EN224" s="109">
        <f t="shared" si="526"/>
        <v>6.1660061329071825</v>
      </c>
      <c r="EO224" s="109">
        <f t="shared" si="526"/>
        <v>1.9051029878638093E-3</v>
      </c>
      <c r="EP224" s="109">
        <f t="shared" si="526"/>
        <v>38.167387491714301</v>
      </c>
      <c r="EQ224" s="109">
        <f t="shared" si="526"/>
        <v>4.0303274734722088</v>
      </c>
      <c r="ER224" s="109">
        <f t="shared" si="527"/>
        <v>0.38373356278887932</v>
      </c>
      <c r="ES224" s="109">
        <f t="shared" si="527"/>
        <v>0.23687523427068782</v>
      </c>
      <c r="ET224" s="109">
        <f t="shared" si="527"/>
        <v>2.0096201839589867</v>
      </c>
      <c r="EU224" s="109">
        <f t="shared" si="527"/>
        <v>62.525347035386552</v>
      </c>
      <c r="EV224" s="109">
        <f t="shared" si="527"/>
        <v>75.129861322907715</v>
      </c>
      <c r="EW224" s="109">
        <f t="shared" si="527"/>
        <v>0.82400662215443876</v>
      </c>
      <c r="EX224" s="109">
        <f t="shared" si="527"/>
        <v>1.9051029878638093E-3</v>
      </c>
      <c r="EY224" s="109">
        <f t="shared" si="527"/>
        <v>0.2202708743671726</v>
      </c>
      <c r="EZ224" s="109">
        <f t="shared" si="527"/>
        <v>41.154368793741213</v>
      </c>
      <c r="FA224" s="109">
        <f t="shared" si="527"/>
        <v>54.680403354438262</v>
      </c>
      <c r="FB224" s="109">
        <f t="shared" si="528"/>
        <v>1.9051029878638093E-3</v>
      </c>
      <c r="FC224" s="109">
        <f t="shared" si="528"/>
        <v>0.84295005760144581</v>
      </c>
      <c r="FD224" s="109">
        <f t="shared" si="528"/>
        <v>3.1498890688521182</v>
      </c>
      <c r="FE224" s="109">
        <f t="shared" si="528"/>
        <v>1.7276999044194001</v>
      </c>
      <c r="FF224" s="109">
        <f t="shared" si="528"/>
        <v>0.94237201111848301</v>
      </c>
      <c r="FG224" s="109">
        <f t="shared" si="528"/>
        <v>6.9448024686517806</v>
      </c>
      <c r="FH224" s="109">
        <f t="shared" si="528"/>
        <v>10.16763202883218</v>
      </c>
      <c r="FI224" s="109">
        <f t="shared" si="528"/>
        <v>14.433223253053496</v>
      </c>
      <c r="FJ224" s="109">
        <f t="shared" si="528"/>
        <v>8.6947177217379732</v>
      </c>
      <c r="FK224" s="109">
        <f t="shared" si="528"/>
        <v>62.330870822100472</v>
      </c>
      <c r="FL224" s="109">
        <f t="shared" si="529"/>
        <v>4.5332013081568094</v>
      </c>
      <c r="FM224" s="109">
        <f t="shared" si="529"/>
        <v>6.5884698850273204E-2</v>
      </c>
      <c r="FN224" s="109">
        <f t="shared" si="529"/>
        <v>2.0893122653412441</v>
      </c>
      <c r="FO224" s="109">
        <f t="shared" si="529"/>
        <v>9.8103177398999736E-2</v>
      </c>
      <c r="FP224" s="109">
        <f t="shared" si="529"/>
        <v>10.74857271350572</v>
      </c>
      <c r="FQ224" s="109">
        <f t="shared" si="529"/>
        <v>2.1139752010772512</v>
      </c>
      <c r="FR224" s="109">
        <f t="shared" si="529"/>
        <v>68.674082641934277</v>
      </c>
      <c r="FS224" s="109">
        <f t="shared" si="529"/>
        <v>18.730914579946386</v>
      </c>
      <c r="FT224" s="109">
        <f t="shared" si="529"/>
        <v>31.027073382402357</v>
      </c>
      <c r="FU224" s="109">
        <f t="shared" si="529"/>
        <v>1.347389597164835E-3</v>
      </c>
      <c r="FV224" s="109">
        <f t="shared" si="530"/>
        <v>41.054362187609613</v>
      </c>
      <c r="FW224" s="109">
        <f t="shared" si="530"/>
        <v>1.9051029878638093E-3</v>
      </c>
      <c r="FX224" s="109">
        <f t="shared" si="530"/>
        <v>13.567592140839023</v>
      </c>
      <c r="FY224" s="109">
        <f t="shared" si="530"/>
        <v>36.234022910215351</v>
      </c>
      <c r="FZ224" s="109">
        <f t="shared" si="530"/>
        <v>14.905053846999165</v>
      </c>
      <c r="GA224" s="109">
        <f t="shared" si="530"/>
        <v>0.2663156938092997</v>
      </c>
      <c r="GB224" s="109">
        <f t="shared" si="530"/>
        <v>9.8634348945466375</v>
      </c>
      <c r="GC224" s="109">
        <f t="shared" si="530"/>
        <v>50.550148199053289</v>
      </c>
      <c r="GD224" s="109">
        <f t="shared" si="530"/>
        <v>24.032212089853292</v>
      </c>
      <c r="GE224" s="109">
        <f t="shared" si="530"/>
        <v>9.1391154149844382</v>
      </c>
      <c r="GF224" s="109">
        <f t="shared" si="531"/>
        <v>72.8045573740919</v>
      </c>
      <c r="GG224" s="109">
        <f t="shared" si="531"/>
        <v>4.1064284964618654E-4</v>
      </c>
      <c r="GH224" s="109">
        <f t="shared" si="531"/>
        <v>4.1064284964618654E-4</v>
      </c>
      <c r="GI224" s="109">
        <f t="shared" si="531"/>
        <v>13.567592140839023</v>
      </c>
      <c r="GJ224" s="109">
        <f t="shared" si="531"/>
        <v>4.1064284964618654E-4</v>
      </c>
      <c r="GK224" s="109">
        <f t="shared" si="531"/>
        <v>2.5577790675455589</v>
      </c>
      <c r="GL224" s="109">
        <f t="shared" si="531"/>
        <v>0.26945405327092897</v>
      </c>
      <c r="GM224" s="109">
        <f t="shared" si="531"/>
        <v>0.19722638332885045</v>
      </c>
      <c r="GN224" s="109">
        <f t="shared" si="531"/>
        <v>0.96479953634333659</v>
      </c>
      <c r="GO224" s="109">
        <f t="shared" si="531"/>
        <v>111.12292085722491</v>
      </c>
      <c r="GP224" s="109">
        <f t="shared" si="532"/>
        <v>27.139575328099141</v>
      </c>
      <c r="GQ224" s="109">
        <f t="shared" si="532"/>
        <v>59.305171362784229</v>
      </c>
      <c r="GR224" s="109">
        <f t="shared" si="532"/>
        <v>0.22344795759812239</v>
      </c>
      <c r="GS224" s="109">
        <f t="shared" si="532"/>
        <v>39.782755649348218</v>
      </c>
      <c r="GT224" s="109">
        <f t="shared" si="532"/>
        <v>18.496576936436558</v>
      </c>
      <c r="GU224" s="109">
        <f t="shared" si="532"/>
        <v>20.082902455113739</v>
      </c>
      <c r="GV224" s="109">
        <f t="shared" si="532"/>
        <v>1.0130828084054686E-4</v>
      </c>
      <c r="GW224" s="109">
        <f t="shared" si="532"/>
        <v>6.959092398229803</v>
      </c>
      <c r="GX224" s="109">
        <f t="shared" si="532"/>
        <v>7.6203164281902316</v>
      </c>
      <c r="GY224" s="109">
        <f t="shared" si="532"/>
        <v>4.7576882289192435</v>
      </c>
      <c r="GZ224" s="109">
        <f t="shared" si="533"/>
        <v>21.214273122714676</v>
      </c>
      <c r="HA224" s="109">
        <f t="shared" si="533"/>
        <v>4.1064284964618654E-4</v>
      </c>
      <c r="HB224" s="109">
        <f t="shared" si="533"/>
        <v>1.5519247153828484</v>
      </c>
      <c r="HC224" s="109">
        <f t="shared" si="533"/>
        <v>1.633223158510253</v>
      </c>
      <c r="HD224" s="109">
        <f t="shared" si="533"/>
        <v>13.5200390364919</v>
      </c>
      <c r="HE224" s="109">
        <f t="shared" si="533"/>
        <v>325.83887310401616</v>
      </c>
      <c r="HF224" s="109">
        <f t="shared" si="533"/>
        <v>13.707171821548915</v>
      </c>
      <c r="HG224" s="109">
        <f t="shared" si="533"/>
        <v>0.17634976730269608</v>
      </c>
      <c r="HH224" s="109">
        <f t="shared" si="533"/>
        <v>0.86605840607910056</v>
      </c>
      <c r="HI224" s="109">
        <f t="shared" si="533"/>
        <v>11.265885694231004</v>
      </c>
      <c r="HJ224" s="109">
        <f t="shared" si="534"/>
        <v>3.8864646567991115E-2</v>
      </c>
      <c r="HK224" s="109">
        <f t="shared" si="534"/>
        <v>18.189222959289616</v>
      </c>
      <c r="HL224" s="109">
        <f t="shared" si="534"/>
        <v>81.188725447717388</v>
      </c>
      <c r="HM224" s="109">
        <f t="shared" si="534"/>
        <v>4.1064284964618654E-4</v>
      </c>
      <c r="HN224" s="109">
        <f t="shared" si="534"/>
        <v>92.714665760581696</v>
      </c>
      <c r="HO224" s="109">
        <f t="shared" si="534"/>
        <v>401.17108892311245</v>
      </c>
      <c r="HP224" s="109">
        <f t="shared" si="534"/>
        <v>0.57015078341835201</v>
      </c>
      <c r="HQ224" s="109">
        <f t="shared" si="534"/>
        <v>5.5225904995976167</v>
      </c>
      <c r="HR224" s="109"/>
      <c r="HS224" s="109"/>
      <c r="HT224" s="109"/>
      <c r="HU224" s="109"/>
      <c r="HV224" s="109"/>
      <c r="HW224" s="109"/>
      <c r="HX224" s="109"/>
      <c r="HY224" s="109"/>
      <c r="HZ224" s="109"/>
      <c r="IA224" s="109"/>
      <c r="IB224" s="109"/>
      <c r="IC224" s="109"/>
      <c r="ID224" s="109"/>
      <c r="IE224" s="109"/>
      <c r="IF224" s="109"/>
      <c r="IG224" s="109"/>
      <c r="IH224" s="109"/>
      <c r="II224" s="109"/>
      <c r="IJ224" s="109"/>
      <c r="IK224" s="109"/>
      <c r="IL224" s="109"/>
      <c r="IM224" s="109"/>
      <c r="IN224" s="109"/>
      <c r="IO224" s="109"/>
      <c r="IP224" s="109"/>
      <c r="IQ224" s="109"/>
      <c r="IR224" s="109"/>
      <c r="IS224" s="109"/>
      <c r="IT224" s="109"/>
      <c r="IU224" s="109"/>
      <c r="IV224" s="109"/>
      <c r="IW224" s="109"/>
      <c r="IX224" s="109"/>
      <c r="IY224" s="109"/>
      <c r="IZ224" s="109"/>
      <c r="JA224" s="109"/>
      <c r="JB224" s="109"/>
      <c r="JC224" s="109"/>
      <c r="JD224" s="109"/>
      <c r="JE224" s="109"/>
      <c r="JF224" s="109"/>
      <c r="JG224" s="109"/>
      <c r="JH224" s="109"/>
      <c r="JI224" s="109"/>
      <c r="JJ224" s="109"/>
      <c r="JK224" s="109"/>
      <c r="JL224" s="109"/>
      <c r="JM224" s="109"/>
      <c r="JN224" s="109"/>
      <c r="JO224" s="109"/>
      <c r="JP224" s="109" t="str">
        <f t="shared" si="490"/>
        <v>Water Pollution_Aldicarb_Unspecified_Health_N/A for WP Interim Methodology</v>
      </c>
    </row>
    <row r="225" spans="2:276">
      <c r="B225" s="111" t="s">
        <v>9</v>
      </c>
      <c r="C225" s="114" t="s">
        <v>436</v>
      </c>
      <c r="D225" s="112" t="s">
        <v>394</v>
      </c>
      <c r="E225" s="112" t="s">
        <v>395</v>
      </c>
      <c r="F225" s="112" t="s">
        <v>390</v>
      </c>
      <c r="G225" s="112" t="s">
        <v>391</v>
      </c>
      <c r="H225" s="109">
        <f t="shared" si="513"/>
        <v>7.3489587777226966</v>
      </c>
      <c r="I225" s="109">
        <f t="shared" si="513"/>
        <v>7.2530705055325148E-2</v>
      </c>
      <c r="J225" s="109">
        <f t="shared" si="513"/>
        <v>8.9791791244516173</v>
      </c>
      <c r="K225" s="109">
        <f t="shared" si="513"/>
        <v>6.3651010078990933E-2</v>
      </c>
      <c r="L225" s="109">
        <f t="shared" si="513"/>
        <v>0.43215344767266095</v>
      </c>
      <c r="M225" s="109">
        <f t="shared" si="513"/>
        <v>2.6481880182053517</v>
      </c>
      <c r="N225" s="109">
        <f t="shared" si="513"/>
        <v>1.1380836768263884</v>
      </c>
      <c r="O225" s="109">
        <f t="shared" si="513"/>
        <v>6.3962286635411508E-2</v>
      </c>
      <c r="P225" s="109">
        <f t="shared" si="513"/>
        <v>3.4701989374956096E-2</v>
      </c>
      <c r="Q225" s="109">
        <f t="shared" si="513"/>
        <v>1.1380836768263884</v>
      </c>
      <c r="R225" s="109">
        <f t="shared" si="514"/>
        <v>2.1231420746057876E-2</v>
      </c>
      <c r="S225" s="109">
        <f t="shared" si="514"/>
        <v>8.1115685932260609E-2</v>
      </c>
      <c r="T225" s="109">
        <f t="shared" si="514"/>
        <v>0.44696138172175814</v>
      </c>
      <c r="U225" s="109">
        <f t="shared" si="514"/>
        <v>1.1380836768263884</v>
      </c>
      <c r="V225" s="109">
        <f t="shared" si="514"/>
        <v>8.0135284028138773</v>
      </c>
      <c r="W225" s="109">
        <f t="shared" si="514"/>
        <v>3.4302919502398779</v>
      </c>
      <c r="X225" s="109">
        <f t="shared" si="514"/>
        <v>1.1380836768263884</v>
      </c>
      <c r="Y225" s="109">
        <f t="shared" si="514"/>
        <v>2.2799123960871168</v>
      </c>
      <c r="Z225" s="109">
        <f t="shared" si="514"/>
        <v>2.5515396572181719</v>
      </c>
      <c r="AA225" s="109">
        <f t="shared" si="514"/>
        <v>0.15653693954300854</v>
      </c>
      <c r="AB225" s="109">
        <f t="shared" si="515"/>
        <v>1.2647913235141468</v>
      </c>
      <c r="AC225" s="109">
        <f t="shared" si="515"/>
        <v>3.3900198029108712E-3</v>
      </c>
      <c r="AD225" s="109">
        <f t="shared" si="515"/>
        <v>0.76761861157825206</v>
      </c>
      <c r="AE225" s="109">
        <f t="shared" si="515"/>
        <v>2.233323207432546E-2</v>
      </c>
      <c r="AF225" s="109">
        <f t="shared" si="515"/>
        <v>3.3966245170753022</v>
      </c>
      <c r="AG225" s="109">
        <f t="shared" si="515"/>
        <v>2.3550310168366215E-2</v>
      </c>
      <c r="AH225" s="109">
        <f t="shared" si="515"/>
        <v>0.19489467370109637</v>
      </c>
      <c r="AI225" s="109">
        <f t="shared" si="515"/>
        <v>1.1380836768263884</v>
      </c>
      <c r="AJ225" s="109">
        <f t="shared" si="515"/>
        <v>2.2603736313034992</v>
      </c>
      <c r="AK225" s="109">
        <f t="shared" si="515"/>
        <v>0.79010283770266887</v>
      </c>
      <c r="AL225" s="109">
        <f t="shared" si="516"/>
        <v>6.0632106720642396</v>
      </c>
      <c r="AM225" s="109">
        <f t="shared" si="516"/>
        <v>1.5442209851667698E-2</v>
      </c>
      <c r="AN225" s="109">
        <f t="shared" si="516"/>
        <v>1.4649150153432333</v>
      </c>
      <c r="AO225" s="109">
        <f t="shared" si="516"/>
        <v>0.44236308339939362</v>
      </c>
      <c r="AP225" s="109">
        <f t="shared" si="516"/>
        <v>0.81967742805718646</v>
      </c>
      <c r="AQ225" s="109">
        <f t="shared" si="516"/>
        <v>1.3463735214303259E-3</v>
      </c>
      <c r="AR225" s="109">
        <f t="shared" si="516"/>
        <v>1.1380836768263884</v>
      </c>
      <c r="AS225" s="109">
        <f t="shared" si="516"/>
        <v>0.68708483206228632</v>
      </c>
      <c r="AT225" s="109">
        <f t="shared" si="516"/>
        <v>0.17472586783431743</v>
      </c>
      <c r="AU225" s="109">
        <f t="shared" si="516"/>
        <v>0.43215344767266095</v>
      </c>
      <c r="AV225" s="109">
        <f t="shared" si="517"/>
        <v>2.5467488027481801E-2</v>
      </c>
      <c r="AW225" s="109">
        <f t="shared" si="517"/>
        <v>0.61646328897346347</v>
      </c>
      <c r="AX225" s="109">
        <f t="shared" si="517"/>
        <v>5.9119721910482523E-2</v>
      </c>
      <c r="AY225" s="109">
        <f t="shared" si="517"/>
        <v>1.4649150153432333</v>
      </c>
      <c r="AZ225" s="109">
        <f t="shared" si="517"/>
        <v>1.7557708736412596E-2</v>
      </c>
      <c r="BA225" s="109">
        <f t="shared" si="517"/>
        <v>1.0078827792889788</v>
      </c>
      <c r="BB225" s="109">
        <f t="shared" si="517"/>
        <v>0.75328001285827162</v>
      </c>
      <c r="BC225" s="109">
        <f t="shared" si="517"/>
        <v>1.1021204484949845</v>
      </c>
      <c r="BD225" s="109">
        <f t="shared" si="517"/>
        <v>0.92540520816497185</v>
      </c>
      <c r="BE225" s="109">
        <f t="shared" si="517"/>
        <v>4.560926900160684</v>
      </c>
      <c r="BF225" s="109">
        <f t="shared" si="518"/>
        <v>1.1380836768263884</v>
      </c>
      <c r="BG225" s="109">
        <f t="shared" si="518"/>
        <v>0.83947519566377415</v>
      </c>
      <c r="BH225" s="109">
        <f t="shared" si="518"/>
        <v>0.40113172476470871</v>
      </c>
      <c r="BI225" s="109">
        <f t="shared" si="518"/>
        <v>0.49445620487501518</v>
      </c>
      <c r="BJ225" s="109">
        <f t="shared" si="518"/>
        <v>1.5322217046436835</v>
      </c>
      <c r="BK225" s="109">
        <f t="shared" si="518"/>
        <v>1.1380836768263884</v>
      </c>
      <c r="BL225" s="109">
        <f t="shared" si="518"/>
        <v>3.4710267796225733</v>
      </c>
      <c r="BM225" s="109">
        <f t="shared" si="518"/>
        <v>0.26540506108154988</v>
      </c>
      <c r="BN225" s="109">
        <f t="shared" si="518"/>
        <v>0.64047393651965834</v>
      </c>
      <c r="BO225" s="109">
        <f t="shared" si="518"/>
        <v>1.6634640318843787</v>
      </c>
      <c r="BP225" s="109">
        <f t="shared" si="519"/>
        <v>1.8725469565184569</v>
      </c>
      <c r="BQ225" s="109">
        <f t="shared" si="519"/>
        <v>7.7200203798806308</v>
      </c>
      <c r="BR225" s="109">
        <f t="shared" si="519"/>
        <v>3.8878680774012866E-2</v>
      </c>
      <c r="BS225" s="109">
        <f t="shared" si="519"/>
        <v>1.4649150153432333</v>
      </c>
      <c r="BT225" s="109">
        <f t="shared" si="519"/>
        <v>2.1849386322697044</v>
      </c>
      <c r="BU225" s="109">
        <f t="shared" si="519"/>
        <v>0.83947519566377415</v>
      </c>
      <c r="BV225" s="109">
        <f t="shared" si="519"/>
        <v>6.3651010078990933E-2</v>
      </c>
      <c r="BW225" s="109">
        <f t="shared" si="519"/>
        <v>1.0650328738051065E-2</v>
      </c>
      <c r="BX225" s="109">
        <f t="shared" si="519"/>
        <v>0.50318222716878402</v>
      </c>
      <c r="BY225" s="109">
        <f t="shared" si="519"/>
        <v>6.3651010078990933E-2</v>
      </c>
      <c r="BZ225" s="109">
        <f t="shared" si="520"/>
        <v>2.7862935479188576E-2</v>
      </c>
      <c r="CA225" s="109">
        <f t="shared" si="520"/>
        <v>1.4649150153432333</v>
      </c>
      <c r="CB225" s="109">
        <f t="shared" si="520"/>
        <v>2.8983427855658102</v>
      </c>
      <c r="CC225" s="109">
        <f t="shared" si="520"/>
        <v>0.39819064557324196</v>
      </c>
      <c r="CD225" s="109">
        <f t="shared" si="520"/>
        <v>0.27728795886293495</v>
      </c>
      <c r="CE225" s="109">
        <f t="shared" si="520"/>
        <v>0.43215344767266095</v>
      </c>
      <c r="CF225" s="109">
        <f t="shared" si="520"/>
        <v>0.36721779584805186</v>
      </c>
      <c r="CG225" s="109">
        <f t="shared" si="520"/>
        <v>1.1438014532924575E-3</v>
      </c>
      <c r="CH225" s="109">
        <f t="shared" si="520"/>
        <v>1.1380836768263884</v>
      </c>
      <c r="CI225" s="109">
        <f t="shared" si="520"/>
        <v>2.2603736313034992</v>
      </c>
      <c r="CJ225" s="109">
        <f t="shared" si="521"/>
        <v>1.4843355949771355</v>
      </c>
      <c r="CK225" s="109">
        <f t="shared" si="521"/>
        <v>3.150595890455214</v>
      </c>
      <c r="CL225" s="109">
        <f t="shared" si="521"/>
        <v>6.5988237729260851E-2</v>
      </c>
      <c r="CM225" s="109">
        <f t="shared" si="521"/>
        <v>5.0337288591040244E-3</v>
      </c>
      <c r="CN225" s="109">
        <f t="shared" si="521"/>
        <v>9.4837423436582462</v>
      </c>
      <c r="CO225" s="109">
        <f t="shared" si="521"/>
        <v>2.2051717870198435</v>
      </c>
      <c r="CP225" s="109">
        <f t="shared" si="521"/>
        <v>2.2603736313034992</v>
      </c>
      <c r="CQ225" s="109">
        <f t="shared" si="521"/>
        <v>1.1303778718957331</v>
      </c>
      <c r="CR225" s="109">
        <f t="shared" si="521"/>
        <v>8.2251112266569105E-3</v>
      </c>
      <c r="CS225" s="109">
        <f t="shared" si="521"/>
        <v>1.038036854319393</v>
      </c>
      <c r="CT225" s="109">
        <f t="shared" si="522"/>
        <v>0.11007633876462228</v>
      </c>
      <c r="CU225" s="109">
        <f t="shared" si="522"/>
        <v>0.83707877453260937</v>
      </c>
      <c r="CV225" s="109">
        <f t="shared" si="522"/>
        <v>0.96627896167422678</v>
      </c>
      <c r="CW225" s="109">
        <f t="shared" si="522"/>
        <v>0.22899842618384553</v>
      </c>
      <c r="CX225" s="109">
        <f t="shared" si="522"/>
        <v>0.43215344767266095</v>
      </c>
      <c r="CY225" s="109">
        <f t="shared" si="522"/>
        <v>0.37405132742979436</v>
      </c>
      <c r="CZ225" s="109">
        <f t="shared" si="522"/>
        <v>0.1466670009123259</v>
      </c>
      <c r="DA225" s="109">
        <f t="shared" si="522"/>
        <v>1.1380836768263884</v>
      </c>
      <c r="DB225" s="109">
        <f t="shared" si="522"/>
        <v>0.50915143448019717</v>
      </c>
      <c r="DC225" s="109">
        <f t="shared" si="522"/>
        <v>12.840907639555269</v>
      </c>
      <c r="DD225" s="109">
        <f t="shared" si="523"/>
        <v>4.3070285312097056E-2</v>
      </c>
      <c r="DE225" s="109">
        <f t="shared" si="523"/>
        <v>0.15575794609501781</v>
      </c>
      <c r="DF225" s="109">
        <f t="shared" si="523"/>
        <v>2.2603736313034992</v>
      </c>
      <c r="DG225" s="109">
        <f t="shared" si="523"/>
        <v>15.040571280991642</v>
      </c>
      <c r="DH225" s="109">
        <f t="shared" si="523"/>
        <v>6.1852586487933738</v>
      </c>
      <c r="DI225" s="109">
        <f t="shared" si="523"/>
        <v>0.83947519566377415</v>
      </c>
      <c r="DJ225" s="109">
        <f t="shared" si="523"/>
        <v>8.0135284028138773</v>
      </c>
      <c r="DK225" s="109">
        <f t="shared" si="523"/>
        <v>0.58360425177557052</v>
      </c>
      <c r="DL225" s="109">
        <f t="shared" si="523"/>
        <v>0.23150472128137534</v>
      </c>
      <c r="DM225" s="109">
        <f t="shared" si="523"/>
        <v>0.11756167547132156</v>
      </c>
      <c r="DN225" s="109">
        <f t="shared" si="524"/>
        <v>8.0135284028138773</v>
      </c>
      <c r="DO225" s="109">
        <f t="shared" si="524"/>
        <v>9.1885324092302021</v>
      </c>
      <c r="DP225" s="109">
        <f t="shared" si="524"/>
        <v>8.2523597787947406E-2</v>
      </c>
      <c r="DQ225" s="109">
        <f t="shared" si="524"/>
        <v>2.3864546390456844</v>
      </c>
      <c r="DR225" s="109">
        <f t="shared" si="524"/>
        <v>0.43215344767266095</v>
      </c>
      <c r="DS225" s="109">
        <f t="shared" si="524"/>
        <v>0.18288430444822898</v>
      </c>
      <c r="DT225" s="109">
        <f t="shared" si="524"/>
        <v>0.43215344767266095</v>
      </c>
      <c r="DU225" s="109">
        <f t="shared" si="524"/>
        <v>2.2603736313034992</v>
      </c>
      <c r="DV225" s="109">
        <f t="shared" si="524"/>
        <v>0.95398002168244722</v>
      </c>
      <c r="DW225" s="109">
        <f t="shared" si="524"/>
        <v>4.7036800534968485E-3</v>
      </c>
      <c r="DX225" s="109">
        <f t="shared" si="525"/>
        <v>0.7543211894223012</v>
      </c>
      <c r="DY225" s="109">
        <f t="shared" si="525"/>
        <v>2.9270449875186961</v>
      </c>
      <c r="DZ225" s="109">
        <f t="shared" si="525"/>
        <v>0.25222849095298733</v>
      </c>
      <c r="EA225" s="109">
        <f t="shared" si="525"/>
        <v>8.0135284028138773</v>
      </c>
      <c r="EB225" s="109">
        <f t="shared" si="525"/>
        <v>2.2603736313034992</v>
      </c>
      <c r="EC225" s="109">
        <f t="shared" si="525"/>
        <v>1.89994214258562</v>
      </c>
      <c r="ED225" s="109">
        <f t="shared" si="525"/>
        <v>1.4649150153432333</v>
      </c>
      <c r="EE225" s="109">
        <f t="shared" si="525"/>
        <v>0.27538102998242003</v>
      </c>
      <c r="EF225" s="109">
        <f t="shared" si="525"/>
        <v>2.2603736313034992</v>
      </c>
      <c r="EG225" s="109">
        <f t="shared" si="525"/>
        <v>0.68941159467232127</v>
      </c>
      <c r="EH225" s="109">
        <f t="shared" si="526"/>
        <v>0.43215344767266095</v>
      </c>
      <c r="EI225" s="109">
        <f t="shared" si="526"/>
        <v>3.6526638520268111E-3</v>
      </c>
      <c r="EJ225" s="109">
        <f t="shared" si="526"/>
        <v>0.83947519566377415</v>
      </c>
      <c r="EK225" s="109">
        <f t="shared" si="526"/>
        <v>14.424698921813286</v>
      </c>
      <c r="EL225" s="109">
        <f t="shared" si="526"/>
        <v>3.6159096143690707E-2</v>
      </c>
      <c r="EM225" s="109">
        <f t="shared" si="526"/>
        <v>0.5243808517135109</v>
      </c>
      <c r="EN225" s="109">
        <f t="shared" si="526"/>
        <v>0.53748206037684776</v>
      </c>
      <c r="EO225" s="109">
        <f t="shared" si="526"/>
        <v>2.2603736313034992</v>
      </c>
      <c r="EP225" s="109">
        <f t="shared" si="526"/>
        <v>1.4568087217991275</v>
      </c>
      <c r="EQ225" s="109">
        <f t="shared" si="526"/>
        <v>0.15368406395218648</v>
      </c>
      <c r="ER225" s="109">
        <f t="shared" si="527"/>
        <v>6.3651010078990933E-2</v>
      </c>
      <c r="ES225" s="109">
        <f t="shared" si="527"/>
        <v>2.7406093266095707E-2</v>
      </c>
      <c r="ET225" s="109">
        <f t="shared" si="527"/>
        <v>7.5965491670111532E-2</v>
      </c>
      <c r="EU225" s="109">
        <f t="shared" si="527"/>
        <v>2.4219309239845779</v>
      </c>
      <c r="EV225" s="109">
        <f t="shared" si="527"/>
        <v>3.0054817707498542</v>
      </c>
      <c r="EW225" s="109">
        <f t="shared" si="527"/>
        <v>2.8768681983699595E-2</v>
      </c>
      <c r="EX225" s="109">
        <f t="shared" si="527"/>
        <v>2.2603736313034992</v>
      </c>
      <c r="EY225" s="109">
        <f t="shared" si="527"/>
        <v>1.4288922212961686E-2</v>
      </c>
      <c r="EZ225" s="109">
        <f t="shared" si="527"/>
        <v>4.3290270179125114</v>
      </c>
      <c r="FA225" s="109">
        <f t="shared" si="527"/>
        <v>1.8967974308597937</v>
      </c>
      <c r="FB225" s="109">
        <f t="shared" si="528"/>
        <v>2.2603736313034992</v>
      </c>
      <c r="FC225" s="109">
        <f t="shared" si="528"/>
        <v>7.1816879778939552E-2</v>
      </c>
      <c r="FD225" s="109">
        <f t="shared" si="528"/>
        <v>0.17632356256123344</v>
      </c>
      <c r="FE225" s="109">
        <f t="shared" si="528"/>
        <v>6.6407959147019552E-2</v>
      </c>
      <c r="FF225" s="109">
        <f t="shared" si="528"/>
        <v>4.6172238029782112E-2</v>
      </c>
      <c r="FG225" s="109">
        <f t="shared" si="528"/>
        <v>0.47538844181735618</v>
      </c>
      <c r="FH225" s="109">
        <f t="shared" si="528"/>
        <v>0.37928307939248701</v>
      </c>
      <c r="FI225" s="109">
        <f t="shared" si="528"/>
        <v>1.0953681989140465</v>
      </c>
      <c r="FJ225" s="109">
        <f t="shared" si="528"/>
        <v>1.1380836768263884</v>
      </c>
      <c r="FK225" s="109">
        <f t="shared" si="528"/>
        <v>8.0135284028138773</v>
      </c>
      <c r="FL225" s="109">
        <f t="shared" si="529"/>
        <v>0.16811203764166446</v>
      </c>
      <c r="FM225" s="109">
        <f t="shared" si="529"/>
        <v>2.397241612062998E-3</v>
      </c>
      <c r="FN225" s="109">
        <f t="shared" si="529"/>
        <v>7.2947686298738101E-2</v>
      </c>
      <c r="FO225" s="109">
        <f t="shared" si="529"/>
        <v>6.3651010078990933E-2</v>
      </c>
      <c r="FP225" s="109">
        <f t="shared" si="529"/>
        <v>0.43215344767266095</v>
      </c>
      <c r="FQ225" s="109">
        <f t="shared" si="529"/>
        <v>1.4649150153432333</v>
      </c>
      <c r="FR225" s="109">
        <f t="shared" si="529"/>
        <v>5.3668468075358513</v>
      </c>
      <c r="FS225" s="109">
        <f t="shared" si="529"/>
        <v>0.85336935737874942</v>
      </c>
      <c r="FT225" s="109">
        <f t="shared" si="529"/>
        <v>1.5488898453315985</v>
      </c>
      <c r="FU225" s="109">
        <f t="shared" si="529"/>
        <v>1.4649150153432333</v>
      </c>
      <c r="FV225" s="109">
        <f t="shared" si="530"/>
        <v>3.8564152114056993</v>
      </c>
      <c r="FW225" s="109">
        <f t="shared" si="530"/>
        <v>2.2603736313034992</v>
      </c>
      <c r="FX225" s="109">
        <f t="shared" si="530"/>
        <v>1.1380836768263884</v>
      </c>
      <c r="FY225" s="109">
        <f t="shared" si="530"/>
        <v>2.4881270604715571</v>
      </c>
      <c r="FZ225" s="109">
        <f t="shared" si="530"/>
        <v>0.75824078716942234</v>
      </c>
      <c r="GA225" s="109">
        <f t="shared" si="530"/>
        <v>0.14231551622481922</v>
      </c>
      <c r="GB225" s="109">
        <f t="shared" si="530"/>
        <v>0.39181041086120783</v>
      </c>
      <c r="GC225" s="109">
        <f t="shared" si="530"/>
        <v>4.5687352776525421</v>
      </c>
      <c r="GD225" s="109">
        <f t="shared" si="530"/>
        <v>1.4649150153432333</v>
      </c>
      <c r="GE225" s="109">
        <f t="shared" si="530"/>
        <v>0.51443929902768704</v>
      </c>
      <c r="GF225" s="109">
        <f t="shared" si="531"/>
        <v>4.5508025661117308</v>
      </c>
      <c r="GG225" s="109">
        <f t="shared" si="531"/>
        <v>1.1380836768263884</v>
      </c>
      <c r="GH225" s="109">
        <f t="shared" si="531"/>
        <v>1.1380836768263884</v>
      </c>
      <c r="GI225" s="109">
        <f t="shared" si="531"/>
        <v>1.1380836768263884</v>
      </c>
      <c r="GJ225" s="109">
        <f t="shared" si="531"/>
        <v>1.1380836768263884</v>
      </c>
      <c r="GK225" s="109">
        <f t="shared" si="531"/>
        <v>8.7645992907455283E-2</v>
      </c>
      <c r="GL225" s="109">
        <f t="shared" si="531"/>
        <v>2.1062956175499751E-2</v>
      </c>
      <c r="GM225" s="109">
        <f t="shared" si="531"/>
        <v>1.0386633980816507E-2</v>
      </c>
      <c r="GN225" s="109">
        <f t="shared" si="531"/>
        <v>3.4081143420597496E-2</v>
      </c>
      <c r="GO225" s="109">
        <f t="shared" si="531"/>
        <v>4.3539635942654655</v>
      </c>
      <c r="GP225" s="109">
        <f t="shared" si="532"/>
        <v>2.2603736313034992</v>
      </c>
      <c r="GQ225" s="109">
        <f t="shared" si="532"/>
        <v>2.5341651142490362</v>
      </c>
      <c r="GR225" s="109">
        <f t="shared" si="532"/>
        <v>9.0989396593287152E-3</v>
      </c>
      <c r="GS225" s="109">
        <f t="shared" si="532"/>
        <v>2.564309255265067</v>
      </c>
      <c r="GT225" s="109">
        <f t="shared" si="532"/>
        <v>2.2603736313034992</v>
      </c>
      <c r="GU225" s="109">
        <f t="shared" si="532"/>
        <v>0.8185065168609631</v>
      </c>
      <c r="GV225" s="109">
        <f t="shared" si="532"/>
        <v>6.3651010078990933E-2</v>
      </c>
      <c r="GW225" s="109">
        <f t="shared" si="532"/>
        <v>1.1380836768263884</v>
      </c>
      <c r="GX225" s="109">
        <f t="shared" si="532"/>
        <v>0.35636912822349825</v>
      </c>
      <c r="GY225" s="109">
        <f t="shared" si="532"/>
        <v>0.21516123346265575</v>
      </c>
      <c r="GZ225" s="109">
        <f t="shared" si="533"/>
        <v>0.90615093933047597</v>
      </c>
      <c r="HA225" s="109">
        <f t="shared" si="533"/>
        <v>1.1380836768263884</v>
      </c>
      <c r="HB225" s="109">
        <f t="shared" si="533"/>
        <v>6.3651010078990933E-2</v>
      </c>
      <c r="HC225" s="109">
        <f t="shared" si="533"/>
        <v>5.8372933071898885E-2</v>
      </c>
      <c r="HD225" s="109">
        <f t="shared" si="533"/>
        <v>0.53544467515773797</v>
      </c>
      <c r="HE225" s="109">
        <f t="shared" si="533"/>
        <v>28.758380380733577</v>
      </c>
      <c r="HF225" s="109">
        <f t="shared" si="533"/>
        <v>0.66918161342592486</v>
      </c>
      <c r="HG225" s="109">
        <f t="shared" si="533"/>
        <v>7.6798844340098312E-3</v>
      </c>
      <c r="HH225" s="109">
        <f t="shared" si="533"/>
        <v>6.6333753383179789E-2</v>
      </c>
      <c r="HI225" s="109">
        <f t="shared" si="533"/>
        <v>0.38131997273708779</v>
      </c>
      <c r="HJ225" s="109">
        <f t="shared" si="534"/>
        <v>6.3651010078990933E-2</v>
      </c>
      <c r="HK225" s="109">
        <f t="shared" si="534"/>
        <v>1.1380836768263884</v>
      </c>
      <c r="HL225" s="109">
        <f t="shared" si="534"/>
        <v>4.0114660769334298</v>
      </c>
      <c r="HM225" s="109">
        <f t="shared" si="534"/>
        <v>1.1380836768263884</v>
      </c>
      <c r="HN225" s="109">
        <f t="shared" si="534"/>
        <v>8.0135284028138773</v>
      </c>
      <c r="HO225" s="109">
        <f t="shared" si="534"/>
        <v>34.05699408387143</v>
      </c>
      <c r="HP225" s="109">
        <f t="shared" si="534"/>
        <v>1.9961892002933485E-2</v>
      </c>
      <c r="HQ225" s="109">
        <f t="shared" si="534"/>
        <v>0.19754166651380139</v>
      </c>
      <c r="HR225" s="109"/>
      <c r="HS225" s="109"/>
      <c r="HT225" s="109"/>
      <c r="HU225" s="109"/>
      <c r="HV225" s="109"/>
      <c r="HW225" s="109"/>
      <c r="HX225" s="109"/>
      <c r="HY225" s="109"/>
      <c r="HZ225" s="109"/>
      <c r="IA225" s="109"/>
      <c r="IB225" s="109"/>
      <c r="IC225" s="109"/>
      <c r="ID225" s="109"/>
      <c r="IE225" s="109"/>
      <c r="IF225" s="109"/>
      <c r="IG225" s="109"/>
      <c r="IH225" s="109"/>
      <c r="II225" s="109"/>
      <c r="IJ225" s="109"/>
      <c r="IK225" s="109"/>
      <c r="IL225" s="109"/>
      <c r="IM225" s="109"/>
      <c r="IN225" s="109"/>
      <c r="IO225" s="109"/>
      <c r="IP225" s="109"/>
      <c r="IQ225" s="109"/>
      <c r="IR225" s="109"/>
      <c r="IS225" s="109"/>
      <c r="IT225" s="109"/>
      <c r="IU225" s="109"/>
      <c r="IV225" s="109"/>
      <c r="IW225" s="109"/>
      <c r="IX225" s="109"/>
      <c r="IY225" s="109"/>
      <c r="IZ225" s="109"/>
      <c r="JA225" s="109"/>
      <c r="JB225" s="109"/>
      <c r="JC225" s="109"/>
      <c r="JD225" s="109"/>
      <c r="JE225" s="109"/>
      <c r="JF225" s="109"/>
      <c r="JG225" s="109"/>
      <c r="JH225" s="109"/>
      <c r="JI225" s="109"/>
      <c r="JJ225" s="109"/>
      <c r="JK225" s="109"/>
      <c r="JL225" s="109"/>
      <c r="JM225" s="109"/>
      <c r="JN225" s="109"/>
      <c r="JO225" s="109"/>
      <c r="JP225" s="109" t="str">
        <f t="shared" si="490"/>
        <v>Water Pollution_aniline_Freshwater_Health_N/A for WP Interim Methodology</v>
      </c>
    </row>
    <row r="226" spans="2:276">
      <c r="B226" s="111" t="s">
        <v>9</v>
      </c>
      <c r="C226" s="114" t="s">
        <v>436</v>
      </c>
      <c r="D226" s="112" t="s">
        <v>396</v>
      </c>
      <c r="E226" s="112" t="s">
        <v>395</v>
      </c>
      <c r="F226" s="112" t="s">
        <v>390</v>
      </c>
      <c r="G226" s="112" t="s">
        <v>391</v>
      </c>
      <c r="H226" s="109">
        <f t="shared" si="513"/>
        <v>5.4187545785060458E-4</v>
      </c>
      <c r="I226" s="109">
        <f t="shared" si="513"/>
        <v>3.1357439502138616E-4</v>
      </c>
      <c r="J226" s="109">
        <f t="shared" si="513"/>
        <v>4.6339359303784034E-4</v>
      </c>
      <c r="K226" s="109">
        <f t="shared" si="513"/>
        <v>9.1794622935409021E-5</v>
      </c>
      <c r="L226" s="109">
        <f t="shared" si="513"/>
        <v>3.4512640784148044E-4</v>
      </c>
      <c r="M226" s="109">
        <f t="shared" si="513"/>
        <v>4.0781019205961505E-4</v>
      </c>
      <c r="N226" s="109">
        <f t="shared" si="513"/>
        <v>2.8445612307897945E-4</v>
      </c>
      <c r="O226" s="109">
        <f t="shared" si="513"/>
        <v>2.3349005978764195E-4</v>
      </c>
      <c r="P226" s="109">
        <f t="shared" si="513"/>
        <v>4.2529015453433399E-4</v>
      </c>
      <c r="Q226" s="109">
        <f t="shared" si="513"/>
        <v>2.8445612307897945E-4</v>
      </c>
      <c r="R226" s="109">
        <f t="shared" si="514"/>
        <v>6.7938334205823049E-5</v>
      </c>
      <c r="S226" s="109">
        <f t="shared" si="514"/>
        <v>4.6111842782457443E-4</v>
      </c>
      <c r="T226" s="109">
        <f t="shared" si="514"/>
        <v>3.4835963597916757E-4</v>
      </c>
      <c r="U226" s="109">
        <f t="shared" si="514"/>
        <v>2.8445612307897945E-4</v>
      </c>
      <c r="V226" s="109">
        <f t="shared" si="514"/>
        <v>7.735988767781566E-4</v>
      </c>
      <c r="W226" s="109">
        <f t="shared" si="514"/>
        <v>4.7295035616144237E-3</v>
      </c>
      <c r="X226" s="109">
        <f t="shared" si="514"/>
        <v>2.8445612307897945E-4</v>
      </c>
      <c r="Y226" s="109">
        <f t="shared" si="514"/>
        <v>2.2663108733215407E-4</v>
      </c>
      <c r="Z226" s="109">
        <f t="shared" si="514"/>
        <v>7.1244837433700082E-4</v>
      </c>
      <c r="AA226" s="109">
        <f t="shared" si="514"/>
        <v>2.3881203761136994E-4</v>
      </c>
      <c r="AB226" s="109">
        <f t="shared" si="515"/>
        <v>7.8344378460256736E-4</v>
      </c>
      <c r="AC226" s="109">
        <f t="shared" si="515"/>
        <v>1.3508269262133154E-4</v>
      </c>
      <c r="AD226" s="109">
        <f t="shared" si="515"/>
        <v>1.7798924307637379E-4</v>
      </c>
      <c r="AE226" s="109">
        <f t="shared" si="515"/>
        <v>1.158891340084628E-4</v>
      </c>
      <c r="AF226" s="109">
        <f t="shared" si="515"/>
        <v>3.2583634482751553E-4</v>
      </c>
      <c r="AG226" s="109">
        <f t="shared" si="515"/>
        <v>3.2422411930170157E-4</v>
      </c>
      <c r="AH226" s="109">
        <f t="shared" si="515"/>
        <v>1.925757328492189E-4</v>
      </c>
      <c r="AI226" s="109">
        <f t="shared" si="515"/>
        <v>2.8445612307897945E-4</v>
      </c>
      <c r="AJ226" s="109">
        <f t="shared" si="515"/>
        <v>5.3339640499448652E-4</v>
      </c>
      <c r="AK226" s="109">
        <f t="shared" si="515"/>
        <v>2.8383494733353422E-4</v>
      </c>
      <c r="AL226" s="109">
        <f t="shared" si="516"/>
        <v>1.1591820322728705E-3</v>
      </c>
      <c r="AM226" s="109">
        <f t="shared" si="516"/>
        <v>1.6170675411487411E-3</v>
      </c>
      <c r="AN226" s="109">
        <f t="shared" si="516"/>
        <v>6.2531633966128207E-4</v>
      </c>
      <c r="AO226" s="109">
        <f t="shared" si="516"/>
        <v>6.0701083390538209E-4</v>
      </c>
      <c r="AP226" s="109">
        <f t="shared" si="516"/>
        <v>5.124968943213149E-4</v>
      </c>
      <c r="AQ226" s="109">
        <f t="shared" si="516"/>
        <v>7.1224575534476909E-5</v>
      </c>
      <c r="AR226" s="109">
        <f t="shared" si="516"/>
        <v>2.8445612307897945E-4</v>
      </c>
      <c r="AS226" s="109">
        <f t="shared" si="516"/>
        <v>1.6678254600083919E-4</v>
      </c>
      <c r="AT226" s="109">
        <f t="shared" si="516"/>
        <v>4.345721489536433E-4</v>
      </c>
      <c r="AU226" s="109">
        <f t="shared" si="516"/>
        <v>3.4512640784148044E-4</v>
      </c>
      <c r="AV226" s="109">
        <f t="shared" si="517"/>
        <v>1.6643269625712451E-4</v>
      </c>
      <c r="AW226" s="109">
        <f t="shared" si="517"/>
        <v>1.2741736746865607E-3</v>
      </c>
      <c r="AX226" s="109">
        <f t="shared" si="517"/>
        <v>1.4909357193764594E-4</v>
      </c>
      <c r="AY226" s="109">
        <f t="shared" si="517"/>
        <v>6.2531633966128207E-4</v>
      </c>
      <c r="AZ226" s="109">
        <f t="shared" si="517"/>
        <v>4.3483165964549025E-4</v>
      </c>
      <c r="BA226" s="109">
        <f t="shared" si="517"/>
        <v>3.2069325388924674E-4</v>
      </c>
      <c r="BB226" s="109">
        <f t="shared" si="517"/>
        <v>2.4837636322228674E-4</v>
      </c>
      <c r="BC226" s="109">
        <f t="shared" si="517"/>
        <v>7.691966606314819E-4</v>
      </c>
      <c r="BD226" s="109">
        <f t="shared" si="517"/>
        <v>1.6865798261858183E-4</v>
      </c>
      <c r="BE226" s="109">
        <f t="shared" si="517"/>
        <v>3.812184266737661E-4</v>
      </c>
      <c r="BF226" s="109">
        <f t="shared" si="518"/>
        <v>2.8445612307897945E-4</v>
      </c>
      <c r="BG226" s="109">
        <f t="shared" si="518"/>
        <v>3.382940553607565E-4</v>
      </c>
      <c r="BH226" s="109">
        <f t="shared" si="518"/>
        <v>4.7329848168379168E-4</v>
      </c>
      <c r="BI226" s="109">
        <f t="shared" si="518"/>
        <v>2.1591095162947773E-4</v>
      </c>
      <c r="BJ226" s="109">
        <f t="shared" si="518"/>
        <v>5.1653002974947986E-4</v>
      </c>
      <c r="BK226" s="109">
        <f t="shared" si="518"/>
        <v>2.8445612307897945E-4</v>
      </c>
      <c r="BL226" s="109">
        <f t="shared" si="518"/>
        <v>5.8947432473771338E-4</v>
      </c>
      <c r="BM226" s="109">
        <f t="shared" si="518"/>
        <v>1.5912317528080593E-4</v>
      </c>
      <c r="BN226" s="109">
        <f t="shared" si="518"/>
        <v>1.3683804686319097E-3</v>
      </c>
      <c r="BO226" s="109">
        <f t="shared" si="518"/>
        <v>6.0026026667062832E-4</v>
      </c>
      <c r="BP226" s="109">
        <f t="shared" si="519"/>
        <v>3.245153328536736E-4</v>
      </c>
      <c r="BQ226" s="109">
        <f t="shared" si="519"/>
        <v>2.5260704061618491E-4</v>
      </c>
      <c r="BR226" s="109">
        <f t="shared" si="519"/>
        <v>1.3847714415904052E-4</v>
      </c>
      <c r="BS226" s="109">
        <f t="shared" si="519"/>
        <v>6.2531633966128207E-4</v>
      </c>
      <c r="BT226" s="109">
        <f t="shared" si="519"/>
        <v>6.8925961809185288E-4</v>
      </c>
      <c r="BU226" s="109">
        <f t="shared" si="519"/>
        <v>3.382940553607565E-4</v>
      </c>
      <c r="BV226" s="109">
        <f t="shared" si="519"/>
        <v>9.1794622935409021E-5</v>
      </c>
      <c r="BW226" s="109">
        <f t="shared" si="519"/>
        <v>1.437686575616871E-4</v>
      </c>
      <c r="BX226" s="109">
        <f t="shared" si="519"/>
        <v>4.0693053393329131E-4</v>
      </c>
      <c r="BY226" s="109">
        <f t="shared" si="519"/>
        <v>9.1794622935409021E-5</v>
      </c>
      <c r="BZ226" s="109">
        <f t="shared" si="520"/>
        <v>1.2739853489184086E-4</v>
      </c>
      <c r="CA226" s="109">
        <f t="shared" si="520"/>
        <v>6.2531633966128207E-4</v>
      </c>
      <c r="CB226" s="109">
        <f t="shared" si="520"/>
        <v>2.629998504308666E-4</v>
      </c>
      <c r="CC226" s="109">
        <f t="shared" si="520"/>
        <v>5.5468103856008743E-4</v>
      </c>
      <c r="CD226" s="109">
        <f t="shared" si="520"/>
        <v>9.3507781813755529E-4</v>
      </c>
      <c r="CE226" s="109">
        <f t="shared" si="520"/>
        <v>3.4512640784148044E-4</v>
      </c>
      <c r="CF226" s="109">
        <f t="shared" si="520"/>
        <v>3.1745487175155598E-4</v>
      </c>
      <c r="CG226" s="109">
        <f t="shared" si="520"/>
        <v>4.597135011302736E-5</v>
      </c>
      <c r="CH226" s="109">
        <f t="shared" si="520"/>
        <v>2.8445612307897945E-4</v>
      </c>
      <c r="CI226" s="109">
        <f t="shared" si="520"/>
        <v>5.3339640499448652E-4</v>
      </c>
      <c r="CJ226" s="109">
        <f t="shared" si="521"/>
        <v>4.2665639327681761E-4</v>
      </c>
      <c r="CK226" s="109">
        <f t="shared" si="521"/>
        <v>6.4371987293550855E-4</v>
      </c>
      <c r="CL226" s="109">
        <f t="shared" si="521"/>
        <v>3.4364419858532293E-4</v>
      </c>
      <c r="CM226" s="109">
        <f t="shared" si="521"/>
        <v>1.7204595636255752E-4</v>
      </c>
      <c r="CN226" s="109">
        <f t="shared" si="521"/>
        <v>5.4998518917579895E-4</v>
      </c>
      <c r="CO226" s="109">
        <f t="shared" si="521"/>
        <v>3.9917384276330235E-4</v>
      </c>
      <c r="CP226" s="109">
        <f t="shared" si="521"/>
        <v>5.3339640499448652E-4</v>
      </c>
      <c r="CQ226" s="109">
        <f t="shared" si="521"/>
        <v>4.5698860850800529E-4</v>
      </c>
      <c r="CR226" s="109">
        <f t="shared" si="521"/>
        <v>8.9556185201758099E-5</v>
      </c>
      <c r="CS226" s="109">
        <f t="shared" si="521"/>
        <v>3.642639940351142E-3</v>
      </c>
      <c r="CT226" s="109">
        <f t="shared" si="522"/>
        <v>2.3016747696093156E-4</v>
      </c>
      <c r="CU226" s="109">
        <f t="shared" si="522"/>
        <v>7.3969067174027168E-4</v>
      </c>
      <c r="CV226" s="109">
        <f t="shared" si="522"/>
        <v>1.4728175454206561E-3</v>
      </c>
      <c r="CW226" s="109">
        <f t="shared" si="522"/>
        <v>1.7376385636233373E-4</v>
      </c>
      <c r="CX226" s="109">
        <f t="shared" si="522"/>
        <v>3.4512640784148044E-4</v>
      </c>
      <c r="CY226" s="109">
        <f t="shared" si="522"/>
        <v>5.5976167910052417E-4</v>
      </c>
      <c r="CZ226" s="109">
        <f t="shared" si="522"/>
        <v>4.1029400314682358E-4</v>
      </c>
      <c r="DA226" s="109">
        <f t="shared" si="522"/>
        <v>2.8445612307897945E-4</v>
      </c>
      <c r="DB226" s="109">
        <f t="shared" si="522"/>
        <v>2.4197436161660203E-4</v>
      </c>
      <c r="DC226" s="109">
        <f t="shared" si="522"/>
        <v>7.3446162992107261E-4</v>
      </c>
      <c r="DD226" s="109">
        <f t="shared" si="523"/>
        <v>1.1325209261251264E-4</v>
      </c>
      <c r="DE226" s="109">
        <f t="shared" si="523"/>
        <v>5.2619543356400861E-4</v>
      </c>
      <c r="DF226" s="109">
        <f t="shared" si="523"/>
        <v>5.3339640499448652E-4</v>
      </c>
      <c r="DG226" s="109">
        <f t="shared" si="523"/>
        <v>3.5827241943097116E-4</v>
      </c>
      <c r="DH226" s="109">
        <f t="shared" si="523"/>
        <v>8.5570071106547867E-4</v>
      </c>
      <c r="DI226" s="109">
        <f t="shared" si="523"/>
        <v>3.382940553607565E-4</v>
      </c>
      <c r="DJ226" s="109">
        <f t="shared" si="523"/>
        <v>7.735988767781566E-4</v>
      </c>
      <c r="DK226" s="109">
        <f t="shared" si="523"/>
        <v>3.2654647324777819E-4</v>
      </c>
      <c r="DL226" s="109">
        <f t="shared" si="523"/>
        <v>3.3901349062098231E-4</v>
      </c>
      <c r="DM226" s="109">
        <f t="shared" si="523"/>
        <v>1.5700053821103064E-4</v>
      </c>
      <c r="DN226" s="109">
        <f t="shared" si="524"/>
        <v>7.735988767781566E-4</v>
      </c>
      <c r="DO226" s="109">
        <f t="shared" si="524"/>
        <v>3.2745093296669291E-4</v>
      </c>
      <c r="DP226" s="109">
        <f t="shared" si="524"/>
        <v>2.821656427654804E-4</v>
      </c>
      <c r="DQ226" s="109">
        <f t="shared" si="524"/>
        <v>2.8683448200390882E-4</v>
      </c>
      <c r="DR226" s="109">
        <f t="shared" si="524"/>
        <v>3.4512640784148044E-4</v>
      </c>
      <c r="DS226" s="109">
        <f t="shared" si="524"/>
        <v>2.3782172126829865E-4</v>
      </c>
      <c r="DT226" s="109">
        <f t="shared" si="524"/>
        <v>3.4512640784148044E-4</v>
      </c>
      <c r="DU226" s="109">
        <f t="shared" si="524"/>
        <v>5.3339640499448652E-4</v>
      </c>
      <c r="DV226" s="109">
        <f t="shared" si="524"/>
        <v>2.2690494480528793E-4</v>
      </c>
      <c r="DW226" s="109">
        <f t="shared" si="524"/>
        <v>7.9175522837786328E-4</v>
      </c>
      <c r="DX226" s="109">
        <f t="shared" si="525"/>
        <v>4.7055797030859522E-4</v>
      </c>
      <c r="DY226" s="109">
        <f t="shared" si="525"/>
        <v>2.2717635373741712E-3</v>
      </c>
      <c r="DZ226" s="109">
        <f t="shared" si="525"/>
        <v>4.9122175716679575E-4</v>
      </c>
      <c r="EA226" s="109">
        <f t="shared" si="525"/>
        <v>7.735988767781566E-4</v>
      </c>
      <c r="EB226" s="109">
        <f t="shared" si="525"/>
        <v>5.3339640499448652E-4</v>
      </c>
      <c r="EC226" s="109">
        <f t="shared" si="525"/>
        <v>3.6570038766042909E-4</v>
      </c>
      <c r="ED226" s="109">
        <f t="shared" si="525"/>
        <v>6.2531633966128207E-4</v>
      </c>
      <c r="EE226" s="109">
        <f t="shared" si="525"/>
        <v>4.2800827696506412E-4</v>
      </c>
      <c r="EF226" s="109">
        <f t="shared" si="525"/>
        <v>5.3339640499448652E-4</v>
      </c>
      <c r="EG226" s="109">
        <f t="shared" si="525"/>
        <v>2.8394160145295624E-4</v>
      </c>
      <c r="EH226" s="109">
        <f t="shared" si="526"/>
        <v>3.4512640784148044E-4</v>
      </c>
      <c r="EI226" s="109">
        <f t="shared" si="526"/>
        <v>6.4357002220488368E-5</v>
      </c>
      <c r="EJ226" s="109">
        <f t="shared" si="526"/>
        <v>3.382940553607565E-4</v>
      </c>
      <c r="EK226" s="109">
        <f t="shared" si="526"/>
        <v>6.7648862724086585E-4</v>
      </c>
      <c r="EL226" s="109">
        <f t="shared" si="526"/>
        <v>3.1013838722977494E-4</v>
      </c>
      <c r="EM226" s="109">
        <f t="shared" si="526"/>
        <v>6.012097269340659E-4</v>
      </c>
      <c r="EN226" s="109">
        <f t="shared" si="526"/>
        <v>1.7568734230783795E-4</v>
      </c>
      <c r="EO226" s="109">
        <f t="shared" si="526"/>
        <v>5.3339640499448652E-4</v>
      </c>
      <c r="EP226" s="109">
        <f t="shared" si="526"/>
        <v>1.161929547123952E-3</v>
      </c>
      <c r="EQ226" s="109">
        <f t="shared" si="526"/>
        <v>4.9906167092096329E-4</v>
      </c>
      <c r="ER226" s="109">
        <f t="shared" si="527"/>
        <v>9.1794622935409021E-5</v>
      </c>
      <c r="ES226" s="109">
        <f t="shared" si="527"/>
        <v>1.0388100606813805E-4</v>
      </c>
      <c r="ET226" s="109">
        <f t="shared" si="527"/>
        <v>2.6652376852628001E-4</v>
      </c>
      <c r="EU226" s="109">
        <f t="shared" si="527"/>
        <v>7.7326666944116471E-4</v>
      </c>
      <c r="EV226" s="109">
        <f t="shared" si="527"/>
        <v>2.4518926183873403E-3</v>
      </c>
      <c r="EW226" s="109">
        <f t="shared" si="527"/>
        <v>4.3263642683053844E-4</v>
      </c>
      <c r="EX226" s="109">
        <f t="shared" si="527"/>
        <v>5.3339640499448652E-4</v>
      </c>
      <c r="EY226" s="109">
        <f t="shared" si="527"/>
        <v>8.5378650430323487E-5</v>
      </c>
      <c r="EZ226" s="109">
        <f t="shared" si="527"/>
        <v>4.2073652820155005E-4</v>
      </c>
      <c r="FA226" s="109">
        <f t="shared" si="527"/>
        <v>4.6668420819379218E-3</v>
      </c>
      <c r="FB226" s="109">
        <f t="shared" si="528"/>
        <v>5.3339640499448652E-4</v>
      </c>
      <c r="FC226" s="109">
        <f t="shared" si="528"/>
        <v>1.9147655335641803E-4</v>
      </c>
      <c r="FD226" s="109">
        <f t="shared" si="528"/>
        <v>1.2752659566838716E-4</v>
      </c>
      <c r="FE226" s="109">
        <f t="shared" si="528"/>
        <v>2.5922389770264767E-4</v>
      </c>
      <c r="FF226" s="109">
        <f t="shared" si="528"/>
        <v>1.7156766827227329E-4</v>
      </c>
      <c r="FG226" s="109">
        <f t="shared" si="528"/>
        <v>2.2189910781556847E-4</v>
      </c>
      <c r="FH226" s="109">
        <f t="shared" si="528"/>
        <v>4.751904698578788E-4</v>
      </c>
      <c r="FI226" s="109">
        <f t="shared" si="528"/>
        <v>3.6796986630734243E-4</v>
      </c>
      <c r="FJ226" s="109">
        <f t="shared" si="528"/>
        <v>2.8445612307897945E-4</v>
      </c>
      <c r="FK226" s="109">
        <f t="shared" si="528"/>
        <v>7.735988767781566E-4</v>
      </c>
      <c r="FL226" s="109">
        <f t="shared" si="529"/>
        <v>4.336502431636678E-4</v>
      </c>
      <c r="FM226" s="109">
        <f t="shared" si="529"/>
        <v>9.5643906998445999E-5</v>
      </c>
      <c r="FN226" s="109">
        <f t="shared" si="529"/>
        <v>2.1404692442561317E-3</v>
      </c>
      <c r="FO226" s="109">
        <f t="shared" si="529"/>
        <v>9.1794622935409021E-5</v>
      </c>
      <c r="FP226" s="109">
        <f t="shared" si="529"/>
        <v>3.4512640784148044E-4</v>
      </c>
      <c r="FQ226" s="109">
        <f t="shared" si="529"/>
        <v>6.2531633966128207E-4</v>
      </c>
      <c r="FR226" s="109">
        <f t="shared" si="529"/>
        <v>1.4197250598566957E-3</v>
      </c>
      <c r="FS226" s="109">
        <f t="shared" si="529"/>
        <v>7.0663373779767682E-4</v>
      </c>
      <c r="FT226" s="109">
        <f t="shared" si="529"/>
        <v>3.3257187346639956E-4</v>
      </c>
      <c r="FU226" s="109">
        <f t="shared" si="529"/>
        <v>6.2531633966128207E-4</v>
      </c>
      <c r="FV226" s="109">
        <f t="shared" si="530"/>
        <v>6.3711969791919467E-4</v>
      </c>
      <c r="FW226" s="109">
        <f t="shared" si="530"/>
        <v>5.3339640499448652E-4</v>
      </c>
      <c r="FX226" s="109">
        <f t="shared" si="530"/>
        <v>2.8445612307897945E-4</v>
      </c>
      <c r="FY226" s="109">
        <f t="shared" si="530"/>
        <v>4.444744704797135E-4</v>
      </c>
      <c r="FZ226" s="109">
        <f t="shared" si="530"/>
        <v>3.4753696656240245E-4</v>
      </c>
      <c r="GA226" s="109">
        <f t="shared" si="530"/>
        <v>1.0356452853226598E-4</v>
      </c>
      <c r="GB226" s="109">
        <f t="shared" si="530"/>
        <v>4.5571898461990197E-4</v>
      </c>
      <c r="GC226" s="109">
        <f t="shared" si="530"/>
        <v>5.3006553124580139E-4</v>
      </c>
      <c r="GD226" s="109">
        <f t="shared" si="530"/>
        <v>6.2531633966128207E-4</v>
      </c>
      <c r="GE226" s="109">
        <f t="shared" si="530"/>
        <v>4.4548075933517264E-4</v>
      </c>
      <c r="GF226" s="109">
        <f t="shared" si="531"/>
        <v>9.8156492966477516E-4</v>
      </c>
      <c r="GG226" s="109">
        <f t="shared" si="531"/>
        <v>2.8445612307897945E-4</v>
      </c>
      <c r="GH226" s="109">
        <f t="shared" si="531"/>
        <v>2.8445612307897945E-4</v>
      </c>
      <c r="GI226" s="109">
        <f t="shared" si="531"/>
        <v>2.8445612307897945E-4</v>
      </c>
      <c r="GJ226" s="109">
        <f t="shared" si="531"/>
        <v>2.8445612307897945E-4</v>
      </c>
      <c r="GK226" s="109">
        <f t="shared" si="531"/>
        <v>4.9777643894177855E-4</v>
      </c>
      <c r="GL226" s="109">
        <f t="shared" si="531"/>
        <v>1.0468224121988002E-4</v>
      </c>
      <c r="GM226" s="109">
        <f t="shared" si="531"/>
        <v>1.4614068011232578E-4</v>
      </c>
      <c r="GN226" s="109">
        <f t="shared" si="531"/>
        <v>5.8484197505533238E-4</v>
      </c>
      <c r="GO226" s="109">
        <f t="shared" si="531"/>
        <v>6.7929705460574184E-4</v>
      </c>
      <c r="GP226" s="109">
        <f t="shared" si="532"/>
        <v>5.3339640499448652E-4</v>
      </c>
      <c r="GQ226" s="109">
        <f t="shared" si="532"/>
        <v>5.1436299312964339E-4</v>
      </c>
      <c r="GR226" s="109">
        <f t="shared" si="532"/>
        <v>5.569009292970172E-4</v>
      </c>
      <c r="GS226" s="109">
        <f t="shared" si="532"/>
        <v>9.3543595697899353E-4</v>
      </c>
      <c r="GT226" s="109">
        <f t="shared" si="532"/>
        <v>5.3339640499448652E-4</v>
      </c>
      <c r="GU226" s="109">
        <f t="shared" si="532"/>
        <v>9.6185753630904361E-4</v>
      </c>
      <c r="GV226" s="109">
        <f t="shared" si="532"/>
        <v>9.1794622935409021E-5</v>
      </c>
      <c r="GW226" s="109">
        <f t="shared" si="532"/>
        <v>2.8445612307897945E-4</v>
      </c>
      <c r="GX226" s="109">
        <f t="shared" si="532"/>
        <v>5.4782539977570575E-4</v>
      </c>
      <c r="GY226" s="109">
        <f t="shared" si="532"/>
        <v>4.8001869135229065E-4</v>
      </c>
      <c r="GZ226" s="109">
        <f t="shared" si="533"/>
        <v>2.6513520728166162E-4</v>
      </c>
      <c r="HA226" s="109">
        <f t="shared" si="533"/>
        <v>2.8445612307897945E-4</v>
      </c>
      <c r="HB226" s="109">
        <f t="shared" si="533"/>
        <v>9.1794622935409021E-5</v>
      </c>
      <c r="HC226" s="109">
        <f t="shared" si="533"/>
        <v>8.8905960005919459E-4</v>
      </c>
      <c r="HD226" s="109">
        <f t="shared" si="533"/>
        <v>2.7515977078533868E-4</v>
      </c>
      <c r="HE226" s="109">
        <f t="shared" si="533"/>
        <v>7.9317850040931204E-4</v>
      </c>
      <c r="HF226" s="109">
        <f t="shared" si="533"/>
        <v>2.2467689474519229E-4</v>
      </c>
      <c r="HG226" s="109">
        <f t="shared" si="533"/>
        <v>2.8805215221649035E-4</v>
      </c>
      <c r="HH226" s="109">
        <f t="shared" si="533"/>
        <v>2.1394513107984229E-4</v>
      </c>
      <c r="HI226" s="109">
        <f t="shared" si="533"/>
        <v>8.5418065458144803E-4</v>
      </c>
      <c r="HJ226" s="109">
        <f t="shared" si="534"/>
        <v>9.1794622935409021E-5</v>
      </c>
      <c r="HK226" s="109">
        <f t="shared" si="534"/>
        <v>2.8445612307897945E-4</v>
      </c>
      <c r="HL226" s="109">
        <f t="shared" si="534"/>
        <v>1.1402503417098032E-3</v>
      </c>
      <c r="HM226" s="109">
        <f t="shared" si="534"/>
        <v>2.8445612307897945E-4</v>
      </c>
      <c r="HN226" s="109">
        <f t="shared" si="534"/>
        <v>7.735988767781566E-4</v>
      </c>
      <c r="HO226" s="109">
        <f t="shared" si="534"/>
        <v>9.2486188197681506E-4</v>
      </c>
      <c r="HP226" s="109">
        <f t="shared" si="534"/>
        <v>2.5713245808863422E-4</v>
      </c>
      <c r="HQ226" s="109">
        <f t="shared" si="534"/>
        <v>4.1101683430479327E-4</v>
      </c>
      <c r="HR226" s="109"/>
      <c r="HS226" s="109"/>
      <c r="HT226" s="109"/>
      <c r="HU226" s="109"/>
      <c r="HV226" s="109"/>
      <c r="HW226" s="109"/>
      <c r="HX226" s="109"/>
      <c r="HY226" s="109"/>
      <c r="HZ226" s="109"/>
      <c r="IA226" s="109"/>
      <c r="IB226" s="109"/>
      <c r="IC226" s="109"/>
      <c r="ID226" s="109"/>
      <c r="IE226" s="109"/>
      <c r="IF226" s="109"/>
      <c r="IG226" s="109"/>
      <c r="IH226" s="109"/>
      <c r="II226" s="109"/>
      <c r="IJ226" s="109"/>
      <c r="IK226" s="109"/>
      <c r="IL226" s="109"/>
      <c r="IM226" s="109"/>
      <c r="IN226" s="109"/>
      <c r="IO226" s="109"/>
      <c r="IP226" s="109"/>
      <c r="IQ226" s="109"/>
      <c r="IR226" s="109"/>
      <c r="IS226" s="109"/>
      <c r="IT226" s="109"/>
      <c r="IU226" s="109"/>
      <c r="IV226" s="109"/>
      <c r="IW226" s="109"/>
      <c r="IX226" s="109"/>
      <c r="IY226" s="109"/>
      <c r="IZ226" s="109"/>
      <c r="JA226" s="109"/>
      <c r="JB226" s="109"/>
      <c r="JC226" s="109"/>
      <c r="JD226" s="109"/>
      <c r="JE226" s="109"/>
      <c r="JF226" s="109"/>
      <c r="JG226" s="109"/>
      <c r="JH226" s="109"/>
      <c r="JI226" s="109"/>
      <c r="JJ226" s="109"/>
      <c r="JK226" s="109"/>
      <c r="JL226" s="109"/>
      <c r="JM226" s="109"/>
      <c r="JN226" s="109"/>
      <c r="JO226" s="109"/>
      <c r="JP226" s="109" t="str">
        <f t="shared" si="490"/>
        <v>Water Pollution_aniline_Seawater_Health_N/A for WP Interim Methodology</v>
      </c>
    </row>
    <row r="227" spans="2:276">
      <c r="B227" s="111" t="s">
        <v>9</v>
      </c>
      <c r="C227" s="114" t="s">
        <v>436</v>
      </c>
      <c r="D227" s="112" t="s">
        <v>384</v>
      </c>
      <c r="E227" s="112" t="s">
        <v>395</v>
      </c>
      <c r="F227" s="112" t="s">
        <v>390</v>
      </c>
      <c r="G227" s="112" t="s">
        <v>391</v>
      </c>
      <c r="H227" s="109">
        <f t="shared" si="513"/>
        <v>7.3489587777226966</v>
      </c>
      <c r="I227" s="109">
        <f t="shared" si="513"/>
        <v>6.2581449179552801E-2</v>
      </c>
      <c r="J227" s="109">
        <f t="shared" si="513"/>
        <v>7.3513253922449335</v>
      </c>
      <c r="K227" s="109">
        <f t="shared" si="513"/>
        <v>9.1794622935409021E-5</v>
      </c>
      <c r="L227" s="109">
        <f t="shared" si="513"/>
        <v>0.43215344767266095</v>
      </c>
      <c r="M227" s="109">
        <f t="shared" si="513"/>
        <v>1.8643617245124691</v>
      </c>
      <c r="N227" s="109">
        <f t="shared" si="513"/>
        <v>2.8445612307897945E-4</v>
      </c>
      <c r="O227" s="109">
        <f t="shared" si="513"/>
        <v>5.7697889959107941E-2</v>
      </c>
      <c r="P227" s="109">
        <f t="shared" si="513"/>
        <v>3.4701989374956096E-2</v>
      </c>
      <c r="Q227" s="109">
        <f t="shared" si="513"/>
        <v>2.8445612307897945E-4</v>
      </c>
      <c r="R227" s="109">
        <f t="shared" si="514"/>
        <v>1.3545332387247274E-2</v>
      </c>
      <c r="S227" s="109">
        <f t="shared" si="514"/>
        <v>8.1115685932260609E-2</v>
      </c>
      <c r="T227" s="109">
        <f t="shared" si="514"/>
        <v>0.34446600660852628</v>
      </c>
      <c r="U227" s="109">
        <f t="shared" si="514"/>
        <v>1.9187909236972182E-3</v>
      </c>
      <c r="V227" s="109">
        <f t="shared" si="514"/>
        <v>7.735988767781566E-4</v>
      </c>
      <c r="W227" s="109">
        <f t="shared" si="514"/>
        <v>3.2344861841865078</v>
      </c>
      <c r="X227" s="109">
        <f t="shared" si="514"/>
        <v>2.8445612307897945E-4</v>
      </c>
      <c r="Y227" s="109">
        <f t="shared" si="514"/>
        <v>2.2799123960871168</v>
      </c>
      <c r="Z227" s="109">
        <f t="shared" si="514"/>
        <v>2.4869171027424106</v>
      </c>
      <c r="AA227" s="109">
        <f t="shared" si="514"/>
        <v>0.12024148840450682</v>
      </c>
      <c r="AB227" s="109">
        <f t="shared" si="515"/>
        <v>1.1158802742539256</v>
      </c>
      <c r="AC227" s="109">
        <f t="shared" si="515"/>
        <v>1.3508269262133154E-4</v>
      </c>
      <c r="AD227" s="109">
        <f t="shared" si="515"/>
        <v>0.76761861157825206</v>
      </c>
      <c r="AE227" s="109">
        <f t="shared" si="515"/>
        <v>2.233323207432546E-2</v>
      </c>
      <c r="AF227" s="109">
        <f t="shared" si="515"/>
        <v>3.3794575857636819</v>
      </c>
      <c r="AG227" s="109">
        <f t="shared" si="515"/>
        <v>2.3550310168366215E-2</v>
      </c>
      <c r="AH227" s="109">
        <f t="shared" si="515"/>
        <v>0.16711481200550443</v>
      </c>
      <c r="AI227" s="109">
        <f t="shared" si="515"/>
        <v>2.8445612307897945E-4</v>
      </c>
      <c r="AJ227" s="109">
        <f t="shared" si="515"/>
        <v>0.29173875930786008</v>
      </c>
      <c r="AK227" s="109">
        <f t="shared" si="515"/>
        <v>0.74214262680559639</v>
      </c>
      <c r="AL227" s="109">
        <f t="shared" si="516"/>
        <v>6.0632106720642396</v>
      </c>
      <c r="AM227" s="109">
        <f t="shared" si="516"/>
        <v>1.5442209851667698E-2</v>
      </c>
      <c r="AN227" s="109">
        <f t="shared" si="516"/>
        <v>0.30140160768829538</v>
      </c>
      <c r="AO227" s="109">
        <f t="shared" si="516"/>
        <v>0.43232673883556372</v>
      </c>
      <c r="AP227" s="109">
        <f t="shared" si="516"/>
        <v>0.74119918313987254</v>
      </c>
      <c r="AQ227" s="109">
        <f t="shared" si="516"/>
        <v>1.2084432612566214E-3</v>
      </c>
      <c r="AR227" s="109">
        <f t="shared" si="516"/>
        <v>2.8445612307897945E-4</v>
      </c>
      <c r="AS227" s="109">
        <f t="shared" si="516"/>
        <v>0.68708483206228632</v>
      </c>
      <c r="AT227" s="109">
        <f t="shared" si="516"/>
        <v>0.17472586783431743</v>
      </c>
      <c r="AU227" s="109">
        <f t="shared" si="516"/>
        <v>0.35370829221109851</v>
      </c>
      <c r="AV227" s="109">
        <f t="shared" si="517"/>
        <v>2.2793345610443095E-2</v>
      </c>
      <c r="AW227" s="109">
        <f t="shared" si="517"/>
        <v>0.58441787879325091</v>
      </c>
      <c r="AX227" s="109">
        <f t="shared" si="517"/>
        <v>5.576778303980439E-2</v>
      </c>
      <c r="AY227" s="109">
        <f t="shared" si="517"/>
        <v>6.2531633966128207E-4</v>
      </c>
      <c r="AZ227" s="109">
        <f t="shared" si="517"/>
        <v>1.751524811075271E-2</v>
      </c>
      <c r="BA227" s="109">
        <f t="shared" si="517"/>
        <v>0.92230597714138973</v>
      </c>
      <c r="BB227" s="109">
        <f t="shared" si="517"/>
        <v>0.67831178262004688</v>
      </c>
      <c r="BC227" s="109">
        <f t="shared" si="517"/>
        <v>1.0363751753816077</v>
      </c>
      <c r="BD227" s="109">
        <f t="shared" si="517"/>
        <v>0.73131432150659181</v>
      </c>
      <c r="BE227" s="109">
        <f t="shared" si="517"/>
        <v>2.9797404716903402</v>
      </c>
      <c r="BF227" s="109">
        <f t="shared" si="518"/>
        <v>0.71392581089464491</v>
      </c>
      <c r="BG227" s="109">
        <f t="shared" si="518"/>
        <v>0.41735021359238922</v>
      </c>
      <c r="BH227" s="109">
        <f t="shared" si="518"/>
        <v>0.40113172476470871</v>
      </c>
      <c r="BI227" s="109">
        <f t="shared" si="518"/>
        <v>0.22100493178387179</v>
      </c>
      <c r="BJ227" s="109">
        <f t="shared" si="518"/>
        <v>0.69676589157166935</v>
      </c>
      <c r="BK227" s="109">
        <f t="shared" si="518"/>
        <v>2.8445612307897945E-4</v>
      </c>
      <c r="BL227" s="109">
        <f t="shared" si="518"/>
        <v>2.0609517322971032</v>
      </c>
      <c r="BM227" s="109">
        <f t="shared" si="518"/>
        <v>0.21750619631597215</v>
      </c>
      <c r="BN227" s="109">
        <f t="shared" si="518"/>
        <v>0.59095638315382504</v>
      </c>
      <c r="BO227" s="109">
        <f t="shared" si="518"/>
        <v>1.5047711553929757</v>
      </c>
      <c r="BP227" s="109">
        <f t="shared" si="519"/>
        <v>1.3392371299236661</v>
      </c>
      <c r="BQ227" s="109">
        <f t="shared" si="519"/>
        <v>7.3438586380320334</v>
      </c>
      <c r="BR227" s="109">
        <f t="shared" si="519"/>
        <v>2.5079385374875671E-2</v>
      </c>
      <c r="BS227" s="109">
        <f t="shared" si="519"/>
        <v>1.4649150153432333</v>
      </c>
      <c r="BT227" s="109">
        <f t="shared" si="519"/>
        <v>2.1797620049415074</v>
      </c>
      <c r="BU227" s="109">
        <f t="shared" si="519"/>
        <v>1.7697441303382547E-3</v>
      </c>
      <c r="BV227" s="109">
        <f t="shared" si="519"/>
        <v>2.1691646539302112E-2</v>
      </c>
      <c r="BW227" s="109">
        <f t="shared" si="519"/>
        <v>8.6024518257353487E-3</v>
      </c>
      <c r="BX227" s="109">
        <f t="shared" si="519"/>
        <v>0.45706721440816261</v>
      </c>
      <c r="BY227" s="109">
        <f t="shared" si="519"/>
        <v>3.4003670411317604E-3</v>
      </c>
      <c r="BZ227" s="109">
        <f t="shared" si="520"/>
        <v>2.2100645255211333E-2</v>
      </c>
      <c r="CA227" s="109">
        <f t="shared" si="520"/>
        <v>0.85961232815522892</v>
      </c>
      <c r="CB227" s="109">
        <f t="shared" si="520"/>
        <v>2.7606853288610309</v>
      </c>
      <c r="CC227" s="109">
        <f t="shared" si="520"/>
        <v>0.38596210699231037</v>
      </c>
      <c r="CD227" s="109">
        <f t="shared" si="520"/>
        <v>0.22960632017446189</v>
      </c>
      <c r="CE227" s="109">
        <f t="shared" si="520"/>
        <v>3.4512640784148044E-4</v>
      </c>
      <c r="CF227" s="109">
        <f t="shared" si="520"/>
        <v>0.18809471589725346</v>
      </c>
      <c r="CG227" s="109">
        <f t="shared" si="520"/>
        <v>7.2660214706177058E-5</v>
      </c>
      <c r="CH227" s="109">
        <f t="shared" si="520"/>
        <v>2.8445612307897945E-4</v>
      </c>
      <c r="CI227" s="109">
        <f t="shared" si="520"/>
        <v>5.3339640499448652E-4</v>
      </c>
      <c r="CJ227" s="109">
        <f t="shared" si="521"/>
        <v>1.4536286814946955</v>
      </c>
      <c r="CK227" s="109">
        <f t="shared" si="521"/>
        <v>2.6619002778937877</v>
      </c>
      <c r="CL227" s="109">
        <f t="shared" si="521"/>
        <v>3.859353967549712E-2</v>
      </c>
      <c r="CM227" s="109">
        <f t="shared" si="521"/>
        <v>2.0430550925841211E-3</v>
      </c>
      <c r="CN227" s="109">
        <f t="shared" si="521"/>
        <v>3.8227654590502134</v>
      </c>
      <c r="CO227" s="109">
        <f t="shared" si="521"/>
        <v>2.0285602406593841</v>
      </c>
      <c r="CP227" s="109">
        <f t="shared" si="521"/>
        <v>5.3339640499448652E-4</v>
      </c>
      <c r="CQ227" s="109">
        <f t="shared" si="521"/>
        <v>1.1303778718957331</v>
      </c>
      <c r="CR227" s="109">
        <f t="shared" si="521"/>
        <v>4.8696163565189075E-3</v>
      </c>
      <c r="CS227" s="109">
        <f t="shared" si="521"/>
        <v>0.99536596212417583</v>
      </c>
      <c r="CT227" s="109">
        <f t="shared" si="522"/>
        <v>8.4042820335604201E-2</v>
      </c>
      <c r="CU227" s="109">
        <f t="shared" si="522"/>
        <v>0.81225184810681927</v>
      </c>
      <c r="CV227" s="109">
        <f t="shared" si="522"/>
        <v>0.96362649732666494</v>
      </c>
      <c r="CW227" s="109">
        <f t="shared" si="522"/>
        <v>0.13470003912231152</v>
      </c>
      <c r="CX227" s="109">
        <f t="shared" si="522"/>
        <v>2.4576836246761508E-2</v>
      </c>
      <c r="CY227" s="109">
        <f t="shared" si="522"/>
        <v>0.23676773477095539</v>
      </c>
      <c r="CZ227" s="109">
        <f t="shared" si="522"/>
        <v>0.11730415341714252</v>
      </c>
      <c r="DA227" s="109">
        <f t="shared" si="522"/>
        <v>0.58823505804240817</v>
      </c>
      <c r="DB227" s="109">
        <f t="shared" si="522"/>
        <v>0.35446555418417797</v>
      </c>
      <c r="DC227" s="109">
        <f t="shared" si="522"/>
        <v>12.782028511840966</v>
      </c>
      <c r="DD227" s="109">
        <f t="shared" si="523"/>
        <v>4.2403436652070393E-2</v>
      </c>
      <c r="DE227" s="109">
        <f t="shared" si="523"/>
        <v>0.14944881858799414</v>
      </c>
      <c r="DF227" s="109">
        <f t="shared" si="523"/>
        <v>5.3339640499448652E-4</v>
      </c>
      <c r="DG227" s="109">
        <f t="shared" si="523"/>
        <v>12.827406343214323</v>
      </c>
      <c r="DH227" s="109">
        <f t="shared" si="523"/>
        <v>5.140550959505032</v>
      </c>
      <c r="DI227" s="109">
        <f t="shared" si="523"/>
        <v>0.81012357270482349</v>
      </c>
      <c r="DJ227" s="109">
        <f t="shared" si="523"/>
        <v>3.8672664107944428</v>
      </c>
      <c r="DK227" s="109">
        <f t="shared" si="523"/>
        <v>0.58360425177557052</v>
      </c>
      <c r="DL227" s="109">
        <f t="shared" si="523"/>
        <v>0.23150472128137534</v>
      </c>
      <c r="DM227" s="109">
        <f t="shared" si="523"/>
        <v>0.10035941335497979</v>
      </c>
      <c r="DN227" s="109">
        <f t="shared" si="524"/>
        <v>3.0009807263397574</v>
      </c>
      <c r="DO227" s="109">
        <f t="shared" si="524"/>
        <v>9.1885324092302021</v>
      </c>
      <c r="DP227" s="109">
        <f t="shared" si="524"/>
        <v>5.3857014302543492E-2</v>
      </c>
      <c r="DQ227" s="109">
        <f t="shared" si="524"/>
        <v>2.044570242810531</v>
      </c>
      <c r="DR227" s="109">
        <f t="shared" si="524"/>
        <v>0.43215344767266095</v>
      </c>
      <c r="DS227" s="109">
        <f t="shared" si="524"/>
        <v>0.17335560456799654</v>
      </c>
      <c r="DT227" s="109">
        <f t="shared" si="524"/>
        <v>0.43215344767266095</v>
      </c>
      <c r="DU227" s="109">
        <f t="shared" si="524"/>
        <v>5.3339640499448652E-4</v>
      </c>
      <c r="DV227" s="109">
        <f t="shared" si="524"/>
        <v>0.84082963224710594</v>
      </c>
      <c r="DW227" s="109">
        <f t="shared" si="524"/>
        <v>4.7036800534968485E-3</v>
      </c>
      <c r="DX227" s="109">
        <f t="shared" si="525"/>
        <v>0.53135328045648245</v>
      </c>
      <c r="DY227" s="109">
        <f t="shared" si="525"/>
        <v>2.2717635373741712E-3</v>
      </c>
      <c r="DZ227" s="109">
        <f t="shared" si="525"/>
        <v>0.25222849095298733</v>
      </c>
      <c r="EA227" s="109">
        <f t="shared" si="525"/>
        <v>7.735988767781566E-4</v>
      </c>
      <c r="EB227" s="109">
        <f t="shared" si="525"/>
        <v>5.3339640499448652E-4</v>
      </c>
      <c r="EC227" s="109">
        <f t="shared" si="525"/>
        <v>1.3198632416006486</v>
      </c>
      <c r="ED227" s="109">
        <f t="shared" si="525"/>
        <v>0.43784889542586697</v>
      </c>
      <c r="EE227" s="109">
        <f t="shared" si="525"/>
        <v>0.25600412820726065</v>
      </c>
      <c r="EF227" s="109">
        <f t="shared" si="525"/>
        <v>5.3339640499448652E-4</v>
      </c>
      <c r="EG227" s="109">
        <f t="shared" si="525"/>
        <v>0.68941159467232127</v>
      </c>
      <c r="EH227" s="109">
        <f t="shared" si="526"/>
        <v>3.4512640784148044E-4</v>
      </c>
      <c r="EI227" s="109">
        <f t="shared" si="526"/>
        <v>3.6526638520268111E-3</v>
      </c>
      <c r="EJ227" s="109">
        <f t="shared" si="526"/>
        <v>0.7042216665470592</v>
      </c>
      <c r="EK227" s="109">
        <f t="shared" si="526"/>
        <v>10.341871480412175</v>
      </c>
      <c r="EL227" s="109">
        <f t="shared" si="526"/>
        <v>3.1455648357919072E-2</v>
      </c>
      <c r="EM227" s="109">
        <f t="shared" si="526"/>
        <v>0.49612471040352496</v>
      </c>
      <c r="EN227" s="109">
        <f t="shared" si="526"/>
        <v>0.50975097996625018</v>
      </c>
      <c r="EO227" s="109">
        <f t="shared" si="526"/>
        <v>5.3339640499448652E-4</v>
      </c>
      <c r="EP227" s="109">
        <f t="shared" si="526"/>
        <v>1.4510926006365048</v>
      </c>
      <c r="EQ227" s="109">
        <f t="shared" si="526"/>
        <v>0.14034926661180167</v>
      </c>
      <c r="ER227" s="109">
        <f t="shared" si="527"/>
        <v>1.5804513614398556E-2</v>
      </c>
      <c r="ES227" s="109">
        <f t="shared" si="527"/>
        <v>9.4402541733119624E-3</v>
      </c>
      <c r="ET227" s="109">
        <f t="shared" si="527"/>
        <v>7.13159369152888E-2</v>
      </c>
      <c r="EU227" s="109">
        <f t="shared" si="527"/>
        <v>2.4219309239845779</v>
      </c>
      <c r="EV227" s="109">
        <f t="shared" si="527"/>
        <v>2.9374351557717122</v>
      </c>
      <c r="EW227" s="109">
        <f t="shared" si="527"/>
        <v>2.8768681983699595E-2</v>
      </c>
      <c r="EX227" s="109">
        <f t="shared" si="527"/>
        <v>5.3339640499448652E-4</v>
      </c>
      <c r="EY227" s="109">
        <f t="shared" si="527"/>
        <v>8.2383399190736461E-3</v>
      </c>
      <c r="EZ227" s="109">
        <f t="shared" si="527"/>
        <v>3.2071158137179085</v>
      </c>
      <c r="FA227" s="109">
        <f t="shared" si="527"/>
        <v>1.8263342985206474</v>
      </c>
      <c r="FB227" s="109">
        <f t="shared" si="528"/>
        <v>5.3339640499448652E-4</v>
      </c>
      <c r="FC227" s="109">
        <f t="shared" si="528"/>
        <v>3.3402747818518992E-2</v>
      </c>
      <c r="FD227" s="109">
        <f t="shared" si="528"/>
        <v>0.14264867311031276</v>
      </c>
      <c r="FE227" s="109">
        <f t="shared" si="528"/>
        <v>6.6407959147019552E-2</v>
      </c>
      <c r="FF227" s="109">
        <f t="shared" si="528"/>
        <v>3.4914756176030869E-2</v>
      </c>
      <c r="FG227" s="109">
        <f t="shared" si="528"/>
        <v>0.24648677680780737</v>
      </c>
      <c r="FH227" s="109">
        <f t="shared" si="528"/>
        <v>0.36662416827436389</v>
      </c>
      <c r="FI227" s="109">
        <f t="shared" si="528"/>
        <v>0.68326429331181071</v>
      </c>
      <c r="FJ227" s="109">
        <f t="shared" si="528"/>
        <v>0.4513590406149583</v>
      </c>
      <c r="FK227" s="109">
        <f t="shared" si="528"/>
        <v>3.8158474414319059</v>
      </c>
      <c r="FL227" s="109">
        <f t="shared" si="529"/>
        <v>0.16624704483852787</v>
      </c>
      <c r="FM227" s="109">
        <f t="shared" si="529"/>
        <v>2.3176169188172074E-3</v>
      </c>
      <c r="FN227" s="109">
        <f t="shared" si="529"/>
        <v>7.2947686298738101E-2</v>
      </c>
      <c r="FO227" s="109">
        <f t="shared" si="529"/>
        <v>4.1057319600513592E-3</v>
      </c>
      <c r="FP227" s="109">
        <f t="shared" si="529"/>
        <v>0.43215344767266095</v>
      </c>
      <c r="FQ227" s="109">
        <f t="shared" si="529"/>
        <v>0.12935556307713214</v>
      </c>
      <c r="FR227" s="109">
        <f t="shared" si="529"/>
        <v>4.7155833274328334</v>
      </c>
      <c r="FS227" s="109">
        <f t="shared" si="529"/>
        <v>0.65090554863245587</v>
      </c>
      <c r="FT227" s="109">
        <f t="shared" si="529"/>
        <v>1.5488898453315985</v>
      </c>
      <c r="FU227" s="109">
        <f t="shared" si="529"/>
        <v>6.2531633966128207E-4</v>
      </c>
      <c r="FV227" s="109">
        <f t="shared" si="530"/>
        <v>3.0059358271168661</v>
      </c>
      <c r="FW227" s="109">
        <f t="shared" si="530"/>
        <v>5.3339640499448652E-4</v>
      </c>
      <c r="FX227" s="109">
        <f t="shared" si="530"/>
        <v>0.71392581089464491</v>
      </c>
      <c r="FY227" s="109">
        <f t="shared" si="530"/>
        <v>2.4881270604715571</v>
      </c>
      <c r="FZ227" s="109">
        <f t="shared" si="530"/>
        <v>0.73374570763859592</v>
      </c>
      <c r="GA227" s="109">
        <f t="shared" si="530"/>
        <v>1.1097168438764638E-2</v>
      </c>
      <c r="GB227" s="109">
        <f t="shared" si="530"/>
        <v>0.32452472824302153</v>
      </c>
      <c r="GC227" s="109">
        <f t="shared" si="530"/>
        <v>4.0130544101731038</v>
      </c>
      <c r="GD227" s="109">
        <f t="shared" si="530"/>
        <v>1.4649150153432333</v>
      </c>
      <c r="GE227" s="109">
        <f t="shared" si="530"/>
        <v>0.35893128142083003</v>
      </c>
      <c r="GF227" s="109">
        <f t="shared" si="531"/>
        <v>3.101700683601587</v>
      </c>
      <c r="GG227" s="109">
        <f t="shared" si="531"/>
        <v>2.8445612307897945E-4</v>
      </c>
      <c r="GH227" s="109">
        <f t="shared" si="531"/>
        <v>2.8445612307897945E-4</v>
      </c>
      <c r="GI227" s="109">
        <f t="shared" si="531"/>
        <v>0.71392581089464491</v>
      </c>
      <c r="GJ227" s="109">
        <f t="shared" si="531"/>
        <v>2.8445612307897945E-4</v>
      </c>
      <c r="GK227" s="109">
        <f t="shared" si="531"/>
        <v>8.6107882661644555E-2</v>
      </c>
      <c r="GL227" s="109">
        <f t="shared" si="531"/>
        <v>1.2830388148729152E-2</v>
      </c>
      <c r="GM227" s="109">
        <f t="shared" si="531"/>
        <v>7.6528345517887751E-3</v>
      </c>
      <c r="GN227" s="109">
        <f t="shared" si="531"/>
        <v>3.4081143420597496E-2</v>
      </c>
      <c r="GO227" s="109">
        <f t="shared" si="531"/>
        <v>4.1757719141130218</v>
      </c>
      <c r="GP227" s="109">
        <f t="shared" si="532"/>
        <v>1.5535455030996335</v>
      </c>
      <c r="GQ227" s="109">
        <f t="shared" si="532"/>
        <v>2.5341651142490362</v>
      </c>
      <c r="GR227" s="109">
        <f t="shared" si="532"/>
        <v>8.0198958305299165E-3</v>
      </c>
      <c r="GS227" s="109">
        <f t="shared" si="532"/>
        <v>2.3069630832014076</v>
      </c>
      <c r="GT227" s="109">
        <f t="shared" si="532"/>
        <v>1.0589311523078735</v>
      </c>
      <c r="GU227" s="109">
        <f t="shared" si="532"/>
        <v>0.68580312558439449</v>
      </c>
      <c r="GV227" s="109">
        <f t="shared" si="532"/>
        <v>9.1794622935409021E-5</v>
      </c>
      <c r="GW227" s="109">
        <f t="shared" si="532"/>
        <v>0.36131201736958946</v>
      </c>
      <c r="GX227" s="109">
        <f t="shared" si="532"/>
        <v>0.25227415404722453</v>
      </c>
      <c r="GY227" s="109">
        <f t="shared" si="532"/>
        <v>0.16838475576406881</v>
      </c>
      <c r="GZ227" s="109">
        <f t="shared" si="533"/>
        <v>0.89951076015082077</v>
      </c>
      <c r="HA227" s="109">
        <f t="shared" si="533"/>
        <v>2.8445612307897945E-4</v>
      </c>
      <c r="HB227" s="109">
        <f t="shared" si="533"/>
        <v>6.3651010078990933E-2</v>
      </c>
      <c r="HC227" s="109">
        <f t="shared" si="533"/>
        <v>5.8226944727474861E-2</v>
      </c>
      <c r="HD227" s="109">
        <f t="shared" si="533"/>
        <v>0.50640317693913983</v>
      </c>
      <c r="HE227" s="109">
        <f t="shared" si="533"/>
        <v>23.962462609071803</v>
      </c>
      <c r="HF227" s="109">
        <f t="shared" si="533"/>
        <v>0.52927221356094933</v>
      </c>
      <c r="HG227" s="109">
        <f t="shared" si="533"/>
        <v>6.7015791274306234E-3</v>
      </c>
      <c r="HH227" s="109">
        <f t="shared" si="533"/>
        <v>3.7264597562332198E-2</v>
      </c>
      <c r="HI227" s="109">
        <f t="shared" si="533"/>
        <v>0.38131997273708779</v>
      </c>
      <c r="HJ227" s="109">
        <f t="shared" si="534"/>
        <v>1.6794542488396183E-3</v>
      </c>
      <c r="HK227" s="109">
        <f t="shared" si="534"/>
        <v>0.94394918795217164</v>
      </c>
      <c r="HL227" s="109">
        <f t="shared" si="534"/>
        <v>3.5696326799340632</v>
      </c>
      <c r="HM227" s="109">
        <f t="shared" si="534"/>
        <v>2.8445612307897945E-4</v>
      </c>
      <c r="HN227" s="109">
        <f t="shared" si="534"/>
        <v>5.6755668061211111</v>
      </c>
      <c r="HO227" s="109">
        <f t="shared" si="534"/>
        <v>31.856113118065132</v>
      </c>
      <c r="HP227" s="109">
        <f t="shared" si="534"/>
        <v>1.9961892002933485E-2</v>
      </c>
      <c r="HQ227" s="109">
        <f t="shared" si="534"/>
        <v>0.19754166651380139</v>
      </c>
      <c r="HR227" s="109"/>
      <c r="HS227" s="109"/>
      <c r="HT227" s="109"/>
      <c r="HU227" s="109"/>
      <c r="HV227" s="109"/>
      <c r="HW227" s="109"/>
      <c r="HX227" s="109"/>
      <c r="HY227" s="109"/>
      <c r="HZ227" s="109"/>
      <c r="IA227" s="109"/>
      <c r="IB227" s="109"/>
      <c r="IC227" s="109"/>
      <c r="ID227" s="109"/>
      <c r="IE227" s="109"/>
      <c r="IF227" s="109"/>
      <c r="IG227" s="109"/>
      <c r="IH227" s="109"/>
      <c r="II227" s="109"/>
      <c r="IJ227" s="109"/>
      <c r="IK227" s="109"/>
      <c r="IL227" s="109"/>
      <c r="IM227" s="109"/>
      <c r="IN227" s="109"/>
      <c r="IO227" s="109"/>
      <c r="IP227" s="109"/>
      <c r="IQ227" s="109"/>
      <c r="IR227" s="109"/>
      <c r="IS227" s="109"/>
      <c r="IT227" s="109"/>
      <c r="IU227" s="109"/>
      <c r="IV227" s="109"/>
      <c r="IW227" s="109"/>
      <c r="IX227" s="109"/>
      <c r="IY227" s="109"/>
      <c r="IZ227" s="109"/>
      <c r="JA227" s="109"/>
      <c r="JB227" s="109"/>
      <c r="JC227" s="109"/>
      <c r="JD227" s="109"/>
      <c r="JE227" s="109"/>
      <c r="JF227" s="109"/>
      <c r="JG227" s="109"/>
      <c r="JH227" s="109"/>
      <c r="JI227" s="109"/>
      <c r="JJ227" s="109"/>
      <c r="JK227" s="109"/>
      <c r="JL227" s="109"/>
      <c r="JM227" s="109"/>
      <c r="JN227" s="109"/>
      <c r="JO227" s="109"/>
      <c r="JP227" s="109" t="str">
        <f t="shared" si="490"/>
        <v>Water Pollution_aniline_Unspecified_Health_N/A for WP Interim Methodology</v>
      </c>
    </row>
    <row r="228" spans="2:276">
      <c r="B228" s="111" t="s">
        <v>9</v>
      </c>
      <c r="C228" s="114" t="s">
        <v>437</v>
      </c>
      <c r="D228" s="112" t="s">
        <v>394</v>
      </c>
      <c r="E228" s="112" t="s">
        <v>395</v>
      </c>
      <c r="F228" s="112" t="s">
        <v>390</v>
      </c>
      <c r="G228" s="112" t="s">
        <v>391</v>
      </c>
      <c r="H228" s="109">
        <f t="shared" si="513"/>
        <v>131.81107645930058</v>
      </c>
      <c r="I228" s="109">
        <f t="shared" si="513"/>
        <v>24.163324548737087</v>
      </c>
      <c r="J228" s="109">
        <f t="shared" si="513"/>
        <v>81.594891013424572</v>
      </c>
      <c r="K228" s="109">
        <f t="shared" si="513"/>
        <v>11.012692714044457</v>
      </c>
      <c r="L228" s="109">
        <f t="shared" si="513"/>
        <v>192.75832291227681</v>
      </c>
      <c r="M228" s="109">
        <f t="shared" si="513"/>
        <v>99.882294521439633</v>
      </c>
      <c r="N228" s="109">
        <f t="shared" si="513"/>
        <v>107.25422547561375</v>
      </c>
      <c r="O228" s="109">
        <f t="shared" si="513"/>
        <v>17.270280936883172</v>
      </c>
      <c r="P228" s="109">
        <f t="shared" si="513"/>
        <v>30.567516547407173</v>
      </c>
      <c r="Q228" s="109">
        <f t="shared" si="513"/>
        <v>107.25422547561375</v>
      </c>
      <c r="R228" s="109">
        <f t="shared" si="514"/>
        <v>8.7934348560382816</v>
      </c>
      <c r="S228" s="109">
        <f t="shared" si="514"/>
        <v>100.82725733003052</v>
      </c>
      <c r="T228" s="109">
        <f t="shared" si="514"/>
        <v>143.70209250467735</v>
      </c>
      <c r="U228" s="109">
        <f t="shared" si="514"/>
        <v>107.25422547561375</v>
      </c>
      <c r="V228" s="109">
        <f t="shared" si="514"/>
        <v>212.64494909540159</v>
      </c>
      <c r="W228" s="109">
        <f t="shared" si="514"/>
        <v>1199.8140444796654</v>
      </c>
      <c r="X228" s="109">
        <f t="shared" si="514"/>
        <v>107.25422547561375</v>
      </c>
      <c r="Y228" s="109">
        <f t="shared" si="514"/>
        <v>123.64168638829295</v>
      </c>
      <c r="Z228" s="109">
        <f t="shared" si="514"/>
        <v>946.15790299160369</v>
      </c>
      <c r="AA228" s="109">
        <f t="shared" si="514"/>
        <v>21.45237871100592</v>
      </c>
      <c r="AB228" s="109">
        <f t="shared" si="515"/>
        <v>235.9273089253353</v>
      </c>
      <c r="AC228" s="109">
        <f t="shared" si="515"/>
        <v>8.8643283508667619</v>
      </c>
      <c r="AD228" s="109">
        <f t="shared" si="515"/>
        <v>48.178492031742159</v>
      </c>
      <c r="AE228" s="109">
        <f t="shared" si="515"/>
        <v>10.399611307183145</v>
      </c>
      <c r="AF228" s="109">
        <f t="shared" si="515"/>
        <v>190.68432866279142</v>
      </c>
      <c r="AG228" s="109">
        <f t="shared" si="515"/>
        <v>19.663658506206311</v>
      </c>
      <c r="AH228" s="109">
        <f t="shared" si="515"/>
        <v>45.027301938283202</v>
      </c>
      <c r="AI228" s="109">
        <f t="shared" si="515"/>
        <v>107.25422547561375</v>
      </c>
      <c r="AJ228" s="109">
        <f t="shared" si="515"/>
        <v>474.15433926359867</v>
      </c>
      <c r="AK228" s="109">
        <f t="shared" si="515"/>
        <v>117.72609379614769</v>
      </c>
      <c r="AL228" s="109">
        <f t="shared" si="516"/>
        <v>271.04709594695294</v>
      </c>
      <c r="AM228" s="109">
        <f t="shared" si="516"/>
        <v>23.259375616503551</v>
      </c>
      <c r="AN228" s="109">
        <f t="shared" si="516"/>
        <v>124.15656563620094</v>
      </c>
      <c r="AO228" s="109">
        <f t="shared" si="516"/>
        <v>103.35657738819501</v>
      </c>
      <c r="AP228" s="109">
        <f t="shared" si="516"/>
        <v>87.567050618148798</v>
      </c>
      <c r="AQ228" s="109">
        <f t="shared" si="516"/>
        <v>6.8369173343858067</v>
      </c>
      <c r="AR228" s="109">
        <f t="shared" si="516"/>
        <v>107.25422547561375</v>
      </c>
      <c r="AS228" s="109">
        <f t="shared" si="516"/>
        <v>85.127288781386341</v>
      </c>
      <c r="AT228" s="109">
        <f t="shared" si="516"/>
        <v>51.99163719223781</v>
      </c>
      <c r="AU228" s="109">
        <f t="shared" si="516"/>
        <v>192.75832291227681</v>
      </c>
      <c r="AV228" s="109">
        <f t="shared" si="517"/>
        <v>19.782099825686597</v>
      </c>
      <c r="AW228" s="109">
        <f t="shared" si="517"/>
        <v>562.24166303583615</v>
      </c>
      <c r="AX228" s="109">
        <f t="shared" si="517"/>
        <v>18.701499356163396</v>
      </c>
      <c r="AY228" s="109">
        <f t="shared" si="517"/>
        <v>124.15656563620094</v>
      </c>
      <c r="AZ228" s="109">
        <f t="shared" si="517"/>
        <v>19.393132666140783</v>
      </c>
      <c r="BA228" s="109">
        <f t="shared" si="517"/>
        <v>243.26230201897971</v>
      </c>
      <c r="BB228" s="109">
        <f t="shared" si="517"/>
        <v>126.02576104472578</v>
      </c>
      <c r="BC228" s="109">
        <f t="shared" si="517"/>
        <v>81.20089744074636</v>
      </c>
      <c r="BD228" s="109">
        <f t="shared" si="517"/>
        <v>101.79735941657438</v>
      </c>
      <c r="BE228" s="109">
        <f t="shared" si="517"/>
        <v>1023.5886427176956</v>
      </c>
      <c r="BF228" s="109">
        <f t="shared" si="518"/>
        <v>107.25422547561375</v>
      </c>
      <c r="BG228" s="109">
        <f t="shared" si="518"/>
        <v>90.677453164995143</v>
      </c>
      <c r="BH228" s="109">
        <f t="shared" si="518"/>
        <v>119.65970223976394</v>
      </c>
      <c r="BI228" s="109">
        <f t="shared" si="518"/>
        <v>204.37984177812598</v>
      </c>
      <c r="BJ228" s="109">
        <f t="shared" si="518"/>
        <v>42.919088226154358</v>
      </c>
      <c r="BK228" s="109">
        <f t="shared" si="518"/>
        <v>107.25422547561375</v>
      </c>
      <c r="BL228" s="109">
        <f t="shared" si="518"/>
        <v>101.05895306721649</v>
      </c>
      <c r="BM228" s="109">
        <f t="shared" si="518"/>
        <v>19.379281122311141</v>
      </c>
      <c r="BN228" s="109">
        <f t="shared" si="518"/>
        <v>384.46596053747129</v>
      </c>
      <c r="BO228" s="109">
        <f t="shared" si="518"/>
        <v>126.61993774802514</v>
      </c>
      <c r="BP228" s="109">
        <f t="shared" si="519"/>
        <v>743.58445726695697</v>
      </c>
      <c r="BQ228" s="109">
        <f t="shared" si="519"/>
        <v>126.42375628873994</v>
      </c>
      <c r="BR228" s="109">
        <f t="shared" si="519"/>
        <v>41.56203648987055</v>
      </c>
      <c r="BS228" s="109">
        <f t="shared" si="519"/>
        <v>124.15656563620094</v>
      </c>
      <c r="BT228" s="109">
        <f t="shared" si="519"/>
        <v>115.52927401106598</v>
      </c>
      <c r="BU228" s="109">
        <f t="shared" si="519"/>
        <v>90.677453164995143</v>
      </c>
      <c r="BV228" s="109">
        <f t="shared" si="519"/>
        <v>11.012692714044457</v>
      </c>
      <c r="BW228" s="109">
        <f t="shared" si="519"/>
        <v>31.668406223051651</v>
      </c>
      <c r="BX228" s="109">
        <f t="shared" si="519"/>
        <v>521.55030792700165</v>
      </c>
      <c r="BY228" s="109">
        <f t="shared" si="519"/>
        <v>11.012692714044457</v>
      </c>
      <c r="BZ228" s="109">
        <f t="shared" si="520"/>
        <v>21.088743999121597</v>
      </c>
      <c r="CA228" s="109">
        <f t="shared" si="520"/>
        <v>124.15656563620094</v>
      </c>
      <c r="CB228" s="109">
        <f t="shared" si="520"/>
        <v>97.142894824456448</v>
      </c>
      <c r="CC228" s="109">
        <f t="shared" si="520"/>
        <v>237.08336357738318</v>
      </c>
      <c r="CD228" s="109">
        <f t="shared" si="520"/>
        <v>123.91298940869437</v>
      </c>
      <c r="CE228" s="109">
        <f t="shared" si="520"/>
        <v>192.75832291227681</v>
      </c>
      <c r="CF228" s="109">
        <f t="shared" si="520"/>
        <v>160.69185569303431</v>
      </c>
      <c r="CG228" s="109">
        <f t="shared" si="520"/>
        <v>3.0762221641084975</v>
      </c>
      <c r="CH228" s="109">
        <f t="shared" si="520"/>
        <v>107.25422547561375</v>
      </c>
      <c r="CI228" s="109">
        <f t="shared" si="520"/>
        <v>474.15433926359867</v>
      </c>
      <c r="CJ228" s="109">
        <f t="shared" si="521"/>
        <v>128.79038716153454</v>
      </c>
      <c r="CK228" s="109">
        <f t="shared" si="521"/>
        <v>142.01214749962787</v>
      </c>
      <c r="CL228" s="109">
        <f t="shared" si="521"/>
        <v>18.604890439009008</v>
      </c>
      <c r="CM228" s="109">
        <f t="shared" si="521"/>
        <v>9.9444342503882694</v>
      </c>
      <c r="CN228" s="109">
        <f t="shared" si="521"/>
        <v>452.73257776487765</v>
      </c>
      <c r="CO228" s="109">
        <f t="shared" si="521"/>
        <v>58.068906992733936</v>
      </c>
      <c r="CP228" s="109">
        <f t="shared" si="521"/>
        <v>474.15433926359867</v>
      </c>
      <c r="CQ228" s="109">
        <f t="shared" si="521"/>
        <v>237.80989017437534</v>
      </c>
      <c r="CR228" s="109">
        <f t="shared" si="521"/>
        <v>16.494036648578206</v>
      </c>
      <c r="CS228" s="109">
        <f t="shared" si="521"/>
        <v>205.05855356104499</v>
      </c>
      <c r="CT228" s="109">
        <f t="shared" si="522"/>
        <v>85.22028461091729</v>
      </c>
      <c r="CU228" s="109">
        <f t="shared" si="522"/>
        <v>172.88369662028998</v>
      </c>
      <c r="CV228" s="109">
        <f t="shared" si="522"/>
        <v>149.59280124333443</v>
      </c>
      <c r="CW228" s="109">
        <f t="shared" si="522"/>
        <v>69.671220282268848</v>
      </c>
      <c r="CX228" s="109">
        <f t="shared" si="522"/>
        <v>192.75832291227681</v>
      </c>
      <c r="CY228" s="109">
        <f t="shared" si="522"/>
        <v>396.40138513058474</v>
      </c>
      <c r="CZ228" s="109">
        <f t="shared" si="522"/>
        <v>103.48056369489133</v>
      </c>
      <c r="DA228" s="109">
        <f t="shared" si="522"/>
        <v>107.25422547561375</v>
      </c>
      <c r="DB228" s="109">
        <f t="shared" si="522"/>
        <v>1086.8445795875457</v>
      </c>
      <c r="DC228" s="109">
        <f t="shared" si="522"/>
        <v>218.92590847998048</v>
      </c>
      <c r="DD228" s="109">
        <f t="shared" si="523"/>
        <v>26.294528311799453</v>
      </c>
      <c r="DE228" s="109">
        <f t="shared" si="523"/>
        <v>122.26501451340658</v>
      </c>
      <c r="DF228" s="109">
        <f t="shared" si="523"/>
        <v>474.15433926359867</v>
      </c>
      <c r="DG228" s="109">
        <f t="shared" si="523"/>
        <v>953.57268167173243</v>
      </c>
      <c r="DH228" s="109">
        <f t="shared" si="523"/>
        <v>1070.9752752298095</v>
      </c>
      <c r="DI228" s="109">
        <f t="shared" si="523"/>
        <v>90.677453164995143</v>
      </c>
      <c r="DJ228" s="109">
        <f t="shared" si="523"/>
        <v>212.64494909540159</v>
      </c>
      <c r="DK228" s="109">
        <f t="shared" si="523"/>
        <v>32.820161045595754</v>
      </c>
      <c r="DL228" s="109">
        <f t="shared" si="523"/>
        <v>79.570617638122528</v>
      </c>
      <c r="DM228" s="109">
        <f t="shared" si="523"/>
        <v>37.328931895698865</v>
      </c>
      <c r="DN228" s="109">
        <f t="shared" si="524"/>
        <v>212.64494909540159</v>
      </c>
      <c r="DO228" s="109">
        <f t="shared" si="524"/>
        <v>193.51609896343018</v>
      </c>
      <c r="DP228" s="109">
        <f t="shared" si="524"/>
        <v>18.988865201021856</v>
      </c>
      <c r="DQ228" s="109">
        <f t="shared" si="524"/>
        <v>15.832114668083364</v>
      </c>
      <c r="DR228" s="109">
        <f t="shared" si="524"/>
        <v>192.75832291227681</v>
      </c>
      <c r="DS228" s="109">
        <f t="shared" si="524"/>
        <v>61.613766616581131</v>
      </c>
      <c r="DT228" s="109">
        <f t="shared" si="524"/>
        <v>192.75832291227681</v>
      </c>
      <c r="DU228" s="109">
        <f t="shared" si="524"/>
        <v>474.15433926359867</v>
      </c>
      <c r="DV228" s="109">
        <f t="shared" si="524"/>
        <v>113.45490631878236</v>
      </c>
      <c r="DW228" s="109">
        <f t="shared" si="524"/>
        <v>14.551889343193766</v>
      </c>
      <c r="DX228" s="109">
        <f t="shared" si="525"/>
        <v>226.43207997318027</v>
      </c>
      <c r="DY228" s="109">
        <f t="shared" si="525"/>
        <v>333.46501826547245</v>
      </c>
      <c r="DZ228" s="109">
        <f t="shared" si="525"/>
        <v>96.794528775413241</v>
      </c>
      <c r="EA228" s="109">
        <f t="shared" si="525"/>
        <v>212.64494909540159</v>
      </c>
      <c r="EB228" s="109">
        <f t="shared" si="525"/>
        <v>474.15433926359867</v>
      </c>
      <c r="EC228" s="109">
        <f t="shared" si="525"/>
        <v>96.021625487635006</v>
      </c>
      <c r="ED228" s="109">
        <f t="shared" si="525"/>
        <v>124.15656563620094</v>
      </c>
      <c r="EE228" s="109">
        <f t="shared" si="525"/>
        <v>51.811439829747584</v>
      </c>
      <c r="EF228" s="109">
        <f t="shared" si="525"/>
        <v>474.15433926359867</v>
      </c>
      <c r="EG228" s="109">
        <f t="shared" si="525"/>
        <v>60.333932269519465</v>
      </c>
      <c r="EH228" s="109">
        <f t="shared" si="526"/>
        <v>192.75832291227681</v>
      </c>
      <c r="EI228" s="109">
        <f t="shared" si="526"/>
        <v>4.2416212321119477</v>
      </c>
      <c r="EJ228" s="109">
        <f t="shared" si="526"/>
        <v>90.677453164995143</v>
      </c>
      <c r="EK228" s="109">
        <f t="shared" si="526"/>
        <v>323.94234054402568</v>
      </c>
      <c r="EL228" s="109">
        <f t="shared" si="526"/>
        <v>16.489499358100836</v>
      </c>
      <c r="EM228" s="109">
        <f t="shared" si="526"/>
        <v>74.225766876603956</v>
      </c>
      <c r="EN228" s="109">
        <f t="shared" si="526"/>
        <v>25.432924417584609</v>
      </c>
      <c r="EO228" s="109">
        <f t="shared" si="526"/>
        <v>474.15433926359867</v>
      </c>
      <c r="EP228" s="109">
        <f t="shared" si="526"/>
        <v>136.51351896417796</v>
      </c>
      <c r="EQ228" s="109">
        <f t="shared" si="526"/>
        <v>85.172343261822036</v>
      </c>
      <c r="ER228" s="109">
        <f t="shared" si="527"/>
        <v>11.012692714044457</v>
      </c>
      <c r="ES228" s="109">
        <f t="shared" si="527"/>
        <v>12.719302253953582</v>
      </c>
      <c r="ET228" s="109">
        <f t="shared" si="527"/>
        <v>14.822169961094181</v>
      </c>
      <c r="EU228" s="109">
        <f t="shared" si="527"/>
        <v>90.207606244828966</v>
      </c>
      <c r="EV228" s="109">
        <f t="shared" si="527"/>
        <v>255.51791368543292</v>
      </c>
      <c r="EW228" s="109">
        <f t="shared" si="527"/>
        <v>23.198892800786012</v>
      </c>
      <c r="EX228" s="109">
        <f t="shared" si="527"/>
        <v>474.15433926359867</v>
      </c>
      <c r="EY228" s="109">
        <f t="shared" si="527"/>
        <v>42.721061453407984</v>
      </c>
      <c r="EZ228" s="109">
        <f t="shared" si="527"/>
        <v>187.70594050352116</v>
      </c>
      <c r="FA228" s="109">
        <f t="shared" si="527"/>
        <v>252.28166386324926</v>
      </c>
      <c r="FB228" s="109">
        <f t="shared" si="528"/>
        <v>474.15433926359867</v>
      </c>
      <c r="FC228" s="109">
        <f t="shared" si="528"/>
        <v>14.2350161423869</v>
      </c>
      <c r="FD228" s="109">
        <f t="shared" si="528"/>
        <v>25.525328786447496</v>
      </c>
      <c r="FE228" s="109">
        <f t="shared" si="528"/>
        <v>41.221829696178531</v>
      </c>
      <c r="FF228" s="109">
        <f t="shared" si="528"/>
        <v>29.160026262642496</v>
      </c>
      <c r="FG228" s="109">
        <f t="shared" si="528"/>
        <v>446.74855920318117</v>
      </c>
      <c r="FH228" s="109">
        <f t="shared" si="528"/>
        <v>98.742264593118094</v>
      </c>
      <c r="FI228" s="109">
        <f t="shared" si="528"/>
        <v>111.47340093298953</v>
      </c>
      <c r="FJ228" s="109">
        <f t="shared" si="528"/>
        <v>107.25422547561375</v>
      </c>
      <c r="FK228" s="109">
        <f t="shared" si="528"/>
        <v>212.64494909540159</v>
      </c>
      <c r="FL228" s="109">
        <f t="shared" si="529"/>
        <v>45.905425487363956</v>
      </c>
      <c r="FM228" s="109">
        <f t="shared" si="529"/>
        <v>8.9058275021444686</v>
      </c>
      <c r="FN228" s="109">
        <f t="shared" si="529"/>
        <v>44.264813312178887</v>
      </c>
      <c r="FO228" s="109">
        <f t="shared" si="529"/>
        <v>11.012692714044457</v>
      </c>
      <c r="FP228" s="109">
        <f t="shared" si="529"/>
        <v>192.75832291227681</v>
      </c>
      <c r="FQ228" s="109">
        <f t="shared" si="529"/>
        <v>124.15656563620094</v>
      </c>
      <c r="FR228" s="109">
        <f t="shared" si="529"/>
        <v>179.07150866762584</v>
      </c>
      <c r="FS228" s="109">
        <f t="shared" si="529"/>
        <v>315.35985433320587</v>
      </c>
      <c r="FT228" s="109">
        <f t="shared" si="529"/>
        <v>132.8492043110823</v>
      </c>
      <c r="FU228" s="109">
        <f t="shared" si="529"/>
        <v>124.15656563620094</v>
      </c>
      <c r="FV228" s="109">
        <f t="shared" si="530"/>
        <v>560.51444673928108</v>
      </c>
      <c r="FW228" s="109">
        <f t="shared" si="530"/>
        <v>474.15433926359867</v>
      </c>
      <c r="FX228" s="109">
        <f t="shared" si="530"/>
        <v>107.25422547561375</v>
      </c>
      <c r="FY228" s="109">
        <f t="shared" si="530"/>
        <v>209.02368580392181</v>
      </c>
      <c r="FZ228" s="109">
        <f t="shared" si="530"/>
        <v>103.93585561253039</v>
      </c>
      <c r="GA228" s="109">
        <f t="shared" si="530"/>
        <v>11.525341032141508</v>
      </c>
      <c r="GB228" s="109">
        <f t="shared" si="530"/>
        <v>28.451145718512045</v>
      </c>
      <c r="GC228" s="109">
        <f t="shared" si="530"/>
        <v>115.06149979538179</v>
      </c>
      <c r="GD228" s="109">
        <f t="shared" si="530"/>
        <v>124.15656563620094</v>
      </c>
      <c r="GE228" s="109">
        <f t="shared" si="530"/>
        <v>126.95977977734287</v>
      </c>
      <c r="GF228" s="109">
        <f t="shared" si="531"/>
        <v>360.59777849912683</v>
      </c>
      <c r="GG228" s="109">
        <f t="shared" si="531"/>
        <v>107.25422547561375</v>
      </c>
      <c r="GH228" s="109">
        <f t="shared" si="531"/>
        <v>107.25422547561375</v>
      </c>
      <c r="GI228" s="109">
        <f t="shared" si="531"/>
        <v>107.25422547561375</v>
      </c>
      <c r="GJ228" s="109">
        <f t="shared" si="531"/>
        <v>107.25422547561375</v>
      </c>
      <c r="GK228" s="109">
        <f t="shared" si="531"/>
        <v>23.102781034215717</v>
      </c>
      <c r="GL228" s="109">
        <f t="shared" si="531"/>
        <v>6.3791173961809911</v>
      </c>
      <c r="GM228" s="109">
        <f t="shared" si="531"/>
        <v>22.61922371100626</v>
      </c>
      <c r="GN228" s="109">
        <f t="shared" si="531"/>
        <v>96.483451025951638</v>
      </c>
      <c r="GO228" s="109">
        <f t="shared" si="531"/>
        <v>196.19699210586131</v>
      </c>
      <c r="GP228" s="109">
        <f t="shared" si="532"/>
        <v>474.15433926359867</v>
      </c>
      <c r="GQ228" s="109">
        <f t="shared" si="532"/>
        <v>102.00481959066697</v>
      </c>
      <c r="GR228" s="109">
        <f t="shared" si="532"/>
        <v>27.203735323940769</v>
      </c>
      <c r="GS228" s="109">
        <f t="shared" si="532"/>
        <v>1029.0000887981896</v>
      </c>
      <c r="GT228" s="109">
        <f t="shared" si="532"/>
        <v>474.15433926359867</v>
      </c>
      <c r="GU228" s="109">
        <f t="shared" si="532"/>
        <v>83.021601675585885</v>
      </c>
      <c r="GV228" s="109">
        <f t="shared" si="532"/>
        <v>11.012692714044457</v>
      </c>
      <c r="GW228" s="109">
        <f t="shared" si="532"/>
        <v>107.25422547561375</v>
      </c>
      <c r="GX228" s="109">
        <f t="shared" si="532"/>
        <v>41.564384335211543</v>
      </c>
      <c r="GY228" s="109">
        <f t="shared" si="532"/>
        <v>77.829750051636751</v>
      </c>
      <c r="GZ228" s="109">
        <f t="shared" si="533"/>
        <v>84.334427881117236</v>
      </c>
      <c r="HA228" s="109">
        <f t="shared" si="533"/>
        <v>107.25422547561375</v>
      </c>
      <c r="HB228" s="109">
        <f t="shared" si="533"/>
        <v>11.012692714044457</v>
      </c>
      <c r="HC228" s="109">
        <f t="shared" si="533"/>
        <v>104.20274867034148</v>
      </c>
      <c r="HD228" s="109">
        <f t="shared" si="533"/>
        <v>73.276270785240612</v>
      </c>
      <c r="HE228" s="109">
        <f t="shared" si="533"/>
        <v>358.80029057159652</v>
      </c>
      <c r="HF228" s="109">
        <f t="shared" si="533"/>
        <v>367.39100598097417</v>
      </c>
      <c r="HG228" s="109">
        <f t="shared" si="533"/>
        <v>16.679845554105977</v>
      </c>
      <c r="HH228" s="109">
        <f t="shared" si="533"/>
        <v>23.121307230558017</v>
      </c>
      <c r="HI228" s="109">
        <f t="shared" si="533"/>
        <v>62.099615939926473</v>
      </c>
      <c r="HJ228" s="109">
        <f t="shared" si="534"/>
        <v>11.012692714044457</v>
      </c>
      <c r="HK228" s="109">
        <f t="shared" si="534"/>
        <v>107.25422547561375</v>
      </c>
      <c r="HL228" s="109">
        <f t="shared" si="534"/>
        <v>890.20562565850923</v>
      </c>
      <c r="HM228" s="109">
        <f t="shared" si="534"/>
        <v>107.25422547561375</v>
      </c>
      <c r="HN228" s="109">
        <f t="shared" si="534"/>
        <v>212.64494909540159</v>
      </c>
      <c r="HO228" s="109">
        <f t="shared" si="534"/>
        <v>439.77693378385834</v>
      </c>
      <c r="HP228" s="109">
        <f t="shared" si="534"/>
        <v>45.487696964730212</v>
      </c>
      <c r="HQ228" s="109">
        <f t="shared" si="534"/>
        <v>66.873128424538621</v>
      </c>
      <c r="HR228" s="109"/>
      <c r="HS228" s="109"/>
      <c r="HT228" s="109"/>
      <c r="HU228" s="109"/>
      <c r="HV228" s="109"/>
      <c r="HW228" s="109"/>
      <c r="HX228" s="109"/>
      <c r="HY228" s="109"/>
      <c r="HZ228" s="109"/>
      <c r="IA228" s="109"/>
      <c r="IB228" s="109"/>
      <c r="IC228" s="109"/>
      <c r="ID228" s="109"/>
      <c r="IE228" s="109"/>
      <c r="IF228" s="109"/>
      <c r="IG228" s="109"/>
      <c r="IH228" s="109"/>
      <c r="II228" s="109"/>
      <c r="IJ228" s="109"/>
      <c r="IK228" s="109"/>
      <c r="IL228" s="109"/>
      <c r="IM228" s="109"/>
      <c r="IN228" s="109"/>
      <c r="IO228" s="109"/>
      <c r="IP228" s="109"/>
      <c r="IQ228" s="109"/>
      <c r="IR228" s="109"/>
      <c r="IS228" s="109"/>
      <c r="IT228" s="109"/>
      <c r="IU228" s="109"/>
      <c r="IV228" s="109"/>
      <c r="IW228" s="109"/>
      <c r="IX228" s="109"/>
      <c r="IY228" s="109"/>
      <c r="IZ228" s="109"/>
      <c r="JA228" s="109"/>
      <c r="JB228" s="109"/>
      <c r="JC228" s="109"/>
      <c r="JD228" s="109"/>
      <c r="JE228" s="109"/>
      <c r="JF228" s="109"/>
      <c r="JG228" s="109"/>
      <c r="JH228" s="109"/>
      <c r="JI228" s="109"/>
      <c r="JJ228" s="109"/>
      <c r="JK228" s="109"/>
      <c r="JL228" s="109"/>
      <c r="JM228" s="109"/>
      <c r="JN228" s="109"/>
      <c r="JO228" s="109"/>
      <c r="JP228" s="109" t="str">
        <f t="shared" si="490"/>
        <v>Water Pollution_anthracene_Freshwater_Health_N/A for WP Interim Methodology</v>
      </c>
    </row>
    <row r="229" spans="2:276">
      <c r="B229" s="111" t="s">
        <v>9</v>
      </c>
      <c r="C229" s="114" t="s">
        <v>437</v>
      </c>
      <c r="D229" s="112" t="s">
        <v>396</v>
      </c>
      <c r="E229" s="112" t="s">
        <v>395</v>
      </c>
      <c r="F229" s="112" t="s">
        <v>390</v>
      </c>
      <c r="G229" s="112" t="s">
        <v>391</v>
      </c>
      <c r="H229" s="109">
        <f t="shared" si="513"/>
        <v>8.5461259260395916</v>
      </c>
      <c r="I229" s="109">
        <f t="shared" si="513"/>
        <v>8.0898034029442059</v>
      </c>
      <c r="J229" s="109">
        <f t="shared" si="513"/>
        <v>11.477212908680668</v>
      </c>
      <c r="K229" s="109">
        <f t="shared" si="513"/>
        <v>4.484967426348196</v>
      </c>
      <c r="L229" s="109">
        <f t="shared" si="513"/>
        <v>15.702282959420335</v>
      </c>
      <c r="M229" s="109">
        <f t="shared" si="513"/>
        <v>9.0360054983341005</v>
      </c>
      <c r="N229" s="109">
        <f t="shared" si="513"/>
        <v>7.5755878302487254</v>
      </c>
      <c r="O229" s="109">
        <f t="shared" si="513"/>
        <v>7.659550501781534</v>
      </c>
      <c r="P229" s="109">
        <f t="shared" si="513"/>
        <v>10.04929934373134</v>
      </c>
      <c r="Q229" s="109">
        <f t="shared" si="513"/>
        <v>7.5755878302487254</v>
      </c>
      <c r="R229" s="109">
        <f t="shared" si="514"/>
        <v>3.804292421304114</v>
      </c>
      <c r="S229" s="109">
        <f t="shared" si="514"/>
        <v>30.169606613633828</v>
      </c>
      <c r="T229" s="109">
        <f t="shared" si="514"/>
        <v>8.6951373423753893</v>
      </c>
      <c r="U229" s="109">
        <f t="shared" si="514"/>
        <v>7.5755878302487254</v>
      </c>
      <c r="V229" s="109">
        <f t="shared" si="514"/>
        <v>14.695669668916279</v>
      </c>
      <c r="W229" s="109">
        <f t="shared" si="514"/>
        <v>53.867607110614934</v>
      </c>
      <c r="X229" s="109">
        <f t="shared" si="514"/>
        <v>7.5755878302487254</v>
      </c>
      <c r="Y229" s="109">
        <f t="shared" si="514"/>
        <v>7.6842691766261959</v>
      </c>
      <c r="Z229" s="109">
        <f t="shared" si="514"/>
        <v>36.118732495268745</v>
      </c>
      <c r="AA229" s="109">
        <f t="shared" si="514"/>
        <v>6.5748372375272108</v>
      </c>
      <c r="AB229" s="109">
        <f t="shared" si="515"/>
        <v>19.793093832323581</v>
      </c>
      <c r="AC229" s="109">
        <f t="shared" si="515"/>
        <v>6.4481646242405164</v>
      </c>
      <c r="AD229" s="109">
        <f t="shared" si="515"/>
        <v>4.9805850100566751</v>
      </c>
      <c r="AE229" s="109">
        <f t="shared" si="515"/>
        <v>8.197105082839526</v>
      </c>
      <c r="AF229" s="109">
        <f t="shared" si="515"/>
        <v>8.9590985965206205</v>
      </c>
      <c r="AG229" s="109">
        <f t="shared" si="515"/>
        <v>23.388486604845362</v>
      </c>
      <c r="AH229" s="109">
        <f t="shared" si="515"/>
        <v>6.6030842538016623</v>
      </c>
      <c r="AI229" s="109">
        <f t="shared" si="515"/>
        <v>7.5755878302487254</v>
      </c>
      <c r="AJ229" s="109">
        <f t="shared" si="515"/>
        <v>18.021847020818253</v>
      </c>
      <c r="AK229" s="109">
        <f t="shared" si="515"/>
        <v>8.3695576194507684</v>
      </c>
      <c r="AL229" s="109">
        <f t="shared" si="516"/>
        <v>17.425253365021035</v>
      </c>
      <c r="AM229" s="109">
        <f t="shared" si="516"/>
        <v>22.845979261988845</v>
      </c>
      <c r="AN229" s="109">
        <f t="shared" si="516"/>
        <v>14.802852425978449</v>
      </c>
      <c r="AO229" s="109">
        <f t="shared" si="516"/>
        <v>9.5677350934277445</v>
      </c>
      <c r="AP229" s="109">
        <f t="shared" si="516"/>
        <v>16.076065187355233</v>
      </c>
      <c r="AQ229" s="109">
        <f t="shared" si="516"/>
        <v>4.7167977406305628</v>
      </c>
      <c r="AR229" s="109">
        <f t="shared" si="516"/>
        <v>7.5755878302487254</v>
      </c>
      <c r="AS229" s="109">
        <f t="shared" si="516"/>
        <v>4.386039298460255</v>
      </c>
      <c r="AT229" s="109">
        <f t="shared" si="516"/>
        <v>8.8977357883771919</v>
      </c>
      <c r="AU229" s="109">
        <f t="shared" si="516"/>
        <v>15.702282959420335</v>
      </c>
      <c r="AV229" s="109">
        <f t="shared" si="517"/>
        <v>6.3728598057271055</v>
      </c>
      <c r="AW229" s="109">
        <f t="shared" si="517"/>
        <v>49.689795779169714</v>
      </c>
      <c r="AX229" s="109">
        <f t="shared" si="517"/>
        <v>5.8408411979969008</v>
      </c>
      <c r="AY229" s="109">
        <f t="shared" si="517"/>
        <v>14.802852425978449</v>
      </c>
      <c r="AZ229" s="109">
        <f t="shared" si="517"/>
        <v>25.475071400160534</v>
      </c>
      <c r="BA229" s="109">
        <f t="shared" si="517"/>
        <v>18.415483089041128</v>
      </c>
      <c r="BB229" s="109">
        <f t="shared" si="517"/>
        <v>6.7174460143724533</v>
      </c>
      <c r="BC229" s="109">
        <f t="shared" si="517"/>
        <v>19.730915884994459</v>
      </c>
      <c r="BD229" s="109">
        <f t="shared" si="517"/>
        <v>6.2635229381856439</v>
      </c>
      <c r="BE229" s="109">
        <f t="shared" si="517"/>
        <v>8.3525505064118004</v>
      </c>
      <c r="BF229" s="109">
        <f t="shared" si="518"/>
        <v>7.5755878302487254</v>
      </c>
      <c r="BG229" s="109">
        <f t="shared" si="518"/>
        <v>11.875496668672193</v>
      </c>
      <c r="BH229" s="109">
        <f t="shared" si="518"/>
        <v>32.93491547359659</v>
      </c>
      <c r="BI229" s="109">
        <f t="shared" si="518"/>
        <v>9.2383326095942433</v>
      </c>
      <c r="BJ229" s="109">
        <f t="shared" si="518"/>
        <v>9.4449742123422986</v>
      </c>
      <c r="BK229" s="109">
        <f t="shared" si="518"/>
        <v>7.5755878302487254</v>
      </c>
      <c r="BL229" s="109">
        <f t="shared" si="518"/>
        <v>11.04598383695641</v>
      </c>
      <c r="BM229" s="109">
        <f t="shared" si="518"/>
        <v>5.2977807114034379</v>
      </c>
      <c r="BN229" s="109">
        <f t="shared" si="518"/>
        <v>22.489192408321163</v>
      </c>
      <c r="BO229" s="109">
        <f t="shared" si="518"/>
        <v>9.8172269918997213</v>
      </c>
      <c r="BP229" s="109">
        <f t="shared" si="519"/>
        <v>12.399240017224619</v>
      </c>
      <c r="BQ229" s="109">
        <f t="shared" si="519"/>
        <v>7.1063248611151719</v>
      </c>
      <c r="BR229" s="109">
        <f t="shared" si="519"/>
        <v>6.7269863062988513</v>
      </c>
      <c r="BS229" s="109">
        <f t="shared" si="519"/>
        <v>14.802852425978449</v>
      </c>
      <c r="BT229" s="109">
        <f t="shared" si="519"/>
        <v>8.3755815479774469</v>
      </c>
      <c r="BU229" s="109">
        <f t="shared" si="519"/>
        <v>11.875496668672193</v>
      </c>
      <c r="BV229" s="109">
        <f t="shared" si="519"/>
        <v>4.484967426348196</v>
      </c>
      <c r="BW229" s="109">
        <f t="shared" si="519"/>
        <v>8.8004979943587447</v>
      </c>
      <c r="BX229" s="109">
        <f t="shared" si="519"/>
        <v>15.798440499950196</v>
      </c>
      <c r="BY229" s="109">
        <f t="shared" si="519"/>
        <v>4.484967426348196</v>
      </c>
      <c r="BZ229" s="109">
        <f t="shared" si="520"/>
        <v>6.4010841063997974</v>
      </c>
      <c r="CA229" s="109">
        <f t="shared" si="520"/>
        <v>14.802852425978449</v>
      </c>
      <c r="CB229" s="109">
        <f t="shared" si="520"/>
        <v>7.4790975796467567</v>
      </c>
      <c r="CC229" s="109">
        <f t="shared" si="520"/>
        <v>17.285779268907714</v>
      </c>
      <c r="CD229" s="109">
        <f t="shared" si="520"/>
        <v>31.950381882118446</v>
      </c>
      <c r="CE229" s="109">
        <f t="shared" si="520"/>
        <v>15.702282959420335</v>
      </c>
      <c r="CF229" s="109">
        <f t="shared" si="520"/>
        <v>8.8358168771603225</v>
      </c>
      <c r="CG229" s="109">
        <f t="shared" si="520"/>
        <v>3.9524766646335734</v>
      </c>
      <c r="CH229" s="109">
        <f t="shared" si="520"/>
        <v>7.5755878302487254</v>
      </c>
      <c r="CI229" s="109">
        <f t="shared" si="520"/>
        <v>18.021847020818253</v>
      </c>
      <c r="CJ229" s="109">
        <f t="shared" si="521"/>
        <v>7.2561932646583518</v>
      </c>
      <c r="CK229" s="109">
        <f t="shared" si="521"/>
        <v>21.784456742867246</v>
      </c>
      <c r="CL229" s="109">
        <f t="shared" si="521"/>
        <v>7.319886162499107</v>
      </c>
      <c r="CM229" s="109">
        <f t="shared" si="521"/>
        <v>7.1443310276736831</v>
      </c>
      <c r="CN229" s="109">
        <f t="shared" si="521"/>
        <v>8.2204943986077446</v>
      </c>
      <c r="CO229" s="109">
        <f t="shared" si="521"/>
        <v>7.7228242402774798</v>
      </c>
      <c r="CP229" s="109">
        <f t="shared" si="521"/>
        <v>18.021847020818253</v>
      </c>
      <c r="CQ229" s="109">
        <f t="shared" si="521"/>
        <v>13.405960847888156</v>
      </c>
      <c r="CR229" s="109">
        <f t="shared" si="521"/>
        <v>5.2911649737075601</v>
      </c>
      <c r="CS229" s="109">
        <f t="shared" si="521"/>
        <v>37.13143484741753</v>
      </c>
      <c r="CT229" s="109">
        <f t="shared" si="522"/>
        <v>6.5962136964870863</v>
      </c>
      <c r="CU229" s="109">
        <f t="shared" si="522"/>
        <v>14.258146205869345</v>
      </c>
      <c r="CV229" s="109">
        <f t="shared" si="522"/>
        <v>19.124526251422925</v>
      </c>
      <c r="CW229" s="109">
        <f t="shared" si="522"/>
        <v>7.3020737606115622</v>
      </c>
      <c r="CX229" s="109">
        <f t="shared" si="522"/>
        <v>15.702282959420335</v>
      </c>
      <c r="CY229" s="109">
        <f t="shared" si="522"/>
        <v>22.538995745790206</v>
      </c>
      <c r="CZ229" s="109">
        <f t="shared" si="522"/>
        <v>11.561841045671141</v>
      </c>
      <c r="DA229" s="109">
        <f t="shared" si="522"/>
        <v>7.5755878302487254</v>
      </c>
      <c r="DB229" s="109">
        <f t="shared" si="522"/>
        <v>12.967878917920659</v>
      </c>
      <c r="DC229" s="109">
        <f t="shared" si="522"/>
        <v>20.526238331030349</v>
      </c>
      <c r="DD229" s="109">
        <f t="shared" si="523"/>
        <v>5.4516709236346594</v>
      </c>
      <c r="DE229" s="109">
        <f t="shared" si="523"/>
        <v>9.484432745261957</v>
      </c>
      <c r="DF229" s="109">
        <f t="shared" si="523"/>
        <v>18.021847020818253</v>
      </c>
      <c r="DG229" s="109">
        <f t="shared" si="523"/>
        <v>11.180773944445988</v>
      </c>
      <c r="DH229" s="109">
        <f t="shared" si="523"/>
        <v>53.494951421696946</v>
      </c>
      <c r="DI229" s="109">
        <f t="shared" si="523"/>
        <v>11.875496668672193</v>
      </c>
      <c r="DJ229" s="109">
        <f t="shared" si="523"/>
        <v>14.695669668916279</v>
      </c>
      <c r="DK229" s="109">
        <f t="shared" si="523"/>
        <v>10.065990135155628</v>
      </c>
      <c r="DL229" s="109">
        <f t="shared" si="523"/>
        <v>11.068085174529399</v>
      </c>
      <c r="DM229" s="109">
        <f t="shared" si="523"/>
        <v>7.2322039417921289</v>
      </c>
      <c r="DN229" s="109">
        <f t="shared" si="524"/>
        <v>14.695669668916279</v>
      </c>
      <c r="DO229" s="109">
        <f t="shared" si="524"/>
        <v>7.6076037296169616</v>
      </c>
      <c r="DP229" s="109">
        <f t="shared" si="524"/>
        <v>6.5788106335287324</v>
      </c>
      <c r="DQ229" s="109">
        <f t="shared" si="524"/>
        <v>8.3363615520302101</v>
      </c>
      <c r="DR229" s="109">
        <f t="shared" si="524"/>
        <v>15.702282959420335</v>
      </c>
      <c r="DS229" s="109">
        <f t="shared" si="524"/>
        <v>16.265627886432458</v>
      </c>
      <c r="DT229" s="109">
        <f t="shared" si="524"/>
        <v>15.702282959420335</v>
      </c>
      <c r="DU229" s="109">
        <f t="shared" si="524"/>
        <v>18.021847020818253</v>
      </c>
      <c r="DV229" s="109">
        <f t="shared" si="524"/>
        <v>6.1051475597150491</v>
      </c>
      <c r="DW229" s="109">
        <f t="shared" si="524"/>
        <v>12.954921607939283</v>
      </c>
      <c r="DX229" s="109">
        <f t="shared" si="525"/>
        <v>25.010226446658887</v>
      </c>
      <c r="DY229" s="109">
        <f t="shared" si="525"/>
        <v>24.865565013936823</v>
      </c>
      <c r="DZ229" s="109">
        <f t="shared" si="525"/>
        <v>8.0672864100145034</v>
      </c>
      <c r="EA229" s="109">
        <f t="shared" si="525"/>
        <v>14.695669668916279</v>
      </c>
      <c r="EB229" s="109">
        <f t="shared" si="525"/>
        <v>18.021847020818253</v>
      </c>
      <c r="EC229" s="109">
        <f t="shared" si="525"/>
        <v>9.6963867850385004</v>
      </c>
      <c r="ED229" s="109">
        <f t="shared" si="525"/>
        <v>14.802852425978449</v>
      </c>
      <c r="EE229" s="109">
        <f t="shared" si="525"/>
        <v>9.6781549089076169</v>
      </c>
      <c r="EF229" s="109">
        <f t="shared" si="525"/>
        <v>18.021847020818253</v>
      </c>
      <c r="EG229" s="109">
        <f t="shared" si="525"/>
        <v>9.8883065562869756</v>
      </c>
      <c r="EH229" s="109">
        <f t="shared" si="526"/>
        <v>15.702282959420335</v>
      </c>
      <c r="EI229" s="109">
        <f t="shared" si="526"/>
        <v>4.6635708596887726</v>
      </c>
      <c r="EJ229" s="109">
        <f t="shared" si="526"/>
        <v>11.875496668672193</v>
      </c>
      <c r="EK229" s="109">
        <f t="shared" si="526"/>
        <v>14.086825523541055</v>
      </c>
      <c r="EL229" s="109">
        <f t="shared" si="526"/>
        <v>6.7581323612389399</v>
      </c>
      <c r="EM229" s="109">
        <f t="shared" si="526"/>
        <v>14.976056145743884</v>
      </c>
      <c r="EN229" s="109">
        <f t="shared" si="526"/>
        <v>6.0796968330086845</v>
      </c>
      <c r="EO229" s="109">
        <f t="shared" si="526"/>
        <v>18.021847020818253</v>
      </c>
      <c r="EP229" s="109">
        <f t="shared" si="526"/>
        <v>13.065680482007151</v>
      </c>
      <c r="EQ229" s="109">
        <f t="shared" si="526"/>
        <v>20.713133815612359</v>
      </c>
      <c r="ER229" s="109">
        <f t="shared" si="527"/>
        <v>4.484967426348196</v>
      </c>
      <c r="ES229" s="109">
        <f t="shared" si="527"/>
        <v>5.1253769285791</v>
      </c>
      <c r="ET229" s="109">
        <f t="shared" si="527"/>
        <v>5.668498015690548</v>
      </c>
      <c r="EU229" s="109">
        <f t="shared" si="527"/>
        <v>12.727007560238889</v>
      </c>
      <c r="EV229" s="109">
        <f t="shared" si="527"/>
        <v>36.07765320044134</v>
      </c>
      <c r="EW229" s="109">
        <f t="shared" si="527"/>
        <v>27.034961350595719</v>
      </c>
      <c r="EX229" s="109">
        <f t="shared" si="527"/>
        <v>18.021847020818253</v>
      </c>
      <c r="EY229" s="109">
        <f t="shared" si="527"/>
        <v>5.9671642976248123</v>
      </c>
      <c r="EZ229" s="109">
        <f t="shared" si="527"/>
        <v>9.12495110845704</v>
      </c>
      <c r="FA229" s="109">
        <f t="shared" si="527"/>
        <v>39.100908856122132</v>
      </c>
      <c r="FB229" s="109">
        <f t="shared" si="528"/>
        <v>18.021847020818253</v>
      </c>
      <c r="FC229" s="109">
        <f t="shared" si="528"/>
        <v>6.0453840779905459</v>
      </c>
      <c r="FD229" s="109">
        <f t="shared" si="528"/>
        <v>4.5717778711039658</v>
      </c>
      <c r="FE229" s="109">
        <f t="shared" si="528"/>
        <v>8.1743102728960793</v>
      </c>
      <c r="FF229" s="109">
        <f t="shared" si="528"/>
        <v>12.55430873257561</v>
      </c>
      <c r="FG229" s="109">
        <f t="shared" si="528"/>
        <v>7.3120197729382843</v>
      </c>
      <c r="FH229" s="109">
        <f t="shared" si="528"/>
        <v>23.539071269073272</v>
      </c>
      <c r="FI229" s="109">
        <f t="shared" si="528"/>
        <v>15.245284185044168</v>
      </c>
      <c r="FJ229" s="109">
        <f t="shared" si="528"/>
        <v>7.5755878302487254</v>
      </c>
      <c r="FK229" s="109">
        <f t="shared" si="528"/>
        <v>14.695669668916279</v>
      </c>
      <c r="FL229" s="109">
        <f t="shared" si="529"/>
        <v>10.322025712817162</v>
      </c>
      <c r="FM229" s="109">
        <f t="shared" si="529"/>
        <v>5.9640039559138716</v>
      </c>
      <c r="FN229" s="109">
        <f t="shared" si="529"/>
        <v>26.939771180847419</v>
      </c>
      <c r="FO229" s="109">
        <f t="shared" si="529"/>
        <v>4.484967426348196</v>
      </c>
      <c r="FP229" s="109">
        <f t="shared" si="529"/>
        <v>15.702282959420335</v>
      </c>
      <c r="FQ229" s="109">
        <f t="shared" si="529"/>
        <v>14.802852425978449</v>
      </c>
      <c r="FR229" s="109">
        <f t="shared" si="529"/>
        <v>13.654284365158755</v>
      </c>
      <c r="FS229" s="109">
        <f t="shared" si="529"/>
        <v>28.52851804407657</v>
      </c>
      <c r="FT229" s="109">
        <f t="shared" si="529"/>
        <v>9.0705288535134692</v>
      </c>
      <c r="FU229" s="109">
        <f t="shared" si="529"/>
        <v>14.802852425978449</v>
      </c>
      <c r="FV229" s="109">
        <f t="shared" si="530"/>
        <v>12.296137480321832</v>
      </c>
      <c r="FW229" s="109">
        <f t="shared" si="530"/>
        <v>18.021847020818253</v>
      </c>
      <c r="FX229" s="109">
        <f t="shared" si="530"/>
        <v>7.5755878302487254</v>
      </c>
      <c r="FY229" s="109">
        <f t="shared" si="530"/>
        <v>27.557356166670221</v>
      </c>
      <c r="FZ229" s="109">
        <f t="shared" si="530"/>
        <v>12.410315680517211</v>
      </c>
      <c r="GA229" s="109">
        <f t="shared" si="530"/>
        <v>4.5252329291613753</v>
      </c>
      <c r="GB229" s="109">
        <f t="shared" si="530"/>
        <v>7.8760048362276409</v>
      </c>
      <c r="GC229" s="109">
        <f t="shared" si="530"/>
        <v>11.485054134195478</v>
      </c>
      <c r="GD229" s="109">
        <f t="shared" si="530"/>
        <v>14.802852425978449</v>
      </c>
      <c r="GE229" s="109">
        <f t="shared" si="530"/>
        <v>15.833724436261251</v>
      </c>
      <c r="GF229" s="109">
        <f t="shared" si="531"/>
        <v>17.366612865299739</v>
      </c>
      <c r="GG229" s="109">
        <f t="shared" si="531"/>
        <v>7.5755878302487254</v>
      </c>
      <c r="GH229" s="109">
        <f t="shared" si="531"/>
        <v>7.5755878302487254</v>
      </c>
      <c r="GI229" s="109">
        <f t="shared" si="531"/>
        <v>7.5755878302487254</v>
      </c>
      <c r="GJ229" s="109">
        <f t="shared" si="531"/>
        <v>7.5755878302487254</v>
      </c>
      <c r="GK229" s="109">
        <f t="shared" si="531"/>
        <v>7.5121066793216773</v>
      </c>
      <c r="GL229" s="109">
        <f t="shared" si="531"/>
        <v>4.3680257063113377</v>
      </c>
      <c r="GM229" s="109">
        <f t="shared" si="531"/>
        <v>7.5468827311507427</v>
      </c>
      <c r="GN229" s="109">
        <f t="shared" si="531"/>
        <v>35.596590125175091</v>
      </c>
      <c r="GO229" s="109">
        <f t="shared" si="531"/>
        <v>13.316385892072734</v>
      </c>
      <c r="GP229" s="109">
        <f t="shared" si="532"/>
        <v>18.021847020818253</v>
      </c>
      <c r="GQ229" s="109">
        <f t="shared" si="532"/>
        <v>10.608862804732322</v>
      </c>
      <c r="GR229" s="109">
        <f t="shared" si="532"/>
        <v>9.5746503129450762</v>
      </c>
      <c r="GS229" s="109">
        <f t="shared" si="532"/>
        <v>21.307545200091255</v>
      </c>
      <c r="GT229" s="109">
        <f t="shared" si="532"/>
        <v>18.021847020818253</v>
      </c>
      <c r="GU229" s="109">
        <f t="shared" si="532"/>
        <v>45.486816681761319</v>
      </c>
      <c r="GV229" s="109">
        <f t="shared" si="532"/>
        <v>4.484967426348196</v>
      </c>
      <c r="GW229" s="109">
        <f t="shared" si="532"/>
        <v>7.5755878302487254</v>
      </c>
      <c r="GX229" s="109">
        <f t="shared" si="532"/>
        <v>11.933928338968808</v>
      </c>
      <c r="GY229" s="109">
        <f t="shared" si="532"/>
        <v>11.777692061069782</v>
      </c>
      <c r="GZ229" s="109">
        <f t="shared" si="533"/>
        <v>6.871839357198871</v>
      </c>
      <c r="HA229" s="109">
        <f t="shared" si="533"/>
        <v>7.5755878302487254</v>
      </c>
      <c r="HB229" s="109">
        <f t="shared" si="533"/>
        <v>4.484967426348196</v>
      </c>
      <c r="HC229" s="109">
        <f t="shared" si="533"/>
        <v>14.836283606788834</v>
      </c>
      <c r="HD229" s="109">
        <f t="shared" si="533"/>
        <v>9.3178455804133797</v>
      </c>
      <c r="HE229" s="109">
        <f t="shared" si="533"/>
        <v>16.715253319356883</v>
      </c>
      <c r="HF229" s="109">
        <f t="shared" si="533"/>
        <v>8.7672784981532139</v>
      </c>
      <c r="HG229" s="109">
        <f t="shared" si="533"/>
        <v>10.675219467457413</v>
      </c>
      <c r="HH229" s="109">
        <f t="shared" si="533"/>
        <v>7.3511414791652188</v>
      </c>
      <c r="HI229" s="109">
        <f t="shared" si="533"/>
        <v>13.517635651251481</v>
      </c>
      <c r="HJ229" s="109">
        <f t="shared" si="534"/>
        <v>4.484967426348196</v>
      </c>
      <c r="HK229" s="109">
        <f t="shared" si="534"/>
        <v>7.5755878302487254</v>
      </c>
      <c r="HL229" s="109">
        <f t="shared" si="534"/>
        <v>19.899227967552996</v>
      </c>
      <c r="HM229" s="109">
        <f t="shared" si="534"/>
        <v>7.5755878302487254</v>
      </c>
      <c r="HN229" s="109">
        <f t="shared" si="534"/>
        <v>14.695669668916279</v>
      </c>
      <c r="HO229" s="109">
        <f t="shared" si="534"/>
        <v>13.407768870701753</v>
      </c>
      <c r="HP229" s="109">
        <f t="shared" si="534"/>
        <v>7.2822184643812751</v>
      </c>
      <c r="HQ229" s="109">
        <f t="shared" si="534"/>
        <v>17.352371661124419</v>
      </c>
      <c r="HR229" s="109"/>
      <c r="HS229" s="109"/>
      <c r="HT229" s="109"/>
      <c r="HU229" s="109"/>
      <c r="HV229" s="109"/>
      <c r="HW229" s="109"/>
      <c r="HX229" s="109"/>
      <c r="HY229" s="109"/>
      <c r="HZ229" s="109"/>
      <c r="IA229" s="109"/>
      <c r="IB229" s="109"/>
      <c r="IC229" s="109"/>
      <c r="ID229" s="109"/>
      <c r="IE229" s="109"/>
      <c r="IF229" s="109"/>
      <c r="IG229" s="109"/>
      <c r="IH229" s="109"/>
      <c r="II229" s="109"/>
      <c r="IJ229" s="109"/>
      <c r="IK229" s="109"/>
      <c r="IL229" s="109"/>
      <c r="IM229" s="109"/>
      <c r="IN229" s="109"/>
      <c r="IO229" s="109"/>
      <c r="IP229" s="109"/>
      <c r="IQ229" s="109"/>
      <c r="IR229" s="109"/>
      <c r="IS229" s="109"/>
      <c r="IT229" s="109"/>
      <c r="IU229" s="109"/>
      <c r="IV229" s="109"/>
      <c r="IW229" s="109"/>
      <c r="IX229" s="109"/>
      <c r="IY229" s="109"/>
      <c r="IZ229" s="109"/>
      <c r="JA229" s="109"/>
      <c r="JB229" s="109"/>
      <c r="JC229" s="109"/>
      <c r="JD229" s="109"/>
      <c r="JE229" s="109"/>
      <c r="JF229" s="109"/>
      <c r="JG229" s="109"/>
      <c r="JH229" s="109"/>
      <c r="JI229" s="109"/>
      <c r="JJ229" s="109"/>
      <c r="JK229" s="109"/>
      <c r="JL229" s="109"/>
      <c r="JM229" s="109"/>
      <c r="JN229" s="109"/>
      <c r="JO229" s="109"/>
      <c r="JP229" s="109" t="str">
        <f t="shared" si="490"/>
        <v>Water Pollution_anthracene_Seawater_Health_N/A for WP Interim Methodology</v>
      </c>
    </row>
    <row r="230" spans="2:276">
      <c r="B230" s="111" t="s">
        <v>9</v>
      </c>
      <c r="C230" s="114" t="s">
        <v>437</v>
      </c>
      <c r="D230" s="112" t="s">
        <v>384</v>
      </c>
      <c r="E230" s="112" t="s">
        <v>395</v>
      </c>
      <c r="F230" s="112" t="s">
        <v>390</v>
      </c>
      <c r="G230" s="112" t="s">
        <v>391</v>
      </c>
      <c r="H230" s="109">
        <f t="shared" si="513"/>
        <v>131.81107645930058</v>
      </c>
      <c r="I230" s="109">
        <f t="shared" si="513"/>
        <v>21.94889740046996</v>
      </c>
      <c r="J230" s="109">
        <f t="shared" si="513"/>
        <v>68.882457808285153</v>
      </c>
      <c r="K230" s="109">
        <f t="shared" si="513"/>
        <v>4.484967426348196</v>
      </c>
      <c r="L230" s="109">
        <f t="shared" si="513"/>
        <v>192.75832291227681</v>
      </c>
      <c r="M230" s="109">
        <f t="shared" si="513"/>
        <v>72.988933129421952</v>
      </c>
      <c r="N230" s="109">
        <f t="shared" si="513"/>
        <v>7.5755878302487254</v>
      </c>
      <c r="O230" s="109">
        <f t="shared" si="513"/>
        <v>16.325567855363463</v>
      </c>
      <c r="P230" s="109">
        <f t="shared" si="513"/>
        <v>30.567516547407173</v>
      </c>
      <c r="Q230" s="109">
        <f t="shared" si="513"/>
        <v>7.5755878302487254</v>
      </c>
      <c r="R230" s="109">
        <f t="shared" si="514"/>
        <v>6.9814934731502252</v>
      </c>
      <c r="S230" s="109">
        <f t="shared" si="514"/>
        <v>100.82725733003052</v>
      </c>
      <c r="T230" s="109">
        <f t="shared" si="514"/>
        <v>112.71869563095679</v>
      </c>
      <c r="U230" s="109">
        <f t="shared" si="514"/>
        <v>7.7187662253625282</v>
      </c>
      <c r="V230" s="109">
        <f t="shared" si="514"/>
        <v>14.695669668916279</v>
      </c>
      <c r="W230" s="109">
        <f t="shared" si="514"/>
        <v>1134.3115398492916</v>
      </c>
      <c r="X230" s="109">
        <f t="shared" si="514"/>
        <v>7.5755878302487254</v>
      </c>
      <c r="Y230" s="109">
        <f t="shared" si="514"/>
        <v>123.64168638829295</v>
      </c>
      <c r="Z230" s="109">
        <f t="shared" si="514"/>
        <v>923.10300704781639</v>
      </c>
      <c r="AA230" s="109">
        <f t="shared" si="514"/>
        <v>17.997525551661237</v>
      </c>
      <c r="AB230" s="109">
        <f t="shared" si="515"/>
        <v>210.46483098776011</v>
      </c>
      <c r="AC230" s="109">
        <f t="shared" si="515"/>
        <v>6.4481646242405164</v>
      </c>
      <c r="AD230" s="109">
        <f t="shared" si="515"/>
        <v>48.178492031742159</v>
      </c>
      <c r="AE230" s="109">
        <f t="shared" si="515"/>
        <v>10.399611307183145</v>
      </c>
      <c r="AF230" s="109">
        <f t="shared" si="515"/>
        <v>189.76578031489842</v>
      </c>
      <c r="AG230" s="109">
        <f t="shared" si="515"/>
        <v>19.663658506206311</v>
      </c>
      <c r="AH230" s="109">
        <f t="shared" si="515"/>
        <v>39.544980668122591</v>
      </c>
      <c r="AI230" s="109">
        <f t="shared" si="515"/>
        <v>7.5755878302487254</v>
      </c>
      <c r="AJ230" s="109">
        <f t="shared" si="515"/>
        <v>76.799554349014869</v>
      </c>
      <c r="AK230" s="109">
        <f t="shared" si="515"/>
        <v>111.08563247562867</v>
      </c>
      <c r="AL230" s="109">
        <f t="shared" si="516"/>
        <v>271.04709594695294</v>
      </c>
      <c r="AM230" s="109">
        <f t="shared" si="516"/>
        <v>23.259375616503551</v>
      </c>
      <c r="AN230" s="109">
        <f t="shared" si="516"/>
        <v>37.264940581727075</v>
      </c>
      <c r="AO230" s="109">
        <f t="shared" si="516"/>
        <v>101.22576992233174</v>
      </c>
      <c r="AP230" s="109">
        <f t="shared" si="516"/>
        <v>80.718018328578694</v>
      </c>
      <c r="AQ230" s="109">
        <f t="shared" si="516"/>
        <v>6.6075883229732728</v>
      </c>
      <c r="AR230" s="109">
        <f t="shared" si="516"/>
        <v>7.5755878302487254</v>
      </c>
      <c r="AS230" s="109">
        <f t="shared" si="516"/>
        <v>85.127288781386341</v>
      </c>
      <c r="AT230" s="109">
        <f t="shared" si="516"/>
        <v>51.99163719223781</v>
      </c>
      <c r="AU230" s="109">
        <f t="shared" si="516"/>
        <v>167.28730624390678</v>
      </c>
      <c r="AV230" s="109">
        <f t="shared" si="517"/>
        <v>18.364838092996219</v>
      </c>
      <c r="AW230" s="109">
        <f t="shared" si="517"/>
        <v>535.54266200280153</v>
      </c>
      <c r="AX230" s="109">
        <f t="shared" si="517"/>
        <v>17.970489000713521</v>
      </c>
      <c r="AY230" s="109">
        <f t="shared" si="517"/>
        <v>14.802852425978449</v>
      </c>
      <c r="AZ230" s="109">
        <f t="shared" si="517"/>
        <v>19.408214414535855</v>
      </c>
      <c r="BA230" s="109">
        <f t="shared" si="517"/>
        <v>224.16504537963846</v>
      </c>
      <c r="BB230" s="109">
        <f t="shared" si="517"/>
        <v>114.14799549404964</v>
      </c>
      <c r="BC230" s="109">
        <f t="shared" si="517"/>
        <v>77.531440744777598</v>
      </c>
      <c r="BD230" s="109">
        <f t="shared" si="517"/>
        <v>81.756811921652456</v>
      </c>
      <c r="BE230" s="109">
        <f t="shared" si="517"/>
        <v>671.5962184060088</v>
      </c>
      <c r="BF230" s="109">
        <f t="shared" si="518"/>
        <v>74.549893265702124</v>
      </c>
      <c r="BG230" s="109">
        <f t="shared" si="518"/>
        <v>51.036395300132838</v>
      </c>
      <c r="BH230" s="109">
        <f t="shared" si="518"/>
        <v>119.65970223976394</v>
      </c>
      <c r="BI230" s="109">
        <f t="shared" si="518"/>
        <v>96.412735957057777</v>
      </c>
      <c r="BJ230" s="109">
        <f t="shared" si="518"/>
        <v>24.660911911431441</v>
      </c>
      <c r="BK230" s="109">
        <f t="shared" si="518"/>
        <v>7.5755878302487254</v>
      </c>
      <c r="BL230" s="109">
        <f t="shared" si="518"/>
        <v>64.485740333044291</v>
      </c>
      <c r="BM230" s="109">
        <f t="shared" si="518"/>
        <v>16.836403786648262</v>
      </c>
      <c r="BN230" s="109">
        <f t="shared" si="518"/>
        <v>356.42019601027948</v>
      </c>
      <c r="BO230" s="109">
        <f t="shared" si="518"/>
        <v>115.47304858713464</v>
      </c>
      <c r="BP230" s="109">
        <f t="shared" si="519"/>
        <v>535.30351113472773</v>
      </c>
      <c r="BQ230" s="109">
        <f t="shared" si="519"/>
        <v>120.60976626217155</v>
      </c>
      <c r="BR230" s="109">
        <f t="shared" si="519"/>
        <v>29.153760262937148</v>
      </c>
      <c r="BS230" s="109">
        <f t="shared" si="519"/>
        <v>124.15656563620094</v>
      </c>
      <c r="BT230" s="109">
        <f t="shared" si="519"/>
        <v>115.27532190300231</v>
      </c>
      <c r="BU230" s="109">
        <f t="shared" si="519"/>
        <v>12.00992177418099</v>
      </c>
      <c r="BV230" s="109">
        <f t="shared" si="519"/>
        <v>6.7033380993223863</v>
      </c>
      <c r="BW230" s="109">
        <f t="shared" si="519"/>
        <v>27.211128014415216</v>
      </c>
      <c r="BX230" s="109">
        <f t="shared" si="519"/>
        <v>475.16228135487449</v>
      </c>
      <c r="BY230" s="109">
        <f t="shared" si="519"/>
        <v>4.8247679050902139</v>
      </c>
      <c r="BZ230" s="109">
        <f t="shared" si="520"/>
        <v>18.037259573818744</v>
      </c>
      <c r="CA230" s="109">
        <f t="shared" si="520"/>
        <v>78.952330091023782</v>
      </c>
      <c r="CB230" s="109">
        <f t="shared" si="520"/>
        <v>92.883905700674731</v>
      </c>
      <c r="CC230" s="109">
        <f t="shared" si="520"/>
        <v>230.32390648738618</v>
      </c>
      <c r="CD230" s="109">
        <f t="shared" si="520"/>
        <v>108.04585674717079</v>
      </c>
      <c r="CE230" s="109">
        <f t="shared" si="520"/>
        <v>15.702282959420335</v>
      </c>
      <c r="CF230" s="109">
        <f t="shared" si="520"/>
        <v>86.554771738717761</v>
      </c>
      <c r="CG230" s="109">
        <f t="shared" si="520"/>
        <v>3.9311744270232882</v>
      </c>
      <c r="CH230" s="109">
        <f t="shared" si="520"/>
        <v>7.5755878302487254</v>
      </c>
      <c r="CI230" s="109">
        <f t="shared" si="520"/>
        <v>18.021847020818253</v>
      </c>
      <c r="CJ230" s="109">
        <f t="shared" si="521"/>
        <v>126.27544848833607</v>
      </c>
      <c r="CK230" s="109">
        <f t="shared" si="521"/>
        <v>123.35956428584532</v>
      </c>
      <c r="CL230" s="109">
        <f t="shared" si="521"/>
        <v>13.895450284642653</v>
      </c>
      <c r="CM230" s="109">
        <f t="shared" si="521"/>
        <v>8.2219452647330744</v>
      </c>
      <c r="CN230" s="109">
        <f t="shared" si="521"/>
        <v>187.38178303823287</v>
      </c>
      <c r="CO230" s="109">
        <f t="shared" si="521"/>
        <v>54.035974310714607</v>
      </c>
      <c r="CP230" s="109">
        <f t="shared" si="521"/>
        <v>18.021847020818253</v>
      </c>
      <c r="CQ230" s="109">
        <f t="shared" si="521"/>
        <v>237.80989017437534</v>
      </c>
      <c r="CR230" s="109">
        <f t="shared" si="521"/>
        <v>11.873432615504257</v>
      </c>
      <c r="CS230" s="109">
        <f t="shared" si="521"/>
        <v>198.13121398424329</v>
      </c>
      <c r="CT230" s="109">
        <f t="shared" si="522"/>
        <v>66.586397101492935</v>
      </c>
      <c r="CU230" s="109">
        <f t="shared" si="522"/>
        <v>168.17485908610578</v>
      </c>
      <c r="CV230" s="109">
        <f t="shared" si="522"/>
        <v>149.23411525236119</v>
      </c>
      <c r="CW230" s="109">
        <f t="shared" si="522"/>
        <v>43.96896485413798</v>
      </c>
      <c r="CX230" s="109">
        <f t="shared" si="522"/>
        <v>25.638104883367582</v>
      </c>
      <c r="CY230" s="109">
        <f t="shared" si="522"/>
        <v>258.98148952570784</v>
      </c>
      <c r="CZ230" s="109">
        <f t="shared" si="522"/>
        <v>85.026740330899528</v>
      </c>
      <c r="DA230" s="109">
        <f t="shared" si="522"/>
        <v>59.08389785164669</v>
      </c>
      <c r="DB230" s="109">
        <f t="shared" si="522"/>
        <v>760.43374270948948</v>
      </c>
      <c r="DC230" s="109">
        <f t="shared" si="522"/>
        <v>218.01613885652566</v>
      </c>
      <c r="DD230" s="109">
        <f t="shared" si="523"/>
        <v>25.970971713991389</v>
      </c>
      <c r="DE230" s="109">
        <f t="shared" si="523"/>
        <v>117.68124175004097</v>
      </c>
      <c r="DF230" s="109">
        <f t="shared" si="523"/>
        <v>18.021847020818253</v>
      </c>
      <c r="DG230" s="109">
        <f t="shared" si="523"/>
        <v>814.89986323236747</v>
      </c>
      <c r="DH230" s="109">
        <f t="shared" si="523"/>
        <v>899.09619055413555</v>
      </c>
      <c r="DI230" s="109">
        <f t="shared" si="523"/>
        <v>84.363652759057317</v>
      </c>
      <c r="DJ230" s="109">
        <f t="shared" si="523"/>
        <v>110.21456232874401</v>
      </c>
      <c r="DK230" s="109">
        <f t="shared" si="523"/>
        <v>32.820161045595754</v>
      </c>
      <c r="DL230" s="109">
        <f t="shared" si="523"/>
        <v>79.570617638122528</v>
      </c>
      <c r="DM230" s="109">
        <f t="shared" si="523"/>
        <v>32.919126209491701</v>
      </c>
      <c r="DN230" s="109">
        <f t="shared" si="524"/>
        <v>88.813604579353381</v>
      </c>
      <c r="DO230" s="109">
        <f t="shared" si="524"/>
        <v>193.51609896343018</v>
      </c>
      <c r="DP230" s="109">
        <f t="shared" si="524"/>
        <v>14.663139638638135</v>
      </c>
      <c r="DQ230" s="109">
        <f t="shared" si="524"/>
        <v>14.758141151422745</v>
      </c>
      <c r="DR230" s="109">
        <f t="shared" si="524"/>
        <v>192.75832291227681</v>
      </c>
      <c r="DS230" s="109">
        <f t="shared" si="524"/>
        <v>59.247946056364299</v>
      </c>
      <c r="DT230" s="109">
        <f t="shared" si="524"/>
        <v>192.75832291227681</v>
      </c>
      <c r="DU230" s="109">
        <f t="shared" si="524"/>
        <v>18.021847020818253</v>
      </c>
      <c r="DV230" s="109">
        <f t="shared" si="524"/>
        <v>100.71925513587806</v>
      </c>
      <c r="DW230" s="109">
        <f t="shared" si="524"/>
        <v>14.551889343193766</v>
      </c>
      <c r="DX230" s="109">
        <f t="shared" si="525"/>
        <v>166.85713551193399</v>
      </c>
      <c r="DY230" s="109">
        <f t="shared" si="525"/>
        <v>24.865565013936823</v>
      </c>
      <c r="DZ230" s="109">
        <f t="shared" si="525"/>
        <v>96.794528775413241</v>
      </c>
      <c r="EA230" s="109">
        <f t="shared" si="525"/>
        <v>14.695669668916279</v>
      </c>
      <c r="EB230" s="109">
        <f t="shared" si="525"/>
        <v>18.021847020818253</v>
      </c>
      <c r="EC230" s="109">
        <f t="shared" si="525"/>
        <v>69.660249087364292</v>
      </c>
      <c r="ED230" s="109">
        <f t="shared" si="525"/>
        <v>47.454876071760665</v>
      </c>
      <c r="EE230" s="109">
        <f t="shared" si="525"/>
        <v>48.842159774878766</v>
      </c>
      <c r="EF230" s="109">
        <f t="shared" si="525"/>
        <v>18.021847020818253</v>
      </c>
      <c r="EG230" s="109">
        <f t="shared" si="525"/>
        <v>60.333932269519465</v>
      </c>
      <c r="EH230" s="109">
        <f t="shared" si="526"/>
        <v>15.702282959420335</v>
      </c>
      <c r="EI230" s="109">
        <f t="shared" si="526"/>
        <v>4.2416212321119477</v>
      </c>
      <c r="EJ230" s="109">
        <f t="shared" si="526"/>
        <v>77.976018277552626</v>
      </c>
      <c r="EK230" s="109">
        <f t="shared" si="526"/>
        <v>236.23541929822514</v>
      </c>
      <c r="EL230" s="109">
        <f t="shared" si="526"/>
        <v>15.212726491651962</v>
      </c>
      <c r="EM230" s="109">
        <f t="shared" si="526"/>
        <v>71.029445246696326</v>
      </c>
      <c r="EN230" s="109">
        <f t="shared" si="526"/>
        <v>24.434079182748782</v>
      </c>
      <c r="EO230" s="109">
        <f t="shared" si="526"/>
        <v>18.021847020818253</v>
      </c>
      <c r="EP230" s="109">
        <f t="shared" si="526"/>
        <v>136.02875658515586</v>
      </c>
      <c r="EQ230" s="109">
        <f t="shared" si="526"/>
        <v>79.561151030950839</v>
      </c>
      <c r="ER230" s="109">
        <f t="shared" si="527"/>
        <v>6.0987115917391996</v>
      </c>
      <c r="ES230" s="109">
        <f t="shared" si="527"/>
        <v>7.7222258566669533</v>
      </c>
      <c r="ET230" s="109">
        <f t="shared" si="527"/>
        <v>14.259936418185498</v>
      </c>
      <c r="EU230" s="109">
        <f t="shared" si="527"/>
        <v>90.207606244828966</v>
      </c>
      <c r="EV230" s="109">
        <f t="shared" si="527"/>
        <v>250.54554660222013</v>
      </c>
      <c r="EW230" s="109">
        <f t="shared" si="527"/>
        <v>23.198892800786012</v>
      </c>
      <c r="EX230" s="109">
        <f t="shared" si="527"/>
        <v>18.021847020818253</v>
      </c>
      <c r="EY230" s="109">
        <f t="shared" si="527"/>
        <v>27.064230579962867</v>
      </c>
      <c r="EZ230" s="109">
        <f t="shared" si="527"/>
        <v>141.42036962124484</v>
      </c>
      <c r="FA230" s="109">
        <f t="shared" si="527"/>
        <v>244.34279122870834</v>
      </c>
      <c r="FB230" s="109">
        <f t="shared" si="528"/>
        <v>18.021847020818253</v>
      </c>
      <c r="FC230" s="109">
        <f t="shared" si="528"/>
        <v>9.8427531649877711</v>
      </c>
      <c r="FD230" s="109">
        <f t="shared" si="528"/>
        <v>21.520650095399464</v>
      </c>
      <c r="FE230" s="109">
        <f t="shared" si="528"/>
        <v>41.221829696178531</v>
      </c>
      <c r="FF230" s="109">
        <f t="shared" si="528"/>
        <v>25.09620366409915</v>
      </c>
      <c r="FG230" s="109">
        <f t="shared" si="528"/>
        <v>235.05908509156629</v>
      </c>
      <c r="FH230" s="109">
        <f t="shared" si="528"/>
        <v>96.229142327381552</v>
      </c>
      <c r="FI230" s="109">
        <f t="shared" si="528"/>
        <v>75.257899156279578</v>
      </c>
      <c r="FJ230" s="109">
        <f t="shared" si="528"/>
        <v>47.092665395837926</v>
      </c>
      <c r="FK230" s="109">
        <f t="shared" si="528"/>
        <v>108.94429408976511</v>
      </c>
      <c r="FL230" s="109">
        <f t="shared" si="529"/>
        <v>45.509651258375541</v>
      </c>
      <c r="FM230" s="109">
        <f t="shared" si="529"/>
        <v>8.8040539398332029</v>
      </c>
      <c r="FN230" s="109">
        <f t="shared" si="529"/>
        <v>44.264813312178887</v>
      </c>
      <c r="FO230" s="109">
        <f t="shared" si="529"/>
        <v>4.8972110336789978</v>
      </c>
      <c r="FP230" s="109">
        <f t="shared" si="529"/>
        <v>192.75832291227681</v>
      </c>
      <c r="FQ230" s="109">
        <f t="shared" si="529"/>
        <v>24.416476350800057</v>
      </c>
      <c r="FR230" s="109">
        <f t="shared" si="529"/>
        <v>158.99292116430041</v>
      </c>
      <c r="FS230" s="109">
        <f t="shared" si="529"/>
        <v>247.25207478244874</v>
      </c>
      <c r="FT230" s="109">
        <f t="shared" si="529"/>
        <v>132.8492043110823</v>
      </c>
      <c r="FU230" s="109">
        <f t="shared" si="529"/>
        <v>14.802852425978449</v>
      </c>
      <c r="FV230" s="109">
        <f t="shared" si="530"/>
        <v>439.59245407659739</v>
      </c>
      <c r="FW230" s="109">
        <f t="shared" si="530"/>
        <v>18.021847020818253</v>
      </c>
      <c r="FX230" s="109">
        <f t="shared" si="530"/>
        <v>74.549893265702124</v>
      </c>
      <c r="FY230" s="109">
        <f t="shared" si="530"/>
        <v>209.02368580392181</v>
      </c>
      <c r="FZ230" s="109">
        <f t="shared" si="530"/>
        <v>100.97775382294931</v>
      </c>
      <c r="GA230" s="109">
        <f t="shared" si="530"/>
        <v>5.066371805993068</v>
      </c>
      <c r="GB230" s="109">
        <f t="shared" si="530"/>
        <v>24.913658043095527</v>
      </c>
      <c r="GC230" s="109">
        <f t="shared" si="530"/>
        <v>102.46236151176724</v>
      </c>
      <c r="GD230" s="109">
        <f t="shared" si="530"/>
        <v>124.15656563620094</v>
      </c>
      <c r="GE230" s="109">
        <f t="shared" si="530"/>
        <v>93.338767313066072</v>
      </c>
      <c r="GF230" s="109">
        <f t="shared" si="531"/>
        <v>251.27986728307926</v>
      </c>
      <c r="GG230" s="109">
        <f t="shared" si="531"/>
        <v>7.5755878302487254</v>
      </c>
      <c r="GH230" s="109">
        <f t="shared" si="531"/>
        <v>7.5755878302487254</v>
      </c>
      <c r="GI230" s="109">
        <f t="shared" si="531"/>
        <v>74.549893265702124</v>
      </c>
      <c r="GJ230" s="109">
        <f t="shared" si="531"/>
        <v>7.5755878302487254</v>
      </c>
      <c r="GK230" s="109">
        <f t="shared" si="531"/>
        <v>22.827615609883424</v>
      </c>
      <c r="GL230" s="109">
        <f t="shared" si="531"/>
        <v>5.589145416768849</v>
      </c>
      <c r="GM230" s="109">
        <f t="shared" si="531"/>
        <v>18.595515481832685</v>
      </c>
      <c r="GN230" s="109">
        <f t="shared" si="531"/>
        <v>96.483451025951638</v>
      </c>
      <c r="GO230" s="109">
        <f t="shared" si="531"/>
        <v>188.71119511589416</v>
      </c>
      <c r="GP230" s="109">
        <f t="shared" si="532"/>
        <v>331.48616709548565</v>
      </c>
      <c r="GQ230" s="109">
        <f t="shared" si="532"/>
        <v>102.00481959066697</v>
      </c>
      <c r="GR230" s="109">
        <f t="shared" si="532"/>
        <v>24.976801451397478</v>
      </c>
      <c r="GS230" s="109">
        <f t="shared" si="532"/>
        <v>927.83426711477227</v>
      </c>
      <c r="GT230" s="109">
        <f t="shared" si="532"/>
        <v>231.65181905546902</v>
      </c>
      <c r="GU230" s="109">
        <f t="shared" si="532"/>
        <v>76.928976394867874</v>
      </c>
      <c r="GV230" s="109">
        <f t="shared" si="532"/>
        <v>4.484967426348196</v>
      </c>
      <c r="GW230" s="109">
        <f t="shared" si="532"/>
        <v>39.203958462491038</v>
      </c>
      <c r="GX230" s="109">
        <f t="shared" si="532"/>
        <v>32.896040064412965</v>
      </c>
      <c r="GY230" s="109">
        <f t="shared" si="532"/>
        <v>63.437793956023448</v>
      </c>
      <c r="GZ230" s="109">
        <f t="shared" si="533"/>
        <v>83.766624008733373</v>
      </c>
      <c r="HA230" s="109">
        <f t="shared" si="533"/>
        <v>7.5755878302487254</v>
      </c>
      <c r="HB230" s="109">
        <f t="shared" si="533"/>
        <v>11.012692714044457</v>
      </c>
      <c r="HC230" s="109">
        <f t="shared" si="533"/>
        <v>103.97579002100747</v>
      </c>
      <c r="HD230" s="109">
        <f t="shared" si="533"/>
        <v>69.805504162243963</v>
      </c>
      <c r="HE230" s="109">
        <f t="shared" si="533"/>
        <v>301.75059102482118</v>
      </c>
      <c r="HF230" s="109">
        <f t="shared" si="533"/>
        <v>292.38643132234307</v>
      </c>
      <c r="HG230" s="109">
        <f t="shared" si="533"/>
        <v>15.885136293851083</v>
      </c>
      <c r="HH230" s="109">
        <f t="shared" si="533"/>
        <v>16.188053525405721</v>
      </c>
      <c r="HI230" s="109">
        <f t="shared" si="533"/>
        <v>62.099615939926473</v>
      </c>
      <c r="HJ230" s="109">
        <f t="shared" si="534"/>
        <v>4.6480249124091237</v>
      </c>
      <c r="HK230" s="109">
        <f t="shared" si="534"/>
        <v>90.24677722037616</v>
      </c>
      <c r="HL230" s="109">
        <f t="shared" si="534"/>
        <v>794.32054081768968</v>
      </c>
      <c r="HM230" s="109">
        <f t="shared" si="534"/>
        <v>7.5755878302487254</v>
      </c>
      <c r="HN230" s="109">
        <f t="shared" si="534"/>
        <v>154.8873083443417</v>
      </c>
      <c r="HO230" s="109">
        <f t="shared" si="534"/>
        <v>412.22273270012926</v>
      </c>
      <c r="HP230" s="109">
        <f t="shared" si="534"/>
        <v>45.487696964730212</v>
      </c>
      <c r="HQ230" s="109">
        <f t="shared" si="534"/>
        <v>66.873128424538621</v>
      </c>
      <c r="HR230" s="109"/>
      <c r="HS230" s="109"/>
      <c r="HT230" s="109"/>
      <c r="HU230" s="109"/>
      <c r="HV230" s="109"/>
      <c r="HW230" s="109"/>
      <c r="HX230" s="109"/>
      <c r="HY230" s="109"/>
      <c r="HZ230" s="109"/>
      <c r="IA230" s="109"/>
      <c r="IB230" s="109"/>
      <c r="IC230" s="109"/>
      <c r="ID230" s="109"/>
      <c r="IE230" s="109"/>
      <c r="IF230" s="109"/>
      <c r="IG230" s="109"/>
      <c r="IH230" s="109"/>
      <c r="II230" s="109"/>
      <c r="IJ230" s="109"/>
      <c r="IK230" s="109"/>
      <c r="IL230" s="109"/>
      <c r="IM230" s="109"/>
      <c r="IN230" s="109"/>
      <c r="IO230" s="109"/>
      <c r="IP230" s="109"/>
      <c r="IQ230" s="109"/>
      <c r="IR230" s="109"/>
      <c r="IS230" s="109"/>
      <c r="IT230" s="109"/>
      <c r="IU230" s="109"/>
      <c r="IV230" s="109"/>
      <c r="IW230" s="109"/>
      <c r="IX230" s="109"/>
      <c r="IY230" s="109"/>
      <c r="IZ230" s="109"/>
      <c r="JA230" s="109"/>
      <c r="JB230" s="109"/>
      <c r="JC230" s="109"/>
      <c r="JD230" s="109"/>
      <c r="JE230" s="109"/>
      <c r="JF230" s="109"/>
      <c r="JG230" s="109"/>
      <c r="JH230" s="109"/>
      <c r="JI230" s="109"/>
      <c r="JJ230" s="109"/>
      <c r="JK230" s="109"/>
      <c r="JL230" s="109"/>
      <c r="JM230" s="109"/>
      <c r="JN230" s="109"/>
      <c r="JO230" s="109"/>
      <c r="JP230" s="109" t="str">
        <f t="shared" si="490"/>
        <v>Water Pollution_anthracene_Unspecified_Health_N/A for WP Interim Methodology</v>
      </c>
    </row>
    <row r="231" spans="2:276">
      <c r="B231" s="111" t="s">
        <v>9</v>
      </c>
      <c r="C231" s="114" t="s">
        <v>438</v>
      </c>
      <c r="D231" s="112" t="s">
        <v>394</v>
      </c>
      <c r="E231" s="112" t="s">
        <v>395</v>
      </c>
      <c r="F231" s="112" t="s">
        <v>390</v>
      </c>
      <c r="G231" s="112" t="s">
        <v>391</v>
      </c>
      <c r="H231" s="109">
        <f t="shared" ref="H231:Q240" si="535">INDEX(WP_Health_data,MATCH($JP231,WP_Health_Reference,0),MATCH(H$6,WP_Health_countries,0))</f>
        <v>1.0576464771585135</v>
      </c>
      <c r="I231" s="109">
        <f t="shared" si="535"/>
        <v>9.4426734765472812E-3</v>
      </c>
      <c r="J231" s="109">
        <f t="shared" si="535"/>
        <v>1.2018291169072794</v>
      </c>
      <c r="K231" s="109">
        <f t="shared" si="535"/>
        <v>8.9228728351461953E-3</v>
      </c>
      <c r="L231" s="109">
        <f t="shared" si="535"/>
        <v>5.8256925121032144E-2</v>
      </c>
      <c r="M231" s="109">
        <f t="shared" si="535"/>
        <v>0.34573472752783641</v>
      </c>
      <c r="N231" s="109">
        <f t="shared" si="535"/>
        <v>0.1610785667052026</v>
      </c>
      <c r="O231" s="109">
        <f t="shared" si="535"/>
        <v>8.3909621064912742E-3</v>
      </c>
      <c r="P231" s="109">
        <f t="shared" si="535"/>
        <v>4.4156327990434296E-3</v>
      </c>
      <c r="Q231" s="109">
        <f t="shared" si="535"/>
        <v>0.1610785667052026</v>
      </c>
      <c r="R231" s="109">
        <f t="shared" ref="R231:AA240" si="536">INDEX(WP_Health_data,MATCH($JP231,WP_Health_Reference,0),MATCH(R$6,WP_Health_countries,0))</f>
        <v>2.807958489531808E-3</v>
      </c>
      <c r="S231" s="109">
        <f t="shared" si="536"/>
        <v>1.0491351922548776E-2</v>
      </c>
      <c r="T231" s="109">
        <f t="shared" si="536"/>
        <v>5.883816286286124E-2</v>
      </c>
      <c r="U231" s="109">
        <f t="shared" si="536"/>
        <v>0.1610785667052026</v>
      </c>
      <c r="V231" s="109">
        <f t="shared" si="536"/>
        <v>1.1116848382450566</v>
      </c>
      <c r="W231" s="109">
        <f t="shared" si="536"/>
        <v>0.48951342644753221</v>
      </c>
      <c r="X231" s="109">
        <f t="shared" si="536"/>
        <v>0.1610785667052026</v>
      </c>
      <c r="Y231" s="109">
        <f t="shared" si="536"/>
        <v>0.30113285382253702</v>
      </c>
      <c r="Z231" s="109">
        <f t="shared" si="536"/>
        <v>0.34677129839398529</v>
      </c>
      <c r="AA231" s="109">
        <f t="shared" si="536"/>
        <v>2.159496915919407E-2</v>
      </c>
      <c r="AB231" s="109">
        <f t="shared" ref="AB231:AK240" si="537">INDEX(WP_Health_data,MATCH($JP231,WP_Health_Reference,0),MATCH(AB$6,WP_Health_countries,0))</f>
        <v>0.1836936860484405</v>
      </c>
      <c r="AC231" s="109">
        <f t="shared" si="537"/>
        <v>3.9411787251212416E-4</v>
      </c>
      <c r="AD231" s="109">
        <f t="shared" si="537"/>
        <v>9.988920519614726E-2</v>
      </c>
      <c r="AE231" s="109">
        <f t="shared" si="537"/>
        <v>2.8995230312336708E-3</v>
      </c>
      <c r="AF231" s="109">
        <f t="shared" si="537"/>
        <v>0.44217048599603165</v>
      </c>
      <c r="AG231" s="109">
        <f t="shared" si="537"/>
        <v>2.8683797999206205E-3</v>
      </c>
      <c r="AH231" s="109">
        <f t="shared" si="537"/>
        <v>2.627239229715457E-2</v>
      </c>
      <c r="AI231" s="109">
        <f t="shared" si="537"/>
        <v>0.1610785667052026</v>
      </c>
      <c r="AJ231" s="109">
        <f t="shared" si="537"/>
        <v>0.30575028683543742</v>
      </c>
      <c r="AK231" s="109">
        <f t="shared" si="537"/>
        <v>0.10623427025842394</v>
      </c>
      <c r="AL231" s="109">
        <f t="shared" ref="AL231:AU240" si="538">INDEX(WP_Health_data,MATCH($JP231,WP_Health_Reference,0),MATCH(AL$6,WP_Health_countries,0))</f>
        <v>0.83995532007217122</v>
      </c>
      <c r="AM231" s="109">
        <f t="shared" si="538"/>
        <v>1.9689305909900588E-3</v>
      </c>
      <c r="AN231" s="109">
        <f t="shared" si="538"/>
        <v>0.19786380808595413</v>
      </c>
      <c r="AO231" s="109">
        <f t="shared" si="538"/>
        <v>6.6067331874802751E-2</v>
      </c>
      <c r="AP231" s="109">
        <f t="shared" si="538"/>
        <v>0.11593054522653509</v>
      </c>
      <c r="AQ231" s="109">
        <f t="shared" si="538"/>
        <v>1.3058433917102663E-4</v>
      </c>
      <c r="AR231" s="109">
        <f t="shared" si="538"/>
        <v>0.1610785667052026</v>
      </c>
      <c r="AS231" s="109">
        <f t="shared" si="538"/>
        <v>8.9500667903856149E-2</v>
      </c>
      <c r="AT231" s="109">
        <f t="shared" si="538"/>
        <v>2.5186769695169971E-2</v>
      </c>
      <c r="AU231" s="109">
        <f t="shared" si="538"/>
        <v>5.8256925121032144E-2</v>
      </c>
      <c r="AV231" s="109">
        <f t="shared" ref="AV231:BE240" si="539">INDEX(WP_Health_data,MATCH($JP231,WP_Health_Reference,0),MATCH(AV$6,WP_Health_countries,0))</f>
        <v>3.2875836798259075E-3</v>
      </c>
      <c r="AW231" s="109">
        <f t="shared" si="539"/>
        <v>8.2084366752895793E-2</v>
      </c>
      <c r="AX231" s="109">
        <f t="shared" si="539"/>
        <v>7.8911368010572969E-3</v>
      </c>
      <c r="AY231" s="109">
        <f t="shared" si="539"/>
        <v>0.19786380808595413</v>
      </c>
      <c r="AZ231" s="109">
        <f t="shared" si="539"/>
        <v>2.2575322498613317E-3</v>
      </c>
      <c r="BA231" s="109">
        <f t="shared" si="539"/>
        <v>0.13101899606283268</v>
      </c>
      <c r="BB231" s="109">
        <f t="shared" si="539"/>
        <v>0.10355473729500081</v>
      </c>
      <c r="BC231" s="109">
        <f t="shared" si="539"/>
        <v>0.15856065651330151</v>
      </c>
      <c r="BD231" s="109">
        <f t="shared" si="539"/>
        <v>0.12366196746096193</v>
      </c>
      <c r="BE231" s="109">
        <f t="shared" si="539"/>
        <v>0.5936966363970072</v>
      </c>
      <c r="BF231" s="109">
        <f t="shared" ref="BF231:BO240" si="540">INDEX(WP_Health_data,MATCH($JP231,WP_Health_Reference,0),MATCH(BF$6,WP_Health_countries,0))</f>
        <v>0.1610785667052026</v>
      </c>
      <c r="BG231" s="109">
        <f t="shared" si="540"/>
        <v>0.11265820560606123</v>
      </c>
      <c r="BH231" s="109">
        <f t="shared" si="540"/>
        <v>5.394211698980117E-2</v>
      </c>
      <c r="BI231" s="109">
        <f t="shared" si="540"/>
        <v>6.6897808258786606E-2</v>
      </c>
      <c r="BJ231" s="109">
        <f t="shared" si="540"/>
        <v>0.27822151341717483</v>
      </c>
      <c r="BK231" s="109">
        <f t="shared" si="540"/>
        <v>0.1610785667052026</v>
      </c>
      <c r="BL231" s="109">
        <f t="shared" si="540"/>
        <v>0.54111944371521858</v>
      </c>
      <c r="BM231" s="109">
        <f t="shared" si="540"/>
        <v>3.6393685226227782E-2</v>
      </c>
      <c r="BN231" s="109">
        <f t="shared" si="540"/>
        <v>8.4186079031764449E-2</v>
      </c>
      <c r="BO231" s="109">
        <f t="shared" si="540"/>
        <v>0.23695286836649221</v>
      </c>
      <c r="BP231" s="109">
        <f t="shared" ref="BP231:BY240" si="541">INDEX(WP_Health_data,MATCH($JP231,WP_Health_Reference,0),MATCH(BP$6,WP_Health_countries,0))</f>
        <v>0.24285328984287416</v>
      </c>
      <c r="BQ231" s="109">
        <f t="shared" si="541"/>
        <v>1.0105272078463257</v>
      </c>
      <c r="BR231" s="109">
        <f t="shared" si="541"/>
        <v>4.9695926366623436E-3</v>
      </c>
      <c r="BS231" s="109">
        <f t="shared" si="541"/>
        <v>0.19786380808595413</v>
      </c>
      <c r="BT231" s="109">
        <f t="shared" si="541"/>
        <v>0.29768791529857391</v>
      </c>
      <c r="BU231" s="109">
        <f t="shared" si="541"/>
        <v>0.11265820560606123</v>
      </c>
      <c r="BV231" s="109">
        <f t="shared" si="541"/>
        <v>8.9228728351461953E-3</v>
      </c>
      <c r="BW231" s="109">
        <f t="shared" si="541"/>
        <v>1.1974025937437267E-3</v>
      </c>
      <c r="BX231" s="109">
        <f t="shared" si="541"/>
        <v>6.5689318626358836E-2</v>
      </c>
      <c r="BY231" s="109">
        <f t="shared" si="541"/>
        <v>8.9228728351461953E-3</v>
      </c>
      <c r="BZ231" s="109">
        <f t="shared" ref="BZ231:CI240" si="542">INDEX(WP_Health_data,MATCH($JP231,WP_Health_Reference,0),MATCH(BZ$6,WP_Health_countries,0))</f>
        <v>3.8160092518239389E-3</v>
      </c>
      <c r="CA231" s="109">
        <f t="shared" si="542"/>
        <v>0.19786380808595413</v>
      </c>
      <c r="CB231" s="109">
        <f t="shared" si="542"/>
        <v>0.37758285040543477</v>
      </c>
      <c r="CC231" s="109">
        <f t="shared" si="542"/>
        <v>5.2600685936720327E-2</v>
      </c>
      <c r="CD231" s="109">
        <f t="shared" si="542"/>
        <v>3.70979239634893E-2</v>
      </c>
      <c r="CE231" s="109">
        <f t="shared" si="542"/>
        <v>5.8256925121032144E-2</v>
      </c>
      <c r="CF231" s="109">
        <f t="shared" si="542"/>
        <v>4.9963293260007771E-2</v>
      </c>
      <c r="CG231" s="109">
        <f t="shared" si="542"/>
        <v>1.3680452721999555E-4</v>
      </c>
      <c r="CH231" s="109">
        <f t="shared" si="542"/>
        <v>0.1610785667052026</v>
      </c>
      <c r="CI231" s="109">
        <f t="shared" si="542"/>
        <v>0.30575028683543742</v>
      </c>
      <c r="CJ231" s="109">
        <f t="shared" ref="CJ231:CS240" si="543">INDEX(WP_Health_data,MATCH($JP231,WP_Health_Reference,0),MATCH(CJ$6,WP_Health_countries,0))</f>
        <v>0.20026359997729298</v>
      </c>
      <c r="CK231" s="109">
        <f t="shared" si="543"/>
        <v>0.41062755977717347</v>
      </c>
      <c r="CL231" s="109">
        <f t="shared" si="543"/>
        <v>8.9595021510321324E-3</v>
      </c>
      <c r="CM231" s="109">
        <f t="shared" si="543"/>
        <v>4.0015343596241801E-4</v>
      </c>
      <c r="CN231" s="109">
        <f t="shared" si="543"/>
        <v>1.3542622842131868</v>
      </c>
      <c r="CO231" s="109">
        <f t="shared" si="543"/>
        <v>0.32251889085845531</v>
      </c>
      <c r="CP231" s="109">
        <f t="shared" si="543"/>
        <v>0.30575028683543742</v>
      </c>
      <c r="CQ231" s="109">
        <f t="shared" si="543"/>
        <v>0.15711826843489574</v>
      </c>
      <c r="CR231" s="109">
        <f t="shared" si="543"/>
        <v>9.4447946449788419E-4</v>
      </c>
      <c r="CS231" s="109">
        <f t="shared" si="543"/>
        <v>0.1436923761769098</v>
      </c>
      <c r="CT231" s="109">
        <f t="shared" ref="CT231:DC240" si="544">INDEX(WP_Health_data,MATCH($JP231,WP_Health_Reference,0),MATCH(CT$6,WP_Health_countries,0))</f>
        <v>1.4697840937975932E-2</v>
      </c>
      <c r="CU231" s="109">
        <f t="shared" si="544"/>
        <v>0.11607957947491944</v>
      </c>
      <c r="CV231" s="109">
        <f t="shared" si="544"/>
        <v>0.13629380256207729</v>
      </c>
      <c r="CW231" s="109">
        <f t="shared" si="544"/>
        <v>3.0891878213141329E-2</v>
      </c>
      <c r="CX231" s="109">
        <f t="shared" si="544"/>
        <v>5.8256925121032144E-2</v>
      </c>
      <c r="CY231" s="109">
        <f t="shared" si="544"/>
        <v>4.9285419809889333E-2</v>
      </c>
      <c r="CZ231" s="109">
        <f t="shared" si="544"/>
        <v>1.9198734591068727E-2</v>
      </c>
      <c r="DA231" s="109">
        <f t="shared" si="544"/>
        <v>0.1610785667052026</v>
      </c>
      <c r="DB231" s="109">
        <f t="shared" si="544"/>
        <v>6.6613463818751911E-2</v>
      </c>
      <c r="DC231" s="109">
        <f t="shared" si="544"/>
        <v>2.019909152409888</v>
      </c>
      <c r="DD231" s="109">
        <f t="shared" ref="DD231:DM240" si="545">INDEX(WP_Health_data,MATCH($JP231,WP_Health_Reference,0),MATCH(DD$6,WP_Health_countries,0))</f>
        <v>5.575690838790847E-3</v>
      </c>
      <c r="DE231" s="109">
        <f t="shared" si="545"/>
        <v>2.0310823559621254E-2</v>
      </c>
      <c r="DF231" s="109">
        <f t="shared" si="545"/>
        <v>0.30575028683543742</v>
      </c>
      <c r="DG231" s="109">
        <f t="shared" si="545"/>
        <v>1.9846383008049673</v>
      </c>
      <c r="DH231" s="109">
        <f t="shared" si="545"/>
        <v>0.83048757060254208</v>
      </c>
      <c r="DI231" s="109">
        <f t="shared" si="545"/>
        <v>0.11265820560606123</v>
      </c>
      <c r="DJ231" s="109">
        <f t="shared" si="545"/>
        <v>1.1116848382450566</v>
      </c>
      <c r="DK231" s="109">
        <f t="shared" si="545"/>
        <v>8.6312821531260173E-2</v>
      </c>
      <c r="DL231" s="109">
        <f t="shared" si="545"/>
        <v>3.2869239289222536E-2</v>
      </c>
      <c r="DM231" s="109">
        <f t="shared" si="545"/>
        <v>1.5634210713077305E-2</v>
      </c>
      <c r="DN231" s="109">
        <f t="shared" ref="DN231:DW240" si="546">INDEX(WP_Health_data,MATCH($JP231,WP_Health_Reference,0),MATCH(DN$6,WP_Health_countries,0))</f>
        <v>1.1116848382450566</v>
      </c>
      <c r="DO231" s="109">
        <f t="shared" si="546"/>
        <v>1.1976740820589333</v>
      </c>
      <c r="DP231" s="109">
        <f t="shared" si="546"/>
        <v>1.1484269434336343E-2</v>
      </c>
      <c r="DQ231" s="109">
        <f t="shared" si="546"/>
        <v>0.3250749766536421</v>
      </c>
      <c r="DR231" s="109">
        <f t="shared" si="546"/>
        <v>5.8256925121032144E-2</v>
      </c>
      <c r="DS231" s="109">
        <f t="shared" si="546"/>
        <v>2.4126867869619938E-2</v>
      </c>
      <c r="DT231" s="109">
        <f t="shared" si="546"/>
        <v>5.8256925121032144E-2</v>
      </c>
      <c r="DU231" s="109">
        <f t="shared" si="546"/>
        <v>0.30575028683543742</v>
      </c>
      <c r="DV231" s="109">
        <f t="shared" si="546"/>
        <v>0.13166253420278376</v>
      </c>
      <c r="DW231" s="109">
        <f t="shared" si="546"/>
        <v>5.6921767129937092E-4</v>
      </c>
      <c r="DX231" s="109">
        <f t="shared" ref="DX231:EG240" si="547">INDEX(WP_Health_data,MATCH($JP231,WP_Health_Reference,0),MATCH(DX$6,WP_Health_countries,0))</f>
        <v>0.1006862630732574</v>
      </c>
      <c r="DY231" s="109">
        <f t="shared" si="547"/>
        <v>0.41594727556069755</v>
      </c>
      <c r="DZ231" s="109">
        <f t="shared" si="547"/>
        <v>3.6296266253207775E-2</v>
      </c>
      <c r="EA231" s="109">
        <f t="shared" si="547"/>
        <v>1.1116848382450566</v>
      </c>
      <c r="EB231" s="109">
        <f t="shared" si="547"/>
        <v>0.30575028683543742</v>
      </c>
      <c r="EC231" s="109">
        <f t="shared" si="547"/>
        <v>0.26465168102800052</v>
      </c>
      <c r="ED231" s="109">
        <f t="shared" si="547"/>
        <v>0.19786380808595413</v>
      </c>
      <c r="EE231" s="109">
        <f t="shared" si="547"/>
        <v>3.7627956626881266E-2</v>
      </c>
      <c r="EF231" s="109">
        <f t="shared" si="547"/>
        <v>0.30575028683543742</v>
      </c>
      <c r="EG231" s="109">
        <f t="shared" si="547"/>
        <v>9.3950085704623459E-2</v>
      </c>
      <c r="EH231" s="109">
        <f t="shared" ref="EH231:EQ240" si="548">INDEX(WP_Health_data,MATCH($JP231,WP_Health_Reference,0),MATCH(EH$6,WP_Health_countries,0))</f>
        <v>5.8256925121032144E-2</v>
      </c>
      <c r="EI231" s="109">
        <f t="shared" si="548"/>
        <v>4.6647898713688221E-4</v>
      </c>
      <c r="EJ231" s="109">
        <f t="shared" si="548"/>
        <v>0.11265820560606123</v>
      </c>
      <c r="EK231" s="109">
        <f t="shared" si="548"/>
        <v>1.9404719904110066</v>
      </c>
      <c r="EL231" s="109">
        <f t="shared" si="548"/>
        <v>4.6859389035935955E-3</v>
      </c>
      <c r="EM231" s="109">
        <f t="shared" si="548"/>
        <v>7.5561555896072927E-2</v>
      </c>
      <c r="EN231" s="109">
        <f t="shared" si="548"/>
        <v>7.0544902863005313E-2</v>
      </c>
      <c r="EO231" s="109">
        <f t="shared" si="548"/>
        <v>0.30575028683543742</v>
      </c>
      <c r="EP231" s="109">
        <f t="shared" si="548"/>
        <v>0.20258168265254733</v>
      </c>
      <c r="EQ231" s="109">
        <f t="shared" si="548"/>
        <v>2.0073232731894958E-2</v>
      </c>
      <c r="ER231" s="109">
        <f t="shared" ref="ER231:FA240" si="549">INDEX(WP_Health_data,MATCH($JP231,WP_Health_Reference,0),MATCH(ER$6,WP_Health_countries,0))</f>
        <v>8.9228728351461953E-3</v>
      </c>
      <c r="ES231" s="109">
        <f t="shared" si="549"/>
        <v>3.5612475602257933E-3</v>
      </c>
      <c r="ET231" s="109">
        <f t="shared" si="549"/>
        <v>1.0215500510590276E-2</v>
      </c>
      <c r="EU231" s="109">
        <f t="shared" si="549"/>
        <v>0.36673706607820572</v>
      </c>
      <c r="EV231" s="109">
        <f t="shared" si="549"/>
        <v>0.43268212878548457</v>
      </c>
      <c r="EW231" s="109">
        <f t="shared" si="549"/>
        <v>3.7097289935020756E-3</v>
      </c>
      <c r="EX231" s="109">
        <f t="shared" si="549"/>
        <v>0.30575028683543742</v>
      </c>
      <c r="EY231" s="109">
        <f t="shared" si="549"/>
        <v>1.7853073334601149E-3</v>
      </c>
      <c r="EZ231" s="109">
        <f t="shared" si="549"/>
        <v>0.58131425706285911</v>
      </c>
      <c r="FA231" s="109">
        <f t="shared" si="549"/>
        <v>0.26266529474517458</v>
      </c>
      <c r="FB231" s="109">
        <f t="shared" ref="FB231:FK240" si="550">INDEX(WP_Health_data,MATCH($JP231,WP_Health_Reference,0),MATCH(FB$6,WP_Health_countries,0))</f>
        <v>0.30575028683543742</v>
      </c>
      <c r="FC231" s="109">
        <f t="shared" si="550"/>
        <v>9.7523061803153725E-3</v>
      </c>
      <c r="FD231" s="109">
        <f t="shared" si="550"/>
        <v>2.5062844712418646E-2</v>
      </c>
      <c r="FE231" s="109">
        <f t="shared" si="550"/>
        <v>8.949279875601384E-3</v>
      </c>
      <c r="FF231" s="109">
        <f t="shared" si="550"/>
        <v>6.0088651340765029E-3</v>
      </c>
      <c r="FG231" s="109">
        <f t="shared" si="550"/>
        <v>6.2210066809906289E-2</v>
      </c>
      <c r="FH231" s="109">
        <f t="shared" si="550"/>
        <v>5.0872088148743853E-2</v>
      </c>
      <c r="FI231" s="109">
        <f t="shared" si="550"/>
        <v>0.15059550073424538</v>
      </c>
      <c r="FJ231" s="109">
        <f t="shared" si="550"/>
        <v>0.1610785667052026</v>
      </c>
      <c r="FK231" s="109">
        <f t="shared" si="550"/>
        <v>1.1116848382450566</v>
      </c>
      <c r="FL231" s="109">
        <f t="shared" ref="FL231:FU240" si="551">INDEX(WP_Health_data,MATCH($JP231,WP_Health_Reference,0),MATCH(FL$6,WP_Health_countries,0))</f>
        <v>2.2186485793094967E-2</v>
      </c>
      <c r="FM231" s="109">
        <f t="shared" si="551"/>
        <v>3.0556714498742752E-4</v>
      </c>
      <c r="FN231" s="109">
        <f t="shared" si="551"/>
        <v>9.3667764051902965E-3</v>
      </c>
      <c r="FO231" s="109">
        <f t="shared" si="551"/>
        <v>8.9228728351461953E-3</v>
      </c>
      <c r="FP231" s="109">
        <f t="shared" si="551"/>
        <v>5.8256925121032144E-2</v>
      </c>
      <c r="FQ231" s="109">
        <f t="shared" si="551"/>
        <v>0.19786380808595413</v>
      </c>
      <c r="FR231" s="109">
        <f t="shared" si="551"/>
        <v>0.76872063147810332</v>
      </c>
      <c r="FS231" s="109">
        <f t="shared" si="551"/>
        <v>0.12307971657620152</v>
      </c>
      <c r="FT231" s="109">
        <f t="shared" si="551"/>
        <v>0.21017856758011216</v>
      </c>
      <c r="FU231" s="109">
        <f t="shared" si="551"/>
        <v>0.19786380808595413</v>
      </c>
      <c r="FV231" s="109">
        <f t="shared" ref="FV231:GE240" si="552">INDEX(WP_Health_data,MATCH($JP231,WP_Health_Reference,0),MATCH(FV$6,WP_Health_countries,0))</f>
        <v>0.51504347015259089</v>
      </c>
      <c r="FW231" s="109">
        <f t="shared" si="552"/>
        <v>0.30575028683543742</v>
      </c>
      <c r="FX231" s="109">
        <f t="shared" si="552"/>
        <v>0.1610785667052026</v>
      </c>
      <c r="FY231" s="109">
        <f t="shared" si="552"/>
        <v>0.32905804203349776</v>
      </c>
      <c r="FZ231" s="109">
        <f t="shared" si="552"/>
        <v>0.10201522015561638</v>
      </c>
      <c r="GA231" s="109">
        <f t="shared" si="552"/>
        <v>2.0399412455680985E-2</v>
      </c>
      <c r="GB231" s="109">
        <f t="shared" si="552"/>
        <v>5.6998229641169296E-2</v>
      </c>
      <c r="GC231" s="109">
        <f t="shared" si="552"/>
        <v>0.59658059981063039</v>
      </c>
      <c r="GD231" s="109">
        <f t="shared" si="552"/>
        <v>0.19786380808595413</v>
      </c>
      <c r="GE231" s="109">
        <f t="shared" si="552"/>
        <v>7.0347970201679308E-2</v>
      </c>
      <c r="GF231" s="109">
        <f t="shared" ref="GF231:GO240" si="553">INDEX(WP_Health_data,MATCH($JP231,WP_Health_Reference,0),MATCH(GF$6,WP_Health_countries,0))</f>
        <v>0.65564246654805836</v>
      </c>
      <c r="GG231" s="109">
        <f t="shared" si="553"/>
        <v>0.1610785667052026</v>
      </c>
      <c r="GH231" s="109">
        <f t="shared" si="553"/>
        <v>0.1610785667052026</v>
      </c>
      <c r="GI231" s="109">
        <f t="shared" si="553"/>
        <v>0.1610785667052026</v>
      </c>
      <c r="GJ231" s="109">
        <f t="shared" si="553"/>
        <v>0.1610785667052026</v>
      </c>
      <c r="GK231" s="109">
        <f t="shared" si="553"/>
        <v>1.2054755135958037E-2</v>
      </c>
      <c r="GL231" s="109">
        <f t="shared" si="553"/>
        <v>2.8599203230263866E-3</v>
      </c>
      <c r="GM231" s="109">
        <f t="shared" si="553"/>
        <v>1.2186633271896847E-3</v>
      </c>
      <c r="GN231" s="109">
        <f t="shared" si="553"/>
        <v>4.3436608741367023E-3</v>
      </c>
      <c r="GO231" s="109">
        <f t="shared" si="553"/>
        <v>0.60848164359173884</v>
      </c>
      <c r="GP231" s="109">
        <f t="shared" ref="GP231:GY240" si="554">INDEX(WP_Health_data,MATCH($JP231,WP_Health_Reference,0),MATCH(GP$6,WP_Health_countries,0))</f>
        <v>0.30575028683543742</v>
      </c>
      <c r="GQ231" s="109">
        <f t="shared" si="554"/>
        <v>0.34566096117410144</v>
      </c>
      <c r="GR231" s="109">
        <f t="shared" si="554"/>
        <v>1.1412002114754632E-3</v>
      </c>
      <c r="GS231" s="109">
        <f t="shared" si="554"/>
        <v>0.37167651939375052</v>
      </c>
      <c r="GT231" s="109">
        <f t="shared" si="554"/>
        <v>0.30575028683543742</v>
      </c>
      <c r="GU231" s="109">
        <f t="shared" si="554"/>
        <v>0.11886902584119498</v>
      </c>
      <c r="GV231" s="109">
        <f t="shared" si="554"/>
        <v>8.9228728351461953E-3</v>
      </c>
      <c r="GW231" s="109">
        <f t="shared" si="554"/>
        <v>0.1610785667052026</v>
      </c>
      <c r="GX231" s="109">
        <f t="shared" si="554"/>
        <v>4.9454657092951305E-2</v>
      </c>
      <c r="GY231" s="109">
        <f t="shared" si="554"/>
        <v>2.8098134462513115E-2</v>
      </c>
      <c r="GZ231" s="109">
        <f t="shared" ref="GZ231:HI240" si="555">INDEX(WP_Health_data,MATCH($JP231,WP_Health_Reference,0),MATCH(GZ$6,WP_Health_countries,0))</f>
        <v>0.1364526667346459</v>
      </c>
      <c r="HA231" s="109">
        <f t="shared" si="555"/>
        <v>0.1610785667052026</v>
      </c>
      <c r="HB231" s="109">
        <f t="shared" si="555"/>
        <v>8.9228728351461953E-3</v>
      </c>
      <c r="HC231" s="109">
        <f t="shared" si="555"/>
        <v>7.3417762755621759E-3</v>
      </c>
      <c r="HD231" s="109">
        <f t="shared" si="555"/>
        <v>7.2163556527326533E-2</v>
      </c>
      <c r="HE231" s="109">
        <f t="shared" si="555"/>
        <v>3.9511927905933173</v>
      </c>
      <c r="HF231" s="109">
        <f t="shared" si="555"/>
        <v>8.906350873305649E-2</v>
      </c>
      <c r="HG231" s="109">
        <f t="shared" si="555"/>
        <v>9.1496475114535012E-4</v>
      </c>
      <c r="HH231" s="109">
        <f t="shared" si="555"/>
        <v>8.8157723041651474E-3</v>
      </c>
      <c r="HI231" s="109">
        <f t="shared" si="555"/>
        <v>5.1315098767053841E-2</v>
      </c>
      <c r="HJ231" s="109">
        <f t="shared" ref="HJ231:HQ240" si="556">INDEX(WP_Health_data,MATCH($JP231,WP_Health_Reference,0),MATCH(HJ$6,WP_Health_countries,0))</f>
        <v>8.9228728351461953E-3</v>
      </c>
      <c r="HK231" s="109">
        <f t="shared" si="556"/>
        <v>0.1610785667052026</v>
      </c>
      <c r="HL231" s="109">
        <f t="shared" si="556"/>
        <v>0.56738217274242286</v>
      </c>
      <c r="HM231" s="109">
        <f t="shared" si="556"/>
        <v>0.1610785667052026</v>
      </c>
      <c r="HN231" s="109">
        <f t="shared" si="556"/>
        <v>1.1116848382450566</v>
      </c>
      <c r="HO231" s="109">
        <f t="shared" si="556"/>
        <v>4.564756963179236</v>
      </c>
      <c r="HP231" s="109">
        <f t="shared" si="556"/>
        <v>2.5712599314033813E-3</v>
      </c>
      <c r="HQ231" s="109">
        <f t="shared" si="556"/>
        <v>2.5960982796109141E-2</v>
      </c>
      <c r="HR231" s="109"/>
      <c r="HS231" s="109"/>
      <c r="HT231" s="109"/>
      <c r="HU231" s="109"/>
      <c r="HV231" s="109"/>
      <c r="HW231" s="109"/>
      <c r="HX231" s="109"/>
      <c r="HY231" s="109"/>
      <c r="HZ231" s="109"/>
      <c r="IA231" s="109"/>
      <c r="IB231" s="109"/>
      <c r="IC231" s="109"/>
      <c r="ID231" s="109"/>
      <c r="IE231" s="109"/>
      <c r="IF231" s="109"/>
      <c r="IG231" s="109"/>
      <c r="IH231" s="109"/>
      <c r="II231" s="109"/>
      <c r="IJ231" s="109"/>
      <c r="IK231" s="109"/>
      <c r="IL231" s="109"/>
      <c r="IM231" s="109"/>
      <c r="IN231" s="109"/>
      <c r="IO231" s="109"/>
      <c r="IP231" s="109"/>
      <c r="IQ231" s="109"/>
      <c r="IR231" s="109"/>
      <c r="IS231" s="109"/>
      <c r="IT231" s="109"/>
      <c r="IU231" s="109"/>
      <c r="IV231" s="109"/>
      <c r="IW231" s="109"/>
      <c r="IX231" s="109"/>
      <c r="IY231" s="109"/>
      <c r="IZ231" s="109"/>
      <c r="JA231" s="109"/>
      <c r="JB231" s="109"/>
      <c r="JC231" s="109"/>
      <c r="JD231" s="109"/>
      <c r="JE231" s="109"/>
      <c r="JF231" s="109"/>
      <c r="JG231" s="109"/>
      <c r="JH231" s="109"/>
      <c r="JI231" s="109"/>
      <c r="JJ231" s="109"/>
      <c r="JK231" s="109"/>
      <c r="JL231" s="109"/>
      <c r="JM231" s="109"/>
      <c r="JN231" s="109"/>
      <c r="JO231" s="109"/>
      <c r="JP231" s="109" t="str">
        <f t="shared" si="490"/>
        <v>Water Pollution_ANTIPYRINE_Freshwater_Health_N/A for WP Interim Methodology</v>
      </c>
    </row>
    <row r="232" spans="2:276">
      <c r="B232" s="111" t="s">
        <v>9</v>
      </c>
      <c r="C232" s="114" t="s">
        <v>438</v>
      </c>
      <c r="D232" s="112" t="s">
        <v>396</v>
      </c>
      <c r="E232" s="112" t="s">
        <v>395</v>
      </c>
      <c r="F232" s="112" t="s">
        <v>390</v>
      </c>
      <c r="G232" s="112" t="s">
        <v>391</v>
      </c>
      <c r="H232" s="109">
        <f t="shared" si="535"/>
        <v>7.8806489068691379E-7</v>
      </c>
      <c r="I232" s="109">
        <f t="shared" si="535"/>
        <v>8.4135504758129594E-7</v>
      </c>
      <c r="J232" s="109">
        <f t="shared" si="535"/>
        <v>2.4068834123595881E-6</v>
      </c>
      <c r="K232" s="109">
        <f t="shared" si="535"/>
        <v>3.7201656206361873E-7</v>
      </c>
      <c r="L232" s="109">
        <f t="shared" si="535"/>
        <v>4.6891229489599081E-6</v>
      </c>
      <c r="M232" s="109">
        <f t="shared" si="535"/>
        <v>2.3654318650110814E-6</v>
      </c>
      <c r="N232" s="109">
        <f t="shared" si="535"/>
        <v>1.4387095058844139E-6</v>
      </c>
      <c r="O232" s="109">
        <f t="shared" si="535"/>
        <v>1.5556266664568262E-6</v>
      </c>
      <c r="P232" s="109">
        <f t="shared" si="535"/>
        <v>1.1434230883455969E-6</v>
      </c>
      <c r="Q232" s="109">
        <f t="shared" si="535"/>
        <v>1.4387095058844139E-6</v>
      </c>
      <c r="R232" s="109">
        <f t="shared" si="536"/>
        <v>3.9035714264058923E-7</v>
      </c>
      <c r="S232" s="109">
        <f t="shared" si="536"/>
        <v>1.2210079946628614E-5</v>
      </c>
      <c r="T232" s="109">
        <f t="shared" si="536"/>
        <v>7.8247645202894984E-7</v>
      </c>
      <c r="U232" s="109">
        <f t="shared" si="536"/>
        <v>1.4387095058844139E-6</v>
      </c>
      <c r="V232" s="109">
        <f t="shared" si="536"/>
        <v>3.3066054973794205E-6</v>
      </c>
      <c r="W232" s="109">
        <f t="shared" si="536"/>
        <v>1.0824863039530017E-5</v>
      </c>
      <c r="X232" s="109">
        <f t="shared" si="536"/>
        <v>1.4387095058844139E-6</v>
      </c>
      <c r="Y232" s="109">
        <f t="shared" si="536"/>
        <v>1.0016204532993603E-6</v>
      </c>
      <c r="Z232" s="109">
        <f t="shared" si="536"/>
        <v>1.3728583742911659E-5</v>
      </c>
      <c r="AA232" s="109">
        <f t="shared" si="536"/>
        <v>7.204718075656246E-7</v>
      </c>
      <c r="AB232" s="109">
        <f t="shared" si="537"/>
        <v>6.498335298056548E-6</v>
      </c>
      <c r="AC232" s="109">
        <f t="shared" si="537"/>
        <v>1.2803790314259893E-6</v>
      </c>
      <c r="AD232" s="109">
        <f t="shared" si="537"/>
        <v>4.0734144528301594E-7</v>
      </c>
      <c r="AE232" s="109">
        <f t="shared" si="537"/>
        <v>2.428203505335928E-6</v>
      </c>
      <c r="AF232" s="109">
        <f t="shared" si="537"/>
        <v>1.4017118376015761E-6</v>
      </c>
      <c r="AG232" s="109">
        <f t="shared" si="537"/>
        <v>9.9454906534079605E-6</v>
      </c>
      <c r="AH232" s="109">
        <f t="shared" si="537"/>
        <v>1.776547520799538E-6</v>
      </c>
      <c r="AI232" s="109">
        <f t="shared" si="537"/>
        <v>1.4387095058844139E-6</v>
      </c>
      <c r="AJ232" s="109">
        <f t="shared" si="537"/>
        <v>5.7992386560225801E-6</v>
      </c>
      <c r="AK232" s="109">
        <f t="shared" si="537"/>
        <v>1.0433338014027704E-6</v>
      </c>
      <c r="AL232" s="109">
        <f t="shared" si="538"/>
        <v>6.098081037780273E-6</v>
      </c>
      <c r="AM232" s="109">
        <f t="shared" si="538"/>
        <v>5.403316411800142E-6</v>
      </c>
      <c r="AN232" s="109">
        <f t="shared" si="538"/>
        <v>4.3917957077454947E-6</v>
      </c>
      <c r="AO232" s="109">
        <f t="shared" si="538"/>
        <v>1.7387872760709074E-6</v>
      </c>
      <c r="AP232" s="109">
        <f t="shared" si="538"/>
        <v>5.8066481516808903E-6</v>
      </c>
      <c r="AQ232" s="109">
        <f t="shared" si="538"/>
        <v>6.7008615790968959E-7</v>
      </c>
      <c r="AR232" s="109">
        <f t="shared" si="538"/>
        <v>1.4387095058844139E-6</v>
      </c>
      <c r="AS232" s="109">
        <f t="shared" si="538"/>
        <v>6.3261519610531981E-7</v>
      </c>
      <c r="AT232" s="109">
        <f t="shared" si="538"/>
        <v>1.9943452732010843E-6</v>
      </c>
      <c r="AU232" s="109">
        <f t="shared" si="538"/>
        <v>4.6891229489599081E-6</v>
      </c>
      <c r="AV232" s="109">
        <f t="shared" si="539"/>
        <v>1.0721429186694172E-6</v>
      </c>
      <c r="AW232" s="109">
        <f t="shared" si="539"/>
        <v>1.7084746518435638E-5</v>
      </c>
      <c r="AX232" s="109">
        <f t="shared" si="539"/>
        <v>8.8860438504795697E-7</v>
      </c>
      <c r="AY232" s="109">
        <f t="shared" si="539"/>
        <v>4.3917957077454947E-6</v>
      </c>
      <c r="AZ232" s="109">
        <f t="shared" si="539"/>
        <v>1.1909561953973908E-5</v>
      </c>
      <c r="BA232" s="109">
        <f t="shared" si="539"/>
        <v>8.1070004380981768E-6</v>
      </c>
      <c r="BB232" s="109">
        <f t="shared" si="539"/>
        <v>7.4929718286448279E-7</v>
      </c>
      <c r="BC232" s="109">
        <f t="shared" si="539"/>
        <v>7.0622972256075332E-6</v>
      </c>
      <c r="BD232" s="109">
        <f t="shared" si="539"/>
        <v>4.9212432147931037E-7</v>
      </c>
      <c r="BE232" s="109">
        <f t="shared" si="539"/>
        <v>1.1881106829149092E-6</v>
      </c>
      <c r="BF232" s="109">
        <f t="shared" si="540"/>
        <v>1.4387095058844139E-6</v>
      </c>
      <c r="BG232" s="109">
        <f t="shared" si="540"/>
        <v>2.7299779800175644E-6</v>
      </c>
      <c r="BH232" s="109">
        <f t="shared" si="540"/>
        <v>1.3207930323586625E-5</v>
      </c>
      <c r="BI232" s="109">
        <f t="shared" si="540"/>
        <v>1.5673433924769023E-6</v>
      </c>
      <c r="BJ232" s="109">
        <f t="shared" si="540"/>
        <v>1.4323304753038895E-6</v>
      </c>
      <c r="BK232" s="109">
        <f t="shared" si="540"/>
        <v>1.4387095058844139E-6</v>
      </c>
      <c r="BL232" s="109">
        <f t="shared" si="540"/>
        <v>2.5024535635791867E-6</v>
      </c>
      <c r="BM232" s="109">
        <f t="shared" si="540"/>
        <v>9.1551667009776303E-7</v>
      </c>
      <c r="BN232" s="109">
        <f t="shared" si="540"/>
        <v>5.1555469133276902E-6</v>
      </c>
      <c r="BO232" s="109">
        <f t="shared" si="540"/>
        <v>1.5190196055884385E-6</v>
      </c>
      <c r="BP232" s="109">
        <f t="shared" si="541"/>
        <v>3.5056570881876715E-6</v>
      </c>
      <c r="BQ232" s="109">
        <f t="shared" si="541"/>
        <v>5.776418066828226E-7</v>
      </c>
      <c r="BR232" s="109">
        <f t="shared" si="541"/>
        <v>6.0619240516103154E-7</v>
      </c>
      <c r="BS232" s="109">
        <f t="shared" si="541"/>
        <v>4.3917957077454947E-6</v>
      </c>
      <c r="BT232" s="109">
        <f t="shared" si="541"/>
        <v>8.1377800297603361E-7</v>
      </c>
      <c r="BU232" s="109">
        <f t="shared" si="541"/>
        <v>2.7299779800175644E-6</v>
      </c>
      <c r="BV232" s="109">
        <f t="shared" si="541"/>
        <v>3.7201656206361873E-7</v>
      </c>
      <c r="BW232" s="109">
        <f t="shared" si="541"/>
        <v>1.8308112232039984E-6</v>
      </c>
      <c r="BX232" s="109">
        <f t="shared" si="541"/>
        <v>4.5478195188983722E-6</v>
      </c>
      <c r="BY232" s="109">
        <f t="shared" si="541"/>
        <v>3.7201656206361873E-7</v>
      </c>
      <c r="BZ232" s="109">
        <f t="shared" si="542"/>
        <v>1.638717616312296E-6</v>
      </c>
      <c r="CA232" s="109">
        <f t="shared" si="542"/>
        <v>4.3917957077454947E-6</v>
      </c>
      <c r="CB232" s="109">
        <f t="shared" si="542"/>
        <v>8.1094306523935402E-7</v>
      </c>
      <c r="CC232" s="109">
        <f t="shared" si="542"/>
        <v>4.4899414476370637E-6</v>
      </c>
      <c r="CD232" s="109">
        <f t="shared" si="542"/>
        <v>1.258366569121132E-5</v>
      </c>
      <c r="CE232" s="109">
        <f t="shared" si="542"/>
        <v>4.6891229489599081E-6</v>
      </c>
      <c r="CF232" s="109">
        <f t="shared" si="542"/>
        <v>1.3975916266802414E-6</v>
      </c>
      <c r="CG232" s="109">
        <f t="shared" si="542"/>
        <v>1.4497163248933996E-7</v>
      </c>
      <c r="CH232" s="109">
        <f t="shared" si="542"/>
        <v>1.4387095058844139E-6</v>
      </c>
      <c r="CI232" s="109">
        <f t="shared" si="542"/>
        <v>5.7992386560225801E-6</v>
      </c>
      <c r="CJ232" s="109">
        <f t="shared" si="543"/>
        <v>9.8906617029455982E-7</v>
      </c>
      <c r="CK232" s="109">
        <f t="shared" si="543"/>
        <v>9.2718822779250516E-6</v>
      </c>
      <c r="CL232" s="109">
        <f t="shared" si="543"/>
        <v>9.2044978700617856E-7</v>
      </c>
      <c r="CM232" s="109">
        <f t="shared" si="543"/>
        <v>1.7271867437360344E-6</v>
      </c>
      <c r="CN232" s="109">
        <f t="shared" si="543"/>
        <v>1.106533089650293E-6</v>
      </c>
      <c r="CO232" s="109">
        <f t="shared" si="543"/>
        <v>1.2494775059190025E-6</v>
      </c>
      <c r="CP232" s="109">
        <f t="shared" si="543"/>
        <v>5.7992386560225801E-6</v>
      </c>
      <c r="CQ232" s="109">
        <f t="shared" si="543"/>
        <v>3.0968191825590333E-6</v>
      </c>
      <c r="CR232" s="109">
        <f t="shared" si="543"/>
        <v>3.1872801620584086E-7</v>
      </c>
      <c r="CS232" s="109">
        <f t="shared" si="543"/>
        <v>8.2944782678459699E-6</v>
      </c>
      <c r="CT232" s="109">
        <f t="shared" si="544"/>
        <v>1.2037472203561075E-6</v>
      </c>
      <c r="CU232" s="109">
        <f t="shared" si="544"/>
        <v>2.2540700544092615E-6</v>
      </c>
      <c r="CV232" s="109">
        <f t="shared" si="544"/>
        <v>3.6205364047663897E-6</v>
      </c>
      <c r="CW232" s="109">
        <f t="shared" si="544"/>
        <v>8.9917014580558585E-7</v>
      </c>
      <c r="CX232" s="109">
        <f t="shared" si="544"/>
        <v>4.6891229489599081E-6</v>
      </c>
      <c r="CY232" s="109">
        <f t="shared" si="544"/>
        <v>7.5005439631060849E-6</v>
      </c>
      <c r="CZ232" s="109">
        <f t="shared" si="544"/>
        <v>2.3023702149854707E-6</v>
      </c>
      <c r="DA232" s="109">
        <f t="shared" si="544"/>
        <v>1.4387095058844139E-6</v>
      </c>
      <c r="DB232" s="109">
        <f t="shared" si="544"/>
        <v>3.6331275699572243E-6</v>
      </c>
      <c r="DC232" s="109">
        <f t="shared" si="544"/>
        <v>6.2410587395447199E-6</v>
      </c>
      <c r="DD232" s="109">
        <f t="shared" si="545"/>
        <v>3.7783195845394634E-7</v>
      </c>
      <c r="DE232" s="109">
        <f t="shared" si="545"/>
        <v>1.2726015993815984E-6</v>
      </c>
      <c r="DF232" s="109">
        <f t="shared" si="545"/>
        <v>5.7992386560225801E-6</v>
      </c>
      <c r="DG232" s="109">
        <f t="shared" si="545"/>
        <v>2.5033735833259408E-6</v>
      </c>
      <c r="DH232" s="109">
        <f t="shared" si="545"/>
        <v>2.1078746551725879E-5</v>
      </c>
      <c r="DI232" s="109">
        <f t="shared" si="545"/>
        <v>2.7299779800175644E-6</v>
      </c>
      <c r="DJ232" s="109">
        <f t="shared" si="545"/>
        <v>3.3066054973794205E-6</v>
      </c>
      <c r="DK232" s="109">
        <f t="shared" si="545"/>
        <v>1.997504147495108E-6</v>
      </c>
      <c r="DL232" s="109">
        <f t="shared" si="545"/>
        <v>3.6100221852671835E-6</v>
      </c>
      <c r="DM232" s="109">
        <f t="shared" si="545"/>
        <v>8.3178556542473384E-7</v>
      </c>
      <c r="DN232" s="109">
        <f t="shared" si="546"/>
        <v>3.3066054973794205E-6</v>
      </c>
      <c r="DO232" s="109">
        <f t="shared" si="546"/>
        <v>6.12657491376782E-7</v>
      </c>
      <c r="DP232" s="109">
        <f t="shared" si="546"/>
        <v>8.885213246947287E-7</v>
      </c>
      <c r="DQ232" s="109">
        <f t="shared" si="546"/>
        <v>1.002566064358598E-6</v>
      </c>
      <c r="DR232" s="109">
        <f t="shared" si="546"/>
        <v>4.6891229489599081E-6</v>
      </c>
      <c r="DS232" s="109">
        <f t="shared" si="546"/>
        <v>5.1938850278132367E-6</v>
      </c>
      <c r="DT232" s="109">
        <f t="shared" si="546"/>
        <v>4.6891229489599081E-6</v>
      </c>
      <c r="DU232" s="109">
        <f t="shared" si="546"/>
        <v>5.7992386560225801E-6</v>
      </c>
      <c r="DV232" s="109">
        <f t="shared" si="546"/>
        <v>7.540553009903061E-7</v>
      </c>
      <c r="DW232" s="109">
        <f t="shared" si="546"/>
        <v>1.8404965613788007E-6</v>
      </c>
      <c r="DX232" s="109">
        <f t="shared" si="547"/>
        <v>1.0488241383975342E-5</v>
      </c>
      <c r="DY232" s="109">
        <f t="shared" si="547"/>
        <v>4.9449115485681057E-6</v>
      </c>
      <c r="DZ232" s="109">
        <f t="shared" si="547"/>
        <v>1.0389045546352509E-6</v>
      </c>
      <c r="EA232" s="109">
        <f t="shared" si="547"/>
        <v>3.3066054973794205E-6</v>
      </c>
      <c r="EB232" s="109">
        <f t="shared" si="547"/>
        <v>5.7992386560225801E-6</v>
      </c>
      <c r="EC232" s="109">
        <f t="shared" si="547"/>
        <v>1.9848396442600864E-6</v>
      </c>
      <c r="ED232" s="109">
        <f t="shared" si="547"/>
        <v>4.3917957077454947E-6</v>
      </c>
      <c r="EE232" s="109">
        <f t="shared" si="547"/>
        <v>1.9807286081974539E-6</v>
      </c>
      <c r="EF232" s="109">
        <f t="shared" si="547"/>
        <v>5.7992386560225801E-6</v>
      </c>
      <c r="EG232" s="109">
        <f t="shared" si="547"/>
        <v>1.5831887299635244E-6</v>
      </c>
      <c r="EH232" s="109">
        <f t="shared" si="548"/>
        <v>4.6891229489599081E-6</v>
      </c>
      <c r="EI232" s="109">
        <f t="shared" si="548"/>
        <v>3.4611748842130018E-7</v>
      </c>
      <c r="EJ232" s="109">
        <f t="shared" si="548"/>
        <v>2.7299779800175644E-6</v>
      </c>
      <c r="EK232" s="109">
        <f t="shared" si="548"/>
        <v>2.9272988473556404E-6</v>
      </c>
      <c r="EL232" s="109">
        <f t="shared" si="548"/>
        <v>7.8577230503395096E-7</v>
      </c>
      <c r="EM232" s="109">
        <f t="shared" si="548"/>
        <v>5.328590681829377E-6</v>
      </c>
      <c r="EN232" s="109">
        <f t="shared" si="548"/>
        <v>7.1063771402548461E-7</v>
      </c>
      <c r="EO232" s="109">
        <f t="shared" si="548"/>
        <v>5.7992386560225801E-6</v>
      </c>
      <c r="EP232" s="109">
        <f t="shared" si="548"/>
        <v>1.5688752619895404E-6</v>
      </c>
      <c r="EQ232" s="109">
        <f t="shared" si="548"/>
        <v>6.2977753800884973E-6</v>
      </c>
      <c r="ER232" s="109">
        <f t="shared" si="549"/>
        <v>3.7201656206361873E-7</v>
      </c>
      <c r="ES232" s="109">
        <f t="shared" si="549"/>
        <v>3.7151923835976821E-7</v>
      </c>
      <c r="ET232" s="109">
        <f t="shared" si="549"/>
        <v>6.5559630805789467E-7</v>
      </c>
      <c r="EU232" s="109">
        <f t="shared" si="549"/>
        <v>3.5946021468605285E-6</v>
      </c>
      <c r="EV232" s="109">
        <f t="shared" si="549"/>
        <v>1.1471975494571892E-5</v>
      </c>
      <c r="EW232" s="109">
        <f t="shared" si="549"/>
        <v>1.046876763640469E-5</v>
      </c>
      <c r="EX232" s="109">
        <f t="shared" si="549"/>
        <v>5.7992386560225801E-6</v>
      </c>
      <c r="EY232" s="109">
        <f t="shared" si="549"/>
        <v>9.6178720074147167E-7</v>
      </c>
      <c r="EZ232" s="109">
        <f t="shared" si="549"/>
        <v>1.2391588328676547E-6</v>
      </c>
      <c r="FA232" s="109">
        <f t="shared" si="549"/>
        <v>7.3874500705642217E-6</v>
      </c>
      <c r="FB232" s="109">
        <f t="shared" si="550"/>
        <v>5.7992386560225801E-6</v>
      </c>
      <c r="FC232" s="109">
        <f t="shared" si="550"/>
        <v>7.8714275616043602E-7</v>
      </c>
      <c r="FD232" s="109">
        <f t="shared" si="550"/>
        <v>5.7526767587258229E-7</v>
      </c>
      <c r="FE232" s="109">
        <f t="shared" si="550"/>
        <v>1.7584612332503866E-6</v>
      </c>
      <c r="FF232" s="109">
        <f t="shared" si="550"/>
        <v>4.4326644217652065E-6</v>
      </c>
      <c r="FG232" s="109">
        <f t="shared" si="550"/>
        <v>1.4698693460078017E-6</v>
      </c>
      <c r="FH232" s="109">
        <f t="shared" si="550"/>
        <v>8.1062236624343018E-6</v>
      </c>
      <c r="FI232" s="109">
        <f t="shared" si="550"/>
        <v>4.4738491021992813E-6</v>
      </c>
      <c r="FJ232" s="109">
        <f t="shared" si="550"/>
        <v>1.4387095058844139E-6</v>
      </c>
      <c r="FK232" s="109">
        <f t="shared" si="550"/>
        <v>3.3066054973794205E-6</v>
      </c>
      <c r="FL232" s="109">
        <f t="shared" si="551"/>
        <v>1.4577462782977844E-6</v>
      </c>
      <c r="FM232" s="109">
        <f t="shared" si="551"/>
        <v>1.1465425726875299E-6</v>
      </c>
      <c r="FN232" s="109">
        <f t="shared" si="551"/>
        <v>3.9831711034722176E-6</v>
      </c>
      <c r="FO232" s="109">
        <f t="shared" si="551"/>
        <v>3.7201656206361873E-7</v>
      </c>
      <c r="FP232" s="109">
        <f t="shared" si="551"/>
        <v>4.6891229489599081E-6</v>
      </c>
      <c r="FQ232" s="109">
        <f t="shared" si="551"/>
        <v>4.3917957077454947E-6</v>
      </c>
      <c r="FR232" s="109">
        <f t="shared" si="551"/>
        <v>3.755908938112034E-6</v>
      </c>
      <c r="FS232" s="109">
        <f t="shared" si="551"/>
        <v>1.1669279823218334E-5</v>
      </c>
      <c r="FT232" s="109">
        <f t="shared" si="551"/>
        <v>1.3900191677937709E-6</v>
      </c>
      <c r="FU232" s="109">
        <f t="shared" si="551"/>
        <v>4.3917957077454947E-6</v>
      </c>
      <c r="FV232" s="109">
        <f t="shared" si="552"/>
        <v>3.3235659482865724E-6</v>
      </c>
      <c r="FW232" s="109">
        <f t="shared" si="552"/>
        <v>5.7992386560225801E-6</v>
      </c>
      <c r="FX232" s="109">
        <f t="shared" si="552"/>
        <v>1.4387095058844139E-6</v>
      </c>
      <c r="FY232" s="109">
        <f t="shared" si="552"/>
        <v>1.072810808120851E-5</v>
      </c>
      <c r="FZ232" s="109">
        <f t="shared" si="552"/>
        <v>3.0582814952176395E-6</v>
      </c>
      <c r="GA232" s="109">
        <f t="shared" si="552"/>
        <v>3.5417330519049874E-7</v>
      </c>
      <c r="GB232" s="109">
        <f t="shared" si="552"/>
        <v>9.9994171924864735E-7</v>
      </c>
      <c r="GC232" s="109">
        <f t="shared" si="552"/>
        <v>2.762001378160509E-6</v>
      </c>
      <c r="GD232" s="109">
        <f t="shared" si="552"/>
        <v>4.3917957077454947E-6</v>
      </c>
      <c r="GE232" s="109">
        <f t="shared" si="552"/>
        <v>4.5398711088798285E-6</v>
      </c>
      <c r="GF232" s="109">
        <f t="shared" si="553"/>
        <v>5.3433078640770629E-6</v>
      </c>
      <c r="GG232" s="109">
        <f t="shared" si="553"/>
        <v>1.4387095058844139E-6</v>
      </c>
      <c r="GH232" s="109">
        <f t="shared" si="553"/>
        <v>1.4387095058844139E-6</v>
      </c>
      <c r="GI232" s="109">
        <f t="shared" si="553"/>
        <v>1.4387095058844139E-6</v>
      </c>
      <c r="GJ232" s="109">
        <f t="shared" si="553"/>
        <v>1.4387095058844139E-6</v>
      </c>
      <c r="GK232" s="109">
        <f t="shared" si="553"/>
        <v>1.098062177881648E-6</v>
      </c>
      <c r="GL232" s="109">
        <f t="shared" si="553"/>
        <v>7.0745534480659232E-7</v>
      </c>
      <c r="GM232" s="109">
        <f t="shared" si="553"/>
        <v>1.2585864885316483E-6</v>
      </c>
      <c r="GN232" s="109">
        <f t="shared" si="553"/>
        <v>1.396430942532173E-5</v>
      </c>
      <c r="GO232" s="109">
        <f t="shared" si="553"/>
        <v>2.0776563746732361E-6</v>
      </c>
      <c r="GP232" s="109">
        <f t="shared" si="554"/>
        <v>5.7992386560225801E-6</v>
      </c>
      <c r="GQ232" s="109">
        <f t="shared" si="554"/>
        <v>1.6494688636812221E-6</v>
      </c>
      <c r="GR232" s="109">
        <f t="shared" si="554"/>
        <v>1.7217609256960802E-6</v>
      </c>
      <c r="GS232" s="109">
        <f t="shared" si="554"/>
        <v>7.08621239488875E-6</v>
      </c>
      <c r="GT232" s="109">
        <f t="shared" si="554"/>
        <v>5.7992386560225801E-6</v>
      </c>
      <c r="GU232" s="109">
        <f t="shared" si="554"/>
        <v>2.1038355389377175E-5</v>
      </c>
      <c r="GV232" s="109">
        <f t="shared" si="554"/>
        <v>3.7201656206361873E-7</v>
      </c>
      <c r="GW232" s="109">
        <f t="shared" si="554"/>
        <v>1.4387095058844139E-6</v>
      </c>
      <c r="GX232" s="109">
        <f t="shared" si="554"/>
        <v>2.10853568867151E-6</v>
      </c>
      <c r="GY232" s="109">
        <f t="shared" si="554"/>
        <v>1.6914575634787576E-6</v>
      </c>
      <c r="GZ232" s="109">
        <f t="shared" si="555"/>
        <v>5.7881065071527883E-7</v>
      </c>
      <c r="HA232" s="109">
        <f t="shared" si="555"/>
        <v>1.4387095058844139E-6</v>
      </c>
      <c r="HB232" s="109">
        <f t="shared" si="555"/>
        <v>3.7201656206361873E-7</v>
      </c>
      <c r="HC232" s="109">
        <f t="shared" si="555"/>
        <v>1.5804770014721591E-6</v>
      </c>
      <c r="HD232" s="109">
        <f t="shared" si="555"/>
        <v>1.6011960783481475E-6</v>
      </c>
      <c r="HE232" s="109">
        <f t="shared" si="555"/>
        <v>4.5738276801543436E-6</v>
      </c>
      <c r="HF232" s="109">
        <f t="shared" si="555"/>
        <v>1.6349408288425529E-6</v>
      </c>
      <c r="HG232" s="109">
        <f t="shared" si="555"/>
        <v>3.0260793038789387E-6</v>
      </c>
      <c r="HH232" s="109">
        <f t="shared" si="555"/>
        <v>9.4130243869917757E-7</v>
      </c>
      <c r="HI232" s="109">
        <f t="shared" si="555"/>
        <v>1.4830223361260423E-6</v>
      </c>
      <c r="HJ232" s="109">
        <f t="shared" si="556"/>
        <v>3.7201656206361873E-7</v>
      </c>
      <c r="HK232" s="109">
        <f t="shared" si="556"/>
        <v>1.4387095058844139E-6</v>
      </c>
      <c r="HL232" s="109">
        <f t="shared" si="556"/>
        <v>5.0424913081820958E-6</v>
      </c>
      <c r="HM232" s="109">
        <f t="shared" si="556"/>
        <v>1.4387095058844139E-6</v>
      </c>
      <c r="HN232" s="109">
        <f t="shared" si="556"/>
        <v>3.3066054973794205E-6</v>
      </c>
      <c r="HO232" s="109">
        <f t="shared" si="556"/>
        <v>3.3031600716806694E-6</v>
      </c>
      <c r="HP232" s="109">
        <f t="shared" si="556"/>
        <v>1.1991480319031048E-6</v>
      </c>
      <c r="HQ232" s="109">
        <f t="shared" si="556"/>
        <v>6.2060848988695969E-6</v>
      </c>
      <c r="HR232" s="109"/>
      <c r="HS232" s="109"/>
      <c r="HT232" s="109"/>
      <c r="HU232" s="109"/>
      <c r="HV232" s="109"/>
      <c r="HW232" s="109"/>
      <c r="HX232" s="109"/>
      <c r="HY232" s="109"/>
      <c r="HZ232" s="109"/>
      <c r="IA232" s="109"/>
      <c r="IB232" s="109"/>
      <c r="IC232" s="109"/>
      <c r="ID232" s="109"/>
      <c r="IE232" s="109"/>
      <c r="IF232" s="109"/>
      <c r="IG232" s="109"/>
      <c r="IH232" s="109"/>
      <c r="II232" s="109"/>
      <c r="IJ232" s="109"/>
      <c r="IK232" s="109"/>
      <c r="IL232" s="109"/>
      <c r="IM232" s="109"/>
      <c r="IN232" s="109"/>
      <c r="IO232" s="109"/>
      <c r="IP232" s="109"/>
      <c r="IQ232" s="109"/>
      <c r="IR232" s="109"/>
      <c r="IS232" s="109"/>
      <c r="IT232" s="109"/>
      <c r="IU232" s="109"/>
      <c r="IV232" s="109"/>
      <c r="IW232" s="109"/>
      <c r="IX232" s="109"/>
      <c r="IY232" s="109"/>
      <c r="IZ232" s="109"/>
      <c r="JA232" s="109"/>
      <c r="JB232" s="109"/>
      <c r="JC232" s="109"/>
      <c r="JD232" s="109"/>
      <c r="JE232" s="109"/>
      <c r="JF232" s="109"/>
      <c r="JG232" s="109"/>
      <c r="JH232" s="109"/>
      <c r="JI232" s="109"/>
      <c r="JJ232" s="109"/>
      <c r="JK232" s="109"/>
      <c r="JL232" s="109"/>
      <c r="JM232" s="109"/>
      <c r="JN232" s="109"/>
      <c r="JO232" s="109"/>
      <c r="JP232" s="109" t="str">
        <f t="shared" si="490"/>
        <v>Water Pollution_ANTIPYRINE_Seawater_Health_N/A for WP Interim Methodology</v>
      </c>
    </row>
    <row r="233" spans="2:276">
      <c r="B233" s="111" t="s">
        <v>9</v>
      </c>
      <c r="C233" s="114" t="s">
        <v>438</v>
      </c>
      <c r="D233" s="112" t="s">
        <v>384</v>
      </c>
      <c r="E233" s="112" t="s">
        <v>395</v>
      </c>
      <c r="F233" s="112" t="s">
        <v>390</v>
      </c>
      <c r="G233" s="112" t="s">
        <v>391</v>
      </c>
      <c r="H233" s="109">
        <f t="shared" si="535"/>
        <v>1.0576464771585135</v>
      </c>
      <c r="I233" s="109">
        <f t="shared" si="535"/>
        <v>8.141885106059954E-3</v>
      </c>
      <c r="J233" s="109">
        <f t="shared" si="535"/>
        <v>0.98393625182255828</v>
      </c>
      <c r="K233" s="109">
        <f t="shared" si="535"/>
        <v>3.7201656206361873E-7</v>
      </c>
      <c r="L233" s="109">
        <f t="shared" si="535"/>
        <v>5.8256925121032144E-2</v>
      </c>
      <c r="M233" s="109">
        <f t="shared" si="535"/>
        <v>0.2433870646926701</v>
      </c>
      <c r="N233" s="109">
        <f t="shared" si="535"/>
        <v>1.4387095058844139E-6</v>
      </c>
      <c r="O233" s="109">
        <f t="shared" si="535"/>
        <v>7.5663024095831387E-3</v>
      </c>
      <c r="P233" s="109">
        <f t="shared" si="535"/>
        <v>4.4156327990434296E-3</v>
      </c>
      <c r="Q233" s="109">
        <f t="shared" si="535"/>
        <v>1.4387095058844139E-6</v>
      </c>
      <c r="R233" s="109">
        <f t="shared" si="536"/>
        <v>1.788314542520558E-3</v>
      </c>
      <c r="S233" s="109">
        <f t="shared" si="536"/>
        <v>1.0491351922548776E-2</v>
      </c>
      <c r="T233" s="109">
        <f t="shared" si="536"/>
        <v>4.5335288841810727E-2</v>
      </c>
      <c r="U233" s="109">
        <f t="shared" si="536"/>
        <v>2.3280989615890387E-4</v>
      </c>
      <c r="V233" s="109">
        <f t="shared" si="536"/>
        <v>3.3066054973794205E-6</v>
      </c>
      <c r="W233" s="109">
        <f t="shared" si="536"/>
        <v>0.46153336963049435</v>
      </c>
      <c r="X233" s="109">
        <f t="shared" si="536"/>
        <v>1.4387095058844139E-6</v>
      </c>
      <c r="Y233" s="109">
        <f t="shared" si="536"/>
        <v>0.30113285382253702</v>
      </c>
      <c r="Z233" s="109">
        <f t="shared" si="536"/>
        <v>0.33798655599071542</v>
      </c>
      <c r="AA233" s="109">
        <f t="shared" si="536"/>
        <v>1.6580366549328335E-2</v>
      </c>
      <c r="AB233" s="109">
        <f t="shared" si="537"/>
        <v>0.16205374827853047</v>
      </c>
      <c r="AC233" s="109">
        <f t="shared" si="537"/>
        <v>1.2803790314259893E-6</v>
      </c>
      <c r="AD233" s="109">
        <f t="shared" si="537"/>
        <v>9.988920519614726E-2</v>
      </c>
      <c r="AE233" s="109">
        <f t="shared" si="537"/>
        <v>2.8995230312336708E-3</v>
      </c>
      <c r="AF233" s="109">
        <f t="shared" si="537"/>
        <v>0.43993549814260879</v>
      </c>
      <c r="AG233" s="109">
        <f t="shared" si="537"/>
        <v>2.8683797999206205E-3</v>
      </c>
      <c r="AH233" s="109">
        <f t="shared" si="537"/>
        <v>2.2524132366735724E-2</v>
      </c>
      <c r="AI233" s="109">
        <f t="shared" si="537"/>
        <v>1.4387095058844139E-6</v>
      </c>
      <c r="AJ233" s="109">
        <f t="shared" si="537"/>
        <v>3.9404351884644369E-2</v>
      </c>
      <c r="AK233" s="109">
        <f t="shared" si="537"/>
        <v>9.9783465770551E-2</v>
      </c>
      <c r="AL233" s="109">
        <f t="shared" si="538"/>
        <v>0.83995532007217122</v>
      </c>
      <c r="AM233" s="109">
        <f t="shared" si="538"/>
        <v>1.9689305909900588E-3</v>
      </c>
      <c r="AN233" s="109">
        <f t="shared" si="538"/>
        <v>4.0646227547664809E-2</v>
      </c>
      <c r="AO233" s="109">
        <f t="shared" si="538"/>
        <v>6.4566374452328615E-2</v>
      </c>
      <c r="AP233" s="109">
        <f t="shared" si="538"/>
        <v>0.10482463763694225</v>
      </c>
      <c r="AQ233" s="109">
        <f t="shared" si="538"/>
        <v>1.1653177944767391E-4</v>
      </c>
      <c r="AR233" s="109">
        <f t="shared" si="538"/>
        <v>1.4387095058844139E-6</v>
      </c>
      <c r="AS233" s="109">
        <f t="shared" si="538"/>
        <v>8.9500667903856149E-2</v>
      </c>
      <c r="AT233" s="109">
        <f t="shared" si="538"/>
        <v>2.5186769695169971E-2</v>
      </c>
      <c r="AU233" s="109">
        <f t="shared" si="538"/>
        <v>4.7628072092641187E-2</v>
      </c>
      <c r="AV233" s="109">
        <f t="shared" si="539"/>
        <v>2.9402226788764934E-3</v>
      </c>
      <c r="AW233" s="109">
        <f t="shared" si="539"/>
        <v>7.7809454130307723E-2</v>
      </c>
      <c r="AX233" s="109">
        <f t="shared" si="539"/>
        <v>7.4426486235549252E-3</v>
      </c>
      <c r="AY233" s="109">
        <f t="shared" si="539"/>
        <v>4.3917957077454947E-6</v>
      </c>
      <c r="AZ233" s="109">
        <f t="shared" si="539"/>
        <v>2.2519636445447666E-3</v>
      </c>
      <c r="BA233" s="109">
        <f t="shared" si="539"/>
        <v>0.11989164908554495</v>
      </c>
      <c r="BB233" s="109">
        <f t="shared" si="539"/>
        <v>9.3245397238000668E-2</v>
      </c>
      <c r="BC233" s="109">
        <f t="shared" si="539"/>
        <v>0.14909578385121344</v>
      </c>
      <c r="BD233" s="109">
        <f t="shared" si="539"/>
        <v>9.7720963088791898E-2</v>
      </c>
      <c r="BE233" s="109">
        <f t="shared" si="539"/>
        <v>0.38785653501729156</v>
      </c>
      <c r="BF233" s="109">
        <f t="shared" si="540"/>
        <v>0.10066017993097197</v>
      </c>
      <c r="BG233" s="109">
        <f t="shared" si="540"/>
        <v>5.5987249366862592E-2</v>
      </c>
      <c r="BH233" s="109">
        <f t="shared" si="540"/>
        <v>5.394211698980117E-2</v>
      </c>
      <c r="BI233" s="109">
        <f t="shared" si="540"/>
        <v>2.988572634593064E-2</v>
      </c>
      <c r="BJ233" s="109">
        <f t="shared" si="540"/>
        <v>0.1264686905439108</v>
      </c>
      <c r="BK233" s="109">
        <f t="shared" si="540"/>
        <v>1.4387095058844139E-6</v>
      </c>
      <c r="BL233" s="109">
        <f t="shared" si="540"/>
        <v>0.3212579595750637</v>
      </c>
      <c r="BM233" s="109">
        <f t="shared" si="540"/>
        <v>2.9821775516609878E-2</v>
      </c>
      <c r="BN233" s="109">
        <f t="shared" si="540"/>
        <v>7.7663786537856855E-2</v>
      </c>
      <c r="BO233" s="109">
        <f t="shared" si="540"/>
        <v>0.21433977650762309</v>
      </c>
      <c r="BP233" s="109">
        <f t="shared" si="541"/>
        <v>0.17367658656039039</v>
      </c>
      <c r="BQ233" s="109">
        <f t="shared" si="541"/>
        <v>0.96128719589421963</v>
      </c>
      <c r="BR233" s="109">
        <f t="shared" si="541"/>
        <v>3.1996351931301357E-3</v>
      </c>
      <c r="BS233" s="109">
        <f t="shared" si="541"/>
        <v>0.19786380808595413</v>
      </c>
      <c r="BT233" s="109">
        <f t="shared" si="541"/>
        <v>0.29698240282171218</v>
      </c>
      <c r="BU233" s="109">
        <f t="shared" si="541"/>
        <v>1.949044476349053E-4</v>
      </c>
      <c r="BV233" s="109">
        <f t="shared" si="541"/>
        <v>3.0325789911482535E-3</v>
      </c>
      <c r="BW233" s="109">
        <f t="shared" si="541"/>
        <v>9.6436877185690766E-4</v>
      </c>
      <c r="BX233" s="109">
        <f t="shared" si="541"/>
        <v>5.9664651017966336E-2</v>
      </c>
      <c r="BY233" s="109">
        <f t="shared" si="541"/>
        <v>4.6483243977342773E-4</v>
      </c>
      <c r="BZ233" s="109">
        <f t="shared" si="542"/>
        <v>3.0235418089172277E-3</v>
      </c>
      <c r="CA233" s="109">
        <f t="shared" si="542"/>
        <v>0.11607341070254402</v>
      </c>
      <c r="CB233" s="109">
        <f t="shared" si="542"/>
        <v>0.35964787721871033</v>
      </c>
      <c r="CC233" s="109">
        <f t="shared" si="542"/>
        <v>5.0983189861658104E-2</v>
      </c>
      <c r="CD233" s="109">
        <f t="shared" si="542"/>
        <v>3.0699257917261129E-2</v>
      </c>
      <c r="CE233" s="109">
        <f t="shared" si="542"/>
        <v>4.6891229489599081E-6</v>
      </c>
      <c r="CF233" s="109">
        <f t="shared" si="542"/>
        <v>2.5571578037047675E-2</v>
      </c>
      <c r="CG233" s="109">
        <f t="shared" si="542"/>
        <v>3.4672419581727426E-6</v>
      </c>
      <c r="CH233" s="109">
        <f t="shared" si="542"/>
        <v>1.4387095058844139E-6</v>
      </c>
      <c r="CI233" s="109">
        <f t="shared" si="542"/>
        <v>5.7992386560225801E-6</v>
      </c>
      <c r="CJ233" s="109">
        <f t="shared" si="543"/>
        <v>0.19611951370143027</v>
      </c>
      <c r="CK233" s="109">
        <f t="shared" si="543"/>
        <v>0.34692267003129962</v>
      </c>
      <c r="CL233" s="109">
        <f t="shared" si="543"/>
        <v>5.2209209900276046E-3</v>
      </c>
      <c r="CM233" s="109">
        <f t="shared" si="543"/>
        <v>1.550607478400973E-4</v>
      </c>
      <c r="CN233" s="109">
        <f t="shared" si="543"/>
        <v>0.54583818684449004</v>
      </c>
      <c r="CO233" s="109">
        <f t="shared" si="543"/>
        <v>0.29668387320974743</v>
      </c>
      <c r="CP233" s="109">
        <f t="shared" si="543"/>
        <v>5.7992386560225801E-6</v>
      </c>
      <c r="CQ233" s="109">
        <f t="shared" si="543"/>
        <v>0.15711826843489574</v>
      </c>
      <c r="CR233" s="109">
        <f t="shared" si="543"/>
        <v>5.5506208710855631E-4</v>
      </c>
      <c r="CS233" s="109">
        <f t="shared" si="543"/>
        <v>0.13776511181763254</v>
      </c>
      <c r="CT233" s="109">
        <f t="shared" si="544"/>
        <v>1.1214741157027041E-2</v>
      </c>
      <c r="CU233" s="109">
        <f t="shared" si="544"/>
        <v>0.11263379621171792</v>
      </c>
      <c r="CV233" s="109">
        <f t="shared" si="544"/>
        <v>0.13591911086784866</v>
      </c>
      <c r="CW233" s="109">
        <f t="shared" si="544"/>
        <v>1.8161740347419401E-2</v>
      </c>
      <c r="CX233" s="109">
        <f t="shared" si="544"/>
        <v>3.273619365050912E-3</v>
      </c>
      <c r="CY233" s="109">
        <f t="shared" si="544"/>
        <v>3.1172427667801046E-2</v>
      </c>
      <c r="CZ233" s="109">
        <f t="shared" si="544"/>
        <v>1.5344812786972799E-2</v>
      </c>
      <c r="DA233" s="109">
        <f t="shared" si="544"/>
        <v>8.3237033036918359E-2</v>
      </c>
      <c r="DB233" s="109">
        <f t="shared" si="544"/>
        <v>4.6367032765115286E-2</v>
      </c>
      <c r="DC233" s="109">
        <f t="shared" si="544"/>
        <v>2.0106468068137708</v>
      </c>
      <c r="DD233" s="109">
        <f t="shared" si="545"/>
        <v>5.4891417982917239E-3</v>
      </c>
      <c r="DE233" s="109">
        <f t="shared" si="545"/>
        <v>1.9485376793360102E-2</v>
      </c>
      <c r="DF233" s="109">
        <f t="shared" si="545"/>
        <v>5.7992386560225801E-6</v>
      </c>
      <c r="DG233" s="109">
        <f t="shared" si="545"/>
        <v>1.6925994607546668</v>
      </c>
      <c r="DH233" s="109">
        <f t="shared" si="545"/>
        <v>0.69020002190597862</v>
      </c>
      <c r="DI233" s="109">
        <f t="shared" si="545"/>
        <v>0.10874597122723903</v>
      </c>
      <c r="DJ233" s="109">
        <f t="shared" si="545"/>
        <v>0.53643662528311187</v>
      </c>
      <c r="DK233" s="109">
        <f t="shared" si="545"/>
        <v>8.6312821531260173E-2</v>
      </c>
      <c r="DL233" s="109">
        <f t="shared" si="545"/>
        <v>3.2869239289222536E-2</v>
      </c>
      <c r="DM233" s="109">
        <f t="shared" si="545"/>
        <v>1.3343590835901444E-2</v>
      </c>
      <c r="DN233" s="109">
        <f t="shared" si="546"/>
        <v>0.4162490218812433</v>
      </c>
      <c r="DO233" s="109">
        <f t="shared" si="546"/>
        <v>1.1976740820589333</v>
      </c>
      <c r="DP233" s="109">
        <f t="shared" si="546"/>
        <v>7.4815509863353415E-3</v>
      </c>
      <c r="DQ233" s="109">
        <f t="shared" si="546"/>
        <v>0.27849915782391177</v>
      </c>
      <c r="DR233" s="109">
        <f t="shared" si="546"/>
        <v>5.8256925121032144E-2</v>
      </c>
      <c r="DS233" s="109">
        <f t="shared" si="546"/>
        <v>2.286843579594245E-2</v>
      </c>
      <c r="DT233" s="109">
        <f t="shared" si="546"/>
        <v>5.8256925121032144E-2</v>
      </c>
      <c r="DU233" s="109">
        <f t="shared" si="546"/>
        <v>5.7992386560225801E-6</v>
      </c>
      <c r="DV233" s="109">
        <f t="shared" si="546"/>
        <v>0.11604257822466245</v>
      </c>
      <c r="DW233" s="109">
        <f t="shared" si="546"/>
        <v>5.6921767129937092E-4</v>
      </c>
      <c r="DX233" s="109">
        <f t="shared" si="547"/>
        <v>7.0909187799684525E-2</v>
      </c>
      <c r="DY233" s="109">
        <f t="shared" si="547"/>
        <v>4.9449115485681057E-6</v>
      </c>
      <c r="DZ233" s="109">
        <f t="shared" si="547"/>
        <v>3.6296266253207775E-2</v>
      </c>
      <c r="EA233" s="109">
        <f t="shared" si="547"/>
        <v>3.3066054973794205E-6</v>
      </c>
      <c r="EB233" s="109">
        <f t="shared" si="547"/>
        <v>5.7992386560225801E-6</v>
      </c>
      <c r="EC233" s="109">
        <f t="shared" si="547"/>
        <v>0.18383487286980069</v>
      </c>
      <c r="ED233" s="109">
        <f t="shared" si="547"/>
        <v>5.9083412979287077E-2</v>
      </c>
      <c r="EE233" s="109">
        <f t="shared" si="547"/>
        <v>3.4976322414414313E-2</v>
      </c>
      <c r="EF233" s="109">
        <f t="shared" si="547"/>
        <v>5.7992386560225801E-6</v>
      </c>
      <c r="EG233" s="109">
        <f t="shared" si="547"/>
        <v>9.3950085704623459E-2</v>
      </c>
      <c r="EH233" s="109">
        <f t="shared" si="548"/>
        <v>4.6891229489599081E-6</v>
      </c>
      <c r="EI233" s="109">
        <f t="shared" si="548"/>
        <v>4.6647898713688221E-4</v>
      </c>
      <c r="EJ233" s="109">
        <f t="shared" si="548"/>
        <v>9.4500202276909015E-2</v>
      </c>
      <c r="EK233" s="109">
        <f t="shared" si="548"/>
        <v>1.3912077073885176</v>
      </c>
      <c r="EL233" s="109">
        <f t="shared" si="548"/>
        <v>4.0712383794928994E-3</v>
      </c>
      <c r="EM233" s="109">
        <f t="shared" si="548"/>
        <v>7.1485552812995373E-2</v>
      </c>
      <c r="EN233" s="109">
        <f t="shared" si="548"/>
        <v>6.6904025394808136E-2</v>
      </c>
      <c r="EO233" s="109">
        <f t="shared" si="548"/>
        <v>5.7992386560225801E-6</v>
      </c>
      <c r="EP233" s="109">
        <f t="shared" si="548"/>
        <v>0.20178617890695988</v>
      </c>
      <c r="EQ233" s="109">
        <f t="shared" si="548"/>
        <v>1.8326400425188551E-2</v>
      </c>
      <c r="ER233" s="109">
        <f t="shared" si="549"/>
        <v>2.2061378847774067E-3</v>
      </c>
      <c r="ES233" s="109">
        <f t="shared" si="549"/>
        <v>1.218062862501066E-3</v>
      </c>
      <c r="ET233" s="109">
        <f t="shared" si="549"/>
        <v>9.5880879836094009E-3</v>
      </c>
      <c r="EU233" s="109">
        <f t="shared" si="549"/>
        <v>0.36673706607820572</v>
      </c>
      <c r="EV233" s="109">
        <f t="shared" si="549"/>
        <v>0.42287810591821678</v>
      </c>
      <c r="EW233" s="109">
        <f t="shared" si="549"/>
        <v>3.7097289935020756E-3</v>
      </c>
      <c r="EX233" s="109">
        <f t="shared" si="549"/>
        <v>5.7992386560225801E-6</v>
      </c>
      <c r="EY233" s="109">
        <f t="shared" si="549"/>
        <v>1.0251921184897162E-3</v>
      </c>
      <c r="EZ233" s="109">
        <f t="shared" si="549"/>
        <v>0.43064645649723832</v>
      </c>
      <c r="FA233" s="109">
        <f t="shared" si="549"/>
        <v>0.25288388801171419</v>
      </c>
      <c r="FB233" s="109">
        <f t="shared" si="550"/>
        <v>5.7992386560225801E-6</v>
      </c>
      <c r="FC233" s="109">
        <f t="shared" si="550"/>
        <v>4.5223720751827578E-3</v>
      </c>
      <c r="FD233" s="109">
        <f t="shared" si="550"/>
        <v>2.0272900669035959E-2</v>
      </c>
      <c r="FE233" s="109">
        <f t="shared" si="550"/>
        <v>8.949279875601384E-3</v>
      </c>
      <c r="FF233" s="109">
        <f t="shared" si="550"/>
        <v>4.539434601042976E-3</v>
      </c>
      <c r="FG233" s="109">
        <f t="shared" si="550"/>
        <v>3.2242360463404167E-2</v>
      </c>
      <c r="FH233" s="109">
        <f t="shared" si="550"/>
        <v>4.9172327808127143E-2</v>
      </c>
      <c r="FI233" s="109">
        <f t="shared" si="550"/>
        <v>9.3920489458687764E-2</v>
      </c>
      <c r="FJ233" s="109">
        <f t="shared" si="550"/>
        <v>6.3859628502334245E-2</v>
      </c>
      <c r="FK233" s="109">
        <f t="shared" si="550"/>
        <v>0.52930280925916628</v>
      </c>
      <c r="FL233" s="109">
        <f t="shared" si="551"/>
        <v>2.193973414974593E-2</v>
      </c>
      <c r="FM233" s="109">
        <f t="shared" si="551"/>
        <v>2.9503559247864863E-4</v>
      </c>
      <c r="FN233" s="109">
        <f t="shared" si="551"/>
        <v>9.3667764051902965E-3</v>
      </c>
      <c r="FO233" s="109">
        <f t="shared" si="551"/>
        <v>5.6385221245787854E-4</v>
      </c>
      <c r="FP233" s="109">
        <f t="shared" si="551"/>
        <v>5.8256925121032144E-2</v>
      </c>
      <c r="FQ233" s="109">
        <f t="shared" si="551"/>
        <v>1.7398826445973799E-2</v>
      </c>
      <c r="FR233" s="109">
        <f t="shared" si="551"/>
        <v>0.67541263942054219</v>
      </c>
      <c r="FS233" s="109">
        <f t="shared" si="551"/>
        <v>9.3857346581889461E-2</v>
      </c>
      <c r="FT233" s="109">
        <f t="shared" si="551"/>
        <v>0.21017856758011216</v>
      </c>
      <c r="FU233" s="109">
        <f t="shared" si="551"/>
        <v>4.3917957077454947E-6</v>
      </c>
      <c r="FV233" s="109">
        <f t="shared" si="552"/>
        <v>0.40143967441157929</v>
      </c>
      <c r="FW233" s="109">
        <f t="shared" si="552"/>
        <v>5.7992386560225801E-6</v>
      </c>
      <c r="FX233" s="109">
        <f t="shared" si="552"/>
        <v>0.10066017993097197</v>
      </c>
      <c r="FY233" s="109">
        <f t="shared" si="552"/>
        <v>0.32905804203349776</v>
      </c>
      <c r="FZ233" s="109">
        <f t="shared" si="552"/>
        <v>9.8718191164331254E-2</v>
      </c>
      <c r="GA233" s="109">
        <f t="shared" si="552"/>
        <v>1.5772903184269498E-3</v>
      </c>
      <c r="GB233" s="109">
        <f t="shared" si="552"/>
        <v>4.71986856794415E-2</v>
      </c>
      <c r="GC233" s="109">
        <f t="shared" si="552"/>
        <v>0.52401229890478862</v>
      </c>
      <c r="GD233" s="109">
        <f t="shared" si="552"/>
        <v>0.19786380808595413</v>
      </c>
      <c r="GE233" s="109">
        <f t="shared" si="552"/>
        <v>4.9065676497785142E-2</v>
      </c>
      <c r="GF233" s="109">
        <f t="shared" si="553"/>
        <v>0.44682436375147272</v>
      </c>
      <c r="GG233" s="109">
        <f t="shared" si="553"/>
        <v>1.4387095058844139E-6</v>
      </c>
      <c r="GH233" s="109">
        <f t="shared" si="553"/>
        <v>1.4387095058844139E-6</v>
      </c>
      <c r="GI233" s="109">
        <f t="shared" si="553"/>
        <v>0.10066017993097197</v>
      </c>
      <c r="GJ233" s="109">
        <f t="shared" si="553"/>
        <v>1.4387095058844139E-6</v>
      </c>
      <c r="GK233" s="109">
        <f t="shared" si="553"/>
        <v>1.1842015802946344E-2</v>
      </c>
      <c r="GL233" s="109">
        <f t="shared" si="553"/>
        <v>1.7367999501360395E-3</v>
      </c>
      <c r="GM233" s="109">
        <f t="shared" si="553"/>
        <v>8.9366527413733726E-4</v>
      </c>
      <c r="GN233" s="109">
        <f t="shared" si="553"/>
        <v>4.3436608741367023E-3</v>
      </c>
      <c r="GO233" s="109">
        <f t="shared" si="553"/>
        <v>0.58357493206317634</v>
      </c>
      <c r="GP233" s="109">
        <f t="shared" si="554"/>
        <v>0.21012016195345032</v>
      </c>
      <c r="GQ233" s="109">
        <f t="shared" si="554"/>
        <v>0.34566096117410144</v>
      </c>
      <c r="GR233" s="109">
        <f t="shared" si="554"/>
        <v>9.9725949322606471E-4</v>
      </c>
      <c r="GS233" s="109">
        <f t="shared" si="554"/>
        <v>0.33436330928688074</v>
      </c>
      <c r="GT233" s="109">
        <f t="shared" si="554"/>
        <v>0.14320144402574991</v>
      </c>
      <c r="GU233" s="109">
        <f t="shared" si="554"/>
        <v>9.9577687067371995E-2</v>
      </c>
      <c r="GV233" s="109">
        <f t="shared" si="554"/>
        <v>3.7201656206361873E-7</v>
      </c>
      <c r="GW233" s="109">
        <f t="shared" si="554"/>
        <v>5.1111759084775645E-2</v>
      </c>
      <c r="GX233" s="109">
        <f t="shared" si="554"/>
        <v>3.4987390169448893E-2</v>
      </c>
      <c r="GY233" s="109">
        <f t="shared" si="554"/>
        <v>2.1976254441335209E-2</v>
      </c>
      <c r="GZ233" s="109">
        <f t="shared" si="555"/>
        <v>0.13545246747207948</v>
      </c>
      <c r="HA233" s="109">
        <f t="shared" si="555"/>
        <v>1.4387095058844139E-6</v>
      </c>
      <c r="HB233" s="109">
        <f t="shared" si="555"/>
        <v>8.9228728351461953E-3</v>
      </c>
      <c r="HC233" s="109">
        <f t="shared" si="555"/>
        <v>7.323134820704319E-3</v>
      </c>
      <c r="HD233" s="109">
        <f t="shared" si="555"/>
        <v>6.8247617302560112E-2</v>
      </c>
      <c r="HE233" s="109">
        <f t="shared" si="555"/>
        <v>3.2922510770654392</v>
      </c>
      <c r="HF233" s="109">
        <f t="shared" si="555"/>
        <v>7.0436609701656758E-2</v>
      </c>
      <c r="HG233" s="109">
        <f t="shared" si="555"/>
        <v>7.9427012389646722E-4</v>
      </c>
      <c r="HH233" s="109">
        <f t="shared" si="555"/>
        <v>4.9403875639880447E-3</v>
      </c>
      <c r="HI233" s="109">
        <f t="shared" si="555"/>
        <v>5.1315098767053841E-2</v>
      </c>
      <c r="HJ233" s="109">
        <f t="shared" si="556"/>
        <v>2.2324912745965645E-4</v>
      </c>
      <c r="HK233" s="109">
        <f t="shared" si="556"/>
        <v>0.13359513611061843</v>
      </c>
      <c r="HL233" s="109">
        <f t="shared" si="556"/>
        <v>0.50487199883676437</v>
      </c>
      <c r="HM233" s="109">
        <f t="shared" si="556"/>
        <v>1.4387095058844139E-6</v>
      </c>
      <c r="HN233" s="109">
        <f t="shared" si="556"/>
        <v>0.78731840094326611</v>
      </c>
      <c r="HO233" s="109">
        <f t="shared" si="556"/>
        <v>4.2697587536546919</v>
      </c>
      <c r="HP233" s="109">
        <f t="shared" si="556"/>
        <v>2.5712599314033813E-3</v>
      </c>
      <c r="HQ233" s="109">
        <f t="shared" si="556"/>
        <v>2.5960982796109141E-2</v>
      </c>
      <c r="HR233" s="109"/>
      <c r="HS233" s="109"/>
      <c r="HT233" s="109"/>
      <c r="HU233" s="109"/>
      <c r="HV233" s="109"/>
      <c r="HW233" s="109"/>
      <c r="HX233" s="109"/>
      <c r="HY233" s="109"/>
      <c r="HZ233" s="109"/>
      <c r="IA233" s="109"/>
      <c r="IB233" s="109"/>
      <c r="IC233" s="109"/>
      <c r="ID233" s="109"/>
      <c r="IE233" s="109"/>
      <c r="IF233" s="109"/>
      <c r="IG233" s="109"/>
      <c r="IH233" s="109"/>
      <c r="II233" s="109"/>
      <c r="IJ233" s="109"/>
      <c r="IK233" s="109"/>
      <c r="IL233" s="109"/>
      <c r="IM233" s="109"/>
      <c r="IN233" s="109"/>
      <c r="IO233" s="109"/>
      <c r="IP233" s="109"/>
      <c r="IQ233" s="109"/>
      <c r="IR233" s="109"/>
      <c r="IS233" s="109"/>
      <c r="IT233" s="109"/>
      <c r="IU233" s="109"/>
      <c r="IV233" s="109"/>
      <c r="IW233" s="109"/>
      <c r="IX233" s="109"/>
      <c r="IY233" s="109"/>
      <c r="IZ233" s="109"/>
      <c r="JA233" s="109"/>
      <c r="JB233" s="109"/>
      <c r="JC233" s="109"/>
      <c r="JD233" s="109"/>
      <c r="JE233" s="109"/>
      <c r="JF233" s="109"/>
      <c r="JG233" s="109"/>
      <c r="JH233" s="109"/>
      <c r="JI233" s="109"/>
      <c r="JJ233" s="109"/>
      <c r="JK233" s="109"/>
      <c r="JL233" s="109"/>
      <c r="JM233" s="109"/>
      <c r="JN233" s="109"/>
      <c r="JO233" s="109"/>
      <c r="JP233" s="109" t="str">
        <f t="shared" si="490"/>
        <v>Water Pollution_ANTIPYRINE_Unspecified_Health_N/A for WP Interim Methodology</v>
      </c>
    </row>
    <row r="234" spans="2:276">
      <c r="B234" s="111" t="s">
        <v>9</v>
      </c>
      <c r="C234" s="114" t="s">
        <v>439</v>
      </c>
      <c r="D234" s="112" t="s">
        <v>394</v>
      </c>
      <c r="E234" s="112" t="s">
        <v>395</v>
      </c>
      <c r="F234" s="112" t="s">
        <v>390</v>
      </c>
      <c r="G234" s="112" t="s">
        <v>391</v>
      </c>
      <c r="H234" s="109">
        <f t="shared" si="535"/>
        <v>22.556794420447915</v>
      </c>
      <c r="I234" s="109">
        <f t="shared" si="535"/>
        <v>0.44130612558607912</v>
      </c>
      <c r="J234" s="109">
        <f t="shared" si="535"/>
        <v>16.047030493017473</v>
      </c>
      <c r="K234" s="109">
        <f t="shared" si="535"/>
        <v>0.27878450390667903</v>
      </c>
      <c r="L234" s="109">
        <f t="shared" si="535"/>
        <v>2.067741407766138</v>
      </c>
      <c r="M234" s="109">
        <f t="shared" si="535"/>
        <v>4.2689547423465752</v>
      </c>
      <c r="N234" s="109">
        <f t="shared" si="535"/>
        <v>3.5462052580896741</v>
      </c>
      <c r="O234" s="109">
        <f t="shared" si="535"/>
        <v>0.35922422734577242</v>
      </c>
      <c r="P234" s="109">
        <f t="shared" si="535"/>
        <v>0.21449206413297159</v>
      </c>
      <c r="Q234" s="109">
        <f t="shared" si="535"/>
        <v>3.5462052580896741</v>
      </c>
      <c r="R234" s="109">
        <f t="shared" si="536"/>
        <v>9.8107835003983665E-2</v>
      </c>
      <c r="S234" s="109">
        <f t="shared" si="536"/>
        <v>0.4851693979483353</v>
      </c>
      <c r="T234" s="109">
        <f t="shared" si="536"/>
        <v>2.6322398882097473</v>
      </c>
      <c r="U234" s="109">
        <f t="shared" si="536"/>
        <v>3.5462052580896741</v>
      </c>
      <c r="V234" s="109">
        <f t="shared" si="536"/>
        <v>20.309828389533934</v>
      </c>
      <c r="W234" s="109">
        <f t="shared" si="536"/>
        <v>18.842305180844445</v>
      </c>
      <c r="X234" s="109">
        <f t="shared" si="536"/>
        <v>3.5462052580896741</v>
      </c>
      <c r="Y234" s="109">
        <f t="shared" si="536"/>
        <v>5.2898454804106061</v>
      </c>
      <c r="Z234" s="109">
        <f t="shared" si="536"/>
        <v>11.876966022985624</v>
      </c>
      <c r="AA234" s="109">
        <f t="shared" si="536"/>
        <v>0.44615990560822771</v>
      </c>
      <c r="AB234" s="109">
        <f t="shared" si="537"/>
        <v>6.4740796933392266</v>
      </c>
      <c r="AC234" s="109">
        <f t="shared" si="537"/>
        <v>1.7812302642452243E-2</v>
      </c>
      <c r="AD234" s="109">
        <f t="shared" si="537"/>
        <v>1.2316639782675429</v>
      </c>
      <c r="AE234" s="109">
        <f t="shared" si="537"/>
        <v>0.13186203692625384</v>
      </c>
      <c r="AF234" s="109">
        <f t="shared" si="537"/>
        <v>5.4792437565772465</v>
      </c>
      <c r="AG234" s="109">
        <f t="shared" si="537"/>
        <v>0.12616617443304387</v>
      </c>
      <c r="AH234" s="109">
        <f t="shared" si="537"/>
        <v>0.69061353121036473</v>
      </c>
      <c r="AI234" s="109">
        <f t="shared" si="537"/>
        <v>3.5462052580896741</v>
      </c>
      <c r="AJ234" s="109">
        <f t="shared" si="537"/>
        <v>6.3904141459004338</v>
      </c>
      <c r="AK234" s="109">
        <f t="shared" si="537"/>
        <v>2.6990064083557157</v>
      </c>
      <c r="AL234" s="109">
        <f t="shared" si="538"/>
        <v>15.041427524314097</v>
      </c>
      <c r="AM234" s="109">
        <f t="shared" si="538"/>
        <v>9.7384306274242216E-2</v>
      </c>
      <c r="AN234" s="109">
        <f t="shared" si="538"/>
        <v>3.8447869989235399</v>
      </c>
      <c r="AO234" s="109">
        <f t="shared" si="538"/>
        <v>2.4043025744412656</v>
      </c>
      <c r="AP234" s="109">
        <f t="shared" si="538"/>
        <v>3.186293302864633</v>
      </c>
      <c r="AQ234" s="109">
        <f t="shared" si="538"/>
        <v>6.5168778246825704E-3</v>
      </c>
      <c r="AR234" s="109">
        <f t="shared" si="538"/>
        <v>3.5462052580896741</v>
      </c>
      <c r="AS234" s="109">
        <f t="shared" si="538"/>
        <v>1.1175951711199441</v>
      </c>
      <c r="AT234" s="109">
        <f t="shared" si="538"/>
        <v>1.1045684967620442</v>
      </c>
      <c r="AU234" s="109">
        <f t="shared" si="538"/>
        <v>2.067741407766138</v>
      </c>
      <c r="AV234" s="109">
        <f t="shared" si="539"/>
        <v>0.14967666039445501</v>
      </c>
      <c r="AW234" s="109">
        <f t="shared" si="539"/>
        <v>3.7481858205312388</v>
      </c>
      <c r="AX234" s="109">
        <f t="shared" si="539"/>
        <v>0.3082623290993648</v>
      </c>
      <c r="AY234" s="109">
        <f t="shared" si="539"/>
        <v>3.8447869989235399</v>
      </c>
      <c r="AZ234" s="109">
        <f t="shared" si="539"/>
        <v>0.10965951074293892</v>
      </c>
      <c r="BA234" s="109">
        <f t="shared" si="539"/>
        <v>1.662754897577335</v>
      </c>
      <c r="BB234" s="109">
        <f t="shared" si="539"/>
        <v>2.1513982830497618</v>
      </c>
      <c r="BC234" s="109">
        <f t="shared" si="539"/>
        <v>4.7805276756182327</v>
      </c>
      <c r="BD234" s="109">
        <f t="shared" si="539"/>
        <v>2.2956347950014897</v>
      </c>
      <c r="BE234" s="109">
        <f t="shared" si="539"/>
        <v>7.5481254269022262</v>
      </c>
      <c r="BF234" s="109">
        <f t="shared" si="540"/>
        <v>3.5462052580896741</v>
      </c>
      <c r="BG234" s="109">
        <f t="shared" si="540"/>
        <v>2.6925705210589981</v>
      </c>
      <c r="BH234" s="109">
        <f t="shared" si="540"/>
        <v>2.1834429912897817</v>
      </c>
      <c r="BI234" s="109">
        <f t="shared" si="540"/>
        <v>2.6509657759201524</v>
      </c>
      <c r="BJ234" s="109">
        <f t="shared" si="540"/>
        <v>10.239662102218983</v>
      </c>
      <c r="BK234" s="109">
        <f t="shared" si="540"/>
        <v>3.5462052580896741</v>
      </c>
      <c r="BL234" s="109">
        <f t="shared" si="540"/>
        <v>10.988421445744864</v>
      </c>
      <c r="BM234" s="109">
        <f t="shared" si="540"/>
        <v>1.1219533616514363</v>
      </c>
      <c r="BN234" s="109">
        <f t="shared" si="540"/>
        <v>4.1390517677514724</v>
      </c>
      <c r="BO234" s="109">
        <f t="shared" si="540"/>
        <v>7.7111989790172597</v>
      </c>
      <c r="BP234" s="109">
        <f t="shared" si="541"/>
        <v>3.1468709497554328</v>
      </c>
      <c r="BQ234" s="109">
        <f t="shared" si="541"/>
        <v>12.618035111974867</v>
      </c>
      <c r="BR234" s="109">
        <f t="shared" si="541"/>
        <v>0.23107267876431323</v>
      </c>
      <c r="BS234" s="109">
        <f t="shared" si="541"/>
        <v>3.8447869989235399</v>
      </c>
      <c r="BT234" s="109">
        <f t="shared" si="541"/>
        <v>9.4873134432021136</v>
      </c>
      <c r="BU234" s="109">
        <f t="shared" si="541"/>
        <v>2.6925705210589981</v>
      </c>
      <c r="BV234" s="109">
        <f t="shared" si="541"/>
        <v>0.27878450390667903</v>
      </c>
      <c r="BW234" s="109">
        <f t="shared" si="541"/>
        <v>6.3170429920084287E-2</v>
      </c>
      <c r="BX234" s="109">
        <f t="shared" si="541"/>
        <v>2.4512790728095015</v>
      </c>
      <c r="BY234" s="109">
        <f t="shared" si="541"/>
        <v>0.27878450390667903</v>
      </c>
      <c r="BZ234" s="109">
        <f t="shared" si="542"/>
        <v>0.14467548161218829</v>
      </c>
      <c r="CA234" s="109">
        <f t="shared" si="542"/>
        <v>3.8447869989235399</v>
      </c>
      <c r="CB234" s="109">
        <f t="shared" si="542"/>
        <v>4.6604144610640414</v>
      </c>
      <c r="CC234" s="109">
        <f t="shared" si="542"/>
        <v>2.3614090872597449</v>
      </c>
      <c r="CD234" s="109">
        <f t="shared" si="542"/>
        <v>1.7025946457281003</v>
      </c>
      <c r="CE234" s="109">
        <f t="shared" si="542"/>
        <v>2.067741407766138</v>
      </c>
      <c r="CF234" s="109">
        <f t="shared" si="542"/>
        <v>1.8681779896992838</v>
      </c>
      <c r="CG234" s="109">
        <f t="shared" si="542"/>
        <v>1.8195099452246915E-3</v>
      </c>
      <c r="CH234" s="109">
        <f t="shared" si="542"/>
        <v>3.5462052580896741</v>
      </c>
      <c r="CI234" s="109">
        <f t="shared" si="542"/>
        <v>6.3904141459004338</v>
      </c>
      <c r="CJ234" s="109">
        <f t="shared" si="543"/>
        <v>3.7337563299634411</v>
      </c>
      <c r="CK234" s="109">
        <f t="shared" si="543"/>
        <v>5.0562478667368724</v>
      </c>
      <c r="CL234" s="109">
        <f t="shared" si="543"/>
        <v>0.4013685153097673</v>
      </c>
      <c r="CM234" s="109">
        <f t="shared" si="543"/>
        <v>1.5978785315404101E-2</v>
      </c>
      <c r="CN234" s="109">
        <f t="shared" si="543"/>
        <v>33.710217261487777</v>
      </c>
      <c r="CO234" s="109">
        <f t="shared" si="543"/>
        <v>5.6911917426697434</v>
      </c>
      <c r="CP234" s="109">
        <f t="shared" si="543"/>
        <v>6.3904141459004338</v>
      </c>
      <c r="CQ234" s="109">
        <f t="shared" si="543"/>
        <v>4.536474756578607</v>
      </c>
      <c r="CR234" s="109">
        <f t="shared" si="543"/>
        <v>3.8426623292386754E-2</v>
      </c>
      <c r="CS234" s="109">
        <f t="shared" si="543"/>
        <v>6.4408329435967735</v>
      </c>
      <c r="CT234" s="109">
        <f t="shared" si="544"/>
        <v>0.65805665489577814</v>
      </c>
      <c r="CU234" s="109">
        <f t="shared" si="544"/>
        <v>4.684673261740576</v>
      </c>
      <c r="CV234" s="109">
        <f t="shared" si="544"/>
        <v>5.8707271408567792</v>
      </c>
      <c r="CW234" s="109">
        <f t="shared" si="544"/>
        <v>1.1136402002857788</v>
      </c>
      <c r="CX234" s="109">
        <f t="shared" si="544"/>
        <v>2.067741407766138</v>
      </c>
      <c r="CY234" s="109">
        <f t="shared" si="544"/>
        <v>2.4416931967638913</v>
      </c>
      <c r="CZ234" s="109">
        <f t="shared" si="544"/>
        <v>0.90149068293545831</v>
      </c>
      <c r="DA234" s="109">
        <f t="shared" si="544"/>
        <v>3.5462052580896741</v>
      </c>
      <c r="DB234" s="109">
        <f t="shared" si="544"/>
        <v>2.8577656223989631</v>
      </c>
      <c r="DC234" s="109">
        <f t="shared" si="544"/>
        <v>68.191272868332447</v>
      </c>
      <c r="DD234" s="109">
        <f t="shared" si="545"/>
        <v>0.25440767609883541</v>
      </c>
      <c r="DE234" s="109">
        <f t="shared" si="545"/>
        <v>0.97373381416454252</v>
      </c>
      <c r="DF234" s="109">
        <f t="shared" si="545"/>
        <v>6.3904141459004338</v>
      </c>
      <c r="DG234" s="109">
        <f t="shared" si="545"/>
        <v>30.234022032112566</v>
      </c>
      <c r="DH234" s="109">
        <f t="shared" si="545"/>
        <v>17.342201530886999</v>
      </c>
      <c r="DI234" s="109">
        <f t="shared" si="545"/>
        <v>2.6925705210589981</v>
      </c>
      <c r="DJ234" s="109">
        <f t="shared" si="545"/>
        <v>20.309828389533934</v>
      </c>
      <c r="DK234" s="109">
        <f t="shared" si="545"/>
        <v>3.3629006565379664</v>
      </c>
      <c r="DL234" s="109">
        <f t="shared" si="545"/>
        <v>1.0980628801865002</v>
      </c>
      <c r="DM234" s="109">
        <f t="shared" si="545"/>
        <v>0.59420267090770229</v>
      </c>
      <c r="DN234" s="109">
        <f t="shared" si="546"/>
        <v>20.309828389533934</v>
      </c>
      <c r="DO234" s="109">
        <f t="shared" si="546"/>
        <v>14.790229010068726</v>
      </c>
      <c r="DP234" s="109">
        <f t="shared" si="546"/>
        <v>0.47636178999038636</v>
      </c>
      <c r="DQ234" s="109">
        <f t="shared" si="546"/>
        <v>4.5251431550839571</v>
      </c>
      <c r="DR234" s="109">
        <f t="shared" si="546"/>
        <v>2.067741407766138</v>
      </c>
      <c r="DS234" s="109">
        <f t="shared" si="546"/>
        <v>0.91958636371002922</v>
      </c>
      <c r="DT234" s="109">
        <f t="shared" si="546"/>
        <v>2.067741407766138</v>
      </c>
      <c r="DU234" s="109">
        <f t="shared" si="546"/>
        <v>6.3904141459004338</v>
      </c>
      <c r="DV234" s="109">
        <f t="shared" si="546"/>
        <v>3.3836719078191404</v>
      </c>
      <c r="DW234" s="109">
        <f t="shared" si="546"/>
        <v>2.8474855475659335E-2</v>
      </c>
      <c r="DX234" s="109">
        <f t="shared" si="547"/>
        <v>2.2226406467001243</v>
      </c>
      <c r="DY234" s="109">
        <f t="shared" si="547"/>
        <v>12.403342405702926</v>
      </c>
      <c r="DZ234" s="109">
        <f t="shared" si="547"/>
        <v>1.6177033069129156</v>
      </c>
      <c r="EA234" s="109">
        <f t="shared" si="547"/>
        <v>20.309828389533934</v>
      </c>
      <c r="EB234" s="109">
        <f t="shared" si="547"/>
        <v>6.3904141459004338</v>
      </c>
      <c r="EC234" s="109">
        <f t="shared" si="547"/>
        <v>5.4095697147947979</v>
      </c>
      <c r="ED234" s="109">
        <f t="shared" si="547"/>
        <v>3.8447869989235399</v>
      </c>
      <c r="EE234" s="109">
        <f t="shared" si="547"/>
        <v>1.5200448037183922</v>
      </c>
      <c r="EF234" s="109">
        <f t="shared" si="547"/>
        <v>6.3904141459004338</v>
      </c>
      <c r="EG234" s="109">
        <f t="shared" si="547"/>
        <v>3.5858110415686726</v>
      </c>
      <c r="EH234" s="109">
        <f t="shared" si="548"/>
        <v>2.067741407766138</v>
      </c>
      <c r="EI234" s="109">
        <f t="shared" si="548"/>
        <v>2.2318690952008301E-2</v>
      </c>
      <c r="EJ234" s="109">
        <f t="shared" si="548"/>
        <v>2.6925705210589981</v>
      </c>
      <c r="EK234" s="109">
        <f t="shared" si="548"/>
        <v>33.430135543803111</v>
      </c>
      <c r="EL234" s="109">
        <f t="shared" si="548"/>
        <v>0.22312763418862699</v>
      </c>
      <c r="EM234" s="109">
        <f t="shared" si="548"/>
        <v>2.5047148171692686</v>
      </c>
      <c r="EN234" s="109">
        <f t="shared" si="548"/>
        <v>0.89381190254547738</v>
      </c>
      <c r="EO234" s="109">
        <f t="shared" si="548"/>
        <v>6.3904141459004338</v>
      </c>
      <c r="EP234" s="109">
        <f t="shared" si="548"/>
        <v>7.270835169188584</v>
      </c>
      <c r="EQ234" s="109">
        <f t="shared" si="548"/>
        <v>0.97208930690983364</v>
      </c>
      <c r="ER234" s="109">
        <f t="shared" si="549"/>
        <v>0.27878450390667903</v>
      </c>
      <c r="ES234" s="109">
        <f t="shared" si="549"/>
        <v>0.134487016356128</v>
      </c>
      <c r="ET234" s="109">
        <f t="shared" si="549"/>
        <v>0.44036110246791871</v>
      </c>
      <c r="EU234" s="109">
        <f t="shared" si="549"/>
        <v>10.996238121435988</v>
      </c>
      <c r="EV234" s="109">
        <f t="shared" si="549"/>
        <v>13.973455895790977</v>
      </c>
      <c r="EW234" s="109">
        <f t="shared" si="549"/>
        <v>0.17968293368971333</v>
      </c>
      <c r="EX234" s="109">
        <f t="shared" si="549"/>
        <v>6.3904141459004338</v>
      </c>
      <c r="EY234" s="109">
        <f t="shared" si="549"/>
        <v>9.0748645378161227E-2</v>
      </c>
      <c r="EZ234" s="109">
        <f t="shared" si="549"/>
        <v>7.6874871492806873</v>
      </c>
      <c r="FA234" s="109">
        <f t="shared" si="549"/>
        <v>12.047139022722526</v>
      </c>
      <c r="FB234" s="109">
        <f t="shared" si="550"/>
        <v>6.3904141459004338</v>
      </c>
      <c r="FC234" s="109">
        <f t="shared" si="550"/>
        <v>0.34080491010625125</v>
      </c>
      <c r="FD234" s="109">
        <f t="shared" si="550"/>
        <v>0.65746443154439582</v>
      </c>
      <c r="FE234" s="109">
        <f t="shared" si="550"/>
        <v>0.34577652490714622</v>
      </c>
      <c r="FF234" s="109">
        <f t="shared" si="550"/>
        <v>0.25659994946307374</v>
      </c>
      <c r="FG234" s="109">
        <f t="shared" si="550"/>
        <v>2.8663587373687784</v>
      </c>
      <c r="FH234" s="109">
        <f t="shared" si="550"/>
        <v>2.1591612862588705</v>
      </c>
      <c r="FI234" s="109">
        <f t="shared" si="550"/>
        <v>3.869588860686227</v>
      </c>
      <c r="FJ234" s="109">
        <f t="shared" si="550"/>
        <v>3.5462052580896741</v>
      </c>
      <c r="FK234" s="109">
        <f t="shared" si="550"/>
        <v>20.309828389533934</v>
      </c>
      <c r="FL234" s="109">
        <f t="shared" si="551"/>
        <v>0.93621659034038596</v>
      </c>
      <c r="FM234" s="109">
        <f t="shared" si="551"/>
        <v>1.5424275546451077E-2</v>
      </c>
      <c r="FN234" s="109">
        <f t="shared" si="551"/>
        <v>0.45616170611966256</v>
      </c>
      <c r="FO234" s="109">
        <f t="shared" si="551"/>
        <v>0.27878450390667903</v>
      </c>
      <c r="FP234" s="109">
        <f t="shared" si="551"/>
        <v>2.067741407766138</v>
      </c>
      <c r="FQ234" s="109">
        <f t="shared" si="551"/>
        <v>3.8447869989235399</v>
      </c>
      <c r="FR234" s="109">
        <f t="shared" si="551"/>
        <v>10.853156701472821</v>
      </c>
      <c r="FS234" s="109">
        <f t="shared" si="551"/>
        <v>5.008686919236764</v>
      </c>
      <c r="FT234" s="109">
        <f t="shared" si="551"/>
        <v>5.0768003496303313</v>
      </c>
      <c r="FU234" s="109">
        <f t="shared" si="551"/>
        <v>3.8447869989235399</v>
      </c>
      <c r="FV234" s="109">
        <f t="shared" si="552"/>
        <v>7.5622688448654012</v>
      </c>
      <c r="FW234" s="109">
        <f t="shared" si="552"/>
        <v>6.3904141459004338</v>
      </c>
      <c r="FX234" s="109">
        <f t="shared" si="552"/>
        <v>3.5462052580896741</v>
      </c>
      <c r="FY234" s="109">
        <f t="shared" si="552"/>
        <v>5.2784724258782525</v>
      </c>
      <c r="FZ234" s="109">
        <f t="shared" si="552"/>
        <v>2.5575490610632219</v>
      </c>
      <c r="GA234" s="109">
        <f t="shared" si="552"/>
        <v>0.60375866035992543</v>
      </c>
      <c r="GB234" s="109">
        <f t="shared" si="552"/>
        <v>2.4370533215600663</v>
      </c>
      <c r="GC234" s="109">
        <f t="shared" si="552"/>
        <v>7.9885614100482423</v>
      </c>
      <c r="GD234" s="109">
        <f t="shared" si="552"/>
        <v>3.8447869989235399</v>
      </c>
      <c r="GE234" s="109">
        <f t="shared" si="552"/>
        <v>2.4903811667194886</v>
      </c>
      <c r="GF234" s="109">
        <f t="shared" si="553"/>
        <v>18.43382612485269</v>
      </c>
      <c r="GG234" s="109">
        <f t="shared" si="553"/>
        <v>3.5462052580896741</v>
      </c>
      <c r="GH234" s="109">
        <f t="shared" si="553"/>
        <v>3.5462052580896741</v>
      </c>
      <c r="GI234" s="109">
        <f t="shared" si="553"/>
        <v>3.5462052580896741</v>
      </c>
      <c r="GJ234" s="109">
        <f t="shared" si="553"/>
        <v>3.5462052580896741</v>
      </c>
      <c r="GK234" s="109">
        <f t="shared" si="553"/>
        <v>0.55304202377730283</v>
      </c>
      <c r="GL234" s="109">
        <f t="shared" si="553"/>
        <v>7.4545737038414189E-2</v>
      </c>
      <c r="GM234" s="109">
        <f t="shared" si="553"/>
        <v>6.0327247634614944E-2</v>
      </c>
      <c r="GN234" s="109">
        <f t="shared" si="553"/>
        <v>0.21757442476970351</v>
      </c>
      <c r="GO234" s="109">
        <f t="shared" si="553"/>
        <v>22.002556194415494</v>
      </c>
      <c r="GP234" s="109">
        <f t="shared" si="554"/>
        <v>6.3904141459004338</v>
      </c>
      <c r="GQ234" s="109">
        <f t="shared" si="554"/>
        <v>10.487895855579911</v>
      </c>
      <c r="GR234" s="109">
        <f t="shared" si="554"/>
        <v>5.7752950588746861E-2</v>
      </c>
      <c r="GS234" s="109">
        <f t="shared" si="554"/>
        <v>6.9763676193076165</v>
      </c>
      <c r="GT234" s="109">
        <f t="shared" si="554"/>
        <v>6.3904141459004338</v>
      </c>
      <c r="GU234" s="109">
        <f t="shared" si="554"/>
        <v>4.7823667477515812</v>
      </c>
      <c r="GV234" s="109">
        <f t="shared" si="554"/>
        <v>0.27878450390667903</v>
      </c>
      <c r="GW234" s="109">
        <f t="shared" si="554"/>
        <v>3.5462052580896741</v>
      </c>
      <c r="GX234" s="109">
        <f t="shared" si="554"/>
        <v>2.2910112119799084</v>
      </c>
      <c r="GY234" s="109">
        <f t="shared" si="554"/>
        <v>1.2931440603822866</v>
      </c>
      <c r="GZ234" s="109">
        <f t="shared" si="555"/>
        <v>3.6228645089693883</v>
      </c>
      <c r="HA234" s="109">
        <f t="shared" si="555"/>
        <v>3.5462052580896741</v>
      </c>
      <c r="HB234" s="109">
        <f t="shared" si="555"/>
        <v>0.27878450390667903</v>
      </c>
      <c r="HC234" s="109">
        <f t="shared" si="555"/>
        <v>0.36884842696429332</v>
      </c>
      <c r="HD234" s="109">
        <f t="shared" si="555"/>
        <v>2.8117772012519011</v>
      </c>
      <c r="HE234" s="109">
        <f t="shared" si="555"/>
        <v>53.616911994036109</v>
      </c>
      <c r="HF234" s="109">
        <f t="shared" si="555"/>
        <v>3.4406355788031142</v>
      </c>
      <c r="HG234" s="109">
        <f t="shared" si="555"/>
        <v>4.5100520157449468E-2</v>
      </c>
      <c r="HH234" s="109">
        <f t="shared" si="555"/>
        <v>0.28034234388526363</v>
      </c>
      <c r="HI234" s="109">
        <f t="shared" si="555"/>
        <v>2.4172967576271387</v>
      </c>
      <c r="HJ234" s="109">
        <f t="shared" si="556"/>
        <v>0.27878450390667903</v>
      </c>
      <c r="HK234" s="109">
        <f t="shared" si="556"/>
        <v>3.5462052580896741</v>
      </c>
      <c r="HL234" s="109">
        <f t="shared" si="556"/>
        <v>15.87333598411057</v>
      </c>
      <c r="HM234" s="109">
        <f t="shared" si="556"/>
        <v>3.5462052580896741</v>
      </c>
      <c r="HN234" s="109">
        <f t="shared" si="556"/>
        <v>20.309828389533934</v>
      </c>
      <c r="HO234" s="109">
        <f t="shared" si="556"/>
        <v>58.626913062255284</v>
      </c>
      <c r="HP234" s="109">
        <f t="shared" si="556"/>
        <v>0.12719319195850548</v>
      </c>
      <c r="HQ234" s="109">
        <f t="shared" si="556"/>
        <v>1.1566489511721667</v>
      </c>
      <c r="HR234" s="109"/>
      <c r="HS234" s="109"/>
      <c r="HT234" s="109"/>
      <c r="HU234" s="109"/>
      <c r="HV234" s="109"/>
      <c r="HW234" s="109"/>
      <c r="HX234" s="109"/>
      <c r="HY234" s="109"/>
      <c r="HZ234" s="109"/>
      <c r="IA234" s="109"/>
      <c r="IB234" s="109"/>
      <c r="IC234" s="109"/>
      <c r="ID234" s="109"/>
      <c r="IE234" s="109"/>
      <c r="IF234" s="109"/>
      <c r="IG234" s="109"/>
      <c r="IH234" s="109"/>
      <c r="II234" s="109"/>
      <c r="IJ234" s="109"/>
      <c r="IK234" s="109"/>
      <c r="IL234" s="109"/>
      <c r="IM234" s="109"/>
      <c r="IN234" s="109"/>
      <c r="IO234" s="109"/>
      <c r="IP234" s="109"/>
      <c r="IQ234" s="109"/>
      <c r="IR234" s="109"/>
      <c r="IS234" s="109"/>
      <c r="IT234" s="109"/>
      <c r="IU234" s="109"/>
      <c r="IV234" s="109"/>
      <c r="IW234" s="109"/>
      <c r="IX234" s="109"/>
      <c r="IY234" s="109"/>
      <c r="IZ234" s="109"/>
      <c r="JA234" s="109"/>
      <c r="JB234" s="109"/>
      <c r="JC234" s="109"/>
      <c r="JD234" s="109"/>
      <c r="JE234" s="109"/>
      <c r="JF234" s="109"/>
      <c r="JG234" s="109"/>
      <c r="JH234" s="109"/>
      <c r="JI234" s="109"/>
      <c r="JJ234" s="109"/>
      <c r="JK234" s="109"/>
      <c r="JL234" s="109"/>
      <c r="JM234" s="109"/>
      <c r="JN234" s="109"/>
      <c r="JO234" s="109"/>
      <c r="JP234" s="109" t="str">
        <f t="shared" si="490"/>
        <v>Water Pollution_Atrazine_Freshwater_Health_N/A for WP Interim Methodology</v>
      </c>
    </row>
    <row r="235" spans="2:276">
      <c r="B235" s="111" t="s">
        <v>9</v>
      </c>
      <c r="C235" s="114" t="s">
        <v>439</v>
      </c>
      <c r="D235" s="112" t="s">
        <v>396</v>
      </c>
      <c r="E235" s="112" t="s">
        <v>395</v>
      </c>
      <c r="F235" s="112" t="s">
        <v>390</v>
      </c>
      <c r="G235" s="112" t="s">
        <v>391</v>
      </c>
      <c r="H235" s="109">
        <f t="shared" si="535"/>
        <v>1.0351816613376643E-4</v>
      </c>
      <c r="I235" s="109">
        <f t="shared" si="535"/>
        <v>1.4201481951698922E-4</v>
      </c>
      <c r="J235" s="109">
        <f t="shared" si="535"/>
        <v>5.6911592993854449E-4</v>
      </c>
      <c r="K235" s="109">
        <f t="shared" si="535"/>
        <v>1.0236126323732697E-4</v>
      </c>
      <c r="L235" s="109">
        <f t="shared" si="535"/>
        <v>1.3453437689658634E-3</v>
      </c>
      <c r="M235" s="109">
        <f t="shared" si="535"/>
        <v>6.1012520278681489E-4</v>
      </c>
      <c r="N235" s="109">
        <f t="shared" si="535"/>
        <v>3.6219562453704025E-4</v>
      </c>
      <c r="O235" s="109">
        <f t="shared" si="535"/>
        <v>4.1717672491152876E-4</v>
      </c>
      <c r="P235" s="109">
        <f t="shared" si="535"/>
        <v>2.0424917102594993E-4</v>
      </c>
      <c r="Q235" s="109">
        <f t="shared" si="535"/>
        <v>3.6219562453704025E-4</v>
      </c>
      <c r="R235" s="109">
        <f t="shared" si="536"/>
        <v>1.2631664689860114E-4</v>
      </c>
      <c r="S235" s="109">
        <f t="shared" si="536"/>
        <v>3.6184445328706748E-3</v>
      </c>
      <c r="T235" s="109">
        <f t="shared" si="536"/>
        <v>1.1127383245624543E-4</v>
      </c>
      <c r="U235" s="109">
        <f t="shared" si="536"/>
        <v>3.6219562453704025E-4</v>
      </c>
      <c r="V235" s="109">
        <f t="shared" si="536"/>
        <v>6.9158539985956743E-4</v>
      </c>
      <c r="W235" s="109">
        <f t="shared" si="536"/>
        <v>2.3477514597257804E-3</v>
      </c>
      <c r="X235" s="109">
        <f t="shared" si="536"/>
        <v>3.6219562453704025E-4</v>
      </c>
      <c r="Y235" s="109">
        <f t="shared" si="536"/>
        <v>2.5785356666347916E-4</v>
      </c>
      <c r="Z235" s="109">
        <f t="shared" si="536"/>
        <v>3.9989901439134246E-3</v>
      </c>
      <c r="AA235" s="109">
        <f t="shared" si="536"/>
        <v>1.1713359650475884E-4</v>
      </c>
      <c r="AB235" s="109">
        <f t="shared" si="537"/>
        <v>1.7192513825740857E-3</v>
      </c>
      <c r="AC235" s="109">
        <f t="shared" si="537"/>
        <v>3.7589923674527444E-4</v>
      </c>
      <c r="AD235" s="109">
        <f t="shared" si="537"/>
        <v>7.4465853734383223E-5</v>
      </c>
      <c r="AE235" s="109">
        <f t="shared" si="537"/>
        <v>7.3096907802188131E-4</v>
      </c>
      <c r="AF235" s="109">
        <f t="shared" si="537"/>
        <v>3.3346049045780821E-4</v>
      </c>
      <c r="AG235" s="109">
        <f t="shared" si="537"/>
        <v>2.9332918731892915E-3</v>
      </c>
      <c r="AH235" s="109">
        <f t="shared" si="537"/>
        <v>5.1540875393383916E-4</v>
      </c>
      <c r="AI235" s="109">
        <f t="shared" si="537"/>
        <v>3.6219562453704025E-4</v>
      </c>
      <c r="AJ235" s="109">
        <f t="shared" si="537"/>
        <v>1.6268798288633611E-3</v>
      </c>
      <c r="AK235" s="109">
        <f t="shared" si="537"/>
        <v>2.3667278407252739E-4</v>
      </c>
      <c r="AL235" s="109">
        <f t="shared" si="538"/>
        <v>1.4917012738590466E-3</v>
      </c>
      <c r="AM235" s="109">
        <f t="shared" si="538"/>
        <v>1.2051654950060177E-3</v>
      </c>
      <c r="AN235" s="109">
        <f t="shared" si="538"/>
        <v>1.1532495556724038E-3</v>
      </c>
      <c r="AO235" s="109">
        <f t="shared" si="538"/>
        <v>3.5283710129558428E-4</v>
      </c>
      <c r="AP235" s="109">
        <f t="shared" si="538"/>
        <v>1.6349837403361559E-3</v>
      </c>
      <c r="AQ235" s="109">
        <f t="shared" si="538"/>
        <v>2.0927196209610027E-4</v>
      </c>
      <c r="AR235" s="109">
        <f t="shared" si="538"/>
        <v>3.6219562453704025E-4</v>
      </c>
      <c r="AS235" s="109">
        <f t="shared" si="538"/>
        <v>1.6155482222851033E-4</v>
      </c>
      <c r="AT235" s="109">
        <f t="shared" si="538"/>
        <v>4.6215404506777584E-4</v>
      </c>
      <c r="AU235" s="109">
        <f t="shared" si="538"/>
        <v>1.3453437689658634E-3</v>
      </c>
      <c r="AV235" s="109">
        <f t="shared" si="539"/>
        <v>2.9817272319890433E-4</v>
      </c>
      <c r="AW235" s="109">
        <f t="shared" si="539"/>
        <v>4.80401813070668E-3</v>
      </c>
      <c r="AX235" s="109">
        <f t="shared" si="539"/>
        <v>2.5577101810960216E-4</v>
      </c>
      <c r="AY235" s="109">
        <f t="shared" si="539"/>
        <v>1.1532495556724038E-3</v>
      </c>
      <c r="AZ235" s="109">
        <f t="shared" si="539"/>
        <v>3.5803577583290885E-3</v>
      </c>
      <c r="BA235" s="109">
        <f t="shared" si="539"/>
        <v>2.4115907536628131E-3</v>
      </c>
      <c r="BB235" s="109">
        <f t="shared" si="539"/>
        <v>1.5137160282741212E-4</v>
      </c>
      <c r="BC235" s="109">
        <f t="shared" si="539"/>
        <v>1.9351827194077976E-3</v>
      </c>
      <c r="BD235" s="109">
        <f t="shared" si="539"/>
        <v>1.0716630091331179E-4</v>
      </c>
      <c r="BE235" s="109">
        <f t="shared" si="539"/>
        <v>2.2318203386005239E-4</v>
      </c>
      <c r="BF235" s="109">
        <f t="shared" si="540"/>
        <v>3.6219562453704025E-4</v>
      </c>
      <c r="BG235" s="109">
        <f t="shared" si="540"/>
        <v>7.3410943055579321E-4</v>
      </c>
      <c r="BH235" s="109">
        <f t="shared" si="540"/>
        <v>3.9159911440924625E-3</v>
      </c>
      <c r="BI235" s="109">
        <f t="shared" si="540"/>
        <v>4.20724538274383E-4</v>
      </c>
      <c r="BJ235" s="109">
        <f t="shared" si="540"/>
        <v>1.8957687941474201E-4</v>
      </c>
      <c r="BK235" s="109">
        <f t="shared" si="540"/>
        <v>3.6219562453704025E-4</v>
      </c>
      <c r="BL235" s="109">
        <f t="shared" si="540"/>
        <v>5.8267326958907895E-4</v>
      </c>
      <c r="BM235" s="109">
        <f t="shared" si="540"/>
        <v>2.7101943419484295E-4</v>
      </c>
      <c r="BN235" s="109">
        <f t="shared" si="540"/>
        <v>9.8033003329236275E-4</v>
      </c>
      <c r="BO235" s="109">
        <f t="shared" si="540"/>
        <v>2.8051495665371045E-4</v>
      </c>
      <c r="BP235" s="109">
        <f t="shared" si="541"/>
        <v>9.6641201448210599E-4</v>
      </c>
      <c r="BQ235" s="109">
        <f t="shared" si="541"/>
        <v>9.0028382156668479E-5</v>
      </c>
      <c r="BR235" s="109">
        <f t="shared" si="541"/>
        <v>1.5212502999437775E-4</v>
      </c>
      <c r="BS235" s="109">
        <f t="shared" si="541"/>
        <v>1.1532495556724038E-3</v>
      </c>
      <c r="BT235" s="109">
        <f t="shared" si="541"/>
        <v>1.0688548305307435E-4</v>
      </c>
      <c r="BU235" s="109">
        <f t="shared" si="541"/>
        <v>7.3410943055579321E-4</v>
      </c>
      <c r="BV235" s="109">
        <f t="shared" si="541"/>
        <v>1.0236126323732697E-4</v>
      </c>
      <c r="BW235" s="109">
        <f t="shared" si="541"/>
        <v>5.3328624688336E-4</v>
      </c>
      <c r="BX235" s="109">
        <f t="shared" si="541"/>
        <v>1.2935814064074817E-3</v>
      </c>
      <c r="BY235" s="109">
        <f t="shared" si="541"/>
        <v>1.0236126323732697E-4</v>
      </c>
      <c r="BZ235" s="109">
        <f t="shared" si="542"/>
        <v>4.7986649314220667E-4</v>
      </c>
      <c r="CA235" s="109">
        <f t="shared" si="542"/>
        <v>1.1532495556724038E-3</v>
      </c>
      <c r="CB235" s="109">
        <f t="shared" si="542"/>
        <v>1.6819170994677367E-4</v>
      </c>
      <c r="CC235" s="109">
        <f t="shared" si="542"/>
        <v>1.2365843176235551E-3</v>
      </c>
      <c r="CD235" s="109">
        <f t="shared" si="542"/>
        <v>3.5673391598963064E-3</v>
      </c>
      <c r="CE235" s="109">
        <f t="shared" si="542"/>
        <v>1.3453437689658634E-3</v>
      </c>
      <c r="CF235" s="109">
        <f t="shared" si="542"/>
        <v>3.1911421970061448E-4</v>
      </c>
      <c r="CG235" s="109">
        <f t="shared" si="542"/>
        <v>5.5785201618897049E-5</v>
      </c>
      <c r="CH235" s="109">
        <f t="shared" si="542"/>
        <v>3.6219562453704025E-4</v>
      </c>
      <c r="CI235" s="109">
        <f t="shared" si="542"/>
        <v>1.6268798288633611E-3</v>
      </c>
      <c r="CJ235" s="109">
        <f t="shared" si="543"/>
        <v>2.021643778991748E-4</v>
      </c>
      <c r="CK235" s="109">
        <f t="shared" si="543"/>
        <v>2.6340135629134621E-3</v>
      </c>
      <c r="CL235" s="109">
        <f t="shared" si="543"/>
        <v>1.6597677341354507E-4</v>
      </c>
      <c r="CM235" s="109">
        <f t="shared" si="543"/>
        <v>4.7480592466748469E-4</v>
      </c>
      <c r="CN235" s="109">
        <f t="shared" si="543"/>
        <v>1.7273657988833363E-4</v>
      </c>
      <c r="CO235" s="109">
        <f t="shared" si="543"/>
        <v>2.6697745933328696E-4</v>
      </c>
      <c r="CP235" s="109">
        <f t="shared" si="543"/>
        <v>1.6268798288633611E-3</v>
      </c>
      <c r="CQ235" s="109">
        <f t="shared" si="543"/>
        <v>8.2661549916966345E-4</v>
      </c>
      <c r="CR235" s="109">
        <f t="shared" si="543"/>
        <v>8.5897911519660595E-5</v>
      </c>
      <c r="CS235" s="109">
        <f t="shared" si="543"/>
        <v>1.5168897530420528E-3</v>
      </c>
      <c r="CT235" s="109">
        <f t="shared" si="544"/>
        <v>3.2641480357341698E-4</v>
      </c>
      <c r="CU235" s="109">
        <f t="shared" si="544"/>
        <v>3.7147076858299021E-4</v>
      </c>
      <c r="CV235" s="109">
        <f t="shared" si="544"/>
        <v>5.1809859085990195E-4</v>
      </c>
      <c r="CW235" s="109">
        <f t="shared" si="544"/>
        <v>2.3217449521260172E-4</v>
      </c>
      <c r="CX235" s="109">
        <f t="shared" si="544"/>
        <v>1.3453437689658634E-3</v>
      </c>
      <c r="CY235" s="109">
        <f t="shared" si="544"/>
        <v>2.0806497801294853E-3</v>
      </c>
      <c r="CZ235" s="109">
        <f t="shared" si="544"/>
        <v>5.7332101176339539E-4</v>
      </c>
      <c r="DA235" s="109">
        <f t="shared" si="544"/>
        <v>3.6219562453704025E-4</v>
      </c>
      <c r="DB235" s="109">
        <f t="shared" si="544"/>
        <v>1.0619351101449005E-3</v>
      </c>
      <c r="DC235" s="109">
        <f t="shared" si="544"/>
        <v>1.6530217696904457E-3</v>
      </c>
      <c r="DD235" s="109">
        <f t="shared" si="545"/>
        <v>9.886390423983075E-5</v>
      </c>
      <c r="DE235" s="109">
        <f t="shared" si="545"/>
        <v>2.5002749881116067E-4</v>
      </c>
      <c r="DF235" s="109">
        <f t="shared" si="545"/>
        <v>1.6268798288633611E-3</v>
      </c>
      <c r="DG235" s="109">
        <f t="shared" si="545"/>
        <v>6.6747609107721604E-4</v>
      </c>
      <c r="DH235" s="109">
        <f t="shared" si="545"/>
        <v>6.1826960157349295E-3</v>
      </c>
      <c r="DI235" s="109">
        <f t="shared" si="545"/>
        <v>7.3410943055579321E-4</v>
      </c>
      <c r="DJ235" s="109">
        <f t="shared" si="545"/>
        <v>6.9158539985956743E-4</v>
      </c>
      <c r="DK235" s="109">
        <f t="shared" si="545"/>
        <v>5.2756684323306512E-4</v>
      </c>
      <c r="DL235" s="109">
        <f t="shared" si="545"/>
        <v>1.0079037534706839E-3</v>
      </c>
      <c r="DM235" s="109">
        <f t="shared" si="545"/>
        <v>2.1593848736216423E-4</v>
      </c>
      <c r="DN235" s="109">
        <f t="shared" si="546"/>
        <v>6.9158539985956743E-4</v>
      </c>
      <c r="DO235" s="109">
        <f t="shared" si="546"/>
        <v>8.9454850662888248E-5</v>
      </c>
      <c r="DP235" s="109">
        <f t="shared" si="546"/>
        <v>2.0252874778350956E-4</v>
      </c>
      <c r="DQ235" s="109">
        <f t="shared" si="546"/>
        <v>1.8246755177022574E-4</v>
      </c>
      <c r="DR235" s="109">
        <f t="shared" si="546"/>
        <v>1.3453437689658634E-3</v>
      </c>
      <c r="DS235" s="109">
        <f t="shared" si="546"/>
        <v>1.5247738957452944E-3</v>
      </c>
      <c r="DT235" s="109">
        <f t="shared" si="546"/>
        <v>1.3453437689658634E-3</v>
      </c>
      <c r="DU235" s="109">
        <f t="shared" si="546"/>
        <v>1.6268798288633611E-3</v>
      </c>
      <c r="DV235" s="109">
        <f t="shared" si="546"/>
        <v>1.8872038709844233E-4</v>
      </c>
      <c r="DW235" s="109">
        <f t="shared" si="546"/>
        <v>3.2343924336634418E-4</v>
      </c>
      <c r="DX235" s="109">
        <f t="shared" si="547"/>
        <v>3.0959360336947368E-3</v>
      </c>
      <c r="DY235" s="109">
        <f t="shared" si="547"/>
        <v>9.4457149636750727E-4</v>
      </c>
      <c r="DZ235" s="109">
        <f t="shared" si="547"/>
        <v>1.2448488519123667E-4</v>
      </c>
      <c r="EA235" s="109">
        <f t="shared" si="547"/>
        <v>6.9158539985956743E-4</v>
      </c>
      <c r="EB235" s="109">
        <f t="shared" si="547"/>
        <v>1.6268798288633611E-3</v>
      </c>
      <c r="EC235" s="109">
        <f t="shared" si="547"/>
        <v>4.4294504780101351E-4</v>
      </c>
      <c r="ED235" s="109">
        <f t="shared" si="547"/>
        <v>1.1532495556724038E-3</v>
      </c>
      <c r="EE235" s="109">
        <f t="shared" si="547"/>
        <v>4.9542408425251008E-4</v>
      </c>
      <c r="EF235" s="109">
        <f t="shared" si="547"/>
        <v>1.6268798288633611E-3</v>
      </c>
      <c r="EG235" s="109">
        <f t="shared" si="547"/>
        <v>3.9154456148570571E-4</v>
      </c>
      <c r="EH235" s="109">
        <f t="shared" si="548"/>
        <v>1.3453437689658634E-3</v>
      </c>
      <c r="EI235" s="109">
        <f t="shared" si="548"/>
        <v>1.0954999302228882E-4</v>
      </c>
      <c r="EJ235" s="109">
        <f t="shared" si="548"/>
        <v>7.3410943055579321E-4</v>
      </c>
      <c r="EK235" s="109">
        <f t="shared" si="548"/>
        <v>6.3782554822828423E-4</v>
      </c>
      <c r="EL235" s="109">
        <f t="shared" si="548"/>
        <v>1.6079467408491058E-4</v>
      </c>
      <c r="EM235" s="109">
        <f t="shared" si="548"/>
        <v>1.4641626256642851E-3</v>
      </c>
      <c r="EN235" s="109">
        <f t="shared" si="548"/>
        <v>1.6101415019617119E-4</v>
      </c>
      <c r="EO235" s="109">
        <f t="shared" si="548"/>
        <v>1.6268798288633611E-3</v>
      </c>
      <c r="EP235" s="109">
        <f t="shared" si="548"/>
        <v>1.6792299458198668E-4</v>
      </c>
      <c r="EQ235" s="109">
        <f t="shared" si="548"/>
        <v>1.7859150912287213E-3</v>
      </c>
      <c r="ER235" s="109">
        <f t="shared" si="549"/>
        <v>1.0236126323732697E-4</v>
      </c>
      <c r="ES235" s="109">
        <f t="shared" si="549"/>
        <v>9.5477941806890824E-5</v>
      </c>
      <c r="ET235" s="109">
        <f t="shared" si="549"/>
        <v>1.280302709089563E-4</v>
      </c>
      <c r="EU235" s="109">
        <f t="shared" si="549"/>
        <v>8.1505404032588017E-4</v>
      </c>
      <c r="EV235" s="109">
        <f t="shared" si="549"/>
        <v>2.8169354798112918E-3</v>
      </c>
      <c r="EW235" s="109">
        <f t="shared" si="549"/>
        <v>3.0549537333347939E-3</v>
      </c>
      <c r="EX235" s="109">
        <f t="shared" si="549"/>
        <v>1.6268798288633611E-3</v>
      </c>
      <c r="EY235" s="109">
        <f t="shared" si="549"/>
        <v>2.9292842857463956E-4</v>
      </c>
      <c r="EZ235" s="109">
        <f t="shared" si="549"/>
        <v>1.7774060372869943E-4</v>
      </c>
      <c r="FA235" s="109">
        <f t="shared" si="549"/>
        <v>1.0172450585850196E-3</v>
      </c>
      <c r="FB235" s="109">
        <f t="shared" si="550"/>
        <v>1.6268798288633611E-3</v>
      </c>
      <c r="FC235" s="109">
        <f t="shared" si="550"/>
        <v>1.8173381566814921E-4</v>
      </c>
      <c r="FD235" s="109">
        <f t="shared" si="550"/>
        <v>1.5659822654845871E-4</v>
      </c>
      <c r="FE235" s="109">
        <f t="shared" si="550"/>
        <v>4.5681295762090999E-4</v>
      </c>
      <c r="FF235" s="109">
        <f t="shared" si="550"/>
        <v>1.3297960467468263E-3</v>
      </c>
      <c r="FG235" s="109">
        <f t="shared" si="550"/>
        <v>3.9641414440561365E-4</v>
      </c>
      <c r="FH235" s="109">
        <f t="shared" si="550"/>
        <v>2.3564532355112985E-3</v>
      </c>
      <c r="FI235" s="109">
        <f t="shared" si="550"/>
        <v>1.2497124807792919E-3</v>
      </c>
      <c r="FJ235" s="109">
        <f t="shared" si="550"/>
        <v>3.6219562453704025E-4</v>
      </c>
      <c r="FK235" s="109">
        <f t="shared" si="550"/>
        <v>6.9158539985956743E-4</v>
      </c>
      <c r="FL235" s="109">
        <f t="shared" si="551"/>
        <v>3.1680776141433133E-4</v>
      </c>
      <c r="FM235" s="109">
        <f t="shared" si="551"/>
        <v>3.4974451333026011E-4</v>
      </c>
      <c r="FN235" s="109">
        <f t="shared" si="551"/>
        <v>5.1507114200686967E-4</v>
      </c>
      <c r="FO235" s="109">
        <f t="shared" si="551"/>
        <v>1.0236126323732697E-4</v>
      </c>
      <c r="FP235" s="109">
        <f t="shared" si="551"/>
        <v>1.3453437689658634E-3</v>
      </c>
      <c r="FQ235" s="109">
        <f t="shared" si="551"/>
        <v>1.1532495556724038E-3</v>
      </c>
      <c r="FR235" s="109">
        <f t="shared" si="551"/>
        <v>5.4757068933310887E-4</v>
      </c>
      <c r="FS235" s="109">
        <f t="shared" si="551"/>
        <v>3.3249208756763685E-3</v>
      </c>
      <c r="FT235" s="109">
        <f t="shared" si="551"/>
        <v>3.2972110705900342E-4</v>
      </c>
      <c r="FU235" s="109">
        <f t="shared" si="551"/>
        <v>1.1532495556724038E-3</v>
      </c>
      <c r="FV235" s="109">
        <f t="shared" si="552"/>
        <v>8.3717765143129523E-4</v>
      </c>
      <c r="FW235" s="109">
        <f t="shared" si="552"/>
        <v>1.6268798288633611E-3</v>
      </c>
      <c r="FX235" s="109">
        <f t="shared" si="552"/>
        <v>3.6219562453704025E-4</v>
      </c>
      <c r="FY235" s="109">
        <f t="shared" si="552"/>
        <v>3.1594325647472214E-3</v>
      </c>
      <c r="FZ235" s="109">
        <f t="shared" si="552"/>
        <v>8.4512382694331561E-4</v>
      </c>
      <c r="GA235" s="109">
        <f t="shared" si="552"/>
        <v>8.5289201006488963E-5</v>
      </c>
      <c r="GB235" s="109">
        <f t="shared" si="552"/>
        <v>1.4832619116785753E-4</v>
      </c>
      <c r="GC235" s="109">
        <f t="shared" si="552"/>
        <v>6.9346198056163811E-4</v>
      </c>
      <c r="GD235" s="109">
        <f t="shared" si="552"/>
        <v>1.1532495556724038E-3</v>
      </c>
      <c r="GE235" s="109">
        <f t="shared" si="552"/>
        <v>1.2667841911195919E-3</v>
      </c>
      <c r="GF235" s="109">
        <f t="shared" si="553"/>
        <v>1.3842071887695618E-3</v>
      </c>
      <c r="GG235" s="109">
        <f t="shared" si="553"/>
        <v>3.6219562453704025E-4</v>
      </c>
      <c r="GH235" s="109">
        <f t="shared" si="553"/>
        <v>3.6219562453704025E-4</v>
      </c>
      <c r="GI235" s="109">
        <f t="shared" si="553"/>
        <v>3.6219562453704025E-4</v>
      </c>
      <c r="GJ235" s="109">
        <f t="shared" si="553"/>
        <v>3.6219562453704025E-4</v>
      </c>
      <c r="GK235" s="109">
        <f t="shared" si="553"/>
        <v>1.5358242963702919E-4</v>
      </c>
      <c r="GL235" s="109">
        <f t="shared" si="553"/>
        <v>1.9851623328946368E-4</v>
      </c>
      <c r="GM235" s="109">
        <f t="shared" si="553"/>
        <v>3.5711544718755118E-4</v>
      </c>
      <c r="GN235" s="109">
        <f t="shared" si="553"/>
        <v>4.1185217961866973E-3</v>
      </c>
      <c r="GO235" s="109">
        <f t="shared" si="553"/>
        <v>3.6248597052913385E-4</v>
      </c>
      <c r="GP235" s="109">
        <f t="shared" si="554"/>
        <v>1.6268798288633611E-3</v>
      </c>
      <c r="GQ235" s="109">
        <f t="shared" si="554"/>
        <v>3.34550112970216E-4</v>
      </c>
      <c r="GR235" s="109">
        <f t="shared" si="554"/>
        <v>3.6994332996958341E-4</v>
      </c>
      <c r="GS235" s="109">
        <f t="shared" si="554"/>
        <v>1.9222756821272841E-3</v>
      </c>
      <c r="GT235" s="109">
        <f t="shared" si="554"/>
        <v>1.6268798288633611E-3</v>
      </c>
      <c r="GU235" s="109">
        <f t="shared" si="554"/>
        <v>6.119857339439403E-3</v>
      </c>
      <c r="GV235" s="109">
        <f t="shared" si="554"/>
        <v>1.0236126323732697E-4</v>
      </c>
      <c r="GW235" s="109">
        <f t="shared" si="554"/>
        <v>3.6219562453704025E-4</v>
      </c>
      <c r="GX235" s="109">
        <f t="shared" si="554"/>
        <v>4.3880485528325974E-4</v>
      </c>
      <c r="GY235" s="109">
        <f t="shared" si="554"/>
        <v>3.3627313251273516E-4</v>
      </c>
      <c r="GZ235" s="109">
        <f t="shared" si="555"/>
        <v>8.9512761640745054E-5</v>
      </c>
      <c r="HA235" s="109">
        <f t="shared" si="555"/>
        <v>3.6219562453704025E-4</v>
      </c>
      <c r="HB235" s="109">
        <f t="shared" si="555"/>
        <v>1.0236126323732697E-4</v>
      </c>
      <c r="HC235" s="109">
        <f t="shared" si="555"/>
        <v>1.6727173334533612E-4</v>
      </c>
      <c r="HD235" s="109">
        <f t="shared" si="555"/>
        <v>4.2470774592325743E-4</v>
      </c>
      <c r="HE235" s="109">
        <f t="shared" si="555"/>
        <v>1.0190740350747532E-3</v>
      </c>
      <c r="HF235" s="109">
        <f t="shared" si="555"/>
        <v>4.6151826390878508E-4</v>
      </c>
      <c r="HG235" s="109">
        <f t="shared" si="555"/>
        <v>8.6264054652082601E-4</v>
      </c>
      <c r="HH235" s="109">
        <f t="shared" si="555"/>
        <v>2.1791279773418002E-4</v>
      </c>
      <c r="HI235" s="109">
        <f t="shared" si="555"/>
        <v>1.5847673065456168E-4</v>
      </c>
      <c r="HJ235" s="109">
        <f t="shared" si="556"/>
        <v>1.0236126323732697E-4</v>
      </c>
      <c r="HK235" s="109">
        <f t="shared" si="556"/>
        <v>3.6219562453704025E-4</v>
      </c>
      <c r="HL235" s="109">
        <f t="shared" si="556"/>
        <v>1.228099892620977E-3</v>
      </c>
      <c r="HM235" s="109">
        <f t="shared" si="556"/>
        <v>3.6219562453704025E-4</v>
      </c>
      <c r="HN235" s="109">
        <f t="shared" si="556"/>
        <v>6.9158539985956743E-4</v>
      </c>
      <c r="HO235" s="109">
        <f t="shared" si="556"/>
        <v>6.4554799203757297E-4</v>
      </c>
      <c r="HP235" s="109">
        <f t="shared" si="556"/>
        <v>2.917745005582439E-4</v>
      </c>
      <c r="HQ235" s="109">
        <f t="shared" si="556"/>
        <v>1.7773151124649089E-3</v>
      </c>
      <c r="HR235" s="109"/>
      <c r="HS235" s="109"/>
      <c r="HT235" s="109"/>
      <c r="HU235" s="109"/>
      <c r="HV235" s="109"/>
      <c r="HW235" s="109"/>
      <c r="HX235" s="109"/>
      <c r="HY235" s="109"/>
      <c r="HZ235" s="109"/>
      <c r="IA235" s="109"/>
      <c r="IB235" s="109"/>
      <c r="IC235" s="109"/>
      <c r="ID235" s="109"/>
      <c r="IE235" s="109"/>
      <c r="IF235" s="109"/>
      <c r="IG235" s="109"/>
      <c r="IH235" s="109"/>
      <c r="II235" s="109"/>
      <c r="IJ235" s="109"/>
      <c r="IK235" s="109"/>
      <c r="IL235" s="109"/>
      <c r="IM235" s="109"/>
      <c r="IN235" s="109"/>
      <c r="IO235" s="109"/>
      <c r="IP235" s="109"/>
      <c r="IQ235" s="109"/>
      <c r="IR235" s="109"/>
      <c r="IS235" s="109"/>
      <c r="IT235" s="109"/>
      <c r="IU235" s="109"/>
      <c r="IV235" s="109"/>
      <c r="IW235" s="109"/>
      <c r="IX235" s="109"/>
      <c r="IY235" s="109"/>
      <c r="IZ235" s="109"/>
      <c r="JA235" s="109"/>
      <c r="JB235" s="109"/>
      <c r="JC235" s="109"/>
      <c r="JD235" s="109"/>
      <c r="JE235" s="109"/>
      <c r="JF235" s="109"/>
      <c r="JG235" s="109"/>
      <c r="JH235" s="109"/>
      <c r="JI235" s="109"/>
      <c r="JJ235" s="109"/>
      <c r="JK235" s="109"/>
      <c r="JL235" s="109"/>
      <c r="JM235" s="109"/>
      <c r="JN235" s="109"/>
      <c r="JO235" s="109"/>
      <c r="JP235" s="109" t="str">
        <f t="shared" si="490"/>
        <v>Water Pollution_Atrazine_Seawater_Health_N/A for WP Interim Methodology</v>
      </c>
    </row>
    <row r="236" spans="2:276">
      <c r="B236" s="111" t="s">
        <v>9</v>
      </c>
      <c r="C236" s="114" t="s">
        <v>439</v>
      </c>
      <c r="D236" s="112" t="s">
        <v>384</v>
      </c>
      <c r="E236" s="112" t="s">
        <v>395</v>
      </c>
      <c r="F236" s="112" t="s">
        <v>390</v>
      </c>
      <c r="G236" s="112" t="s">
        <v>391</v>
      </c>
      <c r="H236" s="109">
        <f t="shared" si="535"/>
        <v>22.556794420447915</v>
      </c>
      <c r="I236" s="109">
        <f t="shared" si="535"/>
        <v>0.38052754602896049</v>
      </c>
      <c r="J236" s="109">
        <f t="shared" si="535"/>
        <v>13.137784580305574</v>
      </c>
      <c r="K236" s="109">
        <f t="shared" si="535"/>
        <v>1.0236126323732697E-4</v>
      </c>
      <c r="L236" s="109">
        <f t="shared" si="535"/>
        <v>2.067741407766138</v>
      </c>
      <c r="M236" s="109">
        <f t="shared" si="535"/>
        <v>3.0053903681834662</v>
      </c>
      <c r="N236" s="109">
        <f t="shared" si="535"/>
        <v>3.6219562453704025E-4</v>
      </c>
      <c r="O236" s="109">
        <f t="shared" si="535"/>
        <v>0.32395430517367618</v>
      </c>
      <c r="P236" s="109">
        <f t="shared" si="535"/>
        <v>0.21449206413297159</v>
      </c>
      <c r="Q236" s="109">
        <f t="shared" si="535"/>
        <v>3.6219562453704025E-4</v>
      </c>
      <c r="R236" s="109">
        <f t="shared" si="536"/>
        <v>6.2523208950134052E-2</v>
      </c>
      <c r="S236" s="109">
        <f t="shared" si="536"/>
        <v>0.4851693979483353</v>
      </c>
      <c r="T236" s="109">
        <f t="shared" si="536"/>
        <v>2.0281800056363815</v>
      </c>
      <c r="U236" s="109">
        <f t="shared" si="536"/>
        <v>5.4554445994619786E-3</v>
      </c>
      <c r="V236" s="109">
        <f t="shared" si="536"/>
        <v>6.9158539985956743E-4</v>
      </c>
      <c r="W236" s="109">
        <f t="shared" si="536"/>
        <v>17.765409822988477</v>
      </c>
      <c r="X236" s="109">
        <f t="shared" si="536"/>
        <v>3.6219562453704025E-4</v>
      </c>
      <c r="Y236" s="109">
        <f t="shared" si="536"/>
        <v>5.2898454804106061</v>
      </c>
      <c r="Z236" s="109">
        <f t="shared" si="536"/>
        <v>11.576176751094293</v>
      </c>
      <c r="AA236" s="109">
        <f t="shared" si="536"/>
        <v>0.34258013855903952</v>
      </c>
      <c r="AB236" s="109">
        <f t="shared" si="537"/>
        <v>5.7115797120825142</v>
      </c>
      <c r="AC236" s="109">
        <f t="shared" si="537"/>
        <v>3.7589923674527444E-4</v>
      </c>
      <c r="AD236" s="109">
        <f t="shared" si="537"/>
        <v>1.2316639782675429</v>
      </c>
      <c r="AE236" s="109">
        <f t="shared" si="537"/>
        <v>0.13186203692625384</v>
      </c>
      <c r="AF236" s="109">
        <f t="shared" si="537"/>
        <v>5.4515500565946464</v>
      </c>
      <c r="AG236" s="109">
        <f t="shared" si="537"/>
        <v>0.12616617443304387</v>
      </c>
      <c r="AH236" s="109">
        <f t="shared" si="537"/>
        <v>0.59215115921602812</v>
      </c>
      <c r="AI236" s="109">
        <f t="shared" si="537"/>
        <v>3.6219562453704025E-4</v>
      </c>
      <c r="AJ236" s="109">
        <f t="shared" si="537"/>
        <v>0.82489265127360256</v>
      </c>
      <c r="AK236" s="109">
        <f t="shared" si="537"/>
        <v>2.5351289057518094</v>
      </c>
      <c r="AL236" s="109">
        <f t="shared" si="538"/>
        <v>15.041427524314097</v>
      </c>
      <c r="AM236" s="109">
        <f t="shared" si="538"/>
        <v>9.7384306274242216E-2</v>
      </c>
      <c r="AN236" s="109">
        <f t="shared" si="538"/>
        <v>0.79066498703767751</v>
      </c>
      <c r="AO236" s="109">
        <f t="shared" si="538"/>
        <v>2.3496867595686912</v>
      </c>
      <c r="AP236" s="109">
        <f t="shared" si="538"/>
        <v>2.8811943099287309</v>
      </c>
      <c r="AQ236" s="109">
        <f t="shared" si="538"/>
        <v>5.8345969660425516E-3</v>
      </c>
      <c r="AR236" s="109">
        <f t="shared" si="538"/>
        <v>3.6219562453704025E-4</v>
      </c>
      <c r="AS236" s="109">
        <f t="shared" si="538"/>
        <v>1.1175951711199441</v>
      </c>
      <c r="AT236" s="109">
        <f t="shared" si="538"/>
        <v>1.1045684967620442</v>
      </c>
      <c r="AU236" s="109">
        <f t="shared" si="538"/>
        <v>1.705258214536149</v>
      </c>
      <c r="AV236" s="109">
        <f t="shared" si="539"/>
        <v>0.13388841184729594</v>
      </c>
      <c r="AW236" s="109">
        <f t="shared" si="539"/>
        <v>3.5531917896943823</v>
      </c>
      <c r="AX236" s="109">
        <f t="shared" si="539"/>
        <v>0.29075498377264858</v>
      </c>
      <c r="AY236" s="109">
        <f t="shared" si="539"/>
        <v>1.1532495556724038E-3</v>
      </c>
      <c r="AZ236" s="109">
        <f t="shared" si="539"/>
        <v>0.1093964599025338</v>
      </c>
      <c r="BA236" s="109">
        <f t="shared" si="539"/>
        <v>1.5217344357770537</v>
      </c>
      <c r="BB236" s="109">
        <f t="shared" si="539"/>
        <v>1.9372304235063416</v>
      </c>
      <c r="BC236" s="109">
        <f t="shared" si="539"/>
        <v>4.4952691188953882</v>
      </c>
      <c r="BD236" s="109">
        <f t="shared" si="539"/>
        <v>1.8140920017390612</v>
      </c>
      <c r="BE236" s="109">
        <f t="shared" si="539"/>
        <v>4.9311928434160945</v>
      </c>
      <c r="BF236" s="109">
        <f t="shared" si="540"/>
        <v>2.1961106497475127</v>
      </c>
      <c r="BG236" s="109">
        <f t="shared" si="540"/>
        <v>1.3384513125963815</v>
      </c>
      <c r="BH236" s="109">
        <f t="shared" si="540"/>
        <v>2.1834429912897817</v>
      </c>
      <c r="BI236" s="109">
        <f t="shared" si="540"/>
        <v>1.1844829180935945</v>
      </c>
      <c r="BJ236" s="109">
        <f t="shared" si="540"/>
        <v>4.6546272104733761</v>
      </c>
      <c r="BK236" s="109">
        <f t="shared" si="540"/>
        <v>3.6219562453704025E-4</v>
      </c>
      <c r="BL236" s="109">
        <f t="shared" si="540"/>
        <v>6.5239473999378239</v>
      </c>
      <c r="BM236" s="109">
        <f t="shared" si="540"/>
        <v>0.9193967787159949</v>
      </c>
      <c r="BN236" s="109">
        <f t="shared" si="540"/>
        <v>3.8184362273156438</v>
      </c>
      <c r="BO236" s="109">
        <f t="shared" si="540"/>
        <v>6.9753191959957004</v>
      </c>
      <c r="BP236" s="109">
        <f t="shared" si="541"/>
        <v>2.2507478360703166</v>
      </c>
      <c r="BQ236" s="109">
        <f t="shared" si="541"/>
        <v>12.003199492451039</v>
      </c>
      <c r="BR236" s="109">
        <f t="shared" si="541"/>
        <v>0.14881856969565049</v>
      </c>
      <c r="BS236" s="109">
        <f t="shared" si="541"/>
        <v>3.8447869989235399</v>
      </c>
      <c r="BT236" s="109">
        <f t="shared" si="541"/>
        <v>9.4648289534044512</v>
      </c>
      <c r="BU236" s="109">
        <f t="shared" si="541"/>
        <v>5.3260054916955497E-3</v>
      </c>
      <c r="BV236" s="109">
        <f t="shared" si="541"/>
        <v>9.4809210138613487E-2</v>
      </c>
      <c r="BW236" s="109">
        <f t="shared" si="541"/>
        <v>5.0961566181708766E-2</v>
      </c>
      <c r="BX236" s="109">
        <f t="shared" si="541"/>
        <v>2.2265641495513577</v>
      </c>
      <c r="BY236" s="109">
        <f t="shared" si="541"/>
        <v>1.4609149051255975E-2</v>
      </c>
      <c r="BZ236" s="109">
        <f t="shared" si="542"/>
        <v>0.11471763421195176</v>
      </c>
      <c r="CA236" s="109">
        <f t="shared" si="542"/>
        <v>2.2559198241820488</v>
      </c>
      <c r="CB236" s="109">
        <f t="shared" si="542"/>
        <v>4.4390549069830056</v>
      </c>
      <c r="CC236" s="109">
        <f t="shared" si="542"/>
        <v>2.2888264662595152</v>
      </c>
      <c r="CD236" s="109">
        <f t="shared" si="542"/>
        <v>1.4094462412412212</v>
      </c>
      <c r="CE236" s="109">
        <f t="shared" si="542"/>
        <v>1.3453437689658634E-3</v>
      </c>
      <c r="CF236" s="109">
        <f t="shared" si="542"/>
        <v>0.95627740710770337</v>
      </c>
      <c r="CG236" s="109">
        <f t="shared" si="542"/>
        <v>9.8662337821810305E-5</v>
      </c>
      <c r="CH236" s="109">
        <f t="shared" si="542"/>
        <v>3.6219562453704025E-4</v>
      </c>
      <c r="CI236" s="109">
        <f t="shared" si="542"/>
        <v>1.6268798288633611E-3</v>
      </c>
      <c r="CJ236" s="109">
        <f t="shared" si="543"/>
        <v>3.6564969228908959</v>
      </c>
      <c r="CK236" s="109">
        <f t="shared" si="543"/>
        <v>4.2722109087505453</v>
      </c>
      <c r="CL236" s="109">
        <f t="shared" si="543"/>
        <v>0.23393930582778705</v>
      </c>
      <c r="CM236" s="109">
        <f t="shared" si="543"/>
        <v>6.4414820053928651E-3</v>
      </c>
      <c r="CN236" s="109">
        <f t="shared" si="543"/>
        <v>13.587058770013471</v>
      </c>
      <c r="CO236" s="109">
        <f t="shared" si="543"/>
        <v>5.2353247670923757</v>
      </c>
      <c r="CP236" s="109">
        <f t="shared" si="543"/>
        <v>1.6268798288633611E-3</v>
      </c>
      <c r="CQ236" s="109">
        <f t="shared" si="543"/>
        <v>4.536474756578607</v>
      </c>
      <c r="CR236" s="109">
        <f t="shared" si="543"/>
        <v>2.2613060889168309E-2</v>
      </c>
      <c r="CS236" s="109">
        <f t="shared" si="543"/>
        <v>6.1751978913846486</v>
      </c>
      <c r="CT236" s="109">
        <f t="shared" si="544"/>
        <v>0.50217473269457835</v>
      </c>
      <c r="CU236" s="109">
        <f t="shared" si="544"/>
        <v>4.5456186388431421</v>
      </c>
      <c r="CV236" s="109">
        <f t="shared" si="544"/>
        <v>5.8545886447536013</v>
      </c>
      <c r="CW236" s="109">
        <f t="shared" si="544"/>
        <v>0.6548059998744753</v>
      </c>
      <c r="CX236" s="109">
        <f t="shared" si="544"/>
        <v>0.11730491974100356</v>
      </c>
      <c r="CY236" s="109">
        <f t="shared" si="544"/>
        <v>1.5449693993406581</v>
      </c>
      <c r="CZ236" s="109">
        <f t="shared" si="544"/>
        <v>0.7206203511539887</v>
      </c>
      <c r="DA236" s="109">
        <f t="shared" si="544"/>
        <v>1.8326543302589644</v>
      </c>
      <c r="DB236" s="109">
        <f t="shared" si="544"/>
        <v>1.9894545391068781</v>
      </c>
      <c r="DC236" s="109">
        <f t="shared" si="544"/>
        <v>67.878586638941243</v>
      </c>
      <c r="DD236" s="109">
        <f t="shared" si="545"/>
        <v>0.25045988273567515</v>
      </c>
      <c r="DE236" s="109">
        <f t="shared" si="545"/>
        <v>0.93416824004762689</v>
      </c>
      <c r="DF236" s="109">
        <f t="shared" si="545"/>
        <v>1.6268798288633611E-3</v>
      </c>
      <c r="DG236" s="109">
        <f t="shared" si="545"/>
        <v>25.785188746530732</v>
      </c>
      <c r="DH236" s="109">
        <f t="shared" si="545"/>
        <v>14.413693745983768</v>
      </c>
      <c r="DI236" s="109">
        <f t="shared" si="545"/>
        <v>2.5781296945363903</v>
      </c>
      <c r="DJ236" s="109">
        <f t="shared" si="545"/>
        <v>9.8007083575158926</v>
      </c>
      <c r="DK236" s="109">
        <f t="shared" si="545"/>
        <v>3.3629006565379664</v>
      </c>
      <c r="DL236" s="109">
        <f t="shared" si="545"/>
        <v>1.0980628801865002</v>
      </c>
      <c r="DM236" s="109">
        <f t="shared" si="545"/>
        <v>0.50717108148806844</v>
      </c>
      <c r="DN236" s="109">
        <f t="shared" si="546"/>
        <v>7.6050197451040313</v>
      </c>
      <c r="DO236" s="109">
        <f t="shared" si="546"/>
        <v>14.790229010068726</v>
      </c>
      <c r="DP236" s="109">
        <f t="shared" si="546"/>
        <v>0.31038876570424501</v>
      </c>
      <c r="DQ236" s="109">
        <f t="shared" si="546"/>
        <v>3.8768176476799954</v>
      </c>
      <c r="DR236" s="109">
        <f t="shared" si="546"/>
        <v>2.067741407766138</v>
      </c>
      <c r="DS236" s="109">
        <f t="shared" si="546"/>
        <v>0.87169092531833181</v>
      </c>
      <c r="DT236" s="109">
        <f t="shared" si="546"/>
        <v>2.067741407766138</v>
      </c>
      <c r="DU236" s="109">
        <f t="shared" si="546"/>
        <v>1.6268798288633611E-3</v>
      </c>
      <c r="DV236" s="109">
        <f t="shared" si="546"/>
        <v>2.9822656805814289</v>
      </c>
      <c r="DW236" s="109">
        <f t="shared" si="546"/>
        <v>2.8474855475659335E-2</v>
      </c>
      <c r="DX236" s="109">
        <f t="shared" si="547"/>
        <v>1.566161468536893</v>
      </c>
      <c r="DY236" s="109">
        <f t="shared" si="547"/>
        <v>9.4457149636750727E-4</v>
      </c>
      <c r="DZ236" s="109">
        <f t="shared" si="547"/>
        <v>1.6177033069129156</v>
      </c>
      <c r="EA236" s="109">
        <f t="shared" si="547"/>
        <v>6.9158539985956743E-4</v>
      </c>
      <c r="EB236" s="109">
        <f t="shared" si="547"/>
        <v>1.6268798288633611E-3</v>
      </c>
      <c r="EC236" s="109">
        <f t="shared" si="547"/>
        <v>3.7577697439272728</v>
      </c>
      <c r="ED236" s="109">
        <f t="shared" si="547"/>
        <v>1.1488273100497983</v>
      </c>
      <c r="EE236" s="109">
        <f t="shared" si="547"/>
        <v>1.4129568405127455</v>
      </c>
      <c r="EF236" s="109">
        <f t="shared" si="547"/>
        <v>1.6268798288633611E-3</v>
      </c>
      <c r="EG236" s="109">
        <f t="shared" si="547"/>
        <v>3.5858110415686726</v>
      </c>
      <c r="EH236" s="109">
        <f t="shared" si="548"/>
        <v>1.3453437689658634E-3</v>
      </c>
      <c r="EI236" s="109">
        <f t="shared" si="548"/>
        <v>2.2318690952008301E-2</v>
      </c>
      <c r="EJ236" s="109">
        <f t="shared" si="548"/>
        <v>2.2586956982740976</v>
      </c>
      <c r="EK236" s="109">
        <f t="shared" si="548"/>
        <v>23.967666162008133</v>
      </c>
      <c r="EL236" s="109">
        <f t="shared" si="548"/>
        <v>0.19387398350400792</v>
      </c>
      <c r="EM236" s="109">
        <f t="shared" si="548"/>
        <v>2.3696729053438532</v>
      </c>
      <c r="EN236" s="109">
        <f t="shared" si="548"/>
        <v>0.84768941844924195</v>
      </c>
      <c r="EO236" s="109">
        <f t="shared" si="548"/>
        <v>1.6268798288633611E-3</v>
      </c>
      <c r="EP236" s="109">
        <f t="shared" si="548"/>
        <v>7.2422842768061946</v>
      </c>
      <c r="EQ236" s="109">
        <f t="shared" si="548"/>
        <v>0.88762412496707432</v>
      </c>
      <c r="ER236" s="109">
        <f t="shared" si="549"/>
        <v>6.8996449459193157E-2</v>
      </c>
      <c r="ES236" s="109">
        <f t="shared" si="549"/>
        <v>4.6052543296291035E-2</v>
      </c>
      <c r="ET236" s="109">
        <f t="shared" si="549"/>
        <v>0.41332126519133994</v>
      </c>
      <c r="EU236" s="109">
        <f t="shared" si="549"/>
        <v>10.996238121435988</v>
      </c>
      <c r="EV236" s="109">
        <f t="shared" si="549"/>
        <v>13.656890716984819</v>
      </c>
      <c r="EW236" s="109">
        <f t="shared" si="549"/>
        <v>0.17968293368971333</v>
      </c>
      <c r="EX236" s="109">
        <f t="shared" si="549"/>
        <v>1.6268798288633611E-3</v>
      </c>
      <c r="EY236" s="109">
        <f t="shared" si="549"/>
        <v>5.2215320440861211E-2</v>
      </c>
      <c r="EZ236" s="109">
        <f t="shared" si="549"/>
        <v>5.6950494002537386</v>
      </c>
      <c r="FA236" s="109">
        <f t="shared" si="549"/>
        <v>11.598540243110143</v>
      </c>
      <c r="FB236" s="109">
        <f t="shared" si="550"/>
        <v>1.6268798288633611E-3</v>
      </c>
      <c r="FC236" s="109">
        <f t="shared" si="550"/>
        <v>0.15812190863547629</v>
      </c>
      <c r="FD236" s="109">
        <f t="shared" si="550"/>
        <v>0.5318386278712155</v>
      </c>
      <c r="FE236" s="109">
        <f t="shared" si="550"/>
        <v>0.34577652490714622</v>
      </c>
      <c r="FF236" s="109">
        <f t="shared" si="550"/>
        <v>0.19412913985737054</v>
      </c>
      <c r="FG236" s="109">
        <f t="shared" si="550"/>
        <v>1.4857405989370345</v>
      </c>
      <c r="FH236" s="109">
        <f t="shared" si="550"/>
        <v>2.087085699982056</v>
      </c>
      <c r="FI236" s="109">
        <f t="shared" si="550"/>
        <v>2.4137374107227498</v>
      </c>
      <c r="FJ236" s="109">
        <f t="shared" si="550"/>
        <v>1.4060932393549155</v>
      </c>
      <c r="FK236" s="109">
        <f t="shared" si="550"/>
        <v>9.6703817833646113</v>
      </c>
      <c r="FL236" s="109">
        <f t="shared" si="551"/>
        <v>0.9258071011626382</v>
      </c>
      <c r="FM236" s="109">
        <f t="shared" si="551"/>
        <v>1.4902766115547849E-2</v>
      </c>
      <c r="FN236" s="109">
        <f t="shared" si="551"/>
        <v>0.45616170611966256</v>
      </c>
      <c r="FO236" s="109">
        <f t="shared" si="551"/>
        <v>1.7701896586598674E-2</v>
      </c>
      <c r="FP236" s="109">
        <f t="shared" si="551"/>
        <v>2.067741407766138</v>
      </c>
      <c r="FQ236" s="109">
        <f t="shared" si="551"/>
        <v>0.33905900772722453</v>
      </c>
      <c r="FR236" s="109">
        <f t="shared" si="551"/>
        <v>9.5358509433168077</v>
      </c>
      <c r="FS236" s="109">
        <f t="shared" si="551"/>
        <v>3.8201693187313617</v>
      </c>
      <c r="FT236" s="109">
        <f t="shared" si="551"/>
        <v>5.0768003496303313</v>
      </c>
      <c r="FU236" s="109">
        <f t="shared" si="551"/>
        <v>1.1532495556724038E-3</v>
      </c>
      <c r="FV236" s="109">
        <f t="shared" si="552"/>
        <v>5.8944234461625138</v>
      </c>
      <c r="FW236" s="109">
        <f t="shared" si="552"/>
        <v>1.6268798288633611E-3</v>
      </c>
      <c r="FX236" s="109">
        <f t="shared" si="552"/>
        <v>2.1961106497475127</v>
      </c>
      <c r="FY236" s="109">
        <f t="shared" si="552"/>
        <v>5.2784724258782525</v>
      </c>
      <c r="FZ236" s="109">
        <f t="shared" si="552"/>
        <v>2.4749164920799029</v>
      </c>
      <c r="GA236" s="109">
        <f t="shared" si="552"/>
        <v>4.6751872807489152E-2</v>
      </c>
      <c r="GB236" s="109">
        <f t="shared" si="552"/>
        <v>2.0180758070633922</v>
      </c>
      <c r="GC236" s="109">
        <f t="shared" si="552"/>
        <v>7.0169094844920599</v>
      </c>
      <c r="GD236" s="109">
        <f t="shared" si="552"/>
        <v>3.8447869989235399</v>
      </c>
      <c r="GE236" s="109">
        <f t="shared" si="552"/>
        <v>1.7373035430862547</v>
      </c>
      <c r="GF236" s="109">
        <f t="shared" si="553"/>
        <v>12.563158624921121</v>
      </c>
      <c r="GG236" s="109">
        <f t="shared" si="553"/>
        <v>3.6219562453704025E-4</v>
      </c>
      <c r="GH236" s="109">
        <f t="shared" si="553"/>
        <v>3.6219562453704025E-4</v>
      </c>
      <c r="GI236" s="109">
        <f t="shared" si="553"/>
        <v>2.1961106497475127</v>
      </c>
      <c r="GJ236" s="109">
        <f t="shared" si="553"/>
        <v>3.6219562453704025E-4</v>
      </c>
      <c r="GK236" s="109">
        <f t="shared" si="553"/>
        <v>0.54328389663611887</v>
      </c>
      <c r="GL236" s="109">
        <f t="shared" si="553"/>
        <v>4.5341588128116318E-2</v>
      </c>
      <c r="GM236" s="109">
        <f t="shared" si="553"/>
        <v>4.4317636738093691E-2</v>
      </c>
      <c r="GN236" s="109">
        <f t="shared" si="553"/>
        <v>0.21757442476970351</v>
      </c>
      <c r="GO236" s="109">
        <f t="shared" si="553"/>
        <v>21.101947000005826</v>
      </c>
      <c r="GP236" s="109">
        <f t="shared" si="554"/>
        <v>4.3921425534960816</v>
      </c>
      <c r="GQ236" s="109">
        <f t="shared" si="554"/>
        <v>10.487895855579911</v>
      </c>
      <c r="GR236" s="109">
        <f t="shared" si="554"/>
        <v>5.0504238446666641E-2</v>
      </c>
      <c r="GS236" s="109">
        <f t="shared" si="554"/>
        <v>6.2761783617245372</v>
      </c>
      <c r="GT236" s="109">
        <f t="shared" si="554"/>
        <v>2.9938198680445693</v>
      </c>
      <c r="GU236" s="109">
        <f t="shared" si="554"/>
        <v>4.0070890271981412</v>
      </c>
      <c r="GV236" s="109">
        <f t="shared" si="554"/>
        <v>1.0236126323732697E-4</v>
      </c>
      <c r="GW236" s="109">
        <f t="shared" si="554"/>
        <v>1.1254702552111373</v>
      </c>
      <c r="GX236" s="109">
        <f t="shared" si="554"/>
        <v>1.620907781757106</v>
      </c>
      <c r="GY236" s="109">
        <f t="shared" si="554"/>
        <v>1.0114566538093848</v>
      </c>
      <c r="GZ236" s="109">
        <f t="shared" si="555"/>
        <v>3.5963094233361854</v>
      </c>
      <c r="HA236" s="109">
        <f t="shared" si="555"/>
        <v>3.6219562453704025E-4</v>
      </c>
      <c r="HB236" s="109">
        <f t="shared" si="555"/>
        <v>0.27878450390667903</v>
      </c>
      <c r="HC236" s="109">
        <f t="shared" si="555"/>
        <v>0.36791210955522258</v>
      </c>
      <c r="HD236" s="109">
        <f t="shared" si="555"/>
        <v>2.6592164030663552</v>
      </c>
      <c r="HE236" s="109">
        <f t="shared" si="555"/>
        <v>44.675361651503216</v>
      </c>
      <c r="HF236" s="109">
        <f t="shared" si="555"/>
        <v>2.7211383108072056</v>
      </c>
      <c r="HG236" s="109">
        <f t="shared" si="555"/>
        <v>3.9245658909882866E-2</v>
      </c>
      <c r="HH236" s="109">
        <f t="shared" si="555"/>
        <v>0.15718740814403576</v>
      </c>
      <c r="HI236" s="109">
        <f t="shared" si="555"/>
        <v>2.4172967576271387</v>
      </c>
      <c r="HJ236" s="109">
        <f t="shared" si="556"/>
        <v>7.0636238143992293E-3</v>
      </c>
      <c r="HK236" s="109">
        <f t="shared" si="556"/>
        <v>2.9412035864112971</v>
      </c>
      <c r="HL236" s="109">
        <f t="shared" si="556"/>
        <v>14.124643322401214</v>
      </c>
      <c r="HM236" s="109">
        <f t="shared" si="556"/>
        <v>3.6219562453704025E-4</v>
      </c>
      <c r="HN236" s="109">
        <f t="shared" si="556"/>
        <v>14.384028452823694</v>
      </c>
      <c r="HO236" s="109">
        <f t="shared" si="556"/>
        <v>54.838177626367163</v>
      </c>
      <c r="HP236" s="109">
        <f t="shared" si="556"/>
        <v>0.12719319195850548</v>
      </c>
      <c r="HQ236" s="109">
        <f t="shared" si="556"/>
        <v>1.1566489511721667</v>
      </c>
      <c r="HR236" s="109"/>
      <c r="HS236" s="109"/>
      <c r="HT236" s="109"/>
      <c r="HU236" s="109"/>
      <c r="HV236" s="109"/>
      <c r="HW236" s="109"/>
      <c r="HX236" s="109"/>
      <c r="HY236" s="109"/>
      <c r="HZ236" s="109"/>
      <c r="IA236" s="109"/>
      <c r="IB236" s="109"/>
      <c r="IC236" s="109"/>
      <c r="ID236" s="109"/>
      <c r="IE236" s="109"/>
      <c r="IF236" s="109"/>
      <c r="IG236" s="109"/>
      <c r="IH236" s="109"/>
      <c r="II236" s="109"/>
      <c r="IJ236" s="109"/>
      <c r="IK236" s="109"/>
      <c r="IL236" s="109"/>
      <c r="IM236" s="109"/>
      <c r="IN236" s="109"/>
      <c r="IO236" s="109"/>
      <c r="IP236" s="109"/>
      <c r="IQ236" s="109"/>
      <c r="IR236" s="109"/>
      <c r="IS236" s="109"/>
      <c r="IT236" s="109"/>
      <c r="IU236" s="109"/>
      <c r="IV236" s="109"/>
      <c r="IW236" s="109"/>
      <c r="IX236" s="109"/>
      <c r="IY236" s="109"/>
      <c r="IZ236" s="109"/>
      <c r="JA236" s="109"/>
      <c r="JB236" s="109"/>
      <c r="JC236" s="109"/>
      <c r="JD236" s="109"/>
      <c r="JE236" s="109"/>
      <c r="JF236" s="109"/>
      <c r="JG236" s="109"/>
      <c r="JH236" s="109"/>
      <c r="JI236" s="109"/>
      <c r="JJ236" s="109"/>
      <c r="JK236" s="109"/>
      <c r="JL236" s="109"/>
      <c r="JM236" s="109"/>
      <c r="JN236" s="109"/>
      <c r="JO236" s="109"/>
      <c r="JP236" s="109" t="str">
        <f t="shared" si="490"/>
        <v>Water Pollution_Atrazine_Unspecified_Health_N/A for WP Interim Methodology</v>
      </c>
    </row>
    <row r="237" spans="2:276">
      <c r="B237" s="111" t="s">
        <v>9</v>
      </c>
      <c r="C237" s="114" t="s">
        <v>440</v>
      </c>
      <c r="D237" s="112" t="s">
        <v>394</v>
      </c>
      <c r="E237" s="112" t="s">
        <v>395</v>
      </c>
      <c r="F237" s="112" t="s">
        <v>390</v>
      </c>
      <c r="G237" s="112" t="s">
        <v>391</v>
      </c>
      <c r="H237" s="109">
        <f t="shared" si="535"/>
        <v>1.4254052833644066</v>
      </c>
      <c r="I237" s="109">
        <f t="shared" si="535"/>
        <v>8.1970091880136042E-2</v>
      </c>
      <c r="J237" s="109">
        <f t="shared" si="535"/>
        <v>3.4961344510402288</v>
      </c>
      <c r="K237" s="109">
        <f t="shared" si="535"/>
        <v>4.0932792035037392E-2</v>
      </c>
      <c r="L237" s="109">
        <f t="shared" si="535"/>
        <v>0.21496919443017268</v>
      </c>
      <c r="M237" s="109">
        <f t="shared" si="535"/>
        <v>1.5792810338448462</v>
      </c>
      <c r="N237" s="109">
        <f t="shared" si="535"/>
        <v>0.45265196912121242</v>
      </c>
      <c r="O237" s="109">
        <f t="shared" si="535"/>
        <v>7.5634920851856371E-2</v>
      </c>
      <c r="P237" s="109">
        <f t="shared" si="535"/>
        <v>7.0867148324053053E-2</v>
      </c>
      <c r="Q237" s="109">
        <f t="shared" si="535"/>
        <v>0.45265196912121242</v>
      </c>
      <c r="R237" s="109">
        <f t="shared" si="536"/>
        <v>2.9203430659900071E-2</v>
      </c>
      <c r="S237" s="109">
        <f t="shared" si="536"/>
        <v>0.11069572295728972</v>
      </c>
      <c r="T237" s="109">
        <f t="shared" si="536"/>
        <v>0.37050293177712934</v>
      </c>
      <c r="U237" s="109">
        <f t="shared" si="536"/>
        <v>0.45265196912121242</v>
      </c>
      <c r="V237" s="109">
        <f t="shared" si="536"/>
        <v>3.0781700156774483</v>
      </c>
      <c r="W237" s="109">
        <f t="shared" si="536"/>
        <v>1.564420738004642</v>
      </c>
      <c r="X237" s="109">
        <f t="shared" si="536"/>
        <v>0.45265196912121242</v>
      </c>
      <c r="Y237" s="109">
        <f t="shared" si="536"/>
        <v>1.0329996971645079</v>
      </c>
      <c r="Z237" s="109">
        <f t="shared" si="536"/>
        <v>0.86268134038497934</v>
      </c>
      <c r="AA237" s="109">
        <f t="shared" si="536"/>
        <v>8.2389999423918128E-2</v>
      </c>
      <c r="AB237" s="109">
        <f t="shared" si="537"/>
        <v>0.46876030890088138</v>
      </c>
      <c r="AC237" s="109">
        <f t="shared" si="537"/>
        <v>2.5313093990234417E-2</v>
      </c>
      <c r="AD237" s="109">
        <f t="shared" si="537"/>
        <v>0.48161653524697856</v>
      </c>
      <c r="AE237" s="109">
        <f t="shared" si="537"/>
        <v>4.0315913246103022E-2</v>
      </c>
      <c r="AF237" s="109">
        <f t="shared" si="537"/>
        <v>2.0159117748601325</v>
      </c>
      <c r="AG237" s="109">
        <f t="shared" si="537"/>
        <v>4.9399554576433906E-2</v>
      </c>
      <c r="AH237" s="109">
        <f t="shared" si="537"/>
        <v>0.13395364262592274</v>
      </c>
      <c r="AI237" s="109">
        <f t="shared" si="537"/>
        <v>0.45265196912121242</v>
      </c>
      <c r="AJ237" s="109">
        <f t="shared" si="537"/>
        <v>1.0220721045462824</v>
      </c>
      <c r="AK237" s="109">
        <f t="shared" si="537"/>
        <v>0.32704366903584819</v>
      </c>
      <c r="AL237" s="109">
        <f t="shared" si="538"/>
        <v>2.5991776576819658</v>
      </c>
      <c r="AM237" s="109">
        <f t="shared" si="538"/>
        <v>3.3858264449631748E-2</v>
      </c>
      <c r="AN237" s="109">
        <f t="shared" si="538"/>
        <v>0.7654338828673547</v>
      </c>
      <c r="AO237" s="109">
        <f t="shared" si="538"/>
        <v>0.17736976441193675</v>
      </c>
      <c r="AP237" s="109">
        <f t="shared" si="538"/>
        <v>0.35104698359110709</v>
      </c>
      <c r="AQ237" s="109">
        <f t="shared" si="538"/>
        <v>2.4875716396707864E-2</v>
      </c>
      <c r="AR237" s="109">
        <f t="shared" si="538"/>
        <v>0.45265196912121242</v>
      </c>
      <c r="AS237" s="109">
        <f t="shared" si="538"/>
        <v>0.43398315068836651</v>
      </c>
      <c r="AT237" s="109">
        <f t="shared" si="538"/>
        <v>0.10955714744788589</v>
      </c>
      <c r="AU237" s="109">
        <f t="shared" si="538"/>
        <v>0.21496919443017268</v>
      </c>
      <c r="AV237" s="109">
        <f t="shared" si="539"/>
        <v>4.0843290818832319E-2</v>
      </c>
      <c r="AW237" s="109">
        <f t="shared" si="539"/>
        <v>0.496780967651823</v>
      </c>
      <c r="AX237" s="109">
        <f t="shared" si="539"/>
        <v>5.821314823266284E-2</v>
      </c>
      <c r="AY237" s="109">
        <f t="shared" si="539"/>
        <v>0.7654338828673547</v>
      </c>
      <c r="AZ237" s="109">
        <f t="shared" si="539"/>
        <v>5.231821004411457E-2</v>
      </c>
      <c r="BA237" s="109">
        <f t="shared" si="539"/>
        <v>0.64070696185290776</v>
      </c>
      <c r="BB237" s="109">
        <f t="shared" si="539"/>
        <v>0.3078258686080157</v>
      </c>
      <c r="BC237" s="109">
        <f t="shared" si="539"/>
        <v>0.44477720396977938</v>
      </c>
      <c r="BD237" s="109">
        <f t="shared" si="539"/>
        <v>0.38860778335295887</v>
      </c>
      <c r="BE237" s="109">
        <f t="shared" si="539"/>
        <v>2.7313855049111093</v>
      </c>
      <c r="BF237" s="109">
        <f t="shared" si="540"/>
        <v>0.45265196912121242</v>
      </c>
      <c r="BG237" s="109">
        <f t="shared" si="540"/>
        <v>0.40497262191438843</v>
      </c>
      <c r="BH237" s="109">
        <f t="shared" si="540"/>
        <v>0.19112499105397299</v>
      </c>
      <c r="BI237" s="109">
        <f t="shared" si="540"/>
        <v>0.18956269593424346</v>
      </c>
      <c r="BJ237" s="109">
        <f t="shared" si="540"/>
        <v>0.29045607514062038</v>
      </c>
      <c r="BK237" s="109">
        <f t="shared" si="540"/>
        <v>0.45265196912121242</v>
      </c>
      <c r="BL237" s="109">
        <f t="shared" si="540"/>
        <v>0.75400455031978231</v>
      </c>
      <c r="BM237" s="109">
        <f t="shared" si="540"/>
        <v>0.11483762112641546</v>
      </c>
      <c r="BN237" s="109">
        <f t="shared" si="540"/>
        <v>0.60719912878751148</v>
      </c>
      <c r="BO237" s="109">
        <f t="shared" si="540"/>
        <v>0.57078404473554312</v>
      </c>
      <c r="BP237" s="109">
        <f t="shared" si="541"/>
        <v>1.1687695150039354</v>
      </c>
      <c r="BQ237" s="109">
        <f t="shared" si="541"/>
        <v>4.1297599411400086</v>
      </c>
      <c r="BR237" s="109">
        <f t="shared" si="541"/>
        <v>5.2992369588455893E-2</v>
      </c>
      <c r="BS237" s="109">
        <f t="shared" si="541"/>
        <v>0.7654338828673547</v>
      </c>
      <c r="BT237" s="109">
        <f t="shared" si="541"/>
        <v>0.9801756755514015</v>
      </c>
      <c r="BU237" s="109">
        <f t="shared" si="541"/>
        <v>0.40497262191438843</v>
      </c>
      <c r="BV237" s="109">
        <f t="shared" si="541"/>
        <v>4.0932792035037392E-2</v>
      </c>
      <c r="BW237" s="109">
        <f t="shared" si="541"/>
        <v>4.7678126230814612E-2</v>
      </c>
      <c r="BX237" s="109">
        <f t="shared" si="541"/>
        <v>0.44932179213461526</v>
      </c>
      <c r="BY237" s="109">
        <f t="shared" si="541"/>
        <v>4.0932792035037392E-2</v>
      </c>
      <c r="BZ237" s="109">
        <f t="shared" si="542"/>
        <v>3.1412849170778454E-2</v>
      </c>
      <c r="CA237" s="109">
        <f t="shared" si="542"/>
        <v>0.7654338828673547</v>
      </c>
      <c r="CB237" s="109">
        <f t="shared" si="542"/>
        <v>1.7064909378198208</v>
      </c>
      <c r="CC237" s="109">
        <f t="shared" si="542"/>
        <v>0.26221800973163212</v>
      </c>
      <c r="CD237" s="109">
        <f t="shared" si="542"/>
        <v>0.2389092143503074</v>
      </c>
      <c r="CE237" s="109">
        <f t="shared" si="542"/>
        <v>0.21496919443017268</v>
      </c>
      <c r="CF237" s="109">
        <f t="shared" si="542"/>
        <v>0.17926779083153116</v>
      </c>
      <c r="CG237" s="109">
        <f t="shared" si="542"/>
        <v>9.514239634145721E-3</v>
      </c>
      <c r="CH237" s="109">
        <f t="shared" si="542"/>
        <v>0.45265196912121242</v>
      </c>
      <c r="CI237" s="109">
        <f t="shared" si="542"/>
        <v>1.0220721045462824</v>
      </c>
      <c r="CJ237" s="109">
        <f t="shared" si="543"/>
        <v>0.66616393810186958</v>
      </c>
      <c r="CK237" s="109">
        <f t="shared" si="543"/>
        <v>1.930113265298963</v>
      </c>
      <c r="CL237" s="109">
        <f t="shared" si="543"/>
        <v>5.7110742057543559E-2</v>
      </c>
      <c r="CM237" s="109">
        <f t="shared" si="543"/>
        <v>3.0572649785365884E-2</v>
      </c>
      <c r="CN237" s="109">
        <f t="shared" si="543"/>
        <v>3.2975502030930937</v>
      </c>
      <c r="CO237" s="109">
        <f t="shared" si="543"/>
        <v>0.55400117040062857</v>
      </c>
      <c r="CP237" s="109">
        <f t="shared" si="543"/>
        <v>1.0220721045462824</v>
      </c>
      <c r="CQ237" s="109">
        <f t="shared" si="543"/>
        <v>0.33605121937035903</v>
      </c>
      <c r="CR237" s="109">
        <f t="shared" si="543"/>
        <v>3.185195308867015E-2</v>
      </c>
      <c r="CS237" s="109">
        <f t="shared" si="543"/>
        <v>0.74133133764507542</v>
      </c>
      <c r="CT237" s="109">
        <f t="shared" si="544"/>
        <v>8.7433483149917487E-2</v>
      </c>
      <c r="CU237" s="109">
        <f t="shared" si="544"/>
        <v>0.34515305192739187</v>
      </c>
      <c r="CV237" s="109">
        <f t="shared" si="544"/>
        <v>0.42938177801331745</v>
      </c>
      <c r="CW237" s="109">
        <f t="shared" si="544"/>
        <v>0.10850754385525468</v>
      </c>
      <c r="CX237" s="109">
        <f t="shared" si="544"/>
        <v>0.21496919443017268</v>
      </c>
      <c r="CY237" s="109">
        <f t="shared" si="544"/>
        <v>0.29451987445057259</v>
      </c>
      <c r="CZ237" s="109">
        <f t="shared" si="544"/>
        <v>0.13732420660215441</v>
      </c>
      <c r="DA237" s="109">
        <f t="shared" si="544"/>
        <v>0.45265196912121242</v>
      </c>
      <c r="DB237" s="109">
        <f t="shared" si="544"/>
        <v>0.42798641031190165</v>
      </c>
      <c r="DC237" s="109">
        <f t="shared" si="544"/>
        <v>1.9123232581743426</v>
      </c>
      <c r="DD237" s="109">
        <f t="shared" si="545"/>
        <v>5.9985747890144277E-2</v>
      </c>
      <c r="DE237" s="109">
        <f t="shared" si="545"/>
        <v>0.18491450469021425</v>
      </c>
      <c r="DF237" s="109">
        <f t="shared" si="545"/>
        <v>1.0220721045462824</v>
      </c>
      <c r="DG237" s="109">
        <f t="shared" si="545"/>
        <v>6.9769871441412867</v>
      </c>
      <c r="DH237" s="109">
        <f t="shared" si="545"/>
        <v>2.3381362258957124</v>
      </c>
      <c r="DI237" s="109">
        <f t="shared" si="545"/>
        <v>0.40497262191438843</v>
      </c>
      <c r="DJ237" s="109">
        <f t="shared" si="545"/>
        <v>3.0781700156774483</v>
      </c>
      <c r="DK237" s="109">
        <f t="shared" si="545"/>
        <v>0.15686659611654924</v>
      </c>
      <c r="DL237" s="109">
        <f t="shared" si="545"/>
        <v>0.1338166673212989</v>
      </c>
      <c r="DM237" s="109">
        <f t="shared" si="545"/>
        <v>7.7924844318568318E-2</v>
      </c>
      <c r="DN237" s="109">
        <f t="shared" si="546"/>
        <v>3.0781700156774483</v>
      </c>
      <c r="DO237" s="109">
        <f t="shared" si="546"/>
        <v>5.2851886222396471</v>
      </c>
      <c r="DP237" s="109">
        <f t="shared" si="546"/>
        <v>6.3201189614565195E-2</v>
      </c>
      <c r="DQ237" s="109">
        <f t="shared" si="546"/>
        <v>0.82281149113113838</v>
      </c>
      <c r="DR237" s="109">
        <f t="shared" si="546"/>
        <v>0.21496919443017268</v>
      </c>
      <c r="DS237" s="109">
        <f t="shared" si="546"/>
        <v>0.1245730309049837</v>
      </c>
      <c r="DT237" s="109">
        <f t="shared" si="546"/>
        <v>0.21496919443017268</v>
      </c>
      <c r="DU237" s="109">
        <f t="shared" si="546"/>
        <v>1.0220721045462824</v>
      </c>
      <c r="DV237" s="109">
        <f t="shared" si="546"/>
        <v>0.35864560085823649</v>
      </c>
      <c r="DW237" s="109">
        <f t="shared" si="546"/>
        <v>2.194574758870085E-2</v>
      </c>
      <c r="DX237" s="109">
        <f t="shared" si="547"/>
        <v>0.48528420141861572</v>
      </c>
      <c r="DY237" s="109">
        <f t="shared" si="547"/>
        <v>1.1028773833844143</v>
      </c>
      <c r="DZ237" s="109">
        <f t="shared" si="547"/>
        <v>0.13183895788280697</v>
      </c>
      <c r="EA237" s="109">
        <f t="shared" si="547"/>
        <v>3.0781700156774483</v>
      </c>
      <c r="EB237" s="109">
        <f t="shared" si="547"/>
        <v>1.0220721045462824</v>
      </c>
      <c r="EC237" s="109">
        <f t="shared" si="547"/>
        <v>0.7485863057554677</v>
      </c>
      <c r="ED237" s="109">
        <f t="shared" si="547"/>
        <v>0.7654338828673547</v>
      </c>
      <c r="EE237" s="109">
        <f t="shared" si="547"/>
        <v>0.16318190097428176</v>
      </c>
      <c r="EF237" s="109">
        <f t="shared" si="547"/>
        <v>1.0220721045462824</v>
      </c>
      <c r="EG237" s="109">
        <f t="shared" si="547"/>
        <v>0.25355996803404923</v>
      </c>
      <c r="EH237" s="109">
        <f t="shared" si="548"/>
        <v>0.21496919443017268</v>
      </c>
      <c r="EI237" s="109">
        <f t="shared" si="548"/>
        <v>1.6938460175509814E-2</v>
      </c>
      <c r="EJ237" s="109">
        <f t="shared" si="548"/>
        <v>0.40497262191438843</v>
      </c>
      <c r="EK237" s="109">
        <f t="shared" si="548"/>
        <v>5.9766551398684111</v>
      </c>
      <c r="EL237" s="109">
        <f t="shared" si="548"/>
        <v>5.8843659397526039E-2</v>
      </c>
      <c r="EM237" s="109">
        <f t="shared" si="548"/>
        <v>0.24077700786133954</v>
      </c>
      <c r="EN237" s="109">
        <f t="shared" si="548"/>
        <v>0.29312966334728291</v>
      </c>
      <c r="EO237" s="109">
        <f t="shared" si="548"/>
        <v>1.0220721045462824</v>
      </c>
      <c r="EP237" s="109">
        <f t="shared" si="548"/>
        <v>0.68300803852611058</v>
      </c>
      <c r="EQ237" s="109">
        <f t="shared" si="548"/>
        <v>0.12444998273472284</v>
      </c>
      <c r="ER237" s="109">
        <f t="shared" si="549"/>
        <v>4.0932792035037392E-2</v>
      </c>
      <c r="ES237" s="109">
        <f t="shared" si="549"/>
        <v>3.6236856050415246E-2</v>
      </c>
      <c r="ET237" s="109">
        <f t="shared" si="549"/>
        <v>6.5780982054802456E-2</v>
      </c>
      <c r="EU237" s="109">
        <f t="shared" si="549"/>
        <v>0.73609135659511515</v>
      </c>
      <c r="EV237" s="109">
        <f t="shared" si="549"/>
        <v>1.306462289605141</v>
      </c>
      <c r="EW237" s="109">
        <f t="shared" si="549"/>
        <v>5.1023901301139582E-2</v>
      </c>
      <c r="EX237" s="109">
        <f t="shared" si="549"/>
        <v>1.0220721045462824</v>
      </c>
      <c r="EY237" s="109">
        <f t="shared" si="549"/>
        <v>3.1405154045713743E-2</v>
      </c>
      <c r="EZ237" s="109">
        <f t="shared" si="549"/>
        <v>1.8934203006197261</v>
      </c>
      <c r="FA237" s="109">
        <f t="shared" si="549"/>
        <v>1.2375465037878504</v>
      </c>
      <c r="FB237" s="109">
        <f t="shared" si="550"/>
        <v>1.0220721045462824</v>
      </c>
      <c r="FC237" s="109">
        <f t="shared" si="550"/>
        <v>5.0789367186346343E-2</v>
      </c>
      <c r="FD237" s="109">
        <f t="shared" si="550"/>
        <v>7.7207413679576564E-2</v>
      </c>
      <c r="FE237" s="109">
        <f t="shared" si="550"/>
        <v>6.94149752712927E-2</v>
      </c>
      <c r="FF237" s="109">
        <f t="shared" si="550"/>
        <v>6.4118574934828865E-2</v>
      </c>
      <c r="FG237" s="109">
        <f t="shared" si="550"/>
        <v>0.5642130327093674</v>
      </c>
      <c r="FH237" s="109">
        <f t="shared" si="550"/>
        <v>0.20242583090741481</v>
      </c>
      <c r="FI237" s="109">
        <f t="shared" si="550"/>
        <v>0.40471732331711896</v>
      </c>
      <c r="FJ237" s="109">
        <f t="shared" si="550"/>
        <v>0.45265196912121242</v>
      </c>
      <c r="FK237" s="109">
        <f t="shared" si="550"/>
        <v>3.0781700156774483</v>
      </c>
      <c r="FL237" s="109">
        <f t="shared" si="551"/>
        <v>0.14529459581379195</v>
      </c>
      <c r="FM237" s="109">
        <f t="shared" si="551"/>
        <v>9.4679037956403068E-3</v>
      </c>
      <c r="FN237" s="109">
        <f t="shared" si="551"/>
        <v>0.14547979556487425</v>
      </c>
      <c r="FO237" s="109">
        <f t="shared" si="551"/>
        <v>4.0932792035037392E-2</v>
      </c>
      <c r="FP237" s="109">
        <f t="shared" si="551"/>
        <v>0.21496919443017268</v>
      </c>
      <c r="FQ237" s="109">
        <f t="shared" si="551"/>
        <v>0.7654338828673547</v>
      </c>
      <c r="FR237" s="109">
        <f t="shared" si="551"/>
        <v>2.0142134216381211</v>
      </c>
      <c r="FS237" s="109">
        <f t="shared" si="551"/>
        <v>0.31176802274007798</v>
      </c>
      <c r="FT237" s="109">
        <f t="shared" si="551"/>
        <v>0.56680185613946554</v>
      </c>
      <c r="FU237" s="109">
        <f t="shared" si="551"/>
        <v>0.7654338828673547</v>
      </c>
      <c r="FV237" s="109">
        <f t="shared" si="552"/>
        <v>1.9615407627313632</v>
      </c>
      <c r="FW237" s="109">
        <f t="shared" si="552"/>
        <v>1.0220721045462824</v>
      </c>
      <c r="FX237" s="109">
        <f t="shared" si="552"/>
        <v>0.45265196912121242</v>
      </c>
      <c r="FY237" s="109">
        <f t="shared" si="552"/>
        <v>1.1392621668323306</v>
      </c>
      <c r="FZ237" s="109">
        <f t="shared" si="552"/>
        <v>0.32374106220496274</v>
      </c>
      <c r="GA237" s="109">
        <f t="shared" si="552"/>
        <v>5.7358089394796849E-2</v>
      </c>
      <c r="GB237" s="109">
        <f t="shared" si="552"/>
        <v>0.16378506688536193</v>
      </c>
      <c r="GC237" s="109">
        <f t="shared" si="552"/>
        <v>2.7643030283910583</v>
      </c>
      <c r="GD237" s="109">
        <f t="shared" si="552"/>
        <v>0.7654338828673547</v>
      </c>
      <c r="GE237" s="109">
        <f t="shared" si="552"/>
        <v>0.22181895719249733</v>
      </c>
      <c r="GF237" s="109">
        <f t="shared" si="553"/>
        <v>1.5868132471158367</v>
      </c>
      <c r="GG237" s="109">
        <f t="shared" si="553"/>
        <v>0.45265196912121242</v>
      </c>
      <c r="GH237" s="109">
        <f t="shared" si="553"/>
        <v>0.45265196912121242</v>
      </c>
      <c r="GI237" s="109">
        <f t="shared" si="553"/>
        <v>0.45265196912121242</v>
      </c>
      <c r="GJ237" s="109">
        <f t="shared" si="553"/>
        <v>0.45265196912121242</v>
      </c>
      <c r="GK237" s="109">
        <f t="shared" si="553"/>
        <v>8.451875617270653E-2</v>
      </c>
      <c r="GL237" s="109">
        <f t="shared" si="553"/>
        <v>2.6770524298403712E-2</v>
      </c>
      <c r="GM237" s="109">
        <f t="shared" si="553"/>
        <v>4.1876232527711846E-2</v>
      </c>
      <c r="GN237" s="109">
        <f t="shared" si="553"/>
        <v>7.8032648654927567E-2</v>
      </c>
      <c r="GO237" s="109">
        <f t="shared" si="553"/>
        <v>1.3568871665163773</v>
      </c>
      <c r="GP237" s="109">
        <f t="shared" si="554"/>
        <v>1.0220721045462824</v>
      </c>
      <c r="GQ237" s="109">
        <f t="shared" si="554"/>
        <v>0.98209411620880516</v>
      </c>
      <c r="GR237" s="109">
        <f t="shared" si="554"/>
        <v>2.6686451215440287E-2</v>
      </c>
      <c r="GS237" s="109">
        <f t="shared" si="554"/>
        <v>0.83322832078401443</v>
      </c>
      <c r="GT237" s="109">
        <f t="shared" si="554"/>
        <v>1.0220721045462824</v>
      </c>
      <c r="GU237" s="109">
        <f t="shared" si="554"/>
        <v>0.31771517424505158</v>
      </c>
      <c r="GV237" s="109">
        <f t="shared" si="554"/>
        <v>4.0932792035037392E-2</v>
      </c>
      <c r="GW237" s="109">
        <f t="shared" si="554"/>
        <v>0.45265196912121242</v>
      </c>
      <c r="GX237" s="109">
        <f t="shared" si="554"/>
        <v>0.16622741188179108</v>
      </c>
      <c r="GY237" s="109">
        <f t="shared" si="554"/>
        <v>0.22185051306056655</v>
      </c>
      <c r="GZ237" s="109">
        <f t="shared" si="555"/>
        <v>0.19709375939267099</v>
      </c>
      <c r="HA237" s="109">
        <f t="shared" si="555"/>
        <v>0.45265196912121242</v>
      </c>
      <c r="HB237" s="109">
        <f t="shared" si="555"/>
        <v>4.0932792035037392E-2</v>
      </c>
      <c r="HC237" s="109">
        <f t="shared" si="555"/>
        <v>0.12045746223655596</v>
      </c>
      <c r="HD237" s="109">
        <f t="shared" si="555"/>
        <v>0.2318726730649171</v>
      </c>
      <c r="HE237" s="109">
        <f t="shared" si="555"/>
        <v>10.752542504198015</v>
      </c>
      <c r="HF237" s="109">
        <f t="shared" si="555"/>
        <v>0.33736542149041654</v>
      </c>
      <c r="HG237" s="109">
        <f t="shared" si="555"/>
        <v>4.1549325939849668E-2</v>
      </c>
      <c r="HH237" s="109">
        <f t="shared" si="555"/>
        <v>5.9810529665597655E-2</v>
      </c>
      <c r="HI237" s="109">
        <f t="shared" si="555"/>
        <v>0.24653706447236129</v>
      </c>
      <c r="HJ237" s="109">
        <f t="shared" si="556"/>
        <v>4.0932792035037392E-2</v>
      </c>
      <c r="HK237" s="109">
        <f t="shared" si="556"/>
        <v>0.45265196912121242</v>
      </c>
      <c r="HL237" s="109">
        <f t="shared" si="556"/>
        <v>1.4528503641356512</v>
      </c>
      <c r="HM237" s="109">
        <f t="shared" si="556"/>
        <v>0.45265196912121242</v>
      </c>
      <c r="HN237" s="109">
        <f t="shared" si="556"/>
        <v>3.0781700156774483</v>
      </c>
      <c r="HO237" s="109">
        <f t="shared" si="556"/>
        <v>15.814625181774154</v>
      </c>
      <c r="HP237" s="109">
        <f t="shared" si="556"/>
        <v>3.8140226937489335E-2</v>
      </c>
      <c r="HQ237" s="109">
        <f t="shared" si="556"/>
        <v>0.19499499037865317</v>
      </c>
      <c r="HR237" s="109"/>
      <c r="HS237" s="109"/>
      <c r="HT237" s="109"/>
      <c r="HU237" s="109"/>
      <c r="HV237" s="109"/>
      <c r="HW237" s="109"/>
      <c r="HX237" s="109"/>
      <c r="HY237" s="109"/>
      <c r="HZ237" s="109"/>
      <c r="IA237" s="109"/>
      <c r="IB237" s="109"/>
      <c r="IC237" s="109"/>
      <c r="ID237" s="109"/>
      <c r="IE237" s="109"/>
      <c r="IF237" s="109"/>
      <c r="IG237" s="109"/>
      <c r="IH237" s="109"/>
      <c r="II237" s="109"/>
      <c r="IJ237" s="109"/>
      <c r="IK237" s="109"/>
      <c r="IL237" s="109"/>
      <c r="IM237" s="109"/>
      <c r="IN237" s="109"/>
      <c r="IO237" s="109"/>
      <c r="IP237" s="109"/>
      <c r="IQ237" s="109"/>
      <c r="IR237" s="109"/>
      <c r="IS237" s="109"/>
      <c r="IT237" s="109"/>
      <c r="IU237" s="109"/>
      <c r="IV237" s="109"/>
      <c r="IW237" s="109"/>
      <c r="IX237" s="109"/>
      <c r="IY237" s="109"/>
      <c r="IZ237" s="109"/>
      <c r="JA237" s="109"/>
      <c r="JB237" s="109"/>
      <c r="JC237" s="109"/>
      <c r="JD237" s="109"/>
      <c r="JE237" s="109"/>
      <c r="JF237" s="109"/>
      <c r="JG237" s="109"/>
      <c r="JH237" s="109"/>
      <c r="JI237" s="109"/>
      <c r="JJ237" s="109"/>
      <c r="JK237" s="109"/>
      <c r="JL237" s="109"/>
      <c r="JM237" s="109"/>
      <c r="JN237" s="109"/>
      <c r="JO237" s="109"/>
      <c r="JP237" s="109" t="str">
        <f t="shared" si="490"/>
        <v>Water Pollution_benzene_Freshwater_Health_N/A for WP Interim Methodology</v>
      </c>
    </row>
    <row r="238" spans="2:276">
      <c r="B238" s="111" t="s">
        <v>9</v>
      </c>
      <c r="C238" s="114" t="s">
        <v>440</v>
      </c>
      <c r="D238" s="112" t="s">
        <v>396</v>
      </c>
      <c r="E238" s="112" t="s">
        <v>395</v>
      </c>
      <c r="F238" s="112" t="s">
        <v>390</v>
      </c>
      <c r="G238" s="112" t="s">
        <v>391</v>
      </c>
      <c r="H238" s="109">
        <f t="shared" si="535"/>
        <v>2.8739948165533193E-2</v>
      </c>
      <c r="I238" s="109">
        <f t="shared" si="535"/>
        <v>1.2479358194107068E-2</v>
      </c>
      <c r="J238" s="109">
        <f t="shared" si="535"/>
        <v>1.9638156891954941E-2</v>
      </c>
      <c r="K238" s="109">
        <f t="shared" si="535"/>
        <v>5.4504684524174169E-3</v>
      </c>
      <c r="L238" s="109">
        <f t="shared" si="535"/>
        <v>1.6479320466049909E-2</v>
      </c>
      <c r="M238" s="109">
        <f t="shared" si="535"/>
        <v>2.5901538923675749E-2</v>
      </c>
      <c r="N238" s="109">
        <f t="shared" si="535"/>
        <v>1.1878697865683819E-2</v>
      </c>
      <c r="O238" s="109">
        <f t="shared" si="535"/>
        <v>1.3198494035325213E-2</v>
      </c>
      <c r="P238" s="109">
        <f t="shared" si="535"/>
        <v>2.0062599988321009E-2</v>
      </c>
      <c r="Q238" s="109">
        <f t="shared" si="535"/>
        <v>1.1878697865683819E-2</v>
      </c>
      <c r="R238" s="109">
        <f t="shared" si="536"/>
        <v>6.4475553639954403E-3</v>
      </c>
      <c r="S238" s="109">
        <f t="shared" si="536"/>
        <v>2.0255069488063809E-2</v>
      </c>
      <c r="T238" s="109">
        <f t="shared" si="536"/>
        <v>1.425355051670849E-2</v>
      </c>
      <c r="U238" s="109">
        <f t="shared" si="536"/>
        <v>1.1878697865683819E-2</v>
      </c>
      <c r="V238" s="109">
        <f t="shared" si="536"/>
        <v>2.1309430499191259E-2</v>
      </c>
      <c r="W238" s="109">
        <f t="shared" si="536"/>
        <v>0.1305407775911003</v>
      </c>
      <c r="X238" s="109">
        <f t="shared" si="536"/>
        <v>1.1878697865683819E-2</v>
      </c>
      <c r="Y238" s="109">
        <f t="shared" si="536"/>
        <v>2.0191722861846142E-2</v>
      </c>
      <c r="Z238" s="109">
        <f t="shared" si="536"/>
        <v>2.6723727428059566E-2</v>
      </c>
      <c r="AA238" s="109">
        <f t="shared" si="536"/>
        <v>7.8619390944224005E-3</v>
      </c>
      <c r="AB238" s="109">
        <f t="shared" si="537"/>
        <v>1.9902237033440993E-2</v>
      </c>
      <c r="AC238" s="109">
        <f t="shared" si="537"/>
        <v>1.0554571706385131E-2</v>
      </c>
      <c r="AD238" s="109">
        <f t="shared" si="537"/>
        <v>1.8057177282813565E-2</v>
      </c>
      <c r="AE238" s="109">
        <f t="shared" si="537"/>
        <v>1.1066815191040148E-2</v>
      </c>
      <c r="AF238" s="109">
        <f t="shared" si="537"/>
        <v>3.0625976083823649E-2</v>
      </c>
      <c r="AG238" s="109">
        <f t="shared" si="537"/>
        <v>1.1429283823870038E-2</v>
      </c>
      <c r="AH238" s="109">
        <f t="shared" si="537"/>
        <v>1.4584791181554873E-2</v>
      </c>
      <c r="AI238" s="109">
        <f t="shared" si="537"/>
        <v>1.1878697865683819E-2</v>
      </c>
      <c r="AJ238" s="109">
        <f t="shared" si="537"/>
        <v>2.1723660794809967E-2</v>
      </c>
      <c r="AK238" s="109">
        <f t="shared" si="537"/>
        <v>1.6463459413020642E-2</v>
      </c>
      <c r="AL238" s="109">
        <f t="shared" si="538"/>
        <v>3.8803574022831876E-2</v>
      </c>
      <c r="AM238" s="109">
        <f t="shared" si="538"/>
        <v>4.7128150619087573E-2</v>
      </c>
      <c r="AN238" s="109">
        <f t="shared" si="538"/>
        <v>2.4568282018534934E-2</v>
      </c>
      <c r="AO238" s="109">
        <f t="shared" si="538"/>
        <v>1.6922307669876183E-2</v>
      </c>
      <c r="AP238" s="109">
        <f t="shared" si="538"/>
        <v>2.4215481969229825E-2</v>
      </c>
      <c r="AQ238" s="109">
        <f t="shared" si="538"/>
        <v>8.3867215398503118E-3</v>
      </c>
      <c r="AR238" s="109">
        <f t="shared" si="538"/>
        <v>1.1878697865683819E-2</v>
      </c>
      <c r="AS238" s="109">
        <f t="shared" si="538"/>
        <v>2.0579369129799921E-2</v>
      </c>
      <c r="AT238" s="109">
        <f t="shared" si="538"/>
        <v>1.5207812949565481E-2</v>
      </c>
      <c r="AU238" s="109">
        <f t="shared" si="538"/>
        <v>1.6479320466049909E-2</v>
      </c>
      <c r="AV238" s="109">
        <f t="shared" si="539"/>
        <v>9.3655956218414924E-3</v>
      </c>
      <c r="AW238" s="109">
        <f t="shared" si="539"/>
        <v>7.7515559358212818E-2</v>
      </c>
      <c r="AX238" s="109">
        <f t="shared" si="539"/>
        <v>1.0848172589855081E-2</v>
      </c>
      <c r="AY238" s="109">
        <f t="shared" si="539"/>
        <v>2.4568282018534934E-2</v>
      </c>
      <c r="AZ238" s="109">
        <f t="shared" si="539"/>
        <v>3.0599484057292251E-2</v>
      </c>
      <c r="BA238" s="109">
        <f t="shared" si="539"/>
        <v>2.735938732604476E-2</v>
      </c>
      <c r="BB238" s="109">
        <f t="shared" si="539"/>
        <v>8.9751450602973872E-3</v>
      </c>
      <c r="BC238" s="109">
        <f t="shared" si="539"/>
        <v>2.4561130890412335E-2</v>
      </c>
      <c r="BD238" s="109">
        <f t="shared" si="539"/>
        <v>9.867545085882683E-3</v>
      </c>
      <c r="BE238" s="109">
        <f t="shared" si="539"/>
        <v>1.184435842997133E-2</v>
      </c>
      <c r="BF238" s="109">
        <f t="shared" si="540"/>
        <v>1.1878697865683819E-2</v>
      </c>
      <c r="BG238" s="109">
        <f t="shared" si="540"/>
        <v>1.8064813879140752E-2</v>
      </c>
      <c r="BH238" s="109">
        <f t="shared" si="540"/>
        <v>1.9946424079914236E-2</v>
      </c>
      <c r="BI238" s="109">
        <f t="shared" si="540"/>
        <v>1.2633522399281684E-2</v>
      </c>
      <c r="BJ238" s="109">
        <f t="shared" si="540"/>
        <v>1.1294938560240497E-2</v>
      </c>
      <c r="BK238" s="109">
        <f t="shared" si="540"/>
        <v>1.1878697865683819E-2</v>
      </c>
      <c r="BL238" s="109">
        <f t="shared" si="540"/>
        <v>1.2864700520346498E-2</v>
      </c>
      <c r="BM238" s="109">
        <f t="shared" si="540"/>
        <v>9.4470912780628153E-3</v>
      </c>
      <c r="BN238" s="109">
        <f t="shared" si="540"/>
        <v>3.0069281847064314E-2</v>
      </c>
      <c r="BO238" s="109">
        <f t="shared" si="540"/>
        <v>1.5270066449764561E-2</v>
      </c>
      <c r="BP238" s="109">
        <f t="shared" si="541"/>
        <v>1.564929677443749E-2</v>
      </c>
      <c r="BQ238" s="109">
        <f t="shared" si="541"/>
        <v>1.292987876874128E-2</v>
      </c>
      <c r="BR238" s="109">
        <f t="shared" si="541"/>
        <v>1.085474336267208E-2</v>
      </c>
      <c r="BS238" s="109">
        <f t="shared" si="541"/>
        <v>2.4568282018534934E-2</v>
      </c>
      <c r="BT238" s="109">
        <f t="shared" si="541"/>
        <v>4.4038983321047678E-2</v>
      </c>
      <c r="BU238" s="109">
        <f t="shared" si="541"/>
        <v>1.8064813879140752E-2</v>
      </c>
      <c r="BV238" s="109">
        <f t="shared" si="541"/>
        <v>5.4504684524174169E-3</v>
      </c>
      <c r="BW238" s="109">
        <f t="shared" si="541"/>
        <v>1.1803218062133213E-2</v>
      </c>
      <c r="BX238" s="109">
        <f t="shared" si="541"/>
        <v>2.0942215850781792E-2</v>
      </c>
      <c r="BY238" s="109">
        <f t="shared" si="541"/>
        <v>5.4504684524174169E-3</v>
      </c>
      <c r="BZ238" s="109">
        <f t="shared" si="542"/>
        <v>6.406287155723573E-3</v>
      </c>
      <c r="CA238" s="109">
        <f t="shared" si="542"/>
        <v>2.4568282018534934E-2</v>
      </c>
      <c r="CB238" s="109">
        <f t="shared" si="542"/>
        <v>1.7071427691129414E-2</v>
      </c>
      <c r="CC238" s="109">
        <f t="shared" si="542"/>
        <v>2.7012300095541994E-2</v>
      </c>
      <c r="CD238" s="109">
        <f t="shared" si="542"/>
        <v>2.5340895512475096E-2</v>
      </c>
      <c r="CE238" s="109">
        <f t="shared" si="542"/>
        <v>1.6479320466049909E-2</v>
      </c>
      <c r="CF238" s="109">
        <f t="shared" si="542"/>
        <v>1.1041191533377476E-2</v>
      </c>
      <c r="CG238" s="109">
        <f t="shared" si="542"/>
        <v>6.405018122638927E-3</v>
      </c>
      <c r="CH238" s="109">
        <f t="shared" si="542"/>
        <v>1.1878697865683819E-2</v>
      </c>
      <c r="CI238" s="109">
        <f t="shared" si="542"/>
        <v>2.1723660794809967E-2</v>
      </c>
      <c r="CJ238" s="109">
        <f t="shared" si="543"/>
        <v>2.3375715012242324E-2</v>
      </c>
      <c r="CK238" s="109">
        <f t="shared" si="543"/>
        <v>4.1737128914668672E-2</v>
      </c>
      <c r="CL238" s="109">
        <f t="shared" si="543"/>
        <v>1.0059034755534272E-2</v>
      </c>
      <c r="CM238" s="109">
        <f t="shared" si="543"/>
        <v>7.9664893177570154E-3</v>
      </c>
      <c r="CN238" s="109">
        <f t="shared" si="543"/>
        <v>1.2766551951801382E-2</v>
      </c>
      <c r="CO238" s="109">
        <f t="shared" si="543"/>
        <v>1.3796140419939582E-2</v>
      </c>
      <c r="CP238" s="109">
        <f t="shared" si="543"/>
        <v>2.1723660794809967E-2</v>
      </c>
      <c r="CQ238" s="109">
        <f t="shared" si="543"/>
        <v>2.2858852944287578E-2</v>
      </c>
      <c r="CR238" s="109">
        <f t="shared" si="543"/>
        <v>8.0597998224571071E-3</v>
      </c>
      <c r="CS238" s="109">
        <f t="shared" si="543"/>
        <v>0.10934452864016167</v>
      </c>
      <c r="CT238" s="109">
        <f t="shared" si="544"/>
        <v>6.0889599828449232E-3</v>
      </c>
      <c r="CU238" s="109">
        <f t="shared" si="544"/>
        <v>2.6493950149043793E-2</v>
      </c>
      <c r="CV238" s="109">
        <f t="shared" si="544"/>
        <v>3.7977470383670262E-2</v>
      </c>
      <c r="CW238" s="109">
        <f t="shared" si="544"/>
        <v>1.0758145348786999E-2</v>
      </c>
      <c r="CX238" s="109">
        <f t="shared" si="544"/>
        <v>1.6479320466049909E-2</v>
      </c>
      <c r="CY238" s="109">
        <f t="shared" si="544"/>
        <v>1.6318778345359972E-2</v>
      </c>
      <c r="CZ238" s="109">
        <f t="shared" si="544"/>
        <v>1.4595288361473337E-2</v>
      </c>
      <c r="DA238" s="109">
        <f t="shared" si="544"/>
        <v>1.1878697865683819E-2</v>
      </c>
      <c r="DB238" s="109">
        <f t="shared" si="544"/>
        <v>8.4893112775658187E-3</v>
      </c>
      <c r="DC238" s="109">
        <f t="shared" si="544"/>
        <v>2.0449962967836105E-2</v>
      </c>
      <c r="DD238" s="109">
        <f t="shared" si="545"/>
        <v>1.2183381382440081E-2</v>
      </c>
      <c r="DE238" s="109">
        <f t="shared" si="545"/>
        <v>2.2699953440983783E-2</v>
      </c>
      <c r="DF238" s="109">
        <f t="shared" si="545"/>
        <v>2.1723660794809967E-2</v>
      </c>
      <c r="DG238" s="109">
        <f t="shared" si="545"/>
        <v>3.1608101132291802E-2</v>
      </c>
      <c r="DH238" s="109">
        <f t="shared" si="545"/>
        <v>2.9086671848448691E-2</v>
      </c>
      <c r="DI238" s="109">
        <f t="shared" si="545"/>
        <v>1.8064813879140752E-2</v>
      </c>
      <c r="DJ238" s="109">
        <f t="shared" si="545"/>
        <v>2.1309430499191259E-2</v>
      </c>
      <c r="DK238" s="109">
        <f t="shared" si="545"/>
        <v>1.8481358175224203E-2</v>
      </c>
      <c r="DL238" s="109">
        <f t="shared" si="545"/>
        <v>1.6182549961420295E-2</v>
      </c>
      <c r="DM238" s="109">
        <f t="shared" si="545"/>
        <v>1.1715473748795016E-2</v>
      </c>
      <c r="DN238" s="109">
        <f t="shared" si="546"/>
        <v>2.1309430499191259E-2</v>
      </c>
      <c r="DO238" s="109">
        <f t="shared" si="546"/>
        <v>2.2630687914525719E-2</v>
      </c>
      <c r="DP238" s="109">
        <f t="shared" si="546"/>
        <v>1.029448132728283E-2</v>
      </c>
      <c r="DQ238" s="109">
        <f t="shared" si="546"/>
        <v>1.1469585818801519E-2</v>
      </c>
      <c r="DR238" s="109">
        <f t="shared" si="546"/>
        <v>1.6479320466049909E-2</v>
      </c>
      <c r="DS238" s="109">
        <f t="shared" si="546"/>
        <v>1.4029031140971461E-2</v>
      </c>
      <c r="DT238" s="109">
        <f t="shared" si="546"/>
        <v>1.6479320466049909E-2</v>
      </c>
      <c r="DU238" s="109">
        <f t="shared" si="546"/>
        <v>2.1723660794809967E-2</v>
      </c>
      <c r="DV238" s="109">
        <f t="shared" si="546"/>
        <v>1.2460276708244232E-2</v>
      </c>
      <c r="DW238" s="109">
        <f t="shared" si="546"/>
        <v>3.1315060204408829E-2</v>
      </c>
      <c r="DX238" s="109">
        <f t="shared" si="547"/>
        <v>1.7479645357558374E-2</v>
      </c>
      <c r="DY238" s="109">
        <f t="shared" si="547"/>
        <v>7.629546601322168E-2</v>
      </c>
      <c r="DZ238" s="109">
        <f t="shared" si="547"/>
        <v>1.4518144779216305E-2</v>
      </c>
      <c r="EA238" s="109">
        <f t="shared" si="547"/>
        <v>2.1309430499191259E-2</v>
      </c>
      <c r="EB238" s="109">
        <f t="shared" si="547"/>
        <v>2.1723660794809967E-2</v>
      </c>
      <c r="EC238" s="109">
        <f t="shared" si="547"/>
        <v>1.1387213812623446E-2</v>
      </c>
      <c r="ED238" s="109">
        <f t="shared" si="547"/>
        <v>2.4568282018534934E-2</v>
      </c>
      <c r="EE238" s="109">
        <f t="shared" si="547"/>
        <v>2.1241161138089243E-2</v>
      </c>
      <c r="EF238" s="109">
        <f t="shared" si="547"/>
        <v>2.1723660794809967E-2</v>
      </c>
      <c r="EG238" s="109">
        <f t="shared" si="547"/>
        <v>1.512339690720069E-2</v>
      </c>
      <c r="EH238" s="109">
        <f t="shared" si="548"/>
        <v>1.6479320466049909E-2</v>
      </c>
      <c r="EI238" s="109">
        <f t="shared" si="548"/>
        <v>1.0516264600636822E-2</v>
      </c>
      <c r="EJ238" s="109">
        <f t="shared" si="548"/>
        <v>1.8064813879140752E-2</v>
      </c>
      <c r="EK238" s="109">
        <f t="shared" si="548"/>
        <v>2.4661220954346232E-2</v>
      </c>
      <c r="EL238" s="109">
        <f t="shared" si="548"/>
        <v>1.4147381672288005E-2</v>
      </c>
      <c r="EM238" s="109">
        <f t="shared" si="548"/>
        <v>2.0207833497020575E-2</v>
      </c>
      <c r="EN238" s="109">
        <f t="shared" si="548"/>
        <v>1.0266129427727774E-2</v>
      </c>
      <c r="EO238" s="109">
        <f t="shared" si="548"/>
        <v>2.1723660794809967E-2</v>
      </c>
      <c r="EP238" s="109">
        <f t="shared" si="548"/>
        <v>6.0873945624054238E-2</v>
      </c>
      <c r="EQ238" s="109">
        <f t="shared" si="548"/>
        <v>2.0827839203673242E-2</v>
      </c>
      <c r="ER238" s="109">
        <f t="shared" si="549"/>
        <v>5.4504684524174169E-3</v>
      </c>
      <c r="ES238" s="109">
        <f t="shared" si="549"/>
        <v>6.1933919335069587E-3</v>
      </c>
      <c r="ET238" s="109">
        <f t="shared" si="549"/>
        <v>8.9847302202392225E-3</v>
      </c>
      <c r="EU238" s="109">
        <f t="shared" si="549"/>
        <v>2.1804894577407148E-2</v>
      </c>
      <c r="EV238" s="109">
        <f t="shared" si="549"/>
        <v>9.1159546845577422E-2</v>
      </c>
      <c r="EW238" s="109">
        <f t="shared" si="549"/>
        <v>1.5921949965055453E-2</v>
      </c>
      <c r="EX238" s="109">
        <f t="shared" si="549"/>
        <v>2.1723660794809967E-2</v>
      </c>
      <c r="EY238" s="109">
        <f t="shared" si="549"/>
        <v>7.5178724496331858E-3</v>
      </c>
      <c r="EZ238" s="109">
        <f t="shared" si="549"/>
        <v>1.1389695745200868E-2</v>
      </c>
      <c r="FA238" s="109">
        <f t="shared" si="549"/>
        <v>0.16493633035371499</v>
      </c>
      <c r="FB238" s="109">
        <f t="shared" si="550"/>
        <v>2.1723660794809967E-2</v>
      </c>
      <c r="FC238" s="109">
        <f t="shared" si="550"/>
        <v>6.3229695989094684E-3</v>
      </c>
      <c r="FD238" s="109">
        <f t="shared" si="550"/>
        <v>5.4325224961593458E-3</v>
      </c>
      <c r="FE238" s="109">
        <f t="shared" si="550"/>
        <v>1.2878639889053377E-2</v>
      </c>
      <c r="FF238" s="109">
        <f t="shared" si="550"/>
        <v>1.1830466536250408E-2</v>
      </c>
      <c r="FG238" s="109">
        <f t="shared" si="550"/>
        <v>5.3075103451480331E-3</v>
      </c>
      <c r="FH238" s="109">
        <f t="shared" si="550"/>
        <v>2.4263335607730738E-2</v>
      </c>
      <c r="FI238" s="109">
        <f t="shared" si="550"/>
        <v>1.3093799072724009E-2</v>
      </c>
      <c r="FJ238" s="109">
        <f t="shared" si="550"/>
        <v>1.1878697865683819E-2</v>
      </c>
      <c r="FK238" s="109">
        <f t="shared" si="550"/>
        <v>2.1309430499191259E-2</v>
      </c>
      <c r="FL238" s="109">
        <f t="shared" si="551"/>
        <v>2.4775960838081233E-2</v>
      </c>
      <c r="FM238" s="109">
        <f t="shared" si="551"/>
        <v>1.0534816415826107E-2</v>
      </c>
      <c r="FN238" s="109">
        <f t="shared" si="551"/>
        <v>7.7938162518829207E-2</v>
      </c>
      <c r="FO238" s="109">
        <f t="shared" si="551"/>
        <v>5.4504684524174169E-3</v>
      </c>
      <c r="FP238" s="109">
        <f t="shared" si="551"/>
        <v>1.6479320466049909E-2</v>
      </c>
      <c r="FQ238" s="109">
        <f t="shared" si="551"/>
        <v>2.4568282018534934E-2</v>
      </c>
      <c r="FR238" s="109">
        <f t="shared" si="551"/>
        <v>3.530252531205065E-2</v>
      </c>
      <c r="FS238" s="109">
        <f t="shared" si="551"/>
        <v>1.6086297132438084E-2</v>
      </c>
      <c r="FT238" s="109">
        <f t="shared" si="551"/>
        <v>1.8312010421651339E-2</v>
      </c>
      <c r="FU238" s="109">
        <f t="shared" si="551"/>
        <v>2.4568282018534934E-2</v>
      </c>
      <c r="FV238" s="109">
        <f t="shared" si="552"/>
        <v>2.6180631023905873E-2</v>
      </c>
      <c r="FW238" s="109">
        <f t="shared" si="552"/>
        <v>2.1723660794809967E-2</v>
      </c>
      <c r="FX238" s="109">
        <f t="shared" si="552"/>
        <v>1.1878697865683819E-2</v>
      </c>
      <c r="FY238" s="109">
        <f t="shared" si="552"/>
        <v>2.0341955299588214E-2</v>
      </c>
      <c r="FZ238" s="109">
        <f t="shared" si="552"/>
        <v>2.0317803927847721E-2</v>
      </c>
      <c r="GA238" s="109">
        <f t="shared" si="552"/>
        <v>3.710458059749852E-3</v>
      </c>
      <c r="GB238" s="109">
        <f t="shared" si="552"/>
        <v>1.265074862626543E-2</v>
      </c>
      <c r="GC238" s="109">
        <f t="shared" si="552"/>
        <v>2.6584433545003665E-2</v>
      </c>
      <c r="GD238" s="109">
        <f t="shared" si="552"/>
        <v>2.4568282018534934E-2</v>
      </c>
      <c r="GE238" s="109">
        <f t="shared" si="552"/>
        <v>1.8450489886248062E-2</v>
      </c>
      <c r="GF238" s="109">
        <f t="shared" si="553"/>
        <v>2.1575554435173831E-2</v>
      </c>
      <c r="GG238" s="109">
        <f t="shared" si="553"/>
        <v>1.1878697865683819E-2</v>
      </c>
      <c r="GH238" s="109">
        <f t="shared" si="553"/>
        <v>1.1878697865683819E-2</v>
      </c>
      <c r="GI238" s="109">
        <f t="shared" si="553"/>
        <v>1.1878697865683819E-2</v>
      </c>
      <c r="GJ238" s="109">
        <f t="shared" si="553"/>
        <v>1.1878697865683819E-2</v>
      </c>
      <c r="GK238" s="109">
        <f t="shared" si="553"/>
        <v>1.5055934731884071E-2</v>
      </c>
      <c r="GL238" s="109">
        <f t="shared" si="553"/>
        <v>6.0012568881476266E-3</v>
      </c>
      <c r="GM238" s="109">
        <f t="shared" si="553"/>
        <v>1.1032839847076818E-2</v>
      </c>
      <c r="GN238" s="109">
        <f t="shared" si="553"/>
        <v>2.8020102855283079E-2</v>
      </c>
      <c r="GO238" s="109">
        <f t="shared" si="553"/>
        <v>2.1409505418467336E-2</v>
      </c>
      <c r="GP238" s="109">
        <f t="shared" si="554"/>
        <v>2.1723660794809967E-2</v>
      </c>
      <c r="GQ238" s="109">
        <f t="shared" si="554"/>
        <v>2.44604197646047E-2</v>
      </c>
      <c r="GR238" s="109">
        <f t="shared" si="554"/>
        <v>2.1272601436238568E-2</v>
      </c>
      <c r="GS238" s="109">
        <f t="shared" si="554"/>
        <v>2.4583739304371646E-2</v>
      </c>
      <c r="GT238" s="109">
        <f t="shared" si="554"/>
        <v>2.1723660794809967E-2</v>
      </c>
      <c r="GU238" s="109">
        <f t="shared" si="554"/>
        <v>1.9693808202434705E-2</v>
      </c>
      <c r="GV238" s="109">
        <f t="shared" si="554"/>
        <v>5.4504684524174169E-3</v>
      </c>
      <c r="GW238" s="109">
        <f t="shared" si="554"/>
        <v>1.1878697865683819E-2</v>
      </c>
      <c r="GX238" s="109">
        <f t="shared" si="554"/>
        <v>1.709687221881722E-2</v>
      </c>
      <c r="GY238" s="109">
        <f t="shared" si="554"/>
        <v>2.2181331750385832E-2</v>
      </c>
      <c r="GZ238" s="109">
        <f t="shared" si="555"/>
        <v>1.258466897132441E-2</v>
      </c>
      <c r="HA238" s="109">
        <f t="shared" si="555"/>
        <v>1.1878697865683819E-2</v>
      </c>
      <c r="HB238" s="109">
        <f t="shared" si="555"/>
        <v>5.4504684524174169E-3</v>
      </c>
      <c r="HC238" s="109">
        <f t="shared" si="555"/>
        <v>3.1738491452261521E-2</v>
      </c>
      <c r="HD238" s="109">
        <f t="shared" si="555"/>
        <v>1.7785710605508213E-2</v>
      </c>
      <c r="HE238" s="109">
        <f t="shared" si="555"/>
        <v>1.5389957344454199E-2</v>
      </c>
      <c r="HF238" s="109">
        <f t="shared" si="555"/>
        <v>1.1942897285580678E-2</v>
      </c>
      <c r="HG238" s="109">
        <f t="shared" si="555"/>
        <v>1.6871975456666157E-2</v>
      </c>
      <c r="HH238" s="109">
        <f t="shared" si="555"/>
        <v>1.0840062620132561E-2</v>
      </c>
      <c r="HI238" s="109">
        <f t="shared" si="555"/>
        <v>3.5150145817755794E-2</v>
      </c>
      <c r="HJ238" s="109">
        <f t="shared" si="556"/>
        <v>5.4504684524174169E-3</v>
      </c>
      <c r="HK238" s="109">
        <f t="shared" si="556"/>
        <v>1.1878697865683819E-2</v>
      </c>
      <c r="HL238" s="109">
        <f t="shared" si="556"/>
        <v>3.4710274295784244E-2</v>
      </c>
      <c r="HM238" s="109">
        <f t="shared" si="556"/>
        <v>1.1878697865683819E-2</v>
      </c>
      <c r="HN238" s="109">
        <f t="shared" si="556"/>
        <v>2.1309430499191259E-2</v>
      </c>
      <c r="HO238" s="109">
        <f t="shared" si="556"/>
        <v>2.0679555530560927E-2</v>
      </c>
      <c r="HP238" s="109">
        <f t="shared" si="556"/>
        <v>1.3963257072597782E-2</v>
      </c>
      <c r="HQ238" s="109">
        <f t="shared" si="556"/>
        <v>1.7034188341374025E-2</v>
      </c>
      <c r="HR238" s="109"/>
      <c r="HS238" s="109"/>
      <c r="HT238" s="109"/>
      <c r="HU238" s="109"/>
      <c r="HV238" s="109"/>
      <c r="HW238" s="109"/>
      <c r="HX238" s="109"/>
      <c r="HY238" s="109"/>
      <c r="HZ238" s="109"/>
      <c r="IA238" s="109"/>
      <c r="IB238" s="109"/>
      <c r="IC238" s="109"/>
      <c r="ID238" s="109"/>
      <c r="IE238" s="109"/>
      <c r="IF238" s="109"/>
      <c r="IG238" s="109"/>
      <c r="IH238" s="109"/>
      <c r="II238" s="109"/>
      <c r="IJ238" s="109"/>
      <c r="IK238" s="109"/>
      <c r="IL238" s="109"/>
      <c r="IM238" s="109"/>
      <c r="IN238" s="109"/>
      <c r="IO238" s="109"/>
      <c r="IP238" s="109"/>
      <c r="IQ238" s="109"/>
      <c r="IR238" s="109"/>
      <c r="IS238" s="109"/>
      <c r="IT238" s="109"/>
      <c r="IU238" s="109"/>
      <c r="IV238" s="109"/>
      <c r="IW238" s="109"/>
      <c r="IX238" s="109"/>
      <c r="IY238" s="109"/>
      <c r="IZ238" s="109"/>
      <c r="JA238" s="109"/>
      <c r="JB238" s="109"/>
      <c r="JC238" s="109"/>
      <c r="JD238" s="109"/>
      <c r="JE238" s="109"/>
      <c r="JF238" s="109"/>
      <c r="JG238" s="109"/>
      <c r="JH238" s="109"/>
      <c r="JI238" s="109"/>
      <c r="JJ238" s="109"/>
      <c r="JK238" s="109"/>
      <c r="JL238" s="109"/>
      <c r="JM238" s="109"/>
      <c r="JN238" s="109"/>
      <c r="JO238" s="109"/>
      <c r="JP238" s="109" t="str">
        <f t="shared" si="490"/>
        <v>Water Pollution_benzene_Seawater_Health_N/A for WP Interim Methodology</v>
      </c>
    </row>
    <row r="239" spans="2:276">
      <c r="B239" s="111" t="s">
        <v>9</v>
      </c>
      <c r="C239" s="114" t="s">
        <v>440</v>
      </c>
      <c r="D239" s="112" t="s">
        <v>384</v>
      </c>
      <c r="E239" s="112" t="s">
        <v>395</v>
      </c>
      <c r="F239" s="112" t="s">
        <v>390</v>
      </c>
      <c r="G239" s="112" t="s">
        <v>391</v>
      </c>
      <c r="H239" s="109">
        <f t="shared" si="535"/>
        <v>1.4254052833644066</v>
      </c>
      <c r="I239" s="109">
        <f t="shared" si="535"/>
        <v>7.2396448007609651E-2</v>
      </c>
      <c r="J239" s="109">
        <f t="shared" si="535"/>
        <v>2.8658408058163345</v>
      </c>
      <c r="K239" s="109">
        <f t="shared" si="535"/>
        <v>5.4504684524174169E-3</v>
      </c>
      <c r="L239" s="109">
        <f t="shared" si="535"/>
        <v>0.21496919443017268</v>
      </c>
      <c r="M239" s="109">
        <f t="shared" si="535"/>
        <v>1.1194318029616794</v>
      </c>
      <c r="N239" s="109">
        <f t="shared" si="535"/>
        <v>1.1878697865683819E-2</v>
      </c>
      <c r="O239" s="109">
        <f t="shared" si="535"/>
        <v>6.9497561202115962E-2</v>
      </c>
      <c r="P239" s="109">
        <f t="shared" si="535"/>
        <v>7.0867148324053053E-2</v>
      </c>
      <c r="Q239" s="109">
        <f t="shared" si="535"/>
        <v>1.1878697865683819E-2</v>
      </c>
      <c r="R239" s="109">
        <f t="shared" si="536"/>
        <v>2.0939021958029339E-2</v>
      </c>
      <c r="S239" s="109">
        <f t="shared" si="536"/>
        <v>0.11069572295728972</v>
      </c>
      <c r="T239" s="109">
        <f t="shared" si="536"/>
        <v>0.2887455441496577</v>
      </c>
      <c r="U239" s="109">
        <f t="shared" si="536"/>
        <v>1.251182459251526E-2</v>
      </c>
      <c r="V239" s="109">
        <f t="shared" si="536"/>
        <v>2.1309430499191259E-2</v>
      </c>
      <c r="W239" s="109">
        <f t="shared" si="536"/>
        <v>1.482459901369011</v>
      </c>
      <c r="X239" s="109">
        <f t="shared" si="536"/>
        <v>1.1878697865683819E-2</v>
      </c>
      <c r="Y239" s="109">
        <f t="shared" si="536"/>
        <v>1.0329996971645079</v>
      </c>
      <c r="Z239" s="109">
        <f t="shared" si="536"/>
        <v>0.84150322365663333</v>
      </c>
      <c r="AA239" s="109">
        <f t="shared" si="536"/>
        <v>6.5083140952161236E-2</v>
      </c>
      <c r="AB239" s="109">
        <f t="shared" si="537"/>
        <v>0.41588094990115598</v>
      </c>
      <c r="AC239" s="109">
        <f t="shared" si="537"/>
        <v>1.0554571706385131E-2</v>
      </c>
      <c r="AD239" s="109">
        <f t="shared" si="537"/>
        <v>0.48161653524697856</v>
      </c>
      <c r="AE239" s="109">
        <f t="shared" si="537"/>
        <v>4.0315913246103022E-2</v>
      </c>
      <c r="AF239" s="109">
        <f t="shared" si="537"/>
        <v>2.005876949261638</v>
      </c>
      <c r="AG239" s="109">
        <f t="shared" si="537"/>
        <v>4.9399554576433906E-2</v>
      </c>
      <c r="AH239" s="109">
        <f t="shared" si="537"/>
        <v>0.11692223814446207</v>
      </c>
      <c r="AI239" s="109">
        <f t="shared" si="537"/>
        <v>1.1878697865683819E-2</v>
      </c>
      <c r="AJ239" s="109">
        <f t="shared" si="537"/>
        <v>0.15062960161900618</v>
      </c>
      <c r="AK239" s="109">
        <f t="shared" si="537"/>
        <v>0.30818429454371282</v>
      </c>
      <c r="AL239" s="109">
        <f t="shared" si="538"/>
        <v>2.5991776576819658</v>
      </c>
      <c r="AM239" s="109">
        <f t="shared" si="538"/>
        <v>3.3858264449631748E-2</v>
      </c>
      <c r="AN239" s="109">
        <f t="shared" si="538"/>
        <v>0.17674773664607302</v>
      </c>
      <c r="AO239" s="109">
        <f t="shared" si="538"/>
        <v>0.17372452655272252</v>
      </c>
      <c r="AP239" s="109">
        <f t="shared" si="538"/>
        <v>0.3197356302174168</v>
      </c>
      <c r="AQ239" s="109">
        <f t="shared" si="538"/>
        <v>2.3092135460591089E-2</v>
      </c>
      <c r="AR239" s="109">
        <f t="shared" si="538"/>
        <v>1.1878697865683819E-2</v>
      </c>
      <c r="AS239" s="109">
        <f t="shared" si="538"/>
        <v>0.43398315068836651</v>
      </c>
      <c r="AT239" s="109">
        <f t="shared" si="538"/>
        <v>0.10955714744788589</v>
      </c>
      <c r="AU239" s="109">
        <f t="shared" si="538"/>
        <v>0.18048619205050628</v>
      </c>
      <c r="AV239" s="109">
        <f t="shared" si="539"/>
        <v>3.7516321298592378E-2</v>
      </c>
      <c r="AW239" s="109">
        <f t="shared" si="539"/>
        <v>0.47494128998357005</v>
      </c>
      <c r="AX239" s="109">
        <f t="shared" si="539"/>
        <v>5.552088417784562E-2</v>
      </c>
      <c r="AY239" s="109">
        <f t="shared" si="539"/>
        <v>2.4568282018534934E-2</v>
      </c>
      <c r="AZ239" s="109">
        <f t="shared" si="539"/>
        <v>5.2264352816161486E-2</v>
      </c>
      <c r="BA239" s="109">
        <f t="shared" si="539"/>
        <v>0.58861258001730443</v>
      </c>
      <c r="BB239" s="109">
        <f t="shared" si="539"/>
        <v>0.27807371907806339</v>
      </c>
      <c r="BC239" s="109">
        <f t="shared" si="539"/>
        <v>0.41969236346569927</v>
      </c>
      <c r="BD239" s="109">
        <f t="shared" si="539"/>
        <v>0.30915779983904018</v>
      </c>
      <c r="BE239" s="109">
        <f t="shared" si="539"/>
        <v>1.7884936115779255</v>
      </c>
      <c r="BF239" s="109">
        <f t="shared" si="540"/>
        <v>0.29340338896045498</v>
      </c>
      <c r="BG239" s="109">
        <f t="shared" si="540"/>
        <v>0.21033995683064824</v>
      </c>
      <c r="BH239" s="109">
        <f t="shared" si="540"/>
        <v>0.19112499105397299</v>
      </c>
      <c r="BI239" s="109">
        <f t="shared" si="540"/>
        <v>9.16720375946809E-2</v>
      </c>
      <c r="BJ239" s="109">
        <f t="shared" si="540"/>
        <v>0.13818996139673123</v>
      </c>
      <c r="BK239" s="109">
        <f t="shared" si="540"/>
        <v>1.1878697865683819E-2</v>
      </c>
      <c r="BL239" s="109">
        <f t="shared" si="540"/>
        <v>0.45287166220064562</v>
      </c>
      <c r="BM239" s="109">
        <f t="shared" si="540"/>
        <v>9.5805899937295172E-2</v>
      </c>
      <c r="BN239" s="109">
        <f t="shared" si="540"/>
        <v>0.56248341989668293</v>
      </c>
      <c r="BO239" s="109">
        <f t="shared" si="540"/>
        <v>0.51776941259908682</v>
      </c>
      <c r="BP239" s="109">
        <f t="shared" si="541"/>
        <v>0.84029874673481619</v>
      </c>
      <c r="BQ239" s="109">
        <f t="shared" si="541"/>
        <v>3.9291588333444385</v>
      </c>
      <c r="BR239" s="109">
        <f t="shared" si="541"/>
        <v>3.7982909202968096E-2</v>
      </c>
      <c r="BS239" s="109">
        <f t="shared" si="541"/>
        <v>0.7654338828673547</v>
      </c>
      <c r="BT239" s="109">
        <f t="shared" si="541"/>
        <v>0.9779570503135494</v>
      </c>
      <c r="BU239" s="109">
        <f t="shared" si="541"/>
        <v>1.8724824432555652E-2</v>
      </c>
      <c r="BV239" s="109">
        <f t="shared" si="541"/>
        <v>1.7508718849845482E-2</v>
      </c>
      <c r="BW239" s="109">
        <f t="shared" si="541"/>
        <v>4.0685600075035265E-2</v>
      </c>
      <c r="BX239" s="109">
        <f t="shared" si="541"/>
        <v>0.41003042328865191</v>
      </c>
      <c r="BY239" s="109">
        <f t="shared" si="541"/>
        <v>7.2974993872177559E-3</v>
      </c>
      <c r="BZ239" s="109">
        <f t="shared" si="542"/>
        <v>2.6217526357161115E-2</v>
      </c>
      <c r="CA239" s="109">
        <f t="shared" si="542"/>
        <v>0.45917758717388074</v>
      </c>
      <c r="CB239" s="109">
        <f t="shared" si="542"/>
        <v>1.6262442882216825</v>
      </c>
      <c r="CC239" s="109">
        <f t="shared" si="542"/>
        <v>0.25498470502262244</v>
      </c>
      <c r="CD239" s="109">
        <f t="shared" si="542"/>
        <v>0.2020603587290794</v>
      </c>
      <c r="CE239" s="109">
        <f t="shared" si="542"/>
        <v>1.6479320466049909E-2</v>
      </c>
      <c r="CF239" s="109">
        <f t="shared" si="542"/>
        <v>9.7138495133001004E-2</v>
      </c>
      <c r="CG239" s="109">
        <f t="shared" si="542"/>
        <v>6.4806050387477034E-3</v>
      </c>
      <c r="CH239" s="109">
        <f t="shared" si="542"/>
        <v>1.1878697865683819E-2</v>
      </c>
      <c r="CI239" s="109">
        <f t="shared" si="542"/>
        <v>2.1723660794809967E-2</v>
      </c>
      <c r="CJ239" s="109">
        <f t="shared" si="543"/>
        <v>0.65286255427653783</v>
      </c>
      <c r="CK239" s="109">
        <f t="shared" si="543"/>
        <v>1.6371433779034625</v>
      </c>
      <c r="CL239" s="109">
        <f t="shared" si="543"/>
        <v>3.7475197907966579E-2</v>
      </c>
      <c r="CM239" s="109">
        <f t="shared" si="543"/>
        <v>1.6666425865641772E-2</v>
      </c>
      <c r="CN239" s="109">
        <f t="shared" si="543"/>
        <v>1.3367037268067949</v>
      </c>
      <c r="CO239" s="109">
        <f t="shared" si="543"/>
        <v>0.51072847863804938</v>
      </c>
      <c r="CP239" s="109">
        <f t="shared" si="543"/>
        <v>2.1723660794809967E-2</v>
      </c>
      <c r="CQ239" s="109">
        <f t="shared" si="543"/>
        <v>0.33605121937035903</v>
      </c>
      <c r="CR239" s="109">
        <f t="shared" si="543"/>
        <v>2.2038922775739524E-2</v>
      </c>
      <c r="CS239" s="109">
        <f t="shared" si="543"/>
        <v>0.71526057988079617</v>
      </c>
      <c r="CT239" s="109">
        <f t="shared" si="544"/>
        <v>6.8154849055116373E-2</v>
      </c>
      <c r="CU239" s="109">
        <f t="shared" si="544"/>
        <v>0.33569358001291716</v>
      </c>
      <c r="CV239" s="109">
        <f t="shared" si="544"/>
        <v>0.42830572146269585</v>
      </c>
      <c r="CW239" s="109">
        <f t="shared" si="544"/>
        <v>6.822512621006567E-2</v>
      </c>
      <c r="CX239" s="109">
        <f t="shared" si="544"/>
        <v>2.7617940995117267E-2</v>
      </c>
      <c r="CY239" s="109">
        <f t="shared" si="544"/>
        <v>0.19226202057324027</v>
      </c>
      <c r="CZ239" s="109">
        <f t="shared" si="544"/>
        <v>0.1126848544267515</v>
      </c>
      <c r="DA239" s="109">
        <f t="shared" si="544"/>
        <v>0.23964551773083476</v>
      </c>
      <c r="DB239" s="109">
        <f t="shared" si="544"/>
        <v>0.30047791787666067</v>
      </c>
      <c r="DC239" s="109">
        <f t="shared" si="544"/>
        <v>1.9036479975042413</v>
      </c>
      <c r="DD239" s="109">
        <f t="shared" si="545"/>
        <v>5.9243682117377947E-2</v>
      </c>
      <c r="DE239" s="109">
        <f t="shared" si="545"/>
        <v>0.17832157326371742</v>
      </c>
      <c r="DF239" s="109">
        <f t="shared" si="545"/>
        <v>2.1723660794809967E-2</v>
      </c>
      <c r="DG239" s="109">
        <f t="shared" si="545"/>
        <v>5.9549757292231602</v>
      </c>
      <c r="DH239" s="109">
        <f t="shared" si="545"/>
        <v>1.9480772591188136</v>
      </c>
      <c r="DI239" s="109">
        <f t="shared" si="545"/>
        <v>0.38887570952765044</v>
      </c>
      <c r="DJ239" s="109">
        <f t="shared" si="545"/>
        <v>1.4963738457760298</v>
      </c>
      <c r="DK239" s="109">
        <f t="shared" si="545"/>
        <v>0.15686659611654924</v>
      </c>
      <c r="DL239" s="109">
        <f t="shared" si="545"/>
        <v>0.1338166673212989</v>
      </c>
      <c r="DM239" s="109">
        <f t="shared" si="545"/>
        <v>6.8223774512377502E-2</v>
      </c>
      <c r="DN239" s="109">
        <f t="shared" si="546"/>
        <v>1.1658864379980538</v>
      </c>
      <c r="DO239" s="109">
        <f t="shared" si="546"/>
        <v>5.2851886222396471</v>
      </c>
      <c r="DP239" s="109">
        <f t="shared" si="546"/>
        <v>4.475969935235867E-2</v>
      </c>
      <c r="DQ239" s="109">
        <f t="shared" si="546"/>
        <v>0.70656437015855955</v>
      </c>
      <c r="DR239" s="109">
        <f t="shared" si="546"/>
        <v>0.21496919443017268</v>
      </c>
      <c r="DS239" s="109">
        <f t="shared" si="546"/>
        <v>0.11880593053937523</v>
      </c>
      <c r="DT239" s="109">
        <f t="shared" si="546"/>
        <v>0.21496919443017268</v>
      </c>
      <c r="DU239" s="109">
        <f t="shared" si="546"/>
        <v>2.1723660794809967E-2</v>
      </c>
      <c r="DV239" s="109">
        <f t="shared" si="546"/>
        <v>0.31757521948076034</v>
      </c>
      <c r="DW239" s="109">
        <f t="shared" si="546"/>
        <v>2.194574758870085E-2</v>
      </c>
      <c r="DX239" s="109">
        <f t="shared" si="547"/>
        <v>0.34692071226332466</v>
      </c>
      <c r="DY239" s="109">
        <f t="shared" si="547"/>
        <v>7.629546601322168E-2</v>
      </c>
      <c r="DZ239" s="109">
        <f t="shared" si="547"/>
        <v>0.13183895788280697</v>
      </c>
      <c r="EA239" s="109">
        <f t="shared" si="547"/>
        <v>2.1309430499191259E-2</v>
      </c>
      <c r="EB239" s="109">
        <f t="shared" si="547"/>
        <v>2.1723660794809967E-2</v>
      </c>
      <c r="EC239" s="109">
        <f t="shared" si="547"/>
        <v>0.52346578437938762</v>
      </c>
      <c r="ED239" s="109">
        <f t="shared" si="547"/>
        <v>0.24578400855502477</v>
      </c>
      <c r="EE239" s="109">
        <f t="shared" si="547"/>
        <v>0.15317884024543582</v>
      </c>
      <c r="EF239" s="109">
        <f t="shared" si="547"/>
        <v>2.1723660794809967E-2</v>
      </c>
      <c r="EG239" s="109">
        <f t="shared" si="547"/>
        <v>0.25355996803404923</v>
      </c>
      <c r="EH239" s="109">
        <f t="shared" si="548"/>
        <v>1.6479320466049909E-2</v>
      </c>
      <c r="EI239" s="109">
        <f t="shared" si="548"/>
        <v>1.6938460175509814E-2</v>
      </c>
      <c r="EJ239" s="109">
        <f t="shared" si="548"/>
        <v>0.34261015593383737</v>
      </c>
      <c r="EK239" s="109">
        <f t="shared" si="548"/>
        <v>4.2918987402052711</v>
      </c>
      <c r="EL239" s="109">
        <f t="shared" si="548"/>
        <v>5.2979427306674896E-2</v>
      </c>
      <c r="EM239" s="109">
        <f t="shared" si="548"/>
        <v>0.22887804642819387</v>
      </c>
      <c r="EN239" s="109">
        <f t="shared" si="548"/>
        <v>0.27853070863910057</v>
      </c>
      <c r="EO239" s="109">
        <f t="shared" si="548"/>
        <v>2.1723660794809967E-2</v>
      </c>
      <c r="EP239" s="109">
        <f t="shared" si="548"/>
        <v>0.68056500504205719</v>
      </c>
      <c r="EQ239" s="109">
        <f t="shared" si="548"/>
        <v>0.11542964612614477</v>
      </c>
      <c r="ER239" s="109">
        <f t="shared" si="549"/>
        <v>1.4222190627045932E-2</v>
      </c>
      <c r="ES239" s="109">
        <f t="shared" si="549"/>
        <v>1.6467174495912104E-2</v>
      </c>
      <c r="ET239" s="109">
        <f t="shared" si="549"/>
        <v>6.2292463121270569E-2</v>
      </c>
      <c r="EU239" s="109">
        <f t="shared" si="549"/>
        <v>0.73609135659511515</v>
      </c>
      <c r="EV239" s="109">
        <f t="shared" si="549"/>
        <v>1.2789243558600745</v>
      </c>
      <c r="EW239" s="109">
        <f t="shared" si="549"/>
        <v>5.1023901301139582E-2</v>
      </c>
      <c r="EX239" s="109">
        <f t="shared" si="549"/>
        <v>2.1723660794809967E-2</v>
      </c>
      <c r="EY239" s="109">
        <f t="shared" si="549"/>
        <v>2.1229386115826528E-2</v>
      </c>
      <c r="EZ239" s="109">
        <f t="shared" si="549"/>
        <v>1.4056255960455286</v>
      </c>
      <c r="FA239" s="109">
        <f t="shared" si="549"/>
        <v>1.1976023936681459</v>
      </c>
      <c r="FB239" s="109">
        <f t="shared" si="550"/>
        <v>2.1723660794809967E-2</v>
      </c>
      <c r="FC239" s="109">
        <f t="shared" si="550"/>
        <v>2.694115150023605E-2</v>
      </c>
      <c r="FD239" s="109">
        <f t="shared" si="550"/>
        <v>6.3489673023789023E-2</v>
      </c>
      <c r="FE239" s="109">
        <f t="shared" si="550"/>
        <v>6.94149752712927E-2</v>
      </c>
      <c r="FF239" s="109">
        <f t="shared" si="550"/>
        <v>5.1322404208662631E-2</v>
      </c>
      <c r="FG239" s="109">
        <f t="shared" si="550"/>
        <v>0.29497184429849677</v>
      </c>
      <c r="FH239" s="109">
        <f t="shared" si="550"/>
        <v>0.19647203939848884</v>
      </c>
      <c r="FI239" s="109">
        <f t="shared" si="550"/>
        <v>0.25732960632350826</v>
      </c>
      <c r="FJ239" s="109">
        <f t="shared" si="550"/>
        <v>0.1866209692339276</v>
      </c>
      <c r="FK239" s="109">
        <f t="shared" si="550"/>
        <v>1.476757543440459</v>
      </c>
      <c r="FL239" s="109">
        <f t="shared" si="551"/>
        <v>0.1439541345273927</v>
      </c>
      <c r="FM239" s="109">
        <f t="shared" si="551"/>
        <v>9.5048140645006829E-3</v>
      </c>
      <c r="FN239" s="109">
        <f t="shared" si="551"/>
        <v>0.14547979556487425</v>
      </c>
      <c r="FO239" s="109">
        <f t="shared" si="551"/>
        <v>7.6912736985800152E-3</v>
      </c>
      <c r="FP239" s="109">
        <f t="shared" si="551"/>
        <v>0.21496919443017268</v>
      </c>
      <c r="FQ239" s="109">
        <f t="shared" si="551"/>
        <v>8.9700073672517283E-2</v>
      </c>
      <c r="FR239" s="109">
        <f t="shared" si="551"/>
        <v>1.7740102882539361</v>
      </c>
      <c r="FS239" s="109">
        <f t="shared" si="551"/>
        <v>0.24155872815807655</v>
      </c>
      <c r="FT239" s="109">
        <f t="shared" si="551"/>
        <v>0.56680185613946554</v>
      </c>
      <c r="FU239" s="109">
        <f t="shared" si="551"/>
        <v>2.4568282018534934E-2</v>
      </c>
      <c r="FV239" s="109">
        <f t="shared" si="552"/>
        <v>1.5346531530082936</v>
      </c>
      <c r="FW239" s="109">
        <f t="shared" si="552"/>
        <v>2.1723660794809967E-2</v>
      </c>
      <c r="FX239" s="109">
        <f t="shared" si="552"/>
        <v>0.29340338896045498</v>
      </c>
      <c r="FY239" s="109">
        <f t="shared" si="552"/>
        <v>1.1392621668323306</v>
      </c>
      <c r="FZ239" s="109">
        <f t="shared" si="552"/>
        <v>0.3139344346343767</v>
      </c>
      <c r="GA239" s="109">
        <f t="shared" si="552"/>
        <v>7.8576538656216031E-3</v>
      </c>
      <c r="GB239" s="109">
        <f t="shared" si="552"/>
        <v>0.13780051634289819</v>
      </c>
      <c r="GC239" s="109">
        <f t="shared" si="552"/>
        <v>2.4312843103041333</v>
      </c>
      <c r="GD239" s="109">
        <f t="shared" si="552"/>
        <v>0.7654338828673547</v>
      </c>
      <c r="GE239" s="109">
        <f t="shared" si="552"/>
        <v>0.16029014873116995</v>
      </c>
      <c r="GF239" s="109">
        <f t="shared" si="553"/>
        <v>1.0882905829384777</v>
      </c>
      <c r="GG239" s="109">
        <f t="shared" si="553"/>
        <v>1.1878697865683819E-2</v>
      </c>
      <c r="GH239" s="109">
        <f t="shared" si="553"/>
        <v>1.1878697865683819E-2</v>
      </c>
      <c r="GI239" s="109">
        <f t="shared" si="553"/>
        <v>0.29340338896045498</v>
      </c>
      <c r="GJ239" s="109">
        <f t="shared" si="553"/>
        <v>1.1878697865683819E-2</v>
      </c>
      <c r="GK239" s="109">
        <f t="shared" si="553"/>
        <v>8.3292781830481735E-2</v>
      </c>
      <c r="GL239" s="109">
        <f t="shared" si="553"/>
        <v>1.8612199459378847E-2</v>
      </c>
      <c r="GM239" s="109">
        <f t="shared" si="553"/>
        <v>3.3642288436971611E-2</v>
      </c>
      <c r="GN239" s="109">
        <f t="shared" si="553"/>
        <v>7.8032648654927567E-2</v>
      </c>
      <c r="GO239" s="109">
        <f t="shared" si="553"/>
        <v>1.3022224600579548</v>
      </c>
      <c r="GP239" s="109">
        <f t="shared" si="554"/>
        <v>0.70918519903445976</v>
      </c>
      <c r="GQ239" s="109">
        <f t="shared" si="554"/>
        <v>0.98209411620880516</v>
      </c>
      <c r="GR239" s="109">
        <f t="shared" si="554"/>
        <v>2.6002565157448875E-2</v>
      </c>
      <c r="GS239" s="109">
        <f t="shared" si="554"/>
        <v>0.75204562864745461</v>
      </c>
      <c r="GT239" s="109">
        <f t="shared" si="554"/>
        <v>0.49023755466972269</v>
      </c>
      <c r="GU239" s="109">
        <f t="shared" si="554"/>
        <v>0.269340513000979</v>
      </c>
      <c r="GV239" s="109">
        <f t="shared" si="554"/>
        <v>5.4504684524174169E-3</v>
      </c>
      <c r="GW239" s="109">
        <f t="shared" si="554"/>
        <v>0.1517375554641853</v>
      </c>
      <c r="GX239" s="109">
        <f t="shared" si="554"/>
        <v>0.12259950216441914</v>
      </c>
      <c r="GY239" s="109">
        <f t="shared" si="554"/>
        <v>0.17834497850971939</v>
      </c>
      <c r="GZ239" s="109">
        <f t="shared" si="555"/>
        <v>0.19574130037951887</v>
      </c>
      <c r="HA239" s="109">
        <f t="shared" si="555"/>
        <v>1.1878697865683819E-2</v>
      </c>
      <c r="HB239" s="109">
        <f t="shared" si="555"/>
        <v>4.0932792035037392E-2</v>
      </c>
      <c r="HC239" s="109">
        <f t="shared" si="555"/>
        <v>0.12023214798959332</v>
      </c>
      <c r="HD239" s="109">
        <f t="shared" si="555"/>
        <v>0.22025503424183407</v>
      </c>
      <c r="HE239" s="109">
        <f t="shared" si="555"/>
        <v>8.9619019906399213</v>
      </c>
      <c r="HF239" s="109">
        <f t="shared" si="555"/>
        <v>0.26930473241208164</v>
      </c>
      <c r="HG239" s="109">
        <f t="shared" si="555"/>
        <v>3.8283290942075575E-2</v>
      </c>
      <c r="HH239" s="109">
        <f t="shared" si="555"/>
        <v>3.828097332241065E-2</v>
      </c>
      <c r="HI239" s="109">
        <f t="shared" si="555"/>
        <v>0.24653706447236129</v>
      </c>
      <c r="HJ239" s="109">
        <f t="shared" si="556"/>
        <v>6.3367892192988679E-3</v>
      </c>
      <c r="HK239" s="109">
        <f t="shared" si="556"/>
        <v>0.37744599941443457</v>
      </c>
      <c r="HL239" s="109">
        <f t="shared" si="556"/>
        <v>1.296608282966039</v>
      </c>
      <c r="HM239" s="109">
        <f t="shared" si="556"/>
        <v>1.1878697865683819E-2</v>
      </c>
      <c r="HN239" s="109">
        <f t="shared" si="556"/>
        <v>2.186239234134137</v>
      </c>
      <c r="HO239" s="109">
        <f t="shared" si="556"/>
        <v>14.793937971010124</v>
      </c>
      <c r="HP239" s="109">
        <f t="shared" si="556"/>
        <v>3.8140226937489335E-2</v>
      </c>
      <c r="HQ239" s="109">
        <f t="shared" si="556"/>
        <v>0.19499499037865317</v>
      </c>
      <c r="HR239" s="109"/>
      <c r="HS239" s="109"/>
      <c r="HT239" s="109"/>
      <c r="HU239" s="109"/>
      <c r="HV239" s="109"/>
      <c r="HW239" s="109"/>
      <c r="HX239" s="109"/>
      <c r="HY239" s="109"/>
      <c r="HZ239" s="109"/>
      <c r="IA239" s="109"/>
      <c r="IB239" s="109"/>
      <c r="IC239" s="109"/>
      <c r="ID239" s="109"/>
      <c r="IE239" s="109"/>
      <c r="IF239" s="109"/>
      <c r="IG239" s="109"/>
      <c r="IH239" s="109"/>
      <c r="II239" s="109"/>
      <c r="IJ239" s="109"/>
      <c r="IK239" s="109"/>
      <c r="IL239" s="109"/>
      <c r="IM239" s="109"/>
      <c r="IN239" s="109"/>
      <c r="IO239" s="109"/>
      <c r="IP239" s="109"/>
      <c r="IQ239" s="109"/>
      <c r="IR239" s="109"/>
      <c r="IS239" s="109"/>
      <c r="IT239" s="109"/>
      <c r="IU239" s="109"/>
      <c r="IV239" s="109"/>
      <c r="IW239" s="109"/>
      <c r="IX239" s="109"/>
      <c r="IY239" s="109"/>
      <c r="IZ239" s="109"/>
      <c r="JA239" s="109"/>
      <c r="JB239" s="109"/>
      <c r="JC239" s="109"/>
      <c r="JD239" s="109"/>
      <c r="JE239" s="109"/>
      <c r="JF239" s="109"/>
      <c r="JG239" s="109"/>
      <c r="JH239" s="109"/>
      <c r="JI239" s="109"/>
      <c r="JJ239" s="109"/>
      <c r="JK239" s="109"/>
      <c r="JL239" s="109"/>
      <c r="JM239" s="109"/>
      <c r="JN239" s="109"/>
      <c r="JO239" s="109"/>
      <c r="JP239" s="109" t="str">
        <f t="shared" si="490"/>
        <v>Water Pollution_benzene_Unspecified_Health_N/A for WP Interim Methodology</v>
      </c>
    </row>
    <row r="240" spans="2:276">
      <c r="B240" s="111" t="s">
        <v>9</v>
      </c>
      <c r="C240" s="114" t="s">
        <v>441</v>
      </c>
      <c r="D240" s="112" t="s">
        <v>394</v>
      </c>
      <c r="E240" s="112" t="s">
        <v>395</v>
      </c>
      <c r="F240" s="112" t="s">
        <v>390</v>
      </c>
      <c r="G240" s="112" t="s">
        <v>391</v>
      </c>
      <c r="H240" s="109">
        <f t="shared" si="535"/>
        <v>57419.611868416017</v>
      </c>
      <c r="I240" s="109">
        <f t="shared" si="535"/>
        <v>882.47397157941236</v>
      </c>
      <c r="J240" s="109">
        <f t="shared" si="535"/>
        <v>34737.521865530172</v>
      </c>
      <c r="K240" s="109">
        <f t="shared" si="535"/>
        <v>657.60431805851613</v>
      </c>
      <c r="L240" s="109">
        <f t="shared" si="535"/>
        <v>4554.6431506213794</v>
      </c>
      <c r="M240" s="109">
        <f t="shared" si="535"/>
        <v>12937.317827318126</v>
      </c>
      <c r="N240" s="109">
        <f t="shared" si="535"/>
        <v>9263.647301056415</v>
      </c>
      <c r="O240" s="109">
        <f t="shared" si="535"/>
        <v>746.13073262567229</v>
      </c>
      <c r="P240" s="109">
        <f t="shared" si="535"/>
        <v>421.58822307996383</v>
      </c>
      <c r="Q240" s="109">
        <f t="shared" si="535"/>
        <v>9263.647301056415</v>
      </c>
      <c r="R240" s="109">
        <f t="shared" si="536"/>
        <v>218.22188213229998</v>
      </c>
      <c r="S240" s="109">
        <f t="shared" si="536"/>
        <v>969.00631663080333</v>
      </c>
      <c r="T240" s="109">
        <f t="shared" si="536"/>
        <v>5363.9050808442244</v>
      </c>
      <c r="U240" s="109">
        <f t="shared" si="536"/>
        <v>9263.647301056415</v>
      </c>
      <c r="V240" s="109">
        <f t="shared" si="536"/>
        <v>45463.36733766667</v>
      </c>
      <c r="W240" s="109">
        <f t="shared" si="536"/>
        <v>40225.088895744877</v>
      </c>
      <c r="X240" s="109">
        <f t="shared" si="536"/>
        <v>9263.647301056415</v>
      </c>
      <c r="Y240" s="109">
        <f t="shared" si="536"/>
        <v>14608.228750212682</v>
      </c>
      <c r="Z240" s="109">
        <f t="shared" si="536"/>
        <v>26595.026633933201</v>
      </c>
      <c r="AA240" s="109">
        <f t="shared" si="536"/>
        <v>1217.9674050835076</v>
      </c>
      <c r="AB240" s="109">
        <f t="shared" si="537"/>
        <v>14412.527698127504</v>
      </c>
      <c r="AC240" s="109">
        <f t="shared" si="537"/>
        <v>34.99476403829815</v>
      </c>
      <c r="AD240" s="109">
        <f t="shared" si="537"/>
        <v>3799.9550978038747</v>
      </c>
      <c r="AE240" s="109">
        <f t="shared" si="537"/>
        <v>268.01649763103461</v>
      </c>
      <c r="AF240" s="109">
        <f t="shared" si="537"/>
        <v>16578.117286353503</v>
      </c>
      <c r="AG240" s="109">
        <f t="shared" si="537"/>
        <v>252.55952182630941</v>
      </c>
      <c r="AH240" s="109">
        <f t="shared" si="537"/>
        <v>1739.6197696631409</v>
      </c>
      <c r="AI240" s="109">
        <f t="shared" si="537"/>
        <v>9263.647301056415</v>
      </c>
      <c r="AJ240" s="109">
        <f t="shared" si="537"/>
        <v>16725.422556065485</v>
      </c>
      <c r="AK240" s="109">
        <f t="shared" si="537"/>
        <v>6738.3425154492406</v>
      </c>
      <c r="AL240" s="109">
        <f t="shared" si="538"/>
        <v>41728.387478709861</v>
      </c>
      <c r="AM240" s="109">
        <f t="shared" si="538"/>
        <v>190.10282214647495</v>
      </c>
      <c r="AN240" s="109">
        <f t="shared" si="538"/>
        <v>9846.2661005658538</v>
      </c>
      <c r="AO240" s="109">
        <f t="shared" si="538"/>
        <v>5234.3366376741533</v>
      </c>
      <c r="AP240" s="109">
        <f t="shared" si="538"/>
        <v>7869.9491637491401</v>
      </c>
      <c r="AQ240" s="109">
        <f t="shared" si="538"/>
        <v>12.432595174430737</v>
      </c>
      <c r="AR240" s="109">
        <f t="shared" si="538"/>
        <v>9263.647301056415</v>
      </c>
      <c r="AS240" s="109">
        <f t="shared" si="538"/>
        <v>3389.0494893176042</v>
      </c>
      <c r="AT240" s="109">
        <f t="shared" si="538"/>
        <v>2211.0808142981527</v>
      </c>
      <c r="AU240" s="109">
        <f t="shared" si="538"/>
        <v>4554.6431506213794</v>
      </c>
      <c r="AV240" s="109">
        <f t="shared" si="539"/>
        <v>302.64508200184304</v>
      </c>
      <c r="AW240" s="109">
        <f t="shared" si="539"/>
        <v>7306.376937840334</v>
      </c>
      <c r="AX240" s="109">
        <f t="shared" si="539"/>
        <v>658.02779684407835</v>
      </c>
      <c r="AY240" s="109">
        <f t="shared" si="539"/>
        <v>9846.2661005658538</v>
      </c>
      <c r="AZ240" s="109">
        <f t="shared" si="539"/>
        <v>215.70152227694214</v>
      </c>
      <c r="BA240" s="109">
        <f t="shared" si="539"/>
        <v>5008.326669363244</v>
      </c>
      <c r="BB240" s="109">
        <f t="shared" si="539"/>
        <v>5844.2571217724862</v>
      </c>
      <c r="BC240" s="109">
        <f t="shared" si="539"/>
        <v>11413.043211197082</v>
      </c>
      <c r="BD240" s="109">
        <f t="shared" si="539"/>
        <v>6373.0942272077964</v>
      </c>
      <c r="BE240" s="109">
        <f t="shared" si="539"/>
        <v>22604.931035373986</v>
      </c>
      <c r="BF240" s="109">
        <f t="shared" si="540"/>
        <v>9263.647301056415</v>
      </c>
      <c r="BG240" s="109">
        <f t="shared" si="540"/>
        <v>6582.0655150034154</v>
      </c>
      <c r="BH240" s="109">
        <f t="shared" si="540"/>
        <v>4566.9351168423682</v>
      </c>
      <c r="BI240" s="109">
        <f t="shared" si="540"/>
        <v>5573.5509916323772</v>
      </c>
      <c r="BJ240" s="109">
        <f t="shared" si="540"/>
        <v>21506.329916700495</v>
      </c>
      <c r="BK240" s="109">
        <f t="shared" si="540"/>
        <v>9263.647301056415</v>
      </c>
      <c r="BL240" s="109">
        <f t="shared" si="540"/>
        <v>29720.913418267824</v>
      </c>
      <c r="BM240" s="109">
        <f t="shared" si="540"/>
        <v>2660.7990776893812</v>
      </c>
      <c r="BN240" s="109">
        <f t="shared" si="540"/>
        <v>8046.0623707214008</v>
      </c>
      <c r="BO240" s="109">
        <f t="shared" si="540"/>
        <v>17862.98234518055</v>
      </c>
      <c r="BP240" s="109">
        <f t="shared" si="541"/>
        <v>9388.4781976816539</v>
      </c>
      <c r="BQ240" s="109">
        <f t="shared" si="541"/>
        <v>35924.851164311745</v>
      </c>
      <c r="BR240" s="109">
        <f t="shared" si="541"/>
        <v>450.67548413405711</v>
      </c>
      <c r="BS240" s="109">
        <f t="shared" si="541"/>
        <v>9846.2661005658538</v>
      </c>
      <c r="BT240" s="109">
        <f t="shared" si="541"/>
        <v>22224.513356887572</v>
      </c>
      <c r="BU240" s="109">
        <f t="shared" si="541"/>
        <v>6582.0655150034154</v>
      </c>
      <c r="BV240" s="109">
        <f t="shared" si="541"/>
        <v>657.60431805851613</v>
      </c>
      <c r="BW240" s="109">
        <f t="shared" si="541"/>
        <v>114.19467999754715</v>
      </c>
      <c r="BX240" s="109">
        <f t="shared" si="541"/>
        <v>5349.0946748107799</v>
      </c>
      <c r="BY240" s="109">
        <f t="shared" si="541"/>
        <v>657.60431805851613</v>
      </c>
      <c r="BZ240" s="109">
        <f t="shared" si="542"/>
        <v>307.94752756718611</v>
      </c>
      <c r="CA240" s="109">
        <f t="shared" si="542"/>
        <v>9846.2661005658538</v>
      </c>
      <c r="CB240" s="109">
        <f t="shared" si="542"/>
        <v>14139.953373581367</v>
      </c>
      <c r="CC240" s="109">
        <f t="shared" si="542"/>
        <v>4738.4210572075608</v>
      </c>
      <c r="CD240" s="109">
        <f t="shared" si="542"/>
        <v>3413.9041099915148</v>
      </c>
      <c r="CE240" s="109">
        <f t="shared" si="542"/>
        <v>4554.6431506213794</v>
      </c>
      <c r="CF240" s="109">
        <f t="shared" si="542"/>
        <v>4050.5051050949014</v>
      </c>
      <c r="CG240" s="109">
        <f t="shared" si="542"/>
        <v>5.0737887402654831</v>
      </c>
      <c r="CH240" s="109">
        <f t="shared" si="542"/>
        <v>9263.647301056415</v>
      </c>
      <c r="CI240" s="109">
        <f t="shared" si="542"/>
        <v>16725.422556065485</v>
      </c>
      <c r="CJ240" s="109">
        <f t="shared" si="543"/>
        <v>10523.27381201686</v>
      </c>
      <c r="CK240" s="109">
        <f t="shared" si="543"/>
        <v>15566.744958538071</v>
      </c>
      <c r="CL240" s="109">
        <f t="shared" si="543"/>
        <v>804.34709411195172</v>
      </c>
      <c r="CM240" s="109">
        <f t="shared" si="543"/>
        <v>33.230124057840456</v>
      </c>
      <c r="CN240" s="109">
        <f t="shared" si="543"/>
        <v>86482.032189434292</v>
      </c>
      <c r="CO240" s="109">
        <f t="shared" si="543"/>
        <v>16147.148463927942</v>
      </c>
      <c r="CP240" s="109">
        <f t="shared" si="543"/>
        <v>16725.422556065485</v>
      </c>
      <c r="CQ240" s="109">
        <f t="shared" si="543"/>
        <v>10750.462373875831</v>
      </c>
      <c r="CR240" s="109">
        <f t="shared" si="543"/>
        <v>79.845425954320433</v>
      </c>
      <c r="CS240" s="109">
        <f t="shared" si="543"/>
        <v>12874.149211884092</v>
      </c>
      <c r="CT240" s="109">
        <f t="shared" si="544"/>
        <v>1331.9151557303451</v>
      </c>
      <c r="CU240" s="109">
        <f t="shared" si="544"/>
        <v>9737.4119500955821</v>
      </c>
      <c r="CV240" s="109">
        <f t="shared" si="544"/>
        <v>11893.928405128994</v>
      </c>
      <c r="CW240" s="109">
        <f t="shared" si="544"/>
        <v>2456.2636243763809</v>
      </c>
      <c r="CX240" s="109">
        <f t="shared" si="544"/>
        <v>4554.6431506213794</v>
      </c>
      <c r="CY240" s="109">
        <f t="shared" si="544"/>
        <v>4698.7424234101345</v>
      </c>
      <c r="CZ240" s="109">
        <f t="shared" si="544"/>
        <v>1788.759772811678</v>
      </c>
      <c r="DA240" s="109">
        <f t="shared" si="544"/>
        <v>9263.647301056415</v>
      </c>
      <c r="DB240" s="109">
        <f t="shared" si="544"/>
        <v>5833.7997147627038</v>
      </c>
      <c r="DC240" s="109">
        <f t="shared" si="544"/>
        <v>143045.89813588312</v>
      </c>
      <c r="DD240" s="109">
        <f t="shared" si="545"/>
        <v>504.38212917103937</v>
      </c>
      <c r="DE240" s="109">
        <f t="shared" si="545"/>
        <v>1920.0708120802519</v>
      </c>
      <c r="DF240" s="109">
        <f t="shared" si="545"/>
        <v>16725.422556065485</v>
      </c>
      <c r="DG240" s="109">
        <f t="shared" si="545"/>
        <v>88708.022511065254</v>
      </c>
      <c r="DH240" s="109">
        <f t="shared" si="545"/>
        <v>46427.067287892387</v>
      </c>
      <c r="DI240" s="109">
        <f t="shared" si="545"/>
        <v>6582.0655150034154</v>
      </c>
      <c r="DJ240" s="109">
        <f t="shared" si="545"/>
        <v>45463.36733766667</v>
      </c>
      <c r="DK240" s="109">
        <f t="shared" si="545"/>
        <v>6919.9494788546554</v>
      </c>
      <c r="DL240" s="109">
        <f t="shared" si="545"/>
        <v>2491.2131394876624</v>
      </c>
      <c r="DM240" s="109">
        <f t="shared" si="545"/>
        <v>1279.3044649160395</v>
      </c>
      <c r="DN240" s="109">
        <f t="shared" si="546"/>
        <v>45463.36733766667</v>
      </c>
      <c r="DO240" s="109">
        <f t="shared" si="546"/>
        <v>44390.541072015731</v>
      </c>
      <c r="DP240" s="109">
        <f t="shared" si="546"/>
        <v>990.34563082582622</v>
      </c>
      <c r="DQ240" s="109">
        <f t="shared" si="546"/>
        <v>8395.7707133647782</v>
      </c>
      <c r="DR240" s="109">
        <f t="shared" si="546"/>
        <v>4554.6431506213794</v>
      </c>
      <c r="DS240" s="109">
        <f t="shared" si="546"/>
        <v>1995.4169298425404</v>
      </c>
      <c r="DT240" s="109">
        <f t="shared" si="546"/>
        <v>4554.6431506213794</v>
      </c>
      <c r="DU240" s="109">
        <f t="shared" si="546"/>
        <v>16725.422556065485</v>
      </c>
      <c r="DV240" s="109">
        <f t="shared" si="546"/>
        <v>8560.7942572641623</v>
      </c>
      <c r="DW240" s="109">
        <f t="shared" si="546"/>
        <v>55.088587309108</v>
      </c>
      <c r="DX240" s="109">
        <f t="shared" si="547"/>
        <v>5935.7417961292986</v>
      </c>
      <c r="DY240" s="109">
        <f t="shared" si="547"/>
        <v>28507.586526445033</v>
      </c>
      <c r="DZ240" s="109">
        <f t="shared" si="547"/>
        <v>3206.8801255866792</v>
      </c>
      <c r="EA240" s="109">
        <f t="shared" si="547"/>
        <v>45463.36733766667</v>
      </c>
      <c r="EB240" s="109">
        <f t="shared" si="547"/>
        <v>16725.422556065485</v>
      </c>
      <c r="EC240" s="109">
        <f t="shared" si="547"/>
        <v>11524.830338980995</v>
      </c>
      <c r="ED240" s="109">
        <f t="shared" si="547"/>
        <v>9846.2661005658538</v>
      </c>
      <c r="EE240" s="109">
        <f t="shared" si="547"/>
        <v>3191.655214772883</v>
      </c>
      <c r="EF240" s="109">
        <f t="shared" si="547"/>
        <v>16725.422556065485</v>
      </c>
      <c r="EG240" s="109">
        <f t="shared" si="547"/>
        <v>7727.9566734237196</v>
      </c>
      <c r="EH240" s="109">
        <f t="shared" si="548"/>
        <v>4554.6431506213794</v>
      </c>
      <c r="EI240" s="109">
        <f t="shared" si="548"/>
        <v>44.299237666722291</v>
      </c>
      <c r="EJ240" s="109">
        <f t="shared" si="548"/>
        <v>6582.0655150034154</v>
      </c>
      <c r="EK240" s="109">
        <f t="shared" si="548"/>
        <v>89348.371211585356</v>
      </c>
      <c r="EL240" s="109">
        <f t="shared" si="548"/>
        <v>444.17336414142335</v>
      </c>
      <c r="EM240" s="109">
        <f t="shared" si="548"/>
        <v>5747.5740344720698</v>
      </c>
      <c r="EN240" s="109">
        <f t="shared" si="548"/>
        <v>2447.3540202911354</v>
      </c>
      <c r="EO240" s="109">
        <f t="shared" si="548"/>
        <v>16725.422556065485</v>
      </c>
      <c r="EP240" s="109">
        <f t="shared" si="548"/>
        <v>16161.055058621856</v>
      </c>
      <c r="EQ240" s="109">
        <f t="shared" si="548"/>
        <v>1860.907515887814</v>
      </c>
      <c r="ER240" s="109">
        <f t="shared" si="549"/>
        <v>657.60431805851613</v>
      </c>
      <c r="ES240" s="109">
        <f t="shared" si="549"/>
        <v>297.19313126832952</v>
      </c>
      <c r="ET240" s="109">
        <f t="shared" si="549"/>
        <v>911.65027781684012</v>
      </c>
      <c r="EU240" s="109">
        <f t="shared" si="549"/>
        <v>24324.200155658807</v>
      </c>
      <c r="EV240" s="109">
        <f t="shared" si="549"/>
        <v>32421.010234762773</v>
      </c>
      <c r="EW240" s="109">
        <f t="shared" si="549"/>
        <v>354.54039772525124</v>
      </c>
      <c r="EX240" s="109">
        <f t="shared" si="549"/>
        <v>16725.422556065485</v>
      </c>
      <c r="EY240" s="109">
        <f t="shared" si="549"/>
        <v>166.71591704789265</v>
      </c>
      <c r="EZ240" s="109">
        <f t="shared" si="549"/>
        <v>18055.47103762937</v>
      </c>
      <c r="FA240" s="109">
        <f t="shared" si="549"/>
        <v>23850.513982462267</v>
      </c>
      <c r="FB240" s="109">
        <f t="shared" si="550"/>
        <v>16725.422556065485</v>
      </c>
      <c r="FC240" s="109">
        <f t="shared" si="550"/>
        <v>773.24493573282621</v>
      </c>
      <c r="FD240" s="109">
        <f t="shared" si="550"/>
        <v>1654.9146807133798</v>
      </c>
      <c r="FE240" s="109">
        <f t="shared" si="550"/>
        <v>734.35865697122745</v>
      </c>
      <c r="FF240" s="109">
        <f t="shared" si="550"/>
        <v>536.07166052147568</v>
      </c>
      <c r="FG240" s="109">
        <f t="shared" si="550"/>
        <v>5777.6235803899344</v>
      </c>
      <c r="FH240" s="109">
        <f t="shared" si="550"/>
        <v>4423.7568649480963</v>
      </c>
      <c r="FI240" s="109">
        <f t="shared" si="550"/>
        <v>9731.9733350892766</v>
      </c>
      <c r="FJ240" s="109">
        <f t="shared" si="550"/>
        <v>9263.647301056415</v>
      </c>
      <c r="FK240" s="109">
        <f t="shared" si="550"/>
        <v>45463.36733766667</v>
      </c>
      <c r="FL240" s="109">
        <f t="shared" si="551"/>
        <v>1925.2686578964197</v>
      </c>
      <c r="FM240" s="109">
        <f t="shared" si="551"/>
        <v>29.568932923886578</v>
      </c>
      <c r="FN240" s="109">
        <f t="shared" si="551"/>
        <v>899.30885991475111</v>
      </c>
      <c r="FO240" s="109">
        <f t="shared" si="551"/>
        <v>657.60431805851613</v>
      </c>
      <c r="FP240" s="109">
        <f t="shared" si="551"/>
        <v>4554.6431506213794</v>
      </c>
      <c r="FQ240" s="109">
        <f t="shared" si="551"/>
        <v>9846.2661005658538</v>
      </c>
      <c r="FR240" s="109">
        <f t="shared" si="551"/>
        <v>20267.480605324639</v>
      </c>
      <c r="FS240" s="109">
        <f t="shared" si="551"/>
        <v>10373.117628651216</v>
      </c>
      <c r="FT240" s="109">
        <f t="shared" si="551"/>
        <v>13001.051141615721</v>
      </c>
      <c r="FU240" s="109">
        <f t="shared" si="551"/>
        <v>9846.2661005658538</v>
      </c>
      <c r="FV240" s="109">
        <f t="shared" si="552"/>
        <v>22489.233083045398</v>
      </c>
      <c r="FW240" s="109">
        <f t="shared" si="552"/>
        <v>16725.422556065485</v>
      </c>
      <c r="FX240" s="109">
        <f t="shared" si="552"/>
        <v>9263.647301056415</v>
      </c>
      <c r="FY240" s="109">
        <f t="shared" si="552"/>
        <v>15030.402539512726</v>
      </c>
      <c r="FZ240" s="109">
        <f t="shared" si="552"/>
        <v>6515.6015965912375</v>
      </c>
      <c r="GA240" s="109">
        <f t="shared" si="552"/>
        <v>1457.3979407749189</v>
      </c>
      <c r="GB240" s="109">
        <f t="shared" si="552"/>
        <v>4978.2504404589445</v>
      </c>
      <c r="GC240" s="109">
        <f t="shared" si="552"/>
        <v>22961.162509239097</v>
      </c>
      <c r="GD240" s="109">
        <f t="shared" si="552"/>
        <v>9846.2661005658538</v>
      </c>
      <c r="GE240" s="109">
        <f t="shared" si="552"/>
        <v>5516.3472296777136</v>
      </c>
      <c r="GF240" s="109">
        <f t="shared" si="553"/>
        <v>45222.731570182259</v>
      </c>
      <c r="GG240" s="109">
        <f t="shared" si="553"/>
        <v>9263.647301056415</v>
      </c>
      <c r="GH240" s="109">
        <f t="shared" si="553"/>
        <v>9263.647301056415</v>
      </c>
      <c r="GI240" s="109">
        <f t="shared" si="553"/>
        <v>9263.647301056415</v>
      </c>
      <c r="GJ240" s="109">
        <f t="shared" si="553"/>
        <v>9263.647301056415</v>
      </c>
      <c r="GK240" s="109">
        <f t="shared" si="553"/>
        <v>1092.892557793921</v>
      </c>
      <c r="GL240" s="109">
        <f t="shared" si="553"/>
        <v>188.15390970699835</v>
      </c>
      <c r="GM240" s="109">
        <f t="shared" si="553"/>
        <v>115.05876524870627</v>
      </c>
      <c r="GN240" s="109">
        <f t="shared" si="553"/>
        <v>417.80849520362597</v>
      </c>
      <c r="GO240" s="109">
        <f t="shared" si="553"/>
        <v>48215.281807608873</v>
      </c>
      <c r="GP240" s="109">
        <f t="shared" si="554"/>
        <v>16725.422556065485</v>
      </c>
      <c r="GQ240" s="109">
        <f t="shared" si="554"/>
        <v>24730.226848098231</v>
      </c>
      <c r="GR240" s="109">
        <f t="shared" si="554"/>
        <v>110.72322332646863</v>
      </c>
      <c r="GS240" s="109">
        <f t="shared" si="554"/>
        <v>18900.47803092753</v>
      </c>
      <c r="GT240" s="109">
        <f t="shared" si="554"/>
        <v>16725.422556065485</v>
      </c>
      <c r="GU240" s="109">
        <f t="shared" si="554"/>
        <v>10083.103946213076</v>
      </c>
      <c r="GV240" s="109">
        <f t="shared" si="554"/>
        <v>657.60431805851613</v>
      </c>
      <c r="GW240" s="109">
        <f t="shared" si="554"/>
        <v>9263.647301056415</v>
      </c>
      <c r="GX240" s="109">
        <f t="shared" si="554"/>
        <v>4511.694532897739</v>
      </c>
      <c r="GY240" s="109">
        <f t="shared" si="554"/>
        <v>2605.3770959814688</v>
      </c>
      <c r="GZ240" s="109">
        <f t="shared" si="555"/>
        <v>8183.2040416388973</v>
      </c>
      <c r="HA240" s="109">
        <f t="shared" si="555"/>
        <v>9263.647301056415</v>
      </c>
      <c r="HB240" s="109">
        <f t="shared" si="555"/>
        <v>657.60431805851613</v>
      </c>
      <c r="HC240" s="109">
        <f t="shared" si="555"/>
        <v>706.70618403289313</v>
      </c>
      <c r="HD240" s="109">
        <f t="shared" si="555"/>
        <v>6012.2852879333122</v>
      </c>
      <c r="HE240" s="109">
        <f t="shared" si="555"/>
        <v>111373.30113130454</v>
      </c>
      <c r="HF240" s="109">
        <f t="shared" si="555"/>
        <v>7401.3159744323957</v>
      </c>
      <c r="HG240" s="109">
        <f t="shared" si="555"/>
        <v>87.477908200198229</v>
      </c>
      <c r="HH240" s="109">
        <f t="shared" si="555"/>
        <v>653.13109614845882</v>
      </c>
      <c r="HI240" s="109">
        <f t="shared" si="555"/>
        <v>4717.3253457704359</v>
      </c>
      <c r="HJ240" s="109">
        <f t="shared" si="556"/>
        <v>657.60431805851613</v>
      </c>
      <c r="HK240" s="109">
        <f t="shared" si="556"/>
        <v>9263.647301056415</v>
      </c>
      <c r="HL240" s="109">
        <f t="shared" si="556"/>
        <v>38762.553040165003</v>
      </c>
      <c r="HM240" s="109">
        <f t="shared" si="556"/>
        <v>9263.647301056415</v>
      </c>
      <c r="HN240" s="109">
        <f t="shared" si="556"/>
        <v>45463.36733766667</v>
      </c>
      <c r="HO240" s="109">
        <f t="shared" si="556"/>
        <v>148117.24395781494</v>
      </c>
      <c r="HP240" s="109">
        <f t="shared" si="556"/>
        <v>246.64391353511576</v>
      </c>
      <c r="HQ240" s="109">
        <f t="shared" si="556"/>
        <v>2365.3804500861393</v>
      </c>
      <c r="HR240" s="109"/>
      <c r="HS240" s="109"/>
      <c r="HT240" s="109"/>
      <c r="HU240" s="109"/>
      <c r="HV240" s="109"/>
      <c r="HW240" s="109"/>
      <c r="HX240" s="109"/>
      <c r="HY240" s="109"/>
      <c r="HZ240" s="109"/>
      <c r="IA240" s="109"/>
      <c r="IB240" s="109"/>
      <c r="IC240" s="109"/>
      <c r="ID240" s="109"/>
      <c r="IE240" s="109"/>
      <c r="IF240" s="109"/>
      <c r="IG240" s="109"/>
      <c r="IH240" s="109"/>
      <c r="II240" s="109"/>
      <c r="IJ240" s="109"/>
      <c r="IK240" s="109"/>
      <c r="IL240" s="109"/>
      <c r="IM240" s="109"/>
      <c r="IN240" s="109"/>
      <c r="IO240" s="109"/>
      <c r="IP240" s="109"/>
      <c r="IQ240" s="109"/>
      <c r="IR240" s="109"/>
      <c r="IS240" s="109"/>
      <c r="IT240" s="109"/>
      <c r="IU240" s="109"/>
      <c r="IV240" s="109"/>
      <c r="IW240" s="109"/>
      <c r="IX240" s="109"/>
      <c r="IY240" s="109"/>
      <c r="IZ240" s="109"/>
      <c r="JA240" s="109"/>
      <c r="JB240" s="109"/>
      <c r="JC240" s="109"/>
      <c r="JD240" s="109"/>
      <c r="JE240" s="109"/>
      <c r="JF240" s="109"/>
      <c r="JG240" s="109"/>
      <c r="JH240" s="109"/>
      <c r="JI240" s="109"/>
      <c r="JJ240" s="109"/>
      <c r="JK240" s="109"/>
      <c r="JL240" s="109"/>
      <c r="JM240" s="109"/>
      <c r="JN240" s="109"/>
      <c r="JO240" s="109"/>
      <c r="JP240" s="109" t="str">
        <f t="shared" si="490"/>
        <v>Water Pollution_Benzidine_Freshwater_Health_N/A for WP Interim Methodology</v>
      </c>
    </row>
    <row r="241" spans="2:276">
      <c r="B241" s="111" t="s">
        <v>9</v>
      </c>
      <c r="C241" s="114" t="s">
        <v>441</v>
      </c>
      <c r="D241" s="112" t="s">
        <v>396</v>
      </c>
      <c r="E241" s="112" t="s">
        <v>395</v>
      </c>
      <c r="F241" s="112" t="s">
        <v>390</v>
      </c>
      <c r="G241" s="112" t="s">
        <v>391</v>
      </c>
      <c r="H241" s="109">
        <f t="shared" ref="H241:Q250" si="557">INDEX(WP_Health_data,MATCH($JP241,WP_Health_Reference,0),MATCH(H$6,WP_Health_countries,0))</f>
        <v>5.6742064500551179E-2</v>
      </c>
      <c r="I241" s="109">
        <f t="shared" si="557"/>
        <v>8.9434622153916052E-2</v>
      </c>
      <c r="J241" s="109">
        <f t="shared" si="557"/>
        <v>0.42903583040058585</v>
      </c>
      <c r="K241" s="109">
        <f t="shared" si="557"/>
        <v>6.4121021080267626E-2</v>
      </c>
      <c r="L241" s="109">
        <f t="shared" si="557"/>
        <v>1.0567683965419343</v>
      </c>
      <c r="M241" s="109">
        <f t="shared" si="557"/>
        <v>0.46435978412480716</v>
      </c>
      <c r="N241" s="109">
        <f t="shared" si="557"/>
        <v>0.26812209031019457</v>
      </c>
      <c r="O241" s="109">
        <f t="shared" si="557"/>
        <v>0.31387626555739662</v>
      </c>
      <c r="P241" s="109">
        <f t="shared" si="557"/>
        <v>0.13737044020283071</v>
      </c>
      <c r="Q241" s="109">
        <f t="shared" si="557"/>
        <v>0.26812209031019457</v>
      </c>
      <c r="R241" s="109">
        <f t="shared" ref="R241:AA250" si="558">INDEX(WP_Health_data,MATCH($JP241,WP_Health_Reference,0),MATCH(R$6,WP_Health_countries,0))</f>
        <v>8.4678873816192698E-2</v>
      </c>
      <c r="S241" s="109">
        <f t="shared" si="558"/>
        <v>2.8792870883014974</v>
      </c>
      <c r="T241" s="109">
        <f t="shared" si="558"/>
        <v>6.3981693057084496E-2</v>
      </c>
      <c r="U241" s="109">
        <f t="shared" si="558"/>
        <v>0.26812209031019457</v>
      </c>
      <c r="V241" s="109">
        <f t="shared" si="558"/>
        <v>0.51759054196909382</v>
      </c>
      <c r="W241" s="109">
        <f t="shared" si="558"/>
        <v>1.7853365774072427</v>
      </c>
      <c r="X241" s="109">
        <f t="shared" si="558"/>
        <v>0.26812209031019457</v>
      </c>
      <c r="Y241" s="109">
        <f t="shared" si="558"/>
        <v>0.18650271452320899</v>
      </c>
      <c r="Z241" s="109">
        <f t="shared" si="558"/>
        <v>3.1784447509185179</v>
      </c>
      <c r="AA241" s="109">
        <f t="shared" si="558"/>
        <v>6.9840574159226482E-2</v>
      </c>
      <c r="AB241" s="109">
        <f t="shared" ref="AB241:AK250" si="559">INDEX(WP_Health_data,MATCH($JP241,WP_Health_Reference,0),MATCH(AB$6,WP_Health_countries,0))</f>
        <v>1.3422892535882056</v>
      </c>
      <c r="AC241" s="109">
        <f t="shared" si="559"/>
        <v>0.28369678331151232</v>
      </c>
      <c r="AD241" s="109">
        <f t="shared" si="559"/>
        <v>3.9055068182908791E-2</v>
      </c>
      <c r="AE241" s="109">
        <f t="shared" si="559"/>
        <v>0.56875364449162857</v>
      </c>
      <c r="AF241" s="109">
        <f t="shared" si="559"/>
        <v>0.24416081030686815</v>
      </c>
      <c r="AG241" s="109">
        <f t="shared" si="559"/>
        <v>2.3286453175415054</v>
      </c>
      <c r="AH241" s="109">
        <f t="shared" si="559"/>
        <v>0.39478547993094859</v>
      </c>
      <c r="AI241" s="109">
        <f t="shared" si="559"/>
        <v>0.26812209031019457</v>
      </c>
      <c r="AJ241" s="109">
        <f t="shared" si="559"/>
        <v>1.2784530415613296</v>
      </c>
      <c r="AK241" s="109">
        <f t="shared" si="559"/>
        <v>0.167485911251503</v>
      </c>
      <c r="AL241" s="109">
        <f t="shared" ref="AL241:AU250" si="560">INDEX(WP_Health_data,MATCH($JP241,WP_Health_Reference,0),MATCH(AL$6,WP_Health_countries,0))</f>
        <v>1.1534304187042157</v>
      </c>
      <c r="AM241" s="109">
        <f t="shared" si="560"/>
        <v>0.91822980970417889</v>
      </c>
      <c r="AN241" s="109">
        <f t="shared" si="560"/>
        <v>0.89485094382755848</v>
      </c>
      <c r="AO241" s="109">
        <f t="shared" si="560"/>
        <v>0.25265937871775684</v>
      </c>
      <c r="AP241" s="109">
        <f t="shared" si="560"/>
        <v>1.2841713215962633</v>
      </c>
      <c r="AQ241" s="109">
        <f t="shared" si="560"/>
        <v>0.1511384048829246</v>
      </c>
      <c r="AR241" s="109">
        <f t="shared" si="560"/>
        <v>0.26812209031019457</v>
      </c>
      <c r="AS241" s="109">
        <f t="shared" si="560"/>
        <v>0.10999393504871914</v>
      </c>
      <c r="AT241" s="109">
        <f t="shared" si="560"/>
        <v>0.3438436735744233</v>
      </c>
      <c r="AU241" s="109">
        <f t="shared" si="560"/>
        <v>1.0567683965419343</v>
      </c>
      <c r="AV241" s="109">
        <f t="shared" ref="AV241:BE250" si="561">INDEX(WP_Health_data,MATCH($JP241,WP_Health_Reference,0),MATCH(AV$6,WP_Health_countries,0))</f>
        <v>0.22031675741678203</v>
      </c>
      <c r="AW241" s="109">
        <f t="shared" si="561"/>
        <v>3.812836869032314</v>
      </c>
      <c r="AX241" s="109">
        <f t="shared" si="561"/>
        <v>0.18691888862634759</v>
      </c>
      <c r="AY241" s="109">
        <f t="shared" si="561"/>
        <v>0.89485094382755848</v>
      </c>
      <c r="AZ241" s="109">
        <f t="shared" si="561"/>
        <v>2.8517108494633527</v>
      </c>
      <c r="BA241" s="109">
        <f t="shared" si="561"/>
        <v>1.9137049599783869</v>
      </c>
      <c r="BB241" s="109">
        <f t="shared" si="561"/>
        <v>9.8780723883169955E-2</v>
      </c>
      <c r="BC241" s="109">
        <f t="shared" si="561"/>
        <v>1.5181825419431183</v>
      </c>
      <c r="BD241" s="109">
        <f t="shared" si="561"/>
        <v>6.596642917626247E-2</v>
      </c>
      <c r="BE241" s="109">
        <f t="shared" si="561"/>
        <v>0.15257887049677515</v>
      </c>
      <c r="BF241" s="109">
        <f t="shared" ref="BF241:BO250" si="562">INDEX(WP_Health_data,MATCH($JP241,WP_Health_Reference,0),MATCH(BF$6,WP_Health_countries,0))</f>
        <v>0.26812209031019457</v>
      </c>
      <c r="BG241" s="109">
        <f t="shared" si="562"/>
        <v>0.56536899902729132</v>
      </c>
      <c r="BH241" s="109">
        <f t="shared" si="562"/>
        <v>3.1166322381376199</v>
      </c>
      <c r="BI241" s="109">
        <f t="shared" si="562"/>
        <v>0.31661071569860755</v>
      </c>
      <c r="BJ241" s="109">
        <f t="shared" si="562"/>
        <v>0.11834431104471854</v>
      </c>
      <c r="BK241" s="109">
        <f t="shared" si="562"/>
        <v>0.26812209031019457</v>
      </c>
      <c r="BL241" s="109">
        <f t="shared" si="562"/>
        <v>0.43780323764697449</v>
      </c>
      <c r="BM241" s="109">
        <f t="shared" si="562"/>
        <v>0.19947745976099748</v>
      </c>
      <c r="BN241" s="109">
        <f t="shared" si="562"/>
        <v>0.73315222900458343</v>
      </c>
      <c r="BO241" s="109">
        <f t="shared" si="562"/>
        <v>0.19502010350338855</v>
      </c>
      <c r="BP241" s="109">
        <f t="shared" ref="BP241:BY250" si="563">INDEX(WP_Health_data,MATCH($JP241,WP_Health_Reference,0),MATCH(BP$6,WP_Health_countries,0))</f>
        <v>0.75120274177267954</v>
      </c>
      <c r="BQ241" s="109">
        <f t="shared" si="563"/>
        <v>4.9431913350064832E-2</v>
      </c>
      <c r="BR241" s="109">
        <f t="shared" si="563"/>
        <v>0.10276958192257978</v>
      </c>
      <c r="BS241" s="109">
        <f t="shared" si="563"/>
        <v>0.89485094382755848</v>
      </c>
      <c r="BT241" s="109">
        <f t="shared" si="563"/>
        <v>5.7661599651630535E-2</v>
      </c>
      <c r="BU241" s="109">
        <f t="shared" si="563"/>
        <v>0.56536899902729132</v>
      </c>
      <c r="BV241" s="109">
        <f t="shared" si="563"/>
        <v>6.4121021080267626E-2</v>
      </c>
      <c r="BW241" s="109">
        <f t="shared" si="563"/>
        <v>0.40901996482060959</v>
      </c>
      <c r="BX241" s="109">
        <f t="shared" si="563"/>
        <v>1.0146532333953957</v>
      </c>
      <c r="BY241" s="109">
        <f t="shared" si="563"/>
        <v>6.4121021080267626E-2</v>
      </c>
      <c r="BZ241" s="109">
        <f t="shared" ref="BZ241:CI250" si="564">INDEX(WP_Health_data,MATCH($JP241,WP_Health_Reference,0),MATCH(BZ$6,WP_Health_countries,0))</f>
        <v>0.36646800010585207</v>
      </c>
      <c r="CA241" s="109">
        <f t="shared" si="564"/>
        <v>0.89485094382755848</v>
      </c>
      <c r="CB241" s="109">
        <f t="shared" si="564"/>
        <v>0.11256462216531404</v>
      </c>
      <c r="CC241" s="109">
        <f t="shared" si="564"/>
        <v>0.96647472761098596</v>
      </c>
      <c r="CD241" s="109">
        <f t="shared" si="564"/>
        <v>2.8245054148822617</v>
      </c>
      <c r="CE241" s="109">
        <f t="shared" si="564"/>
        <v>1.0567683965419343</v>
      </c>
      <c r="CF241" s="109">
        <f t="shared" si="564"/>
        <v>0.23203576811438251</v>
      </c>
      <c r="CG241" s="109">
        <f t="shared" si="564"/>
        <v>2.8271866410441885E-2</v>
      </c>
      <c r="CH241" s="109">
        <f t="shared" si="564"/>
        <v>0.26812209031019457</v>
      </c>
      <c r="CI241" s="109">
        <f t="shared" si="564"/>
        <v>1.2784530415613296</v>
      </c>
      <c r="CJ241" s="109">
        <f t="shared" ref="CJ241:CS250" si="565">INDEX(WP_Health_data,MATCH($JP241,WP_Health_Reference,0),MATCH(CJ$6,WP_Health_countries,0))</f>
        <v>0.1374198959333178</v>
      </c>
      <c r="CK241" s="109">
        <f t="shared" si="565"/>
        <v>2.0832463143936657</v>
      </c>
      <c r="CL241" s="109">
        <f t="shared" si="565"/>
        <v>0.1080421350224177</v>
      </c>
      <c r="CM241" s="109">
        <f t="shared" si="565"/>
        <v>0.36052218077694953</v>
      </c>
      <c r="CN241" s="109">
        <f t="shared" si="565"/>
        <v>0.10872421832557934</v>
      </c>
      <c r="CO241" s="109">
        <f t="shared" si="565"/>
        <v>0.18865131340205377</v>
      </c>
      <c r="CP241" s="109">
        <f t="shared" si="565"/>
        <v>1.2784530415613296</v>
      </c>
      <c r="CQ241" s="109">
        <f t="shared" si="565"/>
        <v>0.63820100653941347</v>
      </c>
      <c r="CR241" s="109">
        <f t="shared" si="565"/>
        <v>5.1026820216798788E-2</v>
      </c>
      <c r="CS241" s="109">
        <f t="shared" si="565"/>
        <v>1.1346130052214431</v>
      </c>
      <c r="CT241" s="109">
        <f t="shared" ref="CT241:DC250" si="566">INDEX(WP_Health_data,MATCH($JP241,WP_Health_Reference,0),MATCH(CT$6,WP_Health_countries,0))</f>
        <v>0.24208443305646996</v>
      </c>
      <c r="CU241" s="109">
        <f t="shared" si="566"/>
        <v>0.26152836213284553</v>
      </c>
      <c r="CV241" s="109">
        <f t="shared" si="566"/>
        <v>0.36236452305554756</v>
      </c>
      <c r="CW241" s="109">
        <f t="shared" si="566"/>
        <v>0.16631384550649883</v>
      </c>
      <c r="CX241" s="109">
        <f t="shared" si="566"/>
        <v>1.0567683965419343</v>
      </c>
      <c r="CY241" s="109">
        <f t="shared" si="566"/>
        <v>1.6383491236152901</v>
      </c>
      <c r="CZ241" s="109">
        <f t="shared" si="566"/>
        <v>0.43477550937400722</v>
      </c>
      <c r="DA241" s="109">
        <f t="shared" si="566"/>
        <v>0.26812209031019457</v>
      </c>
      <c r="DB241" s="109">
        <f t="shared" si="566"/>
        <v>0.83218431565678885</v>
      </c>
      <c r="DC241" s="109">
        <f t="shared" si="566"/>
        <v>1.2920962668989755</v>
      </c>
      <c r="DD241" s="109">
        <f t="shared" ref="DD241:DM250" si="567">INDEX(WP_Health_data,MATCH($JP241,WP_Health_Reference,0),MATCH(DD$6,WP_Health_countries,0))</f>
        <v>6.1244460588866102E-2</v>
      </c>
      <c r="DE241" s="109">
        <f t="shared" si="567"/>
        <v>0.17453598611659563</v>
      </c>
      <c r="DF241" s="109">
        <f t="shared" si="567"/>
        <v>1.2784530415613296</v>
      </c>
      <c r="DG241" s="109">
        <f t="shared" si="567"/>
        <v>0.51162878599714556</v>
      </c>
      <c r="DH241" s="109">
        <f t="shared" si="567"/>
        <v>4.927625798971512</v>
      </c>
      <c r="DI241" s="109">
        <f t="shared" si="567"/>
        <v>0.56536899902729132</v>
      </c>
      <c r="DJ241" s="109">
        <f t="shared" si="567"/>
        <v>0.51759054196909382</v>
      </c>
      <c r="DK241" s="109">
        <f t="shared" si="567"/>
        <v>0.40049475420745989</v>
      </c>
      <c r="DL241" s="109">
        <f t="shared" si="567"/>
        <v>0.78481878118546577</v>
      </c>
      <c r="DM241" s="109">
        <f t="shared" si="567"/>
        <v>0.15360986170255181</v>
      </c>
      <c r="DN241" s="109">
        <f t="shared" ref="DN241:DW250" si="568">INDEX(WP_Health_data,MATCH($JP241,WP_Health_Reference,0),MATCH(DN$6,WP_Health_countries,0))</f>
        <v>0.51759054196909382</v>
      </c>
      <c r="DO241" s="109">
        <f t="shared" si="568"/>
        <v>4.8072273466821205E-2</v>
      </c>
      <c r="DP241" s="109">
        <f t="shared" si="568"/>
        <v>0.13999677546798966</v>
      </c>
      <c r="DQ241" s="109">
        <f t="shared" si="568"/>
        <v>0.12117614140003184</v>
      </c>
      <c r="DR241" s="109">
        <f t="shared" si="568"/>
        <v>1.0567683965419343</v>
      </c>
      <c r="DS241" s="109">
        <f t="shared" si="568"/>
        <v>1.2020279484901812</v>
      </c>
      <c r="DT241" s="109">
        <f t="shared" si="568"/>
        <v>1.0567683965419343</v>
      </c>
      <c r="DU241" s="109">
        <f t="shared" si="568"/>
        <v>1.2784530415613296</v>
      </c>
      <c r="DV241" s="109">
        <f t="shared" si="568"/>
        <v>0.13062393787269685</v>
      </c>
      <c r="DW241" s="109">
        <f t="shared" si="568"/>
        <v>0.22592526336268928</v>
      </c>
      <c r="DX241" s="109">
        <f t="shared" ref="DX241:EG250" si="569">INDEX(WP_Health_data,MATCH($JP241,WP_Health_Reference,0),MATCH(DX$6,WP_Health_countries,0))</f>
        <v>2.4617778287486463</v>
      </c>
      <c r="DY241" s="109">
        <f t="shared" si="569"/>
        <v>0.70079783888248126</v>
      </c>
      <c r="DZ241" s="109">
        <f t="shared" si="569"/>
        <v>7.0220035460733854E-2</v>
      </c>
      <c r="EA241" s="109">
        <f t="shared" si="569"/>
        <v>0.51759054196909382</v>
      </c>
      <c r="EB241" s="109">
        <f t="shared" si="569"/>
        <v>1.2784530415613296</v>
      </c>
      <c r="EC241" s="109">
        <f t="shared" si="569"/>
        <v>0.32734429995777664</v>
      </c>
      <c r="ED241" s="109">
        <f t="shared" si="569"/>
        <v>0.89485094382755848</v>
      </c>
      <c r="EE241" s="109">
        <f t="shared" si="569"/>
        <v>0.37365163097196125</v>
      </c>
      <c r="EF241" s="109">
        <f t="shared" si="569"/>
        <v>1.2784530415613296</v>
      </c>
      <c r="EG241" s="109">
        <f t="shared" si="569"/>
        <v>0.29092100087144329</v>
      </c>
      <c r="EH241" s="109">
        <f t="shared" ref="EH241:EQ250" si="570">INDEX(WP_Health_data,MATCH($JP241,WP_Health_Reference,0),MATCH(EH$6,WP_Health_countries,0))</f>
        <v>1.0567683965419343</v>
      </c>
      <c r="EI241" s="109">
        <f t="shared" si="570"/>
        <v>7.1114296722922951E-2</v>
      </c>
      <c r="EJ241" s="109">
        <f t="shared" si="570"/>
        <v>0.56536899902729132</v>
      </c>
      <c r="EK241" s="109">
        <f t="shared" si="570"/>
        <v>0.47796873059247613</v>
      </c>
      <c r="EL241" s="109">
        <f t="shared" si="570"/>
        <v>0.10625520647331635</v>
      </c>
      <c r="EM241" s="109">
        <f t="shared" si="570"/>
        <v>1.145844896028277</v>
      </c>
      <c r="EN241" s="109">
        <f t="shared" si="570"/>
        <v>0.10839081406825959</v>
      </c>
      <c r="EO241" s="109">
        <f t="shared" si="570"/>
        <v>1.2784530415613296</v>
      </c>
      <c r="EP241" s="109">
        <f t="shared" si="570"/>
        <v>9.3928203878263353E-2</v>
      </c>
      <c r="EQ241" s="109">
        <f t="shared" si="570"/>
        <v>1.4068106951118029</v>
      </c>
      <c r="ER241" s="109">
        <f t="shared" ref="ER241:FA250" si="571">INDEX(WP_Health_data,MATCH($JP241,WP_Health_Reference,0),MATCH(ER$6,WP_Health_countries,0))</f>
        <v>6.4121021080267626E-2</v>
      </c>
      <c r="ES241" s="109">
        <f t="shared" si="571"/>
        <v>5.8176484961339571E-2</v>
      </c>
      <c r="ET241" s="109">
        <f t="shared" si="571"/>
        <v>8.0427405757742862E-2</v>
      </c>
      <c r="EU241" s="109">
        <f t="shared" si="571"/>
        <v>0.6182347189957339</v>
      </c>
      <c r="EV241" s="109">
        <f t="shared" si="571"/>
        <v>2.1880501842772211</v>
      </c>
      <c r="EW241" s="109">
        <f t="shared" si="571"/>
        <v>2.4242385793364369</v>
      </c>
      <c r="EX241" s="109">
        <f t="shared" si="571"/>
        <v>1.2784530415613296</v>
      </c>
      <c r="EY241" s="109">
        <f t="shared" si="571"/>
        <v>0.21787769675766666</v>
      </c>
      <c r="EZ241" s="109">
        <f t="shared" si="571"/>
        <v>0.1124017585959944</v>
      </c>
      <c r="FA241" s="109">
        <f t="shared" si="571"/>
        <v>0.72199753146931889</v>
      </c>
      <c r="FB241" s="109">
        <f t="shared" ref="FB241:FK250" si="572">INDEX(WP_Health_data,MATCH($JP241,WP_Health_Reference,0),MATCH(FB$6,WP_Health_countries,0))</f>
        <v>1.2784530415613296</v>
      </c>
      <c r="FC241" s="109">
        <f t="shared" si="572"/>
        <v>0.1246616584399543</v>
      </c>
      <c r="FD241" s="109">
        <f t="shared" si="572"/>
        <v>0.10652900632257871</v>
      </c>
      <c r="FE241" s="109">
        <f t="shared" si="572"/>
        <v>0.34390328291477712</v>
      </c>
      <c r="FF241" s="109">
        <f t="shared" si="572"/>
        <v>1.0485886456372269</v>
      </c>
      <c r="FG241" s="109">
        <f t="shared" si="572"/>
        <v>0.29749011490455413</v>
      </c>
      <c r="FH241" s="109">
        <f t="shared" si="572"/>
        <v>1.8654715417901091</v>
      </c>
      <c r="FI241" s="109">
        <f t="shared" si="572"/>
        <v>0.97782951438812682</v>
      </c>
      <c r="FJ241" s="109">
        <f t="shared" si="572"/>
        <v>0.26812209031019457</v>
      </c>
      <c r="FK241" s="109">
        <f t="shared" si="572"/>
        <v>0.51759054196909382</v>
      </c>
      <c r="FL241" s="109">
        <f t="shared" ref="FL241:FU250" si="573">INDEX(WP_Health_data,MATCH($JP241,WP_Health_Reference,0),MATCH(FL$6,WP_Health_countries,0))</f>
        <v>0.22895832248235126</v>
      </c>
      <c r="FM241" s="109">
        <f t="shared" si="573"/>
        <v>0.26354377298145482</v>
      </c>
      <c r="FN241" s="109">
        <f t="shared" si="573"/>
        <v>0.34727698454333333</v>
      </c>
      <c r="FO241" s="109">
        <f t="shared" si="573"/>
        <v>6.4121021080267626E-2</v>
      </c>
      <c r="FP241" s="109">
        <f t="shared" si="573"/>
        <v>1.0567683965419343</v>
      </c>
      <c r="FQ241" s="109">
        <f t="shared" si="573"/>
        <v>0.89485094382755848</v>
      </c>
      <c r="FR241" s="109">
        <f t="shared" si="573"/>
        <v>0.38583058005354015</v>
      </c>
      <c r="FS241" s="109">
        <f t="shared" si="573"/>
        <v>2.6341363726473275</v>
      </c>
      <c r="FT241" s="109">
        <f t="shared" si="573"/>
        <v>0.24105791259085924</v>
      </c>
      <c r="FU241" s="109">
        <f t="shared" si="573"/>
        <v>0.89485094382755848</v>
      </c>
      <c r="FV241" s="109">
        <f t="shared" ref="FV241:GE250" si="574">INDEX(WP_Health_data,MATCH($JP241,WP_Health_Reference,0),MATCH(FV$6,WP_Health_countries,0))</f>
        <v>0.64118150819160857</v>
      </c>
      <c r="FW241" s="109">
        <f t="shared" si="574"/>
        <v>1.2784530415613296</v>
      </c>
      <c r="FX241" s="109">
        <f t="shared" si="574"/>
        <v>0.26812209031019457</v>
      </c>
      <c r="FY241" s="109">
        <f t="shared" si="574"/>
        <v>2.5099335328537795</v>
      </c>
      <c r="FZ241" s="109">
        <f t="shared" si="574"/>
        <v>0.65496570614121286</v>
      </c>
      <c r="GA241" s="109">
        <f t="shared" si="574"/>
        <v>4.9507704463270588E-2</v>
      </c>
      <c r="GB241" s="109">
        <f t="shared" si="574"/>
        <v>9.1448230253653159E-2</v>
      </c>
      <c r="GC241" s="109">
        <f t="shared" si="574"/>
        <v>0.52964126475307627</v>
      </c>
      <c r="GD241" s="109">
        <f t="shared" si="574"/>
        <v>0.89485094382755848</v>
      </c>
      <c r="GE241" s="109">
        <f t="shared" si="574"/>
        <v>0.99147404784304949</v>
      </c>
      <c r="GF241" s="109">
        <f t="shared" ref="GF241:GO250" si="575">INDEX(WP_Health_data,MATCH($JP241,WP_Health_Reference,0),MATCH(GF$6,WP_Health_countries,0))</f>
        <v>1.073912421517641</v>
      </c>
      <c r="GG241" s="109">
        <f t="shared" si="575"/>
        <v>0.26812209031019457</v>
      </c>
      <c r="GH241" s="109">
        <f t="shared" si="575"/>
        <v>0.26812209031019457</v>
      </c>
      <c r="GI241" s="109">
        <f t="shared" si="575"/>
        <v>0.26812209031019457</v>
      </c>
      <c r="GJ241" s="109">
        <f t="shared" si="575"/>
        <v>0.26812209031019457</v>
      </c>
      <c r="GK241" s="109">
        <f t="shared" si="575"/>
        <v>9.4371569105550501E-2</v>
      </c>
      <c r="GL241" s="109">
        <f t="shared" si="575"/>
        <v>0.14090425142987065</v>
      </c>
      <c r="GM241" s="109">
        <f t="shared" si="575"/>
        <v>0.26764703821138192</v>
      </c>
      <c r="GN241" s="109">
        <f t="shared" si="575"/>
        <v>3.2793348272996186</v>
      </c>
      <c r="GO241" s="109">
        <f t="shared" si="575"/>
        <v>0.25613908189051032</v>
      </c>
      <c r="GP241" s="109">
        <f t="shared" ref="GP241:GY250" si="576">INDEX(WP_Health_data,MATCH($JP241,WP_Health_Reference,0),MATCH(GP$6,WP_Health_countries,0))</f>
        <v>1.2784530415613296</v>
      </c>
      <c r="GQ241" s="109">
        <f t="shared" si="576"/>
        <v>0.2399180545024521</v>
      </c>
      <c r="GR241" s="109">
        <f t="shared" si="576"/>
        <v>0.26897526143241463</v>
      </c>
      <c r="GS241" s="109">
        <f t="shared" si="576"/>
        <v>1.5084074822535476</v>
      </c>
      <c r="GT241" s="109">
        <f t="shared" si="576"/>
        <v>1.2784530415613296</v>
      </c>
      <c r="GU241" s="109">
        <f t="shared" si="576"/>
        <v>4.8716939051588026</v>
      </c>
      <c r="GV241" s="109">
        <f t="shared" si="576"/>
        <v>6.4121021080267626E-2</v>
      </c>
      <c r="GW241" s="109">
        <f t="shared" si="576"/>
        <v>0.26812209031019457</v>
      </c>
      <c r="GX241" s="109">
        <f t="shared" si="576"/>
        <v>0.3218635717953342</v>
      </c>
      <c r="GY241" s="109">
        <f t="shared" si="576"/>
        <v>0.24174662085046114</v>
      </c>
      <c r="GZ241" s="109">
        <f t="shared" ref="GZ241:HI250" si="577">INDEX(WP_Health_data,MATCH($JP241,WP_Health_Reference,0),MATCH(GZ$6,WP_Health_countries,0))</f>
        <v>4.9139897287797107E-2</v>
      </c>
      <c r="HA241" s="109">
        <f t="shared" si="577"/>
        <v>0.26812209031019457</v>
      </c>
      <c r="HB241" s="109">
        <f t="shared" si="577"/>
        <v>6.4121021080267626E-2</v>
      </c>
      <c r="HC241" s="109">
        <f t="shared" si="577"/>
        <v>9.5512946355122322E-2</v>
      </c>
      <c r="HD241" s="109">
        <f t="shared" si="577"/>
        <v>0.31940866083716124</v>
      </c>
      <c r="HE241" s="109">
        <f t="shared" si="577"/>
        <v>0.7761959394489879</v>
      </c>
      <c r="HF241" s="109">
        <f t="shared" si="577"/>
        <v>0.35071386921638154</v>
      </c>
      <c r="HG241" s="109">
        <f t="shared" si="577"/>
        <v>0.67168007864117041</v>
      </c>
      <c r="HH241" s="109">
        <f t="shared" si="577"/>
        <v>0.15307949776121105</v>
      </c>
      <c r="HI241" s="109">
        <f t="shared" si="577"/>
        <v>9.19145067258927E-2</v>
      </c>
      <c r="HJ241" s="109">
        <f t="shared" ref="HJ241:HQ250" si="578">INDEX(WP_Health_data,MATCH($JP241,WP_Health_Reference,0),MATCH(HJ$6,WP_Health_countries,0))</f>
        <v>6.4121021080267626E-2</v>
      </c>
      <c r="HK241" s="109">
        <f t="shared" si="578"/>
        <v>0.26812209031019457</v>
      </c>
      <c r="HL241" s="109">
        <f t="shared" si="578"/>
        <v>0.94334059426063155</v>
      </c>
      <c r="HM241" s="109">
        <f t="shared" si="578"/>
        <v>0.26812209031019457</v>
      </c>
      <c r="HN241" s="109">
        <f t="shared" si="578"/>
        <v>0.51759054196909382</v>
      </c>
      <c r="HO241" s="109">
        <f t="shared" si="578"/>
        <v>0.47741167960698805</v>
      </c>
      <c r="HP241" s="109">
        <f t="shared" si="578"/>
        <v>0.21207305201914492</v>
      </c>
      <c r="HQ241" s="109">
        <f t="shared" si="578"/>
        <v>1.4009571786767228</v>
      </c>
      <c r="HR241" s="109"/>
      <c r="HS241" s="109"/>
      <c r="HT241" s="109"/>
      <c r="HU241" s="109"/>
      <c r="HV241" s="109"/>
      <c r="HW241" s="109"/>
      <c r="HX241" s="109"/>
      <c r="HY241" s="109"/>
      <c r="HZ241" s="109"/>
      <c r="IA241" s="109"/>
      <c r="IB241" s="109"/>
      <c r="IC241" s="109"/>
      <c r="ID241" s="109"/>
      <c r="IE241" s="109"/>
      <c r="IF241" s="109"/>
      <c r="IG241" s="109"/>
      <c r="IH241" s="109"/>
      <c r="II241" s="109"/>
      <c r="IJ241" s="109"/>
      <c r="IK241" s="109"/>
      <c r="IL241" s="109"/>
      <c r="IM241" s="109"/>
      <c r="IN241" s="109"/>
      <c r="IO241" s="109"/>
      <c r="IP241" s="109"/>
      <c r="IQ241" s="109"/>
      <c r="IR241" s="109"/>
      <c r="IS241" s="109"/>
      <c r="IT241" s="109"/>
      <c r="IU241" s="109"/>
      <c r="IV241" s="109"/>
      <c r="IW241" s="109"/>
      <c r="IX241" s="109"/>
      <c r="IY241" s="109"/>
      <c r="IZ241" s="109"/>
      <c r="JA241" s="109"/>
      <c r="JB241" s="109"/>
      <c r="JC241" s="109"/>
      <c r="JD241" s="109"/>
      <c r="JE241" s="109"/>
      <c r="JF241" s="109"/>
      <c r="JG241" s="109"/>
      <c r="JH241" s="109"/>
      <c r="JI241" s="109"/>
      <c r="JJ241" s="109"/>
      <c r="JK241" s="109"/>
      <c r="JL241" s="109"/>
      <c r="JM241" s="109"/>
      <c r="JN241" s="109"/>
      <c r="JO241" s="109"/>
      <c r="JP241" s="109" t="str">
        <f t="shared" si="490"/>
        <v>Water Pollution_Benzidine_Seawater_Health_N/A for WP Interim Methodology</v>
      </c>
    </row>
    <row r="242" spans="2:276">
      <c r="B242" s="111" t="s">
        <v>9</v>
      </c>
      <c r="C242" s="114" t="s">
        <v>441</v>
      </c>
      <c r="D242" s="112" t="s">
        <v>384</v>
      </c>
      <c r="E242" s="112" t="s">
        <v>395</v>
      </c>
      <c r="F242" s="112" t="s">
        <v>390</v>
      </c>
      <c r="G242" s="112" t="s">
        <v>391</v>
      </c>
      <c r="H242" s="109">
        <f t="shared" si="557"/>
        <v>57419.611868416017</v>
      </c>
      <c r="I242" s="109">
        <f t="shared" si="557"/>
        <v>760.90905396578114</v>
      </c>
      <c r="J242" s="109">
        <f t="shared" si="557"/>
        <v>28439.638303575637</v>
      </c>
      <c r="K242" s="109">
        <f t="shared" si="557"/>
        <v>6.4121021080267626E-2</v>
      </c>
      <c r="L242" s="109">
        <f t="shared" si="557"/>
        <v>4554.6431506213794</v>
      </c>
      <c r="M242" s="109">
        <f t="shared" si="557"/>
        <v>9107.6019487809026</v>
      </c>
      <c r="N242" s="109">
        <f t="shared" si="557"/>
        <v>0.26812209031019457</v>
      </c>
      <c r="O242" s="109">
        <f t="shared" si="557"/>
        <v>672.81862119156835</v>
      </c>
      <c r="P242" s="109">
        <f t="shared" si="557"/>
        <v>421.58822307996383</v>
      </c>
      <c r="Q242" s="109">
        <f t="shared" si="557"/>
        <v>0.26812209031019457</v>
      </c>
      <c r="R242" s="109">
        <f t="shared" si="558"/>
        <v>138.99948451546987</v>
      </c>
      <c r="S242" s="109">
        <f t="shared" si="558"/>
        <v>969.00631663080333</v>
      </c>
      <c r="T242" s="109">
        <f t="shared" si="558"/>
        <v>4132.9313332859247</v>
      </c>
      <c r="U242" s="109">
        <f t="shared" si="558"/>
        <v>13.574039942977148</v>
      </c>
      <c r="V242" s="109">
        <f t="shared" si="558"/>
        <v>0.51759054196909382</v>
      </c>
      <c r="W242" s="109">
        <f t="shared" si="558"/>
        <v>37925.917624108224</v>
      </c>
      <c r="X242" s="109">
        <f t="shared" si="558"/>
        <v>0.26812209031019457</v>
      </c>
      <c r="Y242" s="109">
        <f t="shared" si="558"/>
        <v>14608.228750212682</v>
      </c>
      <c r="Z242" s="109">
        <f t="shared" si="558"/>
        <v>25921.349815582387</v>
      </c>
      <c r="AA242" s="109">
        <f t="shared" si="558"/>
        <v>935.14801210758799</v>
      </c>
      <c r="AB242" s="109">
        <f t="shared" si="559"/>
        <v>12714.765544320224</v>
      </c>
      <c r="AC242" s="109">
        <f t="shared" si="559"/>
        <v>0.28369678331151232</v>
      </c>
      <c r="AD242" s="109">
        <f t="shared" si="559"/>
        <v>3799.9550978038747</v>
      </c>
      <c r="AE242" s="109">
        <f t="shared" si="559"/>
        <v>268.01649763103461</v>
      </c>
      <c r="AF242" s="109">
        <f t="shared" si="559"/>
        <v>16494.32276885313</v>
      </c>
      <c r="AG242" s="109">
        <f t="shared" si="559"/>
        <v>252.55952182630941</v>
      </c>
      <c r="AH242" s="109">
        <f t="shared" si="559"/>
        <v>1491.4692359898615</v>
      </c>
      <c r="AI242" s="109">
        <f t="shared" si="559"/>
        <v>0.26812209031019457</v>
      </c>
      <c r="AJ242" s="109">
        <f t="shared" si="559"/>
        <v>2156.369055267091</v>
      </c>
      <c r="AK242" s="109">
        <f t="shared" si="559"/>
        <v>6329.1800436036037</v>
      </c>
      <c r="AL242" s="109">
        <f t="shared" si="560"/>
        <v>41728.387478709861</v>
      </c>
      <c r="AM242" s="109">
        <f t="shared" si="560"/>
        <v>190.10282214647495</v>
      </c>
      <c r="AN242" s="109">
        <f t="shared" si="560"/>
        <v>2023.2093242525389</v>
      </c>
      <c r="AO242" s="109">
        <f t="shared" si="560"/>
        <v>5115.4224369544636</v>
      </c>
      <c r="AP242" s="109">
        <f t="shared" si="560"/>
        <v>7116.1094973325016</v>
      </c>
      <c r="AQ242" s="109">
        <f t="shared" si="560"/>
        <v>11.10413504984056</v>
      </c>
      <c r="AR242" s="109">
        <f t="shared" si="560"/>
        <v>0.26812209031019457</v>
      </c>
      <c r="AS242" s="109">
        <f t="shared" si="560"/>
        <v>3389.0494893176042</v>
      </c>
      <c r="AT242" s="109">
        <f t="shared" si="560"/>
        <v>2211.0808142981527</v>
      </c>
      <c r="AU242" s="109">
        <f t="shared" si="560"/>
        <v>3744.5208658610609</v>
      </c>
      <c r="AV242" s="109">
        <f t="shared" si="561"/>
        <v>270.68092548284505</v>
      </c>
      <c r="AW242" s="109">
        <f t="shared" si="561"/>
        <v>6925.9838909489445</v>
      </c>
      <c r="AX242" s="109">
        <f t="shared" si="561"/>
        <v>620.63558191157051</v>
      </c>
      <c r="AY242" s="109">
        <f t="shared" si="561"/>
        <v>0.89485094382755848</v>
      </c>
      <c r="AZ242" s="109">
        <f t="shared" si="561"/>
        <v>215.17370582855673</v>
      </c>
      <c r="BA242" s="109">
        <f t="shared" si="561"/>
        <v>4583.1093873098753</v>
      </c>
      <c r="BB242" s="109">
        <f t="shared" si="561"/>
        <v>5262.4406524145579</v>
      </c>
      <c r="BC242" s="109">
        <f t="shared" si="561"/>
        <v>10731.83108345901</v>
      </c>
      <c r="BD242" s="109">
        <f t="shared" si="561"/>
        <v>5036.1964300016134</v>
      </c>
      <c r="BE242" s="109">
        <f t="shared" si="561"/>
        <v>14767.630105101936</v>
      </c>
      <c r="BF242" s="109">
        <f t="shared" si="562"/>
        <v>5731.9325758791856</v>
      </c>
      <c r="BG242" s="109">
        <f t="shared" si="562"/>
        <v>3271.2641120264016</v>
      </c>
      <c r="BH242" s="109">
        <f t="shared" si="562"/>
        <v>4566.9351168423682</v>
      </c>
      <c r="BI242" s="109">
        <f t="shared" si="562"/>
        <v>2490.014389225696</v>
      </c>
      <c r="BJ242" s="109">
        <f t="shared" si="562"/>
        <v>9775.9461763451818</v>
      </c>
      <c r="BK242" s="109">
        <f t="shared" si="562"/>
        <v>0.26812209031019457</v>
      </c>
      <c r="BL242" s="109">
        <f t="shared" si="562"/>
        <v>17645.172705296616</v>
      </c>
      <c r="BM242" s="109">
        <f t="shared" si="562"/>
        <v>2180.3404457770516</v>
      </c>
      <c r="BN242" s="109">
        <f t="shared" si="562"/>
        <v>7422.7146073503882</v>
      </c>
      <c r="BO242" s="109">
        <f t="shared" si="562"/>
        <v>16158.274388248554</v>
      </c>
      <c r="BP242" s="109">
        <f t="shared" si="563"/>
        <v>6714.3477387922876</v>
      </c>
      <c r="BQ242" s="109">
        <f t="shared" si="563"/>
        <v>34174.340476313024</v>
      </c>
      <c r="BR242" s="109">
        <f t="shared" si="563"/>
        <v>290.18107769514376</v>
      </c>
      <c r="BS242" s="109">
        <f t="shared" si="563"/>
        <v>9846.2661005658538</v>
      </c>
      <c r="BT242" s="109">
        <f t="shared" si="563"/>
        <v>22171.841841378853</v>
      </c>
      <c r="BU242" s="109">
        <f t="shared" si="563"/>
        <v>11.792486838088534</v>
      </c>
      <c r="BV242" s="109">
        <f t="shared" si="563"/>
        <v>223.52142431153567</v>
      </c>
      <c r="BW242" s="109">
        <f t="shared" si="563"/>
        <v>92.016248203649084</v>
      </c>
      <c r="BX242" s="109">
        <f t="shared" si="563"/>
        <v>4858.5638549980822</v>
      </c>
      <c r="BY242" s="109">
        <f t="shared" si="563"/>
        <v>34.292349676256102</v>
      </c>
      <c r="BZ242" s="109">
        <f t="shared" si="564"/>
        <v>244.04498491284602</v>
      </c>
      <c r="CA242" s="109">
        <f t="shared" si="564"/>
        <v>5776.4227643632994</v>
      </c>
      <c r="CB242" s="109">
        <f t="shared" si="564"/>
        <v>13468.317439482578</v>
      </c>
      <c r="CC242" s="109">
        <f t="shared" si="564"/>
        <v>4592.7296426870962</v>
      </c>
      <c r="CD242" s="109">
        <f t="shared" si="564"/>
        <v>2825.3599825406513</v>
      </c>
      <c r="CE242" s="109">
        <f t="shared" si="564"/>
        <v>1.0567683965419343</v>
      </c>
      <c r="CF242" s="109">
        <f t="shared" si="564"/>
        <v>2073.1360329128429</v>
      </c>
      <c r="CG242" s="109">
        <f t="shared" si="564"/>
        <v>0.15093120710330721</v>
      </c>
      <c r="CH242" s="109">
        <f t="shared" si="564"/>
        <v>0.26812209031019457</v>
      </c>
      <c r="CI242" s="109">
        <f t="shared" si="564"/>
        <v>1.2784530415613296</v>
      </c>
      <c r="CJ242" s="109">
        <f t="shared" si="565"/>
        <v>10305.515814639239</v>
      </c>
      <c r="CK242" s="109">
        <f t="shared" si="565"/>
        <v>13151.983883495948</v>
      </c>
      <c r="CL242" s="109">
        <f t="shared" si="565"/>
        <v>468.72332363864172</v>
      </c>
      <c r="CM242" s="109">
        <f t="shared" si="565"/>
        <v>13.010324038745159</v>
      </c>
      <c r="CN242" s="109">
        <f t="shared" si="565"/>
        <v>34856.782888674228</v>
      </c>
      <c r="CO242" s="109">
        <f t="shared" si="565"/>
        <v>14853.709165706303</v>
      </c>
      <c r="CP242" s="109">
        <f t="shared" si="565"/>
        <v>1.2784530415613296</v>
      </c>
      <c r="CQ242" s="109">
        <f t="shared" si="565"/>
        <v>10750.462373875831</v>
      </c>
      <c r="CR242" s="109">
        <f t="shared" si="565"/>
        <v>46.934371257265809</v>
      </c>
      <c r="CS242" s="109">
        <f t="shared" si="565"/>
        <v>12343.110841270265</v>
      </c>
      <c r="CT242" s="109">
        <f t="shared" si="566"/>
        <v>1016.3089308009633</v>
      </c>
      <c r="CU242" s="109">
        <f t="shared" si="566"/>
        <v>9448.3623029103219</v>
      </c>
      <c r="CV242" s="109">
        <f t="shared" si="566"/>
        <v>11861.230375498841</v>
      </c>
      <c r="CW242" s="109">
        <f t="shared" si="566"/>
        <v>1444.1086735355952</v>
      </c>
      <c r="CX242" s="109">
        <f t="shared" si="566"/>
        <v>256.58955576230414</v>
      </c>
      <c r="CY242" s="109">
        <f t="shared" si="566"/>
        <v>2972.2367093802977</v>
      </c>
      <c r="CZ242" s="109">
        <f t="shared" si="566"/>
        <v>1429.7313543732739</v>
      </c>
      <c r="DA242" s="109">
        <f t="shared" si="566"/>
        <v>4787.0611387998015</v>
      </c>
      <c r="DB242" s="109">
        <f t="shared" si="566"/>
        <v>4060.8365692651532</v>
      </c>
      <c r="DC242" s="109">
        <f t="shared" si="566"/>
        <v>142389.96137310422</v>
      </c>
      <c r="DD242" s="109">
        <f t="shared" si="567"/>
        <v>496.5532433987305</v>
      </c>
      <c r="DE242" s="109">
        <f t="shared" si="567"/>
        <v>1842.0399301600005</v>
      </c>
      <c r="DF242" s="109">
        <f t="shared" si="567"/>
        <v>1.2784530415613296</v>
      </c>
      <c r="DG242" s="109">
        <f t="shared" si="567"/>
        <v>75654.726477939606</v>
      </c>
      <c r="DH242" s="109">
        <f t="shared" si="567"/>
        <v>38585.151638905656</v>
      </c>
      <c r="DI242" s="109">
        <f t="shared" si="567"/>
        <v>6319.1070186810703</v>
      </c>
      <c r="DJ242" s="109">
        <f t="shared" si="567"/>
        <v>21938.263853559951</v>
      </c>
      <c r="DK242" s="109">
        <f t="shared" si="567"/>
        <v>6919.9494788546554</v>
      </c>
      <c r="DL242" s="109">
        <f t="shared" si="567"/>
        <v>2491.2131394876624</v>
      </c>
      <c r="DM242" s="109">
        <f t="shared" si="567"/>
        <v>1091.8818745675376</v>
      </c>
      <c r="DN242" s="109">
        <f t="shared" si="568"/>
        <v>17023.123321480143</v>
      </c>
      <c r="DO242" s="109">
        <f t="shared" si="568"/>
        <v>44390.541072015731</v>
      </c>
      <c r="DP242" s="109">
        <f t="shared" si="568"/>
        <v>645.19341574630221</v>
      </c>
      <c r="DQ242" s="109">
        <f t="shared" si="568"/>
        <v>7192.8621972303017</v>
      </c>
      <c r="DR242" s="109">
        <f t="shared" si="568"/>
        <v>4554.6431506213794</v>
      </c>
      <c r="DS242" s="109">
        <f t="shared" si="568"/>
        <v>1891.3783794520452</v>
      </c>
      <c r="DT242" s="109">
        <f t="shared" si="568"/>
        <v>4554.6431506213794</v>
      </c>
      <c r="DU242" s="109">
        <f t="shared" si="568"/>
        <v>1.2784530415613296</v>
      </c>
      <c r="DV242" s="109">
        <f t="shared" si="568"/>
        <v>7545.1829770105032</v>
      </c>
      <c r="DW242" s="109">
        <f t="shared" si="568"/>
        <v>55.088587309108</v>
      </c>
      <c r="DX242" s="109">
        <f t="shared" si="569"/>
        <v>4180.8436985565086</v>
      </c>
      <c r="DY242" s="109">
        <f t="shared" si="569"/>
        <v>0.70079783888248126</v>
      </c>
      <c r="DZ242" s="109">
        <f t="shared" si="569"/>
        <v>3206.8801255866792</v>
      </c>
      <c r="EA242" s="109">
        <f t="shared" si="569"/>
        <v>0.51759054196909382</v>
      </c>
      <c r="EB242" s="109">
        <f t="shared" si="569"/>
        <v>1.2784530415613296</v>
      </c>
      <c r="EC242" s="109">
        <f t="shared" si="569"/>
        <v>8005.561051866981</v>
      </c>
      <c r="ED242" s="109">
        <f t="shared" si="569"/>
        <v>2940.633113202593</v>
      </c>
      <c r="EE242" s="109">
        <f t="shared" si="569"/>
        <v>2966.7544335328012</v>
      </c>
      <c r="EF242" s="109">
        <f t="shared" si="569"/>
        <v>1.2784530415613296</v>
      </c>
      <c r="EG242" s="109">
        <f t="shared" si="569"/>
        <v>7727.9566734237196</v>
      </c>
      <c r="EH242" s="109">
        <f t="shared" si="570"/>
        <v>1.0567683965419343</v>
      </c>
      <c r="EI242" s="109">
        <f t="shared" si="570"/>
        <v>44.299237666722291</v>
      </c>
      <c r="EJ242" s="109">
        <f t="shared" si="570"/>
        <v>5521.2480012901769</v>
      </c>
      <c r="EK242" s="109">
        <f t="shared" si="570"/>
        <v>64057.781706953851</v>
      </c>
      <c r="EL242" s="109">
        <f t="shared" si="570"/>
        <v>385.91096012836181</v>
      </c>
      <c r="EM242" s="109">
        <f t="shared" si="570"/>
        <v>5437.5736565717234</v>
      </c>
      <c r="EN242" s="109">
        <f t="shared" si="570"/>
        <v>2321.0484919345058</v>
      </c>
      <c r="EO242" s="109">
        <f t="shared" si="570"/>
        <v>1.2784530415613296</v>
      </c>
      <c r="EP242" s="109">
        <f t="shared" si="570"/>
        <v>16097.593226797262</v>
      </c>
      <c r="EQ242" s="109">
        <f t="shared" si="570"/>
        <v>1699.0374588405916</v>
      </c>
      <c r="ER242" s="109">
        <f t="shared" si="571"/>
        <v>162.61717123586536</v>
      </c>
      <c r="ES242" s="109">
        <f t="shared" si="571"/>
        <v>101.66762821980197</v>
      </c>
      <c r="ET242" s="109">
        <f t="shared" si="571"/>
        <v>855.66016263003667</v>
      </c>
      <c r="EU242" s="109">
        <f t="shared" si="571"/>
        <v>24324.200155658807</v>
      </c>
      <c r="EV242" s="109">
        <f t="shared" si="571"/>
        <v>31686.421768859309</v>
      </c>
      <c r="EW242" s="109">
        <f t="shared" si="571"/>
        <v>354.54039772525124</v>
      </c>
      <c r="EX242" s="109">
        <f t="shared" si="571"/>
        <v>1.2784530415613296</v>
      </c>
      <c r="EY242" s="109">
        <f t="shared" si="571"/>
        <v>95.789244106741734</v>
      </c>
      <c r="EZ242" s="109">
        <f t="shared" si="571"/>
        <v>13375.787131876439</v>
      </c>
      <c r="FA242" s="109">
        <f t="shared" si="571"/>
        <v>22962.345343964247</v>
      </c>
      <c r="FB242" s="109">
        <f t="shared" si="572"/>
        <v>1.2784530415613296</v>
      </c>
      <c r="FC242" s="109">
        <f t="shared" si="572"/>
        <v>358.60511672846775</v>
      </c>
      <c r="FD242" s="109">
        <f t="shared" si="572"/>
        <v>1338.644900489106</v>
      </c>
      <c r="FE242" s="109">
        <f t="shared" si="572"/>
        <v>734.35865697122745</v>
      </c>
      <c r="FF242" s="109">
        <f t="shared" si="572"/>
        <v>405.13851377281145</v>
      </c>
      <c r="FG242" s="109">
        <f t="shared" si="572"/>
        <v>2994.5160959569639</v>
      </c>
      <c r="FH242" s="109">
        <f t="shared" si="572"/>
        <v>4275.9871596171779</v>
      </c>
      <c r="FI242" s="109">
        <f t="shared" si="572"/>
        <v>6069.7081164485044</v>
      </c>
      <c r="FJ242" s="109">
        <f t="shared" si="572"/>
        <v>3672.6866280196914</v>
      </c>
      <c r="FK242" s="109">
        <f t="shared" si="572"/>
        <v>21646.522381933686</v>
      </c>
      <c r="FL242" s="109">
        <f t="shared" si="573"/>
        <v>1903.8575193402905</v>
      </c>
      <c r="FM242" s="109">
        <f t="shared" si="573"/>
        <v>28.555101264055352</v>
      </c>
      <c r="FN242" s="109">
        <f t="shared" si="573"/>
        <v>899.30885991475111</v>
      </c>
      <c r="FO242" s="109">
        <f t="shared" si="573"/>
        <v>41.58957297333032</v>
      </c>
      <c r="FP242" s="109">
        <f t="shared" si="573"/>
        <v>4554.6431506213794</v>
      </c>
      <c r="FQ242" s="109">
        <f t="shared" si="573"/>
        <v>866.43195814897331</v>
      </c>
      <c r="FR242" s="109">
        <f t="shared" si="573"/>
        <v>17807.430646265875</v>
      </c>
      <c r="FS242" s="109">
        <f t="shared" si="573"/>
        <v>7910.6579383511807</v>
      </c>
      <c r="FT242" s="109">
        <f t="shared" si="573"/>
        <v>13001.051141615721</v>
      </c>
      <c r="FU242" s="109">
        <f t="shared" si="573"/>
        <v>0.89485094382755848</v>
      </c>
      <c r="FV242" s="109">
        <f t="shared" si="574"/>
        <v>17528.8636481252</v>
      </c>
      <c r="FW242" s="109">
        <f t="shared" si="574"/>
        <v>1.2784530415613296</v>
      </c>
      <c r="FX242" s="109">
        <f t="shared" si="574"/>
        <v>5731.9325758791856</v>
      </c>
      <c r="FY242" s="109">
        <f t="shared" si="574"/>
        <v>15030.402539512726</v>
      </c>
      <c r="FZ242" s="109">
        <f t="shared" si="574"/>
        <v>6305.0387820788965</v>
      </c>
      <c r="GA242" s="109">
        <f t="shared" si="574"/>
        <v>112.70889561997762</v>
      </c>
      <c r="GB242" s="109">
        <f t="shared" si="574"/>
        <v>4122.3546688564466</v>
      </c>
      <c r="GC242" s="109">
        <f t="shared" si="574"/>
        <v>20168.209084971146</v>
      </c>
      <c r="GD242" s="109">
        <f t="shared" si="574"/>
        <v>9846.2661005658538</v>
      </c>
      <c r="GE242" s="109">
        <f t="shared" si="574"/>
        <v>3847.6850600739899</v>
      </c>
      <c r="GF242" s="109">
        <f t="shared" si="575"/>
        <v>30819.79369085357</v>
      </c>
      <c r="GG242" s="109">
        <f t="shared" si="575"/>
        <v>0.26812209031019457</v>
      </c>
      <c r="GH242" s="109">
        <f t="shared" si="575"/>
        <v>0.26812209031019457</v>
      </c>
      <c r="GI242" s="109">
        <f t="shared" si="575"/>
        <v>5731.9325758791856</v>
      </c>
      <c r="GJ242" s="109">
        <f t="shared" si="575"/>
        <v>0.26812209031019457</v>
      </c>
      <c r="GK242" s="109">
        <f t="shared" si="575"/>
        <v>1073.6053691978923</v>
      </c>
      <c r="GL242" s="109">
        <f t="shared" si="575"/>
        <v>114.30098354598991</v>
      </c>
      <c r="GM242" s="109">
        <f t="shared" si="575"/>
        <v>84.414158176923266</v>
      </c>
      <c r="GN242" s="109">
        <f t="shared" si="575"/>
        <v>417.80849520362597</v>
      </c>
      <c r="GO242" s="109">
        <f t="shared" si="575"/>
        <v>46241.710626426757</v>
      </c>
      <c r="GP242" s="109">
        <f t="shared" si="576"/>
        <v>11494.479549741396</v>
      </c>
      <c r="GQ242" s="109">
        <f t="shared" si="576"/>
        <v>24730.226848098231</v>
      </c>
      <c r="GR242" s="109">
        <f t="shared" si="576"/>
        <v>96.770468193181301</v>
      </c>
      <c r="GS242" s="109">
        <f t="shared" si="576"/>
        <v>17003.14356807739</v>
      </c>
      <c r="GT242" s="109">
        <f t="shared" si="576"/>
        <v>7834.0430505936883</v>
      </c>
      <c r="GU242" s="109">
        <f t="shared" si="576"/>
        <v>8447.2109308285144</v>
      </c>
      <c r="GV242" s="109">
        <f t="shared" si="576"/>
        <v>6.4121021080267626E-2</v>
      </c>
      <c r="GW242" s="109">
        <f t="shared" si="576"/>
        <v>2939.5698310654639</v>
      </c>
      <c r="GX242" s="109">
        <f t="shared" si="576"/>
        <v>3191.8994060003442</v>
      </c>
      <c r="GY242" s="109">
        <f t="shared" si="576"/>
        <v>2037.7491565691544</v>
      </c>
      <c r="GZ242" s="109">
        <f t="shared" si="577"/>
        <v>8123.2211888829352</v>
      </c>
      <c r="HA242" s="109">
        <f t="shared" si="577"/>
        <v>0.26812209031019457</v>
      </c>
      <c r="HB242" s="109">
        <f t="shared" si="577"/>
        <v>657.60431805851613</v>
      </c>
      <c r="HC242" s="109">
        <f t="shared" si="577"/>
        <v>704.91164730817491</v>
      </c>
      <c r="HD242" s="109">
        <f t="shared" si="577"/>
        <v>5686.0400677680291</v>
      </c>
      <c r="HE242" s="109">
        <f t="shared" si="577"/>
        <v>92799.647234120741</v>
      </c>
      <c r="HF242" s="109">
        <f t="shared" si="577"/>
        <v>5853.4366544327531</v>
      </c>
      <c r="HG242" s="109">
        <f t="shared" si="577"/>
        <v>75.989147311424219</v>
      </c>
      <c r="HH242" s="109">
        <f t="shared" si="577"/>
        <v>366.05343794904479</v>
      </c>
      <c r="HI242" s="109">
        <f t="shared" si="577"/>
        <v>4717.3253457704359</v>
      </c>
      <c r="HJ242" s="109">
        <f t="shared" si="578"/>
        <v>16.488962261721703</v>
      </c>
      <c r="HK242" s="109">
        <f t="shared" si="578"/>
        <v>7683.1036080795166</v>
      </c>
      <c r="HL242" s="109">
        <f t="shared" si="578"/>
        <v>34492.033778821075</v>
      </c>
      <c r="HM242" s="109">
        <f t="shared" si="578"/>
        <v>0.26812209031019457</v>
      </c>
      <c r="HN242" s="109">
        <f t="shared" si="578"/>
        <v>32198.217038450628</v>
      </c>
      <c r="HO242" s="109">
        <f t="shared" si="578"/>
        <v>138545.1653340823</v>
      </c>
      <c r="HP242" s="109">
        <f t="shared" si="578"/>
        <v>246.64391353511576</v>
      </c>
      <c r="HQ242" s="109">
        <f t="shared" si="578"/>
        <v>2365.3804500861393</v>
      </c>
      <c r="HR242" s="109"/>
      <c r="HS242" s="109"/>
      <c r="HT242" s="109"/>
      <c r="HU242" s="109"/>
      <c r="HV242" s="109"/>
      <c r="HW242" s="109"/>
      <c r="HX242" s="109"/>
      <c r="HY242" s="109"/>
      <c r="HZ242" s="109"/>
      <c r="IA242" s="109"/>
      <c r="IB242" s="109"/>
      <c r="IC242" s="109"/>
      <c r="ID242" s="109"/>
      <c r="IE242" s="109"/>
      <c r="IF242" s="109"/>
      <c r="IG242" s="109"/>
      <c r="IH242" s="109"/>
      <c r="II242" s="109"/>
      <c r="IJ242" s="109"/>
      <c r="IK242" s="109"/>
      <c r="IL242" s="109"/>
      <c r="IM242" s="109"/>
      <c r="IN242" s="109"/>
      <c r="IO242" s="109"/>
      <c r="IP242" s="109"/>
      <c r="IQ242" s="109"/>
      <c r="IR242" s="109"/>
      <c r="IS242" s="109"/>
      <c r="IT242" s="109"/>
      <c r="IU242" s="109"/>
      <c r="IV242" s="109"/>
      <c r="IW242" s="109"/>
      <c r="IX242" s="109"/>
      <c r="IY242" s="109"/>
      <c r="IZ242" s="109"/>
      <c r="JA242" s="109"/>
      <c r="JB242" s="109"/>
      <c r="JC242" s="109"/>
      <c r="JD242" s="109"/>
      <c r="JE242" s="109"/>
      <c r="JF242" s="109"/>
      <c r="JG242" s="109"/>
      <c r="JH242" s="109"/>
      <c r="JI242" s="109"/>
      <c r="JJ242" s="109"/>
      <c r="JK242" s="109"/>
      <c r="JL242" s="109"/>
      <c r="JM242" s="109"/>
      <c r="JN242" s="109"/>
      <c r="JO242" s="109"/>
      <c r="JP242" s="109" t="str">
        <f t="shared" si="490"/>
        <v>Water Pollution_Benzidine_Unspecified_Health_N/A for WP Interim Methodology</v>
      </c>
    </row>
    <row r="243" spans="2:276">
      <c r="B243" s="111" t="s">
        <v>9</v>
      </c>
      <c r="C243" s="114" t="s">
        <v>442</v>
      </c>
      <c r="D243" s="112" t="s">
        <v>394</v>
      </c>
      <c r="E243" s="112" t="s">
        <v>395</v>
      </c>
      <c r="F243" s="112" t="s">
        <v>390</v>
      </c>
      <c r="G243" s="112" t="s">
        <v>391</v>
      </c>
      <c r="H243" s="109">
        <f t="shared" si="557"/>
        <v>1391.2031040070194</v>
      </c>
      <c r="I243" s="109">
        <f t="shared" si="557"/>
        <v>752.17297590784165</v>
      </c>
      <c r="J243" s="109">
        <f t="shared" si="557"/>
        <v>324.75594330252483</v>
      </c>
      <c r="K243" s="109">
        <f t="shared" si="557"/>
        <v>195.95971876424207</v>
      </c>
      <c r="L243" s="109">
        <f t="shared" si="557"/>
        <v>2635.9065294867783</v>
      </c>
      <c r="M243" s="109">
        <f t="shared" si="557"/>
        <v>645.60983398608005</v>
      </c>
      <c r="N243" s="109">
        <f t="shared" si="557"/>
        <v>1457.3763998324707</v>
      </c>
      <c r="O243" s="109">
        <f t="shared" si="557"/>
        <v>326.43454887228268</v>
      </c>
      <c r="P243" s="109">
        <f t="shared" si="557"/>
        <v>457.57122745223478</v>
      </c>
      <c r="Q243" s="109">
        <f t="shared" si="557"/>
        <v>1457.3763998324707</v>
      </c>
      <c r="R243" s="109">
        <f t="shared" si="558"/>
        <v>83.290150195127822</v>
      </c>
      <c r="S243" s="109">
        <f t="shared" si="558"/>
        <v>1635.9502040057405</v>
      </c>
      <c r="T243" s="109">
        <f t="shared" si="558"/>
        <v>2216.8493926293008</v>
      </c>
      <c r="U243" s="109">
        <f t="shared" si="558"/>
        <v>1457.3763998324707</v>
      </c>
      <c r="V243" s="109">
        <f t="shared" si="558"/>
        <v>1930.401993682191</v>
      </c>
      <c r="W243" s="109">
        <f t="shared" si="558"/>
        <v>19218.73699148362</v>
      </c>
      <c r="X243" s="109">
        <f t="shared" si="558"/>
        <v>1457.3763998324707</v>
      </c>
      <c r="Y243" s="109">
        <f t="shared" si="558"/>
        <v>1054.6046234094556</v>
      </c>
      <c r="Z243" s="109">
        <f t="shared" si="558"/>
        <v>12299.761153833566</v>
      </c>
      <c r="AA243" s="109">
        <f t="shared" si="558"/>
        <v>299.16507069124816</v>
      </c>
      <c r="AB243" s="109">
        <f t="shared" si="559"/>
        <v>3256.1448779232901</v>
      </c>
      <c r="AC243" s="109">
        <f t="shared" si="559"/>
        <v>90.50748384040476</v>
      </c>
      <c r="AD243" s="109">
        <f t="shared" si="559"/>
        <v>380.1140681261802</v>
      </c>
      <c r="AE243" s="109">
        <f t="shared" si="559"/>
        <v>159.44779176079763</v>
      </c>
      <c r="AF243" s="109">
        <f t="shared" si="559"/>
        <v>1156.0771674970854</v>
      </c>
      <c r="AG243" s="109">
        <f t="shared" si="559"/>
        <v>136.61538504101927</v>
      </c>
      <c r="AH243" s="109">
        <f t="shared" si="559"/>
        <v>608.41855754563835</v>
      </c>
      <c r="AI243" s="109">
        <f t="shared" si="559"/>
        <v>1457.3763998324707</v>
      </c>
      <c r="AJ243" s="109">
        <f t="shared" si="559"/>
        <v>4468.1004084542956</v>
      </c>
      <c r="AK243" s="109">
        <f t="shared" si="559"/>
        <v>1167.8763467366348</v>
      </c>
      <c r="AL243" s="109">
        <f t="shared" si="560"/>
        <v>2062.1979338555871</v>
      </c>
      <c r="AM243" s="109">
        <f t="shared" si="560"/>
        <v>333.49966115748663</v>
      </c>
      <c r="AN243" s="109">
        <f t="shared" si="560"/>
        <v>1213.3884202178813</v>
      </c>
      <c r="AO243" s="109">
        <f t="shared" si="560"/>
        <v>1643.0048114537904</v>
      </c>
      <c r="AP243" s="109">
        <f t="shared" si="560"/>
        <v>1320.114680482832</v>
      </c>
      <c r="AQ243" s="109">
        <f t="shared" si="560"/>
        <v>34.999486204724079</v>
      </c>
      <c r="AR243" s="109">
        <f t="shared" si="560"/>
        <v>1457.3763998324707</v>
      </c>
      <c r="AS243" s="109">
        <f t="shared" si="560"/>
        <v>349.57963664392037</v>
      </c>
      <c r="AT243" s="109">
        <f t="shared" si="560"/>
        <v>569.8081822059994</v>
      </c>
      <c r="AU243" s="109">
        <f t="shared" si="560"/>
        <v>2635.9065294867783</v>
      </c>
      <c r="AV243" s="109">
        <f t="shared" si="561"/>
        <v>295.94266507419957</v>
      </c>
      <c r="AW243" s="109">
        <f t="shared" si="561"/>
        <v>5093.7614890788855</v>
      </c>
      <c r="AX243" s="109">
        <f t="shared" si="561"/>
        <v>270.15081458935339</v>
      </c>
      <c r="AY243" s="109">
        <f t="shared" si="561"/>
        <v>1213.3884202178813</v>
      </c>
      <c r="AZ243" s="109">
        <f t="shared" si="561"/>
        <v>283.27662634110709</v>
      </c>
      <c r="BA243" s="109">
        <f t="shared" si="561"/>
        <v>950.90644832613657</v>
      </c>
      <c r="BB243" s="109">
        <f t="shared" si="561"/>
        <v>2104.9052947915029</v>
      </c>
      <c r="BC243" s="109">
        <f t="shared" si="561"/>
        <v>1550.8568933058875</v>
      </c>
      <c r="BD243" s="109">
        <f t="shared" si="561"/>
        <v>1191.048843976183</v>
      </c>
      <c r="BE243" s="109">
        <f t="shared" si="561"/>
        <v>3817.0465663155519</v>
      </c>
      <c r="BF243" s="109">
        <f t="shared" si="562"/>
        <v>1457.3763998324707</v>
      </c>
      <c r="BG243" s="109">
        <f t="shared" si="562"/>
        <v>1155.6295081845108</v>
      </c>
      <c r="BH243" s="109">
        <f t="shared" si="562"/>
        <v>2012.4072005573366</v>
      </c>
      <c r="BI243" s="109">
        <f t="shared" si="562"/>
        <v>2894.3214399275394</v>
      </c>
      <c r="BJ243" s="109">
        <f t="shared" si="562"/>
        <v>976.57876334538935</v>
      </c>
      <c r="BK243" s="109">
        <f t="shared" si="562"/>
        <v>1457.3763998324707</v>
      </c>
      <c r="BL243" s="109">
        <f t="shared" si="562"/>
        <v>3286.1004136354895</v>
      </c>
      <c r="BM243" s="109">
        <f t="shared" si="562"/>
        <v>572.67190904147537</v>
      </c>
      <c r="BN243" s="109">
        <f t="shared" si="562"/>
        <v>3759.9837327560963</v>
      </c>
      <c r="BO243" s="109">
        <f t="shared" si="562"/>
        <v>3835.0038546525193</v>
      </c>
      <c r="BP243" s="109">
        <f t="shared" si="563"/>
        <v>3129.1849965039319</v>
      </c>
      <c r="BQ243" s="109">
        <f t="shared" si="563"/>
        <v>663.28699643590596</v>
      </c>
      <c r="BR243" s="109">
        <f t="shared" si="563"/>
        <v>412.39528308011478</v>
      </c>
      <c r="BS243" s="109">
        <f t="shared" si="563"/>
        <v>1213.3884202178813</v>
      </c>
      <c r="BT243" s="109">
        <f t="shared" si="563"/>
        <v>2268.1121332450134</v>
      </c>
      <c r="BU243" s="109">
        <f t="shared" si="563"/>
        <v>1155.6295081845108</v>
      </c>
      <c r="BV243" s="109">
        <f t="shared" si="563"/>
        <v>195.95971876424207</v>
      </c>
      <c r="BW243" s="109">
        <f t="shared" si="563"/>
        <v>246.8233219790273</v>
      </c>
      <c r="BX243" s="109">
        <f t="shared" si="563"/>
        <v>3840.4053767337195</v>
      </c>
      <c r="BY243" s="109">
        <f t="shared" si="563"/>
        <v>195.95971876424207</v>
      </c>
      <c r="BZ243" s="109">
        <f t="shared" si="564"/>
        <v>234.82187861781944</v>
      </c>
      <c r="CA243" s="109">
        <f t="shared" si="564"/>
        <v>1213.3884202178813</v>
      </c>
      <c r="CB243" s="109">
        <f t="shared" si="564"/>
        <v>924.45210883870971</v>
      </c>
      <c r="CC243" s="109">
        <f t="shared" si="564"/>
        <v>4030.7295630374165</v>
      </c>
      <c r="CD243" s="109">
        <f t="shared" si="564"/>
        <v>1943.2273784039639</v>
      </c>
      <c r="CE243" s="109">
        <f t="shared" si="564"/>
        <v>2635.9065294867783</v>
      </c>
      <c r="CF243" s="109">
        <f t="shared" si="564"/>
        <v>2098.7774718928936</v>
      </c>
      <c r="CG243" s="109">
        <f t="shared" si="564"/>
        <v>3.3292456555875316</v>
      </c>
      <c r="CH243" s="109">
        <f t="shared" si="564"/>
        <v>1457.3763998324707</v>
      </c>
      <c r="CI243" s="109">
        <f t="shared" si="564"/>
        <v>4468.1004084542956</v>
      </c>
      <c r="CJ243" s="109">
        <f t="shared" si="565"/>
        <v>2176.345852855557</v>
      </c>
      <c r="CK243" s="109">
        <f t="shared" si="565"/>
        <v>1196.1234727892656</v>
      </c>
      <c r="CL243" s="109">
        <f t="shared" si="565"/>
        <v>225.47438069759187</v>
      </c>
      <c r="CM243" s="109">
        <f t="shared" si="565"/>
        <v>67.019785321713982</v>
      </c>
      <c r="CN243" s="109">
        <f t="shared" si="565"/>
        <v>9708.2453678497368</v>
      </c>
      <c r="CO243" s="109">
        <f t="shared" si="565"/>
        <v>1851.7849054267117</v>
      </c>
      <c r="CP243" s="109">
        <f t="shared" si="565"/>
        <v>4468.1004084542956</v>
      </c>
      <c r="CQ243" s="109">
        <f t="shared" si="565"/>
        <v>2483.6110207946122</v>
      </c>
      <c r="CR243" s="109">
        <f t="shared" si="565"/>
        <v>78.099948247234153</v>
      </c>
      <c r="CS243" s="109">
        <f t="shared" si="565"/>
        <v>3838.0278083379822</v>
      </c>
      <c r="CT243" s="109">
        <f t="shared" si="566"/>
        <v>1281.2568140801154</v>
      </c>
      <c r="CU243" s="109">
        <f t="shared" si="566"/>
        <v>1362.6807762617259</v>
      </c>
      <c r="CV243" s="109">
        <f t="shared" si="566"/>
        <v>1649.9322018156467</v>
      </c>
      <c r="CW243" s="109">
        <f t="shared" si="566"/>
        <v>1148.5672469371182</v>
      </c>
      <c r="CX243" s="109">
        <f t="shared" si="566"/>
        <v>2635.9065294867783</v>
      </c>
      <c r="CY243" s="109">
        <f t="shared" si="566"/>
        <v>7372.2140189594866</v>
      </c>
      <c r="CZ243" s="109">
        <f t="shared" si="566"/>
        <v>2352.9316354788434</v>
      </c>
      <c r="DA243" s="109">
        <f t="shared" si="566"/>
        <v>1457.3763998324707</v>
      </c>
      <c r="DB243" s="109">
        <f t="shared" si="566"/>
        <v>10064.260232606264</v>
      </c>
      <c r="DC243" s="109">
        <f t="shared" si="566"/>
        <v>3205.2767907676098</v>
      </c>
      <c r="DD243" s="109">
        <f t="shared" si="567"/>
        <v>179.12324502747458</v>
      </c>
      <c r="DE243" s="109">
        <f t="shared" si="567"/>
        <v>1730.1643066586944</v>
      </c>
      <c r="DF243" s="109">
        <f t="shared" si="567"/>
        <v>4468.1004084542956</v>
      </c>
      <c r="DG243" s="109">
        <f t="shared" si="567"/>
        <v>7036.9700589201993</v>
      </c>
      <c r="DH243" s="109">
        <f t="shared" si="567"/>
        <v>7203.7667298099304</v>
      </c>
      <c r="DI243" s="109">
        <f t="shared" si="567"/>
        <v>1155.6295081845108</v>
      </c>
      <c r="DJ243" s="109">
        <f t="shared" si="567"/>
        <v>1930.401993682191</v>
      </c>
      <c r="DK243" s="109">
        <f t="shared" si="567"/>
        <v>595.22580362756287</v>
      </c>
      <c r="DL243" s="109">
        <f t="shared" si="567"/>
        <v>1000.5300350072055</v>
      </c>
      <c r="DM243" s="109">
        <f t="shared" si="567"/>
        <v>469.45438549404378</v>
      </c>
      <c r="DN243" s="109">
        <f t="shared" si="568"/>
        <v>1930.401993682191</v>
      </c>
      <c r="DO243" s="109">
        <f t="shared" si="568"/>
        <v>1523.3515170957603</v>
      </c>
      <c r="DP243" s="109">
        <f t="shared" si="568"/>
        <v>261.28606577922108</v>
      </c>
      <c r="DQ243" s="109">
        <f t="shared" si="568"/>
        <v>54.253126208253491</v>
      </c>
      <c r="DR243" s="109">
        <f t="shared" si="568"/>
        <v>2635.9065294867783</v>
      </c>
      <c r="DS243" s="109">
        <f t="shared" si="568"/>
        <v>680.07129389351587</v>
      </c>
      <c r="DT243" s="109">
        <f t="shared" si="568"/>
        <v>2635.9065294867783</v>
      </c>
      <c r="DU243" s="109">
        <f t="shared" si="568"/>
        <v>4468.1004084542956</v>
      </c>
      <c r="DV243" s="109">
        <f t="shared" si="568"/>
        <v>1432.5703003774292</v>
      </c>
      <c r="DW243" s="109">
        <f t="shared" si="568"/>
        <v>139.35760504690694</v>
      </c>
      <c r="DX243" s="109">
        <f t="shared" si="569"/>
        <v>2373.8621076789068</v>
      </c>
      <c r="DY243" s="109">
        <f t="shared" si="569"/>
        <v>5766.4548658343338</v>
      </c>
      <c r="DZ243" s="109">
        <f t="shared" si="569"/>
        <v>997.98738420952918</v>
      </c>
      <c r="EA243" s="109">
        <f t="shared" si="569"/>
        <v>1930.401993682191</v>
      </c>
      <c r="EB243" s="109">
        <f t="shared" si="569"/>
        <v>4468.1004084542956</v>
      </c>
      <c r="EC243" s="109">
        <f t="shared" si="569"/>
        <v>180.67721043926105</v>
      </c>
      <c r="ED243" s="109">
        <f t="shared" si="569"/>
        <v>1213.3884202178813</v>
      </c>
      <c r="EE243" s="109">
        <f t="shared" si="569"/>
        <v>847.72508993880024</v>
      </c>
      <c r="EF243" s="109">
        <f t="shared" si="569"/>
        <v>4468.1004084542956</v>
      </c>
      <c r="EG243" s="109">
        <f t="shared" si="569"/>
        <v>1201.0669745168475</v>
      </c>
      <c r="EH243" s="109">
        <f t="shared" si="570"/>
        <v>2635.9065294867783</v>
      </c>
      <c r="EI243" s="109">
        <f t="shared" si="570"/>
        <v>33.041612048541324</v>
      </c>
      <c r="EJ243" s="109">
        <f t="shared" si="570"/>
        <v>1155.6295081845108</v>
      </c>
      <c r="EK243" s="109">
        <f t="shared" si="570"/>
        <v>1976.6507503331638</v>
      </c>
      <c r="EL243" s="109">
        <f t="shared" si="570"/>
        <v>305.12625647285154</v>
      </c>
      <c r="EM243" s="109">
        <f t="shared" si="570"/>
        <v>1338.1762109508227</v>
      </c>
      <c r="EN243" s="109">
        <f t="shared" si="570"/>
        <v>58.165532513271756</v>
      </c>
      <c r="EO243" s="109">
        <f t="shared" si="570"/>
        <v>4468.1004084542956</v>
      </c>
      <c r="EP243" s="109">
        <f t="shared" si="570"/>
        <v>2875.2924132377161</v>
      </c>
      <c r="EQ243" s="109">
        <f t="shared" si="570"/>
        <v>1785.9136506540672</v>
      </c>
      <c r="ER243" s="109">
        <f t="shared" si="571"/>
        <v>195.95971876424207</v>
      </c>
      <c r="ES243" s="109">
        <f t="shared" si="571"/>
        <v>270.67723340251524</v>
      </c>
      <c r="ET243" s="109">
        <f t="shared" si="571"/>
        <v>316.07110506332913</v>
      </c>
      <c r="EU243" s="109">
        <f t="shared" si="571"/>
        <v>548.30279159637587</v>
      </c>
      <c r="EV243" s="109">
        <f t="shared" si="571"/>
        <v>4621.6637012069095</v>
      </c>
      <c r="EW243" s="109">
        <f t="shared" si="571"/>
        <v>449.47091140582268</v>
      </c>
      <c r="EX243" s="109">
        <f t="shared" si="571"/>
        <v>4468.1004084542956</v>
      </c>
      <c r="EY243" s="109">
        <f t="shared" si="571"/>
        <v>385.79762963820701</v>
      </c>
      <c r="EZ243" s="109">
        <f t="shared" si="571"/>
        <v>355.23074990676355</v>
      </c>
      <c r="FA243" s="109">
        <f t="shared" si="571"/>
        <v>5315.0811164303996</v>
      </c>
      <c r="FB243" s="109">
        <f t="shared" si="572"/>
        <v>4468.1004084542956</v>
      </c>
      <c r="FC243" s="109">
        <f t="shared" si="572"/>
        <v>307.47561235973285</v>
      </c>
      <c r="FD243" s="109">
        <f t="shared" si="572"/>
        <v>402.95412324203079</v>
      </c>
      <c r="FE243" s="109">
        <f t="shared" si="572"/>
        <v>449.88952579011897</v>
      </c>
      <c r="FF243" s="109">
        <f t="shared" si="572"/>
        <v>373.13772378517103</v>
      </c>
      <c r="FG243" s="109">
        <f t="shared" si="572"/>
        <v>6648.8646811362942</v>
      </c>
      <c r="FH243" s="109">
        <f t="shared" si="572"/>
        <v>1616.9871095768042</v>
      </c>
      <c r="FI243" s="109">
        <f t="shared" si="572"/>
        <v>2031.2023951971823</v>
      </c>
      <c r="FJ243" s="109">
        <f t="shared" si="572"/>
        <v>1457.3763998324707</v>
      </c>
      <c r="FK243" s="109">
        <f t="shared" si="572"/>
        <v>1930.401993682191</v>
      </c>
      <c r="FL243" s="109">
        <f t="shared" si="573"/>
        <v>784.23671928949329</v>
      </c>
      <c r="FM243" s="109">
        <f t="shared" si="573"/>
        <v>99.880179973709787</v>
      </c>
      <c r="FN243" s="109">
        <f t="shared" si="573"/>
        <v>919.6003093469501</v>
      </c>
      <c r="FO243" s="109">
        <f t="shared" si="573"/>
        <v>195.95971876424207</v>
      </c>
      <c r="FP243" s="109">
        <f t="shared" si="573"/>
        <v>2635.9065294867783</v>
      </c>
      <c r="FQ243" s="109">
        <f t="shared" si="573"/>
        <v>1213.3884202178813</v>
      </c>
      <c r="FR243" s="109">
        <f t="shared" si="573"/>
        <v>289.1462290713356</v>
      </c>
      <c r="FS243" s="109">
        <f t="shared" si="573"/>
        <v>3780.5851634702381</v>
      </c>
      <c r="FT243" s="109">
        <f t="shared" si="573"/>
        <v>1791.2653412609702</v>
      </c>
      <c r="FU243" s="109">
        <f t="shared" si="573"/>
        <v>1213.3884202178813</v>
      </c>
      <c r="FV243" s="109">
        <f t="shared" si="574"/>
        <v>4217.6945229197527</v>
      </c>
      <c r="FW243" s="109">
        <f t="shared" si="574"/>
        <v>4468.1004084542956</v>
      </c>
      <c r="FX243" s="109">
        <f t="shared" si="574"/>
        <v>1457.3763998324707</v>
      </c>
      <c r="FY243" s="109">
        <f t="shared" si="574"/>
        <v>1930.395982737833</v>
      </c>
      <c r="FZ243" s="109">
        <f t="shared" si="574"/>
        <v>2265.1348005512764</v>
      </c>
      <c r="GA243" s="109">
        <f t="shared" si="574"/>
        <v>233.91177269508313</v>
      </c>
      <c r="GB243" s="109">
        <f t="shared" si="574"/>
        <v>721.72424830220621</v>
      </c>
      <c r="GC243" s="109">
        <f t="shared" si="574"/>
        <v>772.70174170100995</v>
      </c>
      <c r="GD243" s="109">
        <f t="shared" si="574"/>
        <v>1213.3884202178813</v>
      </c>
      <c r="GE243" s="109">
        <f t="shared" si="574"/>
        <v>1817.9065104526644</v>
      </c>
      <c r="GF243" s="109">
        <f t="shared" si="575"/>
        <v>7346.7285592174212</v>
      </c>
      <c r="GG243" s="109">
        <f t="shared" si="575"/>
        <v>1457.3763998324707</v>
      </c>
      <c r="GH243" s="109">
        <f t="shared" si="575"/>
        <v>1457.3763998324707</v>
      </c>
      <c r="GI243" s="109">
        <f t="shared" si="575"/>
        <v>1457.3763998324707</v>
      </c>
      <c r="GJ243" s="109">
        <f t="shared" si="575"/>
        <v>1457.3763998324707</v>
      </c>
      <c r="GK243" s="109">
        <f t="shared" si="575"/>
        <v>365.50239371388454</v>
      </c>
      <c r="GL243" s="109">
        <f t="shared" si="575"/>
        <v>64.986216826714298</v>
      </c>
      <c r="GM243" s="109">
        <f t="shared" si="575"/>
        <v>216.8910306470529</v>
      </c>
      <c r="GN243" s="109">
        <f t="shared" si="575"/>
        <v>1663.4624888735732</v>
      </c>
      <c r="GO243" s="109">
        <f t="shared" si="575"/>
        <v>3493.3848618744878</v>
      </c>
      <c r="GP243" s="109">
        <f t="shared" si="576"/>
        <v>4468.1004084542956</v>
      </c>
      <c r="GQ243" s="109">
        <f t="shared" si="576"/>
        <v>1460.7149764405694</v>
      </c>
      <c r="GR243" s="109">
        <f t="shared" si="576"/>
        <v>316.95351066420892</v>
      </c>
      <c r="GS243" s="109">
        <f t="shared" si="576"/>
        <v>7694.4753260450716</v>
      </c>
      <c r="GT243" s="109">
        <f t="shared" si="576"/>
        <v>4468.1004084542956</v>
      </c>
      <c r="GU243" s="109">
        <f t="shared" si="576"/>
        <v>1817.1412903347509</v>
      </c>
      <c r="GV243" s="109">
        <f t="shared" si="576"/>
        <v>195.95971876424207</v>
      </c>
      <c r="GW243" s="109">
        <f t="shared" si="576"/>
        <v>1457.3763998324707</v>
      </c>
      <c r="GX243" s="109">
        <f t="shared" si="576"/>
        <v>786.57854582231676</v>
      </c>
      <c r="GY243" s="109">
        <f t="shared" si="576"/>
        <v>1430.1258679459379</v>
      </c>
      <c r="GZ243" s="109">
        <f t="shared" si="577"/>
        <v>363.39473410436483</v>
      </c>
      <c r="HA243" s="109">
        <f t="shared" si="577"/>
        <v>1457.3763998324707</v>
      </c>
      <c r="HB243" s="109">
        <f t="shared" si="577"/>
        <v>195.95971876424207</v>
      </c>
      <c r="HC243" s="109">
        <f t="shared" si="577"/>
        <v>1290.0719089883289</v>
      </c>
      <c r="HD243" s="109">
        <f t="shared" si="577"/>
        <v>1234.8819871645173</v>
      </c>
      <c r="HE243" s="109">
        <f t="shared" si="577"/>
        <v>1845.9835442192091</v>
      </c>
      <c r="HF243" s="109">
        <f t="shared" si="577"/>
        <v>5745.7408761455099</v>
      </c>
      <c r="HG243" s="109">
        <f t="shared" si="577"/>
        <v>233.1937196609027</v>
      </c>
      <c r="HH243" s="109">
        <f t="shared" si="577"/>
        <v>324.31212412670618</v>
      </c>
      <c r="HI243" s="109">
        <f t="shared" si="577"/>
        <v>1033.9817615676664</v>
      </c>
      <c r="HJ243" s="109">
        <f t="shared" si="578"/>
        <v>195.95971876424207</v>
      </c>
      <c r="HK243" s="109">
        <f t="shared" si="578"/>
        <v>1457.3763998324707</v>
      </c>
      <c r="HL243" s="109">
        <f t="shared" si="578"/>
        <v>10738.481486302084</v>
      </c>
      <c r="HM243" s="109">
        <f t="shared" si="578"/>
        <v>1457.3763998324707</v>
      </c>
      <c r="HN243" s="109">
        <f t="shared" si="578"/>
        <v>1930.401993682191</v>
      </c>
      <c r="HO243" s="109">
        <f t="shared" si="578"/>
        <v>1503.3798705888553</v>
      </c>
      <c r="HP243" s="109">
        <f t="shared" si="578"/>
        <v>492.34874021438156</v>
      </c>
      <c r="HQ243" s="109">
        <f t="shared" si="578"/>
        <v>923.71891170049435</v>
      </c>
      <c r="HR243" s="109"/>
      <c r="HS243" s="109"/>
      <c r="HT243" s="109"/>
      <c r="HU243" s="109"/>
      <c r="HV243" s="109"/>
      <c r="HW243" s="109"/>
      <c r="HX243" s="109"/>
      <c r="HY243" s="109"/>
      <c r="HZ243" s="109"/>
      <c r="IA243" s="109"/>
      <c r="IB243" s="109"/>
      <c r="IC243" s="109"/>
      <c r="ID243" s="109"/>
      <c r="IE243" s="109"/>
      <c r="IF243" s="109"/>
      <c r="IG243" s="109"/>
      <c r="IH243" s="109"/>
      <c r="II243" s="109"/>
      <c r="IJ243" s="109"/>
      <c r="IK243" s="109"/>
      <c r="IL243" s="109"/>
      <c r="IM243" s="109"/>
      <c r="IN243" s="109"/>
      <c r="IO243" s="109"/>
      <c r="IP243" s="109"/>
      <c r="IQ243" s="109"/>
      <c r="IR243" s="109"/>
      <c r="IS243" s="109"/>
      <c r="IT243" s="109"/>
      <c r="IU243" s="109"/>
      <c r="IV243" s="109"/>
      <c r="IW243" s="109"/>
      <c r="IX243" s="109"/>
      <c r="IY243" s="109"/>
      <c r="IZ243" s="109"/>
      <c r="JA243" s="109"/>
      <c r="JB243" s="109"/>
      <c r="JC243" s="109"/>
      <c r="JD243" s="109"/>
      <c r="JE243" s="109"/>
      <c r="JF243" s="109"/>
      <c r="JG243" s="109"/>
      <c r="JH243" s="109"/>
      <c r="JI243" s="109"/>
      <c r="JJ243" s="109"/>
      <c r="JK243" s="109"/>
      <c r="JL243" s="109"/>
      <c r="JM243" s="109"/>
      <c r="JN243" s="109"/>
      <c r="JO243" s="109"/>
      <c r="JP243" s="109" t="str">
        <f t="shared" si="490"/>
        <v>Water Pollution_benzo[a]pyrene_Freshwater_Health_N/A for WP Interim Methodology</v>
      </c>
    </row>
    <row r="244" spans="2:276">
      <c r="B244" s="111" t="s">
        <v>9</v>
      </c>
      <c r="C244" s="114" t="s">
        <v>442</v>
      </c>
      <c r="D244" s="112" t="s">
        <v>396</v>
      </c>
      <c r="E244" s="112" t="s">
        <v>395</v>
      </c>
      <c r="F244" s="112" t="s">
        <v>390</v>
      </c>
      <c r="G244" s="112" t="s">
        <v>391</v>
      </c>
      <c r="H244" s="109">
        <f t="shared" si="557"/>
        <v>55.912271921825663</v>
      </c>
      <c r="I244" s="109">
        <f t="shared" si="557"/>
        <v>63.334010380911195</v>
      </c>
      <c r="J244" s="109">
        <f t="shared" si="557"/>
        <v>113.816886439586</v>
      </c>
      <c r="K244" s="109">
        <f t="shared" si="557"/>
        <v>32.600963456382424</v>
      </c>
      <c r="L244" s="109">
        <f t="shared" si="557"/>
        <v>179.92845194152696</v>
      </c>
      <c r="M244" s="109">
        <f t="shared" si="557"/>
        <v>98.594192546423059</v>
      </c>
      <c r="N244" s="109">
        <f t="shared" si="557"/>
        <v>72.472321599161162</v>
      </c>
      <c r="O244" s="109">
        <f t="shared" si="557"/>
        <v>77.337774320912487</v>
      </c>
      <c r="P244" s="109">
        <f t="shared" si="557"/>
        <v>72.856441055701481</v>
      </c>
      <c r="Q244" s="109">
        <f t="shared" si="557"/>
        <v>72.472321599161162</v>
      </c>
      <c r="R244" s="109">
        <f t="shared" si="558"/>
        <v>31.57165917537036</v>
      </c>
      <c r="S244" s="109">
        <f t="shared" si="558"/>
        <v>415.61819813720791</v>
      </c>
      <c r="T244" s="109">
        <f t="shared" si="558"/>
        <v>59.550162375609851</v>
      </c>
      <c r="U244" s="109">
        <f t="shared" si="558"/>
        <v>72.472321599161162</v>
      </c>
      <c r="V244" s="109">
        <f t="shared" si="558"/>
        <v>156.4169846533573</v>
      </c>
      <c r="W244" s="109">
        <f t="shared" si="558"/>
        <v>430.86945857124465</v>
      </c>
      <c r="X244" s="109">
        <f t="shared" si="558"/>
        <v>72.472321599161162</v>
      </c>
      <c r="Y244" s="109">
        <f t="shared" si="558"/>
        <v>57.722035698567701</v>
      </c>
      <c r="Z244" s="109">
        <f t="shared" si="558"/>
        <v>477.09314454820964</v>
      </c>
      <c r="AA244" s="109">
        <f t="shared" si="558"/>
        <v>52.841295370735871</v>
      </c>
      <c r="AB244" s="109">
        <f t="shared" si="559"/>
        <v>244.8385624671424</v>
      </c>
      <c r="AC244" s="109">
        <f t="shared" si="559"/>
        <v>62.742622906603657</v>
      </c>
      <c r="AD244" s="109">
        <f t="shared" si="559"/>
        <v>33.890212546121191</v>
      </c>
      <c r="AE244" s="109">
        <f t="shared" si="559"/>
        <v>93.119335850943543</v>
      </c>
      <c r="AF244" s="109">
        <f t="shared" si="559"/>
        <v>71.188774002286507</v>
      </c>
      <c r="AG244" s="109">
        <f t="shared" si="559"/>
        <v>327.05143389022464</v>
      </c>
      <c r="AH244" s="109">
        <f t="shared" si="559"/>
        <v>78.064263982478721</v>
      </c>
      <c r="AI244" s="109">
        <f t="shared" si="559"/>
        <v>72.472321599161162</v>
      </c>
      <c r="AJ244" s="109">
        <f t="shared" si="559"/>
        <v>210.34110267144209</v>
      </c>
      <c r="AK244" s="109">
        <f t="shared" si="559"/>
        <v>63.924572484182328</v>
      </c>
      <c r="AL244" s="109">
        <f t="shared" si="560"/>
        <v>230.76970226130433</v>
      </c>
      <c r="AM244" s="109">
        <f t="shared" si="560"/>
        <v>224.9909776097426</v>
      </c>
      <c r="AN244" s="109">
        <f t="shared" si="560"/>
        <v>171.14775435439714</v>
      </c>
      <c r="AO244" s="109">
        <f t="shared" si="560"/>
        <v>88.59883618848211</v>
      </c>
      <c r="AP244" s="109">
        <f t="shared" si="560"/>
        <v>208.70488160442471</v>
      </c>
      <c r="AQ244" s="109">
        <f t="shared" si="560"/>
        <v>40.269498314859568</v>
      </c>
      <c r="AR244" s="109">
        <f t="shared" si="560"/>
        <v>72.472321599161162</v>
      </c>
      <c r="AS244" s="109">
        <f t="shared" si="560"/>
        <v>36.692144937466828</v>
      </c>
      <c r="AT244" s="109">
        <f t="shared" si="560"/>
        <v>94.176301125857336</v>
      </c>
      <c r="AU244" s="109">
        <f t="shared" si="560"/>
        <v>179.92845194152696</v>
      </c>
      <c r="AV244" s="109">
        <f t="shared" si="561"/>
        <v>57.365395818627952</v>
      </c>
      <c r="AW244" s="109">
        <f t="shared" si="561"/>
        <v>588.8463835937356</v>
      </c>
      <c r="AX244" s="109">
        <f t="shared" si="561"/>
        <v>49.619246290758554</v>
      </c>
      <c r="AY244" s="109">
        <f t="shared" si="561"/>
        <v>171.14775435439714</v>
      </c>
      <c r="AZ244" s="109">
        <f t="shared" si="561"/>
        <v>381.67903072683612</v>
      </c>
      <c r="BA244" s="109">
        <f t="shared" si="561"/>
        <v>270.18865855888339</v>
      </c>
      <c r="BB244" s="109">
        <f t="shared" si="561"/>
        <v>51.73396910333684</v>
      </c>
      <c r="BC244" s="109">
        <f t="shared" si="561"/>
        <v>255.38076804327122</v>
      </c>
      <c r="BD244" s="109">
        <f t="shared" si="561"/>
        <v>40.15323810652486</v>
      </c>
      <c r="BE244" s="109">
        <f t="shared" si="561"/>
        <v>70.450940322400925</v>
      </c>
      <c r="BF244" s="109">
        <f t="shared" si="562"/>
        <v>72.472321599161162</v>
      </c>
      <c r="BG244" s="109">
        <f t="shared" si="562"/>
        <v>117.67228563190484</v>
      </c>
      <c r="BH244" s="109">
        <f t="shared" si="562"/>
        <v>446.76328468285806</v>
      </c>
      <c r="BI244" s="109">
        <f t="shared" si="562"/>
        <v>76.404400888166137</v>
      </c>
      <c r="BJ244" s="109">
        <f t="shared" si="562"/>
        <v>90.682043068519633</v>
      </c>
      <c r="BK244" s="109">
        <f t="shared" si="562"/>
        <v>72.472321599161162</v>
      </c>
      <c r="BL244" s="109">
        <f t="shared" si="562"/>
        <v>116.58622006266732</v>
      </c>
      <c r="BM244" s="109">
        <f t="shared" si="562"/>
        <v>49.597767565793227</v>
      </c>
      <c r="BN244" s="109">
        <f t="shared" si="562"/>
        <v>240.73592470319068</v>
      </c>
      <c r="BO244" s="109">
        <f t="shared" si="562"/>
        <v>88.50328095659917</v>
      </c>
      <c r="BP244" s="109">
        <f t="shared" si="563"/>
        <v>135.2313700627312</v>
      </c>
      <c r="BQ244" s="109">
        <f t="shared" si="563"/>
        <v>45.806723736126628</v>
      </c>
      <c r="BR244" s="109">
        <f t="shared" si="563"/>
        <v>42.409594568046515</v>
      </c>
      <c r="BS244" s="109">
        <f t="shared" si="563"/>
        <v>171.14775435439714</v>
      </c>
      <c r="BT244" s="109">
        <f t="shared" si="563"/>
        <v>56.117340281960473</v>
      </c>
      <c r="BU244" s="109">
        <f t="shared" si="563"/>
        <v>117.67228563190484</v>
      </c>
      <c r="BV244" s="109">
        <f t="shared" si="563"/>
        <v>32.600963456382424</v>
      </c>
      <c r="BW244" s="109">
        <f t="shared" si="563"/>
        <v>80.724039861935253</v>
      </c>
      <c r="BX244" s="109">
        <f t="shared" si="563"/>
        <v>179.07096277869027</v>
      </c>
      <c r="BY244" s="109">
        <f t="shared" si="563"/>
        <v>32.600963456382424</v>
      </c>
      <c r="BZ244" s="109">
        <f t="shared" si="564"/>
        <v>71.876876826221235</v>
      </c>
      <c r="CA244" s="109">
        <f t="shared" si="564"/>
        <v>171.14775435439714</v>
      </c>
      <c r="CB244" s="109">
        <f t="shared" si="564"/>
        <v>52.776899979944616</v>
      </c>
      <c r="CC244" s="109">
        <f t="shared" si="564"/>
        <v>186.03507578088025</v>
      </c>
      <c r="CD244" s="109">
        <f t="shared" si="564"/>
        <v>433.03618656942706</v>
      </c>
      <c r="CE244" s="109">
        <f t="shared" si="564"/>
        <v>179.92845194152696</v>
      </c>
      <c r="CF244" s="109">
        <f t="shared" si="564"/>
        <v>78.539447317189897</v>
      </c>
      <c r="CG244" s="109">
        <f t="shared" si="564"/>
        <v>22.782722102850244</v>
      </c>
      <c r="CH244" s="109">
        <f t="shared" si="564"/>
        <v>72.472321599161162</v>
      </c>
      <c r="CI244" s="109">
        <f t="shared" si="564"/>
        <v>210.34110267144209</v>
      </c>
      <c r="CJ244" s="109">
        <f t="shared" si="565"/>
        <v>58.455549654881011</v>
      </c>
      <c r="CK244" s="109">
        <f t="shared" si="565"/>
        <v>312.87620321205259</v>
      </c>
      <c r="CL244" s="109">
        <f t="shared" si="565"/>
        <v>59.766763422718604</v>
      </c>
      <c r="CM244" s="109">
        <f t="shared" si="565"/>
        <v>78.094955516233142</v>
      </c>
      <c r="CN244" s="109">
        <f t="shared" si="565"/>
        <v>67.425559883355291</v>
      </c>
      <c r="CO244" s="109">
        <f t="shared" si="565"/>
        <v>69.102209299031514</v>
      </c>
      <c r="CP244" s="109">
        <f t="shared" si="565"/>
        <v>210.34110267144209</v>
      </c>
      <c r="CQ244" s="109">
        <f t="shared" si="565"/>
        <v>134.01237882388725</v>
      </c>
      <c r="CR244" s="109">
        <f t="shared" si="565"/>
        <v>30.720278761913779</v>
      </c>
      <c r="CS244" s="109">
        <f t="shared" si="565"/>
        <v>389.23171894116075</v>
      </c>
      <c r="CT244" s="109">
        <f t="shared" si="566"/>
        <v>59.214231784079402</v>
      </c>
      <c r="CU244" s="109">
        <f t="shared" si="566"/>
        <v>122.93368048615706</v>
      </c>
      <c r="CV244" s="109">
        <f t="shared" si="566"/>
        <v>188.97347230036561</v>
      </c>
      <c r="CW244" s="109">
        <f t="shared" si="566"/>
        <v>53.318950725202917</v>
      </c>
      <c r="CX244" s="109">
        <f t="shared" si="566"/>
        <v>179.92845194152696</v>
      </c>
      <c r="CY244" s="109">
        <f t="shared" si="566"/>
        <v>279.96929565621605</v>
      </c>
      <c r="CZ244" s="109">
        <f t="shared" si="566"/>
        <v>111.59206550603703</v>
      </c>
      <c r="DA244" s="109">
        <f t="shared" si="566"/>
        <v>72.472321599161162</v>
      </c>
      <c r="DB244" s="109">
        <f t="shared" si="566"/>
        <v>138.32039558600562</v>
      </c>
      <c r="DC244" s="109">
        <f t="shared" si="566"/>
        <v>243.34347300822213</v>
      </c>
      <c r="DD244" s="109">
        <f t="shared" si="567"/>
        <v>33.678855814665532</v>
      </c>
      <c r="DE244" s="109">
        <f t="shared" si="567"/>
        <v>77.515571801773916</v>
      </c>
      <c r="DF244" s="109">
        <f t="shared" si="567"/>
        <v>210.34110267144209</v>
      </c>
      <c r="DG244" s="109">
        <f t="shared" si="567"/>
        <v>101.17630224643017</v>
      </c>
      <c r="DH244" s="109">
        <f t="shared" si="567"/>
        <v>699.2429025506957</v>
      </c>
      <c r="DI244" s="109">
        <f t="shared" si="567"/>
        <v>117.67228563190484</v>
      </c>
      <c r="DJ244" s="109">
        <f t="shared" si="567"/>
        <v>156.4169846533573</v>
      </c>
      <c r="DK244" s="109">
        <f t="shared" si="567"/>
        <v>94.139803182683679</v>
      </c>
      <c r="DL244" s="109">
        <f t="shared" si="567"/>
        <v>132.35288741080265</v>
      </c>
      <c r="DM244" s="109">
        <f t="shared" si="567"/>
        <v>50.218409030154056</v>
      </c>
      <c r="DN244" s="109">
        <f t="shared" si="568"/>
        <v>156.4169846533573</v>
      </c>
      <c r="DO244" s="109">
        <f t="shared" si="568"/>
        <v>45.937239661281922</v>
      </c>
      <c r="DP244" s="109">
        <f t="shared" si="568"/>
        <v>53.475205775757232</v>
      </c>
      <c r="DQ244" s="109">
        <f t="shared" si="568"/>
        <v>64.170004937265091</v>
      </c>
      <c r="DR244" s="109">
        <f t="shared" si="568"/>
        <v>179.92845194152696</v>
      </c>
      <c r="DS244" s="109">
        <f t="shared" si="568"/>
        <v>188.1536059831771</v>
      </c>
      <c r="DT244" s="109">
        <f t="shared" si="568"/>
        <v>179.92845194152696</v>
      </c>
      <c r="DU244" s="109">
        <f t="shared" si="568"/>
        <v>210.34110267144209</v>
      </c>
      <c r="DV244" s="109">
        <f t="shared" si="568"/>
        <v>46.092408394041435</v>
      </c>
      <c r="DW244" s="109">
        <f t="shared" si="568"/>
        <v>96.531138033792345</v>
      </c>
      <c r="DX244" s="109">
        <f t="shared" si="569"/>
        <v>351.79351143199267</v>
      </c>
      <c r="DY244" s="109">
        <f t="shared" si="569"/>
        <v>237.8167292090277</v>
      </c>
      <c r="DZ244" s="109">
        <f t="shared" si="569"/>
        <v>71.837987524394222</v>
      </c>
      <c r="EA244" s="109">
        <f t="shared" si="569"/>
        <v>156.4169846533573</v>
      </c>
      <c r="EB244" s="109">
        <f t="shared" si="569"/>
        <v>210.34110267144209</v>
      </c>
      <c r="EC244" s="109">
        <f t="shared" si="569"/>
        <v>99.461272023269444</v>
      </c>
      <c r="ED244" s="109">
        <f t="shared" si="569"/>
        <v>171.14775435439714</v>
      </c>
      <c r="EE244" s="109">
        <f t="shared" si="569"/>
        <v>96.255123268605786</v>
      </c>
      <c r="EF244" s="109">
        <f t="shared" si="569"/>
        <v>210.34110267144209</v>
      </c>
      <c r="EG244" s="109">
        <f t="shared" si="569"/>
        <v>79.855227346926227</v>
      </c>
      <c r="EH244" s="109">
        <f t="shared" si="570"/>
        <v>179.92845194152696</v>
      </c>
      <c r="EI244" s="109">
        <f t="shared" si="570"/>
        <v>28.953907008803462</v>
      </c>
      <c r="EJ244" s="109">
        <f t="shared" si="570"/>
        <v>117.67228563190484</v>
      </c>
      <c r="EK244" s="109">
        <f t="shared" si="570"/>
        <v>133.60976292535608</v>
      </c>
      <c r="EL244" s="109">
        <f t="shared" si="570"/>
        <v>51.474822441996999</v>
      </c>
      <c r="EM244" s="109">
        <f t="shared" si="570"/>
        <v>195.65116932756587</v>
      </c>
      <c r="EN244" s="109">
        <f t="shared" si="570"/>
        <v>47.406047137920659</v>
      </c>
      <c r="EO244" s="109">
        <f t="shared" si="570"/>
        <v>210.34110267144209</v>
      </c>
      <c r="EP244" s="109">
        <f t="shared" si="570"/>
        <v>97.323173506263302</v>
      </c>
      <c r="EQ244" s="109">
        <f t="shared" si="570"/>
        <v>242.89215043660229</v>
      </c>
      <c r="ER244" s="109">
        <f t="shared" si="571"/>
        <v>32.600963456382424</v>
      </c>
      <c r="ES244" s="109">
        <f t="shared" si="571"/>
        <v>33.28480107766633</v>
      </c>
      <c r="ET244" s="109">
        <f t="shared" si="571"/>
        <v>47.663895560029829</v>
      </c>
      <c r="EU244" s="109">
        <f t="shared" si="571"/>
        <v>156.56556949077211</v>
      </c>
      <c r="EV244" s="109">
        <f t="shared" si="571"/>
        <v>426.48357405979823</v>
      </c>
      <c r="EW244" s="109">
        <f t="shared" si="571"/>
        <v>360.22841254057528</v>
      </c>
      <c r="EX244" s="109">
        <f t="shared" si="571"/>
        <v>210.34110267144209</v>
      </c>
      <c r="EY244" s="109">
        <f t="shared" si="571"/>
        <v>50.114296977194265</v>
      </c>
      <c r="EZ244" s="109">
        <f t="shared" si="571"/>
        <v>79.986678057738828</v>
      </c>
      <c r="FA244" s="109">
        <f t="shared" si="571"/>
        <v>452.04646837577809</v>
      </c>
      <c r="FB244" s="109">
        <f t="shared" si="572"/>
        <v>210.34110267144209</v>
      </c>
      <c r="FC244" s="109">
        <f t="shared" si="572"/>
        <v>50.484482766915534</v>
      </c>
      <c r="FD244" s="109">
        <f t="shared" si="572"/>
        <v>38.283464383923167</v>
      </c>
      <c r="FE244" s="109">
        <f t="shared" si="572"/>
        <v>82.194223890618204</v>
      </c>
      <c r="FF244" s="109">
        <f t="shared" si="572"/>
        <v>159.21386563019905</v>
      </c>
      <c r="FG244" s="109">
        <f t="shared" si="572"/>
        <v>69.759694275455246</v>
      </c>
      <c r="FH244" s="109">
        <f t="shared" si="572"/>
        <v>290.22265614809902</v>
      </c>
      <c r="FI244" s="109">
        <f t="shared" si="572"/>
        <v>173.52839092731014</v>
      </c>
      <c r="FJ244" s="109">
        <f t="shared" si="572"/>
        <v>72.472321599161162</v>
      </c>
      <c r="FK244" s="109">
        <f t="shared" si="572"/>
        <v>156.4169846533573</v>
      </c>
      <c r="FL244" s="109">
        <f t="shared" si="573"/>
        <v>84.527742585093364</v>
      </c>
      <c r="FM244" s="109">
        <f t="shared" si="573"/>
        <v>55.90226084916042</v>
      </c>
      <c r="FN244" s="109">
        <f t="shared" si="573"/>
        <v>206.43513505868057</v>
      </c>
      <c r="FO244" s="109">
        <f t="shared" si="573"/>
        <v>32.600963456382424</v>
      </c>
      <c r="FP244" s="109">
        <f t="shared" si="573"/>
        <v>179.92845194152696</v>
      </c>
      <c r="FQ244" s="109">
        <f t="shared" si="573"/>
        <v>171.14775435439714</v>
      </c>
      <c r="FR244" s="109">
        <f t="shared" si="573"/>
        <v>203.10285569907748</v>
      </c>
      <c r="FS244" s="109">
        <f t="shared" si="573"/>
        <v>405.86734332569279</v>
      </c>
      <c r="FT244" s="109">
        <f t="shared" si="573"/>
        <v>76.976231686433039</v>
      </c>
      <c r="FU244" s="109">
        <f t="shared" si="573"/>
        <v>171.14775435439714</v>
      </c>
      <c r="FV244" s="109">
        <f t="shared" si="574"/>
        <v>129.86603662497791</v>
      </c>
      <c r="FW244" s="109">
        <f t="shared" si="574"/>
        <v>210.34110267144209</v>
      </c>
      <c r="FX244" s="109">
        <f t="shared" si="574"/>
        <v>72.472321599161162</v>
      </c>
      <c r="FY244" s="109">
        <f t="shared" si="574"/>
        <v>367.24400336832031</v>
      </c>
      <c r="FZ244" s="109">
        <f t="shared" si="574"/>
        <v>130.15625946760875</v>
      </c>
      <c r="GA244" s="109">
        <f t="shared" si="574"/>
        <v>32.946430116110577</v>
      </c>
      <c r="GB244" s="109">
        <f t="shared" si="574"/>
        <v>74.811402514687032</v>
      </c>
      <c r="GC244" s="109">
        <f t="shared" si="574"/>
        <v>120.76724596273502</v>
      </c>
      <c r="GD244" s="109">
        <f t="shared" si="574"/>
        <v>171.14775435439714</v>
      </c>
      <c r="GE244" s="109">
        <f t="shared" si="574"/>
        <v>179.15166857618638</v>
      </c>
      <c r="GF244" s="109">
        <f t="shared" si="575"/>
        <v>205.44380060080024</v>
      </c>
      <c r="GG244" s="109">
        <f t="shared" si="575"/>
        <v>72.472321599161162</v>
      </c>
      <c r="GH244" s="109">
        <f t="shared" si="575"/>
        <v>72.472321599161162</v>
      </c>
      <c r="GI244" s="109">
        <f t="shared" si="575"/>
        <v>72.472321599161162</v>
      </c>
      <c r="GJ244" s="109">
        <f t="shared" si="575"/>
        <v>72.472321599161162</v>
      </c>
      <c r="GK244" s="109">
        <f t="shared" si="575"/>
        <v>78.329561091612334</v>
      </c>
      <c r="GL244" s="109">
        <f t="shared" si="575"/>
        <v>42.949995588733444</v>
      </c>
      <c r="GM244" s="109">
        <f t="shared" si="575"/>
        <v>63.557820188883255</v>
      </c>
      <c r="GN244" s="109">
        <f t="shared" si="575"/>
        <v>480.71071372726823</v>
      </c>
      <c r="GO244" s="109">
        <f t="shared" si="575"/>
        <v>116.13949934301583</v>
      </c>
      <c r="GP244" s="109">
        <f t="shared" si="576"/>
        <v>210.34110267144209</v>
      </c>
      <c r="GQ244" s="109">
        <f t="shared" si="576"/>
        <v>87.424308550680323</v>
      </c>
      <c r="GR244" s="109">
        <f t="shared" si="576"/>
        <v>88.211311297636101</v>
      </c>
      <c r="GS244" s="109">
        <f t="shared" si="576"/>
        <v>256.53210791171659</v>
      </c>
      <c r="GT244" s="109">
        <f t="shared" si="576"/>
        <v>210.34110267144209</v>
      </c>
      <c r="GU244" s="109">
        <f t="shared" si="576"/>
        <v>697.390219173986</v>
      </c>
      <c r="GV244" s="109">
        <f t="shared" si="576"/>
        <v>32.600963456382424</v>
      </c>
      <c r="GW244" s="109">
        <f t="shared" si="576"/>
        <v>72.472321599161162</v>
      </c>
      <c r="GX244" s="109">
        <f t="shared" si="576"/>
        <v>108.05300724176452</v>
      </c>
      <c r="GY244" s="109">
        <f t="shared" si="576"/>
        <v>94.105249479070523</v>
      </c>
      <c r="GZ244" s="109">
        <f t="shared" si="577"/>
        <v>48.462815459526595</v>
      </c>
      <c r="HA244" s="109">
        <f t="shared" si="577"/>
        <v>72.472321599161162</v>
      </c>
      <c r="HB244" s="109">
        <f t="shared" si="577"/>
        <v>32.600963456382424</v>
      </c>
      <c r="HC244" s="109">
        <f t="shared" si="577"/>
        <v>98.277543135529029</v>
      </c>
      <c r="HD244" s="109">
        <f t="shared" si="577"/>
        <v>79.120506793868742</v>
      </c>
      <c r="HE244" s="109">
        <f t="shared" si="577"/>
        <v>206.64962204271589</v>
      </c>
      <c r="HF244" s="109">
        <f t="shared" si="577"/>
        <v>78.323073242743249</v>
      </c>
      <c r="HG244" s="109">
        <f t="shared" si="577"/>
        <v>125.17564830210117</v>
      </c>
      <c r="HH244" s="109">
        <f t="shared" si="577"/>
        <v>57.331724477688489</v>
      </c>
      <c r="HI244" s="109">
        <f t="shared" si="577"/>
        <v>108.84909556348768</v>
      </c>
      <c r="HJ244" s="109">
        <f t="shared" si="578"/>
        <v>32.600963456382424</v>
      </c>
      <c r="HK244" s="109">
        <f t="shared" si="578"/>
        <v>72.472321599161162</v>
      </c>
      <c r="HL244" s="109">
        <f t="shared" si="578"/>
        <v>196.04964370050072</v>
      </c>
      <c r="HM244" s="109">
        <f t="shared" si="578"/>
        <v>72.472321599161162</v>
      </c>
      <c r="HN244" s="109">
        <f t="shared" si="578"/>
        <v>156.4169846533573</v>
      </c>
      <c r="HO244" s="109">
        <f t="shared" si="578"/>
        <v>154.08856389116846</v>
      </c>
      <c r="HP244" s="109">
        <f t="shared" si="578"/>
        <v>62.360819393838518</v>
      </c>
      <c r="HQ244" s="109">
        <f t="shared" si="578"/>
        <v>223.03460236889703</v>
      </c>
      <c r="HR244" s="109"/>
      <c r="HS244" s="109"/>
      <c r="HT244" s="109"/>
      <c r="HU244" s="109"/>
      <c r="HV244" s="109"/>
      <c r="HW244" s="109"/>
      <c r="HX244" s="109"/>
      <c r="HY244" s="109"/>
      <c r="HZ244" s="109"/>
      <c r="IA244" s="109"/>
      <c r="IB244" s="109"/>
      <c r="IC244" s="109"/>
      <c r="ID244" s="109"/>
      <c r="IE244" s="109"/>
      <c r="IF244" s="109"/>
      <c r="IG244" s="109"/>
      <c r="IH244" s="109"/>
      <c r="II244" s="109"/>
      <c r="IJ244" s="109"/>
      <c r="IK244" s="109"/>
      <c r="IL244" s="109"/>
      <c r="IM244" s="109"/>
      <c r="IN244" s="109"/>
      <c r="IO244" s="109"/>
      <c r="IP244" s="109"/>
      <c r="IQ244" s="109"/>
      <c r="IR244" s="109"/>
      <c r="IS244" s="109"/>
      <c r="IT244" s="109"/>
      <c r="IU244" s="109"/>
      <c r="IV244" s="109"/>
      <c r="IW244" s="109"/>
      <c r="IX244" s="109"/>
      <c r="IY244" s="109"/>
      <c r="IZ244" s="109"/>
      <c r="JA244" s="109"/>
      <c r="JB244" s="109"/>
      <c r="JC244" s="109"/>
      <c r="JD244" s="109"/>
      <c r="JE244" s="109"/>
      <c r="JF244" s="109"/>
      <c r="JG244" s="109"/>
      <c r="JH244" s="109"/>
      <c r="JI244" s="109"/>
      <c r="JJ244" s="109"/>
      <c r="JK244" s="109"/>
      <c r="JL244" s="109"/>
      <c r="JM244" s="109"/>
      <c r="JN244" s="109"/>
      <c r="JO244" s="109"/>
      <c r="JP244" s="109" t="str">
        <f t="shared" si="490"/>
        <v>Water Pollution_benzo[a]pyrene_Seawater_Health_N/A for WP Interim Methodology</v>
      </c>
    </row>
    <row r="245" spans="2:276">
      <c r="B245" s="111" t="s">
        <v>9</v>
      </c>
      <c r="C245" s="114" t="s">
        <v>442</v>
      </c>
      <c r="D245" s="112" t="s">
        <v>384</v>
      </c>
      <c r="E245" s="112" t="s">
        <v>395</v>
      </c>
      <c r="F245" s="112" t="s">
        <v>390</v>
      </c>
      <c r="G245" s="112" t="s">
        <v>391</v>
      </c>
      <c r="H245" s="109">
        <f t="shared" si="557"/>
        <v>1391.2031040070194</v>
      </c>
      <c r="I245" s="109">
        <f t="shared" si="557"/>
        <v>657.27256844818953</v>
      </c>
      <c r="J245" s="109">
        <f t="shared" si="557"/>
        <v>286.51239697859438</v>
      </c>
      <c r="K245" s="109">
        <f t="shared" si="557"/>
        <v>32.600963456382424</v>
      </c>
      <c r="L245" s="109">
        <f t="shared" si="557"/>
        <v>2635.9065294867783</v>
      </c>
      <c r="M245" s="109">
        <f t="shared" si="557"/>
        <v>483.67598406754905</v>
      </c>
      <c r="N245" s="109">
        <f t="shared" si="557"/>
        <v>72.472321599161162</v>
      </c>
      <c r="O245" s="109">
        <f t="shared" si="557"/>
        <v>301.94889889259343</v>
      </c>
      <c r="P245" s="109">
        <f t="shared" si="557"/>
        <v>457.57122745223478</v>
      </c>
      <c r="Q245" s="109">
        <f t="shared" si="557"/>
        <v>72.472321599161162</v>
      </c>
      <c r="R245" s="109">
        <f t="shared" si="558"/>
        <v>64.507187919524654</v>
      </c>
      <c r="S245" s="109">
        <f t="shared" si="558"/>
        <v>1635.9502040057405</v>
      </c>
      <c r="T245" s="109">
        <f t="shared" si="558"/>
        <v>1721.7603940960914</v>
      </c>
      <c r="U245" s="109">
        <f t="shared" si="558"/>
        <v>74.461597817135498</v>
      </c>
      <c r="V245" s="109">
        <f t="shared" si="558"/>
        <v>156.4169846533573</v>
      </c>
      <c r="W245" s="109">
        <f t="shared" si="558"/>
        <v>18144.819101486191</v>
      </c>
      <c r="X245" s="109">
        <f t="shared" si="558"/>
        <v>72.472321599161162</v>
      </c>
      <c r="Y245" s="109">
        <f t="shared" si="558"/>
        <v>1054.6046234094556</v>
      </c>
      <c r="Z245" s="109">
        <f t="shared" si="558"/>
        <v>12000.246155393052</v>
      </c>
      <c r="AA245" s="109">
        <f t="shared" si="558"/>
        <v>241.96392123353499</v>
      </c>
      <c r="AB245" s="109">
        <f t="shared" si="559"/>
        <v>2901.3869762759905</v>
      </c>
      <c r="AC245" s="109">
        <f t="shared" si="559"/>
        <v>62.742622906603657</v>
      </c>
      <c r="AD245" s="109">
        <f t="shared" si="559"/>
        <v>380.1140681261802</v>
      </c>
      <c r="AE245" s="109">
        <f t="shared" si="559"/>
        <v>159.44779176079763</v>
      </c>
      <c r="AF245" s="109">
        <f t="shared" si="559"/>
        <v>1150.5934906233265</v>
      </c>
      <c r="AG245" s="109">
        <f t="shared" si="559"/>
        <v>136.61538504101927</v>
      </c>
      <c r="AH245" s="109">
        <f t="shared" si="559"/>
        <v>532.74824336519907</v>
      </c>
      <c r="AI245" s="109">
        <f t="shared" si="559"/>
        <v>72.472321599161162</v>
      </c>
      <c r="AJ245" s="109">
        <f t="shared" si="559"/>
        <v>759.00039488429854</v>
      </c>
      <c r="AK245" s="109">
        <f t="shared" si="559"/>
        <v>1100.8410389906321</v>
      </c>
      <c r="AL245" s="109">
        <f t="shared" si="560"/>
        <v>2062.1979338555871</v>
      </c>
      <c r="AM245" s="109">
        <f t="shared" si="560"/>
        <v>333.49966115748663</v>
      </c>
      <c r="AN245" s="109">
        <f t="shared" si="560"/>
        <v>385.23194984144402</v>
      </c>
      <c r="AO245" s="109">
        <f t="shared" si="560"/>
        <v>1607.6899512205425</v>
      </c>
      <c r="AP245" s="109">
        <f t="shared" si="560"/>
        <v>1213.6385764874317</v>
      </c>
      <c r="AQ245" s="109">
        <f t="shared" si="560"/>
        <v>35.569532663852733</v>
      </c>
      <c r="AR245" s="109">
        <f t="shared" si="560"/>
        <v>72.472321599161162</v>
      </c>
      <c r="AS245" s="109">
        <f t="shared" si="560"/>
        <v>349.57963664392037</v>
      </c>
      <c r="AT245" s="109">
        <f t="shared" si="560"/>
        <v>569.8081822059994</v>
      </c>
      <c r="AU245" s="109">
        <f t="shared" si="560"/>
        <v>2263.1309574994812</v>
      </c>
      <c r="AV245" s="109">
        <f t="shared" si="561"/>
        <v>270.72673684095196</v>
      </c>
      <c r="AW245" s="109">
        <f t="shared" si="561"/>
        <v>4859.0989295630279</v>
      </c>
      <c r="AX245" s="109">
        <f t="shared" si="561"/>
        <v>257.61561941137523</v>
      </c>
      <c r="AY245" s="109">
        <f t="shared" si="561"/>
        <v>171.14775435439714</v>
      </c>
      <c r="AZ245" s="109">
        <f t="shared" si="561"/>
        <v>283.52064068740663</v>
      </c>
      <c r="BA245" s="109">
        <f t="shared" si="561"/>
        <v>893.09000959679406</v>
      </c>
      <c r="BB245" s="109">
        <f t="shared" si="561"/>
        <v>1900.5013717649258</v>
      </c>
      <c r="BC245" s="109">
        <f t="shared" si="561"/>
        <v>1473.5233164607232</v>
      </c>
      <c r="BD245" s="109">
        <f t="shared" si="561"/>
        <v>949.62047784597519</v>
      </c>
      <c r="BE245" s="109">
        <f t="shared" si="561"/>
        <v>2518.0646965551164</v>
      </c>
      <c r="BF245" s="109">
        <f t="shared" si="562"/>
        <v>1013.7925214106964</v>
      </c>
      <c r="BG245" s="109">
        <f t="shared" si="562"/>
        <v>633.48863567483465</v>
      </c>
      <c r="BH245" s="109">
        <f t="shared" si="562"/>
        <v>2012.4072005573366</v>
      </c>
      <c r="BI245" s="109">
        <f t="shared" si="562"/>
        <v>1335.2356849526727</v>
      </c>
      <c r="BJ245" s="109">
        <f t="shared" si="562"/>
        <v>493.3737856490178</v>
      </c>
      <c r="BK245" s="109">
        <f t="shared" si="562"/>
        <v>72.472321599161162</v>
      </c>
      <c r="BL245" s="109">
        <f t="shared" si="562"/>
        <v>1998.293580278103</v>
      </c>
      <c r="BM245" s="109">
        <f t="shared" si="562"/>
        <v>478.21369504323491</v>
      </c>
      <c r="BN245" s="109">
        <f t="shared" si="562"/>
        <v>3487.3143129819732</v>
      </c>
      <c r="BO245" s="109">
        <f t="shared" si="562"/>
        <v>3477.4622670827207</v>
      </c>
      <c r="BP245" s="109">
        <f t="shared" si="563"/>
        <v>2276.3456894720853</v>
      </c>
      <c r="BQ245" s="109">
        <f t="shared" si="563"/>
        <v>633.19898578964194</v>
      </c>
      <c r="BR245" s="109">
        <f t="shared" si="563"/>
        <v>280.60604784499645</v>
      </c>
      <c r="BS245" s="109">
        <f t="shared" si="563"/>
        <v>1213.3884202178813</v>
      </c>
      <c r="BT245" s="109">
        <f t="shared" si="563"/>
        <v>2262.869749825587</v>
      </c>
      <c r="BU245" s="109">
        <f t="shared" si="563"/>
        <v>119.44289533956814</v>
      </c>
      <c r="BV245" s="109">
        <f t="shared" si="563"/>
        <v>88.116515348796099</v>
      </c>
      <c r="BW245" s="109">
        <f t="shared" si="563"/>
        <v>214.44822657254255</v>
      </c>
      <c r="BX245" s="109">
        <f t="shared" si="563"/>
        <v>3504.5844158581035</v>
      </c>
      <c r="BY245" s="109">
        <f t="shared" si="563"/>
        <v>41.10459692958284</v>
      </c>
      <c r="BZ245" s="109">
        <f t="shared" si="564"/>
        <v>200.96868901649989</v>
      </c>
      <c r="CA245" s="109">
        <f t="shared" si="564"/>
        <v>782.55080920888452</v>
      </c>
      <c r="CB245" s="109">
        <f t="shared" si="564"/>
        <v>883.04793738851447</v>
      </c>
      <c r="CC245" s="109">
        <f t="shared" si="564"/>
        <v>3912.4932890013674</v>
      </c>
      <c r="CD245" s="109">
        <f t="shared" si="564"/>
        <v>1682.6605607636725</v>
      </c>
      <c r="CE245" s="109">
        <f t="shared" si="564"/>
        <v>179.92845194152696</v>
      </c>
      <c r="CF245" s="109">
        <f t="shared" si="564"/>
        <v>1112.4844195811988</v>
      </c>
      <c r="CG245" s="109">
        <f t="shared" si="564"/>
        <v>22.309797196470477</v>
      </c>
      <c r="CH245" s="109">
        <f t="shared" si="564"/>
        <v>72.472321599161162</v>
      </c>
      <c r="CI245" s="109">
        <f t="shared" si="564"/>
        <v>210.34110267144209</v>
      </c>
      <c r="CJ245" s="109">
        <f t="shared" si="565"/>
        <v>2132.5197981599467</v>
      </c>
      <c r="CK245" s="109">
        <f t="shared" si="565"/>
        <v>1059.093117382487</v>
      </c>
      <c r="CL245" s="109">
        <f t="shared" si="565"/>
        <v>156.32153967447707</v>
      </c>
      <c r="CM245" s="109">
        <f t="shared" si="565"/>
        <v>73.832697974206027</v>
      </c>
      <c r="CN245" s="109">
        <f t="shared" si="565"/>
        <v>3953.1730231631054</v>
      </c>
      <c r="CO245" s="109">
        <f t="shared" si="565"/>
        <v>1708.9845341995608</v>
      </c>
      <c r="CP245" s="109">
        <f t="shared" si="565"/>
        <v>210.34110267144209</v>
      </c>
      <c r="CQ245" s="109">
        <f t="shared" si="565"/>
        <v>2483.6110207946122</v>
      </c>
      <c r="CR245" s="109">
        <f t="shared" si="565"/>
        <v>58.558289799012222</v>
      </c>
      <c r="CS245" s="109">
        <f t="shared" si="565"/>
        <v>3695.7578651304188</v>
      </c>
      <c r="CT245" s="109">
        <f t="shared" si="566"/>
        <v>991.63299092532293</v>
      </c>
      <c r="CU245" s="109">
        <f t="shared" si="566"/>
        <v>1325.8785861843251</v>
      </c>
      <c r="CV245" s="109">
        <f t="shared" si="566"/>
        <v>1645.9157048572888</v>
      </c>
      <c r="CW245" s="109">
        <f t="shared" si="566"/>
        <v>697.21665074627958</v>
      </c>
      <c r="CX245" s="109">
        <f t="shared" si="566"/>
        <v>317.75013164307973</v>
      </c>
      <c r="CY245" s="109">
        <f t="shared" si="566"/>
        <v>4765.330959434983</v>
      </c>
      <c r="CZ245" s="109">
        <f t="shared" si="566"/>
        <v>1902.9549241961347</v>
      </c>
      <c r="DA245" s="109">
        <f t="shared" si="566"/>
        <v>788.11280682861263</v>
      </c>
      <c r="DB245" s="109">
        <f t="shared" si="566"/>
        <v>7047.2152338808701</v>
      </c>
      <c r="DC245" s="109">
        <f t="shared" si="566"/>
        <v>3191.6947270616911</v>
      </c>
      <c r="DD245" s="109">
        <f t="shared" si="567"/>
        <v>176.86542159820283</v>
      </c>
      <c r="DE245" s="109">
        <f t="shared" si="567"/>
        <v>1662.9952413862588</v>
      </c>
      <c r="DF245" s="109">
        <f t="shared" si="567"/>
        <v>210.34110267144209</v>
      </c>
      <c r="DG245" s="109">
        <f t="shared" si="567"/>
        <v>6016.3691173526549</v>
      </c>
      <c r="DH245" s="109">
        <f t="shared" si="567"/>
        <v>6104.9822368615714</v>
      </c>
      <c r="DI245" s="109">
        <f t="shared" si="567"/>
        <v>1064.8865712119127</v>
      </c>
      <c r="DJ245" s="109">
        <f t="shared" si="567"/>
        <v>1012.4397201162511</v>
      </c>
      <c r="DK245" s="109">
        <f t="shared" si="567"/>
        <v>595.22580362756287</v>
      </c>
      <c r="DL245" s="109">
        <f t="shared" si="567"/>
        <v>1000.5300350072055</v>
      </c>
      <c r="DM245" s="109">
        <f t="shared" si="567"/>
        <v>408.02746906298057</v>
      </c>
      <c r="DN245" s="109">
        <f t="shared" si="568"/>
        <v>820.6482756802136</v>
      </c>
      <c r="DO245" s="109">
        <f t="shared" si="568"/>
        <v>1523.3515170957603</v>
      </c>
      <c r="DP245" s="109">
        <f t="shared" si="568"/>
        <v>188.85022398908168</v>
      </c>
      <c r="DQ245" s="109">
        <f t="shared" si="568"/>
        <v>55.673992792037318</v>
      </c>
      <c r="DR245" s="109">
        <f t="shared" si="568"/>
        <v>2635.9065294867783</v>
      </c>
      <c r="DS245" s="109">
        <f t="shared" si="568"/>
        <v>654.4078595700496</v>
      </c>
      <c r="DT245" s="109">
        <f t="shared" si="568"/>
        <v>2635.9065294867783</v>
      </c>
      <c r="DU245" s="109">
        <f t="shared" si="568"/>
        <v>210.34110267144209</v>
      </c>
      <c r="DV245" s="109">
        <f t="shared" si="568"/>
        <v>1268.0827504357537</v>
      </c>
      <c r="DW245" s="109">
        <f t="shared" si="568"/>
        <v>139.35760504690694</v>
      </c>
      <c r="DX245" s="109">
        <f t="shared" si="569"/>
        <v>1775.7908348297644</v>
      </c>
      <c r="DY245" s="109">
        <f t="shared" si="569"/>
        <v>237.8167292090277</v>
      </c>
      <c r="DZ245" s="109">
        <f t="shared" si="569"/>
        <v>997.98738420952918</v>
      </c>
      <c r="EA245" s="109">
        <f t="shared" si="569"/>
        <v>156.4169846533573</v>
      </c>
      <c r="EB245" s="109">
        <f t="shared" si="569"/>
        <v>210.34110267144209</v>
      </c>
      <c r="EC245" s="109">
        <f t="shared" si="569"/>
        <v>155.87607516917967</v>
      </c>
      <c r="ED245" s="109">
        <f t="shared" si="569"/>
        <v>482.35133279117412</v>
      </c>
      <c r="EE245" s="109">
        <f t="shared" si="569"/>
        <v>794.76637124266824</v>
      </c>
      <c r="EF245" s="109">
        <f t="shared" si="569"/>
        <v>210.34110267144209</v>
      </c>
      <c r="EG245" s="109">
        <f t="shared" si="569"/>
        <v>1201.0669745168475</v>
      </c>
      <c r="EH245" s="109">
        <f t="shared" si="570"/>
        <v>179.92845194152696</v>
      </c>
      <c r="EI245" s="109">
        <f t="shared" si="570"/>
        <v>33.041612048541324</v>
      </c>
      <c r="EJ245" s="109">
        <f t="shared" si="570"/>
        <v>988.32977776705889</v>
      </c>
      <c r="EK245" s="109">
        <f t="shared" si="570"/>
        <v>1454.9642129007977</v>
      </c>
      <c r="EL245" s="109">
        <f t="shared" si="570"/>
        <v>271.84673175542218</v>
      </c>
      <c r="EM245" s="109">
        <f t="shared" si="570"/>
        <v>1276.5408466898887</v>
      </c>
      <c r="EN245" s="109">
        <f t="shared" si="570"/>
        <v>57.610221485718895</v>
      </c>
      <c r="EO245" s="109">
        <f t="shared" si="570"/>
        <v>210.34110267144209</v>
      </c>
      <c r="EP245" s="109">
        <f t="shared" si="570"/>
        <v>2864.3837169489843</v>
      </c>
      <c r="EQ245" s="109">
        <f t="shared" si="570"/>
        <v>1651.5931970141169</v>
      </c>
      <c r="ER245" s="109">
        <f t="shared" si="571"/>
        <v>72.985511920833886</v>
      </c>
      <c r="ES245" s="109">
        <f t="shared" si="571"/>
        <v>114.46446205735232</v>
      </c>
      <c r="ET245" s="109">
        <f t="shared" si="571"/>
        <v>299.58509406781292</v>
      </c>
      <c r="EU245" s="109">
        <f t="shared" si="571"/>
        <v>548.30279159637587</v>
      </c>
      <c r="EV245" s="109">
        <f t="shared" si="571"/>
        <v>4526.6037722482424</v>
      </c>
      <c r="EW245" s="109">
        <f t="shared" si="571"/>
        <v>449.47091140582268</v>
      </c>
      <c r="EX245" s="109">
        <f t="shared" si="571"/>
        <v>210.34110267144209</v>
      </c>
      <c r="EY245" s="109">
        <f t="shared" si="571"/>
        <v>242.79953764727622</v>
      </c>
      <c r="EZ245" s="109">
        <f t="shared" si="571"/>
        <v>283.89152706647104</v>
      </c>
      <c r="FA245" s="109">
        <f t="shared" si="571"/>
        <v>5133.9812198333811</v>
      </c>
      <c r="FB245" s="109">
        <f t="shared" si="572"/>
        <v>210.34110267144209</v>
      </c>
      <c r="FC245" s="109">
        <f t="shared" si="572"/>
        <v>169.64614515598083</v>
      </c>
      <c r="FD245" s="109">
        <f t="shared" si="572"/>
        <v>333.25763968753597</v>
      </c>
      <c r="FE245" s="109">
        <f t="shared" si="572"/>
        <v>449.88952579011897</v>
      </c>
      <c r="FF245" s="109">
        <f t="shared" si="572"/>
        <v>320.78535734489623</v>
      </c>
      <c r="FG245" s="109">
        <f t="shared" si="572"/>
        <v>3479.5167780251136</v>
      </c>
      <c r="FH245" s="109">
        <f t="shared" si="572"/>
        <v>1572.6496134955923</v>
      </c>
      <c r="FI245" s="109">
        <f t="shared" si="572"/>
        <v>1332.0658176997338</v>
      </c>
      <c r="FJ245" s="109">
        <f t="shared" si="572"/>
        <v>621.51034191354984</v>
      </c>
      <c r="FK245" s="109">
        <f t="shared" si="572"/>
        <v>1001.0558099554119</v>
      </c>
      <c r="FL245" s="109">
        <f t="shared" si="573"/>
        <v>776.45424817863716</v>
      </c>
      <c r="FM245" s="109">
        <f t="shared" si="573"/>
        <v>98.358746270428341</v>
      </c>
      <c r="FN245" s="109">
        <f t="shared" si="573"/>
        <v>919.6003093469501</v>
      </c>
      <c r="FO245" s="109">
        <f t="shared" si="573"/>
        <v>42.917513189888204</v>
      </c>
      <c r="FP245" s="109">
        <f t="shared" si="573"/>
        <v>2635.9065294867783</v>
      </c>
      <c r="FQ245" s="109">
        <f t="shared" si="573"/>
        <v>262.77436223652018</v>
      </c>
      <c r="FR245" s="109">
        <f t="shared" si="573"/>
        <v>278.70215706721831</v>
      </c>
      <c r="FS245" s="109">
        <f t="shared" si="573"/>
        <v>2979.2621967608743</v>
      </c>
      <c r="FT245" s="109">
        <f t="shared" si="573"/>
        <v>1791.2653412609702</v>
      </c>
      <c r="FU245" s="109">
        <f t="shared" si="573"/>
        <v>171.14775435439714</v>
      </c>
      <c r="FV245" s="109">
        <f t="shared" si="574"/>
        <v>3316.0311565608013</v>
      </c>
      <c r="FW245" s="109">
        <f t="shared" si="574"/>
        <v>210.34110267144209</v>
      </c>
      <c r="FX245" s="109">
        <f t="shared" si="574"/>
        <v>1013.7925214106964</v>
      </c>
      <c r="FY245" s="109">
        <f t="shared" si="574"/>
        <v>1930.395982737833</v>
      </c>
      <c r="FZ245" s="109">
        <f t="shared" si="574"/>
        <v>2196.1323795025937</v>
      </c>
      <c r="GA245" s="109">
        <f t="shared" si="574"/>
        <v>48.481927306358791</v>
      </c>
      <c r="GB245" s="109">
        <f t="shared" si="574"/>
        <v>610.50040628164584</v>
      </c>
      <c r="GC245" s="109">
        <f t="shared" si="574"/>
        <v>693.39980378229029</v>
      </c>
      <c r="GD245" s="109">
        <f t="shared" si="574"/>
        <v>1213.3884202178813</v>
      </c>
      <c r="GE245" s="109">
        <f t="shared" si="574"/>
        <v>1322.103822275586</v>
      </c>
      <c r="GF245" s="109">
        <f t="shared" si="575"/>
        <v>5072.2546437460724</v>
      </c>
      <c r="GG245" s="109">
        <f t="shared" si="575"/>
        <v>72.472321599161162</v>
      </c>
      <c r="GH245" s="109">
        <f t="shared" si="575"/>
        <v>72.472321599161162</v>
      </c>
      <c r="GI245" s="109">
        <f t="shared" si="575"/>
        <v>1013.7925214106964</v>
      </c>
      <c r="GJ245" s="109">
        <f t="shared" si="575"/>
        <v>72.472321599161162</v>
      </c>
      <c r="GK245" s="109">
        <f t="shared" si="575"/>
        <v>360.43397700871429</v>
      </c>
      <c r="GL245" s="109">
        <f t="shared" si="575"/>
        <v>56.330222971327281</v>
      </c>
      <c r="GM245" s="109">
        <f t="shared" si="575"/>
        <v>175.95723664977464</v>
      </c>
      <c r="GN245" s="109">
        <f t="shared" si="575"/>
        <v>1663.4624888735732</v>
      </c>
      <c r="GO245" s="109">
        <f t="shared" si="575"/>
        <v>3355.1450906235959</v>
      </c>
      <c r="GP245" s="109">
        <f t="shared" si="576"/>
        <v>3136.3673089308904</v>
      </c>
      <c r="GQ245" s="109">
        <f t="shared" si="576"/>
        <v>1460.7149764405694</v>
      </c>
      <c r="GR245" s="109">
        <f t="shared" si="576"/>
        <v>288.05843462754842</v>
      </c>
      <c r="GS245" s="109">
        <f t="shared" si="576"/>
        <v>6947.7538760576717</v>
      </c>
      <c r="GT245" s="109">
        <f t="shared" si="576"/>
        <v>2204.4656539663556</v>
      </c>
      <c r="GU245" s="109">
        <f t="shared" si="576"/>
        <v>1635.3839235245355</v>
      </c>
      <c r="GV245" s="109">
        <f t="shared" si="576"/>
        <v>32.600963456382424</v>
      </c>
      <c r="GW245" s="109">
        <f t="shared" si="576"/>
        <v>511.90709429645631</v>
      </c>
      <c r="GX245" s="109">
        <f t="shared" si="576"/>
        <v>588.07694443990545</v>
      </c>
      <c r="GY245" s="109">
        <f t="shared" si="576"/>
        <v>1139.0229005477795</v>
      </c>
      <c r="GZ245" s="109">
        <f t="shared" si="577"/>
        <v>361.08627054342139</v>
      </c>
      <c r="HA245" s="109">
        <f t="shared" si="577"/>
        <v>72.472321599161162</v>
      </c>
      <c r="HB245" s="109">
        <f t="shared" si="577"/>
        <v>195.95971876424207</v>
      </c>
      <c r="HC245" s="109">
        <f t="shared" si="577"/>
        <v>1287.0451803450344</v>
      </c>
      <c r="HD245" s="109">
        <f t="shared" si="577"/>
        <v>1172.1634577859534</v>
      </c>
      <c r="HE245" s="109">
        <f t="shared" si="577"/>
        <v>1572.5909735641958</v>
      </c>
      <c r="HF245" s="109">
        <f t="shared" si="577"/>
        <v>4560.4253793067292</v>
      </c>
      <c r="HG245" s="109">
        <f t="shared" si="577"/>
        <v>218.897581925601</v>
      </c>
      <c r="HH245" s="109">
        <f t="shared" si="577"/>
        <v>206.93587873714131</v>
      </c>
      <c r="HI245" s="109">
        <f t="shared" si="577"/>
        <v>1033.9817615676664</v>
      </c>
      <c r="HJ245" s="109">
        <f t="shared" si="578"/>
        <v>36.681537744143611</v>
      </c>
      <c r="HK245" s="109">
        <f t="shared" si="578"/>
        <v>1221.0801882728845</v>
      </c>
      <c r="HL245" s="109">
        <f t="shared" si="578"/>
        <v>9576.9802330212078</v>
      </c>
      <c r="HM245" s="109">
        <f t="shared" si="578"/>
        <v>72.472321599161162</v>
      </c>
      <c r="HN245" s="109">
        <f t="shared" si="578"/>
        <v>1412.788647747758</v>
      </c>
      <c r="HO245" s="109">
        <f t="shared" si="578"/>
        <v>1416.1816230494298</v>
      </c>
      <c r="HP245" s="109">
        <f t="shared" si="578"/>
        <v>492.34874021438156</v>
      </c>
      <c r="HQ245" s="109">
        <f t="shared" si="578"/>
        <v>923.71891170049435</v>
      </c>
      <c r="HR245" s="109"/>
      <c r="HS245" s="109"/>
      <c r="HT245" s="109"/>
      <c r="HU245" s="109"/>
      <c r="HV245" s="109"/>
      <c r="HW245" s="109"/>
      <c r="HX245" s="109"/>
      <c r="HY245" s="109"/>
      <c r="HZ245" s="109"/>
      <c r="IA245" s="109"/>
      <c r="IB245" s="109"/>
      <c r="IC245" s="109"/>
      <c r="ID245" s="109"/>
      <c r="IE245" s="109"/>
      <c r="IF245" s="109"/>
      <c r="IG245" s="109"/>
      <c r="IH245" s="109"/>
      <c r="II245" s="109"/>
      <c r="IJ245" s="109"/>
      <c r="IK245" s="109"/>
      <c r="IL245" s="109"/>
      <c r="IM245" s="109"/>
      <c r="IN245" s="109"/>
      <c r="IO245" s="109"/>
      <c r="IP245" s="109"/>
      <c r="IQ245" s="109"/>
      <c r="IR245" s="109"/>
      <c r="IS245" s="109"/>
      <c r="IT245" s="109"/>
      <c r="IU245" s="109"/>
      <c r="IV245" s="109"/>
      <c r="IW245" s="109"/>
      <c r="IX245" s="109"/>
      <c r="IY245" s="109"/>
      <c r="IZ245" s="109"/>
      <c r="JA245" s="109"/>
      <c r="JB245" s="109"/>
      <c r="JC245" s="109"/>
      <c r="JD245" s="109"/>
      <c r="JE245" s="109"/>
      <c r="JF245" s="109"/>
      <c r="JG245" s="109"/>
      <c r="JH245" s="109"/>
      <c r="JI245" s="109"/>
      <c r="JJ245" s="109"/>
      <c r="JK245" s="109"/>
      <c r="JL245" s="109"/>
      <c r="JM245" s="109"/>
      <c r="JN245" s="109"/>
      <c r="JO245" s="109"/>
      <c r="JP245" s="109" t="str">
        <f t="shared" si="490"/>
        <v>Water Pollution_benzo[a]pyrene_Unspecified_Health_N/A for WP Interim Methodology</v>
      </c>
    </row>
    <row r="246" spans="2:276">
      <c r="B246" s="111" t="s">
        <v>9</v>
      </c>
      <c r="C246" s="114" t="s">
        <v>443</v>
      </c>
      <c r="D246" s="112" t="s">
        <v>394</v>
      </c>
      <c r="E246" s="112" t="s">
        <v>395</v>
      </c>
      <c r="F246" s="112" t="s">
        <v>390</v>
      </c>
      <c r="G246" s="112" t="s">
        <v>391</v>
      </c>
      <c r="H246" s="109">
        <f t="shared" si="557"/>
        <v>2.4153521579282242</v>
      </c>
      <c r="I246" s="109">
        <f t="shared" si="557"/>
        <v>5.1266714549844994E-2</v>
      </c>
      <c r="J246" s="109">
        <f t="shared" si="557"/>
        <v>1.8493538900162139</v>
      </c>
      <c r="K246" s="109">
        <f t="shared" si="557"/>
        <v>3.792536840126514E-2</v>
      </c>
      <c r="L246" s="109">
        <f t="shared" si="557"/>
        <v>0.7773664511403986</v>
      </c>
      <c r="M246" s="109">
        <f t="shared" si="557"/>
        <v>0.54153093523630924</v>
      </c>
      <c r="N246" s="109">
        <f t="shared" si="557"/>
        <v>0.58291526821149509</v>
      </c>
      <c r="O246" s="109">
        <f t="shared" si="557"/>
        <v>4.6853740304141453E-2</v>
      </c>
      <c r="P246" s="109">
        <f t="shared" si="557"/>
        <v>3.6846303094620517E-2</v>
      </c>
      <c r="Q246" s="109">
        <f t="shared" si="557"/>
        <v>0.58291526821149509</v>
      </c>
      <c r="R246" s="109">
        <f t="shared" si="558"/>
        <v>2.6801299543812607E-2</v>
      </c>
      <c r="S246" s="109">
        <f t="shared" si="558"/>
        <v>0.19349449982400996</v>
      </c>
      <c r="T246" s="109">
        <f t="shared" si="558"/>
        <v>0.47064793702861352</v>
      </c>
      <c r="U246" s="109">
        <f t="shared" si="558"/>
        <v>0.58291526821149509</v>
      </c>
      <c r="V246" s="109">
        <f t="shared" si="558"/>
        <v>2.7300353228049108</v>
      </c>
      <c r="W246" s="109">
        <f t="shared" si="558"/>
        <v>8.4087667259312742</v>
      </c>
      <c r="X246" s="109">
        <f t="shared" si="558"/>
        <v>0.58291526821149509</v>
      </c>
      <c r="Y246" s="109">
        <f t="shared" si="558"/>
        <v>0.73199541506664079</v>
      </c>
      <c r="Z246" s="109">
        <f t="shared" si="558"/>
        <v>4.9641686994962653</v>
      </c>
      <c r="AA246" s="109">
        <f t="shared" si="558"/>
        <v>6.9034426368202104E-2</v>
      </c>
      <c r="AB246" s="109">
        <f t="shared" si="559"/>
        <v>1.7962985847841977</v>
      </c>
      <c r="AC246" s="109">
        <f t="shared" si="559"/>
        <v>6.5557511128713835E-3</v>
      </c>
      <c r="AD246" s="109">
        <f t="shared" si="559"/>
        <v>0.18292776652840931</v>
      </c>
      <c r="AE246" s="109">
        <f t="shared" si="559"/>
        <v>1.87380783170778E-2</v>
      </c>
      <c r="AF246" s="109">
        <f t="shared" si="559"/>
        <v>0.83986447794566876</v>
      </c>
      <c r="AG246" s="109">
        <f t="shared" si="559"/>
        <v>3.8354911517373566E-2</v>
      </c>
      <c r="AH246" s="109">
        <f t="shared" si="559"/>
        <v>0.17267391934056919</v>
      </c>
      <c r="AI246" s="109">
        <f t="shared" si="559"/>
        <v>0.58291526821149509</v>
      </c>
      <c r="AJ246" s="109">
        <f t="shared" si="559"/>
        <v>2.0071990700121964</v>
      </c>
      <c r="AK246" s="109">
        <f t="shared" si="559"/>
        <v>0.57968579791477182</v>
      </c>
      <c r="AL246" s="109">
        <f t="shared" si="560"/>
        <v>2.0060276526326395</v>
      </c>
      <c r="AM246" s="109">
        <f t="shared" si="560"/>
        <v>2.2213220219118472E-2</v>
      </c>
      <c r="AN246" s="109">
        <f t="shared" si="560"/>
        <v>0.68778522555297616</v>
      </c>
      <c r="AO246" s="109">
        <f t="shared" si="560"/>
        <v>0.87611008547326608</v>
      </c>
      <c r="AP246" s="109">
        <f t="shared" si="560"/>
        <v>0.5800538864109297</v>
      </c>
      <c r="AQ246" s="109">
        <f t="shared" si="560"/>
        <v>2.7513105275091968E-3</v>
      </c>
      <c r="AR246" s="109">
        <f t="shared" si="560"/>
        <v>0.58291526821149509</v>
      </c>
      <c r="AS246" s="109">
        <f t="shared" si="560"/>
        <v>0.26618428218996681</v>
      </c>
      <c r="AT246" s="109">
        <f t="shared" si="560"/>
        <v>0.3901378683811027</v>
      </c>
      <c r="AU246" s="109">
        <f t="shared" si="560"/>
        <v>0.7773664511403986</v>
      </c>
      <c r="AV246" s="109">
        <f t="shared" si="561"/>
        <v>3.447708482397438E-2</v>
      </c>
      <c r="AW246" s="109">
        <f t="shared" si="561"/>
        <v>2.9564464111739062</v>
      </c>
      <c r="AX246" s="109">
        <f t="shared" si="561"/>
        <v>6.9615791890637518E-2</v>
      </c>
      <c r="AY246" s="109">
        <f t="shared" si="561"/>
        <v>0.68778522555297616</v>
      </c>
      <c r="AZ246" s="109">
        <f t="shared" si="561"/>
        <v>2.589806773472941E-2</v>
      </c>
      <c r="BA246" s="109">
        <f t="shared" si="561"/>
        <v>0.6313104104600753</v>
      </c>
      <c r="BB246" s="109">
        <f t="shared" si="561"/>
        <v>0.53844909224549387</v>
      </c>
      <c r="BC246" s="109">
        <f t="shared" si="561"/>
        <v>0.67645457665343134</v>
      </c>
      <c r="BD246" s="109">
        <f t="shared" si="561"/>
        <v>0.44020433327471342</v>
      </c>
      <c r="BE246" s="109">
        <f t="shared" si="561"/>
        <v>2.8466328387630591</v>
      </c>
      <c r="BF246" s="109">
        <f t="shared" si="562"/>
        <v>0.58291526821149509</v>
      </c>
      <c r="BG246" s="109">
        <f t="shared" si="562"/>
        <v>0.48467245291635958</v>
      </c>
      <c r="BH246" s="109">
        <f t="shared" si="562"/>
        <v>0.62288291784641459</v>
      </c>
      <c r="BI246" s="109">
        <f t="shared" si="562"/>
        <v>1.0934171990415631</v>
      </c>
      <c r="BJ246" s="109">
        <f t="shared" si="562"/>
        <v>1.1112754716274491</v>
      </c>
      <c r="BK246" s="109">
        <f t="shared" si="562"/>
        <v>0.58291526821149509</v>
      </c>
      <c r="BL246" s="109">
        <f t="shared" si="562"/>
        <v>1.3498271021990975</v>
      </c>
      <c r="BM246" s="109">
        <f t="shared" si="562"/>
        <v>0.13873041328774946</v>
      </c>
      <c r="BN246" s="109">
        <f t="shared" si="562"/>
        <v>1.0411672145377464</v>
      </c>
      <c r="BO246" s="109">
        <f t="shared" si="562"/>
        <v>1.153039047527328</v>
      </c>
      <c r="BP246" s="109">
        <f t="shared" si="563"/>
        <v>1.7542246569452042</v>
      </c>
      <c r="BQ246" s="109">
        <f t="shared" si="563"/>
        <v>1.3433669043276941</v>
      </c>
      <c r="BR246" s="109">
        <f t="shared" si="563"/>
        <v>0.12227105858366651</v>
      </c>
      <c r="BS246" s="109">
        <f t="shared" si="563"/>
        <v>0.68778522555297616</v>
      </c>
      <c r="BT246" s="109">
        <f t="shared" si="563"/>
        <v>1.0934934185884906</v>
      </c>
      <c r="BU246" s="109">
        <f t="shared" si="563"/>
        <v>0.48467245291635958</v>
      </c>
      <c r="BV246" s="109">
        <f t="shared" si="563"/>
        <v>3.792536840126514E-2</v>
      </c>
      <c r="BW246" s="109">
        <f t="shared" si="563"/>
        <v>6.8232447864222695E-2</v>
      </c>
      <c r="BX246" s="109">
        <f t="shared" si="563"/>
        <v>1.1740849122219283</v>
      </c>
      <c r="BY246" s="109">
        <f t="shared" si="563"/>
        <v>3.792536840126514E-2</v>
      </c>
      <c r="BZ246" s="109">
        <f t="shared" si="564"/>
        <v>9.9816713884861089E-2</v>
      </c>
      <c r="CA246" s="109">
        <f t="shared" si="564"/>
        <v>0.68778522555297616</v>
      </c>
      <c r="CB246" s="109">
        <f t="shared" si="564"/>
        <v>0.56017709817895311</v>
      </c>
      <c r="CC246" s="109">
        <f t="shared" si="564"/>
        <v>0.91597625222004864</v>
      </c>
      <c r="CD246" s="109">
        <f t="shared" si="564"/>
        <v>0.45337300255601876</v>
      </c>
      <c r="CE246" s="109">
        <f t="shared" si="564"/>
        <v>0.7773664511403986</v>
      </c>
      <c r="CF246" s="109">
        <f t="shared" si="564"/>
        <v>0.7706655288451103</v>
      </c>
      <c r="CG246" s="109">
        <f t="shared" si="564"/>
        <v>1.1119510372303181E-3</v>
      </c>
      <c r="CH246" s="109">
        <f t="shared" si="564"/>
        <v>0.58291526821149509</v>
      </c>
      <c r="CI246" s="109">
        <f t="shared" si="564"/>
        <v>2.0071990700121964</v>
      </c>
      <c r="CJ246" s="109">
        <f t="shared" si="565"/>
        <v>0.60926714901811818</v>
      </c>
      <c r="CK246" s="109">
        <f t="shared" si="565"/>
        <v>0.65863735421988079</v>
      </c>
      <c r="CL246" s="109">
        <f t="shared" si="565"/>
        <v>4.6700597852071167E-2</v>
      </c>
      <c r="CM246" s="109">
        <f t="shared" si="565"/>
        <v>4.0597083245207631E-3</v>
      </c>
      <c r="CN246" s="109">
        <f t="shared" si="565"/>
        <v>4.4264296346642498</v>
      </c>
      <c r="CO246" s="109">
        <f t="shared" si="565"/>
        <v>0.63201063728276519</v>
      </c>
      <c r="CP246" s="109">
        <f t="shared" si="565"/>
        <v>2.0071990700121964</v>
      </c>
      <c r="CQ246" s="109">
        <f t="shared" si="565"/>
        <v>1.553230122688992</v>
      </c>
      <c r="CR246" s="109">
        <f t="shared" si="565"/>
        <v>1.7058921154207232E-2</v>
      </c>
      <c r="CS246" s="109">
        <f t="shared" si="565"/>
        <v>1.3514228284739813</v>
      </c>
      <c r="CT246" s="109">
        <f t="shared" si="566"/>
        <v>0.27324698162842187</v>
      </c>
      <c r="CU246" s="109">
        <f t="shared" si="566"/>
        <v>1.2238559225602839</v>
      </c>
      <c r="CV246" s="109">
        <f t="shared" si="566"/>
        <v>1.1813845782808898</v>
      </c>
      <c r="CW246" s="109">
        <f t="shared" si="566"/>
        <v>0.32506178545219971</v>
      </c>
      <c r="CX246" s="109">
        <f t="shared" si="566"/>
        <v>0.7773664511403986</v>
      </c>
      <c r="CY246" s="109">
        <f t="shared" si="566"/>
        <v>1.1264450609205801</v>
      </c>
      <c r="CZ246" s="109">
        <f t="shared" si="566"/>
        <v>0.27405015630384089</v>
      </c>
      <c r="DA246" s="109">
        <f t="shared" si="566"/>
        <v>0.58291526821149509</v>
      </c>
      <c r="DB246" s="109">
        <f t="shared" si="566"/>
        <v>2.3482637320783546</v>
      </c>
      <c r="DC246" s="109">
        <f t="shared" si="566"/>
        <v>7.6746507255506735</v>
      </c>
      <c r="DD246" s="109">
        <f t="shared" si="567"/>
        <v>6.9620843593819828E-2</v>
      </c>
      <c r="DE246" s="109">
        <f t="shared" si="567"/>
        <v>0.26721338371415715</v>
      </c>
      <c r="DF246" s="109">
        <f t="shared" si="567"/>
        <v>2.0071990700121964</v>
      </c>
      <c r="DG246" s="109">
        <f t="shared" si="567"/>
        <v>4.5658462421482735</v>
      </c>
      <c r="DH246" s="109">
        <f t="shared" si="567"/>
        <v>4.5439275923490392</v>
      </c>
      <c r="DI246" s="109">
        <f t="shared" si="567"/>
        <v>0.48467245291635958</v>
      </c>
      <c r="DJ246" s="109">
        <f t="shared" si="567"/>
        <v>2.7300353228049108</v>
      </c>
      <c r="DK246" s="109">
        <f t="shared" si="567"/>
        <v>0.37911708193226284</v>
      </c>
      <c r="DL246" s="109">
        <f t="shared" si="567"/>
        <v>0.46407563618517478</v>
      </c>
      <c r="DM246" s="109">
        <f t="shared" si="567"/>
        <v>0.13664676805129627</v>
      </c>
      <c r="DN246" s="109">
        <f t="shared" si="568"/>
        <v>2.7300353228049108</v>
      </c>
      <c r="DO246" s="109">
        <f t="shared" si="568"/>
        <v>1.5710809093008273</v>
      </c>
      <c r="DP246" s="109">
        <f t="shared" si="568"/>
        <v>7.9279204069086229E-2</v>
      </c>
      <c r="DQ246" s="109">
        <f t="shared" si="568"/>
        <v>0.49380143921384667</v>
      </c>
      <c r="DR246" s="109">
        <f t="shared" si="568"/>
        <v>0.7773664511403986</v>
      </c>
      <c r="DS246" s="109">
        <f t="shared" si="568"/>
        <v>0.20792433827497975</v>
      </c>
      <c r="DT246" s="109">
        <f t="shared" si="568"/>
        <v>0.7773664511403986</v>
      </c>
      <c r="DU246" s="109">
        <f t="shared" si="568"/>
        <v>2.0071990700121964</v>
      </c>
      <c r="DV246" s="109">
        <f t="shared" si="568"/>
        <v>0.66513129934199466</v>
      </c>
      <c r="DW246" s="109">
        <f t="shared" si="568"/>
        <v>9.1096088812627884E-3</v>
      </c>
      <c r="DX246" s="109">
        <f t="shared" si="569"/>
        <v>0.67267119133852193</v>
      </c>
      <c r="DY246" s="109">
        <f t="shared" si="569"/>
        <v>2.6307516475108885</v>
      </c>
      <c r="DZ246" s="109">
        <f t="shared" si="569"/>
        <v>0.74293337510024471</v>
      </c>
      <c r="EA246" s="109">
        <f t="shared" si="569"/>
        <v>2.7300353228049108</v>
      </c>
      <c r="EB246" s="109">
        <f t="shared" si="569"/>
        <v>2.0071990700121964</v>
      </c>
      <c r="EC246" s="109">
        <f t="shared" si="569"/>
        <v>1.1153152110458706</v>
      </c>
      <c r="ED246" s="109">
        <f t="shared" si="569"/>
        <v>0.68778522555297616</v>
      </c>
      <c r="EE246" s="109">
        <f t="shared" si="569"/>
        <v>0.309223959648046</v>
      </c>
      <c r="EF246" s="109">
        <f t="shared" si="569"/>
        <v>2.0071990700121964</v>
      </c>
      <c r="EG246" s="109">
        <f t="shared" si="569"/>
        <v>0.46037252186203842</v>
      </c>
      <c r="EH246" s="109">
        <f t="shared" si="570"/>
        <v>0.7773664511403986</v>
      </c>
      <c r="EI246" s="109">
        <f t="shared" si="570"/>
        <v>2.4503161551449339E-3</v>
      </c>
      <c r="EJ246" s="109">
        <f t="shared" si="570"/>
        <v>0.48467245291635958</v>
      </c>
      <c r="EK246" s="109">
        <f t="shared" si="570"/>
        <v>3.6925060170887085</v>
      </c>
      <c r="EL246" s="109">
        <f t="shared" si="570"/>
        <v>2.9443426543362294E-2</v>
      </c>
      <c r="EM246" s="109">
        <f t="shared" si="570"/>
        <v>0.52826796185058611</v>
      </c>
      <c r="EN246" s="109">
        <f t="shared" si="570"/>
        <v>0.15217196864890895</v>
      </c>
      <c r="EO246" s="109">
        <f t="shared" si="570"/>
        <v>2.0071990700121964</v>
      </c>
      <c r="EP246" s="109">
        <f t="shared" si="570"/>
        <v>1.092080460973921</v>
      </c>
      <c r="EQ246" s="109">
        <f t="shared" si="570"/>
        <v>0.37970872451584109</v>
      </c>
      <c r="ER246" s="109">
        <f t="shared" si="571"/>
        <v>3.792536840126514E-2</v>
      </c>
      <c r="ES246" s="109">
        <f t="shared" si="571"/>
        <v>2.1835365336724703E-2</v>
      </c>
      <c r="ET246" s="109">
        <f t="shared" si="571"/>
        <v>5.1538582856309398E-2</v>
      </c>
      <c r="EU246" s="109">
        <f t="shared" si="571"/>
        <v>1.4418042584125117</v>
      </c>
      <c r="EV246" s="109">
        <f t="shared" si="571"/>
        <v>2.1816814072132997</v>
      </c>
      <c r="EW246" s="109">
        <f t="shared" si="571"/>
        <v>2.8989540949655231E-2</v>
      </c>
      <c r="EX246" s="109">
        <f t="shared" si="571"/>
        <v>2.0071990700121964</v>
      </c>
      <c r="EY246" s="109">
        <f t="shared" si="571"/>
        <v>0.12247197088776758</v>
      </c>
      <c r="EZ246" s="109">
        <f t="shared" si="571"/>
        <v>1.7808332673087981</v>
      </c>
      <c r="FA246" s="109">
        <f t="shared" si="571"/>
        <v>1.9250050363313251</v>
      </c>
      <c r="FB246" s="109">
        <f t="shared" si="572"/>
        <v>2.0071990700121964</v>
      </c>
      <c r="FC246" s="109">
        <f t="shared" si="572"/>
        <v>4.1817426979290383E-2</v>
      </c>
      <c r="FD246" s="109">
        <f t="shared" si="572"/>
        <v>0.13513226674130241</v>
      </c>
      <c r="FE246" s="109">
        <f t="shared" si="572"/>
        <v>0.18641688582731963</v>
      </c>
      <c r="FF246" s="109">
        <f t="shared" si="572"/>
        <v>5.4587104262607163E-2</v>
      </c>
      <c r="FG246" s="109">
        <f t="shared" si="572"/>
        <v>0.79598721713455123</v>
      </c>
      <c r="FH246" s="109">
        <f t="shared" si="572"/>
        <v>0.51903677355439282</v>
      </c>
      <c r="FI246" s="109">
        <f t="shared" si="572"/>
        <v>0.66889927143867478</v>
      </c>
      <c r="FJ246" s="109">
        <f t="shared" si="572"/>
        <v>0.58291526821149509</v>
      </c>
      <c r="FK246" s="109">
        <f t="shared" si="572"/>
        <v>2.7300353228049108</v>
      </c>
      <c r="FL246" s="109">
        <f t="shared" si="573"/>
        <v>0.17330438466621115</v>
      </c>
      <c r="FM246" s="109">
        <f t="shared" si="573"/>
        <v>7.7122575737644042E-3</v>
      </c>
      <c r="FN246" s="109">
        <f t="shared" si="573"/>
        <v>5.8388974995328628E-2</v>
      </c>
      <c r="FO246" s="109">
        <f t="shared" si="573"/>
        <v>3.792536840126514E-2</v>
      </c>
      <c r="FP246" s="109">
        <f t="shared" si="573"/>
        <v>0.7773664511403986</v>
      </c>
      <c r="FQ246" s="109">
        <f t="shared" si="573"/>
        <v>0.68778522555297616</v>
      </c>
      <c r="FR246" s="109">
        <f t="shared" si="573"/>
        <v>2.8662086635420567</v>
      </c>
      <c r="FS246" s="109">
        <f t="shared" si="573"/>
        <v>2.4309793638419754</v>
      </c>
      <c r="FT246" s="109">
        <f t="shared" si="573"/>
        <v>0.81640180042951194</v>
      </c>
      <c r="FU246" s="109">
        <f t="shared" si="573"/>
        <v>0.68778522555297616</v>
      </c>
      <c r="FV246" s="109">
        <f t="shared" si="574"/>
        <v>1.8720300086425543</v>
      </c>
      <c r="FW246" s="109">
        <f t="shared" si="574"/>
        <v>2.0071990700121964</v>
      </c>
      <c r="FX246" s="109">
        <f t="shared" si="574"/>
        <v>0.58291526821149509</v>
      </c>
      <c r="FY246" s="109">
        <f t="shared" si="574"/>
        <v>0.93181785316105237</v>
      </c>
      <c r="FZ246" s="109">
        <f t="shared" si="574"/>
        <v>0.48902192474264738</v>
      </c>
      <c r="GA246" s="109">
        <f t="shared" si="574"/>
        <v>6.5139440323258108E-2</v>
      </c>
      <c r="GB246" s="109">
        <f t="shared" si="574"/>
        <v>0.26495925980841367</v>
      </c>
      <c r="GC246" s="109">
        <f t="shared" si="574"/>
        <v>0.9102696858743351</v>
      </c>
      <c r="GD246" s="109">
        <f t="shared" si="574"/>
        <v>0.68778522555297616</v>
      </c>
      <c r="GE246" s="109">
        <f t="shared" si="574"/>
        <v>0.71881310845223556</v>
      </c>
      <c r="GF246" s="109">
        <f t="shared" si="575"/>
        <v>3.0397065564090857</v>
      </c>
      <c r="GG246" s="109">
        <f t="shared" si="575"/>
        <v>0.58291526821149509</v>
      </c>
      <c r="GH246" s="109">
        <f t="shared" si="575"/>
        <v>0.58291526821149509</v>
      </c>
      <c r="GI246" s="109">
        <f t="shared" si="575"/>
        <v>0.58291526821149509</v>
      </c>
      <c r="GJ246" s="109">
        <f t="shared" si="575"/>
        <v>0.58291526821149509</v>
      </c>
      <c r="GK246" s="109">
        <f t="shared" si="575"/>
        <v>9.1711510160424614E-2</v>
      </c>
      <c r="GL246" s="109">
        <f t="shared" si="575"/>
        <v>1.1087096885582506E-2</v>
      </c>
      <c r="GM246" s="109">
        <f t="shared" si="575"/>
        <v>3.1279937556758744E-2</v>
      </c>
      <c r="GN246" s="109">
        <f t="shared" si="575"/>
        <v>0.1156192426312172</v>
      </c>
      <c r="GO246" s="109">
        <f t="shared" si="575"/>
        <v>2.608347965359771</v>
      </c>
      <c r="GP246" s="109">
        <f t="shared" si="576"/>
        <v>2.0071990700121964</v>
      </c>
      <c r="GQ246" s="109">
        <f t="shared" si="576"/>
        <v>1.1298629179727671</v>
      </c>
      <c r="GR246" s="109">
        <f t="shared" si="576"/>
        <v>2.5988978606443443E-2</v>
      </c>
      <c r="GS246" s="109">
        <f t="shared" si="576"/>
        <v>4.7895292074824152</v>
      </c>
      <c r="GT246" s="109">
        <f t="shared" si="576"/>
        <v>2.0071990700121964</v>
      </c>
      <c r="GU246" s="109">
        <f t="shared" si="576"/>
        <v>0.74916101665494939</v>
      </c>
      <c r="GV246" s="109">
        <f t="shared" si="576"/>
        <v>3.792536840126514E-2</v>
      </c>
      <c r="GW246" s="109">
        <f t="shared" si="576"/>
        <v>0.58291526821149509</v>
      </c>
      <c r="GX246" s="109">
        <f t="shared" si="576"/>
        <v>0.26460633091914887</v>
      </c>
      <c r="GY246" s="109">
        <f t="shared" si="576"/>
        <v>0.20443412786262244</v>
      </c>
      <c r="GZ246" s="109">
        <f t="shared" si="577"/>
        <v>0.96473813111815532</v>
      </c>
      <c r="HA246" s="109">
        <f t="shared" si="577"/>
        <v>0.58291526821149509</v>
      </c>
      <c r="HB246" s="109">
        <f t="shared" si="577"/>
        <v>3.792536840126514E-2</v>
      </c>
      <c r="HC246" s="109">
        <f t="shared" si="577"/>
        <v>0.17327856736531713</v>
      </c>
      <c r="HD246" s="109">
        <f t="shared" si="577"/>
        <v>0.45282076357040102</v>
      </c>
      <c r="HE246" s="109">
        <f t="shared" si="577"/>
        <v>7.3089185819451545</v>
      </c>
      <c r="HF246" s="109">
        <f t="shared" si="577"/>
        <v>1.3755260891855938</v>
      </c>
      <c r="HG246" s="109">
        <f t="shared" si="577"/>
        <v>1.5803991773874634E-2</v>
      </c>
      <c r="HH246" s="109">
        <f t="shared" si="577"/>
        <v>5.9626179836755701E-2</v>
      </c>
      <c r="HI246" s="109">
        <f t="shared" si="577"/>
        <v>0.30394140024084015</v>
      </c>
      <c r="HJ246" s="109">
        <f t="shared" si="578"/>
        <v>3.792536840126514E-2</v>
      </c>
      <c r="HK246" s="109">
        <f t="shared" si="578"/>
        <v>0.58291526821149509</v>
      </c>
      <c r="HL246" s="109">
        <f t="shared" si="578"/>
        <v>5.148832138431791</v>
      </c>
      <c r="HM246" s="109">
        <f t="shared" si="578"/>
        <v>0.58291526821149509</v>
      </c>
      <c r="HN246" s="109">
        <f t="shared" si="578"/>
        <v>2.7300353228049108</v>
      </c>
      <c r="HO246" s="109">
        <f t="shared" si="578"/>
        <v>6.7271747132023405</v>
      </c>
      <c r="HP246" s="109">
        <f t="shared" si="578"/>
        <v>5.5014085061412588E-2</v>
      </c>
      <c r="HQ246" s="109">
        <f t="shared" si="578"/>
        <v>0.20038647424227413</v>
      </c>
      <c r="HR246" s="109"/>
      <c r="HS246" s="109"/>
      <c r="HT246" s="109"/>
      <c r="HU246" s="109"/>
      <c r="HV246" s="109"/>
      <c r="HW246" s="109"/>
      <c r="HX246" s="109"/>
      <c r="HY246" s="109"/>
      <c r="HZ246" s="109"/>
      <c r="IA246" s="109"/>
      <c r="IB246" s="109"/>
      <c r="IC246" s="109"/>
      <c r="ID246" s="109"/>
      <c r="IE246" s="109"/>
      <c r="IF246" s="109"/>
      <c r="IG246" s="109"/>
      <c r="IH246" s="109"/>
      <c r="II246" s="109"/>
      <c r="IJ246" s="109"/>
      <c r="IK246" s="109"/>
      <c r="IL246" s="109"/>
      <c r="IM246" s="109"/>
      <c r="IN246" s="109"/>
      <c r="IO246" s="109"/>
      <c r="IP246" s="109"/>
      <c r="IQ246" s="109"/>
      <c r="IR246" s="109"/>
      <c r="IS246" s="109"/>
      <c r="IT246" s="109"/>
      <c r="IU246" s="109"/>
      <c r="IV246" s="109"/>
      <c r="IW246" s="109"/>
      <c r="IX246" s="109"/>
      <c r="IY246" s="109"/>
      <c r="IZ246" s="109"/>
      <c r="JA246" s="109"/>
      <c r="JB246" s="109"/>
      <c r="JC246" s="109"/>
      <c r="JD246" s="109"/>
      <c r="JE246" s="109"/>
      <c r="JF246" s="109"/>
      <c r="JG246" s="109"/>
      <c r="JH246" s="109"/>
      <c r="JI246" s="109"/>
      <c r="JJ246" s="109"/>
      <c r="JK246" s="109"/>
      <c r="JL246" s="109"/>
      <c r="JM246" s="109"/>
      <c r="JN246" s="109"/>
      <c r="JO246" s="109"/>
      <c r="JP246" s="109" t="str">
        <f t="shared" si="490"/>
        <v>Water Pollution_Bezafibrate_Freshwater_Health_N/A for WP Interim Methodology</v>
      </c>
    </row>
    <row r="247" spans="2:276">
      <c r="B247" s="111" t="s">
        <v>9</v>
      </c>
      <c r="C247" s="114" t="s">
        <v>443</v>
      </c>
      <c r="D247" s="112" t="s">
        <v>396</v>
      </c>
      <c r="E247" s="112" t="s">
        <v>395</v>
      </c>
      <c r="F247" s="112" t="s">
        <v>390</v>
      </c>
      <c r="G247" s="112" t="s">
        <v>391</v>
      </c>
      <c r="H247" s="109">
        <f t="shared" si="557"/>
        <v>3.2965571764804644E-4</v>
      </c>
      <c r="I247" s="109">
        <f t="shared" si="557"/>
        <v>6.6584053250907536E-4</v>
      </c>
      <c r="J247" s="109">
        <f t="shared" si="557"/>
        <v>3.7636139002654562E-3</v>
      </c>
      <c r="K247" s="109">
        <f t="shared" si="557"/>
        <v>6.3145789827500633E-4</v>
      </c>
      <c r="L247" s="109">
        <f t="shared" si="557"/>
        <v>9.8154614077191719E-3</v>
      </c>
      <c r="M247" s="109">
        <f t="shared" si="557"/>
        <v>4.2417691477736547E-3</v>
      </c>
      <c r="N247" s="109">
        <f t="shared" si="557"/>
        <v>2.4247145600263015E-3</v>
      </c>
      <c r="O247" s="109">
        <f t="shared" si="557"/>
        <v>2.8873662253074747E-3</v>
      </c>
      <c r="P247" s="109">
        <f t="shared" si="557"/>
        <v>1.058261706328451E-3</v>
      </c>
      <c r="Q247" s="109">
        <f t="shared" si="557"/>
        <v>2.4247145600263015E-3</v>
      </c>
      <c r="R247" s="109">
        <f t="shared" si="558"/>
        <v>8.6014730225027246E-4</v>
      </c>
      <c r="S247" s="109">
        <f t="shared" si="558"/>
        <v>2.6902387533702058E-2</v>
      </c>
      <c r="T247" s="109">
        <f t="shared" si="558"/>
        <v>4.0043976592171314E-4</v>
      </c>
      <c r="U247" s="109">
        <f t="shared" si="558"/>
        <v>2.4247145600263015E-3</v>
      </c>
      <c r="V247" s="109">
        <f t="shared" si="558"/>
        <v>4.2950557020597323E-3</v>
      </c>
      <c r="W247" s="109">
        <f t="shared" si="558"/>
        <v>1.4956378732544195E-2</v>
      </c>
      <c r="X247" s="109">
        <f t="shared" si="558"/>
        <v>2.4247145600263015E-3</v>
      </c>
      <c r="Y247" s="109">
        <f t="shared" si="558"/>
        <v>1.714395064385469E-3</v>
      </c>
      <c r="Z247" s="109">
        <f t="shared" si="558"/>
        <v>2.9555589270122289E-2</v>
      </c>
      <c r="AA247" s="109">
        <f t="shared" si="558"/>
        <v>5.0723023176480299E-4</v>
      </c>
      <c r="AB247" s="109">
        <f t="shared" si="559"/>
        <v>1.2157650952091476E-2</v>
      </c>
      <c r="AC247" s="109">
        <f t="shared" si="559"/>
        <v>2.6871396660968056E-3</v>
      </c>
      <c r="AD247" s="109">
        <f t="shared" si="559"/>
        <v>3.355581527538268E-4</v>
      </c>
      <c r="AE247" s="109">
        <f t="shared" si="559"/>
        <v>5.3764999290685763E-3</v>
      </c>
      <c r="AF247" s="109">
        <f t="shared" si="559"/>
        <v>2.1799421844506069E-3</v>
      </c>
      <c r="AG247" s="109">
        <f t="shared" si="559"/>
        <v>2.1743187974362158E-2</v>
      </c>
      <c r="AH247" s="109">
        <f t="shared" si="559"/>
        <v>3.7107071783515958E-3</v>
      </c>
      <c r="AI247" s="109">
        <f t="shared" si="559"/>
        <v>2.4247145600263015E-3</v>
      </c>
      <c r="AJ247" s="109">
        <f t="shared" si="559"/>
        <v>1.1796571838195612E-2</v>
      </c>
      <c r="AK247" s="109">
        <f t="shared" si="559"/>
        <v>1.4652064395478165E-3</v>
      </c>
      <c r="AL247" s="109">
        <f t="shared" si="560"/>
        <v>1.0254136957906532E-2</v>
      </c>
      <c r="AM247" s="109">
        <f t="shared" si="560"/>
        <v>7.8223233092619103E-3</v>
      </c>
      <c r="AN247" s="109">
        <f t="shared" si="560"/>
        <v>8.1087293484427454E-3</v>
      </c>
      <c r="AO247" s="109">
        <f t="shared" si="560"/>
        <v>2.0774614246587319E-3</v>
      </c>
      <c r="AP247" s="109">
        <f t="shared" si="560"/>
        <v>1.1864701426347117E-2</v>
      </c>
      <c r="AQ247" s="109">
        <f t="shared" si="560"/>
        <v>1.4798160235689002E-3</v>
      </c>
      <c r="AR247" s="109">
        <f t="shared" si="560"/>
        <v>2.4247145600263015E-3</v>
      </c>
      <c r="AS247" s="109">
        <f t="shared" si="560"/>
        <v>1.0438114138145793E-3</v>
      </c>
      <c r="AT247" s="109">
        <f t="shared" si="560"/>
        <v>2.9942223418229514E-3</v>
      </c>
      <c r="AU247" s="109">
        <f t="shared" si="560"/>
        <v>9.8154614077191719E-3</v>
      </c>
      <c r="AV247" s="109">
        <f t="shared" si="561"/>
        <v>2.0639994742419204E-3</v>
      </c>
      <c r="AW247" s="109">
        <f t="shared" si="561"/>
        <v>3.5076736313388174E-2</v>
      </c>
      <c r="AX247" s="109">
        <f t="shared" si="561"/>
        <v>1.776634846891826E-3</v>
      </c>
      <c r="AY247" s="109">
        <f t="shared" si="561"/>
        <v>8.1087293484427454E-3</v>
      </c>
      <c r="AZ247" s="109">
        <f t="shared" si="561"/>
        <v>2.6748387598238978E-2</v>
      </c>
      <c r="BA247" s="109">
        <f t="shared" si="561"/>
        <v>1.7944913737261696E-2</v>
      </c>
      <c r="BB247" s="109">
        <f t="shared" si="561"/>
        <v>8.3201918446101225E-4</v>
      </c>
      <c r="BC247" s="109">
        <f t="shared" si="561"/>
        <v>1.3904310788920515E-2</v>
      </c>
      <c r="BD247" s="109">
        <f t="shared" si="561"/>
        <v>5.8728816962749352E-4</v>
      </c>
      <c r="BE247" s="109">
        <f t="shared" si="561"/>
        <v>1.2235365195733675E-3</v>
      </c>
      <c r="BF247" s="109">
        <f t="shared" si="562"/>
        <v>2.4247145600263015E-3</v>
      </c>
      <c r="BG247" s="109">
        <f t="shared" si="562"/>
        <v>5.1721055448078366E-3</v>
      </c>
      <c r="BH247" s="109">
        <f t="shared" si="562"/>
        <v>2.9122891012906504E-2</v>
      </c>
      <c r="BI247" s="109">
        <f t="shared" si="562"/>
        <v>2.9133372874380692E-3</v>
      </c>
      <c r="BJ247" s="109">
        <f t="shared" si="562"/>
        <v>6.7689302310569859E-4</v>
      </c>
      <c r="BK247" s="109">
        <f t="shared" si="562"/>
        <v>2.4247145600263015E-3</v>
      </c>
      <c r="BL247" s="109">
        <f t="shared" si="562"/>
        <v>3.8263982959951858E-3</v>
      </c>
      <c r="BM247" s="109">
        <f t="shared" si="562"/>
        <v>1.910485204910804E-3</v>
      </c>
      <c r="BN247" s="109">
        <f t="shared" si="562"/>
        <v>5.7643670815838649E-3</v>
      </c>
      <c r="BO247" s="109">
        <f t="shared" si="562"/>
        <v>1.5297673656589721E-3</v>
      </c>
      <c r="BP247" s="109">
        <f t="shared" si="563"/>
        <v>6.9340378133893226E-3</v>
      </c>
      <c r="BQ247" s="109">
        <f t="shared" si="563"/>
        <v>3.5386358277542291E-4</v>
      </c>
      <c r="BR247" s="109">
        <f t="shared" si="563"/>
        <v>9.5161268112879476E-4</v>
      </c>
      <c r="BS247" s="109">
        <f t="shared" si="563"/>
        <v>8.1087293484427454E-3</v>
      </c>
      <c r="BT247" s="109">
        <f t="shared" si="563"/>
        <v>3.2758514133417914E-4</v>
      </c>
      <c r="BU247" s="109">
        <f t="shared" si="563"/>
        <v>5.1721055448078366E-3</v>
      </c>
      <c r="BV247" s="109">
        <f t="shared" si="563"/>
        <v>6.3145789827500633E-4</v>
      </c>
      <c r="BW247" s="109">
        <f t="shared" si="563"/>
        <v>3.8451324801128217E-3</v>
      </c>
      <c r="BX247" s="109">
        <f t="shared" si="563"/>
        <v>9.4033167842821879E-3</v>
      </c>
      <c r="BY247" s="109">
        <f t="shared" si="563"/>
        <v>6.3145789827500633E-4</v>
      </c>
      <c r="BZ247" s="109">
        <f t="shared" si="564"/>
        <v>3.4551582597967655E-3</v>
      </c>
      <c r="CA247" s="109">
        <f t="shared" si="564"/>
        <v>8.1087293484427454E-3</v>
      </c>
      <c r="CB247" s="109">
        <f t="shared" si="564"/>
        <v>9.6336538833839691E-4</v>
      </c>
      <c r="CC247" s="109">
        <f t="shared" si="564"/>
        <v>8.8721628322067595E-3</v>
      </c>
      <c r="CD247" s="109">
        <f t="shared" si="564"/>
        <v>2.6068671293230553E-2</v>
      </c>
      <c r="CE247" s="109">
        <f t="shared" si="564"/>
        <v>9.8154614077191719E-3</v>
      </c>
      <c r="CF247" s="109">
        <f t="shared" si="564"/>
        <v>2.0201865357203671E-3</v>
      </c>
      <c r="CG247" s="109">
        <f t="shared" si="564"/>
        <v>3.3904029585401558E-4</v>
      </c>
      <c r="CH247" s="109">
        <f t="shared" si="564"/>
        <v>2.4247145600263015E-3</v>
      </c>
      <c r="CI247" s="109">
        <f t="shared" si="564"/>
        <v>1.1796571838195612E-2</v>
      </c>
      <c r="CJ247" s="109">
        <f t="shared" si="565"/>
        <v>1.1697220800909267E-3</v>
      </c>
      <c r="CK247" s="109">
        <f t="shared" si="565"/>
        <v>1.9330180792347457E-2</v>
      </c>
      <c r="CL247" s="109">
        <f t="shared" si="565"/>
        <v>8.3948392492501031E-4</v>
      </c>
      <c r="CM247" s="109">
        <f t="shared" si="565"/>
        <v>3.3357973292309382E-3</v>
      </c>
      <c r="CN247" s="109">
        <f t="shared" si="565"/>
        <v>7.6828891334259578E-4</v>
      </c>
      <c r="CO247" s="109">
        <f t="shared" si="565"/>
        <v>1.6232466261573892E-3</v>
      </c>
      <c r="CP247" s="109">
        <f t="shared" si="565"/>
        <v>1.1796571838195612E-2</v>
      </c>
      <c r="CQ247" s="109">
        <f t="shared" si="565"/>
        <v>5.8187778909661548E-3</v>
      </c>
      <c r="CR247" s="109">
        <f t="shared" si="565"/>
        <v>5.0756609529762102E-4</v>
      </c>
      <c r="CS247" s="109">
        <f t="shared" si="565"/>
        <v>8.6888947997048813E-3</v>
      </c>
      <c r="CT247" s="109">
        <f t="shared" si="566"/>
        <v>2.2449096990948031E-3</v>
      </c>
      <c r="CU247" s="109">
        <f t="shared" si="566"/>
        <v>1.8810963029073419E-3</v>
      </c>
      <c r="CV247" s="109">
        <f t="shared" si="566"/>
        <v>2.2938534603698765E-3</v>
      </c>
      <c r="CW247" s="109">
        <f t="shared" si="566"/>
        <v>1.5308596893492587E-3</v>
      </c>
      <c r="CX247" s="109">
        <f t="shared" si="566"/>
        <v>9.8154614077191719E-3</v>
      </c>
      <c r="CY247" s="109">
        <f t="shared" si="566"/>
        <v>1.5042155049329207E-2</v>
      </c>
      <c r="CZ247" s="109">
        <f t="shared" si="566"/>
        <v>3.8822916568736626E-3</v>
      </c>
      <c r="DA247" s="109">
        <f t="shared" si="566"/>
        <v>2.4247145600263015E-3</v>
      </c>
      <c r="DB247" s="109">
        <f t="shared" si="566"/>
        <v>7.7799285927024958E-3</v>
      </c>
      <c r="DC247" s="109">
        <f t="shared" si="566"/>
        <v>1.1702949120513112E-2</v>
      </c>
      <c r="DD247" s="109">
        <f t="shared" si="567"/>
        <v>5.9302890964733326E-4</v>
      </c>
      <c r="DE247" s="109">
        <f t="shared" si="567"/>
        <v>1.4188199235474017E-3</v>
      </c>
      <c r="DF247" s="109">
        <f t="shared" si="567"/>
        <v>1.1796571838195612E-2</v>
      </c>
      <c r="DG247" s="109">
        <f t="shared" si="567"/>
        <v>4.7073701535749772E-3</v>
      </c>
      <c r="DH247" s="109">
        <f t="shared" si="567"/>
        <v>4.5886162928891631E-2</v>
      </c>
      <c r="DI247" s="109">
        <f t="shared" si="567"/>
        <v>5.1721055448078366E-3</v>
      </c>
      <c r="DJ247" s="109">
        <f t="shared" si="567"/>
        <v>4.2950557020597323E-3</v>
      </c>
      <c r="DK247" s="109">
        <f t="shared" si="567"/>
        <v>3.6532380726966187E-3</v>
      </c>
      <c r="DL247" s="109">
        <f t="shared" si="567"/>
        <v>7.2456640941365282E-3</v>
      </c>
      <c r="DM247" s="109">
        <f t="shared" si="567"/>
        <v>1.4197704775621126E-3</v>
      </c>
      <c r="DN247" s="109">
        <f t="shared" si="568"/>
        <v>4.2950557020597323E-3</v>
      </c>
      <c r="DO247" s="109">
        <f t="shared" si="568"/>
        <v>3.3249646562022483E-4</v>
      </c>
      <c r="DP247" s="109">
        <f t="shared" si="568"/>
        <v>1.2311345962224881E-3</v>
      </c>
      <c r="DQ247" s="109">
        <f t="shared" si="568"/>
        <v>9.4660409324442952E-4</v>
      </c>
      <c r="DR247" s="109">
        <f t="shared" si="568"/>
        <v>9.8154614077191719E-3</v>
      </c>
      <c r="DS247" s="109">
        <f t="shared" si="568"/>
        <v>1.1231687670300397E-2</v>
      </c>
      <c r="DT247" s="109">
        <f t="shared" si="568"/>
        <v>9.8154614077191719E-3</v>
      </c>
      <c r="DU247" s="109">
        <f t="shared" si="568"/>
        <v>1.1796571838195612E-2</v>
      </c>
      <c r="DV247" s="109">
        <f t="shared" si="568"/>
        <v>1.2047204794641698E-3</v>
      </c>
      <c r="DW247" s="109">
        <f t="shared" si="568"/>
        <v>1.7102129402064134E-3</v>
      </c>
      <c r="DX247" s="109">
        <f t="shared" si="569"/>
        <v>2.2989713904862791E-2</v>
      </c>
      <c r="DY247" s="109">
        <f t="shared" si="569"/>
        <v>5.5300090942269351E-3</v>
      </c>
      <c r="DZ247" s="109">
        <f t="shared" si="569"/>
        <v>3.3030816236865945E-4</v>
      </c>
      <c r="EA247" s="109">
        <f t="shared" si="569"/>
        <v>4.2950557020597323E-3</v>
      </c>
      <c r="EB247" s="109">
        <f t="shared" si="569"/>
        <v>1.1796571838195612E-2</v>
      </c>
      <c r="EC247" s="109">
        <f t="shared" si="569"/>
        <v>2.8090678936291357E-3</v>
      </c>
      <c r="ED247" s="109">
        <f t="shared" si="569"/>
        <v>8.1087293484427454E-3</v>
      </c>
      <c r="EE247" s="109">
        <f t="shared" si="569"/>
        <v>3.3469319672619169E-3</v>
      </c>
      <c r="EF247" s="109">
        <f t="shared" si="569"/>
        <v>1.1796571838195612E-2</v>
      </c>
      <c r="EG247" s="109">
        <f t="shared" si="569"/>
        <v>2.6054542458641651E-3</v>
      </c>
      <c r="EH247" s="109">
        <f t="shared" si="570"/>
        <v>9.8154614077191719E-3</v>
      </c>
      <c r="EI247" s="109">
        <f t="shared" si="570"/>
        <v>7.2610400986967884E-4</v>
      </c>
      <c r="EJ247" s="109">
        <f t="shared" si="570"/>
        <v>5.1721055448078366E-3</v>
      </c>
      <c r="EK247" s="109">
        <f t="shared" si="570"/>
        <v>4.0645183520207247E-3</v>
      </c>
      <c r="EL247" s="109">
        <f t="shared" si="570"/>
        <v>8.9514708374588219E-4</v>
      </c>
      <c r="EM247" s="109">
        <f t="shared" si="570"/>
        <v>1.0506935974459715E-2</v>
      </c>
      <c r="EN247" s="109">
        <f t="shared" si="570"/>
        <v>9.6096827177890318E-4</v>
      </c>
      <c r="EO247" s="109">
        <f t="shared" si="570"/>
        <v>1.1796571838195612E-2</v>
      </c>
      <c r="EP247" s="109">
        <f t="shared" si="570"/>
        <v>3.3313021724403391E-4</v>
      </c>
      <c r="EQ247" s="109">
        <f t="shared" si="570"/>
        <v>1.3006822779897865E-2</v>
      </c>
      <c r="ER247" s="109">
        <f t="shared" si="571"/>
        <v>6.3145789827500633E-4</v>
      </c>
      <c r="ES247" s="109">
        <f t="shared" si="571"/>
        <v>5.6238386578792232E-4</v>
      </c>
      <c r="ET247" s="109">
        <f t="shared" si="571"/>
        <v>6.6524621162570728E-4</v>
      </c>
      <c r="EU247" s="109">
        <f t="shared" si="571"/>
        <v>5.3117579690936364E-3</v>
      </c>
      <c r="EV247" s="109">
        <f t="shared" si="571"/>
        <v>1.9324241523396367E-2</v>
      </c>
      <c r="EW247" s="109">
        <f t="shared" si="571"/>
        <v>2.2565687390880468E-2</v>
      </c>
      <c r="EX247" s="109">
        <f t="shared" si="571"/>
        <v>1.1796571838195612E-2</v>
      </c>
      <c r="EY247" s="109">
        <f t="shared" si="571"/>
        <v>2.0969864504863812E-3</v>
      </c>
      <c r="EZ247" s="109">
        <f t="shared" si="571"/>
        <v>7.1390262319803526E-4</v>
      </c>
      <c r="FA247" s="109">
        <f t="shared" si="571"/>
        <v>4.3772082203837933E-3</v>
      </c>
      <c r="FB247" s="109">
        <f t="shared" si="572"/>
        <v>1.1796571838195612E-2</v>
      </c>
      <c r="FC247" s="109">
        <f t="shared" si="572"/>
        <v>1.1079727369568769E-3</v>
      </c>
      <c r="FD247" s="109">
        <f t="shared" si="572"/>
        <v>1.0177718959229914E-3</v>
      </c>
      <c r="FE247" s="109">
        <f t="shared" si="572"/>
        <v>3.1268265562222211E-3</v>
      </c>
      <c r="FF247" s="109">
        <f t="shared" si="572"/>
        <v>9.860484852636393E-3</v>
      </c>
      <c r="FG247" s="109">
        <f t="shared" si="572"/>
        <v>2.7445106501125843E-3</v>
      </c>
      <c r="FH247" s="109">
        <f t="shared" si="572"/>
        <v>1.7355916595609103E-2</v>
      </c>
      <c r="FI247" s="109">
        <f t="shared" si="572"/>
        <v>9.0165139342475095E-3</v>
      </c>
      <c r="FJ247" s="109">
        <f t="shared" si="572"/>
        <v>2.4247145600263015E-3</v>
      </c>
      <c r="FK247" s="109">
        <f t="shared" si="572"/>
        <v>4.2950557020597323E-3</v>
      </c>
      <c r="FL247" s="109">
        <f t="shared" si="573"/>
        <v>1.9501483294163825E-3</v>
      </c>
      <c r="FM247" s="109">
        <f t="shared" si="573"/>
        <v>2.5265402390574252E-3</v>
      </c>
      <c r="FN247" s="109">
        <f t="shared" si="573"/>
        <v>1.9577237378123253E-3</v>
      </c>
      <c r="FO247" s="109">
        <f t="shared" si="573"/>
        <v>6.3145789827500633E-4</v>
      </c>
      <c r="FP247" s="109">
        <f t="shared" si="573"/>
        <v>9.8154614077191719E-3</v>
      </c>
      <c r="FQ247" s="109">
        <f t="shared" si="573"/>
        <v>8.1087293484427454E-3</v>
      </c>
      <c r="FR247" s="109">
        <f t="shared" si="573"/>
        <v>2.5037335178390947E-3</v>
      </c>
      <c r="FS247" s="109">
        <f t="shared" si="573"/>
        <v>2.4348472315973112E-2</v>
      </c>
      <c r="FT247" s="109">
        <f t="shared" si="573"/>
        <v>2.1352818070049214E-3</v>
      </c>
      <c r="FU247" s="109">
        <f t="shared" si="573"/>
        <v>8.1087293484427454E-3</v>
      </c>
      <c r="FV247" s="109">
        <f t="shared" si="574"/>
        <v>5.7997224440261771E-3</v>
      </c>
      <c r="FW247" s="109">
        <f t="shared" si="574"/>
        <v>1.1796571838195612E-2</v>
      </c>
      <c r="FX247" s="109">
        <f t="shared" si="574"/>
        <v>2.4247145600263015E-3</v>
      </c>
      <c r="FY247" s="109">
        <f t="shared" si="574"/>
        <v>2.3424811237693854E-2</v>
      </c>
      <c r="FZ247" s="109">
        <f t="shared" si="574"/>
        <v>6.0375857658406399E-3</v>
      </c>
      <c r="GA247" s="109">
        <f t="shared" si="574"/>
        <v>4.7184252678682433E-4</v>
      </c>
      <c r="GB247" s="109">
        <f t="shared" si="574"/>
        <v>6.0122274805555131E-4</v>
      </c>
      <c r="GC247" s="109">
        <f t="shared" si="574"/>
        <v>4.7568113641195163E-3</v>
      </c>
      <c r="GD247" s="109">
        <f t="shared" si="574"/>
        <v>8.1087293484427454E-3</v>
      </c>
      <c r="GE247" s="109">
        <f t="shared" si="574"/>
        <v>9.1375645109238023E-3</v>
      </c>
      <c r="GF247" s="109">
        <f t="shared" si="575"/>
        <v>9.6892378193097692E-3</v>
      </c>
      <c r="GG247" s="109">
        <f t="shared" si="575"/>
        <v>2.4247145600263015E-3</v>
      </c>
      <c r="GH247" s="109">
        <f t="shared" si="575"/>
        <v>2.4247145600263015E-3</v>
      </c>
      <c r="GI247" s="109">
        <f t="shared" si="575"/>
        <v>2.4247145600263015E-3</v>
      </c>
      <c r="GJ247" s="109">
        <f t="shared" si="575"/>
        <v>2.4247145600263015E-3</v>
      </c>
      <c r="GK247" s="109">
        <f t="shared" si="575"/>
        <v>5.7825276106846294E-4</v>
      </c>
      <c r="GL247" s="109">
        <f t="shared" si="575"/>
        <v>1.3412358248347884E-3</v>
      </c>
      <c r="GM247" s="109">
        <f t="shared" si="575"/>
        <v>2.5129991603643227E-3</v>
      </c>
      <c r="GN247" s="109">
        <f t="shared" si="575"/>
        <v>3.0590166036763778E-2</v>
      </c>
      <c r="GO247" s="109">
        <f t="shared" si="575"/>
        <v>1.9239927542629178E-3</v>
      </c>
      <c r="GP247" s="109">
        <f t="shared" si="576"/>
        <v>1.1796571838195612E-2</v>
      </c>
      <c r="GQ247" s="109">
        <f t="shared" si="576"/>
        <v>1.979341158813683E-3</v>
      </c>
      <c r="GR247" s="109">
        <f t="shared" si="576"/>
        <v>2.2753018396985542E-3</v>
      </c>
      <c r="GS247" s="109">
        <f t="shared" si="576"/>
        <v>1.3803855298179474E-2</v>
      </c>
      <c r="GT247" s="109">
        <f t="shared" si="576"/>
        <v>1.1796571838195612E-2</v>
      </c>
      <c r="GU247" s="109">
        <f t="shared" si="576"/>
        <v>4.5253492282387613E-2</v>
      </c>
      <c r="GV247" s="109">
        <f t="shared" si="576"/>
        <v>6.3145789827500633E-4</v>
      </c>
      <c r="GW247" s="109">
        <f t="shared" si="576"/>
        <v>2.4247145600263015E-3</v>
      </c>
      <c r="GX247" s="109">
        <f t="shared" si="576"/>
        <v>2.6708582655447584E-3</v>
      </c>
      <c r="GY247" s="109">
        <f t="shared" si="576"/>
        <v>1.9667770306162151E-3</v>
      </c>
      <c r="GZ247" s="109">
        <f t="shared" si="577"/>
        <v>3.4088204965687717E-4</v>
      </c>
      <c r="HA247" s="109">
        <f t="shared" si="577"/>
        <v>2.4247145600263015E-3</v>
      </c>
      <c r="HB247" s="109">
        <f t="shared" si="577"/>
        <v>6.3145789827500633E-4</v>
      </c>
      <c r="HC247" s="109">
        <f t="shared" si="577"/>
        <v>3.316470710048214E-4</v>
      </c>
      <c r="HD247" s="109">
        <f t="shared" si="577"/>
        <v>2.9271384762886475E-3</v>
      </c>
      <c r="HE247" s="109">
        <f t="shared" si="577"/>
        <v>6.6076812193728764E-3</v>
      </c>
      <c r="HF247" s="109">
        <f t="shared" si="577"/>
        <v>3.2736860214383659E-3</v>
      </c>
      <c r="HG247" s="109">
        <f t="shared" si="577"/>
        <v>6.2425626788674997E-3</v>
      </c>
      <c r="HH247" s="109">
        <f t="shared" si="577"/>
        <v>1.3533227659933548E-3</v>
      </c>
      <c r="HI247" s="109">
        <f t="shared" si="577"/>
        <v>3.295639706475703E-4</v>
      </c>
      <c r="HJ247" s="109">
        <f t="shared" si="578"/>
        <v>6.3145789827500633E-4</v>
      </c>
      <c r="HK247" s="109">
        <f t="shared" si="578"/>
        <v>2.4247145600263015E-3</v>
      </c>
      <c r="HL247" s="109">
        <f t="shared" si="578"/>
        <v>8.3448807948840013E-3</v>
      </c>
      <c r="HM247" s="109">
        <f t="shared" si="578"/>
        <v>2.4247145600263015E-3</v>
      </c>
      <c r="HN247" s="109">
        <f t="shared" si="578"/>
        <v>4.2950557020597323E-3</v>
      </c>
      <c r="HO247" s="109">
        <f t="shared" si="578"/>
        <v>3.8696167673385961E-3</v>
      </c>
      <c r="HP247" s="109">
        <f t="shared" si="578"/>
        <v>1.8982986246971376E-3</v>
      </c>
      <c r="HQ247" s="109">
        <f t="shared" si="578"/>
        <v>1.2990956984192921E-2</v>
      </c>
      <c r="HR247" s="109"/>
      <c r="HS247" s="109"/>
      <c r="HT247" s="109"/>
      <c r="HU247" s="109"/>
      <c r="HV247" s="109"/>
      <c r="HW247" s="109"/>
      <c r="HX247" s="109"/>
      <c r="HY247" s="109"/>
      <c r="HZ247" s="109"/>
      <c r="IA247" s="109"/>
      <c r="IB247" s="109"/>
      <c r="IC247" s="109"/>
      <c r="ID247" s="109"/>
      <c r="IE247" s="109"/>
      <c r="IF247" s="109"/>
      <c r="IG247" s="109"/>
      <c r="IH247" s="109"/>
      <c r="II247" s="109"/>
      <c r="IJ247" s="109"/>
      <c r="IK247" s="109"/>
      <c r="IL247" s="109"/>
      <c r="IM247" s="109"/>
      <c r="IN247" s="109"/>
      <c r="IO247" s="109"/>
      <c r="IP247" s="109"/>
      <c r="IQ247" s="109"/>
      <c r="IR247" s="109"/>
      <c r="IS247" s="109"/>
      <c r="IT247" s="109"/>
      <c r="IU247" s="109"/>
      <c r="IV247" s="109"/>
      <c r="IW247" s="109"/>
      <c r="IX247" s="109"/>
      <c r="IY247" s="109"/>
      <c r="IZ247" s="109"/>
      <c r="JA247" s="109"/>
      <c r="JB247" s="109"/>
      <c r="JC247" s="109"/>
      <c r="JD247" s="109"/>
      <c r="JE247" s="109"/>
      <c r="JF247" s="109"/>
      <c r="JG247" s="109"/>
      <c r="JH247" s="109"/>
      <c r="JI247" s="109"/>
      <c r="JJ247" s="109"/>
      <c r="JK247" s="109"/>
      <c r="JL247" s="109"/>
      <c r="JM247" s="109"/>
      <c r="JN247" s="109"/>
      <c r="JO247" s="109"/>
      <c r="JP247" s="109" t="str">
        <f t="shared" si="490"/>
        <v>Water Pollution_Bezafibrate_Seawater_Health_N/A for WP Interim Methodology</v>
      </c>
    </row>
    <row r="248" spans="2:276">
      <c r="B248" s="111" t="s">
        <v>9</v>
      </c>
      <c r="C248" s="114" t="s">
        <v>443</v>
      </c>
      <c r="D248" s="112" t="s">
        <v>384</v>
      </c>
      <c r="E248" s="112" t="s">
        <v>395</v>
      </c>
      <c r="F248" s="112" t="s">
        <v>390</v>
      </c>
      <c r="G248" s="112" t="s">
        <v>391</v>
      </c>
      <c r="H248" s="109">
        <f t="shared" si="557"/>
        <v>2.4153521579282242</v>
      </c>
      <c r="I248" s="109">
        <f t="shared" si="557"/>
        <v>4.4295500953665287E-2</v>
      </c>
      <c r="J248" s="109">
        <f t="shared" si="557"/>
        <v>1.5147457891300058</v>
      </c>
      <c r="K248" s="109">
        <f t="shared" si="557"/>
        <v>6.3145789827500633E-4</v>
      </c>
      <c r="L248" s="109">
        <f t="shared" si="557"/>
        <v>0.7773664511403986</v>
      </c>
      <c r="M248" s="109">
        <f t="shared" si="557"/>
        <v>0.38247642821115424</v>
      </c>
      <c r="N248" s="109">
        <f t="shared" si="557"/>
        <v>2.4247145600263015E-3</v>
      </c>
      <c r="O248" s="109">
        <f t="shared" si="557"/>
        <v>4.2531945096197489E-2</v>
      </c>
      <c r="P248" s="109">
        <f t="shared" si="557"/>
        <v>3.6846303094620517E-2</v>
      </c>
      <c r="Q248" s="109">
        <f t="shared" si="557"/>
        <v>2.4247145600263015E-3</v>
      </c>
      <c r="R248" s="109">
        <f t="shared" si="558"/>
        <v>1.7380071771470901E-2</v>
      </c>
      <c r="S248" s="109">
        <f t="shared" si="558"/>
        <v>0.19349449982400996</v>
      </c>
      <c r="T248" s="109">
        <f t="shared" si="558"/>
        <v>0.36272857228886157</v>
      </c>
      <c r="U248" s="109">
        <f t="shared" si="558"/>
        <v>3.2585311912912739E-3</v>
      </c>
      <c r="V248" s="109">
        <f t="shared" si="558"/>
        <v>4.2950557020597323E-3</v>
      </c>
      <c r="W248" s="109">
        <f t="shared" si="558"/>
        <v>7.9289750155995318</v>
      </c>
      <c r="X248" s="109">
        <f t="shared" si="558"/>
        <v>2.4247145600263015E-3</v>
      </c>
      <c r="Y248" s="109">
        <f t="shared" si="558"/>
        <v>0.73199541506664079</v>
      </c>
      <c r="Z248" s="109">
        <f t="shared" si="558"/>
        <v>4.8391554083463202</v>
      </c>
      <c r="AA248" s="109">
        <f t="shared" si="558"/>
        <v>5.3121084738804163E-2</v>
      </c>
      <c r="AB248" s="109">
        <f t="shared" si="559"/>
        <v>1.5861113678011074</v>
      </c>
      <c r="AC248" s="109">
        <f t="shared" si="559"/>
        <v>2.6871396660968056E-3</v>
      </c>
      <c r="AD248" s="109">
        <f t="shared" si="559"/>
        <v>0.18292776652840931</v>
      </c>
      <c r="AE248" s="109">
        <f t="shared" si="559"/>
        <v>1.87380783170778E-2</v>
      </c>
      <c r="AF248" s="109">
        <f t="shared" si="559"/>
        <v>0.8356303176912101</v>
      </c>
      <c r="AG248" s="109">
        <f t="shared" si="559"/>
        <v>3.8354911517373566E-2</v>
      </c>
      <c r="AH248" s="109">
        <f t="shared" si="559"/>
        <v>0.14856645098511859</v>
      </c>
      <c r="AI248" s="109">
        <f t="shared" si="559"/>
        <v>2.4247145600263015E-3</v>
      </c>
      <c r="AJ248" s="109">
        <f t="shared" si="559"/>
        <v>0.26892621297149544</v>
      </c>
      <c r="AK248" s="109">
        <f t="shared" si="559"/>
        <v>0.54457448580979817</v>
      </c>
      <c r="AL248" s="109">
        <f t="shared" si="560"/>
        <v>2.0060276526326395</v>
      </c>
      <c r="AM248" s="109">
        <f t="shared" si="560"/>
        <v>2.2213220219118472E-2</v>
      </c>
      <c r="AN248" s="109">
        <f t="shared" si="560"/>
        <v>0.14771947439728492</v>
      </c>
      <c r="AO248" s="109">
        <f t="shared" si="560"/>
        <v>0.85625276348098101</v>
      </c>
      <c r="AP248" s="109">
        <f t="shared" si="560"/>
        <v>0.52561980565103983</v>
      </c>
      <c r="AQ248" s="109">
        <f t="shared" si="560"/>
        <v>2.6137755608667628E-3</v>
      </c>
      <c r="AR248" s="109">
        <f t="shared" si="560"/>
        <v>2.4247145600263015E-3</v>
      </c>
      <c r="AS248" s="109">
        <f t="shared" si="560"/>
        <v>0.26618428218996681</v>
      </c>
      <c r="AT248" s="109">
        <f t="shared" si="560"/>
        <v>0.3901378683811027</v>
      </c>
      <c r="AU248" s="109">
        <f t="shared" si="560"/>
        <v>0.65793105022138687</v>
      </c>
      <c r="AV248" s="109">
        <f t="shared" si="561"/>
        <v>3.1051251187151935E-2</v>
      </c>
      <c r="AW248" s="109">
        <f t="shared" si="561"/>
        <v>2.8042712715447324</v>
      </c>
      <c r="AX248" s="109">
        <f t="shared" si="561"/>
        <v>6.5759758576162244E-2</v>
      </c>
      <c r="AY248" s="109">
        <f t="shared" si="561"/>
        <v>8.1087293484427454E-3</v>
      </c>
      <c r="AZ248" s="109">
        <f t="shared" si="561"/>
        <v>2.5900176323914149E-2</v>
      </c>
      <c r="BA248" s="109">
        <f t="shared" si="561"/>
        <v>0.57921450641136152</v>
      </c>
      <c r="BB248" s="109">
        <f t="shared" si="561"/>
        <v>0.48492650626114664</v>
      </c>
      <c r="BC248" s="109">
        <f t="shared" si="561"/>
        <v>0.63690357227762273</v>
      </c>
      <c r="BD248" s="109">
        <f t="shared" si="561"/>
        <v>0.34798395778504376</v>
      </c>
      <c r="BE248" s="109">
        <f t="shared" si="561"/>
        <v>1.8601012072149643</v>
      </c>
      <c r="BF248" s="109">
        <f t="shared" si="562"/>
        <v>0.37539266046791631</v>
      </c>
      <c r="BG248" s="109">
        <f t="shared" si="562"/>
        <v>0.2434614238822746</v>
      </c>
      <c r="BH248" s="109">
        <f t="shared" si="562"/>
        <v>0.62288291784641459</v>
      </c>
      <c r="BI248" s="109">
        <f t="shared" si="562"/>
        <v>0.49006762804584225</v>
      </c>
      <c r="BJ248" s="109">
        <f t="shared" si="562"/>
        <v>0.50550873931985552</v>
      </c>
      <c r="BK248" s="109">
        <f t="shared" si="562"/>
        <v>2.4247145600263015E-3</v>
      </c>
      <c r="BL248" s="109">
        <f t="shared" si="562"/>
        <v>0.80293291011589007</v>
      </c>
      <c r="BM248" s="109">
        <f t="shared" si="562"/>
        <v>0.1140230821059547</v>
      </c>
      <c r="BN248" s="109">
        <f t="shared" si="562"/>
        <v>0.96094476103438042</v>
      </c>
      <c r="BO248" s="109">
        <f t="shared" si="562"/>
        <v>1.043146509669205</v>
      </c>
      <c r="BP248" s="109">
        <f t="shared" si="563"/>
        <v>1.2565021445979045</v>
      </c>
      <c r="BQ248" s="109">
        <f t="shared" si="563"/>
        <v>1.2779258004502732</v>
      </c>
      <c r="BR248" s="109">
        <f t="shared" si="563"/>
        <v>7.9056962765681277E-2</v>
      </c>
      <c r="BS248" s="109">
        <f t="shared" si="563"/>
        <v>0.68778522555297616</v>
      </c>
      <c r="BT248" s="109">
        <f t="shared" si="563"/>
        <v>1.0909026374265374</v>
      </c>
      <c r="BU248" s="109">
        <f t="shared" si="563"/>
        <v>5.9900660073749397E-3</v>
      </c>
      <c r="BV248" s="109">
        <f t="shared" si="563"/>
        <v>1.3305354806328688E-2</v>
      </c>
      <c r="BW248" s="109">
        <f t="shared" si="563"/>
        <v>5.5682450946966458E-2</v>
      </c>
      <c r="BX248" s="109">
        <f t="shared" si="563"/>
        <v>1.0672592447813196</v>
      </c>
      <c r="BY248" s="109">
        <f t="shared" si="563"/>
        <v>2.5727909177517372E-3</v>
      </c>
      <c r="BZ248" s="109">
        <f t="shared" si="564"/>
        <v>7.9796793193917845E-2</v>
      </c>
      <c r="CA248" s="109">
        <f t="shared" si="564"/>
        <v>0.40682305676145214</v>
      </c>
      <c r="CB248" s="109">
        <f t="shared" si="564"/>
        <v>0.53361470310971593</v>
      </c>
      <c r="CC248" s="109">
        <f t="shared" si="564"/>
        <v>0.88807998944869537</v>
      </c>
      <c r="CD248" s="109">
        <f t="shared" si="564"/>
        <v>0.37964635763644183</v>
      </c>
      <c r="CE248" s="109">
        <f t="shared" si="564"/>
        <v>9.8154614077191719E-3</v>
      </c>
      <c r="CF248" s="109">
        <f t="shared" si="564"/>
        <v>0.3954079841452891</v>
      </c>
      <c r="CG248" s="109">
        <f t="shared" si="564"/>
        <v>3.578301888068887E-4</v>
      </c>
      <c r="CH248" s="109">
        <f t="shared" si="564"/>
        <v>2.4247145600263015E-3</v>
      </c>
      <c r="CI248" s="109">
        <f t="shared" si="564"/>
        <v>1.1796571838195612E-2</v>
      </c>
      <c r="CJ248" s="109">
        <f t="shared" si="565"/>
        <v>0.59668363085715859</v>
      </c>
      <c r="CK248" s="109">
        <f t="shared" si="565"/>
        <v>0.55945279718093077</v>
      </c>
      <c r="CL248" s="109">
        <f t="shared" si="565"/>
        <v>2.756191024855454E-2</v>
      </c>
      <c r="CM248" s="109">
        <f t="shared" si="565"/>
        <v>3.6143930569026766E-3</v>
      </c>
      <c r="CN248" s="109">
        <f t="shared" si="565"/>
        <v>1.784537998349945</v>
      </c>
      <c r="CO248" s="109">
        <f t="shared" si="565"/>
        <v>0.58151395966413011</v>
      </c>
      <c r="CP248" s="109">
        <f t="shared" si="565"/>
        <v>1.1796571838195612E-2</v>
      </c>
      <c r="CQ248" s="109">
        <f t="shared" si="565"/>
        <v>1.553230122688992</v>
      </c>
      <c r="CR248" s="109">
        <f t="shared" si="565"/>
        <v>1.023234488362617E-2</v>
      </c>
      <c r="CS248" s="109">
        <f t="shared" si="565"/>
        <v>1.2960322876780139</v>
      </c>
      <c r="CT248" s="109">
        <f t="shared" si="566"/>
        <v>0.20901955020162716</v>
      </c>
      <c r="CU248" s="109">
        <f t="shared" si="566"/>
        <v>1.1875813065688752</v>
      </c>
      <c r="CV248" s="109">
        <f t="shared" si="566"/>
        <v>1.1781429984783989</v>
      </c>
      <c r="CW248" s="109">
        <f t="shared" si="566"/>
        <v>0.19173505329996587</v>
      </c>
      <c r="CX248" s="109">
        <f t="shared" si="566"/>
        <v>5.2887982139369759E-2</v>
      </c>
      <c r="CY248" s="109">
        <f t="shared" si="566"/>
        <v>0.71792878424694739</v>
      </c>
      <c r="CZ248" s="109">
        <f t="shared" si="566"/>
        <v>0.21981060739444058</v>
      </c>
      <c r="DA248" s="109">
        <f t="shared" si="566"/>
        <v>0.30238956267874589</v>
      </c>
      <c r="DB248" s="109">
        <f t="shared" si="566"/>
        <v>1.6368605732995913</v>
      </c>
      <c r="DC248" s="109">
        <f t="shared" si="566"/>
        <v>7.6395119720039419</v>
      </c>
      <c r="DD248" s="109">
        <f t="shared" si="567"/>
        <v>6.85492820292323E-2</v>
      </c>
      <c r="DE248" s="109">
        <f t="shared" si="567"/>
        <v>0.25641062083553751</v>
      </c>
      <c r="DF248" s="109">
        <f t="shared" si="567"/>
        <v>1.1796571838195612E-2</v>
      </c>
      <c r="DG248" s="109">
        <f t="shared" si="567"/>
        <v>3.894675386916473</v>
      </c>
      <c r="DH248" s="109">
        <f t="shared" si="567"/>
        <v>3.7840905462345251</v>
      </c>
      <c r="DI248" s="109">
        <f t="shared" si="567"/>
        <v>0.45595880815309092</v>
      </c>
      <c r="DJ248" s="109">
        <f t="shared" si="567"/>
        <v>1.319579924362873</v>
      </c>
      <c r="DK248" s="109">
        <f t="shared" si="567"/>
        <v>0.37911708193226284</v>
      </c>
      <c r="DL248" s="109">
        <f t="shared" si="567"/>
        <v>0.46407563618517478</v>
      </c>
      <c r="DM248" s="109">
        <f t="shared" si="567"/>
        <v>0.11683315961709542</v>
      </c>
      <c r="DN248" s="109">
        <f t="shared" si="568"/>
        <v>1.0248910401138915</v>
      </c>
      <c r="DO248" s="109">
        <f t="shared" si="568"/>
        <v>1.5710809093008273</v>
      </c>
      <c r="DP248" s="109">
        <f t="shared" si="568"/>
        <v>5.2074285075594105E-2</v>
      </c>
      <c r="DQ248" s="109">
        <f t="shared" si="568"/>
        <v>0.42318638128937103</v>
      </c>
      <c r="DR248" s="109">
        <f t="shared" si="568"/>
        <v>0.7773664511403986</v>
      </c>
      <c r="DS248" s="109">
        <f t="shared" si="568"/>
        <v>0.1976628472882565</v>
      </c>
      <c r="DT248" s="109">
        <f t="shared" si="568"/>
        <v>0.7773664511403986</v>
      </c>
      <c r="DU248" s="109">
        <f t="shared" si="568"/>
        <v>1.1796571838195612E-2</v>
      </c>
      <c r="DV248" s="109">
        <f t="shared" si="568"/>
        <v>0.58636505508401215</v>
      </c>
      <c r="DW248" s="109">
        <f t="shared" si="568"/>
        <v>9.1096088812627884E-3</v>
      </c>
      <c r="DX248" s="109">
        <f t="shared" si="569"/>
        <v>0.4805136013950137</v>
      </c>
      <c r="DY248" s="109">
        <f t="shared" si="569"/>
        <v>5.5300090942269351E-3</v>
      </c>
      <c r="DZ248" s="109">
        <f t="shared" si="569"/>
        <v>0.74293337510024471</v>
      </c>
      <c r="EA248" s="109">
        <f t="shared" si="569"/>
        <v>4.2950557020597323E-3</v>
      </c>
      <c r="EB248" s="109">
        <f t="shared" si="569"/>
        <v>1.1796571838195612E-2</v>
      </c>
      <c r="EC248" s="109">
        <f t="shared" si="569"/>
        <v>0.77558613959451561</v>
      </c>
      <c r="ED248" s="109">
        <f t="shared" si="569"/>
        <v>0.21105394605900096</v>
      </c>
      <c r="EE248" s="109">
        <f t="shared" si="569"/>
        <v>0.28766773493778419</v>
      </c>
      <c r="EF248" s="109">
        <f t="shared" si="569"/>
        <v>1.1796571838195612E-2</v>
      </c>
      <c r="EG248" s="109">
        <f t="shared" si="569"/>
        <v>0.46037252186203842</v>
      </c>
      <c r="EH248" s="109">
        <f t="shared" si="570"/>
        <v>9.8154614077191719E-3</v>
      </c>
      <c r="EI248" s="109">
        <f t="shared" si="570"/>
        <v>2.4503161551449339E-3</v>
      </c>
      <c r="EJ248" s="109">
        <f t="shared" si="570"/>
        <v>0.40738576218641537</v>
      </c>
      <c r="EK248" s="109">
        <f t="shared" si="570"/>
        <v>2.6484650613288783</v>
      </c>
      <c r="EL248" s="109">
        <f t="shared" si="570"/>
        <v>2.5697840891357591E-2</v>
      </c>
      <c r="EM248" s="109">
        <f t="shared" si="570"/>
        <v>0.50033650453683653</v>
      </c>
      <c r="EN248" s="109">
        <f t="shared" si="570"/>
        <v>0.14436777234514475</v>
      </c>
      <c r="EO248" s="109">
        <f t="shared" si="570"/>
        <v>1.1796571838195612E-2</v>
      </c>
      <c r="EP248" s="109">
        <f t="shared" si="570"/>
        <v>1.0877933220506657</v>
      </c>
      <c r="EQ248" s="109">
        <f t="shared" si="570"/>
        <v>0.34778722129319473</v>
      </c>
      <c r="ER248" s="109">
        <f t="shared" si="571"/>
        <v>9.8510294682137393E-3</v>
      </c>
      <c r="ES248" s="109">
        <f t="shared" si="571"/>
        <v>7.8369772760557201E-3</v>
      </c>
      <c r="ET248" s="109">
        <f t="shared" si="571"/>
        <v>4.8413859087320828E-2</v>
      </c>
      <c r="EU248" s="109">
        <f t="shared" si="571"/>
        <v>1.4418042584125117</v>
      </c>
      <c r="EV248" s="109">
        <f t="shared" si="571"/>
        <v>2.1326838642416392</v>
      </c>
      <c r="EW248" s="109">
        <f t="shared" si="571"/>
        <v>2.8989540949655231E-2</v>
      </c>
      <c r="EX248" s="109">
        <f t="shared" si="571"/>
        <v>1.1796571838195612E-2</v>
      </c>
      <c r="EY248" s="109">
        <f t="shared" si="571"/>
        <v>7.1193306077346349E-2</v>
      </c>
      <c r="EZ248" s="109">
        <f t="shared" si="571"/>
        <v>1.3194524601345641</v>
      </c>
      <c r="FA248" s="109">
        <f t="shared" si="571"/>
        <v>1.853480663949691</v>
      </c>
      <c r="FB248" s="109">
        <f t="shared" si="572"/>
        <v>1.1796571838195612E-2</v>
      </c>
      <c r="FC248" s="109">
        <f t="shared" si="572"/>
        <v>1.998413492260933E-2</v>
      </c>
      <c r="FD248" s="109">
        <f t="shared" si="572"/>
        <v>0.10950007380952236</v>
      </c>
      <c r="FE248" s="109">
        <f t="shared" si="572"/>
        <v>0.18641688582731963</v>
      </c>
      <c r="FF248" s="109">
        <f t="shared" si="572"/>
        <v>4.3641413636135648E-2</v>
      </c>
      <c r="FG248" s="109">
        <f t="shared" si="572"/>
        <v>0.41385893167998888</v>
      </c>
      <c r="FH248" s="109">
        <f t="shared" si="572"/>
        <v>0.50227172307994983</v>
      </c>
      <c r="FI248" s="109">
        <f t="shared" si="572"/>
        <v>0.42055205251284966</v>
      </c>
      <c r="FJ248" s="109">
        <f t="shared" si="572"/>
        <v>0.23255717600427209</v>
      </c>
      <c r="FK248" s="109">
        <f t="shared" si="572"/>
        <v>1.3020884674652367</v>
      </c>
      <c r="FL248" s="109">
        <f t="shared" si="573"/>
        <v>0.17139850745380933</v>
      </c>
      <c r="FM248" s="109">
        <f t="shared" si="573"/>
        <v>7.532855608283282E-3</v>
      </c>
      <c r="FN248" s="109">
        <f t="shared" si="573"/>
        <v>5.8388974995328628E-2</v>
      </c>
      <c r="FO248" s="109">
        <f t="shared" si="573"/>
        <v>2.9866697859754032E-3</v>
      </c>
      <c r="FP248" s="109">
        <f t="shared" si="573"/>
        <v>0.7773664511403986</v>
      </c>
      <c r="FQ248" s="109">
        <f t="shared" si="573"/>
        <v>6.7861197126921485E-2</v>
      </c>
      <c r="FR248" s="109">
        <f t="shared" si="573"/>
        <v>2.5186079208524208</v>
      </c>
      <c r="FS248" s="109">
        <f t="shared" si="573"/>
        <v>1.8595275540757246</v>
      </c>
      <c r="FT248" s="109">
        <f t="shared" si="573"/>
        <v>0.81640180042951194</v>
      </c>
      <c r="FU248" s="109">
        <f t="shared" si="573"/>
        <v>8.1087293484427454E-3</v>
      </c>
      <c r="FV248" s="109">
        <f t="shared" si="574"/>
        <v>1.4603905555939722</v>
      </c>
      <c r="FW248" s="109">
        <f t="shared" si="574"/>
        <v>1.1796571838195612E-2</v>
      </c>
      <c r="FX248" s="109">
        <f t="shared" si="574"/>
        <v>0.37539266046791631</v>
      </c>
      <c r="FY248" s="109">
        <f t="shared" si="574"/>
        <v>0.93181785316105237</v>
      </c>
      <c r="FZ248" s="109">
        <f t="shared" si="574"/>
        <v>0.47341189022629054</v>
      </c>
      <c r="GA248" s="109">
        <f t="shared" si="574"/>
        <v>5.4709297871804443E-3</v>
      </c>
      <c r="GB248" s="109">
        <f t="shared" si="574"/>
        <v>0.21950813491217963</v>
      </c>
      <c r="GC248" s="109">
        <f t="shared" si="574"/>
        <v>0.80012223052655296</v>
      </c>
      <c r="GD248" s="109">
        <f t="shared" si="574"/>
        <v>0.68778522555297616</v>
      </c>
      <c r="GE248" s="109">
        <f t="shared" si="574"/>
        <v>0.50410189392015115</v>
      </c>
      <c r="GF248" s="109">
        <f t="shared" si="575"/>
        <v>2.0746567666995501</v>
      </c>
      <c r="GG248" s="109">
        <f t="shared" si="575"/>
        <v>2.4247145600263015E-3</v>
      </c>
      <c r="GH248" s="109">
        <f t="shared" si="575"/>
        <v>2.4247145600263015E-3</v>
      </c>
      <c r="GI248" s="109">
        <f t="shared" si="575"/>
        <v>0.37539266046791631</v>
      </c>
      <c r="GJ248" s="109">
        <f t="shared" si="575"/>
        <v>2.4247145600263015E-3</v>
      </c>
      <c r="GK248" s="109">
        <f t="shared" si="575"/>
        <v>9.0103066492610712E-2</v>
      </c>
      <c r="GL248" s="109">
        <f t="shared" si="575"/>
        <v>7.2588491771284043E-3</v>
      </c>
      <c r="GM248" s="109">
        <f t="shared" si="575"/>
        <v>2.3600323161861267E-2</v>
      </c>
      <c r="GN248" s="109">
        <f t="shared" si="575"/>
        <v>0.1156192426312172</v>
      </c>
      <c r="GO248" s="109">
        <f t="shared" si="575"/>
        <v>2.5016599948163014</v>
      </c>
      <c r="GP248" s="109">
        <f t="shared" si="576"/>
        <v>1.3830812270705286</v>
      </c>
      <c r="GQ248" s="109">
        <f t="shared" si="576"/>
        <v>1.1298629179727671</v>
      </c>
      <c r="GR248" s="109">
        <f t="shared" si="576"/>
        <v>2.2993429489658934E-2</v>
      </c>
      <c r="GS248" s="109">
        <f t="shared" si="576"/>
        <v>4.3100772333088928</v>
      </c>
      <c r="GT248" s="109">
        <f t="shared" si="576"/>
        <v>0.94634472863973762</v>
      </c>
      <c r="GU248" s="109">
        <f t="shared" si="576"/>
        <v>0.63490314148700888</v>
      </c>
      <c r="GV248" s="109">
        <f t="shared" si="576"/>
        <v>6.3145789827500633E-4</v>
      </c>
      <c r="GW248" s="109">
        <f t="shared" si="576"/>
        <v>0.18661634090151977</v>
      </c>
      <c r="GX248" s="109">
        <f t="shared" si="576"/>
        <v>0.18797751177496483</v>
      </c>
      <c r="GY248" s="109">
        <f t="shared" si="576"/>
        <v>0.1603189055271502</v>
      </c>
      <c r="GZ248" s="109">
        <f t="shared" si="577"/>
        <v>0.95766906070659319</v>
      </c>
      <c r="HA248" s="109">
        <f t="shared" si="577"/>
        <v>2.4247145600263015E-3</v>
      </c>
      <c r="HB248" s="109">
        <f t="shared" si="577"/>
        <v>3.792536840126514E-2</v>
      </c>
      <c r="HC248" s="109">
        <f t="shared" si="577"/>
        <v>0.17283934444866086</v>
      </c>
      <c r="HD248" s="109">
        <f t="shared" si="577"/>
        <v>0.42840684510891641</v>
      </c>
      <c r="HE248" s="109">
        <f t="shared" si="577"/>
        <v>6.0911083958294476</v>
      </c>
      <c r="HF248" s="109">
        <f t="shared" si="577"/>
        <v>1.0885255369743845</v>
      </c>
      <c r="HG248" s="109">
        <f t="shared" si="577"/>
        <v>1.4538541413864988E-2</v>
      </c>
      <c r="HH248" s="109">
        <f t="shared" si="577"/>
        <v>3.4006886510051716E-2</v>
      </c>
      <c r="HI248" s="109">
        <f t="shared" si="577"/>
        <v>0.30394140024084015</v>
      </c>
      <c r="HJ248" s="109">
        <f t="shared" si="578"/>
        <v>1.5630306933895064E-3</v>
      </c>
      <c r="HK248" s="109">
        <f t="shared" si="578"/>
        <v>0.48387034457393124</v>
      </c>
      <c r="HL248" s="109">
        <f t="shared" si="578"/>
        <v>4.582484403738138</v>
      </c>
      <c r="HM248" s="109">
        <f t="shared" si="578"/>
        <v>2.4247145600263015E-3</v>
      </c>
      <c r="HN248" s="109">
        <f t="shared" si="578"/>
        <v>1.9347188276696412</v>
      </c>
      <c r="HO248" s="109">
        <f t="shared" si="578"/>
        <v>6.2926796422181068</v>
      </c>
      <c r="HP248" s="109">
        <f t="shared" si="578"/>
        <v>5.5014085061412588E-2</v>
      </c>
      <c r="HQ248" s="109">
        <f t="shared" si="578"/>
        <v>0.20038647424227413</v>
      </c>
      <c r="HR248" s="109"/>
      <c r="HS248" s="109"/>
      <c r="HT248" s="109"/>
      <c r="HU248" s="109"/>
      <c r="HV248" s="109"/>
      <c r="HW248" s="109"/>
      <c r="HX248" s="109"/>
      <c r="HY248" s="109"/>
      <c r="HZ248" s="109"/>
      <c r="IA248" s="109"/>
      <c r="IB248" s="109"/>
      <c r="IC248" s="109"/>
      <c r="ID248" s="109"/>
      <c r="IE248" s="109"/>
      <c r="IF248" s="109"/>
      <c r="IG248" s="109"/>
      <c r="IH248" s="109"/>
      <c r="II248" s="109"/>
      <c r="IJ248" s="109"/>
      <c r="IK248" s="109"/>
      <c r="IL248" s="109"/>
      <c r="IM248" s="109"/>
      <c r="IN248" s="109"/>
      <c r="IO248" s="109"/>
      <c r="IP248" s="109"/>
      <c r="IQ248" s="109"/>
      <c r="IR248" s="109"/>
      <c r="IS248" s="109"/>
      <c r="IT248" s="109"/>
      <c r="IU248" s="109"/>
      <c r="IV248" s="109"/>
      <c r="IW248" s="109"/>
      <c r="IX248" s="109"/>
      <c r="IY248" s="109"/>
      <c r="IZ248" s="109"/>
      <c r="JA248" s="109"/>
      <c r="JB248" s="109"/>
      <c r="JC248" s="109"/>
      <c r="JD248" s="109"/>
      <c r="JE248" s="109"/>
      <c r="JF248" s="109"/>
      <c r="JG248" s="109"/>
      <c r="JH248" s="109"/>
      <c r="JI248" s="109"/>
      <c r="JJ248" s="109"/>
      <c r="JK248" s="109"/>
      <c r="JL248" s="109"/>
      <c r="JM248" s="109"/>
      <c r="JN248" s="109"/>
      <c r="JO248" s="109"/>
      <c r="JP248" s="109" t="str">
        <f t="shared" si="490"/>
        <v>Water Pollution_Bezafibrate_Unspecified_Health_N/A for WP Interim Methodology</v>
      </c>
    </row>
    <row r="249" spans="2:276">
      <c r="B249" s="112" t="s">
        <v>9</v>
      </c>
      <c r="C249" s="115" t="s">
        <v>444</v>
      </c>
      <c r="D249" s="112" t="s">
        <v>394</v>
      </c>
      <c r="E249" s="112" t="s">
        <v>395</v>
      </c>
      <c r="F249" s="112" t="s">
        <v>390</v>
      </c>
      <c r="G249" s="112" t="s">
        <v>391</v>
      </c>
      <c r="H249" s="109">
        <f t="shared" si="557"/>
        <v>0.41339004328517509</v>
      </c>
      <c r="I249" s="109">
        <f t="shared" si="557"/>
        <v>5.3435301631191336E-3</v>
      </c>
      <c r="J249" s="109">
        <f t="shared" si="557"/>
        <v>0.30496362122545928</v>
      </c>
      <c r="K249" s="109">
        <f t="shared" si="557"/>
        <v>4.4453565812663529E-3</v>
      </c>
      <c r="L249" s="109">
        <f t="shared" si="557"/>
        <v>2.917908229144962E-2</v>
      </c>
      <c r="M249" s="109">
        <f t="shared" si="557"/>
        <v>0.1433061392753098</v>
      </c>
      <c r="N249" s="109">
        <f t="shared" si="557"/>
        <v>7.0097562365780505E-2</v>
      </c>
      <c r="O249" s="109">
        <f t="shared" si="557"/>
        <v>4.5758352713615585E-3</v>
      </c>
      <c r="P249" s="109">
        <f t="shared" si="557"/>
        <v>2.6894736454322939E-3</v>
      </c>
      <c r="Q249" s="109">
        <f t="shared" si="557"/>
        <v>7.0097562365780505E-2</v>
      </c>
      <c r="R249" s="109">
        <f t="shared" si="558"/>
        <v>1.9162981844175271E-3</v>
      </c>
      <c r="S249" s="109">
        <f t="shared" si="558"/>
        <v>5.7568021967081915E-3</v>
      </c>
      <c r="T249" s="109">
        <f t="shared" si="558"/>
        <v>2.7325793911434738E-2</v>
      </c>
      <c r="U249" s="109">
        <f t="shared" si="558"/>
        <v>7.0097562365780505E-2</v>
      </c>
      <c r="V249" s="109">
        <f t="shared" si="558"/>
        <v>0.3482388550947621</v>
      </c>
      <c r="W249" s="109">
        <f t="shared" si="558"/>
        <v>0.24204215250475583</v>
      </c>
      <c r="X249" s="109">
        <f t="shared" si="558"/>
        <v>7.0097562365780505E-2</v>
      </c>
      <c r="Y249" s="109">
        <f t="shared" si="558"/>
        <v>0.12705373944012047</v>
      </c>
      <c r="Z249" s="109">
        <f t="shared" si="558"/>
        <v>0.16862860740322794</v>
      </c>
      <c r="AA249" s="109">
        <f t="shared" si="558"/>
        <v>1.1497300269147772E-2</v>
      </c>
      <c r="AB249" s="109">
        <f t="shared" si="559"/>
        <v>8.5403264100232149E-2</v>
      </c>
      <c r="AC249" s="109">
        <f t="shared" si="559"/>
        <v>4.3352923991858949E-4</v>
      </c>
      <c r="AD249" s="109">
        <f t="shared" si="559"/>
        <v>4.3264259929652479E-2</v>
      </c>
      <c r="AE249" s="109">
        <f t="shared" si="559"/>
        <v>1.4054600463744085E-3</v>
      </c>
      <c r="AF249" s="109">
        <f t="shared" si="559"/>
        <v>0.1858903946122199</v>
      </c>
      <c r="AG249" s="109">
        <f t="shared" si="559"/>
        <v>4.3989188959023331E-3</v>
      </c>
      <c r="AH249" s="109">
        <f t="shared" si="559"/>
        <v>1.2450701835085507E-2</v>
      </c>
      <c r="AI249" s="109">
        <f t="shared" si="559"/>
        <v>7.0097562365780505E-2</v>
      </c>
      <c r="AJ249" s="109">
        <f t="shared" si="559"/>
        <v>0.13769667516707285</v>
      </c>
      <c r="AK249" s="109">
        <f t="shared" si="559"/>
        <v>4.924985888563635E-2</v>
      </c>
      <c r="AL249" s="109">
        <f t="shared" si="560"/>
        <v>0.34800899895581033</v>
      </c>
      <c r="AM249" s="109">
        <f t="shared" si="560"/>
        <v>1.0370721822382846E-3</v>
      </c>
      <c r="AN249" s="109">
        <f t="shared" si="560"/>
        <v>8.3282378680828703E-2</v>
      </c>
      <c r="AO249" s="109">
        <f t="shared" si="560"/>
        <v>3.4800413533873531E-2</v>
      </c>
      <c r="AP249" s="109">
        <f t="shared" si="560"/>
        <v>5.2315992217807222E-2</v>
      </c>
      <c r="AQ249" s="109">
        <f t="shared" si="560"/>
        <v>3.2886354962852562E-4</v>
      </c>
      <c r="AR249" s="109">
        <f t="shared" si="560"/>
        <v>7.0097562365780505E-2</v>
      </c>
      <c r="AS249" s="109">
        <f t="shared" si="560"/>
        <v>3.8943647434082108E-2</v>
      </c>
      <c r="AT249" s="109">
        <f t="shared" si="560"/>
        <v>1.5777488966061629E-2</v>
      </c>
      <c r="AU249" s="109">
        <f t="shared" si="560"/>
        <v>2.917908229144962E-2</v>
      </c>
      <c r="AV249" s="109">
        <f t="shared" si="561"/>
        <v>1.8177842891687174E-3</v>
      </c>
      <c r="AW249" s="109">
        <f t="shared" si="561"/>
        <v>5.1490801870729644E-2</v>
      </c>
      <c r="AX249" s="109">
        <f t="shared" si="561"/>
        <v>4.7025201785267888E-3</v>
      </c>
      <c r="AY249" s="109">
        <f t="shared" si="561"/>
        <v>8.3282378680828703E-2</v>
      </c>
      <c r="AZ249" s="109">
        <f t="shared" si="561"/>
        <v>1.1168308224352489E-3</v>
      </c>
      <c r="BA249" s="109">
        <f t="shared" si="561"/>
        <v>5.96152289884955E-2</v>
      </c>
      <c r="BB249" s="109">
        <f t="shared" si="561"/>
        <v>4.7890200428051817E-2</v>
      </c>
      <c r="BC249" s="109">
        <f t="shared" si="561"/>
        <v>7.1027832596131324E-2</v>
      </c>
      <c r="BD249" s="109">
        <f t="shared" si="561"/>
        <v>5.5723779786871361E-2</v>
      </c>
      <c r="BE249" s="109">
        <f t="shared" si="561"/>
        <v>0.26895393262298528</v>
      </c>
      <c r="BF249" s="109">
        <f t="shared" si="562"/>
        <v>7.0097562365780505E-2</v>
      </c>
      <c r="BG249" s="109">
        <f t="shared" si="562"/>
        <v>5.0610274578570293E-2</v>
      </c>
      <c r="BH249" s="109">
        <f t="shared" si="562"/>
        <v>2.7766220827659626E-2</v>
      </c>
      <c r="BI249" s="109">
        <f t="shared" si="562"/>
        <v>3.3971514015059059E-2</v>
      </c>
      <c r="BJ249" s="109">
        <f t="shared" si="562"/>
        <v>0.11549900630365832</v>
      </c>
      <c r="BK249" s="109">
        <f t="shared" si="562"/>
        <v>7.0097562365780505E-2</v>
      </c>
      <c r="BL249" s="109">
        <f t="shared" si="562"/>
        <v>0.22210480627851636</v>
      </c>
      <c r="BM249" s="109">
        <f t="shared" si="562"/>
        <v>1.6404728038045411E-2</v>
      </c>
      <c r="BN249" s="109">
        <f t="shared" si="562"/>
        <v>4.1159760357160027E-2</v>
      </c>
      <c r="BO249" s="109">
        <f t="shared" si="562"/>
        <v>0.10494992456346226</v>
      </c>
      <c r="BP249" s="109">
        <f t="shared" si="563"/>
        <v>0.11744745393463915</v>
      </c>
      <c r="BQ249" s="109">
        <f t="shared" si="563"/>
        <v>0.37382246297253641</v>
      </c>
      <c r="BR249" s="109">
        <f t="shared" si="563"/>
        <v>4.0738738933111295E-3</v>
      </c>
      <c r="BS249" s="109">
        <f t="shared" si="563"/>
        <v>8.3282378680828703E-2</v>
      </c>
      <c r="BT249" s="109">
        <f t="shared" si="563"/>
        <v>0.12935585158876239</v>
      </c>
      <c r="BU249" s="109">
        <f t="shared" si="563"/>
        <v>5.0610274578570293E-2</v>
      </c>
      <c r="BV249" s="109">
        <f t="shared" si="563"/>
        <v>4.4453565812663529E-3</v>
      </c>
      <c r="BW249" s="109">
        <f t="shared" si="563"/>
        <v>1.942921935935815E-3</v>
      </c>
      <c r="BX249" s="109">
        <f t="shared" si="563"/>
        <v>3.3138275701194132E-2</v>
      </c>
      <c r="BY249" s="109">
        <f t="shared" si="563"/>
        <v>4.4453565812663529E-3</v>
      </c>
      <c r="BZ249" s="109">
        <f t="shared" si="564"/>
        <v>3.0545143449935168E-3</v>
      </c>
      <c r="CA249" s="109">
        <f t="shared" si="564"/>
        <v>8.3282378680828703E-2</v>
      </c>
      <c r="CB249" s="109">
        <f t="shared" si="564"/>
        <v>0.1576794435578607</v>
      </c>
      <c r="CC249" s="109">
        <f t="shared" si="564"/>
        <v>2.7769146764826343E-2</v>
      </c>
      <c r="CD249" s="109">
        <f t="shared" si="564"/>
        <v>1.9343715275996522E-2</v>
      </c>
      <c r="CE249" s="109">
        <f t="shared" si="564"/>
        <v>2.917908229144962E-2</v>
      </c>
      <c r="CF249" s="109">
        <f t="shared" si="564"/>
        <v>2.6185862447818519E-2</v>
      </c>
      <c r="CG249" s="109">
        <f t="shared" si="564"/>
        <v>1.3341372229213499E-4</v>
      </c>
      <c r="CH249" s="109">
        <f t="shared" si="564"/>
        <v>7.0097562365780505E-2</v>
      </c>
      <c r="CI249" s="109">
        <f t="shared" si="564"/>
        <v>0.13769667516707285</v>
      </c>
      <c r="CJ249" s="109">
        <f t="shared" si="565"/>
        <v>8.8935741454340203E-2</v>
      </c>
      <c r="CK249" s="109">
        <f t="shared" si="565"/>
        <v>0.17507269857429145</v>
      </c>
      <c r="CL249" s="109">
        <f t="shared" si="565"/>
        <v>7.6851526172828808E-3</v>
      </c>
      <c r="CM249" s="109">
        <f t="shared" si="565"/>
        <v>2.28924575631989E-3</v>
      </c>
      <c r="CN249" s="109">
        <f t="shared" si="565"/>
        <v>0.56902891956580659</v>
      </c>
      <c r="CO249" s="109">
        <f t="shared" si="565"/>
        <v>0.13593224574182775</v>
      </c>
      <c r="CP249" s="109">
        <f t="shared" si="565"/>
        <v>0.13769667516707285</v>
      </c>
      <c r="CQ249" s="109">
        <f t="shared" si="565"/>
        <v>7.5931073426133533E-2</v>
      </c>
      <c r="CR249" s="109">
        <f t="shared" si="565"/>
        <v>1.5091500326951026E-3</v>
      </c>
      <c r="CS249" s="109">
        <f t="shared" si="565"/>
        <v>8.8144367972996518E-2</v>
      </c>
      <c r="CT249" s="109">
        <f t="shared" si="566"/>
        <v>7.4157921179180009E-3</v>
      </c>
      <c r="CU249" s="109">
        <f t="shared" si="566"/>
        <v>5.947158294101193E-2</v>
      </c>
      <c r="CV249" s="109">
        <f t="shared" si="566"/>
        <v>7.3847059877055116E-2</v>
      </c>
      <c r="CW249" s="109">
        <f t="shared" si="566"/>
        <v>1.5975248214012115E-2</v>
      </c>
      <c r="CX249" s="109">
        <f t="shared" si="566"/>
        <v>2.917908229144962E-2</v>
      </c>
      <c r="CY249" s="109">
        <f t="shared" si="566"/>
        <v>2.5928653254642851E-2</v>
      </c>
      <c r="CZ249" s="109">
        <f t="shared" si="566"/>
        <v>1.0334855526194613E-2</v>
      </c>
      <c r="DA249" s="109">
        <f t="shared" si="566"/>
        <v>7.0097562365780505E-2</v>
      </c>
      <c r="DB249" s="109">
        <f t="shared" si="566"/>
        <v>3.5697937382390701E-2</v>
      </c>
      <c r="DC249" s="109">
        <f t="shared" si="566"/>
        <v>0.76407719669195173</v>
      </c>
      <c r="DD249" s="109">
        <f t="shared" si="567"/>
        <v>3.6115946281554288E-3</v>
      </c>
      <c r="DE249" s="109">
        <f t="shared" si="567"/>
        <v>1.0052046425800444E-2</v>
      </c>
      <c r="DF249" s="109">
        <f t="shared" si="567"/>
        <v>0.13769667516707285</v>
      </c>
      <c r="DG249" s="109">
        <f t="shared" si="567"/>
        <v>0.84943755596827852</v>
      </c>
      <c r="DH249" s="109">
        <f t="shared" si="567"/>
        <v>0.37048527049040669</v>
      </c>
      <c r="DI249" s="109">
        <f t="shared" si="567"/>
        <v>5.0610274578570293E-2</v>
      </c>
      <c r="DJ249" s="109">
        <f t="shared" si="567"/>
        <v>0.3482388550947621</v>
      </c>
      <c r="DK249" s="109">
        <f t="shared" si="567"/>
        <v>4.1549584152328151E-2</v>
      </c>
      <c r="DL249" s="109">
        <f t="shared" si="567"/>
        <v>1.7381089384677896E-2</v>
      </c>
      <c r="DM249" s="109">
        <f t="shared" si="567"/>
        <v>8.9234257396653398E-3</v>
      </c>
      <c r="DN249" s="109">
        <f t="shared" si="568"/>
        <v>0.3482388550947621</v>
      </c>
      <c r="DO249" s="109">
        <f t="shared" si="568"/>
        <v>0.48381659704546093</v>
      </c>
      <c r="DP249" s="109">
        <f t="shared" si="568"/>
        <v>7.4700862225220137E-3</v>
      </c>
      <c r="DQ249" s="109">
        <f t="shared" si="568"/>
        <v>6.914651834051512E-2</v>
      </c>
      <c r="DR249" s="109">
        <f t="shared" si="568"/>
        <v>2.917908229144962E-2</v>
      </c>
      <c r="DS249" s="109">
        <f t="shared" si="568"/>
        <v>1.2171659328233339E-2</v>
      </c>
      <c r="DT249" s="109">
        <f t="shared" si="568"/>
        <v>2.917908229144962E-2</v>
      </c>
      <c r="DU249" s="109">
        <f t="shared" si="568"/>
        <v>0.13769667516707285</v>
      </c>
      <c r="DV249" s="109">
        <f t="shared" si="568"/>
        <v>5.8174570177847447E-2</v>
      </c>
      <c r="DW249" s="109">
        <f t="shared" si="568"/>
        <v>4.4785403417144836E-4</v>
      </c>
      <c r="DX249" s="109">
        <f t="shared" si="569"/>
        <v>4.6542542277187127E-2</v>
      </c>
      <c r="DY249" s="109">
        <f t="shared" si="569"/>
        <v>0.18616116139334518</v>
      </c>
      <c r="DZ249" s="109">
        <f t="shared" si="569"/>
        <v>2.2080920383445755E-2</v>
      </c>
      <c r="EA249" s="109">
        <f t="shared" si="569"/>
        <v>0.3482388550947621</v>
      </c>
      <c r="EB249" s="109">
        <f t="shared" si="569"/>
        <v>0.13769667516707285</v>
      </c>
      <c r="EC249" s="109">
        <f t="shared" si="569"/>
        <v>8.7400682232996948E-2</v>
      </c>
      <c r="ED249" s="109">
        <f t="shared" si="569"/>
        <v>8.3282378680828703E-2</v>
      </c>
      <c r="EE249" s="109">
        <f t="shared" si="569"/>
        <v>1.9845488322857357E-2</v>
      </c>
      <c r="EF249" s="109">
        <f t="shared" si="569"/>
        <v>0.13769667516707285</v>
      </c>
      <c r="EG249" s="109">
        <f t="shared" si="569"/>
        <v>4.3372460229376068E-2</v>
      </c>
      <c r="EH249" s="109">
        <f t="shared" si="570"/>
        <v>2.917908229144962E-2</v>
      </c>
      <c r="EI249" s="109">
        <f t="shared" si="570"/>
        <v>2.6680334198222252E-4</v>
      </c>
      <c r="EJ249" s="109">
        <f t="shared" si="570"/>
        <v>5.0610274578570293E-2</v>
      </c>
      <c r="EK249" s="109">
        <f t="shared" si="570"/>
        <v>0.75047159423755028</v>
      </c>
      <c r="EL249" s="109">
        <f t="shared" si="570"/>
        <v>2.3088038437100921E-3</v>
      </c>
      <c r="EM249" s="109">
        <f t="shared" si="570"/>
        <v>3.5850367677733502E-2</v>
      </c>
      <c r="EN249" s="109">
        <f t="shared" si="570"/>
        <v>2.5553871487099256E-2</v>
      </c>
      <c r="EO249" s="109">
        <f t="shared" si="570"/>
        <v>0.13769667516707285</v>
      </c>
      <c r="EP249" s="109">
        <f t="shared" si="570"/>
        <v>9.3592884926807757E-2</v>
      </c>
      <c r="EQ249" s="109">
        <f t="shared" si="570"/>
        <v>1.4148235810425371E-2</v>
      </c>
      <c r="ER249" s="109">
        <f t="shared" si="571"/>
        <v>4.4453565812663529E-3</v>
      </c>
      <c r="ES249" s="109">
        <f t="shared" si="571"/>
        <v>1.7421681775806009E-3</v>
      </c>
      <c r="ET249" s="109">
        <f t="shared" si="571"/>
        <v>5.6759324516336418E-3</v>
      </c>
      <c r="EU249" s="109">
        <f t="shared" si="571"/>
        <v>0.14631383833112871</v>
      </c>
      <c r="EV249" s="109">
        <f t="shared" si="571"/>
        <v>0.19552845789595166</v>
      </c>
      <c r="EW249" s="109">
        <f t="shared" si="571"/>
        <v>1.9216869515933232E-3</v>
      </c>
      <c r="EX249" s="109">
        <f t="shared" si="571"/>
        <v>0.13769667516707285</v>
      </c>
      <c r="EY249" s="109">
        <f t="shared" si="571"/>
        <v>1.6591461728941396E-3</v>
      </c>
      <c r="EZ249" s="109">
        <f t="shared" si="571"/>
        <v>0.17243954115671062</v>
      </c>
      <c r="FA249" s="109">
        <f t="shared" si="571"/>
        <v>0.14261841374069525</v>
      </c>
      <c r="FB249" s="109">
        <f t="shared" si="572"/>
        <v>0.13769667516707285</v>
      </c>
      <c r="FC249" s="109">
        <f t="shared" si="572"/>
        <v>5.5333783960281029E-3</v>
      </c>
      <c r="FD249" s="109">
        <f t="shared" si="572"/>
        <v>1.1688148044500649E-2</v>
      </c>
      <c r="FE249" s="109">
        <f t="shared" si="572"/>
        <v>6.7439312470361995E-3</v>
      </c>
      <c r="FF249" s="109">
        <f t="shared" si="572"/>
        <v>2.8598680904045981E-3</v>
      </c>
      <c r="FG249" s="109">
        <f t="shared" si="572"/>
        <v>2.8635148887888977E-2</v>
      </c>
      <c r="FH249" s="109">
        <f t="shared" si="572"/>
        <v>2.6334480077786476E-2</v>
      </c>
      <c r="FI249" s="109">
        <f t="shared" si="572"/>
        <v>6.8808482911963148E-2</v>
      </c>
      <c r="FJ249" s="109">
        <f t="shared" si="572"/>
        <v>7.0097562365780505E-2</v>
      </c>
      <c r="FK249" s="109">
        <f t="shared" si="572"/>
        <v>0.3482388550947621</v>
      </c>
      <c r="FL249" s="109">
        <f t="shared" si="573"/>
        <v>1.4225628997724026E-2</v>
      </c>
      <c r="FM249" s="109">
        <f t="shared" si="573"/>
        <v>1.7841269192785385E-4</v>
      </c>
      <c r="FN249" s="109">
        <f t="shared" si="573"/>
        <v>4.7429152182658085E-3</v>
      </c>
      <c r="FO249" s="109">
        <f t="shared" si="573"/>
        <v>4.4453565812663529E-3</v>
      </c>
      <c r="FP249" s="109">
        <f t="shared" si="573"/>
        <v>2.917908229144962E-2</v>
      </c>
      <c r="FQ249" s="109">
        <f t="shared" si="573"/>
        <v>8.3282378680828703E-2</v>
      </c>
      <c r="FR249" s="109">
        <f t="shared" si="573"/>
        <v>0.17545995154210406</v>
      </c>
      <c r="FS249" s="109">
        <f t="shared" si="573"/>
        <v>6.1983103105946527E-2</v>
      </c>
      <c r="FT249" s="109">
        <f t="shared" si="573"/>
        <v>9.3339915956151098E-2</v>
      </c>
      <c r="FU249" s="109">
        <f t="shared" si="573"/>
        <v>8.3282378680828703E-2</v>
      </c>
      <c r="FV249" s="109">
        <f t="shared" si="574"/>
        <v>0.22941321505235424</v>
      </c>
      <c r="FW249" s="109">
        <f t="shared" si="574"/>
        <v>0.13769667516707285</v>
      </c>
      <c r="FX249" s="109">
        <f t="shared" si="574"/>
        <v>7.0097562365780505E-2</v>
      </c>
      <c r="FY249" s="109">
        <f t="shared" si="574"/>
        <v>0.14346173331080947</v>
      </c>
      <c r="FZ249" s="109">
        <f t="shared" si="574"/>
        <v>4.8501848762049146E-2</v>
      </c>
      <c r="GA249" s="109">
        <f t="shared" si="574"/>
        <v>9.6776033818009293E-3</v>
      </c>
      <c r="GB249" s="109">
        <f t="shared" si="574"/>
        <v>2.8453957737339632E-2</v>
      </c>
      <c r="GC249" s="109">
        <f t="shared" si="574"/>
        <v>0.23404360806620228</v>
      </c>
      <c r="GD249" s="109">
        <f t="shared" si="574"/>
        <v>8.3282378680828703E-2</v>
      </c>
      <c r="GE249" s="109">
        <f t="shared" si="574"/>
        <v>3.5393589787770879E-2</v>
      </c>
      <c r="GF249" s="109">
        <f t="shared" si="575"/>
        <v>0.28007600739333349</v>
      </c>
      <c r="GG249" s="109">
        <f t="shared" si="575"/>
        <v>7.0097562365780505E-2</v>
      </c>
      <c r="GH249" s="109">
        <f t="shared" si="575"/>
        <v>7.0097562365780505E-2</v>
      </c>
      <c r="GI249" s="109">
        <f t="shared" si="575"/>
        <v>7.0097562365780505E-2</v>
      </c>
      <c r="GJ249" s="109">
        <f t="shared" si="575"/>
        <v>7.0097562365780505E-2</v>
      </c>
      <c r="GK249" s="109">
        <f t="shared" si="575"/>
        <v>1.0618203215743489E-2</v>
      </c>
      <c r="GL249" s="109">
        <f t="shared" si="575"/>
        <v>2.2115917052544778E-3</v>
      </c>
      <c r="GM249" s="109">
        <f t="shared" si="575"/>
        <v>1.5149335549660935E-3</v>
      </c>
      <c r="GN249" s="109">
        <f t="shared" si="575"/>
        <v>2.5902962121415424E-3</v>
      </c>
      <c r="GO249" s="109">
        <f t="shared" si="575"/>
        <v>0.2614969889993643</v>
      </c>
      <c r="GP249" s="109">
        <f t="shared" si="576"/>
        <v>0.13769667516707285</v>
      </c>
      <c r="GQ249" s="109">
        <f t="shared" si="576"/>
        <v>0.14843211773863962</v>
      </c>
      <c r="GR249" s="109">
        <f t="shared" si="576"/>
        <v>7.3178253701957231E-4</v>
      </c>
      <c r="GS249" s="109">
        <f t="shared" si="576"/>
        <v>0.18213499102425459</v>
      </c>
      <c r="GT249" s="109">
        <f t="shared" si="576"/>
        <v>0.13769667516707285</v>
      </c>
      <c r="GU249" s="109">
        <f t="shared" si="576"/>
        <v>5.6517411289832745E-2</v>
      </c>
      <c r="GV249" s="109">
        <f t="shared" si="576"/>
        <v>4.4453565812663529E-3</v>
      </c>
      <c r="GW249" s="109">
        <f t="shared" si="576"/>
        <v>7.0097562365780505E-2</v>
      </c>
      <c r="GX249" s="109">
        <f t="shared" si="576"/>
        <v>2.7171098932190461E-2</v>
      </c>
      <c r="GY249" s="109">
        <f t="shared" si="576"/>
        <v>1.3718517700686463E-2</v>
      </c>
      <c r="GZ249" s="109">
        <f t="shared" si="577"/>
        <v>5.8379415716036429E-2</v>
      </c>
      <c r="HA249" s="109">
        <f t="shared" si="577"/>
        <v>7.0097562365780505E-2</v>
      </c>
      <c r="HB249" s="109">
        <f t="shared" si="577"/>
        <v>4.4453565812663529E-3</v>
      </c>
      <c r="HC249" s="109">
        <f t="shared" si="577"/>
        <v>5.2711495844399055E-3</v>
      </c>
      <c r="HD249" s="109">
        <f t="shared" si="577"/>
        <v>3.3647092909004708E-2</v>
      </c>
      <c r="HE249" s="109">
        <f t="shared" si="577"/>
        <v>0.97710234488173509</v>
      </c>
      <c r="HF249" s="109">
        <f t="shared" si="577"/>
        <v>4.3724110423179523E-2</v>
      </c>
      <c r="HG249" s="109">
        <f t="shared" si="577"/>
        <v>8.3831044783510774E-4</v>
      </c>
      <c r="HH249" s="109">
        <f t="shared" si="577"/>
        <v>6.3368354949364884E-3</v>
      </c>
      <c r="HI249" s="109">
        <f t="shared" si="577"/>
        <v>3.1015343290753641E-2</v>
      </c>
      <c r="HJ249" s="109">
        <f t="shared" si="578"/>
        <v>4.4453565812663529E-3</v>
      </c>
      <c r="HK249" s="109">
        <f t="shared" si="578"/>
        <v>7.0097562365780505E-2</v>
      </c>
      <c r="HL249" s="109">
        <f t="shared" si="578"/>
        <v>0.25592659033719789</v>
      </c>
      <c r="HM249" s="109">
        <f t="shared" si="578"/>
        <v>7.0097562365780505E-2</v>
      </c>
      <c r="HN249" s="109">
        <f t="shared" si="578"/>
        <v>0.3482388550947621</v>
      </c>
      <c r="HO249" s="109">
        <f t="shared" si="578"/>
        <v>1.4053479076803219</v>
      </c>
      <c r="HP249" s="109">
        <f t="shared" si="578"/>
        <v>1.3813072602420918E-3</v>
      </c>
      <c r="HQ249" s="109">
        <f t="shared" si="578"/>
        <v>1.2257502342619185E-2</v>
      </c>
      <c r="HR249" s="109"/>
      <c r="HS249" s="109"/>
      <c r="HT249" s="109"/>
      <c r="HU249" s="109"/>
      <c r="HV249" s="109"/>
      <c r="HW249" s="109"/>
      <c r="HX249" s="109"/>
      <c r="HY249" s="109"/>
      <c r="HZ249" s="109"/>
      <c r="IA249" s="109"/>
      <c r="IB249" s="109"/>
      <c r="IC249" s="109"/>
      <c r="ID249" s="109"/>
      <c r="IE249" s="109"/>
      <c r="IF249" s="109"/>
      <c r="IG249" s="109"/>
      <c r="IH249" s="109"/>
      <c r="II249" s="109"/>
      <c r="IJ249" s="109"/>
      <c r="IK249" s="109"/>
      <c r="IL249" s="109"/>
      <c r="IM249" s="109"/>
      <c r="IN249" s="109"/>
      <c r="IO249" s="109"/>
      <c r="IP249" s="109"/>
      <c r="IQ249" s="109"/>
      <c r="IR249" s="109"/>
      <c r="IS249" s="109"/>
      <c r="IT249" s="109"/>
      <c r="IU249" s="109"/>
      <c r="IV249" s="109"/>
      <c r="IW249" s="109"/>
      <c r="IX249" s="109"/>
      <c r="IY249" s="109"/>
      <c r="IZ249" s="109"/>
      <c r="JA249" s="109"/>
      <c r="JB249" s="109"/>
      <c r="JC249" s="109"/>
      <c r="JD249" s="109"/>
      <c r="JE249" s="109"/>
      <c r="JF249" s="109"/>
      <c r="JG249" s="109"/>
      <c r="JH249" s="109"/>
      <c r="JI249" s="109"/>
      <c r="JJ249" s="109"/>
      <c r="JK249" s="109"/>
      <c r="JL249" s="109"/>
      <c r="JM249" s="109"/>
      <c r="JN249" s="109"/>
      <c r="JO249" s="109"/>
      <c r="JP249" s="109" t="str">
        <f t="shared" si="490"/>
        <v>Water Pollution_butyl benzyl phthalate _Freshwater_Health_N/A for WP Interim Methodology</v>
      </c>
    </row>
    <row r="250" spans="2:276">
      <c r="B250" s="112" t="s">
        <v>9</v>
      </c>
      <c r="C250" s="112" t="s">
        <v>444</v>
      </c>
      <c r="D250" s="112" t="s">
        <v>396</v>
      </c>
      <c r="E250" s="112" t="s">
        <v>395</v>
      </c>
      <c r="F250" s="112" t="s">
        <v>390</v>
      </c>
      <c r="G250" s="112" t="s">
        <v>391</v>
      </c>
      <c r="H250" s="109">
        <f t="shared" si="557"/>
        <v>2.6543234496736041E-4</v>
      </c>
      <c r="I250" s="109">
        <f t="shared" si="557"/>
        <v>2.471708657606484E-4</v>
      </c>
      <c r="J250" s="109">
        <f t="shared" si="557"/>
        <v>3.2675711518437343E-4</v>
      </c>
      <c r="K250" s="109">
        <f t="shared" si="557"/>
        <v>7.8122021837691901E-5</v>
      </c>
      <c r="L250" s="109">
        <f t="shared" si="557"/>
        <v>2.1211105764574036E-4</v>
      </c>
      <c r="M250" s="109">
        <f t="shared" si="557"/>
        <v>2.0649756647345198E-4</v>
      </c>
      <c r="N250" s="109">
        <f t="shared" si="557"/>
        <v>1.8035932551418047E-4</v>
      </c>
      <c r="O250" s="109">
        <f t="shared" si="557"/>
        <v>1.5698699796623853E-4</v>
      </c>
      <c r="P250" s="109">
        <f t="shared" si="557"/>
        <v>2.9781364988447942E-4</v>
      </c>
      <c r="Q250" s="109">
        <f t="shared" si="557"/>
        <v>1.8035932551418047E-4</v>
      </c>
      <c r="R250" s="109">
        <f t="shared" si="558"/>
        <v>4.8376657101056983E-5</v>
      </c>
      <c r="S250" s="109">
        <f t="shared" si="558"/>
        <v>2.6874704354303811E-4</v>
      </c>
      <c r="T250" s="109">
        <f t="shared" si="558"/>
        <v>2.6805669432916629E-4</v>
      </c>
      <c r="U250" s="109">
        <f t="shared" si="558"/>
        <v>1.8035932551418047E-4</v>
      </c>
      <c r="V250" s="109">
        <f t="shared" si="558"/>
        <v>5.6724699910442862E-4</v>
      </c>
      <c r="W250" s="109">
        <f t="shared" si="558"/>
        <v>1.5209715765505871E-3</v>
      </c>
      <c r="X250" s="109">
        <f t="shared" si="558"/>
        <v>1.8035932551418047E-4</v>
      </c>
      <c r="Y250" s="109">
        <f t="shared" si="558"/>
        <v>1.3695157092381816E-4</v>
      </c>
      <c r="Z250" s="109">
        <f t="shared" si="558"/>
        <v>4.0896014180687753E-4</v>
      </c>
      <c r="AA250" s="109">
        <f t="shared" si="558"/>
        <v>2.2387631902955033E-4</v>
      </c>
      <c r="AB250" s="109">
        <f t="shared" si="559"/>
        <v>4.9708343615174878E-4</v>
      </c>
      <c r="AC250" s="109">
        <f t="shared" si="559"/>
        <v>8.6576439510954817E-5</v>
      </c>
      <c r="AD250" s="109">
        <f t="shared" si="559"/>
        <v>1.2687848097944245E-4</v>
      </c>
      <c r="AE250" s="109">
        <f t="shared" si="559"/>
        <v>8.1591200066705768E-5</v>
      </c>
      <c r="AF250" s="109">
        <f t="shared" si="559"/>
        <v>1.9891567839209164E-4</v>
      </c>
      <c r="AG250" s="109">
        <f t="shared" si="559"/>
        <v>2.5480065242003571E-4</v>
      </c>
      <c r="AH250" s="109">
        <f t="shared" si="559"/>
        <v>1.0058226675312852E-4</v>
      </c>
      <c r="AI250" s="109">
        <f t="shared" si="559"/>
        <v>1.8035932551418047E-4</v>
      </c>
      <c r="AJ250" s="109">
        <f t="shared" si="559"/>
        <v>2.8510871478303865E-4</v>
      </c>
      <c r="AK250" s="109">
        <f t="shared" si="559"/>
        <v>1.942814956426014E-4</v>
      </c>
      <c r="AL250" s="109">
        <f t="shared" si="560"/>
        <v>5.7544951579317858E-4</v>
      </c>
      <c r="AM250" s="109">
        <f t="shared" si="560"/>
        <v>7.9775977353921791E-4</v>
      </c>
      <c r="AN250" s="109">
        <f t="shared" si="560"/>
        <v>3.5958440467039098E-4</v>
      </c>
      <c r="AO250" s="109">
        <f t="shared" si="560"/>
        <v>3.361792739401191E-4</v>
      </c>
      <c r="AP250" s="109">
        <f t="shared" si="560"/>
        <v>2.7767363301798355E-4</v>
      </c>
      <c r="AQ250" s="109">
        <f t="shared" si="560"/>
        <v>5.3160607193377249E-5</v>
      </c>
      <c r="AR250" s="109">
        <f t="shared" si="560"/>
        <v>1.8035932551418047E-4</v>
      </c>
      <c r="AS250" s="109">
        <f t="shared" si="560"/>
        <v>9.331740121644913E-5</v>
      </c>
      <c r="AT250" s="109">
        <f t="shared" si="560"/>
        <v>2.9691646922159071E-4</v>
      </c>
      <c r="AU250" s="109">
        <f t="shared" si="560"/>
        <v>2.1211105764574036E-4</v>
      </c>
      <c r="AV250" s="109">
        <f t="shared" si="561"/>
        <v>1.0881085143421341E-4</v>
      </c>
      <c r="AW250" s="109">
        <f t="shared" si="561"/>
        <v>7.5779516703455504E-4</v>
      </c>
      <c r="AX250" s="109">
        <f t="shared" si="561"/>
        <v>8.6514422990593065E-5</v>
      </c>
      <c r="AY250" s="109">
        <f t="shared" si="561"/>
        <v>3.5958440467039098E-4</v>
      </c>
      <c r="AZ250" s="109">
        <f t="shared" si="561"/>
        <v>1.8344215018866074E-4</v>
      </c>
      <c r="BA250" s="109">
        <f t="shared" si="561"/>
        <v>1.5278027061423191E-4</v>
      </c>
      <c r="BB250" s="109">
        <f t="shared" si="561"/>
        <v>1.8155310184341975E-4</v>
      </c>
      <c r="BC250" s="109">
        <f t="shared" si="561"/>
        <v>4.1742788090793384E-4</v>
      </c>
      <c r="BD250" s="109">
        <f t="shared" si="561"/>
        <v>1.2979767817001596E-4</v>
      </c>
      <c r="BE250" s="109">
        <f t="shared" si="561"/>
        <v>2.7395705922623375E-4</v>
      </c>
      <c r="BF250" s="109">
        <f t="shared" si="562"/>
        <v>1.8035932551418047E-4</v>
      </c>
      <c r="BG250" s="109">
        <f t="shared" si="562"/>
        <v>2.263115781609531E-4</v>
      </c>
      <c r="BH250" s="109">
        <f t="shared" si="562"/>
        <v>2.8626740864740578E-4</v>
      </c>
      <c r="BI250" s="109">
        <f t="shared" si="562"/>
        <v>1.5855585403338438E-4</v>
      </c>
      <c r="BJ250" s="109">
        <f t="shared" si="562"/>
        <v>4.5442143343345931E-4</v>
      </c>
      <c r="BK250" s="109">
        <f t="shared" si="562"/>
        <v>1.8035932551418047E-4</v>
      </c>
      <c r="BL250" s="109">
        <f t="shared" si="562"/>
        <v>3.3667137617469239E-4</v>
      </c>
      <c r="BM250" s="109">
        <f t="shared" si="562"/>
        <v>7.1914085769202792E-5</v>
      </c>
      <c r="BN250" s="109">
        <f t="shared" si="562"/>
        <v>1.0175124381813408E-3</v>
      </c>
      <c r="BO250" s="109">
        <f t="shared" si="562"/>
        <v>3.4870504914127909E-4</v>
      </c>
      <c r="BP250" s="109">
        <f t="shared" si="563"/>
        <v>2.097452284074072E-4</v>
      </c>
      <c r="BQ250" s="109">
        <f t="shared" si="563"/>
        <v>1.9326400204436201E-4</v>
      </c>
      <c r="BR250" s="109">
        <f t="shared" si="563"/>
        <v>1.1540071990595141E-4</v>
      </c>
      <c r="BS250" s="109">
        <f t="shared" si="563"/>
        <v>3.5958440467039098E-4</v>
      </c>
      <c r="BT250" s="109">
        <f t="shared" si="563"/>
        <v>2.7296657990717835E-4</v>
      </c>
      <c r="BU250" s="109">
        <f t="shared" si="563"/>
        <v>2.263115781609531E-4</v>
      </c>
      <c r="BV250" s="109">
        <f t="shared" si="563"/>
        <v>7.8122021837691901E-5</v>
      </c>
      <c r="BW250" s="109">
        <f t="shared" si="563"/>
        <v>1.0703651984313331E-4</v>
      </c>
      <c r="BX250" s="109">
        <f t="shared" si="563"/>
        <v>2.2550543948098977E-4</v>
      </c>
      <c r="BY250" s="109">
        <f t="shared" si="563"/>
        <v>7.8122021837691901E-5</v>
      </c>
      <c r="BZ250" s="109">
        <f t="shared" si="564"/>
        <v>9.48021575259138E-5</v>
      </c>
      <c r="CA250" s="109">
        <f t="shared" si="564"/>
        <v>3.5958440467039098E-4</v>
      </c>
      <c r="CB250" s="109">
        <f t="shared" si="564"/>
        <v>1.8099740075278587E-4</v>
      </c>
      <c r="CC250" s="109">
        <f t="shared" si="564"/>
        <v>2.9189767129535763E-4</v>
      </c>
      <c r="CD250" s="109">
        <f t="shared" si="564"/>
        <v>5.4149239613659225E-4</v>
      </c>
      <c r="CE250" s="109">
        <f t="shared" si="564"/>
        <v>2.1211105764574036E-4</v>
      </c>
      <c r="CF250" s="109">
        <f t="shared" si="564"/>
        <v>2.3560501530059736E-4</v>
      </c>
      <c r="CG250" s="109">
        <f t="shared" si="564"/>
        <v>4.127832905241385E-5</v>
      </c>
      <c r="CH250" s="109">
        <f t="shared" si="564"/>
        <v>1.8035932551418047E-4</v>
      </c>
      <c r="CI250" s="109">
        <f t="shared" si="564"/>
        <v>2.8510871478303865E-4</v>
      </c>
      <c r="CJ250" s="109">
        <f t="shared" si="565"/>
        <v>1.9758187031815731E-4</v>
      </c>
      <c r="CK250" s="109">
        <f t="shared" si="565"/>
        <v>3.1740075994386035E-4</v>
      </c>
      <c r="CL250" s="109">
        <f t="shared" si="565"/>
        <v>2.4527108341690536E-4</v>
      </c>
      <c r="CM250" s="109">
        <f t="shared" si="565"/>
        <v>1.4661517944414455E-4</v>
      </c>
      <c r="CN250" s="109">
        <f t="shared" si="565"/>
        <v>3.0393634543509723E-4</v>
      </c>
      <c r="CO250" s="109">
        <f t="shared" si="565"/>
        <v>2.2169131650408478E-4</v>
      </c>
      <c r="CP250" s="109">
        <f t="shared" si="565"/>
        <v>2.8510871478303865E-4</v>
      </c>
      <c r="CQ250" s="109">
        <f t="shared" si="565"/>
        <v>2.6035741566547466E-4</v>
      </c>
      <c r="CR250" s="109">
        <f t="shared" si="565"/>
        <v>7.9174539886667041E-5</v>
      </c>
      <c r="CS250" s="109">
        <f t="shared" si="565"/>
        <v>1.6689466434992128E-3</v>
      </c>
      <c r="CT250" s="109">
        <f t="shared" si="566"/>
        <v>1.232726174516685E-4</v>
      </c>
      <c r="CU250" s="109">
        <f t="shared" si="566"/>
        <v>5.7088241375404642E-4</v>
      </c>
      <c r="CV250" s="109">
        <f t="shared" si="566"/>
        <v>9.979589643992219E-4</v>
      </c>
      <c r="CW250" s="109">
        <f t="shared" si="566"/>
        <v>1.3126998857318094E-4</v>
      </c>
      <c r="CX250" s="109">
        <f t="shared" si="566"/>
        <v>2.1211105764574036E-4</v>
      </c>
      <c r="CY250" s="109">
        <f t="shared" si="566"/>
        <v>4.1949228888810619E-4</v>
      </c>
      <c r="CZ250" s="109">
        <f t="shared" si="566"/>
        <v>2.7452224605455485E-4</v>
      </c>
      <c r="DA250" s="109">
        <f t="shared" si="566"/>
        <v>1.8035932551418047E-4</v>
      </c>
      <c r="DB250" s="109">
        <f t="shared" si="566"/>
        <v>1.415054908554249E-4</v>
      </c>
      <c r="DC250" s="109">
        <f t="shared" si="566"/>
        <v>4.8250126723160667E-4</v>
      </c>
      <c r="DD250" s="109">
        <f t="shared" si="567"/>
        <v>8.7379162493042233E-5</v>
      </c>
      <c r="DE250" s="109">
        <f t="shared" si="567"/>
        <v>2.8607243532208779E-4</v>
      </c>
      <c r="DF250" s="109">
        <f t="shared" si="567"/>
        <v>2.8510871478303865E-4</v>
      </c>
      <c r="DG250" s="109">
        <f t="shared" si="567"/>
        <v>1.8363428251817163E-4</v>
      </c>
      <c r="DH250" s="109">
        <f t="shared" si="567"/>
        <v>5.0560774033419037E-4</v>
      </c>
      <c r="DI250" s="109">
        <f t="shared" si="567"/>
        <v>2.263115781609531E-4</v>
      </c>
      <c r="DJ250" s="109">
        <f t="shared" si="567"/>
        <v>5.6724699910442862E-4</v>
      </c>
      <c r="DK250" s="109">
        <f t="shared" si="567"/>
        <v>1.9950322710637764E-4</v>
      </c>
      <c r="DL250" s="109">
        <f t="shared" si="567"/>
        <v>2.1044398275568859E-4</v>
      </c>
      <c r="DM250" s="109">
        <f t="shared" si="567"/>
        <v>1.2430273814587417E-4</v>
      </c>
      <c r="DN250" s="109">
        <f t="shared" si="568"/>
        <v>5.6724699910442862E-4</v>
      </c>
      <c r="DO250" s="109">
        <f t="shared" si="568"/>
        <v>2.0080005628998765E-4</v>
      </c>
      <c r="DP250" s="109">
        <f t="shared" si="568"/>
        <v>1.7290896991627955E-4</v>
      </c>
      <c r="DQ250" s="109">
        <f t="shared" si="568"/>
        <v>2.6119614333991936E-4</v>
      </c>
      <c r="DR250" s="109">
        <f t="shared" si="568"/>
        <v>2.1211105764574036E-4</v>
      </c>
      <c r="DS250" s="109">
        <f t="shared" si="568"/>
        <v>1.7342762071758441E-4</v>
      </c>
      <c r="DT250" s="109">
        <f t="shared" si="568"/>
        <v>2.1211105764574036E-4</v>
      </c>
      <c r="DU250" s="109">
        <f t="shared" si="568"/>
        <v>2.8510871478303865E-4</v>
      </c>
      <c r="DV250" s="109">
        <f t="shared" si="568"/>
        <v>1.2123800832356437E-4</v>
      </c>
      <c r="DW250" s="109">
        <f t="shared" si="568"/>
        <v>4.5241445674164396E-4</v>
      </c>
      <c r="DX250" s="109">
        <f t="shared" si="569"/>
        <v>2.2258220014813659E-4</v>
      </c>
      <c r="DY250" s="109">
        <f t="shared" si="569"/>
        <v>9.4409397269548429E-4</v>
      </c>
      <c r="DZ250" s="109">
        <f t="shared" si="569"/>
        <v>3.6667422789794937E-4</v>
      </c>
      <c r="EA250" s="109">
        <f t="shared" si="569"/>
        <v>5.6724699910442862E-4</v>
      </c>
      <c r="EB250" s="109">
        <f t="shared" si="569"/>
        <v>2.8510871478303865E-4</v>
      </c>
      <c r="EC250" s="109">
        <f t="shared" si="569"/>
        <v>3.2418852404047968E-4</v>
      </c>
      <c r="ED250" s="109">
        <f t="shared" si="569"/>
        <v>3.5958440467039098E-4</v>
      </c>
      <c r="EE250" s="109">
        <f t="shared" si="569"/>
        <v>2.3708934702367369E-4</v>
      </c>
      <c r="EF250" s="109">
        <f t="shared" si="569"/>
        <v>2.8510871478303865E-4</v>
      </c>
      <c r="EG250" s="109">
        <f t="shared" si="569"/>
        <v>2.1326209881021869E-4</v>
      </c>
      <c r="EH250" s="109">
        <f t="shared" si="570"/>
        <v>2.1211105764574036E-4</v>
      </c>
      <c r="EI250" s="109">
        <f t="shared" si="570"/>
        <v>5.3804800821745392E-5</v>
      </c>
      <c r="EJ250" s="109">
        <f t="shared" si="570"/>
        <v>2.263115781609531E-4</v>
      </c>
      <c r="EK250" s="109">
        <f t="shared" si="570"/>
        <v>4.5342016379123904E-4</v>
      </c>
      <c r="EL250" s="109">
        <f t="shared" si="570"/>
        <v>1.9038800835374957E-4</v>
      </c>
      <c r="EM250" s="109">
        <f t="shared" si="570"/>
        <v>3.0950897943121512E-4</v>
      </c>
      <c r="EN250" s="109">
        <f t="shared" si="570"/>
        <v>1.5000714017473314E-4</v>
      </c>
      <c r="EO250" s="109">
        <f t="shared" si="570"/>
        <v>2.8510871478303865E-4</v>
      </c>
      <c r="EP250" s="109">
        <f t="shared" si="570"/>
        <v>5.4204683612732408E-4</v>
      </c>
      <c r="EQ250" s="109">
        <f t="shared" si="570"/>
        <v>3.0252246542557021E-4</v>
      </c>
      <c r="ER250" s="109">
        <f t="shared" si="571"/>
        <v>7.8122021837691901E-5</v>
      </c>
      <c r="ES250" s="109">
        <f t="shared" si="571"/>
        <v>8.9739023076535748E-5</v>
      </c>
      <c r="ET250" s="109">
        <f t="shared" si="571"/>
        <v>1.740796490248323E-4</v>
      </c>
      <c r="EU250" s="109">
        <f t="shared" si="571"/>
        <v>5.0671898681731685E-4</v>
      </c>
      <c r="EV250" s="109">
        <f t="shared" si="571"/>
        <v>1.1424140626846893E-3</v>
      </c>
      <c r="EW250" s="109">
        <f t="shared" si="571"/>
        <v>3.1777911155000818E-4</v>
      </c>
      <c r="EX250" s="109">
        <f t="shared" si="571"/>
        <v>2.8510871478303865E-4</v>
      </c>
      <c r="EY250" s="109">
        <f t="shared" si="571"/>
        <v>6.2948569859749918E-5</v>
      </c>
      <c r="EZ250" s="109">
        <f t="shared" si="571"/>
        <v>3.8078472425655475E-4</v>
      </c>
      <c r="FA250" s="109">
        <f t="shared" si="571"/>
        <v>2.0606272858326416E-3</v>
      </c>
      <c r="FB250" s="109">
        <f t="shared" si="572"/>
        <v>2.8510871478303865E-4</v>
      </c>
      <c r="FC250" s="109">
        <f t="shared" si="572"/>
        <v>1.53905525646749E-4</v>
      </c>
      <c r="FD250" s="109">
        <f t="shared" si="572"/>
        <v>8.7974574733948498E-5</v>
      </c>
      <c r="FE250" s="109">
        <f t="shared" si="572"/>
        <v>1.9273355572042684E-4</v>
      </c>
      <c r="FF250" s="109">
        <f t="shared" si="572"/>
        <v>1.0702205265415509E-4</v>
      </c>
      <c r="FG250" s="109">
        <f t="shared" si="572"/>
        <v>1.4126292237920466E-4</v>
      </c>
      <c r="FH250" s="109">
        <f t="shared" si="572"/>
        <v>2.7592135846600231E-4</v>
      </c>
      <c r="FI250" s="109">
        <f t="shared" si="572"/>
        <v>2.5763182439394333E-4</v>
      </c>
      <c r="FJ250" s="109">
        <f t="shared" si="572"/>
        <v>1.8035932551418047E-4</v>
      </c>
      <c r="FK250" s="109">
        <f t="shared" si="572"/>
        <v>5.6724699910442862E-4</v>
      </c>
      <c r="FL250" s="109">
        <f t="shared" si="573"/>
        <v>2.7188928528257175E-4</v>
      </c>
      <c r="FM250" s="109">
        <f t="shared" si="573"/>
        <v>6.2629255682291867E-5</v>
      </c>
      <c r="FN250" s="109">
        <f t="shared" si="573"/>
        <v>1.2078513257271324E-3</v>
      </c>
      <c r="FO250" s="109">
        <f t="shared" si="573"/>
        <v>7.8122021837691901E-5</v>
      </c>
      <c r="FP250" s="109">
        <f t="shared" si="573"/>
        <v>2.1211105764574036E-4</v>
      </c>
      <c r="FQ250" s="109">
        <f t="shared" si="573"/>
        <v>3.5958440467039098E-4</v>
      </c>
      <c r="FR250" s="109">
        <f t="shared" si="573"/>
        <v>9.8480158080751124E-4</v>
      </c>
      <c r="FS250" s="109">
        <f t="shared" si="573"/>
        <v>4.6720327286761833E-4</v>
      </c>
      <c r="FT250" s="109">
        <f t="shared" si="573"/>
        <v>2.1261708079719702E-4</v>
      </c>
      <c r="FU250" s="109">
        <f t="shared" si="573"/>
        <v>3.5958440467039098E-4</v>
      </c>
      <c r="FV250" s="109">
        <f t="shared" si="574"/>
        <v>2.8312353082223305E-4</v>
      </c>
      <c r="FW250" s="109">
        <f t="shared" si="574"/>
        <v>2.8510871478303865E-4</v>
      </c>
      <c r="FX250" s="109">
        <f t="shared" si="574"/>
        <v>1.8035932551418047E-4</v>
      </c>
      <c r="FY250" s="109">
        <f t="shared" si="574"/>
        <v>2.723198125626512E-4</v>
      </c>
      <c r="FZ250" s="109">
        <f t="shared" si="574"/>
        <v>2.0976238453232428E-4</v>
      </c>
      <c r="GA250" s="109">
        <f t="shared" si="574"/>
        <v>9.6250385335482986E-5</v>
      </c>
      <c r="GB250" s="109">
        <f t="shared" si="574"/>
        <v>3.1337262664732585E-4</v>
      </c>
      <c r="GC250" s="109">
        <f t="shared" si="574"/>
        <v>2.8729142985214667E-4</v>
      </c>
      <c r="GD250" s="109">
        <f t="shared" si="574"/>
        <v>3.5958440467039098E-4</v>
      </c>
      <c r="GE250" s="109">
        <f t="shared" si="574"/>
        <v>2.6422526394125973E-4</v>
      </c>
      <c r="GF250" s="109">
        <f t="shared" si="575"/>
        <v>4.2375464091182311E-4</v>
      </c>
      <c r="GG250" s="109">
        <f t="shared" si="575"/>
        <v>1.8035932551418047E-4</v>
      </c>
      <c r="GH250" s="109">
        <f t="shared" si="575"/>
        <v>1.8035932551418047E-4</v>
      </c>
      <c r="GI250" s="109">
        <f t="shared" si="575"/>
        <v>1.8035932551418047E-4</v>
      </c>
      <c r="GJ250" s="109">
        <f t="shared" si="575"/>
        <v>1.8035932551418047E-4</v>
      </c>
      <c r="GK250" s="109">
        <f t="shared" si="575"/>
        <v>3.4978216850499694E-4</v>
      </c>
      <c r="GL250" s="109">
        <f t="shared" si="575"/>
        <v>8.7379882423230479E-5</v>
      </c>
      <c r="GM250" s="109">
        <f t="shared" si="575"/>
        <v>1.0765551166643355E-4</v>
      </c>
      <c r="GN250" s="109">
        <f t="shared" si="575"/>
        <v>3.2824078592348589E-4</v>
      </c>
      <c r="GO250" s="109">
        <f t="shared" si="575"/>
        <v>4.9835639082046392E-4</v>
      </c>
      <c r="GP250" s="109">
        <f t="shared" si="576"/>
        <v>2.8510871478303865E-4</v>
      </c>
      <c r="GQ250" s="109">
        <f t="shared" si="576"/>
        <v>3.2833087431634669E-4</v>
      </c>
      <c r="GR250" s="109">
        <f t="shared" si="576"/>
        <v>3.1542765662077995E-4</v>
      </c>
      <c r="GS250" s="109">
        <f t="shared" si="576"/>
        <v>4.049364814752536E-4</v>
      </c>
      <c r="GT250" s="109">
        <f t="shared" si="576"/>
        <v>2.8510871478303865E-4</v>
      </c>
      <c r="GU250" s="109">
        <f t="shared" si="576"/>
        <v>5.9733070410223829E-4</v>
      </c>
      <c r="GV250" s="109">
        <f t="shared" si="576"/>
        <v>7.8122021837691901E-5</v>
      </c>
      <c r="GW250" s="109">
        <f t="shared" si="576"/>
        <v>1.8035932551418047E-4</v>
      </c>
      <c r="GX250" s="109">
        <f t="shared" si="576"/>
        <v>3.9381021090021859E-4</v>
      </c>
      <c r="GY250" s="109">
        <f t="shared" si="576"/>
        <v>3.5264195072822016E-4</v>
      </c>
      <c r="GZ250" s="109">
        <f t="shared" si="577"/>
        <v>2.0098410276823985E-4</v>
      </c>
      <c r="HA250" s="109">
        <f t="shared" si="577"/>
        <v>1.8035932551418047E-4</v>
      </c>
      <c r="HB250" s="109">
        <f t="shared" si="577"/>
        <v>7.8122021837691901E-5</v>
      </c>
      <c r="HC250" s="109">
        <f t="shared" si="577"/>
        <v>5.7385096337300072E-4</v>
      </c>
      <c r="HD250" s="109">
        <f t="shared" si="577"/>
        <v>1.6834226736879324E-4</v>
      </c>
      <c r="HE250" s="109">
        <f t="shared" si="577"/>
        <v>6.674046526527036E-4</v>
      </c>
      <c r="HF250" s="109">
        <f t="shared" si="577"/>
        <v>1.2488305660421939E-4</v>
      </c>
      <c r="HG250" s="109">
        <f t="shared" si="577"/>
        <v>1.6529038228707335E-4</v>
      </c>
      <c r="HH250" s="109">
        <f t="shared" si="577"/>
        <v>1.7470770672216255E-4</v>
      </c>
      <c r="HI250" s="109">
        <f t="shared" si="577"/>
        <v>5.4032784196486074E-4</v>
      </c>
      <c r="HJ250" s="109">
        <f t="shared" si="578"/>
        <v>7.8122021837691901E-5</v>
      </c>
      <c r="HK250" s="109">
        <f t="shared" si="578"/>
        <v>1.8035932551418047E-4</v>
      </c>
      <c r="HL250" s="109">
        <f t="shared" si="578"/>
        <v>5.1301349308321834E-4</v>
      </c>
      <c r="HM250" s="109">
        <f t="shared" si="578"/>
        <v>1.8035932551418047E-4</v>
      </c>
      <c r="HN250" s="109">
        <f t="shared" si="578"/>
        <v>5.6724699910442862E-4</v>
      </c>
      <c r="HO250" s="109">
        <f t="shared" si="578"/>
        <v>5.9940519892566523E-4</v>
      </c>
      <c r="HP250" s="109">
        <f t="shared" si="578"/>
        <v>1.8194413770376245E-4</v>
      </c>
      <c r="HQ250" s="109">
        <f t="shared" si="578"/>
        <v>2.6428253710522105E-4</v>
      </c>
      <c r="HR250" s="109"/>
      <c r="HS250" s="109"/>
      <c r="HT250" s="109"/>
      <c r="HU250" s="109"/>
      <c r="HV250" s="109"/>
      <c r="HW250" s="109"/>
      <c r="HX250" s="109"/>
      <c r="HY250" s="109"/>
      <c r="HZ250" s="109"/>
      <c r="IA250" s="109"/>
      <c r="IB250" s="109"/>
      <c r="IC250" s="109"/>
      <c r="ID250" s="109"/>
      <c r="IE250" s="109"/>
      <c r="IF250" s="109"/>
      <c r="IG250" s="109"/>
      <c r="IH250" s="109"/>
      <c r="II250" s="109"/>
      <c r="IJ250" s="109"/>
      <c r="IK250" s="109"/>
      <c r="IL250" s="109"/>
      <c r="IM250" s="109"/>
      <c r="IN250" s="109"/>
      <c r="IO250" s="109"/>
      <c r="IP250" s="109"/>
      <c r="IQ250" s="109"/>
      <c r="IR250" s="109"/>
      <c r="IS250" s="109"/>
      <c r="IT250" s="109"/>
      <c r="IU250" s="109"/>
      <c r="IV250" s="109"/>
      <c r="IW250" s="109"/>
      <c r="IX250" s="109"/>
      <c r="IY250" s="109"/>
      <c r="IZ250" s="109"/>
      <c r="JA250" s="109"/>
      <c r="JB250" s="109"/>
      <c r="JC250" s="109"/>
      <c r="JD250" s="109"/>
      <c r="JE250" s="109"/>
      <c r="JF250" s="109"/>
      <c r="JG250" s="109"/>
      <c r="JH250" s="109"/>
      <c r="JI250" s="109"/>
      <c r="JJ250" s="109"/>
      <c r="JK250" s="109"/>
      <c r="JL250" s="109"/>
      <c r="JM250" s="109"/>
      <c r="JN250" s="109"/>
      <c r="JO250" s="109"/>
      <c r="JP250" s="109" t="str">
        <f t="shared" si="490"/>
        <v>Water Pollution_butyl benzyl phthalate _Seawater_Health_N/A for WP Interim Methodology</v>
      </c>
    </row>
    <row r="251" spans="2:276">
      <c r="B251" s="112" t="s">
        <v>9</v>
      </c>
      <c r="C251" s="112" t="s">
        <v>445</v>
      </c>
      <c r="D251" s="112" t="s">
        <v>384</v>
      </c>
      <c r="E251" s="112" t="s">
        <v>395</v>
      </c>
      <c r="F251" s="112" t="s">
        <v>390</v>
      </c>
      <c r="G251" s="112" t="s">
        <v>391</v>
      </c>
      <c r="H251" s="109">
        <f t="shared" ref="H251:Q260" si="579">INDEX(WP_Health_data,MATCH($JP251,WP_Health_Reference,0),MATCH(H$6,WP_Health_countries,0))</f>
        <v>0.41339004328517509</v>
      </c>
      <c r="I251" s="109">
        <f t="shared" si="579"/>
        <v>4.6414116737706996E-3</v>
      </c>
      <c r="J251" s="109">
        <f t="shared" si="579"/>
        <v>0.24973253127065667</v>
      </c>
      <c r="K251" s="109">
        <f t="shared" si="579"/>
        <v>7.8122021837691901E-5</v>
      </c>
      <c r="L251" s="109">
        <f t="shared" si="579"/>
        <v>2.917908229144962E-2</v>
      </c>
      <c r="M251" s="109">
        <f t="shared" si="579"/>
        <v>0.10094414055277325</v>
      </c>
      <c r="N251" s="109">
        <f t="shared" si="579"/>
        <v>1.8035932551418047E-4</v>
      </c>
      <c r="O251" s="109">
        <f t="shared" si="579"/>
        <v>4.1414724726838957E-3</v>
      </c>
      <c r="P251" s="109">
        <f t="shared" si="579"/>
        <v>2.6894736454322939E-3</v>
      </c>
      <c r="Q251" s="109">
        <f t="shared" si="579"/>
        <v>1.8035932551418047E-4</v>
      </c>
      <c r="R251" s="109">
        <f t="shared" ref="R251:AA260" si="580">INDEX(WP_Health_data,MATCH($JP251,WP_Health_Reference,0),MATCH(R$6,WP_Health_countries,0))</f>
        <v>1.2379121973250357E-3</v>
      </c>
      <c r="S251" s="109">
        <f t="shared" si="580"/>
        <v>5.7568021967081915E-3</v>
      </c>
      <c r="T251" s="109">
        <f t="shared" si="580"/>
        <v>2.1116183379187792E-2</v>
      </c>
      <c r="U251" s="109">
        <f t="shared" si="580"/>
        <v>2.8078839596121929E-4</v>
      </c>
      <c r="V251" s="109">
        <f t="shared" si="580"/>
        <v>5.6724699910442862E-4</v>
      </c>
      <c r="W251" s="109">
        <f t="shared" si="580"/>
        <v>0.22829391850908706</v>
      </c>
      <c r="X251" s="109">
        <f t="shared" si="580"/>
        <v>1.8035932551418047E-4</v>
      </c>
      <c r="Y251" s="109">
        <f t="shared" si="580"/>
        <v>0.12705373944012047</v>
      </c>
      <c r="Z251" s="109">
        <f t="shared" si="580"/>
        <v>0.16436693758829299</v>
      </c>
      <c r="AA251" s="109">
        <f t="shared" si="580"/>
        <v>8.8793929744426462E-3</v>
      </c>
      <c r="AB251" s="109">
        <f t="shared" ref="AB251:AK260" si="581">INDEX(WP_Health_data,MATCH($JP251,WP_Health_Reference,0),MATCH(AB$6,WP_Health_countries,0))</f>
        <v>7.540058242860255E-2</v>
      </c>
      <c r="AC251" s="109">
        <f t="shared" si="581"/>
        <v>8.6576439510954817E-5</v>
      </c>
      <c r="AD251" s="109">
        <f t="shared" si="581"/>
        <v>4.3264259929652479E-2</v>
      </c>
      <c r="AE251" s="109">
        <f t="shared" si="581"/>
        <v>1.4054600463744085E-3</v>
      </c>
      <c r="AF251" s="109">
        <f t="shared" si="581"/>
        <v>0.18495179846280096</v>
      </c>
      <c r="AG251" s="109">
        <f t="shared" si="581"/>
        <v>4.3989188959023331E-3</v>
      </c>
      <c r="AH251" s="109">
        <f t="shared" si="581"/>
        <v>1.0688601595219326E-2</v>
      </c>
      <c r="AI251" s="109">
        <f t="shared" si="581"/>
        <v>1.8035932551418047E-4</v>
      </c>
      <c r="AJ251" s="109">
        <f t="shared" si="581"/>
        <v>1.7992106075854209E-2</v>
      </c>
      <c r="AK251" s="109">
        <f t="shared" si="581"/>
        <v>4.6271055097560666E-2</v>
      </c>
      <c r="AL251" s="109">
        <f t="shared" ref="AL251:AU260" si="582">INDEX(WP_Health_data,MATCH($JP251,WP_Health_Reference,0),MATCH(AL$6,WP_Health_countries,0))</f>
        <v>0.34800899895581033</v>
      </c>
      <c r="AM251" s="109">
        <f t="shared" si="582"/>
        <v>1.0370721822382846E-3</v>
      </c>
      <c r="AN251" s="109">
        <f t="shared" si="582"/>
        <v>1.7392559879141581E-2</v>
      </c>
      <c r="AO251" s="109">
        <f t="shared" si="582"/>
        <v>3.4017413702875247E-2</v>
      </c>
      <c r="AP251" s="109">
        <f t="shared" si="582"/>
        <v>4.7330578712391491E-2</v>
      </c>
      <c r="AQ251" s="109">
        <f t="shared" si="582"/>
        <v>2.9904132477931818E-4</v>
      </c>
      <c r="AR251" s="109">
        <f t="shared" si="582"/>
        <v>1.8035932551418047E-4</v>
      </c>
      <c r="AS251" s="109">
        <f t="shared" si="582"/>
        <v>3.8943647434082108E-2</v>
      </c>
      <c r="AT251" s="109">
        <f t="shared" si="582"/>
        <v>1.5777488966061629E-2</v>
      </c>
      <c r="AU251" s="109">
        <f t="shared" si="582"/>
        <v>2.3920518890941128E-2</v>
      </c>
      <c r="AV251" s="109">
        <f t="shared" ref="AV251:BE260" si="583">INDEX(WP_Health_data,MATCH($JP251,WP_Health_Reference,0),MATCH(AV$6,WP_Health_countries,0))</f>
        <v>1.6371578963321192E-3</v>
      </c>
      <c r="AW251" s="109">
        <f t="shared" si="583"/>
        <v>4.8848102302311888E-2</v>
      </c>
      <c r="AX251" s="109">
        <f t="shared" si="583"/>
        <v>4.4401426262573917E-3</v>
      </c>
      <c r="AY251" s="109">
        <f t="shared" si="583"/>
        <v>3.5958440467039098E-4</v>
      </c>
      <c r="AZ251" s="109">
        <f t="shared" si="583"/>
        <v>1.1145162425413586E-3</v>
      </c>
      <c r="BA251" s="109">
        <f t="shared" si="583"/>
        <v>5.4564814448617632E-2</v>
      </c>
      <c r="BB251" s="109">
        <f t="shared" si="583"/>
        <v>4.3140555547588728E-2</v>
      </c>
      <c r="BC251" s="109">
        <f t="shared" si="583"/>
        <v>6.6812737425615595E-2</v>
      </c>
      <c r="BD251" s="109">
        <f t="shared" si="583"/>
        <v>4.4061588882046726E-2</v>
      </c>
      <c r="BE251" s="109">
        <f t="shared" si="583"/>
        <v>0.17579991978967241</v>
      </c>
      <c r="BF251" s="109">
        <f t="shared" ref="BF251:BO260" si="584">INDEX(WP_Health_data,MATCH($JP251,WP_Health_Reference,0),MATCH(BF$6,WP_Health_countries,0))</f>
        <v>4.4254535322707372E-2</v>
      </c>
      <c r="BG251" s="109">
        <f t="shared" si="584"/>
        <v>2.5264792289009314E-2</v>
      </c>
      <c r="BH251" s="109">
        <f t="shared" si="584"/>
        <v>2.7766220827659626E-2</v>
      </c>
      <c r="BI251" s="109">
        <f t="shared" si="584"/>
        <v>1.5263617128077745E-2</v>
      </c>
      <c r="BJ251" s="109">
        <f t="shared" si="584"/>
        <v>5.2748896958031984E-2</v>
      </c>
      <c r="BK251" s="109">
        <f t="shared" si="584"/>
        <v>1.8035932551418047E-4</v>
      </c>
      <c r="BL251" s="109">
        <f t="shared" si="584"/>
        <v>0.13199808893764114</v>
      </c>
      <c r="BM251" s="109">
        <f t="shared" si="584"/>
        <v>1.3455302109351749E-2</v>
      </c>
      <c r="BN251" s="109">
        <f t="shared" si="584"/>
        <v>3.8049560665211431E-2</v>
      </c>
      <c r="BO251" s="109">
        <f t="shared" si="584"/>
        <v>9.4967466172966697E-2</v>
      </c>
      <c r="BP251" s="109">
        <f t="shared" ref="BP251:BY260" si="585">INDEX(WP_Health_data,MATCH($JP251,WP_Health_Reference,0),MATCH(BP$6,WP_Health_countries,0))</f>
        <v>8.405183772735926E-2</v>
      </c>
      <c r="BQ251" s="109">
        <f t="shared" si="585"/>
        <v>0.35561660310396531</v>
      </c>
      <c r="BR251" s="109">
        <f t="shared" si="585"/>
        <v>2.6638621863183496E-3</v>
      </c>
      <c r="BS251" s="109">
        <f t="shared" si="585"/>
        <v>8.3282378680828703E-2</v>
      </c>
      <c r="BT251" s="109">
        <f t="shared" si="585"/>
        <v>0.1290499277329491</v>
      </c>
      <c r="BU251" s="109">
        <f t="shared" si="585"/>
        <v>3.1225956528481755E-4</v>
      </c>
      <c r="BV251" s="109">
        <f t="shared" si="585"/>
        <v>1.5622753281811033E-3</v>
      </c>
      <c r="BW251" s="109">
        <f t="shared" si="585"/>
        <v>1.5850819456372761E-3</v>
      </c>
      <c r="BX251" s="109">
        <f t="shared" si="585"/>
        <v>3.0119486133041162E-2</v>
      </c>
      <c r="BY251" s="109">
        <f t="shared" si="585"/>
        <v>3.0545824213936839E-4</v>
      </c>
      <c r="BZ251" s="109">
        <f t="shared" ref="BZ251:CI260" si="586">INDEX(WP_Health_data,MATCH($JP251,WP_Health_Reference,0),MATCH(BZ$6,WP_Health_countries,0))</f>
        <v>2.4396093356589912E-3</v>
      </c>
      <c r="CA251" s="109">
        <f t="shared" si="586"/>
        <v>4.9004059138833309E-2</v>
      </c>
      <c r="CB251" s="109">
        <f t="shared" si="586"/>
        <v>0.15019833981468331</v>
      </c>
      <c r="CC251" s="109">
        <f t="shared" si="586"/>
        <v>2.6924136175728072E-2</v>
      </c>
      <c r="CD251" s="109">
        <f t="shared" si="586"/>
        <v>1.6099599294617285E-2</v>
      </c>
      <c r="CE251" s="109">
        <f t="shared" si="586"/>
        <v>2.1211105764574036E-4</v>
      </c>
      <c r="CF251" s="109">
        <f t="shared" si="586"/>
        <v>1.3516781725626001E-2</v>
      </c>
      <c r="CG251" s="109">
        <f t="shared" si="586"/>
        <v>4.3518192057891684E-5</v>
      </c>
      <c r="CH251" s="109">
        <f t="shared" si="586"/>
        <v>1.8035932551418047E-4</v>
      </c>
      <c r="CI251" s="109">
        <f t="shared" si="586"/>
        <v>2.8510871478303865E-4</v>
      </c>
      <c r="CJ251" s="109">
        <f t="shared" ref="CJ251:CS260" si="587">INDEX(WP_Health_data,MATCH($JP251,WP_Health_Reference,0),MATCH(CJ$6,WP_Health_countries,0))</f>
        <v>8.7099459646146543E-2</v>
      </c>
      <c r="CK251" s="109">
        <f t="shared" si="587"/>
        <v>0.1479604941061359</v>
      </c>
      <c r="CL251" s="109">
        <f t="shared" si="587"/>
        <v>4.5803530105827557E-3</v>
      </c>
      <c r="CM251" s="109">
        <f t="shared" si="587"/>
        <v>9.7120235739884446E-4</v>
      </c>
      <c r="CN251" s="109">
        <f t="shared" si="587"/>
        <v>0.22952942804337964</v>
      </c>
      <c r="CO251" s="109">
        <f t="shared" si="587"/>
        <v>0.12506126034803072</v>
      </c>
      <c r="CP251" s="109">
        <f t="shared" si="587"/>
        <v>2.8510871478303865E-4</v>
      </c>
      <c r="CQ251" s="109">
        <f t="shared" si="587"/>
        <v>7.5931073426133533E-2</v>
      </c>
      <c r="CR251" s="109">
        <f t="shared" si="587"/>
        <v>9.1935924324166012E-4</v>
      </c>
      <c r="CS251" s="109">
        <f t="shared" si="587"/>
        <v>8.457707870378682E-2</v>
      </c>
      <c r="CT251" s="109">
        <f t="shared" ref="CT251:DC260" si="588">INDEX(WP_Health_data,MATCH($JP251,WP_Health_Reference,0),MATCH(CT$6,WP_Health_countries,0))</f>
        <v>5.6874666006617699E-3</v>
      </c>
      <c r="CU251" s="109">
        <f t="shared" si="588"/>
        <v>5.7723101509692155E-2</v>
      </c>
      <c r="CV251" s="109">
        <f t="shared" si="588"/>
        <v>7.3646781671844033E-2</v>
      </c>
      <c r="CW251" s="109">
        <f t="shared" si="588"/>
        <v>9.445962532564342E-3</v>
      </c>
      <c r="CX251" s="109">
        <f t="shared" si="588"/>
        <v>1.8376453683182894E-3</v>
      </c>
      <c r="CY251" s="109">
        <f t="shared" si="588"/>
        <v>1.6552298915682995E-2</v>
      </c>
      <c r="CZ251" s="109">
        <f t="shared" si="588"/>
        <v>8.315118872073821E-3</v>
      </c>
      <c r="DA251" s="109">
        <f t="shared" si="588"/>
        <v>3.6309634916536708E-2</v>
      </c>
      <c r="DB251" s="109">
        <f t="shared" si="588"/>
        <v>2.4890360792939964E-2</v>
      </c>
      <c r="DC251" s="109">
        <f t="shared" si="588"/>
        <v>0.7605757026722938</v>
      </c>
      <c r="DD251" s="109">
        <f t="shared" ref="DD251:DM260" si="589">INDEX(WP_Health_data,MATCH($JP251,WP_Health_Reference,0),MATCH(DD$6,WP_Health_countries,0))</f>
        <v>3.556886046468363E-3</v>
      </c>
      <c r="DE251" s="109">
        <f t="shared" si="589"/>
        <v>9.6551252104327134E-3</v>
      </c>
      <c r="DF251" s="109">
        <f t="shared" si="589"/>
        <v>2.8510871478303865E-4</v>
      </c>
      <c r="DG251" s="109">
        <f t="shared" si="589"/>
        <v>0.72446997727284634</v>
      </c>
      <c r="DH251" s="109">
        <f t="shared" si="589"/>
        <v>0.30798601198475539</v>
      </c>
      <c r="DI251" s="109">
        <f t="shared" si="589"/>
        <v>4.875621505016986E-2</v>
      </c>
      <c r="DJ251" s="109">
        <f t="shared" si="589"/>
        <v>0.16833349050741736</v>
      </c>
      <c r="DK251" s="109">
        <f t="shared" si="589"/>
        <v>4.1549584152328151E-2</v>
      </c>
      <c r="DL251" s="109">
        <f t="shared" si="589"/>
        <v>1.7381089384677896E-2</v>
      </c>
      <c r="DM251" s="109">
        <f t="shared" si="589"/>
        <v>7.6341685584474066E-3</v>
      </c>
      <c r="DN251" s="109">
        <f t="shared" ref="DN251:DW260" si="590">INDEX(WP_Health_data,MATCH($JP251,WP_Health_Reference,0),MATCH(DN$6,WP_Health_countries,0))</f>
        <v>0.13074555173302477</v>
      </c>
      <c r="DO251" s="109">
        <f t="shared" si="590"/>
        <v>0.48381659704546093</v>
      </c>
      <c r="DP251" s="109">
        <f t="shared" si="590"/>
        <v>4.9265368768547924E-3</v>
      </c>
      <c r="DQ251" s="109">
        <f t="shared" si="590"/>
        <v>5.9276794700877128E-2</v>
      </c>
      <c r="DR251" s="109">
        <f t="shared" si="590"/>
        <v>2.917908229144962E-2</v>
      </c>
      <c r="DS251" s="109">
        <f t="shared" si="590"/>
        <v>1.1545709420370535E-2</v>
      </c>
      <c r="DT251" s="109">
        <f t="shared" si="590"/>
        <v>2.917908229144962E-2</v>
      </c>
      <c r="DU251" s="109">
        <f t="shared" si="590"/>
        <v>2.8510871478303865E-4</v>
      </c>
      <c r="DV251" s="109">
        <f t="shared" si="590"/>
        <v>5.1287298170318282E-2</v>
      </c>
      <c r="DW251" s="109">
        <f t="shared" si="590"/>
        <v>4.4785403417144836E-4</v>
      </c>
      <c r="DX251" s="109">
        <f t="shared" ref="DX251:EG260" si="591">INDEX(WP_Health_data,MATCH($JP251,WP_Health_Reference,0),MATCH(DX$6,WP_Health_countries,0))</f>
        <v>3.284239504528115E-2</v>
      </c>
      <c r="DY251" s="109">
        <f t="shared" si="591"/>
        <v>9.4409397269548429E-4</v>
      </c>
      <c r="DZ251" s="109">
        <f t="shared" si="591"/>
        <v>2.2080920383445755E-2</v>
      </c>
      <c r="EA251" s="109">
        <f t="shared" si="591"/>
        <v>5.6724699910442862E-4</v>
      </c>
      <c r="EB251" s="109">
        <f t="shared" si="591"/>
        <v>2.8510871478303865E-4</v>
      </c>
      <c r="EC251" s="109">
        <f t="shared" si="591"/>
        <v>6.0809893017970275E-2</v>
      </c>
      <c r="ED251" s="109">
        <f t="shared" si="591"/>
        <v>2.5119576178103349E-2</v>
      </c>
      <c r="EE251" s="109">
        <f t="shared" si="591"/>
        <v>1.8463615817633942E-2</v>
      </c>
      <c r="EF251" s="109">
        <f t="shared" si="591"/>
        <v>2.8510871478303865E-4</v>
      </c>
      <c r="EG251" s="109">
        <f t="shared" si="591"/>
        <v>4.3372460229376068E-2</v>
      </c>
      <c r="EH251" s="109">
        <f t="shared" ref="EH251:EQ260" si="592">INDEX(WP_Health_data,MATCH($JP251,WP_Health_Reference,0),MATCH(EH$6,WP_Health_countries,0))</f>
        <v>2.1211105764574036E-4</v>
      </c>
      <c r="EI251" s="109">
        <f t="shared" si="592"/>
        <v>2.6680334198222252E-4</v>
      </c>
      <c r="EJ251" s="109">
        <f t="shared" si="592"/>
        <v>4.248930076174795E-2</v>
      </c>
      <c r="EK251" s="109">
        <f t="shared" si="592"/>
        <v>0.53817333993003058</v>
      </c>
      <c r="EL251" s="109">
        <f t="shared" si="592"/>
        <v>2.0308638729628365E-3</v>
      </c>
      <c r="EM251" s="109">
        <f t="shared" si="592"/>
        <v>3.3933058479062493E-2</v>
      </c>
      <c r="EN251" s="109">
        <f t="shared" si="592"/>
        <v>2.424274502313083E-2</v>
      </c>
      <c r="EO251" s="109">
        <f t="shared" si="592"/>
        <v>2.8510871478303865E-4</v>
      </c>
      <c r="EP251" s="109">
        <f t="shared" si="592"/>
        <v>9.3227487312742996E-2</v>
      </c>
      <c r="EQ251" s="109">
        <f t="shared" si="592"/>
        <v>1.2942962586943401E-2</v>
      </c>
      <c r="ER251" s="109">
        <f t="shared" ref="ER251:FA260" si="593">INDEX(WP_Health_data,MATCH($JP251,WP_Health_Reference,0),MATCH(ER$6,WP_Health_countries,0))</f>
        <v>1.1577629347994506E-3</v>
      </c>
      <c r="ES251" s="109">
        <f t="shared" si="593"/>
        <v>6.5481027341878092E-4</v>
      </c>
      <c r="ET251" s="109">
        <f t="shared" si="593"/>
        <v>5.3379996294588119E-3</v>
      </c>
      <c r="EU251" s="109">
        <f t="shared" si="593"/>
        <v>0.14631383833112871</v>
      </c>
      <c r="EV251" s="109">
        <f t="shared" si="593"/>
        <v>0.19112380232519963</v>
      </c>
      <c r="EW251" s="109">
        <f t="shared" si="593"/>
        <v>1.9216869515933232E-3</v>
      </c>
      <c r="EX251" s="109">
        <f t="shared" si="593"/>
        <v>2.8510871478303865E-4</v>
      </c>
      <c r="EY251" s="109">
        <f t="shared" si="593"/>
        <v>9.7918029593201269E-4</v>
      </c>
      <c r="EZ251" s="109">
        <f t="shared" si="593"/>
        <v>0.12784443731196293</v>
      </c>
      <c r="FA251" s="109">
        <f t="shared" si="593"/>
        <v>0.13738402771733751</v>
      </c>
      <c r="FB251" s="109">
        <f t="shared" ref="FB251:FK260" si="594">INDEX(WP_Health_data,MATCH($JP251,WP_Health_Reference,0),MATCH(FB$6,WP_Health_countries,0))</f>
        <v>2.8510871478303865E-4</v>
      </c>
      <c r="FC251" s="109">
        <f t="shared" si="594"/>
        <v>2.6482598289535469E-3</v>
      </c>
      <c r="FD251" s="109">
        <f t="shared" si="594"/>
        <v>9.4711029386604691E-3</v>
      </c>
      <c r="FE251" s="109">
        <f t="shared" si="594"/>
        <v>6.7439312470361995E-3</v>
      </c>
      <c r="FF251" s="109">
        <f t="shared" si="594"/>
        <v>2.1861797708083472E-3</v>
      </c>
      <c r="FG251" s="109">
        <f t="shared" si="594"/>
        <v>1.4908808007688693E-2</v>
      </c>
      <c r="FH251" s="109">
        <f t="shared" si="594"/>
        <v>2.5463661416558314E-2</v>
      </c>
      <c r="FI251" s="109">
        <f t="shared" si="594"/>
        <v>4.300933445871391E-2</v>
      </c>
      <c r="FJ251" s="109">
        <f t="shared" si="594"/>
        <v>2.789867090137195E-2</v>
      </c>
      <c r="FK251" s="109">
        <f t="shared" si="594"/>
        <v>0.16610243312424239</v>
      </c>
      <c r="FL251" s="109">
        <f t="shared" ref="FL251:FU260" si="595">INDEX(WP_Health_data,MATCH($JP251,WP_Health_Reference,0),MATCH(FL$6,WP_Health_countries,0))</f>
        <v>1.4070429364996778E-2</v>
      </c>
      <c r="FM251" s="109">
        <f t="shared" si="595"/>
        <v>1.7440711763756414E-4</v>
      </c>
      <c r="FN251" s="109">
        <f t="shared" si="595"/>
        <v>4.7429152182658085E-3</v>
      </c>
      <c r="FO251" s="109">
        <f t="shared" si="595"/>
        <v>3.5392476314361371E-4</v>
      </c>
      <c r="FP251" s="109">
        <f t="shared" si="595"/>
        <v>2.917908229144962E-2</v>
      </c>
      <c r="FQ251" s="109">
        <f t="shared" si="595"/>
        <v>7.6495843101497211E-3</v>
      </c>
      <c r="FR251" s="109">
        <f t="shared" si="595"/>
        <v>0.15428189961657995</v>
      </c>
      <c r="FS251" s="109">
        <f t="shared" si="595"/>
        <v>4.737622158838975E-2</v>
      </c>
      <c r="FT251" s="109">
        <f t="shared" si="595"/>
        <v>9.3339915956151098E-2</v>
      </c>
      <c r="FU251" s="109">
        <f t="shared" si="595"/>
        <v>3.5958440467039098E-4</v>
      </c>
      <c r="FV251" s="109">
        <f t="shared" ref="FV251:GE260" si="596">INDEX(WP_Health_data,MATCH($JP251,WP_Health_Reference,0),MATCH(FV$6,WP_Health_countries,0))</f>
        <v>0.17887337211420279</v>
      </c>
      <c r="FW251" s="109">
        <f t="shared" si="596"/>
        <v>2.8510871478303865E-4</v>
      </c>
      <c r="FX251" s="109">
        <f t="shared" si="596"/>
        <v>4.4254535322707372E-2</v>
      </c>
      <c r="FY251" s="109">
        <f t="shared" si="596"/>
        <v>0.14346173331080947</v>
      </c>
      <c r="FZ251" s="109">
        <f t="shared" si="596"/>
        <v>4.6941050462011254E-2</v>
      </c>
      <c r="GA251" s="109">
        <f t="shared" si="596"/>
        <v>8.3693074666132624E-4</v>
      </c>
      <c r="GB251" s="109">
        <f t="shared" si="596"/>
        <v>2.3615741873952982E-2</v>
      </c>
      <c r="GC251" s="109">
        <f t="shared" si="596"/>
        <v>0.20560926530449267</v>
      </c>
      <c r="GD251" s="109">
        <f t="shared" si="596"/>
        <v>8.3282378680828703E-2</v>
      </c>
      <c r="GE251" s="109">
        <f t="shared" si="596"/>
        <v>2.4765256055482174E-2</v>
      </c>
      <c r="GF251" s="109">
        <f t="shared" ref="GF251:GO260" si="597">INDEX(WP_Health_data,MATCH($JP251,WP_Health_Reference,0),MATCH(GF$6,WP_Health_countries,0))</f>
        <v>0.19100775486066193</v>
      </c>
      <c r="GG251" s="109">
        <f t="shared" si="597"/>
        <v>1.8035932551418047E-4</v>
      </c>
      <c r="GH251" s="109">
        <f t="shared" si="597"/>
        <v>1.8035932551418047E-4</v>
      </c>
      <c r="GI251" s="109">
        <f t="shared" si="597"/>
        <v>4.4254535322707372E-2</v>
      </c>
      <c r="GJ251" s="109">
        <f t="shared" si="597"/>
        <v>1.8035932551418047E-4</v>
      </c>
      <c r="GK251" s="109">
        <f t="shared" si="597"/>
        <v>1.0436972156049199E-2</v>
      </c>
      <c r="GL251" s="109">
        <f t="shared" si="597"/>
        <v>1.3771852846892194E-3</v>
      </c>
      <c r="GM251" s="109">
        <f t="shared" si="597"/>
        <v>1.1392469744191073E-3</v>
      </c>
      <c r="GN251" s="109">
        <f t="shared" si="597"/>
        <v>2.5902962121415424E-3</v>
      </c>
      <c r="GO251" s="109">
        <f t="shared" si="597"/>
        <v>0.25081361027038851</v>
      </c>
      <c r="GP251" s="109">
        <f t="shared" ref="GP251:GY260" si="598">INDEX(WP_Health_data,MATCH($JP251,WP_Health_Reference,0),MATCH(GP$6,WP_Health_countries,0))</f>
        <v>9.4717371228183855E-2</v>
      </c>
      <c r="GQ251" s="109">
        <f t="shared" si="598"/>
        <v>0.14843211773863962</v>
      </c>
      <c r="GR251" s="109">
        <f t="shared" si="598"/>
        <v>6.7918793068688589E-4</v>
      </c>
      <c r="GS251" s="109">
        <f t="shared" si="598"/>
        <v>0.16389046752431188</v>
      </c>
      <c r="GT251" s="109">
        <f t="shared" si="598"/>
        <v>6.4641912050809477E-2</v>
      </c>
      <c r="GU251" s="109">
        <f t="shared" si="598"/>
        <v>4.7440495124402099E-2</v>
      </c>
      <c r="GV251" s="109">
        <f t="shared" si="598"/>
        <v>7.8122021837691901E-5</v>
      </c>
      <c r="GW251" s="109">
        <f t="shared" si="598"/>
        <v>2.2365325568681024E-2</v>
      </c>
      <c r="GX251" s="109">
        <f t="shared" si="598"/>
        <v>1.9337444353801629E-2</v>
      </c>
      <c r="GY251" s="109">
        <f t="shared" si="598"/>
        <v>1.0806252696009501E-2</v>
      </c>
      <c r="GZ251" s="109">
        <f t="shared" ref="GZ251:HI260" si="599">INDEX(WP_Health_data,MATCH($JP251,WP_Health_Reference,0),MATCH(GZ$6,WP_Health_countries,0))</f>
        <v>5.795296548517391E-2</v>
      </c>
      <c r="HA251" s="109">
        <f t="shared" si="599"/>
        <v>1.8035932551418047E-4</v>
      </c>
      <c r="HB251" s="109">
        <f t="shared" si="599"/>
        <v>4.4453565812663529E-3</v>
      </c>
      <c r="HC251" s="109">
        <f t="shared" si="599"/>
        <v>5.2592201369698992E-3</v>
      </c>
      <c r="HD251" s="109">
        <f t="shared" si="599"/>
        <v>3.1830335696260703E-2</v>
      </c>
      <c r="HE251" s="109">
        <f t="shared" si="599"/>
        <v>0.81426178215356204</v>
      </c>
      <c r="HF251" s="109">
        <f t="shared" si="599"/>
        <v>3.4605523856060715E-2</v>
      </c>
      <c r="HG251" s="109">
        <f t="shared" si="599"/>
        <v>7.4923657866985815E-4</v>
      </c>
      <c r="HH251" s="109">
        <f t="shared" si="599"/>
        <v>3.6276949574956807E-3</v>
      </c>
      <c r="HI251" s="109">
        <f t="shared" si="599"/>
        <v>3.1015343290753641E-2</v>
      </c>
      <c r="HJ251" s="109">
        <f t="shared" ref="HJ251:HQ260" si="600">INDEX(WP_Health_data,MATCH($JP251,WP_Health_Reference,0),MATCH(HJ$6,WP_Health_countries,0))</f>
        <v>1.8721213468926335E-4</v>
      </c>
      <c r="HK251" s="109">
        <f t="shared" si="600"/>
        <v>5.8168093414881751E-2</v>
      </c>
      <c r="HL251" s="109">
        <f t="shared" si="600"/>
        <v>0.227786670246789</v>
      </c>
      <c r="HM251" s="109">
        <f t="shared" si="600"/>
        <v>1.8035932551418047E-4</v>
      </c>
      <c r="HN251" s="109">
        <f t="shared" si="600"/>
        <v>0.24679523328461112</v>
      </c>
      <c r="HO251" s="109">
        <f t="shared" si="600"/>
        <v>1.3145657266627913</v>
      </c>
      <c r="HP251" s="109">
        <f t="shared" si="600"/>
        <v>1.3813072602420918E-3</v>
      </c>
      <c r="HQ251" s="109">
        <f t="shared" si="600"/>
        <v>1.2257502342619185E-2</v>
      </c>
      <c r="HR251" s="109"/>
      <c r="HS251" s="109"/>
      <c r="HT251" s="109"/>
      <c r="HU251" s="109"/>
      <c r="HV251" s="109"/>
      <c r="HW251" s="109"/>
      <c r="HX251" s="109"/>
      <c r="HY251" s="109"/>
      <c r="HZ251" s="109"/>
      <c r="IA251" s="109"/>
      <c r="IB251" s="109"/>
      <c r="IC251" s="109"/>
      <c r="ID251" s="109"/>
      <c r="IE251" s="109"/>
      <c r="IF251" s="109"/>
      <c r="IG251" s="109"/>
      <c r="IH251" s="109"/>
      <c r="II251" s="109"/>
      <c r="IJ251" s="109"/>
      <c r="IK251" s="109"/>
      <c r="IL251" s="109"/>
      <c r="IM251" s="109"/>
      <c r="IN251" s="109"/>
      <c r="IO251" s="109"/>
      <c r="IP251" s="109"/>
      <c r="IQ251" s="109"/>
      <c r="IR251" s="109"/>
      <c r="IS251" s="109"/>
      <c r="IT251" s="109"/>
      <c r="IU251" s="109"/>
      <c r="IV251" s="109"/>
      <c r="IW251" s="109"/>
      <c r="IX251" s="109"/>
      <c r="IY251" s="109"/>
      <c r="IZ251" s="109"/>
      <c r="JA251" s="109"/>
      <c r="JB251" s="109"/>
      <c r="JC251" s="109"/>
      <c r="JD251" s="109"/>
      <c r="JE251" s="109"/>
      <c r="JF251" s="109"/>
      <c r="JG251" s="109"/>
      <c r="JH251" s="109"/>
      <c r="JI251" s="109"/>
      <c r="JJ251" s="109"/>
      <c r="JK251" s="109"/>
      <c r="JL251" s="109"/>
      <c r="JM251" s="109"/>
      <c r="JN251" s="109"/>
      <c r="JO251" s="109"/>
      <c r="JP251" s="109" t="str">
        <f t="shared" si="490"/>
        <v>Water Pollution_butyl benzyl phthalate_Unspecified_Health_N/A for WP Interim Methodology</v>
      </c>
    </row>
    <row r="252" spans="2:276">
      <c r="B252" s="112" t="s">
        <v>9</v>
      </c>
      <c r="C252" s="112" t="s">
        <v>446</v>
      </c>
      <c r="D252" s="112" t="s">
        <v>394</v>
      </c>
      <c r="E252" s="112" t="s">
        <v>395</v>
      </c>
      <c r="F252" s="112" t="s">
        <v>390</v>
      </c>
      <c r="G252" s="112" t="s">
        <v>391</v>
      </c>
      <c r="H252" s="109">
        <f t="shared" si="579"/>
        <v>2.8626847285327512</v>
      </c>
      <c r="I252" s="109">
        <f t="shared" si="579"/>
        <v>4.162422499088006E-2</v>
      </c>
      <c r="J252" s="109">
        <f t="shared" si="579"/>
        <v>2.2986319942317297</v>
      </c>
      <c r="K252" s="109">
        <f t="shared" si="579"/>
        <v>3.1275401393897416E-2</v>
      </c>
      <c r="L252" s="109">
        <f t="shared" si="579"/>
        <v>0.2325353273593829</v>
      </c>
      <c r="M252" s="109">
        <f t="shared" si="579"/>
        <v>0.61998130785455219</v>
      </c>
      <c r="N252" s="109">
        <f t="shared" si="579"/>
        <v>0.44442819444040804</v>
      </c>
      <c r="O252" s="109">
        <f t="shared" si="579"/>
        <v>3.5410021446437449E-2</v>
      </c>
      <c r="P252" s="109">
        <f t="shared" si="579"/>
        <v>2.0131872165958319E-2</v>
      </c>
      <c r="Q252" s="109">
        <f t="shared" si="579"/>
        <v>0.44442819444040804</v>
      </c>
      <c r="R252" s="109">
        <f t="shared" si="580"/>
        <v>1.0904204555583507E-2</v>
      </c>
      <c r="S252" s="109">
        <f t="shared" si="580"/>
        <v>4.9230206266000699E-2</v>
      </c>
      <c r="T252" s="109">
        <f t="shared" si="580"/>
        <v>0.2574332363974135</v>
      </c>
      <c r="U252" s="109">
        <f t="shared" si="580"/>
        <v>0.44442819444040804</v>
      </c>
      <c r="V252" s="109">
        <f t="shared" si="580"/>
        <v>2.6027957687520038</v>
      </c>
      <c r="W252" s="109">
        <f t="shared" si="580"/>
        <v>2.0981971208834009</v>
      </c>
      <c r="X252" s="109">
        <f t="shared" si="580"/>
        <v>0.44442819444040804</v>
      </c>
      <c r="Y252" s="109">
        <f t="shared" si="580"/>
        <v>0.71253235036023255</v>
      </c>
      <c r="Z252" s="109">
        <f t="shared" si="580"/>
        <v>1.3774702496574003</v>
      </c>
      <c r="AA252" s="109">
        <f t="shared" si="580"/>
        <v>5.7709384193293446E-2</v>
      </c>
      <c r="AB252" s="109">
        <f t="shared" si="581"/>
        <v>0.71853328108763403</v>
      </c>
      <c r="AC252" s="109">
        <f t="shared" si="581"/>
        <v>1.7672430407859286E-3</v>
      </c>
      <c r="AD252" s="109">
        <f t="shared" si="581"/>
        <v>0.17974409512404252</v>
      </c>
      <c r="AE252" s="109">
        <f t="shared" si="581"/>
        <v>1.2676696333681268E-2</v>
      </c>
      <c r="AF252" s="109">
        <f t="shared" si="581"/>
        <v>0.79985586884564086</v>
      </c>
      <c r="AG252" s="109">
        <f t="shared" si="581"/>
        <v>1.2737208858694216E-2</v>
      </c>
      <c r="AH252" s="109">
        <f t="shared" si="581"/>
        <v>8.4777554970036778E-2</v>
      </c>
      <c r="AI252" s="109">
        <f t="shared" si="581"/>
        <v>0.44442819444040804</v>
      </c>
      <c r="AJ252" s="109">
        <f t="shared" si="581"/>
        <v>0.83223130440244442</v>
      </c>
      <c r="AK252" s="109">
        <f t="shared" si="581"/>
        <v>0.33250845700202919</v>
      </c>
      <c r="AL252" s="109">
        <f t="shared" si="582"/>
        <v>2.0137273303936474</v>
      </c>
      <c r="AM252" s="109">
        <f t="shared" si="582"/>
        <v>9.1891877547840787E-3</v>
      </c>
      <c r="AN252" s="109">
        <f t="shared" si="582"/>
        <v>0.48713586074960186</v>
      </c>
      <c r="AO252" s="109">
        <f t="shared" si="582"/>
        <v>0.26878534117590558</v>
      </c>
      <c r="AP252" s="109">
        <f t="shared" si="582"/>
        <v>0.37932181077657939</v>
      </c>
      <c r="AQ252" s="109">
        <f t="shared" si="582"/>
        <v>6.3766346119781281E-4</v>
      </c>
      <c r="AR252" s="109">
        <f t="shared" si="582"/>
        <v>0.44442819444040804</v>
      </c>
      <c r="AS252" s="109">
        <f t="shared" si="582"/>
        <v>0.16590099195210142</v>
      </c>
      <c r="AT252" s="109">
        <f t="shared" si="582"/>
        <v>0.11363554052161756</v>
      </c>
      <c r="AU252" s="109">
        <f t="shared" si="582"/>
        <v>0.2325353273593829</v>
      </c>
      <c r="AV252" s="109">
        <f t="shared" si="583"/>
        <v>1.4696687856110505E-2</v>
      </c>
      <c r="AW252" s="109">
        <f t="shared" si="583"/>
        <v>0.4191356845912646</v>
      </c>
      <c r="AX252" s="109">
        <f t="shared" si="583"/>
        <v>3.2365126486557601E-2</v>
      </c>
      <c r="AY252" s="109">
        <f t="shared" si="583"/>
        <v>0.48713586074960186</v>
      </c>
      <c r="AZ252" s="109">
        <f t="shared" si="583"/>
        <v>1.0453407143558295E-2</v>
      </c>
      <c r="BA252" s="109">
        <f t="shared" si="583"/>
        <v>0.2533302561533291</v>
      </c>
      <c r="BB252" s="109">
        <f t="shared" si="583"/>
        <v>0.2840318071644698</v>
      </c>
      <c r="BC252" s="109">
        <f t="shared" si="583"/>
        <v>0.54551724572497118</v>
      </c>
      <c r="BD252" s="109">
        <f t="shared" si="583"/>
        <v>0.30846641095725258</v>
      </c>
      <c r="BE252" s="109">
        <f t="shared" si="583"/>
        <v>1.1502795240605543</v>
      </c>
      <c r="BF252" s="109">
        <f t="shared" si="584"/>
        <v>0.44442819444040804</v>
      </c>
      <c r="BG252" s="109">
        <f t="shared" si="584"/>
        <v>0.32219769433615691</v>
      </c>
      <c r="BH252" s="109">
        <f t="shared" si="584"/>
        <v>0.22903550469833872</v>
      </c>
      <c r="BI252" s="109">
        <f t="shared" si="584"/>
        <v>0.28929385326461116</v>
      </c>
      <c r="BJ252" s="109">
        <f t="shared" si="584"/>
        <v>1.0730782161113401</v>
      </c>
      <c r="BK252" s="109">
        <f t="shared" si="584"/>
        <v>0.44442819444040804</v>
      </c>
      <c r="BL252" s="109">
        <f t="shared" si="584"/>
        <v>1.4188405709590881</v>
      </c>
      <c r="BM252" s="109">
        <f t="shared" si="584"/>
        <v>0.12644311620104182</v>
      </c>
      <c r="BN252" s="109">
        <f t="shared" si="584"/>
        <v>0.39402602852616853</v>
      </c>
      <c r="BO252" s="109">
        <f t="shared" si="584"/>
        <v>0.85680123653208085</v>
      </c>
      <c r="BP252" s="109">
        <f t="shared" si="585"/>
        <v>0.49590837643181518</v>
      </c>
      <c r="BQ252" s="109">
        <f t="shared" si="585"/>
        <v>1.8218814939763575</v>
      </c>
      <c r="BR252" s="109">
        <f t="shared" si="585"/>
        <v>2.4112735816845993E-2</v>
      </c>
      <c r="BS252" s="109">
        <f t="shared" si="585"/>
        <v>0.48713586074960186</v>
      </c>
      <c r="BT252" s="109">
        <f t="shared" si="585"/>
        <v>1.0540118915266325</v>
      </c>
      <c r="BU252" s="109">
        <f t="shared" si="585"/>
        <v>0.32219769433615691</v>
      </c>
      <c r="BV252" s="109">
        <f t="shared" si="585"/>
        <v>3.1275401393897416E-2</v>
      </c>
      <c r="BW252" s="109">
        <f t="shared" si="585"/>
        <v>7.0337885838470931E-3</v>
      </c>
      <c r="BX252" s="109">
        <f t="shared" si="585"/>
        <v>0.27858819464007051</v>
      </c>
      <c r="BY252" s="109">
        <f t="shared" si="585"/>
        <v>3.1275401393897416E-2</v>
      </c>
      <c r="BZ252" s="109">
        <f t="shared" si="586"/>
        <v>1.7112272071917452E-2</v>
      </c>
      <c r="CA252" s="109">
        <f t="shared" si="586"/>
        <v>0.48713586074960186</v>
      </c>
      <c r="CB252" s="109">
        <f t="shared" si="586"/>
        <v>0.67594891634453191</v>
      </c>
      <c r="CC252" s="109">
        <f t="shared" si="586"/>
        <v>0.24243330346114689</v>
      </c>
      <c r="CD252" s="109">
        <f t="shared" si="586"/>
        <v>0.16802427816231907</v>
      </c>
      <c r="CE252" s="109">
        <f t="shared" si="586"/>
        <v>0.2325353273593829</v>
      </c>
      <c r="CF252" s="109">
        <f t="shared" si="586"/>
        <v>0.20890268723231434</v>
      </c>
      <c r="CG252" s="109">
        <f t="shared" si="586"/>
        <v>2.7819117116002144E-4</v>
      </c>
      <c r="CH252" s="109">
        <f t="shared" si="586"/>
        <v>0.44442819444040804</v>
      </c>
      <c r="CI252" s="109">
        <f t="shared" si="586"/>
        <v>0.83223130440244442</v>
      </c>
      <c r="CJ252" s="109">
        <f t="shared" si="587"/>
        <v>0.49787992087112753</v>
      </c>
      <c r="CK252" s="109">
        <f t="shared" si="587"/>
        <v>0.73491912108380275</v>
      </c>
      <c r="CL252" s="109">
        <f t="shared" si="587"/>
        <v>3.8576526501409136E-2</v>
      </c>
      <c r="CM252" s="109">
        <f t="shared" si="587"/>
        <v>1.6332272099212671E-3</v>
      </c>
      <c r="CN252" s="109">
        <f t="shared" si="587"/>
        <v>4.1009756828493531</v>
      </c>
      <c r="CO252" s="109">
        <f t="shared" si="587"/>
        <v>0.76081919785749441</v>
      </c>
      <c r="CP252" s="109">
        <f t="shared" si="587"/>
        <v>0.83223130440244442</v>
      </c>
      <c r="CQ252" s="109">
        <f t="shared" si="587"/>
        <v>0.55097151972177694</v>
      </c>
      <c r="CR252" s="109">
        <f t="shared" si="587"/>
        <v>4.1609372058080451E-3</v>
      </c>
      <c r="CS252" s="109">
        <f t="shared" si="587"/>
        <v>0.63386721024709569</v>
      </c>
      <c r="CT252" s="109">
        <f t="shared" si="588"/>
        <v>6.8087967321064258E-2</v>
      </c>
      <c r="CU252" s="109">
        <f t="shared" si="588"/>
        <v>0.48947279834720314</v>
      </c>
      <c r="CV252" s="109">
        <f t="shared" si="588"/>
        <v>0.58727665858181188</v>
      </c>
      <c r="CW252" s="109">
        <f t="shared" si="588"/>
        <v>0.12287179837321761</v>
      </c>
      <c r="CX252" s="109">
        <f t="shared" si="588"/>
        <v>0.2325353273593829</v>
      </c>
      <c r="CY252" s="109">
        <f t="shared" si="588"/>
        <v>0.24356447566691544</v>
      </c>
      <c r="CZ252" s="109">
        <f t="shared" si="588"/>
        <v>8.8834218943761062E-2</v>
      </c>
      <c r="DA252" s="109">
        <f t="shared" si="588"/>
        <v>0.44442819444040804</v>
      </c>
      <c r="DB252" s="109">
        <f t="shared" si="588"/>
        <v>0.33106773823640134</v>
      </c>
      <c r="DC252" s="109">
        <f t="shared" si="588"/>
        <v>7.4096031325842011</v>
      </c>
      <c r="DD252" s="109">
        <f t="shared" si="589"/>
        <v>2.5213556804779488E-2</v>
      </c>
      <c r="DE252" s="109">
        <f t="shared" si="589"/>
        <v>9.4343268140600497E-2</v>
      </c>
      <c r="DF252" s="109">
        <f t="shared" si="589"/>
        <v>0.83223130440244442</v>
      </c>
      <c r="DG252" s="109">
        <f t="shared" si="589"/>
        <v>4.224617319227427</v>
      </c>
      <c r="DH252" s="109">
        <f t="shared" si="589"/>
        <v>2.2921934797414916</v>
      </c>
      <c r="DI252" s="109">
        <f t="shared" si="589"/>
        <v>0.32219769433615691</v>
      </c>
      <c r="DJ252" s="109">
        <f t="shared" si="589"/>
        <v>2.6027957687520038</v>
      </c>
      <c r="DK252" s="109">
        <f t="shared" si="589"/>
        <v>0.3441689999615879</v>
      </c>
      <c r="DL252" s="109">
        <f t="shared" si="589"/>
        <v>0.12867658319394815</v>
      </c>
      <c r="DM252" s="109">
        <f t="shared" si="589"/>
        <v>6.3195247181930689E-2</v>
      </c>
      <c r="DN252" s="109">
        <f t="shared" si="590"/>
        <v>2.6027957687520038</v>
      </c>
      <c r="DO252" s="109">
        <f t="shared" si="590"/>
        <v>2.1387285372661622</v>
      </c>
      <c r="DP252" s="109">
        <f t="shared" si="590"/>
        <v>4.8028748673860484E-2</v>
      </c>
      <c r="DQ252" s="109">
        <f t="shared" si="590"/>
        <v>0.64327596715788782</v>
      </c>
      <c r="DR252" s="109">
        <f t="shared" si="590"/>
        <v>0.2325353273593829</v>
      </c>
      <c r="DS252" s="109">
        <f t="shared" si="590"/>
        <v>9.7586732328520678E-2</v>
      </c>
      <c r="DT252" s="109">
        <f t="shared" si="590"/>
        <v>0.2325353273593829</v>
      </c>
      <c r="DU252" s="109">
        <f t="shared" si="590"/>
        <v>0.83223130440244442</v>
      </c>
      <c r="DV252" s="109">
        <f t="shared" si="590"/>
        <v>0.41353347580552474</v>
      </c>
      <c r="DW252" s="109">
        <f t="shared" si="590"/>
        <v>2.7304523777561215E-3</v>
      </c>
      <c r="DX252" s="109">
        <f t="shared" si="591"/>
        <v>0.29154474456200818</v>
      </c>
      <c r="DY252" s="109">
        <f t="shared" si="591"/>
        <v>1.4114169711380893</v>
      </c>
      <c r="DZ252" s="109">
        <f t="shared" si="591"/>
        <v>0.1694338801898444</v>
      </c>
      <c r="EA252" s="109">
        <f t="shared" si="591"/>
        <v>2.6027957687520038</v>
      </c>
      <c r="EB252" s="109">
        <f t="shared" si="591"/>
        <v>0.83223130440244442</v>
      </c>
      <c r="EC252" s="109">
        <f t="shared" si="591"/>
        <v>0.71227940227562825</v>
      </c>
      <c r="ED252" s="109">
        <f t="shared" si="591"/>
        <v>0.48713586074960186</v>
      </c>
      <c r="EE252" s="109">
        <f t="shared" si="591"/>
        <v>0.15652294142619819</v>
      </c>
      <c r="EF252" s="109">
        <f t="shared" si="591"/>
        <v>0.83223130440244442</v>
      </c>
      <c r="EG252" s="109">
        <f t="shared" si="591"/>
        <v>0.3716489106199003</v>
      </c>
      <c r="EH252" s="109">
        <f t="shared" si="592"/>
        <v>0.2325353273593829</v>
      </c>
      <c r="EI252" s="109">
        <f t="shared" si="592"/>
        <v>2.0780928654741647E-3</v>
      </c>
      <c r="EJ252" s="109">
        <f t="shared" si="592"/>
        <v>0.32219769433615691</v>
      </c>
      <c r="EK252" s="109">
        <f t="shared" si="592"/>
        <v>4.4987953148775226</v>
      </c>
      <c r="EL252" s="109">
        <f t="shared" si="592"/>
        <v>2.0944835003962582E-2</v>
      </c>
      <c r="EM252" s="109">
        <f t="shared" si="592"/>
        <v>0.28029998771824416</v>
      </c>
      <c r="EN252" s="109">
        <f t="shared" si="592"/>
        <v>0.13051928346220004</v>
      </c>
      <c r="EO252" s="109">
        <f t="shared" si="592"/>
        <v>0.83223130440244442</v>
      </c>
      <c r="EP252" s="109">
        <f t="shared" si="592"/>
        <v>0.7771706144479803</v>
      </c>
      <c r="EQ252" s="109">
        <f t="shared" si="592"/>
        <v>9.6328399677338555E-2</v>
      </c>
      <c r="ER252" s="109">
        <f t="shared" si="593"/>
        <v>3.1275401393897416E-2</v>
      </c>
      <c r="ES252" s="109">
        <f t="shared" si="593"/>
        <v>1.4113059447556132E-2</v>
      </c>
      <c r="ET252" s="109">
        <f t="shared" si="593"/>
        <v>4.3131076274337363E-2</v>
      </c>
      <c r="EU252" s="109">
        <f t="shared" si="593"/>
        <v>1.2553823600355585</v>
      </c>
      <c r="EV252" s="109">
        <f t="shared" si="593"/>
        <v>1.5595316974232234</v>
      </c>
      <c r="EW252" s="109">
        <f t="shared" si="593"/>
        <v>1.6845812020483263E-2</v>
      </c>
      <c r="EX252" s="109">
        <f t="shared" si="593"/>
        <v>0.83223130440244442</v>
      </c>
      <c r="EY252" s="109">
        <f t="shared" si="593"/>
        <v>1.0935650913701246E-2</v>
      </c>
      <c r="EZ252" s="109">
        <f t="shared" si="593"/>
        <v>1.1300390419602173</v>
      </c>
      <c r="FA252" s="109">
        <f t="shared" si="593"/>
        <v>1.1590323337567965</v>
      </c>
      <c r="FB252" s="109">
        <f t="shared" si="594"/>
        <v>0.83223130440244442</v>
      </c>
      <c r="FC252" s="109">
        <f t="shared" si="594"/>
        <v>3.6561924550128105E-2</v>
      </c>
      <c r="FD252" s="109">
        <f t="shared" si="594"/>
        <v>7.9954228238561062E-2</v>
      </c>
      <c r="FE252" s="109">
        <f t="shared" si="594"/>
        <v>3.9236445533241959E-2</v>
      </c>
      <c r="FF252" s="109">
        <f t="shared" si="594"/>
        <v>2.5825175485757308E-2</v>
      </c>
      <c r="FG252" s="109">
        <f t="shared" si="594"/>
        <v>0.28322949358884142</v>
      </c>
      <c r="FH252" s="109">
        <f t="shared" si="594"/>
        <v>0.21945802172347542</v>
      </c>
      <c r="FI252" s="109">
        <f t="shared" si="594"/>
        <v>0.47031628186845648</v>
      </c>
      <c r="FJ252" s="109">
        <f t="shared" si="594"/>
        <v>0.44442819444040804</v>
      </c>
      <c r="FK252" s="109">
        <f t="shared" si="594"/>
        <v>2.6027957687520038</v>
      </c>
      <c r="FL252" s="109">
        <f t="shared" si="595"/>
        <v>9.4112345107272066E-2</v>
      </c>
      <c r="FM252" s="109">
        <f t="shared" si="595"/>
        <v>1.5382314987237298E-3</v>
      </c>
      <c r="FN252" s="109">
        <f t="shared" si="595"/>
        <v>4.2315311926853963E-2</v>
      </c>
      <c r="FO252" s="109">
        <f t="shared" si="595"/>
        <v>3.1275401393897416E-2</v>
      </c>
      <c r="FP252" s="109">
        <f t="shared" si="595"/>
        <v>0.2325353273593829</v>
      </c>
      <c r="FQ252" s="109">
        <f t="shared" si="595"/>
        <v>0.48713586074960186</v>
      </c>
      <c r="FR252" s="109">
        <f t="shared" si="595"/>
        <v>1.5896621319529667</v>
      </c>
      <c r="FS252" s="109">
        <f t="shared" si="595"/>
        <v>0.54962151212413668</v>
      </c>
      <c r="FT252" s="109">
        <f t="shared" si="595"/>
        <v>0.62782784241340872</v>
      </c>
      <c r="FU252" s="109">
        <f t="shared" si="595"/>
        <v>0.48713586074960186</v>
      </c>
      <c r="FV252" s="109">
        <f t="shared" si="596"/>
        <v>1.0880562903551203</v>
      </c>
      <c r="FW252" s="109">
        <f t="shared" si="596"/>
        <v>0.83223130440244442</v>
      </c>
      <c r="FX252" s="109">
        <f t="shared" si="596"/>
        <v>0.44442819444040804</v>
      </c>
      <c r="FY252" s="109">
        <f t="shared" si="596"/>
        <v>0.73277838455779776</v>
      </c>
      <c r="FZ252" s="109">
        <f t="shared" si="596"/>
        <v>0.31465958975213659</v>
      </c>
      <c r="GA252" s="109">
        <f t="shared" si="596"/>
        <v>6.8808940178552602E-2</v>
      </c>
      <c r="GB252" s="109">
        <f t="shared" si="596"/>
        <v>0.23918136821399158</v>
      </c>
      <c r="GC252" s="109">
        <f t="shared" si="596"/>
        <v>1.1390048031014561</v>
      </c>
      <c r="GD252" s="109">
        <f t="shared" si="596"/>
        <v>0.48713586074960186</v>
      </c>
      <c r="GE252" s="109">
        <f t="shared" si="596"/>
        <v>0.27659699785022135</v>
      </c>
      <c r="GF252" s="109">
        <f t="shared" si="597"/>
        <v>2.169222694974557</v>
      </c>
      <c r="GG252" s="109">
        <f t="shared" si="597"/>
        <v>0.44442819444040804</v>
      </c>
      <c r="GH252" s="109">
        <f t="shared" si="597"/>
        <v>0.44442819444040804</v>
      </c>
      <c r="GI252" s="109">
        <f t="shared" si="597"/>
        <v>0.44442819444040804</v>
      </c>
      <c r="GJ252" s="109">
        <f t="shared" si="597"/>
        <v>0.44442819444040804</v>
      </c>
      <c r="GK252" s="109">
        <f t="shared" si="597"/>
        <v>5.3211975281968041E-2</v>
      </c>
      <c r="GL252" s="109">
        <f t="shared" si="597"/>
        <v>8.9434402677141794E-3</v>
      </c>
      <c r="GM252" s="109">
        <f t="shared" si="597"/>
        <v>6.0889580454409429E-3</v>
      </c>
      <c r="GN252" s="109">
        <f t="shared" si="597"/>
        <v>2.1938297392587798E-2</v>
      </c>
      <c r="GO252" s="109">
        <f t="shared" si="597"/>
        <v>2.3274617330315412</v>
      </c>
      <c r="GP252" s="109">
        <f t="shared" si="598"/>
        <v>0.83223130440244442</v>
      </c>
      <c r="GQ252" s="109">
        <f t="shared" si="598"/>
        <v>1.1848225738901248</v>
      </c>
      <c r="GR252" s="109">
        <f t="shared" si="598"/>
        <v>5.6844924416647848E-3</v>
      </c>
      <c r="GS252" s="109">
        <f t="shared" si="598"/>
        <v>1.0401821367177382</v>
      </c>
      <c r="GT252" s="109">
        <f t="shared" si="598"/>
        <v>0.83223130440244442</v>
      </c>
      <c r="GU252" s="109">
        <f t="shared" si="598"/>
        <v>0.48777677715794454</v>
      </c>
      <c r="GV252" s="109">
        <f t="shared" si="598"/>
        <v>3.1275401393897416E-2</v>
      </c>
      <c r="GW252" s="109">
        <f t="shared" si="598"/>
        <v>0.44442819444040804</v>
      </c>
      <c r="GX252" s="109">
        <f t="shared" si="598"/>
        <v>0.21697012409940747</v>
      </c>
      <c r="GY252" s="109">
        <f t="shared" si="598"/>
        <v>0.12416737489340829</v>
      </c>
      <c r="GZ252" s="109">
        <f t="shared" si="599"/>
        <v>0.44536185979279908</v>
      </c>
      <c r="HA252" s="109">
        <f t="shared" si="599"/>
        <v>0.44442819444040804</v>
      </c>
      <c r="HB252" s="109">
        <f t="shared" si="599"/>
        <v>3.1275401393897416E-2</v>
      </c>
      <c r="HC252" s="109">
        <f t="shared" si="599"/>
        <v>3.6598576053717927E-2</v>
      </c>
      <c r="HD252" s="109">
        <f t="shared" si="599"/>
        <v>0.2911634659079439</v>
      </c>
      <c r="HE252" s="109">
        <f t="shared" si="599"/>
        <v>7.6943847174751525</v>
      </c>
      <c r="HF252" s="109">
        <f t="shared" si="599"/>
        <v>0.37844410160651643</v>
      </c>
      <c r="HG252" s="109">
        <f t="shared" si="599"/>
        <v>4.3858744899999517E-3</v>
      </c>
      <c r="HH252" s="109">
        <f t="shared" si="599"/>
        <v>3.1859519160353858E-2</v>
      </c>
      <c r="HI252" s="109">
        <f t="shared" si="599"/>
        <v>0.22766040276104177</v>
      </c>
      <c r="HJ252" s="109">
        <f t="shared" si="600"/>
        <v>3.1275401393897416E-2</v>
      </c>
      <c r="HK252" s="109">
        <f t="shared" si="600"/>
        <v>0.44442819444040804</v>
      </c>
      <c r="HL252" s="109">
        <f t="shared" si="600"/>
        <v>1.9413854644558506</v>
      </c>
      <c r="HM252" s="109">
        <f t="shared" si="600"/>
        <v>0.44442819444040804</v>
      </c>
      <c r="HN252" s="109">
        <f t="shared" si="600"/>
        <v>2.6027957687520038</v>
      </c>
      <c r="HO252" s="109">
        <f t="shared" si="600"/>
        <v>8.4456941966759977</v>
      </c>
      <c r="HP252" s="109">
        <f t="shared" si="600"/>
        <v>1.2608882407099113E-2</v>
      </c>
      <c r="HQ252" s="109">
        <f t="shared" si="600"/>
        <v>0.11315697229008079</v>
      </c>
      <c r="HR252" s="109"/>
      <c r="HS252" s="109"/>
      <c r="HT252" s="109"/>
      <c r="HU252" s="109"/>
      <c r="HV252" s="109"/>
      <c r="HW252" s="109"/>
      <c r="HX252" s="109"/>
      <c r="HY252" s="109"/>
      <c r="HZ252" s="109"/>
      <c r="IA252" s="109"/>
      <c r="IB252" s="109"/>
      <c r="IC252" s="109"/>
      <c r="ID252" s="109"/>
      <c r="IE252" s="109"/>
      <c r="IF252" s="109"/>
      <c r="IG252" s="109"/>
      <c r="IH252" s="109"/>
      <c r="II252" s="109"/>
      <c r="IJ252" s="109"/>
      <c r="IK252" s="109"/>
      <c r="IL252" s="109"/>
      <c r="IM252" s="109"/>
      <c r="IN252" s="109"/>
      <c r="IO252" s="109"/>
      <c r="IP252" s="109"/>
      <c r="IQ252" s="109"/>
      <c r="IR252" s="109"/>
      <c r="IS252" s="109"/>
      <c r="IT252" s="109"/>
      <c r="IU252" s="109"/>
      <c r="IV252" s="109"/>
      <c r="IW252" s="109"/>
      <c r="IX252" s="109"/>
      <c r="IY252" s="109"/>
      <c r="IZ252" s="109"/>
      <c r="JA252" s="109"/>
      <c r="JB252" s="109"/>
      <c r="JC252" s="109"/>
      <c r="JD252" s="109"/>
      <c r="JE252" s="109"/>
      <c r="JF252" s="109"/>
      <c r="JG252" s="109"/>
      <c r="JH252" s="109"/>
      <c r="JI252" s="109"/>
      <c r="JJ252" s="109"/>
      <c r="JK252" s="109"/>
      <c r="JL252" s="109"/>
      <c r="JM252" s="109"/>
      <c r="JN252" s="109"/>
      <c r="JO252" s="109"/>
      <c r="JP252" s="109" t="str">
        <f t="shared" si="490"/>
        <v>Water Pollution_Carbamazepine_Freshwater_Health_N/A for WP Interim Methodology</v>
      </c>
    </row>
    <row r="253" spans="2:276">
      <c r="B253" s="112" t="s">
        <v>9</v>
      </c>
      <c r="C253" s="112" t="s">
        <v>446</v>
      </c>
      <c r="D253" s="112" t="s">
        <v>396</v>
      </c>
      <c r="E253" s="112" t="s">
        <v>395</v>
      </c>
      <c r="F253" s="112" t="s">
        <v>390</v>
      </c>
      <c r="G253" s="112" t="s">
        <v>391</v>
      </c>
      <c r="H253" s="109">
        <f t="shared" si="579"/>
        <v>7.1856686170907829E-6</v>
      </c>
      <c r="I253" s="109">
        <f t="shared" si="579"/>
        <v>1.781927730309581E-5</v>
      </c>
      <c r="J253" s="109">
        <f t="shared" si="579"/>
        <v>1.1721612508658952E-4</v>
      </c>
      <c r="K253" s="109">
        <f t="shared" si="579"/>
        <v>1.6323205563715422E-5</v>
      </c>
      <c r="L253" s="109">
        <f t="shared" si="579"/>
        <v>3.1084671042784544E-4</v>
      </c>
      <c r="M253" s="109">
        <f t="shared" si="579"/>
        <v>1.3239975234034554E-4</v>
      </c>
      <c r="N253" s="109">
        <f t="shared" si="579"/>
        <v>7.4055059915333269E-5</v>
      </c>
      <c r="O253" s="109">
        <f t="shared" si="579"/>
        <v>8.879430774368041E-5</v>
      </c>
      <c r="P253" s="109">
        <f t="shared" si="579"/>
        <v>3.050103276814189E-5</v>
      </c>
      <c r="Q253" s="109">
        <f t="shared" si="579"/>
        <v>7.4055059915333269E-5</v>
      </c>
      <c r="R253" s="109">
        <f t="shared" si="580"/>
        <v>2.3605401784729654E-5</v>
      </c>
      <c r="S253" s="109">
        <f t="shared" si="580"/>
        <v>8.583680465948316E-4</v>
      </c>
      <c r="T253" s="109">
        <f t="shared" si="580"/>
        <v>9.383911455348243E-6</v>
      </c>
      <c r="U253" s="109">
        <f t="shared" si="580"/>
        <v>7.4055059915333269E-5</v>
      </c>
      <c r="V253" s="109">
        <f t="shared" si="580"/>
        <v>1.3476524155304543E-4</v>
      </c>
      <c r="W253" s="109">
        <f t="shared" si="580"/>
        <v>4.7952040847392796E-4</v>
      </c>
      <c r="X253" s="109">
        <f t="shared" si="580"/>
        <v>7.4055059915333269E-5</v>
      </c>
      <c r="Y253" s="109">
        <f t="shared" si="580"/>
        <v>5.1185325219519059E-5</v>
      </c>
      <c r="Z253" s="109">
        <f t="shared" si="580"/>
        <v>9.435250795369022E-4</v>
      </c>
      <c r="AA253" s="109">
        <f t="shared" si="580"/>
        <v>1.2676990434860337E-5</v>
      </c>
      <c r="AB253" s="109">
        <f t="shared" si="581"/>
        <v>3.86594803946543E-4</v>
      </c>
      <c r="AC253" s="109">
        <f t="shared" si="581"/>
        <v>8.2243088925733752E-5</v>
      </c>
      <c r="AD253" s="109">
        <f t="shared" si="581"/>
        <v>6.9853512521549688E-6</v>
      </c>
      <c r="AE253" s="109">
        <f t="shared" si="581"/>
        <v>1.6837692425896952E-4</v>
      </c>
      <c r="AF253" s="109">
        <f t="shared" si="581"/>
        <v>6.6254097362530045E-5</v>
      </c>
      <c r="AG253" s="109">
        <f t="shared" si="581"/>
        <v>6.9277748317819808E-4</v>
      </c>
      <c r="AH253" s="109">
        <f t="shared" si="581"/>
        <v>1.1519028051743393E-4</v>
      </c>
      <c r="AI253" s="109">
        <f t="shared" si="581"/>
        <v>7.4055059915333269E-5</v>
      </c>
      <c r="AJ253" s="109">
        <f t="shared" si="581"/>
        <v>3.7467530774652801E-4</v>
      </c>
      <c r="AK253" s="109">
        <f t="shared" si="581"/>
        <v>4.3317641426782089E-5</v>
      </c>
      <c r="AL253" s="109">
        <f t="shared" si="582"/>
        <v>3.2592358827336192E-4</v>
      </c>
      <c r="AM253" s="109">
        <f t="shared" si="582"/>
        <v>2.4835018656813691E-4</v>
      </c>
      <c r="AN253" s="109">
        <f t="shared" si="582"/>
        <v>2.5658531750504795E-4</v>
      </c>
      <c r="AO253" s="109">
        <f t="shared" si="582"/>
        <v>6.3321822334012787E-5</v>
      </c>
      <c r="AP253" s="109">
        <f t="shared" si="582"/>
        <v>3.768519660631966E-4</v>
      </c>
      <c r="AQ253" s="109">
        <f t="shared" si="582"/>
        <v>4.3476304610512726E-5</v>
      </c>
      <c r="AR253" s="109">
        <f t="shared" si="582"/>
        <v>7.4055059915333269E-5</v>
      </c>
      <c r="AS253" s="109">
        <f t="shared" si="582"/>
        <v>2.9640413300749782E-5</v>
      </c>
      <c r="AT253" s="109">
        <f t="shared" si="582"/>
        <v>9.2526232747363349E-5</v>
      </c>
      <c r="AU253" s="109">
        <f t="shared" si="582"/>
        <v>3.1084671042784544E-4</v>
      </c>
      <c r="AV253" s="109">
        <f t="shared" si="583"/>
        <v>6.2305958359822254E-5</v>
      </c>
      <c r="AW253" s="109">
        <f t="shared" si="583"/>
        <v>1.1215635211614095E-3</v>
      </c>
      <c r="AX253" s="109">
        <f t="shared" si="583"/>
        <v>5.3084107417588816E-5</v>
      </c>
      <c r="AY253" s="109">
        <f t="shared" si="583"/>
        <v>2.5658531750504795E-4</v>
      </c>
      <c r="AZ253" s="109">
        <f t="shared" si="583"/>
        <v>8.5354076028867258E-4</v>
      </c>
      <c r="BA253" s="109">
        <f t="shared" si="583"/>
        <v>5.7141276198313185E-4</v>
      </c>
      <c r="BB253" s="109">
        <f t="shared" si="583"/>
        <v>2.2989856940407282E-5</v>
      </c>
      <c r="BC253" s="109">
        <f t="shared" si="583"/>
        <v>4.4248185834752955E-4</v>
      </c>
      <c r="BD253" s="109">
        <f t="shared" si="583"/>
        <v>1.5051261219730375E-5</v>
      </c>
      <c r="BE253" s="109">
        <f t="shared" si="583"/>
        <v>3.5782491576940101E-5</v>
      </c>
      <c r="BF253" s="109">
        <f t="shared" si="584"/>
        <v>7.4055059915333269E-5</v>
      </c>
      <c r="BG253" s="109">
        <f t="shared" si="584"/>
        <v>1.6211265933387052E-4</v>
      </c>
      <c r="BH253" s="109">
        <f t="shared" si="584"/>
        <v>9.2929681054415949E-4</v>
      </c>
      <c r="BI253" s="109">
        <f t="shared" si="584"/>
        <v>8.9616514490034117E-5</v>
      </c>
      <c r="BJ253" s="109">
        <f t="shared" si="584"/>
        <v>1.8681431120639584E-5</v>
      </c>
      <c r="BK253" s="109">
        <f t="shared" si="584"/>
        <v>7.4055059915333269E-5</v>
      </c>
      <c r="BL253" s="109">
        <f t="shared" si="584"/>
        <v>1.19348913543655E-4</v>
      </c>
      <c r="BM253" s="109">
        <f t="shared" si="584"/>
        <v>5.7334281813591496E-5</v>
      </c>
      <c r="BN253" s="109">
        <f t="shared" si="584"/>
        <v>1.8276157660176146E-4</v>
      </c>
      <c r="BO253" s="109">
        <f t="shared" si="584"/>
        <v>4.5760905365337512E-5</v>
      </c>
      <c r="BP253" s="109">
        <f t="shared" si="585"/>
        <v>2.1872398258492457E-4</v>
      </c>
      <c r="BQ253" s="109">
        <f t="shared" si="585"/>
        <v>7.7480275613182393E-6</v>
      </c>
      <c r="BR253" s="109">
        <f t="shared" si="585"/>
        <v>2.6693199703189668E-5</v>
      </c>
      <c r="BS253" s="109">
        <f t="shared" si="585"/>
        <v>2.5658531750504795E-4</v>
      </c>
      <c r="BT253" s="109">
        <f t="shared" si="585"/>
        <v>7.1978596536258356E-6</v>
      </c>
      <c r="BU253" s="109">
        <f t="shared" si="585"/>
        <v>1.6211265933387052E-4</v>
      </c>
      <c r="BV253" s="109">
        <f t="shared" si="585"/>
        <v>1.6323205563715422E-5</v>
      </c>
      <c r="BW253" s="109">
        <f t="shared" si="585"/>
        <v>1.1933772256249665E-4</v>
      </c>
      <c r="BX253" s="109">
        <f t="shared" si="585"/>
        <v>2.9766773268948986E-4</v>
      </c>
      <c r="BY253" s="109">
        <f t="shared" si="585"/>
        <v>1.6323205563715422E-5</v>
      </c>
      <c r="BZ253" s="109">
        <f t="shared" si="586"/>
        <v>1.0687915110638622E-4</v>
      </c>
      <c r="CA253" s="109">
        <f t="shared" si="586"/>
        <v>2.5658531750504795E-4</v>
      </c>
      <c r="CB253" s="109">
        <f t="shared" si="586"/>
        <v>2.7229584132339622E-5</v>
      </c>
      <c r="CC253" s="109">
        <f t="shared" si="586"/>
        <v>2.8077476270653239E-4</v>
      </c>
      <c r="CD253" s="109">
        <f t="shared" si="586"/>
        <v>8.3237512554981186E-4</v>
      </c>
      <c r="CE253" s="109">
        <f t="shared" si="586"/>
        <v>3.1084671042784544E-4</v>
      </c>
      <c r="CF253" s="109">
        <f t="shared" si="586"/>
        <v>6.118014830189402E-5</v>
      </c>
      <c r="CG253" s="109">
        <f t="shared" si="586"/>
        <v>6.8694370273375905E-6</v>
      </c>
      <c r="CH253" s="109">
        <f t="shared" si="586"/>
        <v>7.4055059915333269E-5</v>
      </c>
      <c r="CI253" s="109">
        <f t="shared" si="586"/>
        <v>3.7467530774652801E-4</v>
      </c>
      <c r="CJ253" s="109">
        <f t="shared" si="587"/>
        <v>3.3916649244776605E-5</v>
      </c>
      <c r="CK253" s="109">
        <f t="shared" si="587"/>
        <v>6.1627403757492493E-4</v>
      </c>
      <c r="CL253" s="109">
        <f t="shared" si="587"/>
        <v>2.3386405738866349E-5</v>
      </c>
      <c r="CM253" s="109">
        <f t="shared" si="587"/>
        <v>1.0318358578423835E-4</v>
      </c>
      <c r="CN253" s="109">
        <f t="shared" si="587"/>
        <v>2.1324954986590957E-5</v>
      </c>
      <c r="CO253" s="109">
        <f t="shared" si="587"/>
        <v>4.8512584874260899E-5</v>
      </c>
      <c r="CP253" s="109">
        <f t="shared" si="587"/>
        <v>3.7467530774652801E-4</v>
      </c>
      <c r="CQ253" s="109">
        <f t="shared" si="587"/>
        <v>1.8288692842768098E-4</v>
      </c>
      <c r="CR253" s="109">
        <f t="shared" si="587"/>
        <v>1.2380730285561067E-5</v>
      </c>
      <c r="CS253" s="109">
        <f t="shared" si="587"/>
        <v>2.7874982903505866E-4</v>
      </c>
      <c r="CT253" s="109">
        <f t="shared" si="588"/>
        <v>6.8239562946127385E-5</v>
      </c>
      <c r="CU253" s="109">
        <f t="shared" si="588"/>
        <v>5.7479068462423227E-5</v>
      </c>
      <c r="CV253" s="109">
        <f t="shared" si="588"/>
        <v>7.1608392147921485E-5</v>
      </c>
      <c r="CW253" s="109">
        <f t="shared" si="588"/>
        <v>4.5280031234381116E-5</v>
      </c>
      <c r="CX253" s="109">
        <f t="shared" si="588"/>
        <v>3.1084671042784544E-4</v>
      </c>
      <c r="CY253" s="109">
        <f t="shared" si="588"/>
        <v>4.7855969723159118E-4</v>
      </c>
      <c r="CZ253" s="109">
        <f t="shared" si="588"/>
        <v>1.2092007891911483E-4</v>
      </c>
      <c r="DA253" s="109">
        <f t="shared" si="588"/>
        <v>7.4055059915333269E-5</v>
      </c>
      <c r="DB253" s="109">
        <f t="shared" si="588"/>
        <v>2.455700146702911E-4</v>
      </c>
      <c r="DC253" s="109">
        <f t="shared" si="588"/>
        <v>3.7171661727472864E-4</v>
      </c>
      <c r="DD253" s="109">
        <f t="shared" si="589"/>
        <v>1.5164273162961705E-5</v>
      </c>
      <c r="DE253" s="109">
        <f t="shared" si="589"/>
        <v>4.2058733442480343E-5</v>
      </c>
      <c r="DF253" s="109">
        <f t="shared" si="589"/>
        <v>3.7467530774652801E-4</v>
      </c>
      <c r="DG253" s="109">
        <f t="shared" si="589"/>
        <v>1.4727339785140968E-4</v>
      </c>
      <c r="DH253" s="109">
        <f t="shared" si="589"/>
        <v>1.4670346955261392E-3</v>
      </c>
      <c r="DI253" s="109">
        <f t="shared" si="589"/>
        <v>1.6211265933387052E-4</v>
      </c>
      <c r="DJ253" s="109">
        <f t="shared" si="589"/>
        <v>1.3476524155304543E-4</v>
      </c>
      <c r="DK253" s="109">
        <f t="shared" si="589"/>
        <v>1.1339354644701178E-4</v>
      </c>
      <c r="DL253" s="109">
        <f t="shared" si="589"/>
        <v>2.2865763958763145E-4</v>
      </c>
      <c r="DM253" s="109">
        <f t="shared" si="589"/>
        <v>4.1706514630407987E-5</v>
      </c>
      <c r="DN253" s="109">
        <f t="shared" si="590"/>
        <v>1.3476524155304543E-4</v>
      </c>
      <c r="DO253" s="109">
        <f t="shared" si="590"/>
        <v>7.0899648889983414E-6</v>
      </c>
      <c r="DP253" s="109">
        <f t="shared" si="590"/>
        <v>3.5774931966019792E-5</v>
      </c>
      <c r="DQ253" s="109">
        <f t="shared" si="590"/>
        <v>2.6869649241904917E-5</v>
      </c>
      <c r="DR253" s="109">
        <f t="shared" si="590"/>
        <v>3.1084671042784544E-4</v>
      </c>
      <c r="DS253" s="109">
        <f t="shared" si="590"/>
        <v>3.5605155450346189E-4</v>
      </c>
      <c r="DT253" s="109">
        <f t="shared" si="590"/>
        <v>3.1084671042784544E-4</v>
      </c>
      <c r="DU253" s="109">
        <f t="shared" si="590"/>
        <v>3.7467530774652801E-4</v>
      </c>
      <c r="DV253" s="109">
        <f t="shared" si="590"/>
        <v>3.4852969268497411E-5</v>
      </c>
      <c r="DW253" s="109">
        <f t="shared" si="590"/>
        <v>5.1753383350213793E-5</v>
      </c>
      <c r="DX253" s="109">
        <f t="shared" si="591"/>
        <v>7.3378473871256347E-4</v>
      </c>
      <c r="DY253" s="109">
        <f t="shared" si="591"/>
        <v>1.7551546870033096E-4</v>
      </c>
      <c r="DZ253" s="109">
        <f t="shared" si="591"/>
        <v>7.3860689780256518E-6</v>
      </c>
      <c r="EA253" s="109">
        <f t="shared" si="591"/>
        <v>1.3476524155304543E-4</v>
      </c>
      <c r="EB253" s="109">
        <f t="shared" si="591"/>
        <v>3.7467530774652801E-4</v>
      </c>
      <c r="EC253" s="109">
        <f t="shared" si="591"/>
        <v>8.6645007646335504E-5</v>
      </c>
      <c r="ED253" s="109">
        <f t="shared" si="591"/>
        <v>2.5658531750504795E-4</v>
      </c>
      <c r="EE253" s="109">
        <f t="shared" si="591"/>
        <v>1.0372749424917065E-4</v>
      </c>
      <c r="EF253" s="109">
        <f t="shared" si="591"/>
        <v>3.7467530774652801E-4</v>
      </c>
      <c r="EG253" s="109">
        <f t="shared" si="591"/>
        <v>7.9872317759514634E-5</v>
      </c>
      <c r="EH253" s="109">
        <f t="shared" si="592"/>
        <v>3.1084671042784544E-4</v>
      </c>
      <c r="EI253" s="109">
        <f t="shared" si="592"/>
        <v>1.9346784050520862E-5</v>
      </c>
      <c r="EJ253" s="109">
        <f t="shared" si="592"/>
        <v>1.6211265933387052E-4</v>
      </c>
      <c r="EK253" s="109">
        <f t="shared" si="592"/>
        <v>1.2718977735019362E-4</v>
      </c>
      <c r="EL253" s="109">
        <f t="shared" si="592"/>
        <v>2.5070172622412562E-5</v>
      </c>
      <c r="EM253" s="109">
        <f t="shared" si="592"/>
        <v>3.3351362972348935E-4</v>
      </c>
      <c r="EN253" s="109">
        <f t="shared" si="592"/>
        <v>2.7080948754168685E-5</v>
      </c>
      <c r="EO253" s="109">
        <f t="shared" si="592"/>
        <v>3.7467530774652801E-4</v>
      </c>
      <c r="EP253" s="109">
        <f t="shared" si="592"/>
        <v>7.9301907697399051E-6</v>
      </c>
      <c r="EQ253" s="109">
        <f t="shared" si="592"/>
        <v>4.1320755639520282E-4</v>
      </c>
      <c r="ER253" s="109">
        <f t="shared" si="593"/>
        <v>1.6323205563715422E-5</v>
      </c>
      <c r="ES253" s="109">
        <f t="shared" si="593"/>
        <v>1.4135083879482815E-5</v>
      </c>
      <c r="ET253" s="109">
        <f t="shared" si="593"/>
        <v>1.7632814571792525E-5</v>
      </c>
      <c r="EU253" s="109">
        <f t="shared" si="593"/>
        <v>1.672086490148321E-4</v>
      </c>
      <c r="EV253" s="109">
        <f t="shared" si="593"/>
        <v>6.1800146287199537E-4</v>
      </c>
      <c r="EW253" s="109">
        <f t="shared" si="593"/>
        <v>7.1933029974251804E-4</v>
      </c>
      <c r="EX253" s="109">
        <f t="shared" si="593"/>
        <v>3.7467530774652801E-4</v>
      </c>
      <c r="EY253" s="109">
        <f t="shared" si="593"/>
        <v>6.3263510008446791E-5</v>
      </c>
      <c r="EZ253" s="109">
        <f t="shared" si="593"/>
        <v>1.9690077122648294E-5</v>
      </c>
      <c r="FA253" s="109">
        <f t="shared" si="593"/>
        <v>1.4066611307350226E-4</v>
      </c>
      <c r="FB253" s="109">
        <f t="shared" si="594"/>
        <v>3.7467530774652801E-4</v>
      </c>
      <c r="FC253" s="109">
        <f t="shared" si="594"/>
        <v>3.1770580587368129E-5</v>
      </c>
      <c r="FD253" s="109">
        <f t="shared" si="594"/>
        <v>2.8739122647606281E-5</v>
      </c>
      <c r="FE253" s="109">
        <f t="shared" si="594"/>
        <v>9.6554660473281763E-5</v>
      </c>
      <c r="FF253" s="109">
        <f t="shared" si="594"/>
        <v>3.1214839821941989E-4</v>
      </c>
      <c r="FG253" s="109">
        <f t="shared" si="594"/>
        <v>8.4231465858924408E-5</v>
      </c>
      <c r="FH253" s="109">
        <f t="shared" si="594"/>
        <v>5.5240351275138717E-4</v>
      </c>
      <c r="FI253" s="109">
        <f t="shared" si="594"/>
        <v>2.8533142291111791E-4</v>
      </c>
      <c r="FJ253" s="109">
        <f t="shared" si="594"/>
        <v>7.4055059915333269E-5</v>
      </c>
      <c r="FK253" s="109">
        <f t="shared" si="594"/>
        <v>1.3476524155304543E-4</v>
      </c>
      <c r="FL253" s="109">
        <f t="shared" si="595"/>
        <v>5.9014887816405795E-5</v>
      </c>
      <c r="FM253" s="109">
        <f t="shared" si="595"/>
        <v>7.7033306287706182E-5</v>
      </c>
      <c r="FN253" s="109">
        <f t="shared" si="595"/>
        <v>6.1349951596856054E-5</v>
      </c>
      <c r="FO253" s="109">
        <f t="shared" si="595"/>
        <v>1.6323205563715422E-5</v>
      </c>
      <c r="FP253" s="109">
        <f t="shared" si="595"/>
        <v>3.1084671042784544E-4</v>
      </c>
      <c r="FQ253" s="109">
        <f t="shared" si="595"/>
        <v>2.5658531750504795E-4</v>
      </c>
      <c r="FR253" s="109">
        <f t="shared" si="595"/>
        <v>7.8342397532953594E-5</v>
      </c>
      <c r="FS253" s="109">
        <f t="shared" si="595"/>
        <v>7.7682779991651639E-4</v>
      </c>
      <c r="FT253" s="109">
        <f t="shared" si="595"/>
        <v>6.4832390453268464E-5</v>
      </c>
      <c r="FU253" s="109">
        <f t="shared" si="595"/>
        <v>2.5658531750504795E-4</v>
      </c>
      <c r="FV253" s="109">
        <f t="shared" si="596"/>
        <v>1.8266905639770819E-4</v>
      </c>
      <c r="FW253" s="109">
        <f t="shared" si="596"/>
        <v>3.7467530774652801E-4</v>
      </c>
      <c r="FX253" s="109">
        <f t="shared" si="596"/>
        <v>7.4055059915333269E-5</v>
      </c>
      <c r="FY253" s="109">
        <f t="shared" si="596"/>
        <v>7.4685346057456125E-4</v>
      </c>
      <c r="FZ253" s="109">
        <f t="shared" si="596"/>
        <v>1.8983453135634504E-4</v>
      </c>
      <c r="GA253" s="109">
        <f t="shared" si="596"/>
        <v>1.1229131026933797E-5</v>
      </c>
      <c r="GB253" s="109">
        <f t="shared" si="596"/>
        <v>1.5933618440210946E-5</v>
      </c>
      <c r="GC253" s="109">
        <f t="shared" si="596"/>
        <v>1.489930079995557E-4</v>
      </c>
      <c r="GD253" s="109">
        <f t="shared" si="596"/>
        <v>2.5658531750504795E-4</v>
      </c>
      <c r="GE253" s="109">
        <f t="shared" si="596"/>
        <v>2.8919156428996269E-4</v>
      </c>
      <c r="GF253" s="109">
        <f t="shared" si="597"/>
        <v>3.0757071968084217E-4</v>
      </c>
      <c r="GG253" s="109">
        <f t="shared" si="597"/>
        <v>7.4055059915333269E-5</v>
      </c>
      <c r="GH253" s="109">
        <f t="shared" si="597"/>
        <v>7.4055059915333269E-5</v>
      </c>
      <c r="GI253" s="109">
        <f t="shared" si="597"/>
        <v>7.4055059915333269E-5</v>
      </c>
      <c r="GJ253" s="109">
        <f t="shared" si="597"/>
        <v>7.4055059915333269E-5</v>
      </c>
      <c r="GK253" s="109">
        <f t="shared" si="597"/>
        <v>1.529089429433763E-5</v>
      </c>
      <c r="GL253" s="109">
        <f t="shared" si="597"/>
        <v>3.9105644020292254E-5</v>
      </c>
      <c r="GM253" s="109">
        <f t="shared" si="597"/>
        <v>7.6680376004727453E-5</v>
      </c>
      <c r="GN253" s="109">
        <f t="shared" si="597"/>
        <v>9.768843094313548E-4</v>
      </c>
      <c r="GO253" s="109">
        <f t="shared" si="597"/>
        <v>5.869094877373908E-5</v>
      </c>
      <c r="GP253" s="109">
        <f t="shared" si="598"/>
        <v>3.7467530774652801E-4</v>
      </c>
      <c r="GQ253" s="109">
        <f t="shared" si="598"/>
        <v>6.0106377128598366E-5</v>
      </c>
      <c r="GR253" s="109">
        <f t="shared" si="598"/>
        <v>6.9579878567695434E-5</v>
      </c>
      <c r="GS253" s="109">
        <f t="shared" si="598"/>
        <v>4.3938389843076225E-4</v>
      </c>
      <c r="GT253" s="109">
        <f t="shared" si="598"/>
        <v>3.7467530774652801E-4</v>
      </c>
      <c r="GU253" s="109">
        <f t="shared" si="598"/>
        <v>1.4470950859096045E-3</v>
      </c>
      <c r="GV253" s="109">
        <f t="shared" si="598"/>
        <v>1.6323205563715422E-5</v>
      </c>
      <c r="GW253" s="109">
        <f t="shared" si="598"/>
        <v>7.4055059915333269E-5</v>
      </c>
      <c r="GX253" s="109">
        <f t="shared" si="598"/>
        <v>8.2356500483411112E-5</v>
      </c>
      <c r="GY253" s="109">
        <f t="shared" si="598"/>
        <v>5.9744211472114426E-5</v>
      </c>
      <c r="GZ253" s="109">
        <f t="shared" si="599"/>
        <v>7.3383005556626882E-6</v>
      </c>
      <c r="HA253" s="109">
        <f t="shared" si="599"/>
        <v>7.4055059915333269E-5</v>
      </c>
      <c r="HB253" s="109">
        <f t="shared" si="599"/>
        <v>1.6323205563715422E-5</v>
      </c>
      <c r="HC253" s="109">
        <f t="shared" si="599"/>
        <v>7.8758033532354089E-6</v>
      </c>
      <c r="HD253" s="109">
        <f t="shared" si="599"/>
        <v>9.0091199139523883E-5</v>
      </c>
      <c r="HE253" s="109">
        <f t="shared" si="599"/>
        <v>2.090029719939075E-4</v>
      </c>
      <c r="HF253" s="109">
        <f t="shared" si="599"/>
        <v>1.0111792878537127E-4</v>
      </c>
      <c r="HG253" s="109">
        <f t="shared" si="599"/>
        <v>1.9638352513935093E-4</v>
      </c>
      <c r="HH253" s="109">
        <f t="shared" si="599"/>
        <v>3.9688933153853698E-5</v>
      </c>
      <c r="HI253" s="109">
        <f t="shared" si="599"/>
        <v>7.6972190363827503E-6</v>
      </c>
      <c r="HJ253" s="109">
        <f t="shared" si="600"/>
        <v>1.6323205563715422E-5</v>
      </c>
      <c r="HK253" s="109">
        <f t="shared" si="600"/>
        <v>7.4055059915333269E-5</v>
      </c>
      <c r="HL253" s="109">
        <f t="shared" si="600"/>
        <v>2.6479401495050568E-4</v>
      </c>
      <c r="HM253" s="109">
        <f t="shared" si="600"/>
        <v>7.4055059915333269E-5</v>
      </c>
      <c r="HN253" s="109">
        <f t="shared" si="600"/>
        <v>1.3476524155304543E-4</v>
      </c>
      <c r="HO253" s="109">
        <f t="shared" si="600"/>
        <v>1.2131339287126847E-4</v>
      </c>
      <c r="HP253" s="109">
        <f t="shared" si="600"/>
        <v>5.7175083619200987E-5</v>
      </c>
      <c r="HQ253" s="109">
        <f t="shared" si="600"/>
        <v>4.1261583049593073E-4</v>
      </c>
      <c r="HR253" s="109"/>
      <c r="HS253" s="109"/>
      <c r="HT253" s="109"/>
      <c r="HU253" s="109"/>
      <c r="HV253" s="109"/>
      <c r="HW253" s="109"/>
      <c r="HX253" s="109"/>
      <c r="HY253" s="109"/>
      <c r="HZ253" s="109"/>
      <c r="IA253" s="109"/>
      <c r="IB253" s="109"/>
      <c r="IC253" s="109"/>
      <c r="ID253" s="109"/>
      <c r="IE253" s="109"/>
      <c r="IF253" s="109"/>
      <c r="IG253" s="109"/>
      <c r="IH253" s="109"/>
      <c r="II253" s="109"/>
      <c r="IJ253" s="109"/>
      <c r="IK253" s="109"/>
      <c r="IL253" s="109"/>
      <c r="IM253" s="109"/>
      <c r="IN253" s="109"/>
      <c r="IO253" s="109"/>
      <c r="IP253" s="109"/>
      <c r="IQ253" s="109"/>
      <c r="IR253" s="109"/>
      <c r="IS253" s="109"/>
      <c r="IT253" s="109"/>
      <c r="IU253" s="109"/>
      <c r="IV253" s="109"/>
      <c r="IW253" s="109"/>
      <c r="IX253" s="109"/>
      <c r="IY253" s="109"/>
      <c r="IZ253" s="109"/>
      <c r="JA253" s="109"/>
      <c r="JB253" s="109"/>
      <c r="JC253" s="109"/>
      <c r="JD253" s="109"/>
      <c r="JE253" s="109"/>
      <c r="JF253" s="109"/>
      <c r="JG253" s="109"/>
      <c r="JH253" s="109"/>
      <c r="JI253" s="109"/>
      <c r="JJ253" s="109"/>
      <c r="JK253" s="109"/>
      <c r="JL253" s="109"/>
      <c r="JM253" s="109"/>
      <c r="JN253" s="109"/>
      <c r="JO253" s="109"/>
      <c r="JP253" s="109" t="str">
        <f t="shared" si="490"/>
        <v>Water Pollution_Carbamazepine_Seawater_Health_N/A for WP Interim Methodology</v>
      </c>
    </row>
    <row r="254" spans="2:276">
      <c r="B254" s="112" t="s">
        <v>9</v>
      </c>
      <c r="C254" s="112" t="s">
        <v>446</v>
      </c>
      <c r="D254" s="112" t="s">
        <v>384</v>
      </c>
      <c r="E254" s="112" t="s">
        <v>395</v>
      </c>
      <c r="F254" s="112" t="s">
        <v>390</v>
      </c>
      <c r="G254" s="112" t="s">
        <v>391</v>
      </c>
      <c r="H254" s="109">
        <f t="shared" si="579"/>
        <v>2.8626847285327512</v>
      </c>
      <c r="I254" s="109">
        <f t="shared" si="579"/>
        <v>3.5892167060432328E-2</v>
      </c>
      <c r="J254" s="109">
        <f t="shared" si="579"/>
        <v>1.8819080470403058</v>
      </c>
      <c r="K254" s="109">
        <f t="shared" si="579"/>
        <v>1.6323205563715422E-5</v>
      </c>
      <c r="L254" s="109">
        <f t="shared" si="579"/>
        <v>0.2325353273593829</v>
      </c>
      <c r="M254" s="109">
        <f t="shared" si="579"/>
        <v>0.43648651821267043</v>
      </c>
      <c r="N254" s="109">
        <f t="shared" si="579"/>
        <v>7.4055059915333269E-5</v>
      </c>
      <c r="O254" s="109">
        <f t="shared" si="579"/>
        <v>3.1938024644677189E-2</v>
      </c>
      <c r="P254" s="109">
        <f t="shared" si="579"/>
        <v>2.0131872165958319E-2</v>
      </c>
      <c r="Q254" s="109">
        <f t="shared" si="579"/>
        <v>7.4055059915333269E-5</v>
      </c>
      <c r="R254" s="109">
        <f t="shared" si="580"/>
        <v>6.9526220671522606E-3</v>
      </c>
      <c r="S254" s="109">
        <f t="shared" si="580"/>
        <v>4.9230206266000699E-2</v>
      </c>
      <c r="T254" s="109">
        <f t="shared" si="580"/>
        <v>0.198355795707442</v>
      </c>
      <c r="U254" s="109">
        <f t="shared" si="580"/>
        <v>7.1232534572147487E-4</v>
      </c>
      <c r="V254" s="109">
        <f t="shared" si="580"/>
        <v>1.3476524155304543E-4</v>
      </c>
      <c r="W254" s="109">
        <f t="shared" si="580"/>
        <v>1.9782912052510859</v>
      </c>
      <c r="X254" s="109">
        <f t="shared" si="580"/>
        <v>7.4055059915333269E-5</v>
      </c>
      <c r="Y254" s="109">
        <f t="shared" si="580"/>
        <v>0.71253235036023255</v>
      </c>
      <c r="Z254" s="109">
        <f t="shared" si="580"/>
        <v>1.3425973766780137</v>
      </c>
      <c r="AA254" s="109">
        <f t="shared" si="580"/>
        <v>4.4311091772538239E-2</v>
      </c>
      <c r="AB254" s="109">
        <f t="shared" si="581"/>
        <v>0.63392939665604608</v>
      </c>
      <c r="AC254" s="109">
        <f t="shared" si="581"/>
        <v>8.2243088925733752E-5</v>
      </c>
      <c r="AD254" s="109">
        <f t="shared" si="581"/>
        <v>0.17974409512404252</v>
      </c>
      <c r="AE254" s="109">
        <f t="shared" si="581"/>
        <v>1.2676696333681268E-2</v>
      </c>
      <c r="AF254" s="109">
        <f t="shared" si="581"/>
        <v>0.79581325225893418</v>
      </c>
      <c r="AG254" s="109">
        <f t="shared" si="581"/>
        <v>1.2737208858694216E-2</v>
      </c>
      <c r="AH254" s="109">
        <f t="shared" si="581"/>
        <v>7.269803037097379E-2</v>
      </c>
      <c r="AI254" s="109">
        <f t="shared" si="581"/>
        <v>7.4055059915333269E-5</v>
      </c>
      <c r="AJ254" s="109">
        <f t="shared" si="581"/>
        <v>0.10756858566378355</v>
      </c>
      <c r="AK254" s="109">
        <f t="shared" si="581"/>
        <v>0.31232016304602972</v>
      </c>
      <c r="AL254" s="109">
        <f t="shared" si="582"/>
        <v>2.0137273303936474</v>
      </c>
      <c r="AM254" s="109">
        <f t="shared" si="582"/>
        <v>9.1891877547840787E-3</v>
      </c>
      <c r="AN254" s="109">
        <f t="shared" si="582"/>
        <v>0.10026530824892203</v>
      </c>
      <c r="AO254" s="109">
        <f t="shared" si="582"/>
        <v>0.26268019187380792</v>
      </c>
      <c r="AP254" s="109">
        <f t="shared" si="582"/>
        <v>0.34301784541334479</v>
      </c>
      <c r="AQ254" s="109">
        <f t="shared" si="582"/>
        <v>5.7339144861156394E-4</v>
      </c>
      <c r="AR254" s="109">
        <f t="shared" si="582"/>
        <v>7.4055059915333269E-5</v>
      </c>
      <c r="AS254" s="109">
        <f t="shared" si="582"/>
        <v>0.16590099195210142</v>
      </c>
      <c r="AT254" s="109">
        <f t="shared" si="582"/>
        <v>0.11363554052161756</v>
      </c>
      <c r="AU254" s="109">
        <f t="shared" si="582"/>
        <v>0.19168857385332871</v>
      </c>
      <c r="AV254" s="109">
        <f t="shared" si="583"/>
        <v>1.3149937300942093E-2</v>
      </c>
      <c r="AW254" s="109">
        <f t="shared" si="583"/>
        <v>0.39736118689992173</v>
      </c>
      <c r="AX254" s="109">
        <f t="shared" si="583"/>
        <v>3.052848350185253E-2</v>
      </c>
      <c r="AY254" s="109">
        <f t="shared" si="583"/>
        <v>2.5658531750504795E-4</v>
      </c>
      <c r="AZ254" s="109">
        <f t="shared" si="583"/>
        <v>1.0429601778895717E-2</v>
      </c>
      <c r="BA254" s="109">
        <f t="shared" si="583"/>
        <v>0.23186230511412997</v>
      </c>
      <c r="BB254" s="109">
        <f t="shared" si="583"/>
        <v>0.25575724687547891</v>
      </c>
      <c r="BC254" s="109">
        <f t="shared" si="583"/>
        <v>0.51297895318847664</v>
      </c>
      <c r="BD254" s="109">
        <f t="shared" si="583"/>
        <v>0.24376123055491467</v>
      </c>
      <c r="BE254" s="109">
        <f t="shared" si="583"/>
        <v>0.75147860844067349</v>
      </c>
      <c r="BF254" s="109">
        <f t="shared" si="584"/>
        <v>0.27544306551836611</v>
      </c>
      <c r="BG254" s="109">
        <f t="shared" si="584"/>
        <v>0.16019878345389715</v>
      </c>
      <c r="BH254" s="109">
        <f t="shared" si="584"/>
        <v>0.22903550469833872</v>
      </c>
      <c r="BI254" s="109">
        <f t="shared" si="584"/>
        <v>0.12928410154062062</v>
      </c>
      <c r="BJ254" s="109">
        <f t="shared" si="584"/>
        <v>0.48778684223653362</v>
      </c>
      <c r="BK254" s="109">
        <f t="shared" si="584"/>
        <v>7.4055059915333269E-5</v>
      </c>
      <c r="BL254" s="109">
        <f t="shared" si="584"/>
        <v>0.8423992702435763</v>
      </c>
      <c r="BM254" s="109">
        <f t="shared" si="584"/>
        <v>0.10362001276644693</v>
      </c>
      <c r="BN254" s="109">
        <f t="shared" si="584"/>
        <v>0.36351126487828023</v>
      </c>
      <c r="BO254" s="109">
        <f t="shared" si="584"/>
        <v>0.77503807998396823</v>
      </c>
      <c r="BP254" s="109">
        <f t="shared" si="585"/>
        <v>0.35470925565580042</v>
      </c>
      <c r="BQ254" s="109">
        <f t="shared" si="585"/>
        <v>1.7331069062076108</v>
      </c>
      <c r="BR254" s="109">
        <f t="shared" si="585"/>
        <v>1.5533265759181373E-2</v>
      </c>
      <c r="BS254" s="109">
        <f t="shared" si="585"/>
        <v>0.48713586074960186</v>
      </c>
      <c r="BT254" s="109">
        <f t="shared" si="585"/>
        <v>1.0515139214827358</v>
      </c>
      <c r="BU254" s="109">
        <f t="shared" si="585"/>
        <v>7.1146027669300761E-4</v>
      </c>
      <c r="BV254" s="109">
        <f t="shared" si="585"/>
        <v>1.0639353321109428E-2</v>
      </c>
      <c r="BW254" s="109">
        <f t="shared" si="585"/>
        <v>5.6860644789365642E-3</v>
      </c>
      <c r="BX254" s="109">
        <f t="shared" si="585"/>
        <v>0.25306313148484078</v>
      </c>
      <c r="BY254" s="109">
        <f t="shared" si="585"/>
        <v>1.6435132702942981E-3</v>
      </c>
      <c r="BZ254" s="109">
        <f t="shared" si="586"/>
        <v>1.3579259187426277E-2</v>
      </c>
      <c r="CA254" s="109">
        <f t="shared" si="586"/>
        <v>0.28587149758721525</v>
      </c>
      <c r="CB254" s="109">
        <f t="shared" si="586"/>
        <v>0.64384294714738888</v>
      </c>
      <c r="CC254" s="109">
        <f t="shared" si="586"/>
        <v>0.23498636253083086</v>
      </c>
      <c r="CD254" s="109">
        <f t="shared" si="586"/>
        <v>0.13917716109193407</v>
      </c>
      <c r="CE254" s="109">
        <f t="shared" si="586"/>
        <v>3.1084671042784544E-4</v>
      </c>
      <c r="CF254" s="109">
        <f t="shared" si="586"/>
        <v>0.10694493524191441</v>
      </c>
      <c r="CG254" s="109">
        <f t="shared" si="586"/>
        <v>1.3465420324274244E-5</v>
      </c>
      <c r="CH254" s="109">
        <f t="shared" si="586"/>
        <v>7.4055059915333269E-5</v>
      </c>
      <c r="CI254" s="109">
        <f t="shared" si="586"/>
        <v>3.7467530774652801E-4</v>
      </c>
      <c r="CJ254" s="109">
        <f t="shared" si="587"/>
        <v>0.487577864065803</v>
      </c>
      <c r="CK254" s="109">
        <f t="shared" si="587"/>
        <v>0.62099657235617522</v>
      </c>
      <c r="CL254" s="109">
        <f t="shared" si="587"/>
        <v>2.2487590990645373E-2</v>
      </c>
      <c r="CM254" s="109">
        <f t="shared" si="587"/>
        <v>6.9201787564787058E-4</v>
      </c>
      <c r="CN254" s="109">
        <f t="shared" si="587"/>
        <v>1.6529173763931093</v>
      </c>
      <c r="CO254" s="109">
        <f t="shared" si="587"/>
        <v>0.69987827073027931</v>
      </c>
      <c r="CP254" s="109">
        <f t="shared" si="587"/>
        <v>3.7467530774652801E-4</v>
      </c>
      <c r="CQ254" s="109">
        <f t="shared" si="587"/>
        <v>0.55097151972177694</v>
      </c>
      <c r="CR254" s="109">
        <f t="shared" si="587"/>
        <v>2.449872637851582E-3</v>
      </c>
      <c r="CS254" s="109">
        <f t="shared" si="587"/>
        <v>0.60773038106262223</v>
      </c>
      <c r="CT254" s="109">
        <f t="shared" si="588"/>
        <v>5.1967306806730361E-2</v>
      </c>
      <c r="CU254" s="109">
        <f t="shared" si="588"/>
        <v>0.47494438713473708</v>
      </c>
      <c r="CV254" s="109">
        <f t="shared" si="588"/>
        <v>0.58566230271372943</v>
      </c>
      <c r="CW254" s="109">
        <f t="shared" si="588"/>
        <v>7.2255127730186872E-2</v>
      </c>
      <c r="CX254" s="109">
        <f t="shared" si="588"/>
        <v>1.3342546090598728E-2</v>
      </c>
      <c r="CY254" s="109">
        <f t="shared" si="588"/>
        <v>0.15421384253546075</v>
      </c>
      <c r="CZ254" s="109">
        <f t="shared" si="588"/>
        <v>7.102392415173811E-2</v>
      </c>
      <c r="DA254" s="109">
        <f t="shared" si="588"/>
        <v>0.22969126604078965</v>
      </c>
      <c r="DB254" s="109">
        <f t="shared" si="588"/>
        <v>0.23051248760126417</v>
      </c>
      <c r="DC254" s="109">
        <f t="shared" si="588"/>
        <v>7.3756278055570279</v>
      </c>
      <c r="DD254" s="109">
        <f t="shared" si="589"/>
        <v>2.4822386534507836E-2</v>
      </c>
      <c r="DE254" s="109">
        <f t="shared" si="589"/>
        <v>9.0510557682326728E-2</v>
      </c>
      <c r="DF254" s="109">
        <f t="shared" si="589"/>
        <v>3.7467530774652801E-4</v>
      </c>
      <c r="DG254" s="109">
        <f t="shared" si="589"/>
        <v>3.6029872278988124</v>
      </c>
      <c r="DH254" s="109">
        <f t="shared" si="589"/>
        <v>1.9052297661403677</v>
      </c>
      <c r="DI254" s="109">
        <f t="shared" si="589"/>
        <v>0.30923966399905944</v>
      </c>
      <c r="DJ254" s="109">
        <f t="shared" si="589"/>
        <v>1.2560286878893541</v>
      </c>
      <c r="DK254" s="109">
        <f t="shared" si="589"/>
        <v>0.3441689999615879</v>
      </c>
      <c r="DL254" s="109">
        <f t="shared" si="589"/>
        <v>0.12867658319394815</v>
      </c>
      <c r="DM254" s="109">
        <f t="shared" si="589"/>
        <v>5.3941920934463122E-2</v>
      </c>
      <c r="DN254" s="109">
        <f t="shared" si="590"/>
        <v>0.97464631391208711</v>
      </c>
      <c r="DO254" s="109">
        <f t="shared" si="590"/>
        <v>2.1387285372661622</v>
      </c>
      <c r="DP254" s="109">
        <f t="shared" si="590"/>
        <v>3.1300020189948548E-2</v>
      </c>
      <c r="DQ254" s="109">
        <f t="shared" si="590"/>
        <v>0.55111278026468313</v>
      </c>
      <c r="DR254" s="109">
        <f t="shared" si="590"/>
        <v>0.2325353273593829</v>
      </c>
      <c r="DS254" s="109">
        <f t="shared" si="590"/>
        <v>9.2514190211017658E-2</v>
      </c>
      <c r="DT254" s="109">
        <f t="shared" si="590"/>
        <v>0.2325353273593829</v>
      </c>
      <c r="DU254" s="109">
        <f t="shared" si="590"/>
        <v>3.7467530774652801E-4</v>
      </c>
      <c r="DV254" s="109">
        <f t="shared" si="590"/>
        <v>0.36447724795807224</v>
      </c>
      <c r="DW254" s="109">
        <f t="shared" si="590"/>
        <v>2.7304523777561215E-3</v>
      </c>
      <c r="DX254" s="109">
        <f t="shared" si="591"/>
        <v>0.20553100535315239</v>
      </c>
      <c r="DY254" s="109">
        <f t="shared" si="591"/>
        <v>1.7551546870033096E-4</v>
      </c>
      <c r="DZ254" s="109">
        <f t="shared" si="591"/>
        <v>0.1694338801898444</v>
      </c>
      <c r="EA254" s="109">
        <f t="shared" si="591"/>
        <v>1.3476524155304543E-4</v>
      </c>
      <c r="EB254" s="109">
        <f t="shared" si="591"/>
        <v>3.7467530774652801E-4</v>
      </c>
      <c r="EC254" s="109">
        <f t="shared" si="591"/>
        <v>0.49479513433669453</v>
      </c>
      <c r="ED254" s="109">
        <f t="shared" si="591"/>
        <v>0.1456343063601227</v>
      </c>
      <c r="EE254" s="109">
        <f t="shared" si="591"/>
        <v>0.14549953195316498</v>
      </c>
      <c r="EF254" s="109">
        <f t="shared" si="591"/>
        <v>3.7467530774652801E-4</v>
      </c>
      <c r="EG254" s="109">
        <f t="shared" si="591"/>
        <v>0.3716489106199003</v>
      </c>
      <c r="EH254" s="109">
        <f t="shared" si="592"/>
        <v>3.1084671042784544E-4</v>
      </c>
      <c r="EI254" s="109">
        <f t="shared" si="592"/>
        <v>2.0780928654741647E-3</v>
      </c>
      <c r="EJ254" s="109">
        <f t="shared" si="592"/>
        <v>0.2702914453802861</v>
      </c>
      <c r="EK254" s="109">
        <f t="shared" si="592"/>
        <v>3.2254136520303427</v>
      </c>
      <c r="EL254" s="109">
        <f t="shared" si="592"/>
        <v>1.8200124202514056E-2</v>
      </c>
      <c r="EM254" s="109">
        <f t="shared" si="592"/>
        <v>0.26519674272785088</v>
      </c>
      <c r="EN254" s="109">
        <f t="shared" si="592"/>
        <v>0.12378441125061783</v>
      </c>
      <c r="EO254" s="109">
        <f t="shared" si="592"/>
        <v>3.7467530774652801E-4</v>
      </c>
      <c r="EP254" s="109">
        <f t="shared" si="592"/>
        <v>0.77411880538967814</v>
      </c>
      <c r="EQ254" s="109">
        <f t="shared" si="592"/>
        <v>8.7978955346956642E-2</v>
      </c>
      <c r="ER254" s="109">
        <f t="shared" si="593"/>
        <v>7.744000584543497E-3</v>
      </c>
      <c r="ES254" s="109">
        <f t="shared" si="593"/>
        <v>4.8354593730013176E-3</v>
      </c>
      <c r="ET254" s="109">
        <f t="shared" si="593"/>
        <v>4.0482977870991282E-2</v>
      </c>
      <c r="EU254" s="109">
        <f t="shared" si="593"/>
        <v>1.2553823600355585</v>
      </c>
      <c r="EV254" s="109">
        <f t="shared" si="593"/>
        <v>1.5242077731340751</v>
      </c>
      <c r="EW254" s="109">
        <f t="shared" si="593"/>
        <v>1.6845812020483263E-2</v>
      </c>
      <c r="EX254" s="109">
        <f t="shared" si="593"/>
        <v>3.7467530774652801E-4</v>
      </c>
      <c r="EY254" s="109">
        <f t="shared" si="593"/>
        <v>6.3041112963192515E-3</v>
      </c>
      <c r="EZ254" s="109">
        <f t="shared" si="593"/>
        <v>0.83715461463620477</v>
      </c>
      <c r="FA254" s="109">
        <f t="shared" si="593"/>
        <v>1.1158750921645775</v>
      </c>
      <c r="FB254" s="109">
        <f t="shared" si="594"/>
        <v>3.7467530774652801E-4</v>
      </c>
      <c r="FC254" s="109">
        <f t="shared" si="594"/>
        <v>1.6970074564993255E-2</v>
      </c>
      <c r="FD254" s="109">
        <f t="shared" si="594"/>
        <v>6.4678731286886407E-2</v>
      </c>
      <c r="FE254" s="109">
        <f t="shared" si="594"/>
        <v>3.9236445533241959E-2</v>
      </c>
      <c r="FF254" s="109">
        <f t="shared" si="594"/>
        <v>1.958151779087856E-2</v>
      </c>
      <c r="FG254" s="109">
        <f t="shared" si="594"/>
        <v>0.14683011334221005</v>
      </c>
      <c r="FH254" s="109">
        <f t="shared" si="594"/>
        <v>0.2121426863114578</v>
      </c>
      <c r="FI254" s="109">
        <f t="shared" si="594"/>
        <v>0.29341988925218121</v>
      </c>
      <c r="FJ254" s="109">
        <f t="shared" si="594"/>
        <v>0.17623594297578685</v>
      </c>
      <c r="FK254" s="109">
        <f t="shared" si="594"/>
        <v>1.2393270478572866</v>
      </c>
      <c r="FL254" s="109">
        <f t="shared" si="595"/>
        <v>9.3066242585105971E-2</v>
      </c>
      <c r="FM254" s="109">
        <f t="shared" si="595"/>
        <v>1.4876807627771285E-3</v>
      </c>
      <c r="FN254" s="109">
        <f t="shared" si="595"/>
        <v>4.2315311926853963E-2</v>
      </c>
      <c r="FO254" s="109">
        <f t="shared" si="595"/>
        <v>1.9904190178496625E-3</v>
      </c>
      <c r="FP254" s="109">
        <f t="shared" si="595"/>
        <v>0.2325353273593829</v>
      </c>
      <c r="FQ254" s="109">
        <f t="shared" si="595"/>
        <v>4.3059651746494502E-2</v>
      </c>
      <c r="FR254" s="109">
        <f t="shared" si="595"/>
        <v>1.3967160989927196</v>
      </c>
      <c r="FS254" s="109">
        <f t="shared" si="595"/>
        <v>0.41929895653739696</v>
      </c>
      <c r="FT254" s="109">
        <f t="shared" si="595"/>
        <v>0.62782784241340872</v>
      </c>
      <c r="FU254" s="109">
        <f t="shared" si="595"/>
        <v>2.5658531750504795E-4</v>
      </c>
      <c r="FV254" s="109">
        <f t="shared" si="596"/>
        <v>0.84810106844648347</v>
      </c>
      <c r="FW254" s="109">
        <f t="shared" si="596"/>
        <v>3.7467530774652801E-4</v>
      </c>
      <c r="FX254" s="109">
        <f t="shared" si="596"/>
        <v>0.27544306551836611</v>
      </c>
      <c r="FY254" s="109">
        <f t="shared" si="596"/>
        <v>0.73277838455779776</v>
      </c>
      <c r="FZ254" s="109">
        <f t="shared" si="596"/>
        <v>0.30449593984219114</v>
      </c>
      <c r="GA254" s="109">
        <f t="shared" si="596"/>
        <v>5.3295921530208323E-3</v>
      </c>
      <c r="GB254" s="109">
        <f t="shared" si="596"/>
        <v>0.19806161199420019</v>
      </c>
      <c r="GC254" s="109">
        <f t="shared" si="596"/>
        <v>1.0004732890601102</v>
      </c>
      <c r="GD254" s="109">
        <f t="shared" si="596"/>
        <v>0.48713586074960186</v>
      </c>
      <c r="GE254" s="109">
        <f t="shared" si="596"/>
        <v>0.19300050762474674</v>
      </c>
      <c r="GF254" s="109">
        <f t="shared" si="597"/>
        <v>1.4784309058589189</v>
      </c>
      <c r="GG254" s="109">
        <f t="shared" si="597"/>
        <v>7.4055059915333269E-5</v>
      </c>
      <c r="GH254" s="109">
        <f t="shared" si="597"/>
        <v>7.4055059915333269E-5</v>
      </c>
      <c r="GI254" s="109">
        <f t="shared" si="597"/>
        <v>0.27544306551836611</v>
      </c>
      <c r="GJ254" s="109">
        <f t="shared" si="597"/>
        <v>7.4055059915333269E-5</v>
      </c>
      <c r="GK254" s="109">
        <f t="shared" si="597"/>
        <v>5.2273087848403607E-2</v>
      </c>
      <c r="GL254" s="109">
        <f t="shared" si="597"/>
        <v>5.4457504888441571E-3</v>
      </c>
      <c r="GM254" s="109">
        <f t="shared" si="597"/>
        <v>4.4839219620004438E-3</v>
      </c>
      <c r="GN254" s="109">
        <f t="shared" si="597"/>
        <v>2.1938297392587798E-2</v>
      </c>
      <c r="GO254" s="109">
        <f t="shared" si="597"/>
        <v>2.23219484253088</v>
      </c>
      <c r="GP254" s="109">
        <f t="shared" si="598"/>
        <v>0.57204491821599335</v>
      </c>
      <c r="GQ254" s="109">
        <f t="shared" si="598"/>
        <v>1.1848225738901248</v>
      </c>
      <c r="GR254" s="109">
        <f t="shared" si="598"/>
        <v>4.9752078151325107E-3</v>
      </c>
      <c r="GS254" s="109">
        <f t="shared" si="598"/>
        <v>0.9357986810728629</v>
      </c>
      <c r="GT254" s="109">
        <f t="shared" si="598"/>
        <v>0.38997530984388862</v>
      </c>
      <c r="GU254" s="109">
        <f t="shared" si="598"/>
        <v>0.4088360155086338</v>
      </c>
      <c r="GV254" s="109">
        <f t="shared" si="598"/>
        <v>1.6323205563715422E-5</v>
      </c>
      <c r="GW254" s="109">
        <f t="shared" si="598"/>
        <v>0.14106913428941958</v>
      </c>
      <c r="GX254" s="109">
        <f t="shared" si="598"/>
        <v>0.15351994169550431</v>
      </c>
      <c r="GY254" s="109">
        <f t="shared" si="598"/>
        <v>9.7125801530772118E-2</v>
      </c>
      <c r="GZ254" s="109">
        <f t="shared" si="599"/>
        <v>0.44209739333608006</v>
      </c>
      <c r="HA254" s="109">
        <f t="shared" si="599"/>
        <v>7.4055059915333269E-5</v>
      </c>
      <c r="HB254" s="109">
        <f t="shared" si="599"/>
        <v>3.1275401393897416E-2</v>
      </c>
      <c r="HC254" s="109">
        <f t="shared" si="599"/>
        <v>3.6505648847734093E-2</v>
      </c>
      <c r="HD254" s="109">
        <f t="shared" si="599"/>
        <v>0.27536808397746337</v>
      </c>
      <c r="HE254" s="109">
        <f t="shared" si="599"/>
        <v>6.4112230325960891</v>
      </c>
      <c r="HF254" s="109">
        <f t="shared" si="599"/>
        <v>0.29931533127944715</v>
      </c>
      <c r="HG254" s="109">
        <f t="shared" si="599"/>
        <v>3.8313974555461336E-3</v>
      </c>
      <c r="HH254" s="109">
        <f t="shared" si="599"/>
        <v>1.7870131902292408E-2</v>
      </c>
      <c r="HI254" s="109">
        <f t="shared" si="599"/>
        <v>0.22766040276104177</v>
      </c>
      <c r="HJ254" s="109">
        <f t="shared" si="600"/>
        <v>7.9715059662730338E-4</v>
      </c>
      <c r="HK254" s="109">
        <f t="shared" si="600"/>
        <v>0.36861124698771808</v>
      </c>
      <c r="HL254" s="109">
        <f t="shared" si="600"/>
        <v>1.7275245521779352</v>
      </c>
      <c r="HM254" s="109">
        <f t="shared" si="600"/>
        <v>7.4055059915333269E-5</v>
      </c>
      <c r="HN254" s="109">
        <f t="shared" si="600"/>
        <v>1.8433913411477247</v>
      </c>
      <c r="HO254" s="109">
        <f t="shared" si="600"/>
        <v>7.8998971910677911</v>
      </c>
      <c r="HP254" s="109">
        <f t="shared" si="600"/>
        <v>1.2608882407099113E-2</v>
      </c>
      <c r="HQ254" s="109">
        <f t="shared" si="600"/>
        <v>0.11315697229008079</v>
      </c>
      <c r="HR254" s="109"/>
      <c r="HS254" s="109"/>
      <c r="HT254" s="109"/>
      <c r="HU254" s="109"/>
      <c r="HV254" s="109"/>
      <c r="HW254" s="109"/>
      <c r="HX254" s="109"/>
      <c r="HY254" s="109"/>
      <c r="HZ254" s="109"/>
      <c r="IA254" s="109"/>
      <c r="IB254" s="109"/>
      <c r="IC254" s="109"/>
      <c r="ID254" s="109"/>
      <c r="IE254" s="109"/>
      <c r="IF254" s="109"/>
      <c r="IG254" s="109"/>
      <c r="IH254" s="109"/>
      <c r="II254" s="109"/>
      <c r="IJ254" s="109"/>
      <c r="IK254" s="109"/>
      <c r="IL254" s="109"/>
      <c r="IM254" s="109"/>
      <c r="IN254" s="109"/>
      <c r="IO254" s="109"/>
      <c r="IP254" s="109"/>
      <c r="IQ254" s="109"/>
      <c r="IR254" s="109"/>
      <c r="IS254" s="109"/>
      <c r="IT254" s="109"/>
      <c r="IU254" s="109"/>
      <c r="IV254" s="109"/>
      <c r="IW254" s="109"/>
      <c r="IX254" s="109"/>
      <c r="IY254" s="109"/>
      <c r="IZ254" s="109"/>
      <c r="JA254" s="109"/>
      <c r="JB254" s="109"/>
      <c r="JC254" s="109"/>
      <c r="JD254" s="109"/>
      <c r="JE254" s="109"/>
      <c r="JF254" s="109"/>
      <c r="JG254" s="109"/>
      <c r="JH254" s="109"/>
      <c r="JI254" s="109"/>
      <c r="JJ254" s="109"/>
      <c r="JK254" s="109"/>
      <c r="JL254" s="109"/>
      <c r="JM254" s="109"/>
      <c r="JN254" s="109"/>
      <c r="JO254" s="109"/>
      <c r="JP254" s="109" t="str">
        <f t="shared" si="490"/>
        <v>Water Pollution_Carbamazepine_Unspecified_Health_N/A for WP Interim Methodology</v>
      </c>
    </row>
    <row r="255" spans="2:276">
      <c r="B255" s="112" t="s">
        <v>9</v>
      </c>
      <c r="C255" s="112" t="s">
        <v>447</v>
      </c>
      <c r="D255" s="112" t="s">
        <v>394</v>
      </c>
      <c r="E255" s="112" t="s">
        <v>395</v>
      </c>
      <c r="F255" s="112" t="s">
        <v>390</v>
      </c>
      <c r="G255" s="112" t="s">
        <v>391</v>
      </c>
      <c r="H255" s="109">
        <f t="shared" si="579"/>
        <v>0.511864413267759</v>
      </c>
      <c r="I255" s="109">
        <f t="shared" si="579"/>
        <v>1.7820965605117502E-2</v>
      </c>
      <c r="J255" s="109">
        <f t="shared" si="579"/>
        <v>1.2764050547484744</v>
      </c>
      <c r="K255" s="109">
        <f t="shared" si="579"/>
        <v>1.0396877320514969E-2</v>
      </c>
      <c r="L255" s="109">
        <f t="shared" si="579"/>
        <v>6.3052171765089857E-2</v>
      </c>
      <c r="M255" s="109">
        <f t="shared" si="579"/>
        <v>0.57983816241713371</v>
      </c>
      <c r="N255" s="109">
        <f t="shared" si="579"/>
        <v>0.15424788804338124</v>
      </c>
      <c r="O255" s="109">
        <f t="shared" si="579"/>
        <v>1.6629430805291813E-2</v>
      </c>
      <c r="P255" s="109">
        <f t="shared" si="579"/>
        <v>1.3075387022580442E-2</v>
      </c>
      <c r="Q255" s="109">
        <f t="shared" si="579"/>
        <v>0.15424788804338124</v>
      </c>
      <c r="R255" s="109">
        <f t="shared" si="580"/>
        <v>6.869010097634058E-3</v>
      </c>
      <c r="S255" s="109">
        <f t="shared" si="580"/>
        <v>2.3439552930640456E-2</v>
      </c>
      <c r="T255" s="109">
        <f t="shared" si="580"/>
        <v>8.3614369110397879E-2</v>
      </c>
      <c r="U255" s="109">
        <f t="shared" si="580"/>
        <v>0.15424788804338124</v>
      </c>
      <c r="V255" s="109">
        <f t="shared" si="580"/>
        <v>1.1015054623789311</v>
      </c>
      <c r="W255" s="109">
        <f t="shared" si="580"/>
        <v>0.47815577617653293</v>
      </c>
      <c r="X255" s="109">
        <f t="shared" si="580"/>
        <v>0.15424788804338124</v>
      </c>
      <c r="Y255" s="109">
        <f t="shared" si="580"/>
        <v>0.33946422029225287</v>
      </c>
      <c r="Z255" s="109">
        <f t="shared" si="580"/>
        <v>0.29044608962593371</v>
      </c>
      <c r="AA255" s="109">
        <f t="shared" si="580"/>
        <v>2.5614032103566255E-2</v>
      </c>
      <c r="AB255" s="109">
        <f t="shared" si="581"/>
        <v>0.15197379986942244</v>
      </c>
      <c r="AC255" s="109">
        <f t="shared" si="581"/>
        <v>4.231731320443609E-3</v>
      </c>
      <c r="AD255" s="109">
        <f t="shared" si="581"/>
        <v>0.17518141983392599</v>
      </c>
      <c r="AE255" s="109">
        <f t="shared" si="581"/>
        <v>6.6976572622659877E-3</v>
      </c>
      <c r="AF255" s="109">
        <f t="shared" si="581"/>
        <v>0.74578088049089397</v>
      </c>
      <c r="AG255" s="109">
        <f t="shared" si="581"/>
        <v>1.3119620872210526E-2</v>
      </c>
      <c r="AH255" s="109">
        <f t="shared" si="581"/>
        <v>3.5208806283367158E-2</v>
      </c>
      <c r="AI255" s="109">
        <f t="shared" si="581"/>
        <v>0.15424788804338124</v>
      </c>
      <c r="AJ255" s="109">
        <f t="shared" si="581"/>
        <v>0.33669366840901122</v>
      </c>
      <c r="AK255" s="109">
        <f t="shared" si="581"/>
        <v>0.10356662453069915</v>
      </c>
      <c r="AL255" s="109">
        <f t="shared" si="582"/>
        <v>0.8600486426607985</v>
      </c>
      <c r="AM255" s="109">
        <f t="shared" si="582"/>
        <v>5.1309172767617277E-3</v>
      </c>
      <c r="AN255" s="109">
        <f t="shared" si="582"/>
        <v>0.26398913332229113</v>
      </c>
      <c r="AO255" s="109">
        <f t="shared" si="582"/>
        <v>5.6595289114629466E-2</v>
      </c>
      <c r="AP255" s="109">
        <f t="shared" si="582"/>
        <v>0.10643254867583266</v>
      </c>
      <c r="AQ255" s="109">
        <f t="shared" si="582"/>
        <v>4.1208237699213255E-3</v>
      </c>
      <c r="AR255" s="109">
        <f t="shared" si="582"/>
        <v>0.15424788804338124</v>
      </c>
      <c r="AS255" s="109">
        <f t="shared" si="582"/>
        <v>0.15925126386255345</v>
      </c>
      <c r="AT255" s="109">
        <f t="shared" si="582"/>
        <v>3.1883168999817163E-2</v>
      </c>
      <c r="AU255" s="109">
        <f t="shared" si="582"/>
        <v>6.3052171765089857E-2</v>
      </c>
      <c r="AV255" s="109">
        <f t="shared" si="583"/>
        <v>7.7946810399499239E-3</v>
      </c>
      <c r="AW255" s="109">
        <f t="shared" si="583"/>
        <v>0.13401382521929087</v>
      </c>
      <c r="AX255" s="109">
        <f t="shared" si="583"/>
        <v>1.5405296350924177E-2</v>
      </c>
      <c r="AY255" s="109">
        <f t="shared" si="583"/>
        <v>0.26398913332229113</v>
      </c>
      <c r="AZ255" s="109">
        <f t="shared" si="583"/>
        <v>7.5248579358129994E-3</v>
      </c>
      <c r="BA255" s="109">
        <f t="shared" si="583"/>
        <v>0.24373151616808397</v>
      </c>
      <c r="BB255" s="109">
        <f t="shared" si="583"/>
        <v>0.10237813498521703</v>
      </c>
      <c r="BC255" s="109">
        <f t="shared" si="583"/>
        <v>0.1376414960211185</v>
      </c>
      <c r="BD255" s="109">
        <f t="shared" si="583"/>
        <v>0.12985032886794079</v>
      </c>
      <c r="BE255" s="109">
        <f t="shared" si="583"/>
        <v>1.0734953749089131</v>
      </c>
      <c r="BF255" s="109">
        <f t="shared" si="584"/>
        <v>0.15424788804338124</v>
      </c>
      <c r="BG255" s="109">
        <f t="shared" si="584"/>
        <v>0.1326568454310291</v>
      </c>
      <c r="BH255" s="109">
        <f t="shared" si="584"/>
        <v>5.8694331647778909E-2</v>
      </c>
      <c r="BI255" s="109">
        <f t="shared" si="584"/>
        <v>6.1563521511748584E-2</v>
      </c>
      <c r="BJ255" s="109">
        <f t="shared" si="584"/>
        <v>0.10393311511598326</v>
      </c>
      <c r="BK255" s="109">
        <f t="shared" si="584"/>
        <v>0.15424788804338124</v>
      </c>
      <c r="BL255" s="109">
        <f t="shared" si="584"/>
        <v>0.2732196682185104</v>
      </c>
      <c r="BM255" s="109">
        <f t="shared" si="584"/>
        <v>3.3552246055841679E-2</v>
      </c>
      <c r="BN255" s="109">
        <f t="shared" si="584"/>
        <v>0.13023310351605494</v>
      </c>
      <c r="BO255" s="109">
        <f t="shared" si="584"/>
        <v>0.18131260596141408</v>
      </c>
      <c r="BP255" s="109">
        <f t="shared" si="585"/>
        <v>0.47540887050184727</v>
      </c>
      <c r="BQ255" s="109">
        <f t="shared" si="585"/>
        <v>1.5212279580315451</v>
      </c>
      <c r="BR255" s="109">
        <f t="shared" si="585"/>
        <v>1.4830238157164173E-2</v>
      </c>
      <c r="BS255" s="109">
        <f t="shared" si="585"/>
        <v>0.26398913332229113</v>
      </c>
      <c r="BT255" s="109">
        <f t="shared" si="585"/>
        <v>0.28267057061570067</v>
      </c>
      <c r="BU255" s="109">
        <f t="shared" si="585"/>
        <v>0.1326568454310291</v>
      </c>
      <c r="BV255" s="109">
        <f t="shared" si="585"/>
        <v>1.0396877320514969E-2</v>
      </c>
      <c r="BW255" s="109">
        <f t="shared" si="585"/>
        <v>1.2104272914226133E-2</v>
      </c>
      <c r="BX255" s="109">
        <f t="shared" si="585"/>
        <v>0.10785635230051191</v>
      </c>
      <c r="BY255" s="109">
        <f t="shared" si="585"/>
        <v>1.0396877320514969E-2</v>
      </c>
      <c r="BZ255" s="109">
        <f t="shared" si="586"/>
        <v>8.3669264370045768E-3</v>
      </c>
      <c r="CA255" s="109">
        <f t="shared" si="586"/>
        <v>0.26398913332229113</v>
      </c>
      <c r="CB255" s="109">
        <f t="shared" si="586"/>
        <v>0.62936746217892547</v>
      </c>
      <c r="CC255" s="109">
        <f t="shared" si="586"/>
        <v>7.3142396562265538E-2</v>
      </c>
      <c r="CD255" s="109">
        <f t="shared" si="586"/>
        <v>5.9523543872844954E-2</v>
      </c>
      <c r="CE255" s="109">
        <f t="shared" si="586"/>
        <v>6.3052171765089857E-2</v>
      </c>
      <c r="CF255" s="109">
        <f t="shared" si="586"/>
        <v>5.4360486896005734E-2</v>
      </c>
      <c r="CG255" s="109">
        <f t="shared" si="586"/>
        <v>1.9394837608806823E-3</v>
      </c>
      <c r="CH255" s="109">
        <f t="shared" si="586"/>
        <v>0.15424788804338124</v>
      </c>
      <c r="CI255" s="109">
        <f t="shared" si="586"/>
        <v>0.33669366840901122</v>
      </c>
      <c r="CJ255" s="109">
        <f t="shared" si="587"/>
        <v>0.21429286144929419</v>
      </c>
      <c r="CK255" s="109">
        <f t="shared" si="587"/>
        <v>0.70636263976446079</v>
      </c>
      <c r="CL255" s="109">
        <f t="shared" si="587"/>
        <v>1.5869196591386317E-2</v>
      </c>
      <c r="CM255" s="109">
        <f t="shared" si="587"/>
        <v>7.4480647492674509E-3</v>
      </c>
      <c r="CN255" s="109">
        <f t="shared" si="587"/>
        <v>1.0740918500325765</v>
      </c>
      <c r="CO255" s="109">
        <f t="shared" si="587"/>
        <v>0.19804884346276272</v>
      </c>
      <c r="CP255" s="109">
        <f t="shared" si="587"/>
        <v>0.33669366840901122</v>
      </c>
      <c r="CQ255" s="109">
        <f t="shared" si="587"/>
        <v>0.11585805306409211</v>
      </c>
      <c r="CR255" s="109">
        <f t="shared" si="587"/>
        <v>8.3013577532416623E-3</v>
      </c>
      <c r="CS255" s="109">
        <f t="shared" si="587"/>
        <v>0.19857696094009614</v>
      </c>
      <c r="CT255" s="109">
        <f t="shared" si="588"/>
        <v>2.1597858382974996E-2</v>
      </c>
      <c r="CU255" s="109">
        <f t="shared" si="588"/>
        <v>0.10598406348189209</v>
      </c>
      <c r="CV255" s="109">
        <f t="shared" si="588"/>
        <v>0.12994596789930365</v>
      </c>
      <c r="CW255" s="109">
        <f t="shared" si="588"/>
        <v>3.331551543420147E-2</v>
      </c>
      <c r="CX255" s="109">
        <f t="shared" si="588"/>
        <v>6.3052171765089857E-2</v>
      </c>
      <c r="CY255" s="109">
        <f t="shared" si="588"/>
        <v>7.3397601162896314E-2</v>
      </c>
      <c r="CZ255" s="109">
        <f t="shared" si="588"/>
        <v>3.1935244621829846E-2</v>
      </c>
      <c r="DA255" s="109">
        <f t="shared" si="588"/>
        <v>0.15424788804338124</v>
      </c>
      <c r="DB255" s="109">
        <f t="shared" si="588"/>
        <v>0.11154198626319095</v>
      </c>
      <c r="DC255" s="109">
        <f t="shared" si="588"/>
        <v>0.6967191857001237</v>
      </c>
      <c r="DD255" s="109">
        <f t="shared" si="589"/>
        <v>1.5224270382108964E-2</v>
      </c>
      <c r="DE255" s="109">
        <f t="shared" si="589"/>
        <v>3.7497479454011731E-2</v>
      </c>
      <c r="DF255" s="109">
        <f t="shared" si="589"/>
        <v>0.33669366840901122</v>
      </c>
      <c r="DG255" s="109">
        <f t="shared" si="589"/>
        <v>2.414841975041766</v>
      </c>
      <c r="DH255" s="109">
        <f t="shared" si="589"/>
        <v>0.79065840054219849</v>
      </c>
      <c r="DI255" s="109">
        <f t="shared" si="589"/>
        <v>0.1326568454310291</v>
      </c>
      <c r="DJ255" s="109">
        <f t="shared" si="589"/>
        <v>1.1015054623789311</v>
      </c>
      <c r="DK255" s="109">
        <f t="shared" si="589"/>
        <v>5.1623013055226236E-2</v>
      </c>
      <c r="DL255" s="109">
        <f t="shared" si="589"/>
        <v>3.8448052809274075E-2</v>
      </c>
      <c r="DM255" s="109">
        <f t="shared" si="589"/>
        <v>2.2935035249175426E-2</v>
      </c>
      <c r="DN255" s="109">
        <f t="shared" si="590"/>
        <v>1.1015054623789311</v>
      </c>
      <c r="DO255" s="109">
        <f t="shared" si="590"/>
        <v>1.9494152411521766</v>
      </c>
      <c r="DP255" s="109">
        <f t="shared" si="590"/>
        <v>1.7735843734984519E-2</v>
      </c>
      <c r="DQ255" s="109">
        <f t="shared" si="590"/>
        <v>0.29764612041863953</v>
      </c>
      <c r="DR255" s="109">
        <f t="shared" si="590"/>
        <v>6.3052171765089857E-2</v>
      </c>
      <c r="DS255" s="109">
        <f t="shared" si="590"/>
        <v>3.4068285249169952E-2</v>
      </c>
      <c r="DT255" s="109">
        <f t="shared" si="590"/>
        <v>6.3052171765089857E-2</v>
      </c>
      <c r="DU255" s="109">
        <f t="shared" si="590"/>
        <v>0.33669366840901122</v>
      </c>
      <c r="DV255" s="109">
        <f t="shared" si="590"/>
        <v>0.1144927784280021</v>
      </c>
      <c r="DW255" s="109">
        <f t="shared" si="590"/>
        <v>3.2300621246654712E-3</v>
      </c>
      <c r="DX255" s="109">
        <f t="shared" si="591"/>
        <v>0.14090565389600762</v>
      </c>
      <c r="DY255" s="109">
        <f t="shared" si="591"/>
        <v>0.34309337216208885</v>
      </c>
      <c r="DZ255" s="109">
        <f t="shared" si="591"/>
        <v>4.0573575654700912E-2</v>
      </c>
      <c r="EA255" s="109">
        <f t="shared" si="591"/>
        <v>1.1015054623789311</v>
      </c>
      <c r="EB255" s="109">
        <f t="shared" si="591"/>
        <v>0.33669366840901122</v>
      </c>
      <c r="EC255" s="109">
        <f t="shared" si="591"/>
        <v>0.2492959067946767</v>
      </c>
      <c r="ED255" s="109">
        <f t="shared" si="591"/>
        <v>0.26398913332229113</v>
      </c>
      <c r="EE255" s="109">
        <f t="shared" si="591"/>
        <v>4.4372450625362228E-2</v>
      </c>
      <c r="EF255" s="109">
        <f t="shared" si="591"/>
        <v>0.33669366840901122</v>
      </c>
      <c r="EG255" s="109">
        <f t="shared" si="591"/>
        <v>7.862458570363666E-2</v>
      </c>
      <c r="EH255" s="109">
        <f t="shared" si="592"/>
        <v>6.3052171765089857E-2</v>
      </c>
      <c r="EI255" s="109">
        <f t="shared" si="592"/>
        <v>2.4465286711301921E-3</v>
      </c>
      <c r="EJ255" s="109">
        <f t="shared" si="592"/>
        <v>0.1326568454310291</v>
      </c>
      <c r="EK255" s="109">
        <f t="shared" si="592"/>
        <v>2.0036486787917971</v>
      </c>
      <c r="EL255" s="109">
        <f t="shared" si="592"/>
        <v>1.0042912816145185E-2</v>
      </c>
      <c r="EM255" s="109">
        <f t="shared" si="592"/>
        <v>7.0077966596170216E-2</v>
      </c>
      <c r="EN255" s="109">
        <f t="shared" si="592"/>
        <v>0.10682857290092911</v>
      </c>
      <c r="EO255" s="109">
        <f t="shared" si="592"/>
        <v>0.33669366840901122</v>
      </c>
      <c r="EP255" s="109">
        <f t="shared" si="592"/>
        <v>0.19430004447602769</v>
      </c>
      <c r="EQ255" s="109">
        <f t="shared" si="592"/>
        <v>3.7124481327825948E-2</v>
      </c>
      <c r="ER255" s="109">
        <f t="shared" si="593"/>
        <v>1.0396877320514969E-2</v>
      </c>
      <c r="ES255" s="109">
        <f t="shared" si="593"/>
        <v>6.7253682312185458E-3</v>
      </c>
      <c r="ET255" s="109">
        <f t="shared" si="593"/>
        <v>1.5901021860200096E-2</v>
      </c>
      <c r="EU255" s="109">
        <f t="shared" si="593"/>
        <v>0.24186132663756096</v>
      </c>
      <c r="EV255" s="109">
        <f t="shared" si="593"/>
        <v>0.39121076202687266</v>
      </c>
      <c r="EW255" s="109">
        <f t="shared" si="593"/>
        <v>8.4910026340825409E-3</v>
      </c>
      <c r="EX255" s="109">
        <f t="shared" si="593"/>
        <v>0.33669366840901122</v>
      </c>
      <c r="EY255" s="109">
        <f t="shared" si="593"/>
        <v>7.843891057726135E-3</v>
      </c>
      <c r="EZ255" s="109">
        <f t="shared" si="593"/>
        <v>0.7117263596465373</v>
      </c>
      <c r="FA255" s="109">
        <f t="shared" si="593"/>
        <v>0.33247936696279584</v>
      </c>
      <c r="FB255" s="109">
        <f t="shared" si="594"/>
        <v>0.33669366840901122</v>
      </c>
      <c r="FC255" s="109">
        <f t="shared" si="594"/>
        <v>1.34783212840465E-2</v>
      </c>
      <c r="FD255" s="109">
        <f t="shared" si="594"/>
        <v>2.3886781431461383E-2</v>
      </c>
      <c r="FE255" s="109">
        <f t="shared" si="594"/>
        <v>1.9004571454350659E-2</v>
      </c>
      <c r="FF255" s="109">
        <f t="shared" si="594"/>
        <v>1.1871451655927812E-2</v>
      </c>
      <c r="FG255" s="109">
        <f t="shared" si="594"/>
        <v>0.10472974914084006</v>
      </c>
      <c r="FH255" s="109">
        <f t="shared" si="594"/>
        <v>6.0289571252918936E-2</v>
      </c>
      <c r="FI255" s="109">
        <f t="shared" si="594"/>
        <v>0.13044967964240273</v>
      </c>
      <c r="FJ255" s="109">
        <f t="shared" si="594"/>
        <v>0.15424788804338124</v>
      </c>
      <c r="FK255" s="109">
        <f t="shared" si="594"/>
        <v>1.1015054623789311</v>
      </c>
      <c r="FL255" s="109">
        <f t="shared" si="595"/>
        <v>4.0135528141154571E-2</v>
      </c>
      <c r="FM255" s="109">
        <f t="shared" si="595"/>
        <v>1.2739584057084095E-3</v>
      </c>
      <c r="FN255" s="109">
        <f t="shared" si="595"/>
        <v>2.2578748058894198E-2</v>
      </c>
      <c r="FO255" s="109">
        <f t="shared" si="595"/>
        <v>1.0396877320514969E-2</v>
      </c>
      <c r="FP255" s="109">
        <f t="shared" si="595"/>
        <v>6.3052171765089857E-2</v>
      </c>
      <c r="FQ255" s="109">
        <f t="shared" si="595"/>
        <v>0.26398913332229113</v>
      </c>
      <c r="FR255" s="109">
        <f t="shared" si="595"/>
        <v>0.74592228536966421</v>
      </c>
      <c r="FS255" s="109">
        <f t="shared" si="595"/>
        <v>0.10402873452784425</v>
      </c>
      <c r="FT255" s="109">
        <f t="shared" si="595"/>
        <v>0.1828709059566247</v>
      </c>
      <c r="FU255" s="109">
        <f t="shared" si="595"/>
        <v>0.26398913332229113</v>
      </c>
      <c r="FV255" s="109">
        <f t="shared" si="596"/>
        <v>0.69561542218750705</v>
      </c>
      <c r="FW255" s="109">
        <f t="shared" si="596"/>
        <v>0.33669366840901122</v>
      </c>
      <c r="FX255" s="109">
        <f t="shared" si="596"/>
        <v>0.15424788804338124</v>
      </c>
      <c r="FY255" s="109">
        <f t="shared" si="596"/>
        <v>0.38959099274920073</v>
      </c>
      <c r="FZ255" s="109">
        <f t="shared" si="596"/>
        <v>0.10126900889353056</v>
      </c>
      <c r="GA255" s="109">
        <f t="shared" si="596"/>
        <v>1.7596253632692307E-2</v>
      </c>
      <c r="GB255" s="109">
        <f t="shared" si="596"/>
        <v>4.9570100678317588E-2</v>
      </c>
      <c r="GC255" s="109">
        <f t="shared" si="596"/>
        <v>0.96123328628040872</v>
      </c>
      <c r="GD255" s="109">
        <f t="shared" si="596"/>
        <v>0.26398913332229113</v>
      </c>
      <c r="GE255" s="109">
        <f t="shared" si="596"/>
        <v>6.8544619780697744E-2</v>
      </c>
      <c r="GF255" s="109">
        <f t="shared" si="597"/>
        <v>0.5110956234774845</v>
      </c>
      <c r="GG255" s="109">
        <f t="shared" si="597"/>
        <v>0.15424788804338124</v>
      </c>
      <c r="GH255" s="109">
        <f t="shared" si="597"/>
        <v>0.15424788804338124</v>
      </c>
      <c r="GI255" s="109">
        <f t="shared" si="597"/>
        <v>0.15424788804338124</v>
      </c>
      <c r="GJ255" s="109">
        <f t="shared" si="597"/>
        <v>0.15424788804338124</v>
      </c>
      <c r="GK255" s="109">
        <f t="shared" si="597"/>
        <v>2.2819026983117538E-2</v>
      </c>
      <c r="GL255" s="109">
        <f t="shared" si="597"/>
        <v>6.6923747080387692E-3</v>
      </c>
      <c r="GM255" s="109">
        <f t="shared" si="597"/>
        <v>9.6611709651615828E-3</v>
      </c>
      <c r="GN255" s="109">
        <f t="shared" si="597"/>
        <v>1.3744978777357844E-2</v>
      </c>
      <c r="GO255" s="109">
        <f t="shared" si="597"/>
        <v>0.43101205259796216</v>
      </c>
      <c r="GP255" s="109">
        <f t="shared" si="598"/>
        <v>0.33669366840901122</v>
      </c>
      <c r="GQ255" s="109">
        <f t="shared" si="598"/>
        <v>0.29873894746024571</v>
      </c>
      <c r="GR255" s="109">
        <f t="shared" si="598"/>
        <v>4.084931873233718E-3</v>
      </c>
      <c r="GS255" s="109">
        <f t="shared" si="598"/>
        <v>0.32586455707913559</v>
      </c>
      <c r="GT255" s="109">
        <f t="shared" si="598"/>
        <v>0.33669366840901122</v>
      </c>
      <c r="GU255" s="109">
        <f t="shared" si="598"/>
        <v>9.9413117367782175E-2</v>
      </c>
      <c r="GV255" s="109">
        <f t="shared" si="598"/>
        <v>1.0396877320514969E-2</v>
      </c>
      <c r="GW255" s="109">
        <f t="shared" si="598"/>
        <v>0.15424788804338124</v>
      </c>
      <c r="GX255" s="109">
        <f t="shared" si="598"/>
        <v>4.9474570065271499E-2</v>
      </c>
      <c r="GY255" s="109">
        <f t="shared" si="598"/>
        <v>4.6397343645694547E-2</v>
      </c>
      <c r="GZ255" s="109">
        <f t="shared" si="599"/>
        <v>7.0276359562743321E-2</v>
      </c>
      <c r="HA255" s="109">
        <f t="shared" si="599"/>
        <v>0.15424788804338124</v>
      </c>
      <c r="HB255" s="109">
        <f t="shared" si="599"/>
        <v>1.0396877320514969E-2</v>
      </c>
      <c r="HC255" s="109">
        <f t="shared" si="599"/>
        <v>2.4116196209993571E-2</v>
      </c>
      <c r="HD255" s="109">
        <f t="shared" si="599"/>
        <v>6.9167824781317597E-2</v>
      </c>
      <c r="HE255" s="109">
        <f t="shared" si="599"/>
        <v>3.9520213911637794</v>
      </c>
      <c r="HF255" s="109">
        <f t="shared" si="599"/>
        <v>9.9361623035666424E-2</v>
      </c>
      <c r="HG255" s="109">
        <f t="shared" si="599"/>
        <v>6.6348864305288188E-3</v>
      </c>
      <c r="HH255" s="109">
        <f t="shared" si="599"/>
        <v>1.6943791697297837E-2</v>
      </c>
      <c r="HI255" s="109">
        <f t="shared" si="599"/>
        <v>6.9788536513455485E-2</v>
      </c>
      <c r="HJ255" s="109">
        <f t="shared" si="600"/>
        <v>1.0396877320514969E-2</v>
      </c>
      <c r="HK255" s="109">
        <f t="shared" si="600"/>
        <v>0.15424788804338124</v>
      </c>
      <c r="HL255" s="109">
        <f t="shared" si="600"/>
        <v>0.4781027335380868</v>
      </c>
      <c r="HM255" s="109">
        <f t="shared" si="600"/>
        <v>0.15424788804338124</v>
      </c>
      <c r="HN255" s="109">
        <f t="shared" si="600"/>
        <v>1.1015054623789311</v>
      </c>
      <c r="HO255" s="109">
        <f t="shared" si="600"/>
        <v>5.8145123860055881</v>
      </c>
      <c r="HP255" s="109">
        <f t="shared" si="600"/>
        <v>6.3412992188527587E-3</v>
      </c>
      <c r="HQ255" s="109">
        <f t="shared" si="600"/>
        <v>4.1574307206632966E-2</v>
      </c>
      <c r="HR255" s="109"/>
      <c r="HS255" s="109"/>
      <c r="HT255" s="109"/>
      <c r="HU255" s="109"/>
      <c r="HV255" s="109"/>
      <c r="HW255" s="109"/>
      <c r="HX255" s="109"/>
      <c r="HY255" s="109"/>
      <c r="HZ255" s="109"/>
      <c r="IA255" s="109"/>
      <c r="IB255" s="109"/>
      <c r="IC255" s="109"/>
      <c r="ID255" s="109"/>
      <c r="IE255" s="109"/>
      <c r="IF255" s="109"/>
      <c r="IG255" s="109"/>
      <c r="IH255" s="109"/>
      <c r="II255" s="109"/>
      <c r="IJ255" s="109"/>
      <c r="IK255" s="109"/>
      <c r="IL255" s="109"/>
      <c r="IM255" s="109"/>
      <c r="IN255" s="109"/>
      <c r="IO255" s="109"/>
      <c r="IP255" s="109"/>
      <c r="IQ255" s="109"/>
      <c r="IR255" s="109"/>
      <c r="IS255" s="109"/>
      <c r="IT255" s="109"/>
      <c r="IU255" s="109"/>
      <c r="IV255" s="109"/>
      <c r="IW255" s="109"/>
      <c r="IX255" s="109"/>
      <c r="IY255" s="109"/>
      <c r="IZ255" s="109"/>
      <c r="JA255" s="109"/>
      <c r="JB255" s="109"/>
      <c r="JC255" s="109"/>
      <c r="JD255" s="109"/>
      <c r="JE255" s="109"/>
      <c r="JF255" s="109"/>
      <c r="JG255" s="109"/>
      <c r="JH255" s="109"/>
      <c r="JI255" s="109"/>
      <c r="JJ255" s="109"/>
      <c r="JK255" s="109"/>
      <c r="JL255" s="109"/>
      <c r="JM255" s="109"/>
      <c r="JN255" s="109"/>
      <c r="JO255" s="109"/>
      <c r="JP255" s="109" t="str">
        <f t="shared" si="490"/>
        <v>Water Pollution_chlorobenzene_Freshwater_Health_N/A for WP Interim Methodology</v>
      </c>
    </row>
    <row r="256" spans="2:276">
      <c r="B256" s="112" t="s">
        <v>9</v>
      </c>
      <c r="C256" s="112" t="s">
        <v>447</v>
      </c>
      <c r="D256" s="112" t="s">
        <v>396</v>
      </c>
      <c r="E256" s="112" t="s">
        <v>395</v>
      </c>
      <c r="F256" s="112" t="s">
        <v>390</v>
      </c>
      <c r="G256" s="112" t="s">
        <v>391</v>
      </c>
      <c r="H256" s="109">
        <f t="shared" si="579"/>
        <v>3.9333201364932435E-3</v>
      </c>
      <c r="I256" s="109">
        <f t="shared" si="579"/>
        <v>1.8203026609096944E-3</v>
      </c>
      <c r="J256" s="109">
        <f t="shared" si="579"/>
        <v>2.8040046689010367E-3</v>
      </c>
      <c r="K256" s="109">
        <f t="shared" si="579"/>
        <v>6.9546788547022477E-4</v>
      </c>
      <c r="L256" s="109">
        <f t="shared" si="579"/>
        <v>2.5266482355342126E-3</v>
      </c>
      <c r="M256" s="109">
        <f t="shared" si="579"/>
        <v>3.0066089717054067E-3</v>
      </c>
      <c r="N256" s="109">
        <f t="shared" si="579"/>
        <v>1.5837884186738502E-3</v>
      </c>
      <c r="O256" s="109">
        <f t="shared" si="579"/>
        <v>1.7831864359562049E-3</v>
      </c>
      <c r="P256" s="109">
        <f t="shared" si="579"/>
        <v>3.0638169545605587E-3</v>
      </c>
      <c r="Q256" s="109">
        <f t="shared" si="579"/>
        <v>1.5837884186738502E-3</v>
      </c>
      <c r="R256" s="109">
        <f t="shared" si="580"/>
        <v>7.4714103784284571E-4</v>
      </c>
      <c r="S256" s="109">
        <f t="shared" si="580"/>
        <v>3.2381075827654896E-3</v>
      </c>
      <c r="T256" s="109">
        <f t="shared" si="580"/>
        <v>2.1814157767738093E-3</v>
      </c>
      <c r="U256" s="109">
        <f t="shared" si="580"/>
        <v>1.5837884186738502E-3</v>
      </c>
      <c r="V256" s="109">
        <f t="shared" si="580"/>
        <v>3.1751117077445544E-3</v>
      </c>
      <c r="W256" s="109">
        <f t="shared" si="580"/>
        <v>1.7323024641612807E-2</v>
      </c>
      <c r="X256" s="109">
        <f t="shared" si="580"/>
        <v>1.5837884186738502E-3</v>
      </c>
      <c r="Y256" s="109">
        <f t="shared" si="580"/>
        <v>2.75133866255478E-3</v>
      </c>
      <c r="Z256" s="109">
        <f t="shared" si="580"/>
        <v>4.4435955954133053E-3</v>
      </c>
      <c r="AA256" s="109">
        <f t="shared" si="580"/>
        <v>1.1275690450694808E-3</v>
      </c>
      <c r="AB256" s="109">
        <f t="shared" si="581"/>
        <v>3.2606571738042229E-3</v>
      </c>
      <c r="AC256" s="109">
        <f t="shared" si="581"/>
        <v>1.3669830019056768E-3</v>
      </c>
      <c r="AD256" s="109">
        <f t="shared" si="581"/>
        <v>2.0276435573293519E-3</v>
      </c>
      <c r="AE256" s="109">
        <f t="shared" si="581"/>
        <v>1.3631385023502602E-3</v>
      </c>
      <c r="AF256" s="109">
        <f t="shared" si="581"/>
        <v>3.6120863586511995E-3</v>
      </c>
      <c r="AG256" s="109">
        <f t="shared" si="581"/>
        <v>1.8357481858614455E-3</v>
      </c>
      <c r="AH256" s="109">
        <f t="shared" si="581"/>
        <v>1.6103173888009606E-3</v>
      </c>
      <c r="AI256" s="109">
        <f t="shared" si="581"/>
        <v>1.5837884186738502E-3</v>
      </c>
      <c r="AJ256" s="109">
        <f t="shared" si="581"/>
        <v>2.8133487453359945E-3</v>
      </c>
      <c r="AK256" s="109">
        <f t="shared" si="581"/>
        <v>2.3885044101260664E-3</v>
      </c>
      <c r="AL256" s="109">
        <f t="shared" si="582"/>
        <v>4.8090408315227557E-3</v>
      </c>
      <c r="AM256" s="109">
        <f t="shared" si="582"/>
        <v>7.9046057496372068E-3</v>
      </c>
      <c r="AN256" s="109">
        <f t="shared" si="582"/>
        <v>3.4596498970070671E-3</v>
      </c>
      <c r="AO256" s="109">
        <f t="shared" si="582"/>
        <v>2.371217954049664E-3</v>
      </c>
      <c r="AP256" s="109">
        <f t="shared" si="582"/>
        <v>3.1697323495832128E-3</v>
      </c>
      <c r="AQ256" s="109">
        <f t="shared" si="582"/>
        <v>9.8639692097612095E-4</v>
      </c>
      <c r="AR256" s="109">
        <f t="shared" si="582"/>
        <v>1.5837884186738502E-3</v>
      </c>
      <c r="AS256" s="109">
        <f t="shared" si="582"/>
        <v>2.0560098331727007E-3</v>
      </c>
      <c r="AT256" s="109">
        <f t="shared" si="582"/>
        <v>2.1602992279536846E-3</v>
      </c>
      <c r="AU256" s="109">
        <f t="shared" si="582"/>
        <v>2.5266482355342126E-3</v>
      </c>
      <c r="AV256" s="109">
        <f t="shared" si="583"/>
        <v>1.261992895593701E-3</v>
      </c>
      <c r="AW256" s="109">
        <f t="shared" si="583"/>
        <v>9.9602622149377821E-3</v>
      </c>
      <c r="AX256" s="109">
        <f t="shared" si="583"/>
        <v>1.4633722171812924E-3</v>
      </c>
      <c r="AY256" s="109">
        <f t="shared" si="583"/>
        <v>3.4596498970070671E-3</v>
      </c>
      <c r="AZ256" s="109">
        <f t="shared" si="583"/>
        <v>4.1765484648913073E-3</v>
      </c>
      <c r="BA256" s="109">
        <f t="shared" si="583"/>
        <v>2.995626217633305E-3</v>
      </c>
      <c r="BB256" s="109">
        <f t="shared" si="583"/>
        <v>1.2497750059786759E-3</v>
      </c>
      <c r="BC256" s="109">
        <f t="shared" si="583"/>
        <v>3.6571671275714831E-3</v>
      </c>
      <c r="BD256" s="109">
        <f t="shared" si="583"/>
        <v>1.409388164340802E-3</v>
      </c>
      <c r="BE256" s="109">
        <f t="shared" si="583"/>
        <v>1.6535766144378219E-3</v>
      </c>
      <c r="BF256" s="109">
        <f t="shared" si="584"/>
        <v>1.5837884186738502E-3</v>
      </c>
      <c r="BG256" s="109">
        <f t="shared" si="584"/>
        <v>2.6305901324848936E-3</v>
      </c>
      <c r="BH256" s="109">
        <f t="shared" si="584"/>
        <v>3.3225123083382479E-3</v>
      </c>
      <c r="BI256" s="109">
        <f t="shared" si="584"/>
        <v>1.9404109010839473E-3</v>
      </c>
      <c r="BJ256" s="109">
        <f t="shared" si="584"/>
        <v>1.7597738802185867E-3</v>
      </c>
      <c r="BK256" s="109">
        <f t="shared" si="584"/>
        <v>1.5837884186738502E-3</v>
      </c>
      <c r="BL256" s="109">
        <f t="shared" si="584"/>
        <v>1.8855492219936E-3</v>
      </c>
      <c r="BM256" s="109">
        <f t="shared" si="584"/>
        <v>1.1747196665157686E-3</v>
      </c>
      <c r="BN256" s="109">
        <f t="shared" si="584"/>
        <v>4.7542951587695066E-3</v>
      </c>
      <c r="BO256" s="109">
        <f t="shared" si="584"/>
        <v>2.247134736255482E-3</v>
      </c>
      <c r="BP256" s="109">
        <f t="shared" si="585"/>
        <v>2.0219146736658519E-3</v>
      </c>
      <c r="BQ256" s="109">
        <f t="shared" si="585"/>
        <v>1.7981675761670651E-3</v>
      </c>
      <c r="BR256" s="109">
        <f t="shared" si="585"/>
        <v>1.6285880458112635E-3</v>
      </c>
      <c r="BS256" s="109">
        <f t="shared" si="585"/>
        <v>3.4596498970070671E-3</v>
      </c>
      <c r="BT256" s="109">
        <f t="shared" si="585"/>
        <v>5.4649539722075868E-3</v>
      </c>
      <c r="BU256" s="109">
        <f t="shared" si="585"/>
        <v>2.6305901324848936E-3</v>
      </c>
      <c r="BV256" s="109">
        <f t="shared" si="585"/>
        <v>6.9546788547022477E-4</v>
      </c>
      <c r="BW256" s="109">
        <f t="shared" si="585"/>
        <v>1.7268458482180117E-3</v>
      </c>
      <c r="BX256" s="109">
        <f t="shared" si="585"/>
        <v>3.0346452832666023E-3</v>
      </c>
      <c r="BY256" s="109">
        <f t="shared" si="585"/>
        <v>6.9546788547022477E-4</v>
      </c>
      <c r="BZ256" s="109">
        <f t="shared" si="586"/>
        <v>8.4225008115509567E-4</v>
      </c>
      <c r="CA256" s="109">
        <f t="shared" si="586"/>
        <v>3.4596498970070671E-3</v>
      </c>
      <c r="CB256" s="109">
        <f t="shared" si="586"/>
        <v>2.2446179202730075E-3</v>
      </c>
      <c r="CC256" s="109">
        <f t="shared" si="586"/>
        <v>4.1622285592291166E-3</v>
      </c>
      <c r="CD256" s="109">
        <f t="shared" si="586"/>
        <v>4.3184889664916459E-3</v>
      </c>
      <c r="CE256" s="109">
        <f t="shared" si="586"/>
        <v>2.5266482355342126E-3</v>
      </c>
      <c r="CF256" s="109">
        <f t="shared" si="586"/>
        <v>1.6003556852293046E-3</v>
      </c>
      <c r="CG256" s="109">
        <f t="shared" si="586"/>
        <v>8.5946020653781229E-4</v>
      </c>
      <c r="CH256" s="109">
        <f t="shared" si="586"/>
        <v>1.5837884186738502E-3</v>
      </c>
      <c r="CI256" s="109">
        <f t="shared" si="586"/>
        <v>2.8133487453359945E-3</v>
      </c>
      <c r="CJ256" s="109">
        <f t="shared" si="587"/>
        <v>2.753006304972847E-3</v>
      </c>
      <c r="CK256" s="109">
        <f t="shared" si="587"/>
        <v>4.5274040796380137E-3</v>
      </c>
      <c r="CL256" s="109">
        <f t="shared" si="587"/>
        <v>1.4563787882314232E-3</v>
      </c>
      <c r="CM256" s="109">
        <f t="shared" si="587"/>
        <v>1.0877545428670669E-3</v>
      </c>
      <c r="CN256" s="109">
        <f t="shared" si="587"/>
        <v>1.7703618439931829E-3</v>
      </c>
      <c r="CO256" s="109">
        <f t="shared" si="587"/>
        <v>1.849107037409287E-3</v>
      </c>
      <c r="CP256" s="109">
        <f t="shared" si="587"/>
        <v>2.8133487453359945E-3</v>
      </c>
      <c r="CQ256" s="109">
        <f t="shared" si="587"/>
        <v>3.4729939751812077E-3</v>
      </c>
      <c r="CR256" s="109">
        <f t="shared" si="587"/>
        <v>1.1567237366433584E-3</v>
      </c>
      <c r="CS256" s="109">
        <f t="shared" si="587"/>
        <v>1.4618310603288269E-2</v>
      </c>
      <c r="CT256" s="109">
        <f t="shared" si="588"/>
        <v>8.2707748236898867E-4</v>
      </c>
      <c r="CU256" s="109">
        <f t="shared" si="588"/>
        <v>3.83952105574776E-3</v>
      </c>
      <c r="CV256" s="109">
        <f t="shared" si="588"/>
        <v>5.7074192784307681E-3</v>
      </c>
      <c r="CW256" s="109">
        <f t="shared" si="588"/>
        <v>1.6006728111694333E-3</v>
      </c>
      <c r="CX256" s="109">
        <f t="shared" si="588"/>
        <v>2.5266482355342126E-3</v>
      </c>
      <c r="CY256" s="109">
        <f t="shared" si="588"/>
        <v>2.7039014472965803E-3</v>
      </c>
      <c r="CZ256" s="109">
        <f t="shared" si="588"/>
        <v>2.1878451633185053E-3</v>
      </c>
      <c r="DA256" s="109">
        <f t="shared" si="588"/>
        <v>1.5837884186738502E-3</v>
      </c>
      <c r="DB256" s="109">
        <f t="shared" si="588"/>
        <v>1.2202936445039954E-3</v>
      </c>
      <c r="DC256" s="109">
        <f t="shared" si="588"/>
        <v>3.3162932734281743E-3</v>
      </c>
      <c r="DD256" s="109">
        <f t="shared" si="589"/>
        <v>1.6857670248900177E-3</v>
      </c>
      <c r="DE256" s="109">
        <f t="shared" si="589"/>
        <v>3.3154789812561004E-3</v>
      </c>
      <c r="DF256" s="109">
        <f t="shared" si="589"/>
        <v>2.8133487453359945E-3</v>
      </c>
      <c r="DG256" s="109">
        <f t="shared" si="589"/>
        <v>3.2882547776542405E-3</v>
      </c>
      <c r="DH256" s="109">
        <f t="shared" si="589"/>
        <v>4.4710359730365558E-3</v>
      </c>
      <c r="DI256" s="109">
        <f t="shared" si="589"/>
        <v>2.6305901324848936E-3</v>
      </c>
      <c r="DJ256" s="109">
        <f t="shared" si="589"/>
        <v>3.1751117077445544E-3</v>
      </c>
      <c r="DK256" s="109">
        <f t="shared" si="589"/>
        <v>2.7021017116129809E-3</v>
      </c>
      <c r="DL256" s="109">
        <f t="shared" si="589"/>
        <v>2.0778875457895252E-3</v>
      </c>
      <c r="DM256" s="109">
        <f t="shared" si="589"/>
        <v>1.7564918645165855E-3</v>
      </c>
      <c r="DN256" s="109">
        <f t="shared" si="590"/>
        <v>3.1751117077445544E-3</v>
      </c>
      <c r="DO256" s="109">
        <f t="shared" si="590"/>
        <v>2.8429894964303653E-3</v>
      </c>
      <c r="DP256" s="109">
        <f t="shared" si="590"/>
        <v>1.476371072073272E-3</v>
      </c>
      <c r="DQ256" s="109">
        <f t="shared" si="590"/>
        <v>1.7396630620486052E-3</v>
      </c>
      <c r="DR256" s="109">
        <f t="shared" si="590"/>
        <v>2.5266482355342126E-3</v>
      </c>
      <c r="DS256" s="109">
        <f t="shared" si="590"/>
        <v>2.1991503195102772E-3</v>
      </c>
      <c r="DT256" s="109">
        <f t="shared" si="590"/>
        <v>2.5266482355342126E-3</v>
      </c>
      <c r="DU256" s="109">
        <f t="shared" si="590"/>
        <v>2.8133487453359945E-3</v>
      </c>
      <c r="DV256" s="109">
        <f t="shared" si="590"/>
        <v>1.6295005355722811E-3</v>
      </c>
      <c r="DW256" s="109">
        <f t="shared" si="590"/>
        <v>4.9980661201885403E-3</v>
      </c>
      <c r="DX256" s="109">
        <f t="shared" si="591"/>
        <v>2.1190877111207295E-3</v>
      </c>
      <c r="DY256" s="109">
        <f t="shared" si="591"/>
        <v>1.0093275344886228E-2</v>
      </c>
      <c r="DZ256" s="109">
        <f t="shared" si="591"/>
        <v>2.1315175467221171E-3</v>
      </c>
      <c r="EA256" s="109">
        <f t="shared" si="591"/>
        <v>3.1751117077445544E-3</v>
      </c>
      <c r="EB256" s="109">
        <f t="shared" si="591"/>
        <v>2.8133487453359945E-3</v>
      </c>
      <c r="EC256" s="109">
        <f t="shared" si="591"/>
        <v>1.7268958380360819E-3</v>
      </c>
      <c r="ED256" s="109">
        <f t="shared" si="591"/>
        <v>3.4596498970070671E-3</v>
      </c>
      <c r="EE256" s="109">
        <f t="shared" si="591"/>
        <v>2.7239445256715491E-3</v>
      </c>
      <c r="EF256" s="109">
        <f t="shared" si="591"/>
        <v>2.8133487453359945E-3</v>
      </c>
      <c r="EG256" s="109">
        <f t="shared" si="591"/>
        <v>2.3276444465733744E-3</v>
      </c>
      <c r="EH256" s="109">
        <f t="shared" si="592"/>
        <v>2.5266482355342126E-3</v>
      </c>
      <c r="EI256" s="109">
        <f t="shared" si="592"/>
        <v>1.4011976281317886E-3</v>
      </c>
      <c r="EJ256" s="109">
        <f t="shared" si="592"/>
        <v>2.6305901324848936E-3</v>
      </c>
      <c r="EK256" s="109">
        <f t="shared" si="592"/>
        <v>3.3589740547843245E-3</v>
      </c>
      <c r="EL256" s="109">
        <f t="shared" si="592"/>
        <v>2.0689479215795915E-3</v>
      </c>
      <c r="EM256" s="109">
        <f t="shared" si="592"/>
        <v>2.5343334883208136E-3</v>
      </c>
      <c r="EN256" s="109">
        <f t="shared" si="592"/>
        <v>1.4019866565131356E-3</v>
      </c>
      <c r="EO256" s="109">
        <f t="shared" si="592"/>
        <v>2.8133487453359945E-3</v>
      </c>
      <c r="EP256" s="109">
        <f t="shared" si="592"/>
        <v>7.6714473520232904E-3</v>
      </c>
      <c r="EQ256" s="109">
        <f t="shared" si="592"/>
        <v>3.3846077566296105E-3</v>
      </c>
      <c r="ER256" s="109">
        <f t="shared" si="593"/>
        <v>6.9546788547022477E-4</v>
      </c>
      <c r="ES256" s="109">
        <f t="shared" si="593"/>
        <v>8.5391862109550766E-4</v>
      </c>
      <c r="ET256" s="109">
        <f t="shared" si="593"/>
        <v>1.2123793268016168E-3</v>
      </c>
      <c r="EU256" s="109">
        <f t="shared" si="593"/>
        <v>3.1112847668238811E-3</v>
      </c>
      <c r="EV256" s="109">
        <f t="shared" si="593"/>
        <v>1.248232288694005E-2</v>
      </c>
      <c r="EW256" s="109">
        <f t="shared" si="593"/>
        <v>2.6333909633890996E-3</v>
      </c>
      <c r="EX256" s="109">
        <f t="shared" si="593"/>
        <v>2.8133487453359945E-3</v>
      </c>
      <c r="EY256" s="109">
        <f t="shared" si="593"/>
        <v>1.019034521571662E-3</v>
      </c>
      <c r="EZ256" s="109">
        <f t="shared" si="593"/>
        <v>1.7425833499743488E-3</v>
      </c>
      <c r="FA256" s="109">
        <f t="shared" si="593"/>
        <v>2.2135790599474063E-2</v>
      </c>
      <c r="FB256" s="109">
        <f t="shared" si="594"/>
        <v>2.8133487453359945E-3</v>
      </c>
      <c r="FC256" s="109">
        <f t="shared" si="594"/>
        <v>8.7785694198326937E-4</v>
      </c>
      <c r="FD256" s="109">
        <f t="shared" si="594"/>
        <v>7.0362070295701222E-4</v>
      </c>
      <c r="FE256" s="109">
        <f t="shared" si="594"/>
        <v>1.8170942078638544E-3</v>
      </c>
      <c r="FF256" s="109">
        <f t="shared" si="594"/>
        <v>1.5948597015264891E-3</v>
      </c>
      <c r="FG256" s="109">
        <f t="shared" si="594"/>
        <v>6.8903703008913885E-4</v>
      </c>
      <c r="FH256" s="109">
        <f t="shared" si="594"/>
        <v>3.8090151633729591E-3</v>
      </c>
      <c r="FI256" s="109">
        <f t="shared" si="594"/>
        <v>2.0184838020826257E-3</v>
      </c>
      <c r="FJ256" s="109">
        <f t="shared" si="594"/>
        <v>1.5837884186738502E-3</v>
      </c>
      <c r="FK256" s="109">
        <f t="shared" si="594"/>
        <v>3.1751117077445544E-3</v>
      </c>
      <c r="FL256" s="109">
        <f t="shared" si="595"/>
        <v>3.5816173948524975E-3</v>
      </c>
      <c r="FM256" s="109">
        <f t="shared" si="595"/>
        <v>1.3284562586738163E-3</v>
      </c>
      <c r="FN256" s="109">
        <f t="shared" si="595"/>
        <v>1.2527067334947335E-2</v>
      </c>
      <c r="FO256" s="109">
        <f t="shared" si="595"/>
        <v>6.9546788547022477E-4</v>
      </c>
      <c r="FP256" s="109">
        <f t="shared" si="595"/>
        <v>2.5266482355342126E-3</v>
      </c>
      <c r="FQ256" s="109">
        <f t="shared" si="595"/>
        <v>3.4596498970070671E-3</v>
      </c>
      <c r="FR256" s="109">
        <f t="shared" si="595"/>
        <v>4.599922847608285E-3</v>
      </c>
      <c r="FS256" s="109">
        <f t="shared" si="595"/>
        <v>2.648938429524315E-3</v>
      </c>
      <c r="FT256" s="109">
        <f t="shared" si="595"/>
        <v>2.5762899704203559E-3</v>
      </c>
      <c r="FU256" s="109">
        <f t="shared" si="595"/>
        <v>3.4596498970070671E-3</v>
      </c>
      <c r="FV256" s="109">
        <f t="shared" si="596"/>
        <v>3.0867333595450278E-3</v>
      </c>
      <c r="FW256" s="109">
        <f t="shared" si="596"/>
        <v>2.8133487453359945E-3</v>
      </c>
      <c r="FX256" s="109">
        <f t="shared" si="596"/>
        <v>1.5837884186738502E-3</v>
      </c>
      <c r="FY256" s="109">
        <f t="shared" si="596"/>
        <v>3.157711062721729E-3</v>
      </c>
      <c r="FZ256" s="109">
        <f t="shared" si="596"/>
        <v>2.937426879323358E-3</v>
      </c>
      <c r="GA256" s="109">
        <f t="shared" si="596"/>
        <v>4.8534399747232095E-4</v>
      </c>
      <c r="GB256" s="109">
        <f t="shared" si="596"/>
        <v>1.8931530709841435E-3</v>
      </c>
      <c r="GC256" s="109">
        <f t="shared" si="596"/>
        <v>3.297228112238679E-3</v>
      </c>
      <c r="GD256" s="109">
        <f t="shared" si="596"/>
        <v>3.4596498970070671E-3</v>
      </c>
      <c r="GE256" s="109">
        <f t="shared" si="596"/>
        <v>2.7416213330818482E-3</v>
      </c>
      <c r="GF256" s="109">
        <f t="shared" si="597"/>
        <v>2.9433905239825728E-3</v>
      </c>
      <c r="GG256" s="109">
        <f t="shared" si="597"/>
        <v>1.5837884186738502E-3</v>
      </c>
      <c r="GH256" s="109">
        <f t="shared" si="597"/>
        <v>1.5837884186738502E-3</v>
      </c>
      <c r="GI256" s="109">
        <f t="shared" si="597"/>
        <v>1.5837884186738502E-3</v>
      </c>
      <c r="GJ256" s="109">
        <f t="shared" si="597"/>
        <v>1.5837884186738502E-3</v>
      </c>
      <c r="GK256" s="109">
        <f t="shared" si="597"/>
        <v>2.1292538877675385E-3</v>
      </c>
      <c r="GL256" s="109">
        <f t="shared" si="597"/>
        <v>7.4592280043292783E-4</v>
      </c>
      <c r="GM256" s="109">
        <f t="shared" si="597"/>
        <v>1.5875488219155073E-3</v>
      </c>
      <c r="GN256" s="109">
        <f t="shared" si="597"/>
        <v>4.4347201423192376E-3</v>
      </c>
      <c r="GO256" s="109">
        <f t="shared" si="597"/>
        <v>3.2715937821945476E-3</v>
      </c>
      <c r="GP256" s="109">
        <f t="shared" si="598"/>
        <v>2.8133487453359945E-3</v>
      </c>
      <c r="GQ256" s="109">
        <f t="shared" si="598"/>
        <v>3.4046932334103894E-3</v>
      </c>
      <c r="GR256" s="109">
        <f t="shared" si="598"/>
        <v>3.1726881926384832E-3</v>
      </c>
      <c r="GS256" s="109">
        <f t="shared" si="598"/>
        <v>3.2906356704039356E-3</v>
      </c>
      <c r="GT256" s="109">
        <f t="shared" si="598"/>
        <v>2.8133487453359945E-3</v>
      </c>
      <c r="GU256" s="109">
        <f t="shared" si="598"/>
        <v>3.5550353587939236E-3</v>
      </c>
      <c r="GV256" s="109">
        <f t="shared" si="598"/>
        <v>6.9546788547022477E-4</v>
      </c>
      <c r="GW256" s="109">
        <f t="shared" si="598"/>
        <v>1.5837884186738502E-3</v>
      </c>
      <c r="GX256" s="109">
        <f t="shared" si="598"/>
        <v>2.6006394821485824E-3</v>
      </c>
      <c r="GY256" s="109">
        <f t="shared" si="598"/>
        <v>3.1153306018416754E-3</v>
      </c>
      <c r="GZ256" s="109">
        <f t="shared" si="599"/>
        <v>1.8076878213233553E-3</v>
      </c>
      <c r="HA256" s="109">
        <f t="shared" si="599"/>
        <v>1.5837884186738502E-3</v>
      </c>
      <c r="HB256" s="109">
        <f t="shared" si="599"/>
        <v>6.9546788547022477E-4</v>
      </c>
      <c r="HC256" s="109">
        <f t="shared" si="599"/>
        <v>4.9492108761150814E-3</v>
      </c>
      <c r="HD256" s="109">
        <f t="shared" si="599"/>
        <v>2.6084973742541901E-3</v>
      </c>
      <c r="HE256" s="109">
        <f t="shared" si="599"/>
        <v>2.4478392585957558E-3</v>
      </c>
      <c r="HF256" s="109">
        <f t="shared" si="599"/>
        <v>1.749279909839142E-3</v>
      </c>
      <c r="HG256" s="109">
        <f t="shared" si="599"/>
        <v>2.2550918782030978E-3</v>
      </c>
      <c r="HH256" s="109">
        <f t="shared" si="599"/>
        <v>1.590726247169372E-3</v>
      </c>
      <c r="HI256" s="109">
        <f t="shared" si="599"/>
        <v>5.1599208286253005E-3</v>
      </c>
      <c r="HJ256" s="109">
        <f t="shared" si="600"/>
        <v>6.9546788547022477E-4</v>
      </c>
      <c r="HK256" s="109">
        <f t="shared" si="600"/>
        <v>1.5837884186738502E-3</v>
      </c>
      <c r="HL256" s="109">
        <f t="shared" si="600"/>
        <v>4.4329406113397547E-3</v>
      </c>
      <c r="HM256" s="109">
        <f t="shared" si="600"/>
        <v>1.5837884186738502E-3</v>
      </c>
      <c r="HN256" s="109">
        <f t="shared" si="600"/>
        <v>3.1751117077445544E-3</v>
      </c>
      <c r="HO256" s="109">
        <f t="shared" si="600"/>
        <v>2.9802510160214617E-3</v>
      </c>
      <c r="HP256" s="109">
        <f t="shared" si="600"/>
        <v>1.9654917522423558E-3</v>
      </c>
      <c r="HQ256" s="109">
        <f t="shared" si="600"/>
        <v>2.5142314124570247E-3</v>
      </c>
      <c r="HR256" s="109"/>
      <c r="HS256" s="109"/>
      <c r="HT256" s="109"/>
      <c r="HU256" s="109"/>
      <c r="HV256" s="109"/>
      <c r="HW256" s="109"/>
      <c r="HX256" s="109"/>
      <c r="HY256" s="109"/>
      <c r="HZ256" s="109"/>
      <c r="IA256" s="109"/>
      <c r="IB256" s="109"/>
      <c r="IC256" s="109"/>
      <c r="ID256" s="109"/>
      <c r="IE256" s="109"/>
      <c r="IF256" s="109"/>
      <c r="IG256" s="109"/>
      <c r="IH256" s="109"/>
      <c r="II256" s="109"/>
      <c r="IJ256" s="109"/>
      <c r="IK256" s="109"/>
      <c r="IL256" s="109"/>
      <c r="IM256" s="109"/>
      <c r="IN256" s="109"/>
      <c r="IO256" s="109"/>
      <c r="IP256" s="109"/>
      <c r="IQ256" s="109"/>
      <c r="IR256" s="109"/>
      <c r="IS256" s="109"/>
      <c r="IT256" s="109"/>
      <c r="IU256" s="109"/>
      <c r="IV256" s="109"/>
      <c r="IW256" s="109"/>
      <c r="IX256" s="109"/>
      <c r="IY256" s="109"/>
      <c r="IZ256" s="109"/>
      <c r="JA256" s="109"/>
      <c r="JB256" s="109"/>
      <c r="JC256" s="109"/>
      <c r="JD256" s="109"/>
      <c r="JE256" s="109"/>
      <c r="JF256" s="109"/>
      <c r="JG256" s="109"/>
      <c r="JH256" s="109"/>
      <c r="JI256" s="109"/>
      <c r="JJ256" s="109"/>
      <c r="JK256" s="109"/>
      <c r="JL256" s="109"/>
      <c r="JM256" s="109"/>
      <c r="JN256" s="109"/>
      <c r="JO256" s="109"/>
      <c r="JP256" s="109" t="str">
        <f t="shared" si="490"/>
        <v>Water Pollution_chlorobenzene_Seawater_Health_N/A for WP Interim Methodology</v>
      </c>
    </row>
    <row r="257" spans="2:276">
      <c r="B257" s="112" t="s">
        <v>9</v>
      </c>
      <c r="C257" s="112" t="s">
        <v>447</v>
      </c>
      <c r="D257" s="112" t="s">
        <v>384</v>
      </c>
      <c r="E257" s="112" t="s">
        <v>395</v>
      </c>
      <c r="F257" s="112" t="s">
        <v>390</v>
      </c>
      <c r="G257" s="112" t="s">
        <v>391</v>
      </c>
      <c r="H257" s="109">
        <f t="shared" si="579"/>
        <v>0.511864413267759</v>
      </c>
      <c r="I257" s="109">
        <f t="shared" si="579"/>
        <v>1.5616576032195597E-2</v>
      </c>
      <c r="J257" s="109">
        <f t="shared" si="579"/>
        <v>1.0454994013275776</v>
      </c>
      <c r="K257" s="109">
        <f t="shared" si="579"/>
        <v>6.9546788547022477E-4</v>
      </c>
      <c r="L257" s="109">
        <f t="shared" si="579"/>
        <v>6.3052171765089857E-2</v>
      </c>
      <c r="M257" s="109">
        <f t="shared" si="579"/>
        <v>0.40907786393998447</v>
      </c>
      <c r="N257" s="109">
        <f t="shared" si="579"/>
        <v>1.5837884186738502E-3</v>
      </c>
      <c r="O257" s="109">
        <f t="shared" si="579"/>
        <v>1.5170078536298398E-2</v>
      </c>
      <c r="P257" s="109">
        <f t="shared" si="579"/>
        <v>1.3075387022580442E-2</v>
      </c>
      <c r="Q257" s="109">
        <f t="shared" si="579"/>
        <v>1.5837884186738502E-3</v>
      </c>
      <c r="R257" s="109">
        <f t="shared" si="580"/>
        <v>4.6456885478557896E-3</v>
      </c>
      <c r="S257" s="109">
        <f t="shared" si="580"/>
        <v>2.3439552930640456E-2</v>
      </c>
      <c r="T257" s="109">
        <f t="shared" si="580"/>
        <v>6.4925928143029429E-2</v>
      </c>
      <c r="U257" s="109">
        <f t="shared" si="580"/>
        <v>1.8030751313747805E-3</v>
      </c>
      <c r="V257" s="109">
        <f t="shared" si="580"/>
        <v>3.1751117077445544E-3</v>
      </c>
      <c r="W257" s="109">
        <f t="shared" si="580"/>
        <v>0.4518144931489016</v>
      </c>
      <c r="X257" s="109">
        <f t="shared" si="580"/>
        <v>1.5837884186738502E-3</v>
      </c>
      <c r="Y257" s="109">
        <f t="shared" si="580"/>
        <v>0.33946422029225287</v>
      </c>
      <c r="Z257" s="109">
        <f t="shared" si="580"/>
        <v>0.2832005138822643</v>
      </c>
      <c r="AA257" s="109">
        <f t="shared" si="580"/>
        <v>1.9927801323458491E-2</v>
      </c>
      <c r="AB257" s="109">
        <f t="shared" si="581"/>
        <v>0.13445410677832573</v>
      </c>
      <c r="AC257" s="109">
        <f t="shared" si="581"/>
        <v>1.3669830019056768E-3</v>
      </c>
      <c r="AD257" s="109">
        <f t="shared" si="581"/>
        <v>0.17518141983392599</v>
      </c>
      <c r="AE257" s="109">
        <f t="shared" si="581"/>
        <v>6.6976572622659877E-3</v>
      </c>
      <c r="AF257" s="109">
        <f t="shared" si="581"/>
        <v>0.74202951410407314</v>
      </c>
      <c r="AG257" s="109">
        <f t="shared" si="581"/>
        <v>1.3119620872210526E-2</v>
      </c>
      <c r="AH257" s="109">
        <f t="shared" si="581"/>
        <v>3.0415014206077128E-2</v>
      </c>
      <c r="AI257" s="109">
        <f t="shared" si="581"/>
        <v>1.5837884186738502E-3</v>
      </c>
      <c r="AJ257" s="109">
        <f t="shared" si="581"/>
        <v>4.5837513972729629E-2</v>
      </c>
      <c r="AK257" s="109">
        <f t="shared" si="581"/>
        <v>9.7422781495492772E-2</v>
      </c>
      <c r="AL257" s="109">
        <f t="shared" si="582"/>
        <v>0.8600486426607985</v>
      </c>
      <c r="AM257" s="109">
        <f t="shared" si="582"/>
        <v>5.1309172767617277E-3</v>
      </c>
      <c r="AN257" s="109">
        <f t="shared" si="582"/>
        <v>5.6974396237813779E-2</v>
      </c>
      <c r="AO257" s="109">
        <f t="shared" si="582"/>
        <v>5.5363361597118022E-2</v>
      </c>
      <c r="AP257" s="109">
        <f t="shared" si="582"/>
        <v>9.6539687931661233E-2</v>
      </c>
      <c r="AQ257" s="109">
        <f t="shared" si="582"/>
        <v>3.7817792119016944E-3</v>
      </c>
      <c r="AR257" s="109">
        <f t="shared" si="582"/>
        <v>1.5837884186738502E-3</v>
      </c>
      <c r="AS257" s="109">
        <f t="shared" si="582"/>
        <v>0.15925126386255345</v>
      </c>
      <c r="AT257" s="109">
        <f t="shared" si="582"/>
        <v>3.1883168999817163E-2</v>
      </c>
      <c r="AU257" s="109">
        <f t="shared" si="582"/>
        <v>5.2262217166832506E-2</v>
      </c>
      <c r="AV257" s="109">
        <f t="shared" si="583"/>
        <v>7.1042221545235323E-3</v>
      </c>
      <c r="AW257" s="109">
        <f t="shared" si="583"/>
        <v>0.12755183294418271</v>
      </c>
      <c r="AX257" s="109">
        <f t="shared" si="583"/>
        <v>1.4612825950784442E-2</v>
      </c>
      <c r="AY257" s="109">
        <f t="shared" si="583"/>
        <v>3.4596498970070671E-3</v>
      </c>
      <c r="AZ257" s="109">
        <f t="shared" si="583"/>
        <v>7.5165549319193862E-3</v>
      </c>
      <c r="BA257" s="109">
        <f t="shared" si="583"/>
        <v>0.22328472890836962</v>
      </c>
      <c r="BB257" s="109">
        <f t="shared" si="583"/>
        <v>9.2310278859244754E-2</v>
      </c>
      <c r="BC257" s="109">
        <f t="shared" si="583"/>
        <v>0.12964328810938533</v>
      </c>
      <c r="BD257" s="109">
        <f t="shared" si="583"/>
        <v>0.10290671530286397</v>
      </c>
      <c r="BE257" s="109">
        <f t="shared" si="583"/>
        <v>0.70187719076957944</v>
      </c>
      <c r="BF257" s="109">
        <f t="shared" si="584"/>
        <v>9.9038215569138333E-2</v>
      </c>
      <c r="BG257" s="109">
        <f t="shared" si="584"/>
        <v>6.7247577191839339E-2</v>
      </c>
      <c r="BH257" s="109">
        <f t="shared" si="584"/>
        <v>5.8694331647778909E-2</v>
      </c>
      <c r="BI257" s="109">
        <f t="shared" si="584"/>
        <v>2.8575487750446923E-2</v>
      </c>
      <c r="BJ257" s="109">
        <f t="shared" si="584"/>
        <v>4.8203518264601321E-2</v>
      </c>
      <c r="BK257" s="109">
        <f t="shared" si="584"/>
        <v>1.5837884186738502E-3</v>
      </c>
      <c r="BL257" s="109">
        <f t="shared" si="584"/>
        <v>0.16297377208865854</v>
      </c>
      <c r="BM257" s="109">
        <f t="shared" si="584"/>
        <v>2.7705420388282262E-2</v>
      </c>
      <c r="BN257" s="109">
        <f t="shared" si="584"/>
        <v>0.12051107320308896</v>
      </c>
      <c r="BO257" s="109">
        <f t="shared" si="584"/>
        <v>0.16422376489455731</v>
      </c>
      <c r="BP257" s="109">
        <f t="shared" si="585"/>
        <v>0.34056275939280117</v>
      </c>
      <c r="BQ257" s="109">
        <f t="shared" si="585"/>
        <v>1.4471905810776424</v>
      </c>
      <c r="BR257" s="109">
        <f t="shared" si="585"/>
        <v>1.0127798506015168E-2</v>
      </c>
      <c r="BS257" s="109">
        <f t="shared" si="585"/>
        <v>0.26398913332229113</v>
      </c>
      <c r="BT257" s="109">
        <f t="shared" si="585"/>
        <v>0.28201359884836791</v>
      </c>
      <c r="BU257" s="109">
        <f t="shared" si="585"/>
        <v>2.8523967203484325E-3</v>
      </c>
      <c r="BV257" s="109">
        <f t="shared" si="585"/>
        <v>3.9923777933952246E-3</v>
      </c>
      <c r="BW257" s="109">
        <f t="shared" si="585"/>
        <v>1.008156584979098E-2</v>
      </c>
      <c r="BX257" s="109">
        <f t="shared" si="585"/>
        <v>9.8242008896919711E-2</v>
      </c>
      <c r="BY257" s="109">
        <f t="shared" si="585"/>
        <v>1.2004743655551014E-3</v>
      </c>
      <c r="BZ257" s="109">
        <f t="shared" si="586"/>
        <v>6.8036118672889848E-3</v>
      </c>
      <c r="CA257" s="109">
        <f t="shared" si="586"/>
        <v>0.15629241421244622</v>
      </c>
      <c r="CB257" s="109">
        <f t="shared" si="586"/>
        <v>0.59957941555314787</v>
      </c>
      <c r="CC257" s="109">
        <f t="shared" si="586"/>
        <v>7.1021042557651362E-2</v>
      </c>
      <c r="CD257" s="109">
        <f t="shared" si="586"/>
        <v>4.9998521112559854E-2</v>
      </c>
      <c r="CE257" s="109">
        <f t="shared" si="586"/>
        <v>2.5266482355342126E-3</v>
      </c>
      <c r="CF257" s="109">
        <f t="shared" si="586"/>
        <v>2.8602655284470185E-2</v>
      </c>
      <c r="CG257" s="109">
        <f t="shared" si="586"/>
        <v>8.857161839570778E-4</v>
      </c>
      <c r="CH257" s="109">
        <f t="shared" si="586"/>
        <v>1.5837884186738502E-3</v>
      </c>
      <c r="CI257" s="109">
        <f t="shared" si="586"/>
        <v>2.8133487453359945E-3</v>
      </c>
      <c r="CJ257" s="109">
        <f t="shared" si="587"/>
        <v>0.2099154122264304</v>
      </c>
      <c r="CK257" s="109">
        <f t="shared" si="587"/>
        <v>0.59747724028971705</v>
      </c>
      <c r="CL257" s="109">
        <f t="shared" si="587"/>
        <v>9.8544622380258469E-3</v>
      </c>
      <c r="CM257" s="109">
        <f t="shared" si="587"/>
        <v>3.5355074595922495E-3</v>
      </c>
      <c r="CN257" s="109">
        <f t="shared" si="587"/>
        <v>0.43397121047992326</v>
      </c>
      <c r="CO257" s="109">
        <f t="shared" si="587"/>
        <v>0.18233242053619891</v>
      </c>
      <c r="CP257" s="109">
        <f t="shared" si="587"/>
        <v>2.8133487453359945E-3</v>
      </c>
      <c r="CQ257" s="109">
        <f t="shared" si="587"/>
        <v>0.11585805306409211</v>
      </c>
      <c r="CR257" s="109">
        <f t="shared" si="587"/>
        <v>5.3545664563296015E-3</v>
      </c>
      <c r="CS257" s="109">
        <f t="shared" si="587"/>
        <v>0.19098828765888312</v>
      </c>
      <c r="CT257" s="109">
        <f t="shared" si="588"/>
        <v>1.667518787910317E-2</v>
      </c>
      <c r="CU257" s="109">
        <f t="shared" si="588"/>
        <v>0.1029518782252818</v>
      </c>
      <c r="CV257" s="109">
        <f t="shared" si="588"/>
        <v>0.12960440879666416</v>
      </c>
      <c r="CW257" s="109">
        <f t="shared" si="588"/>
        <v>2.0245864309873705E-2</v>
      </c>
      <c r="CX257" s="109">
        <f t="shared" si="588"/>
        <v>5.9231481448480481E-3</v>
      </c>
      <c r="CY257" s="109">
        <f t="shared" si="588"/>
        <v>4.7412850862588785E-2</v>
      </c>
      <c r="CZ257" s="109">
        <f t="shared" si="588"/>
        <v>2.5963085312780406E-2</v>
      </c>
      <c r="DA257" s="109">
        <f t="shared" si="588"/>
        <v>8.0472003169195755E-2</v>
      </c>
      <c r="DB257" s="109">
        <f t="shared" si="588"/>
        <v>7.800908999026239E-2</v>
      </c>
      <c r="DC257" s="109">
        <f t="shared" si="588"/>
        <v>0.69353955900078534</v>
      </c>
      <c r="DD257" s="109">
        <f t="shared" si="589"/>
        <v>1.5014103800622772E-2</v>
      </c>
      <c r="DE257" s="109">
        <f t="shared" si="589"/>
        <v>3.6108210837837391E-2</v>
      </c>
      <c r="DF257" s="109">
        <f t="shared" si="589"/>
        <v>2.8133487453359945E-3</v>
      </c>
      <c r="DG257" s="109">
        <f t="shared" si="589"/>
        <v>2.059982230953497</v>
      </c>
      <c r="DH257" s="109">
        <f t="shared" si="589"/>
        <v>0.65785075655751535</v>
      </c>
      <c r="DI257" s="109">
        <f t="shared" si="589"/>
        <v>0.12776131130348203</v>
      </c>
      <c r="DJ257" s="109">
        <f t="shared" si="589"/>
        <v>0.53316592134721152</v>
      </c>
      <c r="DK257" s="109">
        <f t="shared" si="589"/>
        <v>5.1623013055226236E-2</v>
      </c>
      <c r="DL257" s="109">
        <f t="shared" si="589"/>
        <v>3.8448052809274075E-2</v>
      </c>
      <c r="DM257" s="109">
        <f t="shared" si="589"/>
        <v>1.983193177605749E-2</v>
      </c>
      <c r="DN257" s="109">
        <f t="shared" si="590"/>
        <v>0.41442175871277814</v>
      </c>
      <c r="DO257" s="109">
        <f t="shared" si="590"/>
        <v>1.9494152411521766</v>
      </c>
      <c r="DP257" s="109">
        <f t="shared" si="590"/>
        <v>1.2068341134869664E-2</v>
      </c>
      <c r="DQ257" s="109">
        <f t="shared" si="590"/>
        <v>0.25524935338408483</v>
      </c>
      <c r="DR257" s="109">
        <f t="shared" si="590"/>
        <v>6.3052171765089857E-2</v>
      </c>
      <c r="DS257" s="109">
        <f t="shared" si="590"/>
        <v>3.2405666743445312E-2</v>
      </c>
      <c r="DT257" s="109">
        <f t="shared" si="590"/>
        <v>6.3052171765089857E-2</v>
      </c>
      <c r="DU257" s="109">
        <f t="shared" si="590"/>
        <v>2.8133487453359945E-3</v>
      </c>
      <c r="DV257" s="109">
        <f t="shared" si="590"/>
        <v>0.10110301998594345</v>
      </c>
      <c r="DW257" s="109">
        <f t="shared" si="590"/>
        <v>3.2300621246654712E-3</v>
      </c>
      <c r="DX257" s="109">
        <f t="shared" si="591"/>
        <v>9.9856473642371255E-2</v>
      </c>
      <c r="DY257" s="109">
        <f t="shared" si="591"/>
        <v>1.0093275344886228E-2</v>
      </c>
      <c r="DZ257" s="109">
        <f t="shared" si="591"/>
        <v>4.0573575654700912E-2</v>
      </c>
      <c r="EA257" s="109">
        <f t="shared" si="591"/>
        <v>3.1751117077445544E-3</v>
      </c>
      <c r="EB257" s="109">
        <f t="shared" si="591"/>
        <v>2.8133487453359945E-3</v>
      </c>
      <c r="EC257" s="109">
        <f t="shared" si="591"/>
        <v>0.17369507462837711</v>
      </c>
      <c r="ED257" s="109">
        <f t="shared" si="591"/>
        <v>8.1251382829497718E-2</v>
      </c>
      <c r="EE257" s="109">
        <f t="shared" si="591"/>
        <v>4.143733463074567E-2</v>
      </c>
      <c r="EF257" s="109">
        <f t="shared" si="591"/>
        <v>2.8133487453359945E-3</v>
      </c>
      <c r="EG257" s="109">
        <f t="shared" si="591"/>
        <v>7.862458570363666E-2</v>
      </c>
      <c r="EH257" s="109">
        <f t="shared" si="592"/>
        <v>2.5266482355342126E-3</v>
      </c>
      <c r="EI257" s="109">
        <f t="shared" si="592"/>
        <v>2.4465286711301921E-3</v>
      </c>
      <c r="EJ257" s="109">
        <f t="shared" si="592"/>
        <v>0.11169898995685061</v>
      </c>
      <c r="EK257" s="109">
        <f t="shared" si="592"/>
        <v>1.4374517156989941</v>
      </c>
      <c r="EL257" s="109">
        <f t="shared" si="592"/>
        <v>8.9967142688413687E-3</v>
      </c>
      <c r="EM257" s="109">
        <f t="shared" si="592"/>
        <v>6.6434215887481635E-2</v>
      </c>
      <c r="EN257" s="109">
        <f t="shared" si="592"/>
        <v>0.10138736973029268</v>
      </c>
      <c r="EO257" s="109">
        <f t="shared" si="592"/>
        <v>2.8133487453359945E-3</v>
      </c>
      <c r="EP257" s="109">
        <f t="shared" si="592"/>
        <v>0.19356718010312535</v>
      </c>
      <c r="EQ257" s="109">
        <f t="shared" si="592"/>
        <v>3.4187415886288708E-2</v>
      </c>
      <c r="ER257" s="109">
        <f t="shared" si="593"/>
        <v>3.0937907593480553E-3</v>
      </c>
      <c r="ES257" s="109">
        <f t="shared" si="593"/>
        <v>2.8617428981426302E-3</v>
      </c>
      <c r="ET257" s="109">
        <f t="shared" si="593"/>
        <v>1.4998821346425006E-2</v>
      </c>
      <c r="EU257" s="109">
        <f t="shared" si="593"/>
        <v>0.24186132663756096</v>
      </c>
      <c r="EV257" s="109">
        <f t="shared" si="593"/>
        <v>0.38262903313130042</v>
      </c>
      <c r="EW257" s="109">
        <f t="shared" si="593"/>
        <v>8.4910026340825409E-3</v>
      </c>
      <c r="EX257" s="109">
        <f t="shared" si="593"/>
        <v>2.8133487453359945E-3</v>
      </c>
      <c r="EY257" s="109">
        <f t="shared" si="593"/>
        <v>4.9365633240388935E-3</v>
      </c>
      <c r="EZ257" s="109">
        <f t="shared" si="593"/>
        <v>0.52770898739230421</v>
      </c>
      <c r="FA257" s="109">
        <f t="shared" si="593"/>
        <v>0.3209221411446681</v>
      </c>
      <c r="FB257" s="109">
        <f t="shared" si="594"/>
        <v>2.8133487453359945E-3</v>
      </c>
      <c r="FC257" s="109">
        <f t="shared" si="594"/>
        <v>6.7204410041390075E-3</v>
      </c>
      <c r="FD257" s="109">
        <f t="shared" si="594"/>
        <v>1.9455975877993172E-2</v>
      </c>
      <c r="FE257" s="109">
        <f t="shared" si="594"/>
        <v>1.9004571454350659E-2</v>
      </c>
      <c r="FF257" s="109">
        <f t="shared" si="594"/>
        <v>9.3565198835013162E-3</v>
      </c>
      <c r="FG257" s="109">
        <f t="shared" si="594"/>
        <v>5.4610285562598011E-2</v>
      </c>
      <c r="FH257" s="109">
        <f t="shared" si="594"/>
        <v>5.8402117584851948E-2</v>
      </c>
      <c r="FI257" s="109">
        <f t="shared" si="594"/>
        <v>8.2114532303676421E-2</v>
      </c>
      <c r="FJ257" s="109">
        <f t="shared" si="594"/>
        <v>6.2106676861571036E-2</v>
      </c>
      <c r="FK257" s="109">
        <f t="shared" si="594"/>
        <v>0.52611778172070534</v>
      </c>
      <c r="FL257" s="109">
        <f t="shared" si="595"/>
        <v>3.9728959462113474E-2</v>
      </c>
      <c r="FM257" s="109">
        <f t="shared" si="595"/>
        <v>1.2758437807308888E-3</v>
      </c>
      <c r="FN257" s="109">
        <f t="shared" si="595"/>
        <v>2.2578748058894198E-2</v>
      </c>
      <c r="FO257" s="109">
        <f t="shared" si="595"/>
        <v>1.3081382791269641E-3</v>
      </c>
      <c r="FP257" s="109">
        <f t="shared" si="595"/>
        <v>6.3052171765089857E-2</v>
      </c>
      <c r="FQ257" s="109">
        <f t="shared" si="595"/>
        <v>2.6363604426322396E-2</v>
      </c>
      <c r="FR257" s="109">
        <f t="shared" si="595"/>
        <v>0.65593947984964052</v>
      </c>
      <c r="FS257" s="109">
        <f t="shared" si="595"/>
        <v>7.9956215489669802E-2</v>
      </c>
      <c r="FT257" s="109">
        <f t="shared" si="595"/>
        <v>0.1828709059566247</v>
      </c>
      <c r="FU257" s="109">
        <f t="shared" si="595"/>
        <v>3.4596498970070671E-3</v>
      </c>
      <c r="FV257" s="109">
        <f t="shared" si="596"/>
        <v>0.54286249946526366</v>
      </c>
      <c r="FW257" s="109">
        <f t="shared" si="596"/>
        <v>2.8133487453359945E-3</v>
      </c>
      <c r="FX257" s="109">
        <f t="shared" si="596"/>
        <v>9.9038215569138333E-2</v>
      </c>
      <c r="FY257" s="109">
        <f t="shared" si="596"/>
        <v>0.38959099274920073</v>
      </c>
      <c r="FZ257" s="109">
        <f t="shared" si="596"/>
        <v>9.8090936096094664E-2</v>
      </c>
      <c r="GA257" s="109">
        <f t="shared" si="596"/>
        <v>1.808091915840835E-3</v>
      </c>
      <c r="GB257" s="109">
        <f t="shared" si="596"/>
        <v>4.1372994494338178E-2</v>
      </c>
      <c r="GC257" s="109">
        <f t="shared" si="596"/>
        <v>0.84470902454621666</v>
      </c>
      <c r="GD257" s="109">
        <f t="shared" si="596"/>
        <v>0.26398913332229113</v>
      </c>
      <c r="GE257" s="109">
        <f t="shared" si="596"/>
        <v>4.8636026569109099E-2</v>
      </c>
      <c r="GF257" s="109">
        <f t="shared" si="597"/>
        <v>0.3492509361406988</v>
      </c>
      <c r="GG257" s="109">
        <f t="shared" si="597"/>
        <v>1.5837884186738502E-3</v>
      </c>
      <c r="GH257" s="109">
        <f t="shared" si="597"/>
        <v>1.5837884186738502E-3</v>
      </c>
      <c r="GI257" s="109">
        <f t="shared" si="597"/>
        <v>9.9038215569138333E-2</v>
      </c>
      <c r="GJ257" s="109">
        <f t="shared" si="597"/>
        <v>1.5837884186738502E-3</v>
      </c>
      <c r="GK257" s="109">
        <f t="shared" si="597"/>
        <v>2.2453865729439391E-2</v>
      </c>
      <c r="GL257" s="109">
        <f t="shared" si="597"/>
        <v>4.3565635624838112E-3</v>
      </c>
      <c r="GM257" s="109">
        <f t="shared" si="597"/>
        <v>7.5058388969423667E-3</v>
      </c>
      <c r="GN257" s="109">
        <f t="shared" si="597"/>
        <v>1.3744978777357844E-2</v>
      </c>
      <c r="GO257" s="109">
        <f t="shared" si="597"/>
        <v>0.41350348071939397</v>
      </c>
      <c r="GP257" s="109">
        <f t="shared" si="598"/>
        <v>0.23226327649567177</v>
      </c>
      <c r="GQ257" s="109">
        <f t="shared" si="598"/>
        <v>0.29873894746024571</v>
      </c>
      <c r="GR257" s="109">
        <f t="shared" si="598"/>
        <v>3.9696958101559125E-3</v>
      </c>
      <c r="GS257" s="109">
        <f t="shared" si="598"/>
        <v>0.29348021919723127</v>
      </c>
      <c r="GT257" s="109">
        <f t="shared" si="598"/>
        <v>0.15918643017604203</v>
      </c>
      <c r="GU257" s="109">
        <f t="shared" si="598"/>
        <v>8.3853487176609134E-2</v>
      </c>
      <c r="GV257" s="109">
        <f t="shared" si="598"/>
        <v>6.9546788547022477E-4</v>
      </c>
      <c r="GW257" s="109">
        <f t="shared" si="598"/>
        <v>5.002462628753223E-2</v>
      </c>
      <c r="GX257" s="109">
        <f t="shared" si="598"/>
        <v>3.5761673859031978E-2</v>
      </c>
      <c r="GY257" s="109">
        <f t="shared" si="598"/>
        <v>3.6966708925034487E-2</v>
      </c>
      <c r="GZ257" s="109">
        <f t="shared" si="599"/>
        <v>6.9774481460131835E-2</v>
      </c>
      <c r="HA257" s="109">
        <f t="shared" si="599"/>
        <v>1.5837884186738502E-3</v>
      </c>
      <c r="HB257" s="109">
        <f t="shared" si="599"/>
        <v>1.0396877320514969E-2</v>
      </c>
      <c r="HC257" s="109">
        <f t="shared" si="599"/>
        <v>2.406751896736024E-2</v>
      </c>
      <c r="HD257" s="109">
        <f t="shared" si="599"/>
        <v>6.5555917651432441E-2</v>
      </c>
      <c r="HE257" s="109">
        <f t="shared" si="599"/>
        <v>3.2933489561343046</v>
      </c>
      <c r="HF257" s="109">
        <f t="shared" si="599"/>
        <v>7.8946430965209397E-2</v>
      </c>
      <c r="HG257" s="109">
        <f t="shared" si="599"/>
        <v>6.0552228114257858E-3</v>
      </c>
      <c r="HH257" s="109">
        <f t="shared" si="599"/>
        <v>1.0193913503522502E-2</v>
      </c>
      <c r="HI257" s="109">
        <f t="shared" si="599"/>
        <v>6.9788536513455485E-2</v>
      </c>
      <c r="HJ257" s="109">
        <f t="shared" si="600"/>
        <v>9.3780152605828291E-4</v>
      </c>
      <c r="HK257" s="109">
        <f t="shared" si="600"/>
        <v>0.12819991190593469</v>
      </c>
      <c r="HL257" s="109">
        <f t="shared" si="600"/>
        <v>0.42591666619236296</v>
      </c>
      <c r="HM257" s="109">
        <f t="shared" si="600"/>
        <v>1.5837884186738502E-3</v>
      </c>
      <c r="HN257" s="109">
        <f t="shared" si="600"/>
        <v>0.78103463266009232</v>
      </c>
      <c r="HO257" s="109">
        <f t="shared" si="600"/>
        <v>5.4389408432448176</v>
      </c>
      <c r="HP257" s="109">
        <f t="shared" si="600"/>
        <v>6.3412992188527587E-3</v>
      </c>
      <c r="HQ257" s="109">
        <f t="shared" si="600"/>
        <v>4.1574307206632966E-2</v>
      </c>
      <c r="HR257" s="109"/>
      <c r="HS257" s="109"/>
      <c r="HT257" s="109"/>
      <c r="HU257" s="109"/>
      <c r="HV257" s="109"/>
      <c r="HW257" s="109"/>
      <c r="HX257" s="109"/>
      <c r="HY257" s="109"/>
      <c r="HZ257" s="109"/>
      <c r="IA257" s="109"/>
      <c r="IB257" s="109"/>
      <c r="IC257" s="109"/>
      <c r="ID257" s="109"/>
      <c r="IE257" s="109"/>
      <c r="IF257" s="109"/>
      <c r="IG257" s="109"/>
      <c r="IH257" s="109"/>
      <c r="II257" s="109"/>
      <c r="IJ257" s="109"/>
      <c r="IK257" s="109"/>
      <c r="IL257" s="109"/>
      <c r="IM257" s="109"/>
      <c r="IN257" s="109"/>
      <c r="IO257" s="109"/>
      <c r="IP257" s="109"/>
      <c r="IQ257" s="109"/>
      <c r="IR257" s="109"/>
      <c r="IS257" s="109"/>
      <c r="IT257" s="109"/>
      <c r="IU257" s="109"/>
      <c r="IV257" s="109"/>
      <c r="IW257" s="109"/>
      <c r="IX257" s="109"/>
      <c r="IY257" s="109"/>
      <c r="IZ257" s="109"/>
      <c r="JA257" s="109"/>
      <c r="JB257" s="109"/>
      <c r="JC257" s="109"/>
      <c r="JD257" s="109"/>
      <c r="JE257" s="109"/>
      <c r="JF257" s="109"/>
      <c r="JG257" s="109"/>
      <c r="JH257" s="109"/>
      <c r="JI257" s="109"/>
      <c r="JJ257" s="109"/>
      <c r="JK257" s="109"/>
      <c r="JL257" s="109"/>
      <c r="JM257" s="109"/>
      <c r="JN257" s="109"/>
      <c r="JO257" s="109"/>
      <c r="JP257" s="109" t="str">
        <f t="shared" si="490"/>
        <v>Water Pollution_chlorobenzene_Unspecified_Health_N/A for WP Interim Methodology</v>
      </c>
    </row>
    <row r="258" spans="2:276">
      <c r="B258" s="112" t="s">
        <v>9</v>
      </c>
      <c r="C258" s="112" t="s">
        <v>448</v>
      </c>
      <c r="D258" s="112" t="s">
        <v>394</v>
      </c>
      <c r="E258" s="112" t="s">
        <v>395</v>
      </c>
      <c r="F258" s="112" t="s">
        <v>390</v>
      </c>
      <c r="G258" s="112" t="s">
        <v>391</v>
      </c>
      <c r="H258" s="109">
        <f t="shared" si="579"/>
        <v>35.07485761146777</v>
      </c>
      <c r="I258" s="109">
        <f t="shared" si="579"/>
        <v>2.4904136159003123</v>
      </c>
      <c r="J258" s="109">
        <f t="shared" si="579"/>
        <v>19.269344644044679</v>
      </c>
      <c r="K258" s="109">
        <f t="shared" si="579"/>
        <v>1.2935006605997037</v>
      </c>
      <c r="L258" s="109">
        <f t="shared" si="579"/>
        <v>42.574784720347061</v>
      </c>
      <c r="M258" s="109">
        <f t="shared" si="579"/>
        <v>11.175876187384787</v>
      </c>
      <c r="N258" s="109">
        <f t="shared" si="579"/>
        <v>16.413040292171392</v>
      </c>
      <c r="O258" s="109">
        <f t="shared" si="579"/>
        <v>2.124271734744946</v>
      </c>
      <c r="P258" s="109">
        <f t="shared" si="579"/>
        <v>2.9156228521256184</v>
      </c>
      <c r="Q258" s="109">
        <f t="shared" si="579"/>
        <v>16.413040292171392</v>
      </c>
      <c r="R258" s="109">
        <f t="shared" si="580"/>
        <v>1.3239931162334853</v>
      </c>
      <c r="S258" s="109">
        <f t="shared" si="580"/>
        <v>16.412252462915983</v>
      </c>
      <c r="T258" s="109">
        <f t="shared" si="580"/>
        <v>27.122266708041366</v>
      </c>
      <c r="U258" s="109">
        <f t="shared" si="580"/>
        <v>16.413040292171392</v>
      </c>
      <c r="V258" s="109">
        <f t="shared" si="580"/>
        <v>52.539480773274391</v>
      </c>
      <c r="W258" s="109">
        <f t="shared" si="580"/>
        <v>366.28990859569183</v>
      </c>
      <c r="X258" s="109">
        <f t="shared" si="580"/>
        <v>16.413040292171392</v>
      </c>
      <c r="Y258" s="109">
        <f t="shared" si="580"/>
        <v>16.969547157066938</v>
      </c>
      <c r="Z258" s="109">
        <f t="shared" si="580"/>
        <v>242.25415371624143</v>
      </c>
      <c r="AA258" s="109">
        <f t="shared" si="580"/>
        <v>2.1562633685431227</v>
      </c>
      <c r="AB258" s="109">
        <f t="shared" si="581"/>
        <v>66.412861879362026</v>
      </c>
      <c r="AC258" s="109">
        <f t="shared" si="581"/>
        <v>0.72848280263694054</v>
      </c>
      <c r="AD258" s="109">
        <f t="shared" si="581"/>
        <v>4.5739728220302833</v>
      </c>
      <c r="AE258" s="109">
        <f t="shared" si="581"/>
        <v>1.1478800790963282</v>
      </c>
      <c r="AF258" s="109">
        <f t="shared" si="581"/>
        <v>20.476792329290081</v>
      </c>
      <c r="AG258" s="109">
        <f t="shared" si="581"/>
        <v>2.7330360125181339</v>
      </c>
      <c r="AH258" s="109">
        <f t="shared" si="581"/>
        <v>6.9792615874289767</v>
      </c>
      <c r="AI258" s="109">
        <f t="shared" si="581"/>
        <v>16.413040292171392</v>
      </c>
      <c r="AJ258" s="109">
        <f t="shared" si="581"/>
        <v>85.956524030712217</v>
      </c>
      <c r="AK258" s="109">
        <f t="shared" si="581"/>
        <v>20.304289577221354</v>
      </c>
      <c r="AL258" s="109">
        <f t="shared" si="582"/>
        <v>43.315369883794865</v>
      </c>
      <c r="AM258" s="109">
        <f t="shared" si="582"/>
        <v>2.1152079966609403</v>
      </c>
      <c r="AN258" s="109">
        <f t="shared" si="582"/>
        <v>21.259727893887852</v>
      </c>
      <c r="AO258" s="109">
        <f t="shared" si="582"/>
        <v>31.408814362432736</v>
      </c>
      <c r="AP258" s="109">
        <f t="shared" si="582"/>
        <v>18.355554278459852</v>
      </c>
      <c r="AQ258" s="109">
        <f t="shared" si="582"/>
        <v>0.38861188700170307</v>
      </c>
      <c r="AR258" s="109">
        <f t="shared" si="582"/>
        <v>16.413040292171392</v>
      </c>
      <c r="AS258" s="109">
        <f t="shared" si="582"/>
        <v>8.5137777793904963</v>
      </c>
      <c r="AT258" s="109">
        <f t="shared" si="582"/>
        <v>15.576585556103513</v>
      </c>
      <c r="AU258" s="109">
        <f t="shared" si="582"/>
        <v>42.574784720347061</v>
      </c>
      <c r="AV258" s="109">
        <f t="shared" si="583"/>
        <v>2.5430647125633796</v>
      </c>
      <c r="AW258" s="109">
        <f t="shared" si="583"/>
        <v>184.06856234595628</v>
      </c>
      <c r="AX258" s="109">
        <f t="shared" si="583"/>
        <v>3.3945642072375328</v>
      </c>
      <c r="AY258" s="109">
        <f t="shared" si="583"/>
        <v>21.259727893887852</v>
      </c>
      <c r="AZ258" s="109">
        <f t="shared" si="583"/>
        <v>2.3375002456510918</v>
      </c>
      <c r="BA258" s="109">
        <f t="shared" si="583"/>
        <v>23.967140243289791</v>
      </c>
      <c r="BB258" s="109">
        <f t="shared" si="583"/>
        <v>19.064853378053403</v>
      </c>
      <c r="BC258" s="109">
        <f t="shared" si="583"/>
        <v>17.732875659684758</v>
      </c>
      <c r="BD258" s="109">
        <f t="shared" si="583"/>
        <v>13.586789574065961</v>
      </c>
      <c r="BE258" s="109">
        <f t="shared" si="583"/>
        <v>102.68750998416965</v>
      </c>
      <c r="BF258" s="109">
        <f t="shared" si="584"/>
        <v>16.413040292171392</v>
      </c>
      <c r="BG258" s="109">
        <f t="shared" si="584"/>
        <v>17.091934525089897</v>
      </c>
      <c r="BH258" s="109">
        <f t="shared" si="584"/>
        <v>32.769666083827154</v>
      </c>
      <c r="BI258" s="109">
        <f t="shared" si="584"/>
        <v>59.251387977405521</v>
      </c>
      <c r="BJ258" s="109">
        <f t="shared" si="584"/>
        <v>12.199479976910405</v>
      </c>
      <c r="BK258" s="109">
        <f t="shared" si="584"/>
        <v>16.413040292171392</v>
      </c>
      <c r="BL258" s="109">
        <f t="shared" si="584"/>
        <v>23.924796148663713</v>
      </c>
      <c r="BM258" s="109">
        <f t="shared" si="584"/>
        <v>3.6522595449227557</v>
      </c>
      <c r="BN258" s="109">
        <f t="shared" si="584"/>
        <v>80.554056760732664</v>
      </c>
      <c r="BO258" s="109">
        <f t="shared" si="584"/>
        <v>32.403937590337357</v>
      </c>
      <c r="BP258" s="109">
        <f t="shared" si="585"/>
        <v>69.559519067915318</v>
      </c>
      <c r="BQ258" s="109">
        <f t="shared" si="585"/>
        <v>18.924751040443944</v>
      </c>
      <c r="BR258" s="109">
        <f t="shared" si="585"/>
        <v>8.9916676508377478</v>
      </c>
      <c r="BS258" s="109">
        <f t="shared" si="585"/>
        <v>21.259727893887852</v>
      </c>
      <c r="BT258" s="109">
        <f t="shared" si="585"/>
        <v>25.580844039781137</v>
      </c>
      <c r="BU258" s="109">
        <f t="shared" si="585"/>
        <v>17.091934525089897</v>
      </c>
      <c r="BV258" s="109">
        <f t="shared" si="585"/>
        <v>1.2935006605997037</v>
      </c>
      <c r="BW258" s="109">
        <f t="shared" si="585"/>
        <v>6.1937621834220504</v>
      </c>
      <c r="BX258" s="109">
        <f t="shared" si="585"/>
        <v>73.462225592905696</v>
      </c>
      <c r="BY258" s="109">
        <f t="shared" si="585"/>
        <v>1.2935006605997037</v>
      </c>
      <c r="BZ258" s="109">
        <f t="shared" si="586"/>
        <v>4.8503221573325552</v>
      </c>
      <c r="CA258" s="109">
        <f t="shared" si="586"/>
        <v>21.259727893887852</v>
      </c>
      <c r="CB258" s="109">
        <f t="shared" si="586"/>
        <v>10.712485705318318</v>
      </c>
      <c r="CC258" s="109">
        <f t="shared" si="586"/>
        <v>62.0943234280236</v>
      </c>
      <c r="CD258" s="109">
        <f t="shared" si="586"/>
        <v>27.681362219649863</v>
      </c>
      <c r="CE258" s="109">
        <f t="shared" si="586"/>
        <v>42.574784720347061</v>
      </c>
      <c r="CF258" s="109">
        <f t="shared" si="586"/>
        <v>39.091848929808286</v>
      </c>
      <c r="CG258" s="109">
        <f t="shared" si="586"/>
        <v>0.15099522978503863</v>
      </c>
      <c r="CH258" s="109">
        <f t="shared" si="586"/>
        <v>16.413040292171392</v>
      </c>
      <c r="CI258" s="109">
        <f t="shared" si="586"/>
        <v>85.956524030712217</v>
      </c>
      <c r="CJ258" s="109">
        <f t="shared" si="587"/>
        <v>17.316273186264311</v>
      </c>
      <c r="CK258" s="109">
        <f t="shared" si="587"/>
        <v>15.042791349095063</v>
      </c>
      <c r="CL258" s="109">
        <f t="shared" si="587"/>
        <v>1.975621129183573</v>
      </c>
      <c r="CM258" s="109">
        <f t="shared" si="587"/>
        <v>0.69485648104108766</v>
      </c>
      <c r="CN258" s="109">
        <f t="shared" si="587"/>
        <v>99.424576605142434</v>
      </c>
      <c r="CO258" s="109">
        <f t="shared" si="587"/>
        <v>10.716501845796385</v>
      </c>
      <c r="CP258" s="109">
        <f t="shared" si="587"/>
        <v>85.956524030712217</v>
      </c>
      <c r="CQ258" s="109">
        <f t="shared" si="587"/>
        <v>61.334687491603269</v>
      </c>
      <c r="CR258" s="109">
        <f t="shared" si="587"/>
        <v>1.3831627742551413</v>
      </c>
      <c r="CS258" s="109">
        <f t="shared" si="587"/>
        <v>53.865564982778821</v>
      </c>
      <c r="CT258" s="109">
        <f t="shared" si="588"/>
        <v>18.29419991521528</v>
      </c>
      <c r="CU258" s="109">
        <f t="shared" si="588"/>
        <v>51.814550832390232</v>
      </c>
      <c r="CV258" s="109">
        <f t="shared" si="588"/>
        <v>43.851439929575037</v>
      </c>
      <c r="CW258" s="109">
        <f t="shared" si="588"/>
        <v>15.729648544009029</v>
      </c>
      <c r="CX258" s="109">
        <f t="shared" si="588"/>
        <v>42.574784720347061</v>
      </c>
      <c r="CY258" s="109">
        <f t="shared" si="588"/>
        <v>96.56041647268718</v>
      </c>
      <c r="CZ258" s="109">
        <f t="shared" si="588"/>
        <v>20.743045373471581</v>
      </c>
      <c r="DA258" s="109">
        <f t="shared" si="588"/>
        <v>16.413040292171392</v>
      </c>
      <c r="DB258" s="109">
        <f t="shared" si="588"/>
        <v>174.45069121292602</v>
      </c>
      <c r="DC258" s="109">
        <f t="shared" si="588"/>
        <v>99.63618066836888</v>
      </c>
      <c r="DD258" s="109">
        <f t="shared" si="589"/>
        <v>4.6889750580243987</v>
      </c>
      <c r="DE258" s="109">
        <f t="shared" si="589"/>
        <v>21.614226105565464</v>
      </c>
      <c r="DF258" s="109">
        <f t="shared" si="589"/>
        <v>85.956524030712217</v>
      </c>
      <c r="DG258" s="109">
        <f t="shared" si="589"/>
        <v>115.21349480737587</v>
      </c>
      <c r="DH258" s="109">
        <f t="shared" si="589"/>
        <v>165.19243480677824</v>
      </c>
      <c r="DI258" s="109">
        <f t="shared" si="589"/>
        <v>17.091934525089897</v>
      </c>
      <c r="DJ258" s="109">
        <f t="shared" si="589"/>
        <v>52.539480773274391</v>
      </c>
      <c r="DK258" s="109">
        <f t="shared" si="589"/>
        <v>7.5737712556793486</v>
      </c>
      <c r="DL258" s="109">
        <f t="shared" si="589"/>
        <v>19.748159929361886</v>
      </c>
      <c r="DM258" s="109">
        <f t="shared" si="589"/>
        <v>6.7099328348692007</v>
      </c>
      <c r="DN258" s="109">
        <f t="shared" si="590"/>
        <v>52.539480773274391</v>
      </c>
      <c r="DO258" s="109">
        <f t="shared" si="590"/>
        <v>24.093574712554634</v>
      </c>
      <c r="DP258" s="109">
        <f t="shared" si="590"/>
        <v>3.0950311454006312</v>
      </c>
      <c r="DQ258" s="109">
        <f t="shared" si="590"/>
        <v>3.8334418137100155</v>
      </c>
      <c r="DR258" s="109">
        <f t="shared" si="590"/>
        <v>42.574784720347061</v>
      </c>
      <c r="DS258" s="109">
        <f t="shared" si="590"/>
        <v>10.905016619272612</v>
      </c>
      <c r="DT258" s="109">
        <f t="shared" si="590"/>
        <v>42.574784720347061</v>
      </c>
      <c r="DU258" s="109">
        <f t="shared" si="590"/>
        <v>85.956524030712217</v>
      </c>
      <c r="DV258" s="109">
        <f t="shared" si="590"/>
        <v>22.118599207676326</v>
      </c>
      <c r="DW258" s="109">
        <f t="shared" si="590"/>
        <v>1.0281505320731639</v>
      </c>
      <c r="DX258" s="109">
        <f t="shared" si="591"/>
        <v>27.975174658541953</v>
      </c>
      <c r="DY258" s="109">
        <f t="shared" si="591"/>
        <v>92.620526898203636</v>
      </c>
      <c r="DZ258" s="109">
        <f t="shared" si="591"/>
        <v>31.597491170133043</v>
      </c>
      <c r="EA258" s="109">
        <f t="shared" si="591"/>
        <v>52.539480773274391</v>
      </c>
      <c r="EB258" s="109">
        <f t="shared" si="591"/>
        <v>85.956524030712217</v>
      </c>
      <c r="EC258" s="109">
        <f t="shared" si="591"/>
        <v>22.068673205742694</v>
      </c>
      <c r="ED258" s="109">
        <f t="shared" si="591"/>
        <v>21.259727893887852</v>
      </c>
      <c r="EE258" s="109">
        <f t="shared" si="591"/>
        <v>13.062083523143013</v>
      </c>
      <c r="EF258" s="109">
        <f t="shared" si="591"/>
        <v>85.956524030712217</v>
      </c>
      <c r="EG258" s="109">
        <f t="shared" si="591"/>
        <v>14.080357215201374</v>
      </c>
      <c r="EH258" s="109">
        <f t="shared" si="592"/>
        <v>42.574784720347061</v>
      </c>
      <c r="EI258" s="109">
        <f t="shared" si="592"/>
        <v>0.1551325740337248</v>
      </c>
      <c r="EJ258" s="109">
        <f t="shared" si="592"/>
        <v>17.091934525089897</v>
      </c>
      <c r="EK258" s="109">
        <f t="shared" si="592"/>
        <v>57.779439703371821</v>
      </c>
      <c r="EL258" s="109">
        <f t="shared" si="592"/>
        <v>1.7414293659324733</v>
      </c>
      <c r="EM258" s="109">
        <f t="shared" si="592"/>
        <v>18.069435087516958</v>
      </c>
      <c r="EN258" s="109">
        <f t="shared" si="592"/>
        <v>3.5204428477452709</v>
      </c>
      <c r="EO258" s="109">
        <f t="shared" si="592"/>
        <v>85.956524030712217</v>
      </c>
      <c r="EP258" s="109">
        <f t="shared" si="592"/>
        <v>34.332223478182094</v>
      </c>
      <c r="EQ258" s="109">
        <f t="shared" si="592"/>
        <v>25.057114475086575</v>
      </c>
      <c r="ER258" s="109">
        <f t="shared" si="593"/>
        <v>1.2935006605997037</v>
      </c>
      <c r="ES258" s="109">
        <f t="shared" si="593"/>
        <v>1.1215977747602279</v>
      </c>
      <c r="ET258" s="109">
        <f t="shared" si="593"/>
        <v>1.9020111670713229</v>
      </c>
      <c r="EU258" s="109">
        <f t="shared" si="593"/>
        <v>25.291152851044593</v>
      </c>
      <c r="EV258" s="109">
        <f t="shared" si="593"/>
        <v>61.222697741441024</v>
      </c>
      <c r="EW258" s="109">
        <f t="shared" si="593"/>
        <v>2.2368892520954669</v>
      </c>
      <c r="EX258" s="109">
        <f t="shared" si="593"/>
        <v>85.956524030712217</v>
      </c>
      <c r="EY258" s="109">
        <f t="shared" si="593"/>
        <v>9.9451709852241876</v>
      </c>
      <c r="EZ258" s="109">
        <f t="shared" si="593"/>
        <v>36.756989878820519</v>
      </c>
      <c r="FA258" s="109">
        <f t="shared" si="593"/>
        <v>69.18833019822064</v>
      </c>
      <c r="FB258" s="109">
        <f t="shared" si="594"/>
        <v>85.956524030712217</v>
      </c>
      <c r="FC258" s="109">
        <f t="shared" si="594"/>
        <v>1.4585053727335164</v>
      </c>
      <c r="FD258" s="109">
        <f t="shared" si="594"/>
        <v>4.5362937024591163</v>
      </c>
      <c r="FE258" s="109">
        <f t="shared" si="594"/>
        <v>9.4656717340914938</v>
      </c>
      <c r="FF258" s="109">
        <f t="shared" si="594"/>
        <v>3.7135076281394461</v>
      </c>
      <c r="FG258" s="109">
        <f t="shared" si="594"/>
        <v>62.277795957859119</v>
      </c>
      <c r="FH258" s="109">
        <f t="shared" si="594"/>
        <v>26.903615587822781</v>
      </c>
      <c r="FI258" s="109">
        <f t="shared" si="594"/>
        <v>20.859694914994961</v>
      </c>
      <c r="FJ258" s="109">
        <f t="shared" si="594"/>
        <v>16.413040292171392</v>
      </c>
      <c r="FK258" s="109">
        <f t="shared" si="594"/>
        <v>52.539480773274391</v>
      </c>
      <c r="FL258" s="109">
        <f t="shared" si="595"/>
        <v>8.2931232287696233</v>
      </c>
      <c r="FM258" s="109">
        <f t="shared" si="595"/>
        <v>0.87189107584009418</v>
      </c>
      <c r="FN258" s="109">
        <f t="shared" si="595"/>
        <v>3.6949349024200524</v>
      </c>
      <c r="FO258" s="109">
        <f t="shared" si="595"/>
        <v>1.2935006605997037</v>
      </c>
      <c r="FP258" s="109">
        <f t="shared" si="595"/>
        <v>42.574784720347061</v>
      </c>
      <c r="FQ258" s="109">
        <f t="shared" si="595"/>
        <v>21.259727893887852</v>
      </c>
      <c r="FR258" s="109">
        <f t="shared" si="595"/>
        <v>43.942075984895254</v>
      </c>
      <c r="FS258" s="109">
        <f t="shared" si="595"/>
        <v>106.25078005531562</v>
      </c>
      <c r="FT258" s="109">
        <f t="shared" si="595"/>
        <v>23.721626311456696</v>
      </c>
      <c r="FU258" s="109">
        <f t="shared" si="595"/>
        <v>21.259727893887852</v>
      </c>
      <c r="FV258" s="109">
        <f t="shared" si="596"/>
        <v>62.367568021253682</v>
      </c>
      <c r="FW258" s="109">
        <f t="shared" si="596"/>
        <v>85.956524030712217</v>
      </c>
      <c r="FX258" s="109">
        <f t="shared" si="596"/>
        <v>16.413040292171392</v>
      </c>
      <c r="FY258" s="109">
        <f t="shared" si="596"/>
        <v>26.92324978357038</v>
      </c>
      <c r="FZ258" s="109">
        <f t="shared" si="596"/>
        <v>16.932768215079378</v>
      </c>
      <c r="GA258" s="109">
        <f t="shared" si="596"/>
        <v>1.4349110908053979</v>
      </c>
      <c r="GB258" s="109">
        <f t="shared" si="596"/>
        <v>5.7922093859379187</v>
      </c>
      <c r="GC258" s="109">
        <f t="shared" si="596"/>
        <v>15.385153082553861</v>
      </c>
      <c r="GD258" s="109">
        <f t="shared" si="596"/>
        <v>21.259727893887852</v>
      </c>
      <c r="GE258" s="109">
        <f t="shared" si="596"/>
        <v>31.942250106535376</v>
      </c>
      <c r="GF258" s="109">
        <f t="shared" si="597"/>
        <v>85.018830599053956</v>
      </c>
      <c r="GG258" s="109">
        <f t="shared" si="597"/>
        <v>16.413040292171392</v>
      </c>
      <c r="GH258" s="109">
        <f t="shared" si="597"/>
        <v>16.413040292171392</v>
      </c>
      <c r="GI258" s="109">
        <f t="shared" si="597"/>
        <v>16.413040292171392</v>
      </c>
      <c r="GJ258" s="109">
        <f t="shared" si="597"/>
        <v>16.413040292171392</v>
      </c>
      <c r="GK258" s="109">
        <f t="shared" si="597"/>
        <v>3.7262168575898373</v>
      </c>
      <c r="GL258" s="109">
        <f t="shared" si="597"/>
        <v>0.52799923573235386</v>
      </c>
      <c r="GM258" s="109">
        <f t="shared" si="597"/>
        <v>3.0212861740758488</v>
      </c>
      <c r="GN258" s="109">
        <f t="shared" si="597"/>
        <v>12.380669794367961</v>
      </c>
      <c r="GO258" s="109">
        <f t="shared" si="597"/>
        <v>59.942284264065506</v>
      </c>
      <c r="GP258" s="109">
        <f t="shared" si="598"/>
        <v>85.956524030712217</v>
      </c>
      <c r="GQ258" s="109">
        <f t="shared" si="598"/>
        <v>22.418771477904443</v>
      </c>
      <c r="GR258" s="109">
        <f t="shared" si="598"/>
        <v>2.8825755481300415</v>
      </c>
      <c r="GS258" s="109">
        <f t="shared" si="598"/>
        <v>182.54206809765427</v>
      </c>
      <c r="GT258" s="109">
        <f t="shared" si="598"/>
        <v>85.956524030712217</v>
      </c>
      <c r="GU258" s="109">
        <f t="shared" si="598"/>
        <v>23.036359964092401</v>
      </c>
      <c r="GV258" s="109">
        <f t="shared" si="598"/>
        <v>1.2935006605997037</v>
      </c>
      <c r="GW258" s="109">
        <f t="shared" si="598"/>
        <v>16.413040292171392</v>
      </c>
      <c r="GX258" s="109">
        <f t="shared" si="598"/>
        <v>8.1164263293966155</v>
      </c>
      <c r="GY258" s="109">
        <f t="shared" si="598"/>
        <v>12.063438993025198</v>
      </c>
      <c r="GZ258" s="109">
        <f t="shared" si="599"/>
        <v>25.300076009198762</v>
      </c>
      <c r="HA258" s="109">
        <f t="shared" si="599"/>
        <v>16.413040292171392</v>
      </c>
      <c r="HB258" s="109">
        <f t="shared" si="599"/>
        <v>1.2935006605997037</v>
      </c>
      <c r="HC258" s="109">
        <f t="shared" si="599"/>
        <v>16.812213970972103</v>
      </c>
      <c r="HD258" s="109">
        <f t="shared" si="599"/>
        <v>17.758924820664433</v>
      </c>
      <c r="HE258" s="109">
        <f t="shared" si="599"/>
        <v>86.895200147939278</v>
      </c>
      <c r="HF258" s="109">
        <f t="shared" si="599"/>
        <v>80.466407022618029</v>
      </c>
      <c r="HG258" s="109">
        <f t="shared" si="599"/>
        <v>1.6458412911240798</v>
      </c>
      <c r="HH258" s="109">
        <f t="shared" si="599"/>
        <v>2.726237312854153</v>
      </c>
      <c r="HI258" s="109">
        <f t="shared" si="599"/>
        <v>11.517595814026322</v>
      </c>
      <c r="HJ258" s="109">
        <f t="shared" si="600"/>
        <v>1.2935006605997037</v>
      </c>
      <c r="HK258" s="109">
        <f t="shared" si="600"/>
        <v>16.413040292171392</v>
      </c>
      <c r="HL258" s="109">
        <f t="shared" si="600"/>
        <v>199.4590789718597</v>
      </c>
      <c r="HM258" s="109">
        <f t="shared" si="600"/>
        <v>16.413040292171392</v>
      </c>
      <c r="HN258" s="109">
        <f t="shared" si="600"/>
        <v>52.539480773274391</v>
      </c>
      <c r="HO258" s="109">
        <f t="shared" si="600"/>
        <v>86.940884192207875</v>
      </c>
      <c r="HP258" s="109">
        <f t="shared" si="600"/>
        <v>5.615759606624156</v>
      </c>
      <c r="HQ258" s="109">
        <f t="shared" si="600"/>
        <v>11.582878749613467</v>
      </c>
      <c r="HR258" s="109"/>
      <c r="HS258" s="109"/>
      <c r="HT258" s="109"/>
      <c r="HU258" s="109"/>
      <c r="HV258" s="109"/>
      <c r="HW258" s="109"/>
      <c r="HX258" s="109"/>
      <c r="HY258" s="109"/>
      <c r="HZ258" s="109"/>
      <c r="IA258" s="109"/>
      <c r="IB258" s="109"/>
      <c r="IC258" s="109"/>
      <c r="ID258" s="109"/>
      <c r="IE258" s="109"/>
      <c r="IF258" s="109"/>
      <c r="IG258" s="109"/>
      <c r="IH258" s="109"/>
      <c r="II258" s="109"/>
      <c r="IJ258" s="109"/>
      <c r="IK258" s="109"/>
      <c r="IL258" s="109"/>
      <c r="IM258" s="109"/>
      <c r="IN258" s="109"/>
      <c r="IO258" s="109"/>
      <c r="IP258" s="109"/>
      <c r="IQ258" s="109"/>
      <c r="IR258" s="109"/>
      <c r="IS258" s="109"/>
      <c r="IT258" s="109"/>
      <c r="IU258" s="109"/>
      <c r="IV258" s="109"/>
      <c r="IW258" s="109"/>
      <c r="IX258" s="109"/>
      <c r="IY258" s="109"/>
      <c r="IZ258" s="109"/>
      <c r="JA258" s="109"/>
      <c r="JB258" s="109"/>
      <c r="JC258" s="109"/>
      <c r="JD258" s="109"/>
      <c r="JE258" s="109"/>
      <c r="JF258" s="109"/>
      <c r="JG258" s="109"/>
      <c r="JH258" s="109"/>
      <c r="JI258" s="109"/>
      <c r="JJ258" s="109"/>
      <c r="JK258" s="109"/>
      <c r="JL258" s="109"/>
      <c r="JM258" s="109"/>
      <c r="JN258" s="109"/>
      <c r="JO258" s="109"/>
      <c r="JP258" s="109" t="str">
        <f t="shared" si="490"/>
        <v>Water Pollution_Chloropyrifos_Freshwater_Health_N/A for WP Interim Methodology</v>
      </c>
    </row>
    <row r="259" spans="2:276">
      <c r="B259" s="112" t="s">
        <v>9</v>
      </c>
      <c r="C259" s="112" t="s">
        <v>448</v>
      </c>
      <c r="D259" s="112" t="s">
        <v>396</v>
      </c>
      <c r="E259" s="112" t="s">
        <v>395</v>
      </c>
      <c r="F259" s="112" t="s">
        <v>390</v>
      </c>
      <c r="G259" s="112" t="s">
        <v>391</v>
      </c>
      <c r="H259" s="109">
        <f t="shared" si="579"/>
        <v>0.2017531540927191</v>
      </c>
      <c r="I259" s="109">
        <f t="shared" si="579"/>
        <v>0.23033995688305359</v>
      </c>
      <c r="J259" s="109">
        <f t="shared" si="579"/>
        <v>0.54985646607729766</v>
      </c>
      <c r="K259" s="109">
        <f t="shared" si="579"/>
        <v>0.17762713734637225</v>
      </c>
      <c r="L259" s="109">
        <f t="shared" si="579"/>
        <v>1.1112124249867008</v>
      </c>
      <c r="M259" s="109">
        <f t="shared" si="579"/>
        <v>0.55847271175627555</v>
      </c>
      <c r="N259" s="109">
        <f t="shared" si="579"/>
        <v>0.38133540936915827</v>
      </c>
      <c r="O259" s="109">
        <f t="shared" si="579"/>
        <v>0.415896610247113</v>
      </c>
      <c r="P259" s="109">
        <f t="shared" si="579"/>
        <v>0.28474430163466619</v>
      </c>
      <c r="Q259" s="109">
        <f t="shared" si="579"/>
        <v>0.38133540936915827</v>
      </c>
      <c r="R259" s="109">
        <f t="shared" si="580"/>
        <v>0.18654701810349963</v>
      </c>
      <c r="S259" s="109">
        <f t="shared" si="580"/>
        <v>2.7778845371797556</v>
      </c>
      <c r="T259" s="109">
        <f t="shared" si="580"/>
        <v>0.21809985669151072</v>
      </c>
      <c r="U259" s="109">
        <f t="shared" si="580"/>
        <v>0.38133540936915827</v>
      </c>
      <c r="V259" s="109">
        <f t="shared" si="580"/>
        <v>0.66774201207379325</v>
      </c>
      <c r="W259" s="109">
        <f t="shared" si="580"/>
        <v>2.63282227120922</v>
      </c>
      <c r="X259" s="109">
        <f t="shared" si="580"/>
        <v>0.38133540936915827</v>
      </c>
      <c r="Y259" s="109">
        <f t="shared" si="580"/>
        <v>0.30166309708692662</v>
      </c>
      <c r="Z259" s="109">
        <f t="shared" si="580"/>
        <v>3.0866773666513718</v>
      </c>
      <c r="AA259" s="109">
        <f t="shared" si="580"/>
        <v>0.21652864728429586</v>
      </c>
      <c r="AB259" s="109">
        <f t="shared" si="581"/>
        <v>1.4149610142351079</v>
      </c>
      <c r="AC259" s="109">
        <f t="shared" si="581"/>
        <v>0.37471296276170252</v>
      </c>
      <c r="AD259" s="109">
        <f t="shared" si="581"/>
        <v>0.16250663872461329</v>
      </c>
      <c r="AE259" s="109">
        <f t="shared" si="581"/>
        <v>0.63260822466225586</v>
      </c>
      <c r="AF259" s="109">
        <f t="shared" si="581"/>
        <v>0.36134042486934181</v>
      </c>
      <c r="AG259" s="109">
        <f t="shared" si="581"/>
        <v>2.2484055712450872</v>
      </c>
      <c r="AH259" s="109">
        <f t="shared" si="581"/>
        <v>0.46930695117158139</v>
      </c>
      <c r="AI259" s="109">
        <f t="shared" si="581"/>
        <v>0.38133540936915827</v>
      </c>
      <c r="AJ259" s="109">
        <f t="shared" si="581"/>
        <v>1.3271301557791897</v>
      </c>
      <c r="AK259" s="109">
        <f t="shared" si="581"/>
        <v>0.29389584673559965</v>
      </c>
      <c r="AL259" s="109">
        <f t="shared" si="582"/>
        <v>1.2145682089058079</v>
      </c>
      <c r="AM259" s="109">
        <f t="shared" si="582"/>
        <v>1.0792278022405866</v>
      </c>
      <c r="AN259" s="109">
        <f t="shared" si="582"/>
        <v>0.97418984397955966</v>
      </c>
      <c r="AO259" s="109">
        <f t="shared" si="582"/>
        <v>0.42960565505896392</v>
      </c>
      <c r="AP259" s="109">
        <f t="shared" si="582"/>
        <v>1.3027716564470169</v>
      </c>
      <c r="AQ259" s="109">
        <f t="shared" si="582"/>
        <v>0.24910617832059245</v>
      </c>
      <c r="AR259" s="109">
        <f t="shared" si="582"/>
        <v>0.38133540936915827</v>
      </c>
      <c r="AS259" s="109">
        <f t="shared" si="582"/>
        <v>0.21577075990315706</v>
      </c>
      <c r="AT259" s="109">
        <f t="shared" si="582"/>
        <v>0.47249554675471772</v>
      </c>
      <c r="AU259" s="109">
        <f t="shared" si="582"/>
        <v>1.1112124249867008</v>
      </c>
      <c r="AV259" s="109">
        <f t="shared" si="583"/>
        <v>0.32260713093129451</v>
      </c>
      <c r="AW259" s="109">
        <f t="shared" si="583"/>
        <v>3.7705473871620563</v>
      </c>
      <c r="AX259" s="109">
        <f t="shared" si="583"/>
        <v>0.2915877074019359</v>
      </c>
      <c r="AY259" s="109">
        <f t="shared" si="583"/>
        <v>0.97418984397955966</v>
      </c>
      <c r="AZ259" s="109">
        <f t="shared" si="583"/>
        <v>2.6717035019417676</v>
      </c>
      <c r="BA259" s="109">
        <f t="shared" si="583"/>
        <v>1.8324603886459976</v>
      </c>
      <c r="BB259" s="109">
        <f t="shared" si="583"/>
        <v>0.23422641719117923</v>
      </c>
      <c r="BC259" s="109">
        <f t="shared" si="583"/>
        <v>1.5372168428884063</v>
      </c>
      <c r="BD259" s="109">
        <f t="shared" si="583"/>
        <v>0.19160995512719486</v>
      </c>
      <c r="BE259" s="109">
        <f t="shared" si="583"/>
        <v>0.30308004950181533</v>
      </c>
      <c r="BF259" s="109">
        <f t="shared" si="584"/>
        <v>0.38133540936915827</v>
      </c>
      <c r="BG259" s="109">
        <f t="shared" si="584"/>
        <v>0.66245876720059749</v>
      </c>
      <c r="BH259" s="109">
        <f t="shared" si="584"/>
        <v>3.0086666210612667</v>
      </c>
      <c r="BI259" s="109">
        <f t="shared" si="584"/>
        <v>0.42960450580718529</v>
      </c>
      <c r="BJ259" s="109">
        <f t="shared" si="584"/>
        <v>0.31230173010587919</v>
      </c>
      <c r="BK259" s="109">
        <f t="shared" si="584"/>
        <v>0.38133540936915827</v>
      </c>
      <c r="BL259" s="109">
        <f t="shared" si="584"/>
        <v>0.56404359117976322</v>
      </c>
      <c r="BM259" s="109">
        <f t="shared" si="584"/>
        <v>0.29496544467384844</v>
      </c>
      <c r="BN259" s="109">
        <f t="shared" si="584"/>
        <v>0.92189935441611137</v>
      </c>
      <c r="BO259" s="109">
        <f t="shared" si="584"/>
        <v>0.34994447341793128</v>
      </c>
      <c r="BP259" s="109">
        <f t="shared" si="585"/>
        <v>0.82466861760759358</v>
      </c>
      <c r="BQ259" s="109">
        <f t="shared" si="585"/>
        <v>0.19236888757591408</v>
      </c>
      <c r="BR259" s="109">
        <f t="shared" si="585"/>
        <v>0.22447415002807725</v>
      </c>
      <c r="BS259" s="109">
        <f t="shared" si="585"/>
        <v>0.97418984397955966</v>
      </c>
      <c r="BT259" s="109">
        <f t="shared" si="585"/>
        <v>0.20473298406420995</v>
      </c>
      <c r="BU259" s="109">
        <f t="shared" si="585"/>
        <v>0.66245876720059749</v>
      </c>
      <c r="BV259" s="109">
        <f t="shared" si="585"/>
        <v>0.17762713734637225</v>
      </c>
      <c r="BW259" s="109">
        <f t="shared" si="585"/>
        <v>0.50326423892158823</v>
      </c>
      <c r="BX259" s="109">
        <f t="shared" si="585"/>
        <v>1.0730110599428075</v>
      </c>
      <c r="BY259" s="109">
        <f t="shared" si="585"/>
        <v>0.17762713734637225</v>
      </c>
      <c r="BZ259" s="109">
        <f t="shared" si="586"/>
        <v>0.45117975995762621</v>
      </c>
      <c r="CA259" s="109">
        <f t="shared" si="586"/>
        <v>0.97418984397955966</v>
      </c>
      <c r="CB259" s="109">
        <f t="shared" si="586"/>
        <v>0.24370438658485963</v>
      </c>
      <c r="CC259" s="109">
        <f t="shared" si="586"/>
        <v>1.0467317693283731</v>
      </c>
      <c r="CD259" s="109">
        <f t="shared" si="586"/>
        <v>2.7489696013651321</v>
      </c>
      <c r="CE259" s="109">
        <f t="shared" si="586"/>
        <v>1.1112124249867008</v>
      </c>
      <c r="CF259" s="109">
        <f t="shared" si="586"/>
        <v>0.35974431294642356</v>
      </c>
      <c r="CG259" s="109">
        <f t="shared" si="586"/>
        <v>0.13681613385267999</v>
      </c>
      <c r="CH259" s="109">
        <f t="shared" si="586"/>
        <v>0.38133540936915827</v>
      </c>
      <c r="CI259" s="109">
        <f t="shared" si="586"/>
        <v>1.3271301557791897</v>
      </c>
      <c r="CJ259" s="109">
        <f t="shared" si="587"/>
        <v>0.26242004853842654</v>
      </c>
      <c r="CK259" s="109">
        <f t="shared" si="587"/>
        <v>2.0082252863542434</v>
      </c>
      <c r="CL259" s="109">
        <f t="shared" si="587"/>
        <v>0.25602365547742439</v>
      </c>
      <c r="CM259" s="109">
        <f t="shared" si="587"/>
        <v>0.45428065373268217</v>
      </c>
      <c r="CN259" s="109">
        <f t="shared" si="587"/>
        <v>0.26528072508473827</v>
      </c>
      <c r="CO259" s="109">
        <f t="shared" si="587"/>
        <v>0.31756846981528003</v>
      </c>
      <c r="CP259" s="109">
        <f t="shared" si="587"/>
        <v>1.3271301557791897</v>
      </c>
      <c r="CQ259" s="109">
        <f t="shared" si="587"/>
        <v>0.73787217462770027</v>
      </c>
      <c r="CR259" s="109">
        <f t="shared" si="587"/>
        <v>0.16764920368599998</v>
      </c>
      <c r="CS259" s="109">
        <f t="shared" si="587"/>
        <v>1.482734142359341</v>
      </c>
      <c r="CT259" s="109">
        <f t="shared" si="588"/>
        <v>0.35087540724695426</v>
      </c>
      <c r="CU259" s="109">
        <f t="shared" si="588"/>
        <v>0.43053712586898779</v>
      </c>
      <c r="CV259" s="109">
        <f t="shared" si="588"/>
        <v>0.58285128394219943</v>
      </c>
      <c r="CW259" s="109">
        <f t="shared" si="588"/>
        <v>0.28564244021400853</v>
      </c>
      <c r="CX259" s="109">
        <f t="shared" si="588"/>
        <v>1.1112124249867008</v>
      </c>
      <c r="CY259" s="109">
        <f t="shared" si="588"/>
        <v>1.6718763430300798</v>
      </c>
      <c r="CZ259" s="109">
        <f t="shared" si="588"/>
        <v>0.55157296658308064</v>
      </c>
      <c r="DA259" s="109">
        <f t="shared" si="588"/>
        <v>0.38133540936915827</v>
      </c>
      <c r="DB259" s="109">
        <f t="shared" si="588"/>
        <v>0.89769893568493242</v>
      </c>
      <c r="DC259" s="109">
        <f t="shared" si="588"/>
        <v>1.3631090921778133</v>
      </c>
      <c r="DD259" s="109">
        <f t="shared" si="589"/>
        <v>0.1769102304001601</v>
      </c>
      <c r="DE259" s="109">
        <f t="shared" si="589"/>
        <v>0.32172496997038563</v>
      </c>
      <c r="DF259" s="109">
        <f t="shared" si="589"/>
        <v>1.3271301557791897</v>
      </c>
      <c r="DG259" s="109">
        <f t="shared" si="589"/>
        <v>0.60387418204004639</v>
      </c>
      <c r="DH259" s="109">
        <f t="shared" si="589"/>
        <v>4.7098908912128348</v>
      </c>
      <c r="DI259" s="109">
        <f t="shared" si="589"/>
        <v>0.66245876720059749</v>
      </c>
      <c r="DJ259" s="109">
        <f t="shared" si="589"/>
        <v>0.66774201207379325</v>
      </c>
      <c r="DK259" s="109">
        <f t="shared" si="589"/>
        <v>0.50783099091167216</v>
      </c>
      <c r="DL259" s="109">
        <f t="shared" si="589"/>
        <v>0.85051415153447107</v>
      </c>
      <c r="DM259" s="109">
        <f t="shared" si="589"/>
        <v>0.27237989482091907</v>
      </c>
      <c r="DN259" s="109">
        <f t="shared" si="590"/>
        <v>0.66774201207379325</v>
      </c>
      <c r="DO259" s="109">
        <f t="shared" si="590"/>
        <v>0.19033637939334222</v>
      </c>
      <c r="DP259" s="109">
        <f t="shared" si="590"/>
        <v>0.2729341005870613</v>
      </c>
      <c r="DQ259" s="109">
        <f t="shared" si="590"/>
        <v>0.27279196798762434</v>
      </c>
      <c r="DR259" s="109">
        <f t="shared" si="590"/>
        <v>1.1112124249867008</v>
      </c>
      <c r="DS259" s="109">
        <f t="shared" si="590"/>
        <v>1.2398810694482674</v>
      </c>
      <c r="DT259" s="109">
        <f t="shared" si="590"/>
        <v>1.1112124249867008</v>
      </c>
      <c r="DU259" s="109">
        <f t="shared" si="590"/>
        <v>1.3271301557791897</v>
      </c>
      <c r="DV259" s="109">
        <f t="shared" si="590"/>
        <v>0.24792067130074286</v>
      </c>
      <c r="DW259" s="109">
        <f t="shared" si="590"/>
        <v>0.39395127363911386</v>
      </c>
      <c r="DX259" s="109">
        <f t="shared" si="591"/>
        <v>2.3516800823800939</v>
      </c>
      <c r="DY259" s="109">
        <f t="shared" si="591"/>
        <v>1.0024109356382864</v>
      </c>
      <c r="DZ259" s="109">
        <f t="shared" si="591"/>
        <v>0.24809148332163378</v>
      </c>
      <c r="EA259" s="109">
        <f t="shared" si="591"/>
        <v>0.66774201207379325</v>
      </c>
      <c r="EB259" s="109">
        <f t="shared" si="591"/>
        <v>1.3271301557791897</v>
      </c>
      <c r="EC259" s="109">
        <f t="shared" si="591"/>
        <v>0.46764950114684478</v>
      </c>
      <c r="ED259" s="109">
        <f t="shared" si="591"/>
        <v>0.97418984397955966</v>
      </c>
      <c r="EE259" s="109">
        <f t="shared" si="591"/>
        <v>0.48012462165457997</v>
      </c>
      <c r="EF259" s="109">
        <f t="shared" si="591"/>
        <v>1.3271301557791897</v>
      </c>
      <c r="EG259" s="109">
        <f t="shared" si="591"/>
        <v>0.41397945166481276</v>
      </c>
      <c r="EH259" s="109">
        <f t="shared" si="592"/>
        <v>1.1112124249867008</v>
      </c>
      <c r="EI259" s="109">
        <f t="shared" si="592"/>
        <v>0.17800316402418412</v>
      </c>
      <c r="EJ259" s="109">
        <f t="shared" si="592"/>
        <v>0.66245876720059749</v>
      </c>
      <c r="EK259" s="109">
        <f t="shared" si="592"/>
        <v>0.61319438069087029</v>
      </c>
      <c r="EL259" s="109">
        <f t="shared" si="592"/>
        <v>0.23993955168907338</v>
      </c>
      <c r="EM259" s="109">
        <f t="shared" si="592"/>
        <v>1.1840774039847082</v>
      </c>
      <c r="EN259" s="109">
        <f t="shared" si="592"/>
        <v>0.23321853594875483</v>
      </c>
      <c r="EO259" s="109">
        <f t="shared" si="592"/>
        <v>1.3271301557791897</v>
      </c>
      <c r="EP259" s="109">
        <f t="shared" si="592"/>
        <v>0.29083844877867188</v>
      </c>
      <c r="EQ259" s="109">
        <f t="shared" si="592"/>
        <v>1.4564322244185646</v>
      </c>
      <c r="ER259" s="109">
        <f t="shared" si="593"/>
        <v>0.17762713734637225</v>
      </c>
      <c r="ES259" s="109">
        <f t="shared" si="593"/>
        <v>0.17642344367808835</v>
      </c>
      <c r="ET259" s="109">
        <f t="shared" si="593"/>
        <v>0.21108116174421079</v>
      </c>
      <c r="EU259" s="109">
        <f t="shared" si="593"/>
        <v>0.73370810743183812</v>
      </c>
      <c r="EV259" s="109">
        <f t="shared" si="593"/>
        <v>2.2629306609578266</v>
      </c>
      <c r="EW259" s="109">
        <f t="shared" si="593"/>
        <v>2.3681377482231447</v>
      </c>
      <c r="EX259" s="109">
        <f t="shared" si="593"/>
        <v>1.3271301557791897</v>
      </c>
      <c r="EY259" s="109">
        <f t="shared" si="593"/>
        <v>0.31727268412231519</v>
      </c>
      <c r="EZ259" s="109">
        <f t="shared" si="593"/>
        <v>0.28749774161453107</v>
      </c>
      <c r="FA259" s="109">
        <f t="shared" si="593"/>
        <v>1.0890824837658581</v>
      </c>
      <c r="FB259" s="109">
        <f t="shared" si="594"/>
        <v>1.3271301557791897</v>
      </c>
      <c r="FC259" s="109">
        <f t="shared" si="594"/>
        <v>0.24974200046930689</v>
      </c>
      <c r="FD259" s="109">
        <f t="shared" si="594"/>
        <v>0.21644299382457338</v>
      </c>
      <c r="FE259" s="109">
        <f t="shared" si="594"/>
        <v>0.45460589749990349</v>
      </c>
      <c r="FF259" s="109">
        <f t="shared" si="594"/>
        <v>1.074894580574822</v>
      </c>
      <c r="FG259" s="109">
        <f t="shared" si="594"/>
        <v>0.40064995384782065</v>
      </c>
      <c r="FH259" s="109">
        <f t="shared" si="594"/>
        <v>1.8640654145909203</v>
      </c>
      <c r="FI259" s="109">
        <f t="shared" si="594"/>
        <v>1.0454867320515142</v>
      </c>
      <c r="FJ259" s="109">
        <f t="shared" si="594"/>
        <v>0.38133540936915827</v>
      </c>
      <c r="FK259" s="109">
        <f t="shared" si="594"/>
        <v>0.66774201207379325</v>
      </c>
      <c r="FL259" s="109">
        <f t="shared" si="595"/>
        <v>0.36034912992857632</v>
      </c>
      <c r="FM259" s="109">
        <f t="shared" si="595"/>
        <v>0.35423696047245268</v>
      </c>
      <c r="FN259" s="109">
        <f t="shared" si="595"/>
        <v>0.62384087790289922</v>
      </c>
      <c r="FO259" s="109">
        <f t="shared" si="595"/>
        <v>0.17762713734637225</v>
      </c>
      <c r="FP259" s="109">
        <f t="shared" si="595"/>
        <v>1.1112124249867008</v>
      </c>
      <c r="FQ259" s="109">
        <f t="shared" si="595"/>
        <v>0.97418984397955966</v>
      </c>
      <c r="FR259" s="109">
        <f t="shared" si="595"/>
        <v>0.56175786611609857</v>
      </c>
      <c r="FS259" s="109">
        <f t="shared" si="595"/>
        <v>2.5706875342692044</v>
      </c>
      <c r="FT259" s="109">
        <f t="shared" si="595"/>
        <v>0.36354875530888886</v>
      </c>
      <c r="FU259" s="109">
        <f t="shared" si="595"/>
        <v>0.97418984397955966</v>
      </c>
      <c r="FV259" s="109">
        <f t="shared" si="596"/>
        <v>0.73661976311521582</v>
      </c>
      <c r="FW259" s="109">
        <f t="shared" si="596"/>
        <v>1.3271301557791897</v>
      </c>
      <c r="FX259" s="109">
        <f t="shared" si="596"/>
        <v>0.38133540936915827</v>
      </c>
      <c r="FY259" s="109">
        <f t="shared" si="596"/>
        <v>2.4445116053871456</v>
      </c>
      <c r="FZ259" s="109">
        <f t="shared" si="596"/>
        <v>0.73993840913465414</v>
      </c>
      <c r="GA259" s="109">
        <f t="shared" si="596"/>
        <v>0.16991095025752873</v>
      </c>
      <c r="GB259" s="109">
        <f t="shared" si="596"/>
        <v>0.25499298928811648</v>
      </c>
      <c r="GC259" s="109">
        <f t="shared" si="596"/>
        <v>0.63184349467223222</v>
      </c>
      <c r="GD259" s="109">
        <f t="shared" si="596"/>
        <v>0.97418984397955966</v>
      </c>
      <c r="GE259" s="109">
        <f t="shared" si="596"/>
        <v>1.057468225237165</v>
      </c>
      <c r="GF259" s="109">
        <f t="shared" si="597"/>
        <v>1.157139410537583</v>
      </c>
      <c r="GG259" s="109">
        <f t="shared" si="597"/>
        <v>0.38133540936915827</v>
      </c>
      <c r="GH259" s="109">
        <f t="shared" si="597"/>
        <v>0.38133540936915827</v>
      </c>
      <c r="GI259" s="109">
        <f t="shared" si="597"/>
        <v>0.38133540936915827</v>
      </c>
      <c r="GJ259" s="109">
        <f t="shared" si="597"/>
        <v>0.38133540936915827</v>
      </c>
      <c r="GK259" s="109">
        <f t="shared" si="597"/>
        <v>0.25552745104773944</v>
      </c>
      <c r="GL259" s="109">
        <f t="shared" si="597"/>
        <v>0.24263935458037458</v>
      </c>
      <c r="GM259" s="109">
        <f t="shared" si="597"/>
        <v>0.37166712792123663</v>
      </c>
      <c r="GN259" s="109">
        <f t="shared" si="597"/>
        <v>3.1576934649329944</v>
      </c>
      <c r="GO259" s="109">
        <f t="shared" si="597"/>
        <v>0.42318827589117602</v>
      </c>
      <c r="GP259" s="109">
        <f t="shared" si="598"/>
        <v>1.3271301557791897</v>
      </c>
      <c r="GQ259" s="109">
        <f t="shared" si="598"/>
        <v>0.37849161604194842</v>
      </c>
      <c r="GR259" s="109">
        <f t="shared" si="598"/>
        <v>0.40605607833486063</v>
      </c>
      <c r="GS259" s="109">
        <f t="shared" si="598"/>
        <v>1.5529291117278294</v>
      </c>
      <c r="GT259" s="109">
        <f t="shared" si="598"/>
        <v>1.3271301557791897</v>
      </c>
      <c r="GU259" s="109">
        <f t="shared" si="598"/>
        <v>4.5573217254680642</v>
      </c>
      <c r="GV259" s="109">
        <f t="shared" si="598"/>
        <v>0.17762713734637225</v>
      </c>
      <c r="GW259" s="109">
        <f t="shared" si="598"/>
        <v>0.38133540936915827</v>
      </c>
      <c r="GX259" s="109">
        <f t="shared" si="598"/>
        <v>0.46853285966688674</v>
      </c>
      <c r="GY259" s="109">
        <f t="shared" si="598"/>
        <v>0.37665092702588387</v>
      </c>
      <c r="GZ259" s="109">
        <f t="shared" si="599"/>
        <v>0.18866017935886559</v>
      </c>
      <c r="HA259" s="109">
        <f t="shared" si="599"/>
        <v>0.38133540936915827</v>
      </c>
      <c r="HB259" s="109">
        <f t="shared" si="599"/>
        <v>0.17762713734637225</v>
      </c>
      <c r="HC259" s="109">
        <f t="shared" si="599"/>
        <v>0.33518317631984118</v>
      </c>
      <c r="HD259" s="109">
        <f t="shared" si="599"/>
        <v>0.428757163622278</v>
      </c>
      <c r="HE259" s="109">
        <f t="shared" si="599"/>
        <v>0.91849696899442157</v>
      </c>
      <c r="HF259" s="109">
        <f t="shared" si="599"/>
        <v>0.45134025278925105</v>
      </c>
      <c r="HG259" s="109">
        <f t="shared" si="599"/>
        <v>0.73821657611183511</v>
      </c>
      <c r="HH259" s="109">
        <f t="shared" si="599"/>
        <v>0.28194624476414326</v>
      </c>
      <c r="HI259" s="109">
        <f t="shared" si="599"/>
        <v>0.27681961820011514</v>
      </c>
      <c r="HJ259" s="109">
        <f t="shared" si="600"/>
        <v>0.17762713734637225</v>
      </c>
      <c r="HK259" s="109">
        <f t="shared" si="600"/>
        <v>0.38133540936915827</v>
      </c>
      <c r="HL259" s="109">
        <f t="shared" si="600"/>
        <v>1.08303286117919</v>
      </c>
      <c r="HM259" s="109">
        <f t="shared" si="600"/>
        <v>0.38133540936915827</v>
      </c>
      <c r="HN259" s="109">
        <f t="shared" si="600"/>
        <v>0.66774201207379325</v>
      </c>
      <c r="HO259" s="109">
        <f t="shared" si="600"/>
        <v>0.63823872452692076</v>
      </c>
      <c r="HP259" s="109">
        <f t="shared" si="600"/>
        <v>0.33085679573666843</v>
      </c>
      <c r="HQ259" s="109">
        <f t="shared" si="600"/>
        <v>1.4180358402748421</v>
      </c>
      <c r="HR259" s="109"/>
      <c r="HS259" s="109"/>
      <c r="HT259" s="109"/>
      <c r="HU259" s="109"/>
      <c r="HV259" s="109"/>
      <c r="HW259" s="109"/>
      <c r="HX259" s="109"/>
      <c r="HY259" s="109"/>
      <c r="HZ259" s="109"/>
      <c r="IA259" s="109"/>
      <c r="IB259" s="109"/>
      <c r="IC259" s="109"/>
      <c r="ID259" s="109"/>
      <c r="IE259" s="109"/>
      <c r="IF259" s="109"/>
      <c r="IG259" s="109"/>
      <c r="IH259" s="109"/>
      <c r="II259" s="109"/>
      <c r="IJ259" s="109"/>
      <c r="IK259" s="109"/>
      <c r="IL259" s="109"/>
      <c r="IM259" s="109"/>
      <c r="IN259" s="109"/>
      <c r="IO259" s="109"/>
      <c r="IP259" s="109"/>
      <c r="IQ259" s="109"/>
      <c r="IR259" s="109"/>
      <c r="IS259" s="109"/>
      <c r="IT259" s="109"/>
      <c r="IU259" s="109"/>
      <c r="IV259" s="109"/>
      <c r="IW259" s="109"/>
      <c r="IX259" s="109"/>
      <c r="IY259" s="109"/>
      <c r="IZ259" s="109"/>
      <c r="JA259" s="109"/>
      <c r="JB259" s="109"/>
      <c r="JC259" s="109"/>
      <c r="JD259" s="109"/>
      <c r="JE259" s="109"/>
      <c r="JF259" s="109"/>
      <c r="JG259" s="109"/>
      <c r="JH259" s="109"/>
      <c r="JI259" s="109"/>
      <c r="JJ259" s="109"/>
      <c r="JK259" s="109"/>
      <c r="JL259" s="109"/>
      <c r="JM259" s="109"/>
      <c r="JN259" s="109"/>
      <c r="JO259" s="109"/>
      <c r="JP259" s="109" t="str">
        <f t="shared" si="490"/>
        <v>Water Pollution_Chloropyrifos_Seawater_Health_N/A for WP Interim Methodology</v>
      </c>
    </row>
    <row r="260" spans="2:276">
      <c r="B260" s="112" t="s">
        <v>9</v>
      </c>
      <c r="C260" s="112" t="s">
        <v>448</v>
      </c>
      <c r="D260" s="112" t="s">
        <v>384</v>
      </c>
      <c r="E260" s="112" t="s">
        <v>395</v>
      </c>
      <c r="F260" s="112" t="s">
        <v>390</v>
      </c>
      <c r="G260" s="112" t="s">
        <v>391</v>
      </c>
      <c r="H260" s="109">
        <f t="shared" si="579"/>
        <v>35.07485761146777</v>
      </c>
      <c r="I260" s="109">
        <f t="shared" si="579"/>
        <v>2.1790463415976808</v>
      </c>
      <c r="J260" s="109">
        <f t="shared" si="579"/>
        <v>15.875475230095741</v>
      </c>
      <c r="K260" s="109">
        <f t="shared" si="579"/>
        <v>0.17762713734637225</v>
      </c>
      <c r="L260" s="109">
        <f t="shared" si="579"/>
        <v>42.574784720347061</v>
      </c>
      <c r="M260" s="109">
        <f t="shared" si="579"/>
        <v>8.0327905227373346</v>
      </c>
      <c r="N260" s="109">
        <f t="shared" si="579"/>
        <v>0.38133540936915827</v>
      </c>
      <c r="O260" s="109">
        <f t="shared" si="579"/>
        <v>1.9563423209345903</v>
      </c>
      <c r="P260" s="109">
        <f t="shared" si="579"/>
        <v>2.9156228521256184</v>
      </c>
      <c r="Q260" s="109">
        <f t="shared" si="579"/>
        <v>0.38133540936915827</v>
      </c>
      <c r="R260" s="109">
        <f t="shared" si="580"/>
        <v>0.91089894564861928</v>
      </c>
      <c r="S260" s="109">
        <f t="shared" si="580"/>
        <v>16.412252462915983</v>
      </c>
      <c r="T260" s="109">
        <f t="shared" si="580"/>
        <v>20.947899779240863</v>
      </c>
      <c r="U260" s="109">
        <f t="shared" si="580"/>
        <v>0.40436335026281545</v>
      </c>
      <c r="V260" s="109">
        <f t="shared" si="580"/>
        <v>0.66774201207379325</v>
      </c>
      <c r="W260" s="109">
        <f t="shared" si="580"/>
        <v>345.50320408310887</v>
      </c>
      <c r="X260" s="109">
        <f t="shared" si="580"/>
        <v>0.38133540936915827</v>
      </c>
      <c r="Y260" s="109">
        <f t="shared" si="580"/>
        <v>16.969547157066938</v>
      </c>
      <c r="Z260" s="109">
        <f t="shared" si="580"/>
        <v>236.19509443709998</v>
      </c>
      <c r="AA260" s="109">
        <f t="shared" si="580"/>
        <v>1.7058194130026194</v>
      </c>
      <c r="AB260" s="109">
        <f t="shared" si="581"/>
        <v>58.755547575586604</v>
      </c>
      <c r="AC260" s="109">
        <f t="shared" si="581"/>
        <v>0.37471296276170252</v>
      </c>
      <c r="AD260" s="109">
        <f t="shared" si="581"/>
        <v>4.5739728220302833</v>
      </c>
      <c r="AE260" s="109">
        <f t="shared" si="581"/>
        <v>1.1478800790963282</v>
      </c>
      <c r="AF260" s="109">
        <f t="shared" si="581"/>
        <v>20.375116766093996</v>
      </c>
      <c r="AG260" s="109">
        <f t="shared" si="581"/>
        <v>2.7330360125181339</v>
      </c>
      <c r="AH260" s="109">
        <f t="shared" si="581"/>
        <v>6.0504290718733351</v>
      </c>
      <c r="AI260" s="109">
        <f t="shared" si="581"/>
        <v>0.38133540936915827</v>
      </c>
      <c r="AJ260" s="109">
        <f t="shared" si="581"/>
        <v>12.232561865072688</v>
      </c>
      <c r="AK260" s="109">
        <f t="shared" si="581"/>
        <v>19.089197638309319</v>
      </c>
      <c r="AL260" s="109">
        <f t="shared" si="582"/>
        <v>43.315369883794865</v>
      </c>
      <c r="AM260" s="109">
        <f t="shared" si="582"/>
        <v>2.1152079966609403</v>
      </c>
      <c r="AN260" s="109">
        <f t="shared" si="582"/>
        <v>5.1409943409414245</v>
      </c>
      <c r="AO260" s="109">
        <f t="shared" si="582"/>
        <v>30.704991523968168</v>
      </c>
      <c r="AP260" s="109">
        <f t="shared" si="582"/>
        <v>16.721850978646639</v>
      </c>
      <c r="AQ260" s="109">
        <f t="shared" si="582"/>
        <v>0.37352183908531306</v>
      </c>
      <c r="AR260" s="109">
        <f t="shared" si="582"/>
        <v>0.38133540936915827</v>
      </c>
      <c r="AS260" s="109">
        <f t="shared" si="582"/>
        <v>8.5137777793904963</v>
      </c>
      <c r="AT260" s="109">
        <f t="shared" si="582"/>
        <v>15.576585556103513</v>
      </c>
      <c r="AU260" s="109">
        <f t="shared" si="582"/>
        <v>36.352997122626462</v>
      </c>
      <c r="AV260" s="109">
        <f t="shared" si="583"/>
        <v>2.3083780670245462</v>
      </c>
      <c r="AW260" s="109">
        <f t="shared" si="583"/>
        <v>174.6767774454276</v>
      </c>
      <c r="AX260" s="109">
        <f t="shared" si="583"/>
        <v>3.2181884785461472</v>
      </c>
      <c r="AY260" s="109">
        <f t="shared" si="583"/>
        <v>0.97418984397955966</v>
      </c>
      <c r="AZ260" s="109">
        <f t="shared" si="583"/>
        <v>2.3383289895179113</v>
      </c>
      <c r="BA260" s="109">
        <f t="shared" si="583"/>
        <v>22.087141834481947</v>
      </c>
      <c r="BB260" s="109">
        <f t="shared" si="583"/>
        <v>17.190166168226831</v>
      </c>
      <c r="BC260" s="109">
        <f t="shared" si="583"/>
        <v>16.766074187050219</v>
      </c>
      <c r="BD260" s="109">
        <f t="shared" si="583"/>
        <v>10.776824610321627</v>
      </c>
      <c r="BE260" s="109">
        <f t="shared" si="583"/>
        <v>67.189812472275349</v>
      </c>
      <c r="BF260" s="109">
        <f t="shared" si="584"/>
        <v>11.118230257950442</v>
      </c>
      <c r="BG260" s="109">
        <f t="shared" si="584"/>
        <v>8.8271422767117471</v>
      </c>
      <c r="BH260" s="109">
        <f t="shared" si="584"/>
        <v>32.769666083827154</v>
      </c>
      <c r="BI260" s="109">
        <f t="shared" si="584"/>
        <v>26.706709258244818</v>
      </c>
      <c r="BJ260" s="109">
        <f t="shared" si="584"/>
        <v>5.7157177412574542</v>
      </c>
      <c r="BK260" s="109">
        <f t="shared" si="584"/>
        <v>0.38133540936915827</v>
      </c>
      <c r="BL260" s="109">
        <f t="shared" si="584"/>
        <v>14.43307756387118</v>
      </c>
      <c r="BM260" s="109">
        <f t="shared" si="584"/>
        <v>3.0459898415845634</v>
      </c>
      <c r="BN260" s="109">
        <f t="shared" si="584"/>
        <v>74.384200206256253</v>
      </c>
      <c r="BO260" s="109">
        <f t="shared" si="584"/>
        <v>29.344913479293687</v>
      </c>
      <c r="BP260" s="109">
        <f t="shared" si="585"/>
        <v>49.980130225925421</v>
      </c>
      <c r="BQ260" s="109">
        <f t="shared" si="585"/>
        <v>18.011976756690569</v>
      </c>
      <c r="BR260" s="109">
        <f t="shared" si="585"/>
        <v>5.8687854353751936</v>
      </c>
      <c r="BS260" s="109">
        <f t="shared" si="585"/>
        <v>21.259727893887852</v>
      </c>
      <c r="BT260" s="109">
        <f t="shared" si="585"/>
        <v>25.52070316410131</v>
      </c>
      <c r="BU260" s="109">
        <f t="shared" si="585"/>
        <v>0.69048515271694599</v>
      </c>
      <c r="BV260" s="109">
        <f t="shared" si="585"/>
        <v>0.55684363155138339</v>
      </c>
      <c r="BW260" s="109">
        <f t="shared" si="585"/>
        <v>5.0846037842079337</v>
      </c>
      <c r="BX260" s="109">
        <f t="shared" si="585"/>
        <v>66.822620237864982</v>
      </c>
      <c r="BY260" s="109">
        <f t="shared" si="585"/>
        <v>0.23571388896438347</v>
      </c>
      <c r="BZ260" s="109">
        <f t="shared" si="586"/>
        <v>3.9363634594646237</v>
      </c>
      <c r="CA260" s="109">
        <f t="shared" si="586"/>
        <v>12.874166825596784</v>
      </c>
      <c r="CB260" s="109">
        <f t="shared" si="586"/>
        <v>10.215223408317886</v>
      </c>
      <c r="CC260" s="109">
        <f t="shared" si="586"/>
        <v>60.216920736984569</v>
      </c>
      <c r="CD260" s="109">
        <f t="shared" si="586"/>
        <v>23.379553126979335</v>
      </c>
      <c r="CE260" s="109">
        <f t="shared" si="586"/>
        <v>1.1112124249867008</v>
      </c>
      <c r="CF260" s="109">
        <f t="shared" si="586"/>
        <v>20.182589119670961</v>
      </c>
      <c r="CG260" s="109">
        <f t="shared" si="586"/>
        <v>0.13716083561508935</v>
      </c>
      <c r="CH260" s="109">
        <f t="shared" si="586"/>
        <v>0.38133540936915827</v>
      </c>
      <c r="CI260" s="109">
        <f t="shared" si="586"/>
        <v>1.3271301557791897</v>
      </c>
      <c r="CJ260" s="109">
        <f t="shared" si="587"/>
        <v>16.963373369283531</v>
      </c>
      <c r="CK260" s="109">
        <f t="shared" si="587"/>
        <v>13.020558978079093</v>
      </c>
      <c r="CL260" s="109">
        <f t="shared" si="587"/>
        <v>1.2580014284205316</v>
      </c>
      <c r="CM260" s="109">
        <f t="shared" si="587"/>
        <v>0.54686578934370056</v>
      </c>
      <c r="CN260" s="109">
        <f t="shared" si="587"/>
        <v>40.231589618043557</v>
      </c>
      <c r="CO260" s="109">
        <f t="shared" si="587"/>
        <v>9.8835036068601188</v>
      </c>
      <c r="CP260" s="109">
        <f t="shared" si="587"/>
        <v>1.3271301557791897</v>
      </c>
      <c r="CQ260" s="109">
        <f t="shared" si="587"/>
        <v>61.334687491603269</v>
      </c>
      <c r="CR260" s="109">
        <f t="shared" si="587"/>
        <v>0.88182641430859743</v>
      </c>
      <c r="CS260" s="109">
        <f t="shared" si="587"/>
        <v>51.704665301979986</v>
      </c>
      <c r="CT260" s="109">
        <f t="shared" si="588"/>
        <v>14.041635954358178</v>
      </c>
      <c r="CU260" s="109">
        <f t="shared" si="588"/>
        <v>50.289204053348854</v>
      </c>
      <c r="CV260" s="109">
        <f t="shared" si="588"/>
        <v>43.732485060298686</v>
      </c>
      <c r="CW260" s="109">
        <f t="shared" si="588"/>
        <v>9.3651909259219366</v>
      </c>
      <c r="CX260" s="109">
        <f t="shared" si="588"/>
        <v>3.4380162480424232</v>
      </c>
      <c r="CY260" s="109">
        <f t="shared" si="588"/>
        <v>61.682414167684556</v>
      </c>
      <c r="CZ260" s="109">
        <f t="shared" si="588"/>
        <v>16.689356913530869</v>
      </c>
      <c r="DA260" s="109">
        <f t="shared" si="588"/>
        <v>8.6656182284505476</v>
      </c>
      <c r="DB260" s="109">
        <f t="shared" si="588"/>
        <v>121.69828731350185</v>
      </c>
      <c r="DC260" s="109">
        <f t="shared" si="588"/>
        <v>99.185545567733399</v>
      </c>
      <c r="DD260" s="109">
        <f t="shared" si="589"/>
        <v>4.6189314782249946</v>
      </c>
      <c r="DE260" s="109">
        <f t="shared" si="589"/>
        <v>20.748829020011154</v>
      </c>
      <c r="DF260" s="109">
        <f t="shared" si="589"/>
        <v>1.3271301557791897</v>
      </c>
      <c r="DG260" s="109">
        <f t="shared" si="589"/>
        <v>98.348707469896993</v>
      </c>
      <c r="DH260" s="109">
        <f t="shared" si="589"/>
        <v>138.08272849678866</v>
      </c>
      <c r="DI260" s="109">
        <f t="shared" si="589"/>
        <v>15.719639375339154</v>
      </c>
      <c r="DJ260" s="109">
        <f t="shared" si="589"/>
        <v>25.698048064033131</v>
      </c>
      <c r="DK260" s="109">
        <f t="shared" si="589"/>
        <v>7.5737712556793486</v>
      </c>
      <c r="DL260" s="109">
        <f t="shared" si="589"/>
        <v>19.748159929361886</v>
      </c>
      <c r="DM260" s="109">
        <f t="shared" si="589"/>
        <v>5.7666954967850925</v>
      </c>
      <c r="DN260" s="109">
        <f t="shared" si="590"/>
        <v>20.09002113495227</v>
      </c>
      <c r="DO260" s="109">
        <f t="shared" si="590"/>
        <v>24.093574712554634</v>
      </c>
      <c r="DP260" s="109">
        <f t="shared" si="590"/>
        <v>2.1113435024587353</v>
      </c>
      <c r="DQ260" s="109">
        <f t="shared" si="590"/>
        <v>3.3232804493745411</v>
      </c>
      <c r="DR260" s="109">
        <f t="shared" si="590"/>
        <v>42.574784720347061</v>
      </c>
      <c r="DS260" s="109">
        <f t="shared" si="590"/>
        <v>10.400784757913875</v>
      </c>
      <c r="DT260" s="109">
        <f t="shared" si="590"/>
        <v>42.574784720347061</v>
      </c>
      <c r="DU260" s="109">
        <f t="shared" si="590"/>
        <v>1.3271301557791897</v>
      </c>
      <c r="DV260" s="109">
        <f t="shared" si="590"/>
        <v>19.523927955569906</v>
      </c>
      <c r="DW260" s="109">
        <f t="shared" si="590"/>
        <v>1.0281505320731639</v>
      </c>
      <c r="DX260" s="109">
        <f t="shared" si="591"/>
        <v>20.396462420761406</v>
      </c>
      <c r="DY260" s="109">
        <f t="shared" si="591"/>
        <v>1.0024109356382864</v>
      </c>
      <c r="DZ260" s="109">
        <f t="shared" si="591"/>
        <v>31.597491170133043</v>
      </c>
      <c r="EA260" s="109">
        <f t="shared" si="591"/>
        <v>0.66774201207379325</v>
      </c>
      <c r="EB260" s="109">
        <f t="shared" si="591"/>
        <v>1.3271301557791897</v>
      </c>
      <c r="EC260" s="109">
        <f t="shared" si="591"/>
        <v>15.472308978244834</v>
      </c>
      <c r="ED260" s="109">
        <f t="shared" si="591"/>
        <v>7.0312669072859215</v>
      </c>
      <c r="EE260" s="109">
        <f t="shared" si="591"/>
        <v>12.175388842498966</v>
      </c>
      <c r="EF260" s="109">
        <f t="shared" si="591"/>
        <v>1.3271301557791897</v>
      </c>
      <c r="EG260" s="109">
        <f t="shared" si="591"/>
        <v>14.080357215201374</v>
      </c>
      <c r="EH260" s="109">
        <f t="shared" si="592"/>
        <v>1.1112124249867008</v>
      </c>
      <c r="EI260" s="109">
        <f t="shared" si="592"/>
        <v>0.1551325740337248</v>
      </c>
      <c r="EJ260" s="109">
        <f t="shared" si="592"/>
        <v>14.443803363734995</v>
      </c>
      <c r="EK260" s="109">
        <f t="shared" si="592"/>
        <v>41.598106361271959</v>
      </c>
      <c r="EL260" s="109">
        <f t="shared" si="592"/>
        <v>1.5444311996220734</v>
      </c>
      <c r="EM260" s="109">
        <f t="shared" si="592"/>
        <v>17.158527112999362</v>
      </c>
      <c r="EN260" s="109">
        <f t="shared" si="592"/>
        <v>3.3507849276218473</v>
      </c>
      <c r="EO260" s="109">
        <f t="shared" si="592"/>
        <v>1.3271301557791897</v>
      </c>
      <c r="EP260" s="109">
        <f t="shared" si="592"/>
        <v>34.198547724965536</v>
      </c>
      <c r="EQ260" s="109">
        <f t="shared" si="592"/>
        <v>23.002668476974893</v>
      </c>
      <c r="ER260" s="109">
        <f t="shared" si="593"/>
        <v>0.45348653830162811</v>
      </c>
      <c r="ES260" s="109">
        <f t="shared" si="593"/>
        <v>0.49963901972877456</v>
      </c>
      <c r="ET260" s="109">
        <f t="shared" si="593"/>
        <v>1.798151473018923</v>
      </c>
      <c r="EU260" s="109">
        <f t="shared" si="593"/>
        <v>25.291152851044593</v>
      </c>
      <c r="EV260" s="109">
        <f t="shared" si="593"/>
        <v>59.886709512038891</v>
      </c>
      <c r="EW260" s="109">
        <f t="shared" si="593"/>
        <v>2.2368892520954669</v>
      </c>
      <c r="EX260" s="109">
        <f t="shared" si="593"/>
        <v>1.3271301557791897</v>
      </c>
      <c r="EY260" s="109">
        <f t="shared" si="593"/>
        <v>5.8437725749235678</v>
      </c>
      <c r="EZ260" s="109">
        <f t="shared" si="593"/>
        <v>27.304632889001301</v>
      </c>
      <c r="FA260" s="109">
        <f t="shared" si="593"/>
        <v>66.652307403409566</v>
      </c>
      <c r="FB260" s="109">
        <f t="shared" si="594"/>
        <v>1.3271301557791897</v>
      </c>
      <c r="FC260" s="109">
        <f t="shared" si="594"/>
        <v>0.81022147344657791</v>
      </c>
      <c r="FD260" s="109">
        <f t="shared" si="594"/>
        <v>3.7106764048816636</v>
      </c>
      <c r="FE260" s="109">
        <f t="shared" si="594"/>
        <v>9.4656717340914938</v>
      </c>
      <c r="FF260" s="109">
        <f t="shared" si="594"/>
        <v>3.0677748971033267</v>
      </c>
      <c r="FG260" s="109">
        <f t="shared" si="594"/>
        <v>32.469759252263117</v>
      </c>
      <c r="FH260" s="109">
        <f t="shared" si="594"/>
        <v>26.066849909625759</v>
      </c>
      <c r="FI260" s="109">
        <f t="shared" si="594"/>
        <v>13.402607361955939</v>
      </c>
      <c r="FJ260" s="109">
        <f t="shared" si="594"/>
        <v>6.7370214452907113</v>
      </c>
      <c r="FK260" s="109">
        <f t="shared" si="594"/>
        <v>25.365179854359077</v>
      </c>
      <c r="FL260" s="109">
        <f t="shared" si="595"/>
        <v>8.2048914248217084</v>
      </c>
      <c r="FM260" s="109">
        <f t="shared" si="595"/>
        <v>0.85398262465730446</v>
      </c>
      <c r="FN260" s="109">
        <f t="shared" si="595"/>
        <v>3.6949349024200524</v>
      </c>
      <c r="FO260" s="109">
        <f t="shared" si="595"/>
        <v>0.24809758551580346</v>
      </c>
      <c r="FP260" s="109">
        <f t="shared" si="595"/>
        <v>42.574784720347061</v>
      </c>
      <c r="FQ260" s="109">
        <f t="shared" si="595"/>
        <v>2.7575543791149517</v>
      </c>
      <c r="FR260" s="109">
        <f t="shared" si="595"/>
        <v>38.676508768767022</v>
      </c>
      <c r="FS260" s="109">
        <f t="shared" si="595"/>
        <v>81.632058207896762</v>
      </c>
      <c r="FT260" s="109">
        <f t="shared" si="595"/>
        <v>23.721626311456696</v>
      </c>
      <c r="FU260" s="109">
        <f t="shared" si="595"/>
        <v>0.97418984397955966</v>
      </c>
      <c r="FV260" s="109">
        <f t="shared" si="596"/>
        <v>48.77346336039578</v>
      </c>
      <c r="FW260" s="109">
        <f t="shared" si="596"/>
        <v>1.3271301557791897</v>
      </c>
      <c r="FX260" s="109">
        <f t="shared" si="596"/>
        <v>11.118230257950442</v>
      </c>
      <c r="FY260" s="109">
        <f t="shared" si="596"/>
        <v>26.92324978357038</v>
      </c>
      <c r="FZ260" s="109">
        <f t="shared" si="596"/>
        <v>16.409416603464436</v>
      </c>
      <c r="GA260" s="109">
        <f t="shared" si="596"/>
        <v>0.26770097652249175</v>
      </c>
      <c r="GB260" s="109">
        <f t="shared" si="596"/>
        <v>4.8401947741629661</v>
      </c>
      <c r="GC260" s="109">
        <f t="shared" si="596"/>
        <v>13.590546341106736</v>
      </c>
      <c r="GD260" s="109">
        <f t="shared" si="596"/>
        <v>21.259727893887852</v>
      </c>
      <c r="GE260" s="109">
        <f t="shared" si="596"/>
        <v>22.598108146303971</v>
      </c>
      <c r="GF260" s="109">
        <f t="shared" si="597"/>
        <v>58.3091788258983</v>
      </c>
      <c r="GG260" s="109">
        <f t="shared" si="597"/>
        <v>0.38133540936915827</v>
      </c>
      <c r="GH260" s="109">
        <f t="shared" si="597"/>
        <v>0.38133540936915827</v>
      </c>
      <c r="GI260" s="109">
        <f t="shared" si="597"/>
        <v>11.118230257950442</v>
      </c>
      <c r="GJ260" s="109">
        <f t="shared" si="597"/>
        <v>0.38133540936915827</v>
      </c>
      <c r="GK260" s="109">
        <f t="shared" si="597"/>
        <v>3.6649614108055895</v>
      </c>
      <c r="GL260" s="109">
        <f t="shared" si="597"/>
        <v>0.4159077228023525</v>
      </c>
      <c r="GM260" s="109">
        <f t="shared" si="597"/>
        <v>2.3139445624153652</v>
      </c>
      <c r="GN260" s="109">
        <f t="shared" si="597"/>
        <v>12.380669794367961</v>
      </c>
      <c r="GO260" s="109">
        <f t="shared" si="597"/>
        <v>57.506006963710355</v>
      </c>
      <c r="GP260" s="109">
        <f t="shared" si="598"/>
        <v>59.486318243649919</v>
      </c>
      <c r="GQ260" s="109">
        <f t="shared" si="598"/>
        <v>22.418771477904443</v>
      </c>
      <c r="GR260" s="109">
        <f t="shared" si="598"/>
        <v>2.569737695804752</v>
      </c>
      <c r="GS260" s="109">
        <f t="shared" si="598"/>
        <v>164.37192773330509</v>
      </c>
      <c r="GT260" s="109">
        <f t="shared" si="598"/>
        <v>40.963366017679782</v>
      </c>
      <c r="GU260" s="109">
        <f t="shared" si="598"/>
        <v>20.036852825460311</v>
      </c>
      <c r="GV260" s="109">
        <f t="shared" si="598"/>
        <v>0.17762713734637225</v>
      </c>
      <c r="GW260" s="109">
        <f t="shared" si="598"/>
        <v>5.4682498764789091</v>
      </c>
      <c r="GX260" s="109">
        <f t="shared" si="598"/>
        <v>5.8790468725831255</v>
      </c>
      <c r="GY260" s="109">
        <f t="shared" si="598"/>
        <v>9.5170271799576938</v>
      </c>
      <c r="GZ260" s="109">
        <f t="shared" si="599"/>
        <v>25.116008326709402</v>
      </c>
      <c r="HA260" s="109">
        <f t="shared" si="599"/>
        <v>0.38133540936915827</v>
      </c>
      <c r="HB260" s="109">
        <f t="shared" si="599"/>
        <v>1.2935006605997037</v>
      </c>
      <c r="HC260" s="109">
        <f t="shared" si="599"/>
        <v>16.770368244484768</v>
      </c>
      <c r="HD260" s="109">
        <f t="shared" si="599"/>
        <v>16.818486289190734</v>
      </c>
      <c r="HE260" s="109">
        <f t="shared" si="599"/>
        <v>72.556820650900988</v>
      </c>
      <c r="HF260" s="109">
        <f t="shared" si="599"/>
        <v>63.73160787400213</v>
      </c>
      <c r="HG260" s="109">
        <f t="shared" si="599"/>
        <v>1.5257176139045667</v>
      </c>
      <c r="HH260" s="109">
        <f t="shared" si="599"/>
        <v>1.6516201926879304</v>
      </c>
      <c r="HI260" s="109">
        <f t="shared" si="599"/>
        <v>11.517595814026322</v>
      </c>
      <c r="HJ260" s="109">
        <f t="shared" si="600"/>
        <v>0.2055007875758923</v>
      </c>
      <c r="HK260" s="109">
        <f t="shared" si="600"/>
        <v>13.677665916294002</v>
      </c>
      <c r="HL260" s="109">
        <f t="shared" si="600"/>
        <v>177.60320837022434</v>
      </c>
      <c r="HM260" s="109">
        <f t="shared" si="600"/>
        <v>0.38133540936915827</v>
      </c>
      <c r="HN260" s="109">
        <f t="shared" si="600"/>
        <v>37.404344837531283</v>
      </c>
      <c r="HO260" s="109">
        <f t="shared" si="600"/>
        <v>81.363556742276984</v>
      </c>
      <c r="HP260" s="109">
        <f t="shared" si="600"/>
        <v>5.615759606624156</v>
      </c>
      <c r="HQ260" s="109">
        <f t="shared" si="600"/>
        <v>11.582878749613467</v>
      </c>
      <c r="HR260" s="109"/>
      <c r="HS260" s="109"/>
      <c r="HT260" s="109"/>
      <c r="HU260" s="109"/>
      <c r="HV260" s="109"/>
      <c r="HW260" s="109"/>
      <c r="HX260" s="109"/>
      <c r="HY260" s="109"/>
      <c r="HZ260" s="109"/>
      <c r="IA260" s="109"/>
      <c r="IB260" s="109"/>
      <c r="IC260" s="109"/>
      <c r="ID260" s="109"/>
      <c r="IE260" s="109"/>
      <c r="IF260" s="109"/>
      <c r="IG260" s="109"/>
      <c r="IH260" s="109"/>
      <c r="II260" s="109"/>
      <c r="IJ260" s="109"/>
      <c r="IK260" s="109"/>
      <c r="IL260" s="109"/>
      <c r="IM260" s="109"/>
      <c r="IN260" s="109"/>
      <c r="IO260" s="109"/>
      <c r="IP260" s="109"/>
      <c r="IQ260" s="109"/>
      <c r="IR260" s="109"/>
      <c r="IS260" s="109"/>
      <c r="IT260" s="109"/>
      <c r="IU260" s="109"/>
      <c r="IV260" s="109"/>
      <c r="IW260" s="109"/>
      <c r="IX260" s="109"/>
      <c r="IY260" s="109"/>
      <c r="IZ260" s="109"/>
      <c r="JA260" s="109"/>
      <c r="JB260" s="109"/>
      <c r="JC260" s="109"/>
      <c r="JD260" s="109"/>
      <c r="JE260" s="109"/>
      <c r="JF260" s="109"/>
      <c r="JG260" s="109"/>
      <c r="JH260" s="109"/>
      <c r="JI260" s="109"/>
      <c r="JJ260" s="109"/>
      <c r="JK260" s="109"/>
      <c r="JL260" s="109"/>
      <c r="JM260" s="109"/>
      <c r="JN260" s="109"/>
      <c r="JO260" s="109"/>
      <c r="JP260" s="109" t="str">
        <f t="shared" si="490"/>
        <v>Water Pollution_Chloropyrifos_Unspecified_Health_N/A for WP Interim Methodology</v>
      </c>
    </row>
    <row r="261" spans="2:276">
      <c r="B261" s="112" t="s">
        <v>9</v>
      </c>
      <c r="C261" s="112" t="s">
        <v>449</v>
      </c>
      <c r="D261" s="112" t="s">
        <v>394</v>
      </c>
      <c r="E261" s="112" t="s">
        <v>395</v>
      </c>
      <c r="F261" s="112" t="s">
        <v>390</v>
      </c>
      <c r="G261" s="112" t="s">
        <v>391</v>
      </c>
      <c r="H261" s="109">
        <f t="shared" ref="H261:Q270" si="601">INDEX(WP_Health_data,MATCH($JP261,WP_Health_Reference,0),MATCH(H$6,WP_Health_countries,0))</f>
        <v>2.2837101449638588</v>
      </c>
      <c r="I261" s="109">
        <f t="shared" si="601"/>
        <v>0.11332092688442146</v>
      </c>
      <c r="J261" s="109">
        <f t="shared" si="601"/>
        <v>1.3046804803115908</v>
      </c>
      <c r="K261" s="109">
        <f t="shared" si="601"/>
        <v>3.9824761956044424E-2</v>
      </c>
      <c r="L261" s="109">
        <f t="shared" si="601"/>
        <v>0.4134194157441719</v>
      </c>
      <c r="M261" s="109">
        <f t="shared" si="601"/>
        <v>0.43637205943548196</v>
      </c>
      <c r="N261" s="109">
        <f t="shared" si="601"/>
        <v>0.42036575905238149</v>
      </c>
      <c r="O261" s="109">
        <f t="shared" si="601"/>
        <v>7.6946236820821301E-2</v>
      </c>
      <c r="P261" s="109">
        <f t="shared" si="601"/>
        <v>6.8980688905892262E-2</v>
      </c>
      <c r="Q261" s="109">
        <f t="shared" si="601"/>
        <v>0.42036575905238149</v>
      </c>
      <c r="R261" s="109">
        <f t="shared" ref="R261:AA270" si="602">INDEX(WP_Health_data,MATCH($JP261,WP_Health_Reference,0),MATCH(R$6,WP_Health_countries,0))</f>
        <v>1.8362986161008697E-2</v>
      </c>
      <c r="S261" s="109">
        <f t="shared" si="602"/>
        <v>0.14881479960842742</v>
      </c>
      <c r="T261" s="109">
        <f t="shared" si="602"/>
        <v>0.62799017482003128</v>
      </c>
      <c r="U261" s="109">
        <f t="shared" si="602"/>
        <v>0.42036575905238149</v>
      </c>
      <c r="V261" s="109">
        <f t="shared" si="602"/>
        <v>2.0401060421604678</v>
      </c>
      <c r="W261" s="109">
        <f t="shared" si="602"/>
        <v>3.2397501078324589</v>
      </c>
      <c r="X261" s="109">
        <f t="shared" si="602"/>
        <v>0.42036575905238149</v>
      </c>
      <c r="Y261" s="109">
        <f t="shared" si="602"/>
        <v>0.58742703368339722</v>
      </c>
      <c r="Z261" s="109">
        <f t="shared" si="602"/>
        <v>2.1672051676639361</v>
      </c>
      <c r="AA261" s="109">
        <f t="shared" si="602"/>
        <v>5.523515478813544E-2</v>
      </c>
      <c r="AB261" s="109">
        <f t="shared" ref="AB261:AK270" si="603">INDEX(WP_Health_data,MATCH($JP261,WP_Health_Reference,0),MATCH(AB$6,WP_Health_countries,0))</f>
        <v>0.91902531283639566</v>
      </c>
      <c r="AC261" s="109">
        <f t="shared" si="603"/>
        <v>7.9996713604965942E-3</v>
      </c>
      <c r="AD261" s="109">
        <f t="shared" si="603"/>
        <v>0.13082535960624209</v>
      </c>
      <c r="AE261" s="109">
        <f t="shared" si="603"/>
        <v>3.4592782415096668E-2</v>
      </c>
      <c r="AF261" s="109">
        <f t="shared" si="603"/>
        <v>0.5744700764444064</v>
      </c>
      <c r="AG261" s="109">
        <f t="shared" si="603"/>
        <v>3.6862795889084615E-2</v>
      </c>
      <c r="AH261" s="109">
        <f t="shared" si="603"/>
        <v>9.9902321019478768E-2</v>
      </c>
      <c r="AI261" s="109">
        <f t="shared" si="603"/>
        <v>0.42036575905238149</v>
      </c>
      <c r="AJ261" s="109">
        <f t="shared" si="603"/>
        <v>0.93705149451226755</v>
      </c>
      <c r="AK261" s="109">
        <f t="shared" si="603"/>
        <v>0.36618106057777877</v>
      </c>
      <c r="AL261" s="109">
        <f t="shared" ref="AL261:AU270" si="604">INDEX(WP_Health_data,MATCH($JP261,WP_Health_Reference,0),MATCH(AL$6,WP_Health_countries,0))</f>
        <v>1.6003091965834584</v>
      </c>
      <c r="AM261" s="109">
        <f t="shared" si="604"/>
        <v>3.4259457060093576E-2</v>
      </c>
      <c r="AN261" s="109">
        <f t="shared" si="604"/>
        <v>0.47650401099207673</v>
      </c>
      <c r="AO261" s="109">
        <f t="shared" si="604"/>
        <v>0.34283449702138558</v>
      </c>
      <c r="AP261" s="109">
        <f t="shared" si="604"/>
        <v>0.40441774756898902</v>
      </c>
      <c r="AQ261" s="109">
        <f t="shared" si="604"/>
        <v>4.4940885311678651E-3</v>
      </c>
      <c r="AR261" s="109">
        <f t="shared" si="604"/>
        <v>0.42036575905238149</v>
      </c>
      <c r="AS261" s="109">
        <f t="shared" si="604"/>
        <v>0.12765688754167287</v>
      </c>
      <c r="AT261" s="109">
        <f t="shared" si="604"/>
        <v>0.18443452223874843</v>
      </c>
      <c r="AU261" s="109">
        <f t="shared" si="604"/>
        <v>0.4134194157441719</v>
      </c>
      <c r="AV261" s="109">
        <f t="shared" ref="AV261:BE270" si="605">INDEX(WP_Health_data,MATCH($JP261,WP_Health_Reference,0),MATCH(AV$6,WP_Health_countries,0))</f>
        <v>4.1123156811082327E-2</v>
      </c>
      <c r="AW261" s="109">
        <f t="shared" si="605"/>
        <v>1.0848924251178786</v>
      </c>
      <c r="AX261" s="109">
        <f t="shared" si="605"/>
        <v>5.8358745931895731E-2</v>
      </c>
      <c r="AY261" s="109">
        <f t="shared" si="605"/>
        <v>0.47650401099207673</v>
      </c>
      <c r="AZ261" s="109">
        <f t="shared" si="605"/>
        <v>3.5258825616146607E-2</v>
      </c>
      <c r="BA261" s="109">
        <f t="shared" si="605"/>
        <v>0.21496681153010022</v>
      </c>
      <c r="BB261" s="109">
        <f t="shared" si="605"/>
        <v>0.27347445672341941</v>
      </c>
      <c r="BC261" s="109">
        <f t="shared" si="605"/>
        <v>0.58643426917687935</v>
      </c>
      <c r="BD261" s="109">
        <f t="shared" si="605"/>
        <v>0.27405641773451384</v>
      </c>
      <c r="BE261" s="109">
        <f t="shared" si="605"/>
        <v>0.95766422445475397</v>
      </c>
      <c r="BF261" s="109">
        <f t="shared" ref="BF261:BO270" si="606">INDEX(WP_Health_data,MATCH($JP261,WP_Health_Reference,0),MATCH(BF$6,WP_Health_countries,0))</f>
        <v>0.42036575905238149</v>
      </c>
      <c r="BG261" s="109">
        <f t="shared" si="606"/>
        <v>0.39128135556221477</v>
      </c>
      <c r="BH261" s="109">
        <f t="shared" si="606"/>
        <v>0.43379504404562452</v>
      </c>
      <c r="BI261" s="109">
        <f t="shared" si="606"/>
        <v>0.54871118329140289</v>
      </c>
      <c r="BJ261" s="109">
        <f t="shared" si="606"/>
        <v>0.75191612810117125</v>
      </c>
      <c r="BK261" s="109">
        <f t="shared" si="606"/>
        <v>0.42036575905238149</v>
      </c>
      <c r="BL261" s="109">
        <f t="shared" si="606"/>
        <v>1.0470375375432484</v>
      </c>
      <c r="BM261" s="109">
        <f t="shared" si="606"/>
        <v>0.15288921401558023</v>
      </c>
      <c r="BN261" s="109">
        <f t="shared" si="606"/>
        <v>1.2222057772962582</v>
      </c>
      <c r="BO261" s="109">
        <f t="shared" si="606"/>
        <v>1.0037256887949593</v>
      </c>
      <c r="BP261" s="109">
        <f t="shared" ref="BP261:BY270" si="607">INDEX(WP_Health_data,MATCH($JP261,WP_Health_Reference,0),MATCH(BP$6,WP_Health_countries,0))</f>
        <v>0.45935899147307907</v>
      </c>
      <c r="BQ261" s="109">
        <f t="shared" si="607"/>
        <v>1.2138695275534075</v>
      </c>
      <c r="BR261" s="109">
        <f t="shared" si="607"/>
        <v>7.2869736147408187E-2</v>
      </c>
      <c r="BS261" s="109">
        <f t="shared" si="607"/>
        <v>0.47650401099207673</v>
      </c>
      <c r="BT261" s="109">
        <f t="shared" si="607"/>
        <v>1.3171281905785592</v>
      </c>
      <c r="BU261" s="109">
        <f t="shared" si="607"/>
        <v>0.39128135556221477</v>
      </c>
      <c r="BV261" s="109">
        <f t="shared" si="607"/>
        <v>3.9824761956044424E-2</v>
      </c>
      <c r="BW261" s="109">
        <f t="shared" si="607"/>
        <v>3.556626333903079E-2</v>
      </c>
      <c r="BX261" s="109">
        <f t="shared" si="607"/>
        <v>0.56728775181323887</v>
      </c>
      <c r="BY261" s="109">
        <f t="shared" si="607"/>
        <v>3.9824761956044424E-2</v>
      </c>
      <c r="BZ261" s="109">
        <f t="shared" ref="BZ261:CI270" si="608">INDEX(WP_Health_data,MATCH($JP261,WP_Health_Reference,0),MATCH(BZ$6,WP_Health_countries,0))</f>
        <v>3.2346461003561783E-2</v>
      </c>
      <c r="CA261" s="109">
        <f t="shared" si="608"/>
        <v>0.47650401099207673</v>
      </c>
      <c r="CB261" s="109">
        <f t="shared" si="608"/>
        <v>0.47363719444820884</v>
      </c>
      <c r="CC261" s="109">
        <f t="shared" si="608"/>
        <v>0.60552798662016238</v>
      </c>
      <c r="CD261" s="109">
        <f t="shared" si="608"/>
        <v>0.39504836288107514</v>
      </c>
      <c r="CE261" s="109">
        <f t="shared" si="608"/>
        <v>0.4134194157441719</v>
      </c>
      <c r="CF261" s="109">
        <f t="shared" si="608"/>
        <v>0.36177589589963099</v>
      </c>
      <c r="CG261" s="109">
        <f t="shared" si="608"/>
        <v>1.0767928639163849E-3</v>
      </c>
      <c r="CH261" s="109">
        <f t="shared" si="608"/>
        <v>0.42036575905238149</v>
      </c>
      <c r="CI261" s="109">
        <f t="shared" si="608"/>
        <v>0.93705149451226755</v>
      </c>
      <c r="CJ261" s="109">
        <f t="shared" ref="CJ261:CS270" si="609">INDEX(WP_Health_data,MATCH($JP261,WP_Health_Reference,0),MATCH(CJ$6,WP_Health_countries,0))</f>
        <v>0.43482699443319162</v>
      </c>
      <c r="CK261" s="109">
        <f t="shared" si="609"/>
        <v>0.52546585081867148</v>
      </c>
      <c r="CL261" s="109">
        <f t="shared" si="609"/>
        <v>7.3553712040224178E-2</v>
      </c>
      <c r="CM261" s="109">
        <f t="shared" si="609"/>
        <v>1.0544433308124688E-2</v>
      </c>
      <c r="CN261" s="109">
        <f t="shared" si="609"/>
        <v>3.8324599386732205</v>
      </c>
      <c r="CO261" s="109">
        <f t="shared" si="609"/>
        <v>0.56856128823748597</v>
      </c>
      <c r="CP261" s="109">
        <f t="shared" si="609"/>
        <v>0.93705149451226755</v>
      </c>
      <c r="CQ261" s="109">
        <f t="shared" si="609"/>
        <v>0.67443109913518318</v>
      </c>
      <c r="CR261" s="109">
        <f t="shared" si="609"/>
        <v>1.3986619212246084E-2</v>
      </c>
      <c r="CS261" s="109">
        <f t="shared" si="609"/>
        <v>1.1138983755487328</v>
      </c>
      <c r="CT261" s="109">
        <f t="shared" ref="CT261:DC270" si="610">INDEX(WP_Health_data,MATCH($JP261,WP_Health_Reference,0),MATCH(CT$6,WP_Health_countries,0))</f>
        <v>0.16509530526131633</v>
      </c>
      <c r="CU261" s="109">
        <f t="shared" si="610"/>
        <v>0.80664355975910529</v>
      </c>
      <c r="CV261" s="109">
        <f t="shared" si="610"/>
        <v>0.95061039870988229</v>
      </c>
      <c r="CW261" s="109">
        <f t="shared" si="610"/>
        <v>0.20079428329424764</v>
      </c>
      <c r="CX261" s="109">
        <f t="shared" si="610"/>
        <v>0.4134194157441719</v>
      </c>
      <c r="CY261" s="109">
        <f t="shared" si="610"/>
        <v>0.79635256032041013</v>
      </c>
      <c r="CZ261" s="109">
        <f t="shared" si="610"/>
        <v>0.25287319098997646</v>
      </c>
      <c r="DA261" s="109">
        <f t="shared" si="610"/>
        <v>0.42036575905238149</v>
      </c>
      <c r="DB261" s="109">
        <f t="shared" si="610"/>
        <v>0.90395489460246869</v>
      </c>
      <c r="DC261" s="109">
        <f t="shared" si="610"/>
        <v>6.438613670077431</v>
      </c>
      <c r="DD261" s="109">
        <f t="shared" ref="DD261:DM270" si="611">INDEX(WP_Health_data,MATCH($JP261,WP_Health_Reference,0),MATCH(DD$6,WP_Health_countries,0))</f>
        <v>6.7271825294392906E-2</v>
      </c>
      <c r="DE261" s="109">
        <f t="shared" si="611"/>
        <v>0.2895997246778117</v>
      </c>
      <c r="DF261" s="109">
        <f t="shared" si="611"/>
        <v>0.93705149451226755</v>
      </c>
      <c r="DG261" s="109">
        <f t="shared" si="611"/>
        <v>3.3116904354337144</v>
      </c>
      <c r="DH261" s="109">
        <f t="shared" si="611"/>
        <v>2.2621651130976814</v>
      </c>
      <c r="DI261" s="109">
        <f t="shared" si="611"/>
        <v>0.39128135556221477</v>
      </c>
      <c r="DJ261" s="109">
        <f t="shared" si="611"/>
        <v>2.0401060421604678</v>
      </c>
      <c r="DK261" s="109">
        <f t="shared" si="611"/>
        <v>0.41168970161021501</v>
      </c>
      <c r="DL261" s="109">
        <f t="shared" si="611"/>
        <v>0.18000023726882564</v>
      </c>
      <c r="DM261" s="109">
        <f t="shared" si="611"/>
        <v>0.11275724293948905</v>
      </c>
      <c r="DN261" s="109">
        <f t="shared" ref="DN261:DW270" si="612">INDEX(WP_Health_data,MATCH($JP261,WP_Health_Reference,0),MATCH(DN$6,WP_Health_countries,0))</f>
        <v>2.0401060421604678</v>
      </c>
      <c r="DO261" s="109">
        <f t="shared" si="612"/>
        <v>1.4690901355597257</v>
      </c>
      <c r="DP261" s="109">
        <f t="shared" si="612"/>
        <v>7.8521116736564867E-2</v>
      </c>
      <c r="DQ261" s="109">
        <f t="shared" si="612"/>
        <v>0.32943420034270265</v>
      </c>
      <c r="DR261" s="109">
        <f t="shared" si="612"/>
        <v>0.4134194157441719</v>
      </c>
      <c r="DS261" s="109">
        <f t="shared" si="612"/>
        <v>0.18036572897362485</v>
      </c>
      <c r="DT261" s="109">
        <f t="shared" si="612"/>
        <v>0.4134194157441719</v>
      </c>
      <c r="DU261" s="109">
        <f t="shared" si="612"/>
        <v>0.93705149451226755</v>
      </c>
      <c r="DV261" s="109">
        <f t="shared" si="612"/>
        <v>0.43894323892583764</v>
      </c>
      <c r="DW261" s="109">
        <f t="shared" si="612"/>
        <v>1.2133836741840764E-2</v>
      </c>
      <c r="DX261" s="109">
        <f t="shared" ref="DX261:EG270" si="613">INDEX(WP_Health_data,MATCH($JP261,WP_Health_Reference,0),MATCH(DX$6,WP_Health_countries,0))</f>
        <v>0.31428009042475963</v>
      </c>
      <c r="DY261" s="109">
        <f t="shared" si="613"/>
        <v>1.7321354967549774</v>
      </c>
      <c r="DZ261" s="109">
        <f t="shared" si="613"/>
        <v>0.29385521164902584</v>
      </c>
      <c r="EA261" s="109">
        <f t="shared" si="613"/>
        <v>2.0401060421604678</v>
      </c>
      <c r="EB261" s="109">
        <f t="shared" si="613"/>
        <v>0.93705149451226755</v>
      </c>
      <c r="EC261" s="109">
        <f t="shared" si="613"/>
        <v>0.53314897236723435</v>
      </c>
      <c r="ED261" s="109">
        <f t="shared" si="613"/>
        <v>0.47650401099207673</v>
      </c>
      <c r="EE261" s="109">
        <f t="shared" si="613"/>
        <v>0.26538945594205493</v>
      </c>
      <c r="EF261" s="109">
        <f t="shared" si="613"/>
        <v>0.93705149451226755</v>
      </c>
      <c r="EG261" s="109">
        <f t="shared" si="613"/>
        <v>0.57786325547132944</v>
      </c>
      <c r="EH261" s="109">
        <f t="shared" ref="EH261:EQ270" si="614">INDEX(WP_Health_data,MATCH($JP261,WP_Health_Reference,0),MATCH(EH$6,WP_Health_countries,0))</f>
        <v>0.4134194157441719</v>
      </c>
      <c r="EI261" s="109">
        <f t="shared" si="614"/>
        <v>6.9614750476871719E-3</v>
      </c>
      <c r="EJ261" s="109">
        <f t="shared" si="614"/>
        <v>0.39128135556221477</v>
      </c>
      <c r="EK261" s="109">
        <f t="shared" si="614"/>
        <v>3.4252645118222982</v>
      </c>
      <c r="EL261" s="109">
        <f t="shared" si="614"/>
        <v>6.3333289053702529E-2</v>
      </c>
      <c r="EM261" s="109">
        <f t="shared" si="614"/>
        <v>0.33873896915412266</v>
      </c>
      <c r="EN261" s="109">
        <f t="shared" si="614"/>
        <v>9.0763565857846992E-2</v>
      </c>
      <c r="EO261" s="109">
        <f t="shared" si="614"/>
        <v>0.93705149451226755</v>
      </c>
      <c r="EP261" s="109">
        <f t="shared" si="614"/>
        <v>1.0669062143360901</v>
      </c>
      <c r="EQ261" s="109">
        <f t="shared" si="614"/>
        <v>0.2642940174477591</v>
      </c>
      <c r="ER261" s="109">
        <f t="shared" ref="ER261:FA270" si="615">INDEX(WP_Health_data,MATCH($JP261,WP_Health_Reference,0),MATCH(ER$6,WP_Health_countries,0))</f>
        <v>3.9824761956044424E-2</v>
      </c>
      <c r="ES261" s="109">
        <f t="shared" si="615"/>
        <v>2.7221643307636934E-2</v>
      </c>
      <c r="ET261" s="109">
        <f t="shared" si="615"/>
        <v>8.4087920327423626E-2</v>
      </c>
      <c r="EU261" s="109">
        <f t="shared" si="615"/>
        <v>1.117851467997262</v>
      </c>
      <c r="EV261" s="109">
        <f t="shared" si="615"/>
        <v>1.7730168469444751</v>
      </c>
      <c r="EW261" s="109">
        <f t="shared" si="615"/>
        <v>5.6394340638380946E-2</v>
      </c>
      <c r="EX261" s="109">
        <f t="shared" si="615"/>
        <v>0.93705149451226755</v>
      </c>
      <c r="EY261" s="109">
        <f t="shared" si="615"/>
        <v>4.3449733437802084E-2</v>
      </c>
      <c r="EZ261" s="109">
        <f t="shared" si="615"/>
        <v>0.73373491905370369</v>
      </c>
      <c r="FA261" s="109">
        <f t="shared" si="615"/>
        <v>2.0686545672517336</v>
      </c>
      <c r="FB261" s="109">
        <f t="shared" ref="FB261:FK270" si="616">INDEX(WP_Health_data,MATCH($JP261,WP_Health_Reference,0),MATCH(FB$6,WP_Health_countries,0))</f>
        <v>0.93705149451226755</v>
      </c>
      <c r="FC261" s="109">
        <f t="shared" si="616"/>
        <v>5.3869379443265988E-2</v>
      </c>
      <c r="FD261" s="109">
        <f t="shared" si="616"/>
        <v>8.3995096946545666E-2</v>
      </c>
      <c r="FE261" s="109">
        <f t="shared" si="616"/>
        <v>7.5226309142635131E-2</v>
      </c>
      <c r="FF261" s="109">
        <f t="shared" si="616"/>
        <v>6.246680658958189E-2</v>
      </c>
      <c r="FG261" s="109">
        <f t="shared" si="616"/>
        <v>0.80213571851274545</v>
      </c>
      <c r="FH261" s="109">
        <f t="shared" si="616"/>
        <v>0.43864611517318075</v>
      </c>
      <c r="FI261" s="109">
        <f t="shared" si="616"/>
        <v>0.49481714497885065</v>
      </c>
      <c r="FJ261" s="109">
        <f t="shared" si="616"/>
        <v>0.42036575905238149</v>
      </c>
      <c r="FK261" s="109">
        <f t="shared" si="616"/>
        <v>2.0401060421604678</v>
      </c>
      <c r="FL261" s="109">
        <f t="shared" ref="FL261:FU270" si="617">INDEX(WP_Health_data,MATCH($JP261,WP_Health_Reference,0),MATCH(FL$6,WP_Health_countries,0))</f>
        <v>0.18933573952941651</v>
      </c>
      <c r="FM261" s="109">
        <f t="shared" si="617"/>
        <v>6.477942534820421E-3</v>
      </c>
      <c r="FN261" s="109">
        <f t="shared" si="617"/>
        <v>0.1431286101668687</v>
      </c>
      <c r="FO261" s="109">
        <f t="shared" si="617"/>
        <v>3.9824761956044424E-2</v>
      </c>
      <c r="FP261" s="109">
        <f t="shared" si="617"/>
        <v>0.4134194157441719</v>
      </c>
      <c r="FQ261" s="109">
        <f t="shared" si="617"/>
        <v>0.47650401099207673</v>
      </c>
      <c r="FR261" s="109">
        <f t="shared" si="617"/>
        <v>0.89026129060870196</v>
      </c>
      <c r="FS261" s="109">
        <f t="shared" si="617"/>
        <v>0.88751527118414475</v>
      </c>
      <c r="FT261" s="109">
        <f t="shared" si="617"/>
        <v>0.63561098132250127</v>
      </c>
      <c r="FU261" s="109">
        <f t="shared" si="617"/>
        <v>0.47650401099207673</v>
      </c>
      <c r="FV261" s="109">
        <f t="shared" ref="FV261:GE270" si="618">INDEX(WP_Health_data,MATCH($JP261,WP_Health_Reference,0),MATCH(FV$6,WP_Health_countries,0))</f>
        <v>0.8899968299157317</v>
      </c>
      <c r="FW261" s="109">
        <f t="shared" si="618"/>
        <v>0.93705149451226755</v>
      </c>
      <c r="FX261" s="109">
        <f t="shared" si="618"/>
        <v>0.42036575905238149</v>
      </c>
      <c r="FY261" s="109">
        <f t="shared" si="618"/>
        <v>0.59649950273873875</v>
      </c>
      <c r="FZ261" s="109">
        <f t="shared" si="618"/>
        <v>0.34306030507431889</v>
      </c>
      <c r="GA261" s="109">
        <f t="shared" si="618"/>
        <v>7.3889656399487635E-2</v>
      </c>
      <c r="GB261" s="109">
        <f t="shared" si="618"/>
        <v>0.33164052463576993</v>
      </c>
      <c r="GC261" s="109">
        <f t="shared" si="618"/>
        <v>0.80071018539619743</v>
      </c>
      <c r="GD261" s="109">
        <f t="shared" si="618"/>
        <v>0.47650401099207673</v>
      </c>
      <c r="GE261" s="109">
        <f t="shared" si="618"/>
        <v>0.41892490971524965</v>
      </c>
      <c r="GF261" s="109">
        <f t="shared" ref="GF261:GO270" si="619">INDEX(WP_Health_data,MATCH($JP261,WP_Health_Reference,0),MATCH(GF$6,WP_Health_countries,0))</f>
        <v>2.2212037077457238</v>
      </c>
      <c r="GG261" s="109">
        <f t="shared" si="619"/>
        <v>0.42036575905238149</v>
      </c>
      <c r="GH261" s="109">
        <f t="shared" si="619"/>
        <v>0.42036575905238149</v>
      </c>
      <c r="GI261" s="109">
        <f t="shared" si="619"/>
        <v>0.42036575905238149</v>
      </c>
      <c r="GJ261" s="109">
        <f t="shared" si="619"/>
        <v>0.42036575905238149</v>
      </c>
      <c r="GK261" s="109">
        <f t="shared" si="619"/>
        <v>9.7421377577678991E-2</v>
      </c>
      <c r="GL261" s="109">
        <f t="shared" si="619"/>
        <v>1.1600176388813178E-2</v>
      </c>
      <c r="GM261" s="109">
        <f t="shared" si="619"/>
        <v>2.6488576156562596E-2</v>
      </c>
      <c r="GN261" s="109">
        <f t="shared" si="619"/>
        <v>8.8141454821977244E-2</v>
      </c>
      <c r="GO261" s="109">
        <f t="shared" si="619"/>
        <v>3.0634704049224011</v>
      </c>
      <c r="GP261" s="109">
        <f t="shared" ref="GP261:GY270" si="620">INDEX(WP_Health_data,MATCH($JP261,WP_Health_Reference,0),MATCH(GP$6,WP_Health_countries,0))</f>
        <v>0.93705149451226755</v>
      </c>
      <c r="GQ261" s="109">
        <f t="shared" si="620"/>
        <v>1.3847691230241244</v>
      </c>
      <c r="GR261" s="109">
        <f t="shared" si="620"/>
        <v>2.4140403236808054E-2</v>
      </c>
      <c r="GS261" s="109">
        <f t="shared" si="620"/>
        <v>1.0781433994717351</v>
      </c>
      <c r="GT261" s="109">
        <f t="shared" si="620"/>
        <v>0.93705149451226755</v>
      </c>
      <c r="GU261" s="109">
        <f t="shared" si="620"/>
        <v>0.66379885571451691</v>
      </c>
      <c r="GV261" s="109">
        <f t="shared" si="620"/>
        <v>3.9824761956044424E-2</v>
      </c>
      <c r="GW261" s="109">
        <f t="shared" si="620"/>
        <v>0.42036575905238149</v>
      </c>
      <c r="GX261" s="109">
        <f t="shared" si="620"/>
        <v>0.4023703261907593</v>
      </c>
      <c r="GY261" s="109">
        <f t="shared" si="620"/>
        <v>0.3334454797681769</v>
      </c>
      <c r="GZ261" s="109">
        <f t="shared" ref="GZ261:HI270" si="621">INDEX(WP_Health_data,MATCH($JP261,WP_Health_Reference,0),MATCH(GZ$6,WP_Health_countries,0))</f>
        <v>0.40614656794146248</v>
      </c>
      <c r="HA261" s="109">
        <f t="shared" si="621"/>
        <v>0.42036575905238149</v>
      </c>
      <c r="HB261" s="109">
        <f t="shared" si="621"/>
        <v>3.9824761956044424E-2</v>
      </c>
      <c r="HC261" s="109">
        <f t="shared" si="621"/>
        <v>0.14250234403815537</v>
      </c>
      <c r="HD261" s="109">
        <f t="shared" si="621"/>
        <v>0.49120523294850499</v>
      </c>
      <c r="HE261" s="109">
        <f t="shared" si="621"/>
        <v>4.2646104819432225</v>
      </c>
      <c r="HF261" s="109">
        <f t="shared" si="621"/>
        <v>0.73782756951587969</v>
      </c>
      <c r="HG261" s="109">
        <f t="shared" si="621"/>
        <v>1.8428132686405533E-2</v>
      </c>
      <c r="HH261" s="109">
        <f t="shared" si="621"/>
        <v>4.8064477348123635E-2</v>
      </c>
      <c r="HI261" s="109">
        <f t="shared" si="621"/>
        <v>0.48668487759505502</v>
      </c>
      <c r="HJ261" s="109">
        <f t="shared" ref="HJ261:HQ270" si="622">INDEX(WP_Health_data,MATCH($JP261,WP_Health_Reference,0),MATCH(HJ$6,WP_Health_countries,0))</f>
        <v>3.9824761956044424E-2</v>
      </c>
      <c r="HK261" s="109">
        <f t="shared" si="622"/>
        <v>0.42036575905238149</v>
      </c>
      <c r="HL261" s="109">
        <f t="shared" si="622"/>
        <v>2.2438332658108777</v>
      </c>
      <c r="HM261" s="109">
        <f t="shared" si="622"/>
        <v>0.42036575905238149</v>
      </c>
      <c r="HN261" s="109">
        <f t="shared" si="622"/>
        <v>2.0401060421604678</v>
      </c>
      <c r="HO261" s="109">
        <f t="shared" si="622"/>
        <v>5.2214219229473757</v>
      </c>
      <c r="HP261" s="109">
        <f t="shared" si="622"/>
        <v>4.7332711560952603E-2</v>
      </c>
      <c r="HQ261" s="109">
        <f t="shared" si="622"/>
        <v>0.27494693791928865</v>
      </c>
      <c r="HR261" s="109"/>
      <c r="HS261" s="109"/>
      <c r="HT261" s="109"/>
      <c r="HU261" s="109"/>
      <c r="HV261" s="109"/>
      <c r="HW261" s="109"/>
      <c r="HX261" s="109"/>
      <c r="HY261" s="109"/>
      <c r="HZ261" s="109"/>
      <c r="IA261" s="109"/>
      <c r="IB261" s="109"/>
      <c r="IC261" s="109"/>
      <c r="ID261" s="109"/>
      <c r="IE261" s="109"/>
      <c r="IF261" s="109"/>
      <c r="IG261" s="109"/>
      <c r="IH261" s="109"/>
      <c r="II261" s="109"/>
      <c r="IJ261" s="109"/>
      <c r="IK261" s="109"/>
      <c r="IL261" s="109"/>
      <c r="IM261" s="109"/>
      <c r="IN261" s="109"/>
      <c r="IO261" s="109"/>
      <c r="IP261" s="109"/>
      <c r="IQ261" s="109"/>
      <c r="IR261" s="109"/>
      <c r="IS261" s="109"/>
      <c r="IT261" s="109"/>
      <c r="IU261" s="109"/>
      <c r="IV261" s="109"/>
      <c r="IW261" s="109"/>
      <c r="IX261" s="109"/>
      <c r="IY261" s="109"/>
      <c r="IZ261" s="109"/>
      <c r="JA261" s="109"/>
      <c r="JB261" s="109"/>
      <c r="JC261" s="109"/>
      <c r="JD261" s="109"/>
      <c r="JE261" s="109"/>
      <c r="JF261" s="109"/>
      <c r="JG261" s="109"/>
      <c r="JH261" s="109"/>
      <c r="JI261" s="109"/>
      <c r="JJ261" s="109"/>
      <c r="JK261" s="109"/>
      <c r="JL261" s="109"/>
      <c r="JM261" s="109"/>
      <c r="JN261" s="109"/>
      <c r="JO261" s="109"/>
      <c r="JP261" s="109" t="str">
        <f t="shared" si="490"/>
        <v>Water Pollution_Chlorothalonil_Freshwater_Health_N/A for WP Interim Methodology</v>
      </c>
    </row>
    <row r="262" spans="2:276">
      <c r="B262" s="112" t="s">
        <v>9</v>
      </c>
      <c r="C262" s="112" t="s">
        <v>449</v>
      </c>
      <c r="D262" s="112" t="s">
        <v>396</v>
      </c>
      <c r="E262" s="112" t="s">
        <v>395</v>
      </c>
      <c r="F262" s="112" t="s">
        <v>390</v>
      </c>
      <c r="G262" s="112" t="s">
        <v>391</v>
      </c>
      <c r="H262" s="109">
        <f t="shared" si="601"/>
        <v>2.3558191069784412E-3</v>
      </c>
      <c r="I262" s="109">
        <f t="shared" si="601"/>
        <v>2.1469707914708275E-3</v>
      </c>
      <c r="J262" s="109">
        <f t="shared" si="601"/>
        <v>3.2791598887943049E-3</v>
      </c>
      <c r="K262" s="109">
        <f t="shared" si="601"/>
        <v>1.1331115133040568E-3</v>
      </c>
      <c r="L262" s="109">
        <f t="shared" si="601"/>
        <v>3.9570923658316702E-3</v>
      </c>
      <c r="M262" s="109">
        <f t="shared" si="601"/>
        <v>2.7592652368521138E-3</v>
      </c>
      <c r="N262" s="109">
        <f t="shared" si="601"/>
        <v>2.182363183823248E-3</v>
      </c>
      <c r="O262" s="109">
        <f t="shared" si="601"/>
        <v>2.1032173754187058E-3</v>
      </c>
      <c r="P262" s="109">
        <f t="shared" si="601"/>
        <v>2.5614170771846578E-3</v>
      </c>
      <c r="Q262" s="109">
        <f t="shared" si="601"/>
        <v>2.182363183823248E-3</v>
      </c>
      <c r="R262" s="109">
        <f t="shared" si="602"/>
        <v>1.0089547419924252E-3</v>
      </c>
      <c r="S262" s="109">
        <f t="shared" si="602"/>
        <v>7.9628039072535892E-3</v>
      </c>
      <c r="T262" s="109">
        <f t="shared" si="602"/>
        <v>2.2221938677404619E-3</v>
      </c>
      <c r="U262" s="109">
        <f t="shared" si="602"/>
        <v>2.182363183823248E-3</v>
      </c>
      <c r="V262" s="109">
        <f t="shared" si="602"/>
        <v>4.784343972597035E-3</v>
      </c>
      <c r="W262" s="109">
        <f t="shared" si="602"/>
        <v>1.9401142762895427E-2</v>
      </c>
      <c r="X262" s="109">
        <f t="shared" si="602"/>
        <v>2.182363183823248E-3</v>
      </c>
      <c r="Y262" s="109">
        <f t="shared" si="602"/>
        <v>1.7607124558901364E-3</v>
      </c>
      <c r="Z262" s="109">
        <f t="shared" si="602"/>
        <v>9.4406581716411139E-3</v>
      </c>
      <c r="AA262" s="109">
        <f t="shared" si="602"/>
        <v>1.9390243207027661E-3</v>
      </c>
      <c r="AB262" s="109">
        <f t="shared" si="603"/>
        <v>6.2798484245986863E-3</v>
      </c>
      <c r="AC262" s="109">
        <f t="shared" si="603"/>
        <v>1.6335411635956989E-3</v>
      </c>
      <c r="AD262" s="109">
        <f t="shared" si="603"/>
        <v>1.3831851105518054E-3</v>
      </c>
      <c r="AE262" s="109">
        <f t="shared" si="603"/>
        <v>2.1736271859615366E-3</v>
      </c>
      <c r="AF262" s="109">
        <f t="shared" si="603"/>
        <v>2.2320484393260898E-3</v>
      </c>
      <c r="AG262" s="109">
        <f t="shared" si="603"/>
        <v>6.6438045469960497E-3</v>
      </c>
      <c r="AH262" s="109">
        <f t="shared" si="603"/>
        <v>1.9641918892841863E-3</v>
      </c>
      <c r="AI262" s="109">
        <f t="shared" si="603"/>
        <v>2.182363183823248E-3</v>
      </c>
      <c r="AJ262" s="109">
        <f t="shared" si="603"/>
        <v>4.9990022187417727E-3</v>
      </c>
      <c r="AK262" s="109">
        <f t="shared" si="603"/>
        <v>2.0304917940426356E-3</v>
      </c>
      <c r="AL262" s="109">
        <f t="shared" si="604"/>
        <v>6.3964028961959792E-3</v>
      </c>
      <c r="AM262" s="109">
        <f t="shared" si="604"/>
        <v>7.2524103358026374E-3</v>
      </c>
      <c r="AN262" s="109">
        <f t="shared" si="604"/>
        <v>4.5448205528041694E-3</v>
      </c>
      <c r="AO262" s="109">
        <f t="shared" si="604"/>
        <v>3.413100581881697E-3</v>
      </c>
      <c r="AP262" s="109">
        <f t="shared" si="604"/>
        <v>4.9221273028362319E-3</v>
      </c>
      <c r="AQ262" s="109">
        <f t="shared" si="604"/>
        <v>1.1727727435942193E-3</v>
      </c>
      <c r="AR262" s="109">
        <f t="shared" si="604"/>
        <v>2.182363183823248E-3</v>
      </c>
      <c r="AS262" s="109">
        <f t="shared" si="604"/>
        <v>1.3461235754802946E-3</v>
      </c>
      <c r="AT262" s="109">
        <f t="shared" si="604"/>
        <v>2.9969496575683106E-3</v>
      </c>
      <c r="AU262" s="109">
        <f t="shared" si="604"/>
        <v>3.9570923658316702E-3</v>
      </c>
      <c r="AV262" s="109">
        <f t="shared" si="605"/>
        <v>1.6370109720486993E-3</v>
      </c>
      <c r="AW262" s="109">
        <f t="shared" si="605"/>
        <v>1.3028184304421006E-2</v>
      </c>
      <c r="AX262" s="109">
        <f t="shared" si="605"/>
        <v>1.5063787346178798E-3</v>
      </c>
      <c r="AY262" s="109">
        <f t="shared" si="605"/>
        <v>4.5448205528041694E-3</v>
      </c>
      <c r="AZ262" s="109">
        <f t="shared" si="605"/>
        <v>7.3786703382232414E-3</v>
      </c>
      <c r="BA262" s="109">
        <f t="shared" si="605"/>
        <v>5.3031460073403895E-3</v>
      </c>
      <c r="BB262" s="109">
        <f t="shared" si="605"/>
        <v>1.8203054129875889E-3</v>
      </c>
      <c r="BC262" s="109">
        <f t="shared" si="605"/>
        <v>6.2355934807670809E-3</v>
      </c>
      <c r="BD262" s="109">
        <f t="shared" si="605"/>
        <v>1.4438513638432146E-3</v>
      </c>
      <c r="BE262" s="109">
        <f t="shared" si="605"/>
        <v>2.440353035743349E-3</v>
      </c>
      <c r="BF262" s="109">
        <f t="shared" si="606"/>
        <v>2.182363183823248E-3</v>
      </c>
      <c r="BG262" s="109">
        <f t="shared" si="606"/>
        <v>3.0341748007242579E-3</v>
      </c>
      <c r="BH262" s="109">
        <f t="shared" si="606"/>
        <v>8.5637843853756338E-3</v>
      </c>
      <c r="BI262" s="109">
        <f t="shared" si="606"/>
        <v>2.1293290560620913E-3</v>
      </c>
      <c r="BJ262" s="109">
        <f t="shared" si="606"/>
        <v>3.3022571643446584E-3</v>
      </c>
      <c r="BK262" s="109">
        <f t="shared" si="606"/>
        <v>2.182363183823248E-3</v>
      </c>
      <c r="BL262" s="109">
        <f t="shared" si="606"/>
        <v>3.4574266101920909E-3</v>
      </c>
      <c r="BM262" s="109">
        <f t="shared" si="606"/>
        <v>1.4509895809456028E-3</v>
      </c>
      <c r="BN262" s="109">
        <f t="shared" si="606"/>
        <v>7.6709815738496339E-3</v>
      </c>
      <c r="BO262" s="109">
        <f t="shared" si="606"/>
        <v>3.1071572217778519E-3</v>
      </c>
      <c r="BP262" s="109">
        <f t="shared" si="607"/>
        <v>3.3310248324030108E-3</v>
      </c>
      <c r="BQ262" s="109">
        <f t="shared" si="607"/>
        <v>1.7682893696706256E-3</v>
      </c>
      <c r="BR262" s="109">
        <f t="shared" si="607"/>
        <v>1.4348217897512824E-3</v>
      </c>
      <c r="BS262" s="109">
        <f t="shared" si="607"/>
        <v>4.5448205528041694E-3</v>
      </c>
      <c r="BT262" s="109">
        <f t="shared" si="607"/>
        <v>2.641006894049322E-3</v>
      </c>
      <c r="BU262" s="109">
        <f t="shared" si="607"/>
        <v>3.0341748007242579E-3</v>
      </c>
      <c r="BV262" s="109">
        <f t="shared" si="607"/>
        <v>1.1331115133040568E-3</v>
      </c>
      <c r="BW262" s="109">
        <f t="shared" si="607"/>
        <v>2.0180798966245206E-3</v>
      </c>
      <c r="BX262" s="109">
        <f t="shared" si="607"/>
        <v>3.9704599950684798E-3</v>
      </c>
      <c r="BY262" s="109">
        <f t="shared" si="607"/>
        <v>1.1331115133040568E-3</v>
      </c>
      <c r="BZ262" s="109">
        <f t="shared" si="608"/>
        <v>1.8454787121171578E-3</v>
      </c>
      <c r="CA262" s="109">
        <f t="shared" si="608"/>
        <v>4.5448205528041694E-3</v>
      </c>
      <c r="CB262" s="109">
        <f t="shared" si="608"/>
        <v>1.8448494563684371E-3</v>
      </c>
      <c r="CC262" s="109">
        <f t="shared" si="608"/>
        <v>4.313560234919459E-3</v>
      </c>
      <c r="CD262" s="109">
        <f t="shared" si="608"/>
        <v>9.5607020823481326E-3</v>
      </c>
      <c r="CE262" s="109">
        <f t="shared" si="608"/>
        <v>3.9570923658316702E-3</v>
      </c>
      <c r="CF262" s="109">
        <f t="shared" si="608"/>
        <v>2.3740693654656767E-3</v>
      </c>
      <c r="CG262" s="109">
        <f t="shared" si="608"/>
        <v>8.5241600836915296E-4</v>
      </c>
      <c r="CH262" s="109">
        <f t="shared" si="608"/>
        <v>2.182363183823248E-3</v>
      </c>
      <c r="CI262" s="109">
        <f t="shared" si="608"/>
        <v>4.9990022187417727E-3</v>
      </c>
      <c r="CJ262" s="109">
        <f t="shared" si="609"/>
        <v>2.1269258051189689E-3</v>
      </c>
      <c r="CK262" s="109">
        <f t="shared" si="609"/>
        <v>6.6421636089903924E-3</v>
      </c>
      <c r="CL262" s="109">
        <f t="shared" si="609"/>
        <v>2.3223955370716138E-3</v>
      </c>
      <c r="CM262" s="109">
        <f t="shared" si="609"/>
        <v>2.1030741352064835E-3</v>
      </c>
      <c r="CN262" s="109">
        <f t="shared" si="609"/>
        <v>2.6976855065013513E-3</v>
      </c>
      <c r="CO262" s="109">
        <f t="shared" si="609"/>
        <v>2.3208692187734275E-3</v>
      </c>
      <c r="CP262" s="109">
        <f t="shared" si="609"/>
        <v>4.9990022187417727E-3</v>
      </c>
      <c r="CQ262" s="109">
        <f t="shared" si="609"/>
        <v>3.425406931122961E-3</v>
      </c>
      <c r="CR262" s="109">
        <f t="shared" si="609"/>
        <v>1.1157697596630631E-3</v>
      </c>
      <c r="CS262" s="109">
        <f t="shared" si="609"/>
        <v>1.5155942917094909E-2</v>
      </c>
      <c r="CT262" s="109">
        <f t="shared" si="610"/>
        <v>1.8618685835854378E-3</v>
      </c>
      <c r="CU262" s="109">
        <f t="shared" si="610"/>
        <v>4.304360128566405E-3</v>
      </c>
      <c r="CV262" s="109">
        <f t="shared" si="610"/>
        <v>6.9997130255512801E-3</v>
      </c>
      <c r="CW262" s="109">
        <f t="shared" si="610"/>
        <v>1.6644332889850699E-3</v>
      </c>
      <c r="CX262" s="109">
        <f t="shared" si="610"/>
        <v>3.9570923658316702E-3</v>
      </c>
      <c r="CY262" s="109">
        <f t="shared" si="610"/>
        <v>6.2207051247111459E-3</v>
      </c>
      <c r="CZ262" s="109">
        <f t="shared" si="610"/>
        <v>3.0285835673678433E-3</v>
      </c>
      <c r="DA262" s="109">
        <f t="shared" si="610"/>
        <v>2.182363183823248E-3</v>
      </c>
      <c r="DB262" s="109">
        <f t="shared" si="610"/>
        <v>3.1142932537352279E-3</v>
      </c>
      <c r="DC262" s="109">
        <f t="shared" si="610"/>
        <v>5.9819708143219246E-3</v>
      </c>
      <c r="DD262" s="109">
        <f t="shared" si="611"/>
        <v>1.1908503606024683E-3</v>
      </c>
      <c r="DE262" s="109">
        <f t="shared" si="611"/>
        <v>2.6948405532134716E-3</v>
      </c>
      <c r="DF262" s="109">
        <f t="shared" si="611"/>
        <v>4.9990022187417727E-3</v>
      </c>
      <c r="DG262" s="109">
        <f t="shared" si="611"/>
        <v>2.7754786670333284E-3</v>
      </c>
      <c r="DH262" s="109">
        <f t="shared" si="611"/>
        <v>1.3542330151378547E-2</v>
      </c>
      <c r="DI262" s="109">
        <f t="shared" si="611"/>
        <v>3.0341748007242579E-3</v>
      </c>
      <c r="DJ262" s="109">
        <f t="shared" si="611"/>
        <v>4.784343972597035E-3</v>
      </c>
      <c r="DK262" s="109">
        <f t="shared" si="611"/>
        <v>2.6202258687557968E-3</v>
      </c>
      <c r="DL262" s="109">
        <f t="shared" si="611"/>
        <v>3.476188700523609E-3</v>
      </c>
      <c r="DM262" s="109">
        <f t="shared" si="611"/>
        <v>1.5927821410290427E-3</v>
      </c>
      <c r="DN262" s="109">
        <f t="shared" si="612"/>
        <v>4.784343972597035E-3</v>
      </c>
      <c r="DO262" s="109">
        <f t="shared" si="612"/>
        <v>1.844557432131649E-3</v>
      </c>
      <c r="DP262" s="109">
        <f t="shared" si="612"/>
        <v>2.0102621833176788E-3</v>
      </c>
      <c r="DQ262" s="109">
        <f t="shared" si="612"/>
        <v>2.2607720621635168E-3</v>
      </c>
      <c r="DR262" s="109">
        <f t="shared" si="612"/>
        <v>3.9570923658316702E-3</v>
      </c>
      <c r="DS262" s="109">
        <f t="shared" si="612"/>
        <v>3.9980436117200736E-3</v>
      </c>
      <c r="DT262" s="109">
        <f t="shared" si="612"/>
        <v>3.9570923658316702E-3</v>
      </c>
      <c r="DU262" s="109">
        <f t="shared" si="612"/>
        <v>4.9990022187417727E-3</v>
      </c>
      <c r="DV262" s="109">
        <f t="shared" si="612"/>
        <v>1.619662548511342E-3</v>
      </c>
      <c r="DW262" s="109">
        <f t="shared" si="612"/>
        <v>3.7161300104643765E-3</v>
      </c>
      <c r="DX262" s="109">
        <f t="shared" si="613"/>
        <v>6.9219243475290813E-3</v>
      </c>
      <c r="DY262" s="109">
        <f t="shared" si="613"/>
        <v>9.2121436420469164E-3</v>
      </c>
      <c r="DZ262" s="109">
        <f t="shared" si="613"/>
        <v>2.8230082117152813E-3</v>
      </c>
      <c r="EA262" s="109">
        <f t="shared" si="613"/>
        <v>4.784343972597035E-3</v>
      </c>
      <c r="EB262" s="109">
        <f t="shared" si="613"/>
        <v>4.9990022187417727E-3</v>
      </c>
      <c r="EC262" s="109">
        <f t="shared" si="613"/>
        <v>3.0020384637064672E-3</v>
      </c>
      <c r="ED262" s="109">
        <f t="shared" si="613"/>
        <v>4.5448205528041694E-3</v>
      </c>
      <c r="EE262" s="109">
        <f t="shared" si="613"/>
        <v>2.7865084712015032E-3</v>
      </c>
      <c r="EF262" s="109">
        <f t="shared" si="613"/>
        <v>4.9990022187417727E-3</v>
      </c>
      <c r="EG262" s="109">
        <f t="shared" si="613"/>
        <v>2.3913843140669364E-3</v>
      </c>
      <c r="EH262" s="109">
        <f t="shared" si="614"/>
        <v>3.9570923658316702E-3</v>
      </c>
      <c r="EI262" s="109">
        <f t="shared" si="614"/>
        <v>1.0081409235411316E-3</v>
      </c>
      <c r="EJ262" s="109">
        <f t="shared" si="614"/>
        <v>3.0341748007242579E-3</v>
      </c>
      <c r="EK262" s="109">
        <f t="shared" si="614"/>
        <v>4.1209893555517636E-3</v>
      </c>
      <c r="EL262" s="109">
        <f t="shared" si="614"/>
        <v>1.9189739012009676E-3</v>
      </c>
      <c r="EM262" s="109">
        <f t="shared" si="614"/>
        <v>4.9818332118483867E-3</v>
      </c>
      <c r="EN262" s="109">
        <f t="shared" si="614"/>
        <v>1.6200581496630105E-3</v>
      </c>
      <c r="EO262" s="109">
        <f t="shared" si="614"/>
        <v>4.9990022187417727E-3</v>
      </c>
      <c r="EP262" s="109">
        <f t="shared" si="614"/>
        <v>4.7003865108890966E-3</v>
      </c>
      <c r="EQ262" s="109">
        <f t="shared" si="614"/>
        <v>5.2360296043937856E-3</v>
      </c>
      <c r="ER262" s="109">
        <f t="shared" si="615"/>
        <v>1.1331115133040568E-3</v>
      </c>
      <c r="ES262" s="109">
        <f t="shared" si="615"/>
        <v>1.189796193591228E-3</v>
      </c>
      <c r="ET262" s="109">
        <f t="shared" si="615"/>
        <v>1.8235543710755399E-3</v>
      </c>
      <c r="EU262" s="109">
        <f t="shared" si="615"/>
        <v>4.6914333604755679E-3</v>
      </c>
      <c r="EV262" s="109">
        <f t="shared" si="615"/>
        <v>1.2613692878329212E-2</v>
      </c>
      <c r="EW262" s="109">
        <f t="shared" si="615"/>
        <v>7.2474350888580607E-3</v>
      </c>
      <c r="EX262" s="109">
        <f t="shared" si="615"/>
        <v>4.9990022187417727E-3</v>
      </c>
      <c r="EY262" s="109">
        <f t="shared" si="615"/>
        <v>1.3737094960930038E-3</v>
      </c>
      <c r="EZ262" s="109">
        <f t="shared" si="615"/>
        <v>2.8761832105203117E-3</v>
      </c>
      <c r="FA262" s="109">
        <f t="shared" si="615"/>
        <v>1.5783697524357567E-2</v>
      </c>
      <c r="FB262" s="109">
        <f t="shared" si="616"/>
        <v>4.9990022187417727E-3</v>
      </c>
      <c r="FC262" s="109">
        <f t="shared" si="616"/>
        <v>1.6906446652393825E-3</v>
      </c>
      <c r="FD262" s="109">
        <f t="shared" si="616"/>
        <v>1.3198022542476183E-3</v>
      </c>
      <c r="FE262" s="109">
        <f t="shared" si="616"/>
        <v>2.3706605415380233E-3</v>
      </c>
      <c r="FF262" s="109">
        <f t="shared" si="616"/>
        <v>3.3021940858901405E-3</v>
      </c>
      <c r="FG262" s="109">
        <f t="shared" si="616"/>
        <v>2.0221700400332413E-3</v>
      </c>
      <c r="FH262" s="109">
        <f t="shared" si="616"/>
        <v>6.0099591665479807E-3</v>
      </c>
      <c r="FI262" s="109">
        <f t="shared" si="616"/>
        <v>4.0192152264728088E-3</v>
      </c>
      <c r="FJ262" s="109">
        <f t="shared" si="616"/>
        <v>2.182363183823248E-3</v>
      </c>
      <c r="FK262" s="109">
        <f t="shared" si="616"/>
        <v>4.784343972597035E-3</v>
      </c>
      <c r="FL262" s="109">
        <f t="shared" si="617"/>
        <v>2.6399563764806649E-3</v>
      </c>
      <c r="FM262" s="109">
        <f t="shared" si="617"/>
        <v>1.4621794033337198E-3</v>
      </c>
      <c r="FN262" s="109">
        <f t="shared" si="617"/>
        <v>8.4759905139526314E-3</v>
      </c>
      <c r="FO262" s="109">
        <f t="shared" si="617"/>
        <v>1.1331115133040568E-3</v>
      </c>
      <c r="FP262" s="109">
        <f t="shared" si="617"/>
        <v>3.9570923658316702E-3</v>
      </c>
      <c r="FQ262" s="109">
        <f t="shared" si="617"/>
        <v>4.5448205528041694E-3</v>
      </c>
      <c r="FR262" s="109">
        <f t="shared" si="617"/>
        <v>6.6417316579321806E-3</v>
      </c>
      <c r="FS262" s="109">
        <f t="shared" si="617"/>
        <v>8.6172866652923456E-3</v>
      </c>
      <c r="FT262" s="109">
        <f t="shared" si="617"/>
        <v>2.3100563996220928E-3</v>
      </c>
      <c r="FU262" s="109">
        <f t="shared" si="617"/>
        <v>4.5448205528041694E-3</v>
      </c>
      <c r="FV262" s="109">
        <f t="shared" si="618"/>
        <v>3.7029730533245072E-3</v>
      </c>
      <c r="FW262" s="109">
        <f t="shared" si="618"/>
        <v>4.9990022187417727E-3</v>
      </c>
      <c r="FX262" s="109">
        <f t="shared" si="618"/>
        <v>2.182363183823248E-3</v>
      </c>
      <c r="FY262" s="109">
        <f t="shared" si="618"/>
        <v>7.2245253659416475E-3</v>
      </c>
      <c r="FZ262" s="109">
        <f t="shared" si="618"/>
        <v>3.135709332527924E-3</v>
      </c>
      <c r="GA262" s="109">
        <f t="shared" si="618"/>
        <v>1.2005836043285172E-3</v>
      </c>
      <c r="GB262" s="109">
        <f t="shared" si="618"/>
        <v>2.5745975171006011E-3</v>
      </c>
      <c r="GC262" s="109">
        <f t="shared" si="618"/>
        <v>3.3251582904014177E-3</v>
      </c>
      <c r="GD262" s="109">
        <f t="shared" si="618"/>
        <v>4.5448205528041694E-3</v>
      </c>
      <c r="GE262" s="109">
        <f t="shared" si="618"/>
        <v>4.1384295666377054E-3</v>
      </c>
      <c r="GF262" s="109">
        <f t="shared" si="619"/>
        <v>5.7048315615611652E-3</v>
      </c>
      <c r="GG262" s="109">
        <f t="shared" si="619"/>
        <v>2.182363183823248E-3</v>
      </c>
      <c r="GH262" s="109">
        <f t="shared" si="619"/>
        <v>2.182363183823248E-3</v>
      </c>
      <c r="GI262" s="109">
        <f t="shared" si="619"/>
        <v>2.182363183823248E-3</v>
      </c>
      <c r="GJ262" s="109">
        <f t="shared" si="619"/>
        <v>2.182363183823248E-3</v>
      </c>
      <c r="GK262" s="109">
        <f t="shared" si="619"/>
        <v>2.7976162381560519E-3</v>
      </c>
      <c r="GL262" s="109">
        <f t="shared" si="619"/>
        <v>1.3235692479809963E-3</v>
      </c>
      <c r="GM262" s="109">
        <f t="shared" si="619"/>
        <v>1.730922341347362E-3</v>
      </c>
      <c r="GN262" s="109">
        <f t="shared" si="619"/>
        <v>9.1309223709942974E-3</v>
      </c>
      <c r="GO262" s="109">
        <f t="shared" si="619"/>
        <v>3.9554926036224512E-3</v>
      </c>
      <c r="GP262" s="109">
        <f t="shared" si="620"/>
        <v>4.9990022187417727E-3</v>
      </c>
      <c r="GQ262" s="109">
        <f t="shared" si="620"/>
        <v>3.0184963735493831E-3</v>
      </c>
      <c r="GR262" s="109">
        <f t="shared" si="620"/>
        <v>2.9803294741815177E-3</v>
      </c>
      <c r="GS262" s="109">
        <f t="shared" si="620"/>
        <v>6.3000348970270025E-3</v>
      </c>
      <c r="GT262" s="109">
        <f t="shared" si="620"/>
        <v>4.9990022187417727E-3</v>
      </c>
      <c r="GU262" s="109">
        <f t="shared" si="620"/>
        <v>1.3848418364603194E-2</v>
      </c>
      <c r="GV262" s="109">
        <f t="shared" si="620"/>
        <v>1.1331115133040568E-3</v>
      </c>
      <c r="GW262" s="109">
        <f t="shared" si="620"/>
        <v>2.182363183823248E-3</v>
      </c>
      <c r="GX262" s="109">
        <f t="shared" si="620"/>
        <v>3.5233513724720403E-3</v>
      </c>
      <c r="GY262" s="109">
        <f t="shared" si="620"/>
        <v>3.0522987718506495E-3</v>
      </c>
      <c r="GZ262" s="109">
        <f t="shared" si="621"/>
        <v>1.8085852762398365E-3</v>
      </c>
      <c r="HA262" s="109">
        <f t="shared" si="621"/>
        <v>2.182363183823248E-3</v>
      </c>
      <c r="HB262" s="109">
        <f t="shared" si="621"/>
        <v>1.1331115133040568E-3</v>
      </c>
      <c r="HC262" s="109">
        <f t="shared" si="621"/>
        <v>4.316415958720639E-3</v>
      </c>
      <c r="HD262" s="109">
        <f t="shared" si="621"/>
        <v>2.2306803797240899E-3</v>
      </c>
      <c r="HE262" s="109">
        <f t="shared" si="621"/>
        <v>5.716746485341347E-3</v>
      </c>
      <c r="HF262" s="109">
        <f t="shared" si="621"/>
        <v>2.0405713697825251E-3</v>
      </c>
      <c r="HG262" s="109">
        <f t="shared" si="621"/>
        <v>2.8754347388237241E-3</v>
      </c>
      <c r="HH262" s="109">
        <f t="shared" si="621"/>
        <v>1.8666216559053688E-3</v>
      </c>
      <c r="HI262" s="109">
        <f t="shared" si="621"/>
        <v>4.017283272571095E-3</v>
      </c>
      <c r="HJ262" s="109">
        <f t="shared" si="622"/>
        <v>1.1331115133040568E-3</v>
      </c>
      <c r="HK262" s="109">
        <f t="shared" si="622"/>
        <v>2.182363183823248E-3</v>
      </c>
      <c r="HL262" s="109">
        <f t="shared" si="622"/>
        <v>6.2206811455995043E-3</v>
      </c>
      <c r="HM262" s="109">
        <f t="shared" si="622"/>
        <v>2.182363183823248E-3</v>
      </c>
      <c r="HN262" s="109">
        <f t="shared" si="622"/>
        <v>4.784343972597035E-3</v>
      </c>
      <c r="HO262" s="109">
        <f t="shared" si="622"/>
        <v>4.9107451212125446E-3</v>
      </c>
      <c r="HP262" s="109">
        <f t="shared" si="622"/>
        <v>2.0388082978757857E-3</v>
      </c>
      <c r="HQ262" s="109">
        <f t="shared" si="622"/>
        <v>4.9351672065177958E-3</v>
      </c>
      <c r="HR262" s="109"/>
      <c r="HS262" s="109"/>
      <c r="HT262" s="109"/>
      <c r="HU262" s="109"/>
      <c r="HV262" s="109"/>
      <c r="HW262" s="109"/>
      <c r="HX262" s="109"/>
      <c r="HY262" s="109"/>
      <c r="HZ262" s="109"/>
      <c r="IA262" s="109"/>
      <c r="IB262" s="109"/>
      <c r="IC262" s="109"/>
      <c r="ID262" s="109"/>
      <c r="IE262" s="109"/>
      <c r="IF262" s="109"/>
      <c r="IG262" s="109"/>
      <c r="IH262" s="109"/>
      <c r="II262" s="109"/>
      <c r="IJ262" s="109"/>
      <c r="IK262" s="109"/>
      <c r="IL262" s="109"/>
      <c r="IM262" s="109"/>
      <c r="IN262" s="109"/>
      <c r="IO262" s="109"/>
      <c r="IP262" s="109"/>
      <c r="IQ262" s="109"/>
      <c r="IR262" s="109"/>
      <c r="IS262" s="109"/>
      <c r="IT262" s="109"/>
      <c r="IU262" s="109"/>
      <c r="IV262" s="109"/>
      <c r="IW262" s="109"/>
      <c r="IX262" s="109"/>
      <c r="IY262" s="109"/>
      <c r="IZ262" s="109"/>
      <c r="JA262" s="109"/>
      <c r="JB262" s="109"/>
      <c r="JC262" s="109"/>
      <c r="JD262" s="109"/>
      <c r="JE262" s="109"/>
      <c r="JF262" s="109"/>
      <c r="JG262" s="109"/>
      <c r="JH262" s="109"/>
      <c r="JI262" s="109"/>
      <c r="JJ262" s="109"/>
      <c r="JK262" s="109"/>
      <c r="JL262" s="109"/>
      <c r="JM262" s="109"/>
      <c r="JN262" s="109"/>
      <c r="JO262" s="109"/>
      <c r="JP262" s="109" t="str">
        <f t="shared" si="490"/>
        <v>Water Pollution_Chlorothalonil_Seawater_Health_N/A for WP Interim Methodology</v>
      </c>
    </row>
    <row r="263" spans="2:276">
      <c r="B263" s="112" t="s">
        <v>9</v>
      </c>
      <c r="C263" s="112" t="s">
        <v>449</v>
      </c>
      <c r="D263" s="112" t="s">
        <v>384</v>
      </c>
      <c r="E263" s="112" t="s">
        <v>395</v>
      </c>
      <c r="F263" s="112" t="s">
        <v>390</v>
      </c>
      <c r="G263" s="112" t="s">
        <v>391</v>
      </c>
      <c r="H263" s="109">
        <f t="shared" si="601"/>
        <v>2.2837101449638588</v>
      </c>
      <c r="I263" s="109">
        <f t="shared" si="601"/>
        <v>9.8004642150075941E-2</v>
      </c>
      <c r="J263" s="109">
        <f t="shared" si="601"/>
        <v>1.0687345989570891</v>
      </c>
      <c r="K263" s="109">
        <f t="shared" si="601"/>
        <v>1.1331115133040568E-3</v>
      </c>
      <c r="L263" s="109">
        <f t="shared" si="601"/>
        <v>0.4134194157441719</v>
      </c>
      <c r="M263" s="109">
        <f t="shared" si="601"/>
        <v>0.30800902222192617</v>
      </c>
      <c r="N263" s="109">
        <f t="shared" si="601"/>
        <v>2.182363183823248E-3</v>
      </c>
      <c r="O263" s="109">
        <f t="shared" si="601"/>
        <v>6.958933715456217E-2</v>
      </c>
      <c r="P263" s="109">
        <f t="shared" si="601"/>
        <v>6.8980688905892262E-2</v>
      </c>
      <c r="Q263" s="109">
        <f t="shared" si="601"/>
        <v>2.182363183823248E-3</v>
      </c>
      <c r="R263" s="109">
        <f t="shared" si="602"/>
        <v>1.2060402480667138E-2</v>
      </c>
      <c r="S263" s="109">
        <f t="shared" si="602"/>
        <v>0.14881479960842742</v>
      </c>
      <c r="T263" s="109">
        <f t="shared" si="602"/>
        <v>0.4843796646696219</v>
      </c>
      <c r="U263" s="109">
        <f t="shared" si="602"/>
        <v>2.7830418136488466E-3</v>
      </c>
      <c r="V263" s="109">
        <f t="shared" si="602"/>
        <v>4.784343972597035E-3</v>
      </c>
      <c r="W263" s="109">
        <f t="shared" si="602"/>
        <v>3.0556743813262686</v>
      </c>
      <c r="X263" s="109">
        <f t="shared" si="602"/>
        <v>2.182363183823248E-3</v>
      </c>
      <c r="Y263" s="109">
        <f t="shared" si="602"/>
        <v>0.58742703368339722</v>
      </c>
      <c r="Z263" s="109">
        <f t="shared" si="602"/>
        <v>2.1125404478910386</v>
      </c>
      <c r="AA263" s="109">
        <f t="shared" si="602"/>
        <v>4.285876148051173E-2</v>
      </c>
      <c r="AB263" s="109">
        <f t="shared" si="603"/>
        <v>0.8114960110078735</v>
      </c>
      <c r="AC263" s="109">
        <f t="shared" si="603"/>
        <v>1.6335411635956989E-3</v>
      </c>
      <c r="AD263" s="109">
        <f t="shared" si="603"/>
        <v>0.13082535960624209</v>
      </c>
      <c r="AE263" s="109">
        <f t="shared" si="603"/>
        <v>3.4592782415096668E-2</v>
      </c>
      <c r="AF263" s="109">
        <f t="shared" si="603"/>
        <v>0.57157764210805184</v>
      </c>
      <c r="AG263" s="109">
        <f t="shared" si="603"/>
        <v>3.6862795889084615E-2</v>
      </c>
      <c r="AH263" s="109">
        <f t="shared" si="603"/>
        <v>8.5928626280937559E-2</v>
      </c>
      <c r="AI263" s="109">
        <f t="shared" si="603"/>
        <v>2.182363183823248E-3</v>
      </c>
      <c r="AJ263" s="109">
        <f t="shared" si="603"/>
        <v>0.12510425571027747</v>
      </c>
      <c r="AK263" s="109">
        <f t="shared" si="603"/>
        <v>0.34406873102350116</v>
      </c>
      <c r="AL263" s="109">
        <f t="shared" si="604"/>
        <v>1.6003091965834584</v>
      </c>
      <c r="AM263" s="109">
        <f t="shared" si="604"/>
        <v>3.4259457060093576E-2</v>
      </c>
      <c r="AN263" s="109">
        <f t="shared" si="604"/>
        <v>0.10148884403724572</v>
      </c>
      <c r="AO263" s="109">
        <f t="shared" si="604"/>
        <v>0.3351231144313972</v>
      </c>
      <c r="AP263" s="109">
        <f t="shared" si="604"/>
        <v>0.36614497252949207</v>
      </c>
      <c r="AQ263" s="109">
        <f t="shared" si="604"/>
        <v>4.1348285779102302E-3</v>
      </c>
      <c r="AR263" s="109">
        <f t="shared" si="604"/>
        <v>2.182363183823248E-3</v>
      </c>
      <c r="AS263" s="109">
        <f t="shared" si="604"/>
        <v>0.12765688754167287</v>
      </c>
      <c r="AT263" s="109">
        <f t="shared" si="604"/>
        <v>0.18443452223874843</v>
      </c>
      <c r="AU263" s="109">
        <f t="shared" si="604"/>
        <v>0.34576462126469604</v>
      </c>
      <c r="AV263" s="109">
        <f t="shared" si="605"/>
        <v>3.6949750757809013E-2</v>
      </c>
      <c r="AW263" s="109">
        <f t="shared" si="605"/>
        <v>1.0290586523800638</v>
      </c>
      <c r="AX263" s="109">
        <f t="shared" si="605"/>
        <v>5.5127210761461355E-2</v>
      </c>
      <c r="AY263" s="109">
        <f t="shared" si="605"/>
        <v>4.5448205528041694E-3</v>
      </c>
      <c r="AZ263" s="109">
        <f t="shared" si="605"/>
        <v>3.518968952229462E-2</v>
      </c>
      <c r="BA263" s="109">
        <f t="shared" si="605"/>
        <v>0.19715912873748406</v>
      </c>
      <c r="BB263" s="109">
        <f t="shared" si="605"/>
        <v>0.24642986792579608</v>
      </c>
      <c r="BC263" s="109">
        <f t="shared" si="605"/>
        <v>0.55179925121133244</v>
      </c>
      <c r="BD263" s="109">
        <f t="shared" si="605"/>
        <v>0.2168692965484002</v>
      </c>
      <c r="BE263" s="109">
        <f t="shared" si="605"/>
        <v>0.62647863241297852</v>
      </c>
      <c r="BF263" s="109">
        <f t="shared" si="606"/>
        <v>0.26662734858399334</v>
      </c>
      <c r="BG263" s="109">
        <f t="shared" si="606"/>
        <v>0.19597492355561794</v>
      </c>
      <c r="BH263" s="109">
        <f t="shared" si="606"/>
        <v>0.43379504404562452</v>
      </c>
      <c r="BI263" s="109">
        <f t="shared" si="606"/>
        <v>0.24630058317076461</v>
      </c>
      <c r="BJ263" s="109">
        <f t="shared" si="606"/>
        <v>0.34359093563836274</v>
      </c>
      <c r="BK263" s="109">
        <f t="shared" si="606"/>
        <v>2.182363183823248E-3</v>
      </c>
      <c r="BL263" s="109">
        <f t="shared" si="606"/>
        <v>0.62302000175158501</v>
      </c>
      <c r="BM263" s="109">
        <f t="shared" si="606"/>
        <v>0.1255420693626165</v>
      </c>
      <c r="BN263" s="109">
        <f t="shared" si="606"/>
        <v>1.1281042771724756</v>
      </c>
      <c r="BO263" s="109">
        <f t="shared" si="606"/>
        <v>0.90823318017444066</v>
      </c>
      <c r="BP263" s="109">
        <f t="shared" si="607"/>
        <v>0.32945765578697195</v>
      </c>
      <c r="BQ263" s="109">
        <f t="shared" si="607"/>
        <v>1.1548073735523294</v>
      </c>
      <c r="BR263" s="109">
        <f t="shared" si="607"/>
        <v>4.7424555361787885E-2</v>
      </c>
      <c r="BS263" s="109">
        <f t="shared" si="607"/>
        <v>0.47650401099207673</v>
      </c>
      <c r="BT263" s="109">
        <f t="shared" si="607"/>
        <v>1.3140128822429706</v>
      </c>
      <c r="BU263" s="109">
        <f t="shared" si="607"/>
        <v>3.6964701364979474E-3</v>
      </c>
      <c r="BV263" s="109">
        <f t="shared" si="607"/>
        <v>1.4282013902460164E-2</v>
      </c>
      <c r="BW263" s="109">
        <f t="shared" si="607"/>
        <v>2.9027248685755604E-2</v>
      </c>
      <c r="BX263" s="109">
        <f t="shared" si="607"/>
        <v>0.51561977155576777</v>
      </c>
      <c r="BY263" s="109">
        <f t="shared" si="607"/>
        <v>3.1472038294348883E-3</v>
      </c>
      <c r="BZ263" s="109">
        <f t="shared" si="608"/>
        <v>2.6009626334282561E-2</v>
      </c>
      <c r="CA263" s="109">
        <f t="shared" si="608"/>
        <v>0.28140725765811109</v>
      </c>
      <c r="CB263" s="109">
        <f t="shared" si="608"/>
        <v>0.45122727508557514</v>
      </c>
      <c r="CC263" s="109">
        <f t="shared" si="608"/>
        <v>0.58703877924409431</v>
      </c>
      <c r="CD263" s="109">
        <f t="shared" si="608"/>
        <v>0.32853672279403001</v>
      </c>
      <c r="CE263" s="109">
        <f t="shared" si="608"/>
        <v>3.9570923658316702E-3</v>
      </c>
      <c r="CF263" s="109">
        <f t="shared" si="608"/>
        <v>0.18631363839003476</v>
      </c>
      <c r="CG263" s="109">
        <f t="shared" si="608"/>
        <v>8.5787073537854533E-4</v>
      </c>
      <c r="CH263" s="109">
        <f t="shared" si="608"/>
        <v>2.182363183823248E-3</v>
      </c>
      <c r="CI263" s="109">
        <f t="shared" si="608"/>
        <v>4.9990022187417727E-3</v>
      </c>
      <c r="CJ263" s="109">
        <f t="shared" si="609"/>
        <v>0.42587301941105304</v>
      </c>
      <c r="CK263" s="109">
        <f t="shared" si="609"/>
        <v>0.44497356207847638</v>
      </c>
      <c r="CL263" s="109">
        <f t="shared" si="609"/>
        <v>4.3827571582608631E-2</v>
      </c>
      <c r="CM263" s="109">
        <f t="shared" si="609"/>
        <v>5.3517146678400754E-3</v>
      </c>
      <c r="CN263" s="109">
        <f t="shared" si="609"/>
        <v>1.5462893360744625</v>
      </c>
      <c r="CO263" s="109">
        <f t="shared" si="609"/>
        <v>0.52320305246432719</v>
      </c>
      <c r="CP263" s="109">
        <f t="shared" si="609"/>
        <v>4.9990022187417727E-3</v>
      </c>
      <c r="CQ263" s="109">
        <f t="shared" si="609"/>
        <v>0.67443109913518318</v>
      </c>
      <c r="CR263" s="109">
        <f t="shared" si="609"/>
        <v>8.6780607804742196E-3</v>
      </c>
      <c r="CS263" s="109">
        <f t="shared" si="609"/>
        <v>1.0685729867932665</v>
      </c>
      <c r="CT263" s="109">
        <f t="shared" si="610"/>
        <v>0.12640901668005017</v>
      </c>
      <c r="CU263" s="109">
        <f t="shared" si="610"/>
        <v>0.78282592805666473</v>
      </c>
      <c r="CV263" s="109">
        <f t="shared" si="610"/>
        <v>0.94801620534058517</v>
      </c>
      <c r="CW263" s="109">
        <f t="shared" si="610"/>
        <v>0.11873309513251093</v>
      </c>
      <c r="CX263" s="109">
        <f t="shared" si="610"/>
        <v>2.6934815863635764E-2</v>
      </c>
      <c r="CY263" s="109">
        <f t="shared" si="610"/>
        <v>0.5059252797540148</v>
      </c>
      <c r="CZ263" s="109">
        <f t="shared" si="610"/>
        <v>0.20271378797675574</v>
      </c>
      <c r="DA263" s="109">
        <f t="shared" si="610"/>
        <v>0.21827600680717468</v>
      </c>
      <c r="DB263" s="109">
        <f t="shared" si="610"/>
        <v>0.63013934911515368</v>
      </c>
      <c r="DC263" s="109">
        <f t="shared" si="610"/>
        <v>6.4091165801151915</v>
      </c>
      <c r="DD263" s="109">
        <f t="shared" si="611"/>
        <v>6.6246009350291207E-2</v>
      </c>
      <c r="DE263" s="109">
        <f t="shared" si="611"/>
        <v>0.27793896913896809</v>
      </c>
      <c r="DF263" s="109">
        <f t="shared" si="611"/>
        <v>4.9990022187417727E-3</v>
      </c>
      <c r="DG263" s="109">
        <f t="shared" si="611"/>
        <v>2.8247841289718902</v>
      </c>
      <c r="DH263" s="109">
        <f t="shared" si="611"/>
        <v>1.8823138111411375</v>
      </c>
      <c r="DI263" s="109">
        <f t="shared" si="611"/>
        <v>0.36989748401719891</v>
      </c>
      <c r="DJ263" s="109">
        <f t="shared" si="611"/>
        <v>0.9869130760432101</v>
      </c>
      <c r="DK263" s="109">
        <f t="shared" si="611"/>
        <v>0.41168970161021501</v>
      </c>
      <c r="DL263" s="109">
        <f t="shared" si="611"/>
        <v>0.18000023726882564</v>
      </c>
      <c r="DM263" s="109">
        <f t="shared" si="611"/>
        <v>9.6469303862391817E-2</v>
      </c>
      <c r="DN263" s="109">
        <f t="shared" si="612"/>
        <v>0.76686764927764739</v>
      </c>
      <c r="DO263" s="109">
        <f t="shared" si="612"/>
        <v>1.4690901355597257</v>
      </c>
      <c r="DP263" s="109">
        <f t="shared" si="612"/>
        <v>5.1852018906186792E-2</v>
      </c>
      <c r="DQ263" s="109">
        <f t="shared" si="612"/>
        <v>0.2825575767548949</v>
      </c>
      <c r="DR263" s="109">
        <f t="shared" si="612"/>
        <v>0.4134194157441719</v>
      </c>
      <c r="DS263" s="109">
        <f t="shared" si="612"/>
        <v>0.1711645950821109</v>
      </c>
      <c r="DT263" s="109">
        <f t="shared" si="612"/>
        <v>0.4134194157441719</v>
      </c>
      <c r="DU263" s="109">
        <f t="shared" si="612"/>
        <v>4.9990022187417727E-3</v>
      </c>
      <c r="DV263" s="109">
        <f t="shared" si="612"/>
        <v>0.38706049054163233</v>
      </c>
      <c r="DW263" s="109">
        <f t="shared" si="612"/>
        <v>1.2133836741840764E-2</v>
      </c>
      <c r="DX263" s="109">
        <f t="shared" si="613"/>
        <v>0.223372150927765</v>
      </c>
      <c r="DY263" s="109">
        <f t="shared" si="613"/>
        <v>9.2121436420469164E-3</v>
      </c>
      <c r="DZ263" s="109">
        <f t="shared" si="613"/>
        <v>0.29385521164902584</v>
      </c>
      <c r="EA263" s="109">
        <f t="shared" si="613"/>
        <v>4.784343972597035E-3</v>
      </c>
      <c r="EB263" s="109">
        <f t="shared" si="613"/>
        <v>4.9990022187417727E-3</v>
      </c>
      <c r="EC263" s="109">
        <f t="shared" si="613"/>
        <v>0.3712565399555765</v>
      </c>
      <c r="ED263" s="109">
        <f t="shared" si="613"/>
        <v>0.14546753998933795</v>
      </c>
      <c r="EE263" s="109">
        <f t="shared" si="613"/>
        <v>0.24688290712346772</v>
      </c>
      <c r="EF263" s="109">
        <f t="shared" si="613"/>
        <v>4.9990022187417727E-3</v>
      </c>
      <c r="EG263" s="109">
        <f t="shared" si="613"/>
        <v>0.57786325547132944</v>
      </c>
      <c r="EH263" s="109">
        <f t="shared" si="614"/>
        <v>3.9570923658316702E-3</v>
      </c>
      <c r="EI263" s="109">
        <f t="shared" si="614"/>
        <v>6.9614750476871719E-3</v>
      </c>
      <c r="EJ263" s="109">
        <f t="shared" si="614"/>
        <v>0.3287030071819268</v>
      </c>
      <c r="EK263" s="109">
        <f t="shared" si="614"/>
        <v>2.4568842476345374</v>
      </c>
      <c r="EL263" s="109">
        <f t="shared" si="614"/>
        <v>5.5275620359927044E-2</v>
      </c>
      <c r="EM263" s="109">
        <f t="shared" si="614"/>
        <v>0.32073389976915645</v>
      </c>
      <c r="EN263" s="109">
        <f t="shared" si="614"/>
        <v>8.6162753538467599E-2</v>
      </c>
      <c r="EO263" s="109">
        <f t="shared" si="614"/>
        <v>4.9990022187417727E-3</v>
      </c>
      <c r="EP263" s="109">
        <f t="shared" si="614"/>
        <v>1.0627350807590366</v>
      </c>
      <c r="EQ263" s="109">
        <f t="shared" si="614"/>
        <v>0.24174294706975755</v>
      </c>
      <c r="ER263" s="109">
        <f t="shared" si="615"/>
        <v>1.0698223769024613E-2</v>
      </c>
      <c r="ES263" s="109">
        <f t="shared" si="615"/>
        <v>1.0091750239461813E-2</v>
      </c>
      <c r="ET263" s="109">
        <f t="shared" si="615"/>
        <v>7.9035108056824552E-2</v>
      </c>
      <c r="EU263" s="109">
        <f t="shared" si="615"/>
        <v>1.117851467997262</v>
      </c>
      <c r="EV263" s="109">
        <f t="shared" si="615"/>
        <v>1.733127308547481</v>
      </c>
      <c r="EW263" s="109">
        <f t="shared" si="615"/>
        <v>5.6394340638380946E-2</v>
      </c>
      <c r="EX263" s="109">
        <f t="shared" si="615"/>
        <v>4.9990022187417727E-3</v>
      </c>
      <c r="EY263" s="109">
        <f t="shared" si="615"/>
        <v>2.5525724239808534E-2</v>
      </c>
      <c r="EZ263" s="109">
        <f t="shared" si="615"/>
        <v>0.54430706372939275</v>
      </c>
      <c r="FA263" s="109">
        <f t="shared" si="615"/>
        <v>1.992205450775999</v>
      </c>
      <c r="FB263" s="109">
        <f t="shared" si="616"/>
        <v>4.9990022187417727E-3</v>
      </c>
      <c r="FC263" s="109">
        <f t="shared" si="616"/>
        <v>2.588488353783884E-2</v>
      </c>
      <c r="FD263" s="109">
        <f t="shared" si="616"/>
        <v>6.8194052423446797E-2</v>
      </c>
      <c r="FE263" s="109">
        <f t="shared" si="616"/>
        <v>7.5226309142635131E-2</v>
      </c>
      <c r="FF263" s="109">
        <f t="shared" si="616"/>
        <v>4.798778820984468E-2</v>
      </c>
      <c r="FG263" s="109">
        <f t="shared" si="616"/>
        <v>0.41669754688192778</v>
      </c>
      <c r="FH263" s="109">
        <f t="shared" si="616"/>
        <v>0.42418838394442848</v>
      </c>
      <c r="FI263" s="109">
        <f t="shared" si="616"/>
        <v>0.31010508890161975</v>
      </c>
      <c r="FJ263" s="109">
        <f t="shared" si="616"/>
        <v>0.16796899592225462</v>
      </c>
      <c r="FK263" s="109">
        <f t="shared" si="616"/>
        <v>0.97385213176090069</v>
      </c>
      <c r="FL263" s="109">
        <f t="shared" si="617"/>
        <v>0.18725922688304497</v>
      </c>
      <c r="FM263" s="109">
        <f t="shared" si="617"/>
        <v>6.3044202029813859E-3</v>
      </c>
      <c r="FN263" s="109">
        <f t="shared" si="617"/>
        <v>0.1431286101668687</v>
      </c>
      <c r="FO263" s="109">
        <f t="shared" si="617"/>
        <v>3.5765944800523171E-3</v>
      </c>
      <c r="FP263" s="109">
        <f t="shared" si="617"/>
        <v>0.4134194157441719</v>
      </c>
      <c r="FQ263" s="109">
        <f t="shared" si="617"/>
        <v>4.6036216057810962E-2</v>
      </c>
      <c r="FR263" s="109">
        <f t="shared" si="617"/>
        <v>0.7830062407863102</v>
      </c>
      <c r="FS263" s="109">
        <f t="shared" si="617"/>
        <v>0.67882192912588579</v>
      </c>
      <c r="FT263" s="109">
        <f t="shared" si="617"/>
        <v>0.63561098132250127</v>
      </c>
      <c r="FU263" s="109">
        <f t="shared" si="617"/>
        <v>4.5448205528041694E-3</v>
      </c>
      <c r="FV263" s="109">
        <f t="shared" si="618"/>
        <v>0.69450460091417698</v>
      </c>
      <c r="FW263" s="109">
        <f t="shared" si="618"/>
        <v>4.9990022187417727E-3</v>
      </c>
      <c r="FX263" s="109">
        <f t="shared" si="618"/>
        <v>0.26662734858399334</v>
      </c>
      <c r="FY263" s="109">
        <f t="shared" si="618"/>
        <v>0.59649950273873875</v>
      </c>
      <c r="FZ263" s="109">
        <f t="shared" si="618"/>
        <v>0.33207395573692805</v>
      </c>
      <c r="GA263" s="109">
        <f t="shared" si="618"/>
        <v>6.8197658557517006E-3</v>
      </c>
      <c r="GB263" s="109">
        <f t="shared" si="618"/>
        <v>0.2750641605543902</v>
      </c>
      <c r="GC263" s="109">
        <f t="shared" si="618"/>
        <v>0.70371550520942239</v>
      </c>
      <c r="GD263" s="109">
        <f t="shared" si="618"/>
        <v>0.47650401099207673</v>
      </c>
      <c r="GE263" s="109">
        <f t="shared" si="618"/>
        <v>0.29343191550892572</v>
      </c>
      <c r="GF263" s="109">
        <f t="shared" si="619"/>
        <v>1.5155751585470898</v>
      </c>
      <c r="GG263" s="109">
        <f t="shared" si="619"/>
        <v>2.182363183823248E-3</v>
      </c>
      <c r="GH263" s="109">
        <f t="shared" si="619"/>
        <v>2.182363183823248E-3</v>
      </c>
      <c r="GI263" s="109">
        <f t="shared" si="619"/>
        <v>0.26662734858399334</v>
      </c>
      <c r="GJ263" s="109">
        <f t="shared" si="619"/>
        <v>2.182363183823248E-3</v>
      </c>
      <c r="GK263" s="109">
        <f t="shared" si="619"/>
        <v>9.5751328749243664E-2</v>
      </c>
      <c r="GL263" s="109">
        <f t="shared" si="619"/>
        <v>7.5634476182764544E-3</v>
      </c>
      <c r="GM263" s="109">
        <f t="shared" si="619"/>
        <v>1.9879279331042724E-2</v>
      </c>
      <c r="GN263" s="109">
        <f t="shared" si="619"/>
        <v>8.8141454821977244E-2</v>
      </c>
      <c r="GO263" s="109">
        <f t="shared" si="619"/>
        <v>2.9382361988709298</v>
      </c>
      <c r="GP263" s="109">
        <f t="shared" si="620"/>
        <v>0.64552605464188251</v>
      </c>
      <c r="GQ263" s="109">
        <f t="shared" si="620"/>
        <v>1.3847691230241244</v>
      </c>
      <c r="GR263" s="109">
        <f t="shared" si="620"/>
        <v>2.1467429286196524E-2</v>
      </c>
      <c r="GS263" s="109">
        <f t="shared" si="620"/>
        <v>0.97053724977656952</v>
      </c>
      <c r="GT263" s="109">
        <f t="shared" si="620"/>
        <v>0.44152643942115921</v>
      </c>
      <c r="GU263" s="109">
        <f t="shared" si="620"/>
        <v>0.5582992646961239</v>
      </c>
      <c r="GV263" s="109">
        <f t="shared" si="620"/>
        <v>1.1331115133040568E-3</v>
      </c>
      <c r="GW263" s="109">
        <f t="shared" si="620"/>
        <v>0.13487337651646275</v>
      </c>
      <c r="GX263" s="109">
        <f t="shared" si="620"/>
        <v>0.28568825793201058</v>
      </c>
      <c r="GY263" s="109">
        <f t="shared" si="620"/>
        <v>0.26145674391579488</v>
      </c>
      <c r="GZ263" s="109">
        <f t="shared" si="621"/>
        <v>0.40318275435500711</v>
      </c>
      <c r="HA263" s="109">
        <f t="shared" si="621"/>
        <v>2.182363183823248E-3</v>
      </c>
      <c r="HB263" s="109">
        <f t="shared" si="621"/>
        <v>3.9824761956044424E-2</v>
      </c>
      <c r="HC263" s="109">
        <f t="shared" si="621"/>
        <v>0.14215140152776773</v>
      </c>
      <c r="HD263" s="109">
        <f t="shared" si="621"/>
        <v>0.46467054965829857</v>
      </c>
      <c r="HE263" s="109">
        <f t="shared" si="621"/>
        <v>3.5543525590561691</v>
      </c>
      <c r="HF263" s="109">
        <f t="shared" si="621"/>
        <v>0.58394095631641529</v>
      </c>
      <c r="HG263" s="109">
        <f t="shared" si="621"/>
        <v>1.6369740889392054E-2</v>
      </c>
      <c r="HH263" s="109">
        <f t="shared" si="621"/>
        <v>2.7753882063487847E-2</v>
      </c>
      <c r="HI263" s="109">
        <f t="shared" si="621"/>
        <v>0.48668487759505502</v>
      </c>
      <c r="HJ263" s="109">
        <f t="shared" si="622"/>
        <v>2.0995987618763643E-3</v>
      </c>
      <c r="HK263" s="109">
        <f t="shared" si="622"/>
        <v>0.34901413713577961</v>
      </c>
      <c r="HL263" s="109">
        <f t="shared" si="622"/>
        <v>1.9973066711647203</v>
      </c>
      <c r="HM263" s="109">
        <f t="shared" si="622"/>
        <v>2.182363183823248E-3</v>
      </c>
      <c r="HN263" s="109">
        <f t="shared" si="622"/>
        <v>1.446239877063211</v>
      </c>
      <c r="HO263" s="109">
        <f t="shared" si="622"/>
        <v>4.8843037404479004</v>
      </c>
      <c r="HP263" s="109">
        <f t="shared" si="622"/>
        <v>4.7332711560952603E-2</v>
      </c>
      <c r="HQ263" s="109">
        <f t="shared" si="622"/>
        <v>0.27494693791928865</v>
      </c>
      <c r="HR263" s="109"/>
      <c r="HS263" s="109"/>
      <c r="HT263" s="109"/>
      <c r="HU263" s="109"/>
      <c r="HV263" s="109"/>
      <c r="HW263" s="109"/>
      <c r="HX263" s="109"/>
      <c r="HY263" s="109"/>
      <c r="HZ263" s="109"/>
      <c r="IA263" s="109"/>
      <c r="IB263" s="109"/>
      <c r="IC263" s="109"/>
      <c r="ID263" s="109"/>
      <c r="IE263" s="109"/>
      <c r="IF263" s="109"/>
      <c r="IG263" s="109"/>
      <c r="IH263" s="109"/>
      <c r="II263" s="109"/>
      <c r="IJ263" s="109"/>
      <c r="IK263" s="109"/>
      <c r="IL263" s="109"/>
      <c r="IM263" s="109"/>
      <c r="IN263" s="109"/>
      <c r="IO263" s="109"/>
      <c r="IP263" s="109"/>
      <c r="IQ263" s="109"/>
      <c r="IR263" s="109"/>
      <c r="IS263" s="109"/>
      <c r="IT263" s="109"/>
      <c r="IU263" s="109"/>
      <c r="IV263" s="109"/>
      <c r="IW263" s="109"/>
      <c r="IX263" s="109"/>
      <c r="IY263" s="109"/>
      <c r="IZ263" s="109"/>
      <c r="JA263" s="109"/>
      <c r="JB263" s="109"/>
      <c r="JC263" s="109"/>
      <c r="JD263" s="109"/>
      <c r="JE263" s="109"/>
      <c r="JF263" s="109"/>
      <c r="JG263" s="109"/>
      <c r="JH263" s="109"/>
      <c r="JI263" s="109"/>
      <c r="JJ263" s="109"/>
      <c r="JK263" s="109"/>
      <c r="JL263" s="109"/>
      <c r="JM263" s="109"/>
      <c r="JN263" s="109"/>
      <c r="JO263" s="109"/>
      <c r="JP263" s="109" t="str">
        <f t="shared" si="490"/>
        <v>Water Pollution_Chlorothalonil_Unspecified_Health_N/A for WP Interim Methodology</v>
      </c>
    </row>
    <row r="264" spans="2:276">
      <c r="B264" s="112" t="s">
        <v>9</v>
      </c>
      <c r="C264" s="112" t="s">
        <v>450</v>
      </c>
      <c r="D264" s="112" t="s">
        <v>394</v>
      </c>
      <c r="E264" s="112" t="s">
        <v>395</v>
      </c>
      <c r="F264" s="112" t="s">
        <v>390</v>
      </c>
      <c r="G264" s="112" t="s">
        <v>391</v>
      </c>
      <c r="H264" s="109">
        <f t="shared" si="601"/>
        <v>123.06809702191067</v>
      </c>
      <c r="I264" s="109">
        <f t="shared" si="601"/>
        <v>5.3869232902263917</v>
      </c>
      <c r="J264" s="109">
        <f t="shared" si="601"/>
        <v>74.57319172251276</v>
      </c>
      <c r="K264" s="109">
        <f t="shared" si="601"/>
        <v>1.9693179681644952</v>
      </c>
      <c r="L264" s="109">
        <f t="shared" si="601"/>
        <v>16.965091337845941</v>
      </c>
      <c r="M264" s="109">
        <f t="shared" si="601"/>
        <v>19.468219160385363</v>
      </c>
      <c r="N264" s="109">
        <f t="shared" si="601"/>
        <v>20.957446332729045</v>
      </c>
      <c r="O264" s="109">
        <f t="shared" si="601"/>
        <v>3.6737665515165121</v>
      </c>
      <c r="P264" s="109">
        <f t="shared" si="601"/>
        <v>2.8344204913033311</v>
      </c>
      <c r="Q264" s="109">
        <f t="shared" si="601"/>
        <v>20.957446332729045</v>
      </c>
      <c r="R264" s="109">
        <f t="shared" si="602"/>
        <v>0.75204201351525912</v>
      </c>
      <c r="S264" s="109">
        <f t="shared" si="602"/>
        <v>5.4768952635550407</v>
      </c>
      <c r="T264" s="109">
        <f t="shared" si="602"/>
        <v>28.967599481618286</v>
      </c>
      <c r="U264" s="109">
        <f t="shared" si="602"/>
        <v>20.957446332729045</v>
      </c>
      <c r="V264" s="109">
        <f t="shared" si="602"/>
        <v>124.11876475473287</v>
      </c>
      <c r="W264" s="109">
        <f t="shared" si="602"/>
        <v>158.80929539633101</v>
      </c>
      <c r="X264" s="109">
        <f t="shared" si="602"/>
        <v>20.957446332729045</v>
      </c>
      <c r="Y264" s="109">
        <f t="shared" si="602"/>
        <v>26.656058280962224</v>
      </c>
      <c r="Z264" s="109">
        <f t="shared" si="602"/>
        <v>88.329916181360602</v>
      </c>
      <c r="AA264" s="109">
        <f t="shared" si="602"/>
        <v>2.3970024826741403</v>
      </c>
      <c r="AB264" s="109">
        <f t="shared" si="603"/>
        <v>50.083541903741143</v>
      </c>
      <c r="AC264" s="109">
        <f t="shared" si="603"/>
        <v>0.22844520702136531</v>
      </c>
      <c r="AD264" s="109">
        <f t="shared" si="603"/>
        <v>5.6177166720963054</v>
      </c>
      <c r="AE264" s="109">
        <f t="shared" si="603"/>
        <v>1.5104962659070456</v>
      </c>
      <c r="AF264" s="109">
        <f t="shared" si="603"/>
        <v>25.020044681503254</v>
      </c>
      <c r="AG264" s="109">
        <f t="shared" si="603"/>
        <v>1.3133757685597098</v>
      </c>
      <c r="AH264" s="109">
        <f t="shared" si="603"/>
        <v>4.2097855452320001</v>
      </c>
      <c r="AI264" s="109">
        <f t="shared" si="603"/>
        <v>20.957446332729045</v>
      </c>
      <c r="AJ264" s="109">
        <f t="shared" si="603"/>
        <v>38.775783597382201</v>
      </c>
      <c r="AK264" s="109">
        <f t="shared" si="603"/>
        <v>16.117909591600437</v>
      </c>
      <c r="AL264" s="109">
        <f t="shared" si="604"/>
        <v>76.32429939682811</v>
      </c>
      <c r="AM264" s="109">
        <f t="shared" si="604"/>
        <v>1.3301570677214736</v>
      </c>
      <c r="AN264" s="109">
        <f t="shared" si="604"/>
        <v>24.145404289156676</v>
      </c>
      <c r="AO264" s="109">
        <f t="shared" si="604"/>
        <v>19.127328707652907</v>
      </c>
      <c r="AP264" s="109">
        <f t="shared" si="604"/>
        <v>20.036780379978648</v>
      </c>
      <c r="AQ264" s="109">
        <f t="shared" si="604"/>
        <v>8.5093916622143953E-2</v>
      </c>
      <c r="AR264" s="109">
        <f t="shared" si="604"/>
        <v>20.957446332729045</v>
      </c>
      <c r="AS264" s="109">
        <f t="shared" si="604"/>
        <v>5.1236268281525268</v>
      </c>
      <c r="AT264" s="109">
        <f t="shared" si="604"/>
        <v>11.394147882792719</v>
      </c>
      <c r="AU264" s="109">
        <f t="shared" si="604"/>
        <v>16.965091337845941</v>
      </c>
      <c r="AV264" s="109">
        <f t="shared" si="605"/>
        <v>1.6886291755834226</v>
      </c>
      <c r="AW264" s="109">
        <f t="shared" si="605"/>
        <v>38.60661082136054</v>
      </c>
      <c r="AX264" s="109">
        <f t="shared" si="605"/>
        <v>2.7080649218334027</v>
      </c>
      <c r="AY264" s="109">
        <f t="shared" si="605"/>
        <v>24.145404289156676</v>
      </c>
      <c r="AZ264" s="109">
        <f t="shared" si="605"/>
        <v>1.4295765153510962</v>
      </c>
      <c r="BA264" s="109">
        <f t="shared" si="605"/>
        <v>7.6903304271111175</v>
      </c>
      <c r="BB264" s="109">
        <f t="shared" si="605"/>
        <v>11.585676751695438</v>
      </c>
      <c r="BC264" s="109">
        <f t="shared" si="605"/>
        <v>32.254746616855641</v>
      </c>
      <c r="BD264" s="109">
        <f t="shared" si="605"/>
        <v>11.808059026622855</v>
      </c>
      <c r="BE264" s="109">
        <f t="shared" si="605"/>
        <v>34.843497121948246</v>
      </c>
      <c r="BF264" s="109">
        <f t="shared" si="606"/>
        <v>20.957446332729045</v>
      </c>
      <c r="BG264" s="109">
        <f t="shared" si="606"/>
        <v>18.929871362207798</v>
      </c>
      <c r="BH264" s="109">
        <f t="shared" si="606"/>
        <v>20.038068570566182</v>
      </c>
      <c r="BI264" s="109">
        <f t="shared" si="606"/>
        <v>23.266960334927678</v>
      </c>
      <c r="BJ264" s="109">
        <f t="shared" si="606"/>
        <v>84.729927029012302</v>
      </c>
      <c r="BK264" s="109">
        <f t="shared" si="606"/>
        <v>20.957446332729045</v>
      </c>
      <c r="BL264" s="109">
        <f t="shared" si="606"/>
        <v>58.64595565651581</v>
      </c>
      <c r="BM264" s="109">
        <f t="shared" si="606"/>
        <v>7.7161753507653668</v>
      </c>
      <c r="BN264" s="109">
        <f t="shared" si="606"/>
        <v>55.386184661747436</v>
      </c>
      <c r="BO264" s="109">
        <f t="shared" si="606"/>
        <v>55.571709792189807</v>
      </c>
      <c r="BP264" s="109">
        <f t="shared" si="607"/>
        <v>14.652898806723778</v>
      </c>
      <c r="BQ264" s="109">
        <f t="shared" si="607"/>
        <v>57.656362841995872</v>
      </c>
      <c r="BR264" s="109">
        <f t="shared" si="607"/>
        <v>2.5683069463506993</v>
      </c>
      <c r="BS264" s="109">
        <f t="shared" si="607"/>
        <v>24.145404289156676</v>
      </c>
      <c r="BT264" s="109">
        <f t="shared" si="607"/>
        <v>67.175231469460599</v>
      </c>
      <c r="BU264" s="109">
        <f t="shared" si="607"/>
        <v>18.929871362207798</v>
      </c>
      <c r="BV264" s="109">
        <f t="shared" si="607"/>
        <v>1.9693179681644952</v>
      </c>
      <c r="BW264" s="109">
        <f t="shared" si="607"/>
        <v>0.80756088693272965</v>
      </c>
      <c r="BX264" s="109">
        <f t="shared" si="607"/>
        <v>19.831365106382151</v>
      </c>
      <c r="BY264" s="109">
        <f t="shared" si="607"/>
        <v>1.9693179681644952</v>
      </c>
      <c r="BZ264" s="109">
        <f t="shared" si="608"/>
        <v>1.1702777352642522</v>
      </c>
      <c r="CA264" s="109">
        <f t="shared" si="608"/>
        <v>24.145404289156676</v>
      </c>
      <c r="CB264" s="109">
        <f t="shared" si="608"/>
        <v>21.244621809095165</v>
      </c>
      <c r="CC264" s="109">
        <f t="shared" si="608"/>
        <v>25.239311059511174</v>
      </c>
      <c r="CD264" s="109">
        <f t="shared" si="608"/>
        <v>19.406779798776505</v>
      </c>
      <c r="CE264" s="109">
        <f t="shared" si="608"/>
        <v>16.965091337845941</v>
      </c>
      <c r="CF264" s="109">
        <f t="shared" si="608"/>
        <v>15.246891317341746</v>
      </c>
      <c r="CG264" s="109">
        <f t="shared" si="608"/>
        <v>9.9175247596548222E-3</v>
      </c>
      <c r="CH264" s="109">
        <f t="shared" si="608"/>
        <v>20.957446332729045</v>
      </c>
      <c r="CI264" s="109">
        <f t="shared" si="608"/>
        <v>38.775783597382201</v>
      </c>
      <c r="CJ264" s="109">
        <f t="shared" si="609"/>
        <v>19.233427858582061</v>
      </c>
      <c r="CK264" s="109">
        <f t="shared" si="609"/>
        <v>23.058687119526329</v>
      </c>
      <c r="CL264" s="109">
        <f t="shared" si="609"/>
        <v>4.4723581780651775</v>
      </c>
      <c r="CM264" s="109">
        <f t="shared" si="609"/>
        <v>0.13972557630602775</v>
      </c>
      <c r="CN264" s="109">
        <f t="shared" si="609"/>
        <v>199.2585083854018</v>
      </c>
      <c r="CO264" s="109">
        <f t="shared" si="609"/>
        <v>28.729868268870309</v>
      </c>
      <c r="CP264" s="109">
        <f t="shared" si="609"/>
        <v>38.775783597382201</v>
      </c>
      <c r="CQ264" s="109">
        <f t="shared" si="609"/>
        <v>29.372500650741102</v>
      </c>
      <c r="CR264" s="109">
        <f t="shared" si="609"/>
        <v>0.345806831499955</v>
      </c>
      <c r="CS264" s="109">
        <f t="shared" si="609"/>
        <v>70.827964136406123</v>
      </c>
      <c r="CT264" s="109">
        <f t="shared" si="610"/>
        <v>6.9629946171862258</v>
      </c>
      <c r="CU264" s="109">
        <f t="shared" si="610"/>
        <v>42.908252190184491</v>
      </c>
      <c r="CV264" s="109">
        <f t="shared" si="610"/>
        <v>60.118814760332917</v>
      </c>
      <c r="CW264" s="109">
        <f t="shared" si="610"/>
        <v>8.8140300809770142</v>
      </c>
      <c r="CX264" s="109">
        <f t="shared" si="610"/>
        <v>16.965091337845941</v>
      </c>
      <c r="CY264" s="109">
        <f t="shared" si="610"/>
        <v>31.621091608537562</v>
      </c>
      <c r="CZ264" s="109">
        <f t="shared" si="610"/>
        <v>10.69438352511848</v>
      </c>
      <c r="DA264" s="109">
        <f t="shared" si="610"/>
        <v>20.957446332729045</v>
      </c>
      <c r="DB264" s="109">
        <f t="shared" si="610"/>
        <v>26.577105976902853</v>
      </c>
      <c r="DC264" s="109">
        <f t="shared" si="610"/>
        <v>511.86059444172133</v>
      </c>
      <c r="DD264" s="109">
        <f t="shared" si="611"/>
        <v>2.8606669470304067</v>
      </c>
      <c r="DE264" s="109">
        <f t="shared" si="611"/>
        <v>12.179646122707181</v>
      </c>
      <c r="DF264" s="109">
        <f t="shared" si="611"/>
        <v>38.775783597382201</v>
      </c>
      <c r="DG264" s="109">
        <f t="shared" si="611"/>
        <v>145.55150453461465</v>
      </c>
      <c r="DH264" s="109">
        <f t="shared" si="611"/>
        <v>93.627769824306753</v>
      </c>
      <c r="DI264" s="109">
        <f t="shared" si="611"/>
        <v>18.929871362207798</v>
      </c>
      <c r="DJ264" s="109">
        <f t="shared" si="611"/>
        <v>124.11876475473287</v>
      </c>
      <c r="DK264" s="109">
        <f t="shared" si="611"/>
        <v>29.916719954695616</v>
      </c>
      <c r="DL264" s="109">
        <f t="shared" si="611"/>
        <v>7.974870906294611</v>
      </c>
      <c r="DM264" s="109">
        <f t="shared" si="611"/>
        <v>5.0336268527036676</v>
      </c>
      <c r="DN264" s="109">
        <f t="shared" si="612"/>
        <v>124.11876475473287</v>
      </c>
      <c r="DO264" s="109">
        <f t="shared" si="612"/>
        <v>67.404142820605955</v>
      </c>
      <c r="DP264" s="109">
        <f t="shared" si="612"/>
        <v>4.6000127494890659</v>
      </c>
      <c r="DQ264" s="109">
        <f t="shared" si="612"/>
        <v>21.261604060435321</v>
      </c>
      <c r="DR264" s="109">
        <f t="shared" si="612"/>
        <v>16.965091337845941</v>
      </c>
      <c r="DS264" s="109">
        <f t="shared" si="612"/>
        <v>7.8238464660467191</v>
      </c>
      <c r="DT264" s="109">
        <f t="shared" si="612"/>
        <v>16.965091337845941</v>
      </c>
      <c r="DU264" s="109">
        <f t="shared" si="612"/>
        <v>38.775783597382201</v>
      </c>
      <c r="DV264" s="109">
        <f t="shared" si="612"/>
        <v>20.357635461849295</v>
      </c>
      <c r="DW264" s="109">
        <f t="shared" si="612"/>
        <v>0.3901317116910098</v>
      </c>
      <c r="DX264" s="109">
        <f t="shared" si="613"/>
        <v>12.317258798688906</v>
      </c>
      <c r="DY264" s="109">
        <f t="shared" si="613"/>
        <v>96.32556653562979</v>
      </c>
      <c r="DZ264" s="109">
        <f t="shared" si="613"/>
        <v>16.875267674715797</v>
      </c>
      <c r="EA264" s="109">
        <f t="shared" si="613"/>
        <v>124.11876475473287</v>
      </c>
      <c r="EB264" s="109">
        <f t="shared" si="613"/>
        <v>38.775783597382201</v>
      </c>
      <c r="EC264" s="109">
        <f t="shared" si="613"/>
        <v>28.944306056376554</v>
      </c>
      <c r="ED264" s="109">
        <f t="shared" si="613"/>
        <v>24.145404289156676</v>
      </c>
      <c r="EE264" s="109">
        <f t="shared" si="613"/>
        <v>14.040193743826679</v>
      </c>
      <c r="EF264" s="109">
        <f t="shared" si="613"/>
        <v>38.775783597382201</v>
      </c>
      <c r="EG264" s="109">
        <f t="shared" si="613"/>
        <v>30.877603235987195</v>
      </c>
      <c r="EH264" s="109">
        <f t="shared" si="614"/>
        <v>16.965091337845941</v>
      </c>
      <c r="EI264" s="109">
        <f t="shared" si="614"/>
        <v>0.2883587708605212</v>
      </c>
      <c r="EJ264" s="109">
        <f t="shared" si="614"/>
        <v>18.929871362207798</v>
      </c>
      <c r="EK264" s="109">
        <f t="shared" si="614"/>
        <v>167.28106084861329</v>
      </c>
      <c r="EL264" s="109">
        <f t="shared" si="614"/>
        <v>2.8359502914768817</v>
      </c>
      <c r="EM264" s="109">
        <f t="shared" si="614"/>
        <v>18.301253728115483</v>
      </c>
      <c r="EN264" s="109">
        <f t="shared" si="614"/>
        <v>4.1058823619691971</v>
      </c>
      <c r="EO264" s="109">
        <f t="shared" si="614"/>
        <v>38.775783597382201</v>
      </c>
      <c r="EP264" s="109">
        <f t="shared" si="614"/>
        <v>57.949959800355323</v>
      </c>
      <c r="EQ264" s="109">
        <f t="shared" si="614"/>
        <v>12.137139323271127</v>
      </c>
      <c r="ER264" s="109">
        <f t="shared" si="615"/>
        <v>1.9693179681644952</v>
      </c>
      <c r="ES264" s="109">
        <f t="shared" si="615"/>
        <v>1.1372875853299622</v>
      </c>
      <c r="ET264" s="109">
        <f t="shared" si="615"/>
        <v>4.5683292146218033</v>
      </c>
      <c r="EU264" s="109">
        <f t="shared" si="615"/>
        <v>73.929695362587211</v>
      </c>
      <c r="EV264" s="109">
        <f t="shared" si="615"/>
        <v>99.952598677428455</v>
      </c>
      <c r="EW264" s="109">
        <f t="shared" si="615"/>
        <v>2.3658723016935053</v>
      </c>
      <c r="EX264" s="109">
        <f t="shared" si="615"/>
        <v>38.775783597382201</v>
      </c>
      <c r="EY264" s="109">
        <f t="shared" si="615"/>
        <v>1.0172952229367231</v>
      </c>
      <c r="EZ264" s="109">
        <f t="shared" si="615"/>
        <v>35.718779686059918</v>
      </c>
      <c r="FA264" s="109">
        <f t="shared" si="615"/>
        <v>140.19224982963814</v>
      </c>
      <c r="FB264" s="109">
        <f t="shared" si="616"/>
        <v>38.775783597382201</v>
      </c>
      <c r="FC264" s="109">
        <f t="shared" si="616"/>
        <v>2.6404862027107794</v>
      </c>
      <c r="FD264" s="109">
        <f t="shared" si="616"/>
        <v>4.0063917836522647</v>
      </c>
      <c r="FE264" s="109">
        <f t="shared" si="616"/>
        <v>2.8963777436404641</v>
      </c>
      <c r="FF264" s="109">
        <f t="shared" si="616"/>
        <v>2.583597813245611</v>
      </c>
      <c r="FG264" s="109">
        <f t="shared" si="616"/>
        <v>32.842182541959033</v>
      </c>
      <c r="FH264" s="109">
        <f t="shared" si="616"/>
        <v>21.442288928846764</v>
      </c>
      <c r="FI264" s="109">
        <f t="shared" si="616"/>
        <v>23.295605701671715</v>
      </c>
      <c r="FJ264" s="109">
        <f t="shared" si="616"/>
        <v>20.957446332729045</v>
      </c>
      <c r="FK264" s="109">
        <f t="shared" si="616"/>
        <v>124.11876475473287</v>
      </c>
      <c r="FL264" s="109">
        <f t="shared" si="617"/>
        <v>9.2707712963981592</v>
      </c>
      <c r="FM264" s="109">
        <f t="shared" si="617"/>
        <v>0.2070446963878185</v>
      </c>
      <c r="FN264" s="109">
        <f t="shared" si="617"/>
        <v>6.1387022343058915</v>
      </c>
      <c r="FO264" s="109">
        <f t="shared" si="617"/>
        <v>1.9693179681644952</v>
      </c>
      <c r="FP264" s="109">
        <f t="shared" si="617"/>
        <v>16.965091337845941</v>
      </c>
      <c r="FQ264" s="109">
        <f t="shared" si="617"/>
        <v>24.145404289156676</v>
      </c>
      <c r="FR264" s="109">
        <f t="shared" si="617"/>
        <v>51.328792348395808</v>
      </c>
      <c r="FS264" s="109">
        <f t="shared" si="617"/>
        <v>45.217232609809848</v>
      </c>
      <c r="FT264" s="109">
        <f t="shared" si="617"/>
        <v>29.478226998120824</v>
      </c>
      <c r="FU264" s="109">
        <f t="shared" si="617"/>
        <v>24.145404289156676</v>
      </c>
      <c r="FV264" s="109">
        <f t="shared" si="618"/>
        <v>36.090416080659914</v>
      </c>
      <c r="FW264" s="109">
        <f t="shared" si="618"/>
        <v>38.775783597382201</v>
      </c>
      <c r="FX264" s="109">
        <f t="shared" si="618"/>
        <v>20.957446332729045</v>
      </c>
      <c r="FY264" s="109">
        <f t="shared" si="618"/>
        <v>25.840593864361104</v>
      </c>
      <c r="FZ264" s="109">
        <f t="shared" si="618"/>
        <v>15.164073980983602</v>
      </c>
      <c r="GA264" s="109">
        <f t="shared" si="618"/>
        <v>4.018624305648264</v>
      </c>
      <c r="GB264" s="109">
        <f t="shared" si="618"/>
        <v>25.004630962906138</v>
      </c>
      <c r="GC264" s="109">
        <f t="shared" si="618"/>
        <v>37.124489886817564</v>
      </c>
      <c r="GD264" s="109">
        <f t="shared" si="618"/>
        <v>24.145404289156676</v>
      </c>
      <c r="GE264" s="109">
        <f t="shared" si="618"/>
        <v>19.334997299981953</v>
      </c>
      <c r="GF264" s="109">
        <f t="shared" si="619"/>
        <v>117.81368289267081</v>
      </c>
      <c r="GG264" s="109">
        <f t="shared" si="619"/>
        <v>20.957446332729045</v>
      </c>
      <c r="GH264" s="109">
        <f t="shared" si="619"/>
        <v>20.957446332729045</v>
      </c>
      <c r="GI264" s="109">
        <f t="shared" si="619"/>
        <v>20.957446332729045</v>
      </c>
      <c r="GJ264" s="109">
        <f t="shared" si="619"/>
        <v>20.957446332729045</v>
      </c>
      <c r="GK264" s="109">
        <f t="shared" si="619"/>
        <v>6.4111833060173993</v>
      </c>
      <c r="GL264" s="109">
        <f t="shared" si="619"/>
        <v>0.45378343285914602</v>
      </c>
      <c r="GM264" s="109">
        <f t="shared" si="619"/>
        <v>0.76442091723447181</v>
      </c>
      <c r="GN264" s="109">
        <f t="shared" si="619"/>
        <v>2.8431617798608411</v>
      </c>
      <c r="GO264" s="109">
        <f t="shared" si="619"/>
        <v>177.40845928179942</v>
      </c>
      <c r="GP264" s="109">
        <f t="shared" si="620"/>
        <v>38.775783597382201</v>
      </c>
      <c r="GQ264" s="109">
        <f t="shared" si="620"/>
        <v>71.206936899608223</v>
      </c>
      <c r="GR264" s="109">
        <f t="shared" si="620"/>
        <v>0.78954736398377601</v>
      </c>
      <c r="GS264" s="109">
        <f t="shared" si="620"/>
        <v>36.131702010452813</v>
      </c>
      <c r="GT264" s="109">
        <f t="shared" si="620"/>
        <v>38.775783597382201</v>
      </c>
      <c r="GU264" s="109">
        <f t="shared" si="620"/>
        <v>44.209153096558083</v>
      </c>
      <c r="GV264" s="109">
        <f t="shared" si="620"/>
        <v>1.9693179681644952</v>
      </c>
      <c r="GW264" s="109">
        <f t="shared" si="620"/>
        <v>20.957446332729045</v>
      </c>
      <c r="GX264" s="109">
        <f t="shared" si="620"/>
        <v>27.493632232486124</v>
      </c>
      <c r="GY264" s="109">
        <f t="shared" si="620"/>
        <v>15.133274965792246</v>
      </c>
      <c r="GZ264" s="109">
        <f t="shared" si="621"/>
        <v>22.231093603347716</v>
      </c>
      <c r="HA264" s="109">
        <f t="shared" si="621"/>
        <v>20.957446332729045</v>
      </c>
      <c r="HB264" s="109">
        <f t="shared" si="621"/>
        <v>1.9693179681644952</v>
      </c>
      <c r="HC264" s="109">
        <f t="shared" si="621"/>
        <v>4.9215871640206963</v>
      </c>
      <c r="HD264" s="109">
        <f t="shared" si="621"/>
        <v>24.80042962609771</v>
      </c>
      <c r="HE264" s="109">
        <f t="shared" si="621"/>
        <v>250.3148345259479</v>
      </c>
      <c r="HF264" s="109">
        <f t="shared" si="621"/>
        <v>29.242611890313441</v>
      </c>
      <c r="HG264" s="109">
        <f t="shared" si="621"/>
        <v>0.59032417968229722</v>
      </c>
      <c r="HH264" s="109">
        <f t="shared" si="621"/>
        <v>1.96876146411305</v>
      </c>
      <c r="HI264" s="109">
        <f t="shared" si="621"/>
        <v>30.051794747993153</v>
      </c>
      <c r="HJ264" s="109">
        <f t="shared" si="622"/>
        <v>1.9693179681644952</v>
      </c>
      <c r="HK264" s="109">
        <f t="shared" si="622"/>
        <v>20.957446332729045</v>
      </c>
      <c r="HL264" s="109">
        <f t="shared" si="622"/>
        <v>100.5456373413033</v>
      </c>
      <c r="HM264" s="109">
        <f t="shared" si="622"/>
        <v>20.957446332729045</v>
      </c>
      <c r="HN264" s="109">
        <f t="shared" si="622"/>
        <v>124.11876475473287</v>
      </c>
      <c r="HO264" s="109">
        <f t="shared" si="622"/>
        <v>269.77625192320642</v>
      </c>
      <c r="HP264" s="109">
        <f t="shared" si="622"/>
        <v>1.650938963202957</v>
      </c>
      <c r="HQ264" s="109">
        <f t="shared" si="622"/>
        <v>12.641622709798224</v>
      </c>
      <c r="HR264" s="109"/>
      <c r="HS264" s="109"/>
      <c r="HT264" s="109"/>
      <c r="HU264" s="109"/>
      <c r="HV264" s="109"/>
      <c r="HW264" s="109"/>
      <c r="HX264" s="109"/>
      <c r="HY264" s="109"/>
      <c r="HZ264" s="109"/>
      <c r="IA264" s="109"/>
      <c r="IB264" s="109"/>
      <c r="IC264" s="109"/>
      <c r="ID264" s="109"/>
      <c r="IE264" s="109"/>
      <c r="IF264" s="109"/>
      <c r="IG264" s="109"/>
      <c r="IH264" s="109"/>
      <c r="II264" s="109"/>
      <c r="IJ264" s="109"/>
      <c r="IK264" s="109"/>
      <c r="IL264" s="109"/>
      <c r="IM264" s="109"/>
      <c r="IN264" s="109"/>
      <c r="IO264" s="109"/>
      <c r="IP264" s="109"/>
      <c r="IQ264" s="109"/>
      <c r="IR264" s="109"/>
      <c r="IS264" s="109"/>
      <c r="IT264" s="109"/>
      <c r="IU264" s="109"/>
      <c r="IV264" s="109"/>
      <c r="IW264" s="109"/>
      <c r="IX264" s="109"/>
      <c r="IY264" s="109"/>
      <c r="IZ264" s="109"/>
      <c r="JA264" s="109"/>
      <c r="JB264" s="109"/>
      <c r="JC264" s="109"/>
      <c r="JD264" s="109"/>
      <c r="JE264" s="109"/>
      <c r="JF264" s="109"/>
      <c r="JG264" s="109"/>
      <c r="JH264" s="109"/>
      <c r="JI264" s="109"/>
      <c r="JJ264" s="109"/>
      <c r="JK264" s="109"/>
      <c r="JL264" s="109"/>
      <c r="JM264" s="109"/>
      <c r="JN264" s="109"/>
      <c r="JO264" s="109"/>
      <c r="JP264" s="109" t="str">
        <f t="shared" si="490"/>
        <v>Water Pollution_CYANAZINE_Freshwater_Health_N/A for WP Interim Methodology</v>
      </c>
    </row>
    <row r="265" spans="2:276">
      <c r="B265" s="112" t="s">
        <v>9</v>
      </c>
      <c r="C265" s="112" t="s">
        <v>450</v>
      </c>
      <c r="D265" s="112" t="s">
        <v>396</v>
      </c>
      <c r="E265" s="112" t="s">
        <v>395</v>
      </c>
      <c r="F265" s="112" t="s">
        <v>390</v>
      </c>
      <c r="G265" s="112" t="s">
        <v>391</v>
      </c>
      <c r="H265" s="109">
        <f t="shared" si="601"/>
        <v>1.7226572086894824E-3</v>
      </c>
      <c r="I265" s="109">
        <f t="shared" si="601"/>
        <v>2.3331790171015011E-3</v>
      </c>
      <c r="J265" s="109">
        <f t="shared" si="601"/>
        <v>7.876658842340194E-3</v>
      </c>
      <c r="K265" s="109">
        <f t="shared" si="601"/>
        <v>2.2784517976288401E-3</v>
      </c>
      <c r="L265" s="109">
        <f t="shared" si="601"/>
        <v>1.8698460315719131E-2</v>
      </c>
      <c r="M265" s="109">
        <f t="shared" si="601"/>
        <v>8.7260669461986188E-3</v>
      </c>
      <c r="N265" s="109">
        <f t="shared" si="601"/>
        <v>5.4765927251249078E-3</v>
      </c>
      <c r="O265" s="109">
        <f t="shared" si="601"/>
        <v>6.3049803512759536E-3</v>
      </c>
      <c r="P265" s="109">
        <f t="shared" si="601"/>
        <v>3.0340478461863751E-3</v>
      </c>
      <c r="Q265" s="109">
        <f t="shared" si="601"/>
        <v>5.4765927251249078E-3</v>
      </c>
      <c r="R265" s="109">
        <f t="shared" si="602"/>
        <v>2.6832269340806856E-3</v>
      </c>
      <c r="S265" s="109">
        <f t="shared" si="602"/>
        <v>4.9255856188347602E-2</v>
      </c>
      <c r="T265" s="109">
        <f t="shared" si="602"/>
        <v>1.8547003887827676E-3</v>
      </c>
      <c r="U265" s="109">
        <f t="shared" si="602"/>
        <v>5.4765927251249078E-3</v>
      </c>
      <c r="V265" s="109">
        <f t="shared" si="602"/>
        <v>8.829932379389116E-3</v>
      </c>
      <c r="W265" s="109">
        <f t="shared" si="602"/>
        <v>2.7789425112733364E-2</v>
      </c>
      <c r="X265" s="109">
        <f t="shared" si="602"/>
        <v>5.4765927251249078E-3</v>
      </c>
      <c r="Y265" s="109">
        <f t="shared" si="602"/>
        <v>4.2078972007925392E-3</v>
      </c>
      <c r="Z265" s="109">
        <f t="shared" si="602"/>
        <v>5.4029568089628069E-2</v>
      </c>
      <c r="AA265" s="109">
        <f t="shared" si="602"/>
        <v>2.0552401119408761E-3</v>
      </c>
      <c r="AB265" s="109">
        <f t="shared" si="603"/>
        <v>2.2887915698008927E-2</v>
      </c>
      <c r="AC265" s="109">
        <f t="shared" si="603"/>
        <v>5.9423311191884112E-3</v>
      </c>
      <c r="AD265" s="109">
        <f t="shared" si="603"/>
        <v>1.7472805234423367E-3</v>
      </c>
      <c r="AE265" s="109">
        <f t="shared" si="603"/>
        <v>1.0756268760974869E-2</v>
      </c>
      <c r="AF265" s="109">
        <f t="shared" si="603"/>
        <v>5.0415211981002066E-3</v>
      </c>
      <c r="AG265" s="109">
        <f t="shared" si="603"/>
        <v>4.0083416366754478E-2</v>
      </c>
      <c r="AH265" s="109">
        <f t="shared" si="603"/>
        <v>7.7470110194260899E-3</v>
      </c>
      <c r="AI265" s="109">
        <f t="shared" si="603"/>
        <v>5.4765927251249078E-3</v>
      </c>
      <c r="AJ265" s="109">
        <f t="shared" si="603"/>
        <v>2.2213657481578743E-2</v>
      </c>
      <c r="AK265" s="109">
        <f t="shared" si="603"/>
        <v>3.762293550289039E-3</v>
      </c>
      <c r="AL265" s="109">
        <f t="shared" si="604"/>
        <v>1.9491312771777028E-2</v>
      </c>
      <c r="AM265" s="109">
        <f t="shared" si="604"/>
        <v>1.512889730487574E-2</v>
      </c>
      <c r="AN265" s="109">
        <f t="shared" si="604"/>
        <v>1.5639552454043328E-2</v>
      </c>
      <c r="AO265" s="109">
        <f t="shared" si="604"/>
        <v>4.8552105862432393E-3</v>
      </c>
      <c r="AP265" s="109">
        <f t="shared" si="604"/>
        <v>2.2339625279705021E-2</v>
      </c>
      <c r="AQ265" s="109">
        <f t="shared" si="604"/>
        <v>3.7885178152335451E-3</v>
      </c>
      <c r="AR265" s="109">
        <f t="shared" si="604"/>
        <v>5.4765927251249078E-3</v>
      </c>
      <c r="AS265" s="109">
        <f t="shared" si="604"/>
        <v>3.0095047102663901E-3</v>
      </c>
      <c r="AT265" s="109">
        <f t="shared" si="604"/>
        <v>6.4996325057864006E-3</v>
      </c>
      <c r="AU265" s="109">
        <f t="shared" si="604"/>
        <v>1.8698460315719131E-2</v>
      </c>
      <c r="AV265" s="109">
        <f t="shared" si="605"/>
        <v>4.8345749419853304E-3</v>
      </c>
      <c r="AW265" s="109">
        <f t="shared" si="605"/>
        <v>6.3793955395685539E-2</v>
      </c>
      <c r="AX265" s="109">
        <f t="shared" si="605"/>
        <v>4.3135448293844187E-3</v>
      </c>
      <c r="AY265" s="109">
        <f t="shared" si="605"/>
        <v>1.5639552454043328E-2</v>
      </c>
      <c r="AZ265" s="109">
        <f t="shared" si="605"/>
        <v>4.8924963707363316E-2</v>
      </c>
      <c r="BA265" s="109">
        <f t="shared" si="605"/>
        <v>3.3202273816118642E-2</v>
      </c>
      <c r="BB265" s="109">
        <f t="shared" si="605"/>
        <v>2.6367269017606517E-3</v>
      </c>
      <c r="BC265" s="109">
        <f t="shared" si="605"/>
        <v>2.5995901965956577E-2</v>
      </c>
      <c r="BD265" s="109">
        <f t="shared" si="605"/>
        <v>2.1933122134269014E-3</v>
      </c>
      <c r="BE265" s="109">
        <f t="shared" si="605"/>
        <v>3.3313410284835027E-3</v>
      </c>
      <c r="BF265" s="109">
        <f t="shared" si="606"/>
        <v>5.4765927251249078E-3</v>
      </c>
      <c r="BG265" s="109">
        <f t="shared" si="606"/>
        <v>1.0397154625562639E-2</v>
      </c>
      <c r="BH265" s="109">
        <f t="shared" si="606"/>
        <v>5.3273389557290642E-2</v>
      </c>
      <c r="BI265" s="109">
        <f t="shared" si="606"/>
        <v>6.3549396688208359E-3</v>
      </c>
      <c r="BJ265" s="109">
        <f t="shared" si="606"/>
        <v>2.3502454092796769E-3</v>
      </c>
      <c r="BK265" s="109">
        <f t="shared" si="606"/>
        <v>5.4765927251249078E-3</v>
      </c>
      <c r="BL265" s="109">
        <f t="shared" si="606"/>
        <v>7.9830795498005321E-3</v>
      </c>
      <c r="BM265" s="109">
        <f t="shared" si="606"/>
        <v>4.5571972608052375E-3</v>
      </c>
      <c r="BN265" s="109">
        <f t="shared" si="606"/>
        <v>1.1455650948698605E-2</v>
      </c>
      <c r="BO265" s="109">
        <f t="shared" si="606"/>
        <v>3.8786821326220172E-3</v>
      </c>
      <c r="BP265" s="109">
        <f t="shared" si="607"/>
        <v>1.3523003560343222E-2</v>
      </c>
      <c r="BQ265" s="109">
        <f t="shared" si="607"/>
        <v>1.7719235629857985E-3</v>
      </c>
      <c r="BR265" s="109">
        <f t="shared" si="607"/>
        <v>2.8436563808048984E-3</v>
      </c>
      <c r="BS265" s="109">
        <f t="shared" si="607"/>
        <v>1.5639552454043328E-2</v>
      </c>
      <c r="BT265" s="109">
        <f t="shared" si="607"/>
        <v>1.7099168082225964E-3</v>
      </c>
      <c r="BU265" s="109">
        <f t="shared" si="607"/>
        <v>1.0397154625562639E-2</v>
      </c>
      <c r="BV265" s="109">
        <f t="shared" si="607"/>
        <v>2.2784517976288401E-3</v>
      </c>
      <c r="BW265" s="109">
        <f t="shared" si="607"/>
        <v>8.0244981155175275E-3</v>
      </c>
      <c r="BX265" s="109">
        <f t="shared" si="607"/>
        <v>1.7961515675270497E-2</v>
      </c>
      <c r="BY265" s="109">
        <f t="shared" si="607"/>
        <v>2.2784517976288401E-3</v>
      </c>
      <c r="BZ265" s="109">
        <f t="shared" si="608"/>
        <v>7.3175430595997428E-3</v>
      </c>
      <c r="CA265" s="109">
        <f t="shared" si="608"/>
        <v>1.5639552454043328E-2</v>
      </c>
      <c r="CB265" s="109">
        <f t="shared" si="608"/>
        <v>2.8653272525436574E-3</v>
      </c>
      <c r="CC265" s="109">
        <f t="shared" si="608"/>
        <v>1.7012484729000014E-2</v>
      </c>
      <c r="CD265" s="109">
        <f t="shared" si="608"/>
        <v>4.7755329140075548E-2</v>
      </c>
      <c r="CE265" s="109">
        <f t="shared" si="608"/>
        <v>1.8698460315719131E-2</v>
      </c>
      <c r="CF265" s="109">
        <f t="shared" si="608"/>
        <v>4.7565212882853258E-3</v>
      </c>
      <c r="CG265" s="109">
        <f t="shared" si="608"/>
        <v>1.7579155576047877E-3</v>
      </c>
      <c r="CH265" s="109">
        <f t="shared" si="608"/>
        <v>5.4765927251249078E-3</v>
      </c>
      <c r="CI265" s="109">
        <f t="shared" si="608"/>
        <v>2.2213657481578743E-2</v>
      </c>
      <c r="CJ265" s="109">
        <f t="shared" si="609"/>
        <v>3.2359088316825553E-3</v>
      </c>
      <c r="CK265" s="109">
        <f t="shared" si="609"/>
        <v>3.5675850308147891E-2</v>
      </c>
      <c r="CL265" s="109">
        <f t="shared" si="609"/>
        <v>2.645839900377926E-3</v>
      </c>
      <c r="CM265" s="109">
        <f t="shared" si="609"/>
        <v>7.1008997103244043E-3</v>
      </c>
      <c r="CN265" s="109">
        <f t="shared" si="609"/>
        <v>2.5172426412859964E-3</v>
      </c>
      <c r="CO265" s="109">
        <f t="shared" si="609"/>
        <v>4.045209379290593E-3</v>
      </c>
      <c r="CP265" s="109">
        <f t="shared" si="609"/>
        <v>2.2213657481578743E-2</v>
      </c>
      <c r="CQ265" s="109">
        <f t="shared" si="609"/>
        <v>1.1556841823997003E-2</v>
      </c>
      <c r="CR265" s="109">
        <f t="shared" si="609"/>
        <v>2.0514322157381931E-3</v>
      </c>
      <c r="CS265" s="109">
        <f t="shared" si="609"/>
        <v>1.6489008870964186E-2</v>
      </c>
      <c r="CT265" s="109">
        <f t="shared" si="610"/>
        <v>5.1356945721207931E-3</v>
      </c>
      <c r="CU265" s="109">
        <f t="shared" si="610"/>
        <v>4.4967275602034911E-3</v>
      </c>
      <c r="CV265" s="109">
        <f t="shared" si="610"/>
        <v>5.2418499282086721E-3</v>
      </c>
      <c r="CW265" s="109">
        <f t="shared" si="610"/>
        <v>3.8806712884304918E-3</v>
      </c>
      <c r="CX265" s="109">
        <f t="shared" si="610"/>
        <v>1.8698460315719131E-2</v>
      </c>
      <c r="CY265" s="109">
        <f t="shared" si="610"/>
        <v>2.8079872261322275E-2</v>
      </c>
      <c r="CZ265" s="109">
        <f t="shared" si="610"/>
        <v>8.0842284093782003E-3</v>
      </c>
      <c r="DA265" s="109">
        <f t="shared" si="610"/>
        <v>5.4765927251249078E-3</v>
      </c>
      <c r="DB265" s="109">
        <f t="shared" si="610"/>
        <v>1.5048888237719089E-2</v>
      </c>
      <c r="DC265" s="109">
        <f t="shared" si="610"/>
        <v>2.2111196219362382E-2</v>
      </c>
      <c r="DD265" s="109">
        <f t="shared" si="611"/>
        <v>2.1976296766004649E-3</v>
      </c>
      <c r="DE265" s="109">
        <f t="shared" si="611"/>
        <v>3.6726304626230931E-3</v>
      </c>
      <c r="DF265" s="109">
        <f t="shared" si="611"/>
        <v>2.2213657481578743E-2</v>
      </c>
      <c r="DG265" s="109">
        <f t="shared" si="611"/>
        <v>9.5562529001588948E-3</v>
      </c>
      <c r="DH265" s="109">
        <f t="shared" si="611"/>
        <v>8.3218273993211703E-2</v>
      </c>
      <c r="DI265" s="109">
        <f t="shared" si="611"/>
        <v>1.0397154625562639E-2</v>
      </c>
      <c r="DJ265" s="109">
        <f t="shared" si="611"/>
        <v>8.829932379389116E-3</v>
      </c>
      <c r="DK265" s="109">
        <f t="shared" si="611"/>
        <v>7.6813637789359124E-3</v>
      </c>
      <c r="DL265" s="109">
        <f t="shared" si="611"/>
        <v>1.408466088704863E-2</v>
      </c>
      <c r="DM265" s="109">
        <f t="shared" si="611"/>
        <v>3.6816488559474271E-3</v>
      </c>
      <c r="DN265" s="109">
        <f t="shared" si="612"/>
        <v>8.829932379389116E-3</v>
      </c>
      <c r="DO265" s="109">
        <f t="shared" si="612"/>
        <v>1.7356976299433761E-3</v>
      </c>
      <c r="DP265" s="109">
        <f t="shared" si="612"/>
        <v>3.3465881779137785E-3</v>
      </c>
      <c r="DQ265" s="109">
        <f t="shared" si="612"/>
        <v>2.8325670173497499E-3</v>
      </c>
      <c r="DR265" s="109">
        <f t="shared" si="612"/>
        <v>1.8698460315719131E-2</v>
      </c>
      <c r="DS265" s="109">
        <f t="shared" si="612"/>
        <v>2.1247165172488622E-2</v>
      </c>
      <c r="DT265" s="109">
        <f t="shared" si="612"/>
        <v>1.8698460315719131E-2</v>
      </c>
      <c r="DU265" s="109">
        <f t="shared" si="612"/>
        <v>2.2213657481578743E-2</v>
      </c>
      <c r="DV265" s="109">
        <f t="shared" si="612"/>
        <v>3.2956441553046176E-3</v>
      </c>
      <c r="DW265" s="109">
        <f t="shared" si="612"/>
        <v>4.1989145855033487E-3</v>
      </c>
      <c r="DX265" s="109">
        <f t="shared" si="613"/>
        <v>4.2112871638922446E-2</v>
      </c>
      <c r="DY265" s="109">
        <f t="shared" si="613"/>
        <v>1.0983546444076342E-2</v>
      </c>
      <c r="DZ265" s="109">
        <f t="shared" si="613"/>
        <v>1.7262875031828473E-3</v>
      </c>
      <c r="EA265" s="109">
        <f t="shared" si="613"/>
        <v>8.829932379389116E-3</v>
      </c>
      <c r="EB265" s="109">
        <f t="shared" si="613"/>
        <v>2.2213657481578743E-2</v>
      </c>
      <c r="EC265" s="109">
        <f t="shared" si="613"/>
        <v>6.1711809829652483E-3</v>
      </c>
      <c r="ED265" s="109">
        <f t="shared" si="613"/>
        <v>1.5639552454043328E-2</v>
      </c>
      <c r="EE265" s="109">
        <f t="shared" si="613"/>
        <v>7.1174081269428585E-3</v>
      </c>
      <c r="EF265" s="109">
        <f t="shared" si="613"/>
        <v>2.2213657481578743E-2</v>
      </c>
      <c r="EG265" s="109">
        <f t="shared" si="613"/>
        <v>5.8044758208245124E-3</v>
      </c>
      <c r="EH265" s="109">
        <f t="shared" si="614"/>
        <v>1.8698460315719131E-2</v>
      </c>
      <c r="EI265" s="109">
        <f t="shared" si="614"/>
        <v>2.4378029406890815E-3</v>
      </c>
      <c r="EJ265" s="109">
        <f t="shared" si="614"/>
        <v>1.0397154625562639E-2</v>
      </c>
      <c r="EK265" s="109">
        <f t="shared" si="614"/>
        <v>8.4152034830842441E-3</v>
      </c>
      <c r="EL265" s="109">
        <f t="shared" si="614"/>
        <v>2.7397484416072418E-3</v>
      </c>
      <c r="EM265" s="109">
        <f t="shared" si="614"/>
        <v>1.9894949979792836E-2</v>
      </c>
      <c r="EN265" s="109">
        <f t="shared" si="614"/>
        <v>2.859456717615482E-3</v>
      </c>
      <c r="EO265" s="109">
        <f t="shared" si="614"/>
        <v>2.2213657481578743E-2</v>
      </c>
      <c r="EP265" s="109">
        <f t="shared" si="614"/>
        <v>1.7366995915934574E-3</v>
      </c>
      <c r="EQ265" s="109">
        <f t="shared" si="614"/>
        <v>2.4418102685720561E-2</v>
      </c>
      <c r="ER265" s="109">
        <f t="shared" si="615"/>
        <v>2.2784517976288401E-3</v>
      </c>
      <c r="ES265" s="109">
        <f t="shared" si="615"/>
        <v>2.1549137462682885E-3</v>
      </c>
      <c r="ET265" s="109">
        <f t="shared" si="615"/>
        <v>2.3371572142016042E-3</v>
      </c>
      <c r="EU265" s="109">
        <f t="shared" si="615"/>
        <v>1.065298413641751E-2</v>
      </c>
      <c r="EV265" s="109">
        <f t="shared" si="615"/>
        <v>3.5672487232663801E-2</v>
      </c>
      <c r="EW265" s="109">
        <f t="shared" si="615"/>
        <v>4.1540806921890459E-2</v>
      </c>
      <c r="EX265" s="109">
        <f t="shared" si="615"/>
        <v>2.2213657481578743E-2</v>
      </c>
      <c r="EY265" s="109">
        <f t="shared" si="615"/>
        <v>4.893856399042871E-3</v>
      </c>
      <c r="EZ265" s="109">
        <f t="shared" si="615"/>
        <v>2.4161501353752689E-3</v>
      </c>
      <c r="FA265" s="109">
        <f t="shared" si="615"/>
        <v>8.9483385626333185E-3</v>
      </c>
      <c r="FB265" s="109">
        <f t="shared" si="616"/>
        <v>2.2213657481578743E-2</v>
      </c>
      <c r="FC265" s="109">
        <f t="shared" si="616"/>
        <v>3.1282905453237668E-3</v>
      </c>
      <c r="FD265" s="109">
        <f t="shared" si="616"/>
        <v>2.9686114971982924E-3</v>
      </c>
      <c r="FE265" s="109">
        <f t="shared" si="616"/>
        <v>6.7341500404873933E-3</v>
      </c>
      <c r="FF265" s="109">
        <f t="shared" si="616"/>
        <v>1.8763361033926427E-2</v>
      </c>
      <c r="FG265" s="109">
        <f t="shared" si="616"/>
        <v>6.0450319740623978E-3</v>
      </c>
      <c r="FH265" s="109">
        <f t="shared" si="616"/>
        <v>3.2210489789510834E-2</v>
      </c>
      <c r="FI265" s="109">
        <f t="shared" si="616"/>
        <v>1.7276190702473701E-2</v>
      </c>
      <c r="FJ265" s="109">
        <f t="shared" si="616"/>
        <v>5.4765927251249078E-3</v>
      </c>
      <c r="FK265" s="109">
        <f t="shared" si="616"/>
        <v>8.829932379389116E-3</v>
      </c>
      <c r="FL265" s="109">
        <f t="shared" si="617"/>
        <v>4.6287276983013985E-3</v>
      </c>
      <c r="FM265" s="109">
        <f t="shared" si="617"/>
        <v>5.6591561395040136E-3</v>
      </c>
      <c r="FN265" s="109">
        <f t="shared" si="617"/>
        <v>4.6429280114677045E-3</v>
      </c>
      <c r="FO265" s="109">
        <f t="shared" si="617"/>
        <v>2.2784517976288401E-3</v>
      </c>
      <c r="FP265" s="109">
        <f t="shared" si="617"/>
        <v>1.8698460315719131E-2</v>
      </c>
      <c r="FQ265" s="109">
        <f t="shared" si="617"/>
        <v>1.5639552454043328E-2</v>
      </c>
      <c r="FR265" s="109">
        <f t="shared" si="617"/>
        <v>5.6206468660277217E-3</v>
      </c>
      <c r="FS265" s="109">
        <f t="shared" si="617"/>
        <v>4.4725716796577532E-2</v>
      </c>
      <c r="FT265" s="109">
        <f t="shared" si="617"/>
        <v>4.9616311454844962E-3</v>
      </c>
      <c r="FU265" s="109">
        <f t="shared" si="617"/>
        <v>1.5639552454043328E-2</v>
      </c>
      <c r="FV265" s="109">
        <f t="shared" si="618"/>
        <v>1.1492183855205205E-2</v>
      </c>
      <c r="FW265" s="109">
        <f t="shared" si="618"/>
        <v>2.2213657481578743E-2</v>
      </c>
      <c r="FX265" s="109">
        <f t="shared" si="618"/>
        <v>5.4765927251249078E-3</v>
      </c>
      <c r="FY265" s="109">
        <f t="shared" si="618"/>
        <v>4.3061031244222392E-2</v>
      </c>
      <c r="FZ265" s="109">
        <f t="shared" si="618"/>
        <v>1.1939925376616598E-2</v>
      </c>
      <c r="GA265" s="109">
        <f t="shared" si="618"/>
        <v>1.9972147125375457E-3</v>
      </c>
      <c r="GB265" s="109">
        <f t="shared" si="618"/>
        <v>2.2132048634940617E-3</v>
      </c>
      <c r="GC265" s="109">
        <f t="shared" si="618"/>
        <v>9.6509559433723986E-3</v>
      </c>
      <c r="GD265" s="109">
        <f t="shared" si="618"/>
        <v>1.5639552454043328E-2</v>
      </c>
      <c r="GE265" s="109">
        <f t="shared" si="618"/>
        <v>1.7496692155943631E-2</v>
      </c>
      <c r="GF265" s="109">
        <f t="shared" si="619"/>
        <v>1.8451415238478243E-2</v>
      </c>
      <c r="GG265" s="109">
        <f t="shared" si="619"/>
        <v>5.4765927251249078E-3</v>
      </c>
      <c r="GH265" s="109">
        <f t="shared" si="619"/>
        <v>5.4765927251249078E-3</v>
      </c>
      <c r="GI265" s="109">
        <f t="shared" si="619"/>
        <v>5.4765927251249078E-3</v>
      </c>
      <c r="GJ265" s="109">
        <f t="shared" si="619"/>
        <v>5.4765927251249078E-3</v>
      </c>
      <c r="GK265" s="109">
        <f t="shared" si="619"/>
        <v>2.1678580137656166E-3</v>
      </c>
      <c r="GL265" s="109">
        <f t="shared" si="619"/>
        <v>3.5434213895184806E-3</v>
      </c>
      <c r="GM265" s="109">
        <f t="shared" si="619"/>
        <v>5.6387909812406324E-3</v>
      </c>
      <c r="GN265" s="109">
        <f t="shared" si="619"/>
        <v>5.5803373838342496E-2</v>
      </c>
      <c r="GO265" s="109">
        <f t="shared" si="619"/>
        <v>4.5819001825902154E-3</v>
      </c>
      <c r="GP265" s="109">
        <f t="shared" si="620"/>
        <v>2.2213657481578743E-2</v>
      </c>
      <c r="GQ265" s="109">
        <f t="shared" si="620"/>
        <v>4.6824187868458652E-3</v>
      </c>
      <c r="GR265" s="109">
        <f t="shared" si="620"/>
        <v>5.2036696431334512E-3</v>
      </c>
      <c r="GS265" s="109">
        <f t="shared" si="620"/>
        <v>2.5800785832371022E-2</v>
      </c>
      <c r="GT265" s="109">
        <f t="shared" si="620"/>
        <v>2.2213657481578743E-2</v>
      </c>
      <c r="GU265" s="109">
        <f t="shared" si="620"/>
        <v>8.206674681614673E-2</v>
      </c>
      <c r="GV265" s="109">
        <f t="shared" si="620"/>
        <v>2.2784517976288401E-3</v>
      </c>
      <c r="GW265" s="109">
        <f t="shared" si="620"/>
        <v>5.4765927251249078E-3</v>
      </c>
      <c r="GX265" s="109">
        <f t="shared" si="620"/>
        <v>5.9217147004653886E-3</v>
      </c>
      <c r="GY265" s="109">
        <f t="shared" si="620"/>
        <v>4.6516943779735895E-3</v>
      </c>
      <c r="GZ265" s="109">
        <f t="shared" si="621"/>
        <v>1.7472593697327237E-3</v>
      </c>
      <c r="HA265" s="109">
        <f t="shared" si="621"/>
        <v>5.4765927251249078E-3</v>
      </c>
      <c r="HB265" s="109">
        <f t="shared" si="621"/>
        <v>2.2784517976288401E-3</v>
      </c>
      <c r="HC265" s="109">
        <f t="shared" si="621"/>
        <v>1.7300143467975304E-3</v>
      </c>
      <c r="HD265" s="109">
        <f t="shared" si="621"/>
        <v>6.3765748396411078E-3</v>
      </c>
      <c r="HE265" s="109">
        <f t="shared" si="621"/>
        <v>1.2980401844444862E-2</v>
      </c>
      <c r="HF265" s="109">
        <f t="shared" si="621"/>
        <v>6.9931639086107319E-3</v>
      </c>
      <c r="HG265" s="109">
        <f t="shared" si="621"/>
        <v>1.2280559984726901E-2</v>
      </c>
      <c r="HH265" s="109">
        <f t="shared" si="621"/>
        <v>3.5633441513043969E-3</v>
      </c>
      <c r="HI265" s="109">
        <f t="shared" si="621"/>
        <v>1.7227974291951535E-3</v>
      </c>
      <c r="HJ265" s="109">
        <f t="shared" si="622"/>
        <v>2.2784517976288401E-3</v>
      </c>
      <c r="HK265" s="109">
        <f t="shared" si="622"/>
        <v>5.4765927251249078E-3</v>
      </c>
      <c r="HL265" s="109">
        <f t="shared" si="622"/>
        <v>1.603821430687848E-2</v>
      </c>
      <c r="HM265" s="109">
        <f t="shared" si="622"/>
        <v>5.4765927251249078E-3</v>
      </c>
      <c r="HN265" s="109">
        <f t="shared" si="622"/>
        <v>8.829932379389116E-3</v>
      </c>
      <c r="HO265" s="109">
        <f t="shared" si="622"/>
        <v>8.068200292083964E-3</v>
      </c>
      <c r="HP265" s="109">
        <f t="shared" si="622"/>
        <v>4.5352396690883541E-3</v>
      </c>
      <c r="HQ265" s="109">
        <f t="shared" si="622"/>
        <v>2.439304276438024E-2</v>
      </c>
      <c r="HR265" s="109"/>
      <c r="HS265" s="109"/>
      <c r="HT265" s="109"/>
      <c r="HU265" s="109"/>
      <c r="HV265" s="109"/>
      <c r="HW265" s="109"/>
      <c r="HX265" s="109"/>
      <c r="HY265" s="109"/>
      <c r="HZ265" s="109"/>
      <c r="IA265" s="109"/>
      <c r="IB265" s="109"/>
      <c r="IC265" s="109"/>
      <c r="ID265" s="109"/>
      <c r="IE265" s="109"/>
      <c r="IF265" s="109"/>
      <c r="IG265" s="109"/>
      <c r="IH265" s="109"/>
      <c r="II265" s="109"/>
      <c r="IJ265" s="109"/>
      <c r="IK265" s="109"/>
      <c r="IL265" s="109"/>
      <c r="IM265" s="109"/>
      <c r="IN265" s="109"/>
      <c r="IO265" s="109"/>
      <c r="IP265" s="109"/>
      <c r="IQ265" s="109"/>
      <c r="IR265" s="109"/>
      <c r="IS265" s="109"/>
      <c r="IT265" s="109"/>
      <c r="IU265" s="109"/>
      <c r="IV265" s="109"/>
      <c r="IW265" s="109"/>
      <c r="IX265" s="109"/>
      <c r="IY265" s="109"/>
      <c r="IZ265" s="109"/>
      <c r="JA265" s="109"/>
      <c r="JB265" s="109"/>
      <c r="JC265" s="109"/>
      <c r="JD265" s="109"/>
      <c r="JE265" s="109"/>
      <c r="JF265" s="109"/>
      <c r="JG265" s="109"/>
      <c r="JH265" s="109"/>
      <c r="JI265" s="109"/>
      <c r="JJ265" s="109"/>
      <c r="JK265" s="109"/>
      <c r="JL265" s="109"/>
      <c r="JM265" s="109"/>
      <c r="JN265" s="109"/>
      <c r="JO265" s="109"/>
      <c r="JP265" s="109" t="str">
        <f t="shared" ref="JP265:JP328" si="623">_xlfn.TEXTJOIN("_",FALSE,B265:F265)</f>
        <v>Water Pollution_CYANAZINE_Seawater_Health_N/A for WP Interim Methodology</v>
      </c>
    </row>
    <row r="266" spans="2:276">
      <c r="B266" s="112" t="s">
        <v>9</v>
      </c>
      <c r="C266" s="112" t="s">
        <v>450</v>
      </c>
      <c r="D266" s="112" t="s">
        <v>384</v>
      </c>
      <c r="E266" s="112" t="s">
        <v>395</v>
      </c>
      <c r="F266" s="112" t="s">
        <v>390</v>
      </c>
      <c r="G266" s="112" t="s">
        <v>391</v>
      </c>
      <c r="H266" s="109">
        <f t="shared" si="601"/>
        <v>123.06809702191067</v>
      </c>
      <c r="I266" s="109">
        <f t="shared" si="601"/>
        <v>4.6450956336476388</v>
      </c>
      <c r="J266" s="109">
        <f t="shared" si="601"/>
        <v>61.054395710028217</v>
      </c>
      <c r="K266" s="109">
        <f t="shared" si="601"/>
        <v>2.2784517976288401E-3</v>
      </c>
      <c r="L266" s="109">
        <f t="shared" si="601"/>
        <v>16.965091337845941</v>
      </c>
      <c r="M266" s="109">
        <f t="shared" si="601"/>
        <v>13.707596619884789</v>
      </c>
      <c r="N266" s="109">
        <f t="shared" si="601"/>
        <v>5.4765927251249078E-3</v>
      </c>
      <c r="O266" s="109">
        <f t="shared" si="601"/>
        <v>3.3132633675341201</v>
      </c>
      <c r="P266" s="109">
        <f t="shared" si="601"/>
        <v>2.8344204913033311</v>
      </c>
      <c r="Q266" s="109">
        <f t="shared" si="601"/>
        <v>5.4765927251249078E-3</v>
      </c>
      <c r="R266" s="109">
        <f t="shared" si="602"/>
        <v>0.47989219742976941</v>
      </c>
      <c r="S266" s="109">
        <f t="shared" si="602"/>
        <v>5.4768952635550407</v>
      </c>
      <c r="T266" s="109">
        <f t="shared" si="602"/>
        <v>22.32011109688408</v>
      </c>
      <c r="U266" s="109">
        <f t="shared" si="602"/>
        <v>3.5572002059666631E-2</v>
      </c>
      <c r="V266" s="109">
        <f t="shared" si="602"/>
        <v>8.829932379389116E-3</v>
      </c>
      <c r="W266" s="109">
        <f t="shared" si="602"/>
        <v>149.73331593434511</v>
      </c>
      <c r="X266" s="109">
        <f t="shared" si="602"/>
        <v>5.4765927251249078E-3</v>
      </c>
      <c r="Y266" s="109">
        <f t="shared" si="602"/>
        <v>26.656058280962224</v>
      </c>
      <c r="Z266" s="109">
        <f t="shared" si="602"/>
        <v>86.093538400935458</v>
      </c>
      <c r="AA266" s="109">
        <f t="shared" si="602"/>
        <v>1.8408493667725816</v>
      </c>
      <c r="AB266" s="109">
        <f t="shared" si="603"/>
        <v>44.185964339899208</v>
      </c>
      <c r="AC266" s="109">
        <f t="shared" si="603"/>
        <v>5.9423311191884112E-3</v>
      </c>
      <c r="AD266" s="109">
        <f t="shared" si="603"/>
        <v>5.6177166720963054</v>
      </c>
      <c r="AE266" s="109">
        <f t="shared" si="603"/>
        <v>1.5104962659070456</v>
      </c>
      <c r="AF266" s="109">
        <f t="shared" si="603"/>
        <v>24.893603846529178</v>
      </c>
      <c r="AG266" s="109">
        <f t="shared" si="603"/>
        <v>1.3133757685597098</v>
      </c>
      <c r="AH266" s="109">
        <f t="shared" si="603"/>
        <v>3.6102437296167911</v>
      </c>
      <c r="AI266" s="109">
        <f t="shared" si="603"/>
        <v>5.4765927251249078E-3</v>
      </c>
      <c r="AJ266" s="109">
        <f t="shared" si="603"/>
        <v>5.0160389836499091</v>
      </c>
      <c r="AK266" s="109">
        <f t="shared" si="603"/>
        <v>15.139409580655046</v>
      </c>
      <c r="AL266" s="109">
        <f t="shared" si="604"/>
        <v>76.32429939682811</v>
      </c>
      <c r="AM266" s="109">
        <f t="shared" si="604"/>
        <v>1.3301570677214736</v>
      </c>
      <c r="AN266" s="109">
        <f t="shared" si="604"/>
        <v>4.9720775807753528</v>
      </c>
      <c r="AO266" s="109">
        <f t="shared" si="604"/>
        <v>18.692881407778348</v>
      </c>
      <c r="AP266" s="109">
        <f t="shared" si="604"/>
        <v>18.119342116110822</v>
      </c>
      <c r="AQ266" s="109">
        <f t="shared" si="604"/>
        <v>7.6299277496214027E-2</v>
      </c>
      <c r="AR266" s="109">
        <f t="shared" si="604"/>
        <v>5.4765927251249078E-3</v>
      </c>
      <c r="AS266" s="109">
        <f t="shared" si="604"/>
        <v>5.1236268281525268</v>
      </c>
      <c r="AT266" s="109">
        <f t="shared" si="604"/>
        <v>11.394147882792719</v>
      </c>
      <c r="AU266" s="109">
        <f t="shared" si="604"/>
        <v>14.078803416428133</v>
      </c>
      <c r="AV266" s="109">
        <f t="shared" si="605"/>
        <v>1.5106640075613953</v>
      </c>
      <c r="AW266" s="109">
        <f t="shared" si="605"/>
        <v>36.5989023862547</v>
      </c>
      <c r="AX266" s="109">
        <f t="shared" si="605"/>
        <v>2.554381476488365</v>
      </c>
      <c r="AY266" s="109">
        <f t="shared" si="605"/>
        <v>1.5639552454043328E-2</v>
      </c>
      <c r="AZ266" s="109">
        <f t="shared" si="605"/>
        <v>1.426152830859392</v>
      </c>
      <c r="BA266" s="109">
        <f t="shared" si="605"/>
        <v>7.0399759228325207</v>
      </c>
      <c r="BB266" s="109">
        <f t="shared" si="605"/>
        <v>10.432524653758298</v>
      </c>
      <c r="BC266" s="109">
        <f t="shared" si="605"/>
        <v>30.330848120055229</v>
      </c>
      <c r="BD266" s="109">
        <f t="shared" si="605"/>
        <v>9.3314913382539881</v>
      </c>
      <c r="BE266" s="109">
        <f t="shared" si="605"/>
        <v>22.764066031258817</v>
      </c>
      <c r="BF266" s="109">
        <f t="shared" si="606"/>
        <v>13.153818958576421</v>
      </c>
      <c r="BG266" s="109">
        <f t="shared" si="606"/>
        <v>9.4124938099063762</v>
      </c>
      <c r="BH266" s="109">
        <f t="shared" si="606"/>
        <v>20.038068570566182</v>
      </c>
      <c r="BI266" s="109">
        <f t="shared" si="606"/>
        <v>10.397426554684653</v>
      </c>
      <c r="BJ266" s="109">
        <f t="shared" si="606"/>
        <v>38.515976900386406</v>
      </c>
      <c r="BK266" s="109">
        <f t="shared" si="606"/>
        <v>5.4765927251249078E-3</v>
      </c>
      <c r="BL266" s="109">
        <f t="shared" si="606"/>
        <v>34.82073287254191</v>
      </c>
      <c r="BM266" s="109">
        <f t="shared" si="606"/>
        <v>6.3235894436099569</v>
      </c>
      <c r="BN266" s="109">
        <f t="shared" si="606"/>
        <v>51.095780560344409</v>
      </c>
      <c r="BO266" s="109">
        <f t="shared" si="606"/>
        <v>50.268678293304781</v>
      </c>
      <c r="BP266" s="109">
        <f t="shared" si="607"/>
        <v>10.482815808414559</v>
      </c>
      <c r="BQ266" s="109">
        <f t="shared" si="607"/>
        <v>54.847022977946118</v>
      </c>
      <c r="BR266" s="109">
        <f t="shared" si="607"/>
        <v>1.6544866135464622</v>
      </c>
      <c r="BS266" s="109">
        <f t="shared" si="607"/>
        <v>24.145404289156676</v>
      </c>
      <c r="BT266" s="109">
        <f t="shared" si="607"/>
        <v>67.01603156685124</v>
      </c>
      <c r="BU266" s="109">
        <f t="shared" si="607"/>
        <v>4.2671128897303685E-2</v>
      </c>
      <c r="BV266" s="109">
        <f t="shared" si="607"/>
        <v>0.67075369905019588</v>
      </c>
      <c r="BW266" s="109">
        <f t="shared" si="607"/>
        <v>0.65171995529844495</v>
      </c>
      <c r="BX266" s="109">
        <f t="shared" si="607"/>
        <v>18.014061500711211</v>
      </c>
      <c r="BY266" s="109">
        <f t="shared" si="607"/>
        <v>0.10467261514052538</v>
      </c>
      <c r="BZ266" s="109">
        <f t="shared" si="608"/>
        <v>0.92866300972732496</v>
      </c>
      <c r="CA266" s="109">
        <f t="shared" si="608"/>
        <v>14.170730939832772</v>
      </c>
      <c r="CB266" s="109">
        <f t="shared" si="608"/>
        <v>20.23564814741562</v>
      </c>
      <c r="CC266" s="109">
        <f t="shared" si="608"/>
        <v>24.463647189211038</v>
      </c>
      <c r="CD266" s="109">
        <f t="shared" si="608"/>
        <v>16.066593850170882</v>
      </c>
      <c r="CE266" s="109">
        <f t="shared" si="608"/>
        <v>1.8698460315719131E-2</v>
      </c>
      <c r="CF266" s="109">
        <f t="shared" si="608"/>
        <v>7.8055841699311443</v>
      </c>
      <c r="CG266" s="109">
        <f t="shared" si="608"/>
        <v>1.956280226687777E-3</v>
      </c>
      <c r="CH266" s="109">
        <f t="shared" si="608"/>
        <v>5.4765927251249078E-3</v>
      </c>
      <c r="CI266" s="109">
        <f t="shared" si="608"/>
        <v>2.2213657481578743E-2</v>
      </c>
      <c r="CJ266" s="109">
        <f t="shared" si="609"/>
        <v>18.835492496715968</v>
      </c>
      <c r="CK266" s="109">
        <f t="shared" si="609"/>
        <v>19.486809203316774</v>
      </c>
      <c r="CL266" s="109">
        <f t="shared" si="609"/>
        <v>2.6070648872477378</v>
      </c>
      <c r="CM266" s="109">
        <f t="shared" si="609"/>
        <v>5.8141246553814703E-2</v>
      </c>
      <c r="CN266" s="109">
        <f t="shared" si="609"/>
        <v>80.312955312077079</v>
      </c>
      <c r="CO266" s="109">
        <f t="shared" si="609"/>
        <v>26.428809193348229</v>
      </c>
      <c r="CP266" s="109">
        <f t="shared" si="609"/>
        <v>2.2213657481578743E-2</v>
      </c>
      <c r="CQ266" s="109">
        <f t="shared" si="609"/>
        <v>29.372500650741102</v>
      </c>
      <c r="CR266" s="109">
        <f t="shared" si="609"/>
        <v>0.20402554270000647</v>
      </c>
      <c r="CS266" s="109">
        <f t="shared" si="609"/>
        <v>67.906844915756523</v>
      </c>
      <c r="CT266" s="109">
        <f t="shared" si="610"/>
        <v>5.313983583255645</v>
      </c>
      <c r="CU266" s="109">
        <f t="shared" si="610"/>
        <v>41.634643912375175</v>
      </c>
      <c r="CV266" s="109">
        <f t="shared" si="610"/>
        <v>59.953549323416176</v>
      </c>
      <c r="CW266" s="109">
        <f t="shared" si="610"/>
        <v>5.1833773766116868</v>
      </c>
      <c r="CX266" s="109">
        <f t="shared" si="610"/>
        <v>0.96967613907336392</v>
      </c>
      <c r="CY266" s="109">
        <f t="shared" si="610"/>
        <v>20.008507679496567</v>
      </c>
      <c r="CZ266" s="109">
        <f t="shared" si="610"/>
        <v>8.54897643119285</v>
      </c>
      <c r="DA266" s="109">
        <f t="shared" si="610"/>
        <v>10.832275377502183</v>
      </c>
      <c r="DB266" s="109">
        <f t="shared" si="610"/>
        <v>18.503419977283389</v>
      </c>
      <c r="DC266" s="109">
        <f t="shared" si="610"/>
        <v>509.51353860325975</v>
      </c>
      <c r="DD266" s="109">
        <f t="shared" si="611"/>
        <v>2.8162931555661466</v>
      </c>
      <c r="DE266" s="109">
        <f t="shared" si="611"/>
        <v>11.684774622789307</v>
      </c>
      <c r="DF266" s="109">
        <f t="shared" si="611"/>
        <v>2.2213657481578743E-2</v>
      </c>
      <c r="DG266" s="109">
        <f t="shared" si="611"/>
        <v>124.1350301316721</v>
      </c>
      <c r="DH266" s="109">
        <f t="shared" si="611"/>
        <v>77.825644200208174</v>
      </c>
      <c r="DI266" s="109">
        <f t="shared" si="611"/>
        <v>17.976652733131665</v>
      </c>
      <c r="DJ266" s="109">
        <f t="shared" si="611"/>
        <v>59.897118370010531</v>
      </c>
      <c r="DK266" s="109">
        <f t="shared" si="611"/>
        <v>29.916719954695616</v>
      </c>
      <c r="DL266" s="109">
        <f t="shared" si="611"/>
        <v>7.974870906294611</v>
      </c>
      <c r="DM266" s="109">
        <f t="shared" si="611"/>
        <v>4.2966337484961761</v>
      </c>
      <c r="DN266" s="109">
        <f t="shared" si="612"/>
        <v>46.479178789183585</v>
      </c>
      <c r="DO266" s="109">
        <f t="shared" si="612"/>
        <v>67.404142820605955</v>
      </c>
      <c r="DP266" s="109">
        <f t="shared" si="612"/>
        <v>2.9977702929722505</v>
      </c>
      <c r="DQ266" s="109">
        <f t="shared" si="612"/>
        <v>18.215698301909978</v>
      </c>
      <c r="DR266" s="109">
        <f t="shared" si="612"/>
        <v>16.965091337845941</v>
      </c>
      <c r="DS266" s="109">
        <f t="shared" si="612"/>
        <v>7.4167834560522357</v>
      </c>
      <c r="DT266" s="109">
        <f t="shared" si="612"/>
        <v>16.965091337845941</v>
      </c>
      <c r="DU266" s="109">
        <f t="shared" si="612"/>
        <v>2.2213657481578743E-2</v>
      </c>
      <c r="DV266" s="109">
        <f t="shared" si="612"/>
        <v>17.942858055984328</v>
      </c>
      <c r="DW266" s="109">
        <f t="shared" si="612"/>
        <v>0.3901317116910098</v>
      </c>
      <c r="DX266" s="109">
        <f t="shared" si="613"/>
        <v>8.6866143375534772</v>
      </c>
      <c r="DY266" s="109">
        <f t="shared" si="613"/>
        <v>1.0983546444076342E-2</v>
      </c>
      <c r="DZ266" s="109">
        <f t="shared" si="613"/>
        <v>16.875267674715797</v>
      </c>
      <c r="EA266" s="109">
        <f t="shared" si="613"/>
        <v>8.829932379389116E-3</v>
      </c>
      <c r="EB266" s="109">
        <f t="shared" si="613"/>
        <v>2.2213657481578743E-2</v>
      </c>
      <c r="EC266" s="109">
        <f t="shared" si="613"/>
        <v>20.107387940225355</v>
      </c>
      <c r="ED266" s="109">
        <f t="shared" si="613"/>
        <v>7.2205677219743452</v>
      </c>
      <c r="EE266" s="109">
        <f t="shared" si="613"/>
        <v>13.051233738682743</v>
      </c>
      <c r="EF266" s="109">
        <f t="shared" si="613"/>
        <v>2.2213657481578743E-2</v>
      </c>
      <c r="EG266" s="109">
        <f t="shared" si="613"/>
        <v>30.877603235987195</v>
      </c>
      <c r="EH266" s="109">
        <f t="shared" si="614"/>
        <v>1.8698460315719131E-2</v>
      </c>
      <c r="EI266" s="109">
        <f t="shared" si="614"/>
        <v>0.2883587708605212</v>
      </c>
      <c r="EJ266" s="109">
        <f t="shared" si="614"/>
        <v>15.880397967934055</v>
      </c>
      <c r="EK266" s="109">
        <f t="shared" si="614"/>
        <v>119.93328729936975</v>
      </c>
      <c r="EL266" s="109">
        <f t="shared" si="614"/>
        <v>2.4642279684516764</v>
      </c>
      <c r="EM266" s="109">
        <f t="shared" si="614"/>
        <v>17.315036213027735</v>
      </c>
      <c r="EN266" s="109">
        <f t="shared" si="614"/>
        <v>3.8941200158993858</v>
      </c>
      <c r="EO266" s="109">
        <f t="shared" si="614"/>
        <v>2.2213657481578743E-2</v>
      </c>
      <c r="EP266" s="109">
        <f t="shared" si="614"/>
        <v>57.722405240989865</v>
      </c>
      <c r="EQ266" s="109">
        <f t="shared" si="614"/>
        <v>11.082723549457224</v>
      </c>
      <c r="ER266" s="109">
        <f t="shared" si="615"/>
        <v>0.48855788341121509</v>
      </c>
      <c r="ES266" s="109">
        <f t="shared" si="615"/>
        <v>0.39032939994906124</v>
      </c>
      <c r="ET266" s="109">
        <f t="shared" si="615"/>
        <v>4.2878784942288544</v>
      </c>
      <c r="EU266" s="109">
        <f t="shared" si="615"/>
        <v>73.929695362587211</v>
      </c>
      <c r="EV266" s="109">
        <f t="shared" si="615"/>
        <v>97.688549073468423</v>
      </c>
      <c r="EW266" s="109">
        <f t="shared" si="615"/>
        <v>2.3658723016935053</v>
      </c>
      <c r="EX266" s="109">
        <f t="shared" si="615"/>
        <v>2.2213657481578743E-2</v>
      </c>
      <c r="EY266" s="109">
        <f t="shared" si="615"/>
        <v>0.58602131190791562</v>
      </c>
      <c r="EZ266" s="109">
        <f t="shared" si="615"/>
        <v>26.461622573764984</v>
      </c>
      <c r="FA266" s="109">
        <f t="shared" si="615"/>
        <v>134.97180966378036</v>
      </c>
      <c r="FB266" s="109">
        <f t="shared" si="616"/>
        <v>2.2213657481578743E-2</v>
      </c>
      <c r="FC266" s="109">
        <f t="shared" si="616"/>
        <v>1.2260185654996767</v>
      </c>
      <c r="FD266" s="109">
        <f t="shared" si="616"/>
        <v>3.2412506611021321</v>
      </c>
      <c r="FE266" s="109">
        <f t="shared" si="616"/>
        <v>2.8963777436404641</v>
      </c>
      <c r="FF266" s="109">
        <f t="shared" si="616"/>
        <v>1.9559204973122231</v>
      </c>
      <c r="FG266" s="109">
        <f t="shared" si="616"/>
        <v>17.024051691124729</v>
      </c>
      <c r="FH266" s="109">
        <f t="shared" si="616"/>
        <v>20.726812065989172</v>
      </c>
      <c r="FI266" s="109">
        <f t="shared" si="616"/>
        <v>14.534794285487095</v>
      </c>
      <c r="FJ266" s="109">
        <f t="shared" si="616"/>
        <v>8.3117760459070293</v>
      </c>
      <c r="FK266" s="109">
        <f t="shared" si="616"/>
        <v>59.100687542864613</v>
      </c>
      <c r="FL266" s="109">
        <f t="shared" si="617"/>
        <v>9.1677091816463481</v>
      </c>
      <c r="FM266" s="109">
        <f t="shared" si="617"/>
        <v>0.20007768306871196</v>
      </c>
      <c r="FN266" s="109">
        <f t="shared" si="617"/>
        <v>6.1387022343058915</v>
      </c>
      <c r="FO266" s="109">
        <f t="shared" si="617"/>
        <v>0.12650234760368106</v>
      </c>
      <c r="FP266" s="109">
        <f t="shared" si="617"/>
        <v>16.965091337845941</v>
      </c>
      <c r="FQ266" s="109">
        <f t="shared" si="617"/>
        <v>2.1369619727282547</v>
      </c>
      <c r="FR266" s="109">
        <f t="shared" si="617"/>
        <v>45.099109808969999</v>
      </c>
      <c r="FS266" s="109">
        <f t="shared" si="617"/>
        <v>34.491071441271558</v>
      </c>
      <c r="FT266" s="109">
        <f t="shared" si="617"/>
        <v>29.478226998120824</v>
      </c>
      <c r="FU266" s="109">
        <f t="shared" si="617"/>
        <v>1.5639552454043328E-2</v>
      </c>
      <c r="FV266" s="109">
        <f t="shared" si="618"/>
        <v>28.132390423647177</v>
      </c>
      <c r="FW266" s="109">
        <f t="shared" si="618"/>
        <v>2.2213657481578743E-2</v>
      </c>
      <c r="FX266" s="109">
        <f t="shared" si="618"/>
        <v>13.153818958576421</v>
      </c>
      <c r="FY266" s="109">
        <f t="shared" si="618"/>
        <v>25.840593864361104</v>
      </c>
      <c r="FZ266" s="109">
        <f t="shared" si="618"/>
        <v>14.674357614391747</v>
      </c>
      <c r="GA266" s="109">
        <f t="shared" si="618"/>
        <v>0.31250000133598554</v>
      </c>
      <c r="GB266" s="109">
        <f t="shared" si="618"/>
        <v>20.705960777330667</v>
      </c>
      <c r="GC266" s="109">
        <f t="shared" si="618"/>
        <v>32.609805249020653</v>
      </c>
      <c r="GD266" s="109">
        <f t="shared" si="618"/>
        <v>24.145404289156676</v>
      </c>
      <c r="GE266" s="109">
        <f t="shared" si="618"/>
        <v>13.490518012735153</v>
      </c>
      <c r="GF266" s="109">
        <f t="shared" si="619"/>
        <v>80.296318662228046</v>
      </c>
      <c r="GG266" s="109">
        <f t="shared" si="619"/>
        <v>5.4765927251249078E-3</v>
      </c>
      <c r="GH266" s="109">
        <f t="shared" si="619"/>
        <v>5.4765927251249078E-3</v>
      </c>
      <c r="GI266" s="109">
        <f t="shared" si="619"/>
        <v>13.153818958576421</v>
      </c>
      <c r="GJ266" s="109">
        <f t="shared" si="619"/>
        <v>5.4765927251249078E-3</v>
      </c>
      <c r="GK266" s="109">
        <f t="shared" si="619"/>
        <v>6.2980682851300216</v>
      </c>
      <c r="GL266" s="109">
        <f t="shared" si="619"/>
        <v>0.2769257615441898</v>
      </c>
      <c r="GM266" s="109">
        <f t="shared" si="619"/>
        <v>0.56185663809326192</v>
      </c>
      <c r="GN266" s="109">
        <f t="shared" si="619"/>
        <v>2.8431617798608411</v>
      </c>
      <c r="GO266" s="109">
        <f t="shared" si="619"/>
        <v>170.14683959010091</v>
      </c>
      <c r="GP266" s="109">
        <f t="shared" si="620"/>
        <v>26.654522599005556</v>
      </c>
      <c r="GQ266" s="109">
        <f t="shared" si="620"/>
        <v>71.206936899608223</v>
      </c>
      <c r="GR266" s="109">
        <f t="shared" si="620"/>
        <v>0.69046782925162897</v>
      </c>
      <c r="GS266" s="109">
        <f t="shared" si="620"/>
        <v>32.506902771622826</v>
      </c>
      <c r="GT266" s="109">
        <f t="shared" si="620"/>
        <v>18.172475266332992</v>
      </c>
      <c r="GU266" s="109">
        <f t="shared" si="620"/>
        <v>37.046469151436327</v>
      </c>
      <c r="GV266" s="109">
        <f t="shared" si="620"/>
        <v>2.2784517976288401E-3</v>
      </c>
      <c r="GW266" s="109">
        <f t="shared" si="620"/>
        <v>6.6536078279254847</v>
      </c>
      <c r="GX266" s="109">
        <f t="shared" si="620"/>
        <v>19.452144851582126</v>
      </c>
      <c r="GY266" s="109">
        <f t="shared" si="620"/>
        <v>11.83692828814047</v>
      </c>
      <c r="GZ266" s="109">
        <f t="shared" si="621"/>
        <v>22.068151605472504</v>
      </c>
      <c r="HA266" s="109">
        <f t="shared" si="621"/>
        <v>5.4765927251249078E-3</v>
      </c>
      <c r="HB266" s="109">
        <f t="shared" si="621"/>
        <v>1.9693179681644952</v>
      </c>
      <c r="HC266" s="109">
        <f t="shared" si="621"/>
        <v>4.9090924980090982</v>
      </c>
      <c r="HD266" s="109">
        <f t="shared" si="621"/>
        <v>23.454956039099201</v>
      </c>
      <c r="HE266" s="109">
        <f t="shared" si="621"/>
        <v>208.57186415670702</v>
      </c>
      <c r="HF266" s="109">
        <f t="shared" si="621"/>
        <v>23.128110870408264</v>
      </c>
      <c r="HG266" s="109">
        <f t="shared" si="621"/>
        <v>0.51382039563713355</v>
      </c>
      <c r="HH266" s="109">
        <f t="shared" si="621"/>
        <v>1.1047745307239867</v>
      </c>
      <c r="HI266" s="109">
        <f t="shared" si="621"/>
        <v>30.051794747993153</v>
      </c>
      <c r="HJ266" s="109">
        <f t="shared" si="622"/>
        <v>5.1413564625650332E-2</v>
      </c>
      <c r="HK266" s="109">
        <f t="shared" si="622"/>
        <v>17.382562590174302</v>
      </c>
      <c r="HL266" s="109">
        <f t="shared" si="622"/>
        <v>89.469895318861546</v>
      </c>
      <c r="HM266" s="109">
        <f t="shared" si="622"/>
        <v>5.4765927251249078E-3</v>
      </c>
      <c r="HN266" s="109">
        <f t="shared" si="622"/>
        <v>87.905967972266581</v>
      </c>
      <c r="HO266" s="109">
        <f t="shared" si="622"/>
        <v>252.34242370111266</v>
      </c>
      <c r="HP266" s="109">
        <f t="shared" si="622"/>
        <v>1.650938963202957</v>
      </c>
      <c r="HQ266" s="109">
        <f t="shared" si="622"/>
        <v>12.641622709798224</v>
      </c>
      <c r="HR266" s="109"/>
      <c r="HS266" s="109"/>
      <c r="HT266" s="109"/>
      <c r="HU266" s="109"/>
      <c r="HV266" s="109"/>
      <c r="HW266" s="109"/>
      <c r="HX266" s="109"/>
      <c r="HY266" s="109"/>
      <c r="HZ266" s="109"/>
      <c r="IA266" s="109"/>
      <c r="IB266" s="109"/>
      <c r="IC266" s="109"/>
      <c r="ID266" s="109"/>
      <c r="IE266" s="109"/>
      <c r="IF266" s="109"/>
      <c r="IG266" s="109"/>
      <c r="IH266" s="109"/>
      <c r="II266" s="109"/>
      <c r="IJ266" s="109"/>
      <c r="IK266" s="109"/>
      <c r="IL266" s="109"/>
      <c r="IM266" s="109"/>
      <c r="IN266" s="109"/>
      <c r="IO266" s="109"/>
      <c r="IP266" s="109"/>
      <c r="IQ266" s="109"/>
      <c r="IR266" s="109"/>
      <c r="IS266" s="109"/>
      <c r="IT266" s="109"/>
      <c r="IU266" s="109"/>
      <c r="IV266" s="109"/>
      <c r="IW266" s="109"/>
      <c r="IX266" s="109"/>
      <c r="IY266" s="109"/>
      <c r="IZ266" s="109"/>
      <c r="JA266" s="109"/>
      <c r="JB266" s="109"/>
      <c r="JC266" s="109"/>
      <c r="JD266" s="109"/>
      <c r="JE266" s="109"/>
      <c r="JF266" s="109"/>
      <c r="JG266" s="109"/>
      <c r="JH266" s="109"/>
      <c r="JI266" s="109"/>
      <c r="JJ266" s="109"/>
      <c r="JK266" s="109"/>
      <c r="JL266" s="109"/>
      <c r="JM266" s="109"/>
      <c r="JN266" s="109"/>
      <c r="JO266" s="109"/>
      <c r="JP266" s="109" t="str">
        <f t="shared" si="623"/>
        <v>Water Pollution_CYANAZINE_Unspecified_Health_N/A for WP Interim Methodology</v>
      </c>
    </row>
    <row r="267" spans="2:276">
      <c r="B267" s="112" t="s">
        <v>9</v>
      </c>
      <c r="C267" s="112" t="s">
        <v>451</v>
      </c>
      <c r="D267" s="112" t="s">
        <v>394</v>
      </c>
      <c r="E267" s="112" t="s">
        <v>395</v>
      </c>
      <c r="F267" s="112" t="s">
        <v>390</v>
      </c>
      <c r="G267" s="112" t="s">
        <v>391</v>
      </c>
      <c r="H267" s="109">
        <f t="shared" si="601"/>
        <v>0.73295448407253216</v>
      </c>
      <c r="I267" s="109">
        <f t="shared" si="601"/>
        <v>0.26342193457325186</v>
      </c>
      <c r="J267" s="109">
        <f t="shared" si="601"/>
        <v>0.33456558782747803</v>
      </c>
      <c r="K267" s="109">
        <f t="shared" si="601"/>
        <v>6.3064080315346216E-2</v>
      </c>
      <c r="L267" s="109">
        <f t="shared" si="601"/>
        <v>1.1673107059806562</v>
      </c>
      <c r="M267" s="109">
        <f t="shared" si="601"/>
        <v>0.20823942206178245</v>
      </c>
      <c r="N267" s="109">
        <f t="shared" si="601"/>
        <v>0.4164343858709692</v>
      </c>
      <c r="O267" s="109">
        <f t="shared" si="601"/>
        <v>0.14821739859720792</v>
      </c>
      <c r="P267" s="109">
        <f t="shared" si="601"/>
        <v>8.8088250780224114E-2</v>
      </c>
      <c r="Q267" s="109">
        <f t="shared" si="601"/>
        <v>0.4164343858709692</v>
      </c>
      <c r="R267" s="109">
        <f t="shared" si="602"/>
        <v>4.9985480144677213E-2</v>
      </c>
      <c r="S267" s="109">
        <f t="shared" si="602"/>
        <v>0.48395837206815712</v>
      </c>
      <c r="T267" s="109">
        <f t="shared" si="602"/>
        <v>0.81371495887447542</v>
      </c>
      <c r="U267" s="109">
        <f t="shared" si="602"/>
        <v>0.4164343858709692</v>
      </c>
      <c r="V267" s="109">
        <f t="shared" si="602"/>
        <v>1.0207589016674585</v>
      </c>
      <c r="W267" s="109">
        <f t="shared" si="602"/>
        <v>3.7503406602863301</v>
      </c>
      <c r="X267" s="109">
        <f t="shared" si="602"/>
        <v>0.4164343858709692</v>
      </c>
      <c r="Y267" s="109">
        <f t="shared" si="602"/>
        <v>0.69333819392123541</v>
      </c>
      <c r="Z267" s="109">
        <f t="shared" si="602"/>
        <v>5.8429588944486648</v>
      </c>
      <c r="AA267" s="109">
        <f t="shared" si="602"/>
        <v>7.5802631610152313E-2</v>
      </c>
      <c r="AB267" s="109">
        <f t="shared" si="603"/>
        <v>0.78707321228410809</v>
      </c>
      <c r="AC267" s="109">
        <f t="shared" si="603"/>
        <v>2.1178251357101344E-2</v>
      </c>
      <c r="AD267" s="109">
        <f t="shared" si="603"/>
        <v>8.5989064071004165E-2</v>
      </c>
      <c r="AE267" s="109">
        <f t="shared" si="603"/>
        <v>2.874018067308836E-2</v>
      </c>
      <c r="AF267" s="109">
        <f t="shared" si="603"/>
        <v>0.45829590666920783</v>
      </c>
      <c r="AG267" s="109">
        <f t="shared" si="603"/>
        <v>4.1407411275644325E-2</v>
      </c>
      <c r="AH267" s="109">
        <f t="shared" si="603"/>
        <v>0.16667668339144101</v>
      </c>
      <c r="AI267" s="109">
        <f t="shared" si="603"/>
        <v>0.4164343858709692</v>
      </c>
      <c r="AJ267" s="109">
        <f t="shared" si="603"/>
        <v>0.9185212486679416</v>
      </c>
      <c r="AK267" s="109">
        <f t="shared" si="603"/>
        <v>0.7772003715845669</v>
      </c>
      <c r="AL267" s="109">
        <f t="shared" si="604"/>
        <v>0.72870787346089816</v>
      </c>
      <c r="AM267" s="109">
        <f t="shared" si="604"/>
        <v>2.5737176240197338E-2</v>
      </c>
      <c r="AN267" s="109">
        <f t="shared" si="604"/>
        <v>0.30357979462929657</v>
      </c>
      <c r="AO267" s="109">
        <f t="shared" si="604"/>
        <v>0.35955174591272393</v>
      </c>
      <c r="AP267" s="109">
        <f t="shared" si="604"/>
        <v>0.28836338362965758</v>
      </c>
      <c r="AQ267" s="109">
        <f t="shared" si="604"/>
        <v>7.520444466719187E-3</v>
      </c>
      <c r="AR267" s="109">
        <f t="shared" si="604"/>
        <v>0.4164343858709692</v>
      </c>
      <c r="AS267" s="109">
        <f t="shared" si="604"/>
        <v>8.2867426052561644E-2</v>
      </c>
      <c r="AT267" s="109">
        <f t="shared" si="604"/>
        <v>0.17000303489210453</v>
      </c>
      <c r="AU267" s="109">
        <f t="shared" si="604"/>
        <v>1.1673107059806562</v>
      </c>
      <c r="AV267" s="109">
        <f t="shared" si="605"/>
        <v>9.7684798468829437E-2</v>
      </c>
      <c r="AW267" s="109">
        <f t="shared" si="605"/>
        <v>1.3164250877793491</v>
      </c>
      <c r="AX267" s="109">
        <f t="shared" si="605"/>
        <v>8.8091547081059957E-2</v>
      </c>
      <c r="AY267" s="109">
        <f t="shared" si="605"/>
        <v>0.30357979462929657</v>
      </c>
      <c r="AZ267" s="109">
        <f t="shared" si="605"/>
        <v>2.7906547764178558E-2</v>
      </c>
      <c r="BA267" s="109">
        <f t="shared" si="605"/>
        <v>0.18521326093499654</v>
      </c>
      <c r="BB267" s="109">
        <f t="shared" si="605"/>
        <v>0.49452225421109341</v>
      </c>
      <c r="BC267" s="109">
        <f t="shared" si="605"/>
        <v>0.37752041353017451</v>
      </c>
      <c r="BD267" s="109">
        <f t="shared" si="605"/>
        <v>0.60656274020278511</v>
      </c>
      <c r="BE267" s="109">
        <f t="shared" si="605"/>
        <v>1.0399938958763344</v>
      </c>
      <c r="BF267" s="109">
        <f t="shared" si="606"/>
        <v>0.4164343858709692</v>
      </c>
      <c r="BG267" s="109">
        <f t="shared" si="606"/>
        <v>0.57729171731196993</v>
      </c>
      <c r="BH267" s="109">
        <f t="shared" si="606"/>
        <v>1.1115632092060954</v>
      </c>
      <c r="BI267" s="109">
        <f t="shared" si="606"/>
        <v>1.5025274085100944</v>
      </c>
      <c r="BJ267" s="109">
        <f t="shared" si="606"/>
        <v>0.54722027019943797</v>
      </c>
      <c r="BK267" s="109">
        <f t="shared" si="606"/>
        <v>0.4164343858709692</v>
      </c>
      <c r="BL267" s="109">
        <f t="shared" si="606"/>
        <v>1.2878039061656916</v>
      </c>
      <c r="BM267" s="109">
        <f t="shared" si="606"/>
        <v>0.19786271207036668</v>
      </c>
      <c r="BN267" s="109">
        <f t="shared" si="606"/>
        <v>0.94948484228012497</v>
      </c>
      <c r="BO267" s="109">
        <f t="shared" si="606"/>
        <v>1.32832473469554</v>
      </c>
      <c r="BP267" s="109">
        <f t="shared" si="607"/>
        <v>0.52246173663147522</v>
      </c>
      <c r="BQ267" s="109">
        <f t="shared" si="607"/>
        <v>0.33489463582608964</v>
      </c>
      <c r="BR267" s="109">
        <f t="shared" si="607"/>
        <v>0.18868618011377514</v>
      </c>
      <c r="BS267" s="109">
        <f t="shared" si="607"/>
        <v>0.30357979462929657</v>
      </c>
      <c r="BT267" s="109">
        <f t="shared" si="607"/>
        <v>0.68261837390432922</v>
      </c>
      <c r="BU267" s="109">
        <f t="shared" si="607"/>
        <v>0.57729171731196993</v>
      </c>
      <c r="BV267" s="109">
        <f t="shared" si="607"/>
        <v>6.3064080315346216E-2</v>
      </c>
      <c r="BW267" s="109">
        <f t="shared" si="607"/>
        <v>8.9122277788605E-2</v>
      </c>
      <c r="BX267" s="109">
        <f t="shared" si="607"/>
        <v>1.5679612879918856</v>
      </c>
      <c r="BY267" s="109">
        <f t="shared" si="607"/>
        <v>6.3064080315346216E-2</v>
      </c>
      <c r="BZ267" s="109">
        <f t="shared" si="608"/>
        <v>4.598732574323626E-2</v>
      </c>
      <c r="CA267" s="109">
        <f t="shared" si="608"/>
        <v>0.30357979462929657</v>
      </c>
      <c r="CB267" s="109">
        <f t="shared" si="608"/>
        <v>0.42129636925625669</v>
      </c>
      <c r="CC267" s="109">
        <f t="shared" si="608"/>
        <v>1.8467073148623177</v>
      </c>
      <c r="CD267" s="109">
        <f t="shared" si="608"/>
        <v>0.33547424784845448</v>
      </c>
      <c r="CE267" s="109">
        <f t="shared" si="608"/>
        <v>1.1673107059806562</v>
      </c>
      <c r="CF267" s="109">
        <f t="shared" si="608"/>
        <v>1.0324398545889306</v>
      </c>
      <c r="CG267" s="109">
        <f t="shared" si="608"/>
        <v>1.1740093971441541E-3</v>
      </c>
      <c r="CH267" s="109">
        <f t="shared" si="608"/>
        <v>0.4164343858709692</v>
      </c>
      <c r="CI267" s="109">
        <f t="shared" si="608"/>
        <v>0.9185212486679416</v>
      </c>
      <c r="CJ267" s="109">
        <f t="shared" si="609"/>
        <v>0.45127571614781037</v>
      </c>
      <c r="CK267" s="109">
        <f t="shared" si="609"/>
        <v>0.27512443176643719</v>
      </c>
      <c r="CL267" s="109">
        <f t="shared" si="609"/>
        <v>4.7359636920825662E-2</v>
      </c>
      <c r="CM267" s="109">
        <f t="shared" si="609"/>
        <v>8.0581356066210409E-3</v>
      </c>
      <c r="CN267" s="109">
        <f t="shared" si="609"/>
        <v>2.3268055475133309</v>
      </c>
      <c r="CO267" s="109">
        <f t="shared" si="609"/>
        <v>0.55851464858417432</v>
      </c>
      <c r="CP267" s="109">
        <f t="shared" si="609"/>
        <v>0.9185212486679416</v>
      </c>
      <c r="CQ267" s="109">
        <f t="shared" si="609"/>
        <v>1.3811080278815944</v>
      </c>
      <c r="CR267" s="109">
        <f t="shared" si="609"/>
        <v>2.8010754590877058E-2</v>
      </c>
      <c r="CS267" s="109">
        <f t="shared" si="609"/>
        <v>1.0860539806005409</v>
      </c>
      <c r="CT267" s="109">
        <f t="shared" si="610"/>
        <v>0.18173703147489151</v>
      </c>
      <c r="CU267" s="109">
        <f t="shared" si="610"/>
        <v>0.62798785840028093</v>
      </c>
      <c r="CV267" s="109">
        <f t="shared" si="610"/>
        <v>0.65306024273850616</v>
      </c>
      <c r="CW267" s="109">
        <f t="shared" si="610"/>
        <v>0.53981927087883752</v>
      </c>
      <c r="CX267" s="109">
        <f t="shared" si="610"/>
        <v>1.1673107059806562</v>
      </c>
      <c r="CY267" s="109">
        <f t="shared" si="610"/>
        <v>2.3255929486822517</v>
      </c>
      <c r="CZ267" s="109">
        <f t="shared" si="610"/>
        <v>0.83892624503534674</v>
      </c>
      <c r="DA267" s="109">
        <f t="shared" si="610"/>
        <v>0.4164343858709692</v>
      </c>
      <c r="DB267" s="109">
        <f t="shared" si="610"/>
        <v>1.7898673159614522</v>
      </c>
      <c r="DC267" s="109">
        <f t="shared" si="610"/>
        <v>2.4496329109007577</v>
      </c>
      <c r="DD267" s="109">
        <f t="shared" si="611"/>
        <v>8.5499278356267444E-2</v>
      </c>
      <c r="DE267" s="109">
        <f t="shared" si="611"/>
        <v>0.30038051097522578</v>
      </c>
      <c r="DF267" s="109">
        <f t="shared" si="611"/>
        <v>0.9185212486679416</v>
      </c>
      <c r="DG267" s="109">
        <f t="shared" si="611"/>
        <v>1.666660243837194</v>
      </c>
      <c r="DH267" s="109">
        <f t="shared" si="611"/>
        <v>2.4245384483043568</v>
      </c>
      <c r="DI267" s="109">
        <f t="shared" si="611"/>
        <v>0.57729171731196993</v>
      </c>
      <c r="DJ267" s="109">
        <f t="shared" si="611"/>
        <v>1.0207589016674585</v>
      </c>
      <c r="DK267" s="109">
        <f t="shared" si="611"/>
        <v>0.39195457151504465</v>
      </c>
      <c r="DL267" s="109">
        <f t="shared" si="611"/>
        <v>0.18619063291060634</v>
      </c>
      <c r="DM267" s="109">
        <f t="shared" si="611"/>
        <v>0.27320282355357595</v>
      </c>
      <c r="DN267" s="109">
        <f t="shared" si="612"/>
        <v>1.0207589016674585</v>
      </c>
      <c r="DO267" s="109">
        <f t="shared" si="612"/>
        <v>0.56933228517368417</v>
      </c>
      <c r="DP267" s="109">
        <f t="shared" si="612"/>
        <v>5.402885001413206E-2</v>
      </c>
      <c r="DQ267" s="109">
        <f t="shared" si="612"/>
        <v>5.5141600077605255E-2</v>
      </c>
      <c r="DR267" s="109">
        <f t="shared" si="612"/>
        <v>1.1673107059806562</v>
      </c>
      <c r="DS267" s="109">
        <f t="shared" si="612"/>
        <v>0.31410222235229357</v>
      </c>
      <c r="DT267" s="109">
        <f t="shared" si="612"/>
        <v>1.1673107059806562</v>
      </c>
      <c r="DU267" s="109">
        <f t="shared" si="612"/>
        <v>0.9185212486679416</v>
      </c>
      <c r="DV267" s="109">
        <f t="shared" si="612"/>
        <v>0.32689000743903385</v>
      </c>
      <c r="DW267" s="109">
        <f t="shared" si="612"/>
        <v>9.644344013531864E-3</v>
      </c>
      <c r="DX267" s="109">
        <f t="shared" si="613"/>
        <v>0.40720163129833414</v>
      </c>
      <c r="DY267" s="109">
        <f t="shared" si="613"/>
        <v>1.4794971101247294</v>
      </c>
      <c r="DZ267" s="109">
        <f t="shared" si="613"/>
        <v>0.31433836448778257</v>
      </c>
      <c r="EA267" s="109">
        <f t="shared" si="613"/>
        <v>1.0207589016674585</v>
      </c>
      <c r="EB267" s="109">
        <f t="shared" si="613"/>
        <v>0.9185212486679416</v>
      </c>
      <c r="EC267" s="109">
        <f t="shared" si="613"/>
        <v>0.14130671777347376</v>
      </c>
      <c r="ED267" s="109">
        <f t="shared" si="613"/>
        <v>0.30357979462929657</v>
      </c>
      <c r="EE267" s="109">
        <f t="shared" si="613"/>
        <v>0.3523374454154039</v>
      </c>
      <c r="EF267" s="109">
        <f t="shared" si="613"/>
        <v>0.9185212486679416</v>
      </c>
      <c r="EG267" s="109">
        <f t="shared" si="613"/>
        <v>0.63618320912361159</v>
      </c>
      <c r="EH267" s="109">
        <f t="shared" si="614"/>
        <v>1.1673107059806562</v>
      </c>
      <c r="EI267" s="109">
        <f t="shared" si="614"/>
        <v>9.3503962571969759E-3</v>
      </c>
      <c r="EJ267" s="109">
        <f t="shared" si="614"/>
        <v>0.57729171731196993</v>
      </c>
      <c r="EK267" s="109">
        <f t="shared" si="614"/>
        <v>1.0905846401254493</v>
      </c>
      <c r="EL267" s="109">
        <f t="shared" si="614"/>
        <v>3.7518796030611923E-2</v>
      </c>
      <c r="EM267" s="109">
        <f t="shared" si="614"/>
        <v>0.27457049883273221</v>
      </c>
      <c r="EN267" s="109">
        <f t="shared" si="614"/>
        <v>3.3889982083908352E-2</v>
      </c>
      <c r="EO267" s="109">
        <f t="shared" si="614"/>
        <v>0.9185212486679416</v>
      </c>
      <c r="EP267" s="109">
        <f t="shared" si="614"/>
        <v>0.78498216841772073</v>
      </c>
      <c r="EQ267" s="109">
        <f t="shared" si="614"/>
        <v>1.023798293945013</v>
      </c>
      <c r="ER267" s="109">
        <f t="shared" si="615"/>
        <v>6.3064080315346216E-2</v>
      </c>
      <c r="ES267" s="109">
        <f t="shared" si="615"/>
        <v>9.4427797680947764E-2</v>
      </c>
      <c r="ET267" s="109">
        <f t="shared" si="615"/>
        <v>6.7488486378160267E-2</v>
      </c>
      <c r="EU267" s="109">
        <f t="shared" si="615"/>
        <v>0.32303150310109124</v>
      </c>
      <c r="EV267" s="109">
        <f t="shared" si="615"/>
        <v>1.1897487357011141</v>
      </c>
      <c r="EW267" s="109">
        <f t="shared" si="615"/>
        <v>8.0570488803488188E-2</v>
      </c>
      <c r="EX267" s="109">
        <f t="shared" si="615"/>
        <v>0.9185212486679416</v>
      </c>
      <c r="EY267" s="109">
        <f t="shared" si="615"/>
        <v>0.10864917043288035</v>
      </c>
      <c r="EZ267" s="109">
        <f t="shared" si="615"/>
        <v>0.31794946092418519</v>
      </c>
      <c r="FA267" s="109">
        <f t="shared" si="615"/>
        <v>2.1854011431563678</v>
      </c>
      <c r="FB267" s="109">
        <f t="shared" si="616"/>
        <v>0.9185212486679416</v>
      </c>
      <c r="FC267" s="109">
        <f t="shared" si="616"/>
        <v>9.0210287005203768E-2</v>
      </c>
      <c r="FD267" s="109">
        <f t="shared" si="616"/>
        <v>6.5958417994177024E-2</v>
      </c>
      <c r="FE267" s="109">
        <f t="shared" si="616"/>
        <v>0.12113225912005059</v>
      </c>
      <c r="FF267" s="109">
        <f t="shared" si="616"/>
        <v>6.9966910718109218E-2</v>
      </c>
      <c r="FG267" s="109">
        <f t="shared" si="616"/>
        <v>0.75619296270208902</v>
      </c>
      <c r="FH267" s="109">
        <f t="shared" si="616"/>
        <v>0.85953631768425565</v>
      </c>
      <c r="FI267" s="109">
        <f t="shared" si="616"/>
        <v>1.1566083048755493</v>
      </c>
      <c r="FJ267" s="109">
        <f t="shared" si="616"/>
        <v>0.4164343858709692</v>
      </c>
      <c r="FK267" s="109">
        <f t="shared" si="616"/>
        <v>1.0207589016674585</v>
      </c>
      <c r="FL267" s="109">
        <f t="shared" si="617"/>
        <v>0.44864916862464538</v>
      </c>
      <c r="FM267" s="109">
        <f t="shared" si="617"/>
        <v>1.6158447105354339E-2</v>
      </c>
      <c r="FN267" s="109">
        <f t="shared" si="617"/>
        <v>8.8920571512147023E-2</v>
      </c>
      <c r="FO267" s="109">
        <f t="shared" si="617"/>
        <v>6.3064080315346216E-2</v>
      </c>
      <c r="FP267" s="109">
        <f t="shared" si="617"/>
        <v>1.1673107059806562</v>
      </c>
      <c r="FQ267" s="109">
        <f t="shared" si="617"/>
        <v>0.30357979462929657</v>
      </c>
      <c r="FR267" s="109">
        <f t="shared" si="617"/>
        <v>0.28760596400112592</v>
      </c>
      <c r="FS267" s="109">
        <f t="shared" si="617"/>
        <v>1.0198889053125324</v>
      </c>
      <c r="FT267" s="109">
        <f t="shared" si="617"/>
        <v>0.97381857966935992</v>
      </c>
      <c r="FU267" s="109">
        <f t="shared" si="617"/>
        <v>0.30357979462929657</v>
      </c>
      <c r="FV267" s="109">
        <f t="shared" si="618"/>
        <v>0.6421153919134911</v>
      </c>
      <c r="FW267" s="109">
        <f t="shared" si="618"/>
        <v>0.9185212486679416</v>
      </c>
      <c r="FX267" s="109">
        <f t="shared" si="618"/>
        <v>0.4164343858709692</v>
      </c>
      <c r="FY267" s="109">
        <f t="shared" si="618"/>
        <v>1.1979046294840385</v>
      </c>
      <c r="FZ267" s="109">
        <f t="shared" si="618"/>
        <v>1.1780251459586275</v>
      </c>
      <c r="GA267" s="109">
        <f t="shared" si="618"/>
        <v>4.4778963120413698E-2</v>
      </c>
      <c r="GB267" s="109">
        <f t="shared" si="618"/>
        <v>0.41889425209444214</v>
      </c>
      <c r="GC267" s="109">
        <f t="shared" si="618"/>
        <v>0.48369002139094119</v>
      </c>
      <c r="GD267" s="109">
        <f t="shared" si="618"/>
        <v>0.30357979462929657</v>
      </c>
      <c r="GE267" s="109">
        <f t="shared" si="618"/>
        <v>0.98756535271130508</v>
      </c>
      <c r="GF267" s="109">
        <f t="shared" si="619"/>
        <v>1.7307582702686095</v>
      </c>
      <c r="GG267" s="109">
        <f t="shared" si="619"/>
        <v>0.4164343858709692</v>
      </c>
      <c r="GH267" s="109">
        <f t="shared" si="619"/>
        <v>0.4164343858709692</v>
      </c>
      <c r="GI267" s="109">
        <f t="shared" si="619"/>
        <v>0.4164343858709692</v>
      </c>
      <c r="GJ267" s="109">
        <f t="shared" si="619"/>
        <v>0.4164343858709692</v>
      </c>
      <c r="GK267" s="109">
        <f t="shared" si="619"/>
        <v>0.11844768027627081</v>
      </c>
      <c r="GL267" s="109">
        <f t="shared" si="619"/>
        <v>1.3519065311325519E-2</v>
      </c>
      <c r="GM267" s="109">
        <f t="shared" si="619"/>
        <v>8.2074606087804411E-2</v>
      </c>
      <c r="GN267" s="109">
        <f t="shared" si="619"/>
        <v>0.33587471372436539</v>
      </c>
      <c r="GO267" s="109">
        <f t="shared" si="619"/>
        <v>1.9019330628715325</v>
      </c>
      <c r="GP267" s="109">
        <f t="shared" si="620"/>
        <v>0.9185212486679416</v>
      </c>
      <c r="GQ267" s="109">
        <f t="shared" si="620"/>
        <v>0.64623621125778641</v>
      </c>
      <c r="GR267" s="109">
        <f t="shared" si="620"/>
        <v>2.5679875049734957E-2</v>
      </c>
      <c r="GS267" s="109">
        <f t="shared" si="620"/>
        <v>1.42745978543109</v>
      </c>
      <c r="GT267" s="109">
        <f t="shared" si="620"/>
        <v>0.9185212486679416</v>
      </c>
      <c r="GU267" s="109">
        <f t="shared" si="620"/>
        <v>0.47924589782770433</v>
      </c>
      <c r="GV267" s="109">
        <f t="shared" si="620"/>
        <v>6.3064080315346216E-2</v>
      </c>
      <c r="GW267" s="109">
        <f t="shared" si="620"/>
        <v>0.4164343858709692</v>
      </c>
      <c r="GX267" s="109">
        <f t="shared" si="620"/>
        <v>0.30757905190457441</v>
      </c>
      <c r="GY267" s="109">
        <f t="shared" si="620"/>
        <v>0.42586000393262163</v>
      </c>
      <c r="GZ267" s="109">
        <f t="shared" si="621"/>
        <v>0.26893798449122586</v>
      </c>
      <c r="HA267" s="109">
        <f t="shared" si="621"/>
        <v>0.4164343858709692</v>
      </c>
      <c r="HB267" s="109">
        <f t="shared" si="621"/>
        <v>6.3064080315346216E-2</v>
      </c>
      <c r="HC267" s="109">
        <f t="shared" si="621"/>
        <v>0.1512743935371125</v>
      </c>
      <c r="HD267" s="109">
        <f t="shared" si="621"/>
        <v>0.64256422409981406</v>
      </c>
      <c r="HE267" s="109">
        <f t="shared" si="621"/>
        <v>2.4900288362472107</v>
      </c>
      <c r="HF267" s="109">
        <f t="shared" si="621"/>
        <v>2.242409027738796</v>
      </c>
      <c r="HG267" s="109">
        <f t="shared" si="621"/>
        <v>5.4840300207440684E-2</v>
      </c>
      <c r="HH267" s="109">
        <f t="shared" si="621"/>
        <v>0.14852724452032601</v>
      </c>
      <c r="HI267" s="109">
        <f t="shared" si="621"/>
        <v>0.46654049838271999</v>
      </c>
      <c r="HJ267" s="109">
        <f t="shared" si="622"/>
        <v>6.3064080315346216E-2</v>
      </c>
      <c r="HK267" s="109">
        <f t="shared" si="622"/>
        <v>0.4164343858709692</v>
      </c>
      <c r="HL267" s="109">
        <f t="shared" si="622"/>
        <v>1.99359328265499</v>
      </c>
      <c r="HM267" s="109">
        <f t="shared" si="622"/>
        <v>0.4164343858709692</v>
      </c>
      <c r="HN267" s="109">
        <f t="shared" si="622"/>
        <v>1.0207589016674585</v>
      </c>
      <c r="HO267" s="109">
        <f t="shared" si="622"/>
        <v>0.97301624783135865</v>
      </c>
      <c r="HP267" s="109">
        <f t="shared" si="622"/>
        <v>4.8461662415238707E-2</v>
      </c>
      <c r="HQ267" s="109">
        <f t="shared" si="622"/>
        <v>0.19950348628150832</v>
      </c>
      <c r="HR267" s="109"/>
      <c r="HS267" s="109"/>
      <c r="HT267" s="109"/>
      <c r="HU267" s="109"/>
      <c r="HV267" s="109"/>
      <c r="HW267" s="109"/>
      <c r="HX267" s="109"/>
      <c r="HY267" s="109"/>
      <c r="HZ267" s="109"/>
      <c r="IA267" s="109"/>
      <c r="IB267" s="109"/>
      <c r="IC267" s="109"/>
      <c r="ID267" s="109"/>
      <c r="IE267" s="109"/>
      <c r="IF267" s="109"/>
      <c r="IG267" s="109"/>
      <c r="IH267" s="109"/>
      <c r="II267" s="109"/>
      <c r="IJ267" s="109"/>
      <c r="IK267" s="109"/>
      <c r="IL267" s="109"/>
      <c r="IM267" s="109"/>
      <c r="IN267" s="109"/>
      <c r="IO267" s="109"/>
      <c r="IP267" s="109"/>
      <c r="IQ267" s="109"/>
      <c r="IR267" s="109"/>
      <c r="IS267" s="109"/>
      <c r="IT267" s="109"/>
      <c r="IU267" s="109"/>
      <c r="IV267" s="109"/>
      <c r="IW267" s="109"/>
      <c r="IX267" s="109"/>
      <c r="IY267" s="109"/>
      <c r="IZ267" s="109"/>
      <c r="JA267" s="109"/>
      <c r="JB267" s="109"/>
      <c r="JC267" s="109"/>
      <c r="JD267" s="109"/>
      <c r="JE267" s="109"/>
      <c r="JF267" s="109"/>
      <c r="JG267" s="109"/>
      <c r="JH267" s="109"/>
      <c r="JI267" s="109"/>
      <c r="JJ267" s="109"/>
      <c r="JK267" s="109"/>
      <c r="JL267" s="109"/>
      <c r="JM267" s="109"/>
      <c r="JN267" s="109"/>
      <c r="JO267" s="109"/>
      <c r="JP267" s="109" t="str">
        <f t="shared" si="623"/>
        <v>Water Pollution_CYPERMETHRIN_Freshwater_Health_N/A for WP Interim Methodology</v>
      </c>
    </row>
    <row r="268" spans="2:276">
      <c r="B268" s="112" t="s">
        <v>9</v>
      </c>
      <c r="C268" s="112" t="s">
        <v>451</v>
      </c>
      <c r="D268" s="112" t="s">
        <v>396</v>
      </c>
      <c r="E268" s="112" t="s">
        <v>395</v>
      </c>
      <c r="F268" s="112" t="s">
        <v>390</v>
      </c>
      <c r="G268" s="112" t="s">
        <v>391</v>
      </c>
      <c r="H268" s="109">
        <f t="shared" si="601"/>
        <v>1.9507524284444371E-3</v>
      </c>
      <c r="I268" s="109">
        <f t="shared" si="601"/>
        <v>2.4957857845753252E-3</v>
      </c>
      <c r="J268" s="109">
        <f t="shared" si="601"/>
        <v>5.8938406195743545E-3</v>
      </c>
      <c r="K268" s="109">
        <f t="shared" si="601"/>
        <v>1.7499569884879232E-3</v>
      </c>
      <c r="L268" s="109">
        <f t="shared" si="601"/>
        <v>1.2129309821134675E-2</v>
      </c>
      <c r="M268" s="109">
        <f t="shared" si="601"/>
        <v>5.9369783740969356E-3</v>
      </c>
      <c r="N268" s="109">
        <f t="shared" si="601"/>
        <v>3.9960470202147526E-3</v>
      </c>
      <c r="O268" s="109">
        <f t="shared" si="601"/>
        <v>4.5111452480584733E-3</v>
      </c>
      <c r="P268" s="109">
        <f t="shared" si="601"/>
        <v>2.919899474834542E-3</v>
      </c>
      <c r="Q268" s="109">
        <f t="shared" si="601"/>
        <v>3.9960470202147526E-3</v>
      </c>
      <c r="R268" s="109">
        <f t="shared" si="602"/>
        <v>1.9215786633472248E-3</v>
      </c>
      <c r="S268" s="109">
        <f t="shared" si="602"/>
        <v>3.0453137800957458E-2</v>
      </c>
      <c r="T268" s="109">
        <f t="shared" si="602"/>
        <v>2.12455969257457E-3</v>
      </c>
      <c r="U268" s="109">
        <f t="shared" si="602"/>
        <v>3.9960470202147526E-3</v>
      </c>
      <c r="V268" s="109">
        <f t="shared" si="602"/>
        <v>7.120575488176361E-3</v>
      </c>
      <c r="W268" s="109">
        <f t="shared" si="602"/>
        <v>2.1409557202473482E-2</v>
      </c>
      <c r="X268" s="109">
        <f t="shared" si="602"/>
        <v>3.9960470202147526E-3</v>
      </c>
      <c r="Y268" s="109">
        <f t="shared" si="602"/>
        <v>3.1662357974812428E-3</v>
      </c>
      <c r="Z268" s="109">
        <f t="shared" si="602"/>
        <v>3.3907139803292519E-2</v>
      </c>
      <c r="AA268" s="109">
        <f t="shared" si="602"/>
        <v>2.0495642204815252E-3</v>
      </c>
      <c r="AB268" s="109">
        <f t="shared" si="603"/>
        <v>1.5129631202296939E-2</v>
      </c>
      <c r="AC268" s="109">
        <f t="shared" si="603"/>
        <v>4.0239103554202491E-3</v>
      </c>
      <c r="AD268" s="109">
        <f t="shared" si="603"/>
        <v>1.5484331236865928E-3</v>
      </c>
      <c r="AE268" s="109">
        <f t="shared" si="603"/>
        <v>6.7466246591512792E-3</v>
      </c>
      <c r="AF268" s="109">
        <f t="shared" si="603"/>
        <v>3.7440936864048965E-3</v>
      </c>
      <c r="AG268" s="109">
        <f t="shared" si="603"/>
        <v>2.4533511722717911E-2</v>
      </c>
      <c r="AH268" s="109">
        <f t="shared" si="603"/>
        <v>5.1368065390062145E-3</v>
      </c>
      <c r="AI268" s="109">
        <f t="shared" si="603"/>
        <v>3.9960470202147526E-3</v>
      </c>
      <c r="AJ268" s="109">
        <f t="shared" si="603"/>
        <v>1.4142493972610295E-2</v>
      </c>
      <c r="AK268" s="109">
        <f t="shared" si="603"/>
        <v>3.0994131762406923E-3</v>
      </c>
      <c r="AL268" s="109">
        <f t="shared" si="604"/>
        <v>1.3313898856770586E-2</v>
      </c>
      <c r="AM268" s="109">
        <f t="shared" si="604"/>
        <v>1.1220850437676297E-2</v>
      </c>
      <c r="AN268" s="109">
        <f t="shared" si="604"/>
        <v>1.0448892692769825E-2</v>
      </c>
      <c r="AO268" s="109">
        <f t="shared" si="604"/>
        <v>4.0029715373629477E-3</v>
      </c>
      <c r="AP268" s="109">
        <f t="shared" si="604"/>
        <v>1.4151339635634207E-2</v>
      </c>
      <c r="AQ268" s="109">
        <f t="shared" si="604"/>
        <v>2.5806562046018005E-3</v>
      </c>
      <c r="AR268" s="109">
        <f t="shared" si="604"/>
        <v>3.9960470202147526E-3</v>
      </c>
      <c r="AS268" s="109">
        <f t="shared" si="604"/>
        <v>2.1802983868733066E-3</v>
      </c>
      <c r="AT268" s="109">
        <f t="shared" si="604"/>
        <v>4.8783119049381875E-3</v>
      </c>
      <c r="AU268" s="109">
        <f t="shared" si="604"/>
        <v>1.2129309821134675E-2</v>
      </c>
      <c r="AV268" s="109">
        <f t="shared" si="605"/>
        <v>3.4085499454196292E-3</v>
      </c>
      <c r="AW268" s="109">
        <f t="shared" si="605"/>
        <v>4.0121795957037389E-2</v>
      </c>
      <c r="AX268" s="109">
        <f t="shared" si="605"/>
        <v>3.0277580631161219E-3</v>
      </c>
      <c r="AY268" s="109">
        <f t="shared" si="605"/>
        <v>1.0448892692769825E-2</v>
      </c>
      <c r="AZ268" s="109">
        <f t="shared" si="605"/>
        <v>2.9495561174321203E-2</v>
      </c>
      <c r="BA268" s="109">
        <f t="shared" si="605"/>
        <v>2.0228807602938135E-2</v>
      </c>
      <c r="BB268" s="109">
        <f t="shared" si="605"/>
        <v>2.3132483486044044E-3</v>
      </c>
      <c r="BC268" s="109">
        <f t="shared" si="605"/>
        <v>1.6697855087784107E-2</v>
      </c>
      <c r="BD268" s="109">
        <f t="shared" si="605"/>
        <v>1.8720411813840929E-3</v>
      </c>
      <c r="BE268" s="109">
        <f t="shared" si="605"/>
        <v>2.9843258675610941E-3</v>
      </c>
      <c r="BF268" s="109">
        <f t="shared" si="606"/>
        <v>3.9960470202147526E-3</v>
      </c>
      <c r="BG268" s="109">
        <f t="shared" si="606"/>
        <v>7.1203258660525251E-3</v>
      </c>
      <c r="BH268" s="109">
        <f t="shared" si="606"/>
        <v>3.2823886726932504E-2</v>
      </c>
      <c r="BI268" s="109">
        <f t="shared" si="606"/>
        <v>4.4750433982342621E-3</v>
      </c>
      <c r="BJ268" s="109">
        <f t="shared" si="606"/>
        <v>2.958768139443201E-3</v>
      </c>
      <c r="BK268" s="109">
        <f t="shared" si="606"/>
        <v>3.9960470202147526E-3</v>
      </c>
      <c r="BL268" s="109">
        <f t="shared" si="606"/>
        <v>6.0272380848464032E-3</v>
      </c>
      <c r="BM268" s="109">
        <f t="shared" si="606"/>
        <v>3.1347424042290394E-3</v>
      </c>
      <c r="BN268" s="109">
        <f t="shared" si="606"/>
        <v>9.7972921797976082E-3</v>
      </c>
      <c r="BO268" s="109">
        <f t="shared" si="606"/>
        <v>3.6629685445769633E-3</v>
      </c>
      <c r="BP268" s="109">
        <f t="shared" si="607"/>
        <v>8.7911587280499678E-3</v>
      </c>
      <c r="BQ268" s="109">
        <f t="shared" si="607"/>
        <v>1.776375846090274E-3</v>
      </c>
      <c r="BR268" s="109">
        <f t="shared" si="607"/>
        <v>2.1980680639376625E-3</v>
      </c>
      <c r="BS268" s="109">
        <f t="shared" si="607"/>
        <v>1.0448892692769825E-2</v>
      </c>
      <c r="BT268" s="109">
        <f t="shared" si="607"/>
        <v>1.9774401460931849E-3</v>
      </c>
      <c r="BU268" s="109">
        <f t="shared" si="607"/>
        <v>7.1203258660525251E-3</v>
      </c>
      <c r="BV268" s="109">
        <f t="shared" si="607"/>
        <v>1.7499569884879232E-3</v>
      </c>
      <c r="BW268" s="109">
        <f t="shared" si="607"/>
        <v>5.2988342571397128E-3</v>
      </c>
      <c r="BX268" s="109">
        <f t="shared" si="607"/>
        <v>1.184303712126205E-2</v>
      </c>
      <c r="BY268" s="109">
        <f t="shared" si="607"/>
        <v>1.7499569884879232E-3</v>
      </c>
      <c r="BZ268" s="109">
        <f t="shared" si="608"/>
        <v>4.7678444942252703E-3</v>
      </c>
      <c r="CA268" s="109">
        <f t="shared" si="608"/>
        <v>1.0448892692769825E-2</v>
      </c>
      <c r="CB268" s="109">
        <f t="shared" si="608"/>
        <v>2.419540258508194E-3</v>
      </c>
      <c r="CC268" s="109">
        <f t="shared" si="608"/>
        <v>1.1674713441790734E-2</v>
      </c>
      <c r="CD268" s="109">
        <f t="shared" si="608"/>
        <v>2.9915062996406408E-2</v>
      </c>
      <c r="CE268" s="109">
        <f t="shared" si="608"/>
        <v>1.2129309821134675E-2</v>
      </c>
      <c r="CF268" s="109">
        <f t="shared" si="608"/>
        <v>3.8509949147141438E-3</v>
      </c>
      <c r="CG268" s="109">
        <f t="shared" si="608"/>
        <v>1.3135560038950501E-3</v>
      </c>
      <c r="CH268" s="109">
        <f t="shared" si="608"/>
        <v>3.9960470202147526E-3</v>
      </c>
      <c r="CI268" s="109">
        <f t="shared" si="608"/>
        <v>1.4142493972610295E-2</v>
      </c>
      <c r="CJ268" s="109">
        <f t="shared" si="609"/>
        <v>2.7096816399328387E-3</v>
      </c>
      <c r="CK268" s="109">
        <f t="shared" si="609"/>
        <v>2.2126963178561797E-2</v>
      </c>
      <c r="CL268" s="109">
        <f t="shared" si="609"/>
        <v>2.4522146257173806E-3</v>
      </c>
      <c r="CM268" s="109">
        <f t="shared" si="609"/>
        <v>4.7958706322883621E-3</v>
      </c>
      <c r="CN268" s="109">
        <f t="shared" si="609"/>
        <v>2.5336559331431215E-3</v>
      </c>
      <c r="CO268" s="109">
        <f t="shared" si="609"/>
        <v>3.310905930489689E-3</v>
      </c>
      <c r="CP268" s="109">
        <f t="shared" si="609"/>
        <v>1.4142493972610295E-2</v>
      </c>
      <c r="CQ268" s="109">
        <f t="shared" si="609"/>
        <v>8.0358695648452098E-3</v>
      </c>
      <c r="CR268" s="109">
        <f t="shared" si="609"/>
        <v>1.6030241733014624E-3</v>
      </c>
      <c r="CS268" s="109">
        <f t="shared" si="609"/>
        <v>1.564070384689582E-2</v>
      </c>
      <c r="CT268" s="109">
        <f t="shared" si="610"/>
        <v>3.5238046318083983E-3</v>
      </c>
      <c r="CU268" s="109">
        <f t="shared" si="610"/>
        <v>4.4497950231198111E-3</v>
      </c>
      <c r="CV268" s="109">
        <f t="shared" si="610"/>
        <v>5.9639160673793856E-3</v>
      </c>
      <c r="CW268" s="109">
        <f t="shared" si="610"/>
        <v>2.899716896610944E-3</v>
      </c>
      <c r="CX268" s="109">
        <f t="shared" si="610"/>
        <v>1.2129309821134675E-2</v>
      </c>
      <c r="CY268" s="109">
        <f t="shared" si="610"/>
        <v>1.8249445521707021E-2</v>
      </c>
      <c r="CZ268" s="109">
        <f t="shared" si="610"/>
        <v>6.0525114612863156E-3</v>
      </c>
      <c r="DA268" s="109">
        <f t="shared" si="610"/>
        <v>3.9960470202147526E-3</v>
      </c>
      <c r="DB268" s="109">
        <f t="shared" si="610"/>
        <v>9.5685524809805342E-3</v>
      </c>
      <c r="DC268" s="109">
        <f t="shared" si="610"/>
        <v>1.4818406630697721E-2</v>
      </c>
      <c r="DD268" s="109">
        <f t="shared" si="611"/>
        <v>1.7438662831821871E-3</v>
      </c>
      <c r="DE268" s="109">
        <f t="shared" si="611"/>
        <v>3.3620695223492486E-3</v>
      </c>
      <c r="DF268" s="109">
        <f t="shared" si="611"/>
        <v>1.4142493972610295E-2</v>
      </c>
      <c r="DG268" s="109">
        <f t="shared" si="611"/>
        <v>6.3078821228892967E-3</v>
      </c>
      <c r="DH268" s="109">
        <f t="shared" si="611"/>
        <v>5.1037791571024949E-2</v>
      </c>
      <c r="DI268" s="109">
        <f t="shared" si="611"/>
        <v>7.1203258660525251E-3</v>
      </c>
      <c r="DJ268" s="109">
        <f t="shared" si="611"/>
        <v>7.120575488176361E-3</v>
      </c>
      <c r="DK268" s="109">
        <f t="shared" si="611"/>
        <v>5.4895714531869085E-3</v>
      </c>
      <c r="DL268" s="109">
        <f t="shared" si="611"/>
        <v>9.0162538142726095E-3</v>
      </c>
      <c r="DM268" s="109">
        <f t="shared" si="611"/>
        <v>2.7337852288705357E-3</v>
      </c>
      <c r="DN268" s="109">
        <f t="shared" si="612"/>
        <v>7.120575488176361E-3</v>
      </c>
      <c r="DO268" s="109">
        <f t="shared" si="612"/>
        <v>1.7600212256197515E-3</v>
      </c>
      <c r="DP268" s="109">
        <f t="shared" si="612"/>
        <v>2.6417307615863987E-3</v>
      </c>
      <c r="DQ268" s="109">
        <f t="shared" si="612"/>
        <v>2.6163001930470911E-3</v>
      </c>
      <c r="DR268" s="109">
        <f t="shared" si="612"/>
        <v>1.2129309821134675E-2</v>
      </c>
      <c r="DS268" s="109">
        <f t="shared" si="612"/>
        <v>1.3303022824641797E-2</v>
      </c>
      <c r="DT268" s="109">
        <f t="shared" si="612"/>
        <v>1.2129309821134675E-2</v>
      </c>
      <c r="DU268" s="109">
        <f t="shared" si="612"/>
        <v>1.4142493972610295E-2</v>
      </c>
      <c r="DV268" s="109">
        <f t="shared" si="612"/>
        <v>2.4730452038617548E-3</v>
      </c>
      <c r="DW268" s="109">
        <f t="shared" si="612"/>
        <v>3.8058261854527339E-3</v>
      </c>
      <c r="DX268" s="109">
        <f t="shared" si="613"/>
        <v>2.5862491247912702E-2</v>
      </c>
      <c r="DY268" s="109">
        <f t="shared" si="613"/>
        <v>1.0105919169706943E-2</v>
      </c>
      <c r="DZ268" s="109">
        <f t="shared" si="613"/>
        <v>2.3207108431018125E-3</v>
      </c>
      <c r="EA268" s="109">
        <f t="shared" si="613"/>
        <v>7.120575488176361E-3</v>
      </c>
      <c r="EB268" s="109">
        <f t="shared" si="613"/>
        <v>1.4142493972610295E-2</v>
      </c>
      <c r="EC268" s="109">
        <f t="shared" si="613"/>
        <v>4.8343569286052965E-3</v>
      </c>
      <c r="ED268" s="109">
        <f t="shared" si="613"/>
        <v>1.0448892692769825E-2</v>
      </c>
      <c r="EE268" s="109">
        <f t="shared" si="613"/>
        <v>5.2594742579907912E-3</v>
      </c>
      <c r="EF268" s="109">
        <f t="shared" si="613"/>
        <v>1.4142493972610295E-2</v>
      </c>
      <c r="EG268" s="109">
        <f t="shared" si="613"/>
        <v>4.2800446737410068E-3</v>
      </c>
      <c r="EH268" s="109">
        <f t="shared" si="614"/>
        <v>1.2129309821134675E-2</v>
      </c>
      <c r="EI268" s="109">
        <f t="shared" si="614"/>
        <v>1.752452700251249E-3</v>
      </c>
      <c r="EJ268" s="109">
        <f t="shared" si="614"/>
        <v>7.1203258660525251E-3</v>
      </c>
      <c r="EK268" s="109">
        <f t="shared" si="614"/>
        <v>6.4176267613244523E-3</v>
      </c>
      <c r="EL268" s="109">
        <f t="shared" si="614"/>
        <v>2.3218187015610569E-3</v>
      </c>
      <c r="EM268" s="109">
        <f t="shared" si="614"/>
        <v>1.2778709940262119E-2</v>
      </c>
      <c r="EN268" s="109">
        <f t="shared" si="614"/>
        <v>2.2960074531566685E-3</v>
      </c>
      <c r="EO268" s="109">
        <f t="shared" si="614"/>
        <v>1.4142493972610295E-2</v>
      </c>
      <c r="EP268" s="109">
        <f t="shared" si="614"/>
        <v>2.8269536087345303E-3</v>
      </c>
      <c r="EQ268" s="109">
        <f t="shared" si="614"/>
        <v>1.6125509684662288E-2</v>
      </c>
      <c r="ER268" s="109">
        <f t="shared" si="615"/>
        <v>1.7499569884879232E-3</v>
      </c>
      <c r="ES268" s="109">
        <f t="shared" si="615"/>
        <v>1.7047739179802028E-3</v>
      </c>
      <c r="ET268" s="109">
        <f t="shared" si="615"/>
        <v>2.0897989852390942E-3</v>
      </c>
      <c r="EU268" s="109">
        <f t="shared" si="615"/>
        <v>7.9263037858539973E-3</v>
      </c>
      <c r="EV268" s="109">
        <f t="shared" si="615"/>
        <v>2.42889446979659E-2</v>
      </c>
      <c r="EW268" s="109">
        <f t="shared" si="615"/>
        <v>2.5774790147840797E-2</v>
      </c>
      <c r="EX268" s="109">
        <f t="shared" si="615"/>
        <v>1.4142493972610295E-2</v>
      </c>
      <c r="EY268" s="109">
        <f t="shared" si="615"/>
        <v>3.2753480106876552E-3</v>
      </c>
      <c r="EZ268" s="109">
        <f t="shared" si="615"/>
        <v>2.7591775907120858E-3</v>
      </c>
      <c r="FA268" s="109">
        <f t="shared" si="615"/>
        <v>1.4942863809964766E-2</v>
      </c>
      <c r="FB268" s="109">
        <f t="shared" si="616"/>
        <v>1.4142493972610295E-2</v>
      </c>
      <c r="FC268" s="109">
        <f t="shared" si="616"/>
        <v>2.4882490459324611E-3</v>
      </c>
      <c r="FD268" s="109">
        <f t="shared" si="616"/>
        <v>2.1576575450226948E-3</v>
      </c>
      <c r="FE268" s="109">
        <f t="shared" si="616"/>
        <v>4.7639638104571141E-3</v>
      </c>
      <c r="FF268" s="109">
        <f t="shared" si="616"/>
        <v>1.1612282001158984E-2</v>
      </c>
      <c r="FG268" s="109">
        <f t="shared" si="616"/>
        <v>4.1485338298321182E-3</v>
      </c>
      <c r="FH268" s="109">
        <f t="shared" si="616"/>
        <v>2.0357302022907638E-2</v>
      </c>
      <c r="FI268" s="109">
        <f t="shared" si="616"/>
        <v>1.1291059873029214E-2</v>
      </c>
      <c r="FJ268" s="109">
        <f t="shared" si="616"/>
        <v>3.9960470202147526E-3</v>
      </c>
      <c r="FK268" s="109">
        <f t="shared" si="616"/>
        <v>7.120575488176361E-3</v>
      </c>
      <c r="FL268" s="109">
        <f t="shared" si="617"/>
        <v>3.9625080050897689E-3</v>
      </c>
      <c r="FM268" s="109">
        <f t="shared" si="617"/>
        <v>3.7318031716719611E-3</v>
      </c>
      <c r="FN268" s="109">
        <f t="shared" si="617"/>
        <v>6.0394643081661658E-3</v>
      </c>
      <c r="FO268" s="109">
        <f t="shared" si="617"/>
        <v>1.7499569884879232E-3</v>
      </c>
      <c r="FP268" s="109">
        <f t="shared" si="617"/>
        <v>1.2129309821134675E-2</v>
      </c>
      <c r="FQ268" s="109">
        <f t="shared" si="617"/>
        <v>1.0448892692769825E-2</v>
      </c>
      <c r="FR268" s="109">
        <f t="shared" si="617"/>
        <v>6.7567689376714134E-3</v>
      </c>
      <c r="FS268" s="109">
        <f t="shared" si="617"/>
        <v>2.8070193313192677E-2</v>
      </c>
      <c r="FT268" s="109">
        <f t="shared" si="617"/>
        <v>3.9305110035794105E-3</v>
      </c>
      <c r="FU268" s="109">
        <f t="shared" si="617"/>
        <v>1.0448892692769825E-2</v>
      </c>
      <c r="FV268" s="109">
        <f t="shared" si="618"/>
        <v>7.7565755206647257E-3</v>
      </c>
      <c r="FW268" s="109">
        <f t="shared" si="618"/>
        <v>1.4142493972610295E-2</v>
      </c>
      <c r="FX268" s="109">
        <f t="shared" si="618"/>
        <v>3.9960470202147526E-3</v>
      </c>
      <c r="FY268" s="109">
        <f t="shared" si="618"/>
        <v>2.6653055354589106E-2</v>
      </c>
      <c r="FZ268" s="109">
        <f t="shared" si="618"/>
        <v>8.1497799288568137E-3</v>
      </c>
      <c r="GA268" s="109">
        <f t="shared" si="618"/>
        <v>1.6235183841363423E-3</v>
      </c>
      <c r="GB268" s="109">
        <f t="shared" si="618"/>
        <v>2.7617728273603092E-3</v>
      </c>
      <c r="GC268" s="109">
        <f t="shared" si="618"/>
        <v>6.8256531305980004E-3</v>
      </c>
      <c r="GD268" s="109">
        <f t="shared" si="618"/>
        <v>1.0448892692769825E-2</v>
      </c>
      <c r="GE268" s="109">
        <f t="shared" si="618"/>
        <v>1.1578988540610409E-2</v>
      </c>
      <c r="GF268" s="109">
        <f t="shared" si="619"/>
        <v>1.2422170167748971E-2</v>
      </c>
      <c r="GG268" s="109">
        <f t="shared" si="619"/>
        <v>3.9960470202147526E-3</v>
      </c>
      <c r="GH268" s="109">
        <f t="shared" si="619"/>
        <v>3.9960470202147526E-3</v>
      </c>
      <c r="GI268" s="109">
        <f t="shared" si="619"/>
        <v>3.9960470202147526E-3</v>
      </c>
      <c r="GJ268" s="109">
        <f t="shared" si="619"/>
        <v>3.9960470202147526E-3</v>
      </c>
      <c r="GK268" s="109">
        <f t="shared" si="619"/>
        <v>2.7738500319337413E-3</v>
      </c>
      <c r="GL268" s="109">
        <f t="shared" si="619"/>
        <v>2.51239988355012E-3</v>
      </c>
      <c r="GM268" s="109">
        <f t="shared" si="619"/>
        <v>3.9044092834454925E-3</v>
      </c>
      <c r="GN268" s="109">
        <f t="shared" si="619"/>
        <v>3.482747531907314E-2</v>
      </c>
      <c r="GO268" s="109">
        <f t="shared" si="619"/>
        <v>4.4721918109669268E-3</v>
      </c>
      <c r="GP268" s="109">
        <f t="shared" si="620"/>
        <v>1.4142493972610295E-2</v>
      </c>
      <c r="GQ268" s="109">
        <f t="shared" si="620"/>
        <v>3.8915599127923657E-3</v>
      </c>
      <c r="GR268" s="109">
        <f t="shared" si="620"/>
        <v>4.1564032604404638E-3</v>
      </c>
      <c r="GS268" s="109">
        <f t="shared" si="620"/>
        <v>1.6680353884623172E-2</v>
      </c>
      <c r="GT268" s="109">
        <f t="shared" si="620"/>
        <v>1.4142493972610295E-2</v>
      </c>
      <c r="GU268" s="109">
        <f t="shared" si="620"/>
        <v>5.0429412382318621E-2</v>
      </c>
      <c r="GV268" s="109">
        <f t="shared" si="620"/>
        <v>1.7499569884879232E-3</v>
      </c>
      <c r="GW268" s="109">
        <f t="shared" si="620"/>
        <v>3.9960470202147526E-3</v>
      </c>
      <c r="GX268" s="109">
        <f t="shared" si="620"/>
        <v>4.8726302190219501E-3</v>
      </c>
      <c r="GY268" s="109">
        <f t="shared" si="620"/>
        <v>4.0478348979030715E-3</v>
      </c>
      <c r="GZ268" s="109">
        <f t="shared" si="621"/>
        <v>1.8557843693250342E-3</v>
      </c>
      <c r="HA268" s="109">
        <f t="shared" si="621"/>
        <v>3.9960470202147526E-3</v>
      </c>
      <c r="HB268" s="109">
        <f t="shared" si="621"/>
        <v>1.7499569884879232E-3</v>
      </c>
      <c r="HC268" s="109">
        <f t="shared" si="621"/>
        <v>2.7926587965335006E-3</v>
      </c>
      <c r="HD268" s="109">
        <f t="shared" si="621"/>
        <v>4.5676427839138126E-3</v>
      </c>
      <c r="HE268" s="109">
        <f t="shared" si="621"/>
        <v>1.0067585838566406E-2</v>
      </c>
      <c r="HF268" s="109">
        <f t="shared" si="621"/>
        <v>4.8590080727711708E-3</v>
      </c>
      <c r="HG268" s="109">
        <f t="shared" si="621"/>
        <v>8.1775188577638963E-3</v>
      </c>
      <c r="HH268" s="109">
        <f t="shared" si="621"/>
        <v>2.8337803994908247E-3</v>
      </c>
      <c r="HI268" s="109">
        <f t="shared" si="621"/>
        <v>3.2661997309979449E-3</v>
      </c>
      <c r="HJ268" s="109">
        <f t="shared" si="622"/>
        <v>1.7499569884879232E-3</v>
      </c>
      <c r="HK268" s="109">
        <f t="shared" si="622"/>
        <v>3.9960470202147526E-3</v>
      </c>
      <c r="HL268" s="109">
        <f t="shared" si="622"/>
        <v>1.103566435326396E-2</v>
      </c>
      <c r="HM268" s="109">
        <f t="shared" si="622"/>
        <v>3.9960470202147526E-3</v>
      </c>
      <c r="HN268" s="109">
        <f t="shared" si="622"/>
        <v>7.120575488176361E-3</v>
      </c>
      <c r="HO268" s="109">
        <f t="shared" si="622"/>
        <v>6.7148867896159765E-3</v>
      </c>
      <c r="HP268" s="109">
        <f t="shared" si="622"/>
        <v>3.3486658694431601E-3</v>
      </c>
      <c r="HQ268" s="109">
        <f t="shared" si="622"/>
        <v>1.539611855983495E-2</v>
      </c>
      <c r="HR268" s="109"/>
      <c r="HS268" s="109"/>
      <c r="HT268" s="109"/>
      <c r="HU268" s="109"/>
      <c r="HV268" s="109"/>
      <c r="HW268" s="109"/>
      <c r="HX268" s="109"/>
      <c r="HY268" s="109"/>
      <c r="HZ268" s="109"/>
      <c r="IA268" s="109"/>
      <c r="IB268" s="109"/>
      <c r="IC268" s="109"/>
      <c r="ID268" s="109"/>
      <c r="IE268" s="109"/>
      <c r="IF268" s="109"/>
      <c r="IG268" s="109"/>
      <c r="IH268" s="109"/>
      <c r="II268" s="109"/>
      <c r="IJ268" s="109"/>
      <c r="IK268" s="109"/>
      <c r="IL268" s="109"/>
      <c r="IM268" s="109"/>
      <c r="IN268" s="109"/>
      <c r="IO268" s="109"/>
      <c r="IP268" s="109"/>
      <c r="IQ268" s="109"/>
      <c r="IR268" s="109"/>
      <c r="IS268" s="109"/>
      <c r="IT268" s="109"/>
      <c r="IU268" s="109"/>
      <c r="IV268" s="109"/>
      <c r="IW268" s="109"/>
      <c r="IX268" s="109"/>
      <c r="IY268" s="109"/>
      <c r="IZ268" s="109"/>
      <c r="JA268" s="109"/>
      <c r="JB268" s="109"/>
      <c r="JC268" s="109"/>
      <c r="JD268" s="109"/>
      <c r="JE268" s="109"/>
      <c r="JF268" s="109"/>
      <c r="JG268" s="109"/>
      <c r="JH268" s="109"/>
      <c r="JI268" s="109"/>
      <c r="JJ268" s="109"/>
      <c r="JK268" s="109"/>
      <c r="JL268" s="109"/>
      <c r="JM268" s="109"/>
      <c r="JN268" s="109"/>
      <c r="JO268" s="109"/>
      <c r="JP268" s="109" t="str">
        <f t="shared" si="623"/>
        <v>Water Pollution_CYPERMETHRIN_Seawater_Health_N/A for WP Interim Methodology</v>
      </c>
    </row>
    <row r="269" spans="2:276">
      <c r="B269" s="112" t="s">
        <v>9</v>
      </c>
      <c r="C269" s="112" t="s">
        <v>451</v>
      </c>
      <c r="D269" s="112" t="s">
        <v>384</v>
      </c>
      <c r="E269" s="112" t="s">
        <v>395</v>
      </c>
      <c r="F269" s="112" t="s">
        <v>390</v>
      </c>
      <c r="G269" s="112" t="s">
        <v>391</v>
      </c>
      <c r="H269" s="109">
        <f t="shared" si="601"/>
        <v>0.73295448407253216</v>
      </c>
      <c r="I269" s="109">
        <f t="shared" si="601"/>
        <v>0.22747449391419824</v>
      </c>
      <c r="J269" s="109">
        <f t="shared" si="601"/>
        <v>0.27497693991823896</v>
      </c>
      <c r="K269" s="109">
        <f t="shared" si="601"/>
        <v>1.7499569884879232E-3</v>
      </c>
      <c r="L269" s="109">
        <f t="shared" si="601"/>
        <v>1.1673107059806562</v>
      </c>
      <c r="M269" s="109">
        <f t="shared" si="601"/>
        <v>0.14835153024930026</v>
      </c>
      <c r="N269" s="109">
        <f t="shared" si="601"/>
        <v>3.9960470202147526E-3</v>
      </c>
      <c r="O269" s="109">
        <f t="shared" si="601"/>
        <v>0.13409139866911909</v>
      </c>
      <c r="P269" s="109">
        <f t="shared" si="601"/>
        <v>8.8088250780224114E-2</v>
      </c>
      <c r="Q269" s="109">
        <f t="shared" si="601"/>
        <v>3.9960470202147526E-3</v>
      </c>
      <c r="R269" s="109">
        <f t="shared" si="602"/>
        <v>3.2529780441504355E-2</v>
      </c>
      <c r="S269" s="109">
        <f t="shared" si="602"/>
        <v>0.48395837206815712</v>
      </c>
      <c r="T269" s="109">
        <f t="shared" si="602"/>
        <v>0.62745916630049692</v>
      </c>
      <c r="U269" s="109">
        <f t="shared" si="602"/>
        <v>4.5884734501399783E-3</v>
      </c>
      <c r="V269" s="109">
        <f t="shared" si="602"/>
        <v>7.120575488176361E-3</v>
      </c>
      <c r="W269" s="109">
        <f t="shared" si="602"/>
        <v>3.5371942872264586</v>
      </c>
      <c r="X269" s="109">
        <f t="shared" si="602"/>
        <v>3.9960470202147526E-3</v>
      </c>
      <c r="Y269" s="109">
        <f t="shared" si="602"/>
        <v>0.69333819392123541</v>
      </c>
      <c r="Z269" s="109">
        <f t="shared" si="602"/>
        <v>5.6957926096585494</v>
      </c>
      <c r="AA269" s="109">
        <f t="shared" si="602"/>
        <v>5.867574150288609E-2</v>
      </c>
      <c r="AB269" s="109">
        <f t="shared" si="603"/>
        <v>0.69613158884013027</v>
      </c>
      <c r="AC269" s="109">
        <f t="shared" si="603"/>
        <v>4.0239103554202491E-3</v>
      </c>
      <c r="AD269" s="109">
        <f t="shared" si="603"/>
        <v>8.5989064071004165E-2</v>
      </c>
      <c r="AE269" s="109">
        <f t="shared" si="603"/>
        <v>2.874018067308836E-2</v>
      </c>
      <c r="AF269" s="109">
        <f t="shared" si="603"/>
        <v>0.45599832907530491</v>
      </c>
      <c r="AG269" s="109">
        <f t="shared" si="603"/>
        <v>4.1407411275644325E-2</v>
      </c>
      <c r="AH269" s="109">
        <f t="shared" si="603"/>
        <v>0.14362836760998784</v>
      </c>
      <c r="AI269" s="109">
        <f t="shared" si="603"/>
        <v>3.9960470202147526E-3</v>
      </c>
      <c r="AJ269" s="109">
        <f t="shared" si="603"/>
        <v>0.13068168085655557</v>
      </c>
      <c r="AK269" s="109">
        <f t="shared" si="603"/>
        <v>0.73019460812309966</v>
      </c>
      <c r="AL269" s="109">
        <f t="shared" si="604"/>
        <v>0.72870787346089816</v>
      </c>
      <c r="AM269" s="109">
        <f t="shared" si="604"/>
        <v>2.5737176240197338E-2</v>
      </c>
      <c r="AN269" s="109">
        <f t="shared" si="604"/>
        <v>7.0660219470623217E-2</v>
      </c>
      <c r="AO269" s="109">
        <f t="shared" si="604"/>
        <v>0.3514739621979352</v>
      </c>
      <c r="AP269" s="109">
        <f t="shared" si="604"/>
        <v>0.26209311847402961</v>
      </c>
      <c r="AQ269" s="109">
        <f t="shared" si="604"/>
        <v>6.986117647574004E-3</v>
      </c>
      <c r="AR269" s="109">
        <f t="shared" si="604"/>
        <v>3.9960470202147526E-3</v>
      </c>
      <c r="AS269" s="109">
        <f t="shared" si="604"/>
        <v>8.2867426052561644E-2</v>
      </c>
      <c r="AT269" s="109">
        <f t="shared" si="604"/>
        <v>0.17000303489210453</v>
      </c>
      <c r="AU269" s="109">
        <f t="shared" si="604"/>
        <v>0.98364567687641391</v>
      </c>
      <c r="AV269" s="109">
        <f t="shared" si="605"/>
        <v>8.7720466475744552E-2</v>
      </c>
      <c r="AW269" s="109">
        <f t="shared" si="605"/>
        <v>1.2499420153652057</v>
      </c>
      <c r="AX269" s="109">
        <f t="shared" si="605"/>
        <v>8.3256451560973027E-2</v>
      </c>
      <c r="AY269" s="109">
        <f t="shared" si="605"/>
        <v>1.0448892692769825E-2</v>
      </c>
      <c r="AZ269" s="109">
        <f t="shared" si="605"/>
        <v>2.7910488136072494E-2</v>
      </c>
      <c r="BA269" s="109">
        <f t="shared" si="605"/>
        <v>0.17120038558377576</v>
      </c>
      <c r="BB269" s="109">
        <f t="shared" si="605"/>
        <v>0.44552027834647201</v>
      </c>
      <c r="BC269" s="109">
        <f t="shared" si="605"/>
        <v>0.35598107482170022</v>
      </c>
      <c r="BD269" s="109">
        <f t="shared" si="605"/>
        <v>0.47971414791143208</v>
      </c>
      <c r="BE269" s="109">
        <f t="shared" si="605"/>
        <v>0.68045239081935815</v>
      </c>
      <c r="BF269" s="109">
        <f t="shared" si="606"/>
        <v>0.290914385283712</v>
      </c>
      <c r="BG269" s="109">
        <f t="shared" si="606"/>
        <v>0.29046892602440427</v>
      </c>
      <c r="BH269" s="109">
        <f t="shared" si="606"/>
        <v>1.1115632092060954</v>
      </c>
      <c r="BI269" s="109">
        <f t="shared" si="606"/>
        <v>0.67369104807255942</v>
      </c>
      <c r="BJ269" s="109">
        <f t="shared" si="606"/>
        <v>0.25035737304174099</v>
      </c>
      <c r="BK269" s="109">
        <f t="shared" si="606"/>
        <v>3.9960470202147526E-3</v>
      </c>
      <c r="BL269" s="109">
        <f t="shared" si="606"/>
        <v>0.76700461290496269</v>
      </c>
      <c r="BM269" s="109">
        <f t="shared" si="606"/>
        <v>0.16269818228062169</v>
      </c>
      <c r="BN269" s="109">
        <f t="shared" si="606"/>
        <v>0.87667835832962859</v>
      </c>
      <c r="BO269" s="109">
        <f t="shared" si="606"/>
        <v>1.2019076525288073</v>
      </c>
      <c r="BP269" s="109">
        <f t="shared" si="607"/>
        <v>0.37614067947384228</v>
      </c>
      <c r="BQ269" s="109">
        <f t="shared" si="607"/>
        <v>0.3186627557225834</v>
      </c>
      <c r="BR269" s="109">
        <f t="shared" si="607"/>
        <v>0.1222589467623222</v>
      </c>
      <c r="BS269" s="109">
        <f t="shared" si="607"/>
        <v>0.30357979462929657</v>
      </c>
      <c r="BT269" s="109">
        <f t="shared" si="607"/>
        <v>0.68100526850414089</v>
      </c>
      <c r="BU269" s="109">
        <f t="shared" si="607"/>
        <v>8.092958435864302E-3</v>
      </c>
      <c r="BV269" s="109">
        <f t="shared" si="607"/>
        <v>2.2586840747030389E-2</v>
      </c>
      <c r="BW269" s="109">
        <f t="shared" si="607"/>
        <v>7.2783905057299758E-2</v>
      </c>
      <c r="BX269" s="109">
        <f t="shared" si="607"/>
        <v>1.4252326903932411</v>
      </c>
      <c r="BY269" s="109">
        <f t="shared" si="607"/>
        <v>4.9416612257025972E-3</v>
      </c>
      <c r="BZ269" s="109">
        <f t="shared" si="608"/>
        <v>3.7423633094501356E-2</v>
      </c>
      <c r="CA269" s="109">
        <f t="shared" si="608"/>
        <v>0.18240642110849425</v>
      </c>
      <c r="CB269" s="109">
        <f t="shared" si="608"/>
        <v>0.40139991256220497</v>
      </c>
      <c r="CC269" s="109">
        <f t="shared" si="608"/>
        <v>1.7902743737675719</v>
      </c>
      <c r="CD269" s="109">
        <f t="shared" si="608"/>
        <v>0.28275338387563437</v>
      </c>
      <c r="CE269" s="109">
        <f t="shared" si="608"/>
        <v>1.2129309821134675E-2</v>
      </c>
      <c r="CF269" s="109">
        <f t="shared" si="608"/>
        <v>0.53027623147083069</v>
      </c>
      <c r="CG269" s="109">
        <f t="shared" si="608"/>
        <v>1.3101635477388361E-3</v>
      </c>
      <c r="CH269" s="109">
        <f t="shared" si="608"/>
        <v>3.9960470202147526E-3</v>
      </c>
      <c r="CI269" s="109">
        <f t="shared" si="608"/>
        <v>1.4142493972610295E-2</v>
      </c>
      <c r="CJ269" s="109">
        <f t="shared" si="609"/>
        <v>0.44199342256856983</v>
      </c>
      <c r="CK269" s="109">
        <f t="shared" si="609"/>
        <v>0.23587343803938421</v>
      </c>
      <c r="CL269" s="109">
        <f t="shared" si="609"/>
        <v>2.8618942402358304E-2</v>
      </c>
      <c r="CM269" s="109">
        <f t="shared" si="609"/>
        <v>6.0513469136209436E-3</v>
      </c>
      <c r="CN269" s="109">
        <f t="shared" si="609"/>
        <v>0.93933506769868869</v>
      </c>
      <c r="CO269" s="109">
        <f t="shared" si="609"/>
        <v>0.51404049694189502</v>
      </c>
      <c r="CP269" s="109">
        <f t="shared" si="609"/>
        <v>1.4142493972610295E-2</v>
      </c>
      <c r="CQ269" s="109">
        <f t="shared" si="609"/>
        <v>1.3811080278815944</v>
      </c>
      <c r="CR269" s="109">
        <f t="shared" si="609"/>
        <v>1.711893424221736E-2</v>
      </c>
      <c r="CS269" s="109">
        <f t="shared" si="609"/>
        <v>1.0418972278831029</v>
      </c>
      <c r="CT269" s="109">
        <f t="shared" si="610"/>
        <v>0.13950053591999068</v>
      </c>
      <c r="CU269" s="109">
        <f t="shared" si="610"/>
        <v>0.60947798133979469</v>
      </c>
      <c r="CV269" s="109">
        <f t="shared" si="610"/>
        <v>0.65128123257529535</v>
      </c>
      <c r="CW269" s="109">
        <f t="shared" si="610"/>
        <v>0.31855532403266235</v>
      </c>
      <c r="CX269" s="109">
        <f t="shared" si="610"/>
        <v>7.6954416296767192E-2</v>
      </c>
      <c r="CY269" s="109">
        <f t="shared" si="610"/>
        <v>1.4774870350313163</v>
      </c>
      <c r="CZ269" s="109">
        <f t="shared" si="610"/>
        <v>0.67171651538605781</v>
      </c>
      <c r="DA269" s="109">
        <f t="shared" si="610"/>
        <v>0.21712096850857412</v>
      </c>
      <c r="DB269" s="109">
        <f t="shared" si="610"/>
        <v>1.2487355371284874</v>
      </c>
      <c r="DC269" s="109">
        <f t="shared" si="610"/>
        <v>2.4384679715988473</v>
      </c>
      <c r="DD269" s="109">
        <f t="shared" si="611"/>
        <v>8.4199091166301449E-2</v>
      </c>
      <c r="DE269" s="109">
        <f t="shared" si="611"/>
        <v>0.28830870729409291</v>
      </c>
      <c r="DF269" s="109">
        <f t="shared" si="611"/>
        <v>1.4142493972610295E-2</v>
      </c>
      <c r="DG269" s="109">
        <f t="shared" si="611"/>
        <v>1.4223396594673119</v>
      </c>
      <c r="DH269" s="109">
        <f t="shared" si="611"/>
        <v>2.0235920016648907</v>
      </c>
      <c r="DI269" s="109">
        <f t="shared" si="611"/>
        <v>0.53442338537100698</v>
      </c>
      <c r="DJ269" s="109">
        <f t="shared" si="611"/>
        <v>0.49624390422534437</v>
      </c>
      <c r="DK269" s="109">
        <f t="shared" si="611"/>
        <v>0.39195457151504465</v>
      </c>
      <c r="DL269" s="109">
        <f t="shared" si="611"/>
        <v>0.18619063291060634</v>
      </c>
      <c r="DM269" s="109">
        <f t="shared" si="611"/>
        <v>0.23357340254229797</v>
      </c>
      <c r="DN269" s="109">
        <f t="shared" si="612"/>
        <v>0.38665607923009265</v>
      </c>
      <c r="DO269" s="109">
        <f t="shared" si="612"/>
        <v>0.56933228517368417</v>
      </c>
      <c r="DP269" s="109">
        <f t="shared" si="612"/>
        <v>3.6117037127325377E-2</v>
      </c>
      <c r="DQ269" s="109">
        <f t="shared" si="612"/>
        <v>4.7615901170865484E-2</v>
      </c>
      <c r="DR269" s="109">
        <f t="shared" si="612"/>
        <v>1.1673107059806562</v>
      </c>
      <c r="DS269" s="109">
        <f t="shared" si="612"/>
        <v>0.29840947396908007</v>
      </c>
      <c r="DT269" s="109">
        <f t="shared" si="612"/>
        <v>1.1673107059806562</v>
      </c>
      <c r="DU269" s="109">
        <f t="shared" si="612"/>
        <v>1.4142493972610295E-2</v>
      </c>
      <c r="DV269" s="109">
        <f t="shared" si="612"/>
        <v>0.28840215877867897</v>
      </c>
      <c r="DW269" s="109">
        <f t="shared" si="612"/>
        <v>9.644344013531864E-3</v>
      </c>
      <c r="DX269" s="109">
        <f t="shared" si="613"/>
        <v>0.29441219116734091</v>
      </c>
      <c r="DY269" s="109">
        <f t="shared" si="613"/>
        <v>1.0105919169706943E-2</v>
      </c>
      <c r="DZ269" s="109">
        <f t="shared" si="613"/>
        <v>0.31433836448778257</v>
      </c>
      <c r="EA269" s="109">
        <f t="shared" si="613"/>
        <v>7.120575488176361E-3</v>
      </c>
      <c r="EB269" s="109">
        <f t="shared" si="613"/>
        <v>1.4142493972610295E-2</v>
      </c>
      <c r="EC269" s="109">
        <f t="shared" si="613"/>
        <v>9.9631776278560333E-2</v>
      </c>
      <c r="ED269" s="109">
        <f t="shared" si="613"/>
        <v>9.7975112519809088E-2</v>
      </c>
      <c r="EE269" s="109">
        <f t="shared" si="613"/>
        <v>0.32787764601504193</v>
      </c>
      <c r="EF269" s="109">
        <f t="shared" si="613"/>
        <v>1.4142493972610295E-2</v>
      </c>
      <c r="EG269" s="109">
        <f t="shared" si="613"/>
        <v>0.63618320912361159</v>
      </c>
      <c r="EH269" s="109">
        <f t="shared" si="614"/>
        <v>1.2129309821134675E-2</v>
      </c>
      <c r="EI269" s="109">
        <f t="shared" si="614"/>
        <v>9.3503962571969759E-3</v>
      </c>
      <c r="EJ269" s="109">
        <f t="shared" si="614"/>
        <v>0.48539051174392361</v>
      </c>
      <c r="EK269" s="109">
        <f t="shared" si="614"/>
        <v>0.78370305742347368</v>
      </c>
      <c r="EL269" s="109">
        <f t="shared" si="614"/>
        <v>3.2900889250481256E-2</v>
      </c>
      <c r="EM269" s="109">
        <f t="shared" si="614"/>
        <v>0.26044771667822991</v>
      </c>
      <c r="EN269" s="109">
        <f t="shared" si="614"/>
        <v>3.2259375981048236E-2</v>
      </c>
      <c r="EO269" s="109">
        <f t="shared" si="614"/>
        <v>1.4142493972610295E-2</v>
      </c>
      <c r="EP269" s="109">
        <f t="shared" si="614"/>
        <v>0.78191075439089586</v>
      </c>
      <c r="EQ269" s="109">
        <f t="shared" si="614"/>
        <v>0.93608009592676988</v>
      </c>
      <c r="ER269" s="109">
        <f t="shared" si="615"/>
        <v>1.6907658088636604E-2</v>
      </c>
      <c r="ES269" s="109">
        <f t="shared" si="615"/>
        <v>3.3412708161599171E-2</v>
      </c>
      <c r="ET269" s="109">
        <f t="shared" si="615"/>
        <v>6.3471591744639719E-2</v>
      </c>
      <c r="EU269" s="109">
        <f t="shared" si="615"/>
        <v>0.32303150310109124</v>
      </c>
      <c r="EV269" s="109">
        <f t="shared" si="615"/>
        <v>1.1633402093496406</v>
      </c>
      <c r="EW269" s="109">
        <f t="shared" si="615"/>
        <v>8.0570488803488188E-2</v>
      </c>
      <c r="EX269" s="109">
        <f t="shared" si="615"/>
        <v>1.4142493972610295E-2</v>
      </c>
      <c r="EY269" s="109">
        <f t="shared" si="615"/>
        <v>6.3760866230475166E-2</v>
      </c>
      <c r="EZ269" s="109">
        <f t="shared" si="615"/>
        <v>0.23625676647750829</v>
      </c>
      <c r="FA269" s="109">
        <f t="shared" si="615"/>
        <v>2.1045730597876799</v>
      </c>
      <c r="FB269" s="109">
        <f t="shared" si="616"/>
        <v>1.4142493972610295E-2</v>
      </c>
      <c r="FC269" s="109">
        <f t="shared" si="616"/>
        <v>4.3163208870209649E-2</v>
      </c>
      <c r="FD269" s="109">
        <f t="shared" si="616"/>
        <v>5.3764706919826676E-2</v>
      </c>
      <c r="FE269" s="109">
        <f t="shared" si="616"/>
        <v>0.12113225912005059</v>
      </c>
      <c r="FF269" s="109">
        <f t="shared" si="616"/>
        <v>5.5686115053593679E-2</v>
      </c>
      <c r="FG269" s="109">
        <f t="shared" si="616"/>
        <v>0.39391109633077975</v>
      </c>
      <c r="FH269" s="109">
        <f t="shared" si="616"/>
        <v>0.83149283474184832</v>
      </c>
      <c r="FI269" s="109">
        <f t="shared" si="616"/>
        <v>0.72556756415388346</v>
      </c>
      <c r="FJ269" s="109">
        <f t="shared" si="616"/>
        <v>0.16750508177823431</v>
      </c>
      <c r="FK269" s="109">
        <f t="shared" si="616"/>
        <v>0.48973924517688616</v>
      </c>
      <c r="FL269" s="109">
        <f t="shared" si="617"/>
        <v>0.44370316792310399</v>
      </c>
      <c r="FM269" s="109">
        <f t="shared" si="617"/>
        <v>1.5728542387811021E-2</v>
      </c>
      <c r="FN269" s="109">
        <f t="shared" si="617"/>
        <v>8.8920571512147023E-2</v>
      </c>
      <c r="FO269" s="109">
        <f t="shared" si="617"/>
        <v>5.6221106509944767E-3</v>
      </c>
      <c r="FP269" s="109">
        <f t="shared" si="617"/>
        <v>1.1673107059806562</v>
      </c>
      <c r="FQ269" s="109">
        <f t="shared" si="617"/>
        <v>3.6218938987805885E-2</v>
      </c>
      <c r="FR269" s="109">
        <f t="shared" si="617"/>
        <v>0.25351607304751511</v>
      </c>
      <c r="FS269" s="109">
        <f t="shared" si="617"/>
        <v>0.78438266298524661</v>
      </c>
      <c r="FT269" s="109">
        <f t="shared" si="617"/>
        <v>0.97381857966935992</v>
      </c>
      <c r="FU269" s="109">
        <f t="shared" si="617"/>
        <v>1.0448892692769825E-2</v>
      </c>
      <c r="FV269" s="109">
        <f t="shared" si="618"/>
        <v>0.50219315501292117</v>
      </c>
      <c r="FW269" s="109">
        <f t="shared" si="618"/>
        <v>1.4142493972610295E-2</v>
      </c>
      <c r="FX269" s="109">
        <f t="shared" si="618"/>
        <v>0.290914385283712</v>
      </c>
      <c r="FY269" s="109">
        <f t="shared" si="618"/>
        <v>1.1979046294840385</v>
      </c>
      <c r="FZ269" s="109">
        <f t="shared" si="618"/>
        <v>1.1402148209235599</v>
      </c>
      <c r="GA269" s="109">
        <f t="shared" si="618"/>
        <v>4.9596224199896302E-3</v>
      </c>
      <c r="GB269" s="109">
        <f t="shared" si="618"/>
        <v>0.3473485200302065</v>
      </c>
      <c r="GC269" s="109">
        <f t="shared" si="618"/>
        <v>0.42568378184595951</v>
      </c>
      <c r="GD269" s="109">
        <f t="shared" si="618"/>
        <v>0.30357979462929657</v>
      </c>
      <c r="GE269" s="109">
        <f t="shared" si="618"/>
        <v>0.69228222028991671</v>
      </c>
      <c r="GF269" s="109">
        <f t="shared" si="619"/>
        <v>1.1834743052962799</v>
      </c>
      <c r="GG269" s="109">
        <f t="shared" si="619"/>
        <v>3.9960470202147526E-3</v>
      </c>
      <c r="GH269" s="109">
        <f t="shared" si="619"/>
        <v>3.9960470202147526E-3</v>
      </c>
      <c r="GI269" s="109">
        <f t="shared" si="619"/>
        <v>0.290914385283712</v>
      </c>
      <c r="GJ269" s="109">
        <f t="shared" si="619"/>
        <v>3.9960470202147526E-3</v>
      </c>
      <c r="GK269" s="109">
        <f t="shared" si="619"/>
        <v>0.11640611120370961</v>
      </c>
      <c r="GL269" s="109">
        <f t="shared" si="619"/>
        <v>9.1955641410380162E-3</v>
      </c>
      <c r="GM269" s="109">
        <f t="shared" si="619"/>
        <v>6.1206310673163913E-2</v>
      </c>
      <c r="GN269" s="109">
        <f t="shared" si="619"/>
        <v>0.33587471372436539</v>
      </c>
      <c r="GO269" s="109">
        <f t="shared" si="619"/>
        <v>1.8242648662746717</v>
      </c>
      <c r="GP269" s="109">
        <f t="shared" si="620"/>
        <v>0.63565154288214554</v>
      </c>
      <c r="GQ269" s="109">
        <f t="shared" si="620"/>
        <v>0.64623621125778641</v>
      </c>
      <c r="GR269" s="109">
        <f t="shared" si="620"/>
        <v>2.296099608622585E-2</v>
      </c>
      <c r="GS269" s="109">
        <f t="shared" si="620"/>
        <v>1.2858266441389525</v>
      </c>
      <c r="GT269" s="109">
        <f t="shared" si="620"/>
        <v>0.43770891679929702</v>
      </c>
      <c r="GU269" s="109">
        <f t="shared" si="620"/>
        <v>0.40964064604744116</v>
      </c>
      <c r="GV269" s="109">
        <f t="shared" si="620"/>
        <v>1.7499569884879232E-3</v>
      </c>
      <c r="GW269" s="109">
        <f t="shared" si="620"/>
        <v>0.13486413422791124</v>
      </c>
      <c r="GX269" s="109">
        <f t="shared" si="620"/>
        <v>0.21902275440835539</v>
      </c>
      <c r="GY269" s="109">
        <f t="shared" si="620"/>
        <v>0.33395216030101138</v>
      </c>
      <c r="GZ269" s="109">
        <f t="shared" si="621"/>
        <v>0.26698026128104435</v>
      </c>
      <c r="HA269" s="109">
        <f t="shared" si="621"/>
        <v>3.9960470202147526E-3</v>
      </c>
      <c r="HB269" s="109">
        <f t="shared" si="621"/>
        <v>6.3064080315346216E-2</v>
      </c>
      <c r="HC269" s="109">
        <f t="shared" si="621"/>
        <v>0.15089730338429591</v>
      </c>
      <c r="HD269" s="109">
        <f t="shared" si="621"/>
        <v>0.60794271437805703</v>
      </c>
      <c r="HE269" s="109">
        <f t="shared" si="621"/>
        <v>2.0764444089367107</v>
      </c>
      <c r="HF269" s="109">
        <f t="shared" si="621"/>
        <v>1.7744352863457333</v>
      </c>
      <c r="HG269" s="109">
        <f t="shared" si="621"/>
        <v>4.8664504427201632E-2</v>
      </c>
      <c r="HH269" s="109">
        <f t="shared" si="621"/>
        <v>8.4474033802294055E-2</v>
      </c>
      <c r="HI269" s="109">
        <f t="shared" si="621"/>
        <v>0.46654049838271999</v>
      </c>
      <c r="HJ269" s="109">
        <f t="shared" si="622"/>
        <v>3.2815359641766469E-3</v>
      </c>
      <c r="HK269" s="109">
        <f t="shared" si="622"/>
        <v>0.34606300166890464</v>
      </c>
      <c r="HL269" s="109">
        <f t="shared" si="622"/>
        <v>1.7751670985696726</v>
      </c>
      <c r="HM269" s="109">
        <f t="shared" si="622"/>
        <v>3.9960470202147526E-3</v>
      </c>
      <c r="HN269" s="109">
        <f t="shared" si="622"/>
        <v>0.72499951085486769</v>
      </c>
      <c r="HO269" s="109">
        <f t="shared" si="622"/>
        <v>0.91056880978773658</v>
      </c>
      <c r="HP269" s="109">
        <f t="shared" si="622"/>
        <v>4.8461662415238707E-2</v>
      </c>
      <c r="HQ269" s="109">
        <f t="shared" si="622"/>
        <v>0.19950348628150832</v>
      </c>
      <c r="HR269" s="109"/>
      <c r="HS269" s="109"/>
      <c r="HT269" s="109"/>
      <c r="HU269" s="109"/>
      <c r="HV269" s="109"/>
      <c r="HW269" s="109"/>
      <c r="HX269" s="109"/>
      <c r="HY269" s="109"/>
      <c r="HZ269" s="109"/>
      <c r="IA269" s="109"/>
      <c r="IB269" s="109"/>
      <c r="IC269" s="109"/>
      <c r="ID269" s="109"/>
      <c r="IE269" s="109"/>
      <c r="IF269" s="109"/>
      <c r="IG269" s="109"/>
      <c r="IH269" s="109"/>
      <c r="II269" s="109"/>
      <c r="IJ269" s="109"/>
      <c r="IK269" s="109"/>
      <c r="IL269" s="109"/>
      <c r="IM269" s="109"/>
      <c r="IN269" s="109"/>
      <c r="IO269" s="109"/>
      <c r="IP269" s="109"/>
      <c r="IQ269" s="109"/>
      <c r="IR269" s="109"/>
      <c r="IS269" s="109"/>
      <c r="IT269" s="109"/>
      <c r="IU269" s="109"/>
      <c r="IV269" s="109"/>
      <c r="IW269" s="109"/>
      <c r="IX269" s="109"/>
      <c r="IY269" s="109"/>
      <c r="IZ269" s="109"/>
      <c r="JA269" s="109"/>
      <c r="JB269" s="109"/>
      <c r="JC269" s="109"/>
      <c r="JD269" s="109"/>
      <c r="JE269" s="109"/>
      <c r="JF269" s="109"/>
      <c r="JG269" s="109"/>
      <c r="JH269" s="109"/>
      <c r="JI269" s="109"/>
      <c r="JJ269" s="109"/>
      <c r="JK269" s="109"/>
      <c r="JL269" s="109"/>
      <c r="JM269" s="109"/>
      <c r="JN269" s="109"/>
      <c r="JO269" s="109"/>
      <c r="JP269" s="109" t="str">
        <f t="shared" si="623"/>
        <v>Water Pollution_CYPERMETHRIN_Unspecified_Health_N/A for WP Interim Methodology</v>
      </c>
    </row>
    <row r="270" spans="2:276">
      <c r="B270" s="112" t="s">
        <v>9</v>
      </c>
      <c r="C270" s="112" t="s">
        <v>452</v>
      </c>
      <c r="D270" s="112" t="s">
        <v>394</v>
      </c>
      <c r="E270" s="112" t="s">
        <v>395</v>
      </c>
      <c r="F270" s="112" t="s">
        <v>390</v>
      </c>
      <c r="G270" s="112" t="s">
        <v>391</v>
      </c>
      <c r="H270" s="109">
        <f t="shared" si="601"/>
        <v>67.867827979463755</v>
      </c>
      <c r="I270" s="109">
        <f t="shared" si="601"/>
        <v>0.69452588701710727</v>
      </c>
      <c r="J270" s="109">
        <f t="shared" si="601"/>
        <v>76.81433136203961</v>
      </c>
      <c r="K270" s="109">
        <f t="shared" si="601"/>
        <v>0.66129310672044028</v>
      </c>
      <c r="L270" s="109">
        <f t="shared" si="601"/>
        <v>9.0839443872928154</v>
      </c>
      <c r="M270" s="109">
        <f t="shared" si="601"/>
        <v>34.348969335219891</v>
      </c>
      <c r="N270" s="109">
        <f t="shared" si="601"/>
        <v>16.490524233401008</v>
      </c>
      <c r="O270" s="109">
        <f t="shared" si="601"/>
        <v>0.64190791023943505</v>
      </c>
      <c r="P270" s="109">
        <f t="shared" si="601"/>
        <v>0.3524357686566747</v>
      </c>
      <c r="Q270" s="109">
        <f t="shared" si="601"/>
        <v>16.490524233401008</v>
      </c>
      <c r="R270" s="109">
        <f t="shared" si="602"/>
        <v>0.38565886929953963</v>
      </c>
      <c r="S270" s="109">
        <f t="shared" si="602"/>
        <v>1.6755939129200477</v>
      </c>
      <c r="T270" s="109">
        <f t="shared" si="602"/>
        <v>4.8031712028804865</v>
      </c>
      <c r="U270" s="109">
        <f t="shared" si="602"/>
        <v>16.490524233401008</v>
      </c>
      <c r="V270" s="109">
        <f t="shared" si="602"/>
        <v>81.820279699322199</v>
      </c>
      <c r="W270" s="109">
        <f t="shared" si="602"/>
        <v>74.690946854285585</v>
      </c>
      <c r="X270" s="109">
        <f t="shared" si="602"/>
        <v>16.490524233401008</v>
      </c>
      <c r="Y270" s="109">
        <f t="shared" si="602"/>
        <v>28.529978738493213</v>
      </c>
      <c r="Z270" s="109">
        <f t="shared" si="602"/>
        <v>59.735903522969828</v>
      </c>
      <c r="AA270" s="109">
        <f t="shared" si="602"/>
        <v>2.014957836474824</v>
      </c>
      <c r="AB270" s="109">
        <f t="shared" si="603"/>
        <v>19.402339468504664</v>
      </c>
      <c r="AC270" s="109">
        <f t="shared" si="603"/>
        <v>6.7640480894005622E-2</v>
      </c>
      <c r="AD270" s="109">
        <f t="shared" si="603"/>
        <v>11.347785837232916</v>
      </c>
      <c r="AE270" s="109">
        <f t="shared" si="603"/>
        <v>0.19217559231778625</v>
      </c>
      <c r="AF270" s="109">
        <f t="shared" si="603"/>
        <v>51.466371560155281</v>
      </c>
      <c r="AG270" s="109">
        <f t="shared" si="603"/>
        <v>0.36460863456505521</v>
      </c>
      <c r="AH270" s="109">
        <f t="shared" si="603"/>
        <v>3.0376993233019824</v>
      </c>
      <c r="AI270" s="109">
        <f t="shared" si="603"/>
        <v>16.490524233401008</v>
      </c>
      <c r="AJ270" s="109">
        <f t="shared" si="603"/>
        <v>39.690256549609543</v>
      </c>
      <c r="AK270" s="109">
        <f t="shared" si="603"/>
        <v>12.605128978263551</v>
      </c>
      <c r="AL270" s="109">
        <f t="shared" si="604"/>
        <v>67.141709988085168</v>
      </c>
      <c r="AM270" s="109">
        <f t="shared" si="604"/>
        <v>0.17290192592887316</v>
      </c>
      <c r="AN270" s="109">
        <f t="shared" si="604"/>
        <v>19.606572144538568</v>
      </c>
      <c r="AO270" s="109">
        <f t="shared" si="604"/>
        <v>8.5919171307326092</v>
      </c>
      <c r="AP270" s="109">
        <f t="shared" si="604"/>
        <v>9.6960257569489592</v>
      </c>
      <c r="AQ270" s="109">
        <f t="shared" si="604"/>
        <v>2.5276301673656507E-2</v>
      </c>
      <c r="AR270" s="109">
        <f t="shared" si="604"/>
        <v>16.490524233401008</v>
      </c>
      <c r="AS270" s="109">
        <f t="shared" si="604"/>
        <v>13.506745500001708</v>
      </c>
      <c r="AT270" s="109">
        <f t="shared" si="604"/>
        <v>3.1360264680403613</v>
      </c>
      <c r="AU270" s="109">
        <f t="shared" si="604"/>
        <v>9.0839443872928154</v>
      </c>
      <c r="AV270" s="109">
        <f t="shared" si="605"/>
        <v>0.34813909919091879</v>
      </c>
      <c r="AW270" s="109">
        <f t="shared" si="605"/>
        <v>20.787766458922988</v>
      </c>
      <c r="AX270" s="109">
        <f t="shared" si="605"/>
        <v>0.77971959645927114</v>
      </c>
      <c r="AY270" s="109">
        <f t="shared" si="605"/>
        <v>19.606572144538568</v>
      </c>
      <c r="AZ270" s="109">
        <f t="shared" si="605"/>
        <v>0.1994061374542814</v>
      </c>
      <c r="BA270" s="109">
        <f t="shared" si="605"/>
        <v>28.136035691800277</v>
      </c>
      <c r="BB270" s="109">
        <f t="shared" si="605"/>
        <v>13.146347678513969</v>
      </c>
      <c r="BC270" s="109">
        <f t="shared" si="605"/>
        <v>11.059424307906282</v>
      </c>
      <c r="BD270" s="109">
        <f t="shared" si="605"/>
        <v>15.143622319829948</v>
      </c>
      <c r="BE270" s="109">
        <f t="shared" si="605"/>
        <v>131.5263538325585</v>
      </c>
      <c r="BF270" s="109">
        <f t="shared" si="606"/>
        <v>16.490524233401008</v>
      </c>
      <c r="BG270" s="109">
        <f t="shared" si="606"/>
        <v>11.65189139161409</v>
      </c>
      <c r="BH270" s="109">
        <f t="shared" si="606"/>
        <v>6.8159183891927198</v>
      </c>
      <c r="BI270" s="109">
        <f t="shared" si="606"/>
        <v>11.153984460708742</v>
      </c>
      <c r="BJ270" s="109">
        <f t="shared" si="606"/>
        <v>16.011307823655287</v>
      </c>
      <c r="BK270" s="109">
        <f t="shared" si="606"/>
        <v>16.490524233401008</v>
      </c>
      <c r="BL270" s="109">
        <f t="shared" si="606"/>
        <v>42.291917530883929</v>
      </c>
      <c r="BM270" s="109">
        <f t="shared" si="606"/>
        <v>2.569271504610501</v>
      </c>
      <c r="BN270" s="109">
        <f t="shared" si="606"/>
        <v>7.9446464922173208</v>
      </c>
      <c r="BO270" s="109">
        <f t="shared" si="606"/>
        <v>18.058502149801395</v>
      </c>
      <c r="BP270" s="109">
        <f t="shared" si="607"/>
        <v>75.221014844565261</v>
      </c>
      <c r="BQ270" s="109">
        <f t="shared" si="607"/>
        <v>82.513876197819016</v>
      </c>
      <c r="BR270" s="109">
        <f t="shared" si="607"/>
        <v>1.0076242660613459</v>
      </c>
      <c r="BS270" s="109">
        <f t="shared" si="607"/>
        <v>19.606572144538568</v>
      </c>
      <c r="BT270" s="109">
        <f t="shared" si="607"/>
        <v>18.397176610409264</v>
      </c>
      <c r="BU270" s="109">
        <f t="shared" si="607"/>
        <v>11.65189139161409</v>
      </c>
      <c r="BV270" s="109">
        <f t="shared" si="607"/>
        <v>0.66129310672044028</v>
      </c>
      <c r="BW270" s="109">
        <f t="shared" si="607"/>
        <v>0.46971777042882989</v>
      </c>
      <c r="BX270" s="109">
        <f t="shared" si="607"/>
        <v>12.569184737830531</v>
      </c>
      <c r="BY270" s="109">
        <f t="shared" si="607"/>
        <v>0.66129310672044028</v>
      </c>
      <c r="BZ270" s="109">
        <f t="shared" si="608"/>
        <v>0.89082870973508521</v>
      </c>
      <c r="CA270" s="109">
        <f t="shared" si="608"/>
        <v>19.606572144538568</v>
      </c>
      <c r="CB270" s="109">
        <f t="shared" si="608"/>
        <v>39.311239606987883</v>
      </c>
      <c r="CC270" s="109">
        <f t="shared" si="608"/>
        <v>8.311732443995103</v>
      </c>
      <c r="CD270" s="109">
        <f t="shared" si="608"/>
        <v>3.6543466781396883</v>
      </c>
      <c r="CE270" s="109">
        <f t="shared" si="608"/>
        <v>9.0839443872928154</v>
      </c>
      <c r="CF270" s="109">
        <f t="shared" si="608"/>
        <v>8.4974895268079482</v>
      </c>
      <c r="CG270" s="109">
        <f t="shared" si="608"/>
        <v>3.9060222690358429E-2</v>
      </c>
      <c r="CH270" s="109">
        <f t="shared" si="608"/>
        <v>16.490524233401008</v>
      </c>
      <c r="CI270" s="109">
        <f t="shared" si="608"/>
        <v>39.690256549609543</v>
      </c>
      <c r="CJ270" s="109">
        <f t="shared" si="609"/>
        <v>19.034379581152393</v>
      </c>
      <c r="CK270" s="109">
        <f t="shared" si="609"/>
        <v>41.80682511253255</v>
      </c>
      <c r="CL270" s="109">
        <f t="shared" si="609"/>
        <v>0.57895903271932125</v>
      </c>
      <c r="CM270" s="109">
        <f t="shared" si="609"/>
        <v>7.2283365055993989E-2</v>
      </c>
      <c r="CN270" s="109">
        <f t="shared" si="609"/>
        <v>95.685382657230946</v>
      </c>
      <c r="CO270" s="109">
        <f t="shared" si="609"/>
        <v>25.114379072280602</v>
      </c>
      <c r="CP270" s="109">
        <f t="shared" si="609"/>
        <v>39.690256549609543</v>
      </c>
      <c r="CQ270" s="109">
        <f t="shared" si="609"/>
        <v>23.562301612189643</v>
      </c>
      <c r="CR270" s="109">
        <f t="shared" si="609"/>
        <v>0.18440798050352</v>
      </c>
      <c r="CS270" s="109">
        <f t="shared" si="609"/>
        <v>12.382211059310915</v>
      </c>
      <c r="CT270" s="109">
        <f t="shared" si="610"/>
        <v>2.0707118654781533</v>
      </c>
      <c r="CU270" s="109">
        <f t="shared" si="610"/>
        <v>11.84114471769489</v>
      </c>
      <c r="CV270" s="109">
        <f t="shared" si="610"/>
        <v>11.32006761831896</v>
      </c>
      <c r="CW270" s="109">
        <f t="shared" si="610"/>
        <v>4.0743522083070483</v>
      </c>
      <c r="CX270" s="109">
        <f t="shared" si="610"/>
        <v>9.0839443872928154</v>
      </c>
      <c r="CY270" s="109">
        <f t="shared" si="610"/>
        <v>8.456576025728058</v>
      </c>
      <c r="CZ270" s="109">
        <f t="shared" si="610"/>
        <v>2.5508074605227185</v>
      </c>
      <c r="DA270" s="109">
        <f t="shared" si="610"/>
        <v>16.490524233401008</v>
      </c>
      <c r="DB270" s="109">
        <f t="shared" si="610"/>
        <v>18.481387257640009</v>
      </c>
      <c r="DC270" s="109">
        <f t="shared" si="610"/>
        <v>119.03102830536375</v>
      </c>
      <c r="DD270" s="109">
        <f t="shared" si="611"/>
        <v>0.62534372184475373</v>
      </c>
      <c r="DE270" s="109">
        <f t="shared" si="611"/>
        <v>2.0769058246182253</v>
      </c>
      <c r="DF270" s="109">
        <f t="shared" si="611"/>
        <v>39.690256549609543</v>
      </c>
      <c r="DG270" s="109">
        <f t="shared" si="611"/>
        <v>189.23092209082336</v>
      </c>
      <c r="DH270" s="109">
        <f t="shared" si="611"/>
        <v>102.89615668023104</v>
      </c>
      <c r="DI270" s="109">
        <f t="shared" si="611"/>
        <v>11.65189139161409</v>
      </c>
      <c r="DJ270" s="109">
        <f t="shared" si="611"/>
        <v>81.820279699322199</v>
      </c>
      <c r="DK270" s="109">
        <f t="shared" si="611"/>
        <v>5.4453658022667106</v>
      </c>
      <c r="DL270" s="109">
        <f t="shared" si="611"/>
        <v>4.9446612488415003</v>
      </c>
      <c r="DM270" s="109">
        <f t="shared" si="611"/>
        <v>1.7888104467552748</v>
      </c>
      <c r="DN270" s="109">
        <f t="shared" si="612"/>
        <v>81.820279699322199</v>
      </c>
      <c r="DO270" s="109">
        <f t="shared" si="612"/>
        <v>106.21084091076219</v>
      </c>
      <c r="DP270" s="109">
        <f t="shared" si="612"/>
        <v>0.8606602005019538</v>
      </c>
      <c r="DQ270" s="109">
        <f t="shared" si="612"/>
        <v>16.518623680826451</v>
      </c>
      <c r="DR270" s="109">
        <f t="shared" si="612"/>
        <v>9.0839443872928154</v>
      </c>
      <c r="DS270" s="109">
        <f t="shared" si="612"/>
        <v>2.4810110163995076</v>
      </c>
      <c r="DT270" s="109">
        <f t="shared" si="612"/>
        <v>9.0839443872928154</v>
      </c>
      <c r="DU270" s="109">
        <f t="shared" si="612"/>
        <v>39.690256549609543</v>
      </c>
      <c r="DV270" s="109">
        <f t="shared" si="612"/>
        <v>11.957638183694627</v>
      </c>
      <c r="DW270" s="109">
        <f t="shared" si="612"/>
        <v>6.6291208414950439E-2</v>
      </c>
      <c r="DX270" s="109">
        <f t="shared" si="613"/>
        <v>13.497042464525171</v>
      </c>
      <c r="DY270" s="109">
        <f t="shared" si="613"/>
        <v>35.928366766762231</v>
      </c>
      <c r="DZ270" s="109">
        <f t="shared" si="613"/>
        <v>5.6092419312164861</v>
      </c>
      <c r="EA270" s="109">
        <f t="shared" si="613"/>
        <v>81.820279699322199</v>
      </c>
      <c r="EB270" s="109">
        <f t="shared" si="613"/>
        <v>39.690256549609543</v>
      </c>
      <c r="EC270" s="109">
        <f t="shared" si="613"/>
        <v>22.951948450061757</v>
      </c>
      <c r="ED270" s="109">
        <f t="shared" si="613"/>
        <v>19.606572144538568</v>
      </c>
      <c r="EE270" s="109">
        <f t="shared" si="613"/>
        <v>3.3826897772698103</v>
      </c>
      <c r="EF270" s="109">
        <f t="shared" si="613"/>
        <v>39.690256549609543</v>
      </c>
      <c r="EG270" s="109">
        <f t="shared" si="613"/>
        <v>6.5021783555794208</v>
      </c>
      <c r="EH270" s="109">
        <f t="shared" si="614"/>
        <v>9.0839443872928154</v>
      </c>
      <c r="EI270" s="109">
        <f t="shared" si="614"/>
        <v>3.0364647732225671E-2</v>
      </c>
      <c r="EJ270" s="109">
        <f t="shared" si="614"/>
        <v>11.65189139161409</v>
      </c>
      <c r="EK270" s="109">
        <f t="shared" si="614"/>
        <v>137.83202464291764</v>
      </c>
      <c r="EL270" s="109">
        <f t="shared" si="614"/>
        <v>0.29167418331009987</v>
      </c>
      <c r="EM270" s="109">
        <f t="shared" si="614"/>
        <v>6.6440558459799091</v>
      </c>
      <c r="EN270" s="109">
        <f t="shared" si="614"/>
        <v>7.3331494354364182</v>
      </c>
      <c r="EO270" s="109">
        <f t="shared" si="614"/>
        <v>39.690256549609543</v>
      </c>
      <c r="EP270" s="109">
        <f t="shared" si="614"/>
        <v>14.319052640924713</v>
      </c>
      <c r="EQ270" s="109">
        <f t="shared" si="614"/>
        <v>3.3954754959414761</v>
      </c>
      <c r="ER270" s="109">
        <f t="shared" si="615"/>
        <v>0.66129310672044028</v>
      </c>
      <c r="ES270" s="109">
        <f t="shared" si="615"/>
        <v>0.35339412739715992</v>
      </c>
      <c r="ET270" s="109">
        <f t="shared" si="615"/>
        <v>0.62855317379337405</v>
      </c>
      <c r="EU270" s="109">
        <f t="shared" si="615"/>
        <v>23.594021662126373</v>
      </c>
      <c r="EV270" s="109">
        <f t="shared" si="615"/>
        <v>31.585418560950227</v>
      </c>
      <c r="EW270" s="109">
        <f t="shared" si="615"/>
        <v>0.28197965802206842</v>
      </c>
      <c r="EX270" s="109">
        <f t="shared" si="615"/>
        <v>39.690256549609543</v>
      </c>
      <c r="EY270" s="109">
        <f t="shared" si="615"/>
        <v>0.8366851251303522</v>
      </c>
      <c r="EZ270" s="109">
        <f t="shared" si="615"/>
        <v>64.497352392771447</v>
      </c>
      <c r="FA270" s="109">
        <f t="shared" si="615"/>
        <v>19.356408394336142</v>
      </c>
      <c r="FB270" s="109">
        <f t="shared" si="616"/>
        <v>39.690256549609543</v>
      </c>
      <c r="FC270" s="109">
        <f t="shared" si="616"/>
        <v>0.71197459792799234</v>
      </c>
      <c r="FD270" s="109">
        <f t="shared" si="616"/>
        <v>2.3175671398662598</v>
      </c>
      <c r="FE270" s="109">
        <f t="shared" si="616"/>
        <v>1.7175217764543871</v>
      </c>
      <c r="FF270" s="109">
        <f t="shared" si="616"/>
        <v>0.52274585595118228</v>
      </c>
      <c r="FG270" s="109">
        <f t="shared" si="616"/>
        <v>6.3509210667053448</v>
      </c>
      <c r="FH270" s="109">
        <f t="shared" si="616"/>
        <v>5.4215049320383422</v>
      </c>
      <c r="FI270" s="109">
        <f t="shared" si="616"/>
        <v>15.512398463246143</v>
      </c>
      <c r="FJ270" s="109">
        <f t="shared" si="616"/>
        <v>16.490524233401008</v>
      </c>
      <c r="FK270" s="109">
        <f t="shared" si="616"/>
        <v>81.820279699322199</v>
      </c>
      <c r="FL270" s="109">
        <f t="shared" si="617"/>
        <v>2.1939337084980277</v>
      </c>
      <c r="FM270" s="109">
        <f t="shared" si="617"/>
        <v>5.4725295996154097E-2</v>
      </c>
      <c r="FN270" s="109">
        <f t="shared" si="617"/>
        <v>0.57578778707479972</v>
      </c>
      <c r="FO270" s="109">
        <f t="shared" si="617"/>
        <v>0.66129310672044028</v>
      </c>
      <c r="FP270" s="109">
        <f t="shared" si="617"/>
        <v>9.0839443872928154</v>
      </c>
      <c r="FQ270" s="109">
        <f t="shared" si="617"/>
        <v>19.606572144538568</v>
      </c>
      <c r="FR270" s="109">
        <f t="shared" si="617"/>
        <v>71.713651446037289</v>
      </c>
      <c r="FS270" s="109">
        <f t="shared" si="617"/>
        <v>20.033648855673778</v>
      </c>
      <c r="FT270" s="109">
        <f t="shared" si="617"/>
        <v>19.551750907606021</v>
      </c>
      <c r="FU270" s="109">
        <f t="shared" si="617"/>
        <v>19.606572144538568</v>
      </c>
      <c r="FV270" s="109">
        <f t="shared" si="618"/>
        <v>71.309625357338874</v>
      </c>
      <c r="FW270" s="109">
        <f t="shared" si="618"/>
        <v>39.690256549609543</v>
      </c>
      <c r="FX270" s="109">
        <f t="shared" si="618"/>
        <v>16.490524233401008</v>
      </c>
      <c r="FY270" s="109">
        <f t="shared" si="618"/>
        <v>40.886472202108109</v>
      </c>
      <c r="FZ270" s="109">
        <f t="shared" si="618"/>
        <v>12.36380424343643</v>
      </c>
      <c r="GA270" s="109">
        <f t="shared" si="618"/>
        <v>1.2448263234646213</v>
      </c>
      <c r="GB270" s="109">
        <f t="shared" si="618"/>
        <v>3.5889607105032741</v>
      </c>
      <c r="GC270" s="109">
        <f t="shared" si="618"/>
        <v>53.122851886861852</v>
      </c>
      <c r="GD270" s="109">
        <f t="shared" si="618"/>
        <v>19.606572144538568</v>
      </c>
      <c r="GE270" s="109">
        <f t="shared" si="618"/>
        <v>9.0814644398417421</v>
      </c>
      <c r="GF270" s="109">
        <f t="shared" si="619"/>
        <v>51.534334601781545</v>
      </c>
      <c r="GG270" s="109">
        <f t="shared" si="619"/>
        <v>16.490524233401008</v>
      </c>
      <c r="GH270" s="109">
        <f t="shared" si="619"/>
        <v>16.490524233401008</v>
      </c>
      <c r="GI270" s="109">
        <f t="shared" si="619"/>
        <v>16.490524233401008</v>
      </c>
      <c r="GJ270" s="109">
        <f t="shared" si="619"/>
        <v>16.490524233401008</v>
      </c>
      <c r="GK270" s="109">
        <f t="shared" si="619"/>
        <v>0.98617255648307189</v>
      </c>
      <c r="GL270" s="109">
        <f t="shared" si="619"/>
        <v>0.2399843909185638</v>
      </c>
      <c r="GM270" s="109">
        <f t="shared" si="619"/>
        <v>0.26220171573029855</v>
      </c>
      <c r="GN270" s="109">
        <f t="shared" si="619"/>
        <v>0.87966381594681808</v>
      </c>
      <c r="GO270" s="109">
        <f t="shared" si="619"/>
        <v>38.221522582784502</v>
      </c>
      <c r="GP270" s="109">
        <f t="shared" si="620"/>
        <v>39.690256549609543</v>
      </c>
      <c r="GQ270" s="109">
        <f t="shared" si="620"/>
        <v>20.979321201733686</v>
      </c>
      <c r="GR270" s="109">
        <f t="shared" si="620"/>
        <v>0.17205016821893385</v>
      </c>
      <c r="GS270" s="109">
        <f t="shared" si="620"/>
        <v>107.99535575857576</v>
      </c>
      <c r="GT270" s="109">
        <f t="shared" si="620"/>
        <v>39.690256549609543</v>
      </c>
      <c r="GU270" s="109">
        <f t="shared" si="620"/>
        <v>8.2563451785428708</v>
      </c>
      <c r="GV270" s="109">
        <f t="shared" si="620"/>
        <v>0.66129310672044028</v>
      </c>
      <c r="GW270" s="109">
        <f t="shared" si="620"/>
        <v>16.490524233401008</v>
      </c>
      <c r="GX270" s="109">
        <f t="shared" si="620"/>
        <v>2.9862316416800692</v>
      </c>
      <c r="GY270" s="109">
        <f t="shared" si="620"/>
        <v>2.117594986739582</v>
      </c>
      <c r="GZ270" s="109">
        <f t="shared" si="621"/>
        <v>15.264688578436878</v>
      </c>
      <c r="HA270" s="109">
        <f t="shared" si="621"/>
        <v>16.490524233401008</v>
      </c>
      <c r="HB270" s="109">
        <f t="shared" si="621"/>
        <v>0.66129310672044028</v>
      </c>
      <c r="HC270" s="109">
        <f t="shared" si="621"/>
        <v>1.1555098688747871</v>
      </c>
      <c r="HD270" s="109">
        <f t="shared" si="621"/>
        <v>5.7634677203360551</v>
      </c>
      <c r="HE270" s="109">
        <f t="shared" si="621"/>
        <v>317.18696653118582</v>
      </c>
      <c r="HF270" s="109">
        <f t="shared" si="621"/>
        <v>14.64953664266184</v>
      </c>
      <c r="HG270" s="109">
        <f t="shared" si="621"/>
        <v>0.13858491831800193</v>
      </c>
      <c r="HH270" s="109">
        <f t="shared" si="621"/>
        <v>1.0746468324344436</v>
      </c>
      <c r="HI270" s="109">
        <f t="shared" si="621"/>
        <v>3.3930897224757803</v>
      </c>
      <c r="HJ270" s="109">
        <f t="shared" si="622"/>
        <v>0.66129310672044028</v>
      </c>
      <c r="HK270" s="109">
        <f t="shared" si="622"/>
        <v>16.490524233401008</v>
      </c>
      <c r="HL270" s="109">
        <f t="shared" si="622"/>
        <v>71.824762038479349</v>
      </c>
      <c r="HM270" s="109">
        <f t="shared" si="622"/>
        <v>16.490524233401008</v>
      </c>
      <c r="HN270" s="109">
        <f t="shared" si="622"/>
        <v>81.820279699322199</v>
      </c>
      <c r="HO270" s="109">
        <f t="shared" si="622"/>
        <v>326.92872022661209</v>
      </c>
      <c r="HP270" s="109">
        <f t="shared" si="622"/>
        <v>0.37076456228600985</v>
      </c>
      <c r="HQ270" s="109">
        <f t="shared" si="622"/>
        <v>1.926157898215759</v>
      </c>
      <c r="HR270" s="109"/>
      <c r="HS270" s="109"/>
      <c r="HT270" s="109"/>
      <c r="HU270" s="109"/>
      <c r="HV270" s="109"/>
      <c r="HW270" s="109"/>
      <c r="HX270" s="109"/>
      <c r="HY270" s="109"/>
      <c r="HZ270" s="109"/>
      <c r="IA270" s="109"/>
      <c r="IB270" s="109"/>
      <c r="IC270" s="109"/>
      <c r="ID270" s="109"/>
      <c r="IE270" s="109"/>
      <c r="IF270" s="109"/>
      <c r="IG270" s="109"/>
      <c r="IH270" s="109"/>
      <c r="II270" s="109"/>
      <c r="IJ270" s="109"/>
      <c r="IK270" s="109"/>
      <c r="IL270" s="109"/>
      <c r="IM270" s="109"/>
      <c r="IN270" s="109"/>
      <c r="IO270" s="109"/>
      <c r="IP270" s="109"/>
      <c r="IQ270" s="109"/>
      <c r="IR270" s="109"/>
      <c r="IS270" s="109"/>
      <c r="IT270" s="109"/>
      <c r="IU270" s="109"/>
      <c r="IV270" s="109"/>
      <c r="IW270" s="109"/>
      <c r="IX270" s="109"/>
      <c r="IY270" s="109"/>
      <c r="IZ270" s="109"/>
      <c r="JA270" s="109"/>
      <c r="JB270" s="109"/>
      <c r="JC270" s="109"/>
      <c r="JD270" s="109"/>
      <c r="JE270" s="109"/>
      <c r="JF270" s="109"/>
      <c r="JG270" s="109"/>
      <c r="JH270" s="109"/>
      <c r="JI270" s="109"/>
      <c r="JJ270" s="109"/>
      <c r="JK270" s="109"/>
      <c r="JL270" s="109"/>
      <c r="JM270" s="109"/>
      <c r="JN270" s="109"/>
      <c r="JO270" s="109"/>
      <c r="JP270" s="109" t="str">
        <f t="shared" si="623"/>
        <v>Water Pollution_DEF_Freshwater_Health_N/A for WP Interim Methodology</v>
      </c>
    </row>
    <row r="271" spans="2:276">
      <c r="B271" s="112" t="s">
        <v>9</v>
      </c>
      <c r="C271" s="112" t="s">
        <v>452</v>
      </c>
      <c r="D271" s="112" t="s">
        <v>396</v>
      </c>
      <c r="E271" s="112" t="s">
        <v>395</v>
      </c>
      <c r="F271" s="112" t="s">
        <v>390</v>
      </c>
      <c r="G271" s="112" t="s">
        <v>391</v>
      </c>
      <c r="H271" s="109">
        <f t="shared" ref="H271:Q280" si="624">INDEX(WP_Health_data,MATCH($JP271,WP_Health_Reference,0),MATCH(H$6,WP_Health_countries,0))</f>
        <v>4.8079420360627803E-3</v>
      </c>
      <c r="I271" s="109">
        <f t="shared" si="624"/>
        <v>7.1602773379265848E-3</v>
      </c>
      <c r="J271" s="109">
        <f t="shared" si="624"/>
        <v>3.0991882532626903E-2</v>
      </c>
      <c r="K271" s="109">
        <f t="shared" si="624"/>
        <v>3.8626325555882954E-3</v>
      </c>
      <c r="L271" s="109">
        <f t="shared" si="624"/>
        <v>7.3380458093877388E-2</v>
      </c>
      <c r="M271" s="109">
        <f t="shared" si="624"/>
        <v>3.2702575581726845E-2</v>
      </c>
      <c r="N271" s="109">
        <f t="shared" si="624"/>
        <v>1.8796521384358274E-2</v>
      </c>
      <c r="O271" s="109">
        <f t="shared" si="624"/>
        <v>2.1825231434525177E-2</v>
      </c>
      <c r="P271" s="109">
        <f t="shared" si="624"/>
        <v>1.0768264825462139E-2</v>
      </c>
      <c r="Q271" s="109">
        <f t="shared" si="624"/>
        <v>1.8796521384358274E-2</v>
      </c>
      <c r="R271" s="109">
        <f t="shared" ref="R271:AA280" si="625">INDEX(WP_Health_data,MATCH($JP271,WP_Health_Reference,0),MATCH(R$6,WP_Health_countries,0))</f>
        <v>5.0191003771703551E-3</v>
      </c>
      <c r="S271" s="109">
        <f t="shared" si="625"/>
        <v>0.19905495339207685</v>
      </c>
      <c r="T271" s="109">
        <f t="shared" si="625"/>
        <v>5.5182829263170511E-3</v>
      </c>
      <c r="U271" s="109">
        <f t="shared" si="625"/>
        <v>1.8796521384358274E-2</v>
      </c>
      <c r="V271" s="109">
        <f t="shared" si="625"/>
        <v>3.8907332188158721E-2</v>
      </c>
      <c r="W271" s="109">
        <f t="shared" si="625"/>
        <v>0.13377668793597405</v>
      </c>
      <c r="X271" s="109">
        <f t="shared" si="625"/>
        <v>1.8796521384358274E-2</v>
      </c>
      <c r="Y271" s="109">
        <f t="shared" si="625"/>
        <v>1.2895706612055797E-2</v>
      </c>
      <c r="Z271" s="109">
        <f t="shared" si="625"/>
        <v>0.22090967258965058</v>
      </c>
      <c r="AA271" s="109">
        <f t="shared" si="625"/>
        <v>5.5558722494230455E-3</v>
      </c>
      <c r="AB271" s="109">
        <f t="shared" ref="AB271:AK280" si="626">INDEX(WP_Health_data,MATCH($JP271,WP_Health_Reference,0),MATCH(AB$6,WP_Health_countries,0))</f>
        <v>9.5835268243426461E-2</v>
      </c>
      <c r="AC271" s="109">
        <f t="shared" si="626"/>
        <v>1.9066375534087038E-2</v>
      </c>
      <c r="AD271" s="109">
        <f t="shared" si="626"/>
        <v>2.5358230500081833E-3</v>
      </c>
      <c r="AE271" s="109">
        <f t="shared" si="626"/>
        <v>3.8518000841465741E-2</v>
      </c>
      <c r="AF271" s="109">
        <f t="shared" si="626"/>
        <v>1.7206354155057862E-2</v>
      </c>
      <c r="AG271" s="109">
        <f t="shared" si="626"/>
        <v>0.16079338518410541</v>
      </c>
      <c r="AH271" s="109">
        <f t="shared" si="626"/>
        <v>2.6873654093122173E-2</v>
      </c>
      <c r="AI271" s="109">
        <f t="shared" si="626"/>
        <v>1.8796521384358274E-2</v>
      </c>
      <c r="AJ271" s="109">
        <f t="shared" si="626"/>
        <v>8.8876345293439366E-2</v>
      </c>
      <c r="AK271" s="109">
        <f t="shared" si="626"/>
        <v>1.202988286710191E-2</v>
      </c>
      <c r="AL271" s="109">
        <f t="shared" ref="AL271:AU280" si="627">INDEX(WP_Health_data,MATCH($JP271,WP_Health_Reference,0),MATCH(AL$6,WP_Health_countries,0))</f>
        <v>8.252651971937848E-2</v>
      </c>
      <c r="AM271" s="109">
        <f t="shared" si="627"/>
        <v>6.9861696330035888E-2</v>
      </c>
      <c r="AN271" s="109">
        <f t="shared" si="627"/>
        <v>6.3554120090648314E-2</v>
      </c>
      <c r="AO271" s="109">
        <f t="shared" si="627"/>
        <v>1.8866908026498864E-2</v>
      </c>
      <c r="AP271" s="109">
        <f t="shared" si="627"/>
        <v>8.9435239713198084E-2</v>
      </c>
      <c r="AQ271" s="109">
        <f t="shared" si="627"/>
        <v>9.6099976425664761E-3</v>
      </c>
      <c r="AR271" s="109">
        <f t="shared" si="627"/>
        <v>1.8796521384358274E-2</v>
      </c>
      <c r="AS271" s="109">
        <f t="shared" si="627"/>
        <v>7.2616520070702614E-3</v>
      </c>
      <c r="AT271" s="109">
        <f t="shared" si="627"/>
        <v>2.497931427944235E-2</v>
      </c>
      <c r="AU271" s="109">
        <f t="shared" si="627"/>
        <v>7.3380458093877388E-2</v>
      </c>
      <c r="AV271" s="109">
        <f t="shared" ref="AV271:BE280" si="628">INDEX(WP_Health_data,MATCH($JP271,WP_Health_Reference,0),MATCH(AV$6,WP_Health_countries,0))</f>
        <v>1.4869202358996879E-2</v>
      </c>
      <c r="AW271" s="109">
        <f t="shared" si="628"/>
        <v>0.26640765445711495</v>
      </c>
      <c r="AX271" s="109">
        <f t="shared" si="628"/>
        <v>1.2450134336676067E-2</v>
      </c>
      <c r="AY271" s="109">
        <f t="shared" si="628"/>
        <v>6.3554120090648314E-2</v>
      </c>
      <c r="AZ271" s="109">
        <f t="shared" si="628"/>
        <v>0.19692940089544497</v>
      </c>
      <c r="BA271" s="109">
        <f t="shared" si="628"/>
        <v>0.13175748446407085</v>
      </c>
      <c r="BB271" s="109">
        <f t="shared" si="628"/>
        <v>7.2044927801174618E-3</v>
      </c>
      <c r="BC271" s="109">
        <f t="shared" si="628"/>
        <v>0.10706526971936429</v>
      </c>
      <c r="BD271" s="109">
        <f t="shared" si="628"/>
        <v>4.4684095917148572E-3</v>
      </c>
      <c r="BE271" s="109">
        <f t="shared" si="628"/>
        <v>1.1736254556644005E-2</v>
      </c>
      <c r="BF271" s="109">
        <f t="shared" ref="BF271:BO280" si="629">INDEX(WP_Health_data,MATCH($JP271,WP_Health_Reference,0),MATCH(BF$6,WP_Health_countries,0))</f>
        <v>1.8796521384358274E-2</v>
      </c>
      <c r="BG271" s="109">
        <f t="shared" si="629"/>
        <v>3.959492229163173E-2</v>
      </c>
      <c r="BH271" s="109">
        <f t="shared" si="629"/>
        <v>0.21533690756432744</v>
      </c>
      <c r="BI271" s="109">
        <f t="shared" si="629"/>
        <v>2.1967643457819541E-2</v>
      </c>
      <c r="BJ271" s="109">
        <f t="shared" si="629"/>
        <v>1.1027429688222823E-2</v>
      </c>
      <c r="BK271" s="109">
        <f t="shared" si="629"/>
        <v>1.8796521384358274E-2</v>
      </c>
      <c r="BL271" s="109">
        <f t="shared" si="629"/>
        <v>3.1831370552145029E-2</v>
      </c>
      <c r="BM271" s="109">
        <f t="shared" si="629"/>
        <v>1.3128363492435898E-2</v>
      </c>
      <c r="BN271" s="109">
        <f t="shared" si="629"/>
        <v>5.6750581102607403E-2</v>
      </c>
      <c r="BO271" s="109">
        <f t="shared" si="629"/>
        <v>1.5262300889748028E-2</v>
      </c>
      <c r="BP271" s="109">
        <f t="shared" ref="BP271:BY280" si="630">INDEX(WP_Health_data,MATCH($JP271,WP_Health_Reference,0),MATCH(BP$6,WP_Health_countries,0))</f>
        <v>5.2394011365774915E-2</v>
      </c>
      <c r="BQ271" s="109">
        <f t="shared" si="630"/>
        <v>3.8647586183551681E-3</v>
      </c>
      <c r="BR271" s="109">
        <f t="shared" si="630"/>
        <v>6.8553576766214354E-3</v>
      </c>
      <c r="BS271" s="109">
        <f t="shared" si="630"/>
        <v>6.3554120090648314E-2</v>
      </c>
      <c r="BT271" s="109">
        <f t="shared" si="630"/>
        <v>5.1087203868985286E-3</v>
      </c>
      <c r="BU271" s="109">
        <f t="shared" si="630"/>
        <v>3.959492229163173E-2</v>
      </c>
      <c r="BV271" s="109">
        <f t="shared" si="630"/>
        <v>3.8626325555882954E-3</v>
      </c>
      <c r="BW271" s="109">
        <f t="shared" si="630"/>
        <v>2.7838298095398797E-2</v>
      </c>
      <c r="BX271" s="109">
        <f t="shared" si="630"/>
        <v>7.0701779571304676E-2</v>
      </c>
      <c r="BY271" s="109">
        <f t="shared" si="630"/>
        <v>3.8626325555882954E-3</v>
      </c>
      <c r="BZ271" s="109">
        <f t="shared" ref="BZ271:CI280" si="631">INDEX(WP_Health_data,MATCH($JP271,WP_Health_Reference,0),MATCH(BZ$6,WP_Health_countries,0))</f>
        <v>2.4805892111842386E-2</v>
      </c>
      <c r="CA271" s="109">
        <f t="shared" si="631"/>
        <v>6.3554120090648314E-2</v>
      </c>
      <c r="CB271" s="109">
        <f t="shared" si="631"/>
        <v>8.089845018529291E-3</v>
      </c>
      <c r="CC271" s="109">
        <f t="shared" si="631"/>
        <v>6.8138201244348939E-2</v>
      </c>
      <c r="CD271" s="109">
        <f t="shared" si="631"/>
        <v>0.19852857614566977</v>
      </c>
      <c r="CE271" s="109">
        <f t="shared" si="631"/>
        <v>7.3380458093877388E-2</v>
      </c>
      <c r="CF271" s="109">
        <f t="shared" si="631"/>
        <v>1.6823199359290247E-2</v>
      </c>
      <c r="CG271" s="109">
        <f t="shared" si="631"/>
        <v>1.0461170781129144E-3</v>
      </c>
      <c r="CH271" s="109">
        <f t="shared" si="631"/>
        <v>1.8796521384358274E-2</v>
      </c>
      <c r="CI271" s="109">
        <f t="shared" si="631"/>
        <v>8.8876345293439366E-2</v>
      </c>
      <c r="CJ271" s="109">
        <f t="shared" ref="CJ271:CS280" si="632">INDEX(WP_Health_data,MATCH($JP271,WP_Health_Reference,0),MATCH(CJ$6,WP_Health_countries,0))</f>
        <v>9.848964351804641E-3</v>
      </c>
      <c r="CK271" s="109">
        <f t="shared" si="632"/>
        <v>0.14462931257614778</v>
      </c>
      <c r="CL271" s="109">
        <f t="shared" si="632"/>
        <v>8.3430668425902126E-3</v>
      </c>
      <c r="CM271" s="109">
        <f t="shared" si="632"/>
        <v>2.4842996813756242E-2</v>
      </c>
      <c r="CN271" s="109">
        <f t="shared" si="632"/>
        <v>8.911201179348455E-3</v>
      </c>
      <c r="CO271" s="109">
        <f t="shared" si="632"/>
        <v>1.3686236095876226E-2</v>
      </c>
      <c r="CP271" s="109">
        <f t="shared" si="632"/>
        <v>8.8876345293439366E-2</v>
      </c>
      <c r="CQ271" s="109">
        <f t="shared" si="632"/>
        <v>4.5034550900150516E-2</v>
      </c>
      <c r="CR271" s="109">
        <f t="shared" si="632"/>
        <v>2.9616797717177457E-3</v>
      </c>
      <c r="CS271" s="109">
        <f t="shared" si="632"/>
        <v>9.0242264178854073E-2</v>
      </c>
      <c r="CT271" s="109">
        <f t="shared" ref="CT271:DC280" si="633">INDEX(WP_Health_data,MATCH($JP271,WP_Health_Reference,0),MATCH(CT$6,WP_Health_countries,0))</f>
        <v>1.6475948691412102E-2</v>
      </c>
      <c r="CU271" s="109">
        <f t="shared" si="633"/>
        <v>2.1038472091114396E-2</v>
      </c>
      <c r="CV271" s="109">
        <f t="shared" si="633"/>
        <v>3.102452690742619E-2</v>
      </c>
      <c r="CW271" s="109">
        <f t="shared" si="633"/>
        <v>1.1405183905526035E-2</v>
      </c>
      <c r="CX271" s="109">
        <f t="shared" si="633"/>
        <v>7.3380458093877388E-2</v>
      </c>
      <c r="CY271" s="109">
        <f t="shared" si="633"/>
        <v>0.11489559743046575</v>
      </c>
      <c r="CZ271" s="109">
        <f t="shared" si="633"/>
        <v>3.1161322942786833E-2</v>
      </c>
      <c r="DA271" s="109">
        <f t="shared" si="633"/>
        <v>1.8796521384358274E-2</v>
      </c>
      <c r="DB271" s="109">
        <f t="shared" si="633"/>
        <v>5.7165818274098966E-2</v>
      </c>
      <c r="DC271" s="109">
        <f t="shared" si="633"/>
        <v>9.1490235059548064E-2</v>
      </c>
      <c r="DD271" s="109">
        <f t="shared" ref="DD271:DM280" si="634">INDEX(WP_Health_data,MATCH($JP271,WP_Health_Reference,0),MATCH(DD$6,WP_Health_countries,0))</f>
        <v>3.7604969252515463E-3</v>
      </c>
      <c r="DE271" s="109">
        <f t="shared" si="634"/>
        <v>1.3433921649944631E-2</v>
      </c>
      <c r="DF271" s="109">
        <f t="shared" si="634"/>
        <v>8.8876345293439366E-2</v>
      </c>
      <c r="DG271" s="109">
        <f t="shared" si="634"/>
        <v>3.5274056414803676E-2</v>
      </c>
      <c r="DH271" s="109">
        <f t="shared" si="634"/>
        <v>0.34106090447898546</v>
      </c>
      <c r="DI271" s="109">
        <f t="shared" si="634"/>
        <v>3.959492229163173E-2</v>
      </c>
      <c r="DJ271" s="109">
        <f t="shared" si="634"/>
        <v>3.8907332188158721E-2</v>
      </c>
      <c r="DK271" s="109">
        <f t="shared" si="634"/>
        <v>2.8131288618131516E-2</v>
      </c>
      <c r="DL271" s="109">
        <f t="shared" si="634"/>
        <v>5.4425216645883991E-2</v>
      </c>
      <c r="DM271" s="109">
        <f t="shared" si="634"/>
        <v>1.0438461058921555E-2</v>
      </c>
      <c r="DN271" s="109">
        <f t="shared" ref="DN271:DW280" si="635">INDEX(WP_Health_data,MATCH($JP271,WP_Health_Reference,0),MATCH(DN$6,WP_Health_countries,0))</f>
        <v>3.8907332188158721E-2</v>
      </c>
      <c r="DO271" s="109">
        <f t="shared" si="635"/>
        <v>3.7846350304878472E-3</v>
      </c>
      <c r="DP271" s="109">
        <f t="shared" si="635"/>
        <v>1.0040149900671601E-2</v>
      </c>
      <c r="DQ271" s="109">
        <f t="shared" si="635"/>
        <v>9.3993739237508388E-3</v>
      </c>
      <c r="DR271" s="109">
        <f t="shared" si="635"/>
        <v>7.3380458093877388E-2</v>
      </c>
      <c r="DS271" s="109">
        <f t="shared" si="635"/>
        <v>8.2791598814920375E-2</v>
      </c>
      <c r="DT271" s="109">
        <f t="shared" si="635"/>
        <v>7.3380458093877388E-2</v>
      </c>
      <c r="DU271" s="109">
        <f t="shared" si="635"/>
        <v>8.8876345293439366E-2</v>
      </c>
      <c r="DV271" s="109">
        <f t="shared" si="635"/>
        <v>8.9006473810271242E-3</v>
      </c>
      <c r="DW271" s="109">
        <f t="shared" si="635"/>
        <v>1.8534155613849846E-2</v>
      </c>
      <c r="DX271" s="109">
        <f t="shared" ref="DX271:EG280" si="636">INDEX(WP_Health_data,MATCH($JP271,WP_Health_Reference,0),MATCH(DX$6,WP_Health_countries,0))</f>
        <v>0.16999531583170102</v>
      </c>
      <c r="DY271" s="109">
        <f t="shared" si="636"/>
        <v>5.4930951909677658E-2</v>
      </c>
      <c r="DZ271" s="109">
        <f t="shared" si="636"/>
        <v>6.8050071319860029E-3</v>
      </c>
      <c r="EA271" s="109">
        <f t="shared" si="636"/>
        <v>3.8907332188158721E-2</v>
      </c>
      <c r="EB271" s="109">
        <f t="shared" si="636"/>
        <v>8.8876345293439366E-2</v>
      </c>
      <c r="EC271" s="109">
        <f t="shared" si="636"/>
        <v>2.4179268881237049E-2</v>
      </c>
      <c r="ED271" s="109">
        <f t="shared" si="636"/>
        <v>6.3554120090648314E-2</v>
      </c>
      <c r="EE271" s="109">
        <f t="shared" si="636"/>
        <v>2.6434556857708479E-2</v>
      </c>
      <c r="EF271" s="109">
        <f t="shared" si="636"/>
        <v>8.8876345293439366E-2</v>
      </c>
      <c r="EG271" s="109">
        <f t="shared" si="636"/>
        <v>2.0605767490220871E-2</v>
      </c>
      <c r="EH271" s="109">
        <f t="shared" ref="EH271:EQ280" si="637">INDEX(WP_Health_data,MATCH($JP271,WP_Health_Reference,0),MATCH(EH$6,WP_Health_countries,0))</f>
        <v>7.3380458093877388E-2</v>
      </c>
      <c r="EI271" s="109">
        <f t="shared" si="637"/>
        <v>4.1219189089112141E-3</v>
      </c>
      <c r="EJ271" s="109">
        <f t="shared" si="637"/>
        <v>3.959492229163173E-2</v>
      </c>
      <c r="EK271" s="109">
        <f t="shared" si="637"/>
        <v>3.5092533609681939E-2</v>
      </c>
      <c r="EL271" s="109">
        <f t="shared" si="637"/>
        <v>7.9591121325247715E-3</v>
      </c>
      <c r="EM271" s="109">
        <f t="shared" si="637"/>
        <v>7.9809173708931355E-2</v>
      </c>
      <c r="EN271" s="109">
        <f t="shared" si="637"/>
        <v>7.5444361984950302E-3</v>
      </c>
      <c r="EO271" s="109">
        <f t="shared" si="637"/>
        <v>8.8876345293439366E-2</v>
      </c>
      <c r="EP271" s="109">
        <f t="shared" si="637"/>
        <v>9.5649334853483529E-3</v>
      </c>
      <c r="EQ271" s="109">
        <f t="shared" si="637"/>
        <v>9.8483302836739173E-2</v>
      </c>
      <c r="ER271" s="109">
        <f t="shared" ref="ER271:FA280" si="638">INDEX(WP_Health_data,MATCH($JP271,WP_Health_Reference,0),MATCH(ER$6,WP_Health_countries,0))</f>
        <v>3.8626325555882954E-3</v>
      </c>
      <c r="ES271" s="109">
        <f t="shared" si="638"/>
        <v>3.5491553053014035E-3</v>
      </c>
      <c r="ET271" s="109">
        <f t="shared" si="638"/>
        <v>5.8148961951832549E-3</v>
      </c>
      <c r="EU271" s="109">
        <f t="shared" si="638"/>
        <v>4.5310904203024548E-2</v>
      </c>
      <c r="EV271" s="109">
        <f t="shared" si="638"/>
        <v>0.15981567540534045</v>
      </c>
      <c r="EW271" s="109">
        <f t="shared" si="638"/>
        <v>0.16786154313903062</v>
      </c>
      <c r="EX271" s="109">
        <f t="shared" si="638"/>
        <v>8.8876345293439366E-2</v>
      </c>
      <c r="EY271" s="109">
        <f t="shared" si="638"/>
        <v>1.4297102830474598E-2</v>
      </c>
      <c r="EZ271" s="109">
        <f t="shared" si="638"/>
        <v>9.8557737075722629E-3</v>
      </c>
      <c r="FA271" s="109">
        <f t="shared" si="638"/>
        <v>6.7524438536285772E-2</v>
      </c>
      <c r="FB271" s="109">
        <f t="shared" ref="FB271:FK280" si="639">INDEX(WP_Health_data,MATCH($JP271,WP_Health_Reference,0),MATCH(FB$6,WP_Health_countries,0))</f>
        <v>8.8876345293439366E-2</v>
      </c>
      <c r="FC271" s="109">
        <f t="shared" si="639"/>
        <v>8.7091790546311078E-3</v>
      </c>
      <c r="FD271" s="109">
        <f t="shared" si="639"/>
        <v>6.915923243023453E-3</v>
      </c>
      <c r="FE271" s="109">
        <f t="shared" si="639"/>
        <v>2.4193849224584854E-2</v>
      </c>
      <c r="FF271" s="109">
        <f t="shared" si="639"/>
        <v>7.1742875602920336E-2</v>
      </c>
      <c r="FG271" s="109">
        <f t="shared" si="639"/>
        <v>2.0367874737059966E-2</v>
      </c>
      <c r="FH271" s="109">
        <f t="shared" si="639"/>
        <v>0.12942068938604173</v>
      </c>
      <c r="FI271" s="109">
        <f t="shared" si="639"/>
        <v>6.8242993139094293E-2</v>
      </c>
      <c r="FJ271" s="109">
        <f t="shared" si="639"/>
        <v>1.8796521384358274E-2</v>
      </c>
      <c r="FK271" s="109">
        <f t="shared" si="639"/>
        <v>3.8907332188158721E-2</v>
      </c>
      <c r="FL271" s="109">
        <f t="shared" ref="FL271:FU280" si="640">INDEX(WP_Health_data,MATCH($JP271,WP_Health_Reference,0),MATCH(FL$6,WP_Health_countries,0))</f>
        <v>1.696723699265168E-2</v>
      </c>
      <c r="FM271" s="109">
        <f t="shared" si="640"/>
        <v>1.742626589828004E-2</v>
      </c>
      <c r="FN271" s="109">
        <f t="shared" si="640"/>
        <v>3.377627791788769E-2</v>
      </c>
      <c r="FO271" s="109">
        <f t="shared" si="640"/>
        <v>3.8626325555882954E-3</v>
      </c>
      <c r="FP271" s="109">
        <f t="shared" si="640"/>
        <v>7.3380458093877388E-2</v>
      </c>
      <c r="FQ271" s="109">
        <f t="shared" si="640"/>
        <v>6.3554120090648314E-2</v>
      </c>
      <c r="FR271" s="109">
        <f t="shared" si="640"/>
        <v>3.3180099384127505E-2</v>
      </c>
      <c r="FS271" s="109">
        <f t="shared" si="640"/>
        <v>0.18354581120602861</v>
      </c>
      <c r="FT271" s="109">
        <f t="shared" si="640"/>
        <v>1.7298452828490376E-2</v>
      </c>
      <c r="FU271" s="109">
        <f t="shared" si="640"/>
        <v>6.3554120090648314E-2</v>
      </c>
      <c r="FV271" s="109">
        <f t="shared" ref="FV271:GE280" si="641">INDEX(WP_Health_data,MATCH($JP271,WP_Health_Reference,0),MATCH(FV$6,WP_Health_countries,0))</f>
        <v>4.5404500540778631E-2</v>
      </c>
      <c r="FW271" s="109">
        <f t="shared" si="641"/>
        <v>8.8876345293439366E-2</v>
      </c>
      <c r="FX271" s="109">
        <f t="shared" si="641"/>
        <v>1.8796521384358274E-2</v>
      </c>
      <c r="FY271" s="109">
        <f t="shared" si="641"/>
        <v>0.17354547666728992</v>
      </c>
      <c r="FZ271" s="109">
        <f t="shared" si="641"/>
        <v>4.5808256841873923E-2</v>
      </c>
      <c r="GA271" s="109">
        <f t="shared" si="641"/>
        <v>3.0196419842931288E-3</v>
      </c>
      <c r="GB271" s="109">
        <f t="shared" si="641"/>
        <v>8.2231960131475355E-3</v>
      </c>
      <c r="GC271" s="109">
        <f t="shared" si="641"/>
        <v>3.7589651019887274E-2</v>
      </c>
      <c r="GD271" s="109">
        <f t="shared" si="641"/>
        <v>6.3554120090648314E-2</v>
      </c>
      <c r="GE271" s="109">
        <f t="shared" si="641"/>
        <v>6.9279618592782588E-2</v>
      </c>
      <c r="GF271" s="109">
        <f t="shared" ref="GF271:GO280" si="642">INDEX(WP_Health_data,MATCH($JP271,WP_Health_Reference,0),MATCH(GF$6,WP_Health_countries,0))</f>
        <v>7.6064574145210409E-2</v>
      </c>
      <c r="GG271" s="109">
        <f t="shared" si="642"/>
        <v>1.8796521384358274E-2</v>
      </c>
      <c r="GH271" s="109">
        <f t="shared" si="642"/>
        <v>1.8796521384358274E-2</v>
      </c>
      <c r="GI271" s="109">
        <f t="shared" si="642"/>
        <v>1.8796521384358274E-2</v>
      </c>
      <c r="GJ271" s="109">
        <f t="shared" si="642"/>
        <v>1.8796521384358274E-2</v>
      </c>
      <c r="GK271" s="109">
        <f t="shared" si="642"/>
        <v>8.5320786761154174E-3</v>
      </c>
      <c r="GL271" s="109">
        <f t="shared" si="642"/>
        <v>9.2068047038952397E-3</v>
      </c>
      <c r="GM271" s="109">
        <f t="shared" si="642"/>
        <v>1.8156558673784195E-2</v>
      </c>
      <c r="GN271" s="109">
        <f t="shared" si="642"/>
        <v>0.22734707686515682</v>
      </c>
      <c r="GO271" s="109">
        <f t="shared" si="642"/>
        <v>2.043176242853445E-2</v>
      </c>
      <c r="GP271" s="109">
        <f t="shared" ref="GP271:GY280" si="643">INDEX(WP_Health_data,MATCH($JP271,WP_Health_Reference,0),MATCH(GP$6,WP_Health_countries,0))</f>
        <v>8.8876345293439366E-2</v>
      </c>
      <c r="GQ271" s="109">
        <f t="shared" si="643"/>
        <v>1.7861739599266669E-2</v>
      </c>
      <c r="GR271" s="109">
        <f t="shared" si="643"/>
        <v>2.0372011425844955E-2</v>
      </c>
      <c r="GS271" s="109">
        <f t="shared" si="643"/>
        <v>0.10581385542316334</v>
      </c>
      <c r="GT271" s="109">
        <f t="shared" si="643"/>
        <v>8.8876345293439366E-2</v>
      </c>
      <c r="GU271" s="109">
        <f t="shared" si="643"/>
        <v>0.33883703168372803</v>
      </c>
      <c r="GV271" s="109">
        <f t="shared" si="643"/>
        <v>3.8626325555882954E-3</v>
      </c>
      <c r="GW271" s="109">
        <f t="shared" si="643"/>
        <v>1.8796521384358274E-2</v>
      </c>
      <c r="GX271" s="109">
        <f t="shared" si="643"/>
        <v>2.4086564797435209E-2</v>
      </c>
      <c r="GY271" s="109">
        <f t="shared" si="643"/>
        <v>1.8173000321218807E-2</v>
      </c>
      <c r="GZ271" s="109">
        <f t="shared" ref="GZ271:HI280" si="644">INDEX(WP_Health_data,MATCH($JP271,WP_Health_Reference,0),MATCH(GZ$6,WP_Health_countries,0))</f>
        <v>3.9232982967169995E-3</v>
      </c>
      <c r="HA271" s="109">
        <f t="shared" si="644"/>
        <v>1.8796521384358274E-2</v>
      </c>
      <c r="HB271" s="109">
        <f t="shared" si="644"/>
        <v>3.8626325555882954E-3</v>
      </c>
      <c r="HC271" s="109">
        <f t="shared" si="644"/>
        <v>1.0629209922194179E-2</v>
      </c>
      <c r="HD271" s="109">
        <f t="shared" si="644"/>
        <v>2.2275784347689523E-2</v>
      </c>
      <c r="HE271" s="109">
        <f t="shared" si="644"/>
        <v>5.7793515664950966E-2</v>
      </c>
      <c r="HF271" s="109">
        <f t="shared" si="644"/>
        <v>2.4141941593376421E-2</v>
      </c>
      <c r="HG271" s="109">
        <f t="shared" si="644"/>
        <v>4.6543011881581726E-2</v>
      </c>
      <c r="HH271" s="109">
        <f t="shared" si="644"/>
        <v>1.0877032790873773E-2</v>
      </c>
      <c r="HI271" s="109">
        <f t="shared" si="644"/>
        <v>9.7763503967690252E-3</v>
      </c>
      <c r="HJ271" s="109">
        <f t="shared" ref="HJ271:HQ280" si="645">INDEX(WP_Health_data,MATCH($JP271,WP_Health_Reference,0),MATCH(HJ$6,WP_Health_countries,0))</f>
        <v>3.8626325555882954E-3</v>
      </c>
      <c r="HK271" s="109">
        <f t="shared" si="645"/>
        <v>1.8796521384358274E-2</v>
      </c>
      <c r="HL271" s="109">
        <f t="shared" si="645"/>
        <v>6.7568265266562955E-2</v>
      </c>
      <c r="HM271" s="109">
        <f t="shared" si="645"/>
        <v>1.8796521384358274E-2</v>
      </c>
      <c r="HN271" s="109">
        <f t="shared" si="645"/>
        <v>3.8907332188158721E-2</v>
      </c>
      <c r="HO271" s="109">
        <f t="shared" si="645"/>
        <v>3.6551634494316233E-2</v>
      </c>
      <c r="HP271" s="109">
        <f t="shared" si="645"/>
        <v>1.4937231094356591E-2</v>
      </c>
      <c r="HQ271" s="109">
        <f t="shared" si="645"/>
        <v>9.718774641283183E-2</v>
      </c>
      <c r="HR271" s="109"/>
      <c r="HS271" s="109"/>
      <c r="HT271" s="109"/>
      <c r="HU271" s="109"/>
      <c r="HV271" s="109"/>
      <c r="HW271" s="109"/>
      <c r="HX271" s="109"/>
      <c r="HY271" s="109"/>
      <c r="HZ271" s="109"/>
      <c r="IA271" s="109"/>
      <c r="IB271" s="109"/>
      <c r="IC271" s="109"/>
      <c r="ID271" s="109"/>
      <c r="IE271" s="109"/>
      <c r="IF271" s="109"/>
      <c r="IG271" s="109"/>
      <c r="IH271" s="109"/>
      <c r="II271" s="109"/>
      <c r="IJ271" s="109"/>
      <c r="IK271" s="109"/>
      <c r="IL271" s="109"/>
      <c r="IM271" s="109"/>
      <c r="IN271" s="109"/>
      <c r="IO271" s="109"/>
      <c r="IP271" s="109"/>
      <c r="IQ271" s="109"/>
      <c r="IR271" s="109"/>
      <c r="IS271" s="109"/>
      <c r="IT271" s="109"/>
      <c r="IU271" s="109"/>
      <c r="IV271" s="109"/>
      <c r="IW271" s="109"/>
      <c r="IX271" s="109"/>
      <c r="IY271" s="109"/>
      <c r="IZ271" s="109"/>
      <c r="JA271" s="109"/>
      <c r="JB271" s="109"/>
      <c r="JC271" s="109"/>
      <c r="JD271" s="109"/>
      <c r="JE271" s="109"/>
      <c r="JF271" s="109"/>
      <c r="JG271" s="109"/>
      <c r="JH271" s="109"/>
      <c r="JI271" s="109"/>
      <c r="JJ271" s="109"/>
      <c r="JK271" s="109"/>
      <c r="JL271" s="109"/>
      <c r="JM271" s="109"/>
      <c r="JN271" s="109"/>
      <c r="JO271" s="109"/>
      <c r="JP271" s="109" t="str">
        <f t="shared" si="623"/>
        <v>Water Pollution_DEF_Seawater_Health_N/A for WP Interim Methodology</v>
      </c>
    </row>
    <row r="272" spans="2:276">
      <c r="B272" s="112" t="s">
        <v>9</v>
      </c>
      <c r="C272" s="112" t="s">
        <v>452</v>
      </c>
      <c r="D272" s="112" t="s">
        <v>384</v>
      </c>
      <c r="E272" s="112" t="s">
        <v>395</v>
      </c>
      <c r="F272" s="112" t="s">
        <v>390</v>
      </c>
      <c r="G272" s="112" t="s">
        <v>391</v>
      </c>
      <c r="H272" s="109">
        <f t="shared" si="624"/>
        <v>67.867827979463755</v>
      </c>
      <c r="I272" s="109">
        <f t="shared" si="624"/>
        <v>0.59982846178883575</v>
      </c>
      <c r="J272" s="109">
        <f t="shared" si="624"/>
        <v>62.89340441772972</v>
      </c>
      <c r="K272" s="109">
        <f t="shared" si="624"/>
        <v>3.8626325555882954E-3</v>
      </c>
      <c r="L272" s="109">
        <f t="shared" si="624"/>
        <v>9.0839443872928154</v>
      </c>
      <c r="M272" s="109">
        <f t="shared" si="624"/>
        <v>24.1902740982894</v>
      </c>
      <c r="N272" s="109">
        <f t="shared" si="624"/>
        <v>1.8796521384358274E-2</v>
      </c>
      <c r="O272" s="109">
        <f t="shared" si="624"/>
        <v>0.58095518429976645</v>
      </c>
      <c r="P272" s="109">
        <f t="shared" si="624"/>
        <v>0.3524357686566747</v>
      </c>
      <c r="Q272" s="109">
        <f t="shared" si="624"/>
        <v>1.8796521384358274E-2</v>
      </c>
      <c r="R272" s="109">
        <f t="shared" si="625"/>
        <v>0.24741929039280183</v>
      </c>
      <c r="S272" s="109">
        <f t="shared" si="625"/>
        <v>1.6755939129200477</v>
      </c>
      <c r="T272" s="109">
        <f t="shared" si="625"/>
        <v>3.7021347095931301</v>
      </c>
      <c r="U272" s="109">
        <f t="shared" si="625"/>
        <v>4.2456511069899061E-2</v>
      </c>
      <c r="V272" s="109">
        <f t="shared" si="625"/>
        <v>3.8907332188158721E-2</v>
      </c>
      <c r="W272" s="109">
        <f t="shared" si="625"/>
        <v>70.429245587286417</v>
      </c>
      <c r="X272" s="109">
        <f t="shared" si="625"/>
        <v>1.8796521384358274E-2</v>
      </c>
      <c r="Y272" s="109">
        <f t="shared" si="625"/>
        <v>28.529978738493213</v>
      </c>
      <c r="Z272" s="109">
        <f t="shared" si="625"/>
        <v>58.228153049364053</v>
      </c>
      <c r="AA272" s="109">
        <f t="shared" si="625"/>
        <v>1.5483357983596586</v>
      </c>
      <c r="AB272" s="109">
        <f t="shared" si="626"/>
        <v>17.127866465517602</v>
      </c>
      <c r="AC272" s="109">
        <f t="shared" si="626"/>
        <v>1.9066375534087038E-2</v>
      </c>
      <c r="AD272" s="109">
        <f t="shared" si="626"/>
        <v>11.347785837232916</v>
      </c>
      <c r="AE272" s="109">
        <f t="shared" si="626"/>
        <v>0.19217559231778625</v>
      </c>
      <c r="AF272" s="109">
        <f t="shared" si="626"/>
        <v>51.206316609705034</v>
      </c>
      <c r="AG272" s="109">
        <f t="shared" si="626"/>
        <v>0.36460863456505521</v>
      </c>
      <c r="AH272" s="109">
        <f t="shared" si="626"/>
        <v>2.6081183298100652</v>
      </c>
      <c r="AI272" s="109">
        <f t="shared" si="626"/>
        <v>1.8796521384358274E-2</v>
      </c>
      <c r="AJ272" s="109">
        <f t="shared" si="626"/>
        <v>5.1919513838570248</v>
      </c>
      <c r="AK272" s="109">
        <f t="shared" si="626"/>
        <v>11.840437718169829</v>
      </c>
      <c r="AL272" s="109">
        <f t="shared" si="627"/>
        <v>67.141709988085168</v>
      </c>
      <c r="AM272" s="109">
        <f t="shared" si="627"/>
        <v>0.17290192592887316</v>
      </c>
      <c r="AN272" s="109">
        <f t="shared" si="627"/>
        <v>4.0778393309699572</v>
      </c>
      <c r="AO272" s="109">
        <f t="shared" si="627"/>
        <v>8.3971442881129033</v>
      </c>
      <c r="AP272" s="109">
        <f t="shared" si="627"/>
        <v>8.7756880633397554</v>
      </c>
      <c r="AQ272" s="109">
        <f t="shared" si="627"/>
        <v>2.3581709525873722E-2</v>
      </c>
      <c r="AR272" s="109">
        <f t="shared" si="627"/>
        <v>1.8796521384358274E-2</v>
      </c>
      <c r="AS272" s="109">
        <f t="shared" si="627"/>
        <v>13.506745500001708</v>
      </c>
      <c r="AT272" s="109">
        <f t="shared" si="627"/>
        <v>3.1360264680403613</v>
      </c>
      <c r="AU272" s="109">
        <f t="shared" si="627"/>
        <v>7.6021801690286281</v>
      </c>
      <c r="AV272" s="109">
        <f t="shared" si="628"/>
        <v>0.31291483064665421</v>
      </c>
      <c r="AW272" s="109">
        <f t="shared" si="628"/>
        <v>19.718801901536366</v>
      </c>
      <c r="AX272" s="109">
        <f t="shared" si="628"/>
        <v>0.73610737107126389</v>
      </c>
      <c r="AY272" s="109">
        <f t="shared" si="628"/>
        <v>6.3554120090648314E-2</v>
      </c>
      <c r="AZ272" s="109">
        <f t="shared" si="628"/>
        <v>0.19939999574203224</v>
      </c>
      <c r="BA272" s="109">
        <f t="shared" si="628"/>
        <v>25.757505764313716</v>
      </c>
      <c r="BB272" s="109">
        <f t="shared" si="628"/>
        <v>11.838277388046734</v>
      </c>
      <c r="BC272" s="109">
        <f t="shared" si="628"/>
        <v>10.405622139885811</v>
      </c>
      <c r="BD272" s="109">
        <f t="shared" si="628"/>
        <v>11.967816300151302</v>
      </c>
      <c r="BE272" s="109">
        <f t="shared" si="628"/>
        <v>85.928931293258884</v>
      </c>
      <c r="BF272" s="109">
        <f t="shared" si="629"/>
        <v>10.66489542502601</v>
      </c>
      <c r="BG272" s="109">
        <f t="shared" si="629"/>
        <v>5.8103649022834931</v>
      </c>
      <c r="BH272" s="109">
        <f t="shared" si="629"/>
        <v>6.8159183891927198</v>
      </c>
      <c r="BI272" s="109">
        <f t="shared" si="629"/>
        <v>4.9949071694080933</v>
      </c>
      <c r="BJ272" s="109">
        <f t="shared" si="629"/>
        <v>7.2840883251044373</v>
      </c>
      <c r="BK272" s="109">
        <f t="shared" si="629"/>
        <v>1.8796521384358274E-2</v>
      </c>
      <c r="BL272" s="109">
        <f t="shared" si="629"/>
        <v>25.121201638238162</v>
      </c>
      <c r="BM272" s="109">
        <f t="shared" si="629"/>
        <v>2.1076759167408801</v>
      </c>
      <c r="BN272" s="109">
        <f t="shared" si="629"/>
        <v>7.3334965764879447</v>
      </c>
      <c r="BO272" s="109">
        <f t="shared" si="629"/>
        <v>16.336572980545082</v>
      </c>
      <c r="BP272" s="109">
        <f t="shared" si="630"/>
        <v>53.80894154597955</v>
      </c>
      <c r="BQ272" s="109">
        <f t="shared" si="630"/>
        <v>78.493404269620171</v>
      </c>
      <c r="BR272" s="109">
        <f t="shared" si="630"/>
        <v>0.65114948020268959</v>
      </c>
      <c r="BS272" s="109">
        <f t="shared" si="630"/>
        <v>19.606572144538568</v>
      </c>
      <c r="BT272" s="109">
        <f t="shared" si="630"/>
        <v>18.353587777351272</v>
      </c>
      <c r="BU272" s="109">
        <f t="shared" si="630"/>
        <v>5.9403874346786956E-2</v>
      </c>
      <c r="BV272" s="109">
        <f t="shared" si="630"/>
        <v>0.22728264781813703</v>
      </c>
      <c r="BW272" s="109">
        <f t="shared" si="630"/>
        <v>0.38358922193289485</v>
      </c>
      <c r="BX272" s="109">
        <f t="shared" si="630"/>
        <v>11.422812382294673</v>
      </c>
      <c r="BY272" s="109">
        <f t="shared" si="630"/>
        <v>3.8085149591020689E-2</v>
      </c>
      <c r="BZ272" s="109">
        <f t="shared" si="631"/>
        <v>0.71090521210264479</v>
      </c>
      <c r="CA272" s="109">
        <f t="shared" si="631"/>
        <v>11.527951271898617</v>
      </c>
      <c r="CB272" s="109">
        <f t="shared" si="631"/>
        <v>37.444358072743228</v>
      </c>
      <c r="CC272" s="109">
        <f t="shared" si="631"/>
        <v>8.058216365888363</v>
      </c>
      <c r="CD272" s="109">
        <f t="shared" si="631"/>
        <v>3.0580834168724667</v>
      </c>
      <c r="CE272" s="109">
        <f t="shared" si="631"/>
        <v>7.3380458093877388E-2</v>
      </c>
      <c r="CF272" s="109">
        <f t="shared" si="631"/>
        <v>4.3571742887096718</v>
      </c>
      <c r="CG272" s="109">
        <f t="shared" si="631"/>
        <v>1.9702612734457453E-3</v>
      </c>
      <c r="CH272" s="109">
        <f t="shared" si="631"/>
        <v>1.8796521384358274E-2</v>
      </c>
      <c r="CI272" s="109">
        <f t="shared" si="631"/>
        <v>8.8876345293439366E-2</v>
      </c>
      <c r="CJ272" s="109">
        <f t="shared" si="632"/>
        <v>18.640700022720978</v>
      </c>
      <c r="CK272" s="109">
        <f t="shared" si="632"/>
        <v>35.34319290653935</v>
      </c>
      <c r="CL272" s="109">
        <f t="shared" si="632"/>
        <v>0.34083047941286998</v>
      </c>
      <c r="CM272" s="109">
        <f t="shared" si="632"/>
        <v>4.310032954865968E-2</v>
      </c>
      <c r="CN272" s="109">
        <f t="shared" si="632"/>
        <v>38.571462276836414</v>
      </c>
      <c r="CO272" s="109">
        <f t="shared" si="632"/>
        <v>23.103708153192294</v>
      </c>
      <c r="CP272" s="109">
        <f t="shared" si="632"/>
        <v>8.8876345293439366E-2</v>
      </c>
      <c r="CQ272" s="109">
        <f t="shared" si="632"/>
        <v>23.562301612189643</v>
      </c>
      <c r="CR272" s="109">
        <f t="shared" si="632"/>
        <v>0.10957078399895548</v>
      </c>
      <c r="CS272" s="109">
        <f t="shared" si="632"/>
        <v>11.875142025055998</v>
      </c>
      <c r="CT272" s="109">
        <f t="shared" si="633"/>
        <v>1.5838584051315971</v>
      </c>
      <c r="CU272" s="109">
        <f t="shared" si="633"/>
        <v>11.490262026968644</v>
      </c>
      <c r="CV272" s="109">
        <f t="shared" si="633"/>
        <v>11.289031555271189</v>
      </c>
      <c r="CW272" s="109">
        <f t="shared" si="633"/>
        <v>2.4000162900518478</v>
      </c>
      <c r="CX272" s="109">
        <f t="shared" si="633"/>
        <v>0.57902465220722665</v>
      </c>
      <c r="CY272" s="109">
        <f t="shared" si="633"/>
        <v>5.3904402330579169</v>
      </c>
      <c r="CZ272" s="109">
        <f t="shared" si="633"/>
        <v>2.044957254791441</v>
      </c>
      <c r="DA272" s="109">
        <f t="shared" si="633"/>
        <v>8.5304583741189308</v>
      </c>
      <c r="DB272" s="109">
        <f t="shared" si="633"/>
        <v>12.881241975504681</v>
      </c>
      <c r="DC272" s="109">
        <f t="shared" si="633"/>
        <v>118.48562629596084</v>
      </c>
      <c r="DD272" s="109">
        <f t="shared" si="634"/>
        <v>0.61569450006272874</v>
      </c>
      <c r="DE272" s="109">
        <f t="shared" si="634"/>
        <v>1.9930395582937526</v>
      </c>
      <c r="DF272" s="109">
        <f t="shared" si="634"/>
        <v>8.8876345293439366E-2</v>
      </c>
      <c r="DG272" s="109">
        <f t="shared" si="634"/>
        <v>161.39081275386383</v>
      </c>
      <c r="DH272" s="109">
        <f t="shared" si="634"/>
        <v>85.571914060197201</v>
      </c>
      <c r="DI272" s="109">
        <f t="shared" si="634"/>
        <v>11.181663314651193</v>
      </c>
      <c r="DJ272" s="109">
        <f t="shared" si="634"/>
        <v>39.501875580126566</v>
      </c>
      <c r="DK272" s="109">
        <f t="shared" si="634"/>
        <v>5.4453658022667106</v>
      </c>
      <c r="DL272" s="109">
        <f t="shared" si="634"/>
        <v>4.9446612488415003</v>
      </c>
      <c r="DM272" s="109">
        <f t="shared" si="634"/>
        <v>1.528241427201861</v>
      </c>
      <c r="DN272" s="109">
        <f t="shared" si="635"/>
        <v>30.660218263731998</v>
      </c>
      <c r="DO272" s="109">
        <f t="shared" si="635"/>
        <v>106.21084091076219</v>
      </c>
      <c r="DP272" s="109">
        <f t="shared" si="635"/>
        <v>0.56416280182005707</v>
      </c>
      <c r="DQ272" s="109">
        <f t="shared" si="635"/>
        <v>14.153221644271769</v>
      </c>
      <c r="DR272" s="109">
        <f t="shared" si="635"/>
        <v>9.0839443872928154</v>
      </c>
      <c r="DS272" s="109">
        <f t="shared" si="635"/>
        <v>2.3558954777046242</v>
      </c>
      <c r="DT272" s="109">
        <f t="shared" si="635"/>
        <v>9.0839443872928154</v>
      </c>
      <c r="DU272" s="109">
        <f t="shared" si="635"/>
        <v>8.8876345293439366E-2</v>
      </c>
      <c r="DV272" s="109">
        <f t="shared" si="635"/>
        <v>10.540076047573741</v>
      </c>
      <c r="DW272" s="109">
        <f t="shared" si="635"/>
        <v>6.6291208414950439E-2</v>
      </c>
      <c r="DX272" s="109">
        <f t="shared" si="636"/>
        <v>9.5552750752618056</v>
      </c>
      <c r="DY272" s="109">
        <f t="shared" si="636"/>
        <v>5.4930951909677658E-2</v>
      </c>
      <c r="DZ272" s="109">
        <f t="shared" si="636"/>
        <v>5.6092419312164861</v>
      </c>
      <c r="EA272" s="109">
        <f t="shared" si="636"/>
        <v>3.8907332188158721E-2</v>
      </c>
      <c r="EB272" s="109">
        <f t="shared" si="636"/>
        <v>8.8876345293439366E-2</v>
      </c>
      <c r="EC272" s="109">
        <f t="shared" si="636"/>
        <v>15.95043229456172</v>
      </c>
      <c r="ED272" s="109">
        <f t="shared" si="636"/>
        <v>5.8989214607267746</v>
      </c>
      <c r="EE272" s="109">
        <f t="shared" si="636"/>
        <v>3.146162724994098</v>
      </c>
      <c r="EF272" s="109">
        <f t="shared" si="636"/>
        <v>8.8876345293439366E-2</v>
      </c>
      <c r="EG272" s="109">
        <f t="shared" si="636"/>
        <v>6.5021783555794208</v>
      </c>
      <c r="EH272" s="109">
        <f t="shared" si="637"/>
        <v>7.3380458093877388E-2</v>
      </c>
      <c r="EI272" s="109">
        <f t="shared" si="637"/>
        <v>3.0364647732225671E-2</v>
      </c>
      <c r="EJ272" s="109">
        <f t="shared" si="637"/>
        <v>9.7802014735387672</v>
      </c>
      <c r="EK272" s="109">
        <f t="shared" si="637"/>
        <v>98.82757228832584</v>
      </c>
      <c r="EL272" s="109">
        <f t="shared" si="637"/>
        <v>0.25445025528447385</v>
      </c>
      <c r="EM272" s="109">
        <f t="shared" si="637"/>
        <v>6.2899369251646418</v>
      </c>
      <c r="EN272" s="109">
        <f t="shared" si="637"/>
        <v>6.9550654381392496</v>
      </c>
      <c r="EO272" s="109">
        <f t="shared" si="637"/>
        <v>8.8876345293439366E-2</v>
      </c>
      <c r="EP272" s="109">
        <f t="shared" si="637"/>
        <v>14.262861286025878</v>
      </c>
      <c r="EQ272" s="109">
        <f t="shared" si="637"/>
        <v>3.1084714023738944</v>
      </c>
      <c r="ER272" s="109">
        <f t="shared" si="638"/>
        <v>0.16638855775551162</v>
      </c>
      <c r="ES272" s="109">
        <f t="shared" si="638"/>
        <v>0.12318353434482229</v>
      </c>
      <c r="ET272" s="109">
        <f t="shared" si="638"/>
        <v>0.59030356749251789</v>
      </c>
      <c r="EU272" s="109">
        <f t="shared" si="638"/>
        <v>23.594021662126373</v>
      </c>
      <c r="EV272" s="109">
        <f t="shared" si="638"/>
        <v>30.873335768973742</v>
      </c>
      <c r="EW272" s="109">
        <f t="shared" si="638"/>
        <v>0.28197965802206842</v>
      </c>
      <c r="EX272" s="109">
        <f t="shared" si="638"/>
        <v>8.8876345293439366E-2</v>
      </c>
      <c r="EY272" s="109">
        <f t="shared" si="638"/>
        <v>0.48635519622728413</v>
      </c>
      <c r="EZ272" s="109">
        <f t="shared" si="638"/>
        <v>47.783139945560457</v>
      </c>
      <c r="FA272" s="109">
        <f t="shared" si="638"/>
        <v>18.638088426933759</v>
      </c>
      <c r="FB272" s="109">
        <f t="shared" si="639"/>
        <v>8.8876345293439366E-2</v>
      </c>
      <c r="FC272" s="109">
        <f t="shared" si="639"/>
        <v>0.33479933067375633</v>
      </c>
      <c r="FD272" s="109">
        <f t="shared" si="639"/>
        <v>1.8759515050251343</v>
      </c>
      <c r="FE272" s="109">
        <f t="shared" si="639"/>
        <v>1.7175217764543871</v>
      </c>
      <c r="FF272" s="109">
        <f t="shared" si="639"/>
        <v>0.41237446728754013</v>
      </c>
      <c r="FG272" s="109">
        <f t="shared" si="639"/>
        <v>3.3013078557035698</v>
      </c>
      <c r="FH272" s="109">
        <f t="shared" si="639"/>
        <v>5.2446553309176061</v>
      </c>
      <c r="FI272" s="109">
        <f t="shared" si="639"/>
        <v>9.6999825211105115</v>
      </c>
      <c r="FJ272" s="109">
        <f t="shared" si="639"/>
        <v>6.5489273198292555</v>
      </c>
      <c r="FK272" s="109">
        <f t="shared" si="639"/>
        <v>38.97707306425454</v>
      </c>
      <c r="FL272" s="109">
        <f t="shared" si="640"/>
        <v>2.169720529536697</v>
      </c>
      <c r="FM272" s="109">
        <f t="shared" si="640"/>
        <v>5.3434921130306103E-2</v>
      </c>
      <c r="FN272" s="109">
        <f t="shared" si="640"/>
        <v>0.57578778707479972</v>
      </c>
      <c r="FO272" s="109">
        <f t="shared" si="640"/>
        <v>4.5381155209988457E-2</v>
      </c>
      <c r="FP272" s="109">
        <f t="shared" si="640"/>
        <v>9.0839443872928154</v>
      </c>
      <c r="FQ272" s="109">
        <f t="shared" si="640"/>
        <v>1.78164141797574</v>
      </c>
      <c r="FR272" s="109">
        <f t="shared" si="640"/>
        <v>63.012969746882931</v>
      </c>
      <c r="FS272" s="109">
        <f t="shared" si="640"/>
        <v>15.320264119880319</v>
      </c>
      <c r="FT272" s="109">
        <f t="shared" si="640"/>
        <v>19.551750907606021</v>
      </c>
      <c r="FU272" s="109">
        <f t="shared" si="640"/>
        <v>6.3554120090648314E-2</v>
      </c>
      <c r="FV272" s="109">
        <f t="shared" si="641"/>
        <v>55.5906837495586</v>
      </c>
      <c r="FW272" s="109">
        <f t="shared" si="641"/>
        <v>8.8876345293439366E-2</v>
      </c>
      <c r="FX272" s="109">
        <f t="shared" si="641"/>
        <v>10.66489542502601</v>
      </c>
      <c r="FY272" s="109">
        <f t="shared" si="641"/>
        <v>40.886472202108109</v>
      </c>
      <c r="FZ272" s="109">
        <f t="shared" si="641"/>
        <v>11.965687105869534</v>
      </c>
      <c r="GA272" s="109">
        <f t="shared" si="641"/>
        <v>9.9016712739853699E-2</v>
      </c>
      <c r="GB272" s="109">
        <f t="shared" si="641"/>
        <v>2.9733238651042337</v>
      </c>
      <c r="GC272" s="109">
        <f t="shared" si="641"/>
        <v>46.665509626642283</v>
      </c>
      <c r="GD272" s="109">
        <f t="shared" si="641"/>
        <v>19.606572144538568</v>
      </c>
      <c r="GE272" s="109">
        <f t="shared" si="641"/>
        <v>6.3548421614248864</v>
      </c>
      <c r="GF272" s="109">
        <f t="shared" si="642"/>
        <v>35.14505776025527</v>
      </c>
      <c r="GG272" s="109">
        <f t="shared" si="642"/>
        <v>1.8796521384358274E-2</v>
      </c>
      <c r="GH272" s="109">
        <f t="shared" si="642"/>
        <v>1.8796521384358274E-2</v>
      </c>
      <c r="GI272" s="109">
        <f t="shared" si="642"/>
        <v>10.66489542502601</v>
      </c>
      <c r="GJ272" s="109">
        <f t="shared" si="642"/>
        <v>1.8796521384358274E-2</v>
      </c>
      <c r="GK272" s="109">
        <f t="shared" si="642"/>
        <v>0.96891782773968493</v>
      </c>
      <c r="GL272" s="109">
        <f t="shared" si="642"/>
        <v>0.14933321499044194</v>
      </c>
      <c r="GM272" s="109">
        <f t="shared" si="642"/>
        <v>0.19705148405423226</v>
      </c>
      <c r="GN272" s="109">
        <f t="shared" si="642"/>
        <v>0.87966381594681808</v>
      </c>
      <c r="GO272" s="109">
        <f t="shared" si="642"/>
        <v>36.657848792562113</v>
      </c>
      <c r="GP272" s="109">
        <f t="shared" si="643"/>
        <v>27.303819220174375</v>
      </c>
      <c r="GQ272" s="109">
        <f t="shared" si="643"/>
        <v>20.979321201733686</v>
      </c>
      <c r="GR272" s="109">
        <f t="shared" si="643"/>
        <v>0.1528899438013431</v>
      </c>
      <c r="GS272" s="109">
        <f t="shared" si="643"/>
        <v>97.163942717939918</v>
      </c>
      <c r="GT272" s="109">
        <f t="shared" si="643"/>
        <v>18.636210484951029</v>
      </c>
      <c r="GU272" s="109">
        <f t="shared" si="643"/>
        <v>6.9711796899492571</v>
      </c>
      <c r="GV272" s="109">
        <f t="shared" si="643"/>
        <v>3.8626325555882954E-3</v>
      </c>
      <c r="GW272" s="109">
        <f t="shared" si="643"/>
        <v>5.245331728281462</v>
      </c>
      <c r="GX272" s="109">
        <f t="shared" si="643"/>
        <v>2.1196606611414728</v>
      </c>
      <c r="GY272" s="109">
        <f t="shared" si="643"/>
        <v>1.6601559610090986</v>
      </c>
      <c r="GZ272" s="109">
        <f t="shared" si="644"/>
        <v>15.152826558502838</v>
      </c>
      <c r="HA272" s="109">
        <f t="shared" si="644"/>
        <v>1.8796521384358274E-2</v>
      </c>
      <c r="HB272" s="109">
        <f t="shared" si="644"/>
        <v>0.66129310672044028</v>
      </c>
      <c r="HC272" s="109">
        <f t="shared" si="644"/>
        <v>1.1526022841580847</v>
      </c>
      <c r="HD272" s="109">
        <f t="shared" si="644"/>
        <v>5.4519163135615489</v>
      </c>
      <c r="HE272" s="109">
        <f t="shared" si="644"/>
        <v>264.29916944021738</v>
      </c>
      <c r="HF272" s="109">
        <f t="shared" si="644"/>
        <v>11.590699692670054</v>
      </c>
      <c r="HG272" s="109">
        <f t="shared" si="644"/>
        <v>0.12640321802209492</v>
      </c>
      <c r="HH272" s="109">
        <f t="shared" si="644"/>
        <v>0.60696716304628184</v>
      </c>
      <c r="HI272" s="109">
        <f t="shared" si="644"/>
        <v>3.3930897224757803</v>
      </c>
      <c r="HJ272" s="109">
        <f t="shared" si="645"/>
        <v>2.0284733004456428E-2</v>
      </c>
      <c r="HK272" s="109">
        <f t="shared" si="645"/>
        <v>13.680071930339132</v>
      </c>
      <c r="HL272" s="109">
        <f t="shared" si="645"/>
        <v>63.91898927714103</v>
      </c>
      <c r="HM272" s="109">
        <f t="shared" si="645"/>
        <v>1.8796521384358274E-2</v>
      </c>
      <c r="HN272" s="109">
        <f t="shared" si="645"/>
        <v>57.958110870039839</v>
      </c>
      <c r="HO272" s="109">
        <f t="shared" si="645"/>
        <v>305.80324191506941</v>
      </c>
      <c r="HP272" s="109">
        <f t="shared" si="645"/>
        <v>0.37076456228600985</v>
      </c>
      <c r="HQ272" s="109">
        <f t="shared" si="645"/>
        <v>1.926157898215759</v>
      </c>
      <c r="HR272" s="109"/>
      <c r="HS272" s="109"/>
      <c r="HT272" s="109"/>
      <c r="HU272" s="109"/>
      <c r="HV272" s="109"/>
      <c r="HW272" s="109"/>
      <c r="HX272" s="109"/>
      <c r="HY272" s="109"/>
      <c r="HZ272" s="109"/>
      <c r="IA272" s="109"/>
      <c r="IB272" s="109"/>
      <c r="IC272" s="109"/>
      <c r="ID272" s="109"/>
      <c r="IE272" s="109"/>
      <c r="IF272" s="109"/>
      <c r="IG272" s="109"/>
      <c r="IH272" s="109"/>
      <c r="II272" s="109"/>
      <c r="IJ272" s="109"/>
      <c r="IK272" s="109"/>
      <c r="IL272" s="109"/>
      <c r="IM272" s="109"/>
      <c r="IN272" s="109"/>
      <c r="IO272" s="109"/>
      <c r="IP272" s="109"/>
      <c r="IQ272" s="109"/>
      <c r="IR272" s="109"/>
      <c r="IS272" s="109"/>
      <c r="IT272" s="109"/>
      <c r="IU272" s="109"/>
      <c r="IV272" s="109"/>
      <c r="IW272" s="109"/>
      <c r="IX272" s="109"/>
      <c r="IY272" s="109"/>
      <c r="IZ272" s="109"/>
      <c r="JA272" s="109"/>
      <c r="JB272" s="109"/>
      <c r="JC272" s="109"/>
      <c r="JD272" s="109"/>
      <c r="JE272" s="109"/>
      <c r="JF272" s="109"/>
      <c r="JG272" s="109"/>
      <c r="JH272" s="109"/>
      <c r="JI272" s="109"/>
      <c r="JJ272" s="109"/>
      <c r="JK272" s="109"/>
      <c r="JL272" s="109"/>
      <c r="JM272" s="109"/>
      <c r="JN272" s="109"/>
      <c r="JO272" s="109"/>
      <c r="JP272" s="109" t="str">
        <f t="shared" si="623"/>
        <v>Water Pollution_DEF_Unspecified_Health_N/A for WP Interim Methodology</v>
      </c>
    </row>
    <row r="273" spans="2:276">
      <c r="B273" s="112" t="s">
        <v>9</v>
      </c>
      <c r="C273" s="112" t="s">
        <v>453</v>
      </c>
      <c r="D273" s="112" t="s">
        <v>394</v>
      </c>
      <c r="E273" s="112" t="s">
        <v>395</v>
      </c>
      <c r="F273" s="112" t="s">
        <v>390</v>
      </c>
      <c r="G273" s="112" t="s">
        <v>391</v>
      </c>
      <c r="H273" s="109">
        <f t="shared" si="624"/>
        <v>0.5617598568088279</v>
      </c>
      <c r="I273" s="109">
        <f t="shared" si="624"/>
        <v>5.2775933998232119E-2</v>
      </c>
      <c r="J273" s="109">
        <f t="shared" si="624"/>
        <v>1.5656853000187418</v>
      </c>
      <c r="K273" s="109">
        <f t="shared" si="624"/>
        <v>2.4752231724451627E-2</v>
      </c>
      <c r="L273" s="109">
        <f t="shared" si="624"/>
        <v>0.53973575771877835</v>
      </c>
      <c r="M273" s="109">
        <f t="shared" si="624"/>
        <v>0.20613402955024032</v>
      </c>
      <c r="N273" s="109">
        <f t="shared" si="624"/>
        <v>0.2738789500034543</v>
      </c>
      <c r="O273" s="109">
        <f t="shared" si="624"/>
        <v>4.3129130906792296E-2</v>
      </c>
      <c r="P273" s="109">
        <f t="shared" si="624"/>
        <v>1.1661022176347857E-2</v>
      </c>
      <c r="Q273" s="109">
        <f t="shared" si="624"/>
        <v>0.2738789500034543</v>
      </c>
      <c r="R273" s="109">
        <f t="shared" si="625"/>
        <v>3.1031479082329484E-2</v>
      </c>
      <c r="S273" s="109">
        <f t="shared" si="625"/>
        <v>0.10719779813679045</v>
      </c>
      <c r="T273" s="109">
        <f t="shared" si="625"/>
        <v>0.17831719154877196</v>
      </c>
      <c r="U273" s="109">
        <f t="shared" si="625"/>
        <v>0.2738789500034543</v>
      </c>
      <c r="V273" s="109">
        <f t="shared" si="625"/>
        <v>1.8337468393045091</v>
      </c>
      <c r="W273" s="109">
        <f t="shared" si="625"/>
        <v>0.68913877491273712</v>
      </c>
      <c r="X273" s="109">
        <f t="shared" si="625"/>
        <v>0.2738789500034543</v>
      </c>
      <c r="Y273" s="109">
        <f t="shared" si="625"/>
        <v>1.1724777427669568</v>
      </c>
      <c r="Z273" s="109">
        <f t="shared" si="625"/>
        <v>3.2873913962718166</v>
      </c>
      <c r="AA273" s="109">
        <f t="shared" si="625"/>
        <v>6.3573787652306257E-2</v>
      </c>
      <c r="AB273" s="109">
        <f t="shared" si="626"/>
        <v>0.16945726381792545</v>
      </c>
      <c r="AC273" s="109">
        <f t="shared" si="626"/>
        <v>4.0421349887458102E-3</v>
      </c>
      <c r="AD273" s="109">
        <f t="shared" si="626"/>
        <v>8.676037796317336E-2</v>
      </c>
      <c r="AE273" s="109">
        <f t="shared" si="626"/>
        <v>3.3267709778890949E-3</v>
      </c>
      <c r="AF273" s="109">
        <f t="shared" si="626"/>
        <v>0.76848965500419852</v>
      </c>
      <c r="AG273" s="109">
        <f t="shared" si="626"/>
        <v>1.0764393297079919E-2</v>
      </c>
      <c r="AH273" s="109">
        <f t="shared" si="626"/>
        <v>0.10251029053124273</v>
      </c>
      <c r="AI273" s="109">
        <f t="shared" si="626"/>
        <v>0.2738789500034543</v>
      </c>
      <c r="AJ273" s="109">
        <f t="shared" si="626"/>
        <v>0.41986868156517015</v>
      </c>
      <c r="AK273" s="109">
        <f t="shared" si="626"/>
        <v>0.84275046080686877</v>
      </c>
      <c r="AL273" s="109">
        <f t="shared" si="627"/>
        <v>0.47959446682141937</v>
      </c>
      <c r="AM273" s="109">
        <f t="shared" si="627"/>
        <v>1.4046515753922272E-3</v>
      </c>
      <c r="AN273" s="109">
        <f t="shared" si="627"/>
        <v>0.15822110090010039</v>
      </c>
      <c r="AO273" s="109">
        <f t="shared" si="627"/>
        <v>7.4493939428470976E-2</v>
      </c>
      <c r="AP273" s="109">
        <f t="shared" si="627"/>
        <v>8.3947019220943303E-2</v>
      </c>
      <c r="AQ273" s="109">
        <f t="shared" si="627"/>
        <v>1.3210339337932408E-3</v>
      </c>
      <c r="AR273" s="109">
        <f t="shared" si="627"/>
        <v>0.2738789500034543</v>
      </c>
      <c r="AS273" s="109">
        <f t="shared" si="627"/>
        <v>7.9276080840766316E-2</v>
      </c>
      <c r="AT273" s="109">
        <f t="shared" si="627"/>
        <v>3.2051560639652199E-2</v>
      </c>
      <c r="AU273" s="109">
        <f t="shared" si="627"/>
        <v>0.53973575771877835</v>
      </c>
      <c r="AV273" s="109">
        <f t="shared" si="628"/>
        <v>2.1828229743047982E-2</v>
      </c>
      <c r="AW273" s="109">
        <f t="shared" si="628"/>
        <v>0.24986382325469558</v>
      </c>
      <c r="AX273" s="109">
        <f t="shared" si="628"/>
        <v>2.7427313031575681E-2</v>
      </c>
      <c r="AY273" s="109">
        <f t="shared" si="628"/>
        <v>0.15822110090010039</v>
      </c>
      <c r="AZ273" s="109">
        <f t="shared" si="628"/>
        <v>1.5188696516146986E-3</v>
      </c>
      <c r="BA273" s="109">
        <f t="shared" si="628"/>
        <v>0.16557302107128746</v>
      </c>
      <c r="BB273" s="109">
        <f t="shared" si="628"/>
        <v>0.42000150429074223</v>
      </c>
      <c r="BC273" s="109">
        <f t="shared" si="628"/>
        <v>8.8276213419266891E-2</v>
      </c>
      <c r="BD273" s="109">
        <f t="shared" si="628"/>
        <v>0.84469643240258274</v>
      </c>
      <c r="BE273" s="109">
        <f t="shared" si="628"/>
        <v>1.5367208097849316</v>
      </c>
      <c r="BF273" s="109">
        <f t="shared" si="629"/>
        <v>0.2738789500034543</v>
      </c>
      <c r="BG273" s="109">
        <f t="shared" si="629"/>
        <v>0.46345574459209177</v>
      </c>
      <c r="BH273" s="109">
        <f t="shared" si="629"/>
        <v>0.45403542414040843</v>
      </c>
      <c r="BI273" s="109">
        <f t="shared" si="629"/>
        <v>0.65889270555055335</v>
      </c>
      <c r="BJ273" s="109">
        <f t="shared" si="629"/>
        <v>0.25373195332913728</v>
      </c>
      <c r="BK273" s="109">
        <f t="shared" si="629"/>
        <v>0.2738789500034543</v>
      </c>
      <c r="BL273" s="109">
        <f t="shared" si="629"/>
        <v>1.2165504498611766</v>
      </c>
      <c r="BM273" s="109">
        <f t="shared" si="629"/>
        <v>9.2685700378282415E-2</v>
      </c>
      <c r="BN273" s="109">
        <f t="shared" si="629"/>
        <v>9.8377341352760661E-2</v>
      </c>
      <c r="BO273" s="109">
        <f t="shared" si="629"/>
        <v>0.56453208384523257</v>
      </c>
      <c r="BP273" s="109">
        <f t="shared" si="630"/>
        <v>0.55740998899288541</v>
      </c>
      <c r="BQ273" s="109">
        <f t="shared" si="630"/>
        <v>0.40901645367000622</v>
      </c>
      <c r="BR273" s="109">
        <f t="shared" si="630"/>
        <v>5.5367305191787133E-2</v>
      </c>
      <c r="BS273" s="109">
        <f t="shared" si="630"/>
        <v>0.15822110090010039</v>
      </c>
      <c r="BT273" s="109">
        <f t="shared" si="630"/>
        <v>0.16137615039501957</v>
      </c>
      <c r="BU273" s="109">
        <f t="shared" si="630"/>
        <v>0.46345574459209177</v>
      </c>
      <c r="BV273" s="109">
        <f t="shared" si="630"/>
        <v>2.4752231724451627E-2</v>
      </c>
      <c r="BW273" s="109">
        <f t="shared" si="630"/>
        <v>2.0291734573114249E-2</v>
      </c>
      <c r="BX273" s="109">
        <f t="shared" si="630"/>
        <v>0.69723706522741657</v>
      </c>
      <c r="BY273" s="109">
        <f t="shared" si="630"/>
        <v>2.4752231724451627E-2</v>
      </c>
      <c r="BZ273" s="109">
        <f t="shared" si="631"/>
        <v>1.1290774002919052E-2</v>
      </c>
      <c r="CA273" s="109">
        <f t="shared" si="631"/>
        <v>0.15822110090010039</v>
      </c>
      <c r="CB273" s="109">
        <f t="shared" si="631"/>
        <v>0.78802593366230012</v>
      </c>
      <c r="CC273" s="109">
        <f t="shared" si="631"/>
        <v>0.53905297407323238</v>
      </c>
      <c r="CD273" s="109">
        <f t="shared" si="631"/>
        <v>2.9559502909704646E-2</v>
      </c>
      <c r="CE273" s="109">
        <f t="shared" si="631"/>
        <v>0.53973575771877835</v>
      </c>
      <c r="CF273" s="109">
        <f t="shared" si="631"/>
        <v>0.50354814072876342</v>
      </c>
      <c r="CG273" s="109">
        <f t="shared" si="631"/>
        <v>1.4012578925309267E-3</v>
      </c>
      <c r="CH273" s="109">
        <f t="shared" si="631"/>
        <v>0.2738789500034543</v>
      </c>
      <c r="CI273" s="109">
        <f t="shared" si="631"/>
        <v>0.41986868156517015</v>
      </c>
      <c r="CJ273" s="109">
        <f t="shared" si="632"/>
        <v>0.35270689472316819</v>
      </c>
      <c r="CK273" s="109">
        <f t="shared" si="632"/>
        <v>0.19375226814649954</v>
      </c>
      <c r="CL273" s="109">
        <f t="shared" si="632"/>
        <v>5.5113328423907499E-3</v>
      </c>
      <c r="CM273" s="109">
        <f t="shared" si="632"/>
        <v>1.778618801906667E-3</v>
      </c>
      <c r="CN273" s="109">
        <f t="shared" si="632"/>
        <v>0.74791541583646115</v>
      </c>
      <c r="CO273" s="109">
        <f t="shared" si="632"/>
        <v>0.52520988770651345</v>
      </c>
      <c r="CP273" s="109">
        <f t="shared" si="632"/>
        <v>0.41986868156517015</v>
      </c>
      <c r="CQ273" s="109">
        <f t="shared" si="632"/>
        <v>1.1655316143758339</v>
      </c>
      <c r="CR273" s="109">
        <f t="shared" si="632"/>
        <v>1.0560699820730173E-2</v>
      </c>
      <c r="CS273" s="109">
        <f t="shared" si="632"/>
        <v>0.18094915638015299</v>
      </c>
      <c r="CT273" s="109">
        <f t="shared" si="633"/>
        <v>2.0116560427105065E-2</v>
      </c>
      <c r="CU273" s="109">
        <f t="shared" si="633"/>
        <v>0.23274528334578815</v>
      </c>
      <c r="CV273" s="109">
        <f t="shared" si="633"/>
        <v>0.15589786236038317</v>
      </c>
      <c r="CW273" s="109">
        <f t="shared" si="633"/>
        <v>0.25889995114794501</v>
      </c>
      <c r="CX273" s="109">
        <f t="shared" si="633"/>
        <v>0.53973575771877835</v>
      </c>
      <c r="CY273" s="109">
        <f t="shared" si="633"/>
        <v>0.43000273225790231</v>
      </c>
      <c r="CZ273" s="109">
        <f t="shared" si="633"/>
        <v>0.18414492380959974</v>
      </c>
      <c r="DA273" s="109">
        <f t="shared" si="633"/>
        <v>0.2738789500034543</v>
      </c>
      <c r="DB273" s="109">
        <f t="shared" si="633"/>
        <v>0.40895550037513995</v>
      </c>
      <c r="DC273" s="109">
        <f t="shared" si="633"/>
        <v>2.2523390522686153</v>
      </c>
      <c r="DD273" s="109">
        <f t="shared" si="634"/>
        <v>2.4464102669701927E-2</v>
      </c>
      <c r="DE273" s="109">
        <f t="shared" si="634"/>
        <v>3.3175431640096092E-2</v>
      </c>
      <c r="DF273" s="109">
        <f t="shared" si="634"/>
        <v>0.41986868156517015</v>
      </c>
      <c r="DG273" s="109">
        <f t="shared" si="634"/>
        <v>0.93963319885176033</v>
      </c>
      <c r="DH273" s="109">
        <f t="shared" si="634"/>
        <v>2.1138290939442026</v>
      </c>
      <c r="DI273" s="109">
        <f t="shared" si="634"/>
        <v>0.46345574459209177</v>
      </c>
      <c r="DJ273" s="109">
        <f t="shared" si="634"/>
        <v>1.8337468393045091</v>
      </c>
      <c r="DK273" s="109">
        <f t="shared" si="634"/>
        <v>0.19598310760264684</v>
      </c>
      <c r="DL273" s="109">
        <f t="shared" si="634"/>
        <v>4.2590588753928793E-2</v>
      </c>
      <c r="DM273" s="109">
        <f t="shared" si="634"/>
        <v>0.1319151865610653</v>
      </c>
      <c r="DN273" s="109">
        <f t="shared" si="635"/>
        <v>1.8337468393045091</v>
      </c>
      <c r="DO273" s="109">
        <f t="shared" si="635"/>
        <v>0.54545401292980944</v>
      </c>
      <c r="DP273" s="109">
        <f t="shared" si="635"/>
        <v>6.224693613624612E-3</v>
      </c>
      <c r="DQ273" s="109">
        <f t="shared" si="635"/>
        <v>0.27312947318277592</v>
      </c>
      <c r="DR273" s="109">
        <f t="shared" si="635"/>
        <v>0.53973575771877835</v>
      </c>
      <c r="DS273" s="109">
        <f t="shared" si="635"/>
        <v>0.12700359544948236</v>
      </c>
      <c r="DT273" s="109">
        <f t="shared" si="635"/>
        <v>0.53973575771877835</v>
      </c>
      <c r="DU273" s="109">
        <f t="shared" si="635"/>
        <v>0.41986868156517015</v>
      </c>
      <c r="DV273" s="109">
        <f t="shared" si="635"/>
        <v>0.12502140533834225</v>
      </c>
      <c r="DW273" s="109">
        <f t="shared" si="635"/>
        <v>5.7029753585483359E-4</v>
      </c>
      <c r="DX273" s="109">
        <f t="shared" si="636"/>
        <v>0.24064159152969192</v>
      </c>
      <c r="DY273" s="109">
        <f t="shared" si="636"/>
        <v>0.39057798221790441</v>
      </c>
      <c r="DZ273" s="109">
        <f t="shared" si="636"/>
        <v>6.7156119134329603E-2</v>
      </c>
      <c r="EA273" s="109">
        <f t="shared" si="636"/>
        <v>1.8337468393045091</v>
      </c>
      <c r="EB273" s="109">
        <f t="shared" si="636"/>
        <v>0.41986868156517015</v>
      </c>
      <c r="EC273" s="109">
        <f t="shared" si="636"/>
        <v>0.38767241249610368</v>
      </c>
      <c r="ED273" s="109">
        <f t="shared" si="636"/>
        <v>0.15822110090010039</v>
      </c>
      <c r="EE273" s="109">
        <f t="shared" si="636"/>
        <v>0.11395827007345963</v>
      </c>
      <c r="EF273" s="109">
        <f t="shared" si="636"/>
        <v>0.41986868156517015</v>
      </c>
      <c r="EG273" s="109">
        <f t="shared" si="636"/>
        <v>0.25412173618871392</v>
      </c>
      <c r="EH273" s="109">
        <f t="shared" si="637"/>
        <v>0.53973575771877835</v>
      </c>
      <c r="EI273" s="109">
        <f t="shared" si="637"/>
        <v>1.4945330881807198E-3</v>
      </c>
      <c r="EJ273" s="109">
        <f t="shared" si="637"/>
        <v>0.46345574459209177</v>
      </c>
      <c r="EK273" s="109">
        <f t="shared" si="637"/>
        <v>1.244031809410874</v>
      </c>
      <c r="EL273" s="109">
        <f t="shared" si="637"/>
        <v>2.0407901603070409E-3</v>
      </c>
      <c r="EM273" s="109">
        <f t="shared" si="637"/>
        <v>5.5953209998875222E-2</v>
      </c>
      <c r="EN273" s="109">
        <f t="shared" si="637"/>
        <v>7.4351547781519423E-2</v>
      </c>
      <c r="EO273" s="109">
        <f t="shared" si="637"/>
        <v>0.41986868156517015</v>
      </c>
      <c r="EP273" s="109">
        <f t="shared" si="637"/>
        <v>0.17784504654329444</v>
      </c>
      <c r="EQ273" s="109">
        <f t="shared" si="637"/>
        <v>0.27978856644150135</v>
      </c>
      <c r="ER273" s="109">
        <f t="shared" si="638"/>
        <v>2.4752231724451627E-2</v>
      </c>
      <c r="ES273" s="109">
        <f t="shared" si="638"/>
        <v>3.4739500801292462E-2</v>
      </c>
      <c r="ET273" s="109">
        <f t="shared" si="638"/>
        <v>9.4615136291038154E-3</v>
      </c>
      <c r="EU273" s="109">
        <f t="shared" si="638"/>
        <v>0.2284226043860112</v>
      </c>
      <c r="EV273" s="109">
        <f t="shared" si="638"/>
        <v>0.27178171264465523</v>
      </c>
      <c r="EW273" s="109">
        <f t="shared" si="638"/>
        <v>1.0609680466476656E-2</v>
      </c>
      <c r="EX273" s="109">
        <f t="shared" si="638"/>
        <v>0.41986868156517015</v>
      </c>
      <c r="EY273" s="109">
        <f t="shared" si="638"/>
        <v>2.5057806629798469E-2</v>
      </c>
      <c r="EZ273" s="109">
        <f t="shared" si="638"/>
        <v>1.3811589090992906</v>
      </c>
      <c r="FA273" s="109">
        <f t="shared" si="638"/>
        <v>0.47429791416967915</v>
      </c>
      <c r="FB273" s="109">
        <f t="shared" si="639"/>
        <v>0.41986868156517015</v>
      </c>
      <c r="FC273" s="109">
        <f t="shared" si="639"/>
        <v>3.4022928171712465E-2</v>
      </c>
      <c r="FD273" s="109">
        <f t="shared" si="639"/>
        <v>1.8566417194665723E-2</v>
      </c>
      <c r="FE273" s="109">
        <f t="shared" si="639"/>
        <v>3.8885040615547858E-2</v>
      </c>
      <c r="FF273" s="109">
        <f t="shared" si="639"/>
        <v>1.1631799464424147E-2</v>
      </c>
      <c r="FG273" s="109">
        <f t="shared" si="639"/>
        <v>7.1471691917806043E-2</v>
      </c>
      <c r="FH273" s="109">
        <f t="shared" si="639"/>
        <v>0.29961697561102735</v>
      </c>
      <c r="FI273" s="109">
        <f t="shared" si="639"/>
        <v>1.0721214090608617</v>
      </c>
      <c r="FJ273" s="109">
        <f t="shared" si="639"/>
        <v>0.2738789500034543</v>
      </c>
      <c r="FK273" s="109">
        <f t="shared" si="639"/>
        <v>1.8337468393045091</v>
      </c>
      <c r="FL273" s="109">
        <f t="shared" si="640"/>
        <v>0.16679546924828489</v>
      </c>
      <c r="FM273" s="109">
        <f t="shared" si="640"/>
        <v>2.276830300214703E-3</v>
      </c>
      <c r="FN273" s="109">
        <f t="shared" si="640"/>
        <v>4.8619018881943411E-3</v>
      </c>
      <c r="FO273" s="109">
        <f t="shared" si="640"/>
        <v>2.4752231724451627E-2</v>
      </c>
      <c r="FP273" s="109">
        <f t="shared" si="640"/>
        <v>0.53973575771877835</v>
      </c>
      <c r="FQ273" s="109">
        <f t="shared" si="640"/>
        <v>0.15822110090010039</v>
      </c>
      <c r="FR273" s="109">
        <f t="shared" si="640"/>
        <v>1.6266858464170615</v>
      </c>
      <c r="FS273" s="109">
        <f t="shared" si="640"/>
        <v>0.22359880744205921</v>
      </c>
      <c r="FT273" s="109">
        <f t="shared" si="640"/>
        <v>0.94863600944854709</v>
      </c>
      <c r="FU273" s="109">
        <f t="shared" si="640"/>
        <v>0.15822110090010039</v>
      </c>
      <c r="FV273" s="109">
        <f t="shared" si="641"/>
        <v>0.38837690713108636</v>
      </c>
      <c r="FW273" s="109">
        <f t="shared" si="641"/>
        <v>0.41986868156517015</v>
      </c>
      <c r="FX273" s="109">
        <f t="shared" si="641"/>
        <v>0.2738789500034543</v>
      </c>
      <c r="FY273" s="109">
        <f t="shared" si="641"/>
        <v>2.223721860259479</v>
      </c>
      <c r="FZ273" s="109">
        <f t="shared" si="641"/>
        <v>1.0902988612034517</v>
      </c>
      <c r="GA273" s="109">
        <f t="shared" si="641"/>
        <v>8.4857152897329403E-3</v>
      </c>
      <c r="GB273" s="109">
        <f t="shared" si="641"/>
        <v>0.14509348935799798</v>
      </c>
      <c r="GC273" s="109">
        <f t="shared" si="641"/>
        <v>1.0089433136593711</v>
      </c>
      <c r="GD273" s="109">
        <f t="shared" si="641"/>
        <v>0.15822110090010039</v>
      </c>
      <c r="GE273" s="109">
        <f t="shared" si="641"/>
        <v>0.54467315356600854</v>
      </c>
      <c r="GF273" s="109">
        <f t="shared" si="642"/>
        <v>0.56329474874746588</v>
      </c>
      <c r="GG273" s="109">
        <f t="shared" si="642"/>
        <v>0.2738789500034543</v>
      </c>
      <c r="GH273" s="109">
        <f t="shared" si="642"/>
        <v>0.2738789500034543</v>
      </c>
      <c r="GI273" s="109">
        <f t="shared" si="642"/>
        <v>0.2738789500034543</v>
      </c>
      <c r="GJ273" s="109">
        <f t="shared" si="642"/>
        <v>0.2738789500034543</v>
      </c>
      <c r="GK273" s="109">
        <f t="shared" si="642"/>
        <v>2.6406116609001114E-2</v>
      </c>
      <c r="GL273" s="109">
        <f t="shared" si="642"/>
        <v>6.8377217577427788E-3</v>
      </c>
      <c r="GM273" s="109">
        <f t="shared" si="642"/>
        <v>1.8215179505321647E-2</v>
      </c>
      <c r="GN273" s="109">
        <f t="shared" si="642"/>
        <v>5.5511898213875158E-2</v>
      </c>
      <c r="GO273" s="109">
        <f t="shared" si="642"/>
        <v>0.8100014424544939</v>
      </c>
      <c r="GP273" s="109">
        <f t="shared" si="643"/>
        <v>0.41986868156517015</v>
      </c>
      <c r="GQ273" s="109">
        <f t="shared" si="643"/>
        <v>0.26219051561323703</v>
      </c>
      <c r="GR273" s="109">
        <f t="shared" si="643"/>
        <v>1.820630645523298E-3</v>
      </c>
      <c r="GS273" s="109">
        <f t="shared" si="643"/>
        <v>1.0508244802600841</v>
      </c>
      <c r="GT273" s="109">
        <f t="shared" si="643"/>
        <v>0.41986868156517015</v>
      </c>
      <c r="GU273" s="109">
        <f t="shared" si="643"/>
        <v>6.2831597688662422E-2</v>
      </c>
      <c r="GV273" s="109">
        <f t="shared" si="643"/>
        <v>2.4752231724451627E-2</v>
      </c>
      <c r="GW273" s="109">
        <f t="shared" si="643"/>
        <v>0.2738789500034543</v>
      </c>
      <c r="GX273" s="109">
        <f t="shared" si="643"/>
        <v>5.3655967300726755E-2</v>
      </c>
      <c r="GY273" s="109">
        <f t="shared" si="643"/>
        <v>7.6413157358737438E-2</v>
      </c>
      <c r="GZ273" s="109">
        <f t="shared" si="644"/>
        <v>0.43496999811841319</v>
      </c>
      <c r="HA273" s="109">
        <f t="shared" si="644"/>
        <v>0.2738789500034543</v>
      </c>
      <c r="HB273" s="109">
        <f t="shared" si="644"/>
        <v>2.4752231724451627E-2</v>
      </c>
      <c r="HC273" s="109">
        <f t="shared" si="644"/>
        <v>1.2071837414908786E-2</v>
      </c>
      <c r="HD273" s="109">
        <f t="shared" si="644"/>
        <v>0.25192740766550914</v>
      </c>
      <c r="HE273" s="109">
        <f t="shared" si="644"/>
        <v>15.239725387121638</v>
      </c>
      <c r="HF273" s="109">
        <f t="shared" si="644"/>
        <v>0.87673486147188728</v>
      </c>
      <c r="HG273" s="109">
        <f t="shared" si="644"/>
        <v>9.4041131399132637E-3</v>
      </c>
      <c r="HH273" s="109">
        <f t="shared" si="644"/>
        <v>9.0642738292736336E-2</v>
      </c>
      <c r="HI273" s="109">
        <f t="shared" si="644"/>
        <v>0.1015952426026193</v>
      </c>
      <c r="HJ273" s="109">
        <f t="shared" si="645"/>
        <v>2.4752231724451627E-2</v>
      </c>
      <c r="HK273" s="109">
        <f t="shared" si="645"/>
        <v>0.2738789500034543</v>
      </c>
      <c r="HL273" s="109">
        <f t="shared" si="645"/>
        <v>0.58972691288777535</v>
      </c>
      <c r="HM273" s="109">
        <f t="shared" si="645"/>
        <v>0.2738789500034543</v>
      </c>
      <c r="HN273" s="109">
        <f t="shared" si="645"/>
        <v>1.8337468393045091</v>
      </c>
      <c r="HO273" s="109">
        <f t="shared" si="645"/>
        <v>1.8890342296474478</v>
      </c>
      <c r="HP273" s="109">
        <f t="shared" si="645"/>
        <v>3.5881951698047013E-3</v>
      </c>
      <c r="HQ273" s="109">
        <f t="shared" si="645"/>
        <v>2.3466170471738608E-2</v>
      </c>
      <c r="HR273" s="109"/>
      <c r="HS273" s="109"/>
      <c r="HT273" s="109"/>
      <c r="HU273" s="109"/>
      <c r="HV273" s="109"/>
      <c r="HW273" s="109"/>
      <c r="HX273" s="109"/>
      <c r="HY273" s="109"/>
      <c r="HZ273" s="109"/>
      <c r="IA273" s="109"/>
      <c r="IB273" s="109"/>
      <c r="IC273" s="109"/>
      <c r="ID273" s="109"/>
      <c r="IE273" s="109"/>
      <c r="IF273" s="109"/>
      <c r="IG273" s="109"/>
      <c r="IH273" s="109"/>
      <c r="II273" s="109"/>
      <c r="IJ273" s="109"/>
      <c r="IK273" s="109"/>
      <c r="IL273" s="109"/>
      <c r="IM273" s="109"/>
      <c r="IN273" s="109"/>
      <c r="IO273" s="109"/>
      <c r="IP273" s="109"/>
      <c r="IQ273" s="109"/>
      <c r="IR273" s="109"/>
      <c r="IS273" s="109"/>
      <c r="IT273" s="109"/>
      <c r="IU273" s="109"/>
      <c r="IV273" s="109"/>
      <c r="IW273" s="109"/>
      <c r="IX273" s="109"/>
      <c r="IY273" s="109"/>
      <c r="IZ273" s="109"/>
      <c r="JA273" s="109"/>
      <c r="JB273" s="109"/>
      <c r="JC273" s="109"/>
      <c r="JD273" s="109"/>
      <c r="JE273" s="109"/>
      <c r="JF273" s="109"/>
      <c r="JG273" s="109"/>
      <c r="JH273" s="109"/>
      <c r="JI273" s="109"/>
      <c r="JJ273" s="109"/>
      <c r="JK273" s="109"/>
      <c r="JL273" s="109"/>
      <c r="JM273" s="109"/>
      <c r="JN273" s="109"/>
      <c r="JO273" s="109"/>
      <c r="JP273" s="109" t="str">
        <f t="shared" si="623"/>
        <v>Water Pollution_di-(2-ethylhexyl)-phthalate (DEHP)_Freshwater_Health_N/A for WP Interim Methodology</v>
      </c>
    </row>
    <row r="274" spans="2:276">
      <c r="B274" s="112" t="s">
        <v>9</v>
      </c>
      <c r="C274" s="112" t="s">
        <v>453</v>
      </c>
      <c r="D274" s="112" t="s">
        <v>396</v>
      </c>
      <c r="E274" s="112" t="s">
        <v>395</v>
      </c>
      <c r="F274" s="112" t="s">
        <v>390</v>
      </c>
      <c r="G274" s="112" t="s">
        <v>391</v>
      </c>
      <c r="H274" s="109">
        <f t="shared" si="624"/>
        <v>1.950094686373894E-4</v>
      </c>
      <c r="I274" s="109">
        <f t="shared" si="624"/>
        <v>3.2240458880708017E-4</v>
      </c>
      <c r="J274" s="109">
        <f t="shared" si="624"/>
        <v>1.1207780251501129E-3</v>
      </c>
      <c r="K274" s="109">
        <f t="shared" si="624"/>
        <v>1.5054043875160591E-4</v>
      </c>
      <c r="L274" s="109">
        <f t="shared" si="624"/>
        <v>2.5840387079167078E-3</v>
      </c>
      <c r="M274" s="109">
        <f t="shared" si="624"/>
        <v>1.134338733087542E-3</v>
      </c>
      <c r="N274" s="109">
        <f t="shared" si="624"/>
        <v>6.7743515648152034E-4</v>
      </c>
      <c r="O274" s="109">
        <f t="shared" si="624"/>
        <v>7.9928224636141305E-4</v>
      </c>
      <c r="P274" s="109">
        <f t="shared" si="624"/>
        <v>4.2124229230444937E-4</v>
      </c>
      <c r="Q274" s="109">
        <f t="shared" si="624"/>
        <v>6.7743515648152034E-4</v>
      </c>
      <c r="R274" s="109">
        <f t="shared" si="625"/>
        <v>1.9258514389914409E-4</v>
      </c>
      <c r="S274" s="109">
        <f t="shared" si="625"/>
        <v>6.8913077767428308E-3</v>
      </c>
      <c r="T274" s="109">
        <f t="shared" si="625"/>
        <v>2.3554299680534301E-4</v>
      </c>
      <c r="U274" s="109">
        <f t="shared" si="625"/>
        <v>6.7743515648152034E-4</v>
      </c>
      <c r="V274" s="109">
        <f t="shared" si="625"/>
        <v>1.4045582633816793E-3</v>
      </c>
      <c r="W274" s="109">
        <f t="shared" si="625"/>
        <v>4.5734518946862314E-3</v>
      </c>
      <c r="X274" s="109">
        <f t="shared" si="625"/>
        <v>6.7743515648152034E-4</v>
      </c>
      <c r="Y274" s="109">
        <f t="shared" si="625"/>
        <v>4.8260341617809189E-4</v>
      </c>
      <c r="Z274" s="109">
        <f t="shared" si="625"/>
        <v>7.6872837318711544E-3</v>
      </c>
      <c r="AA274" s="109">
        <f t="shared" si="625"/>
        <v>2.1829950140717409E-4</v>
      </c>
      <c r="AB274" s="109">
        <f t="shared" si="626"/>
        <v>3.2865048742551834E-3</v>
      </c>
      <c r="AC274" s="109">
        <f t="shared" si="626"/>
        <v>6.8725968020634336E-4</v>
      </c>
      <c r="AD274" s="109">
        <f t="shared" si="626"/>
        <v>1.0582130423879471E-4</v>
      </c>
      <c r="AE274" s="109">
        <f t="shared" si="626"/>
        <v>1.3344263579039444E-3</v>
      </c>
      <c r="AF274" s="109">
        <f t="shared" si="626"/>
        <v>6.1798308822534468E-4</v>
      </c>
      <c r="AG274" s="109">
        <f t="shared" si="626"/>
        <v>5.5326291074798122E-3</v>
      </c>
      <c r="AH274" s="109">
        <f t="shared" si="626"/>
        <v>9.5524043065491407E-4</v>
      </c>
      <c r="AI274" s="109">
        <f t="shared" si="626"/>
        <v>6.7743515648152034E-4</v>
      </c>
      <c r="AJ274" s="109">
        <f t="shared" si="626"/>
        <v>3.0633132023537711E-3</v>
      </c>
      <c r="AK274" s="109">
        <f t="shared" si="626"/>
        <v>4.6585077074841542E-4</v>
      </c>
      <c r="AL274" s="109">
        <f t="shared" si="627"/>
        <v>2.8681190201180185E-3</v>
      </c>
      <c r="AM274" s="109">
        <f t="shared" si="627"/>
        <v>2.3519733851568004E-3</v>
      </c>
      <c r="AN274" s="109">
        <f t="shared" si="627"/>
        <v>2.1938127888552566E-3</v>
      </c>
      <c r="AO274" s="109">
        <f t="shared" si="627"/>
        <v>6.6554584915277525E-4</v>
      </c>
      <c r="AP274" s="109">
        <f t="shared" si="627"/>
        <v>3.0710693684656595E-3</v>
      </c>
      <c r="AQ274" s="109">
        <f t="shared" si="627"/>
        <v>3.4771724837982375E-4</v>
      </c>
      <c r="AR274" s="109">
        <f t="shared" si="627"/>
        <v>6.7743515648152034E-4</v>
      </c>
      <c r="AS274" s="109">
        <f t="shared" si="627"/>
        <v>2.5962758113200695E-4</v>
      </c>
      <c r="AT274" s="109">
        <f t="shared" si="627"/>
        <v>8.8534552173439337E-4</v>
      </c>
      <c r="AU274" s="109">
        <f t="shared" si="627"/>
        <v>2.5840387079167078E-3</v>
      </c>
      <c r="AV274" s="109">
        <f t="shared" si="628"/>
        <v>5.4067299742969652E-4</v>
      </c>
      <c r="AW274" s="109">
        <f t="shared" si="628"/>
        <v>9.1609451848515891E-3</v>
      </c>
      <c r="AX274" s="109">
        <f t="shared" si="628"/>
        <v>4.5042649958590804E-4</v>
      </c>
      <c r="AY274" s="109">
        <f t="shared" si="628"/>
        <v>2.1938127888552566E-3</v>
      </c>
      <c r="AZ274" s="109">
        <f t="shared" si="628"/>
        <v>6.7184705564482441E-3</v>
      </c>
      <c r="BA274" s="109">
        <f t="shared" si="628"/>
        <v>4.5145170148890154E-3</v>
      </c>
      <c r="BB274" s="109">
        <f t="shared" si="628"/>
        <v>2.7944994197699822E-4</v>
      </c>
      <c r="BC274" s="109">
        <f t="shared" si="628"/>
        <v>3.6633387799006947E-3</v>
      </c>
      <c r="BD274" s="109">
        <f t="shared" si="628"/>
        <v>1.7879791100579485E-4</v>
      </c>
      <c r="BE274" s="109">
        <f t="shared" si="628"/>
        <v>4.3632339752574536E-4</v>
      </c>
      <c r="BF274" s="109">
        <f t="shared" si="629"/>
        <v>6.7743515648152034E-4</v>
      </c>
      <c r="BG274" s="109">
        <f t="shared" si="629"/>
        <v>1.4084562947245167E-3</v>
      </c>
      <c r="BH274" s="109">
        <f t="shared" si="629"/>
        <v>7.4351903090715465E-3</v>
      </c>
      <c r="BI274" s="109">
        <f t="shared" si="629"/>
        <v>7.8809636586852033E-4</v>
      </c>
      <c r="BJ274" s="109">
        <f t="shared" si="629"/>
        <v>4.2652671765703947E-4</v>
      </c>
      <c r="BK274" s="109">
        <f t="shared" si="629"/>
        <v>6.7743515648152034E-4</v>
      </c>
      <c r="BL274" s="109">
        <f t="shared" si="629"/>
        <v>1.1492293561073718E-3</v>
      </c>
      <c r="BM274" s="109">
        <f t="shared" si="629"/>
        <v>4.7598273387291509E-4</v>
      </c>
      <c r="BN274" s="109">
        <f t="shared" si="629"/>
        <v>2.0280100714900125E-3</v>
      </c>
      <c r="BO274" s="109">
        <f t="shared" si="629"/>
        <v>5.8936001055650709E-4</v>
      </c>
      <c r="BP274" s="109">
        <f t="shared" si="630"/>
        <v>1.8094541719748853E-3</v>
      </c>
      <c r="BQ274" s="109">
        <f t="shared" si="630"/>
        <v>1.5563916620918753E-4</v>
      </c>
      <c r="BR274" s="109">
        <f t="shared" si="630"/>
        <v>2.5582449958595267E-4</v>
      </c>
      <c r="BS274" s="109">
        <f t="shared" si="630"/>
        <v>2.1938127888552566E-3</v>
      </c>
      <c r="BT274" s="109">
        <f t="shared" si="630"/>
        <v>1.9888646421333613E-4</v>
      </c>
      <c r="BU274" s="109">
        <f t="shared" si="630"/>
        <v>1.4084562947245167E-3</v>
      </c>
      <c r="BV274" s="109">
        <f t="shared" si="630"/>
        <v>1.5054043875160591E-4</v>
      </c>
      <c r="BW274" s="109">
        <f t="shared" si="630"/>
        <v>9.8258732146035794E-4</v>
      </c>
      <c r="BX274" s="109">
        <f t="shared" si="630"/>
        <v>2.5166857768382585E-3</v>
      </c>
      <c r="BY274" s="109">
        <f t="shared" si="630"/>
        <v>1.5054043875160591E-4</v>
      </c>
      <c r="BZ274" s="109">
        <f t="shared" si="631"/>
        <v>8.6316564993703176E-4</v>
      </c>
      <c r="CA274" s="109">
        <f t="shared" si="631"/>
        <v>2.1938127888552566E-3</v>
      </c>
      <c r="CB274" s="109">
        <f t="shared" si="631"/>
        <v>3.0640342828774068E-4</v>
      </c>
      <c r="CC274" s="109">
        <f t="shared" si="631"/>
        <v>2.4701817054729241E-3</v>
      </c>
      <c r="CD274" s="109">
        <f t="shared" si="631"/>
        <v>6.7654213050608626E-3</v>
      </c>
      <c r="CE274" s="109">
        <f t="shared" si="631"/>
        <v>2.5840387079167078E-3</v>
      </c>
      <c r="CF274" s="109">
        <f t="shared" si="631"/>
        <v>6.4118094009687565E-4</v>
      </c>
      <c r="CG274" s="109">
        <f t="shared" si="631"/>
        <v>4.8730907358182543E-5</v>
      </c>
      <c r="CH274" s="109">
        <f t="shared" si="631"/>
        <v>6.7743515648152034E-4</v>
      </c>
      <c r="CI274" s="109">
        <f t="shared" si="631"/>
        <v>3.0633132023537711E-3</v>
      </c>
      <c r="CJ274" s="109">
        <f t="shared" si="632"/>
        <v>3.7296813102154067E-4</v>
      </c>
      <c r="CK274" s="109">
        <f t="shared" si="632"/>
        <v>4.9569682169026798E-3</v>
      </c>
      <c r="CL274" s="109">
        <f t="shared" si="632"/>
        <v>3.0926363416533222E-4</v>
      </c>
      <c r="CM274" s="109">
        <f t="shared" si="632"/>
        <v>8.7050726164063642E-4</v>
      </c>
      <c r="CN274" s="109">
        <f t="shared" si="632"/>
        <v>3.2739308368268344E-4</v>
      </c>
      <c r="CO274" s="109">
        <f t="shared" si="632"/>
        <v>5.1412679035122506E-4</v>
      </c>
      <c r="CP274" s="109">
        <f t="shared" si="632"/>
        <v>3.0633132023537711E-3</v>
      </c>
      <c r="CQ274" s="109">
        <f t="shared" si="632"/>
        <v>1.620004875562942E-3</v>
      </c>
      <c r="CR274" s="109">
        <f t="shared" si="632"/>
        <v>1.171062662444097E-4</v>
      </c>
      <c r="CS274" s="109">
        <f t="shared" si="632"/>
        <v>3.3427708610215719E-3</v>
      </c>
      <c r="CT274" s="109">
        <f t="shared" si="633"/>
        <v>5.6952129764626291E-4</v>
      </c>
      <c r="CU274" s="109">
        <f t="shared" si="633"/>
        <v>7.8124490281719194E-4</v>
      </c>
      <c r="CV274" s="109">
        <f t="shared" si="633"/>
        <v>1.124923849796078E-3</v>
      </c>
      <c r="CW274" s="109">
        <f t="shared" si="633"/>
        <v>4.1940285793569474E-4</v>
      </c>
      <c r="CX274" s="109">
        <f t="shared" si="633"/>
        <v>2.5840387079167078E-3</v>
      </c>
      <c r="CY274" s="109">
        <f t="shared" si="633"/>
        <v>4.0151727497886782E-3</v>
      </c>
      <c r="CZ274" s="109">
        <f t="shared" si="633"/>
        <v>1.1562221369738961E-3</v>
      </c>
      <c r="DA274" s="109">
        <f t="shared" si="633"/>
        <v>6.7743515648152034E-4</v>
      </c>
      <c r="DB274" s="109">
        <f t="shared" si="633"/>
        <v>1.986272398933361E-3</v>
      </c>
      <c r="DC274" s="109">
        <f t="shared" si="633"/>
        <v>3.2066995629960789E-3</v>
      </c>
      <c r="DD274" s="109">
        <f t="shared" si="634"/>
        <v>1.5132274389150535E-4</v>
      </c>
      <c r="DE274" s="109">
        <f t="shared" si="634"/>
        <v>5.2280871471101892E-4</v>
      </c>
      <c r="DF274" s="109">
        <f t="shared" si="634"/>
        <v>3.0633132023537711E-3</v>
      </c>
      <c r="DG274" s="109">
        <f t="shared" si="634"/>
        <v>1.2207509912991578E-3</v>
      </c>
      <c r="DH274" s="109">
        <f t="shared" si="634"/>
        <v>1.1712771823638644E-2</v>
      </c>
      <c r="DI274" s="109">
        <f t="shared" si="634"/>
        <v>1.4084562947245167E-3</v>
      </c>
      <c r="DJ274" s="109">
        <f t="shared" si="634"/>
        <v>1.4045582633816793E-3</v>
      </c>
      <c r="DK274" s="109">
        <f t="shared" si="634"/>
        <v>1.0251653101621206E-3</v>
      </c>
      <c r="DL274" s="109">
        <f t="shared" si="634"/>
        <v>1.8776485081812727E-3</v>
      </c>
      <c r="DM274" s="109">
        <f t="shared" si="634"/>
        <v>3.8117599212621954E-4</v>
      </c>
      <c r="DN274" s="109">
        <f t="shared" si="635"/>
        <v>1.4045582633816793E-3</v>
      </c>
      <c r="DO274" s="109">
        <f t="shared" si="635"/>
        <v>1.5167922659066577E-4</v>
      </c>
      <c r="DP274" s="109">
        <f t="shared" si="635"/>
        <v>3.5486328259204061E-4</v>
      </c>
      <c r="DQ274" s="109">
        <f t="shared" si="635"/>
        <v>3.5155108073722633E-4</v>
      </c>
      <c r="DR274" s="109">
        <f t="shared" si="635"/>
        <v>2.5840387079167078E-3</v>
      </c>
      <c r="DS274" s="109">
        <f t="shared" si="635"/>
        <v>2.8592680744819886E-3</v>
      </c>
      <c r="DT274" s="109">
        <f t="shared" si="635"/>
        <v>2.5840387079167078E-3</v>
      </c>
      <c r="DU274" s="109">
        <f t="shared" si="635"/>
        <v>3.0633132023537711E-3</v>
      </c>
      <c r="DV274" s="109">
        <f t="shared" si="635"/>
        <v>3.1973476268500983E-4</v>
      </c>
      <c r="DW274" s="109">
        <f t="shared" si="635"/>
        <v>6.2360480217962149E-4</v>
      </c>
      <c r="DX274" s="109">
        <f t="shared" si="636"/>
        <v>5.8515436258223695E-3</v>
      </c>
      <c r="DY274" s="109">
        <f t="shared" si="636"/>
        <v>2.0576822760964356E-3</v>
      </c>
      <c r="DZ274" s="109">
        <f t="shared" si="636"/>
        <v>2.7952679432034766E-4</v>
      </c>
      <c r="EA274" s="109">
        <f t="shared" si="636"/>
        <v>1.4045582633816793E-3</v>
      </c>
      <c r="EB274" s="109">
        <f t="shared" si="636"/>
        <v>3.0633132023537711E-3</v>
      </c>
      <c r="EC274" s="109">
        <f t="shared" si="636"/>
        <v>8.7158023946922337E-4</v>
      </c>
      <c r="ED274" s="109">
        <f t="shared" si="636"/>
        <v>2.1938127888552566E-3</v>
      </c>
      <c r="EE274" s="109">
        <f t="shared" si="636"/>
        <v>9.7251019744547923E-4</v>
      </c>
      <c r="EF274" s="109">
        <f t="shared" si="636"/>
        <v>3.0633132023537711E-3</v>
      </c>
      <c r="EG274" s="109">
        <f t="shared" si="636"/>
        <v>7.4199310762814948E-4</v>
      </c>
      <c r="EH274" s="109">
        <f t="shared" si="637"/>
        <v>2.5840387079167078E-3</v>
      </c>
      <c r="EI274" s="109">
        <f t="shared" si="637"/>
        <v>1.5617306692039911E-4</v>
      </c>
      <c r="EJ274" s="109">
        <f t="shared" si="637"/>
        <v>1.4084562947245167E-3</v>
      </c>
      <c r="EK274" s="109">
        <f t="shared" si="637"/>
        <v>1.2419300477237744E-3</v>
      </c>
      <c r="EL274" s="109">
        <f t="shared" si="637"/>
        <v>2.8222662257782074E-4</v>
      </c>
      <c r="EM274" s="109">
        <f t="shared" si="637"/>
        <v>2.7479214639800102E-3</v>
      </c>
      <c r="EN274" s="109">
        <f t="shared" si="637"/>
        <v>2.7944891436189134E-4</v>
      </c>
      <c r="EO274" s="109">
        <f t="shared" si="637"/>
        <v>3.0633132023537711E-3</v>
      </c>
      <c r="EP274" s="109">
        <f t="shared" si="637"/>
        <v>3.8107208085060604E-4</v>
      </c>
      <c r="EQ274" s="109">
        <f t="shared" si="637"/>
        <v>3.5101960283234735E-3</v>
      </c>
      <c r="ER274" s="109">
        <f t="shared" si="638"/>
        <v>1.5054043875160591E-4</v>
      </c>
      <c r="ES274" s="109">
        <f t="shared" si="638"/>
        <v>1.3952688997071724E-4</v>
      </c>
      <c r="ET274" s="109">
        <f t="shared" si="638"/>
        <v>2.2618846012648186E-4</v>
      </c>
      <c r="EU274" s="109">
        <f t="shared" si="638"/>
        <v>1.6001591191770852E-3</v>
      </c>
      <c r="EV274" s="109">
        <f t="shared" si="638"/>
        <v>5.4203741791556716E-3</v>
      </c>
      <c r="EW274" s="109">
        <f t="shared" si="638"/>
        <v>5.7877283494780652E-3</v>
      </c>
      <c r="EX274" s="109">
        <f t="shared" si="638"/>
        <v>3.0633132023537711E-3</v>
      </c>
      <c r="EY274" s="109">
        <f t="shared" si="638"/>
        <v>5.0961986214360727E-4</v>
      </c>
      <c r="EZ274" s="109">
        <f t="shared" si="638"/>
        <v>3.8299092496962042E-4</v>
      </c>
      <c r="FA274" s="109">
        <f t="shared" si="638"/>
        <v>3.1577403948497961E-3</v>
      </c>
      <c r="FB274" s="109">
        <f t="shared" si="639"/>
        <v>3.0633132023537711E-3</v>
      </c>
      <c r="FC274" s="109">
        <f t="shared" si="639"/>
        <v>3.2218996679442426E-4</v>
      </c>
      <c r="FD274" s="109">
        <f t="shared" si="639"/>
        <v>2.4616364214819945E-4</v>
      </c>
      <c r="FE274" s="109">
        <f t="shared" si="639"/>
        <v>8.6062865448659567E-4</v>
      </c>
      <c r="FF274" s="109">
        <f t="shared" si="639"/>
        <v>2.4724828059281747E-3</v>
      </c>
      <c r="FG274" s="109">
        <f t="shared" si="639"/>
        <v>7.1441433966777375E-4</v>
      </c>
      <c r="FH274" s="109">
        <f t="shared" si="639"/>
        <v>4.5082685583524304E-3</v>
      </c>
      <c r="FI274" s="109">
        <f t="shared" si="639"/>
        <v>2.3871830031998581E-3</v>
      </c>
      <c r="FJ274" s="109">
        <f t="shared" si="639"/>
        <v>6.7743515648152034E-4</v>
      </c>
      <c r="FK274" s="109">
        <f t="shared" si="639"/>
        <v>1.4045582633816793E-3</v>
      </c>
      <c r="FL274" s="109">
        <f t="shared" si="640"/>
        <v>6.6463393197400771E-4</v>
      </c>
      <c r="FM274" s="109">
        <f t="shared" si="640"/>
        <v>6.1758920003833115E-4</v>
      </c>
      <c r="FN274" s="109">
        <f t="shared" si="640"/>
        <v>1.122053449385088E-3</v>
      </c>
      <c r="FO274" s="109">
        <f t="shared" si="640"/>
        <v>1.5054043875160591E-4</v>
      </c>
      <c r="FP274" s="109">
        <f t="shared" si="640"/>
        <v>2.5840387079167078E-3</v>
      </c>
      <c r="FQ274" s="109">
        <f t="shared" si="640"/>
        <v>2.1938127888552566E-3</v>
      </c>
      <c r="FR274" s="109">
        <f t="shared" si="640"/>
        <v>1.324167831797062E-3</v>
      </c>
      <c r="FS274" s="109">
        <f t="shared" si="640"/>
        <v>6.327254798533531E-3</v>
      </c>
      <c r="FT274" s="109">
        <f t="shared" si="640"/>
        <v>6.6015610226884277E-4</v>
      </c>
      <c r="FU274" s="109">
        <f t="shared" si="640"/>
        <v>2.1938127888552566E-3</v>
      </c>
      <c r="FV274" s="109">
        <f t="shared" si="641"/>
        <v>1.5648443050439104E-3</v>
      </c>
      <c r="FW274" s="109">
        <f t="shared" si="641"/>
        <v>3.0633132023537711E-3</v>
      </c>
      <c r="FX274" s="109">
        <f t="shared" si="641"/>
        <v>6.7743515648152034E-4</v>
      </c>
      <c r="FY274" s="109">
        <f t="shared" si="641"/>
        <v>5.9943097015120392E-3</v>
      </c>
      <c r="FZ274" s="109">
        <f t="shared" si="641"/>
        <v>1.6503737573788373E-3</v>
      </c>
      <c r="GA274" s="109">
        <f t="shared" si="641"/>
        <v>1.1950928238495641E-4</v>
      </c>
      <c r="GB274" s="109">
        <f t="shared" si="641"/>
        <v>3.8211850567407301E-4</v>
      </c>
      <c r="GC274" s="109">
        <f t="shared" si="641"/>
        <v>1.3399051090566736E-3</v>
      </c>
      <c r="GD274" s="109">
        <f t="shared" si="641"/>
        <v>2.1938127888552566E-3</v>
      </c>
      <c r="GE274" s="109">
        <f t="shared" si="641"/>
        <v>2.4516783798885235E-3</v>
      </c>
      <c r="GF274" s="109">
        <f t="shared" si="642"/>
        <v>2.6479099283906594E-3</v>
      </c>
      <c r="GG274" s="109">
        <f t="shared" si="642"/>
        <v>6.7743515648152034E-4</v>
      </c>
      <c r="GH274" s="109">
        <f t="shared" si="642"/>
        <v>6.7743515648152034E-4</v>
      </c>
      <c r="GI274" s="109">
        <f t="shared" si="642"/>
        <v>6.7743515648152034E-4</v>
      </c>
      <c r="GJ274" s="109">
        <f t="shared" si="642"/>
        <v>6.7743515648152034E-4</v>
      </c>
      <c r="GK274" s="109">
        <f t="shared" si="642"/>
        <v>3.85582056909401E-4</v>
      </c>
      <c r="GL274" s="109">
        <f t="shared" si="642"/>
        <v>3.3227653533722415E-4</v>
      </c>
      <c r="GM274" s="109">
        <f t="shared" si="642"/>
        <v>6.5587286563308707E-4</v>
      </c>
      <c r="GN274" s="109">
        <f t="shared" si="642"/>
        <v>7.922595488006081E-3</v>
      </c>
      <c r="GO274" s="109">
        <f t="shared" si="642"/>
        <v>7.8372170348165739E-4</v>
      </c>
      <c r="GP274" s="109">
        <f t="shared" si="643"/>
        <v>3.0633132023537711E-3</v>
      </c>
      <c r="GQ274" s="109">
        <f t="shared" si="643"/>
        <v>6.5000890007984777E-4</v>
      </c>
      <c r="GR274" s="109">
        <f t="shared" si="643"/>
        <v>7.1060681588129115E-4</v>
      </c>
      <c r="GS274" s="109">
        <f t="shared" si="643"/>
        <v>3.6574300513235449E-3</v>
      </c>
      <c r="GT274" s="109">
        <f t="shared" si="643"/>
        <v>3.0633132023537711E-3</v>
      </c>
      <c r="GU274" s="109">
        <f t="shared" si="643"/>
        <v>1.1606410583691901E-2</v>
      </c>
      <c r="GV274" s="109">
        <f t="shared" si="643"/>
        <v>1.5054043875160591E-4</v>
      </c>
      <c r="GW274" s="109">
        <f t="shared" si="643"/>
        <v>6.7743515648152034E-4</v>
      </c>
      <c r="GX274" s="109">
        <f t="shared" si="643"/>
        <v>8.7666417108825194E-4</v>
      </c>
      <c r="GY274" s="109">
        <f t="shared" si="643"/>
        <v>6.8903766619471125E-4</v>
      </c>
      <c r="GZ274" s="109">
        <f t="shared" si="644"/>
        <v>1.7511967541480406E-4</v>
      </c>
      <c r="HA274" s="109">
        <f t="shared" si="644"/>
        <v>6.7743515648152034E-4</v>
      </c>
      <c r="HB274" s="109">
        <f t="shared" si="644"/>
        <v>1.5054043875160591E-4</v>
      </c>
      <c r="HC274" s="109">
        <f t="shared" si="644"/>
        <v>3.7647556798312199E-4</v>
      </c>
      <c r="HD274" s="109">
        <f t="shared" si="644"/>
        <v>8.0988963394701462E-4</v>
      </c>
      <c r="HE274" s="109">
        <f t="shared" si="644"/>
        <v>2.0966736793104944E-3</v>
      </c>
      <c r="HF274" s="109">
        <f t="shared" si="644"/>
        <v>8.7859976006464998E-4</v>
      </c>
      <c r="HG274" s="109">
        <f t="shared" si="644"/>
        <v>1.6653308848810235E-3</v>
      </c>
      <c r="HH274" s="109">
        <f t="shared" si="644"/>
        <v>4.0360808239639539E-4</v>
      </c>
      <c r="HI274" s="109">
        <f t="shared" si="644"/>
        <v>4.9616272540250485E-4</v>
      </c>
      <c r="HJ274" s="109">
        <f t="shared" si="645"/>
        <v>1.5054043875160591E-4</v>
      </c>
      <c r="HK274" s="109">
        <f t="shared" si="645"/>
        <v>6.7743515648152034E-4</v>
      </c>
      <c r="HL274" s="109">
        <f t="shared" si="645"/>
        <v>2.3192825893874336E-3</v>
      </c>
      <c r="HM274" s="109">
        <f t="shared" si="645"/>
        <v>6.7743515648152034E-4</v>
      </c>
      <c r="HN274" s="109">
        <f t="shared" si="645"/>
        <v>1.4045582633816793E-3</v>
      </c>
      <c r="HO274" s="109">
        <f t="shared" si="645"/>
        <v>1.3073186319219172E-3</v>
      </c>
      <c r="HP274" s="109">
        <f t="shared" si="645"/>
        <v>5.2922475569239116E-4</v>
      </c>
      <c r="HQ274" s="109">
        <f t="shared" si="645"/>
        <v>3.3572963974077804E-3</v>
      </c>
      <c r="HR274" s="109"/>
      <c r="HS274" s="109"/>
      <c r="HT274" s="109"/>
      <c r="HU274" s="109"/>
      <c r="HV274" s="109"/>
      <c r="HW274" s="109"/>
      <c r="HX274" s="109"/>
      <c r="HY274" s="109"/>
      <c r="HZ274" s="109"/>
      <c r="IA274" s="109"/>
      <c r="IB274" s="109"/>
      <c r="IC274" s="109"/>
      <c r="ID274" s="109"/>
      <c r="IE274" s="109"/>
      <c r="IF274" s="109"/>
      <c r="IG274" s="109"/>
      <c r="IH274" s="109"/>
      <c r="II274" s="109"/>
      <c r="IJ274" s="109"/>
      <c r="IK274" s="109"/>
      <c r="IL274" s="109"/>
      <c r="IM274" s="109"/>
      <c r="IN274" s="109"/>
      <c r="IO274" s="109"/>
      <c r="IP274" s="109"/>
      <c r="IQ274" s="109"/>
      <c r="IR274" s="109"/>
      <c r="IS274" s="109"/>
      <c r="IT274" s="109"/>
      <c r="IU274" s="109"/>
      <c r="IV274" s="109"/>
      <c r="IW274" s="109"/>
      <c r="IX274" s="109"/>
      <c r="IY274" s="109"/>
      <c r="IZ274" s="109"/>
      <c r="JA274" s="109"/>
      <c r="JB274" s="109"/>
      <c r="JC274" s="109"/>
      <c r="JD274" s="109"/>
      <c r="JE274" s="109"/>
      <c r="JF274" s="109"/>
      <c r="JG274" s="109"/>
      <c r="JH274" s="109"/>
      <c r="JI274" s="109"/>
      <c r="JJ274" s="109"/>
      <c r="JK274" s="109"/>
      <c r="JL274" s="109"/>
      <c r="JM274" s="109"/>
      <c r="JN274" s="109"/>
      <c r="JO274" s="109"/>
      <c r="JP274" s="109" t="str">
        <f t="shared" si="623"/>
        <v>Water Pollution_di-(2-ethylhexyl)-phthalate (DEHP)_Seawater_Health_N/A for WP Interim Methodology</v>
      </c>
    </row>
    <row r="275" spans="2:276">
      <c r="B275" s="112" t="s">
        <v>9</v>
      </c>
      <c r="C275" s="112" t="s">
        <v>453</v>
      </c>
      <c r="D275" s="112" t="s">
        <v>384</v>
      </c>
      <c r="E275" s="112" t="s">
        <v>395</v>
      </c>
      <c r="F275" s="112" t="s">
        <v>390</v>
      </c>
      <c r="G275" s="112" t="s">
        <v>391</v>
      </c>
      <c r="H275" s="109">
        <f t="shared" si="624"/>
        <v>0.5617598568088279</v>
      </c>
      <c r="I275" s="109">
        <f t="shared" si="624"/>
        <v>4.554948258829563E-2</v>
      </c>
      <c r="J275" s="109">
        <f t="shared" si="624"/>
        <v>1.2820275617909729</v>
      </c>
      <c r="K275" s="109">
        <f t="shared" si="624"/>
        <v>1.5054043875160591E-4</v>
      </c>
      <c r="L275" s="109">
        <f t="shared" si="624"/>
        <v>0.53973575771877835</v>
      </c>
      <c r="M275" s="109">
        <f t="shared" si="624"/>
        <v>0.14544766767809617</v>
      </c>
      <c r="N275" s="109">
        <f t="shared" si="624"/>
        <v>6.7743515648152034E-4</v>
      </c>
      <c r="O275" s="109">
        <f t="shared" si="624"/>
        <v>3.8968202448929908E-2</v>
      </c>
      <c r="P275" s="109">
        <f t="shared" si="624"/>
        <v>1.1661022176347857E-2</v>
      </c>
      <c r="Q275" s="109">
        <f t="shared" si="624"/>
        <v>6.7743515648152034E-4</v>
      </c>
      <c r="R275" s="109">
        <f t="shared" si="625"/>
        <v>1.9831504565563682E-2</v>
      </c>
      <c r="S275" s="109">
        <f t="shared" si="625"/>
        <v>0.10719779813679045</v>
      </c>
      <c r="T275" s="109">
        <f t="shared" si="625"/>
        <v>0.13744837566903514</v>
      </c>
      <c r="U275" s="109">
        <f t="shared" si="625"/>
        <v>1.0698618124077132E-3</v>
      </c>
      <c r="V275" s="109">
        <f t="shared" si="625"/>
        <v>1.4045582633816793E-3</v>
      </c>
      <c r="W275" s="109">
        <f t="shared" si="625"/>
        <v>0.65000889782726723</v>
      </c>
      <c r="X275" s="109">
        <f t="shared" si="625"/>
        <v>6.7743515648152034E-4</v>
      </c>
      <c r="Y275" s="109">
        <f t="shared" si="625"/>
        <v>1.1724777427669568</v>
      </c>
      <c r="Z275" s="109">
        <f t="shared" si="625"/>
        <v>3.2043035034728939</v>
      </c>
      <c r="AA275" s="109">
        <f t="shared" si="625"/>
        <v>4.8861416741416891E-2</v>
      </c>
      <c r="AB275" s="109">
        <f t="shared" si="626"/>
        <v>0.1498809126990038</v>
      </c>
      <c r="AC275" s="109">
        <f t="shared" si="626"/>
        <v>6.8725968020634336E-4</v>
      </c>
      <c r="AD275" s="109">
        <f t="shared" si="626"/>
        <v>8.676037796317336E-2</v>
      </c>
      <c r="AE275" s="109">
        <f t="shared" si="626"/>
        <v>3.3267709778890949E-3</v>
      </c>
      <c r="AF275" s="109">
        <f t="shared" si="626"/>
        <v>0.76460837085133193</v>
      </c>
      <c r="AG275" s="109">
        <f t="shared" si="626"/>
        <v>1.0764393297079919E-2</v>
      </c>
      <c r="AH275" s="109">
        <f t="shared" si="626"/>
        <v>8.8020537848950989E-2</v>
      </c>
      <c r="AI275" s="109">
        <f t="shared" si="626"/>
        <v>6.7743515648152034E-4</v>
      </c>
      <c r="AJ275" s="109">
        <f t="shared" si="626"/>
        <v>5.6773286447169377E-2</v>
      </c>
      <c r="AK275" s="109">
        <f t="shared" si="626"/>
        <v>0.79160437874026102</v>
      </c>
      <c r="AL275" s="109">
        <f t="shared" si="627"/>
        <v>0.47959446682141937</v>
      </c>
      <c r="AM275" s="109">
        <f t="shared" si="627"/>
        <v>1.4046515753922272E-3</v>
      </c>
      <c r="AN275" s="109">
        <f t="shared" si="627"/>
        <v>3.4243009815386173E-2</v>
      </c>
      <c r="AO275" s="109">
        <f t="shared" si="627"/>
        <v>7.2816617389063726E-2</v>
      </c>
      <c r="AP275" s="109">
        <f t="shared" si="627"/>
        <v>7.6198881624973347E-2</v>
      </c>
      <c r="AQ275" s="109">
        <f t="shared" si="627"/>
        <v>1.2157522534981097E-3</v>
      </c>
      <c r="AR275" s="109">
        <f t="shared" si="627"/>
        <v>6.7743515648152034E-4</v>
      </c>
      <c r="AS275" s="109">
        <f t="shared" si="627"/>
        <v>7.9276080840766316E-2</v>
      </c>
      <c r="AT275" s="109">
        <f t="shared" si="627"/>
        <v>3.2051560639652199E-2</v>
      </c>
      <c r="AU275" s="109">
        <f t="shared" si="627"/>
        <v>0.44800007008878368</v>
      </c>
      <c r="AV275" s="109">
        <f t="shared" si="628"/>
        <v>1.9578285710937886E-2</v>
      </c>
      <c r="AW275" s="109">
        <f t="shared" si="628"/>
        <v>0.23732552849705885</v>
      </c>
      <c r="AX275" s="109">
        <f t="shared" si="628"/>
        <v>2.5893924680050424E-2</v>
      </c>
      <c r="AY275" s="109">
        <f t="shared" si="628"/>
        <v>2.1938127888552566E-3</v>
      </c>
      <c r="AZ275" s="109">
        <f t="shared" si="628"/>
        <v>1.531763413954469E-3</v>
      </c>
      <c r="BA275" s="109">
        <f t="shared" si="628"/>
        <v>0.15189359433733921</v>
      </c>
      <c r="BB275" s="109">
        <f t="shared" si="628"/>
        <v>0.37821598283119889</v>
      </c>
      <c r="BC275" s="109">
        <f t="shared" si="628"/>
        <v>8.3225239406382462E-2</v>
      </c>
      <c r="BD275" s="109">
        <f t="shared" si="628"/>
        <v>0.66753830300875083</v>
      </c>
      <c r="BE275" s="109">
        <f t="shared" si="628"/>
        <v>1.0040757384123131</v>
      </c>
      <c r="BF275" s="109">
        <f t="shared" si="629"/>
        <v>0.1946469850305734</v>
      </c>
      <c r="BG275" s="109">
        <f t="shared" si="629"/>
        <v>0.23102441793393561</v>
      </c>
      <c r="BH275" s="109">
        <f t="shared" si="629"/>
        <v>0.45403542414040843</v>
      </c>
      <c r="BI275" s="109">
        <f t="shared" si="629"/>
        <v>0.29477924612347206</v>
      </c>
      <c r="BJ275" s="109">
        <f t="shared" si="629"/>
        <v>0.11556862095116331</v>
      </c>
      <c r="BK275" s="109">
        <f t="shared" si="629"/>
        <v>6.7743515648152034E-4</v>
      </c>
      <c r="BL275" s="109">
        <f t="shared" si="629"/>
        <v>0.72272019656517605</v>
      </c>
      <c r="BM275" s="109">
        <f t="shared" si="629"/>
        <v>7.6034207690456837E-2</v>
      </c>
      <c r="BN275" s="109">
        <f t="shared" si="629"/>
        <v>9.0912247193726703E-2</v>
      </c>
      <c r="BO275" s="109">
        <f t="shared" si="629"/>
        <v>0.51071306718901044</v>
      </c>
      <c r="BP275" s="109">
        <f t="shared" si="630"/>
        <v>0.39914502091907395</v>
      </c>
      <c r="BQ275" s="109">
        <f t="shared" si="630"/>
        <v>0.38909386005281454</v>
      </c>
      <c r="BR275" s="109">
        <f t="shared" si="630"/>
        <v>3.5736546168892457E-2</v>
      </c>
      <c r="BS275" s="109">
        <f t="shared" si="630"/>
        <v>0.15822110090010039</v>
      </c>
      <c r="BT275" s="109">
        <f t="shared" si="630"/>
        <v>0.16099416350304882</v>
      </c>
      <c r="BU275" s="109">
        <f t="shared" si="630"/>
        <v>2.1966442819393367E-3</v>
      </c>
      <c r="BV275" s="109">
        <f t="shared" si="630"/>
        <v>8.5111359063072371E-3</v>
      </c>
      <c r="BW275" s="109">
        <f t="shared" si="630"/>
        <v>1.6528109128607714E-2</v>
      </c>
      <c r="BX275" s="109">
        <f t="shared" si="630"/>
        <v>0.63351667288146041</v>
      </c>
      <c r="BY275" s="109">
        <f t="shared" si="630"/>
        <v>1.4311804945610685E-3</v>
      </c>
      <c r="BZ275" s="109">
        <f t="shared" si="631"/>
        <v>9.1243509842290384E-3</v>
      </c>
      <c r="CA275" s="109">
        <f t="shared" si="631"/>
        <v>9.3723114721094111E-2</v>
      </c>
      <c r="CB275" s="109">
        <f t="shared" si="631"/>
        <v>0.75060961832716844</v>
      </c>
      <c r="CC275" s="109">
        <f t="shared" si="631"/>
        <v>0.52255138980126736</v>
      </c>
      <c r="CD275" s="109">
        <f t="shared" si="631"/>
        <v>2.5626635775484276E-2</v>
      </c>
      <c r="CE275" s="109">
        <f t="shared" si="631"/>
        <v>2.5840387079167078E-3</v>
      </c>
      <c r="CF275" s="109">
        <f t="shared" si="631"/>
        <v>0.25802576447167219</v>
      </c>
      <c r="CG275" s="109">
        <f t="shared" si="631"/>
        <v>8.1611595782843621E-5</v>
      </c>
      <c r="CH275" s="109">
        <f t="shared" si="631"/>
        <v>6.7743515648152034E-4</v>
      </c>
      <c r="CI275" s="109">
        <f t="shared" si="631"/>
        <v>3.0633132023537711E-3</v>
      </c>
      <c r="CJ275" s="109">
        <f t="shared" si="632"/>
        <v>0.34541595717337598</v>
      </c>
      <c r="CK275" s="109">
        <f t="shared" si="632"/>
        <v>0.16446184411737613</v>
      </c>
      <c r="CL275" s="109">
        <f t="shared" si="632"/>
        <v>3.3404135396834676E-3</v>
      </c>
      <c r="CM275" s="109">
        <f t="shared" si="632"/>
        <v>1.2199922080133993E-3</v>
      </c>
      <c r="CN275" s="109">
        <f t="shared" si="632"/>
        <v>0.30164391189150552</v>
      </c>
      <c r="CO275" s="109">
        <f t="shared" si="632"/>
        <v>0.48317955353493297</v>
      </c>
      <c r="CP275" s="109">
        <f t="shared" si="632"/>
        <v>3.0633132023537711E-3</v>
      </c>
      <c r="CQ275" s="109">
        <f t="shared" si="632"/>
        <v>1.1655316143758339</v>
      </c>
      <c r="CR275" s="109">
        <f t="shared" si="632"/>
        <v>6.2532586665227886E-3</v>
      </c>
      <c r="CS275" s="109">
        <f t="shared" si="632"/>
        <v>0.17362252710833465</v>
      </c>
      <c r="CT275" s="109">
        <f t="shared" si="633"/>
        <v>1.5483916453771935E-2</v>
      </c>
      <c r="CU275" s="109">
        <f t="shared" si="633"/>
        <v>0.22585937519323931</v>
      </c>
      <c r="CV275" s="109">
        <f t="shared" si="633"/>
        <v>0.15547235750237107</v>
      </c>
      <c r="CW275" s="109">
        <f t="shared" si="633"/>
        <v>0.15238040669584624</v>
      </c>
      <c r="CX275" s="109">
        <f t="shared" si="633"/>
        <v>3.2727285036339787E-2</v>
      </c>
      <c r="CY275" s="109">
        <f t="shared" si="633"/>
        <v>0.27342328586611686</v>
      </c>
      <c r="CZ275" s="109">
        <f t="shared" si="633"/>
        <v>0.14740767288891937</v>
      </c>
      <c r="DA275" s="109">
        <f t="shared" si="633"/>
        <v>0.14185260224814147</v>
      </c>
      <c r="DB275" s="109">
        <f t="shared" si="633"/>
        <v>0.28525492450409529</v>
      </c>
      <c r="DC275" s="109">
        <f t="shared" si="633"/>
        <v>2.2420255658999895</v>
      </c>
      <c r="DD275" s="109">
        <f t="shared" si="634"/>
        <v>2.4086680312990019E-2</v>
      </c>
      <c r="DE275" s="109">
        <f t="shared" si="634"/>
        <v>3.1848321943805248E-2</v>
      </c>
      <c r="DF275" s="109">
        <f t="shared" si="634"/>
        <v>3.0633132023537711E-3</v>
      </c>
      <c r="DG275" s="109">
        <f t="shared" si="634"/>
        <v>0.80154595729508515</v>
      </c>
      <c r="DH275" s="109">
        <f t="shared" si="634"/>
        <v>1.7587265716903997</v>
      </c>
      <c r="DI275" s="109">
        <f t="shared" si="634"/>
        <v>0.43968876215487201</v>
      </c>
      <c r="DJ275" s="109">
        <f t="shared" si="634"/>
        <v>0.88558714365052249</v>
      </c>
      <c r="DK275" s="109">
        <f t="shared" si="634"/>
        <v>0.19598310760264684</v>
      </c>
      <c r="DL275" s="109">
        <f t="shared" si="634"/>
        <v>4.2590588753928793E-2</v>
      </c>
      <c r="DM275" s="109">
        <f t="shared" si="634"/>
        <v>0.11264267864509273</v>
      </c>
      <c r="DN275" s="109">
        <f t="shared" si="635"/>
        <v>0.68748649962394737</v>
      </c>
      <c r="DO275" s="109">
        <f t="shared" si="635"/>
        <v>0.54545401292980944</v>
      </c>
      <c r="DP275" s="109">
        <f t="shared" si="635"/>
        <v>4.1786691604918458E-3</v>
      </c>
      <c r="DQ275" s="109">
        <f t="shared" si="635"/>
        <v>0.23404650717100886</v>
      </c>
      <c r="DR275" s="109">
        <f t="shared" si="635"/>
        <v>0.53973575771877835</v>
      </c>
      <c r="DS275" s="109">
        <f t="shared" si="635"/>
        <v>0.12052696354434966</v>
      </c>
      <c r="DT275" s="109">
        <f t="shared" si="635"/>
        <v>0.53973575771877835</v>
      </c>
      <c r="DU275" s="109">
        <f t="shared" si="635"/>
        <v>3.0633132023537711E-3</v>
      </c>
      <c r="DV275" s="109">
        <f t="shared" si="635"/>
        <v>0.11022717574029141</v>
      </c>
      <c r="DW275" s="109">
        <f t="shared" si="635"/>
        <v>5.7029753585483359E-4</v>
      </c>
      <c r="DX275" s="109">
        <f t="shared" si="636"/>
        <v>0.17119726948106861</v>
      </c>
      <c r="DY275" s="109">
        <f t="shared" si="636"/>
        <v>2.0576822760964356E-3</v>
      </c>
      <c r="DZ275" s="109">
        <f t="shared" si="636"/>
        <v>6.7156119134329603E-2</v>
      </c>
      <c r="EA275" s="109">
        <f t="shared" si="636"/>
        <v>1.4045582633816793E-3</v>
      </c>
      <c r="EB275" s="109">
        <f t="shared" si="636"/>
        <v>3.0633132023537711E-3</v>
      </c>
      <c r="EC275" s="109">
        <f t="shared" si="636"/>
        <v>0.26955397477959819</v>
      </c>
      <c r="ED275" s="109">
        <f t="shared" si="636"/>
        <v>4.8782141170551234E-2</v>
      </c>
      <c r="EE275" s="109">
        <f t="shared" si="636"/>
        <v>0.10599576812483734</v>
      </c>
      <c r="EF275" s="109">
        <f t="shared" si="636"/>
        <v>3.0633132023537711E-3</v>
      </c>
      <c r="EG275" s="109">
        <f t="shared" si="636"/>
        <v>0.25412173618871392</v>
      </c>
      <c r="EH275" s="109">
        <f t="shared" si="637"/>
        <v>2.5840387079167078E-3</v>
      </c>
      <c r="EI275" s="109">
        <f t="shared" si="637"/>
        <v>1.4945330881807198E-3</v>
      </c>
      <c r="EJ275" s="109">
        <f t="shared" si="637"/>
        <v>0.38898216794298618</v>
      </c>
      <c r="EK275" s="109">
        <f t="shared" si="637"/>
        <v>0.89225083798883664</v>
      </c>
      <c r="EL275" s="109">
        <f t="shared" si="637"/>
        <v>1.8100634587425992E-3</v>
      </c>
      <c r="EM275" s="109">
        <f t="shared" si="637"/>
        <v>5.3082964516292873E-2</v>
      </c>
      <c r="EN275" s="109">
        <f t="shared" si="637"/>
        <v>7.0528590465256891E-2</v>
      </c>
      <c r="EO275" s="109">
        <f t="shared" si="637"/>
        <v>3.0633132023537711E-3</v>
      </c>
      <c r="EP275" s="109">
        <f t="shared" si="637"/>
        <v>0.17714817036053684</v>
      </c>
      <c r="EQ275" s="109">
        <f t="shared" si="637"/>
        <v>0.25573845693909053</v>
      </c>
      <c r="ER275" s="109">
        <f t="shared" si="638"/>
        <v>6.2324195040178712E-3</v>
      </c>
      <c r="ES275" s="109">
        <f t="shared" si="638"/>
        <v>1.197147167658247E-2</v>
      </c>
      <c r="ET275" s="109">
        <f t="shared" si="638"/>
        <v>8.894264811291951E-3</v>
      </c>
      <c r="EU275" s="109">
        <f t="shared" si="638"/>
        <v>0.2284226043860112</v>
      </c>
      <c r="EV275" s="109">
        <f t="shared" si="638"/>
        <v>0.26574614584073719</v>
      </c>
      <c r="EW275" s="109">
        <f t="shared" si="638"/>
        <v>1.0609680466476656E-2</v>
      </c>
      <c r="EX275" s="109">
        <f t="shared" si="638"/>
        <v>3.0633132023537711E-3</v>
      </c>
      <c r="EY275" s="109">
        <f t="shared" si="638"/>
        <v>1.4600499018530937E-2</v>
      </c>
      <c r="EZ275" s="109">
        <f t="shared" si="638"/>
        <v>1.0232820608989852</v>
      </c>
      <c r="FA275" s="109">
        <f t="shared" si="638"/>
        <v>0.4567526069842871</v>
      </c>
      <c r="FB275" s="109">
        <f t="shared" si="639"/>
        <v>3.0633132023537711E-3</v>
      </c>
      <c r="FC275" s="109">
        <f t="shared" si="639"/>
        <v>1.5948550279695113E-2</v>
      </c>
      <c r="FD275" s="109">
        <f t="shared" si="639"/>
        <v>1.5065018824872463E-2</v>
      </c>
      <c r="FE275" s="109">
        <f t="shared" si="639"/>
        <v>3.8885040615547858E-2</v>
      </c>
      <c r="FF275" s="109">
        <f t="shared" si="639"/>
        <v>9.3902921066953814E-3</v>
      </c>
      <c r="FG275" s="109">
        <f t="shared" si="639"/>
        <v>3.7385835289892699E-2</v>
      </c>
      <c r="FH275" s="109">
        <f t="shared" si="639"/>
        <v>0.28975510366483076</v>
      </c>
      <c r="FI275" s="109">
        <f t="shared" si="639"/>
        <v>0.66952637682226313</v>
      </c>
      <c r="FJ275" s="109">
        <f t="shared" si="639"/>
        <v>0.10898675506968666</v>
      </c>
      <c r="FK275" s="109">
        <f t="shared" si="639"/>
        <v>0.8738287467051622</v>
      </c>
      <c r="FL275" s="109">
        <f t="shared" si="640"/>
        <v>0.16494768900032933</v>
      </c>
      <c r="FM275" s="109">
        <f t="shared" si="640"/>
        <v>2.2194281906576614E-3</v>
      </c>
      <c r="FN275" s="109">
        <f t="shared" si="640"/>
        <v>4.8619018881943411E-3</v>
      </c>
      <c r="FO275" s="109">
        <f t="shared" si="640"/>
        <v>1.7042041600438607E-3</v>
      </c>
      <c r="FP275" s="109">
        <f t="shared" si="640"/>
        <v>0.53973575771877835</v>
      </c>
      <c r="FQ275" s="109">
        <f t="shared" si="640"/>
        <v>1.5910655371307956E-2</v>
      </c>
      <c r="FR275" s="109">
        <f t="shared" si="640"/>
        <v>1.4293970403350977</v>
      </c>
      <c r="FS275" s="109">
        <f t="shared" si="640"/>
        <v>0.17200792061099299</v>
      </c>
      <c r="FT275" s="109">
        <f t="shared" si="640"/>
        <v>0.94863600944854709</v>
      </c>
      <c r="FU275" s="109">
        <f t="shared" si="640"/>
        <v>2.1938127888552566E-3</v>
      </c>
      <c r="FV275" s="109">
        <f t="shared" si="641"/>
        <v>0.3030567260409765</v>
      </c>
      <c r="FW275" s="109">
        <f t="shared" si="641"/>
        <v>3.0633132023537711E-3</v>
      </c>
      <c r="FX275" s="109">
        <f t="shared" si="641"/>
        <v>0.1946469850305734</v>
      </c>
      <c r="FY275" s="109">
        <f t="shared" si="641"/>
        <v>2.223721860259479</v>
      </c>
      <c r="FZ275" s="109">
        <f t="shared" si="641"/>
        <v>1.055113785635134</v>
      </c>
      <c r="GA275" s="109">
        <f t="shared" si="641"/>
        <v>7.6625348341114721E-4</v>
      </c>
      <c r="GB275" s="109">
        <f t="shared" si="641"/>
        <v>0.12021323731931118</v>
      </c>
      <c r="GC275" s="109">
        <f t="shared" si="641"/>
        <v>0.88637746774403858</v>
      </c>
      <c r="GD275" s="109">
        <f t="shared" si="641"/>
        <v>0.15822110090010039</v>
      </c>
      <c r="GE275" s="109">
        <f t="shared" si="641"/>
        <v>0.3806249029583787</v>
      </c>
      <c r="GF275" s="109">
        <f t="shared" si="642"/>
        <v>0.3847307152733998</v>
      </c>
      <c r="GG275" s="109">
        <f t="shared" si="642"/>
        <v>6.7743515648152034E-4</v>
      </c>
      <c r="GH275" s="109">
        <f t="shared" si="642"/>
        <v>6.7743515648152034E-4</v>
      </c>
      <c r="GI275" s="109">
        <f t="shared" si="642"/>
        <v>0.1946469850305734</v>
      </c>
      <c r="GJ275" s="109">
        <f t="shared" si="642"/>
        <v>6.7743515648152034E-4</v>
      </c>
      <c r="GK275" s="109">
        <f t="shared" si="642"/>
        <v>2.5946870827298806E-2</v>
      </c>
      <c r="GL275" s="109">
        <f t="shared" si="642"/>
        <v>4.2823338233248989E-3</v>
      </c>
      <c r="GM275" s="109">
        <f t="shared" si="642"/>
        <v>1.3527551570210114E-2</v>
      </c>
      <c r="GN275" s="109">
        <f t="shared" si="642"/>
        <v>5.5511898213875158E-2</v>
      </c>
      <c r="GO275" s="109">
        <f t="shared" si="642"/>
        <v>0.77687797625630894</v>
      </c>
      <c r="GP275" s="109">
        <f t="shared" si="643"/>
        <v>0.28950116540381465</v>
      </c>
      <c r="GQ275" s="109">
        <f t="shared" si="643"/>
        <v>0.26219051561323703</v>
      </c>
      <c r="GR275" s="109">
        <f t="shared" si="643"/>
        <v>1.6804106815252687E-3</v>
      </c>
      <c r="GS275" s="109">
        <f t="shared" si="643"/>
        <v>0.94569567311826896</v>
      </c>
      <c r="GT275" s="109">
        <f t="shared" si="643"/>
        <v>0.19827439923883669</v>
      </c>
      <c r="GU275" s="109">
        <f t="shared" si="643"/>
        <v>5.4516754003888383E-2</v>
      </c>
      <c r="GV275" s="109">
        <f t="shared" si="643"/>
        <v>1.5054043875160591E-4</v>
      </c>
      <c r="GW275" s="109">
        <f t="shared" si="643"/>
        <v>8.7365204702576471E-2</v>
      </c>
      <c r="GX275" s="109">
        <f t="shared" si="643"/>
        <v>3.821546345027782E-2</v>
      </c>
      <c r="GY275" s="109">
        <f t="shared" si="643"/>
        <v>5.991377430923911E-2</v>
      </c>
      <c r="GZ275" s="109">
        <f t="shared" si="644"/>
        <v>0.43178293426763087</v>
      </c>
      <c r="HA275" s="109">
        <f t="shared" si="644"/>
        <v>6.7743515648152034E-4</v>
      </c>
      <c r="HB275" s="109">
        <f t="shared" si="644"/>
        <v>2.4752231724451627E-2</v>
      </c>
      <c r="HC275" s="109">
        <f t="shared" si="644"/>
        <v>1.2042135406147859E-2</v>
      </c>
      <c r="HD275" s="109">
        <f t="shared" si="644"/>
        <v>0.23830026945435873</v>
      </c>
      <c r="HE275" s="109">
        <f t="shared" si="644"/>
        <v>12.698538123013929</v>
      </c>
      <c r="HF275" s="109">
        <f t="shared" si="644"/>
        <v>0.69355337810241113</v>
      </c>
      <c r="HG275" s="109">
        <f t="shared" si="644"/>
        <v>8.3798891778508744E-3</v>
      </c>
      <c r="HH275" s="109">
        <f t="shared" si="644"/>
        <v>5.0969675007063307E-2</v>
      </c>
      <c r="HI275" s="109">
        <f t="shared" si="644"/>
        <v>0.1015952426026193</v>
      </c>
      <c r="HJ275" s="109">
        <f t="shared" si="645"/>
        <v>7.6507149774918885E-4</v>
      </c>
      <c r="HK275" s="109">
        <f t="shared" si="645"/>
        <v>0.22726454257602222</v>
      </c>
      <c r="HL275" s="109">
        <f t="shared" si="645"/>
        <v>0.52500989987173852</v>
      </c>
      <c r="HM275" s="109">
        <f t="shared" si="645"/>
        <v>6.7743515648152034E-4</v>
      </c>
      <c r="HN275" s="109">
        <f t="shared" si="645"/>
        <v>1.2991060085423289</v>
      </c>
      <c r="HO275" s="109">
        <f t="shared" si="645"/>
        <v>1.7670394627231489</v>
      </c>
      <c r="HP275" s="109">
        <f t="shared" si="645"/>
        <v>3.5881951698047013E-3</v>
      </c>
      <c r="HQ275" s="109">
        <f t="shared" si="645"/>
        <v>2.3466170471738608E-2</v>
      </c>
      <c r="HR275" s="109"/>
      <c r="HS275" s="109"/>
      <c r="HT275" s="109"/>
      <c r="HU275" s="109"/>
      <c r="HV275" s="109"/>
      <c r="HW275" s="109"/>
      <c r="HX275" s="109"/>
      <c r="HY275" s="109"/>
      <c r="HZ275" s="109"/>
      <c r="IA275" s="109"/>
      <c r="IB275" s="109"/>
      <c r="IC275" s="109"/>
      <c r="ID275" s="109"/>
      <c r="IE275" s="109"/>
      <c r="IF275" s="109"/>
      <c r="IG275" s="109"/>
      <c r="IH275" s="109"/>
      <c r="II275" s="109"/>
      <c r="IJ275" s="109"/>
      <c r="IK275" s="109"/>
      <c r="IL275" s="109"/>
      <c r="IM275" s="109"/>
      <c r="IN275" s="109"/>
      <c r="IO275" s="109"/>
      <c r="IP275" s="109"/>
      <c r="IQ275" s="109"/>
      <c r="IR275" s="109"/>
      <c r="IS275" s="109"/>
      <c r="IT275" s="109"/>
      <c r="IU275" s="109"/>
      <c r="IV275" s="109"/>
      <c r="IW275" s="109"/>
      <c r="IX275" s="109"/>
      <c r="IY275" s="109"/>
      <c r="IZ275" s="109"/>
      <c r="JA275" s="109"/>
      <c r="JB275" s="109"/>
      <c r="JC275" s="109"/>
      <c r="JD275" s="109"/>
      <c r="JE275" s="109"/>
      <c r="JF275" s="109"/>
      <c r="JG275" s="109"/>
      <c r="JH275" s="109"/>
      <c r="JI275" s="109"/>
      <c r="JJ275" s="109"/>
      <c r="JK275" s="109"/>
      <c r="JL275" s="109"/>
      <c r="JM275" s="109"/>
      <c r="JN275" s="109"/>
      <c r="JO275" s="109"/>
      <c r="JP275" s="109" t="str">
        <f t="shared" si="623"/>
        <v>Water Pollution_di-(2-ethylhexyl)-phthalate (DEHP)_Unspecified_Health_N/A for WP Interim Methodology</v>
      </c>
    </row>
    <row r="276" spans="2:276">
      <c r="B276" s="112" t="s">
        <v>9</v>
      </c>
      <c r="C276" s="112" t="s">
        <v>454</v>
      </c>
      <c r="D276" s="112" t="s">
        <v>394</v>
      </c>
      <c r="E276" s="112" t="s">
        <v>395</v>
      </c>
      <c r="F276" s="112" t="s">
        <v>390</v>
      </c>
      <c r="G276" s="112" t="s">
        <v>391</v>
      </c>
      <c r="H276" s="109">
        <f t="shared" si="624"/>
        <v>140.79373104963838</v>
      </c>
      <c r="I276" s="109">
        <f t="shared" si="624"/>
        <v>2.0834126975993894</v>
      </c>
      <c r="J276" s="109">
        <f t="shared" si="624"/>
        <v>108.91235987552116</v>
      </c>
      <c r="K276" s="109">
        <f t="shared" si="624"/>
        <v>1.5871317204056421</v>
      </c>
      <c r="L276" s="109">
        <f t="shared" si="624"/>
        <v>14.105720310210849</v>
      </c>
      <c r="M276" s="109">
        <f t="shared" si="624"/>
        <v>31.629846215439152</v>
      </c>
      <c r="N276" s="109">
        <f t="shared" si="624"/>
        <v>23.240821606278391</v>
      </c>
      <c r="O276" s="109">
        <f t="shared" si="624"/>
        <v>1.792815281552369</v>
      </c>
      <c r="P276" s="109">
        <f t="shared" si="624"/>
        <v>1.0573906171578813</v>
      </c>
      <c r="Q276" s="109">
        <f t="shared" si="624"/>
        <v>23.240821606278391</v>
      </c>
      <c r="R276" s="109">
        <f t="shared" si="625"/>
        <v>0.62127650929426048</v>
      </c>
      <c r="S276" s="109">
        <f t="shared" si="625"/>
        <v>3.0368285661973546</v>
      </c>
      <c r="T276" s="109">
        <f t="shared" si="625"/>
        <v>13.518881639649129</v>
      </c>
      <c r="U276" s="109">
        <f t="shared" si="625"/>
        <v>23.240821606278391</v>
      </c>
      <c r="V276" s="109">
        <f t="shared" si="625"/>
        <v>127.66625831834854</v>
      </c>
      <c r="W276" s="109">
        <f t="shared" si="625"/>
        <v>131.99528729245571</v>
      </c>
      <c r="X276" s="109">
        <f t="shared" si="625"/>
        <v>23.240821606278391</v>
      </c>
      <c r="Y276" s="109">
        <f t="shared" si="625"/>
        <v>36.560658927430403</v>
      </c>
      <c r="Z276" s="109">
        <f t="shared" si="625"/>
        <v>85.971446109116343</v>
      </c>
      <c r="AA276" s="109">
        <f t="shared" si="625"/>
        <v>3.012618280929408</v>
      </c>
      <c r="AB276" s="109">
        <f t="shared" si="626"/>
        <v>40.426179208796356</v>
      </c>
      <c r="AC276" s="109">
        <f t="shared" si="626"/>
        <v>0.10912788312605359</v>
      </c>
      <c r="AD276" s="109">
        <f t="shared" si="626"/>
        <v>9.3791651080756679</v>
      </c>
      <c r="AE276" s="109">
        <f t="shared" si="626"/>
        <v>0.646212029799763</v>
      </c>
      <c r="AF276" s="109">
        <f t="shared" si="626"/>
        <v>41.788712167332918</v>
      </c>
      <c r="AG276" s="109">
        <f t="shared" si="626"/>
        <v>0.75621641760325009</v>
      </c>
      <c r="AH276" s="109">
        <f t="shared" si="626"/>
        <v>4.7447512925562521</v>
      </c>
      <c r="AI276" s="109">
        <f t="shared" si="626"/>
        <v>23.240821606278391</v>
      </c>
      <c r="AJ276" s="109">
        <f t="shared" si="626"/>
        <v>48.397318721178912</v>
      </c>
      <c r="AK276" s="109">
        <f t="shared" si="626"/>
        <v>18.111035662915061</v>
      </c>
      <c r="AL276" s="109">
        <f t="shared" si="627"/>
        <v>102.5586833644598</v>
      </c>
      <c r="AM276" s="109">
        <f t="shared" si="627"/>
        <v>0.50301815061771282</v>
      </c>
      <c r="AN276" s="109">
        <f t="shared" si="627"/>
        <v>25.564724039434445</v>
      </c>
      <c r="AO276" s="109">
        <f t="shared" si="627"/>
        <v>16.008943456982514</v>
      </c>
      <c r="AP276" s="109">
        <f t="shared" si="627"/>
        <v>19.995915253372697</v>
      </c>
      <c r="AQ276" s="109">
        <f t="shared" si="627"/>
        <v>4.2594566446653132E-2</v>
      </c>
      <c r="AR276" s="109">
        <f t="shared" si="627"/>
        <v>23.240821606278391</v>
      </c>
      <c r="AS276" s="109">
        <f t="shared" si="627"/>
        <v>9.2930383046258758</v>
      </c>
      <c r="AT276" s="109">
        <f t="shared" si="627"/>
        <v>6.716802515788638</v>
      </c>
      <c r="AU276" s="109">
        <f t="shared" si="627"/>
        <v>14.105720310210849</v>
      </c>
      <c r="AV276" s="109">
        <f t="shared" si="628"/>
        <v>0.80742558847274137</v>
      </c>
      <c r="AW276" s="109">
        <f t="shared" si="628"/>
        <v>31.607216987338731</v>
      </c>
      <c r="AX276" s="109">
        <f t="shared" si="628"/>
        <v>1.7687822512392084</v>
      </c>
      <c r="AY276" s="109">
        <f t="shared" si="628"/>
        <v>25.564724039434445</v>
      </c>
      <c r="AZ276" s="109">
        <f t="shared" si="628"/>
        <v>0.57423195555854334</v>
      </c>
      <c r="BA276" s="109">
        <f t="shared" si="628"/>
        <v>15.678084204842717</v>
      </c>
      <c r="BB276" s="109">
        <f t="shared" si="628"/>
        <v>15.962488621432247</v>
      </c>
      <c r="BC276" s="109">
        <f t="shared" si="628"/>
        <v>27.703870420991791</v>
      </c>
      <c r="BD276" s="109">
        <f t="shared" si="628"/>
        <v>16.607116126270661</v>
      </c>
      <c r="BE276" s="109">
        <f t="shared" si="628"/>
        <v>71.187635824113741</v>
      </c>
      <c r="BF276" s="109">
        <f t="shared" si="629"/>
        <v>23.240821606278391</v>
      </c>
      <c r="BG276" s="109">
        <f t="shared" si="629"/>
        <v>16.990192331590983</v>
      </c>
      <c r="BH276" s="109">
        <f t="shared" si="629"/>
        <v>13.034852972103355</v>
      </c>
      <c r="BI276" s="109">
        <f t="shared" si="629"/>
        <v>17.943788612861177</v>
      </c>
      <c r="BJ276" s="109">
        <f t="shared" si="629"/>
        <v>51.013080044481669</v>
      </c>
      <c r="BK276" s="109">
        <f t="shared" si="629"/>
        <v>23.240821606278391</v>
      </c>
      <c r="BL276" s="109">
        <f t="shared" si="629"/>
        <v>71.003319272188619</v>
      </c>
      <c r="BM276" s="109">
        <f t="shared" si="629"/>
        <v>6.3509621689745233</v>
      </c>
      <c r="BN276" s="109">
        <f t="shared" si="629"/>
        <v>21.844544997508223</v>
      </c>
      <c r="BO276" s="109">
        <f t="shared" si="629"/>
        <v>43.800923355188225</v>
      </c>
      <c r="BP276" s="109">
        <f t="shared" si="630"/>
        <v>34.282892538765083</v>
      </c>
      <c r="BQ276" s="109">
        <f t="shared" si="630"/>
        <v>90.294507514163826</v>
      </c>
      <c r="BR276" s="109">
        <f t="shared" si="630"/>
        <v>1.6150561068087637</v>
      </c>
      <c r="BS276" s="109">
        <f t="shared" si="630"/>
        <v>25.564724039434445</v>
      </c>
      <c r="BT276" s="109">
        <f t="shared" si="630"/>
        <v>52.487905571121473</v>
      </c>
      <c r="BU276" s="109">
        <f t="shared" si="630"/>
        <v>16.990192331590983</v>
      </c>
      <c r="BV276" s="109">
        <f t="shared" si="630"/>
        <v>1.5871317204056421</v>
      </c>
      <c r="BW276" s="109">
        <f t="shared" si="630"/>
        <v>0.61122288364511301</v>
      </c>
      <c r="BX276" s="109">
        <f t="shared" si="630"/>
        <v>18.1207600579068</v>
      </c>
      <c r="BY276" s="109">
        <f t="shared" si="630"/>
        <v>1.5871317204056421</v>
      </c>
      <c r="BZ276" s="109">
        <f t="shared" si="631"/>
        <v>1.2410992478943137</v>
      </c>
      <c r="CA276" s="109">
        <f t="shared" si="631"/>
        <v>25.564724039434445</v>
      </c>
      <c r="CB276" s="109">
        <f t="shared" si="631"/>
        <v>34.321861377091587</v>
      </c>
      <c r="CC276" s="109">
        <f t="shared" si="631"/>
        <v>14.816873823842126</v>
      </c>
      <c r="CD276" s="109">
        <f t="shared" si="631"/>
        <v>9.4212204205760166</v>
      </c>
      <c r="CE276" s="109">
        <f t="shared" si="631"/>
        <v>14.105720310210849</v>
      </c>
      <c r="CF276" s="109">
        <f t="shared" si="631"/>
        <v>12.987682745600914</v>
      </c>
      <c r="CG276" s="109">
        <f t="shared" si="631"/>
        <v>1.9260572819384692E-2</v>
      </c>
      <c r="CH276" s="109">
        <f t="shared" si="631"/>
        <v>23.240821606278391</v>
      </c>
      <c r="CI276" s="109">
        <f t="shared" si="631"/>
        <v>48.397318721178912</v>
      </c>
      <c r="CJ276" s="109">
        <f t="shared" si="632"/>
        <v>26.159303040073453</v>
      </c>
      <c r="CK276" s="109">
        <f t="shared" si="632"/>
        <v>37.674666153446786</v>
      </c>
      <c r="CL276" s="109">
        <f t="shared" si="632"/>
        <v>1.9367624936760421</v>
      </c>
      <c r="CM276" s="109">
        <f t="shared" si="632"/>
        <v>0.1110307679666136</v>
      </c>
      <c r="CN276" s="109">
        <f t="shared" si="632"/>
        <v>207.36583307763584</v>
      </c>
      <c r="CO276" s="109">
        <f t="shared" si="632"/>
        <v>37.993134815183048</v>
      </c>
      <c r="CP276" s="109">
        <f t="shared" si="632"/>
        <v>48.397318721178912</v>
      </c>
      <c r="CQ276" s="109">
        <f t="shared" si="632"/>
        <v>32.722094033589926</v>
      </c>
      <c r="CR276" s="109">
        <f t="shared" si="632"/>
        <v>0.27380830592610961</v>
      </c>
      <c r="CS276" s="109">
        <f t="shared" si="632"/>
        <v>33.89651152446983</v>
      </c>
      <c r="CT276" s="109">
        <f t="shared" si="633"/>
        <v>4.223879152241711</v>
      </c>
      <c r="CU276" s="109">
        <f t="shared" si="633"/>
        <v>27.214072464858369</v>
      </c>
      <c r="CV276" s="109">
        <f t="shared" si="633"/>
        <v>31.119809586931954</v>
      </c>
      <c r="CW276" s="109">
        <f t="shared" si="633"/>
        <v>7.0542675488224607</v>
      </c>
      <c r="CX276" s="109">
        <f t="shared" si="633"/>
        <v>14.105720310210849</v>
      </c>
      <c r="CY276" s="109">
        <f t="shared" si="633"/>
        <v>15.560490720587641</v>
      </c>
      <c r="CZ276" s="109">
        <f t="shared" si="633"/>
        <v>5.1408500487488764</v>
      </c>
      <c r="DA276" s="109">
        <f t="shared" si="633"/>
        <v>23.240821606278391</v>
      </c>
      <c r="DB276" s="109">
        <f t="shared" si="633"/>
        <v>25.539790398264486</v>
      </c>
      <c r="DC276" s="109">
        <f t="shared" si="633"/>
        <v>357.55928710560642</v>
      </c>
      <c r="DD276" s="109">
        <f t="shared" si="634"/>
        <v>1.4285567943303112</v>
      </c>
      <c r="DE276" s="109">
        <f t="shared" si="634"/>
        <v>5.3297443774127107</v>
      </c>
      <c r="DF276" s="109">
        <f t="shared" si="634"/>
        <v>48.397318721178912</v>
      </c>
      <c r="DG276" s="109">
        <f t="shared" si="634"/>
        <v>220.08690150921916</v>
      </c>
      <c r="DH276" s="109">
        <f t="shared" si="634"/>
        <v>129.71301531101045</v>
      </c>
      <c r="DI276" s="109">
        <f t="shared" si="634"/>
        <v>16.990192331590983</v>
      </c>
      <c r="DJ276" s="109">
        <f t="shared" si="634"/>
        <v>127.66625831834854</v>
      </c>
      <c r="DK276" s="109">
        <f t="shared" si="634"/>
        <v>16.80927589749421</v>
      </c>
      <c r="DL276" s="109">
        <f t="shared" si="634"/>
        <v>8.021537763000099</v>
      </c>
      <c r="DM276" s="109">
        <f t="shared" si="634"/>
        <v>3.4703475015929253</v>
      </c>
      <c r="DN276" s="109">
        <f t="shared" si="635"/>
        <v>127.66625831834854</v>
      </c>
      <c r="DO276" s="109">
        <f t="shared" si="635"/>
        <v>106.94844691554407</v>
      </c>
      <c r="DP276" s="109">
        <f t="shared" si="635"/>
        <v>2.4961676863084268</v>
      </c>
      <c r="DQ276" s="109">
        <f t="shared" si="635"/>
        <v>29.25389067882691</v>
      </c>
      <c r="DR276" s="109">
        <f t="shared" si="635"/>
        <v>14.105720310210849</v>
      </c>
      <c r="DS276" s="109">
        <f t="shared" si="635"/>
        <v>5.3334504122327466</v>
      </c>
      <c r="DT276" s="109">
        <f t="shared" si="635"/>
        <v>14.105720310210849</v>
      </c>
      <c r="DU276" s="109">
        <f t="shared" si="635"/>
        <v>48.397318721178912</v>
      </c>
      <c r="DV276" s="109">
        <f t="shared" si="635"/>
        <v>22.13466541193041</v>
      </c>
      <c r="DW276" s="109">
        <f t="shared" si="635"/>
        <v>0.1613891511011345</v>
      </c>
      <c r="DX276" s="109">
        <f t="shared" si="636"/>
        <v>17.006348018600985</v>
      </c>
      <c r="DY276" s="109">
        <f t="shared" si="636"/>
        <v>75.391480678563425</v>
      </c>
      <c r="DZ276" s="109">
        <f t="shared" si="636"/>
        <v>10.701415674195939</v>
      </c>
      <c r="EA276" s="109">
        <f t="shared" si="636"/>
        <v>127.66625831834854</v>
      </c>
      <c r="EB276" s="109">
        <f t="shared" si="636"/>
        <v>48.397318721178912</v>
      </c>
      <c r="EC276" s="109">
        <f t="shared" si="636"/>
        <v>36.910447013089211</v>
      </c>
      <c r="ED276" s="109">
        <f t="shared" si="636"/>
        <v>25.564724039434445</v>
      </c>
      <c r="EE276" s="109">
        <f t="shared" si="636"/>
        <v>8.3573166279141144</v>
      </c>
      <c r="EF276" s="109">
        <f t="shared" si="636"/>
        <v>48.397318721178912</v>
      </c>
      <c r="EG276" s="109">
        <f t="shared" si="636"/>
        <v>18.658627100534094</v>
      </c>
      <c r="EH276" s="109">
        <f t="shared" si="637"/>
        <v>14.105720310210849</v>
      </c>
      <c r="EI276" s="109">
        <f t="shared" si="637"/>
        <v>0.10358177393402407</v>
      </c>
      <c r="EJ276" s="109">
        <f t="shared" si="637"/>
        <v>16.990192331590983</v>
      </c>
      <c r="EK276" s="109">
        <f t="shared" si="637"/>
        <v>223.24660110251344</v>
      </c>
      <c r="EL276" s="109">
        <f t="shared" si="637"/>
        <v>1.0593247408047666</v>
      </c>
      <c r="EM276" s="109">
        <f t="shared" si="637"/>
        <v>15.035912484670282</v>
      </c>
      <c r="EN276" s="109">
        <f t="shared" si="637"/>
        <v>6.7967082181621947</v>
      </c>
      <c r="EO276" s="109">
        <f t="shared" si="637"/>
        <v>48.397318721178912</v>
      </c>
      <c r="EP276" s="109">
        <f t="shared" si="637"/>
        <v>39.735234921049809</v>
      </c>
      <c r="EQ276" s="109">
        <f t="shared" si="637"/>
        <v>5.9063994677413172</v>
      </c>
      <c r="ER276" s="109">
        <f t="shared" si="638"/>
        <v>1.5871317204056421</v>
      </c>
      <c r="ES276" s="109">
        <f t="shared" si="638"/>
        <v>0.73736591760548231</v>
      </c>
      <c r="ET276" s="109">
        <f t="shared" si="638"/>
        <v>2.1518157771434931</v>
      </c>
      <c r="EU276" s="109">
        <f t="shared" si="638"/>
        <v>62.155116789814194</v>
      </c>
      <c r="EV276" s="109">
        <f t="shared" si="638"/>
        <v>80.053315491083708</v>
      </c>
      <c r="EW276" s="109">
        <f t="shared" si="638"/>
        <v>0.87406687081190804</v>
      </c>
      <c r="EX276" s="109">
        <f t="shared" si="638"/>
        <v>48.397318721178912</v>
      </c>
      <c r="EY276" s="109">
        <f t="shared" si="638"/>
        <v>1.0240185886980515</v>
      </c>
      <c r="EZ276" s="109">
        <f t="shared" si="638"/>
        <v>60.081393211645604</v>
      </c>
      <c r="FA276" s="109">
        <f t="shared" si="638"/>
        <v>59.437565128191899</v>
      </c>
      <c r="FB276" s="109">
        <f t="shared" si="639"/>
        <v>48.397318721178912</v>
      </c>
      <c r="FC276" s="109">
        <f t="shared" si="639"/>
        <v>1.8423356488108376</v>
      </c>
      <c r="FD276" s="109">
        <f t="shared" si="639"/>
        <v>4.3048716422637323</v>
      </c>
      <c r="FE276" s="109">
        <f t="shared" si="639"/>
        <v>2.6351141015896462</v>
      </c>
      <c r="FF276" s="109">
        <f t="shared" si="639"/>
        <v>1.3943073496941658</v>
      </c>
      <c r="FG276" s="109">
        <f t="shared" si="639"/>
        <v>16.042056485587587</v>
      </c>
      <c r="FH276" s="109">
        <f t="shared" si="639"/>
        <v>12.069067302487699</v>
      </c>
      <c r="FI276" s="109">
        <f t="shared" si="639"/>
        <v>24.737315581934642</v>
      </c>
      <c r="FJ276" s="109">
        <f t="shared" si="639"/>
        <v>23.240821606278391</v>
      </c>
      <c r="FK276" s="109">
        <f t="shared" si="639"/>
        <v>127.66625831834854</v>
      </c>
      <c r="FL276" s="109">
        <f t="shared" si="640"/>
        <v>4.9869082986216986</v>
      </c>
      <c r="FM276" s="109">
        <f t="shared" si="640"/>
        <v>0.1009024182070328</v>
      </c>
      <c r="FN276" s="109">
        <f t="shared" si="640"/>
        <v>2.1349485240077666</v>
      </c>
      <c r="FO276" s="109">
        <f t="shared" si="640"/>
        <v>1.5871317204056421</v>
      </c>
      <c r="FP276" s="109">
        <f t="shared" si="640"/>
        <v>14.105720310210849</v>
      </c>
      <c r="FQ276" s="109">
        <f t="shared" si="640"/>
        <v>25.564724039434445</v>
      </c>
      <c r="FR276" s="109">
        <f t="shared" si="640"/>
        <v>82.145282628050282</v>
      </c>
      <c r="FS276" s="109">
        <f t="shared" si="640"/>
        <v>35.289075274338458</v>
      </c>
      <c r="FT276" s="109">
        <f t="shared" si="640"/>
        <v>32.716266198788531</v>
      </c>
      <c r="FU276" s="109">
        <f t="shared" si="640"/>
        <v>25.564724039434445</v>
      </c>
      <c r="FV276" s="109">
        <f t="shared" si="641"/>
        <v>61.365527829449348</v>
      </c>
      <c r="FW276" s="109">
        <f t="shared" si="641"/>
        <v>48.397318721178912</v>
      </c>
      <c r="FX276" s="109">
        <f t="shared" si="641"/>
        <v>23.240821606278391</v>
      </c>
      <c r="FY276" s="109">
        <f t="shared" si="641"/>
        <v>38.946953290885695</v>
      </c>
      <c r="FZ276" s="109">
        <f t="shared" si="641"/>
        <v>16.872185243755304</v>
      </c>
      <c r="GA276" s="109">
        <f t="shared" si="641"/>
        <v>3.4027527343171831</v>
      </c>
      <c r="GB276" s="109">
        <f t="shared" si="641"/>
        <v>11.710009045191201</v>
      </c>
      <c r="GC276" s="109">
        <f t="shared" si="641"/>
        <v>57.063406338143182</v>
      </c>
      <c r="GD276" s="109">
        <f t="shared" si="641"/>
        <v>25.564724039434445</v>
      </c>
      <c r="GE276" s="109">
        <f t="shared" si="641"/>
        <v>15.803001444178475</v>
      </c>
      <c r="GF276" s="109">
        <f t="shared" si="642"/>
        <v>112.50286972606263</v>
      </c>
      <c r="GG276" s="109">
        <f t="shared" si="642"/>
        <v>23.240821606278391</v>
      </c>
      <c r="GH276" s="109">
        <f t="shared" si="642"/>
        <v>23.240821606278391</v>
      </c>
      <c r="GI276" s="109">
        <f t="shared" si="642"/>
        <v>23.240821606278391</v>
      </c>
      <c r="GJ276" s="109">
        <f t="shared" si="642"/>
        <v>23.240821606278391</v>
      </c>
      <c r="GK276" s="109">
        <f t="shared" si="642"/>
        <v>2.7763631611725805</v>
      </c>
      <c r="GL276" s="109">
        <f t="shared" si="642"/>
        <v>0.46559844296584951</v>
      </c>
      <c r="GM276" s="109">
        <f t="shared" si="642"/>
        <v>0.41172813495164662</v>
      </c>
      <c r="GN276" s="109">
        <f t="shared" si="642"/>
        <v>1.4662702226904958</v>
      </c>
      <c r="GO276" s="109">
        <f t="shared" si="642"/>
        <v>115.42894760052782</v>
      </c>
      <c r="GP276" s="109">
        <f t="shared" si="643"/>
        <v>48.397318721178912</v>
      </c>
      <c r="GQ276" s="109">
        <f t="shared" si="643"/>
        <v>58.563145114771189</v>
      </c>
      <c r="GR276" s="109">
        <f t="shared" si="643"/>
        <v>0.36267856996083159</v>
      </c>
      <c r="GS276" s="109">
        <f t="shared" si="643"/>
        <v>75.988974582715599</v>
      </c>
      <c r="GT276" s="109">
        <f t="shared" si="643"/>
        <v>48.397318721178912</v>
      </c>
      <c r="GU276" s="109">
        <f t="shared" si="643"/>
        <v>24.894650309264417</v>
      </c>
      <c r="GV276" s="109">
        <f t="shared" si="643"/>
        <v>1.5871317204056421</v>
      </c>
      <c r="GW276" s="109">
        <f t="shared" si="643"/>
        <v>23.240821606278391</v>
      </c>
      <c r="GX276" s="109">
        <f t="shared" si="643"/>
        <v>10.727846819936504</v>
      </c>
      <c r="GY276" s="109">
        <f t="shared" si="643"/>
        <v>6.4167376645137812</v>
      </c>
      <c r="GZ276" s="109">
        <f t="shared" si="644"/>
        <v>24.61803007850898</v>
      </c>
      <c r="HA276" s="109">
        <f t="shared" si="644"/>
        <v>23.240821606278391</v>
      </c>
      <c r="HB276" s="109">
        <f t="shared" si="644"/>
        <v>1.5871317204056421</v>
      </c>
      <c r="HC276" s="109">
        <f t="shared" si="644"/>
        <v>2.3646692861534131</v>
      </c>
      <c r="HD276" s="109">
        <f t="shared" si="644"/>
        <v>15.043234480909145</v>
      </c>
      <c r="HE276" s="109">
        <f t="shared" si="644"/>
        <v>368.61372363457707</v>
      </c>
      <c r="HF276" s="109">
        <f t="shared" si="644"/>
        <v>23.372945566112577</v>
      </c>
      <c r="HG276" s="109">
        <f t="shared" si="644"/>
        <v>0.26552851011212297</v>
      </c>
      <c r="HH276" s="109">
        <f t="shared" si="644"/>
        <v>1.744351722700499</v>
      </c>
      <c r="HI276" s="109">
        <f t="shared" si="644"/>
        <v>11.399067874143213</v>
      </c>
      <c r="HJ276" s="109">
        <f t="shared" si="645"/>
        <v>1.5871317204056421</v>
      </c>
      <c r="HK276" s="109">
        <f t="shared" si="645"/>
        <v>23.240821606278391</v>
      </c>
      <c r="HL276" s="109">
        <f t="shared" si="645"/>
        <v>113.87943253067539</v>
      </c>
      <c r="HM276" s="109">
        <f t="shared" si="645"/>
        <v>23.240821606278391</v>
      </c>
      <c r="HN276" s="109">
        <f t="shared" si="645"/>
        <v>127.66625831834854</v>
      </c>
      <c r="HO276" s="109">
        <f t="shared" si="645"/>
        <v>412.27254430365491</v>
      </c>
      <c r="HP276" s="109">
        <f t="shared" si="645"/>
        <v>0.79281639669246851</v>
      </c>
      <c r="HQ276" s="109">
        <f t="shared" si="645"/>
        <v>5.9131354218173682</v>
      </c>
      <c r="HR276" s="109"/>
      <c r="HS276" s="109"/>
      <c r="HT276" s="109"/>
      <c r="HU276" s="109"/>
      <c r="HV276" s="109"/>
      <c r="HW276" s="109"/>
      <c r="HX276" s="109"/>
      <c r="HY276" s="109"/>
      <c r="HZ276" s="109"/>
      <c r="IA276" s="109"/>
      <c r="IB276" s="109"/>
      <c r="IC276" s="109"/>
      <c r="ID276" s="109"/>
      <c r="IE276" s="109"/>
      <c r="IF276" s="109"/>
      <c r="IG276" s="109"/>
      <c r="IH276" s="109"/>
      <c r="II276" s="109"/>
      <c r="IJ276" s="109"/>
      <c r="IK276" s="109"/>
      <c r="IL276" s="109"/>
      <c r="IM276" s="109"/>
      <c r="IN276" s="109"/>
      <c r="IO276" s="109"/>
      <c r="IP276" s="109"/>
      <c r="IQ276" s="109"/>
      <c r="IR276" s="109"/>
      <c r="IS276" s="109"/>
      <c r="IT276" s="109"/>
      <c r="IU276" s="109"/>
      <c r="IV276" s="109"/>
      <c r="IW276" s="109"/>
      <c r="IX276" s="109"/>
      <c r="IY276" s="109"/>
      <c r="IZ276" s="109"/>
      <c r="JA276" s="109"/>
      <c r="JB276" s="109"/>
      <c r="JC276" s="109"/>
      <c r="JD276" s="109"/>
      <c r="JE276" s="109"/>
      <c r="JF276" s="109"/>
      <c r="JG276" s="109"/>
      <c r="JH276" s="109"/>
      <c r="JI276" s="109"/>
      <c r="JJ276" s="109"/>
      <c r="JK276" s="109"/>
      <c r="JL276" s="109"/>
      <c r="JM276" s="109"/>
      <c r="JN276" s="109"/>
      <c r="JO276" s="109"/>
      <c r="JP276" s="109" t="str">
        <f t="shared" si="623"/>
        <v>Water Pollution_Diazinon_Freshwater_Health_N/A for WP Interim Methodology</v>
      </c>
    </row>
    <row r="277" spans="2:276">
      <c r="B277" s="112" t="s">
        <v>9</v>
      </c>
      <c r="C277" s="112" t="s">
        <v>454</v>
      </c>
      <c r="D277" s="112" t="s">
        <v>396</v>
      </c>
      <c r="E277" s="112" t="s">
        <v>395</v>
      </c>
      <c r="F277" s="112" t="s">
        <v>390</v>
      </c>
      <c r="G277" s="112" t="s">
        <v>391</v>
      </c>
      <c r="H277" s="109">
        <f t="shared" si="624"/>
        <v>3.9207044904896399E-3</v>
      </c>
      <c r="I277" s="109">
        <f t="shared" si="624"/>
        <v>5.525885543408408E-3</v>
      </c>
      <c r="J277" s="109">
        <f t="shared" si="624"/>
        <v>2.4479411296025343E-2</v>
      </c>
      <c r="K277" s="109">
        <f t="shared" si="624"/>
        <v>3.7997402709791087E-3</v>
      </c>
      <c r="L277" s="109">
        <f t="shared" si="624"/>
        <v>5.897525236642448E-2</v>
      </c>
      <c r="M277" s="109">
        <f t="shared" si="624"/>
        <v>2.6621675516818519E-2</v>
      </c>
      <c r="N277" s="109">
        <f t="shared" si="624"/>
        <v>1.5385788538990613E-2</v>
      </c>
      <c r="O277" s="109">
        <f t="shared" si="624"/>
        <v>1.7796911317713368E-2</v>
      </c>
      <c r="P277" s="109">
        <f t="shared" si="624"/>
        <v>8.3441604715597112E-3</v>
      </c>
      <c r="Q277" s="109">
        <f t="shared" si="624"/>
        <v>1.5385788538990613E-2</v>
      </c>
      <c r="R277" s="109">
        <f t="shared" si="625"/>
        <v>4.8401379066469984E-3</v>
      </c>
      <c r="S277" s="109">
        <f t="shared" si="625"/>
        <v>0.15979862868273567</v>
      </c>
      <c r="T277" s="109">
        <f t="shared" si="625"/>
        <v>4.2439695343514843E-3</v>
      </c>
      <c r="U277" s="109">
        <f t="shared" si="625"/>
        <v>1.5385788538990613E-2</v>
      </c>
      <c r="V277" s="109">
        <f t="shared" si="625"/>
        <v>2.9841836686017691E-2</v>
      </c>
      <c r="W277" s="109">
        <f t="shared" si="625"/>
        <v>0.10676215808413081</v>
      </c>
      <c r="X277" s="109">
        <f t="shared" si="625"/>
        <v>1.5385788538990613E-2</v>
      </c>
      <c r="Y277" s="109">
        <f t="shared" si="625"/>
        <v>1.0760895589941949E-2</v>
      </c>
      <c r="Z277" s="109">
        <f t="shared" si="625"/>
        <v>0.17671268931935435</v>
      </c>
      <c r="AA277" s="109">
        <f t="shared" si="625"/>
        <v>4.519662758960266E-3</v>
      </c>
      <c r="AB277" s="109">
        <f t="shared" si="626"/>
        <v>7.6287808915235455E-2</v>
      </c>
      <c r="AC277" s="109">
        <f t="shared" si="626"/>
        <v>1.5923381304542069E-2</v>
      </c>
      <c r="AD277" s="109">
        <f t="shared" si="626"/>
        <v>2.5873707232467935E-3</v>
      </c>
      <c r="AE277" s="109">
        <f t="shared" si="626"/>
        <v>3.1662944892447087E-2</v>
      </c>
      <c r="AF277" s="109">
        <f t="shared" si="626"/>
        <v>1.4063795272253762E-2</v>
      </c>
      <c r="AG277" s="109">
        <f t="shared" si="626"/>
        <v>0.1293127001288496</v>
      </c>
      <c r="AH277" s="109">
        <f t="shared" si="626"/>
        <v>2.2166324621443207E-2</v>
      </c>
      <c r="AI277" s="109">
        <f t="shared" si="626"/>
        <v>1.5385788538990613E-2</v>
      </c>
      <c r="AJ277" s="109">
        <f t="shared" si="626"/>
        <v>7.1510827507231547E-2</v>
      </c>
      <c r="AK277" s="109">
        <f t="shared" si="626"/>
        <v>9.7708145160705015E-3</v>
      </c>
      <c r="AL277" s="109">
        <f t="shared" si="627"/>
        <v>6.5462048888161095E-2</v>
      </c>
      <c r="AM277" s="109">
        <f t="shared" si="627"/>
        <v>5.4324309784830029E-2</v>
      </c>
      <c r="AN277" s="109">
        <f t="shared" si="627"/>
        <v>5.0786264771152542E-2</v>
      </c>
      <c r="AO277" s="109">
        <f t="shared" si="627"/>
        <v>1.5180868399542625E-2</v>
      </c>
      <c r="AP277" s="109">
        <f t="shared" si="627"/>
        <v>7.2037718765590536E-2</v>
      </c>
      <c r="AQ277" s="109">
        <f t="shared" si="627"/>
        <v>8.5173500325086311E-3</v>
      </c>
      <c r="AR277" s="109">
        <f t="shared" si="627"/>
        <v>1.5385788538990613E-2</v>
      </c>
      <c r="AS277" s="109">
        <f t="shared" si="627"/>
        <v>6.5663387022703475E-3</v>
      </c>
      <c r="AT277" s="109">
        <f t="shared" si="627"/>
        <v>1.9909028824741055E-2</v>
      </c>
      <c r="AU277" s="109">
        <f t="shared" si="627"/>
        <v>5.897525236642448E-2</v>
      </c>
      <c r="AV277" s="109">
        <f t="shared" si="628"/>
        <v>1.2478499506938709E-2</v>
      </c>
      <c r="AW277" s="109">
        <f t="shared" si="628"/>
        <v>0.21229990680741304</v>
      </c>
      <c r="AX277" s="109">
        <f t="shared" si="628"/>
        <v>1.0672763352197039E-2</v>
      </c>
      <c r="AY277" s="109">
        <f t="shared" si="628"/>
        <v>5.0786264771152542E-2</v>
      </c>
      <c r="AZ277" s="109">
        <f t="shared" si="628"/>
        <v>0.15873667305138323</v>
      </c>
      <c r="BA277" s="109">
        <f t="shared" si="628"/>
        <v>0.10646805025725563</v>
      </c>
      <c r="BB277" s="109">
        <f t="shared" si="628"/>
        <v>6.0480347503723067E-3</v>
      </c>
      <c r="BC277" s="109">
        <f t="shared" si="628"/>
        <v>8.5733001586640739E-2</v>
      </c>
      <c r="BD277" s="109">
        <f t="shared" si="628"/>
        <v>4.0478159321279041E-3</v>
      </c>
      <c r="BE277" s="109">
        <f t="shared" si="628"/>
        <v>9.3044313609564853E-3</v>
      </c>
      <c r="BF277" s="109">
        <f t="shared" si="629"/>
        <v>1.5385788538990613E-2</v>
      </c>
      <c r="BG277" s="109">
        <f t="shared" si="629"/>
        <v>3.1833153979233392E-2</v>
      </c>
      <c r="BH277" s="109">
        <f t="shared" si="629"/>
        <v>0.17295242597201999</v>
      </c>
      <c r="BI277" s="109">
        <f t="shared" si="629"/>
        <v>1.7969025439040377E-2</v>
      </c>
      <c r="BJ277" s="109">
        <f t="shared" si="629"/>
        <v>7.8937895990736865E-3</v>
      </c>
      <c r="BK277" s="109">
        <f t="shared" si="629"/>
        <v>1.5385788538990613E-2</v>
      </c>
      <c r="BL277" s="109">
        <f t="shared" si="629"/>
        <v>2.5227533054069801E-2</v>
      </c>
      <c r="BM277" s="109">
        <f t="shared" si="629"/>
        <v>1.1298361581389256E-2</v>
      </c>
      <c r="BN277" s="109">
        <f t="shared" si="629"/>
        <v>4.2311091646467368E-2</v>
      </c>
      <c r="BO277" s="109">
        <f t="shared" si="629"/>
        <v>1.1826258442121347E-2</v>
      </c>
      <c r="BP277" s="109">
        <f t="shared" si="630"/>
        <v>4.2381905837663006E-2</v>
      </c>
      <c r="BQ277" s="109">
        <f t="shared" si="630"/>
        <v>3.321313820702056E-3</v>
      </c>
      <c r="BR277" s="109">
        <f t="shared" si="630"/>
        <v>6.0356067009492273E-3</v>
      </c>
      <c r="BS277" s="109">
        <f t="shared" si="630"/>
        <v>5.0786264771152542E-2</v>
      </c>
      <c r="BT277" s="109">
        <f t="shared" si="630"/>
        <v>4.2783970386442334E-3</v>
      </c>
      <c r="BU277" s="109">
        <f t="shared" si="630"/>
        <v>3.1833153979233392E-2</v>
      </c>
      <c r="BV277" s="109">
        <f t="shared" si="630"/>
        <v>3.7997402709791087E-3</v>
      </c>
      <c r="BW277" s="109">
        <f t="shared" si="630"/>
        <v>2.2924269541332636E-2</v>
      </c>
      <c r="BX277" s="109">
        <f t="shared" si="630"/>
        <v>5.6689182117477269E-2</v>
      </c>
      <c r="BY277" s="109">
        <f t="shared" si="630"/>
        <v>3.7997402709791087E-3</v>
      </c>
      <c r="BZ277" s="109">
        <f t="shared" si="631"/>
        <v>2.059435212833452E-2</v>
      </c>
      <c r="CA277" s="109">
        <f t="shared" si="631"/>
        <v>5.0786264771152542E-2</v>
      </c>
      <c r="CB277" s="109">
        <f t="shared" si="631"/>
        <v>6.7666666155523263E-3</v>
      </c>
      <c r="CC277" s="109">
        <f t="shared" si="631"/>
        <v>5.4219348702090948E-2</v>
      </c>
      <c r="CD277" s="109">
        <f t="shared" si="631"/>
        <v>0.15872560554966672</v>
      </c>
      <c r="CE277" s="109">
        <f t="shared" si="631"/>
        <v>5.897525236642448E-2</v>
      </c>
      <c r="CF277" s="109">
        <f t="shared" si="631"/>
        <v>1.3402206421378016E-2</v>
      </c>
      <c r="CG277" s="109">
        <f t="shared" si="631"/>
        <v>1.705991630570663E-3</v>
      </c>
      <c r="CH277" s="109">
        <f t="shared" si="631"/>
        <v>1.5385788538990613E-2</v>
      </c>
      <c r="CI277" s="109">
        <f t="shared" si="631"/>
        <v>7.1510827507231547E-2</v>
      </c>
      <c r="CJ277" s="109">
        <f t="shared" si="632"/>
        <v>8.2687719502795506E-3</v>
      </c>
      <c r="CK277" s="109">
        <f t="shared" si="632"/>
        <v>0.11630771961793498</v>
      </c>
      <c r="CL277" s="109">
        <f t="shared" si="632"/>
        <v>6.7752490672764116E-3</v>
      </c>
      <c r="CM277" s="109">
        <f t="shared" si="632"/>
        <v>2.0363990992386099E-2</v>
      </c>
      <c r="CN277" s="109">
        <f t="shared" si="632"/>
        <v>7.1410434871412593E-3</v>
      </c>
      <c r="CO277" s="109">
        <f t="shared" si="632"/>
        <v>1.1185338567330304E-2</v>
      </c>
      <c r="CP277" s="109">
        <f t="shared" si="632"/>
        <v>7.1510827507231547E-2</v>
      </c>
      <c r="CQ277" s="109">
        <f t="shared" si="632"/>
        <v>3.6006523267855403E-2</v>
      </c>
      <c r="CR277" s="109">
        <f t="shared" si="632"/>
        <v>3.0728641562509538E-3</v>
      </c>
      <c r="CS277" s="109">
        <f t="shared" si="632"/>
        <v>6.7390087962916623E-2</v>
      </c>
      <c r="CT277" s="109">
        <f t="shared" si="633"/>
        <v>1.3836885176007931E-2</v>
      </c>
      <c r="CU277" s="109">
        <f t="shared" si="633"/>
        <v>1.5477732563308141E-2</v>
      </c>
      <c r="CV277" s="109">
        <f t="shared" si="633"/>
        <v>2.1900164603158908E-2</v>
      </c>
      <c r="CW277" s="109">
        <f t="shared" si="633"/>
        <v>9.607568045407305E-3</v>
      </c>
      <c r="CX277" s="109">
        <f t="shared" si="633"/>
        <v>5.897525236642448E-2</v>
      </c>
      <c r="CY277" s="109">
        <f t="shared" si="633"/>
        <v>9.1504944519876258E-2</v>
      </c>
      <c r="CZ277" s="109">
        <f t="shared" si="633"/>
        <v>2.4685906470965923E-2</v>
      </c>
      <c r="DA277" s="109">
        <f t="shared" si="633"/>
        <v>1.5385788538990613E-2</v>
      </c>
      <c r="DB277" s="109">
        <f t="shared" si="633"/>
        <v>4.637378816820617E-2</v>
      </c>
      <c r="DC277" s="109">
        <f t="shared" si="633"/>
        <v>7.2576228095743683E-2</v>
      </c>
      <c r="DD277" s="109">
        <f t="shared" si="634"/>
        <v>3.6527417695872786E-3</v>
      </c>
      <c r="DE277" s="109">
        <f t="shared" si="634"/>
        <v>1.0540924037097011E-2</v>
      </c>
      <c r="DF277" s="109">
        <f t="shared" si="634"/>
        <v>7.1510827507231547E-2</v>
      </c>
      <c r="DG277" s="109">
        <f t="shared" si="634"/>
        <v>2.8836389666401802E-2</v>
      </c>
      <c r="DH277" s="109">
        <f t="shared" si="634"/>
        <v>0.27332824084589175</v>
      </c>
      <c r="DI277" s="109">
        <f t="shared" si="634"/>
        <v>3.1833153979233392E-2</v>
      </c>
      <c r="DJ277" s="109">
        <f t="shared" si="634"/>
        <v>2.9841836686017691E-2</v>
      </c>
      <c r="DK277" s="109">
        <f t="shared" si="634"/>
        <v>2.2732766620940734E-2</v>
      </c>
      <c r="DL277" s="109">
        <f t="shared" si="634"/>
        <v>4.4065022788467446E-2</v>
      </c>
      <c r="DM277" s="109">
        <f t="shared" si="634"/>
        <v>8.8746689460434246E-3</v>
      </c>
      <c r="DN277" s="109">
        <f t="shared" si="635"/>
        <v>2.9841836686017691E-2</v>
      </c>
      <c r="DO277" s="109">
        <f t="shared" si="635"/>
        <v>3.2816733354489808E-3</v>
      </c>
      <c r="DP277" s="109">
        <f t="shared" si="635"/>
        <v>8.502906473507179E-3</v>
      </c>
      <c r="DQ277" s="109">
        <f t="shared" si="635"/>
        <v>7.4386554118603581E-3</v>
      </c>
      <c r="DR277" s="109">
        <f t="shared" si="635"/>
        <v>5.897525236642448E-2</v>
      </c>
      <c r="DS277" s="109">
        <f t="shared" si="635"/>
        <v>6.6890907241702102E-2</v>
      </c>
      <c r="DT277" s="109">
        <f t="shared" si="635"/>
        <v>5.897525236642448E-2</v>
      </c>
      <c r="DU277" s="109">
        <f t="shared" si="635"/>
        <v>7.1510827507231547E-2</v>
      </c>
      <c r="DV277" s="109">
        <f t="shared" si="635"/>
        <v>7.7780188608086972E-3</v>
      </c>
      <c r="DW277" s="109">
        <f t="shared" si="635"/>
        <v>1.4239980712793223E-2</v>
      </c>
      <c r="DX277" s="109">
        <f t="shared" si="636"/>
        <v>0.13676390866210064</v>
      </c>
      <c r="DY277" s="109">
        <f t="shared" si="636"/>
        <v>4.1929593248221653E-2</v>
      </c>
      <c r="DZ277" s="109">
        <f t="shared" si="636"/>
        <v>4.9188829393301374E-3</v>
      </c>
      <c r="EA277" s="109">
        <f t="shared" si="636"/>
        <v>2.9841836686017691E-2</v>
      </c>
      <c r="EB277" s="109">
        <f t="shared" si="636"/>
        <v>7.1510827507231547E-2</v>
      </c>
      <c r="EC277" s="109">
        <f t="shared" si="636"/>
        <v>1.9021969562657028E-2</v>
      </c>
      <c r="ED277" s="109">
        <f t="shared" si="636"/>
        <v>5.0786264771152542E-2</v>
      </c>
      <c r="EE277" s="109">
        <f t="shared" si="636"/>
        <v>2.1188033357806335E-2</v>
      </c>
      <c r="EF277" s="109">
        <f t="shared" si="636"/>
        <v>7.1510827507231547E-2</v>
      </c>
      <c r="EG277" s="109">
        <f t="shared" si="636"/>
        <v>1.6659762964014588E-2</v>
      </c>
      <c r="EH277" s="109">
        <f t="shared" si="637"/>
        <v>5.897525236642448E-2</v>
      </c>
      <c r="EI277" s="109">
        <f t="shared" si="637"/>
        <v>4.1072967897796582E-3</v>
      </c>
      <c r="EJ277" s="109">
        <f t="shared" si="637"/>
        <v>3.1833153979233392E-2</v>
      </c>
      <c r="EK277" s="109">
        <f t="shared" si="637"/>
        <v>2.7420284587632716E-2</v>
      </c>
      <c r="EL277" s="109">
        <f t="shared" si="637"/>
        <v>6.6831350042641097E-3</v>
      </c>
      <c r="EM277" s="109">
        <f t="shared" si="637"/>
        <v>6.4259270313637221E-2</v>
      </c>
      <c r="EN277" s="109">
        <f t="shared" si="637"/>
        <v>6.4463682670531141E-3</v>
      </c>
      <c r="EO277" s="109">
        <f t="shared" si="637"/>
        <v>7.1510827507231547E-2</v>
      </c>
      <c r="EP277" s="109">
        <f t="shared" si="637"/>
        <v>6.9815712173030625E-3</v>
      </c>
      <c r="EQ277" s="109">
        <f t="shared" si="637"/>
        <v>7.8560621102857914E-2</v>
      </c>
      <c r="ER277" s="109">
        <f t="shared" si="638"/>
        <v>3.7997402709791087E-3</v>
      </c>
      <c r="ES277" s="109">
        <f t="shared" si="638"/>
        <v>3.4999042656350099E-3</v>
      </c>
      <c r="ET277" s="109">
        <f t="shared" si="638"/>
        <v>5.007076922391226E-3</v>
      </c>
      <c r="EU277" s="109">
        <f t="shared" si="638"/>
        <v>3.5412906383725913E-2</v>
      </c>
      <c r="EV277" s="109">
        <f t="shared" si="638"/>
        <v>0.12615353649471114</v>
      </c>
      <c r="EW277" s="109">
        <f t="shared" si="638"/>
        <v>0.13468943187118804</v>
      </c>
      <c r="EX277" s="109">
        <f t="shared" si="638"/>
        <v>7.1510827507231547E-2</v>
      </c>
      <c r="EY277" s="109">
        <f t="shared" si="638"/>
        <v>1.2243966821132475E-2</v>
      </c>
      <c r="EZ277" s="109">
        <f t="shared" si="638"/>
        <v>7.2466012730615743E-3</v>
      </c>
      <c r="FA277" s="109">
        <f t="shared" si="638"/>
        <v>4.4942604718730711E-2</v>
      </c>
      <c r="FB277" s="109">
        <f t="shared" si="639"/>
        <v>7.1510827507231547E-2</v>
      </c>
      <c r="FC277" s="109">
        <f t="shared" si="639"/>
        <v>7.368774024968207E-3</v>
      </c>
      <c r="FD277" s="109">
        <f t="shared" si="639"/>
        <v>6.300830395478023E-3</v>
      </c>
      <c r="FE277" s="109">
        <f t="shared" si="639"/>
        <v>1.9640289971142512E-2</v>
      </c>
      <c r="FF277" s="109">
        <f t="shared" si="639"/>
        <v>5.8266356118245849E-2</v>
      </c>
      <c r="FG277" s="109">
        <f t="shared" si="639"/>
        <v>1.6835461108720237E-2</v>
      </c>
      <c r="FH277" s="109">
        <f t="shared" si="639"/>
        <v>0.1038295427098074</v>
      </c>
      <c r="FI277" s="109">
        <f t="shared" si="639"/>
        <v>5.4742843478168463E-2</v>
      </c>
      <c r="FJ277" s="109">
        <f t="shared" si="639"/>
        <v>1.5385788538990613E-2</v>
      </c>
      <c r="FK277" s="109">
        <f t="shared" si="639"/>
        <v>2.9841836686017691E-2</v>
      </c>
      <c r="FL277" s="109">
        <f t="shared" si="640"/>
        <v>1.3329051045807193E-2</v>
      </c>
      <c r="FM277" s="109">
        <f t="shared" si="640"/>
        <v>1.4759306360226231E-2</v>
      </c>
      <c r="FN277" s="109">
        <f t="shared" si="640"/>
        <v>2.3640458974914975E-2</v>
      </c>
      <c r="FO277" s="109">
        <f t="shared" si="640"/>
        <v>3.7997402709791087E-3</v>
      </c>
      <c r="FP277" s="109">
        <f t="shared" si="640"/>
        <v>5.897525236642448E-2</v>
      </c>
      <c r="FQ277" s="109">
        <f t="shared" si="640"/>
        <v>5.0786264771152542E-2</v>
      </c>
      <c r="FR277" s="109">
        <f t="shared" si="640"/>
        <v>2.3092710286755563E-2</v>
      </c>
      <c r="FS277" s="109">
        <f t="shared" si="640"/>
        <v>0.14680141884466288</v>
      </c>
      <c r="FT277" s="109">
        <f t="shared" si="640"/>
        <v>1.3908805834604809E-2</v>
      </c>
      <c r="FU277" s="109">
        <f t="shared" si="640"/>
        <v>5.0786264771152542E-2</v>
      </c>
      <c r="FV277" s="109">
        <f t="shared" si="641"/>
        <v>3.6758083190354895E-2</v>
      </c>
      <c r="FW277" s="109">
        <f t="shared" si="641"/>
        <v>7.1510827507231547E-2</v>
      </c>
      <c r="FX277" s="109">
        <f t="shared" si="641"/>
        <v>1.5385788538990613E-2</v>
      </c>
      <c r="FY277" s="109">
        <f t="shared" si="641"/>
        <v>0.13940982125079504</v>
      </c>
      <c r="FZ277" s="109">
        <f t="shared" si="641"/>
        <v>3.678548101629258E-2</v>
      </c>
      <c r="GA277" s="109">
        <f t="shared" si="641"/>
        <v>3.0591786406553175E-3</v>
      </c>
      <c r="GB277" s="109">
        <f t="shared" si="641"/>
        <v>6.0499754013133115E-3</v>
      </c>
      <c r="GC277" s="109">
        <f t="shared" si="641"/>
        <v>3.0034103974301622E-2</v>
      </c>
      <c r="GD277" s="109">
        <f t="shared" si="641"/>
        <v>5.0786264771152542E-2</v>
      </c>
      <c r="GE277" s="109">
        <f t="shared" si="641"/>
        <v>5.5470937796771057E-2</v>
      </c>
      <c r="GF277" s="109">
        <f t="shared" si="642"/>
        <v>6.0922655540733957E-2</v>
      </c>
      <c r="GG277" s="109">
        <f t="shared" si="642"/>
        <v>1.5385788538990613E-2</v>
      </c>
      <c r="GH277" s="109">
        <f t="shared" si="642"/>
        <v>1.5385788538990613E-2</v>
      </c>
      <c r="GI277" s="109">
        <f t="shared" si="642"/>
        <v>1.5385788538990613E-2</v>
      </c>
      <c r="GJ277" s="109">
        <f t="shared" si="642"/>
        <v>1.5385788538990613E-2</v>
      </c>
      <c r="GK277" s="109">
        <f t="shared" si="642"/>
        <v>6.1967276263004637E-3</v>
      </c>
      <c r="GL277" s="109">
        <f t="shared" si="642"/>
        <v>8.0651041163506774E-3</v>
      </c>
      <c r="GM277" s="109">
        <f t="shared" si="642"/>
        <v>1.5111032475772704E-2</v>
      </c>
      <c r="GN277" s="109">
        <f t="shared" si="642"/>
        <v>0.18199504202001571</v>
      </c>
      <c r="GO277" s="109">
        <f t="shared" si="642"/>
        <v>1.5234408575013817E-2</v>
      </c>
      <c r="GP277" s="109">
        <f t="shared" si="643"/>
        <v>7.1510827507231547E-2</v>
      </c>
      <c r="GQ277" s="109">
        <f t="shared" si="643"/>
        <v>1.4072708172213204E-2</v>
      </c>
      <c r="GR277" s="109">
        <f t="shared" si="643"/>
        <v>1.6157800800014718E-2</v>
      </c>
      <c r="GS277" s="109">
        <f t="shared" si="643"/>
        <v>8.4857586163813031E-2</v>
      </c>
      <c r="GT277" s="109">
        <f t="shared" si="643"/>
        <v>7.1510827507231547E-2</v>
      </c>
      <c r="GU277" s="109">
        <f t="shared" si="643"/>
        <v>0.27126790024429742</v>
      </c>
      <c r="GV277" s="109">
        <f t="shared" si="643"/>
        <v>3.7997402709791087E-3</v>
      </c>
      <c r="GW277" s="109">
        <f t="shared" si="643"/>
        <v>1.5385788538990613E-2</v>
      </c>
      <c r="GX277" s="109">
        <f t="shared" si="643"/>
        <v>1.8706586020559812E-2</v>
      </c>
      <c r="GY277" s="109">
        <f t="shared" si="643"/>
        <v>1.4009562774690933E-2</v>
      </c>
      <c r="GZ277" s="109">
        <f t="shared" si="644"/>
        <v>3.2617192507311365E-3</v>
      </c>
      <c r="HA277" s="109">
        <f t="shared" si="644"/>
        <v>1.5385788538990613E-2</v>
      </c>
      <c r="HB277" s="109">
        <f t="shared" si="644"/>
        <v>3.7997402709791087E-3</v>
      </c>
      <c r="HC277" s="109">
        <f t="shared" si="644"/>
        <v>7.3178478215181588E-3</v>
      </c>
      <c r="HD277" s="109">
        <f t="shared" si="644"/>
        <v>1.8156186303986008E-2</v>
      </c>
      <c r="HE277" s="109">
        <f t="shared" si="644"/>
        <v>4.4372787205587537E-2</v>
      </c>
      <c r="HF277" s="109">
        <f t="shared" si="644"/>
        <v>1.980011169341794E-2</v>
      </c>
      <c r="HG277" s="109">
        <f t="shared" si="644"/>
        <v>3.7546802250546914E-2</v>
      </c>
      <c r="HH277" s="109">
        <f t="shared" si="644"/>
        <v>8.9908427111425829E-3</v>
      </c>
      <c r="HI277" s="109">
        <f t="shared" si="644"/>
        <v>6.2182354276689627E-3</v>
      </c>
      <c r="HJ277" s="109">
        <f t="shared" si="645"/>
        <v>3.7997402709791087E-3</v>
      </c>
      <c r="HK277" s="109">
        <f t="shared" si="645"/>
        <v>1.5385788538990613E-2</v>
      </c>
      <c r="HL277" s="109">
        <f t="shared" si="645"/>
        <v>5.4106129815782153E-2</v>
      </c>
      <c r="HM277" s="109">
        <f t="shared" si="645"/>
        <v>1.5385788538990613E-2</v>
      </c>
      <c r="HN277" s="109">
        <f t="shared" si="645"/>
        <v>2.9841836686017691E-2</v>
      </c>
      <c r="HO277" s="109">
        <f t="shared" si="645"/>
        <v>2.7972154606140606E-2</v>
      </c>
      <c r="HP277" s="109">
        <f t="shared" si="645"/>
        <v>1.229008858447642E-2</v>
      </c>
      <c r="HQ277" s="109">
        <f t="shared" si="645"/>
        <v>7.8111985830552205E-2</v>
      </c>
      <c r="HR277" s="109"/>
      <c r="HS277" s="109"/>
      <c r="HT277" s="109"/>
      <c r="HU277" s="109"/>
      <c r="HV277" s="109"/>
      <c r="HW277" s="109"/>
      <c r="HX277" s="109"/>
      <c r="HY277" s="109"/>
      <c r="HZ277" s="109"/>
      <c r="IA277" s="109"/>
      <c r="IB277" s="109"/>
      <c r="IC277" s="109"/>
      <c r="ID277" s="109"/>
      <c r="IE277" s="109"/>
      <c r="IF277" s="109"/>
      <c r="IG277" s="109"/>
      <c r="IH277" s="109"/>
      <c r="II277" s="109"/>
      <c r="IJ277" s="109"/>
      <c r="IK277" s="109"/>
      <c r="IL277" s="109"/>
      <c r="IM277" s="109"/>
      <c r="IN277" s="109"/>
      <c r="IO277" s="109"/>
      <c r="IP277" s="109"/>
      <c r="IQ277" s="109"/>
      <c r="IR277" s="109"/>
      <c r="IS277" s="109"/>
      <c r="IT277" s="109"/>
      <c r="IU277" s="109"/>
      <c r="IV277" s="109"/>
      <c r="IW277" s="109"/>
      <c r="IX277" s="109"/>
      <c r="IY277" s="109"/>
      <c r="IZ277" s="109"/>
      <c r="JA277" s="109"/>
      <c r="JB277" s="109"/>
      <c r="JC277" s="109"/>
      <c r="JD277" s="109"/>
      <c r="JE277" s="109"/>
      <c r="JF277" s="109"/>
      <c r="JG277" s="109"/>
      <c r="JH277" s="109"/>
      <c r="JI277" s="109"/>
      <c r="JJ277" s="109"/>
      <c r="JK277" s="109"/>
      <c r="JL277" s="109"/>
      <c r="JM277" s="109"/>
      <c r="JN277" s="109"/>
      <c r="JO277" s="109"/>
      <c r="JP277" s="109" t="str">
        <f t="shared" si="623"/>
        <v>Water Pollution_Diazinon_Seawater_Health_N/A for WP Interim Methodology</v>
      </c>
    </row>
    <row r="278" spans="2:276">
      <c r="B278" s="112" t="s">
        <v>9</v>
      </c>
      <c r="C278" s="112" t="s">
        <v>454</v>
      </c>
      <c r="D278" s="112" t="s">
        <v>384</v>
      </c>
      <c r="E278" s="112" t="s">
        <v>395</v>
      </c>
      <c r="F278" s="112" t="s">
        <v>390</v>
      </c>
      <c r="G278" s="112" t="s">
        <v>391</v>
      </c>
      <c r="H278" s="109">
        <f t="shared" si="624"/>
        <v>140.79373104963838</v>
      </c>
      <c r="I278" s="109">
        <f t="shared" si="624"/>
        <v>1.7971450574285013</v>
      </c>
      <c r="J278" s="109">
        <f t="shared" si="624"/>
        <v>89.170834704324491</v>
      </c>
      <c r="K278" s="109">
        <f t="shared" si="624"/>
        <v>3.7997402709791087E-3</v>
      </c>
      <c r="L278" s="109">
        <f t="shared" si="624"/>
        <v>14.105720310210849</v>
      </c>
      <c r="M278" s="109">
        <f t="shared" si="624"/>
        <v>22.274296882113624</v>
      </c>
      <c r="N278" s="109">
        <f t="shared" si="624"/>
        <v>1.5385788538990613E-2</v>
      </c>
      <c r="O278" s="109">
        <f t="shared" si="624"/>
        <v>1.618334987299819</v>
      </c>
      <c r="P278" s="109">
        <f t="shared" si="624"/>
        <v>1.0573906171578813</v>
      </c>
      <c r="Q278" s="109">
        <f t="shared" si="624"/>
        <v>1.5385788538990613E-2</v>
      </c>
      <c r="R278" s="109">
        <f t="shared" si="625"/>
        <v>0.3974010465577309</v>
      </c>
      <c r="S278" s="109">
        <f t="shared" si="625"/>
        <v>3.0368285661973546</v>
      </c>
      <c r="T278" s="109">
        <f t="shared" si="625"/>
        <v>10.41734230018092</v>
      </c>
      <c r="U278" s="109">
        <f t="shared" si="625"/>
        <v>4.8746804547591588E-2</v>
      </c>
      <c r="V278" s="109">
        <f t="shared" si="625"/>
        <v>2.9841836686017691E-2</v>
      </c>
      <c r="W278" s="109">
        <f t="shared" si="625"/>
        <v>124.4565154558405</v>
      </c>
      <c r="X278" s="109">
        <f t="shared" si="625"/>
        <v>1.5385788538990613E-2</v>
      </c>
      <c r="Y278" s="109">
        <f t="shared" si="625"/>
        <v>36.560658927430403</v>
      </c>
      <c r="Z278" s="109">
        <f t="shared" si="625"/>
        <v>83.79792576444855</v>
      </c>
      <c r="AA278" s="109">
        <f t="shared" si="625"/>
        <v>2.3140795450009821</v>
      </c>
      <c r="AB278" s="109">
        <f t="shared" si="626"/>
        <v>35.672613378828665</v>
      </c>
      <c r="AC278" s="109">
        <f t="shared" si="626"/>
        <v>1.5923381304542069E-2</v>
      </c>
      <c r="AD278" s="109">
        <f t="shared" si="626"/>
        <v>9.3791651080756679</v>
      </c>
      <c r="AE278" s="109">
        <f t="shared" si="626"/>
        <v>0.646212029799763</v>
      </c>
      <c r="AF278" s="109">
        <f t="shared" si="626"/>
        <v>41.577558029671501</v>
      </c>
      <c r="AG278" s="109">
        <f t="shared" si="626"/>
        <v>0.75621641760325009</v>
      </c>
      <c r="AH278" s="109">
        <f t="shared" si="626"/>
        <v>4.0709385364332755</v>
      </c>
      <c r="AI278" s="109">
        <f t="shared" si="626"/>
        <v>1.5385788538990613E-2</v>
      </c>
      <c r="AJ278" s="109">
        <f t="shared" si="626"/>
        <v>6.2988246915259731</v>
      </c>
      <c r="AK278" s="109">
        <f t="shared" si="626"/>
        <v>17.011871833475134</v>
      </c>
      <c r="AL278" s="109">
        <f t="shared" si="627"/>
        <v>102.5586833644598</v>
      </c>
      <c r="AM278" s="109">
        <f t="shared" si="627"/>
        <v>0.50301815061771282</v>
      </c>
      <c r="AN278" s="109">
        <f t="shared" si="627"/>
        <v>5.2915440101715916</v>
      </c>
      <c r="AO278" s="109">
        <f t="shared" si="627"/>
        <v>15.64557796597998</v>
      </c>
      <c r="AP278" s="109">
        <f t="shared" si="627"/>
        <v>18.087153194132892</v>
      </c>
      <c r="AQ278" s="109">
        <f t="shared" si="627"/>
        <v>3.8908503464656602E-2</v>
      </c>
      <c r="AR278" s="109">
        <f t="shared" si="627"/>
        <v>1.5385788538990613E-2</v>
      </c>
      <c r="AS278" s="109">
        <f t="shared" si="627"/>
        <v>9.2930383046258758</v>
      </c>
      <c r="AT278" s="109">
        <f t="shared" si="627"/>
        <v>6.716802515788638</v>
      </c>
      <c r="AU278" s="109">
        <f t="shared" si="627"/>
        <v>11.709410447484315</v>
      </c>
      <c r="AV278" s="109">
        <f t="shared" si="628"/>
        <v>0.72340530939444581</v>
      </c>
      <c r="AW278" s="109">
        <f t="shared" si="628"/>
        <v>29.971845082342046</v>
      </c>
      <c r="AX278" s="109">
        <f t="shared" si="628"/>
        <v>1.6688498662979308</v>
      </c>
      <c r="AY278" s="109">
        <f t="shared" si="628"/>
        <v>5.0786264771152542E-2</v>
      </c>
      <c r="AZ278" s="109">
        <f t="shared" si="628"/>
        <v>0.57320162697679344</v>
      </c>
      <c r="BA278" s="109">
        <f t="shared" si="628"/>
        <v>14.355516461128754</v>
      </c>
      <c r="BB278" s="109">
        <f t="shared" si="628"/>
        <v>14.373941668408202</v>
      </c>
      <c r="BC278" s="109">
        <f t="shared" si="628"/>
        <v>26.055202945926659</v>
      </c>
      <c r="BD278" s="109">
        <f t="shared" si="628"/>
        <v>13.12421842949448</v>
      </c>
      <c r="BE278" s="109">
        <f t="shared" si="628"/>
        <v>46.509402241198934</v>
      </c>
      <c r="BF278" s="109">
        <f t="shared" si="629"/>
        <v>14.488300514862368</v>
      </c>
      <c r="BG278" s="109">
        <f t="shared" si="629"/>
        <v>8.4593470665474122</v>
      </c>
      <c r="BH278" s="109">
        <f t="shared" si="629"/>
        <v>13.034852972103355</v>
      </c>
      <c r="BI278" s="109">
        <f t="shared" si="629"/>
        <v>8.0258635718433897</v>
      </c>
      <c r="BJ278" s="109">
        <f t="shared" si="629"/>
        <v>23.192726585009318</v>
      </c>
      <c r="BK278" s="109">
        <f t="shared" si="629"/>
        <v>1.5385788538990613E-2</v>
      </c>
      <c r="BL278" s="109">
        <f t="shared" si="629"/>
        <v>42.164176748176828</v>
      </c>
      <c r="BM278" s="109">
        <f t="shared" si="629"/>
        <v>5.2061276739902578</v>
      </c>
      <c r="BN278" s="109">
        <f t="shared" si="629"/>
        <v>20.155319687688362</v>
      </c>
      <c r="BO278" s="109">
        <f t="shared" si="629"/>
        <v>39.621977433187851</v>
      </c>
      <c r="BP278" s="109">
        <f t="shared" si="630"/>
        <v>24.529350231794449</v>
      </c>
      <c r="BQ278" s="109">
        <f t="shared" si="630"/>
        <v>85.89488166088482</v>
      </c>
      <c r="BR278" s="109">
        <f t="shared" si="630"/>
        <v>1.0419215565519102</v>
      </c>
      <c r="BS278" s="109">
        <f t="shared" si="630"/>
        <v>25.564724039434445</v>
      </c>
      <c r="BT278" s="109">
        <f t="shared" si="630"/>
        <v>52.363520424391439</v>
      </c>
      <c r="BU278" s="109">
        <f t="shared" si="630"/>
        <v>6.0761740565949525E-2</v>
      </c>
      <c r="BV278" s="109">
        <f t="shared" si="630"/>
        <v>0.54187649373565794</v>
      </c>
      <c r="BW278" s="109">
        <f t="shared" si="630"/>
        <v>0.49655517697985507</v>
      </c>
      <c r="BX278" s="109">
        <f t="shared" si="630"/>
        <v>16.463906858234196</v>
      </c>
      <c r="BY278" s="109">
        <f t="shared" si="630"/>
        <v>8.6220023163609757E-2</v>
      </c>
      <c r="BZ278" s="109">
        <f t="shared" si="631"/>
        <v>0.98752912796790504</v>
      </c>
      <c r="CA278" s="109">
        <f t="shared" si="631"/>
        <v>15.017866333435144</v>
      </c>
      <c r="CB278" s="109">
        <f t="shared" si="631"/>
        <v>32.691910163287545</v>
      </c>
      <c r="CC278" s="109">
        <f t="shared" si="631"/>
        <v>14.362876434502697</v>
      </c>
      <c r="CD278" s="109">
        <f t="shared" si="631"/>
        <v>7.8230791981859777</v>
      </c>
      <c r="CE278" s="109">
        <f t="shared" si="631"/>
        <v>5.897525236642448E-2</v>
      </c>
      <c r="CF278" s="109">
        <f t="shared" si="631"/>
        <v>6.653556469949236</v>
      </c>
      <c r="CG278" s="109">
        <f t="shared" si="631"/>
        <v>2.1327533298361977E-3</v>
      </c>
      <c r="CH278" s="109">
        <f t="shared" si="631"/>
        <v>1.5385788538990613E-2</v>
      </c>
      <c r="CI278" s="109">
        <f t="shared" si="631"/>
        <v>7.1510827507231547E-2</v>
      </c>
      <c r="CJ278" s="109">
        <f t="shared" si="632"/>
        <v>25.618152888694269</v>
      </c>
      <c r="CK278" s="109">
        <f t="shared" si="632"/>
        <v>31.847718953093359</v>
      </c>
      <c r="CL278" s="109">
        <f t="shared" si="632"/>
        <v>1.1313432661357585</v>
      </c>
      <c r="CM278" s="109">
        <f t="shared" si="632"/>
        <v>5.5256922404034681E-2</v>
      </c>
      <c r="CN278" s="109">
        <f t="shared" si="632"/>
        <v>83.583385347410342</v>
      </c>
      <c r="CO278" s="109">
        <f t="shared" si="632"/>
        <v>34.950621137918318</v>
      </c>
      <c r="CP278" s="109">
        <f t="shared" si="632"/>
        <v>7.1510827507231547E-2</v>
      </c>
      <c r="CQ278" s="109">
        <f t="shared" si="632"/>
        <v>32.722094033589926</v>
      </c>
      <c r="CR278" s="109">
        <f t="shared" si="632"/>
        <v>0.16214396570663542</v>
      </c>
      <c r="CS278" s="109">
        <f t="shared" si="632"/>
        <v>32.50099057722376</v>
      </c>
      <c r="CT278" s="109">
        <f t="shared" si="633"/>
        <v>3.2261000611564379</v>
      </c>
      <c r="CU278" s="109">
        <f t="shared" si="633"/>
        <v>26.406675652567451</v>
      </c>
      <c r="CV278" s="109">
        <f t="shared" si="633"/>
        <v>31.034314592389901</v>
      </c>
      <c r="CW278" s="109">
        <f t="shared" si="633"/>
        <v>4.1511710607634154</v>
      </c>
      <c r="CX278" s="109">
        <f t="shared" si="633"/>
        <v>0.84723391636336898</v>
      </c>
      <c r="CY278" s="109">
        <f t="shared" si="633"/>
        <v>9.8745847005716705</v>
      </c>
      <c r="CZ278" s="109">
        <f t="shared" si="633"/>
        <v>4.1137166567512216</v>
      </c>
      <c r="DA278" s="109">
        <f t="shared" si="633"/>
        <v>12.01698389161889</v>
      </c>
      <c r="DB278" s="109">
        <f t="shared" si="633"/>
        <v>17.790923656492705</v>
      </c>
      <c r="DC278" s="109">
        <f t="shared" si="633"/>
        <v>355.92001749340915</v>
      </c>
      <c r="DD278" s="109">
        <f t="shared" si="634"/>
        <v>1.4064371252818986</v>
      </c>
      <c r="DE278" s="109">
        <f t="shared" si="634"/>
        <v>5.1135545020801985</v>
      </c>
      <c r="DF278" s="109">
        <f t="shared" si="634"/>
        <v>7.1510827507231547E-2</v>
      </c>
      <c r="DG278" s="109">
        <f t="shared" si="634"/>
        <v>187.70539243616739</v>
      </c>
      <c r="DH278" s="109">
        <f t="shared" si="634"/>
        <v>107.84726084505841</v>
      </c>
      <c r="DI278" s="109">
        <f t="shared" si="634"/>
        <v>16.268971094786369</v>
      </c>
      <c r="DJ278" s="109">
        <f t="shared" si="634"/>
        <v>61.619806704048699</v>
      </c>
      <c r="DK278" s="109">
        <f t="shared" si="634"/>
        <v>16.80927589749421</v>
      </c>
      <c r="DL278" s="109">
        <f t="shared" si="634"/>
        <v>8.021537763000099</v>
      </c>
      <c r="DM278" s="109">
        <f t="shared" si="634"/>
        <v>2.9631686945333886</v>
      </c>
      <c r="DN278" s="109">
        <f t="shared" si="635"/>
        <v>47.820607412585105</v>
      </c>
      <c r="DO278" s="109">
        <f t="shared" si="635"/>
        <v>106.94844691554407</v>
      </c>
      <c r="DP278" s="109">
        <f t="shared" si="635"/>
        <v>1.629051827127532</v>
      </c>
      <c r="DQ278" s="109">
        <f t="shared" si="635"/>
        <v>25.063529224396859</v>
      </c>
      <c r="DR278" s="109">
        <f t="shared" si="635"/>
        <v>14.105720310210849</v>
      </c>
      <c r="DS278" s="109">
        <f t="shared" si="635"/>
        <v>5.0586930548766524</v>
      </c>
      <c r="DT278" s="109">
        <f t="shared" si="635"/>
        <v>14.105720310210849</v>
      </c>
      <c r="DU278" s="109">
        <f t="shared" si="635"/>
        <v>7.1510827507231547E-2</v>
      </c>
      <c r="DV278" s="109">
        <f t="shared" si="635"/>
        <v>19.509598314816561</v>
      </c>
      <c r="DW278" s="109">
        <f t="shared" si="635"/>
        <v>0.1613891511011345</v>
      </c>
      <c r="DX278" s="109">
        <f t="shared" si="636"/>
        <v>12.01679738723614</v>
      </c>
      <c r="DY278" s="109">
        <f t="shared" si="636"/>
        <v>4.1929593248221653E-2</v>
      </c>
      <c r="DZ278" s="109">
        <f t="shared" si="636"/>
        <v>10.701415674195939</v>
      </c>
      <c r="EA278" s="109">
        <f t="shared" si="636"/>
        <v>2.9841836686017691E-2</v>
      </c>
      <c r="EB278" s="109">
        <f t="shared" si="636"/>
        <v>7.1510827507231547E-2</v>
      </c>
      <c r="EC278" s="109">
        <f t="shared" si="636"/>
        <v>25.644810727214384</v>
      </c>
      <c r="ED278" s="109">
        <f t="shared" si="636"/>
        <v>7.6690159074518629</v>
      </c>
      <c r="EE278" s="109">
        <f t="shared" si="636"/>
        <v>7.7698404694056498</v>
      </c>
      <c r="EF278" s="109">
        <f t="shared" si="636"/>
        <v>7.1510827507231547E-2</v>
      </c>
      <c r="EG278" s="109">
        <f t="shared" si="636"/>
        <v>18.658627100534094</v>
      </c>
      <c r="EH278" s="109">
        <f t="shared" si="637"/>
        <v>5.897525236642448E-2</v>
      </c>
      <c r="EI278" s="109">
        <f t="shared" si="637"/>
        <v>0.10358177393402407</v>
      </c>
      <c r="EJ278" s="109">
        <f t="shared" si="637"/>
        <v>14.256814830965734</v>
      </c>
      <c r="EK278" s="109">
        <f t="shared" si="637"/>
        <v>160.06274229252699</v>
      </c>
      <c r="EL278" s="109">
        <f t="shared" si="637"/>
        <v>0.92121626736885021</v>
      </c>
      <c r="EM278" s="109">
        <f t="shared" si="637"/>
        <v>14.228242397943605</v>
      </c>
      <c r="EN278" s="109">
        <f t="shared" si="637"/>
        <v>6.446253976748701</v>
      </c>
      <c r="EO278" s="109">
        <f t="shared" si="637"/>
        <v>7.1510827507231547E-2</v>
      </c>
      <c r="EP278" s="109">
        <f t="shared" si="637"/>
        <v>39.579227632100491</v>
      </c>
      <c r="EQ278" s="109">
        <f t="shared" si="637"/>
        <v>5.3990844643465623</v>
      </c>
      <c r="ER278" s="109">
        <f t="shared" si="638"/>
        <v>0.39522135074151249</v>
      </c>
      <c r="ES278" s="109">
        <f t="shared" si="638"/>
        <v>0.25445564697406231</v>
      </c>
      <c r="ET278" s="109">
        <f t="shared" si="638"/>
        <v>2.0199552660096445</v>
      </c>
      <c r="EU278" s="109">
        <f t="shared" si="638"/>
        <v>62.155116789814194</v>
      </c>
      <c r="EV278" s="109">
        <f t="shared" si="638"/>
        <v>78.242220351662851</v>
      </c>
      <c r="EW278" s="109">
        <f t="shared" si="638"/>
        <v>0.87406687081190804</v>
      </c>
      <c r="EX278" s="109">
        <f t="shared" si="638"/>
        <v>7.1510827507231547E-2</v>
      </c>
      <c r="EY278" s="109">
        <f t="shared" si="638"/>
        <v>0.59301166527909599</v>
      </c>
      <c r="EZ278" s="109">
        <f t="shared" si="638"/>
        <v>44.511056298709278</v>
      </c>
      <c r="FA278" s="109">
        <f t="shared" si="638"/>
        <v>57.225777926155509</v>
      </c>
      <c r="FB278" s="109">
        <f t="shared" si="639"/>
        <v>7.1510827507231547E-2</v>
      </c>
      <c r="FC278" s="109">
        <f t="shared" si="639"/>
        <v>0.85820632462369251</v>
      </c>
      <c r="FD278" s="109">
        <f t="shared" si="639"/>
        <v>3.4833213951576751</v>
      </c>
      <c r="FE278" s="109">
        <f t="shared" si="639"/>
        <v>2.6351141015896462</v>
      </c>
      <c r="FF278" s="109">
        <f t="shared" si="639"/>
        <v>1.0673456527699943</v>
      </c>
      <c r="FG278" s="109">
        <f t="shared" si="639"/>
        <v>8.3222373381112575</v>
      </c>
      <c r="FH278" s="109">
        <f t="shared" si="639"/>
        <v>11.669215858688503</v>
      </c>
      <c r="FI278" s="109">
        <f t="shared" si="639"/>
        <v>15.448016496878724</v>
      </c>
      <c r="FJ278" s="109">
        <f t="shared" si="639"/>
        <v>9.2229890462155222</v>
      </c>
      <c r="FK278" s="109">
        <f t="shared" si="639"/>
        <v>60.800745950387558</v>
      </c>
      <c r="FL278" s="109">
        <f t="shared" si="640"/>
        <v>4.9315899618552903</v>
      </c>
      <c r="FM278" s="109">
        <f t="shared" si="640"/>
        <v>9.7922262795447787E-2</v>
      </c>
      <c r="FN278" s="109">
        <f t="shared" si="640"/>
        <v>2.1349485240077666</v>
      </c>
      <c r="FO278" s="109">
        <f t="shared" si="640"/>
        <v>0.10379146147946913</v>
      </c>
      <c r="FP278" s="109">
        <f t="shared" si="640"/>
        <v>14.105720310210849</v>
      </c>
      <c r="FQ278" s="109">
        <f t="shared" si="640"/>
        <v>2.2937956277489033</v>
      </c>
      <c r="FR278" s="109">
        <f t="shared" si="640"/>
        <v>72.177169674991063</v>
      </c>
      <c r="FS278" s="109">
        <f t="shared" si="640"/>
        <v>26.944581706698173</v>
      </c>
      <c r="FT278" s="109">
        <f t="shared" si="640"/>
        <v>32.716266198788531</v>
      </c>
      <c r="FU278" s="109">
        <f t="shared" si="640"/>
        <v>5.0786264771152542E-2</v>
      </c>
      <c r="FV278" s="109">
        <f t="shared" si="641"/>
        <v>47.838075498838684</v>
      </c>
      <c r="FW278" s="109">
        <f t="shared" si="641"/>
        <v>7.1510827507231547E-2</v>
      </c>
      <c r="FX278" s="109">
        <f t="shared" si="641"/>
        <v>14.488300514862368</v>
      </c>
      <c r="FY278" s="109">
        <f t="shared" si="641"/>
        <v>38.946953290885695</v>
      </c>
      <c r="FZ278" s="109">
        <f t="shared" si="641"/>
        <v>16.328065796839567</v>
      </c>
      <c r="GA278" s="109">
        <f t="shared" si="641"/>
        <v>0.26587031315835352</v>
      </c>
      <c r="GB278" s="109">
        <f t="shared" si="641"/>
        <v>9.6977452556095933</v>
      </c>
      <c r="GC278" s="109">
        <f t="shared" si="641"/>
        <v>50.125812187541534</v>
      </c>
      <c r="GD278" s="109">
        <f t="shared" si="641"/>
        <v>25.564724039434445</v>
      </c>
      <c r="GE278" s="109">
        <f t="shared" si="641"/>
        <v>11.038610970570891</v>
      </c>
      <c r="GF278" s="109">
        <f t="shared" si="642"/>
        <v>76.690507628594034</v>
      </c>
      <c r="GG278" s="109">
        <f t="shared" si="642"/>
        <v>1.5385788538990613E-2</v>
      </c>
      <c r="GH278" s="109">
        <f t="shared" si="642"/>
        <v>1.5385788538990613E-2</v>
      </c>
      <c r="GI278" s="109">
        <f t="shared" si="642"/>
        <v>14.488300514862368</v>
      </c>
      <c r="GJ278" s="109">
        <f t="shared" si="642"/>
        <v>1.5385788538990613E-2</v>
      </c>
      <c r="GK278" s="109">
        <f t="shared" si="642"/>
        <v>2.7274714965270062</v>
      </c>
      <c r="GL278" s="109">
        <f t="shared" si="642"/>
        <v>0.28587589766439142</v>
      </c>
      <c r="GM278" s="109">
        <f t="shared" si="642"/>
        <v>0.3058473363951339</v>
      </c>
      <c r="GN278" s="109">
        <f t="shared" si="642"/>
        <v>1.4662702226904958</v>
      </c>
      <c r="GO278" s="109">
        <f t="shared" si="642"/>
        <v>110.70475270255557</v>
      </c>
      <c r="GP278" s="109">
        <f t="shared" si="643"/>
        <v>33.282073045876707</v>
      </c>
      <c r="GQ278" s="109">
        <f t="shared" si="643"/>
        <v>58.563145114771189</v>
      </c>
      <c r="GR278" s="109">
        <f t="shared" si="643"/>
        <v>0.31890551889762192</v>
      </c>
      <c r="GS278" s="109">
        <f t="shared" si="643"/>
        <v>68.3686915768576</v>
      </c>
      <c r="GT278" s="109">
        <f t="shared" si="643"/>
        <v>22.704936782573888</v>
      </c>
      <c r="GU278" s="109">
        <f t="shared" si="643"/>
        <v>20.897796665726421</v>
      </c>
      <c r="GV278" s="109">
        <f t="shared" si="643"/>
        <v>3.7997402709791087E-3</v>
      </c>
      <c r="GW278" s="109">
        <f t="shared" si="643"/>
        <v>7.3848955399894836</v>
      </c>
      <c r="GX278" s="109">
        <f t="shared" si="643"/>
        <v>7.5949043365803535</v>
      </c>
      <c r="GY278" s="109">
        <f t="shared" si="643"/>
        <v>5.021659531663806</v>
      </c>
      <c r="GZ278" s="109">
        <f t="shared" si="644"/>
        <v>24.437602841844882</v>
      </c>
      <c r="HA278" s="109">
        <f t="shared" si="644"/>
        <v>1.5385788538990613E-2</v>
      </c>
      <c r="HB278" s="109">
        <f t="shared" si="644"/>
        <v>1.5871317204056421</v>
      </c>
      <c r="HC278" s="109">
        <f t="shared" si="644"/>
        <v>2.3586824621465676</v>
      </c>
      <c r="HD278" s="109">
        <f t="shared" si="644"/>
        <v>14.227883882675666</v>
      </c>
      <c r="HE278" s="109">
        <f t="shared" si="644"/>
        <v>307.14722133769851</v>
      </c>
      <c r="HF278" s="109">
        <f t="shared" si="644"/>
        <v>18.488737948160807</v>
      </c>
      <c r="HG278" s="109">
        <f t="shared" si="644"/>
        <v>0.2353552450674973</v>
      </c>
      <c r="HH278" s="109">
        <f t="shared" si="644"/>
        <v>0.9814112792939399</v>
      </c>
      <c r="HI278" s="109">
        <f t="shared" si="644"/>
        <v>11.399067874143213</v>
      </c>
      <c r="HJ278" s="109">
        <f t="shared" si="645"/>
        <v>4.3350138135798438E-2</v>
      </c>
      <c r="HK278" s="109">
        <f t="shared" si="645"/>
        <v>19.278032715835401</v>
      </c>
      <c r="HL278" s="109">
        <f t="shared" si="645"/>
        <v>101.33884784930667</v>
      </c>
      <c r="HM278" s="109">
        <f t="shared" si="645"/>
        <v>1.5385788538990613E-2</v>
      </c>
      <c r="HN278" s="109">
        <f t="shared" si="645"/>
        <v>90.424504717329057</v>
      </c>
      <c r="HO278" s="109">
        <f t="shared" si="645"/>
        <v>385.63114813471674</v>
      </c>
      <c r="HP278" s="109">
        <f t="shared" si="645"/>
        <v>0.79281639669246851</v>
      </c>
      <c r="HQ278" s="109">
        <f t="shared" si="645"/>
        <v>5.9131354218173682</v>
      </c>
      <c r="HR278" s="109"/>
      <c r="HS278" s="109"/>
      <c r="HT278" s="109"/>
      <c r="HU278" s="109"/>
      <c r="HV278" s="109"/>
      <c r="HW278" s="109"/>
      <c r="HX278" s="109"/>
      <c r="HY278" s="109"/>
      <c r="HZ278" s="109"/>
      <c r="IA278" s="109"/>
      <c r="IB278" s="109"/>
      <c r="IC278" s="109"/>
      <c r="ID278" s="109"/>
      <c r="IE278" s="109"/>
      <c r="IF278" s="109"/>
      <c r="IG278" s="109"/>
      <c r="IH278" s="109"/>
      <c r="II278" s="109"/>
      <c r="IJ278" s="109"/>
      <c r="IK278" s="109"/>
      <c r="IL278" s="109"/>
      <c r="IM278" s="109"/>
      <c r="IN278" s="109"/>
      <c r="IO278" s="109"/>
      <c r="IP278" s="109"/>
      <c r="IQ278" s="109"/>
      <c r="IR278" s="109"/>
      <c r="IS278" s="109"/>
      <c r="IT278" s="109"/>
      <c r="IU278" s="109"/>
      <c r="IV278" s="109"/>
      <c r="IW278" s="109"/>
      <c r="IX278" s="109"/>
      <c r="IY278" s="109"/>
      <c r="IZ278" s="109"/>
      <c r="JA278" s="109"/>
      <c r="JB278" s="109"/>
      <c r="JC278" s="109"/>
      <c r="JD278" s="109"/>
      <c r="JE278" s="109"/>
      <c r="JF278" s="109"/>
      <c r="JG278" s="109"/>
      <c r="JH278" s="109"/>
      <c r="JI278" s="109"/>
      <c r="JJ278" s="109"/>
      <c r="JK278" s="109"/>
      <c r="JL278" s="109"/>
      <c r="JM278" s="109"/>
      <c r="JN278" s="109"/>
      <c r="JO278" s="109"/>
      <c r="JP278" s="109" t="str">
        <f t="shared" si="623"/>
        <v>Water Pollution_Diazinon_Unspecified_Health_N/A for WP Interim Methodology</v>
      </c>
    </row>
    <row r="279" spans="2:276">
      <c r="B279" s="112" t="s">
        <v>9</v>
      </c>
      <c r="C279" s="112" t="s">
        <v>455</v>
      </c>
      <c r="D279" s="112" t="s">
        <v>394</v>
      </c>
      <c r="E279" s="112" t="s">
        <v>395</v>
      </c>
      <c r="F279" s="112" t="s">
        <v>390</v>
      </c>
      <c r="G279" s="112" t="s">
        <v>391</v>
      </c>
      <c r="H279" s="109">
        <f t="shared" si="624"/>
        <v>978.03199027803203</v>
      </c>
      <c r="I279" s="109">
        <f t="shared" si="624"/>
        <v>2456.4964050175149</v>
      </c>
      <c r="J279" s="109">
        <f t="shared" si="624"/>
        <v>456.5340590733702</v>
      </c>
      <c r="K279" s="109">
        <f t="shared" si="624"/>
        <v>399.54707863630483</v>
      </c>
      <c r="L279" s="109">
        <f t="shared" si="624"/>
        <v>9716.1846745399489</v>
      </c>
      <c r="M279" s="109">
        <f t="shared" si="624"/>
        <v>776.82197051111757</v>
      </c>
      <c r="N279" s="109">
        <f t="shared" si="624"/>
        <v>2838.8815727792903</v>
      </c>
      <c r="O279" s="109">
        <f t="shared" si="624"/>
        <v>706.4512468169147</v>
      </c>
      <c r="P279" s="109">
        <f t="shared" si="624"/>
        <v>1665.2755861161054</v>
      </c>
      <c r="Q279" s="109">
        <f t="shared" si="624"/>
        <v>2838.8815727792903</v>
      </c>
      <c r="R279" s="109">
        <f t="shared" si="625"/>
        <v>219.74237314449178</v>
      </c>
      <c r="S279" s="109">
        <f t="shared" si="625"/>
        <v>6946.528218747645</v>
      </c>
      <c r="T279" s="109">
        <f t="shared" si="625"/>
        <v>4911.8650279324374</v>
      </c>
      <c r="U279" s="109">
        <f t="shared" si="625"/>
        <v>2838.8815727792903</v>
      </c>
      <c r="V279" s="109">
        <f t="shared" si="625"/>
        <v>4788.3962287115837</v>
      </c>
      <c r="W279" s="109">
        <f t="shared" si="625"/>
        <v>101407.24798684305</v>
      </c>
      <c r="X279" s="109">
        <f t="shared" si="625"/>
        <v>2838.8815727792903</v>
      </c>
      <c r="Y279" s="109">
        <f t="shared" si="625"/>
        <v>1960.343703905784</v>
      </c>
      <c r="Z279" s="109">
        <f t="shared" si="625"/>
        <v>39652.708216131097</v>
      </c>
      <c r="AA279" s="109">
        <f t="shared" si="625"/>
        <v>559.87565258186044</v>
      </c>
      <c r="AB279" s="109">
        <f t="shared" si="626"/>
        <v>9794.7634601198533</v>
      </c>
      <c r="AC279" s="109">
        <f t="shared" si="626"/>
        <v>438.51185347420733</v>
      </c>
      <c r="AD279" s="109">
        <f t="shared" si="626"/>
        <v>576.5650337555162</v>
      </c>
      <c r="AE279" s="109">
        <f t="shared" si="626"/>
        <v>392.34486576739585</v>
      </c>
      <c r="AF279" s="109">
        <f t="shared" si="626"/>
        <v>1968.7251871238536</v>
      </c>
      <c r="AG279" s="109">
        <f t="shared" si="626"/>
        <v>400.3004758099982</v>
      </c>
      <c r="AH279" s="109">
        <f t="shared" si="626"/>
        <v>1594.0939457706129</v>
      </c>
      <c r="AI279" s="109">
        <f t="shared" si="626"/>
        <v>2838.8815727792903</v>
      </c>
      <c r="AJ279" s="109">
        <f t="shared" si="626"/>
        <v>15066.32161222749</v>
      </c>
      <c r="AK279" s="109">
        <f t="shared" si="626"/>
        <v>2773.218154653598</v>
      </c>
      <c r="AL279" s="109">
        <f t="shared" si="627"/>
        <v>2496.7648039411251</v>
      </c>
      <c r="AM279" s="109">
        <f t="shared" si="627"/>
        <v>2159.1531163621394</v>
      </c>
      <c r="AN279" s="109">
        <f t="shared" si="627"/>
        <v>3203.0574142508131</v>
      </c>
      <c r="AO279" s="109">
        <f t="shared" si="627"/>
        <v>7245.0228702034547</v>
      </c>
      <c r="AP279" s="109">
        <f t="shared" si="627"/>
        <v>2865.9573571800584</v>
      </c>
      <c r="AQ279" s="109">
        <f t="shared" si="627"/>
        <v>137.6914235321176</v>
      </c>
      <c r="AR279" s="109">
        <f t="shared" si="627"/>
        <v>2838.8815727792903</v>
      </c>
      <c r="AS279" s="109">
        <f t="shared" si="627"/>
        <v>789.584831673282</v>
      </c>
      <c r="AT279" s="109">
        <f t="shared" si="627"/>
        <v>1756.1349865056236</v>
      </c>
      <c r="AU279" s="109">
        <f t="shared" si="627"/>
        <v>9716.1846745399489</v>
      </c>
      <c r="AV279" s="109">
        <f t="shared" si="628"/>
        <v>897.32655438625579</v>
      </c>
      <c r="AW279" s="109">
        <f t="shared" si="628"/>
        <v>24650.656770877275</v>
      </c>
      <c r="AX279" s="109">
        <f t="shared" si="628"/>
        <v>1098.0644584633465</v>
      </c>
      <c r="AY279" s="109">
        <f t="shared" si="628"/>
        <v>3203.0574142508131</v>
      </c>
      <c r="AZ279" s="109">
        <f t="shared" si="628"/>
        <v>1605.0130171408427</v>
      </c>
      <c r="BA279" s="109">
        <f t="shared" si="628"/>
        <v>3022.2790574288783</v>
      </c>
      <c r="BB279" s="109">
        <f t="shared" si="628"/>
        <v>5556.2996726921565</v>
      </c>
      <c r="BC279" s="109">
        <f t="shared" si="628"/>
        <v>2491.4169034561301</v>
      </c>
      <c r="BD279" s="109">
        <f t="shared" si="628"/>
        <v>2724.8528930318189</v>
      </c>
      <c r="BE279" s="109">
        <f t="shared" si="628"/>
        <v>10591.928241283546</v>
      </c>
      <c r="BF279" s="109">
        <f t="shared" si="629"/>
        <v>2838.8815727792903</v>
      </c>
      <c r="BG279" s="109">
        <f t="shared" si="629"/>
        <v>2851.6528621440621</v>
      </c>
      <c r="BH279" s="109">
        <f t="shared" si="629"/>
        <v>6963.7211269472346</v>
      </c>
      <c r="BI279" s="109">
        <f t="shared" si="629"/>
        <v>10337.371868502865</v>
      </c>
      <c r="BJ279" s="109">
        <f t="shared" si="629"/>
        <v>900.14465775391591</v>
      </c>
      <c r="BK279" s="109">
        <f t="shared" si="629"/>
        <v>2838.8815727792903</v>
      </c>
      <c r="BL279" s="109">
        <f t="shared" si="629"/>
        <v>5403.2999102463073</v>
      </c>
      <c r="BM279" s="109">
        <f t="shared" si="629"/>
        <v>1224.5235883968116</v>
      </c>
      <c r="BN279" s="109">
        <f t="shared" si="629"/>
        <v>9673.3378830374022</v>
      </c>
      <c r="BO279" s="109">
        <f t="shared" si="629"/>
        <v>8824.3336838756622</v>
      </c>
      <c r="BP279" s="109">
        <f t="shared" si="630"/>
        <v>10038.304411811398</v>
      </c>
      <c r="BQ279" s="109">
        <f t="shared" si="630"/>
        <v>443.94422551155645</v>
      </c>
      <c r="BR279" s="109">
        <f t="shared" si="630"/>
        <v>1868.0704038840022</v>
      </c>
      <c r="BS279" s="109">
        <f t="shared" si="630"/>
        <v>3203.0574142508131</v>
      </c>
      <c r="BT279" s="109">
        <f t="shared" si="630"/>
        <v>1964.2186473631978</v>
      </c>
      <c r="BU279" s="109">
        <f t="shared" si="630"/>
        <v>2851.6528621440621</v>
      </c>
      <c r="BV279" s="109">
        <f t="shared" si="630"/>
        <v>399.54707863630483</v>
      </c>
      <c r="BW279" s="109">
        <f t="shared" si="630"/>
        <v>1435.3782393488609</v>
      </c>
      <c r="BX279" s="109">
        <f t="shared" si="630"/>
        <v>11847.512429761782</v>
      </c>
      <c r="BY279" s="109">
        <f t="shared" si="630"/>
        <v>399.54707863630483</v>
      </c>
      <c r="BZ279" s="109">
        <f t="shared" si="631"/>
        <v>1143.7245923969331</v>
      </c>
      <c r="CA279" s="109">
        <f t="shared" si="631"/>
        <v>3203.0574142508131</v>
      </c>
      <c r="CB279" s="109">
        <f t="shared" si="631"/>
        <v>1339.5329170328318</v>
      </c>
      <c r="CC279" s="109">
        <f t="shared" si="631"/>
        <v>16019.593954249529</v>
      </c>
      <c r="CD279" s="109">
        <f t="shared" si="631"/>
        <v>7850.8929418889529</v>
      </c>
      <c r="CE279" s="109">
        <f t="shared" si="631"/>
        <v>9716.1846745399489</v>
      </c>
      <c r="CF279" s="109">
        <f t="shared" si="631"/>
        <v>6294.4767805448091</v>
      </c>
      <c r="CG279" s="109">
        <f t="shared" si="631"/>
        <v>19.009836092244218</v>
      </c>
      <c r="CH279" s="109">
        <f t="shared" si="631"/>
        <v>2838.8815727792903</v>
      </c>
      <c r="CI279" s="109">
        <f t="shared" si="631"/>
        <v>15066.32161222749</v>
      </c>
      <c r="CJ279" s="109">
        <f t="shared" si="632"/>
        <v>3951.9892405376022</v>
      </c>
      <c r="CK279" s="109">
        <f t="shared" si="632"/>
        <v>1790.3925422460056</v>
      </c>
      <c r="CL279" s="109">
        <f t="shared" si="632"/>
        <v>295.85980624799703</v>
      </c>
      <c r="CM279" s="109">
        <f t="shared" si="632"/>
        <v>172.22535958484434</v>
      </c>
      <c r="CN279" s="109">
        <f t="shared" si="632"/>
        <v>11442.480490585507</v>
      </c>
      <c r="CO279" s="109">
        <f t="shared" si="632"/>
        <v>2422.1120759056716</v>
      </c>
      <c r="CP279" s="109">
        <f t="shared" si="632"/>
        <v>15066.32161222749</v>
      </c>
      <c r="CQ279" s="109">
        <f t="shared" si="632"/>
        <v>6799.9669143658884</v>
      </c>
      <c r="CR279" s="109">
        <f t="shared" si="632"/>
        <v>252.2197542988271</v>
      </c>
      <c r="CS279" s="109">
        <f t="shared" si="632"/>
        <v>13499.621824991993</v>
      </c>
      <c r="CT279" s="109">
        <f t="shared" si="633"/>
        <v>6814.3256353352263</v>
      </c>
      <c r="CU279" s="109">
        <f t="shared" si="633"/>
        <v>3096.3229648365873</v>
      </c>
      <c r="CV279" s="109">
        <f t="shared" si="633"/>
        <v>3232.880783564407</v>
      </c>
      <c r="CW279" s="109">
        <f t="shared" si="633"/>
        <v>3803.9724025804517</v>
      </c>
      <c r="CX279" s="109">
        <f t="shared" si="633"/>
        <v>9716.1846745399489</v>
      </c>
      <c r="CY279" s="109">
        <f t="shared" si="633"/>
        <v>37541.863678229958</v>
      </c>
      <c r="CZ279" s="109">
        <f t="shared" si="633"/>
        <v>9837.4057335172402</v>
      </c>
      <c r="DA279" s="109">
        <f t="shared" si="633"/>
        <v>2838.8815727792903</v>
      </c>
      <c r="DB279" s="109">
        <f t="shared" si="633"/>
        <v>41754.748121611854</v>
      </c>
      <c r="DC279" s="109">
        <f t="shared" si="633"/>
        <v>3300.3256968608289</v>
      </c>
      <c r="DD279" s="109">
        <f t="shared" si="634"/>
        <v>503.99026870310445</v>
      </c>
      <c r="DE279" s="109">
        <f t="shared" si="634"/>
        <v>6760.5139704783223</v>
      </c>
      <c r="DF279" s="109">
        <f t="shared" si="634"/>
        <v>15066.32161222749</v>
      </c>
      <c r="DG279" s="109">
        <f t="shared" si="634"/>
        <v>9801.9853359056979</v>
      </c>
      <c r="DH279" s="109">
        <f t="shared" si="634"/>
        <v>17991.307110940008</v>
      </c>
      <c r="DI279" s="109">
        <f t="shared" si="634"/>
        <v>2851.6528621440621</v>
      </c>
      <c r="DJ279" s="109">
        <f t="shared" si="634"/>
        <v>4788.3962287115837</v>
      </c>
      <c r="DK279" s="109">
        <f t="shared" si="634"/>
        <v>1082.8693305013248</v>
      </c>
      <c r="DL279" s="109">
        <f t="shared" si="634"/>
        <v>3955.5643848238128</v>
      </c>
      <c r="DM279" s="109">
        <f t="shared" si="634"/>
        <v>1328.0231918848606</v>
      </c>
      <c r="DN279" s="109">
        <f t="shared" si="635"/>
        <v>4788.3962287115837</v>
      </c>
      <c r="DO279" s="109">
        <f t="shared" si="635"/>
        <v>1024.9245455883256</v>
      </c>
      <c r="DP279" s="109">
        <f t="shared" si="635"/>
        <v>698.38650495415993</v>
      </c>
      <c r="DQ279" s="109">
        <f t="shared" si="635"/>
        <v>65.60271038143668</v>
      </c>
      <c r="DR279" s="109">
        <f t="shared" si="635"/>
        <v>9716.1846745399489</v>
      </c>
      <c r="DS279" s="109">
        <f t="shared" si="635"/>
        <v>1789.5221510289684</v>
      </c>
      <c r="DT279" s="109">
        <f t="shared" si="635"/>
        <v>9716.1846745399489</v>
      </c>
      <c r="DU279" s="109">
        <f t="shared" si="635"/>
        <v>15066.32161222749</v>
      </c>
      <c r="DV279" s="109">
        <f t="shared" si="635"/>
        <v>2977.5049003622562</v>
      </c>
      <c r="DW279" s="109">
        <f t="shared" si="635"/>
        <v>973.15763002567712</v>
      </c>
      <c r="DX279" s="109">
        <f t="shared" si="636"/>
        <v>7085.1909944802937</v>
      </c>
      <c r="DY279" s="109">
        <f t="shared" si="636"/>
        <v>21206.856621672552</v>
      </c>
      <c r="DZ279" s="109">
        <f t="shared" si="636"/>
        <v>3339.1785394351614</v>
      </c>
      <c r="EA279" s="109">
        <f t="shared" si="636"/>
        <v>4788.3962287115837</v>
      </c>
      <c r="EB279" s="109">
        <f t="shared" si="636"/>
        <v>15066.32161222749</v>
      </c>
      <c r="EC279" s="109">
        <f t="shared" si="636"/>
        <v>369.36330062367932</v>
      </c>
      <c r="ED279" s="109">
        <f t="shared" si="636"/>
        <v>3203.0574142508131</v>
      </c>
      <c r="EE279" s="109">
        <f t="shared" si="636"/>
        <v>2380.7458812351083</v>
      </c>
      <c r="EF279" s="109">
        <f t="shared" si="636"/>
        <v>15066.32161222749</v>
      </c>
      <c r="EG279" s="109">
        <f t="shared" si="636"/>
        <v>2218.2675635404266</v>
      </c>
      <c r="EH279" s="109">
        <f t="shared" si="637"/>
        <v>9716.1846745399489</v>
      </c>
      <c r="EI279" s="109">
        <f t="shared" si="637"/>
        <v>64.083227900811309</v>
      </c>
      <c r="EJ279" s="109">
        <f t="shared" si="637"/>
        <v>2851.6528621440621</v>
      </c>
      <c r="EK279" s="109">
        <f t="shared" si="637"/>
        <v>1677.7590449054305</v>
      </c>
      <c r="EL279" s="109">
        <f t="shared" si="637"/>
        <v>593.49226767441382</v>
      </c>
      <c r="EM279" s="109">
        <f t="shared" si="637"/>
        <v>3936.5414808868986</v>
      </c>
      <c r="EN279" s="109">
        <f t="shared" si="637"/>
        <v>107.16983217405225</v>
      </c>
      <c r="EO279" s="109">
        <f t="shared" si="637"/>
        <v>15066.32161222749</v>
      </c>
      <c r="EP279" s="109">
        <f t="shared" si="637"/>
        <v>5709.0439066176659</v>
      </c>
      <c r="EQ279" s="109">
        <f t="shared" si="637"/>
        <v>10969.613105365113</v>
      </c>
      <c r="ER279" s="109">
        <f t="shared" si="638"/>
        <v>399.54707863630483</v>
      </c>
      <c r="ES279" s="109">
        <f t="shared" si="638"/>
        <v>725.44070988432088</v>
      </c>
      <c r="ET279" s="109">
        <f t="shared" si="638"/>
        <v>558.67563475952295</v>
      </c>
      <c r="EU279" s="109">
        <f t="shared" si="638"/>
        <v>611.66453323112501</v>
      </c>
      <c r="EV279" s="109">
        <f t="shared" si="638"/>
        <v>8074.0279197210002</v>
      </c>
      <c r="EW279" s="109">
        <f t="shared" si="638"/>
        <v>1700.4360715860787</v>
      </c>
      <c r="EX279" s="109">
        <f t="shared" si="638"/>
        <v>15066.32161222749</v>
      </c>
      <c r="EY279" s="109">
        <f t="shared" si="638"/>
        <v>2254.0041251805064</v>
      </c>
      <c r="EZ279" s="109">
        <f t="shared" si="638"/>
        <v>805.04868468305381</v>
      </c>
      <c r="FA279" s="109">
        <f t="shared" si="638"/>
        <v>12116.301990274744</v>
      </c>
      <c r="FB279" s="109">
        <f t="shared" si="639"/>
        <v>15066.32161222749</v>
      </c>
      <c r="FC279" s="109">
        <f t="shared" si="639"/>
        <v>724.50962087750884</v>
      </c>
      <c r="FD279" s="109">
        <f t="shared" si="639"/>
        <v>1060.930464297631</v>
      </c>
      <c r="FE279" s="109">
        <f t="shared" si="639"/>
        <v>1729.2363174543466</v>
      </c>
      <c r="FF279" s="109">
        <f t="shared" si="639"/>
        <v>1177.5209219770379</v>
      </c>
      <c r="FG279" s="109">
        <f t="shared" si="639"/>
        <v>27428.944827921201</v>
      </c>
      <c r="FH279" s="109">
        <f t="shared" si="639"/>
        <v>5470.5492107533473</v>
      </c>
      <c r="FI279" s="109">
        <f t="shared" si="639"/>
        <v>4623.12507224001</v>
      </c>
      <c r="FJ279" s="109">
        <f t="shared" si="639"/>
        <v>2838.8815727792903</v>
      </c>
      <c r="FK279" s="109">
        <f t="shared" si="639"/>
        <v>4788.3962287115837</v>
      </c>
      <c r="FL279" s="109">
        <f t="shared" si="640"/>
        <v>2368.2952576657553</v>
      </c>
      <c r="FM279" s="109">
        <f t="shared" si="640"/>
        <v>530.64658898880293</v>
      </c>
      <c r="FN279" s="109">
        <f t="shared" si="640"/>
        <v>2499.9212182150586</v>
      </c>
      <c r="FO279" s="109">
        <f t="shared" si="640"/>
        <v>399.54707863630483</v>
      </c>
      <c r="FP279" s="109">
        <f t="shared" si="640"/>
        <v>9716.1846745399489</v>
      </c>
      <c r="FQ279" s="109">
        <f t="shared" si="640"/>
        <v>3203.0574142508131</v>
      </c>
      <c r="FR279" s="109">
        <f t="shared" si="640"/>
        <v>687.93545275493523</v>
      </c>
      <c r="FS279" s="109">
        <f t="shared" si="640"/>
        <v>15055.144992185991</v>
      </c>
      <c r="FT279" s="109">
        <f t="shared" si="640"/>
        <v>3640.6425538183603</v>
      </c>
      <c r="FU279" s="109">
        <f t="shared" si="640"/>
        <v>3203.0574142508131</v>
      </c>
      <c r="FV279" s="109">
        <f t="shared" si="641"/>
        <v>9778.0051156956833</v>
      </c>
      <c r="FW279" s="109">
        <f t="shared" si="641"/>
        <v>15066.32161222749</v>
      </c>
      <c r="FX279" s="109">
        <f t="shared" si="641"/>
        <v>2838.8815727792903</v>
      </c>
      <c r="FY279" s="109">
        <f t="shared" si="641"/>
        <v>4538.6160891251993</v>
      </c>
      <c r="FZ279" s="109">
        <f t="shared" si="641"/>
        <v>5529.4864092539892</v>
      </c>
      <c r="GA279" s="109">
        <f t="shared" si="641"/>
        <v>253.45815288010189</v>
      </c>
      <c r="GB279" s="109">
        <f t="shared" si="641"/>
        <v>1086.7857818236807</v>
      </c>
      <c r="GC279" s="109">
        <f t="shared" si="641"/>
        <v>1029.6790865353244</v>
      </c>
      <c r="GD279" s="109">
        <f t="shared" si="641"/>
        <v>3203.0574142508131</v>
      </c>
      <c r="GE279" s="109">
        <f t="shared" si="641"/>
        <v>5134.8656367973299</v>
      </c>
      <c r="GF279" s="109">
        <f t="shared" si="642"/>
        <v>14161.183618946867</v>
      </c>
      <c r="GG279" s="109">
        <f t="shared" si="642"/>
        <v>2838.8815727792903</v>
      </c>
      <c r="GH279" s="109">
        <f t="shared" si="642"/>
        <v>2838.8815727792903</v>
      </c>
      <c r="GI279" s="109">
        <f t="shared" si="642"/>
        <v>2838.8815727792903</v>
      </c>
      <c r="GJ279" s="109">
        <f t="shared" si="642"/>
        <v>2838.8815727792903</v>
      </c>
      <c r="GK279" s="109">
        <f t="shared" si="642"/>
        <v>768.10467034906185</v>
      </c>
      <c r="GL279" s="109">
        <f t="shared" si="642"/>
        <v>170.98361171103579</v>
      </c>
      <c r="GM279" s="109">
        <f t="shared" si="642"/>
        <v>1103.5001579024424</v>
      </c>
      <c r="GN279" s="109">
        <f t="shared" si="642"/>
        <v>11041.600347506757</v>
      </c>
      <c r="GO279" s="109">
        <f t="shared" si="642"/>
        <v>4092.7965589739515</v>
      </c>
      <c r="GP279" s="109">
        <f t="shared" si="643"/>
        <v>15066.32161222749</v>
      </c>
      <c r="GQ279" s="109">
        <f t="shared" si="643"/>
        <v>1186.6074768620936</v>
      </c>
      <c r="GR279" s="109">
        <f t="shared" si="643"/>
        <v>2509.9535400069126</v>
      </c>
      <c r="GS279" s="109">
        <f t="shared" si="643"/>
        <v>25828.505436792275</v>
      </c>
      <c r="GT279" s="109">
        <f t="shared" si="643"/>
        <v>15066.32161222749</v>
      </c>
      <c r="GU279" s="109">
        <f t="shared" si="643"/>
        <v>4517.2878514058839</v>
      </c>
      <c r="GV279" s="109">
        <f t="shared" si="643"/>
        <v>399.54707863630483</v>
      </c>
      <c r="GW279" s="109">
        <f t="shared" si="643"/>
        <v>2838.8815727792903</v>
      </c>
      <c r="GX279" s="109">
        <f t="shared" si="643"/>
        <v>1204.5389703053979</v>
      </c>
      <c r="GY279" s="109">
        <f t="shared" si="643"/>
        <v>3410.6452745783663</v>
      </c>
      <c r="GZ279" s="109">
        <f t="shared" si="644"/>
        <v>848.28153561109787</v>
      </c>
      <c r="HA279" s="109">
        <f t="shared" si="644"/>
        <v>2838.8815727792903</v>
      </c>
      <c r="HB279" s="109">
        <f t="shared" si="644"/>
        <v>399.54707863630483</v>
      </c>
      <c r="HC279" s="109">
        <f t="shared" si="644"/>
        <v>8964.3459784595088</v>
      </c>
      <c r="HD279" s="109">
        <f t="shared" si="644"/>
        <v>2792.3999320153102</v>
      </c>
      <c r="HE279" s="109">
        <f t="shared" si="644"/>
        <v>3795.5462147855324</v>
      </c>
      <c r="HF279" s="109">
        <f t="shared" si="644"/>
        <v>20199.555530508722</v>
      </c>
      <c r="HG279" s="109">
        <f t="shared" si="644"/>
        <v>1158.8343007982601</v>
      </c>
      <c r="HH279" s="109">
        <f t="shared" si="644"/>
        <v>876.37362623533261</v>
      </c>
      <c r="HI279" s="109">
        <f t="shared" si="644"/>
        <v>2032.108995704833</v>
      </c>
      <c r="HJ279" s="109">
        <f t="shared" si="645"/>
        <v>399.54707863630483</v>
      </c>
      <c r="HK279" s="109">
        <f t="shared" si="645"/>
        <v>2838.8815727792903</v>
      </c>
      <c r="HL279" s="109">
        <f t="shared" si="645"/>
        <v>33310.695909208414</v>
      </c>
      <c r="HM279" s="109">
        <f t="shared" si="645"/>
        <v>2838.8815727792903</v>
      </c>
      <c r="HN279" s="109">
        <f t="shared" si="645"/>
        <v>4788.3962287115837</v>
      </c>
      <c r="HO279" s="109">
        <f t="shared" si="645"/>
        <v>1295.3060705275584</v>
      </c>
      <c r="HP279" s="109">
        <f t="shared" si="645"/>
        <v>2705.9206141285367</v>
      </c>
      <c r="HQ279" s="109">
        <f t="shared" si="645"/>
        <v>1992.236629363611</v>
      </c>
      <c r="HR279" s="109"/>
      <c r="HS279" s="109"/>
      <c r="HT279" s="109"/>
      <c r="HU279" s="109"/>
      <c r="HV279" s="109"/>
      <c r="HW279" s="109"/>
      <c r="HX279" s="109"/>
      <c r="HY279" s="109"/>
      <c r="HZ279" s="109"/>
      <c r="IA279" s="109"/>
      <c r="IB279" s="109"/>
      <c r="IC279" s="109"/>
      <c r="ID279" s="109"/>
      <c r="IE279" s="109"/>
      <c r="IF279" s="109"/>
      <c r="IG279" s="109"/>
      <c r="IH279" s="109"/>
      <c r="II279" s="109"/>
      <c r="IJ279" s="109"/>
      <c r="IK279" s="109"/>
      <c r="IL279" s="109"/>
      <c r="IM279" s="109"/>
      <c r="IN279" s="109"/>
      <c r="IO279" s="109"/>
      <c r="IP279" s="109"/>
      <c r="IQ279" s="109"/>
      <c r="IR279" s="109"/>
      <c r="IS279" s="109"/>
      <c r="IT279" s="109"/>
      <c r="IU279" s="109"/>
      <c r="IV279" s="109"/>
      <c r="IW279" s="109"/>
      <c r="IX279" s="109"/>
      <c r="IY279" s="109"/>
      <c r="IZ279" s="109"/>
      <c r="JA279" s="109"/>
      <c r="JB279" s="109"/>
      <c r="JC279" s="109"/>
      <c r="JD279" s="109"/>
      <c r="JE279" s="109"/>
      <c r="JF279" s="109"/>
      <c r="JG279" s="109"/>
      <c r="JH279" s="109"/>
      <c r="JI279" s="109"/>
      <c r="JJ279" s="109"/>
      <c r="JK279" s="109"/>
      <c r="JL279" s="109"/>
      <c r="JM279" s="109"/>
      <c r="JN279" s="109"/>
      <c r="JO279" s="109"/>
      <c r="JP279" s="109" t="str">
        <f t="shared" si="623"/>
        <v>Water Pollution_Dibenz(a,h)anthracene_Freshwater_Health_N/A for WP Interim Methodology</v>
      </c>
    </row>
    <row r="280" spans="2:276">
      <c r="B280" s="112" t="s">
        <v>9</v>
      </c>
      <c r="C280" s="112" t="s">
        <v>455</v>
      </c>
      <c r="D280" s="112" t="s">
        <v>396</v>
      </c>
      <c r="E280" s="112" t="s">
        <v>395</v>
      </c>
      <c r="F280" s="112" t="s">
        <v>390</v>
      </c>
      <c r="G280" s="112" t="s">
        <v>391</v>
      </c>
      <c r="H280" s="109">
        <f t="shared" si="624"/>
        <v>164.84123833198089</v>
      </c>
      <c r="I280" s="109">
        <f t="shared" si="624"/>
        <v>211.85935469382912</v>
      </c>
      <c r="J280" s="109">
        <f t="shared" si="624"/>
        <v>585.48735155185557</v>
      </c>
      <c r="K280" s="109">
        <f t="shared" si="624"/>
        <v>198.39455273574319</v>
      </c>
      <c r="L280" s="109">
        <f t="shared" si="624"/>
        <v>1310.5414501707444</v>
      </c>
      <c r="M280" s="109">
        <f t="shared" si="624"/>
        <v>633.47324681289979</v>
      </c>
      <c r="N280" s="109">
        <f t="shared" si="624"/>
        <v>412.36960562106469</v>
      </c>
      <c r="O280" s="109">
        <f t="shared" si="624"/>
        <v>473.34784797309572</v>
      </c>
      <c r="P280" s="109">
        <f t="shared" si="624"/>
        <v>257.76890795561422</v>
      </c>
      <c r="Q280" s="109">
        <f t="shared" si="624"/>
        <v>412.36960562106469</v>
      </c>
      <c r="R280" s="109">
        <f t="shared" si="625"/>
        <v>224.29029631145852</v>
      </c>
      <c r="S280" s="109">
        <f t="shared" si="625"/>
        <v>3350.0510646790835</v>
      </c>
      <c r="T280" s="109">
        <f t="shared" si="625"/>
        <v>178.0128503000789</v>
      </c>
      <c r="U280" s="109">
        <f t="shared" si="625"/>
        <v>412.36960562106469</v>
      </c>
      <c r="V280" s="109">
        <f t="shared" si="625"/>
        <v>659.24792291475103</v>
      </c>
      <c r="W280" s="109">
        <f t="shared" si="625"/>
        <v>1964.0468114359319</v>
      </c>
      <c r="X280" s="109">
        <f t="shared" si="625"/>
        <v>412.36960562106469</v>
      </c>
      <c r="Y280" s="109">
        <f t="shared" si="625"/>
        <v>329.29786123454733</v>
      </c>
      <c r="Z280" s="109">
        <f t="shared" si="625"/>
        <v>3703.3442232082398</v>
      </c>
      <c r="AA280" s="109">
        <f t="shared" si="625"/>
        <v>189.24260715424657</v>
      </c>
      <c r="AB280" s="109">
        <f t="shared" si="626"/>
        <v>1592.835478269609</v>
      </c>
      <c r="AC280" s="109">
        <f t="shared" si="626"/>
        <v>445.21490651202657</v>
      </c>
      <c r="AD280" s="109">
        <f t="shared" si="626"/>
        <v>139.67249320183592</v>
      </c>
      <c r="AE280" s="109">
        <f t="shared" si="626"/>
        <v>692.40923095334392</v>
      </c>
      <c r="AF280" s="109">
        <f t="shared" si="626"/>
        <v>386.29640423539109</v>
      </c>
      <c r="AG280" s="109">
        <f t="shared" si="626"/>
        <v>2405.716803006158</v>
      </c>
      <c r="AH280" s="109">
        <f t="shared" si="626"/>
        <v>561.51766195299899</v>
      </c>
      <c r="AI280" s="109">
        <f t="shared" si="626"/>
        <v>412.36960562106469</v>
      </c>
      <c r="AJ280" s="109">
        <f t="shared" si="626"/>
        <v>1534.6375385726258</v>
      </c>
      <c r="AK280" s="109">
        <f t="shared" si="626"/>
        <v>304.18866483846853</v>
      </c>
      <c r="AL280" s="109">
        <f t="shared" si="627"/>
        <v>1323.6319273839158</v>
      </c>
      <c r="AM280" s="109">
        <f t="shared" si="627"/>
        <v>1055.1115494006754</v>
      </c>
      <c r="AN280" s="109">
        <f t="shared" si="627"/>
        <v>1079.6571376695922</v>
      </c>
      <c r="AO280" s="109">
        <f t="shared" si="627"/>
        <v>378.93289028555421</v>
      </c>
      <c r="AP280" s="109">
        <f t="shared" si="627"/>
        <v>1539.4006911812337</v>
      </c>
      <c r="AQ280" s="109">
        <f t="shared" si="627"/>
        <v>297.96304993238806</v>
      </c>
      <c r="AR280" s="109">
        <f t="shared" si="627"/>
        <v>412.36960562106469</v>
      </c>
      <c r="AS280" s="109">
        <f t="shared" si="627"/>
        <v>193.23470360597946</v>
      </c>
      <c r="AT280" s="109">
        <f t="shared" si="627"/>
        <v>451.43799893672627</v>
      </c>
      <c r="AU280" s="109">
        <f t="shared" si="627"/>
        <v>1310.5414501707444</v>
      </c>
      <c r="AV280" s="109">
        <f t="shared" si="628"/>
        <v>372.15277252057007</v>
      </c>
      <c r="AW280" s="109">
        <f t="shared" si="628"/>
        <v>4356.7473061996634</v>
      </c>
      <c r="AX280" s="109">
        <f t="shared" si="628"/>
        <v>334.03037052335571</v>
      </c>
      <c r="AY280" s="109">
        <f t="shared" si="628"/>
        <v>1079.6571376695922</v>
      </c>
      <c r="AZ280" s="109">
        <f t="shared" si="628"/>
        <v>3066.5874472162532</v>
      </c>
      <c r="BA280" s="109">
        <f t="shared" si="628"/>
        <v>2234.3663883141676</v>
      </c>
      <c r="BB280" s="109">
        <f t="shared" si="628"/>
        <v>227.61231533159022</v>
      </c>
      <c r="BC280" s="109">
        <f t="shared" si="628"/>
        <v>1797.8224465393725</v>
      </c>
      <c r="BD280" s="109">
        <f t="shared" si="628"/>
        <v>194.84358105612318</v>
      </c>
      <c r="BE280" s="109">
        <f t="shared" si="628"/>
        <v>277.55859657014526</v>
      </c>
      <c r="BF280" s="109">
        <f t="shared" si="629"/>
        <v>412.36960562106469</v>
      </c>
      <c r="BG280" s="109">
        <f t="shared" si="629"/>
        <v>748.87707382431961</v>
      </c>
      <c r="BH280" s="109">
        <f t="shared" si="629"/>
        <v>3631.043132079551</v>
      </c>
      <c r="BI280" s="109">
        <f t="shared" si="629"/>
        <v>477.00438655376098</v>
      </c>
      <c r="BJ280" s="109">
        <f t="shared" si="629"/>
        <v>218.86934758627507</v>
      </c>
      <c r="BK280" s="109">
        <f t="shared" si="629"/>
        <v>412.36960562106469</v>
      </c>
      <c r="BL280" s="109">
        <f t="shared" si="629"/>
        <v>594.85753896870619</v>
      </c>
      <c r="BM280" s="109">
        <f t="shared" si="629"/>
        <v>351.83240188998485</v>
      </c>
      <c r="BN280" s="109">
        <f t="shared" si="629"/>
        <v>851.15966494030317</v>
      </c>
      <c r="BO280" s="109">
        <f t="shared" si="629"/>
        <v>319.36125271477988</v>
      </c>
      <c r="BP280" s="109">
        <f t="shared" si="630"/>
        <v>959.86562909476197</v>
      </c>
      <c r="BQ280" s="109">
        <f t="shared" si="630"/>
        <v>168.30199281339841</v>
      </c>
      <c r="BR280" s="109">
        <f t="shared" si="630"/>
        <v>237.69329551721705</v>
      </c>
      <c r="BS280" s="109">
        <f t="shared" si="630"/>
        <v>1079.6571376695922</v>
      </c>
      <c r="BT280" s="109">
        <f t="shared" si="630"/>
        <v>159.6899991835291</v>
      </c>
      <c r="BU280" s="109">
        <f t="shared" si="630"/>
        <v>748.87707382431961</v>
      </c>
      <c r="BV280" s="109">
        <f t="shared" si="630"/>
        <v>198.39455273574319</v>
      </c>
      <c r="BW280" s="109">
        <f t="shared" si="630"/>
        <v>586.43405713556797</v>
      </c>
      <c r="BX280" s="109">
        <f t="shared" si="630"/>
        <v>1265.3142093346898</v>
      </c>
      <c r="BY280" s="109">
        <f t="shared" si="630"/>
        <v>198.39455273574319</v>
      </c>
      <c r="BZ280" s="109">
        <f t="shared" si="631"/>
        <v>535.69687873030193</v>
      </c>
      <c r="CA280" s="109">
        <f t="shared" si="631"/>
        <v>1079.6571376695922</v>
      </c>
      <c r="CB280" s="109">
        <f t="shared" si="631"/>
        <v>241.79699775894107</v>
      </c>
      <c r="CC280" s="109">
        <f t="shared" si="631"/>
        <v>1206.7841735272796</v>
      </c>
      <c r="CD280" s="109">
        <f t="shared" si="631"/>
        <v>3266.0271725342182</v>
      </c>
      <c r="CE280" s="109">
        <f t="shared" si="631"/>
        <v>1310.5414501707444</v>
      </c>
      <c r="CF280" s="109">
        <f t="shared" si="631"/>
        <v>373.88446593468166</v>
      </c>
      <c r="CG280" s="109">
        <f t="shared" si="631"/>
        <v>161.64256747028</v>
      </c>
      <c r="CH280" s="109">
        <f t="shared" si="631"/>
        <v>412.36960562106469</v>
      </c>
      <c r="CI280" s="109">
        <f t="shared" si="631"/>
        <v>1534.6375385726258</v>
      </c>
      <c r="CJ280" s="109">
        <f t="shared" si="632"/>
        <v>267.27246209516585</v>
      </c>
      <c r="CK280" s="109">
        <f t="shared" si="632"/>
        <v>2435.2842667874797</v>
      </c>
      <c r="CL280" s="109">
        <f t="shared" si="632"/>
        <v>229.02815845081881</v>
      </c>
      <c r="CM280" s="109">
        <f t="shared" si="632"/>
        <v>520.29629595837821</v>
      </c>
      <c r="CN280" s="109">
        <f t="shared" si="632"/>
        <v>222.95868089583226</v>
      </c>
      <c r="CO280" s="109">
        <f t="shared" si="632"/>
        <v>324.038932078632</v>
      </c>
      <c r="CP280" s="109">
        <f t="shared" si="632"/>
        <v>1534.6375385726258</v>
      </c>
      <c r="CQ280" s="109">
        <f t="shared" si="632"/>
        <v>831.12676519382251</v>
      </c>
      <c r="CR280" s="109">
        <f t="shared" si="632"/>
        <v>182.74285783956381</v>
      </c>
      <c r="CS280" s="109">
        <f t="shared" si="632"/>
        <v>1218.3231719673336</v>
      </c>
      <c r="CT280" s="109">
        <f t="shared" si="633"/>
        <v>391.54212619487816</v>
      </c>
      <c r="CU280" s="109">
        <f t="shared" si="633"/>
        <v>365.74899664666736</v>
      </c>
      <c r="CV280" s="109">
        <f t="shared" si="633"/>
        <v>429.70861178220264</v>
      </c>
      <c r="CW280" s="109">
        <f t="shared" si="633"/>
        <v>308.85896302302547</v>
      </c>
      <c r="CX280" s="109">
        <f t="shared" si="633"/>
        <v>1310.5414501707444</v>
      </c>
      <c r="CY280" s="109">
        <f t="shared" si="633"/>
        <v>1952.8481623015427</v>
      </c>
      <c r="CZ280" s="109">
        <f t="shared" si="633"/>
        <v>601.31839767450617</v>
      </c>
      <c r="DA280" s="109">
        <f t="shared" si="633"/>
        <v>412.36960562106469</v>
      </c>
      <c r="DB280" s="109">
        <f t="shared" si="633"/>
        <v>1063.3279760885255</v>
      </c>
      <c r="DC280" s="109">
        <f t="shared" si="633"/>
        <v>1550.7318889324474</v>
      </c>
      <c r="DD280" s="109">
        <f t="shared" si="634"/>
        <v>192.52195462424487</v>
      </c>
      <c r="DE280" s="109">
        <f t="shared" si="634"/>
        <v>300.93909201734886</v>
      </c>
      <c r="DF280" s="109">
        <f t="shared" si="634"/>
        <v>1534.6375385726258</v>
      </c>
      <c r="DG280" s="109">
        <f t="shared" si="634"/>
        <v>691.81864409975321</v>
      </c>
      <c r="DH280" s="109">
        <f t="shared" si="634"/>
        <v>5670.4737810540792</v>
      </c>
      <c r="DI280" s="109">
        <f t="shared" si="634"/>
        <v>748.87707382431961</v>
      </c>
      <c r="DJ280" s="109">
        <f t="shared" si="634"/>
        <v>659.24792291475103</v>
      </c>
      <c r="DK280" s="109">
        <f t="shared" si="634"/>
        <v>557.32135783215597</v>
      </c>
      <c r="DL280" s="109">
        <f t="shared" si="634"/>
        <v>847.43949602365262</v>
      </c>
      <c r="DM280" s="109">
        <f t="shared" si="634"/>
        <v>294.58370539435026</v>
      </c>
      <c r="DN280" s="109">
        <f t="shared" si="635"/>
        <v>659.24792291475103</v>
      </c>
      <c r="DO280" s="109">
        <f t="shared" si="635"/>
        <v>160.89243794227809</v>
      </c>
      <c r="DP280" s="109">
        <f t="shared" si="635"/>
        <v>272.46390108329587</v>
      </c>
      <c r="DQ280" s="109">
        <f t="shared" si="635"/>
        <v>242.55498934446996</v>
      </c>
      <c r="DR280" s="109">
        <f t="shared" si="635"/>
        <v>1310.5414501707444</v>
      </c>
      <c r="DS280" s="109">
        <f t="shared" si="635"/>
        <v>1477.302939145864</v>
      </c>
      <c r="DT280" s="109">
        <f t="shared" si="635"/>
        <v>1310.5414501707444</v>
      </c>
      <c r="DU280" s="109">
        <f t="shared" si="635"/>
        <v>1534.6375385726258</v>
      </c>
      <c r="DV280" s="109">
        <f t="shared" si="635"/>
        <v>267.95227687928463</v>
      </c>
      <c r="DW280" s="109">
        <f t="shared" si="635"/>
        <v>322.22224716412467</v>
      </c>
      <c r="DX280" s="109">
        <f t="shared" si="636"/>
        <v>2881.8172905770607</v>
      </c>
      <c r="DY280" s="109">
        <f t="shared" si="636"/>
        <v>819.36746105920531</v>
      </c>
      <c r="DZ280" s="109">
        <f t="shared" si="636"/>
        <v>164.9977238079756</v>
      </c>
      <c r="EA280" s="109">
        <f t="shared" si="636"/>
        <v>659.24792291475103</v>
      </c>
      <c r="EB280" s="109">
        <f t="shared" si="636"/>
        <v>1534.6375385726258</v>
      </c>
      <c r="EC280" s="109">
        <f t="shared" si="636"/>
        <v>470.33800589282498</v>
      </c>
      <c r="ED280" s="109">
        <f t="shared" si="636"/>
        <v>1079.6571376695922</v>
      </c>
      <c r="EE280" s="109">
        <f t="shared" si="636"/>
        <v>531.98422390124972</v>
      </c>
      <c r="EF280" s="109">
        <f t="shared" si="636"/>
        <v>1534.6375385726258</v>
      </c>
      <c r="EG280" s="109">
        <f t="shared" si="636"/>
        <v>439.04959865670992</v>
      </c>
      <c r="EH280" s="109">
        <f t="shared" si="637"/>
        <v>1310.5414501707444</v>
      </c>
      <c r="EI280" s="109">
        <f t="shared" si="637"/>
        <v>185.5659374596305</v>
      </c>
      <c r="EJ280" s="109">
        <f t="shared" si="637"/>
        <v>748.87707382431961</v>
      </c>
      <c r="EK280" s="109">
        <f t="shared" si="637"/>
        <v>625.09512960640097</v>
      </c>
      <c r="EL280" s="109">
        <f t="shared" si="637"/>
        <v>232.37602907548302</v>
      </c>
      <c r="EM280" s="109">
        <f t="shared" si="637"/>
        <v>1385.1421726236724</v>
      </c>
      <c r="EN280" s="109">
        <f t="shared" si="637"/>
        <v>239.60202792743354</v>
      </c>
      <c r="EO280" s="109">
        <f t="shared" si="637"/>
        <v>1534.6375385726258</v>
      </c>
      <c r="EP280" s="109">
        <f t="shared" si="637"/>
        <v>175.93949371315887</v>
      </c>
      <c r="EQ280" s="109">
        <f t="shared" si="637"/>
        <v>1706.6564018695935</v>
      </c>
      <c r="ER280" s="109">
        <f t="shared" si="638"/>
        <v>198.39455273574319</v>
      </c>
      <c r="ES280" s="109">
        <f t="shared" si="638"/>
        <v>190.54734729108276</v>
      </c>
      <c r="ET280" s="109">
        <f t="shared" si="638"/>
        <v>205.95349639337502</v>
      </c>
      <c r="EU280" s="109">
        <f t="shared" si="638"/>
        <v>742.37963224323698</v>
      </c>
      <c r="EV280" s="109">
        <f t="shared" si="638"/>
        <v>2469.8212727656023</v>
      </c>
      <c r="EW280" s="109">
        <f t="shared" si="638"/>
        <v>2822.2070768589269</v>
      </c>
      <c r="EX280" s="109">
        <f t="shared" si="638"/>
        <v>1534.6375385726258</v>
      </c>
      <c r="EY280" s="109">
        <f t="shared" si="638"/>
        <v>373.89196507587639</v>
      </c>
      <c r="EZ280" s="109">
        <f t="shared" si="638"/>
        <v>220.03287394323667</v>
      </c>
      <c r="FA280" s="109">
        <f t="shared" si="638"/>
        <v>770.81935997241158</v>
      </c>
      <c r="FB280" s="109">
        <f t="shared" si="639"/>
        <v>1534.6375385726258</v>
      </c>
      <c r="FC280" s="109">
        <f t="shared" si="639"/>
        <v>258.98768850972607</v>
      </c>
      <c r="FD280" s="109">
        <f t="shared" si="639"/>
        <v>244.56362979176708</v>
      </c>
      <c r="FE280" s="109">
        <f t="shared" si="639"/>
        <v>473.13133569134993</v>
      </c>
      <c r="FF280" s="109">
        <f t="shared" si="639"/>
        <v>1303.4229662925673</v>
      </c>
      <c r="FG280" s="109">
        <f t="shared" si="639"/>
        <v>454.90429943051601</v>
      </c>
      <c r="FH280" s="109">
        <f t="shared" si="639"/>
        <v>2223.0463719608438</v>
      </c>
      <c r="FI280" s="109">
        <f t="shared" si="639"/>
        <v>1217.5312932068418</v>
      </c>
      <c r="FJ280" s="109">
        <f t="shared" si="639"/>
        <v>412.36960562106469</v>
      </c>
      <c r="FK280" s="109">
        <f t="shared" si="639"/>
        <v>659.24792291475103</v>
      </c>
      <c r="FL280" s="109">
        <f t="shared" si="640"/>
        <v>366.44888573133215</v>
      </c>
      <c r="FM280" s="109">
        <f t="shared" si="640"/>
        <v>425.03588011177345</v>
      </c>
      <c r="FN280" s="109">
        <f t="shared" si="640"/>
        <v>391.6717174889265</v>
      </c>
      <c r="FO280" s="109">
        <f t="shared" si="640"/>
        <v>198.39455273574319</v>
      </c>
      <c r="FP280" s="109">
        <f t="shared" si="640"/>
        <v>1310.5414501707444</v>
      </c>
      <c r="FQ280" s="109">
        <f t="shared" si="640"/>
        <v>1079.6571376695922</v>
      </c>
      <c r="FR280" s="109">
        <f t="shared" si="640"/>
        <v>464.44478331760826</v>
      </c>
      <c r="FS280" s="109">
        <f t="shared" si="640"/>
        <v>3067.2321080604847</v>
      </c>
      <c r="FT280" s="109">
        <f t="shared" si="640"/>
        <v>386.41238985479418</v>
      </c>
      <c r="FU280" s="109">
        <f t="shared" si="640"/>
        <v>1079.6571376695922</v>
      </c>
      <c r="FV280" s="109">
        <f t="shared" si="641"/>
        <v>824.12561890677978</v>
      </c>
      <c r="FW280" s="109">
        <f t="shared" si="641"/>
        <v>1534.6375385726258</v>
      </c>
      <c r="FX280" s="109">
        <f t="shared" si="641"/>
        <v>412.36960562106469</v>
      </c>
      <c r="FY280" s="109">
        <f t="shared" si="641"/>
        <v>2934.9119285146789</v>
      </c>
      <c r="FZ280" s="109">
        <f t="shared" si="641"/>
        <v>856.50049982127757</v>
      </c>
      <c r="GA280" s="109">
        <f t="shared" si="641"/>
        <v>180.34601460468824</v>
      </c>
      <c r="GB280" s="109">
        <f t="shared" si="641"/>
        <v>207.9669782100033</v>
      </c>
      <c r="GC280" s="109">
        <f t="shared" si="641"/>
        <v>703.19302692737676</v>
      </c>
      <c r="GD280" s="109">
        <f t="shared" si="641"/>
        <v>1079.6571376695922</v>
      </c>
      <c r="GE280" s="109">
        <f t="shared" si="641"/>
        <v>1234.3250818798701</v>
      </c>
      <c r="GF280" s="109">
        <f t="shared" si="642"/>
        <v>1301.9296587917843</v>
      </c>
      <c r="GG280" s="109">
        <f t="shared" si="642"/>
        <v>412.36960562106469</v>
      </c>
      <c r="GH280" s="109">
        <f t="shared" si="642"/>
        <v>412.36960562106469</v>
      </c>
      <c r="GI280" s="109">
        <f t="shared" si="642"/>
        <v>412.36960562106469</v>
      </c>
      <c r="GJ280" s="109">
        <f t="shared" si="642"/>
        <v>412.36960562106469</v>
      </c>
      <c r="GK280" s="109">
        <f t="shared" si="642"/>
        <v>203.60744894710194</v>
      </c>
      <c r="GL280" s="109">
        <f t="shared" si="642"/>
        <v>281.5954565857445</v>
      </c>
      <c r="GM280" s="109">
        <f t="shared" si="642"/>
        <v>426.51904287049274</v>
      </c>
      <c r="GN280" s="109">
        <f t="shared" si="642"/>
        <v>3807.4417220214186</v>
      </c>
      <c r="GO280" s="109">
        <f t="shared" si="642"/>
        <v>371.29911853354287</v>
      </c>
      <c r="GP280" s="109">
        <f t="shared" si="643"/>
        <v>1534.6375385726258</v>
      </c>
      <c r="GQ280" s="109">
        <f t="shared" si="643"/>
        <v>362.69358264365985</v>
      </c>
      <c r="GR280" s="109">
        <f t="shared" si="643"/>
        <v>401.5641058446613</v>
      </c>
      <c r="GS280" s="109">
        <f t="shared" si="643"/>
        <v>1793.8260884197095</v>
      </c>
      <c r="GT280" s="109">
        <f t="shared" si="643"/>
        <v>1534.6375385726258</v>
      </c>
      <c r="GU280" s="109">
        <f t="shared" si="643"/>
        <v>5557.3594685829448</v>
      </c>
      <c r="GV280" s="109">
        <f t="shared" si="643"/>
        <v>198.39455273574319</v>
      </c>
      <c r="GW280" s="109">
        <f t="shared" si="643"/>
        <v>412.36960562106469</v>
      </c>
      <c r="GX280" s="109">
        <f t="shared" si="643"/>
        <v>456.35236625307618</v>
      </c>
      <c r="GY280" s="109">
        <f t="shared" si="643"/>
        <v>369.94725497812311</v>
      </c>
      <c r="GZ280" s="109">
        <f t="shared" si="644"/>
        <v>167.87998434572521</v>
      </c>
      <c r="HA280" s="109">
        <f t="shared" si="644"/>
        <v>412.36960562106469</v>
      </c>
      <c r="HB280" s="109">
        <f t="shared" si="644"/>
        <v>198.39455273574319</v>
      </c>
      <c r="HC280" s="109">
        <f t="shared" si="644"/>
        <v>170.08438644188436</v>
      </c>
      <c r="HD280" s="109">
        <f t="shared" si="644"/>
        <v>479.11249323865343</v>
      </c>
      <c r="HE280" s="109">
        <f t="shared" si="644"/>
        <v>945.98415436660412</v>
      </c>
      <c r="HF280" s="109">
        <f t="shared" si="644"/>
        <v>520.44536283210277</v>
      </c>
      <c r="HG280" s="109">
        <f t="shared" si="644"/>
        <v>876.03910213341169</v>
      </c>
      <c r="HH280" s="109">
        <f t="shared" si="644"/>
        <v>288.56718870858731</v>
      </c>
      <c r="HI280" s="109">
        <f t="shared" si="644"/>
        <v>184.64695639389299</v>
      </c>
      <c r="HJ280" s="109">
        <f t="shared" si="645"/>
        <v>198.39455273574319</v>
      </c>
      <c r="HK280" s="109">
        <f t="shared" si="645"/>
        <v>412.36960562106469</v>
      </c>
      <c r="HL280" s="109">
        <f t="shared" si="645"/>
        <v>1138.8239017682979</v>
      </c>
      <c r="HM280" s="109">
        <f t="shared" si="645"/>
        <v>412.36960562106469</v>
      </c>
      <c r="HN280" s="109">
        <f t="shared" si="645"/>
        <v>659.24792291475103</v>
      </c>
      <c r="HO280" s="109">
        <f t="shared" si="645"/>
        <v>608.4014046150337</v>
      </c>
      <c r="HP280" s="109">
        <f t="shared" si="645"/>
        <v>320.25522235809888</v>
      </c>
      <c r="HQ280" s="109">
        <f t="shared" si="645"/>
        <v>1647.727999955031</v>
      </c>
      <c r="HR280" s="109"/>
      <c r="HS280" s="109"/>
      <c r="HT280" s="109"/>
      <c r="HU280" s="109"/>
      <c r="HV280" s="109"/>
      <c r="HW280" s="109"/>
      <c r="HX280" s="109"/>
      <c r="HY280" s="109"/>
      <c r="HZ280" s="109"/>
      <c r="IA280" s="109"/>
      <c r="IB280" s="109"/>
      <c r="IC280" s="109"/>
      <c r="ID280" s="109"/>
      <c r="IE280" s="109"/>
      <c r="IF280" s="109"/>
      <c r="IG280" s="109"/>
      <c r="IH280" s="109"/>
      <c r="II280" s="109"/>
      <c r="IJ280" s="109"/>
      <c r="IK280" s="109"/>
      <c r="IL280" s="109"/>
      <c r="IM280" s="109"/>
      <c r="IN280" s="109"/>
      <c r="IO280" s="109"/>
      <c r="IP280" s="109"/>
      <c r="IQ280" s="109"/>
      <c r="IR280" s="109"/>
      <c r="IS280" s="109"/>
      <c r="IT280" s="109"/>
      <c r="IU280" s="109"/>
      <c r="IV280" s="109"/>
      <c r="IW280" s="109"/>
      <c r="IX280" s="109"/>
      <c r="IY280" s="109"/>
      <c r="IZ280" s="109"/>
      <c r="JA280" s="109"/>
      <c r="JB280" s="109"/>
      <c r="JC280" s="109"/>
      <c r="JD280" s="109"/>
      <c r="JE280" s="109"/>
      <c r="JF280" s="109"/>
      <c r="JG280" s="109"/>
      <c r="JH280" s="109"/>
      <c r="JI280" s="109"/>
      <c r="JJ280" s="109"/>
      <c r="JK280" s="109"/>
      <c r="JL280" s="109"/>
      <c r="JM280" s="109"/>
      <c r="JN280" s="109"/>
      <c r="JO280" s="109"/>
      <c r="JP280" s="109" t="str">
        <f t="shared" si="623"/>
        <v>Water Pollution_Dibenz(a,h)anthracene_Seawater_Health_N/A for WP Interim Methodology</v>
      </c>
    </row>
    <row r="281" spans="2:276">
      <c r="B281" s="112" t="s">
        <v>9</v>
      </c>
      <c r="C281" s="112" t="s">
        <v>455</v>
      </c>
      <c r="D281" s="112" t="s">
        <v>384</v>
      </c>
      <c r="E281" s="112" t="s">
        <v>395</v>
      </c>
      <c r="F281" s="112" t="s">
        <v>390</v>
      </c>
      <c r="G281" s="112" t="s">
        <v>391</v>
      </c>
      <c r="H281" s="109">
        <f t="shared" ref="H281:Q290" si="646">INDEX(WP_Health_data,MATCH($JP281,WP_Health_Reference,0),MATCH(H$6,WP_Health_countries,0))</f>
        <v>978.03199027803203</v>
      </c>
      <c r="I281" s="109">
        <f t="shared" si="646"/>
        <v>2147.2558113008095</v>
      </c>
      <c r="J281" s="109">
        <f t="shared" si="646"/>
        <v>479.91347153432906</v>
      </c>
      <c r="K281" s="109">
        <f t="shared" si="646"/>
        <v>198.39455273574319</v>
      </c>
      <c r="L281" s="109">
        <f t="shared" si="646"/>
        <v>9716.1846745399489</v>
      </c>
      <c r="M281" s="109">
        <f t="shared" si="646"/>
        <v>734.38623567862305</v>
      </c>
      <c r="N281" s="109">
        <f t="shared" si="646"/>
        <v>412.36960562106469</v>
      </c>
      <c r="O281" s="109">
        <f t="shared" si="646"/>
        <v>683.53770952424873</v>
      </c>
      <c r="P281" s="109">
        <f t="shared" si="646"/>
        <v>1665.2755861161054</v>
      </c>
      <c r="Q281" s="109">
        <f t="shared" si="646"/>
        <v>412.36960562106469</v>
      </c>
      <c r="R281" s="109">
        <f t="shared" ref="R281:AA290" si="647">INDEX(WP_Health_data,MATCH($JP281,WP_Health_Reference,0),MATCH(R$6,WP_Health_countries,0))</f>
        <v>221.39407387266741</v>
      </c>
      <c r="S281" s="109">
        <f t="shared" si="647"/>
        <v>6946.528218747645</v>
      </c>
      <c r="T281" s="109">
        <f t="shared" si="647"/>
        <v>3825.4704745200911</v>
      </c>
      <c r="U281" s="109">
        <f t="shared" si="647"/>
        <v>415.85504741069082</v>
      </c>
      <c r="V281" s="109">
        <f t="shared" si="647"/>
        <v>659.24792291475103</v>
      </c>
      <c r="W281" s="109">
        <f t="shared" si="647"/>
        <v>95723.056707880576</v>
      </c>
      <c r="X281" s="109">
        <f t="shared" si="647"/>
        <v>412.36960562106469</v>
      </c>
      <c r="Y281" s="109">
        <f t="shared" si="647"/>
        <v>1960.343703905784</v>
      </c>
      <c r="Z281" s="109">
        <f t="shared" si="647"/>
        <v>38741.968466708946</v>
      </c>
      <c r="AA281" s="109">
        <f t="shared" si="647"/>
        <v>473.80748397780906</v>
      </c>
      <c r="AB281" s="109">
        <f t="shared" ref="AB281:AK290" si="648">INDEX(WP_Health_data,MATCH($JP281,WP_Health_Reference,0),MATCH(AB$6,WP_Health_countries,0))</f>
        <v>8828.505479200132</v>
      </c>
      <c r="AC281" s="109">
        <f t="shared" si="648"/>
        <v>445.21490651202657</v>
      </c>
      <c r="AD281" s="109">
        <f t="shared" si="648"/>
        <v>576.5650337555162</v>
      </c>
      <c r="AE281" s="109">
        <f t="shared" si="648"/>
        <v>392.34486576739585</v>
      </c>
      <c r="AF281" s="109">
        <f t="shared" si="648"/>
        <v>1960.7266425978655</v>
      </c>
      <c r="AG281" s="109">
        <f t="shared" si="648"/>
        <v>400.3004758099982</v>
      </c>
      <c r="AH281" s="109">
        <f t="shared" si="648"/>
        <v>1446.7672006870564</v>
      </c>
      <c r="AI281" s="109">
        <f t="shared" si="648"/>
        <v>412.36960562106469</v>
      </c>
      <c r="AJ281" s="109">
        <f t="shared" si="648"/>
        <v>3278.3444212552276</v>
      </c>
      <c r="AK281" s="109">
        <f t="shared" si="648"/>
        <v>2623.2911781823741</v>
      </c>
      <c r="AL281" s="109">
        <f t="shared" ref="AL281:AU290" si="649">INDEX(WP_Health_data,MATCH($JP281,WP_Health_Reference,0),MATCH(AL$6,WP_Health_countries,0))</f>
        <v>2496.7648039411251</v>
      </c>
      <c r="AM281" s="109">
        <f t="shared" si="649"/>
        <v>2159.1531163621394</v>
      </c>
      <c r="AN281" s="109">
        <f t="shared" si="649"/>
        <v>1515.8197772574881</v>
      </c>
      <c r="AO281" s="109">
        <f t="shared" si="649"/>
        <v>7089.0307987317037</v>
      </c>
      <c r="AP281" s="109">
        <f t="shared" si="649"/>
        <v>2738.8695938121064</v>
      </c>
      <c r="AQ281" s="109">
        <f t="shared" si="649"/>
        <v>155.02767840571701</v>
      </c>
      <c r="AR281" s="109">
        <f t="shared" si="649"/>
        <v>412.36960562106469</v>
      </c>
      <c r="AS281" s="109">
        <f t="shared" si="649"/>
        <v>789.584831673282</v>
      </c>
      <c r="AT281" s="109">
        <f t="shared" si="649"/>
        <v>1756.1349865056236</v>
      </c>
      <c r="AU281" s="109">
        <f t="shared" si="649"/>
        <v>8488.2665295851257</v>
      </c>
      <c r="AV281" s="109">
        <f t="shared" ref="AV281:BE290" si="650">INDEX(WP_Health_data,MATCH($JP281,WP_Health_Reference,0),MATCH(AV$6,WP_Health_countries,0))</f>
        <v>841.81940387342843</v>
      </c>
      <c r="AW281" s="109">
        <f t="shared" si="650"/>
        <v>23593.540126933</v>
      </c>
      <c r="AX281" s="109">
        <f t="shared" si="650"/>
        <v>1054.6361343968854</v>
      </c>
      <c r="AY281" s="109">
        <f t="shared" si="650"/>
        <v>1079.6571376695922</v>
      </c>
      <c r="AZ281" s="109">
        <f t="shared" si="650"/>
        <v>1608.6373709495667</v>
      </c>
      <c r="BA281" s="109">
        <f t="shared" si="650"/>
        <v>2955.3580730757017</v>
      </c>
      <c r="BB281" s="109">
        <f t="shared" si="650"/>
        <v>5025.8010305189064</v>
      </c>
      <c r="BC281" s="109">
        <f t="shared" si="650"/>
        <v>2450.0127129910388</v>
      </c>
      <c r="BD281" s="109">
        <f t="shared" si="650"/>
        <v>2194.1218594182628</v>
      </c>
      <c r="BE281" s="109">
        <f t="shared" si="650"/>
        <v>7015.8339669145344</v>
      </c>
      <c r="BF281" s="109">
        <f t="shared" ref="BF281:BO290" si="651">INDEX(WP_Health_data,MATCH($JP281,WP_Health_Reference,0),MATCH(BF$6,WP_Health_countries,0))</f>
        <v>2170.7784165894391</v>
      </c>
      <c r="BG281" s="109">
        <f t="shared" si="651"/>
        <v>1793.8586092119801</v>
      </c>
      <c r="BH281" s="109">
        <f t="shared" si="651"/>
        <v>6963.7211269472346</v>
      </c>
      <c r="BI281" s="109">
        <f t="shared" si="651"/>
        <v>4881.867583974692</v>
      </c>
      <c r="BJ281" s="109">
        <f t="shared" si="651"/>
        <v>528.54872165906295</v>
      </c>
      <c r="BK281" s="109">
        <f t="shared" si="651"/>
        <v>412.36960562106469</v>
      </c>
      <c r="BL281" s="109">
        <f t="shared" si="651"/>
        <v>3449.579382320167</v>
      </c>
      <c r="BM281" s="109">
        <f t="shared" si="651"/>
        <v>1066.9305354944393</v>
      </c>
      <c r="BN281" s="109">
        <f t="shared" si="651"/>
        <v>8989.8002786754769</v>
      </c>
      <c r="BO281" s="109">
        <f t="shared" si="651"/>
        <v>8012.6745674659187</v>
      </c>
      <c r="BP281" s="109">
        <f t="shared" ref="BP281:BY290" si="652">INDEX(WP_Health_data,MATCH($JP281,WP_Health_Reference,0),MATCH(BP$6,WP_Health_countries,0))</f>
        <v>7452.2759002120865</v>
      </c>
      <c r="BQ281" s="109">
        <f t="shared" si="652"/>
        <v>430.51298438749467</v>
      </c>
      <c r="BR281" s="109">
        <f t="shared" si="652"/>
        <v>1287.3286105443558</v>
      </c>
      <c r="BS281" s="109">
        <f t="shared" si="652"/>
        <v>3203.0574142508131</v>
      </c>
      <c r="BT281" s="109">
        <f t="shared" si="652"/>
        <v>1959.941950557585</v>
      </c>
      <c r="BU281" s="109">
        <f t="shared" si="652"/>
        <v>752.46411493058213</v>
      </c>
      <c r="BV281" s="109">
        <f t="shared" si="652"/>
        <v>266.75387310934445</v>
      </c>
      <c r="BW281" s="109">
        <f t="shared" si="652"/>
        <v>1269.9070311436371</v>
      </c>
      <c r="BX281" s="109">
        <f t="shared" si="652"/>
        <v>10876.903473361848</v>
      </c>
      <c r="BY281" s="109">
        <f t="shared" si="652"/>
        <v>208.86553942539589</v>
      </c>
      <c r="BZ281" s="109">
        <f t="shared" ref="BZ281:CI290" si="653">INDEX(WP_Health_data,MATCH($JP281,WP_Health_Reference,0),MATCH(BZ$6,WP_Health_countries,0))</f>
        <v>1017.40173961045</v>
      </c>
      <c r="CA281" s="109">
        <f t="shared" si="653"/>
        <v>2325.2940220306859</v>
      </c>
      <c r="CB281" s="109">
        <f t="shared" si="653"/>
        <v>1287.3909658258449</v>
      </c>
      <c r="CC281" s="109">
        <f t="shared" si="653"/>
        <v>15564.054133781998</v>
      </c>
      <c r="CD281" s="109">
        <f t="shared" si="653"/>
        <v>7059.8249703048878</v>
      </c>
      <c r="CE281" s="109">
        <f t="shared" si="653"/>
        <v>1310.5414501707444</v>
      </c>
      <c r="CF281" s="109">
        <f t="shared" si="653"/>
        <v>3404.0059575850241</v>
      </c>
      <c r="CG281" s="109">
        <f t="shared" si="653"/>
        <v>158.17508589615039</v>
      </c>
      <c r="CH281" s="109">
        <f t="shared" si="653"/>
        <v>412.36960562106469</v>
      </c>
      <c r="CI281" s="109">
        <f t="shared" si="653"/>
        <v>1534.6375385726258</v>
      </c>
      <c r="CJ281" s="109">
        <f t="shared" ref="CJ281:CS290" si="654">INDEX(WP_Health_data,MATCH($JP281,WP_Health_Reference,0),MATCH(CJ$6,WP_Health_countries,0))</f>
        <v>3875.7404382149302</v>
      </c>
      <c r="CK281" s="109">
        <f t="shared" si="654"/>
        <v>1890.4435078777578</v>
      </c>
      <c r="CL281" s="109">
        <f t="shared" si="654"/>
        <v>267.96972858328212</v>
      </c>
      <c r="CM281" s="109">
        <f t="shared" si="654"/>
        <v>386.34187831405899</v>
      </c>
      <c r="CN281" s="109">
        <f t="shared" si="654"/>
        <v>4745.0044487452788</v>
      </c>
      <c r="CO281" s="109">
        <f t="shared" si="654"/>
        <v>2254.0476051779215</v>
      </c>
      <c r="CP281" s="109">
        <f t="shared" si="654"/>
        <v>1534.6375385726258</v>
      </c>
      <c r="CQ281" s="109">
        <f t="shared" si="654"/>
        <v>6799.9669143658884</v>
      </c>
      <c r="CR281" s="109">
        <f t="shared" si="654"/>
        <v>223.56413480215551</v>
      </c>
      <c r="CS281" s="109">
        <f t="shared" si="654"/>
        <v>12992.992956079501</v>
      </c>
      <c r="CT281" s="109">
        <f t="shared" ref="CT281:DC290" si="655">INDEX(WP_Health_data,MATCH($JP281,WP_Health_Reference,0),MATCH(CT$6,WP_Health_countries,0))</f>
        <v>5292.1273566813352</v>
      </c>
      <c r="CU281" s="109">
        <f t="shared" si="655"/>
        <v>3015.265221253117</v>
      </c>
      <c r="CV281" s="109">
        <f t="shared" si="655"/>
        <v>3225.1742465662996</v>
      </c>
      <c r="CW281" s="109">
        <f t="shared" si="655"/>
        <v>2363.6400686658885</v>
      </c>
      <c r="CX281" s="109">
        <f t="shared" si="655"/>
        <v>1782.2394179768903</v>
      </c>
      <c r="CY281" s="109">
        <f t="shared" si="655"/>
        <v>24460.476152389318</v>
      </c>
      <c r="CZ281" s="109">
        <f t="shared" si="655"/>
        <v>7983.1466733638463</v>
      </c>
      <c r="DA281" s="109">
        <f t="shared" si="655"/>
        <v>1666.254426154924</v>
      </c>
      <c r="DB281" s="109">
        <f t="shared" si="655"/>
        <v>29386.363096427223</v>
      </c>
      <c r="DC281" s="109">
        <f t="shared" si="655"/>
        <v>3292.3028644708211</v>
      </c>
      <c r="DD281" s="109">
        <f t="shared" ref="DD281:DM290" si="656">INDEX(WP_Health_data,MATCH($JP281,WP_Health_Reference,0),MATCH(DD$6,WP_Health_countries,0))</f>
        <v>499.15515295330357</v>
      </c>
      <c r="DE281" s="109">
        <f t="shared" si="656"/>
        <v>6497.9756600120672</v>
      </c>
      <c r="DF281" s="109">
        <f t="shared" si="656"/>
        <v>1534.6375385726258</v>
      </c>
      <c r="DG281" s="109">
        <f t="shared" si="656"/>
        <v>8461.425764833124</v>
      </c>
      <c r="DH281" s="109">
        <f t="shared" si="656"/>
        <v>15909.995555689031</v>
      </c>
      <c r="DI281" s="109">
        <f t="shared" si="656"/>
        <v>2615.1453900521255</v>
      </c>
      <c r="DJ281" s="109">
        <f t="shared" si="656"/>
        <v>2651.7364782691257</v>
      </c>
      <c r="DK281" s="109">
        <f t="shared" si="656"/>
        <v>1082.8693305013248</v>
      </c>
      <c r="DL281" s="109">
        <f t="shared" si="656"/>
        <v>3955.5643848238128</v>
      </c>
      <c r="DM281" s="109">
        <f t="shared" si="656"/>
        <v>1176.6025015408359</v>
      </c>
      <c r="DN281" s="109">
        <f t="shared" ref="DN281:DW290" si="657">INDEX(WP_Health_data,MATCH($JP281,WP_Health_Reference,0),MATCH(DN$6,WP_Health_countries,0))</f>
        <v>2205.3204635740885</v>
      </c>
      <c r="DO281" s="109">
        <f t="shared" si="657"/>
        <v>1024.9245455883256</v>
      </c>
      <c r="DP281" s="109">
        <f t="shared" si="657"/>
        <v>549.92428142878748</v>
      </c>
      <c r="DQ281" s="109">
        <f t="shared" si="657"/>
        <v>90.956008225790583</v>
      </c>
      <c r="DR281" s="109">
        <f t="shared" si="657"/>
        <v>9716.1846745399489</v>
      </c>
      <c r="DS281" s="109">
        <f t="shared" si="657"/>
        <v>1773.2336185455686</v>
      </c>
      <c r="DT281" s="109">
        <f t="shared" si="657"/>
        <v>9716.1846745399489</v>
      </c>
      <c r="DU281" s="109">
        <f t="shared" si="657"/>
        <v>1534.6375385726258</v>
      </c>
      <c r="DV281" s="109">
        <f t="shared" si="657"/>
        <v>2656.0517599611594</v>
      </c>
      <c r="DW281" s="109">
        <f t="shared" si="657"/>
        <v>973.15763002567712</v>
      </c>
      <c r="DX281" s="109">
        <f t="shared" ref="DX281:EG290" si="658">INDEX(WP_Health_data,MATCH($JP281,WP_Health_Reference,0),MATCH(DX$6,WP_Health_countries,0))</f>
        <v>5841.9507473294261</v>
      </c>
      <c r="DY281" s="109">
        <f t="shared" si="658"/>
        <v>819.36746105920531</v>
      </c>
      <c r="DZ281" s="109">
        <f t="shared" si="658"/>
        <v>3339.1785394351614</v>
      </c>
      <c r="EA281" s="109">
        <f t="shared" si="658"/>
        <v>659.24792291475103</v>
      </c>
      <c r="EB281" s="109">
        <f t="shared" si="658"/>
        <v>1534.6375385726258</v>
      </c>
      <c r="EC281" s="109">
        <f t="shared" si="658"/>
        <v>400.19822506190485</v>
      </c>
      <c r="ED281" s="109">
        <f t="shared" si="658"/>
        <v>1713.6851373142279</v>
      </c>
      <c r="EE281" s="109">
        <f t="shared" si="658"/>
        <v>2250.4571765769902</v>
      </c>
      <c r="EF281" s="109">
        <f t="shared" si="658"/>
        <v>1534.6375385726258</v>
      </c>
      <c r="EG281" s="109">
        <f t="shared" si="658"/>
        <v>2218.2675635404266</v>
      </c>
      <c r="EH281" s="109">
        <f t="shared" ref="EH281:EQ290" si="659">INDEX(WP_Health_data,MATCH($JP281,WP_Health_Reference,0),MATCH(EH$6,WP_Health_countries,0))</f>
        <v>1310.5414501707444</v>
      </c>
      <c r="EI281" s="109">
        <f t="shared" si="659"/>
        <v>64.083227900811309</v>
      </c>
      <c r="EJ281" s="109">
        <f t="shared" si="659"/>
        <v>2512.72384380833</v>
      </c>
      <c r="EK281" s="109">
        <f t="shared" si="659"/>
        <v>1379.7946497539538</v>
      </c>
      <c r="EL281" s="109">
        <f t="shared" si="659"/>
        <v>546.11316716100464</v>
      </c>
      <c r="EM281" s="109">
        <f t="shared" si="659"/>
        <v>3798.902111935759</v>
      </c>
      <c r="EN281" s="109">
        <f t="shared" si="659"/>
        <v>114.00482995873874</v>
      </c>
      <c r="EO281" s="109">
        <f t="shared" si="659"/>
        <v>1534.6375385726258</v>
      </c>
      <c r="EP281" s="109">
        <f t="shared" si="659"/>
        <v>5687.3161802228078</v>
      </c>
      <c r="EQ281" s="109">
        <f t="shared" si="659"/>
        <v>10163.270130697952</v>
      </c>
      <c r="ER281" s="109">
        <f t="shared" ref="ER281:FA290" si="660">INDEX(WP_Health_data,MATCH($JP281,WP_Health_Reference,0),MATCH(ER$6,WP_Health_countries,0))</f>
        <v>248.12224511237099</v>
      </c>
      <c r="ES281" s="109">
        <f t="shared" si="660"/>
        <v>373.46161043904965</v>
      </c>
      <c r="ET281" s="109">
        <f t="shared" si="660"/>
        <v>537.01086255676728</v>
      </c>
      <c r="EU281" s="109">
        <f t="shared" si="660"/>
        <v>611.66453323112501</v>
      </c>
      <c r="EV281" s="109">
        <f t="shared" si="660"/>
        <v>7947.0404079615109</v>
      </c>
      <c r="EW281" s="109">
        <f t="shared" si="660"/>
        <v>1700.4360715860787</v>
      </c>
      <c r="EX281" s="109">
        <f t="shared" si="660"/>
        <v>1534.6375385726258</v>
      </c>
      <c r="EY281" s="109">
        <f t="shared" si="660"/>
        <v>1453.0931907808886</v>
      </c>
      <c r="EZ281" s="109">
        <f t="shared" si="660"/>
        <v>653.42117457139489</v>
      </c>
      <c r="FA281" s="109">
        <f t="shared" si="660"/>
        <v>11693.795082574023</v>
      </c>
      <c r="FB281" s="109">
        <f t="shared" ref="FB281:FK290" si="661">INDEX(WP_Health_data,MATCH($JP281,WP_Health_Reference,0),MATCH(FB$6,WP_Health_countries,0))</f>
        <v>1534.6375385726258</v>
      </c>
      <c r="FC281" s="109">
        <f t="shared" si="661"/>
        <v>474.84092604133548</v>
      </c>
      <c r="FD281" s="109">
        <f t="shared" si="661"/>
        <v>904.90503073591492</v>
      </c>
      <c r="FE281" s="109">
        <f t="shared" si="661"/>
        <v>1729.2363174543466</v>
      </c>
      <c r="FF281" s="109">
        <f t="shared" si="661"/>
        <v>1208.3322116407248</v>
      </c>
      <c r="FG281" s="109">
        <f t="shared" si="661"/>
        <v>14434.758086998132</v>
      </c>
      <c r="FH281" s="109">
        <f t="shared" si="661"/>
        <v>5362.0249402872605</v>
      </c>
      <c r="FI281" s="109">
        <f t="shared" si="661"/>
        <v>3341.4280825921119</v>
      </c>
      <c r="FJ281" s="109">
        <f t="shared" si="661"/>
        <v>1374.3476571387139</v>
      </c>
      <c r="FK281" s="109">
        <f t="shared" si="661"/>
        <v>2625.2391555100648</v>
      </c>
      <c r="FL281" s="109">
        <f t="shared" ref="FL281:FU290" si="662">INDEX(WP_Health_data,MATCH($JP281,WP_Health_Reference,0),MATCH(FL$6,WP_Health_countries,0))</f>
        <v>2346.0298415046968</v>
      </c>
      <c r="FM281" s="109">
        <f t="shared" si="662"/>
        <v>526.99294427091854</v>
      </c>
      <c r="FN281" s="109">
        <f t="shared" si="662"/>
        <v>2499.9212182150586</v>
      </c>
      <c r="FO281" s="109">
        <f t="shared" si="662"/>
        <v>211.09788188123412</v>
      </c>
      <c r="FP281" s="109">
        <f t="shared" si="662"/>
        <v>9716.1846745399489</v>
      </c>
      <c r="FQ281" s="109">
        <f t="shared" si="662"/>
        <v>1266.3318385247046</v>
      </c>
      <c r="FR281" s="109">
        <f t="shared" si="662"/>
        <v>660.80782453244171</v>
      </c>
      <c r="FS281" s="109">
        <f t="shared" si="662"/>
        <v>12208.628504312819</v>
      </c>
      <c r="FT281" s="109">
        <f t="shared" si="662"/>
        <v>3640.6425538183603</v>
      </c>
      <c r="FU281" s="109">
        <f t="shared" si="662"/>
        <v>1079.6571376695922</v>
      </c>
      <c r="FV281" s="109">
        <f t="shared" ref="FV281:GE290" si="663">INDEX(WP_Health_data,MATCH($JP281,WP_Health_Reference,0),MATCH(FV$6,WP_Health_countries,0))</f>
        <v>7803.0237396143129</v>
      </c>
      <c r="FW281" s="109">
        <f t="shared" si="663"/>
        <v>1534.6375385726258</v>
      </c>
      <c r="FX281" s="109">
        <f t="shared" si="663"/>
        <v>2170.7784165894391</v>
      </c>
      <c r="FY281" s="109">
        <f t="shared" si="663"/>
        <v>4538.6160891251993</v>
      </c>
      <c r="FZ281" s="109">
        <f t="shared" si="663"/>
        <v>5378.4556915805606</v>
      </c>
      <c r="GA281" s="109">
        <f t="shared" si="663"/>
        <v>185.99790166230059</v>
      </c>
      <c r="GB281" s="109">
        <f t="shared" si="663"/>
        <v>935.69030673099644</v>
      </c>
      <c r="GC281" s="109">
        <f t="shared" si="663"/>
        <v>989.96500881799636</v>
      </c>
      <c r="GD281" s="109">
        <f t="shared" si="663"/>
        <v>3203.0574142508131</v>
      </c>
      <c r="GE281" s="109">
        <f t="shared" si="663"/>
        <v>3954.7632547611288</v>
      </c>
      <c r="GF281" s="109">
        <f t="shared" ref="GF281:GO290" si="664">INDEX(WP_Health_data,MATCH($JP281,WP_Health_Reference,0),MATCH(GF$6,WP_Health_countries,0))</f>
        <v>10065.556754396492</v>
      </c>
      <c r="GG281" s="109">
        <f t="shared" si="664"/>
        <v>412.36960562106469</v>
      </c>
      <c r="GH281" s="109">
        <f t="shared" si="664"/>
        <v>412.36960562106469</v>
      </c>
      <c r="GI281" s="109">
        <f t="shared" si="664"/>
        <v>2170.7784165894391</v>
      </c>
      <c r="GJ281" s="109">
        <f t="shared" si="664"/>
        <v>412.36960562106469</v>
      </c>
      <c r="GK281" s="109">
        <f t="shared" si="664"/>
        <v>758.14165566953898</v>
      </c>
      <c r="GL281" s="109">
        <f t="shared" si="664"/>
        <v>214.43277839113173</v>
      </c>
      <c r="GM281" s="109">
        <f t="shared" si="664"/>
        <v>922.77345544860304</v>
      </c>
      <c r="GN281" s="109">
        <f t="shared" si="664"/>
        <v>11041.600347506757</v>
      </c>
      <c r="GO281" s="109">
        <f t="shared" si="664"/>
        <v>3940.4656206936361</v>
      </c>
      <c r="GP281" s="109">
        <f t="shared" ref="GP281:GY290" si="665">INDEX(WP_Health_data,MATCH($JP281,WP_Health_Reference,0),MATCH(GP$6,WP_Health_countries,0))</f>
        <v>10833.909613572594</v>
      </c>
      <c r="GQ281" s="109">
        <f t="shared" si="665"/>
        <v>1186.6074768620936</v>
      </c>
      <c r="GR281" s="109">
        <f t="shared" si="665"/>
        <v>2243.6184554282313</v>
      </c>
      <c r="GS281" s="109">
        <f t="shared" si="665"/>
        <v>23415.57889424426</v>
      </c>
      <c r="GT281" s="109">
        <f t="shared" si="665"/>
        <v>7872.2112466477329</v>
      </c>
      <c r="GU281" s="109">
        <f t="shared" si="665"/>
        <v>4686.1116938659588</v>
      </c>
      <c r="GV281" s="109">
        <f t="shared" si="665"/>
        <v>198.39455273574319</v>
      </c>
      <c r="GW281" s="109">
        <f t="shared" si="665"/>
        <v>1182.3101029410582</v>
      </c>
      <c r="GX281" s="109">
        <f t="shared" si="665"/>
        <v>985.65813149726137</v>
      </c>
      <c r="GY281" s="109">
        <f t="shared" si="665"/>
        <v>2748.1134212278671</v>
      </c>
      <c r="GZ281" s="109">
        <f t="shared" ref="GZ281:HI290" si="666">INDEX(WP_Health_data,MATCH($JP281,WP_Health_Reference,0),MATCH(GZ$6,WP_Health_countries,0))</f>
        <v>843.29416502426068</v>
      </c>
      <c r="HA281" s="109">
        <f t="shared" si="666"/>
        <v>412.36960562106469</v>
      </c>
      <c r="HB281" s="109">
        <f t="shared" si="666"/>
        <v>399.54707863630483</v>
      </c>
      <c r="HC281" s="109">
        <f t="shared" si="666"/>
        <v>8942.0117199499564</v>
      </c>
      <c r="HD281" s="109">
        <f t="shared" si="666"/>
        <v>2666.8671221284048</v>
      </c>
      <c r="HE281" s="109">
        <f t="shared" si="666"/>
        <v>3320.3232681971963</v>
      </c>
      <c r="HF281" s="109">
        <f t="shared" si="666"/>
        <v>16083.756227023894</v>
      </c>
      <c r="HG281" s="109">
        <f t="shared" si="666"/>
        <v>1121.4064976525667</v>
      </c>
      <c r="HH281" s="109">
        <f t="shared" si="666"/>
        <v>617.9482409133841</v>
      </c>
      <c r="HI281" s="109">
        <f t="shared" si="666"/>
        <v>2032.108995704833</v>
      </c>
      <c r="HJ281" s="109">
        <f t="shared" ref="HJ281:HQ290" si="667">INDEX(WP_Health_data,MATCH($JP281,WP_Health_Reference,0),MATCH(HJ$6,WP_Health_countries,0))</f>
        <v>203.419185933769</v>
      </c>
      <c r="HK281" s="109">
        <f t="shared" si="667"/>
        <v>2424.8633067092455</v>
      </c>
      <c r="HL281" s="109">
        <f t="shared" si="667"/>
        <v>29766.194012973025</v>
      </c>
      <c r="HM281" s="109">
        <f t="shared" si="667"/>
        <v>412.36960562106469</v>
      </c>
      <c r="HN281" s="109">
        <f t="shared" si="667"/>
        <v>3583.5933360461845</v>
      </c>
      <c r="HO281" s="109">
        <f t="shared" si="667"/>
        <v>1250.9147053739348</v>
      </c>
      <c r="HP281" s="109">
        <f t="shared" si="667"/>
        <v>2705.9206141285367</v>
      </c>
      <c r="HQ281" s="109">
        <f t="shared" si="667"/>
        <v>1992.236629363611</v>
      </c>
      <c r="HR281" s="109"/>
      <c r="HS281" s="109"/>
      <c r="HT281" s="109"/>
      <c r="HU281" s="109"/>
      <c r="HV281" s="109"/>
      <c r="HW281" s="109"/>
      <c r="HX281" s="109"/>
      <c r="HY281" s="109"/>
      <c r="HZ281" s="109"/>
      <c r="IA281" s="109"/>
      <c r="IB281" s="109"/>
      <c r="IC281" s="109"/>
      <c r="ID281" s="109"/>
      <c r="IE281" s="109"/>
      <c r="IF281" s="109"/>
      <c r="IG281" s="109"/>
      <c r="IH281" s="109"/>
      <c r="II281" s="109"/>
      <c r="IJ281" s="109"/>
      <c r="IK281" s="109"/>
      <c r="IL281" s="109"/>
      <c r="IM281" s="109"/>
      <c r="IN281" s="109"/>
      <c r="IO281" s="109"/>
      <c r="IP281" s="109"/>
      <c r="IQ281" s="109"/>
      <c r="IR281" s="109"/>
      <c r="IS281" s="109"/>
      <c r="IT281" s="109"/>
      <c r="IU281" s="109"/>
      <c r="IV281" s="109"/>
      <c r="IW281" s="109"/>
      <c r="IX281" s="109"/>
      <c r="IY281" s="109"/>
      <c r="IZ281" s="109"/>
      <c r="JA281" s="109"/>
      <c r="JB281" s="109"/>
      <c r="JC281" s="109"/>
      <c r="JD281" s="109"/>
      <c r="JE281" s="109"/>
      <c r="JF281" s="109"/>
      <c r="JG281" s="109"/>
      <c r="JH281" s="109"/>
      <c r="JI281" s="109"/>
      <c r="JJ281" s="109"/>
      <c r="JK281" s="109"/>
      <c r="JL281" s="109"/>
      <c r="JM281" s="109"/>
      <c r="JN281" s="109"/>
      <c r="JO281" s="109"/>
      <c r="JP281" s="109" t="str">
        <f t="shared" si="623"/>
        <v>Water Pollution_Dibenz(a,h)anthracene_Unspecified_Health_N/A for WP Interim Methodology</v>
      </c>
    </row>
    <row r="282" spans="2:276">
      <c r="B282" s="112" t="s">
        <v>9</v>
      </c>
      <c r="C282" s="112" t="s">
        <v>456</v>
      </c>
      <c r="D282" s="112" t="s">
        <v>394</v>
      </c>
      <c r="E282" s="112" t="s">
        <v>395</v>
      </c>
      <c r="F282" s="112" t="s">
        <v>390</v>
      </c>
      <c r="G282" s="112" t="s">
        <v>391</v>
      </c>
      <c r="H282" s="109">
        <f t="shared" si="646"/>
        <v>2.920377907617282</v>
      </c>
      <c r="I282" s="109">
        <f t="shared" si="646"/>
        <v>4.1909121400423771E-2</v>
      </c>
      <c r="J282" s="109">
        <f t="shared" si="646"/>
        <v>2.3744326180246587</v>
      </c>
      <c r="K282" s="109">
        <f t="shared" si="646"/>
        <v>3.1676133865026809E-2</v>
      </c>
      <c r="L282" s="109">
        <f t="shared" si="646"/>
        <v>0.23381402873523066</v>
      </c>
      <c r="M282" s="109">
        <f t="shared" si="646"/>
        <v>0.63558862829944418</v>
      </c>
      <c r="N282" s="109">
        <f t="shared" si="646"/>
        <v>0.45186051127328342</v>
      </c>
      <c r="O282" s="109">
        <f t="shared" si="646"/>
        <v>3.5691638671371935E-2</v>
      </c>
      <c r="P282" s="109">
        <f t="shared" si="646"/>
        <v>2.0228789655966913E-2</v>
      </c>
      <c r="Q282" s="109">
        <f t="shared" si="646"/>
        <v>0.45186051127328342</v>
      </c>
      <c r="R282" s="109">
        <f t="shared" si="647"/>
        <v>1.0992588004957404E-2</v>
      </c>
      <c r="S282" s="109">
        <f t="shared" si="647"/>
        <v>4.9261904837191749E-2</v>
      </c>
      <c r="T282" s="109">
        <f t="shared" si="647"/>
        <v>0.25899769834065484</v>
      </c>
      <c r="U282" s="109">
        <f t="shared" si="647"/>
        <v>0.45186051127328342</v>
      </c>
      <c r="V282" s="109">
        <f t="shared" si="647"/>
        <v>2.6658781445130937</v>
      </c>
      <c r="W282" s="109">
        <f t="shared" si="647"/>
        <v>2.1040706618289899</v>
      </c>
      <c r="X282" s="109">
        <f t="shared" si="647"/>
        <v>0.45186051127328342</v>
      </c>
      <c r="Y282" s="109">
        <f t="shared" si="647"/>
        <v>0.72751635274152049</v>
      </c>
      <c r="Z282" s="109">
        <f t="shared" si="647"/>
        <v>1.384709374666953</v>
      </c>
      <c r="AA282" s="109">
        <f t="shared" si="647"/>
        <v>5.8750241461034622E-2</v>
      </c>
      <c r="AB282" s="109">
        <f t="shared" si="648"/>
        <v>0.72421927110744977</v>
      </c>
      <c r="AC282" s="109">
        <f t="shared" si="648"/>
        <v>1.7684663868535663E-3</v>
      </c>
      <c r="AD282" s="109">
        <f t="shared" si="648"/>
        <v>0.18409853941119089</v>
      </c>
      <c r="AE282" s="109">
        <f t="shared" si="648"/>
        <v>1.2760530595034939E-2</v>
      </c>
      <c r="AF282" s="109">
        <f t="shared" si="648"/>
        <v>0.8194088042601152</v>
      </c>
      <c r="AG282" s="109">
        <f t="shared" si="648"/>
        <v>1.2783332606159018E-2</v>
      </c>
      <c r="AH282" s="109">
        <f t="shared" si="648"/>
        <v>8.5834069804499341E-2</v>
      </c>
      <c r="AI282" s="109">
        <f t="shared" si="648"/>
        <v>0.45186051127328342</v>
      </c>
      <c r="AJ282" s="109">
        <f t="shared" si="648"/>
        <v>0.84376340268461447</v>
      </c>
      <c r="AK282" s="109">
        <f t="shared" si="648"/>
        <v>0.33723187364694596</v>
      </c>
      <c r="AL282" s="109">
        <f t="shared" si="649"/>
        <v>2.0555670884636315</v>
      </c>
      <c r="AM282" s="109">
        <f t="shared" si="649"/>
        <v>9.2185011261468608E-3</v>
      </c>
      <c r="AN282" s="109">
        <f t="shared" si="649"/>
        <v>0.49592109117673278</v>
      </c>
      <c r="AO282" s="109">
        <f t="shared" si="649"/>
        <v>0.27029616024207143</v>
      </c>
      <c r="AP282" s="109">
        <f t="shared" si="649"/>
        <v>0.38451020514178968</v>
      </c>
      <c r="AQ282" s="109">
        <f t="shared" si="649"/>
        <v>6.3643814455875518E-4</v>
      </c>
      <c r="AR282" s="109">
        <f t="shared" si="649"/>
        <v>0.45186051127328342</v>
      </c>
      <c r="AS282" s="109">
        <f t="shared" si="649"/>
        <v>0.16956294296322763</v>
      </c>
      <c r="AT282" s="109">
        <f t="shared" si="649"/>
        <v>0.11398025921919286</v>
      </c>
      <c r="AU282" s="109">
        <f t="shared" si="649"/>
        <v>0.23381402873523066</v>
      </c>
      <c r="AV282" s="109">
        <f t="shared" si="650"/>
        <v>1.476348302192404E-2</v>
      </c>
      <c r="AW282" s="109">
        <f t="shared" si="650"/>
        <v>0.416167506557098</v>
      </c>
      <c r="AX282" s="109">
        <f t="shared" si="650"/>
        <v>3.2605876504863303E-2</v>
      </c>
      <c r="AY282" s="109">
        <f t="shared" si="650"/>
        <v>0.49592109117673278</v>
      </c>
      <c r="AZ282" s="109">
        <f t="shared" si="650"/>
        <v>1.0488602360544204E-2</v>
      </c>
      <c r="BA282" s="109">
        <f t="shared" si="650"/>
        <v>0.25801289537802918</v>
      </c>
      <c r="BB282" s="109">
        <f t="shared" si="650"/>
        <v>0.288481652810127</v>
      </c>
      <c r="BC282" s="109">
        <f t="shared" si="650"/>
        <v>0.55279909763008628</v>
      </c>
      <c r="BD282" s="109">
        <f t="shared" si="650"/>
        <v>0.31422880759008659</v>
      </c>
      <c r="BE282" s="109">
        <f t="shared" si="650"/>
        <v>1.1716435115709236</v>
      </c>
      <c r="BF282" s="109">
        <f t="shared" si="651"/>
        <v>0.45186051127328342</v>
      </c>
      <c r="BG282" s="109">
        <f t="shared" si="651"/>
        <v>0.32705830009857395</v>
      </c>
      <c r="BH282" s="109">
        <f t="shared" si="651"/>
        <v>0.23033887085610774</v>
      </c>
      <c r="BI282" s="109">
        <f t="shared" si="651"/>
        <v>0.29022791969109224</v>
      </c>
      <c r="BJ282" s="109">
        <f t="shared" si="651"/>
        <v>1.0865846580605072</v>
      </c>
      <c r="BK282" s="109">
        <f t="shared" si="651"/>
        <v>0.45186051127328342</v>
      </c>
      <c r="BL282" s="109">
        <f t="shared" si="651"/>
        <v>1.446605052201331</v>
      </c>
      <c r="BM282" s="109">
        <f t="shared" si="651"/>
        <v>0.12813738462328791</v>
      </c>
      <c r="BN282" s="109">
        <f t="shared" si="651"/>
        <v>0.39516879197136467</v>
      </c>
      <c r="BO282" s="109">
        <f t="shared" si="651"/>
        <v>0.86710159032145651</v>
      </c>
      <c r="BP282" s="109">
        <f t="shared" si="652"/>
        <v>0.50293010855929632</v>
      </c>
      <c r="BQ282" s="109">
        <f t="shared" si="652"/>
        <v>1.870994847745959</v>
      </c>
      <c r="BR282" s="109">
        <f t="shared" si="652"/>
        <v>2.406845522943523E-2</v>
      </c>
      <c r="BS282" s="109">
        <f t="shared" si="652"/>
        <v>0.49592109117673278</v>
      </c>
      <c r="BT282" s="109">
        <f t="shared" si="652"/>
        <v>1.0678360797931179</v>
      </c>
      <c r="BU282" s="109">
        <f t="shared" si="652"/>
        <v>0.32705830009857395</v>
      </c>
      <c r="BV282" s="109">
        <f t="shared" si="652"/>
        <v>3.1676133865026809E-2</v>
      </c>
      <c r="BW282" s="109">
        <f t="shared" si="652"/>
        <v>6.9343367229796659E-3</v>
      </c>
      <c r="BX282" s="109">
        <f t="shared" si="652"/>
        <v>0.27921990418985571</v>
      </c>
      <c r="BY282" s="109">
        <f t="shared" si="652"/>
        <v>3.1676133865026809E-2</v>
      </c>
      <c r="BZ282" s="109">
        <f t="shared" si="653"/>
        <v>1.7078766426715759E-2</v>
      </c>
      <c r="CA282" s="109">
        <f t="shared" si="653"/>
        <v>0.49592109117673278</v>
      </c>
      <c r="CB282" s="109">
        <f t="shared" si="653"/>
        <v>0.69306365181320562</v>
      </c>
      <c r="CC282" s="109">
        <f t="shared" si="653"/>
        <v>0.24281255849927472</v>
      </c>
      <c r="CD282" s="109">
        <f t="shared" si="653"/>
        <v>0.16865217980590066</v>
      </c>
      <c r="CE282" s="109">
        <f t="shared" si="653"/>
        <v>0.23381402873523066</v>
      </c>
      <c r="CF282" s="109">
        <f t="shared" si="653"/>
        <v>0.20972059851127528</v>
      </c>
      <c r="CG282" s="109">
        <f t="shared" si="653"/>
        <v>2.8231371348333195E-4</v>
      </c>
      <c r="CH282" s="109">
        <f t="shared" si="653"/>
        <v>0.45186051127328342</v>
      </c>
      <c r="CI282" s="109">
        <f t="shared" si="653"/>
        <v>0.84376340268461447</v>
      </c>
      <c r="CJ282" s="109">
        <f t="shared" si="654"/>
        <v>0.50738991020713209</v>
      </c>
      <c r="CK282" s="109">
        <f t="shared" si="654"/>
        <v>0.75314052152695365</v>
      </c>
      <c r="CL282" s="109">
        <f t="shared" si="654"/>
        <v>3.8877988909355246E-2</v>
      </c>
      <c r="CM282" s="109">
        <f t="shared" si="654"/>
        <v>1.6394788901038185E-3</v>
      </c>
      <c r="CN282" s="109">
        <f t="shared" si="654"/>
        <v>4.1677488548960167</v>
      </c>
      <c r="CO282" s="109">
        <f t="shared" si="654"/>
        <v>0.7771000996509404</v>
      </c>
      <c r="CP282" s="109">
        <f t="shared" si="654"/>
        <v>0.84376340268461447</v>
      </c>
      <c r="CQ282" s="109">
        <f t="shared" si="654"/>
        <v>0.55632903853441151</v>
      </c>
      <c r="CR282" s="109">
        <f t="shared" si="654"/>
        <v>4.16723327207171E-3</v>
      </c>
      <c r="CS282" s="109">
        <f t="shared" si="654"/>
        <v>0.63736184793981299</v>
      </c>
      <c r="CT282" s="109">
        <f t="shared" si="655"/>
        <v>6.8139888164653981E-2</v>
      </c>
      <c r="CU282" s="109">
        <f t="shared" si="655"/>
        <v>0.49256308494444029</v>
      </c>
      <c r="CV282" s="109">
        <f t="shared" si="655"/>
        <v>0.5912214911085818</v>
      </c>
      <c r="CW282" s="109">
        <f t="shared" si="655"/>
        <v>0.12375637803990941</v>
      </c>
      <c r="CX282" s="109">
        <f t="shared" si="655"/>
        <v>0.23381402873523066</v>
      </c>
      <c r="CY282" s="109">
        <f t="shared" si="655"/>
        <v>0.24315612225060113</v>
      </c>
      <c r="CZ282" s="109">
        <f t="shared" si="655"/>
        <v>8.9053392885410629E-2</v>
      </c>
      <c r="DA282" s="109">
        <f t="shared" si="655"/>
        <v>0.45186051127328342</v>
      </c>
      <c r="DB282" s="109">
        <f t="shared" si="655"/>
        <v>0.32887171237034274</v>
      </c>
      <c r="DC282" s="109">
        <f t="shared" si="655"/>
        <v>7.5166988283572005</v>
      </c>
      <c r="DD282" s="109">
        <f t="shared" si="656"/>
        <v>2.5312500351712692E-2</v>
      </c>
      <c r="DE282" s="109">
        <f t="shared" si="656"/>
        <v>9.4603935752008622E-2</v>
      </c>
      <c r="DF282" s="109">
        <f t="shared" si="656"/>
        <v>0.84376340268461447</v>
      </c>
      <c r="DG282" s="109">
        <f t="shared" si="656"/>
        <v>4.3172563715688703</v>
      </c>
      <c r="DH282" s="109">
        <f t="shared" si="656"/>
        <v>2.3277755327374008</v>
      </c>
      <c r="DI282" s="109">
        <f t="shared" si="656"/>
        <v>0.32705830009857395</v>
      </c>
      <c r="DJ282" s="109">
        <f t="shared" si="656"/>
        <v>2.6658781445130937</v>
      </c>
      <c r="DK282" s="109">
        <f t="shared" si="656"/>
        <v>0.34808730564013707</v>
      </c>
      <c r="DL282" s="109">
        <f t="shared" si="656"/>
        <v>0.12937160472294768</v>
      </c>
      <c r="DM282" s="109">
        <f t="shared" si="656"/>
        <v>6.3693224388304284E-2</v>
      </c>
      <c r="DN282" s="109">
        <f t="shared" si="657"/>
        <v>2.6658781445130937</v>
      </c>
      <c r="DO282" s="109">
        <f t="shared" si="657"/>
        <v>2.1941952410731673</v>
      </c>
      <c r="DP282" s="109">
        <f t="shared" si="657"/>
        <v>4.8408021649481832E-2</v>
      </c>
      <c r="DQ282" s="109">
        <f t="shared" si="657"/>
        <v>0.66742256860716354</v>
      </c>
      <c r="DR282" s="109">
        <f t="shared" si="657"/>
        <v>0.23381402873523066</v>
      </c>
      <c r="DS282" s="109">
        <f t="shared" si="657"/>
        <v>9.8340784404833001E-2</v>
      </c>
      <c r="DT282" s="109">
        <f t="shared" si="657"/>
        <v>0.23381402873523066</v>
      </c>
      <c r="DU282" s="109">
        <f t="shared" si="657"/>
        <v>0.84376340268461447</v>
      </c>
      <c r="DV282" s="109">
        <f t="shared" si="657"/>
        <v>0.41941563613611765</v>
      </c>
      <c r="DW282" s="109">
        <f t="shared" si="657"/>
        <v>2.7327564004583482E-3</v>
      </c>
      <c r="DX282" s="109">
        <f t="shared" si="658"/>
        <v>0.29549661157345031</v>
      </c>
      <c r="DY282" s="109">
        <f t="shared" si="658"/>
        <v>1.4281190434156861</v>
      </c>
      <c r="DZ282" s="109">
        <f t="shared" si="658"/>
        <v>0.16952129492457929</v>
      </c>
      <c r="EA282" s="109">
        <f t="shared" si="658"/>
        <v>2.6658781445130937</v>
      </c>
      <c r="EB282" s="109">
        <f t="shared" si="658"/>
        <v>0.84376340268461447</v>
      </c>
      <c r="EC282" s="109">
        <f t="shared" si="658"/>
        <v>0.72812793064206061</v>
      </c>
      <c r="ED282" s="109">
        <f t="shared" si="658"/>
        <v>0.49592109117673278</v>
      </c>
      <c r="EE282" s="109">
        <f t="shared" si="658"/>
        <v>0.1576941825749425</v>
      </c>
      <c r="EF282" s="109">
        <f t="shared" si="658"/>
        <v>0.84376340268461447</v>
      </c>
      <c r="EG282" s="109">
        <f t="shared" si="658"/>
        <v>0.37546588279689286</v>
      </c>
      <c r="EH282" s="109">
        <f t="shared" si="659"/>
        <v>0.23381402873523066</v>
      </c>
      <c r="EI282" s="109">
        <f t="shared" si="659"/>
        <v>2.091636533469202E-3</v>
      </c>
      <c r="EJ282" s="109">
        <f t="shared" si="659"/>
        <v>0.32705830009857395</v>
      </c>
      <c r="EK282" s="109">
        <f t="shared" si="659"/>
        <v>4.6008076408620999</v>
      </c>
      <c r="EL282" s="109">
        <f t="shared" si="659"/>
        <v>2.1072104344083086E-2</v>
      </c>
      <c r="EM282" s="109">
        <f t="shared" si="659"/>
        <v>0.2831751475116161</v>
      </c>
      <c r="EN282" s="109">
        <f t="shared" si="659"/>
        <v>0.13390725260072447</v>
      </c>
      <c r="EO282" s="109">
        <f t="shared" si="659"/>
        <v>0.84376340268461447</v>
      </c>
      <c r="EP282" s="109">
        <f t="shared" si="659"/>
        <v>0.78535776368276433</v>
      </c>
      <c r="EQ282" s="109">
        <f t="shared" si="659"/>
        <v>9.6382694569649652E-2</v>
      </c>
      <c r="ER282" s="109">
        <f t="shared" si="660"/>
        <v>3.1676133865026809E-2</v>
      </c>
      <c r="ES282" s="109">
        <f t="shared" si="660"/>
        <v>1.4239957023038072E-2</v>
      </c>
      <c r="ET282" s="109">
        <f t="shared" si="660"/>
        <v>4.3484459064622172E-2</v>
      </c>
      <c r="EU282" s="109">
        <f t="shared" si="660"/>
        <v>1.2743103011885755</v>
      </c>
      <c r="EV282" s="109">
        <f t="shared" si="660"/>
        <v>1.5782367056266262</v>
      </c>
      <c r="EW282" s="109">
        <f t="shared" si="660"/>
        <v>1.6931913932058753E-2</v>
      </c>
      <c r="EX282" s="109">
        <f t="shared" si="660"/>
        <v>0.84376340268461447</v>
      </c>
      <c r="EY282" s="109">
        <f t="shared" si="660"/>
        <v>1.0743383630475558E-2</v>
      </c>
      <c r="EZ282" s="109">
        <f t="shared" si="660"/>
        <v>1.1612893913729398</v>
      </c>
      <c r="FA282" s="109">
        <f t="shared" si="660"/>
        <v>1.1665353941120091</v>
      </c>
      <c r="FB282" s="109">
        <f t="shared" si="661"/>
        <v>0.84376340268461447</v>
      </c>
      <c r="FC282" s="109">
        <f t="shared" si="661"/>
        <v>3.6975750728892615E-2</v>
      </c>
      <c r="FD282" s="109">
        <f t="shared" si="661"/>
        <v>8.1047155653780831E-2</v>
      </c>
      <c r="FE282" s="109">
        <f t="shared" si="661"/>
        <v>3.9265233743917632E-2</v>
      </c>
      <c r="FF282" s="109">
        <f t="shared" si="661"/>
        <v>2.5978780890715224E-2</v>
      </c>
      <c r="FG282" s="109">
        <f t="shared" si="661"/>
        <v>0.28414558096353981</v>
      </c>
      <c r="FH282" s="109">
        <f t="shared" si="661"/>
        <v>0.2207693185056801</v>
      </c>
      <c r="FI282" s="109">
        <f t="shared" si="661"/>
        <v>0.47733171818287717</v>
      </c>
      <c r="FJ282" s="109">
        <f t="shared" si="661"/>
        <v>0.45186051127328342</v>
      </c>
      <c r="FK282" s="109">
        <f t="shared" si="661"/>
        <v>2.6658781445130937</v>
      </c>
      <c r="FL282" s="109">
        <f t="shared" si="662"/>
        <v>9.4793045087187916E-2</v>
      </c>
      <c r="FM282" s="109">
        <f t="shared" si="662"/>
        <v>1.5336199037710647E-3</v>
      </c>
      <c r="FN282" s="109">
        <f t="shared" si="662"/>
        <v>4.2559644353093458E-2</v>
      </c>
      <c r="FO282" s="109">
        <f t="shared" si="662"/>
        <v>3.1676133865026809E-2</v>
      </c>
      <c r="FP282" s="109">
        <f t="shared" si="662"/>
        <v>0.23381402873523066</v>
      </c>
      <c r="FQ282" s="109">
        <f t="shared" si="662"/>
        <v>0.49592109117673278</v>
      </c>
      <c r="FR282" s="109">
        <f t="shared" si="662"/>
        <v>1.6419572669245579</v>
      </c>
      <c r="FS282" s="109">
        <f t="shared" si="662"/>
        <v>0.55035193103801139</v>
      </c>
      <c r="FT282" s="109">
        <f t="shared" si="662"/>
        <v>0.63795681379207902</v>
      </c>
      <c r="FU282" s="109">
        <f t="shared" si="662"/>
        <v>0.49592109117673278</v>
      </c>
      <c r="FV282" s="109">
        <f t="shared" si="663"/>
        <v>1.1095978917471658</v>
      </c>
      <c r="FW282" s="109">
        <f t="shared" si="663"/>
        <v>0.84376340268461447</v>
      </c>
      <c r="FX282" s="109">
        <f t="shared" si="663"/>
        <v>0.45186051127328342</v>
      </c>
      <c r="FY282" s="109">
        <f t="shared" si="663"/>
        <v>0.74817117665380495</v>
      </c>
      <c r="FZ282" s="109">
        <f t="shared" si="663"/>
        <v>0.31930193865099099</v>
      </c>
      <c r="GA282" s="109">
        <f t="shared" si="663"/>
        <v>6.9795856567084952E-2</v>
      </c>
      <c r="GB282" s="109">
        <f t="shared" si="663"/>
        <v>0.24134551944817789</v>
      </c>
      <c r="GC282" s="109">
        <f t="shared" si="663"/>
        <v>1.1679887875516508</v>
      </c>
      <c r="GD282" s="109">
        <f t="shared" si="663"/>
        <v>0.49592109117673278</v>
      </c>
      <c r="GE282" s="109">
        <f t="shared" si="663"/>
        <v>0.27869325101106251</v>
      </c>
      <c r="GF282" s="109">
        <f t="shared" si="664"/>
        <v>2.1990311893177528</v>
      </c>
      <c r="GG282" s="109">
        <f t="shared" si="664"/>
        <v>0.45186051127328342</v>
      </c>
      <c r="GH282" s="109">
        <f t="shared" si="664"/>
        <v>0.45186051127328342</v>
      </c>
      <c r="GI282" s="109">
        <f t="shared" si="664"/>
        <v>0.45186051127328342</v>
      </c>
      <c r="GJ282" s="109">
        <f t="shared" si="664"/>
        <v>0.45186051127328342</v>
      </c>
      <c r="GK282" s="109">
        <f t="shared" si="664"/>
        <v>5.3545434395235611E-2</v>
      </c>
      <c r="GL282" s="109">
        <f t="shared" si="664"/>
        <v>9.0779044228422329E-3</v>
      </c>
      <c r="GM282" s="109">
        <f t="shared" si="664"/>
        <v>6.0706303593257042E-3</v>
      </c>
      <c r="GN282" s="109">
        <f t="shared" si="664"/>
        <v>2.1862990234463739E-2</v>
      </c>
      <c r="GO282" s="109">
        <f t="shared" si="664"/>
        <v>2.3541809252007604</v>
      </c>
      <c r="GP282" s="109">
        <f t="shared" si="665"/>
        <v>0.84376340268461447</v>
      </c>
      <c r="GQ282" s="109">
        <f t="shared" si="665"/>
        <v>1.2016788703918764</v>
      </c>
      <c r="GR282" s="109">
        <f t="shared" si="665"/>
        <v>5.6730018200435578E-3</v>
      </c>
      <c r="GS282" s="109">
        <f t="shared" si="665"/>
        <v>1.0479578319293819</v>
      </c>
      <c r="GT282" s="109">
        <f t="shared" si="665"/>
        <v>0.84376340268461447</v>
      </c>
      <c r="GU282" s="109">
        <f t="shared" si="665"/>
        <v>0.4920330358749051</v>
      </c>
      <c r="GV282" s="109">
        <f t="shared" si="665"/>
        <v>3.1676133865026809E-2</v>
      </c>
      <c r="GW282" s="109">
        <f t="shared" si="665"/>
        <v>0.45186051127328342</v>
      </c>
      <c r="GX282" s="109">
        <f t="shared" si="665"/>
        <v>0.21860812179321681</v>
      </c>
      <c r="GY282" s="109">
        <f t="shared" si="665"/>
        <v>0.1249192102869383</v>
      </c>
      <c r="GZ282" s="109">
        <f t="shared" si="666"/>
        <v>0.45163998948107748</v>
      </c>
      <c r="HA282" s="109">
        <f t="shared" si="666"/>
        <v>0.45186051127328342</v>
      </c>
      <c r="HB282" s="109">
        <f t="shared" si="666"/>
        <v>3.1676133865026809E-2</v>
      </c>
      <c r="HC282" s="109">
        <f t="shared" si="666"/>
        <v>3.6515882386175806E-2</v>
      </c>
      <c r="HD282" s="109">
        <f t="shared" si="666"/>
        <v>0.2938028035317683</v>
      </c>
      <c r="HE282" s="109">
        <f t="shared" si="666"/>
        <v>7.951423452953664</v>
      </c>
      <c r="HF282" s="109">
        <f t="shared" si="666"/>
        <v>0.37979678897109703</v>
      </c>
      <c r="HG282" s="109">
        <f t="shared" si="666"/>
        <v>4.3866473025186122E-3</v>
      </c>
      <c r="HH282" s="109">
        <f t="shared" si="666"/>
        <v>3.2201561356255695E-2</v>
      </c>
      <c r="HI282" s="109">
        <f t="shared" si="666"/>
        <v>0.22925024247938308</v>
      </c>
      <c r="HJ282" s="109">
        <f t="shared" si="667"/>
        <v>3.1676133865026809E-2</v>
      </c>
      <c r="HK282" s="109">
        <f t="shared" si="667"/>
        <v>0.45186051127328342</v>
      </c>
      <c r="HL282" s="109">
        <f t="shared" si="667"/>
        <v>1.9608948970559785</v>
      </c>
      <c r="HM282" s="109">
        <f t="shared" si="667"/>
        <v>0.45186051127328342</v>
      </c>
      <c r="HN282" s="109">
        <f t="shared" si="667"/>
        <v>2.6658781445130937</v>
      </c>
      <c r="HO282" s="109">
        <f t="shared" si="667"/>
        <v>8.6926572052646556</v>
      </c>
      <c r="HP282" s="109">
        <f t="shared" si="667"/>
        <v>1.259328504775366E-2</v>
      </c>
      <c r="HQ282" s="109">
        <f t="shared" si="667"/>
        <v>0.11386673600621697</v>
      </c>
      <c r="HR282" s="109"/>
      <c r="HS282" s="109"/>
      <c r="HT282" s="109"/>
      <c r="HU282" s="109"/>
      <c r="HV282" s="109"/>
      <c r="HW282" s="109"/>
      <c r="HX282" s="109"/>
      <c r="HY282" s="109"/>
      <c r="HZ282" s="109"/>
      <c r="IA282" s="109"/>
      <c r="IB282" s="109"/>
      <c r="IC282" s="109"/>
      <c r="ID282" s="109"/>
      <c r="IE282" s="109"/>
      <c r="IF282" s="109"/>
      <c r="IG282" s="109"/>
      <c r="IH282" s="109"/>
      <c r="II282" s="109"/>
      <c r="IJ282" s="109"/>
      <c r="IK282" s="109"/>
      <c r="IL282" s="109"/>
      <c r="IM282" s="109"/>
      <c r="IN282" s="109"/>
      <c r="IO282" s="109"/>
      <c r="IP282" s="109"/>
      <c r="IQ282" s="109"/>
      <c r="IR282" s="109"/>
      <c r="IS282" s="109"/>
      <c r="IT282" s="109"/>
      <c r="IU282" s="109"/>
      <c r="IV282" s="109"/>
      <c r="IW282" s="109"/>
      <c r="IX282" s="109"/>
      <c r="IY282" s="109"/>
      <c r="IZ282" s="109"/>
      <c r="JA282" s="109"/>
      <c r="JB282" s="109"/>
      <c r="JC282" s="109"/>
      <c r="JD282" s="109"/>
      <c r="JE282" s="109"/>
      <c r="JF282" s="109"/>
      <c r="JG282" s="109"/>
      <c r="JH282" s="109"/>
      <c r="JI282" s="109"/>
      <c r="JJ282" s="109"/>
      <c r="JK282" s="109"/>
      <c r="JL282" s="109"/>
      <c r="JM282" s="109"/>
      <c r="JN282" s="109"/>
      <c r="JO282" s="109"/>
      <c r="JP282" s="109" t="str">
        <f t="shared" si="623"/>
        <v>Water Pollution_Dicamba_Freshwater_Health_N/A for WP Interim Methodology</v>
      </c>
    </row>
    <row r="283" spans="2:276">
      <c r="B283" s="112" t="s">
        <v>9</v>
      </c>
      <c r="C283" s="112" t="s">
        <v>456</v>
      </c>
      <c r="D283" s="112" t="s">
        <v>396</v>
      </c>
      <c r="E283" s="112" t="s">
        <v>395</v>
      </c>
      <c r="F283" s="112" t="s">
        <v>390</v>
      </c>
      <c r="G283" s="112" t="s">
        <v>391</v>
      </c>
      <c r="H283" s="109">
        <f t="shared" si="646"/>
        <v>5.9628180062630073E-6</v>
      </c>
      <c r="I283" s="109">
        <f t="shared" si="646"/>
        <v>1.5937154369172115E-5</v>
      </c>
      <c r="J283" s="109">
        <f t="shared" si="646"/>
        <v>1.0816933688324354E-4</v>
      </c>
      <c r="K283" s="109">
        <f t="shared" si="646"/>
        <v>1.4881867145814491E-5</v>
      </c>
      <c r="L283" s="109">
        <f t="shared" si="646"/>
        <v>2.8842018192420384E-4</v>
      </c>
      <c r="M283" s="109">
        <f t="shared" si="646"/>
        <v>1.2244153110113656E-4</v>
      </c>
      <c r="N283" s="109">
        <f t="shared" si="646"/>
        <v>6.8326714523436562E-5</v>
      </c>
      <c r="O283" s="109">
        <f t="shared" si="646"/>
        <v>8.2098420845331483E-5</v>
      </c>
      <c r="P283" s="109">
        <f t="shared" si="646"/>
        <v>2.7629093902419981E-5</v>
      </c>
      <c r="Q283" s="109">
        <f t="shared" si="646"/>
        <v>6.8326714523436562E-5</v>
      </c>
      <c r="R283" s="109">
        <f t="shared" si="647"/>
        <v>2.1715153589190067E-5</v>
      </c>
      <c r="S283" s="109">
        <f t="shared" si="647"/>
        <v>7.9731099628799597E-4</v>
      </c>
      <c r="T283" s="109">
        <f t="shared" si="647"/>
        <v>8.0508413079266982E-6</v>
      </c>
      <c r="U283" s="109">
        <f t="shared" si="647"/>
        <v>6.8326714523436562E-5</v>
      </c>
      <c r="V283" s="109">
        <f t="shared" si="647"/>
        <v>1.2398651235367403E-4</v>
      </c>
      <c r="W283" s="109">
        <f t="shared" si="647"/>
        <v>4.420254090400789E-4</v>
      </c>
      <c r="X283" s="109">
        <f t="shared" si="647"/>
        <v>6.8326714523436562E-5</v>
      </c>
      <c r="Y283" s="109">
        <f t="shared" si="647"/>
        <v>4.7165983104079928E-5</v>
      </c>
      <c r="Z283" s="109">
        <f t="shared" si="647"/>
        <v>8.7618334682230481E-4</v>
      </c>
      <c r="AA283" s="109">
        <f t="shared" si="647"/>
        <v>1.1184670932664161E-5</v>
      </c>
      <c r="AB283" s="109">
        <f t="shared" si="648"/>
        <v>3.581727424809659E-4</v>
      </c>
      <c r="AC283" s="109">
        <f t="shared" si="648"/>
        <v>7.6153682394551579E-5</v>
      </c>
      <c r="AD283" s="109">
        <f t="shared" si="648"/>
        <v>6.0760518492160835E-6</v>
      </c>
      <c r="AE283" s="109">
        <f t="shared" si="648"/>
        <v>1.5623483364999078E-4</v>
      </c>
      <c r="AF283" s="109">
        <f t="shared" si="648"/>
        <v>6.1027372264631593E-5</v>
      </c>
      <c r="AG283" s="109">
        <f t="shared" si="648"/>
        <v>6.4338154831315394E-4</v>
      </c>
      <c r="AH283" s="109">
        <f t="shared" si="648"/>
        <v>1.067374756467372E-4</v>
      </c>
      <c r="AI283" s="109">
        <f t="shared" si="648"/>
        <v>6.8326714523436562E-5</v>
      </c>
      <c r="AJ283" s="109">
        <f t="shared" si="648"/>
        <v>3.4755301446304465E-4</v>
      </c>
      <c r="AK283" s="109">
        <f t="shared" si="648"/>
        <v>3.9745412415649239E-5</v>
      </c>
      <c r="AL283" s="109">
        <f t="shared" si="649"/>
        <v>3.0144056719830567E-4</v>
      </c>
      <c r="AM283" s="109">
        <f t="shared" si="649"/>
        <v>2.2908679466721195E-4</v>
      </c>
      <c r="AN283" s="109">
        <f t="shared" si="649"/>
        <v>2.3762004567377148E-4</v>
      </c>
      <c r="AO283" s="109">
        <f t="shared" si="649"/>
        <v>5.798845503390271E-5</v>
      </c>
      <c r="AP283" s="109">
        <f t="shared" si="649"/>
        <v>3.4956913583733589E-4</v>
      </c>
      <c r="AQ283" s="109">
        <f t="shared" si="649"/>
        <v>4.0179630426722493E-5</v>
      </c>
      <c r="AR283" s="109">
        <f t="shared" si="649"/>
        <v>6.8326714523436562E-5</v>
      </c>
      <c r="AS283" s="109">
        <f t="shared" si="649"/>
        <v>2.719042361846981E-5</v>
      </c>
      <c r="AT283" s="109">
        <f t="shared" si="649"/>
        <v>8.5265579152200838E-5</v>
      </c>
      <c r="AU283" s="109">
        <f t="shared" si="649"/>
        <v>2.8842018192420384E-4</v>
      </c>
      <c r="AV283" s="109">
        <f t="shared" si="650"/>
        <v>5.7572311672575271E-5</v>
      </c>
      <c r="AW283" s="109">
        <f t="shared" si="650"/>
        <v>1.0410072765501353E-3</v>
      </c>
      <c r="AX283" s="109">
        <f t="shared" si="650"/>
        <v>4.9039960153977392E-5</v>
      </c>
      <c r="AY283" s="109">
        <f t="shared" si="650"/>
        <v>2.3762004567377148E-4</v>
      </c>
      <c r="AZ283" s="109">
        <f t="shared" si="650"/>
        <v>7.929847392340011E-4</v>
      </c>
      <c r="BA283" s="109">
        <f t="shared" si="650"/>
        <v>5.3071228885423591E-4</v>
      </c>
      <c r="BB283" s="109">
        <f t="shared" si="650"/>
        <v>2.0853400160454555E-5</v>
      </c>
      <c r="BC283" s="109">
        <f t="shared" si="650"/>
        <v>4.102700615274026E-4</v>
      </c>
      <c r="BD283" s="109">
        <f t="shared" si="650"/>
        <v>1.3594413115114948E-5</v>
      </c>
      <c r="BE283" s="109">
        <f t="shared" si="650"/>
        <v>3.2542330996835302E-5</v>
      </c>
      <c r="BF283" s="109">
        <f t="shared" si="651"/>
        <v>6.8326714523436562E-5</v>
      </c>
      <c r="BG283" s="109">
        <f t="shared" si="651"/>
        <v>1.5011616389763092E-4</v>
      </c>
      <c r="BH283" s="109">
        <f t="shared" si="651"/>
        <v>8.632060760442122E-4</v>
      </c>
      <c r="BI283" s="109">
        <f t="shared" si="651"/>
        <v>8.2860210535254394E-5</v>
      </c>
      <c r="BJ283" s="109">
        <f t="shared" si="651"/>
        <v>1.6281112847029232E-5</v>
      </c>
      <c r="BK283" s="109">
        <f t="shared" si="651"/>
        <v>6.8326714523436562E-5</v>
      </c>
      <c r="BL283" s="109">
        <f t="shared" si="651"/>
        <v>1.1007748545402375E-4</v>
      </c>
      <c r="BM283" s="109">
        <f t="shared" si="651"/>
        <v>5.301220456346398E-5</v>
      </c>
      <c r="BN283" s="109">
        <f t="shared" si="651"/>
        <v>1.6774094886123399E-4</v>
      </c>
      <c r="BO283" s="109">
        <f t="shared" si="651"/>
        <v>4.1664074592039169E-5</v>
      </c>
      <c r="BP283" s="109">
        <f t="shared" si="652"/>
        <v>2.0272167841300885E-4</v>
      </c>
      <c r="BQ283" s="109">
        <f t="shared" si="652"/>
        <v>6.6624962626302733E-6</v>
      </c>
      <c r="BR283" s="109">
        <f t="shared" si="652"/>
        <v>2.4451334001922674E-5</v>
      </c>
      <c r="BS283" s="109">
        <f t="shared" si="652"/>
        <v>2.3762004567377148E-4</v>
      </c>
      <c r="BT283" s="109">
        <f t="shared" si="652"/>
        <v>5.9274328618334108E-6</v>
      </c>
      <c r="BU283" s="109">
        <f t="shared" si="652"/>
        <v>1.5011616389763092E-4</v>
      </c>
      <c r="BV283" s="109">
        <f t="shared" si="652"/>
        <v>1.4881867145814491E-5</v>
      </c>
      <c r="BW283" s="109">
        <f t="shared" si="652"/>
        <v>1.1059547683055507E-4</v>
      </c>
      <c r="BX283" s="109">
        <f t="shared" si="652"/>
        <v>2.7613974597850391E-4</v>
      </c>
      <c r="BY283" s="109">
        <f t="shared" si="652"/>
        <v>1.4881867145814491E-5</v>
      </c>
      <c r="BZ283" s="109">
        <f t="shared" si="653"/>
        <v>9.9030157835824575E-5</v>
      </c>
      <c r="CA283" s="109">
        <f t="shared" si="653"/>
        <v>2.3762004567377148E-4</v>
      </c>
      <c r="CB283" s="109">
        <f t="shared" si="653"/>
        <v>2.4797392582412376E-5</v>
      </c>
      <c r="CC283" s="109">
        <f t="shared" si="653"/>
        <v>2.6030997154888102E-4</v>
      </c>
      <c r="CD283" s="109">
        <f t="shared" si="653"/>
        <v>7.7252823274443329E-4</v>
      </c>
      <c r="CE283" s="109">
        <f t="shared" si="653"/>
        <v>2.8842018192420384E-4</v>
      </c>
      <c r="CF283" s="109">
        <f t="shared" si="653"/>
        <v>5.6266554929810084E-5</v>
      </c>
      <c r="CG283" s="109">
        <f t="shared" si="653"/>
        <v>6.1705255626811498E-6</v>
      </c>
      <c r="CH283" s="109">
        <f t="shared" si="653"/>
        <v>6.8326714523436562E-5</v>
      </c>
      <c r="CI283" s="109">
        <f t="shared" si="653"/>
        <v>3.4755301446304465E-4</v>
      </c>
      <c r="CJ283" s="109">
        <f t="shared" si="654"/>
        <v>3.0932170065869774E-5</v>
      </c>
      <c r="CK283" s="109">
        <f t="shared" si="654"/>
        <v>5.7198783373252826E-4</v>
      </c>
      <c r="CL283" s="109">
        <f t="shared" si="654"/>
        <v>2.1098091354040523E-5</v>
      </c>
      <c r="CM283" s="109">
        <f t="shared" si="654"/>
        <v>9.5491710765175812E-5</v>
      </c>
      <c r="CN283" s="109">
        <f t="shared" si="654"/>
        <v>1.8982761270984146E-5</v>
      </c>
      <c r="CO283" s="109">
        <f t="shared" si="654"/>
        <v>4.4450300864240649E-5</v>
      </c>
      <c r="CP283" s="109">
        <f t="shared" si="654"/>
        <v>3.4755301446304465E-4</v>
      </c>
      <c r="CQ283" s="109">
        <f t="shared" si="654"/>
        <v>1.6935970488058931E-4</v>
      </c>
      <c r="CR283" s="109">
        <f t="shared" si="654"/>
        <v>1.1218303009455502E-5</v>
      </c>
      <c r="CS283" s="109">
        <f t="shared" si="654"/>
        <v>2.5554754295266732E-4</v>
      </c>
      <c r="CT283" s="109">
        <f t="shared" si="655"/>
        <v>6.3047006471191145E-5</v>
      </c>
      <c r="CU283" s="109">
        <f t="shared" si="655"/>
        <v>5.2162262334267109E-5</v>
      </c>
      <c r="CV283" s="109">
        <f t="shared" si="655"/>
        <v>6.4429848829619307E-5</v>
      </c>
      <c r="CW283" s="109">
        <f t="shared" si="655"/>
        <v>4.1696538045021685E-5</v>
      </c>
      <c r="CX283" s="109">
        <f t="shared" si="655"/>
        <v>2.8842018192420384E-4</v>
      </c>
      <c r="CY283" s="109">
        <f t="shared" si="655"/>
        <v>4.4391139088591718E-4</v>
      </c>
      <c r="CZ283" s="109">
        <f t="shared" si="655"/>
        <v>1.1173111216017934E-4</v>
      </c>
      <c r="DA283" s="109">
        <f t="shared" si="655"/>
        <v>6.8326714523436562E-5</v>
      </c>
      <c r="DB283" s="109">
        <f t="shared" si="655"/>
        <v>2.278739298286449E-4</v>
      </c>
      <c r="DC283" s="109">
        <f t="shared" si="655"/>
        <v>3.444455776805254E-4</v>
      </c>
      <c r="DD283" s="109">
        <f t="shared" si="656"/>
        <v>1.3791717057333465E-5</v>
      </c>
      <c r="DE283" s="109">
        <f t="shared" si="656"/>
        <v>3.8386975931475154E-5</v>
      </c>
      <c r="DF283" s="109">
        <f t="shared" si="656"/>
        <v>3.4755301446304465E-4</v>
      </c>
      <c r="DG283" s="109">
        <f t="shared" si="656"/>
        <v>1.3632452740865365E-4</v>
      </c>
      <c r="DH283" s="109">
        <f t="shared" si="656"/>
        <v>1.3626444108666544E-3</v>
      </c>
      <c r="DI283" s="109">
        <f t="shared" si="656"/>
        <v>1.5011616389763092E-4</v>
      </c>
      <c r="DJ283" s="109">
        <f t="shared" si="656"/>
        <v>1.2398651235367403E-4</v>
      </c>
      <c r="DK283" s="109">
        <f t="shared" si="656"/>
        <v>1.0487895330843818E-4</v>
      </c>
      <c r="DL283" s="109">
        <f t="shared" si="656"/>
        <v>2.1197735088727122E-4</v>
      </c>
      <c r="DM283" s="109">
        <f t="shared" si="656"/>
        <v>3.839008321009191E-5</v>
      </c>
      <c r="DN283" s="109">
        <f t="shared" si="657"/>
        <v>1.2398651235367403E-4</v>
      </c>
      <c r="DO283" s="109">
        <f t="shared" si="657"/>
        <v>6.0160491714602661E-6</v>
      </c>
      <c r="DP283" s="109">
        <f t="shared" si="657"/>
        <v>3.275978476856494E-5</v>
      </c>
      <c r="DQ283" s="109">
        <f t="shared" si="657"/>
        <v>2.4312439522153682E-5</v>
      </c>
      <c r="DR283" s="109">
        <f t="shared" si="657"/>
        <v>2.8842018192420384E-4</v>
      </c>
      <c r="DS283" s="109">
        <f t="shared" si="657"/>
        <v>3.3051922970643945E-4</v>
      </c>
      <c r="DT283" s="109">
        <f t="shared" si="657"/>
        <v>2.8842018192420384E-4</v>
      </c>
      <c r="DU283" s="109">
        <f t="shared" si="657"/>
        <v>3.4755301446304465E-4</v>
      </c>
      <c r="DV283" s="109">
        <f t="shared" si="657"/>
        <v>3.1987995664521361E-5</v>
      </c>
      <c r="DW283" s="109">
        <f t="shared" si="657"/>
        <v>4.7047291888987107E-5</v>
      </c>
      <c r="DX283" s="109">
        <f t="shared" si="658"/>
        <v>6.8153409675533662E-4</v>
      </c>
      <c r="DY283" s="109">
        <f t="shared" si="658"/>
        <v>1.6099259146066492E-4</v>
      </c>
      <c r="DZ283" s="109">
        <f t="shared" si="658"/>
        <v>5.9744401828151745E-6</v>
      </c>
      <c r="EA283" s="109">
        <f t="shared" si="658"/>
        <v>1.2398651235367403E-4</v>
      </c>
      <c r="EB283" s="109">
        <f t="shared" si="658"/>
        <v>3.4755301446304465E-4</v>
      </c>
      <c r="EC283" s="109">
        <f t="shared" si="658"/>
        <v>7.9741690926905866E-5</v>
      </c>
      <c r="ED283" s="109">
        <f t="shared" si="658"/>
        <v>2.3762004567377148E-4</v>
      </c>
      <c r="EE283" s="109">
        <f t="shared" si="658"/>
        <v>9.5818973205744545E-5</v>
      </c>
      <c r="EF283" s="109">
        <f t="shared" si="658"/>
        <v>3.4755301446304465E-4</v>
      </c>
      <c r="EG283" s="109">
        <f t="shared" si="658"/>
        <v>7.3690200509491288E-5</v>
      </c>
      <c r="EH283" s="109">
        <f t="shared" si="659"/>
        <v>2.8842018192420384E-4</v>
      </c>
      <c r="EI283" s="109">
        <f t="shared" si="659"/>
        <v>1.7746907733321837E-5</v>
      </c>
      <c r="EJ283" s="109">
        <f t="shared" si="659"/>
        <v>1.5011616389763092E-4</v>
      </c>
      <c r="EK283" s="109">
        <f t="shared" si="659"/>
        <v>1.171320610309863E-4</v>
      </c>
      <c r="EL283" s="109">
        <f t="shared" si="659"/>
        <v>2.2777758614013407E-5</v>
      </c>
      <c r="EM283" s="109">
        <f t="shared" si="659"/>
        <v>3.092137541205405E-4</v>
      </c>
      <c r="EN283" s="109">
        <f t="shared" si="659"/>
        <v>2.473475463329202E-5</v>
      </c>
      <c r="EO283" s="109">
        <f t="shared" si="659"/>
        <v>3.4755301446304465E-4</v>
      </c>
      <c r="EP283" s="109">
        <f t="shared" si="659"/>
        <v>6.0303041290904247E-6</v>
      </c>
      <c r="EQ283" s="109">
        <f t="shared" si="659"/>
        <v>3.8340367381636706E-4</v>
      </c>
      <c r="ER283" s="109">
        <f t="shared" si="660"/>
        <v>1.4881867145814491E-5</v>
      </c>
      <c r="ES283" s="109">
        <f t="shared" si="660"/>
        <v>1.2825559531924998E-5</v>
      </c>
      <c r="ET283" s="109">
        <f t="shared" si="660"/>
        <v>1.5892698737873635E-5</v>
      </c>
      <c r="EU283" s="109">
        <f t="shared" si="660"/>
        <v>1.5424146441272516E-4</v>
      </c>
      <c r="EV283" s="109">
        <f t="shared" si="660"/>
        <v>5.7173222127996812E-4</v>
      </c>
      <c r="EW283" s="109">
        <f t="shared" si="660"/>
        <v>6.6794886712451848E-4</v>
      </c>
      <c r="EX283" s="109">
        <f t="shared" si="660"/>
        <v>3.4755301446304465E-4</v>
      </c>
      <c r="EY283" s="109">
        <f t="shared" si="660"/>
        <v>5.8554552286538031E-5</v>
      </c>
      <c r="EZ283" s="109">
        <f t="shared" si="660"/>
        <v>1.7384334021138892E-5</v>
      </c>
      <c r="FA283" s="109">
        <f t="shared" si="660"/>
        <v>1.2653503678505414E-4</v>
      </c>
      <c r="FB283" s="109">
        <f t="shared" si="661"/>
        <v>3.4755301446304465E-4</v>
      </c>
      <c r="FC283" s="109">
        <f t="shared" si="661"/>
        <v>2.9082641634660368E-5</v>
      </c>
      <c r="FD283" s="109">
        <f t="shared" si="661"/>
        <v>2.6387428205888255E-5</v>
      </c>
      <c r="FE283" s="109">
        <f t="shared" si="661"/>
        <v>8.9230541114639124E-5</v>
      </c>
      <c r="FF283" s="109">
        <f t="shared" si="661"/>
        <v>2.8984058617233092E-4</v>
      </c>
      <c r="FG283" s="109">
        <f t="shared" si="661"/>
        <v>7.7875231699213942E-5</v>
      </c>
      <c r="FH283" s="109">
        <f t="shared" si="661"/>
        <v>5.1285209205009232E-4</v>
      </c>
      <c r="FI283" s="109">
        <f t="shared" si="661"/>
        <v>2.6459629583680159E-4</v>
      </c>
      <c r="FJ283" s="109">
        <f t="shared" si="661"/>
        <v>6.8326714523436562E-5</v>
      </c>
      <c r="FK283" s="109">
        <f t="shared" si="661"/>
        <v>1.2398651235367403E-4</v>
      </c>
      <c r="FL283" s="109">
        <f t="shared" si="662"/>
        <v>5.4189463634630551E-5</v>
      </c>
      <c r="FM283" s="109">
        <f t="shared" si="662"/>
        <v>7.1357229801420299E-5</v>
      </c>
      <c r="FN283" s="109">
        <f t="shared" si="662"/>
        <v>5.4415888009940259E-5</v>
      </c>
      <c r="FO283" s="109">
        <f t="shared" si="662"/>
        <v>1.4881867145814491E-5</v>
      </c>
      <c r="FP283" s="109">
        <f t="shared" si="662"/>
        <v>2.8842018192420384E-4</v>
      </c>
      <c r="FQ283" s="109">
        <f t="shared" si="662"/>
        <v>2.3762004567377148E-4</v>
      </c>
      <c r="FR283" s="109">
        <f t="shared" si="662"/>
        <v>7.0666902240148306E-5</v>
      </c>
      <c r="FS283" s="109">
        <f t="shared" si="662"/>
        <v>7.2106165505973611E-4</v>
      </c>
      <c r="FT283" s="109">
        <f t="shared" si="662"/>
        <v>5.969673602690453E-5</v>
      </c>
      <c r="FU283" s="109">
        <f t="shared" si="662"/>
        <v>2.3762004567377148E-4</v>
      </c>
      <c r="FV283" s="109">
        <f t="shared" si="663"/>
        <v>1.6894954198684895E-4</v>
      </c>
      <c r="FW283" s="109">
        <f t="shared" si="663"/>
        <v>3.4755301446304465E-4</v>
      </c>
      <c r="FX283" s="109">
        <f t="shared" si="663"/>
        <v>6.8326714523436562E-5</v>
      </c>
      <c r="FY283" s="109">
        <f t="shared" si="663"/>
        <v>6.9361720218645746E-4</v>
      </c>
      <c r="FZ283" s="109">
        <f t="shared" si="663"/>
        <v>1.7591983656012057E-4</v>
      </c>
      <c r="GA283" s="109">
        <f t="shared" si="663"/>
        <v>1.0104888316328412E-5</v>
      </c>
      <c r="GB283" s="109">
        <f t="shared" si="663"/>
        <v>1.4032732504849673E-5</v>
      </c>
      <c r="GC283" s="109">
        <f t="shared" si="663"/>
        <v>1.3775758424756281E-4</v>
      </c>
      <c r="GD283" s="109">
        <f t="shared" si="663"/>
        <v>2.3762004567377148E-4</v>
      </c>
      <c r="GE283" s="109">
        <f t="shared" si="663"/>
        <v>2.6817946725619078E-4</v>
      </c>
      <c r="GF283" s="109">
        <f t="shared" si="664"/>
        <v>2.8477097746228451E-4</v>
      </c>
      <c r="GG283" s="109">
        <f t="shared" si="664"/>
        <v>6.8326714523436562E-5</v>
      </c>
      <c r="GH283" s="109">
        <f t="shared" si="664"/>
        <v>6.8326714523436562E-5</v>
      </c>
      <c r="GI283" s="109">
        <f t="shared" si="664"/>
        <v>6.8326714523436562E-5</v>
      </c>
      <c r="GJ283" s="109">
        <f t="shared" si="664"/>
        <v>6.8326714523436562E-5</v>
      </c>
      <c r="GK283" s="109">
        <f t="shared" si="664"/>
        <v>1.3362613022260983E-5</v>
      </c>
      <c r="GL283" s="109">
        <f t="shared" si="664"/>
        <v>3.603990258342396E-5</v>
      </c>
      <c r="GM283" s="109">
        <f t="shared" si="664"/>
        <v>7.0938628371017807E-5</v>
      </c>
      <c r="GN283" s="109">
        <f t="shared" si="664"/>
        <v>9.0738491184889957E-4</v>
      </c>
      <c r="GO283" s="109">
        <f t="shared" si="664"/>
        <v>5.3410750211287412E-5</v>
      </c>
      <c r="GP283" s="109">
        <f t="shared" si="665"/>
        <v>3.4755301446304465E-4</v>
      </c>
      <c r="GQ283" s="109">
        <f t="shared" si="665"/>
        <v>5.505359378016807E-5</v>
      </c>
      <c r="GR283" s="109">
        <f t="shared" si="665"/>
        <v>6.3896441443115582E-5</v>
      </c>
      <c r="GS283" s="109">
        <f t="shared" si="665"/>
        <v>4.0735684806637358E-4</v>
      </c>
      <c r="GT283" s="109">
        <f t="shared" si="665"/>
        <v>3.4755301446304465E-4</v>
      </c>
      <c r="GU283" s="109">
        <f t="shared" si="665"/>
        <v>1.3438903716793747E-3</v>
      </c>
      <c r="GV283" s="109">
        <f t="shared" si="665"/>
        <v>1.4881867145814491E-5</v>
      </c>
      <c r="GW283" s="109">
        <f t="shared" si="665"/>
        <v>6.8326714523436562E-5</v>
      </c>
      <c r="GX283" s="109">
        <f t="shared" si="665"/>
        <v>7.5635893416525117E-5</v>
      </c>
      <c r="GY283" s="109">
        <f t="shared" si="665"/>
        <v>5.4708005724743046E-5</v>
      </c>
      <c r="GZ283" s="109">
        <f t="shared" si="666"/>
        <v>6.2827568349477902E-6</v>
      </c>
      <c r="HA283" s="109">
        <f t="shared" si="666"/>
        <v>6.8326714523436562E-5</v>
      </c>
      <c r="HB283" s="109">
        <f t="shared" si="666"/>
        <v>1.4881867145814491E-5</v>
      </c>
      <c r="HC283" s="109">
        <f t="shared" si="666"/>
        <v>6.0022676147081125E-6</v>
      </c>
      <c r="HD283" s="109">
        <f t="shared" si="666"/>
        <v>8.3280765665821912E-5</v>
      </c>
      <c r="HE283" s="109">
        <f t="shared" si="666"/>
        <v>1.9279396286995954E-4</v>
      </c>
      <c r="HF283" s="109">
        <f t="shared" si="666"/>
        <v>9.3619680153294999E-5</v>
      </c>
      <c r="HG283" s="109">
        <f t="shared" si="666"/>
        <v>1.821108911942511E-4</v>
      </c>
      <c r="HH283" s="109">
        <f t="shared" si="666"/>
        <v>3.6408264432568325E-5</v>
      </c>
      <c r="HI283" s="109">
        <f t="shared" si="666"/>
        <v>5.9606869317345526E-6</v>
      </c>
      <c r="HJ283" s="109">
        <f t="shared" si="667"/>
        <v>1.4881867145814491E-5</v>
      </c>
      <c r="HK283" s="109">
        <f t="shared" si="667"/>
        <v>6.8326714523436562E-5</v>
      </c>
      <c r="HL283" s="109">
        <f t="shared" si="667"/>
        <v>2.4476497885549705E-4</v>
      </c>
      <c r="HM283" s="109">
        <f t="shared" si="667"/>
        <v>6.8326714523436562E-5</v>
      </c>
      <c r="HN283" s="109">
        <f t="shared" si="667"/>
        <v>1.2398651235367403E-4</v>
      </c>
      <c r="HO283" s="109">
        <f t="shared" si="667"/>
        <v>1.113208636710754E-4</v>
      </c>
      <c r="HP283" s="109">
        <f t="shared" si="667"/>
        <v>5.2648242000633503E-5</v>
      </c>
      <c r="HQ283" s="109">
        <f t="shared" si="667"/>
        <v>3.8291272671838134E-4</v>
      </c>
      <c r="HR283" s="109"/>
      <c r="HS283" s="109"/>
      <c r="HT283" s="109"/>
      <c r="HU283" s="109"/>
      <c r="HV283" s="109"/>
      <c r="HW283" s="109"/>
      <c r="HX283" s="109"/>
      <c r="HY283" s="109"/>
      <c r="HZ283" s="109"/>
      <c r="IA283" s="109"/>
      <c r="IB283" s="109"/>
      <c r="IC283" s="109"/>
      <c r="ID283" s="109"/>
      <c r="IE283" s="109"/>
      <c r="IF283" s="109"/>
      <c r="IG283" s="109"/>
      <c r="IH283" s="109"/>
      <c r="II283" s="109"/>
      <c r="IJ283" s="109"/>
      <c r="IK283" s="109"/>
      <c r="IL283" s="109"/>
      <c r="IM283" s="109"/>
      <c r="IN283" s="109"/>
      <c r="IO283" s="109"/>
      <c r="IP283" s="109"/>
      <c r="IQ283" s="109"/>
      <c r="IR283" s="109"/>
      <c r="IS283" s="109"/>
      <c r="IT283" s="109"/>
      <c r="IU283" s="109"/>
      <c r="IV283" s="109"/>
      <c r="IW283" s="109"/>
      <c r="IX283" s="109"/>
      <c r="IY283" s="109"/>
      <c r="IZ283" s="109"/>
      <c r="JA283" s="109"/>
      <c r="JB283" s="109"/>
      <c r="JC283" s="109"/>
      <c r="JD283" s="109"/>
      <c r="JE283" s="109"/>
      <c r="JF283" s="109"/>
      <c r="JG283" s="109"/>
      <c r="JH283" s="109"/>
      <c r="JI283" s="109"/>
      <c r="JJ283" s="109"/>
      <c r="JK283" s="109"/>
      <c r="JL283" s="109"/>
      <c r="JM283" s="109"/>
      <c r="JN283" s="109"/>
      <c r="JO283" s="109"/>
      <c r="JP283" s="109" t="str">
        <f t="shared" si="623"/>
        <v>Water Pollution_Dicamba_Seawater_Health_N/A for WP Interim Methodology</v>
      </c>
    </row>
    <row r="284" spans="2:276">
      <c r="B284" s="112" t="s">
        <v>9</v>
      </c>
      <c r="C284" s="112" t="s">
        <v>456</v>
      </c>
      <c r="D284" s="112" t="s">
        <v>384</v>
      </c>
      <c r="E284" s="112" t="s">
        <v>395</v>
      </c>
      <c r="F284" s="112" t="s">
        <v>390</v>
      </c>
      <c r="G284" s="112" t="s">
        <v>391</v>
      </c>
      <c r="H284" s="109">
        <f t="shared" si="646"/>
        <v>2.920377907617282</v>
      </c>
      <c r="I284" s="109">
        <f t="shared" si="646"/>
        <v>3.6137554381575406E-2</v>
      </c>
      <c r="J284" s="109">
        <f t="shared" si="646"/>
        <v>1.9439642714233367</v>
      </c>
      <c r="K284" s="109">
        <f t="shared" si="646"/>
        <v>1.4881867145814491E-5</v>
      </c>
      <c r="L284" s="109">
        <f t="shared" si="646"/>
        <v>0.23381402873523066</v>
      </c>
      <c r="M284" s="109">
        <f t="shared" si="646"/>
        <v>0.44747063254045516</v>
      </c>
      <c r="N284" s="109">
        <f t="shared" si="646"/>
        <v>6.8326714523436562E-5</v>
      </c>
      <c r="O284" s="109">
        <f t="shared" si="646"/>
        <v>3.219130134230614E-2</v>
      </c>
      <c r="P284" s="109">
        <f t="shared" si="646"/>
        <v>2.0228789655966913E-2</v>
      </c>
      <c r="Q284" s="109">
        <f t="shared" si="646"/>
        <v>6.8326714523436562E-5</v>
      </c>
      <c r="R284" s="109">
        <f t="shared" si="647"/>
        <v>7.0082201930858779E-3</v>
      </c>
      <c r="S284" s="109">
        <f t="shared" si="647"/>
        <v>4.9261904837191749E-2</v>
      </c>
      <c r="T284" s="109">
        <f t="shared" si="647"/>
        <v>0.19956091580592877</v>
      </c>
      <c r="U284" s="109">
        <f t="shared" si="647"/>
        <v>7.172810084236414E-4</v>
      </c>
      <c r="V284" s="109">
        <f t="shared" si="647"/>
        <v>1.2398651235367403E-4</v>
      </c>
      <c r="W284" s="109">
        <f t="shared" si="647"/>
        <v>1.983826870318071</v>
      </c>
      <c r="X284" s="109">
        <f t="shared" si="647"/>
        <v>6.8326714523436562E-5</v>
      </c>
      <c r="Y284" s="109">
        <f t="shared" si="647"/>
        <v>0.72751635274152049</v>
      </c>
      <c r="Z284" s="109">
        <f t="shared" si="647"/>
        <v>1.3496513999513764</v>
      </c>
      <c r="AA284" s="109">
        <f t="shared" si="647"/>
        <v>4.5109895286233492E-2</v>
      </c>
      <c r="AB284" s="109">
        <f t="shared" si="648"/>
        <v>0.63894217956016652</v>
      </c>
      <c r="AC284" s="109">
        <f t="shared" si="648"/>
        <v>7.6153682394551579E-5</v>
      </c>
      <c r="AD284" s="109">
        <f t="shared" si="648"/>
        <v>0.18409853941119089</v>
      </c>
      <c r="AE284" s="109">
        <f t="shared" si="648"/>
        <v>1.2760530595034939E-2</v>
      </c>
      <c r="AF284" s="109">
        <f t="shared" si="648"/>
        <v>0.81526732898705778</v>
      </c>
      <c r="AG284" s="109">
        <f t="shared" si="648"/>
        <v>1.2783332606159018E-2</v>
      </c>
      <c r="AH284" s="109">
        <f t="shared" si="648"/>
        <v>7.3602596900617448E-2</v>
      </c>
      <c r="AI284" s="109">
        <f t="shared" si="648"/>
        <v>6.8326714523436562E-5</v>
      </c>
      <c r="AJ284" s="109">
        <f t="shared" si="648"/>
        <v>0.10903099655544239</v>
      </c>
      <c r="AK284" s="109">
        <f t="shared" si="648"/>
        <v>0.3167565425564754</v>
      </c>
      <c r="AL284" s="109">
        <f t="shared" si="649"/>
        <v>2.0555670884636315</v>
      </c>
      <c r="AM284" s="109">
        <f t="shared" si="649"/>
        <v>9.2185011261468608E-3</v>
      </c>
      <c r="AN284" s="109">
        <f t="shared" si="649"/>
        <v>0.10205479203771274</v>
      </c>
      <c r="AO284" s="109">
        <f t="shared" si="649"/>
        <v>0.26415656516960734</v>
      </c>
      <c r="AP284" s="109">
        <f t="shared" si="649"/>
        <v>0.34770656361227681</v>
      </c>
      <c r="AQ284" s="109">
        <f t="shared" si="649"/>
        <v>5.7194207745246196E-4</v>
      </c>
      <c r="AR284" s="109">
        <f t="shared" si="649"/>
        <v>6.8326714523436562E-5</v>
      </c>
      <c r="AS284" s="109">
        <f t="shared" si="649"/>
        <v>0.16956294296322763</v>
      </c>
      <c r="AT284" s="109">
        <f t="shared" si="649"/>
        <v>0.11398025921919286</v>
      </c>
      <c r="AU284" s="109">
        <f t="shared" si="649"/>
        <v>0.19267525776130506</v>
      </c>
      <c r="AV284" s="109">
        <f t="shared" si="650"/>
        <v>1.3209172377698288E-2</v>
      </c>
      <c r="AW284" s="109">
        <f t="shared" si="650"/>
        <v>0.39454342606656451</v>
      </c>
      <c r="AX284" s="109">
        <f t="shared" si="650"/>
        <v>3.0755319219056058E-2</v>
      </c>
      <c r="AY284" s="109">
        <f t="shared" si="650"/>
        <v>2.3762004567377148E-4</v>
      </c>
      <c r="AZ284" s="109">
        <f t="shared" si="650"/>
        <v>1.0464559555791583E-2</v>
      </c>
      <c r="BA284" s="109">
        <f t="shared" si="650"/>
        <v>0.23614376974879797</v>
      </c>
      <c r="BB284" s="109">
        <f t="shared" si="650"/>
        <v>0.25976387446349186</v>
      </c>
      <c r="BC284" s="109">
        <f t="shared" si="650"/>
        <v>0.51982419132949842</v>
      </c>
      <c r="BD284" s="109">
        <f t="shared" si="650"/>
        <v>0.24831451862792808</v>
      </c>
      <c r="BE284" s="109">
        <f t="shared" si="650"/>
        <v>0.76543436615462612</v>
      </c>
      <c r="BF284" s="109">
        <f t="shared" si="651"/>
        <v>0.28001998188280824</v>
      </c>
      <c r="BG284" s="109">
        <f t="shared" si="651"/>
        <v>0.16260824311989672</v>
      </c>
      <c r="BH284" s="109">
        <f t="shared" si="651"/>
        <v>0.23033887085610774</v>
      </c>
      <c r="BI284" s="109">
        <f t="shared" si="651"/>
        <v>0.12969763336772999</v>
      </c>
      <c r="BJ284" s="109">
        <f t="shared" si="651"/>
        <v>0.49392499883466962</v>
      </c>
      <c r="BK284" s="109">
        <f t="shared" si="651"/>
        <v>6.8326714523436562E-5</v>
      </c>
      <c r="BL284" s="109">
        <f t="shared" si="651"/>
        <v>0.85887898470693513</v>
      </c>
      <c r="BM284" s="109">
        <f t="shared" si="651"/>
        <v>0.10500754489229698</v>
      </c>
      <c r="BN284" s="109">
        <f t="shared" si="651"/>
        <v>0.36456432383870868</v>
      </c>
      <c r="BO284" s="109">
        <f t="shared" si="651"/>
        <v>0.78435504419117474</v>
      </c>
      <c r="BP284" s="109">
        <f t="shared" si="652"/>
        <v>0.35972626182401557</v>
      </c>
      <c r="BQ284" s="109">
        <f t="shared" si="652"/>
        <v>1.7798270567642422</v>
      </c>
      <c r="BR284" s="109">
        <f t="shared" si="652"/>
        <v>1.5503959402278382E-2</v>
      </c>
      <c r="BS284" s="109">
        <f t="shared" si="652"/>
        <v>0.49592109117673278</v>
      </c>
      <c r="BT284" s="109">
        <f t="shared" si="652"/>
        <v>1.0653053436886271</v>
      </c>
      <c r="BU284" s="109">
        <f t="shared" si="652"/>
        <v>7.0777575854434832E-4</v>
      </c>
      <c r="BV284" s="109">
        <f t="shared" si="652"/>
        <v>1.0774586022302173E-2</v>
      </c>
      <c r="BW284" s="109">
        <f t="shared" si="652"/>
        <v>5.604293202878809E-3</v>
      </c>
      <c r="BX284" s="109">
        <f t="shared" si="652"/>
        <v>0.2536349254868</v>
      </c>
      <c r="BY284" s="109">
        <f t="shared" si="652"/>
        <v>1.6630070734454292E-3</v>
      </c>
      <c r="BZ284" s="109">
        <f t="shared" si="653"/>
        <v>1.3551083926666018E-2</v>
      </c>
      <c r="CA284" s="109">
        <f t="shared" si="653"/>
        <v>0.29101728199574939</v>
      </c>
      <c r="CB284" s="109">
        <f t="shared" si="653"/>
        <v>0.66014462502609905</v>
      </c>
      <c r="CC284" s="109">
        <f t="shared" si="653"/>
        <v>0.23535332494507671</v>
      </c>
      <c r="CD284" s="109">
        <f t="shared" si="653"/>
        <v>0.13968639931830593</v>
      </c>
      <c r="CE284" s="109">
        <f t="shared" si="653"/>
        <v>2.8842018192420384E-4</v>
      </c>
      <c r="CF284" s="109">
        <f t="shared" si="653"/>
        <v>0.10736113818503619</v>
      </c>
      <c r="CG284" s="109">
        <f t="shared" si="653"/>
        <v>1.2883721101217402E-5</v>
      </c>
      <c r="CH284" s="109">
        <f t="shared" si="653"/>
        <v>6.8326714523436562E-5</v>
      </c>
      <c r="CI284" s="109">
        <f t="shared" si="653"/>
        <v>3.4755301446304465E-4</v>
      </c>
      <c r="CJ284" s="109">
        <f t="shared" si="654"/>
        <v>0.49689099896127675</v>
      </c>
      <c r="CK284" s="109">
        <f t="shared" si="654"/>
        <v>0.63638416439798862</v>
      </c>
      <c r="CL284" s="109">
        <f t="shared" si="654"/>
        <v>2.2662292627074476E-2</v>
      </c>
      <c r="CM284" s="109">
        <f t="shared" si="654"/>
        <v>6.8969215051878081E-4</v>
      </c>
      <c r="CN284" s="109">
        <f t="shared" si="654"/>
        <v>1.6798290093837807</v>
      </c>
      <c r="CO284" s="109">
        <f t="shared" si="654"/>
        <v>0.71485467850427187</v>
      </c>
      <c r="CP284" s="109">
        <f t="shared" si="654"/>
        <v>3.4755301446304465E-4</v>
      </c>
      <c r="CQ284" s="109">
        <f t="shared" si="654"/>
        <v>0.55632903853441151</v>
      </c>
      <c r="CR284" s="109">
        <f t="shared" si="654"/>
        <v>2.4530924620292265E-3</v>
      </c>
      <c r="CS284" s="109">
        <f t="shared" si="654"/>
        <v>0.61107990060946371</v>
      </c>
      <c r="CT284" s="109">
        <f t="shared" si="655"/>
        <v>5.2005691787069708E-2</v>
      </c>
      <c r="CU284" s="109">
        <f t="shared" si="655"/>
        <v>0.47794278000200052</v>
      </c>
      <c r="CV284" s="109">
        <f t="shared" si="655"/>
        <v>0.58959627029262529</v>
      </c>
      <c r="CW284" s="109">
        <f t="shared" si="655"/>
        <v>7.2773696353434378E-2</v>
      </c>
      <c r="CX284" s="109">
        <f t="shared" si="655"/>
        <v>1.3393134722500553E-2</v>
      </c>
      <c r="CY284" s="109">
        <f t="shared" si="655"/>
        <v>0.15394285120385201</v>
      </c>
      <c r="CZ284" s="109">
        <f t="shared" si="655"/>
        <v>7.119725140782461E-2</v>
      </c>
      <c r="DA284" s="109">
        <f t="shared" si="655"/>
        <v>0.23352910083034364</v>
      </c>
      <c r="DB284" s="109">
        <f t="shared" si="655"/>
        <v>0.22897857727085322</v>
      </c>
      <c r="DC284" s="109">
        <f t="shared" si="655"/>
        <v>7.4822322846807898</v>
      </c>
      <c r="DD284" s="109">
        <f t="shared" si="656"/>
        <v>2.4919772812377582E-2</v>
      </c>
      <c r="DE284" s="109">
        <f t="shared" si="656"/>
        <v>9.0760481674748844E-2</v>
      </c>
      <c r="DF284" s="109">
        <f t="shared" si="656"/>
        <v>3.4755301446304465E-4</v>
      </c>
      <c r="DG284" s="109">
        <f t="shared" si="656"/>
        <v>3.6819928473859265</v>
      </c>
      <c r="DH284" s="109">
        <f t="shared" si="656"/>
        <v>1.9347834438813749</v>
      </c>
      <c r="DI284" s="109">
        <f t="shared" si="656"/>
        <v>0.31396691957721995</v>
      </c>
      <c r="DJ284" s="109">
        <f t="shared" si="656"/>
        <v>1.2864630225184277</v>
      </c>
      <c r="DK284" s="109">
        <f t="shared" si="656"/>
        <v>0.34808730564013707</v>
      </c>
      <c r="DL284" s="109">
        <f t="shared" si="656"/>
        <v>0.12937160472294768</v>
      </c>
      <c r="DM284" s="109">
        <f t="shared" si="656"/>
        <v>5.436644804560415E-2</v>
      </c>
      <c r="DN284" s="109">
        <f t="shared" si="657"/>
        <v>0.99825943687807994</v>
      </c>
      <c r="DO284" s="109">
        <f t="shared" si="657"/>
        <v>2.1941952410731673</v>
      </c>
      <c r="DP284" s="109">
        <f t="shared" si="657"/>
        <v>3.1546040447293817E-2</v>
      </c>
      <c r="DQ284" s="109">
        <f t="shared" si="657"/>
        <v>0.57179934821927869</v>
      </c>
      <c r="DR284" s="109">
        <f t="shared" si="657"/>
        <v>0.23381402873523066</v>
      </c>
      <c r="DS284" s="109">
        <f t="shared" si="657"/>
        <v>9.3227571228798906E-2</v>
      </c>
      <c r="DT284" s="109">
        <f t="shared" si="657"/>
        <v>0.23381402873523066</v>
      </c>
      <c r="DU284" s="109">
        <f t="shared" si="657"/>
        <v>3.4755301446304465E-4</v>
      </c>
      <c r="DV284" s="109">
        <f t="shared" si="657"/>
        <v>0.36966122665935169</v>
      </c>
      <c r="DW284" s="109">
        <f t="shared" si="657"/>
        <v>2.7327564004583482E-3</v>
      </c>
      <c r="DX284" s="109">
        <f t="shared" si="658"/>
        <v>0.20829856647801329</v>
      </c>
      <c r="DY284" s="109">
        <f t="shared" si="658"/>
        <v>1.6099259146066492E-4</v>
      </c>
      <c r="DZ284" s="109">
        <f t="shared" si="658"/>
        <v>0.16952129492457929</v>
      </c>
      <c r="EA284" s="109">
        <f t="shared" si="658"/>
        <v>1.2398651235367403E-4</v>
      </c>
      <c r="EB284" s="109">
        <f t="shared" si="658"/>
        <v>3.4755301446304465E-4</v>
      </c>
      <c r="EC284" s="109">
        <f t="shared" si="658"/>
        <v>0.50580184576905141</v>
      </c>
      <c r="ED284" s="109">
        <f t="shared" si="658"/>
        <v>0.14824419380582071</v>
      </c>
      <c r="EE284" s="109">
        <f t="shared" si="658"/>
        <v>0.14658767429765548</v>
      </c>
      <c r="EF284" s="109">
        <f t="shared" si="658"/>
        <v>3.4755301446304465E-4</v>
      </c>
      <c r="EG284" s="109">
        <f t="shared" si="658"/>
        <v>0.37546588279689286</v>
      </c>
      <c r="EH284" s="109">
        <f t="shared" si="659"/>
        <v>2.8842018192420384E-4</v>
      </c>
      <c r="EI284" s="109">
        <f t="shared" si="659"/>
        <v>2.091636533469202E-3</v>
      </c>
      <c r="EJ284" s="109">
        <f t="shared" si="659"/>
        <v>0.27436667672990644</v>
      </c>
      <c r="EK284" s="109">
        <f t="shared" si="659"/>
        <v>3.298547779180951</v>
      </c>
      <c r="EL284" s="109">
        <f t="shared" si="659"/>
        <v>1.831039480728169E-2</v>
      </c>
      <c r="EM284" s="109">
        <f t="shared" si="659"/>
        <v>0.26791548647225533</v>
      </c>
      <c r="EN284" s="109">
        <f t="shared" si="659"/>
        <v>0.12699740180741451</v>
      </c>
      <c r="EO284" s="109">
        <f t="shared" si="659"/>
        <v>3.4755301446304465E-4</v>
      </c>
      <c r="EP284" s="109">
        <f t="shared" si="659"/>
        <v>0.78227379737502911</v>
      </c>
      <c r="EQ284" s="109">
        <f t="shared" si="659"/>
        <v>8.8025929417365908E-2</v>
      </c>
      <c r="ER284" s="109">
        <f t="shared" si="660"/>
        <v>7.8419821859746879E-3</v>
      </c>
      <c r="ES284" s="109">
        <f t="shared" si="660"/>
        <v>4.8779920587757129E-3</v>
      </c>
      <c r="ET284" s="109">
        <f t="shared" si="660"/>
        <v>4.0814548429980717E-2</v>
      </c>
      <c r="EU284" s="109">
        <f t="shared" si="660"/>
        <v>1.2743103011885755</v>
      </c>
      <c r="EV284" s="109">
        <f t="shared" si="660"/>
        <v>1.5424878901414429</v>
      </c>
      <c r="EW284" s="109">
        <f t="shared" si="660"/>
        <v>1.6931913932058753E-2</v>
      </c>
      <c r="EX284" s="109">
        <f t="shared" si="660"/>
        <v>3.4755301446304465E-4</v>
      </c>
      <c r="EY284" s="109">
        <f t="shared" si="660"/>
        <v>6.1917421792355761E-3</v>
      </c>
      <c r="EZ284" s="109">
        <f t="shared" si="660"/>
        <v>0.86030473462151535</v>
      </c>
      <c r="FA284" s="109">
        <f t="shared" si="660"/>
        <v>1.1230982115591619</v>
      </c>
      <c r="FB284" s="109">
        <f t="shared" si="661"/>
        <v>3.4755301446304465E-4</v>
      </c>
      <c r="FC284" s="109">
        <f t="shared" si="661"/>
        <v>1.7160515917134512E-2</v>
      </c>
      <c r="FD284" s="109">
        <f t="shared" si="661"/>
        <v>6.5562327074787596E-2</v>
      </c>
      <c r="FE284" s="109">
        <f t="shared" si="661"/>
        <v>3.9265233743917632E-2</v>
      </c>
      <c r="FF284" s="109">
        <f t="shared" si="661"/>
        <v>1.9692072956944178E-2</v>
      </c>
      <c r="FG284" s="109">
        <f t="shared" si="661"/>
        <v>0.14730183256602603</v>
      </c>
      <c r="FH284" s="109">
        <f t="shared" si="661"/>
        <v>0.21340884077262134</v>
      </c>
      <c r="FI284" s="109">
        <f t="shared" si="661"/>
        <v>0.2977872587857861</v>
      </c>
      <c r="FJ284" s="109">
        <f t="shared" si="661"/>
        <v>0.17917898896348408</v>
      </c>
      <c r="FK284" s="109">
        <f t="shared" si="661"/>
        <v>1.269356504880955</v>
      </c>
      <c r="FL284" s="109">
        <f t="shared" si="662"/>
        <v>9.3739317849846279E-2</v>
      </c>
      <c r="FM284" s="109">
        <f t="shared" si="662"/>
        <v>1.4830323416600152E-3</v>
      </c>
      <c r="FN284" s="109">
        <f t="shared" si="662"/>
        <v>4.2559644353093458E-2</v>
      </c>
      <c r="FO284" s="109">
        <f t="shared" si="662"/>
        <v>2.0143760494174354E-3</v>
      </c>
      <c r="FP284" s="109">
        <f t="shared" si="662"/>
        <v>0.23381402873523066</v>
      </c>
      <c r="FQ284" s="109">
        <f t="shared" si="662"/>
        <v>4.3814690611565663E-2</v>
      </c>
      <c r="FR284" s="109">
        <f t="shared" si="662"/>
        <v>1.4426626414216808</v>
      </c>
      <c r="FS284" s="109">
        <f t="shared" si="662"/>
        <v>0.41984269668960317</v>
      </c>
      <c r="FT284" s="109">
        <f t="shared" si="662"/>
        <v>0.63795681379207902</v>
      </c>
      <c r="FU284" s="109">
        <f t="shared" si="662"/>
        <v>2.3762004567377148E-4</v>
      </c>
      <c r="FV284" s="109">
        <f t="shared" si="663"/>
        <v>0.86488815450682544</v>
      </c>
      <c r="FW284" s="109">
        <f t="shared" si="663"/>
        <v>3.4755301446304465E-4</v>
      </c>
      <c r="FX284" s="109">
        <f t="shared" si="663"/>
        <v>0.28001998188280824</v>
      </c>
      <c r="FY284" s="109">
        <f t="shared" si="663"/>
        <v>0.74817117665380495</v>
      </c>
      <c r="FZ284" s="109">
        <f t="shared" si="663"/>
        <v>0.30898779848794933</v>
      </c>
      <c r="GA284" s="109">
        <f t="shared" si="663"/>
        <v>5.4048477589624597E-3</v>
      </c>
      <c r="GB284" s="109">
        <f t="shared" si="663"/>
        <v>0.19985335349748462</v>
      </c>
      <c r="GC284" s="109">
        <f t="shared" si="663"/>
        <v>1.025930267129427</v>
      </c>
      <c r="GD284" s="109">
        <f t="shared" si="663"/>
        <v>0.49592109117673278</v>
      </c>
      <c r="GE284" s="109">
        <f t="shared" si="663"/>
        <v>0.19445618552709695</v>
      </c>
      <c r="GF284" s="109">
        <f t="shared" si="664"/>
        <v>1.4987382386386912</v>
      </c>
      <c r="GG284" s="109">
        <f t="shared" si="664"/>
        <v>6.8326714523436562E-5</v>
      </c>
      <c r="GH284" s="109">
        <f t="shared" si="664"/>
        <v>6.8326714523436562E-5</v>
      </c>
      <c r="GI284" s="109">
        <f t="shared" si="664"/>
        <v>0.28001998188280824</v>
      </c>
      <c r="GJ284" s="109">
        <f t="shared" si="664"/>
        <v>6.8326714523436562E-5</v>
      </c>
      <c r="GK284" s="109">
        <f t="shared" si="664"/>
        <v>5.2600627588805481E-2</v>
      </c>
      <c r="GL284" s="109">
        <f t="shared" si="664"/>
        <v>5.5261918636260897E-3</v>
      </c>
      <c r="GM284" s="109">
        <f t="shared" si="664"/>
        <v>4.4689542147498904E-3</v>
      </c>
      <c r="GN284" s="109">
        <f t="shared" si="664"/>
        <v>2.1862990234463739E-2</v>
      </c>
      <c r="GO284" s="109">
        <f t="shared" si="664"/>
        <v>2.2578201298900105</v>
      </c>
      <c r="GP284" s="109">
        <f t="shared" si="665"/>
        <v>0.57996154752975182</v>
      </c>
      <c r="GQ284" s="109">
        <f t="shared" si="665"/>
        <v>1.2016788703918764</v>
      </c>
      <c r="GR284" s="109">
        <f t="shared" si="665"/>
        <v>4.9644507662322517E-3</v>
      </c>
      <c r="GS284" s="109">
        <f t="shared" si="665"/>
        <v>0.94279053140728686</v>
      </c>
      <c r="GT284" s="109">
        <f t="shared" si="665"/>
        <v>0.39536195659857321</v>
      </c>
      <c r="GU284" s="109">
        <f t="shared" si="665"/>
        <v>0.41238464856274298</v>
      </c>
      <c r="GV284" s="109">
        <f t="shared" si="665"/>
        <v>1.4881867145814491E-5</v>
      </c>
      <c r="GW284" s="109">
        <f t="shared" si="665"/>
        <v>0.14342352296844549</v>
      </c>
      <c r="GX284" s="109">
        <f t="shared" si="665"/>
        <v>0.15467677958325851</v>
      </c>
      <c r="GY284" s="109">
        <f t="shared" si="665"/>
        <v>9.7712723624729048E-2</v>
      </c>
      <c r="GZ284" s="109">
        <f t="shared" si="666"/>
        <v>0.4483294963454405</v>
      </c>
      <c r="HA284" s="109">
        <f t="shared" si="666"/>
        <v>6.8326714523436562E-5</v>
      </c>
      <c r="HB284" s="109">
        <f t="shared" si="666"/>
        <v>3.1676133865026809E-2</v>
      </c>
      <c r="HC284" s="109">
        <f t="shared" si="666"/>
        <v>3.6423160434231501E-2</v>
      </c>
      <c r="HD284" s="109">
        <f t="shared" si="666"/>
        <v>0.27786382578373342</v>
      </c>
      <c r="HE284" s="109">
        <f t="shared" si="666"/>
        <v>6.6253925813138261</v>
      </c>
      <c r="HF284" s="109">
        <f t="shared" si="666"/>
        <v>0.30038354180784099</v>
      </c>
      <c r="HG284" s="109">
        <f t="shared" si="666"/>
        <v>3.8301790107480387E-3</v>
      </c>
      <c r="HH284" s="109">
        <f t="shared" si="666"/>
        <v>1.8060355083203194E-2</v>
      </c>
      <c r="HI284" s="109">
        <f t="shared" si="666"/>
        <v>0.22925024247938308</v>
      </c>
      <c r="HJ284" s="109">
        <f t="shared" si="667"/>
        <v>8.0575524627632248E-4</v>
      </c>
      <c r="HK284" s="109">
        <f t="shared" si="667"/>
        <v>0.37477446372575102</v>
      </c>
      <c r="HL284" s="109">
        <f t="shared" si="667"/>
        <v>1.7448823470435213</v>
      </c>
      <c r="HM284" s="109">
        <f t="shared" si="667"/>
        <v>6.8326714523436562E-5</v>
      </c>
      <c r="HN284" s="109">
        <f t="shared" si="667"/>
        <v>1.8880643962916379</v>
      </c>
      <c r="HO284" s="109">
        <f t="shared" si="667"/>
        <v>8.1308995151251473</v>
      </c>
      <c r="HP284" s="109">
        <f t="shared" si="667"/>
        <v>1.259328504775366E-2</v>
      </c>
      <c r="HQ284" s="109">
        <f t="shared" si="667"/>
        <v>0.11386673600621697</v>
      </c>
      <c r="HR284" s="109"/>
      <c r="HS284" s="109"/>
      <c r="HT284" s="109"/>
      <c r="HU284" s="109"/>
      <c r="HV284" s="109"/>
      <c r="HW284" s="109"/>
      <c r="HX284" s="109"/>
      <c r="HY284" s="109"/>
      <c r="HZ284" s="109"/>
      <c r="IA284" s="109"/>
      <c r="IB284" s="109"/>
      <c r="IC284" s="109"/>
      <c r="ID284" s="109"/>
      <c r="IE284" s="109"/>
      <c r="IF284" s="109"/>
      <c r="IG284" s="109"/>
      <c r="IH284" s="109"/>
      <c r="II284" s="109"/>
      <c r="IJ284" s="109"/>
      <c r="IK284" s="109"/>
      <c r="IL284" s="109"/>
      <c r="IM284" s="109"/>
      <c r="IN284" s="109"/>
      <c r="IO284" s="109"/>
      <c r="IP284" s="109"/>
      <c r="IQ284" s="109"/>
      <c r="IR284" s="109"/>
      <c r="IS284" s="109"/>
      <c r="IT284" s="109"/>
      <c r="IU284" s="109"/>
      <c r="IV284" s="109"/>
      <c r="IW284" s="109"/>
      <c r="IX284" s="109"/>
      <c r="IY284" s="109"/>
      <c r="IZ284" s="109"/>
      <c r="JA284" s="109"/>
      <c r="JB284" s="109"/>
      <c r="JC284" s="109"/>
      <c r="JD284" s="109"/>
      <c r="JE284" s="109"/>
      <c r="JF284" s="109"/>
      <c r="JG284" s="109"/>
      <c r="JH284" s="109"/>
      <c r="JI284" s="109"/>
      <c r="JJ284" s="109"/>
      <c r="JK284" s="109"/>
      <c r="JL284" s="109"/>
      <c r="JM284" s="109"/>
      <c r="JN284" s="109"/>
      <c r="JO284" s="109"/>
      <c r="JP284" s="109" t="str">
        <f t="shared" si="623"/>
        <v>Water Pollution_Dicamba_Unspecified_Health_N/A for WP Interim Methodology</v>
      </c>
    </row>
    <row r="285" spans="2:276">
      <c r="B285" s="112" t="s">
        <v>9</v>
      </c>
      <c r="C285" s="112" t="s">
        <v>457</v>
      </c>
      <c r="D285" s="112" t="s">
        <v>394</v>
      </c>
      <c r="E285" s="112" t="s">
        <v>395</v>
      </c>
      <c r="F285" s="112" t="s">
        <v>390</v>
      </c>
      <c r="G285" s="112" t="s">
        <v>391</v>
      </c>
      <c r="H285" s="109">
        <f t="shared" si="646"/>
        <v>0.7214745568970794</v>
      </c>
      <c r="I285" s="109">
        <f t="shared" si="646"/>
        <v>3.9186257551353069E-2</v>
      </c>
      <c r="J285" s="109">
        <f t="shared" si="646"/>
        <v>1.7623671714510201</v>
      </c>
      <c r="K285" s="109">
        <f t="shared" si="646"/>
        <v>1.9820334259209361E-2</v>
      </c>
      <c r="L285" s="109">
        <f t="shared" si="646"/>
        <v>0.11285232203590674</v>
      </c>
      <c r="M285" s="109">
        <f t="shared" si="646"/>
        <v>0.79376254228115839</v>
      </c>
      <c r="N285" s="109">
        <f t="shared" si="646"/>
        <v>0.23338573142797883</v>
      </c>
      <c r="O285" s="109">
        <f t="shared" si="646"/>
        <v>3.5702176904779406E-2</v>
      </c>
      <c r="P285" s="109">
        <f t="shared" si="646"/>
        <v>3.3299159050607138E-2</v>
      </c>
      <c r="Q285" s="109">
        <f t="shared" si="646"/>
        <v>0.23338573142797883</v>
      </c>
      <c r="R285" s="109">
        <f t="shared" si="647"/>
        <v>1.3303985486268833E-2</v>
      </c>
      <c r="S285" s="109">
        <f t="shared" si="647"/>
        <v>5.5612809690664226E-2</v>
      </c>
      <c r="T285" s="109">
        <f t="shared" si="647"/>
        <v>0.18810557010155776</v>
      </c>
      <c r="U285" s="109">
        <f t="shared" si="647"/>
        <v>0.23338573142797883</v>
      </c>
      <c r="V285" s="109">
        <f t="shared" si="647"/>
        <v>1.5583070415700122</v>
      </c>
      <c r="W285" s="109">
        <f t="shared" si="647"/>
        <v>0.84088774254353682</v>
      </c>
      <c r="X285" s="109">
        <f t="shared" si="647"/>
        <v>0.23338573142797883</v>
      </c>
      <c r="Y285" s="109">
        <f t="shared" si="647"/>
        <v>0.52508182744565879</v>
      </c>
      <c r="Z285" s="109">
        <f t="shared" si="647"/>
        <v>0.47171909620026942</v>
      </c>
      <c r="AA285" s="109">
        <f t="shared" si="647"/>
        <v>4.0493756277983059E-2</v>
      </c>
      <c r="AB285" s="109">
        <f t="shared" si="648"/>
        <v>0.24448917605611964</v>
      </c>
      <c r="AC285" s="109">
        <f t="shared" si="648"/>
        <v>1.1098451949675873E-2</v>
      </c>
      <c r="AD285" s="109">
        <f t="shared" si="648"/>
        <v>0.24359691640977324</v>
      </c>
      <c r="AE285" s="109">
        <f t="shared" si="648"/>
        <v>1.8764974861171062E-2</v>
      </c>
      <c r="AF285" s="109">
        <f t="shared" si="648"/>
        <v>1.0213406643570166</v>
      </c>
      <c r="AG285" s="109">
        <f t="shared" si="648"/>
        <v>2.2306522507015081E-2</v>
      </c>
      <c r="AH285" s="109">
        <f t="shared" si="648"/>
        <v>6.7994714136435208E-2</v>
      </c>
      <c r="AI285" s="109">
        <f t="shared" si="648"/>
        <v>0.23338573142797883</v>
      </c>
      <c r="AJ285" s="109">
        <f t="shared" si="648"/>
        <v>0.53863965372492006</v>
      </c>
      <c r="AK285" s="109">
        <f t="shared" si="648"/>
        <v>0.16731952351215118</v>
      </c>
      <c r="AL285" s="109">
        <f t="shared" si="649"/>
        <v>1.3249021467505611</v>
      </c>
      <c r="AM285" s="109">
        <f t="shared" si="649"/>
        <v>1.6426539194692065E-2</v>
      </c>
      <c r="AN285" s="109">
        <f t="shared" si="649"/>
        <v>0.38868198152592537</v>
      </c>
      <c r="AO285" s="109">
        <f t="shared" si="649"/>
        <v>9.1404702207536187E-2</v>
      </c>
      <c r="AP285" s="109">
        <f t="shared" si="649"/>
        <v>0.17898902801491429</v>
      </c>
      <c r="AQ285" s="109">
        <f t="shared" si="649"/>
        <v>1.0703515169458873E-2</v>
      </c>
      <c r="AR285" s="109">
        <f t="shared" si="649"/>
        <v>0.23338573142797883</v>
      </c>
      <c r="AS285" s="109">
        <f t="shared" si="649"/>
        <v>0.2262024155083654</v>
      </c>
      <c r="AT285" s="109">
        <f t="shared" si="649"/>
        <v>5.3673505131962909E-2</v>
      </c>
      <c r="AU285" s="109">
        <f t="shared" si="649"/>
        <v>0.11285232203590674</v>
      </c>
      <c r="AV285" s="109">
        <f t="shared" si="650"/>
        <v>1.9592475875487798E-2</v>
      </c>
      <c r="AW285" s="109">
        <f t="shared" si="650"/>
        <v>0.25450013797835597</v>
      </c>
      <c r="AX285" s="109">
        <f t="shared" si="650"/>
        <v>2.6603882468770969E-2</v>
      </c>
      <c r="AY285" s="109">
        <f t="shared" si="650"/>
        <v>0.38868198152592537</v>
      </c>
      <c r="AZ285" s="109">
        <f t="shared" si="650"/>
        <v>2.2691448368914888E-2</v>
      </c>
      <c r="BA285" s="109">
        <f t="shared" si="650"/>
        <v>0.34874779144056273</v>
      </c>
      <c r="BB285" s="109">
        <f t="shared" si="650"/>
        <v>0.16090159610558269</v>
      </c>
      <c r="BC285" s="109">
        <f t="shared" si="650"/>
        <v>0.22380266150031439</v>
      </c>
      <c r="BD285" s="109">
        <f t="shared" si="650"/>
        <v>0.19955988943817585</v>
      </c>
      <c r="BE285" s="109">
        <f t="shared" si="650"/>
        <v>1.4804523471183622</v>
      </c>
      <c r="BF285" s="109">
        <f t="shared" si="651"/>
        <v>0.23338573142797883</v>
      </c>
      <c r="BG285" s="109">
        <f t="shared" si="651"/>
        <v>0.20396462843720947</v>
      </c>
      <c r="BH285" s="109">
        <f t="shared" si="651"/>
        <v>9.5512331055737892E-2</v>
      </c>
      <c r="BI285" s="109">
        <f t="shared" si="651"/>
        <v>0.10030121184325456</v>
      </c>
      <c r="BJ285" s="109">
        <f t="shared" si="651"/>
        <v>0.14425719134362308</v>
      </c>
      <c r="BK285" s="109">
        <f t="shared" si="651"/>
        <v>0.23338573142797883</v>
      </c>
      <c r="BL285" s="109">
        <f t="shared" si="651"/>
        <v>0.38187685292597173</v>
      </c>
      <c r="BM285" s="109">
        <f t="shared" si="651"/>
        <v>5.7084888547677737E-2</v>
      </c>
      <c r="BN285" s="109">
        <f t="shared" si="651"/>
        <v>0.31315482921864979</v>
      </c>
      <c r="BO285" s="109">
        <f t="shared" si="651"/>
        <v>0.28987920842749465</v>
      </c>
      <c r="BP285" s="109">
        <f t="shared" si="652"/>
        <v>0.66972261783831988</v>
      </c>
      <c r="BQ285" s="109">
        <f t="shared" si="652"/>
        <v>2.0611956522743209</v>
      </c>
      <c r="BR285" s="109">
        <f t="shared" si="652"/>
        <v>2.4945989528381368E-2</v>
      </c>
      <c r="BS285" s="109">
        <f t="shared" si="652"/>
        <v>0.38868198152592537</v>
      </c>
      <c r="BT285" s="109">
        <f t="shared" si="652"/>
        <v>0.49519003351147806</v>
      </c>
      <c r="BU285" s="109">
        <f t="shared" si="652"/>
        <v>0.20396462843720947</v>
      </c>
      <c r="BV285" s="109">
        <f t="shared" si="652"/>
        <v>1.9820334259209361E-2</v>
      </c>
      <c r="BW285" s="109">
        <f t="shared" si="652"/>
        <v>2.1699697369458062E-2</v>
      </c>
      <c r="BX285" s="109">
        <f t="shared" si="652"/>
        <v>0.24865827957793285</v>
      </c>
      <c r="BY285" s="109">
        <f t="shared" si="652"/>
        <v>1.9820334259209361E-2</v>
      </c>
      <c r="BZ285" s="109">
        <f t="shared" si="653"/>
        <v>1.5045344502702215E-2</v>
      </c>
      <c r="CA285" s="109">
        <f t="shared" si="653"/>
        <v>0.38868198152592537</v>
      </c>
      <c r="CB285" s="109">
        <f t="shared" si="653"/>
        <v>0.85365505609280123</v>
      </c>
      <c r="CC285" s="109">
        <f t="shared" si="653"/>
        <v>0.13451433358803061</v>
      </c>
      <c r="CD285" s="109">
        <f t="shared" si="653"/>
        <v>0.11988930315635804</v>
      </c>
      <c r="CE285" s="109">
        <f t="shared" si="653"/>
        <v>0.11285232203590674</v>
      </c>
      <c r="CF285" s="109">
        <f t="shared" si="653"/>
        <v>9.548783827159861E-2</v>
      </c>
      <c r="CG285" s="109">
        <f t="shared" si="653"/>
        <v>4.1556581844276247E-3</v>
      </c>
      <c r="CH285" s="109">
        <f t="shared" si="653"/>
        <v>0.23338573142797883</v>
      </c>
      <c r="CI285" s="109">
        <f t="shared" si="653"/>
        <v>0.53863965372492006</v>
      </c>
      <c r="CJ285" s="109">
        <f t="shared" si="654"/>
        <v>0.34366380163728044</v>
      </c>
      <c r="CK285" s="109">
        <f t="shared" si="654"/>
        <v>0.97235771870178389</v>
      </c>
      <c r="CL285" s="109">
        <f t="shared" si="654"/>
        <v>2.6403452258676938E-2</v>
      </c>
      <c r="CM285" s="109">
        <f t="shared" si="654"/>
        <v>1.3101137987695336E-2</v>
      </c>
      <c r="CN285" s="109">
        <f t="shared" si="654"/>
        <v>1.6780592658873004</v>
      </c>
      <c r="CO285" s="109">
        <f t="shared" si="654"/>
        <v>0.28080177237683834</v>
      </c>
      <c r="CP285" s="109">
        <f t="shared" si="654"/>
        <v>0.53863965372492006</v>
      </c>
      <c r="CQ285" s="109">
        <f t="shared" si="654"/>
        <v>0.17486374503065927</v>
      </c>
      <c r="CR285" s="109">
        <f t="shared" si="654"/>
        <v>1.4274486401784078E-2</v>
      </c>
      <c r="CS285" s="109">
        <f t="shared" si="654"/>
        <v>0.35302258559458499</v>
      </c>
      <c r="CT285" s="109">
        <f t="shared" si="655"/>
        <v>4.6922117872581492E-2</v>
      </c>
      <c r="CU285" s="109">
        <f t="shared" si="655"/>
        <v>0.17469175956401839</v>
      </c>
      <c r="CV285" s="109">
        <f t="shared" si="655"/>
        <v>0.21238325193641622</v>
      </c>
      <c r="CW285" s="109">
        <f t="shared" si="655"/>
        <v>5.4534785134190022E-2</v>
      </c>
      <c r="CX285" s="109">
        <f t="shared" si="655"/>
        <v>0.11285232203590674</v>
      </c>
      <c r="CY285" s="109">
        <f t="shared" si="655"/>
        <v>0.16002788577887667</v>
      </c>
      <c r="CZ285" s="109">
        <f t="shared" si="655"/>
        <v>6.9814265324938674E-2</v>
      </c>
      <c r="DA285" s="109">
        <f t="shared" si="655"/>
        <v>0.23338573142797883</v>
      </c>
      <c r="DB285" s="109">
        <f t="shared" si="655"/>
        <v>0.26375857181621482</v>
      </c>
      <c r="DC285" s="109">
        <f t="shared" si="655"/>
        <v>0.96824469741134933</v>
      </c>
      <c r="DD285" s="109">
        <f t="shared" si="656"/>
        <v>2.7752125223268351E-2</v>
      </c>
      <c r="DE285" s="109">
        <f t="shared" si="656"/>
        <v>9.3597193517174826E-2</v>
      </c>
      <c r="DF285" s="109">
        <f t="shared" si="656"/>
        <v>0.53863965372492006</v>
      </c>
      <c r="DG285" s="109">
        <f t="shared" si="656"/>
        <v>3.5649145249772838</v>
      </c>
      <c r="DH285" s="109">
        <f t="shared" si="656"/>
        <v>1.2384258050493238</v>
      </c>
      <c r="DI285" s="109">
        <f t="shared" si="656"/>
        <v>0.20396462843720947</v>
      </c>
      <c r="DJ285" s="109">
        <f t="shared" si="656"/>
        <v>1.5583070415700122</v>
      </c>
      <c r="DK285" s="109">
        <f t="shared" si="656"/>
        <v>7.4748062626917827E-2</v>
      </c>
      <c r="DL285" s="109">
        <f t="shared" si="656"/>
        <v>6.8732262449785364E-2</v>
      </c>
      <c r="DM285" s="109">
        <f t="shared" si="656"/>
        <v>3.7249139915965387E-2</v>
      </c>
      <c r="DN285" s="109">
        <f t="shared" si="657"/>
        <v>1.5583070415700122</v>
      </c>
      <c r="DO285" s="109">
        <f t="shared" si="657"/>
        <v>2.634217606031473</v>
      </c>
      <c r="DP285" s="109">
        <f t="shared" si="657"/>
        <v>2.95169283935761E-2</v>
      </c>
      <c r="DQ285" s="109">
        <f t="shared" si="657"/>
        <v>0.41330076200062388</v>
      </c>
      <c r="DR285" s="109">
        <f t="shared" si="657"/>
        <v>0.11285232203590674</v>
      </c>
      <c r="DS285" s="109">
        <f t="shared" si="657"/>
        <v>6.1559220221778545E-2</v>
      </c>
      <c r="DT285" s="109">
        <f t="shared" si="657"/>
        <v>0.11285232203590674</v>
      </c>
      <c r="DU285" s="109">
        <f t="shared" si="657"/>
        <v>0.53863965372492006</v>
      </c>
      <c r="DV285" s="109">
        <f t="shared" si="657"/>
        <v>0.18582952555272653</v>
      </c>
      <c r="DW285" s="109">
        <f t="shared" si="657"/>
        <v>9.9173886961100195E-3</v>
      </c>
      <c r="DX285" s="109">
        <f t="shared" si="658"/>
        <v>0.26013941064152563</v>
      </c>
      <c r="DY285" s="109">
        <f t="shared" si="658"/>
        <v>0.5581143450734114</v>
      </c>
      <c r="DZ285" s="109">
        <f t="shared" si="658"/>
        <v>6.7550912963851323E-2</v>
      </c>
      <c r="EA285" s="109">
        <f t="shared" si="658"/>
        <v>1.5583070415700122</v>
      </c>
      <c r="EB285" s="109">
        <f t="shared" si="658"/>
        <v>0.53863965372492006</v>
      </c>
      <c r="EC285" s="109">
        <f t="shared" si="658"/>
        <v>0.38690927752564302</v>
      </c>
      <c r="ED285" s="109">
        <f t="shared" si="658"/>
        <v>0.38868198152592537</v>
      </c>
      <c r="EE285" s="109">
        <f t="shared" si="658"/>
        <v>7.8879777317077904E-2</v>
      </c>
      <c r="EF285" s="109">
        <f t="shared" si="658"/>
        <v>0.53863965372492006</v>
      </c>
      <c r="EG285" s="109">
        <f t="shared" si="658"/>
        <v>0.12579149886049149</v>
      </c>
      <c r="EH285" s="109">
        <f t="shared" si="659"/>
        <v>0.11285232203590674</v>
      </c>
      <c r="EI285" s="109">
        <f t="shared" si="659"/>
        <v>7.5509310397602475E-3</v>
      </c>
      <c r="EJ285" s="109">
        <f t="shared" si="659"/>
        <v>0.20396462843720947</v>
      </c>
      <c r="EK285" s="109">
        <f t="shared" si="659"/>
        <v>3.0135766627080338</v>
      </c>
      <c r="EL285" s="109">
        <f t="shared" si="659"/>
        <v>2.8281043727009549E-2</v>
      </c>
      <c r="EM285" s="109">
        <f t="shared" si="659"/>
        <v>0.12271725717126541</v>
      </c>
      <c r="EN285" s="109">
        <f t="shared" si="659"/>
        <v>0.14845288620437727</v>
      </c>
      <c r="EO285" s="109">
        <f t="shared" si="659"/>
        <v>0.53863965372492006</v>
      </c>
      <c r="EP285" s="109">
        <f t="shared" si="659"/>
        <v>0.33995972878002212</v>
      </c>
      <c r="EQ285" s="109">
        <f t="shared" si="659"/>
        <v>5.9663519519038338E-2</v>
      </c>
      <c r="ER285" s="109">
        <f t="shared" si="660"/>
        <v>1.9820334259209361E-2</v>
      </c>
      <c r="ES285" s="109">
        <f t="shared" si="660"/>
        <v>1.7910098433932067E-2</v>
      </c>
      <c r="ET285" s="109">
        <f t="shared" si="660"/>
        <v>3.1500660798946242E-2</v>
      </c>
      <c r="EU285" s="109">
        <f t="shared" si="660"/>
        <v>0.37066808746806601</v>
      </c>
      <c r="EV285" s="109">
        <f t="shared" si="660"/>
        <v>0.65643056622317808</v>
      </c>
      <c r="EW285" s="109">
        <f t="shared" si="660"/>
        <v>2.4679648941766504E-2</v>
      </c>
      <c r="EX285" s="109">
        <f t="shared" si="660"/>
        <v>0.53863965372492006</v>
      </c>
      <c r="EY285" s="109">
        <f t="shared" si="660"/>
        <v>1.5350926090713755E-2</v>
      </c>
      <c r="EZ285" s="109">
        <f t="shared" si="660"/>
        <v>0.98664809974419176</v>
      </c>
      <c r="FA285" s="109">
        <f t="shared" si="660"/>
        <v>0.59066318412611873</v>
      </c>
      <c r="FB285" s="109">
        <f t="shared" si="661"/>
        <v>0.53863965372492006</v>
      </c>
      <c r="FC285" s="109">
        <f t="shared" si="661"/>
        <v>2.4454858104064045E-2</v>
      </c>
      <c r="FD285" s="109">
        <f t="shared" si="661"/>
        <v>3.9371383776809488E-2</v>
      </c>
      <c r="FE285" s="109">
        <f t="shared" si="661"/>
        <v>3.3304157702738688E-2</v>
      </c>
      <c r="FF285" s="109">
        <f t="shared" si="661"/>
        <v>3.149545878665487E-2</v>
      </c>
      <c r="FG285" s="109">
        <f t="shared" si="661"/>
        <v>0.29672346549788309</v>
      </c>
      <c r="FH285" s="109">
        <f t="shared" si="661"/>
        <v>9.9040523750341669E-2</v>
      </c>
      <c r="FI285" s="109">
        <f t="shared" si="661"/>
        <v>0.20609785309454676</v>
      </c>
      <c r="FJ285" s="109">
        <f t="shared" si="661"/>
        <v>0.23338573142797883</v>
      </c>
      <c r="FK285" s="109">
        <f t="shared" si="661"/>
        <v>1.5583070415700122</v>
      </c>
      <c r="FL285" s="109">
        <f t="shared" si="662"/>
        <v>6.7694751312574519E-2</v>
      </c>
      <c r="FM285" s="109">
        <f t="shared" si="662"/>
        <v>4.4356962897216159E-3</v>
      </c>
      <c r="FN285" s="109">
        <f t="shared" si="662"/>
        <v>6.9143077234380984E-2</v>
      </c>
      <c r="FO285" s="109">
        <f t="shared" si="662"/>
        <v>1.9820334259209361E-2</v>
      </c>
      <c r="FP285" s="109">
        <f t="shared" si="662"/>
        <v>0.11285232203590674</v>
      </c>
      <c r="FQ285" s="109">
        <f t="shared" si="662"/>
        <v>0.38868198152592537</v>
      </c>
      <c r="FR285" s="109">
        <f t="shared" si="662"/>
        <v>1.0580861263900898</v>
      </c>
      <c r="FS285" s="109">
        <f t="shared" si="662"/>
        <v>0.17031431807329289</v>
      </c>
      <c r="FT285" s="109">
        <f t="shared" si="662"/>
        <v>0.28921924502814744</v>
      </c>
      <c r="FU285" s="109">
        <f t="shared" si="662"/>
        <v>0.38868198152592537</v>
      </c>
      <c r="FV285" s="109">
        <f t="shared" si="663"/>
        <v>1.0328359283254065</v>
      </c>
      <c r="FW285" s="109">
        <f t="shared" si="663"/>
        <v>0.53863965372492006</v>
      </c>
      <c r="FX285" s="109">
        <f t="shared" si="663"/>
        <v>0.23338573142797883</v>
      </c>
      <c r="FY285" s="109">
        <f t="shared" si="663"/>
        <v>0.58384198342044047</v>
      </c>
      <c r="FZ285" s="109">
        <f t="shared" si="663"/>
        <v>0.16403945036664219</v>
      </c>
      <c r="GA285" s="109">
        <f t="shared" si="663"/>
        <v>2.8246918857427181E-2</v>
      </c>
      <c r="GB285" s="109">
        <f t="shared" si="663"/>
        <v>7.9867662260745043E-2</v>
      </c>
      <c r="GC285" s="109">
        <f t="shared" si="663"/>
        <v>1.3822661890661023</v>
      </c>
      <c r="GD285" s="109">
        <f t="shared" si="663"/>
        <v>0.38868198152592537</v>
      </c>
      <c r="GE285" s="109">
        <f t="shared" si="663"/>
        <v>0.11283693499472917</v>
      </c>
      <c r="GF285" s="109">
        <f t="shared" si="664"/>
        <v>0.8171957011627653</v>
      </c>
      <c r="GG285" s="109">
        <f t="shared" si="664"/>
        <v>0.23338573142797883</v>
      </c>
      <c r="GH285" s="109">
        <f t="shared" si="664"/>
        <v>0.23338573142797883</v>
      </c>
      <c r="GI285" s="109">
        <f t="shared" si="664"/>
        <v>0.23338573142797883</v>
      </c>
      <c r="GJ285" s="109">
        <f t="shared" si="664"/>
        <v>0.23338573142797883</v>
      </c>
      <c r="GK285" s="109">
        <f t="shared" si="664"/>
        <v>3.9185679410915331E-2</v>
      </c>
      <c r="GL285" s="109">
        <f t="shared" si="664"/>
        <v>1.1919380065167004E-2</v>
      </c>
      <c r="GM285" s="109">
        <f t="shared" si="664"/>
        <v>1.8915673664845825E-2</v>
      </c>
      <c r="GN285" s="109">
        <f t="shared" si="664"/>
        <v>3.8620204204260253E-2</v>
      </c>
      <c r="GO285" s="109">
        <f t="shared" si="664"/>
        <v>0.68598934156740055</v>
      </c>
      <c r="GP285" s="109">
        <f t="shared" si="665"/>
        <v>0.53863965372492006</v>
      </c>
      <c r="GQ285" s="109">
        <f t="shared" si="665"/>
        <v>0.49472655596041643</v>
      </c>
      <c r="GR285" s="109">
        <f t="shared" si="665"/>
        <v>1.2796823186592747E-2</v>
      </c>
      <c r="GS285" s="109">
        <f t="shared" si="665"/>
        <v>0.49879746906835054</v>
      </c>
      <c r="GT285" s="109">
        <f t="shared" si="665"/>
        <v>0.53863965372492006</v>
      </c>
      <c r="GU285" s="109">
        <f t="shared" si="665"/>
        <v>0.15851857358887947</v>
      </c>
      <c r="GV285" s="109">
        <f t="shared" si="665"/>
        <v>1.9820334259209361E-2</v>
      </c>
      <c r="GW285" s="109">
        <f t="shared" si="665"/>
        <v>0.23338573142797883</v>
      </c>
      <c r="GX285" s="109">
        <f t="shared" si="665"/>
        <v>8.011662170818859E-2</v>
      </c>
      <c r="GY285" s="109">
        <f t="shared" si="665"/>
        <v>0.10977539165510028</v>
      </c>
      <c r="GZ285" s="109">
        <f t="shared" si="666"/>
        <v>0.100606195605149</v>
      </c>
      <c r="HA285" s="109">
        <f t="shared" si="666"/>
        <v>0.23338573142797883</v>
      </c>
      <c r="HB285" s="109">
        <f t="shared" si="666"/>
        <v>1.9820334259209361E-2</v>
      </c>
      <c r="HC285" s="109">
        <f t="shared" si="666"/>
        <v>5.8400010976030911E-2</v>
      </c>
      <c r="HD285" s="109">
        <f t="shared" si="666"/>
        <v>0.11509951903543243</v>
      </c>
      <c r="HE285" s="109">
        <f t="shared" si="666"/>
        <v>5.4597806092261489</v>
      </c>
      <c r="HF285" s="109">
        <f t="shared" si="666"/>
        <v>0.1830230758758514</v>
      </c>
      <c r="HG285" s="109">
        <f t="shared" si="666"/>
        <v>1.8436182495141121E-2</v>
      </c>
      <c r="HH285" s="109">
        <f t="shared" si="666"/>
        <v>2.7958947102054137E-2</v>
      </c>
      <c r="HI285" s="109">
        <f t="shared" si="666"/>
        <v>0.11635736502922128</v>
      </c>
      <c r="HJ285" s="109">
        <f t="shared" si="667"/>
        <v>1.9820334259209361E-2</v>
      </c>
      <c r="HK285" s="109">
        <f t="shared" si="667"/>
        <v>0.23338573142797883</v>
      </c>
      <c r="HL285" s="109">
        <f t="shared" si="667"/>
        <v>0.78699711260220562</v>
      </c>
      <c r="HM285" s="109">
        <f t="shared" si="667"/>
        <v>0.23338573142797883</v>
      </c>
      <c r="HN285" s="109">
        <f t="shared" si="667"/>
        <v>1.5583070415700122</v>
      </c>
      <c r="HO285" s="109">
        <f t="shared" si="667"/>
        <v>7.9419806135015536</v>
      </c>
      <c r="HP285" s="109">
        <f t="shared" si="667"/>
        <v>1.9345334978238031E-2</v>
      </c>
      <c r="HQ285" s="109">
        <f t="shared" si="667"/>
        <v>9.7436348635020723E-2</v>
      </c>
      <c r="HR285" s="109"/>
      <c r="HS285" s="109"/>
      <c r="HT285" s="109"/>
      <c r="HU285" s="109"/>
      <c r="HV285" s="109"/>
      <c r="HW285" s="109"/>
      <c r="HX285" s="109"/>
      <c r="HY285" s="109"/>
      <c r="HZ285" s="109"/>
      <c r="IA285" s="109"/>
      <c r="IB285" s="109"/>
      <c r="IC285" s="109"/>
      <c r="ID285" s="109"/>
      <c r="IE285" s="109"/>
      <c r="IF285" s="109"/>
      <c r="IG285" s="109"/>
      <c r="IH285" s="109"/>
      <c r="II285" s="109"/>
      <c r="IJ285" s="109"/>
      <c r="IK285" s="109"/>
      <c r="IL285" s="109"/>
      <c r="IM285" s="109"/>
      <c r="IN285" s="109"/>
      <c r="IO285" s="109"/>
      <c r="IP285" s="109"/>
      <c r="IQ285" s="109"/>
      <c r="IR285" s="109"/>
      <c r="IS285" s="109"/>
      <c r="IT285" s="109"/>
      <c r="IU285" s="109"/>
      <c r="IV285" s="109"/>
      <c r="IW285" s="109"/>
      <c r="IX285" s="109"/>
      <c r="IY285" s="109"/>
      <c r="IZ285" s="109"/>
      <c r="JA285" s="109"/>
      <c r="JB285" s="109"/>
      <c r="JC285" s="109"/>
      <c r="JD285" s="109"/>
      <c r="JE285" s="109"/>
      <c r="JF285" s="109"/>
      <c r="JG285" s="109"/>
      <c r="JH285" s="109"/>
      <c r="JI285" s="109"/>
      <c r="JJ285" s="109"/>
      <c r="JK285" s="109"/>
      <c r="JL285" s="109"/>
      <c r="JM285" s="109"/>
      <c r="JN285" s="109"/>
      <c r="JO285" s="109"/>
      <c r="JP285" s="109" t="str">
        <f t="shared" si="623"/>
        <v>Water Pollution_dichloromethane/methylenechloride (CH2Cl2) _Freshwater_Health_N/A for WP Interim Methodology</v>
      </c>
    </row>
    <row r="286" spans="2:276">
      <c r="B286" s="112" t="s">
        <v>9</v>
      </c>
      <c r="C286" s="112" t="s">
        <v>457</v>
      </c>
      <c r="D286" s="112" t="s">
        <v>396</v>
      </c>
      <c r="E286" s="112" t="s">
        <v>395</v>
      </c>
      <c r="F286" s="112" t="s">
        <v>390</v>
      </c>
      <c r="G286" s="112" t="s">
        <v>391</v>
      </c>
      <c r="H286" s="109">
        <f t="shared" si="646"/>
        <v>1.3663854147506038E-2</v>
      </c>
      <c r="I286" s="109">
        <f t="shared" si="646"/>
        <v>5.4492073046624422E-3</v>
      </c>
      <c r="J286" s="109">
        <f t="shared" si="646"/>
        <v>9.2878210050326565E-3</v>
      </c>
      <c r="K286" s="109">
        <f t="shared" si="646"/>
        <v>2.3726921186666052E-3</v>
      </c>
      <c r="L286" s="109">
        <f t="shared" si="646"/>
        <v>7.5601523245961283E-3</v>
      </c>
      <c r="M286" s="109">
        <f t="shared" si="646"/>
        <v>1.52904939435945E-2</v>
      </c>
      <c r="N286" s="109">
        <f t="shared" si="646"/>
        <v>5.5081108374077205E-3</v>
      </c>
      <c r="O286" s="109">
        <f t="shared" si="646"/>
        <v>5.8178009424623327E-3</v>
      </c>
      <c r="P286" s="109">
        <f t="shared" si="646"/>
        <v>8.7311623601258326E-3</v>
      </c>
      <c r="Q286" s="109">
        <f t="shared" si="646"/>
        <v>5.5081108374077205E-3</v>
      </c>
      <c r="R286" s="109">
        <f t="shared" si="647"/>
        <v>2.7900659706672653E-3</v>
      </c>
      <c r="S286" s="109">
        <f t="shared" si="647"/>
        <v>9.7143406633557906E-3</v>
      </c>
      <c r="T286" s="109">
        <f t="shared" si="647"/>
        <v>6.2559398424530998E-3</v>
      </c>
      <c r="U286" s="109">
        <f t="shared" si="647"/>
        <v>5.5081108374077205E-3</v>
      </c>
      <c r="V286" s="109">
        <f t="shared" si="647"/>
        <v>9.8201976529938007E-3</v>
      </c>
      <c r="W286" s="109">
        <f t="shared" si="647"/>
        <v>6.3404521718492812E-2</v>
      </c>
      <c r="X286" s="109">
        <f t="shared" si="647"/>
        <v>5.5081108374077205E-3</v>
      </c>
      <c r="Y286" s="109">
        <f t="shared" si="647"/>
        <v>9.8629959050647344E-3</v>
      </c>
      <c r="Z286" s="109">
        <f t="shared" si="647"/>
        <v>1.2943549639491654E-2</v>
      </c>
      <c r="AA286" s="109">
        <f t="shared" si="647"/>
        <v>3.4621172916602435E-3</v>
      </c>
      <c r="AB286" s="109">
        <f t="shared" si="648"/>
        <v>9.4102355326213978E-3</v>
      </c>
      <c r="AC286" s="109">
        <f t="shared" si="648"/>
        <v>4.5693673178353565E-3</v>
      </c>
      <c r="AD286" s="109">
        <f t="shared" si="648"/>
        <v>9.8483043429953322E-3</v>
      </c>
      <c r="AE286" s="109">
        <f t="shared" si="648"/>
        <v>4.7853172405122549E-3</v>
      </c>
      <c r="AF286" s="109">
        <f t="shared" si="648"/>
        <v>1.7511374550729819E-2</v>
      </c>
      <c r="AG286" s="109">
        <f t="shared" si="648"/>
        <v>5.6917550689023809E-3</v>
      </c>
      <c r="AH286" s="109">
        <f t="shared" si="648"/>
        <v>6.8617259039329814E-3</v>
      </c>
      <c r="AI286" s="109">
        <f t="shared" si="648"/>
        <v>5.5081108374077205E-3</v>
      </c>
      <c r="AJ286" s="109">
        <f t="shared" si="648"/>
        <v>1.1205072164944502E-2</v>
      </c>
      <c r="AK286" s="109">
        <f t="shared" si="648"/>
        <v>7.3916866442541133E-3</v>
      </c>
      <c r="AL286" s="109">
        <f t="shared" si="649"/>
        <v>2.1843242366014766E-2</v>
      </c>
      <c r="AM286" s="109">
        <f t="shared" si="649"/>
        <v>2.033364501833439E-2</v>
      </c>
      <c r="AN286" s="109">
        <f t="shared" si="649"/>
        <v>1.2022300686455129E-2</v>
      </c>
      <c r="AO286" s="109">
        <f t="shared" si="649"/>
        <v>7.7715698001643886E-3</v>
      </c>
      <c r="AP286" s="109">
        <f t="shared" si="649"/>
        <v>1.200298658178537E-2</v>
      </c>
      <c r="AQ286" s="109">
        <f t="shared" si="649"/>
        <v>3.5931552324012868E-3</v>
      </c>
      <c r="AR286" s="109">
        <f t="shared" si="649"/>
        <v>5.5081108374077205E-3</v>
      </c>
      <c r="AS286" s="109">
        <f t="shared" si="649"/>
        <v>1.1536013516936824E-2</v>
      </c>
      <c r="AT286" s="109">
        <f t="shared" si="649"/>
        <v>6.7626487662588251E-3</v>
      </c>
      <c r="AU286" s="109">
        <f t="shared" si="649"/>
        <v>7.5601523245961283E-3</v>
      </c>
      <c r="AV286" s="109">
        <f t="shared" si="650"/>
        <v>4.1140247683494665E-3</v>
      </c>
      <c r="AW286" s="109">
        <f t="shared" si="650"/>
        <v>3.537119361119509E-2</v>
      </c>
      <c r="AX286" s="109">
        <f t="shared" si="650"/>
        <v>4.6503347319652132E-3</v>
      </c>
      <c r="AY286" s="109">
        <f t="shared" si="650"/>
        <v>1.2022300686455129E-2</v>
      </c>
      <c r="AZ286" s="109">
        <f t="shared" si="650"/>
        <v>1.2445642447346887E-2</v>
      </c>
      <c r="BA286" s="109">
        <f t="shared" si="650"/>
        <v>1.6857050722866355E-2</v>
      </c>
      <c r="BB286" s="109">
        <f t="shared" si="650"/>
        <v>4.1816485657901322E-3</v>
      </c>
      <c r="BC286" s="109">
        <f t="shared" si="650"/>
        <v>1.1911514931193214E-2</v>
      </c>
      <c r="BD286" s="109">
        <f t="shared" si="650"/>
        <v>4.4379574840943828E-3</v>
      </c>
      <c r="BE286" s="109">
        <f t="shared" si="650"/>
        <v>6.0432135687867733E-3</v>
      </c>
      <c r="BF286" s="109">
        <f t="shared" si="651"/>
        <v>5.5081108374077205E-3</v>
      </c>
      <c r="BG286" s="109">
        <f t="shared" si="651"/>
        <v>8.3748421377362881E-3</v>
      </c>
      <c r="BH286" s="109">
        <f t="shared" si="651"/>
        <v>9.7032472544739869E-3</v>
      </c>
      <c r="BI286" s="109">
        <f t="shared" si="651"/>
        <v>5.6004500263895467E-3</v>
      </c>
      <c r="BJ286" s="109">
        <f t="shared" si="651"/>
        <v>4.9491571710893372E-3</v>
      </c>
      <c r="BK286" s="109">
        <f t="shared" si="651"/>
        <v>5.5081108374077205E-3</v>
      </c>
      <c r="BL286" s="109">
        <f t="shared" si="651"/>
        <v>6.0751609155660262E-3</v>
      </c>
      <c r="BM286" s="109">
        <f t="shared" si="651"/>
        <v>4.4016974192865573E-3</v>
      </c>
      <c r="BN286" s="109">
        <f t="shared" si="651"/>
        <v>1.33658452380976E-2</v>
      </c>
      <c r="BO286" s="109">
        <f t="shared" si="651"/>
        <v>7.0051786888499536E-3</v>
      </c>
      <c r="BP286" s="109">
        <f t="shared" si="652"/>
        <v>9.8123520661057059E-3</v>
      </c>
      <c r="BQ286" s="109">
        <f t="shared" si="652"/>
        <v>6.4889347573461329E-3</v>
      </c>
      <c r="BR286" s="109">
        <f t="shared" si="652"/>
        <v>4.7256620432197067E-3</v>
      </c>
      <c r="BS286" s="109">
        <f t="shared" si="652"/>
        <v>1.2022300686455129E-2</v>
      </c>
      <c r="BT286" s="109">
        <f t="shared" si="652"/>
        <v>2.1492153275231601E-2</v>
      </c>
      <c r="BU286" s="109">
        <f t="shared" si="652"/>
        <v>8.3748421377362881E-3</v>
      </c>
      <c r="BV286" s="109">
        <f t="shared" si="652"/>
        <v>2.3726921186666052E-3</v>
      </c>
      <c r="BW286" s="109">
        <f t="shared" si="652"/>
        <v>5.2238388106806057E-3</v>
      </c>
      <c r="BX286" s="109">
        <f t="shared" si="652"/>
        <v>9.9153832688524141E-3</v>
      </c>
      <c r="BY286" s="109">
        <f t="shared" si="652"/>
        <v>2.3726921186666052E-3</v>
      </c>
      <c r="BZ286" s="109">
        <f t="shared" si="653"/>
        <v>2.8604693547537594E-3</v>
      </c>
      <c r="CA286" s="109">
        <f t="shared" si="653"/>
        <v>1.2022300686455129E-2</v>
      </c>
      <c r="CB286" s="109">
        <f t="shared" si="653"/>
        <v>8.9453537128680091E-3</v>
      </c>
      <c r="CC286" s="109">
        <f t="shared" si="653"/>
        <v>1.2131827277328977E-2</v>
      </c>
      <c r="CD286" s="109">
        <f t="shared" si="653"/>
        <v>1.2012281839514204E-2</v>
      </c>
      <c r="CE286" s="109">
        <f t="shared" si="653"/>
        <v>7.5601523245961283E-3</v>
      </c>
      <c r="CF286" s="109">
        <f t="shared" si="653"/>
        <v>4.9243561097105284E-3</v>
      </c>
      <c r="CG286" s="109">
        <f t="shared" si="653"/>
        <v>2.7466046509175973E-3</v>
      </c>
      <c r="CH286" s="109">
        <f t="shared" si="653"/>
        <v>5.5081108374077205E-3</v>
      </c>
      <c r="CI286" s="109">
        <f t="shared" si="653"/>
        <v>1.1205072164944502E-2</v>
      </c>
      <c r="CJ286" s="109">
        <f t="shared" si="654"/>
        <v>1.2491385490984603E-2</v>
      </c>
      <c r="CK286" s="109">
        <f t="shared" si="654"/>
        <v>2.6389208332835392E-2</v>
      </c>
      <c r="CL286" s="109">
        <f t="shared" si="654"/>
        <v>4.4012795571041624E-3</v>
      </c>
      <c r="CM286" s="109">
        <f t="shared" si="654"/>
        <v>3.4632931263302771E-3</v>
      </c>
      <c r="CN286" s="109">
        <f t="shared" si="654"/>
        <v>6.3359954249051099E-3</v>
      </c>
      <c r="CO286" s="109">
        <f t="shared" si="654"/>
        <v>6.9184752498415575E-3</v>
      </c>
      <c r="CP286" s="109">
        <f t="shared" si="654"/>
        <v>1.1205072164944502E-2</v>
      </c>
      <c r="CQ286" s="109">
        <f t="shared" si="654"/>
        <v>1.0314470875858017E-2</v>
      </c>
      <c r="CR286" s="109">
        <f t="shared" si="654"/>
        <v>3.4916610095705068E-3</v>
      </c>
      <c r="CS286" s="109">
        <f t="shared" si="654"/>
        <v>4.8403632958967505E-2</v>
      </c>
      <c r="CT286" s="109">
        <f t="shared" si="655"/>
        <v>2.8323321030292864E-3</v>
      </c>
      <c r="CU286" s="109">
        <f t="shared" si="655"/>
        <v>1.1731583518230785E-2</v>
      </c>
      <c r="CV286" s="109">
        <f t="shared" si="655"/>
        <v>1.6775088269167172E-2</v>
      </c>
      <c r="CW286" s="109">
        <f t="shared" si="655"/>
        <v>4.732206756070282E-3</v>
      </c>
      <c r="CX286" s="109">
        <f t="shared" si="655"/>
        <v>7.5601523245961283E-3</v>
      </c>
      <c r="CY286" s="109">
        <f t="shared" si="655"/>
        <v>7.6338317322690741E-3</v>
      </c>
      <c r="CZ286" s="109">
        <f t="shared" si="655"/>
        <v>6.5103374850801364E-3</v>
      </c>
      <c r="DA286" s="109">
        <f t="shared" si="655"/>
        <v>5.5081108374077205E-3</v>
      </c>
      <c r="DB286" s="109">
        <f t="shared" si="655"/>
        <v>4.2328235770512056E-3</v>
      </c>
      <c r="DC286" s="109">
        <f t="shared" si="655"/>
        <v>9.4036323847763552E-3</v>
      </c>
      <c r="DD286" s="109">
        <f t="shared" si="656"/>
        <v>5.2829645811930384E-3</v>
      </c>
      <c r="DE286" s="109">
        <f t="shared" si="656"/>
        <v>1.0022085098063141E-2</v>
      </c>
      <c r="DF286" s="109">
        <f t="shared" si="656"/>
        <v>1.1205072164944502E-2</v>
      </c>
      <c r="DG286" s="109">
        <f t="shared" si="656"/>
        <v>2.03172754899704E-2</v>
      </c>
      <c r="DH286" s="109">
        <f t="shared" si="656"/>
        <v>1.5879634758238986E-2</v>
      </c>
      <c r="DI286" s="109">
        <f t="shared" si="656"/>
        <v>8.3748421377362881E-3</v>
      </c>
      <c r="DJ286" s="109">
        <f t="shared" si="656"/>
        <v>9.8201976529938007E-3</v>
      </c>
      <c r="DK286" s="109">
        <f t="shared" si="656"/>
        <v>8.2038364691686648E-3</v>
      </c>
      <c r="DL286" s="109">
        <f t="shared" si="656"/>
        <v>7.5911307279416269E-3</v>
      </c>
      <c r="DM286" s="109">
        <f t="shared" si="656"/>
        <v>5.1207046913862566E-3</v>
      </c>
      <c r="DN286" s="109">
        <f t="shared" si="657"/>
        <v>9.8201976529938007E-3</v>
      </c>
      <c r="DO286" s="109">
        <f t="shared" si="657"/>
        <v>1.3000729713315014E-2</v>
      </c>
      <c r="DP286" s="109">
        <f t="shared" si="657"/>
        <v>4.4878334881026738E-3</v>
      </c>
      <c r="DQ286" s="109">
        <f t="shared" si="657"/>
        <v>5.0479348608399128E-3</v>
      </c>
      <c r="DR286" s="109">
        <f t="shared" si="657"/>
        <v>7.5601523245961283E-3</v>
      </c>
      <c r="DS286" s="109">
        <f t="shared" si="657"/>
        <v>6.4857163481884797E-3</v>
      </c>
      <c r="DT286" s="109">
        <f t="shared" si="657"/>
        <v>7.5601523245961283E-3</v>
      </c>
      <c r="DU286" s="109">
        <f t="shared" si="657"/>
        <v>1.1205072164944502E-2</v>
      </c>
      <c r="DV286" s="109">
        <f t="shared" si="657"/>
        <v>6.166497660960139E-3</v>
      </c>
      <c r="DW286" s="109">
        <f t="shared" si="657"/>
        <v>1.3270349089515552E-2</v>
      </c>
      <c r="DX286" s="109">
        <f t="shared" si="658"/>
        <v>1.0557054557352608E-2</v>
      </c>
      <c r="DY286" s="109">
        <f t="shared" si="658"/>
        <v>3.5343659126112641E-2</v>
      </c>
      <c r="DZ286" s="109">
        <f t="shared" si="658"/>
        <v>6.3811372640432233E-3</v>
      </c>
      <c r="EA286" s="109">
        <f t="shared" si="658"/>
        <v>9.8201976529938007E-3</v>
      </c>
      <c r="EB286" s="109">
        <f t="shared" si="658"/>
        <v>1.1205072164944502E-2</v>
      </c>
      <c r="EC286" s="109">
        <f t="shared" si="658"/>
        <v>5.1164600762454195E-3</v>
      </c>
      <c r="ED286" s="109">
        <f t="shared" si="658"/>
        <v>1.2022300686455129E-2</v>
      </c>
      <c r="EE286" s="109">
        <f t="shared" si="658"/>
        <v>9.4458820342672844E-3</v>
      </c>
      <c r="EF286" s="109">
        <f t="shared" si="658"/>
        <v>1.1205072164944502E-2</v>
      </c>
      <c r="EG286" s="109">
        <f t="shared" si="658"/>
        <v>6.7090247268725431E-3</v>
      </c>
      <c r="EH286" s="109">
        <f t="shared" si="659"/>
        <v>7.5601523245961283E-3</v>
      </c>
      <c r="EI286" s="109">
        <f t="shared" si="659"/>
        <v>4.5172724551202342E-3</v>
      </c>
      <c r="EJ286" s="109">
        <f t="shared" si="659"/>
        <v>8.3748421377362881E-3</v>
      </c>
      <c r="EK286" s="109">
        <f t="shared" si="659"/>
        <v>1.297944731732692E-2</v>
      </c>
      <c r="EL286" s="109">
        <f t="shared" si="659"/>
        <v>6.1006725282718444E-3</v>
      </c>
      <c r="EM286" s="109">
        <f t="shared" si="659"/>
        <v>9.9333196462811427E-3</v>
      </c>
      <c r="EN286" s="109">
        <f t="shared" si="659"/>
        <v>4.65600894812963E-3</v>
      </c>
      <c r="EO286" s="109">
        <f t="shared" si="659"/>
        <v>1.1205072164944502E-2</v>
      </c>
      <c r="EP286" s="109">
        <f t="shared" si="659"/>
        <v>2.8116389136108165E-2</v>
      </c>
      <c r="EQ286" s="109">
        <f t="shared" si="659"/>
        <v>9.510942681342005E-3</v>
      </c>
      <c r="ER286" s="109">
        <f t="shared" si="660"/>
        <v>2.3726921186666052E-3</v>
      </c>
      <c r="ES286" s="109">
        <f t="shared" si="660"/>
        <v>2.69874576655236E-3</v>
      </c>
      <c r="ET286" s="109">
        <f t="shared" si="660"/>
        <v>3.9567181469989561E-3</v>
      </c>
      <c r="EU286" s="109">
        <f t="shared" si="660"/>
        <v>9.9708877177045498E-3</v>
      </c>
      <c r="EV286" s="109">
        <f t="shared" si="660"/>
        <v>4.3132339348699325E-2</v>
      </c>
      <c r="EW286" s="109">
        <f t="shared" si="660"/>
        <v>7.672197778677824E-3</v>
      </c>
      <c r="EX286" s="109">
        <f t="shared" si="660"/>
        <v>1.1205072164944502E-2</v>
      </c>
      <c r="EY286" s="109">
        <f t="shared" si="660"/>
        <v>3.3070086287716491E-3</v>
      </c>
      <c r="EZ286" s="109">
        <f t="shared" si="660"/>
        <v>5.054774928642947E-3</v>
      </c>
      <c r="FA286" s="109">
        <f t="shared" si="660"/>
        <v>7.26531941776484E-2</v>
      </c>
      <c r="FB286" s="109">
        <f t="shared" si="661"/>
        <v>1.1205072164944502E-2</v>
      </c>
      <c r="FC286" s="109">
        <f t="shared" si="661"/>
        <v>2.7926035762764834E-3</v>
      </c>
      <c r="FD286" s="109">
        <f t="shared" si="661"/>
        <v>2.5439628928032292E-3</v>
      </c>
      <c r="FE286" s="109">
        <f t="shared" si="661"/>
        <v>5.6617013088103478E-3</v>
      </c>
      <c r="FF286" s="109">
        <f t="shared" si="661"/>
        <v>5.4176049680333335E-3</v>
      </c>
      <c r="FG286" s="109">
        <f t="shared" si="661"/>
        <v>2.5975005144102115E-3</v>
      </c>
      <c r="FH286" s="109">
        <f t="shared" si="661"/>
        <v>1.1184794350310849E-2</v>
      </c>
      <c r="FI286" s="109">
        <f t="shared" si="661"/>
        <v>6.1359740528908434E-3</v>
      </c>
      <c r="FJ286" s="109">
        <f t="shared" si="661"/>
        <v>5.5081108374077205E-3</v>
      </c>
      <c r="FK286" s="109">
        <f t="shared" si="661"/>
        <v>9.8201976529938007E-3</v>
      </c>
      <c r="FL286" s="109">
        <f t="shared" si="662"/>
        <v>1.0807851582491966E-2</v>
      </c>
      <c r="FM286" s="109">
        <f t="shared" si="662"/>
        <v>4.5258490502548846E-3</v>
      </c>
      <c r="FN286" s="109">
        <f t="shared" si="662"/>
        <v>3.3023084676463636E-2</v>
      </c>
      <c r="FO286" s="109">
        <f t="shared" si="662"/>
        <v>2.3726921186666052E-3</v>
      </c>
      <c r="FP286" s="109">
        <f t="shared" si="662"/>
        <v>7.5601523245961283E-3</v>
      </c>
      <c r="FQ286" s="109">
        <f t="shared" si="662"/>
        <v>1.2022300686455129E-2</v>
      </c>
      <c r="FR286" s="109">
        <f t="shared" si="662"/>
        <v>1.6036315581275287E-2</v>
      </c>
      <c r="FS286" s="109">
        <f t="shared" si="662"/>
        <v>8.0344109555258881E-3</v>
      </c>
      <c r="FT286" s="109">
        <f t="shared" si="662"/>
        <v>8.5889122220851669E-3</v>
      </c>
      <c r="FU286" s="109">
        <f t="shared" si="662"/>
        <v>1.2022300686455129E-2</v>
      </c>
      <c r="FV286" s="109">
        <f t="shared" si="663"/>
        <v>1.6242422795790121E-2</v>
      </c>
      <c r="FW286" s="109">
        <f t="shared" si="663"/>
        <v>1.1205072164944502E-2</v>
      </c>
      <c r="FX286" s="109">
        <f t="shared" si="663"/>
        <v>5.5081108374077205E-3</v>
      </c>
      <c r="FY286" s="109">
        <f t="shared" si="663"/>
        <v>1.0418567885153194E-2</v>
      </c>
      <c r="FZ286" s="109">
        <f t="shared" si="663"/>
        <v>9.3906692800196038E-3</v>
      </c>
      <c r="GA286" s="109">
        <f t="shared" si="663"/>
        <v>1.6292646187801903E-3</v>
      </c>
      <c r="GB286" s="109">
        <f t="shared" si="663"/>
        <v>5.5571023862882761E-3</v>
      </c>
      <c r="GC286" s="109">
        <f t="shared" si="663"/>
        <v>1.4591137869287915E-2</v>
      </c>
      <c r="GD286" s="109">
        <f t="shared" si="663"/>
        <v>1.2022300686455129E-2</v>
      </c>
      <c r="GE286" s="109">
        <f t="shared" si="663"/>
        <v>8.4565752031209116E-3</v>
      </c>
      <c r="GF286" s="109">
        <f t="shared" si="664"/>
        <v>1.1315717401070229E-2</v>
      </c>
      <c r="GG286" s="109">
        <f t="shared" si="664"/>
        <v>5.5081108374077205E-3</v>
      </c>
      <c r="GH286" s="109">
        <f t="shared" si="664"/>
        <v>5.5081108374077205E-3</v>
      </c>
      <c r="GI286" s="109">
        <f t="shared" si="664"/>
        <v>5.5081108374077205E-3</v>
      </c>
      <c r="GJ286" s="109">
        <f t="shared" si="664"/>
        <v>5.5081108374077205E-3</v>
      </c>
      <c r="GK286" s="109">
        <f t="shared" si="664"/>
        <v>6.580566602469114E-3</v>
      </c>
      <c r="GL286" s="109">
        <f t="shared" si="664"/>
        <v>2.5600111924295966E-3</v>
      </c>
      <c r="GM286" s="109">
        <f t="shared" si="664"/>
        <v>4.8438373622026803E-3</v>
      </c>
      <c r="GN286" s="109">
        <f t="shared" si="664"/>
        <v>1.3024608824468367E-2</v>
      </c>
      <c r="GO286" s="109">
        <f t="shared" si="664"/>
        <v>9.7021818913942785E-3</v>
      </c>
      <c r="GP286" s="109">
        <f t="shared" si="665"/>
        <v>1.1205072164944502E-2</v>
      </c>
      <c r="GQ286" s="109">
        <f t="shared" si="665"/>
        <v>1.1589437933409214E-2</v>
      </c>
      <c r="GR286" s="109">
        <f t="shared" si="665"/>
        <v>9.0353285437392364E-3</v>
      </c>
      <c r="GS286" s="109">
        <f t="shared" si="665"/>
        <v>1.3885185715904724E-2</v>
      </c>
      <c r="GT286" s="109">
        <f t="shared" si="665"/>
        <v>1.1205072164944502E-2</v>
      </c>
      <c r="GU286" s="109">
        <f t="shared" si="665"/>
        <v>1.0278379342815336E-2</v>
      </c>
      <c r="GV286" s="109">
        <f t="shared" si="665"/>
        <v>2.3726921186666052E-3</v>
      </c>
      <c r="GW286" s="109">
        <f t="shared" si="665"/>
        <v>5.5081108374077205E-3</v>
      </c>
      <c r="GX286" s="109">
        <f t="shared" si="665"/>
        <v>7.5656907871526537E-3</v>
      </c>
      <c r="GY286" s="109">
        <f t="shared" si="665"/>
        <v>9.8038663331921766E-3</v>
      </c>
      <c r="GZ286" s="109">
        <f t="shared" si="666"/>
        <v>5.5222880086688983E-3</v>
      </c>
      <c r="HA286" s="109">
        <f t="shared" si="666"/>
        <v>5.5081108374077205E-3</v>
      </c>
      <c r="HB286" s="109">
        <f t="shared" si="666"/>
        <v>2.3726921186666052E-3</v>
      </c>
      <c r="HC286" s="109">
        <f t="shared" si="666"/>
        <v>1.3700765286248116E-2</v>
      </c>
      <c r="HD286" s="109">
        <f t="shared" si="666"/>
        <v>7.920539599908228E-3</v>
      </c>
      <c r="HE286" s="109">
        <f t="shared" si="666"/>
        <v>7.0504749585617614E-3</v>
      </c>
      <c r="HF286" s="109">
        <f t="shared" si="666"/>
        <v>5.4198955039216831E-3</v>
      </c>
      <c r="HG286" s="109">
        <f t="shared" si="666"/>
        <v>7.3683420701871859E-3</v>
      </c>
      <c r="HH286" s="109">
        <f t="shared" si="666"/>
        <v>4.7365478669303615E-3</v>
      </c>
      <c r="HI286" s="109">
        <f t="shared" si="666"/>
        <v>1.5389787065856657E-2</v>
      </c>
      <c r="HJ286" s="109">
        <f t="shared" si="667"/>
        <v>2.3726921186666052E-3</v>
      </c>
      <c r="HK286" s="109">
        <f t="shared" si="667"/>
        <v>5.5081108374077205E-3</v>
      </c>
      <c r="HL286" s="109">
        <f t="shared" si="667"/>
        <v>1.8840754459759912E-2</v>
      </c>
      <c r="HM286" s="109">
        <f t="shared" si="667"/>
        <v>5.5081108374077205E-3</v>
      </c>
      <c r="HN286" s="109">
        <f t="shared" si="667"/>
        <v>9.8201976529938007E-3</v>
      </c>
      <c r="HO286" s="109">
        <f t="shared" si="667"/>
        <v>1.0719185151050241E-2</v>
      </c>
      <c r="HP286" s="109">
        <f t="shared" si="667"/>
        <v>6.0003298389345802E-3</v>
      </c>
      <c r="HQ286" s="109">
        <f t="shared" si="667"/>
        <v>8.0015901488465924E-3</v>
      </c>
      <c r="HR286" s="109"/>
      <c r="HS286" s="109"/>
      <c r="HT286" s="109"/>
      <c r="HU286" s="109"/>
      <c r="HV286" s="109"/>
      <c r="HW286" s="109"/>
      <c r="HX286" s="109"/>
      <c r="HY286" s="109"/>
      <c r="HZ286" s="109"/>
      <c r="IA286" s="109"/>
      <c r="IB286" s="109"/>
      <c r="IC286" s="109"/>
      <c r="ID286" s="109"/>
      <c r="IE286" s="109"/>
      <c r="IF286" s="109"/>
      <c r="IG286" s="109"/>
      <c r="IH286" s="109"/>
      <c r="II286" s="109"/>
      <c r="IJ286" s="109"/>
      <c r="IK286" s="109"/>
      <c r="IL286" s="109"/>
      <c r="IM286" s="109"/>
      <c r="IN286" s="109"/>
      <c r="IO286" s="109"/>
      <c r="IP286" s="109"/>
      <c r="IQ286" s="109"/>
      <c r="IR286" s="109"/>
      <c r="IS286" s="109"/>
      <c r="IT286" s="109"/>
      <c r="IU286" s="109"/>
      <c r="IV286" s="109"/>
      <c r="IW286" s="109"/>
      <c r="IX286" s="109"/>
      <c r="IY286" s="109"/>
      <c r="IZ286" s="109"/>
      <c r="JA286" s="109"/>
      <c r="JB286" s="109"/>
      <c r="JC286" s="109"/>
      <c r="JD286" s="109"/>
      <c r="JE286" s="109"/>
      <c r="JF286" s="109"/>
      <c r="JG286" s="109"/>
      <c r="JH286" s="109"/>
      <c r="JI286" s="109"/>
      <c r="JJ286" s="109"/>
      <c r="JK286" s="109"/>
      <c r="JL286" s="109"/>
      <c r="JM286" s="109"/>
      <c r="JN286" s="109"/>
      <c r="JO286" s="109"/>
      <c r="JP286" s="109" t="str">
        <f t="shared" si="623"/>
        <v>Water Pollution_dichloromethane/methylenechloride (CH2Cl2) _Seawater_Health_N/A for WP Interim Methodology</v>
      </c>
    </row>
    <row r="287" spans="2:276">
      <c r="B287" s="112" t="s">
        <v>9</v>
      </c>
      <c r="C287" s="112" t="s">
        <v>457</v>
      </c>
      <c r="D287" s="112" t="s">
        <v>384</v>
      </c>
      <c r="E287" s="112" t="s">
        <v>395</v>
      </c>
      <c r="F287" s="112" t="s">
        <v>390</v>
      </c>
      <c r="G287" s="112" t="s">
        <v>391</v>
      </c>
      <c r="H287" s="109">
        <f t="shared" si="646"/>
        <v>0.7214745568970794</v>
      </c>
      <c r="I287" s="109">
        <f t="shared" si="646"/>
        <v>3.4538350021254834E-2</v>
      </c>
      <c r="J287" s="109">
        <f t="shared" si="646"/>
        <v>1.4445314309040718</v>
      </c>
      <c r="K287" s="109">
        <f t="shared" si="646"/>
        <v>2.3726921186666052E-3</v>
      </c>
      <c r="L287" s="109">
        <f t="shared" si="646"/>
        <v>0.11285232203590674</v>
      </c>
      <c r="M287" s="109">
        <f t="shared" si="646"/>
        <v>0.56331030967315776</v>
      </c>
      <c r="N287" s="109">
        <f t="shared" si="646"/>
        <v>5.5081108374077205E-3</v>
      </c>
      <c r="O287" s="109">
        <f t="shared" si="646"/>
        <v>3.2764610286373314E-2</v>
      </c>
      <c r="P287" s="109">
        <f t="shared" si="646"/>
        <v>3.3299159050607138E-2</v>
      </c>
      <c r="Q287" s="109">
        <f t="shared" si="646"/>
        <v>5.5081108374077205E-3</v>
      </c>
      <c r="R287" s="109">
        <f t="shared" si="647"/>
        <v>9.4855725794647638E-3</v>
      </c>
      <c r="S287" s="109">
        <f t="shared" si="647"/>
        <v>5.5612809690664226E-2</v>
      </c>
      <c r="T287" s="109">
        <f t="shared" si="647"/>
        <v>0.146372021938178</v>
      </c>
      <c r="U287" s="109">
        <f t="shared" si="647"/>
        <v>5.8354342516240172E-3</v>
      </c>
      <c r="V287" s="109">
        <f t="shared" si="647"/>
        <v>9.8201976529938007E-3</v>
      </c>
      <c r="W287" s="109">
        <f t="shared" si="647"/>
        <v>0.79644666169419753</v>
      </c>
      <c r="X287" s="109">
        <f t="shared" si="647"/>
        <v>5.5081108374077205E-3</v>
      </c>
      <c r="Y287" s="109">
        <f t="shared" si="647"/>
        <v>0.52508182744565879</v>
      </c>
      <c r="Z287" s="109">
        <f t="shared" si="647"/>
        <v>0.46009649485472054</v>
      </c>
      <c r="AA287" s="109">
        <f t="shared" si="647"/>
        <v>3.1894292772828126E-2</v>
      </c>
      <c r="AB287" s="109">
        <f t="shared" si="648"/>
        <v>0.21679484578040539</v>
      </c>
      <c r="AC287" s="109">
        <f t="shared" si="648"/>
        <v>4.5693673178353565E-3</v>
      </c>
      <c r="AD287" s="109">
        <f t="shared" si="648"/>
        <v>0.24359691640977324</v>
      </c>
      <c r="AE287" s="109">
        <f t="shared" si="648"/>
        <v>1.8764974861171062E-2</v>
      </c>
      <c r="AF287" s="109">
        <f t="shared" si="648"/>
        <v>1.0162667088287618</v>
      </c>
      <c r="AG287" s="109">
        <f t="shared" si="648"/>
        <v>2.2306522507015081E-2</v>
      </c>
      <c r="AH287" s="109">
        <f t="shared" si="648"/>
        <v>5.927233273500767E-2</v>
      </c>
      <c r="AI287" s="109">
        <f t="shared" si="648"/>
        <v>5.5081108374077205E-3</v>
      </c>
      <c r="AJ287" s="109">
        <f t="shared" si="648"/>
        <v>7.9170840876727766E-2</v>
      </c>
      <c r="AK287" s="109">
        <f t="shared" si="648"/>
        <v>0.15760821907690839</v>
      </c>
      <c r="AL287" s="109">
        <f t="shared" si="649"/>
        <v>1.3249021467505611</v>
      </c>
      <c r="AM287" s="109">
        <f t="shared" si="649"/>
        <v>1.6426539194692065E-2</v>
      </c>
      <c r="AN287" s="109">
        <f t="shared" si="649"/>
        <v>8.9391076810843934E-2</v>
      </c>
      <c r="AO287" s="109">
        <f t="shared" si="649"/>
        <v>8.9504624345746631E-2</v>
      </c>
      <c r="AP287" s="109">
        <f t="shared" si="649"/>
        <v>0.16299130770386699</v>
      </c>
      <c r="AQ287" s="109">
        <f t="shared" si="649"/>
        <v>9.9344020402016252E-3</v>
      </c>
      <c r="AR287" s="109">
        <f t="shared" si="649"/>
        <v>5.5081108374077205E-3</v>
      </c>
      <c r="AS287" s="109">
        <f t="shared" si="649"/>
        <v>0.2262024155083654</v>
      </c>
      <c r="AT287" s="109">
        <f t="shared" si="649"/>
        <v>5.3673505131962909E-2</v>
      </c>
      <c r="AU287" s="109">
        <f t="shared" si="649"/>
        <v>9.4864522686609942E-2</v>
      </c>
      <c r="AV287" s="109">
        <f t="shared" si="650"/>
        <v>1.7956513180897114E-2</v>
      </c>
      <c r="AW287" s="109">
        <f t="shared" si="650"/>
        <v>0.24308563676242947</v>
      </c>
      <c r="AX287" s="109">
        <f t="shared" si="650"/>
        <v>2.5356024813501785E-2</v>
      </c>
      <c r="AY287" s="109">
        <f t="shared" si="650"/>
        <v>1.2022300686455129E-2</v>
      </c>
      <c r="AZ287" s="109">
        <f t="shared" si="650"/>
        <v>2.2666041229222823E-2</v>
      </c>
      <c r="BA287" s="109">
        <f t="shared" si="650"/>
        <v>0.32055881068526071</v>
      </c>
      <c r="BB287" s="109">
        <f t="shared" si="650"/>
        <v>0.1452993072498702</v>
      </c>
      <c r="BC287" s="109">
        <f t="shared" si="650"/>
        <v>0.21115379831675604</v>
      </c>
      <c r="BD287" s="109">
        <f t="shared" si="650"/>
        <v>0.15862831494298349</v>
      </c>
      <c r="BE287" s="109">
        <f t="shared" si="650"/>
        <v>0.96926007437811956</v>
      </c>
      <c r="BF287" s="109">
        <f t="shared" si="651"/>
        <v>0.15110101740058099</v>
      </c>
      <c r="BG287" s="109">
        <f t="shared" si="651"/>
        <v>0.10557384753273719</v>
      </c>
      <c r="BH287" s="109">
        <f t="shared" si="651"/>
        <v>9.5512331055737892E-2</v>
      </c>
      <c r="BI287" s="109">
        <f t="shared" si="651"/>
        <v>4.7905556936297222E-2</v>
      </c>
      <c r="BJ287" s="109">
        <f t="shared" si="651"/>
        <v>6.8272785933219546E-2</v>
      </c>
      <c r="BK287" s="109">
        <f t="shared" si="651"/>
        <v>5.5081108374077205E-3</v>
      </c>
      <c r="BL287" s="109">
        <f t="shared" si="651"/>
        <v>0.22918468706041162</v>
      </c>
      <c r="BM287" s="109">
        <f t="shared" si="651"/>
        <v>4.7571208273450051E-2</v>
      </c>
      <c r="BN287" s="109">
        <f t="shared" si="651"/>
        <v>0.28992734062588793</v>
      </c>
      <c r="BO287" s="109">
        <f t="shared" si="651"/>
        <v>0.2628835553679123</v>
      </c>
      <c r="BP287" s="109">
        <f t="shared" si="652"/>
        <v>0.48174461818127351</v>
      </c>
      <c r="BQ287" s="109">
        <f t="shared" si="652"/>
        <v>1.9610757936733336</v>
      </c>
      <c r="BR287" s="109">
        <f t="shared" si="652"/>
        <v>1.7743490679872048E-2</v>
      </c>
      <c r="BS287" s="109">
        <f t="shared" si="652"/>
        <v>0.38868198152592537</v>
      </c>
      <c r="BT287" s="109">
        <f t="shared" si="652"/>
        <v>0.49406737900927572</v>
      </c>
      <c r="BU287" s="109">
        <f t="shared" si="652"/>
        <v>8.7084909305930533E-3</v>
      </c>
      <c r="BV287" s="109">
        <f t="shared" si="652"/>
        <v>8.302068115858487E-3</v>
      </c>
      <c r="BW287" s="109">
        <f t="shared" si="652"/>
        <v>1.8488319897229488E-2</v>
      </c>
      <c r="BX287" s="109">
        <f t="shared" si="652"/>
        <v>0.2267605614849994</v>
      </c>
      <c r="BY287" s="109">
        <f t="shared" si="652"/>
        <v>3.2809284323868722E-3</v>
      </c>
      <c r="BZ287" s="109">
        <f t="shared" si="653"/>
        <v>1.2513834581462184E-2</v>
      </c>
      <c r="CA287" s="109">
        <f t="shared" si="653"/>
        <v>0.23297978876813064</v>
      </c>
      <c r="CB287" s="109">
        <f t="shared" si="653"/>
        <v>0.81353173379621757</v>
      </c>
      <c r="CC287" s="109">
        <f t="shared" si="653"/>
        <v>0.13075069213320695</v>
      </c>
      <c r="CD287" s="109">
        <f t="shared" si="653"/>
        <v>0.10127631409045197</v>
      </c>
      <c r="CE287" s="109">
        <f t="shared" si="653"/>
        <v>7.5601523245961283E-3</v>
      </c>
      <c r="CF287" s="109">
        <f t="shared" si="653"/>
        <v>5.1274170296418307E-2</v>
      </c>
      <c r="CG287" s="109">
        <f t="shared" si="653"/>
        <v>2.7808595313872047E-3</v>
      </c>
      <c r="CH287" s="109">
        <f t="shared" si="653"/>
        <v>5.5081108374077205E-3</v>
      </c>
      <c r="CI287" s="109">
        <f t="shared" si="653"/>
        <v>1.1205072164944502E-2</v>
      </c>
      <c r="CJ287" s="109">
        <f t="shared" si="654"/>
        <v>0.33681076472513694</v>
      </c>
      <c r="CK287" s="109">
        <f t="shared" si="654"/>
        <v>0.8255965504034356</v>
      </c>
      <c r="CL287" s="109">
        <f t="shared" si="654"/>
        <v>1.7221540310289458E-2</v>
      </c>
      <c r="CM287" s="109">
        <f t="shared" si="654"/>
        <v>7.1723988310506909E-3</v>
      </c>
      <c r="CN287" s="109">
        <f t="shared" si="654"/>
        <v>0.68012666747307537</v>
      </c>
      <c r="CO287" s="109">
        <f t="shared" si="654"/>
        <v>0.25886256996711798</v>
      </c>
      <c r="CP287" s="109">
        <f t="shared" si="654"/>
        <v>1.1205072164944502E-2</v>
      </c>
      <c r="CQ287" s="109">
        <f t="shared" si="654"/>
        <v>0.17486374503065927</v>
      </c>
      <c r="CR287" s="109">
        <f t="shared" si="654"/>
        <v>9.8271296935078037E-3</v>
      </c>
      <c r="CS287" s="109">
        <f t="shared" si="654"/>
        <v>0.34045642628332329</v>
      </c>
      <c r="CT287" s="109">
        <f t="shared" si="655"/>
        <v>3.6472848344950487E-2</v>
      </c>
      <c r="CU287" s="109">
        <f t="shared" si="655"/>
        <v>0.16985424762765694</v>
      </c>
      <c r="CV287" s="109">
        <f t="shared" si="655"/>
        <v>0.21184548206069895</v>
      </c>
      <c r="CW287" s="109">
        <f t="shared" si="655"/>
        <v>3.4011198363454662E-2</v>
      </c>
      <c r="CX287" s="109">
        <f t="shared" si="655"/>
        <v>1.3468814059695192E-2</v>
      </c>
      <c r="CY287" s="109">
        <f t="shared" si="655"/>
        <v>0.10401268983378671</v>
      </c>
      <c r="CZ287" s="109">
        <f t="shared" si="655"/>
        <v>5.7105216842381859E-2</v>
      </c>
      <c r="DA287" s="109">
        <f t="shared" si="655"/>
        <v>0.12326244020612805</v>
      </c>
      <c r="DB287" s="109">
        <f t="shared" si="655"/>
        <v>0.18487426729473089</v>
      </c>
      <c r="DC287" s="109">
        <f t="shared" si="655"/>
        <v>0.96384789335402743</v>
      </c>
      <c r="DD287" s="109">
        <f t="shared" si="656"/>
        <v>2.7403322511741816E-2</v>
      </c>
      <c r="DE287" s="109">
        <f t="shared" si="656"/>
        <v>9.0200426984666515E-2</v>
      </c>
      <c r="DF287" s="109">
        <f t="shared" si="656"/>
        <v>1.1205072164944502E-2</v>
      </c>
      <c r="DG287" s="109">
        <f t="shared" si="656"/>
        <v>3.0433276068507857</v>
      </c>
      <c r="DH287" s="109">
        <f t="shared" si="656"/>
        <v>1.031905726177498</v>
      </c>
      <c r="DI287" s="109">
        <f t="shared" si="656"/>
        <v>0.1957430145913838</v>
      </c>
      <c r="DJ287" s="109">
        <f t="shared" si="656"/>
        <v>0.75703053889697913</v>
      </c>
      <c r="DK287" s="109">
        <f t="shared" si="656"/>
        <v>7.4748062626917827E-2</v>
      </c>
      <c r="DL287" s="109">
        <f t="shared" si="656"/>
        <v>6.8732262449785364E-2</v>
      </c>
      <c r="DM287" s="109">
        <f t="shared" si="656"/>
        <v>3.2541646245581306E-2</v>
      </c>
      <c r="DN287" s="109">
        <f t="shared" si="657"/>
        <v>0.58961845425505144</v>
      </c>
      <c r="DO287" s="109">
        <f t="shared" si="657"/>
        <v>2.634217606031473</v>
      </c>
      <c r="DP287" s="109">
        <f t="shared" si="657"/>
        <v>2.0792631892935867E-2</v>
      </c>
      <c r="DQ287" s="109">
        <f t="shared" si="657"/>
        <v>0.35480727673482076</v>
      </c>
      <c r="DR287" s="109">
        <f t="shared" si="657"/>
        <v>0.11285232203590674</v>
      </c>
      <c r="DS287" s="109">
        <f t="shared" si="657"/>
        <v>5.8686025611462654E-2</v>
      </c>
      <c r="DT287" s="109">
        <f t="shared" si="657"/>
        <v>0.11285232203590674</v>
      </c>
      <c r="DU287" s="109">
        <f t="shared" si="657"/>
        <v>1.1205072164944502E-2</v>
      </c>
      <c r="DV287" s="109">
        <f t="shared" si="657"/>
        <v>0.1645148465059916</v>
      </c>
      <c r="DW287" s="109">
        <f t="shared" si="657"/>
        <v>9.9173886961100195E-3</v>
      </c>
      <c r="DX287" s="109">
        <f t="shared" si="658"/>
        <v>0.18631993801779759</v>
      </c>
      <c r="DY287" s="109">
        <f t="shared" si="658"/>
        <v>3.5343659126112641E-2</v>
      </c>
      <c r="DZ287" s="109">
        <f t="shared" si="658"/>
        <v>6.7550912963851323E-2</v>
      </c>
      <c r="EA287" s="109">
        <f t="shared" si="658"/>
        <v>9.8201976529938007E-3</v>
      </c>
      <c r="EB287" s="109">
        <f t="shared" si="658"/>
        <v>1.1205072164944502E-2</v>
      </c>
      <c r="EC287" s="109">
        <f t="shared" si="658"/>
        <v>0.27032015111294433</v>
      </c>
      <c r="ED287" s="109">
        <f t="shared" si="658"/>
        <v>0.12448945378202531</v>
      </c>
      <c r="EE287" s="109">
        <f t="shared" si="658"/>
        <v>7.3986527697864748E-2</v>
      </c>
      <c r="EF287" s="109">
        <f t="shared" si="658"/>
        <v>1.1205072164944502E-2</v>
      </c>
      <c r="EG287" s="109">
        <f t="shared" si="658"/>
        <v>0.12579149886049149</v>
      </c>
      <c r="EH287" s="109">
        <f t="shared" si="659"/>
        <v>7.5601523245961283E-3</v>
      </c>
      <c r="EI287" s="109">
        <f t="shared" si="659"/>
        <v>7.5509310397602475E-3</v>
      </c>
      <c r="EJ287" s="109">
        <f t="shared" si="659"/>
        <v>0.17243913026702792</v>
      </c>
      <c r="EK287" s="109">
        <f t="shared" si="659"/>
        <v>2.1642351764245227</v>
      </c>
      <c r="EL287" s="109">
        <f t="shared" si="659"/>
        <v>2.5370939101067001E-2</v>
      </c>
      <c r="EM287" s="109">
        <f t="shared" si="659"/>
        <v>0.11663294495150134</v>
      </c>
      <c r="EN287" s="109">
        <f t="shared" si="659"/>
        <v>0.14103134243324189</v>
      </c>
      <c r="EO287" s="109">
        <f t="shared" si="659"/>
        <v>1.1205072164944502E-2</v>
      </c>
      <c r="EP287" s="109">
        <f t="shared" si="659"/>
        <v>0.33873516364330802</v>
      </c>
      <c r="EQ287" s="109">
        <f t="shared" si="659"/>
        <v>5.5297723662595354E-2</v>
      </c>
      <c r="ER287" s="109">
        <f t="shared" si="660"/>
        <v>6.6859910801288424E-3</v>
      </c>
      <c r="ES287" s="109">
        <f t="shared" si="660"/>
        <v>7.9004804658731418E-3</v>
      </c>
      <c r="ET287" s="109">
        <f t="shared" si="660"/>
        <v>2.980886666919769E-2</v>
      </c>
      <c r="EU287" s="109">
        <f t="shared" si="660"/>
        <v>0.37066808746806601</v>
      </c>
      <c r="EV287" s="109">
        <f t="shared" si="660"/>
        <v>0.64253364544499669</v>
      </c>
      <c r="EW287" s="109">
        <f t="shared" si="660"/>
        <v>2.4679648941766504E-2</v>
      </c>
      <c r="EX287" s="109">
        <f t="shared" si="660"/>
        <v>1.1205072164944502E-2</v>
      </c>
      <c r="EY287" s="109">
        <f t="shared" si="660"/>
        <v>1.0220325165426876E-2</v>
      </c>
      <c r="EZ287" s="109">
        <f t="shared" si="660"/>
        <v>0.73223351974200979</v>
      </c>
      <c r="FA287" s="109">
        <f t="shared" si="660"/>
        <v>0.57137244029943868</v>
      </c>
      <c r="FB287" s="109">
        <f t="shared" si="661"/>
        <v>1.1205072164944502E-2</v>
      </c>
      <c r="FC287" s="109">
        <f t="shared" si="661"/>
        <v>1.2836959055456289E-2</v>
      </c>
      <c r="FD287" s="109">
        <f t="shared" si="661"/>
        <v>3.233286375429429E-2</v>
      </c>
      <c r="FE287" s="109">
        <f t="shared" si="661"/>
        <v>3.3304157702738688E-2</v>
      </c>
      <c r="FF287" s="109">
        <f t="shared" si="661"/>
        <v>2.5113574265390386E-2</v>
      </c>
      <c r="FG287" s="109">
        <f t="shared" si="661"/>
        <v>0.15503435850953159</v>
      </c>
      <c r="FH287" s="109">
        <f t="shared" si="661"/>
        <v>9.6104582070626485E-2</v>
      </c>
      <c r="FI287" s="109">
        <f t="shared" si="661"/>
        <v>0.13084209593704246</v>
      </c>
      <c r="FJ287" s="109">
        <f t="shared" si="661"/>
        <v>9.5849008556912557E-2</v>
      </c>
      <c r="FK287" s="109">
        <f t="shared" si="661"/>
        <v>0.74709368203140547</v>
      </c>
      <c r="FL287" s="109">
        <f t="shared" si="662"/>
        <v>6.706203018354065E-2</v>
      </c>
      <c r="FM287" s="109">
        <f t="shared" si="662"/>
        <v>4.4388151605333683E-3</v>
      </c>
      <c r="FN287" s="109">
        <f t="shared" si="662"/>
        <v>6.9143077234380984E-2</v>
      </c>
      <c r="FO287" s="109">
        <f t="shared" si="662"/>
        <v>3.4745581774285033E-3</v>
      </c>
      <c r="FP287" s="109">
        <f t="shared" si="662"/>
        <v>0.11285232203590674</v>
      </c>
      <c r="FQ287" s="109">
        <f t="shared" si="662"/>
        <v>4.5135620874063545E-2</v>
      </c>
      <c r="FR287" s="109">
        <f t="shared" si="662"/>
        <v>0.93160057812039587</v>
      </c>
      <c r="FS287" s="109">
        <f t="shared" si="662"/>
        <v>0.13178113588167509</v>
      </c>
      <c r="FT287" s="109">
        <f t="shared" si="662"/>
        <v>0.28921924502814744</v>
      </c>
      <c r="FU287" s="109">
        <f t="shared" si="662"/>
        <v>1.2022300686455129E-2</v>
      </c>
      <c r="FV287" s="109">
        <f t="shared" si="663"/>
        <v>0.80860315400827398</v>
      </c>
      <c r="FW287" s="109">
        <f t="shared" si="663"/>
        <v>1.1205072164944502E-2</v>
      </c>
      <c r="FX287" s="109">
        <f t="shared" si="663"/>
        <v>0.15110101740058099</v>
      </c>
      <c r="FY287" s="109">
        <f t="shared" si="663"/>
        <v>0.58384198342044047</v>
      </c>
      <c r="FZ287" s="109">
        <f t="shared" si="663"/>
        <v>0.1590412079478738</v>
      </c>
      <c r="GA287" s="109">
        <f t="shared" si="663"/>
        <v>3.686925344400082E-3</v>
      </c>
      <c r="GB287" s="109">
        <f t="shared" si="663"/>
        <v>6.7091434325628918E-2</v>
      </c>
      <c r="GC287" s="109">
        <f t="shared" si="663"/>
        <v>1.2159008828704725</v>
      </c>
      <c r="GD287" s="109">
        <f t="shared" si="663"/>
        <v>0.38868198152592537</v>
      </c>
      <c r="GE287" s="109">
        <f t="shared" si="663"/>
        <v>8.1256822060746553E-2</v>
      </c>
      <c r="GF287" s="109">
        <f t="shared" si="664"/>
        <v>0.56052577914980795</v>
      </c>
      <c r="GG287" s="109">
        <f t="shared" si="664"/>
        <v>5.5081108374077205E-3</v>
      </c>
      <c r="GH287" s="109">
        <f t="shared" si="664"/>
        <v>5.5081108374077205E-3</v>
      </c>
      <c r="GI287" s="109">
        <f t="shared" si="664"/>
        <v>0.15110101740058099</v>
      </c>
      <c r="GJ287" s="109">
        <f t="shared" si="664"/>
        <v>5.5081108374077205E-3</v>
      </c>
      <c r="GK287" s="109">
        <f t="shared" si="664"/>
        <v>3.8610220037118455E-2</v>
      </c>
      <c r="GL287" s="109">
        <f t="shared" si="664"/>
        <v>8.2429494023144485E-3</v>
      </c>
      <c r="GM287" s="109">
        <f t="shared" si="664"/>
        <v>1.5159059904169648E-2</v>
      </c>
      <c r="GN287" s="109">
        <f t="shared" si="664"/>
        <v>3.8620204204260253E-2</v>
      </c>
      <c r="GO287" s="109">
        <f t="shared" si="664"/>
        <v>0.65830708214653044</v>
      </c>
      <c r="GP287" s="109">
        <f t="shared" si="665"/>
        <v>0.37366976236852051</v>
      </c>
      <c r="GQ287" s="109">
        <f t="shared" si="665"/>
        <v>0.49472655596041643</v>
      </c>
      <c r="GR287" s="109">
        <f t="shared" si="665"/>
        <v>1.2321665240145956E-2</v>
      </c>
      <c r="GS287" s="109">
        <f t="shared" si="665"/>
        <v>0.45011540835311542</v>
      </c>
      <c r="GT287" s="109">
        <f t="shared" si="665"/>
        <v>0.25822942764276613</v>
      </c>
      <c r="GU287" s="109">
        <f t="shared" si="665"/>
        <v>0.13445630827336713</v>
      </c>
      <c r="GV287" s="109">
        <f t="shared" si="665"/>
        <v>2.3726921186666052E-3</v>
      </c>
      <c r="GW287" s="109">
        <f t="shared" si="665"/>
        <v>7.7814454634705946E-2</v>
      </c>
      <c r="GX287" s="109">
        <f t="shared" si="665"/>
        <v>5.8891958595673137E-2</v>
      </c>
      <c r="GY287" s="109">
        <f t="shared" si="665"/>
        <v>8.7992787948038331E-2</v>
      </c>
      <c r="GZ287" s="109">
        <f t="shared" si="666"/>
        <v>9.9909226759110487E-2</v>
      </c>
      <c r="HA287" s="109">
        <f t="shared" si="666"/>
        <v>5.5081108374077205E-3</v>
      </c>
      <c r="HB287" s="109">
        <f t="shared" si="666"/>
        <v>1.9820334259209361E-2</v>
      </c>
      <c r="HC287" s="109">
        <f t="shared" si="666"/>
        <v>5.8286490983707306E-2</v>
      </c>
      <c r="HD287" s="109">
        <f t="shared" si="666"/>
        <v>0.10928334668096386</v>
      </c>
      <c r="HE287" s="109">
        <f t="shared" si="666"/>
        <v>4.5504259693146736</v>
      </c>
      <c r="HF287" s="109">
        <f t="shared" si="666"/>
        <v>0.14587815215505592</v>
      </c>
      <c r="HG287" s="109">
        <f t="shared" si="666"/>
        <v>1.6971359348818681E-2</v>
      </c>
      <c r="HH287" s="109">
        <f t="shared" si="666"/>
        <v>1.7749366043895133E-2</v>
      </c>
      <c r="HI287" s="109">
        <f t="shared" si="666"/>
        <v>0.11635736502922128</v>
      </c>
      <c r="HJ287" s="109">
        <f t="shared" si="667"/>
        <v>2.8085206101764932E-3</v>
      </c>
      <c r="HK287" s="109">
        <f t="shared" si="667"/>
        <v>0.19450461374547789</v>
      </c>
      <c r="HL287" s="109">
        <f t="shared" si="667"/>
        <v>0.70236630008960121</v>
      </c>
      <c r="HM287" s="109">
        <f t="shared" si="667"/>
        <v>5.5081108374077205E-3</v>
      </c>
      <c r="HN287" s="109">
        <f t="shared" si="667"/>
        <v>1.1064895502519045</v>
      </c>
      <c r="HO287" s="109">
        <f t="shared" si="667"/>
        <v>7.4294210988168876</v>
      </c>
      <c r="HP287" s="109">
        <f t="shared" si="667"/>
        <v>1.9345334978238031E-2</v>
      </c>
      <c r="HQ287" s="109">
        <f t="shared" si="667"/>
        <v>9.7436348635020723E-2</v>
      </c>
      <c r="HR287" s="109"/>
      <c r="HS287" s="109"/>
      <c r="HT287" s="109"/>
      <c r="HU287" s="109"/>
      <c r="HV287" s="109"/>
      <c r="HW287" s="109"/>
      <c r="HX287" s="109"/>
      <c r="HY287" s="109"/>
      <c r="HZ287" s="109"/>
      <c r="IA287" s="109"/>
      <c r="IB287" s="109"/>
      <c r="IC287" s="109"/>
      <c r="ID287" s="109"/>
      <c r="IE287" s="109"/>
      <c r="IF287" s="109"/>
      <c r="IG287" s="109"/>
      <c r="IH287" s="109"/>
      <c r="II287" s="109"/>
      <c r="IJ287" s="109"/>
      <c r="IK287" s="109"/>
      <c r="IL287" s="109"/>
      <c r="IM287" s="109"/>
      <c r="IN287" s="109"/>
      <c r="IO287" s="109"/>
      <c r="IP287" s="109"/>
      <c r="IQ287" s="109"/>
      <c r="IR287" s="109"/>
      <c r="IS287" s="109"/>
      <c r="IT287" s="109"/>
      <c r="IU287" s="109"/>
      <c r="IV287" s="109"/>
      <c r="IW287" s="109"/>
      <c r="IX287" s="109"/>
      <c r="IY287" s="109"/>
      <c r="IZ287" s="109"/>
      <c r="JA287" s="109"/>
      <c r="JB287" s="109"/>
      <c r="JC287" s="109"/>
      <c r="JD287" s="109"/>
      <c r="JE287" s="109"/>
      <c r="JF287" s="109"/>
      <c r="JG287" s="109"/>
      <c r="JH287" s="109"/>
      <c r="JI287" s="109"/>
      <c r="JJ287" s="109"/>
      <c r="JK287" s="109"/>
      <c r="JL287" s="109"/>
      <c r="JM287" s="109"/>
      <c r="JN287" s="109"/>
      <c r="JO287" s="109"/>
      <c r="JP287" s="109" t="str">
        <f t="shared" si="623"/>
        <v>Water Pollution_dichloromethane/methylenechloride (CH2Cl2) _Unspecified_Health_N/A for WP Interim Methodology</v>
      </c>
    </row>
    <row r="288" spans="2:276">
      <c r="B288" s="112" t="s">
        <v>9</v>
      </c>
      <c r="C288" s="112" t="s">
        <v>458</v>
      </c>
      <c r="D288" s="112" t="s">
        <v>394</v>
      </c>
      <c r="E288" s="112" t="s">
        <v>395</v>
      </c>
      <c r="F288" s="112" t="s">
        <v>390</v>
      </c>
      <c r="G288" s="112" t="s">
        <v>391</v>
      </c>
      <c r="H288" s="109">
        <f t="shared" si="646"/>
        <v>17.270800254922207</v>
      </c>
      <c r="I288" s="109">
        <f t="shared" si="646"/>
        <v>0.29986417335608856</v>
      </c>
      <c r="J288" s="109">
        <f t="shared" si="646"/>
        <v>16.479739954058051</v>
      </c>
      <c r="K288" s="109">
        <f t="shared" si="646"/>
        <v>0.31562756720640966</v>
      </c>
      <c r="L288" s="109">
        <f t="shared" si="646"/>
        <v>10.267465635517702</v>
      </c>
      <c r="M288" s="109">
        <f t="shared" si="646"/>
        <v>5.6733802256827373</v>
      </c>
      <c r="N288" s="109">
        <f t="shared" si="646"/>
        <v>6.7499534934208807</v>
      </c>
      <c r="O288" s="109">
        <f t="shared" si="646"/>
        <v>0.32975397497890002</v>
      </c>
      <c r="P288" s="109">
        <f t="shared" si="646"/>
        <v>0.30940063762140568</v>
      </c>
      <c r="Q288" s="109">
        <f t="shared" si="646"/>
        <v>6.7499534934208807</v>
      </c>
      <c r="R288" s="109">
        <f t="shared" si="647"/>
        <v>0.32965478049337865</v>
      </c>
      <c r="S288" s="109">
        <f t="shared" si="647"/>
        <v>2.3222042560032579</v>
      </c>
      <c r="T288" s="109">
        <f t="shared" si="647"/>
        <v>4.2363097351128332</v>
      </c>
      <c r="U288" s="109">
        <f t="shared" si="647"/>
        <v>6.7499534934208807</v>
      </c>
      <c r="V288" s="109">
        <f t="shared" si="647"/>
        <v>25.931173681244228</v>
      </c>
      <c r="W288" s="109">
        <f t="shared" si="647"/>
        <v>113.17584490781033</v>
      </c>
      <c r="X288" s="109">
        <f t="shared" si="647"/>
        <v>6.7499534934208807</v>
      </c>
      <c r="Y288" s="109">
        <f t="shared" si="647"/>
        <v>7.7733544508735992</v>
      </c>
      <c r="Z288" s="109">
        <f t="shared" si="647"/>
        <v>69.432146685477136</v>
      </c>
      <c r="AA288" s="109">
        <f t="shared" si="647"/>
        <v>0.76681904219862629</v>
      </c>
      <c r="AB288" s="109">
        <f t="shared" si="648"/>
        <v>22.144414230600063</v>
      </c>
      <c r="AC288" s="109">
        <f t="shared" si="648"/>
        <v>7.6162185401579069E-2</v>
      </c>
      <c r="AD288" s="109">
        <f t="shared" si="648"/>
        <v>2.2452967594605662</v>
      </c>
      <c r="AE288" s="109">
        <f t="shared" si="648"/>
        <v>0.13711183572100738</v>
      </c>
      <c r="AF288" s="109">
        <f t="shared" si="648"/>
        <v>10.567214588646259</v>
      </c>
      <c r="AG288" s="109">
        <f t="shared" si="648"/>
        <v>0.4239438374385352</v>
      </c>
      <c r="AH288" s="109">
        <f t="shared" si="648"/>
        <v>2.2965279569242645</v>
      </c>
      <c r="AI288" s="109">
        <f t="shared" si="648"/>
        <v>6.7499534934208807</v>
      </c>
      <c r="AJ288" s="109">
        <f t="shared" si="648"/>
        <v>28.902563065419294</v>
      </c>
      <c r="AK288" s="109">
        <f t="shared" si="648"/>
        <v>7.3745386251046687</v>
      </c>
      <c r="AL288" s="109">
        <f t="shared" si="649"/>
        <v>20.300463576948111</v>
      </c>
      <c r="AM288" s="109">
        <f t="shared" si="649"/>
        <v>0.21565570533919121</v>
      </c>
      <c r="AN288" s="109">
        <f t="shared" si="649"/>
        <v>7.9045785532096371</v>
      </c>
      <c r="AO288" s="109">
        <f t="shared" si="649"/>
        <v>11.540855851544325</v>
      </c>
      <c r="AP288" s="109">
        <f t="shared" si="649"/>
        <v>6.4982021653188813</v>
      </c>
      <c r="AQ288" s="109">
        <f t="shared" si="649"/>
        <v>3.2279682562408062E-2</v>
      </c>
      <c r="AR288" s="109">
        <f t="shared" si="649"/>
        <v>6.7499534934208807</v>
      </c>
      <c r="AS288" s="109">
        <f t="shared" si="649"/>
        <v>4.2777085498690894</v>
      </c>
      <c r="AT288" s="109">
        <f t="shared" si="649"/>
        <v>4.6734557451560894</v>
      </c>
      <c r="AU288" s="109">
        <f t="shared" si="649"/>
        <v>10.267465635517702</v>
      </c>
      <c r="AV288" s="109">
        <f t="shared" si="650"/>
        <v>0.3512555987272914</v>
      </c>
      <c r="AW288" s="109">
        <f t="shared" si="650"/>
        <v>40.404104932960998</v>
      </c>
      <c r="AX288" s="109">
        <f t="shared" si="650"/>
        <v>0.75545599091786797</v>
      </c>
      <c r="AY288" s="109">
        <f t="shared" si="650"/>
        <v>7.9045785532096371</v>
      </c>
      <c r="AZ288" s="109">
        <f t="shared" si="650"/>
        <v>0.25436479760274605</v>
      </c>
      <c r="BA288" s="109">
        <f t="shared" si="650"/>
        <v>11.529258328031274</v>
      </c>
      <c r="BB288" s="109">
        <f t="shared" si="650"/>
        <v>7.7901568064855464</v>
      </c>
      <c r="BC288" s="109">
        <f t="shared" si="650"/>
        <v>6.041378057601154</v>
      </c>
      <c r="BD288" s="109">
        <f t="shared" si="650"/>
        <v>5.8443237369988204</v>
      </c>
      <c r="BE288" s="109">
        <f t="shared" si="650"/>
        <v>52.490696292340182</v>
      </c>
      <c r="BF288" s="109">
        <f t="shared" si="651"/>
        <v>6.7499534934208807</v>
      </c>
      <c r="BG288" s="109">
        <f t="shared" si="651"/>
        <v>5.376382137380741</v>
      </c>
      <c r="BH288" s="109">
        <f t="shared" si="651"/>
        <v>7.2753326173704309</v>
      </c>
      <c r="BI288" s="109">
        <f t="shared" si="651"/>
        <v>14.312773219533868</v>
      </c>
      <c r="BJ288" s="109">
        <f t="shared" si="651"/>
        <v>6.4818786986310011</v>
      </c>
      <c r="BK288" s="109">
        <f t="shared" si="651"/>
        <v>6.7499534934208807</v>
      </c>
      <c r="BL288" s="109">
        <f t="shared" si="651"/>
        <v>12.043685045620952</v>
      </c>
      <c r="BM288" s="109">
        <f t="shared" si="651"/>
        <v>1.0675691085747281</v>
      </c>
      <c r="BN288" s="109">
        <f t="shared" si="651"/>
        <v>10.564227471211504</v>
      </c>
      <c r="BO288" s="109">
        <f t="shared" si="651"/>
        <v>10.566050342826664</v>
      </c>
      <c r="BP288" s="109">
        <f t="shared" si="652"/>
        <v>34.594971806923638</v>
      </c>
      <c r="BQ288" s="109">
        <f t="shared" si="652"/>
        <v>10.991634547836643</v>
      </c>
      <c r="BR288" s="109">
        <f t="shared" si="652"/>
        <v>1.5583138919999706</v>
      </c>
      <c r="BS288" s="109">
        <f t="shared" si="652"/>
        <v>7.9045785532096371</v>
      </c>
      <c r="BT288" s="109">
        <f t="shared" si="652"/>
        <v>7.5597858215703608</v>
      </c>
      <c r="BU288" s="109">
        <f t="shared" si="652"/>
        <v>5.376382137380741</v>
      </c>
      <c r="BV288" s="109">
        <f t="shared" si="652"/>
        <v>0.31562756720640966</v>
      </c>
      <c r="BW288" s="109">
        <f t="shared" si="652"/>
        <v>0.90905448819006773</v>
      </c>
      <c r="BX288" s="109">
        <f t="shared" si="652"/>
        <v>16.281805555961288</v>
      </c>
      <c r="BY288" s="109">
        <f t="shared" si="652"/>
        <v>0.31562756720640966</v>
      </c>
      <c r="BZ288" s="109">
        <f t="shared" si="653"/>
        <v>1.452336798913751</v>
      </c>
      <c r="CA288" s="109">
        <f t="shared" si="653"/>
        <v>7.9045785532096371</v>
      </c>
      <c r="CB288" s="109">
        <f t="shared" si="653"/>
        <v>5.542247918650423</v>
      </c>
      <c r="CC288" s="109">
        <f t="shared" si="653"/>
        <v>11.143907436390345</v>
      </c>
      <c r="CD288" s="109">
        <f t="shared" si="653"/>
        <v>4.8589414794811496</v>
      </c>
      <c r="CE288" s="109">
        <f t="shared" si="653"/>
        <v>10.267465635517702</v>
      </c>
      <c r="CF288" s="109">
        <f t="shared" si="653"/>
        <v>10.359598327605168</v>
      </c>
      <c r="CG288" s="109">
        <f t="shared" si="653"/>
        <v>1.7846753353891673E-2</v>
      </c>
      <c r="CH288" s="109">
        <f t="shared" si="653"/>
        <v>6.7499534934208807</v>
      </c>
      <c r="CI288" s="109">
        <f t="shared" si="653"/>
        <v>28.902563065419294</v>
      </c>
      <c r="CJ288" s="109">
        <f t="shared" si="654"/>
        <v>7.2762112506430707</v>
      </c>
      <c r="CK288" s="109">
        <f t="shared" si="654"/>
        <v>7.011939543548694</v>
      </c>
      <c r="CL288" s="109">
        <f t="shared" si="654"/>
        <v>0.27698462443425798</v>
      </c>
      <c r="CM288" s="109">
        <f t="shared" si="654"/>
        <v>4.1575259089850908E-2</v>
      </c>
      <c r="CN288" s="109">
        <f t="shared" si="654"/>
        <v>39.772535661807559</v>
      </c>
      <c r="CO288" s="109">
        <f t="shared" si="654"/>
        <v>5.1173423403322928</v>
      </c>
      <c r="CP288" s="109">
        <f t="shared" si="654"/>
        <v>28.902563065419294</v>
      </c>
      <c r="CQ288" s="109">
        <f t="shared" si="654"/>
        <v>22.162873666236088</v>
      </c>
      <c r="CR288" s="109">
        <f t="shared" si="654"/>
        <v>0.22370677750671714</v>
      </c>
      <c r="CS288" s="109">
        <f t="shared" si="654"/>
        <v>13.260523137670479</v>
      </c>
      <c r="CT288" s="109">
        <f t="shared" si="655"/>
        <v>3.3738285849944276</v>
      </c>
      <c r="CU288" s="109">
        <f t="shared" si="655"/>
        <v>13.89522201707959</v>
      </c>
      <c r="CV288" s="109">
        <f t="shared" si="655"/>
        <v>11.568655937422704</v>
      </c>
      <c r="CW288" s="109">
        <f t="shared" si="655"/>
        <v>4.0510734915238888</v>
      </c>
      <c r="CX288" s="109">
        <f t="shared" si="655"/>
        <v>10.267465635517702</v>
      </c>
      <c r="CY288" s="109">
        <f t="shared" si="655"/>
        <v>13.540092288907047</v>
      </c>
      <c r="CZ288" s="109">
        <f t="shared" si="655"/>
        <v>3.0539353315478812</v>
      </c>
      <c r="DA288" s="109">
        <f t="shared" si="655"/>
        <v>6.7499534934208807</v>
      </c>
      <c r="DB288" s="109">
        <f t="shared" si="655"/>
        <v>33.313000716294752</v>
      </c>
      <c r="DC288" s="109">
        <f t="shared" si="655"/>
        <v>49.382622319640156</v>
      </c>
      <c r="DD288" s="109">
        <f t="shared" si="656"/>
        <v>0.75825498947100667</v>
      </c>
      <c r="DE288" s="109">
        <f t="shared" si="656"/>
        <v>2.8393623318925045</v>
      </c>
      <c r="DF288" s="109">
        <f t="shared" si="656"/>
        <v>28.902563065419294</v>
      </c>
      <c r="DG288" s="109">
        <f t="shared" si="656"/>
        <v>54.190722465971916</v>
      </c>
      <c r="DH288" s="109">
        <f t="shared" si="656"/>
        <v>66.479284951300698</v>
      </c>
      <c r="DI288" s="109">
        <f t="shared" si="656"/>
        <v>5.376382137380741</v>
      </c>
      <c r="DJ288" s="109">
        <f t="shared" si="656"/>
        <v>25.931173681244228</v>
      </c>
      <c r="DK288" s="109">
        <f t="shared" si="656"/>
        <v>2.2974214789085012</v>
      </c>
      <c r="DL288" s="109">
        <f t="shared" si="656"/>
        <v>6.5483625538861574</v>
      </c>
      <c r="DM288" s="109">
        <f t="shared" si="656"/>
        <v>1.5213701123029648</v>
      </c>
      <c r="DN288" s="109">
        <f t="shared" si="657"/>
        <v>25.931173681244228</v>
      </c>
      <c r="DO288" s="109">
        <f t="shared" si="657"/>
        <v>12.900459026206935</v>
      </c>
      <c r="DP288" s="109">
        <f t="shared" si="657"/>
        <v>0.70309404219855098</v>
      </c>
      <c r="DQ288" s="109">
        <f t="shared" si="657"/>
        <v>3.9120458167726722</v>
      </c>
      <c r="DR288" s="109">
        <f t="shared" si="657"/>
        <v>10.267465635517702</v>
      </c>
      <c r="DS288" s="109">
        <f t="shared" si="657"/>
        <v>2.276607935152148</v>
      </c>
      <c r="DT288" s="109">
        <f t="shared" si="657"/>
        <v>10.267465635517702</v>
      </c>
      <c r="DU288" s="109">
        <f t="shared" si="657"/>
        <v>28.902563065419294</v>
      </c>
      <c r="DV288" s="109">
        <f t="shared" si="657"/>
        <v>8.0271547264144054</v>
      </c>
      <c r="DW288" s="109">
        <f t="shared" si="657"/>
        <v>9.9512691362186406E-2</v>
      </c>
      <c r="DX288" s="109">
        <f t="shared" si="658"/>
        <v>10.069645690365602</v>
      </c>
      <c r="DY288" s="109">
        <f t="shared" si="658"/>
        <v>29.020177913763266</v>
      </c>
      <c r="DZ288" s="109">
        <f t="shared" si="658"/>
        <v>9.3863408421582193</v>
      </c>
      <c r="EA288" s="109">
        <f t="shared" si="658"/>
        <v>25.931173681244228</v>
      </c>
      <c r="EB288" s="109">
        <f t="shared" si="658"/>
        <v>28.902563065419294</v>
      </c>
      <c r="EC288" s="109">
        <f t="shared" si="658"/>
        <v>14.695852743933443</v>
      </c>
      <c r="ED288" s="109">
        <f t="shared" si="658"/>
        <v>7.9045785532096371</v>
      </c>
      <c r="EE288" s="109">
        <f t="shared" si="658"/>
        <v>3.1458727792072807</v>
      </c>
      <c r="EF288" s="109">
        <f t="shared" si="658"/>
        <v>28.902563065419294</v>
      </c>
      <c r="EG288" s="109">
        <f t="shared" si="658"/>
        <v>3.3733511684584583</v>
      </c>
      <c r="EH288" s="109">
        <f t="shared" si="659"/>
        <v>10.267465635517702</v>
      </c>
      <c r="EI288" s="109">
        <f t="shared" si="659"/>
        <v>1.2772313628490109E-2</v>
      </c>
      <c r="EJ288" s="109">
        <f t="shared" si="659"/>
        <v>5.376382137380741</v>
      </c>
      <c r="EK288" s="109">
        <f t="shared" si="659"/>
        <v>29.672235924063543</v>
      </c>
      <c r="EL288" s="109">
        <f t="shared" si="659"/>
        <v>0.19816490445853746</v>
      </c>
      <c r="EM288" s="109">
        <f t="shared" si="659"/>
        <v>5.959209282713462</v>
      </c>
      <c r="EN288" s="109">
        <f t="shared" si="659"/>
        <v>2.0379014828928255</v>
      </c>
      <c r="EO288" s="109">
        <f t="shared" si="659"/>
        <v>28.902563065419294</v>
      </c>
      <c r="EP288" s="109">
        <f t="shared" si="659"/>
        <v>9.6026271144707174</v>
      </c>
      <c r="EQ288" s="109">
        <f t="shared" si="659"/>
        <v>4.4557929628601531</v>
      </c>
      <c r="ER288" s="109">
        <f t="shared" si="660"/>
        <v>0.31562756720640966</v>
      </c>
      <c r="ES288" s="109">
        <f t="shared" si="660"/>
        <v>0.20033503845395512</v>
      </c>
      <c r="ET288" s="109">
        <f t="shared" si="660"/>
        <v>0.31466190971817554</v>
      </c>
      <c r="EU288" s="109">
        <f t="shared" si="660"/>
        <v>11.945200299015081</v>
      </c>
      <c r="EV288" s="109">
        <f t="shared" si="660"/>
        <v>20.687609434680169</v>
      </c>
      <c r="EW288" s="109">
        <f t="shared" si="660"/>
        <v>0.23112626411013878</v>
      </c>
      <c r="EX288" s="109">
        <f t="shared" si="660"/>
        <v>28.902563065419294</v>
      </c>
      <c r="EY288" s="109">
        <f t="shared" si="660"/>
        <v>1.713869332487777</v>
      </c>
      <c r="EZ288" s="109">
        <f t="shared" si="660"/>
        <v>27.744588601041421</v>
      </c>
      <c r="FA288" s="109">
        <f t="shared" si="660"/>
        <v>15.769147427001943</v>
      </c>
      <c r="FB288" s="109">
        <f t="shared" si="661"/>
        <v>28.902563065419294</v>
      </c>
      <c r="FC288" s="109">
        <f t="shared" si="661"/>
        <v>0.30135129475349898</v>
      </c>
      <c r="FD288" s="109">
        <f t="shared" si="661"/>
        <v>1.6531034597920149</v>
      </c>
      <c r="FE288" s="109">
        <f t="shared" si="661"/>
        <v>2.5936689195148999</v>
      </c>
      <c r="FF288" s="109">
        <f t="shared" si="661"/>
        <v>0.54472461514693071</v>
      </c>
      <c r="FG288" s="109">
        <f t="shared" si="661"/>
        <v>8.6683257672858858</v>
      </c>
      <c r="FH288" s="109">
        <f t="shared" si="661"/>
        <v>5.5689807417606101</v>
      </c>
      <c r="FI288" s="109">
        <f t="shared" si="661"/>
        <v>7.4948830546222798</v>
      </c>
      <c r="FJ288" s="109">
        <f t="shared" si="661"/>
        <v>6.7499534934208807</v>
      </c>
      <c r="FK288" s="109">
        <f t="shared" si="661"/>
        <v>25.931173681244228</v>
      </c>
      <c r="FL288" s="109">
        <f t="shared" si="662"/>
        <v>1.6452130580842919</v>
      </c>
      <c r="FM288" s="109">
        <f t="shared" si="662"/>
        <v>9.3070243568028538E-2</v>
      </c>
      <c r="FN288" s="109">
        <f t="shared" si="662"/>
        <v>0.375274272180601</v>
      </c>
      <c r="FO288" s="109">
        <f t="shared" si="662"/>
        <v>0.31562756720640966</v>
      </c>
      <c r="FP288" s="109">
        <f t="shared" si="662"/>
        <v>10.267465635517702</v>
      </c>
      <c r="FQ288" s="109">
        <f t="shared" si="662"/>
        <v>7.9045785532096371</v>
      </c>
      <c r="FR288" s="109">
        <f t="shared" si="662"/>
        <v>45.721743793503492</v>
      </c>
      <c r="FS288" s="109">
        <f t="shared" si="662"/>
        <v>32.39922135805007</v>
      </c>
      <c r="FT288" s="109">
        <f t="shared" si="662"/>
        <v>8.9061432799286493</v>
      </c>
      <c r="FU288" s="109">
        <f t="shared" si="662"/>
        <v>7.9045785532096371</v>
      </c>
      <c r="FV288" s="109">
        <f t="shared" si="663"/>
        <v>29.520656465930131</v>
      </c>
      <c r="FW288" s="109">
        <f t="shared" si="663"/>
        <v>28.902563065419294</v>
      </c>
      <c r="FX288" s="109">
        <f t="shared" si="663"/>
        <v>6.7499534934208807</v>
      </c>
      <c r="FY288" s="109">
        <f t="shared" si="663"/>
        <v>12.124364376480868</v>
      </c>
      <c r="FZ288" s="109">
        <f t="shared" si="663"/>
        <v>5.8910355936605505</v>
      </c>
      <c r="GA288" s="109">
        <f t="shared" si="663"/>
        <v>0.41689288267189517</v>
      </c>
      <c r="GB288" s="109">
        <f t="shared" si="663"/>
        <v>1.4508918564948432</v>
      </c>
      <c r="GC288" s="109">
        <f t="shared" si="663"/>
        <v>8.1751354234406062</v>
      </c>
      <c r="GD288" s="109">
        <f t="shared" si="663"/>
        <v>7.9045785532096371</v>
      </c>
      <c r="GE288" s="109">
        <f t="shared" si="663"/>
        <v>8.9806680996593737</v>
      </c>
      <c r="GF288" s="109">
        <f t="shared" si="664"/>
        <v>31.817005795006644</v>
      </c>
      <c r="GG288" s="109">
        <f t="shared" si="664"/>
        <v>6.7499534934208807</v>
      </c>
      <c r="GH288" s="109">
        <f t="shared" si="664"/>
        <v>6.7499534934208807</v>
      </c>
      <c r="GI288" s="109">
        <f t="shared" si="664"/>
        <v>6.7499534934208807</v>
      </c>
      <c r="GJ288" s="109">
        <f t="shared" si="664"/>
        <v>6.7499534934208807</v>
      </c>
      <c r="GK288" s="109">
        <f t="shared" si="664"/>
        <v>0.77359869893912681</v>
      </c>
      <c r="GL288" s="109">
        <f t="shared" si="664"/>
        <v>0.10476379467131443</v>
      </c>
      <c r="GM288" s="109">
        <f t="shared" si="664"/>
        <v>0.38510066213176541</v>
      </c>
      <c r="GN288" s="109">
        <f t="shared" si="664"/>
        <v>1.4170132735916403</v>
      </c>
      <c r="GO288" s="109">
        <f t="shared" si="664"/>
        <v>17.702043626579488</v>
      </c>
      <c r="GP288" s="109">
        <f t="shared" si="665"/>
        <v>28.902563065419294</v>
      </c>
      <c r="GQ288" s="109">
        <f t="shared" si="665"/>
        <v>7.1607448173808717</v>
      </c>
      <c r="GR288" s="109">
        <f t="shared" si="665"/>
        <v>0.30698062212557575</v>
      </c>
      <c r="GS288" s="109">
        <f t="shared" si="665"/>
        <v>89.233785055133396</v>
      </c>
      <c r="GT288" s="109">
        <f t="shared" si="665"/>
        <v>28.902563065419294</v>
      </c>
      <c r="GU288" s="109">
        <f t="shared" si="665"/>
        <v>6.3974131741752434</v>
      </c>
      <c r="GV288" s="109">
        <f t="shared" si="665"/>
        <v>0.31562756720640966</v>
      </c>
      <c r="GW288" s="109">
        <f t="shared" si="665"/>
        <v>6.7499534934208807</v>
      </c>
      <c r="GX288" s="109">
        <f t="shared" si="665"/>
        <v>1.522942887653199</v>
      </c>
      <c r="GY288" s="109">
        <f t="shared" si="665"/>
        <v>1.6622546534679143</v>
      </c>
      <c r="GZ288" s="109">
        <f t="shared" si="666"/>
        <v>13.096628687428158</v>
      </c>
      <c r="HA288" s="109">
        <f t="shared" si="666"/>
        <v>6.7499534934208807</v>
      </c>
      <c r="HB288" s="109">
        <f t="shared" si="666"/>
        <v>0.31562756720640966</v>
      </c>
      <c r="HC288" s="109">
        <f t="shared" si="666"/>
        <v>2.0732200390651627</v>
      </c>
      <c r="HD288" s="109">
        <f t="shared" si="666"/>
        <v>4.0567755072466394</v>
      </c>
      <c r="HE288" s="109">
        <f t="shared" si="666"/>
        <v>79.888604475927465</v>
      </c>
      <c r="HF288" s="109">
        <f t="shared" si="666"/>
        <v>18.101515540795798</v>
      </c>
      <c r="HG288" s="109">
        <f t="shared" si="666"/>
        <v>0.17836012028843748</v>
      </c>
      <c r="HH288" s="109">
        <f t="shared" si="666"/>
        <v>0.69118703505846002</v>
      </c>
      <c r="HI288" s="109">
        <f t="shared" si="666"/>
        <v>1.9483667070559254</v>
      </c>
      <c r="HJ288" s="109">
        <f t="shared" si="667"/>
        <v>0.31562756720640966</v>
      </c>
      <c r="HK288" s="109">
        <f t="shared" si="667"/>
        <v>6.7499534934208807</v>
      </c>
      <c r="HL288" s="109">
        <f t="shared" si="667"/>
        <v>73.188881289997994</v>
      </c>
      <c r="HM288" s="109">
        <f t="shared" si="667"/>
        <v>6.7499534934208807</v>
      </c>
      <c r="HN288" s="109">
        <f t="shared" si="667"/>
        <v>25.931173681244228</v>
      </c>
      <c r="HO288" s="109">
        <f t="shared" si="667"/>
        <v>60.89096140617211</v>
      </c>
      <c r="HP288" s="109">
        <f t="shared" si="667"/>
        <v>0.65175182620239092</v>
      </c>
      <c r="HQ288" s="109">
        <f t="shared" si="667"/>
        <v>1.7595260242725046</v>
      </c>
      <c r="HR288" s="109"/>
      <c r="HS288" s="109"/>
      <c r="HT288" s="109"/>
      <c r="HU288" s="109"/>
      <c r="HV288" s="109"/>
      <c r="HW288" s="109"/>
      <c r="HX288" s="109"/>
      <c r="HY288" s="109"/>
      <c r="HZ288" s="109"/>
      <c r="IA288" s="109"/>
      <c r="IB288" s="109"/>
      <c r="IC288" s="109"/>
      <c r="ID288" s="109"/>
      <c r="IE288" s="109"/>
      <c r="IF288" s="109"/>
      <c r="IG288" s="109"/>
      <c r="IH288" s="109"/>
      <c r="II288" s="109"/>
      <c r="IJ288" s="109"/>
      <c r="IK288" s="109"/>
      <c r="IL288" s="109"/>
      <c r="IM288" s="109"/>
      <c r="IN288" s="109"/>
      <c r="IO288" s="109"/>
      <c r="IP288" s="109"/>
      <c r="IQ288" s="109"/>
      <c r="IR288" s="109"/>
      <c r="IS288" s="109"/>
      <c r="IT288" s="109"/>
      <c r="IU288" s="109"/>
      <c r="IV288" s="109"/>
      <c r="IW288" s="109"/>
      <c r="IX288" s="109"/>
      <c r="IY288" s="109"/>
      <c r="IZ288" s="109"/>
      <c r="JA288" s="109"/>
      <c r="JB288" s="109"/>
      <c r="JC288" s="109"/>
      <c r="JD288" s="109"/>
      <c r="JE288" s="109"/>
      <c r="JF288" s="109"/>
      <c r="JG288" s="109"/>
      <c r="JH288" s="109"/>
      <c r="JI288" s="109"/>
      <c r="JJ288" s="109"/>
      <c r="JK288" s="109"/>
      <c r="JL288" s="109"/>
      <c r="JM288" s="109"/>
      <c r="JN288" s="109"/>
      <c r="JO288" s="109"/>
      <c r="JP288" s="109" t="str">
        <f t="shared" si="623"/>
        <v>Water Pollution_Diclofenac_Freshwater_Health_N/A for WP Interim Methodology</v>
      </c>
    </row>
    <row r="289" spans="2:276">
      <c r="B289" s="112" t="s">
        <v>9</v>
      </c>
      <c r="C289" s="112" t="s">
        <v>458</v>
      </c>
      <c r="D289" s="112" t="s">
        <v>396</v>
      </c>
      <c r="E289" s="112" t="s">
        <v>395</v>
      </c>
      <c r="F289" s="112" t="s">
        <v>390</v>
      </c>
      <c r="G289" s="112" t="s">
        <v>391</v>
      </c>
      <c r="H289" s="109">
        <f t="shared" si="646"/>
        <v>3.0423181411835462E-3</v>
      </c>
      <c r="I289" s="109">
        <f t="shared" si="646"/>
        <v>8.0382546921245971E-3</v>
      </c>
      <c r="J289" s="109">
        <f t="shared" si="646"/>
        <v>5.4230544804862918E-2</v>
      </c>
      <c r="K289" s="109">
        <f t="shared" si="646"/>
        <v>7.5102108942271097E-3</v>
      </c>
      <c r="L289" s="109">
        <f t="shared" si="646"/>
        <v>0.14450378175461592</v>
      </c>
      <c r="M289" s="109">
        <f t="shared" si="646"/>
        <v>6.1377869122356155E-2</v>
      </c>
      <c r="N289" s="109">
        <f t="shared" si="646"/>
        <v>3.4275968538134902E-2</v>
      </c>
      <c r="O289" s="109">
        <f t="shared" si="646"/>
        <v>4.1173248150640628E-2</v>
      </c>
      <c r="P289" s="109">
        <f t="shared" si="646"/>
        <v>1.3893760464177906E-2</v>
      </c>
      <c r="Q289" s="109">
        <f t="shared" si="646"/>
        <v>3.4275968538134902E-2</v>
      </c>
      <c r="R289" s="109">
        <f t="shared" si="647"/>
        <v>1.0932105106969778E-2</v>
      </c>
      <c r="S289" s="109">
        <f t="shared" si="647"/>
        <v>0.39936709411310073</v>
      </c>
      <c r="T289" s="109">
        <f t="shared" si="647"/>
        <v>4.0883518490822564E-3</v>
      </c>
      <c r="U289" s="109">
        <f t="shared" si="647"/>
        <v>3.4275968538134902E-2</v>
      </c>
      <c r="V289" s="109">
        <f t="shared" si="647"/>
        <v>6.2152303123641159E-2</v>
      </c>
      <c r="W289" s="109">
        <f t="shared" si="647"/>
        <v>0.22142506786873883</v>
      </c>
      <c r="X289" s="109">
        <f t="shared" si="647"/>
        <v>3.4275968538134902E-2</v>
      </c>
      <c r="Y289" s="109">
        <f t="shared" si="647"/>
        <v>2.3678305335144572E-2</v>
      </c>
      <c r="Z289" s="109">
        <f t="shared" si="647"/>
        <v>0.43887038382749766</v>
      </c>
      <c r="AA289" s="109">
        <f t="shared" si="647"/>
        <v>5.6585696565450462E-3</v>
      </c>
      <c r="AB289" s="109">
        <f t="shared" si="648"/>
        <v>0.17943748630407583</v>
      </c>
      <c r="AC289" s="109">
        <f t="shared" si="648"/>
        <v>3.8195705474568568E-2</v>
      </c>
      <c r="AD289" s="109">
        <f t="shared" si="648"/>
        <v>3.0999752036088191E-3</v>
      </c>
      <c r="AE289" s="109">
        <f t="shared" si="648"/>
        <v>7.8302180466881255E-2</v>
      </c>
      <c r="AF289" s="109">
        <f t="shared" si="648"/>
        <v>3.062044340396319E-2</v>
      </c>
      <c r="AG289" s="109">
        <f t="shared" si="648"/>
        <v>0.32227988964739629</v>
      </c>
      <c r="AH289" s="109">
        <f t="shared" si="648"/>
        <v>5.3511234003693751E-2</v>
      </c>
      <c r="AI289" s="109">
        <f t="shared" si="648"/>
        <v>3.4275968538134902E-2</v>
      </c>
      <c r="AJ289" s="109">
        <f t="shared" si="648"/>
        <v>0.17411673658130983</v>
      </c>
      <c r="AK289" s="109">
        <f t="shared" si="648"/>
        <v>1.996191473912096E-2</v>
      </c>
      <c r="AL289" s="109">
        <f t="shared" si="649"/>
        <v>0.15102536020487162</v>
      </c>
      <c r="AM289" s="109">
        <f t="shared" si="649"/>
        <v>0.11478805252345908</v>
      </c>
      <c r="AN289" s="109">
        <f t="shared" si="649"/>
        <v>0.11906153530958345</v>
      </c>
      <c r="AO289" s="109">
        <f t="shared" si="649"/>
        <v>2.9098312150919951E-2</v>
      </c>
      <c r="AP289" s="109">
        <f t="shared" si="649"/>
        <v>0.17512664556026961</v>
      </c>
      <c r="AQ289" s="109">
        <f t="shared" si="649"/>
        <v>2.0179375546609146E-2</v>
      </c>
      <c r="AR289" s="109">
        <f t="shared" si="649"/>
        <v>3.4275968538134902E-2</v>
      </c>
      <c r="AS289" s="109">
        <f t="shared" si="649"/>
        <v>1.3674149234105662E-2</v>
      </c>
      <c r="AT289" s="109">
        <f t="shared" si="649"/>
        <v>4.2759654266123256E-2</v>
      </c>
      <c r="AU289" s="109">
        <f t="shared" si="649"/>
        <v>0.14450378175461592</v>
      </c>
      <c r="AV289" s="109">
        <f t="shared" si="650"/>
        <v>2.8890094864768897E-2</v>
      </c>
      <c r="AW289" s="109">
        <f t="shared" si="650"/>
        <v>0.52141197791158611</v>
      </c>
      <c r="AX289" s="109">
        <f t="shared" si="650"/>
        <v>2.4616527138474828E-2</v>
      </c>
      <c r="AY289" s="109">
        <f t="shared" si="650"/>
        <v>0.11906153530958345</v>
      </c>
      <c r="AZ289" s="109">
        <f t="shared" si="650"/>
        <v>0.39719610801879696</v>
      </c>
      <c r="BA289" s="109">
        <f t="shared" si="650"/>
        <v>0.26584599973613027</v>
      </c>
      <c r="BB289" s="109">
        <f t="shared" si="650"/>
        <v>1.050093690495239E-2</v>
      </c>
      <c r="BC289" s="109">
        <f t="shared" si="650"/>
        <v>0.20552769210314017</v>
      </c>
      <c r="BD289" s="109">
        <f t="shared" si="650"/>
        <v>6.8650023803642716E-3</v>
      </c>
      <c r="BE289" s="109">
        <f t="shared" si="650"/>
        <v>1.6354572158328314E-2</v>
      </c>
      <c r="BF289" s="109">
        <f t="shared" si="651"/>
        <v>3.4275968538134902E-2</v>
      </c>
      <c r="BG289" s="109">
        <f t="shared" si="651"/>
        <v>7.5238402537035245E-2</v>
      </c>
      <c r="BH289" s="109">
        <f t="shared" si="651"/>
        <v>0.43237248012877377</v>
      </c>
      <c r="BI289" s="109">
        <f t="shared" si="651"/>
        <v>4.1554941455132832E-2</v>
      </c>
      <c r="BJ289" s="109">
        <f t="shared" si="651"/>
        <v>8.2103353497436603E-3</v>
      </c>
      <c r="BK289" s="109">
        <f t="shared" si="651"/>
        <v>3.4275968538134902E-2</v>
      </c>
      <c r="BL289" s="109">
        <f t="shared" si="651"/>
        <v>5.5185577601237309E-2</v>
      </c>
      <c r="BM289" s="109">
        <f t="shared" si="651"/>
        <v>2.6606110468927715E-2</v>
      </c>
      <c r="BN289" s="109">
        <f t="shared" si="651"/>
        <v>8.406559774417019E-2</v>
      </c>
      <c r="BO289" s="109">
        <f t="shared" si="651"/>
        <v>2.0922908792841807E-2</v>
      </c>
      <c r="BP289" s="109">
        <f t="shared" si="652"/>
        <v>0.10158232610274974</v>
      </c>
      <c r="BQ289" s="109">
        <f t="shared" si="652"/>
        <v>3.3930484637404472E-3</v>
      </c>
      <c r="BR289" s="109">
        <f t="shared" si="652"/>
        <v>1.2302274876790672E-2</v>
      </c>
      <c r="BS289" s="109">
        <f t="shared" si="652"/>
        <v>0.11906153530958345</v>
      </c>
      <c r="BT289" s="109">
        <f t="shared" si="652"/>
        <v>3.0242396552609303E-3</v>
      </c>
      <c r="BU289" s="109">
        <f t="shared" si="652"/>
        <v>7.5238402537035245E-2</v>
      </c>
      <c r="BV289" s="109">
        <f t="shared" si="652"/>
        <v>7.5102108942271097E-3</v>
      </c>
      <c r="BW289" s="109">
        <f t="shared" si="652"/>
        <v>5.5445590427350033E-2</v>
      </c>
      <c r="BX289" s="109">
        <f t="shared" si="652"/>
        <v>0.13835358366674907</v>
      </c>
      <c r="BY289" s="109">
        <f t="shared" si="652"/>
        <v>7.5102108942271097E-3</v>
      </c>
      <c r="BZ289" s="109">
        <f t="shared" si="653"/>
        <v>4.9652662893852104E-2</v>
      </c>
      <c r="CA289" s="109">
        <f t="shared" si="653"/>
        <v>0.11906153530958345</v>
      </c>
      <c r="CB289" s="109">
        <f t="shared" si="653"/>
        <v>1.2475661180084509E-2</v>
      </c>
      <c r="CC289" s="109">
        <f t="shared" si="653"/>
        <v>0.13042588575671291</v>
      </c>
      <c r="CD289" s="109">
        <f t="shared" si="653"/>
        <v>0.38695474952329767</v>
      </c>
      <c r="CE289" s="109">
        <f t="shared" si="653"/>
        <v>0.14450378175461592</v>
      </c>
      <c r="CF289" s="109">
        <f t="shared" si="653"/>
        <v>2.8236174056660287E-2</v>
      </c>
      <c r="CG289" s="109">
        <f t="shared" si="653"/>
        <v>3.1473932210294509E-3</v>
      </c>
      <c r="CH289" s="109">
        <f t="shared" si="653"/>
        <v>3.4275968538134902E-2</v>
      </c>
      <c r="CI289" s="109">
        <f t="shared" si="653"/>
        <v>0.17411673658130983</v>
      </c>
      <c r="CJ289" s="109">
        <f t="shared" si="654"/>
        <v>1.5548266569017118E-2</v>
      </c>
      <c r="CK289" s="109">
        <f t="shared" si="654"/>
        <v>0.28651741946860143</v>
      </c>
      <c r="CL289" s="109">
        <f t="shared" si="654"/>
        <v>1.0623138280964598E-2</v>
      </c>
      <c r="CM289" s="109">
        <f t="shared" si="654"/>
        <v>4.7880281906379461E-2</v>
      </c>
      <c r="CN289" s="109">
        <f t="shared" si="654"/>
        <v>9.5636725028541408E-3</v>
      </c>
      <c r="CO289" s="109">
        <f t="shared" si="654"/>
        <v>2.2318262656037782E-2</v>
      </c>
      <c r="CP289" s="109">
        <f t="shared" si="654"/>
        <v>0.17411673658130983</v>
      </c>
      <c r="CQ289" s="109">
        <f t="shared" si="654"/>
        <v>8.4876233080440608E-2</v>
      </c>
      <c r="CR289" s="109">
        <f t="shared" si="654"/>
        <v>5.6750116729303258E-3</v>
      </c>
      <c r="CS289" s="109">
        <f t="shared" si="654"/>
        <v>0.12803065087576523</v>
      </c>
      <c r="CT289" s="109">
        <f t="shared" si="655"/>
        <v>3.1630646010822334E-2</v>
      </c>
      <c r="CU289" s="109">
        <f t="shared" si="655"/>
        <v>2.6180121613252113E-2</v>
      </c>
      <c r="CV289" s="109">
        <f t="shared" si="655"/>
        <v>3.2324396031083273E-2</v>
      </c>
      <c r="CW289" s="109">
        <f t="shared" si="655"/>
        <v>2.093914111994119E-2</v>
      </c>
      <c r="CX289" s="109">
        <f t="shared" si="655"/>
        <v>0.14450378175461592</v>
      </c>
      <c r="CY289" s="109">
        <f t="shared" si="655"/>
        <v>0.22237981404474655</v>
      </c>
      <c r="CZ289" s="109">
        <f t="shared" si="655"/>
        <v>5.6013916026264418E-2</v>
      </c>
      <c r="DA289" s="109">
        <f t="shared" si="655"/>
        <v>3.4275968538134902E-2</v>
      </c>
      <c r="DB289" s="109">
        <f t="shared" si="655"/>
        <v>0.11417964784091135</v>
      </c>
      <c r="DC289" s="109">
        <f t="shared" si="655"/>
        <v>0.1725654760657386</v>
      </c>
      <c r="DD289" s="109">
        <f t="shared" si="656"/>
        <v>6.9634036151743879E-3</v>
      </c>
      <c r="DE289" s="109">
        <f t="shared" si="656"/>
        <v>1.9281260667672363E-2</v>
      </c>
      <c r="DF289" s="109">
        <f t="shared" si="656"/>
        <v>0.17411673658130983</v>
      </c>
      <c r="DG289" s="109">
        <f t="shared" si="656"/>
        <v>6.833048160191621E-2</v>
      </c>
      <c r="DH289" s="109">
        <f t="shared" si="656"/>
        <v>0.68249886976702623</v>
      </c>
      <c r="DI289" s="109">
        <f t="shared" si="656"/>
        <v>7.5238402537035245E-2</v>
      </c>
      <c r="DJ289" s="109">
        <f t="shared" si="656"/>
        <v>6.2152303123641159E-2</v>
      </c>
      <c r="DK289" s="109">
        <f t="shared" si="656"/>
        <v>5.258266066467103E-2</v>
      </c>
      <c r="DL289" s="109">
        <f t="shared" si="656"/>
        <v>0.10621797993247428</v>
      </c>
      <c r="DM289" s="109">
        <f t="shared" si="656"/>
        <v>1.9283163586328863E-2</v>
      </c>
      <c r="DN289" s="109">
        <f t="shared" si="657"/>
        <v>6.2152303123641159E-2</v>
      </c>
      <c r="DO289" s="109">
        <f t="shared" si="657"/>
        <v>3.0694502769777138E-3</v>
      </c>
      <c r="DP289" s="109">
        <f t="shared" si="657"/>
        <v>1.6463599352473015E-2</v>
      </c>
      <c r="DQ289" s="109">
        <f t="shared" si="657"/>
        <v>1.2232579704272193E-2</v>
      </c>
      <c r="DR289" s="109">
        <f t="shared" si="657"/>
        <v>0.14450378175461592</v>
      </c>
      <c r="DS289" s="109">
        <f t="shared" si="657"/>
        <v>0.16558912103237153</v>
      </c>
      <c r="DT289" s="109">
        <f t="shared" si="657"/>
        <v>0.14450378175461592</v>
      </c>
      <c r="DU289" s="109">
        <f t="shared" si="657"/>
        <v>0.17411673658130983</v>
      </c>
      <c r="DV289" s="109">
        <f t="shared" si="657"/>
        <v>1.6076836906652701E-2</v>
      </c>
      <c r="DW289" s="109">
        <f t="shared" si="657"/>
        <v>2.3618831904470432E-2</v>
      </c>
      <c r="DX289" s="109">
        <f t="shared" si="658"/>
        <v>0.34137175795837688</v>
      </c>
      <c r="DY289" s="109">
        <f t="shared" si="658"/>
        <v>8.0682347616563205E-2</v>
      </c>
      <c r="DZ289" s="109">
        <f t="shared" si="658"/>
        <v>3.0482766294229811E-3</v>
      </c>
      <c r="EA289" s="109">
        <f t="shared" si="658"/>
        <v>6.2152303123641159E-2</v>
      </c>
      <c r="EB289" s="109">
        <f t="shared" si="658"/>
        <v>0.17411673658130983</v>
      </c>
      <c r="EC289" s="109">
        <f t="shared" si="658"/>
        <v>3.9993356583212236E-2</v>
      </c>
      <c r="ED289" s="109">
        <f t="shared" si="658"/>
        <v>0.11906153530958345</v>
      </c>
      <c r="EE289" s="109">
        <f t="shared" si="658"/>
        <v>4.8044296688115662E-2</v>
      </c>
      <c r="EF289" s="109">
        <f t="shared" si="658"/>
        <v>0.17411673658130983</v>
      </c>
      <c r="EG289" s="109">
        <f t="shared" si="658"/>
        <v>3.6962416790140729E-2</v>
      </c>
      <c r="EH289" s="109">
        <f t="shared" si="659"/>
        <v>0.14450378175461592</v>
      </c>
      <c r="EI289" s="109">
        <f t="shared" si="659"/>
        <v>8.9443523741133124E-3</v>
      </c>
      <c r="EJ289" s="109">
        <f t="shared" si="659"/>
        <v>7.5238402537035245E-2</v>
      </c>
      <c r="EK289" s="109">
        <f t="shared" si="659"/>
        <v>5.8719255072238116E-2</v>
      </c>
      <c r="EL289" s="109">
        <f t="shared" si="659"/>
        <v>1.1464025718501036E-2</v>
      </c>
      <c r="EM289" s="109">
        <f t="shared" si="659"/>
        <v>0.15491452297427222</v>
      </c>
      <c r="EN289" s="109">
        <f t="shared" si="659"/>
        <v>1.2444149241338529E-2</v>
      </c>
      <c r="EO289" s="109">
        <f t="shared" si="659"/>
        <v>0.17411673658130983</v>
      </c>
      <c r="EP289" s="109">
        <f t="shared" si="659"/>
        <v>3.0767013004954985E-3</v>
      </c>
      <c r="EQ289" s="109">
        <f t="shared" si="659"/>
        <v>0.19207453665884014</v>
      </c>
      <c r="ER289" s="109">
        <f t="shared" si="660"/>
        <v>7.5102108942271097E-3</v>
      </c>
      <c r="ES289" s="109">
        <f t="shared" si="660"/>
        <v>6.4803545789503692E-3</v>
      </c>
      <c r="ET289" s="109">
        <f t="shared" si="660"/>
        <v>8.0164097280807783E-3</v>
      </c>
      <c r="EU289" s="109">
        <f t="shared" si="660"/>
        <v>7.7304978755827813E-2</v>
      </c>
      <c r="EV289" s="109">
        <f t="shared" si="660"/>
        <v>0.28639093458823922</v>
      </c>
      <c r="EW289" s="109">
        <f t="shared" si="660"/>
        <v>0.33458299365369876</v>
      </c>
      <c r="EX289" s="109">
        <f t="shared" si="660"/>
        <v>0.17411673658130983</v>
      </c>
      <c r="EY289" s="109">
        <f t="shared" si="660"/>
        <v>2.9382017693288208E-2</v>
      </c>
      <c r="EZ289" s="109">
        <f t="shared" si="660"/>
        <v>8.7628176913912802E-3</v>
      </c>
      <c r="FA289" s="109">
        <f t="shared" si="660"/>
        <v>6.3427234953589332E-2</v>
      </c>
      <c r="FB289" s="109">
        <f t="shared" si="661"/>
        <v>0.17411673658130983</v>
      </c>
      <c r="FC289" s="109">
        <f t="shared" si="661"/>
        <v>1.4622140544387686E-2</v>
      </c>
      <c r="FD289" s="109">
        <f t="shared" si="661"/>
        <v>1.3272450612120106E-2</v>
      </c>
      <c r="FE289" s="109">
        <f t="shared" si="661"/>
        <v>4.4745135650026802E-2</v>
      </c>
      <c r="FF289" s="109">
        <f t="shared" si="661"/>
        <v>0.14521388739052057</v>
      </c>
      <c r="FG289" s="109">
        <f t="shared" si="661"/>
        <v>3.9057668767305639E-2</v>
      </c>
      <c r="FH289" s="109">
        <f t="shared" si="661"/>
        <v>0.25690628294649048</v>
      </c>
      <c r="FI289" s="109">
        <f t="shared" si="661"/>
        <v>0.13257273634924541</v>
      </c>
      <c r="FJ289" s="109">
        <f t="shared" si="661"/>
        <v>3.4275968538134902E-2</v>
      </c>
      <c r="FK289" s="109">
        <f t="shared" si="661"/>
        <v>6.2152303123641159E-2</v>
      </c>
      <c r="FL289" s="109">
        <f t="shared" si="662"/>
        <v>2.7195793791343539E-2</v>
      </c>
      <c r="FM289" s="109">
        <f t="shared" si="662"/>
        <v>3.5793731419121275E-2</v>
      </c>
      <c r="FN289" s="109">
        <f t="shared" si="662"/>
        <v>2.73093561294145E-2</v>
      </c>
      <c r="FO289" s="109">
        <f t="shared" si="662"/>
        <v>7.5102108942271097E-3</v>
      </c>
      <c r="FP289" s="109">
        <f t="shared" si="662"/>
        <v>0.14450378175461592</v>
      </c>
      <c r="FQ289" s="109">
        <f t="shared" si="662"/>
        <v>0.11906153530958345</v>
      </c>
      <c r="FR289" s="109">
        <f t="shared" si="662"/>
        <v>3.5448247378628187E-2</v>
      </c>
      <c r="FS289" s="109">
        <f t="shared" si="662"/>
        <v>0.36118279387579633</v>
      </c>
      <c r="FT289" s="109">
        <f t="shared" si="662"/>
        <v>2.9954044960035443E-2</v>
      </c>
      <c r="FU289" s="109">
        <f t="shared" si="662"/>
        <v>0.11906153530958345</v>
      </c>
      <c r="FV289" s="109">
        <f t="shared" si="663"/>
        <v>8.4668373668108046E-2</v>
      </c>
      <c r="FW289" s="109">
        <f t="shared" si="663"/>
        <v>0.17411673658130983</v>
      </c>
      <c r="FX289" s="109">
        <f t="shared" si="663"/>
        <v>3.4275968538134902E-2</v>
      </c>
      <c r="FY289" s="109">
        <f t="shared" si="663"/>
        <v>0.34743697313540001</v>
      </c>
      <c r="FZ289" s="109">
        <f t="shared" si="663"/>
        <v>8.8160993645274216E-2</v>
      </c>
      <c r="GA289" s="109">
        <f t="shared" si="663"/>
        <v>5.1181729967611847E-3</v>
      </c>
      <c r="GB289" s="109">
        <f t="shared" si="663"/>
        <v>7.0841942933013349E-3</v>
      </c>
      <c r="GC289" s="109">
        <f t="shared" si="663"/>
        <v>6.9048834715981944E-2</v>
      </c>
      <c r="GD289" s="109">
        <f t="shared" si="663"/>
        <v>0.11906153530958345</v>
      </c>
      <c r="GE289" s="109">
        <f t="shared" si="663"/>
        <v>0.13436760615358073</v>
      </c>
      <c r="GF289" s="109">
        <f t="shared" si="664"/>
        <v>0.14267448497256124</v>
      </c>
      <c r="GG289" s="109">
        <f t="shared" si="664"/>
        <v>3.4275968538134902E-2</v>
      </c>
      <c r="GH289" s="109">
        <f t="shared" si="664"/>
        <v>3.4275968538134902E-2</v>
      </c>
      <c r="GI289" s="109">
        <f t="shared" si="664"/>
        <v>3.4275968538134902E-2</v>
      </c>
      <c r="GJ289" s="109">
        <f t="shared" si="664"/>
        <v>3.4275968538134902E-2</v>
      </c>
      <c r="GK289" s="109">
        <f t="shared" si="664"/>
        <v>6.7483790396005734E-3</v>
      </c>
      <c r="GL289" s="109">
        <f t="shared" si="664"/>
        <v>1.8106312572995303E-2</v>
      </c>
      <c r="GM289" s="109">
        <f t="shared" si="664"/>
        <v>3.558432593485758E-2</v>
      </c>
      <c r="GN289" s="109">
        <f t="shared" si="664"/>
        <v>0.45449065103450154</v>
      </c>
      <c r="GO289" s="109">
        <f t="shared" si="664"/>
        <v>2.680581741765934E-2</v>
      </c>
      <c r="GP289" s="109">
        <f t="shared" si="665"/>
        <v>0.17411673658130983</v>
      </c>
      <c r="GQ289" s="109">
        <f t="shared" si="665"/>
        <v>2.7628647936315677E-2</v>
      </c>
      <c r="GR289" s="109">
        <f t="shared" si="665"/>
        <v>3.2056951346888692E-2</v>
      </c>
      <c r="GS289" s="109">
        <f t="shared" si="665"/>
        <v>0.20406746810444495</v>
      </c>
      <c r="GT289" s="109">
        <f t="shared" si="665"/>
        <v>0.17411673658130983</v>
      </c>
      <c r="GU289" s="109">
        <f t="shared" si="665"/>
        <v>0.67310512780794385</v>
      </c>
      <c r="GV289" s="109">
        <f t="shared" si="665"/>
        <v>7.5102108942271097E-3</v>
      </c>
      <c r="GW289" s="109">
        <f t="shared" si="665"/>
        <v>3.4275968538134902E-2</v>
      </c>
      <c r="GX289" s="109">
        <f t="shared" si="665"/>
        <v>3.7936914586081456E-2</v>
      </c>
      <c r="GY289" s="109">
        <f t="shared" si="665"/>
        <v>2.745515149584005E-2</v>
      </c>
      <c r="GZ289" s="109">
        <f t="shared" si="666"/>
        <v>3.2027558565182902E-3</v>
      </c>
      <c r="HA289" s="109">
        <f t="shared" si="666"/>
        <v>3.4275968538134902E-2</v>
      </c>
      <c r="HB289" s="109">
        <f t="shared" si="666"/>
        <v>7.5102108942271097E-3</v>
      </c>
      <c r="HC289" s="109">
        <f t="shared" si="666"/>
        <v>3.0624639115280124E-3</v>
      </c>
      <c r="HD289" s="109">
        <f t="shared" si="666"/>
        <v>4.1765427404306041E-2</v>
      </c>
      <c r="HE289" s="109">
        <f t="shared" si="666"/>
        <v>9.661361367619474E-2</v>
      </c>
      <c r="HF289" s="109">
        <f t="shared" si="666"/>
        <v>4.6943086183861824E-2</v>
      </c>
      <c r="HG289" s="109">
        <f t="shared" si="666"/>
        <v>9.1260347656067109E-2</v>
      </c>
      <c r="HH289" s="109">
        <f t="shared" si="666"/>
        <v>1.8290681423260527E-2</v>
      </c>
      <c r="HI289" s="109">
        <f t="shared" si="666"/>
        <v>3.0412554542640761E-3</v>
      </c>
      <c r="HJ289" s="109">
        <f t="shared" si="667"/>
        <v>7.5102108942271097E-3</v>
      </c>
      <c r="HK289" s="109">
        <f t="shared" si="667"/>
        <v>3.4275968538134902E-2</v>
      </c>
      <c r="HL289" s="109">
        <f t="shared" si="667"/>
        <v>0.12263817613204789</v>
      </c>
      <c r="HM289" s="109">
        <f t="shared" si="667"/>
        <v>3.4275968538134902E-2</v>
      </c>
      <c r="HN289" s="109">
        <f t="shared" si="667"/>
        <v>6.2152303123641159E-2</v>
      </c>
      <c r="HO289" s="109">
        <f t="shared" si="667"/>
        <v>5.5809015674554922E-2</v>
      </c>
      <c r="HP289" s="109">
        <f t="shared" si="667"/>
        <v>2.6423847559561262E-2</v>
      </c>
      <c r="HQ289" s="109">
        <f t="shared" si="667"/>
        <v>0.19182889830123392</v>
      </c>
      <c r="HR289" s="109"/>
      <c r="HS289" s="109"/>
      <c r="HT289" s="109"/>
      <c r="HU289" s="109"/>
      <c r="HV289" s="109"/>
      <c r="HW289" s="109"/>
      <c r="HX289" s="109"/>
      <c r="HY289" s="109"/>
      <c r="HZ289" s="109"/>
      <c r="IA289" s="109"/>
      <c r="IB289" s="109"/>
      <c r="IC289" s="109"/>
      <c r="ID289" s="109"/>
      <c r="IE289" s="109"/>
      <c r="IF289" s="109"/>
      <c r="IG289" s="109"/>
      <c r="IH289" s="109"/>
      <c r="II289" s="109"/>
      <c r="IJ289" s="109"/>
      <c r="IK289" s="109"/>
      <c r="IL289" s="109"/>
      <c r="IM289" s="109"/>
      <c r="IN289" s="109"/>
      <c r="IO289" s="109"/>
      <c r="IP289" s="109"/>
      <c r="IQ289" s="109"/>
      <c r="IR289" s="109"/>
      <c r="IS289" s="109"/>
      <c r="IT289" s="109"/>
      <c r="IU289" s="109"/>
      <c r="IV289" s="109"/>
      <c r="IW289" s="109"/>
      <c r="IX289" s="109"/>
      <c r="IY289" s="109"/>
      <c r="IZ289" s="109"/>
      <c r="JA289" s="109"/>
      <c r="JB289" s="109"/>
      <c r="JC289" s="109"/>
      <c r="JD289" s="109"/>
      <c r="JE289" s="109"/>
      <c r="JF289" s="109"/>
      <c r="JG289" s="109"/>
      <c r="JH289" s="109"/>
      <c r="JI289" s="109"/>
      <c r="JJ289" s="109"/>
      <c r="JK289" s="109"/>
      <c r="JL289" s="109"/>
      <c r="JM289" s="109"/>
      <c r="JN289" s="109"/>
      <c r="JO289" s="109"/>
      <c r="JP289" s="109" t="str">
        <f t="shared" si="623"/>
        <v>Water Pollution_Diclofenac_Seawater_Health_N/A for WP Interim Methodology</v>
      </c>
    </row>
    <row r="290" spans="2:276">
      <c r="B290" s="112" t="s">
        <v>9</v>
      </c>
      <c r="C290" s="112" t="s">
        <v>458</v>
      </c>
      <c r="D290" s="112" t="s">
        <v>384</v>
      </c>
      <c r="E290" s="112" t="s">
        <v>395</v>
      </c>
      <c r="F290" s="112" t="s">
        <v>390</v>
      </c>
      <c r="G290" s="112" t="s">
        <v>391</v>
      </c>
      <c r="H290" s="109">
        <f t="shared" si="646"/>
        <v>17.270800254922207</v>
      </c>
      <c r="I290" s="109">
        <f t="shared" si="646"/>
        <v>0.2596597134250036</v>
      </c>
      <c r="J290" s="109">
        <f t="shared" si="646"/>
        <v>13.501772102447275</v>
      </c>
      <c r="K290" s="109">
        <f t="shared" si="646"/>
        <v>7.5102108942271097E-3</v>
      </c>
      <c r="L290" s="109">
        <f t="shared" si="646"/>
        <v>10.267465635517702</v>
      </c>
      <c r="M290" s="109">
        <f t="shared" si="646"/>
        <v>4.0120508623066797</v>
      </c>
      <c r="N290" s="109">
        <f t="shared" si="646"/>
        <v>3.4275968538134902E-2</v>
      </c>
      <c r="O290" s="109">
        <f t="shared" si="646"/>
        <v>0.30138714172412479</v>
      </c>
      <c r="P290" s="109">
        <f t="shared" si="646"/>
        <v>0.30940063762140568</v>
      </c>
      <c r="Q290" s="109">
        <f t="shared" si="646"/>
        <v>3.4275968538134902E-2</v>
      </c>
      <c r="R290" s="109">
        <f t="shared" si="647"/>
        <v>0.21390206091238284</v>
      </c>
      <c r="S290" s="109">
        <f t="shared" si="647"/>
        <v>2.3222042560032579</v>
      </c>
      <c r="T290" s="109">
        <f t="shared" si="647"/>
        <v>3.2650368505605676</v>
      </c>
      <c r="U290" s="109">
        <f t="shared" si="647"/>
        <v>4.3922367734876511E-2</v>
      </c>
      <c r="V290" s="109">
        <f t="shared" si="647"/>
        <v>6.2152303123641159E-2</v>
      </c>
      <c r="W290" s="109">
        <f t="shared" si="647"/>
        <v>106.7193499379637</v>
      </c>
      <c r="X290" s="109">
        <f t="shared" si="647"/>
        <v>3.4275968538134902E-2</v>
      </c>
      <c r="Y290" s="109">
        <f t="shared" si="647"/>
        <v>7.7733544508735992</v>
      </c>
      <c r="Z290" s="109">
        <f t="shared" si="647"/>
        <v>67.68427378338221</v>
      </c>
      <c r="AA290" s="109">
        <f t="shared" si="647"/>
        <v>0.59006284440760659</v>
      </c>
      <c r="AB290" s="109">
        <f t="shared" si="648"/>
        <v>19.556750192722923</v>
      </c>
      <c r="AC290" s="109">
        <f t="shared" si="648"/>
        <v>3.8195705474568568E-2</v>
      </c>
      <c r="AD290" s="109">
        <f t="shared" si="648"/>
        <v>2.2452967594605662</v>
      </c>
      <c r="AE290" s="109">
        <f t="shared" si="648"/>
        <v>0.13711183572100738</v>
      </c>
      <c r="AF290" s="109">
        <f t="shared" si="648"/>
        <v>10.513956319879716</v>
      </c>
      <c r="AG290" s="109">
        <f t="shared" si="648"/>
        <v>0.4239438374385352</v>
      </c>
      <c r="AH290" s="109">
        <f t="shared" si="648"/>
        <v>1.9764970225180249</v>
      </c>
      <c r="AI290" s="109">
        <f t="shared" si="648"/>
        <v>3.4275968538134902E-2</v>
      </c>
      <c r="AJ290" s="109">
        <f t="shared" si="648"/>
        <v>3.8760942080995542</v>
      </c>
      <c r="AK290" s="109">
        <f t="shared" si="648"/>
        <v>6.9279463693380734</v>
      </c>
      <c r="AL290" s="109">
        <f t="shared" si="649"/>
        <v>20.300463576948111</v>
      </c>
      <c r="AM290" s="109">
        <f t="shared" si="649"/>
        <v>0.21565570533919121</v>
      </c>
      <c r="AN290" s="109">
        <f t="shared" si="649"/>
        <v>1.7182662121362713</v>
      </c>
      <c r="AO290" s="109">
        <f t="shared" si="649"/>
        <v>11.279317929655338</v>
      </c>
      <c r="AP290" s="109">
        <f t="shared" si="649"/>
        <v>5.8924342052990824</v>
      </c>
      <c r="AQ290" s="109">
        <f t="shared" si="649"/>
        <v>3.0970817037135404E-2</v>
      </c>
      <c r="AR290" s="109">
        <f t="shared" si="649"/>
        <v>3.4275968538134902E-2</v>
      </c>
      <c r="AS290" s="109">
        <f t="shared" si="649"/>
        <v>4.2777085498690894</v>
      </c>
      <c r="AT290" s="109">
        <f t="shared" si="649"/>
        <v>4.6734557451560894</v>
      </c>
      <c r="AU290" s="109">
        <f t="shared" si="649"/>
        <v>8.7432471378321104</v>
      </c>
      <c r="AV290" s="109">
        <f t="shared" si="650"/>
        <v>0.31718384731679011</v>
      </c>
      <c r="AW290" s="109">
        <f t="shared" si="650"/>
        <v>38.326601896816868</v>
      </c>
      <c r="AX290" s="109">
        <f t="shared" si="650"/>
        <v>0.71391447650828699</v>
      </c>
      <c r="AY290" s="109">
        <f t="shared" si="650"/>
        <v>0.11906153530958345</v>
      </c>
      <c r="AZ290" s="109">
        <f t="shared" si="650"/>
        <v>0.25471898497306333</v>
      </c>
      <c r="BA290" s="109">
        <f t="shared" si="650"/>
        <v>10.572605808365443</v>
      </c>
      <c r="BB290" s="109">
        <f t="shared" si="650"/>
        <v>7.015651454865159</v>
      </c>
      <c r="BC290" s="109">
        <f t="shared" si="650"/>
        <v>5.6930063864477143</v>
      </c>
      <c r="BD290" s="109">
        <f t="shared" si="650"/>
        <v>4.6197746836669982</v>
      </c>
      <c r="BE290" s="109">
        <f t="shared" si="650"/>
        <v>34.297321472483269</v>
      </c>
      <c r="BF290" s="109">
        <f t="shared" si="651"/>
        <v>4.443428212624128</v>
      </c>
      <c r="BG290" s="109">
        <f t="shared" si="651"/>
        <v>2.7096596994334385</v>
      </c>
      <c r="BH290" s="109">
        <f t="shared" si="651"/>
        <v>7.2753326173704309</v>
      </c>
      <c r="BI290" s="109">
        <f t="shared" si="651"/>
        <v>6.4168512263603086</v>
      </c>
      <c r="BJ290" s="109">
        <f t="shared" si="651"/>
        <v>2.9508702802733886</v>
      </c>
      <c r="BK290" s="109">
        <f t="shared" si="651"/>
        <v>3.4275968538134902E-2</v>
      </c>
      <c r="BL290" s="109">
        <f t="shared" si="651"/>
        <v>7.1726320722901171</v>
      </c>
      <c r="BM290" s="109">
        <f t="shared" si="651"/>
        <v>0.87958905404186793</v>
      </c>
      <c r="BN290" s="109">
        <f t="shared" si="651"/>
        <v>9.752230188542665</v>
      </c>
      <c r="BO290" s="109">
        <f t="shared" si="651"/>
        <v>9.5596921347533446</v>
      </c>
      <c r="BP290" s="109">
        <f t="shared" si="652"/>
        <v>24.76939597896062</v>
      </c>
      <c r="BQ290" s="109">
        <f t="shared" si="652"/>
        <v>10.45620962523738</v>
      </c>
      <c r="BR290" s="109">
        <f t="shared" si="652"/>
        <v>1.0076231625702388</v>
      </c>
      <c r="BS290" s="109">
        <f t="shared" si="652"/>
        <v>7.9045785532096371</v>
      </c>
      <c r="BT290" s="109">
        <f t="shared" si="652"/>
        <v>7.5418764477564544</v>
      </c>
      <c r="BU290" s="109">
        <f t="shared" si="652"/>
        <v>8.4281411588554275E-2</v>
      </c>
      <c r="BV290" s="109">
        <f t="shared" si="652"/>
        <v>0.11222027097681211</v>
      </c>
      <c r="BW290" s="109">
        <f t="shared" si="652"/>
        <v>0.74267406105847766</v>
      </c>
      <c r="BX290" s="109">
        <f t="shared" si="652"/>
        <v>14.801113289086619</v>
      </c>
      <c r="BY290" s="109">
        <f t="shared" si="652"/>
        <v>2.3549247552363515E-2</v>
      </c>
      <c r="BZ290" s="109">
        <f t="shared" si="653"/>
        <v>1.160917415162557</v>
      </c>
      <c r="CA290" s="109">
        <f t="shared" si="653"/>
        <v>4.686230179052739</v>
      </c>
      <c r="CB290" s="109">
        <f t="shared" si="653"/>
        <v>5.2795862801158204</v>
      </c>
      <c r="CC290" s="109">
        <f t="shared" si="653"/>
        <v>10.805208736915553</v>
      </c>
      <c r="CD290" s="109">
        <f t="shared" si="653"/>
        <v>4.0873495399604209</v>
      </c>
      <c r="CE290" s="109">
        <f t="shared" si="653"/>
        <v>0.14450378175461592</v>
      </c>
      <c r="CF290" s="109">
        <f t="shared" si="653"/>
        <v>5.3157616167794908</v>
      </c>
      <c r="CG290" s="109">
        <f t="shared" si="653"/>
        <v>3.5047428975010057E-3</v>
      </c>
      <c r="CH290" s="109">
        <f t="shared" si="653"/>
        <v>3.4275968538134902E-2</v>
      </c>
      <c r="CI290" s="109">
        <f t="shared" si="653"/>
        <v>0.17411673658130983</v>
      </c>
      <c r="CJ290" s="109">
        <f t="shared" si="654"/>
        <v>7.1259644637412496</v>
      </c>
      <c r="CK290" s="109">
        <f t="shared" si="654"/>
        <v>5.968531864106394</v>
      </c>
      <c r="CL290" s="109">
        <f t="shared" si="654"/>
        <v>0.16582706988391371</v>
      </c>
      <c r="CM290" s="109">
        <f t="shared" si="654"/>
        <v>4.545380623328317E-2</v>
      </c>
      <c r="CN290" s="109">
        <f t="shared" si="654"/>
        <v>16.036091563028418</v>
      </c>
      <c r="CO290" s="109">
        <f t="shared" si="654"/>
        <v>4.7092095126092985</v>
      </c>
      <c r="CP290" s="109">
        <f t="shared" si="654"/>
        <v>0.17411673658130983</v>
      </c>
      <c r="CQ290" s="109">
        <f t="shared" si="654"/>
        <v>22.162873666236088</v>
      </c>
      <c r="CR290" s="109">
        <f t="shared" si="654"/>
        <v>0.13377997250638557</v>
      </c>
      <c r="CS290" s="109">
        <f t="shared" si="654"/>
        <v>12.718780769655673</v>
      </c>
      <c r="CT290" s="109">
        <f t="shared" si="655"/>
        <v>2.5817284087388592</v>
      </c>
      <c r="CU290" s="109">
        <f t="shared" si="655"/>
        <v>13.483516179842615</v>
      </c>
      <c r="CV290" s="109">
        <f t="shared" si="655"/>
        <v>11.53694002402248</v>
      </c>
      <c r="CW290" s="109">
        <f t="shared" si="655"/>
        <v>2.3902596394728941</v>
      </c>
      <c r="CX290" s="109">
        <f t="shared" si="655"/>
        <v>0.71257220996910486</v>
      </c>
      <c r="CY290" s="109">
        <f t="shared" si="655"/>
        <v>8.6449257518213631</v>
      </c>
      <c r="CZ290" s="109">
        <f t="shared" si="655"/>
        <v>2.4520654331563643</v>
      </c>
      <c r="DA290" s="109">
        <f t="shared" si="655"/>
        <v>3.5045601550664376</v>
      </c>
      <c r="DB290" s="109">
        <f t="shared" si="655"/>
        <v>23.222033139140226</v>
      </c>
      <c r="DC290" s="109">
        <f t="shared" si="655"/>
        <v>49.156967635581672</v>
      </c>
      <c r="DD290" s="109">
        <f t="shared" si="656"/>
        <v>0.74659222438298334</v>
      </c>
      <c r="DE290" s="109">
        <f t="shared" si="656"/>
        <v>2.7247449872920133</v>
      </c>
      <c r="DF290" s="109">
        <f t="shared" si="656"/>
        <v>0.17411673658130983</v>
      </c>
      <c r="DG290" s="109">
        <f t="shared" si="656"/>
        <v>46.226621145054587</v>
      </c>
      <c r="DH290" s="109">
        <f t="shared" si="656"/>
        <v>55.364483906334321</v>
      </c>
      <c r="DI290" s="109">
        <f t="shared" si="656"/>
        <v>5.0318976665167643</v>
      </c>
      <c r="DJ290" s="109">
        <f t="shared" si="656"/>
        <v>12.545048342910263</v>
      </c>
      <c r="DK290" s="109">
        <f t="shared" si="656"/>
        <v>2.2974214789085012</v>
      </c>
      <c r="DL290" s="109">
        <f t="shared" si="656"/>
        <v>6.5483625538861574</v>
      </c>
      <c r="DM290" s="109">
        <f t="shared" si="656"/>
        <v>1.30128268028136</v>
      </c>
      <c r="DN290" s="109">
        <f t="shared" si="657"/>
        <v>9.7482620391902426</v>
      </c>
      <c r="DO290" s="109">
        <f t="shared" si="657"/>
        <v>12.900459026206935</v>
      </c>
      <c r="DP290" s="109">
        <f t="shared" si="657"/>
        <v>0.46375787793137641</v>
      </c>
      <c r="DQ290" s="109">
        <f t="shared" si="657"/>
        <v>3.3532899357172807</v>
      </c>
      <c r="DR290" s="109">
        <f t="shared" si="657"/>
        <v>10.267465635517702</v>
      </c>
      <c r="DS290" s="109">
        <f t="shared" si="657"/>
        <v>2.1664757036361322</v>
      </c>
      <c r="DT290" s="109">
        <f t="shared" si="657"/>
        <v>10.267465635517702</v>
      </c>
      <c r="DU290" s="109">
        <f t="shared" si="657"/>
        <v>0.17411673658130983</v>
      </c>
      <c r="DV290" s="109">
        <f t="shared" si="657"/>
        <v>7.0767446390584317</v>
      </c>
      <c r="DW290" s="109">
        <f t="shared" si="657"/>
        <v>9.9512691362186406E-2</v>
      </c>
      <c r="DX290" s="109">
        <f t="shared" si="658"/>
        <v>7.1922946528296521</v>
      </c>
      <c r="DY290" s="109">
        <f t="shared" si="658"/>
        <v>8.0682347616563205E-2</v>
      </c>
      <c r="DZ290" s="109">
        <f t="shared" si="658"/>
        <v>9.3863408421582193</v>
      </c>
      <c r="EA290" s="109">
        <f t="shared" si="658"/>
        <v>6.2152303123641159E-2</v>
      </c>
      <c r="EB290" s="109">
        <f t="shared" si="658"/>
        <v>0.17411673658130983</v>
      </c>
      <c r="EC290" s="109">
        <f t="shared" si="658"/>
        <v>10.220352512646393</v>
      </c>
      <c r="ED290" s="109">
        <f t="shared" si="658"/>
        <v>2.4437460686496766</v>
      </c>
      <c r="EE290" s="109">
        <f t="shared" si="658"/>
        <v>2.9275579636444657</v>
      </c>
      <c r="EF290" s="109">
        <f t="shared" si="658"/>
        <v>0.17411673658130983</v>
      </c>
      <c r="EG290" s="109">
        <f t="shared" si="658"/>
        <v>3.3733511684584583</v>
      </c>
      <c r="EH290" s="109">
        <f t="shared" si="659"/>
        <v>0.14450378175461592</v>
      </c>
      <c r="EI290" s="109">
        <f t="shared" si="659"/>
        <v>1.2772313628490109E-2</v>
      </c>
      <c r="EJ290" s="109">
        <f t="shared" si="659"/>
        <v>4.5219346722314073</v>
      </c>
      <c r="EK290" s="109">
        <f t="shared" si="659"/>
        <v>21.289908521800868</v>
      </c>
      <c r="EL290" s="109">
        <f t="shared" si="659"/>
        <v>0.17366941310626294</v>
      </c>
      <c r="EM290" s="109">
        <f t="shared" si="659"/>
        <v>5.64608719894182</v>
      </c>
      <c r="EN290" s="109">
        <f t="shared" si="659"/>
        <v>1.9333649968085385</v>
      </c>
      <c r="EO290" s="109">
        <f t="shared" si="659"/>
        <v>0.17411673658130983</v>
      </c>
      <c r="EP290" s="109">
        <f t="shared" si="659"/>
        <v>9.564931023935257</v>
      </c>
      <c r="EQ290" s="109">
        <f t="shared" si="659"/>
        <v>4.0846350800181694</v>
      </c>
      <c r="ER290" s="109">
        <f t="shared" si="660"/>
        <v>8.3681091881157119E-2</v>
      </c>
      <c r="ES290" s="109">
        <f t="shared" si="660"/>
        <v>7.2771673818488827E-2</v>
      </c>
      <c r="ET290" s="109">
        <f t="shared" si="660"/>
        <v>0.29582724021016393</v>
      </c>
      <c r="EU290" s="109">
        <f t="shared" si="660"/>
        <v>11.945200299015081</v>
      </c>
      <c r="EV290" s="109">
        <f t="shared" si="660"/>
        <v>20.225331696296664</v>
      </c>
      <c r="EW290" s="109">
        <f t="shared" si="660"/>
        <v>0.23112626411013878</v>
      </c>
      <c r="EX290" s="109">
        <f t="shared" si="660"/>
        <v>0.17411673658130983</v>
      </c>
      <c r="EY290" s="109">
        <f t="shared" si="660"/>
        <v>0.99629282939166541</v>
      </c>
      <c r="EZ290" s="109">
        <f t="shared" si="660"/>
        <v>20.555869719919588</v>
      </c>
      <c r="FA290" s="109">
        <f t="shared" si="660"/>
        <v>15.184264836478043</v>
      </c>
      <c r="FB290" s="109">
        <f t="shared" si="661"/>
        <v>0.17411673658130983</v>
      </c>
      <c r="FC290" s="109">
        <f t="shared" si="661"/>
        <v>0.14757273197181764</v>
      </c>
      <c r="FD290" s="109">
        <f t="shared" si="661"/>
        <v>1.3396961368082174</v>
      </c>
      <c r="FE290" s="109">
        <f t="shared" si="661"/>
        <v>2.5936689195148999</v>
      </c>
      <c r="FF290" s="109">
        <f t="shared" si="661"/>
        <v>0.44695463195425267</v>
      </c>
      <c r="FG290" s="109">
        <f t="shared" si="661"/>
        <v>4.5113541415034755</v>
      </c>
      <c r="FH290" s="109">
        <f t="shared" si="661"/>
        <v>5.3914631123938292</v>
      </c>
      <c r="FI290" s="109">
        <f t="shared" si="661"/>
        <v>4.7240737379388573</v>
      </c>
      <c r="FJ290" s="109">
        <f t="shared" si="661"/>
        <v>2.6966714017547697</v>
      </c>
      <c r="FK290" s="109">
        <f t="shared" si="661"/>
        <v>12.37904321106387</v>
      </c>
      <c r="FL290" s="109">
        <f t="shared" si="662"/>
        <v>1.6272167581432293</v>
      </c>
      <c r="FM290" s="109">
        <f t="shared" si="662"/>
        <v>9.1088739719632217E-2</v>
      </c>
      <c r="FN290" s="109">
        <f t="shared" si="662"/>
        <v>0.375274272180601</v>
      </c>
      <c r="FO290" s="109">
        <f t="shared" si="662"/>
        <v>2.6968660024550624E-2</v>
      </c>
      <c r="FP290" s="109">
        <f t="shared" si="662"/>
        <v>10.267465635517702</v>
      </c>
      <c r="FQ290" s="109">
        <f t="shared" si="662"/>
        <v>0.80351047145593235</v>
      </c>
      <c r="FR290" s="109">
        <f t="shared" si="662"/>
        <v>40.176273624397446</v>
      </c>
      <c r="FS290" s="109">
        <f t="shared" si="662"/>
        <v>24.791824983590075</v>
      </c>
      <c r="FT290" s="109">
        <f t="shared" si="662"/>
        <v>8.9061432799286493</v>
      </c>
      <c r="FU290" s="109">
        <f t="shared" si="662"/>
        <v>0.11906153530958345</v>
      </c>
      <c r="FV290" s="109">
        <f t="shared" si="663"/>
        <v>23.027881095252045</v>
      </c>
      <c r="FW290" s="109">
        <f t="shared" si="663"/>
        <v>0.17411673658130983</v>
      </c>
      <c r="FX290" s="109">
        <f t="shared" si="663"/>
        <v>4.443428212624128</v>
      </c>
      <c r="FY290" s="109">
        <f t="shared" si="663"/>
        <v>12.124364376480868</v>
      </c>
      <c r="FZ290" s="109">
        <f t="shared" si="663"/>
        <v>5.7034869187030406</v>
      </c>
      <c r="GA290" s="109">
        <f t="shared" si="663"/>
        <v>3.6950153392383209E-2</v>
      </c>
      <c r="GB290" s="109">
        <f t="shared" si="663"/>
        <v>1.2026577452471527</v>
      </c>
      <c r="GC290" s="109">
        <f t="shared" si="663"/>
        <v>7.1891032689450176</v>
      </c>
      <c r="GD290" s="109">
        <f t="shared" si="663"/>
        <v>7.9045785532096371</v>
      </c>
      <c r="GE290" s="109">
        <f t="shared" si="663"/>
        <v>6.3042338625039758</v>
      </c>
      <c r="GF290" s="109">
        <f t="shared" si="664"/>
        <v>21.728843399893627</v>
      </c>
      <c r="GG290" s="109">
        <f t="shared" si="664"/>
        <v>3.4275968538134902E-2</v>
      </c>
      <c r="GH290" s="109">
        <f t="shared" si="664"/>
        <v>3.4275968538134902E-2</v>
      </c>
      <c r="GI290" s="109">
        <f t="shared" si="664"/>
        <v>4.443428212624128</v>
      </c>
      <c r="GJ290" s="109">
        <f t="shared" si="664"/>
        <v>3.4275968538134902E-2</v>
      </c>
      <c r="GK290" s="109">
        <f t="shared" si="664"/>
        <v>0.76006428157710482</v>
      </c>
      <c r="GL290" s="109">
        <f t="shared" si="664"/>
        <v>7.0724082305679642E-2</v>
      </c>
      <c r="GM290" s="109">
        <f t="shared" si="664"/>
        <v>0.29179387189488626</v>
      </c>
      <c r="GN290" s="109">
        <f t="shared" si="664"/>
        <v>1.4170132735916403</v>
      </c>
      <c r="GO290" s="109">
        <f t="shared" si="664"/>
        <v>16.978548419908407</v>
      </c>
      <c r="GP290" s="109">
        <f t="shared" si="665"/>
        <v>19.916939377853712</v>
      </c>
      <c r="GQ290" s="109">
        <f t="shared" si="665"/>
        <v>7.1607448173808717</v>
      </c>
      <c r="GR290" s="109">
        <f t="shared" si="665"/>
        <v>0.27225182965341216</v>
      </c>
      <c r="GS290" s="109">
        <f t="shared" si="665"/>
        <v>80.295776541371296</v>
      </c>
      <c r="GT290" s="109">
        <f t="shared" si="665"/>
        <v>13.629104684605011</v>
      </c>
      <c r="GU290" s="109">
        <f t="shared" si="665"/>
        <v>5.4682466977014093</v>
      </c>
      <c r="GV290" s="109">
        <f t="shared" si="665"/>
        <v>7.5102108942271097E-3</v>
      </c>
      <c r="GW290" s="109">
        <f t="shared" si="665"/>
        <v>2.1651832804870148</v>
      </c>
      <c r="GX290" s="109">
        <f t="shared" si="665"/>
        <v>1.0885066771416121</v>
      </c>
      <c r="GY290" s="109">
        <f t="shared" si="665"/>
        <v>1.3060513287982629</v>
      </c>
      <c r="GZ290" s="109">
        <f t="shared" si="666"/>
        <v>13.0006533516127</v>
      </c>
      <c r="HA290" s="109">
        <f t="shared" si="666"/>
        <v>3.4275968538134902E-2</v>
      </c>
      <c r="HB290" s="109">
        <f t="shared" si="666"/>
        <v>0.31562756720640966</v>
      </c>
      <c r="HC290" s="109">
        <f t="shared" si="666"/>
        <v>2.0679625840809992</v>
      </c>
      <c r="HD290" s="109">
        <f t="shared" si="666"/>
        <v>3.8388970505541167</v>
      </c>
      <c r="HE290" s="109">
        <f t="shared" si="666"/>
        <v>66.581652667994575</v>
      </c>
      <c r="HF290" s="109">
        <f t="shared" si="666"/>
        <v>14.325481152032513</v>
      </c>
      <c r="HG290" s="109">
        <f t="shared" si="666"/>
        <v>0.16683250893042958</v>
      </c>
      <c r="HH290" s="109">
        <f t="shared" si="666"/>
        <v>0.39535240588769949</v>
      </c>
      <c r="HI290" s="109">
        <f t="shared" si="666"/>
        <v>1.9483667070559254</v>
      </c>
      <c r="HJ290" s="109">
        <f t="shared" si="667"/>
        <v>1.5206742123367496E-2</v>
      </c>
      <c r="HK290" s="109">
        <f t="shared" si="667"/>
        <v>5.6041057902283162</v>
      </c>
      <c r="HL290" s="109">
        <f t="shared" si="667"/>
        <v>65.138885405145516</v>
      </c>
      <c r="HM290" s="109">
        <f t="shared" si="667"/>
        <v>3.4275968538134902E-2</v>
      </c>
      <c r="HN290" s="109">
        <f t="shared" si="667"/>
        <v>18.383110623536204</v>
      </c>
      <c r="HO290" s="109">
        <f t="shared" si="667"/>
        <v>56.959476299202677</v>
      </c>
      <c r="HP290" s="109">
        <f t="shared" si="667"/>
        <v>0.65175182620239092</v>
      </c>
      <c r="HQ290" s="109">
        <f t="shared" si="667"/>
        <v>1.7595260242725046</v>
      </c>
      <c r="HR290" s="109"/>
      <c r="HS290" s="109"/>
      <c r="HT290" s="109"/>
      <c r="HU290" s="109"/>
      <c r="HV290" s="109"/>
      <c r="HW290" s="109"/>
      <c r="HX290" s="109"/>
      <c r="HY290" s="109"/>
      <c r="HZ290" s="109"/>
      <c r="IA290" s="109"/>
      <c r="IB290" s="109"/>
      <c r="IC290" s="109"/>
      <c r="ID290" s="109"/>
      <c r="IE290" s="109"/>
      <c r="IF290" s="109"/>
      <c r="IG290" s="109"/>
      <c r="IH290" s="109"/>
      <c r="II290" s="109"/>
      <c r="IJ290" s="109"/>
      <c r="IK290" s="109"/>
      <c r="IL290" s="109"/>
      <c r="IM290" s="109"/>
      <c r="IN290" s="109"/>
      <c r="IO290" s="109"/>
      <c r="IP290" s="109"/>
      <c r="IQ290" s="109"/>
      <c r="IR290" s="109"/>
      <c r="IS290" s="109"/>
      <c r="IT290" s="109"/>
      <c r="IU290" s="109"/>
      <c r="IV290" s="109"/>
      <c r="IW290" s="109"/>
      <c r="IX290" s="109"/>
      <c r="IY290" s="109"/>
      <c r="IZ290" s="109"/>
      <c r="JA290" s="109"/>
      <c r="JB290" s="109"/>
      <c r="JC290" s="109"/>
      <c r="JD290" s="109"/>
      <c r="JE290" s="109"/>
      <c r="JF290" s="109"/>
      <c r="JG290" s="109"/>
      <c r="JH290" s="109"/>
      <c r="JI290" s="109"/>
      <c r="JJ290" s="109"/>
      <c r="JK290" s="109"/>
      <c r="JL290" s="109"/>
      <c r="JM290" s="109"/>
      <c r="JN290" s="109"/>
      <c r="JO290" s="109"/>
      <c r="JP290" s="109" t="str">
        <f t="shared" si="623"/>
        <v>Water Pollution_Diclofenac_Unspecified_Health_N/A for WP Interim Methodology</v>
      </c>
    </row>
    <row r="291" spans="2:276">
      <c r="B291" s="112" t="s">
        <v>9</v>
      </c>
      <c r="C291" s="112" t="s">
        <v>459</v>
      </c>
      <c r="D291" s="112" t="s">
        <v>394</v>
      </c>
      <c r="E291" s="112" t="s">
        <v>395</v>
      </c>
      <c r="F291" s="112" t="s">
        <v>390</v>
      </c>
      <c r="G291" s="112" t="s">
        <v>391</v>
      </c>
      <c r="H291" s="109">
        <f t="shared" ref="H291:Q300" si="668">INDEX(WP_Health_data,MATCH($JP291,WP_Health_Reference,0),MATCH(H$6,WP_Health_countries,0))</f>
        <v>96.800491075326732</v>
      </c>
      <c r="I291" s="109">
        <f t="shared" si="668"/>
        <v>0.86343867168511113</v>
      </c>
      <c r="J291" s="109">
        <f t="shared" si="668"/>
        <v>110.26170319958919</v>
      </c>
      <c r="K291" s="109">
        <f t="shared" si="668"/>
        <v>0.81609060303237424</v>
      </c>
      <c r="L291" s="109">
        <f t="shared" si="668"/>
        <v>5.3250004769065509</v>
      </c>
      <c r="M291" s="109">
        <f t="shared" si="668"/>
        <v>31.629520433641662</v>
      </c>
      <c r="N291" s="109">
        <f t="shared" si="668"/>
        <v>14.733472837837057</v>
      </c>
      <c r="O291" s="109">
        <f t="shared" si="668"/>
        <v>0.76730032891541911</v>
      </c>
      <c r="P291" s="109">
        <f t="shared" si="668"/>
        <v>0.40364287165473056</v>
      </c>
      <c r="Q291" s="109">
        <f t="shared" si="668"/>
        <v>14.733472837837057</v>
      </c>
      <c r="R291" s="109">
        <f t="shared" ref="R291:AA300" si="669">INDEX(WP_Health_data,MATCH($JP291,WP_Health_Reference,0),MATCH(R$6,WP_Health_countries,0))</f>
        <v>0.25661612941350376</v>
      </c>
      <c r="S291" s="109">
        <f t="shared" si="669"/>
        <v>0.95865370981444931</v>
      </c>
      <c r="T291" s="109">
        <f t="shared" si="669"/>
        <v>5.3806273204915005</v>
      </c>
      <c r="U291" s="109">
        <f t="shared" si="669"/>
        <v>14.733472837837057</v>
      </c>
      <c r="V291" s="109">
        <f t="shared" si="669"/>
        <v>101.88281339461362</v>
      </c>
      <c r="W291" s="109">
        <f t="shared" si="669"/>
        <v>44.733317484649035</v>
      </c>
      <c r="X291" s="109">
        <f t="shared" si="669"/>
        <v>14.733472837837057</v>
      </c>
      <c r="Y291" s="109">
        <f t="shared" si="669"/>
        <v>27.548074101290904</v>
      </c>
      <c r="Z291" s="109">
        <f t="shared" si="669"/>
        <v>31.694347766306663</v>
      </c>
      <c r="AA291" s="109">
        <f t="shared" si="669"/>
        <v>1.9747258574749043</v>
      </c>
      <c r="AB291" s="109">
        <f t="shared" ref="AB291:AK300" si="670">INDEX(WP_Health_data,MATCH($JP291,WP_Health_Reference,0),MATCH(AB$6,WP_Health_countries,0))</f>
        <v>16.796196633916342</v>
      </c>
      <c r="AC291" s="109">
        <f t="shared" si="670"/>
        <v>3.5962574131856329E-2</v>
      </c>
      <c r="AD291" s="109">
        <f t="shared" si="670"/>
        <v>9.1363583172873621</v>
      </c>
      <c r="AE291" s="109">
        <f t="shared" si="670"/>
        <v>0.26515981796745597</v>
      </c>
      <c r="AF291" s="109">
        <f t="shared" si="670"/>
        <v>40.448315061715633</v>
      </c>
      <c r="AG291" s="109">
        <f t="shared" si="670"/>
        <v>0.26148221402652011</v>
      </c>
      <c r="AH291" s="109">
        <f t="shared" si="670"/>
        <v>2.4021565248738566</v>
      </c>
      <c r="AI291" s="109">
        <f t="shared" si="670"/>
        <v>14.733472837837057</v>
      </c>
      <c r="AJ291" s="109">
        <f t="shared" si="670"/>
        <v>27.955379104534849</v>
      </c>
      <c r="AK291" s="109">
        <f t="shared" si="670"/>
        <v>9.7155780242804539</v>
      </c>
      <c r="AL291" s="109">
        <f t="shared" ref="AL291:AU300" si="671">INDEX(WP_Health_data,MATCH($JP291,WP_Health_Reference,0),MATCH(AL$6,WP_Health_countries,0))</f>
        <v>76.840718040784822</v>
      </c>
      <c r="AM291" s="109">
        <f t="shared" si="671"/>
        <v>0.17998996794435448</v>
      </c>
      <c r="AN291" s="109">
        <f t="shared" si="671"/>
        <v>18.100916554819896</v>
      </c>
      <c r="AO291" s="109">
        <f t="shared" si="671"/>
        <v>6.0386889417453835</v>
      </c>
      <c r="AP291" s="109">
        <f t="shared" si="671"/>
        <v>10.603138034562573</v>
      </c>
      <c r="AQ291" s="109">
        <f t="shared" si="671"/>
        <v>1.1869216064349068E-2</v>
      </c>
      <c r="AR291" s="109">
        <f t="shared" si="671"/>
        <v>14.733472837837057</v>
      </c>
      <c r="AS291" s="109">
        <f t="shared" si="671"/>
        <v>8.1845177151072619</v>
      </c>
      <c r="AT291" s="109">
        <f t="shared" si="671"/>
        <v>2.3014883275784537</v>
      </c>
      <c r="AU291" s="109">
        <f t="shared" si="671"/>
        <v>5.3250004769065509</v>
      </c>
      <c r="AV291" s="109">
        <f t="shared" ref="AV291:BE300" si="672">INDEX(WP_Health_data,MATCH($JP291,WP_Health_Reference,0),MATCH(AV$6,WP_Health_countries,0))</f>
        <v>0.30053236906489933</v>
      </c>
      <c r="AW291" s="109">
        <f t="shared" si="672"/>
        <v>7.4905773077581346</v>
      </c>
      <c r="AX291" s="109">
        <f t="shared" si="672"/>
        <v>0.72138504560775307</v>
      </c>
      <c r="AY291" s="109">
        <f t="shared" si="672"/>
        <v>18.100916554819896</v>
      </c>
      <c r="AZ291" s="109">
        <f t="shared" si="672"/>
        <v>0.20639164768660634</v>
      </c>
      <c r="BA291" s="109">
        <f t="shared" si="672"/>
        <v>11.975601428854294</v>
      </c>
      <c r="BB291" s="109">
        <f t="shared" si="672"/>
        <v>9.4687788088625968</v>
      </c>
      <c r="BC291" s="109">
        <f t="shared" si="672"/>
        <v>14.503971384418151</v>
      </c>
      <c r="BD291" s="109">
        <f t="shared" si="672"/>
        <v>11.309898985870154</v>
      </c>
      <c r="BE291" s="109">
        <f t="shared" si="672"/>
        <v>54.267695249450419</v>
      </c>
      <c r="BF291" s="109">
        <f t="shared" ref="BF291:BO300" si="673">INDEX(WP_Health_data,MATCH($JP291,WP_Health_Reference,0),MATCH(BF$6,WP_Health_countries,0))</f>
        <v>14.733472837837057</v>
      </c>
      <c r="BG291" s="109">
        <f t="shared" si="673"/>
        <v>10.304709208933726</v>
      </c>
      <c r="BH291" s="109">
        <f t="shared" si="673"/>
        <v>4.9317364806935799</v>
      </c>
      <c r="BI291" s="109">
        <f t="shared" si="673"/>
        <v>6.1141734980123381</v>
      </c>
      <c r="BJ291" s="109">
        <f t="shared" si="673"/>
        <v>25.465575491927638</v>
      </c>
      <c r="BK291" s="109">
        <f t="shared" si="673"/>
        <v>14.733472837837057</v>
      </c>
      <c r="BL291" s="109">
        <f t="shared" si="673"/>
        <v>49.514489586503508</v>
      </c>
      <c r="BM291" s="109">
        <f t="shared" si="673"/>
        <v>3.3291710721099412</v>
      </c>
      <c r="BN291" s="109">
        <f t="shared" si="673"/>
        <v>7.6964507054973144</v>
      </c>
      <c r="BO291" s="109">
        <f t="shared" si="673"/>
        <v>21.674793604403678</v>
      </c>
      <c r="BP291" s="109">
        <f t="shared" ref="BP291:BY300" si="674">INDEX(WP_Health_data,MATCH($JP291,WP_Health_Reference,0),MATCH(BP$6,WP_Health_countries,0))</f>
        <v>22.183224683642926</v>
      </c>
      <c r="BQ291" s="109">
        <f t="shared" si="674"/>
        <v>92.499281148184082</v>
      </c>
      <c r="BR291" s="109">
        <f t="shared" si="674"/>
        <v>0.45365507527088522</v>
      </c>
      <c r="BS291" s="109">
        <f t="shared" si="674"/>
        <v>18.100916554819896</v>
      </c>
      <c r="BT291" s="109">
        <f t="shared" si="674"/>
        <v>27.232208786331313</v>
      </c>
      <c r="BU291" s="109">
        <f t="shared" si="674"/>
        <v>10.304709208933726</v>
      </c>
      <c r="BV291" s="109">
        <f t="shared" si="674"/>
        <v>0.81609060303237424</v>
      </c>
      <c r="BW291" s="109">
        <f t="shared" si="674"/>
        <v>0.10888223710484904</v>
      </c>
      <c r="BX291" s="109">
        <f t="shared" si="674"/>
        <v>6.0016456195986416</v>
      </c>
      <c r="BY291" s="109">
        <f t="shared" si="674"/>
        <v>0.81609060303237424</v>
      </c>
      <c r="BZ291" s="109">
        <f t="shared" ref="BZ291:CI300" si="675">INDEX(WP_Health_data,MATCH($JP291,WP_Health_Reference,0),MATCH(BZ$6,WP_Health_countries,0))</f>
        <v>0.34817005579044563</v>
      </c>
      <c r="CA291" s="109">
        <f t="shared" si="675"/>
        <v>18.100916554819896</v>
      </c>
      <c r="CB291" s="109">
        <f t="shared" si="675"/>
        <v>34.543548000386537</v>
      </c>
      <c r="CC291" s="109">
        <f t="shared" si="675"/>
        <v>4.807164461252567</v>
      </c>
      <c r="CD291" s="109">
        <f t="shared" si="675"/>
        <v>3.3912524081085373</v>
      </c>
      <c r="CE291" s="109">
        <f t="shared" si="675"/>
        <v>5.3250004769065509</v>
      </c>
      <c r="CF291" s="109">
        <f t="shared" si="675"/>
        <v>4.565938654625433</v>
      </c>
      <c r="CG291" s="109">
        <f t="shared" si="675"/>
        <v>1.2486357061381657E-2</v>
      </c>
      <c r="CH291" s="109">
        <f t="shared" si="675"/>
        <v>14.733472837837057</v>
      </c>
      <c r="CI291" s="109">
        <f t="shared" si="675"/>
        <v>27.955379104534849</v>
      </c>
      <c r="CJ291" s="109">
        <f t="shared" ref="CJ291:CS300" si="676">INDEX(WP_Health_data,MATCH($JP291,WP_Health_Reference,0),MATCH(CJ$6,WP_Health_countries,0))</f>
        <v>18.316303325554763</v>
      </c>
      <c r="CK291" s="109">
        <f t="shared" si="676"/>
        <v>37.561496690247807</v>
      </c>
      <c r="CL291" s="109">
        <f t="shared" si="676"/>
        <v>0.81864870262065048</v>
      </c>
      <c r="CM291" s="109">
        <f t="shared" si="676"/>
        <v>3.6039940087414818E-2</v>
      </c>
      <c r="CN291" s="109">
        <f t="shared" si="676"/>
        <v>123.88885896352834</v>
      </c>
      <c r="CO291" s="109">
        <f t="shared" si="676"/>
        <v>29.508969828212084</v>
      </c>
      <c r="CP291" s="109">
        <f t="shared" si="676"/>
        <v>27.955379104534849</v>
      </c>
      <c r="CQ291" s="109">
        <f t="shared" si="676"/>
        <v>14.365125117679961</v>
      </c>
      <c r="CR291" s="109">
        <f t="shared" si="676"/>
        <v>8.6057036273064616E-2</v>
      </c>
      <c r="CS291" s="109">
        <f t="shared" si="676"/>
        <v>13.135265572366066</v>
      </c>
      <c r="CT291" s="109">
        <f t="shared" ref="CT291:DC300" si="677">INDEX(WP_Health_data,MATCH($JP291,WP_Health_Reference,0),MATCH(CT$6,WP_Health_countries,0))</f>
        <v>1.3430493636496041</v>
      </c>
      <c r="CU291" s="109">
        <f t="shared" si="677"/>
        <v>10.613265462852658</v>
      </c>
      <c r="CV291" s="109">
        <f t="shared" si="677"/>
        <v>12.462316649518462</v>
      </c>
      <c r="CW291" s="109">
        <f t="shared" si="677"/>
        <v>2.8241990703305677</v>
      </c>
      <c r="CX291" s="109">
        <f t="shared" si="677"/>
        <v>5.3250004769065509</v>
      </c>
      <c r="CY291" s="109">
        <f t="shared" si="677"/>
        <v>4.5029433418903002</v>
      </c>
      <c r="CZ291" s="109">
        <f t="shared" si="677"/>
        <v>1.7548065125517278</v>
      </c>
      <c r="DA291" s="109">
        <f t="shared" si="677"/>
        <v>14.733472837837057</v>
      </c>
      <c r="DB291" s="109">
        <f t="shared" si="677"/>
        <v>6.0790103710725001</v>
      </c>
      <c r="DC291" s="109">
        <f t="shared" si="677"/>
        <v>184.91235525685997</v>
      </c>
      <c r="DD291" s="109">
        <f t="shared" ref="DD291:DM300" si="678">INDEX(WP_Health_data,MATCH($JP291,WP_Health_Reference,0),MATCH(DD$6,WP_Health_countries,0))</f>
        <v>0.50956935478447718</v>
      </c>
      <c r="DE291" s="109">
        <f t="shared" si="678"/>
        <v>1.8567040901250342</v>
      </c>
      <c r="DF291" s="109">
        <f t="shared" si="678"/>
        <v>27.955379104534849</v>
      </c>
      <c r="DG291" s="109">
        <f t="shared" si="678"/>
        <v>181.52950851690454</v>
      </c>
      <c r="DH291" s="109">
        <f t="shared" si="678"/>
        <v>75.940514392918914</v>
      </c>
      <c r="DI291" s="109">
        <f t="shared" si="678"/>
        <v>10.304709208933726</v>
      </c>
      <c r="DJ291" s="109">
        <f t="shared" si="678"/>
        <v>101.88281339461362</v>
      </c>
      <c r="DK291" s="109">
        <f t="shared" si="678"/>
        <v>7.8982887626992371</v>
      </c>
      <c r="DL291" s="109">
        <f t="shared" si="678"/>
        <v>3.003587596409623</v>
      </c>
      <c r="DM291" s="109">
        <f t="shared" si="678"/>
        <v>1.4293790441473264</v>
      </c>
      <c r="DN291" s="109">
        <f t="shared" ref="DN291:DW300" si="679">INDEX(WP_Health_data,MATCH($JP291,WP_Health_Reference,0),MATCH(DN$6,WP_Health_countries,0))</f>
        <v>101.88281339461362</v>
      </c>
      <c r="DO291" s="109">
        <f t="shared" si="679"/>
        <v>109.58520342145262</v>
      </c>
      <c r="DP291" s="109">
        <f t="shared" si="679"/>
        <v>1.0498377526665508</v>
      </c>
      <c r="DQ291" s="109">
        <f t="shared" si="679"/>
        <v>29.867818468399285</v>
      </c>
      <c r="DR291" s="109">
        <f t="shared" si="679"/>
        <v>5.3250004769065509</v>
      </c>
      <c r="DS291" s="109">
        <f t="shared" si="679"/>
        <v>2.2060414060329809</v>
      </c>
      <c r="DT291" s="109">
        <f t="shared" si="679"/>
        <v>5.3250004769065509</v>
      </c>
      <c r="DU291" s="109">
        <f t="shared" si="679"/>
        <v>27.955379104534849</v>
      </c>
      <c r="DV291" s="109">
        <f t="shared" si="679"/>
        <v>12.04171366859994</v>
      </c>
      <c r="DW291" s="109">
        <f t="shared" si="679"/>
        <v>5.1986148553597608E-2</v>
      </c>
      <c r="DX291" s="109">
        <f t="shared" ref="DX291:EG300" si="680">INDEX(WP_Health_data,MATCH($JP291,WP_Health_Reference,0),MATCH(DX$6,WP_Health_countries,0))</f>
        <v>9.2045026179883784</v>
      </c>
      <c r="DY291" s="109">
        <f t="shared" si="680"/>
        <v>38.046671935010735</v>
      </c>
      <c r="DZ291" s="109">
        <f t="shared" si="680"/>
        <v>3.3157900462086261</v>
      </c>
      <c r="EA291" s="109">
        <f t="shared" si="680"/>
        <v>101.88281339461362</v>
      </c>
      <c r="EB291" s="109">
        <f t="shared" si="680"/>
        <v>27.955379104534849</v>
      </c>
      <c r="EC291" s="109">
        <f t="shared" si="680"/>
        <v>24.233763902374569</v>
      </c>
      <c r="ED291" s="109">
        <f t="shared" si="680"/>
        <v>18.100916554819896</v>
      </c>
      <c r="EE291" s="109">
        <f t="shared" si="680"/>
        <v>3.440680376824139</v>
      </c>
      <c r="EF291" s="109">
        <f t="shared" si="680"/>
        <v>27.955379104534849</v>
      </c>
      <c r="EG291" s="109">
        <f t="shared" si="680"/>
        <v>8.5941994424165955</v>
      </c>
      <c r="EH291" s="109">
        <f t="shared" ref="EH291:EQ300" si="681">INDEX(WP_Health_data,MATCH($JP291,WP_Health_Reference,0),MATCH(EH$6,WP_Health_countries,0))</f>
        <v>5.3250004769065509</v>
      </c>
      <c r="EI291" s="109">
        <f t="shared" si="681"/>
        <v>4.2653210984539135E-2</v>
      </c>
      <c r="EJ291" s="109">
        <f t="shared" si="681"/>
        <v>10.304709208933726</v>
      </c>
      <c r="EK291" s="109">
        <f t="shared" si="681"/>
        <v>177.57194169166647</v>
      </c>
      <c r="EL291" s="109">
        <f t="shared" si="681"/>
        <v>0.42852067638326502</v>
      </c>
      <c r="EM291" s="109">
        <f t="shared" si="681"/>
        <v>6.9099398990632732</v>
      </c>
      <c r="EN291" s="109">
        <f t="shared" si="681"/>
        <v>6.4577737446659365</v>
      </c>
      <c r="EO291" s="109">
        <f t="shared" si="681"/>
        <v>27.955379104534849</v>
      </c>
      <c r="EP291" s="109">
        <f t="shared" si="681"/>
        <v>18.529510676500873</v>
      </c>
      <c r="EQ291" s="109">
        <f t="shared" si="681"/>
        <v>1.8337924121756548</v>
      </c>
      <c r="ER291" s="109">
        <f t="shared" ref="ER291:FA300" si="682">INDEX(WP_Health_data,MATCH($JP291,WP_Health_Reference,0),MATCH(ER$6,WP_Health_countries,0))</f>
        <v>0.81609060303237424</v>
      </c>
      <c r="ES291" s="109">
        <f t="shared" si="682"/>
        <v>0.32566233688085489</v>
      </c>
      <c r="ET291" s="109">
        <f t="shared" si="682"/>
        <v>0.93413081065324355</v>
      </c>
      <c r="EU291" s="109">
        <f t="shared" si="682"/>
        <v>33.559362663928233</v>
      </c>
      <c r="EV291" s="109">
        <f t="shared" si="682"/>
        <v>39.576745366583992</v>
      </c>
      <c r="EW291" s="109">
        <f t="shared" si="682"/>
        <v>0.33920311276700182</v>
      </c>
      <c r="EX291" s="109">
        <f t="shared" si="682"/>
        <v>27.955379104534849</v>
      </c>
      <c r="EY291" s="109">
        <f t="shared" si="682"/>
        <v>0.16248417177930882</v>
      </c>
      <c r="EZ291" s="109">
        <f t="shared" si="682"/>
        <v>53.270595502053375</v>
      </c>
      <c r="FA291" s="109">
        <f t="shared" si="682"/>
        <v>24.01933811207865</v>
      </c>
      <c r="FB291" s="109">
        <f t="shared" ref="FB291:FK300" si="683">INDEX(WP_Health_data,MATCH($JP291,WP_Health_Reference,0),MATCH(FB$6,WP_Health_countries,0))</f>
        <v>27.955379104534849</v>
      </c>
      <c r="FC291" s="109">
        <f t="shared" si="683"/>
        <v>0.89176286093546553</v>
      </c>
      <c r="FD291" s="109">
        <f t="shared" si="683"/>
        <v>2.2919758603633369</v>
      </c>
      <c r="FE291" s="109">
        <f t="shared" si="683"/>
        <v>0.81700786855328522</v>
      </c>
      <c r="FF291" s="109">
        <f t="shared" si="683"/>
        <v>0.54942053351891107</v>
      </c>
      <c r="FG291" s="109">
        <f t="shared" si="683"/>
        <v>5.6872319970651928</v>
      </c>
      <c r="FH291" s="109">
        <f t="shared" si="683"/>
        <v>4.6515286893765317</v>
      </c>
      <c r="FI291" s="109">
        <f t="shared" si="683"/>
        <v>13.774359669747698</v>
      </c>
      <c r="FJ291" s="109">
        <f t="shared" si="683"/>
        <v>14.733472837837057</v>
      </c>
      <c r="FK291" s="109">
        <f t="shared" si="683"/>
        <v>101.88281339461362</v>
      </c>
      <c r="FL291" s="109">
        <f t="shared" ref="FL291:FU300" si="684">INDEX(WP_Health_data,MATCH($JP291,WP_Health_Reference,0),MATCH(FL$6,WP_Health_countries,0))</f>
        <v>2.0282604464330252</v>
      </c>
      <c r="FM291" s="109">
        <f t="shared" si="684"/>
        <v>2.7909183927010237E-2</v>
      </c>
      <c r="FN291" s="109">
        <f t="shared" si="684"/>
        <v>0.85654314330720538</v>
      </c>
      <c r="FO291" s="109">
        <f t="shared" si="684"/>
        <v>0.81609060303237424</v>
      </c>
      <c r="FP291" s="109">
        <f t="shared" si="684"/>
        <v>5.3250004769065509</v>
      </c>
      <c r="FQ291" s="109">
        <f t="shared" si="684"/>
        <v>18.100916554819896</v>
      </c>
      <c r="FR291" s="109">
        <f t="shared" si="684"/>
        <v>70.584152989054758</v>
      </c>
      <c r="FS291" s="109">
        <f t="shared" si="684"/>
        <v>11.246295751745558</v>
      </c>
      <c r="FT291" s="109">
        <f t="shared" si="684"/>
        <v>19.225259374520789</v>
      </c>
      <c r="FU291" s="109">
        <f t="shared" si="684"/>
        <v>18.100916554819896</v>
      </c>
      <c r="FV291" s="109">
        <f t="shared" ref="FV291:GE300" si="685">INDEX(WP_Health_data,MATCH($JP291,WP_Health_Reference,0),MATCH(FV$6,WP_Health_countries,0))</f>
        <v>47.092986504540839</v>
      </c>
      <c r="FW291" s="109">
        <f t="shared" si="685"/>
        <v>27.955379104534849</v>
      </c>
      <c r="FX291" s="109">
        <f t="shared" si="685"/>
        <v>14.733472837837057</v>
      </c>
      <c r="FY291" s="109">
        <f t="shared" si="685"/>
        <v>30.09820894978969</v>
      </c>
      <c r="FZ291" s="109">
        <f t="shared" si="685"/>
        <v>9.3299918533103217</v>
      </c>
      <c r="GA291" s="109">
        <f t="shared" si="685"/>
        <v>1.8659933428027642</v>
      </c>
      <c r="GB291" s="109">
        <f t="shared" si="685"/>
        <v>5.2137501240445676</v>
      </c>
      <c r="GC291" s="109">
        <f t="shared" si="685"/>
        <v>54.595349665064845</v>
      </c>
      <c r="GD291" s="109">
        <f t="shared" si="685"/>
        <v>18.100916554819896</v>
      </c>
      <c r="GE291" s="109">
        <f t="shared" si="685"/>
        <v>6.4317449840459382</v>
      </c>
      <c r="GF291" s="109">
        <f t="shared" ref="GF291:GO300" si="686">INDEX(WP_Health_data,MATCH($JP291,WP_Health_Reference,0),MATCH(GF$6,WP_Health_countries,0))</f>
        <v>59.972422306866385</v>
      </c>
      <c r="GG291" s="109">
        <f t="shared" si="686"/>
        <v>14.733472837837057</v>
      </c>
      <c r="GH291" s="109">
        <f t="shared" si="686"/>
        <v>14.733472837837057</v>
      </c>
      <c r="GI291" s="109">
        <f t="shared" si="686"/>
        <v>14.733472837837057</v>
      </c>
      <c r="GJ291" s="109">
        <f t="shared" si="686"/>
        <v>14.733472837837057</v>
      </c>
      <c r="GK291" s="109">
        <f t="shared" si="686"/>
        <v>1.1012390673938317</v>
      </c>
      <c r="GL291" s="109">
        <f t="shared" si="686"/>
        <v>0.26135696800896702</v>
      </c>
      <c r="GM291" s="109">
        <f t="shared" si="686"/>
        <v>0.11112043934337264</v>
      </c>
      <c r="GN291" s="109">
        <f t="shared" si="686"/>
        <v>0.39669855310893681</v>
      </c>
      <c r="GO291" s="109">
        <f t="shared" si="686"/>
        <v>55.668698003538729</v>
      </c>
      <c r="GP291" s="109">
        <f t="shared" ref="GP291:GY300" si="687">INDEX(WP_Health_data,MATCH($JP291,WP_Health_Reference,0),MATCH(GP$6,WP_Health_countries,0))</f>
        <v>27.955379104534849</v>
      </c>
      <c r="GQ291" s="109">
        <f t="shared" si="687"/>
        <v>31.622931316517501</v>
      </c>
      <c r="GR291" s="109">
        <f t="shared" si="687"/>
        <v>0.10422721522936808</v>
      </c>
      <c r="GS291" s="109">
        <f t="shared" si="687"/>
        <v>33.94167879185791</v>
      </c>
      <c r="GT291" s="109">
        <f t="shared" si="687"/>
        <v>27.955379104534849</v>
      </c>
      <c r="GU291" s="109">
        <f t="shared" si="687"/>
        <v>10.87225483317191</v>
      </c>
      <c r="GV291" s="109">
        <f t="shared" si="687"/>
        <v>0.81609060303237424</v>
      </c>
      <c r="GW291" s="109">
        <f t="shared" si="687"/>
        <v>14.733472837837057</v>
      </c>
      <c r="GX291" s="109">
        <f t="shared" si="687"/>
        <v>4.5229254108143122</v>
      </c>
      <c r="GY291" s="109">
        <f t="shared" si="687"/>
        <v>2.5694651541808304</v>
      </c>
      <c r="GZ291" s="109">
        <f t="shared" ref="GZ291:HI300" si="688">INDEX(WP_Health_data,MATCH($JP291,WP_Health_Reference,0),MATCH(GZ$6,WP_Health_countries,0))</f>
        <v>12.484019908826767</v>
      </c>
      <c r="HA291" s="109">
        <f t="shared" si="688"/>
        <v>14.733472837837057</v>
      </c>
      <c r="HB291" s="109">
        <f t="shared" si="688"/>
        <v>0.81609060303237424</v>
      </c>
      <c r="HC291" s="109">
        <f t="shared" si="688"/>
        <v>0.6703721625721818</v>
      </c>
      <c r="HD291" s="109">
        <f t="shared" si="688"/>
        <v>6.6004756016233683</v>
      </c>
      <c r="HE291" s="109">
        <f t="shared" si="688"/>
        <v>362.60693711500357</v>
      </c>
      <c r="HF291" s="109">
        <f t="shared" si="688"/>
        <v>8.1398774890590406</v>
      </c>
      <c r="HG291" s="109">
        <f t="shared" si="688"/>
        <v>8.3532149269838263E-2</v>
      </c>
      <c r="HH291" s="109">
        <f t="shared" si="688"/>
        <v>0.80568269130423387</v>
      </c>
      <c r="HI291" s="109">
        <f t="shared" si="688"/>
        <v>4.6922570920797515</v>
      </c>
      <c r="HJ291" s="109">
        <f t="shared" ref="HJ291:HQ300" si="689">INDEX(WP_Health_data,MATCH($JP291,WP_Health_Reference,0),MATCH(HJ$6,WP_Health_countries,0))</f>
        <v>0.81609060303237424</v>
      </c>
      <c r="HK291" s="109">
        <f t="shared" si="689"/>
        <v>14.733472837837057</v>
      </c>
      <c r="HL291" s="109">
        <f t="shared" si="689"/>
        <v>51.872388595706646</v>
      </c>
      <c r="HM291" s="109">
        <f t="shared" si="689"/>
        <v>14.733472837837057</v>
      </c>
      <c r="HN291" s="109">
        <f t="shared" si="689"/>
        <v>101.88281339461362</v>
      </c>
      <c r="HO291" s="109">
        <f t="shared" si="689"/>
        <v>418.23452163053844</v>
      </c>
      <c r="HP291" s="109">
        <f t="shared" si="689"/>
        <v>0.23491407221104904</v>
      </c>
      <c r="HQ291" s="109">
        <f t="shared" si="689"/>
        <v>2.3740298685250854</v>
      </c>
      <c r="HR291" s="109"/>
      <c r="HS291" s="109"/>
      <c r="HT291" s="109"/>
      <c r="HU291" s="109"/>
      <c r="HV291" s="109"/>
      <c r="HW291" s="109"/>
      <c r="HX291" s="109"/>
      <c r="HY291" s="109"/>
      <c r="HZ291" s="109"/>
      <c r="IA291" s="109"/>
      <c r="IB291" s="109"/>
      <c r="IC291" s="109"/>
      <c r="ID291" s="109"/>
      <c r="IE291" s="109"/>
      <c r="IF291" s="109"/>
      <c r="IG291" s="109"/>
      <c r="IH291" s="109"/>
      <c r="II291" s="109"/>
      <c r="IJ291" s="109"/>
      <c r="IK291" s="109"/>
      <c r="IL291" s="109"/>
      <c r="IM291" s="109"/>
      <c r="IN291" s="109"/>
      <c r="IO291" s="109"/>
      <c r="IP291" s="109"/>
      <c r="IQ291" s="109"/>
      <c r="IR291" s="109"/>
      <c r="IS291" s="109"/>
      <c r="IT291" s="109"/>
      <c r="IU291" s="109"/>
      <c r="IV291" s="109"/>
      <c r="IW291" s="109"/>
      <c r="IX291" s="109"/>
      <c r="IY291" s="109"/>
      <c r="IZ291" s="109"/>
      <c r="JA291" s="109"/>
      <c r="JB291" s="109"/>
      <c r="JC291" s="109"/>
      <c r="JD291" s="109"/>
      <c r="JE291" s="109"/>
      <c r="JF291" s="109"/>
      <c r="JG291" s="109"/>
      <c r="JH291" s="109"/>
      <c r="JI291" s="109"/>
      <c r="JJ291" s="109"/>
      <c r="JK291" s="109"/>
      <c r="JL291" s="109"/>
      <c r="JM291" s="109"/>
      <c r="JN291" s="109"/>
      <c r="JO291" s="109"/>
      <c r="JP291" s="109" t="str">
        <f t="shared" si="623"/>
        <v>Water Pollution_Dicrotophos_Freshwater_Health_N/A for WP Interim Methodology</v>
      </c>
    </row>
    <row r="292" spans="2:276">
      <c r="B292" s="112" t="s">
        <v>9</v>
      </c>
      <c r="C292" s="112" t="s">
        <v>459</v>
      </c>
      <c r="D292" s="112" t="s">
        <v>396</v>
      </c>
      <c r="E292" s="112" t="s">
        <v>395</v>
      </c>
      <c r="F292" s="112" t="s">
        <v>390</v>
      </c>
      <c r="G292" s="112" t="s">
        <v>391</v>
      </c>
      <c r="H292" s="109">
        <f t="shared" si="668"/>
        <v>4.8106084087429277E-6</v>
      </c>
      <c r="I292" s="109">
        <f t="shared" si="668"/>
        <v>1.5773531463526341E-5</v>
      </c>
      <c r="J292" s="109">
        <f t="shared" si="668"/>
        <v>1.2103752988906867E-4</v>
      </c>
      <c r="K292" s="109">
        <f t="shared" si="668"/>
        <v>1.3312399926857333E-5</v>
      </c>
      <c r="L292" s="109">
        <f t="shared" si="668"/>
        <v>3.2466312554773366E-4</v>
      </c>
      <c r="M292" s="109">
        <f t="shared" si="668"/>
        <v>1.3669930346555951E-4</v>
      </c>
      <c r="N292" s="109">
        <f t="shared" si="668"/>
        <v>7.4803371963441095E-5</v>
      </c>
      <c r="O292" s="109">
        <f t="shared" si="668"/>
        <v>9.0182676876356016E-5</v>
      </c>
      <c r="P292" s="109">
        <f t="shared" si="668"/>
        <v>2.9406452114338869E-5</v>
      </c>
      <c r="Q292" s="109">
        <f t="shared" si="668"/>
        <v>7.4803371963441095E-5</v>
      </c>
      <c r="R292" s="109">
        <f t="shared" si="669"/>
        <v>2.087391389519734E-5</v>
      </c>
      <c r="S292" s="109">
        <f t="shared" si="669"/>
        <v>9.0247862176798114E-4</v>
      </c>
      <c r="T292" s="109">
        <f t="shared" si="669"/>
        <v>7.0008133931317726E-6</v>
      </c>
      <c r="U292" s="109">
        <f t="shared" si="669"/>
        <v>7.4803371963441095E-5</v>
      </c>
      <c r="V292" s="109">
        <f t="shared" si="669"/>
        <v>1.4078939216589256E-4</v>
      </c>
      <c r="W292" s="109">
        <f t="shared" si="669"/>
        <v>5.1036330340220625E-4</v>
      </c>
      <c r="X292" s="109">
        <f t="shared" si="669"/>
        <v>7.4803371963441095E-5</v>
      </c>
      <c r="Y292" s="109">
        <f t="shared" si="669"/>
        <v>5.0434723887378559E-5</v>
      </c>
      <c r="Z292" s="109">
        <f t="shared" si="669"/>
        <v>9.9282315529785692E-4</v>
      </c>
      <c r="AA292" s="109">
        <f t="shared" si="669"/>
        <v>1.0211964040309893E-5</v>
      </c>
      <c r="AB292" s="109">
        <f t="shared" si="670"/>
        <v>4.0601515744764197E-4</v>
      </c>
      <c r="AC292" s="109">
        <f t="shared" si="670"/>
        <v>8.2943027504939727E-5</v>
      </c>
      <c r="AD292" s="109">
        <f t="shared" si="670"/>
        <v>3.8039346199638854E-6</v>
      </c>
      <c r="AE292" s="109">
        <f t="shared" si="670"/>
        <v>1.737594218224108E-4</v>
      </c>
      <c r="AF292" s="109">
        <f t="shared" si="670"/>
        <v>6.6730153263402234E-5</v>
      </c>
      <c r="AG292" s="109">
        <f t="shared" si="670"/>
        <v>7.2739754767082662E-4</v>
      </c>
      <c r="AH292" s="109">
        <f t="shared" si="670"/>
        <v>1.179090415561936E-4</v>
      </c>
      <c r="AI292" s="109">
        <f t="shared" si="670"/>
        <v>7.4803371963441095E-5</v>
      </c>
      <c r="AJ292" s="109">
        <f t="shared" si="670"/>
        <v>3.9263376330484856E-4</v>
      </c>
      <c r="AK292" s="109">
        <f t="shared" si="670"/>
        <v>4.2409179190591144E-5</v>
      </c>
      <c r="AL292" s="109">
        <f t="shared" si="671"/>
        <v>3.4295117377770244E-4</v>
      </c>
      <c r="AM292" s="109">
        <f t="shared" si="671"/>
        <v>2.6167154804638475E-4</v>
      </c>
      <c r="AN292" s="109">
        <f t="shared" si="671"/>
        <v>2.6829173376208558E-4</v>
      </c>
      <c r="AO292" s="109">
        <f t="shared" si="671"/>
        <v>6.4307969251885003E-5</v>
      </c>
      <c r="AP292" s="109">
        <f t="shared" si="671"/>
        <v>3.9486517300577734E-4</v>
      </c>
      <c r="AQ292" s="109">
        <f t="shared" si="671"/>
        <v>4.1866354417874438E-5</v>
      </c>
      <c r="AR292" s="109">
        <f t="shared" si="671"/>
        <v>7.4803371963441095E-5</v>
      </c>
      <c r="AS292" s="109">
        <f t="shared" si="671"/>
        <v>2.7587818709855751E-5</v>
      </c>
      <c r="AT292" s="109">
        <f t="shared" si="671"/>
        <v>9.4829020653774829E-5</v>
      </c>
      <c r="AU292" s="109">
        <f t="shared" si="671"/>
        <v>3.2466312554773366E-4</v>
      </c>
      <c r="AV292" s="109">
        <f t="shared" si="672"/>
        <v>6.2002043592524576E-5</v>
      </c>
      <c r="AW292" s="109">
        <f t="shared" si="672"/>
        <v>1.1828678136427604E-3</v>
      </c>
      <c r="AX292" s="109">
        <f t="shared" si="672"/>
        <v>5.2187717943312562E-5</v>
      </c>
      <c r="AY292" s="109">
        <f t="shared" si="672"/>
        <v>2.6829173376208558E-4</v>
      </c>
      <c r="AZ292" s="109">
        <f t="shared" si="672"/>
        <v>8.9724520348090397E-4</v>
      </c>
      <c r="BA292" s="109">
        <f t="shared" si="672"/>
        <v>5.9961988765087318E-4</v>
      </c>
      <c r="BB292" s="109">
        <f t="shared" si="672"/>
        <v>2.088367679799147E-5</v>
      </c>
      <c r="BC292" s="109">
        <f t="shared" si="672"/>
        <v>4.6472356535948563E-4</v>
      </c>
      <c r="BD292" s="109">
        <f t="shared" si="672"/>
        <v>1.226388127087895E-5</v>
      </c>
      <c r="BE292" s="109">
        <f t="shared" si="672"/>
        <v>3.4933283738496232E-5</v>
      </c>
      <c r="BF292" s="109">
        <f t="shared" si="673"/>
        <v>7.4803371963441095E-5</v>
      </c>
      <c r="BG292" s="109">
        <f t="shared" si="673"/>
        <v>1.6784497017340228E-4</v>
      </c>
      <c r="BH292" s="109">
        <f t="shared" si="673"/>
        <v>9.7708122544892481E-4</v>
      </c>
      <c r="BI292" s="109">
        <f t="shared" si="673"/>
        <v>9.1036657613382356E-5</v>
      </c>
      <c r="BJ292" s="109">
        <f t="shared" si="673"/>
        <v>1.7778721866747667E-5</v>
      </c>
      <c r="BK292" s="109">
        <f t="shared" si="673"/>
        <v>7.4803371963441095E-5</v>
      </c>
      <c r="BL292" s="109">
        <f t="shared" si="673"/>
        <v>1.234599738095062E-4</v>
      </c>
      <c r="BM292" s="109">
        <f t="shared" si="673"/>
        <v>5.6603250924620796E-5</v>
      </c>
      <c r="BN292" s="109">
        <f t="shared" si="673"/>
        <v>1.9368999801842494E-4</v>
      </c>
      <c r="BO292" s="109">
        <f t="shared" si="673"/>
        <v>4.5809786015649935E-5</v>
      </c>
      <c r="BP292" s="109">
        <f t="shared" si="674"/>
        <v>2.2778392561973102E-4</v>
      </c>
      <c r="BQ292" s="109">
        <f t="shared" si="674"/>
        <v>4.9481113225363763E-6</v>
      </c>
      <c r="BR292" s="109">
        <f t="shared" si="674"/>
        <v>2.4469615864558592E-5</v>
      </c>
      <c r="BS292" s="109">
        <f t="shared" si="674"/>
        <v>2.6829173376208558E-4</v>
      </c>
      <c r="BT292" s="109">
        <f t="shared" si="674"/>
        <v>4.8716018473769116E-6</v>
      </c>
      <c r="BU292" s="109">
        <f t="shared" si="674"/>
        <v>1.6784497017340228E-4</v>
      </c>
      <c r="BV292" s="109">
        <f t="shared" si="674"/>
        <v>1.3312399926857333E-5</v>
      </c>
      <c r="BW292" s="109">
        <f t="shared" si="674"/>
        <v>1.221113289829618E-4</v>
      </c>
      <c r="BX292" s="109">
        <f t="shared" si="674"/>
        <v>3.108229074951567E-4</v>
      </c>
      <c r="BY292" s="109">
        <f t="shared" si="674"/>
        <v>1.3312399926857333E-5</v>
      </c>
      <c r="BZ292" s="109">
        <f t="shared" si="675"/>
        <v>1.0898267053212046E-4</v>
      </c>
      <c r="CA292" s="109">
        <f t="shared" si="675"/>
        <v>2.6829173376208558E-4</v>
      </c>
      <c r="CB292" s="109">
        <f t="shared" si="675"/>
        <v>2.5425866171576465E-5</v>
      </c>
      <c r="CC292" s="109">
        <f t="shared" si="675"/>
        <v>2.9331104265070701E-4</v>
      </c>
      <c r="CD292" s="109">
        <f t="shared" si="675"/>
        <v>8.7643794725210877E-4</v>
      </c>
      <c r="CE292" s="109">
        <f t="shared" si="675"/>
        <v>3.2466312554773366E-4</v>
      </c>
      <c r="CF292" s="109">
        <f t="shared" si="675"/>
        <v>6.1453969851953124E-5</v>
      </c>
      <c r="CG292" s="109">
        <f t="shared" si="675"/>
        <v>3.1545414577482231E-6</v>
      </c>
      <c r="CH292" s="109">
        <f t="shared" si="675"/>
        <v>7.4803371963441095E-5</v>
      </c>
      <c r="CI292" s="109">
        <f t="shared" si="675"/>
        <v>3.9263376330484856E-4</v>
      </c>
      <c r="CJ292" s="109">
        <f t="shared" si="676"/>
        <v>3.2641679232850054E-5</v>
      </c>
      <c r="CK292" s="109">
        <f t="shared" si="676"/>
        <v>6.4813725663037235E-4</v>
      </c>
      <c r="CL292" s="109">
        <f t="shared" si="676"/>
        <v>2.1634040914212312E-5</v>
      </c>
      <c r="CM292" s="109">
        <f t="shared" si="676"/>
        <v>1.0536474175546908E-4</v>
      </c>
      <c r="CN292" s="109">
        <f t="shared" si="676"/>
        <v>1.9890592596674461E-5</v>
      </c>
      <c r="CO292" s="109">
        <f t="shared" si="676"/>
        <v>4.8178421139313064E-5</v>
      </c>
      <c r="CP292" s="109">
        <f t="shared" si="676"/>
        <v>3.9263376330484856E-4</v>
      </c>
      <c r="CQ292" s="109">
        <f t="shared" si="676"/>
        <v>1.8990245733471541E-4</v>
      </c>
      <c r="CR292" s="109">
        <f t="shared" si="676"/>
        <v>9.1853942406058365E-6</v>
      </c>
      <c r="CS292" s="109">
        <f t="shared" si="676"/>
        <v>2.991667244598927E-4</v>
      </c>
      <c r="CT292" s="109">
        <f t="shared" si="677"/>
        <v>6.8450234396437966E-5</v>
      </c>
      <c r="CU292" s="109">
        <f t="shared" si="677"/>
        <v>5.9316753031979288E-5</v>
      </c>
      <c r="CV292" s="109">
        <f t="shared" si="677"/>
        <v>7.6433083980321454E-5</v>
      </c>
      <c r="CW292" s="109">
        <f t="shared" si="677"/>
        <v>4.4147620260784821E-5</v>
      </c>
      <c r="CX292" s="109">
        <f t="shared" si="677"/>
        <v>3.2466312554773366E-4</v>
      </c>
      <c r="CY292" s="109">
        <f t="shared" si="677"/>
        <v>5.0239693738109549E-4</v>
      </c>
      <c r="CZ292" s="109">
        <f t="shared" si="677"/>
        <v>1.2466572375187344E-4</v>
      </c>
      <c r="DA292" s="109">
        <f t="shared" si="677"/>
        <v>7.4803371963441095E-5</v>
      </c>
      <c r="DB292" s="109">
        <f t="shared" si="677"/>
        <v>2.555803148236572E-4</v>
      </c>
      <c r="DC292" s="109">
        <f t="shared" si="677"/>
        <v>3.9002515541454517E-4</v>
      </c>
      <c r="DD292" s="109">
        <f t="shared" si="678"/>
        <v>1.2196341593097168E-5</v>
      </c>
      <c r="DE292" s="109">
        <f t="shared" si="678"/>
        <v>4.1569238530638087E-5</v>
      </c>
      <c r="DF292" s="109">
        <f t="shared" si="678"/>
        <v>3.9263376330484856E-4</v>
      </c>
      <c r="DG292" s="109">
        <f t="shared" si="678"/>
        <v>1.5227393831828461E-4</v>
      </c>
      <c r="DH292" s="109">
        <f t="shared" si="678"/>
        <v>1.5457446488593141E-3</v>
      </c>
      <c r="DI292" s="109">
        <f t="shared" si="678"/>
        <v>1.6784497017340228E-4</v>
      </c>
      <c r="DJ292" s="109">
        <f t="shared" si="678"/>
        <v>1.4078939216589256E-4</v>
      </c>
      <c r="DK292" s="109">
        <f t="shared" si="678"/>
        <v>1.1630536697741829E-4</v>
      </c>
      <c r="DL292" s="109">
        <f t="shared" si="678"/>
        <v>2.3812919598027474E-4</v>
      </c>
      <c r="DM292" s="109">
        <f t="shared" si="678"/>
        <v>4.0344819029024071E-5</v>
      </c>
      <c r="DN292" s="109">
        <f t="shared" si="679"/>
        <v>1.4078939216589256E-4</v>
      </c>
      <c r="DO292" s="109">
        <f t="shared" si="679"/>
        <v>4.3536298263362387E-6</v>
      </c>
      <c r="DP292" s="109">
        <f t="shared" si="679"/>
        <v>3.4322885049156075E-5</v>
      </c>
      <c r="DQ292" s="109">
        <f t="shared" si="679"/>
        <v>2.5406673633192718E-5</v>
      </c>
      <c r="DR292" s="109">
        <f t="shared" si="679"/>
        <v>3.2466312554773366E-4</v>
      </c>
      <c r="DS292" s="109">
        <f t="shared" si="679"/>
        <v>3.7204911981287924E-4</v>
      </c>
      <c r="DT292" s="109">
        <f t="shared" si="679"/>
        <v>3.2466312554773366E-4</v>
      </c>
      <c r="DU292" s="109">
        <f t="shared" si="679"/>
        <v>3.9263376330484856E-4</v>
      </c>
      <c r="DV292" s="109">
        <f t="shared" si="679"/>
        <v>3.3150046037122444E-5</v>
      </c>
      <c r="DW292" s="109">
        <f t="shared" si="679"/>
        <v>5.2581085224432434E-5</v>
      </c>
      <c r="DX292" s="109">
        <f t="shared" si="680"/>
        <v>7.7194081330522312E-4</v>
      </c>
      <c r="DY292" s="109">
        <f t="shared" si="680"/>
        <v>1.8608244409617228E-4</v>
      </c>
      <c r="DZ292" s="109">
        <f t="shared" si="680"/>
        <v>5.438895660472511E-6</v>
      </c>
      <c r="EA292" s="109">
        <f t="shared" si="680"/>
        <v>1.4078939216589256E-4</v>
      </c>
      <c r="EB292" s="109">
        <f t="shared" si="680"/>
        <v>3.9263376330484856E-4</v>
      </c>
      <c r="EC292" s="109">
        <f t="shared" si="680"/>
        <v>8.8742391743849773E-5</v>
      </c>
      <c r="ED292" s="109">
        <f t="shared" si="680"/>
        <v>2.6829173376208558E-4</v>
      </c>
      <c r="EE292" s="109">
        <f t="shared" si="680"/>
        <v>1.0640105870583148E-4</v>
      </c>
      <c r="EF292" s="109">
        <f t="shared" si="680"/>
        <v>3.9263376330484856E-4</v>
      </c>
      <c r="EG292" s="109">
        <f t="shared" si="680"/>
        <v>8.1034761315136364E-5</v>
      </c>
      <c r="EH292" s="109">
        <f t="shared" si="681"/>
        <v>3.2466312554773366E-4</v>
      </c>
      <c r="EI292" s="109">
        <f t="shared" si="681"/>
        <v>1.6433665233621044E-5</v>
      </c>
      <c r="EJ292" s="109">
        <f t="shared" si="681"/>
        <v>1.6784497017340228E-4</v>
      </c>
      <c r="EK292" s="109">
        <f t="shared" si="681"/>
        <v>1.3232220488841636E-4</v>
      </c>
      <c r="EL292" s="109">
        <f t="shared" si="681"/>
        <v>2.3138615738247764E-5</v>
      </c>
      <c r="EM292" s="109">
        <f t="shared" si="681"/>
        <v>3.494453992255074E-4</v>
      </c>
      <c r="EN292" s="109">
        <f t="shared" si="681"/>
        <v>2.5074102080237839E-5</v>
      </c>
      <c r="EO292" s="109">
        <f t="shared" si="681"/>
        <v>3.9263376330484856E-4</v>
      </c>
      <c r="EP292" s="109">
        <f t="shared" si="681"/>
        <v>6.9620329658921362E-6</v>
      </c>
      <c r="EQ292" s="109">
        <f t="shared" si="681"/>
        <v>4.3299090991827177E-4</v>
      </c>
      <c r="ER292" s="109">
        <f t="shared" si="682"/>
        <v>1.3312399926857333E-5</v>
      </c>
      <c r="ES292" s="109">
        <f t="shared" si="682"/>
        <v>1.105977983106625E-5</v>
      </c>
      <c r="ET292" s="109">
        <f t="shared" si="682"/>
        <v>1.5195228774170888E-5</v>
      </c>
      <c r="EU292" s="109">
        <f t="shared" si="682"/>
        <v>1.7469005744644327E-4</v>
      </c>
      <c r="EV292" s="109">
        <f t="shared" si="682"/>
        <v>6.5373484346790327E-4</v>
      </c>
      <c r="EW292" s="109">
        <f t="shared" si="682"/>
        <v>7.5580918720914063E-4</v>
      </c>
      <c r="EX292" s="109">
        <f t="shared" si="682"/>
        <v>3.9263376330484856E-4</v>
      </c>
      <c r="EY292" s="109">
        <f t="shared" si="682"/>
        <v>6.2778647012030908E-5</v>
      </c>
      <c r="EZ292" s="109">
        <f t="shared" si="682"/>
        <v>1.8466040240232539E-5</v>
      </c>
      <c r="FA292" s="109">
        <f t="shared" si="682"/>
        <v>1.5478736767535699E-4</v>
      </c>
      <c r="FB292" s="109">
        <f t="shared" si="683"/>
        <v>3.9263376330484856E-4</v>
      </c>
      <c r="FC292" s="109">
        <f t="shared" si="683"/>
        <v>3.0003818385063941E-5</v>
      </c>
      <c r="FD292" s="109">
        <f t="shared" si="683"/>
        <v>2.6475131369649683E-5</v>
      </c>
      <c r="FE292" s="109">
        <f t="shared" si="683"/>
        <v>9.8549602068185178E-5</v>
      </c>
      <c r="FF292" s="109">
        <f t="shared" si="683"/>
        <v>3.2561755128367685E-4</v>
      </c>
      <c r="FG292" s="109">
        <f t="shared" si="683"/>
        <v>8.5362975647897609E-5</v>
      </c>
      <c r="FH292" s="109">
        <f t="shared" si="683"/>
        <v>5.7959589055562753E-4</v>
      </c>
      <c r="FI292" s="109">
        <f t="shared" si="683"/>
        <v>2.9795400669493049E-4</v>
      </c>
      <c r="FJ292" s="109">
        <f t="shared" si="683"/>
        <v>7.4803371963441095E-5</v>
      </c>
      <c r="FK292" s="109">
        <f t="shared" si="683"/>
        <v>1.4078939216589256E-4</v>
      </c>
      <c r="FL292" s="109">
        <f t="shared" si="684"/>
        <v>5.9351551059852976E-5</v>
      </c>
      <c r="FM292" s="109">
        <f t="shared" si="684"/>
        <v>7.7312963039453259E-5</v>
      </c>
      <c r="FN292" s="109">
        <f t="shared" si="684"/>
        <v>6.6465165470374146E-5</v>
      </c>
      <c r="FO292" s="109">
        <f t="shared" si="684"/>
        <v>1.3312399926857333E-5</v>
      </c>
      <c r="FP292" s="109">
        <f t="shared" si="684"/>
        <v>3.2466312554773366E-4</v>
      </c>
      <c r="FQ292" s="109">
        <f t="shared" si="684"/>
        <v>2.6829173376208558E-4</v>
      </c>
      <c r="FR292" s="109">
        <f t="shared" si="684"/>
        <v>8.3649979814788371E-5</v>
      </c>
      <c r="FS292" s="109">
        <f t="shared" si="684"/>
        <v>8.1727865140625896E-4</v>
      </c>
      <c r="FT292" s="109">
        <f t="shared" si="684"/>
        <v>6.5208157891511012E-5</v>
      </c>
      <c r="FU292" s="109">
        <f t="shared" si="684"/>
        <v>2.6829173376208558E-4</v>
      </c>
      <c r="FV292" s="109">
        <f t="shared" si="685"/>
        <v>1.9041468725124788E-4</v>
      </c>
      <c r="FW292" s="109">
        <f t="shared" si="685"/>
        <v>3.9263376330484856E-4</v>
      </c>
      <c r="FX292" s="109">
        <f t="shared" si="685"/>
        <v>7.4803371963441095E-5</v>
      </c>
      <c r="FY292" s="109">
        <f t="shared" si="685"/>
        <v>7.8474466742704503E-4</v>
      </c>
      <c r="FZ292" s="109">
        <f t="shared" si="685"/>
        <v>1.9703473134975849E-4</v>
      </c>
      <c r="GA292" s="109">
        <f t="shared" si="685"/>
        <v>8.0035060543084088E-6</v>
      </c>
      <c r="GB292" s="109">
        <f t="shared" si="685"/>
        <v>1.4151615648404019E-5</v>
      </c>
      <c r="GC292" s="109">
        <f t="shared" si="685"/>
        <v>1.544611118715803E-4</v>
      </c>
      <c r="GD292" s="109">
        <f t="shared" si="685"/>
        <v>2.6829173376208558E-4</v>
      </c>
      <c r="GE292" s="109">
        <f t="shared" si="685"/>
        <v>3.0202974027327279E-4</v>
      </c>
      <c r="GF292" s="109">
        <f t="shared" si="686"/>
        <v>3.2268313714115096E-4</v>
      </c>
      <c r="GG292" s="109">
        <f t="shared" si="686"/>
        <v>7.4803371963441095E-5</v>
      </c>
      <c r="GH292" s="109">
        <f t="shared" si="686"/>
        <v>7.4803371963441095E-5</v>
      </c>
      <c r="GI292" s="109">
        <f t="shared" si="686"/>
        <v>7.4803371963441095E-5</v>
      </c>
      <c r="GJ292" s="109">
        <f t="shared" si="686"/>
        <v>7.4803371963441095E-5</v>
      </c>
      <c r="GK292" s="109">
        <f t="shared" si="686"/>
        <v>1.3693050945188812E-5</v>
      </c>
      <c r="GL292" s="109">
        <f t="shared" si="686"/>
        <v>3.7420370906535233E-5</v>
      </c>
      <c r="GM292" s="109">
        <f t="shared" si="686"/>
        <v>7.7141662273734374E-5</v>
      </c>
      <c r="GN292" s="109">
        <f t="shared" si="686"/>
        <v>1.0280936467491858E-3</v>
      </c>
      <c r="GO292" s="109">
        <f t="shared" si="686"/>
        <v>6.0191114126296609E-5</v>
      </c>
      <c r="GP292" s="109">
        <f t="shared" si="687"/>
        <v>3.9263376330484856E-4</v>
      </c>
      <c r="GQ292" s="109">
        <f t="shared" si="687"/>
        <v>6.0837018230395973E-5</v>
      </c>
      <c r="GR292" s="109">
        <f t="shared" si="687"/>
        <v>7.0734276382818057E-5</v>
      </c>
      <c r="GS292" s="109">
        <f t="shared" si="687"/>
        <v>4.6175256308271116E-4</v>
      </c>
      <c r="GT292" s="109">
        <f t="shared" si="687"/>
        <v>3.9263376330484856E-4</v>
      </c>
      <c r="GU292" s="109">
        <f t="shared" si="687"/>
        <v>1.525197012615608E-3</v>
      </c>
      <c r="GV292" s="109">
        <f t="shared" si="687"/>
        <v>1.3312399926857333E-5</v>
      </c>
      <c r="GW292" s="109">
        <f t="shared" si="687"/>
        <v>7.4803371963441095E-5</v>
      </c>
      <c r="GX292" s="109">
        <f t="shared" si="687"/>
        <v>8.4585880105889457E-5</v>
      </c>
      <c r="GY292" s="109">
        <f t="shared" si="687"/>
        <v>6.0571537496741031E-5</v>
      </c>
      <c r="GZ292" s="109">
        <f t="shared" si="688"/>
        <v>4.5217060690736708E-6</v>
      </c>
      <c r="HA292" s="109">
        <f t="shared" si="688"/>
        <v>7.4803371963441095E-5</v>
      </c>
      <c r="HB292" s="109">
        <f t="shared" si="688"/>
        <v>1.3312399926857333E-5</v>
      </c>
      <c r="HC292" s="109">
        <f t="shared" si="688"/>
        <v>6.9268931552385316E-6</v>
      </c>
      <c r="HD292" s="109">
        <f t="shared" si="688"/>
        <v>9.1601760180321854E-5</v>
      </c>
      <c r="HE292" s="109">
        <f t="shared" si="688"/>
        <v>2.1950526357349064E-4</v>
      </c>
      <c r="HF292" s="109">
        <f t="shared" si="688"/>
        <v>1.0303894378100273E-4</v>
      </c>
      <c r="HG292" s="109">
        <f t="shared" si="688"/>
        <v>2.0380818663919651E-4</v>
      </c>
      <c r="HH292" s="109">
        <f t="shared" si="688"/>
        <v>3.8468281230561698E-5</v>
      </c>
      <c r="HI292" s="109">
        <f t="shared" si="688"/>
        <v>6.6326865372143838E-6</v>
      </c>
      <c r="HJ292" s="109">
        <f t="shared" si="689"/>
        <v>1.3312399926857333E-5</v>
      </c>
      <c r="HK292" s="109">
        <f t="shared" si="689"/>
        <v>7.4803371963441095E-5</v>
      </c>
      <c r="HL292" s="109">
        <f t="shared" si="689"/>
        <v>2.7810802313065635E-4</v>
      </c>
      <c r="HM292" s="109">
        <f t="shared" si="689"/>
        <v>7.4803371963441095E-5</v>
      </c>
      <c r="HN292" s="109">
        <f t="shared" si="689"/>
        <v>1.4078939216589256E-4</v>
      </c>
      <c r="HO292" s="109">
        <f t="shared" si="689"/>
        <v>1.27035546523899E-4</v>
      </c>
      <c r="HP292" s="109">
        <f t="shared" si="689"/>
        <v>5.6965978884335705E-5</v>
      </c>
      <c r="HQ292" s="109">
        <f t="shared" si="689"/>
        <v>4.3218416266028559E-4</v>
      </c>
      <c r="HR292" s="109"/>
      <c r="HS292" s="109"/>
      <c r="HT292" s="109"/>
      <c r="HU292" s="109"/>
      <c r="HV292" s="109"/>
      <c r="HW292" s="109"/>
      <c r="HX292" s="109"/>
      <c r="HY292" s="109"/>
      <c r="HZ292" s="109"/>
      <c r="IA292" s="109"/>
      <c r="IB292" s="109"/>
      <c r="IC292" s="109"/>
      <c r="ID292" s="109"/>
      <c r="IE292" s="109"/>
      <c r="IF292" s="109"/>
      <c r="IG292" s="109"/>
      <c r="IH292" s="109"/>
      <c r="II292" s="109"/>
      <c r="IJ292" s="109"/>
      <c r="IK292" s="109"/>
      <c r="IL292" s="109"/>
      <c r="IM292" s="109"/>
      <c r="IN292" s="109"/>
      <c r="IO292" s="109"/>
      <c r="IP292" s="109"/>
      <c r="IQ292" s="109"/>
      <c r="IR292" s="109"/>
      <c r="IS292" s="109"/>
      <c r="IT292" s="109"/>
      <c r="IU292" s="109"/>
      <c r="IV292" s="109"/>
      <c r="IW292" s="109"/>
      <c r="IX292" s="109"/>
      <c r="IY292" s="109"/>
      <c r="IZ292" s="109"/>
      <c r="JA292" s="109"/>
      <c r="JB292" s="109"/>
      <c r="JC292" s="109"/>
      <c r="JD292" s="109"/>
      <c r="JE292" s="109"/>
      <c r="JF292" s="109"/>
      <c r="JG292" s="109"/>
      <c r="JH292" s="109"/>
      <c r="JI292" s="109"/>
      <c r="JJ292" s="109"/>
      <c r="JK292" s="109"/>
      <c r="JL292" s="109"/>
      <c r="JM292" s="109"/>
      <c r="JN292" s="109"/>
      <c r="JO292" s="109"/>
      <c r="JP292" s="109" t="str">
        <f t="shared" si="623"/>
        <v>Water Pollution_Dicrotophos_Seawater_Health_N/A for WP Interim Methodology</v>
      </c>
    </row>
    <row r="293" spans="2:276">
      <c r="B293" s="112" t="s">
        <v>9</v>
      </c>
      <c r="C293" s="112" t="s">
        <v>459</v>
      </c>
      <c r="D293" s="112" t="s">
        <v>384</v>
      </c>
      <c r="E293" s="112" t="s">
        <v>395</v>
      </c>
      <c r="F293" s="112" t="s">
        <v>390</v>
      </c>
      <c r="G293" s="112" t="s">
        <v>391</v>
      </c>
      <c r="H293" s="109">
        <f t="shared" si="668"/>
        <v>96.800491075326732</v>
      </c>
      <c r="I293" s="109">
        <f t="shared" si="668"/>
        <v>0.74448607326162453</v>
      </c>
      <c r="J293" s="109">
        <f t="shared" si="668"/>
        <v>90.271123987392812</v>
      </c>
      <c r="K293" s="109">
        <f t="shared" si="668"/>
        <v>1.3312399926857333E-5</v>
      </c>
      <c r="L293" s="109">
        <f t="shared" si="668"/>
        <v>5.3250004769065509</v>
      </c>
      <c r="M293" s="109">
        <f t="shared" si="668"/>
        <v>22.266227155277598</v>
      </c>
      <c r="N293" s="109">
        <f t="shared" si="668"/>
        <v>7.4803371963441095E-5</v>
      </c>
      <c r="O293" s="109">
        <f t="shared" si="668"/>
        <v>0.69188530543510085</v>
      </c>
      <c r="P293" s="109">
        <f t="shared" si="668"/>
        <v>0.40364287165473056</v>
      </c>
      <c r="Q293" s="109">
        <f t="shared" si="668"/>
        <v>7.4803371963441095E-5</v>
      </c>
      <c r="R293" s="109">
        <f t="shared" si="669"/>
        <v>0.16342665483454286</v>
      </c>
      <c r="S293" s="109">
        <f t="shared" si="669"/>
        <v>0.95865370981444931</v>
      </c>
      <c r="T293" s="109">
        <f t="shared" si="669"/>
        <v>4.1458028287386304</v>
      </c>
      <c r="U293" s="109">
        <f t="shared" si="669"/>
        <v>2.1237856308669166E-2</v>
      </c>
      <c r="V293" s="109">
        <f t="shared" si="669"/>
        <v>1.4078939216589256E-4</v>
      </c>
      <c r="W293" s="109">
        <f t="shared" si="669"/>
        <v>42.176382177687643</v>
      </c>
      <c r="X293" s="109">
        <f t="shared" si="669"/>
        <v>7.4803371963441095E-5</v>
      </c>
      <c r="Y293" s="109">
        <f t="shared" si="669"/>
        <v>27.548074101290904</v>
      </c>
      <c r="Z293" s="109">
        <f t="shared" si="669"/>
        <v>30.891429579911065</v>
      </c>
      <c r="AA293" s="109">
        <f t="shared" si="669"/>
        <v>1.5161586540923846</v>
      </c>
      <c r="AB293" s="109">
        <f t="shared" si="670"/>
        <v>14.817507383395597</v>
      </c>
      <c r="AC293" s="109">
        <f t="shared" si="670"/>
        <v>8.2943027504939727E-5</v>
      </c>
      <c r="AD293" s="109">
        <f t="shared" si="670"/>
        <v>9.1363583172873621</v>
      </c>
      <c r="AE293" s="109">
        <f t="shared" si="670"/>
        <v>0.26515981796745597</v>
      </c>
      <c r="AF293" s="109">
        <f t="shared" si="670"/>
        <v>40.243865345698914</v>
      </c>
      <c r="AG293" s="109">
        <f t="shared" si="670"/>
        <v>0.26148221402652011</v>
      </c>
      <c r="AH293" s="109">
        <f t="shared" si="670"/>
        <v>2.0594365376132431</v>
      </c>
      <c r="AI293" s="109">
        <f t="shared" si="670"/>
        <v>7.4803371963441095E-5</v>
      </c>
      <c r="AJ293" s="109">
        <f t="shared" si="670"/>
        <v>3.6027012635728553</v>
      </c>
      <c r="AK293" s="109">
        <f t="shared" si="670"/>
        <v>9.1256211665032332</v>
      </c>
      <c r="AL293" s="109">
        <f t="shared" si="671"/>
        <v>76.840718040784822</v>
      </c>
      <c r="AM293" s="109">
        <f t="shared" si="671"/>
        <v>0.17998996794435448</v>
      </c>
      <c r="AN293" s="109">
        <f t="shared" si="671"/>
        <v>3.7182797339243843</v>
      </c>
      <c r="AO293" s="109">
        <f t="shared" si="671"/>
        <v>5.9014962209656963</v>
      </c>
      <c r="AP293" s="109">
        <f t="shared" si="671"/>
        <v>9.5873661874187679</v>
      </c>
      <c r="AQ293" s="109">
        <f t="shared" si="671"/>
        <v>1.0589875774019219E-2</v>
      </c>
      <c r="AR293" s="109">
        <f t="shared" si="671"/>
        <v>7.4803371963441095E-5</v>
      </c>
      <c r="AS293" s="109">
        <f t="shared" si="671"/>
        <v>8.1845177151072619</v>
      </c>
      <c r="AT293" s="109">
        <f t="shared" si="671"/>
        <v>2.3014883275784537</v>
      </c>
      <c r="AU293" s="109">
        <f t="shared" si="671"/>
        <v>4.3532950797568519</v>
      </c>
      <c r="AV293" s="109">
        <f t="shared" si="672"/>
        <v>0.26877477860094567</v>
      </c>
      <c r="AW293" s="109">
        <f t="shared" si="672"/>
        <v>7.1004522049873158</v>
      </c>
      <c r="AX293" s="109">
        <f t="shared" si="672"/>
        <v>0.68038389447235281</v>
      </c>
      <c r="AY293" s="109">
        <f t="shared" si="672"/>
        <v>2.6829173376208558E-4</v>
      </c>
      <c r="AZ293" s="109">
        <f t="shared" si="672"/>
        <v>0.20588207088710478</v>
      </c>
      <c r="BA293" s="109">
        <f t="shared" si="672"/>
        <v>10.95851039821058</v>
      </c>
      <c r="BB293" s="109">
        <f t="shared" si="672"/>
        <v>8.5261145304939809</v>
      </c>
      <c r="BC293" s="109">
        <f t="shared" si="672"/>
        <v>13.638183103947878</v>
      </c>
      <c r="BD293" s="109">
        <f t="shared" si="672"/>
        <v>8.9373749632901713</v>
      </c>
      <c r="BE293" s="109">
        <f t="shared" si="672"/>
        <v>35.452559082645095</v>
      </c>
      <c r="BF293" s="109">
        <f t="shared" si="673"/>
        <v>9.2068986994732001</v>
      </c>
      <c r="BG293" s="109">
        <f t="shared" si="673"/>
        <v>5.1210445051416711</v>
      </c>
      <c r="BH293" s="109">
        <f t="shared" si="673"/>
        <v>4.9317364806935799</v>
      </c>
      <c r="BI293" s="109">
        <f t="shared" si="673"/>
        <v>2.73139865468714</v>
      </c>
      <c r="BJ293" s="109">
        <f t="shared" si="673"/>
        <v>11.575599420010876</v>
      </c>
      <c r="BK293" s="109">
        <f t="shared" si="673"/>
        <v>7.4803371963441095E-5</v>
      </c>
      <c r="BL293" s="109">
        <f t="shared" si="673"/>
        <v>29.396283718737486</v>
      </c>
      <c r="BM293" s="109">
        <f t="shared" si="673"/>
        <v>2.7279901266382884</v>
      </c>
      <c r="BN293" s="109">
        <f t="shared" si="673"/>
        <v>7.1001488679152169</v>
      </c>
      <c r="BO293" s="109">
        <f t="shared" si="673"/>
        <v>19.606296994240989</v>
      </c>
      <c r="BP293" s="109">
        <f t="shared" si="674"/>
        <v>15.86431194673048</v>
      </c>
      <c r="BQ293" s="109">
        <f t="shared" si="674"/>
        <v>87.992061516841034</v>
      </c>
      <c r="BR293" s="109">
        <f t="shared" si="674"/>
        <v>0.29207144526902179</v>
      </c>
      <c r="BS293" s="109">
        <f t="shared" si="674"/>
        <v>18.100916554819896</v>
      </c>
      <c r="BT293" s="109">
        <f t="shared" si="674"/>
        <v>27.167669007697484</v>
      </c>
      <c r="BU293" s="109">
        <f t="shared" si="674"/>
        <v>1.7745949901301444E-2</v>
      </c>
      <c r="BV293" s="109">
        <f t="shared" si="674"/>
        <v>0.27734758255242625</v>
      </c>
      <c r="BW293" s="109">
        <f t="shared" si="674"/>
        <v>8.7683352898156777E-2</v>
      </c>
      <c r="BX293" s="109">
        <f t="shared" si="674"/>
        <v>5.4511976708181171</v>
      </c>
      <c r="BY293" s="109">
        <f t="shared" si="674"/>
        <v>4.2494183120707262E-2</v>
      </c>
      <c r="BZ293" s="109">
        <f t="shared" si="675"/>
        <v>0.27585745109799087</v>
      </c>
      <c r="CA293" s="109">
        <f t="shared" si="675"/>
        <v>10.618537186210958</v>
      </c>
      <c r="CB293" s="109">
        <f t="shared" si="675"/>
        <v>32.902746568117202</v>
      </c>
      <c r="CC293" s="109">
        <f t="shared" si="675"/>
        <v>4.6593382720830459</v>
      </c>
      <c r="CD293" s="109">
        <f t="shared" si="675"/>
        <v>2.8062804642079184</v>
      </c>
      <c r="CE293" s="109">
        <f t="shared" si="675"/>
        <v>3.2466312554773366E-4</v>
      </c>
      <c r="CF293" s="109">
        <f t="shared" si="675"/>
        <v>2.3368483662863824</v>
      </c>
      <c r="CG293" s="109">
        <f t="shared" si="675"/>
        <v>3.0662818531050937E-4</v>
      </c>
      <c r="CH293" s="109">
        <f t="shared" si="675"/>
        <v>7.4803371963441095E-5</v>
      </c>
      <c r="CI293" s="109">
        <f t="shared" si="675"/>
        <v>3.9263376330484856E-4</v>
      </c>
      <c r="CJ293" s="109">
        <f t="shared" si="676"/>
        <v>17.937279974062946</v>
      </c>
      <c r="CK293" s="109">
        <f t="shared" si="676"/>
        <v>31.734163163295285</v>
      </c>
      <c r="CL293" s="109">
        <f t="shared" si="676"/>
        <v>0.47702054779172332</v>
      </c>
      <c r="CM293" s="109">
        <f t="shared" si="676"/>
        <v>1.393471563176479E-2</v>
      </c>
      <c r="CN293" s="109">
        <f t="shared" si="676"/>
        <v>49.933609745528301</v>
      </c>
      <c r="CO293" s="109">
        <f t="shared" si="676"/>
        <v>27.1451812665929</v>
      </c>
      <c r="CP293" s="109">
        <f t="shared" si="676"/>
        <v>3.9263376330484856E-4</v>
      </c>
      <c r="CQ293" s="109">
        <f t="shared" si="676"/>
        <v>14.365125117679961</v>
      </c>
      <c r="CR293" s="109">
        <f t="shared" si="676"/>
        <v>5.0566756785182243E-2</v>
      </c>
      <c r="CS293" s="109">
        <f t="shared" si="676"/>
        <v>12.593421150102554</v>
      </c>
      <c r="CT293" s="109">
        <f t="shared" si="677"/>
        <v>1.0247631826260009</v>
      </c>
      <c r="CU293" s="109">
        <f t="shared" si="677"/>
        <v>10.298209891236214</v>
      </c>
      <c r="CV293" s="109">
        <f t="shared" si="677"/>
        <v>12.428055209470635</v>
      </c>
      <c r="CW293" s="109">
        <f t="shared" si="677"/>
        <v>1.6603679897351635</v>
      </c>
      <c r="CX293" s="109">
        <f t="shared" si="677"/>
        <v>0.29912853732584954</v>
      </c>
      <c r="CY293" s="109">
        <f t="shared" si="677"/>
        <v>2.8479895883429323</v>
      </c>
      <c r="CZ293" s="109">
        <f t="shared" si="677"/>
        <v>1.4025323737461108</v>
      </c>
      <c r="DA293" s="109">
        <f t="shared" si="677"/>
        <v>7.6134657119421449</v>
      </c>
      <c r="DB293" s="109">
        <f t="shared" si="677"/>
        <v>4.2313388113948758</v>
      </c>
      <c r="DC293" s="109">
        <f t="shared" si="677"/>
        <v>184.06443404381136</v>
      </c>
      <c r="DD293" s="109">
        <f t="shared" si="678"/>
        <v>0.50165918308852997</v>
      </c>
      <c r="DE293" s="109">
        <f t="shared" si="678"/>
        <v>1.7812432354231382</v>
      </c>
      <c r="DF293" s="109">
        <f t="shared" si="678"/>
        <v>3.9263376330484856E-4</v>
      </c>
      <c r="DG293" s="109">
        <f t="shared" si="678"/>
        <v>154.81749279044905</v>
      </c>
      <c r="DH293" s="109">
        <f t="shared" si="678"/>
        <v>63.112432987247516</v>
      </c>
      <c r="DI293" s="109">
        <f t="shared" si="678"/>
        <v>9.9469642703173378</v>
      </c>
      <c r="DJ293" s="109">
        <f t="shared" si="678"/>
        <v>49.162835883155815</v>
      </c>
      <c r="DK293" s="109">
        <f t="shared" si="678"/>
        <v>7.8982887626992371</v>
      </c>
      <c r="DL293" s="109">
        <f t="shared" si="678"/>
        <v>3.003587596409623</v>
      </c>
      <c r="DM293" s="109">
        <f t="shared" si="678"/>
        <v>1.219950765649175</v>
      </c>
      <c r="DN293" s="109">
        <f t="shared" si="679"/>
        <v>38.147959859678821</v>
      </c>
      <c r="DO293" s="109">
        <f t="shared" si="679"/>
        <v>109.58520342145262</v>
      </c>
      <c r="DP293" s="109">
        <f t="shared" si="679"/>
        <v>0.68391176040064583</v>
      </c>
      <c r="DQ293" s="109">
        <f t="shared" si="679"/>
        <v>25.588432761218581</v>
      </c>
      <c r="DR293" s="109">
        <f t="shared" si="679"/>
        <v>5.3250004769065509</v>
      </c>
      <c r="DS293" s="109">
        <f t="shared" si="679"/>
        <v>2.0909712386623367</v>
      </c>
      <c r="DT293" s="109">
        <f t="shared" si="679"/>
        <v>5.3250004769065509</v>
      </c>
      <c r="DU293" s="109">
        <f t="shared" si="679"/>
        <v>3.9263376330484856E-4</v>
      </c>
      <c r="DV293" s="109">
        <f t="shared" si="679"/>
        <v>10.613125057753871</v>
      </c>
      <c r="DW293" s="109">
        <f t="shared" si="679"/>
        <v>5.1986148553597608E-2</v>
      </c>
      <c r="DX293" s="109">
        <f t="shared" si="680"/>
        <v>6.4822967881389522</v>
      </c>
      <c r="DY293" s="109">
        <f t="shared" si="680"/>
        <v>1.8608244409617228E-4</v>
      </c>
      <c r="DZ293" s="109">
        <f t="shared" si="680"/>
        <v>3.3157900462086261</v>
      </c>
      <c r="EA293" s="109">
        <f t="shared" si="680"/>
        <v>1.4078939216589256E-4</v>
      </c>
      <c r="EB293" s="109">
        <f t="shared" si="680"/>
        <v>3.9263376330484856E-4</v>
      </c>
      <c r="EC293" s="109">
        <f t="shared" si="680"/>
        <v>16.833459633827172</v>
      </c>
      <c r="ED293" s="109">
        <f t="shared" si="680"/>
        <v>5.4049571471920883</v>
      </c>
      <c r="EE293" s="109">
        <f t="shared" si="680"/>
        <v>3.1982110867430333</v>
      </c>
      <c r="EF293" s="109">
        <f t="shared" si="680"/>
        <v>3.9263376330484856E-4</v>
      </c>
      <c r="EG293" s="109">
        <f t="shared" si="680"/>
        <v>8.5941994424165955</v>
      </c>
      <c r="EH293" s="109">
        <f t="shared" si="681"/>
        <v>3.2466312554773366E-4</v>
      </c>
      <c r="EI293" s="109">
        <f t="shared" si="681"/>
        <v>4.2653210984539135E-2</v>
      </c>
      <c r="EJ293" s="109">
        <f t="shared" si="681"/>
        <v>8.643805508078934</v>
      </c>
      <c r="EK293" s="109">
        <f t="shared" si="681"/>
        <v>127.30891281250626</v>
      </c>
      <c r="EL293" s="109">
        <f t="shared" si="681"/>
        <v>0.37230102813259747</v>
      </c>
      <c r="EM293" s="109">
        <f t="shared" si="681"/>
        <v>6.5371908485038306</v>
      </c>
      <c r="EN293" s="109">
        <f t="shared" si="681"/>
        <v>6.1244809407048635</v>
      </c>
      <c r="EO293" s="109">
        <f t="shared" si="681"/>
        <v>3.9263376330484856E-4</v>
      </c>
      <c r="EP293" s="109">
        <f t="shared" si="681"/>
        <v>18.456747909544678</v>
      </c>
      <c r="EQ293" s="109">
        <f t="shared" si="681"/>
        <v>1.6741979612138345</v>
      </c>
      <c r="ER293" s="109">
        <f t="shared" si="682"/>
        <v>0.20175892947551602</v>
      </c>
      <c r="ES293" s="109">
        <f t="shared" si="682"/>
        <v>0.11137206658938005</v>
      </c>
      <c r="ET293" s="109">
        <f t="shared" si="682"/>
        <v>0.87675589760426331</v>
      </c>
      <c r="EU293" s="109">
        <f t="shared" si="682"/>
        <v>33.559362663928233</v>
      </c>
      <c r="EV293" s="109">
        <f t="shared" si="682"/>
        <v>38.67997804195106</v>
      </c>
      <c r="EW293" s="109">
        <f t="shared" si="682"/>
        <v>0.33920311276700182</v>
      </c>
      <c r="EX293" s="109">
        <f t="shared" si="682"/>
        <v>3.9263376330484856E-4</v>
      </c>
      <c r="EY293" s="109">
        <f t="shared" si="682"/>
        <v>9.3294113600632861E-2</v>
      </c>
      <c r="EZ293" s="109">
        <f t="shared" si="682"/>
        <v>39.463643946389652</v>
      </c>
      <c r="FA293" s="109">
        <f t="shared" si="682"/>
        <v>23.124861323148082</v>
      </c>
      <c r="FB293" s="109">
        <f t="shared" si="683"/>
        <v>3.9263376330484856E-4</v>
      </c>
      <c r="FC293" s="109">
        <f t="shared" si="683"/>
        <v>0.41350874851040431</v>
      </c>
      <c r="FD293" s="109">
        <f t="shared" si="683"/>
        <v>1.8539345517048607</v>
      </c>
      <c r="FE293" s="109">
        <f t="shared" si="683"/>
        <v>0.81700786855328522</v>
      </c>
      <c r="FF293" s="109">
        <f t="shared" si="683"/>
        <v>0.41504366457517461</v>
      </c>
      <c r="FG293" s="109">
        <f t="shared" si="683"/>
        <v>2.9475666025420151</v>
      </c>
      <c r="FH293" s="109">
        <f t="shared" si="683"/>
        <v>4.4961043887981997</v>
      </c>
      <c r="FI293" s="109">
        <f t="shared" si="683"/>
        <v>8.5904843805164788</v>
      </c>
      <c r="FJ293" s="109">
        <f t="shared" si="683"/>
        <v>5.8410538404658698</v>
      </c>
      <c r="FK293" s="109">
        <f t="shared" si="683"/>
        <v>48.509040509473941</v>
      </c>
      <c r="FL293" s="109">
        <f t="shared" si="684"/>
        <v>2.0057019014472663</v>
      </c>
      <c r="FM293" s="109">
        <f t="shared" si="684"/>
        <v>2.694632921826328E-2</v>
      </c>
      <c r="FN293" s="109">
        <f t="shared" si="684"/>
        <v>0.85654314330720538</v>
      </c>
      <c r="FO293" s="109">
        <f t="shared" si="684"/>
        <v>5.1550813033596474E-2</v>
      </c>
      <c r="FP293" s="109">
        <f t="shared" si="684"/>
        <v>5.3250004769065509</v>
      </c>
      <c r="FQ293" s="109">
        <f t="shared" si="684"/>
        <v>1.5915523925512791</v>
      </c>
      <c r="FR293" s="109">
        <f t="shared" si="684"/>
        <v>62.016554188255213</v>
      </c>
      <c r="FS293" s="109">
        <f t="shared" si="684"/>
        <v>8.5760694832452415</v>
      </c>
      <c r="FT293" s="109">
        <f t="shared" si="684"/>
        <v>19.225259374520789</v>
      </c>
      <c r="FU293" s="109">
        <f t="shared" si="684"/>
        <v>2.6829173376208558E-4</v>
      </c>
      <c r="FV293" s="109">
        <f t="shared" si="685"/>
        <v>36.705601320452388</v>
      </c>
      <c r="FW293" s="109">
        <f t="shared" si="685"/>
        <v>3.9263376330484856E-4</v>
      </c>
      <c r="FX293" s="109">
        <f t="shared" si="685"/>
        <v>9.2068986994732001</v>
      </c>
      <c r="FY293" s="109">
        <f t="shared" si="685"/>
        <v>30.09820894978969</v>
      </c>
      <c r="FZ293" s="109">
        <f t="shared" si="685"/>
        <v>9.0284532579656425</v>
      </c>
      <c r="GA293" s="109">
        <f t="shared" si="685"/>
        <v>0.14425680592976925</v>
      </c>
      <c r="GB293" s="109">
        <f t="shared" si="685"/>
        <v>4.3173515598323879</v>
      </c>
      <c r="GC293" s="109">
        <f t="shared" si="685"/>
        <v>47.954337709068611</v>
      </c>
      <c r="GD293" s="109">
        <f t="shared" si="685"/>
        <v>18.100916554819896</v>
      </c>
      <c r="GE293" s="109">
        <f t="shared" si="685"/>
        <v>4.485922079900627</v>
      </c>
      <c r="GF293" s="109">
        <f t="shared" si="686"/>
        <v>40.871520877941286</v>
      </c>
      <c r="GG293" s="109">
        <f t="shared" si="686"/>
        <v>7.4803371963441095E-5</v>
      </c>
      <c r="GH293" s="109">
        <f t="shared" si="686"/>
        <v>7.4803371963441095E-5</v>
      </c>
      <c r="GI293" s="109">
        <f t="shared" si="686"/>
        <v>9.2068986994732001</v>
      </c>
      <c r="GJ293" s="109">
        <f t="shared" si="686"/>
        <v>7.4803371963441095E-5</v>
      </c>
      <c r="GK293" s="109">
        <f t="shared" si="686"/>
        <v>1.0818031443209193</v>
      </c>
      <c r="GL293" s="109">
        <f t="shared" si="686"/>
        <v>0.15870867934734764</v>
      </c>
      <c r="GM293" s="109">
        <f t="shared" si="686"/>
        <v>8.147634946568387E-2</v>
      </c>
      <c r="GN293" s="109">
        <f t="shared" si="686"/>
        <v>0.39669855310893681</v>
      </c>
      <c r="GO293" s="109">
        <f t="shared" si="686"/>
        <v>53.390030352554092</v>
      </c>
      <c r="GP293" s="109">
        <f t="shared" si="687"/>
        <v>19.211676582578786</v>
      </c>
      <c r="GQ293" s="109">
        <f t="shared" si="687"/>
        <v>31.622931316517501</v>
      </c>
      <c r="GR293" s="109">
        <f t="shared" si="687"/>
        <v>9.1070003988147061E-2</v>
      </c>
      <c r="GS293" s="109">
        <f t="shared" si="687"/>
        <v>30.534199861374784</v>
      </c>
      <c r="GT293" s="109">
        <f t="shared" si="687"/>
        <v>13.093130115839688</v>
      </c>
      <c r="GU293" s="109">
        <f t="shared" si="687"/>
        <v>9.1077240862391307</v>
      </c>
      <c r="GV293" s="109">
        <f t="shared" si="687"/>
        <v>1.3312399926857333E-5</v>
      </c>
      <c r="GW293" s="109">
        <f t="shared" si="687"/>
        <v>4.6750320932610547</v>
      </c>
      <c r="GX293" s="109">
        <f t="shared" si="687"/>
        <v>3.1997752926546803</v>
      </c>
      <c r="GY293" s="109">
        <f t="shared" si="687"/>
        <v>2.0096225229254729</v>
      </c>
      <c r="GZ293" s="109">
        <f t="shared" si="688"/>
        <v>12.392511576678555</v>
      </c>
      <c r="HA293" s="109">
        <f t="shared" si="688"/>
        <v>7.4803371963441095E-5</v>
      </c>
      <c r="HB293" s="109">
        <f t="shared" si="688"/>
        <v>0.81609060303237424</v>
      </c>
      <c r="HC293" s="109">
        <f t="shared" si="688"/>
        <v>0.66866967620504181</v>
      </c>
      <c r="HD293" s="109">
        <f t="shared" si="688"/>
        <v>6.2422992954944725</v>
      </c>
      <c r="HE293" s="109">
        <f t="shared" si="688"/>
        <v>302.13482626373406</v>
      </c>
      <c r="HF293" s="109">
        <f t="shared" si="688"/>
        <v>6.437479477825014</v>
      </c>
      <c r="HG293" s="109">
        <f t="shared" si="688"/>
        <v>7.2503684991647402E-2</v>
      </c>
      <c r="HH293" s="109">
        <f t="shared" si="688"/>
        <v>0.45148630032365988</v>
      </c>
      <c r="HI293" s="109">
        <f t="shared" si="688"/>
        <v>4.6922570920797515</v>
      </c>
      <c r="HJ293" s="109">
        <f t="shared" si="689"/>
        <v>2.0398286579638675E-2</v>
      </c>
      <c r="HK293" s="109">
        <f t="shared" si="689"/>
        <v>12.219619211682126</v>
      </c>
      <c r="HL293" s="109">
        <f t="shared" si="689"/>
        <v>46.15743380716323</v>
      </c>
      <c r="HM293" s="109">
        <f t="shared" si="689"/>
        <v>7.4803371963441095E-5</v>
      </c>
      <c r="HN293" s="109">
        <f t="shared" si="689"/>
        <v>72.155487181862114</v>
      </c>
      <c r="HO293" s="109">
        <f t="shared" si="689"/>
        <v>391.20603186827026</v>
      </c>
      <c r="HP293" s="109">
        <f t="shared" si="689"/>
        <v>0.23491407221104904</v>
      </c>
      <c r="HQ293" s="109">
        <f t="shared" si="689"/>
        <v>2.3740298685250854</v>
      </c>
      <c r="HR293" s="109"/>
      <c r="HS293" s="109"/>
      <c r="HT293" s="109"/>
      <c r="HU293" s="109"/>
      <c r="HV293" s="109"/>
      <c r="HW293" s="109"/>
      <c r="HX293" s="109"/>
      <c r="HY293" s="109"/>
      <c r="HZ293" s="109"/>
      <c r="IA293" s="109"/>
      <c r="IB293" s="109"/>
      <c r="IC293" s="109"/>
      <c r="ID293" s="109"/>
      <c r="IE293" s="109"/>
      <c r="IF293" s="109"/>
      <c r="IG293" s="109"/>
      <c r="IH293" s="109"/>
      <c r="II293" s="109"/>
      <c r="IJ293" s="109"/>
      <c r="IK293" s="109"/>
      <c r="IL293" s="109"/>
      <c r="IM293" s="109"/>
      <c r="IN293" s="109"/>
      <c r="IO293" s="109"/>
      <c r="IP293" s="109"/>
      <c r="IQ293" s="109"/>
      <c r="IR293" s="109"/>
      <c r="IS293" s="109"/>
      <c r="IT293" s="109"/>
      <c r="IU293" s="109"/>
      <c r="IV293" s="109"/>
      <c r="IW293" s="109"/>
      <c r="IX293" s="109"/>
      <c r="IY293" s="109"/>
      <c r="IZ293" s="109"/>
      <c r="JA293" s="109"/>
      <c r="JB293" s="109"/>
      <c r="JC293" s="109"/>
      <c r="JD293" s="109"/>
      <c r="JE293" s="109"/>
      <c r="JF293" s="109"/>
      <c r="JG293" s="109"/>
      <c r="JH293" s="109"/>
      <c r="JI293" s="109"/>
      <c r="JJ293" s="109"/>
      <c r="JK293" s="109"/>
      <c r="JL293" s="109"/>
      <c r="JM293" s="109"/>
      <c r="JN293" s="109"/>
      <c r="JO293" s="109"/>
      <c r="JP293" s="109" t="str">
        <f t="shared" si="623"/>
        <v>Water Pollution_Dicrotophos_Unspecified_Health_N/A for WP Interim Methodology</v>
      </c>
    </row>
    <row r="294" spans="2:276">
      <c r="B294" s="112" t="s">
        <v>9</v>
      </c>
      <c r="C294" s="112" t="s">
        <v>460</v>
      </c>
      <c r="D294" s="112" t="s">
        <v>394</v>
      </c>
      <c r="E294" s="112" t="s">
        <v>395</v>
      </c>
      <c r="F294" s="112" t="s">
        <v>390</v>
      </c>
      <c r="G294" s="112" t="s">
        <v>391</v>
      </c>
      <c r="H294" s="109" t="str">
        <f t="shared" si="668"/>
        <v>#NotModelled</v>
      </c>
      <c r="I294" s="109" t="str">
        <f t="shared" si="668"/>
        <v>#NotModelled</v>
      </c>
      <c r="J294" s="109" t="str">
        <f t="shared" si="668"/>
        <v>#NotModelled</v>
      </c>
      <c r="K294" s="109" t="str">
        <f t="shared" si="668"/>
        <v>#NotModelled</v>
      </c>
      <c r="L294" s="109" t="str">
        <f t="shared" si="668"/>
        <v>#NotModelled</v>
      </c>
      <c r="M294" s="109" t="str">
        <f t="shared" si="668"/>
        <v>#NotModelled</v>
      </c>
      <c r="N294" s="109" t="str">
        <f t="shared" si="668"/>
        <v>#NotModelled</v>
      </c>
      <c r="O294" s="109" t="str">
        <f t="shared" si="668"/>
        <v>#NotModelled</v>
      </c>
      <c r="P294" s="109" t="str">
        <f t="shared" si="668"/>
        <v>#NotModelled</v>
      </c>
      <c r="Q294" s="109" t="str">
        <f t="shared" si="668"/>
        <v>#NotModelled</v>
      </c>
      <c r="R294" s="109" t="str">
        <f t="shared" si="669"/>
        <v>#NotModelled</v>
      </c>
      <c r="S294" s="109" t="str">
        <f t="shared" si="669"/>
        <v>#NotModelled</v>
      </c>
      <c r="T294" s="109" t="str">
        <f t="shared" si="669"/>
        <v>#NotModelled</v>
      </c>
      <c r="U294" s="109" t="str">
        <f t="shared" si="669"/>
        <v>#NotModelled</v>
      </c>
      <c r="V294" s="109" t="str">
        <f t="shared" si="669"/>
        <v>#NotModelled</v>
      </c>
      <c r="W294" s="109" t="str">
        <f t="shared" si="669"/>
        <v>#NotModelled</v>
      </c>
      <c r="X294" s="109" t="str">
        <f t="shared" si="669"/>
        <v>#NotModelled</v>
      </c>
      <c r="Y294" s="109" t="str">
        <f t="shared" si="669"/>
        <v>#NotModelled</v>
      </c>
      <c r="Z294" s="109" t="str">
        <f t="shared" si="669"/>
        <v>#NotModelled</v>
      </c>
      <c r="AA294" s="109" t="str">
        <f t="shared" si="669"/>
        <v>#NotModelled</v>
      </c>
      <c r="AB294" s="109" t="str">
        <f t="shared" si="670"/>
        <v>#NotModelled</v>
      </c>
      <c r="AC294" s="109" t="str">
        <f t="shared" si="670"/>
        <v>#NotModelled</v>
      </c>
      <c r="AD294" s="109" t="str">
        <f t="shared" si="670"/>
        <v>#NotModelled</v>
      </c>
      <c r="AE294" s="109" t="str">
        <f t="shared" si="670"/>
        <v>#NotModelled</v>
      </c>
      <c r="AF294" s="109" t="str">
        <f t="shared" si="670"/>
        <v>#NotModelled</v>
      </c>
      <c r="AG294" s="109" t="str">
        <f t="shared" si="670"/>
        <v>#NotModelled</v>
      </c>
      <c r="AH294" s="109" t="str">
        <f t="shared" si="670"/>
        <v>#NotModelled</v>
      </c>
      <c r="AI294" s="109" t="str">
        <f t="shared" si="670"/>
        <v>#NotModelled</v>
      </c>
      <c r="AJ294" s="109" t="str">
        <f t="shared" si="670"/>
        <v>#NotModelled</v>
      </c>
      <c r="AK294" s="109" t="str">
        <f t="shared" si="670"/>
        <v>#NotModelled</v>
      </c>
      <c r="AL294" s="109" t="str">
        <f t="shared" si="671"/>
        <v>#NotModelled</v>
      </c>
      <c r="AM294" s="109" t="str">
        <f t="shared" si="671"/>
        <v>#NotModelled</v>
      </c>
      <c r="AN294" s="109" t="str">
        <f t="shared" si="671"/>
        <v>#NotModelled</v>
      </c>
      <c r="AO294" s="109" t="str">
        <f t="shared" si="671"/>
        <v>#NotModelled</v>
      </c>
      <c r="AP294" s="109" t="str">
        <f t="shared" si="671"/>
        <v>#NotModelled</v>
      </c>
      <c r="AQ294" s="109" t="str">
        <f t="shared" si="671"/>
        <v>#NotModelled</v>
      </c>
      <c r="AR294" s="109" t="str">
        <f t="shared" si="671"/>
        <v>#NotModelled</v>
      </c>
      <c r="AS294" s="109" t="str">
        <f t="shared" si="671"/>
        <v>#NotModelled</v>
      </c>
      <c r="AT294" s="109" t="str">
        <f t="shared" si="671"/>
        <v>#NotModelled</v>
      </c>
      <c r="AU294" s="109" t="str">
        <f t="shared" si="671"/>
        <v>#NotModelled</v>
      </c>
      <c r="AV294" s="109" t="str">
        <f t="shared" si="672"/>
        <v>#NotModelled</v>
      </c>
      <c r="AW294" s="109" t="str">
        <f t="shared" si="672"/>
        <v>#NotModelled</v>
      </c>
      <c r="AX294" s="109" t="str">
        <f t="shared" si="672"/>
        <v>#NotModelled</v>
      </c>
      <c r="AY294" s="109" t="str">
        <f t="shared" si="672"/>
        <v>#NotModelled</v>
      </c>
      <c r="AZ294" s="109" t="str">
        <f t="shared" si="672"/>
        <v>#NotModelled</v>
      </c>
      <c r="BA294" s="109" t="str">
        <f t="shared" si="672"/>
        <v>#NotModelled</v>
      </c>
      <c r="BB294" s="109" t="str">
        <f t="shared" si="672"/>
        <v>#NotModelled</v>
      </c>
      <c r="BC294" s="109" t="str">
        <f t="shared" si="672"/>
        <v>#NotModelled</v>
      </c>
      <c r="BD294" s="109" t="str">
        <f t="shared" si="672"/>
        <v>#NotModelled</v>
      </c>
      <c r="BE294" s="109" t="str">
        <f t="shared" si="672"/>
        <v>#NotModelled</v>
      </c>
      <c r="BF294" s="109" t="str">
        <f t="shared" si="673"/>
        <v>#NotModelled</v>
      </c>
      <c r="BG294" s="109" t="str">
        <f t="shared" si="673"/>
        <v>#NotModelled</v>
      </c>
      <c r="BH294" s="109" t="str">
        <f t="shared" si="673"/>
        <v>#NotModelled</v>
      </c>
      <c r="BI294" s="109" t="str">
        <f t="shared" si="673"/>
        <v>#NotModelled</v>
      </c>
      <c r="BJ294" s="109" t="str">
        <f t="shared" si="673"/>
        <v>#NotModelled</v>
      </c>
      <c r="BK294" s="109" t="str">
        <f t="shared" si="673"/>
        <v>#NotModelled</v>
      </c>
      <c r="BL294" s="109" t="str">
        <f t="shared" si="673"/>
        <v>#NotModelled</v>
      </c>
      <c r="BM294" s="109" t="str">
        <f t="shared" si="673"/>
        <v>#NotModelled</v>
      </c>
      <c r="BN294" s="109" t="str">
        <f t="shared" si="673"/>
        <v>#NotModelled</v>
      </c>
      <c r="BO294" s="109" t="str">
        <f t="shared" si="673"/>
        <v>#NotModelled</v>
      </c>
      <c r="BP294" s="109" t="str">
        <f t="shared" si="674"/>
        <v>#NotModelled</v>
      </c>
      <c r="BQ294" s="109" t="str">
        <f t="shared" si="674"/>
        <v>#NotModelled</v>
      </c>
      <c r="BR294" s="109" t="str">
        <f t="shared" si="674"/>
        <v>#NotModelled</v>
      </c>
      <c r="BS294" s="109" t="str">
        <f t="shared" si="674"/>
        <v>#NotModelled</v>
      </c>
      <c r="BT294" s="109" t="str">
        <f t="shared" si="674"/>
        <v>#NotModelled</v>
      </c>
      <c r="BU294" s="109" t="str">
        <f t="shared" si="674"/>
        <v>#NotModelled</v>
      </c>
      <c r="BV294" s="109" t="str">
        <f t="shared" si="674"/>
        <v>#NotModelled</v>
      </c>
      <c r="BW294" s="109" t="str">
        <f t="shared" si="674"/>
        <v>#NotModelled</v>
      </c>
      <c r="BX294" s="109" t="str">
        <f t="shared" si="674"/>
        <v>#NotModelled</v>
      </c>
      <c r="BY294" s="109" t="str">
        <f t="shared" si="674"/>
        <v>#NotModelled</v>
      </c>
      <c r="BZ294" s="109" t="str">
        <f t="shared" si="675"/>
        <v>#NotModelled</v>
      </c>
      <c r="CA294" s="109" t="str">
        <f t="shared" si="675"/>
        <v>#NotModelled</v>
      </c>
      <c r="CB294" s="109" t="str">
        <f t="shared" si="675"/>
        <v>#NotModelled</v>
      </c>
      <c r="CC294" s="109" t="str">
        <f t="shared" si="675"/>
        <v>#NotModelled</v>
      </c>
      <c r="CD294" s="109" t="str">
        <f t="shared" si="675"/>
        <v>#NotModelled</v>
      </c>
      <c r="CE294" s="109" t="str">
        <f t="shared" si="675"/>
        <v>#NotModelled</v>
      </c>
      <c r="CF294" s="109" t="str">
        <f t="shared" si="675"/>
        <v>#NotModelled</v>
      </c>
      <c r="CG294" s="109" t="str">
        <f t="shared" si="675"/>
        <v>#NotModelled</v>
      </c>
      <c r="CH294" s="109" t="str">
        <f t="shared" si="675"/>
        <v>#NotModelled</v>
      </c>
      <c r="CI294" s="109" t="str">
        <f t="shared" si="675"/>
        <v>#NotModelled</v>
      </c>
      <c r="CJ294" s="109" t="str">
        <f t="shared" si="676"/>
        <v>#NotModelled</v>
      </c>
      <c r="CK294" s="109" t="str">
        <f t="shared" si="676"/>
        <v>#NotModelled</v>
      </c>
      <c r="CL294" s="109" t="str">
        <f t="shared" si="676"/>
        <v>#NotModelled</v>
      </c>
      <c r="CM294" s="109" t="str">
        <f t="shared" si="676"/>
        <v>#NotModelled</v>
      </c>
      <c r="CN294" s="109" t="str">
        <f t="shared" si="676"/>
        <v>#NotModelled</v>
      </c>
      <c r="CO294" s="109" t="str">
        <f t="shared" si="676"/>
        <v>#NotModelled</v>
      </c>
      <c r="CP294" s="109" t="str">
        <f t="shared" si="676"/>
        <v>#NotModelled</v>
      </c>
      <c r="CQ294" s="109" t="str">
        <f t="shared" si="676"/>
        <v>#NotModelled</v>
      </c>
      <c r="CR294" s="109" t="str">
        <f t="shared" si="676"/>
        <v>#NotModelled</v>
      </c>
      <c r="CS294" s="109" t="str">
        <f t="shared" si="676"/>
        <v>#NotModelled</v>
      </c>
      <c r="CT294" s="109" t="str">
        <f t="shared" si="677"/>
        <v>#NotModelled</v>
      </c>
      <c r="CU294" s="109" t="str">
        <f t="shared" si="677"/>
        <v>#NotModelled</v>
      </c>
      <c r="CV294" s="109" t="str">
        <f t="shared" si="677"/>
        <v>#NotModelled</v>
      </c>
      <c r="CW294" s="109" t="str">
        <f t="shared" si="677"/>
        <v>#NotModelled</v>
      </c>
      <c r="CX294" s="109" t="str">
        <f t="shared" si="677"/>
        <v>#NotModelled</v>
      </c>
      <c r="CY294" s="109" t="str">
        <f t="shared" si="677"/>
        <v>#NotModelled</v>
      </c>
      <c r="CZ294" s="109" t="str">
        <f t="shared" si="677"/>
        <v>#NotModelled</v>
      </c>
      <c r="DA294" s="109" t="str">
        <f t="shared" si="677"/>
        <v>#NotModelled</v>
      </c>
      <c r="DB294" s="109" t="str">
        <f t="shared" si="677"/>
        <v>#NotModelled</v>
      </c>
      <c r="DC294" s="109" t="str">
        <f t="shared" si="677"/>
        <v>#NotModelled</v>
      </c>
      <c r="DD294" s="109" t="str">
        <f t="shared" si="678"/>
        <v>#NotModelled</v>
      </c>
      <c r="DE294" s="109" t="str">
        <f t="shared" si="678"/>
        <v>#NotModelled</v>
      </c>
      <c r="DF294" s="109" t="str">
        <f t="shared" si="678"/>
        <v>#NotModelled</v>
      </c>
      <c r="DG294" s="109" t="str">
        <f t="shared" si="678"/>
        <v>#NotModelled</v>
      </c>
      <c r="DH294" s="109" t="str">
        <f t="shared" si="678"/>
        <v>#NotModelled</v>
      </c>
      <c r="DI294" s="109" t="str">
        <f t="shared" si="678"/>
        <v>#NotModelled</v>
      </c>
      <c r="DJ294" s="109" t="str">
        <f t="shared" si="678"/>
        <v>#NotModelled</v>
      </c>
      <c r="DK294" s="109" t="str">
        <f t="shared" si="678"/>
        <v>#NotModelled</v>
      </c>
      <c r="DL294" s="109" t="str">
        <f t="shared" si="678"/>
        <v>#NotModelled</v>
      </c>
      <c r="DM294" s="109" t="str">
        <f t="shared" si="678"/>
        <v>#NotModelled</v>
      </c>
      <c r="DN294" s="109" t="str">
        <f t="shared" si="679"/>
        <v>#NotModelled</v>
      </c>
      <c r="DO294" s="109" t="str">
        <f t="shared" si="679"/>
        <v>#NotModelled</v>
      </c>
      <c r="DP294" s="109" t="str">
        <f t="shared" si="679"/>
        <v>#NotModelled</v>
      </c>
      <c r="DQ294" s="109" t="str">
        <f t="shared" si="679"/>
        <v>#NotModelled</v>
      </c>
      <c r="DR294" s="109" t="str">
        <f t="shared" si="679"/>
        <v>#NotModelled</v>
      </c>
      <c r="DS294" s="109" t="str">
        <f t="shared" si="679"/>
        <v>#NotModelled</v>
      </c>
      <c r="DT294" s="109" t="str">
        <f t="shared" si="679"/>
        <v>#NotModelled</v>
      </c>
      <c r="DU294" s="109" t="str">
        <f t="shared" si="679"/>
        <v>#NotModelled</v>
      </c>
      <c r="DV294" s="109" t="str">
        <f t="shared" si="679"/>
        <v>#NotModelled</v>
      </c>
      <c r="DW294" s="109" t="str">
        <f t="shared" si="679"/>
        <v>#NotModelled</v>
      </c>
      <c r="DX294" s="109" t="str">
        <f t="shared" si="680"/>
        <v>#NotModelled</v>
      </c>
      <c r="DY294" s="109" t="str">
        <f t="shared" si="680"/>
        <v>#NotModelled</v>
      </c>
      <c r="DZ294" s="109" t="str">
        <f t="shared" si="680"/>
        <v>#NotModelled</v>
      </c>
      <c r="EA294" s="109" t="str">
        <f t="shared" si="680"/>
        <v>#NotModelled</v>
      </c>
      <c r="EB294" s="109" t="str">
        <f t="shared" si="680"/>
        <v>#NotModelled</v>
      </c>
      <c r="EC294" s="109" t="str">
        <f t="shared" si="680"/>
        <v>#NotModelled</v>
      </c>
      <c r="ED294" s="109" t="str">
        <f t="shared" si="680"/>
        <v>#NotModelled</v>
      </c>
      <c r="EE294" s="109" t="str">
        <f t="shared" si="680"/>
        <v>#NotModelled</v>
      </c>
      <c r="EF294" s="109" t="str">
        <f t="shared" si="680"/>
        <v>#NotModelled</v>
      </c>
      <c r="EG294" s="109" t="str">
        <f t="shared" si="680"/>
        <v>#NotModelled</v>
      </c>
      <c r="EH294" s="109" t="str">
        <f t="shared" si="681"/>
        <v>#NotModelled</v>
      </c>
      <c r="EI294" s="109" t="str">
        <f t="shared" si="681"/>
        <v>#NotModelled</v>
      </c>
      <c r="EJ294" s="109" t="str">
        <f t="shared" si="681"/>
        <v>#NotModelled</v>
      </c>
      <c r="EK294" s="109" t="str">
        <f t="shared" si="681"/>
        <v>#NotModelled</v>
      </c>
      <c r="EL294" s="109" t="str">
        <f t="shared" si="681"/>
        <v>#NotModelled</v>
      </c>
      <c r="EM294" s="109" t="str">
        <f t="shared" si="681"/>
        <v>#NotModelled</v>
      </c>
      <c r="EN294" s="109" t="str">
        <f t="shared" si="681"/>
        <v>#NotModelled</v>
      </c>
      <c r="EO294" s="109" t="str">
        <f t="shared" si="681"/>
        <v>#NotModelled</v>
      </c>
      <c r="EP294" s="109" t="str">
        <f t="shared" si="681"/>
        <v>#NotModelled</v>
      </c>
      <c r="EQ294" s="109" t="str">
        <f t="shared" si="681"/>
        <v>#NotModelled</v>
      </c>
      <c r="ER294" s="109" t="str">
        <f t="shared" si="682"/>
        <v>#NotModelled</v>
      </c>
      <c r="ES294" s="109" t="str">
        <f t="shared" si="682"/>
        <v>#NotModelled</v>
      </c>
      <c r="ET294" s="109" t="str">
        <f t="shared" si="682"/>
        <v>#NotModelled</v>
      </c>
      <c r="EU294" s="109" t="str">
        <f t="shared" si="682"/>
        <v>#NotModelled</v>
      </c>
      <c r="EV294" s="109" t="str">
        <f t="shared" si="682"/>
        <v>#NotModelled</v>
      </c>
      <c r="EW294" s="109" t="str">
        <f t="shared" si="682"/>
        <v>#NotModelled</v>
      </c>
      <c r="EX294" s="109" t="str">
        <f t="shared" si="682"/>
        <v>#NotModelled</v>
      </c>
      <c r="EY294" s="109" t="str">
        <f t="shared" si="682"/>
        <v>#NotModelled</v>
      </c>
      <c r="EZ294" s="109" t="str">
        <f t="shared" si="682"/>
        <v>#NotModelled</v>
      </c>
      <c r="FA294" s="109" t="str">
        <f t="shared" si="682"/>
        <v>#NotModelled</v>
      </c>
      <c r="FB294" s="109" t="str">
        <f t="shared" si="683"/>
        <v>#NotModelled</v>
      </c>
      <c r="FC294" s="109" t="str">
        <f t="shared" si="683"/>
        <v>#NotModelled</v>
      </c>
      <c r="FD294" s="109" t="str">
        <f t="shared" si="683"/>
        <v>#NotModelled</v>
      </c>
      <c r="FE294" s="109" t="str">
        <f t="shared" si="683"/>
        <v>#NotModelled</v>
      </c>
      <c r="FF294" s="109" t="str">
        <f t="shared" si="683"/>
        <v>#NotModelled</v>
      </c>
      <c r="FG294" s="109" t="str">
        <f t="shared" si="683"/>
        <v>#NotModelled</v>
      </c>
      <c r="FH294" s="109" t="str">
        <f t="shared" si="683"/>
        <v>#NotModelled</v>
      </c>
      <c r="FI294" s="109" t="str">
        <f t="shared" si="683"/>
        <v>#NotModelled</v>
      </c>
      <c r="FJ294" s="109" t="str">
        <f t="shared" si="683"/>
        <v>#NotModelled</v>
      </c>
      <c r="FK294" s="109" t="str">
        <f t="shared" si="683"/>
        <v>#NotModelled</v>
      </c>
      <c r="FL294" s="109" t="str">
        <f t="shared" si="684"/>
        <v>#NotModelled</v>
      </c>
      <c r="FM294" s="109" t="str">
        <f t="shared" si="684"/>
        <v>#NotModelled</v>
      </c>
      <c r="FN294" s="109" t="str">
        <f t="shared" si="684"/>
        <v>#NotModelled</v>
      </c>
      <c r="FO294" s="109" t="str">
        <f t="shared" si="684"/>
        <v>#NotModelled</v>
      </c>
      <c r="FP294" s="109" t="str">
        <f t="shared" si="684"/>
        <v>#NotModelled</v>
      </c>
      <c r="FQ294" s="109" t="str">
        <f t="shared" si="684"/>
        <v>#NotModelled</v>
      </c>
      <c r="FR294" s="109" t="str">
        <f t="shared" si="684"/>
        <v>#NotModelled</v>
      </c>
      <c r="FS294" s="109" t="str">
        <f t="shared" si="684"/>
        <v>#NotModelled</v>
      </c>
      <c r="FT294" s="109" t="str">
        <f t="shared" si="684"/>
        <v>#NotModelled</v>
      </c>
      <c r="FU294" s="109" t="str">
        <f t="shared" si="684"/>
        <v>#NotModelled</v>
      </c>
      <c r="FV294" s="109" t="str">
        <f t="shared" si="685"/>
        <v>#NotModelled</v>
      </c>
      <c r="FW294" s="109" t="str">
        <f t="shared" si="685"/>
        <v>#NotModelled</v>
      </c>
      <c r="FX294" s="109" t="str">
        <f t="shared" si="685"/>
        <v>#NotModelled</v>
      </c>
      <c r="FY294" s="109" t="str">
        <f t="shared" si="685"/>
        <v>#NotModelled</v>
      </c>
      <c r="FZ294" s="109" t="str">
        <f t="shared" si="685"/>
        <v>#NotModelled</v>
      </c>
      <c r="GA294" s="109" t="str">
        <f t="shared" si="685"/>
        <v>#NotModelled</v>
      </c>
      <c r="GB294" s="109" t="str">
        <f t="shared" si="685"/>
        <v>#NotModelled</v>
      </c>
      <c r="GC294" s="109" t="str">
        <f t="shared" si="685"/>
        <v>#NotModelled</v>
      </c>
      <c r="GD294" s="109" t="str">
        <f t="shared" si="685"/>
        <v>#NotModelled</v>
      </c>
      <c r="GE294" s="109" t="str">
        <f t="shared" si="685"/>
        <v>#NotModelled</v>
      </c>
      <c r="GF294" s="109" t="str">
        <f t="shared" si="686"/>
        <v>#NotModelled</v>
      </c>
      <c r="GG294" s="109" t="str">
        <f t="shared" si="686"/>
        <v>#NotModelled</v>
      </c>
      <c r="GH294" s="109" t="str">
        <f t="shared" si="686"/>
        <v>#NotModelled</v>
      </c>
      <c r="GI294" s="109" t="str">
        <f t="shared" si="686"/>
        <v>#NotModelled</v>
      </c>
      <c r="GJ294" s="109" t="str">
        <f t="shared" si="686"/>
        <v>#NotModelled</v>
      </c>
      <c r="GK294" s="109" t="str">
        <f t="shared" si="686"/>
        <v>#NotModelled</v>
      </c>
      <c r="GL294" s="109" t="str">
        <f t="shared" si="686"/>
        <v>#NotModelled</v>
      </c>
      <c r="GM294" s="109" t="str">
        <f t="shared" si="686"/>
        <v>#NotModelled</v>
      </c>
      <c r="GN294" s="109" t="str">
        <f t="shared" si="686"/>
        <v>#NotModelled</v>
      </c>
      <c r="GO294" s="109" t="str">
        <f t="shared" si="686"/>
        <v>#NotModelled</v>
      </c>
      <c r="GP294" s="109" t="str">
        <f t="shared" si="687"/>
        <v>#NotModelled</v>
      </c>
      <c r="GQ294" s="109" t="str">
        <f t="shared" si="687"/>
        <v>#NotModelled</v>
      </c>
      <c r="GR294" s="109" t="str">
        <f t="shared" si="687"/>
        <v>#NotModelled</v>
      </c>
      <c r="GS294" s="109" t="str">
        <f t="shared" si="687"/>
        <v>#NotModelled</v>
      </c>
      <c r="GT294" s="109" t="str">
        <f t="shared" si="687"/>
        <v>#NotModelled</v>
      </c>
      <c r="GU294" s="109" t="str">
        <f t="shared" si="687"/>
        <v>#NotModelled</v>
      </c>
      <c r="GV294" s="109" t="str">
        <f t="shared" si="687"/>
        <v>#NotModelled</v>
      </c>
      <c r="GW294" s="109" t="str">
        <f t="shared" si="687"/>
        <v>#NotModelled</v>
      </c>
      <c r="GX294" s="109" t="str">
        <f t="shared" si="687"/>
        <v>#NotModelled</v>
      </c>
      <c r="GY294" s="109" t="str">
        <f t="shared" si="687"/>
        <v>#NotModelled</v>
      </c>
      <c r="GZ294" s="109" t="str">
        <f t="shared" si="688"/>
        <v>#NotModelled</v>
      </c>
      <c r="HA294" s="109" t="str">
        <f t="shared" si="688"/>
        <v>#NotModelled</v>
      </c>
      <c r="HB294" s="109" t="str">
        <f t="shared" si="688"/>
        <v>#NotModelled</v>
      </c>
      <c r="HC294" s="109" t="str">
        <f t="shared" si="688"/>
        <v>#NotModelled</v>
      </c>
      <c r="HD294" s="109" t="str">
        <f t="shared" si="688"/>
        <v>#NotModelled</v>
      </c>
      <c r="HE294" s="109" t="str">
        <f t="shared" si="688"/>
        <v>#NotModelled</v>
      </c>
      <c r="HF294" s="109" t="str">
        <f t="shared" si="688"/>
        <v>#NotModelled</v>
      </c>
      <c r="HG294" s="109" t="str">
        <f t="shared" si="688"/>
        <v>#NotModelled</v>
      </c>
      <c r="HH294" s="109" t="str">
        <f t="shared" si="688"/>
        <v>#NotModelled</v>
      </c>
      <c r="HI294" s="109" t="str">
        <f t="shared" si="688"/>
        <v>#NotModelled</v>
      </c>
      <c r="HJ294" s="109" t="str">
        <f t="shared" si="689"/>
        <v>#NotModelled</v>
      </c>
      <c r="HK294" s="109" t="str">
        <f t="shared" si="689"/>
        <v>#NotModelled</v>
      </c>
      <c r="HL294" s="109" t="str">
        <f t="shared" si="689"/>
        <v>#NotModelled</v>
      </c>
      <c r="HM294" s="109" t="str">
        <f t="shared" si="689"/>
        <v>#NotModelled</v>
      </c>
      <c r="HN294" s="109" t="str">
        <f t="shared" si="689"/>
        <v>#NotModelled</v>
      </c>
      <c r="HO294" s="109" t="str">
        <f t="shared" si="689"/>
        <v>#NotModelled</v>
      </c>
      <c r="HP294" s="109" t="str">
        <f t="shared" si="689"/>
        <v>#NotModelled</v>
      </c>
      <c r="HQ294" s="109" t="str">
        <f t="shared" si="689"/>
        <v>#NotModelled</v>
      </c>
      <c r="HR294" s="109"/>
      <c r="HS294" s="109"/>
      <c r="HT294" s="109"/>
      <c r="HU294" s="109"/>
      <c r="HV294" s="109"/>
      <c r="HW294" s="109"/>
      <c r="HX294" s="109"/>
      <c r="HY294" s="109"/>
      <c r="HZ294" s="109"/>
      <c r="IA294" s="109"/>
      <c r="IB294" s="109"/>
      <c r="IC294" s="109"/>
      <c r="ID294" s="109"/>
      <c r="IE294" s="109"/>
      <c r="IF294" s="109"/>
      <c r="IG294" s="109"/>
      <c r="IH294" s="109"/>
      <c r="II294" s="109"/>
      <c r="IJ294" s="109"/>
      <c r="IK294" s="109"/>
      <c r="IL294" s="109"/>
      <c r="IM294" s="109"/>
      <c r="IN294" s="109"/>
      <c r="IO294" s="109"/>
      <c r="IP294" s="109"/>
      <c r="IQ294" s="109"/>
      <c r="IR294" s="109"/>
      <c r="IS294" s="109"/>
      <c r="IT294" s="109"/>
      <c r="IU294" s="109"/>
      <c r="IV294" s="109"/>
      <c r="IW294" s="109"/>
      <c r="IX294" s="109"/>
      <c r="IY294" s="109"/>
      <c r="IZ294" s="109"/>
      <c r="JA294" s="109"/>
      <c r="JB294" s="109"/>
      <c r="JC294" s="109"/>
      <c r="JD294" s="109"/>
      <c r="JE294" s="109"/>
      <c r="JF294" s="109"/>
      <c r="JG294" s="109"/>
      <c r="JH294" s="109"/>
      <c r="JI294" s="109"/>
      <c r="JJ294" s="109"/>
      <c r="JK294" s="109"/>
      <c r="JL294" s="109"/>
      <c r="JM294" s="109"/>
      <c r="JN294" s="109"/>
      <c r="JO294" s="109"/>
      <c r="JP294" s="109" t="str">
        <f t="shared" si="623"/>
        <v>Water Pollution_DI-ISOBUTYLPHTHALATE_Freshwater_Health_N/A for WP Interim Methodology</v>
      </c>
    </row>
    <row r="295" spans="2:276">
      <c r="B295" s="112" t="s">
        <v>9</v>
      </c>
      <c r="C295" s="112" t="s">
        <v>460</v>
      </c>
      <c r="D295" s="112" t="s">
        <v>396</v>
      </c>
      <c r="E295" s="112" t="s">
        <v>395</v>
      </c>
      <c r="F295" s="112" t="s">
        <v>390</v>
      </c>
      <c r="G295" s="112" t="s">
        <v>391</v>
      </c>
      <c r="H295" s="109" t="str">
        <f t="shared" si="668"/>
        <v>#NotModelled</v>
      </c>
      <c r="I295" s="109" t="str">
        <f t="shared" si="668"/>
        <v>#NotModelled</v>
      </c>
      <c r="J295" s="109" t="str">
        <f t="shared" si="668"/>
        <v>#NotModelled</v>
      </c>
      <c r="K295" s="109" t="str">
        <f t="shared" si="668"/>
        <v>#NotModelled</v>
      </c>
      <c r="L295" s="109" t="str">
        <f t="shared" si="668"/>
        <v>#NotModelled</v>
      </c>
      <c r="M295" s="109" t="str">
        <f t="shared" si="668"/>
        <v>#NotModelled</v>
      </c>
      <c r="N295" s="109" t="str">
        <f t="shared" si="668"/>
        <v>#NotModelled</v>
      </c>
      <c r="O295" s="109" t="str">
        <f t="shared" si="668"/>
        <v>#NotModelled</v>
      </c>
      <c r="P295" s="109" t="str">
        <f t="shared" si="668"/>
        <v>#NotModelled</v>
      </c>
      <c r="Q295" s="109" t="str">
        <f t="shared" si="668"/>
        <v>#NotModelled</v>
      </c>
      <c r="R295" s="109" t="str">
        <f t="shared" si="669"/>
        <v>#NotModelled</v>
      </c>
      <c r="S295" s="109" t="str">
        <f t="shared" si="669"/>
        <v>#NotModelled</v>
      </c>
      <c r="T295" s="109" t="str">
        <f t="shared" si="669"/>
        <v>#NotModelled</v>
      </c>
      <c r="U295" s="109" t="str">
        <f t="shared" si="669"/>
        <v>#NotModelled</v>
      </c>
      <c r="V295" s="109" t="str">
        <f t="shared" si="669"/>
        <v>#NotModelled</v>
      </c>
      <c r="W295" s="109" t="str">
        <f t="shared" si="669"/>
        <v>#NotModelled</v>
      </c>
      <c r="X295" s="109" t="str">
        <f t="shared" si="669"/>
        <v>#NotModelled</v>
      </c>
      <c r="Y295" s="109" t="str">
        <f t="shared" si="669"/>
        <v>#NotModelled</v>
      </c>
      <c r="Z295" s="109" t="str">
        <f t="shared" si="669"/>
        <v>#NotModelled</v>
      </c>
      <c r="AA295" s="109" t="str">
        <f t="shared" si="669"/>
        <v>#NotModelled</v>
      </c>
      <c r="AB295" s="109" t="str">
        <f t="shared" si="670"/>
        <v>#NotModelled</v>
      </c>
      <c r="AC295" s="109" t="str">
        <f t="shared" si="670"/>
        <v>#NotModelled</v>
      </c>
      <c r="AD295" s="109" t="str">
        <f t="shared" si="670"/>
        <v>#NotModelled</v>
      </c>
      <c r="AE295" s="109" t="str">
        <f t="shared" si="670"/>
        <v>#NotModelled</v>
      </c>
      <c r="AF295" s="109" t="str">
        <f t="shared" si="670"/>
        <v>#NotModelled</v>
      </c>
      <c r="AG295" s="109" t="str">
        <f t="shared" si="670"/>
        <v>#NotModelled</v>
      </c>
      <c r="AH295" s="109" t="str">
        <f t="shared" si="670"/>
        <v>#NotModelled</v>
      </c>
      <c r="AI295" s="109" t="str">
        <f t="shared" si="670"/>
        <v>#NotModelled</v>
      </c>
      <c r="AJ295" s="109" t="str">
        <f t="shared" si="670"/>
        <v>#NotModelled</v>
      </c>
      <c r="AK295" s="109" t="str">
        <f t="shared" si="670"/>
        <v>#NotModelled</v>
      </c>
      <c r="AL295" s="109" t="str">
        <f t="shared" si="671"/>
        <v>#NotModelled</v>
      </c>
      <c r="AM295" s="109" t="str">
        <f t="shared" si="671"/>
        <v>#NotModelled</v>
      </c>
      <c r="AN295" s="109" t="str">
        <f t="shared" si="671"/>
        <v>#NotModelled</v>
      </c>
      <c r="AO295" s="109" t="str">
        <f t="shared" si="671"/>
        <v>#NotModelled</v>
      </c>
      <c r="AP295" s="109" t="str">
        <f t="shared" si="671"/>
        <v>#NotModelled</v>
      </c>
      <c r="AQ295" s="109" t="str">
        <f t="shared" si="671"/>
        <v>#NotModelled</v>
      </c>
      <c r="AR295" s="109" t="str">
        <f t="shared" si="671"/>
        <v>#NotModelled</v>
      </c>
      <c r="AS295" s="109" t="str">
        <f t="shared" si="671"/>
        <v>#NotModelled</v>
      </c>
      <c r="AT295" s="109" t="str">
        <f t="shared" si="671"/>
        <v>#NotModelled</v>
      </c>
      <c r="AU295" s="109" t="str">
        <f t="shared" si="671"/>
        <v>#NotModelled</v>
      </c>
      <c r="AV295" s="109" t="str">
        <f t="shared" si="672"/>
        <v>#NotModelled</v>
      </c>
      <c r="AW295" s="109" t="str">
        <f t="shared" si="672"/>
        <v>#NotModelled</v>
      </c>
      <c r="AX295" s="109" t="str">
        <f t="shared" si="672"/>
        <v>#NotModelled</v>
      </c>
      <c r="AY295" s="109" t="str">
        <f t="shared" si="672"/>
        <v>#NotModelled</v>
      </c>
      <c r="AZ295" s="109" t="str">
        <f t="shared" si="672"/>
        <v>#NotModelled</v>
      </c>
      <c r="BA295" s="109" t="str">
        <f t="shared" si="672"/>
        <v>#NotModelled</v>
      </c>
      <c r="BB295" s="109" t="str">
        <f t="shared" si="672"/>
        <v>#NotModelled</v>
      </c>
      <c r="BC295" s="109" t="str">
        <f t="shared" si="672"/>
        <v>#NotModelled</v>
      </c>
      <c r="BD295" s="109" t="str">
        <f t="shared" si="672"/>
        <v>#NotModelled</v>
      </c>
      <c r="BE295" s="109" t="str">
        <f t="shared" si="672"/>
        <v>#NotModelled</v>
      </c>
      <c r="BF295" s="109" t="str">
        <f t="shared" si="673"/>
        <v>#NotModelled</v>
      </c>
      <c r="BG295" s="109" t="str">
        <f t="shared" si="673"/>
        <v>#NotModelled</v>
      </c>
      <c r="BH295" s="109" t="str">
        <f t="shared" si="673"/>
        <v>#NotModelled</v>
      </c>
      <c r="BI295" s="109" t="str">
        <f t="shared" si="673"/>
        <v>#NotModelled</v>
      </c>
      <c r="BJ295" s="109" t="str">
        <f t="shared" si="673"/>
        <v>#NotModelled</v>
      </c>
      <c r="BK295" s="109" t="str">
        <f t="shared" si="673"/>
        <v>#NotModelled</v>
      </c>
      <c r="BL295" s="109" t="str">
        <f t="shared" si="673"/>
        <v>#NotModelled</v>
      </c>
      <c r="BM295" s="109" t="str">
        <f t="shared" si="673"/>
        <v>#NotModelled</v>
      </c>
      <c r="BN295" s="109" t="str">
        <f t="shared" si="673"/>
        <v>#NotModelled</v>
      </c>
      <c r="BO295" s="109" t="str">
        <f t="shared" si="673"/>
        <v>#NotModelled</v>
      </c>
      <c r="BP295" s="109" t="str">
        <f t="shared" si="674"/>
        <v>#NotModelled</v>
      </c>
      <c r="BQ295" s="109" t="str">
        <f t="shared" si="674"/>
        <v>#NotModelled</v>
      </c>
      <c r="BR295" s="109" t="str">
        <f t="shared" si="674"/>
        <v>#NotModelled</v>
      </c>
      <c r="BS295" s="109" t="str">
        <f t="shared" si="674"/>
        <v>#NotModelled</v>
      </c>
      <c r="BT295" s="109" t="str">
        <f t="shared" si="674"/>
        <v>#NotModelled</v>
      </c>
      <c r="BU295" s="109" t="str">
        <f t="shared" si="674"/>
        <v>#NotModelled</v>
      </c>
      <c r="BV295" s="109" t="str">
        <f t="shared" si="674"/>
        <v>#NotModelled</v>
      </c>
      <c r="BW295" s="109" t="str">
        <f t="shared" si="674"/>
        <v>#NotModelled</v>
      </c>
      <c r="BX295" s="109" t="str">
        <f t="shared" si="674"/>
        <v>#NotModelled</v>
      </c>
      <c r="BY295" s="109" t="str">
        <f t="shared" si="674"/>
        <v>#NotModelled</v>
      </c>
      <c r="BZ295" s="109" t="str">
        <f t="shared" si="675"/>
        <v>#NotModelled</v>
      </c>
      <c r="CA295" s="109" t="str">
        <f t="shared" si="675"/>
        <v>#NotModelled</v>
      </c>
      <c r="CB295" s="109" t="str">
        <f t="shared" si="675"/>
        <v>#NotModelled</v>
      </c>
      <c r="CC295" s="109" t="str">
        <f t="shared" si="675"/>
        <v>#NotModelled</v>
      </c>
      <c r="CD295" s="109" t="str">
        <f t="shared" si="675"/>
        <v>#NotModelled</v>
      </c>
      <c r="CE295" s="109" t="str">
        <f t="shared" si="675"/>
        <v>#NotModelled</v>
      </c>
      <c r="CF295" s="109" t="str">
        <f t="shared" si="675"/>
        <v>#NotModelled</v>
      </c>
      <c r="CG295" s="109" t="str">
        <f t="shared" si="675"/>
        <v>#NotModelled</v>
      </c>
      <c r="CH295" s="109" t="str">
        <f t="shared" si="675"/>
        <v>#NotModelled</v>
      </c>
      <c r="CI295" s="109" t="str">
        <f t="shared" si="675"/>
        <v>#NotModelled</v>
      </c>
      <c r="CJ295" s="109" t="str">
        <f t="shared" si="676"/>
        <v>#NotModelled</v>
      </c>
      <c r="CK295" s="109" t="str">
        <f t="shared" si="676"/>
        <v>#NotModelled</v>
      </c>
      <c r="CL295" s="109" t="str">
        <f t="shared" si="676"/>
        <v>#NotModelled</v>
      </c>
      <c r="CM295" s="109" t="str">
        <f t="shared" si="676"/>
        <v>#NotModelled</v>
      </c>
      <c r="CN295" s="109" t="str">
        <f t="shared" si="676"/>
        <v>#NotModelled</v>
      </c>
      <c r="CO295" s="109" t="str">
        <f t="shared" si="676"/>
        <v>#NotModelled</v>
      </c>
      <c r="CP295" s="109" t="str">
        <f t="shared" si="676"/>
        <v>#NotModelled</v>
      </c>
      <c r="CQ295" s="109" t="str">
        <f t="shared" si="676"/>
        <v>#NotModelled</v>
      </c>
      <c r="CR295" s="109" t="str">
        <f t="shared" si="676"/>
        <v>#NotModelled</v>
      </c>
      <c r="CS295" s="109" t="str">
        <f t="shared" si="676"/>
        <v>#NotModelled</v>
      </c>
      <c r="CT295" s="109" t="str">
        <f t="shared" si="677"/>
        <v>#NotModelled</v>
      </c>
      <c r="CU295" s="109" t="str">
        <f t="shared" si="677"/>
        <v>#NotModelled</v>
      </c>
      <c r="CV295" s="109" t="str">
        <f t="shared" si="677"/>
        <v>#NotModelled</v>
      </c>
      <c r="CW295" s="109" t="str">
        <f t="shared" si="677"/>
        <v>#NotModelled</v>
      </c>
      <c r="CX295" s="109" t="str">
        <f t="shared" si="677"/>
        <v>#NotModelled</v>
      </c>
      <c r="CY295" s="109" t="str">
        <f t="shared" si="677"/>
        <v>#NotModelled</v>
      </c>
      <c r="CZ295" s="109" t="str">
        <f t="shared" si="677"/>
        <v>#NotModelled</v>
      </c>
      <c r="DA295" s="109" t="str">
        <f t="shared" si="677"/>
        <v>#NotModelled</v>
      </c>
      <c r="DB295" s="109" t="str">
        <f t="shared" si="677"/>
        <v>#NotModelled</v>
      </c>
      <c r="DC295" s="109" t="str">
        <f t="shared" si="677"/>
        <v>#NotModelled</v>
      </c>
      <c r="DD295" s="109" t="str">
        <f t="shared" si="678"/>
        <v>#NotModelled</v>
      </c>
      <c r="DE295" s="109" t="str">
        <f t="shared" si="678"/>
        <v>#NotModelled</v>
      </c>
      <c r="DF295" s="109" t="str">
        <f t="shared" si="678"/>
        <v>#NotModelled</v>
      </c>
      <c r="DG295" s="109" t="str">
        <f t="shared" si="678"/>
        <v>#NotModelled</v>
      </c>
      <c r="DH295" s="109" t="str">
        <f t="shared" si="678"/>
        <v>#NotModelled</v>
      </c>
      <c r="DI295" s="109" t="str">
        <f t="shared" si="678"/>
        <v>#NotModelled</v>
      </c>
      <c r="DJ295" s="109" t="str">
        <f t="shared" si="678"/>
        <v>#NotModelled</v>
      </c>
      <c r="DK295" s="109" t="str">
        <f t="shared" si="678"/>
        <v>#NotModelled</v>
      </c>
      <c r="DL295" s="109" t="str">
        <f t="shared" si="678"/>
        <v>#NotModelled</v>
      </c>
      <c r="DM295" s="109" t="str">
        <f t="shared" si="678"/>
        <v>#NotModelled</v>
      </c>
      <c r="DN295" s="109" t="str">
        <f t="shared" si="679"/>
        <v>#NotModelled</v>
      </c>
      <c r="DO295" s="109" t="str">
        <f t="shared" si="679"/>
        <v>#NotModelled</v>
      </c>
      <c r="DP295" s="109" t="str">
        <f t="shared" si="679"/>
        <v>#NotModelled</v>
      </c>
      <c r="DQ295" s="109" t="str">
        <f t="shared" si="679"/>
        <v>#NotModelled</v>
      </c>
      <c r="DR295" s="109" t="str">
        <f t="shared" si="679"/>
        <v>#NotModelled</v>
      </c>
      <c r="DS295" s="109" t="str">
        <f t="shared" si="679"/>
        <v>#NotModelled</v>
      </c>
      <c r="DT295" s="109" t="str">
        <f t="shared" si="679"/>
        <v>#NotModelled</v>
      </c>
      <c r="DU295" s="109" t="str">
        <f t="shared" si="679"/>
        <v>#NotModelled</v>
      </c>
      <c r="DV295" s="109" t="str">
        <f t="shared" si="679"/>
        <v>#NotModelled</v>
      </c>
      <c r="DW295" s="109" t="str">
        <f t="shared" si="679"/>
        <v>#NotModelled</v>
      </c>
      <c r="DX295" s="109" t="str">
        <f t="shared" si="680"/>
        <v>#NotModelled</v>
      </c>
      <c r="DY295" s="109" t="str">
        <f t="shared" si="680"/>
        <v>#NotModelled</v>
      </c>
      <c r="DZ295" s="109" t="str">
        <f t="shared" si="680"/>
        <v>#NotModelled</v>
      </c>
      <c r="EA295" s="109" t="str">
        <f t="shared" si="680"/>
        <v>#NotModelled</v>
      </c>
      <c r="EB295" s="109" t="str">
        <f t="shared" si="680"/>
        <v>#NotModelled</v>
      </c>
      <c r="EC295" s="109" t="str">
        <f t="shared" si="680"/>
        <v>#NotModelled</v>
      </c>
      <c r="ED295" s="109" t="str">
        <f t="shared" si="680"/>
        <v>#NotModelled</v>
      </c>
      <c r="EE295" s="109" t="str">
        <f t="shared" si="680"/>
        <v>#NotModelled</v>
      </c>
      <c r="EF295" s="109" t="str">
        <f t="shared" si="680"/>
        <v>#NotModelled</v>
      </c>
      <c r="EG295" s="109" t="str">
        <f t="shared" si="680"/>
        <v>#NotModelled</v>
      </c>
      <c r="EH295" s="109" t="str">
        <f t="shared" si="681"/>
        <v>#NotModelled</v>
      </c>
      <c r="EI295" s="109" t="str">
        <f t="shared" si="681"/>
        <v>#NotModelled</v>
      </c>
      <c r="EJ295" s="109" t="str">
        <f t="shared" si="681"/>
        <v>#NotModelled</v>
      </c>
      <c r="EK295" s="109" t="str">
        <f t="shared" si="681"/>
        <v>#NotModelled</v>
      </c>
      <c r="EL295" s="109" t="str">
        <f t="shared" si="681"/>
        <v>#NotModelled</v>
      </c>
      <c r="EM295" s="109" t="str">
        <f t="shared" si="681"/>
        <v>#NotModelled</v>
      </c>
      <c r="EN295" s="109" t="str">
        <f t="shared" si="681"/>
        <v>#NotModelled</v>
      </c>
      <c r="EO295" s="109" t="str">
        <f t="shared" si="681"/>
        <v>#NotModelled</v>
      </c>
      <c r="EP295" s="109" t="str">
        <f t="shared" si="681"/>
        <v>#NotModelled</v>
      </c>
      <c r="EQ295" s="109" t="str">
        <f t="shared" si="681"/>
        <v>#NotModelled</v>
      </c>
      <c r="ER295" s="109" t="str">
        <f t="shared" si="682"/>
        <v>#NotModelled</v>
      </c>
      <c r="ES295" s="109" t="str">
        <f t="shared" si="682"/>
        <v>#NotModelled</v>
      </c>
      <c r="ET295" s="109" t="str">
        <f t="shared" si="682"/>
        <v>#NotModelled</v>
      </c>
      <c r="EU295" s="109" t="str">
        <f t="shared" si="682"/>
        <v>#NotModelled</v>
      </c>
      <c r="EV295" s="109" t="str">
        <f t="shared" si="682"/>
        <v>#NotModelled</v>
      </c>
      <c r="EW295" s="109" t="str">
        <f t="shared" si="682"/>
        <v>#NotModelled</v>
      </c>
      <c r="EX295" s="109" t="str">
        <f t="shared" si="682"/>
        <v>#NotModelled</v>
      </c>
      <c r="EY295" s="109" t="str">
        <f t="shared" si="682"/>
        <v>#NotModelled</v>
      </c>
      <c r="EZ295" s="109" t="str">
        <f t="shared" si="682"/>
        <v>#NotModelled</v>
      </c>
      <c r="FA295" s="109" t="str">
        <f t="shared" si="682"/>
        <v>#NotModelled</v>
      </c>
      <c r="FB295" s="109" t="str">
        <f t="shared" si="683"/>
        <v>#NotModelled</v>
      </c>
      <c r="FC295" s="109" t="str">
        <f t="shared" si="683"/>
        <v>#NotModelled</v>
      </c>
      <c r="FD295" s="109" t="str">
        <f t="shared" si="683"/>
        <v>#NotModelled</v>
      </c>
      <c r="FE295" s="109" t="str">
        <f t="shared" si="683"/>
        <v>#NotModelled</v>
      </c>
      <c r="FF295" s="109" t="str">
        <f t="shared" si="683"/>
        <v>#NotModelled</v>
      </c>
      <c r="FG295" s="109" t="str">
        <f t="shared" si="683"/>
        <v>#NotModelled</v>
      </c>
      <c r="FH295" s="109" t="str">
        <f t="shared" si="683"/>
        <v>#NotModelled</v>
      </c>
      <c r="FI295" s="109" t="str">
        <f t="shared" si="683"/>
        <v>#NotModelled</v>
      </c>
      <c r="FJ295" s="109" t="str">
        <f t="shared" si="683"/>
        <v>#NotModelled</v>
      </c>
      <c r="FK295" s="109" t="str">
        <f t="shared" si="683"/>
        <v>#NotModelled</v>
      </c>
      <c r="FL295" s="109" t="str">
        <f t="shared" si="684"/>
        <v>#NotModelled</v>
      </c>
      <c r="FM295" s="109" t="str">
        <f t="shared" si="684"/>
        <v>#NotModelled</v>
      </c>
      <c r="FN295" s="109" t="str">
        <f t="shared" si="684"/>
        <v>#NotModelled</v>
      </c>
      <c r="FO295" s="109" t="str">
        <f t="shared" si="684"/>
        <v>#NotModelled</v>
      </c>
      <c r="FP295" s="109" t="str">
        <f t="shared" si="684"/>
        <v>#NotModelled</v>
      </c>
      <c r="FQ295" s="109" t="str">
        <f t="shared" si="684"/>
        <v>#NotModelled</v>
      </c>
      <c r="FR295" s="109" t="str">
        <f t="shared" si="684"/>
        <v>#NotModelled</v>
      </c>
      <c r="FS295" s="109" t="str">
        <f t="shared" si="684"/>
        <v>#NotModelled</v>
      </c>
      <c r="FT295" s="109" t="str">
        <f t="shared" si="684"/>
        <v>#NotModelled</v>
      </c>
      <c r="FU295" s="109" t="str">
        <f t="shared" si="684"/>
        <v>#NotModelled</v>
      </c>
      <c r="FV295" s="109" t="str">
        <f t="shared" si="685"/>
        <v>#NotModelled</v>
      </c>
      <c r="FW295" s="109" t="str">
        <f t="shared" si="685"/>
        <v>#NotModelled</v>
      </c>
      <c r="FX295" s="109" t="str">
        <f t="shared" si="685"/>
        <v>#NotModelled</v>
      </c>
      <c r="FY295" s="109" t="str">
        <f t="shared" si="685"/>
        <v>#NotModelled</v>
      </c>
      <c r="FZ295" s="109" t="str">
        <f t="shared" si="685"/>
        <v>#NotModelled</v>
      </c>
      <c r="GA295" s="109" t="str">
        <f t="shared" si="685"/>
        <v>#NotModelled</v>
      </c>
      <c r="GB295" s="109" t="str">
        <f t="shared" si="685"/>
        <v>#NotModelled</v>
      </c>
      <c r="GC295" s="109" t="str">
        <f t="shared" si="685"/>
        <v>#NotModelled</v>
      </c>
      <c r="GD295" s="109" t="str">
        <f t="shared" si="685"/>
        <v>#NotModelled</v>
      </c>
      <c r="GE295" s="109" t="str">
        <f t="shared" si="685"/>
        <v>#NotModelled</v>
      </c>
      <c r="GF295" s="109" t="str">
        <f t="shared" si="686"/>
        <v>#NotModelled</v>
      </c>
      <c r="GG295" s="109" t="str">
        <f t="shared" si="686"/>
        <v>#NotModelled</v>
      </c>
      <c r="GH295" s="109" t="str">
        <f t="shared" si="686"/>
        <v>#NotModelled</v>
      </c>
      <c r="GI295" s="109" t="str">
        <f t="shared" si="686"/>
        <v>#NotModelled</v>
      </c>
      <c r="GJ295" s="109" t="str">
        <f t="shared" si="686"/>
        <v>#NotModelled</v>
      </c>
      <c r="GK295" s="109" t="str">
        <f t="shared" si="686"/>
        <v>#NotModelled</v>
      </c>
      <c r="GL295" s="109" t="str">
        <f t="shared" si="686"/>
        <v>#NotModelled</v>
      </c>
      <c r="GM295" s="109" t="str">
        <f t="shared" si="686"/>
        <v>#NotModelled</v>
      </c>
      <c r="GN295" s="109" t="str">
        <f t="shared" si="686"/>
        <v>#NotModelled</v>
      </c>
      <c r="GO295" s="109" t="str">
        <f t="shared" si="686"/>
        <v>#NotModelled</v>
      </c>
      <c r="GP295" s="109" t="str">
        <f t="shared" si="687"/>
        <v>#NotModelled</v>
      </c>
      <c r="GQ295" s="109" t="str">
        <f t="shared" si="687"/>
        <v>#NotModelled</v>
      </c>
      <c r="GR295" s="109" t="str">
        <f t="shared" si="687"/>
        <v>#NotModelled</v>
      </c>
      <c r="GS295" s="109" t="str">
        <f t="shared" si="687"/>
        <v>#NotModelled</v>
      </c>
      <c r="GT295" s="109" t="str">
        <f t="shared" si="687"/>
        <v>#NotModelled</v>
      </c>
      <c r="GU295" s="109" t="str">
        <f t="shared" si="687"/>
        <v>#NotModelled</v>
      </c>
      <c r="GV295" s="109" t="str">
        <f t="shared" si="687"/>
        <v>#NotModelled</v>
      </c>
      <c r="GW295" s="109" t="str">
        <f t="shared" si="687"/>
        <v>#NotModelled</v>
      </c>
      <c r="GX295" s="109" t="str">
        <f t="shared" si="687"/>
        <v>#NotModelled</v>
      </c>
      <c r="GY295" s="109" t="str">
        <f t="shared" si="687"/>
        <v>#NotModelled</v>
      </c>
      <c r="GZ295" s="109" t="str">
        <f t="shared" si="688"/>
        <v>#NotModelled</v>
      </c>
      <c r="HA295" s="109" t="str">
        <f t="shared" si="688"/>
        <v>#NotModelled</v>
      </c>
      <c r="HB295" s="109" t="str">
        <f t="shared" si="688"/>
        <v>#NotModelled</v>
      </c>
      <c r="HC295" s="109" t="str">
        <f t="shared" si="688"/>
        <v>#NotModelled</v>
      </c>
      <c r="HD295" s="109" t="str">
        <f t="shared" si="688"/>
        <v>#NotModelled</v>
      </c>
      <c r="HE295" s="109" t="str">
        <f t="shared" si="688"/>
        <v>#NotModelled</v>
      </c>
      <c r="HF295" s="109" t="str">
        <f t="shared" si="688"/>
        <v>#NotModelled</v>
      </c>
      <c r="HG295" s="109" t="str">
        <f t="shared" si="688"/>
        <v>#NotModelled</v>
      </c>
      <c r="HH295" s="109" t="str">
        <f t="shared" si="688"/>
        <v>#NotModelled</v>
      </c>
      <c r="HI295" s="109" t="str">
        <f t="shared" si="688"/>
        <v>#NotModelled</v>
      </c>
      <c r="HJ295" s="109" t="str">
        <f t="shared" si="689"/>
        <v>#NotModelled</v>
      </c>
      <c r="HK295" s="109" t="str">
        <f t="shared" si="689"/>
        <v>#NotModelled</v>
      </c>
      <c r="HL295" s="109" t="str">
        <f t="shared" si="689"/>
        <v>#NotModelled</v>
      </c>
      <c r="HM295" s="109" t="str">
        <f t="shared" si="689"/>
        <v>#NotModelled</v>
      </c>
      <c r="HN295" s="109" t="str">
        <f t="shared" si="689"/>
        <v>#NotModelled</v>
      </c>
      <c r="HO295" s="109" t="str">
        <f t="shared" si="689"/>
        <v>#NotModelled</v>
      </c>
      <c r="HP295" s="109" t="str">
        <f t="shared" si="689"/>
        <v>#NotModelled</v>
      </c>
      <c r="HQ295" s="109" t="str">
        <f t="shared" si="689"/>
        <v>#NotModelled</v>
      </c>
      <c r="HR295" s="109"/>
      <c r="HS295" s="109"/>
      <c r="HT295" s="109"/>
      <c r="HU295" s="109"/>
      <c r="HV295" s="109"/>
      <c r="HW295" s="109"/>
      <c r="HX295" s="109"/>
      <c r="HY295" s="109"/>
      <c r="HZ295" s="109"/>
      <c r="IA295" s="109"/>
      <c r="IB295" s="109"/>
      <c r="IC295" s="109"/>
      <c r="ID295" s="109"/>
      <c r="IE295" s="109"/>
      <c r="IF295" s="109"/>
      <c r="IG295" s="109"/>
      <c r="IH295" s="109"/>
      <c r="II295" s="109"/>
      <c r="IJ295" s="109"/>
      <c r="IK295" s="109"/>
      <c r="IL295" s="109"/>
      <c r="IM295" s="109"/>
      <c r="IN295" s="109"/>
      <c r="IO295" s="109"/>
      <c r="IP295" s="109"/>
      <c r="IQ295" s="109"/>
      <c r="IR295" s="109"/>
      <c r="IS295" s="109"/>
      <c r="IT295" s="109"/>
      <c r="IU295" s="109"/>
      <c r="IV295" s="109"/>
      <c r="IW295" s="109"/>
      <c r="IX295" s="109"/>
      <c r="IY295" s="109"/>
      <c r="IZ295" s="109"/>
      <c r="JA295" s="109"/>
      <c r="JB295" s="109"/>
      <c r="JC295" s="109"/>
      <c r="JD295" s="109"/>
      <c r="JE295" s="109"/>
      <c r="JF295" s="109"/>
      <c r="JG295" s="109"/>
      <c r="JH295" s="109"/>
      <c r="JI295" s="109"/>
      <c r="JJ295" s="109"/>
      <c r="JK295" s="109"/>
      <c r="JL295" s="109"/>
      <c r="JM295" s="109"/>
      <c r="JN295" s="109"/>
      <c r="JO295" s="109"/>
      <c r="JP295" s="109" t="str">
        <f t="shared" si="623"/>
        <v>Water Pollution_DI-ISOBUTYLPHTHALATE_Seawater_Health_N/A for WP Interim Methodology</v>
      </c>
    </row>
    <row r="296" spans="2:276">
      <c r="B296" s="112" t="s">
        <v>9</v>
      </c>
      <c r="C296" s="112" t="s">
        <v>460</v>
      </c>
      <c r="D296" s="112" t="s">
        <v>384</v>
      </c>
      <c r="E296" s="112" t="s">
        <v>395</v>
      </c>
      <c r="F296" s="112" t="s">
        <v>390</v>
      </c>
      <c r="G296" s="112" t="s">
        <v>391</v>
      </c>
      <c r="H296" s="109" t="str">
        <f t="shared" si="668"/>
        <v>#NotModelled</v>
      </c>
      <c r="I296" s="109" t="str">
        <f t="shared" si="668"/>
        <v>#NotModelled</v>
      </c>
      <c r="J296" s="109" t="str">
        <f t="shared" si="668"/>
        <v>#NotModelled</v>
      </c>
      <c r="K296" s="109" t="str">
        <f t="shared" si="668"/>
        <v>#NotModelled</v>
      </c>
      <c r="L296" s="109" t="str">
        <f t="shared" si="668"/>
        <v>#NotModelled</v>
      </c>
      <c r="M296" s="109" t="str">
        <f t="shared" si="668"/>
        <v>#NotModelled</v>
      </c>
      <c r="N296" s="109" t="str">
        <f t="shared" si="668"/>
        <v>#NotModelled</v>
      </c>
      <c r="O296" s="109" t="str">
        <f t="shared" si="668"/>
        <v>#NotModelled</v>
      </c>
      <c r="P296" s="109" t="str">
        <f t="shared" si="668"/>
        <v>#NotModelled</v>
      </c>
      <c r="Q296" s="109" t="str">
        <f t="shared" si="668"/>
        <v>#NotModelled</v>
      </c>
      <c r="R296" s="109" t="str">
        <f t="shared" si="669"/>
        <v>#NotModelled</v>
      </c>
      <c r="S296" s="109" t="str">
        <f t="shared" si="669"/>
        <v>#NotModelled</v>
      </c>
      <c r="T296" s="109" t="str">
        <f t="shared" si="669"/>
        <v>#NotModelled</v>
      </c>
      <c r="U296" s="109" t="str">
        <f t="shared" si="669"/>
        <v>#NotModelled</v>
      </c>
      <c r="V296" s="109" t="str">
        <f t="shared" si="669"/>
        <v>#NotModelled</v>
      </c>
      <c r="W296" s="109" t="str">
        <f t="shared" si="669"/>
        <v>#NotModelled</v>
      </c>
      <c r="X296" s="109" t="str">
        <f t="shared" si="669"/>
        <v>#NotModelled</v>
      </c>
      <c r="Y296" s="109" t="str">
        <f t="shared" si="669"/>
        <v>#NotModelled</v>
      </c>
      <c r="Z296" s="109" t="str">
        <f t="shared" si="669"/>
        <v>#NotModelled</v>
      </c>
      <c r="AA296" s="109" t="str">
        <f t="shared" si="669"/>
        <v>#NotModelled</v>
      </c>
      <c r="AB296" s="109" t="str">
        <f t="shared" si="670"/>
        <v>#NotModelled</v>
      </c>
      <c r="AC296" s="109" t="str">
        <f t="shared" si="670"/>
        <v>#NotModelled</v>
      </c>
      <c r="AD296" s="109" t="str">
        <f t="shared" si="670"/>
        <v>#NotModelled</v>
      </c>
      <c r="AE296" s="109" t="str">
        <f t="shared" si="670"/>
        <v>#NotModelled</v>
      </c>
      <c r="AF296" s="109" t="str">
        <f t="shared" si="670"/>
        <v>#NotModelled</v>
      </c>
      <c r="AG296" s="109" t="str">
        <f t="shared" si="670"/>
        <v>#NotModelled</v>
      </c>
      <c r="AH296" s="109" t="str">
        <f t="shared" si="670"/>
        <v>#NotModelled</v>
      </c>
      <c r="AI296" s="109" t="str">
        <f t="shared" si="670"/>
        <v>#NotModelled</v>
      </c>
      <c r="AJ296" s="109" t="str">
        <f t="shared" si="670"/>
        <v>#NotModelled</v>
      </c>
      <c r="AK296" s="109" t="str">
        <f t="shared" si="670"/>
        <v>#NotModelled</v>
      </c>
      <c r="AL296" s="109" t="str">
        <f t="shared" si="671"/>
        <v>#NotModelled</v>
      </c>
      <c r="AM296" s="109" t="str">
        <f t="shared" si="671"/>
        <v>#NotModelled</v>
      </c>
      <c r="AN296" s="109" t="str">
        <f t="shared" si="671"/>
        <v>#NotModelled</v>
      </c>
      <c r="AO296" s="109" t="str">
        <f t="shared" si="671"/>
        <v>#NotModelled</v>
      </c>
      <c r="AP296" s="109" t="str">
        <f t="shared" si="671"/>
        <v>#NotModelled</v>
      </c>
      <c r="AQ296" s="109" t="str">
        <f t="shared" si="671"/>
        <v>#NotModelled</v>
      </c>
      <c r="AR296" s="109" t="str">
        <f t="shared" si="671"/>
        <v>#NotModelled</v>
      </c>
      <c r="AS296" s="109" t="str">
        <f t="shared" si="671"/>
        <v>#NotModelled</v>
      </c>
      <c r="AT296" s="109" t="str">
        <f t="shared" si="671"/>
        <v>#NotModelled</v>
      </c>
      <c r="AU296" s="109" t="str">
        <f t="shared" si="671"/>
        <v>#NotModelled</v>
      </c>
      <c r="AV296" s="109" t="str">
        <f t="shared" si="672"/>
        <v>#NotModelled</v>
      </c>
      <c r="AW296" s="109" t="str">
        <f t="shared" si="672"/>
        <v>#NotModelled</v>
      </c>
      <c r="AX296" s="109" t="str">
        <f t="shared" si="672"/>
        <v>#NotModelled</v>
      </c>
      <c r="AY296" s="109" t="str">
        <f t="shared" si="672"/>
        <v>#NotModelled</v>
      </c>
      <c r="AZ296" s="109" t="str">
        <f t="shared" si="672"/>
        <v>#NotModelled</v>
      </c>
      <c r="BA296" s="109" t="str">
        <f t="shared" si="672"/>
        <v>#NotModelled</v>
      </c>
      <c r="BB296" s="109" t="str">
        <f t="shared" si="672"/>
        <v>#NotModelled</v>
      </c>
      <c r="BC296" s="109" t="str">
        <f t="shared" si="672"/>
        <v>#NotModelled</v>
      </c>
      <c r="BD296" s="109" t="str">
        <f t="shared" si="672"/>
        <v>#NotModelled</v>
      </c>
      <c r="BE296" s="109" t="str">
        <f t="shared" si="672"/>
        <v>#NotModelled</v>
      </c>
      <c r="BF296" s="109" t="str">
        <f t="shared" si="673"/>
        <v>#NotModelled</v>
      </c>
      <c r="BG296" s="109" t="str">
        <f t="shared" si="673"/>
        <v>#NotModelled</v>
      </c>
      <c r="BH296" s="109" t="str">
        <f t="shared" si="673"/>
        <v>#NotModelled</v>
      </c>
      <c r="BI296" s="109" t="str">
        <f t="shared" si="673"/>
        <v>#NotModelled</v>
      </c>
      <c r="BJ296" s="109" t="str">
        <f t="shared" si="673"/>
        <v>#NotModelled</v>
      </c>
      <c r="BK296" s="109" t="str">
        <f t="shared" si="673"/>
        <v>#NotModelled</v>
      </c>
      <c r="BL296" s="109" t="str">
        <f t="shared" si="673"/>
        <v>#NotModelled</v>
      </c>
      <c r="BM296" s="109" t="str">
        <f t="shared" si="673"/>
        <v>#NotModelled</v>
      </c>
      <c r="BN296" s="109" t="str">
        <f t="shared" si="673"/>
        <v>#NotModelled</v>
      </c>
      <c r="BO296" s="109" t="str">
        <f t="shared" si="673"/>
        <v>#NotModelled</v>
      </c>
      <c r="BP296" s="109" t="str">
        <f t="shared" si="674"/>
        <v>#NotModelled</v>
      </c>
      <c r="BQ296" s="109" t="str">
        <f t="shared" si="674"/>
        <v>#NotModelled</v>
      </c>
      <c r="BR296" s="109" t="str">
        <f t="shared" si="674"/>
        <v>#NotModelled</v>
      </c>
      <c r="BS296" s="109" t="str">
        <f t="shared" si="674"/>
        <v>#NotModelled</v>
      </c>
      <c r="BT296" s="109" t="str">
        <f t="shared" si="674"/>
        <v>#NotModelled</v>
      </c>
      <c r="BU296" s="109" t="str">
        <f t="shared" si="674"/>
        <v>#NotModelled</v>
      </c>
      <c r="BV296" s="109" t="str">
        <f t="shared" si="674"/>
        <v>#NotModelled</v>
      </c>
      <c r="BW296" s="109" t="str">
        <f t="shared" si="674"/>
        <v>#NotModelled</v>
      </c>
      <c r="BX296" s="109" t="str">
        <f t="shared" si="674"/>
        <v>#NotModelled</v>
      </c>
      <c r="BY296" s="109" t="str">
        <f t="shared" si="674"/>
        <v>#NotModelled</v>
      </c>
      <c r="BZ296" s="109" t="str">
        <f t="shared" si="675"/>
        <v>#NotModelled</v>
      </c>
      <c r="CA296" s="109" t="str">
        <f t="shared" si="675"/>
        <v>#NotModelled</v>
      </c>
      <c r="CB296" s="109" t="str">
        <f t="shared" si="675"/>
        <v>#NotModelled</v>
      </c>
      <c r="CC296" s="109" t="str">
        <f t="shared" si="675"/>
        <v>#NotModelled</v>
      </c>
      <c r="CD296" s="109" t="str">
        <f t="shared" si="675"/>
        <v>#NotModelled</v>
      </c>
      <c r="CE296" s="109" t="str">
        <f t="shared" si="675"/>
        <v>#NotModelled</v>
      </c>
      <c r="CF296" s="109" t="str">
        <f t="shared" si="675"/>
        <v>#NotModelled</v>
      </c>
      <c r="CG296" s="109" t="str">
        <f t="shared" si="675"/>
        <v>#NotModelled</v>
      </c>
      <c r="CH296" s="109" t="str">
        <f t="shared" si="675"/>
        <v>#NotModelled</v>
      </c>
      <c r="CI296" s="109" t="str">
        <f t="shared" si="675"/>
        <v>#NotModelled</v>
      </c>
      <c r="CJ296" s="109" t="str">
        <f t="shared" si="676"/>
        <v>#NotModelled</v>
      </c>
      <c r="CK296" s="109" t="str">
        <f t="shared" si="676"/>
        <v>#NotModelled</v>
      </c>
      <c r="CL296" s="109" t="str">
        <f t="shared" si="676"/>
        <v>#NotModelled</v>
      </c>
      <c r="CM296" s="109" t="str">
        <f t="shared" si="676"/>
        <v>#NotModelled</v>
      </c>
      <c r="CN296" s="109" t="str">
        <f t="shared" si="676"/>
        <v>#NotModelled</v>
      </c>
      <c r="CO296" s="109" t="str">
        <f t="shared" si="676"/>
        <v>#NotModelled</v>
      </c>
      <c r="CP296" s="109" t="str">
        <f t="shared" si="676"/>
        <v>#NotModelled</v>
      </c>
      <c r="CQ296" s="109" t="str">
        <f t="shared" si="676"/>
        <v>#NotModelled</v>
      </c>
      <c r="CR296" s="109" t="str">
        <f t="shared" si="676"/>
        <v>#NotModelled</v>
      </c>
      <c r="CS296" s="109" t="str">
        <f t="shared" si="676"/>
        <v>#NotModelled</v>
      </c>
      <c r="CT296" s="109" t="str">
        <f t="shared" si="677"/>
        <v>#NotModelled</v>
      </c>
      <c r="CU296" s="109" t="str">
        <f t="shared" si="677"/>
        <v>#NotModelled</v>
      </c>
      <c r="CV296" s="109" t="str">
        <f t="shared" si="677"/>
        <v>#NotModelled</v>
      </c>
      <c r="CW296" s="109" t="str">
        <f t="shared" si="677"/>
        <v>#NotModelled</v>
      </c>
      <c r="CX296" s="109" t="str">
        <f t="shared" si="677"/>
        <v>#NotModelled</v>
      </c>
      <c r="CY296" s="109" t="str">
        <f t="shared" si="677"/>
        <v>#NotModelled</v>
      </c>
      <c r="CZ296" s="109" t="str">
        <f t="shared" si="677"/>
        <v>#NotModelled</v>
      </c>
      <c r="DA296" s="109" t="str">
        <f t="shared" si="677"/>
        <v>#NotModelled</v>
      </c>
      <c r="DB296" s="109" t="str">
        <f t="shared" si="677"/>
        <v>#NotModelled</v>
      </c>
      <c r="DC296" s="109" t="str">
        <f t="shared" si="677"/>
        <v>#NotModelled</v>
      </c>
      <c r="DD296" s="109" t="str">
        <f t="shared" si="678"/>
        <v>#NotModelled</v>
      </c>
      <c r="DE296" s="109" t="str">
        <f t="shared" si="678"/>
        <v>#NotModelled</v>
      </c>
      <c r="DF296" s="109" t="str">
        <f t="shared" si="678"/>
        <v>#NotModelled</v>
      </c>
      <c r="DG296" s="109" t="str">
        <f t="shared" si="678"/>
        <v>#NotModelled</v>
      </c>
      <c r="DH296" s="109" t="str">
        <f t="shared" si="678"/>
        <v>#NotModelled</v>
      </c>
      <c r="DI296" s="109" t="str">
        <f t="shared" si="678"/>
        <v>#NotModelled</v>
      </c>
      <c r="DJ296" s="109" t="str">
        <f t="shared" si="678"/>
        <v>#NotModelled</v>
      </c>
      <c r="DK296" s="109" t="str">
        <f t="shared" si="678"/>
        <v>#NotModelled</v>
      </c>
      <c r="DL296" s="109" t="str">
        <f t="shared" si="678"/>
        <v>#NotModelled</v>
      </c>
      <c r="DM296" s="109" t="str">
        <f t="shared" si="678"/>
        <v>#NotModelled</v>
      </c>
      <c r="DN296" s="109" t="str">
        <f t="shared" si="679"/>
        <v>#NotModelled</v>
      </c>
      <c r="DO296" s="109" t="str">
        <f t="shared" si="679"/>
        <v>#NotModelled</v>
      </c>
      <c r="DP296" s="109" t="str">
        <f t="shared" si="679"/>
        <v>#NotModelled</v>
      </c>
      <c r="DQ296" s="109" t="str">
        <f t="shared" si="679"/>
        <v>#NotModelled</v>
      </c>
      <c r="DR296" s="109" t="str">
        <f t="shared" si="679"/>
        <v>#NotModelled</v>
      </c>
      <c r="DS296" s="109" t="str">
        <f t="shared" si="679"/>
        <v>#NotModelled</v>
      </c>
      <c r="DT296" s="109" t="str">
        <f t="shared" si="679"/>
        <v>#NotModelled</v>
      </c>
      <c r="DU296" s="109" t="str">
        <f t="shared" si="679"/>
        <v>#NotModelled</v>
      </c>
      <c r="DV296" s="109" t="str">
        <f t="shared" si="679"/>
        <v>#NotModelled</v>
      </c>
      <c r="DW296" s="109" t="str">
        <f t="shared" si="679"/>
        <v>#NotModelled</v>
      </c>
      <c r="DX296" s="109" t="str">
        <f t="shared" si="680"/>
        <v>#NotModelled</v>
      </c>
      <c r="DY296" s="109" t="str">
        <f t="shared" si="680"/>
        <v>#NotModelled</v>
      </c>
      <c r="DZ296" s="109" t="str">
        <f t="shared" si="680"/>
        <v>#NotModelled</v>
      </c>
      <c r="EA296" s="109" t="str">
        <f t="shared" si="680"/>
        <v>#NotModelled</v>
      </c>
      <c r="EB296" s="109" t="str">
        <f t="shared" si="680"/>
        <v>#NotModelled</v>
      </c>
      <c r="EC296" s="109" t="str">
        <f t="shared" si="680"/>
        <v>#NotModelled</v>
      </c>
      <c r="ED296" s="109" t="str">
        <f t="shared" si="680"/>
        <v>#NotModelled</v>
      </c>
      <c r="EE296" s="109" t="str">
        <f t="shared" si="680"/>
        <v>#NotModelled</v>
      </c>
      <c r="EF296" s="109" t="str">
        <f t="shared" si="680"/>
        <v>#NotModelled</v>
      </c>
      <c r="EG296" s="109" t="str">
        <f t="shared" si="680"/>
        <v>#NotModelled</v>
      </c>
      <c r="EH296" s="109" t="str">
        <f t="shared" si="681"/>
        <v>#NotModelled</v>
      </c>
      <c r="EI296" s="109" t="str">
        <f t="shared" si="681"/>
        <v>#NotModelled</v>
      </c>
      <c r="EJ296" s="109" t="str">
        <f t="shared" si="681"/>
        <v>#NotModelled</v>
      </c>
      <c r="EK296" s="109" t="str">
        <f t="shared" si="681"/>
        <v>#NotModelled</v>
      </c>
      <c r="EL296" s="109" t="str">
        <f t="shared" si="681"/>
        <v>#NotModelled</v>
      </c>
      <c r="EM296" s="109" t="str">
        <f t="shared" si="681"/>
        <v>#NotModelled</v>
      </c>
      <c r="EN296" s="109" t="str">
        <f t="shared" si="681"/>
        <v>#NotModelled</v>
      </c>
      <c r="EO296" s="109" t="str">
        <f t="shared" si="681"/>
        <v>#NotModelled</v>
      </c>
      <c r="EP296" s="109" t="str">
        <f t="shared" si="681"/>
        <v>#NotModelled</v>
      </c>
      <c r="EQ296" s="109" t="str">
        <f t="shared" si="681"/>
        <v>#NotModelled</v>
      </c>
      <c r="ER296" s="109" t="str">
        <f t="shared" si="682"/>
        <v>#NotModelled</v>
      </c>
      <c r="ES296" s="109" t="str">
        <f t="shared" si="682"/>
        <v>#NotModelled</v>
      </c>
      <c r="ET296" s="109" t="str">
        <f t="shared" si="682"/>
        <v>#NotModelled</v>
      </c>
      <c r="EU296" s="109" t="str">
        <f t="shared" si="682"/>
        <v>#NotModelled</v>
      </c>
      <c r="EV296" s="109" t="str">
        <f t="shared" si="682"/>
        <v>#NotModelled</v>
      </c>
      <c r="EW296" s="109" t="str">
        <f t="shared" si="682"/>
        <v>#NotModelled</v>
      </c>
      <c r="EX296" s="109" t="str">
        <f t="shared" si="682"/>
        <v>#NotModelled</v>
      </c>
      <c r="EY296" s="109" t="str">
        <f t="shared" si="682"/>
        <v>#NotModelled</v>
      </c>
      <c r="EZ296" s="109" t="str">
        <f t="shared" si="682"/>
        <v>#NotModelled</v>
      </c>
      <c r="FA296" s="109" t="str">
        <f t="shared" si="682"/>
        <v>#NotModelled</v>
      </c>
      <c r="FB296" s="109" t="str">
        <f t="shared" si="683"/>
        <v>#NotModelled</v>
      </c>
      <c r="FC296" s="109" t="str">
        <f t="shared" si="683"/>
        <v>#NotModelled</v>
      </c>
      <c r="FD296" s="109" t="str">
        <f t="shared" si="683"/>
        <v>#NotModelled</v>
      </c>
      <c r="FE296" s="109" t="str">
        <f t="shared" si="683"/>
        <v>#NotModelled</v>
      </c>
      <c r="FF296" s="109" t="str">
        <f t="shared" si="683"/>
        <v>#NotModelled</v>
      </c>
      <c r="FG296" s="109" t="str">
        <f t="shared" si="683"/>
        <v>#NotModelled</v>
      </c>
      <c r="FH296" s="109" t="str">
        <f t="shared" si="683"/>
        <v>#NotModelled</v>
      </c>
      <c r="FI296" s="109" t="str">
        <f t="shared" si="683"/>
        <v>#NotModelled</v>
      </c>
      <c r="FJ296" s="109" t="str">
        <f t="shared" si="683"/>
        <v>#NotModelled</v>
      </c>
      <c r="FK296" s="109" t="str">
        <f t="shared" si="683"/>
        <v>#NotModelled</v>
      </c>
      <c r="FL296" s="109" t="str">
        <f t="shared" si="684"/>
        <v>#NotModelled</v>
      </c>
      <c r="FM296" s="109" t="str">
        <f t="shared" si="684"/>
        <v>#NotModelled</v>
      </c>
      <c r="FN296" s="109" t="str">
        <f t="shared" si="684"/>
        <v>#NotModelled</v>
      </c>
      <c r="FO296" s="109" t="str">
        <f t="shared" si="684"/>
        <v>#NotModelled</v>
      </c>
      <c r="FP296" s="109" t="str">
        <f t="shared" si="684"/>
        <v>#NotModelled</v>
      </c>
      <c r="FQ296" s="109" t="str">
        <f t="shared" si="684"/>
        <v>#NotModelled</v>
      </c>
      <c r="FR296" s="109" t="str">
        <f t="shared" si="684"/>
        <v>#NotModelled</v>
      </c>
      <c r="FS296" s="109" t="str">
        <f t="shared" si="684"/>
        <v>#NotModelled</v>
      </c>
      <c r="FT296" s="109" t="str">
        <f t="shared" si="684"/>
        <v>#NotModelled</v>
      </c>
      <c r="FU296" s="109" t="str">
        <f t="shared" si="684"/>
        <v>#NotModelled</v>
      </c>
      <c r="FV296" s="109" t="str">
        <f t="shared" si="685"/>
        <v>#NotModelled</v>
      </c>
      <c r="FW296" s="109" t="str">
        <f t="shared" si="685"/>
        <v>#NotModelled</v>
      </c>
      <c r="FX296" s="109" t="str">
        <f t="shared" si="685"/>
        <v>#NotModelled</v>
      </c>
      <c r="FY296" s="109" t="str">
        <f t="shared" si="685"/>
        <v>#NotModelled</v>
      </c>
      <c r="FZ296" s="109" t="str">
        <f t="shared" si="685"/>
        <v>#NotModelled</v>
      </c>
      <c r="GA296" s="109" t="str">
        <f t="shared" si="685"/>
        <v>#NotModelled</v>
      </c>
      <c r="GB296" s="109" t="str">
        <f t="shared" si="685"/>
        <v>#NotModelled</v>
      </c>
      <c r="GC296" s="109" t="str">
        <f t="shared" si="685"/>
        <v>#NotModelled</v>
      </c>
      <c r="GD296" s="109" t="str">
        <f t="shared" si="685"/>
        <v>#NotModelled</v>
      </c>
      <c r="GE296" s="109" t="str">
        <f t="shared" si="685"/>
        <v>#NotModelled</v>
      </c>
      <c r="GF296" s="109" t="str">
        <f t="shared" si="686"/>
        <v>#NotModelled</v>
      </c>
      <c r="GG296" s="109" t="str">
        <f t="shared" si="686"/>
        <v>#NotModelled</v>
      </c>
      <c r="GH296" s="109" t="str">
        <f t="shared" si="686"/>
        <v>#NotModelled</v>
      </c>
      <c r="GI296" s="109" t="str">
        <f t="shared" si="686"/>
        <v>#NotModelled</v>
      </c>
      <c r="GJ296" s="109" t="str">
        <f t="shared" si="686"/>
        <v>#NotModelled</v>
      </c>
      <c r="GK296" s="109" t="str">
        <f t="shared" si="686"/>
        <v>#NotModelled</v>
      </c>
      <c r="GL296" s="109" t="str">
        <f t="shared" si="686"/>
        <v>#NotModelled</v>
      </c>
      <c r="GM296" s="109" t="str">
        <f t="shared" si="686"/>
        <v>#NotModelled</v>
      </c>
      <c r="GN296" s="109" t="str">
        <f t="shared" si="686"/>
        <v>#NotModelled</v>
      </c>
      <c r="GO296" s="109" t="str">
        <f t="shared" si="686"/>
        <v>#NotModelled</v>
      </c>
      <c r="GP296" s="109" t="str">
        <f t="shared" si="687"/>
        <v>#NotModelled</v>
      </c>
      <c r="GQ296" s="109" t="str">
        <f t="shared" si="687"/>
        <v>#NotModelled</v>
      </c>
      <c r="GR296" s="109" t="str">
        <f t="shared" si="687"/>
        <v>#NotModelled</v>
      </c>
      <c r="GS296" s="109" t="str">
        <f t="shared" si="687"/>
        <v>#NotModelled</v>
      </c>
      <c r="GT296" s="109" t="str">
        <f t="shared" si="687"/>
        <v>#NotModelled</v>
      </c>
      <c r="GU296" s="109" t="str">
        <f t="shared" si="687"/>
        <v>#NotModelled</v>
      </c>
      <c r="GV296" s="109" t="str">
        <f t="shared" si="687"/>
        <v>#NotModelled</v>
      </c>
      <c r="GW296" s="109" t="str">
        <f t="shared" si="687"/>
        <v>#NotModelled</v>
      </c>
      <c r="GX296" s="109" t="str">
        <f t="shared" si="687"/>
        <v>#NotModelled</v>
      </c>
      <c r="GY296" s="109" t="str">
        <f t="shared" si="687"/>
        <v>#NotModelled</v>
      </c>
      <c r="GZ296" s="109" t="str">
        <f t="shared" si="688"/>
        <v>#NotModelled</v>
      </c>
      <c r="HA296" s="109" t="str">
        <f t="shared" si="688"/>
        <v>#NotModelled</v>
      </c>
      <c r="HB296" s="109" t="str">
        <f t="shared" si="688"/>
        <v>#NotModelled</v>
      </c>
      <c r="HC296" s="109" t="str">
        <f t="shared" si="688"/>
        <v>#NotModelled</v>
      </c>
      <c r="HD296" s="109" t="str">
        <f t="shared" si="688"/>
        <v>#NotModelled</v>
      </c>
      <c r="HE296" s="109" t="str">
        <f t="shared" si="688"/>
        <v>#NotModelled</v>
      </c>
      <c r="HF296" s="109" t="str">
        <f t="shared" si="688"/>
        <v>#NotModelled</v>
      </c>
      <c r="HG296" s="109" t="str">
        <f t="shared" si="688"/>
        <v>#NotModelled</v>
      </c>
      <c r="HH296" s="109" t="str">
        <f t="shared" si="688"/>
        <v>#NotModelled</v>
      </c>
      <c r="HI296" s="109" t="str">
        <f t="shared" si="688"/>
        <v>#NotModelled</v>
      </c>
      <c r="HJ296" s="109" t="str">
        <f t="shared" si="689"/>
        <v>#NotModelled</v>
      </c>
      <c r="HK296" s="109" t="str">
        <f t="shared" si="689"/>
        <v>#NotModelled</v>
      </c>
      <c r="HL296" s="109" t="str">
        <f t="shared" si="689"/>
        <v>#NotModelled</v>
      </c>
      <c r="HM296" s="109" t="str">
        <f t="shared" si="689"/>
        <v>#NotModelled</v>
      </c>
      <c r="HN296" s="109" t="str">
        <f t="shared" si="689"/>
        <v>#NotModelled</v>
      </c>
      <c r="HO296" s="109" t="str">
        <f t="shared" si="689"/>
        <v>#NotModelled</v>
      </c>
      <c r="HP296" s="109" t="str">
        <f t="shared" si="689"/>
        <v>#NotModelled</v>
      </c>
      <c r="HQ296" s="109" t="str">
        <f t="shared" si="689"/>
        <v>#NotModelled</v>
      </c>
      <c r="HR296" s="109"/>
      <c r="HS296" s="109"/>
      <c r="HT296" s="109"/>
      <c r="HU296" s="109"/>
      <c r="HV296" s="109"/>
      <c r="HW296" s="109"/>
      <c r="HX296" s="109"/>
      <c r="HY296" s="109"/>
      <c r="HZ296" s="109"/>
      <c r="IA296" s="109"/>
      <c r="IB296" s="109"/>
      <c r="IC296" s="109"/>
      <c r="ID296" s="109"/>
      <c r="IE296" s="109"/>
      <c r="IF296" s="109"/>
      <c r="IG296" s="109"/>
      <c r="IH296" s="109"/>
      <c r="II296" s="109"/>
      <c r="IJ296" s="109"/>
      <c r="IK296" s="109"/>
      <c r="IL296" s="109"/>
      <c r="IM296" s="109"/>
      <c r="IN296" s="109"/>
      <c r="IO296" s="109"/>
      <c r="IP296" s="109"/>
      <c r="IQ296" s="109"/>
      <c r="IR296" s="109"/>
      <c r="IS296" s="109"/>
      <c r="IT296" s="109"/>
      <c r="IU296" s="109"/>
      <c r="IV296" s="109"/>
      <c r="IW296" s="109"/>
      <c r="IX296" s="109"/>
      <c r="IY296" s="109"/>
      <c r="IZ296" s="109"/>
      <c r="JA296" s="109"/>
      <c r="JB296" s="109"/>
      <c r="JC296" s="109"/>
      <c r="JD296" s="109"/>
      <c r="JE296" s="109"/>
      <c r="JF296" s="109"/>
      <c r="JG296" s="109"/>
      <c r="JH296" s="109"/>
      <c r="JI296" s="109"/>
      <c r="JJ296" s="109"/>
      <c r="JK296" s="109"/>
      <c r="JL296" s="109"/>
      <c r="JM296" s="109"/>
      <c r="JN296" s="109"/>
      <c r="JO296" s="109"/>
      <c r="JP296" s="109" t="str">
        <f t="shared" si="623"/>
        <v>Water Pollution_DI-ISOBUTYLPHTHALATE_Unspecified_Health_N/A for WP Interim Methodology</v>
      </c>
    </row>
    <row r="297" spans="2:276">
      <c r="B297" s="112" t="s">
        <v>9</v>
      </c>
      <c r="C297" s="112" t="s">
        <v>461</v>
      </c>
      <c r="D297" s="112" t="s">
        <v>394</v>
      </c>
      <c r="E297" s="112" t="s">
        <v>395</v>
      </c>
      <c r="F297" s="112" t="s">
        <v>390</v>
      </c>
      <c r="G297" s="112" t="s">
        <v>391</v>
      </c>
      <c r="H297" s="109">
        <f t="shared" si="668"/>
        <v>7.2096576488052539</v>
      </c>
      <c r="I297" s="109">
        <f t="shared" si="668"/>
        <v>0.10318014744473425</v>
      </c>
      <c r="J297" s="109">
        <f t="shared" si="668"/>
        <v>5.8675969461009245</v>
      </c>
      <c r="K297" s="109">
        <f t="shared" si="668"/>
        <v>7.7561404685376881E-2</v>
      </c>
      <c r="L297" s="109">
        <f t="shared" si="668"/>
        <v>0.53501532117620543</v>
      </c>
      <c r="M297" s="109">
        <f t="shared" si="668"/>
        <v>1.5591424312515969</v>
      </c>
      <c r="N297" s="109">
        <f t="shared" si="668"/>
        <v>1.0955138896838061</v>
      </c>
      <c r="O297" s="109">
        <f t="shared" si="668"/>
        <v>8.7523543277829449E-2</v>
      </c>
      <c r="P297" s="109">
        <f t="shared" si="668"/>
        <v>4.9020255320871738E-2</v>
      </c>
      <c r="Q297" s="109">
        <f t="shared" si="668"/>
        <v>1.0955138896838061</v>
      </c>
      <c r="R297" s="109">
        <f t="shared" si="669"/>
        <v>2.5882409283045648E-2</v>
      </c>
      <c r="S297" s="109">
        <f t="shared" si="669"/>
        <v>0.11199228671119558</v>
      </c>
      <c r="T297" s="109">
        <f t="shared" si="669"/>
        <v>0.62634862702105376</v>
      </c>
      <c r="U297" s="109">
        <f t="shared" si="669"/>
        <v>1.0955138896838061</v>
      </c>
      <c r="V297" s="109">
        <f t="shared" si="669"/>
        <v>6.5427767940856976</v>
      </c>
      <c r="W297" s="109">
        <f t="shared" si="669"/>
        <v>4.7152913407263171</v>
      </c>
      <c r="X297" s="109">
        <f t="shared" si="669"/>
        <v>1.0955138896838061</v>
      </c>
      <c r="Y297" s="109">
        <f t="shared" si="669"/>
        <v>1.778886290978652</v>
      </c>
      <c r="Z297" s="109">
        <f t="shared" si="669"/>
        <v>3.1273208023423473</v>
      </c>
      <c r="AA297" s="109">
        <f t="shared" si="669"/>
        <v>0.14296218534694718</v>
      </c>
      <c r="AB297" s="109">
        <f t="shared" si="670"/>
        <v>1.7025340975508425</v>
      </c>
      <c r="AC297" s="109">
        <f t="shared" si="670"/>
        <v>4.0547641981306592E-3</v>
      </c>
      <c r="AD297" s="109">
        <f t="shared" si="670"/>
        <v>0.44864087925456064</v>
      </c>
      <c r="AE297" s="109">
        <f t="shared" si="670"/>
        <v>3.1194653229849417E-2</v>
      </c>
      <c r="AF297" s="109">
        <f t="shared" si="670"/>
        <v>1.994477380273777</v>
      </c>
      <c r="AG297" s="109">
        <f t="shared" si="670"/>
        <v>2.990809543308369E-2</v>
      </c>
      <c r="AH297" s="109">
        <f t="shared" si="670"/>
        <v>0.20329015340101744</v>
      </c>
      <c r="AI297" s="109">
        <f t="shared" si="670"/>
        <v>1.0955138896838061</v>
      </c>
      <c r="AJ297" s="109">
        <f t="shared" si="670"/>
        <v>1.9680697333136195</v>
      </c>
      <c r="AK297" s="109">
        <f t="shared" si="670"/>
        <v>0.80675794411311386</v>
      </c>
      <c r="AL297" s="109">
        <f t="shared" si="671"/>
        <v>5.0333506335370579</v>
      </c>
      <c r="AM297" s="109">
        <f t="shared" si="671"/>
        <v>2.1984942805646623E-2</v>
      </c>
      <c r="AN297" s="109">
        <f t="shared" si="671"/>
        <v>1.200275413765415</v>
      </c>
      <c r="AO297" s="109">
        <f t="shared" si="671"/>
        <v>0.61994337240353026</v>
      </c>
      <c r="AP297" s="109">
        <f t="shared" si="671"/>
        <v>0.92872208493008301</v>
      </c>
      <c r="AQ297" s="109">
        <f t="shared" si="671"/>
        <v>1.4363210573565732E-3</v>
      </c>
      <c r="AR297" s="109">
        <f t="shared" si="671"/>
        <v>1.0955138896838061</v>
      </c>
      <c r="AS297" s="109">
        <f t="shared" si="671"/>
        <v>0.40262973368269017</v>
      </c>
      <c r="AT297" s="109">
        <f t="shared" si="671"/>
        <v>0.26240785765817659</v>
      </c>
      <c r="AU297" s="109">
        <f t="shared" si="671"/>
        <v>0.53501532117620543</v>
      </c>
      <c r="AV297" s="109">
        <f t="shared" si="672"/>
        <v>3.5187860124506809E-2</v>
      </c>
      <c r="AW297" s="109">
        <f t="shared" si="672"/>
        <v>0.84786870698219574</v>
      </c>
      <c r="AX297" s="109">
        <f t="shared" si="672"/>
        <v>7.7809341429395273E-2</v>
      </c>
      <c r="AY297" s="109">
        <f t="shared" si="672"/>
        <v>1.200275413765415</v>
      </c>
      <c r="AZ297" s="109">
        <f t="shared" si="672"/>
        <v>2.4972018431783857E-2</v>
      </c>
      <c r="BA297" s="109">
        <f t="shared" si="672"/>
        <v>0.58852401482939842</v>
      </c>
      <c r="BB297" s="109">
        <f t="shared" si="672"/>
        <v>0.68276603254718082</v>
      </c>
      <c r="BC297" s="109">
        <f t="shared" si="672"/>
        <v>1.3509681676829588</v>
      </c>
      <c r="BD297" s="109">
        <f t="shared" si="672"/>
        <v>0.75640619189454694</v>
      </c>
      <c r="BE297" s="109">
        <f t="shared" si="672"/>
        <v>2.6720127839949503</v>
      </c>
      <c r="BF297" s="109">
        <f t="shared" si="673"/>
        <v>1.0955138896838061</v>
      </c>
      <c r="BG297" s="109">
        <f t="shared" si="673"/>
        <v>0.79084724839751552</v>
      </c>
      <c r="BH297" s="109">
        <f t="shared" si="673"/>
        <v>0.54060563481199642</v>
      </c>
      <c r="BI297" s="109">
        <f t="shared" si="673"/>
        <v>0.65677881250794268</v>
      </c>
      <c r="BJ297" s="109">
        <f t="shared" si="673"/>
        <v>2.6829725833383962</v>
      </c>
      <c r="BK297" s="109">
        <f t="shared" si="673"/>
        <v>1.0955138896838061</v>
      </c>
      <c r="BL297" s="109">
        <f t="shared" si="673"/>
        <v>3.5535014565581293</v>
      </c>
      <c r="BM297" s="109">
        <f t="shared" si="673"/>
        <v>0.31474975934453153</v>
      </c>
      <c r="BN297" s="109">
        <f t="shared" si="673"/>
        <v>0.93628828172988665</v>
      </c>
      <c r="BO297" s="109">
        <f t="shared" si="673"/>
        <v>2.1140679546667624</v>
      </c>
      <c r="BP297" s="109">
        <f t="shared" si="674"/>
        <v>1.0888754119197239</v>
      </c>
      <c r="BQ297" s="109">
        <f t="shared" si="674"/>
        <v>4.6197096788362888</v>
      </c>
      <c r="BR297" s="109">
        <f t="shared" si="674"/>
        <v>5.2723683569261971E-2</v>
      </c>
      <c r="BS297" s="109">
        <f t="shared" si="674"/>
        <v>1.200275413765415</v>
      </c>
      <c r="BT297" s="109">
        <f t="shared" si="674"/>
        <v>2.6291629141831225</v>
      </c>
      <c r="BU297" s="109">
        <f t="shared" si="674"/>
        <v>0.79084724839751552</v>
      </c>
      <c r="BV297" s="109">
        <f t="shared" si="674"/>
        <v>7.7561404685376881E-2</v>
      </c>
      <c r="BW297" s="109">
        <f t="shared" si="674"/>
        <v>1.3020618592878523E-2</v>
      </c>
      <c r="BX297" s="109">
        <f t="shared" si="674"/>
        <v>0.61979202775419384</v>
      </c>
      <c r="BY297" s="109">
        <f t="shared" si="674"/>
        <v>7.7561404685376881E-2</v>
      </c>
      <c r="BZ297" s="109">
        <f t="shared" si="675"/>
        <v>3.5741428301218542E-2</v>
      </c>
      <c r="CA297" s="109">
        <f t="shared" si="675"/>
        <v>1.200275413765415</v>
      </c>
      <c r="CB297" s="109">
        <f t="shared" si="675"/>
        <v>1.7032989612264953</v>
      </c>
      <c r="CC297" s="109">
        <f t="shared" si="675"/>
        <v>0.5534714003627319</v>
      </c>
      <c r="CD297" s="109">
        <f t="shared" si="675"/>
        <v>0.39792139845775232</v>
      </c>
      <c r="CE297" s="109">
        <f t="shared" si="675"/>
        <v>0.53501532117620543</v>
      </c>
      <c r="CF297" s="109">
        <f t="shared" si="675"/>
        <v>0.47444401438145362</v>
      </c>
      <c r="CG297" s="109">
        <f t="shared" si="675"/>
        <v>6.1967015069534412E-4</v>
      </c>
      <c r="CH297" s="109">
        <f t="shared" si="675"/>
        <v>1.0955138896838061</v>
      </c>
      <c r="CI297" s="109">
        <f t="shared" si="675"/>
        <v>1.9680697333136195</v>
      </c>
      <c r="CJ297" s="109">
        <f t="shared" si="676"/>
        <v>1.2314202981282445</v>
      </c>
      <c r="CK297" s="109">
        <f t="shared" si="676"/>
        <v>1.84587431117999</v>
      </c>
      <c r="CL297" s="109">
        <f t="shared" si="676"/>
        <v>9.5729441503506457E-2</v>
      </c>
      <c r="CM297" s="109">
        <f t="shared" si="676"/>
        <v>3.8961514452492837E-3</v>
      </c>
      <c r="CN297" s="109">
        <f t="shared" si="676"/>
        <v>10.211979462062066</v>
      </c>
      <c r="CO297" s="109">
        <f t="shared" si="676"/>
        <v>1.9150805180141346</v>
      </c>
      <c r="CP297" s="109">
        <f t="shared" si="676"/>
        <v>1.9680697333136195</v>
      </c>
      <c r="CQ297" s="109">
        <f t="shared" si="676"/>
        <v>1.2835283581256818</v>
      </c>
      <c r="CR297" s="109">
        <f t="shared" si="676"/>
        <v>9.3444939168813596E-3</v>
      </c>
      <c r="CS297" s="109">
        <f t="shared" si="676"/>
        <v>1.5283047232404277</v>
      </c>
      <c r="CT297" s="109">
        <f t="shared" si="677"/>
        <v>0.15409892633302225</v>
      </c>
      <c r="CU297" s="109">
        <f t="shared" si="677"/>
        <v>1.1638413294724628</v>
      </c>
      <c r="CV297" s="109">
        <f t="shared" si="677"/>
        <v>1.4211057684836648</v>
      </c>
      <c r="CW297" s="109">
        <f t="shared" si="677"/>
        <v>0.28973526422839385</v>
      </c>
      <c r="CX297" s="109">
        <f t="shared" si="677"/>
        <v>0.53501532117620543</v>
      </c>
      <c r="CY297" s="109">
        <f t="shared" si="677"/>
        <v>0.54301542038858208</v>
      </c>
      <c r="CZ297" s="109">
        <f t="shared" si="677"/>
        <v>0.20786366751278401</v>
      </c>
      <c r="DA297" s="109">
        <f t="shared" si="677"/>
        <v>1.0955138896838061</v>
      </c>
      <c r="DB297" s="109">
        <f t="shared" si="677"/>
        <v>0.66312371977413664</v>
      </c>
      <c r="DC297" s="109">
        <f t="shared" si="677"/>
        <v>18.543591610794152</v>
      </c>
      <c r="DD297" s="109">
        <f t="shared" si="678"/>
        <v>5.9602146017834194E-2</v>
      </c>
      <c r="DE297" s="109">
        <f t="shared" si="678"/>
        <v>0.22267456061610097</v>
      </c>
      <c r="DF297" s="109">
        <f t="shared" si="678"/>
        <v>1.9680697333136195</v>
      </c>
      <c r="DG297" s="109">
        <f t="shared" si="678"/>
        <v>10.514246521509714</v>
      </c>
      <c r="DH297" s="109">
        <f t="shared" si="678"/>
        <v>5.4922590068474122</v>
      </c>
      <c r="DI297" s="109">
        <f t="shared" si="678"/>
        <v>0.79084724839751552</v>
      </c>
      <c r="DJ297" s="109">
        <f t="shared" si="678"/>
        <v>6.5427767940856976</v>
      </c>
      <c r="DK297" s="109">
        <f t="shared" si="678"/>
        <v>0.85843256272180601</v>
      </c>
      <c r="DL297" s="109">
        <f t="shared" si="678"/>
        <v>0.29179580739857069</v>
      </c>
      <c r="DM297" s="109">
        <f t="shared" si="678"/>
        <v>0.1518044174273058</v>
      </c>
      <c r="DN297" s="109">
        <f t="shared" si="679"/>
        <v>6.5427767940856976</v>
      </c>
      <c r="DO297" s="109">
        <f t="shared" si="679"/>
        <v>5.4151419437935235</v>
      </c>
      <c r="DP297" s="109">
        <f t="shared" si="679"/>
        <v>0.11749553862484133</v>
      </c>
      <c r="DQ297" s="109">
        <f t="shared" si="679"/>
        <v>1.656086073095169</v>
      </c>
      <c r="DR297" s="109">
        <f t="shared" si="679"/>
        <v>0.53501532117620543</v>
      </c>
      <c r="DS297" s="109">
        <f t="shared" si="679"/>
        <v>0.23467989730449698</v>
      </c>
      <c r="DT297" s="109">
        <f t="shared" si="679"/>
        <v>0.53501532117620543</v>
      </c>
      <c r="DU297" s="109">
        <f t="shared" si="679"/>
        <v>1.9680697333136195</v>
      </c>
      <c r="DV297" s="109">
        <f t="shared" si="679"/>
        <v>1.0085223074902001</v>
      </c>
      <c r="DW297" s="109">
        <f t="shared" si="679"/>
        <v>6.3495420060689488E-3</v>
      </c>
      <c r="DX297" s="109">
        <f t="shared" si="680"/>
        <v>0.68935865112028494</v>
      </c>
      <c r="DY297" s="109">
        <f t="shared" si="680"/>
        <v>3.4272509557912061</v>
      </c>
      <c r="DZ297" s="109">
        <f t="shared" si="680"/>
        <v>0.37875868450454397</v>
      </c>
      <c r="EA297" s="109">
        <f t="shared" si="680"/>
        <v>6.5427767940856976</v>
      </c>
      <c r="EB297" s="109">
        <f t="shared" si="680"/>
        <v>1.9680697333136195</v>
      </c>
      <c r="EC297" s="109">
        <f t="shared" si="680"/>
        <v>1.7504107581779242</v>
      </c>
      <c r="ED297" s="109">
        <f t="shared" si="680"/>
        <v>1.200275413765415</v>
      </c>
      <c r="EE297" s="109">
        <f t="shared" si="680"/>
        <v>0.37874041710574913</v>
      </c>
      <c r="EF297" s="109">
        <f t="shared" si="680"/>
        <v>1.9680697333136195</v>
      </c>
      <c r="EG297" s="109">
        <f t="shared" si="680"/>
        <v>0.92124868749036182</v>
      </c>
      <c r="EH297" s="109">
        <f t="shared" si="681"/>
        <v>0.53501532117620543</v>
      </c>
      <c r="EI297" s="109">
        <f t="shared" si="681"/>
        <v>5.1593503604960116E-3</v>
      </c>
      <c r="EJ297" s="109">
        <f t="shared" si="681"/>
        <v>0.79084724839751552</v>
      </c>
      <c r="EK297" s="109">
        <f t="shared" si="681"/>
        <v>11.345334615704456</v>
      </c>
      <c r="EL297" s="109">
        <f t="shared" si="681"/>
        <v>5.1644857601546378E-2</v>
      </c>
      <c r="EM297" s="109">
        <f t="shared" si="681"/>
        <v>0.67846627241643931</v>
      </c>
      <c r="EN297" s="109">
        <f t="shared" si="681"/>
        <v>0.32471496128072291</v>
      </c>
      <c r="EO297" s="109">
        <f t="shared" si="681"/>
        <v>1.9680697333136195</v>
      </c>
      <c r="EP297" s="109">
        <f t="shared" si="681"/>
        <v>1.9146226736956866</v>
      </c>
      <c r="EQ297" s="109">
        <f t="shared" si="681"/>
        <v>0.21961713314094808</v>
      </c>
      <c r="ER297" s="109">
        <f t="shared" si="682"/>
        <v>7.7561404685376881E-2</v>
      </c>
      <c r="ES297" s="109">
        <f t="shared" si="682"/>
        <v>3.4593550323658698E-2</v>
      </c>
      <c r="ET297" s="109">
        <f t="shared" si="682"/>
        <v>0.10703067311983726</v>
      </c>
      <c r="EU297" s="109">
        <f t="shared" si="682"/>
        <v>3.1254842392604334</v>
      </c>
      <c r="EV297" s="109">
        <f t="shared" si="682"/>
        <v>3.8408316713744921</v>
      </c>
      <c r="EW297" s="109">
        <f t="shared" si="682"/>
        <v>4.1161858079239035E-2</v>
      </c>
      <c r="EX297" s="109">
        <f t="shared" si="682"/>
        <v>1.9680697333136195</v>
      </c>
      <c r="EY297" s="109">
        <f t="shared" si="682"/>
        <v>1.8718706798003887E-2</v>
      </c>
      <c r="EZ297" s="109">
        <f t="shared" si="682"/>
        <v>2.7715781839979274</v>
      </c>
      <c r="FA297" s="109">
        <f t="shared" si="682"/>
        <v>2.8373496602811361</v>
      </c>
      <c r="FB297" s="109">
        <f t="shared" si="683"/>
        <v>1.9680697333136195</v>
      </c>
      <c r="FC297" s="109">
        <f t="shared" si="683"/>
        <v>9.0854584055358567E-2</v>
      </c>
      <c r="FD297" s="109">
        <f t="shared" si="683"/>
        <v>0.19439234730155713</v>
      </c>
      <c r="FE297" s="109">
        <f t="shared" si="683"/>
        <v>8.571622655522057E-2</v>
      </c>
      <c r="FF297" s="109">
        <f t="shared" si="683"/>
        <v>6.2253976280542696E-2</v>
      </c>
      <c r="FG297" s="109">
        <f t="shared" si="683"/>
        <v>0.66809323057528092</v>
      </c>
      <c r="FH297" s="109">
        <f t="shared" si="683"/>
        <v>0.52477812694336723</v>
      </c>
      <c r="FI297" s="109">
        <f t="shared" si="683"/>
        <v>1.1558916646985249</v>
      </c>
      <c r="FJ297" s="109">
        <f t="shared" si="683"/>
        <v>1.0955138896838061</v>
      </c>
      <c r="FK297" s="109">
        <f t="shared" si="683"/>
        <v>6.5427767940856976</v>
      </c>
      <c r="FL297" s="109">
        <f t="shared" si="684"/>
        <v>0.22887122630093937</v>
      </c>
      <c r="FM297" s="109">
        <f t="shared" si="684"/>
        <v>3.3884814241562618E-3</v>
      </c>
      <c r="FN297" s="109">
        <f t="shared" si="684"/>
        <v>0.10442464730749038</v>
      </c>
      <c r="FO297" s="109">
        <f t="shared" si="684"/>
        <v>7.7561404685376881E-2</v>
      </c>
      <c r="FP297" s="109">
        <f t="shared" si="684"/>
        <v>0.53501532117620543</v>
      </c>
      <c r="FQ297" s="109">
        <f t="shared" si="684"/>
        <v>1.200275413765415</v>
      </c>
      <c r="FR297" s="109">
        <f t="shared" si="684"/>
        <v>3.8973421142629041</v>
      </c>
      <c r="FS297" s="109">
        <f t="shared" si="684"/>
        <v>1.2202720136411267</v>
      </c>
      <c r="FT297" s="109">
        <f t="shared" si="684"/>
        <v>1.5499889091789703</v>
      </c>
      <c r="FU297" s="109">
        <f t="shared" si="684"/>
        <v>1.200275413765415</v>
      </c>
      <c r="FV297" s="109">
        <f t="shared" si="685"/>
        <v>2.6273077631080652</v>
      </c>
      <c r="FW297" s="109">
        <f t="shared" si="685"/>
        <v>1.9680697333136195</v>
      </c>
      <c r="FX297" s="109">
        <f t="shared" si="685"/>
        <v>1.0955138896838061</v>
      </c>
      <c r="FY297" s="109">
        <f t="shared" si="685"/>
        <v>1.8095959675840596</v>
      </c>
      <c r="FZ297" s="109">
        <f t="shared" si="685"/>
        <v>0.76906073512068851</v>
      </c>
      <c r="GA297" s="109">
        <f t="shared" si="685"/>
        <v>0.17220825444942628</v>
      </c>
      <c r="GB297" s="109">
        <f t="shared" si="685"/>
        <v>0.59559970312828348</v>
      </c>
      <c r="GC297" s="109">
        <f t="shared" si="685"/>
        <v>2.8771870505877013</v>
      </c>
      <c r="GD297" s="109">
        <f t="shared" si="685"/>
        <v>1.200275413765415</v>
      </c>
      <c r="GE297" s="109">
        <f t="shared" si="685"/>
        <v>0.65316584636575725</v>
      </c>
      <c r="GF297" s="109">
        <f t="shared" si="686"/>
        <v>5.336889764535063</v>
      </c>
      <c r="GG297" s="109">
        <f t="shared" si="686"/>
        <v>1.0955138896838061</v>
      </c>
      <c r="GH297" s="109">
        <f t="shared" si="686"/>
        <v>1.0955138896838061</v>
      </c>
      <c r="GI297" s="109">
        <f t="shared" si="686"/>
        <v>1.0955138896838061</v>
      </c>
      <c r="GJ297" s="109">
        <f t="shared" si="686"/>
        <v>1.0955138896838061</v>
      </c>
      <c r="GK297" s="109">
        <f t="shared" si="686"/>
        <v>0.13000197690950391</v>
      </c>
      <c r="GL297" s="109">
        <f t="shared" si="686"/>
        <v>2.2158471246727918E-2</v>
      </c>
      <c r="GM297" s="109">
        <f t="shared" si="686"/>
        <v>1.3337872528307546E-2</v>
      </c>
      <c r="GN297" s="109">
        <f t="shared" si="686"/>
        <v>4.7886427261500948E-2</v>
      </c>
      <c r="GO297" s="109">
        <f t="shared" si="686"/>
        <v>5.7927301071175767</v>
      </c>
      <c r="GP297" s="109">
        <f t="shared" si="687"/>
        <v>1.9680697333136195</v>
      </c>
      <c r="GQ297" s="109">
        <f t="shared" si="687"/>
        <v>2.9653716990928101</v>
      </c>
      <c r="GR297" s="109">
        <f t="shared" si="687"/>
        <v>1.2707911020277513E-2</v>
      </c>
      <c r="GS297" s="109">
        <f t="shared" si="687"/>
        <v>2.1885621563467068</v>
      </c>
      <c r="GT297" s="109">
        <f t="shared" si="687"/>
        <v>1.9680697333136195</v>
      </c>
      <c r="GU297" s="109">
        <f t="shared" si="687"/>
        <v>1.1978055692213718</v>
      </c>
      <c r="GV297" s="109">
        <f t="shared" si="687"/>
        <v>7.7561404685376881E-2</v>
      </c>
      <c r="GW297" s="109">
        <f t="shared" si="687"/>
        <v>1.0955138896838061</v>
      </c>
      <c r="GX297" s="109">
        <f t="shared" si="687"/>
        <v>0.53847044585149195</v>
      </c>
      <c r="GY297" s="109">
        <f t="shared" si="687"/>
        <v>0.30389396331977658</v>
      </c>
      <c r="GZ297" s="109">
        <f t="shared" si="688"/>
        <v>1.0657866704928365</v>
      </c>
      <c r="HA297" s="109">
        <f t="shared" si="688"/>
        <v>1.0955138896838061</v>
      </c>
      <c r="HB297" s="109">
        <f t="shared" si="688"/>
        <v>7.7561404685376881E-2</v>
      </c>
      <c r="HC297" s="109">
        <f t="shared" si="688"/>
        <v>8.1340826759556395E-2</v>
      </c>
      <c r="HD297" s="109">
        <f t="shared" si="688"/>
        <v>0.71417716156022015</v>
      </c>
      <c r="HE297" s="109">
        <f t="shared" si="688"/>
        <v>19.541171367329348</v>
      </c>
      <c r="HF297" s="109">
        <f t="shared" si="688"/>
        <v>0.86230811409689501</v>
      </c>
      <c r="HG297" s="109">
        <f t="shared" si="688"/>
        <v>1.0108301386340061E-2</v>
      </c>
      <c r="HH297" s="109">
        <f t="shared" si="688"/>
        <v>7.7109071109507529E-2</v>
      </c>
      <c r="HI297" s="109">
        <f t="shared" si="688"/>
        <v>0.56305020430744579</v>
      </c>
      <c r="HJ297" s="109">
        <f t="shared" si="689"/>
        <v>7.7561404685376881E-2</v>
      </c>
      <c r="HK297" s="109">
        <f t="shared" si="689"/>
        <v>1.0955138896838061</v>
      </c>
      <c r="HL297" s="109">
        <f t="shared" si="689"/>
        <v>4.5456081970213278</v>
      </c>
      <c r="HM297" s="109">
        <f t="shared" si="689"/>
        <v>1.0955138896838061</v>
      </c>
      <c r="HN297" s="109">
        <f t="shared" si="689"/>
        <v>6.5427767940856976</v>
      </c>
      <c r="HO297" s="109">
        <f t="shared" si="689"/>
        <v>21.440527063618521</v>
      </c>
      <c r="HP297" s="109">
        <f t="shared" si="689"/>
        <v>2.8348964552757757E-2</v>
      </c>
      <c r="HQ297" s="109">
        <f t="shared" si="689"/>
        <v>0.27583239747513583</v>
      </c>
      <c r="HR297" s="109"/>
      <c r="HS297" s="109"/>
      <c r="HT297" s="109"/>
      <c r="HU297" s="109"/>
      <c r="HV297" s="109"/>
      <c r="HW297" s="109"/>
      <c r="HX297" s="109"/>
      <c r="HY297" s="109"/>
      <c r="HZ297" s="109"/>
      <c r="IA297" s="109"/>
      <c r="IB297" s="109"/>
      <c r="IC297" s="109"/>
      <c r="ID297" s="109"/>
      <c r="IE297" s="109"/>
      <c r="IF297" s="109"/>
      <c r="IG297" s="109"/>
      <c r="IH297" s="109"/>
      <c r="II297" s="109"/>
      <c r="IJ297" s="109"/>
      <c r="IK297" s="109"/>
      <c r="IL297" s="109"/>
      <c r="IM297" s="109"/>
      <c r="IN297" s="109"/>
      <c r="IO297" s="109"/>
      <c r="IP297" s="109"/>
      <c r="IQ297" s="109"/>
      <c r="IR297" s="109"/>
      <c r="IS297" s="109"/>
      <c r="IT297" s="109"/>
      <c r="IU297" s="109"/>
      <c r="IV297" s="109"/>
      <c r="IW297" s="109"/>
      <c r="IX297" s="109"/>
      <c r="IY297" s="109"/>
      <c r="IZ297" s="109"/>
      <c r="JA297" s="109"/>
      <c r="JB297" s="109"/>
      <c r="JC297" s="109"/>
      <c r="JD297" s="109"/>
      <c r="JE297" s="109"/>
      <c r="JF297" s="109"/>
      <c r="JG297" s="109"/>
      <c r="JH297" s="109"/>
      <c r="JI297" s="109"/>
      <c r="JJ297" s="109"/>
      <c r="JK297" s="109"/>
      <c r="JL297" s="109"/>
      <c r="JM297" s="109"/>
      <c r="JN297" s="109"/>
      <c r="JO297" s="109"/>
      <c r="JP297" s="109" t="str">
        <f t="shared" si="623"/>
        <v>Water Pollution_Ethephon_Freshwater_Health_N/A for WP Interim Methodology</v>
      </c>
    </row>
    <row r="298" spans="2:276">
      <c r="B298" s="112" t="s">
        <v>9</v>
      </c>
      <c r="C298" s="112" t="s">
        <v>461</v>
      </c>
      <c r="D298" s="112" t="s">
        <v>396</v>
      </c>
      <c r="E298" s="112" t="s">
        <v>395</v>
      </c>
      <c r="F298" s="112" t="s">
        <v>390</v>
      </c>
      <c r="G298" s="112" t="s">
        <v>391</v>
      </c>
      <c r="H298" s="109">
        <f t="shared" si="668"/>
        <v>7.6612641571826039E-7</v>
      </c>
      <c r="I298" s="109">
        <f t="shared" si="668"/>
        <v>2.0476662862186321E-6</v>
      </c>
      <c r="J298" s="109">
        <f t="shared" si="668"/>
        <v>1.3897999704568464E-5</v>
      </c>
      <c r="K298" s="109">
        <f t="shared" si="668"/>
        <v>1.9120797735892114E-6</v>
      </c>
      <c r="L298" s="109">
        <f t="shared" si="668"/>
        <v>3.7057298289152758E-5</v>
      </c>
      <c r="M298" s="109">
        <f t="shared" si="668"/>
        <v>1.5731744723411349E-5</v>
      </c>
      <c r="N298" s="109">
        <f t="shared" si="668"/>
        <v>8.778872543246534E-6</v>
      </c>
      <c r="O298" s="109">
        <f t="shared" si="668"/>
        <v>1.054831212509827E-5</v>
      </c>
      <c r="P298" s="109">
        <f t="shared" si="668"/>
        <v>3.5498899955015078E-6</v>
      </c>
      <c r="Q298" s="109">
        <f t="shared" si="668"/>
        <v>8.778872543246534E-6</v>
      </c>
      <c r="R298" s="109">
        <f t="shared" si="669"/>
        <v>2.790045968650658E-6</v>
      </c>
      <c r="S298" s="109">
        <f t="shared" si="669"/>
        <v>1.0244148322574703E-4</v>
      </c>
      <c r="T298" s="109">
        <f t="shared" si="669"/>
        <v>1.0344034060757324E-6</v>
      </c>
      <c r="U298" s="109">
        <f t="shared" si="669"/>
        <v>8.778872543246534E-6</v>
      </c>
      <c r="V298" s="109">
        <f t="shared" si="669"/>
        <v>1.5930248052876242E-5</v>
      </c>
      <c r="W298" s="109">
        <f t="shared" si="669"/>
        <v>5.6793059931326764E-5</v>
      </c>
      <c r="X298" s="109">
        <f t="shared" si="669"/>
        <v>8.778872543246534E-6</v>
      </c>
      <c r="Y298" s="109">
        <f t="shared" si="669"/>
        <v>6.0600629411329045E-6</v>
      </c>
      <c r="Z298" s="109">
        <f t="shared" si="669"/>
        <v>1.1257529221039125E-4</v>
      </c>
      <c r="AA298" s="109">
        <f t="shared" si="669"/>
        <v>1.4370496304609966E-6</v>
      </c>
      <c r="AB298" s="109">
        <f t="shared" si="670"/>
        <v>4.6019365826102349E-5</v>
      </c>
      <c r="AC298" s="109">
        <f t="shared" si="670"/>
        <v>9.7845103147674381E-6</v>
      </c>
      <c r="AD298" s="109">
        <f t="shared" si="670"/>
        <v>7.8067641638188353E-7</v>
      </c>
      <c r="AE298" s="109">
        <f t="shared" si="670"/>
        <v>2.0073645593059297E-5</v>
      </c>
      <c r="AF298" s="109">
        <f t="shared" si="670"/>
        <v>7.8410254278226384E-6</v>
      </c>
      <c r="AG298" s="109">
        <f t="shared" si="670"/>
        <v>8.2664116446790815E-5</v>
      </c>
      <c r="AH298" s="109">
        <f t="shared" si="670"/>
        <v>1.3714029868479012E-5</v>
      </c>
      <c r="AI298" s="109">
        <f t="shared" si="670"/>
        <v>8.778872543246534E-6</v>
      </c>
      <c r="AJ298" s="109">
        <f t="shared" si="670"/>
        <v>4.4654904962573733E-5</v>
      </c>
      <c r="AK298" s="109">
        <f t="shared" si="670"/>
        <v>5.1066399990390714E-6</v>
      </c>
      <c r="AL298" s="109">
        <f t="shared" si="671"/>
        <v>3.8730211777848367E-5</v>
      </c>
      <c r="AM298" s="109">
        <f t="shared" si="671"/>
        <v>2.9433925998194458E-5</v>
      </c>
      <c r="AN298" s="109">
        <f t="shared" si="671"/>
        <v>3.0530311346706711E-5</v>
      </c>
      <c r="AO298" s="109">
        <f t="shared" si="671"/>
        <v>7.4505731330114486E-6</v>
      </c>
      <c r="AP298" s="109">
        <f t="shared" si="671"/>
        <v>4.4913943961029794E-5</v>
      </c>
      <c r="AQ298" s="109">
        <f t="shared" si="671"/>
        <v>5.1624306046282422E-6</v>
      </c>
      <c r="AR298" s="109">
        <f t="shared" si="671"/>
        <v>8.778872543246534E-6</v>
      </c>
      <c r="AS298" s="109">
        <f t="shared" si="671"/>
        <v>3.4935339016454443E-6</v>
      </c>
      <c r="AT298" s="109">
        <f t="shared" si="671"/>
        <v>1.0955244763101577E-5</v>
      </c>
      <c r="AU298" s="109">
        <f t="shared" si="671"/>
        <v>3.7057298289152758E-5</v>
      </c>
      <c r="AV298" s="109">
        <f t="shared" si="672"/>
        <v>7.3971065746006889E-6</v>
      </c>
      <c r="AW298" s="109">
        <f t="shared" si="672"/>
        <v>1.3375248294929503E-4</v>
      </c>
      <c r="AX298" s="109">
        <f t="shared" si="672"/>
        <v>6.3008383538930832E-6</v>
      </c>
      <c r="AY298" s="109">
        <f t="shared" si="672"/>
        <v>3.0530311346706711E-5</v>
      </c>
      <c r="AZ298" s="109">
        <f t="shared" si="672"/>
        <v>1.0188567300224472E-4</v>
      </c>
      <c r="BA298" s="109">
        <f t="shared" si="672"/>
        <v>6.8187894380472816E-5</v>
      </c>
      <c r="BB298" s="109">
        <f t="shared" si="672"/>
        <v>2.6793239588859183E-6</v>
      </c>
      <c r="BC298" s="109">
        <f t="shared" si="672"/>
        <v>5.2713022829536643E-5</v>
      </c>
      <c r="BD298" s="109">
        <f t="shared" si="672"/>
        <v>1.7466626755010377E-6</v>
      </c>
      <c r="BE298" s="109">
        <f t="shared" si="672"/>
        <v>4.1811608730761141E-6</v>
      </c>
      <c r="BF298" s="109">
        <f t="shared" si="673"/>
        <v>8.778872543246534E-6</v>
      </c>
      <c r="BG298" s="109">
        <f t="shared" si="673"/>
        <v>1.9287484572697584E-5</v>
      </c>
      <c r="BH298" s="109">
        <f t="shared" si="673"/>
        <v>1.1090792732815594E-4</v>
      </c>
      <c r="BI298" s="109">
        <f t="shared" si="673"/>
        <v>1.0646189552313733E-5</v>
      </c>
      <c r="BJ298" s="109">
        <f t="shared" si="673"/>
        <v>2.0918584635236299E-6</v>
      </c>
      <c r="BK298" s="109">
        <f t="shared" si="673"/>
        <v>8.778872543246534E-6</v>
      </c>
      <c r="BL298" s="109">
        <f t="shared" si="673"/>
        <v>1.4143165052021141E-5</v>
      </c>
      <c r="BM298" s="109">
        <f t="shared" si="673"/>
        <v>6.8112070104646373E-6</v>
      </c>
      <c r="BN298" s="109">
        <f t="shared" si="673"/>
        <v>2.1551978819860248E-5</v>
      </c>
      <c r="BO298" s="109">
        <f t="shared" si="673"/>
        <v>5.3531559611824819E-6</v>
      </c>
      <c r="BP298" s="109">
        <f t="shared" si="674"/>
        <v>2.6046435094206578E-5</v>
      </c>
      <c r="BQ298" s="109">
        <f t="shared" si="674"/>
        <v>8.5602398538153521E-7</v>
      </c>
      <c r="BR298" s="109">
        <f t="shared" si="674"/>
        <v>3.141600289057637E-6</v>
      </c>
      <c r="BS298" s="109">
        <f t="shared" si="674"/>
        <v>3.0530311346706711E-5</v>
      </c>
      <c r="BT298" s="109">
        <f t="shared" si="674"/>
        <v>7.6158001254568601E-7</v>
      </c>
      <c r="BU298" s="109">
        <f t="shared" si="674"/>
        <v>1.9287484572697584E-5</v>
      </c>
      <c r="BV298" s="109">
        <f t="shared" si="674"/>
        <v>1.9120797735892114E-6</v>
      </c>
      <c r="BW298" s="109">
        <f t="shared" si="674"/>
        <v>1.420971998557362E-5</v>
      </c>
      <c r="BX298" s="109">
        <f t="shared" si="674"/>
        <v>3.5479461959158823E-5</v>
      </c>
      <c r="BY298" s="109">
        <f t="shared" si="674"/>
        <v>1.9120797735892114E-6</v>
      </c>
      <c r="BZ298" s="109">
        <f t="shared" si="675"/>
        <v>1.2723764618911577E-5</v>
      </c>
      <c r="CA298" s="109">
        <f t="shared" si="675"/>
        <v>3.0530311346706711E-5</v>
      </c>
      <c r="CB298" s="109">
        <f t="shared" si="675"/>
        <v>3.186062881228229E-6</v>
      </c>
      <c r="CC298" s="109">
        <f t="shared" si="675"/>
        <v>3.3445593568373166E-5</v>
      </c>
      <c r="CD298" s="109">
        <f t="shared" si="675"/>
        <v>9.9257297863960658E-5</v>
      </c>
      <c r="CE298" s="109">
        <f t="shared" si="675"/>
        <v>3.7057298289152758E-5</v>
      </c>
      <c r="CF298" s="109">
        <f t="shared" si="675"/>
        <v>7.2293375563387148E-6</v>
      </c>
      <c r="CG298" s="109">
        <f t="shared" si="675"/>
        <v>7.9281443588134732E-7</v>
      </c>
      <c r="CH298" s="109">
        <f t="shared" si="675"/>
        <v>8.778872543246534E-6</v>
      </c>
      <c r="CI298" s="109">
        <f t="shared" si="675"/>
        <v>4.4654904962573733E-5</v>
      </c>
      <c r="CJ298" s="109">
        <f t="shared" si="676"/>
        <v>3.9742816503038243E-6</v>
      </c>
      <c r="CK298" s="109">
        <f t="shared" si="676"/>
        <v>7.3491124123703494E-5</v>
      </c>
      <c r="CL298" s="109">
        <f t="shared" si="676"/>
        <v>2.7107626062467911E-6</v>
      </c>
      <c r="CM298" s="109">
        <f t="shared" si="676"/>
        <v>1.2269131798690804E-5</v>
      </c>
      <c r="CN298" s="109">
        <f t="shared" si="676"/>
        <v>2.4389768068184212E-6</v>
      </c>
      <c r="CO298" s="109">
        <f t="shared" si="676"/>
        <v>5.7111411869897135E-6</v>
      </c>
      <c r="CP298" s="109">
        <f t="shared" si="676"/>
        <v>4.4654904962573733E-5</v>
      </c>
      <c r="CQ298" s="109">
        <f t="shared" si="676"/>
        <v>2.1759965954210136E-5</v>
      </c>
      <c r="CR298" s="109">
        <f t="shared" si="676"/>
        <v>1.4413714459204162E-6</v>
      </c>
      <c r="CS298" s="109">
        <f t="shared" si="676"/>
        <v>3.2833692333562783E-5</v>
      </c>
      <c r="CT298" s="109">
        <f t="shared" si="677"/>
        <v>8.1005151689271374E-6</v>
      </c>
      <c r="CU298" s="109">
        <f t="shared" si="677"/>
        <v>6.7020014348917549E-6</v>
      </c>
      <c r="CV298" s="109">
        <f t="shared" si="677"/>
        <v>8.2781847410551201E-6</v>
      </c>
      <c r="CW298" s="109">
        <f t="shared" si="677"/>
        <v>5.3573280471607678E-6</v>
      </c>
      <c r="CX298" s="109">
        <f t="shared" si="677"/>
        <v>3.7057298289152758E-5</v>
      </c>
      <c r="CY298" s="109">
        <f t="shared" si="677"/>
        <v>5.7035385860003114E-5</v>
      </c>
      <c r="CZ298" s="109">
        <f t="shared" si="677"/>
        <v>1.4355629696717816E-5</v>
      </c>
      <c r="DA298" s="109">
        <f t="shared" si="677"/>
        <v>8.778872543246534E-6</v>
      </c>
      <c r="DB298" s="109">
        <f t="shared" si="677"/>
        <v>2.9278090220532789E-5</v>
      </c>
      <c r="DC298" s="109">
        <f t="shared" si="677"/>
        <v>4.4255648810623143E-5</v>
      </c>
      <c r="DD298" s="109">
        <f t="shared" si="678"/>
        <v>1.7720132425900358E-6</v>
      </c>
      <c r="DE298" s="109">
        <f t="shared" si="678"/>
        <v>4.9321027000592074E-6</v>
      </c>
      <c r="DF298" s="109">
        <f t="shared" si="678"/>
        <v>4.4654904962573733E-5</v>
      </c>
      <c r="DG298" s="109">
        <f t="shared" si="678"/>
        <v>1.7515483097331694E-5</v>
      </c>
      <c r="DH298" s="109">
        <f t="shared" si="678"/>
        <v>1.7507761489422011E-4</v>
      </c>
      <c r="DI298" s="109">
        <f t="shared" si="678"/>
        <v>1.9287484572697584E-5</v>
      </c>
      <c r="DJ298" s="109">
        <f t="shared" si="678"/>
        <v>1.5930248052876242E-5</v>
      </c>
      <c r="DK298" s="109">
        <f t="shared" si="678"/>
        <v>1.3475240887192093E-5</v>
      </c>
      <c r="DL298" s="109">
        <f t="shared" si="678"/>
        <v>2.7235663905547003E-5</v>
      </c>
      <c r="DM298" s="109">
        <f t="shared" si="678"/>
        <v>4.9325025444813617E-6</v>
      </c>
      <c r="DN298" s="109">
        <f t="shared" si="679"/>
        <v>1.5930248052876242E-5</v>
      </c>
      <c r="DO298" s="109">
        <f t="shared" si="679"/>
        <v>7.7296614293219401E-7</v>
      </c>
      <c r="DP298" s="109">
        <f t="shared" si="679"/>
        <v>4.2091005602546583E-6</v>
      </c>
      <c r="DQ298" s="109">
        <f t="shared" si="679"/>
        <v>3.1237540369990281E-6</v>
      </c>
      <c r="DR298" s="109">
        <f t="shared" si="679"/>
        <v>3.7057298289152758E-5</v>
      </c>
      <c r="DS298" s="109">
        <f t="shared" si="679"/>
        <v>4.2466340888346755E-5</v>
      </c>
      <c r="DT298" s="109">
        <f t="shared" si="679"/>
        <v>3.7057298289152758E-5</v>
      </c>
      <c r="DU298" s="109">
        <f t="shared" si="679"/>
        <v>4.4654904962573733E-5</v>
      </c>
      <c r="DV298" s="109">
        <f t="shared" si="679"/>
        <v>4.1099384550903154E-6</v>
      </c>
      <c r="DW298" s="109">
        <f t="shared" si="679"/>
        <v>6.0448131159877331E-6</v>
      </c>
      <c r="DX298" s="109">
        <f t="shared" si="680"/>
        <v>8.7566030032475403E-5</v>
      </c>
      <c r="DY298" s="109">
        <f t="shared" si="680"/>
        <v>2.0684924150323491E-5</v>
      </c>
      <c r="DZ298" s="109">
        <f t="shared" si="680"/>
        <v>7.6761940959616949E-7</v>
      </c>
      <c r="EA298" s="109">
        <f t="shared" si="680"/>
        <v>1.5930248052876242E-5</v>
      </c>
      <c r="EB298" s="109">
        <f t="shared" si="680"/>
        <v>4.4654904962573733E-5</v>
      </c>
      <c r="EC298" s="109">
        <f t="shared" si="680"/>
        <v>1.0245510066887254E-5</v>
      </c>
      <c r="ED298" s="109">
        <f t="shared" si="680"/>
        <v>3.0530311346706711E-5</v>
      </c>
      <c r="EE298" s="109">
        <f t="shared" si="680"/>
        <v>1.2311179173513489E-5</v>
      </c>
      <c r="EF298" s="109">
        <f t="shared" si="680"/>
        <v>4.4654904962573733E-5</v>
      </c>
      <c r="EG298" s="109">
        <f t="shared" si="680"/>
        <v>9.467992695674168E-6</v>
      </c>
      <c r="EH298" s="109">
        <f t="shared" si="681"/>
        <v>3.7057298289152758E-5</v>
      </c>
      <c r="EI298" s="109">
        <f t="shared" si="681"/>
        <v>2.2801923865567466E-6</v>
      </c>
      <c r="EJ298" s="109">
        <f t="shared" si="681"/>
        <v>1.9287484572697584E-5</v>
      </c>
      <c r="EK298" s="109">
        <f t="shared" si="681"/>
        <v>1.5049563095659686E-5</v>
      </c>
      <c r="EL298" s="109">
        <f t="shared" si="681"/>
        <v>2.9265727823316246E-6</v>
      </c>
      <c r="EM298" s="109">
        <f t="shared" si="681"/>
        <v>3.9728932508706161E-5</v>
      </c>
      <c r="EN298" s="109">
        <f t="shared" si="681"/>
        <v>3.1780151134709948E-6</v>
      </c>
      <c r="EO298" s="109">
        <f t="shared" si="681"/>
        <v>4.4654904962573733E-5</v>
      </c>
      <c r="EP298" s="109">
        <f t="shared" si="681"/>
        <v>7.7479602863736346E-7</v>
      </c>
      <c r="EQ298" s="109">
        <f t="shared" si="681"/>
        <v>4.9261129640120709E-5</v>
      </c>
      <c r="ER298" s="109">
        <f t="shared" si="682"/>
        <v>1.9120797735892114E-6</v>
      </c>
      <c r="ES298" s="109">
        <f t="shared" si="682"/>
        <v>1.6478776743153366E-6</v>
      </c>
      <c r="ET298" s="109">
        <f t="shared" si="682"/>
        <v>2.0419547117364209E-6</v>
      </c>
      <c r="EU298" s="109">
        <f t="shared" si="682"/>
        <v>1.9817522025946874E-5</v>
      </c>
      <c r="EV298" s="109">
        <f t="shared" si="682"/>
        <v>7.3458278111407127E-5</v>
      </c>
      <c r="EW298" s="109">
        <f t="shared" si="682"/>
        <v>8.582055840644889E-5</v>
      </c>
      <c r="EX298" s="109">
        <f t="shared" si="682"/>
        <v>4.4654904962573733E-5</v>
      </c>
      <c r="EY298" s="109">
        <f t="shared" si="682"/>
        <v>7.5233086271832095E-6</v>
      </c>
      <c r="EZ298" s="109">
        <f t="shared" si="682"/>
        <v>2.2336047593188873E-6</v>
      </c>
      <c r="FA298" s="109">
        <f t="shared" si="682"/>
        <v>1.6257685245776666E-5</v>
      </c>
      <c r="FB298" s="109">
        <f t="shared" si="683"/>
        <v>4.4654904962573733E-5</v>
      </c>
      <c r="FC298" s="109">
        <f t="shared" si="683"/>
        <v>3.7366475531437046E-6</v>
      </c>
      <c r="FD298" s="109">
        <f t="shared" si="683"/>
        <v>3.3903567995074564E-6</v>
      </c>
      <c r="FE298" s="109">
        <f t="shared" si="683"/>
        <v>1.1464676894246504E-5</v>
      </c>
      <c r="FF298" s="109">
        <f t="shared" si="683"/>
        <v>3.7239797571986842E-5</v>
      </c>
      <c r="FG298" s="109">
        <f t="shared" si="683"/>
        <v>1.0005700552703928E-5</v>
      </c>
      <c r="FH298" s="109">
        <f t="shared" si="683"/>
        <v>6.5893144202839896E-5</v>
      </c>
      <c r="FI298" s="109">
        <f t="shared" si="683"/>
        <v>3.3996316406431591E-5</v>
      </c>
      <c r="FJ298" s="109">
        <f t="shared" si="683"/>
        <v>8.778872543246534E-6</v>
      </c>
      <c r="FK298" s="109">
        <f t="shared" si="683"/>
        <v>1.5930248052876242E-5</v>
      </c>
      <c r="FL298" s="109">
        <f t="shared" si="684"/>
        <v>6.9624651140509525E-6</v>
      </c>
      <c r="FM298" s="109">
        <f t="shared" si="684"/>
        <v>9.168244372852577E-6</v>
      </c>
      <c r="FN298" s="109">
        <f t="shared" si="684"/>
        <v>6.9915531417989209E-6</v>
      </c>
      <c r="FO298" s="109">
        <f t="shared" si="684"/>
        <v>1.9120797735892114E-6</v>
      </c>
      <c r="FP298" s="109">
        <f t="shared" si="684"/>
        <v>3.7057298289152758E-5</v>
      </c>
      <c r="FQ298" s="109">
        <f t="shared" si="684"/>
        <v>3.0530311346706711E-5</v>
      </c>
      <c r="FR298" s="109">
        <f t="shared" si="684"/>
        <v>9.07954447560733E-6</v>
      </c>
      <c r="FS298" s="109">
        <f t="shared" si="684"/>
        <v>9.2644681594831292E-5</v>
      </c>
      <c r="FT298" s="109">
        <f t="shared" si="684"/>
        <v>7.6700601029665535E-6</v>
      </c>
      <c r="FU298" s="109">
        <f t="shared" si="684"/>
        <v>3.0530311346706711E-5</v>
      </c>
      <c r="FV298" s="109">
        <f t="shared" si="685"/>
        <v>2.1707265217025232E-5</v>
      </c>
      <c r="FW298" s="109">
        <f t="shared" si="685"/>
        <v>4.4654904962573733E-5</v>
      </c>
      <c r="FX298" s="109">
        <f t="shared" si="685"/>
        <v>8.778872543246534E-6</v>
      </c>
      <c r="FY298" s="109">
        <f t="shared" si="685"/>
        <v>8.911851946416531E-5</v>
      </c>
      <c r="FZ298" s="109">
        <f t="shared" si="685"/>
        <v>2.2602835828179761E-5</v>
      </c>
      <c r="GA298" s="109">
        <f t="shared" si="685"/>
        <v>1.2983156778016397E-6</v>
      </c>
      <c r="GB298" s="109">
        <f t="shared" si="685"/>
        <v>1.8029788083344348E-6</v>
      </c>
      <c r="GC298" s="109">
        <f t="shared" si="685"/>
        <v>1.7699607693155245E-5</v>
      </c>
      <c r="GD298" s="109">
        <f t="shared" si="685"/>
        <v>3.0530311346706711E-5</v>
      </c>
      <c r="GE298" s="109">
        <f t="shared" si="685"/>
        <v>3.4456695786039919E-5</v>
      </c>
      <c r="GF298" s="109">
        <f t="shared" si="686"/>
        <v>3.65884326808607E-5</v>
      </c>
      <c r="GG298" s="109">
        <f t="shared" si="686"/>
        <v>8.778872543246534E-6</v>
      </c>
      <c r="GH298" s="109">
        <f t="shared" si="686"/>
        <v>8.778872543246534E-6</v>
      </c>
      <c r="GI298" s="109">
        <f t="shared" si="686"/>
        <v>8.778872543246534E-6</v>
      </c>
      <c r="GJ298" s="109">
        <f t="shared" si="686"/>
        <v>8.778872543246534E-6</v>
      </c>
      <c r="GK298" s="109">
        <f t="shared" si="686"/>
        <v>1.716879253652532E-6</v>
      </c>
      <c r="GL298" s="109">
        <f t="shared" si="686"/>
        <v>4.6305427366128351E-6</v>
      </c>
      <c r="GM298" s="109">
        <f t="shared" si="686"/>
        <v>9.1144606478152445E-6</v>
      </c>
      <c r="GN298" s="109">
        <f t="shared" si="686"/>
        <v>1.165841856904278E-4</v>
      </c>
      <c r="GO298" s="109">
        <f t="shared" si="686"/>
        <v>6.8624121203325439E-6</v>
      </c>
      <c r="GP298" s="109">
        <f t="shared" si="687"/>
        <v>4.4654904962573733E-5</v>
      </c>
      <c r="GQ298" s="109">
        <f t="shared" si="687"/>
        <v>7.0734921237681408E-6</v>
      </c>
      <c r="GR298" s="109">
        <f t="shared" si="687"/>
        <v>8.2096535163948273E-6</v>
      </c>
      <c r="GS298" s="109">
        <f t="shared" si="687"/>
        <v>5.233872079578255E-5</v>
      </c>
      <c r="GT298" s="109">
        <f t="shared" si="687"/>
        <v>4.4654904962573733E-5</v>
      </c>
      <c r="GU298" s="109">
        <f t="shared" si="687"/>
        <v>1.7266803054084346E-4</v>
      </c>
      <c r="GV298" s="109">
        <f t="shared" si="687"/>
        <v>1.9120797735892114E-6</v>
      </c>
      <c r="GW298" s="109">
        <f t="shared" si="687"/>
        <v>8.778872543246534E-6</v>
      </c>
      <c r="GX298" s="109">
        <f t="shared" si="687"/>
        <v>9.7179815407306704E-6</v>
      </c>
      <c r="GY298" s="109">
        <f t="shared" si="687"/>
        <v>7.0290888727611316E-6</v>
      </c>
      <c r="GZ298" s="109">
        <f t="shared" si="688"/>
        <v>8.0723362237143641E-7</v>
      </c>
      <c r="HA298" s="109">
        <f t="shared" si="688"/>
        <v>8.778872543246534E-6</v>
      </c>
      <c r="HB298" s="109">
        <f t="shared" si="688"/>
        <v>1.9120797735892114E-6</v>
      </c>
      <c r="HC298" s="109">
        <f t="shared" si="688"/>
        <v>7.7119396020276055E-7</v>
      </c>
      <c r="HD298" s="109">
        <f t="shared" si="688"/>
        <v>1.0700224053494168E-5</v>
      </c>
      <c r="HE298" s="109">
        <f t="shared" si="688"/>
        <v>2.4770884692146579E-5</v>
      </c>
      <c r="HF298" s="109">
        <f t="shared" si="688"/>
        <v>1.2028606137069023E-5</v>
      </c>
      <c r="HG298" s="109">
        <f t="shared" si="688"/>
        <v>2.3398285903792721E-5</v>
      </c>
      <c r="HH298" s="109">
        <f t="shared" si="688"/>
        <v>4.6778708661595553E-6</v>
      </c>
      <c r="HI298" s="109">
        <f t="shared" si="688"/>
        <v>7.6585144576457005E-7</v>
      </c>
      <c r="HJ298" s="109">
        <f t="shared" si="689"/>
        <v>1.9120797735892114E-6</v>
      </c>
      <c r="HK298" s="109">
        <f t="shared" si="689"/>
        <v>8.778872543246534E-6</v>
      </c>
      <c r="HL298" s="109">
        <f t="shared" si="689"/>
        <v>3.1448313031434705E-5</v>
      </c>
      <c r="HM298" s="109">
        <f t="shared" si="689"/>
        <v>8.778872543246534E-6</v>
      </c>
      <c r="HN298" s="109">
        <f t="shared" si="689"/>
        <v>1.5930248052876242E-5</v>
      </c>
      <c r="HO298" s="109">
        <f t="shared" si="689"/>
        <v>1.4302918237823427E-5</v>
      </c>
      <c r="HP298" s="109">
        <f t="shared" si="689"/>
        <v>6.7644471667665387E-6</v>
      </c>
      <c r="HQ298" s="109">
        <f t="shared" si="689"/>
        <v>4.9198058575964607E-5</v>
      </c>
      <c r="HR298" s="109"/>
      <c r="HS298" s="109"/>
      <c r="HT298" s="109"/>
      <c r="HU298" s="109"/>
      <c r="HV298" s="109"/>
      <c r="HW298" s="109"/>
      <c r="HX298" s="109"/>
      <c r="HY298" s="109"/>
      <c r="HZ298" s="109"/>
      <c r="IA298" s="109"/>
      <c r="IB298" s="109"/>
      <c r="IC298" s="109"/>
      <c r="ID298" s="109"/>
      <c r="IE298" s="109"/>
      <c r="IF298" s="109"/>
      <c r="IG298" s="109"/>
      <c r="IH298" s="109"/>
      <c r="II298" s="109"/>
      <c r="IJ298" s="109"/>
      <c r="IK298" s="109"/>
      <c r="IL298" s="109"/>
      <c r="IM298" s="109"/>
      <c r="IN298" s="109"/>
      <c r="IO298" s="109"/>
      <c r="IP298" s="109"/>
      <c r="IQ298" s="109"/>
      <c r="IR298" s="109"/>
      <c r="IS298" s="109"/>
      <c r="IT298" s="109"/>
      <c r="IU298" s="109"/>
      <c r="IV298" s="109"/>
      <c r="IW298" s="109"/>
      <c r="IX298" s="109"/>
      <c r="IY298" s="109"/>
      <c r="IZ298" s="109"/>
      <c r="JA298" s="109"/>
      <c r="JB298" s="109"/>
      <c r="JC298" s="109"/>
      <c r="JD298" s="109"/>
      <c r="JE298" s="109"/>
      <c r="JF298" s="109"/>
      <c r="JG298" s="109"/>
      <c r="JH298" s="109"/>
      <c r="JI298" s="109"/>
      <c r="JJ298" s="109"/>
      <c r="JK298" s="109"/>
      <c r="JL298" s="109"/>
      <c r="JM298" s="109"/>
      <c r="JN298" s="109"/>
      <c r="JO298" s="109"/>
      <c r="JP298" s="109" t="str">
        <f t="shared" si="623"/>
        <v>Water Pollution_Ethephon_Seawater_Health_N/A for WP Interim Methodology</v>
      </c>
    </row>
    <row r="299" spans="2:276">
      <c r="B299" s="112" t="s">
        <v>9</v>
      </c>
      <c r="C299" s="112" t="s">
        <v>461</v>
      </c>
      <c r="D299" s="112" t="s">
        <v>384</v>
      </c>
      <c r="E299" s="112" t="s">
        <v>395</v>
      </c>
      <c r="F299" s="112" t="s">
        <v>390</v>
      </c>
      <c r="G299" s="112" t="s">
        <v>391</v>
      </c>
      <c r="H299" s="109">
        <f t="shared" si="668"/>
        <v>7.2096576488052539</v>
      </c>
      <c r="I299" s="109">
        <f t="shared" si="668"/>
        <v>8.8965440960473166E-2</v>
      </c>
      <c r="J299" s="109">
        <f t="shared" si="668"/>
        <v>4.8037959248639055</v>
      </c>
      <c r="K299" s="109">
        <f t="shared" si="668"/>
        <v>1.9120797735892114E-6</v>
      </c>
      <c r="L299" s="109">
        <f t="shared" si="668"/>
        <v>0.53501532117620543</v>
      </c>
      <c r="M299" s="109">
        <f t="shared" si="668"/>
        <v>1.0975918468890618</v>
      </c>
      <c r="N299" s="109">
        <f t="shared" si="668"/>
        <v>8.778872543246534E-6</v>
      </c>
      <c r="O299" s="109">
        <f t="shared" si="668"/>
        <v>7.8921213652069333E-2</v>
      </c>
      <c r="P299" s="109">
        <f t="shared" si="668"/>
        <v>4.9020255320871738E-2</v>
      </c>
      <c r="Q299" s="109">
        <f t="shared" si="668"/>
        <v>8.778872543246534E-6</v>
      </c>
      <c r="R299" s="109">
        <f t="shared" si="669"/>
        <v>1.6483528877751275E-2</v>
      </c>
      <c r="S299" s="109">
        <f t="shared" si="669"/>
        <v>0.11199228671119558</v>
      </c>
      <c r="T299" s="109">
        <f t="shared" si="669"/>
        <v>0.48260509899583337</v>
      </c>
      <c r="U299" s="109">
        <f t="shared" si="669"/>
        <v>1.5823624137125494E-3</v>
      </c>
      <c r="V299" s="109">
        <f t="shared" si="669"/>
        <v>1.5930248052876242E-5</v>
      </c>
      <c r="W299" s="109">
        <f t="shared" si="669"/>
        <v>4.4457676852394874</v>
      </c>
      <c r="X299" s="109">
        <f t="shared" si="669"/>
        <v>8.778872543246534E-6</v>
      </c>
      <c r="Y299" s="109">
        <f t="shared" si="669"/>
        <v>1.778886290978652</v>
      </c>
      <c r="Z299" s="109">
        <f t="shared" si="669"/>
        <v>3.048096234206588</v>
      </c>
      <c r="AA299" s="109">
        <f t="shared" si="669"/>
        <v>0.10976393187222321</v>
      </c>
      <c r="AB299" s="109">
        <f t="shared" si="670"/>
        <v>1.5019662924436519</v>
      </c>
      <c r="AC299" s="109">
        <f t="shared" si="670"/>
        <v>9.7845103147674381E-6</v>
      </c>
      <c r="AD299" s="109">
        <f t="shared" si="670"/>
        <v>0.44864087925456064</v>
      </c>
      <c r="AE299" s="109">
        <f t="shared" si="670"/>
        <v>3.1194653229849417E-2</v>
      </c>
      <c r="AF299" s="109">
        <f t="shared" si="670"/>
        <v>1.9843961345406922</v>
      </c>
      <c r="AG299" s="109">
        <f t="shared" si="670"/>
        <v>2.990809543308369E-2</v>
      </c>
      <c r="AH299" s="109">
        <f t="shared" si="670"/>
        <v>0.17428691496326915</v>
      </c>
      <c r="AI299" s="109">
        <f t="shared" si="670"/>
        <v>8.778872543246534E-6</v>
      </c>
      <c r="AJ299" s="109">
        <f t="shared" si="670"/>
        <v>0.2536464132547836</v>
      </c>
      <c r="AK299" s="109">
        <f t="shared" si="670"/>
        <v>0.75776945929312034</v>
      </c>
      <c r="AL299" s="109">
        <f t="shared" si="671"/>
        <v>5.0333506335370579</v>
      </c>
      <c r="AM299" s="109">
        <f t="shared" si="671"/>
        <v>2.1984942805646623E-2</v>
      </c>
      <c r="AN299" s="109">
        <f t="shared" si="671"/>
        <v>0.24656999924372194</v>
      </c>
      <c r="AO299" s="109">
        <f t="shared" si="671"/>
        <v>0.60585892420828114</v>
      </c>
      <c r="AP299" s="109">
        <f t="shared" si="671"/>
        <v>0.83975226737416397</v>
      </c>
      <c r="AQ299" s="109">
        <f t="shared" si="671"/>
        <v>1.2815155482644139E-3</v>
      </c>
      <c r="AR299" s="109">
        <f t="shared" si="671"/>
        <v>8.778872543246534E-6</v>
      </c>
      <c r="AS299" s="109">
        <f t="shared" si="671"/>
        <v>0.40262973368269017</v>
      </c>
      <c r="AT299" s="109">
        <f t="shared" si="671"/>
        <v>0.26240785765817659</v>
      </c>
      <c r="AU299" s="109">
        <f t="shared" si="671"/>
        <v>0.43954176156698282</v>
      </c>
      <c r="AV299" s="109">
        <f t="shared" si="672"/>
        <v>3.1469534261189543E-2</v>
      </c>
      <c r="AW299" s="109">
        <f t="shared" si="672"/>
        <v>0.80370990497244543</v>
      </c>
      <c r="AX299" s="109">
        <f t="shared" si="672"/>
        <v>7.3386952803707189E-2</v>
      </c>
      <c r="AY299" s="109">
        <f t="shared" si="672"/>
        <v>3.0530311346706711E-5</v>
      </c>
      <c r="AZ299" s="109">
        <f t="shared" si="672"/>
        <v>2.491034647137394E-2</v>
      </c>
      <c r="BA299" s="109">
        <f t="shared" si="672"/>
        <v>0.53854380162746962</v>
      </c>
      <c r="BB299" s="109">
        <f t="shared" si="672"/>
        <v>0.61479337670910528</v>
      </c>
      <c r="BC299" s="109">
        <f t="shared" si="672"/>
        <v>1.2703251345254769</v>
      </c>
      <c r="BD299" s="109">
        <f t="shared" si="672"/>
        <v>0.59773194862296497</v>
      </c>
      <c r="BE299" s="109">
        <f t="shared" si="672"/>
        <v>1.7456008950670356</v>
      </c>
      <c r="BF299" s="109">
        <f t="shared" si="673"/>
        <v>0.67765688422107928</v>
      </c>
      <c r="BG299" s="109">
        <f t="shared" si="673"/>
        <v>0.39302391565876749</v>
      </c>
      <c r="BH299" s="109">
        <f t="shared" si="673"/>
        <v>0.54060563481199642</v>
      </c>
      <c r="BI299" s="109">
        <f t="shared" si="673"/>
        <v>0.29340477479069554</v>
      </c>
      <c r="BJ299" s="109">
        <f t="shared" si="673"/>
        <v>1.2195687047345658</v>
      </c>
      <c r="BK299" s="109">
        <f t="shared" si="673"/>
        <v>8.778872543246534E-6</v>
      </c>
      <c r="BL299" s="109">
        <f t="shared" si="673"/>
        <v>2.1096823205794775</v>
      </c>
      <c r="BM299" s="109">
        <f t="shared" si="673"/>
        <v>0.25791258389988525</v>
      </c>
      <c r="BN299" s="109">
        <f t="shared" si="673"/>
        <v>0.86374684109280797</v>
      </c>
      <c r="BO299" s="109">
        <f t="shared" si="673"/>
        <v>1.9123156036667333</v>
      </c>
      <c r="BP299" s="109">
        <f t="shared" si="674"/>
        <v>0.77871244542588913</v>
      </c>
      <c r="BQ299" s="109">
        <f t="shared" si="674"/>
        <v>4.3946047574504075</v>
      </c>
      <c r="BR299" s="109">
        <f t="shared" si="674"/>
        <v>3.3944579071426048E-2</v>
      </c>
      <c r="BS299" s="109">
        <f t="shared" si="674"/>
        <v>1.200275413765415</v>
      </c>
      <c r="BT299" s="109">
        <f t="shared" si="674"/>
        <v>2.6229318524646965</v>
      </c>
      <c r="BU299" s="109">
        <f t="shared" si="674"/>
        <v>1.3683292699754334E-3</v>
      </c>
      <c r="BV299" s="109">
        <f t="shared" si="674"/>
        <v>2.6359593542154822E-2</v>
      </c>
      <c r="BW299" s="109">
        <f t="shared" si="674"/>
        <v>1.0485485853058403E-2</v>
      </c>
      <c r="BX299" s="109">
        <f t="shared" si="674"/>
        <v>0.56294738696880564</v>
      </c>
      <c r="BY299" s="109">
        <f t="shared" si="674"/>
        <v>4.0392683649785625E-3</v>
      </c>
      <c r="BZ299" s="109">
        <f t="shared" si="675"/>
        <v>2.8318490527195952E-2</v>
      </c>
      <c r="CA299" s="109">
        <f t="shared" si="675"/>
        <v>0.70412260074434341</v>
      </c>
      <c r="CB299" s="109">
        <f t="shared" si="675"/>
        <v>1.6223931954222801</v>
      </c>
      <c r="CC299" s="109">
        <f t="shared" si="675"/>
        <v>0.53645146759592022</v>
      </c>
      <c r="CD299" s="109">
        <f t="shared" si="675"/>
        <v>0.32928157995705198</v>
      </c>
      <c r="CE299" s="109">
        <f t="shared" si="675"/>
        <v>3.7057298289152758E-5</v>
      </c>
      <c r="CF299" s="109">
        <f t="shared" si="675"/>
        <v>0.2428209585050701</v>
      </c>
      <c r="CG299" s="109">
        <f t="shared" si="675"/>
        <v>1.583806905165718E-5</v>
      </c>
      <c r="CH299" s="109">
        <f t="shared" si="675"/>
        <v>8.778872543246534E-6</v>
      </c>
      <c r="CI299" s="109">
        <f t="shared" si="675"/>
        <v>4.4654904962573733E-5</v>
      </c>
      <c r="CJ299" s="109">
        <f t="shared" si="676"/>
        <v>1.2059382799706426</v>
      </c>
      <c r="CK299" s="109">
        <f t="shared" si="676"/>
        <v>1.5595097209973903</v>
      </c>
      <c r="CL299" s="109">
        <f t="shared" si="676"/>
        <v>5.5780913478948549E-2</v>
      </c>
      <c r="CM299" s="109">
        <f t="shared" si="676"/>
        <v>1.5069736277208169E-3</v>
      </c>
      <c r="CN299" s="109">
        <f t="shared" si="676"/>
        <v>4.1159557088154761</v>
      </c>
      <c r="CO299" s="109">
        <f t="shared" si="676"/>
        <v>1.7616749826694225</v>
      </c>
      <c r="CP299" s="109">
        <f t="shared" si="676"/>
        <v>4.4654904962573733E-5</v>
      </c>
      <c r="CQ299" s="109">
        <f t="shared" si="676"/>
        <v>1.2835283581256818</v>
      </c>
      <c r="CR299" s="109">
        <f t="shared" si="676"/>
        <v>5.4909688988721457E-3</v>
      </c>
      <c r="CS299" s="109">
        <f t="shared" si="676"/>
        <v>1.4652603595564764</v>
      </c>
      <c r="CT299" s="109">
        <f t="shared" si="677"/>
        <v>0.11757943451417267</v>
      </c>
      <c r="CU299" s="109">
        <f t="shared" si="677"/>
        <v>1.1292926192356747</v>
      </c>
      <c r="CV299" s="109">
        <f t="shared" si="677"/>
        <v>1.4171988588413851</v>
      </c>
      <c r="CW299" s="109">
        <f t="shared" si="677"/>
        <v>0.17033789409225669</v>
      </c>
      <c r="CX299" s="109">
        <f t="shared" si="677"/>
        <v>3.0058336236238659E-2</v>
      </c>
      <c r="CY299" s="109">
        <f t="shared" si="677"/>
        <v>0.34344122757489526</v>
      </c>
      <c r="CZ299" s="109">
        <f t="shared" si="677"/>
        <v>0.16613534082078688</v>
      </c>
      <c r="DA299" s="109">
        <f t="shared" si="677"/>
        <v>0.56610416511216743</v>
      </c>
      <c r="DB299" s="109">
        <f t="shared" si="677"/>
        <v>0.46157245089543691</v>
      </c>
      <c r="DC299" s="109">
        <f t="shared" si="677"/>
        <v>18.458559432655239</v>
      </c>
      <c r="DD299" s="109">
        <f t="shared" si="678"/>
        <v>5.8676932459929033E-2</v>
      </c>
      <c r="DE299" s="109">
        <f t="shared" si="678"/>
        <v>0.21362453655693481</v>
      </c>
      <c r="DF299" s="109">
        <f t="shared" si="678"/>
        <v>4.4654904962573733E-5</v>
      </c>
      <c r="DG299" s="109">
        <f t="shared" si="678"/>
        <v>8.9670794055495371</v>
      </c>
      <c r="DH299" s="109">
        <f t="shared" si="678"/>
        <v>4.5645021386010933</v>
      </c>
      <c r="DI299" s="109">
        <f t="shared" si="678"/>
        <v>0.75980410301653467</v>
      </c>
      <c r="DJ299" s="109">
        <f t="shared" si="678"/>
        <v>3.1571745441238219</v>
      </c>
      <c r="DK299" s="109">
        <f t="shared" si="678"/>
        <v>0.85843256272180601</v>
      </c>
      <c r="DL299" s="109">
        <f t="shared" si="678"/>
        <v>0.29179580739857069</v>
      </c>
      <c r="DM299" s="109">
        <f t="shared" si="678"/>
        <v>0.12956258991669636</v>
      </c>
      <c r="DN299" s="109">
        <f t="shared" si="679"/>
        <v>2.4498148143130489</v>
      </c>
      <c r="DO299" s="109">
        <f t="shared" si="679"/>
        <v>5.4151419437935235</v>
      </c>
      <c r="DP299" s="109">
        <f t="shared" si="679"/>
        <v>7.6542032359614862E-2</v>
      </c>
      <c r="DQ299" s="109">
        <f t="shared" si="679"/>
        <v>1.4188064827126501</v>
      </c>
      <c r="DR299" s="109">
        <f t="shared" si="679"/>
        <v>0.53501532117620543</v>
      </c>
      <c r="DS299" s="109">
        <f t="shared" si="679"/>
        <v>0.22243882029638792</v>
      </c>
      <c r="DT299" s="109">
        <f t="shared" si="679"/>
        <v>0.53501532117620543</v>
      </c>
      <c r="DU299" s="109">
        <f t="shared" si="679"/>
        <v>4.4654904962573733E-5</v>
      </c>
      <c r="DV299" s="109">
        <f t="shared" si="679"/>
        <v>0.88887475425761764</v>
      </c>
      <c r="DW299" s="109">
        <f t="shared" si="679"/>
        <v>6.3495420060689488E-3</v>
      </c>
      <c r="DX299" s="109">
        <f t="shared" si="680"/>
        <v>0.4854915637409708</v>
      </c>
      <c r="DY299" s="109">
        <f t="shared" si="680"/>
        <v>2.0684924150323491E-5</v>
      </c>
      <c r="DZ299" s="109">
        <f t="shared" si="680"/>
        <v>0.37875868450454397</v>
      </c>
      <c r="EA299" s="109">
        <f t="shared" si="680"/>
        <v>1.5930248052876242E-5</v>
      </c>
      <c r="EB299" s="109">
        <f t="shared" si="680"/>
        <v>4.4654904962573733E-5</v>
      </c>
      <c r="EC299" s="109">
        <f t="shared" si="680"/>
        <v>1.2158861225191255</v>
      </c>
      <c r="ED299" s="109">
        <f t="shared" si="680"/>
        <v>0.35841273028229204</v>
      </c>
      <c r="EE299" s="109">
        <f t="shared" si="680"/>
        <v>0.35205012193273261</v>
      </c>
      <c r="EF299" s="109">
        <f t="shared" si="680"/>
        <v>4.4654904962573733E-5</v>
      </c>
      <c r="EG299" s="109">
        <f t="shared" si="680"/>
        <v>0.92124868749036182</v>
      </c>
      <c r="EH299" s="109">
        <f t="shared" si="681"/>
        <v>3.7057298289152758E-5</v>
      </c>
      <c r="EI299" s="109">
        <f t="shared" si="681"/>
        <v>5.1593503604960116E-3</v>
      </c>
      <c r="EJ299" s="109">
        <f t="shared" si="681"/>
        <v>0.66338023743347463</v>
      </c>
      <c r="EK299" s="109">
        <f t="shared" si="681"/>
        <v>8.1339570495177878</v>
      </c>
      <c r="EL299" s="109">
        <f t="shared" si="681"/>
        <v>4.4869343295096675E-2</v>
      </c>
      <c r="EM299" s="109">
        <f t="shared" si="681"/>
        <v>0.6418674534771982</v>
      </c>
      <c r="EN299" s="109">
        <f t="shared" si="681"/>
        <v>0.30795616402106657</v>
      </c>
      <c r="EO299" s="109">
        <f t="shared" si="681"/>
        <v>4.4654904962573733E-5</v>
      </c>
      <c r="EP299" s="109">
        <f t="shared" si="681"/>
        <v>1.9071042215457736</v>
      </c>
      <c r="EQ299" s="109">
        <f t="shared" si="681"/>
        <v>0.20050368840335955</v>
      </c>
      <c r="ER299" s="109">
        <f t="shared" si="682"/>
        <v>1.9175693626446236E-2</v>
      </c>
      <c r="ES299" s="109">
        <f t="shared" si="682"/>
        <v>1.1830832513874871E-2</v>
      </c>
      <c r="ET299" s="109">
        <f t="shared" si="682"/>
        <v>0.10045679906672014</v>
      </c>
      <c r="EU299" s="109">
        <f t="shared" si="682"/>
        <v>3.1254842392604334</v>
      </c>
      <c r="EV299" s="109">
        <f t="shared" si="682"/>
        <v>3.7538027019813129</v>
      </c>
      <c r="EW299" s="109">
        <f t="shared" si="682"/>
        <v>4.1161858079239035E-2</v>
      </c>
      <c r="EX299" s="109">
        <f t="shared" si="682"/>
        <v>4.4654904962573733E-5</v>
      </c>
      <c r="EY299" s="109">
        <f t="shared" si="682"/>
        <v>1.0747910283733475E-2</v>
      </c>
      <c r="EZ299" s="109">
        <f t="shared" si="682"/>
        <v>2.0532263843909697</v>
      </c>
      <c r="FA299" s="109">
        <f t="shared" si="682"/>
        <v>2.7316870806351248</v>
      </c>
      <c r="FB299" s="109">
        <f t="shared" si="683"/>
        <v>4.4654904962573733E-5</v>
      </c>
      <c r="FC299" s="109">
        <f t="shared" si="683"/>
        <v>4.2129463024655207E-2</v>
      </c>
      <c r="FD299" s="109">
        <f t="shared" si="683"/>
        <v>0.15724039550126911</v>
      </c>
      <c r="FE299" s="109">
        <f t="shared" si="683"/>
        <v>8.571622655522057E-2</v>
      </c>
      <c r="FF299" s="109">
        <f t="shared" si="683"/>
        <v>4.7028028996463231E-2</v>
      </c>
      <c r="FG299" s="109">
        <f t="shared" si="683"/>
        <v>0.34625793959130652</v>
      </c>
      <c r="FH299" s="109">
        <f t="shared" si="683"/>
        <v>0.5072434194452029</v>
      </c>
      <c r="FI299" s="109">
        <f t="shared" si="683"/>
        <v>0.72088403015692704</v>
      </c>
      <c r="FJ299" s="109">
        <f t="shared" si="683"/>
        <v>0.43431608342709216</v>
      </c>
      <c r="FK299" s="109">
        <f t="shared" si="683"/>
        <v>3.1151887316740545</v>
      </c>
      <c r="FL299" s="109">
        <f t="shared" si="684"/>
        <v>0.22632569725828122</v>
      </c>
      <c r="FM299" s="109">
        <f t="shared" si="684"/>
        <v>3.2715727329763826E-3</v>
      </c>
      <c r="FN299" s="109">
        <f t="shared" si="684"/>
        <v>0.10442464730749038</v>
      </c>
      <c r="FO299" s="109">
        <f t="shared" si="684"/>
        <v>4.9000049996373281E-3</v>
      </c>
      <c r="FP299" s="109">
        <f t="shared" si="684"/>
        <v>0.53501532117620543</v>
      </c>
      <c r="FQ299" s="109">
        <f t="shared" si="684"/>
        <v>0.10554777877493253</v>
      </c>
      <c r="FR299" s="109">
        <f t="shared" si="684"/>
        <v>3.4242780624558899</v>
      </c>
      <c r="FS299" s="109">
        <f t="shared" si="684"/>
        <v>0.93054178908257901</v>
      </c>
      <c r="FT299" s="109">
        <f t="shared" si="684"/>
        <v>1.5499889091789703</v>
      </c>
      <c r="FU299" s="109">
        <f t="shared" si="684"/>
        <v>3.0530311346706711E-5</v>
      </c>
      <c r="FV299" s="109">
        <f t="shared" si="685"/>
        <v>2.0478001840984574</v>
      </c>
      <c r="FW299" s="109">
        <f t="shared" si="685"/>
        <v>4.4654904962573733E-5</v>
      </c>
      <c r="FX299" s="109">
        <f t="shared" si="685"/>
        <v>0.67765688422107928</v>
      </c>
      <c r="FY299" s="109">
        <f t="shared" si="685"/>
        <v>1.8095959675840596</v>
      </c>
      <c r="FZ299" s="109">
        <f t="shared" si="685"/>
        <v>0.74420545344676703</v>
      </c>
      <c r="GA299" s="109">
        <f t="shared" si="685"/>
        <v>1.3313646847145295E-2</v>
      </c>
      <c r="GB299" s="109">
        <f t="shared" si="685"/>
        <v>0.49319844894796216</v>
      </c>
      <c r="GC299" s="109">
        <f t="shared" si="685"/>
        <v>2.5272054086519162</v>
      </c>
      <c r="GD299" s="109">
        <f t="shared" si="685"/>
        <v>1.200275413765415</v>
      </c>
      <c r="GE299" s="109">
        <f t="shared" si="685"/>
        <v>0.4555619763687031</v>
      </c>
      <c r="GF299" s="109">
        <f t="shared" si="686"/>
        <v>3.6371209204066979</v>
      </c>
      <c r="GG299" s="109">
        <f t="shared" si="686"/>
        <v>8.778872543246534E-6</v>
      </c>
      <c r="GH299" s="109">
        <f t="shared" si="686"/>
        <v>8.778872543246534E-6</v>
      </c>
      <c r="GI299" s="109">
        <f t="shared" si="686"/>
        <v>0.67765688422107928</v>
      </c>
      <c r="GJ299" s="109">
        <f t="shared" si="686"/>
        <v>8.778872543246534E-6</v>
      </c>
      <c r="GK299" s="109">
        <f t="shared" si="686"/>
        <v>0.12770755552013641</v>
      </c>
      <c r="GL299" s="109">
        <f t="shared" si="686"/>
        <v>1.3456275578241224E-2</v>
      </c>
      <c r="GM299" s="109">
        <f t="shared" si="686"/>
        <v>9.7796307400422004E-3</v>
      </c>
      <c r="GN299" s="109">
        <f t="shared" si="686"/>
        <v>4.7886427261500948E-2</v>
      </c>
      <c r="GO299" s="109">
        <f t="shared" si="686"/>
        <v>5.5556183043590215</v>
      </c>
      <c r="GP299" s="109">
        <f t="shared" si="687"/>
        <v>1.3525149427811227</v>
      </c>
      <c r="GQ299" s="109">
        <f t="shared" si="687"/>
        <v>2.9653716990928101</v>
      </c>
      <c r="GR299" s="109">
        <f t="shared" si="687"/>
        <v>1.1103664678100087E-2</v>
      </c>
      <c r="GS299" s="109">
        <f t="shared" si="687"/>
        <v>1.9688499084304871</v>
      </c>
      <c r="GT299" s="109">
        <f t="shared" si="687"/>
        <v>0.92177057799521189</v>
      </c>
      <c r="GU299" s="109">
        <f t="shared" si="687"/>
        <v>1.0034064673745009</v>
      </c>
      <c r="GV299" s="109">
        <f t="shared" si="687"/>
        <v>1.9120797735892114E-6</v>
      </c>
      <c r="GW299" s="109">
        <f t="shared" si="687"/>
        <v>0.34761627525033378</v>
      </c>
      <c r="GX299" s="109">
        <f t="shared" si="687"/>
        <v>0.38094458914265855</v>
      </c>
      <c r="GY299" s="109">
        <f t="shared" si="687"/>
        <v>0.23768062268311865</v>
      </c>
      <c r="GZ299" s="109">
        <f t="shared" si="688"/>
        <v>1.057974417483712</v>
      </c>
      <c r="HA299" s="109">
        <f t="shared" si="688"/>
        <v>8.778872543246534E-6</v>
      </c>
      <c r="HB299" s="109">
        <f t="shared" si="688"/>
        <v>7.7561404685376881E-2</v>
      </c>
      <c r="HC299" s="109">
        <f t="shared" si="688"/>
        <v>8.1134252300839774E-2</v>
      </c>
      <c r="HD299" s="109">
        <f t="shared" si="688"/>
        <v>0.67542221865268093</v>
      </c>
      <c r="HE299" s="109">
        <f t="shared" si="688"/>
        <v>16.282284188044041</v>
      </c>
      <c r="HF299" s="109">
        <f t="shared" si="688"/>
        <v>0.68196268191927911</v>
      </c>
      <c r="HG299" s="109">
        <f t="shared" si="688"/>
        <v>8.7735695034488696E-3</v>
      </c>
      <c r="HH299" s="109">
        <f t="shared" si="688"/>
        <v>4.3210611921904112E-2</v>
      </c>
      <c r="HI299" s="109">
        <f t="shared" si="688"/>
        <v>0.56305020430744579</v>
      </c>
      <c r="HJ299" s="109">
        <f t="shared" si="689"/>
        <v>1.9392877086573247E-3</v>
      </c>
      <c r="HK299" s="109">
        <f t="shared" si="689"/>
        <v>0.90859574026287815</v>
      </c>
      <c r="HL299" s="109">
        <f t="shared" si="689"/>
        <v>4.0448040970437447</v>
      </c>
      <c r="HM299" s="109">
        <f t="shared" si="689"/>
        <v>8.778872543246534E-6</v>
      </c>
      <c r="HN299" s="109">
        <f t="shared" si="689"/>
        <v>4.6337300292351502</v>
      </c>
      <c r="HO299" s="109">
        <f t="shared" si="689"/>
        <v>20.05492920954546</v>
      </c>
      <c r="HP299" s="109">
        <f t="shared" si="689"/>
        <v>2.8348964552757757E-2</v>
      </c>
      <c r="HQ299" s="109">
        <f t="shared" si="689"/>
        <v>0.27583239747513583</v>
      </c>
      <c r="HR299" s="109"/>
      <c r="HS299" s="109"/>
      <c r="HT299" s="109"/>
      <c r="HU299" s="109"/>
      <c r="HV299" s="109"/>
      <c r="HW299" s="109"/>
      <c r="HX299" s="109"/>
      <c r="HY299" s="109"/>
      <c r="HZ299" s="109"/>
      <c r="IA299" s="109"/>
      <c r="IB299" s="109"/>
      <c r="IC299" s="109"/>
      <c r="ID299" s="109"/>
      <c r="IE299" s="109"/>
      <c r="IF299" s="109"/>
      <c r="IG299" s="109"/>
      <c r="IH299" s="109"/>
      <c r="II299" s="109"/>
      <c r="IJ299" s="109"/>
      <c r="IK299" s="109"/>
      <c r="IL299" s="109"/>
      <c r="IM299" s="109"/>
      <c r="IN299" s="109"/>
      <c r="IO299" s="109"/>
      <c r="IP299" s="109"/>
      <c r="IQ299" s="109"/>
      <c r="IR299" s="109"/>
      <c r="IS299" s="109"/>
      <c r="IT299" s="109"/>
      <c r="IU299" s="109"/>
      <c r="IV299" s="109"/>
      <c r="IW299" s="109"/>
      <c r="IX299" s="109"/>
      <c r="IY299" s="109"/>
      <c r="IZ299" s="109"/>
      <c r="JA299" s="109"/>
      <c r="JB299" s="109"/>
      <c r="JC299" s="109"/>
      <c r="JD299" s="109"/>
      <c r="JE299" s="109"/>
      <c r="JF299" s="109"/>
      <c r="JG299" s="109"/>
      <c r="JH299" s="109"/>
      <c r="JI299" s="109"/>
      <c r="JJ299" s="109"/>
      <c r="JK299" s="109"/>
      <c r="JL299" s="109"/>
      <c r="JM299" s="109"/>
      <c r="JN299" s="109"/>
      <c r="JO299" s="109"/>
      <c r="JP299" s="109" t="str">
        <f t="shared" si="623"/>
        <v>Water Pollution_Ethephon_Unspecified_Health_N/A for WP Interim Methodology</v>
      </c>
    </row>
    <row r="300" spans="2:276">
      <c r="B300" s="112" t="s">
        <v>9</v>
      </c>
      <c r="C300" s="112" t="s">
        <v>462</v>
      </c>
      <c r="D300" s="112" t="s">
        <v>394</v>
      </c>
      <c r="E300" s="112" t="s">
        <v>395</v>
      </c>
      <c r="F300" s="112" t="s">
        <v>390</v>
      </c>
      <c r="G300" s="112" t="s">
        <v>391</v>
      </c>
      <c r="H300" s="109">
        <f t="shared" si="668"/>
        <v>13.004724017371752</v>
      </c>
      <c r="I300" s="109">
        <f t="shared" si="668"/>
        <v>4.8258072738352658</v>
      </c>
      <c r="J300" s="109">
        <f t="shared" si="668"/>
        <v>4.1082415254056688</v>
      </c>
      <c r="K300" s="109">
        <f t="shared" si="668"/>
        <v>2.0624509348375892</v>
      </c>
      <c r="L300" s="109">
        <f t="shared" si="668"/>
        <v>51.03698789900325</v>
      </c>
      <c r="M300" s="109">
        <f t="shared" si="668"/>
        <v>9.9897725775316424</v>
      </c>
      <c r="N300" s="109">
        <f t="shared" si="668"/>
        <v>18.728078764191512</v>
      </c>
      <c r="O300" s="109">
        <f t="shared" si="668"/>
        <v>3.2272339029205943</v>
      </c>
      <c r="P300" s="109">
        <f t="shared" si="668"/>
        <v>6.9369486722567686</v>
      </c>
      <c r="Q300" s="109">
        <f t="shared" si="668"/>
        <v>18.728078764191512</v>
      </c>
      <c r="R300" s="109">
        <f t="shared" si="669"/>
        <v>1.7905758146339554</v>
      </c>
      <c r="S300" s="109">
        <f t="shared" si="669"/>
        <v>28.308670819055408</v>
      </c>
      <c r="T300" s="109">
        <f t="shared" si="669"/>
        <v>32.390461580377263</v>
      </c>
      <c r="U300" s="109">
        <f t="shared" si="669"/>
        <v>18.728078764191512</v>
      </c>
      <c r="V300" s="109">
        <f t="shared" si="669"/>
        <v>32.486465102362516</v>
      </c>
      <c r="W300" s="109">
        <f t="shared" si="669"/>
        <v>374.22836795900236</v>
      </c>
      <c r="X300" s="109">
        <f t="shared" si="669"/>
        <v>18.728078764191512</v>
      </c>
      <c r="Y300" s="109">
        <f t="shared" si="669"/>
        <v>13.279723043351439</v>
      </c>
      <c r="Z300" s="109">
        <f t="shared" si="669"/>
        <v>259.48430732934133</v>
      </c>
      <c r="AA300" s="109">
        <f t="shared" si="669"/>
        <v>3.952115118297737</v>
      </c>
      <c r="AB300" s="109">
        <f t="shared" si="670"/>
        <v>63.841636283615564</v>
      </c>
      <c r="AC300" s="109">
        <f t="shared" si="670"/>
        <v>1.9576466215455446</v>
      </c>
      <c r="AD300" s="109">
        <f t="shared" si="670"/>
        <v>6.1595410547492495</v>
      </c>
      <c r="AE300" s="109">
        <f t="shared" si="670"/>
        <v>2.1636641634571356</v>
      </c>
      <c r="AF300" s="109">
        <f t="shared" si="670"/>
        <v>21.156655737034448</v>
      </c>
      <c r="AG300" s="109">
        <f t="shared" si="670"/>
        <v>4.5155277069856128</v>
      </c>
      <c r="AH300" s="109">
        <f t="shared" si="670"/>
        <v>9.8332236063117957</v>
      </c>
      <c r="AI300" s="109">
        <f t="shared" si="670"/>
        <v>18.728078764191512</v>
      </c>
      <c r="AJ300" s="109">
        <f t="shared" si="670"/>
        <v>109.46008112691493</v>
      </c>
      <c r="AK300" s="109">
        <f t="shared" si="670"/>
        <v>19.79735981530883</v>
      </c>
      <c r="AL300" s="109">
        <f t="shared" si="671"/>
        <v>33.918670575637208</v>
      </c>
      <c r="AM300" s="109">
        <f t="shared" si="671"/>
        <v>5.9335441972781382</v>
      </c>
      <c r="AN300" s="109">
        <f t="shared" si="671"/>
        <v>23.036009637507426</v>
      </c>
      <c r="AO300" s="109">
        <f t="shared" si="671"/>
        <v>30.649534706655871</v>
      </c>
      <c r="AP300" s="109">
        <f t="shared" si="671"/>
        <v>20.177954896166483</v>
      </c>
      <c r="AQ300" s="109">
        <f t="shared" si="671"/>
        <v>1.3507554638638073</v>
      </c>
      <c r="AR300" s="109">
        <f t="shared" si="671"/>
        <v>18.728078764191512</v>
      </c>
      <c r="AS300" s="109">
        <f t="shared" si="671"/>
        <v>11.426835216482678</v>
      </c>
      <c r="AT300" s="109">
        <f t="shared" si="671"/>
        <v>14.136902372395943</v>
      </c>
      <c r="AU300" s="109">
        <f t="shared" si="671"/>
        <v>51.03698789900325</v>
      </c>
      <c r="AV300" s="109">
        <f t="shared" si="672"/>
        <v>4.5356884864392795</v>
      </c>
      <c r="AW300" s="109">
        <f t="shared" si="672"/>
        <v>184.71603520491877</v>
      </c>
      <c r="AX300" s="109">
        <f t="shared" si="672"/>
        <v>4.7056450557245508</v>
      </c>
      <c r="AY300" s="109">
        <f t="shared" si="672"/>
        <v>23.036009637507426</v>
      </c>
      <c r="AZ300" s="109">
        <f t="shared" si="672"/>
        <v>5.0797359794635124</v>
      </c>
      <c r="BA300" s="109">
        <f t="shared" si="672"/>
        <v>36.267464420544499</v>
      </c>
      <c r="BB300" s="109">
        <f t="shared" si="672"/>
        <v>27.68792610630631</v>
      </c>
      <c r="BC300" s="109">
        <f t="shared" si="672"/>
        <v>17.057884779337044</v>
      </c>
      <c r="BD300" s="109">
        <f t="shared" si="672"/>
        <v>16.014382530929858</v>
      </c>
      <c r="BE300" s="109">
        <f t="shared" si="672"/>
        <v>142.50896651113035</v>
      </c>
      <c r="BF300" s="109">
        <f t="shared" si="673"/>
        <v>18.728078764191512</v>
      </c>
      <c r="BG300" s="109">
        <f t="shared" si="673"/>
        <v>17.360281926829057</v>
      </c>
      <c r="BH300" s="109">
        <f t="shared" si="673"/>
        <v>33.876445837085107</v>
      </c>
      <c r="BI300" s="109">
        <f t="shared" si="673"/>
        <v>60.462063370593818</v>
      </c>
      <c r="BJ300" s="109">
        <f t="shared" si="673"/>
        <v>7.768280284220916</v>
      </c>
      <c r="BK300" s="109">
        <f t="shared" si="673"/>
        <v>18.728078764191512</v>
      </c>
      <c r="BL300" s="109">
        <f t="shared" si="673"/>
        <v>18.774344892390367</v>
      </c>
      <c r="BM300" s="109">
        <f t="shared" si="673"/>
        <v>3.8714994756243115</v>
      </c>
      <c r="BN300" s="109">
        <f t="shared" si="673"/>
        <v>98.780776777934349</v>
      </c>
      <c r="BO300" s="109">
        <f t="shared" si="673"/>
        <v>29.857608334839252</v>
      </c>
      <c r="BP300" s="109">
        <f t="shared" si="674"/>
        <v>115.83273489459806</v>
      </c>
      <c r="BQ300" s="109">
        <f t="shared" si="674"/>
        <v>7.0315224641930651</v>
      </c>
      <c r="BR300" s="109">
        <f t="shared" si="674"/>
        <v>11.457135286373838</v>
      </c>
      <c r="BS300" s="109">
        <f t="shared" si="674"/>
        <v>23.036009637507426</v>
      </c>
      <c r="BT300" s="109">
        <f t="shared" si="674"/>
        <v>17.913832800913625</v>
      </c>
      <c r="BU300" s="109">
        <f t="shared" si="674"/>
        <v>17.360281926829057</v>
      </c>
      <c r="BV300" s="109">
        <f t="shared" si="674"/>
        <v>2.0624509348375892</v>
      </c>
      <c r="BW300" s="109">
        <f t="shared" si="674"/>
        <v>8.8426508382342703</v>
      </c>
      <c r="BX300" s="109">
        <f t="shared" si="674"/>
        <v>103.5922962625383</v>
      </c>
      <c r="BY300" s="109">
        <f t="shared" si="674"/>
        <v>2.0624509348375892</v>
      </c>
      <c r="BZ300" s="109">
        <f t="shared" si="675"/>
        <v>5.9587863573104807</v>
      </c>
      <c r="CA300" s="109">
        <f t="shared" si="675"/>
        <v>23.036009637507426</v>
      </c>
      <c r="CB300" s="109">
        <f t="shared" si="675"/>
        <v>9.0280588054530533</v>
      </c>
      <c r="CC300" s="109">
        <f t="shared" si="675"/>
        <v>72.746093799827634</v>
      </c>
      <c r="CD300" s="109">
        <f t="shared" si="675"/>
        <v>34.519732070072521</v>
      </c>
      <c r="CE300" s="109">
        <f t="shared" si="675"/>
        <v>51.03698789900325</v>
      </c>
      <c r="CF300" s="109">
        <f t="shared" si="675"/>
        <v>41.651163017062885</v>
      </c>
      <c r="CG300" s="109">
        <f t="shared" si="675"/>
        <v>0.39723120670664092</v>
      </c>
      <c r="CH300" s="109">
        <f t="shared" si="675"/>
        <v>18.728078764191512</v>
      </c>
      <c r="CI300" s="109">
        <f t="shared" si="675"/>
        <v>109.46008112691493</v>
      </c>
      <c r="CJ300" s="109">
        <f t="shared" si="676"/>
        <v>23.522975024600711</v>
      </c>
      <c r="CK300" s="109">
        <f t="shared" si="676"/>
        <v>16.976464657314565</v>
      </c>
      <c r="CL300" s="109">
        <f t="shared" si="676"/>
        <v>4.1051040708665782</v>
      </c>
      <c r="CM300" s="109">
        <f t="shared" si="676"/>
        <v>2.200241777702086</v>
      </c>
      <c r="CN300" s="109">
        <f t="shared" si="676"/>
        <v>82.606372385267846</v>
      </c>
      <c r="CO300" s="109">
        <f t="shared" si="676"/>
        <v>8.9245102773285883</v>
      </c>
      <c r="CP300" s="109">
        <f t="shared" si="676"/>
        <v>109.46008112691493</v>
      </c>
      <c r="CQ300" s="109">
        <f t="shared" si="676"/>
        <v>57.583597125198196</v>
      </c>
      <c r="CR300" s="109">
        <f t="shared" si="676"/>
        <v>3.1086858406846538</v>
      </c>
      <c r="CS300" s="109">
        <f t="shared" si="676"/>
        <v>56.857995242169537</v>
      </c>
      <c r="CT300" s="109">
        <f t="shared" si="677"/>
        <v>25.317757795788783</v>
      </c>
      <c r="CU300" s="109">
        <f t="shared" si="677"/>
        <v>40.863269345074571</v>
      </c>
      <c r="CV300" s="109">
        <f t="shared" si="677"/>
        <v>36.660585811474881</v>
      </c>
      <c r="CW300" s="109">
        <f t="shared" si="677"/>
        <v>18.447442595501439</v>
      </c>
      <c r="CX300" s="109">
        <f t="shared" si="677"/>
        <v>51.03698789900325</v>
      </c>
      <c r="CY300" s="109">
        <f t="shared" si="677"/>
        <v>131.04709472774002</v>
      </c>
      <c r="CZ300" s="109">
        <f t="shared" si="677"/>
        <v>30.210553804648846</v>
      </c>
      <c r="DA300" s="109">
        <f t="shared" si="677"/>
        <v>18.728078764191512</v>
      </c>
      <c r="DB300" s="109">
        <f t="shared" si="677"/>
        <v>289.37354555655287</v>
      </c>
      <c r="DC300" s="109">
        <f t="shared" si="677"/>
        <v>29.27135187541225</v>
      </c>
      <c r="DD300" s="109">
        <f t="shared" si="678"/>
        <v>5.7177447992543629</v>
      </c>
      <c r="DE300" s="109">
        <f t="shared" si="678"/>
        <v>34.848251578591146</v>
      </c>
      <c r="DF300" s="109">
        <f t="shared" si="678"/>
        <v>109.46008112691493</v>
      </c>
      <c r="DG300" s="109">
        <f t="shared" si="678"/>
        <v>126.96663785490674</v>
      </c>
      <c r="DH300" s="109">
        <f t="shared" si="678"/>
        <v>195.66066206911927</v>
      </c>
      <c r="DI300" s="109">
        <f t="shared" si="678"/>
        <v>17.360281926829057</v>
      </c>
      <c r="DJ300" s="109">
        <f t="shared" si="678"/>
        <v>32.486465102362516</v>
      </c>
      <c r="DK300" s="109">
        <f t="shared" si="678"/>
        <v>6.3480739710750074</v>
      </c>
      <c r="DL300" s="109">
        <f t="shared" si="678"/>
        <v>22.432827375236553</v>
      </c>
      <c r="DM300" s="109">
        <f t="shared" si="678"/>
        <v>8.1650506280795554</v>
      </c>
      <c r="DN300" s="109">
        <f t="shared" si="679"/>
        <v>32.486465102362516</v>
      </c>
      <c r="DO300" s="109">
        <f t="shared" si="679"/>
        <v>12.763901162616193</v>
      </c>
      <c r="DP300" s="109">
        <f t="shared" si="679"/>
        <v>4.4215063247531337</v>
      </c>
      <c r="DQ300" s="109">
        <f t="shared" si="679"/>
        <v>0.69521203637860518</v>
      </c>
      <c r="DR300" s="109">
        <f t="shared" si="679"/>
        <v>51.03698789900325</v>
      </c>
      <c r="DS300" s="109">
        <f t="shared" si="679"/>
        <v>13.366215001297414</v>
      </c>
      <c r="DT300" s="109">
        <f t="shared" si="679"/>
        <v>51.03698789900325</v>
      </c>
      <c r="DU300" s="109">
        <f t="shared" si="679"/>
        <v>109.46008112691493</v>
      </c>
      <c r="DV300" s="109">
        <f t="shared" si="679"/>
        <v>25.240883194538899</v>
      </c>
      <c r="DW300" s="109">
        <f t="shared" si="679"/>
        <v>3.468963507096408</v>
      </c>
      <c r="DX300" s="109">
        <f t="shared" si="680"/>
        <v>45.787644441212279</v>
      </c>
      <c r="DY300" s="109">
        <f t="shared" si="680"/>
        <v>89.937455959672221</v>
      </c>
      <c r="DZ300" s="109">
        <f t="shared" si="680"/>
        <v>27.222930654125086</v>
      </c>
      <c r="EA300" s="109">
        <f t="shared" si="680"/>
        <v>32.486465102362516</v>
      </c>
      <c r="EB300" s="109">
        <f t="shared" si="680"/>
        <v>109.46008112691493</v>
      </c>
      <c r="EC300" s="109">
        <f t="shared" si="680"/>
        <v>8.0427590995954716</v>
      </c>
      <c r="ED300" s="109">
        <f t="shared" si="680"/>
        <v>23.036009637507426</v>
      </c>
      <c r="EE300" s="109">
        <f t="shared" si="680"/>
        <v>13.556534993384663</v>
      </c>
      <c r="EF300" s="109">
        <f t="shared" si="680"/>
        <v>109.46008112691493</v>
      </c>
      <c r="EG300" s="109">
        <f t="shared" si="680"/>
        <v>11.814126722683143</v>
      </c>
      <c r="EH300" s="109">
        <f t="shared" si="681"/>
        <v>51.03698789900325</v>
      </c>
      <c r="EI300" s="109">
        <f t="shared" si="681"/>
        <v>0.52150031000957831</v>
      </c>
      <c r="EJ300" s="109">
        <f t="shared" si="681"/>
        <v>17.360281926829057</v>
      </c>
      <c r="EK300" s="109">
        <f t="shared" si="681"/>
        <v>22.851893905928499</v>
      </c>
      <c r="EL300" s="109">
        <f t="shared" si="681"/>
        <v>3.3410832872956915</v>
      </c>
      <c r="EM300" s="109">
        <f t="shared" si="681"/>
        <v>19.492656185727043</v>
      </c>
      <c r="EN300" s="109">
        <f t="shared" si="681"/>
        <v>2.2103106039373128</v>
      </c>
      <c r="EO300" s="109">
        <f t="shared" si="681"/>
        <v>109.46008112691493</v>
      </c>
      <c r="EP300" s="109">
        <f t="shared" si="681"/>
        <v>32.765657913077227</v>
      </c>
      <c r="EQ300" s="109">
        <f t="shared" si="681"/>
        <v>27.262445804124098</v>
      </c>
      <c r="ER300" s="109">
        <f t="shared" si="682"/>
        <v>2.0624509348375892</v>
      </c>
      <c r="ES300" s="109">
        <f t="shared" si="682"/>
        <v>2.2497847899179373</v>
      </c>
      <c r="ET300" s="109">
        <f t="shared" si="682"/>
        <v>3.0923422146004604</v>
      </c>
      <c r="EU300" s="109">
        <f t="shared" si="682"/>
        <v>11.318100316857841</v>
      </c>
      <c r="EV300" s="109">
        <f t="shared" si="682"/>
        <v>56.90899301775012</v>
      </c>
      <c r="EW300" s="109">
        <f t="shared" si="682"/>
        <v>5.254118023309224</v>
      </c>
      <c r="EX300" s="109">
        <f t="shared" si="682"/>
        <v>109.46008112691493</v>
      </c>
      <c r="EY300" s="109">
        <f t="shared" si="682"/>
        <v>13.440750247402391</v>
      </c>
      <c r="EZ300" s="109">
        <f t="shared" si="682"/>
        <v>14.768222404814207</v>
      </c>
      <c r="FA300" s="109">
        <f t="shared" si="682"/>
        <v>64.372379390620239</v>
      </c>
      <c r="FB300" s="109">
        <f t="shared" si="683"/>
        <v>109.46008112691493</v>
      </c>
      <c r="FC300" s="109">
        <f t="shared" si="683"/>
        <v>2.8520221363172147</v>
      </c>
      <c r="FD300" s="109">
        <f t="shared" si="683"/>
        <v>6.0232952951081593</v>
      </c>
      <c r="FE300" s="109">
        <f t="shared" si="683"/>
        <v>11.290492531245382</v>
      </c>
      <c r="FF300" s="109">
        <f t="shared" si="683"/>
        <v>6.778754810341292</v>
      </c>
      <c r="FG300" s="109">
        <f t="shared" si="683"/>
        <v>117.94317920379449</v>
      </c>
      <c r="FH300" s="109">
        <f t="shared" si="683"/>
        <v>27.369989607538947</v>
      </c>
      <c r="FI300" s="109">
        <f t="shared" si="683"/>
        <v>21.303584057757725</v>
      </c>
      <c r="FJ300" s="109">
        <f t="shared" si="683"/>
        <v>18.728078764191512</v>
      </c>
      <c r="FK300" s="109">
        <f t="shared" si="683"/>
        <v>32.486465102362516</v>
      </c>
      <c r="FL300" s="109">
        <f t="shared" si="684"/>
        <v>10.660491380249054</v>
      </c>
      <c r="FM300" s="109">
        <f t="shared" si="684"/>
        <v>2.3150472008494751</v>
      </c>
      <c r="FN300" s="109">
        <f t="shared" si="684"/>
        <v>8.7937397348360022</v>
      </c>
      <c r="FO300" s="109">
        <f t="shared" si="684"/>
        <v>2.0624509348375892</v>
      </c>
      <c r="FP300" s="109">
        <f t="shared" si="684"/>
        <v>51.03698789900325</v>
      </c>
      <c r="FQ300" s="109">
        <f t="shared" si="684"/>
        <v>23.036009637507426</v>
      </c>
      <c r="FR300" s="109">
        <f t="shared" si="684"/>
        <v>13.304940142570905</v>
      </c>
      <c r="FS300" s="109">
        <f t="shared" si="684"/>
        <v>95.767282814121131</v>
      </c>
      <c r="FT300" s="109">
        <f t="shared" si="684"/>
        <v>22.626407411031828</v>
      </c>
      <c r="FU300" s="109">
        <f t="shared" si="684"/>
        <v>23.036009637507426</v>
      </c>
      <c r="FV300" s="109">
        <f t="shared" si="685"/>
        <v>95.383564204270016</v>
      </c>
      <c r="FW300" s="109">
        <f t="shared" si="685"/>
        <v>109.46008112691493</v>
      </c>
      <c r="FX300" s="109">
        <f t="shared" si="685"/>
        <v>18.728078764191512</v>
      </c>
      <c r="FY300" s="109">
        <f t="shared" si="685"/>
        <v>27.68263424387407</v>
      </c>
      <c r="FZ300" s="109">
        <f t="shared" si="685"/>
        <v>20.505710625452501</v>
      </c>
      <c r="GA300" s="109">
        <f t="shared" si="685"/>
        <v>2.1469921999608745</v>
      </c>
      <c r="GB300" s="109">
        <f t="shared" si="685"/>
        <v>5.2719761327059755</v>
      </c>
      <c r="GC300" s="109">
        <f t="shared" si="685"/>
        <v>8.3088561838939992</v>
      </c>
      <c r="GD300" s="109">
        <f t="shared" si="685"/>
        <v>23.036009637507426</v>
      </c>
      <c r="GE300" s="109">
        <f t="shared" si="685"/>
        <v>32.178746405206923</v>
      </c>
      <c r="GF300" s="109">
        <f t="shared" si="686"/>
        <v>82.173526140715211</v>
      </c>
      <c r="GG300" s="109">
        <f t="shared" si="686"/>
        <v>18.728078764191512</v>
      </c>
      <c r="GH300" s="109">
        <f t="shared" si="686"/>
        <v>18.728078764191512</v>
      </c>
      <c r="GI300" s="109">
        <f t="shared" si="686"/>
        <v>18.728078764191512</v>
      </c>
      <c r="GJ300" s="109">
        <f t="shared" si="686"/>
        <v>18.728078764191512</v>
      </c>
      <c r="GK300" s="109">
        <f t="shared" si="686"/>
        <v>5.5565302072495548</v>
      </c>
      <c r="GL300" s="109">
        <f t="shared" si="686"/>
        <v>1.3429162254624141</v>
      </c>
      <c r="GM300" s="109">
        <f t="shared" si="686"/>
        <v>5.6146383108242235</v>
      </c>
      <c r="GN300" s="109">
        <f t="shared" si="686"/>
        <v>28.595781096708585</v>
      </c>
      <c r="GO300" s="109">
        <f t="shared" si="686"/>
        <v>31.852744951189969</v>
      </c>
      <c r="GP300" s="109">
        <f t="shared" si="687"/>
        <v>109.46008112691493</v>
      </c>
      <c r="GQ300" s="109">
        <f t="shared" si="687"/>
        <v>11.745730004758455</v>
      </c>
      <c r="GR300" s="109">
        <f t="shared" si="687"/>
        <v>7.6112628961513416</v>
      </c>
      <c r="GS300" s="109">
        <f t="shared" si="687"/>
        <v>235.62928875513484</v>
      </c>
      <c r="GT300" s="109">
        <f t="shared" si="687"/>
        <v>109.46008112691493</v>
      </c>
      <c r="GU300" s="109">
        <f t="shared" si="687"/>
        <v>20.952106494332181</v>
      </c>
      <c r="GV300" s="109">
        <f t="shared" si="687"/>
        <v>2.0624509348375892</v>
      </c>
      <c r="GW300" s="109">
        <f t="shared" si="687"/>
        <v>18.728078764191512</v>
      </c>
      <c r="GX300" s="109">
        <f t="shared" si="687"/>
        <v>9.005799591647289</v>
      </c>
      <c r="GY300" s="109">
        <f t="shared" si="687"/>
        <v>17.473611701601612</v>
      </c>
      <c r="GZ300" s="109">
        <f t="shared" si="688"/>
        <v>13.965814922807819</v>
      </c>
      <c r="HA300" s="109">
        <f t="shared" si="688"/>
        <v>18.728078764191512</v>
      </c>
      <c r="HB300" s="109">
        <f t="shared" si="688"/>
        <v>2.0624509348375892</v>
      </c>
      <c r="HC300" s="109">
        <f t="shared" si="688"/>
        <v>31.073725272450616</v>
      </c>
      <c r="HD300" s="109">
        <f t="shared" si="688"/>
        <v>16.457128556995649</v>
      </c>
      <c r="HE300" s="109">
        <f t="shared" si="688"/>
        <v>22.038453708706584</v>
      </c>
      <c r="HF300" s="109">
        <f t="shared" si="688"/>
        <v>102.99309580160231</v>
      </c>
      <c r="HG300" s="109">
        <f t="shared" si="688"/>
        <v>4.1249531940661859</v>
      </c>
      <c r="HH300" s="109">
        <f t="shared" si="688"/>
        <v>4.7326547825208394</v>
      </c>
      <c r="HI300" s="109">
        <f t="shared" si="688"/>
        <v>13.982542352917683</v>
      </c>
      <c r="HJ300" s="109">
        <f t="shared" si="689"/>
        <v>2.0624509348375892</v>
      </c>
      <c r="HK300" s="109">
        <f t="shared" si="689"/>
        <v>18.728078764191512</v>
      </c>
      <c r="HL300" s="109">
        <f t="shared" si="689"/>
        <v>231.92657102264397</v>
      </c>
      <c r="HM300" s="109">
        <f t="shared" si="689"/>
        <v>18.728078764191512</v>
      </c>
      <c r="HN300" s="109">
        <f t="shared" si="689"/>
        <v>32.486465102362516</v>
      </c>
      <c r="HO300" s="109">
        <f t="shared" si="689"/>
        <v>24.280109446939001</v>
      </c>
      <c r="HP300" s="109">
        <f t="shared" si="689"/>
        <v>12.757287141183225</v>
      </c>
      <c r="HQ300" s="109">
        <f t="shared" si="689"/>
        <v>15.492265351238546</v>
      </c>
      <c r="HR300" s="109"/>
      <c r="HS300" s="109"/>
      <c r="HT300" s="109"/>
      <c r="HU300" s="109"/>
      <c r="HV300" s="109"/>
      <c r="HW300" s="109"/>
      <c r="HX300" s="109"/>
      <c r="HY300" s="109"/>
      <c r="HZ300" s="109"/>
      <c r="IA300" s="109"/>
      <c r="IB300" s="109"/>
      <c r="IC300" s="109"/>
      <c r="ID300" s="109"/>
      <c r="IE300" s="109"/>
      <c r="IF300" s="109"/>
      <c r="IG300" s="109"/>
      <c r="IH300" s="109"/>
      <c r="II300" s="109"/>
      <c r="IJ300" s="109"/>
      <c r="IK300" s="109"/>
      <c r="IL300" s="109"/>
      <c r="IM300" s="109"/>
      <c r="IN300" s="109"/>
      <c r="IO300" s="109"/>
      <c r="IP300" s="109"/>
      <c r="IQ300" s="109"/>
      <c r="IR300" s="109"/>
      <c r="IS300" s="109"/>
      <c r="IT300" s="109"/>
      <c r="IU300" s="109"/>
      <c r="IV300" s="109"/>
      <c r="IW300" s="109"/>
      <c r="IX300" s="109"/>
      <c r="IY300" s="109"/>
      <c r="IZ300" s="109"/>
      <c r="JA300" s="109"/>
      <c r="JB300" s="109"/>
      <c r="JC300" s="109"/>
      <c r="JD300" s="109"/>
      <c r="JE300" s="109"/>
      <c r="JF300" s="109"/>
      <c r="JG300" s="109"/>
      <c r="JH300" s="109"/>
      <c r="JI300" s="109"/>
      <c r="JJ300" s="109"/>
      <c r="JK300" s="109"/>
      <c r="JL300" s="109"/>
      <c r="JM300" s="109"/>
      <c r="JN300" s="109"/>
      <c r="JO300" s="109"/>
      <c r="JP300" s="109" t="str">
        <f t="shared" si="623"/>
        <v>Water Pollution_fluoranthene_Freshwater_Health_N/A for WP Interim Methodology</v>
      </c>
    </row>
    <row r="301" spans="2:276">
      <c r="B301" s="112" t="s">
        <v>9</v>
      </c>
      <c r="C301" s="112" t="s">
        <v>462</v>
      </c>
      <c r="D301" s="112" t="s">
        <v>396</v>
      </c>
      <c r="E301" s="112" t="s">
        <v>395</v>
      </c>
      <c r="F301" s="112" t="s">
        <v>390</v>
      </c>
      <c r="G301" s="112" t="s">
        <v>391</v>
      </c>
      <c r="H301" s="109">
        <f t="shared" ref="H301:Q310" si="690">INDEX(WP_Health_data,MATCH($JP301,WP_Health_Reference,0),MATCH(H$6,WP_Health_countries,0))</f>
        <v>1.577415524843955</v>
      </c>
      <c r="I301" s="109">
        <f t="shared" si="690"/>
        <v>1.6122385877058409</v>
      </c>
      <c r="J301" s="109">
        <f t="shared" si="690"/>
        <v>2.5097862463716707</v>
      </c>
      <c r="K301" s="109">
        <f t="shared" si="690"/>
        <v>1.0308077503998778</v>
      </c>
      <c r="L301" s="109">
        <f t="shared" si="690"/>
        <v>3.7341781181998188</v>
      </c>
      <c r="M301" s="109">
        <f t="shared" si="690"/>
        <v>2.1223624717745175</v>
      </c>
      <c r="N301" s="109">
        <f t="shared" si="690"/>
        <v>1.733934767751119</v>
      </c>
      <c r="O301" s="109">
        <f t="shared" si="690"/>
        <v>1.7706635286210894</v>
      </c>
      <c r="P301" s="109">
        <f t="shared" si="690"/>
        <v>1.9013232277799113</v>
      </c>
      <c r="Q301" s="109">
        <f t="shared" si="690"/>
        <v>1.733934767751119</v>
      </c>
      <c r="R301" s="109">
        <f t="shared" ref="R301:AA310" si="691">INDEX(WP_Health_data,MATCH($JP301,WP_Health_Reference,0),MATCH(R$6,WP_Health_countries,0))</f>
        <v>0.94467025730534793</v>
      </c>
      <c r="S301" s="109">
        <f t="shared" si="691"/>
        <v>7.891724572131082</v>
      </c>
      <c r="T301" s="109">
        <f t="shared" si="691"/>
        <v>1.6550150911195074</v>
      </c>
      <c r="U301" s="109">
        <f t="shared" si="691"/>
        <v>1.733934767751119</v>
      </c>
      <c r="V301" s="109">
        <f t="shared" si="691"/>
        <v>3.2283440787889561</v>
      </c>
      <c r="W301" s="109">
        <f t="shared" si="691"/>
        <v>11.307617323793783</v>
      </c>
      <c r="X301" s="109">
        <f t="shared" si="691"/>
        <v>1.733934767751119</v>
      </c>
      <c r="Y301" s="109">
        <f t="shared" si="691"/>
        <v>1.5448388408312224</v>
      </c>
      <c r="Z301" s="109">
        <f t="shared" si="691"/>
        <v>9.0936372311366505</v>
      </c>
      <c r="AA301" s="109">
        <f t="shared" si="691"/>
        <v>1.4292218811797563</v>
      </c>
      <c r="AB301" s="109">
        <f t="shared" ref="AB301:AK310" si="692">INDEX(WP_Health_data,MATCH($JP301,WP_Health_Reference,0),MATCH(AB$6,WP_Health_countries,0))</f>
        <v>4.7163970041557537</v>
      </c>
      <c r="AC301" s="109">
        <f t="shared" si="692"/>
        <v>1.5310620842754712</v>
      </c>
      <c r="AD301" s="109">
        <f t="shared" si="692"/>
        <v>1.0659084143984823</v>
      </c>
      <c r="AE301" s="109">
        <f t="shared" si="692"/>
        <v>2.104767899581554</v>
      </c>
      <c r="AF301" s="109">
        <f t="shared" si="692"/>
        <v>1.8212876164367993</v>
      </c>
      <c r="AG301" s="109">
        <f t="shared" si="692"/>
        <v>6.2251651357749802</v>
      </c>
      <c r="AH301" s="109">
        <f t="shared" si="692"/>
        <v>1.6818569865680317</v>
      </c>
      <c r="AI301" s="109">
        <f t="shared" si="692"/>
        <v>1.733934767751119</v>
      </c>
      <c r="AJ301" s="109">
        <f t="shared" si="692"/>
        <v>4.3595916517955393</v>
      </c>
      <c r="AK301" s="109">
        <f t="shared" si="692"/>
        <v>1.6654542662197513</v>
      </c>
      <c r="AL301" s="109">
        <f t="shared" ref="AL301:AU310" si="693">INDEX(WP_Health_data,MATCH($JP301,WP_Health_Reference,0),MATCH(AL$6,WP_Health_countries,0))</f>
        <v>4.2464361082609789</v>
      </c>
      <c r="AM301" s="109">
        <f t="shared" si="693"/>
        <v>4.6733513237647051</v>
      </c>
      <c r="AN301" s="109">
        <f t="shared" si="693"/>
        <v>3.4584961649984818</v>
      </c>
      <c r="AO301" s="109">
        <f t="shared" si="693"/>
        <v>2.1437999507899383</v>
      </c>
      <c r="AP301" s="109">
        <f t="shared" si="693"/>
        <v>4.029043413741757</v>
      </c>
      <c r="AQ301" s="109">
        <f t="shared" si="693"/>
        <v>1.1369093737533145</v>
      </c>
      <c r="AR301" s="109">
        <f t="shared" si="693"/>
        <v>1.733934767751119</v>
      </c>
      <c r="AS301" s="109">
        <f t="shared" si="693"/>
        <v>1.0299219181057129</v>
      </c>
      <c r="AT301" s="109">
        <f t="shared" si="693"/>
        <v>2.0711744053139527</v>
      </c>
      <c r="AU301" s="109">
        <f t="shared" si="693"/>
        <v>3.7341781181998188</v>
      </c>
      <c r="AV301" s="109">
        <f t="shared" ref="AV301:BE310" si="694">INDEX(WP_Health_data,MATCH($JP301,WP_Health_Reference,0),MATCH(AV$6,WP_Health_countries,0))</f>
        <v>1.4654583742073621</v>
      </c>
      <c r="AW301" s="109">
        <f t="shared" si="694"/>
        <v>11.799396179228323</v>
      </c>
      <c r="AX301" s="109">
        <f t="shared" si="694"/>
        <v>1.3296965191161145</v>
      </c>
      <c r="AY301" s="109">
        <f t="shared" si="694"/>
        <v>3.4584961649984818</v>
      </c>
      <c r="AZ301" s="109">
        <f t="shared" si="694"/>
        <v>6.8578441290615366</v>
      </c>
      <c r="BA301" s="109">
        <f t="shared" si="694"/>
        <v>4.916440704604212</v>
      </c>
      <c r="BB301" s="109">
        <f t="shared" si="694"/>
        <v>1.4291498583036464</v>
      </c>
      <c r="BC301" s="109">
        <f t="shared" si="694"/>
        <v>4.823251425222276</v>
      </c>
      <c r="BD301" s="109">
        <f t="shared" si="694"/>
        <v>1.2500002885274064</v>
      </c>
      <c r="BE301" s="109">
        <f t="shared" si="694"/>
        <v>1.7748008124476187</v>
      </c>
      <c r="BF301" s="109">
        <f t="shared" ref="BF301:BO310" si="695">INDEX(WP_Health_data,MATCH($JP301,WP_Health_Reference,0),MATCH(BF$6,WP_Health_countries,0))</f>
        <v>1.733934767751119</v>
      </c>
      <c r="BG301" s="109">
        <f t="shared" si="695"/>
        <v>2.637170506106751</v>
      </c>
      <c r="BH301" s="109">
        <f t="shared" si="695"/>
        <v>8.5723165617429586</v>
      </c>
      <c r="BI301" s="109">
        <f t="shared" si="695"/>
        <v>1.9417153011898127</v>
      </c>
      <c r="BJ301" s="109">
        <f t="shared" si="695"/>
        <v>2.0502457717796756</v>
      </c>
      <c r="BK301" s="109">
        <f t="shared" si="695"/>
        <v>1.733934767751119</v>
      </c>
      <c r="BL301" s="109">
        <f t="shared" si="695"/>
        <v>2.5151674829750212</v>
      </c>
      <c r="BM301" s="109">
        <f t="shared" si="695"/>
        <v>1.2822561330869111</v>
      </c>
      <c r="BN301" s="109">
        <f t="shared" si="695"/>
        <v>4.8242338934545108</v>
      </c>
      <c r="BO301" s="109">
        <f t="shared" si="695"/>
        <v>2.0630157251309891</v>
      </c>
      <c r="BP301" s="109">
        <f t="shared" ref="BP301:BY310" si="696">INDEX(WP_Health_data,MATCH($JP301,WP_Health_Reference,0),MATCH(BP$6,WP_Health_countries,0))</f>
        <v>2.888519982476486</v>
      </c>
      <c r="BQ301" s="109">
        <f t="shared" si="696"/>
        <v>1.3943502080694814</v>
      </c>
      <c r="BR301" s="109">
        <f t="shared" si="696"/>
        <v>1.3212349027187229</v>
      </c>
      <c r="BS301" s="109">
        <f t="shared" si="696"/>
        <v>3.4584961649984818</v>
      </c>
      <c r="BT301" s="109">
        <f t="shared" si="696"/>
        <v>1.5432126550246743</v>
      </c>
      <c r="BU301" s="109">
        <f t="shared" si="696"/>
        <v>2.637170506106751</v>
      </c>
      <c r="BV301" s="109">
        <f t="shared" si="696"/>
        <v>1.0308077503998778</v>
      </c>
      <c r="BW301" s="109">
        <f t="shared" si="696"/>
        <v>1.981096127547052</v>
      </c>
      <c r="BX301" s="109">
        <f t="shared" si="696"/>
        <v>3.6831559983450992</v>
      </c>
      <c r="BY301" s="109">
        <f t="shared" si="696"/>
        <v>1.0308077503998778</v>
      </c>
      <c r="BZ301" s="109">
        <f t="shared" ref="BZ301:CI310" si="697">INDEX(WP_Health_data,MATCH($JP301,WP_Health_Reference,0),MATCH(BZ$6,WP_Health_countries,0))</f>
        <v>1.6373644453122469</v>
      </c>
      <c r="CA301" s="109">
        <f t="shared" si="697"/>
        <v>3.4584961649984818</v>
      </c>
      <c r="CB301" s="109">
        <f t="shared" si="697"/>
        <v>1.4912923006505485</v>
      </c>
      <c r="CC301" s="109">
        <f t="shared" si="697"/>
        <v>3.8357248871610596</v>
      </c>
      <c r="CD301" s="109">
        <f t="shared" si="697"/>
        <v>7.9518335056490947</v>
      </c>
      <c r="CE301" s="109">
        <f t="shared" si="697"/>
        <v>3.7341781181998188</v>
      </c>
      <c r="CF301" s="109">
        <f t="shared" si="697"/>
        <v>1.8911201669353905</v>
      </c>
      <c r="CG301" s="109">
        <f t="shared" si="697"/>
        <v>0.86445850074241681</v>
      </c>
      <c r="CH301" s="109">
        <f t="shared" si="697"/>
        <v>1.733934767751119</v>
      </c>
      <c r="CI301" s="109">
        <f t="shared" si="697"/>
        <v>4.3595916517955393</v>
      </c>
      <c r="CJ301" s="109">
        <f t="shared" ref="CJ301:CS310" si="698">INDEX(WP_Health_data,MATCH($JP301,WP_Health_Reference,0),MATCH(CJ$6,WP_Health_countries,0))</f>
        <v>1.5123908600779528</v>
      </c>
      <c r="CK301" s="109">
        <f t="shared" si="698"/>
        <v>5.6778067014627993</v>
      </c>
      <c r="CL301" s="109">
        <f t="shared" si="698"/>
        <v>1.5779152199171713</v>
      </c>
      <c r="CM301" s="109">
        <f t="shared" si="698"/>
        <v>1.759248219248831</v>
      </c>
      <c r="CN301" s="109">
        <f t="shared" si="698"/>
        <v>1.7293069262824001</v>
      </c>
      <c r="CO301" s="109">
        <f t="shared" si="698"/>
        <v>1.6854383426118551</v>
      </c>
      <c r="CP301" s="109">
        <f t="shared" si="698"/>
        <v>4.3595916517955393</v>
      </c>
      <c r="CQ301" s="109">
        <f t="shared" si="698"/>
        <v>2.9212114473376869</v>
      </c>
      <c r="CR301" s="109">
        <f t="shared" si="698"/>
        <v>1.0671773975278274</v>
      </c>
      <c r="CS301" s="109">
        <f t="shared" si="698"/>
        <v>7.7036348060916957</v>
      </c>
      <c r="CT301" s="109">
        <f t="shared" ref="CT301:DC310" si="699">INDEX(WP_Health_data,MATCH($JP301,WP_Health_Reference,0),MATCH(CT$6,WP_Health_countries,0))</f>
        <v>1.5641003601886905</v>
      </c>
      <c r="CU301" s="109">
        <f t="shared" si="699"/>
        <v>2.8218927930334883</v>
      </c>
      <c r="CV301" s="109">
        <f t="shared" si="699"/>
        <v>3.9276476491829917</v>
      </c>
      <c r="CW301" s="109">
        <f t="shared" si="699"/>
        <v>1.4995056567190268</v>
      </c>
      <c r="CX301" s="109">
        <f t="shared" si="699"/>
        <v>3.7341781181998188</v>
      </c>
      <c r="CY301" s="109">
        <f t="shared" si="699"/>
        <v>5.4758481824643148</v>
      </c>
      <c r="CZ301" s="109">
        <f t="shared" si="699"/>
        <v>2.4951963790738083</v>
      </c>
      <c r="DA301" s="109">
        <f t="shared" si="699"/>
        <v>1.733934767751119</v>
      </c>
      <c r="DB301" s="109">
        <f t="shared" si="699"/>
        <v>3.1005854575985978</v>
      </c>
      <c r="DC301" s="109">
        <f t="shared" si="699"/>
        <v>4.8217064662929987</v>
      </c>
      <c r="DD301" s="109">
        <f t="shared" ref="DD301:DM310" si="700">INDEX(WP_Health_data,MATCH($JP301,WP_Health_Reference,0),MATCH(DD$6,WP_Health_countries,0))</f>
        <v>1.0964100713146741</v>
      </c>
      <c r="DE301" s="109">
        <f t="shared" si="700"/>
        <v>1.9038553332605102</v>
      </c>
      <c r="DF301" s="109">
        <f t="shared" si="700"/>
        <v>4.3595916517955393</v>
      </c>
      <c r="DG301" s="109">
        <f t="shared" si="700"/>
        <v>2.4318759971289876</v>
      </c>
      <c r="DH301" s="109">
        <f t="shared" si="700"/>
        <v>13.588434464119979</v>
      </c>
      <c r="DI301" s="109">
        <f t="shared" si="700"/>
        <v>2.637170506106751</v>
      </c>
      <c r="DJ301" s="109">
        <f t="shared" si="700"/>
        <v>3.2283440787889561</v>
      </c>
      <c r="DK301" s="109">
        <f t="shared" si="700"/>
        <v>2.1758032601754818</v>
      </c>
      <c r="DL301" s="109">
        <f t="shared" si="700"/>
        <v>2.778707317471024</v>
      </c>
      <c r="DM301" s="109">
        <f t="shared" si="700"/>
        <v>1.4561543316768211</v>
      </c>
      <c r="DN301" s="109">
        <f t="shared" ref="DN301:DW310" si="701">INDEX(WP_Health_data,MATCH($JP301,WP_Health_Reference,0),MATCH(DN$6,WP_Health_countries,0))</f>
        <v>3.2283440787889561</v>
      </c>
      <c r="DO301" s="109">
        <f t="shared" si="701"/>
        <v>1.424714933288995</v>
      </c>
      <c r="DP301" s="109">
        <f t="shared" si="701"/>
        <v>1.4442775061744675</v>
      </c>
      <c r="DQ301" s="109">
        <f t="shared" si="701"/>
        <v>1.7117882260094368</v>
      </c>
      <c r="DR301" s="109">
        <f t="shared" si="701"/>
        <v>3.7341781181998188</v>
      </c>
      <c r="DS301" s="109">
        <f t="shared" si="701"/>
        <v>3.9668899343494801</v>
      </c>
      <c r="DT301" s="109">
        <f t="shared" si="701"/>
        <v>3.7341781181998188</v>
      </c>
      <c r="DU301" s="109">
        <f t="shared" si="701"/>
        <v>4.3595916517955393</v>
      </c>
      <c r="DV301" s="109">
        <f t="shared" si="701"/>
        <v>1.3082348578651848</v>
      </c>
      <c r="DW301" s="109">
        <f t="shared" si="701"/>
        <v>2.435206525453069</v>
      </c>
      <c r="DX301" s="109">
        <f t="shared" ref="DX301:EG310" si="702">INDEX(WP_Health_data,MATCH($JP301,WP_Health_Reference,0),MATCH(DX$6,WP_Health_countries,0))</f>
        <v>6.550383307582428</v>
      </c>
      <c r="DY301" s="109">
        <f t="shared" si="702"/>
        <v>5.1134613185887696</v>
      </c>
      <c r="DZ301" s="109">
        <f t="shared" si="702"/>
        <v>1.7313686108525157</v>
      </c>
      <c r="EA301" s="109">
        <f t="shared" si="702"/>
        <v>3.2283440787889561</v>
      </c>
      <c r="EB301" s="109">
        <f t="shared" si="702"/>
        <v>4.3595916517955393</v>
      </c>
      <c r="EC301" s="109">
        <f t="shared" si="702"/>
        <v>2.1969997032854822</v>
      </c>
      <c r="ED301" s="109">
        <f t="shared" si="702"/>
        <v>3.4584961649984818</v>
      </c>
      <c r="EE301" s="109">
        <f t="shared" si="702"/>
        <v>2.1507313614675994</v>
      </c>
      <c r="EF301" s="109">
        <f t="shared" si="702"/>
        <v>4.3595916517955393</v>
      </c>
      <c r="EG301" s="109">
        <f t="shared" si="702"/>
        <v>2.0217907840169209</v>
      </c>
      <c r="EH301" s="109">
        <f t="shared" ref="EH301:EQ310" si="703">INDEX(WP_Health_data,MATCH($JP301,WP_Health_Reference,0),MATCH(EH$6,WP_Health_countries,0))</f>
        <v>3.7341781181998188</v>
      </c>
      <c r="EI301" s="109">
        <f t="shared" si="703"/>
        <v>0.99470172574260651</v>
      </c>
      <c r="EJ301" s="109">
        <f t="shared" si="703"/>
        <v>2.637170506106751</v>
      </c>
      <c r="EK301" s="109">
        <f t="shared" si="703"/>
        <v>2.9846699316373413</v>
      </c>
      <c r="EL301" s="109">
        <f t="shared" si="703"/>
        <v>1.4083943779662667</v>
      </c>
      <c r="EM301" s="109">
        <f t="shared" si="703"/>
        <v>3.7973956254007426</v>
      </c>
      <c r="EN301" s="109">
        <f t="shared" si="703"/>
        <v>1.3225014118478633</v>
      </c>
      <c r="EO301" s="109">
        <f t="shared" si="703"/>
        <v>4.3595916517955393</v>
      </c>
      <c r="EP301" s="109">
        <f t="shared" si="703"/>
        <v>2.3893778916551738</v>
      </c>
      <c r="EQ301" s="109">
        <f t="shared" si="703"/>
        <v>4.8640179077572041</v>
      </c>
      <c r="ER301" s="109">
        <f t="shared" ref="ER301:FA310" si="704">INDEX(WP_Health_data,MATCH($JP301,WP_Health_Reference,0),MATCH(ER$6,WP_Health_countries,0))</f>
        <v>1.0308077503998778</v>
      </c>
      <c r="ES301" s="109">
        <f t="shared" si="704"/>
        <v>1.0943171953367021</v>
      </c>
      <c r="ET301" s="109">
        <f t="shared" si="704"/>
        <v>1.2747915889658674</v>
      </c>
      <c r="EU301" s="109">
        <f t="shared" si="704"/>
        <v>3.0242790545383187</v>
      </c>
      <c r="EV301" s="109">
        <f t="shared" si="704"/>
        <v>8.0397189539792713</v>
      </c>
      <c r="EW301" s="109">
        <f t="shared" si="704"/>
        <v>6.9475245069875795</v>
      </c>
      <c r="EX301" s="109">
        <f t="shared" si="704"/>
        <v>4.3595916517955393</v>
      </c>
      <c r="EY301" s="109">
        <f t="shared" si="704"/>
        <v>1.3797613764555505</v>
      </c>
      <c r="EZ301" s="109">
        <f t="shared" si="704"/>
        <v>1.9289794279664134</v>
      </c>
      <c r="FA301" s="109">
        <f t="shared" si="704"/>
        <v>7.618023946233853</v>
      </c>
      <c r="FB301" s="109">
        <f t="shared" ref="FB301:FK310" si="705">INDEX(WP_Health_data,MATCH($JP301,WP_Health_Reference,0),MATCH(FB$6,WP_Health_countries,0))</f>
        <v>4.3595916517955393</v>
      </c>
      <c r="FC301" s="109">
        <f t="shared" si="705"/>
        <v>1.3709212658324992</v>
      </c>
      <c r="FD301" s="109">
        <f t="shared" si="705"/>
        <v>1.0939138724349597</v>
      </c>
      <c r="FE301" s="109">
        <f t="shared" si="705"/>
        <v>1.895560585117775</v>
      </c>
      <c r="FF301" s="109">
        <f t="shared" si="705"/>
        <v>3.2732343705326032</v>
      </c>
      <c r="FG301" s="109">
        <f t="shared" si="705"/>
        <v>1.7492593596150341</v>
      </c>
      <c r="FH301" s="109">
        <f t="shared" si="705"/>
        <v>5.7661011617009814</v>
      </c>
      <c r="FI301" s="109">
        <f t="shared" si="705"/>
        <v>3.6229652621829453</v>
      </c>
      <c r="FJ301" s="109">
        <f t="shared" si="705"/>
        <v>1.733934767751119</v>
      </c>
      <c r="FK301" s="109">
        <f t="shared" si="705"/>
        <v>3.2283440787889561</v>
      </c>
      <c r="FL301" s="109">
        <f t="shared" ref="FL301:FU310" si="706">INDEX(WP_Health_data,MATCH($JP301,WP_Health_Reference,0),MATCH(FL$6,WP_Health_countries,0))</f>
        <v>2.0207429297082835</v>
      </c>
      <c r="FM301" s="109">
        <f t="shared" si="706"/>
        <v>1.4369926724141382</v>
      </c>
      <c r="FN301" s="109">
        <f t="shared" si="706"/>
        <v>4.6910118968866508</v>
      </c>
      <c r="FO301" s="109">
        <f t="shared" si="706"/>
        <v>1.0308077503998778</v>
      </c>
      <c r="FP301" s="109">
        <f t="shared" si="706"/>
        <v>3.7341781181998188</v>
      </c>
      <c r="FQ301" s="109">
        <f t="shared" si="706"/>
        <v>3.4584961649984818</v>
      </c>
      <c r="FR301" s="109">
        <f t="shared" si="706"/>
        <v>3.2688160335577985</v>
      </c>
      <c r="FS301" s="109">
        <f t="shared" si="706"/>
        <v>7.4140801553684241</v>
      </c>
      <c r="FT301" s="109">
        <f t="shared" si="706"/>
        <v>1.8651792846630031</v>
      </c>
      <c r="FU301" s="109">
        <f t="shared" si="706"/>
        <v>3.4584961649984818</v>
      </c>
      <c r="FV301" s="109">
        <f t="shared" ref="FV301:GE310" si="707">INDEX(WP_Health_data,MATCH($JP301,WP_Health_Reference,0),MATCH(FV$6,WP_Health_countries,0))</f>
        <v>2.7858057015016793</v>
      </c>
      <c r="FW301" s="109">
        <f t="shared" si="707"/>
        <v>4.3595916517955393</v>
      </c>
      <c r="FX301" s="109">
        <f t="shared" si="707"/>
        <v>1.733934767751119</v>
      </c>
      <c r="FY301" s="109">
        <f t="shared" si="707"/>
        <v>7.0957844650443942</v>
      </c>
      <c r="FZ301" s="109">
        <f t="shared" si="707"/>
        <v>2.7948265366117311</v>
      </c>
      <c r="GA301" s="109">
        <f t="shared" si="707"/>
        <v>1.0534357985575837</v>
      </c>
      <c r="GB301" s="109">
        <f t="shared" si="707"/>
        <v>1.6861657202240963</v>
      </c>
      <c r="GC301" s="109">
        <f t="shared" si="707"/>
        <v>2.5981610244460045</v>
      </c>
      <c r="GD301" s="109">
        <f t="shared" si="707"/>
        <v>3.4584961649984818</v>
      </c>
      <c r="GE301" s="109">
        <f t="shared" si="707"/>
        <v>3.7061550623261059</v>
      </c>
      <c r="GF301" s="109">
        <f t="shared" ref="GF301:GO310" si="708">INDEX(WP_Health_data,MATCH($JP301,WP_Health_Reference,0),MATCH(GF$6,WP_Health_countries,0))</f>
        <v>4.1322513231044447</v>
      </c>
      <c r="GG301" s="109">
        <f t="shared" si="708"/>
        <v>1.733934767751119</v>
      </c>
      <c r="GH301" s="109">
        <f t="shared" si="708"/>
        <v>1.733934767751119</v>
      </c>
      <c r="GI301" s="109">
        <f t="shared" si="708"/>
        <v>1.733934767751119</v>
      </c>
      <c r="GJ301" s="109">
        <f t="shared" si="708"/>
        <v>1.733934767751119</v>
      </c>
      <c r="GK301" s="109">
        <f t="shared" si="708"/>
        <v>1.6723199965273174</v>
      </c>
      <c r="GL301" s="109">
        <f t="shared" si="708"/>
        <v>1.1035692010521145</v>
      </c>
      <c r="GM301" s="109">
        <f t="shared" si="708"/>
        <v>1.646340697243323</v>
      </c>
      <c r="GN301" s="109">
        <f t="shared" si="708"/>
        <v>9.1257918040151242</v>
      </c>
      <c r="GO301" s="109">
        <f t="shared" si="708"/>
        <v>2.6489273653301413</v>
      </c>
      <c r="GP301" s="109">
        <f t="shared" ref="GP301:GY310" si="709">INDEX(WP_Health_data,MATCH($JP301,WP_Health_Reference,0),MATCH(GP$6,WP_Health_countries,0))</f>
        <v>4.3595916517955393</v>
      </c>
      <c r="GQ301" s="109">
        <f t="shared" si="709"/>
        <v>2.1365667311890975</v>
      </c>
      <c r="GR301" s="109">
        <f t="shared" si="709"/>
        <v>2.0433403306155093</v>
      </c>
      <c r="GS301" s="109">
        <f t="shared" si="709"/>
        <v>5.0916269367916991</v>
      </c>
      <c r="GT301" s="109">
        <f t="shared" si="709"/>
        <v>4.3595916517955393</v>
      </c>
      <c r="GU301" s="109">
        <f t="shared" si="709"/>
        <v>12.103380580540735</v>
      </c>
      <c r="GV301" s="109">
        <f t="shared" si="709"/>
        <v>1.0308077503998778</v>
      </c>
      <c r="GW301" s="109">
        <f t="shared" si="709"/>
        <v>1.733934767751119</v>
      </c>
      <c r="GX301" s="109">
        <f t="shared" si="709"/>
        <v>2.4958766975078905</v>
      </c>
      <c r="GY301" s="109">
        <f t="shared" si="709"/>
        <v>2.2769127737992267</v>
      </c>
      <c r="GZ301" s="109">
        <f t="shared" ref="GZ301:HI310" si="710">INDEX(WP_Health_data,MATCH($JP301,WP_Health_Reference,0),MATCH(GZ$6,WP_Health_countries,0))</f>
        <v>1.3743723474595388</v>
      </c>
      <c r="HA301" s="109">
        <f t="shared" si="710"/>
        <v>1.733934767751119</v>
      </c>
      <c r="HB301" s="109">
        <f t="shared" si="710"/>
        <v>1.0308077503998778</v>
      </c>
      <c r="HC301" s="109">
        <f t="shared" si="710"/>
        <v>2.7353978127880216</v>
      </c>
      <c r="HD301" s="109">
        <f t="shared" si="710"/>
        <v>1.9442732264062794</v>
      </c>
      <c r="HE301" s="109">
        <f t="shared" si="710"/>
        <v>3.9003655381660662</v>
      </c>
      <c r="HF301" s="109">
        <f t="shared" si="710"/>
        <v>1.9128842303854379</v>
      </c>
      <c r="HG301" s="109">
        <f t="shared" si="710"/>
        <v>2.5918183783306827</v>
      </c>
      <c r="HH301" s="109">
        <f t="shared" si="710"/>
        <v>1.545316968117016</v>
      </c>
      <c r="HI301" s="109">
        <f t="shared" si="710"/>
        <v>2.4542863615723962</v>
      </c>
      <c r="HJ301" s="109">
        <f t="shared" ref="HJ301:HQ310" si="711">INDEX(WP_Health_data,MATCH($JP301,WP_Health_Reference,0),MATCH(HJ$6,WP_Health_countries,0))</f>
        <v>1.0308077503998778</v>
      </c>
      <c r="HK301" s="109">
        <f t="shared" si="711"/>
        <v>1.733934767751119</v>
      </c>
      <c r="HL301" s="109">
        <f t="shared" si="711"/>
        <v>4.3501025710445358</v>
      </c>
      <c r="HM301" s="109">
        <f t="shared" si="711"/>
        <v>1.733934767751119</v>
      </c>
      <c r="HN301" s="109">
        <f t="shared" si="711"/>
        <v>3.2283440787889561</v>
      </c>
      <c r="HO301" s="109">
        <f t="shared" si="711"/>
        <v>3.0543769590796117</v>
      </c>
      <c r="HP301" s="109">
        <f t="shared" si="711"/>
        <v>1.6069080310702348</v>
      </c>
      <c r="HQ301" s="109">
        <f t="shared" si="711"/>
        <v>4.3813333237662988</v>
      </c>
      <c r="HR301" s="109"/>
      <c r="HS301" s="109"/>
      <c r="HT301" s="109"/>
      <c r="HU301" s="109"/>
      <c r="HV301" s="109"/>
      <c r="HW301" s="109"/>
      <c r="HX301" s="109"/>
      <c r="HY301" s="109"/>
      <c r="HZ301" s="109"/>
      <c r="IA301" s="109"/>
      <c r="IB301" s="109"/>
      <c r="IC301" s="109"/>
      <c r="ID301" s="109"/>
      <c r="IE301" s="109"/>
      <c r="IF301" s="109"/>
      <c r="IG301" s="109"/>
      <c r="IH301" s="109"/>
      <c r="II301" s="109"/>
      <c r="IJ301" s="109"/>
      <c r="IK301" s="109"/>
      <c r="IL301" s="109"/>
      <c r="IM301" s="109"/>
      <c r="IN301" s="109"/>
      <c r="IO301" s="109"/>
      <c r="IP301" s="109"/>
      <c r="IQ301" s="109"/>
      <c r="IR301" s="109"/>
      <c r="IS301" s="109"/>
      <c r="IT301" s="109"/>
      <c r="IU301" s="109"/>
      <c r="IV301" s="109"/>
      <c r="IW301" s="109"/>
      <c r="IX301" s="109"/>
      <c r="IY301" s="109"/>
      <c r="IZ301" s="109"/>
      <c r="JA301" s="109"/>
      <c r="JB301" s="109"/>
      <c r="JC301" s="109"/>
      <c r="JD301" s="109"/>
      <c r="JE301" s="109"/>
      <c r="JF301" s="109"/>
      <c r="JG301" s="109"/>
      <c r="JH301" s="109"/>
      <c r="JI301" s="109"/>
      <c r="JJ301" s="109"/>
      <c r="JK301" s="109"/>
      <c r="JL301" s="109"/>
      <c r="JM301" s="109"/>
      <c r="JN301" s="109"/>
      <c r="JO301" s="109"/>
      <c r="JP301" s="109" t="str">
        <f t="shared" si="623"/>
        <v>Water Pollution_fluoranthene_Seawater_Health_N/A for WP Interim Methodology</v>
      </c>
    </row>
    <row r="302" spans="2:276">
      <c r="B302" s="112" t="s">
        <v>9</v>
      </c>
      <c r="C302" s="112" t="s">
        <v>462</v>
      </c>
      <c r="D302" s="112" t="s">
        <v>384</v>
      </c>
      <c r="E302" s="112" t="s">
        <v>395</v>
      </c>
      <c r="F302" s="112" t="s">
        <v>390</v>
      </c>
      <c r="G302" s="112" t="s">
        <v>391</v>
      </c>
      <c r="H302" s="109">
        <f t="shared" si="690"/>
        <v>13.004724017371752</v>
      </c>
      <c r="I302" s="109">
        <f t="shared" si="690"/>
        <v>4.3830782864006279</v>
      </c>
      <c r="J302" s="109">
        <f t="shared" si="690"/>
        <v>3.8184393454794141</v>
      </c>
      <c r="K302" s="109">
        <f t="shared" si="690"/>
        <v>1.0308077503998778</v>
      </c>
      <c r="L302" s="109">
        <f t="shared" si="690"/>
        <v>51.03698789900325</v>
      </c>
      <c r="M302" s="109">
        <f t="shared" si="690"/>
        <v>7.6607715201574047</v>
      </c>
      <c r="N302" s="109">
        <f t="shared" si="690"/>
        <v>1.733934767751119</v>
      </c>
      <c r="O302" s="109">
        <f t="shared" si="690"/>
        <v>3.0840563269759991</v>
      </c>
      <c r="P302" s="109">
        <f t="shared" si="690"/>
        <v>6.9369486722567686</v>
      </c>
      <c r="Q302" s="109">
        <f t="shared" si="690"/>
        <v>1.733934767751119</v>
      </c>
      <c r="R302" s="109">
        <f t="shared" si="691"/>
        <v>1.4833624397124683</v>
      </c>
      <c r="S302" s="109">
        <f t="shared" si="691"/>
        <v>28.308670819055408</v>
      </c>
      <c r="T302" s="109">
        <f t="shared" si="691"/>
        <v>25.336835820705421</v>
      </c>
      <c r="U302" s="109">
        <f t="shared" si="691"/>
        <v>1.758345156187606</v>
      </c>
      <c r="V302" s="109">
        <f t="shared" si="691"/>
        <v>3.2283440787889561</v>
      </c>
      <c r="W302" s="109">
        <f t="shared" si="691"/>
        <v>353.48375252695871</v>
      </c>
      <c r="X302" s="109">
        <f t="shared" si="691"/>
        <v>1.733934767751119</v>
      </c>
      <c r="Y302" s="109">
        <f t="shared" si="691"/>
        <v>13.279723043351439</v>
      </c>
      <c r="Z302" s="109">
        <f t="shared" si="691"/>
        <v>253.14092010870021</v>
      </c>
      <c r="AA302" s="109">
        <f t="shared" si="691"/>
        <v>3.3662504654258716</v>
      </c>
      <c r="AB302" s="109">
        <f t="shared" si="692"/>
        <v>56.876172254427821</v>
      </c>
      <c r="AC302" s="109">
        <f t="shared" si="692"/>
        <v>1.5310620842754712</v>
      </c>
      <c r="AD302" s="109">
        <f t="shared" si="692"/>
        <v>6.1595410547492495</v>
      </c>
      <c r="AE302" s="109">
        <f t="shared" si="692"/>
        <v>2.1636641634571356</v>
      </c>
      <c r="AF302" s="109">
        <f t="shared" si="692"/>
        <v>21.058923185332073</v>
      </c>
      <c r="AG302" s="109">
        <f t="shared" si="692"/>
        <v>4.5155277069856128</v>
      </c>
      <c r="AH302" s="109">
        <f t="shared" si="692"/>
        <v>8.6701963986466986</v>
      </c>
      <c r="AI302" s="109">
        <f t="shared" si="692"/>
        <v>1.733934767751119</v>
      </c>
      <c r="AJ302" s="109">
        <f t="shared" si="692"/>
        <v>17.902950030068475</v>
      </c>
      <c r="AK302" s="109">
        <f t="shared" si="692"/>
        <v>18.696335389375271</v>
      </c>
      <c r="AL302" s="109">
        <f t="shared" si="693"/>
        <v>33.918670575637208</v>
      </c>
      <c r="AM302" s="109">
        <f t="shared" si="693"/>
        <v>5.9335441972781382</v>
      </c>
      <c r="AN302" s="109">
        <f t="shared" si="693"/>
        <v>7.4798670044547499</v>
      </c>
      <c r="AO302" s="109">
        <f t="shared" si="693"/>
        <v>30.0019072175904</v>
      </c>
      <c r="AP302" s="109">
        <f t="shared" si="693"/>
        <v>18.630844928132735</v>
      </c>
      <c r="AQ302" s="109">
        <f t="shared" si="693"/>
        <v>1.3276241685425791</v>
      </c>
      <c r="AR302" s="109">
        <f t="shared" si="693"/>
        <v>1.733934767751119</v>
      </c>
      <c r="AS302" s="109">
        <f t="shared" si="693"/>
        <v>11.426835216482678</v>
      </c>
      <c r="AT302" s="109">
        <f t="shared" si="693"/>
        <v>14.136902372395943</v>
      </c>
      <c r="AU302" s="109">
        <f t="shared" si="693"/>
        <v>44.206482901440211</v>
      </c>
      <c r="AV302" s="109">
        <f t="shared" si="694"/>
        <v>4.2111869008055605</v>
      </c>
      <c r="AW302" s="109">
        <f t="shared" si="694"/>
        <v>175.70874868641329</v>
      </c>
      <c r="AX302" s="109">
        <f t="shared" si="694"/>
        <v>4.5137533726259269</v>
      </c>
      <c r="AY302" s="109">
        <f t="shared" si="694"/>
        <v>3.4584961649984818</v>
      </c>
      <c r="AZ302" s="109">
        <f t="shared" si="694"/>
        <v>5.08414526092856</v>
      </c>
      <c r="BA302" s="109">
        <f t="shared" si="694"/>
        <v>33.604680269722493</v>
      </c>
      <c r="BB302" s="109">
        <f t="shared" si="694"/>
        <v>25.073727860005629</v>
      </c>
      <c r="BC302" s="109">
        <f t="shared" si="694"/>
        <v>16.327537117799828</v>
      </c>
      <c r="BD302" s="109">
        <f t="shared" si="694"/>
        <v>12.917193990522163</v>
      </c>
      <c r="BE302" s="109">
        <f t="shared" si="694"/>
        <v>93.715035180473308</v>
      </c>
      <c r="BF302" s="109">
        <f t="shared" si="695"/>
        <v>13.401168535078956</v>
      </c>
      <c r="BG302" s="109">
        <f t="shared" si="695"/>
        <v>9.9538704907513029</v>
      </c>
      <c r="BH302" s="109">
        <f t="shared" si="695"/>
        <v>33.876445837085107</v>
      </c>
      <c r="BI302" s="109">
        <f t="shared" si="695"/>
        <v>28.08416161296017</v>
      </c>
      <c r="BJ302" s="109">
        <f t="shared" si="695"/>
        <v>4.6494260478176752</v>
      </c>
      <c r="BK302" s="109">
        <f t="shared" si="695"/>
        <v>1.733934767751119</v>
      </c>
      <c r="BL302" s="109">
        <f t="shared" si="695"/>
        <v>12.168070714765662</v>
      </c>
      <c r="BM302" s="109">
        <f t="shared" si="695"/>
        <v>3.403926559377815</v>
      </c>
      <c r="BN302" s="109">
        <f t="shared" si="695"/>
        <v>91.501074571777991</v>
      </c>
      <c r="BO302" s="109">
        <f t="shared" si="695"/>
        <v>27.205073636912509</v>
      </c>
      <c r="BP302" s="109">
        <f t="shared" si="696"/>
        <v>83.660137053326366</v>
      </c>
      <c r="BQ302" s="109">
        <f t="shared" si="696"/>
        <v>6.7568395206951504</v>
      </c>
      <c r="BR302" s="109">
        <f t="shared" si="696"/>
        <v>7.8467184474055411</v>
      </c>
      <c r="BS302" s="109">
        <f t="shared" si="696"/>
        <v>23.036009637507426</v>
      </c>
      <c r="BT302" s="109">
        <f t="shared" si="696"/>
        <v>17.87503475858027</v>
      </c>
      <c r="BU302" s="109">
        <f t="shared" si="696"/>
        <v>2.6622860729549003</v>
      </c>
      <c r="BV302" s="109">
        <f t="shared" si="696"/>
        <v>1.3813995545071851</v>
      </c>
      <c r="BW302" s="109">
        <f t="shared" si="696"/>
        <v>7.5052369399688166</v>
      </c>
      <c r="BX302" s="109">
        <f t="shared" si="696"/>
        <v>94.428538001097451</v>
      </c>
      <c r="BY302" s="109">
        <f t="shared" si="696"/>
        <v>1.0845098951000556</v>
      </c>
      <c r="BZ302" s="109">
        <f t="shared" si="697"/>
        <v>5.0609747415772253</v>
      </c>
      <c r="CA302" s="109">
        <f t="shared" si="697"/>
        <v>14.943129163491259</v>
      </c>
      <c r="CB302" s="109">
        <f t="shared" si="697"/>
        <v>8.6700658633875261</v>
      </c>
      <c r="CC302" s="109">
        <f t="shared" si="697"/>
        <v>70.62688633361951</v>
      </c>
      <c r="CD302" s="109">
        <f t="shared" si="697"/>
        <v>29.93573448238141</v>
      </c>
      <c r="CE302" s="109">
        <f t="shared" si="697"/>
        <v>3.7341781181998188</v>
      </c>
      <c r="CF302" s="109">
        <f t="shared" si="697"/>
        <v>22.240057223758118</v>
      </c>
      <c r="CG302" s="109">
        <f t="shared" si="697"/>
        <v>0.85309994357712249</v>
      </c>
      <c r="CH302" s="109">
        <f t="shared" si="697"/>
        <v>1.733934767751119</v>
      </c>
      <c r="CI302" s="109">
        <f t="shared" si="697"/>
        <v>4.3595916517955393</v>
      </c>
      <c r="CJ302" s="109">
        <f t="shared" si="698"/>
        <v>23.067504283732358</v>
      </c>
      <c r="CK302" s="109">
        <f t="shared" si="698"/>
        <v>15.223547701170331</v>
      </c>
      <c r="CL302" s="109">
        <f t="shared" si="698"/>
        <v>3.0504616125467563</v>
      </c>
      <c r="CM302" s="109">
        <f t="shared" si="698"/>
        <v>1.9289637258721917</v>
      </c>
      <c r="CN302" s="109">
        <f t="shared" si="698"/>
        <v>34.326934327748596</v>
      </c>
      <c r="CO302" s="109">
        <f t="shared" si="698"/>
        <v>8.3446302112556516</v>
      </c>
      <c r="CP302" s="109">
        <f t="shared" si="698"/>
        <v>4.3595916517955393</v>
      </c>
      <c r="CQ302" s="109">
        <f t="shared" si="698"/>
        <v>57.583597125198196</v>
      </c>
      <c r="CR302" s="109">
        <f t="shared" si="698"/>
        <v>2.2666693988499871</v>
      </c>
      <c r="CS302" s="109">
        <f t="shared" si="698"/>
        <v>54.83027661619883</v>
      </c>
      <c r="CT302" s="109">
        <f t="shared" si="699"/>
        <v>19.688146209356194</v>
      </c>
      <c r="CU302" s="109">
        <f t="shared" si="699"/>
        <v>39.734001952196856</v>
      </c>
      <c r="CV302" s="109">
        <f t="shared" si="699"/>
        <v>36.570595763220346</v>
      </c>
      <c r="CW302" s="109">
        <f t="shared" si="699"/>
        <v>11.463216764718577</v>
      </c>
      <c r="CX302" s="109">
        <f t="shared" si="699"/>
        <v>6.388661380163402</v>
      </c>
      <c r="CY302" s="109">
        <f t="shared" si="699"/>
        <v>84.891107709036518</v>
      </c>
      <c r="CZ302" s="109">
        <f t="shared" si="699"/>
        <v>24.646352131032579</v>
      </c>
      <c r="DA302" s="109">
        <f t="shared" si="699"/>
        <v>10.515551954687394</v>
      </c>
      <c r="DB302" s="109">
        <f t="shared" si="699"/>
        <v>202.35927620589919</v>
      </c>
      <c r="DC302" s="109">
        <f t="shared" si="699"/>
        <v>29.159237048402918</v>
      </c>
      <c r="DD302" s="109">
        <f t="shared" si="700"/>
        <v>5.646004955045024</v>
      </c>
      <c r="DE302" s="109">
        <f t="shared" si="700"/>
        <v>33.509283257561222</v>
      </c>
      <c r="DF302" s="109">
        <f t="shared" si="700"/>
        <v>4.3595916517955393</v>
      </c>
      <c r="DG302" s="109">
        <f t="shared" si="700"/>
        <v>108.64136757309664</v>
      </c>
      <c r="DH302" s="109">
        <f t="shared" si="700"/>
        <v>164.90389253427162</v>
      </c>
      <c r="DI302" s="109">
        <f t="shared" si="700"/>
        <v>15.900668649867898</v>
      </c>
      <c r="DJ302" s="109">
        <f t="shared" si="700"/>
        <v>17.346623920857656</v>
      </c>
      <c r="DK302" s="109">
        <f t="shared" si="700"/>
        <v>6.3480739710750074</v>
      </c>
      <c r="DL302" s="109">
        <f t="shared" si="700"/>
        <v>22.432827375236553</v>
      </c>
      <c r="DM302" s="109">
        <f t="shared" si="700"/>
        <v>7.1820557629447013</v>
      </c>
      <c r="DN302" s="109">
        <f t="shared" si="701"/>
        <v>14.183430734874898</v>
      </c>
      <c r="DO302" s="109">
        <f t="shared" si="701"/>
        <v>12.763901162616193</v>
      </c>
      <c r="DP302" s="109">
        <f t="shared" si="701"/>
        <v>3.3837449889306788</v>
      </c>
      <c r="DQ302" s="109">
        <f t="shared" si="701"/>
        <v>0.84086463304605563</v>
      </c>
      <c r="DR302" s="109">
        <f t="shared" si="701"/>
        <v>51.03698789900325</v>
      </c>
      <c r="DS302" s="109">
        <f t="shared" si="701"/>
        <v>12.875850520676227</v>
      </c>
      <c r="DT302" s="109">
        <f t="shared" si="701"/>
        <v>51.03698789900325</v>
      </c>
      <c r="DU302" s="109">
        <f t="shared" si="701"/>
        <v>4.3595916517955393</v>
      </c>
      <c r="DV302" s="109">
        <f t="shared" si="701"/>
        <v>22.401586072473908</v>
      </c>
      <c r="DW302" s="109">
        <f t="shared" si="701"/>
        <v>3.468963507096408</v>
      </c>
      <c r="DX302" s="109">
        <f t="shared" si="702"/>
        <v>34.182361241196311</v>
      </c>
      <c r="DY302" s="109">
        <f t="shared" si="702"/>
        <v>5.1134613185887696</v>
      </c>
      <c r="DZ302" s="109">
        <f t="shared" si="702"/>
        <v>27.222930654125086</v>
      </c>
      <c r="EA302" s="109">
        <f t="shared" si="702"/>
        <v>3.2283440787889561</v>
      </c>
      <c r="EB302" s="109">
        <f t="shared" si="702"/>
        <v>4.3595916517955393</v>
      </c>
      <c r="EC302" s="109">
        <f t="shared" si="702"/>
        <v>6.2576234184483557</v>
      </c>
      <c r="ED302" s="109">
        <f t="shared" si="702"/>
        <v>9.3041635325170535</v>
      </c>
      <c r="EE302" s="109">
        <f t="shared" si="702"/>
        <v>12.752728091130754</v>
      </c>
      <c r="EF302" s="109">
        <f t="shared" si="702"/>
        <v>4.3595916517955393</v>
      </c>
      <c r="EG302" s="109">
        <f t="shared" si="702"/>
        <v>11.814126722683143</v>
      </c>
      <c r="EH302" s="109">
        <f t="shared" si="703"/>
        <v>3.7341781181998188</v>
      </c>
      <c r="EI302" s="109">
        <f t="shared" si="703"/>
        <v>0.52150031000957831</v>
      </c>
      <c r="EJ302" s="109">
        <f t="shared" si="703"/>
        <v>14.987185504285391</v>
      </c>
      <c r="EK302" s="109">
        <f t="shared" si="703"/>
        <v>17.228327553170057</v>
      </c>
      <c r="EL302" s="109">
        <f t="shared" si="703"/>
        <v>3.0875110235516341</v>
      </c>
      <c r="EM302" s="109">
        <f t="shared" si="703"/>
        <v>18.645949928478135</v>
      </c>
      <c r="EN302" s="109">
        <f t="shared" si="703"/>
        <v>2.1644896173816264</v>
      </c>
      <c r="EO302" s="109">
        <f t="shared" si="703"/>
        <v>4.3595916517955393</v>
      </c>
      <c r="EP302" s="109">
        <f t="shared" si="703"/>
        <v>32.646374514112303</v>
      </c>
      <c r="EQ302" s="109">
        <f t="shared" si="703"/>
        <v>25.312656384185548</v>
      </c>
      <c r="ER302" s="109">
        <f t="shared" si="704"/>
        <v>1.2858442441674165</v>
      </c>
      <c r="ES302" s="109">
        <f t="shared" si="704"/>
        <v>1.4894454927407277</v>
      </c>
      <c r="ET302" s="109">
        <f t="shared" si="704"/>
        <v>2.9807052743909574</v>
      </c>
      <c r="EU302" s="109">
        <f t="shared" si="704"/>
        <v>11.318100316857841</v>
      </c>
      <c r="EV302" s="109">
        <f t="shared" si="704"/>
        <v>55.801648498571438</v>
      </c>
      <c r="EW302" s="109">
        <f t="shared" si="704"/>
        <v>5.254118023309224</v>
      </c>
      <c r="EX302" s="109">
        <f t="shared" si="704"/>
        <v>4.3595916517955393</v>
      </c>
      <c r="EY302" s="109">
        <f t="shared" si="704"/>
        <v>8.3028770548393211</v>
      </c>
      <c r="EZ302" s="109">
        <f t="shared" si="704"/>
        <v>11.440479105302158</v>
      </c>
      <c r="FA302" s="109">
        <f t="shared" si="704"/>
        <v>62.258841518435744</v>
      </c>
      <c r="FB302" s="109">
        <f t="shared" si="705"/>
        <v>4.3595916517955393</v>
      </c>
      <c r="FC302" s="109">
        <f t="shared" si="705"/>
        <v>2.0576782063249039</v>
      </c>
      <c r="FD302" s="109">
        <f t="shared" si="705"/>
        <v>5.081183439070811</v>
      </c>
      <c r="FE302" s="109">
        <f t="shared" si="705"/>
        <v>11.290492531245382</v>
      </c>
      <c r="FF302" s="109">
        <f t="shared" si="705"/>
        <v>5.9208687745734183</v>
      </c>
      <c r="FG302" s="109">
        <f t="shared" si="705"/>
        <v>61.969158885245015</v>
      </c>
      <c r="FH302" s="109">
        <f t="shared" si="705"/>
        <v>26.648036048389159</v>
      </c>
      <c r="FI302" s="109">
        <f t="shared" si="705"/>
        <v>14.649473980121382</v>
      </c>
      <c r="FJ302" s="109">
        <f t="shared" si="705"/>
        <v>8.4711747855911312</v>
      </c>
      <c r="FK302" s="109">
        <f t="shared" si="705"/>
        <v>17.158870462112439</v>
      </c>
      <c r="FL302" s="109">
        <f t="shared" si="706"/>
        <v>10.564396296492822</v>
      </c>
      <c r="FM302" s="109">
        <f t="shared" si="706"/>
        <v>2.2846705532164431</v>
      </c>
      <c r="FN302" s="109">
        <f t="shared" si="706"/>
        <v>8.7937397348360022</v>
      </c>
      <c r="FO302" s="109">
        <f t="shared" si="706"/>
        <v>1.0959588235665811</v>
      </c>
      <c r="FP302" s="109">
        <f t="shared" si="706"/>
        <v>51.03698789900325</v>
      </c>
      <c r="FQ302" s="109">
        <f t="shared" si="706"/>
        <v>5.1796160646585072</v>
      </c>
      <c r="FR302" s="109">
        <f t="shared" si="706"/>
        <v>12.086740544755211</v>
      </c>
      <c r="FS302" s="109">
        <f t="shared" si="706"/>
        <v>74.787913798387265</v>
      </c>
      <c r="FT302" s="109">
        <f t="shared" si="706"/>
        <v>22.626407411031828</v>
      </c>
      <c r="FU302" s="109">
        <f t="shared" si="706"/>
        <v>3.4584961649984818</v>
      </c>
      <c r="FV302" s="109">
        <f t="shared" si="707"/>
        <v>74.959026597366446</v>
      </c>
      <c r="FW302" s="109">
        <f t="shared" si="707"/>
        <v>4.3595916517955393</v>
      </c>
      <c r="FX302" s="109">
        <f t="shared" si="707"/>
        <v>13.401168535078956</v>
      </c>
      <c r="FY302" s="109">
        <f t="shared" si="707"/>
        <v>27.68263424387407</v>
      </c>
      <c r="FZ302" s="109">
        <f t="shared" si="707"/>
        <v>19.933295560136528</v>
      </c>
      <c r="GA302" s="109">
        <f t="shared" si="707"/>
        <v>1.1379724762919683</v>
      </c>
      <c r="GB302" s="109">
        <f t="shared" si="707"/>
        <v>4.655467103042092</v>
      </c>
      <c r="GC302" s="109">
        <f t="shared" si="707"/>
        <v>7.6142017424313915</v>
      </c>
      <c r="GD302" s="109">
        <f t="shared" si="707"/>
        <v>23.036009637507426</v>
      </c>
      <c r="GE302" s="109">
        <f t="shared" si="707"/>
        <v>23.564408881112652</v>
      </c>
      <c r="GF302" s="109">
        <f t="shared" si="708"/>
        <v>57.317656377419041</v>
      </c>
      <c r="GG302" s="109">
        <f t="shared" si="708"/>
        <v>1.733934767751119</v>
      </c>
      <c r="GH302" s="109">
        <f t="shared" si="708"/>
        <v>1.733934767751119</v>
      </c>
      <c r="GI302" s="109">
        <f t="shared" si="708"/>
        <v>13.401168535078956</v>
      </c>
      <c r="GJ302" s="109">
        <f t="shared" si="708"/>
        <v>1.733934767751119</v>
      </c>
      <c r="GK302" s="109">
        <f t="shared" si="708"/>
        <v>5.4879763829248427</v>
      </c>
      <c r="GL302" s="109">
        <f t="shared" si="708"/>
        <v>1.2488989095974843</v>
      </c>
      <c r="GM302" s="109">
        <f t="shared" si="708"/>
        <v>4.5552626116600452</v>
      </c>
      <c r="GN302" s="109">
        <f t="shared" si="708"/>
        <v>28.595781096708585</v>
      </c>
      <c r="GO302" s="109">
        <f t="shared" si="708"/>
        <v>30.657353847093244</v>
      </c>
      <c r="GP302" s="109">
        <f t="shared" si="709"/>
        <v>76.586968637905187</v>
      </c>
      <c r="GQ302" s="109">
        <f t="shared" si="709"/>
        <v>11.745730004758455</v>
      </c>
      <c r="GR302" s="109">
        <f t="shared" si="709"/>
        <v>6.9079141203552012</v>
      </c>
      <c r="GS302" s="109">
        <f t="shared" si="709"/>
        <v>212.48479678186854</v>
      </c>
      <c r="GT302" s="109">
        <f t="shared" si="709"/>
        <v>53.583479467810335</v>
      </c>
      <c r="GU302" s="109">
        <f t="shared" si="709"/>
        <v>19.515786259292067</v>
      </c>
      <c r="GV302" s="109">
        <f t="shared" si="709"/>
        <v>1.0308077503998778</v>
      </c>
      <c r="GW302" s="109">
        <f t="shared" si="709"/>
        <v>7.1262344379112443</v>
      </c>
      <c r="GX302" s="109">
        <f t="shared" si="709"/>
        <v>7.1013316742480637</v>
      </c>
      <c r="GY302" s="109">
        <f t="shared" si="709"/>
        <v>14.16243214988469</v>
      </c>
      <c r="GZ302" s="109">
        <f t="shared" si="710"/>
        <v>13.873519145072814</v>
      </c>
      <c r="HA302" s="109">
        <f t="shared" si="710"/>
        <v>1.733934767751119</v>
      </c>
      <c r="HB302" s="109">
        <f t="shared" si="710"/>
        <v>2.0624509348375892</v>
      </c>
      <c r="HC302" s="109">
        <f t="shared" si="710"/>
        <v>31.001756122500957</v>
      </c>
      <c r="HD302" s="109">
        <f t="shared" si="710"/>
        <v>15.669574239882991</v>
      </c>
      <c r="HE302" s="109">
        <f t="shared" si="710"/>
        <v>19.013555312699694</v>
      </c>
      <c r="HF302" s="109">
        <f t="shared" si="710"/>
        <v>81.852614304413208</v>
      </c>
      <c r="HG302" s="109">
        <f t="shared" si="710"/>
        <v>3.9220435677709995</v>
      </c>
      <c r="HH302" s="109">
        <f t="shared" si="710"/>
        <v>3.3313618563931851</v>
      </c>
      <c r="HI302" s="109">
        <f t="shared" si="710"/>
        <v>13.982542352917683</v>
      </c>
      <c r="HJ302" s="109">
        <f t="shared" si="711"/>
        <v>1.056577392465448</v>
      </c>
      <c r="HK302" s="109">
        <f t="shared" si="711"/>
        <v>15.828490331915662</v>
      </c>
      <c r="HL302" s="109">
        <f t="shared" si="711"/>
        <v>206.85357484204553</v>
      </c>
      <c r="HM302" s="109">
        <f t="shared" si="711"/>
        <v>1.733934767751119</v>
      </c>
      <c r="HN302" s="109">
        <f t="shared" si="711"/>
        <v>23.949530550104225</v>
      </c>
      <c r="HO302" s="109">
        <f t="shared" si="711"/>
        <v>22.908391815249939</v>
      </c>
      <c r="HP302" s="109">
        <f t="shared" si="711"/>
        <v>12.757287141183225</v>
      </c>
      <c r="HQ302" s="109">
        <f t="shared" si="711"/>
        <v>15.492265351238546</v>
      </c>
      <c r="HR302" s="109"/>
      <c r="HS302" s="109"/>
      <c r="HT302" s="109"/>
      <c r="HU302" s="109"/>
      <c r="HV302" s="109"/>
      <c r="HW302" s="109"/>
      <c r="HX302" s="109"/>
      <c r="HY302" s="109"/>
      <c r="HZ302" s="109"/>
      <c r="IA302" s="109"/>
      <c r="IB302" s="109"/>
      <c r="IC302" s="109"/>
      <c r="ID302" s="109"/>
      <c r="IE302" s="109"/>
      <c r="IF302" s="109"/>
      <c r="IG302" s="109"/>
      <c r="IH302" s="109"/>
      <c r="II302" s="109"/>
      <c r="IJ302" s="109"/>
      <c r="IK302" s="109"/>
      <c r="IL302" s="109"/>
      <c r="IM302" s="109"/>
      <c r="IN302" s="109"/>
      <c r="IO302" s="109"/>
      <c r="IP302" s="109"/>
      <c r="IQ302" s="109"/>
      <c r="IR302" s="109"/>
      <c r="IS302" s="109"/>
      <c r="IT302" s="109"/>
      <c r="IU302" s="109"/>
      <c r="IV302" s="109"/>
      <c r="IW302" s="109"/>
      <c r="IX302" s="109"/>
      <c r="IY302" s="109"/>
      <c r="IZ302" s="109"/>
      <c r="JA302" s="109"/>
      <c r="JB302" s="109"/>
      <c r="JC302" s="109"/>
      <c r="JD302" s="109"/>
      <c r="JE302" s="109"/>
      <c r="JF302" s="109"/>
      <c r="JG302" s="109"/>
      <c r="JH302" s="109"/>
      <c r="JI302" s="109"/>
      <c r="JJ302" s="109"/>
      <c r="JK302" s="109"/>
      <c r="JL302" s="109"/>
      <c r="JM302" s="109"/>
      <c r="JN302" s="109"/>
      <c r="JO302" s="109"/>
      <c r="JP302" s="109" t="str">
        <f t="shared" si="623"/>
        <v>Water Pollution_fluoranthene_Unspecified_Health_N/A for WP Interim Methodology</v>
      </c>
    </row>
    <row r="303" spans="2:276">
      <c r="B303" s="112" t="s">
        <v>9</v>
      </c>
      <c r="C303" s="112" t="s">
        <v>463</v>
      </c>
      <c r="D303" s="112" t="s">
        <v>394</v>
      </c>
      <c r="E303" s="112" t="s">
        <v>395</v>
      </c>
      <c r="F303" s="112" t="s">
        <v>390</v>
      </c>
      <c r="G303" s="112" t="s">
        <v>391</v>
      </c>
      <c r="H303" s="109">
        <f t="shared" si="690"/>
        <v>10.892128752816404</v>
      </c>
      <c r="I303" s="109">
        <f t="shared" si="690"/>
        <v>0.67783083192456495</v>
      </c>
      <c r="J303" s="109">
        <f t="shared" si="690"/>
        <v>14.191904604530091</v>
      </c>
      <c r="K303" s="109">
        <f t="shared" si="690"/>
        <v>0.33055085003591572</v>
      </c>
      <c r="L303" s="109">
        <f t="shared" si="690"/>
        <v>4.6727588137313019</v>
      </c>
      <c r="M303" s="109">
        <f t="shared" si="690"/>
        <v>8.3900128180412512</v>
      </c>
      <c r="N303" s="109">
        <f t="shared" si="690"/>
        <v>4.772772176313925</v>
      </c>
      <c r="O303" s="109">
        <f t="shared" si="690"/>
        <v>0.53157369983672087</v>
      </c>
      <c r="P303" s="109">
        <f t="shared" si="690"/>
        <v>0.62662048910971524</v>
      </c>
      <c r="Q303" s="109">
        <f t="shared" si="690"/>
        <v>4.772772176313925</v>
      </c>
      <c r="R303" s="109">
        <f t="shared" si="691"/>
        <v>0.234607580136416</v>
      </c>
      <c r="S303" s="109">
        <f t="shared" si="691"/>
        <v>1.8613826347859648</v>
      </c>
      <c r="T303" s="109">
        <f t="shared" si="691"/>
        <v>3.9648485812278134</v>
      </c>
      <c r="U303" s="109">
        <f t="shared" si="691"/>
        <v>4.772772176313925</v>
      </c>
      <c r="V303" s="109">
        <f t="shared" si="691"/>
        <v>17.15549976064548</v>
      </c>
      <c r="W303" s="109">
        <f t="shared" si="691"/>
        <v>32.180666872897561</v>
      </c>
      <c r="X303" s="109">
        <f t="shared" si="691"/>
        <v>4.772772176313925</v>
      </c>
      <c r="Y303" s="109">
        <f t="shared" si="691"/>
        <v>8.108862396309199</v>
      </c>
      <c r="Z303" s="109">
        <f t="shared" si="691"/>
        <v>24.357699786674534</v>
      </c>
      <c r="AA303" s="109">
        <f t="shared" si="691"/>
        <v>0.7702460640974631</v>
      </c>
      <c r="AB303" s="109">
        <f t="shared" si="692"/>
        <v>7.3904072470256832</v>
      </c>
      <c r="AC303" s="109">
        <f t="shared" si="692"/>
        <v>0.16311088787336039</v>
      </c>
      <c r="AD303" s="109">
        <f t="shared" si="692"/>
        <v>3.0167037938865295</v>
      </c>
      <c r="AE303" s="109">
        <f t="shared" si="692"/>
        <v>0.24665621576451296</v>
      </c>
      <c r="AF303" s="109">
        <f t="shared" si="692"/>
        <v>13.061719347648385</v>
      </c>
      <c r="AG303" s="109">
        <f t="shared" si="692"/>
        <v>0.50478159661383104</v>
      </c>
      <c r="AH303" s="109">
        <f t="shared" si="692"/>
        <v>1.4369681319155432</v>
      </c>
      <c r="AI303" s="109">
        <f t="shared" si="692"/>
        <v>4.772772176313925</v>
      </c>
      <c r="AJ303" s="109">
        <f t="shared" si="692"/>
        <v>14.99884921863071</v>
      </c>
      <c r="AK303" s="109">
        <f t="shared" si="692"/>
        <v>4.3493137187959459</v>
      </c>
      <c r="AL303" s="109">
        <f t="shared" si="693"/>
        <v>17.903158219293712</v>
      </c>
      <c r="AM303" s="109">
        <f t="shared" si="693"/>
        <v>0.33323748485291671</v>
      </c>
      <c r="AN303" s="109">
        <f t="shared" si="693"/>
        <v>5.9929686340995527</v>
      </c>
      <c r="AO303" s="109">
        <f t="shared" si="693"/>
        <v>2.9863505580565399</v>
      </c>
      <c r="AP303" s="109">
        <f t="shared" si="693"/>
        <v>3.3432178381743314</v>
      </c>
      <c r="AQ303" s="109">
        <f t="shared" si="693"/>
        <v>0.13381188909141806</v>
      </c>
      <c r="AR303" s="109">
        <f t="shared" si="693"/>
        <v>4.772772176313925</v>
      </c>
      <c r="AS303" s="109">
        <f t="shared" si="693"/>
        <v>4.1671400739703648</v>
      </c>
      <c r="AT303" s="109">
        <f t="shared" si="693"/>
        <v>1.4814717027962527</v>
      </c>
      <c r="AU303" s="109">
        <f t="shared" si="693"/>
        <v>4.6727588137313019</v>
      </c>
      <c r="AV303" s="109">
        <f t="shared" si="694"/>
        <v>0.41053692713775286</v>
      </c>
      <c r="AW303" s="109">
        <f t="shared" si="694"/>
        <v>12.55357277069775</v>
      </c>
      <c r="AX303" s="109">
        <f t="shared" si="694"/>
        <v>0.53164764639230566</v>
      </c>
      <c r="AY303" s="109">
        <f t="shared" si="694"/>
        <v>5.9929686340995527</v>
      </c>
      <c r="AZ303" s="109">
        <f t="shared" si="694"/>
        <v>0.3417536568158247</v>
      </c>
      <c r="BA303" s="109">
        <f t="shared" si="694"/>
        <v>9.8276775879468854</v>
      </c>
      <c r="BB303" s="109">
        <f t="shared" si="694"/>
        <v>4.3478689005789501</v>
      </c>
      <c r="BC303" s="109">
        <f t="shared" si="694"/>
        <v>3.6575568578759534</v>
      </c>
      <c r="BD303" s="109">
        <f t="shared" si="694"/>
        <v>4.3795032617848104</v>
      </c>
      <c r="BE303" s="109">
        <f t="shared" si="694"/>
        <v>43.639597381562005</v>
      </c>
      <c r="BF303" s="109">
        <f t="shared" si="695"/>
        <v>4.772772176313925</v>
      </c>
      <c r="BG303" s="109">
        <f t="shared" si="695"/>
        <v>3.7458360540165034</v>
      </c>
      <c r="BH303" s="109">
        <f t="shared" si="695"/>
        <v>3.2137492787083164</v>
      </c>
      <c r="BI303" s="109">
        <f t="shared" si="695"/>
        <v>5.0238216350866765</v>
      </c>
      <c r="BJ303" s="109">
        <f t="shared" si="695"/>
        <v>2.3129163163497872</v>
      </c>
      <c r="BK303" s="109">
        <f t="shared" si="695"/>
        <v>4.772772176313925</v>
      </c>
      <c r="BL303" s="109">
        <f t="shared" si="695"/>
        <v>5.9338665887581694</v>
      </c>
      <c r="BM303" s="109">
        <f t="shared" si="695"/>
        <v>0.8686276576430183</v>
      </c>
      <c r="BN303" s="109">
        <f t="shared" si="695"/>
        <v>8.452888490541433</v>
      </c>
      <c r="BO303" s="109">
        <f t="shared" si="695"/>
        <v>5.4210576902802723</v>
      </c>
      <c r="BP303" s="109">
        <f t="shared" si="696"/>
        <v>27.787658752308872</v>
      </c>
      <c r="BQ303" s="109">
        <f t="shared" si="696"/>
        <v>17.989850219709616</v>
      </c>
      <c r="BR303" s="109">
        <f t="shared" si="696"/>
        <v>0.94273625568297936</v>
      </c>
      <c r="BS303" s="109">
        <f t="shared" si="696"/>
        <v>5.9929686340995527</v>
      </c>
      <c r="BT303" s="109">
        <f t="shared" si="696"/>
        <v>6.8493183491244292</v>
      </c>
      <c r="BU303" s="109">
        <f t="shared" si="696"/>
        <v>3.7458360540165034</v>
      </c>
      <c r="BV303" s="109">
        <f t="shared" si="696"/>
        <v>0.33055085003591572</v>
      </c>
      <c r="BW303" s="109">
        <f t="shared" si="696"/>
        <v>0.67656127118801412</v>
      </c>
      <c r="BX303" s="109">
        <f t="shared" si="696"/>
        <v>11.474285486064055</v>
      </c>
      <c r="BY303" s="109">
        <f t="shared" si="696"/>
        <v>0.33055085003591572</v>
      </c>
      <c r="BZ303" s="109">
        <f t="shared" si="697"/>
        <v>0.5142514790763113</v>
      </c>
      <c r="CA303" s="109">
        <f t="shared" si="697"/>
        <v>5.9929686340995527</v>
      </c>
      <c r="CB303" s="109">
        <f t="shared" si="697"/>
        <v>8.8025163390544101</v>
      </c>
      <c r="CC303" s="109">
        <f t="shared" si="697"/>
        <v>5.4186047899082128</v>
      </c>
      <c r="CD303" s="109">
        <f t="shared" si="697"/>
        <v>3.2119078833110439</v>
      </c>
      <c r="CE303" s="109">
        <f t="shared" si="697"/>
        <v>4.6727588137313019</v>
      </c>
      <c r="CF303" s="109">
        <f t="shared" si="697"/>
        <v>4.1465675775787485</v>
      </c>
      <c r="CG303" s="109">
        <f t="shared" si="697"/>
        <v>5.8292055777273012E-2</v>
      </c>
      <c r="CH303" s="109">
        <f t="shared" si="697"/>
        <v>4.772772176313925</v>
      </c>
      <c r="CI303" s="109">
        <f t="shared" si="697"/>
        <v>14.99884921863071</v>
      </c>
      <c r="CJ303" s="109">
        <f t="shared" si="698"/>
        <v>5.9192163186803572</v>
      </c>
      <c r="CK303" s="109">
        <f t="shared" si="698"/>
        <v>10.5564507748543</v>
      </c>
      <c r="CL303" s="109">
        <f t="shared" si="698"/>
        <v>0.5431761949958247</v>
      </c>
      <c r="CM303" s="109">
        <f t="shared" si="698"/>
        <v>0.23835941647103043</v>
      </c>
      <c r="CN303" s="109">
        <f t="shared" si="698"/>
        <v>25.760650272036056</v>
      </c>
      <c r="CO303" s="109">
        <f t="shared" si="698"/>
        <v>3.9075748082304274</v>
      </c>
      <c r="CP303" s="109">
        <f t="shared" si="698"/>
        <v>14.99884921863071</v>
      </c>
      <c r="CQ303" s="109">
        <f t="shared" si="698"/>
        <v>6.9951624078808772</v>
      </c>
      <c r="CR303" s="109">
        <f t="shared" si="698"/>
        <v>0.38688918925595739</v>
      </c>
      <c r="CS303" s="109">
        <f t="shared" si="698"/>
        <v>6.5313384495544007</v>
      </c>
      <c r="CT303" s="109">
        <f t="shared" si="699"/>
        <v>1.8576361459543456</v>
      </c>
      <c r="CU303" s="109">
        <f t="shared" si="699"/>
        <v>5.243509887873973</v>
      </c>
      <c r="CV303" s="109">
        <f t="shared" si="699"/>
        <v>4.9825807996978906</v>
      </c>
      <c r="CW303" s="109">
        <f t="shared" si="699"/>
        <v>1.8873445342880926</v>
      </c>
      <c r="CX303" s="109">
        <f t="shared" si="699"/>
        <v>4.6727588137313019</v>
      </c>
      <c r="CY303" s="109">
        <f t="shared" si="699"/>
        <v>7.6673860583961062</v>
      </c>
      <c r="CZ303" s="109">
        <f t="shared" si="699"/>
        <v>2.2132995292386495</v>
      </c>
      <c r="DA303" s="109">
        <f t="shared" si="699"/>
        <v>4.772772176313925</v>
      </c>
      <c r="DB303" s="109">
        <f t="shared" si="699"/>
        <v>20.118316464441165</v>
      </c>
      <c r="DC303" s="109">
        <f t="shared" si="699"/>
        <v>15.733582460696073</v>
      </c>
      <c r="DD303" s="109">
        <f t="shared" si="700"/>
        <v>0.66066384590579119</v>
      </c>
      <c r="DE303" s="109">
        <f t="shared" si="700"/>
        <v>2.4544118157483839</v>
      </c>
      <c r="DF303" s="109">
        <f t="shared" si="700"/>
        <v>14.99884921863071</v>
      </c>
      <c r="DG303" s="109">
        <f t="shared" si="700"/>
        <v>56.309758471528127</v>
      </c>
      <c r="DH303" s="109">
        <f t="shared" si="700"/>
        <v>37.874640824393438</v>
      </c>
      <c r="DI303" s="109">
        <f t="shared" si="700"/>
        <v>3.7458360540165034</v>
      </c>
      <c r="DJ303" s="109">
        <f t="shared" si="700"/>
        <v>17.15549976064548</v>
      </c>
      <c r="DK303" s="109">
        <f t="shared" si="700"/>
        <v>1.3704622899941579</v>
      </c>
      <c r="DL303" s="109">
        <f t="shared" si="700"/>
        <v>2.1860875898281469</v>
      </c>
      <c r="DM303" s="109">
        <f t="shared" si="700"/>
        <v>1.0521215194734399</v>
      </c>
      <c r="DN303" s="109">
        <f t="shared" si="701"/>
        <v>17.15549976064548</v>
      </c>
      <c r="DO303" s="109">
        <f t="shared" si="701"/>
        <v>23.95372012367962</v>
      </c>
      <c r="DP303" s="109">
        <f t="shared" si="701"/>
        <v>0.58603554314934692</v>
      </c>
      <c r="DQ303" s="109">
        <f t="shared" si="701"/>
        <v>3.0419483299412615</v>
      </c>
      <c r="DR303" s="109">
        <f t="shared" si="701"/>
        <v>4.6727588137313019</v>
      </c>
      <c r="DS303" s="109">
        <f t="shared" si="701"/>
        <v>1.6927836632487963</v>
      </c>
      <c r="DT303" s="109">
        <f t="shared" si="701"/>
        <v>4.6727588137313019</v>
      </c>
      <c r="DU303" s="109">
        <f t="shared" si="701"/>
        <v>14.99884921863071</v>
      </c>
      <c r="DV303" s="109">
        <f t="shared" si="701"/>
        <v>4.2115394452287571</v>
      </c>
      <c r="DW303" s="109">
        <f t="shared" si="701"/>
        <v>0.20084445165115591</v>
      </c>
      <c r="DX303" s="109">
        <f t="shared" si="702"/>
        <v>7.14123232978893</v>
      </c>
      <c r="DY303" s="109">
        <f t="shared" si="702"/>
        <v>11.832270116536449</v>
      </c>
      <c r="DZ303" s="109">
        <f t="shared" si="702"/>
        <v>2.6084687271995608</v>
      </c>
      <c r="EA303" s="109">
        <f t="shared" si="702"/>
        <v>17.15549976064548</v>
      </c>
      <c r="EB303" s="109">
        <f t="shared" si="702"/>
        <v>14.99884921863071</v>
      </c>
      <c r="EC303" s="109">
        <f t="shared" si="702"/>
        <v>6.8149369187275264</v>
      </c>
      <c r="ED303" s="109">
        <f t="shared" si="702"/>
        <v>5.9929686340995527</v>
      </c>
      <c r="EE303" s="109">
        <f t="shared" si="702"/>
        <v>1.6067344347047894</v>
      </c>
      <c r="EF303" s="109">
        <f t="shared" si="702"/>
        <v>14.99884921863071</v>
      </c>
      <c r="EG303" s="109">
        <f t="shared" si="702"/>
        <v>2.5206061114381777</v>
      </c>
      <c r="EH303" s="109">
        <f t="shared" si="703"/>
        <v>4.6727588137313019</v>
      </c>
      <c r="EI303" s="109">
        <f t="shared" si="703"/>
        <v>8.0830636066204956E-2</v>
      </c>
      <c r="EJ303" s="109">
        <f t="shared" si="703"/>
        <v>3.7458360540165034</v>
      </c>
      <c r="EK303" s="109">
        <f t="shared" si="703"/>
        <v>34.613579218305745</v>
      </c>
      <c r="EL303" s="109">
        <f t="shared" si="703"/>
        <v>0.40211199481384752</v>
      </c>
      <c r="EM303" s="109">
        <f t="shared" si="703"/>
        <v>2.4928231421859572</v>
      </c>
      <c r="EN303" s="109">
        <f t="shared" si="703"/>
        <v>1.9202443460957559</v>
      </c>
      <c r="EO303" s="109">
        <f t="shared" si="703"/>
        <v>14.99884921863071</v>
      </c>
      <c r="EP303" s="109">
        <f t="shared" si="703"/>
        <v>5.5224889008007789</v>
      </c>
      <c r="EQ303" s="109">
        <f t="shared" si="703"/>
        <v>2.1091023879048567</v>
      </c>
      <c r="ER303" s="109">
        <f t="shared" si="704"/>
        <v>0.33055085003591572</v>
      </c>
      <c r="ES303" s="109">
        <f t="shared" si="704"/>
        <v>0.30720675385886681</v>
      </c>
      <c r="ET303" s="109">
        <f t="shared" si="704"/>
        <v>0.48557010456663652</v>
      </c>
      <c r="EU303" s="109">
        <f t="shared" si="704"/>
        <v>5.549981031661444</v>
      </c>
      <c r="EV303" s="109">
        <f t="shared" si="704"/>
        <v>10.882545549698737</v>
      </c>
      <c r="EW303" s="109">
        <f t="shared" si="704"/>
        <v>0.4313544340531309</v>
      </c>
      <c r="EX303" s="109">
        <f t="shared" si="704"/>
        <v>14.99884921863071</v>
      </c>
      <c r="EY303" s="109">
        <f t="shared" si="704"/>
        <v>0.81744547685181868</v>
      </c>
      <c r="EZ303" s="109">
        <f t="shared" si="704"/>
        <v>15.474320220049744</v>
      </c>
      <c r="FA303" s="109">
        <f t="shared" si="704"/>
        <v>9.2192129861724617</v>
      </c>
      <c r="FB303" s="109">
        <f t="shared" si="705"/>
        <v>14.99884921863071</v>
      </c>
      <c r="FC303" s="109">
        <f t="shared" si="705"/>
        <v>0.4382854494382567</v>
      </c>
      <c r="FD303" s="109">
        <f t="shared" si="705"/>
        <v>0.86553817489034746</v>
      </c>
      <c r="FE303" s="109">
        <f t="shared" si="705"/>
        <v>1.0544671998866459</v>
      </c>
      <c r="FF303" s="109">
        <f t="shared" si="705"/>
        <v>0.61582562103262273</v>
      </c>
      <c r="FG303" s="109">
        <f t="shared" si="705"/>
        <v>8.0940936198546112</v>
      </c>
      <c r="FH303" s="109">
        <f t="shared" si="705"/>
        <v>2.7903926797539254</v>
      </c>
      <c r="FI303" s="109">
        <f t="shared" si="705"/>
        <v>4.4438846788345909</v>
      </c>
      <c r="FJ303" s="109">
        <f t="shared" si="705"/>
        <v>4.772772176313925</v>
      </c>
      <c r="FK303" s="109">
        <f t="shared" si="705"/>
        <v>17.15549976064548</v>
      </c>
      <c r="FL303" s="109">
        <f t="shared" si="706"/>
        <v>1.3949335316096514</v>
      </c>
      <c r="FM303" s="109">
        <f t="shared" si="706"/>
        <v>0.10725035887875042</v>
      </c>
      <c r="FN303" s="109">
        <f t="shared" si="706"/>
        <v>0.95120393729248454</v>
      </c>
      <c r="FO303" s="109">
        <f t="shared" si="706"/>
        <v>0.33055085003591572</v>
      </c>
      <c r="FP303" s="109">
        <f t="shared" si="706"/>
        <v>4.6727588137313019</v>
      </c>
      <c r="FQ303" s="109">
        <f t="shared" si="706"/>
        <v>5.9929686340995527</v>
      </c>
      <c r="FR303" s="109">
        <f t="shared" si="706"/>
        <v>16.100250204954314</v>
      </c>
      <c r="FS303" s="109">
        <f t="shared" si="706"/>
        <v>8.2965271889921723</v>
      </c>
      <c r="FT303" s="109">
        <f t="shared" si="706"/>
        <v>5.865665147132062</v>
      </c>
      <c r="FU303" s="109">
        <f t="shared" si="706"/>
        <v>5.9929686340995527</v>
      </c>
      <c r="FV303" s="109">
        <f t="shared" si="707"/>
        <v>23.332395052416178</v>
      </c>
      <c r="FW303" s="109">
        <f t="shared" si="707"/>
        <v>14.99884921863071</v>
      </c>
      <c r="FX303" s="109">
        <f t="shared" si="707"/>
        <v>4.772772176313925</v>
      </c>
      <c r="FY303" s="109">
        <f t="shared" si="707"/>
        <v>10.738816677159136</v>
      </c>
      <c r="FZ303" s="109">
        <f t="shared" si="707"/>
        <v>3.8013987647512497</v>
      </c>
      <c r="GA303" s="109">
        <f t="shared" si="707"/>
        <v>0.44983821611246444</v>
      </c>
      <c r="GB303" s="109">
        <f t="shared" si="707"/>
        <v>1.2648042167392524</v>
      </c>
      <c r="GC303" s="109">
        <f t="shared" si="707"/>
        <v>12.917751884837362</v>
      </c>
      <c r="GD303" s="109">
        <f t="shared" si="707"/>
        <v>5.9929686340995527</v>
      </c>
      <c r="GE303" s="109">
        <f t="shared" si="707"/>
        <v>3.6405837496262317</v>
      </c>
      <c r="GF303" s="109">
        <f t="shared" si="708"/>
        <v>15.463351059627001</v>
      </c>
      <c r="GG303" s="109">
        <f t="shared" si="708"/>
        <v>4.772772176313925</v>
      </c>
      <c r="GH303" s="109">
        <f t="shared" si="708"/>
        <v>4.772772176313925</v>
      </c>
      <c r="GI303" s="109">
        <f t="shared" si="708"/>
        <v>4.772772176313925</v>
      </c>
      <c r="GJ303" s="109">
        <f t="shared" si="708"/>
        <v>4.772772176313925</v>
      </c>
      <c r="GK303" s="109">
        <f t="shared" si="708"/>
        <v>0.70213877600471719</v>
      </c>
      <c r="GL303" s="109">
        <f t="shared" si="708"/>
        <v>0.17353890203668995</v>
      </c>
      <c r="GM303" s="109">
        <f t="shared" si="708"/>
        <v>0.47809082642358236</v>
      </c>
      <c r="GN303" s="109">
        <f t="shared" si="708"/>
        <v>1.3499978506363217</v>
      </c>
      <c r="GO303" s="109">
        <f t="shared" si="708"/>
        <v>11.272576109582745</v>
      </c>
      <c r="GP303" s="109">
        <f t="shared" si="709"/>
        <v>14.99884921863071</v>
      </c>
      <c r="GQ303" s="109">
        <f t="shared" si="709"/>
        <v>7.0367993917805762</v>
      </c>
      <c r="GR303" s="109">
        <f t="shared" si="709"/>
        <v>0.35831032398792834</v>
      </c>
      <c r="GS303" s="109">
        <f t="shared" si="709"/>
        <v>30.407673479355868</v>
      </c>
      <c r="GT303" s="109">
        <f t="shared" si="709"/>
        <v>14.99884921863071</v>
      </c>
      <c r="GU303" s="109">
        <f t="shared" si="709"/>
        <v>3.1630288410863834</v>
      </c>
      <c r="GV303" s="109">
        <f t="shared" si="709"/>
        <v>0.33055085003591572</v>
      </c>
      <c r="GW303" s="109">
        <f t="shared" si="709"/>
        <v>4.772772176313925</v>
      </c>
      <c r="GX303" s="109">
        <f t="shared" si="709"/>
        <v>1.5335108650842293</v>
      </c>
      <c r="GY303" s="109">
        <f t="shared" si="709"/>
        <v>2.0544896282275431</v>
      </c>
      <c r="GZ303" s="109">
        <f t="shared" si="710"/>
        <v>3.1150948224892248</v>
      </c>
      <c r="HA303" s="109">
        <f t="shared" si="710"/>
        <v>4.772772176313925</v>
      </c>
      <c r="HB303" s="109">
        <f t="shared" si="710"/>
        <v>0.33055085003591572</v>
      </c>
      <c r="HC303" s="109">
        <f t="shared" si="710"/>
        <v>1.8969892290141848</v>
      </c>
      <c r="HD303" s="109">
        <f t="shared" si="710"/>
        <v>2.5753306968229253</v>
      </c>
      <c r="HE303" s="109">
        <f t="shared" si="710"/>
        <v>49.748216873415302</v>
      </c>
      <c r="HF303" s="109">
        <f t="shared" si="710"/>
        <v>8.625147192933273</v>
      </c>
      <c r="HG303" s="109">
        <f t="shared" si="710"/>
        <v>0.29722871875139018</v>
      </c>
      <c r="HH303" s="109">
        <f t="shared" si="710"/>
        <v>0.66211844785612506</v>
      </c>
      <c r="HI303" s="109">
        <f t="shared" si="710"/>
        <v>2.1516515180542877</v>
      </c>
      <c r="HJ303" s="109">
        <f t="shared" si="711"/>
        <v>0.33055085003591572</v>
      </c>
      <c r="HK303" s="109">
        <f t="shared" si="711"/>
        <v>4.772772176313925</v>
      </c>
      <c r="HL303" s="109">
        <f t="shared" si="711"/>
        <v>27.015334853788502</v>
      </c>
      <c r="HM303" s="109">
        <f t="shared" si="711"/>
        <v>4.772772176313925</v>
      </c>
      <c r="HN303" s="109">
        <f t="shared" si="711"/>
        <v>17.15549976064548</v>
      </c>
      <c r="HO303" s="109">
        <f t="shared" si="711"/>
        <v>66.963325970263526</v>
      </c>
      <c r="HP303" s="109">
        <f t="shared" si="711"/>
        <v>0.63657557365355677</v>
      </c>
      <c r="HQ303" s="109">
        <f t="shared" si="711"/>
        <v>1.821151655516323</v>
      </c>
      <c r="HR303" s="109"/>
      <c r="HS303" s="109"/>
      <c r="HT303" s="109"/>
      <c r="HU303" s="109"/>
      <c r="HV303" s="109"/>
      <c r="HW303" s="109"/>
      <c r="HX303" s="109"/>
      <c r="HY303" s="109"/>
      <c r="HZ303" s="109"/>
      <c r="IA303" s="109"/>
      <c r="IB303" s="109"/>
      <c r="IC303" s="109"/>
      <c r="ID303" s="109"/>
      <c r="IE303" s="109"/>
      <c r="IF303" s="109"/>
      <c r="IG303" s="109"/>
      <c r="IH303" s="109"/>
      <c r="II303" s="109"/>
      <c r="IJ303" s="109"/>
      <c r="IK303" s="109"/>
      <c r="IL303" s="109"/>
      <c r="IM303" s="109"/>
      <c r="IN303" s="109"/>
      <c r="IO303" s="109"/>
      <c r="IP303" s="109"/>
      <c r="IQ303" s="109"/>
      <c r="IR303" s="109"/>
      <c r="IS303" s="109"/>
      <c r="IT303" s="109"/>
      <c r="IU303" s="109"/>
      <c r="IV303" s="109"/>
      <c r="IW303" s="109"/>
      <c r="IX303" s="109"/>
      <c r="IY303" s="109"/>
      <c r="IZ303" s="109"/>
      <c r="JA303" s="109"/>
      <c r="JB303" s="109"/>
      <c r="JC303" s="109"/>
      <c r="JD303" s="109"/>
      <c r="JE303" s="109"/>
      <c r="JF303" s="109"/>
      <c r="JG303" s="109"/>
      <c r="JH303" s="109"/>
      <c r="JI303" s="109"/>
      <c r="JJ303" s="109"/>
      <c r="JK303" s="109"/>
      <c r="JL303" s="109"/>
      <c r="JM303" s="109"/>
      <c r="JN303" s="109"/>
      <c r="JO303" s="109"/>
      <c r="JP303" s="109" t="str">
        <f t="shared" si="623"/>
        <v>Water Pollution_fluorene_Freshwater_Health_N/A for WP Interim Methodology</v>
      </c>
    </row>
    <row r="304" spans="2:276">
      <c r="B304" s="112" t="s">
        <v>9</v>
      </c>
      <c r="C304" s="112" t="s">
        <v>463</v>
      </c>
      <c r="D304" s="112" t="s">
        <v>396</v>
      </c>
      <c r="E304" s="112" t="s">
        <v>395</v>
      </c>
      <c r="F304" s="112" t="s">
        <v>390</v>
      </c>
      <c r="G304" s="112" t="s">
        <v>391</v>
      </c>
      <c r="H304" s="109">
        <f t="shared" si="690"/>
        <v>0.13730488845496949</v>
      </c>
      <c r="I304" s="109">
        <f t="shared" si="690"/>
        <v>0.11068161892750526</v>
      </c>
      <c r="J304" s="109">
        <f t="shared" si="690"/>
        <v>0.16560698656179168</v>
      </c>
      <c r="K304" s="109">
        <f t="shared" si="690"/>
        <v>4.6389600930365482E-2</v>
      </c>
      <c r="L304" s="109">
        <f t="shared" si="690"/>
        <v>0.21506951406084485</v>
      </c>
      <c r="M304" s="109">
        <f t="shared" si="690"/>
        <v>0.13064566059677438</v>
      </c>
      <c r="N304" s="109">
        <f t="shared" si="690"/>
        <v>9.8398778902732686E-2</v>
      </c>
      <c r="O304" s="109">
        <f t="shared" si="690"/>
        <v>0.1008424467399773</v>
      </c>
      <c r="P304" s="109">
        <f t="shared" si="690"/>
        <v>0.15413559877321775</v>
      </c>
      <c r="Q304" s="109">
        <f t="shared" si="690"/>
        <v>9.8398778902732686E-2</v>
      </c>
      <c r="R304" s="109">
        <f t="shared" si="691"/>
        <v>3.8249474315268712E-2</v>
      </c>
      <c r="S304" s="109">
        <f t="shared" si="691"/>
        <v>0.40899499001792583</v>
      </c>
      <c r="T304" s="109">
        <f t="shared" si="691"/>
        <v>0.12597314552992739</v>
      </c>
      <c r="U304" s="109">
        <f t="shared" si="691"/>
        <v>9.8398778902732686E-2</v>
      </c>
      <c r="V304" s="109">
        <f t="shared" si="691"/>
        <v>0.21682122267227383</v>
      </c>
      <c r="W304" s="109">
        <f t="shared" si="691"/>
        <v>0.87523051259319429</v>
      </c>
      <c r="X304" s="109">
        <f t="shared" si="691"/>
        <v>9.8398778902732686E-2</v>
      </c>
      <c r="Y304" s="109">
        <f t="shared" si="691"/>
        <v>0.11140552065670037</v>
      </c>
      <c r="Z304" s="109">
        <f t="shared" si="691"/>
        <v>0.50789362978417085</v>
      </c>
      <c r="AA304" s="109">
        <f t="shared" si="691"/>
        <v>8.0636186862405548E-2</v>
      </c>
      <c r="AB304" s="109">
        <f t="shared" si="692"/>
        <v>0.29836663963305798</v>
      </c>
      <c r="AC304" s="109">
        <f t="shared" si="692"/>
        <v>7.8458887183068038E-2</v>
      </c>
      <c r="AD304" s="109">
        <f t="shared" si="692"/>
        <v>6.395652327484469E-2</v>
      </c>
      <c r="AE304" s="109">
        <f t="shared" si="692"/>
        <v>0.10070776435237591</v>
      </c>
      <c r="AF304" s="109">
        <f t="shared" si="692"/>
        <v>0.1326723027227662</v>
      </c>
      <c r="AG304" s="109">
        <f t="shared" si="692"/>
        <v>0.31338477605074222</v>
      </c>
      <c r="AH304" s="109">
        <f t="shared" si="692"/>
        <v>8.3821194603797056E-2</v>
      </c>
      <c r="AI304" s="109">
        <f t="shared" si="692"/>
        <v>9.8398778902732686E-2</v>
      </c>
      <c r="AJ304" s="109">
        <f t="shared" si="692"/>
        <v>0.24366794371385497</v>
      </c>
      <c r="AK304" s="109">
        <f t="shared" si="692"/>
        <v>0.11972004186221755</v>
      </c>
      <c r="AL304" s="109">
        <f t="shared" si="693"/>
        <v>0.26417064745481733</v>
      </c>
      <c r="AM304" s="109">
        <f t="shared" si="693"/>
        <v>0.41256280663966494</v>
      </c>
      <c r="AN304" s="109">
        <f t="shared" si="693"/>
        <v>0.22122889920387317</v>
      </c>
      <c r="AO304" s="109">
        <f t="shared" si="693"/>
        <v>0.13515702406973987</v>
      </c>
      <c r="AP304" s="109">
        <f t="shared" si="693"/>
        <v>0.22971950249309622</v>
      </c>
      <c r="AQ304" s="109">
        <f t="shared" si="693"/>
        <v>5.1578035871184091E-2</v>
      </c>
      <c r="AR304" s="109">
        <f t="shared" si="693"/>
        <v>9.8398778902732686E-2</v>
      </c>
      <c r="AS304" s="109">
        <f t="shared" si="693"/>
        <v>5.672571575270613E-2</v>
      </c>
      <c r="AT304" s="109">
        <f t="shared" si="693"/>
        <v>0.12376463965984739</v>
      </c>
      <c r="AU304" s="109">
        <f t="shared" si="693"/>
        <v>0.21506951406084485</v>
      </c>
      <c r="AV304" s="109">
        <f t="shared" si="694"/>
        <v>7.7718662477676601E-2</v>
      </c>
      <c r="AW304" s="109">
        <f t="shared" si="694"/>
        <v>0.71700084135840336</v>
      </c>
      <c r="AX304" s="109">
        <f t="shared" si="694"/>
        <v>7.3883120474069294E-2</v>
      </c>
      <c r="AY304" s="109">
        <f t="shared" si="694"/>
        <v>0.22122889920387317</v>
      </c>
      <c r="AZ304" s="109">
        <f t="shared" si="694"/>
        <v>0.36748665599689145</v>
      </c>
      <c r="BA304" s="109">
        <f t="shared" si="694"/>
        <v>0.25561120359860184</v>
      </c>
      <c r="BB304" s="109">
        <f t="shared" si="694"/>
        <v>8.4121887112197258E-2</v>
      </c>
      <c r="BC304" s="109">
        <f t="shared" si="694"/>
        <v>0.29439164252390077</v>
      </c>
      <c r="BD304" s="109">
        <f t="shared" si="694"/>
        <v>8.0511985966691263E-2</v>
      </c>
      <c r="BE304" s="109">
        <f t="shared" si="694"/>
        <v>0.11196233331993265</v>
      </c>
      <c r="BF304" s="109">
        <f t="shared" si="695"/>
        <v>9.8398778902732686E-2</v>
      </c>
      <c r="BG304" s="109">
        <f t="shared" si="695"/>
        <v>0.16747329011145556</v>
      </c>
      <c r="BH304" s="109">
        <f t="shared" si="695"/>
        <v>0.44637443357841367</v>
      </c>
      <c r="BI304" s="109">
        <f t="shared" si="695"/>
        <v>0.12645155035298333</v>
      </c>
      <c r="BJ304" s="109">
        <f t="shared" si="695"/>
        <v>0.13078418024265445</v>
      </c>
      <c r="BK304" s="109">
        <f t="shared" si="695"/>
        <v>9.8398778902732686E-2</v>
      </c>
      <c r="BL304" s="109">
        <f t="shared" si="695"/>
        <v>0.14996027484221663</v>
      </c>
      <c r="BM304" s="109">
        <f t="shared" si="695"/>
        <v>6.260934736138446E-2</v>
      </c>
      <c r="BN304" s="109">
        <f t="shared" si="695"/>
        <v>0.34829290973724264</v>
      </c>
      <c r="BO304" s="109">
        <f t="shared" si="695"/>
        <v>0.1406930865589297</v>
      </c>
      <c r="BP304" s="109">
        <f t="shared" si="696"/>
        <v>0.16988685451219676</v>
      </c>
      <c r="BQ304" s="109">
        <f t="shared" si="696"/>
        <v>9.6668158184533087E-2</v>
      </c>
      <c r="BR304" s="109">
        <f t="shared" si="696"/>
        <v>8.90554571187471E-2</v>
      </c>
      <c r="BS304" s="109">
        <f t="shared" si="696"/>
        <v>0.22122889920387317</v>
      </c>
      <c r="BT304" s="109">
        <f t="shared" si="696"/>
        <v>0.14696763153669604</v>
      </c>
      <c r="BU304" s="109">
        <f t="shared" si="696"/>
        <v>0.16747329011145556</v>
      </c>
      <c r="BV304" s="109">
        <f t="shared" si="696"/>
        <v>4.6389600930365482E-2</v>
      </c>
      <c r="BW304" s="109">
        <f t="shared" si="696"/>
        <v>0.11382861323477958</v>
      </c>
      <c r="BX304" s="109">
        <f t="shared" si="696"/>
        <v>0.22037486639889947</v>
      </c>
      <c r="BY304" s="109">
        <f t="shared" si="696"/>
        <v>4.6389600930365482E-2</v>
      </c>
      <c r="BZ304" s="109">
        <f t="shared" si="697"/>
        <v>7.5466971264311788E-2</v>
      </c>
      <c r="CA304" s="109">
        <f t="shared" si="697"/>
        <v>0.22122889920387317</v>
      </c>
      <c r="CB304" s="109">
        <f t="shared" si="697"/>
        <v>0.10454825488841378</v>
      </c>
      <c r="CC304" s="109">
        <f t="shared" si="697"/>
        <v>0.25699616250039908</v>
      </c>
      <c r="CD304" s="109">
        <f t="shared" si="697"/>
        <v>0.48007779335416706</v>
      </c>
      <c r="CE304" s="109">
        <f t="shared" si="697"/>
        <v>0.21506951406084485</v>
      </c>
      <c r="CF304" s="109">
        <f t="shared" si="697"/>
        <v>0.11624946971143632</v>
      </c>
      <c r="CG304" s="109">
        <f t="shared" si="697"/>
        <v>4.0498330523762859E-2</v>
      </c>
      <c r="CH304" s="109">
        <f t="shared" si="697"/>
        <v>9.8398778902732686E-2</v>
      </c>
      <c r="CI304" s="109">
        <f t="shared" si="697"/>
        <v>0.24366794371385497</v>
      </c>
      <c r="CJ304" s="109">
        <f t="shared" si="698"/>
        <v>0.10445959992264447</v>
      </c>
      <c r="CK304" s="109">
        <f t="shared" si="698"/>
        <v>0.31020210133623177</v>
      </c>
      <c r="CL304" s="109">
        <f t="shared" si="698"/>
        <v>9.6136264599394713E-2</v>
      </c>
      <c r="CM304" s="109">
        <f t="shared" si="698"/>
        <v>8.7592021395210745E-2</v>
      </c>
      <c r="CN304" s="109">
        <f t="shared" si="698"/>
        <v>0.11312356296578197</v>
      </c>
      <c r="CO304" s="109">
        <f t="shared" si="698"/>
        <v>0.10391405477124052</v>
      </c>
      <c r="CP304" s="109">
        <f t="shared" si="698"/>
        <v>0.24366794371385497</v>
      </c>
      <c r="CQ304" s="109">
        <f t="shared" si="698"/>
        <v>0.1994110702803451</v>
      </c>
      <c r="CR304" s="109">
        <f t="shared" si="698"/>
        <v>6.3310271824347522E-2</v>
      </c>
      <c r="CS304" s="109">
        <f t="shared" si="698"/>
        <v>0.63221988602412516</v>
      </c>
      <c r="CT304" s="109">
        <f t="shared" si="699"/>
        <v>7.6216200034573009E-2</v>
      </c>
      <c r="CU304" s="109">
        <f t="shared" si="699"/>
        <v>0.21660268465208249</v>
      </c>
      <c r="CV304" s="109">
        <f t="shared" si="699"/>
        <v>0.30769840956886169</v>
      </c>
      <c r="CW304" s="109">
        <f t="shared" si="699"/>
        <v>9.6425718384554021E-2</v>
      </c>
      <c r="CX304" s="109">
        <f t="shared" si="699"/>
        <v>0.21506951406084485</v>
      </c>
      <c r="CY304" s="109">
        <f t="shared" si="699"/>
        <v>0.31641091035283414</v>
      </c>
      <c r="CZ304" s="109">
        <f t="shared" si="699"/>
        <v>0.15994663908451351</v>
      </c>
      <c r="DA304" s="109">
        <f t="shared" si="699"/>
        <v>9.8398778902732686E-2</v>
      </c>
      <c r="DB304" s="109">
        <f t="shared" si="699"/>
        <v>0.15687707921719002</v>
      </c>
      <c r="DC304" s="109">
        <f t="shared" si="699"/>
        <v>0.29998747769144984</v>
      </c>
      <c r="DD304" s="109">
        <f t="shared" si="700"/>
        <v>6.9916362501927912E-2</v>
      </c>
      <c r="DE304" s="109">
        <f t="shared" si="700"/>
        <v>0.14588108832403812</v>
      </c>
      <c r="DF304" s="109">
        <f t="shared" si="700"/>
        <v>0.24366794371385497</v>
      </c>
      <c r="DG304" s="109">
        <f t="shared" si="700"/>
        <v>0.15564300774376411</v>
      </c>
      <c r="DH304" s="109">
        <f t="shared" si="700"/>
        <v>0.71057179286831817</v>
      </c>
      <c r="DI304" s="109">
        <f t="shared" si="700"/>
        <v>0.16747329011145556</v>
      </c>
      <c r="DJ304" s="109">
        <f t="shared" si="700"/>
        <v>0.21682122267227383</v>
      </c>
      <c r="DK304" s="109">
        <f t="shared" si="700"/>
        <v>0.14444933132986779</v>
      </c>
      <c r="DL304" s="109">
        <f t="shared" si="700"/>
        <v>0.14987067145555846</v>
      </c>
      <c r="DM304" s="109">
        <f t="shared" si="700"/>
        <v>9.710279812413114E-2</v>
      </c>
      <c r="DN304" s="109">
        <f t="shared" si="701"/>
        <v>0.21682122267227383</v>
      </c>
      <c r="DO304" s="109">
        <f t="shared" si="701"/>
        <v>0.11208919962245749</v>
      </c>
      <c r="DP304" s="109">
        <f t="shared" si="701"/>
        <v>8.7525734307031963E-2</v>
      </c>
      <c r="DQ304" s="109">
        <f t="shared" si="701"/>
        <v>0.11415701794496717</v>
      </c>
      <c r="DR304" s="109">
        <f t="shared" si="701"/>
        <v>0.21506951406084485</v>
      </c>
      <c r="DS304" s="109">
        <f t="shared" si="701"/>
        <v>0.21711014742870055</v>
      </c>
      <c r="DT304" s="109">
        <f t="shared" si="701"/>
        <v>0.21506951406084485</v>
      </c>
      <c r="DU304" s="109">
        <f t="shared" si="701"/>
        <v>0.24366794371385497</v>
      </c>
      <c r="DV304" s="109">
        <f t="shared" si="701"/>
        <v>8.1174471457922115E-2</v>
      </c>
      <c r="DW304" s="109">
        <f t="shared" si="701"/>
        <v>0.22358232362731828</v>
      </c>
      <c r="DX304" s="109">
        <f t="shared" si="702"/>
        <v>0.32826540236555712</v>
      </c>
      <c r="DY304" s="109">
        <f t="shared" si="702"/>
        <v>0.4157692192681578</v>
      </c>
      <c r="DZ304" s="109">
        <f t="shared" si="702"/>
        <v>0.11340066406269927</v>
      </c>
      <c r="EA304" s="109">
        <f t="shared" si="702"/>
        <v>0.21682122267227383</v>
      </c>
      <c r="EB304" s="109">
        <f t="shared" si="702"/>
        <v>0.24366794371385497</v>
      </c>
      <c r="EC304" s="109">
        <f t="shared" si="702"/>
        <v>0.13181149027577929</v>
      </c>
      <c r="ED304" s="109">
        <f t="shared" si="702"/>
        <v>0.22122889920387317</v>
      </c>
      <c r="EE304" s="109">
        <f t="shared" si="702"/>
        <v>0.13535766933692844</v>
      </c>
      <c r="EF304" s="109">
        <f t="shared" si="702"/>
        <v>0.24366794371385497</v>
      </c>
      <c r="EG304" s="109">
        <f t="shared" si="702"/>
        <v>0.14165419377681188</v>
      </c>
      <c r="EH304" s="109">
        <f t="shared" si="703"/>
        <v>0.21506951406084485</v>
      </c>
      <c r="EI304" s="109">
        <f t="shared" si="703"/>
        <v>5.4551991290870731E-2</v>
      </c>
      <c r="EJ304" s="109">
        <f t="shared" si="703"/>
        <v>0.16747329011145556</v>
      </c>
      <c r="EK304" s="109">
        <f t="shared" si="703"/>
        <v>0.20875736555377855</v>
      </c>
      <c r="EL304" s="109">
        <f t="shared" si="703"/>
        <v>9.7248665038475096E-2</v>
      </c>
      <c r="EM304" s="109">
        <f t="shared" si="703"/>
        <v>0.20484519385546512</v>
      </c>
      <c r="EN304" s="109">
        <f t="shared" si="703"/>
        <v>7.6631887179162098E-2</v>
      </c>
      <c r="EO304" s="109">
        <f t="shared" si="703"/>
        <v>0.24366794371385497</v>
      </c>
      <c r="EP304" s="109">
        <f t="shared" si="703"/>
        <v>0.23091673046198916</v>
      </c>
      <c r="EQ304" s="109">
        <f t="shared" si="703"/>
        <v>0.29534393515251367</v>
      </c>
      <c r="ER304" s="109">
        <f t="shared" si="704"/>
        <v>4.6389600930365482E-2</v>
      </c>
      <c r="ES304" s="109">
        <f t="shared" si="704"/>
        <v>5.7288836953280721E-2</v>
      </c>
      <c r="ET304" s="109">
        <f t="shared" si="704"/>
        <v>6.9773769795579227E-2</v>
      </c>
      <c r="EU304" s="109">
        <f t="shared" si="704"/>
        <v>0.18578465070232553</v>
      </c>
      <c r="EV304" s="109">
        <f t="shared" si="704"/>
        <v>0.61301572744350352</v>
      </c>
      <c r="EW304" s="109">
        <f t="shared" si="704"/>
        <v>0.36816804562302968</v>
      </c>
      <c r="EX304" s="109">
        <f t="shared" si="704"/>
        <v>0.24366794371385497</v>
      </c>
      <c r="EY304" s="109">
        <f t="shared" si="704"/>
        <v>6.8099359121935696E-2</v>
      </c>
      <c r="EZ304" s="109">
        <f t="shared" si="704"/>
        <v>0.12538669366171878</v>
      </c>
      <c r="FA304" s="109">
        <f t="shared" si="704"/>
        <v>0.72602622804615646</v>
      </c>
      <c r="FB304" s="109">
        <f t="shared" si="705"/>
        <v>0.24366794371385497</v>
      </c>
      <c r="FC304" s="109">
        <f t="shared" si="705"/>
        <v>6.9523650482270952E-2</v>
      </c>
      <c r="FD304" s="109">
        <f t="shared" si="705"/>
        <v>5.0261573421712905E-2</v>
      </c>
      <c r="FE304" s="109">
        <f t="shared" si="705"/>
        <v>0.10996315576589612</v>
      </c>
      <c r="FF304" s="109">
        <f t="shared" si="705"/>
        <v>0.15974694025912561</v>
      </c>
      <c r="FG304" s="109">
        <f t="shared" si="705"/>
        <v>8.022967361141646E-2</v>
      </c>
      <c r="FH304" s="109">
        <f t="shared" si="705"/>
        <v>0.33081399894571878</v>
      </c>
      <c r="FI304" s="109">
        <f t="shared" si="705"/>
        <v>0.20583355975495332</v>
      </c>
      <c r="FJ304" s="109">
        <f t="shared" si="705"/>
        <v>9.8398778902732686E-2</v>
      </c>
      <c r="FK304" s="109">
        <f t="shared" si="705"/>
        <v>0.21682122267227383</v>
      </c>
      <c r="FL304" s="109">
        <f t="shared" si="706"/>
        <v>0.15840262248481987</v>
      </c>
      <c r="FM304" s="109">
        <f t="shared" si="706"/>
        <v>7.0214353949289182E-2</v>
      </c>
      <c r="FN304" s="109">
        <f t="shared" si="706"/>
        <v>0.52322591450143963</v>
      </c>
      <c r="FO304" s="109">
        <f t="shared" si="706"/>
        <v>4.6389600930365482E-2</v>
      </c>
      <c r="FP304" s="109">
        <f t="shared" si="706"/>
        <v>0.21506951406084485</v>
      </c>
      <c r="FQ304" s="109">
        <f t="shared" si="706"/>
        <v>0.22122889920387317</v>
      </c>
      <c r="FR304" s="109">
        <f t="shared" si="706"/>
        <v>0.20489600063153124</v>
      </c>
      <c r="FS304" s="109">
        <f t="shared" si="706"/>
        <v>0.39620097588087416</v>
      </c>
      <c r="FT304" s="109">
        <f t="shared" si="706"/>
        <v>0.13055030736961873</v>
      </c>
      <c r="FU304" s="109">
        <f t="shared" si="706"/>
        <v>0.22122889920387317</v>
      </c>
      <c r="FV304" s="109">
        <f t="shared" si="707"/>
        <v>0.17942165023146472</v>
      </c>
      <c r="FW304" s="109">
        <f t="shared" si="707"/>
        <v>0.24366794371385497</v>
      </c>
      <c r="FX304" s="109">
        <f t="shared" si="707"/>
        <v>9.8398778902732686E-2</v>
      </c>
      <c r="FY304" s="109">
        <f t="shared" si="707"/>
        <v>0.37636318504658706</v>
      </c>
      <c r="FZ304" s="109">
        <f t="shared" si="707"/>
        <v>0.17680729553201399</v>
      </c>
      <c r="GA304" s="109">
        <f t="shared" si="707"/>
        <v>4.363049152254702E-2</v>
      </c>
      <c r="GB304" s="109">
        <f t="shared" si="707"/>
        <v>0.1093251734956434</v>
      </c>
      <c r="GC304" s="109">
        <f t="shared" si="707"/>
        <v>0.16608070368370578</v>
      </c>
      <c r="GD304" s="109">
        <f t="shared" si="707"/>
        <v>0.22122889920387317</v>
      </c>
      <c r="GE304" s="109">
        <f t="shared" si="707"/>
        <v>0.21935953224128887</v>
      </c>
      <c r="GF304" s="109">
        <f t="shared" si="708"/>
        <v>0.24472976602182567</v>
      </c>
      <c r="GG304" s="109">
        <f t="shared" si="708"/>
        <v>9.8398778902732686E-2</v>
      </c>
      <c r="GH304" s="109">
        <f t="shared" si="708"/>
        <v>9.8398778902732686E-2</v>
      </c>
      <c r="GI304" s="109">
        <f t="shared" si="708"/>
        <v>9.8398778902732686E-2</v>
      </c>
      <c r="GJ304" s="109">
        <f t="shared" si="708"/>
        <v>9.8398778902732686E-2</v>
      </c>
      <c r="GK304" s="109">
        <f t="shared" si="708"/>
        <v>0.10444066540889775</v>
      </c>
      <c r="GL304" s="109">
        <f t="shared" si="708"/>
        <v>4.7092099233857841E-2</v>
      </c>
      <c r="GM304" s="109">
        <f t="shared" si="708"/>
        <v>9.6779857888772386E-2</v>
      </c>
      <c r="GN304" s="109">
        <f t="shared" si="708"/>
        <v>0.4861207981478135</v>
      </c>
      <c r="GO304" s="109">
        <f t="shared" si="708"/>
        <v>0.20315172872555676</v>
      </c>
      <c r="GP304" s="109">
        <f t="shared" si="709"/>
        <v>0.24366794371385497</v>
      </c>
      <c r="GQ304" s="109">
        <f t="shared" si="709"/>
        <v>0.16129519708069925</v>
      </c>
      <c r="GR304" s="109">
        <f t="shared" si="709"/>
        <v>0.14761978822668673</v>
      </c>
      <c r="GS304" s="109">
        <f t="shared" si="709"/>
        <v>0.2983081984060918</v>
      </c>
      <c r="GT304" s="109">
        <f t="shared" si="709"/>
        <v>0.24366794371385497</v>
      </c>
      <c r="GU304" s="109">
        <f t="shared" si="709"/>
        <v>0.64949599851511297</v>
      </c>
      <c r="GV304" s="109">
        <f t="shared" si="709"/>
        <v>4.6389600930365482E-2</v>
      </c>
      <c r="GW304" s="109">
        <f t="shared" si="709"/>
        <v>9.8398778902732686E-2</v>
      </c>
      <c r="GX304" s="109">
        <f t="shared" si="709"/>
        <v>0.17366347147562078</v>
      </c>
      <c r="GY304" s="109">
        <f t="shared" si="709"/>
        <v>0.17308051948127195</v>
      </c>
      <c r="GZ304" s="109">
        <f t="shared" si="710"/>
        <v>9.3259363369426515E-2</v>
      </c>
      <c r="HA304" s="109">
        <f t="shared" si="710"/>
        <v>9.8398778902732686E-2</v>
      </c>
      <c r="HB304" s="109">
        <f t="shared" si="710"/>
        <v>4.6389600930365482E-2</v>
      </c>
      <c r="HC304" s="109">
        <f t="shared" si="710"/>
        <v>0.24505792051458217</v>
      </c>
      <c r="HD304" s="109">
        <f t="shared" si="710"/>
        <v>0.13353629908554587</v>
      </c>
      <c r="HE304" s="109">
        <f t="shared" si="710"/>
        <v>0.23882378317117012</v>
      </c>
      <c r="HF304" s="109">
        <f t="shared" si="710"/>
        <v>0.1153527410836668</v>
      </c>
      <c r="HG304" s="109">
        <f t="shared" si="710"/>
        <v>0.14330029515425716</v>
      </c>
      <c r="HH304" s="109">
        <f t="shared" si="710"/>
        <v>9.7270307226620598E-2</v>
      </c>
      <c r="HI304" s="109">
        <f t="shared" si="710"/>
        <v>0.22326249208636903</v>
      </c>
      <c r="HJ304" s="109">
        <f t="shared" si="711"/>
        <v>4.6389600930365482E-2</v>
      </c>
      <c r="HK304" s="109">
        <f t="shared" si="711"/>
        <v>9.8398778902732686E-2</v>
      </c>
      <c r="HL304" s="109">
        <f t="shared" si="711"/>
        <v>0.29355256229530824</v>
      </c>
      <c r="HM304" s="109">
        <f t="shared" si="711"/>
        <v>9.8398778902732686E-2</v>
      </c>
      <c r="HN304" s="109">
        <f t="shared" si="711"/>
        <v>0.21682122267227383</v>
      </c>
      <c r="HO304" s="109">
        <f t="shared" si="711"/>
        <v>0.19809872011284677</v>
      </c>
      <c r="HP304" s="109">
        <f t="shared" si="711"/>
        <v>9.8585122156723867E-2</v>
      </c>
      <c r="HQ304" s="109">
        <f t="shared" si="711"/>
        <v>0.23932048831144856</v>
      </c>
      <c r="HR304" s="109"/>
      <c r="HS304" s="109"/>
      <c r="HT304" s="109"/>
      <c r="HU304" s="109"/>
      <c r="HV304" s="109"/>
      <c r="HW304" s="109"/>
      <c r="HX304" s="109"/>
      <c r="HY304" s="109"/>
      <c r="HZ304" s="109"/>
      <c r="IA304" s="109"/>
      <c r="IB304" s="109"/>
      <c r="IC304" s="109"/>
      <c r="ID304" s="109"/>
      <c r="IE304" s="109"/>
      <c r="IF304" s="109"/>
      <c r="IG304" s="109"/>
      <c r="IH304" s="109"/>
      <c r="II304" s="109"/>
      <c r="IJ304" s="109"/>
      <c r="IK304" s="109"/>
      <c r="IL304" s="109"/>
      <c r="IM304" s="109"/>
      <c r="IN304" s="109"/>
      <c r="IO304" s="109"/>
      <c r="IP304" s="109"/>
      <c r="IQ304" s="109"/>
      <c r="IR304" s="109"/>
      <c r="IS304" s="109"/>
      <c r="IT304" s="109"/>
      <c r="IU304" s="109"/>
      <c r="IV304" s="109"/>
      <c r="IW304" s="109"/>
      <c r="IX304" s="109"/>
      <c r="IY304" s="109"/>
      <c r="IZ304" s="109"/>
      <c r="JA304" s="109"/>
      <c r="JB304" s="109"/>
      <c r="JC304" s="109"/>
      <c r="JD304" s="109"/>
      <c r="JE304" s="109"/>
      <c r="JF304" s="109"/>
      <c r="JG304" s="109"/>
      <c r="JH304" s="109"/>
      <c r="JI304" s="109"/>
      <c r="JJ304" s="109"/>
      <c r="JK304" s="109"/>
      <c r="JL304" s="109"/>
      <c r="JM304" s="109"/>
      <c r="JN304" s="109"/>
      <c r="JO304" s="109"/>
      <c r="JP304" s="109" t="str">
        <f t="shared" si="623"/>
        <v>Water Pollution_fluorene_Seawater_Health_N/A for WP Interim Methodology</v>
      </c>
    </row>
    <row r="305" spans="2:276">
      <c r="B305" s="112" t="s">
        <v>9</v>
      </c>
      <c r="C305" s="112" t="s">
        <v>463</v>
      </c>
      <c r="D305" s="112" t="s">
        <v>384</v>
      </c>
      <c r="E305" s="112" t="s">
        <v>395</v>
      </c>
      <c r="F305" s="112" t="s">
        <v>390</v>
      </c>
      <c r="G305" s="112" t="s">
        <v>391</v>
      </c>
      <c r="H305" s="109">
        <f t="shared" si="690"/>
        <v>10.892128752816404</v>
      </c>
      <c r="I305" s="109">
        <f t="shared" si="690"/>
        <v>0.59969545617288977</v>
      </c>
      <c r="J305" s="109">
        <f t="shared" si="690"/>
        <v>11.648917209575773</v>
      </c>
      <c r="K305" s="109">
        <f t="shared" si="690"/>
        <v>4.6389600930365482E-2</v>
      </c>
      <c r="L305" s="109">
        <f t="shared" si="690"/>
        <v>4.6727588137313019</v>
      </c>
      <c r="M305" s="109">
        <f t="shared" si="690"/>
        <v>5.9449801345595699</v>
      </c>
      <c r="N305" s="109">
        <f t="shared" si="690"/>
        <v>9.8398778902732686E-2</v>
      </c>
      <c r="O305" s="109">
        <f t="shared" si="690"/>
        <v>0.48923379110994297</v>
      </c>
      <c r="P305" s="109">
        <f t="shared" si="690"/>
        <v>0.62662048910971524</v>
      </c>
      <c r="Q305" s="109">
        <f t="shared" si="690"/>
        <v>9.8398778902732686E-2</v>
      </c>
      <c r="R305" s="109">
        <f t="shared" si="691"/>
        <v>0.16329484804725763</v>
      </c>
      <c r="S305" s="109">
        <f t="shared" si="691"/>
        <v>1.8613826347859648</v>
      </c>
      <c r="T305" s="109">
        <f t="shared" si="691"/>
        <v>3.0838465541099054</v>
      </c>
      <c r="U305" s="109">
        <f t="shared" si="691"/>
        <v>0.10511304885077415</v>
      </c>
      <c r="V305" s="109">
        <f t="shared" si="691"/>
        <v>0.21682122267227383</v>
      </c>
      <c r="W305" s="109">
        <f t="shared" si="691"/>
        <v>30.391242495564018</v>
      </c>
      <c r="X305" s="109">
        <f t="shared" si="691"/>
        <v>9.8398778902732686E-2</v>
      </c>
      <c r="Y305" s="109">
        <f t="shared" si="691"/>
        <v>8.108862396309199</v>
      </c>
      <c r="Z305" s="109">
        <f t="shared" si="691"/>
        <v>23.753489751488118</v>
      </c>
      <c r="AA305" s="109">
        <f t="shared" si="691"/>
        <v>0.61010529975625949</v>
      </c>
      <c r="AB305" s="109">
        <f t="shared" si="692"/>
        <v>6.5549035882439846</v>
      </c>
      <c r="AC305" s="109">
        <f t="shared" si="692"/>
        <v>7.8458887183068038E-2</v>
      </c>
      <c r="AD305" s="109">
        <f t="shared" si="692"/>
        <v>3.0167037938865295</v>
      </c>
      <c r="AE305" s="109">
        <f t="shared" si="692"/>
        <v>0.24665621576451296</v>
      </c>
      <c r="AF305" s="109">
        <f t="shared" si="692"/>
        <v>12.996368186455104</v>
      </c>
      <c r="AG305" s="109">
        <f t="shared" si="692"/>
        <v>0.50478159661383104</v>
      </c>
      <c r="AH305" s="109">
        <f t="shared" si="692"/>
        <v>1.2439027506762279</v>
      </c>
      <c r="AI305" s="109">
        <f t="shared" si="692"/>
        <v>9.8398778902732686E-2</v>
      </c>
      <c r="AJ305" s="109">
        <f t="shared" si="692"/>
        <v>2.1450359481881662</v>
      </c>
      <c r="AK305" s="109">
        <f t="shared" si="692"/>
        <v>4.0924799327677519</v>
      </c>
      <c r="AL305" s="109">
        <f t="shared" si="693"/>
        <v>17.903158219293712</v>
      </c>
      <c r="AM305" s="109">
        <f t="shared" si="693"/>
        <v>0.33323748485291671</v>
      </c>
      <c r="AN305" s="109">
        <f t="shared" si="693"/>
        <v>1.4067883368430203</v>
      </c>
      <c r="AO305" s="109">
        <f t="shared" si="693"/>
        <v>2.9215737219191871</v>
      </c>
      <c r="AP305" s="109">
        <f t="shared" si="693"/>
        <v>3.0449361666306292</v>
      </c>
      <c r="AQ305" s="109">
        <f t="shared" si="693"/>
        <v>0.12491682094564591</v>
      </c>
      <c r="AR305" s="109">
        <f t="shared" si="693"/>
        <v>9.8398778902732686E-2</v>
      </c>
      <c r="AS305" s="109">
        <f t="shared" si="693"/>
        <v>4.1671400739703648</v>
      </c>
      <c r="AT305" s="109">
        <f t="shared" si="693"/>
        <v>1.4814717027962527</v>
      </c>
      <c r="AU305" s="109">
        <f t="shared" si="693"/>
        <v>3.9923250748764314</v>
      </c>
      <c r="AV305" s="109">
        <f t="shared" si="694"/>
        <v>0.37536039291649659</v>
      </c>
      <c r="AW305" s="109">
        <f t="shared" si="694"/>
        <v>11.937001714464007</v>
      </c>
      <c r="AX305" s="109">
        <f t="shared" si="694"/>
        <v>0.50562793537220185</v>
      </c>
      <c r="AY305" s="109">
        <f t="shared" si="694"/>
        <v>0.22122889920387317</v>
      </c>
      <c r="AZ305" s="109">
        <f t="shared" si="694"/>
        <v>0.34181746847787392</v>
      </c>
      <c r="BA305" s="109">
        <f t="shared" si="694"/>
        <v>9.0146787241841277</v>
      </c>
      <c r="BB305" s="109">
        <f t="shared" si="694"/>
        <v>3.9233906286289244</v>
      </c>
      <c r="BC305" s="109">
        <f t="shared" si="694"/>
        <v>3.4567923740289914</v>
      </c>
      <c r="BD305" s="109">
        <f t="shared" si="694"/>
        <v>3.4776852042343065</v>
      </c>
      <c r="BE305" s="109">
        <f t="shared" si="694"/>
        <v>28.5481345161968</v>
      </c>
      <c r="BF305" s="109">
        <f t="shared" si="695"/>
        <v>3.1574606216564023</v>
      </c>
      <c r="BG305" s="109">
        <f t="shared" si="695"/>
        <v>1.9457527605002112</v>
      </c>
      <c r="BH305" s="109">
        <f t="shared" si="695"/>
        <v>3.2137492787083164</v>
      </c>
      <c r="BI305" s="109">
        <f t="shared" si="695"/>
        <v>2.3142244999803609</v>
      </c>
      <c r="BJ305" s="109">
        <f t="shared" si="695"/>
        <v>1.1226905416921666</v>
      </c>
      <c r="BK305" s="109">
        <f t="shared" si="695"/>
        <v>9.8398778902732686E-2</v>
      </c>
      <c r="BL305" s="109">
        <f t="shared" si="695"/>
        <v>3.583804838075948</v>
      </c>
      <c r="BM305" s="109">
        <f t="shared" si="695"/>
        <v>0.72307458208035968</v>
      </c>
      <c r="BN305" s="109">
        <f t="shared" si="695"/>
        <v>7.8249488014223374</v>
      </c>
      <c r="BO305" s="109">
        <f t="shared" si="695"/>
        <v>4.9171341204783232</v>
      </c>
      <c r="BP305" s="109">
        <f t="shared" si="696"/>
        <v>19.920629270266524</v>
      </c>
      <c r="BQ305" s="109">
        <f t="shared" si="696"/>
        <v>17.117967705943119</v>
      </c>
      <c r="BR305" s="109">
        <f t="shared" si="696"/>
        <v>0.63865438692168119</v>
      </c>
      <c r="BS305" s="109">
        <f t="shared" si="696"/>
        <v>5.9929686340995527</v>
      </c>
      <c r="BT305" s="109">
        <f t="shared" si="696"/>
        <v>6.8334339119707606</v>
      </c>
      <c r="BU305" s="109">
        <f t="shared" si="696"/>
        <v>0.17357747601588966</v>
      </c>
      <c r="BV305" s="109">
        <f t="shared" si="696"/>
        <v>0.14295845970259724</v>
      </c>
      <c r="BW305" s="109">
        <f t="shared" si="696"/>
        <v>0.5668767303677984</v>
      </c>
      <c r="BX305" s="109">
        <f t="shared" si="696"/>
        <v>10.442066450430596</v>
      </c>
      <c r="BY305" s="109">
        <f t="shared" si="696"/>
        <v>6.1181603386104927E-2</v>
      </c>
      <c r="BZ305" s="109">
        <f t="shared" si="697"/>
        <v>0.42309032056419293</v>
      </c>
      <c r="CA305" s="109">
        <f t="shared" si="697"/>
        <v>3.6070681024906008</v>
      </c>
      <c r="CB305" s="109">
        <f t="shared" si="697"/>
        <v>8.3893668561218444</v>
      </c>
      <c r="CC305" s="109">
        <f t="shared" si="697"/>
        <v>5.2598693236286778</v>
      </c>
      <c r="CD305" s="109">
        <f t="shared" si="697"/>
        <v>2.7405607606931781</v>
      </c>
      <c r="CE305" s="109">
        <f t="shared" si="697"/>
        <v>0.21506951406084485</v>
      </c>
      <c r="CF305" s="109">
        <f t="shared" si="697"/>
        <v>2.178940644494761</v>
      </c>
      <c r="CG305" s="109">
        <f t="shared" si="697"/>
        <v>4.0930905949161836E-2</v>
      </c>
      <c r="CH305" s="109">
        <f t="shared" si="697"/>
        <v>9.8398778902732686E-2</v>
      </c>
      <c r="CI305" s="109">
        <f t="shared" si="697"/>
        <v>0.24366794371385497</v>
      </c>
      <c r="CJ305" s="109">
        <f t="shared" si="698"/>
        <v>5.7988900460623567</v>
      </c>
      <c r="CK305" s="109">
        <f t="shared" si="698"/>
        <v>8.9668086149747737</v>
      </c>
      <c r="CL305" s="109">
        <f t="shared" si="698"/>
        <v>0.35661819756587659</v>
      </c>
      <c r="CM305" s="109">
        <f t="shared" si="698"/>
        <v>0.1456145578860456</v>
      </c>
      <c r="CN305" s="109">
        <f t="shared" si="698"/>
        <v>10.450399213198221</v>
      </c>
      <c r="CO305" s="109">
        <f t="shared" si="698"/>
        <v>3.602885606503182</v>
      </c>
      <c r="CP305" s="109">
        <f t="shared" si="698"/>
        <v>0.24366794371385497</v>
      </c>
      <c r="CQ305" s="109">
        <f t="shared" si="698"/>
        <v>6.9951624078808772</v>
      </c>
      <c r="CR305" s="109">
        <f t="shared" si="698"/>
        <v>0.2534296536749196</v>
      </c>
      <c r="CS305" s="109">
        <f t="shared" si="698"/>
        <v>6.2879876566245354</v>
      </c>
      <c r="CT305" s="109">
        <f t="shared" si="699"/>
        <v>1.4354400106837475</v>
      </c>
      <c r="CU305" s="109">
        <f t="shared" si="699"/>
        <v>5.0942849410886026</v>
      </c>
      <c r="CV305" s="109">
        <f t="shared" si="699"/>
        <v>4.9697285195332999</v>
      </c>
      <c r="CW305" s="109">
        <f t="shared" si="699"/>
        <v>1.149308896083318</v>
      </c>
      <c r="CX305" s="109">
        <f t="shared" si="699"/>
        <v>0.46522086210637775</v>
      </c>
      <c r="CY305" s="109">
        <f t="shared" si="699"/>
        <v>4.9654019430631182</v>
      </c>
      <c r="CZ305" s="109">
        <f t="shared" si="699"/>
        <v>1.8010634749643688</v>
      </c>
      <c r="DA305" s="109">
        <f t="shared" si="699"/>
        <v>2.5138518769500307</v>
      </c>
      <c r="DB305" s="109">
        <f t="shared" si="699"/>
        <v>14.05092517924178</v>
      </c>
      <c r="DC305" s="109">
        <f t="shared" si="699"/>
        <v>15.662811093557705</v>
      </c>
      <c r="DD305" s="109">
        <f t="shared" si="700"/>
        <v>0.65149330645747328</v>
      </c>
      <c r="DE305" s="109">
        <f t="shared" si="700"/>
        <v>2.3605855550050725</v>
      </c>
      <c r="DF305" s="109">
        <f t="shared" si="700"/>
        <v>0.24366794371385497</v>
      </c>
      <c r="DG305" s="109">
        <f t="shared" si="700"/>
        <v>48.046689365690739</v>
      </c>
      <c r="DH305" s="109">
        <f t="shared" si="700"/>
        <v>31.596655866360219</v>
      </c>
      <c r="DI305" s="109">
        <f t="shared" si="700"/>
        <v>3.5433169603913508</v>
      </c>
      <c r="DJ305" s="109">
        <f t="shared" si="700"/>
        <v>8.3904494457993604</v>
      </c>
      <c r="DK305" s="109">
        <f t="shared" si="700"/>
        <v>1.3704622899941579</v>
      </c>
      <c r="DL305" s="109">
        <f t="shared" si="700"/>
        <v>2.1860875898281469</v>
      </c>
      <c r="DM305" s="109">
        <f t="shared" si="700"/>
        <v>0.91219112590074569</v>
      </c>
      <c r="DN305" s="109">
        <f t="shared" si="701"/>
        <v>6.5591523338727589</v>
      </c>
      <c r="DO305" s="109">
        <f t="shared" si="701"/>
        <v>23.95372012367962</v>
      </c>
      <c r="DP305" s="109">
        <f t="shared" si="701"/>
        <v>0.41227187341845478</v>
      </c>
      <c r="DQ305" s="109">
        <f t="shared" si="701"/>
        <v>2.6224614174575813</v>
      </c>
      <c r="DR305" s="109">
        <f t="shared" si="701"/>
        <v>4.6727588137313019</v>
      </c>
      <c r="DS305" s="109">
        <f t="shared" si="701"/>
        <v>1.6157975103072288</v>
      </c>
      <c r="DT305" s="109">
        <f t="shared" si="701"/>
        <v>4.6727588137313019</v>
      </c>
      <c r="DU305" s="109">
        <f t="shared" si="701"/>
        <v>0.24366794371385497</v>
      </c>
      <c r="DV305" s="109">
        <f t="shared" si="701"/>
        <v>3.7215254184428064</v>
      </c>
      <c r="DW305" s="109">
        <f t="shared" si="701"/>
        <v>0.20084445165115591</v>
      </c>
      <c r="DX305" s="109">
        <f t="shared" si="702"/>
        <v>5.1261474757310639</v>
      </c>
      <c r="DY305" s="109">
        <f t="shared" si="702"/>
        <v>0.4157692192681578</v>
      </c>
      <c r="DZ305" s="109">
        <f t="shared" si="702"/>
        <v>2.6084687271995608</v>
      </c>
      <c r="EA305" s="109">
        <f t="shared" si="702"/>
        <v>0.21682122267227383</v>
      </c>
      <c r="EB305" s="109">
        <f t="shared" si="702"/>
        <v>0.24366794371385497</v>
      </c>
      <c r="EC305" s="109">
        <f t="shared" si="702"/>
        <v>4.7740924612150337</v>
      </c>
      <c r="ED305" s="109">
        <f t="shared" si="702"/>
        <v>1.9446178612121354</v>
      </c>
      <c r="EE305" s="109">
        <f t="shared" si="702"/>
        <v>1.5030413642306373</v>
      </c>
      <c r="EF305" s="109">
        <f t="shared" si="702"/>
        <v>0.24366794371385497</v>
      </c>
      <c r="EG305" s="109">
        <f t="shared" si="702"/>
        <v>2.5206061114381777</v>
      </c>
      <c r="EH305" s="109">
        <f t="shared" si="703"/>
        <v>0.21506951406084485</v>
      </c>
      <c r="EI305" s="109">
        <f t="shared" si="703"/>
        <v>8.0830636066204956E-2</v>
      </c>
      <c r="EJ305" s="109">
        <f t="shared" si="703"/>
        <v>3.1690693889463333</v>
      </c>
      <c r="EK305" s="109">
        <f t="shared" si="703"/>
        <v>24.875037044816839</v>
      </c>
      <c r="EL305" s="109">
        <f t="shared" si="703"/>
        <v>0.36211337719332504</v>
      </c>
      <c r="EM305" s="109">
        <f t="shared" si="703"/>
        <v>2.3693944652389924</v>
      </c>
      <c r="EN305" s="109">
        <f t="shared" si="703"/>
        <v>1.825093110394874</v>
      </c>
      <c r="EO305" s="109">
        <f t="shared" si="703"/>
        <v>0.24366794371385497</v>
      </c>
      <c r="EP305" s="109">
        <f t="shared" si="703"/>
        <v>5.5017096377079628</v>
      </c>
      <c r="EQ305" s="109">
        <f t="shared" si="703"/>
        <v>1.9512142067403984</v>
      </c>
      <c r="ER305" s="109">
        <f t="shared" si="704"/>
        <v>0.11663820018417012</v>
      </c>
      <c r="ES305" s="109">
        <f t="shared" si="704"/>
        <v>0.14275176249162425</v>
      </c>
      <c r="ET305" s="109">
        <f t="shared" si="704"/>
        <v>0.46003121177900913</v>
      </c>
      <c r="EU305" s="109">
        <f t="shared" si="704"/>
        <v>5.549981031661444</v>
      </c>
      <c r="EV305" s="109">
        <f t="shared" si="704"/>
        <v>10.649844987206713</v>
      </c>
      <c r="EW305" s="109">
        <f t="shared" si="704"/>
        <v>0.4313544340531309</v>
      </c>
      <c r="EX305" s="109">
        <f t="shared" si="704"/>
        <v>0.24366794371385497</v>
      </c>
      <c r="EY305" s="109">
        <f t="shared" si="704"/>
        <v>0.49823074484010338</v>
      </c>
      <c r="EZ305" s="109">
        <f t="shared" si="704"/>
        <v>11.496101972354136</v>
      </c>
      <c r="FA305" s="109">
        <f t="shared" si="704"/>
        <v>8.9029258619811635</v>
      </c>
      <c r="FB305" s="109">
        <f t="shared" si="705"/>
        <v>0.24366794371385497</v>
      </c>
      <c r="FC305" s="109">
        <f t="shared" si="705"/>
        <v>0.24051114354789033</v>
      </c>
      <c r="FD305" s="109">
        <f t="shared" si="705"/>
        <v>0.7097211085419074</v>
      </c>
      <c r="FE305" s="109">
        <f t="shared" si="705"/>
        <v>1.0544671998866459</v>
      </c>
      <c r="FF305" s="109">
        <f t="shared" si="705"/>
        <v>0.50421208513540516</v>
      </c>
      <c r="FG305" s="109">
        <f t="shared" si="705"/>
        <v>4.2335802301810821</v>
      </c>
      <c r="FH305" s="109">
        <f t="shared" si="705"/>
        <v>2.7081990696975597</v>
      </c>
      <c r="FI305" s="109">
        <f t="shared" si="705"/>
        <v>2.8488919363823877</v>
      </c>
      <c r="FJ305" s="109">
        <f t="shared" si="705"/>
        <v>1.951529805564733</v>
      </c>
      <c r="FK305" s="109">
        <f t="shared" si="705"/>
        <v>8.2817515742061918</v>
      </c>
      <c r="FL305" s="109">
        <f t="shared" si="706"/>
        <v>1.381180290764765</v>
      </c>
      <c r="FM305" s="109">
        <f t="shared" si="706"/>
        <v>0.10596908347381374</v>
      </c>
      <c r="FN305" s="109">
        <f t="shared" si="706"/>
        <v>0.95120393729248454</v>
      </c>
      <c r="FO305" s="109">
        <f t="shared" si="706"/>
        <v>6.4335156729978554E-2</v>
      </c>
      <c r="FP305" s="109">
        <f t="shared" si="706"/>
        <v>4.6727588137313019</v>
      </c>
      <c r="FQ305" s="109">
        <f t="shared" si="706"/>
        <v>0.72864043169173032</v>
      </c>
      <c r="FR305" s="109">
        <f t="shared" si="706"/>
        <v>14.170848586509392</v>
      </c>
      <c r="FS305" s="109">
        <f t="shared" si="706"/>
        <v>6.4206035780542523</v>
      </c>
      <c r="FT305" s="109">
        <f t="shared" si="706"/>
        <v>5.865665147132062</v>
      </c>
      <c r="FU305" s="109">
        <f t="shared" si="706"/>
        <v>0.22122889920387317</v>
      </c>
      <c r="FV305" s="109">
        <f t="shared" si="707"/>
        <v>18.22548119606811</v>
      </c>
      <c r="FW305" s="109">
        <f t="shared" si="707"/>
        <v>0.24366794371385497</v>
      </c>
      <c r="FX305" s="109">
        <f t="shared" si="707"/>
        <v>3.1574606216564023</v>
      </c>
      <c r="FY305" s="109">
        <f t="shared" si="707"/>
        <v>10.738816677159136</v>
      </c>
      <c r="FZ305" s="109">
        <f t="shared" si="707"/>
        <v>3.6842521134497423</v>
      </c>
      <c r="GA305" s="109">
        <f t="shared" si="707"/>
        <v>7.5032119699026831E-2</v>
      </c>
      <c r="GB305" s="109">
        <f t="shared" si="707"/>
        <v>1.0661424968481508</v>
      </c>
      <c r="GC305" s="109">
        <f t="shared" si="707"/>
        <v>11.366626360757497</v>
      </c>
      <c r="GD305" s="109">
        <f t="shared" si="707"/>
        <v>5.9929686340995527</v>
      </c>
      <c r="GE305" s="109">
        <f t="shared" si="707"/>
        <v>2.6054977681906806</v>
      </c>
      <c r="GF305" s="109">
        <f t="shared" si="708"/>
        <v>10.616274051533134</v>
      </c>
      <c r="GG305" s="109">
        <f t="shared" si="708"/>
        <v>9.8398778902732686E-2</v>
      </c>
      <c r="GH305" s="109">
        <f t="shared" si="708"/>
        <v>9.8398778902732686E-2</v>
      </c>
      <c r="GI305" s="109">
        <f t="shared" si="708"/>
        <v>3.1574606216564023</v>
      </c>
      <c r="GJ305" s="109">
        <f t="shared" si="708"/>
        <v>9.8398778902732686E-2</v>
      </c>
      <c r="GK305" s="109">
        <f t="shared" si="708"/>
        <v>0.69158978687949169</v>
      </c>
      <c r="GL305" s="109">
        <f t="shared" si="708"/>
        <v>0.12386964448684436</v>
      </c>
      <c r="GM305" s="109">
        <f t="shared" si="708"/>
        <v>0.37629614940438122</v>
      </c>
      <c r="GN305" s="109">
        <f t="shared" si="708"/>
        <v>1.3499978506363217</v>
      </c>
      <c r="GO305" s="109">
        <f t="shared" si="708"/>
        <v>10.819474682228432</v>
      </c>
      <c r="GP305" s="109">
        <f t="shared" si="709"/>
        <v>10.383754310239267</v>
      </c>
      <c r="GQ305" s="109">
        <f t="shared" si="709"/>
        <v>7.0367993917805762</v>
      </c>
      <c r="GR305" s="109">
        <f t="shared" si="709"/>
        <v>0.33169556261952177</v>
      </c>
      <c r="GS305" s="109">
        <f t="shared" si="709"/>
        <v>27.384887711648226</v>
      </c>
      <c r="GT305" s="109">
        <f t="shared" si="709"/>
        <v>7.1542674224480569</v>
      </c>
      <c r="GU305" s="109">
        <f t="shared" si="709"/>
        <v>2.7550335976586067</v>
      </c>
      <c r="GV305" s="109">
        <f t="shared" si="709"/>
        <v>4.6389600930365482E-2</v>
      </c>
      <c r="GW305" s="109">
        <f t="shared" si="709"/>
        <v>1.5815933507708553</v>
      </c>
      <c r="GX305" s="109">
        <f t="shared" si="709"/>
        <v>1.1356896042490168</v>
      </c>
      <c r="GY305" s="109">
        <f t="shared" si="709"/>
        <v>1.6445530098283068</v>
      </c>
      <c r="GZ305" s="109">
        <f t="shared" si="710"/>
        <v>3.0929446477004583</v>
      </c>
      <c r="HA305" s="109">
        <f t="shared" si="710"/>
        <v>9.8398778902732686E-2</v>
      </c>
      <c r="HB305" s="109">
        <f t="shared" si="710"/>
        <v>0.33055085003591572</v>
      </c>
      <c r="HC305" s="109">
        <f t="shared" si="710"/>
        <v>1.8927939181858666</v>
      </c>
      <c r="HD305" s="109">
        <f t="shared" si="710"/>
        <v>2.4428243308711965</v>
      </c>
      <c r="HE305" s="109">
        <f t="shared" si="710"/>
        <v>41.491509642870881</v>
      </c>
      <c r="HF305" s="109">
        <f t="shared" si="710"/>
        <v>6.8453611264245158</v>
      </c>
      <c r="HG305" s="109">
        <f t="shared" si="710"/>
        <v>0.27685636885252141</v>
      </c>
      <c r="HH305" s="109">
        <f t="shared" si="710"/>
        <v>0.41378653266861215</v>
      </c>
      <c r="HI305" s="109">
        <f t="shared" si="710"/>
        <v>2.1516515180542877</v>
      </c>
      <c r="HJ305" s="109">
        <f t="shared" si="711"/>
        <v>5.3487727287247815E-2</v>
      </c>
      <c r="HK305" s="109">
        <f t="shared" si="711"/>
        <v>3.9752174990021145</v>
      </c>
      <c r="HL305" s="109">
        <f t="shared" si="711"/>
        <v>24.071290814912466</v>
      </c>
      <c r="HM305" s="109">
        <f t="shared" si="711"/>
        <v>9.8398778902732686E-2</v>
      </c>
      <c r="HN305" s="109">
        <f t="shared" si="711"/>
        <v>12.213132136835659</v>
      </c>
      <c r="HO305" s="109">
        <f t="shared" si="711"/>
        <v>62.648608470872539</v>
      </c>
      <c r="HP305" s="109">
        <f t="shared" si="711"/>
        <v>0.63657557365355677</v>
      </c>
      <c r="HQ305" s="109">
        <f t="shared" si="711"/>
        <v>1.821151655516323</v>
      </c>
      <c r="HR305" s="109"/>
      <c r="HS305" s="109"/>
      <c r="HT305" s="109"/>
      <c r="HU305" s="109"/>
      <c r="HV305" s="109"/>
      <c r="HW305" s="109"/>
      <c r="HX305" s="109"/>
      <c r="HY305" s="109"/>
      <c r="HZ305" s="109"/>
      <c r="IA305" s="109"/>
      <c r="IB305" s="109"/>
      <c r="IC305" s="109"/>
      <c r="ID305" s="109"/>
      <c r="IE305" s="109"/>
      <c r="IF305" s="109"/>
      <c r="IG305" s="109"/>
      <c r="IH305" s="109"/>
      <c r="II305" s="109"/>
      <c r="IJ305" s="109"/>
      <c r="IK305" s="109"/>
      <c r="IL305" s="109"/>
      <c r="IM305" s="109"/>
      <c r="IN305" s="109"/>
      <c r="IO305" s="109"/>
      <c r="IP305" s="109"/>
      <c r="IQ305" s="109"/>
      <c r="IR305" s="109"/>
      <c r="IS305" s="109"/>
      <c r="IT305" s="109"/>
      <c r="IU305" s="109"/>
      <c r="IV305" s="109"/>
      <c r="IW305" s="109"/>
      <c r="IX305" s="109"/>
      <c r="IY305" s="109"/>
      <c r="IZ305" s="109"/>
      <c r="JA305" s="109"/>
      <c r="JB305" s="109"/>
      <c r="JC305" s="109"/>
      <c r="JD305" s="109"/>
      <c r="JE305" s="109"/>
      <c r="JF305" s="109"/>
      <c r="JG305" s="109"/>
      <c r="JH305" s="109"/>
      <c r="JI305" s="109"/>
      <c r="JJ305" s="109"/>
      <c r="JK305" s="109"/>
      <c r="JL305" s="109"/>
      <c r="JM305" s="109"/>
      <c r="JN305" s="109"/>
      <c r="JO305" s="109"/>
      <c r="JP305" s="109" t="str">
        <f t="shared" si="623"/>
        <v>Water Pollution_fluorene_Unspecified_Health_N/A for WP Interim Methodology</v>
      </c>
    </row>
    <row r="306" spans="2:276">
      <c r="B306" s="112" t="s">
        <v>9</v>
      </c>
      <c r="C306" s="112" t="s">
        <v>464</v>
      </c>
      <c r="D306" s="112" t="s">
        <v>394</v>
      </c>
      <c r="E306" s="112" t="s">
        <v>395</v>
      </c>
      <c r="F306" s="112" t="s">
        <v>390</v>
      </c>
      <c r="G306" s="112" t="s">
        <v>391</v>
      </c>
      <c r="H306" s="109">
        <f t="shared" si="690"/>
        <v>4.5294295677723522</v>
      </c>
      <c r="I306" s="109">
        <f t="shared" si="690"/>
        <v>8.0892201949406523E-2</v>
      </c>
      <c r="J306" s="109">
        <f t="shared" si="690"/>
        <v>4.4791382411361056</v>
      </c>
      <c r="K306" s="109">
        <f t="shared" si="690"/>
        <v>8.8462022601685689E-2</v>
      </c>
      <c r="L306" s="109">
        <f t="shared" si="690"/>
        <v>3.0907674067086921</v>
      </c>
      <c r="M306" s="109">
        <f t="shared" si="690"/>
        <v>1.5878099409281452</v>
      </c>
      <c r="N306" s="109">
        <f t="shared" si="690"/>
        <v>1.9637434500331283</v>
      </c>
      <c r="O306" s="109">
        <f t="shared" si="690"/>
        <v>9.1651944251262343E-2</v>
      </c>
      <c r="P306" s="109">
        <f t="shared" si="690"/>
        <v>8.9004018034317331E-2</v>
      </c>
      <c r="Q306" s="109">
        <f t="shared" si="690"/>
        <v>1.9637434500331283</v>
      </c>
      <c r="R306" s="109">
        <f t="shared" si="691"/>
        <v>9.8528247911708541E-2</v>
      </c>
      <c r="S306" s="109">
        <f t="shared" si="691"/>
        <v>0.69747165124893029</v>
      </c>
      <c r="T306" s="109">
        <f t="shared" si="691"/>
        <v>1.2255812227011942</v>
      </c>
      <c r="U306" s="109">
        <f t="shared" si="691"/>
        <v>1.9637434500331283</v>
      </c>
      <c r="V306" s="109">
        <f t="shared" si="691"/>
        <v>7.2983040993729329</v>
      </c>
      <c r="W306" s="109">
        <f t="shared" si="691"/>
        <v>34.095577871060151</v>
      </c>
      <c r="X306" s="109">
        <f t="shared" si="691"/>
        <v>1.9637434500331283</v>
      </c>
      <c r="Y306" s="109">
        <f t="shared" si="691"/>
        <v>2.2168322966278424</v>
      </c>
      <c r="Z306" s="109">
        <f t="shared" si="691"/>
        <v>20.97177622709642</v>
      </c>
      <c r="AA306" s="109">
        <f t="shared" si="691"/>
        <v>0.22127401073581149</v>
      </c>
      <c r="AB306" s="109">
        <f t="shared" si="692"/>
        <v>6.5918199931838704</v>
      </c>
      <c r="AC306" s="109">
        <f t="shared" si="692"/>
        <v>2.284162603211164E-2</v>
      </c>
      <c r="AD306" s="109">
        <f t="shared" si="692"/>
        <v>0.64725476033322538</v>
      </c>
      <c r="AE306" s="109">
        <f t="shared" si="692"/>
        <v>3.8368423224486456E-2</v>
      </c>
      <c r="AF306" s="109">
        <f t="shared" si="692"/>
        <v>3.0620920224792827</v>
      </c>
      <c r="AG306" s="109">
        <f t="shared" si="692"/>
        <v>0.12602681979169292</v>
      </c>
      <c r="AH306" s="109">
        <f t="shared" si="692"/>
        <v>0.68466462441482667</v>
      </c>
      <c r="AI306" s="109">
        <f t="shared" si="692"/>
        <v>1.9637434500331283</v>
      </c>
      <c r="AJ306" s="109">
        <f t="shared" si="692"/>
        <v>8.6779639714649193</v>
      </c>
      <c r="AK306" s="109">
        <f t="shared" si="692"/>
        <v>2.1896351219896402</v>
      </c>
      <c r="AL306" s="109">
        <f t="shared" si="693"/>
        <v>5.7161482933257837</v>
      </c>
      <c r="AM306" s="109">
        <f t="shared" si="693"/>
        <v>6.3252773211064955E-2</v>
      </c>
      <c r="AN306" s="109">
        <f t="shared" si="693"/>
        <v>2.3020337030513036</v>
      </c>
      <c r="AO306" s="109">
        <f t="shared" si="693"/>
        <v>3.4637370094536877</v>
      </c>
      <c r="AP306" s="109">
        <f t="shared" si="693"/>
        <v>1.8936883789846899</v>
      </c>
      <c r="AQ306" s="109">
        <f t="shared" si="693"/>
        <v>9.694690664387549E-3</v>
      </c>
      <c r="AR306" s="109">
        <f t="shared" si="693"/>
        <v>1.9637434500331283</v>
      </c>
      <c r="AS306" s="109">
        <f t="shared" si="693"/>
        <v>1.2826178670135784</v>
      </c>
      <c r="AT306" s="109">
        <f t="shared" si="693"/>
        <v>1.3973125628474323</v>
      </c>
      <c r="AU306" s="109">
        <f t="shared" si="693"/>
        <v>3.0907674067086921</v>
      </c>
      <c r="AV306" s="109">
        <f t="shared" si="694"/>
        <v>0.10358040536973592</v>
      </c>
      <c r="AW306" s="109">
        <f t="shared" si="694"/>
        <v>12.242186985370592</v>
      </c>
      <c r="AX306" s="109">
        <f t="shared" si="694"/>
        <v>0.22266595103414755</v>
      </c>
      <c r="AY306" s="109">
        <f t="shared" si="694"/>
        <v>2.3020337030513036</v>
      </c>
      <c r="AZ306" s="109">
        <f t="shared" si="694"/>
        <v>7.469967539635719E-2</v>
      </c>
      <c r="BA306" s="109">
        <f t="shared" si="694"/>
        <v>3.5106703927079144</v>
      </c>
      <c r="BB306" s="109">
        <f t="shared" si="694"/>
        <v>2.3313370237859932</v>
      </c>
      <c r="BC306" s="109">
        <f t="shared" si="694"/>
        <v>1.703983426706235</v>
      </c>
      <c r="BD306" s="109">
        <f t="shared" si="694"/>
        <v>1.7298183412244752</v>
      </c>
      <c r="BE306" s="109">
        <f t="shared" si="694"/>
        <v>15.996139676366901</v>
      </c>
      <c r="BF306" s="109">
        <f t="shared" si="695"/>
        <v>1.9637434500331283</v>
      </c>
      <c r="BG306" s="109">
        <f t="shared" si="695"/>
        <v>1.5700506381674544</v>
      </c>
      <c r="BH306" s="109">
        <f t="shared" si="695"/>
        <v>2.16986031653092</v>
      </c>
      <c r="BI306" s="109">
        <f t="shared" si="695"/>
        <v>4.3127487261513568</v>
      </c>
      <c r="BJ306" s="109">
        <f t="shared" si="695"/>
        <v>1.6886362151576679</v>
      </c>
      <c r="BK306" s="109">
        <f t="shared" si="695"/>
        <v>1.9637434500331283</v>
      </c>
      <c r="BL306" s="109">
        <f t="shared" si="695"/>
        <v>3.3336402626366386</v>
      </c>
      <c r="BM306" s="109">
        <f t="shared" si="695"/>
        <v>0.29374346025118653</v>
      </c>
      <c r="BN306" s="109">
        <f t="shared" si="695"/>
        <v>3.11518313738588</v>
      </c>
      <c r="BO306" s="109">
        <f t="shared" si="695"/>
        <v>3.0113976362459862</v>
      </c>
      <c r="BP306" s="109">
        <f t="shared" si="696"/>
        <v>10.613740073515473</v>
      </c>
      <c r="BQ306" s="109">
        <f t="shared" si="696"/>
        <v>2.899428888270974</v>
      </c>
      <c r="BR306" s="109">
        <f t="shared" si="696"/>
        <v>0.4703637795379888</v>
      </c>
      <c r="BS306" s="109">
        <f t="shared" si="696"/>
        <v>2.3020337030513036</v>
      </c>
      <c r="BT306" s="109">
        <f t="shared" si="696"/>
        <v>2.0273475037433206</v>
      </c>
      <c r="BU306" s="109">
        <f t="shared" si="696"/>
        <v>1.5700506381674544</v>
      </c>
      <c r="BV306" s="109">
        <f t="shared" si="696"/>
        <v>8.8462022601685689E-2</v>
      </c>
      <c r="BW306" s="109">
        <f t="shared" si="696"/>
        <v>0.27590291173749731</v>
      </c>
      <c r="BX306" s="109">
        <f t="shared" si="696"/>
        <v>4.9242011431837778</v>
      </c>
      <c r="BY306" s="109">
        <f t="shared" si="696"/>
        <v>8.8462022601685689E-2</v>
      </c>
      <c r="BZ306" s="109">
        <f t="shared" si="697"/>
        <v>0.44056130674179023</v>
      </c>
      <c r="CA306" s="109">
        <f t="shared" si="697"/>
        <v>2.3020337030513036</v>
      </c>
      <c r="CB306" s="109">
        <f t="shared" si="697"/>
        <v>1.5362479157396829</v>
      </c>
      <c r="CC306" s="109">
        <f t="shared" si="697"/>
        <v>3.3477054300447446</v>
      </c>
      <c r="CD306" s="109">
        <f t="shared" si="697"/>
        <v>1.4375802315728239</v>
      </c>
      <c r="CE306" s="109">
        <f t="shared" si="697"/>
        <v>3.0907674067086921</v>
      </c>
      <c r="CF306" s="109">
        <f t="shared" si="697"/>
        <v>3.1247129929823774</v>
      </c>
      <c r="CG306" s="109">
        <f t="shared" si="697"/>
        <v>5.4449393760162591E-3</v>
      </c>
      <c r="CH306" s="109">
        <f t="shared" si="697"/>
        <v>1.9637434500331283</v>
      </c>
      <c r="CI306" s="109">
        <f t="shared" si="697"/>
        <v>8.6779639714649193</v>
      </c>
      <c r="CJ306" s="109">
        <f t="shared" si="698"/>
        <v>2.1135590416155257</v>
      </c>
      <c r="CK306" s="109">
        <f t="shared" si="698"/>
        <v>1.9699529614400264</v>
      </c>
      <c r="CL306" s="109">
        <f t="shared" si="698"/>
        <v>7.3898927593702923E-2</v>
      </c>
      <c r="CM306" s="109">
        <f t="shared" si="698"/>
        <v>1.2244651427011571E-2</v>
      </c>
      <c r="CN306" s="109">
        <f t="shared" si="698"/>
        <v>11.108638655175707</v>
      </c>
      <c r="CO306" s="109">
        <f t="shared" si="698"/>
        <v>1.3736236389621714</v>
      </c>
      <c r="CP306" s="109">
        <f t="shared" si="698"/>
        <v>8.6779639714649193</v>
      </c>
      <c r="CQ306" s="109">
        <f t="shared" si="698"/>
        <v>6.6786256497192538</v>
      </c>
      <c r="CR306" s="109">
        <f t="shared" si="698"/>
        <v>6.7484913636072869E-2</v>
      </c>
      <c r="CS306" s="109">
        <f t="shared" si="698"/>
        <v>3.8775195495959394</v>
      </c>
      <c r="CT306" s="109">
        <f t="shared" si="699"/>
        <v>1.0125666284243704</v>
      </c>
      <c r="CU306" s="109">
        <f t="shared" si="699"/>
        <v>4.1193325127322131</v>
      </c>
      <c r="CV306" s="109">
        <f t="shared" si="699"/>
        <v>3.3747310823952792</v>
      </c>
      <c r="CW306" s="109">
        <f t="shared" si="699"/>
        <v>1.2116944186037075</v>
      </c>
      <c r="CX306" s="109">
        <f t="shared" si="699"/>
        <v>3.0907674067086921</v>
      </c>
      <c r="CY306" s="109">
        <f t="shared" si="699"/>
        <v>4.0725093011338451</v>
      </c>
      <c r="CZ306" s="109">
        <f t="shared" si="699"/>
        <v>0.91115546226197441</v>
      </c>
      <c r="DA306" s="109">
        <f t="shared" si="699"/>
        <v>1.9637434500331283</v>
      </c>
      <c r="DB306" s="109">
        <f t="shared" si="699"/>
        <v>10.111408624251341</v>
      </c>
      <c r="DC306" s="109">
        <f t="shared" si="699"/>
        <v>13.100772031265937</v>
      </c>
      <c r="DD306" s="109">
        <f t="shared" si="700"/>
        <v>0.22502059095219556</v>
      </c>
      <c r="DE306" s="109">
        <f t="shared" si="700"/>
        <v>0.84097989226326741</v>
      </c>
      <c r="DF306" s="109">
        <f t="shared" si="700"/>
        <v>8.6779639714649193</v>
      </c>
      <c r="DG306" s="109">
        <f t="shared" si="700"/>
        <v>15.611942703029424</v>
      </c>
      <c r="DH306" s="109">
        <f t="shared" si="700"/>
        <v>19.912372417911936</v>
      </c>
      <c r="DI306" s="109">
        <f t="shared" si="700"/>
        <v>1.5700506381674544</v>
      </c>
      <c r="DJ306" s="109">
        <f t="shared" si="700"/>
        <v>7.2983040993729329</v>
      </c>
      <c r="DK306" s="109">
        <f t="shared" si="700"/>
        <v>0.61011806413945013</v>
      </c>
      <c r="DL306" s="109">
        <f t="shared" si="700"/>
        <v>1.9746947622678936</v>
      </c>
      <c r="DM306" s="109">
        <f t="shared" si="700"/>
        <v>0.45047445338136372</v>
      </c>
      <c r="DN306" s="109">
        <f t="shared" si="701"/>
        <v>7.2983040993729329</v>
      </c>
      <c r="DO306" s="109">
        <f t="shared" si="701"/>
        <v>3.4041607330553738</v>
      </c>
      <c r="DP306" s="109">
        <f t="shared" si="701"/>
        <v>0.20167747213781637</v>
      </c>
      <c r="DQ306" s="109">
        <f t="shared" si="701"/>
        <v>1.0335260529697217</v>
      </c>
      <c r="DR306" s="109">
        <f t="shared" si="701"/>
        <v>3.0907674067086921</v>
      </c>
      <c r="DS306" s="109">
        <f t="shared" si="701"/>
        <v>0.67189620299889563</v>
      </c>
      <c r="DT306" s="109">
        <f t="shared" si="701"/>
        <v>3.0907674067086921</v>
      </c>
      <c r="DU306" s="109">
        <f t="shared" si="701"/>
        <v>8.6779639714649193</v>
      </c>
      <c r="DV306" s="109">
        <f t="shared" si="701"/>
        <v>2.3578441730169257</v>
      </c>
      <c r="DW306" s="109">
        <f t="shared" si="701"/>
        <v>2.9607733269671681E-2</v>
      </c>
      <c r="DX306" s="109">
        <f t="shared" si="702"/>
        <v>3.0284450477106786</v>
      </c>
      <c r="DY306" s="109">
        <f t="shared" si="702"/>
        <v>8.5090361702861781</v>
      </c>
      <c r="DZ306" s="109">
        <f t="shared" si="702"/>
        <v>2.8228522155581661</v>
      </c>
      <c r="EA306" s="109">
        <f t="shared" si="702"/>
        <v>7.2983040993729329</v>
      </c>
      <c r="EB306" s="109">
        <f t="shared" si="702"/>
        <v>8.6779639714649193</v>
      </c>
      <c r="EC306" s="109">
        <f t="shared" si="702"/>
        <v>4.3407753472551773</v>
      </c>
      <c r="ED306" s="109">
        <f t="shared" si="702"/>
        <v>2.3020337030513036</v>
      </c>
      <c r="EE306" s="109">
        <f t="shared" si="702"/>
        <v>0.92072602512802737</v>
      </c>
      <c r="EF306" s="109">
        <f t="shared" si="702"/>
        <v>8.6779639714649193</v>
      </c>
      <c r="EG306" s="109">
        <f t="shared" si="702"/>
        <v>0.9330582925946993</v>
      </c>
      <c r="EH306" s="109">
        <f t="shared" si="703"/>
        <v>3.0907674067086921</v>
      </c>
      <c r="EI306" s="109">
        <f t="shared" si="703"/>
        <v>3.3440777405743124E-3</v>
      </c>
      <c r="EJ306" s="109">
        <f t="shared" si="703"/>
        <v>1.5700506381674544</v>
      </c>
      <c r="EK306" s="109">
        <f t="shared" si="703"/>
        <v>7.923369441006634</v>
      </c>
      <c r="EL306" s="109">
        <f t="shared" si="703"/>
        <v>5.4664425165941916E-2</v>
      </c>
      <c r="EM306" s="109">
        <f t="shared" si="703"/>
        <v>1.750867854484218</v>
      </c>
      <c r="EN306" s="109">
        <f t="shared" si="703"/>
        <v>0.59636997480276099</v>
      </c>
      <c r="EO306" s="109">
        <f t="shared" si="703"/>
        <v>8.6779639714649193</v>
      </c>
      <c r="EP306" s="109">
        <f t="shared" si="703"/>
        <v>2.7281959397025419</v>
      </c>
      <c r="EQ306" s="109">
        <f t="shared" si="703"/>
        <v>1.3384678194684039</v>
      </c>
      <c r="ER306" s="109">
        <f t="shared" si="704"/>
        <v>8.8462022601685689E-2</v>
      </c>
      <c r="ES306" s="109">
        <f t="shared" si="704"/>
        <v>5.797737800664593E-2</v>
      </c>
      <c r="ET306" s="109">
        <f t="shared" si="704"/>
        <v>8.4267159308890102E-2</v>
      </c>
      <c r="EU306" s="109">
        <f t="shared" si="704"/>
        <v>3.3203382250859987</v>
      </c>
      <c r="EV306" s="109">
        <f t="shared" si="704"/>
        <v>5.9167464783369983</v>
      </c>
      <c r="EW306" s="109">
        <f t="shared" si="704"/>
        <v>6.6000754065018125E-2</v>
      </c>
      <c r="EX306" s="109">
        <f t="shared" si="704"/>
        <v>8.6779639714649193</v>
      </c>
      <c r="EY306" s="109">
        <f t="shared" si="704"/>
        <v>0.52115400139245793</v>
      </c>
      <c r="EZ306" s="109">
        <f t="shared" si="704"/>
        <v>8.3032065912707225</v>
      </c>
      <c r="FA306" s="109">
        <f t="shared" si="704"/>
        <v>4.5003795231524286</v>
      </c>
      <c r="FB306" s="109">
        <f t="shared" si="705"/>
        <v>8.6779639714649193</v>
      </c>
      <c r="FC306" s="109">
        <f t="shared" si="705"/>
        <v>8.2661280388942493E-2</v>
      </c>
      <c r="FD306" s="109">
        <f t="shared" si="705"/>
        <v>0.48677176525175453</v>
      </c>
      <c r="FE306" s="109">
        <f t="shared" si="705"/>
        <v>0.78428307463402447</v>
      </c>
      <c r="FF306" s="109">
        <f t="shared" si="705"/>
        <v>0.1594540466169799</v>
      </c>
      <c r="FG306" s="109">
        <f t="shared" si="705"/>
        <v>2.5698535364501605</v>
      </c>
      <c r="FH306" s="109">
        <f t="shared" si="705"/>
        <v>1.6466628561759569</v>
      </c>
      <c r="FI306" s="109">
        <f t="shared" si="705"/>
        <v>2.1902704099721166</v>
      </c>
      <c r="FJ306" s="109">
        <f t="shared" si="705"/>
        <v>1.9637434500331283</v>
      </c>
      <c r="FK306" s="109">
        <f t="shared" si="705"/>
        <v>7.2983040993729329</v>
      </c>
      <c r="FL306" s="109">
        <f t="shared" si="706"/>
        <v>0.4797268844107202</v>
      </c>
      <c r="FM306" s="109">
        <f t="shared" si="706"/>
        <v>2.8012184039563952E-2</v>
      </c>
      <c r="FN306" s="109">
        <f t="shared" si="706"/>
        <v>0.10276541446628253</v>
      </c>
      <c r="FO306" s="109">
        <f t="shared" si="706"/>
        <v>8.8462022601685689E-2</v>
      </c>
      <c r="FP306" s="109">
        <f t="shared" si="706"/>
        <v>3.0907674067086921</v>
      </c>
      <c r="FQ306" s="109">
        <f t="shared" si="706"/>
        <v>2.3020337030513036</v>
      </c>
      <c r="FR306" s="109">
        <f t="shared" si="706"/>
        <v>13.733523067722384</v>
      </c>
      <c r="FS306" s="109">
        <f t="shared" si="706"/>
        <v>9.7673377009382278</v>
      </c>
      <c r="FT306" s="109">
        <f t="shared" si="706"/>
        <v>2.5807085568843027</v>
      </c>
      <c r="FU306" s="109">
        <f t="shared" si="706"/>
        <v>2.3020337030513036</v>
      </c>
      <c r="FV306" s="109">
        <f t="shared" si="707"/>
        <v>8.8526997146725641</v>
      </c>
      <c r="FW306" s="109">
        <f t="shared" si="707"/>
        <v>8.6779639714649193</v>
      </c>
      <c r="FX306" s="109">
        <f t="shared" si="707"/>
        <v>1.9637434500331283</v>
      </c>
      <c r="FY306" s="109">
        <f t="shared" si="707"/>
        <v>3.5701410564868237</v>
      </c>
      <c r="FZ306" s="109">
        <f t="shared" si="707"/>
        <v>1.7406708591459141</v>
      </c>
      <c r="GA306" s="109">
        <f t="shared" si="707"/>
        <v>0.10888044188670261</v>
      </c>
      <c r="GB306" s="109">
        <f t="shared" si="707"/>
        <v>0.37915331256931145</v>
      </c>
      <c r="GC306" s="109">
        <f t="shared" si="707"/>
        <v>2.2231546640974194</v>
      </c>
      <c r="GD306" s="109">
        <f t="shared" si="707"/>
        <v>2.3020337030513036</v>
      </c>
      <c r="GE306" s="109">
        <f t="shared" si="707"/>
        <v>2.6851232196781867</v>
      </c>
      <c r="GF306" s="109">
        <f t="shared" si="708"/>
        <v>9.1848959803865959</v>
      </c>
      <c r="GG306" s="109">
        <f t="shared" si="708"/>
        <v>1.9637434500331283</v>
      </c>
      <c r="GH306" s="109">
        <f t="shared" si="708"/>
        <v>1.9637434500331283</v>
      </c>
      <c r="GI306" s="109">
        <f t="shared" si="708"/>
        <v>1.9637434500331283</v>
      </c>
      <c r="GJ306" s="109">
        <f t="shared" si="708"/>
        <v>1.9637434500331283</v>
      </c>
      <c r="GK306" s="109">
        <f t="shared" si="708"/>
        <v>0.22182614597651731</v>
      </c>
      <c r="GL306" s="109">
        <f t="shared" si="708"/>
        <v>2.977705868663888E-2</v>
      </c>
      <c r="GM306" s="109">
        <f t="shared" si="708"/>
        <v>0.11618073350428032</v>
      </c>
      <c r="GN306" s="109">
        <f t="shared" si="708"/>
        <v>0.42734063376591641</v>
      </c>
      <c r="GO306" s="109">
        <f t="shared" si="708"/>
        <v>4.7851388598007896</v>
      </c>
      <c r="GP306" s="109">
        <f t="shared" si="709"/>
        <v>8.6779639714649193</v>
      </c>
      <c r="GQ306" s="109">
        <f t="shared" si="709"/>
        <v>1.8707297528101821</v>
      </c>
      <c r="GR306" s="109">
        <f t="shared" si="709"/>
        <v>9.2107265948813549E-2</v>
      </c>
      <c r="GS306" s="109">
        <f t="shared" si="709"/>
        <v>27.338092219741839</v>
      </c>
      <c r="GT306" s="109">
        <f t="shared" si="709"/>
        <v>8.6779639714649193</v>
      </c>
      <c r="GU306" s="109">
        <f t="shared" si="709"/>
        <v>1.8213576222138423</v>
      </c>
      <c r="GV306" s="109">
        <f t="shared" si="709"/>
        <v>8.8462022601685689E-2</v>
      </c>
      <c r="GW306" s="109">
        <f t="shared" si="709"/>
        <v>1.9637434500331283</v>
      </c>
      <c r="GX306" s="109">
        <f t="shared" si="709"/>
        <v>0.40526398663334834</v>
      </c>
      <c r="GY306" s="109">
        <f t="shared" si="709"/>
        <v>0.47434178977454133</v>
      </c>
      <c r="GZ306" s="109">
        <f t="shared" si="710"/>
        <v>3.9124996536814458</v>
      </c>
      <c r="HA306" s="109">
        <f t="shared" si="710"/>
        <v>1.9637434500331283</v>
      </c>
      <c r="HB306" s="109">
        <f t="shared" si="710"/>
        <v>8.8462022601685689E-2</v>
      </c>
      <c r="HC306" s="109">
        <f t="shared" si="710"/>
        <v>0.62263492874954485</v>
      </c>
      <c r="HD306" s="109">
        <f t="shared" si="710"/>
        <v>1.164748712574228</v>
      </c>
      <c r="HE306" s="109">
        <f t="shared" si="710"/>
        <v>22.823327661080114</v>
      </c>
      <c r="HF306" s="109">
        <f t="shared" si="710"/>
        <v>5.4536008055932275</v>
      </c>
      <c r="HG306" s="109">
        <f t="shared" si="710"/>
        <v>5.338524805593111E-2</v>
      </c>
      <c r="HH306" s="109">
        <f t="shared" si="710"/>
        <v>0.20465785046792984</v>
      </c>
      <c r="HI306" s="109">
        <f t="shared" si="710"/>
        <v>0.53299196322449094</v>
      </c>
      <c r="HJ306" s="109">
        <f t="shared" si="711"/>
        <v>8.8462022601685689E-2</v>
      </c>
      <c r="HK306" s="109">
        <f t="shared" si="711"/>
        <v>1.9637434500331283</v>
      </c>
      <c r="HL306" s="109">
        <f t="shared" si="711"/>
        <v>21.985211968420394</v>
      </c>
      <c r="HM306" s="109">
        <f t="shared" si="711"/>
        <v>1.9637434500331283</v>
      </c>
      <c r="HN306" s="109">
        <f t="shared" si="711"/>
        <v>7.2983040993729329</v>
      </c>
      <c r="HO306" s="109">
        <f t="shared" si="711"/>
        <v>16.516903308903355</v>
      </c>
      <c r="HP306" s="109">
        <f t="shared" si="711"/>
        <v>0.19545707591985514</v>
      </c>
      <c r="HQ306" s="109">
        <f t="shared" si="711"/>
        <v>0.50629758957678495</v>
      </c>
      <c r="HR306" s="109"/>
      <c r="HS306" s="109"/>
      <c r="HT306" s="109"/>
      <c r="HU306" s="109"/>
      <c r="HV306" s="109"/>
      <c r="HW306" s="109"/>
      <c r="HX306" s="109"/>
      <c r="HY306" s="109"/>
      <c r="HZ306" s="109"/>
      <c r="IA306" s="109"/>
      <c r="IB306" s="109"/>
      <c r="IC306" s="109"/>
      <c r="ID306" s="109"/>
      <c r="IE306" s="109"/>
      <c r="IF306" s="109"/>
      <c r="IG306" s="109"/>
      <c r="IH306" s="109"/>
      <c r="II306" s="109"/>
      <c r="IJ306" s="109"/>
      <c r="IK306" s="109"/>
      <c r="IL306" s="109"/>
      <c r="IM306" s="109"/>
      <c r="IN306" s="109"/>
      <c r="IO306" s="109"/>
      <c r="IP306" s="109"/>
      <c r="IQ306" s="109"/>
      <c r="IR306" s="109"/>
      <c r="IS306" s="109"/>
      <c r="IT306" s="109"/>
      <c r="IU306" s="109"/>
      <c r="IV306" s="109"/>
      <c r="IW306" s="109"/>
      <c r="IX306" s="109"/>
      <c r="IY306" s="109"/>
      <c r="IZ306" s="109"/>
      <c r="JA306" s="109"/>
      <c r="JB306" s="109"/>
      <c r="JC306" s="109"/>
      <c r="JD306" s="109"/>
      <c r="JE306" s="109"/>
      <c r="JF306" s="109"/>
      <c r="JG306" s="109"/>
      <c r="JH306" s="109"/>
      <c r="JI306" s="109"/>
      <c r="JJ306" s="109"/>
      <c r="JK306" s="109"/>
      <c r="JL306" s="109"/>
      <c r="JM306" s="109"/>
      <c r="JN306" s="109"/>
      <c r="JO306" s="109"/>
      <c r="JP306" s="109" t="str">
        <f t="shared" si="623"/>
        <v>Water Pollution_Fluvastatin_Freshwater_Health_N/A for WP Interim Methodology</v>
      </c>
    </row>
    <row r="307" spans="2:276">
      <c r="B307" s="112" t="s">
        <v>9</v>
      </c>
      <c r="C307" s="112" t="s">
        <v>464</v>
      </c>
      <c r="D307" s="112" t="s">
        <v>396</v>
      </c>
      <c r="E307" s="112" t="s">
        <v>395</v>
      </c>
      <c r="F307" s="112" t="s">
        <v>390</v>
      </c>
      <c r="G307" s="112" t="s">
        <v>391</v>
      </c>
      <c r="H307" s="109">
        <f t="shared" si="690"/>
        <v>9.1174541793018107E-4</v>
      </c>
      <c r="I307" s="109">
        <f t="shared" si="690"/>
        <v>2.4368860849267151E-3</v>
      </c>
      <c r="J307" s="109">
        <f t="shared" si="690"/>
        <v>1.6539780629107347E-2</v>
      </c>
      <c r="K307" s="109">
        <f t="shared" si="690"/>
        <v>2.2755266907289328E-3</v>
      </c>
      <c r="L307" s="109">
        <f t="shared" si="690"/>
        <v>4.4101298524619678E-2</v>
      </c>
      <c r="M307" s="109">
        <f t="shared" si="690"/>
        <v>1.8722091685600992E-2</v>
      </c>
      <c r="N307" s="109">
        <f t="shared" si="690"/>
        <v>1.0447586454137925E-2</v>
      </c>
      <c r="O307" s="109">
        <f t="shared" si="690"/>
        <v>1.2553370620877134E-2</v>
      </c>
      <c r="P307" s="109">
        <f t="shared" si="690"/>
        <v>4.2246585808730953E-3</v>
      </c>
      <c r="Q307" s="109">
        <f t="shared" si="690"/>
        <v>1.0447586454137925E-2</v>
      </c>
      <c r="R307" s="109">
        <f t="shared" si="691"/>
        <v>3.3203803176321887E-3</v>
      </c>
      <c r="S307" s="109">
        <f t="shared" si="691"/>
        <v>0.12191397994745205</v>
      </c>
      <c r="T307" s="109">
        <f t="shared" si="691"/>
        <v>1.2310178239818006E-3</v>
      </c>
      <c r="U307" s="109">
        <f t="shared" si="691"/>
        <v>1.0447586454137925E-2</v>
      </c>
      <c r="V307" s="109">
        <f t="shared" si="691"/>
        <v>1.8958327709513296E-2</v>
      </c>
      <c r="W307" s="109">
        <f t="shared" si="691"/>
        <v>6.7588525082577969E-2</v>
      </c>
      <c r="X307" s="109">
        <f t="shared" si="691"/>
        <v>1.0447586454137925E-2</v>
      </c>
      <c r="Y307" s="109">
        <f t="shared" si="691"/>
        <v>7.2119753718756759E-3</v>
      </c>
      <c r="Z307" s="109">
        <f t="shared" si="691"/>
        <v>0.13397407771802652</v>
      </c>
      <c r="AA307" s="109">
        <f t="shared" si="691"/>
        <v>1.7102008493483577E-3</v>
      </c>
      <c r="AB307" s="109">
        <f t="shared" si="692"/>
        <v>5.4766911885080274E-2</v>
      </c>
      <c r="AC307" s="109">
        <f t="shared" si="692"/>
        <v>1.164438217450999E-2</v>
      </c>
      <c r="AD307" s="109">
        <f t="shared" si="692"/>
        <v>9.2905870302870239E-4</v>
      </c>
      <c r="AE307" s="109">
        <f t="shared" si="692"/>
        <v>2.3889279364659777E-2</v>
      </c>
      <c r="AF307" s="109">
        <f t="shared" si="692"/>
        <v>9.3314708830982661E-3</v>
      </c>
      <c r="AG307" s="109">
        <f t="shared" si="692"/>
        <v>9.8377029169235922E-2</v>
      </c>
      <c r="AH307" s="109">
        <f t="shared" si="692"/>
        <v>1.6320840753318674E-2</v>
      </c>
      <c r="AI307" s="109">
        <f t="shared" si="692"/>
        <v>1.0447586454137925E-2</v>
      </c>
      <c r="AJ307" s="109">
        <f t="shared" si="692"/>
        <v>5.3143087086159627E-2</v>
      </c>
      <c r="AK307" s="109">
        <f t="shared" si="692"/>
        <v>6.0773224734409137E-3</v>
      </c>
      <c r="AL307" s="109">
        <f t="shared" si="693"/>
        <v>4.6092178634783265E-2</v>
      </c>
      <c r="AM307" s="109">
        <f t="shared" si="693"/>
        <v>3.502882768219772E-2</v>
      </c>
      <c r="AN307" s="109">
        <f t="shared" si="693"/>
        <v>3.6333619674277826E-2</v>
      </c>
      <c r="AO307" s="109">
        <f t="shared" si="693"/>
        <v>8.8668006069002377E-3</v>
      </c>
      <c r="AP307" s="109">
        <f t="shared" si="693"/>
        <v>5.3451364616393056E-2</v>
      </c>
      <c r="AQ307" s="109">
        <f t="shared" si="693"/>
        <v>6.1437177427188672E-3</v>
      </c>
      <c r="AR307" s="109">
        <f t="shared" si="693"/>
        <v>1.0447586454137925E-2</v>
      </c>
      <c r="AS307" s="109">
        <f t="shared" si="693"/>
        <v>4.1575718922896975E-3</v>
      </c>
      <c r="AT307" s="109">
        <f t="shared" si="693"/>
        <v>1.3037636831385374E-2</v>
      </c>
      <c r="AU307" s="109">
        <f t="shared" si="693"/>
        <v>4.4101298524619678E-2</v>
      </c>
      <c r="AV307" s="109">
        <f t="shared" si="694"/>
        <v>8.8031708545061368E-3</v>
      </c>
      <c r="AW307" s="109">
        <f t="shared" si="694"/>
        <v>0.1591767146436269</v>
      </c>
      <c r="AX307" s="109">
        <f t="shared" si="694"/>
        <v>7.4985195808355328E-3</v>
      </c>
      <c r="AY307" s="109">
        <f t="shared" si="694"/>
        <v>3.6333619674277826E-2</v>
      </c>
      <c r="AZ307" s="109">
        <f t="shared" si="694"/>
        <v>0.12125236455310628</v>
      </c>
      <c r="BA307" s="109">
        <f t="shared" si="694"/>
        <v>8.1149310893600182E-2</v>
      </c>
      <c r="BB307" s="109">
        <f t="shared" si="694"/>
        <v>3.1886123437304477E-3</v>
      </c>
      <c r="BC307" s="109">
        <f t="shared" si="694"/>
        <v>6.2732929366712903E-2</v>
      </c>
      <c r="BD307" s="109">
        <f t="shared" si="694"/>
        <v>2.0786664303297183E-3</v>
      </c>
      <c r="BE307" s="109">
        <f t="shared" si="694"/>
        <v>4.9759246716307142E-3</v>
      </c>
      <c r="BF307" s="109">
        <f t="shared" si="695"/>
        <v>1.0447586454137925E-2</v>
      </c>
      <c r="BG307" s="109">
        <f t="shared" si="695"/>
        <v>2.2953720949368324E-2</v>
      </c>
      <c r="BH307" s="109">
        <f t="shared" si="695"/>
        <v>0.13198976378922397</v>
      </c>
      <c r="BI307" s="109">
        <f t="shared" si="695"/>
        <v>1.2669853520728018E-2</v>
      </c>
      <c r="BJ307" s="109">
        <f t="shared" si="695"/>
        <v>2.4894784121581026E-3</v>
      </c>
      <c r="BK307" s="109">
        <f t="shared" si="695"/>
        <v>1.0447586454137925E-2</v>
      </c>
      <c r="BL307" s="109">
        <f t="shared" si="695"/>
        <v>1.6831550079827631E-2</v>
      </c>
      <c r="BM307" s="109">
        <f t="shared" si="695"/>
        <v>8.1059016950220941E-3</v>
      </c>
      <c r="BN307" s="109">
        <f t="shared" si="695"/>
        <v>2.5648660724866681E-2</v>
      </c>
      <c r="BO307" s="109">
        <f t="shared" si="695"/>
        <v>6.3706978511969929E-3</v>
      </c>
      <c r="BP307" s="109">
        <f t="shared" si="696"/>
        <v>3.099744697515075E-2</v>
      </c>
      <c r="BQ307" s="109">
        <f t="shared" si="696"/>
        <v>1.0187312742586611E-3</v>
      </c>
      <c r="BR307" s="109">
        <f t="shared" si="696"/>
        <v>3.7387597081948798E-3</v>
      </c>
      <c r="BS307" s="109">
        <f t="shared" si="696"/>
        <v>3.6333619674277826E-2</v>
      </c>
      <c r="BT307" s="109">
        <f t="shared" si="696"/>
        <v>9.0633452064753568E-4</v>
      </c>
      <c r="BU307" s="109">
        <f t="shared" si="696"/>
        <v>2.2953720949368324E-2</v>
      </c>
      <c r="BV307" s="109">
        <f t="shared" si="696"/>
        <v>2.2755266907289328E-3</v>
      </c>
      <c r="BW307" s="109">
        <f t="shared" si="696"/>
        <v>1.6910754517340809E-2</v>
      </c>
      <c r="BX307" s="109">
        <f t="shared" si="696"/>
        <v>4.2223541143797075E-2</v>
      </c>
      <c r="BY307" s="109">
        <f t="shared" si="696"/>
        <v>2.2755266907289328E-3</v>
      </c>
      <c r="BZ307" s="109">
        <f t="shared" si="697"/>
        <v>1.5142343290455846E-2</v>
      </c>
      <c r="CA307" s="109">
        <f t="shared" si="697"/>
        <v>3.6333619674277826E-2</v>
      </c>
      <c r="CB307" s="109">
        <f t="shared" si="697"/>
        <v>3.7916739694113916E-3</v>
      </c>
      <c r="CC307" s="109">
        <f t="shared" si="697"/>
        <v>3.9803065911815892E-2</v>
      </c>
      <c r="CD307" s="109">
        <f t="shared" si="697"/>
        <v>0.11812454056727768</v>
      </c>
      <c r="CE307" s="109">
        <f t="shared" si="697"/>
        <v>4.4101298524619678E-2</v>
      </c>
      <c r="CF307" s="109">
        <f t="shared" si="697"/>
        <v>8.6035116038670357E-3</v>
      </c>
      <c r="CG307" s="109">
        <f t="shared" si="697"/>
        <v>9.4350646799943769E-4</v>
      </c>
      <c r="CH307" s="109">
        <f t="shared" si="697"/>
        <v>1.0447586454137925E-2</v>
      </c>
      <c r="CI307" s="109">
        <f t="shared" si="697"/>
        <v>5.3143087086159627E-2</v>
      </c>
      <c r="CJ307" s="109">
        <f t="shared" si="698"/>
        <v>4.7297210725207725E-3</v>
      </c>
      <c r="CK307" s="109">
        <f t="shared" si="698"/>
        <v>8.7460618640122001E-2</v>
      </c>
      <c r="CL307" s="109">
        <f t="shared" si="698"/>
        <v>3.2260266550624278E-3</v>
      </c>
      <c r="CM307" s="109">
        <f t="shared" si="698"/>
        <v>1.4601291128664628E-2</v>
      </c>
      <c r="CN307" s="109">
        <f t="shared" si="698"/>
        <v>2.9025787015688051E-3</v>
      </c>
      <c r="CO307" s="109">
        <f t="shared" si="698"/>
        <v>6.796730462425518E-3</v>
      </c>
      <c r="CP307" s="109">
        <f t="shared" si="698"/>
        <v>5.3143087086159627E-2</v>
      </c>
      <c r="CQ307" s="109">
        <f t="shared" si="698"/>
        <v>2.5896182586714594E-2</v>
      </c>
      <c r="CR307" s="109">
        <f t="shared" si="698"/>
        <v>1.7153441012415663E-3</v>
      </c>
      <c r="CS307" s="109">
        <f t="shared" si="698"/>
        <v>3.9074853363474604E-2</v>
      </c>
      <c r="CT307" s="109">
        <f t="shared" si="699"/>
        <v>9.6402879714656935E-3</v>
      </c>
      <c r="CU307" s="109">
        <f t="shared" si="699"/>
        <v>7.9759369316951684E-3</v>
      </c>
      <c r="CV307" s="109">
        <f t="shared" si="699"/>
        <v>9.8517275566513112E-3</v>
      </c>
      <c r="CW307" s="109">
        <f t="shared" si="699"/>
        <v>6.3756627058447393E-3</v>
      </c>
      <c r="CX307" s="109">
        <f t="shared" si="699"/>
        <v>4.4101298524619678E-2</v>
      </c>
      <c r="CY307" s="109">
        <f t="shared" si="699"/>
        <v>6.7876905811874069E-2</v>
      </c>
      <c r="CZ307" s="109">
        <f t="shared" si="699"/>
        <v>1.7084400171184413E-2</v>
      </c>
      <c r="DA307" s="109">
        <f t="shared" si="699"/>
        <v>1.0447586454137925E-2</v>
      </c>
      <c r="DB307" s="109">
        <f t="shared" si="699"/>
        <v>3.4843388606768402E-2</v>
      </c>
      <c r="DC307" s="109">
        <f t="shared" si="699"/>
        <v>5.2667939861249645E-2</v>
      </c>
      <c r="DD307" s="109">
        <f t="shared" si="700"/>
        <v>2.1088355880739952E-3</v>
      </c>
      <c r="DE307" s="109">
        <f t="shared" si="700"/>
        <v>5.8696081158020998E-3</v>
      </c>
      <c r="DF307" s="109">
        <f t="shared" si="700"/>
        <v>5.3143087086159627E-2</v>
      </c>
      <c r="DG307" s="109">
        <f t="shared" si="700"/>
        <v>2.0844893030916599E-2</v>
      </c>
      <c r="DH307" s="109">
        <f t="shared" si="700"/>
        <v>0.20835711591523637</v>
      </c>
      <c r="DI307" s="109">
        <f t="shared" si="700"/>
        <v>2.2953720949368324E-2</v>
      </c>
      <c r="DJ307" s="109">
        <f t="shared" si="700"/>
        <v>1.8958327709513296E-2</v>
      </c>
      <c r="DK307" s="109">
        <f t="shared" si="700"/>
        <v>1.6036657148841695E-2</v>
      </c>
      <c r="DL307" s="109">
        <f t="shared" si="700"/>
        <v>3.2412637436343379E-2</v>
      </c>
      <c r="DM307" s="109">
        <f t="shared" si="700"/>
        <v>5.8700843084851925E-3</v>
      </c>
      <c r="DN307" s="109">
        <f t="shared" si="701"/>
        <v>1.8958327709513296E-2</v>
      </c>
      <c r="DO307" s="109">
        <f t="shared" si="701"/>
        <v>9.1988497728750943E-4</v>
      </c>
      <c r="DP307" s="109">
        <f t="shared" si="701"/>
        <v>5.0091752844665842E-3</v>
      </c>
      <c r="DQ307" s="109">
        <f t="shared" si="701"/>
        <v>3.7175210176245634E-3</v>
      </c>
      <c r="DR307" s="109">
        <f t="shared" si="701"/>
        <v>4.4101298524619678E-2</v>
      </c>
      <c r="DS307" s="109">
        <f t="shared" si="701"/>
        <v>5.0538513821199352E-2</v>
      </c>
      <c r="DT307" s="109">
        <f t="shared" si="701"/>
        <v>4.4101298524619678E-2</v>
      </c>
      <c r="DU307" s="109">
        <f t="shared" si="701"/>
        <v>5.3143087086159627E-2</v>
      </c>
      <c r="DV307" s="109">
        <f t="shared" si="701"/>
        <v>4.8911639749926036E-3</v>
      </c>
      <c r="DW307" s="109">
        <f t="shared" si="701"/>
        <v>7.1938217776161377E-3</v>
      </c>
      <c r="DX307" s="109">
        <f t="shared" si="702"/>
        <v>0.10421096235643963</v>
      </c>
      <c r="DY307" s="109">
        <f t="shared" si="702"/>
        <v>2.4616794888456306E-2</v>
      </c>
      <c r="DZ307" s="109">
        <f t="shared" si="702"/>
        <v>9.1352170801190207E-4</v>
      </c>
      <c r="EA307" s="109">
        <f t="shared" si="702"/>
        <v>1.8958327709513296E-2</v>
      </c>
      <c r="EB307" s="109">
        <f t="shared" si="702"/>
        <v>5.3143087086159627E-2</v>
      </c>
      <c r="EC307" s="109">
        <f t="shared" si="702"/>
        <v>1.219301040723802E-2</v>
      </c>
      <c r="ED307" s="109">
        <f t="shared" si="702"/>
        <v>3.6333619674277826E-2</v>
      </c>
      <c r="EE307" s="109">
        <f t="shared" si="702"/>
        <v>1.4651331461589987E-2</v>
      </c>
      <c r="EF307" s="109">
        <f t="shared" si="702"/>
        <v>5.3143087086159627E-2</v>
      </c>
      <c r="EG307" s="109">
        <f t="shared" si="702"/>
        <v>1.1267698762291348E-2</v>
      </c>
      <c r="EH307" s="109">
        <f t="shared" si="703"/>
        <v>4.4101298524619678E-2</v>
      </c>
      <c r="EI307" s="109">
        <f t="shared" si="703"/>
        <v>2.7136065305909912E-3</v>
      </c>
      <c r="EJ307" s="109">
        <f t="shared" si="703"/>
        <v>2.2953720949368324E-2</v>
      </c>
      <c r="EK307" s="109">
        <f t="shared" si="703"/>
        <v>1.7910238605967431E-2</v>
      </c>
      <c r="EL307" s="109">
        <f t="shared" si="703"/>
        <v>3.4828588428150249E-3</v>
      </c>
      <c r="EM307" s="109">
        <f t="shared" si="703"/>
        <v>4.728077073326805E-2</v>
      </c>
      <c r="EN307" s="109">
        <f t="shared" si="703"/>
        <v>3.7820962766571251E-3</v>
      </c>
      <c r="EO307" s="109">
        <f t="shared" si="703"/>
        <v>5.3143087086159627E-2</v>
      </c>
      <c r="EP307" s="109">
        <f t="shared" si="703"/>
        <v>9.2206284473869411E-4</v>
      </c>
      <c r="EQ307" s="109">
        <f t="shared" si="703"/>
        <v>5.8624887180030567E-2</v>
      </c>
      <c r="ER307" s="109">
        <f t="shared" si="704"/>
        <v>2.2755266907289328E-3</v>
      </c>
      <c r="ES307" s="109">
        <f t="shared" si="704"/>
        <v>1.9611039684647434E-3</v>
      </c>
      <c r="ET307" s="109">
        <f t="shared" si="704"/>
        <v>2.4300889253810664E-3</v>
      </c>
      <c r="EU307" s="109">
        <f t="shared" si="704"/>
        <v>2.3584493032830826E-2</v>
      </c>
      <c r="EV307" s="109">
        <f t="shared" si="704"/>
        <v>8.7421530210709572E-2</v>
      </c>
      <c r="EW307" s="109">
        <f t="shared" si="704"/>
        <v>0.102133670054781</v>
      </c>
      <c r="EX307" s="109">
        <f t="shared" si="704"/>
        <v>5.3143087086159627E-2</v>
      </c>
      <c r="EY307" s="109">
        <f t="shared" si="704"/>
        <v>8.953362172738363E-3</v>
      </c>
      <c r="EZ307" s="109">
        <f t="shared" si="704"/>
        <v>2.6581684306997157E-3</v>
      </c>
      <c r="FA307" s="109">
        <f t="shared" si="704"/>
        <v>1.9348005776410569E-2</v>
      </c>
      <c r="FB307" s="109">
        <f t="shared" si="705"/>
        <v>5.3143087086159627E-2</v>
      </c>
      <c r="FC307" s="109">
        <f t="shared" si="705"/>
        <v>4.4469167093868578E-3</v>
      </c>
      <c r="FD307" s="109">
        <f t="shared" si="705"/>
        <v>4.0348014687920913E-3</v>
      </c>
      <c r="FE307" s="109">
        <f t="shared" si="705"/>
        <v>1.3643908957992118E-2</v>
      </c>
      <c r="FF307" s="109">
        <f t="shared" si="705"/>
        <v>4.4318487946261378E-2</v>
      </c>
      <c r="FG307" s="109">
        <f t="shared" si="705"/>
        <v>1.19076191926699E-2</v>
      </c>
      <c r="FH307" s="109">
        <f t="shared" si="705"/>
        <v>7.8418383661223931E-2</v>
      </c>
      <c r="FI307" s="109">
        <f t="shared" si="705"/>
        <v>4.0458473129468098E-2</v>
      </c>
      <c r="FJ307" s="109">
        <f t="shared" si="705"/>
        <v>1.0447586454137925E-2</v>
      </c>
      <c r="FK307" s="109">
        <f t="shared" si="705"/>
        <v>1.8958327709513296E-2</v>
      </c>
      <c r="FL307" s="109">
        <f t="shared" si="706"/>
        <v>8.2859104956499417E-3</v>
      </c>
      <c r="FM307" s="109">
        <f t="shared" si="706"/>
        <v>1.0910973735064606E-2</v>
      </c>
      <c r="FN307" s="109">
        <f t="shared" si="706"/>
        <v>8.3205271117533768E-3</v>
      </c>
      <c r="FO307" s="109">
        <f t="shared" si="706"/>
        <v>2.2755266907289328E-3</v>
      </c>
      <c r="FP307" s="109">
        <f t="shared" si="706"/>
        <v>4.4101298524619678E-2</v>
      </c>
      <c r="FQ307" s="109">
        <f t="shared" si="706"/>
        <v>3.6333619674277826E-2</v>
      </c>
      <c r="FR307" s="109">
        <f t="shared" si="706"/>
        <v>1.0805413278671129E-2</v>
      </c>
      <c r="FS307" s="109">
        <f t="shared" si="706"/>
        <v>0.11025496779671899</v>
      </c>
      <c r="FT307" s="109">
        <f t="shared" si="706"/>
        <v>9.1280084247915595E-3</v>
      </c>
      <c r="FU307" s="109">
        <f t="shared" si="706"/>
        <v>3.6333619674277826E-2</v>
      </c>
      <c r="FV307" s="109">
        <f t="shared" si="707"/>
        <v>2.5833468720936816E-2</v>
      </c>
      <c r="FW307" s="109">
        <f t="shared" si="707"/>
        <v>5.3143087086159627E-2</v>
      </c>
      <c r="FX307" s="109">
        <f t="shared" si="707"/>
        <v>1.0447586454137925E-2</v>
      </c>
      <c r="FY307" s="109">
        <f t="shared" si="707"/>
        <v>0.10605852950346631</v>
      </c>
      <c r="FZ307" s="109">
        <f t="shared" si="707"/>
        <v>2.689927033356438E-2</v>
      </c>
      <c r="GA307" s="109">
        <f t="shared" si="707"/>
        <v>1.5450957860898664E-3</v>
      </c>
      <c r="GB307" s="109">
        <f t="shared" si="707"/>
        <v>2.145687293377736E-3</v>
      </c>
      <c r="GC307" s="109">
        <f t="shared" si="707"/>
        <v>2.1064014916138005E-2</v>
      </c>
      <c r="GD307" s="109">
        <f t="shared" si="707"/>
        <v>3.6333619674277826E-2</v>
      </c>
      <c r="GE307" s="109">
        <f t="shared" si="707"/>
        <v>4.1006362546565117E-2</v>
      </c>
      <c r="GF307" s="109">
        <f t="shared" si="708"/>
        <v>4.3543313031033412E-2</v>
      </c>
      <c r="GG307" s="109">
        <f t="shared" si="708"/>
        <v>1.0447586454137925E-2</v>
      </c>
      <c r="GH307" s="109">
        <f t="shared" si="708"/>
        <v>1.0447586454137925E-2</v>
      </c>
      <c r="GI307" s="109">
        <f t="shared" si="708"/>
        <v>1.0447586454137925E-2</v>
      </c>
      <c r="GJ307" s="109">
        <f t="shared" si="708"/>
        <v>1.0447586454137925E-2</v>
      </c>
      <c r="GK307" s="109">
        <f t="shared" si="708"/>
        <v>2.0432213653165635E-3</v>
      </c>
      <c r="GL307" s="109">
        <f t="shared" si="708"/>
        <v>5.5107267220258337E-3</v>
      </c>
      <c r="GM307" s="109">
        <f t="shared" si="708"/>
        <v>1.084696683706427E-2</v>
      </c>
      <c r="GN307" s="109">
        <f t="shared" si="708"/>
        <v>0.1387449983737466</v>
      </c>
      <c r="GO307" s="109">
        <f t="shared" si="708"/>
        <v>8.1668390800959199E-3</v>
      </c>
      <c r="GP307" s="109">
        <f t="shared" si="709"/>
        <v>5.3143087086159627E-2</v>
      </c>
      <c r="GQ307" s="109">
        <f t="shared" si="709"/>
        <v>8.4180397348353354E-3</v>
      </c>
      <c r="GR307" s="109">
        <f t="shared" si="709"/>
        <v>9.7701697210103751E-3</v>
      </c>
      <c r="GS307" s="109">
        <f t="shared" si="709"/>
        <v>6.2287483733339602E-2</v>
      </c>
      <c r="GT307" s="109">
        <f t="shared" si="709"/>
        <v>5.3143087086159627E-2</v>
      </c>
      <c r="GU307" s="109">
        <f t="shared" si="709"/>
        <v>0.2054894906759287</v>
      </c>
      <c r="GV307" s="109">
        <f t="shared" si="709"/>
        <v>2.2755266907289328E-3</v>
      </c>
      <c r="GW307" s="109">
        <f t="shared" si="709"/>
        <v>1.0447586454137925E-2</v>
      </c>
      <c r="GX307" s="109">
        <f t="shared" si="709"/>
        <v>1.1565207364348639E-2</v>
      </c>
      <c r="GY307" s="109">
        <f t="shared" si="709"/>
        <v>8.3651987932301837E-3</v>
      </c>
      <c r="GZ307" s="109">
        <f t="shared" si="710"/>
        <v>9.6066663188951727E-4</v>
      </c>
      <c r="HA307" s="109">
        <f t="shared" si="710"/>
        <v>1.0447586454137925E-2</v>
      </c>
      <c r="HB307" s="109">
        <f t="shared" si="710"/>
        <v>2.2755266907289328E-3</v>
      </c>
      <c r="HC307" s="109">
        <f t="shared" si="710"/>
        <v>9.1777560690017705E-4</v>
      </c>
      <c r="HD307" s="109">
        <f t="shared" si="710"/>
        <v>1.2734158902865465E-2</v>
      </c>
      <c r="HE307" s="109">
        <f t="shared" si="710"/>
        <v>2.9479429822353086E-2</v>
      </c>
      <c r="HF307" s="109">
        <f t="shared" si="710"/>
        <v>1.4315046416870834E-2</v>
      </c>
      <c r="HG307" s="109">
        <f t="shared" si="710"/>
        <v>2.7845922312811664E-2</v>
      </c>
      <c r="HH307" s="109">
        <f t="shared" si="710"/>
        <v>5.5670512382639146E-3</v>
      </c>
      <c r="HI307" s="109">
        <f t="shared" si="710"/>
        <v>9.1141832548955761E-4</v>
      </c>
      <c r="HJ307" s="109">
        <f t="shared" si="711"/>
        <v>2.2755266907289328E-3</v>
      </c>
      <c r="HK307" s="109">
        <f t="shared" si="711"/>
        <v>1.0447586454137925E-2</v>
      </c>
      <c r="HL307" s="109">
        <f t="shared" si="711"/>
        <v>3.7426136979876984E-2</v>
      </c>
      <c r="HM307" s="109">
        <f t="shared" si="711"/>
        <v>1.0447586454137925E-2</v>
      </c>
      <c r="HN307" s="109">
        <f t="shared" si="711"/>
        <v>1.8958327709513296E-2</v>
      </c>
      <c r="HO307" s="109">
        <f t="shared" si="711"/>
        <v>1.7021668115336699E-2</v>
      </c>
      <c r="HP307" s="109">
        <f t="shared" si="711"/>
        <v>8.0502396713300773E-3</v>
      </c>
      <c r="HQ307" s="109">
        <f t="shared" si="711"/>
        <v>5.8549800349914069E-2</v>
      </c>
      <c r="HR307" s="109"/>
      <c r="HS307" s="109"/>
      <c r="HT307" s="109"/>
      <c r="HU307" s="109"/>
      <c r="HV307" s="109"/>
      <c r="HW307" s="109"/>
      <c r="HX307" s="109"/>
      <c r="HY307" s="109"/>
      <c r="HZ307" s="109"/>
      <c r="IA307" s="109"/>
      <c r="IB307" s="109"/>
      <c r="IC307" s="109"/>
      <c r="ID307" s="109"/>
      <c r="IE307" s="109"/>
      <c r="IF307" s="109"/>
      <c r="IG307" s="109"/>
      <c r="IH307" s="109"/>
      <c r="II307" s="109"/>
      <c r="IJ307" s="109"/>
      <c r="IK307" s="109"/>
      <c r="IL307" s="109"/>
      <c r="IM307" s="109"/>
      <c r="IN307" s="109"/>
      <c r="IO307" s="109"/>
      <c r="IP307" s="109"/>
      <c r="IQ307" s="109"/>
      <c r="IR307" s="109"/>
      <c r="IS307" s="109"/>
      <c r="IT307" s="109"/>
      <c r="IU307" s="109"/>
      <c r="IV307" s="109"/>
      <c r="IW307" s="109"/>
      <c r="IX307" s="109"/>
      <c r="IY307" s="109"/>
      <c r="IZ307" s="109"/>
      <c r="JA307" s="109"/>
      <c r="JB307" s="109"/>
      <c r="JC307" s="109"/>
      <c r="JD307" s="109"/>
      <c r="JE307" s="109"/>
      <c r="JF307" s="109"/>
      <c r="JG307" s="109"/>
      <c r="JH307" s="109"/>
      <c r="JI307" s="109"/>
      <c r="JJ307" s="109"/>
      <c r="JK307" s="109"/>
      <c r="JL307" s="109"/>
      <c r="JM307" s="109"/>
      <c r="JN307" s="109"/>
      <c r="JO307" s="109"/>
      <c r="JP307" s="109" t="str">
        <f t="shared" si="623"/>
        <v>Water Pollution_Fluvastatin_Seawater_Health_N/A for WP Interim Methodology</v>
      </c>
    </row>
    <row r="308" spans="2:276">
      <c r="B308" s="112" t="s">
        <v>9</v>
      </c>
      <c r="C308" s="112" t="s">
        <v>464</v>
      </c>
      <c r="D308" s="112" t="s">
        <v>384</v>
      </c>
      <c r="E308" s="112" t="s">
        <v>395</v>
      </c>
      <c r="F308" s="112" t="s">
        <v>390</v>
      </c>
      <c r="G308" s="112" t="s">
        <v>391</v>
      </c>
      <c r="H308" s="109">
        <f t="shared" si="690"/>
        <v>4.5294295677723522</v>
      </c>
      <c r="I308" s="109">
        <f t="shared" si="690"/>
        <v>7.0083519781986722E-2</v>
      </c>
      <c r="J308" s="109">
        <f t="shared" si="690"/>
        <v>3.6700628926083416</v>
      </c>
      <c r="K308" s="109">
        <f t="shared" si="690"/>
        <v>2.2755266907289328E-3</v>
      </c>
      <c r="L308" s="109">
        <f t="shared" si="690"/>
        <v>3.0907674067086921</v>
      </c>
      <c r="M308" s="109">
        <f t="shared" si="690"/>
        <v>1.1233105426668579</v>
      </c>
      <c r="N308" s="109">
        <f t="shared" si="690"/>
        <v>1.0447586454137925E-2</v>
      </c>
      <c r="O308" s="109">
        <f t="shared" si="690"/>
        <v>8.3876733226171882E-2</v>
      </c>
      <c r="P308" s="109">
        <f t="shared" si="690"/>
        <v>8.9004018034317331E-2</v>
      </c>
      <c r="Q308" s="109">
        <f t="shared" si="690"/>
        <v>1.0447586454137925E-2</v>
      </c>
      <c r="R308" s="109">
        <f t="shared" si="691"/>
        <v>6.395094779912408E-2</v>
      </c>
      <c r="S308" s="109">
        <f t="shared" si="691"/>
        <v>0.69747165124893029</v>
      </c>
      <c r="T308" s="109">
        <f t="shared" si="691"/>
        <v>0.94459919281593518</v>
      </c>
      <c r="U308" s="109">
        <f t="shared" si="691"/>
        <v>1.3253300632582796E-2</v>
      </c>
      <c r="V308" s="109">
        <f t="shared" si="691"/>
        <v>1.8958327709513296E-2</v>
      </c>
      <c r="W308" s="109">
        <f t="shared" si="691"/>
        <v>32.150531875005989</v>
      </c>
      <c r="X308" s="109">
        <f t="shared" si="691"/>
        <v>1.0447586454137925E-2</v>
      </c>
      <c r="Y308" s="109">
        <f t="shared" si="691"/>
        <v>2.2168322966278424</v>
      </c>
      <c r="Z308" s="109">
        <f t="shared" si="691"/>
        <v>20.443872180956152</v>
      </c>
      <c r="AA308" s="109">
        <f t="shared" si="691"/>
        <v>0.17028704332481534</v>
      </c>
      <c r="AB308" s="109">
        <f t="shared" si="692"/>
        <v>5.8216986600682503</v>
      </c>
      <c r="AC308" s="109">
        <f t="shared" si="692"/>
        <v>1.164438217450999E-2</v>
      </c>
      <c r="AD308" s="109">
        <f t="shared" si="692"/>
        <v>0.64725476033322538</v>
      </c>
      <c r="AE308" s="109">
        <f t="shared" si="692"/>
        <v>3.8368423224486456E-2</v>
      </c>
      <c r="AF308" s="109">
        <f t="shared" si="692"/>
        <v>3.0466615389951848</v>
      </c>
      <c r="AG308" s="109">
        <f t="shared" si="692"/>
        <v>0.12602681979169292</v>
      </c>
      <c r="AH308" s="109">
        <f t="shared" si="692"/>
        <v>0.58930613537454302</v>
      </c>
      <c r="AI308" s="109">
        <f t="shared" si="692"/>
        <v>1.0447586454137925E-2</v>
      </c>
      <c r="AJ308" s="109">
        <f t="shared" si="692"/>
        <v>1.1645464760609261</v>
      </c>
      <c r="AK308" s="109">
        <f t="shared" si="692"/>
        <v>2.0570428543873058</v>
      </c>
      <c r="AL308" s="109">
        <f t="shared" si="693"/>
        <v>5.7161482933257837</v>
      </c>
      <c r="AM308" s="109">
        <f t="shared" si="693"/>
        <v>6.3252773211064955E-2</v>
      </c>
      <c r="AN308" s="109">
        <f t="shared" si="693"/>
        <v>0.50172572674855598</v>
      </c>
      <c r="AO308" s="109">
        <f t="shared" si="693"/>
        <v>3.3852451222048558</v>
      </c>
      <c r="AP308" s="109">
        <f t="shared" si="693"/>
        <v>1.7173886307587878</v>
      </c>
      <c r="AQ308" s="109">
        <f t="shared" si="693"/>
        <v>9.3105891674354069E-3</v>
      </c>
      <c r="AR308" s="109">
        <f t="shared" si="693"/>
        <v>1.0447586454137925E-2</v>
      </c>
      <c r="AS308" s="109">
        <f t="shared" si="693"/>
        <v>1.2826178670135784</v>
      </c>
      <c r="AT308" s="109">
        <f t="shared" si="693"/>
        <v>1.3973125628474323</v>
      </c>
      <c r="AU308" s="109">
        <f t="shared" si="693"/>
        <v>2.6335962494620877</v>
      </c>
      <c r="AV308" s="109">
        <f t="shared" si="694"/>
        <v>9.3563122704296495E-2</v>
      </c>
      <c r="AW308" s="109">
        <f t="shared" si="694"/>
        <v>11.612778872144933</v>
      </c>
      <c r="AX308" s="109">
        <f t="shared" si="694"/>
        <v>0.21043565779304749</v>
      </c>
      <c r="AY308" s="109">
        <f t="shared" si="694"/>
        <v>3.6333619674277826E-2</v>
      </c>
      <c r="AZ308" s="109">
        <f t="shared" si="694"/>
        <v>7.4815114892820528E-2</v>
      </c>
      <c r="BA308" s="109">
        <f t="shared" si="694"/>
        <v>3.2193856657941349</v>
      </c>
      <c r="BB308" s="109">
        <f t="shared" si="694"/>
        <v>2.0995576964922082</v>
      </c>
      <c r="BC308" s="109">
        <f t="shared" si="694"/>
        <v>1.6060088141425024</v>
      </c>
      <c r="BD308" s="109">
        <f t="shared" si="694"/>
        <v>1.3673828912527186</v>
      </c>
      <c r="BE308" s="109">
        <f t="shared" si="694"/>
        <v>10.451844571309735</v>
      </c>
      <c r="BF308" s="109">
        <f t="shared" si="695"/>
        <v>1.2975728262590758</v>
      </c>
      <c r="BG308" s="109">
        <f t="shared" si="695"/>
        <v>0.79178876314847646</v>
      </c>
      <c r="BH308" s="109">
        <f t="shared" si="695"/>
        <v>2.16986031653092</v>
      </c>
      <c r="BI308" s="109">
        <f t="shared" si="695"/>
        <v>1.9336184598209278</v>
      </c>
      <c r="BJ308" s="109">
        <f t="shared" si="695"/>
        <v>0.76894154006361393</v>
      </c>
      <c r="BK308" s="109">
        <f t="shared" si="695"/>
        <v>1.0447586454137925E-2</v>
      </c>
      <c r="BL308" s="109">
        <f t="shared" si="695"/>
        <v>1.9859861225694986</v>
      </c>
      <c r="BM308" s="109">
        <f t="shared" si="695"/>
        <v>0.24216221871644805</v>
      </c>
      <c r="BN308" s="109">
        <f t="shared" si="695"/>
        <v>2.8758076744828021</v>
      </c>
      <c r="BO308" s="109">
        <f t="shared" si="695"/>
        <v>2.7246174580212257</v>
      </c>
      <c r="BP308" s="109">
        <f t="shared" si="696"/>
        <v>7.599204775304071</v>
      </c>
      <c r="BQ308" s="109">
        <f t="shared" si="696"/>
        <v>2.7581978246781822</v>
      </c>
      <c r="BR308" s="109">
        <f t="shared" si="696"/>
        <v>0.3041515275120984</v>
      </c>
      <c r="BS308" s="109">
        <f t="shared" si="696"/>
        <v>2.3020337030513036</v>
      </c>
      <c r="BT308" s="109">
        <f t="shared" si="696"/>
        <v>2.0225448787010865</v>
      </c>
      <c r="BU308" s="109">
        <f t="shared" si="696"/>
        <v>2.5592851696573545E-2</v>
      </c>
      <c r="BV308" s="109">
        <f t="shared" si="696"/>
        <v>3.1564993772875673E-2</v>
      </c>
      <c r="BW308" s="109">
        <f t="shared" si="696"/>
        <v>0.22542168332602888</v>
      </c>
      <c r="BX308" s="109">
        <f t="shared" si="696"/>
        <v>4.4764216661052769</v>
      </c>
      <c r="BY308" s="109">
        <f t="shared" si="696"/>
        <v>6.7619612879139483E-3</v>
      </c>
      <c r="BZ308" s="109">
        <f t="shared" si="697"/>
        <v>0.35217695207386179</v>
      </c>
      <c r="CA308" s="109">
        <f t="shared" si="697"/>
        <v>1.3654469403612155</v>
      </c>
      <c r="CB308" s="109">
        <f t="shared" si="697"/>
        <v>1.4634569491854663</v>
      </c>
      <c r="CC308" s="109">
        <f t="shared" si="697"/>
        <v>3.2459771778503281</v>
      </c>
      <c r="CD308" s="109">
        <f t="shared" si="697"/>
        <v>1.2099227188806456</v>
      </c>
      <c r="CE308" s="109">
        <f t="shared" si="697"/>
        <v>4.4101298524619678E-2</v>
      </c>
      <c r="CF308" s="109">
        <f t="shared" si="697"/>
        <v>1.6034085257170871</v>
      </c>
      <c r="CG308" s="109">
        <f t="shared" si="697"/>
        <v>1.0529388227957549E-3</v>
      </c>
      <c r="CH308" s="109">
        <f t="shared" si="697"/>
        <v>1.0447586454137925E-2</v>
      </c>
      <c r="CI308" s="109">
        <f t="shared" si="697"/>
        <v>5.3143087086159627E-2</v>
      </c>
      <c r="CJ308" s="109">
        <f t="shared" si="698"/>
        <v>2.069920488189906</v>
      </c>
      <c r="CK308" s="109">
        <f t="shared" si="698"/>
        <v>1.6778959082572997</v>
      </c>
      <c r="CL308" s="109">
        <f t="shared" si="698"/>
        <v>4.4405824237172958E-2</v>
      </c>
      <c r="CM308" s="109">
        <f t="shared" si="698"/>
        <v>1.3694342958497262E-2</v>
      </c>
      <c r="CN308" s="109">
        <f t="shared" si="698"/>
        <v>4.4790868292727488</v>
      </c>
      <c r="CO308" s="109">
        <f t="shared" si="698"/>
        <v>1.2641350629183261</v>
      </c>
      <c r="CP308" s="109">
        <f t="shared" si="698"/>
        <v>5.3143087086159627E-2</v>
      </c>
      <c r="CQ308" s="109">
        <f t="shared" si="698"/>
        <v>6.6786256497192538</v>
      </c>
      <c r="CR308" s="109">
        <f t="shared" si="698"/>
        <v>4.035837438204825E-2</v>
      </c>
      <c r="CS308" s="109">
        <f t="shared" si="698"/>
        <v>3.7191757986802756</v>
      </c>
      <c r="CT308" s="109">
        <f t="shared" si="699"/>
        <v>0.77487330638082674</v>
      </c>
      <c r="CU308" s="109">
        <f t="shared" si="699"/>
        <v>3.997285906053996</v>
      </c>
      <c r="CV308" s="109">
        <f t="shared" si="699"/>
        <v>3.3654802887753696</v>
      </c>
      <c r="CW308" s="109">
        <f t="shared" si="699"/>
        <v>0.71498390925520483</v>
      </c>
      <c r="CX308" s="109">
        <f t="shared" si="699"/>
        <v>0.21507051211768569</v>
      </c>
      <c r="CY308" s="109">
        <f t="shared" si="699"/>
        <v>2.6005341002942512</v>
      </c>
      <c r="CZ308" s="109">
        <f t="shared" si="699"/>
        <v>0.73165961006607838</v>
      </c>
      <c r="DA308" s="109">
        <f t="shared" si="699"/>
        <v>1.019800957260558</v>
      </c>
      <c r="DB308" s="109">
        <f t="shared" si="699"/>
        <v>7.0485801921118538</v>
      </c>
      <c r="DC308" s="109">
        <f t="shared" si="699"/>
        <v>13.040939428030637</v>
      </c>
      <c r="DD308" s="109">
        <f t="shared" si="700"/>
        <v>0.22156019356838996</v>
      </c>
      <c r="DE308" s="109">
        <f t="shared" si="700"/>
        <v>0.80703827115378235</v>
      </c>
      <c r="DF308" s="109">
        <f t="shared" si="700"/>
        <v>5.3143087086159627E-2</v>
      </c>
      <c r="DG308" s="109">
        <f t="shared" si="700"/>
        <v>13.317715154863794</v>
      </c>
      <c r="DH308" s="109">
        <f t="shared" si="700"/>
        <v>16.583847988203779</v>
      </c>
      <c r="DI308" s="109">
        <f t="shared" si="700"/>
        <v>1.4676393835291714</v>
      </c>
      <c r="DJ308" s="109">
        <f t="shared" si="700"/>
        <v>3.5315502876894236</v>
      </c>
      <c r="DK308" s="109">
        <f t="shared" si="700"/>
        <v>0.61011806413945013</v>
      </c>
      <c r="DL308" s="109">
        <f t="shared" si="700"/>
        <v>1.9746947622678936</v>
      </c>
      <c r="DM308" s="109">
        <f t="shared" si="700"/>
        <v>0.38533053215999957</v>
      </c>
      <c r="DN308" s="109">
        <f t="shared" si="701"/>
        <v>2.7445559033000135</v>
      </c>
      <c r="DO308" s="109">
        <f t="shared" si="701"/>
        <v>3.4041607330553738</v>
      </c>
      <c r="DP308" s="109">
        <f t="shared" si="701"/>
        <v>0.13312555124317227</v>
      </c>
      <c r="DQ308" s="109">
        <f t="shared" si="701"/>
        <v>0.88597755805210188</v>
      </c>
      <c r="DR308" s="109">
        <f t="shared" si="701"/>
        <v>3.0907674067086921</v>
      </c>
      <c r="DS308" s="109">
        <f t="shared" si="701"/>
        <v>0.63947986051011108</v>
      </c>
      <c r="DT308" s="109">
        <f t="shared" si="701"/>
        <v>3.0907674067086921</v>
      </c>
      <c r="DU308" s="109">
        <f t="shared" si="701"/>
        <v>5.3143087086159627E-2</v>
      </c>
      <c r="DV308" s="109">
        <f t="shared" si="701"/>
        <v>2.0786969339422781</v>
      </c>
      <c r="DW308" s="109">
        <f t="shared" si="701"/>
        <v>2.9607733269671681E-2</v>
      </c>
      <c r="DX308" s="109">
        <f t="shared" si="702"/>
        <v>2.1635384838172849</v>
      </c>
      <c r="DY308" s="109">
        <f t="shared" si="702"/>
        <v>2.4616794888456306E-2</v>
      </c>
      <c r="DZ308" s="109">
        <f t="shared" si="702"/>
        <v>2.8228522155581661</v>
      </c>
      <c r="EA308" s="109">
        <f t="shared" si="702"/>
        <v>1.8958327709513296E-2</v>
      </c>
      <c r="EB308" s="109">
        <f t="shared" si="702"/>
        <v>5.3143087086159627E-2</v>
      </c>
      <c r="EC308" s="109">
        <f t="shared" si="702"/>
        <v>3.0189442121646723</v>
      </c>
      <c r="ED308" s="109">
        <f t="shared" si="702"/>
        <v>0.71285104669989896</v>
      </c>
      <c r="EE308" s="109">
        <f t="shared" si="702"/>
        <v>0.85687177020392558</v>
      </c>
      <c r="EF308" s="109">
        <f t="shared" si="702"/>
        <v>5.3143087086159627E-2</v>
      </c>
      <c r="EG308" s="109">
        <f t="shared" si="702"/>
        <v>0.9330582925946993</v>
      </c>
      <c r="EH308" s="109">
        <f t="shared" si="703"/>
        <v>4.4101298524619678E-2</v>
      </c>
      <c r="EI308" s="109">
        <f t="shared" si="703"/>
        <v>3.3440777405743124E-3</v>
      </c>
      <c r="EJ308" s="109">
        <f t="shared" si="703"/>
        <v>1.3206868960435454</v>
      </c>
      <c r="EK308" s="109">
        <f t="shared" si="703"/>
        <v>5.6856700809322911</v>
      </c>
      <c r="EL308" s="109">
        <f t="shared" si="703"/>
        <v>4.7949311537528287E-2</v>
      </c>
      <c r="EM308" s="109">
        <f t="shared" si="703"/>
        <v>1.6589650894401973</v>
      </c>
      <c r="EN308" s="109">
        <f t="shared" si="703"/>
        <v>0.5657857440277867</v>
      </c>
      <c r="EO308" s="109">
        <f t="shared" si="703"/>
        <v>5.3143087086159627E-2</v>
      </c>
      <c r="EP308" s="109">
        <f t="shared" si="703"/>
        <v>2.7174863170064643</v>
      </c>
      <c r="EQ308" s="109">
        <f t="shared" si="703"/>
        <v>1.22705713385668</v>
      </c>
      <c r="ER308" s="109">
        <f t="shared" si="704"/>
        <v>2.3582023024750771E-2</v>
      </c>
      <c r="ES308" s="109">
        <f t="shared" si="704"/>
        <v>2.1116651983331857E-2</v>
      </c>
      <c r="ET308" s="109">
        <f t="shared" si="704"/>
        <v>7.9240592233139548E-2</v>
      </c>
      <c r="EU308" s="109">
        <f t="shared" si="704"/>
        <v>3.3203382250859987</v>
      </c>
      <c r="EV308" s="109">
        <f t="shared" si="704"/>
        <v>5.784657938953421</v>
      </c>
      <c r="EW308" s="109">
        <f t="shared" si="704"/>
        <v>6.6000754065018125E-2</v>
      </c>
      <c r="EX308" s="109">
        <f t="shared" si="704"/>
        <v>5.3143087086159627E-2</v>
      </c>
      <c r="EY308" s="109">
        <f t="shared" si="704"/>
        <v>0.30296111840258483</v>
      </c>
      <c r="EZ308" s="109">
        <f t="shared" si="704"/>
        <v>6.1518262921214362</v>
      </c>
      <c r="FA308" s="109">
        <f t="shared" si="704"/>
        <v>4.3335054613421935</v>
      </c>
      <c r="FB308" s="109">
        <f t="shared" si="705"/>
        <v>5.3143087086159627E-2</v>
      </c>
      <c r="FC308" s="109">
        <f t="shared" si="705"/>
        <v>4.0713357553185038E-2</v>
      </c>
      <c r="FD308" s="109">
        <f t="shared" si="705"/>
        <v>0.39451024642597704</v>
      </c>
      <c r="FE308" s="109">
        <f t="shared" si="705"/>
        <v>0.78428307463402447</v>
      </c>
      <c r="FF308" s="109">
        <f t="shared" si="705"/>
        <v>0.13127757761617936</v>
      </c>
      <c r="FG308" s="109">
        <f t="shared" si="705"/>
        <v>1.3376159379740149</v>
      </c>
      <c r="FH308" s="109">
        <f t="shared" si="705"/>
        <v>1.5942556387721327</v>
      </c>
      <c r="FI308" s="109">
        <f t="shared" si="705"/>
        <v>1.3811875696391787</v>
      </c>
      <c r="FJ308" s="109">
        <f t="shared" si="705"/>
        <v>0.78482157443153799</v>
      </c>
      <c r="FK308" s="109">
        <f t="shared" si="705"/>
        <v>3.4848377067642513</v>
      </c>
      <c r="FL308" s="109">
        <f t="shared" si="706"/>
        <v>0.47448331046480824</v>
      </c>
      <c r="FM308" s="109">
        <f t="shared" si="706"/>
        <v>2.7420560828595675E-2</v>
      </c>
      <c r="FN308" s="109">
        <f t="shared" si="706"/>
        <v>0.10276541446628253</v>
      </c>
      <c r="FO308" s="109">
        <f t="shared" si="706"/>
        <v>7.7184383347747333E-3</v>
      </c>
      <c r="FP308" s="109">
        <f t="shared" si="706"/>
        <v>3.0907674067086921</v>
      </c>
      <c r="FQ308" s="109">
        <f t="shared" si="706"/>
        <v>0.23551833767421054</v>
      </c>
      <c r="FR308" s="109">
        <f t="shared" si="706"/>
        <v>12.067839289203878</v>
      </c>
      <c r="FS308" s="109">
        <f t="shared" si="706"/>
        <v>7.4742742218864366</v>
      </c>
      <c r="FT308" s="109">
        <f t="shared" si="706"/>
        <v>2.5807085568843027</v>
      </c>
      <c r="FU308" s="109">
        <f t="shared" si="706"/>
        <v>3.6333619674277826E-2</v>
      </c>
      <c r="FV308" s="109">
        <f t="shared" si="707"/>
        <v>6.9057339942641489</v>
      </c>
      <c r="FW308" s="109">
        <f t="shared" si="707"/>
        <v>5.3143087086159627E-2</v>
      </c>
      <c r="FX308" s="109">
        <f t="shared" si="707"/>
        <v>1.2975728262590758</v>
      </c>
      <c r="FY308" s="109">
        <f t="shared" si="707"/>
        <v>3.5701410564868237</v>
      </c>
      <c r="FZ308" s="109">
        <f t="shared" si="707"/>
        <v>1.6852818299463623</v>
      </c>
      <c r="GA308" s="109">
        <f t="shared" si="707"/>
        <v>9.8425860217762253E-3</v>
      </c>
      <c r="GB308" s="109">
        <f t="shared" si="707"/>
        <v>0.31433432369424757</v>
      </c>
      <c r="GC308" s="109">
        <f t="shared" si="707"/>
        <v>1.9552902435239849</v>
      </c>
      <c r="GD308" s="109">
        <f t="shared" si="707"/>
        <v>2.3020337030513036</v>
      </c>
      <c r="GE308" s="109">
        <f t="shared" si="707"/>
        <v>1.8851498422576487</v>
      </c>
      <c r="GF308" s="109">
        <f t="shared" si="708"/>
        <v>6.2734075162222913</v>
      </c>
      <c r="GG308" s="109">
        <f t="shared" si="708"/>
        <v>1.0447586454137925E-2</v>
      </c>
      <c r="GH308" s="109">
        <f t="shared" si="708"/>
        <v>1.0447586454137925E-2</v>
      </c>
      <c r="GI308" s="109">
        <f t="shared" si="708"/>
        <v>1.2975728262590758</v>
      </c>
      <c r="GJ308" s="109">
        <f t="shared" si="708"/>
        <v>1.0447586454137925E-2</v>
      </c>
      <c r="GK308" s="109">
        <f t="shared" si="708"/>
        <v>0.21794711801820135</v>
      </c>
      <c r="GL308" s="109">
        <f t="shared" si="708"/>
        <v>2.0245060522795861E-2</v>
      </c>
      <c r="GM308" s="109">
        <f t="shared" si="708"/>
        <v>8.8060858541579648E-2</v>
      </c>
      <c r="GN308" s="109">
        <f t="shared" si="708"/>
        <v>0.42734063376591641</v>
      </c>
      <c r="GO308" s="109">
        <f t="shared" si="708"/>
        <v>4.5896044971682359</v>
      </c>
      <c r="GP308" s="109">
        <f t="shared" si="709"/>
        <v>5.9803104348763698</v>
      </c>
      <c r="GQ308" s="109">
        <f t="shared" si="709"/>
        <v>1.8707297528101821</v>
      </c>
      <c r="GR308" s="109">
        <f t="shared" si="709"/>
        <v>8.1706313860705412E-2</v>
      </c>
      <c r="GS308" s="109">
        <f t="shared" si="709"/>
        <v>24.599777625945183</v>
      </c>
      <c r="GT308" s="109">
        <f t="shared" si="709"/>
        <v>4.0925839856595712</v>
      </c>
      <c r="GU308" s="109">
        <f t="shared" si="709"/>
        <v>1.559070811988762</v>
      </c>
      <c r="GV308" s="109">
        <f t="shared" si="709"/>
        <v>2.2755266907289328E-3</v>
      </c>
      <c r="GW308" s="109">
        <f t="shared" si="709"/>
        <v>0.6302350051736878</v>
      </c>
      <c r="GX308" s="109">
        <f t="shared" si="709"/>
        <v>0.29008801505432252</v>
      </c>
      <c r="GY308" s="109">
        <f t="shared" si="709"/>
        <v>0.37281104504067814</v>
      </c>
      <c r="GZ308" s="109">
        <f t="shared" si="710"/>
        <v>3.8838279164448131</v>
      </c>
      <c r="HA308" s="109">
        <f t="shared" si="710"/>
        <v>1.0447586454137925E-2</v>
      </c>
      <c r="HB308" s="109">
        <f t="shared" si="710"/>
        <v>8.8462022601685689E-2</v>
      </c>
      <c r="HC308" s="109">
        <f t="shared" si="710"/>
        <v>0.62105599099873765</v>
      </c>
      <c r="HD308" s="109">
        <f t="shared" si="710"/>
        <v>1.1022335138449888</v>
      </c>
      <c r="HE308" s="109">
        <f t="shared" si="710"/>
        <v>19.021985738752175</v>
      </c>
      <c r="HF308" s="109">
        <f t="shared" si="710"/>
        <v>4.3159981219188328</v>
      </c>
      <c r="HG308" s="109">
        <f t="shared" si="710"/>
        <v>5.0005131063492123E-2</v>
      </c>
      <c r="HH308" s="109">
        <f t="shared" si="710"/>
        <v>0.11712883884045833</v>
      </c>
      <c r="HI308" s="109">
        <f t="shared" si="710"/>
        <v>0.53299196322449094</v>
      </c>
      <c r="HJ308" s="109">
        <f t="shared" si="711"/>
        <v>4.4283981331178189E-3</v>
      </c>
      <c r="HK308" s="109">
        <f t="shared" si="711"/>
        <v>1.6304666405608628</v>
      </c>
      <c r="HL308" s="109">
        <f t="shared" si="711"/>
        <v>19.567137929094418</v>
      </c>
      <c r="HM308" s="109">
        <f t="shared" si="711"/>
        <v>1.0447586454137925E-2</v>
      </c>
      <c r="HN308" s="109">
        <f t="shared" si="711"/>
        <v>5.1743365901169804</v>
      </c>
      <c r="HO308" s="109">
        <f t="shared" si="711"/>
        <v>15.450594827893468</v>
      </c>
      <c r="HP308" s="109">
        <f t="shared" si="711"/>
        <v>0.19545707591985514</v>
      </c>
      <c r="HQ308" s="109">
        <f t="shared" si="711"/>
        <v>0.50629758957678495</v>
      </c>
      <c r="HR308" s="109"/>
      <c r="HS308" s="109"/>
      <c r="HT308" s="109"/>
      <c r="HU308" s="109"/>
      <c r="HV308" s="109"/>
      <c r="HW308" s="109"/>
      <c r="HX308" s="109"/>
      <c r="HY308" s="109"/>
      <c r="HZ308" s="109"/>
      <c r="IA308" s="109"/>
      <c r="IB308" s="109"/>
      <c r="IC308" s="109"/>
      <c r="ID308" s="109"/>
      <c r="IE308" s="109"/>
      <c r="IF308" s="109"/>
      <c r="IG308" s="109"/>
      <c r="IH308" s="109"/>
      <c r="II308" s="109"/>
      <c r="IJ308" s="109"/>
      <c r="IK308" s="109"/>
      <c r="IL308" s="109"/>
      <c r="IM308" s="109"/>
      <c r="IN308" s="109"/>
      <c r="IO308" s="109"/>
      <c r="IP308" s="109"/>
      <c r="IQ308" s="109"/>
      <c r="IR308" s="109"/>
      <c r="IS308" s="109"/>
      <c r="IT308" s="109"/>
      <c r="IU308" s="109"/>
      <c r="IV308" s="109"/>
      <c r="IW308" s="109"/>
      <c r="IX308" s="109"/>
      <c r="IY308" s="109"/>
      <c r="IZ308" s="109"/>
      <c r="JA308" s="109"/>
      <c r="JB308" s="109"/>
      <c r="JC308" s="109"/>
      <c r="JD308" s="109"/>
      <c r="JE308" s="109"/>
      <c r="JF308" s="109"/>
      <c r="JG308" s="109"/>
      <c r="JH308" s="109"/>
      <c r="JI308" s="109"/>
      <c r="JJ308" s="109"/>
      <c r="JK308" s="109"/>
      <c r="JL308" s="109"/>
      <c r="JM308" s="109"/>
      <c r="JN308" s="109"/>
      <c r="JO308" s="109"/>
      <c r="JP308" s="109" t="str">
        <f t="shared" si="623"/>
        <v>Water Pollution_Fluvastatin_Unspecified_Health_N/A for WP Interim Methodology</v>
      </c>
    </row>
    <row r="309" spans="2:276">
      <c r="B309" s="112" t="s">
        <v>9</v>
      </c>
      <c r="C309" s="112" t="s">
        <v>465</v>
      </c>
      <c r="D309" s="112" t="s">
        <v>394</v>
      </c>
      <c r="E309" s="112" t="s">
        <v>395</v>
      </c>
      <c r="F309" s="112" t="s">
        <v>390</v>
      </c>
      <c r="G309" s="112" t="s">
        <v>391</v>
      </c>
      <c r="H309" s="109">
        <f t="shared" si="690"/>
        <v>1.584192114959597</v>
      </c>
      <c r="I309" s="109">
        <f t="shared" si="690"/>
        <v>3.0878138165613044E-2</v>
      </c>
      <c r="J309" s="109">
        <f t="shared" si="690"/>
        <v>1.1430153543248769</v>
      </c>
      <c r="K309" s="109">
        <f t="shared" si="690"/>
        <v>1.9503323094511676E-2</v>
      </c>
      <c r="L309" s="109">
        <f t="shared" si="690"/>
        <v>0.14326282518701686</v>
      </c>
      <c r="M309" s="109">
        <f t="shared" si="690"/>
        <v>0.29901161434726098</v>
      </c>
      <c r="N309" s="109">
        <f t="shared" si="690"/>
        <v>0.2478873250209247</v>
      </c>
      <c r="O309" s="109">
        <f t="shared" si="690"/>
        <v>2.5129943863683439E-2</v>
      </c>
      <c r="P309" s="109">
        <f t="shared" si="690"/>
        <v>1.4967063163225783E-2</v>
      </c>
      <c r="Q309" s="109">
        <f t="shared" si="690"/>
        <v>0.2478873250209247</v>
      </c>
      <c r="R309" s="109">
        <f t="shared" si="691"/>
        <v>6.8236959138672365E-3</v>
      </c>
      <c r="S309" s="109">
        <f t="shared" si="691"/>
        <v>3.3553284889699761E-2</v>
      </c>
      <c r="T309" s="109">
        <f t="shared" si="691"/>
        <v>0.18382521118314438</v>
      </c>
      <c r="U309" s="109">
        <f t="shared" si="691"/>
        <v>0.2478873250209247</v>
      </c>
      <c r="V309" s="109">
        <f t="shared" si="691"/>
        <v>1.4345725577616293</v>
      </c>
      <c r="W309" s="109">
        <f t="shared" si="691"/>
        <v>1.3018192311973587</v>
      </c>
      <c r="X309" s="109">
        <f t="shared" si="691"/>
        <v>0.2478873250209247</v>
      </c>
      <c r="Y309" s="109">
        <f t="shared" si="691"/>
        <v>0.37043315105347463</v>
      </c>
      <c r="Z309" s="109">
        <f t="shared" si="691"/>
        <v>0.82160748789699589</v>
      </c>
      <c r="AA309" s="109">
        <f t="shared" si="691"/>
        <v>3.1170624489293901E-2</v>
      </c>
      <c r="AB309" s="109">
        <f t="shared" si="692"/>
        <v>0.45055446216168937</v>
      </c>
      <c r="AC309" s="109">
        <f t="shared" si="692"/>
        <v>1.2303572505810761E-3</v>
      </c>
      <c r="AD309" s="109">
        <f t="shared" si="692"/>
        <v>8.6120414584051216E-2</v>
      </c>
      <c r="AE309" s="109">
        <f t="shared" si="692"/>
        <v>9.2178621862140202E-3</v>
      </c>
      <c r="AF309" s="109">
        <f t="shared" si="692"/>
        <v>0.38333612970223307</v>
      </c>
      <c r="AG309" s="109">
        <f t="shared" si="692"/>
        <v>8.7242427526012314E-3</v>
      </c>
      <c r="AH309" s="109">
        <f t="shared" si="692"/>
        <v>4.8079358038310545E-2</v>
      </c>
      <c r="AI309" s="109">
        <f t="shared" si="692"/>
        <v>0.2478873250209247</v>
      </c>
      <c r="AJ309" s="109">
        <f t="shared" si="692"/>
        <v>0.44383849648014423</v>
      </c>
      <c r="AK309" s="109">
        <f t="shared" si="692"/>
        <v>0.18834189705432935</v>
      </c>
      <c r="AL309" s="109">
        <f t="shared" si="693"/>
        <v>1.0532332795717814</v>
      </c>
      <c r="AM309" s="109">
        <f t="shared" si="693"/>
        <v>6.7809090154116814E-3</v>
      </c>
      <c r="AN309" s="109">
        <f t="shared" si="693"/>
        <v>0.26891698434667005</v>
      </c>
      <c r="AO309" s="109">
        <f t="shared" si="693"/>
        <v>0.16670774001792396</v>
      </c>
      <c r="AP309" s="109">
        <f t="shared" si="693"/>
        <v>0.22254591057761475</v>
      </c>
      <c r="AQ309" s="109">
        <f t="shared" si="693"/>
        <v>4.4594251951492252E-4</v>
      </c>
      <c r="AR309" s="109">
        <f t="shared" si="693"/>
        <v>0.2478873250209247</v>
      </c>
      <c r="AS309" s="109">
        <f t="shared" si="693"/>
        <v>7.7874016495298931E-2</v>
      </c>
      <c r="AT309" s="109">
        <f t="shared" si="693"/>
        <v>7.6618532431969755E-2</v>
      </c>
      <c r="AU309" s="109">
        <f t="shared" si="693"/>
        <v>0.14326282518701686</v>
      </c>
      <c r="AV309" s="109">
        <f t="shared" si="694"/>
        <v>1.0423857474384866E-2</v>
      </c>
      <c r="AW309" s="109">
        <f t="shared" si="694"/>
        <v>0.25554186462963968</v>
      </c>
      <c r="AX309" s="109">
        <f t="shared" si="694"/>
        <v>2.1481952892882593E-2</v>
      </c>
      <c r="AY309" s="109">
        <f t="shared" si="694"/>
        <v>0.26891698434667005</v>
      </c>
      <c r="AZ309" s="109">
        <f t="shared" si="694"/>
        <v>7.6349640966655984E-3</v>
      </c>
      <c r="BA309" s="109">
        <f t="shared" si="694"/>
        <v>0.11513039388359336</v>
      </c>
      <c r="BB309" s="109">
        <f t="shared" si="694"/>
        <v>0.14975559958955548</v>
      </c>
      <c r="BC309" s="109">
        <f t="shared" si="694"/>
        <v>0.33452351000829456</v>
      </c>
      <c r="BD309" s="109">
        <f t="shared" si="694"/>
        <v>0.16026052988302503</v>
      </c>
      <c r="BE309" s="109">
        <f t="shared" si="694"/>
        <v>0.52283127040418942</v>
      </c>
      <c r="BF309" s="109">
        <f t="shared" si="695"/>
        <v>0.2478873250209247</v>
      </c>
      <c r="BG309" s="109">
        <f t="shared" si="695"/>
        <v>0.18820602740709599</v>
      </c>
      <c r="BH309" s="109">
        <f t="shared" si="695"/>
        <v>0.15189379192127755</v>
      </c>
      <c r="BI309" s="109">
        <f t="shared" si="695"/>
        <v>0.18344680302402991</v>
      </c>
      <c r="BJ309" s="109">
        <f t="shared" si="695"/>
        <v>0.72017558456390618</v>
      </c>
      <c r="BK309" s="109">
        <f t="shared" si="695"/>
        <v>0.2478873250209247</v>
      </c>
      <c r="BL309" s="109">
        <f t="shared" si="695"/>
        <v>0.76986123918007732</v>
      </c>
      <c r="BM309" s="109">
        <f t="shared" si="695"/>
        <v>7.8557615898811259E-2</v>
      </c>
      <c r="BN309" s="109">
        <f t="shared" si="695"/>
        <v>0.28816791912821388</v>
      </c>
      <c r="BO309" s="109">
        <f t="shared" si="695"/>
        <v>0.53945066176024148</v>
      </c>
      <c r="BP309" s="109">
        <f t="shared" si="696"/>
        <v>0.2161600331014385</v>
      </c>
      <c r="BQ309" s="109">
        <f t="shared" si="696"/>
        <v>0.8869491113261545</v>
      </c>
      <c r="BR309" s="109">
        <f t="shared" si="696"/>
        <v>1.5886953311034006E-2</v>
      </c>
      <c r="BS309" s="109">
        <f t="shared" si="696"/>
        <v>0.26891698434667005</v>
      </c>
      <c r="BT309" s="109">
        <f t="shared" si="696"/>
        <v>0.66463100295383282</v>
      </c>
      <c r="BU309" s="109">
        <f t="shared" si="696"/>
        <v>0.18820602740709599</v>
      </c>
      <c r="BV309" s="109">
        <f t="shared" si="696"/>
        <v>1.9503323094511676E-2</v>
      </c>
      <c r="BW309" s="109">
        <f t="shared" si="696"/>
        <v>4.227019242574891E-3</v>
      </c>
      <c r="BX309" s="109">
        <f t="shared" si="696"/>
        <v>0.16900773646413575</v>
      </c>
      <c r="BY309" s="109">
        <f t="shared" si="696"/>
        <v>1.9503323094511676E-2</v>
      </c>
      <c r="BZ309" s="109">
        <f t="shared" si="697"/>
        <v>9.8761983053121168E-3</v>
      </c>
      <c r="CA309" s="109">
        <f t="shared" si="697"/>
        <v>0.26891698434667005</v>
      </c>
      <c r="CB309" s="109">
        <f t="shared" si="697"/>
        <v>0.3265161994314652</v>
      </c>
      <c r="CC309" s="109">
        <f t="shared" si="697"/>
        <v>0.16349971043089784</v>
      </c>
      <c r="CD309" s="109">
        <f t="shared" si="697"/>
        <v>0.11843443750106929</v>
      </c>
      <c r="CE309" s="109">
        <f t="shared" si="697"/>
        <v>0.14326282518701686</v>
      </c>
      <c r="CF309" s="109">
        <f t="shared" si="697"/>
        <v>0.12923595110558644</v>
      </c>
      <c r="CG309" s="109">
        <f t="shared" si="697"/>
        <v>1.2399129737334969E-4</v>
      </c>
      <c r="CH309" s="109">
        <f t="shared" si="697"/>
        <v>0.2478873250209247</v>
      </c>
      <c r="CI309" s="109">
        <f t="shared" si="697"/>
        <v>0.44383849648014423</v>
      </c>
      <c r="CJ309" s="109">
        <f t="shared" si="698"/>
        <v>0.26085493260831755</v>
      </c>
      <c r="CK309" s="109">
        <f t="shared" si="698"/>
        <v>0.3538776032485853</v>
      </c>
      <c r="CL309" s="109">
        <f t="shared" si="698"/>
        <v>2.8066544074357599E-2</v>
      </c>
      <c r="CM309" s="109">
        <f t="shared" si="698"/>
        <v>1.0809435222188801E-3</v>
      </c>
      <c r="CN309" s="109">
        <f t="shared" si="698"/>
        <v>2.3597628039987764</v>
      </c>
      <c r="CO309" s="109">
        <f t="shared" si="698"/>
        <v>0.39870922346277599</v>
      </c>
      <c r="CP309" s="109">
        <f t="shared" si="698"/>
        <v>0.44383849648014423</v>
      </c>
      <c r="CQ309" s="109">
        <f t="shared" si="698"/>
        <v>0.31498983193258967</v>
      </c>
      <c r="CR309" s="109">
        <f t="shared" si="698"/>
        <v>2.6400393870957082E-3</v>
      </c>
      <c r="CS309" s="109">
        <f t="shared" si="698"/>
        <v>0.44949927696898101</v>
      </c>
      <c r="CT309" s="109">
        <f t="shared" si="699"/>
        <v>4.5492065351197201E-2</v>
      </c>
      <c r="CU309" s="109">
        <f t="shared" si="699"/>
        <v>0.32659198220030844</v>
      </c>
      <c r="CV309" s="109">
        <f t="shared" si="699"/>
        <v>0.41008861307553895</v>
      </c>
      <c r="CW309" s="109">
        <f t="shared" si="699"/>
        <v>7.7427200422490489E-2</v>
      </c>
      <c r="CX309" s="109">
        <f t="shared" si="699"/>
        <v>0.14326282518701686</v>
      </c>
      <c r="CY309" s="109">
        <f t="shared" si="699"/>
        <v>0.16847258427923015</v>
      </c>
      <c r="CZ309" s="109">
        <f t="shared" si="699"/>
        <v>6.2606684708645846E-2</v>
      </c>
      <c r="DA309" s="109">
        <f t="shared" si="699"/>
        <v>0.2478873250209247</v>
      </c>
      <c r="DB309" s="109">
        <f t="shared" si="699"/>
        <v>0.19415253647686387</v>
      </c>
      <c r="DC309" s="109">
        <f t="shared" si="699"/>
        <v>4.802068339045352</v>
      </c>
      <c r="DD309" s="109">
        <f t="shared" si="700"/>
        <v>1.7696529760266644E-2</v>
      </c>
      <c r="DE309" s="109">
        <f t="shared" si="700"/>
        <v>6.7701235256805339E-2</v>
      </c>
      <c r="DF309" s="109">
        <f t="shared" si="700"/>
        <v>0.44383849648014423</v>
      </c>
      <c r="DG309" s="109">
        <f t="shared" si="700"/>
        <v>2.1140147382659311</v>
      </c>
      <c r="DH309" s="109">
        <f t="shared" si="700"/>
        <v>1.2072172382625819</v>
      </c>
      <c r="DI309" s="109">
        <f t="shared" si="700"/>
        <v>0.18820602740709599</v>
      </c>
      <c r="DJ309" s="109">
        <f t="shared" si="700"/>
        <v>1.4345725577616293</v>
      </c>
      <c r="DK309" s="109">
        <f t="shared" si="700"/>
        <v>0.23618107953941053</v>
      </c>
      <c r="DL309" s="109">
        <f t="shared" si="700"/>
        <v>7.5905419275123065E-2</v>
      </c>
      <c r="DM309" s="109">
        <f t="shared" si="700"/>
        <v>4.1418984935947679E-2</v>
      </c>
      <c r="DN309" s="109">
        <f t="shared" si="701"/>
        <v>1.4345725577616293</v>
      </c>
      <c r="DO309" s="109">
        <f t="shared" si="701"/>
        <v>1.0373530413491667</v>
      </c>
      <c r="DP309" s="109">
        <f t="shared" si="701"/>
        <v>3.3274217375066285E-2</v>
      </c>
      <c r="DQ309" s="109">
        <f t="shared" si="701"/>
        <v>0.32551693920571034</v>
      </c>
      <c r="DR309" s="109">
        <f t="shared" si="701"/>
        <v>0.14326282518701686</v>
      </c>
      <c r="DS309" s="109">
        <f t="shared" si="701"/>
        <v>6.4101619225868781E-2</v>
      </c>
      <c r="DT309" s="109">
        <f t="shared" si="701"/>
        <v>0.14326282518701686</v>
      </c>
      <c r="DU309" s="109">
        <f t="shared" si="701"/>
        <v>0.44383849648014423</v>
      </c>
      <c r="DV309" s="109">
        <f t="shared" si="701"/>
        <v>0.23618635943736335</v>
      </c>
      <c r="DW309" s="109">
        <f t="shared" si="701"/>
        <v>1.9726480638147799E-3</v>
      </c>
      <c r="DX309" s="109">
        <f t="shared" si="702"/>
        <v>0.15434426016970129</v>
      </c>
      <c r="DY309" s="109">
        <f t="shared" si="702"/>
        <v>0.86595978590760381</v>
      </c>
      <c r="DZ309" s="109">
        <f t="shared" si="702"/>
        <v>0.11172709651986552</v>
      </c>
      <c r="EA309" s="109">
        <f t="shared" si="702"/>
        <v>1.4345725577616293</v>
      </c>
      <c r="EB309" s="109">
        <f t="shared" si="702"/>
        <v>0.44383849648014423</v>
      </c>
      <c r="EC309" s="109">
        <f t="shared" si="702"/>
        <v>0.38185165250086128</v>
      </c>
      <c r="ED309" s="109">
        <f t="shared" si="702"/>
        <v>0.26891698434667005</v>
      </c>
      <c r="EE309" s="109">
        <f t="shared" si="702"/>
        <v>0.1061078668856384</v>
      </c>
      <c r="EF309" s="109">
        <f t="shared" si="702"/>
        <v>0.44383849648014423</v>
      </c>
      <c r="EG309" s="109">
        <f t="shared" si="702"/>
        <v>0.25115908324588737</v>
      </c>
      <c r="EH309" s="109">
        <f t="shared" si="703"/>
        <v>0.14326282518701686</v>
      </c>
      <c r="EI309" s="109">
        <f t="shared" si="703"/>
        <v>1.5615972107683169E-3</v>
      </c>
      <c r="EJ309" s="109">
        <f t="shared" si="703"/>
        <v>0.18820602740709599</v>
      </c>
      <c r="EK309" s="109">
        <f t="shared" si="703"/>
        <v>2.3478577936203155</v>
      </c>
      <c r="EL309" s="109">
        <f t="shared" si="703"/>
        <v>1.5602631185615048E-2</v>
      </c>
      <c r="EM309" s="109">
        <f t="shared" si="703"/>
        <v>0.17474308361250368</v>
      </c>
      <c r="EN309" s="109">
        <f t="shared" si="703"/>
        <v>6.2746222847703093E-2</v>
      </c>
      <c r="EO309" s="109">
        <f t="shared" si="703"/>
        <v>0.44383849648014423</v>
      </c>
      <c r="EP309" s="109">
        <f t="shared" si="703"/>
        <v>0.50861442133556656</v>
      </c>
      <c r="EQ309" s="109">
        <f t="shared" si="703"/>
        <v>6.7280475896747752E-2</v>
      </c>
      <c r="ER309" s="109">
        <f t="shared" si="704"/>
        <v>1.9503323094511676E-2</v>
      </c>
      <c r="ES309" s="109">
        <f t="shared" si="704"/>
        <v>9.3933984008861236E-3</v>
      </c>
      <c r="ET309" s="109">
        <f t="shared" si="704"/>
        <v>3.0817851104233931E-2</v>
      </c>
      <c r="EU309" s="109">
        <f t="shared" si="704"/>
        <v>0.77260979783248862</v>
      </c>
      <c r="EV309" s="109">
        <f t="shared" si="704"/>
        <v>0.97733261570472885</v>
      </c>
      <c r="EW309" s="109">
        <f t="shared" si="704"/>
        <v>1.2547825903041382E-2</v>
      </c>
      <c r="EX309" s="109">
        <f t="shared" si="704"/>
        <v>0.44383849648014423</v>
      </c>
      <c r="EY309" s="109">
        <f t="shared" si="704"/>
        <v>6.0199461185520362E-3</v>
      </c>
      <c r="EZ309" s="109">
        <f t="shared" si="704"/>
        <v>0.54215130478312545</v>
      </c>
      <c r="FA309" s="109">
        <f t="shared" si="704"/>
        <v>0.84283006689058693</v>
      </c>
      <c r="FB309" s="109">
        <f t="shared" si="705"/>
        <v>0.44383849648014423</v>
      </c>
      <c r="FC309" s="109">
        <f t="shared" si="705"/>
        <v>2.3842676826132052E-2</v>
      </c>
      <c r="FD309" s="109">
        <f t="shared" si="705"/>
        <v>4.5860605053258091E-2</v>
      </c>
      <c r="FE309" s="109">
        <f t="shared" si="705"/>
        <v>2.3762874237600394E-2</v>
      </c>
      <c r="FF309" s="109">
        <f t="shared" si="705"/>
        <v>1.7886681429115817E-2</v>
      </c>
      <c r="FG309" s="109">
        <f t="shared" si="705"/>
        <v>0.19926348426610233</v>
      </c>
      <c r="FH309" s="109">
        <f t="shared" si="705"/>
        <v>0.15049011674986695</v>
      </c>
      <c r="FI309" s="109">
        <f t="shared" si="705"/>
        <v>0.27045391996517887</v>
      </c>
      <c r="FJ309" s="109">
        <f t="shared" si="705"/>
        <v>0.2478873250209247</v>
      </c>
      <c r="FK309" s="109">
        <f t="shared" si="705"/>
        <v>1.4345725577616293</v>
      </c>
      <c r="FL309" s="109">
        <f t="shared" si="706"/>
        <v>6.5367655460403559E-2</v>
      </c>
      <c r="FM309" s="109">
        <f t="shared" si="706"/>
        <v>1.0618545176772842E-3</v>
      </c>
      <c r="FN309" s="109">
        <f t="shared" si="706"/>
        <v>3.1898088759227949E-2</v>
      </c>
      <c r="FO309" s="109">
        <f t="shared" si="706"/>
        <v>1.9503323094511676E-2</v>
      </c>
      <c r="FP309" s="109">
        <f t="shared" si="706"/>
        <v>0.14326282518701686</v>
      </c>
      <c r="FQ309" s="109">
        <f t="shared" si="706"/>
        <v>0.26891698434667005</v>
      </c>
      <c r="FR309" s="109">
        <f t="shared" si="706"/>
        <v>0.77469781083068123</v>
      </c>
      <c r="FS309" s="109">
        <f t="shared" si="706"/>
        <v>0.34559691048994406</v>
      </c>
      <c r="FT309" s="109">
        <f t="shared" si="706"/>
        <v>0.35501417464480872</v>
      </c>
      <c r="FU309" s="109">
        <f t="shared" si="706"/>
        <v>0.26891698434667005</v>
      </c>
      <c r="FV309" s="109">
        <f t="shared" si="707"/>
        <v>0.52638406749119893</v>
      </c>
      <c r="FW309" s="109">
        <f t="shared" si="707"/>
        <v>0.44383849648014423</v>
      </c>
      <c r="FX309" s="109">
        <f t="shared" si="707"/>
        <v>0.2478873250209247</v>
      </c>
      <c r="FY309" s="109">
        <f t="shared" si="707"/>
        <v>0.3688844060690859</v>
      </c>
      <c r="FZ309" s="109">
        <f t="shared" si="707"/>
        <v>0.17855171764311498</v>
      </c>
      <c r="GA309" s="109">
        <f t="shared" si="707"/>
        <v>4.2292874968781667E-2</v>
      </c>
      <c r="GB309" s="109">
        <f t="shared" si="707"/>
        <v>0.17088150291279824</v>
      </c>
      <c r="GC309" s="109">
        <f t="shared" si="707"/>
        <v>0.56085066048154375</v>
      </c>
      <c r="GD309" s="109">
        <f t="shared" si="707"/>
        <v>0.26891698434667005</v>
      </c>
      <c r="GE309" s="109">
        <f t="shared" si="707"/>
        <v>0.1732550525411268</v>
      </c>
      <c r="GF309" s="109">
        <f t="shared" si="708"/>
        <v>1.2886429754170847</v>
      </c>
      <c r="GG309" s="109">
        <f t="shared" si="708"/>
        <v>0.2478873250209247</v>
      </c>
      <c r="GH309" s="109">
        <f t="shared" si="708"/>
        <v>0.2478873250209247</v>
      </c>
      <c r="GI309" s="109">
        <f t="shared" si="708"/>
        <v>0.2478873250209247</v>
      </c>
      <c r="GJ309" s="109">
        <f t="shared" si="708"/>
        <v>0.2478873250209247</v>
      </c>
      <c r="GK309" s="109">
        <f t="shared" si="708"/>
        <v>3.860084096253754E-2</v>
      </c>
      <c r="GL309" s="109">
        <f t="shared" si="708"/>
        <v>5.2032597081553182E-3</v>
      </c>
      <c r="GM309" s="109">
        <f t="shared" si="708"/>
        <v>4.1392080091050068E-3</v>
      </c>
      <c r="GN309" s="109">
        <f t="shared" si="708"/>
        <v>1.4958526629646827E-2</v>
      </c>
      <c r="GO309" s="109">
        <f t="shared" si="708"/>
        <v>1.5427678030727108</v>
      </c>
      <c r="GP309" s="109">
        <f t="shared" si="709"/>
        <v>0.44383849648014423</v>
      </c>
      <c r="GQ309" s="109">
        <f t="shared" si="709"/>
        <v>0.73533720487847076</v>
      </c>
      <c r="GR309" s="109">
        <f t="shared" si="709"/>
        <v>3.9824369520287204E-3</v>
      </c>
      <c r="GS309" s="109">
        <f t="shared" si="709"/>
        <v>0.47685321436868444</v>
      </c>
      <c r="GT309" s="109">
        <f t="shared" si="709"/>
        <v>0.44383849648014423</v>
      </c>
      <c r="GU309" s="109">
        <f t="shared" si="709"/>
        <v>0.33453633203251909</v>
      </c>
      <c r="GV309" s="109">
        <f t="shared" si="709"/>
        <v>1.9503323094511676E-2</v>
      </c>
      <c r="GW309" s="109">
        <f t="shared" si="709"/>
        <v>0.2478873250209247</v>
      </c>
      <c r="GX309" s="109">
        <f t="shared" si="709"/>
        <v>0.16051119100894817</v>
      </c>
      <c r="GY309" s="109">
        <f t="shared" si="709"/>
        <v>9.0362861610144951E-2</v>
      </c>
      <c r="GZ309" s="109">
        <f t="shared" si="710"/>
        <v>0.25330572225305537</v>
      </c>
      <c r="HA309" s="109">
        <f t="shared" si="710"/>
        <v>0.2478873250209247</v>
      </c>
      <c r="HB309" s="109">
        <f t="shared" si="710"/>
        <v>1.9503323094511676E-2</v>
      </c>
      <c r="HC309" s="109">
        <f t="shared" si="710"/>
        <v>2.5409047683222979E-2</v>
      </c>
      <c r="HD309" s="109">
        <f t="shared" si="710"/>
        <v>0.19666652257296874</v>
      </c>
      <c r="HE309" s="109">
        <f t="shared" si="710"/>
        <v>3.8243266181775368</v>
      </c>
      <c r="HF309" s="109">
        <f t="shared" si="710"/>
        <v>0.23808210736534649</v>
      </c>
      <c r="HG309" s="109">
        <f t="shared" si="710"/>
        <v>3.1211379348549564E-3</v>
      </c>
      <c r="HH309" s="109">
        <f t="shared" si="710"/>
        <v>1.9532050899733793E-2</v>
      </c>
      <c r="HI309" s="109">
        <f t="shared" si="710"/>
        <v>0.16926258788876594</v>
      </c>
      <c r="HJ309" s="109">
        <f t="shared" si="711"/>
        <v>1.9503323094511676E-2</v>
      </c>
      <c r="HK309" s="109">
        <f t="shared" si="711"/>
        <v>0.2478873250209247</v>
      </c>
      <c r="HL309" s="109">
        <f t="shared" si="711"/>
        <v>1.1020811037617402</v>
      </c>
      <c r="HM309" s="109">
        <f t="shared" si="711"/>
        <v>0.2478873250209247</v>
      </c>
      <c r="HN309" s="109">
        <f t="shared" si="711"/>
        <v>1.4345725577616293</v>
      </c>
      <c r="HO309" s="109">
        <f t="shared" si="711"/>
        <v>4.1421785291079827</v>
      </c>
      <c r="HP309" s="109">
        <f t="shared" si="711"/>
        <v>8.7819926186464628E-3</v>
      </c>
      <c r="HQ309" s="109">
        <f t="shared" si="711"/>
        <v>8.0773209556726691E-2</v>
      </c>
      <c r="HR309" s="109"/>
      <c r="HS309" s="109"/>
      <c r="HT309" s="109"/>
      <c r="HU309" s="109"/>
      <c r="HV309" s="109"/>
      <c r="HW309" s="109"/>
      <c r="HX309" s="109"/>
      <c r="HY309" s="109"/>
      <c r="HZ309" s="109"/>
      <c r="IA309" s="109"/>
      <c r="IB309" s="109"/>
      <c r="IC309" s="109"/>
      <c r="ID309" s="109"/>
      <c r="IE309" s="109"/>
      <c r="IF309" s="109"/>
      <c r="IG309" s="109"/>
      <c r="IH309" s="109"/>
      <c r="II309" s="109"/>
      <c r="IJ309" s="109"/>
      <c r="IK309" s="109"/>
      <c r="IL309" s="109"/>
      <c r="IM309" s="109"/>
      <c r="IN309" s="109"/>
      <c r="IO309" s="109"/>
      <c r="IP309" s="109"/>
      <c r="IQ309" s="109"/>
      <c r="IR309" s="109"/>
      <c r="IS309" s="109"/>
      <c r="IT309" s="109"/>
      <c r="IU309" s="109"/>
      <c r="IV309" s="109"/>
      <c r="IW309" s="109"/>
      <c r="IX309" s="109"/>
      <c r="IY309" s="109"/>
      <c r="IZ309" s="109"/>
      <c r="JA309" s="109"/>
      <c r="JB309" s="109"/>
      <c r="JC309" s="109"/>
      <c r="JD309" s="109"/>
      <c r="JE309" s="109"/>
      <c r="JF309" s="109"/>
      <c r="JG309" s="109"/>
      <c r="JH309" s="109"/>
      <c r="JI309" s="109"/>
      <c r="JJ309" s="109"/>
      <c r="JK309" s="109"/>
      <c r="JL309" s="109"/>
      <c r="JM309" s="109"/>
      <c r="JN309" s="109"/>
      <c r="JO309" s="109"/>
      <c r="JP309" s="109" t="str">
        <f t="shared" si="623"/>
        <v>Water Pollution_FUROSEMIDE_Freshwater_Health_N/A for WP Interim Methodology</v>
      </c>
    </row>
    <row r="310" spans="2:276">
      <c r="B310" s="112" t="s">
        <v>9</v>
      </c>
      <c r="C310" s="112" t="s">
        <v>465</v>
      </c>
      <c r="D310" s="112" t="s">
        <v>396</v>
      </c>
      <c r="E310" s="112" t="s">
        <v>395</v>
      </c>
      <c r="F310" s="112" t="s">
        <v>390</v>
      </c>
      <c r="G310" s="112" t="s">
        <v>391</v>
      </c>
      <c r="H310" s="109">
        <f t="shared" si="690"/>
        <v>2.0568221732034584E-6</v>
      </c>
      <c r="I310" s="109">
        <f t="shared" si="690"/>
        <v>4.2137394724031259E-6</v>
      </c>
      <c r="J310" s="109">
        <f t="shared" si="690"/>
        <v>2.409343408161518E-5</v>
      </c>
      <c r="K310" s="109">
        <f t="shared" si="690"/>
        <v>3.9926376747691142E-6</v>
      </c>
      <c r="L310" s="109">
        <f t="shared" si="690"/>
        <v>6.2931507745741418E-5</v>
      </c>
      <c r="M310" s="109">
        <f t="shared" si="690"/>
        <v>2.7162450169350471E-5</v>
      </c>
      <c r="N310" s="109">
        <f t="shared" si="690"/>
        <v>1.5501463099585887E-5</v>
      </c>
      <c r="O310" s="109">
        <f t="shared" si="690"/>
        <v>1.8470447034869616E-5</v>
      </c>
      <c r="P310" s="109">
        <f t="shared" si="690"/>
        <v>6.7321810348537263E-6</v>
      </c>
      <c r="Q310" s="109">
        <f t="shared" si="690"/>
        <v>1.5501463099585887E-5</v>
      </c>
      <c r="R310" s="109">
        <f t="shared" si="691"/>
        <v>5.4605725876474742E-6</v>
      </c>
      <c r="S310" s="109">
        <f t="shared" si="691"/>
        <v>1.7258739411785308E-4</v>
      </c>
      <c r="T310" s="109">
        <f t="shared" si="691"/>
        <v>2.5107795570909481E-6</v>
      </c>
      <c r="U310" s="109">
        <f t="shared" si="691"/>
        <v>1.5501463099585887E-5</v>
      </c>
      <c r="V310" s="109">
        <f t="shared" si="691"/>
        <v>2.7503822876000006E-5</v>
      </c>
      <c r="W310" s="109">
        <f t="shared" si="691"/>
        <v>9.5930590598556197E-5</v>
      </c>
      <c r="X310" s="109">
        <f t="shared" si="691"/>
        <v>1.5501463099585887E-5</v>
      </c>
      <c r="Y310" s="109">
        <f t="shared" si="691"/>
        <v>1.0942879230927206E-5</v>
      </c>
      <c r="Z310" s="109">
        <f t="shared" si="691"/>
        <v>1.8961232696432107E-4</v>
      </c>
      <c r="AA310" s="109">
        <f t="shared" si="691"/>
        <v>3.195446613760497E-6</v>
      </c>
      <c r="AB310" s="109">
        <f t="shared" si="692"/>
        <v>7.796253302437763E-5</v>
      </c>
      <c r="AC310" s="109">
        <f t="shared" si="692"/>
        <v>1.7185758518956401E-5</v>
      </c>
      <c r="AD310" s="109">
        <f t="shared" si="692"/>
        <v>2.0937962516151406E-6</v>
      </c>
      <c r="AE310" s="109">
        <f t="shared" si="692"/>
        <v>3.4444593739390807E-5</v>
      </c>
      <c r="AF310" s="109">
        <f t="shared" si="692"/>
        <v>1.3930486177705703E-5</v>
      </c>
      <c r="AG310" s="109">
        <f t="shared" si="692"/>
        <v>1.3947420341253608E-4</v>
      </c>
      <c r="AH310" s="109">
        <f t="shared" si="692"/>
        <v>2.3756012046161056E-5</v>
      </c>
      <c r="AI310" s="109">
        <f t="shared" si="692"/>
        <v>1.5501463099585887E-5</v>
      </c>
      <c r="AJ310" s="109">
        <f t="shared" si="692"/>
        <v>7.5647214882514928E-5</v>
      </c>
      <c r="AK310" s="109">
        <f t="shared" si="692"/>
        <v>9.3437137717575398E-6</v>
      </c>
      <c r="AL310" s="109">
        <f t="shared" si="693"/>
        <v>6.574610494397856E-5</v>
      </c>
      <c r="AM310" s="109">
        <f t="shared" si="693"/>
        <v>5.0140869456309146E-5</v>
      </c>
      <c r="AN310" s="109">
        <f t="shared" si="693"/>
        <v>5.1978943819794308E-5</v>
      </c>
      <c r="AO310" s="109">
        <f t="shared" si="693"/>
        <v>1.3273005796312321E-5</v>
      </c>
      <c r="AP310" s="109">
        <f t="shared" si="693"/>
        <v>7.6084237997273919E-5</v>
      </c>
      <c r="AQ310" s="109">
        <f t="shared" si="693"/>
        <v>9.4374586469555429E-6</v>
      </c>
      <c r="AR310" s="109">
        <f t="shared" si="693"/>
        <v>1.5501463099585887E-5</v>
      </c>
      <c r="AS310" s="109">
        <f t="shared" si="693"/>
        <v>6.639333605183469E-6</v>
      </c>
      <c r="AT310" s="109">
        <f t="shared" si="693"/>
        <v>1.9155980771460159E-5</v>
      </c>
      <c r="AU310" s="109">
        <f t="shared" si="693"/>
        <v>6.2931507745741418E-5</v>
      </c>
      <c r="AV310" s="109">
        <f t="shared" si="694"/>
        <v>1.3186391086055405E-5</v>
      </c>
      <c r="AW310" s="109">
        <f t="shared" si="694"/>
        <v>2.2505035523448944E-4</v>
      </c>
      <c r="AX310" s="109">
        <f t="shared" si="694"/>
        <v>1.1342610703929324E-5</v>
      </c>
      <c r="AY310" s="109">
        <f t="shared" si="694"/>
        <v>5.1978943819794308E-5</v>
      </c>
      <c r="AZ310" s="109">
        <f t="shared" si="694"/>
        <v>1.7160284314643893E-4</v>
      </c>
      <c r="BA310" s="109">
        <f t="shared" si="694"/>
        <v>1.1510502349862274E-4</v>
      </c>
      <c r="BB310" s="109">
        <f t="shared" si="694"/>
        <v>5.2797313079410822E-6</v>
      </c>
      <c r="BC310" s="109">
        <f t="shared" si="694"/>
        <v>8.9172876640202615E-5</v>
      </c>
      <c r="BD310" s="109">
        <f t="shared" si="694"/>
        <v>3.70958072774248E-6</v>
      </c>
      <c r="BE310" s="109">
        <f t="shared" si="694"/>
        <v>7.7927098117271372E-6</v>
      </c>
      <c r="BF310" s="109">
        <f t="shared" si="695"/>
        <v>1.5501463099585887E-5</v>
      </c>
      <c r="BG310" s="109">
        <f t="shared" si="695"/>
        <v>3.3132436365837751E-5</v>
      </c>
      <c r="BH310" s="109">
        <f t="shared" si="695"/>
        <v>1.8683419578236664E-4</v>
      </c>
      <c r="BI310" s="109">
        <f t="shared" si="695"/>
        <v>1.8636937970883397E-5</v>
      </c>
      <c r="BJ310" s="109">
        <f t="shared" si="695"/>
        <v>4.2848772968708677E-6</v>
      </c>
      <c r="BK310" s="109">
        <f t="shared" si="695"/>
        <v>1.5501463099585887E-5</v>
      </c>
      <c r="BL310" s="109">
        <f t="shared" si="695"/>
        <v>2.4496877076051415E-5</v>
      </c>
      <c r="BM310" s="109">
        <f t="shared" si="695"/>
        <v>1.2201382417841057E-5</v>
      </c>
      <c r="BN310" s="109">
        <f t="shared" si="695"/>
        <v>3.6933136597397761E-5</v>
      </c>
      <c r="BO310" s="109">
        <f t="shared" si="695"/>
        <v>9.7579771039293561E-6</v>
      </c>
      <c r="BP310" s="109">
        <f t="shared" si="696"/>
        <v>4.4441533132083724E-5</v>
      </c>
      <c r="BQ310" s="109">
        <f t="shared" si="696"/>
        <v>2.2118549181458122E-6</v>
      </c>
      <c r="BR310" s="109">
        <f t="shared" si="696"/>
        <v>6.0477348229034826E-6</v>
      </c>
      <c r="BS310" s="109">
        <f t="shared" si="696"/>
        <v>5.1978943819794308E-5</v>
      </c>
      <c r="BT310" s="109">
        <f t="shared" si="696"/>
        <v>2.0439500666398417E-6</v>
      </c>
      <c r="BU310" s="109">
        <f t="shared" si="696"/>
        <v>3.3132436365837751E-5</v>
      </c>
      <c r="BV310" s="109">
        <f t="shared" si="696"/>
        <v>3.9926376747691142E-6</v>
      </c>
      <c r="BW310" s="109">
        <f t="shared" si="696"/>
        <v>2.4616537273215256E-5</v>
      </c>
      <c r="BX310" s="109">
        <f t="shared" si="696"/>
        <v>6.0286486962529089E-5</v>
      </c>
      <c r="BY310" s="109">
        <f t="shared" si="696"/>
        <v>3.9926376747691142E-6</v>
      </c>
      <c r="BZ310" s="109">
        <f t="shared" si="697"/>
        <v>2.2114557788942858E-5</v>
      </c>
      <c r="CA310" s="109">
        <f t="shared" si="697"/>
        <v>5.1978943819794308E-5</v>
      </c>
      <c r="CB310" s="109">
        <f t="shared" si="697"/>
        <v>6.1231040296364351E-6</v>
      </c>
      <c r="CC310" s="109">
        <f t="shared" si="697"/>
        <v>5.6877653209631084E-5</v>
      </c>
      <c r="CD310" s="109">
        <f t="shared" si="697"/>
        <v>1.6723766689381449E-4</v>
      </c>
      <c r="CE310" s="109">
        <f t="shared" si="697"/>
        <v>6.2931507745741418E-5</v>
      </c>
      <c r="CF310" s="109">
        <f t="shared" si="697"/>
        <v>1.2905206890797991E-5</v>
      </c>
      <c r="CG310" s="109">
        <f t="shared" si="697"/>
        <v>2.1159819901469253E-6</v>
      </c>
      <c r="CH310" s="109">
        <f t="shared" si="697"/>
        <v>1.5501463099585887E-5</v>
      </c>
      <c r="CI310" s="109">
        <f t="shared" si="697"/>
        <v>7.5647214882514928E-5</v>
      </c>
      <c r="CJ310" s="109">
        <f t="shared" si="698"/>
        <v>7.4472561092473088E-6</v>
      </c>
      <c r="CK310" s="109">
        <f t="shared" si="698"/>
        <v>1.2399528456170467E-4</v>
      </c>
      <c r="CL310" s="109">
        <f t="shared" si="698"/>
        <v>5.327951371977927E-6</v>
      </c>
      <c r="CM310" s="109">
        <f t="shared" si="698"/>
        <v>2.1348787136496079E-5</v>
      </c>
      <c r="CN310" s="109">
        <f t="shared" si="698"/>
        <v>4.8711301192913043E-6</v>
      </c>
      <c r="CO310" s="109">
        <f t="shared" si="698"/>
        <v>1.0357915659060128E-5</v>
      </c>
      <c r="CP310" s="109">
        <f t="shared" si="698"/>
        <v>7.5647214882514928E-5</v>
      </c>
      <c r="CQ310" s="109">
        <f t="shared" si="698"/>
        <v>3.7282250214296697E-5</v>
      </c>
      <c r="CR310" s="109">
        <f t="shared" si="698"/>
        <v>3.1979323258759144E-6</v>
      </c>
      <c r="CS310" s="109">
        <f t="shared" si="698"/>
        <v>5.571204139144724E-5</v>
      </c>
      <c r="CT310" s="109">
        <f t="shared" si="699"/>
        <v>1.4348674957908033E-5</v>
      </c>
      <c r="CU310" s="109">
        <f t="shared" si="699"/>
        <v>1.2013172888903445E-5</v>
      </c>
      <c r="CV310" s="109">
        <f t="shared" si="699"/>
        <v>1.4661677145788462E-5</v>
      </c>
      <c r="CW310" s="109">
        <f t="shared" si="699"/>
        <v>9.7649842464092909E-6</v>
      </c>
      <c r="CX310" s="109">
        <f t="shared" si="699"/>
        <v>6.2931507745741418E-5</v>
      </c>
      <c r="CY310" s="109">
        <f t="shared" si="699"/>
        <v>9.6471535767672813E-5</v>
      </c>
      <c r="CZ310" s="109">
        <f t="shared" si="699"/>
        <v>2.4855429325715781E-5</v>
      </c>
      <c r="DA310" s="109">
        <f t="shared" si="699"/>
        <v>1.5501463099585887E-5</v>
      </c>
      <c r="DB310" s="109">
        <f t="shared" si="699"/>
        <v>4.9869432409203753E-5</v>
      </c>
      <c r="DC310" s="109">
        <f t="shared" si="699"/>
        <v>7.5041852901278847E-5</v>
      </c>
      <c r="DD310" s="109">
        <f t="shared" si="700"/>
        <v>3.7468028439435563E-6</v>
      </c>
      <c r="DE310" s="109">
        <f t="shared" si="700"/>
        <v>9.0463783509648238E-6</v>
      </c>
      <c r="DF310" s="109">
        <f t="shared" si="700"/>
        <v>7.5647214882514928E-5</v>
      </c>
      <c r="DG310" s="109">
        <f t="shared" si="700"/>
        <v>3.0150680247298402E-5</v>
      </c>
      <c r="DH310" s="109">
        <f t="shared" si="700"/>
        <v>2.9441562430047771E-4</v>
      </c>
      <c r="DI310" s="109">
        <f t="shared" si="700"/>
        <v>3.3132436365837751E-5</v>
      </c>
      <c r="DJ310" s="109">
        <f t="shared" si="700"/>
        <v>2.7503822876000006E-5</v>
      </c>
      <c r="DK310" s="109">
        <f t="shared" si="700"/>
        <v>2.3385032825673871E-5</v>
      </c>
      <c r="DL310" s="109">
        <f t="shared" si="700"/>
        <v>4.6441066777692674E-5</v>
      </c>
      <c r="DM310" s="109">
        <f t="shared" si="700"/>
        <v>9.0520942392135998E-6</v>
      </c>
      <c r="DN310" s="109">
        <f t="shared" si="701"/>
        <v>2.7503822876000006E-5</v>
      </c>
      <c r="DO310" s="109">
        <f t="shared" si="701"/>
        <v>2.0745883782611288E-6</v>
      </c>
      <c r="DP310" s="109">
        <f t="shared" si="701"/>
        <v>7.8413462547091056E-6</v>
      </c>
      <c r="DQ310" s="109">
        <f t="shared" si="701"/>
        <v>6.0157395233929464E-6</v>
      </c>
      <c r="DR310" s="109">
        <f t="shared" si="701"/>
        <v>6.2931507745741418E-5</v>
      </c>
      <c r="DS310" s="109">
        <f t="shared" si="701"/>
        <v>7.2019054232825902E-5</v>
      </c>
      <c r="DT310" s="109">
        <f t="shared" si="701"/>
        <v>6.2931507745741418E-5</v>
      </c>
      <c r="DU310" s="109">
        <f t="shared" si="701"/>
        <v>7.5647214882514928E-5</v>
      </c>
      <c r="DV310" s="109">
        <f t="shared" si="701"/>
        <v>7.672051710595167E-6</v>
      </c>
      <c r="DW310" s="109">
        <f t="shared" si="701"/>
        <v>1.0916129963683423E-5</v>
      </c>
      <c r="DX310" s="109">
        <f t="shared" si="702"/>
        <v>1.4748828899748817E-4</v>
      </c>
      <c r="DY310" s="109">
        <f t="shared" si="702"/>
        <v>3.5432494280357558E-5</v>
      </c>
      <c r="DZ310" s="109">
        <f t="shared" si="702"/>
        <v>2.0608889618695159E-6</v>
      </c>
      <c r="EA310" s="109">
        <f t="shared" si="702"/>
        <v>2.7503822876000006E-5</v>
      </c>
      <c r="EB310" s="109">
        <f t="shared" si="702"/>
        <v>7.5647214882514928E-5</v>
      </c>
      <c r="EC310" s="109">
        <f t="shared" si="702"/>
        <v>1.7967600044104437E-5</v>
      </c>
      <c r="ED310" s="109">
        <f t="shared" si="702"/>
        <v>5.1978943819794308E-5</v>
      </c>
      <c r="EE310" s="109">
        <f t="shared" si="702"/>
        <v>2.1420231715593661E-5</v>
      </c>
      <c r="EF310" s="109">
        <f t="shared" si="702"/>
        <v>7.5647214882514928E-5</v>
      </c>
      <c r="EG310" s="109">
        <f t="shared" si="702"/>
        <v>1.6661081971255621E-5</v>
      </c>
      <c r="EH310" s="109">
        <f t="shared" si="703"/>
        <v>6.2931507745741418E-5</v>
      </c>
      <c r="EI310" s="109">
        <f t="shared" si="703"/>
        <v>4.6006955502241673E-6</v>
      </c>
      <c r="EJ310" s="109">
        <f t="shared" si="703"/>
        <v>3.3132436365837751E-5</v>
      </c>
      <c r="EK310" s="109">
        <f t="shared" si="703"/>
        <v>2.6024506414198201E-5</v>
      </c>
      <c r="EL310" s="109">
        <f t="shared" si="703"/>
        <v>5.6854954054835705E-6</v>
      </c>
      <c r="EM310" s="109">
        <f t="shared" si="703"/>
        <v>6.7371901011410612E-5</v>
      </c>
      <c r="EN310" s="109">
        <f t="shared" si="703"/>
        <v>6.107842438126674E-6</v>
      </c>
      <c r="EO310" s="109">
        <f t="shared" si="703"/>
        <v>7.5647214882514928E-5</v>
      </c>
      <c r="EP310" s="109">
        <f t="shared" si="703"/>
        <v>2.0786053120807397E-6</v>
      </c>
      <c r="EQ310" s="109">
        <f t="shared" si="703"/>
        <v>8.3411278174705321E-5</v>
      </c>
      <c r="ER310" s="109">
        <f t="shared" si="704"/>
        <v>3.9926376747691142E-6</v>
      </c>
      <c r="ES310" s="109">
        <f t="shared" si="704"/>
        <v>3.5493635774563019E-6</v>
      </c>
      <c r="ET310" s="109">
        <f t="shared" si="704"/>
        <v>4.2095494757035931E-6</v>
      </c>
      <c r="EU310" s="109">
        <f t="shared" si="704"/>
        <v>3.4028192008611213E-5</v>
      </c>
      <c r="EV310" s="109">
        <f t="shared" si="704"/>
        <v>1.2395615689250446E-4</v>
      </c>
      <c r="EW310" s="109">
        <f t="shared" si="704"/>
        <v>1.44753592322168E-4</v>
      </c>
      <c r="EX310" s="109">
        <f t="shared" si="704"/>
        <v>7.5647214882514928E-5</v>
      </c>
      <c r="EY310" s="109">
        <f t="shared" si="704"/>
        <v>1.3398080124511307E-5</v>
      </c>
      <c r="EZ310" s="109">
        <f t="shared" si="704"/>
        <v>4.5224019217516805E-6</v>
      </c>
      <c r="FA310" s="109">
        <f t="shared" si="704"/>
        <v>2.8032586832284452E-5</v>
      </c>
      <c r="FB310" s="109">
        <f t="shared" si="705"/>
        <v>7.5647214882514928E-5</v>
      </c>
      <c r="FC310" s="109">
        <f t="shared" si="705"/>
        <v>7.0508205159847905E-6</v>
      </c>
      <c r="FD310" s="109">
        <f t="shared" si="705"/>
        <v>6.4718301413895441E-6</v>
      </c>
      <c r="FE310" s="109">
        <f t="shared" si="705"/>
        <v>2.0007187489378254E-5</v>
      </c>
      <c r="FF310" s="109">
        <f t="shared" si="705"/>
        <v>6.3221569924079823E-5</v>
      </c>
      <c r="FG310" s="109">
        <f t="shared" si="705"/>
        <v>1.7554090969416839E-5</v>
      </c>
      <c r="FH310" s="109">
        <f t="shared" si="705"/>
        <v>1.1132062529825992E-4</v>
      </c>
      <c r="FI310" s="109">
        <f t="shared" si="705"/>
        <v>5.7803815039033458E-5</v>
      </c>
      <c r="FJ310" s="109">
        <f t="shared" si="705"/>
        <v>1.5501463099585887E-5</v>
      </c>
      <c r="FK310" s="109">
        <f t="shared" si="705"/>
        <v>2.7503822876000006E-5</v>
      </c>
      <c r="FL310" s="109">
        <f t="shared" si="706"/>
        <v>1.2455868654095838E-5</v>
      </c>
      <c r="FM310" s="109">
        <f t="shared" si="706"/>
        <v>1.6154901140163471E-5</v>
      </c>
      <c r="FN310" s="109">
        <f t="shared" si="706"/>
        <v>1.2504492639919966E-5</v>
      </c>
      <c r="FO310" s="109">
        <f t="shared" si="706"/>
        <v>3.9926376747691142E-6</v>
      </c>
      <c r="FP310" s="109">
        <f t="shared" si="706"/>
        <v>6.2931507745741418E-5</v>
      </c>
      <c r="FQ310" s="109">
        <f t="shared" si="706"/>
        <v>5.1978943819794308E-5</v>
      </c>
      <c r="FR310" s="109">
        <f t="shared" si="706"/>
        <v>1.6008386624534538E-5</v>
      </c>
      <c r="FS310" s="109">
        <f t="shared" si="706"/>
        <v>1.5619491041004492E-4</v>
      </c>
      <c r="FT310" s="109">
        <f t="shared" si="706"/>
        <v>1.3643870603280988E-5</v>
      </c>
      <c r="FU310" s="109">
        <f t="shared" si="706"/>
        <v>5.1978943819794308E-5</v>
      </c>
      <c r="FV310" s="109">
        <f t="shared" si="707"/>
        <v>3.7162181041748075E-5</v>
      </c>
      <c r="FW310" s="109">
        <f t="shared" si="707"/>
        <v>7.5647214882514928E-5</v>
      </c>
      <c r="FX310" s="109">
        <f t="shared" si="707"/>
        <v>1.5501463099585887E-5</v>
      </c>
      <c r="FY310" s="109">
        <f t="shared" si="707"/>
        <v>1.5026819934810823E-4</v>
      </c>
      <c r="FZ310" s="109">
        <f t="shared" si="707"/>
        <v>3.8687067137254548E-5</v>
      </c>
      <c r="GA310" s="109">
        <f t="shared" si="707"/>
        <v>2.967976859203566E-6</v>
      </c>
      <c r="GB310" s="109">
        <f t="shared" si="707"/>
        <v>3.7993422264854751E-6</v>
      </c>
      <c r="GC310" s="109">
        <f t="shared" si="707"/>
        <v>3.0467430947355534E-5</v>
      </c>
      <c r="GD310" s="109">
        <f t="shared" si="707"/>
        <v>5.1978943819794308E-5</v>
      </c>
      <c r="GE310" s="109">
        <f t="shared" si="707"/>
        <v>5.8580353409539099E-5</v>
      </c>
      <c r="GF310" s="109">
        <f t="shared" si="708"/>
        <v>6.2123017403315701E-5</v>
      </c>
      <c r="GG310" s="109">
        <f t="shared" si="708"/>
        <v>1.5501463099585887E-5</v>
      </c>
      <c r="GH310" s="109">
        <f t="shared" si="708"/>
        <v>1.5501463099585887E-5</v>
      </c>
      <c r="GI310" s="109">
        <f t="shared" si="708"/>
        <v>1.5501463099585887E-5</v>
      </c>
      <c r="GJ310" s="109">
        <f t="shared" si="708"/>
        <v>1.5501463099585887E-5</v>
      </c>
      <c r="GK310" s="109">
        <f t="shared" si="708"/>
        <v>3.6521468636873609E-6</v>
      </c>
      <c r="GL310" s="109">
        <f t="shared" si="708"/>
        <v>8.5479366385223568E-6</v>
      </c>
      <c r="GM310" s="109">
        <f t="shared" si="708"/>
        <v>1.6067775047308363E-5</v>
      </c>
      <c r="GN310" s="109">
        <f t="shared" si="708"/>
        <v>1.9625725618368698E-4</v>
      </c>
      <c r="GO310" s="109">
        <f t="shared" si="708"/>
        <v>1.2288019715200306E-5</v>
      </c>
      <c r="GP310" s="109">
        <f t="shared" si="709"/>
        <v>7.5647214882514928E-5</v>
      </c>
      <c r="GQ310" s="109">
        <f t="shared" si="709"/>
        <v>1.2643135372777E-5</v>
      </c>
      <c r="GR310" s="109">
        <f t="shared" si="709"/>
        <v>1.4542901199258565E-5</v>
      </c>
      <c r="GS310" s="109">
        <f t="shared" si="709"/>
        <v>8.8529310542477074E-5</v>
      </c>
      <c r="GT310" s="109">
        <f t="shared" si="709"/>
        <v>7.5647214882514928E-5</v>
      </c>
      <c r="GU310" s="109">
        <f t="shared" si="709"/>
        <v>2.9035672479319169E-4</v>
      </c>
      <c r="GV310" s="109">
        <f t="shared" si="709"/>
        <v>3.9926376747691142E-6</v>
      </c>
      <c r="GW310" s="109">
        <f t="shared" si="709"/>
        <v>1.5501463099585887E-5</v>
      </c>
      <c r="GX310" s="109">
        <f t="shared" si="709"/>
        <v>1.7080786168365978E-5</v>
      </c>
      <c r="GY310" s="109">
        <f t="shared" si="709"/>
        <v>1.2562938524346398E-5</v>
      </c>
      <c r="GZ310" s="109">
        <f t="shared" si="710"/>
        <v>2.1286439568595627E-6</v>
      </c>
      <c r="HA310" s="109">
        <f t="shared" si="710"/>
        <v>1.5501463099585887E-5</v>
      </c>
      <c r="HB310" s="109">
        <f t="shared" si="710"/>
        <v>3.9926376747691142E-6</v>
      </c>
      <c r="HC310" s="109">
        <f t="shared" si="710"/>
        <v>2.0693243193669961E-6</v>
      </c>
      <c r="HD310" s="109">
        <f t="shared" si="710"/>
        <v>1.8725655607552826E-5</v>
      </c>
      <c r="HE310" s="109">
        <f t="shared" si="710"/>
        <v>4.2344191182779792E-5</v>
      </c>
      <c r="HF310" s="109">
        <f t="shared" si="710"/>
        <v>2.094988355664423E-5</v>
      </c>
      <c r="HG310" s="109">
        <f t="shared" si="710"/>
        <v>4.0003834919766729E-5</v>
      </c>
      <c r="HH310" s="109">
        <f t="shared" si="710"/>
        <v>8.6256244658753782E-6</v>
      </c>
      <c r="HI310" s="109">
        <f t="shared" si="710"/>
        <v>2.0562388190335664E-6</v>
      </c>
      <c r="HJ310" s="109">
        <f t="shared" si="711"/>
        <v>3.9926376747691142E-6</v>
      </c>
      <c r="HK310" s="109">
        <f t="shared" si="711"/>
        <v>1.5501463099585887E-5</v>
      </c>
      <c r="HL310" s="109">
        <f t="shared" si="711"/>
        <v>5.3496051419420253E-5</v>
      </c>
      <c r="HM310" s="109">
        <f t="shared" si="711"/>
        <v>1.5501463099585887E-5</v>
      </c>
      <c r="HN310" s="109">
        <f t="shared" si="711"/>
        <v>2.7503822876000006E-5</v>
      </c>
      <c r="HO310" s="109">
        <f t="shared" si="711"/>
        <v>2.4773624910249244E-5</v>
      </c>
      <c r="HP310" s="109">
        <f t="shared" si="711"/>
        <v>1.2123167006950787E-5</v>
      </c>
      <c r="HQ310" s="109">
        <f t="shared" si="711"/>
        <v>8.3309205535805509E-5</v>
      </c>
      <c r="HR310" s="109"/>
      <c r="HS310" s="109"/>
      <c r="HT310" s="109"/>
      <c r="HU310" s="109"/>
      <c r="HV310" s="109"/>
      <c r="HW310" s="109"/>
      <c r="HX310" s="109"/>
      <c r="HY310" s="109"/>
      <c r="HZ310" s="109"/>
      <c r="IA310" s="109"/>
      <c r="IB310" s="109"/>
      <c r="IC310" s="109"/>
      <c r="ID310" s="109"/>
      <c r="IE310" s="109"/>
      <c r="IF310" s="109"/>
      <c r="IG310" s="109"/>
      <c r="IH310" s="109"/>
      <c r="II310" s="109"/>
      <c r="IJ310" s="109"/>
      <c r="IK310" s="109"/>
      <c r="IL310" s="109"/>
      <c r="IM310" s="109"/>
      <c r="IN310" s="109"/>
      <c r="IO310" s="109"/>
      <c r="IP310" s="109"/>
      <c r="IQ310" s="109"/>
      <c r="IR310" s="109"/>
      <c r="IS310" s="109"/>
      <c r="IT310" s="109"/>
      <c r="IU310" s="109"/>
      <c r="IV310" s="109"/>
      <c r="IW310" s="109"/>
      <c r="IX310" s="109"/>
      <c r="IY310" s="109"/>
      <c r="IZ310" s="109"/>
      <c r="JA310" s="109"/>
      <c r="JB310" s="109"/>
      <c r="JC310" s="109"/>
      <c r="JD310" s="109"/>
      <c r="JE310" s="109"/>
      <c r="JF310" s="109"/>
      <c r="JG310" s="109"/>
      <c r="JH310" s="109"/>
      <c r="JI310" s="109"/>
      <c r="JJ310" s="109"/>
      <c r="JK310" s="109"/>
      <c r="JL310" s="109"/>
      <c r="JM310" s="109"/>
      <c r="JN310" s="109"/>
      <c r="JO310" s="109"/>
      <c r="JP310" s="109" t="str">
        <f t="shared" si="623"/>
        <v>Water Pollution_FUROSEMIDE_Seawater_Health_N/A for WP Interim Methodology</v>
      </c>
    </row>
    <row r="311" spans="2:276">
      <c r="B311" s="112" t="s">
        <v>9</v>
      </c>
      <c r="C311" s="112" t="s">
        <v>465</v>
      </c>
      <c r="D311" s="112" t="s">
        <v>384</v>
      </c>
      <c r="E311" s="112" t="s">
        <v>395</v>
      </c>
      <c r="F311" s="112" t="s">
        <v>390</v>
      </c>
      <c r="G311" s="112" t="s">
        <v>391</v>
      </c>
      <c r="H311" s="109">
        <f t="shared" ref="H311:Q320" si="712">INDEX(WP_Health_data,MATCH($JP311,WP_Health_Reference,0),MATCH(H$6,WP_Health_countries,0))</f>
        <v>1.584192114959597</v>
      </c>
      <c r="I311" s="109">
        <f t="shared" si="712"/>
        <v>2.6624679585960868E-2</v>
      </c>
      <c r="J311" s="109">
        <f t="shared" si="712"/>
        <v>0.93578943853761043</v>
      </c>
      <c r="K311" s="109">
        <f t="shared" si="712"/>
        <v>3.9926376747691142E-6</v>
      </c>
      <c r="L311" s="109">
        <f t="shared" si="712"/>
        <v>0.14326282518701686</v>
      </c>
      <c r="M311" s="109">
        <f t="shared" si="712"/>
        <v>0.21050280455517612</v>
      </c>
      <c r="N311" s="109">
        <f t="shared" si="712"/>
        <v>1.5501463099585887E-5</v>
      </c>
      <c r="O311" s="109">
        <f t="shared" si="712"/>
        <v>2.2661542778756805E-2</v>
      </c>
      <c r="P311" s="109">
        <f t="shared" si="712"/>
        <v>1.4967063163225783E-2</v>
      </c>
      <c r="Q311" s="109">
        <f t="shared" si="712"/>
        <v>1.5501463099585887E-5</v>
      </c>
      <c r="R311" s="109">
        <f t="shared" ref="R311:AA320" si="713">INDEX(WP_Health_data,MATCH($JP311,WP_Health_Reference,0),MATCH(R$6,WP_Health_countries,0))</f>
        <v>4.3474702027861663E-3</v>
      </c>
      <c r="S311" s="109">
        <f t="shared" si="713"/>
        <v>3.3553284889699761E-2</v>
      </c>
      <c r="T311" s="109">
        <f t="shared" si="713"/>
        <v>0.14163885364210918</v>
      </c>
      <c r="U311" s="109">
        <f t="shared" si="713"/>
        <v>3.7154455045804695E-4</v>
      </c>
      <c r="V311" s="109">
        <f t="shared" si="713"/>
        <v>2.7503822876000006E-5</v>
      </c>
      <c r="W311" s="109">
        <f t="shared" si="713"/>
        <v>1.2274124930244823</v>
      </c>
      <c r="X311" s="109">
        <f t="shared" si="713"/>
        <v>1.5501463099585887E-5</v>
      </c>
      <c r="Y311" s="109">
        <f t="shared" si="713"/>
        <v>0.37043315105347463</v>
      </c>
      <c r="Z311" s="109">
        <f t="shared" si="713"/>
        <v>0.80079772029401974</v>
      </c>
      <c r="AA311" s="109">
        <f t="shared" si="713"/>
        <v>2.3932944064157309E-2</v>
      </c>
      <c r="AB311" s="109">
        <f t="shared" ref="AB311:AK320" si="714">INDEX(WP_Health_data,MATCH($JP311,WP_Health_Reference,0),MATCH(AB$6,WP_Health_countries,0))</f>
        <v>0.39748443838847586</v>
      </c>
      <c r="AC311" s="109">
        <f t="shared" si="714"/>
        <v>1.7185758518956401E-5</v>
      </c>
      <c r="AD311" s="109">
        <f t="shared" si="714"/>
        <v>8.6120414584051216E-2</v>
      </c>
      <c r="AE311" s="109">
        <f t="shared" si="714"/>
        <v>9.2178621862140202E-3</v>
      </c>
      <c r="AF311" s="109">
        <f t="shared" si="714"/>
        <v>0.38139858931407561</v>
      </c>
      <c r="AG311" s="109">
        <f t="shared" si="714"/>
        <v>8.7242427526012314E-3</v>
      </c>
      <c r="AH311" s="109">
        <f t="shared" si="714"/>
        <v>4.1222842407925571E-2</v>
      </c>
      <c r="AI311" s="109">
        <f t="shared" si="714"/>
        <v>1.5501463099585887E-5</v>
      </c>
      <c r="AJ311" s="109">
        <f t="shared" si="714"/>
        <v>5.7259389484567366E-2</v>
      </c>
      <c r="AK311" s="109">
        <f t="shared" si="714"/>
        <v>0.17690577188452852</v>
      </c>
      <c r="AL311" s="109">
        <f t="shared" ref="AL311:AU320" si="715">INDEX(WP_Health_data,MATCH($JP311,WP_Health_Reference,0),MATCH(AL$6,WP_Health_countries,0))</f>
        <v>1.0532332795717814</v>
      </c>
      <c r="AM311" s="109">
        <f t="shared" si="715"/>
        <v>6.7809090154116814E-3</v>
      </c>
      <c r="AN311" s="109">
        <f t="shared" si="715"/>
        <v>5.5278905182206517E-2</v>
      </c>
      <c r="AO311" s="109">
        <f t="shared" si="715"/>
        <v>0.16292057508298202</v>
      </c>
      <c r="AP311" s="109">
        <f t="shared" si="715"/>
        <v>0.20123269164695523</v>
      </c>
      <c r="AQ311" s="109">
        <f t="shared" si="715"/>
        <v>3.9872665755115867E-4</v>
      </c>
      <c r="AR311" s="109">
        <f t="shared" si="715"/>
        <v>1.5501463099585887E-5</v>
      </c>
      <c r="AS311" s="109">
        <f t="shared" si="715"/>
        <v>7.7874016495298931E-2</v>
      </c>
      <c r="AT311" s="109">
        <f t="shared" si="715"/>
        <v>7.6618532431969755E-2</v>
      </c>
      <c r="AU311" s="109">
        <f t="shared" si="715"/>
        <v>0.11809686335571426</v>
      </c>
      <c r="AV311" s="109">
        <f t="shared" ref="AV311:BE320" si="716">INDEX(WP_Health_data,MATCH($JP311,WP_Health_Reference,0),MATCH(AV$6,WP_Health_countries,0))</f>
        <v>9.323523248431451E-3</v>
      </c>
      <c r="AW311" s="109">
        <f t="shared" si="716"/>
        <v>0.24224232496636905</v>
      </c>
      <c r="AX311" s="109">
        <f t="shared" si="716"/>
        <v>2.0261545798543126E-2</v>
      </c>
      <c r="AY311" s="109">
        <f t="shared" si="716"/>
        <v>5.1978943819794308E-5</v>
      </c>
      <c r="AZ311" s="109">
        <f t="shared" si="716"/>
        <v>7.6164567519635719E-3</v>
      </c>
      <c r="BA311" s="109">
        <f t="shared" si="716"/>
        <v>0.10536162553159988</v>
      </c>
      <c r="BB311" s="109">
        <f t="shared" si="716"/>
        <v>0.13484717355099726</v>
      </c>
      <c r="BC311" s="109">
        <f t="shared" si="716"/>
        <v>0.31455941880978672</v>
      </c>
      <c r="BD311" s="109">
        <f t="shared" si="716"/>
        <v>0.12664276117361201</v>
      </c>
      <c r="BE311" s="109">
        <f t="shared" si="716"/>
        <v>0.3415631842786499</v>
      </c>
      <c r="BF311" s="109">
        <f t="shared" ref="BF311:BO320" si="717">INDEX(WP_Health_data,MATCH($JP311,WP_Health_Reference,0),MATCH(BF$6,WP_Health_countries,0))</f>
        <v>0.15346476747327778</v>
      </c>
      <c r="BG311" s="109">
        <f t="shared" si="717"/>
        <v>9.3546288616455198E-2</v>
      </c>
      <c r="BH311" s="109">
        <f t="shared" si="717"/>
        <v>0.15189379192127755</v>
      </c>
      <c r="BI311" s="109">
        <f t="shared" si="717"/>
        <v>8.196040834172616E-2</v>
      </c>
      <c r="BJ311" s="109">
        <f t="shared" si="717"/>
        <v>0.32736415537848446</v>
      </c>
      <c r="BK311" s="109">
        <f t="shared" si="717"/>
        <v>1.5501463099585887E-5</v>
      </c>
      <c r="BL311" s="109">
        <f t="shared" si="717"/>
        <v>0.45706850289330858</v>
      </c>
      <c r="BM311" s="109">
        <f t="shared" si="717"/>
        <v>6.4373661876463706E-2</v>
      </c>
      <c r="BN311" s="109">
        <f t="shared" si="717"/>
        <v>0.26584368592431584</v>
      </c>
      <c r="BO311" s="109">
        <f t="shared" si="717"/>
        <v>0.48796993905787145</v>
      </c>
      <c r="BP311" s="109">
        <f t="shared" ref="BP311:BY320" si="718">INDEX(WP_Health_data,MATCH($JP311,WP_Health_Reference,0),MATCH(BP$6,WP_Health_countries,0))</f>
        <v>0.15459866831471111</v>
      </c>
      <c r="BQ311" s="109">
        <f t="shared" si="718"/>
        <v>0.84373077879986758</v>
      </c>
      <c r="BR311" s="109">
        <f t="shared" si="718"/>
        <v>1.0230160451972593E-2</v>
      </c>
      <c r="BS311" s="109">
        <f t="shared" si="718"/>
        <v>0.26891698434667005</v>
      </c>
      <c r="BT311" s="109">
        <f t="shared" si="718"/>
        <v>0.66305584561357311</v>
      </c>
      <c r="BU311" s="109">
        <f t="shared" si="718"/>
        <v>3.5412905098055589E-4</v>
      </c>
      <c r="BV311" s="109">
        <f t="shared" si="718"/>
        <v>6.6306107813046185E-3</v>
      </c>
      <c r="BW311" s="109">
        <f t="shared" si="718"/>
        <v>3.4079116173853954E-3</v>
      </c>
      <c r="BX311" s="109">
        <f t="shared" si="718"/>
        <v>0.15351172092057544</v>
      </c>
      <c r="BY311" s="109">
        <f t="shared" si="718"/>
        <v>1.0190295046321957E-3</v>
      </c>
      <c r="BZ311" s="109">
        <f t="shared" ref="BZ311:CI320" si="719">INDEX(WP_Health_data,MATCH($JP311,WP_Health_Reference,0),MATCH(BZ$6,WP_Health_countries,0))</f>
        <v>7.8289298295423741E-3</v>
      </c>
      <c r="CA311" s="109">
        <f t="shared" si="719"/>
        <v>0.15777455783645969</v>
      </c>
      <c r="CB311" s="109">
        <f t="shared" si="719"/>
        <v>0.31100712100054712</v>
      </c>
      <c r="CC311" s="109">
        <f t="shared" si="719"/>
        <v>0.1584733366502023</v>
      </c>
      <c r="CD311" s="109">
        <f t="shared" si="719"/>
        <v>9.8028737839568475E-2</v>
      </c>
      <c r="CE311" s="109">
        <f t="shared" si="719"/>
        <v>6.2931507745741418E-5</v>
      </c>
      <c r="CF311" s="109">
        <f t="shared" si="719"/>
        <v>6.6148438239271315E-2</v>
      </c>
      <c r="CG311" s="109">
        <f t="shared" si="719"/>
        <v>5.0788391572891966E-6</v>
      </c>
      <c r="CH311" s="109">
        <f t="shared" si="719"/>
        <v>1.5501463099585887E-5</v>
      </c>
      <c r="CI311" s="109">
        <f t="shared" si="719"/>
        <v>7.5647214882514928E-5</v>
      </c>
      <c r="CJ311" s="109">
        <f t="shared" ref="CJ311:CS320" si="720">INDEX(WP_Health_data,MATCH($JP311,WP_Health_Reference,0),MATCH(CJ$6,WP_Health_countries,0))</f>
        <v>0.25545714777357809</v>
      </c>
      <c r="CK311" s="109">
        <f t="shared" si="720"/>
        <v>0.29899491717026422</v>
      </c>
      <c r="CL311" s="109">
        <f t="shared" si="720"/>
        <v>1.6356081698634714E-2</v>
      </c>
      <c r="CM311" s="109">
        <f t="shared" si="720"/>
        <v>4.2913174412727078E-4</v>
      </c>
      <c r="CN311" s="109">
        <f t="shared" si="720"/>
        <v>0.95110898719520676</v>
      </c>
      <c r="CO311" s="109">
        <f t="shared" si="720"/>
        <v>0.3667717697972166</v>
      </c>
      <c r="CP311" s="109">
        <f t="shared" si="720"/>
        <v>7.5647214882514928E-5</v>
      </c>
      <c r="CQ311" s="109">
        <f t="shared" si="720"/>
        <v>0.31498983193258967</v>
      </c>
      <c r="CR311" s="109">
        <f t="shared" si="720"/>
        <v>1.5524789281273384E-3</v>
      </c>
      <c r="CS311" s="109">
        <f t="shared" si="720"/>
        <v>0.43095880406197418</v>
      </c>
      <c r="CT311" s="109">
        <f t="shared" ref="CT311:DC320" si="721">INDEX(WP_Health_data,MATCH($JP311,WP_Health_Reference,0),MATCH(CT$6,WP_Health_countries,0))</f>
        <v>3.4713856504026148E-2</v>
      </c>
      <c r="CU311" s="109">
        <f t="shared" si="721"/>
        <v>0.31689737744053692</v>
      </c>
      <c r="CV311" s="109">
        <f t="shared" si="721"/>
        <v>0.40896122956687542</v>
      </c>
      <c r="CW311" s="109">
        <f t="shared" si="721"/>
        <v>4.5523561985917789E-2</v>
      </c>
      <c r="CX311" s="109">
        <f t="shared" si="721"/>
        <v>8.0988541653645302E-3</v>
      </c>
      <c r="CY311" s="109">
        <f t="shared" si="721"/>
        <v>0.10658289306520759</v>
      </c>
      <c r="CZ311" s="109">
        <f t="shared" si="721"/>
        <v>5.0042606466139269E-2</v>
      </c>
      <c r="DA311" s="109">
        <f t="shared" si="721"/>
        <v>0.12810170965155376</v>
      </c>
      <c r="DB311" s="109">
        <f t="shared" si="721"/>
        <v>0.13515394385376642</v>
      </c>
      <c r="DC311" s="109">
        <f t="shared" si="721"/>
        <v>4.7800486067013441</v>
      </c>
      <c r="DD311" s="109">
        <f t="shared" ref="DD311:DM320" si="722">INDEX(WP_Health_data,MATCH($JP311,WP_Health_Reference,0),MATCH(DD$6,WP_Health_countries,0))</f>
        <v>1.7421873720893138E-2</v>
      </c>
      <c r="DE311" s="109">
        <f t="shared" si="722"/>
        <v>6.4950002670405418E-2</v>
      </c>
      <c r="DF311" s="109">
        <f t="shared" si="722"/>
        <v>7.5647214882514928E-5</v>
      </c>
      <c r="DG311" s="109">
        <f t="shared" si="722"/>
        <v>1.8029422444402319</v>
      </c>
      <c r="DH311" s="109">
        <f t="shared" si="722"/>
        <v>1.003336352141023</v>
      </c>
      <c r="DI311" s="109">
        <f t="shared" si="722"/>
        <v>0.18023570459805863</v>
      </c>
      <c r="DJ311" s="109">
        <f t="shared" si="722"/>
        <v>0.69225611622230399</v>
      </c>
      <c r="DK311" s="109">
        <f t="shared" si="722"/>
        <v>0.23618107953941053</v>
      </c>
      <c r="DL311" s="109">
        <f t="shared" si="722"/>
        <v>7.5905419275123065E-2</v>
      </c>
      <c r="DM311" s="109">
        <f t="shared" si="722"/>
        <v>3.535155602505443E-2</v>
      </c>
      <c r="DN311" s="109">
        <f t="shared" ref="DN311:DW320" si="723">INDEX(WP_Health_data,MATCH($JP311,WP_Health_Reference,0),MATCH(DN$6,WP_Health_countries,0))</f>
        <v>0.53716265906050509</v>
      </c>
      <c r="DO311" s="109">
        <f t="shared" si="723"/>
        <v>1.0373530413491667</v>
      </c>
      <c r="DP311" s="109">
        <f t="shared" si="723"/>
        <v>2.1678683094932344E-2</v>
      </c>
      <c r="DQ311" s="109">
        <f t="shared" si="723"/>
        <v>0.27887851531769137</v>
      </c>
      <c r="DR311" s="109">
        <f t="shared" si="723"/>
        <v>0.14326282518701686</v>
      </c>
      <c r="DS311" s="109">
        <f t="shared" si="723"/>
        <v>6.0761183459586497E-2</v>
      </c>
      <c r="DT311" s="109">
        <f t="shared" si="723"/>
        <v>0.14326282518701686</v>
      </c>
      <c r="DU311" s="109">
        <f t="shared" si="723"/>
        <v>7.5647214882514928E-5</v>
      </c>
      <c r="DV311" s="109">
        <f t="shared" si="723"/>
        <v>0.20816683322556542</v>
      </c>
      <c r="DW311" s="109">
        <f t="shared" si="723"/>
        <v>1.9726480638147799E-3</v>
      </c>
      <c r="DX311" s="109">
        <f t="shared" ref="DX311:EG320" si="724">INDEX(WP_Health_data,MATCH($JP311,WP_Health_Reference,0),MATCH(DX$6,WP_Health_countries,0))</f>
        <v>0.10873717255700176</v>
      </c>
      <c r="DY311" s="109">
        <f t="shared" si="724"/>
        <v>3.5432494280357558E-5</v>
      </c>
      <c r="DZ311" s="109">
        <f t="shared" si="724"/>
        <v>0.11172709651986552</v>
      </c>
      <c r="EA311" s="109">
        <f t="shared" si="724"/>
        <v>2.7503822876000006E-5</v>
      </c>
      <c r="EB311" s="109">
        <f t="shared" si="724"/>
        <v>7.5647214882514928E-5</v>
      </c>
      <c r="EC311" s="109">
        <f t="shared" si="724"/>
        <v>0.26525004628172838</v>
      </c>
      <c r="ED311" s="109">
        <f t="shared" si="724"/>
        <v>8.0332622885561714E-2</v>
      </c>
      <c r="EE311" s="109">
        <f t="shared" si="724"/>
        <v>9.8631583687373167E-2</v>
      </c>
      <c r="EF311" s="109">
        <f t="shared" si="724"/>
        <v>7.5647214882514928E-5</v>
      </c>
      <c r="EG311" s="109">
        <f t="shared" si="724"/>
        <v>0.25115908324588737</v>
      </c>
      <c r="EH311" s="109">
        <f t="shared" ref="EH311:EQ320" si="725">INDEX(WP_Health_data,MATCH($JP311,WP_Health_Reference,0),MATCH(EH$6,WP_Health_countries,0))</f>
        <v>6.2931507745741418E-5</v>
      </c>
      <c r="EI311" s="109">
        <f t="shared" si="725"/>
        <v>1.5615972107683169E-3</v>
      </c>
      <c r="EJ311" s="109">
        <f t="shared" si="725"/>
        <v>0.15787599653833434</v>
      </c>
      <c r="EK311" s="109">
        <f t="shared" si="725"/>
        <v>1.6832864495909927</v>
      </c>
      <c r="EL311" s="109">
        <f t="shared" si="725"/>
        <v>1.355628383655731E-2</v>
      </c>
      <c r="EM311" s="109">
        <f t="shared" si="725"/>
        <v>0.16531991936957427</v>
      </c>
      <c r="EN311" s="109">
        <f t="shared" si="725"/>
        <v>5.9508123950131858E-2</v>
      </c>
      <c r="EO311" s="109">
        <f t="shared" si="725"/>
        <v>7.5647214882514928E-5</v>
      </c>
      <c r="EP311" s="109">
        <f t="shared" si="725"/>
        <v>0.50661717187139288</v>
      </c>
      <c r="EQ311" s="109">
        <f t="shared" si="725"/>
        <v>6.1430952606522871E-2</v>
      </c>
      <c r="ER311" s="109">
        <f t="shared" ref="ER311:FA320" si="726">INDEX(WP_Health_data,MATCH($JP311,WP_Health_Reference,0),MATCH(ER$6,WP_Health_countries,0))</f>
        <v>4.8244973873249851E-3</v>
      </c>
      <c r="ES311" s="109">
        <f t="shared" si="726"/>
        <v>3.2145395119746972E-3</v>
      </c>
      <c r="ET311" s="109">
        <f t="shared" si="726"/>
        <v>2.8925226705568529E-2</v>
      </c>
      <c r="EU311" s="109">
        <f t="shared" si="726"/>
        <v>0.77260979783248862</v>
      </c>
      <c r="EV311" s="109">
        <f t="shared" si="726"/>
        <v>0.95518973198126333</v>
      </c>
      <c r="EW311" s="109">
        <f t="shared" si="726"/>
        <v>1.2547825903041382E-2</v>
      </c>
      <c r="EX311" s="109">
        <f t="shared" si="726"/>
        <v>7.5647214882514928E-5</v>
      </c>
      <c r="EY311" s="109">
        <f t="shared" si="726"/>
        <v>3.4612104728523351E-3</v>
      </c>
      <c r="EZ311" s="109">
        <f t="shared" si="726"/>
        <v>0.40163481750468277</v>
      </c>
      <c r="FA311" s="109">
        <f t="shared" si="726"/>
        <v>0.81144403485291172</v>
      </c>
      <c r="FB311" s="109">
        <f t="shared" ref="FB311:FK320" si="727">INDEX(WP_Health_data,MATCH($JP311,WP_Health_Reference,0),MATCH(FB$6,WP_Health_countries,0))</f>
        <v>7.5647214882514928E-5</v>
      </c>
      <c r="FC311" s="109">
        <f t="shared" si="727"/>
        <v>1.1059155316937602E-2</v>
      </c>
      <c r="FD311" s="109">
        <f t="shared" si="727"/>
        <v>3.7096884242546882E-2</v>
      </c>
      <c r="FE311" s="109">
        <f t="shared" si="727"/>
        <v>2.3762874237600394E-2</v>
      </c>
      <c r="FF311" s="109">
        <f t="shared" si="727"/>
        <v>1.3524847691497021E-2</v>
      </c>
      <c r="FG311" s="109">
        <f t="shared" si="727"/>
        <v>0.10328087382514946</v>
      </c>
      <c r="FH311" s="109">
        <f t="shared" si="727"/>
        <v>0.14546479423188718</v>
      </c>
      <c r="FI311" s="109">
        <f t="shared" si="727"/>
        <v>0.16869020104609334</v>
      </c>
      <c r="FJ311" s="109">
        <f t="shared" si="727"/>
        <v>9.8282996979116841E-2</v>
      </c>
      <c r="FK311" s="109">
        <f t="shared" si="727"/>
        <v>0.68305043977487134</v>
      </c>
      <c r="FL311" s="109">
        <f t="shared" ref="FL311:FU320" si="728">INDEX(WP_Health_data,MATCH($JP311,WP_Health_Reference,0),MATCH(FL$6,WP_Health_countries,0))</f>
        <v>6.4640746174256289E-2</v>
      </c>
      <c r="FM311" s="109">
        <f t="shared" si="728"/>
        <v>1.0256781211633358E-3</v>
      </c>
      <c r="FN311" s="109">
        <f t="shared" si="728"/>
        <v>3.1898088759227949E-2</v>
      </c>
      <c r="FO311" s="109">
        <f t="shared" si="728"/>
        <v>1.2354283942028635E-3</v>
      </c>
      <c r="FP311" s="109">
        <f t="shared" si="728"/>
        <v>0.14326282518701686</v>
      </c>
      <c r="FQ311" s="109">
        <f t="shared" si="728"/>
        <v>2.3688735050301099E-2</v>
      </c>
      <c r="FR311" s="109">
        <f t="shared" si="728"/>
        <v>0.68066578712095394</v>
      </c>
      <c r="FS311" s="109">
        <f t="shared" si="728"/>
        <v>0.26357239946918515</v>
      </c>
      <c r="FT311" s="109">
        <f t="shared" si="728"/>
        <v>0.35501417464480872</v>
      </c>
      <c r="FU311" s="109">
        <f t="shared" si="728"/>
        <v>5.1978943819794308E-5</v>
      </c>
      <c r="FV311" s="109">
        <f t="shared" ref="FV311:GE320" si="729">INDEX(WP_Health_data,MATCH($JP311,WP_Health_Reference,0),MATCH(FV$6,WP_Health_countries,0))</f>
        <v>0.41028630945029321</v>
      </c>
      <c r="FW311" s="109">
        <f t="shared" si="729"/>
        <v>7.5647214882514928E-5</v>
      </c>
      <c r="FX311" s="109">
        <f t="shared" si="729"/>
        <v>0.15346476747327778</v>
      </c>
      <c r="FY311" s="109">
        <f t="shared" si="729"/>
        <v>0.3688844060690859</v>
      </c>
      <c r="FZ311" s="109">
        <f t="shared" si="729"/>
        <v>0.17278218363542058</v>
      </c>
      <c r="GA311" s="109">
        <f t="shared" si="729"/>
        <v>3.2721621713292931E-3</v>
      </c>
      <c r="GB311" s="109">
        <f t="shared" si="729"/>
        <v>0.14150246857992319</v>
      </c>
      <c r="GC311" s="109">
        <f t="shared" si="729"/>
        <v>0.49263195381148389</v>
      </c>
      <c r="GD311" s="109">
        <f t="shared" si="729"/>
        <v>0.26891698434667005</v>
      </c>
      <c r="GE311" s="109">
        <f t="shared" si="729"/>
        <v>0.120854733531159</v>
      </c>
      <c r="GF311" s="109">
        <f t="shared" ref="GF311:GO320" si="730">INDEX(WP_Health_data,MATCH($JP311,WP_Health_Reference,0),MATCH(GF$6,WP_Health_countries,0))</f>
        <v>0.87823453550400377</v>
      </c>
      <c r="GG311" s="109">
        <f t="shared" si="730"/>
        <v>1.5501463099585887E-5</v>
      </c>
      <c r="GH311" s="109">
        <f t="shared" si="730"/>
        <v>1.5501463099585887E-5</v>
      </c>
      <c r="GI311" s="109">
        <f t="shared" si="730"/>
        <v>0.15346476747327778</v>
      </c>
      <c r="GJ311" s="109">
        <f t="shared" si="730"/>
        <v>1.5501463099585887E-5</v>
      </c>
      <c r="GK311" s="109">
        <f t="shared" si="730"/>
        <v>3.7919625282141732E-2</v>
      </c>
      <c r="GL311" s="109">
        <f t="shared" si="730"/>
        <v>3.1627377561767632E-3</v>
      </c>
      <c r="GM311" s="109">
        <f t="shared" si="730"/>
        <v>3.0384955642374237E-3</v>
      </c>
      <c r="GN311" s="109">
        <f t="shared" si="730"/>
        <v>1.4958526629646827E-2</v>
      </c>
      <c r="GO311" s="109">
        <f t="shared" si="730"/>
        <v>1.4796186544017009</v>
      </c>
      <c r="GP311" s="109">
        <f t="shared" ref="GP311:GY320" si="731">INDEX(WP_Health_data,MATCH($JP311,WP_Health_Reference,0),MATCH(GP$6,WP_Health_countries,0))</f>
        <v>0.3050392755136821</v>
      </c>
      <c r="GQ311" s="109">
        <f t="shared" si="731"/>
        <v>0.73533720487847076</v>
      </c>
      <c r="GR311" s="109">
        <f t="shared" si="731"/>
        <v>3.481206306255342E-3</v>
      </c>
      <c r="GS311" s="109">
        <f t="shared" si="731"/>
        <v>0.42898911988871247</v>
      </c>
      <c r="GT311" s="109">
        <f t="shared" si="731"/>
        <v>0.20791228830226233</v>
      </c>
      <c r="GU311" s="109">
        <f t="shared" si="731"/>
        <v>0.28028171249831518</v>
      </c>
      <c r="GV311" s="109">
        <f t="shared" si="731"/>
        <v>3.9926376747691142E-6</v>
      </c>
      <c r="GW311" s="109">
        <f t="shared" si="731"/>
        <v>7.8666073842197592E-2</v>
      </c>
      <c r="GX311" s="109">
        <f t="shared" si="731"/>
        <v>0.11355888622420367</v>
      </c>
      <c r="GY311" s="109">
        <f t="shared" si="731"/>
        <v>7.0676608505158986E-2</v>
      </c>
      <c r="GZ311" s="109">
        <f t="shared" ref="GZ311:HI320" si="732">INDEX(WP_Health_data,MATCH($JP311,WP_Health_Reference,0),MATCH(GZ$6,WP_Health_countries,0))</f>
        <v>0.25144899677975691</v>
      </c>
      <c r="HA311" s="109">
        <f t="shared" si="732"/>
        <v>1.5501463099585887E-5</v>
      </c>
      <c r="HB311" s="109">
        <f t="shared" si="732"/>
        <v>1.9503323094511676E-2</v>
      </c>
      <c r="HC311" s="109">
        <f t="shared" si="732"/>
        <v>2.5344523104703569E-2</v>
      </c>
      <c r="HD311" s="109">
        <f t="shared" si="732"/>
        <v>0.18599523715840716</v>
      </c>
      <c r="HE311" s="109">
        <f t="shared" si="732"/>
        <v>3.1865487411770101</v>
      </c>
      <c r="HF311" s="109">
        <f t="shared" si="732"/>
        <v>0.18829266374712306</v>
      </c>
      <c r="HG311" s="109">
        <f t="shared" si="732"/>
        <v>2.7133513772955838E-3</v>
      </c>
      <c r="HH311" s="109">
        <f t="shared" si="732"/>
        <v>1.0948700365509991E-2</v>
      </c>
      <c r="HI311" s="109">
        <f t="shared" si="732"/>
        <v>0.16926258788876594</v>
      </c>
      <c r="HJ311" s="109">
        <f t="shared" ref="HJ311:HQ320" si="733">INDEX(WP_Health_data,MATCH($JP311,WP_Health_Reference,0),MATCH(HJ$6,WP_Health_countries,0))</f>
        <v>4.9107070300879812E-4</v>
      </c>
      <c r="HK311" s="109">
        <f t="shared" si="733"/>
        <v>0.20559474044438258</v>
      </c>
      <c r="HL311" s="109">
        <f t="shared" si="733"/>
        <v>0.98066638023151975</v>
      </c>
      <c r="HM311" s="109">
        <f t="shared" si="733"/>
        <v>1.5501463099585887E-5</v>
      </c>
      <c r="HN311" s="109">
        <f t="shared" si="733"/>
        <v>1.0160010019233801</v>
      </c>
      <c r="HO311" s="109">
        <f t="shared" si="733"/>
        <v>3.8744909313860627</v>
      </c>
      <c r="HP311" s="109">
        <f t="shared" si="733"/>
        <v>8.7819926186464628E-3</v>
      </c>
      <c r="HQ311" s="109">
        <f t="shared" si="733"/>
        <v>8.0773209556726691E-2</v>
      </c>
      <c r="HR311" s="109"/>
      <c r="HS311" s="109"/>
      <c r="HT311" s="109"/>
      <c r="HU311" s="109"/>
      <c r="HV311" s="109"/>
      <c r="HW311" s="109"/>
      <c r="HX311" s="109"/>
      <c r="HY311" s="109"/>
      <c r="HZ311" s="109"/>
      <c r="IA311" s="109"/>
      <c r="IB311" s="109"/>
      <c r="IC311" s="109"/>
      <c r="ID311" s="109"/>
      <c r="IE311" s="109"/>
      <c r="IF311" s="109"/>
      <c r="IG311" s="109"/>
      <c r="IH311" s="109"/>
      <c r="II311" s="109"/>
      <c r="IJ311" s="109"/>
      <c r="IK311" s="109"/>
      <c r="IL311" s="109"/>
      <c r="IM311" s="109"/>
      <c r="IN311" s="109"/>
      <c r="IO311" s="109"/>
      <c r="IP311" s="109"/>
      <c r="IQ311" s="109"/>
      <c r="IR311" s="109"/>
      <c r="IS311" s="109"/>
      <c r="IT311" s="109"/>
      <c r="IU311" s="109"/>
      <c r="IV311" s="109"/>
      <c r="IW311" s="109"/>
      <c r="IX311" s="109"/>
      <c r="IY311" s="109"/>
      <c r="IZ311" s="109"/>
      <c r="JA311" s="109"/>
      <c r="JB311" s="109"/>
      <c r="JC311" s="109"/>
      <c r="JD311" s="109"/>
      <c r="JE311" s="109"/>
      <c r="JF311" s="109"/>
      <c r="JG311" s="109"/>
      <c r="JH311" s="109"/>
      <c r="JI311" s="109"/>
      <c r="JJ311" s="109"/>
      <c r="JK311" s="109"/>
      <c r="JL311" s="109"/>
      <c r="JM311" s="109"/>
      <c r="JN311" s="109"/>
      <c r="JO311" s="109"/>
      <c r="JP311" s="109" t="str">
        <f t="shared" si="623"/>
        <v>Water Pollution_FUROSEMIDE_Unspecified_Health_N/A for WP Interim Methodology</v>
      </c>
    </row>
    <row r="312" spans="2:276">
      <c r="B312" s="112" t="s">
        <v>9</v>
      </c>
      <c r="C312" s="112" t="s">
        <v>466</v>
      </c>
      <c r="D312" s="112" t="s">
        <v>394</v>
      </c>
      <c r="E312" s="112" t="s">
        <v>395</v>
      </c>
      <c r="F312" s="112" t="s">
        <v>390</v>
      </c>
      <c r="G312" s="112" t="s">
        <v>391</v>
      </c>
      <c r="H312" s="109">
        <f t="shared" si="712"/>
        <v>2.2904860886104301</v>
      </c>
      <c r="I312" s="109">
        <f t="shared" si="712"/>
        <v>3.7517984044248318E-2</v>
      </c>
      <c r="J312" s="109">
        <f t="shared" si="712"/>
        <v>2.0707393022619667</v>
      </c>
      <c r="K312" s="109">
        <f t="shared" si="712"/>
        <v>3.5436044253141064E-2</v>
      </c>
      <c r="L312" s="109">
        <f t="shared" si="712"/>
        <v>0.90637588787573287</v>
      </c>
      <c r="M312" s="109">
        <f t="shared" si="712"/>
        <v>0.65779949747101052</v>
      </c>
      <c r="N312" s="109">
        <f t="shared" si="712"/>
        <v>0.6887443349742971</v>
      </c>
      <c r="O312" s="109">
        <f t="shared" si="712"/>
        <v>3.7943785505451882E-2</v>
      </c>
      <c r="P312" s="109">
        <f t="shared" si="712"/>
        <v>3.1236175241037861E-2</v>
      </c>
      <c r="Q312" s="109">
        <f t="shared" si="712"/>
        <v>0.6887443349742971</v>
      </c>
      <c r="R312" s="109">
        <f t="shared" si="713"/>
        <v>3.0364820258527304E-2</v>
      </c>
      <c r="S312" s="109">
        <f t="shared" si="713"/>
        <v>0.20329355065894805</v>
      </c>
      <c r="T312" s="109">
        <f t="shared" si="713"/>
        <v>0.42179667660895959</v>
      </c>
      <c r="U312" s="109">
        <f t="shared" si="713"/>
        <v>0.6887443349742971</v>
      </c>
      <c r="V312" s="109">
        <f t="shared" si="713"/>
        <v>2.9285540524007003</v>
      </c>
      <c r="W312" s="109">
        <f t="shared" si="713"/>
        <v>9.7879394077990582</v>
      </c>
      <c r="X312" s="109">
        <f t="shared" si="713"/>
        <v>0.6887443349742971</v>
      </c>
      <c r="Y312" s="109">
        <f t="shared" si="713"/>
        <v>0.86194737189237469</v>
      </c>
      <c r="Z312" s="109">
        <f t="shared" si="713"/>
        <v>6.0705098094548564</v>
      </c>
      <c r="AA312" s="109">
        <f t="shared" si="713"/>
        <v>8.0872290242834668E-2</v>
      </c>
      <c r="AB312" s="109">
        <f t="shared" si="714"/>
        <v>2.0123444672912996</v>
      </c>
      <c r="AC312" s="109">
        <f t="shared" si="714"/>
        <v>6.7461233309659904E-3</v>
      </c>
      <c r="AD312" s="109">
        <f t="shared" si="714"/>
        <v>0.24008363863361398</v>
      </c>
      <c r="AE312" s="109">
        <f t="shared" si="714"/>
        <v>1.4949476717550335E-2</v>
      </c>
      <c r="AF312" s="109">
        <f t="shared" si="714"/>
        <v>1.1173474851613858</v>
      </c>
      <c r="AG312" s="109">
        <f t="shared" si="714"/>
        <v>3.8620551215049814E-2</v>
      </c>
      <c r="AH312" s="109">
        <f t="shared" si="714"/>
        <v>0.21338624851607635</v>
      </c>
      <c r="AI312" s="109">
        <f t="shared" si="714"/>
        <v>0.6887443349742971</v>
      </c>
      <c r="AJ312" s="109">
        <f t="shared" si="714"/>
        <v>2.6081512930697568</v>
      </c>
      <c r="AK312" s="109">
        <f t="shared" si="714"/>
        <v>0.70816177241812583</v>
      </c>
      <c r="AL312" s="109">
        <f t="shared" si="715"/>
        <v>2.2804365065215255</v>
      </c>
      <c r="AM312" s="109">
        <f t="shared" si="715"/>
        <v>2.0193591392803318E-2</v>
      </c>
      <c r="AN312" s="109">
        <f t="shared" si="715"/>
        <v>0.79412243826346196</v>
      </c>
      <c r="AO312" s="109">
        <f t="shared" si="715"/>
        <v>1.0157480963312477</v>
      </c>
      <c r="AP312" s="109">
        <f t="shared" si="715"/>
        <v>0.64448813474647992</v>
      </c>
      <c r="AQ312" s="109">
        <f t="shared" si="715"/>
        <v>2.8442028481179614E-3</v>
      </c>
      <c r="AR312" s="109">
        <f t="shared" si="715"/>
        <v>0.6887443349742971</v>
      </c>
      <c r="AS312" s="109">
        <f t="shared" si="715"/>
        <v>0.40230308831928063</v>
      </c>
      <c r="AT312" s="109">
        <f t="shared" si="715"/>
        <v>0.41211885058317066</v>
      </c>
      <c r="AU312" s="109">
        <f t="shared" si="715"/>
        <v>0.90637588787573287</v>
      </c>
      <c r="AV312" s="109">
        <f t="shared" si="716"/>
        <v>3.3044012829092972E-2</v>
      </c>
      <c r="AW312" s="109">
        <f t="shared" si="716"/>
        <v>3.3893699910520771</v>
      </c>
      <c r="AX312" s="109">
        <f t="shared" si="716"/>
        <v>7.1313191016816602E-2</v>
      </c>
      <c r="AY312" s="109">
        <f t="shared" si="716"/>
        <v>0.79412243826346196</v>
      </c>
      <c r="AZ312" s="109">
        <f t="shared" si="716"/>
        <v>2.3709649350396898E-2</v>
      </c>
      <c r="BA312" s="109">
        <f t="shared" si="716"/>
        <v>1.023780714167859</v>
      </c>
      <c r="BB312" s="109">
        <f t="shared" si="716"/>
        <v>0.72511341649428251</v>
      </c>
      <c r="BC312" s="109">
        <f t="shared" si="716"/>
        <v>0.65795810233485741</v>
      </c>
      <c r="BD312" s="109">
        <f t="shared" si="716"/>
        <v>0.57743315867312672</v>
      </c>
      <c r="BE312" s="109">
        <f t="shared" si="716"/>
        <v>4.665355557313652</v>
      </c>
      <c r="BF312" s="109">
        <f t="shared" si="717"/>
        <v>0.6887443349742971</v>
      </c>
      <c r="BG312" s="109">
        <f t="shared" si="717"/>
        <v>0.53907273211317985</v>
      </c>
      <c r="BH312" s="109">
        <f t="shared" si="717"/>
        <v>0.66190979312620712</v>
      </c>
      <c r="BI312" s="109">
        <f t="shared" si="717"/>
        <v>1.2508456608048284</v>
      </c>
      <c r="BJ312" s="109">
        <f t="shared" si="717"/>
        <v>0.85485176046492373</v>
      </c>
      <c r="BK312" s="109">
        <f t="shared" si="717"/>
        <v>0.6887443349742971</v>
      </c>
      <c r="BL312" s="109">
        <f t="shared" si="717"/>
        <v>1.4262436420952036</v>
      </c>
      <c r="BM312" s="109">
        <f t="shared" si="717"/>
        <v>0.12607112799254969</v>
      </c>
      <c r="BN312" s="109">
        <f t="shared" si="717"/>
        <v>0.97121559690835557</v>
      </c>
      <c r="BO312" s="109">
        <f t="shared" si="717"/>
        <v>1.1227104999096726</v>
      </c>
      <c r="BP312" s="109">
        <f t="shared" si="718"/>
        <v>2.9915037594940612</v>
      </c>
      <c r="BQ312" s="109">
        <f t="shared" si="718"/>
        <v>1.4663712093135319</v>
      </c>
      <c r="BR312" s="109">
        <f t="shared" si="718"/>
        <v>0.13374865310022829</v>
      </c>
      <c r="BS312" s="109">
        <f t="shared" si="718"/>
        <v>0.79412243826346196</v>
      </c>
      <c r="BT312" s="109">
        <f t="shared" si="718"/>
        <v>0.93624107545768176</v>
      </c>
      <c r="BU312" s="109">
        <f t="shared" si="718"/>
        <v>0.53907273211317985</v>
      </c>
      <c r="BV312" s="109">
        <f t="shared" si="718"/>
        <v>3.5436044253141064E-2</v>
      </c>
      <c r="BW312" s="109">
        <f t="shared" si="718"/>
        <v>7.5738160506214958E-2</v>
      </c>
      <c r="BX312" s="109">
        <f t="shared" si="718"/>
        <v>1.4082113682735087</v>
      </c>
      <c r="BY312" s="109">
        <f t="shared" si="718"/>
        <v>3.5436044253141064E-2</v>
      </c>
      <c r="BZ312" s="109">
        <f t="shared" si="719"/>
        <v>0.12288173372434616</v>
      </c>
      <c r="CA312" s="109">
        <f t="shared" si="719"/>
        <v>0.79412243826346196</v>
      </c>
      <c r="CB312" s="109">
        <f t="shared" si="719"/>
        <v>0.66734285816392203</v>
      </c>
      <c r="CC312" s="109">
        <f t="shared" si="719"/>
        <v>0.97804142075475109</v>
      </c>
      <c r="CD312" s="109">
        <f t="shared" si="719"/>
        <v>0.44357092048798485</v>
      </c>
      <c r="CE312" s="109">
        <f t="shared" si="719"/>
        <v>0.90637588787573287</v>
      </c>
      <c r="CF312" s="109">
        <f t="shared" si="719"/>
        <v>0.90612007585484211</v>
      </c>
      <c r="CG312" s="109">
        <f t="shared" si="719"/>
        <v>1.5504586534139646E-3</v>
      </c>
      <c r="CH312" s="109">
        <f t="shared" si="719"/>
        <v>0.6887443349742971</v>
      </c>
      <c r="CI312" s="109">
        <f t="shared" si="719"/>
        <v>2.6081512930697568</v>
      </c>
      <c r="CJ312" s="109">
        <f t="shared" si="720"/>
        <v>0.74933486740166222</v>
      </c>
      <c r="CK312" s="109">
        <f t="shared" si="720"/>
        <v>0.80277432219114786</v>
      </c>
      <c r="CL312" s="109">
        <f t="shared" si="720"/>
        <v>3.4739699552010339E-2</v>
      </c>
      <c r="CM312" s="109">
        <f t="shared" si="720"/>
        <v>4.206836376442322E-3</v>
      </c>
      <c r="CN312" s="109">
        <f t="shared" si="720"/>
        <v>4.4960262423896431</v>
      </c>
      <c r="CO312" s="109">
        <f t="shared" si="720"/>
        <v>0.65566741195931888</v>
      </c>
      <c r="CP312" s="109">
        <f t="shared" si="720"/>
        <v>2.6081512930697568</v>
      </c>
      <c r="CQ312" s="109">
        <f t="shared" si="720"/>
        <v>1.9765809614994945</v>
      </c>
      <c r="CR312" s="109">
        <f t="shared" si="720"/>
        <v>1.9595602359885254E-2</v>
      </c>
      <c r="CS312" s="109">
        <f t="shared" si="720"/>
        <v>1.2645917745147526</v>
      </c>
      <c r="CT312" s="109">
        <f t="shared" si="721"/>
        <v>0.29296707879541767</v>
      </c>
      <c r="CU312" s="109">
        <f t="shared" si="721"/>
        <v>1.2734322890433794</v>
      </c>
      <c r="CV312" s="109">
        <f t="shared" si="721"/>
        <v>1.1137093961004145</v>
      </c>
      <c r="CW312" s="109">
        <f t="shared" si="721"/>
        <v>0.36778353195856905</v>
      </c>
      <c r="CX312" s="109">
        <f t="shared" si="721"/>
        <v>0.90637588787573287</v>
      </c>
      <c r="CY312" s="109">
        <f t="shared" si="721"/>
        <v>1.168897293114028</v>
      </c>
      <c r="CZ312" s="109">
        <f t="shared" si="721"/>
        <v>0.2751339956276328</v>
      </c>
      <c r="DA312" s="109">
        <f t="shared" si="721"/>
        <v>0.6887443349742971</v>
      </c>
      <c r="DB312" s="109">
        <f t="shared" si="721"/>
        <v>2.7945000607230481</v>
      </c>
      <c r="DC312" s="109">
        <f t="shared" si="721"/>
        <v>6.2759677312486293</v>
      </c>
      <c r="DD312" s="109">
        <f t="shared" si="722"/>
        <v>6.9187405204735736E-2</v>
      </c>
      <c r="DE312" s="109">
        <f t="shared" si="722"/>
        <v>0.25774537863429248</v>
      </c>
      <c r="DF312" s="109">
        <f t="shared" si="722"/>
        <v>2.6081512930697568</v>
      </c>
      <c r="DG312" s="109">
        <f t="shared" si="722"/>
        <v>5.7417442221380375</v>
      </c>
      <c r="DH312" s="109">
        <f t="shared" si="722"/>
        <v>6.13588799257586</v>
      </c>
      <c r="DI312" s="109">
        <f t="shared" si="722"/>
        <v>0.53907273211317985</v>
      </c>
      <c r="DJ312" s="109">
        <f t="shared" si="722"/>
        <v>2.9285540524007003</v>
      </c>
      <c r="DK312" s="109">
        <f t="shared" si="722"/>
        <v>0.29325474555954351</v>
      </c>
      <c r="DL312" s="109">
        <f t="shared" si="722"/>
        <v>0.56992365325605965</v>
      </c>
      <c r="DM312" s="109">
        <f t="shared" si="722"/>
        <v>0.14375836161255245</v>
      </c>
      <c r="DN312" s="109">
        <f t="shared" si="723"/>
        <v>2.9285540524007003</v>
      </c>
      <c r="DO312" s="109">
        <f t="shared" si="723"/>
        <v>1.7218890238963582</v>
      </c>
      <c r="DP312" s="109">
        <f t="shared" si="723"/>
        <v>7.1888199988737689E-2</v>
      </c>
      <c r="DQ312" s="109">
        <f t="shared" si="723"/>
        <v>0.52074871722672333</v>
      </c>
      <c r="DR312" s="109">
        <f t="shared" si="723"/>
        <v>0.90637588787573287</v>
      </c>
      <c r="DS312" s="109">
        <f t="shared" si="723"/>
        <v>0.21506099336069251</v>
      </c>
      <c r="DT312" s="109">
        <f t="shared" si="723"/>
        <v>0.90637588787573287</v>
      </c>
      <c r="DU312" s="109">
        <f t="shared" si="723"/>
        <v>2.6081512930697568</v>
      </c>
      <c r="DV312" s="109">
        <f t="shared" si="723"/>
        <v>0.78014868415727279</v>
      </c>
      <c r="DW312" s="109">
        <f t="shared" si="723"/>
        <v>8.87902041713284E-3</v>
      </c>
      <c r="DX312" s="109">
        <f t="shared" si="724"/>
        <v>0.91104930374330562</v>
      </c>
      <c r="DY312" s="109">
        <f t="shared" si="724"/>
        <v>2.7825306061481063</v>
      </c>
      <c r="DZ312" s="109">
        <f t="shared" si="724"/>
        <v>0.80917669296288408</v>
      </c>
      <c r="EA312" s="109">
        <f t="shared" si="724"/>
        <v>2.9285540524007003</v>
      </c>
      <c r="EB312" s="109">
        <f t="shared" si="724"/>
        <v>2.6081512930697568</v>
      </c>
      <c r="EC312" s="109">
        <f t="shared" si="724"/>
        <v>1.4184983603833599</v>
      </c>
      <c r="ED312" s="109">
        <f t="shared" si="724"/>
        <v>0.79412243826346196</v>
      </c>
      <c r="EE312" s="109">
        <f t="shared" si="724"/>
        <v>0.30289961204642241</v>
      </c>
      <c r="EF312" s="109">
        <f t="shared" si="724"/>
        <v>2.6081512930697568</v>
      </c>
      <c r="EG312" s="109">
        <f t="shared" si="724"/>
        <v>0.38871458199555009</v>
      </c>
      <c r="EH312" s="109">
        <f t="shared" si="725"/>
        <v>0.90637588787573287</v>
      </c>
      <c r="EI312" s="109">
        <f t="shared" si="725"/>
        <v>1.6860364306651354E-3</v>
      </c>
      <c r="EJ312" s="109">
        <f t="shared" si="725"/>
        <v>0.53907273211317985</v>
      </c>
      <c r="EK312" s="109">
        <f t="shared" si="725"/>
        <v>3.8179200372906119</v>
      </c>
      <c r="EL312" s="109">
        <f t="shared" si="725"/>
        <v>2.2397245290283998E-2</v>
      </c>
      <c r="EM312" s="109">
        <f t="shared" si="725"/>
        <v>0.56850724723061208</v>
      </c>
      <c r="EN312" s="109">
        <f t="shared" si="725"/>
        <v>0.20769416676776947</v>
      </c>
      <c r="EO312" s="109">
        <f t="shared" si="725"/>
        <v>2.6081512930697568</v>
      </c>
      <c r="EP312" s="109">
        <f t="shared" si="725"/>
        <v>1.0156536525345508</v>
      </c>
      <c r="EQ312" s="109">
        <f t="shared" si="725"/>
        <v>0.39164633650506475</v>
      </c>
      <c r="ER312" s="109">
        <f t="shared" si="726"/>
        <v>3.5436044253141064E-2</v>
      </c>
      <c r="ES312" s="109">
        <f t="shared" si="726"/>
        <v>2.0847757044157429E-2</v>
      </c>
      <c r="ET312" s="109">
        <f t="shared" si="726"/>
        <v>3.8771940806740991E-2</v>
      </c>
      <c r="EU312" s="109">
        <f t="shared" si="726"/>
        <v>1.3540481518085588</v>
      </c>
      <c r="EV312" s="109">
        <f t="shared" si="726"/>
        <v>2.156144489644253</v>
      </c>
      <c r="EW312" s="109">
        <f t="shared" si="726"/>
        <v>2.3869630700420207E-2</v>
      </c>
      <c r="EX312" s="109">
        <f t="shared" si="726"/>
        <v>2.6081512930697568</v>
      </c>
      <c r="EY312" s="109">
        <f t="shared" si="726"/>
        <v>0.14180199143758673</v>
      </c>
      <c r="EZ312" s="109">
        <f t="shared" si="726"/>
        <v>2.6286591578426508</v>
      </c>
      <c r="FA312" s="109">
        <f t="shared" si="726"/>
        <v>1.6289168031120722</v>
      </c>
      <c r="FB312" s="109">
        <f t="shared" si="727"/>
        <v>2.6081512930697568</v>
      </c>
      <c r="FC312" s="109">
        <f t="shared" si="727"/>
        <v>3.6038771851555157E-2</v>
      </c>
      <c r="FD312" s="109">
        <f t="shared" si="727"/>
        <v>0.15902662171715848</v>
      </c>
      <c r="FE312" s="109">
        <f t="shared" si="727"/>
        <v>0.22224516330831648</v>
      </c>
      <c r="FF312" s="109">
        <f t="shared" si="727"/>
        <v>5.1921937769718957E-2</v>
      </c>
      <c r="FG312" s="109">
        <f t="shared" si="727"/>
        <v>0.7853034585862162</v>
      </c>
      <c r="FH312" s="109">
        <f t="shared" si="727"/>
        <v>0.51946474171515067</v>
      </c>
      <c r="FI312" s="109">
        <f t="shared" si="727"/>
        <v>0.76196158854000229</v>
      </c>
      <c r="FJ312" s="109">
        <f t="shared" si="727"/>
        <v>0.6887443349742971</v>
      </c>
      <c r="FK312" s="109">
        <f t="shared" si="727"/>
        <v>2.9285540524007003</v>
      </c>
      <c r="FL312" s="109">
        <f t="shared" si="728"/>
        <v>0.16355895903259721</v>
      </c>
      <c r="FM312" s="109">
        <f t="shared" si="728"/>
        <v>7.9877409012627867E-3</v>
      </c>
      <c r="FN312" s="109">
        <f t="shared" si="728"/>
        <v>4.3221526403482979E-2</v>
      </c>
      <c r="FO312" s="109">
        <f t="shared" si="728"/>
        <v>3.5436044253141064E-2</v>
      </c>
      <c r="FP312" s="109">
        <f t="shared" si="728"/>
        <v>0.90637588787573287</v>
      </c>
      <c r="FQ312" s="109">
        <f t="shared" si="728"/>
        <v>0.79412243826346196</v>
      </c>
      <c r="FR312" s="109">
        <f t="shared" si="728"/>
        <v>4.236529813298568</v>
      </c>
      <c r="FS312" s="109">
        <f t="shared" si="728"/>
        <v>2.784521752363585</v>
      </c>
      <c r="FT312" s="109">
        <f t="shared" si="728"/>
        <v>0.92436906648441974</v>
      </c>
      <c r="FU312" s="109">
        <f t="shared" si="728"/>
        <v>0.79412243826346196</v>
      </c>
      <c r="FV312" s="109">
        <f t="shared" si="729"/>
        <v>2.7537251622902899</v>
      </c>
      <c r="FW312" s="109">
        <f t="shared" si="729"/>
        <v>2.6081512930697568</v>
      </c>
      <c r="FX312" s="109">
        <f t="shared" si="729"/>
        <v>0.6887443349742971</v>
      </c>
      <c r="FY312" s="109">
        <f t="shared" si="729"/>
        <v>1.2300997550425734</v>
      </c>
      <c r="FZ312" s="109">
        <f t="shared" si="729"/>
        <v>0.5839724184471069</v>
      </c>
      <c r="GA312" s="109">
        <f t="shared" si="729"/>
        <v>5.509555545673845E-2</v>
      </c>
      <c r="GB312" s="109">
        <f t="shared" si="729"/>
        <v>0.19204672085483648</v>
      </c>
      <c r="GC312" s="109">
        <f t="shared" si="729"/>
        <v>1.0271756348717553</v>
      </c>
      <c r="GD312" s="109">
        <f t="shared" si="729"/>
        <v>0.79412243826346196</v>
      </c>
      <c r="GE312" s="109">
        <f t="shared" si="729"/>
        <v>0.81626583920947504</v>
      </c>
      <c r="GF312" s="109">
        <f t="shared" si="730"/>
        <v>3.2500428778322648</v>
      </c>
      <c r="GG312" s="109">
        <f t="shared" si="730"/>
        <v>0.6887443349742971</v>
      </c>
      <c r="GH312" s="109">
        <f t="shared" si="730"/>
        <v>0.6887443349742971</v>
      </c>
      <c r="GI312" s="109">
        <f t="shared" si="730"/>
        <v>0.6887443349742971</v>
      </c>
      <c r="GJ312" s="109">
        <f t="shared" si="730"/>
        <v>0.6887443349742971</v>
      </c>
      <c r="GK312" s="109">
        <f t="shared" si="730"/>
        <v>7.9493442385673657E-2</v>
      </c>
      <c r="GL312" s="109">
        <f t="shared" si="730"/>
        <v>1.1411652789150526E-2</v>
      </c>
      <c r="GM312" s="109">
        <f t="shared" si="730"/>
        <v>3.318880926901624E-2</v>
      </c>
      <c r="GN312" s="109">
        <f t="shared" si="730"/>
        <v>0.12138084165685081</v>
      </c>
      <c r="GO312" s="109">
        <f t="shared" si="730"/>
        <v>2.1492909473501074</v>
      </c>
      <c r="GP312" s="109">
        <f t="shared" si="731"/>
        <v>2.6081512930697568</v>
      </c>
      <c r="GQ312" s="109">
        <f t="shared" si="731"/>
        <v>0.94544173768702811</v>
      </c>
      <c r="GR312" s="109">
        <f t="shared" si="731"/>
        <v>2.6489745336739708E-2</v>
      </c>
      <c r="GS312" s="109">
        <f t="shared" si="731"/>
        <v>7.609709234639209</v>
      </c>
      <c r="GT312" s="109">
        <f t="shared" si="731"/>
        <v>2.6081512930697568</v>
      </c>
      <c r="GU312" s="109">
        <f t="shared" si="731"/>
        <v>0.66655225039654642</v>
      </c>
      <c r="GV312" s="109">
        <f t="shared" si="731"/>
        <v>3.5436044253141064E-2</v>
      </c>
      <c r="GW312" s="109">
        <f t="shared" si="731"/>
        <v>0.6887443349742971</v>
      </c>
      <c r="GX312" s="109">
        <f t="shared" si="731"/>
        <v>0.18984771360481478</v>
      </c>
      <c r="GY312" s="109">
        <f t="shared" si="731"/>
        <v>0.17260736537398341</v>
      </c>
      <c r="GZ312" s="109">
        <f t="shared" si="732"/>
        <v>1.2034725915893101</v>
      </c>
      <c r="HA312" s="109">
        <f t="shared" si="732"/>
        <v>0.6887443349742971</v>
      </c>
      <c r="HB312" s="109">
        <f t="shared" si="732"/>
        <v>3.5436044253141064E-2</v>
      </c>
      <c r="HC312" s="109">
        <f t="shared" si="732"/>
        <v>0.17841053767161397</v>
      </c>
      <c r="HD312" s="109">
        <f t="shared" si="732"/>
        <v>0.41923650027154624</v>
      </c>
      <c r="HE312" s="109">
        <f t="shared" si="732"/>
        <v>9.0502229540580803</v>
      </c>
      <c r="HF312" s="109">
        <f t="shared" si="732"/>
        <v>1.5866156989945346</v>
      </c>
      <c r="HG312" s="109">
        <f t="shared" si="732"/>
        <v>1.5843708491366047E-2</v>
      </c>
      <c r="HH312" s="109">
        <f t="shared" si="732"/>
        <v>6.68476841023809E-2</v>
      </c>
      <c r="HI312" s="109">
        <f t="shared" si="732"/>
        <v>0.22790967051978811</v>
      </c>
      <c r="HJ312" s="109">
        <f t="shared" si="733"/>
        <v>3.5436044253141064E-2</v>
      </c>
      <c r="HK312" s="109">
        <f t="shared" si="733"/>
        <v>0.6887443349742971</v>
      </c>
      <c r="HL312" s="109">
        <f t="shared" si="733"/>
        <v>6.5386951057576832</v>
      </c>
      <c r="HM312" s="109">
        <f t="shared" si="733"/>
        <v>0.6887443349742971</v>
      </c>
      <c r="HN312" s="109">
        <f t="shared" si="733"/>
        <v>2.9285540524007003</v>
      </c>
      <c r="HO312" s="109">
        <f t="shared" si="733"/>
        <v>7.6062780761972517</v>
      </c>
      <c r="HP312" s="109">
        <f t="shared" si="733"/>
        <v>5.6360792082883582E-2</v>
      </c>
      <c r="HQ312" s="109">
        <f t="shared" si="733"/>
        <v>0.17655467831567029</v>
      </c>
      <c r="HR312" s="109"/>
      <c r="HS312" s="109"/>
      <c r="HT312" s="109"/>
      <c r="HU312" s="109"/>
      <c r="HV312" s="109"/>
      <c r="HW312" s="109"/>
      <c r="HX312" s="109"/>
      <c r="HY312" s="109"/>
      <c r="HZ312" s="109"/>
      <c r="IA312" s="109"/>
      <c r="IB312" s="109"/>
      <c r="IC312" s="109"/>
      <c r="ID312" s="109"/>
      <c r="IE312" s="109"/>
      <c r="IF312" s="109"/>
      <c r="IG312" s="109"/>
      <c r="IH312" s="109"/>
      <c r="II312" s="109"/>
      <c r="IJ312" s="109"/>
      <c r="IK312" s="109"/>
      <c r="IL312" s="109"/>
      <c r="IM312" s="109"/>
      <c r="IN312" s="109"/>
      <c r="IO312" s="109"/>
      <c r="IP312" s="109"/>
      <c r="IQ312" s="109"/>
      <c r="IR312" s="109"/>
      <c r="IS312" s="109"/>
      <c r="IT312" s="109"/>
      <c r="IU312" s="109"/>
      <c r="IV312" s="109"/>
      <c r="IW312" s="109"/>
      <c r="IX312" s="109"/>
      <c r="IY312" s="109"/>
      <c r="IZ312" s="109"/>
      <c r="JA312" s="109"/>
      <c r="JB312" s="109"/>
      <c r="JC312" s="109"/>
      <c r="JD312" s="109"/>
      <c r="JE312" s="109"/>
      <c r="JF312" s="109"/>
      <c r="JG312" s="109"/>
      <c r="JH312" s="109"/>
      <c r="JI312" s="109"/>
      <c r="JJ312" s="109"/>
      <c r="JK312" s="109"/>
      <c r="JL312" s="109"/>
      <c r="JM312" s="109"/>
      <c r="JN312" s="109"/>
      <c r="JO312" s="109"/>
      <c r="JP312" s="109" t="str">
        <f t="shared" si="623"/>
        <v>Water Pollution_Gemfibrozil_Freshwater_Health_N/A for WP Interim Methodology</v>
      </c>
    </row>
    <row r="313" spans="2:276">
      <c r="B313" s="112" t="s">
        <v>9</v>
      </c>
      <c r="C313" s="112" t="s">
        <v>466</v>
      </c>
      <c r="D313" s="112" t="s">
        <v>396</v>
      </c>
      <c r="E313" s="112" t="s">
        <v>395</v>
      </c>
      <c r="F313" s="112" t="s">
        <v>390</v>
      </c>
      <c r="G313" s="112" t="s">
        <v>391</v>
      </c>
      <c r="H313" s="109">
        <f t="shared" si="712"/>
        <v>2.4560714712853424E-4</v>
      </c>
      <c r="I313" s="109">
        <f t="shared" si="712"/>
        <v>6.5219035563718222E-4</v>
      </c>
      <c r="J313" s="109">
        <f t="shared" si="712"/>
        <v>4.4113559550471746E-3</v>
      </c>
      <c r="K313" s="109">
        <f t="shared" si="712"/>
        <v>6.0778024561932017E-4</v>
      </c>
      <c r="L313" s="109">
        <f t="shared" si="712"/>
        <v>1.1755684711354937E-2</v>
      </c>
      <c r="M313" s="109">
        <f t="shared" si="712"/>
        <v>4.9938378435570299E-3</v>
      </c>
      <c r="N313" s="109">
        <f t="shared" si="712"/>
        <v>2.7868118258220663E-3</v>
      </c>
      <c r="O313" s="109">
        <f t="shared" si="712"/>
        <v>3.3476433919010775E-3</v>
      </c>
      <c r="P313" s="109">
        <f t="shared" si="712"/>
        <v>1.129330368895236E-3</v>
      </c>
      <c r="Q313" s="109">
        <f t="shared" si="712"/>
        <v>2.7868118258220663E-3</v>
      </c>
      <c r="R313" s="109">
        <f t="shared" si="713"/>
        <v>8.8568411431527955E-4</v>
      </c>
      <c r="S313" s="109">
        <f t="shared" si="713"/>
        <v>3.2493509442737496E-2</v>
      </c>
      <c r="T313" s="109">
        <f t="shared" si="713"/>
        <v>3.315291683649201E-4</v>
      </c>
      <c r="U313" s="109">
        <f t="shared" si="713"/>
        <v>2.7868118258220663E-3</v>
      </c>
      <c r="V313" s="109">
        <f t="shared" si="713"/>
        <v>5.0579015895070474E-3</v>
      </c>
      <c r="W313" s="109">
        <f t="shared" si="713"/>
        <v>1.8028041947740457E-2</v>
      </c>
      <c r="X313" s="109">
        <f t="shared" si="713"/>
        <v>2.7868118258220663E-3</v>
      </c>
      <c r="Y313" s="109">
        <f t="shared" si="713"/>
        <v>1.9241118612205448E-3</v>
      </c>
      <c r="Z313" s="109">
        <f t="shared" si="713"/>
        <v>3.570904001679287E-2</v>
      </c>
      <c r="AA313" s="109">
        <f t="shared" si="713"/>
        <v>4.5934847106269064E-4</v>
      </c>
      <c r="AB313" s="109">
        <f t="shared" si="714"/>
        <v>1.4605762815558117E-2</v>
      </c>
      <c r="AC313" s="109">
        <f t="shared" si="714"/>
        <v>3.1043902360483968E-3</v>
      </c>
      <c r="AD313" s="109">
        <f t="shared" si="714"/>
        <v>2.4956156353470125E-4</v>
      </c>
      <c r="AE313" s="109">
        <f t="shared" si="714"/>
        <v>6.3677243928429014E-3</v>
      </c>
      <c r="AF313" s="109">
        <f t="shared" si="714"/>
        <v>2.4893153979290128E-3</v>
      </c>
      <c r="AG313" s="109">
        <f t="shared" si="714"/>
        <v>2.6221254206604393E-2</v>
      </c>
      <c r="AH313" s="109">
        <f t="shared" si="714"/>
        <v>4.350893141493355E-3</v>
      </c>
      <c r="AI313" s="109">
        <f t="shared" si="714"/>
        <v>2.7868118258220663E-3</v>
      </c>
      <c r="AJ313" s="109">
        <f t="shared" si="714"/>
        <v>1.4165667549060375E-2</v>
      </c>
      <c r="AK313" s="109">
        <f t="shared" si="714"/>
        <v>1.6219687741820302E-3</v>
      </c>
      <c r="AL313" s="109">
        <f t="shared" si="715"/>
        <v>1.2289381307843553E-2</v>
      </c>
      <c r="AM313" s="109">
        <f t="shared" si="715"/>
        <v>9.3511462388211689E-3</v>
      </c>
      <c r="AN313" s="109">
        <f t="shared" si="715"/>
        <v>9.6889357227748565E-3</v>
      </c>
      <c r="AO313" s="109">
        <f t="shared" si="715"/>
        <v>2.3670018430823128E-3</v>
      </c>
      <c r="AP313" s="109">
        <f t="shared" si="715"/>
        <v>1.4249099812486803E-2</v>
      </c>
      <c r="AQ313" s="109">
        <f t="shared" si="715"/>
        <v>1.638151502704119E-3</v>
      </c>
      <c r="AR313" s="109">
        <f t="shared" si="715"/>
        <v>2.7868118258220663E-3</v>
      </c>
      <c r="AS313" s="109">
        <f t="shared" si="715"/>
        <v>1.1102052430867454E-3</v>
      </c>
      <c r="AT313" s="109">
        <f t="shared" si="715"/>
        <v>3.478829577003845E-3</v>
      </c>
      <c r="AU313" s="109">
        <f t="shared" si="715"/>
        <v>1.1755684711354937E-2</v>
      </c>
      <c r="AV313" s="109">
        <f t="shared" si="716"/>
        <v>2.3474548611162409E-3</v>
      </c>
      <c r="AW313" s="109">
        <f t="shared" si="716"/>
        <v>4.2426647681829417E-2</v>
      </c>
      <c r="AX313" s="109">
        <f t="shared" si="716"/>
        <v>1.9997759468571154E-3</v>
      </c>
      <c r="AY313" s="109">
        <f t="shared" si="716"/>
        <v>9.6889357227748565E-3</v>
      </c>
      <c r="AZ313" s="109">
        <f t="shared" si="716"/>
        <v>3.2319681915221103E-2</v>
      </c>
      <c r="BA313" s="109">
        <f t="shared" si="716"/>
        <v>2.1629783531733247E-2</v>
      </c>
      <c r="BB313" s="109">
        <f t="shared" si="716"/>
        <v>8.5262110890327086E-4</v>
      </c>
      <c r="BC313" s="109">
        <f t="shared" si="716"/>
        <v>1.6726492977664965E-2</v>
      </c>
      <c r="BD313" s="109">
        <f t="shared" si="716"/>
        <v>5.5599755504907704E-4</v>
      </c>
      <c r="BE313" s="109">
        <f t="shared" si="716"/>
        <v>1.330490312089956E-3</v>
      </c>
      <c r="BF313" s="109">
        <f t="shared" si="717"/>
        <v>2.7868118258220663E-3</v>
      </c>
      <c r="BG313" s="109">
        <f t="shared" si="717"/>
        <v>6.1198908872852516E-3</v>
      </c>
      <c r="BH313" s="109">
        <f t="shared" si="717"/>
        <v>3.5178983889604047E-2</v>
      </c>
      <c r="BI313" s="109">
        <f t="shared" si="717"/>
        <v>3.3789033853029796E-3</v>
      </c>
      <c r="BJ313" s="109">
        <f t="shared" si="717"/>
        <v>6.7058742191248384E-4</v>
      </c>
      <c r="BK313" s="109">
        <f t="shared" si="717"/>
        <v>2.7868118258220663E-3</v>
      </c>
      <c r="BL313" s="109">
        <f t="shared" si="717"/>
        <v>4.4898181257447085E-3</v>
      </c>
      <c r="BM313" s="109">
        <f t="shared" si="717"/>
        <v>2.1611514096844067E-3</v>
      </c>
      <c r="BN313" s="109">
        <f t="shared" si="717"/>
        <v>6.842804862223926E-3</v>
      </c>
      <c r="BO313" s="109">
        <f t="shared" si="717"/>
        <v>1.7019348033113298E-3</v>
      </c>
      <c r="BP313" s="109">
        <f t="shared" si="718"/>
        <v>8.2647060696922695E-3</v>
      </c>
      <c r="BQ313" s="109">
        <f t="shared" si="718"/>
        <v>2.744893969972718E-4</v>
      </c>
      <c r="BR313" s="109">
        <f t="shared" si="718"/>
        <v>9.9826389330037084E-4</v>
      </c>
      <c r="BS313" s="109">
        <f t="shared" si="718"/>
        <v>9.6889357227748565E-3</v>
      </c>
      <c r="BT313" s="109">
        <f t="shared" si="718"/>
        <v>2.4502199077074002E-4</v>
      </c>
      <c r="BU313" s="109">
        <f t="shared" si="718"/>
        <v>6.1198908872852516E-3</v>
      </c>
      <c r="BV313" s="109">
        <f t="shared" si="718"/>
        <v>6.0778024561932017E-4</v>
      </c>
      <c r="BW313" s="109">
        <f t="shared" si="718"/>
        <v>4.5083901900267835E-3</v>
      </c>
      <c r="BX313" s="109">
        <f t="shared" si="718"/>
        <v>1.1255241776713061E-2</v>
      </c>
      <c r="BY313" s="109">
        <f t="shared" si="718"/>
        <v>6.0778024561932017E-4</v>
      </c>
      <c r="BZ313" s="109">
        <f t="shared" si="719"/>
        <v>4.0371534426914503E-3</v>
      </c>
      <c r="CA313" s="109">
        <f t="shared" si="719"/>
        <v>9.6889357227748565E-3</v>
      </c>
      <c r="CB313" s="109">
        <f t="shared" si="719"/>
        <v>1.0130757544431575E-3</v>
      </c>
      <c r="CC313" s="109">
        <f t="shared" si="719"/>
        <v>1.0610774492221094E-2</v>
      </c>
      <c r="CD313" s="109">
        <f t="shared" si="719"/>
        <v>3.1493773935953255E-2</v>
      </c>
      <c r="CE313" s="109">
        <f t="shared" si="719"/>
        <v>1.1755684711354937E-2</v>
      </c>
      <c r="CF313" s="109">
        <f t="shared" si="719"/>
        <v>2.295572443235438E-3</v>
      </c>
      <c r="CG313" s="109">
        <f t="shared" si="719"/>
        <v>2.5222360088923506E-4</v>
      </c>
      <c r="CH313" s="109">
        <f t="shared" si="719"/>
        <v>2.7868118258220663E-3</v>
      </c>
      <c r="CI313" s="109">
        <f t="shared" si="719"/>
        <v>1.4165667549060375E-2</v>
      </c>
      <c r="CJ313" s="109">
        <f t="shared" si="720"/>
        <v>1.2626521057107522E-3</v>
      </c>
      <c r="CK313" s="109">
        <f t="shared" si="720"/>
        <v>2.3313136878202523E-2</v>
      </c>
      <c r="CL313" s="109">
        <f t="shared" si="720"/>
        <v>8.6342080422246721E-4</v>
      </c>
      <c r="CM313" s="109">
        <f t="shared" si="720"/>
        <v>3.8936801818575334E-3</v>
      </c>
      <c r="CN313" s="109">
        <f t="shared" si="720"/>
        <v>7.7809935943365339E-4</v>
      </c>
      <c r="CO313" s="109">
        <f t="shared" si="720"/>
        <v>1.8142455896881403E-3</v>
      </c>
      <c r="CP313" s="109">
        <f t="shared" si="720"/>
        <v>1.4165667549060375E-2</v>
      </c>
      <c r="CQ313" s="109">
        <f t="shared" si="720"/>
        <v>6.9044935722117435E-3</v>
      </c>
      <c r="CR313" s="109">
        <f t="shared" si="720"/>
        <v>4.585048700225406E-4</v>
      </c>
      <c r="CS313" s="109">
        <f t="shared" si="720"/>
        <v>1.0423772458979061E-2</v>
      </c>
      <c r="CT313" s="109">
        <f t="shared" si="721"/>
        <v>2.5707544627274234E-3</v>
      </c>
      <c r="CU313" s="109">
        <f t="shared" si="721"/>
        <v>2.1298976334296026E-3</v>
      </c>
      <c r="CV313" s="109">
        <f t="shared" si="721"/>
        <v>2.6323654843121579E-3</v>
      </c>
      <c r="CW313" s="109">
        <f t="shared" si="721"/>
        <v>1.701239695249352E-3</v>
      </c>
      <c r="CX313" s="109">
        <f t="shared" si="721"/>
        <v>1.1755684711354937E-2</v>
      </c>
      <c r="CY313" s="109">
        <f t="shared" si="721"/>
        <v>1.8094119250825467E-2</v>
      </c>
      <c r="CZ313" s="109">
        <f t="shared" si="721"/>
        <v>4.5559066620221812E-3</v>
      </c>
      <c r="DA313" s="109">
        <f t="shared" si="721"/>
        <v>2.7868118258220663E-3</v>
      </c>
      <c r="DB313" s="109">
        <f t="shared" si="721"/>
        <v>9.2874096740375167E-3</v>
      </c>
      <c r="DC313" s="109">
        <f t="shared" si="721"/>
        <v>1.4041069253618374E-2</v>
      </c>
      <c r="DD313" s="109">
        <f t="shared" si="722"/>
        <v>5.6336726208072198E-4</v>
      </c>
      <c r="DE313" s="109">
        <f t="shared" si="722"/>
        <v>1.5679791127548985E-3</v>
      </c>
      <c r="DF313" s="109">
        <f t="shared" si="722"/>
        <v>1.4165667549060375E-2</v>
      </c>
      <c r="DG313" s="109">
        <f t="shared" si="722"/>
        <v>5.5570235648138141E-3</v>
      </c>
      <c r="DH313" s="109">
        <f t="shared" si="722"/>
        <v>5.553159580962324E-2</v>
      </c>
      <c r="DI313" s="109">
        <f t="shared" si="722"/>
        <v>6.1198908872852516E-3</v>
      </c>
      <c r="DJ313" s="109">
        <f t="shared" si="722"/>
        <v>5.0579015895070474E-3</v>
      </c>
      <c r="DK313" s="109">
        <f t="shared" si="722"/>
        <v>4.276337514988183E-3</v>
      </c>
      <c r="DL313" s="109">
        <f t="shared" si="722"/>
        <v>8.6407578329418117E-3</v>
      </c>
      <c r="DM313" s="109">
        <f t="shared" si="722"/>
        <v>1.5663919564450819E-3</v>
      </c>
      <c r="DN313" s="109">
        <f t="shared" si="723"/>
        <v>5.0579015895070474E-3</v>
      </c>
      <c r="DO313" s="109">
        <f t="shared" si="723"/>
        <v>2.480385737809589E-4</v>
      </c>
      <c r="DP313" s="109">
        <f t="shared" si="723"/>
        <v>1.3381826464216988E-3</v>
      </c>
      <c r="DQ313" s="109">
        <f t="shared" si="723"/>
        <v>9.9474251984943548E-4</v>
      </c>
      <c r="DR313" s="109">
        <f t="shared" si="723"/>
        <v>1.1755684711354937E-2</v>
      </c>
      <c r="DS313" s="109">
        <f t="shared" si="723"/>
        <v>1.3471023000361505E-2</v>
      </c>
      <c r="DT313" s="109">
        <f t="shared" si="723"/>
        <v>1.1755684711354937E-2</v>
      </c>
      <c r="DU313" s="109">
        <f t="shared" si="723"/>
        <v>1.4165667549060375E-2</v>
      </c>
      <c r="DV313" s="109">
        <f t="shared" si="723"/>
        <v>1.3058647985738033E-3</v>
      </c>
      <c r="DW313" s="109">
        <f t="shared" si="723"/>
        <v>1.9252157338198867E-3</v>
      </c>
      <c r="DX313" s="109">
        <f t="shared" si="724"/>
        <v>2.7774820013206934E-2</v>
      </c>
      <c r="DY313" s="109">
        <f t="shared" si="724"/>
        <v>6.567603548913328E-3</v>
      </c>
      <c r="DZ313" s="109">
        <f t="shared" si="724"/>
        <v>2.483297754541405E-4</v>
      </c>
      <c r="EA313" s="109">
        <f t="shared" si="724"/>
        <v>5.0579015895070474E-3</v>
      </c>
      <c r="EB313" s="109">
        <f t="shared" si="724"/>
        <v>1.4165667549060375E-2</v>
      </c>
      <c r="EC313" s="109">
        <f t="shared" si="724"/>
        <v>3.2545043787813948E-3</v>
      </c>
      <c r="ED313" s="109">
        <f t="shared" si="724"/>
        <v>9.6889357227748565E-3</v>
      </c>
      <c r="EE313" s="109">
        <f t="shared" si="724"/>
        <v>3.9063352300214857E-3</v>
      </c>
      <c r="EF313" s="109">
        <f t="shared" si="724"/>
        <v>1.4165667549060375E-2</v>
      </c>
      <c r="EG313" s="109">
        <f t="shared" si="724"/>
        <v>3.0057141271995318E-3</v>
      </c>
      <c r="EH313" s="109">
        <f t="shared" si="725"/>
        <v>1.1755684711354937E-2</v>
      </c>
      <c r="EI313" s="109">
        <f t="shared" si="725"/>
        <v>7.2412165856060784E-4</v>
      </c>
      <c r="EJ313" s="109">
        <f t="shared" si="725"/>
        <v>6.1198908872852516E-3</v>
      </c>
      <c r="EK313" s="109">
        <f t="shared" si="725"/>
        <v>4.7773512613876338E-3</v>
      </c>
      <c r="EL313" s="109">
        <f t="shared" si="725"/>
        <v>9.3221625795674497E-4</v>
      </c>
      <c r="EM313" s="109">
        <f t="shared" si="725"/>
        <v>1.2603032371656785E-2</v>
      </c>
      <c r="EN313" s="109">
        <f t="shared" si="725"/>
        <v>1.0103822266846012E-3</v>
      </c>
      <c r="EO313" s="109">
        <f t="shared" si="725"/>
        <v>1.4165667549060375E-2</v>
      </c>
      <c r="EP313" s="109">
        <f t="shared" si="725"/>
        <v>2.505596273432704E-4</v>
      </c>
      <c r="EQ313" s="109">
        <f t="shared" si="725"/>
        <v>1.562724464304098E-2</v>
      </c>
      <c r="ER313" s="109">
        <f t="shared" si="726"/>
        <v>6.0778024561932017E-4</v>
      </c>
      <c r="ES313" s="109">
        <f t="shared" si="726"/>
        <v>5.2415540332152776E-4</v>
      </c>
      <c r="ET313" s="109">
        <f t="shared" si="726"/>
        <v>6.5007514879271704E-4</v>
      </c>
      <c r="EU313" s="109">
        <f t="shared" si="726"/>
        <v>6.2904817711237635E-3</v>
      </c>
      <c r="EV313" s="109">
        <f t="shared" si="726"/>
        <v>2.3318980420851232E-2</v>
      </c>
      <c r="EW313" s="109">
        <f t="shared" si="726"/>
        <v>2.7222550829621425E-2</v>
      </c>
      <c r="EX313" s="109">
        <f t="shared" si="726"/>
        <v>1.4165667549060375E-2</v>
      </c>
      <c r="EY313" s="109">
        <f t="shared" si="726"/>
        <v>2.3871107523237675E-3</v>
      </c>
      <c r="EZ313" s="109">
        <f t="shared" si="726"/>
        <v>7.1392273174983735E-4</v>
      </c>
      <c r="FA313" s="109">
        <f t="shared" si="726"/>
        <v>5.1668496548270488E-3</v>
      </c>
      <c r="FB313" s="109">
        <f t="shared" si="727"/>
        <v>1.4165667549060375E-2</v>
      </c>
      <c r="FC313" s="109">
        <f t="shared" si="727"/>
        <v>1.1875553192909904E-3</v>
      </c>
      <c r="FD313" s="109">
        <f t="shared" si="727"/>
        <v>1.0769963862297977E-3</v>
      </c>
      <c r="FE313" s="109">
        <f t="shared" si="727"/>
        <v>3.639344693482538E-3</v>
      </c>
      <c r="FF313" s="109">
        <f t="shared" si="727"/>
        <v>1.1812528408210359E-2</v>
      </c>
      <c r="FG313" s="109">
        <f t="shared" si="727"/>
        <v>3.1750044398290364E-3</v>
      </c>
      <c r="FH313" s="109">
        <f t="shared" si="727"/>
        <v>2.0901951862433769E-2</v>
      </c>
      <c r="FI313" s="109">
        <f t="shared" si="727"/>
        <v>1.0785716517054525E-2</v>
      </c>
      <c r="FJ313" s="109">
        <f t="shared" si="727"/>
        <v>2.7868118258220663E-3</v>
      </c>
      <c r="FK313" s="109">
        <f t="shared" si="727"/>
        <v>5.0579015895070474E-3</v>
      </c>
      <c r="FL313" s="109">
        <f t="shared" si="728"/>
        <v>2.2110224943054473E-3</v>
      </c>
      <c r="FM313" s="109">
        <f t="shared" si="728"/>
        <v>2.9087525071310595E-3</v>
      </c>
      <c r="FN313" s="109">
        <f t="shared" si="728"/>
        <v>2.2369394144013972E-3</v>
      </c>
      <c r="FO313" s="109">
        <f t="shared" si="728"/>
        <v>6.0778024561932017E-4</v>
      </c>
      <c r="FP313" s="109">
        <f t="shared" si="728"/>
        <v>1.1755684711354937E-2</v>
      </c>
      <c r="FQ313" s="109">
        <f t="shared" si="728"/>
        <v>9.6889357227748565E-3</v>
      </c>
      <c r="FR313" s="109">
        <f t="shared" si="728"/>
        <v>2.8861589310661649E-3</v>
      </c>
      <c r="FS313" s="109">
        <f t="shared" si="728"/>
        <v>2.9388840326439746E-2</v>
      </c>
      <c r="FT313" s="109">
        <f t="shared" si="728"/>
        <v>2.4351723152312541E-3</v>
      </c>
      <c r="FU313" s="109">
        <f t="shared" si="728"/>
        <v>9.6889357227748565E-3</v>
      </c>
      <c r="FV313" s="109">
        <f t="shared" si="729"/>
        <v>6.8895595022523031E-3</v>
      </c>
      <c r="FW313" s="109">
        <f t="shared" si="729"/>
        <v>1.4165667549060375E-2</v>
      </c>
      <c r="FX313" s="109">
        <f t="shared" si="729"/>
        <v>2.7868118258220663E-3</v>
      </c>
      <c r="FY313" s="109">
        <f t="shared" si="729"/>
        <v>2.8268197122471937E-2</v>
      </c>
      <c r="FZ313" s="109">
        <f t="shared" si="729"/>
        <v>7.1712324722209087E-3</v>
      </c>
      <c r="GA313" s="109">
        <f t="shared" si="729"/>
        <v>4.1350121922115331E-4</v>
      </c>
      <c r="GB313" s="109">
        <f t="shared" si="729"/>
        <v>5.7653748694294626E-4</v>
      </c>
      <c r="GC313" s="109">
        <f t="shared" si="729"/>
        <v>5.6166701975384481E-3</v>
      </c>
      <c r="GD313" s="109">
        <f t="shared" si="729"/>
        <v>9.6889357227748565E-3</v>
      </c>
      <c r="GE313" s="109">
        <f t="shared" si="729"/>
        <v>1.093115706630529E-2</v>
      </c>
      <c r="GF313" s="109">
        <f t="shared" si="730"/>
        <v>1.1608832442840222E-2</v>
      </c>
      <c r="GG313" s="109">
        <f t="shared" si="730"/>
        <v>2.7868118258220663E-3</v>
      </c>
      <c r="GH313" s="109">
        <f t="shared" si="730"/>
        <v>2.7868118258220663E-3</v>
      </c>
      <c r="GI313" s="109">
        <f t="shared" si="730"/>
        <v>2.7868118258220663E-3</v>
      </c>
      <c r="GJ313" s="109">
        <f t="shared" si="730"/>
        <v>2.7868118258220663E-3</v>
      </c>
      <c r="GK313" s="109">
        <f t="shared" si="730"/>
        <v>5.4892100624168356E-4</v>
      </c>
      <c r="GL313" s="109">
        <f t="shared" si="730"/>
        <v>1.4700878706494351E-3</v>
      </c>
      <c r="GM313" s="109">
        <f t="shared" si="730"/>
        <v>2.8923461249601625E-3</v>
      </c>
      <c r="GN313" s="109">
        <f t="shared" si="730"/>
        <v>3.6979068609237269E-2</v>
      </c>
      <c r="GO313" s="109">
        <f t="shared" si="730"/>
        <v>2.1810864122809048E-3</v>
      </c>
      <c r="GP313" s="109">
        <f t="shared" si="731"/>
        <v>1.4165667549060375E-2</v>
      </c>
      <c r="GQ313" s="109">
        <f t="shared" si="731"/>
        <v>2.2466477403677615E-3</v>
      </c>
      <c r="GR313" s="109">
        <f t="shared" si="731"/>
        <v>2.6098987433355982E-3</v>
      </c>
      <c r="GS313" s="109">
        <f t="shared" si="731"/>
        <v>1.6604882233713585E-2</v>
      </c>
      <c r="GT313" s="109">
        <f t="shared" si="731"/>
        <v>1.4165667549060375E-2</v>
      </c>
      <c r="GU313" s="109">
        <f t="shared" si="731"/>
        <v>5.4773592725950795E-2</v>
      </c>
      <c r="GV313" s="109">
        <f t="shared" si="731"/>
        <v>6.0778024561932017E-4</v>
      </c>
      <c r="GW313" s="109">
        <f t="shared" si="731"/>
        <v>2.7868118258220663E-3</v>
      </c>
      <c r="GX313" s="109">
        <f t="shared" si="731"/>
        <v>3.0861843402220958E-3</v>
      </c>
      <c r="GY313" s="109">
        <f t="shared" si="731"/>
        <v>2.2320472326352678E-3</v>
      </c>
      <c r="GZ313" s="109">
        <f t="shared" si="732"/>
        <v>2.5865181960639397E-4</v>
      </c>
      <c r="HA313" s="109">
        <f t="shared" si="732"/>
        <v>2.7868118258220663E-3</v>
      </c>
      <c r="HB313" s="109">
        <f t="shared" si="732"/>
        <v>6.0778024561932017E-4</v>
      </c>
      <c r="HC313" s="109">
        <f t="shared" si="732"/>
        <v>2.5398093478189084E-4</v>
      </c>
      <c r="HD313" s="109">
        <f t="shared" si="732"/>
        <v>3.3959561953253122E-3</v>
      </c>
      <c r="HE313" s="109">
        <f t="shared" si="732"/>
        <v>7.8637055371789041E-3</v>
      </c>
      <c r="HF313" s="109">
        <f t="shared" si="732"/>
        <v>3.8168011376686416E-3</v>
      </c>
      <c r="HG313" s="109">
        <f t="shared" si="732"/>
        <v>7.4227956045518377E-3</v>
      </c>
      <c r="HH313" s="109">
        <f t="shared" si="732"/>
        <v>1.4864002959408054E-3</v>
      </c>
      <c r="HI313" s="109">
        <f t="shared" si="732"/>
        <v>2.4698624477403495E-4</v>
      </c>
      <c r="HJ313" s="109">
        <f t="shared" si="733"/>
        <v>6.0778024561932017E-4</v>
      </c>
      <c r="HK313" s="109">
        <f t="shared" si="733"/>
        <v>2.7868118258220663E-3</v>
      </c>
      <c r="HL313" s="109">
        <f t="shared" si="733"/>
        <v>9.9792977145929749E-3</v>
      </c>
      <c r="HM313" s="109">
        <f t="shared" si="733"/>
        <v>2.7868118258220663E-3</v>
      </c>
      <c r="HN313" s="109">
        <f t="shared" si="733"/>
        <v>5.0579015895070474E-3</v>
      </c>
      <c r="HO313" s="109">
        <f t="shared" si="733"/>
        <v>4.5431722475015477E-3</v>
      </c>
      <c r="HP313" s="109">
        <f t="shared" si="733"/>
        <v>2.1482309930263661E-3</v>
      </c>
      <c r="HQ313" s="109">
        <f t="shared" si="733"/>
        <v>1.5606903895769086E-2</v>
      </c>
      <c r="HR313" s="109"/>
      <c r="HS313" s="109"/>
      <c r="HT313" s="109"/>
      <c r="HU313" s="109"/>
      <c r="HV313" s="109"/>
      <c r="HW313" s="109"/>
      <c r="HX313" s="109"/>
      <c r="HY313" s="109"/>
      <c r="HZ313" s="109"/>
      <c r="IA313" s="109"/>
      <c r="IB313" s="109"/>
      <c r="IC313" s="109"/>
      <c r="ID313" s="109"/>
      <c r="IE313" s="109"/>
      <c r="IF313" s="109"/>
      <c r="IG313" s="109"/>
      <c r="IH313" s="109"/>
      <c r="II313" s="109"/>
      <c r="IJ313" s="109"/>
      <c r="IK313" s="109"/>
      <c r="IL313" s="109"/>
      <c r="IM313" s="109"/>
      <c r="IN313" s="109"/>
      <c r="IO313" s="109"/>
      <c r="IP313" s="109"/>
      <c r="IQ313" s="109"/>
      <c r="IR313" s="109"/>
      <c r="IS313" s="109"/>
      <c r="IT313" s="109"/>
      <c r="IU313" s="109"/>
      <c r="IV313" s="109"/>
      <c r="IW313" s="109"/>
      <c r="IX313" s="109"/>
      <c r="IY313" s="109"/>
      <c r="IZ313" s="109"/>
      <c r="JA313" s="109"/>
      <c r="JB313" s="109"/>
      <c r="JC313" s="109"/>
      <c r="JD313" s="109"/>
      <c r="JE313" s="109"/>
      <c r="JF313" s="109"/>
      <c r="JG313" s="109"/>
      <c r="JH313" s="109"/>
      <c r="JI313" s="109"/>
      <c r="JJ313" s="109"/>
      <c r="JK313" s="109"/>
      <c r="JL313" s="109"/>
      <c r="JM313" s="109"/>
      <c r="JN313" s="109"/>
      <c r="JO313" s="109"/>
      <c r="JP313" s="109" t="str">
        <f t="shared" si="623"/>
        <v>Water Pollution_Gemfibrozil_Seawater_Health_N/A for WP Interim Methodology</v>
      </c>
    </row>
    <row r="314" spans="2:276">
      <c r="B314" s="112" t="s">
        <v>9</v>
      </c>
      <c r="C314" s="112" t="s">
        <v>466</v>
      </c>
      <c r="D314" s="112" t="s">
        <v>384</v>
      </c>
      <c r="E314" s="112" t="s">
        <v>395</v>
      </c>
      <c r="F314" s="112" t="s">
        <v>390</v>
      </c>
      <c r="G314" s="112" t="s">
        <v>391</v>
      </c>
      <c r="H314" s="109">
        <f t="shared" si="712"/>
        <v>2.2904860886104301</v>
      </c>
      <c r="I314" s="109">
        <f t="shared" si="712"/>
        <v>3.2439033785247776E-2</v>
      </c>
      <c r="J314" s="109">
        <f t="shared" si="712"/>
        <v>1.6961111527373971</v>
      </c>
      <c r="K314" s="109">
        <f t="shared" si="712"/>
        <v>6.0778024561932017E-4</v>
      </c>
      <c r="L314" s="109">
        <f t="shared" si="712"/>
        <v>0.90637588787573287</v>
      </c>
      <c r="M314" s="109">
        <f t="shared" si="712"/>
        <v>0.46454847189911919</v>
      </c>
      <c r="N314" s="109">
        <f t="shared" si="712"/>
        <v>2.7868118258220663E-3</v>
      </c>
      <c r="O314" s="109">
        <f t="shared" si="712"/>
        <v>3.4543062922971011E-2</v>
      </c>
      <c r="P314" s="109">
        <f t="shared" si="712"/>
        <v>3.1236175241037861E-2</v>
      </c>
      <c r="Q314" s="109">
        <f t="shared" si="712"/>
        <v>2.7868118258220663E-3</v>
      </c>
      <c r="R314" s="109">
        <f t="shared" si="713"/>
        <v>1.9658678389411703E-2</v>
      </c>
      <c r="S314" s="109">
        <f t="shared" si="713"/>
        <v>0.20329355065894805</v>
      </c>
      <c r="T314" s="109">
        <f t="shared" si="713"/>
        <v>0.32507260846080688</v>
      </c>
      <c r="U314" s="109">
        <f t="shared" si="713"/>
        <v>3.772121212072539E-3</v>
      </c>
      <c r="V314" s="109">
        <f t="shared" si="713"/>
        <v>5.0579015895070474E-3</v>
      </c>
      <c r="W314" s="109">
        <f t="shared" si="713"/>
        <v>9.2294895155429515</v>
      </c>
      <c r="X314" s="109">
        <f t="shared" si="713"/>
        <v>2.7868118258220663E-3</v>
      </c>
      <c r="Y314" s="109">
        <f t="shared" si="713"/>
        <v>0.86194737189237469</v>
      </c>
      <c r="Z314" s="109">
        <f t="shared" si="713"/>
        <v>5.9176244081539435</v>
      </c>
      <c r="AA314" s="109">
        <f t="shared" si="713"/>
        <v>6.2198848368876521E-2</v>
      </c>
      <c r="AB314" s="109">
        <f t="shared" si="714"/>
        <v>1.7769935874416505</v>
      </c>
      <c r="AC314" s="109">
        <f t="shared" si="714"/>
        <v>3.1043902360483968E-3</v>
      </c>
      <c r="AD314" s="109">
        <f t="shared" si="714"/>
        <v>0.24008363863361398</v>
      </c>
      <c r="AE314" s="109">
        <f t="shared" si="714"/>
        <v>1.4949476717550335E-2</v>
      </c>
      <c r="AF314" s="109">
        <f t="shared" si="714"/>
        <v>1.1117123230564994</v>
      </c>
      <c r="AG314" s="109">
        <f t="shared" si="714"/>
        <v>3.8620551215049814E-2</v>
      </c>
      <c r="AH314" s="109">
        <f t="shared" si="714"/>
        <v>0.1835613348536573</v>
      </c>
      <c r="AI314" s="109">
        <f t="shared" si="714"/>
        <v>2.7868118258220663E-3</v>
      </c>
      <c r="AJ314" s="109">
        <f t="shared" si="714"/>
        <v>0.34842935299870781</v>
      </c>
      <c r="AK314" s="109">
        <f t="shared" si="714"/>
        <v>0.66525852765986249</v>
      </c>
      <c r="AL314" s="109">
        <f t="shared" si="715"/>
        <v>2.2804365065215255</v>
      </c>
      <c r="AM314" s="109">
        <f t="shared" si="715"/>
        <v>2.0193591392803318E-2</v>
      </c>
      <c r="AN314" s="109">
        <f t="shared" si="715"/>
        <v>0.17081757021659139</v>
      </c>
      <c r="AO314" s="109">
        <f t="shared" si="715"/>
        <v>0.99272488856935215</v>
      </c>
      <c r="AP314" s="109">
        <f t="shared" si="715"/>
        <v>0.58410950834484765</v>
      </c>
      <c r="AQ314" s="109">
        <f t="shared" si="715"/>
        <v>2.7137467344292903E-3</v>
      </c>
      <c r="AR314" s="109">
        <f t="shared" si="715"/>
        <v>2.7868118258220663E-3</v>
      </c>
      <c r="AS314" s="109">
        <f t="shared" si="715"/>
        <v>0.40230308831928063</v>
      </c>
      <c r="AT314" s="109">
        <f t="shared" si="715"/>
        <v>0.41211885058317066</v>
      </c>
      <c r="AU314" s="109">
        <f t="shared" si="715"/>
        <v>0.76978059388576137</v>
      </c>
      <c r="AV314" s="109">
        <f t="shared" si="716"/>
        <v>2.9799603983508241E-2</v>
      </c>
      <c r="AW314" s="109">
        <f t="shared" si="716"/>
        <v>3.2150265743351842</v>
      </c>
      <c r="AX314" s="109">
        <f t="shared" si="716"/>
        <v>6.7373359667239757E-2</v>
      </c>
      <c r="AY314" s="109">
        <f t="shared" si="716"/>
        <v>9.6889357227748565E-3</v>
      </c>
      <c r="AZ314" s="109">
        <f t="shared" si="716"/>
        <v>2.3731000164749844E-2</v>
      </c>
      <c r="BA314" s="109">
        <f t="shared" si="716"/>
        <v>0.93866350590672631</v>
      </c>
      <c r="BB314" s="109">
        <f t="shared" si="716"/>
        <v>0.6530094736723161</v>
      </c>
      <c r="BC314" s="109">
        <f t="shared" si="716"/>
        <v>0.61967971729111881</v>
      </c>
      <c r="BD314" s="109">
        <f t="shared" si="716"/>
        <v>0.45641913293850833</v>
      </c>
      <c r="BE314" s="109">
        <f t="shared" si="716"/>
        <v>3.0482917994555461</v>
      </c>
      <c r="BF314" s="109">
        <f t="shared" si="717"/>
        <v>0.44822964129246134</v>
      </c>
      <c r="BG314" s="109">
        <f t="shared" si="717"/>
        <v>0.27097260671509693</v>
      </c>
      <c r="BH314" s="109">
        <f t="shared" si="717"/>
        <v>0.66190979312620712</v>
      </c>
      <c r="BI314" s="109">
        <f t="shared" si="717"/>
        <v>0.56065229302545339</v>
      </c>
      <c r="BJ314" s="109">
        <f t="shared" si="717"/>
        <v>0.38894576349959642</v>
      </c>
      <c r="BK314" s="109">
        <f t="shared" si="717"/>
        <v>2.7868118258220663E-3</v>
      </c>
      <c r="BL314" s="109">
        <f t="shared" si="717"/>
        <v>0.84857016343633718</v>
      </c>
      <c r="BM314" s="109">
        <f t="shared" si="717"/>
        <v>0.10369511251688238</v>
      </c>
      <c r="BN314" s="109">
        <f t="shared" si="717"/>
        <v>0.89649651374192896</v>
      </c>
      <c r="BO314" s="109">
        <f t="shared" si="717"/>
        <v>1.0157287514317661</v>
      </c>
      <c r="BP314" s="109">
        <f t="shared" si="718"/>
        <v>2.1417165401586025</v>
      </c>
      <c r="BQ314" s="109">
        <f t="shared" si="718"/>
        <v>1.3949325971544213</v>
      </c>
      <c r="BR314" s="109">
        <f t="shared" si="718"/>
        <v>8.6462844989370291E-2</v>
      </c>
      <c r="BS314" s="109">
        <f t="shared" si="718"/>
        <v>0.79412243826346196</v>
      </c>
      <c r="BT314" s="109">
        <f t="shared" si="718"/>
        <v>0.93402278353088619</v>
      </c>
      <c r="BU314" s="109">
        <f t="shared" si="718"/>
        <v>7.0290338210187101E-3</v>
      </c>
      <c r="BV314" s="109">
        <f t="shared" si="718"/>
        <v>1.2443756188190854E-2</v>
      </c>
      <c r="BW314" s="109">
        <f t="shared" si="718"/>
        <v>6.185447250723302E-2</v>
      </c>
      <c r="BX314" s="109">
        <f t="shared" si="718"/>
        <v>1.2800812671515862</v>
      </c>
      <c r="BY314" s="109">
        <f t="shared" si="718"/>
        <v>2.4207641354003035E-3</v>
      </c>
      <c r="BZ314" s="109">
        <f t="shared" si="719"/>
        <v>9.8190776253249623E-2</v>
      </c>
      <c r="CA314" s="109">
        <f t="shared" si="719"/>
        <v>0.46985620369848208</v>
      </c>
      <c r="CB314" s="109">
        <f t="shared" si="719"/>
        <v>0.63569250001117161</v>
      </c>
      <c r="CC314" s="109">
        <f t="shared" si="719"/>
        <v>0.94828992934717482</v>
      </c>
      <c r="CD314" s="109">
        <f t="shared" si="719"/>
        <v>0.37247155818212974</v>
      </c>
      <c r="CE314" s="109">
        <f t="shared" si="719"/>
        <v>1.1755684711354937E-2</v>
      </c>
      <c r="CF314" s="109">
        <f t="shared" si="719"/>
        <v>0.46486720496545403</v>
      </c>
      <c r="CG314" s="109">
        <f t="shared" si="719"/>
        <v>2.8378442202774064E-4</v>
      </c>
      <c r="CH314" s="109">
        <f t="shared" si="719"/>
        <v>2.7868118258220663E-3</v>
      </c>
      <c r="CI314" s="109">
        <f t="shared" si="719"/>
        <v>1.4165667549060375E-2</v>
      </c>
      <c r="CJ314" s="109">
        <f t="shared" si="720"/>
        <v>0.73385481455176715</v>
      </c>
      <c r="CK314" s="109">
        <f t="shared" si="720"/>
        <v>0.68184573635996959</v>
      </c>
      <c r="CL314" s="109">
        <f t="shared" si="720"/>
        <v>2.0602504429503926E-2</v>
      </c>
      <c r="CM314" s="109">
        <f t="shared" si="720"/>
        <v>4.0141977295573474E-3</v>
      </c>
      <c r="CN314" s="109">
        <f t="shared" si="720"/>
        <v>1.8125948759948627</v>
      </c>
      <c r="CO314" s="109">
        <f t="shared" si="720"/>
        <v>0.60329102714981264</v>
      </c>
      <c r="CP314" s="109">
        <f t="shared" si="720"/>
        <v>1.4165667549060375E-2</v>
      </c>
      <c r="CQ314" s="109">
        <f t="shared" si="720"/>
        <v>1.9765809614994945</v>
      </c>
      <c r="CR314" s="109">
        <f t="shared" si="720"/>
        <v>1.1702541329708809E-2</v>
      </c>
      <c r="CS314" s="109">
        <f t="shared" si="720"/>
        <v>1.2128547608438676</v>
      </c>
      <c r="CT314" s="109">
        <f t="shared" si="721"/>
        <v>0.22414321381576141</v>
      </c>
      <c r="CU314" s="109">
        <f t="shared" si="721"/>
        <v>1.2356933724418011</v>
      </c>
      <c r="CV314" s="109">
        <f t="shared" si="721"/>
        <v>1.110654800906304</v>
      </c>
      <c r="CW314" s="109">
        <f t="shared" si="721"/>
        <v>0.21692142932902231</v>
      </c>
      <c r="CX314" s="109">
        <f t="shared" si="721"/>
        <v>6.1958925620693724E-2</v>
      </c>
      <c r="CY314" s="109">
        <f t="shared" si="721"/>
        <v>0.7458987340070975</v>
      </c>
      <c r="CZ314" s="109">
        <f t="shared" si="721"/>
        <v>0.2208120890994833</v>
      </c>
      <c r="DA314" s="109">
        <f t="shared" si="721"/>
        <v>0.35725105409955121</v>
      </c>
      <c r="DB314" s="109">
        <f t="shared" si="721"/>
        <v>1.9479190782458555</v>
      </c>
      <c r="DC314" s="109">
        <f t="shared" si="721"/>
        <v>6.2472534160629847</v>
      </c>
      <c r="DD314" s="109">
        <f t="shared" si="722"/>
        <v>6.8122111716848371E-2</v>
      </c>
      <c r="DE314" s="109">
        <f t="shared" si="722"/>
        <v>0.24733348885586673</v>
      </c>
      <c r="DF314" s="109">
        <f t="shared" si="722"/>
        <v>1.4165667549060375E-2</v>
      </c>
      <c r="DG314" s="109">
        <f t="shared" si="722"/>
        <v>4.8976651936579394</v>
      </c>
      <c r="DH314" s="109">
        <f t="shared" si="722"/>
        <v>5.1087564918244466</v>
      </c>
      <c r="DI314" s="109">
        <f t="shared" si="722"/>
        <v>0.50701264322737172</v>
      </c>
      <c r="DJ314" s="109">
        <f t="shared" si="722"/>
        <v>1.4157683413032411</v>
      </c>
      <c r="DK314" s="109">
        <f t="shared" si="722"/>
        <v>0.29325474555954351</v>
      </c>
      <c r="DL314" s="109">
        <f t="shared" si="722"/>
        <v>0.56992365325605965</v>
      </c>
      <c r="DM314" s="109">
        <f t="shared" si="722"/>
        <v>0.12292423780737298</v>
      </c>
      <c r="DN314" s="109">
        <f t="shared" si="723"/>
        <v>1.0996994079618991</v>
      </c>
      <c r="DO314" s="109">
        <f t="shared" si="723"/>
        <v>1.7218890238963582</v>
      </c>
      <c r="DP314" s="109">
        <f t="shared" si="723"/>
        <v>4.7296848533792506E-2</v>
      </c>
      <c r="DQ314" s="109">
        <f t="shared" si="723"/>
        <v>0.44627961514026177</v>
      </c>
      <c r="DR314" s="109">
        <f t="shared" si="723"/>
        <v>0.90637588787573287</v>
      </c>
      <c r="DS314" s="109">
        <f t="shared" si="723"/>
        <v>0.20454400832079936</v>
      </c>
      <c r="DT314" s="109">
        <f t="shared" si="723"/>
        <v>0.90637588787573287</v>
      </c>
      <c r="DU314" s="109">
        <f t="shared" si="723"/>
        <v>1.4165667549060375E-2</v>
      </c>
      <c r="DV314" s="109">
        <f t="shared" si="723"/>
        <v>0.68774912417387124</v>
      </c>
      <c r="DW314" s="109">
        <f t="shared" si="723"/>
        <v>8.87902041713284E-3</v>
      </c>
      <c r="DX314" s="109">
        <f t="shared" si="724"/>
        <v>0.64980144314148691</v>
      </c>
      <c r="DY314" s="109">
        <f t="shared" si="724"/>
        <v>6.567603548913328E-3</v>
      </c>
      <c r="DZ314" s="109">
        <f t="shared" si="724"/>
        <v>0.80917669296288408</v>
      </c>
      <c r="EA314" s="109">
        <f t="shared" si="724"/>
        <v>5.0579015895070474E-3</v>
      </c>
      <c r="EB314" s="109">
        <f t="shared" si="724"/>
        <v>1.4165667549060375E-2</v>
      </c>
      <c r="EC314" s="109">
        <f t="shared" si="724"/>
        <v>0.98632143800219907</v>
      </c>
      <c r="ED314" s="109">
        <f t="shared" si="724"/>
        <v>0.2439136412365509</v>
      </c>
      <c r="EE314" s="109">
        <f t="shared" si="724"/>
        <v>0.28182850935270176</v>
      </c>
      <c r="EF314" s="109">
        <f t="shared" si="724"/>
        <v>1.4165667549060375E-2</v>
      </c>
      <c r="EG314" s="109">
        <f t="shared" si="724"/>
        <v>0.38871458199555009</v>
      </c>
      <c r="EH314" s="109">
        <f t="shared" si="725"/>
        <v>1.1755684711354937E-2</v>
      </c>
      <c r="EI314" s="109">
        <f t="shared" si="725"/>
        <v>1.6860364306651354E-3</v>
      </c>
      <c r="EJ314" s="109">
        <f t="shared" si="725"/>
        <v>0.45317047648550318</v>
      </c>
      <c r="EK314" s="109">
        <f t="shared" si="725"/>
        <v>2.7385814777027484</v>
      </c>
      <c r="EL314" s="109">
        <f t="shared" si="725"/>
        <v>1.9580994844190402E-2</v>
      </c>
      <c r="EM314" s="109">
        <f t="shared" si="725"/>
        <v>0.53851809379521764</v>
      </c>
      <c r="EN314" s="109">
        <f t="shared" si="725"/>
        <v>0.19702694795868417</v>
      </c>
      <c r="EO314" s="109">
        <f t="shared" si="725"/>
        <v>1.4165667549060375E-2</v>
      </c>
      <c r="EP314" s="109">
        <f t="shared" si="725"/>
        <v>1.0116663067451372</v>
      </c>
      <c r="EQ314" s="109">
        <f t="shared" si="725"/>
        <v>0.35891376927312985</v>
      </c>
      <c r="ER314" s="109">
        <f t="shared" si="726"/>
        <v>9.2178098280178405E-3</v>
      </c>
      <c r="ES314" s="109">
        <f t="shared" si="726"/>
        <v>7.4740951083563049E-3</v>
      </c>
      <c r="ET314" s="109">
        <f t="shared" si="726"/>
        <v>3.6430433298170126E-2</v>
      </c>
      <c r="EU314" s="109">
        <f t="shared" si="726"/>
        <v>1.3540481518085588</v>
      </c>
      <c r="EV314" s="109">
        <f t="shared" si="726"/>
        <v>2.1078161139265972</v>
      </c>
      <c r="EW314" s="109">
        <f t="shared" si="726"/>
        <v>2.3869630700420207E-2</v>
      </c>
      <c r="EX314" s="109">
        <f t="shared" si="726"/>
        <v>1.4165667549060375E-2</v>
      </c>
      <c r="EY314" s="109">
        <f t="shared" si="726"/>
        <v>8.2412501422995652E-2</v>
      </c>
      <c r="EZ314" s="109">
        <f t="shared" si="726"/>
        <v>1.9475343311379567</v>
      </c>
      <c r="FA314" s="109">
        <f t="shared" si="726"/>
        <v>1.5684481924703291</v>
      </c>
      <c r="FB314" s="109">
        <f t="shared" si="727"/>
        <v>1.4165667549060375E-2</v>
      </c>
      <c r="FC314" s="109">
        <f t="shared" si="727"/>
        <v>1.734736949204423E-2</v>
      </c>
      <c r="FD314" s="109">
        <f t="shared" si="727"/>
        <v>0.1288390176505558</v>
      </c>
      <c r="FE314" s="109">
        <f t="shared" si="727"/>
        <v>0.22224516330831648</v>
      </c>
      <c r="FF314" s="109">
        <f t="shared" si="727"/>
        <v>4.210619064031032E-2</v>
      </c>
      <c r="FG314" s="109">
        <f t="shared" si="727"/>
        <v>0.4085292345750568</v>
      </c>
      <c r="FH314" s="109">
        <f t="shared" si="727"/>
        <v>0.50280389005892212</v>
      </c>
      <c r="FI314" s="109">
        <f t="shared" si="727"/>
        <v>0.47925615849271241</v>
      </c>
      <c r="FJ314" s="109">
        <f t="shared" si="727"/>
        <v>0.27473110489891456</v>
      </c>
      <c r="FK314" s="109">
        <f t="shared" si="727"/>
        <v>1.3970078572140243</v>
      </c>
      <c r="FL314" s="109">
        <f t="shared" si="728"/>
        <v>0.16176437628932624</v>
      </c>
      <c r="FM314" s="109">
        <f t="shared" si="728"/>
        <v>7.8120312661724414E-3</v>
      </c>
      <c r="FN314" s="109">
        <f t="shared" si="728"/>
        <v>4.3221526403482979E-2</v>
      </c>
      <c r="FO314" s="109">
        <f t="shared" si="728"/>
        <v>2.8072798505724204E-3</v>
      </c>
      <c r="FP314" s="109">
        <f t="shared" si="728"/>
        <v>0.90637588787573287</v>
      </c>
      <c r="FQ314" s="109">
        <f t="shared" si="728"/>
        <v>7.8650916674984514E-2</v>
      </c>
      <c r="FR314" s="109">
        <f t="shared" si="728"/>
        <v>3.7226438807388322</v>
      </c>
      <c r="FS314" s="109">
        <f t="shared" si="728"/>
        <v>2.1303185281492261</v>
      </c>
      <c r="FT314" s="109">
        <f t="shared" si="728"/>
        <v>0.92436906648441974</v>
      </c>
      <c r="FU314" s="109">
        <f t="shared" si="728"/>
        <v>9.6889357227748565E-3</v>
      </c>
      <c r="FV314" s="109">
        <f t="shared" si="729"/>
        <v>2.1478482169272048</v>
      </c>
      <c r="FW314" s="109">
        <f t="shared" si="729"/>
        <v>1.4165667549060375E-2</v>
      </c>
      <c r="FX314" s="109">
        <f t="shared" si="729"/>
        <v>0.44822964129246134</v>
      </c>
      <c r="FY314" s="109">
        <f t="shared" si="729"/>
        <v>1.2300997550425734</v>
      </c>
      <c r="FZ314" s="109">
        <f t="shared" si="729"/>
        <v>0.56533022718844594</v>
      </c>
      <c r="GA314" s="109">
        <f t="shared" si="729"/>
        <v>4.6406624255377138E-3</v>
      </c>
      <c r="GB314" s="109">
        <f t="shared" si="729"/>
        <v>0.15912721776376151</v>
      </c>
      <c r="GC314" s="109">
        <f t="shared" si="729"/>
        <v>0.90291222171217755</v>
      </c>
      <c r="GD314" s="109">
        <f t="shared" si="729"/>
        <v>0.79412243826346196</v>
      </c>
      <c r="GE314" s="109">
        <f t="shared" si="729"/>
        <v>0.57261310355585682</v>
      </c>
      <c r="GF314" s="109">
        <f t="shared" si="730"/>
        <v>2.2186130984322538</v>
      </c>
      <c r="GG314" s="109">
        <f t="shared" si="730"/>
        <v>2.7868118258220663E-3</v>
      </c>
      <c r="GH314" s="109">
        <f t="shared" si="730"/>
        <v>2.7868118258220663E-3</v>
      </c>
      <c r="GI314" s="109">
        <f t="shared" si="730"/>
        <v>0.44822964129246134</v>
      </c>
      <c r="GJ314" s="109">
        <f t="shared" si="730"/>
        <v>2.7868118258220663E-3</v>
      </c>
      <c r="GK314" s="109">
        <f t="shared" si="730"/>
        <v>7.8100122107820358E-2</v>
      </c>
      <c r="GL314" s="109">
        <f t="shared" si="730"/>
        <v>7.5065311297638111E-3</v>
      </c>
      <c r="GM314" s="109">
        <f t="shared" si="730"/>
        <v>2.5100873345159445E-2</v>
      </c>
      <c r="GN314" s="109">
        <f t="shared" si="730"/>
        <v>0.12138084165685081</v>
      </c>
      <c r="GO314" s="109">
        <f t="shared" si="730"/>
        <v>2.0614039435452978</v>
      </c>
      <c r="GP314" s="109">
        <f t="shared" si="731"/>
        <v>1.7968098646094943</v>
      </c>
      <c r="GQ314" s="109">
        <f t="shared" si="731"/>
        <v>0.94544173768702811</v>
      </c>
      <c r="GR314" s="109">
        <f t="shared" si="731"/>
        <v>2.347320538490328E-2</v>
      </c>
      <c r="GS314" s="109">
        <f t="shared" si="731"/>
        <v>6.8474106091118143</v>
      </c>
      <c r="GT314" s="109">
        <f t="shared" si="731"/>
        <v>1.2290606510516164</v>
      </c>
      <c r="GU314" s="109">
        <f t="shared" si="731"/>
        <v>0.56724868127950367</v>
      </c>
      <c r="GV314" s="109">
        <f t="shared" si="731"/>
        <v>6.0778024561932017E-4</v>
      </c>
      <c r="GW314" s="109">
        <f t="shared" si="731"/>
        <v>0.22044346617641189</v>
      </c>
      <c r="GX314" s="109">
        <f t="shared" si="731"/>
        <v>0.13521091583121325</v>
      </c>
      <c r="GY314" s="109">
        <f t="shared" si="731"/>
        <v>0.13548461442477591</v>
      </c>
      <c r="GZ314" s="109">
        <f t="shared" si="732"/>
        <v>1.1946529852822405</v>
      </c>
      <c r="HA314" s="109">
        <f t="shared" si="732"/>
        <v>2.7868118258220663E-3</v>
      </c>
      <c r="HB314" s="109">
        <f t="shared" si="732"/>
        <v>3.5436044253141064E-2</v>
      </c>
      <c r="HC314" s="109">
        <f t="shared" si="732"/>
        <v>0.17795808415386283</v>
      </c>
      <c r="HD314" s="109">
        <f t="shared" si="732"/>
        <v>0.39667050562351686</v>
      </c>
      <c r="HE314" s="109">
        <f t="shared" si="732"/>
        <v>7.5422240001554401</v>
      </c>
      <c r="HF314" s="109">
        <f t="shared" si="732"/>
        <v>1.2555802738229216</v>
      </c>
      <c r="HG314" s="109">
        <f t="shared" si="732"/>
        <v>1.4729204881252631E-2</v>
      </c>
      <c r="HH314" s="109">
        <f t="shared" si="732"/>
        <v>3.8112008760193168E-2</v>
      </c>
      <c r="HI314" s="109">
        <f t="shared" si="732"/>
        <v>0.22790967051978811</v>
      </c>
      <c r="HJ314" s="109">
        <f t="shared" si="733"/>
        <v>1.4777631144812864E-3</v>
      </c>
      <c r="HK314" s="109">
        <f t="shared" si="733"/>
        <v>0.57170434169363948</v>
      </c>
      <c r="HL314" s="109">
        <f t="shared" si="733"/>
        <v>5.8194007620452917</v>
      </c>
      <c r="HM314" s="109">
        <f t="shared" si="733"/>
        <v>2.7868118258220663E-3</v>
      </c>
      <c r="HN314" s="109">
        <f t="shared" si="733"/>
        <v>2.0755363455170102</v>
      </c>
      <c r="HO314" s="109">
        <f t="shared" si="733"/>
        <v>7.1150142856478205</v>
      </c>
      <c r="HP314" s="109">
        <f t="shared" si="733"/>
        <v>5.6360792082883582E-2</v>
      </c>
      <c r="HQ314" s="109">
        <f t="shared" si="733"/>
        <v>0.17655467831567029</v>
      </c>
      <c r="HR314" s="109"/>
      <c r="HS314" s="109"/>
      <c r="HT314" s="109"/>
      <c r="HU314" s="109"/>
      <c r="HV314" s="109"/>
      <c r="HW314" s="109"/>
      <c r="HX314" s="109"/>
      <c r="HY314" s="109"/>
      <c r="HZ314" s="109"/>
      <c r="IA314" s="109"/>
      <c r="IB314" s="109"/>
      <c r="IC314" s="109"/>
      <c r="ID314" s="109"/>
      <c r="IE314" s="109"/>
      <c r="IF314" s="109"/>
      <c r="IG314" s="109"/>
      <c r="IH314" s="109"/>
      <c r="II314" s="109"/>
      <c r="IJ314" s="109"/>
      <c r="IK314" s="109"/>
      <c r="IL314" s="109"/>
      <c r="IM314" s="109"/>
      <c r="IN314" s="109"/>
      <c r="IO314" s="109"/>
      <c r="IP314" s="109"/>
      <c r="IQ314" s="109"/>
      <c r="IR314" s="109"/>
      <c r="IS314" s="109"/>
      <c r="IT314" s="109"/>
      <c r="IU314" s="109"/>
      <c r="IV314" s="109"/>
      <c r="IW314" s="109"/>
      <c r="IX314" s="109"/>
      <c r="IY314" s="109"/>
      <c r="IZ314" s="109"/>
      <c r="JA314" s="109"/>
      <c r="JB314" s="109"/>
      <c r="JC314" s="109"/>
      <c r="JD314" s="109"/>
      <c r="JE314" s="109"/>
      <c r="JF314" s="109"/>
      <c r="JG314" s="109"/>
      <c r="JH314" s="109"/>
      <c r="JI314" s="109"/>
      <c r="JJ314" s="109"/>
      <c r="JK314" s="109"/>
      <c r="JL314" s="109"/>
      <c r="JM314" s="109"/>
      <c r="JN314" s="109"/>
      <c r="JO314" s="109"/>
      <c r="JP314" s="109" t="str">
        <f t="shared" si="623"/>
        <v>Water Pollution_Gemfibrozil_Unspecified_Health_N/A for WP Interim Methodology</v>
      </c>
    </row>
    <row r="315" spans="2:276">
      <c r="B315" s="112" t="s">
        <v>9</v>
      </c>
      <c r="C315" s="112" t="s">
        <v>467</v>
      </c>
      <c r="D315" s="112" t="s">
        <v>394</v>
      </c>
      <c r="E315" s="112" t="s">
        <v>395</v>
      </c>
      <c r="F315" s="112" t="s">
        <v>390</v>
      </c>
      <c r="G315" s="112" t="s">
        <v>391</v>
      </c>
      <c r="H315" s="109">
        <f t="shared" si="712"/>
        <v>4.8143312058131889</v>
      </c>
      <c r="I315" s="109">
        <f t="shared" si="712"/>
        <v>4.3136236957790029E-2</v>
      </c>
      <c r="J315" s="109">
        <f t="shared" si="712"/>
        <v>5.3562337128186668</v>
      </c>
      <c r="K315" s="109">
        <f t="shared" si="712"/>
        <v>4.0733622458170117E-2</v>
      </c>
      <c r="L315" s="109">
        <f t="shared" si="712"/>
        <v>0.26571917058559164</v>
      </c>
      <c r="M315" s="109">
        <f t="shared" si="712"/>
        <v>1.5768007671552706</v>
      </c>
      <c r="N315" s="109">
        <f t="shared" si="712"/>
        <v>0.7350402104845728</v>
      </c>
      <c r="O315" s="109">
        <f t="shared" si="712"/>
        <v>3.8325108268741734E-2</v>
      </c>
      <c r="P315" s="109">
        <f t="shared" si="712"/>
        <v>2.0169816347752178E-2</v>
      </c>
      <c r="Q315" s="109">
        <f t="shared" si="712"/>
        <v>0.7350402104845728</v>
      </c>
      <c r="R315" s="109">
        <f t="shared" si="713"/>
        <v>1.2800635427689014E-2</v>
      </c>
      <c r="S315" s="109">
        <f t="shared" si="713"/>
        <v>4.7892257222089812E-2</v>
      </c>
      <c r="T315" s="109">
        <f t="shared" si="713"/>
        <v>0.26880852817498097</v>
      </c>
      <c r="U315" s="109">
        <f t="shared" si="713"/>
        <v>0.7350402104845728</v>
      </c>
      <c r="V315" s="109">
        <f t="shared" si="713"/>
        <v>4.997449726503012</v>
      </c>
      <c r="W315" s="109">
        <f t="shared" si="713"/>
        <v>2.2316484994870613</v>
      </c>
      <c r="X315" s="109">
        <f t="shared" si="713"/>
        <v>0.7350402104845728</v>
      </c>
      <c r="Y315" s="109">
        <f t="shared" si="713"/>
        <v>1.3734493705457438</v>
      </c>
      <c r="Z315" s="109">
        <f t="shared" si="713"/>
        <v>1.5811193234625434</v>
      </c>
      <c r="AA315" s="109">
        <f t="shared" si="713"/>
        <v>9.8582130440434457E-2</v>
      </c>
      <c r="AB315" s="109">
        <f t="shared" si="714"/>
        <v>0.83798123930651014</v>
      </c>
      <c r="AC315" s="109">
        <f t="shared" si="714"/>
        <v>1.7956145010085689E-3</v>
      </c>
      <c r="AD315" s="109">
        <f t="shared" si="714"/>
        <v>0.45609522189095753</v>
      </c>
      <c r="AE315" s="109">
        <f t="shared" si="714"/>
        <v>1.3250679613996667E-2</v>
      </c>
      <c r="AF315" s="109">
        <f t="shared" si="714"/>
        <v>2.0165341674914528</v>
      </c>
      <c r="AG315" s="109">
        <f t="shared" si="714"/>
        <v>1.304230568015346E-2</v>
      </c>
      <c r="AH315" s="109">
        <f t="shared" si="714"/>
        <v>0.11994780174072736</v>
      </c>
      <c r="AI315" s="109">
        <f t="shared" si="714"/>
        <v>0.7350402104845728</v>
      </c>
      <c r="AJ315" s="109">
        <f t="shared" si="714"/>
        <v>1.3951314974822286</v>
      </c>
      <c r="AK315" s="109">
        <f t="shared" si="714"/>
        <v>0.48463634947844592</v>
      </c>
      <c r="AL315" s="109">
        <f t="shared" si="715"/>
        <v>3.8324723580761701</v>
      </c>
      <c r="AM315" s="109">
        <f t="shared" si="715"/>
        <v>8.9959649965621526E-3</v>
      </c>
      <c r="AN315" s="109">
        <f t="shared" si="715"/>
        <v>0.90156062272359061</v>
      </c>
      <c r="AO315" s="109">
        <f t="shared" si="715"/>
        <v>0.30108339228465236</v>
      </c>
      <c r="AP315" s="109">
        <f t="shared" si="715"/>
        <v>0.52911570437402267</v>
      </c>
      <c r="AQ315" s="109">
        <f t="shared" si="715"/>
        <v>5.9270506427948225E-4</v>
      </c>
      <c r="AR315" s="109">
        <f t="shared" si="715"/>
        <v>0.7350402104845728</v>
      </c>
      <c r="AS315" s="109">
        <f t="shared" si="715"/>
        <v>0.40828746761937629</v>
      </c>
      <c r="AT315" s="109">
        <f t="shared" si="715"/>
        <v>0.1147810787444422</v>
      </c>
      <c r="AU315" s="109">
        <f t="shared" si="715"/>
        <v>0.26571917058559164</v>
      </c>
      <c r="AV315" s="109">
        <f t="shared" si="716"/>
        <v>1.501555459195337E-2</v>
      </c>
      <c r="AW315" s="109">
        <f t="shared" si="716"/>
        <v>0.37352520705965792</v>
      </c>
      <c r="AX315" s="109">
        <f t="shared" si="716"/>
        <v>3.5991746235166121E-2</v>
      </c>
      <c r="AY315" s="109">
        <f t="shared" si="716"/>
        <v>0.90156062272359061</v>
      </c>
      <c r="AZ315" s="109">
        <f t="shared" si="716"/>
        <v>1.0314700383956207E-2</v>
      </c>
      <c r="BA315" s="109">
        <f t="shared" si="716"/>
        <v>0.59760657086545566</v>
      </c>
      <c r="BB315" s="109">
        <f t="shared" si="716"/>
        <v>0.4727109075619067</v>
      </c>
      <c r="BC315" s="109">
        <f t="shared" si="716"/>
        <v>0.72375487445741138</v>
      </c>
      <c r="BD315" s="109">
        <f t="shared" si="716"/>
        <v>0.56439047073825277</v>
      </c>
      <c r="BE315" s="109">
        <f t="shared" si="716"/>
        <v>2.7069249558730761</v>
      </c>
      <c r="BF315" s="109">
        <f t="shared" si="717"/>
        <v>0.7350402104845728</v>
      </c>
      <c r="BG315" s="109">
        <f t="shared" si="717"/>
        <v>0.51382786255016777</v>
      </c>
      <c r="BH315" s="109">
        <f t="shared" si="717"/>
        <v>0.24603332779693951</v>
      </c>
      <c r="BI315" s="109">
        <f t="shared" si="717"/>
        <v>0.30499365032530384</v>
      </c>
      <c r="BJ315" s="109">
        <f t="shared" si="717"/>
        <v>1.2662681073542532</v>
      </c>
      <c r="BK315" s="109">
        <f t="shared" si="717"/>
        <v>0.7350402104845728</v>
      </c>
      <c r="BL315" s="109">
        <f t="shared" si="717"/>
        <v>2.4672506324927737</v>
      </c>
      <c r="BM315" s="109">
        <f t="shared" si="717"/>
        <v>0.1661350724195701</v>
      </c>
      <c r="BN315" s="109">
        <f t="shared" si="717"/>
        <v>0.38451721773829223</v>
      </c>
      <c r="BO315" s="109">
        <f t="shared" si="717"/>
        <v>1.0815620252472244</v>
      </c>
      <c r="BP315" s="109">
        <f t="shared" si="718"/>
        <v>1.1073480065489691</v>
      </c>
      <c r="BQ315" s="109">
        <f t="shared" si="718"/>
        <v>4.5901271582034386</v>
      </c>
      <c r="BR315" s="109">
        <f t="shared" si="718"/>
        <v>2.2632760910628845E-2</v>
      </c>
      <c r="BS315" s="109">
        <f t="shared" si="718"/>
        <v>0.90156062272359061</v>
      </c>
      <c r="BT315" s="109">
        <f t="shared" si="718"/>
        <v>1.3593313859396217</v>
      </c>
      <c r="BU315" s="109">
        <f t="shared" si="718"/>
        <v>0.51382786255016777</v>
      </c>
      <c r="BV315" s="109">
        <f t="shared" si="718"/>
        <v>4.0733622458170117E-2</v>
      </c>
      <c r="BW315" s="109">
        <f t="shared" si="718"/>
        <v>5.4309582366454936E-3</v>
      </c>
      <c r="BX315" s="109">
        <f t="shared" si="718"/>
        <v>0.29977972835471789</v>
      </c>
      <c r="BY315" s="109">
        <f t="shared" si="718"/>
        <v>4.0733622458170117E-2</v>
      </c>
      <c r="BZ315" s="109">
        <f t="shared" si="719"/>
        <v>1.7367172185930785E-2</v>
      </c>
      <c r="CA315" s="109">
        <f t="shared" si="719"/>
        <v>0.90156062272359061</v>
      </c>
      <c r="CB315" s="109">
        <f t="shared" si="719"/>
        <v>1.7221664037419333</v>
      </c>
      <c r="CC315" s="109">
        <f t="shared" si="719"/>
        <v>0.23998100079686049</v>
      </c>
      <c r="CD315" s="109">
        <f t="shared" si="719"/>
        <v>0.16938411430662725</v>
      </c>
      <c r="CE315" s="109">
        <f t="shared" si="719"/>
        <v>0.26571917058559164</v>
      </c>
      <c r="CF315" s="109">
        <f t="shared" si="719"/>
        <v>0.22787849609354813</v>
      </c>
      <c r="CG315" s="109">
        <f t="shared" si="719"/>
        <v>6.2103684199038382E-4</v>
      </c>
      <c r="CH315" s="109">
        <f t="shared" si="719"/>
        <v>0.7350402104845728</v>
      </c>
      <c r="CI315" s="109">
        <f t="shared" si="719"/>
        <v>1.3951314974822286</v>
      </c>
      <c r="CJ315" s="109">
        <f t="shared" si="720"/>
        <v>0.91459703338223375</v>
      </c>
      <c r="CK315" s="109">
        <f t="shared" si="720"/>
        <v>1.8746453157881058</v>
      </c>
      <c r="CL315" s="109">
        <f t="shared" si="720"/>
        <v>4.0841610290588096E-2</v>
      </c>
      <c r="CM315" s="109">
        <f t="shared" si="720"/>
        <v>1.7972943617124081E-3</v>
      </c>
      <c r="CN315" s="109">
        <f t="shared" si="720"/>
        <v>6.1830840797243845</v>
      </c>
      <c r="CO315" s="109">
        <f t="shared" si="720"/>
        <v>1.4714121822290867</v>
      </c>
      <c r="CP315" s="109">
        <f t="shared" si="720"/>
        <v>1.3951314974822286</v>
      </c>
      <c r="CQ315" s="109">
        <f t="shared" si="720"/>
        <v>0.71588572754359148</v>
      </c>
      <c r="CR315" s="109">
        <f t="shared" si="720"/>
        <v>4.2935068563367696E-3</v>
      </c>
      <c r="CS315" s="109">
        <f t="shared" si="720"/>
        <v>0.65523284060573406</v>
      </c>
      <c r="CT315" s="109">
        <f t="shared" si="721"/>
        <v>6.7083377144651943E-2</v>
      </c>
      <c r="CU315" s="109">
        <f t="shared" si="721"/>
        <v>0.52929384166912274</v>
      </c>
      <c r="CV315" s="109">
        <f t="shared" si="721"/>
        <v>0.62159221209378002</v>
      </c>
      <c r="CW315" s="109">
        <f t="shared" si="721"/>
        <v>0.14091036596225989</v>
      </c>
      <c r="CX315" s="109">
        <f t="shared" si="721"/>
        <v>0.26571917058559164</v>
      </c>
      <c r="CY315" s="109">
        <f t="shared" si="721"/>
        <v>0.22491447573934706</v>
      </c>
      <c r="CZ315" s="109">
        <f t="shared" si="721"/>
        <v>8.7657190720377656E-2</v>
      </c>
      <c r="DA315" s="109">
        <f t="shared" si="721"/>
        <v>0.7350402104845728</v>
      </c>
      <c r="DB315" s="109">
        <f t="shared" si="721"/>
        <v>0.30361598917501242</v>
      </c>
      <c r="DC315" s="109">
        <f t="shared" si="721"/>
        <v>9.1846745586843568</v>
      </c>
      <c r="DD315" s="109">
        <f t="shared" si="722"/>
        <v>2.5428241133193259E-2</v>
      </c>
      <c r="DE315" s="109">
        <f t="shared" si="722"/>
        <v>9.2770081546453775E-2</v>
      </c>
      <c r="DF315" s="109">
        <f t="shared" si="722"/>
        <v>1.3951314974822286</v>
      </c>
      <c r="DG315" s="109">
        <f t="shared" si="722"/>
        <v>9.0610103706389058</v>
      </c>
      <c r="DH315" s="109">
        <f t="shared" si="722"/>
        <v>3.7893207562601603</v>
      </c>
      <c r="DI315" s="109">
        <f t="shared" si="722"/>
        <v>0.51382786255016777</v>
      </c>
      <c r="DJ315" s="109">
        <f t="shared" si="722"/>
        <v>4.997449726503012</v>
      </c>
      <c r="DK315" s="109">
        <f t="shared" si="722"/>
        <v>0.39280389246478942</v>
      </c>
      <c r="DL315" s="109">
        <f t="shared" si="722"/>
        <v>0.14985729026135966</v>
      </c>
      <c r="DM315" s="109">
        <f t="shared" si="722"/>
        <v>7.1307222919190602E-2</v>
      </c>
      <c r="DN315" s="109">
        <f t="shared" si="723"/>
        <v>4.997449726503012</v>
      </c>
      <c r="DO315" s="109">
        <f t="shared" si="723"/>
        <v>5.4587164746145067</v>
      </c>
      <c r="DP315" s="109">
        <f t="shared" si="723"/>
        <v>5.2378017047656079E-2</v>
      </c>
      <c r="DQ315" s="109">
        <f t="shared" si="723"/>
        <v>1.431789854072218</v>
      </c>
      <c r="DR315" s="109">
        <f t="shared" si="723"/>
        <v>0.26571917058559164</v>
      </c>
      <c r="DS315" s="109">
        <f t="shared" si="723"/>
        <v>0.11013591444183826</v>
      </c>
      <c r="DT315" s="109">
        <f t="shared" si="723"/>
        <v>0.26571917058559164</v>
      </c>
      <c r="DU315" s="109">
        <f t="shared" si="723"/>
        <v>1.3951314974822286</v>
      </c>
      <c r="DV315" s="109">
        <f t="shared" si="723"/>
        <v>0.60095037991341593</v>
      </c>
      <c r="DW315" s="109">
        <f t="shared" si="723"/>
        <v>2.5980500728863148E-3</v>
      </c>
      <c r="DX315" s="109">
        <f t="shared" si="724"/>
        <v>0.4597835597536688</v>
      </c>
      <c r="DY315" s="109">
        <f t="shared" si="724"/>
        <v>1.8961694627600341</v>
      </c>
      <c r="DZ315" s="109">
        <f t="shared" si="724"/>
        <v>0.16537498776553827</v>
      </c>
      <c r="EA315" s="109">
        <f t="shared" si="724"/>
        <v>4.997449726503012</v>
      </c>
      <c r="EB315" s="109">
        <f t="shared" si="724"/>
        <v>1.3951314974822286</v>
      </c>
      <c r="EC315" s="109">
        <f t="shared" si="724"/>
        <v>1.1946304922358113</v>
      </c>
      <c r="ED315" s="109">
        <f t="shared" si="724"/>
        <v>0.90156062272359061</v>
      </c>
      <c r="EE315" s="109">
        <f t="shared" si="724"/>
        <v>0.1716537525639539</v>
      </c>
      <c r="EF315" s="109">
        <f t="shared" si="724"/>
        <v>1.3951314974822286</v>
      </c>
      <c r="EG315" s="109">
        <f t="shared" si="724"/>
        <v>0.42875034217286684</v>
      </c>
      <c r="EH315" s="109">
        <f t="shared" si="725"/>
        <v>0.26571917058559164</v>
      </c>
      <c r="EI315" s="109">
        <f t="shared" si="725"/>
        <v>2.1316307074013192E-3</v>
      </c>
      <c r="EJ315" s="109">
        <f t="shared" si="725"/>
        <v>0.51382786255016777</v>
      </c>
      <c r="EK315" s="109">
        <f t="shared" si="725"/>
        <v>8.8345423290504694</v>
      </c>
      <c r="EL315" s="109">
        <f t="shared" si="725"/>
        <v>2.1416003184933224E-2</v>
      </c>
      <c r="EM315" s="109">
        <f t="shared" si="725"/>
        <v>0.34479332018445924</v>
      </c>
      <c r="EN315" s="109">
        <f t="shared" si="725"/>
        <v>0.31965205860666879</v>
      </c>
      <c r="EO315" s="109">
        <f t="shared" si="725"/>
        <v>1.3951314974822286</v>
      </c>
      <c r="EP315" s="109">
        <f t="shared" si="725"/>
        <v>0.92460206847242954</v>
      </c>
      <c r="EQ315" s="109">
        <f t="shared" si="725"/>
        <v>9.1471728549082879E-2</v>
      </c>
      <c r="ER315" s="109">
        <f t="shared" si="726"/>
        <v>4.0733622458170117E-2</v>
      </c>
      <c r="ES315" s="109">
        <f t="shared" si="726"/>
        <v>1.6274597759017188E-2</v>
      </c>
      <c r="ET315" s="109">
        <f t="shared" si="726"/>
        <v>4.6652243243964484E-2</v>
      </c>
      <c r="EU315" s="109">
        <f t="shared" si="726"/>
        <v>1.6699794201249365</v>
      </c>
      <c r="EV315" s="109">
        <f t="shared" si="726"/>
        <v>1.9747835812148384</v>
      </c>
      <c r="EW315" s="109">
        <f t="shared" si="726"/>
        <v>1.6952498988539809E-2</v>
      </c>
      <c r="EX315" s="109">
        <f t="shared" si="726"/>
        <v>1.3951314974822286</v>
      </c>
      <c r="EY315" s="109">
        <f t="shared" si="726"/>
        <v>8.1060000985303179E-3</v>
      </c>
      <c r="EZ315" s="109">
        <f t="shared" si="726"/>
        <v>2.6069146605218165</v>
      </c>
      <c r="FA315" s="109">
        <f t="shared" si="726"/>
        <v>1.1983547762986062</v>
      </c>
      <c r="FB315" s="109">
        <f t="shared" si="727"/>
        <v>1.3951314974822286</v>
      </c>
      <c r="FC315" s="109">
        <f t="shared" si="727"/>
        <v>4.4529165541838708E-2</v>
      </c>
      <c r="FD315" s="109">
        <f t="shared" si="727"/>
        <v>0.11439461220249467</v>
      </c>
      <c r="FE315" s="109">
        <f t="shared" si="727"/>
        <v>4.0761485717979121E-2</v>
      </c>
      <c r="FF315" s="109">
        <f t="shared" si="727"/>
        <v>2.7454575902527509E-2</v>
      </c>
      <c r="FG315" s="109">
        <f t="shared" si="727"/>
        <v>0.28421446260341199</v>
      </c>
      <c r="FH315" s="109">
        <f t="shared" si="727"/>
        <v>0.23205528491395622</v>
      </c>
      <c r="FI315" s="109">
        <f t="shared" si="727"/>
        <v>0.68725946159400886</v>
      </c>
      <c r="FJ315" s="109">
        <f t="shared" si="727"/>
        <v>0.7350402104845728</v>
      </c>
      <c r="FK315" s="109">
        <f t="shared" si="727"/>
        <v>4.997449726503012</v>
      </c>
      <c r="FL315" s="109">
        <f t="shared" si="728"/>
        <v>0.10118273264870005</v>
      </c>
      <c r="FM315" s="109">
        <f t="shared" si="728"/>
        <v>1.394632997161949E-3</v>
      </c>
      <c r="FN315" s="109">
        <f t="shared" si="728"/>
        <v>4.2811101696512255E-2</v>
      </c>
      <c r="FO315" s="109">
        <f t="shared" si="728"/>
        <v>4.0733622458170117E-2</v>
      </c>
      <c r="FP315" s="109">
        <f t="shared" si="728"/>
        <v>0.26571917058559164</v>
      </c>
      <c r="FQ315" s="109">
        <f t="shared" si="728"/>
        <v>0.90156062272359061</v>
      </c>
      <c r="FR315" s="109">
        <f t="shared" si="728"/>
        <v>3.3895285700514188</v>
      </c>
      <c r="FS315" s="109">
        <f t="shared" si="728"/>
        <v>0.56093675423712919</v>
      </c>
      <c r="FT315" s="109">
        <f t="shared" si="728"/>
        <v>0.9591292410071165</v>
      </c>
      <c r="FU315" s="109">
        <f t="shared" si="728"/>
        <v>0.90156062272359061</v>
      </c>
      <c r="FV315" s="109">
        <f t="shared" si="729"/>
        <v>2.3518459405909473</v>
      </c>
      <c r="FW315" s="109">
        <f t="shared" si="729"/>
        <v>1.3951314974822286</v>
      </c>
      <c r="FX315" s="109">
        <f t="shared" si="729"/>
        <v>0.7350402104845728</v>
      </c>
      <c r="FY315" s="109">
        <f t="shared" si="729"/>
        <v>1.5011228422651277</v>
      </c>
      <c r="FZ315" s="109">
        <f t="shared" si="729"/>
        <v>0.46560995589081999</v>
      </c>
      <c r="GA315" s="109">
        <f t="shared" si="729"/>
        <v>9.3125634187804146E-2</v>
      </c>
      <c r="GB315" s="109">
        <f t="shared" si="729"/>
        <v>0.26008358014856575</v>
      </c>
      <c r="GC315" s="109">
        <f t="shared" si="729"/>
        <v>2.7148774626311929</v>
      </c>
      <c r="GD315" s="109">
        <f t="shared" si="729"/>
        <v>0.90156062272359061</v>
      </c>
      <c r="GE315" s="109">
        <f t="shared" si="729"/>
        <v>0.32084636564893387</v>
      </c>
      <c r="GF315" s="109">
        <f t="shared" si="730"/>
        <v>2.9929216267522607</v>
      </c>
      <c r="GG315" s="109">
        <f t="shared" si="730"/>
        <v>0.7350402104845728</v>
      </c>
      <c r="GH315" s="109">
        <f t="shared" si="730"/>
        <v>0.7350402104845728</v>
      </c>
      <c r="GI315" s="109">
        <f t="shared" si="730"/>
        <v>0.7350402104845728</v>
      </c>
      <c r="GJ315" s="109">
        <f t="shared" si="730"/>
        <v>0.7350402104845728</v>
      </c>
      <c r="GK315" s="109">
        <f t="shared" si="730"/>
        <v>5.4937364244401835E-2</v>
      </c>
      <c r="GL315" s="109">
        <f t="shared" si="730"/>
        <v>1.3044161098098295E-2</v>
      </c>
      <c r="GM315" s="109">
        <f t="shared" si="730"/>
        <v>5.5472361732686456E-3</v>
      </c>
      <c r="GN315" s="109">
        <f t="shared" si="730"/>
        <v>1.982104080079158E-2</v>
      </c>
      <c r="GO315" s="109">
        <f t="shared" si="730"/>
        <v>2.7766190833960378</v>
      </c>
      <c r="GP315" s="109">
        <f t="shared" si="731"/>
        <v>1.3951314974822286</v>
      </c>
      <c r="GQ315" s="109">
        <f t="shared" si="731"/>
        <v>1.5777866784207009</v>
      </c>
      <c r="GR315" s="109">
        <f t="shared" si="731"/>
        <v>5.2084419813487317E-3</v>
      </c>
      <c r="GS315" s="109">
        <f t="shared" si="731"/>
        <v>1.6925326015177613</v>
      </c>
      <c r="GT315" s="109">
        <f t="shared" si="731"/>
        <v>1.3951314974822286</v>
      </c>
      <c r="GU315" s="109">
        <f t="shared" si="731"/>
        <v>0.54243466449587918</v>
      </c>
      <c r="GV315" s="109">
        <f t="shared" si="731"/>
        <v>4.0733622458170117E-2</v>
      </c>
      <c r="GW315" s="109">
        <f t="shared" si="731"/>
        <v>0.7350402104845728</v>
      </c>
      <c r="GX315" s="109">
        <f t="shared" si="731"/>
        <v>0.22563541306013801</v>
      </c>
      <c r="GY315" s="109">
        <f t="shared" si="731"/>
        <v>0.12837745769773143</v>
      </c>
      <c r="GZ315" s="109">
        <f t="shared" si="732"/>
        <v>0.61983539808163601</v>
      </c>
      <c r="HA315" s="109">
        <f t="shared" si="732"/>
        <v>0.7350402104845728</v>
      </c>
      <c r="HB315" s="109">
        <f t="shared" si="732"/>
        <v>4.0733622458170117E-2</v>
      </c>
      <c r="HC315" s="109">
        <f t="shared" si="732"/>
        <v>3.3490590859794576E-2</v>
      </c>
      <c r="HD315" s="109">
        <f t="shared" si="732"/>
        <v>0.32933956328333969</v>
      </c>
      <c r="HE315" s="109">
        <f t="shared" si="732"/>
        <v>17.559605657267255</v>
      </c>
      <c r="HF315" s="109">
        <f t="shared" si="732"/>
        <v>0.40639691456771521</v>
      </c>
      <c r="HG315" s="109">
        <f t="shared" si="732"/>
        <v>4.1731015967558412E-3</v>
      </c>
      <c r="HH315" s="109">
        <f t="shared" si="732"/>
        <v>4.0202042409253555E-2</v>
      </c>
      <c r="HI315" s="109">
        <f t="shared" si="732"/>
        <v>0.23407445880710093</v>
      </c>
      <c r="HJ315" s="109">
        <f t="shared" si="733"/>
        <v>4.0733622458170117E-2</v>
      </c>
      <c r="HK315" s="109">
        <f t="shared" si="733"/>
        <v>0.7350402104845728</v>
      </c>
      <c r="HL315" s="109">
        <f t="shared" si="733"/>
        <v>2.5884943949576025</v>
      </c>
      <c r="HM315" s="109">
        <f t="shared" si="733"/>
        <v>0.7350402104845728</v>
      </c>
      <c r="HN315" s="109">
        <f t="shared" si="733"/>
        <v>4.997449726503012</v>
      </c>
      <c r="HO315" s="109">
        <f t="shared" si="733"/>
        <v>20.569616204028012</v>
      </c>
      <c r="HP315" s="109">
        <f t="shared" si="733"/>
        <v>1.1738905426956535E-2</v>
      </c>
      <c r="HQ315" s="109">
        <f t="shared" si="733"/>
        <v>0.11861276138064618</v>
      </c>
      <c r="HR315" s="109"/>
      <c r="HS315" s="109"/>
      <c r="HT315" s="109"/>
      <c r="HU315" s="109"/>
      <c r="HV315" s="109"/>
      <c r="HW315" s="109"/>
      <c r="HX315" s="109"/>
      <c r="HY315" s="109"/>
      <c r="HZ315" s="109"/>
      <c r="IA315" s="109"/>
      <c r="IB315" s="109"/>
      <c r="IC315" s="109"/>
      <c r="ID315" s="109"/>
      <c r="IE315" s="109"/>
      <c r="IF315" s="109"/>
      <c r="IG315" s="109"/>
      <c r="IH315" s="109"/>
      <c r="II315" s="109"/>
      <c r="IJ315" s="109"/>
      <c r="IK315" s="109"/>
      <c r="IL315" s="109"/>
      <c r="IM315" s="109"/>
      <c r="IN315" s="109"/>
      <c r="IO315" s="109"/>
      <c r="IP315" s="109"/>
      <c r="IQ315" s="109"/>
      <c r="IR315" s="109"/>
      <c r="IS315" s="109"/>
      <c r="IT315" s="109"/>
      <c r="IU315" s="109"/>
      <c r="IV315" s="109"/>
      <c r="IW315" s="109"/>
      <c r="IX315" s="109"/>
      <c r="IY315" s="109"/>
      <c r="IZ315" s="109"/>
      <c r="JA315" s="109"/>
      <c r="JB315" s="109"/>
      <c r="JC315" s="109"/>
      <c r="JD315" s="109"/>
      <c r="JE315" s="109"/>
      <c r="JF315" s="109"/>
      <c r="JG315" s="109"/>
      <c r="JH315" s="109"/>
      <c r="JI315" s="109"/>
      <c r="JJ315" s="109"/>
      <c r="JK315" s="109"/>
      <c r="JL315" s="109"/>
      <c r="JM315" s="109"/>
      <c r="JN315" s="109"/>
      <c r="JO315" s="109"/>
      <c r="JP315" s="109" t="str">
        <f t="shared" si="623"/>
        <v>Water Pollution_GLUFOSINATE-AMMONIUM_Freshwater_Health_N/A for WP Interim Methodology</v>
      </c>
    </row>
    <row r="316" spans="2:276">
      <c r="B316" s="112" t="s">
        <v>9</v>
      </c>
      <c r="C316" s="112" t="s">
        <v>467</v>
      </c>
      <c r="D316" s="112" t="s">
        <v>396</v>
      </c>
      <c r="E316" s="112" t="s">
        <v>395</v>
      </c>
      <c r="F316" s="112" t="s">
        <v>390</v>
      </c>
      <c r="G316" s="112" t="s">
        <v>391</v>
      </c>
      <c r="H316" s="109">
        <f t="shared" si="712"/>
        <v>1.3099978588120618E-7</v>
      </c>
      <c r="I316" s="109">
        <f t="shared" si="712"/>
        <v>6.770410993872038E-7</v>
      </c>
      <c r="J316" s="109">
        <f t="shared" si="712"/>
        <v>5.7440071223635497E-6</v>
      </c>
      <c r="K316" s="109">
        <f t="shared" si="712"/>
        <v>6.172335022156589E-7</v>
      </c>
      <c r="L316" s="109">
        <f t="shared" si="712"/>
        <v>1.5650814255239078E-5</v>
      </c>
      <c r="M316" s="109">
        <f t="shared" si="712"/>
        <v>6.5303025321958953E-6</v>
      </c>
      <c r="N316" s="109">
        <f t="shared" si="712"/>
        <v>3.5564677373418235E-6</v>
      </c>
      <c r="O316" s="109">
        <f t="shared" si="712"/>
        <v>4.3128452745651346E-6</v>
      </c>
      <c r="P316" s="109">
        <f t="shared" si="712"/>
        <v>1.3198669191383548E-6</v>
      </c>
      <c r="Q316" s="109">
        <f t="shared" si="712"/>
        <v>3.5564677373418235E-6</v>
      </c>
      <c r="R316" s="109">
        <f t="shared" si="713"/>
        <v>9.941298468559217E-7</v>
      </c>
      <c r="S316" s="109">
        <f t="shared" si="713"/>
        <v>4.3617692762640167E-5</v>
      </c>
      <c r="T316" s="109">
        <f t="shared" si="713"/>
        <v>2.4468487692796647E-7</v>
      </c>
      <c r="U316" s="109">
        <f t="shared" si="713"/>
        <v>3.5564677373418235E-6</v>
      </c>
      <c r="V316" s="109">
        <f t="shared" si="713"/>
        <v>6.6126956430098321E-6</v>
      </c>
      <c r="W316" s="109">
        <f t="shared" si="713"/>
        <v>2.412159243941965E-5</v>
      </c>
      <c r="X316" s="109">
        <f t="shared" si="713"/>
        <v>3.5564677373418235E-6</v>
      </c>
      <c r="Y316" s="109">
        <f t="shared" si="713"/>
        <v>2.3932557819032552E-6</v>
      </c>
      <c r="Z316" s="109">
        <f t="shared" si="713"/>
        <v>4.7943446093741832E-5</v>
      </c>
      <c r="AA316" s="109">
        <f t="shared" si="713"/>
        <v>4.1414695139120607E-7</v>
      </c>
      <c r="AB316" s="109">
        <f t="shared" si="714"/>
        <v>1.9483943912090633E-5</v>
      </c>
      <c r="AC316" s="109">
        <f t="shared" si="714"/>
        <v>3.9871711074315709E-6</v>
      </c>
      <c r="AD316" s="109">
        <f t="shared" si="714"/>
        <v>1.3364298895194164E-7</v>
      </c>
      <c r="AE316" s="109">
        <f t="shared" si="714"/>
        <v>8.3874172499089076E-6</v>
      </c>
      <c r="AF316" s="109">
        <f t="shared" si="714"/>
        <v>3.1548306575125278E-6</v>
      </c>
      <c r="AG316" s="109">
        <f t="shared" si="714"/>
        <v>3.5141677596014984E-5</v>
      </c>
      <c r="AH316" s="109">
        <f t="shared" si="714"/>
        <v>5.6733381337767484E-6</v>
      </c>
      <c r="AI316" s="109">
        <f t="shared" si="714"/>
        <v>3.5564677373418235E-6</v>
      </c>
      <c r="AJ316" s="109">
        <f t="shared" si="714"/>
        <v>1.8908188058439744E-5</v>
      </c>
      <c r="AK316" s="109">
        <f t="shared" si="714"/>
        <v>1.9855154472774398E-6</v>
      </c>
      <c r="AL316" s="109">
        <f t="shared" si="715"/>
        <v>1.6363634242914013E-5</v>
      </c>
      <c r="AM316" s="109">
        <f t="shared" si="715"/>
        <v>1.2391668274591017E-5</v>
      </c>
      <c r="AN316" s="109">
        <f t="shared" si="715"/>
        <v>1.2860774853811321E-5</v>
      </c>
      <c r="AO316" s="109">
        <f t="shared" si="715"/>
        <v>2.9885614594579112E-6</v>
      </c>
      <c r="AP316" s="109">
        <f t="shared" si="715"/>
        <v>1.9018353516121368E-5</v>
      </c>
      <c r="AQ316" s="109">
        <f t="shared" si="715"/>
        <v>2.0093264087773726E-6</v>
      </c>
      <c r="AR316" s="109">
        <f t="shared" si="715"/>
        <v>3.5564677373418235E-6</v>
      </c>
      <c r="AS316" s="109">
        <f t="shared" si="715"/>
        <v>1.2952429958623701E-6</v>
      </c>
      <c r="AT316" s="109">
        <f t="shared" si="715"/>
        <v>4.4860253809021545E-6</v>
      </c>
      <c r="AU316" s="109">
        <f t="shared" si="715"/>
        <v>1.5650814255239078E-5</v>
      </c>
      <c r="AV316" s="109">
        <f t="shared" si="716"/>
        <v>2.9648389387174335E-6</v>
      </c>
      <c r="AW316" s="109">
        <f t="shared" si="716"/>
        <v>5.702200374027912E-5</v>
      </c>
      <c r="AX316" s="109">
        <f t="shared" si="716"/>
        <v>2.4973120241598679E-6</v>
      </c>
      <c r="AY316" s="109">
        <f t="shared" si="716"/>
        <v>1.2860774853811321E-5</v>
      </c>
      <c r="AZ316" s="109">
        <f t="shared" si="716"/>
        <v>4.33951516316072E-5</v>
      </c>
      <c r="BA316" s="109">
        <f t="shared" si="716"/>
        <v>2.8977006226370067E-5</v>
      </c>
      <c r="BB316" s="109">
        <f t="shared" si="716"/>
        <v>9.4523300529828058E-7</v>
      </c>
      <c r="BC316" s="109">
        <f t="shared" si="716"/>
        <v>2.2351649301206466E-5</v>
      </c>
      <c r="BD316" s="109">
        <f t="shared" si="716"/>
        <v>5.4810103978619602E-7</v>
      </c>
      <c r="BE316" s="109">
        <f t="shared" si="716"/>
        <v>1.58933373777098E-6</v>
      </c>
      <c r="BF316" s="109">
        <f t="shared" si="717"/>
        <v>3.5564677373418235E-6</v>
      </c>
      <c r="BG316" s="109">
        <f t="shared" si="717"/>
        <v>8.0492953969041441E-6</v>
      </c>
      <c r="BH316" s="109">
        <f t="shared" si="717"/>
        <v>4.7224826237545166E-5</v>
      </c>
      <c r="BI316" s="109">
        <f t="shared" si="717"/>
        <v>4.3541213379006842E-6</v>
      </c>
      <c r="BJ316" s="109">
        <f t="shared" si="717"/>
        <v>6.9683701327639929E-7</v>
      </c>
      <c r="BK316" s="109">
        <f t="shared" si="717"/>
        <v>3.5564677373418235E-6</v>
      </c>
      <c r="BL316" s="109">
        <f t="shared" si="717"/>
        <v>5.8513205476171578E-6</v>
      </c>
      <c r="BM316" s="109">
        <f t="shared" si="717"/>
        <v>2.7149028370480408E-6</v>
      </c>
      <c r="BN316" s="109">
        <f t="shared" si="717"/>
        <v>9.0166717507451914E-6</v>
      </c>
      <c r="BO316" s="109">
        <f t="shared" si="717"/>
        <v>2.0907106111680316E-6</v>
      </c>
      <c r="BP316" s="109">
        <f t="shared" si="718"/>
        <v>1.0948227299136389E-5</v>
      </c>
      <c r="BQ316" s="109">
        <f t="shared" si="718"/>
        <v>1.6834523707871824E-7</v>
      </c>
      <c r="BR316" s="109">
        <f t="shared" si="718"/>
        <v>1.1451537987862111E-6</v>
      </c>
      <c r="BS316" s="109">
        <f t="shared" si="718"/>
        <v>1.2860774853811321E-5</v>
      </c>
      <c r="BT316" s="109">
        <f t="shared" si="718"/>
        <v>1.3027195300490978E-7</v>
      </c>
      <c r="BU316" s="109">
        <f t="shared" si="718"/>
        <v>8.0492953969041441E-6</v>
      </c>
      <c r="BV316" s="109">
        <f t="shared" si="718"/>
        <v>6.172335022156589E-7</v>
      </c>
      <c r="BW316" s="109">
        <f t="shared" si="718"/>
        <v>5.8774106292233153E-6</v>
      </c>
      <c r="BX316" s="109">
        <f t="shared" si="718"/>
        <v>1.4975483134896098E-5</v>
      </c>
      <c r="BY316" s="109">
        <f t="shared" si="718"/>
        <v>6.172335022156589E-7</v>
      </c>
      <c r="BZ316" s="109">
        <f t="shared" si="719"/>
        <v>5.2447768098459007E-6</v>
      </c>
      <c r="CA316" s="109">
        <f t="shared" si="719"/>
        <v>1.2860774853811321E-5</v>
      </c>
      <c r="CB316" s="109">
        <f t="shared" si="719"/>
        <v>1.1639179360086006E-6</v>
      </c>
      <c r="CC316" s="109">
        <f t="shared" si="719"/>
        <v>1.4104771998126633E-5</v>
      </c>
      <c r="CD316" s="109">
        <f t="shared" si="719"/>
        <v>4.2258520332425287E-5</v>
      </c>
      <c r="CE316" s="109">
        <f t="shared" si="719"/>
        <v>1.5650814255239078E-5</v>
      </c>
      <c r="CF316" s="109">
        <f t="shared" si="719"/>
        <v>2.8930286994433964E-6</v>
      </c>
      <c r="CG316" s="109">
        <f t="shared" si="719"/>
        <v>1.385250737580622E-7</v>
      </c>
      <c r="CH316" s="109">
        <f t="shared" si="719"/>
        <v>3.5564677373418235E-6</v>
      </c>
      <c r="CI316" s="109">
        <f t="shared" si="719"/>
        <v>1.8908188058439744E-5</v>
      </c>
      <c r="CJ316" s="109">
        <f t="shared" si="720"/>
        <v>1.5003399390896618E-6</v>
      </c>
      <c r="CK316" s="109">
        <f t="shared" si="720"/>
        <v>3.124648541569146E-5</v>
      </c>
      <c r="CL316" s="109">
        <f t="shared" si="720"/>
        <v>9.6003501352049389E-7</v>
      </c>
      <c r="CM316" s="109">
        <f t="shared" si="720"/>
        <v>5.0513037088967603E-6</v>
      </c>
      <c r="CN316" s="109">
        <f t="shared" si="720"/>
        <v>8.4405401481879112E-7</v>
      </c>
      <c r="CO316" s="109">
        <f t="shared" si="720"/>
        <v>2.2439509762086243E-6</v>
      </c>
      <c r="CP316" s="109">
        <f t="shared" si="720"/>
        <v>1.8908188058439744E-5</v>
      </c>
      <c r="CQ316" s="109">
        <f t="shared" si="720"/>
        <v>9.1059011097123048E-6</v>
      </c>
      <c r="CR316" s="109">
        <f t="shared" si="720"/>
        <v>4.174453109819581E-7</v>
      </c>
      <c r="CS316" s="109">
        <f t="shared" si="720"/>
        <v>1.3879238731192433E-5</v>
      </c>
      <c r="CT316" s="109">
        <f t="shared" si="721"/>
        <v>3.2704205630571622E-6</v>
      </c>
      <c r="CU316" s="109">
        <f t="shared" si="721"/>
        <v>2.6694122406938976E-6</v>
      </c>
      <c r="CV316" s="109">
        <f t="shared" si="721"/>
        <v>3.3422317533050592E-6</v>
      </c>
      <c r="CW316" s="109">
        <f t="shared" si="721"/>
        <v>2.0925082707427785E-6</v>
      </c>
      <c r="CX316" s="109">
        <f t="shared" si="721"/>
        <v>1.5650814255239078E-5</v>
      </c>
      <c r="CY316" s="109">
        <f t="shared" si="721"/>
        <v>2.4185733037150206E-5</v>
      </c>
      <c r="CZ316" s="109">
        <f t="shared" si="721"/>
        <v>5.9414523517141287E-6</v>
      </c>
      <c r="DA316" s="109">
        <f t="shared" si="721"/>
        <v>3.5564677373418235E-6</v>
      </c>
      <c r="DB316" s="109">
        <f t="shared" si="721"/>
        <v>1.2328564242868287E-5</v>
      </c>
      <c r="DC316" s="109">
        <f t="shared" si="721"/>
        <v>1.8718455575971753E-5</v>
      </c>
      <c r="DD316" s="109">
        <f t="shared" si="722"/>
        <v>5.604553442821457E-7</v>
      </c>
      <c r="DE316" s="109">
        <f t="shared" si="722"/>
        <v>1.912037624949068E-6</v>
      </c>
      <c r="DF316" s="109">
        <f t="shared" si="722"/>
        <v>1.8908188058439744E-5</v>
      </c>
      <c r="DG316" s="109">
        <f t="shared" si="722"/>
        <v>7.2943079204468477E-6</v>
      </c>
      <c r="DH316" s="109">
        <f t="shared" si="722"/>
        <v>7.4683706048456804E-5</v>
      </c>
      <c r="DI316" s="109">
        <f t="shared" si="722"/>
        <v>8.0492953969041441E-6</v>
      </c>
      <c r="DJ316" s="109">
        <f t="shared" si="722"/>
        <v>6.6126956430098321E-6</v>
      </c>
      <c r="DK316" s="109">
        <f t="shared" si="722"/>
        <v>5.5631349587141116E-6</v>
      </c>
      <c r="DL316" s="109">
        <f t="shared" si="722"/>
        <v>1.1455299789491998E-5</v>
      </c>
      <c r="DM316" s="109">
        <f t="shared" si="722"/>
        <v>1.9109252154318677E-6</v>
      </c>
      <c r="DN316" s="109">
        <f t="shared" si="723"/>
        <v>6.6126956430098321E-6</v>
      </c>
      <c r="DO316" s="109">
        <f t="shared" si="723"/>
        <v>1.3221368052409213E-7</v>
      </c>
      <c r="DP316" s="109">
        <f t="shared" si="723"/>
        <v>1.6007510499862112E-6</v>
      </c>
      <c r="DQ316" s="109">
        <f t="shared" si="723"/>
        <v>1.1381177669531162E-6</v>
      </c>
      <c r="DR316" s="109">
        <f t="shared" si="723"/>
        <v>1.5650814255239078E-5</v>
      </c>
      <c r="DS316" s="109">
        <f t="shared" si="723"/>
        <v>1.795968485604925E-5</v>
      </c>
      <c r="DT316" s="109">
        <f t="shared" si="723"/>
        <v>1.5650814255239078E-5</v>
      </c>
      <c r="DU316" s="109">
        <f t="shared" si="723"/>
        <v>1.8908188058439744E-5</v>
      </c>
      <c r="DV316" s="109">
        <f t="shared" si="723"/>
        <v>1.5591617316932637E-6</v>
      </c>
      <c r="DW316" s="109">
        <f t="shared" si="723"/>
        <v>2.3870330333553545E-6</v>
      </c>
      <c r="DX316" s="109">
        <f t="shared" si="724"/>
        <v>3.7300388795580798E-5</v>
      </c>
      <c r="DY316" s="109">
        <f t="shared" si="724"/>
        <v>8.6589885856739994E-6</v>
      </c>
      <c r="DZ316" s="109">
        <f t="shared" si="724"/>
        <v>1.3125062395511633E-7</v>
      </c>
      <c r="EA316" s="109">
        <f t="shared" si="724"/>
        <v>6.6126956430098321E-6</v>
      </c>
      <c r="EB316" s="109">
        <f t="shared" si="724"/>
        <v>1.8908188058439744E-5</v>
      </c>
      <c r="EC316" s="109">
        <f t="shared" si="724"/>
        <v>4.1819533778306722E-6</v>
      </c>
      <c r="ED316" s="109">
        <f t="shared" si="724"/>
        <v>1.2860774853811321E-5</v>
      </c>
      <c r="EE316" s="109">
        <f t="shared" si="724"/>
        <v>5.0686244908596238E-6</v>
      </c>
      <c r="EF316" s="109">
        <f t="shared" si="724"/>
        <v>1.8908188058439744E-5</v>
      </c>
      <c r="EG316" s="109">
        <f t="shared" si="724"/>
        <v>3.8501400455973921E-6</v>
      </c>
      <c r="EH316" s="109">
        <f t="shared" si="725"/>
        <v>1.5650814255239078E-5</v>
      </c>
      <c r="EI316" s="109">
        <f t="shared" si="725"/>
        <v>7.7738986017540657E-7</v>
      </c>
      <c r="EJ316" s="109">
        <f t="shared" si="725"/>
        <v>8.0492953969041441E-6</v>
      </c>
      <c r="EK316" s="109">
        <f t="shared" si="725"/>
        <v>6.2366793312128547E-6</v>
      </c>
      <c r="EL316" s="109">
        <f t="shared" si="725"/>
        <v>1.053538266587276E-6</v>
      </c>
      <c r="EM316" s="109">
        <f t="shared" si="725"/>
        <v>1.680546462550227E-5</v>
      </c>
      <c r="EN316" s="109">
        <f t="shared" si="725"/>
        <v>1.161015668951224E-6</v>
      </c>
      <c r="EO316" s="109">
        <f t="shared" si="725"/>
        <v>1.8908188058439744E-5</v>
      </c>
      <c r="EP316" s="109">
        <f t="shared" si="725"/>
        <v>1.3259341765864578E-7</v>
      </c>
      <c r="EQ316" s="109">
        <f t="shared" si="725"/>
        <v>2.0866981390179381E-5</v>
      </c>
      <c r="ER316" s="109">
        <f t="shared" si="726"/>
        <v>6.172335022156589E-7</v>
      </c>
      <c r="ES316" s="109">
        <f t="shared" si="726"/>
        <v>5.0429456481600228E-7</v>
      </c>
      <c r="ET316" s="109">
        <f t="shared" si="726"/>
        <v>6.7297365221645851E-7</v>
      </c>
      <c r="EU316" s="109">
        <f t="shared" si="726"/>
        <v>8.2739011289418519E-6</v>
      </c>
      <c r="EV316" s="109">
        <f t="shared" si="726"/>
        <v>3.1226883679767858E-5</v>
      </c>
      <c r="EW316" s="109">
        <f t="shared" si="726"/>
        <v>3.6496146675058964E-5</v>
      </c>
      <c r="EX316" s="109">
        <f t="shared" si="726"/>
        <v>1.8908188058439744E-5</v>
      </c>
      <c r="EY316" s="109">
        <f t="shared" si="726"/>
        <v>3.0188340248568695E-6</v>
      </c>
      <c r="EZ316" s="109">
        <f t="shared" si="726"/>
        <v>7.5752232274289695E-7</v>
      </c>
      <c r="FA316" s="109">
        <f t="shared" si="726"/>
        <v>6.7579702660784427E-6</v>
      </c>
      <c r="FB316" s="109">
        <f t="shared" si="727"/>
        <v>1.8908188058439744E-5</v>
      </c>
      <c r="FC316" s="109">
        <f t="shared" si="727"/>
        <v>1.3981413910890415E-6</v>
      </c>
      <c r="FD316" s="109">
        <f t="shared" si="727"/>
        <v>1.2494860298115678E-6</v>
      </c>
      <c r="FE316" s="109">
        <f t="shared" si="727"/>
        <v>4.7049166404431971E-6</v>
      </c>
      <c r="FF316" s="109">
        <f t="shared" si="727"/>
        <v>1.5733654641105837E-5</v>
      </c>
      <c r="FG316" s="109">
        <f t="shared" si="727"/>
        <v>4.0827982990387653E-6</v>
      </c>
      <c r="FH316" s="109">
        <f t="shared" si="727"/>
        <v>2.7976255144696337E-5</v>
      </c>
      <c r="FI316" s="109">
        <f t="shared" si="727"/>
        <v>1.4339848190264739E-5</v>
      </c>
      <c r="FJ316" s="109">
        <f t="shared" si="727"/>
        <v>3.5564677373418235E-6</v>
      </c>
      <c r="FK316" s="109">
        <f t="shared" si="727"/>
        <v>6.6126956430098321E-6</v>
      </c>
      <c r="FL316" s="109">
        <f t="shared" si="728"/>
        <v>2.7793312283755486E-6</v>
      </c>
      <c r="FM316" s="109">
        <f t="shared" si="728"/>
        <v>3.7229006965831423E-6</v>
      </c>
      <c r="FN316" s="109">
        <f t="shared" si="728"/>
        <v>2.7918400470089792E-6</v>
      </c>
      <c r="FO316" s="109">
        <f t="shared" si="728"/>
        <v>6.172335022156589E-7</v>
      </c>
      <c r="FP316" s="109">
        <f t="shared" si="728"/>
        <v>1.5650814255239078E-5</v>
      </c>
      <c r="FQ316" s="109">
        <f t="shared" si="728"/>
        <v>1.2860774853811321E-5</v>
      </c>
      <c r="FR316" s="109">
        <f t="shared" si="728"/>
        <v>3.684248597460909E-6</v>
      </c>
      <c r="FS316" s="109">
        <f t="shared" si="728"/>
        <v>3.9416057158883627E-5</v>
      </c>
      <c r="FT316" s="109">
        <f t="shared" si="728"/>
        <v>3.0816585168704669E-6</v>
      </c>
      <c r="FU316" s="109">
        <f t="shared" si="728"/>
        <v>1.2860774853811321E-5</v>
      </c>
      <c r="FV316" s="109">
        <f t="shared" si="729"/>
        <v>9.0928382702463541E-6</v>
      </c>
      <c r="FW316" s="109">
        <f t="shared" si="729"/>
        <v>1.8908188058439744E-5</v>
      </c>
      <c r="FX316" s="109">
        <f t="shared" si="729"/>
        <v>3.5564677373418235E-6</v>
      </c>
      <c r="FY316" s="109">
        <f t="shared" si="729"/>
        <v>3.7911668209916547E-5</v>
      </c>
      <c r="FZ316" s="109">
        <f t="shared" si="729"/>
        <v>9.4690672561766516E-6</v>
      </c>
      <c r="GA316" s="109">
        <f t="shared" si="729"/>
        <v>3.5327609497505294E-7</v>
      </c>
      <c r="GB316" s="109">
        <f t="shared" si="729"/>
        <v>5.7353542535682572E-7</v>
      </c>
      <c r="GC316" s="109">
        <f t="shared" si="729"/>
        <v>7.3705566221837077E-6</v>
      </c>
      <c r="GD316" s="109">
        <f t="shared" si="729"/>
        <v>1.2860774853811321E-5</v>
      </c>
      <c r="GE316" s="109">
        <f t="shared" si="729"/>
        <v>1.4535416788791319E-5</v>
      </c>
      <c r="GF316" s="109">
        <f t="shared" si="730"/>
        <v>1.5456882470535678E-5</v>
      </c>
      <c r="GG316" s="109">
        <f t="shared" si="730"/>
        <v>3.5564677373418235E-6</v>
      </c>
      <c r="GH316" s="109">
        <f t="shared" si="730"/>
        <v>3.5564677373418235E-6</v>
      </c>
      <c r="GI316" s="109">
        <f t="shared" si="730"/>
        <v>3.5564677373418235E-6</v>
      </c>
      <c r="GJ316" s="109">
        <f t="shared" si="730"/>
        <v>3.5564677373418235E-6</v>
      </c>
      <c r="GK316" s="109">
        <f t="shared" si="730"/>
        <v>5.3740410047031587E-7</v>
      </c>
      <c r="GL316" s="109">
        <f t="shared" si="730"/>
        <v>1.781096671192062E-6</v>
      </c>
      <c r="GM316" s="109">
        <f t="shared" si="730"/>
        <v>3.6990518571928423E-6</v>
      </c>
      <c r="GN316" s="109">
        <f t="shared" si="730"/>
        <v>4.9681568921118285E-5</v>
      </c>
      <c r="GO316" s="109">
        <f t="shared" si="730"/>
        <v>2.7365370663598861E-6</v>
      </c>
      <c r="GP316" s="109">
        <f t="shared" si="731"/>
        <v>1.8908188058439744E-5</v>
      </c>
      <c r="GQ316" s="109">
        <f t="shared" si="731"/>
        <v>2.82653873069377E-6</v>
      </c>
      <c r="GR316" s="109">
        <f t="shared" si="731"/>
        <v>3.3139915969949901E-6</v>
      </c>
      <c r="GS316" s="109">
        <f t="shared" si="731"/>
        <v>2.2196268564967356E-5</v>
      </c>
      <c r="GT316" s="109">
        <f t="shared" si="731"/>
        <v>1.8908188058439744E-5</v>
      </c>
      <c r="GU316" s="109">
        <f t="shared" si="731"/>
        <v>7.3658098779190602E-5</v>
      </c>
      <c r="GV316" s="109">
        <f t="shared" si="731"/>
        <v>6.172335022156589E-7</v>
      </c>
      <c r="GW316" s="109">
        <f t="shared" si="731"/>
        <v>3.5564677373418235E-6</v>
      </c>
      <c r="GX316" s="109">
        <f t="shared" si="731"/>
        <v>3.9569102099689229E-6</v>
      </c>
      <c r="GY316" s="109">
        <f t="shared" si="731"/>
        <v>2.8090195701217959E-6</v>
      </c>
      <c r="GZ316" s="109">
        <f t="shared" si="732"/>
        <v>1.4787967640906346E-7</v>
      </c>
      <c r="HA316" s="109">
        <f t="shared" si="732"/>
        <v>3.5564677373418235E-6</v>
      </c>
      <c r="HB316" s="109">
        <f t="shared" si="732"/>
        <v>6.172335022156589E-7</v>
      </c>
      <c r="HC316" s="109">
        <f t="shared" si="732"/>
        <v>1.3194833635169323E-7</v>
      </c>
      <c r="HD316" s="109">
        <f t="shared" si="732"/>
        <v>4.3776955034050138E-6</v>
      </c>
      <c r="HE316" s="109">
        <f t="shared" si="732"/>
        <v>1.0390133266676867E-5</v>
      </c>
      <c r="HF316" s="109">
        <f t="shared" si="732"/>
        <v>4.9469950214541815E-6</v>
      </c>
      <c r="HG316" s="109">
        <f t="shared" si="732"/>
        <v>9.8136618397592777E-6</v>
      </c>
      <c r="HH316" s="109">
        <f t="shared" si="732"/>
        <v>1.8018347841782746E-6</v>
      </c>
      <c r="HI316" s="109">
        <f t="shared" si="732"/>
        <v>1.3094127840946836E-7</v>
      </c>
      <c r="HJ316" s="109">
        <f t="shared" si="733"/>
        <v>6.172335022156589E-7</v>
      </c>
      <c r="HK316" s="109">
        <f t="shared" si="733"/>
        <v>3.5564677373418235E-6</v>
      </c>
      <c r="HL316" s="109">
        <f t="shared" si="733"/>
        <v>1.3259972879022083E-5</v>
      </c>
      <c r="HM316" s="109">
        <f t="shared" si="733"/>
        <v>3.5564677373418235E-6</v>
      </c>
      <c r="HN316" s="109">
        <f t="shared" si="733"/>
        <v>6.6126956430098321E-6</v>
      </c>
      <c r="HO316" s="109">
        <f t="shared" si="733"/>
        <v>5.9169375902659796E-6</v>
      </c>
      <c r="HP316" s="109">
        <f t="shared" si="733"/>
        <v>2.6947999649776999E-6</v>
      </c>
      <c r="HQ316" s="109">
        <f t="shared" si="733"/>
        <v>2.0838866313666555E-5</v>
      </c>
      <c r="HR316" s="109"/>
      <c r="HS316" s="109"/>
      <c r="HT316" s="109"/>
      <c r="HU316" s="109"/>
      <c r="HV316" s="109"/>
      <c r="HW316" s="109"/>
      <c r="HX316" s="109"/>
      <c r="HY316" s="109"/>
      <c r="HZ316" s="109"/>
      <c r="IA316" s="109"/>
      <c r="IB316" s="109"/>
      <c r="IC316" s="109"/>
      <c r="ID316" s="109"/>
      <c r="IE316" s="109"/>
      <c r="IF316" s="109"/>
      <c r="IG316" s="109"/>
      <c r="IH316" s="109"/>
      <c r="II316" s="109"/>
      <c r="IJ316" s="109"/>
      <c r="IK316" s="109"/>
      <c r="IL316" s="109"/>
      <c r="IM316" s="109"/>
      <c r="IN316" s="109"/>
      <c r="IO316" s="109"/>
      <c r="IP316" s="109"/>
      <c r="IQ316" s="109"/>
      <c r="IR316" s="109"/>
      <c r="IS316" s="109"/>
      <c r="IT316" s="109"/>
      <c r="IU316" s="109"/>
      <c r="IV316" s="109"/>
      <c r="IW316" s="109"/>
      <c r="IX316" s="109"/>
      <c r="IY316" s="109"/>
      <c r="IZ316" s="109"/>
      <c r="JA316" s="109"/>
      <c r="JB316" s="109"/>
      <c r="JC316" s="109"/>
      <c r="JD316" s="109"/>
      <c r="JE316" s="109"/>
      <c r="JF316" s="109"/>
      <c r="JG316" s="109"/>
      <c r="JH316" s="109"/>
      <c r="JI316" s="109"/>
      <c r="JJ316" s="109"/>
      <c r="JK316" s="109"/>
      <c r="JL316" s="109"/>
      <c r="JM316" s="109"/>
      <c r="JN316" s="109"/>
      <c r="JO316" s="109"/>
      <c r="JP316" s="109" t="str">
        <f t="shared" si="623"/>
        <v>Water Pollution_GLUFOSINATE-AMMONIUM_Seawater_Health_N/A for WP Interim Methodology</v>
      </c>
    </row>
    <row r="317" spans="2:276">
      <c r="B317" s="112" t="s">
        <v>9</v>
      </c>
      <c r="C317" s="112" t="s">
        <v>467</v>
      </c>
      <c r="D317" s="112" t="s">
        <v>384</v>
      </c>
      <c r="E317" s="112" t="s">
        <v>395</v>
      </c>
      <c r="F317" s="112" t="s">
        <v>390</v>
      </c>
      <c r="G317" s="112" t="s">
        <v>391</v>
      </c>
      <c r="H317" s="109">
        <f t="shared" si="712"/>
        <v>4.8143312058131889</v>
      </c>
      <c r="I317" s="109">
        <f t="shared" si="712"/>
        <v>3.7193509532429045E-2</v>
      </c>
      <c r="J317" s="109">
        <f t="shared" si="712"/>
        <v>4.3851420833539771</v>
      </c>
      <c r="K317" s="109">
        <f t="shared" si="712"/>
        <v>6.172335022156589E-7</v>
      </c>
      <c r="L317" s="109">
        <f t="shared" si="712"/>
        <v>0.26571917058559164</v>
      </c>
      <c r="M317" s="109">
        <f t="shared" si="712"/>
        <v>1.110020035564284</v>
      </c>
      <c r="N317" s="109">
        <f t="shared" si="712"/>
        <v>3.5564677373418235E-6</v>
      </c>
      <c r="O317" s="109">
        <f t="shared" si="712"/>
        <v>3.455826068361257E-2</v>
      </c>
      <c r="P317" s="109">
        <f t="shared" si="712"/>
        <v>2.0169816347752178E-2</v>
      </c>
      <c r="Q317" s="109">
        <f t="shared" si="712"/>
        <v>3.5564677373418235E-6</v>
      </c>
      <c r="R317" s="109">
        <f t="shared" si="713"/>
        <v>8.1521011240338961E-3</v>
      </c>
      <c r="S317" s="109">
        <f t="shared" si="713"/>
        <v>4.7892257222089812E-2</v>
      </c>
      <c r="T317" s="109">
        <f t="shared" si="713"/>
        <v>0.20711841954091059</v>
      </c>
      <c r="U317" s="109">
        <f t="shared" si="713"/>
        <v>1.0593631175671275E-3</v>
      </c>
      <c r="V317" s="109">
        <f t="shared" si="713"/>
        <v>6.6126956430098321E-6</v>
      </c>
      <c r="W317" s="109">
        <f t="shared" si="713"/>
        <v>2.1040884483542168</v>
      </c>
      <c r="X317" s="109">
        <f t="shared" si="713"/>
        <v>3.5564677373418235E-6</v>
      </c>
      <c r="Y317" s="109">
        <f t="shared" si="713"/>
        <v>1.3734493705457438</v>
      </c>
      <c r="Z317" s="109">
        <f t="shared" si="713"/>
        <v>1.5410645243640619</v>
      </c>
      <c r="AA317" s="109">
        <f t="shared" si="713"/>
        <v>7.5689547375060257E-2</v>
      </c>
      <c r="AB317" s="109">
        <f t="shared" si="714"/>
        <v>0.73926210453522967</v>
      </c>
      <c r="AC317" s="109">
        <f t="shared" si="714"/>
        <v>3.9871711074315709E-6</v>
      </c>
      <c r="AD317" s="109">
        <f t="shared" si="714"/>
        <v>0.45609522189095753</v>
      </c>
      <c r="AE317" s="109">
        <f t="shared" si="714"/>
        <v>1.3250679613996667E-2</v>
      </c>
      <c r="AF317" s="109">
        <f t="shared" si="714"/>
        <v>2.0063414098348571</v>
      </c>
      <c r="AG317" s="109">
        <f t="shared" si="714"/>
        <v>1.304230568015346E-2</v>
      </c>
      <c r="AH317" s="109">
        <f t="shared" si="714"/>
        <v>0.1028346027907994</v>
      </c>
      <c r="AI317" s="109">
        <f t="shared" si="714"/>
        <v>3.5564677373418235E-6</v>
      </c>
      <c r="AJ317" s="109">
        <f t="shared" si="714"/>
        <v>0.17979456736159805</v>
      </c>
      <c r="AK317" s="109">
        <f t="shared" si="714"/>
        <v>0.45520787761014614</v>
      </c>
      <c r="AL317" s="109">
        <f t="shared" si="715"/>
        <v>3.8324723580761701</v>
      </c>
      <c r="AM317" s="109">
        <f t="shared" si="715"/>
        <v>8.9959649965621526E-3</v>
      </c>
      <c r="AN317" s="109">
        <f t="shared" si="715"/>
        <v>0.18519765890402562</v>
      </c>
      <c r="AO317" s="109">
        <f t="shared" si="715"/>
        <v>0.29424308637638436</v>
      </c>
      <c r="AP317" s="109">
        <f t="shared" si="715"/>
        <v>0.47842679212833844</v>
      </c>
      <c r="AQ317" s="109">
        <f t="shared" si="715"/>
        <v>5.2881071133331332E-4</v>
      </c>
      <c r="AR317" s="109">
        <f t="shared" si="715"/>
        <v>3.5564677373418235E-6</v>
      </c>
      <c r="AS317" s="109">
        <f t="shared" si="715"/>
        <v>0.40828746761937629</v>
      </c>
      <c r="AT317" s="109">
        <f t="shared" si="715"/>
        <v>0.1147810787444422</v>
      </c>
      <c r="AU317" s="109">
        <f t="shared" si="715"/>
        <v>0.21723381907787828</v>
      </c>
      <c r="AV317" s="109">
        <f t="shared" si="716"/>
        <v>1.3428830144195172E-2</v>
      </c>
      <c r="AW317" s="109">
        <f t="shared" si="716"/>
        <v>0.3540711223209122</v>
      </c>
      <c r="AX317" s="109">
        <f t="shared" si="716"/>
        <v>3.3946087815190609E-2</v>
      </c>
      <c r="AY317" s="109">
        <f t="shared" si="716"/>
        <v>1.2860774853811321E-5</v>
      </c>
      <c r="AZ317" s="109">
        <f t="shared" si="716"/>
        <v>1.0289230012093297E-2</v>
      </c>
      <c r="BA317" s="109">
        <f t="shared" si="716"/>
        <v>0.546851604768267</v>
      </c>
      <c r="BB317" s="109">
        <f t="shared" si="716"/>
        <v>0.42565016326606114</v>
      </c>
      <c r="BC317" s="109">
        <f t="shared" si="716"/>
        <v>0.68055158913512903</v>
      </c>
      <c r="BD317" s="109">
        <f t="shared" si="716"/>
        <v>0.44599594721438035</v>
      </c>
      <c r="BE317" s="109">
        <f t="shared" si="716"/>
        <v>1.7684077720140914</v>
      </c>
      <c r="BF317" s="109">
        <f t="shared" si="717"/>
        <v>0.45931750077823402</v>
      </c>
      <c r="BG317" s="109">
        <f t="shared" si="717"/>
        <v>0.2553525422033241</v>
      </c>
      <c r="BH317" s="109">
        <f t="shared" si="717"/>
        <v>0.24603332779693951</v>
      </c>
      <c r="BI317" s="109">
        <f t="shared" si="717"/>
        <v>0.13625040467833022</v>
      </c>
      <c r="BJ317" s="109">
        <f t="shared" si="717"/>
        <v>0.57559310895782845</v>
      </c>
      <c r="BK317" s="109">
        <f t="shared" si="717"/>
        <v>3.5564677373418235E-6</v>
      </c>
      <c r="BL317" s="109">
        <f t="shared" si="717"/>
        <v>1.4647832211771914</v>
      </c>
      <c r="BM317" s="109">
        <f t="shared" si="717"/>
        <v>0.1361344194833031</v>
      </c>
      <c r="BN317" s="109">
        <f t="shared" si="717"/>
        <v>0.35472572995408513</v>
      </c>
      <c r="BO317" s="109">
        <f t="shared" si="717"/>
        <v>0.9783449968658231</v>
      </c>
      <c r="BP317" s="109">
        <f t="shared" si="718"/>
        <v>0.79191874901825521</v>
      </c>
      <c r="BQ317" s="109">
        <f t="shared" si="718"/>
        <v>4.3664636731584583</v>
      </c>
      <c r="BR317" s="109">
        <f t="shared" si="718"/>
        <v>1.4571359009591799E-2</v>
      </c>
      <c r="BS317" s="109">
        <f t="shared" si="718"/>
        <v>0.90156062272359061</v>
      </c>
      <c r="BT317" s="109">
        <f t="shared" si="718"/>
        <v>1.3561097980503145</v>
      </c>
      <c r="BU317" s="109">
        <f t="shared" si="718"/>
        <v>8.8455396203554677E-4</v>
      </c>
      <c r="BV317" s="109">
        <f t="shared" si="718"/>
        <v>1.3843250038964158E-2</v>
      </c>
      <c r="BW317" s="109">
        <f t="shared" si="718"/>
        <v>4.373533381513659E-3</v>
      </c>
      <c r="BX317" s="109">
        <f t="shared" si="718"/>
        <v>0.27228502943776361</v>
      </c>
      <c r="BY317" s="109">
        <f t="shared" si="718"/>
        <v>2.1209721911520938E-3</v>
      </c>
      <c r="BZ317" s="109">
        <f t="shared" si="719"/>
        <v>1.3760086273734221E-2</v>
      </c>
      <c r="CA317" s="109">
        <f t="shared" si="719"/>
        <v>0.52888212658498568</v>
      </c>
      <c r="CB317" s="109">
        <f t="shared" si="719"/>
        <v>1.6403643470463039</v>
      </c>
      <c r="CC317" s="109">
        <f t="shared" si="719"/>
        <v>0.23260127484671828</v>
      </c>
      <c r="CD317" s="109">
        <f t="shared" si="719"/>
        <v>0.14016604662478996</v>
      </c>
      <c r="CE317" s="109">
        <f t="shared" si="719"/>
        <v>1.5650814255239078E-5</v>
      </c>
      <c r="CF317" s="109">
        <f t="shared" si="719"/>
        <v>0.11662817738845352</v>
      </c>
      <c r="CG317" s="109">
        <f t="shared" si="719"/>
        <v>1.5232910861058695E-5</v>
      </c>
      <c r="CH317" s="109">
        <f t="shared" si="719"/>
        <v>3.5564677373418235E-6</v>
      </c>
      <c r="CI317" s="109">
        <f t="shared" si="719"/>
        <v>1.8908188058439744E-5</v>
      </c>
      <c r="CJ317" s="109">
        <f t="shared" si="720"/>
        <v>0.89567107022215098</v>
      </c>
      <c r="CK317" s="109">
        <f t="shared" si="720"/>
        <v>1.5838105280507417</v>
      </c>
      <c r="CL317" s="109">
        <f t="shared" si="720"/>
        <v>2.3798054654159122E-2</v>
      </c>
      <c r="CM317" s="109">
        <f t="shared" si="720"/>
        <v>6.9479253178515428E-4</v>
      </c>
      <c r="CN317" s="109">
        <f t="shared" si="720"/>
        <v>2.4921021878008047</v>
      </c>
      <c r="CO317" s="109">
        <f t="shared" si="720"/>
        <v>1.3535460662512693</v>
      </c>
      <c r="CP317" s="109">
        <f t="shared" si="720"/>
        <v>1.8908188058439744E-5</v>
      </c>
      <c r="CQ317" s="109">
        <f t="shared" si="720"/>
        <v>0.71588572754359148</v>
      </c>
      <c r="CR317" s="109">
        <f t="shared" si="720"/>
        <v>2.5228299421819114E-3</v>
      </c>
      <c r="CS317" s="109">
        <f t="shared" si="720"/>
        <v>0.62820370869828479</v>
      </c>
      <c r="CT317" s="109">
        <f t="shared" si="721"/>
        <v>5.1185406608666349E-2</v>
      </c>
      <c r="CU317" s="109">
        <f t="shared" si="721"/>
        <v>0.51358170619079591</v>
      </c>
      <c r="CV317" s="109">
        <f t="shared" si="721"/>
        <v>0.61988332754097797</v>
      </c>
      <c r="CW317" s="109">
        <f t="shared" si="721"/>
        <v>8.284222428913722E-2</v>
      </c>
      <c r="CX317" s="109">
        <f t="shared" si="721"/>
        <v>1.4926087406629754E-2</v>
      </c>
      <c r="CY317" s="109">
        <f t="shared" si="721"/>
        <v>0.14225197463547293</v>
      </c>
      <c r="CZ317" s="109">
        <f t="shared" si="721"/>
        <v>7.0060115554330518E-2</v>
      </c>
      <c r="DA317" s="109">
        <f t="shared" si="721"/>
        <v>0.37982913140074986</v>
      </c>
      <c r="DB317" s="109">
        <f t="shared" si="721"/>
        <v>0.21133395635186961</v>
      </c>
      <c r="DC317" s="109">
        <f t="shared" si="721"/>
        <v>9.142557951942754</v>
      </c>
      <c r="DD317" s="109">
        <f t="shared" si="722"/>
        <v>2.5033511480868988E-2</v>
      </c>
      <c r="DE317" s="109">
        <f t="shared" si="722"/>
        <v>8.8999678858018974E-2</v>
      </c>
      <c r="DF317" s="109">
        <f t="shared" si="722"/>
        <v>1.8908188058439744E-5</v>
      </c>
      <c r="DG317" s="109">
        <f t="shared" si="722"/>
        <v>7.7276852177172932</v>
      </c>
      <c r="DH317" s="109">
        <f t="shared" si="722"/>
        <v>3.1492178163586697</v>
      </c>
      <c r="DI317" s="109">
        <f t="shared" si="722"/>
        <v>0.4959757373466922</v>
      </c>
      <c r="DJ317" s="109">
        <f t="shared" si="722"/>
        <v>2.4114841070536883</v>
      </c>
      <c r="DK317" s="109">
        <f t="shared" si="722"/>
        <v>0.39280389246478942</v>
      </c>
      <c r="DL317" s="109">
        <f t="shared" si="722"/>
        <v>0.14985729026135966</v>
      </c>
      <c r="DM317" s="109">
        <f t="shared" si="722"/>
        <v>6.085949016999017E-2</v>
      </c>
      <c r="DN317" s="109">
        <f t="shared" si="723"/>
        <v>1.8711938405599731</v>
      </c>
      <c r="DO317" s="109">
        <f t="shared" si="723"/>
        <v>5.4587164746145067</v>
      </c>
      <c r="DP317" s="109">
        <f t="shared" si="723"/>
        <v>3.4121368649530019E-2</v>
      </c>
      <c r="DQ317" s="109">
        <f t="shared" si="723"/>
        <v>1.2266466031431824</v>
      </c>
      <c r="DR317" s="109">
        <f t="shared" si="723"/>
        <v>0.26571917058559164</v>
      </c>
      <c r="DS317" s="109">
        <f t="shared" si="723"/>
        <v>0.10439104092093464</v>
      </c>
      <c r="DT317" s="109">
        <f t="shared" si="723"/>
        <v>0.26571917058559164</v>
      </c>
      <c r="DU317" s="109">
        <f t="shared" si="723"/>
        <v>1.8908188058439744E-5</v>
      </c>
      <c r="DV317" s="109">
        <f t="shared" si="723"/>
        <v>0.52965562668487476</v>
      </c>
      <c r="DW317" s="109">
        <f t="shared" si="723"/>
        <v>2.5980500728863148E-3</v>
      </c>
      <c r="DX317" s="109">
        <f t="shared" si="724"/>
        <v>0.32380348912880152</v>
      </c>
      <c r="DY317" s="109">
        <f t="shared" si="724"/>
        <v>8.6589885856739994E-6</v>
      </c>
      <c r="DZ317" s="109">
        <f t="shared" si="724"/>
        <v>0.16537498776553827</v>
      </c>
      <c r="EA317" s="109">
        <f t="shared" si="724"/>
        <v>6.6126956430098321E-6</v>
      </c>
      <c r="EB317" s="109">
        <f t="shared" si="724"/>
        <v>1.8908188058439744E-5</v>
      </c>
      <c r="EC317" s="109">
        <f t="shared" si="724"/>
        <v>0.82982415869624815</v>
      </c>
      <c r="ED317" s="109">
        <f t="shared" si="724"/>
        <v>0.26920681840811289</v>
      </c>
      <c r="EE317" s="109">
        <f t="shared" si="724"/>
        <v>0.15955706903634614</v>
      </c>
      <c r="EF317" s="109">
        <f t="shared" si="724"/>
        <v>1.8908188058439744E-5</v>
      </c>
      <c r="EG317" s="109">
        <f t="shared" si="724"/>
        <v>0.42875034217286684</v>
      </c>
      <c r="EH317" s="109">
        <f t="shared" si="725"/>
        <v>1.5650814255239078E-5</v>
      </c>
      <c r="EI317" s="109">
        <f t="shared" si="725"/>
        <v>2.1316307074013192E-3</v>
      </c>
      <c r="EJ317" s="109">
        <f t="shared" si="725"/>
        <v>0.43100950127968496</v>
      </c>
      <c r="EK317" s="109">
        <f t="shared" si="725"/>
        <v>6.3338608057748464</v>
      </c>
      <c r="EL317" s="109">
        <f t="shared" si="725"/>
        <v>1.8606323244381197E-2</v>
      </c>
      <c r="EM317" s="109">
        <f t="shared" si="725"/>
        <v>0.32619379255994391</v>
      </c>
      <c r="EN317" s="109">
        <f t="shared" si="725"/>
        <v>0.30315446023583043</v>
      </c>
      <c r="EO317" s="109">
        <f t="shared" si="725"/>
        <v>1.8908188058439744E-5</v>
      </c>
      <c r="EP317" s="109">
        <f t="shared" si="725"/>
        <v>0.92097128611450374</v>
      </c>
      <c r="EQ317" s="109">
        <f t="shared" si="725"/>
        <v>8.3510905443373987E-2</v>
      </c>
      <c r="ER317" s="109">
        <f t="shared" si="726"/>
        <v>1.0070380684492536E-2</v>
      </c>
      <c r="ES317" s="109">
        <f t="shared" si="726"/>
        <v>5.5656580665609384E-3</v>
      </c>
      <c r="ET317" s="109">
        <f t="shared" si="726"/>
        <v>4.3786827289386661E-2</v>
      </c>
      <c r="EU317" s="109">
        <f t="shared" si="726"/>
        <v>1.6699794201249365</v>
      </c>
      <c r="EV317" s="109">
        <f t="shared" si="726"/>
        <v>1.9300370356972953</v>
      </c>
      <c r="EW317" s="109">
        <f t="shared" si="726"/>
        <v>1.6952498988539809E-2</v>
      </c>
      <c r="EX317" s="109">
        <f t="shared" si="726"/>
        <v>1.8908188058439744E-5</v>
      </c>
      <c r="EY317" s="109">
        <f t="shared" si="726"/>
        <v>4.6542026825631211E-3</v>
      </c>
      <c r="EZ317" s="109">
        <f t="shared" si="726"/>
        <v>1.9312408463604436</v>
      </c>
      <c r="FA317" s="109">
        <f t="shared" si="726"/>
        <v>1.1537281762612568</v>
      </c>
      <c r="FB317" s="109">
        <f t="shared" si="727"/>
        <v>1.8908188058439744E-5</v>
      </c>
      <c r="FC317" s="109">
        <f t="shared" si="727"/>
        <v>2.0648036001296683E-2</v>
      </c>
      <c r="FD317" s="109">
        <f t="shared" si="727"/>
        <v>9.2531555963540027E-2</v>
      </c>
      <c r="FE317" s="109">
        <f t="shared" si="727"/>
        <v>4.0761485717979121E-2</v>
      </c>
      <c r="FF317" s="109">
        <f t="shared" si="727"/>
        <v>2.0739624440603083E-2</v>
      </c>
      <c r="FG317" s="109">
        <f t="shared" si="727"/>
        <v>0.14730198391874558</v>
      </c>
      <c r="FH317" s="109">
        <f t="shared" si="727"/>
        <v>0.2243014519997501</v>
      </c>
      <c r="FI317" s="109">
        <f t="shared" si="727"/>
        <v>0.42861440265750672</v>
      </c>
      <c r="FJ317" s="109">
        <f t="shared" si="727"/>
        <v>0.29140501576211081</v>
      </c>
      <c r="FK317" s="109">
        <f t="shared" si="727"/>
        <v>2.37941481495035</v>
      </c>
      <c r="FL317" s="109">
        <f t="shared" si="728"/>
        <v>0.10005736468872367</v>
      </c>
      <c r="FM317" s="109">
        <f t="shared" si="728"/>
        <v>1.3465139060106911E-3</v>
      </c>
      <c r="FN317" s="109">
        <f t="shared" si="728"/>
        <v>4.2811101696512255E-2</v>
      </c>
      <c r="FO317" s="109">
        <f t="shared" si="728"/>
        <v>2.5730173072142067E-3</v>
      </c>
      <c r="FP317" s="109">
        <f t="shared" si="728"/>
        <v>0.26571917058559164</v>
      </c>
      <c r="FQ317" s="109">
        <f t="shared" si="728"/>
        <v>7.9270719325829284E-2</v>
      </c>
      <c r="FR317" s="109">
        <f t="shared" si="728"/>
        <v>2.9781030229158416</v>
      </c>
      <c r="FS317" s="109">
        <f t="shared" si="728"/>
        <v>0.42775230949131393</v>
      </c>
      <c r="FT317" s="109">
        <f t="shared" si="728"/>
        <v>0.9591292410071165</v>
      </c>
      <c r="FU317" s="109">
        <f t="shared" si="728"/>
        <v>1.2860774853811321E-5</v>
      </c>
      <c r="FV317" s="109">
        <f t="shared" si="729"/>
        <v>1.8330949371226501</v>
      </c>
      <c r="FW317" s="109">
        <f t="shared" si="729"/>
        <v>1.8908188058439744E-5</v>
      </c>
      <c r="FX317" s="109">
        <f t="shared" si="729"/>
        <v>0.45931750077823402</v>
      </c>
      <c r="FY317" s="109">
        <f t="shared" si="729"/>
        <v>1.5011228422651277</v>
      </c>
      <c r="FZ317" s="109">
        <f t="shared" si="729"/>
        <v>0.45056176678070187</v>
      </c>
      <c r="GA317" s="109">
        <f t="shared" si="729"/>
        <v>7.1993435167948651E-3</v>
      </c>
      <c r="GB317" s="109">
        <f t="shared" si="729"/>
        <v>0.21536746200662732</v>
      </c>
      <c r="GC317" s="109">
        <f t="shared" si="729"/>
        <v>2.3846380583559537</v>
      </c>
      <c r="GD317" s="109">
        <f t="shared" si="729"/>
        <v>0.90156062272359061</v>
      </c>
      <c r="GE317" s="109">
        <f t="shared" si="729"/>
        <v>0.22377920232649015</v>
      </c>
      <c r="GF317" s="109">
        <f t="shared" si="730"/>
        <v>2.0396916065365738</v>
      </c>
      <c r="GG317" s="109">
        <f t="shared" si="730"/>
        <v>3.5564677373418235E-6</v>
      </c>
      <c r="GH317" s="109">
        <f t="shared" si="730"/>
        <v>3.5564677373418235E-6</v>
      </c>
      <c r="GI317" s="109">
        <f t="shared" si="730"/>
        <v>0.45931750077823402</v>
      </c>
      <c r="GJ317" s="109">
        <f t="shared" si="730"/>
        <v>3.5564677373418235E-6</v>
      </c>
      <c r="GK317" s="109">
        <f t="shared" si="730"/>
        <v>5.3967764410239691E-2</v>
      </c>
      <c r="GL317" s="109">
        <f t="shared" si="730"/>
        <v>7.9210158939925189E-3</v>
      </c>
      <c r="GM317" s="109">
        <f t="shared" si="730"/>
        <v>4.0673349446562956E-3</v>
      </c>
      <c r="GN317" s="109">
        <f t="shared" si="730"/>
        <v>1.982104080079158E-2</v>
      </c>
      <c r="GO317" s="109">
        <f t="shared" si="730"/>
        <v>2.6629646794549635</v>
      </c>
      <c r="GP317" s="109">
        <f t="shared" si="731"/>
        <v>0.95877108363698371</v>
      </c>
      <c r="GQ317" s="109">
        <f t="shared" si="731"/>
        <v>1.5777866784207009</v>
      </c>
      <c r="GR317" s="109">
        <f t="shared" si="731"/>
        <v>4.5509219895810684E-3</v>
      </c>
      <c r="GS317" s="109">
        <f t="shared" si="731"/>
        <v>1.5226154904479599</v>
      </c>
      <c r="GT317" s="109">
        <f t="shared" si="731"/>
        <v>0.65342086596279558</v>
      </c>
      <c r="GU317" s="109">
        <f t="shared" si="731"/>
        <v>0.4543989296596655</v>
      </c>
      <c r="GV317" s="109">
        <f t="shared" si="731"/>
        <v>6.172335022156589E-7</v>
      </c>
      <c r="GW317" s="109">
        <f t="shared" si="731"/>
        <v>0.2332331859119029</v>
      </c>
      <c r="GX317" s="109">
        <f t="shared" si="731"/>
        <v>0.159627278035919</v>
      </c>
      <c r="GY317" s="109">
        <f t="shared" si="731"/>
        <v>0.10040615197657232</v>
      </c>
      <c r="GZ317" s="109">
        <f t="shared" si="732"/>
        <v>0.61529198090424564</v>
      </c>
      <c r="HA317" s="109">
        <f t="shared" si="732"/>
        <v>3.5564677373418235E-6</v>
      </c>
      <c r="HB317" s="109">
        <f t="shared" si="732"/>
        <v>4.0733622458170117E-2</v>
      </c>
      <c r="HC317" s="109">
        <f t="shared" si="732"/>
        <v>3.3405537150724682E-2</v>
      </c>
      <c r="HD317" s="109">
        <f t="shared" si="732"/>
        <v>0.31146786668893384</v>
      </c>
      <c r="HE317" s="109">
        <f t="shared" si="732"/>
        <v>14.631182823577779</v>
      </c>
      <c r="HF317" s="109">
        <f t="shared" si="732"/>
        <v>0.32140182267454359</v>
      </c>
      <c r="HG317" s="109">
        <f t="shared" si="732"/>
        <v>3.6220925202136655E-3</v>
      </c>
      <c r="HH317" s="109">
        <f t="shared" si="732"/>
        <v>2.252826070620852E-2</v>
      </c>
      <c r="HI317" s="109">
        <f t="shared" si="732"/>
        <v>0.23407445880710093</v>
      </c>
      <c r="HJ317" s="109">
        <f t="shared" si="733"/>
        <v>1.0180959322703433E-3</v>
      </c>
      <c r="HK317" s="109">
        <f t="shared" si="733"/>
        <v>0.60962619847358901</v>
      </c>
      <c r="HL317" s="109">
        <f t="shared" si="733"/>
        <v>2.3033112297006637</v>
      </c>
      <c r="HM317" s="109">
        <f t="shared" si="733"/>
        <v>3.5564677373418235E-6</v>
      </c>
      <c r="HN317" s="109">
        <f t="shared" si="733"/>
        <v>3.5392957747562983</v>
      </c>
      <c r="HO317" s="109">
        <f t="shared" si="733"/>
        <v>19.240300613910531</v>
      </c>
      <c r="HP317" s="109">
        <f t="shared" si="733"/>
        <v>1.1738905426956535E-2</v>
      </c>
      <c r="HQ317" s="109">
        <f t="shared" si="733"/>
        <v>0.11861276138064618</v>
      </c>
      <c r="HR317" s="109"/>
      <c r="HS317" s="109"/>
      <c r="HT317" s="109"/>
      <c r="HU317" s="109"/>
      <c r="HV317" s="109"/>
      <c r="HW317" s="109"/>
      <c r="HX317" s="109"/>
      <c r="HY317" s="109"/>
      <c r="HZ317" s="109"/>
      <c r="IA317" s="109"/>
      <c r="IB317" s="109"/>
      <c r="IC317" s="109"/>
      <c r="ID317" s="109"/>
      <c r="IE317" s="109"/>
      <c r="IF317" s="109"/>
      <c r="IG317" s="109"/>
      <c r="IH317" s="109"/>
      <c r="II317" s="109"/>
      <c r="IJ317" s="109"/>
      <c r="IK317" s="109"/>
      <c r="IL317" s="109"/>
      <c r="IM317" s="109"/>
      <c r="IN317" s="109"/>
      <c r="IO317" s="109"/>
      <c r="IP317" s="109"/>
      <c r="IQ317" s="109"/>
      <c r="IR317" s="109"/>
      <c r="IS317" s="109"/>
      <c r="IT317" s="109"/>
      <c r="IU317" s="109"/>
      <c r="IV317" s="109"/>
      <c r="IW317" s="109"/>
      <c r="IX317" s="109"/>
      <c r="IY317" s="109"/>
      <c r="IZ317" s="109"/>
      <c r="JA317" s="109"/>
      <c r="JB317" s="109"/>
      <c r="JC317" s="109"/>
      <c r="JD317" s="109"/>
      <c r="JE317" s="109"/>
      <c r="JF317" s="109"/>
      <c r="JG317" s="109"/>
      <c r="JH317" s="109"/>
      <c r="JI317" s="109"/>
      <c r="JJ317" s="109"/>
      <c r="JK317" s="109"/>
      <c r="JL317" s="109"/>
      <c r="JM317" s="109"/>
      <c r="JN317" s="109"/>
      <c r="JO317" s="109"/>
      <c r="JP317" s="109" t="str">
        <f t="shared" si="623"/>
        <v>Water Pollution_GLUFOSINATE-AMMONIUM_Unspecified_Health_N/A for WP Interim Methodology</v>
      </c>
    </row>
    <row r="318" spans="2:276">
      <c r="B318" s="112" t="s">
        <v>9</v>
      </c>
      <c r="C318" s="112" t="s">
        <v>468</v>
      </c>
      <c r="D318" s="112" t="s">
        <v>394</v>
      </c>
      <c r="E318" s="112" t="s">
        <v>395</v>
      </c>
      <c r="F318" s="112" t="s">
        <v>390</v>
      </c>
      <c r="G318" s="112" t="s">
        <v>391</v>
      </c>
      <c r="H318" s="109">
        <f t="shared" si="712"/>
        <v>0.31266455368584317</v>
      </c>
      <c r="I318" s="109">
        <f t="shared" si="712"/>
        <v>2.7858200936814377E-3</v>
      </c>
      <c r="J318" s="109">
        <f t="shared" si="712"/>
        <v>0.35755325711361036</v>
      </c>
      <c r="K318" s="109">
        <f t="shared" si="712"/>
        <v>2.6336892201822698E-3</v>
      </c>
      <c r="L318" s="109">
        <f t="shared" si="712"/>
        <v>1.7183426618158592E-2</v>
      </c>
      <c r="M318" s="109">
        <f t="shared" si="712"/>
        <v>0.10208450262007868</v>
      </c>
      <c r="N318" s="109">
        <f t="shared" si="712"/>
        <v>4.7551507528448562E-2</v>
      </c>
      <c r="O318" s="109">
        <f t="shared" si="712"/>
        <v>2.4757649793805611E-3</v>
      </c>
      <c r="P318" s="109">
        <f t="shared" si="712"/>
        <v>1.3021963110895339E-3</v>
      </c>
      <c r="Q318" s="109">
        <f t="shared" si="712"/>
        <v>4.7551507528448562E-2</v>
      </c>
      <c r="R318" s="109">
        <f t="shared" si="713"/>
        <v>8.2820402632412769E-4</v>
      </c>
      <c r="S318" s="109">
        <f t="shared" si="713"/>
        <v>3.0924959272055391E-3</v>
      </c>
      <c r="T318" s="109">
        <f t="shared" si="713"/>
        <v>1.7359610585794889E-2</v>
      </c>
      <c r="U318" s="109">
        <f t="shared" si="713"/>
        <v>4.7551507528448562E-2</v>
      </c>
      <c r="V318" s="109">
        <f t="shared" si="713"/>
        <v>0.32982860935323444</v>
      </c>
      <c r="W318" s="109">
        <f t="shared" si="713"/>
        <v>0.14435355465303293</v>
      </c>
      <c r="X318" s="109">
        <f t="shared" si="713"/>
        <v>4.7551507528448562E-2</v>
      </c>
      <c r="Y318" s="109">
        <f t="shared" si="713"/>
        <v>8.8914658758905932E-2</v>
      </c>
      <c r="Z318" s="109">
        <f t="shared" si="713"/>
        <v>0.10228013175133058</v>
      </c>
      <c r="AA318" s="109">
        <f t="shared" si="713"/>
        <v>6.3724207472430254E-3</v>
      </c>
      <c r="AB318" s="109">
        <f t="shared" si="714"/>
        <v>5.420634875646238E-2</v>
      </c>
      <c r="AC318" s="109">
        <f t="shared" si="714"/>
        <v>1.1601368808807528E-4</v>
      </c>
      <c r="AD318" s="109">
        <f t="shared" si="714"/>
        <v>2.9480000252227457E-2</v>
      </c>
      <c r="AE318" s="109">
        <f t="shared" si="714"/>
        <v>8.5544911674910798E-4</v>
      </c>
      <c r="AF318" s="109">
        <f t="shared" si="714"/>
        <v>0.13054368663705102</v>
      </c>
      <c r="AG318" s="109">
        <f t="shared" si="714"/>
        <v>8.4383794481325851E-4</v>
      </c>
      <c r="AH318" s="109">
        <f t="shared" si="714"/>
        <v>7.7508383345167619E-3</v>
      </c>
      <c r="AI318" s="109">
        <f t="shared" si="714"/>
        <v>4.7551507528448562E-2</v>
      </c>
      <c r="AJ318" s="109">
        <f t="shared" si="714"/>
        <v>9.020919030804353E-2</v>
      </c>
      <c r="AK318" s="109">
        <f t="shared" si="714"/>
        <v>3.1356352301945119E-2</v>
      </c>
      <c r="AL318" s="109">
        <f t="shared" si="715"/>
        <v>0.24800311475845666</v>
      </c>
      <c r="AM318" s="109">
        <f t="shared" si="715"/>
        <v>5.806176974299228E-4</v>
      </c>
      <c r="AN318" s="109">
        <f t="shared" si="715"/>
        <v>5.8432228394304522E-2</v>
      </c>
      <c r="AO318" s="109">
        <f t="shared" si="715"/>
        <v>1.9490768629086278E-2</v>
      </c>
      <c r="AP318" s="109">
        <f t="shared" si="715"/>
        <v>3.4219656084295287E-2</v>
      </c>
      <c r="AQ318" s="109">
        <f t="shared" si="715"/>
        <v>3.8284568467876147E-5</v>
      </c>
      <c r="AR318" s="109">
        <f t="shared" si="715"/>
        <v>4.7551507528448562E-2</v>
      </c>
      <c r="AS318" s="109">
        <f t="shared" si="715"/>
        <v>2.6410651167728966E-2</v>
      </c>
      <c r="AT318" s="109">
        <f t="shared" si="715"/>
        <v>7.427842743924197E-3</v>
      </c>
      <c r="AU318" s="109">
        <f t="shared" si="715"/>
        <v>1.7183426618158592E-2</v>
      </c>
      <c r="AV318" s="109">
        <f t="shared" si="716"/>
        <v>9.6955162324790806E-4</v>
      </c>
      <c r="AW318" s="109">
        <f t="shared" si="716"/>
        <v>2.4167533581132057E-2</v>
      </c>
      <c r="AX318" s="109">
        <f t="shared" si="716"/>
        <v>2.3281536957293287E-3</v>
      </c>
      <c r="AY318" s="109">
        <f t="shared" si="716"/>
        <v>5.8432228394304522E-2</v>
      </c>
      <c r="AZ318" s="109">
        <f t="shared" si="716"/>
        <v>6.6580033522671968E-4</v>
      </c>
      <c r="BA318" s="109">
        <f t="shared" si="716"/>
        <v>3.8638528227521222E-2</v>
      </c>
      <c r="BB318" s="109">
        <f t="shared" si="716"/>
        <v>3.0553808840131903E-2</v>
      </c>
      <c r="BC318" s="109">
        <f t="shared" si="716"/>
        <v>4.6810436294342707E-2</v>
      </c>
      <c r="BD318" s="109">
        <f t="shared" si="716"/>
        <v>3.6498287395476101E-2</v>
      </c>
      <c r="BE318" s="109">
        <f t="shared" si="716"/>
        <v>0.17510506492602684</v>
      </c>
      <c r="BF318" s="109">
        <f t="shared" si="717"/>
        <v>4.7551507528448562E-2</v>
      </c>
      <c r="BG318" s="109">
        <f t="shared" si="717"/>
        <v>3.3260059901705323E-2</v>
      </c>
      <c r="BH318" s="109">
        <f t="shared" si="717"/>
        <v>1.591636335981185E-2</v>
      </c>
      <c r="BI318" s="109">
        <f t="shared" si="717"/>
        <v>1.9731323614549535E-2</v>
      </c>
      <c r="BJ318" s="109">
        <f t="shared" si="717"/>
        <v>8.226855952123939E-2</v>
      </c>
      <c r="BK318" s="109">
        <f t="shared" si="717"/>
        <v>4.7551507528448562E-2</v>
      </c>
      <c r="BL318" s="109">
        <f t="shared" si="717"/>
        <v>0.1598686883636064</v>
      </c>
      <c r="BM318" s="109">
        <f t="shared" si="717"/>
        <v>1.0744608056432337E-2</v>
      </c>
      <c r="BN318" s="109">
        <f t="shared" si="717"/>
        <v>2.4829550782331438E-2</v>
      </c>
      <c r="BO318" s="109">
        <f t="shared" si="717"/>
        <v>6.9953732863822948E-2</v>
      </c>
      <c r="BP318" s="109">
        <f t="shared" si="718"/>
        <v>7.1560016305211027E-2</v>
      </c>
      <c r="BQ318" s="109">
        <f t="shared" si="718"/>
        <v>0.29879237541386372</v>
      </c>
      <c r="BR318" s="109">
        <f t="shared" si="718"/>
        <v>1.4637962427710739E-3</v>
      </c>
      <c r="BS318" s="109">
        <f t="shared" si="718"/>
        <v>5.8432228394304522E-2</v>
      </c>
      <c r="BT318" s="109">
        <f t="shared" si="718"/>
        <v>8.7883882783895417E-2</v>
      </c>
      <c r="BU318" s="109">
        <f t="shared" si="718"/>
        <v>3.3260059901705323E-2</v>
      </c>
      <c r="BV318" s="109">
        <f t="shared" si="718"/>
        <v>2.6336892201822698E-3</v>
      </c>
      <c r="BW318" s="109">
        <f t="shared" si="718"/>
        <v>3.5117617591573632E-4</v>
      </c>
      <c r="BX318" s="109">
        <f t="shared" si="718"/>
        <v>1.9360105313851041E-2</v>
      </c>
      <c r="BY318" s="109">
        <f t="shared" si="718"/>
        <v>2.6336892201822698E-3</v>
      </c>
      <c r="BZ318" s="109">
        <f t="shared" si="719"/>
        <v>1.1233548039607292E-3</v>
      </c>
      <c r="CA318" s="109">
        <f t="shared" si="719"/>
        <v>5.8432228394304522E-2</v>
      </c>
      <c r="CB318" s="109">
        <f t="shared" si="719"/>
        <v>0.11148890207928494</v>
      </c>
      <c r="CC318" s="109">
        <f t="shared" si="719"/>
        <v>1.5510416163272134E-2</v>
      </c>
      <c r="CD318" s="109">
        <f t="shared" si="719"/>
        <v>1.0941300816183273E-2</v>
      </c>
      <c r="CE318" s="109">
        <f t="shared" si="719"/>
        <v>1.7183426618158592E-2</v>
      </c>
      <c r="CF318" s="109">
        <f t="shared" si="719"/>
        <v>1.4732883021812452E-2</v>
      </c>
      <c r="CG318" s="109">
        <f t="shared" si="719"/>
        <v>4.0306063082009726E-5</v>
      </c>
      <c r="CH318" s="109">
        <f t="shared" si="719"/>
        <v>4.7551507528448562E-2</v>
      </c>
      <c r="CI318" s="109">
        <f t="shared" si="719"/>
        <v>9.020919030804353E-2</v>
      </c>
      <c r="CJ318" s="109">
        <f t="shared" si="720"/>
        <v>5.9103024908444948E-2</v>
      </c>
      <c r="CK318" s="109">
        <f t="shared" si="720"/>
        <v>0.12120536376099836</v>
      </c>
      <c r="CL318" s="109">
        <f t="shared" si="720"/>
        <v>2.642208929900559E-3</v>
      </c>
      <c r="CM318" s="109">
        <f t="shared" si="720"/>
        <v>1.1626124552947116E-4</v>
      </c>
      <c r="CN318" s="109">
        <f t="shared" si="720"/>
        <v>0.39982818915381413</v>
      </c>
      <c r="CO318" s="109">
        <f t="shared" si="720"/>
        <v>9.5259045985343349E-2</v>
      </c>
      <c r="CP318" s="109">
        <f t="shared" si="720"/>
        <v>9.020919030804353E-2</v>
      </c>
      <c r="CQ318" s="109">
        <f t="shared" si="720"/>
        <v>4.6372625195934679E-2</v>
      </c>
      <c r="CR318" s="109">
        <f t="shared" si="720"/>
        <v>2.776688639935229E-4</v>
      </c>
      <c r="CS318" s="109">
        <f t="shared" si="720"/>
        <v>4.2393173080492515E-2</v>
      </c>
      <c r="CT318" s="109">
        <f t="shared" si="721"/>
        <v>4.3326279340830205E-3</v>
      </c>
      <c r="CU318" s="109">
        <f t="shared" si="721"/>
        <v>3.4255573510268977E-2</v>
      </c>
      <c r="CV318" s="109">
        <f t="shared" si="721"/>
        <v>4.0223658773465537E-2</v>
      </c>
      <c r="CW318" s="109">
        <f t="shared" si="721"/>
        <v>9.1142735976199995E-3</v>
      </c>
      <c r="CX318" s="109">
        <f t="shared" si="721"/>
        <v>1.7183426618158592E-2</v>
      </c>
      <c r="CY318" s="109">
        <f t="shared" si="721"/>
        <v>1.4526056106309998E-2</v>
      </c>
      <c r="CZ318" s="109">
        <f t="shared" si="721"/>
        <v>5.6612510617382638E-3</v>
      </c>
      <c r="DA318" s="109">
        <f t="shared" si="721"/>
        <v>4.7551507528448562E-2</v>
      </c>
      <c r="DB318" s="109">
        <f t="shared" si="721"/>
        <v>1.9605242291363373E-2</v>
      </c>
      <c r="DC318" s="109">
        <f t="shared" si="721"/>
        <v>0.59750159540322767</v>
      </c>
      <c r="DD318" s="109">
        <f t="shared" si="722"/>
        <v>1.6444195440812887E-3</v>
      </c>
      <c r="DE318" s="109">
        <f t="shared" si="722"/>
        <v>5.9897580184637344E-3</v>
      </c>
      <c r="DF318" s="109">
        <f t="shared" si="722"/>
        <v>9.020919030804353E-2</v>
      </c>
      <c r="DG318" s="109">
        <f t="shared" si="722"/>
        <v>0.58577874407799102</v>
      </c>
      <c r="DH318" s="109">
        <f t="shared" si="722"/>
        <v>0.24506629115656633</v>
      </c>
      <c r="DI318" s="109">
        <f t="shared" si="722"/>
        <v>3.3260059901705323E-2</v>
      </c>
      <c r="DJ318" s="109">
        <f t="shared" si="722"/>
        <v>0.32982860935323444</v>
      </c>
      <c r="DK318" s="109">
        <f t="shared" si="722"/>
        <v>2.5514686387925315E-2</v>
      </c>
      <c r="DL318" s="109">
        <f t="shared" si="722"/>
        <v>9.6923909877412399E-3</v>
      </c>
      <c r="DM318" s="109">
        <f t="shared" si="722"/>
        <v>4.6132375247982076E-3</v>
      </c>
      <c r="DN318" s="109">
        <f t="shared" si="723"/>
        <v>0.32982860935323444</v>
      </c>
      <c r="DO318" s="109">
        <f t="shared" si="723"/>
        <v>0.35374126037449716</v>
      </c>
      <c r="DP318" s="109">
        <f t="shared" si="723"/>
        <v>3.3883050665542481E-3</v>
      </c>
      <c r="DQ318" s="109">
        <f t="shared" si="723"/>
        <v>9.7094221015832066E-2</v>
      </c>
      <c r="DR318" s="109">
        <f t="shared" si="723"/>
        <v>1.7183426618158592E-2</v>
      </c>
      <c r="DS318" s="109">
        <f t="shared" si="723"/>
        <v>7.1184901289952154E-3</v>
      </c>
      <c r="DT318" s="109">
        <f t="shared" si="723"/>
        <v>1.7183426618158592E-2</v>
      </c>
      <c r="DU318" s="109">
        <f t="shared" si="723"/>
        <v>9.020919030804353E-2</v>
      </c>
      <c r="DV318" s="109">
        <f t="shared" si="723"/>
        <v>3.8861351625223924E-2</v>
      </c>
      <c r="DW318" s="109">
        <f t="shared" si="723"/>
        <v>1.6768842550182099E-4</v>
      </c>
      <c r="DX318" s="109">
        <f t="shared" si="724"/>
        <v>2.9695311912637062E-2</v>
      </c>
      <c r="DY318" s="109">
        <f t="shared" si="724"/>
        <v>0.12282351900815922</v>
      </c>
      <c r="DZ318" s="109">
        <f t="shared" si="724"/>
        <v>1.070053265665246E-2</v>
      </c>
      <c r="EA318" s="109">
        <f t="shared" si="724"/>
        <v>0.32982860935323444</v>
      </c>
      <c r="EB318" s="109">
        <f t="shared" si="724"/>
        <v>9.020919030804353E-2</v>
      </c>
      <c r="EC318" s="109">
        <f t="shared" si="724"/>
        <v>7.8363346188847743E-2</v>
      </c>
      <c r="ED318" s="109">
        <f t="shared" si="724"/>
        <v>5.8432228394304522E-2</v>
      </c>
      <c r="EE318" s="109">
        <f t="shared" si="724"/>
        <v>1.1104595528353078E-2</v>
      </c>
      <c r="EF318" s="109">
        <f t="shared" si="724"/>
        <v>9.020919030804353E-2</v>
      </c>
      <c r="EG318" s="109">
        <f t="shared" si="724"/>
        <v>2.7739118430178771E-2</v>
      </c>
      <c r="EH318" s="109">
        <f t="shared" si="725"/>
        <v>1.7183426618158592E-2</v>
      </c>
      <c r="EI318" s="109">
        <f t="shared" si="725"/>
        <v>1.3760507393168847E-4</v>
      </c>
      <c r="EJ318" s="109">
        <f t="shared" si="725"/>
        <v>3.3260059901705323E-2</v>
      </c>
      <c r="EK318" s="109">
        <f t="shared" si="725"/>
        <v>0.57335767251222192</v>
      </c>
      <c r="EL318" s="109">
        <f t="shared" si="725"/>
        <v>1.3824524944330517E-3</v>
      </c>
      <c r="EM318" s="109">
        <f t="shared" si="725"/>
        <v>2.2300460967717414E-2</v>
      </c>
      <c r="EN318" s="109">
        <f t="shared" si="725"/>
        <v>2.0868659679144641E-2</v>
      </c>
      <c r="EO318" s="109">
        <f t="shared" si="725"/>
        <v>9.020919030804353E-2</v>
      </c>
      <c r="EP318" s="109">
        <f t="shared" si="725"/>
        <v>5.9802586158128203E-2</v>
      </c>
      <c r="EQ318" s="109">
        <f t="shared" si="725"/>
        <v>5.9179488425299964E-3</v>
      </c>
      <c r="ER318" s="109">
        <f t="shared" si="726"/>
        <v>2.6336892201822698E-3</v>
      </c>
      <c r="ES318" s="109">
        <f t="shared" si="726"/>
        <v>1.0506127759911975E-3</v>
      </c>
      <c r="ET318" s="109">
        <f t="shared" si="726"/>
        <v>3.0141728654230148E-3</v>
      </c>
      <c r="EU318" s="109">
        <f t="shared" si="726"/>
        <v>0.10837152136021738</v>
      </c>
      <c r="EV318" s="109">
        <f t="shared" si="726"/>
        <v>0.1277318267300383</v>
      </c>
      <c r="EW318" s="109">
        <f t="shared" si="726"/>
        <v>1.0942786161183241E-3</v>
      </c>
      <c r="EX318" s="109">
        <f t="shared" si="726"/>
        <v>9.020919030804353E-2</v>
      </c>
      <c r="EY318" s="109">
        <f t="shared" si="726"/>
        <v>5.2395451935484047E-4</v>
      </c>
      <c r="EZ318" s="109">
        <f t="shared" si="726"/>
        <v>0.172497226592004</v>
      </c>
      <c r="FA318" s="109">
        <f t="shared" si="726"/>
        <v>7.7521544507976103E-2</v>
      </c>
      <c r="FB318" s="109">
        <f t="shared" si="727"/>
        <v>9.020919030804353E-2</v>
      </c>
      <c r="FC318" s="109">
        <f t="shared" si="727"/>
        <v>2.8775758106720263E-3</v>
      </c>
      <c r="FD318" s="109">
        <f t="shared" si="727"/>
        <v>7.3964350467599022E-3</v>
      </c>
      <c r="FE318" s="109">
        <f t="shared" si="727"/>
        <v>2.6361883330836508E-3</v>
      </c>
      <c r="FF318" s="109">
        <f t="shared" si="727"/>
        <v>1.7724667155454025E-3</v>
      </c>
      <c r="FG318" s="109">
        <f t="shared" si="727"/>
        <v>1.8346181766991144E-2</v>
      </c>
      <c r="FH318" s="109">
        <f t="shared" si="727"/>
        <v>1.5012437613349418E-2</v>
      </c>
      <c r="FI318" s="109">
        <f t="shared" si="727"/>
        <v>4.4455728462697852E-2</v>
      </c>
      <c r="FJ318" s="109">
        <f t="shared" si="727"/>
        <v>4.7551507528448562E-2</v>
      </c>
      <c r="FK318" s="109">
        <f t="shared" si="727"/>
        <v>0.32982860935323444</v>
      </c>
      <c r="FL318" s="109">
        <f t="shared" si="728"/>
        <v>6.5462200449970158E-3</v>
      </c>
      <c r="FM318" s="109">
        <f t="shared" si="728"/>
        <v>9.0018891636671104E-5</v>
      </c>
      <c r="FN318" s="109">
        <f t="shared" si="728"/>
        <v>2.7632312228668739E-3</v>
      </c>
      <c r="FO318" s="109">
        <f t="shared" si="728"/>
        <v>2.6336892201822698E-3</v>
      </c>
      <c r="FP318" s="109">
        <f t="shared" si="728"/>
        <v>1.7183426618158592E-2</v>
      </c>
      <c r="FQ318" s="109">
        <f t="shared" si="728"/>
        <v>5.8432228394304522E-2</v>
      </c>
      <c r="FR318" s="109">
        <f t="shared" si="728"/>
        <v>0.22935912118343144</v>
      </c>
      <c r="FS318" s="109">
        <f t="shared" si="728"/>
        <v>3.6292715978648339E-2</v>
      </c>
      <c r="FT318" s="109">
        <f t="shared" si="728"/>
        <v>6.2049353852173965E-2</v>
      </c>
      <c r="FU318" s="109">
        <f t="shared" si="728"/>
        <v>5.8432228394304522E-2</v>
      </c>
      <c r="FV318" s="109">
        <f t="shared" si="729"/>
        <v>0.15194067305233941</v>
      </c>
      <c r="FW318" s="109">
        <f t="shared" si="729"/>
        <v>9.020919030804353E-2</v>
      </c>
      <c r="FX318" s="109">
        <f t="shared" si="729"/>
        <v>4.7551507528448562E-2</v>
      </c>
      <c r="FY318" s="109">
        <f t="shared" si="729"/>
        <v>9.7136769874180642E-2</v>
      </c>
      <c r="FZ318" s="109">
        <f t="shared" si="729"/>
        <v>3.0110049486312993E-2</v>
      </c>
      <c r="GA318" s="109">
        <f t="shared" si="729"/>
        <v>6.0222508582314848E-3</v>
      </c>
      <c r="GB318" s="109">
        <f t="shared" si="729"/>
        <v>1.6828722000947531E-2</v>
      </c>
      <c r="GC318" s="109">
        <f t="shared" si="729"/>
        <v>0.17629688266015661</v>
      </c>
      <c r="GD318" s="109">
        <f t="shared" si="729"/>
        <v>5.8432228394304522E-2</v>
      </c>
      <c r="GE318" s="109">
        <f t="shared" si="729"/>
        <v>2.0757694957041068E-2</v>
      </c>
      <c r="GF318" s="109">
        <f t="shared" si="730"/>
        <v>0.19354922071941399</v>
      </c>
      <c r="GG318" s="109">
        <f t="shared" si="730"/>
        <v>4.7551507528448562E-2</v>
      </c>
      <c r="GH318" s="109">
        <f t="shared" si="730"/>
        <v>4.7551507528448562E-2</v>
      </c>
      <c r="GI318" s="109">
        <f t="shared" si="730"/>
        <v>4.7551507528448562E-2</v>
      </c>
      <c r="GJ318" s="109">
        <f t="shared" si="730"/>
        <v>4.7551507528448562E-2</v>
      </c>
      <c r="GK318" s="109">
        <f t="shared" si="730"/>
        <v>3.5541872991879425E-3</v>
      </c>
      <c r="GL318" s="109">
        <f t="shared" si="730"/>
        <v>8.4343852138590934E-4</v>
      </c>
      <c r="GM318" s="109">
        <f t="shared" si="730"/>
        <v>3.5847679320178007E-4</v>
      </c>
      <c r="GN318" s="109">
        <f t="shared" si="730"/>
        <v>1.279530386520066E-3</v>
      </c>
      <c r="GO318" s="109">
        <f t="shared" si="730"/>
        <v>0.17969096999865009</v>
      </c>
      <c r="GP318" s="109">
        <f t="shared" si="731"/>
        <v>9.020919030804353E-2</v>
      </c>
      <c r="GQ318" s="109">
        <f t="shared" si="731"/>
        <v>0.10206376456095959</v>
      </c>
      <c r="GR318" s="109">
        <f t="shared" si="731"/>
        <v>3.3618228052362432E-4</v>
      </c>
      <c r="GS318" s="109">
        <f t="shared" si="731"/>
        <v>0.10952570740713402</v>
      </c>
      <c r="GT318" s="109">
        <f t="shared" si="731"/>
        <v>9.020919030804353E-2</v>
      </c>
      <c r="GU318" s="109">
        <f t="shared" si="731"/>
        <v>3.5090622612801166E-2</v>
      </c>
      <c r="GV318" s="109">
        <f t="shared" si="731"/>
        <v>2.6336892201822698E-3</v>
      </c>
      <c r="GW318" s="109">
        <f t="shared" si="731"/>
        <v>4.7551507528448562E-2</v>
      </c>
      <c r="GX318" s="109">
        <f t="shared" si="731"/>
        <v>1.4598524031172335E-2</v>
      </c>
      <c r="GY318" s="109">
        <f t="shared" si="731"/>
        <v>8.2897941261357386E-3</v>
      </c>
      <c r="GZ318" s="109">
        <f t="shared" si="732"/>
        <v>4.0336144326010695E-2</v>
      </c>
      <c r="HA318" s="109">
        <f t="shared" si="732"/>
        <v>4.7551507528448562E-2</v>
      </c>
      <c r="HB318" s="109">
        <f t="shared" si="732"/>
        <v>2.6336892201822698E-3</v>
      </c>
      <c r="HC318" s="109">
        <f t="shared" si="732"/>
        <v>2.1623820832301407E-3</v>
      </c>
      <c r="HD318" s="109">
        <f t="shared" si="732"/>
        <v>2.1302816704713484E-2</v>
      </c>
      <c r="HE318" s="109">
        <f t="shared" si="732"/>
        <v>1.1764951939320556</v>
      </c>
      <c r="HF318" s="109">
        <f t="shared" si="732"/>
        <v>2.6262649459715539E-2</v>
      </c>
      <c r="HG318" s="109">
        <f t="shared" si="732"/>
        <v>2.6945043271433996E-4</v>
      </c>
      <c r="HH318" s="109">
        <f t="shared" si="732"/>
        <v>2.6001250113861629E-3</v>
      </c>
      <c r="HI318" s="109">
        <f t="shared" si="732"/>
        <v>1.5144955053328073E-2</v>
      </c>
      <c r="HJ318" s="109">
        <f t="shared" si="733"/>
        <v>2.6336892201822698E-3</v>
      </c>
      <c r="HK318" s="109">
        <f t="shared" si="733"/>
        <v>4.7551507528448562E-2</v>
      </c>
      <c r="HL318" s="109">
        <f t="shared" si="733"/>
        <v>0.16739336347947481</v>
      </c>
      <c r="HM318" s="109">
        <f t="shared" si="733"/>
        <v>4.7551507528448562E-2</v>
      </c>
      <c r="HN318" s="109">
        <f t="shared" si="733"/>
        <v>0.32982860935323444</v>
      </c>
      <c r="HO318" s="109">
        <f t="shared" si="733"/>
        <v>1.3531779598226956</v>
      </c>
      <c r="HP318" s="109">
        <f t="shared" si="733"/>
        <v>7.5773016212143376E-4</v>
      </c>
      <c r="HQ318" s="109">
        <f t="shared" si="733"/>
        <v>7.6592643554905795E-3</v>
      </c>
      <c r="HR318" s="109"/>
      <c r="HS318" s="109"/>
      <c r="HT318" s="109"/>
      <c r="HU318" s="109"/>
      <c r="HV318" s="109"/>
      <c r="HW318" s="109"/>
      <c r="HX318" s="109"/>
      <c r="HY318" s="109"/>
      <c r="HZ318" s="109"/>
      <c r="IA318" s="109"/>
      <c r="IB318" s="109"/>
      <c r="IC318" s="109"/>
      <c r="ID318" s="109"/>
      <c r="IE318" s="109"/>
      <c r="IF318" s="109"/>
      <c r="IG318" s="109"/>
      <c r="IH318" s="109"/>
      <c r="II318" s="109"/>
      <c r="IJ318" s="109"/>
      <c r="IK318" s="109"/>
      <c r="IL318" s="109"/>
      <c r="IM318" s="109"/>
      <c r="IN318" s="109"/>
      <c r="IO318" s="109"/>
      <c r="IP318" s="109"/>
      <c r="IQ318" s="109"/>
      <c r="IR318" s="109"/>
      <c r="IS318" s="109"/>
      <c r="IT318" s="109"/>
      <c r="IU318" s="109"/>
      <c r="IV318" s="109"/>
      <c r="IW318" s="109"/>
      <c r="IX318" s="109"/>
      <c r="IY318" s="109"/>
      <c r="IZ318" s="109"/>
      <c r="JA318" s="109"/>
      <c r="JB318" s="109"/>
      <c r="JC318" s="109"/>
      <c r="JD318" s="109"/>
      <c r="JE318" s="109"/>
      <c r="JF318" s="109"/>
      <c r="JG318" s="109"/>
      <c r="JH318" s="109"/>
      <c r="JI318" s="109"/>
      <c r="JJ318" s="109"/>
      <c r="JK318" s="109"/>
      <c r="JL318" s="109"/>
      <c r="JM318" s="109"/>
      <c r="JN318" s="109"/>
      <c r="JO318" s="109"/>
      <c r="JP318" s="109" t="str">
        <f t="shared" si="623"/>
        <v>Water Pollution_Glyphosate_Freshwater_Health_N/A for WP Interim Methodology</v>
      </c>
    </row>
    <row r="319" spans="2:276">
      <c r="B319" s="112" t="s">
        <v>9</v>
      </c>
      <c r="C319" s="112" t="s">
        <v>468</v>
      </c>
      <c r="D319" s="112" t="s">
        <v>396</v>
      </c>
      <c r="E319" s="112" t="s">
        <v>395</v>
      </c>
      <c r="F319" s="112" t="s">
        <v>390</v>
      </c>
      <c r="G319" s="112" t="s">
        <v>391</v>
      </c>
      <c r="H319" s="109">
        <f t="shared" si="712"/>
        <v>8.6395525632764825E-9</v>
      </c>
      <c r="I319" s="109">
        <f t="shared" si="712"/>
        <v>4.3804378756257162E-8</v>
      </c>
      <c r="J319" s="109">
        <f t="shared" si="712"/>
        <v>3.7084555744955156E-7</v>
      </c>
      <c r="K319" s="109">
        <f t="shared" si="712"/>
        <v>3.9868142493638204E-8</v>
      </c>
      <c r="L319" s="109">
        <f t="shared" si="712"/>
        <v>1.010065219018272E-6</v>
      </c>
      <c r="M319" s="109">
        <f t="shared" si="712"/>
        <v>4.2161514229870791E-7</v>
      </c>
      <c r="N319" s="109">
        <f t="shared" si="712"/>
        <v>2.2960163698049609E-7</v>
      </c>
      <c r="O319" s="109">
        <f t="shared" si="712"/>
        <v>2.7838772647646943E-7</v>
      </c>
      <c r="P319" s="109">
        <f t="shared" si="712"/>
        <v>8.5310988193054464E-8</v>
      </c>
      <c r="Q319" s="109">
        <f t="shared" si="712"/>
        <v>2.2960163698049609E-7</v>
      </c>
      <c r="R319" s="109">
        <f t="shared" si="713"/>
        <v>6.4175379467177888E-8</v>
      </c>
      <c r="S319" s="109">
        <f t="shared" si="713"/>
        <v>2.8148249074631987E-6</v>
      </c>
      <c r="T319" s="109">
        <f t="shared" si="713"/>
        <v>1.5915916061115119E-8</v>
      </c>
      <c r="U319" s="109">
        <f t="shared" si="713"/>
        <v>2.2960163698049609E-7</v>
      </c>
      <c r="V319" s="109">
        <f t="shared" si="713"/>
        <v>4.2701601204143649E-7</v>
      </c>
      <c r="W319" s="109">
        <f t="shared" si="713"/>
        <v>1.557532364091823E-6</v>
      </c>
      <c r="X319" s="109">
        <f t="shared" si="713"/>
        <v>2.2960163698049609E-7</v>
      </c>
      <c r="Y319" s="109">
        <f t="shared" si="713"/>
        <v>1.5451816877707582E-7</v>
      </c>
      <c r="Z319" s="109">
        <f t="shared" si="713"/>
        <v>3.0940423462374022E-6</v>
      </c>
      <c r="AA319" s="109">
        <f t="shared" si="713"/>
        <v>2.6834824211773333E-8</v>
      </c>
      <c r="AB319" s="109">
        <f t="shared" si="714"/>
        <v>1.2575953382717172E-6</v>
      </c>
      <c r="AC319" s="109">
        <f t="shared" si="714"/>
        <v>2.5733702276457482E-7</v>
      </c>
      <c r="AD319" s="109">
        <f t="shared" si="714"/>
        <v>8.7135737903856509E-9</v>
      </c>
      <c r="AE319" s="109">
        <f t="shared" si="714"/>
        <v>5.4128894433328579E-7</v>
      </c>
      <c r="AF319" s="109">
        <f t="shared" si="714"/>
        <v>2.0372116791458967E-7</v>
      </c>
      <c r="AG319" s="109">
        <f t="shared" si="714"/>
        <v>2.2678567288277558E-6</v>
      </c>
      <c r="AH319" s="109">
        <f t="shared" si="714"/>
        <v>3.6616535220815419E-7</v>
      </c>
      <c r="AI319" s="109">
        <f t="shared" si="714"/>
        <v>2.2960163698049609E-7</v>
      </c>
      <c r="AJ319" s="109">
        <f t="shared" si="714"/>
        <v>1.2203361768831453E-6</v>
      </c>
      <c r="AK319" s="109">
        <f t="shared" si="714"/>
        <v>1.2822250896159456E-7</v>
      </c>
      <c r="AL319" s="109">
        <f t="shared" si="715"/>
        <v>1.0564838961761549E-6</v>
      </c>
      <c r="AM319" s="109">
        <f t="shared" si="715"/>
        <v>8.0004887001704029E-7</v>
      </c>
      <c r="AN319" s="109">
        <f t="shared" si="715"/>
        <v>8.3013086289028641E-7</v>
      </c>
      <c r="AO319" s="109">
        <f t="shared" si="715"/>
        <v>1.930397373626424E-7</v>
      </c>
      <c r="AP319" s="109">
        <f t="shared" si="715"/>
        <v>1.2274528510336969E-6</v>
      </c>
      <c r="AQ319" s="109">
        <f t="shared" si="715"/>
        <v>1.2968885681202216E-7</v>
      </c>
      <c r="AR319" s="109">
        <f t="shared" si="715"/>
        <v>2.2960163698049609E-7</v>
      </c>
      <c r="AS319" s="109">
        <f t="shared" si="715"/>
        <v>8.3675023845216793E-8</v>
      </c>
      <c r="AT319" s="109">
        <f t="shared" si="715"/>
        <v>2.8963635194105306E-7</v>
      </c>
      <c r="AU319" s="109">
        <f t="shared" si="715"/>
        <v>1.010065219018272E-6</v>
      </c>
      <c r="AV319" s="109">
        <f t="shared" si="716"/>
        <v>1.9137563077608988E-7</v>
      </c>
      <c r="AW319" s="109">
        <f t="shared" si="716"/>
        <v>3.6800533782820198E-6</v>
      </c>
      <c r="AX319" s="109">
        <f t="shared" si="716"/>
        <v>1.6119672065460218E-7</v>
      </c>
      <c r="AY319" s="109">
        <f t="shared" si="716"/>
        <v>8.3013086289028641E-7</v>
      </c>
      <c r="AZ319" s="109">
        <f t="shared" si="716"/>
        <v>2.800437062123208E-6</v>
      </c>
      <c r="BA319" s="109">
        <f t="shared" si="716"/>
        <v>1.8700571362333771E-6</v>
      </c>
      <c r="BB319" s="109">
        <f t="shared" si="716"/>
        <v>6.1092053043113933E-8</v>
      </c>
      <c r="BC319" s="109">
        <f t="shared" si="716"/>
        <v>1.4426322575548201E-6</v>
      </c>
      <c r="BD319" s="109">
        <f t="shared" si="716"/>
        <v>3.5433811267320793E-8</v>
      </c>
      <c r="BE319" s="109">
        <f t="shared" si="716"/>
        <v>1.0271957394350599E-7</v>
      </c>
      <c r="BF319" s="109">
        <f t="shared" si="717"/>
        <v>2.2960163698049609E-7</v>
      </c>
      <c r="BG319" s="109">
        <f t="shared" si="717"/>
        <v>5.1954180439059663E-7</v>
      </c>
      <c r="BH319" s="109">
        <f t="shared" si="717"/>
        <v>3.0476061331831492E-6</v>
      </c>
      <c r="BI319" s="109">
        <f t="shared" si="717"/>
        <v>2.8105111323430764E-7</v>
      </c>
      <c r="BJ319" s="109">
        <f t="shared" si="717"/>
        <v>4.5190332786002929E-8</v>
      </c>
      <c r="BK319" s="109">
        <f t="shared" si="717"/>
        <v>2.2960163698049609E-7</v>
      </c>
      <c r="BL319" s="109">
        <f t="shared" si="717"/>
        <v>3.7779399592857166E-7</v>
      </c>
      <c r="BM319" s="109">
        <f t="shared" si="717"/>
        <v>1.7523651484545146E-7</v>
      </c>
      <c r="BN319" s="109">
        <f t="shared" si="717"/>
        <v>5.8232679910759493E-7</v>
      </c>
      <c r="BO319" s="109">
        <f t="shared" si="717"/>
        <v>1.350989286528928E-7</v>
      </c>
      <c r="BP319" s="109">
        <f t="shared" si="718"/>
        <v>7.066519383187533E-7</v>
      </c>
      <c r="BQ319" s="109">
        <f t="shared" si="718"/>
        <v>1.0979575473324282E-8</v>
      </c>
      <c r="BR319" s="109">
        <f t="shared" si="718"/>
        <v>7.3951987819522461E-8</v>
      </c>
      <c r="BS319" s="109">
        <f t="shared" si="718"/>
        <v>8.3013086289028641E-7</v>
      </c>
      <c r="BT319" s="109">
        <f t="shared" si="718"/>
        <v>8.5942922640359071E-9</v>
      </c>
      <c r="BU319" s="109">
        <f t="shared" si="718"/>
        <v>5.1954180439059663E-7</v>
      </c>
      <c r="BV319" s="109">
        <f t="shared" si="718"/>
        <v>3.9868142493638204E-8</v>
      </c>
      <c r="BW319" s="109">
        <f t="shared" si="718"/>
        <v>3.7932577443772378E-7</v>
      </c>
      <c r="BX319" s="109">
        <f t="shared" si="718"/>
        <v>9.6649395233988199E-7</v>
      </c>
      <c r="BY319" s="109">
        <f t="shared" si="718"/>
        <v>3.9868142493638204E-8</v>
      </c>
      <c r="BZ319" s="109">
        <f t="shared" si="719"/>
        <v>3.3849811226266963E-7</v>
      </c>
      <c r="CA319" s="109">
        <f t="shared" si="719"/>
        <v>8.3013086289028641E-7</v>
      </c>
      <c r="CB319" s="109">
        <f t="shared" si="719"/>
        <v>7.5218048567004948E-8</v>
      </c>
      <c r="CC319" s="109">
        <f t="shared" si="719"/>
        <v>9.1033503768751815E-7</v>
      </c>
      <c r="CD319" s="109">
        <f t="shared" si="719"/>
        <v>2.7272704544024981E-6</v>
      </c>
      <c r="CE319" s="109">
        <f t="shared" si="719"/>
        <v>1.010065219018272E-6</v>
      </c>
      <c r="CF319" s="109">
        <f t="shared" si="719"/>
        <v>1.868019548647484E-7</v>
      </c>
      <c r="CG319" s="109">
        <f t="shared" si="719"/>
        <v>8.9584361648561944E-9</v>
      </c>
      <c r="CH319" s="109">
        <f t="shared" si="719"/>
        <v>2.2960163698049609E-7</v>
      </c>
      <c r="CI319" s="109">
        <f t="shared" si="719"/>
        <v>1.2203361768831453E-6</v>
      </c>
      <c r="CJ319" s="109">
        <f t="shared" si="720"/>
        <v>9.6958797543317604E-8</v>
      </c>
      <c r="CK319" s="109">
        <f t="shared" si="720"/>
        <v>2.0166937986816394E-6</v>
      </c>
      <c r="CL319" s="109">
        <f t="shared" si="720"/>
        <v>6.2071177481089337E-8</v>
      </c>
      <c r="CM319" s="109">
        <f t="shared" si="720"/>
        <v>3.2603627691001431E-7</v>
      </c>
      <c r="CN319" s="109">
        <f t="shared" si="720"/>
        <v>5.4668943772159413E-8</v>
      </c>
      <c r="CO319" s="109">
        <f t="shared" si="720"/>
        <v>1.4496321679677699E-7</v>
      </c>
      <c r="CP319" s="109">
        <f t="shared" si="720"/>
        <v>1.2203361768831453E-6</v>
      </c>
      <c r="CQ319" s="109">
        <f t="shared" si="720"/>
        <v>5.8774342049077043E-7</v>
      </c>
      <c r="CR319" s="109">
        <f t="shared" si="720"/>
        <v>2.6975195228773376E-8</v>
      </c>
      <c r="CS319" s="109">
        <f t="shared" si="720"/>
        <v>8.964768236460026E-7</v>
      </c>
      <c r="CT319" s="109">
        <f t="shared" si="721"/>
        <v>2.1110534678287128E-7</v>
      </c>
      <c r="CU319" s="109">
        <f t="shared" si="721"/>
        <v>1.7252693768794304E-7</v>
      </c>
      <c r="CV319" s="109">
        <f t="shared" si="721"/>
        <v>2.1614967380105165E-7</v>
      </c>
      <c r="CW319" s="109">
        <f t="shared" si="721"/>
        <v>1.3509432219382201E-7</v>
      </c>
      <c r="CX319" s="109">
        <f t="shared" si="721"/>
        <v>1.010065219018272E-6</v>
      </c>
      <c r="CY319" s="109">
        <f t="shared" si="721"/>
        <v>1.5609274747800022E-6</v>
      </c>
      <c r="CZ319" s="109">
        <f t="shared" si="721"/>
        <v>3.8353643200438454E-7</v>
      </c>
      <c r="DA319" s="109">
        <f t="shared" si="721"/>
        <v>2.2960163698049609E-7</v>
      </c>
      <c r="DB319" s="109">
        <f t="shared" si="721"/>
        <v>7.956440927233778E-7</v>
      </c>
      <c r="DC319" s="109">
        <f t="shared" si="721"/>
        <v>1.2081624248640111E-6</v>
      </c>
      <c r="DD319" s="109">
        <f t="shared" si="722"/>
        <v>3.6207636507604107E-8</v>
      </c>
      <c r="DE319" s="109">
        <f t="shared" si="722"/>
        <v>1.2352557585221871E-7</v>
      </c>
      <c r="DF319" s="109">
        <f t="shared" si="722"/>
        <v>1.2203361768831453E-6</v>
      </c>
      <c r="DG319" s="109">
        <f t="shared" si="722"/>
        <v>4.7088137209958121E-7</v>
      </c>
      <c r="DH319" s="109">
        <f t="shared" si="722"/>
        <v>4.819685706841702E-6</v>
      </c>
      <c r="DI319" s="109">
        <f t="shared" si="722"/>
        <v>5.1954180439059663E-7</v>
      </c>
      <c r="DJ319" s="109">
        <f t="shared" si="722"/>
        <v>4.2701601204143649E-7</v>
      </c>
      <c r="DK319" s="109">
        <f t="shared" si="722"/>
        <v>3.5909356157427597E-7</v>
      </c>
      <c r="DL319" s="109">
        <f t="shared" si="722"/>
        <v>7.3934125325979453E-7</v>
      </c>
      <c r="DM319" s="109">
        <f t="shared" si="722"/>
        <v>1.2337261575648439E-7</v>
      </c>
      <c r="DN319" s="109">
        <f t="shared" si="723"/>
        <v>4.2701601204143649E-7</v>
      </c>
      <c r="DO319" s="109">
        <f t="shared" si="723"/>
        <v>8.6779446808572793E-9</v>
      </c>
      <c r="DP319" s="109">
        <f t="shared" si="723"/>
        <v>1.0338540120669971E-7</v>
      </c>
      <c r="DQ319" s="109">
        <f t="shared" si="723"/>
        <v>7.3569507155145653E-8</v>
      </c>
      <c r="DR319" s="109">
        <f t="shared" si="723"/>
        <v>1.010065219018272E-6</v>
      </c>
      <c r="DS319" s="109">
        <f t="shared" si="723"/>
        <v>1.159039939748747E-6</v>
      </c>
      <c r="DT319" s="109">
        <f t="shared" si="723"/>
        <v>1.010065219018272E-6</v>
      </c>
      <c r="DU319" s="109">
        <f t="shared" si="723"/>
        <v>1.2203361768831453E-6</v>
      </c>
      <c r="DV319" s="109">
        <f t="shared" si="723"/>
        <v>1.0069457393653027E-7</v>
      </c>
      <c r="DW319" s="109">
        <f t="shared" si="723"/>
        <v>1.5425918901999964E-7</v>
      </c>
      <c r="DX319" s="109">
        <f t="shared" si="724"/>
        <v>2.4071811621970623E-6</v>
      </c>
      <c r="DY319" s="109">
        <f t="shared" si="724"/>
        <v>5.5929833994465497E-7</v>
      </c>
      <c r="DZ319" s="109">
        <f t="shared" si="724"/>
        <v>8.6489362569795306E-9</v>
      </c>
      <c r="EA319" s="109">
        <f t="shared" si="724"/>
        <v>4.2701601204143649E-7</v>
      </c>
      <c r="EB319" s="109">
        <f t="shared" si="724"/>
        <v>1.2203361768831453E-6</v>
      </c>
      <c r="EC319" s="109">
        <f t="shared" si="724"/>
        <v>2.7002702115668705E-7</v>
      </c>
      <c r="ED319" s="109">
        <f t="shared" si="724"/>
        <v>8.3013086289028641E-7</v>
      </c>
      <c r="EE319" s="109">
        <f t="shared" si="724"/>
        <v>3.2719917468704281E-7</v>
      </c>
      <c r="EF319" s="109">
        <f t="shared" si="724"/>
        <v>1.2203361768831453E-6</v>
      </c>
      <c r="EG319" s="109">
        <f t="shared" si="724"/>
        <v>2.4855509509563732E-7</v>
      </c>
      <c r="EH319" s="109">
        <f t="shared" si="725"/>
        <v>1.010065219018272E-6</v>
      </c>
      <c r="EI319" s="109">
        <f t="shared" si="725"/>
        <v>5.0190978588401319E-8</v>
      </c>
      <c r="EJ319" s="109">
        <f t="shared" si="725"/>
        <v>5.1954180439059663E-7</v>
      </c>
      <c r="EK319" s="109">
        <f t="shared" si="725"/>
        <v>4.0275207397058364E-7</v>
      </c>
      <c r="EL319" s="109">
        <f t="shared" si="725"/>
        <v>6.8081426271896752E-8</v>
      </c>
      <c r="EM319" s="109">
        <f t="shared" si="725"/>
        <v>1.084658539694933E-6</v>
      </c>
      <c r="EN319" s="109">
        <f t="shared" si="725"/>
        <v>7.4997910516861277E-8</v>
      </c>
      <c r="EO319" s="109">
        <f t="shared" si="725"/>
        <v>1.2203361768831453E-6</v>
      </c>
      <c r="EP319" s="109">
        <f t="shared" si="725"/>
        <v>8.8705622713865007E-9</v>
      </c>
      <c r="EQ319" s="109">
        <f t="shared" si="725"/>
        <v>1.346710337414282E-6</v>
      </c>
      <c r="ER319" s="109">
        <f t="shared" si="726"/>
        <v>3.9868142493638204E-8</v>
      </c>
      <c r="ES319" s="109">
        <f t="shared" si="726"/>
        <v>3.2585013097374005E-8</v>
      </c>
      <c r="ET319" s="109">
        <f t="shared" si="726"/>
        <v>4.3514288213522071E-8</v>
      </c>
      <c r="EU319" s="109">
        <f t="shared" si="726"/>
        <v>5.3419933426261952E-7</v>
      </c>
      <c r="EV319" s="109">
        <f t="shared" si="726"/>
        <v>2.0158388856875953E-6</v>
      </c>
      <c r="EW319" s="109">
        <f t="shared" si="726"/>
        <v>2.3552846785767352E-6</v>
      </c>
      <c r="EX319" s="109">
        <f t="shared" si="726"/>
        <v>1.2203361768831453E-6</v>
      </c>
      <c r="EY319" s="109">
        <f t="shared" si="726"/>
        <v>1.948382196697451E-7</v>
      </c>
      <c r="EZ319" s="109">
        <f t="shared" si="726"/>
        <v>4.9071215078580162E-8</v>
      </c>
      <c r="FA319" s="109">
        <f t="shared" si="726"/>
        <v>4.3710522826722897E-7</v>
      </c>
      <c r="FB319" s="109">
        <f t="shared" si="727"/>
        <v>1.2203361768831453E-6</v>
      </c>
      <c r="FC319" s="109">
        <f t="shared" si="727"/>
        <v>9.0298310240740851E-8</v>
      </c>
      <c r="FD319" s="109">
        <f t="shared" si="727"/>
        <v>8.0680975596237935E-8</v>
      </c>
      <c r="FE319" s="109">
        <f t="shared" si="727"/>
        <v>3.0370813207077618E-7</v>
      </c>
      <c r="FF319" s="109">
        <f t="shared" si="727"/>
        <v>1.015361779672707E-6</v>
      </c>
      <c r="FG319" s="109">
        <f t="shared" si="727"/>
        <v>2.6353726001694384E-7</v>
      </c>
      <c r="FH319" s="109">
        <f t="shared" si="727"/>
        <v>1.8054703342901161E-6</v>
      </c>
      <c r="FI319" s="109">
        <f t="shared" si="727"/>
        <v>9.2549301644229365E-7</v>
      </c>
      <c r="FJ319" s="109">
        <f t="shared" si="727"/>
        <v>2.2960163698049609E-7</v>
      </c>
      <c r="FK319" s="109">
        <f t="shared" si="727"/>
        <v>4.2701601204143649E-7</v>
      </c>
      <c r="FL319" s="109">
        <f t="shared" si="728"/>
        <v>1.794808668507118E-7</v>
      </c>
      <c r="FM319" s="109">
        <f t="shared" si="728"/>
        <v>2.4027236482375735E-7</v>
      </c>
      <c r="FN319" s="109">
        <f t="shared" si="728"/>
        <v>1.8074720498852082E-7</v>
      </c>
      <c r="FO319" s="109">
        <f t="shared" si="728"/>
        <v>3.9868142493638204E-8</v>
      </c>
      <c r="FP319" s="109">
        <f t="shared" si="728"/>
        <v>1.010065219018272E-6</v>
      </c>
      <c r="FQ319" s="109">
        <f t="shared" si="728"/>
        <v>8.3013086289028641E-7</v>
      </c>
      <c r="FR319" s="109">
        <f t="shared" si="728"/>
        <v>2.382661092534525E-7</v>
      </c>
      <c r="FS319" s="109">
        <f t="shared" si="728"/>
        <v>2.5437957918226653E-6</v>
      </c>
      <c r="FT319" s="109">
        <f t="shared" si="728"/>
        <v>1.9897657867187935E-7</v>
      </c>
      <c r="FU319" s="109">
        <f t="shared" si="728"/>
        <v>8.3013086289028641E-7</v>
      </c>
      <c r="FV319" s="109">
        <f t="shared" si="729"/>
        <v>5.8704239848559045E-7</v>
      </c>
      <c r="FW319" s="109">
        <f t="shared" si="729"/>
        <v>1.2203361768831453E-6</v>
      </c>
      <c r="FX319" s="109">
        <f t="shared" si="729"/>
        <v>2.2960163698049609E-7</v>
      </c>
      <c r="FY319" s="109">
        <f t="shared" si="729"/>
        <v>2.4466239063470299E-6</v>
      </c>
      <c r="FZ319" s="109">
        <f t="shared" si="729"/>
        <v>6.1115499768219132E-7</v>
      </c>
      <c r="GA319" s="109">
        <f t="shared" si="729"/>
        <v>2.2844034916362707E-8</v>
      </c>
      <c r="GB319" s="109">
        <f t="shared" si="729"/>
        <v>3.7165289633346677E-8</v>
      </c>
      <c r="GC319" s="109">
        <f t="shared" si="729"/>
        <v>4.7582755456053757E-7</v>
      </c>
      <c r="GD319" s="109">
        <f t="shared" si="729"/>
        <v>8.3013086289028641E-7</v>
      </c>
      <c r="GE319" s="109">
        <f t="shared" si="729"/>
        <v>9.381143883171653E-7</v>
      </c>
      <c r="GF319" s="109">
        <f t="shared" si="730"/>
        <v>9.9775027498248118E-7</v>
      </c>
      <c r="GG319" s="109">
        <f t="shared" si="730"/>
        <v>2.2960163698049609E-7</v>
      </c>
      <c r="GH319" s="109">
        <f t="shared" si="730"/>
        <v>2.2960163698049609E-7</v>
      </c>
      <c r="GI319" s="109">
        <f t="shared" si="730"/>
        <v>2.2960163698049609E-7</v>
      </c>
      <c r="GJ319" s="109">
        <f t="shared" si="730"/>
        <v>2.2960163698049609E-7</v>
      </c>
      <c r="GK319" s="109">
        <f t="shared" si="730"/>
        <v>3.4848749163022085E-8</v>
      </c>
      <c r="GL319" s="109">
        <f t="shared" si="730"/>
        <v>1.1497927000520751E-7</v>
      </c>
      <c r="GM319" s="109">
        <f t="shared" si="730"/>
        <v>2.3875411576012037E-7</v>
      </c>
      <c r="GN319" s="109">
        <f t="shared" si="730"/>
        <v>3.2061584299731453E-6</v>
      </c>
      <c r="GO319" s="109">
        <f t="shared" si="730"/>
        <v>1.7683885845308772E-7</v>
      </c>
      <c r="GP319" s="109">
        <f t="shared" si="731"/>
        <v>1.2203361768831453E-6</v>
      </c>
      <c r="GQ319" s="109">
        <f t="shared" si="731"/>
        <v>1.8257972882373994E-7</v>
      </c>
      <c r="GR319" s="109">
        <f t="shared" si="731"/>
        <v>2.1401278441443237E-7</v>
      </c>
      <c r="GS319" s="109">
        <f t="shared" si="731"/>
        <v>1.4326575502381967E-6</v>
      </c>
      <c r="GT319" s="109">
        <f t="shared" si="731"/>
        <v>1.2203361768831453E-6</v>
      </c>
      <c r="GU319" s="109">
        <f t="shared" si="731"/>
        <v>4.7535457225636428E-6</v>
      </c>
      <c r="GV319" s="109">
        <f t="shared" si="731"/>
        <v>3.9868142493638204E-8</v>
      </c>
      <c r="GW319" s="109">
        <f t="shared" si="731"/>
        <v>2.2960163698049609E-7</v>
      </c>
      <c r="GX319" s="109">
        <f t="shared" si="731"/>
        <v>2.5552888550771503E-7</v>
      </c>
      <c r="GY319" s="109">
        <f t="shared" si="731"/>
        <v>1.8143121034198693E-7</v>
      </c>
      <c r="GZ319" s="109">
        <f t="shared" si="732"/>
        <v>9.6408062496901551E-9</v>
      </c>
      <c r="HA319" s="109">
        <f t="shared" si="732"/>
        <v>2.2960163698049609E-7</v>
      </c>
      <c r="HB319" s="109">
        <f t="shared" si="732"/>
        <v>3.9868142493638204E-8</v>
      </c>
      <c r="HC319" s="109">
        <f t="shared" si="732"/>
        <v>8.7927334825971464E-9</v>
      </c>
      <c r="HD319" s="109">
        <f t="shared" si="732"/>
        <v>2.8257970569829049E-7</v>
      </c>
      <c r="HE319" s="109">
        <f t="shared" si="732"/>
        <v>6.7081597422424046E-7</v>
      </c>
      <c r="HF319" s="109">
        <f t="shared" si="732"/>
        <v>3.192959158885857E-7</v>
      </c>
      <c r="HG319" s="109">
        <f t="shared" si="732"/>
        <v>6.3336377531684616E-7</v>
      </c>
      <c r="HH319" s="109">
        <f t="shared" si="732"/>
        <v>1.1635755858473867E-7</v>
      </c>
      <c r="HI319" s="109">
        <f t="shared" si="732"/>
        <v>8.6998154322223931E-9</v>
      </c>
      <c r="HJ319" s="109">
        <f t="shared" si="733"/>
        <v>3.9868142493638204E-8</v>
      </c>
      <c r="HK319" s="109">
        <f t="shared" si="733"/>
        <v>2.2960163698049609E-7</v>
      </c>
      <c r="HL319" s="109">
        <f t="shared" si="733"/>
        <v>8.5604912268026946E-7</v>
      </c>
      <c r="HM319" s="109">
        <f t="shared" si="733"/>
        <v>2.2960163698049609E-7</v>
      </c>
      <c r="HN319" s="109">
        <f t="shared" si="733"/>
        <v>4.2701601204143649E-7</v>
      </c>
      <c r="HO319" s="109">
        <f t="shared" si="733"/>
        <v>3.8226835650258431E-7</v>
      </c>
      <c r="HP319" s="109">
        <f t="shared" si="733"/>
        <v>1.739860746517182E-7</v>
      </c>
      <c r="HQ319" s="109">
        <f t="shared" si="733"/>
        <v>1.3448840057896746E-6</v>
      </c>
      <c r="HR319" s="109"/>
      <c r="HS319" s="109"/>
      <c r="HT319" s="109"/>
      <c r="HU319" s="109"/>
      <c r="HV319" s="109"/>
      <c r="HW319" s="109"/>
      <c r="HX319" s="109"/>
      <c r="HY319" s="109"/>
      <c r="HZ319" s="109"/>
      <c r="IA319" s="109"/>
      <c r="IB319" s="109"/>
      <c r="IC319" s="109"/>
      <c r="ID319" s="109"/>
      <c r="IE319" s="109"/>
      <c r="IF319" s="109"/>
      <c r="IG319" s="109"/>
      <c r="IH319" s="109"/>
      <c r="II319" s="109"/>
      <c r="IJ319" s="109"/>
      <c r="IK319" s="109"/>
      <c r="IL319" s="109"/>
      <c r="IM319" s="109"/>
      <c r="IN319" s="109"/>
      <c r="IO319" s="109"/>
      <c r="IP319" s="109"/>
      <c r="IQ319" s="109"/>
      <c r="IR319" s="109"/>
      <c r="IS319" s="109"/>
      <c r="IT319" s="109"/>
      <c r="IU319" s="109"/>
      <c r="IV319" s="109"/>
      <c r="IW319" s="109"/>
      <c r="IX319" s="109"/>
      <c r="IY319" s="109"/>
      <c r="IZ319" s="109"/>
      <c r="JA319" s="109"/>
      <c r="JB319" s="109"/>
      <c r="JC319" s="109"/>
      <c r="JD319" s="109"/>
      <c r="JE319" s="109"/>
      <c r="JF319" s="109"/>
      <c r="JG319" s="109"/>
      <c r="JH319" s="109"/>
      <c r="JI319" s="109"/>
      <c r="JJ319" s="109"/>
      <c r="JK319" s="109"/>
      <c r="JL319" s="109"/>
      <c r="JM319" s="109"/>
      <c r="JN319" s="109"/>
      <c r="JO319" s="109"/>
      <c r="JP319" s="109" t="str">
        <f t="shared" si="623"/>
        <v>Water Pollution_Glyphosate_Seawater_Health_N/A for WP Interim Methodology</v>
      </c>
    </row>
    <row r="320" spans="2:276">
      <c r="B320" s="112" t="s">
        <v>9</v>
      </c>
      <c r="C320" s="112" t="s">
        <v>468</v>
      </c>
      <c r="D320" s="112" t="s">
        <v>384</v>
      </c>
      <c r="E320" s="112" t="s">
        <v>395</v>
      </c>
      <c r="F320" s="112" t="s">
        <v>390</v>
      </c>
      <c r="G320" s="112" t="s">
        <v>391</v>
      </c>
      <c r="H320" s="109">
        <f t="shared" si="712"/>
        <v>0.31266455368584317</v>
      </c>
      <c r="I320" s="109">
        <f t="shared" si="712"/>
        <v>2.4020274829599608E-3</v>
      </c>
      <c r="J320" s="109">
        <f t="shared" si="712"/>
        <v>0.29272841825917156</v>
      </c>
      <c r="K320" s="109">
        <f t="shared" si="712"/>
        <v>3.9868142493638204E-8</v>
      </c>
      <c r="L320" s="109">
        <f t="shared" si="712"/>
        <v>1.7183426618158592E-2</v>
      </c>
      <c r="M320" s="109">
        <f t="shared" si="712"/>
        <v>7.1864401035747483E-2</v>
      </c>
      <c r="N320" s="109">
        <f t="shared" si="712"/>
        <v>2.2960163698049609E-7</v>
      </c>
      <c r="O320" s="109">
        <f t="shared" si="712"/>
        <v>2.2324302420206618E-3</v>
      </c>
      <c r="P320" s="109">
        <f t="shared" si="712"/>
        <v>1.3021963110895339E-3</v>
      </c>
      <c r="Q320" s="109">
        <f t="shared" si="712"/>
        <v>2.2960163698049609E-7</v>
      </c>
      <c r="R320" s="109">
        <f t="shared" si="713"/>
        <v>5.2744274592878687E-4</v>
      </c>
      <c r="S320" s="109">
        <f t="shared" si="713"/>
        <v>3.0924959272055391E-3</v>
      </c>
      <c r="T320" s="109">
        <f t="shared" si="713"/>
        <v>1.3375673531758088E-2</v>
      </c>
      <c r="U320" s="109">
        <f t="shared" si="713"/>
        <v>6.8532257251052858E-5</v>
      </c>
      <c r="V320" s="109">
        <f t="shared" si="713"/>
        <v>4.2701601204143649E-7</v>
      </c>
      <c r="W320" s="109">
        <f t="shared" si="713"/>
        <v>0.136102368514256</v>
      </c>
      <c r="X320" s="109">
        <f t="shared" si="713"/>
        <v>2.2960163698049609E-7</v>
      </c>
      <c r="Y320" s="109">
        <f t="shared" si="713"/>
        <v>8.8914658758905932E-2</v>
      </c>
      <c r="Z320" s="109">
        <f t="shared" si="713"/>
        <v>9.9689049369092689E-2</v>
      </c>
      <c r="AA320" s="109">
        <f t="shared" si="713"/>
        <v>4.8926275112332329E-3</v>
      </c>
      <c r="AB320" s="109">
        <f t="shared" si="714"/>
        <v>4.7820520685694326E-2</v>
      </c>
      <c r="AC320" s="109">
        <f t="shared" si="714"/>
        <v>2.5733702276457482E-7</v>
      </c>
      <c r="AD320" s="109">
        <f t="shared" si="714"/>
        <v>2.9480000252227457E-2</v>
      </c>
      <c r="AE320" s="109">
        <f t="shared" si="714"/>
        <v>8.5544911674910798E-4</v>
      </c>
      <c r="AF320" s="109">
        <f t="shared" si="714"/>
        <v>0.1298838415483044</v>
      </c>
      <c r="AG320" s="109">
        <f t="shared" si="714"/>
        <v>8.4383794481325851E-4</v>
      </c>
      <c r="AH320" s="109">
        <f t="shared" si="714"/>
        <v>6.6450102659869666E-3</v>
      </c>
      <c r="AI320" s="109">
        <f t="shared" si="714"/>
        <v>2.2960163698049609E-7</v>
      </c>
      <c r="AJ320" s="109">
        <f t="shared" si="714"/>
        <v>1.1625513163040389E-2</v>
      </c>
      <c r="AK320" s="109">
        <f t="shared" si="714"/>
        <v>2.945230705292055E-2</v>
      </c>
      <c r="AL320" s="109">
        <f t="shared" si="715"/>
        <v>0.24800311475845666</v>
      </c>
      <c r="AM320" s="109">
        <f t="shared" si="715"/>
        <v>5.806176974299228E-4</v>
      </c>
      <c r="AN320" s="109">
        <f t="shared" si="715"/>
        <v>1.2003085750056534E-2</v>
      </c>
      <c r="AO320" s="109">
        <f t="shared" si="715"/>
        <v>1.9047958344156742E-2</v>
      </c>
      <c r="AP320" s="109">
        <f t="shared" si="715"/>
        <v>3.0941436862908477E-2</v>
      </c>
      <c r="AQ320" s="109">
        <f t="shared" si="715"/>
        <v>3.4157432976301742E-5</v>
      </c>
      <c r="AR320" s="109">
        <f t="shared" si="715"/>
        <v>2.2960163698049609E-7</v>
      </c>
      <c r="AS320" s="109">
        <f t="shared" si="715"/>
        <v>2.6410651167728966E-2</v>
      </c>
      <c r="AT320" s="109">
        <f t="shared" si="715"/>
        <v>7.427842743924197E-3</v>
      </c>
      <c r="AU320" s="109">
        <f t="shared" si="715"/>
        <v>1.4047635492289632E-2</v>
      </c>
      <c r="AV320" s="109">
        <f t="shared" si="716"/>
        <v>8.6709710814533031E-4</v>
      </c>
      <c r="AW320" s="109">
        <f t="shared" si="716"/>
        <v>2.2908830235161163E-2</v>
      </c>
      <c r="AX320" s="109">
        <f t="shared" si="716"/>
        <v>2.1958286931318266E-3</v>
      </c>
      <c r="AY320" s="109">
        <f t="shared" si="716"/>
        <v>8.3013086289028641E-7</v>
      </c>
      <c r="AZ320" s="109">
        <f t="shared" si="716"/>
        <v>6.6415625459924701E-4</v>
      </c>
      <c r="BA320" s="109">
        <f t="shared" si="716"/>
        <v>3.5356942211415492E-2</v>
      </c>
      <c r="BB320" s="109">
        <f t="shared" si="716"/>
        <v>2.7512023761247405E-2</v>
      </c>
      <c r="BC320" s="109">
        <f t="shared" si="716"/>
        <v>4.4016168736785169E-2</v>
      </c>
      <c r="BD320" s="109">
        <f t="shared" si="716"/>
        <v>2.8841890679064151E-2</v>
      </c>
      <c r="BE320" s="109">
        <f t="shared" si="716"/>
        <v>0.11439443748782453</v>
      </c>
      <c r="BF320" s="109">
        <f t="shared" si="717"/>
        <v>2.9714731916099482E-2</v>
      </c>
      <c r="BG320" s="109">
        <f t="shared" si="717"/>
        <v>1.6528960540903574E-2</v>
      </c>
      <c r="BH320" s="109">
        <f t="shared" si="717"/>
        <v>1.591636335981185E-2</v>
      </c>
      <c r="BI320" s="109">
        <f t="shared" si="717"/>
        <v>8.8146120984634539E-3</v>
      </c>
      <c r="BJ320" s="109">
        <f t="shared" si="717"/>
        <v>3.7395884498855898E-2</v>
      </c>
      <c r="BK320" s="109">
        <f t="shared" si="717"/>
        <v>2.2960163698049609E-7</v>
      </c>
      <c r="BL320" s="109">
        <f t="shared" si="717"/>
        <v>9.49125183592789E-2</v>
      </c>
      <c r="BM320" s="109">
        <f t="shared" si="717"/>
        <v>8.8043478636224276E-3</v>
      </c>
      <c r="BN320" s="109">
        <f t="shared" si="717"/>
        <v>2.2905815714039757E-2</v>
      </c>
      <c r="BO320" s="109">
        <f t="shared" si="717"/>
        <v>6.3277817590598862E-2</v>
      </c>
      <c r="BP320" s="109">
        <f t="shared" si="718"/>
        <v>5.1176069300354836E-2</v>
      </c>
      <c r="BQ320" s="109">
        <f t="shared" si="718"/>
        <v>0.28423309596868501</v>
      </c>
      <c r="BR320" s="109">
        <f t="shared" si="718"/>
        <v>9.4241704544401712E-4</v>
      </c>
      <c r="BS320" s="109">
        <f t="shared" si="718"/>
        <v>5.8432228394304522E-2</v>
      </c>
      <c r="BT320" s="109">
        <f t="shared" si="718"/>
        <v>8.7675599759743539E-2</v>
      </c>
      <c r="BU320" s="109">
        <f t="shared" si="718"/>
        <v>5.7255661322722082E-5</v>
      </c>
      <c r="BV320" s="109">
        <f t="shared" si="718"/>
        <v>8.9505462871683147E-4</v>
      </c>
      <c r="BW320" s="109">
        <f t="shared" si="718"/>
        <v>2.828009165716732E-4</v>
      </c>
      <c r="BX320" s="109">
        <f t="shared" si="718"/>
        <v>1.7584467290882217E-2</v>
      </c>
      <c r="BY320" s="109">
        <f t="shared" si="718"/>
        <v>1.3713437981695007E-4</v>
      </c>
      <c r="BZ320" s="109">
        <f t="shared" si="719"/>
        <v>8.900387555440672E-4</v>
      </c>
      <c r="CA320" s="109">
        <f t="shared" si="719"/>
        <v>3.4278072007708632E-2</v>
      </c>
      <c r="CB320" s="109">
        <f t="shared" si="719"/>
        <v>0.10619323408823657</v>
      </c>
      <c r="CC320" s="109">
        <f t="shared" si="719"/>
        <v>1.5033450779585856E-2</v>
      </c>
      <c r="CD320" s="109">
        <f t="shared" si="719"/>
        <v>9.0539707127197007E-3</v>
      </c>
      <c r="CE320" s="109">
        <f t="shared" si="719"/>
        <v>1.010065219018272E-6</v>
      </c>
      <c r="CF320" s="109">
        <f t="shared" si="719"/>
        <v>7.5402870273300199E-3</v>
      </c>
      <c r="CG320" s="109">
        <f t="shared" si="719"/>
        <v>9.8860361648394585E-7</v>
      </c>
      <c r="CH320" s="109">
        <f t="shared" si="719"/>
        <v>2.2960163698049609E-7</v>
      </c>
      <c r="CI320" s="109">
        <f t="shared" si="719"/>
        <v>1.2203361768831453E-6</v>
      </c>
      <c r="CJ320" s="109">
        <f t="shared" si="720"/>
        <v>5.7879992653621627E-2</v>
      </c>
      <c r="CK320" s="109">
        <f t="shared" si="720"/>
        <v>0.10240141350020719</v>
      </c>
      <c r="CL320" s="109">
        <f t="shared" si="720"/>
        <v>1.539592377410281E-3</v>
      </c>
      <c r="CM320" s="109">
        <f t="shared" si="720"/>
        <v>4.4943474324748031E-5</v>
      </c>
      <c r="CN320" s="109">
        <f t="shared" si="720"/>
        <v>0.16115140800496056</v>
      </c>
      <c r="CO320" s="109">
        <f t="shared" si="720"/>
        <v>8.7628407926086713E-2</v>
      </c>
      <c r="CP320" s="109">
        <f t="shared" si="720"/>
        <v>1.2203361768831453E-6</v>
      </c>
      <c r="CQ320" s="109">
        <f t="shared" si="720"/>
        <v>4.6372625195934679E-2</v>
      </c>
      <c r="CR320" s="109">
        <f t="shared" si="720"/>
        <v>1.6315597226690409E-4</v>
      </c>
      <c r="CS320" s="109">
        <f t="shared" si="720"/>
        <v>4.064440434250137E-2</v>
      </c>
      <c r="CT320" s="109">
        <f t="shared" si="721"/>
        <v>3.3058460988042342E-3</v>
      </c>
      <c r="CU320" s="109">
        <f t="shared" si="721"/>
        <v>3.3238693710782551E-2</v>
      </c>
      <c r="CV320" s="109">
        <f t="shared" si="721"/>
        <v>4.0113075680535362E-2</v>
      </c>
      <c r="CW320" s="109">
        <f t="shared" si="721"/>
        <v>5.3583473282460973E-3</v>
      </c>
      <c r="CX320" s="109">
        <f t="shared" si="721"/>
        <v>9.6523264208534811E-4</v>
      </c>
      <c r="CY320" s="109">
        <f t="shared" si="721"/>
        <v>9.1873147194764734E-3</v>
      </c>
      <c r="CZ320" s="109">
        <f t="shared" si="721"/>
        <v>4.5247617112757184E-3</v>
      </c>
      <c r="DA320" s="109">
        <f t="shared" si="721"/>
        <v>2.4572053848291486E-2</v>
      </c>
      <c r="DB320" s="109">
        <f t="shared" si="721"/>
        <v>1.3646360948024234E-2</v>
      </c>
      <c r="DC320" s="109">
        <f t="shared" si="721"/>
        <v>0.59476173347751948</v>
      </c>
      <c r="DD320" s="109">
        <f t="shared" si="722"/>
        <v>1.6188927620319877E-3</v>
      </c>
      <c r="DE320" s="109">
        <f t="shared" si="722"/>
        <v>5.7463196266716336E-3</v>
      </c>
      <c r="DF320" s="109">
        <f t="shared" si="722"/>
        <v>1.2203361768831453E-6</v>
      </c>
      <c r="DG320" s="109">
        <f t="shared" si="722"/>
        <v>0.4995815649016323</v>
      </c>
      <c r="DH320" s="109">
        <f t="shared" si="722"/>
        <v>0.20366898801458563</v>
      </c>
      <c r="DI320" s="109">
        <f t="shared" si="722"/>
        <v>3.2105612823465843E-2</v>
      </c>
      <c r="DJ320" s="109">
        <f t="shared" si="722"/>
        <v>0.1591564635327074</v>
      </c>
      <c r="DK320" s="109">
        <f t="shared" si="722"/>
        <v>2.5514686387925315E-2</v>
      </c>
      <c r="DL320" s="109">
        <f t="shared" si="722"/>
        <v>9.6923909877412399E-3</v>
      </c>
      <c r="DM320" s="109">
        <f t="shared" si="722"/>
        <v>3.9373189647948677E-3</v>
      </c>
      <c r="DN320" s="109">
        <f t="shared" si="723"/>
        <v>0.12349763711410128</v>
      </c>
      <c r="DO320" s="109">
        <f t="shared" si="723"/>
        <v>0.35374126037449716</v>
      </c>
      <c r="DP320" s="109">
        <f t="shared" si="723"/>
        <v>2.2072924817211205E-3</v>
      </c>
      <c r="DQ320" s="109">
        <f t="shared" si="723"/>
        <v>8.3182804595676507E-2</v>
      </c>
      <c r="DR320" s="109">
        <f t="shared" si="723"/>
        <v>1.7183426618158592E-2</v>
      </c>
      <c r="DS320" s="109">
        <f t="shared" si="723"/>
        <v>6.7471776849595952E-3</v>
      </c>
      <c r="DT320" s="109">
        <f t="shared" si="723"/>
        <v>1.7183426618158592E-2</v>
      </c>
      <c r="DU320" s="109">
        <f t="shared" si="723"/>
        <v>1.2203361768831453E-6</v>
      </c>
      <c r="DV320" s="109">
        <f t="shared" si="723"/>
        <v>3.4250970175789416E-2</v>
      </c>
      <c r="DW320" s="109">
        <f t="shared" si="723"/>
        <v>1.6768842550182099E-4</v>
      </c>
      <c r="DX320" s="109">
        <f t="shared" si="724"/>
        <v>2.0912982094399277E-2</v>
      </c>
      <c r="DY320" s="109">
        <f t="shared" si="724"/>
        <v>5.5929833994465497E-7</v>
      </c>
      <c r="DZ320" s="109">
        <f t="shared" si="724"/>
        <v>1.070053265665246E-2</v>
      </c>
      <c r="EA320" s="109">
        <f t="shared" si="724"/>
        <v>4.2701601204143649E-7</v>
      </c>
      <c r="EB320" s="109">
        <f t="shared" si="724"/>
        <v>1.2203361768831453E-6</v>
      </c>
      <c r="EC320" s="109">
        <f t="shared" si="724"/>
        <v>5.4433397339220549E-2</v>
      </c>
      <c r="ED320" s="109">
        <f t="shared" si="724"/>
        <v>1.7447913926602363E-2</v>
      </c>
      <c r="EE320" s="109">
        <f t="shared" si="724"/>
        <v>1.0322038874256723E-2</v>
      </c>
      <c r="EF320" s="109">
        <f t="shared" si="724"/>
        <v>1.2203361768831453E-6</v>
      </c>
      <c r="EG320" s="109">
        <f t="shared" si="724"/>
        <v>2.7739118430178771E-2</v>
      </c>
      <c r="EH320" s="109">
        <f t="shared" si="725"/>
        <v>1.010065219018272E-6</v>
      </c>
      <c r="EI320" s="109">
        <f t="shared" si="725"/>
        <v>1.3760507393168847E-4</v>
      </c>
      <c r="EJ320" s="109">
        <f t="shared" si="725"/>
        <v>2.7899229980087068E-2</v>
      </c>
      <c r="EK320" s="109">
        <f t="shared" si="725"/>
        <v>0.41106460859423422</v>
      </c>
      <c r="EL320" s="109">
        <f t="shared" si="725"/>
        <v>1.2010811711546188E-3</v>
      </c>
      <c r="EM320" s="109">
        <f t="shared" si="725"/>
        <v>2.10974849877292E-2</v>
      </c>
      <c r="EN320" s="109">
        <f t="shared" si="725"/>
        <v>1.9791604894586062E-2</v>
      </c>
      <c r="EO320" s="109">
        <f t="shared" si="725"/>
        <v>1.2203361768831453E-6</v>
      </c>
      <c r="EP320" s="109">
        <f t="shared" si="725"/>
        <v>5.9567749809480749E-2</v>
      </c>
      <c r="EQ320" s="109">
        <f t="shared" si="725"/>
        <v>5.4029069702740355E-3</v>
      </c>
      <c r="ER320" s="109">
        <f t="shared" si="726"/>
        <v>6.5111449034674558E-4</v>
      </c>
      <c r="ES320" s="109">
        <f t="shared" si="726"/>
        <v>3.5929316842912867E-4</v>
      </c>
      <c r="ET320" s="109">
        <f t="shared" si="726"/>
        <v>2.8290400975041793E-3</v>
      </c>
      <c r="EU320" s="109">
        <f t="shared" si="726"/>
        <v>0.10837152136021738</v>
      </c>
      <c r="EV320" s="109">
        <f t="shared" si="726"/>
        <v>0.12483755607151618</v>
      </c>
      <c r="EW320" s="109">
        <f t="shared" si="726"/>
        <v>1.0942786161183241E-3</v>
      </c>
      <c r="EX320" s="109">
        <f t="shared" si="726"/>
        <v>1.2203361768831453E-6</v>
      </c>
      <c r="EY320" s="109">
        <f t="shared" si="726"/>
        <v>3.0083758807800072E-4</v>
      </c>
      <c r="EZ320" s="109">
        <f t="shared" si="726"/>
        <v>0.12778849043718152</v>
      </c>
      <c r="FA320" s="109">
        <f t="shared" si="726"/>
        <v>7.4634650716187023E-2</v>
      </c>
      <c r="FB320" s="109">
        <f t="shared" si="727"/>
        <v>1.2203361768831453E-6</v>
      </c>
      <c r="FC320" s="109">
        <f t="shared" si="727"/>
        <v>1.3343229533312841E-3</v>
      </c>
      <c r="FD320" s="109">
        <f t="shared" si="727"/>
        <v>5.9828310786416965E-3</v>
      </c>
      <c r="FE320" s="109">
        <f t="shared" si="727"/>
        <v>2.6361883330836508E-3</v>
      </c>
      <c r="FF320" s="109">
        <f t="shared" si="727"/>
        <v>1.3389495230110319E-3</v>
      </c>
      <c r="FG320" s="109">
        <f t="shared" si="727"/>
        <v>9.5084146864887996E-3</v>
      </c>
      <c r="FH320" s="109">
        <f t="shared" si="727"/>
        <v>1.4510815910945852E-2</v>
      </c>
      <c r="FI320" s="109">
        <f t="shared" si="727"/>
        <v>2.7725140248560709E-2</v>
      </c>
      <c r="FJ320" s="109">
        <f t="shared" si="727"/>
        <v>1.8851686469076211E-2</v>
      </c>
      <c r="FK320" s="109">
        <f t="shared" si="727"/>
        <v>0.15703990991070393</v>
      </c>
      <c r="FL320" s="109">
        <f t="shared" si="728"/>
        <v>6.4734121015849111E-3</v>
      </c>
      <c r="FM320" s="109">
        <f t="shared" si="728"/>
        <v>8.6912964391513828E-5</v>
      </c>
      <c r="FN320" s="109">
        <f t="shared" si="728"/>
        <v>2.7632312228668739E-3</v>
      </c>
      <c r="FO320" s="109">
        <f t="shared" si="728"/>
        <v>1.6636198825004318E-4</v>
      </c>
      <c r="FP320" s="109">
        <f t="shared" si="728"/>
        <v>1.7183426618158592E-2</v>
      </c>
      <c r="FQ320" s="109">
        <f t="shared" si="728"/>
        <v>5.1377154895366596E-3</v>
      </c>
      <c r="FR320" s="109">
        <f t="shared" si="728"/>
        <v>0.20151920052378014</v>
      </c>
      <c r="FS320" s="109">
        <f t="shared" si="728"/>
        <v>2.76756552388219E-2</v>
      </c>
      <c r="FT320" s="109">
        <f t="shared" si="728"/>
        <v>6.2049353852173965E-2</v>
      </c>
      <c r="FU320" s="109">
        <f t="shared" si="728"/>
        <v>8.3013086289028641E-7</v>
      </c>
      <c r="FV320" s="109">
        <f t="shared" si="729"/>
        <v>0.1184268380428945</v>
      </c>
      <c r="FW320" s="109">
        <f t="shared" si="729"/>
        <v>1.2203361768831453E-6</v>
      </c>
      <c r="FX320" s="109">
        <f t="shared" si="729"/>
        <v>2.9714731916099482E-2</v>
      </c>
      <c r="FY320" s="109">
        <f t="shared" si="729"/>
        <v>9.7136769874180642E-2</v>
      </c>
      <c r="FZ320" s="109">
        <f t="shared" si="729"/>
        <v>2.9136913643822416E-2</v>
      </c>
      <c r="GA320" s="109">
        <f t="shared" si="729"/>
        <v>4.6556732644645278E-4</v>
      </c>
      <c r="GB320" s="109">
        <f t="shared" si="729"/>
        <v>1.3935363187989599E-2</v>
      </c>
      <c r="GC320" s="109">
        <f t="shared" si="729"/>
        <v>0.15485201848848834</v>
      </c>
      <c r="GD320" s="109">
        <f t="shared" si="729"/>
        <v>5.8432228394304522E-2</v>
      </c>
      <c r="GE320" s="109">
        <f t="shared" si="729"/>
        <v>1.4477770969972289E-2</v>
      </c>
      <c r="GF320" s="109">
        <f t="shared" si="730"/>
        <v>0.13190479686445253</v>
      </c>
      <c r="GG320" s="109">
        <f t="shared" si="730"/>
        <v>2.2960163698049609E-7</v>
      </c>
      <c r="GH320" s="109">
        <f t="shared" si="730"/>
        <v>2.2960163698049609E-7</v>
      </c>
      <c r="GI320" s="109">
        <f t="shared" si="730"/>
        <v>2.9714731916099482E-2</v>
      </c>
      <c r="GJ320" s="109">
        <f t="shared" si="730"/>
        <v>2.2960163698049609E-7</v>
      </c>
      <c r="GK320" s="109">
        <f t="shared" si="730"/>
        <v>3.491458783095266E-3</v>
      </c>
      <c r="GL320" s="109">
        <f t="shared" si="730"/>
        <v>5.1217467538327459E-4</v>
      </c>
      <c r="GM320" s="109">
        <f t="shared" si="730"/>
        <v>2.6284165942926628E-4</v>
      </c>
      <c r="GN320" s="109">
        <f t="shared" si="730"/>
        <v>1.279530386520066E-3</v>
      </c>
      <c r="GO320" s="109">
        <f t="shared" si="730"/>
        <v>0.17233574066947827</v>
      </c>
      <c r="GP320" s="109">
        <f t="shared" si="731"/>
        <v>6.1994129092820614E-2</v>
      </c>
      <c r="GQ320" s="109">
        <f t="shared" si="731"/>
        <v>0.10206376456095959</v>
      </c>
      <c r="GR320" s="109">
        <f t="shared" si="731"/>
        <v>2.9374223811294429E-4</v>
      </c>
      <c r="GS320" s="109">
        <f t="shared" si="731"/>
        <v>9.8530177749090689E-2</v>
      </c>
      <c r="GT320" s="109">
        <f t="shared" si="731"/>
        <v>4.2250186218079612E-2</v>
      </c>
      <c r="GU320" s="109">
        <f t="shared" si="731"/>
        <v>2.9395503993919644E-2</v>
      </c>
      <c r="GV320" s="109">
        <f t="shared" si="731"/>
        <v>3.9868142493638204E-8</v>
      </c>
      <c r="GW320" s="109">
        <f t="shared" si="731"/>
        <v>1.5088411762159247E-2</v>
      </c>
      <c r="GX320" s="109">
        <f t="shared" si="731"/>
        <v>1.0327823062161815E-2</v>
      </c>
      <c r="GY320" s="109">
        <f t="shared" si="731"/>
        <v>6.4835863320948182E-3</v>
      </c>
      <c r="GZ320" s="109">
        <f t="shared" si="732"/>
        <v>4.0040478845322754E-2</v>
      </c>
      <c r="HA320" s="109">
        <f t="shared" si="732"/>
        <v>2.2960163698049609E-7</v>
      </c>
      <c r="HB320" s="109">
        <f t="shared" si="732"/>
        <v>2.6336892201822698E-3</v>
      </c>
      <c r="HC320" s="109">
        <f t="shared" si="732"/>
        <v>2.1568904335266636E-3</v>
      </c>
      <c r="HD320" s="109">
        <f t="shared" si="732"/>
        <v>2.0146813813936491E-2</v>
      </c>
      <c r="HE320" s="109">
        <f t="shared" si="732"/>
        <v>0.98029059053483469</v>
      </c>
      <c r="HF320" s="109">
        <f t="shared" si="732"/>
        <v>2.0769998660209562E-2</v>
      </c>
      <c r="HG320" s="109">
        <f t="shared" si="732"/>
        <v>2.3387262804879471E-4</v>
      </c>
      <c r="HH320" s="109">
        <f t="shared" si="732"/>
        <v>1.45704763878556E-3</v>
      </c>
      <c r="HI320" s="109">
        <f t="shared" si="732"/>
        <v>1.5144955053328073E-2</v>
      </c>
      <c r="HJ320" s="109">
        <f t="shared" si="733"/>
        <v>6.5826374709952563E-5</v>
      </c>
      <c r="HK320" s="109">
        <f t="shared" si="733"/>
        <v>3.9438175344997772E-2</v>
      </c>
      <c r="HL320" s="109">
        <f t="shared" si="733"/>
        <v>0.14895107140939362</v>
      </c>
      <c r="HM320" s="109">
        <f t="shared" si="733"/>
        <v>2.2960163698049609E-7</v>
      </c>
      <c r="HN320" s="109">
        <f t="shared" si="733"/>
        <v>0.23359134231087972</v>
      </c>
      <c r="HO320" s="109">
        <f t="shared" si="733"/>
        <v>1.2657285611741793</v>
      </c>
      <c r="HP320" s="109">
        <f t="shared" si="733"/>
        <v>7.5773016212143376E-4</v>
      </c>
      <c r="HQ320" s="109">
        <f t="shared" si="733"/>
        <v>7.6592643554905795E-3</v>
      </c>
      <c r="HR320" s="109"/>
      <c r="HS320" s="109"/>
      <c r="HT320" s="109"/>
      <c r="HU320" s="109"/>
      <c r="HV320" s="109"/>
      <c r="HW320" s="109"/>
      <c r="HX320" s="109"/>
      <c r="HY320" s="109"/>
      <c r="HZ320" s="109"/>
      <c r="IA320" s="109"/>
      <c r="IB320" s="109"/>
      <c r="IC320" s="109"/>
      <c r="ID320" s="109"/>
      <c r="IE320" s="109"/>
      <c r="IF320" s="109"/>
      <c r="IG320" s="109"/>
      <c r="IH320" s="109"/>
      <c r="II320" s="109"/>
      <c r="IJ320" s="109"/>
      <c r="IK320" s="109"/>
      <c r="IL320" s="109"/>
      <c r="IM320" s="109"/>
      <c r="IN320" s="109"/>
      <c r="IO320" s="109"/>
      <c r="IP320" s="109"/>
      <c r="IQ320" s="109"/>
      <c r="IR320" s="109"/>
      <c r="IS320" s="109"/>
      <c r="IT320" s="109"/>
      <c r="IU320" s="109"/>
      <c r="IV320" s="109"/>
      <c r="IW320" s="109"/>
      <c r="IX320" s="109"/>
      <c r="IY320" s="109"/>
      <c r="IZ320" s="109"/>
      <c r="JA320" s="109"/>
      <c r="JB320" s="109"/>
      <c r="JC320" s="109"/>
      <c r="JD320" s="109"/>
      <c r="JE320" s="109"/>
      <c r="JF320" s="109"/>
      <c r="JG320" s="109"/>
      <c r="JH320" s="109"/>
      <c r="JI320" s="109"/>
      <c r="JJ320" s="109"/>
      <c r="JK320" s="109"/>
      <c r="JL320" s="109"/>
      <c r="JM320" s="109"/>
      <c r="JN320" s="109"/>
      <c r="JO320" s="109"/>
      <c r="JP320" s="109" t="str">
        <f t="shared" si="623"/>
        <v>Water Pollution_Glyphosate_Unspecified_Health_N/A for WP Interim Methodology</v>
      </c>
    </row>
    <row r="321" spans="2:276">
      <c r="B321" s="112" t="s">
        <v>9</v>
      </c>
      <c r="C321" s="112" t="s">
        <v>469</v>
      </c>
      <c r="D321" s="112" t="s">
        <v>394</v>
      </c>
      <c r="E321" s="112" t="s">
        <v>395</v>
      </c>
      <c r="F321" s="112" t="s">
        <v>390</v>
      </c>
      <c r="G321" s="112" t="s">
        <v>391</v>
      </c>
      <c r="H321" s="109">
        <f t="shared" ref="H321:Q330" si="734">INDEX(WP_Health_data,MATCH($JP321,WP_Health_Reference,0),MATCH(H$6,WP_Health_countries,0))</f>
        <v>491.77976553315602</v>
      </c>
      <c r="I321" s="109">
        <f t="shared" si="734"/>
        <v>7.870263504664984</v>
      </c>
      <c r="J321" s="109">
        <f t="shared" si="734"/>
        <v>440.91906345050722</v>
      </c>
      <c r="K321" s="109">
        <f t="shared" si="734"/>
        <v>7.4452783700629368</v>
      </c>
      <c r="L321" s="109">
        <f t="shared" si="734"/>
        <v>186.46514404903544</v>
      </c>
      <c r="M321" s="109">
        <f t="shared" si="734"/>
        <v>139.61533821359237</v>
      </c>
      <c r="N321" s="109">
        <f t="shared" si="734"/>
        <v>144.30464929902655</v>
      </c>
      <c r="O321" s="109">
        <f t="shared" si="734"/>
        <v>7.9368039779038666</v>
      </c>
      <c r="P321" s="109">
        <f t="shared" si="734"/>
        <v>6.5150791172776152</v>
      </c>
      <c r="Q321" s="109">
        <f t="shared" si="734"/>
        <v>144.30464929902655</v>
      </c>
      <c r="R321" s="109">
        <f t="shared" ref="R321:AA330" si="735">INDEX(WP_Health_data,MATCH($JP321,WP_Health_Reference,0),MATCH(R$6,WP_Health_countries,0))</f>
        <v>6.2314318033508904</v>
      </c>
      <c r="S321" s="109">
        <f t="shared" si="735"/>
        <v>41.781235504868818</v>
      </c>
      <c r="T321" s="109">
        <f t="shared" si="735"/>
        <v>88.039522301886791</v>
      </c>
      <c r="U321" s="109">
        <f t="shared" si="735"/>
        <v>144.30464929902655</v>
      </c>
      <c r="V321" s="109">
        <f t="shared" si="735"/>
        <v>618.3202552860464</v>
      </c>
      <c r="W321" s="109">
        <f t="shared" si="735"/>
        <v>2021.5420110460439</v>
      </c>
      <c r="X321" s="109">
        <f t="shared" si="735"/>
        <v>144.30464929902655</v>
      </c>
      <c r="Y321" s="109">
        <f t="shared" si="735"/>
        <v>180.7890068884027</v>
      </c>
      <c r="Z321" s="109">
        <f t="shared" si="735"/>
        <v>1248.5624480141303</v>
      </c>
      <c r="AA321" s="109">
        <f t="shared" si="735"/>
        <v>16.90351551843348</v>
      </c>
      <c r="AB321" s="109">
        <f t="shared" ref="AB321:AK330" si="736">INDEX(WP_Health_data,MATCH($JP321,WP_Health_Reference,0),MATCH(AB$6,WP_Health_countries,0))</f>
        <v>417.69629976793919</v>
      </c>
      <c r="AC321" s="109">
        <f t="shared" si="736"/>
        <v>1.3809376371126094</v>
      </c>
      <c r="AD321" s="109">
        <f t="shared" si="736"/>
        <v>50.563715188907899</v>
      </c>
      <c r="AE321" s="109">
        <f t="shared" si="736"/>
        <v>3.1529174047831514</v>
      </c>
      <c r="AF321" s="109">
        <f t="shared" si="736"/>
        <v>234.65534194696374</v>
      </c>
      <c r="AG321" s="109">
        <f t="shared" si="736"/>
        <v>7.8883298311625101</v>
      </c>
      <c r="AH321" s="109">
        <f t="shared" si="736"/>
        <v>44.220854459492557</v>
      </c>
      <c r="AI321" s="109">
        <f t="shared" si="736"/>
        <v>144.30464929902655</v>
      </c>
      <c r="AJ321" s="109">
        <f t="shared" si="736"/>
        <v>540.5037017922325</v>
      </c>
      <c r="AK321" s="109">
        <f t="shared" si="736"/>
        <v>146.341129059086</v>
      </c>
      <c r="AL321" s="109">
        <f t="shared" ref="AL321:AU330" si="737">INDEX(WP_Health_data,MATCH($JP321,WP_Health_Reference,0),MATCH(AL$6,WP_Health_countries,0))</f>
        <v>482.9795522722485</v>
      </c>
      <c r="AM321" s="109">
        <f t="shared" si="737"/>
        <v>4.2003250922413216</v>
      </c>
      <c r="AN321" s="109">
        <f t="shared" si="737"/>
        <v>166.39667299683748</v>
      </c>
      <c r="AO321" s="109">
        <f t="shared" si="737"/>
        <v>210.15726222937008</v>
      </c>
      <c r="AP321" s="109">
        <f t="shared" si="737"/>
        <v>134.92363174193346</v>
      </c>
      <c r="AQ321" s="109">
        <f t="shared" si="737"/>
        <v>0.57683913783648366</v>
      </c>
      <c r="AR321" s="109">
        <f t="shared" si="737"/>
        <v>144.30464929902655</v>
      </c>
      <c r="AS321" s="109">
        <f t="shared" si="737"/>
        <v>83.694815222397239</v>
      </c>
      <c r="AT321" s="109">
        <f t="shared" si="737"/>
        <v>85.194054695609196</v>
      </c>
      <c r="AU321" s="109">
        <f t="shared" si="737"/>
        <v>186.46514404903544</v>
      </c>
      <c r="AV321" s="109">
        <f t="shared" ref="AV321:BE330" si="738">INDEX(WP_Health_data,MATCH($JP321,WP_Health_Reference,0),MATCH(AV$6,WP_Health_countries,0))</f>
        <v>6.8298203354553237</v>
      </c>
      <c r="AW321" s="109">
        <f t="shared" si="738"/>
        <v>697.02360289665808</v>
      </c>
      <c r="AX321" s="109">
        <f t="shared" si="738"/>
        <v>14.777845497299669</v>
      </c>
      <c r="AY321" s="109">
        <f t="shared" si="738"/>
        <v>166.39667299683748</v>
      </c>
      <c r="AZ321" s="109">
        <f t="shared" si="738"/>
        <v>4.9268798804810725</v>
      </c>
      <c r="BA321" s="109">
        <f t="shared" si="738"/>
        <v>211.64447129417155</v>
      </c>
      <c r="BB321" s="109">
        <f t="shared" si="738"/>
        <v>150.24957318117413</v>
      </c>
      <c r="BC321" s="109">
        <f t="shared" si="738"/>
        <v>138.91371570348943</v>
      </c>
      <c r="BD321" s="109">
        <f t="shared" si="738"/>
        <v>119.652397433537</v>
      </c>
      <c r="BE321" s="109">
        <f t="shared" si="738"/>
        <v>963.64577041219934</v>
      </c>
      <c r="BF321" s="109">
        <f t="shared" ref="BF321:BO330" si="739">INDEX(WP_Health_data,MATCH($JP321,WP_Health_Reference,0),MATCH(BF$6,WP_Health_countries,0))</f>
        <v>144.30464929902655</v>
      </c>
      <c r="BG321" s="109">
        <f t="shared" si="739"/>
        <v>112.27757626275708</v>
      </c>
      <c r="BH321" s="109">
        <f t="shared" si="739"/>
        <v>136.41338146396737</v>
      </c>
      <c r="BI321" s="109">
        <f t="shared" si="739"/>
        <v>257.18820814842837</v>
      </c>
      <c r="BJ321" s="109">
        <f t="shared" si="739"/>
        <v>183.04063281144514</v>
      </c>
      <c r="BK321" s="109">
        <f t="shared" si="739"/>
        <v>144.30464929902655</v>
      </c>
      <c r="BL321" s="109">
        <f t="shared" si="739"/>
        <v>302.02244762316587</v>
      </c>
      <c r="BM321" s="109">
        <f t="shared" si="739"/>
        <v>26.66283974802132</v>
      </c>
      <c r="BN321" s="109">
        <f t="shared" si="739"/>
        <v>201.84330419551287</v>
      </c>
      <c r="BO321" s="109">
        <f t="shared" si="739"/>
        <v>235.82445807160008</v>
      </c>
      <c r="BP321" s="109">
        <f t="shared" ref="BP321:BY330" si="740">INDEX(WP_Health_data,MATCH($JP321,WP_Health_Reference,0),MATCH(BP$6,WP_Health_countries,0))</f>
        <v>616.34726311171198</v>
      </c>
      <c r="BQ321" s="109">
        <f t="shared" si="740"/>
        <v>314.92822587950394</v>
      </c>
      <c r="BR321" s="109">
        <f t="shared" si="740"/>
        <v>27.41926724435087</v>
      </c>
      <c r="BS321" s="109">
        <f t="shared" si="740"/>
        <v>166.39667299683748</v>
      </c>
      <c r="BT321" s="109">
        <f t="shared" si="740"/>
        <v>199.97214681303211</v>
      </c>
      <c r="BU321" s="109">
        <f t="shared" si="740"/>
        <v>112.27757626275708</v>
      </c>
      <c r="BV321" s="109">
        <f t="shared" si="740"/>
        <v>7.4452783700629368</v>
      </c>
      <c r="BW321" s="109">
        <f t="shared" si="740"/>
        <v>15.487077323471892</v>
      </c>
      <c r="BX321" s="109">
        <f t="shared" si="740"/>
        <v>289.30861044144609</v>
      </c>
      <c r="BY321" s="109">
        <f t="shared" si="740"/>
        <v>7.4452783700629368</v>
      </c>
      <c r="BZ321" s="109">
        <f t="shared" ref="BZ321:CI330" si="741">INDEX(WP_Health_data,MATCH($JP321,WP_Health_Reference,0),MATCH(BZ$6,WP_Health_countries,0))</f>
        <v>25.262848467257712</v>
      </c>
      <c r="CA321" s="109">
        <f t="shared" si="741"/>
        <v>166.39667299683748</v>
      </c>
      <c r="CB321" s="109">
        <f t="shared" si="741"/>
        <v>141.42043629428565</v>
      </c>
      <c r="CC321" s="109">
        <f t="shared" si="741"/>
        <v>201.05880865867718</v>
      </c>
      <c r="CD321" s="109">
        <f t="shared" si="741"/>
        <v>92.003477664371772</v>
      </c>
      <c r="CE321" s="109">
        <f t="shared" si="741"/>
        <v>186.46514404903544</v>
      </c>
      <c r="CF321" s="109">
        <f t="shared" si="741"/>
        <v>186.28394012680749</v>
      </c>
      <c r="CG321" s="109">
        <f t="shared" si="741"/>
        <v>0.31771919330501708</v>
      </c>
      <c r="CH321" s="109">
        <f t="shared" si="741"/>
        <v>144.30464929902655</v>
      </c>
      <c r="CI321" s="109">
        <f t="shared" si="741"/>
        <v>540.5037017922325</v>
      </c>
      <c r="CJ321" s="109">
        <f t="shared" ref="CJ321:CS330" si="742">INDEX(WP_Health_data,MATCH($JP321,WP_Health_Reference,0),MATCH(CJ$6,WP_Health_countries,0))</f>
        <v>157.0829586875746</v>
      </c>
      <c r="CK321" s="109">
        <f t="shared" si="742"/>
        <v>170.26149677585533</v>
      </c>
      <c r="CL321" s="109">
        <f t="shared" si="742"/>
        <v>7.2850117492896578</v>
      </c>
      <c r="CM321" s="109">
        <f t="shared" si="742"/>
        <v>0.79979717385429883</v>
      </c>
      <c r="CN321" s="109">
        <f t="shared" si="742"/>
        <v>953.32443329434705</v>
      </c>
      <c r="CO321" s="109">
        <f t="shared" si="742"/>
        <v>139.81218566774027</v>
      </c>
      <c r="CP321" s="109">
        <f t="shared" si="742"/>
        <v>540.5037017922325</v>
      </c>
      <c r="CQ321" s="109">
        <f t="shared" si="742"/>
        <v>407.37423952223912</v>
      </c>
      <c r="CR321" s="109">
        <f t="shared" si="742"/>
        <v>3.9925553563475562</v>
      </c>
      <c r="CS321" s="109">
        <f t="shared" si="742"/>
        <v>263.49746709602425</v>
      </c>
      <c r="CT321" s="109">
        <f t="shared" ref="CT321:DC330" si="743">INDEX(WP_Health_data,MATCH($JP321,WP_Health_Reference,0),MATCH(CT$6,WP_Health_countries,0))</f>
        <v>60.509685109688988</v>
      </c>
      <c r="CU321" s="109">
        <f t="shared" si="743"/>
        <v>264.26893206495316</v>
      </c>
      <c r="CV321" s="109">
        <f t="shared" si="743"/>
        <v>232.43379406111632</v>
      </c>
      <c r="CW321" s="109">
        <f t="shared" si="743"/>
        <v>75.774664559363643</v>
      </c>
      <c r="CX321" s="109">
        <f t="shared" si="743"/>
        <v>186.46514404903544</v>
      </c>
      <c r="CY321" s="109">
        <f t="shared" si="743"/>
        <v>240.37729075874967</v>
      </c>
      <c r="CZ321" s="109">
        <f t="shared" si="743"/>
        <v>56.625765494766441</v>
      </c>
      <c r="DA321" s="109">
        <f t="shared" si="743"/>
        <v>144.30464929902655</v>
      </c>
      <c r="DB321" s="109">
        <f t="shared" si="743"/>
        <v>574.26688248953656</v>
      </c>
      <c r="DC321" s="109">
        <f t="shared" si="743"/>
        <v>1342.2214338087579</v>
      </c>
      <c r="DD321" s="109">
        <f t="shared" ref="DD321:DM330" si="744">INDEX(WP_Health_data,MATCH($JP321,WP_Health_Reference,0),MATCH(DD$6,WP_Health_countries,0))</f>
        <v>14.28799164632094</v>
      </c>
      <c r="DE321" s="109">
        <f t="shared" si="744"/>
        <v>53.460409938151422</v>
      </c>
      <c r="DF321" s="109">
        <f t="shared" si="744"/>
        <v>540.5037017922325</v>
      </c>
      <c r="DG321" s="109">
        <f t="shared" si="744"/>
        <v>1209.6050925597744</v>
      </c>
      <c r="DH321" s="109">
        <f t="shared" si="744"/>
        <v>1272.6951509441269</v>
      </c>
      <c r="DI321" s="109">
        <f t="shared" si="744"/>
        <v>112.27757626275708</v>
      </c>
      <c r="DJ321" s="109">
        <f t="shared" si="744"/>
        <v>618.3202552860464</v>
      </c>
      <c r="DK321" s="109">
        <f t="shared" si="744"/>
        <v>62.26089556314794</v>
      </c>
      <c r="DL321" s="109">
        <f t="shared" si="744"/>
        <v>117.71725526173879</v>
      </c>
      <c r="DM321" s="109">
        <f t="shared" si="744"/>
        <v>29.631560663830182</v>
      </c>
      <c r="DN321" s="109">
        <f t="shared" ref="DN321:DW330" si="745">INDEX(WP_Health_data,MATCH($JP321,WP_Health_Reference,0),MATCH(DN$6,WP_Health_countries,0))</f>
        <v>618.3202552860464</v>
      </c>
      <c r="DO321" s="109">
        <f t="shared" si="745"/>
        <v>369.67710466849849</v>
      </c>
      <c r="DP321" s="109">
        <f t="shared" si="745"/>
        <v>15.002196964147725</v>
      </c>
      <c r="DQ321" s="109">
        <f t="shared" si="745"/>
        <v>111.62594867120764</v>
      </c>
      <c r="DR321" s="109">
        <f t="shared" si="745"/>
        <v>186.46514404903544</v>
      </c>
      <c r="DS321" s="109">
        <f t="shared" si="745"/>
        <v>44.547526134510029</v>
      </c>
      <c r="DT321" s="109">
        <f t="shared" si="745"/>
        <v>186.46514404903544</v>
      </c>
      <c r="DU321" s="109">
        <f t="shared" si="745"/>
        <v>540.5037017922325</v>
      </c>
      <c r="DV321" s="109">
        <f t="shared" si="745"/>
        <v>162.95163086043809</v>
      </c>
      <c r="DW321" s="109">
        <f t="shared" si="745"/>
        <v>1.8321086605417334</v>
      </c>
      <c r="DX321" s="109">
        <f t="shared" ref="DX321:EG330" si="746">INDEX(WP_Health_data,MATCH($JP321,WP_Health_Reference,0),MATCH(DX$6,WP_Health_countries,0))</f>
        <v>188.65324632609631</v>
      </c>
      <c r="DY321" s="109">
        <f t="shared" si="746"/>
        <v>580.79789047024417</v>
      </c>
      <c r="DZ321" s="109">
        <f t="shared" si="746"/>
        <v>166.96053754365968</v>
      </c>
      <c r="EA321" s="109">
        <f t="shared" si="746"/>
        <v>618.3202552860464</v>
      </c>
      <c r="EB321" s="109">
        <f t="shared" si="746"/>
        <v>540.5037017922325</v>
      </c>
      <c r="EC321" s="109">
        <f t="shared" si="746"/>
        <v>296.04047819731949</v>
      </c>
      <c r="ED321" s="109">
        <f t="shared" si="746"/>
        <v>166.39667299683748</v>
      </c>
      <c r="EE321" s="109">
        <f t="shared" si="746"/>
        <v>63.040356549652969</v>
      </c>
      <c r="EF321" s="109">
        <f t="shared" si="746"/>
        <v>540.5037017922325</v>
      </c>
      <c r="EG321" s="109">
        <f t="shared" si="746"/>
        <v>82.020905833276046</v>
      </c>
      <c r="EH321" s="109">
        <f t="shared" ref="EH321:EQ330" si="747">INDEX(WP_Health_data,MATCH($JP321,WP_Health_Reference,0),MATCH(EH$6,WP_Health_countries,0))</f>
        <v>186.46514404903544</v>
      </c>
      <c r="EI321" s="109">
        <f t="shared" si="747"/>
        <v>0.35652410507278642</v>
      </c>
      <c r="EJ321" s="109">
        <f t="shared" si="747"/>
        <v>112.27757626275708</v>
      </c>
      <c r="EK321" s="109">
        <f t="shared" si="747"/>
        <v>817.22793921382879</v>
      </c>
      <c r="EL321" s="109">
        <f t="shared" si="747"/>
        <v>4.7399290091608872</v>
      </c>
      <c r="EM321" s="109">
        <f t="shared" si="747"/>
        <v>118.63099442897916</v>
      </c>
      <c r="EN321" s="109">
        <f t="shared" si="747"/>
        <v>43.545398997636902</v>
      </c>
      <c r="EO321" s="109">
        <f t="shared" si="747"/>
        <v>540.5037017922325</v>
      </c>
      <c r="EP321" s="109">
        <f t="shared" si="747"/>
        <v>213.91388441676008</v>
      </c>
      <c r="EQ321" s="109">
        <f t="shared" si="747"/>
        <v>80.249742869576508</v>
      </c>
      <c r="ER321" s="109">
        <f t="shared" ref="ER321:FA330" si="748">INDEX(WP_Health_data,MATCH($JP321,WP_Health_Reference,0),MATCH(ER$6,WP_Health_countries,0))</f>
        <v>7.4452783700629368</v>
      </c>
      <c r="ES321" s="109">
        <f t="shared" si="748"/>
        <v>4.3093485869059762</v>
      </c>
      <c r="ET321" s="109">
        <f t="shared" si="748"/>
        <v>8.2324787142786988</v>
      </c>
      <c r="EU321" s="109">
        <f t="shared" si="748"/>
        <v>287.23589034183613</v>
      </c>
      <c r="EV321" s="109">
        <f t="shared" si="748"/>
        <v>453.44948066387167</v>
      </c>
      <c r="EW321" s="109">
        <f t="shared" si="748"/>
        <v>4.992852774737691</v>
      </c>
      <c r="EX321" s="109">
        <f t="shared" si="748"/>
        <v>540.5037017922325</v>
      </c>
      <c r="EY321" s="109">
        <f t="shared" si="748"/>
        <v>29.068522952778796</v>
      </c>
      <c r="EZ321" s="109">
        <f t="shared" si="748"/>
        <v>546.36541955883433</v>
      </c>
      <c r="FA321" s="109">
        <f t="shared" si="748"/>
        <v>341.70115951790905</v>
      </c>
      <c r="FB321" s="109">
        <f t="shared" ref="FB321:FK330" si="749">INDEX(WP_Health_data,MATCH($JP321,WP_Health_Reference,0),MATCH(FB$6,WP_Health_countries,0))</f>
        <v>540.5037017922325</v>
      </c>
      <c r="FC321" s="109">
        <f t="shared" si="749"/>
        <v>7.5726323262186117</v>
      </c>
      <c r="FD321" s="109">
        <f t="shared" si="749"/>
        <v>33.177737688801059</v>
      </c>
      <c r="FE321" s="109">
        <f t="shared" si="749"/>
        <v>45.705277086376753</v>
      </c>
      <c r="FF321" s="109">
        <f t="shared" si="749"/>
        <v>10.81266854521172</v>
      </c>
      <c r="FG321" s="109">
        <f t="shared" si="749"/>
        <v>162.97669101237449</v>
      </c>
      <c r="FH321" s="109">
        <f t="shared" si="749"/>
        <v>107.45134864214047</v>
      </c>
      <c r="FI321" s="109">
        <f t="shared" si="749"/>
        <v>158.06743924668652</v>
      </c>
      <c r="FJ321" s="109">
        <f t="shared" si="749"/>
        <v>144.30464929902655</v>
      </c>
      <c r="FK321" s="109">
        <f t="shared" si="749"/>
        <v>618.3202552860464</v>
      </c>
      <c r="FL321" s="109">
        <f t="shared" ref="FL321:FU330" si="750">INDEX(WP_Health_data,MATCH($JP321,WP_Health_Reference,0),MATCH(FL$6,WP_Health_countries,0))</f>
        <v>33.803746167641918</v>
      </c>
      <c r="FM321" s="109">
        <f t="shared" si="750"/>
        <v>1.6422981285559204</v>
      </c>
      <c r="FN321" s="109">
        <f t="shared" si="750"/>
        <v>9.1593699580463745</v>
      </c>
      <c r="FO321" s="109">
        <f t="shared" si="750"/>
        <v>7.4452783700629368</v>
      </c>
      <c r="FP321" s="109">
        <f t="shared" si="750"/>
        <v>186.46514404903544</v>
      </c>
      <c r="FQ321" s="109">
        <f t="shared" si="750"/>
        <v>166.39667299683748</v>
      </c>
      <c r="FR321" s="109">
        <f t="shared" si="750"/>
        <v>880.26693740054247</v>
      </c>
      <c r="FS321" s="109">
        <f t="shared" si="750"/>
        <v>574.64575138355212</v>
      </c>
      <c r="FT321" s="109">
        <f t="shared" si="750"/>
        <v>192.91318624954783</v>
      </c>
      <c r="FU321" s="109">
        <f t="shared" si="750"/>
        <v>166.39667299683748</v>
      </c>
      <c r="FV321" s="109">
        <f t="shared" ref="FV321:GE330" si="751">INDEX(WP_Health_data,MATCH($JP321,WP_Health_Reference,0),MATCH(FV$6,WP_Health_countries,0))</f>
        <v>572.57400145206157</v>
      </c>
      <c r="FW321" s="109">
        <f t="shared" si="751"/>
        <v>540.5037017922325</v>
      </c>
      <c r="FX321" s="109">
        <f t="shared" si="751"/>
        <v>144.30464929902655</v>
      </c>
      <c r="FY321" s="109">
        <f t="shared" si="751"/>
        <v>255.19332819560486</v>
      </c>
      <c r="FZ321" s="109">
        <f t="shared" si="751"/>
        <v>120.37695319991893</v>
      </c>
      <c r="GA321" s="109">
        <f t="shared" si="751"/>
        <v>11.795054719931944</v>
      </c>
      <c r="GB321" s="109">
        <f t="shared" si="751"/>
        <v>40.799316673487752</v>
      </c>
      <c r="GC321" s="109">
        <f t="shared" si="751"/>
        <v>218.57527360755984</v>
      </c>
      <c r="GD321" s="109">
        <f t="shared" si="751"/>
        <v>166.39667299683748</v>
      </c>
      <c r="GE321" s="109">
        <f t="shared" si="751"/>
        <v>168.31985359330733</v>
      </c>
      <c r="GF321" s="109">
        <f t="shared" ref="GF321:GO330" si="752">INDEX(WP_Health_data,MATCH($JP321,WP_Health_Reference,0),MATCH(GF$6,WP_Health_countries,0))</f>
        <v>682.5872304929087</v>
      </c>
      <c r="GG321" s="109">
        <f t="shared" si="752"/>
        <v>144.30464929902655</v>
      </c>
      <c r="GH321" s="109">
        <f t="shared" si="752"/>
        <v>144.30464929902655</v>
      </c>
      <c r="GI321" s="109">
        <f t="shared" si="752"/>
        <v>144.30464929902655</v>
      </c>
      <c r="GJ321" s="109">
        <f t="shared" si="752"/>
        <v>144.30464929902655</v>
      </c>
      <c r="GK321" s="109">
        <f t="shared" si="752"/>
        <v>16.50589931337295</v>
      </c>
      <c r="GL321" s="109">
        <f t="shared" si="752"/>
        <v>2.3744643207760507</v>
      </c>
      <c r="GM321" s="109">
        <f t="shared" si="752"/>
        <v>6.7780102023853797</v>
      </c>
      <c r="GN321" s="109">
        <f t="shared" si="752"/>
        <v>24.902824894903556</v>
      </c>
      <c r="GO321" s="109">
        <f t="shared" si="752"/>
        <v>457.42654940512216</v>
      </c>
      <c r="GP321" s="109">
        <f t="shared" ref="GP321:GY330" si="753">INDEX(WP_Health_data,MATCH($JP321,WP_Health_Reference,0),MATCH(GP$6,WP_Health_countries,0))</f>
        <v>540.5037017922325</v>
      </c>
      <c r="GQ321" s="109">
        <f t="shared" si="753"/>
        <v>202.74281697148288</v>
      </c>
      <c r="GR321" s="109">
        <f t="shared" si="753"/>
        <v>5.4596981216103044</v>
      </c>
      <c r="GS321" s="109">
        <f t="shared" si="753"/>
        <v>1566.6454838428083</v>
      </c>
      <c r="GT321" s="109">
        <f t="shared" si="753"/>
        <v>540.5037017922325</v>
      </c>
      <c r="GU321" s="109">
        <f t="shared" si="753"/>
        <v>140.1237522173378</v>
      </c>
      <c r="GV321" s="109">
        <f t="shared" si="753"/>
        <v>7.4452783700629368</v>
      </c>
      <c r="GW321" s="109">
        <f t="shared" si="753"/>
        <v>144.30464929902655</v>
      </c>
      <c r="GX321" s="109">
        <f t="shared" si="753"/>
        <v>40.37889414110613</v>
      </c>
      <c r="GY321" s="109">
        <f t="shared" si="753"/>
        <v>36.156577391388637</v>
      </c>
      <c r="GZ321" s="109">
        <f t="shared" ref="GZ321:HI330" si="754">INDEX(WP_Health_data,MATCH($JP321,WP_Health_Reference,0),MATCH(GZ$6,WP_Health_countries,0))</f>
        <v>249.48889281073241</v>
      </c>
      <c r="HA321" s="109">
        <f t="shared" si="754"/>
        <v>144.30464929902655</v>
      </c>
      <c r="HB321" s="109">
        <f t="shared" si="754"/>
        <v>7.4452783700629368</v>
      </c>
      <c r="HC321" s="109">
        <f t="shared" si="754"/>
        <v>36.752334057986147</v>
      </c>
      <c r="HD321" s="109">
        <f t="shared" si="754"/>
        <v>87.629955596812323</v>
      </c>
      <c r="HE321" s="109">
        <f t="shared" si="754"/>
        <v>1890.0029105574556</v>
      </c>
      <c r="HF321" s="109">
        <f t="shared" si="754"/>
        <v>326.2765375234286</v>
      </c>
      <c r="HG321" s="109">
        <f t="shared" si="754"/>
        <v>3.2482545801963276</v>
      </c>
      <c r="HH321" s="109">
        <f t="shared" si="754"/>
        <v>13.718185983024183</v>
      </c>
      <c r="HI321" s="109">
        <f t="shared" si="754"/>
        <v>48.134870746837422</v>
      </c>
      <c r="HJ321" s="109">
        <f t="shared" ref="HJ321:HQ330" si="755">INDEX(WP_Health_data,MATCH($JP321,WP_Health_Reference,0),MATCH(HJ$6,WP_Health_countries,0))</f>
        <v>7.4452783700629368</v>
      </c>
      <c r="HK321" s="109">
        <f t="shared" si="755"/>
        <v>144.30464929902655</v>
      </c>
      <c r="HL321" s="109">
        <f t="shared" si="755"/>
        <v>1354.6362161962286</v>
      </c>
      <c r="HM321" s="109">
        <f t="shared" si="755"/>
        <v>144.30464929902655</v>
      </c>
      <c r="HN321" s="109">
        <f t="shared" si="755"/>
        <v>618.3202552860464</v>
      </c>
      <c r="HO321" s="109">
        <f t="shared" si="755"/>
        <v>1626.4047791915582</v>
      </c>
      <c r="HP321" s="109">
        <f t="shared" si="755"/>
        <v>11.633150331013113</v>
      </c>
      <c r="HQ321" s="109">
        <f t="shared" si="755"/>
        <v>37.005322735922363</v>
      </c>
      <c r="HR321" s="109"/>
      <c r="HS321" s="109"/>
      <c r="HT321" s="109"/>
      <c r="HU321" s="109"/>
      <c r="HV321" s="109"/>
      <c r="HW321" s="109"/>
      <c r="HX321" s="109"/>
      <c r="HY321" s="109"/>
      <c r="HZ321" s="109"/>
      <c r="IA321" s="109"/>
      <c r="IB321" s="109"/>
      <c r="IC321" s="109"/>
      <c r="ID321" s="109"/>
      <c r="IE321" s="109"/>
      <c r="IF321" s="109"/>
      <c r="IG321" s="109"/>
      <c r="IH321" s="109"/>
      <c r="II321" s="109"/>
      <c r="IJ321" s="109"/>
      <c r="IK321" s="109"/>
      <c r="IL321" s="109"/>
      <c r="IM321" s="109"/>
      <c r="IN321" s="109"/>
      <c r="IO321" s="109"/>
      <c r="IP321" s="109"/>
      <c r="IQ321" s="109"/>
      <c r="IR321" s="109"/>
      <c r="IS321" s="109"/>
      <c r="IT321" s="109"/>
      <c r="IU321" s="109"/>
      <c r="IV321" s="109"/>
      <c r="IW321" s="109"/>
      <c r="IX321" s="109"/>
      <c r="IY321" s="109"/>
      <c r="IZ321" s="109"/>
      <c r="JA321" s="109"/>
      <c r="JB321" s="109"/>
      <c r="JC321" s="109"/>
      <c r="JD321" s="109"/>
      <c r="JE321" s="109"/>
      <c r="JF321" s="109"/>
      <c r="JG321" s="109"/>
      <c r="JH321" s="109"/>
      <c r="JI321" s="109"/>
      <c r="JJ321" s="109"/>
      <c r="JK321" s="109"/>
      <c r="JL321" s="109"/>
      <c r="JM321" s="109"/>
      <c r="JN321" s="109"/>
      <c r="JO321" s="109"/>
      <c r="JP321" s="109" t="str">
        <f t="shared" si="623"/>
        <v>Water Pollution_INDOMETHACIN_Freshwater_Health_N/A for WP Interim Methodology</v>
      </c>
    </row>
    <row r="322" spans="2:276">
      <c r="B322" s="112" t="s">
        <v>9</v>
      </c>
      <c r="C322" s="112" t="s">
        <v>469</v>
      </c>
      <c r="D322" s="112" t="s">
        <v>396</v>
      </c>
      <c r="E322" s="112" t="s">
        <v>395</v>
      </c>
      <c r="F322" s="112" t="s">
        <v>390</v>
      </c>
      <c r="G322" s="112" t="s">
        <v>391</v>
      </c>
      <c r="H322" s="109">
        <f t="shared" si="734"/>
        <v>4.9795970463332201E-2</v>
      </c>
      <c r="I322" s="109">
        <f t="shared" si="734"/>
        <v>0.13309291686459368</v>
      </c>
      <c r="J322" s="109">
        <f t="shared" si="734"/>
        <v>0.90333540151106639</v>
      </c>
      <c r="K322" s="109">
        <f t="shared" si="734"/>
        <v>0.12428008999627933</v>
      </c>
      <c r="L322" s="109">
        <f t="shared" si="734"/>
        <v>2.4086328256673544</v>
      </c>
      <c r="M322" s="109">
        <f t="shared" si="734"/>
        <v>1.0225243176449297</v>
      </c>
      <c r="N322" s="109">
        <f t="shared" si="734"/>
        <v>0.57060464346149431</v>
      </c>
      <c r="O322" s="109">
        <f t="shared" si="734"/>
        <v>0.68561393988376218</v>
      </c>
      <c r="P322" s="109">
        <f t="shared" si="734"/>
        <v>0.23073376167413992</v>
      </c>
      <c r="Q322" s="109">
        <f t="shared" si="734"/>
        <v>0.57060464346149431</v>
      </c>
      <c r="R322" s="109">
        <f t="shared" si="735"/>
        <v>0.1813457139781755</v>
      </c>
      <c r="S322" s="109">
        <f t="shared" si="735"/>
        <v>6.6584435418975945</v>
      </c>
      <c r="T322" s="109">
        <f t="shared" si="735"/>
        <v>6.7233335727256233E-2</v>
      </c>
      <c r="U322" s="109">
        <f t="shared" si="735"/>
        <v>0.57060464346149431</v>
      </c>
      <c r="V322" s="109">
        <f t="shared" si="735"/>
        <v>1.0354266085978485</v>
      </c>
      <c r="W322" s="109">
        <f t="shared" si="735"/>
        <v>3.6914095040608568</v>
      </c>
      <c r="X322" s="109">
        <f t="shared" si="735"/>
        <v>0.57060464346149431</v>
      </c>
      <c r="Y322" s="109">
        <f t="shared" si="735"/>
        <v>0.3938887658689818</v>
      </c>
      <c r="Z322" s="109">
        <f t="shared" si="735"/>
        <v>7.3171167201250462</v>
      </c>
      <c r="AA322" s="109">
        <f t="shared" si="735"/>
        <v>9.3404351970382424E-2</v>
      </c>
      <c r="AB322" s="109">
        <f t="shared" si="736"/>
        <v>2.991145206087285</v>
      </c>
      <c r="AC322" s="109">
        <f t="shared" si="736"/>
        <v>0.6359686830057858</v>
      </c>
      <c r="AD322" s="109">
        <f t="shared" si="736"/>
        <v>5.0741551619473718E-2</v>
      </c>
      <c r="AE322" s="109">
        <f t="shared" si="736"/>
        <v>1.3047353136935593</v>
      </c>
      <c r="AF322" s="109">
        <f t="shared" si="736"/>
        <v>0.50964695847017272</v>
      </c>
      <c r="AG322" s="109">
        <f t="shared" si="736"/>
        <v>5.3729535947474201</v>
      </c>
      <c r="AH322" s="109">
        <f t="shared" si="736"/>
        <v>0.89137774998733066</v>
      </c>
      <c r="AI322" s="109">
        <f t="shared" si="736"/>
        <v>0.57060464346149431</v>
      </c>
      <c r="AJ322" s="109">
        <f t="shared" si="736"/>
        <v>2.9024584123307227</v>
      </c>
      <c r="AK322" s="109">
        <f t="shared" si="736"/>
        <v>0.33191866372043166</v>
      </c>
      <c r="AL322" s="109">
        <f t="shared" si="737"/>
        <v>2.5173669159753818</v>
      </c>
      <c r="AM322" s="109">
        <f t="shared" si="737"/>
        <v>1.9131319561317697</v>
      </c>
      <c r="AN322" s="109">
        <f t="shared" si="737"/>
        <v>1.9843941608378024</v>
      </c>
      <c r="AO322" s="109">
        <f t="shared" si="737"/>
        <v>0.48426860009852712</v>
      </c>
      <c r="AP322" s="109">
        <f t="shared" si="737"/>
        <v>2.9192952929878864</v>
      </c>
      <c r="AQ322" s="109">
        <f t="shared" si="737"/>
        <v>0.3355448675011754</v>
      </c>
      <c r="AR322" s="109">
        <f t="shared" si="737"/>
        <v>0.57060464346149431</v>
      </c>
      <c r="AS322" s="109">
        <f t="shared" si="737"/>
        <v>0.22706989988179882</v>
      </c>
      <c r="AT322" s="109">
        <f t="shared" si="737"/>
        <v>0.71206280121230159</v>
      </c>
      <c r="AU322" s="109">
        <f t="shared" si="737"/>
        <v>2.4086328256673544</v>
      </c>
      <c r="AV322" s="109">
        <f t="shared" si="738"/>
        <v>0.48079333644251793</v>
      </c>
      <c r="AW322" s="109">
        <f t="shared" si="738"/>
        <v>8.6935818331533756</v>
      </c>
      <c r="AX322" s="109">
        <f t="shared" si="738"/>
        <v>0.40953861193604313</v>
      </c>
      <c r="AY322" s="109">
        <f t="shared" si="738"/>
        <v>1.9843941608378024</v>
      </c>
      <c r="AZ322" s="109">
        <f t="shared" si="738"/>
        <v>6.6223103283723663</v>
      </c>
      <c r="BA322" s="109">
        <f t="shared" si="738"/>
        <v>4.4320440433931836</v>
      </c>
      <c r="BB322" s="109">
        <f t="shared" si="738"/>
        <v>0.17414912724219228</v>
      </c>
      <c r="BC322" s="109">
        <f t="shared" si="738"/>
        <v>3.4262164624695881</v>
      </c>
      <c r="BD322" s="109">
        <f t="shared" si="738"/>
        <v>0.11352840248993108</v>
      </c>
      <c r="BE322" s="109">
        <f t="shared" si="738"/>
        <v>0.271764859055597</v>
      </c>
      <c r="BF322" s="109">
        <f t="shared" si="739"/>
        <v>0.57060464346149431</v>
      </c>
      <c r="BG322" s="109">
        <f t="shared" si="739"/>
        <v>1.2536385935389396</v>
      </c>
      <c r="BH322" s="109">
        <f t="shared" si="739"/>
        <v>7.2087416609900483</v>
      </c>
      <c r="BI322" s="109">
        <f t="shared" si="739"/>
        <v>0.69197575916565812</v>
      </c>
      <c r="BJ322" s="109">
        <f t="shared" si="739"/>
        <v>0.13596538799323951</v>
      </c>
      <c r="BK322" s="109">
        <f t="shared" si="739"/>
        <v>0.57060464346149431</v>
      </c>
      <c r="BL322" s="109">
        <f t="shared" si="739"/>
        <v>0.9192706523932116</v>
      </c>
      <c r="BM322" s="109">
        <f t="shared" si="739"/>
        <v>0.44271132732958124</v>
      </c>
      <c r="BN322" s="109">
        <f t="shared" si="739"/>
        <v>1.4008253224417435</v>
      </c>
      <c r="BO322" s="109">
        <f t="shared" si="739"/>
        <v>0.34794166589588632</v>
      </c>
      <c r="BP322" s="109">
        <f t="shared" si="740"/>
        <v>1.692954003665005</v>
      </c>
      <c r="BQ322" s="109">
        <f t="shared" si="740"/>
        <v>5.5639098985024359E-2</v>
      </c>
      <c r="BR322" s="109">
        <f t="shared" si="740"/>
        <v>0.20419590871606122</v>
      </c>
      <c r="BS322" s="109">
        <f t="shared" si="740"/>
        <v>1.9843941608378024</v>
      </c>
      <c r="BT322" s="109">
        <f t="shared" si="740"/>
        <v>4.9500466847692097E-2</v>
      </c>
      <c r="BU322" s="109">
        <f t="shared" si="740"/>
        <v>1.2536385935389396</v>
      </c>
      <c r="BV322" s="109">
        <f t="shared" si="740"/>
        <v>0.12428008999627933</v>
      </c>
      <c r="BW322" s="109">
        <f t="shared" si="740"/>
        <v>0.92359642649961926</v>
      </c>
      <c r="BX322" s="109">
        <f t="shared" si="740"/>
        <v>2.3060773859451755</v>
      </c>
      <c r="BY322" s="109">
        <f t="shared" si="740"/>
        <v>0.12428008999627933</v>
      </c>
      <c r="BZ322" s="109">
        <f t="shared" si="741"/>
        <v>0.82701302453056991</v>
      </c>
      <c r="CA322" s="109">
        <f t="shared" si="741"/>
        <v>1.9843941608378024</v>
      </c>
      <c r="CB322" s="109">
        <f t="shared" si="741"/>
        <v>0.20708588649132412</v>
      </c>
      <c r="CC322" s="109">
        <f t="shared" si="741"/>
        <v>2.1738809402640631</v>
      </c>
      <c r="CD322" s="109">
        <f t="shared" si="741"/>
        <v>6.4514799441402424</v>
      </c>
      <c r="CE322" s="109">
        <f t="shared" si="741"/>
        <v>2.4086328256673544</v>
      </c>
      <c r="CF322" s="109">
        <f t="shared" si="741"/>
        <v>0.46988879710871562</v>
      </c>
      <c r="CG322" s="109">
        <f t="shared" si="741"/>
        <v>5.1530578555569827E-2</v>
      </c>
      <c r="CH322" s="109">
        <f t="shared" si="741"/>
        <v>0.57060464346149431</v>
      </c>
      <c r="CI322" s="109">
        <f t="shared" si="741"/>
        <v>2.9024584123307227</v>
      </c>
      <c r="CJ322" s="109">
        <f t="shared" si="742"/>
        <v>0.25831817852303768</v>
      </c>
      <c r="CK322" s="109">
        <f t="shared" si="742"/>
        <v>4.7767417420306799</v>
      </c>
      <c r="CL322" s="109">
        <f t="shared" si="742"/>
        <v>0.17619256458697063</v>
      </c>
      <c r="CM322" s="109">
        <f t="shared" si="742"/>
        <v>0.79746299043815239</v>
      </c>
      <c r="CN322" s="109">
        <f t="shared" si="742"/>
        <v>0.15852718133604227</v>
      </c>
      <c r="CO322" s="109">
        <f t="shared" si="742"/>
        <v>0.37120979438365792</v>
      </c>
      <c r="CP322" s="109">
        <f t="shared" si="742"/>
        <v>2.9024584123307227</v>
      </c>
      <c r="CQ322" s="109">
        <f t="shared" si="742"/>
        <v>1.4143438283516707</v>
      </c>
      <c r="CR322" s="109">
        <f t="shared" si="742"/>
        <v>9.368520697689757E-2</v>
      </c>
      <c r="CS322" s="109">
        <f t="shared" si="742"/>
        <v>2.1341091658555489</v>
      </c>
      <c r="CT322" s="109">
        <f t="shared" si="743"/>
        <v>0.52651324096584584</v>
      </c>
      <c r="CU322" s="109">
        <f t="shared" si="743"/>
        <v>0.43561328804384447</v>
      </c>
      <c r="CV322" s="109">
        <f t="shared" si="743"/>
        <v>0.5380613847590987</v>
      </c>
      <c r="CW322" s="109">
        <f t="shared" si="743"/>
        <v>0.34821277571230735</v>
      </c>
      <c r="CX322" s="109">
        <f t="shared" si="743"/>
        <v>2.4086328256673544</v>
      </c>
      <c r="CY322" s="109">
        <f t="shared" si="743"/>
        <v>3.70715937660961</v>
      </c>
      <c r="CZ322" s="109">
        <f t="shared" si="743"/>
        <v>0.93308026851854564</v>
      </c>
      <c r="DA322" s="109">
        <f t="shared" si="743"/>
        <v>0.57060464346149431</v>
      </c>
      <c r="DB322" s="109">
        <f t="shared" si="743"/>
        <v>1.903003571994093</v>
      </c>
      <c r="DC322" s="109">
        <f t="shared" si="743"/>
        <v>2.876507845457565</v>
      </c>
      <c r="DD322" s="109">
        <f t="shared" si="744"/>
        <v>0.11517610527385887</v>
      </c>
      <c r="DE322" s="109">
        <f t="shared" si="744"/>
        <v>0.320574186615256</v>
      </c>
      <c r="DF322" s="109">
        <f t="shared" si="744"/>
        <v>2.9024584123307227</v>
      </c>
      <c r="DG322" s="109">
        <f t="shared" si="744"/>
        <v>1.1384629859292088</v>
      </c>
      <c r="DH322" s="109">
        <f t="shared" si="744"/>
        <v>11.379614173086333</v>
      </c>
      <c r="DI322" s="109">
        <f t="shared" si="744"/>
        <v>1.2536385935389396</v>
      </c>
      <c r="DJ322" s="109">
        <f t="shared" si="744"/>
        <v>1.0354266085978485</v>
      </c>
      <c r="DK322" s="109">
        <f t="shared" si="744"/>
        <v>0.87585687449414562</v>
      </c>
      <c r="DL322" s="109">
        <f t="shared" si="744"/>
        <v>1.770246787801335</v>
      </c>
      <c r="DM322" s="109">
        <f t="shared" si="744"/>
        <v>0.32060014991752639</v>
      </c>
      <c r="DN322" s="109">
        <f t="shared" si="745"/>
        <v>1.0354266085978485</v>
      </c>
      <c r="DO322" s="109">
        <f t="shared" si="745"/>
        <v>5.0240522051879746E-2</v>
      </c>
      <c r="DP322" s="109">
        <f t="shared" si="745"/>
        <v>0.27358083885212786</v>
      </c>
      <c r="DQ322" s="109">
        <f t="shared" si="745"/>
        <v>0.20303598748591262</v>
      </c>
      <c r="DR322" s="109">
        <f t="shared" si="745"/>
        <v>2.4086328256673544</v>
      </c>
      <c r="DS322" s="109">
        <f t="shared" si="745"/>
        <v>2.7602072201505843</v>
      </c>
      <c r="DT322" s="109">
        <f t="shared" si="745"/>
        <v>2.4086328256673544</v>
      </c>
      <c r="DU322" s="109">
        <f t="shared" si="745"/>
        <v>2.9024584123307227</v>
      </c>
      <c r="DV322" s="109">
        <f t="shared" si="745"/>
        <v>0.26713552665224627</v>
      </c>
      <c r="DW322" s="109">
        <f t="shared" si="745"/>
        <v>0.3928974583248977</v>
      </c>
      <c r="DX322" s="109">
        <f t="shared" si="746"/>
        <v>5.6915768206548867</v>
      </c>
      <c r="DY322" s="109">
        <f t="shared" si="746"/>
        <v>1.344469014219009</v>
      </c>
      <c r="DZ322" s="109">
        <f t="shared" si="746"/>
        <v>4.9893034531423665E-2</v>
      </c>
      <c r="EA322" s="109">
        <f t="shared" si="746"/>
        <v>1.0354266085978485</v>
      </c>
      <c r="EB322" s="109">
        <f t="shared" si="746"/>
        <v>2.9024584123307227</v>
      </c>
      <c r="EC322" s="109">
        <f t="shared" si="746"/>
        <v>0.66593260336676119</v>
      </c>
      <c r="ED322" s="109">
        <f t="shared" si="746"/>
        <v>1.9843941608378024</v>
      </c>
      <c r="EE322" s="109">
        <f t="shared" si="746"/>
        <v>0.80019598085575638</v>
      </c>
      <c r="EF322" s="109">
        <f t="shared" si="746"/>
        <v>2.9024584123307227</v>
      </c>
      <c r="EG322" s="109">
        <f t="shared" si="746"/>
        <v>0.61539582119118985</v>
      </c>
      <c r="EH322" s="109">
        <f t="shared" si="747"/>
        <v>2.4086328256673544</v>
      </c>
      <c r="EI322" s="109">
        <f t="shared" si="747"/>
        <v>0.14820626139145426</v>
      </c>
      <c r="EJ322" s="109">
        <f t="shared" si="747"/>
        <v>1.2536385935389396</v>
      </c>
      <c r="EK322" s="109">
        <f t="shared" si="747"/>
        <v>0.97818423539990196</v>
      </c>
      <c r="EL322" s="109">
        <f t="shared" si="747"/>
        <v>0.19021969006032821</v>
      </c>
      <c r="EM322" s="109">
        <f t="shared" si="747"/>
        <v>2.5822825901692514</v>
      </c>
      <c r="EN322" s="109">
        <f t="shared" si="747"/>
        <v>0.20656278868588035</v>
      </c>
      <c r="EO322" s="109">
        <f t="shared" si="747"/>
        <v>2.9024584123307227</v>
      </c>
      <c r="EP322" s="109">
        <f t="shared" si="747"/>
        <v>5.0359525999490055E-2</v>
      </c>
      <c r="EQ322" s="109">
        <f t="shared" si="747"/>
        <v>3.2018518908122107</v>
      </c>
      <c r="ER322" s="109">
        <f t="shared" si="748"/>
        <v>0.12428008999627933</v>
      </c>
      <c r="ES322" s="109">
        <f t="shared" si="748"/>
        <v>0.10710760944556706</v>
      </c>
      <c r="ET322" s="109">
        <f t="shared" si="748"/>
        <v>0.13272167276486987</v>
      </c>
      <c r="EU322" s="109">
        <f t="shared" si="748"/>
        <v>1.2880890154165696</v>
      </c>
      <c r="EV322" s="109">
        <f t="shared" si="748"/>
        <v>4.7746072213967246</v>
      </c>
      <c r="EW322" s="109">
        <f t="shared" si="748"/>
        <v>5.5781239593247456</v>
      </c>
      <c r="EX322" s="109">
        <f t="shared" si="748"/>
        <v>2.9024584123307227</v>
      </c>
      <c r="EY322" s="109">
        <f t="shared" si="748"/>
        <v>0.48899616047380168</v>
      </c>
      <c r="EZ322" s="109">
        <f t="shared" si="748"/>
        <v>0.14517851368567042</v>
      </c>
      <c r="FA322" s="109">
        <f t="shared" si="748"/>
        <v>1.0567094279638742</v>
      </c>
      <c r="FB322" s="109">
        <f t="shared" si="749"/>
        <v>2.9024584123307227</v>
      </c>
      <c r="FC322" s="109">
        <f t="shared" si="749"/>
        <v>0.24287255660188423</v>
      </c>
      <c r="FD322" s="109">
        <f t="shared" si="749"/>
        <v>0.22036448897042396</v>
      </c>
      <c r="FE322" s="109">
        <f t="shared" si="749"/>
        <v>0.74517483306494359</v>
      </c>
      <c r="FF322" s="109">
        <f t="shared" si="749"/>
        <v>2.4204947990068146</v>
      </c>
      <c r="FG322" s="109">
        <f t="shared" si="749"/>
        <v>0.65034560651685624</v>
      </c>
      <c r="FH322" s="109">
        <f t="shared" si="749"/>
        <v>4.2828917841644083</v>
      </c>
      <c r="FI322" s="109">
        <f t="shared" si="749"/>
        <v>2.2096766002238573</v>
      </c>
      <c r="FJ322" s="109">
        <f t="shared" si="749"/>
        <v>0.57060464346149431</v>
      </c>
      <c r="FK322" s="109">
        <f t="shared" si="749"/>
        <v>1.0354266085978485</v>
      </c>
      <c r="FL322" s="109">
        <f t="shared" si="750"/>
        <v>0.45254272986274485</v>
      </c>
      <c r="FM322" s="109">
        <f t="shared" si="750"/>
        <v>0.59591290714382106</v>
      </c>
      <c r="FN322" s="109">
        <f t="shared" si="750"/>
        <v>0.45443369118103244</v>
      </c>
      <c r="FO322" s="109">
        <f t="shared" si="750"/>
        <v>0.12428008999627933</v>
      </c>
      <c r="FP322" s="109">
        <f t="shared" si="750"/>
        <v>2.4086328256673544</v>
      </c>
      <c r="FQ322" s="109">
        <f t="shared" si="750"/>
        <v>1.9843941608378024</v>
      </c>
      <c r="FR322" s="109">
        <f t="shared" si="750"/>
        <v>0.59014779573179499</v>
      </c>
      <c r="FS322" s="109">
        <f t="shared" si="750"/>
        <v>6.021675940963898</v>
      </c>
      <c r="FT322" s="109">
        <f t="shared" si="750"/>
        <v>0.49853466622800013</v>
      </c>
      <c r="FU322" s="109">
        <f t="shared" si="750"/>
        <v>1.9843941608378024</v>
      </c>
      <c r="FV322" s="109">
        <f t="shared" si="751"/>
        <v>1.4109186513577361</v>
      </c>
      <c r="FW322" s="109">
        <f t="shared" si="751"/>
        <v>2.9024584123307227</v>
      </c>
      <c r="FX322" s="109">
        <f t="shared" si="751"/>
        <v>0.57060464346149431</v>
      </c>
      <c r="FY322" s="109">
        <f t="shared" si="751"/>
        <v>5.7924836562503019</v>
      </c>
      <c r="FZ322" s="109">
        <f t="shared" si="751"/>
        <v>1.4691283508801505</v>
      </c>
      <c r="GA322" s="109">
        <f t="shared" si="751"/>
        <v>8.4386946565095405E-2</v>
      </c>
      <c r="GB322" s="109">
        <f t="shared" si="751"/>
        <v>0.11718886907077271</v>
      </c>
      <c r="GC322" s="109">
        <f t="shared" si="751"/>
        <v>1.1504305744361274</v>
      </c>
      <c r="GD322" s="109">
        <f t="shared" si="751"/>
        <v>1.9843941608378024</v>
      </c>
      <c r="GE322" s="109">
        <f t="shared" si="751"/>
        <v>2.2396000797256392</v>
      </c>
      <c r="GF322" s="109">
        <f t="shared" si="752"/>
        <v>2.3781579535704864</v>
      </c>
      <c r="GG322" s="109">
        <f t="shared" si="752"/>
        <v>0.57060464346149431</v>
      </c>
      <c r="GH322" s="109">
        <f t="shared" si="752"/>
        <v>0.57060464346149431</v>
      </c>
      <c r="GI322" s="109">
        <f t="shared" si="752"/>
        <v>0.57060464346149431</v>
      </c>
      <c r="GJ322" s="109">
        <f t="shared" si="752"/>
        <v>0.57060464346149431</v>
      </c>
      <c r="GK322" s="109">
        <f t="shared" si="752"/>
        <v>0.11159259793398163</v>
      </c>
      <c r="GL322" s="109">
        <f t="shared" si="752"/>
        <v>0.30097349477077984</v>
      </c>
      <c r="GM322" s="109">
        <f t="shared" si="752"/>
        <v>0.59241712404350899</v>
      </c>
      <c r="GN322" s="109">
        <f t="shared" si="752"/>
        <v>7.5776848778408228</v>
      </c>
      <c r="GO322" s="109">
        <f t="shared" si="752"/>
        <v>0.44603958461098059</v>
      </c>
      <c r="GP322" s="109">
        <f t="shared" si="753"/>
        <v>2.9024584123307227</v>
      </c>
      <c r="GQ322" s="109">
        <f t="shared" si="753"/>
        <v>0.45975912280133457</v>
      </c>
      <c r="GR322" s="109">
        <f t="shared" si="753"/>
        <v>0.5336069591482836</v>
      </c>
      <c r="GS322" s="109">
        <f t="shared" si="753"/>
        <v>3.4018879789741061</v>
      </c>
      <c r="GT322" s="109">
        <f t="shared" si="753"/>
        <v>2.9024584123307227</v>
      </c>
      <c r="GU322" s="109">
        <f t="shared" si="753"/>
        <v>11.222996471514875</v>
      </c>
      <c r="GV322" s="109">
        <f t="shared" si="753"/>
        <v>0.12428008999627933</v>
      </c>
      <c r="GW322" s="109">
        <f t="shared" si="753"/>
        <v>0.57060464346149431</v>
      </c>
      <c r="GX322" s="109">
        <f t="shared" si="753"/>
        <v>0.63164455133939756</v>
      </c>
      <c r="GY322" s="109">
        <f t="shared" si="753"/>
        <v>0.45687313301460253</v>
      </c>
      <c r="GZ322" s="109">
        <f t="shared" si="754"/>
        <v>5.2467839717665353E-2</v>
      </c>
      <c r="HA322" s="109">
        <f t="shared" si="754"/>
        <v>0.57060464346149431</v>
      </c>
      <c r="HB322" s="109">
        <f t="shared" si="754"/>
        <v>0.12428008999627933</v>
      </c>
      <c r="HC322" s="109">
        <f t="shared" si="754"/>
        <v>5.0125452523097851E-2</v>
      </c>
      <c r="HD322" s="109">
        <f t="shared" si="754"/>
        <v>0.69548785742083985</v>
      </c>
      <c r="HE322" s="109">
        <f t="shared" si="754"/>
        <v>1.6100462486735787</v>
      </c>
      <c r="HF322" s="109">
        <f t="shared" si="754"/>
        <v>0.78182945245291546</v>
      </c>
      <c r="HG322" s="109">
        <f t="shared" si="754"/>
        <v>1.5208306029606122</v>
      </c>
      <c r="HH322" s="109">
        <f t="shared" si="754"/>
        <v>0.30404973857687007</v>
      </c>
      <c r="HI322" s="109">
        <f t="shared" si="754"/>
        <v>4.9778148319998189E-2</v>
      </c>
      <c r="HJ322" s="109">
        <f t="shared" si="755"/>
        <v>0.12428008999627933</v>
      </c>
      <c r="HK322" s="109">
        <f t="shared" si="755"/>
        <v>0.57060464346149431</v>
      </c>
      <c r="HL322" s="109">
        <f t="shared" si="755"/>
        <v>2.0440628329244084</v>
      </c>
      <c r="HM322" s="109">
        <f t="shared" si="755"/>
        <v>0.57060464346149431</v>
      </c>
      <c r="HN322" s="109">
        <f t="shared" si="755"/>
        <v>1.0354266085978485</v>
      </c>
      <c r="HO322" s="109">
        <f t="shared" si="755"/>
        <v>0.92965420522432574</v>
      </c>
      <c r="HP322" s="109">
        <f t="shared" si="755"/>
        <v>0.43967146931307916</v>
      </c>
      <c r="HQ322" s="109">
        <f t="shared" si="755"/>
        <v>3.1977512064250098</v>
      </c>
      <c r="HR322" s="109"/>
      <c r="HS322" s="109"/>
      <c r="HT322" s="109"/>
      <c r="HU322" s="109"/>
      <c r="HV322" s="109"/>
      <c r="HW322" s="109"/>
      <c r="HX322" s="109"/>
      <c r="HY322" s="109"/>
      <c r="HZ322" s="109"/>
      <c r="IA322" s="109"/>
      <c r="IB322" s="109"/>
      <c r="IC322" s="109"/>
      <c r="ID322" s="109"/>
      <c r="IE322" s="109"/>
      <c r="IF322" s="109"/>
      <c r="IG322" s="109"/>
      <c r="IH322" s="109"/>
      <c r="II322" s="109"/>
      <c r="IJ322" s="109"/>
      <c r="IK322" s="109"/>
      <c r="IL322" s="109"/>
      <c r="IM322" s="109"/>
      <c r="IN322" s="109"/>
      <c r="IO322" s="109"/>
      <c r="IP322" s="109"/>
      <c r="IQ322" s="109"/>
      <c r="IR322" s="109"/>
      <c r="IS322" s="109"/>
      <c r="IT322" s="109"/>
      <c r="IU322" s="109"/>
      <c r="IV322" s="109"/>
      <c r="IW322" s="109"/>
      <c r="IX322" s="109"/>
      <c r="IY322" s="109"/>
      <c r="IZ322" s="109"/>
      <c r="JA322" s="109"/>
      <c r="JB322" s="109"/>
      <c r="JC322" s="109"/>
      <c r="JD322" s="109"/>
      <c r="JE322" s="109"/>
      <c r="JF322" s="109"/>
      <c r="JG322" s="109"/>
      <c r="JH322" s="109"/>
      <c r="JI322" s="109"/>
      <c r="JJ322" s="109"/>
      <c r="JK322" s="109"/>
      <c r="JL322" s="109"/>
      <c r="JM322" s="109"/>
      <c r="JN322" s="109"/>
      <c r="JO322" s="109"/>
      <c r="JP322" s="109" t="str">
        <f t="shared" si="623"/>
        <v>Water Pollution_INDOMETHACIN_Seawater_Health_N/A for WP Interim Methodology</v>
      </c>
    </row>
    <row r="323" spans="2:276">
      <c r="B323" s="112" t="s">
        <v>9</v>
      </c>
      <c r="C323" s="112" t="s">
        <v>469</v>
      </c>
      <c r="D323" s="112" t="s">
        <v>384</v>
      </c>
      <c r="E323" s="112" t="s">
        <v>395</v>
      </c>
      <c r="F323" s="112" t="s">
        <v>390</v>
      </c>
      <c r="G323" s="112" t="s">
        <v>391</v>
      </c>
      <c r="H323" s="109">
        <f t="shared" si="734"/>
        <v>491.77976553315602</v>
      </c>
      <c r="I323" s="109">
        <f t="shared" si="734"/>
        <v>6.8043240353357231</v>
      </c>
      <c r="J323" s="109">
        <f t="shared" si="734"/>
        <v>361.14359593320489</v>
      </c>
      <c r="K323" s="109">
        <f t="shared" si="734"/>
        <v>0.12428008999627933</v>
      </c>
      <c r="L323" s="109">
        <f t="shared" si="734"/>
        <v>186.46514404903544</v>
      </c>
      <c r="M323" s="109">
        <f t="shared" si="734"/>
        <v>98.587502398610482</v>
      </c>
      <c r="N323" s="109">
        <f t="shared" si="734"/>
        <v>0.57060464346149431</v>
      </c>
      <c r="O323" s="109">
        <f t="shared" si="734"/>
        <v>7.2240283848559761</v>
      </c>
      <c r="P323" s="109">
        <f t="shared" si="734"/>
        <v>6.5150791172776152</v>
      </c>
      <c r="Q323" s="109">
        <f t="shared" si="734"/>
        <v>0.57060464346149431</v>
      </c>
      <c r="R323" s="109">
        <f t="shared" si="735"/>
        <v>4.0341801716776624</v>
      </c>
      <c r="S323" s="109">
        <f t="shared" si="735"/>
        <v>41.781235504868818</v>
      </c>
      <c r="T323" s="109">
        <f t="shared" si="735"/>
        <v>67.850337680610025</v>
      </c>
      <c r="U323" s="109">
        <f t="shared" si="735"/>
        <v>0.7770642252047486</v>
      </c>
      <c r="V323" s="109">
        <f t="shared" si="735"/>
        <v>1.0354266085978485</v>
      </c>
      <c r="W323" s="109">
        <f t="shared" si="735"/>
        <v>1906.2013074487959</v>
      </c>
      <c r="X323" s="109">
        <f t="shared" si="735"/>
        <v>0.57060464346149431</v>
      </c>
      <c r="Y323" s="109">
        <f t="shared" si="735"/>
        <v>180.7890068884027</v>
      </c>
      <c r="Z323" s="109">
        <f t="shared" si="735"/>
        <v>1217.1167884409413</v>
      </c>
      <c r="AA323" s="109">
        <f t="shared" si="735"/>
        <v>12.999882261828565</v>
      </c>
      <c r="AB323" s="109">
        <f t="shared" si="736"/>
        <v>368.84044950801763</v>
      </c>
      <c r="AC323" s="109">
        <f t="shared" si="736"/>
        <v>0.6359686830057858</v>
      </c>
      <c r="AD323" s="109">
        <f t="shared" si="736"/>
        <v>50.563715188907899</v>
      </c>
      <c r="AE323" s="109">
        <f t="shared" si="736"/>
        <v>3.1529174047831514</v>
      </c>
      <c r="AF323" s="109">
        <f t="shared" si="736"/>
        <v>233.47182911707492</v>
      </c>
      <c r="AG323" s="109">
        <f t="shared" si="736"/>
        <v>7.8883298311625101</v>
      </c>
      <c r="AH323" s="109">
        <f t="shared" si="736"/>
        <v>38.038656717952399</v>
      </c>
      <c r="AI323" s="109">
        <f t="shared" si="736"/>
        <v>0.57060464346149431</v>
      </c>
      <c r="AJ323" s="109">
        <f t="shared" si="736"/>
        <v>72.178313739557979</v>
      </c>
      <c r="AK323" s="109">
        <f t="shared" si="736"/>
        <v>137.47500593587978</v>
      </c>
      <c r="AL323" s="109">
        <f t="shared" si="737"/>
        <v>482.9795522722485</v>
      </c>
      <c r="AM323" s="109">
        <f t="shared" si="737"/>
        <v>4.2003250922413216</v>
      </c>
      <c r="AN323" s="109">
        <f t="shared" si="737"/>
        <v>35.755932343562442</v>
      </c>
      <c r="AO323" s="109">
        <f t="shared" si="737"/>
        <v>205.39365955250793</v>
      </c>
      <c r="AP323" s="109">
        <f t="shared" si="737"/>
        <v>122.27725461824261</v>
      </c>
      <c r="AQ323" s="109">
        <f t="shared" si="737"/>
        <v>0.55073882885462477</v>
      </c>
      <c r="AR323" s="109">
        <f t="shared" si="737"/>
        <v>0.57060464346149431</v>
      </c>
      <c r="AS323" s="109">
        <f t="shared" si="737"/>
        <v>83.694815222397239</v>
      </c>
      <c r="AT323" s="109">
        <f t="shared" si="737"/>
        <v>85.194054695609196</v>
      </c>
      <c r="AU323" s="109">
        <f t="shared" si="737"/>
        <v>158.3386810419814</v>
      </c>
      <c r="AV323" s="109">
        <f t="shared" si="738"/>
        <v>6.1587731327708228</v>
      </c>
      <c r="AW323" s="109">
        <f t="shared" si="738"/>
        <v>661.16825806725296</v>
      </c>
      <c r="AX323" s="109">
        <f t="shared" si="738"/>
        <v>13.961139151923954</v>
      </c>
      <c r="AY323" s="109">
        <f t="shared" si="738"/>
        <v>1.9843941608378024</v>
      </c>
      <c r="AZ323" s="109">
        <f t="shared" si="738"/>
        <v>4.9310841410885349</v>
      </c>
      <c r="BA323" s="109">
        <f t="shared" si="738"/>
        <v>194.04498324759177</v>
      </c>
      <c r="BB323" s="109">
        <f t="shared" si="738"/>
        <v>135.30878132289163</v>
      </c>
      <c r="BC323" s="109">
        <f t="shared" si="738"/>
        <v>130.82577588754683</v>
      </c>
      <c r="BD323" s="109">
        <f t="shared" si="738"/>
        <v>94.576210078202664</v>
      </c>
      <c r="BE323" s="109">
        <f t="shared" si="738"/>
        <v>629.6344460167893</v>
      </c>
      <c r="BF323" s="109">
        <f t="shared" si="739"/>
        <v>93.769420688117691</v>
      </c>
      <c r="BG323" s="109">
        <f t="shared" si="739"/>
        <v>56.427359679166216</v>
      </c>
      <c r="BH323" s="109">
        <f t="shared" si="739"/>
        <v>136.41338146396737</v>
      </c>
      <c r="BI323" s="109">
        <f t="shared" si="739"/>
        <v>115.27500893687595</v>
      </c>
      <c r="BJ323" s="109">
        <f t="shared" si="739"/>
        <v>83.276807390249601</v>
      </c>
      <c r="BK323" s="109">
        <f t="shared" si="739"/>
        <v>0.57060464346149431</v>
      </c>
      <c r="BL323" s="109">
        <f t="shared" si="739"/>
        <v>179.68107125864628</v>
      </c>
      <c r="BM323" s="109">
        <f t="shared" si="739"/>
        <v>21.927934492648092</v>
      </c>
      <c r="BN323" s="109">
        <f t="shared" si="739"/>
        <v>186.31312917136592</v>
      </c>
      <c r="BO323" s="109">
        <f t="shared" si="739"/>
        <v>213.35211465272661</v>
      </c>
      <c r="BP323" s="109">
        <f t="shared" si="740"/>
        <v>441.26059830356547</v>
      </c>
      <c r="BQ323" s="109">
        <f t="shared" si="740"/>
        <v>299.58540415364263</v>
      </c>
      <c r="BR323" s="109">
        <f t="shared" si="740"/>
        <v>17.725234341033552</v>
      </c>
      <c r="BS323" s="109">
        <f t="shared" si="740"/>
        <v>166.39667299683748</v>
      </c>
      <c r="BT323" s="109">
        <f t="shared" si="740"/>
        <v>199.49833413964458</v>
      </c>
      <c r="BU323" s="109">
        <f t="shared" si="740"/>
        <v>1.4430298878513217</v>
      </c>
      <c r="BV323" s="109">
        <f t="shared" si="740"/>
        <v>2.612235260537159</v>
      </c>
      <c r="BW323" s="109">
        <f t="shared" si="740"/>
        <v>12.648449260301732</v>
      </c>
      <c r="BX323" s="109">
        <f t="shared" si="740"/>
        <v>262.98447406726513</v>
      </c>
      <c r="BY323" s="109">
        <f t="shared" si="740"/>
        <v>0.50537436262521784</v>
      </c>
      <c r="BZ323" s="109">
        <f t="shared" si="741"/>
        <v>20.186098881730139</v>
      </c>
      <c r="CA323" s="109">
        <f t="shared" si="741"/>
        <v>98.432530208798042</v>
      </c>
      <c r="CB323" s="109">
        <f t="shared" si="741"/>
        <v>134.7128671080566</v>
      </c>
      <c r="CC323" s="109">
        <f t="shared" si="741"/>
        <v>194.94248058806005</v>
      </c>
      <c r="CD323" s="109">
        <f t="shared" si="741"/>
        <v>77.242424951800643</v>
      </c>
      <c r="CE323" s="109">
        <f t="shared" si="741"/>
        <v>2.4086328256673544</v>
      </c>
      <c r="CF323" s="109">
        <f t="shared" si="741"/>
        <v>95.568338490282102</v>
      </c>
      <c r="CG323" s="109">
        <f t="shared" si="741"/>
        <v>5.8001772845753141E-2</v>
      </c>
      <c r="CH323" s="109">
        <f t="shared" si="741"/>
        <v>0.57060464346149431</v>
      </c>
      <c r="CI323" s="109">
        <f t="shared" si="741"/>
        <v>2.9024584123307227</v>
      </c>
      <c r="CJ323" s="109">
        <f t="shared" si="742"/>
        <v>153.83774562711426</v>
      </c>
      <c r="CK323" s="109">
        <f t="shared" si="742"/>
        <v>144.58755972814356</v>
      </c>
      <c r="CL323" s="109">
        <f t="shared" si="742"/>
        <v>4.3183705590638448</v>
      </c>
      <c r="CM323" s="109">
        <f t="shared" si="742"/>
        <v>0.79836129635085684</v>
      </c>
      <c r="CN323" s="109">
        <f t="shared" si="742"/>
        <v>384.33353257899864</v>
      </c>
      <c r="CO323" s="109">
        <f t="shared" si="742"/>
        <v>128.64237784818573</v>
      </c>
      <c r="CP323" s="109">
        <f t="shared" si="742"/>
        <v>2.9024584123307227</v>
      </c>
      <c r="CQ323" s="109">
        <f t="shared" si="742"/>
        <v>407.37423952223912</v>
      </c>
      <c r="CR323" s="109">
        <f t="shared" si="742"/>
        <v>2.3844734591832997</v>
      </c>
      <c r="CS323" s="109">
        <f t="shared" si="742"/>
        <v>252.71569017288743</v>
      </c>
      <c r="CT323" s="109">
        <f t="shared" si="743"/>
        <v>46.293686573099407</v>
      </c>
      <c r="CU323" s="109">
        <f t="shared" si="743"/>
        <v>256.43697667706408</v>
      </c>
      <c r="CV323" s="109">
        <f t="shared" si="743"/>
        <v>231.79626167492782</v>
      </c>
      <c r="CW323" s="109">
        <f t="shared" si="743"/>
        <v>44.691508256946918</v>
      </c>
      <c r="CX323" s="109">
        <f t="shared" si="743"/>
        <v>12.737298935817073</v>
      </c>
      <c r="CY323" s="109">
        <f t="shared" si="743"/>
        <v>153.38489550646344</v>
      </c>
      <c r="CZ323" s="109">
        <f t="shared" si="743"/>
        <v>45.444768346300364</v>
      </c>
      <c r="DA323" s="109">
        <f t="shared" si="743"/>
        <v>74.844269569424313</v>
      </c>
      <c r="DB323" s="109">
        <f t="shared" si="743"/>
        <v>400.29367625482757</v>
      </c>
      <c r="DC323" s="109">
        <f t="shared" si="743"/>
        <v>1336.0798140769562</v>
      </c>
      <c r="DD323" s="109">
        <f t="shared" si="744"/>
        <v>14.067978243531631</v>
      </c>
      <c r="DE323" s="109">
        <f t="shared" si="744"/>
        <v>51.300632714547724</v>
      </c>
      <c r="DF323" s="109">
        <f t="shared" si="744"/>
        <v>2.9024584123307227</v>
      </c>
      <c r="DG323" s="109">
        <f t="shared" si="744"/>
        <v>1031.779421372644</v>
      </c>
      <c r="DH323" s="109">
        <f t="shared" si="744"/>
        <v>1059.6259103164348</v>
      </c>
      <c r="DI323" s="109">
        <f t="shared" si="744"/>
        <v>105.64946262552888</v>
      </c>
      <c r="DJ323" s="109">
        <f t="shared" si="744"/>
        <v>298.90144290232666</v>
      </c>
      <c r="DK323" s="109">
        <f t="shared" si="744"/>
        <v>62.26089556314794</v>
      </c>
      <c r="DL323" s="109">
        <f t="shared" si="744"/>
        <v>117.71725526173879</v>
      </c>
      <c r="DM323" s="109">
        <f t="shared" si="744"/>
        <v>25.336886487275134</v>
      </c>
      <c r="DN323" s="109">
        <f t="shared" si="745"/>
        <v>232.16471834267989</v>
      </c>
      <c r="DO323" s="109">
        <f t="shared" si="745"/>
        <v>369.67710466849849</v>
      </c>
      <c r="DP323" s="109">
        <f t="shared" si="745"/>
        <v>9.8682992100947136</v>
      </c>
      <c r="DQ323" s="109">
        <f t="shared" si="745"/>
        <v>95.661541156874435</v>
      </c>
      <c r="DR323" s="109">
        <f t="shared" si="745"/>
        <v>186.46514404903544</v>
      </c>
      <c r="DS323" s="109">
        <f t="shared" si="745"/>
        <v>42.367474185030495</v>
      </c>
      <c r="DT323" s="109">
        <f t="shared" si="745"/>
        <v>186.46514404903544</v>
      </c>
      <c r="DU323" s="109">
        <f t="shared" si="745"/>
        <v>2.9024584123307227</v>
      </c>
      <c r="DV323" s="109">
        <f t="shared" si="745"/>
        <v>143.65123364121365</v>
      </c>
      <c r="DW323" s="109">
        <f t="shared" si="745"/>
        <v>1.8321086605417334</v>
      </c>
      <c r="DX323" s="109">
        <f t="shared" si="746"/>
        <v>134.53830741313288</v>
      </c>
      <c r="DY323" s="109">
        <f t="shared" si="746"/>
        <v>1.344469014219009</v>
      </c>
      <c r="DZ323" s="109">
        <f t="shared" si="746"/>
        <v>166.96053754365968</v>
      </c>
      <c r="EA323" s="109">
        <f t="shared" si="746"/>
        <v>1.0354266085978485</v>
      </c>
      <c r="EB323" s="109">
        <f t="shared" si="746"/>
        <v>2.9024584123307227</v>
      </c>
      <c r="EC323" s="109">
        <f t="shared" si="746"/>
        <v>205.84113797554832</v>
      </c>
      <c r="ED323" s="109">
        <f t="shared" si="746"/>
        <v>51.076404469529898</v>
      </c>
      <c r="EE323" s="109">
        <f t="shared" si="746"/>
        <v>58.654074593807835</v>
      </c>
      <c r="EF323" s="109">
        <f t="shared" si="746"/>
        <v>2.9024584123307227</v>
      </c>
      <c r="EG323" s="109">
        <f t="shared" si="746"/>
        <v>82.020905833276046</v>
      </c>
      <c r="EH323" s="109">
        <f t="shared" si="747"/>
        <v>2.4086328256673544</v>
      </c>
      <c r="EI323" s="109">
        <f t="shared" si="747"/>
        <v>0.35652410507278642</v>
      </c>
      <c r="EJ323" s="109">
        <f t="shared" si="747"/>
        <v>94.382547028059705</v>
      </c>
      <c r="EK323" s="109">
        <f t="shared" si="747"/>
        <v>586.1823405190172</v>
      </c>
      <c r="EL323" s="109">
        <f t="shared" si="747"/>
        <v>4.1429989570181194</v>
      </c>
      <c r="EM323" s="109">
        <f t="shared" si="747"/>
        <v>112.37055866992137</v>
      </c>
      <c r="EN323" s="109">
        <f t="shared" si="747"/>
        <v>41.308625320405866</v>
      </c>
      <c r="EO323" s="109">
        <f t="shared" si="747"/>
        <v>2.9024584123307227</v>
      </c>
      <c r="EP323" s="109">
        <f t="shared" si="747"/>
        <v>213.07407229540755</v>
      </c>
      <c r="EQ323" s="109">
        <f t="shared" si="747"/>
        <v>73.542702386465592</v>
      </c>
      <c r="ER323" s="109">
        <f t="shared" si="748"/>
        <v>1.9341323338649188</v>
      </c>
      <c r="ES323" s="109">
        <f t="shared" si="748"/>
        <v>1.544122659017019</v>
      </c>
      <c r="ET323" s="109">
        <f t="shared" si="748"/>
        <v>7.7349783531873708</v>
      </c>
      <c r="EU323" s="109">
        <f t="shared" si="748"/>
        <v>287.23589034183613</v>
      </c>
      <c r="EV323" s="109">
        <f t="shared" si="748"/>
        <v>443.28281313057909</v>
      </c>
      <c r="EW323" s="109">
        <f t="shared" si="748"/>
        <v>4.992852774737691</v>
      </c>
      <c r="EX323" s="109">
        <f t="shared" si="748"/>
        <v>2.9024584123307227</v>
      </c>
      <c r="EY323" s="109">
        <f t="shared" si="748"/>
        <v>16.893900611816928</v>
      </c>
      <c r="EZ323" s="109">
        <f t="shared" si="748"/>
        <v>404.79315159307032</v>
      </c>
      <c r="FA323" s="109">
        <f t="shared" si="748"/>
        <v>329.01552613211453</v>
      </c>
      <c r="FB323" s="109">
        <f t="shared" si="749"/>
        <v>2.9024584123307227</v>
      </c>
      <c r="FC323" s="109">
        <f t="shared" si="749"/>
        <v>3.6415360063633542</v>
      </c>
      <c r="FD323" s="109">
        <f t="shared" si="749"/>
        <v>26.878867836167522</v>
      </c>
      <c r="FE323" s="109">
        <f t="shared" si="749"/>
        <v>45.705277086376753</v>
      </c>
      <c r="FF323" s="109">
        <f t="shared" si="749"/>
        <v>8.7588996996933464</v>
      </c>
      <c r="FG323" s="109">
        <f t="shared" si="749"/>
        <v>84.77932777539867</v>
      </c>
      <c r="FH323" s="109">
        <f t="shared" si="749"/>
        <v>104.00368991129027</v>
      </c>
      <c r="FI323" s="109">
        <f t="shared" si="749"/>
        <v>99.41028922865371</v>
      </c>
      <c r="FJ323" s="109">
        <f t="shared" si="749"/>
        <v>57.553219230128043</v>
      </c>
      <c r="FK323" s="109">
        <f t="shared" si="749"/>
        <v>294.94023973682744</v>
      </c>
      <c r="FL323" s="109">
        <f t="shared" si="750"/>
        <v>33.432799408477422</v>
      </c>
      <c r="FM323" s="109">
        <f t="shared" si="750"/>
        <v>1.6060980132670801</v>
      </c>
      <c r="FN323" s="109">
        <f t="shared" si="750"/>
        <v>9.1593699580463745</v>
      </c>
      <c r="FO323" s="109">
        <f t="shared" si="750"/>
        <v>0.58662104449781094</v>
      </c>
      <c r="FP323" s="109">
        <f t="shared" si="750"/>
        <v>186.46514404903544</v>
      </c>
      <c r="FQ323" s="109">
        <f t="shared" si="750"/>
        <v>16.438387271374921</v>
      </c>
      <c r="FR323" s="109">
        <f t="shared" si="750"/>
        <v>773.49046675666193</v>
      </c>
      <c r="FS323" s="109">
        <f t="shared" si="750"/>
        <v>439.62660152867397</v>
      </c>
      <c r="FT323" s="109">
        <f t="shared" si="750"/>
        <v>192.91318624954783</v>
      </c>
      <c r="FU323" s="109">
        <f t="shared" si="750"/>
        <v>1.9843941608378024</v>
      </c>
      <c r="FV323" s="109">
        <f t="shared" si="751"/>
        <v>446.59101813838674</v>
      </c>
      <c r="FW323" s="109">
        <f t="shared" si="751"/>
        <v>2.9024584123307227</v>
      </c>
      <c r="FX323" s="109">
        <f t="shared" si="751"/>
        <v>93.769420688117691</v>
      </c>
      <c r="FY323" s="109">
        <f t="shared" si="751"/>
        <v>255.19332819560486</v>
      </c>
      <c r="FZ323" s="109">
        <f t="shared" si="751"/>
        <v>116.53385705711099</v>
      </c>
      <c r="GA323" s="109">
        <f t="shared" si="751"/>
        <v>0.98967262395784417</v>
      </c>
      <c r="GB323" s="109">
        <f t="shared" si="751"/>
        <v>33.804831117291336</v>
      </c>
      <c r="GC323" s="109">
        <f t="shared" si="751"/>
        <v>192.12750697316136</v>
      </c>
      <c r="GD323" s="109">
        <f t="shared" si="751"/>
        <v>166.39667299683748</v>
      </c>
      <c r="GE323" s="109">
        <f t="shared" si="751"/>
        <v>118.07253529957373</v>
      </c>
      <c r="GF323" s="109">
        <f t="shared" si="752"/>
        <v>465.94304882924627</v>
      </c>
      <c r="GG323" s="109">
        <f t="shared" si="752"/>
        <v>0.57060464346149431</v>
      </c>
      <c r="GH323" s="109">
        <f t="shared" si="752"/>
        <v>0.57060464346149431</v>
      </c>
      <c r="GI323" s="109">
        <f t="shared" si="752"/>
        <v>93.769420688117691</v>
      </c>
      <c r="GJ323" s="109">
        <f t="shared" si="752"/>
        <v>0.57060464346149431</v>
      </c>
      <c r="GK323" s="109">
        <f t="shared" si="752"/>
        <v>16.216550292201749</v>
      </c>
      <c r="GL323" s="109">
        <f t="shared" si="752"/>
        <v>1.5599814902003519</v>
      </c>
      <c r="GM323" s="109">
        <f t="shared" si="752"/>
        <v>5.1267058824454335</v>
      </c>
      <c r="GN323" s="109">
        <f t="shared" si="752"/>
        <v>24.902824894903556</v>
      </c>
      <c r="GO323" s="109">
        <f t="shared" si="752"/>
        <v>438.72110329079209</v>
      </c>
      <c r="GP323" s="109">
        <f t="shared" si="753"/>
        <v>372.35390309845303</v>
      </c>
      <c r="GQ323" s="109">
        <f t="shared" si="753"/>
        <v>202.74281697148288</v>
      </c>
      <c r="GR323" s="109">
        <f t="shared" si="753"/>
        <v>4.8374265027440648</v>
      </c>
      <c r="GS323" s="109">
        <f t="shared" si="753"/>
        <v>1409.7059253717086</v>
      </c>
      <c r="GT323" s="109">
        <f t="shared" si="753"/>
        <v>254.68837707017809</v>
      </c>
      <c r="GU323" s="109">
        <f t="shared" si="753"/>
        <v>119.20065372909903</v>
      </c>
      <c r="GV323" s="109">
        <f t="shared" si="753"/>
        <v>0.12428008999627933</v>
      </c>
      <c r="GW323" s="109">
        <f t="shared" si="753"/>
        <v>46.177905708424113</v>
      </c>
      <c r="GX323" s="109">
        <f t="shared" si="753"/>
        <v>28.750897484384236</v>
      </c>
      <c r="GY323" s="109">
        <f t="shared" si="753"/>
        <v>28.378037373963693</v>
      </c>
      <c r="GZ323" s="109">
        <f t="shared" si="754"/>
        <v>247.66051383823788</v>
      </c>
      <c r="HA323" s="109">
        <f t="shared" si="754"/>
        <v>0.57060464346149431</v>
      </c>
      <c r="HB323" s="109">
        <f t="shared" si="754"/>
        <v>7.4452783700629368</v>
      </c>
      <c r="HC323" s="109">
        <f t="shared" si="754"/>
        <v>36.65912366092337</v>
      </c>
      <c r="HD323" s="109">
        <f t="shared" si="754"/>
        <v>82.912371509155847</v>
      </c>
      <c r="HE323" s="109">
        <f t="shared" si="754"/>
        <v>1575.0746506123905</v>
      </c>
      <c r="HF323" s="109">
        <f t="shared" si="754"/>
        <v>258.20075150709954</v>
      </c>
      <c r="HG323" s="109">
        <f t="shared" si="754"/>
        <v>3.0196308805211691</v>
      </c>
      <c r="HH323" s="109">
        <f t="shared" si="754"/>
        <v>7.8207457604939856</v>
      </c>
      <c r="HI323" s="109">
        <f t="shared" si="754"/>
        <v>48.134870746837422</v>
      </c>
      <c r="HJ323" s="109">
        <f t="shared" si="755"/>
        <v>0.30715291665368571</v>
      </c>
      <c r="HK323" s="109">
        <f t="shared" si="755"/>
        <v>119.780344144569</v>
      </c>
      <c r="HL323" s="109">
        <f t="shared" si="755"/>
        <v>1205.6158094471091</v>
      </c>
      <c r="HM323" s="109">
        <f t="shared" si="755"/>
        <v>0.57060464346149431</v>
      </c>
      <c r="HN323" s="109">
        <f t="shared" si="755"/>
        <v>438.20888797454052</v>
      </c>
      <c r="HO323" s="109">
        <f t="shared" si="755"/>
        <v>1521.3580916347887</v>
      </c>
      <c r="HP323" s="109">
        <f t="shared" si="755"/>
        <v>11.633150331013113</v>
      </c>
      <c r="HQ323" s="109">
        <f t="shared" si="755"/>
        <v>37.005322735922363</v>
      </c>
      <c r="HR323" s="109"/>
      <c r="HS323" s="109"/>
      <c r="HT323" s="109"/>
      <c r="HU323" s="109"/>
      <c r="HV323" s="109"/>
      <c r="HW323" s="109"/>
      <c r="HX323" s="109"/>
      <c r="HY323" s="109"/>
      <c r="HZ323" s="109"/>
      <c r="IA323" s="109"/>
      <c r="IB323" s="109"/>
      <c r="IC323" s="109"/>
      <c r="ID323" s="109"/>
      <c r="IE323" s="109"/>
      <c r="IF323" s="109"/>
      <c r="IG323" s="109"/>
      <c r="IH323" s="109"/>
      <c r="II323" s="109"/>
      <c r="IJ323" s="109"/>
      <c r="IK323" s="109"/>
      <c r="IL323" s="109"/>
      <c r="IM323" s="109"/>
      <c r="IN323" s="109"/>
      <c r="IO323" s="109"/>
      <c r="IP323" s="109"/>
      <c r="IQ323" s="109"/>
      <c r="IR323" s="109"/>
      <c r="IS323" s="109"/>
      <c r="IT323" s="109"/>
      <c r="IU323" s="109"/>
      <c r="IV323" s="109"/>
      <c r="IW323" s="109"/>
      <c r="IX323" s="109"/>
      <c r="IY323" s="109"/>
      <c r="IZ323" s="109"/>
      <c r="JA323" s="109"/>
      <c r="JB323" s="109"/>
      <c r="JC323" s="109"/>
      <c r="JD323" s="109"/>
      <c r="JE323" s="109"/>
      <c r="JF323" s="109"/>
      <c r="JG323" s="109"/>
      <c r="JH323" s="109"/>
      <c r="JI323" s="109"/>
      <c r="JJ323" s="109"/>
      <c r="JK323" s="109"/>
      <c r="JL323" s="109"/>
      <c r="JM323" s="109"/>
      <c r="JN323" s="109"/>
      <c r="JO323" s="109"/>
      <c r="JP323" s="109" t="str">
        <f t="shared" si="623"/>
        <v>Water Pollution_INDOMETHACIN_Unspecified_Health_N/A for WP Interim Methodology</v>
      </c>
    </row>
    <row r="324" spans="2:276">
      <c r="B324" s="112" t="s">
        <v>9</v>
      </c>
      <c r="C324" s="112" t="s">
        <v>470</v>
      </c>
      <c r="D324" s="112" t="s">
        <v>394</v>
      </c>
      <c r="E324" s="112" t="s">
        <v>395</v>
      </c>
      <c r="F324" s="112" t="s">
        <v>390</v>
      </c>
      <c r="G324" s="112" t="s">
        <v>391</v>
      </c>
      <c r="H324" s="109">
        <f t="shared" si="734"/>
        <v>0.27713446462857871</v>
      </c>
      <c r="I324" s="109">
        <f t="shared" si="734"/>
        <v>5.4995369280136349E-3</v>
      </c>
      <c r="J324" s="109">
        <f t="shared" si="734"/>
        <v>0.19958525872100202</v>
      </c>
      <c r="K324" s="109">
        <f t="shared" si="734"/>
        <v>3.4276610157901906E-3</v>
      </c>
      <c r="L324" s="109">
        <f t="shared" si="734"/>
        <v>2.4775779776262691E-2</v>
      </c>
      <c r="M324" s="109">
        <f t="shared" si="734"/>
        <v>5.1830463473686833E-2</v>
      </c>
      <c r="N324" s="109">
        <f t="shared" si="734"/>
        <v>4.3209740491511939E-2</v>
      </c>
      <c r="O324" s="109">
        <f t="shared" si="734"/>
        <v>4.4571740859271815E-3</v>
      </c>
      <c r="P324" s="109">
        <f t="shared" si="734"/>
        <v>2.6571158686362517E-3</v>
      </c>
      <c r="Q324" s="109">
        <f t="shared" si="734"/>
        <v>4.3209740491511939E-2</v>
      </c>
      <c r="R324" s="109">
        <f t="shared" si="735"/>
        <v>1.1891613832269814E-3</v>
      </c>
      <c r="S324" s="109">
        <f t="shared" si="735"/>
        <v>5.8338224932929688E-3</v>
      </c>
      <c r="T324" s="109">
        <f t="shared" si="735"/>
        <v>3.2520768980946725E-2</v>
      </c>
      <c r="U324" s="109">
        <f t="shared" si="735"/>
        <v>4.3209740491511939E-2</v>
      </c>
      <c r="V324" s="109">
        <f t="shared" si="735"/>
        <v>0.25127590831978874</v>
      </c>
      <c r="W324" s="109">
        <f t="shared" si="735"/>
        <v>0.22414583240378047</v>
      </c>
      <c r="X324" s="109">
        <f t="shared" si="735"/>
        <v>4.3209740491511939E-2</v>
      </c>
      <c r="Y324" s="109">
        <f t="shared" si="735"/>
        <v>6.4412836002602655E-2</v>
      </c>
      <c r="Z324" s="109">
        <f t="shared" si="735"/>
        <v>0.14135766127091645</v>
      </c>
      <c r="AA324" s="109">
        <f t="shared" si="735"/>
        <v>5.423708728420247E-3</v>
      </c>
      <c r="AB324" s="109">
        <f t="shared" si="736"/>
        <v>7.8503629543662995E-2</v>
      </c>
      <c r="AC324" s="109">
        <f t="shared" si="736"/>
        <v>2.1469099147354337E-4</v>
      </c>
      <c r="AD324" s="109">
        <f t="shared" si="736"/>
        <v>1.4897624607603317E-2</v>
      </c>
      <c r="AE324" s="109">
        <f t="shared" si="736"/>
        <v>1.6365354743509734E-3</v>
      </c>
      <c r="AF324" s="109">
        <f t="shared" si="736"/>
        <v>6.6306193299181776E-2</v>
      </c>
      <c r="AG324" s="109">
        <f t="shared" si="736"/>
        <v>1.5269924938168256E-3</v>
      </c>
      <c r="AH324" s="109">
        <f t="shared" si="736"/>
        <v>8.3362350670854526E-3</v>
      </c>
      <c r="AI324" s="109">
        <f t="shared" si="736"/>
        <v>4.3209740491511939E-2</v>
      </c>
      <c r="AJ324" s="109">
        <f t="shared" si="736"/>
        <v>7.639611340101217E-2</v>
      </c>
      <c r="AK324" s="109">
        <f t="shared" si="736"/>
        <v>3.2740755591756508E-2</v>
      </c>
      <c r="AL324" s="109">
        <f t="shared" si="737"/>
        <v>0.183245576463656</v>
      </c>
      <c r="AM324" s="109">
        <f t="shared" si="737"/>
        <v>1.1989536782075242E-3</v>
      </c>
      <c r="AN324" s="109">
        <f t="shared" si="737"/>
        <v>4.6853245366807419E-2</v>
      </c>
      <c r="AO324" s="109">
        <f t="shared" si="737"/>
        <v>2.8862809639125037E-2</v>
      </c>
      <c r="AP324" s="109">
        <f t="shared" si="737"/>
        <v>3.8845463813438653E-2</v>
      </c>
      <c r="AQ324" s="109">
        <f t="shared" si="737"/>
        <v>7.7563363429843812E-5</v>
      </c>
      <c r="AR324" s="109">
        <f t="shared" si="737"/>
        <v>4.3209740491511939E-2</v>
      </c>
      <c r="AS324" s="109">
        <f t="shared" si="737"/>
        <v>1.3375974175050669E-2</v>
      </c>
      <c r="AT324" s="109">
        <f t="shared" si="737"/>
        <v>1.3356554105781899E-2</v>
      </c>
      <c r="AU324" s="109">
        <f t="shared" si="737"/>
        <v>2.4775779776262691E-2</v>
      </c>
      <c r="AV324" s="109">
        <f t="shared" si="738"/>
        <v>1.8372689460267168E-3</v>
      </c>
      <c r="AW324" s="109">
        <f t="shared" si="738"/>
        <v>4.2883937863074172E-2</v>
      </c>
      <c r="AX324" s="109">
        <f t="shared" si="738"/>
        <v>3.7700368979240598E-3</v>
      </c>
      <c r="AY324" s="109">
        <f t="shared" si="738"/>
        <v>4.6853245366807419E-2</v>
      </c>
      <c r="AZ324" s="109">
        <f t="shared" si="738"/>
        <v>1.3481825428355925E-3</v>
      </c>
      <c r="BA324" s="109">
        <f t="shared" si="738"/>
        <v>1.9544952714744247E-2</v>
      </c>
      <c r="BB324" s="109">
        <f t="shared" si="738"/>
        <v>2.5855198871576772E-2</v>
      </c>
      <c r="BC324" s="109">
        <f t="shared" si="738"/>
        <v>5.8708739212207338E-2</v>
      </c>
      <c r="BD324" s="109">
        <f t="shared" si="738"/>
        <v>2.775992966742441E-2</v>
      </c>
      <c r="BE324" s="109">
        <f t="shared" si="738"/>
        <v>8.8783596520418659E-2</v>
      </c>
      <c r="BF324" s="109">
        <f t="shared" si="739"/>
        <v>4.3209740491511939E-2</v>
      </c>
      <c r="BG324" s="109">
        <f t="shared" si="739"/>
        <v>3.2893015795986552E-2</v>
      </c>
      <c r="BH324" s="109">
        <f t="shared" si="739"/>
        <v>2.6557725764452922E-2</v>
      </c>
      <c r="BI324" s="109">
        <f t="shared" si="739"/>
        <v>3.1709712985986613E-2</v>
      </c>
      <c r="BJ324" s="109">
        <f t="shared" si="739"/>
        <v>0.12754413653437852</v>
      </c>
      <c r="BK324" s="109">
        <f t="shared" si="739"/>
        <v>4.3209740491511939E-2</v>
      </c>
      <c r="BL324" s="109">
        <f t="shared" si="739"/>
        <v>0.1343075250246531</v>
      </c>
      <c r="BM324" s="109">
        <f t="shared" si="739"/>
        <v>1.3813448183498353E-2</v>
      </c>
      <c r="BN324" s="109">
        <f t="shared" si="739"/>
        <v>5.0842146600168114E-2</v>
      </c>
      <c r="BO324" s="109">
        <f t="shared" si="739"/>
        <v>9.4786469598966763E-2</v>
      </c>
      <c r="BP324" s="109">
        <f t="shared" si="740"/>
        <v>3.6144122334635334E-2</v>
      </c>
      <c r="BQ324" s="109">
        <f t="shared" si="740"/>
        <v>0.15415292804258046</v>
      </c>
      <c r="BR324" s="109">
        <f t="shared" si="740"/>
        <v>2.7326308400440987E-3</v>
      </c>
      <c r="BS324" s="109">
        <f t="shared" si="740"/>
        <v>4.6853245366807419E-2</v>
      </c>
      <c r="BT324" s="109">
        <f t="shared" si="740"/>
        <v>0.11704867813069454</v>
      </c>
      <c r="BU324" s="109">
        <f t="shared" si="740"/>
        <v>3.2893015795986552E-2</v>
      </c>
      <c r="BV324" s="109">
        <f t="shared" si="740"/>
        <v>3.4276610157901906E-3</v>
      </c>
      <c r="BW324" s="109">
        <f t="shared" si="740"/>
        <v>6.941263074284077E-4</v>
      </c>
      <c r="BX324" s="109">
        <f t="shared" si="740"/>
        <v>2.8984478082279198E-2</v>
      </c>
      <c r="BY324" s="109">
        <f t="shared" si="740"/>
        <v>3.4276610157901906E-3</v>
      </c>
      <c r="BZ324" s="109">
        <f t="shared" si="741"/>
        <v>1.6635619859274656E-3</v>
      </c>
      <c r="CA324" s="109">
        <f t="shared" si="741"/>
        <v>4.6853245366807419E-2</v>
      </c>
      <c r="CB324" s="109">
        <f t="shared" si="741"/>
        <v>5.662747203237839E-2</v>
      </c>
      <c r="CC324" s="109">
        <f t="shared" si="741"/>
        <v>2.8429929888789375E-2</v>
      </c>
      <c r="CD324" s="109">
        <f t="shared" si="741"/>
        <v>2.0820515286573135E-2</v>
      </c>
      <c r="CE324" s="109">
        <f t="shared" si="741"/>
        <v>2.4775779776262691E-2</v>
      </c>
      <c r="CF324" s="109">
        <f t="shared" si="741"/>
        <v>2.2297242334806892E-2</v>
      </c>
      <c r="CG324" s="109">
        <f t="shared" si="741"/>
        <v>2.0665985940575885E-5</v>
      </c>
      <c r="CH324" s="109">
        <f t="shared" si="741"/>
        <v>4.3209740491511939E-2</v>
      </c>
      <c r="CI324" s="109">
        <f t="shared" si="741"/>
        <v>7.639611340101217E-2</v>
      </c>
      <c r="CJ324" s="109">
        <f t="shared" si="742"/>
        <v>4.5285369291150297E-2</v>
      </c>
      <c r="CK324" s="109">
        <f t="shared" si="742"/>
        <v>6.1309202502825288E-2</v>
      </c>
      <c r="CL324" s="109">
        <f t="shared" si="742"/>
        <v>4.9928944865473782E-3</v>
      </c>
      <c r="CM324" s="109">
        <f t="shared" si="742"/>
        <v>1.8921927264374012E-4</v>
      </c>
      <c r="CN324" s="109">
        <f t="shared" si="742"/>
        <v>0.41277551434012583</v>
      </c>
      <c r="CO324" s="109">
        <f t="shared" si="742"/>
        <v>6.9470704597954569E-2</v>
      </c>
      <c r="CP324" s="109">
        <f t="shared" si="742"/>
        <v>7.639611340101217E-2</v>
      </c>
      <c r="CQ324" s="109">
        <f t="shared" si="742"/>
        <v>5.4332123857804275E-2</v>
      </c>
      <c r="CR324" s="109">
        <f t="shared" si="742"/>
        <v>4.5531080547983106E-4</v>
      </c>
      <c r="CS324" s="109">
        <f t="shared" si="742"/>
        <v>7.9334092414254723E-2</v>
      </c>
      <c r="CT324" s="109">
        <f t="shared" si="743"/>
        <v>7.8890706555076132E-3</v>
      </c>
      <c r="CU324" s="109">
        <f t="shared" si="743"/>
        <v>5.7213799949273066E-2</v>
      </c>
      <c r="CV324" s="109">
        <f t="shared" si="743"/>
        <v>7.2356111199926784E-2</v>
      </c>
      <c r="CW324" s="109">
        <f t="shared" si="743"/>
        <v>1.348241803981471E-2</v>
      </c>
      <c r="CX324" s="109">
        <f t="shared" si="743"/>
        <v>2.4775779776262691E-2</v>
      </c>
      <c r="CY324" s="109">
        <f t="shared" si="743"/>
        <v>2.9210492224913592E-2</v>
      </c>
      <c r="CZ324" s="109">
        <f t="shared" si="743"/>
        <v>1.097931456130258E-2</v>
      </c>
      <c r="DA324" s="109">
        <f t="shared" si="743"/>
        <v>4.3209740491511939E-2</v>
      </c>
      <c r="DB324" s="109">
        <f t="shared" si="743"/>
        <v>3.2424790521532312E-2</v>
      </c>
      <c r="DC324" s="109">
        <f t="shared" si="743"/>
        <v>0.84872508519909784</v>
      </c>
      <c r="DD324" s="109">
        <f t="shared" si="744"/>
        <v>3.1093891666111951E-3</v>
      </c>
      <c r="DE324" s="109">
        <f t="shared" si="744"/>
        <v>1.1911352328706321E-2</v>
      </c>
      <c r="DF324" s="109">
        <f t="shared" si="744"/>
        <v>7.639611340101217E-2</v>
      </c>
      <c r="DG324" s="109">
        <f t="shared" si="744"/>
        <v>0.36644102288882124</v>
      </c>
      <c r="DH324" s="109">
        <f t="shared" si="744"/>
        <v>0.2082710330973904</v>
      </c>
      <c r="DI324" s="109">
        <f t="shared" si="744"/>
        <v>3.2893015795986552E-2</v>
      </c>
      <c r="DJ324" s="109">
        <f t="shared" si="744"/>
        <v>0.25127590831978874</v>
      </c>
      <c r="DK324" s="109">
        <f t="shared" si="744"/>
        <v>4.1875572284420452E-2</v>
      </c>
      <c r="DL324" s="109">
        <f t="shared" si="744"/>
        <v>1.3044260987439495E-2</v>
      </c>
      <c r="DM324" s="109">
        <f t="shared" si="744"/>
        <v>7.2614150205272737E-3</v>
      </c>
      <c r="DN324" s="109">
        <f t="shared" si="745"/>
        <v>0.25127590831978874</v>
      </c>
      <c r="DO324" s="109">
        <f t="shared" si="745"/>
        <v>0.18014180704260416</v>
      </c>
      <c r="DP324" s="109">
        <f t="shared" si="745"/>
        <v>5.8795875284078638E-3</v>
      </c>
      <c r="DQ324" s="109">
        <f t="shared" si="745"/>
        <v>5.7085747394295762E-2</v>
      </c>
      <c r="DR324" s="109">
        <f t="shared" si="745"/>
        <v>2.4775779776262691E-2</v>
      </c>
      <c r="DS324" s="109">
        <f t="shared" si="745"/>
        <v>1.1240686554981932E-2</v>
      </c>
      <c r="DT324" s="109">
        <f t="shared" si="745"/>
        <v>2.4775779776262691E-2</v>
      </c>
      <c r="DU324" s="109">
        <f t="shared" si="745"/>
        <v>7.639611340101217E-2</v>
      </c>
      <c r="DV324" s="109">
        <f t="shared" si="745"/>
        <v>4.1119628660340399E-2</v>
      </c>
      <c r="DW324" s="109">
        <f t="shared" si="745"/>
        <v>3.4624165612717257E-4</v>
      </c>
      <c r="DX324" s="109">
        <f t="shared" si="746"/>
        <v>2.6556132127027111E-2</v>
      </c>
      <c r="DY324" s="109">
        <f t="shared" si="746"/>
        <v>0.15142541790005717</v>
      </c>
      <c r="DZ324" s="109">
        <f t="shared" si="746"/>
        <v>1.9311211000018143E-2</v>
      </c>
      <c r="EA324" s="109">
        <f t="shared" si="746"/>
        <v>0.25127590831978874</v>
      </c>
      <c r="EB324" s="109">
        <f t="shared" si="746"/>
        <v>7.639611340101217E-2</v>
      </c>
      <c r="EC324" s="109">
        <f t="shared" si="746"/>
        <v>6.6423926173350606E-2</v>
      </c>
      <c r="ED324" s="109">
        <f t="shared" si="746"/>
        <v>4.6853245366807419E-2</v>
      </c>
      <c r="EE324" s="109">
        <f t="shared" si="746"/>
        <v>1.8676355056774358E-2</v>
      </c>
      <c r="EF324" s="109">
        <f t="shared" si="746"/>
        <v>7.639611340101217E-2</v>
      </c>
      <c r="EG324" s="109">
        <f t="shared" si="746"/>
        <v>4.440963058453766E-2</v>
      </c>
      <c r="EH324" s="109">
        <f t="shared" si="747"/>
        <v>2.4775779776262691E-2</v>
      </c>
      <c r="EI324" s="109">
        <f t="shared" si="747"/>
        <v>2.7849179387553813E-4</v>
      </c>
      <c r="EJ324" s="109">
        <f t="shared" si="747"/>
        <v>3.2893015795986552E-2</v>
      </c>
      <c r="EK324" s="109">
        <f t="shared" si="747"/>
        <v>0.40931021833143744</v>
      </c>
      <c r="EL324" s="109">
        <f t="shared" si="747"/>
        <v>2.7769321589457686E-3</v>
      </c>
      <c r="EM324" s="109">
        <f t="shared" si="747"/>
        <v>3.0562743349825575E-2</v>
      </c>
      <c r="EN324" s="109">
        <f t="shared" si="747"/>
        <v>1.0856365137668826E-2</v>
      </c>
      <c r="EO324" s="109">
        <f t="shared" si="747"/>
        <v>7.639611340101217E-2</v>
      </c>
      <c r="EP324" s="109">
        <f t="shared" si="747"/>
        <v>8.9598314411775265E-2</v>
      </c>
      <c r="EQ324" s="109">
        <f t="shared" si="747"/>
        <v>1.1731034597652628E-2</v>
      </c>
      <c r="ER324" s="109">
        <f t="shared" si="748"/>
        <v>3.4276610157901906E-3</v>
      </c>
      <c r="ES324" s="109">
        <f t="shared" si="748"/>
        <v>1.6549250947219913E-3</v>
      </c>
      <c r="ET324" s="109">
        <f t="shared" si="748"/>
        <v>5.4732950320637739E-3</v>
      </c>
      <c r="EU324" s="109">
        <f t="shared" si="748"/>
        <v>0.13586442624056821</v>
      </c>
      <c r="EV324" s="109">
        <f t="shared" si="748"/>
        <v>0.17160757643667413</v>
      </c>
      <c r="EW324" s="109">
        <f t="shared" si="748"/>
        <v>2.2292581393924754E-3</v>
      </c>
      <c r="EX324" s="109">
        <f t="shared" si="748"/>
        <v>7.639611340101217E-2</v>
      </c>
      <c r="EY324" s="109">
        <f t="shared" si="748"/>
        <v>9.6135777572966998E-4</v>
      </c>
      <c r="EZ324" s="109">
        <f t="shared" si="748"/>
        <v>9.3608430110638963E-2</v>
      </c>
      <c r="FA324" s="109">
        <f t="shared" si="748"/>
        <v>0.14951098730608103</v>
      </c>
      <c r="FB324" s="109">
        <f t="shared" si="749"/>
        <v>7.639611340101217E-2</v>
      </c>
      <c r="FC324" s="109">
        <f t="shared" si="749"/>
        <v>4.2057069034847445E-3</v>
      </c>
      <c r="FD324" s="109">
        <f t="shared" si="749"/>
        <v>7.9810613176745024E-3</v>
      </c>
      <c r="FE324" s="109">
        <f t="shared" si="749"/>
        <v>4.058893928563765E-3</v>
      </c>
      <c r="FF324" s="109">
        <f t="shared" si="749"/>
        <v>3.1502701960587319E-3</v>
      </c>
      <c r="FG324" s="109">
        <f t="shared" si="749"/>
        <v>3.4995150459504416E-2</v>
      </c>
      <c r="FH324" s="109">
        <f t="shared" si="749"/>
        <v>2.6451911167889676E-2</v>
      </c>
      <c r="FI324" s="109">
        <f t="shared" si="749"/>
        <v>4.7181788307518999E-2</v>
      </c>
      <c r="FJ324" s="109">
        <f t="shared" si="749"/>
        <v>4.3209740491511939E-2</v>
      </c>
      <c r="FK324" s="109">
        <f t="shared" si="749"/>
        <v>0.25127590831978874</v>
      </c>
      <c r="FL324" s="109">
        <f t="shared" si="750"/>
        <v>1.1539489286989467E-2</v>
      </c>
      <c r="FM324" s="109">
        <f t="shared" si="750"/>
        <v>1.8357814374846568E-4</v>
      </c>
      <c r="FN324" s="109">
        <f t="shared" si="750"/>
        <v>5.6836316868203469E-3</v>
      </c>
      <c r="FO324" s="109">
        <f t="shared" si="750"/>
        <v>3.4276610157901906E-3</v>
      </c>
      <c r="FP324" s="109">
        <f t="shared" si="750"/>
        <v>2.4775779776262691E-2</v>
      </c>
      <c r="FQ324" s="109">
        <f t="shared" si="750"/>
        <v>4.6853245366807419E-2</v>
      </c>
      <c r="FR324" s="109">
        <f t="shared" si="750"/>
        <v>0.13414683397954308</v>
      </c>
      <c r="FS324" s="109">
        <f t="shared" si="750"/>
        <v>5.9415064445543016E-2</v>
      </c>
      <c r="FT324" s="109">
        <f t="shared" si="750"/>
        <v>6.1924199190245617E-2</v>
      </c>
      <c r="FU324" s="109">
        <f t="shared" si="750"/>
        <v>4.6853245366807419E-2</v>
      </c>
      <c r="FV324" s="109">
        <f t="shared" si="751"/>
        <v>9.0473941936831448E-2</v>
      </c>
      <c r="FW324" s="109">
        <f t="shared" si="751"/>
        <v>7.639611340101217E-2</v>
      </c>
      <c r="FX324" s="109">
        <f t="shared" si="751"/>
        <v>4.3209740491511939E-2</v>
      </c>
      <c r="FY324" s="109">
        <f t="shared" si="751"/>
        <v>6.3861573063164964E-2</v>
      </c>
      <c r="FZ324" s="109">
        <f t="shared" si="751"/>
        <v>3.1085342309776359E-2</v>
      </c>
      <c r="GA324" s="109">
        <f t="shared" si="751"/>
        <v>7.4388965694215997E-3</v>
      </c>
      <c r="GB324" s="109">
        <f t="shared" si="751"/>
        <v>3.0375693239835379E-2</v>
      </c>
      <c r="GC324" s="109">
        <f t="shared" si="751"/>
        <v>9.745784088352176E-2</v>
      </c>
      <c r="GD324" s="109">
        <f t="shared" si="751"/>
        <v>4.6853245366807419E-2</v>
      </c>
      <c r="GE324" s="109">
        <f t="shared" si="751"/>
        <v>3.0163465932395168E-2</v>
      </c>
      <c r="GF324" s="109">
        <f t="shared" si="752"/>
        <v>0.22535660952832676</v>
      </c>
      <c r="GG324" s="109">
        <f t="shared" si="752"/>
        <v>4.3209740491511939E-2</v>
      </c>
      <c r="GH324" s="109">
        <f t="shared" si="752"/>
        <v>4.3209740491511939E-2</v>
      </c>
      <c r="GI324" s="109">
        <f t="shared" si="752"/>
        <v>4.3209740491511939E-2</v>
      </c>
      <c r="GJ324" s="109">
        <f t="shared" si="752"/>
        <v>4.3209740491511939E-2</v>
      </c>
      <c r="GK324" s="109">
        <f t="shared" si="752"/>
        <v>6.844889355404663E-3</v>
      </c>
      <c r="GL324" s="109">
        <f t="shared" si="752"/>
        <v>9.0963931419994748E-4</v>
      </c>
      <c r="GM324" s="109">
        <f t="shared" si="752"/>
        <v>7.140438040151209E-4</v>
      </c>
      <c r="GN324" s="109">
        <f t="shared" si="752"/>
        <v>2.5784775101700928E-3</v>
      </c>
      <c r="GO324" s="109">
        <f t="shared" si="752"/>
        <v>0.27263776664698436</v>
      </c>
      <c r="GP324" s="109">
        <f t="shared" si="753"/>
        <v>7.639611340101217E-2</v>
      </c>
      <c r="GQ324" s="109">
        <f t="shared" si="753"/>
        <v>0.12945077283269144</v>
      </c>
      <c r="GR324" s="109">
        <f t="shared" si="753"/>
        <v>6.9159330099547844E-4</v>
      </c>
      <c r="GS324" s="109">
        <f t="shared" si="753"/>
        <v>7.9185964153738728E-2</v>
      </c>
      <c r="GT324" s="109">
        <f t="shared" si="753"/>
        <v>7.639611340101217E-2</v>
      </c>
      <c r="GU324" s="109">
        <f t="shared" si="753"/>
        <v>5.9106121425749121E-2</v>
      </c>
      <c r="GV324" s="109">
        <f t="shared" si="753"/>
        <v>3.4276610157901906E-3</v>
      </c>
      <c r="GW324" s="109">
        <f t="shared" si="753"/>
        <v>4.3209740491511939E-2</v>
      </c>
      <c r="GX324" s="109">
        <f t="shared" si="753"/>
        <v>2.8593865058095923E-2</v>
      </c>
      <c r="GY324" s="109">
        <f t="shared" si="753"/>
        <v>1.6028397467068058E-2</v>
      </c>
      <c r="GZ324" s="109">
        <f t="shared" si="754"/>
        <v>4.3957207506851434E-2</v>
      </c>
      <c r="HA324" s="109">
        <f t="shared" si="754"/>
        <v>4.3209740491511939E-2</v>
      </c>
      <c r="HB324" s="109">
        <f t="shared" si="754"/>
        <v>3.4276610157901906E-3</v>
      </c>
      <c r="HC324" s="109">
        <f t="shared" si="754"/>
        <v>4.4040407980866763E-3</v>
      </c>
      <c r="HD324" s="109">
        <f t="shared" si="754"/>
        <v>3.4700780782924823E-2</v>
      </c>
      <c r="HE324" s="109">
        <f t="shared" si="754"/>
        <v>0.66728546058579952</v>
      </c>
      <c r="HF324" s="109">
        <f t="shared" si="754"/>
        <v>4.1155534057431206E-2</v>
      </c>
      <c r="HG324" s="109">
        <f t="shared" si="754"/>
        <v>5.4584362505021044E-4</v>
      </c>
      <c r="HH324" s="109">
        <f t="shared" si="754"/>
        <v>3.4121254813946644E-3</v>
      </c>
      <c r="HI324" s="109">
        <f t="shared" si="754"/>
        <v>3.0143923413740198E-2</v>
      </c>
      <c r="HJ324" s="109">
        <f t="shared" si="755"/>
        <v>3.4276610157901906E-3</v>
      </c>
      <c r="HK324" s="109">
        <f t="shared" si="755"/>
        <v>4.3209740491511939E-2</v>
      </c>
      <c r="HL324" s="109">
        <f t="shared" si="755"/>
        <v>0.1901691187596343</v>
      </c>
      <c r="HM324" s="109">
        <f t="shared" si="755"/>
        <v>4.3209740491511939E-2</v>
      </c>
      <c r="HN324" s="109">
        <f t="shared" si="755"/>
        <v>0.25127590831978874</v>
      </c>
      <c r="HO324" s="109">
        <f t="shared" si="755"/>
        <v>0.72099327226127619</v>
      </c>
      <c r="HP324" s="109">
        <f t="shared" si="755"/>
        <v>1.5261173574707028E-3</v>
      </c>
      <c r="HQ324" s="109">
        <f t="shared" si="755"/>
        <v>1.4294440891754742E-2</v>
      </c>
      <c r="HR324" s="109"/>
      <c r="HS324" s="109"/>
      <c r="HT324" s="109"/>
      <c r="HU324" s="109"/>
      <c r="HV324" s="109"/>
      <c r="HW324" s="109"/>
      <c r="HX324" s="109"/>
      <c r="HY324" s="109"/>
      <c r="HZ324" s="109"/>
      <c r="IA324" s="109"/>
      <c r="IB324" s="109"/>
      <c r="IC324" s="109"/>
      <c r="ID324" s="109"/>
      <c r="IE324" s="109"/>
      <c r="IF324" s="109"/>
      <c r="IG324" s="109"/>
      <c r="IH324" s="109"/>
      <c r="II324" s="109"/>
      <c r="IJ324" s="109"/>
      <c r="IK324" s="109"/>
      <c r="IL324" s="109"/>
      <c r="IM324" s="109"/>
      <c r="IN324" s="109"/>
      <c r="IO324" s="109"/>
      <c r="IP324" s="109"/>
      <c r="IQ324" s="109"/>
      <c r="IR324" s="109"/>
      <c r="IS324" s="109"/>
      <c r="IT324" s="109"/>
      <c r="IU324" s="109"/>
      <c r="IV324" s="109"/>
      <c r="IW324" s="109"/>
      <c r="IX324" s="109"/>
      <c r="IY324" s="109"/>
      <c r="IZ324" s="109"/>
      <c r="JA324" s="109"/>
      <c r="JB324" s="109"/>
      <c r="JC324" s="109"/>
      <c r="JD324" s="109"/>
      <c r="JE324" s="109"/>
      <c r="JF324" s="109"/>
      <c r="JG324" s="109"/>
      <c r="JH324" s="109"/>
      <c r="JI324" s="109"/>
      <c r="JJ324" s="109"/>
      <c r="JK324" s="109"/>
      <c r="JL324" s="109"/>
      <c r="JM324" s="109"/>
      <c r="JN324" s="109"/>
      <c r="JO324" s="109"/>
      <c r="JP324" s="109" t="str">
        <f t="shared" si="623"/>
        <v>Water Pollution_Iopromide_Freshwater_Health_N/A for WP Interim Methodology</v>
      </c>
    </row>
    <row r="325" spans="2:276">
      <c r="B325" s="112" t="s">
        <v>9</v>
      </c>
      <c r="C325" s="112" t="s">
        <v>470</v>
      </c>
      <c r="D325" s="112" t="s">
        <v>396</v>
      </c>
      <c r="E325" s="112" t="s">
        <v>395</v>
      </c>
      <c r="F325" s="112" t="s">
        <v>390</v>
      </c>
      <c r="G325" s="112" t="s">
        <v>391</v>
      </c>
      <c r="H325" s="109">
        <f t="shared" si="734"/>
        <v>6.1229665239264324E-8</v>
      </c>
      <c r="I325" s="109">
        <f t="shared" si="734"/>
        <v>1.2367146421791925E-7</v>
      </c>
      <c r="J325" s="109">
        <f t="shared" si="734"/>
        <v>6.9904125150393476E-7</v>
      </c>
      <c r="K325" s="109">
        <f t="shared" si="734"/>
        <v>1.1728535381449899E-7</v>
      </c>
      <c r="L325" s="109">
        <f t="shared" si="734"/>
        <v>1.8230905460055455E-6</v>
      </c>
      <c r="M325" s="109">
        <f t="shared" si="734"/>
        <v>7.8785216696366369E-7</v>
      </c>
      <c r="N325" s="109">
        <f t="shared" si="734"/>
        <v>4.5035875412352461E-7</v>
      </c>
      <c r="O325" s="109">
        <f t="shared" si="734"/>
        <v>5.3629001070830984E-7</v>
      </c>
      <c r="P325" s="109">
        <f t="shared" si="734"/>
        <v>1.9655843360746867E-7</v>
      </c>
      <c r="Q325" s="109">
        <f t="shared" si="734"/>
        <v>4.5035875412352461E-7</v>
      </c>
      <c r="R325" s="109">
        <f t="shared" si="735"/>
        <v>1.5976134136334613E-7</v>
      </c>
      <c r="S325" s="109">
        <f t="shared" si="735"/>
        <v>4.9967576817150384E-6</v>
      </c>
      <c r="T325" s="109">
        <f t="shared" si="735"/>
        <v>7.4376840616562833E-8</v>
      </c>
      <c r="U325" s="109">
        <f t="shared" si="735"/>
        <v>4.5035875412352461E-7</v>
      </c>
      <c r="V325" s="109">
        <f t="shared" si="735"/>
        <v>7.9774941208953434E-7</v>
      </c>
      <c r="W325" s="109">
        <f t="shared" si="735"/>
        <v>2.7779466006948272E-6</v>
      </c>
      <c r="X325" s="109">
        <f t="shared" si="735"/>
        <v>4.5035875412352461E-7</v>
      </c>
      <c r="Y325" s="109">
        <f t="shared" si="735"/>
        <v>3.1842640466214996E-7</v>
      </c>
      <c r="Z325" s="109">
        <f t="shared" si="735"/>
        <v>5.4895538520037564E-6</v>
      </c>
      <c r="AA325" s="109">
        <f t="shared" si="735"/>
        <v>9.4211731812556285E-8</v>
      </c>
      <c r="AB325" s="109">
        <f t="shared" si="736"/>
        <v>2.258120846261715E-6</v>
      </c>
      <c r="AC325" s="109">
        <f t="shared" si="736"/>
        <v>4.9910061644107136E-7</v>
      </c>
      <c r="AD325" s="109">
        <f t="shared" si="736"/>
        <v>6.2326100490036E-8</v>
      </c>
      <c r="AE325" s="109">
        <f t="shared" si="736"/>
        <v>9.986145643077482E-7</v>
      </c>
      <c r="AF325" s="109">
        <f t="shared" si="736"/>
        <v>4.048955221334459E-7</v>
      </c>
      <c r="AG325" s="109">
        <f t="shared" si="736"/>
        <v>4.0385131782354918E-6</v>
      </c>
      <c r="AH325" s="109">
        <f t="shared" si="736"/>
        <v>6.8921455250521159E-7</v>
      </c>
      <c r="AI325" s="109">
        <f t="shared" si="736"/>
        <v>4.5035875412352461E-7</v>
      </c>
      <c r="AJ325" s="109">
        <f t="shared" si="736"/>
        <v>2.1910553105015324E-6</v>
      </c>
      <c r="AK325" s="109">
        <f t="shared" si="736"/>
        <v>2.7214293971705582E-7</v>
      </c>
      <c r="AL325" s="109">
        <f t="shared" si="737"/>
        <v>1.9045695936947644E-6</v>
      </c>
      <c r="AM325" s="109">
        <f t="shared" si="737"/>
        <v>1.4528924710779063E-6</v>
      </c>
      <c r="AN325" s="109">
        <f t="shared" si="737"/>
        <v>1.5060885077703735E-6</v>
      </c>
      <c r="AO325" s="109">
        <f t="shared" si="737"/>
        <v>3.8586106902023827E-7</v>
      </c>
      <c r="AP325" s="109">
        <f t="shared" si="737"/>
        <v>2.2037094882515127E-6</v>
      </c>
      <c r="AQ325" s="109">
        <f t="shared" si="737"/>
        <v>2.7485648340034543E-7</v>
      </c>
      <c r="AR325" s="109">
        <f t="shared" si="737"/>
        <v>4.5035875412352461E-7</v>
      </c>
      <c r="AS325" s="109">
        <f t="shared" si="737"/>
        <v>1.9387519682233694E-7</v>
      </c>
      <c r="AT325" s="109">
        <f t="shared" si="737"/>
        <v>5.5613773619407774E-7</v>
      </c>
      <c r="AU325" s="109">
        <f t="shared" si="737"/>
        <v>1.8230905460055455E-6</v>
      </c>
      <c r="AV325" s="109">
        <f t="shared" si="738"/>
        <v>3.8336069213982246E-7</v>
      </c>
      <c r="AW325" s="109">
        <f t="shared" si="738"/>
        <v>6.5150328269162285E-6</v>
      </c>
      <c r="AX325" s="109">
        <f t="shared" si="738"/>
        <v>3.2998656874485674E-7</v>
      </c>
      <c r="AY325" s="109">
        <f t="shared" si="738"/>
        <v>1.5060885077703735E-6</v>
      </c>
      <c r="AZ325" s="109">
        <f t="shared" si="738"/>
        <v>4.9681595585320004E-6</v>
      </c>
      <c r="BA325" s="109">
        <f t="shared" si="738"/>
        <v>3.3330277459505847E-6</v>
      </c>
      <c r="BB325" s="109">
        <f t="shared" si="738"/>
        <v>1.5453690218656448E-7</v>
      </c>
      <c r="BC325" s="109">
        <f t="shared" si="738"/>
        <v>2.5825393812606853E-6</v>
      </c>
      <c r="BD325" s="109">
        <f t="shared" si="738"/>
        <v>1.0908141868744805E-7</v>
      </c>
      <c r="BE325" s="109">
        <f t="shared" si="738"/>
        <v>2.2725598872089414E-7</v>
      </c>
      <c r="BF325" s="109">
        <f t="shared" si="739"/>
        <v>4.5035875412352461E-7</v>
      </c>
      <c r="BG325" s="109">
        <f t="shared" si="739"/>
        <v>9.6064967305287481E-7</v>
      </c>
      <c r="BH325" s="109">
        <f t="shared" si="739"/>
        <v>5.4091862793051738E-6</v>
      </c>
      <c r="BI325" s="109">
        <f t="shared" si="739"/>
        <v>5.4111376903774471E-7</v>
      </c>
      <c r="BJ325" s="109">
        <f t="shared" si="739"/>
        <v>1.2572431771068423E-7</v>
      </c>
      <c r="BK325" s="109">
        <f t="shared" si="739"/>
        <v>4.5035875412352461E-7</v>
      </c>
      <c r="BL325" s="109">
        <f t="shared" si="739"/>
        <v>7.1070254380434306E-7</v>
      </c>
      <c r="BM325" s="109">
        <f t="shared" si="739"/>
        <v>3.5484745833344846E-7</v>
      </c>
      <c r="BN325" s="109">
        <f t="shared" si="739"/>
        <v>1.0706542570240311E-6</v>
      </c>
      <c r="BO325" s="109">
        <f t="shared" si="739"/>
        <v>2.8413424337829193E-7</v>
      </c>
      <c r="BP325" s="109">
        <f t="shared" si="740"/>
        <v>1.287904731664447E-6</v>
      </c>
      <c r="BQ325" s="109">
        <f t="shared" si="740"/>
        <v>6.5725941272170374E-8</v>
      </c>
      <c r="BR325" s="109">
        <f t="shared" si="740"/>
        <v>1.767498003376788E-7</v>
      </c>
      <c r="BS325" s="109">
        <f t="shared" si="740"/>
        <v>1.5060885077703735E-6</v>
      </c>
      <c r="BT325" s="109">
        <f t="shared" si="740"/>
        <v>6.0845099838384451E-8</v>
      </c>
      <c r="BU325" s="109">
        <f t="shared" si="740"/>
        <v>9.6064967305287481E-7</v>
      </c>
      <c r="BV325" s="109">
        <f t="shared" si="740"/>
        <v>1.1728535381449899E-7</v>
      </c>
      <c r="BW325" s="109">
        <f t="shared" si="740"/>
        <v>7.1418221818248822E-7</v>
      </c>
      <c r="BX325" s="109">
        <f t="shared" si="740"/>
        <v>1.7465401926946062E-6</v>
      </c>
      <c r="BY325" s="109">
        <f t="shared" si="740"/>
        <v>1.1728535381449899E-7</v>
      </c>
      <c r="BZ325" s="109">
        <f t="shared" si="741"/>
        <v>6.4174972311530986E-7</v>
      </c>
      <c r="CA325" s="109">
        <f t="shared" si="741"/>
        <v>1.5060885077703735E-6</v>
      </c>
      <c r="CB325" s="109">
        <f t="shared" si="741"/>
        <v>1.7893270698879518E-7</v>
      </c>
      <c r="CC325" s="109">
        <f t="shared" si="741"/>
        <v>1.6478854996262324E-6</v>
      </c>
      <c r="CD325" s="109">
        <f t="shared" si="741"/>
        <v>4.8419057708836787E-6</v>
      </c>
      <c r="CE325" s="109">
        <f t="shared" si="741"/>
        <v>1.8230905460055455E-6</v>
      </c>
      <c r="CF325" s="109">
        <f t="shared" si="741"/>
        <v>3.7522302653463583E-7</v>
      </c>
      <c r="CG325" s="109">
        <f t="shared" si="741"/>
        <v>6.2972721803328785E-8</v>
      </c>
      <c r="CH325" s="109">
        <f t="shared" si="741"/>
        <v>4.5035875412352461E-7</v>
      </c>
      <c r="CI325" s="109">
        <f t="shared" si="741"/>
        <v>2.1910553105015324E-6</v>
      </c>
      <c r="CJ325" s="109">
        <f t="shared" si="742"/>
        <v>2.1726067846129901E-7</v>
      </c>
      <c r="CK325" s="109">
        <f t="shared" si="742"/>
        <v>3.5903218813440163E-6</v>
      </c>
      <c r="CL325" s="109">
        <f t="shared" si="742"/>
        <v>1.5592338841397014E-7</v>
      </c>
      <c r="CM325" s="109">
        <f t="shared" si="742"/>
        <v>6.1958006483622816E-7</v>
      </c>
      <c r="CN325" s="109">
        <f t="shared" si="742"/>
        <v>1.4269986911080819E-7</v>
      </c>
      <c r="CO325" s="109">
        <f t="shared" si="742"/>
        <v>3.0149675953297276E-7</v>
      </c>
      <c r="CP325" s="109">
        <f t="shared" si="742"/>
        <v>2.1910553105015324E-6</v>
      </c>
      <c r="CQ325" s="109">
        <f t="shared" si="742"/>
        <v>1.0807603527466668E-6</v>
      </c>
      <c r="CR325" s="109">
        <f t="shared" si="742"/>
        <v>9.427411673372605E-8</v>
      </c>
      <c r="CS325" s="109">
        <f t="shared" si="742"/>
        <v>1.6138458402071482E-6</v>
      </c>
      <c r="CT325" s="109">
        <f t="shared" si="743"/>
        <v>4.1696227968257891E-7</v>
      </c>
      <c r="CU325" s="109">
        <f t="shared" si="743"/>
        <v>3.493888908426841E-7</v>
      </c>
      <c r="CV325" s="109">
        <f t="shared" si="743"/>
        <v>4.2605299601081994E-7</v>
      </c>
      <c r="CW325" s="109">
        <f t="shared" si="743"/>
        <v>2.8433713748814933E-7</v>
      </c>
      <c r="CX325" s="109">
        <f t="shared" si="743"/>
        <v>1.8230905460055455E-6</v>
      </c>
      <c r="CY325" s="109">
        <f t="shared" si="743"/>
        <v>2.793878639952349E-6</v>
      </c>
      <c r="CZ325" s="109">
        <f t="shared" si="743"/>
        <v>7.2108400771241609E-7</v>
      </c>
      <c r="DA325" s="109">
        <f t="shared" si="743"/>
        <v>4.5035875412352461E-7</v>
      </c>
      <c r="DB325" s="109">
        <f t="shared" si="743"/>
        <v>1.4450175838297262E-6</v>
      </c>
      <c r="DC325" s="109">
        <f t="shared" si="743"/>
        <v>2.1736660894241108E-6</v>
      </c>
      <c r="DD325" s="109">
        <f t="shared" si="744"/>
        <v>1.1014768955715827E-7</v>
      </c>
      <c r="DE325" s="109">
        <f t="shared" si="744"/>
        <v>2.6352727669216583E-7</v>
      </c>
      <c r="DF325" s="109">
        <f t="shared" si="744"/>
        <v>2.1910553105015324E-6</v>
      </c>
      <c r="DG325" s="109">
        <f t="shared" si="744"/>
        <v>8.7433121444145767E-7</v>
      </c>
      <c r="DH325" s="109">
        <f t="shared" si="744"/>
        <v>8.5227381503265264E-6</v>
      </c>
      <c r="DI325" s="109">
        <f t="shared" si="744"/>
        <v>9.6064967305287481E-7</v>
      </c>
      <c r="DJ325" s="109">
        <f t="shared" si="744"/>
        <v>7.9774941208953434E-7</v>
      </c>
      <c r="DK325" s="109">
        <f t="shared" si="744"/>
        <v>6.7854059981748117E-7</v>
      </c>
      <c r="DL325" s="109">
        <f t="shared" si="744"/>
        <v>1.3457883161433206E-6</v>
      </c>
      <c r="DM325" s="109">
        <f t="shared" si="744"/>
        <v>2.6370381790285251E-7</v>
      </c>
      <c r="DN325" s="109">
        <f t="shared" si="745"/>
        <v>7.9774941208953434E-7</v>
      </c>
      <c r="DO325" s="109">
        <f t="shared" si="745"/>
        <v>6.1757312604829814E-8</v>
      </c>
      <c r="DP325" s="109">
        <f t="shared" si="745"/>
        <v>2.2866723076567684E-7</v>
      </c>
      <c r="DQ325" s="109">
        <f t="shared" si="745"/>
        <v>1.7581952674367917E-7</v>
      </c>
      <c r="DR325" s="109">
        <f t="shared" si="745"/>
        <v>1.8230905460055455E-6</v>
      </c>
      <c r="DS325" s="109">
        <f t="shared" si="745"/>
        <v>2.0861355761628401E-6</v>
      </c>
      <c r="DT325" s="109">
        <f t="shared" si="745"/>
        <v>1.8230905460055455E-6</v>
      </c>
      <c r="DU325" s="109">
        <f t="shared" si="745"/>
        <v>2.1910553105015324E-6</v>
      </c>
      <c r="DV325" s="109">
        <f t="shared" si="745"/>
        <v>2.2376116334387679E-7</v>
      </c>
      <c r="DW325" s="109">
        <f t="shared" si="745"/>
        <v>3.1764981699757263E-7</v>
      </c>
      <c r="DX325" s="109">
        <f t="shared" si="746"/>
        <v>4.2700303187182575E-6</v>
      </c>
      <c r="DY325" s="109">
        <f t="shared" si="746"/>
        <v>1.0271253455294439E-6</v>
      </c>
      <c r="DZ325" s="109">
        <f t="shared" si="746"/>
        <v>6.1350875790191492E-8</v>
      </c>
      <c r="EA325" s="109">
        <f t="shared" si="746"/>
        <v>7.9774941208953434E-7</v>
      </c>
      <c r="EB325" s="109">
        <f t="shared" si="746"/>
        <v>2.1910553105015324E-6</v>
      </c>
      <c r="EC325" s="109">
        <f t="shared" si="746"/>
        <v>5.2174715534767089E-7</v>
      </c>
      <c r="ED325" s="109">
        <f t="shared" si="746"/>
        <v>1.5060885077703735E-6</v>
      </c>
      <c r="EE325" s="109">
        <f t="shared" si="746"/>
        <v>6.2164815069133005E-7</v>
      </c>
      <c r="EF325" s="109">
        <f t="shared" si="746"/>
        <v>2.1910553105015324E-6</v>
      </c>
      <c r="EG325" s="109">
        <f t="shared" si="746"/>
        <v>4.8392867569136076E-7</v>
      </c>
      <c r="EH325" s="109">
        <f t="shared" si="747"/>
        <v>1.8230905460055455E-6</v>
      </c>
      <c r="EI325" s="109">
        <f t="shared" si="747"/>
        <v>1.3486481104532493E-7</v>
      </c>
      <c r="EJ325" s="109">
        <f t="shared" si="747"/>
        <v>9.6064967305287481E-7</v>
      </c>
      <c r="EK325" s="109">
        <f t="shared" si="747"/>
        <v>7.5493019169658592E-7</v>
      </c>
      <c r="EL325" s="109">
        <f t="shared" si="747"/>
        <v>1.6626207503950749E-7</v>
      </c>
      <c r="EM325" s="109">
        <f t="shared" si="747"/>
        <v>1.9515225801841772E-6</v>
      </c>
      <c r="EN325" s="109">
        <f t="shared" si="747"/>
        <v>1.7848748038791724E-7</v>
      </c>
      <c r="EO325" s="109">
        <f t="shared" si="747"/>
        <v>2.1910553105015324E-6</v>
      </c>
      <c r="EP325" s="109">
        <f t="shared" si="747"/>
        <v>6.1875014065410148E-8</v>
      </c>
      <c r="EQ325" s="109">
        <f t="shared" si="747"/>
        <v>2.4158429870180837E-6</v>
      </c>
      <c r="ER325" s="109">
        <f t="shared" si="748"/>
        <v>1.1728535381449899E-7</v>
      </c>
      <c r="ES325" s="109">
        <f t="shared" si="748"/>
        <v>1.0445577947159474E-7</v>
      </c>
      <c r="ET325" s="109">
        <f t="shared" si="748"/>
        <v>1.2356107497302815E-7</v>
      </c>
      <c r="EU325" s="109">
        <f t="shared" si="748"/>
        <v>9.8658883020663489E-7</v>
      </c>
      <c r="EV325" s="109">
        <f t="shared" si="748"/>
        <v>3.5892186888681574E-6</v>
      </c>
      <c r="EW325" s="109">
        <f t="shared" si="748"/>
        <v>4.191274215878591E-6</v>
      </c>
      <c r="EX325" s="109">
        <f t="shared" si="748"/>
        <v>2.1910553105015324E-6</v>
      </c>
      <c r="EY325" s="109">
        <f t="shared" si="748"/>
        <v>3.894875721881742E-7</v>
      </c>
      <c r="EZ325" s="109">
        <f t="shared" si="748"/>
        <v>1.3259835428002276E-7</v>
      </c>
      <c r="FA325" s="109">
        <f t="shared" si="748"/>
        <v>8.1300812247654213E-7</v>
      </c>
      <c r="FB325" s="109">
        <f t="shared" si="749"/>
        <v>2.1910553105015324E-6</v>
      </c>
      <c r="FC325" s="109">
        <f t="shared" si="749"/>
        <v>2.057915591486792E-7</v>
      </c>
      <c r="FD325" s="109">
        <f t="shared" si="749"/>
        <v>1.890379683673649E-7</v>
      </c>
      <c r="FE325" s="109">
        <f t="shared" si="749"/>
        <v>5.807670117545272E-7</v>
      </c>
      <c r="FF325" s="109">
        <f t="shared" si="749"/>
        <v>1.8314530542845793E-6</v>
      </c>
      <c r="FG325" s="109">
        <f t="shared" si="749"/>
        <v>5.0975644114119334E-7</v>
      </c>
      <c r="FH325" s="109">
        <f t="shared" si="749"/>
        <v>3.2236287810579176E-6</v>
      </c>
      <c r="FI325" s="109">
        <f t="shared" si="749"/>
        <v>1.6746967575939296E-6</v>
      </c>
      <c r="FJ325" s="109">
        <f t="shared" si="749"/>
        <v>4.5035875412352461E-7</v>
      </c>
      <c r="FK325" s="109">
        <f t="shared" si="749"/>
        <v>7.9774941208953434E-7</v>
      </c>
      <c r="FL325" s="109">
        <f t="shared" si="750"/>
        <v>3.6221438576131076E-7</v>
      </c>
      <c r="FM325" s="109">
        <f t="shared" si="750"/>
        <v>4.6927143331210705E-7</v>
      </c>
      <c r="FN325" s="109">
        <f t="shared" si="750"/>
        <v>3.63621437103553E-7</v>
      </c>
      <c r="FO325" s="109">
        <f t="shared" si="750"/>
        <v>1.1728535381449899E-7</v>
      </c>
      <c r="FP325" s="109">
        <f t="shared" si="750"/>
        <v>1.8230905460055455E-6</v>
      </c>
      <c r="FQ325" s="109">
        <f t="shared" si="750"/>
        <v>1.5060885077703735E-6</v>
      </c>
      <c r="FR325" s="109">
        <f t="shared" si="750"/>
        <v>4.6503539114730215E-7</v>
      </c>
      <c r="FS325" s="109">
        <f t="shared" si="750"/>
        <v>4.5224019989777792E-6</v>
      </c>
      <c r="FT325" s="109">
        <f t="shared" si="750"/>
        <v>3.9660043172064369E-7</v>
      </c>
      <c r="FU325" s="109">
        <f t="shared" si="750"/>
        <v>1.5060885077703735E-6</v>
      </c>
      <c r="FV325" s="109">
        <f t="shared" si="751"/>
        <v>1.0772209151812246E-6</v>
      </c>
      <c r="FW325" s="109">
        <f t="shared" si="751"/>
        <v>2.1910553105015324E-6</v>
      </c>
      <c r="FX325" s="109">
        <f t="shared" si="751"/>
        <v>4.5035875412352461E-7</v>
      </c>
      <c r="FY325" s="109">
        <f t="shared" si="751"/>
        <v>4.3508446551037071E-6</v>
      </c>
      <c r="FZ325" s="109">
        <f t="shared" si="751"/>
        <v>1.1214009232114567E-6</v>
      </c>
      <c r="GA325" s="109">
        <f t="shared" si="751"/>
        <v>8.7638940608556117E-8</v>
      </c>
      <c r="GB325" s="109">
        <f t="shared" si="751"/>
        <v>1.1166958113564631E-7</v>
      </c>
      <c r="GC325" s="109">
        <f t="shared" si="751"/>
        <v>8.8351431579914153E-7</v>
      </c>
      <c r="GD325" s="109">
        <f t="shared" si="751"/>
        <v>1.5060885077703735E-6</v>
      </c>
      <c r="GE325" s="109">
        <f t="shared" si="751"/>
        <v>1.697180302022978E-6</v>
      </c>
      <c r="GF325" s="109">
        <f t="shared" si="752"/>
        <v>1.7996460755328791E-6</v>
      </c>
      <c r="GG325" s="109">
        <f t="shared" si="752"/>
        <v>4.5035875412352461E-7</v>
      </c>
      <c r="GH325" s="109">
        <f t="shared" si="752"/>
        <v>4.5035875412352461E-7</v>
      </c>
      <c r="GI325" s="109">
        <f t="shared" si="752"/>
        <v>4.5035875412352461E-7</v>
      </c>
      <c r="GJ325" s="109">
        <f t="shared" si="752"/>
        <v>4.5035875412352461E-7</v>
      </c>
      <c r="GK325" s="109">
        <f t="shared" si="752"/>
        <v>1.0740322334690364E-7</v>
      </c>
      <c r="GL325" s="109">
        <f t="shared" si="752"/>
        <v>2.4911706456381577E-7</v>
      </c>
      <c r="GM325" s="109">
        <f t="shared" si="752"/>
        <v>4.6675635094131753E-7</v>
      </c>
      <c r="GN325" s="109">
        <f t="shared" si="752"/>
        <v>5.681712610618799E-6</v>
      </c>
      <c r="GO325" s="109">
        <f t="shared" si="752"/>
        <v>3.5735633483927964E-7</v>
      </c>
      <c r="GP325" s="109">
        <f t="shared" si="753"/>
        <v>2.1910553105015324E-6</v>
      </c>
      <c r="GQ325" s="109">
        <f t="shared" si="753"/>
        <v>3.6763664344877921E-7</v>
      </c>
      <c r="GR325" s="109">
        <f t="shared" si="753"/>
        <v>4.2260728201226031E-7</v>
      </c>
      <c r="GS325" s="109">
        <f t="shared" si="753"/>
        <v>2.563880942610091E-6</v>
      </c>
      <c r="GT325" s="109">
        <f t="shared" si="753"/>
        <v>2.1910553105015324E-6</v>
      </c>
      <c r="GU325" s="109">
        <f t="shared" si="753"/>
        <v>8.4052286593514123E-6</v>
      </c>
      <c r="GV325" s="109">
        <f t="shared" si="753"/>
        <v>1.1728535381449899E-7</v>
      </c>
      <c r="GW325" s="109">
        <f t="shared" si="753"/>
        <v>4.5035875412352461E-7</v>
      </c>
      <c r="GX325" s="109">
        <f t="shared" si="753"/>
        <v>4.9607656268131889E-7</v>
      </c>
      <c r="GY325" s="109">
        <f t="shared" si="753"/>
        <v>3.6530292713426785E-7</v>
      </c>
      <c r="GZ325" s="109">
        <f t="shared" si="754"/>
        <v>6.3314795953209525E-8</v>
      </c>
      <c r="HA325" s="109">
        <f t="shared" si="754"/>
        <v>4.5035875412352461E-7</v>
      </c>
      <c r="HB325" s="109">
        <f t="shared" si="754"/>
        <v>1.1728535381449899E-7</v>
      </c>
      <c r="HC325" s="109">
        <f t="shared" si="754"/>
        <v>6.1599566214511262E-8</v>
      </c>
      <c r="HD325" s="109">
        <f t="shared" si="754"/>
        <v>5.4367716135982651E-7</v>
      </c>
      <c r="HE325" s="109">
        <f t="shared" si="754"/>
        <v>1.2272885296221265E-6</v>
      </c>
      <c r="HF325" s="109">
        <f t="shared" si="754"/>
        <v>6.0804368051128496E-7</v>
      </c>
      <c r="HG325" s="109">
        <f t="shared" si="754"/>
        <v>1.15947264411954E-6</v>
      </c>
      <c r="HH325" s="109">
        <f t="shared" si="754"/>
        <v>2.513620467182273E-7</v>
      </c>
      <c r="HI325" s="109">
        <f t="shared" si="754"/>
        <v>6.1212615904855982E-8</v>
      </c>
      <c r="HJ325" s="109">
        <f t="shared" si="755"/>
        <v>1.1728535381449899E-7</v>
      </c>
      <c r="HK325" s="109">
        <f t="shared" si="755"/>
        <v>4.5035875412352461E-7</v>
      </c>
      <c r="HL325" s="109">
        <f t="shared" si="755"/>
        <v>1.549949844594962E-6</v>
      </c>
      <c r="HM325" s="109">
        <f t="shared" si="755"/>
        <v>4.5035875412352461E-7</v>
      </c>
      <c r="HN325" s="109">
        <f t="shared" si="755"/>
        <v>7.9774941208953434E-7</v>
      </c>
      <c r="HO325" s="109">
        <f t="shared" si="755"/>
        <v>7.1872984786408621E-7</v>
      </c>
      <c r="HP325" s="109">
        <f t="shared" si="755"/>
        <v>3.5258446931452256E-7</v>
      </c>
      <c r="HQ325" s="109">
        <f t="shared" si="755"/>
        <v>2.4128970565570598E-6</v>
      </c>
      <c r="HR325" s="109"/>
      <c r="HS325" s="109"/>
      <c r="HT325" s="109"/>
      <c r="HU325" s="109"/>
      <c r="HV325" s="109"/>
      <c r="HW325" s="109"/>
      <c r="HX325" s="109"/>
      <c r="HY325" s="109"/>
      <c r="HZ325" s="109"/>
      <c r="IA325" s="109"/>
      <c r="IB325" s="109"/>
      <c r="IC325" s="109"/>
      <c r="ID325" s="109"/>
      <c r="IE325" s="109"/>
      <c r="IF325" s="109"/>
      <c r="IG325" s="109"/>
      <c r="IH325" s="109"/>
      <c r="II325" s="109"/>
      <c r="IJ325" s="109"/>
      <c r="IK325" s="109"/>
      <c r="IL325" s="109"/>
      <c r="IM325" s="109"/>
      <c r="IN325" s="109"/>
      <c r="IO325" s="109"/>
      <c r="IP325" s="109"/>
      <c r="IQ325" s="109"/>
      <c r="IR325" s="109"/>
      <c r="IS325" s="109"/>
      <c r="IT325" s="109"/>
      <c r="IU325" s="109"/>
      <c r="IV325" s="109"/>
      <c r="IW325" s="109"/>
      <c r="IX325" s="109"/>
      <c r="IY325" s="109"/>
      <c r="IZ325" s="109"/>
      <c r="JA325" s="109"/>
      <c r="JB325" s="109"/>
      <c r="JC325" s="109"/>
      <c r="JD325" s="109"/>
      <c r="JE325" s="109"/>
      <c r="JF325" s="109"/>
      <c r="JG325" s="109"/>
      <c r="JH325" s="109"/>
      <c r="JI325" s="109"/>
      <c r="JJ325" s="109"/>
      <c r="JK325" s="109"/>
      <c r="JL325" s="109"/>
      <c r="JM325" s="109"/>
      <c r="JN325" s="109"/>
      <c r="JO325" s="109"/>
      <c r="JP325" s="109" t="str">
        <f t="shared" si="623"/>
        <v>Water Pollution_Iopromide_Seawater_Health_N/A for WP Interim Methodology</v>
      </c>
    </row>
    <row r="326" spans="2:276">
      <c r="B326" s="112" t="s">
        <v>9</v>
      </c>
      <c r="C326" s="112" t="s">
        <v>470</v>
      </c>
      <c r="D326" s="112" t="s">
        <v>384</v>
      </c>
      <c r="E326" s="112" t="s">
        <v>395</v>
      </c>
      <c r="F326" s="112" t="s">
        <v>390</v>
      </c>
      <c r="G326" s="112" t="s">
        <v>391</v>
      </c>
      <c r="H326" s="109">
        <f t="shared" si="734"/>
        <v>0.27713446462857871</v>
      </c>
      <c r="I326" s="109">
        <f t="shared" si="734"/>
        <v>4.7418902428608507E-3</v>
      </c>
      <c r="J326" s="109">
        <f t="shared" si="734"/>
        <v>0.16340029863267969</v>
      </c>
      <c r="K326" s="109">
        <f t="shared" si="734"/>
        <v>1.1728535381449899E-7</v>
      </c>
      <c r="L326" s="109">
        <f t="shared" si="734"/>
        <v>2.4775779776262691E-2</v>
      </c>
      <c r="M326" s="109">
        <f t="shared" si="734"/>
        <v>3.6487247891528386E-2</v>
      </c>
      <c r="N326" s="109">
        <f t="shared" si="734"/>
        <v>4.5035875412352461E-7</v>
      </c>
      <c r="O326" s="109">
        <f t="shared" si="734"/>
        <v>4.0190966625900104E-3</v>
      </c>
      <c r="P326" s="109">
        <f t="shared" si="734"/>
        <v>2.6571158686362517E-3</v>
      </c>
      <c r="Q326" s="109">
        <f t="shared" si="734"/>
        <v>4.5035875412352461E-7</v>
      </c>
      <c r="R326" s="109">
        <f t="shared" si="735"/>
        <v>7.5734343631555807E-4</v>
      </c>
      <c r="S326" s="109">
        <f t="shared" si="735"/>
        <v>5.8338224932929688E-3</v>
      </c>
      <c r="T326" s="109">
        <f t="shared" si="735"/>
        <v>2.5057438026502423E-2</v>
      </c>
      <c r="U326" s="109">
        <f t="shared" si="735"/>
        <v>6.2516183100817043E-5</v>
      </c>
      <c r="V326" s="109">
        <f t="shared" si="735"/>
        <v>7.9774941208953434E-7</v>
      </c>
      <c r="W326" s="109">
        <f t="shared" si="735"/>
        <v>0.21133377506525827</v>
      </c>
      <c r="X326" s="109">
        <f t="shared" si="735"/>
        <v>4.5035875412352461E-7</v>
      </c>
      <c r="Y326" s="109">
        <f t="shared" si="735"/>
        <v>6.4412836002602655E-2</v>
      </c>
      <c r="Z326" s="109">
        <f t="shared" si="735"/>
        <v>0.13777665100672321</v>
      </c>
      <c r="AA326" s="109">
        <f t="shared" si="735"/>
        <v>4.1642404364681503E-3</v>
      </c>
      <c r="AB326" s="109">
        <f t="shared" si="736"/>
        <v>6.9255489738206083E-2</v>
      </c>
      <c r="AC326" s="109">
        <f t="shared" si="736"/>
        <v>4.9910061644107136E-7</v>
      </c>
      <c r="AD326" s="109">
        <f t="shared" si="736"/>
        <v>1.4897624607603317E-2</v>
      </c>
      <c r="AE326" s="109">
        <f t="shared" si="736"/>
        <v>1.6365354743509734E-3</v>
      </c>
      <c r="AF326" s="109">
        <f t="shared" si="736"/>
        <v>6.5971044061116632E-2</v>
      </c>
      <c r="AG326" s="109">
        <f t="shared" si="736"/>
        <v>1.5269924938168256E-3</v>
      </c>
      <c r="AH326" s="109">
        <f t="shared" si="736"/>
        <v>7.1469293875010744E-3</v>
      </c>
      <c r="AI326" s="109">
        <f t="shared" si="736"/>
        <v>4.5035875412352461E-7</v>
      </c>
      <c r="AJ326" s="109">
        <f t="shared" si="736"/>
        <v>9.8463913384568558E-3</v>
      </c>
      <c r="AK326" s="109">
        <f t="shared" si="736"/>
        <v>3.0752653905674669E-2</v>
      </c>
      <c r="AL326" s="109">
        <f t="shared" si="737"/>
        <v>0.183245576463656</v>
      </c>
      <c r="AM326" s="109">
        <f t="shared" si="737"/>
        <v>1.1989536782075242E-3</v>
      </c>
      <c r="AN326" s="109">
        <f t="shared" si="737"/>
        <v>9.6252112835586053E-3</v>
      </c>
      <c r="AO326" s="109">
        <f t="shared" si="737"/>
        <v>2.8207078460826623E-2</v>
      </c>
      <c r="AP326" s="109">
        <f t="shared" si="737"/>
        <v>3.5124173064947521E-2</v>
      </c>
      <c r="AQ326" s="109">
        <f t="shared" si="737"/>
        <v>6.9203223302001193E-5</v>
      </c>
      <c r="AR326" s="109">
        <f t="shared" si="737"/>
        <v>4.5035875412352461E-7</v>
      </c>
      <c r="AS326" s="109">
        <f t="shared" si="737"/>
        <v>1.3375974175050669E-2</v>
      </c>
      <c r="AT326" s="109">
        <f t="shared" si="737"/>
        <v>1.3356554105781899E-2</v>
      </c>
      <c r="AU326" s="109">
        <f t="shared" si="737"/>
        <v>2.0410132862087114E-2</v>
      </c>
      <c r="AV326" s="109">
        <f t="shared" si="738"/>
        <v>1.6431231448067961E-3</v>
      </c>
      <c r="AW326" s="109">
        <f t="shared" si="738"/>
        <v>4.065043832952283E-2</v>
      </c>
      <c r="AX326" s="109">
        <f t="shared" si="738"/>
        <v>3.5557636659229565E-3</v>
      </c>
      <c r="AY326" s="109">
        <f t="shared" si="738"/>
        <v>1.5060885077703735E-6</v>
      </c>
      <c r="AZ326" s="109">
        <f t="shared" si="738"/>
        <v>1.3448516935365173E-3</v>
      </c>
      <c r="BA326" s="109">
        <f t="shared" si="738"/>
        <v>1.7885194626606496E-2</v>
      </c>
      <c r="BB326" s="109">
        <f t="shared" si="738"/>
        <v>2.3281194244728489E-2</v>
      </c>
      <c r="BC326" s="109">
        <f t="shared" si="738"/>
        <v>5.5204269319007321E-2</v>
      </c>
      <c r="BD326" s="109">
        <f t="shared" si="738"/>
        <v>2.1936631625476644E-2</v>
      </c>
      <c r="BE326" s="109">
        <f t="shared" si="738"/>
        <v>5.8001521665417693E-2</v>
      </c>
      <c r="BF326" s="109">
        <f t="shared" si="739"/>
        <v>2.674060718918184E-2</v>
      </c>
      <c r="BG326" s="109">
        <f t="shared" si="739"/>
        <v>1.6346778629779943E-2</v>
      </c>
      <c r="BH326" s="109">
        <f t="shared" si="739"/>
        <v>2.6557725764452922E-2</v>
      </c>
      <c r="BI326" s="109">
        <f t="shared" si="739"/>
        <v>1.4165790477580436E-2</v>
      </c>
      <c r="BJ326" s="109">
        <f t="shared" si="739"/>
        <v>5.7976319555080993E-2</v>
      </c>
      <c r="BK326" s="109">
        <f t="shared" si="739"/>
        <v>4.5035875412352461E-7</v>
      </c>
      <c r="BL326" s="109">
        <f t="shared" si="739"/>
        <v>7.9737258830165997E-2</v>
      </c>
      <c r="BM326" s="109">
        <f t="shared" si="739"/>
        <v>1.1319040559691171E-2</v>
      </c>
      <c r="BN326" s="109">
        <f t="shared" si="739"/>
        <v>4.6903007490059934E-2</v>
      </c>
      <c r="BO326" s="109">
        <f t="shared" si="739"/>
        <v>8.5740694064142794E-2</v>
      </c>
      <c r="BP326" s="109">
        <f t="shared" si="740"/>
        <v>2.5848695713079684E-2</v>
      </c>
      <c r="BQ326" s="109">
        <f t="shared" si="740"/>
        <v>0.14664150918824859</v>
      </c>
      <c r="BR326" s="109">
        <f t="shared" si="740"/>
        <v>1.7593282338905902E-3</v>
      </c>
      <c r="BS326" s="109">
        <f t="shared" si="740"/>
        <v>4.6853245366807419E-2</v>
      </c>
      <c r="BT326" s="109">
        <f t="shared" si="740"/>
        <v>0.11677127524870003</v>
      </c>
      <c r="BU326" s="109">
        <f t="shared" si="740"/>
        <v>5.7069890864934202E-5</v>
      </c>
      <c r="BV326" s="109">
        <f t="shared" si="740"/>
        <v>1.1649277142283467E-3</v>
      </c>
      <c r="BW326" s="109">
        <f t="shared" si="740"/>
        <v>5.5897049324572681E-4</v>
      </c>
      <c r="BX326" s="109">
        <f t="shared" si="740"/>
        <v>2.6326155281126005E-2</v>
      </c>
      <c r="BY326" s="109">
        <f t="shared" si="740"/>
        <v>1.7853793713993078E-4</v>
      </c>
      <c r="BZ326" s="109">
        <f t="shared" si="741"/>
        <v>1.3180763715844323E-3</v>
      </c>
      <c r="CA326" s="109">
        <f t="shared" si="741"/>
        <v>2.7485845798344451E-2</v>
      </c>
      <c r="CB326" s="109">
        <f t="shared" si="741"/>
        <v>5.3937701658698822E-2</v>
      </c>
      <c r="CC326" s="109">
        <f t="shared" si="741"/>
        <v>2.7555672089514E-2</v>
      </c>
      <c r="CD326" s="109">
        <f t="shared" si="741"/>
        <v>1.7229000649749832E-2</v>
      </c>
      <c r="CE326" s="109">
        <f t="shared" si="741"/>
        <v>1.8230905460055455E-6</v>
      </c>
      <c r="CF326" s="109">
        <f t="shared" si="741"/>
        <v>1.1411770002760892E-2</v>
      </c>
      <c r="CG326" s="109">
        <f t="shared" si="741"/>
        <v>5.6384351083909177E-7</v>
      </c>
      <c r="CH326" s="109">
        <f t="shared" si="741"/>
        <v>4.5035875412352461E-7</v>
      </c>
      <c r="CI326" s="109">
        <f t="shared" si="741"/>
        <v>2.1910553105015324E-6</v>
      </c>
      <c r="CJ326" s="109">
        <f t="shared" si="742"/>
        <v>4.434827186604421E-2</v>
      </c>
      <c r="CK326" s="109">
        <f t="shared" si="742"/>
        <v>5.1798015641635109E-2</v>
      </c>
      <c r="CL326" s="109">
        <f t="shared" si="742"/>
        <v>2.9093327178968094E-3</v>
      </c>
      <c r="CM326" s="109">
        <f t="shared" si="742"/>
        <v>7.3201802098429917E-5</v>
      </c>
      <c r="CN326" s="109">
        <f t="shared" si="742"/>
        <v>0.16636990016905434</v>
      </c>
      <c r="CO326" s="109">
        <f t="shared" si="742"/>
        <v>6.3905833533855816E-2</v>
      </c>
      <c r="CP326" s="109">
        <f t="shared" si="742"/>
        <v>2.1910553105015324E-6</v>
      </c>
      <c r="CQ326" s="109">
        <f t="shared" si="742"/>
        <v>5.4332123857804275E-2</v>
      </c>
      <c r="CR326" s="109">
        <f t="shared" si="742"/>
        <v>2.6755757561320865E-4</v>
      </c>
      <c r="CS326" s="109">
        <f t="shared" si="742"/>
        <v>7.6061464248401767E-2</v>
      </c>
      <c r="CT326" s="109">
        <f t="shared" si="743"/>
        <v>6.0194614657164049E-3</v>
      </c>
      <c r="CU326" s="109">
        <f t="shared" si="743"/>
        <v>5.5515404938159985E-2</v>
      </c>
      <c r="CV326" s="109">
        <f t="shared" si="743"/>
        <v>7.2157189503207139E-2</v>
      </c>
      <c r="CW326" s="109">
        <f t="shared" si="743"/>
        <v>7.9264458409311744E-3</v>
      </c>
      <c r="CX326" s="109">
        <f t="shared" si="743"/>
        <v>1.3920587585661641E-3</v>
      </c>
      <c r="CY326" s="109">
        <f t="shared" si="743"/>
        <v>1.8474673454246679E-2</v>
      </c>
      <c r="CZ326" s="109">
        <f t="shared" si="743"/>
        <v>8.7752257861765156E-3</v>
      </c>
      <c r="DA326" s="109">
        <f t="shared" si="743"/>
        <v>2.2328579680514691E-2</v>
      </c>
      <c r="DB326" s="109">
        <f t="shared" si="743"/>
        <v>2.2569533084872348E-2</v>
      </c>
      <c r="DC326" s="109">
        <f t="shared" si="743"/>
        <v>0.84483323233934671</v>
      </c>
      <c r="DD326" s="109">
        <f t="shared" si="744"/>
        <v>3.0611219006474824E-3</v>
      </c>
      <c r="DE326" s="109">
        <f t="shared" si="744"/>
        <v>1.1427246611444952E-2</v>
      </c>
      <c r="DF326" s="109">
        <f t="shared" si="744"/>
        <v>2.1910553105015324E-6</v>
      </c>
      <c r="DG326" s="109">
        <f t="shared" si="744"/>
        <v>0.31251941365899322</v>
      </c>
      <c r="DH326" s="109">
        <f t="shared" si="744"/>
        <v>0.17309003861994335</v>
      </c>
      <c r="DI326" s="109">
        <f t="shared" si="744"/>
        <v>3.1502142945535945E-2</v>
      </c>
      <c r="DJ326" s="109">
        <f t="shared" si="744"/>
        <v>0.12125165748579153</v>
      </c>
      <c r="DK326" s="109">
        <f t="shared" si="744"/>
        <v>4.1875572284420452E-2</v>
      </c>
      <c r="DL326" s="109">
        <f t="shared" si="744"/>
        <v>1.3044260987439495E-2</v>
      </c>
      <c r="DM326" s="109">
        <f t="shared" si="744"/>
        <v>6.1975031423365688E-3</v>
      </c>
      <c r="DN326" s="109">
        <f t="shared" si="745"/>
        <v>9.4085466023158787E-2</v>
      </c>
      <c r="DO326" s="109">
        <f t="shared" si="745"/>
        <v>0.18014180704260416</v>
      </c>
      <c r="DP326" s="109">
        <f t="shared" si="745"/>
        <v>3.8302417517310349E-3</v>
      </c>
      <c r="DQ326" s="109">
        <f t="shared" si="745"/>
        <v>4.8906663704434639E-2</v>
      </c>
      <c r="DR326" s="109">
        <f t="shared" si="745"/>
        <v>2.4775779776262691E-2</v>
      </c>
      <c r="DS326" s="109">
        <f t="shared" si="745"/>
        <v>1.0654366748153456E-2</v>
      </c>
      <c r="DT326" s="109">
        <f t="shared" si="745"/>
        <v>2.4775779776262691E-2</v>
      </c>
      <c r="DU326" s="109">
        <f t="shared" si="745"/>
        <v>2.1910553105015324E-6</v>
      </c>
      <c r="DV326" s="109">
        <f t="shared" si="745"/>
        <v>3.6241346643704826E-2</v>
      </c>
      <c r="DW326" s="109">
        <f t="shared" si="745"/>
        <v>3.4624165612717257E-4</v>
      </c>
      <c r="DX326" s="109">
        <f t="shared" si="746"/>
        <v>1.8702834770959475E-2</v>
      </c>
      <c r="DY326" s="109">
        <f t="shared" si="746"/>
        <v>1.0271253455294439E-6</v>
      </c>
      <c r="DZ326" s="109">
        <f t="shared" si="746"/>
        <v>1.9311211000018143E-2</v>
      </c>
      <c r="EA326" s="109">
        <f t="shared" si="746"/>
        <v>7.9774941208953434E-7</v>
      </c>
      <c r="EB326" s="109">
        <f t="shared" si="746"/>
        <v>2.1910553105015324E-6</v>
      </c>
      <c r="EC326" s="109">
        <f t="shared" si="746"/>
        <v>4.6140027835127148E-2</v>
      </c>
      <c r="ED326" s="109">
        <f t="shared" si="746"/>
        <v>1.3991009086180613E-2</v>
      </c>
      <c r="EE326" s="109">
        <f t="shared" si="746"/>
        <v>1.7360210758401717E-2</v>
      </c>
      <c r="EF326" s="109">
        <f t="shared" si="746"/>
        <v>2.1910553105015324E-6</v>
      </c>
      <c r="EG326" s="109">
        <f t="shared" si="746"/>
        <v>4.440963058453766E-2</v>
      </c>
      <c r="EH326" s="109">
        <f t="shared" si="747"/>
        <v>1.8230905460055455E-6</v>
      </c>
      <c r="EI326" s="109">
        <f t="shared" si="747"/>
        <v>2.7849179387553813E-4</v>
      </c>
      <c r="EJ326" s="109">
        <f t="shared" si="747"/>
        <v>2.7591417773168887E-2</v>
      </c>
      <c r="EK326" s="109">
        <f t="shared" si="747"/>
        <v>0.29345211308092856</v>
      </c>
      <c r="EL326" s="109">
        <f t="shared" si="747"/>
        <v>2.4126154750977145E-3</v>
      </c>
      <c r="EM326" s="109">
        <f t="shared" si="747"/>
        <v>2.891409192622206E-2</v>
      </c>
      <c r="EN326" s="109">
        <f t="shared" si="747"/>
        <v>1.0296063231609955E-2</v>
      </c>
      <c r="EO326" s="109">
        <f t="shared" si="747"/>
        <v>2.1910553105015324E-6</v>
      </c>
      <c r="EP326" s="109">
        <f t="shared" si="747"/>
        <v>8.9246474617818761E-2</v>
      </c>
      <c r="EQ326" s="109">
        <f t="shared" si="747"/>
        <v>1.0710055051045735E-2</v>
      </c>
      <c r="ER326" s="109">
        <f t="shared" si="748"/>
        <v>8.4745360127379049E-4</v>
      </c>
      <c r="ES326" s="109">
        <f t="shared" si="748"/>
        <v>5.659935076583987E-4</v>
      </c>
      <c r="ET326" s="109">
        <f t="shared" si="748"/>
        <v>5.1371238643144286E-3</v>
      </c>
      <c r="EU326" s="109">
        <f t="shared" si="748"/>
        <v>0.13586442624056821</v>
      </c>
      <c r="EV326" s="109">
        <f t="shared" si="748"/>
        <v>0.1677191467770259</v>
      </c>
      <c r="EW326" s="109">
        <f t="shared" si="748"/>
        <v>2.2292581393924754E-3</v>
      </c>
      <c r="EX326" s="109">
        <f t="shared" si="748"/>
        <v>2.1910553105015324E-6</v>
      </c>
      <c r="EY326" s="109">
        <f t="shared" si="748"/>
        <v>5.519938952504446E-4</v>
      </c>
      <c r="EZ326" s="109">
        <f t="shared" si="748"/>
        <v>6.9346533565262256E-2</v>
      </c>
      <c r="FA326" s="109">
        <f t="shared" si="748"/>
        <v>0.14394321346420763</v>
      </c>
      <c r="FB326" s="109">
        <f t="shared" si="749"/>
        <v>2.1910553105015324E-6</v>
      </c>
      <c r="FC326" s="109">
        <f t="shared" si="749"/>
        <v>1.9502127994668755E-3</v>
      </c>
      <c r="FD326" s="109">
        <f t="shared" si="749"/>
        <v>6.4557432804767442E-3</v>
      </c>
      <c r="FE326" s="109">
        <f t="shared" si="749"/>
        <v>4.058893928563765E-3</v>
      </c>
      <c r="FF326" s="109">
        <f t="shared" si="749"/>
        <v>2.3797707285840883E-3</v>
      </c>
      <c r="FG326" s="109">
        <f t="shared" si="749"/>
        <v>1.8137205290080605E-2</v>
      </c>
      <c r="FH326" s="109">
        <f t="shared" si="749"/>
        <v>2.5568055275392753E-2</v>
      </c>
      <c r="FI326" s="109">
        <f t="shared" si="749"/>
        <v>2.9425528016449865E-2</v>
      </c>
      <c r="FJ326" s="109">
        <f t="shared" si="749"/>
        <v>1.7130548743577268E-2</v>
      </c>
      <c r="FK326" s="109">
        <f t="shared" si="749"/>
        <v>0.11963918992274593</v>
      </c>
      <c r="FL326" s="109">
        <f t="shared" si="750"/>
        <v>1.1411146038472054E-2</v>
      </c>
      <c r="FM326" s="109">
        <f t="shared" si="750"/>
        <v>1.77243419067174E-4</v>
      </c>
      <c r="FN326" s="109">
        <f t="shared" si="750"/>
        <v>5.6836316868203469E-3</v>
      </c>
      <c r="FO326" s="109">
        <f t="shared" si="750"/>
        <v>2.1657599484981862E-4</v>
      </c>
      <c r="FP326" s="109">
        <f t="shared" si="750"/>
        <v>2.4775779776262691E-2</v>
      </c>
      <c r="FQ326" s="109">
        <f t="shared" si="750"/>
        <v>4.1203877288548537E-3</v>
      </c>
      <c r="FR326" s="109">
        <f t="shared" si="750"/>
        <v>0.11786394918047588</v>
      </c>
      <c r="FS326" s="109">
        <f t="shared" si="750"/>
        <v>4.5308097777110569E-2</v>
      </c>
      <c r="FT326" s="109">
        <f t="shared" si="750"/>
        <v>6.1924199190245617E-2</v>
      </c>
      <c r="FU326" s="109">
        <f t="shared" si="750"/>
        <v>1.5060885077703735E-6</v>
      </c>
      <c r="FV326" s="109">
        <f t="shared" si="751"/>
        <v>7.051809788970706E-2</v>
      </c>
      <c r="FW326" s="109">
        <f t="shared" si="751"/>
        <v>2.1910553105015324E-6</v>
      </c>
      <c r="FX326" s="109">
        <f t="shared" si="751"/>
        <v>2.674060718918184E-2</v>
      </c>
      <c r="FY326" s="109">
        <f t="shared" si="751"/>
        <v>6.3861573063164964E-2</v>
      </c>
      <c r="FZ326" s="109">
        <f t="shared" si="751"/>
        <v>3.0080701533371064E-2</v>
      </c>
      <c r="GA326" s="109">
        <f t="shared" si="751"/>
        <v>5.7514000247372579E-4</v>
      </c>
      <c r="GB326" s="109">
        <f t="shared" si="751"/>
        <v>2.5153214032856884E-2</v>
      </c>
      <c r="GC326" s="109">
        <f t="shared" si="751"/>
        <v>8.560308303045247E-2</v>
      </c>
      <c r="GD326" s="109">
        <f t="shared" si="751"/>
        <v>4.6853245366807419E-2</v>
      </c>
      <c r="GE326" s="109">
        <f t="shared" si="751"/>
        <v>2.1038070452044016E-2</v>
      </c>
      <c r="GF326" s="109">
        <f t="shared" si="752"/>
        <v>0.15358190033685673</v>
      </c>
      <c r="GG326" s="109">
        <f t="shared" si="752"/>
        <v>4.5035875412352461E-7</v>
      </c>
      <c r="GH326" s="109">
        <f t="shared" si="752"/>
        <v>4.5035875412352461E-7</v>
      </c>
      <c r="GI326" s="109">
        <f t="shared" si="752"/>
        <v>2.674060718918184E-2</v>
      </c>
      <c r="GJ326" s="109">
        <f t="shared" si="752"/>
        <v>4.5035875412352461E-7</v>
      </c>
      <c r="GK326" s="109">
        <f t="shared" si="752"/>
        <v>6.7240833346091117E-3</v>
      </c>
      <c r="GL326" s="109">
        <f t="shared" si="752"/>
        <v>5.5242398796308235E-4</v>
      </c>
      <c r="GM326" s="109">
        <f t="shared" si="752"/>
        <v>5.2354746090072391E-4</v>
      </c>
      <c r="GN326" s="109">
        <f t="shared" si="752"/>
        <v>2.5784775101700928E-3</v>
      </c>
      <c r="GO326" s="109">
        <f t="shared" si="752"/>
        <v>0.26147798136371297</v>
      </c>
      <c r="GP326" s="109">
        <f t="shared" si="753"/>
        <v>5.250178126908208E-2</v>
      </c>
      <c r="GQ326" s="109">
        <f t="shared" si="753"/>
        <v>0.12945077283269144</v>
      </c>
      <c r="GR326" s="109">
        <f t="shared" si="753"/>
        <v>6.0428352691589725E-4</v>
      </c>
      <c r="GS326" s="109">
        <f t="shared" si="753"/>
        <v>7.1236462291115757E-2</v>
      </c>
      <c r="GT326" s="109">
        <f t="shared" si="753"/>
        <v>3.5781338061665523E-2</v>
      </c>
      <c r="GU326" s="109">
        <f t="shared" si="753"/>
        <v>4.9513413227358583E-2</v>
      </c>
      <c r="GV326" s="109">
        <f t="shared" si="753"/>
        <v>1.1728535381449899E-7</v>
      </c>
      <c r="GW326" s="109">
        <f t="shared" si="753"/>
        <v>1.3710905029464629E-2</v>
      </c>
      <c r="GX326" s="109">
        <f t="shared" si="753"/>
        <v>2.0228918996336599E-2</v>
      </c>
      <c r="GY326" s="109">
        <f t="shared" si="753"/>
        <v>1.2536080312645146E-2</v>
      </c>
      <c r="GZ326" s="109">
        <f t="shared" si="754"/>
        <v>4.3634999881637895E-2</v>
      </c>
      <c r="HA326" s="109">
        <f t="shared" si="754"/>
        <v>4.5035875412352461E-7</v>
      </c>
      <c r="HB326" s="109">
        <f t="shared" si="754"/>
        <v>3.4276610157901906E-3</v>
      </c>
      <c r="HC326" s="109">
        <f t="shared" si="754"/>
        <v>4.3928562763549455E-3</v>
      </c>
      <c r="HD326" s="109">
        <f t="shared" si="754"/>
        <v>3.2817738410148206E-2</v>
      </c>
      <c r="HE326" s="109">
        <f t="shared" si="754"/>
        <v>0.55600212201101251</v>
      </c>
      <c r="HF326" s="109">
        <f t="shared" si="754"/>
        <v>3.2548162363329705E-2</v>
      </c>
      <c r="HG326" s="109">
        <f t="shared" si="754"/>
        <v>4.7375494982134051E-4</v>
      </c>
      <c r="HH326" s="109">
        <f t="shared" si="754"/>
        <v>1.9121165878677737E-3</v>
      </c>
      <c r="HI326" s="109">
        <f t="shared" si="754"/>
        <v>3.0143923413740198E-2</v>
      </c>
      <c r="HJ326" s="109">
        <f t="shared" si="755"/>
        <v>8.5734654256005319E-5</v>
      </c>
      <c r="HK326" s="109">
        <f t="shared" si="755"/>
        <v>3.5837250423048424E-2</v>
      </c>
      <c r="HL326" s="109">
        <f t="shared" si="755"/>
        <v>0.16921760844363865</v>
      </c>
      <c r="HM326" s="109">
        <f t="shared" si="755"/>
        <v>4.5035875412352461E-7</v>
      </c>
      <c r="HN326" s="109">
        <f t="shared" si="755"/>
        <v>0.17795885655756427</v>
      </c>
      <c r="HO326" s="109">
        <f t="shared" si="755"/>
        <v>0.67439896987094583</v>
      </c>
      <c r="HP326" s="109">
        <f t="shared" si="755"/>
        <v>1.5261173574707028E-3</v>
      </c>
      <c r="HQ326" s="109">
        <f t="shared" si="755"/>
        <v>1.4294440891754742E-2</v>
      </c>
      <c r="HR326" s="109"/>
      <c r="HS326" s="109"/>
      <c r="HT326" s="109"/>
      <c r="HU326" s="109"/>
      <c r="HV326" s="109"/>
      <c r="HW326" s="109"/>
      <c r="HX326" s="109"/>
      <c r="HY326" s="109"/>
      <c r="HZ326" s="109"/>
      <c r="IA326" s="109"/>
      <c r="IB326" s="109"/>
      <c r="IC326" s="109"/>
      <c r="ID326" s="109"/>
      <c r="IE326" s="109"/>
      <c r="IF326" s="109"/>
      <c r="IG326" s="109"/>
      <c r="IH326" s="109"/>
      <c r="II326" s="109"/>
      <c r="IJ326" s="109"/>
      <c r="IK326" s="109"/>
      <c r="IL326" s="109"/>
      <c r="IM326" s="109"/>
      <c r="IN326" s="109"/>
      <c r="IO326" s="109"/>
      <c r="IP326" s="109"/>
      <c r="IQ326" s="109"/>
      <c r="IR326" s="109"/>
      <c r="IS326" s="109"/>
      <c r="IT326" s="109"/>
      <c r="IU326" s="109"/>
      <c r="IV326" s="109"/>
      <c r="IW326" s="109"/>
      <c r="IX326" s="109"/>
      <c r="IY326" s="109"/>
      <c r="IZ326" s="109"/>
      <c r="JA326" s="109"/>
      <c r="JB326" s="109"/>
      <c r="JC326" s="109"/>
      <c r="JD326" s="109"/>
      <c r="JE326" s="109"/>
      <c r="JF326" s="109"/>
      <c r="JG326" s="109"/>
      <c r="JH326" s="109"/>
      <c r="JI326" s="109"/>
      <c r="JJ326" s="109"/>
      <c r="JK326" s="109"/>
      <c r="JL326" s="109"/>
      <c r="JM326" s="109"/>
      <c r="JN326" s="109"/>
      <c r="JO326" s="109"/>
      <c r="JP326" s="109" t="str">
        <f t="shared" si="623"/>
        <v>Water Pollution_Iopromide_Unspecified_Health_N/A for WP Interim Methodology</v>
      </c>
    </row>
    <row r="327" spans="2:276">
      <c r="B327" s="112" t="s">
        <v>9</v>
      </c>
      <c r="C327" s="112" t="s">
        <v>471</v>
      </c>
      <c r="D327" s="112" t="s">
        <v>394</v>
      </c>
      <c r="E327" s="112" t="s">
        <v>395</v>
      </c>
      <c r="F327" s="112" t="s">
        <v>390</v>
      </c>
      <c r="G327" s="112" t="s">
        <v>391</v>
      </c>
      <c r="H327" s="109">
        <f t="shared" si="734"/>
        <v>0.33210092096304988</v>
      </c>
      <c r="I327" s="109">
        <f t="shared" si="734"/>
        <v>2.9861959326206063E-3</v>
      </c>
      <c r="J327" s="109">
        <f t="shared" si="734"/>
        <v>0.37192375890773982</v>
      </c>
      <c r="K327" s="109">
        <f t="shared" si="734"/>
        <v>2.8468744591234815E-3</v>
      </c>
      <c r="L327" s="109">
        <f t="shared" si="734"/>
        <v>2.1001419872998642E-2</v>
      </c>
      <c r="M327" s="109">
        <f t="shared" si="734"/>
        <v>0.10998556767597485</v>
      </c>
      <c r="N327" s="109">
        <f t="shared" si="734"/>
        <v>5.2779421054234804E-2</v>
      </c>
      <c r="O327" s="109">
        <f t="shared" si="734"/>
        <v>2.6729861387572293E-3</v>
      </c>
      <c r="P327" s="109">
        <f t="shared" si="734"/>
        <v>1.4392345654864901E-3</v>
      </c>
      <c r="Q327" s="109">
        <f t="shared" si="734"/>
        <v>5.2779421054234804E-2</v>
      </c>
      <c r="R327" s="109">
        <f t="shared" si="735"/>
        <v>9.633557963151301E-4</v>
      </c>
      <c r="S327" s="109">
        <f t="shared" si="735"/>
        <v>3.836010199448044E-3</v>
      </c>
      <c r="T327" s="109">
        <f t="shared" si="735"/>
        <v>1.9251742319946946E-2</v>
      </c>
      <c r="U327" s="109">
        <f t="shared" si="735"/>
        <v>5.2779421054234804E-2</v>
      </c>
      <c r="V327" s="109">
        <f t="shared" si="735"/>
        <v>0.35013939109902953</v>
      </c>
      <c r="W327" s="109">
        <f t="shared" si="735"/>
        <v>0.18371911996976661</v>
      </c>
      <c r="X327" s="109">
        <f t="shared" si="735"/>
        <v>5.2779421054234804E-2</v>
      </c>
      <c r="Y327" s="109">
        <f t="shared" si="735"/>
        <v>9.6388898523871738E-2</v>
      </c>
      <c r="Z327" s="109">
        <f t="shared" si="735"/>
        <v>0.1283183811469619</v>
      </c>
      <c r="AA327" s="109">
        <f t="shared" si="735"/>
        <v>6.978703566246542E-3</v>
      </c>
      <c r="AB327" s="109">
        <f t="shared" si="736"/>
        <v>6.3280046484330998E-2</v>
      </c>
      <c r="AC327" s="109">
        <f t="shared" si="736"/>
        <v>1.4213655716002719E-4</v>
      </c>
      <c r="AD327" s="109">
        <f t="shared" si="736"/>
        <v>3.2203841793987768E-2</v>
      </c>
      <c r="AE327" s="109">
        <f t="shared" si="736"/>
        <v>9.2910033587365883E-4</v>
      </c>
      <c r="AF327" s="109">
        <f t="shared" si="736"/>
        <v>0.14275767406863327</v>
      </c>
      <c r="AG327" s="109">
        <f t="shared" si="736"/>
        <v>9.9038812071552355E-4</v>
      </c>
      <c r="AH327" s="109">
        <f t="shared" si="736"/>
        <v>8.9264266401368475E-3</v>
      </c>
      <c r="AI327" s="109">
        <f t="shared" si="736"/>
        <v>5.2779421054234804E-2</v>
      </c>
      <c r="AJ327" s="109">
        <f t="shared" si="736"/>
        <v>0.10573347344207261</v>
      </c>
      <c r="AK327" s="109">
        <f t="shared" si="736"/>
        <v>3.5426591830503971E-2</v>
      </c>
      <c r="AL327" s="109">
        <f t="shared" si="737"/>
        <v>0.26821574783456342</v>
      </c>
      <c r="AM327" s="109">
        <f t="shared" si="737"/>
        <v>6.6132562474512395E-4</v>
      </c>
      <c r="AN327" s="109">
        <f t="shared" si="737"/>
        <v>6.4346347399157372E-2</v>
      </c>
      <c r="AO327" s="109">
        <f t="shared" si="737"/>
        <v>2.3787055099052386E-2</v>
      </c>
      <c r="AP327" s="109">
        <f t="shared" si="737"/>
        <v>3.7982047898291411E-2</v>
      </c>
      <c r="AQ327" s="109">
        <f t="shared" si="737"/>
        <v>4.8264396249414896E-5</v>
      </c>
      <c r="AR327" s="109">
        <f t="shared" si="737"/>
        <v>5.2779421054234804E-2</v>
      </c>
      <c r="AS327" s="109">
        <f t="shared" si="737"/>
        <v>3.0268467718522426E-2</v>
      </c>
      <c r="AT327" s="109">
        <f t="shared" si="737"/>
        <v>9.0086429530770399E-3</v>
      </c>
      <c r="AU327" s="109">
        <f t="shared" si="737"/>
        <v>2.1001419872998642E-2</v>
      </c>
      <c r="AV327" s="109">
        <f t="shared" si="738"/>
        <v>1.1045897249346228E-3</v>
      </c>
      <c r="AW327" s="109">
        <f t="shared" si="738"/>
        <v>3.6196321240865248E-2</v>
      </c>
      <c r="AX327" s="109">
        <f t="shared" si="738"/>
        <v>2.6435918841043325E-3</v>
      </c>
      <c r="AY327" s="109">
        <f t="shared" si="738"/>
        <v>6.4346347399157372E-2</v>
      </c>
      <c r="AZ327" s="109">
        <f t="shared" si="738"/>
        <v>7.5966551965156144E-4</v>
      </c>
      <c r="BA327" s="109">
        <f t="shared" si="738"/>
        <v>4.7577693342673311E-2</v>
      </c>
      <c r="BB327" s="109">
        <f t="shared" si="738"/>
        <v>3.5242832527274094E-2</v>
      </c>
      <c r="BC327" s="109">
        <f t="shared" si="738"/>
        <v>5.0821621141847309E-2</v>
      </c>
      <c r="BD327" s="109">
        <f t="shared" si="738"/>
        <v>4.0774289698947072E-2</v>
      </c>
      <c r="BE327" s="109">
        <f t="shared" si="738"/>
        <v>0.21601290950334778</v>
      </c>
      <c r="BF327" s="109">
        <f t="shared" si="739"/>
        <v>5.2779421054234804E-2</v>
      </c>
      <c r="BG327" s="109">
        <f t="shared" si="739"/>
        <v>3.6723746091107581E-2</v>
      </c>
      <c r="BH327" s="109">
        <f t="shared" si="739"/>
        <v>1.8621891867179777E-2</v>
      </c>
      <c r="BI327" s="109">
        <f t="shared" si="739"/>
        <v>2.4669485060700904E-2</v>
      </c>
      <c r="BJ327" s="109">
        <f t="shared" si="739"/>
        <v>8.7310609584791143E-2</v>
      </c>
      <c r="BK327" s="109">
        <f t="shared" si="739"/>
        <v>5.2779421054234804E-2</v>
      </c>
      <c r="BL327" s="109">
        <f t="shared" si="739"/>
        <v>0.17161795793773182</v>
      </c>
      <c r="BM327" s="109">
        <f t="shared" si="739"/>
        <v>1.1553888430911199E-2</v>
      </c>
      <c r="BN327" s="109">
        <f t="shared" si="739"/>
        <v>2.8615004676219406E-2</v>
      </c>
      <c r="BO327" s="109">
        <f t="shared" si="739"/>
        <v>7.6302065219670701E-2</v>
      </c>
      <c r="BP327" s="109">
        <f t="shared" si="740"/>
        <v>9.6763204779192591E-2</v>
      </c>
      <c r="BQ327" s="109">
        <f t="shared" si="740"/>
        <v>0.31677945715611494</v>
      </c>
      <c r="BR327" s="109">
        <f t="shared" si="740"/>
        <v>1.9391379398833277E-3</v>
      </c>
      <c r="BS327" s="109">
        <f t="shared" si="740"/>
        <v>6.4346347399157372E-2</v>
      </c>
      <c r="BT327" s="109">
        <f t="shared" si="740"/>
        <v>9.413365763571456E-2</v>
      </c>
      <c r="BU327" s="109">
        <f t="shared" si="740"/>
        <v>3.6723746091107581E-2</v>
      </c>
      <c r="BV327" s="109">
        <f t="shared" si="740"/>
        <v>2.8468744591234815E-3</v>
      </c>
      <c r="BW327" s="109">
        <f t="shared" si="740"/>
        <v>6.0030742883414659E-4</v>
      </c>
      <c r="BX327" s="109">
        <f t="shared" si="740"/>
        <v>2.5072351826971054E-2</v>
      </c>
      <c r="BY327" s="109">
        <f t="shared" si="740"/>
        <v>2.8468744591234815E-3</v>
      </c>
      <c r="BZ327" s="109">
        <f t="shared" si="741"/>
        <v>1.6072323025352452E-3</v>
      </c>
      <c r="CA327" s="109">
        <f t="shared" si="741"/>
        <v>6.4346347399157372E-2</v>
      </c>
      <c r="CB327" s="109">
        <f t="shared" si="741"/>
        <v>0.11970437082512807</v>
      </c>
      <c r="CC327" s="109">
        <f t="shared" si="741"/>
        <v>1.9155701240051941E-2</v>
      </c>
      <c r="CD327" s="109">
        <f t="shared" si="741"/>
        <v>1.2700863770644357E-2</v>
      </c>
      <c r="CE327" s="109">
        <f t="shared" si="741"/>
        <v>2.1001419872998642E-2</v>
      </c>
      <c r="CF327" s="109">
        <f t="shared" si="741"/>
        <v>1.8438872585913212E-2</v>
      </c>
      <c r="CG327" s="109">
        <f t="shared" si="741"/>
        <v>5.1547344999025462E-5</v>
      </c>
      <c r="CH327" s="109">
        <f t="shared" si="741"/>
        <v>5.2779421054234804E-2</v>
      </c>
      <c r="CI327" s="109">
        <f t="shared" si="741"/>
        <v>0.10573347344207261</v>
      </c>
      <c r="CJ327" s="109">
        <f t="shared" si="742"/>
        <v>6.5068050262570218E-2</v>
      </c>
      <c r="CK327" s="109">
        <f t="shared" si="742"/>
        <v>0.13085624130360643</v>
      </c>
      <c r="CL327" s="109">
        <f t="shared" si="742"/>
        <v>2.8305954159047395E-3</v>
      </c>
      <c r="CM327" s="109">
        <f t="shared" si="742"/>
        <v>1.3286705400216735E-4</v>
      </c>
      <c r="CN327" s="109">
        <f t="shared" si="742"/>
        <v>0.43210650967220476</v>
      </c>
      <c r="CO327" s="109">
        <f t="shared" si="742"/>
        <v>0.10170834059470196</v>
      </c>
      <c r="CP327" s="109">
        <f t="shared" si="742"/>
        <v>0.10573347344207261</v>
      </c>
      <c r="CQ327" s="109">
        <f t="shared" si="742"/>
        <v>5.5948454309597204E-2</v>
      </c>
      <c r="CR327" s="109">
        <f t="shared" si="742"/>
        <v>3.5334298376840358E-4</v>
      </c>
      <c r="CS327" s="109">
        <f t="shared" si="742"/>
        <v>4.772678164339484E-2</v>
      </c>
      <c r="CT327" s="109">
        <f t="shared" si="743"/>
        <v>5.4320568745215838E-3</v>
      </c>
      <c r="CU327" s="109">
        <f t="shared" si="743"/>
        <v>3.9619388157440226E-2</v>
      </c>
      <c r="CV327" s="109">
        <f t="shared" si="743"/>
        <v>4.5069594376227824E-2</v>
      </c>
      <c r="CW327" s="109">
        <f t="shared" si="743"/>
        <v>1.0718881476214661E-2</v>
      </c>
      <c r="CX327" s="109">
        <f t="shared" si="743"/>
        <v>2.1001419872998642E-2</v>
      </c>
      <c r="CY327" s="109">
        <f t="shared" si="743"/>
        <v>1.8617611896122602E-2</v>
      </c>
      <c r="CZ327" s="109">
        <f t="shared" si="743"/>
        <v>6.7019504418670732E-3</v>
      </c>
      <c r="DA327" s="109">
        <f t="shared" si="743"/>
        <v>5.2779421054234804E-2</v>
      </c>
      <c r="DB327" s="109">
        <f t="shared" si="743"/>
        <v>2.990300650694707E-2</v>
      </c>
      <c r="DC327" s="109">
        <f t="shared" si="743"/>
        <v>0.63493642833098063</v>
      </c>
      <c r="DD327" s="109">
        <f t="shared" si="744"/>
        <v>1.9151565900514533E-3</v>
      </c>
      <c r="DE327" s="109">
        <f t="shared" si="744"/>
        <v>6.987621534530657E-3</v>
      </c>
      <c r="DF327" s="109">
        <f t="shared" si="744"/>
        <v>0.10573347344207261</v>
      </c>
      <c r="DG327" s="109">
        <f t="shared" si="744"/>
        <v>0.64059855738608462</v>
      </c>
      <c r="DH327" s="109">
        <f t="shared" si="744"/>
        <v>0.28413217420786213</v>
      </c>
      <c r="DI327" s="109">
        <f t="shared" si="744"/>
        <v>3.6723746091107581E-2</v>
      </c>
      <c r="DJ327" s="109">
        <f t="shared" si="744"/>
        <v>0.35013939109902953</v>
      </c>
      <c r="DK327" s="109">
        <f t="shared" si="744"/>
        <v>2.715384796708235E-2</v>
      </c>
      <c r="DL327" s="109">
        <f t="shared" si="744"/>
        <v>1.219102158852443E-2</v>
      </c>
      <c r="DM327" s="109">
        <f t="shared" si="744"/>
        <v>5.2492440089302447E-3</v>
      </c>
      <c r="DN327" s="109">
        <f t="shared" si="745"/>
        <v>0.35013939109902953</v>
      </c>
      <c r="DO327" s="109">
        <f t="shared" si="745"/>
        <v>0.37656701992453145</v>
      </c>
      <c r="DP327" s="109">
        <f t="shared" si="745"/>
        <v>3.728550157861857E-3</v>
      </c>
      <c r="DQ327" s="109">
        <f t="shared" si="745"/>
        <v>9.9172440820525704E-2</v>
      </c>
      <c r="DR327" s="109">
        <f t="shared" si="745"/>
        <v>2.1001419872998642E-2</v>
      </c>
      <c r="DS327" s="109">
        <f t="shared" si="745"/>
        <v>8.08227751169701E-3</v>
      </c>
      <c r="DT327" s="109">
        <f t="shared" si="745"/>
        <v>2.1001419872998642E-2</v>
      </c>
      <c r="DU327" s="109">
        <f t="shared" si="745"/>
        <v>0.10573347344207261</v>
      </c>
      <c r="DV327" s="109">
        <f t="shared" si="745"/>
        <v>4.3517648344098707E-2</v>
      </c>
      <c r="DW327" s="109">
        <f t="shared" si="745"/>
        <v>2.0046670706039778E-4</v>
      </c>
      <c r="DX327" s="109">
        <f t="shared" si="746"/>
        <v>3.5148625742764027E-2</v>
      </c>
      <c r="DY327" s="109">
        <f t="shared" si="746"/>
        <v>0.1369916974138092</v>
      </c>
      <c r="DZ327" s="109">
        <f t="shared" si="746"/>
        <v>1.369190651550024E-2</v>
      </c>
      <c r="EA327" s="109">
        <f t="shared" si="746"/>
        <v>0.35013939109902953</v>
      </c>
      <c r="EB327" s="109">
        <f t="shared" si="746"/>
        <v>0.10573347344207261</v>
      </c>
      <c r="EC327" s="109">
        <f t="shared" si="746"/>
        <v>8.700065631932849E-2</v>
      </c>
      <c r="ED327" s="109">
        <f t="shared" si="746"/>
        <v>6.4346347399157372E-2</v>
      </c>
      <c r="EE327" s="109">
        <f t="shared" si="746"/>
        <v>1.2460169383182534E-2</v>
      </c>
      <c r="EF327" s="109">
        <f t="shared" si="746"/>
        <v>0.10573347344207261</v>
      </c>
      <c r="EG327" s="109">
        <f t="shared" si="746"/>
        <v>2.9891578787716082E-2</v>
      </c>
      <c r="EH327" s="109">
        <f t="shared" si="747"/>
        <v>2.1001419872998642E-2</v>
      </c>
      <c r="EI327" s="109">
        <f t="shared" si="747"/>
        <v>1.4701806078721435E-4</v>
      </c>
      <c r="EJ327" s="109">
        <f t="shared" si="747"/>
        <v>3.6723746091107581E-2</v>
      </c>
      <c r="EK327" s="109">
        <f t="shared" si="747"/>
        <v>0.61072703164484643</v>
      </c>
      <c r="EL327" s="109">
        <f t="shared" si="747"/>
        <v>1.495539103969463E-3</v>
      </c>
      <c r="EM327" s="109">
        <f t="shared" si="747"/>
        <v>2.5130942115267334E-2</v>
      </c>
      <c r="EN327" s="109">
        <f t="shared" si="747"/>
        <v>2.2845284914097465E-2</v>
      </c>
      <c r="EO327" s="109">
        <f t="shared" si="747"/>
        <v>0.10573347344207261</v>
      </c>
      <c r="EP327" s="109">
        <f t="shared" si="747"/>
        <v>6.5252612458288548E-2</v>
      </c>
      <c r="EQ327" s="109">
        <f t="shared" si="747"/>
        <v>7.3086287055543374E-3</v>
      </c>
      <c r="ER327" s="109">
        <f t="shared" si="748"/>
        <v>2.8468744591234815E-3</v>
      </c>
      <c r="ES327" s="109">
        <f t="shared" si="748"/>
        <v>1.1547463685734282E-3</v>
      </c>
      <c r="ET327" s="109">
        <f t="shared" si="748"/>
        <v>3.2323996500411962E-3</v>
      </c>
      <c r="EU327" s="109">
        <f t="shared" si="748"/>
        <v>0.11664989557810712</v>
      </c>
      <c r="EV327" s="109">
        <f t="shared" si="748"/>
        <v>0.13980790713424679</v>
      </c>
      <c r="EW327" s="109">
        <f t="shared" si="748"/>
        <v>1.2015454272417973E-3</v>
      </c>
      <c r="EX327" s="109">
        <f t="shared" si="748"/>
        <v>0.10573347344207261</v>
      </c>
      <c r="EY327" s="109">
        <f t="shared" si="748"/>
        <v>1.0047620002785894E-3</v>
      </c>
      <c r="EZ327" s="109">
        <f t="shared" si="748"/>
        <v>0.19273396634531098</v>
      </c>
      <c r="FA327" s="109">
        <f t="shared" si="748"/>
        <v>8.4963083048710586E-2</v>
      </c>
      <c r="FB327" s="109">
        <f t="shared" si="749"/>
        <v>0.10573347344207261</v>
      </c>
      <c r="FC327" s="109">
        <f t="shared" si="749"/>
        <v>3.0944006683305408E-3</v>
      </c>
      <c r="FD327" s="109">
        <f t="shared" si="749"/>
        <v>8.3213324752643997E-3</v>
      </c>
      <c r="FE327" s="109">
        <f t="shared" si="749"/>
        <v>3.5125550170493052E-3</v>
      </c>
      <c r="FF327" s="109">
        <f t="shared" si="749"/>
        <v>1.9974856508211533E-3</v>
      </c>
      <c r="FG327" s="109">
        <f t="shared" si="749"/>
        <v>2.1447355083361114E-2</v>
      </c>
      <c r="FH327" s="109">
        <f t="shared" si="749"/>
        <v>1.7165607026856329E-2</v>
      </c>
      <c r="FI327" s="109">
        <f t="shared" si="749"/>
        <v>4.9089446785989047E-2</v>
      </c>
      <c r="FJ327" s="109">
        <f t="shared" si="749"/>
        <v>5.2779421054234804E-2</v>
      </c>
      <c r="FK327" s="109">
        <f t="shared" si="749"/>
        <v>0.35013939109902953</v>
      </c>
      <c r="FL327" s="109">
        <f t="shared" si="750"/>
        <v>7.2724228401584851E-3</v>
      </c>
      <c r="FM327" s="109">
        <f t="shared" si="750"/>
        <v>1.1757553350327499E-4</v>
      </c>
      <c r="FN327" s="109">
        <f t="shared" si="750"/>
        <v>2.9832765023140076E-3</v>
      </c>
      <c r="FO327" s="109">
        <f t="shared" si="750"/>
        <v>2.8468744591234815E-3</v>
      </c>
      <c r="FP327" s="109">
        <f t="shared" si="750"/>
        <v>2.1001419872998642E-2</v>
      </c>
      <c r="FQ327" s="109">
        <f t="shared" si="750"/>
        <v>6.4346347399157372E-2</v>
      </c>
      <c r="FR327" s="109">
        <f t="shared" si="750"/>
        <v>0.25495065441408338</v>
      </c>
      <c r="FS327" s="109">
        <f t="shared" si="750"/>
        <v>4.7049174525248164E-2</v>
      </c>
      <c r="FT327" s="109">
        <f t="shared" si="750"/>
        <v>6.8111140708595558E-2</v>
      </c>
      <c r="FU327" s="109">
        <f t="shared" si="750"/>
        <v>6.4346347399157372E-2</v>
      </c>
      <c r="FV327" s="109">
        <f t="shared" si="751"/>
        <v>0.17520370292967807</v>
      </c>
      <c r="FW327" s="109">
        <f t="shared" si="751"/>
        <v>0.10573347344207261</v>
      </c>
      <c r="FX327" s="109">
        <f t="shared" si="751"/>
        <v>5.2779421054234804E-2</v>
      </c>
      <c r="FY327" s="109">
        <f t="shared" si="751"/>
        <v>0.10742068710313855</v>
      </c>
      <c r="FZ327" s="109">
        <f t="shared" si="751"/>
        <v>3.3585585897569659E-2</v>
      </c>
      <c r="GA327" s="109">
        <f t="shared" si="751"/>
        <v>6.4225212124818859E-3</v>
      </c>
      <c r="GB327" s="109">
        <f t="shared" si="751"/>
        <v>1.7935056561755355E-2</v>
      </c>
      <c r="GC327" s="109">
        <f t="shared" si="751"/>
        <v>0.1880459700735039</v>
      </c>
      <c r="GD327" s="109">
        <f t="shared" si="751"/>
        <v>6.4346347399157372E-2</v>
      </c>
      <c r="GE327" s="109">
        <f t="shared" si="751"/>
        <v>2.4357658927422598E-2</v>
      </c>
      <c r="GF327" s="109">
        <f t="shared" si="752"/>
        <v>0.21297552201946629</v>
      </c>
      <c r="GG327" s="109">
        <f t="shared" si="752"/>
        <v>5.2779421054234804E-2</v>
      </c>
      <c r="GH327" s="109">
        <f t="shared" si="752"/>
        <v>5.2779421054234804E-2</v>
      </c>
      <c r="GI327" s="109">
        <f t="shared" si="752"/>
        <v>5.2779421054234804E-2</v>
      </c>
      <c r="GJ327" s="109">
        <f t="shared" si="752"/>
        <v>5.2779421054234804E-2</v>
      </c>
      <c r="GK327" s="109">
        <f t="shared" si="752"/>
        <v>3.9106763691691276E-3</v>
      </c>
      <c r="GL327" s="109">
        <f t="shared" si="752"/>
        <v>9.1666690890843409E-4</v>
      </c>
      <c r="GM327" s="109">
        <f t="shared" si="752"/>
        <v>4.727985084320499E-4</v>
      </c>
      <c r="GN327" s="109">
        <f t="shared" si="752"/>
        <v>1.6957010041075287E-3</v>
      </c>
      <c r="GO327" s="109">
        <f t="shared" si="752"/>
        <v>0.19257171353447952</v>
      </c>
      <c r="GP327" s="109">
        <f t="shared" si="753"/>
        <v>0.10573347344207261</v>
      </c>
      <c r="GQ327" s="109">
        <f t="shared" si="753"/>
        <v>0.10881353591279824</v>
      </c>
      <c r="GR327" s="109">
        <f t="shared" si="753"/>
        <v>4.2898365557617296E-4</v>
      </c>
      <c r="GS327" s="109">
        <f t="shared" si="753"/>
        <v>0.15730020099538913</v>
      </c>
      <c r="GT327" s="109">
        <f t="shared" si="753"/>
        <v>0.10573347344207261</v>
      </c>
      <c r="GU327" s="109">
        <f t="shared" si="753"/>
        <v>3.8370679000150371E-2</v>
      </c>
      <c r="GV327" s="109">
        <f t="shared" si="753"/>
        <v>2.8468744591234815E-3</v>
      </c>
      <c r="GW327" s="109">
        <f t="shared" si="753"/>
        <v>5.2779421054234804E-2</v>
      </c>
      <c r="GX327" s="109">
        <f t="shared" si="753"/>
        <v>1.5619033969620616E-2</v>
      </c>
      <c r="GY327" s="109">
        <f t="shared" si="753"/>
        <v>9.0920156324188952E-3</v>
      </c>
      <c r="GZ327" s="109">
        <f t="shared" si="754"/>
        <v>4.6574741377449901E-2</v>
      </c>
      <c r="HA327" s="109">
        <f t="shared" si="754"/>
        <v>5.2779421054234804E-2</v>
      </c>
      <c r="HB327" s="109">
        <f t="shared" si="754"/>
        <v>2.8468744591234815E-3</v>
      </c>
      <c r="HC327" s="109">
        <f t="shared" si="754"/>
        <v>2.786507499276484E-3</v>
      </c>
      <c r="HD327" s="109">
        <f t="shared" si="754"/>
        <v>2.336924752491348E-2</v>
      </c>
      <c r="HE327" s="109">
        <f t="shared" si="754"/>
        <v>1.2332514421585821</v>
      </c>
      <c r="HF327" s="109">
        <f t="shared" si="754"/>
        <v>3.2667310231375903E-2</v>
      </c>
      <c r="HG327" s="109">
        <f t="shared" si="754"/>
        <v>3.2659793023164126E-4</v>
      </c>
      <c r="HH327" s="109">
        <f t="shared" si="754"/>
        <v>2.9327664223645204E-3</v>
      </c>
      <c r="HI327" s="109">
        <f t="shared" si="754"/>
        <v>1.629507232428699E-2</v>
      </c>
      <c r="HJ327" s="109">
        <f t="shared" si="755"/>
        <v>2.8468744591234815E-3</v>
      </c>
      <c r="HK327" s="109">
        <f t="shared" si="755"/>
        <v>5.2779421054234804E-2</v>
      </c>
      <c r="HL327" s="109">
        <f t="shared" si="755"/>
        <v>0.2005329608123258</v>
      </c>
      <c r="HM327" s="109">
        <f t="shared" si="755"/>
        <v>5.2779421054234804E-2</v>
      </c>
      <c r="HN327" s="109">
        <f t="shared" si="755"/>
        <v>0.35013939109902953</v>
      </c>
      <c r="HO327" s="109">
        <f t="shared" si="755"/>
        <v>1.4269721876684729</v>
      </c>
      <c r="HP327" s="109">
        <f t="shared" si="755"/>
        <v>9.5828157191761229E-4</v>
      </c>
      <c r="HQ327" s="109">
        <f t="shared" si="755"/>
        <v>8.4666243662676454E-3</v>
      </c>
      <c r="HR327" s="109"/>
      <c r="HS327" s="109"/>
      <c r="HT327" s="109"/>
      <c r="HU327" s="109"/>
      <c r="HV327" s="109"/>
      <c r="HW327" s="109"/>
      <c r="HX327" s="109"/>
      <c r="HY327" s="109"/>
      <c r="HZ327" s="109"/>
      <c r="IA327" s="109"/>
      <c r="IB327" s="109"/>
      <c r="IC327" s="109"/>
      <c r="ID327" s="109"/>
      <c r="IE327" s="109"/>
      <c r="IF327" s="109"/>
      <c r="IG327" s="109"/>
      <c r="IH327" s="109"/>
      <c r="II327" s="109"/>
      <c r="IJ327" s="109"/>
      <c r="IK327" s="109"/>
      <c r="IL327" s="109"/>
      <c r="IM327" s="109"/>
      <c r="IN327" s="109"/>
      <c r="IO327" s="109"/>
      <c r="IP327" s="109"/>
      <c r="IQ327" s="109"/>
      <c r="IR327" s="109"/>
      <c r="IS327" s="109"/>
      <c r="IT327" s="109"/>
      <c r="IU327" s="109"/>
      <c r="IV327" s="109"/>
      <c r="IW327" s="109"/>
      <c r="IX327" s="109"/>
      <c r="IY327" s="109"/>
      <c r="IZ327" s="109"/>
      <c r="JA327" s="109"/>
      <c r="JB327" s="109"/>
      <c r="JC327" s="109"/>
      <c r="JD327" s="109"/>
      <c r="JE327" s="109"/>
      <c r="JF327" s="109"/>
      <c r="JG327" s="109"/>
      <c r="JH327" s="109"/>
      <c r="JI327" s="109"/>
      <c r="JJ327" s="109"/>
      <c r="JK327" s="109"/>
      <c r="JL327" s="109"/>
      <c r="JM327" s="109"/>
      <c r="JN327" s="109"/>
      <c r="JO327" s="109"/>
      <c r="JP327" s="109" t="str">
        <f t="shared" si="623"/>
        <v>Water Pollution_Malathion_Freshwater_Health_N/A for WP Interim Methodology</v>
      </c>
    </row>
    <row r="328" spans="2:276">
      <c r="B328" s="112" t="s">
        <v>9</v>
      </c>
      <c r="C328" s="112" t="s">
        <v>471</v>
      </c>
      <c r="D328" s="112" t="s">
        <v>396</v>
      </c>
      <c r="E328" s="112" t="s">
        <v>395</v>
      </c>
      <c r="F328" s="112" t="s">
        <v>390</v>
      </c>
      <c r="G328" s="112" t="s">
        <v>391</v>
      </c>
      <c r="H328" s="109">
        <f t="shared" si="734"/>
        <v>5.0322751145337561E-7</v>
      </c>
      <c r="I328" s="109">
        <f t="shared" si="734"/>
        <v>1.8813675160543115E-6</v>
      </c>
      <c r="J328" s="109">
        <f t="shared" si="734"/>
        <v>1.4918444178235036E-5</v>
      </c>
      <c r="K328" s="109">
        <f t="shared" si="734"/>
        <v>1.6275360620076307E-6</v>
      </c>
      <c r="L328" s="109">
        <f t="shared" si="734"/>
        <v>4.0239368838257542E-5</v>
      </c>
      <c r="M328" s="109">
        <f t="shared" si="734"/>
        <v>1.6861990593399727E-5</v>
      </c>
      <c r="N328" s="109">
        <f t="shared" si="734"/>
        <v>9.2246001467792458E-6</v>
      </c>
      <c r="O328" s="109">
        <f t="shared" si="734"/>
        <v>1.1147390715818416E-5</v>
      </c>
      <c r="P328" s="109">
        <f t="shared" si="734"/>
        <v>3.5606228846881777E-6</v>
      </c>
      <c r="Q328" s="109">
        <f t="shared" si="734"/>
        <v>9.2246001467792458E-6</v>
      </c>
      <c r="R328" s="109">
        <f t="shared" si="735"/>
        <v>2.5764303519318448E-6</v>
      </c>
      <c r="S328" s="109">
        <f t="shared" si="735"/>
        <v>1.1195068384009896E-4</v>
      </c>
      <c r="T328" s="109">
        <f t="shared" si="735"/>
        <v>7.8605949362580255E-7</v>
      </c>
      <c r="U328" s="109">
        <f t="shared" si="735"/>
        <v>9.2246001467792458E-6</v>
      </c>
      <c r="V328" s="109">
        <f t="shared" si="735"/>
        <v>1.7294115326858592E-5</v>
      </c>
      <c r="W328" s="109">
        <f t="shared" si="735"/>
        <v>6.2906152056800267E-5</v>
      </c>
      <c r="X328" s="109">
        <f t="shared" si="735"/>
        <v>9.2246001467792458E-6</v>
      </c>
      <c r="Y328" s="109">
        <f t="shared" si="735"/>
        <v>6.2152187181739083E-6</v>
      </c>
      <c r="Z328" s="109">
        <f t="shared" si="735"/>
        <v>1.2312318834586949E-4</v>
      </c>
      <c r="AA328" s="109">
        <f t="shared" si="735"/>
        <v>1.1929519979024614E-6</v>
      </c>
      <c r="AB328" s="109">
        <f t="shared" si="736"/>
        <v>5.0235945249200882E-5</v>
      </c>
      <c r="AC328" s="109">
        <f t="shared" si="736"/>
        <v>1.0270668010465643E-5</v>
      </c>
      <c r="AD328" s="109">
        <f t="shared" si="736"/>
        <v>4.1730523830404201E-7</v>
      </c>
      <c r="AE328" s="109">
        <f t="shared" si="736"/>
        <v>2.1544398242205694E-5</v>
      </c>
      <c r="AF328" s="109">
        <f t="shared" si="736"/>
        <v>8.2044261768723497E-6</v>
      </c>
      <c r="AG328" s="109">
        <f t="shared" si="736"/>
        <v>9.021440734422698E-5</v>
      </c>
      <c r="AH328" s="109">
        <f t="shared" si="736"/>
        <v>1.4602441637440853E-5</v>
      </c>
      <c r="AI328" s="109">
        <f t="shared" si="736"/>
        <v>9.2246001467792458E-6</v>
      </c>
      <c r="AJ328" s="109">
        <f t="shared" si="736"/>
        <v>4.8639877101765288E-5</v>
      </c>
      <c r="AK328" s="109">
        <f t="shared" si="736"/>
        <v>5.2044864293190702E-6</v>
      </c>
      <c r="AL328" s="109">
        <f t="shared" si="737"/>
        <v>4.2306826896823134E-5</v>
      </c>
      <c r="AM328" s="109">
        <f t="shared" si="737"/>
        <v>3.2255513195342337E-5</v>
      </c>
      <c r="AN328" s="109">
        <f t="shared" si="737"/>
        <v>3.3181012792392857E-5</v>
      </c>
      <c r="AO328" s="109">
        <f t="shared" si="737"/>
        <v>7.8749028090471045E-6</v>
      </c>
      <c r="AP328" s="109">
        <f t="shared" si="737"/>
        <v>4.8913572637487508E-5</v>
      </c>
      <c r="AQ328" s="109">
        <f t="shared" si="737"/>
        <v>5.1808669648423927E-6</v>
      </c>
      <c r="AR328" s="109">
        <f t="shared" si="737"/>
        <v>9.2246001467792458E-6</v>
      </c>
      <c r="AS328" s="109">
        <f t="shared" si="737"/>
        <v>3.375304243028838E-6</v>
      </c>
      <c r="AT328" s="109">
        <f t="shared" si="737"/>
        <v>1.1679373281955542E-5</v>
      </c>
      <c r="AU328" s="109">
        <f t="shared" si="737"/>
        <v>4.0239368838257542E-5</v>
      </c>
      <c r="AV328" s="109">
        <f t="shared" si="738"/>
        <v>7.6642024449917733E-6</v>
      </c>
      <c r="AW328" s="109">
        <f t="shared" si="738"/>
        <v>1.4661155105327096E-4</v>
      </c>
      <c r="AX328" s="109">
        <f t="shared" si="738"/>
        <v>6.4524059775385997E-6</v>
      </c>
      <c r="AY328" s="109">
        <f t="shared" si="738"/>
        <v>3.3181012792392857E-5</v>
      </c>
      <c r="AZ328" s="109">
        <f t="shared" si="738"/>
        <v>1.1132787680033205E-4</v>
      </c>
      <c r="BA328" s="109">
        <f t="shared" si="738"/>
        <v>7.4356673389704245E-5</v>
      </c>
      <c r="BB328" s="109">
        <f t="shared" si="738"/>
        <v>2.5304871478132628E-6</v>
      </c>
      <c r="BC328" s="109">
        <f t="shared" si="738"/>
        <v>5.7540726558170488E-5</v>
      </c>
      <c r="BD328" s="109">
        <f t="shared" si="738"/>
        <v>1.4806530337981296E-6</v>
      </c>
      <c r="BE328" s="109">
        <f t="shared" si="738"/>
        <v>4.2375068468818893E-6</v>
      </c>
      <c r="BF328" s="109">
        <f t="shared" si="739"/>
        <v>9.2246001467792458E-6</v>
      </c>
      <c r="BG328" s="109">
        <f t="shared" si="739"/>
        <v>2.0765133928139983E-5</v>
      </c>
      <c r="BH328" s="109">
        <f t="shared" si="739"/>
        <v>1.2120528494579545E-4</v>
      </c>
      <c r="BI328" s="109">
        <f t="shared" si="739"/>
        <v>1.1252298757968883E-5</v>
      </c>
      <c r="BJ328" s="109">
        <f t="shared" si="739"/>
        <v>2.0581898918076191E-6</v>
      </c>
      <c r="BK328" s="109">
        <f t="shared" si="739"/>
        <v>9.2246001467792458E-6</v>
      </c>
      <c r="BL328" s="109">
        <f t="shared" si="739"/>
        <v>1.5206275336979162E-5</v>
      </c>
      <c r="BM328" s="109">
        <f t="shared" si="739"/>
        <v>7.0036299918913804E-6</v>
      </c>
      <c r="BN328" s="109">
        <f t="shared" si="739"/>
        <v>2.3732917124259138E-5</v>
      </c>
      <c r="BO328" s="109">
        <f t="shared" si="739"/>
        <v>5.5750459059026E-6</v>
      </c>
      <c r="BP328" s="109">
        <f t="shared" si="740"/>
        <v>2.8183963673553168E-5</v>
      </c>
      <c r="BQ328" s="109">
        <f t="shared" si="740"/>
        <v>5.4479240219171312E-7</v>
      </c>
      <c r="BR328" s="109">
        <f t="shared" si="740"/>
        <v>3.0014932386570373E-6</v>
      </c>
      <c r="BS328" s="109">
        <f t="shared" si="740"/>
        <v>3.3181012792392857E-5</v>
      </c>
      <c r="BT328" s="109">
        <f t="shared" si="740"/>
        <v>5.1182857798348638E-7</v>
      </c>
      <c r="BU328" s="109">
        <f t="shared" si="740"/>
        <v>2.0765133928139983E-5</v>
      </c>
      <c r="BV328" s="109">
        <f t="shared" si="740"/>
        <v>1.6275360620076307E-6</v>
      </c>
      <c r="BW328" s="109">
        <f t="shared" si="740"/>
        <v>1.5125673635624617E-5</v>
      </c>
      <c r="BX328" s="109">
        <f t="shared" si="740"/>
        <v>3.851860597619806E-5</v>
      </c>
      <c r="BY328" s="109">
        <f t="shared" si="740"/>
        <v>1.6275360620076307E-6</v>
      </c>
      <c r="BZ328" s="109">
        <f t="shared" si="741"/>
        <v>1.3498100486626029E-5</v>
      </c>
      <c r="CA328" s="109">
        <f t="shared" si="741"/>
        <v>3.3181012792392857E-5</v>
      </c>
      <c r="CB328" s="109">
        <f t="shared" si="741"/>
        <v>3.0901269396170998E-6</v>
      </c>
      <c r="CC328" s="109">
        <f t="shared" si="741"/>
        <v>3.6329133490981585E-5</v>
      </c>
      <c r="CD328" s="109">
        <f t="shared" si="741"/>
        <v>1.0862879120650316E-4</v>
      </c>
      <c r="CE328" s="109">
        <f t="shared" si="741"/>
        <v>4.0239368838257542E-5</v>
      </c>
      <c r="CF328" s="109">
        <f t="shared" si="741"/>
        <v>7.5555772220181543E-6</v>
      </c>
      <c r="CG328" s="109">
        <f t="shared" si="741"/>
        <v>3.7855794708275812E-7</v>
      </c>
      <c r="CH328" s="109">
        <f t="shared" si="741"/>
        <v>9.2246001467792458E-6</v>
      </c>
      <c r="CI328" s="109">
        <f t="shared" si="741"/>
        <v>4.8639877101765288E-5</v>
      </c>
      <c r="CJ328" s="109">
        <f t="shared" si="742"/>
        <v>3.9693716453844996E-6</v>
      </c>
      <c r="CK328" s="109">
        <f t="shared" si="742"/>
        <v>8.0275730961822171E-5</v>
      </c>
      <c r="CL328" s="109">
        <f t="shared" si="742"/>
        <v>2.6089878381110075E-6</v>
      </c>
      <c r="CM328" s="109">
        <f t="shared" si="742"/>
        <v>1.3032280925955287E-5</v>
      </c>
      <c r="CN328" s="109">
        <f t="shared" si="742"/>
        <v>2.3527127831012749E-6</v>
      </c>
      <c r="CO328" s="109">
        <f t="shared" si="742"/>
        <v>5.887649688108604E-6</v>
      </c>
      <c r="CP328" s="109">
        <f t="shared" si="742"/>
        <v>4.8639877101765288E-5</v>
      </c>
      <c r="CQ328" s="109">
        <f t="shared" si="742"/>
        <v>2.3496568971291993E-5</v>
      </c>
      <c r="CR328" s="109">
        <f t="shared" si="742"/>
        <v>1.1152313818313818E-6</v>
      </c>
      <c r="CS328" s="109">
        <f t="shared" si="742"/>
        <v>3.6674049785678287E-5</v>
      </c>
      <c r="CT328" s="109">
        <f t="shared" si="743"/>
        <v>8.4598085931525684E-6</v>
      </c>
      <c r="CU328" s="109">
        <f t="shared" si="743"/>
        <v>7.1863802803084055E-6</v>
      </c>
      <c r="CV328" s="109">
        <f t="shared" si="743"/>
        <v>9.186353031895641E-6</v>
      </c>
      <c r="CW328" s="109">
        <f t="shared" si="743"/>
        <v>5.4395767802443144E-6</v>
      </c>
      <c r="CX328" s="109">
        <f t="shared" si="743"/>
        <v>4.0239368838257542E-5</v>
      </c>
      <c r="CY328" s="109">
        <f t="shared" si="743"/>
        <v>6.2235717384327428E-5</v>
      </c>
      <c r="CZ328" s="109">
        <f t="shared" si="743"/>
        <v>1.5393336948344419E-5</v>
      </c>
      <c r="DA328" s="109">
        <f t="shared" si="743"/>
        <v>9.2246001467792458E-6</v>
      </c>
      <c r="DB328" s="109">
        <f t="shared" si="743"/>
        <v>3.1684197344261114E-5</v>
      </c>
      <c r="DC328" s="109">
        <f t="shared" si="743"/>
        <v>4.8268355066370348E-5</v>
      </c>
      <c r="DD328" s="109">
        <f t="shared" si="744"/>
        <v>1.4872198390570146E-6</v>
      </c>
      <c r="DE328" s="109">
        <f t="shared" si="744"/>
        <v>5.0783034532707616E-6</v>
      </c>
      <c r="DF328" s="109">
        <f t="shared" si="744"/>
        <v>4.8639877101765288E-5</v>
      </c>
      <c r="DG328" s="109">
        <f t="shared" si="744"/>
        <v>1.8807906371851238E-5</v>
      </c>
      <c r="DH328" s="109">
        <f t="shared" si="744"/>
        <v>1.9171885515621999E-4</v>
      </c>
      <c r="DI328" s="109">
        <f t="shared" si="744"/>
        <v>2.0765133928139983E-5</v>
      </c>
      <c r="DJ328" s="109">
        <f t="shared" si="744"/>
        <v>1.7294115326858592E-5</v>
      </c>
      <c r="DK328" s="109">
        <f t="shared" si="744"/>
        <v>1.4378330969193094E-5</v>
      </c>
      <c r="DL328" s="109">
        <f t="shared" si="744"/>
        <v>2.948902121964933E-5</v>
      </c>
      <c r="DM328" s="109">
        <f t="shared" si="744"/>
        <v>4.9696313351100657E-6</v>
      </c>
      <c r="DN328" s="109">
        <f t="shared" si="745"/>
        <v>1.7294115326858592E-5</v>
      </c>
      <c r="DO328" s="109">
        <f t="shared" si="745"/>
        <v>4.5771975795367087E-7</v>
      </c>
      <c r="DP328" s="109">
        <f t="shared" si="745"/>
        <v>4.2074100694774087E-6</v>
      </c>
      <c r="DQ328" s="109">
        <f t="shared" si="745"/>
        <v>3.0692362691965107E-6</v>
      </c>
      <c r="DR328" s="109">
        <f t="shared" si="745"/>
        <v>4.0239368838257542E-5</v>
      </c>
      <c r="DS328" s="109">
        <f t="shared" si="745"/>
        <v>4.6130860218700803E-5</v>
      </c>
      <c r="DT328" s="109">
        <f t="shared" si="745"/>
        <v>4.0239368838257542E-5</v>
      </c>
      <c r="DU328" s="109">
        <f t="shared" si="745"/>
        <v>4.8639877101765288E-5</v>
      </c>
      <c r="DV328" s="109">
        <f t="shared" si="745"/>
        <v>4.0692994841648635E-6</v>
      </c>
      <c r="DW328" s="109">
        <f t="shared" si="745"/>
        <v>6.3935410665597028E-6</v>
      </c>
      <c r="DX328" s="109">
        <f t="shared" si="746"/>
        <v>9.5738532829503701E-5</v>
      </c>
      <c r="DY328" s="109">
        <f t="shared" si="746"/>
        <v>2.2823208072063649E-5</v>
      </c>
      <c r="DZ328" s="109">
        <f t="shared" si="746"/>
        <v>5.5997588335243973E-7</v>
      </c>
      <c r="EA328" s="109">
        <f t="shared" si="746"/>
        <v>1.7294115326858592E-5</v>
      </c>
      <c r="EB328" s="109">
        <f t="shared" si="746"/>
        <v>4.8639877101765288E-5</v>
      </c>
      <c r="EC328" s="109">
        <f t="shared" si="746"/>
        <v>1.0909330417249801E-5</v>
      </c>
      <c r="ED328" s="109">
        <f t="shared" si="746"/>
        <v>3.3181012792392857E-5</v>
      </c>
      <c r="EE328" s="109">
        <f t="shared" si="746"/>
        <v>1.3138918084442049E-5</v>
      </c>
      <c r="EF328" s="109">
        <f t="shared" si="746"/>
        <v>4.8639877101765288E-5</v>
      </c>
      <c r="EG328" s="109">
        <f t="shared" si="746"/>
        <v>9.9931043256423182E-6</v>
      </c>
      <c r="EH328" s="109">
        <f t="shared" si="747"/>
        <v>4.0239368838257542E-5</v>
      </c>
      <c r="EI328" s="109">
        <f t="shared" si="747"/>
        <v>2.0232402566761859E-6</v>
      </c>
      <c r="EJ328" s="109">
        <f t="shared" si="747"/>
        <v>2.0765133928139983E-5</v>
      </c>
      <c r="EK328" s="109">
        <f t="shared" si="747"/>
        <v>1.6258712373756016E-5</v>
      </c>
      <c r="EL328" s="109">
        <f t="shared" si="747"/>
        <v>2.8146085441472535E-6</v>
      </c>
      <c r="EM328" s="109">
        <f t="shared" si="747"/>
        <v>4.327076731104595E-5</v>
      </c>
      <c r="EN328" s="109">
        <f t="shared" si="747"/>
        <v>3.0630255530738079E-6</v>
      </c>
      <c r="EO328" s="109">
        <f t="shared" si="747"/>
        <v>4.8639877101765288E-5</v>
      </c>
      <c r="EP328" s="109">
        <f t="shared" si="747"/>
        <v>6.8879177189435094E-7</v>
      </c>
      <c r="EQ328" s="109">
        <f t="shared" si="747"/>
        <v>5.3662068331284758E-5</v>
      </c>
      <c r="ER328" s="109">
        <f t="shared" si="748"/>
        <v>1.6275360620076307E-6</v>
      </c>
      <c r="ES328" s="109">
        <f t="shared" si="748"/>
        <v>1.3444322940909898E-6</v>
      </c>
      <c r="ET328" s="109">
        <f t="shared" si="748"/>
        <v>1.831705580726568E-6</v>
      </c>
      <c r="EU328" s="109">
        <f t="shared" si="748"/>
        <v>2.1522089843695602E-5</v>
      </c>
      <c r="EV328" s="109">
        <f t="shared" si="748"/>
        <v>8.0750038780222927E-5</v>
      </c>
      <c r="EW328" s="109">
        <f t="shared" si="748"/>
        <v>9.3724266512577726E-5</v>
      </c>
      <c r="EX328" s="109">
        <f t="shared" si="748"/>
        <v>4.8639877101765288E-5</v>
      </c>
      <c r="EY328" s="109">
        <f t="shared" si="748"/>
        <v>7.7738233158968342E-6</v>
      </c>
      <c r="EZ328" s="109">
        <f t="shared" si="748"/>
        <v>2.1670433285935459E-6</v>
      </c>
      <c r="FA328" s="109">
        <f t="shared" si="748"/>
        <v>1.8679104593044307E-5</v>
      </c>
      <c r="FB328" s="109">
        <f t="shared" si="749"/>
        <v>4.8639877101765288E-5</v>
      </c>
      <c r="FC328" s="109">
        <f t="shared" si="749"/>
        <v>3.6749991092290873E-6</v>
      </c>
      <c r="FD328" s="109">
        <f t="shared" si="749"/>
        <v>3.2545852095153371E-6</v>
      </c>
      <c r="FE328" s="109">
        <f t="shared" si="749"/>
        <v>1.2172438492033864E-5</v>
      </c>
      <c r="FF328" s="109">
        <f t="shared" si="749"/>
        <v>4.0387945521300149E-5</v>
      </c>
      <c r="FG328" s="109">
        <f t="shared" si="749"/>
        <v>1.055181937112086E-5</v>
      </c>
      <c r="FH328" s="109">
        <f t="shared" si="749"/>
        <v>7.1867891932776438E-5</v>
      </c>
      <c r="FI328" s="109">
        <f t="shared" si="749"/>
        <v>3.6905492148705279E-5</v>
      </c>
      <c r="FJ328" s="109">
        <f t="shared" si="749"/>
        <v>9.2246001467792458E-6</v>
      </c>
      <c r="FK328" s="109">
        <f t="shared" si="749"/>
        <v>1.7294115326858592E-5</v>
      </c>
      <c r="FL328" s="109">
        <f t="shared" si="750"/>
        <v>7.2877794085279622E-6</v>
      </c>
      <c r="FM328" s="109">
        <f t="shared" si="750"/>
        <v>9.578686997180637E-6</v>
      </c>
      <c r="FN328" s="109">
        <f t="shared" si="750"/>
        <v>7.8941664076129558E-6</v>
      </c>
      <c r="FO328" s="109">
        <f t="shared" si="750"/>
        <v>1.6275360620076307E-6</v>
      </c>
      <c r="FP328" s="109">
        <f t="shared" si="750"/>
        <v>4.0239368838257542E-5</v>
      </c>
      <c r="FQ328" s="109">
        <f t="shared" si="750"/>
        <v>3.3181012792392857E-5</v>
      </c>
      <c r="FR328" s="109">
        <f t="shared" si="750"/>
        <v>1.0067662159355801E-5</v>
      </c>
      <c r="FS328" s="109">
        <f t="shared" si="750"/>
        <v>1.0130608611771216E-4</v>
      </c>
      <c r="FT328" s="109">
        <f t="shared" si="750"/>
        <v>8.0256180615411016E-6</v>
      </c>
      <c r="FU328" s="109">
        <f t="shared" si="750"/>
        <v>3.3181012792392857E-5</v>
      </c>
      <c r="FV328" s="109">
        <f t="shared" si="751"/>
        <v>2.3478812584882432E-5</v>
      </c>
      <c r="FW328" s="109">
        <f t="shared" si="751"/>
        <v>4.8639877101765288E-5</v>
      </c>
      <c r="FX328" s="109">
        <f t="shared" si="751"/>
        <v>9.2246001467792458E-6</v>
      </c>
      <c r="FY328" s="109">
        <f t="shared" si="751"/>
        <v>9.7327501186849155E-5</v>
      </c>
      <c r="FZ328" s="109">
        <f t="shared" si="751"/>
        <v>2.439418868901795E-5</v>
      </c>
      <c r="GA328" s="109">
        <f t="shared" si="751"/>
        <v>9.6174554000005724E-7</v>
      </c>
      <c r="GB328" s="109">
        <f t="shared" si="751"/>
        <v>1.6603467365875742E-6</v>
      </c>
      <c r="GC328" s="109">
        <f t="shared" si="751"/>
        <v>1.9067264607494748E-5</v>
      </c>
      <c r="GD328" s="109">
        <f t="shared" si="751"/>
        <v>3.3181012792392857E-5</v>
      </c>
      <c r="GE328" s="109">
        <f t="shared" si="751"/>
        <v>3.741438339664959E-5</v>
      </c>
      <c r="GF328" s="109">
        <f t="shared" si="752"/>
        <v>3.989382554727091E-5</v>
      </c>
      <c r="GG328" s="109">
        <f t="shared" si="752"/>
        <v>9.2246001467792458E-6</v>
      </c>
      <c r="GH328" s="109">
        <f t="shared" si="752"/>
        <v>9.2246001467792458E-6</v>
      </c>
      <c r="GI328" s="109">
        <f t="shared" si="752"/>
        <v>9.2246001467792458E-6</v>
      </c>
      <c r="GJ328" s="109">
        <f t="shared" si="752"/>
        <v>9.2246001467792458E-6</v>
      </c>
      <c r="GK328" s="109">
        <f t="shared" si="752"/>
        <v>1.5920609238007688E-6</v>
      </c>
      <c r="GL328" s="109">
        <f t="shared" si="752"/>
        <v>4.6164530901800229E-6</v>
      </c>
      <c r="GM328" s="109">
        <f t="shared" si="752"/>
        <v>9.5433098958361636E-6</v>
      </c>
      <c r="GN328" s="109">
        <f t="shared" si="752"/>
        <v>1.2752864917944413E-4</v>
      </c>
      <c r="GO328" s="109">
        <f t="shared" si="752"/>
        <v>7.3139077192920706E-6</v>
      </c>
      <c r="GP328" s="109">
        <f t="shared" si="753"/>
        <v>4.8639877101765288E-5</v>
      </c>
      <c r="GQ328" s="109">
        <f t="shared" si="753"/>
        <v>7.4445910255878906E-6</v>
      </c>
      <c r="GR328" s="109">
        <f t="shared" si="753"/>
        <v>8.6871593628439186E-6</v>
      </c>
      <c r="GS328" s="109">
        <f t="shared" si="753"/>
        <v>5.7153393933864343E-5</v>
      </c>
      <c r="GT328" s="109">
        <f t="shared" si="753"/>
        <v>4.8639877101765288E-5</v>
      </c>
      <c r="GU328" s="109">
        <f t="shared" si="753"/>
        <v>1.8914020570781235E-4</v>
      </c>
      <c r="GV328" s="109">
        <f t="shared" si="753"/>
        <v>1.6275360620076307E-6</v>
      </c>
      <c r="GW328" s="109">
        <f t="shared" si="753"/>
        <v>9.2246001467792458E-6</v>
      </c>
      <c r="GX328" s="109">
        <f t="shared" si="753"/>
        <v>1.0379786158572247E-5</v>
      </c>
      <c r="GY328" s="109">
        <f t="shared" si="753"/>
        <v>7.4113575648710503E-6</v>
      </c>
      <c r="GZ328" s="109">
        <f t="shared" si="754"/>
        <v>4.9839051986620435E-7</v>
      </c>
      <c r="HA328" s="109">
        <f t="shared" si="754"/>
        <v>9.2246001467792458E-6</v>
      </c>
      <c r="HB328" s="109">
        <f t="shared" si="754"/>
        <v>1.6275360620076307E-6</v>
      </c>
      <c r="HC328" s="109">
        <f t="shared" si="754"/>
        <v>6.849060969387829E-7</v>
      </c>
      <c r="HD328" s="109">
        <f t="shared" si="754"/>
        <v>1.132086094953685E-5</v>
      </c>
      <c r="HE328" s="109">
        <f t="shared" si="754"/>
        <v>2.7031544500867679E-5</v>
      </c>
      <c r="HF328" s="109">
        <f t="shared" si="754"/>
        <v>1.2754445987142232E-5</v>
      </c>
      <c r="HG328" s="109">
        <f t="shared" si="754"/>
        <v>2.5252579119471777E-5</v>
      </c>
      <c r="HH328" s="109">
        <f t="shared" si="754"/>
        <v>4.7199920633159537E-6</v>
      </c>
      <c r="HI328" s="109">
        <f t="shared" si="754"/>
        <v>6.6671881011174805E-7</v>
      </c>
      <c r="HJ328" s="109">
        <f t="shared" si="755"/>
        <v>1.6275360620076307E-6</v>
      </c>
      <c r="HK328" s="109">
        <f t="shared" si="755"/>
        <v>9.2246001467792458E-6</v>
      </c>
      <c r="HL328" s="109">
        <f t="shared" si="755"/>
        <v>3.4319697965535304E-5</v>
      </c>
      <c r="HM328" s="109">
        <f t="shared" si="755"/>
        <v>9.2246001467792458E-6</v>
      </c>
      <c r="HN328" s="109">
        <f t="shared" si="755"/>
        <v>1.7294115326858592E-5</v>
      </c>
      <c r="HO328" s="109">
        <f t="shared" si="755"/>
        <v>1.5537480436041384E-5</v>
      </c>
      <c r="HP328" s="109">
        <f t="shared" si="755"/>
        <v>7.0152791796849993E-6</v>
      </c>
      <c r="HQ328" s="109">
        <f t="shared" si="755"/>
        <v>5.356847578071318E-5</v>
      </c>
      <c r="HR328" s="109"/>
      <c r="HS328" s="109"/>
      <c r="HT328" s="109"/>
      <c r="HU328" s="109"/>
      <c r="HV328" s="109"/>
      <c r="HW328" s="109"/>
      <c r="HX328" s="109"/>
      <c r="HY328" s="109"/>
      <c r="HZ328" s="109"/>
      <c r="IA328" s="109"/>
      <c r="IB328" s="109"/>
      <c r="IC328" s="109"/>
      <c r="ID328" s="109"/>
      <c r="IE328" s="109"/>
      <c r="IF328" s="109"/>
      <c r="IG328" s="109"/>
      <c r="IH328" s="109"/>
      <c r="II328" s="109"/>
      <c r="IJ328" s="109"/>
      <c r="IK328" s="109"/>
      <c r="IL328" s="109"/>
      <c r="IM328" s="109"/>
      <c r="IN328" s="109"/>
      <c r="IO328" s="109"/>
      <c r="IP328" s="109"/>
      <c r="IQ328" s="109"/>
      <c r="IR328" s="109"/>
      <c r="IS328" s="109"/>
      <c r="IT328" s="109"/>
      <c r="IU328" s="109"/>
      <c r="IV328" s="109"/>
      <c r="IW328" s="109"/>
      <c r="IX328" s="109"/>
      <c r="IY328" s="109"/>
      <c r="IZ328" s="109"/>
      <c r="JA328" s="109"/>
      <c r="JB328" s="109"/>
      <c r="JC328" s="109"/>
      <c r="JD328" s="109"/>
      <c r="JE328" s="109"/>
      <c r="JF328" s="109"/>
      <c r="JG328" s="109"/>
      <c r="JH328" s="109"/>
      <c r="JI328" s="109"/>
      <c r="JJ328" s="109"/>
      <c r="JK328" s="109"/>
      <c r="JL328" s="109"/>
      <c r="JM328" s="109"/>
      <c r="JN328" s="109"/>
      <c r="JO328" s="109"/>
      <c r="JP328" s="109" t="str">
        <f t="shared" si="623"/>
        <v>Water Pollution_Malathion_Seawater_Health_N/A for WP Interim Methodology</v>
      </c>
    </row>
    <row r="329" spans="2:276">
      <c r="B329" s="112" t="s">
        <v>9</v>
      </c>
      <c r="C329" s="112" t="s">
        <v>471</v>
      </c>
      <c r="D329" s="112" t="s">
        <v>384</v>
      </c>
      <c r="E329" s="112" t="s">
        <v>395</v>
      </c>
      <c r="F329" s="112" t="s">
        <v>390</v>
      </c>
      <c r="G329" s="112" t="s">
        <v>391</v>
      </c>
      <c r="H329" s="109">
        <f t="shared" si="734"/>
        <v>0.33210092096304988</v>
      </c>
      <c r="I329" s="109">
        <f t="shared" si="734"/>
        <v>2.575050973653961E-3</v>
      </c>
      <c r="J329" s="109">
        <f t="shared" si="734"/>
        <v>0.30449616545931946</v>
      </c>
      <c r="K329" s="109">
        <f t="shared" si="734"/>
        <v>1.6275360620076307E-6</v>
      </c>
      <c r="L329" s="109">
        <f t="shared" si="734"/>
        <v>2.1001419872998642E-2</v>
      </c>
      <c r="M329" s="109">
        <f t="shared" si="734"/>
        <v>7.743136897824697E-2</v>
      </c>
      <c r="N329" s="109">
        <f t="shared" si="734"/>
        <v>9.2246001467792458E-6</v>
      </c>
      <c r="O329" s="109">
        <f t="shared" si="734"/>
        <v>2.4113334055803292E-3</v>
      </c>
      <c r="P329" s="109">
        <f t="shared" si="734"/>
        <v>1.4392345654864901E-3</v>
      </c>
      <c r="Q329" s="109">
        <f t="shared" si="734"/>
        <v>9.2246001467792458E-6</v>
      </c>
      <c r="R329" s="109">
        <f t="shared" si="735"/>
        <v>6.1442290538506292E-4</v>
      </c>
      <c r="S329" s="109">
        <f t="shared" si="735"/>
        <v>3.836010199448044E-3</v>
      </c>
      <c r="T329" s="109">
        <f t="shared" si="735"/>
        <v>1.4833747578126338E-2</v>
      </c>
      <c r="U329" s="109">
        <f t="shared" si="735"/>
        <v>8.5023710333431522E-5</v>
      </c>
      <c r="V329" s="109">
        <f t="shared" si="735"/>
        <v>1.7294115326858592E-5</v>
      </c>
      <c r="W329" s="109">
        <f t="shared" si="735"/>
        <v>0.17322129772982783</v>
      </c>
      <c r="X329" s="109">
        <f t="shared" si="735"/>
        <v>9.2246001467792458E-6</v>
      </c>
      <c r="Y329" s="109">
        <f t="shared" si="735"/>
        <v>9.6388898523871738E-2</v>
      </c>
      <c r="Z329" s="109">
        <f t="shared" si="735"/>
        <v>0.12507068760964862</v>
      </c>
      <c r="AA329" s="109">
        <f t="shared" si="735"/>
        <v>5.3583905170125163E-3</v>
      </c>
      <c r="AB329" s="109">
        <f t="shared" si="736"/>
        <v>5.5831028497264103E-2</v>
      </c>
      <c r="AC329" s="109">
        <f t="shared" si="736"/>
        <v>1.0270668010465643E-5</v>
      </c>
      <c r="AD329" s="109">
        <f t="shared" si="736"/>
        <v>3.2203841793987768E-2</v>
      </c>
      <c r="AE329" s="109">
        <f t="shared" si="736"/>
        <v>9.2910033587365883E-4</v>
      </c>
      <c r="AF329" s="109">
        <f t="shared" si="736"/>
        <v>0.1420361325993785</v>
      </c>
      <c r="AG329" s="109">
        <f t="shared" si="736"/>
        <v>9.9038812071552355E-4</v>
      </c>
      <c r="AH329" s="109">
        <f t="shared" si="736"/>
        <v>7.6548982576839899E-3</v>
      </c>
      <c r="AI329" s="109">
        <f t="shared" si="736"/>
        <v>9.2246001467792458E-6</v>
      </c>
      <c r="AJ329" s="109">
        <f t="shared" si="736"/>
        <v>1.3667297442510815E-2</v>
      </c>
      <c r="AK329" s="109">
        <f t="shared" si="736"/>
        <v>3.3275697509954232E-2</v>
      </c>
      <c r="AL329" s="109">
        <f t="shared" si="737"/>
        <v>0.26821574783456342</v>
      </c>
      <c r="AM329" s="109">
        <f t="shared" si="737"/>
        <v>6.6132562474512395E-4</v>
      </c>
      <c r="AN329" s="109">
        <f t="shared" si="737"/>
        <v>1.3243596741142952E-2</v>
      </c>
      <c r="AO329" s="109">
        <f t="shared" si="737"/>
        <v>2.3246811148337893E-2</v>
      </c>
      <c r="AP329" s="109">
        <f t="shared" si="737"/>
        <v>3.4347949693105714E-2</v>
      </c>
      <c r="AQ329" s="109">
        <f t="shared" si="737"/>
        <v>4.3604138777102431E-5</v>
      </c>
      <c r="AR329" s="109">
        <f t="shared" si="737"/>
        <v>9.2246001467792458E-6</v>
      </c>
      <c r="AS329" s="109">
        <f t="shared" si="737"/>
        <v>3.0268467718522426E-2</v>
      </c>
      <c r="AT329" s="109">
        <f t="shared" si="737"/>
        <v>9.0086429530770399E-3</v>
      </c>
      <c r="AU329" s="109">
        <f t="shared" si="737"/>
        <v>1.7275180329212072E-2</v>
      </c>
      <c r="AV329" s="109">
        <f t="shared" si="738"/>
        <v>9.8865246344016799E-4</v>
      </c>
      <c r="AW329" s="109">
        <f t="shared" si="738"/>
        <v>3.4318479606221648E-2</v>
      </c>
      <c r="AX329" s="109">
        <f t="shared" si="738"/>
        <v>2.4936947137132338E-3</v>
      </c>
      <c r="AY329" s="109">
        <f t="shared" si="738"/>
        <v>3.3181012792392857E-5</v>
      </c>
      <c r="AZ329" s="109">
        <f t="shared" si="738"/>
        <v>7.5805779789832458E-4</v>
      </c>
      <c r="BA329" s="109">
        <f t="shared" si="738"/>
        <v>4.3543020244269308E-2</v>
      </c>
      <c r="BB329" s="109">
        <f t="shared" si="738"/>
        <v>3.1734476504802871E-2</v>
      </c>
      <c r="BC329" s="109">
        <f t="shared" si="738"/>
        <v>4.779125428504858E-2</v>
      </c>
      <c r="BD329" s="109">
        <f t="shared" si="738"/>
        <v>3.2221200591394585E-2</v>
      </c>
      <c r="BE329" s="109">
        <f t="shared" si="738"/>
        <v>0.14112056011613472</v>
      </c>
      <c r="BF329" s="109">
        <f t="shared" si="739"/>
        <v>3.3084922101284123E-2</v>
      </c>
      <c r="BG329" s="109">
        <f t="shared" si="739"/>
        <v>1.8260435576674099E-2</v>
      </c>
      <c r="BH329" s="109">
        <f t="shared" si="739"/>
        <v>1.8621891867179777E-2</v>
      </c>
      <c r="BI329" s="109">
        <f t="shared" si="739"/>
        <v>1.1026677657433476E-2</v>
      </c>
      <c r="BJ329" s="109">
        <f t="shared" si="739"/>
        <v>3.9688888379761929E-2</v>
      </c>
      <c r="BK329" s="109">
        <f t="shared" si="739"/>
        <v>9.2246001467792458E-6</v>
      </c>
      <c r="BL329" s="109">
        <f t="shared" si="739"/>
        <v>0.10189396154046337</v>
      </c>
      <c r="BM329" s="109">
        <f t="shared" si="739"/>
        <v>9.4687191804083554E-3</v>
      </c>
      <c r="BN329" s="109">
        <f t="shared" si="739"/>
        <v>2.6399768379611461E-2</v>
      </c>
      <c r="BO329" s="109">
        <f t="shared" si="739"/>
        <v>6.902082565060251E-2</v>
      </c>
      <c r="BP329" s="109">
        <f t="shared" si="740"/>
        <v>6.9207858768011221E-2</v>
      </c>
      <c r="BQ329" s="109">
        <f t="shared" si="740"/>
        <v>0.30134374575105527</v>
      </c>
      <c r="BR329" s="109">
        <f t="shared" si="740"/>
        <v>1.2494843950656943E-3</v>
      </c>
      <c r="BS329" s="109">
        <f t="shared" si="740"/>
        <v>6.4346347399157372E-2</v>
      </c>
      <c r="BT329" s="109">
        <f t="shared" si="740"/>
        <v>9.3910563962814553E-2</v>
      </c>
      <c r="BU329" s="109">
        <f t="shared" si="740"/>
        <v>8.337528102374405E-5</v>
      </c>
      <c r="BV329" s="109">
        <f t="shared" si="740"/>
        <v>9.6855124276063419E-4</v>
      </c>
      <c r="BW329" s="109">
        <f t="shared" si="740"/>
        <v>4.8624724197957124E-4</v>
      </c>
      <c r="BX329" s="109">
        <f t="shared" si="740"/>
        <v>2.2776225612814845E-2</v>
      </c>
      <c r="BY329" s="109">
        <f t="shared" si="740"/>
        <v>1.4973675083209569E-4</v>
      </c>
      <c r="BZ329" s="109">
        <f t="shared" si="741"/>
        <v>1.2761206665670316E-3</v>
      </c>
      <c r="CA329" s="109">
        <f t="shared" si="741"/>
        <v>3.7760807350814114E-2</v>
      </c>
      <c r="CB329" s="109">
        <f t="shared" si="741"/>
        <v>0.11401861505455324</v>
      </c>
      <c r="CC329" s="109">
        <f t="shared" si="741"/>
        <v>1.856772127772166E-2</v>
      </c>
      <c r="CD329" s="109">
        <f t="shared" si="741"/>
        <v>1.0528212643216529E-2</v>
      </c>
      <c r="CE329" s="109">
        <f t="shared" si="741"/>
        <v>4.0239368838257542E-5</v>
      </c>
      <c r="CF329" s="109">
        <f t="shared" si="741"/>
        <v>9.4405863990939982E-3</v>
      </c>
      <c r="CG329" s="109">
        <f t="shared" si="741"/>
        <v>1.6224998148362334E-6</v>
      </c>
      <c r="CH329" s="109">
        <f t="shared" si="741"/>
        <v>9.2246001467792458E-6</v>
      </c>
      <c r="CI329" s="109">
        <f t="shared" si="741"/>
        <v>4.8639877101765288E-5</v>
      </c>
      <c r="CJ329" s="109">
        <f t="shared" si="742"/>
        <v>6.3721662320033276E-2</v>
      </c>
      <c r="CK329" s="109">
        <f t="shared" si="742"/>
        <v>0.11056715844047785</v>
      </c>
      <c r="CL329" s="109">
        <f t="shared" si="742"/>
        <v>1.6504245879625304E-3</v>
      </c>
      <c r="CM329" s="109">
        <f t="shared" si="742"/>
        <v>5.9150458468180264E-5</v>
      </c>
      <c r="CN329" s="109">
        <f t="shared" si="742"/>
        <v>0.17416260725776284</v>
      </c>
      <c r="CO329" s="109">
        <f t="shared" si="742"/>
        <v>9.356154696350398E-2</v>
      </c>
      <c r="CP329" s="109">
        <f t="shared" si="742"/>
        <v>4.8639877101765288E-5</v>
      </c>
      <c r="CQ329" s="109">
        <f t="shared" si="742"/>
        <v>5.5948454309597204E-2</v>
      </c>
      <c r="CR329" s="109">
        <f t="shared" si="742"/>
        <v>2.080672883510712E-4</v>
      </c>
      <c r="CS329" s="109">
        <f t="shared" si="742"/>
        <v>4.5759466463536819E-2</v>
      </c>
      <c r="CT329" s="109">
        <f t="shared" si="743"/>
        <v>4.1466655630878991E-3</v>
      </c>
      <c r="CU329" s="109">
        <f t="shared" si="743"/>
        <v>3.844349044075681E-2</v>
      </c>
      <c r="CV329" s="109">
        <f t="shared" si="743"/>
        <v>4.4945713401282297E-2</v>
      </c>
      <c r="CW329" s="109">
        <f t="shared" si="743"/>
        <v>6.3038840685126643E-3</v>
      </c>
      <c r="CX329" s="109">
        <f t="shared" si="743"/>
        <v>1.2165141621777343E-3</v>
      </c>
      <c r="CY329" s="109">
        <f t="shared" si="743"/>
        <v>1.179724715821099E-2</v>
      </c>
      <c r="CZ329" s="109">
        <f t="shared" si="743"/>
        <v>5.3595411897465377E-3</v>
      </c>
      <c r="DA329" s="109">
        <f t="shared" si="743"/>
        <v>2.7277892220963034E-2</v>
      </c>
      <c r="DB329" s="109">
        <f t="shared" si="743"/>
        <v>2.0823450811538361E-2</v>
      </c>
      <c r="DC329" s="109">
        <f t="shared" si="743"/>
        <v>0.63202512327788474</v>
      </c>
      <c r="DD329" s="109">
        <f t="shared" si="744"/>
        <v>1.8854495139426367E-3</v>
      </c>
      <c r="DE329" s="109">
        <f t="shared" si="744"/>
        <v>6.7038280748778741E-3</v>
      </c>
      <c r="DF329" s="109">
        <f t="shared" si="744"/>
        <v>4.8639877101765288E-5</v>
      </c>
      <c r="DG329" s="109">
        <f t="shared" si="744"/>
        <v>0.54633734974290482</v>
      </c>
      <c r="DH329" s="109">
        <f t="shared" si="744"/>
        <v>0.23616719205885986</v>
      </c>
      <c r="DI329" s="109">
        <f t="shared" si="744"/>
        <v>3.5407382534523059E-2</v>
      </c>
      <c r="DJ329" s="109">
        <f t="shared" si="744"/>
        <v>0.16896600206978193</v>
      </c>
      <c r="DK329" s="109">
        <f t="shared" si="744"/>
        <v>2.715384796708235E-2</v>
      </c>
      <c r="DL329" s="109">
        <f t="shared" si="744"/>
        <v>1.219102158852443E-2</v>
      </c>
      <c r="DM329" s="109">
        <f t="shared" si="744"/>
        <v>4.4808471584231908E-3</v>
      </c>
      <c r="DN329" s="109">
        <f t="shared" si="745"/>
        <v>0.13111313275706987</v>
      </c>
      <c r="DO329" s="109">
        <f t="shared" si="745"/>
        <v>0.37656701992453145</v>
      </c>
      <c r="DP329" s="109">
        <f t="shared" si="745"/>
        <v>2.4303701587663085E-3</v>
      </c>
      <c r="DQ329" s="109">
        <f t="shared" si="745"/>
        <v>8.4963691266425237E-2</v>
      </c>
      <c r="DR329" s="109">
        <f t="shared" si="745"/>
        <v>2.1001419872998642E-2</v>
      </c>
      <c r="DS329" s="109">
        <f t="shared" si="745"/>
        <v>7.6630302943829888E-3</v>
      </c>
      <c r="DT329" s="109">
        <f t="shared" si="745"/>
        <v>2.1001419872998642E-2</v>
      </c>
      <c r="DU329" s="109">
        <f t="shared" si="745"/>
        <v>4.8639877101765288E-5</v>
      </c>
      <c r="DV329" s="109">
        <f t="shared" si="745"/>
        <v>3.8355328737254356E-2</v>
      </c>
      <c r="DW329" s="109">
        <f t="shared" si="745"/>
        <v>2.0046670706039778E-4</v>
      </c>
      <c r="DX329" s="109">
        <f t="shared" si="746"/>
        <v>2.4780963186907271E-2</v>
      </c>
      <c r="DY329" s="109">
        <f t="shared" si="746"/>
        <v>2.2823208072063649E-5</v>
      </c>
      <c r="DZ329" s="109">
        <f t="shared" si="746"/>
        <v>1.369190651550024E-2</v>
      </c>
      <c r="EA329" s="109">
        <f t="shared" si="746"/>
        <v>1.7294115326858592E-5</v>
      </c>
      <c r="EB329" s="109">
        <f t="shared" si="746"/>
        <v>4.8639877101765288E-5</v>
      </c>
      <c r="EC329" s="109">
        <f t="shared" si="746"/>
        <v>6.0436357189622973E-2</v>
      </c>
      <c r="ED329" s="109">
        <f t="shared" si="746"/>
        <v>1.923650724594686E-2</v>
      </c>
      <c r="EE329" s="109">
        <f t="shared" si="746"/>
        <v>1.1582983581700443E-2</v>
      </c>
      <c r="EF329" s="109">
        <f t="shared" si="746"/>
        <v>4.8639877101765288E-5</v>
      </c>
      <c r="EG329" s="109">
        <f t="shared" si="746"/>
        <v>2.9891578787716082E-2</v>
      </c>
      <c r="EH329" s="109">
        <f t="shared" si="747"/>
        <v>4.0239368838257542E-5</v>
      </c>
      <c r="EI329" s="109">
        <f t="shared" si="747"/>
        <v>1.4701806078721435E-4</v>
      </c>
      <c r="EJ329" s="109">
        <f t="shared" si="747"/>
        <v>3.080789649130215E-2</v>
      </c>
      <c r="EK329" s="109">
        <f t="shared" si="747"/>
        <v>0.43786077924972849</v>
      </c>
      <c r="EL329" s="109">
        <f t="shared" si="747"/>
        <v>1.2996909632655698E-3</v>
      </c>
      <c r="EM329" s="109">
        <f t="shared" si="747"/>
        <v>2.3777547042374246E-2</v>
      </c>
      <c r="EN329" s="109">
        <f t="shared" si="747"/>
        <v>2.1666368147541231E-2</v>
      </c>
      <c r="EO329" s="109">
        <f t="shared" si="747"/>
        <v>4.8639877101765288E-5</v>
      </c>
      <c r="EP329" s="109">
        <f t="shared" si="747"/>
        <v>6.4996377289319451E-2</v>
      </c>
      <c r="EQ329" s="109">
        <f t="shared" si="747"/>
        <v>6.6770818283934117E-3</v>
      </c>
      <c r="ER329" s="109">
        <f t="shared" si="748"/>
        <v>7.0501201056515767E-4</v>
      </c>
      <c r="ES329" s="109">
        <f t="shared" si="748"/>
        <v>3.9576634896387958E-4</v>
      </c>
      <c r="ET329" s="109">
        <f t="shared" si="748"/>
        <v>3.0339728687610052E-3</v>
      </c>
      <c r="EU329" s="109">
        <f t="shared" si="748"/>
        <v>0.11664989557810712</v>
      </c>
      <c r="EV329" s="109">
        <f t="shared" si="748"/>
        <v>0.13664178476893035</v>
      </c>
      <c r="EW329" s="109">
        <f t="shared" si="748"/>
        <v>1.2015454272417973E-3</v>
      </c>
      <c r="EX329" s="109">
        <f t="shared" si="748"/>
        <v>4.8639877101765288E-5</v>
      </c>
      <c r="EY329" s="109">
        <f t="shared" si="748"/>
        <v>5.8005396990654795E-4</v>
      </c>
      <c r="EZ329" s="109">
        <f t="shared" si="748"/>
        <v>0.1427807132690509</v>
      </c>
      <c r="FA329" s="109">
        <f t="shared" si="748"/>
        <v>8.1799744951391251E-2</v>
      </c>
      <c r="FB329" s="109">
        <f t="shared" si="749"/>
        <v>4.8639877101765288E-5</v>
      </c>
      <c r="FC329" s="109">
        <f t="shared" si="749"/>
        <v>1.436782862857307E-3</v>
      </c>
      <c r="FD329" s="109">
        <f t="shared" si="749"/>
        <v>6.7315671218231383E-3</v>
      </c>
      <c r="FE329" s="109">
        <f t="shared" si="749"/>
        <v>3.5125550170493052E-3</v>
      </c>
      <c r="FF329" s="109">
        <f t="shared" si="749"/>
        <v>1.5185362848600405E-3</v>
      </c>
      <c r="FG329" s="109">
        <f t="shared" si="749"/>
        <v>1.1120617995289369E-2</v>
      </c>
      <c r="FH329" s="109">
        <f t="shared" si="749"/>
        <v>1.6594372554942845E-2</v>
      </c>
      <c r="FI329" s="109">
        <f t="shared" si="749"/>
        <v>3.062849736273076E-2</v>
      </c>
      <c r="FJ329" s="109">
        <f t="shared" si="749"/>
        <v>2.0929694579348412E-2</v>
      </c>
      <c r="FK329" s="109">
        <f t="shared" si="749"/>
        <v>0.16671921955634392</v>
      </c>
      <c r="FL329" s="109">
        <f t="shared" si="750"/>
        <v>7.1916168113533964E-3</v>
      </c>
      <c r="FM329" s="109">
        <f t="shared" si="750"/>
        <v>1.1383933939965804E-4</v>
      </c>
      <c r="FN329" s="109">
        <f t="shared" si="750"/>
        <v>2.9832765023140076E-3</v>
      </c>
      <c r="FO329" s="109">
        <f t="shared" si="750"/>
        <v>1.8131261832497056E-4</v>
      </c>
      <c r="FP329" s="109">
        <f t="shared" si="750"/>
        <v>2.1001419872998642E-2</v>
      </c>
      <c r="FQ329" s="109">
        <f t="shared" si="750"/>
        <v>5.6871508406335335E-3</v>
      </c>
      <c r="FR329" s="109">
        <f t="shared" si="750"/>
        <v>0.22400558868206644</v>
      </c>
      <c r="FS329" s="109">
        <f t="shared" si="750"/>
        <v>3.590145574598929E-2</v>
      </c>
      <c r="FT329" s="109">
        <f t="shared" si="750"/>
        <v>6.8111140708595558E-2</v>
      </c>
      <c r="FU329" s="109">
        <f t="shared" si="750"/>
        <v>3.3181012792392857E-5</v>
      </c>
      <c r="FV329" s="109">
        <f t="shared" si="751"/>
        <v>0.1365637279095657</v>
      </c>
      <c r="FW329" s="109">
        <f t="shared" si="751"/>
        <v>4.8639877101765288E-5</v>
      </c>
      <c r="FX329" s="109">
        <f t="shared" si="751"/>
        <v>3.3084922101284123E-2</v>
      </c>
      <c r="FY329" s="109">
        <f t="shared" si="751"/>
        <v>0.10742068710313855</v>
      </c>
      <c r="FZ329" s="109">
        <f t="shared" si="751"/>
        <v>3.2500889523986304E-2</v>
      </c>
      <c r="GA329" s="109">
        <f t="shared" si="751"/>
        <v>4.9737629033388335E-4</v>
      </c>
      <c r="GB329" s="109">
        <f t="shared" si="751"/>
        <v>1.4851764522495859E-2</v>
      </c>
      <c r="GC329" s="109">
        <f t="shared" si="751"/>
        <v>0.16517419711000303</v>
      </c>
      <c r="GD329" s="109">
        <f t="shared" si="751"/>
        <v>6.4346347399157372E-2</v>
      </c>
      <c r="GE329" s="109">
        <f t="shared" si="751"/>
        <v>1.6999607366613923E-2</v>
      </c>
      <c r="GF329" s="109">
        <f t="shared" si="752"/>
        <v>0.14515627823182689</v>
      </c>
      <c r="GG329" s="109">
        <f t="shared" si="752"/>
        <v>9.2246001467792458E-6</v>
      </c>
      <c r="GH329" s="109">
        <f t="shared" si="752"/>
        <v>9.2246001467792458E-6</v>
      </c>
      <c r="GI329" s="109">
        <f t="shared" si="752"/>
        <v>3.3084922101284123E-2</v>
      </c>
      <c r="GJ329" s="109">
        <f t="shared" si="752"/>
        <v>9.2246001467792458E-6</v>
      </c>
      <c r="GK329" s="109">
        <f t="shared" si="752"/>
        <v>3.8416835329425549E-3</v>
      </c>
      <c r="GL329" s="109">
        <f t="shared" si="752"/>
        <v>5.5840661300258696E-4</v>
      </c>
      <c r="GM329" s="109">
        <f t="shared" si="752"/>
        <v>3.4912802107717384E-4</v>
      </c>
      <c r="GN329" s="109">
        <f t="shared" si="752"/>
        <v>1.6957010041075287E-3</v>
      </c>
      <c r="GO329" s="109">
        <f t="shared" si="752"/>
        <v>0.18468953273387723</v>
      </c>
      <c r="GP329" s="109">
        <f t="shared" si="753"/>
        <v>7.2677591024074839E-2</v>
      </c>
      <c r="GQ329" s="109">
        <f t="shared" si="753"/>
        <v>0.10881353591279824</v>
      </c>
      <c r="GR329" s="109">
        <f t="shared" si="753"/>
        <v>3.7589113810604125E-4</v>
      </c>
      <c r="GS329" s="109">
        <f t="shared" si="753"/>
        <v>0.14151401480629053</v>
      </c>
      <c r="GT329" s="109">
        <f t="shared" si="753"/>
        <v>4.9546205656639357E-2</v>
      </c>
      <c r="GU329" s="109">
        <f t="shared" si="753"/>
        <v>3.2173073004698183E-2</v>
      </c>
      <c r="GV329" s="109">
        <f t="shared" si="753"/>
        <v>1.6275360620076307E-6</v>
      </c>
      <c r="GW329" s="109">
        <f t="shared" si="753"/>
        <v>1.6753387353696855E-2</v>
      </c>
      <c r="GX329" s="109">
        <f t="shared" si="753"/>
        <v>1.1052746225576235E-2</v>
      </c>
      <c r="GY329" s="109">
        <f t="shared" si="753"/>
        <v>7.1125886494111589E-3</v>
      </c>
      <c r="GZ329" s="109">
        <f t="shared" si="754"/>
        <v>4.6233350313385983E-2</v>
      </c>
      <c r="HA329" s="109">
        <f t="shared" si="754"/>
        <v>9.2246001467792458E-6</v>
      </c>
      <c r="HB329" s="109">
        <f t="shared" si="754"/>
        <v>2.8468744591234815E-3</v>
      </c>
      <c r="HC329" s="109">
        <f t="shared" si="754"/>
        <v>2.779432512785941E-3</v>
      </c>
      <c r="HD329" s="109">
        <f t="shared" si="754"/>
        <v>2.2101706743725344E-2</v>
      </c>
      <c r="HE329" s="109">
        <f t="shared" si="754"/>
        <v>1.0275859659237783</v>
      </c>
      <c r="HF329" s="109">
        <f t="shared" si="754"/>
        <v>2.5837753568907298E-2</v>
      </c>
      <c r="HG329" s="109">
        <f t="shared" si="754"/>
        <v>2.8671502368462121E-4</v>
      </c>
      <c r="HH329" s="109">
        <f t="shared" si="754"/>
        <v>1.6454693145360351E-3</v>
      </c>
      <c r="HI329" s="109">
        <f t="shared" si="754"/>
        <v>1.629507232428699E-2</v>
      </c>
      <c r="HJ329" s="109">
        <f t="shared" si="755"/>
        <v>7.2699584907483182E-5</v>
      </c>
      <c r="HK329" s="109">
        <f t="shared" si="755"/>
        <v>4.3775622378688234E-2</v>
      </c>
      <c r="HL329" s="109">
        <f t="shared" si="755"/>
        <v>0.17844323555611075</v>
      </c>
      <c r="HM329" s="109">
        <f t="shared" si="755"/>
        <v>9.2246001467792458E-6</v>
      </c>
      <c r="HN329" s="109">
        <f t="shared" si="755"/>
        <v>0.24798076564112478</v>
      </c>
      <c r="HO329" s="109">
        <f t="shared" si="755"/>
        <v>1.3347548002196079</v>
      </c>
      <c r="HP329" s="109">
        <f t="shared" si="755"/>
        <v>9.5828157191761229E-4</v>
      </c>
      <c r="HQ329" s="109">
        <f t="shared" si="755"/>
        <v>8.4666243662676454E-3</v>
      </c>
      <c r="HR329" s="109"/>
      <c r="HS329" s="109"/>
      <c r="HT329" s="109"/>
      <c r="HU329" s="109"/>
      <c r="HV329" s="109"/>
      <c r="HW329" s="109"/>
      <c r="HX329" s="109"/>
      <c r="HY329" s="109"/>
      <c r="HZ329" s="109"/>
      <c r="IA329" s="109"/>
      <c r="IB329" s="109"/>
      <c r="IC329" s="109"/>
      <c r="ID329" s="109"/>
      <c r="IE329" s="109"/>
      <c r="IF329" s="109"/>
      <c r="IG329" s="109"/>
      <c r="IH329" s="109"/>
      <c r="II329" s="109"/>
      <c r="IJ329" s="109"/>
      <c r="IK329" s="109"/>
      <c r="IL329" s="109"/>
      <c r="IM329" s="109"/>
      <c r="IN329" s="109"/>
      <c r="IO329" s="109"/>
      <c r="IP329" s="109"/>
      <c r="IQ329" s="109"/>
      <c r="IR329" s="109"/>
      <c r="IS329" s="109"/>
      <c r="IT329" s="109"/>
      <c r="IU329" s="109"/>
      <c r="IV329" s="109"/>
      <c r="IW329" s="109"/>
      <c r="IX329" s="109"/>
      <c r="IY329" s="109"/>
      <c r="IZ329" s="109"/>
      <c r="JA329" s="109"/>
      <c r="JB329" s="109"/>
      <c r="JC329" s="109"/>
      <c r="JD329" s="109"/>
      <c r="JE329" s="109"/>
      <c r="JF329" s="109"/>
      <c r="JG329" s="109"/>
      <c r="JH329" s="109"/>
      <c r="JI329" s="109"/>
      <c r="JJ329" s="109"/>
      <c r="JK329" s="109"/>
      <c r="JL329" s="109"/>
      <c r="JM329" s="109"/>
      <c r="JN329" s="109"/>
      <c r="JO329" s="109"/>
      <c r="JP329" s="109" t="str">
        <f t="shared" ref="JP329:JP392" si="756">_xlfn.TEXTJOIN("_",FALSE,B329:F329)</f>
        <v>Water Pollution_Malathion_Unspecified_Health_N/A for WP Interim Methodology</v>
      </c>
    </row>
    <row r="330" spans="2:276">
      <c r="B330" s="112" t="s">
        <v>9</v>
      </c>
      <c r="C330" s="112" t="s">
        <v>472</v>
      </c>
      <c r="D330" s="112" t="s">
        <v>394</v>
      </c>
      <c r="E330" s="112" t="s">
        <v>395</v>
      </c>
      <c r="F330" s="112" t="s">
        <v>390</v>
      </c>
      <c r="G330" s="112" t="s">
        <v>391</v>
      </c>
      <c r="H330" s="109">
        <f t="shared" si="734"/>
        <v>3.0711303137130948</v>
      </c>
      <c r="I330" s="109">
        <f t="shared" si="734"/>
        <v>4.3964082819206995E-2</v>
      </c>
      <c r="J330" s="109">
        <f t="shared" si="734"/>
        <v>2.4965499282885708</v>
      </c>
      <c r="K330" s="109">
        <f t="shared" si="734"/>
        <v>3.3048043044730802E-2</v>
      </c>
      <c r="L330" s="109">
        <f t="shared" si="734"/>
        <v>0.22807843446022349</v>
      </c>
      <c r="M330" s="109">
        <f t="shared" si="734"/>
        <v>0.66429700257405622</v>
      </c>
      <c r="N330" s="109">
        <f t="shared" si="734"/>
        <v>0.46681419023632031</v>
      </c>
      <c r="O330" s="109">
        <f t="shared" si="734"/>
        <v>3.7293404578869128E-2</v>
      </c>
      <c r="P330" s="109">
        <f t="shared" si="734"/>
        <v>2.0889896323944453E-2</v>
      </c>
      <c r="Q330" s="109">
        <f t="shared" si="734"/>
        <v>0.46681419023632031</v>
      </c>
      <c r="R330" s="109">
        <f t="shared" si="735"/>
        <v>1.1030902658665801E-2</v>
      </c>
      <c r="S330" s="109">
        <f t="shared" si="735"/>
        <v>4.7748522156152891E-2</v>
      </c>
      <c r="T330" s="109">
        <f t="shared" si="735"/>
        <v>0.2669161597233628</v>
      </c>
      <c r="U330" s="109">
        <f t="shared" si="735"/>
        <v>0.46681419023632031</v>
      </c>
      <c r="V330" s="109">
        <f t="shared" si="735"/>
        <v>2.785553454745004</v>
      </c>
      <c r="W330" s="109">
        <f t="shared" si="735"/>
        <v>2.0104679963799663</v>
      </c>
      <c r="X330" s="109">
        <f t="shared" si="735"/>
        <v>0.46681419023632031</v>
      </c>
      <c r="Y330" s="109">
        <f t="shared" si="735"/>
        <v>0.75792945086939656</v>
      </c>
      <c r="Z330" s="109">
        <f t="shared" si="735"/>
        <v>1.333302585959951</v>
      </c>
      <c r="AA330" s="109">
        <f t="shared" si="735"/>
        <v>6.0918551306769458E-2</v>
      </c>
      <c r="AB330" s="109">
        <f t="shared" si="736"/>
        <v>0.72563091704910043</v>
      </c>
      <c r="AC330" s="109">
        <f t="shared" si="736"/>
        <v>1.7286519265365275E-3</v>
      </c>
      <c r="AD330" s="109">
        <f t="shared" si="736"/>
        <v>0.19117215788417247</v>
      </c>
      <c r="AE330" s="109">
        <f t="shared" si="736"/>
        <v>1.3292690860663172E-2</v>
      </c>
      <c r="AF330" s="109">
        <f t="shared" si="736"/>
        <v>0.84983049131381527</v>
      </c>
      <c r="AG330" s="109">
        <f t="shared" si="736"/>
        <v>1.274719727158816E-2</v>
      </c>
      <c r="AH330" s="109">
        <f t="shared" si="736"/>
        <v>8.6643705001854907E-2</v>
      </c>
      <c r="AI330" s="109">
        <f t="shared" si="736"/>
        <v>0.46681419023632031</v>
      </c>
      <c r="AJ330" s="109">
        <f t="shared" si="736"/>
        <v>0.83888729405212648</v>
      </c>
      <c r="AK330" s="109">
        <f t="shared" si="736"/>
        <v>0.34379498040641476</v>
      </c>
      <c r="AL330" s="109">
        <f t="shared" si="737"/>
        <v>2.1445789880230168</v>
      </c>
      <c r="AM330" s="109">
        <f t="shared" si="737"/>
        <v>9.3701404327286072E-3</v>
      </c>
      <c r="AN330" s="109">
        <f t="shared" si="737"/>
        <v>0.51141688246104533</v>
      </c>
      <c r="AO330" s="109">
        <f t="shared" si="737"/>
        <v>0.26426728604284855</v>
      </c>
      <c r="AP330" s="109">
        <f t="shared" si="737"/>
        <v>0.39575402013906252</v>
      </c>
      <c r="AQ330" s="109">
        <f t="shared" si="737"/>
        <v>6.1240939132001032E-4</v>
      </c>
      <c r="AR330" s="109">
        <f t="shared" si="737"/>
        <v>0.46681419023632031</v>
      </c>
      <c r="AS330" s="109">
        <f t="shared" si="737"/>
        <v>0.17159462480102589</v>
      </c>
      <c r="AT330" s="109">
        <f t="shared" si="737"/>
        <v>0.11185401193202618</v>
      </c>
      <c r="AU330" s="109">
        <f t="shared" si="737"/>
        <v>0.22807843446022349</v>
      </c>
      <c r="AV330" s="109">
        <f t="shared" si="738"/>
        <v>1.4996996216388716E-2</v>
      </c>
      <c r="AW330" s="109">
        <f t="shared" si="738"/>
        <v>0.36180123944159504</v>
      </c>
      <c r="AX330" s="109">
        <f t="shared" si="738"/>
        <v>3.3159130997436205E-2</v>
      </c>
      <c r="AY330" s="109">
        <f t="shared" si="738"/>
        <v>0.51141688246104533</v>
      </c>
      <c r="AZ330" s="109">
        <f t="shared" si="738"/>
        <v>1.0643326838922287E-2</v>
      </c>
      <c r="BA330" s="109">
        <f t="shared" si="738"/>
        <v>0.25090358582144778</v>
      </c>
      <c r="BB330" s="109">
        <f t="shared" si="738"/>
        <v>0.29100121130788148</v>
      </c>
      <c r="BC330" s="109">
        <f t="shared" si="738"/>
        <v>0.57562942592235911</v>
      </c>
      <c r="BD330" s="109">
        <f t="shared" si="738"/>
        <v>0.32233631573562382</v>
      </c>
      <c r="BE330" s="109">
        <f t="shared" si="738"/>
        <v>1.1391330075195714</v>
      </c>
      <c r="BF330" s="109">
        <f t="shared" si="739"/>
        <v>0.46681419023632031</v>
      </c>
      <c r="BG330" s="109">
        <f t="shared" si="739"/>
        <v>0.33698251164699178</v>
      </c>
      <c r="BH330" s="109">
        <f t="shared" si="739"/>
        <v>0.23040981391609155</v>
      </c>
      <c r="BI330" s="109">
        <f t="shared" si="739"/>
        <v>0.28000410225386096</v>
      </c>
      <c r="BJ330" s="109">
        <f t="shared" si="739"/>
        <v>1.1427944983011651</v>
      </c>
      <c r="BK330" s="109">
        <f t="shared" si="739"/>
        <v>0.46681419023632031</v>
      </c>
      <c r="BL330" s="109">
        <f t="shared" si="739"/>
        <v>1.5139715381583758</v>
      </c>
      <c r="BM330" s="109">
        <f t="shared" si="739"/>
        <v>0.13410646245647523</v>
      </c>
      <c r="BN330" s="109">
        <f t="shared" si="739"/>
        <v>0.39905989248876944</v>
      </c>
      <c r="BO330" s="109">
        <f t="shared" si="739"/>
        <v>0.90079151410756853</v>
      </c>
      <c r="BP330" s="109">
        <f t="shared" si="740"/>
        <v>0.46442453172708176</v>
      </c>
      <c r="BQ330" s="109">
        <f t="shared" si="740"/>
        <v>1.9677753482567799</v>
      </c>
      <c r="BR330" s="109">
        <f t="shared" si="740"/>
        <v>2.2483911092511816E-2</v>
      </c>
      <c r="BS330" s="109">
        <f t="shared" si="740"/>
        <v>0.51141688246104533</v>
      </c>
      <c r="BT330" s="109">
        <f t="shared" si="740"/>
        <v>1.1201975246970826</v>
      </c>
      <c r="BU330" s="109">
        <f t="shared" si="740"/>
        <v>0.33698251164699178</v>
      </c>
      <c r="BV330" s="109">
        <f t="shared" si="740"/>
        <v>3.3048043044730802E-2</v>
      </c>
      <c r="BW330" s="109">
        <f t="shared" si="740"/>
        <v>5.5603741195777989E-3</v>
      </c>
      <c r="BX330" s="109">
        <f t="shared" si="740"/>
        <v>0.26429980584248525</v>
      </c>
      <c r="BY330" s="109">
        <f t="shared" si="740"/>
        <v>3.3048043044730802E-2</v>
      </c>
      <c r="BZ330" s="109">
        <f t="shared" si="741"/>
        <v>1.5247910459314567E-2</v>
      </c>
      <c r="CA330" s="109">
        <f t="shared" si="741"/>
        <v>0.51141688246104533</v>
      </c>
      <c r="CB330" s="109">
        <f t="shared" si="741"/>
        <v>0.72570950620903862</v>
      </c>
      <c r="CC330" s="109">
        <f t="shared" si="741"/>
        <v>0.23595888585037544</v>
      </c>
      <c r="CD330" s="109">
        <f t="shared" si="741"/>
        <v>0.16960335423267442</v>
      </c>
      <c r="CE330" s="109">
        <f t="shared" si="741"/>
        <v>0.22807843446022349</v>
      </c>
      <c r="CF330" s="109">
        <f t="shared" si="741"/>
        <v>0.20227599330495932</v>
      </c>
      <c r="CG330" s="109">
        <f t="shared" si="741"/>
        <v>2.6422504788690081E-4</v>
      </c>
      <c r="CH330" s="109">
        <f t="shared" si="741"/>
        <v>0.46681419023632031</v>
      </c>
      <c r="CI330" s="109">
        <f t="shared" si="741"/>
        <v>0.83888729405212648</v>
      </c>
      <c r="CJ330" s="109">
        <f t="shared" si="742"/>
        <v>0.52474646323810503</v>
      </c>
      <c r="CK330" s="109">
        <f t="shared" si="742"/>
        <v>0.78651029056092214</v>
      </c>
      <c r="CL330" s="109">
        <f t="shared" si="742"/>
        <v>4.0785711877619174E-2</v>
      </c>
      <c r="CM330" s="109">
        <f t="shared" si="742"/>
        <v>1.6604301603783712E-3</v>
      </c>
      <c r="CN330" s="109">
        <f t="shared" si="742"/>
        <v>4.3511633181439988</v>
      </c>
      <c r="CO330" s="109">
        <f t="shared" si="742"/>
        <v>0.81593575973656263</v>
      </c>
      <c r="CP330" s="109">
        <f t="shared" si="742"/>
        <v>0.83888729405212648</v>
      </c>
      <c r="CQ330" s="109">
        <f t="shared" si="742"/>
        <v>0.54709277147138047</v>
      </c>
      <c r="CR330" s="109">
        <f t="shared" si="742"/>
        <v>3.9842070388724886E-3</v>
      </c>
      <c r="CS330" s="109">
        <f t="shared" si="742"/>
        <v>0.65126947768524301</v>
      </c>
      <c r="CT330" s="109">
        <f t="shared" si="743"/>
        <v>6.5703234259796753E-2</v>
      </c>
      <c r="CU330" s="109">
        <f t="shared" si="743"/>
        <v>0.49599228391663258</v>
      </c>
      <c r="CV330" s="109">
        <f t="shared" si="743"/>
        <v>0.60555561486693144</v>
      </c>
      <c r="CW330" s="109">
        <f t="shared" si="743"/>
        <v>0.12349149598056715</v>
      </c>
      <c r="CX330" s="109">
        <f t="shared" si="743"/>
        <v>0.22807843446022349</v>
      </c>
      <c r="CY330" s="109">
        <f t="shared" si="743"/>
        <v>0.23154845876684632</v>
      </c>
      <c r="CZ330" s="109">
        <f t="shared" si="743"/>
        <v>8.8604504613209845E-2</v>
      </c>
      <c r="DA330" s="109">
        <f t="shared" si="743"/>
        <v>0.46681419023632031</v>
      </c>
      <c r="DB330" s="109">
        <f t="shared" si="743"/>
        <v>0.28301583705911437</v>
      </c>
      <c r="DC330" s="109">
        <f t="shared" si="743"/>
        <v>7.8976939221849127</v>
      </c>
      <c r="DD330" s="109">
        <f t="shared" si="744"/>
        <v>2.5402473785194429E-2</v>
      </c>
      <c r="DE330" s="109">
        <f t="shared" si="744"/>
        <v>9.4913050921623096E-2</v>
      </c>
      <c r="DF330" s="109">
        <f t="shared" si="744"/>
        <v>0.83888729405212648</v>
      </c>
      <c r="DG330" s="109">
        <f t="shared" si="744"/>
        <v>4.4802548082928233</v>
      </c>
      <c r="DH330" s="109">
        <f t="shared" si="744"/>
        <v>2.3408267177777793</v>
      </c>
      <c r="DI330" s="109">
        <f t="shared" si="744"/>
        <v>0.33698251164699178</v>
      </c>
      <c r="DJ330" s="109">
        <f t="shared" si="744"/>
        <v>2.785553454745004</v>
      </c>
      <c r="DK330" s="109">
        <f t="shared" si="744"/>
        <v>0.36565722210223633</v>
      </c>
      <c r="DL330" s="109">
        <f t="shared" si="744"/>
        <v>0.12440787168161468</v>
      </c>
      <c r="DM330" s="109">
        <f t="shared" si="744"/>
        <v>6.4692229175929788E-2</v>
      </c>
      <c r="DN330" s="109">
        <f t="shared" si="745"/>
        <v>2.785553454745004</v>
      </c>
      <c r="DO330" s="109">
        <f t="shared" si="745"/>
        <v>2.3070160839794998</v>
      </c>
      <c r="DP330" s="109">
        <f t="shared" si="745"/>
        <v>5.0064988166539447E-2</v>
      </c>
      <c r="DQ330" s="109">
        <f t="shared" si="745"/>
        <v>0.70406611307970812</v>
      </c>
      <c r="DR330" s="109">
        <f t="shared" si="745"/>
        <v>0.22807843446022349</v>
      </c>
      <c r="DS330" s="109">
        <f t="shared" si="745"/>
        <v>0.10001360321876709</v>
      </c>
      <c r="DT330" s="109">
        <f t="shared" si="745"/>
        <v>0.22807843446022349</v>
      </c>
      <c r="DU330" s="109">
        <f t="shared" si="745"/>
        <v>0.83888729405212648</v>
      </c>
      <c r="DV330" s="109">
        <f t="shared" si="745"/>
        <v>0.42977638853860078</v>
      </c>
      <c r="DW330" s="109">
        <f t="shared" si="745"/>
        <v>2.706762386899768E-3</v>
      </c>
      <c r="DX330" s="109">
        <f t="shared" si="746"/>
        <v>0.29385115403897627</v>
      </c>
      <c r="DY330" s="109">
        <f t="shared" si="746"/>
        <v>1.4604193011759878</v>
      </c>
      <c r="DZ330" s="109">
        <f t="shared" si="746"/>
        <v>0.16148935104553613</v>
      </c>
      <c r="EA330" s="109">
        <f t="shared" si="746"/>
        <v>2.785553454745004</v>
      </c>
      <c r="EB330" s="109">
        <f t="shared" si="746"/>
        <v>0.83888729405212648</v>
      </c>
      <c r="EC330" s="109">
        <f t="shared" si="746"/>
        <v>0.7453489580290481</v>
      </c>
      <c r="ED330" s="109">
        <f t="shared" si="746"/>
        <v>0.51141688246104533</v>
      </c>
      <c r="EE330" s="109">
        <f t="shared" si="746"/>
        <v>0.16139375950319984</v>
      </c>
      <c r="EF330" s="109">
        <f t="shared" si="746"/>
        <v>0.83888729405212648</v>
      </c>
      <c r="EG330" s="109">
        <f t="shared" si="746"/>
        <v>0.39250721605669459</v>
      </c>
      <c r="EH330" s="109">
        <f t="shared" si="747"/>
        <v>0.22807843446022349</v>
      </c>
      <c r="EI330" s="109">
        <f t="shared" si="747"/>
        <v>2.1983662673284248E-3</v>
      </c>
      <c r="EJ330" s="109">
        <f t="shared" si="747"/>
        <v>0.33698251164699178</v>
      </c>
      <c r="EK330" s="109">
        <f t="shared" si="747"/>
        <v>4.8330618863647352</v>
      </c>
      <c r="EL330" s="109">
        <f t="shared" si="747"/>
        <v>2.2006672214670803E-2</v>
      </c>
      <c r="EM330" s="109">
        <f t="shared" si="747"/>
        <v>0.28912902609048641</v>
      </c>
      <c r="EN330" s="109">
        <f t="shared" si="747"/>
        <v>0.13831500056976131</v>
      </c>
      <c r="EO330" s="109">
        <f t="shared" si="747"/>
        <v>0.83888729405212648</v>
      </c>
      <c r="EP330" s="109">
        <f t="shared" si="747"/>
        <v>0.81580533432306079</v>
      </c>
      <c r="EQ330" s="109">
        <f t="shared" si="747"/>
        <v>9.3623669966209161E-2</v>
      </c>
      <c r="ER330" s="109">
        <f t="shared" si="748"/>
        <v>3.3048043044730802E-2</v>
      </c>
      <c r="ES330" s="109">
        <f t="shared" si="748"/>
        <v>1.4741753183654312E-2</v>
      </c>
      <c r="ET330" s="109">
        <f t="shared" si="748"/>
        <v>4.5603919636620312E-2</v>
      </c>
      <c r="EU330" s="109">
        <f t="shared" si="748"/>
        <v>1.3313831505096876</v>
      </c>
      <c r="EV330" s="109">
        <f t="shared" si="748"/>
        <v>1.6365681093670132</v>
      </c>
      <c r="EW330" s="109">
        <f t="shared" si="748"/>
        <v>1.7540807150833879E-2</v>
      </c>
      <c r="EX330" s="109">
        <f t="shared" si="748"/>
        <v>0.83888729405212648</v>
      </c>
      <c r="EY330" s="109">
        <f t="shared" si="748"/>
        <v>7.9998987933016675E-3</v>
      </c>
      <c r="EZ330" s="109">
        <f t="shared" si="748"/>
        <v>1.1800377344305704</v>
      </c>
      <c r="FA330" s="109">
        <f t="shared" si="748"/>
        <v>1.208968829265997</v>
      </c>
      <c r="FB330" s="109">
        <f t="shared" si="749"/>
        <v>0.83888729405212648</v>
      </c>
      <c r="FC330" s="109">
        <f t="shared" si="749"/>
        <v>3.8711863517439243E-2</v>
      </c>
      <c r="FD330" s="109">
        <f t="shared" si="749"/>
        <v>8.2841835522965812E-2</v>
      </c>
      <c r="FE330" s="109">
        <f t="shared" si="749"/>
        <v>3.655491045232856E-2</v>
      </c>
      <c r="FF330" s="109">
        <f t="shared" si="749"/>
        <v>2.6531684315741152E-2</v>
      </c>
      <c r="FG330" s="109">
        <f t="shared" si="749"/>
        <v>0.28477513435950835</v>
      </c>
      <c r="FH330" s="109">
        <f t="shared" si="749"/>
        <v>0.22364149045243276</v>
      </c>
      <c r="FI330" s="109">
        <f t="shared" si="749"/>
        <v>0.49253994632231851</v>
      </c>
      <c r="FJ330" s="109">
        <f t="shared" si="749"/>
        <v>0.46681419023632031</v>
      </c>
      <c r="FK330" s="109">
        <f t="shared" si="749"/>
        <v>2.785553454745004</v>
      </c>
      <c r="FL330" s="109">
        <f t="shared" si="750"/>
        <v>9.7524996905578379E-2</v>
      </c>
      <c r="FM330" s="109">
        <f t="shared" si="750"/>
        <v>1.445066772848633E-3</v>
      </c>
      <c r="FN330" s="109">
        <f t="shared" si="750"/>
        <v>4.4496899750809206E-2</v>
      </c>
      <c r="FO330" s="109">
        <f t="shared" si="750"/>
        <v>3.3048043044730802E-2</v>
      </c>
      <c r="FP330" s="109">
        <f t="shared" si="750"/>
        <v>0.22807843446022349</v>
      </c>
      <c r="FQ330" s="109">
        <f t="shared" si="750"/>
        <v>0.51141688246104533</v>
      </c>
      <c r="FR330" s="109">
        <f t="shared" si="750"/>
        <v>1.6576487047237192</v>
      </c>
      <c r="FS330" s="109">
        <f t="shared" si="750"/>
        <v>0.52032160771599612</v>
      </c>
      <c r="FT330" s="109">
        <f t="shared" si="750"/>
        <v>0.66044930343729391</v>
      </c>
      <c r="FU330" s="109">
        <f t="shared" si="750"/>
        <v>0.51141688246104533</v>
      </c>
      <c r="FV330" s="109">
        <f t="shared" si="751"/>
        <v>1.1198006059046168</v>
      </c>
      <c r="FW330" s="109">
        <f t="shared" si="751"/>
        <v>0.83888729405212648</v>
      </c>
      <c r="FX330" s="109">
        <f t="shared" si="751"/>
        <v>0.46681419023632031</v>
      </c>
      <c r="FY330" s="109">
        <f t="shared" si="751"/>
        <v>0.77109835595445164</v>
      </c>
      <c r="FZ330" s="109">
        <f t="shared" si="751"/>
        <v>0.32772491272745918</v>
      </c>
      <c r="GA330" s="109">
        <f t="shared" si="751"/>
        <v>7.3371473291872283E-2</v>
      </c>
      <c r="GB330" s="109">
        <f t="shared" si="751"/>
        <v>0.25374664853377316</v>
      </c>
      <c r="GC330" s="109">
        <f t="shared" si="751"/>
        <v>1.2256695482171878</v>
      </c>
      <c r="GD330" s="109">
        <f t="shared" si="751"/>
        <v>0.51141688246104533</v>
      </c>
      <c r="GE330" s="109">
        <f t="shared" si="751"/>
        <v>0.27838675299068949</v>
      </c>
      <c r="GF330" s="109">
        <f t="shared" si="752"/>
        <v>2.2741209989803806</v>
      </c>
      <c r="GG330" s="109">
        <f t="shared" si="752"/>
        <v>0.46681419023632031</v>
      </c>
      <c r="GH330" s="109">
        <f t="shared" si="752"/>
        <v>0.46681419023632031</v>
      </c>
      <c r="GI330" s="109">
        <f t="shared" si="752"/>
        <v>0.46681419023632031</v>
      </c>
      <c r="GJ330" s="109">
        <f t="shared" si="752"/>
        <v>0.46681419023632031</v>
      </c>
      <c r="GK330" s="109">
        <f t="shared" si="752"/>
        <v>5.5393108362715424E-2</v>
      </c>
      <c r="GL330" s="109">
        <f t="shared" si="752"/>
        <v>9.4417188136032924E-3</v>
      </c>
      <c r="GM330" s="109">
        <f t="shared" si="752"/>
        <v>5.6880200986294009E-3</v>
      </c>
      <c r="GN330" s="109">
        <f t="shared" si="752"/>
        <v>2.0423178571758904E-2</v>
      </c>
      <c r="GO330" s="109">
        <f t="shared" si="752"/>
        <v>2.4679333141929876</v>
      </c>
      <c r="GP330" s="109">
        <f t="shared" si="753"/>
        <v>0.83888729405212648</v>
      </c>
      <c r="GQ330" s="109">
        <f t="shared" si="753"/>
        <v>1.2633797125248605</v>
      </c>
      <c r="GR330" s="109">
        <f t="shared" si="753"/>
        <v>5.4188616915447595E-3</v>
      </c>
      <c r="GS330" s="109">
        <f t="shared" si="753"/>
        <v>0.93371509216032733</v>
      </c>
      <c r="GT330" s="109">
        <f t="shared" si="753"/>
        <v>0.83888729405212648</v>
      </c>
      <c r="GU330" s="109">
        <f t="shared" si="753"/>
        <v>0.51037338649070407</v>
      </c>
      <c r="GV330" s="109">
        <f t="shared" si="753"/>
        <v>3.3048043044730802E-2</v>
      </c>
      <c r="GW330" s="109">
        <f t="shared" si="753"/>
        <v>0.46681419023632031</v>
      </c>
      <c r="GX330" s="109">
        <f t="shared" si="753"/>
        <v>0.22941315192805667</v>
      </c>
      <c r="GY330" s="109">
        <f t="shared" si="753"/>
        <v>0.12949864792741683</v>
      </c>
      <c r="GZ330" s="109">
        <f t="shared" si="754"/>
        <v>0.45408586836344378</v>
      </c>
      <c r="HA330" s="109">
        <f t="shared" si="754"/>
        <v>0.46681419023632031</v>
      </c>
      <c r="HB330" s="109">
        <f t="shared" si="754"/>
        <v>3.3048043044730802E-2</v>
      </c>
      <c r="HC330" s="109">
        <f t="shared" si="754"/>
        <v>3.4686024083971104E-2</v>
      </c>
      <c r="HD330" s="109">
        <f t="shared" si="754"/>
        <v>0.30430754611319821</v>
      </c>
      <c r="HE330" s="109">
        <f t="shared" si="754"/>
        <v>8.313266625435153</v>
      </c>
      <c r="HF330" s="109">
        <f t="shared" si="754"/>
        <v>0.36763900080561512</v>
      </c>
      <c r="HG330" s="109">
        <f t="shared" si="754"/>
        <v>4.3093213404026718E-3</v>
      </c>
      <c r="HH330" s="109">
        <f t="shared" si="754"/>
        <v>3.2860145169212845E-2</v>
      </c>
      <c r="HI330" s="109">
        <f t="shared" si="754"/>
        <v>0.23989001190837431</v>
      </c>
      <c r="HJ330" s="109">
        <f t="shared" si="755"/>
        <v>3.3048043044730802E-2</v>
      </c>
      <c r="HK330" s="109">
        <f t="shared" si="755"/>
        <v>0.46681419023632031</v>
      </c>
      <c r="HL330" s="109">
        <f t="shared" si="755"/>
        <v>1.9376345137346063</v>
      </c>
      <c r="HM330" s="109">
        <f t="shared" si="755"/>
        <v>0.46681419023632031</v>
      </c>
      <c r="HN330" s="109">
        <f t="shared" si="755"/>
        <v>2.785553454745004</v>
      </c>
      <c r="HO330" s="109">
        <f t="shared" si="755"/>
        <v>9.128679692206294</v>
      </c>
      <c r="HP330" s="109">
        <f t="shared" si="755"/>
        <v>1.2087942211350988E-2</v>
      </c>
      <c r="HQ330" s="109">
        <f t="shared" si="755"/>
        <v>0.11754423713345907</v>
      </c>
      <c r="HR330" s="109"/>
      <c r="HS330" s="109"/>
      <c r="HT330" s="109"/>
      <c r="HU330" s="109"/>
      <c r="HV330" s="109"/>
      <c r="HW330" s="109"/>
      <c r="HX330" s="109"/>
      <c r="HY330" s="109"/>
      <c r="HZ330" s="109"/>
      <c r="IA330" s="109"/>
      <c r="IB330" s="109"/>
      <c r="IC330" s="109"/>
      <c r="ID330" s="109"/>
      <c r="IE330" s="109"/>
      <c r="IF330" s="109"/>
      <c r="IG330" s="109"/>
      <c r="IH330" s="109"/>
      <c r="II330" s="109"/>
      <c r="IJ330" s="109"/>
      <c r="IK330" s="109"/>
      <c r="IL330" s="109"/>
      <c r="IM330" s="109"/>
      <c r="IN330" s="109"/>
      <c r="IO330" s="109"/>
      <c r="IP330" s="109"/>
      <c r="IQ330" s="109"/>
      <c r="IR330" s="109"/>
      <c r="IS330" s="109"/>
      <c r="IT330" s="109"/>
      <c r="IU330" s="109"/>
      <c r="IV330" s="109"/>
      <c r="IW330" s="109"/>
      <c r="IX330" s="109"/>
      <c r="IY330" s="109"/>
      <c r="IZ330" s="109"/>
      <c r="JA330" s="109"/>
      <c r="JB330" s="109"/>
      <c r="JC330" s="109"/>
      <c r="JD330" s="109"/>
      <c r="JE330" s="109"/>
      <c r="JF330" s="109"/>
      <c r="JG330" s="109"/>
      <c r="JH330" s="109"/>
      <c r="JI330" s="109"/>
      <c r="JJ330" s="109"/>
      <c r="JK330" s="109"/>
      <c r="JL330" s="109"/>
      <c r="JM330" s="109"/>
      <c r="JN330" s="109"/>
      <c r="JO330" s="109"/>
      <c r="JP330" s="109" t="str">
        <f t="shared" si="756"/>
        <v>Water Pollution_Mancozeb_Freshwater_Health_N/A for WP Interim Methodology</v>
      </c>
    </row>
    <row r="331" spans="2:276">
      <c r="B331" s="112" t="s">
        <v>9</v>
      </c>
      <c r="C331" s="112" t="s">
        <v>472</v>
      </c>
      <c r="D331" s="112" t="s">
        <v>396</v>
      </c>
      <c r="E331" s="112" t="s">
        <v>395</v>
      </c>
      <c r="F331" s="112" t="s">
        <v>390</v>
      </c>
      <c r="G331" s="112" t="s">
        <v>391</v>
      </c>
      <c r="H331" s="109">
        <f t="shared" ref="H331:Q340" si="757">INDEX(WP_Health_data,MATCH($JP331,WP_Health_Reference,0),MATCH(H$6,WP_Health_countries,0))</f>
        <v>3.7035183188331857E-7</v>
      </c>
      <c r="I331" s="109">
        <f t="shared" si="757"/>
        <v>9.8985916700818408E-7</v>
      </c>
      <c r="J331" s="109">
        <f t="shared" si="757"/>
        <v>6.718411848107301E-6</v>
      </c>
      <c r="K331" s="109">
        <f t="shared" si="757"/>
        <v>9.2431541806846325E-7</v>
      </c>
      <c r="L331" s="109">
        <f t="shared" si="757"/>
        <v>1.7913815149782421E-5</v>
      </c>
      <c r="M331" s="109">
        <f t="shared" si="757"/>
        <v>7.6048598618034444E-6</v>
      </c>
      <c r="N331" s="109">
        <f t="shared" si="757"/>
        <v>4.2437818180545852E-6</v>
      </c>
      <c r="O331" s="109">
        <f t="shared" si="757"/>
        <v>5.099144130216692E-6</v>
      </c>
      <c r="P331" s="109">
        <f t="shared" si="757"/>
        <v>1.7160469831149443E-6</v>
      </c>
      <c r="Q331" s="109">
        <f t="shared" si="757"/>
        <v>4.2437818180545852E-6</v>
      </c>
      <c r="R331" s="109">
        <f t="shared" ref="R331:AA340" si="758">INDEX(WP_Health_data,MATCH($JP331,WP_Health_Reference,0),MATCH(R$6,WP_Health_countries,0))</f>
        <v>1.3487317800083445E-6</v>
      </c>
      <c r="S331" s="109">
        <f t="shared" si="758"/>
        <v>4.9521089892756693E-5</v>
      </c>
      <c r="T331" s="109">
        <f t="shared" si="758"/>
        <v>5.0003921835823452E-7</v>
      </c>
      <c r="U331" s="109">
        <f t="shared" si="758"/>
        <v>4.2437818180545852E-6</v>
      </c>
      <c r="V331" s="109">
        <f t="shared" si="758"/>
        <v>7.7008182194706549E-6</v>
      </c>
      <c r="W331" s="109">
        <f t="shared" si="758"/>
        <v>2.7454252422930867E-5</v>
      </c>
      <c r="X331" s="109">
        <f t="shared" si="758"/>
        <v>4.2437818180545852E-6</v>
      </c>
      <c r="Y331" s="109">
        <f t="shared" si="758"/>
        <v>2.9294860042562081E-6</v>
      </c>
      <c r="Z331" s="109">
        <f t="shared" si="758"/>
        <v>5.4419860455857026E-5</v>
      </c>
      <c r="AA331" s="109">
        <f t="shared" si="758"/>
        <v>6.9468183919593129E-7</v>
      </c>
      <c r="AB331" s="109">
        <f t="shared" ref="AB331:AK340" si="759">INDEX(WP_Health_data,MATCH($JP331,WP_Health_Reference,0),MATCH(AB$6,WP_Health_countries,0))</f>
        <v>2.2246155401773108E-5</v>
      </c>
      <c r="AC331" s="109">
        <f t="shared" si="759"/>
        <v>4.7299157668035404E-6</v>
      </c>
      <c r="AD331" s="109">
        <f t="shared" si="759"/>
        <v>3.7738526232768278E-7</v>
      </c>
      <c r="AE331" s="109">
        <f t="shared" si="759"/>
        <v>9.7037702810897417E-6</v>
      </c>
      <c r="AF331" s="109">
        <f t="shared" si="759"/>
        <v>3.7904185575815767E-6</v>
      </c>
      <c r="AG331" s="109">
        <f t="shared" si="759"/>
        <v>3.9960532795629864E-5</v>
      </c>
      <c r="AH331" s="109">
        <f t="shared" si="759"/>
        <v>6.6294791551950824E-6</v>
      </c>
      <c r="AI331" s="109">
        <f t="shared" si="759"/>
        <v>4.2437818180545852E-6</v>
      </c>
      <c r="AJ331" s="109">
        <f t="shared" si="759"/>
        <v>2.1586563193676265E-5</v>
      </c>
      <c r="AK331" s="109">
        <f t="shared" si="759"/>
        <v>2.4685932380784956E-6</v>
      </c>
      <c r="AL331" s="109">
        <f t="shared" ref="AL331:AU340" si="760">INDEX(WP_Health_data,MATCH($JP331,WP_Health_Reference,0),MATCH(AL$6,WP_Health_countries,0))</f>
        <v>1.87225149585354E-5</v>
      </c>
      <c r="AM331" s="109">
        <f t="shared" si="760"/>
        <v>1.4228611322570908E-5</v>
      </c>
      <c r="AN331" s="109">
        <f t="shared" si="760"/>
        <v>1.4758613258768461E-5</v>
      </c>
      <c r="AO331" s="109">
        <f t="shared" si="760"/>
        <v>3.6016706726239644E-6</v>
      </c>
      <c r="AP331" s="109">
        <f t="shared" si="760"/>
        <v>2.1711784835109384E-5</v>
      </c>
      <c r="AQ331" s="109">
        <f t="shared" si="760"/>
        <v>2.4955628273572648E-6</v>
      </c>
      <c r="AR331" s="109">
        <f t="shared" si="760"/>
        <v>4.2437818180545852E-6</v>
      </c>
      <c r="AS331" s="109">
        <f t="shared" si="760"/>
        <v>1.6888031723325543E-6</v>
      </c>
      <c r="AT331" s="109">
        <f t="shared" si="760"/>
        <v>5.2958582060877092E-6</v>
      </c>
      <c r="AU331" s="109">
        <f t="shared" si="760"/>
        <v>1.7913815149782421E-5</v>
      </c>
      <c r="AV331" s="109">
        <f t="shared" ref="AV331:BE340" si="761">INDEX(WP_Health_data,MATCH($JP331,WP_Health_Reference,0),MATCH(AV$6,WP_Health_countries,0))</f>
        <v>3.5758243707904831E-6</v>
      </c>
      <c r="AW331" s="109">
        <f t="shared" si="761"/>
        <v>6.4657095814609882E-5</v>
      </c>
      <c r="AX331" s="109">
        <f t="shared" si="761"/>
        <v>3.0458789266765374E-6</v>
      </c>
      <c r="AY331" s="109">
        <f t="shared" si="761"/>
        <v>1.4758613258768461E-5</v>
      </c>
      <c r="AZ331" s="109">
        <f t="shared" si="761"/>
        <v>4.9252400350201018E-5</v>
      </c>
      <c r="BA331" s="109">
        <f t="shared" si="761"/>
        <v>3.2962611140173719E-5</v>
      </c>
      <c r="BB331" s="109">
        <f t="shared" si="761"/>
        <v>1.2952078916102801E-6</v>
      </c>
      <c r="BC331" s="109">
        <f t="shared" si="761"/>
        <v>2.5481926577341948E-5</v>
      </c>
      <c r="BD331" s="109">
        <f t="shared" si="761"/>
        <v>8.4435139780728825E-7</v>
      </c>
      <c r="BE331" s="109">
        <f t="shared" si="761"/>
        <v>2.0212087539859554E-6</v>
      </c>
      <c r="BF331" s="109">
        <f t="shared" ref="BF331:BO340" si="762">INDEX(WP_Health_data,MATCH($JP331,WP_Health_Reference,0),MATCH(BF$6,WP_Health_countries,0))</f>
        <v>4.2437818180545852E-6</v>
      </c>
      <c r="BG331" s="109">
        <f t="shared" si="762"/>
        <v>9.3237349242393159E-6</v>
      </c>
      <c r="BH331" s="109">
        <f t="shared" si="762"/>
        <v>5.3613841574470576E-5</v>
      </c>
      <c r="BI331" s="109">
        <f t="shared" si="762"/>
        <v>5.1464589369507859E-6</v>
      </c>
      <c r="BJ331" s="109">
        <f t="shared" si="762"/>
        <v>1.0112221275580334E-6</v>
      </c>
      <c r="BK331" s="109">
        <f t="shared" si="762"/>
        <v>4.2437818180545852E-6</v>
      </c>
      <c r="BL331" s="109">
        <f t="shared" si="762"/>
        <v>6.8369269819477385E-6</v>
      </c>
      <c r="BM331" s="109">
        <f t="shared" si="762"/>
        <v>3.2925955192571685E-6</v>
      </c>
      <c r="BN331" s="109">
        <f t="shared" si="762"/>
        <v>1.0418411189166986E-5</v>
      </c>
      <c r="BO331" s="109">
        <f t="shared" si="762"/>
        <v>2.5877612667396579E-6</v>
      </c>
      <c r="BP331" s="109">
        <f t="shared" ref="BP331:BY340" si="763">INDEX(WP_Health_data,MATCH($JP331,WP_Health_Reference,0),MATCH(BP$6,WP_Health_countries,0))</f>
        <v>1.2591069711851226E-5</v>
      </c>
      <c r="BQ331" s="109">
        <f t="shared" si="763"/>
        <v>4.1380905216953002E-7</v>
      </c>
      <c r="BR331" s="109">
        <f t="shared" si="763"/>
        <v>1.5186761804687522E-6</v>
      </c>
      <c r="BS331" s="109">
        <f t="shared" si="763"/>
        <v>1.4758613258768461E-5</v>
      </c>
      <c r="BT331" s="109">
        <f t="shared" si="763"/>
        <v>3.6815406219974227E-7</v>
      </c>
      <c r="BU331" s="109">
        <f t="shared" si="763"/>
        <v>9.3237349242393159E-6</v>
      </c>
      <c r="BV331" s="109">
        <f t="shared" si="763"/>
        <v>9.2431541806846325E-7</v>
      </c>
      <c r="BW331" s="109">
        <f t="shared" si="763"/>
        <v>6.8691000312110533E-6</v>
      </c>
      <c r="BX331" s="109">
        <f t="shared" si="763"/>
        <v>1.7151075591481438E-5</v>
      </c>
      <c r="BY331" s="109">
        <f t="shared" si="763"/>
        <v>9.2431541806846325E-7</v>
      </c>
      <c r="BZ331" s="109">
        <f t="shared" ref="BZ331:CI340" si="764">INDEX(WP_Health_data,MATCH($JP331,WP_Health_Reference,0),MATCH(BZ$6,WP_Health_countries,0))</f>
        <v>6.1507765103673939E-6</v>
      </c>
      <c r="CA331" s="109">
        <f t="shared" si="764"/>
        <v>1.4758613258768461E-5</v>
      </c>
      <c r="CB331" s="109">
        <f t="shared" si="764"/>
        <v>1.5401698102546023E-6</v>
      </c>
      <c r="CC331" s="109">
        <f t="shared" si="764"/>
        <v>1.6167886197852771E-5</v>
      </c>
      <c r="CD331" s="109">
        <f t="shared" si="764"/>
        <v>4.7981827908479891E-5</v>
      </c>
      <c r="CE331" s="109">
        <f t="shared" si="764"/>
        <v>1.7913815149782421E-5</v>
      </c>
      <c r="CF331" s="109">
        <f t="shared" si="764"/>
        <v>3.4947234423808166E-6</v>
      </c>
      <c r="CG331" s="109">
        <f t="shared" si="764"/>
        <v>3.8325294553141818E-7</v>
      </c>
      <c r="CH331" s="109">
        <f t="shared" si="764"/>
        <v>4.2437818180545852E-6</v>
      </c>
      <c r="CI331" s="109">
        <f t="shared" si="764"/>
        <v>2.1586563193676265E-5</v>
      </c>
      <c r="CJ331" s="109">
        <f t="shared" ref="CJ331:CS340" si="765">INDEX(WP_Health_data,MATCH($JP331,WP_Health_Reference,0),MATCH(CJ$6,WP_Health_countries,0))</f>
        <v>1.9212015505711906E-6</v>
      </c>
      <c r="CK331" s="109">
        <f t="shared" si="765"/>
        <v>3.5526238595978768E-5</v>
      </c>
      <c r="CL331" s="109">
        <f t="shared" si="765"/>
        <v>1.3104056141762813E-6</v>
      </c>
      <c r="CM331" s="109">
        <f t="shared" si="765"/>
        <v>5.9310030995305848E-6</v>
      </c>
      <c r="CN331" s="109">
        <f t="shared" si="765"/>
        <v>1.1790220797729843E-6</v>
      </c>
      <c r="CO331" s="109">
        <f t="shared" si="765"/>
        <v>2.7608143415779307E-6</v>
      </c>
      <c r="CP331" s="109">
        <f t="shared" si="765"/>
        <v>2.1586563193676265E-5</v>
      </c>
      <c r="CQ331" s="109">
        <f t="shared" si="765"/>
        <v>1.0518953635258041E-5</v>
      </c>
      <c r="CR331" s="109">
        <f t="shared" si="765"/>
        <v>6.9677097966967559E-7</v>
      </c>
      <c r="CS331" s="109">
        <f t="shared" si="765"/>
        <v>1.5872088579465973E-5</v>
      </c>
      <c r="CT331" s="109">
        <f t="shared" ref="CT331:DC340" si="766">INDEX(WP_Health_data,MATCH($JP331,WP_Health_Reference,0),MATCH(CT$6,WP_Health_countries,0))</f>
        <v>3.9158581835716724E-6</v>
      </c>
      <c r="CU331" s="109">
        <f t="shared" si="766"/>
        <v>3.2398047685341562E-6</v>
      </c>
      <c r="CV331" s="109">
        <f t="shared" si="766"/>
        <v>4.0017454443125486E-6</v>
      </c>
      <c r="CW331" s="109">
        <f t="shared" si="766"/>
        <v>2.5897779747748438E-6</v>
      </c>
      <c r="CX331" s="109">
        <f t="shared" si="766"/>
        <v>1.7913815149782421E-5</v>
      </c>
      <c r="CY331" s="109">
        <f t="shared" si="766"/>
        <v>2.7571393870274155E-5</v>
      </c>
      <c r="CZ331" s="109">
        <f t="shared" si="766"/>
        <v>6.9396341350295744E-6</v>
      </c>
      <c r="DA331" s="109">
        <f t="shared" si="766"/>
        <v>4.2437818180545852E-6</v>
      </c>
      <c r="DB331" s="109">
        <f t="shared" si="766"/>
        <v>1.4153279435639089E-5</v>
      </c>
      <c r="DC331" s="109">
        <f t="shared" si="766"/>
        <v>2.1393559467382378E-5</v>
      </c>
      <c r="DD331" s="109">
        <f t="shared" ref="DD331:DM340" si="767">INDEX(WP_Health_data,MATCH($JP331,WP_Health_Reference,0),MATCH(DD$6,WP_Health_countries,0))</f>
        <v>8.5660605511159937E-7</v>
      </c>
      <c r="DE331" s="109">
        <f t="shared" si="767"/>
        <v>2.384220441339982E-6</v>
      </c>
      <c r="DF331" s="109">
        <f t="shared" si="767"/>
        <v>2.1586563193676265E-5</v>
      </c>
      <c r="DG331" s="109">
        <f t="shared" si="767"/>
        <v>8.4671343541597323E-6</v>
      </c>
      <c r="DH331" s="109">
        <f t="shared" si="767"/>
        <v>8.4634018940963831E-5</v>
      </c>
      <c r="DI331" s="109">
        <f t="shared" si="767"/>
        <v>9.3237349242393159E-6</v>
      </c>
      <c r="DJ331" s="109">
        <f t="shared" si="767"/>
        <v>7.7008182194706549E-6</v>
      </c>
      <c r="DK331" s="109">
        <f t="shared" si="767"/>
        <v>6.5140463725662448E-6</v>
      </c>
      <c r="DL331" s="109">
        <f t="shared" si="767"/>
        <v>1.3165949475449645E-5</v>
      </c>
      <c r="DM331" s="109">
        <f t="shared" si="767"/>
        <v>2.3844136746088539E-6</v>
      </c>
      <c r="DN331" s="109">
        <f t="shared" ref="DN331:DW340" si="768">INDEX(WP_Health_data,MATCH($JP331,WP_Health_Reference,0),MATCH(DN$6,WP_Health_countries,0))</f>
        <v>7.7008182194706549E-6</v>
      </c>
      <c r="DO331" s="109">
        <f t="shared" si="768"/>
        <v>3.7365817233900033E-7</v>
      </c>
      <c r="DP331" s="109">
        <f t="shared" si="768"/>
        <v>2.034714995877314E-6</v>
      </c>
      <c r="DQ331" s="109">
        <f t="shared" si="768"/>
        <v>1.5100492020410785E-6</v>
      </c>
      <c r="DR331" s="109">
        <f t="shared" si="768"/>
        <v>1.7913815149782421E-5</v>
      </c>
      <c r="DS331" s="109">
        <f t="shared" si="768"/>
        <v>2.0528592609776701E-5</v>
      </c>
      <c r="DT331" s="109">
        <f t="shared" si="768"/>
        <v>1.7913815149782421E-5</v>
      </c>
      <c r="DU331" s="109">
        <f t="shared" si="768"/>
        <v>2.1586563193676265E-5</v>
      </c>
      <c r="DV331" s="109">
        <f t="shared" si="768"/>
        <v>1.9867791661748193E-6</v>
      </c>
      <c r="DW331" s="109">
        <f t="shared" si="768"/>
        <v>2.9221140379144779E-6</v>
      </c>
      <c r="DX331" s="109">
        <f t="shared" ref="DX331:EG340" si="769">INDEX(WP_Health_data,MATCH($JP331,WP_Health_Reference,0),MATCH(DX$6,WP_Health_countries,0))</f>
        <v>4.2330169392958356E-5</v>
      </c>
      <c r="DY331" s="109">
        <f t="shared" si="769"/>
        <v>9.9992696593780319E-6</v>
      </c>
      <c r="DZ331" s="109">
        <f t="shared" si="769"/>
        <v>3.7107356605052553E-7</v>
      </c>
      <c r="EA331" s="109">
        <f t="shared" si="769"/>
        <v>7.7008182194706549E-6</v>
      </c>
      <c r="EB331" s="109">
        <f t="shared" si="769"/>
        <v>2.1586563193676265E-5</v>
      </c>
      <c r="EC331" s="109">
        <f t="shared" si="769"/>
        <v>4.9527670795736361E-6</v>
      </c>
      <c r="ED331" s="109">
        <f t="shared" si="769"/>
        <v>1.4758613258768461E-5</v>
      </c>
      <c r="EE331" s="109">
        <f t="shared" si="769"/>
        <v>5.9513292168442871E-6</v>
      </c>
      <c r="EF331" s="109">
        <f t="shared" si="769"/>
        <v>2.1586563193676265E-5</v>
      </c>
      <c r="EG331" s="109">
        <f t="shared" si="769"/>
        <v>4.5769084588475837E-6</v>
      </c>
      <c r="EH331" s="109">
        <f t="shared" ref="EH331:EQ340" si="770">INDEX(WP_Health_data,MATCH($JP331,WP_Health_Reference,0),MATCH(EH$6,WP_Health_countries,0))</f>
        <v>1.7913815149782421E-5</v>
      </c>
      <c r="EI331" s="109">
        <f t="shared" si="770"/>
        <v>1.1022639932402968E-6</v>
      </c>
      <c r="EJ331" s="109">
        <f t="shared" si="770"/>
        <v>9.3237349242393159E-6</v>
      </c>
      <c r="EK331" s="109">
        <f t="shared" si="770"/>
        <v>7.2750875439457735E-6</v>
      </c>
      <c r="EL331" s="109">
        <f t="shared" si="770"/>
        <v>1.4147300741347431E-6</v>
      </c>
      <c r="EM331" s="109">
        <f t="shared" si="770"/>
        <v>1.9205306167020542E-5</v>
      </c>
      <c r="EN331" s="109">
        <f t="shared" si="770"/>
        <v>1.5362794278215227E-6</v>
      </c>
      <c r="EO331" s="109">
        <f t="shared" si="770"/>
        <v>2.1586563193676265E-5</v>
      </c>
      <c r="EP331" s="109">
        <f t="shared" si="770"/>
        <v>3.7454291954912671E-7</v>
      </c>
      <c r="EQ331" s="109">
        <f t="shared" si="770"/>
        <v>2.3813251830731202E-5</v>
      </c>
      <c r="ER331" s="109">
        <f t="shared" ref="ER331:FA340" si="771">INDEX(WP_Health_data,MATCH($JP331,WP_Health_Reference,0),MATCH(ER$6,WP_Health_countries,0))</f>
        <v>9.2431541806846325E-7</v>
      </c>
      <c r="ES331" s="109">
        <f t="shared" si="771"/>
        <v>7.9659786606067373E-7</v>
      </c>
      <c r="ET331" s="109">
        <f t="shared" si="771"/>
        <v>9.8709812270185193E-7</v>
      </c>
      <c r="EU331" s="109">
        <f t="shared" si="771"/>
        <v>9.5799590133431873E-6</v>
      </c>
      <c r="EV331" s="109">
        <f t="shared" si="771"/>
        <v>3.5510361014441584E-5</v>
      </c>
      <c r="EW331" s="109">
        <f t="shared" si="771"/>
        <v>4.1486392139767722E-5</v>
      </c>
      <c r="EX331" s="109">
        <f t="shared" si="771"/>
        <v>2.1586563193676265E-5</v>
      </c>
      <c r="EY331" s="109">
        <f t="shared" si="771"/>
        <v>3.6368315148278733E-6</v>
      </c>
      <c r="EZ331" s="109">
        <f t="shared" si="771"/>
        <v>1.0797434684395603E-6</v>
      </c>
      <c r="FA331" s="109">
        <f t="shared" si="771"/>
        <v>7.8591048085376935E-6</v>
      </c>
      <c r="FB331" s="109">
        <f t="shared" ref="FB331:FK340" si="772">INDEX(WP_Health_data,MATCH($JP331,WP_Health_Reference,0),MATCH(FB$6,WP_Health_countries,0))</f>
        <v>2.1586563193676265E-5</v>
      </c>
      <c r="FC331" s="109">
        <f t="shared" si="772"/>
        <v>1.8063271666740032E-6</v>
      </c>
      <c r="FD331" s="109">
        <f t="shared" si="772"/>
        <v>1.6389272230708387E-6</v>
      </c>
      <c r="FE331" s="109">
        <f t="shared" si="772"/>
        <v>5.5421222132537015E-6</v>
      </c>
      <c r="FF331" s="109">
        <f t="shared" si="772"/>
        <v>1.8002036820252296E-5</v>
      </c>
      <c r="FG331" s="109">
        <f t="shared" si="772"/>
        <v>4.836841127069753E-6</v>
      </c>
      <c r="FH331" s="109">
        <f t="shared" si="772"/>
        <v>3.1853310030177462E-5</v>
      </c>
      <c r="FI331" s="109">
        <f t="shared" si="772"/>
        <v>1.6434110346774668E-5</v>
      </c>
      <c r="FJ331" s="109">
        <f t="shared" si="772"/>
        <v>4.2437818180545852E-6</v>
      </c>
      <c r="FK331" s="109">
        <f t="shared" si="772"/>
        <v>7.7008182194706549E-6</v>
      </c>
      <c r="FL331" s="109">
        <f t="shared" ref="FL331:FU340" si="773">INDEX(WP_Health_data,MATCH($JP331,WP_Health_Reference,0),MATCH(FL$6,WP_Health_countries,0))</f>
        <v>3.3657150157987171E-6</v>
      </c>
      <c r="FM331" s="109">
        <f t="shared" si="773"/>
        <v>4.4320075207750989E-6</v>
      </c>
      <c r="FN331" s="109">
        <f t="shared" si="773"/>
        <v>3.3797767775750174E-6</v>
      </c>
      <c r="FO331" s="109">
        <f t="shared" si="773"/>
        <v>9.2431541806846325E-7</v>
      </c>
      <c r="FP331" s="109">
        <f t="shared" si="773"/>
        <v>1.7913815149782421E-5</v>
      </c>
      <c r="FQ331" s="109">
        <f t="shared" si="773"/>
        <v>1.4758613258768461E-5</v>
      </c>
      <c r="FR331" s="109">
        <f t="shared" si="773"/>
        <v>4.3891296154856476E-6</v>
      </c>
      <c r="FS331" s="109">
        <f t="shared" si="773"/>
        <v>4.4785232444820769E-5</v>
      </c>
      <c r="FT331" s="109">
        <f t="shared" si="773"/>
        <v>3.7077724843839939E-6</v>
      </c>
      <c r="FU331" s="109">
        <f t="shared" si="773"/>
        <v>1.4758613258768461E-5</v>
      </c>
      <c r="FV331" s="109">
        <f t="shared" ref="FV331:GE340" si="774">INDEX(WP_Health_data,MATCH($JP331,WP_Health_Reference,0),MATCH(FV$6,WP_Health_countries,0))</f>
        <v>1.0493477869737575E-5</v>
      </c>
      <c r="FW331" s="109">
        <f t="shared" si="774"/>
        <v>2.1586563193676265E-5</v>
      </c>
      <c r="FX331" s="109">
        <f t="shared" si="774"/>
        <v>4.2437818180545852E-6</v>
      </c>
      <c r="FY331" s="109">
        <f t="shared" si="774"/>
        <v>4.3080655060816518E-5</v>
      </c>
      <c r="FZ331" s="109">
        <f t="shared" si="774"/>
        <v>1.0926404192419452E-5</v>
      </c>
      <c r="GA331" s="109">
        <f t="shared" si="774"/>
        <v>6.276166081363717E-7</v>
      </c>
      <c r="GB331" s="109">
        <f t="shared" si="774"/>
        <v>8.7157517209453617E-7</v>
      </c>
      <c r="GC331" s="109">
        <f t="shared" si="774"/>
        <v>8.5561417276603007E-6</v>
      </c>
      <c r="GD331" s="109">
        <f t="shared" si="774"/>
        <v>1.4758613258768461E-5</v>
      </c>
      <c r="GE331" s="109">
        <f t="shared" si="774"/>
        <v>1.6656661652353279E-5</v>
      </c>
      <c r="GF331" s="109">
        <f t="shared" ref="GF331:GO340" si="775">INDEX(WP_Health_data,MATCH($JP331,WP_Health_Reference,0),MATCH(GF$6,WP_Health_countries,0))</f>
        <v>1.7687161790951555E-5</v>
      </c>
      <c r="GG331" s="109">
        <f t="shared" si="775"/>
        <v>4.2437818180545852E-6</v>
      </c>
      <c r="GH331" s="109">
        <f t="shared" si="775"/>
        <v>4.2437818180545852E-6</v>
      </c>
      <c r="GI331" s="109">
        <f t="shared" si="775"/>
        <v>4.2437818180545852E-6</v>
      </c>
      <c r="GJ331" s="109">
        <f t="shared" si="775"/>
        <v>4.2437818180545852E-6</v>
      </c>
      <c r="GK331" s="109">
        <f t="shared" si="775"/>
        <v>8.2995391714649891E-7</v>
      </c>
      <c r="GL331" s="109">
        <f t="shared" si="775"/>
        <v>2.238443704939865E-6</v>
      </c>
      <c r="GM331" s="109">
        <f t="shared" si="775"/>
        <v>4.4060080354527716E-6</v>
      </c>
      <c r="GN331" s="109">
        <f t="shared" si="775"/>
        <v>5.6357793850803543E-5</v>
      </c>
      <c r="GO331" s="109">
        <f t="shared" si="775"/>
        <v>3.3173486418139052E-6</v>
      </c>
      <c r="GP331" s="109">
        <f t="shared" ref="GP331:GY340" si="776">INDEX(WP_Health_data,MATCH($JP331,WP_Health_Reference,0),MATCH(GP$6,WP_Health_countries,0))</f>
        <v>2.1586563193676265E-5</v>
      </c>
      <c r="GQ331" s="109">
        <f t="shared" si="776"/>
        <v>3.4193863631047822E-6</v>
      </c>
      <c r="GR331" s="109">
        <f t="shared" si="776"/>
        <v>3.968616590419426E-6</v>
      </c>
      <c r="GS331" s="109">
        <f t="shared" si="776"/>
        <v>2.5300985987840902E-5</v>
      </c>
      <c r="GT331" s="109">
        <f t="shared" si="776"/>
        <v>2.1586563193676265E-5</v>
      </c>
      <c r="GU331" s="109">
        <f t="shared" si="776"/>
        <v>8.3469204604768021E-5</v>
      </c>
      <c r="GV331" s="109">
        <f t="shared" si="776"/>
        <v>9.2431541806846325E-7</v>
      </c>
      <c r="GW331" s="109">
        <f t="shared" si="776"/>
        <v>4.2437818180545852E-6</v>
      </c>
      <c r="GX331" s="109">
        <f t="shared" si="776"/>
        <v>4.6977553135815467E-6</v>
      </c>
      <c r="GY331" s="109">
        <f t="shared" si="776"/>
        <v>3.3979215592232619E-6</v>
      </c>
      <c r="GZ331" s="109">
        <f t="shared" ref="GZ331:HI340" si="777">INDEX(WP_Health_data,MATCH($JP331,WP_Health_Reference,0),MATCH(GZ$6,WP_Health_countries,0))</f>
        <v>3.9022337291402585E-7</v>
      </c>
      <c r="HA331" s="109">
        <f t="shared" si="777"/>
        <v>4.2437818180545852E-6</v>
      </c>
      <c r="HB331" s="109">
        <f t="shared" si="777"/>
        <v>9.2431541806846325E-7</v>
      </c>
      <c r="HC331" s="109">
        <f t="shared" si="777"/>
        <v>3.7280161402663626E-7</v>
      </c>
      <c r="HD331" s="109">
        <f t="shared" si="777"/>
        <v>5.1725796743433863E-6</v>
      </c>
      <c r="HE331" s="109">
        <f t="shared" si="777"/>
        <v>1.1974457714406042E-5</v>
      </c>
      <c r="HF331" s="109">
        <f t="shared" si="777"/>
        <v>5.8147309699914923E-6</v>
      </c>
      <c r="HG331" s="109">
        <f t="shared" si="777"/>
        <v>1.1310931527521938E-5</v>
      </c>
      <c r="HH331" s="109">
        <f t="shared" si="777"/>
        <v>2.2613225643769063E-6</v>
      </c>
      <c r="HI331" s="109">
        <f t="shared" si="777"/>
        <v>3.7021900926701231E-7</v>
      </c>
      <c r="HJ331" s="109">
        <f t="shared" ref="HJ331:HQ340" si="778">INDEX(WP_Health_data,MATCH($JP331,WP_Health_Reference,0),MATCH(HJ$6,WP_Health_countries,0))</f>
        <v>9.2431541806846325E-7</v>
      </c>
      <c r="HK331" s="109">
        <f t="shared" si="778"/>
        <v>4.2437818180545852E-6</v>
      </c>
      <c r="HL331" s="109">
        <f t="shared" si="778"/>
        <v>1.520238394324916E-5</v>
      </c>
      <c r="HM331" s="109">
        <f t="shared" si="778"/>
        <v>4.2437818180545852E-6</v>
      </c>
      <c r="HN331" s="109">
        <f t="shared" si="778"/>
        <v>7.7008182194706549E-6</v>
      </c>
      <c r="HO331" s="109">
        <f t="shared" si="778"/>
        <v>6.9141530770107359E-6</v>
      </c>
      <c r="HP331" s="109">
        <f t="shared" si="778"/>
        <v>3.269990904198077E-6</v>
      </c>
      <c r="HQ331" s="109">
        <f t="shared" si="778"/>
        <v>2.3782761662498731E-5</v>
      </c>
      <c r="HR331" s="109"/>
      <c r="HS331" s="109"/>
      <c r="HT331" s="109"/>
      <c r="HU331" s="109"/>
      <c r="HV331" s="109"/>
      <c r="HW331" s="109"/>
      <c r="HX331" s="109"/>
      <c r="HY331" s="109"/>
      <c r="HZ331" s="109"/>
      <c r="IA331" s="109"/>
      <c r="IB331" s="109"/>
      <c r="IC331" s="109"/>
      <c r="ID331" s="109"/>
      <c r="IE331" s="109"/>
      <c r="IF331" s="109"/>
      <c r="IG331" s="109"/>
      <c r="IH331" s="109"/>
      <c r="II331" s="109"/>
      <c r="IJ331" s="109"/>
      <c r="IK331" s="109"/>
      <c r="IL331" s="109"/>
      <c r="IM331" s="109"/>
      <c r="IN331" s="109"/>
      <c r="IO331" s="109"/>
      <c r="IP331" s="109"/>
      <c r="IQ331" s="109"/>
      <c r="IR331" s="109"/>
      <c r="IS331" s="109"/>
      <c r="IT331" s="109"/>
      <c r="IU331" s="109"/>
      <c r="IV331" s="109"/>
      <c r="IW331" s="109"/>
      <c r="IX331" s="109"/>
      <c r="IY331" s="109"/>
      <c r="IZ331" s="109"/>
      <c r="JA331" s="109"/>
      <c r="JB331" s="109"/>
      <c r="JC331" s="109"/>
      <c r="JD331" s="109"/>
      <c r="JE331" s="109"/>
      <c r="JF331" s="109"/>
      <c r="JG331" s="109"/>
      <c r="JH331" s="109"/>
      <c r="JI331" s="109"/>
      <c r="JJ331" s="109"/>
      <c r="JK331" s="109"/>
      <c r="JL331" s="109"/>
      <c r="JM331" s="109"/>
      <c r="JN331" s="109"/>
      <c r="JO331" s="109"/>
      <c r="JP331" s="109" t="str">
        <f t="shared" si="756"/>
        <v>Water Pollution_Mancozeb_Seawater_Health_N/A for WP Interim Methodology</v>
      </c>
    </row>
    <row r="332" spans="2:276">
      <c r="B332" s="112" t="s">
        <v>9</v>
      </c>
      <c r="C332" s="112" t="s">
        <v>472</v>
      </c>
      <c r="D332" s="112" t="s">
        <v>384</v>
      </c>
      <c r="E332" s="112" t="s">
        <v>395</v>
      </c>
      <c r="F332" s="112" t="s">
        <v>390</v>
      </c>
      <c r="G332" s="112" t="s">
        <v>391</v>
      </c>
      <c r="H332" s="109">
        <f t="shared" si="757"/>
        <v>3.0711303137130948</v>
      </c>
      <c r="I332" s="109">
        <f t="shared" si="757"/>
        <v>3.7907347291908713E-2</v>
      </c>
      <c r="J332" s="109">
        <f t="shared" si="757"/>
        <v>2.0439231491774272</v>
      </c>
      <c r="K332" s="109">
        <f t="shared" si="757"/>
        <v>9.2431541806846325E-7</v>
      </c>
      <c r="L332" s="109">
        <f t="shared" si="757"/>
        <v>0.22807843446022349</v>
      </c>
      <c r="M332" s="109">
        <f t="shared" si="757"/>
        <v>0.46764642902041464</v>
      </c>
      <c r="N332" s="109">
        <f t="shared" si="757"/>
        <v>4.2437818180545852E-6</v>
      </c>
      <c r="O332" s="109">
        <f t="shared" si="757"/>
        <v>3.3628048426204572E-2</v>
      </c>
      <c r="P332" s="109">
        <f t="shared" si="757"/>
        <v>2.0889896323944453E-2</v>
      </c>
      <c r="Q332" s="109">
        <f t="shared" si="757"/>
        <v>4.2437818180545852E-6</v>
      </c>
      <c r="R332" s="109">
        <f t="shared" si="758"/>
        <v>7.0252232345255133E-3</v>
      </c>
      <c r="S332" s="109">
        <f t="shared" si="758"/>
        <v>4.7748522156152891E-2</v>
      </c>
      <c r="T332" s="109">
        <f t="shared" si="758"/>
        <v>0.2056603984489688</v>
      </c>
      <c r="U332" s="109">
        <f t="shared" si="758"/>
        <v>6.7476958890530362E-4</v>
      </c>
      <c r="V332" s="109">
        <f t="shared" si="758"/>
        <v>7.7008182194706549E-6</v>
      </c>
      <c r="W332" s="109">
        <f t="shared" si="758"/>
        <v>1.8955508531126581</v>
      </c>
      <c r="X332" s="109">
        <f t="shared" si="758"/>
        <v>4.2437818180545852E-6</v>
      </c>
      <c r="Y332" s="109">
        <f t="shared" si="758"/>
        <v>0.75792945086939656</v>
      </c>
      <c r="Z332" s="109">
        <f t="shared" si="758"/>
        <v>1.299526130249913</v>
      </c>
      <c r="AA332" s="109">
        <f t="shared" si="758"/>
        <v>4.6772245628756398E-2</v>
      </c>
      <c r="AB332" s="109">
        <f t="shared" si="759"/>
        <v>0.64014794635890626</v>
      </c>
      <c r="AC332" s="109">
        <f t="shared" si="759"/>
        <v>4.7299157668035404E-6</v>
      </c>
      <c r="AD332" s="109">
        <f t="shared" si="759"/>
        <v>0.19117215788417247</v>
      </c>
      <c r="AE332" s="109">
        <f t="shared" si="759"/>
        <v>1.3292690860663172E-2</v>
      </c>
      <c r="AF332" s="109">
        <f t="shared" si="759"/>
        <v>0.8455349572714701</v>
      </c>
      <c r="AG332" s="109">
        <f t="shared" si="759"/>
        <v>1.274719727158816E-2</v>
      </c>
      <c r="AH332" s="109">
        <f t="shared" si="759"/>
        <v>7.4282431030766746E-2</v>
      </c>
      <c r="AI332" s="109">
        <f t="shared" si="759"/>
        <v>4.2437818180545852E-6</v>
      </c>
      <c r="AJ332" s="109">
        <f t="shared" si="759"/>
        <v>0.10811869405055334</v>
      </c>
      <c r="AK332" s="109">
        <f t="shared" si="759"/>
        <v>0.32291885395988273</v>
      </c>
      <c r="AL332" s="109">
        <f t="shared" si="760"/>
        <v>2.1445789880230168</v>
      </c>
      <c r="AM332" s="109">
        <f t="shared" si="760"/>
        <v>9.3701404327286072E-3</v>
      </c>
      <c r="AN332" s="109">
        <f t="shared" si="760"/>
        <v>0.10506066196382033</v>
      </c>
      <c r="AO332" s="109">
        <f t="shared" si="760"/>
        <v>0.25826342654486018</v>
      </c>
      <c r="AP332" s="109">
        <f t="shared" si="760"/>
        <v>0.35784178069220268</v>
      </c>
      <c r="AQ332" s="109">
        <f t="shared" si="760"/>
        <v>5.464362567161701E-4</v>
      </c>
      <c r="AR332" s="109">
        <f t="shared" si="760"/>
        <v>4.2437818180545852E-6</v>
      </c>
      <c r="AS332" s="109">
        <f t="shared" si="760"/>
        <v>0.17159462480102589</v>
      </c>
      <c r="AT332" s="109">
        <f t="shared" si="760"/>
        <v>0.11185401193202618</v>
      </c>
      <c r="AU332" s="109">
        <f t="shared" si="760"/>
        <v>0.18738257104200032</v>
      </c>
      <c r="AV332" s="109">
        <f t="shared" si="761"/>
        <v>1.3412297834368796E-2</v>
      </c>
      <c r="AW332" s="109">
        <f t="shared" si="761"/>
        <v>0.34295825787676537</v>
      </c>
      <c r="AX332" s="109">
        <f t="shared" si="761"/>
        <v>3.1274511931310325E-2</v>
      </c>
      <c r="AY332" s="109">
        <f t="shared" si="761"/>
        <v>1.4758613258768461E-5</v>
      </c>
      <c r="AZ332" s="109">
        <f t="shared" si="761"/>
        <v>1.0617056076892492E-2</v>
      </c>
      <c r="BA332" s="109">
        <f t="shared" si="761"/>
        <v>0.22959600985697942</v>
      </c>
      <c r="BB332" s="109">
        <f t="shared" si="761"/>
        <v>0.26203065064056541</v>
      </c>
      <c r="BC332" s="109">
        <f t="shared" si="761"/>
        <v>0.54126869092513652</v>
      </c>
      <c r="BD332" s="109">
        <f t="shared" si="761"/>
        <v>0.25471860496740895</v>
      </c>
      <c r="BE332" s="109">
        <f t="shared" si="761"/>
        <v>0.74418499438622676</v>
      </c>
      <c r="BF332" s="109">
        <f t="shared" si="762"/>
        <v>0.28876346259093472</v>
      </c>
      <c r="BG332" s="109">
        <f t="shared" si="762"/>
        <v>0.16746928843720135</v>
      </c>
      <c r="BH332" s="109">
        <f t="shared" si="762"/>
        <v>0.23040981391609155</v>
      </c>
      <c r="BI332" s="109">
        <f t="shared" si="762"/>
        <v>0.12508741118742683</v>
      </c>
      <c r="BJ332" s="109">
        <f t="shared" si="762"/>
        <v>0.51946732167158627</v>
      </c>
      <c r="BK332" s="109">
        <f t="shared" si="762"/>
        <v>4.2437818180545852E-6</v>
      </c>
      <c r="BL332" s="109">
        <f t="shared" si="762"/>
        <v>0.89883181369799148</v>
      </c>
      <c r="BM332" s="109">
        <f t="shared" si="762"/>
        <v>0.10988973118998138</v>
      </c>
      <c r="BN332" s="109">
        <f t="shared" si="762"/>
        <v>0.3681417547239545</v>
      </c>
      <c r="BO332" s="109">
        <f t="shared" si="762"/>
        <v>0.8148260921208772</v>
      </c>
      <c r="BP332" s="109">
        <f t="shared" si="763"/>
        <v>0.33213498851250017</v>
      </c>
      <c r="BQ332" s="109">
        <f t="shared" si="763"/>
        <v>1.8718914216039506</v>
      </c>
      <c r="BR332" s="109">
        <f t="shared" si="763"/>
        <v>1.4475662679661418E-2</v>
      </c>
      <c r="BS332" s="109">
        <f t="shared" si="763"/>
        <v>0.51141688246104533</v>
      </c>
      <c r="BT332" s="109">
        <f t="shared" si="763"/>
        <v>1.1175426798400188</v>
      </c>
      <c r="BU332" s="109">
        <f t="shared" si="763"/>
        <v>5.8415281725582649E-4</v>
      </c>
      <c r="BV332" s="109">
        <f t="shared" si="763"/>
        <v>1.1231598981458743E-2</v>
      </c>
      <c r="BW332" s="109">
        <f t="shared" si="763"/>
        <v>4.4779175757772927E-3</v>
      </c>
      <c r="BX332" s="109">
        <f t="shared" si="763"/>
        <v>0.24005955760722336</v>
      </c>
      <c r="BY332" s="109">
        <f t="shared" si="763"/>
        <v>1.7211907589876931E-3</v>
      </c>
      <c r="BZ332" s="109">
        <f t="shared" si="764"/>
        <v>1.2081307159265852E-2</v>
      </c>
      <c r="CA332" s="109">
        <f t="shared" si="764"/>
        <v>0.30001535446466304</v>
      </c>
      <c r="CB332" s="109">
        <f t="shared" si="764"/>
        <v>0.69123871164783968</v>
      </c>
      <c r="CC332" s="109">
        <f t="shared" si="764"/>
        <v>0.22870291585055127</v>
      </c>
      <c r="CD332" s="109">
        <f t="shared" si="764"/>
        <v>0.14034844661554341</v>
      </c>
      <c r="CE332" s="109">
        <f t="shared" si="764"/>
        <v>1.7913815149782421E-5</v>
      </c>
      <c r="CF332" s="109">
        <f t="shared" si="764"/>
        <v>0.10352527304437177</v>
      </c>
      <c r="CG332" s="109">
        <f t="shared" si="764"/>
        <v>6.7973947319612706E-6</v>
      </c>
      <c r="CH332" s="109">
        <f t="shared" si="764"/>
        <v>4.2437818180545852E-6</v>
      </c>
      <c r="CI332" s="109">
        <f t="shared" si="764"/>
        <v>2.1586563193676265E-5</v>
      </c>
      <c r="CJ332" s="109">
        <f t="shared" si="765"/>
        <v>0.51388778799616164</v>
      </c>
      <c r="CK332" s="109">
        <f t="shared" si="765"/>
        <v>0.66449359129035668</v>
      </c>
      <c r="CL332" s="109">
        <f t="shared" si="765"/>
        <v>2.3765629894676378E-2</v>
      </c>
      <c r="CM332" s="109">
        <f t="shared" si="765"/>
        <v>6.4266176095994403E-4</v>
      </c>
      <c r="CN332" s="109">
        <f t="shared" si="765"/>
        <v>1.7537438670081062</v>
      </c>
      <c r="CO332" s="109">
        <f t="shared" si="765"/>
        <v>0.75057609960429716</v>
      </c>
      <c r="CP332" s="109">
        <f t="shared" si="765"/>
        <v>2.1586563193676265E-5</v>
      </c>
      <c r="CQ332" s="109">
        <f t="shared" si="765"/>
        <v>0.54709277147138047</v>
      </c>
      <c r="CR332" s="109">
        <f t="shared" si="765"/>
        <v>2.3412154788687825E-3</v>
      </c>
      <c r="CS332" s="109">
        <f t="shared" si="765"/>
        <v>0.62440392487195306</v>
      </c>
      <c r="CT332" s="109">
        <f t="shared" si="766"/>
        <v>5.0132510252464464E-2</v>
      </c>
      <c r="CU332" s="109">
        <f t="shared" si="766"/>
        <v>0.48126873010480131</v>
      </c>
      <c r="CV332" s="109">
        <f t="shared" si="766"/>
        <v>0.60389082026110552</v>
      </c>
      <c r="CW332" s="109">
        <f t="shared" si="766"/>
        <v>7.2601856042053783E-2</v>
      </c>
      <c r="CX332" s="109">
        <f t="shared" si="766"/>
        <v>1.2815945001295658E-2</v>
      </c>
      <c r="CY332" s="109">
        <f t="shared" si="766"/>
        <v>0.14644876145442975</v>
      </c>
      <c r="CZ332" s="109">
        <f t="shared" si="766"/>
        <v>7.081744483385484E-2</v>
      </c>
      <c r="DA332" s="109">
        <f t="shared" si="766"/>
        <v>0.24122535204571838</v>
      </c>
      <c r="DB332" s="109">
        <f t="shared" si="766"/>
        <v>0.19699589046485183</v>
      </c>
      <c r="DC332" s="109">
        <f t="shared" si="766"/>
        <v>7.8614788288979991</v>
      </c>
      <c r="DD332" s="109">
        <f t="shared" si="767"/>
        <v>2.5008148732719997E-2</v>
      </c>
      <c r="DE332" s="109">
        <f t="shared" si="767"/>
        <v>9.1055570119900286E-2</v>
      </c>
      <c r="DF332" s="109">
        <f t="shared" si="767"/>
        <v>2.1586563193676265E-5</v>
      </c>
      <c r="DG332" s="109">
        <f t="shared" si="767"/>
        <v>3.8209872760307695</v>
      </c>
      <c r="DH332" s="109">
        <f t="shared" si="767"/>
        <v>1.945414052388317</v>
      </c>
      <c r="DI332" s="109">
        <f t="shared" si="767"/>
        <v>0.32375227037688153</v>
      </c>
      <c r="DJ332" s="109">
        <f t="shared" si="767"/>
        <v>1.344151244251454</v>
      </c>
      <c r="DK332" s="109">
        <f t="shared" si="767"/>
        <v>0.36565722210223633</v>
      </c>
      <c r="DL332" s="109">
        <f t="shared" si="767"/>
        <v>0.12440787168161468</v>
      </c>
      <c r="DM332" s="109">
        <f t="shared" si="767"/>
        <v>5.5213801962534927E-2</v>
      </c>
      <c r="DN332" s="109">
        <f t="shared" si="768"/>
        <v>1.0429965890716111</v>
      </c>
      <c r="DO332" s="109">
        <f t="shared" si="768"/>
        <v>2.3070160839794998</v>
      </c>
      <c r="DP332" s="109">
        <f t="shared" si="768"/>
        <v>3.2614734721158015E-2</v>
      </c>
      <c r="DQ332" s="109">
        <f t="shared" si="768"/>
        <v>0.60318942651254448</v>
      </c>
      <c r="DR332" s="109">
        <f t="shared" si="768"/>
        <v>0.22807843446022349</v>
      </c>
      <c r="DS332" s="109">
        <f t="shared" si="768"/>
        <v>9.4796946516767025E-2</v>
      </c>
      <c r="DT332" s="109">
        <f t="shared" si="768"/>
        <v>0.22807843446022349</v>
      </c>
      <c r="DU332" s="109">
        <f t="shared" si="768"/>
        <v>2.1586563193676265E-5</v>
      </c>
      <c r="DV332" s="109">
        <f t="shared" si="768"/>
        <v>0.37878925143255476</v>
      </c>
      <c r="DW332" s="109">
        <f t="shared" si="768"/>
        <v>2.706762386899768E-3</v>
      </c>
      <c r="DX332" s="109">
        <f t="shared" si="769"/>
        <v>0.20695073058542185</v>
      </c>
      <c r="DY332" s="109">
        <f t="shared" si="769"/>
        <v>9.9992696593780319E-6</v>
      </c>
      <c r="DZ332" s="109">
        <f t="shared" si="769"/>
        <v>0.16148935104553613</v>
      </c>
      <c r="EA332" s="109">
        <f t="shared" si="769"/>
        <v>7.7008182194706549E-6</v>
      </c>
      <c r="EB332" s="109">
        <f t="shared" si="769"/>
        <v>2.1586563193676265E-5</v>
      </c>
      <c r="EC332" s="109">
        <f t="shared" si="769"/>
        <v>0.5177412019927462</v>
      </c>
      <c r="ED332" s="109">
        <f t="shared" si="769"/>
        <v>0.15271477903488082</v>
      </c>
      <c r="EE332" s="109">
        <f t="shared" si="769"/>
        <v>0.15002019580385065</v>
      </c>
      <c r="EF332" s="109">
        <f t="shared" si="769"/>
        <v>2.1586563193676265E-5</v>
      </c>
      <c r="EG332" s="109">
        <f t="shared" si="769"/>
        <v>0.39250721605669459</v>
      </c>
      <c r="EH332" s="109">
        <f t="shared" si="770"/>
        <v>1.7913815149782421E-5</v>
      </c>
      <c r="EI332" s="109">
        <f t="shared" si="770"/>
        <v>2.1983662673284248E-3</v>
      </c>
      <c r="EJ332" s="109">
        <f t="shared" si="770"/>
        <v>0.2826685936254415</v>
      </c>
      <c r="EK332" s="109">
        <f t="shared" si="770"/>
        <v>3.4650296273942334</v>
      </c>
      <c r="EL332" s="109">
        <f t="shared" si="770"/>
        <v>1.9119542823228246E-2</v>
      </c>
      <c r="EM332" s="109">
        <f t="shared" si="770"/>
        <v>0.27353252845036657</v>
      </c>
      <c r="EN332" s="109">
        <f t="shared" si="770"/>
        <v>0.1311764628702336</v>
      </c>
      <c r="EO332" s="109">
        <f t="shared" si="770"/>
        <v>2.1586563193676265E-5</v>
      </c>
      <c r="EP332" s="109">
        <f t="shared" si="770"/>
        <v>0.81260178245869852</v>
      </c>
      <c r="EQ332" s="109">
        <f t="shared" si="770"/>
        <v>8.5475776231262637E-2</v>
      </c>
      <c r="ER332" s="109">
        <f t="shared" si="771"/>
        <v>8.1706300983697636E-3</v>
      </c>
      <c r="ES332" s="109">
        <f t="shared" si="771"/>
        <v>5.0416727809494228E-3</v>
      </c>
      <c r="ET332" s="109">
        <f t="shared" si="771"/>
        <v>4.2802912731296425E-2</v>
      </c>
      <c r="EU332" s="109">
        <f t="shared" si="771"/>
        <v>1.3313831505096876</v>
      </c>
      <c r="EV332" s="109">
        <f t="shared" si="771"/>
        <v>1.5994853935157045</v>
      </c>
      <c r="EW332" s="109">
        <f t="shared" si="771"/>
        <v>1.7540807150833879E-2</v>
      </c>
      <c r="EX332" s="109">
        <f t="shared" si="771"/>
        <v>2.1586563193676265E-5</v>
      </c>
      <c r="EY332" s="109">
        <f t="shared" si="771"/>
        <v>4.593562844087652E-3</v>
      </c>
      <c r="EZ332" s="109">
        <f t="shared" si="771"/>
        <v>0.87418955647376428</v>
      </c>
      <c r="FA332" s="109">
        <f t="shared" si="771"/>
        <v>1.1639470018410973</v>
      </c>
      <c r="FB332" s="109">
        <f t="shared" si="772"/>
        <v>2.1586563193676265E-5</v>
      </c>
      <c r="FC332" s="109">
        <f t="shared" si="772"/>
        <v>1.795088796775569E-2</v>
      </c>
      <c r="FD332" s="109">
        <f t="shared" si="772"/>
        <v>6.7009274664449309E-2</v>
      </c>
      <c r="FE332" s="109">
        <f t="shared" si="772"/>
        <v>3.655491045232856E-2</v>
      </c>
      <c r="FF332" s="109">
        <f t="shared" si="772"/>
        <v>2.0043141979609831E-2</v>
      </c>
      <c r="FG332" s="109">
        <f t="shared" si="772"/>
        <v>0.14759292688437489</v>
      </c>
      <c r="FH332" s="109">
        <f t="shared" si="772"/>
        <v>0.21616895726472085</v>
      </c>
      <c r="FI332" s="109">
        <f t="shared" si="772"/>
        <v>0.30717846638911661</v>
      </c>
      <c r="FJ332" s="109">
        <f t="shared" si="772"/>
        <v>0.18506861964198387</v>
      </c>
      <c r="FK332" s="109">
        <f t="shared" si="772"/>
        <v>1.3262760071721</v>
      </c>
      <c r="FL332" s="109">
        <f t="shared" si="773"/>
        <v>9.6440318413959211E-2</v>
      </c>
      <c r="FM332" s="109">
        <f t="shared" si="773"/>
        <v>1.3952274368882096E-3</v>
      </c>
      <c r="FN332" s="109">
        <f t="shared" si="773"/>
        <v>4.4496899750809206E-2</v>
      </c>
      <c r="FO332" s="109">
        <f t="shared" si="773"/>
        <v>2.0879397513371132E-3</v>
      </c>
      <c r="FP332" s="109">
        <f t="shared" si="773"/>
        <v>0.22807843446022349</v>
      </c>
      <c r="FQ332" s="109">
        <f t="shared" si="773"/>
        <v>4.4973704667301592E-2</v>
      </c>
      <c r="FR332" s="109">
        <f t="shared" si="773"/>
        <v>1.4564413843833197</v>
      </c>
      <c r="FS332" s="109">
        <f t="shared" si="773"/>
        <v>0.396782458927318</v>
      </c>
      <c r="FT332" s="109">
        <f t="shared" si="773"/>
        <v>0.66044930343729391</v>
      </c>
      <c r="FU332" s="109">
        <f t="shared" si="773"/>
        <v>1.4758613258768461E-5</v>
      </c>
      <c r="FV332" s="109">
        <f t="shared" si="774"/>
        <v>0.87280547737334557</v>
      </c>
      <c r="FW332" s="109">
        <f t="shared" si="774"/>
        <v>2.1586563193676265E-5</v>
      </c>
      <c r="FX332" s="109">
        <f t="shared" si="774"/>
        <v>0.28876346259093472</v>
      </c>
      <c r="FY332" s="109">
        <f t="shared" si="774"/>
        <v>0.77109835595445164</v>
      </c>
      <c r="FZ332" s="109">
        <f t="shared" si="774"/>
        <v>0.31713320979805065</v>
      </c>
      <c r="GA332" s="109">
        <f t="shared" si="774"/>
        <v>5.6725138841931958E-3</v>
      </c>
      <c r="GB332" s="109">
        <f t="shared" si="774"/>
        <v>0.21012009142704099</v>
      </c>
      <c r="GC332" s="109">
        <f t="shared" si="774"/>
        <v>1.0765789685065763</v>
      </c>
      <c r="GD332" s="109">
        <f t="shared" si="774"/>
        <v>0.51141688246104533</v>
      </c>
      <c r="GE332" s="109">
        <f t="shared" si="774"/>
        <v>0.19416632017109148</v>
      </c>
      <c r="GF332" s="109">
        <f t="shared" si="775"/>
        <v>1.5498271444918839</v>
      </c>
      <c r="GG332" s="109">
        <f t="shared" si="775"/>
        <v>4.2437818180545852E-6</v>
      </c>
      <c r="GH332" s="109">
        <f t="shared" si="775"/>
        <v>4.2437818180545852E-6</v>
      </c>
      <c r="GI332" s="109">
        <f t="shared" si="775"/>
        <v>0.28876346259093472</v>
      </c>
      <c r="GJ332" s="109">
        <f t="shared" si="775"/>
        <v>4.2437818180545852E-6</v>
      </c>
      <c r="GK332" s="109">
        <f t="shared" si="775"/>
        <v>5.441547009985831E-2</v>
      </c>
      <c r="GL332" s="109">
        <f t="shared" si="775"/>
        <v>5.7338197506252297E-3</v>
      </c>
      <c r="GM332" s="109">
        <f t="shared" si="775"/>
        <v>4.1707239587441035E-3</v>
      </c>
      <c r="GN332" s="109">
        <f t="shared" si="775"/>
        <v>2.0423178571758904E-2</v>
      </c>
      <c r="GO332" s="109">
        <f t="shared" si="775"/>
        <v>2.366914276011157</v>
      </c>
      <c r="GP332" s="109">
        <f t="shared" si="776"/>
        <v>0.57650862290440963</v>
      </c>
      <c r="GQ332" s="109">
        <f t="shared" si="776"/>
        <v>1.2633797125248605</v>
      </c>
      <c r="GR332" s="109">
        <f t="shared" si="776"/>
        <v>4.7348438427854689E-3</v>
      </c>
      <c r="GS332" s="109">
        <f t="shared" si="776"/>
        <v>0.83997866876247462</v>
      </c>
      <c r="GT332" s="109">
        <f t="shared" si="776"/>
        <v>0.39290492787163056</v>
      </c>
      <c r="GU332" s="109">
        <f t="shared" si="776"/>
        <v>0.42754341287917808</v>
      </c>
      <c r="GV332" s="109">
        <f t="shared" si="776"/>
        <v>9.2431541806846325E-7</v>
      </c>
      <c r="GW332" s="109">
        <f t="shared" si="776"/>
        <v>0.14812462694564957</v>
      </c>
      <c r="GX332" s="109">
        <f t="shared" si="776"/>
        <v>0.16230006194884006</v>
      </c>
      <c r="GY332" s="109">
        <f t="shared" si="776"/>
        <v>0.10128317653452051</v>
      </c>
      <c r="GZ332" s="109">
        <f t="shared" si="777"/>
        <v>0.45075740364525796</v>
      </c>
      <c r="HA332" s="109">
        <f t="shared" si="777"/>
        <v>4.2437818180545852E-6</v>
      </c>
      <c r="HB332" s="109">
        <f t="shared" si="777"/>
        <v>3.3048043044730802E-2</v>
      </c>
      <c r="HC332" s="109">
        <f t="shared" si="777"/>
        <v>3.4597935016548377E-2</v>
      </c>
      <c r="HD332" s="109">
        <f t="shared" si="777"/>
        <v>0.28779427959707549</v>
      </c>
      <c r="HE332" s="109">
        <f t="shared" si="777"/>
        <v>6.9268608243992267</v>
      </c>
      <c r="HF332" s="109">
        <f t="shared" si="777"/>
        <v>0.29075013752412182</v>
      </c>
      <c r="HG332" s="109">
        <f t="shared" si="777"/>
        <v>3.7404818117932502E-3</v>
      </c>
      <c r="HH332" s="109">
        <f t="shared" si="777"/>
        <v>1.8414384197859755E-2</v>
      </c>
      <c r="HI332" s="109">
        <f t="shared" si="777"/>
        <v>0.23989001190837431</v>
      </c>
      <c r="HJ332" s="109">
        <f t="shared" si="778"/>
        <v>8.2641556452369065E-4</v>
      </c>
      <c r="HK332" s="109">
        <f t="shared" si="778"/>
        <v>0.38716577010440301</v>
      </c>
      <c r="HL332" s="109">
        <f t="shared" si="778"/>
        <v>1.7241593599830169</v>
      </c>
      <c r="HM332" s="109">
        <f t="shared" si="778"/>
        <v>4.2437818180545852E-6</v>
      </c>
      <c r="HN332" s="109">
        <f t="shared" si="778"/>
        <v>1.9727869146642469</v>
      </c>
      <c r="HO332" s="109">
        <f t="shared" si="778"/>
        <v>8.5387372056165933</v>
      </c>
      <c r="HP332" s="109">
        <f t="shared" si="778"/>
        <v>1.2087942211350988E-2</v>
      </c>
      <c r="HQ332" s="109">
        <f t="shared" si="778"/>
        <v>0.11754423713345907</v>
      </c>
      <c r="HR332" s="109"/>
      <c r="HS332" s="109"/>
      <c r="HT332" s="109"/>
      <c r="HU332" s="109"/>
      <c r="HV332" s="109"/>
      <c r="HW332" s="109"/>
      <c r="HX332" s="109"/>
      <c r="HY332" s="109"/>
      <c r="HZ332" s="109"/>
      <c r="IA332" s="109"/>
      <c r="IB332" s="109"/>
      <c r="IC332" s="109"/>
      <c r="ID332" s="109"/>
      <c r="IE332" s="109"/>
      <c r="IF332" s="109"/>
      <c r="IG332" s="109"/>
      <c r="IH332" s="109"/>
      <c r="II332" s="109"/>
      <c r="IJ332" s="109"/>
      <c r="IK332" s="109"/>
      <c r="IL332" s="109"/>
      <c r="IM332" s="109"/>
      <c r="IN332" s="109"/>
      <c r="IO332" s="109"/>
      <c r="IP332" s="109"/>
      <c r="IQ332" s="109"/>
      <c r="IR332" s="109"/>
      <c r="IS332" s="109"/>
      <c r="IT332" s="109"/>
      <c r="IU332" s="109"/>
      <c r="IV332" s="109"/>
      <c r="IW332" s="109"/>
      <c r="IX332" s="109"/>
      <c r="IY332" s="109"/>
      <c r="IZ332" s="109"/>
      <c r="JA332" s="109"/>
      <c r="JB332" s="109"/>
      <c r="JC332" s="109"/>
      <c r="JD332" s="109"/>
      <c r="JE332" s="109"/>
      <c r="JF332" s="109"/>
      <c r="JG332" s="109"/>
      <c r="JH332" s="109"/>
      <c r="JI332" s="109"/>
      <c r="JJ332" s="109"/>
      <c r="JK332" s="109"/>
      <c r="JL332" s="109"/>
      <c r="JM332" s="109"/>
      <c r="JN332" s="109"/>
      <c r="JO332" s="109"/>
      <c r="JP332" s="109" t="str">
        <f t="shared" si="756"/>
        <v>Water Pollution_Mancozeb_Unspecified_Health_N/A for WP Interim Methodology</v>
      </c>
    </row>
    <row r="333" spans="2:276">
      <c r="B333" s="112" t="s">
        <v>9</v>
      </c>
      <c r="C333" s="112" t="s">
        <v>473</v>
      </c>
      <c r="D333" s="112" t="s">
        <v>394</v>
      </c>
      <c r="E333" s="112" t="s">
        <v>395</v>
      </c>
      <c r="F333" s="112" t="s">
        <v>390</v>
      </c>
      <c r="G333" s="112" t="s">
        <v>391</v>
      </c>
      <c r="H333" s="109">
        <f t="shared" si="757"/>
        <v>1.879509458645191</v>
      </c>
      <c r="I333" s="109">
        <f t="shared" si="757"/>
        <v>0.30135567788994411</v>
      </c>
      <c r="J333" s="109">
        <f t="shared" si="757"/>
        <v>0.87131409598748211</v>
      </c>
      <c r="K333" s="109">
        <f t="shared" si="757"/>
        <v>0.13164740121991991</v>
      </c>
      <c r="L333" s="109">
        <f t="shared" si="757"/>
        <v>0.59152667296835182</v>
      </c>
      <c r="M333" s="109">
        <f t="shared" si="757"/>
        <v>0.23122736215226242</v>
      </c>
      <c r="N333" s="109">
        <f t="shared" si="757"/>
        <v>0.40669317018211099</v>
      </c>
      <c r="O333" s="109">
        <f t="shared" si="757"/>
        <v>0.37480398533504361</v>
      </c>
      <c r="P333" s="109">
        <f t="shared" si="757"/>
        <v>0.32664495506743046</v>
      </c>
      <c r="Q333" s="109">
        <f t="shared" si="757"/>
        <v>0.40669317018211099</v>
      </c>
      <c r="R333" s="109">
        <f t="shared" si="758"/>
        <v>0.26070024115207951</v>
      </c>
      <c r="S333" s="109">
        <f t="shared" si="758"/>
        <v>0.42798914567934976</v>
      </c>
      <c r="T333" s="109">
        <f t="shared" si="758"/>
        <v>0.30065670710228637</v>
      </c>
      <c r="U333" s="109">
        <f t="shared" si="758"/>
        <v>0.40669317018211099</v>
      </c>
      <c r="V333" s="109">
        <f t="shared" si="758"/>
        <v>1.0836612728909933</v>
      </c>
      <c r="W333" s="109">
        <f t="shared" si="758"/>
        <v>6.3288843526944012</v>
      </c>
      <c r="X333" s="109">
        <f t="shared" si="758"/>
        <v>0.40669317018211099</v>
      </c>
      <c r="Y333" s="109">
        <f t="shared" si="758"/>
        <v>0.6097862391286214</v>
      </c>
      <c r="Z333" s="109">
        <f t="shared" si="758"/>
        <v>1.3813121976385352</v>
      </c>
      <c r="AA333" s="109">
        <f t="shared" si="758"/>
        <v>0.22503566640527806</v>
      </c>
      <c r="AB333" s="109">
        <f t="shared" si="759"/>
        <v>0.78011606662430488</v>
      </c>
      <c r="AC333" s="109">
        <f t="shared" si="759"/>
        <v>0.20026259555089046</v>
      </c>
      <c r="AD333" s="109">
        <f t="shared" si="759"/>
        <v>0.10861888360545857</v>
      </c>
      <c r="AE333" s="109">
        <f t="shared" si="759"/>
        <v>0.12684831380211542</v>
      </c>
      <c r="AF333" s="109">
        <f t="shared" si="759"/>
        <v>0.32618824332450014</v>
      </c>
      <c r="AG333" s="109">
        <f t="shared" si="759"/>
        <v>0.44023333900883155</v>
      </c>
      <c r="AH333" s="109">
        <f t="shared" si="759"/>
        <v>0.43210404596717428</v>
      </c>
      <c r="AI333" s="109">
        <f t="shared" si="759"/>
        <v>0.40669317018211099</v>
      </c>
      <c r="AJ333" s="109">
        <f t="shared" si="759"/>
        <v>0.88918118710935568</v>
      </c>
      <c r="AK333" s="109">
        <f t="shared" si="759"/>
        <v>0.71177107951440111</v>
      </c>
      <c r="AL333" s="109">
        <f t="shared" si="760"/>
        <v>1.2892219541279883</v>
      </c>
      <c r="AM333" s="109">
        <f t="shared" si="760"/>
        <v>7.2504100851003547E-2</v>
      </c>
      <c r="AN333" s="109">
        <f t="shared" si="760"/>
        <v>0.5719999909423874</v>
      </c>
      <c r="AO333" s="109">
        <f t="shared" si="760"/>
        <v>0.84597079897064176</v>
      </c>
      <c r="AP333" s="109">
        <f t="shared" si="760"/>
        <v>0.88094893137085417</v>
      </c>
      <c r="AQ333" s="109">
        <f t="shared" si="760"/>
        <v>0.21295392567628785</v>
      </c>
      <c r="AR333" s="109">
        <f t="shared" si="760"/>
        <v>0.40669317018211099</v>
      </c>
      <c r="AS333" s="109">
        <f t="shared" si="760"/>
        <v>0.11890136756821183</v>
      </c>
      <c r="AT333" s="109">
        <f t="shared" si="760"/>
        <v>0.74081795258142458</v>
      </c>
      <c r="AU333" s="109">
        <f t="shared" si="760"/>
        <v>0.59152667296835182</v>
      </c>
      <c r="AV333" s="109">
        <f t="shared" si="761"/>
        <v>0.16519265979856054</v>
      </c>
      <c r="AW333" s="109">
        <f t="shared" si="761"/>
        <v>4.7310627553452198</v>
      </c>
      <c r="AX333" s="109">
        <f t="shared" si="761"/>
        <v>0.4301150972450633</v>
      </c>
      <c r="AY333" s="109">
        <f t="shared" si="761"/>
        <v>0.5719999909423874</v>
      </c>
      <c r="AZ333" s="109">
        <f t="shared" si="761"/>
        <v>0.17121446708639895</v>
      </c>
      <c r="BA333" s="109">
        <f t="shared" si="761"/>
        <v>0.13452527172983808</v>
      </c>
      <c r="BB333" s="109">
        <f t="shared" si="761"/>
        <v>0.26964288545833393</v>
      </c>
      <c r="BC333" s="109">
        <f t="shared" si="761"/>
        <v>0.9168904066919572</v>
      </c>
      <c r="BD333" s="109">
        <f t="shared" si="761"/>
        <v>0.3040678251955099</v>
      </c>
      <c r="BE333" s="109">
        <f t="shared" si="761"/>
        <v>0.22994270755908414</v>
      </c>
      <c r="BF333" s="109">
        <f t="shared" si="762"/>
        <v>0.40669317018211099</v>
      </c>
      <c r="BG333" s="109">
        <f t="shared" si="762"/>
        <v>0.69421574951997589</v>
      </c>
      <c r="BH333" s="109">
        <f t="shared" si="762"/>
        <v>0.9837718134317196</v>
      </c>
      <c r="BI333" s="109">
        <f t="shared" si="762"/>
        <v>0.54407432505936193</v>
      </c>
      <c r="BJ333" s="109">
        <f t="shared" si="762"/>
        <v>0.57456309323050858</v>
      </c>
      <c r="BK333" s="109">
        <f t="shared" si="762"/>
        <v>0.40669317018211099</v>
      </c>
      <c r="BL333" s="109">
        <f t="shared" si="762"/>
        <v>0.68461386541966884</v>
      </c>
      <c r="BM333" s="109">
        <f t="shared" si="762"/>
        <v>0.38772625240391556</v>
      </c>
      <c r="BN333" s="109">
        <f t="shared" si="762"/>
        <v>0.71949079911117053</v>
      </c>
      <c r="BO333" s="109">
        <f t="shared" si="762"/>
        <v>0.70611866908232546</v>
      </c>
      <c r="BP333" s="109">
        <f t="shared" si="763"/>
        <v>0.12380271788531638</v>
      </c>
      <c r="BQ333" s="109">
        <f t="shared" si="763"/>
        <v>0.36929711975388207</v>
      </c>
      <c r="BR333" s="109">
        <f t="shared" si="763"/>
        <v>0.40877664161490801</v>
      </c>
      <c r="BS333" s="109">
        <f t="shared" si="763"/>
        <v>0.5719999909423874</v>
      </c>
      <c r="BT333" s="109">
        <f t="shared" si="763"/>
        <v>1.8430974325716001</v>
      </c>
      <c r="BU333" s="109">
        <f t="shared" si="763"/>
        <v>0.69421574951997589</v>
      </c>
      <c r="BV333" s="109">
        <f t="shared" si="763"/>
        <v>0.13164740121991991</v>
      </c>
      <c r="BW333" s="109">
        <f t="shared" si="763"/>
        <v>0.45858737133752364</v>
      </c>
      <c r="BX333" s="109">
        <f t="shared" si="763"/>
        <v>0.40876662719178369</v>
      </c>
      <c r="BY333" s="109">
        <f t="shared" si="763"/>
        <v>0.13164740121991991</v>
      </c>
      <c r="BZ333" s="109">
        <f t="shared" si="764"/>
        <v>0.2148559657813407</v>
      </c>
      <c r="CA333" s="109">
        <f t="shared" si="764"/>
        <v>0.5719999909423874</v>
      </c>
      <c r="CB333" s="109">
        <f t="shared" si="764"/>
        <v>0.22442595293504847</v>
      </c>
      <c r="CC333" s="109">
        <f t="shared" si="764"/>
        <v>1.217954419298473</v>
      </c>
      <c r="CD333" s="109">
        <f t="shared" si="764"/>
        <v>0.60687346772346595</v>
      </c>
      <c r="CE333" s="109">
        <f t="shared" si="764"/>
        <v>0.59152667296835182</v>
      </c>
      <c r="CF333" s="109">
        <f t="shared" si="764"/>
        <v>0.43589459224346727</v>
      </c>
      <c r="CG333" s="109">
        <f t="shared" si="764"/>
        <v>6.4731483659044228E-2</v>
      </c>
      <c r="CH333" s="109">
        <f t="shared" si="764"/>
        <v>0.40669317018211099</v>
      </c>
      <c r="CI333" s="109">
        <f t="shared" si="764"/>
        <v>0.88918118710935568</v>
      </c>
      <c r="CJ333" s="109">
        <f t="shared" si="765"/>
        <v>0.61582310979904431</v>
      </c>
      <c r="CK333" s="109">
        <f t="shared" si="765"/>
        <v>0.25598508293484956</v>
      </c>
      <c r="CL333" s="109">
        <f t="shared" si="765"/>
        <v>0.40071410354741455</v>
      </c>
      <c r="CM333" s="109">
        <f t="shared" si="765"/>
        <v>0.28245485224705869</v>
      </c>
      <c r="CN333" s="109">
        <f t="shared" si="765"/>
        <v>0.56536129750891284</v>
      </c>
      <c r="CO333" s="109">
        <f t="shared" si="765"/>
        <v>0.55850092379558214</v>
      </c>
      <c r="CP333" s="109">
        <f t="shared" si="765"/>
        <v>0.88918118710935568</v>
      </c>
      <c r="CQ333" s="109">
        <f t="shared" si="765"/>
        <v>1.3688534958246297</v>
      </c>
      <c r="CR333" s="109">
        <f t="shared" si="765"/>
        <v>0.27112679952268082</v>
      </c>
      <c r="CS333" s="109">
        <f t="shared" si="765"/>
        <v>6.6501369312717014</v>
      </c>
      <c r="CT333" s="109">
        <f t="shared" si="766"/>
        <v>0.13852038599216593</v>
      </c>
      <c r="CU333" s="109">
        <f t="shared" si="766"/>
        <v>1.5654822357360063</v>
      </c>
      <c r="CV333" s="109">
        <f t="shared" si="766"/>
        <v>2.4325805234723479</v>
      </c>
      <c r="CW333" s="109">
        <f t="shared" si="766"/>
        <v>0.41826173280420265</v>
      </c>
      <c r="CX333" s="109">
        <f t="shared" si="766"/>
        <v>0.59152667296835182</v>
      </c>
      <c r="CY333" s="109">
        <f t="shared" si="766"/>
        <v>0.42652854605384916</v>
      </c>
      <c r="CZ333" s="109">
        <f t="shared" si="766"/>
        <v>0.3912880997045195</v>
      </c>
      <c r="DA333" s="109">
        <f t="shared" si="766"/>
        <v>0.40669317018211099</v>
      </c>
      <c r="DB333" s="109">
        <f t="shared" si="766"/>
        <v>0.16515866864650838</v>
      </c>
      <c r="DC333" s="109">
        <f t="shared" si="766"/>
        <v>1.4578435993198933</v>
      </c>
      <c r="DD333" s="109">
        <f t="shared" si="767"/>
        <v>0.48815183864818779</v>
      </c>
      <c r="DE333" s="109">
        <f t="shared" si="767"/>
        <v>0.42687876292339771</v>
      </c>
      <c r="DF333" s="109">
        <f t="shared" si="767"/>
        <v>0.88918118710935568</v>
      </c>
      <c r="DG333" s="109">
        <f t="shared" si="767"/>
        <v>0.73548231292078647</v>
      </c>
      <c r="DH333" s="109">
        <f t="shared" si="767"/>
        <v>1.3076222743973647</v>
      </c>
      <c r="DI333" s="109">
        <f t="shared" si="767"/>
        <v>0.69421574951997589</v>
      </c>
      <c r="DJ333" s="109">
        <f t="shared" si="767"/>
        <v>1.0836612728909933</v>
      </c>
      <c r="DK333" s="109">
        <f t="shared" si="767"/>
        <v>1.1927298408257128</v>
      </c>
      <c r="DL333" s="109">
        <f t="shared" si="767"/>
        <v>0.66330236000039711</v>
      </c>
      <c r="DM333" s="109">
        <f t="shared" si="767"/>
        <v>0.47120256493367541</v>
      </c>
      <c r="DN333" s="109">
        <f t="shared" si="768"/>
        <v>1.0836612728909933</v>
      </c>
      <c r="DO333" s="109">
        <f t="shared" si="768"/>
        <v>0.44046233804768176</v>
      </c>
      <c r="DP333" s="109">
        <f t="shared" si="768"/>
        <v>0.3713773783918623</v>
      </c>
      <c r="DQ333" s="109">
        <f t="shared" si="768"/>
        <v>0.41553100143557342</v>
      </c>
      <c r="DR333" s="109">
        <f t="shared" si="768"/>
        <v>0.59152667296835182</v>
      </c>
      <c r="DS333" s="109">
        <f t="shared" si="768"/>
        <v>0.47076542680105943</v>
      </c>
      <c r="DT333" s="109">
        <f t="shared" si="768"/>
        <v>0.59152667296835182</v>
      </c>
      <c r="DU333" s="109">
        <f t="shared" si="768"/>
        <v>0.88918118710935568</v>
      </c>
      <c r="DV333" s="109">
        <f t="shared" si="768"/>
        <v>0.3775260433452472</v>
      </c>
      <c r="DW333" s="109">
        <f t="shared" si="768"/>
        <v>9.8991598631360367E-2</v>
      </c>
      <c r="DX333" s="109">
        <f t="shared" si="769"/>
        <v>0.28061092407286209</v>
      </c>
      <c r="DY333" s="109">
        <f t="shared" si="769"/>
        <v>4.2883873415992628</v>
      </c>
      <c r="DZ333" s="109">
        <f t="shared" si="769"/>
        <v>0.6841287357978667</v>
      </c>
      <c r="EA333" s="109">
        <f t="shared" si="769"/>
        <v>1.0836612728909933</v>
      </c>
      <c r="EB333" s="109">
        <f t="shared" si="769"/>
        <v>0.88918118710935568</v>
      </c>
      <c r="EC333" s="109">
        <f t="shared" si="769"/>
        <v>0.39350179512980099</v>
      </c>
      <c r="ED333" s="109">
        <f t="shared" si="769"/>
        <v>0.5719999909423874</v>
      </c>
      <c r="EE333" s="109">
        <f t="shared" si="769"/>
        <v>1.2354166539392715</v>
      </c>
      <c r="EF333" s="109">
        <f t="shared" si="769"/>
        <v>0.88918118710935568</v>
      </c>
      <c r="EG333" s="109">
        <f t="shared" si="769"/>
        <v>0.68711263327871408</v>
      </c>
      <c r="EH333" s="109">
        <f t="shared" si="770"/>
        <v>0.59152667296835182</v>
      </c>
      <c r="EI333" s="109">
        <f t="shared" si="770"/>
        <v>7.6764371860247899E-2</v>
      </c>
      <c r="EJ333" s="109">
        <f t="shared" si="770"/>
        <v>0.69421574951997589</v>
      </c>
      <c r="EK333" s="109">
        <f t="shared" si="770"/>
        <v>1.0395368153819349</v>
      </c>
      <c r="EL333" s="109">
        <f t="shared" si="770"/>
        <v>0.11216238331638413</v>
      </c>
      <c r="EM333" s="109">
        <f t="shared" si="770"/>
        <v>0.87727490561518784</v>
      </c>
      <c r="EN333" s="109">
        <f t="shared" si="770"/>
        <v>0.17168874827562269</v>
      </c>
      <c r="EO333" s="109">
        <f t="shared" si="770"/>
        <v>0.88918118710935568</v>
      </c>
      <c r="EP333" s="109">
        <f t="shared" si="770"/>
        <v>3.0534866755457251</v>
      </c>
      <c r="EQ333" s="109">
        <f t="shared" si="770"/>
        <v>1.0910366065599655</v>
      </c>
      <c r="ER333" s="109">
        <f t="shared" si="771"/>
        <v>0.13164740121991991</v>
      </c>
      <c r="ES333" s="109">
        <f t="shared" si="771"/>
        <v>3.5772197692185495E-2</v>
      </c>
      <c r="ET333" s="109">
        <f t="shared" si="771"/>
        <v>0.2543687875342534</v>
      </c>
      <c r="EU333" s="109">
        <f t="shared" si="771"/>
        <v>1.2728978084177891</v>
      </c>
      <c r="EV333" s="109">
        <f t="shared" si="771"/>
        <v>3.9035762048869329</v>
      </c>
      <c r="EW333" s="109">
        <f t="shared" si="771"/>
        <v>0.11138105458091743</v>
      </c>
      <c r="EX333" s="109">
        <f t="shared" si="771"/>
        <v>0.88918118710935568</v>
      </c>
      <c r="EY333" s="109">
        <f t="shared" si="771"/>
        <v>0.24461951317462596</v>
      </c>
      <c r="EZ333" s="109">
        <f t="shared" si="771"/>
        <v>0.37384152220353761</v>
      </c>
      <c r="FA333" s="109">
        <f t="shared" si="771"/>
        <v>11.093282035281543</v>
      </c>
      <c r="FB333" s="109">
        <f t="shared" si="772"/>
        <v>0.88918118710935568</v>
      </c>
      <c r="FC333" s="109">
        <f t="shared" si="772"/>
        <v>0.17377871431825773</v>
      </c>
      <c r="FD333" s="109">
        <f t="shared" si="772"/>
        <v>0.13239879105678171</v>
      </c>
      <c r="FE333" s="109">
        <f t="shared" si="772"/>
        <v>0.50279526596856006</v>
      </c>
      <c r="FF333" s="109">
        <f t="shared" si="772"/>
        <v>0.13186326635035064</v>
      </c>
      <c r="FG333" s="109">
        <f t="shared" si="772"/>
        <v>4.6770868426030038E-2</v>
      </c>
      <c r="FH333" s="109">
        <f t="shared" si="772"/>
        <v>1.2697064065933557</v>
      </c>
      <c r="FI333" s="109">
        <f t="shared" si="772"/>
        <v>0.53129588955754625</v>
      </c>
      <c r="FJ333" s="109">
        <f t="shared" si="772"/>
        <v>0.40669317018211099</v>
      </c>
      <c r="FK333" s="109">
        <f t="shared" si="772"/>
        <v>1.0836612728909933</v>
      </c>
      <c r="FL333" s="109">
        <f t="shared" si="773"/>
        <v>1.3903701945588958</v>
      </c>
      <c r="FM333" s="109">
        <f t="shared" si="773"/>
        <v>3.9679969261757458E-2</v>
      </c>
      <c r="FN333" s="109">
        <f t="shared" si="773"/>
        <v>0.31883520647007912</v>
      </c>
      <c r="FO333" s="109">
        <f t="shared" si="773"/>
        <v>0.13164740121991991</v>
      </c>
      <c r="FP333" s="109">
        <f t="shared" si="773"/>
        <v>0.59152667296835182</v>
      </c>
      <c r="FQ333" s="109">
        <f t="shared" si="773"/>
        <v>0.5719999909423874</v>
      </c>
      <c r="FR333" s="109">
        <f t="shared" si="773"/>
        <v>1.9618979263871081</v>
      </c>
      <c r="FS333" s="109">
        <f t="shared" si="773"/>
        <v>0.75521684399059297</v>
      </c>
      <c r="FT333" s="109">
        <f t="shared" si="773"/>
        <v>0.79216050621518042</v>
      </c>
      <c r="FU333" s="109">
        <f t="shared" si="773"/>
        <v>0.5719999909423874</v>
      </c>
      <c r="FV333" s="109">
        <f t="shared" si="774"/>
        <v>0.37251388592007717</v>
      </c>
      <c r="FW333" s="109">
        <f t="shared" si="774"/>
        <v>0.88918118710935568</v>
      </c>
      <c r="FX333" s="109">
        <f t="shared" si="774"/>
        <v>0.40669317018211099</v>
      </c>
      <c r="FY333" s="109">
        <f t="shared" si="774"/>
        <v>0.62874779040496986</v>
      </c>
      <c r="FZ333" s="109">
        <f t="shared" si="774"/>
        <v>0.88996092178443509</v>
      </c>
      <c r="GA333" s="109">
        <f t="shared" si="774"/>
        <v>9.8469764815494756E-2</v>
      </c>
      <c r="GB333" s="109">
        <f t="shared" si="774"/>
        <v>0.56920605607795605</v>
      </c>
      <c r="GC333" s="109">
        <f t="shared" si="774"/>
        <v>0.41970765711548097</v>
      </c>
      <c r="GD333" s="109">
        <f t="shared" si="774"/>
        <v>0.5719999909423874</v>
      </c>
      <c r="GE333" s="109">
        <f t="shared" si="774"/>
        <v>0.94857037750554685</v>
      </c>
      <c r="GF333" s="109">
        <f t="shared" si="775"/>
        <v>0.90479305415082079</v>
      </c>
      <c r="GG333" s="109">
        <f t="shared" si="775"/>
        <v>0.40669317018211099</v>
      </c>
      <c r="GH333" s="109">
        <f t="shared" si="775"/>
        <v>0.40669317018211099</v>
      </c>
      <c r="GI333" s="109">
        <f t="shared" si="775"/>
        <v>0.40669317018211099</v>
      </c>
      <c r="GJ333" s="109">
        <f t="shared" si="775"/>
        <v>0.40669317018211099</v>
      </c>
      <c r="GK333" s="109">
        <f t="shared" si="775"/>
        <v>0.73111683468417288</v>
      </c>
      <c r="GL333" s="109">
        <f t="shared" si="775"/>
        <v>0.18846898827166311</v>
      </c>
      <c r="GM333" s="109">
        <f t="shared" si="775"/>
        <v>0.36347941025840508</v>
      </c>
      <c r="GN333" s="109">
        <f t="shared" si="775"/>
        <v>0.34699166330339298</v>
      </c>
      <c r="GO333" s="109">
        <f t="shared" si="775"/>
        <v>1.1531675241735699</v>
      </c>
      <c r="GP333" s="109">
        <f t="shared" si="776"/>
        <v>0.88918118710935568</v>
      </c>
      <c r="GQ333" s="109">
        <f t="shared" si="776"/>
        <v>1.119418332183955</v>
      </c>
      <c r="GR333" s="109">
        <f t="shared" si="776"/>
        <v>9.3905338862569396E-2</v>
      </c>
      <c r="GS333" s="109">
        <f t="shared" si="776"/>
        <v>1.1022507673107576</v>
      </c>
      <c r="GT333" s="109">
        <f t="shared" si="776"/>
        <v>0.88918118710935568</v>
      </c>
      <c r="GU333" s="109">
        <f t="shared" si="776"/>
        <v>0.7882619046155076</v>
      </c>
      <c r="GV333" s="109">
        <f t="shared" si="776"/>
        <v>0.13164740121991991</v>
      </c>
      <c r="GW333" s="109">
        <f t="shared" si="776"/>
        <v>0.40669317018211099</v>
      </c>
      <c r="GX333" s="109">
        <f t="shared" si="776"/>
        <v>0.88923849253468601</v>
      </c>
      <c r="GY333" s="109">
        <f t="shared" si="776"/>
        <v>0.52161199288865934</v>
      </c>
      <c r="GZ333" s="109">
        <f t="shared" si="777"/>
        <v>0.71460172616794138</v>
      </c>
      <c r="HA333" s="109">
        <f t="shared" si="777"/>
        <v>0.40669317018211099</v>
      </c>
      <c r="HB333" s="109">
        <f t="shared" si="777"/>
        <v>0.13164740121991991</v>
      </c>
      <c r="HC333" s="109">
        <f t="shared" si="777"/>
        <v>0.5622149630274651</v>
      </c>
      <c r="HD333" s="109">
        <f t="shared" si="777"/>
        <v>0.82733703560157057</v>
      </c>
      <c r="HE333" s="109">
        <f t="shared" si="777"/>
        <v>1.0895786121492586</v>
      </c>
      <c r="HF333" s="109">
        <f t="shared" si="777"/>
        <v>0.41907258889771709</v>
      </c>
      <c r="HG333" s="109">
        <f t="shared" si="777"/>
        <v>0.32310237731733926</v>
      </c>
      <c r="HH333" s="109">
        <f t="shared" si="777"/>
        <v>0.40627373579692266</v>
      </c>
      <c r="HI333" s="109">
        <f t="shared" si="777"/>
        <v>2.2151252780778501</v>
      </c>
      <c r="HJ333" s="109">
        <f t="shared" si="778"/>
        <v>0.13164740121991991</v>
      </c>
      <c r="HK333" s="109">
        <f t="shared" si="778"/>
        <v>0.40669317018211099</v>
      </c>
      <c r="HL333" s="109">
        <f t="shared" si="778"/>
        <v>1.3453464349160298</v>
      </c>
      <c r="HM333" s="109">
        <f t="shared" si="778"/>
        <v>0.40669317018211099</v>
      </c>
      <c r="HN333" s="109">
        <f t="shared" si="778"/>
        <v>1.0836612728909933</v>
      </c>
      <c r="HO333" s="109">
        <f t="shared" si="778"/>
        <v>1.284324306187975</v>
      </c>
      <c r="HP333" s="109">
        <f t="shared" si="778"/>
        <v>8.3704218337761843E-2</v>
      </c>
      <c r="HQ333" s="109">
        <f t="shared" si="778"/>
        <v>0.34089782143894798</v>
      </c>
      <c r="HR333" s="109"/>
      <c r="HS333" s="109"/>
      <c r="HT333" s="109"/>
      <c r="HU333" s="109"/>
      <c r="HV333" s="109"/>
      <c r="HW333" s="109"/>
      <c r="HX333" s="109"/>
      <c r="HY333" s="109"/>
      <c r="HZ333" s="109"/>
      <c r="IA333" s="109"/>
      <c r="IB333" s="109"/>
      <c r="IC333" s="109"/>
      <c r="ID333" s="109"/>
      <c r="IE333" s="109"/>
      <c r="IF333" s="109"/>
      <c r="IG333" s="109"/>
      <c r="IH333" s="109"/>
      <c r="II333" s="109"/>
      <c r="IJ333" s="109"/>
      <c r="IK333" s="109"/>
      <c r="IL333" s="109"/>
      <c r="IM333" s="109"/>
      <c r="IN333" s="109"/>
      <c r="IO333" s="109"/>
      <c r="IP333" s="109"/>
      <c r="IQ333" s="109"/>
      <c r="IR333" s="109"/>
      <c r="IS333" s="109"/>
      <c r="IT333" s="109"/>
      <c r="IU333" s="109"/>
      <c r="IV333" s="109"/>
      <c r="IW333" s="109"/>
      <c r="IX333" s="109"/>
      <c r="IY333" s="109"/>
      <c r="IZ333" s="109"/>
      <c r="JA333" s="109"/>
      <c r="JB333" s="109"/>
      <c r="JC333" s="109"/>
      <c r="JD333" s="109"/>
      <c r="JE333" s="109"/>
      <c r="JF333" s="109"/>
      <c r="JG333" s="109"/>
      <c r="JH333" s="109"/>
      <c r="JI333" s="109"/>
      <c r="JJ333" s="109"/>
      <c r="JK333" s="109"/>
      <c r="JL333" s="109"/>
      <c r="JM333" s="109"/>
      <c r="JN333" s="109"/>
      <c r="JO333" s="109"/>
      <c r="JP333" s="109" t="str">
        <f t="shared" si="756"/>
        <v>Water Pollution_Methyl Bromide_Freshwater_Health_N/A for WP Interim Methodology</v>
      </c>
    </row>
    <row r="334" spans="2:276">
      <c r="B334" s="112" t="s">
        <v>9</v>
      </c>
      <c r="C334" s="112" t="s">
        <v>473</v>
      </c>
      <c r="D334" s="112" t="s">
        <v>396</v>
      </c>
      <c r="E334" s="112" t="s">
        <v>395</v>
      </c>
      <c r="F334" s="112" t="s">
        <v>390</v>
      </c>
      <c r="G334" s="112" t="s">
        <v>391</v>
      </c>
      <c r="H334" s="109">
        <f t="shared" si="757"/>
        <v>0.22031202047535053</v>
      </c>
      <c r="I334" s="109">
        <f t="shared" si="757"/>
        <v>8.4248431546170593E-2</v>
      </c>
      <c r="J334" s="109">
        <f t="shared" si="757"/>
        <v>0.14005440569946997</v>
      </c>
      <c r="K334" s="109">
        <f t="shared" si="757"/>
        <v>2.9186090039953334E-2</v>
      </c>
      <c r="L334" s="109">
        <f t="shared" si="757"/>
        <v>0.11695436214463149</v>
      </c>
      <c r="M334" s="109">
        <f t="shared" si="757"/>
        <v>9.2533090103116736E-2</v>
      </c>
      <c r="N334" s="109">
        <f t="shared" si="757"/>
        <v>7.1037156766594223E-2</v>
      </c>
      <c r="O334" s="109">
        <f t="shared" si="757"/>
        <v>9.0017850841845992E-2</v>
      </c>
      <c r="P334" s="109">
        <f t="shared" si="757"/>
        <v>0.14912704889175329</v>
      </c>
      <c r="Q334" s="109">
        <f t="shared" si="757"/>
        <v>7.1037156766594223E-2</v>
      </c>
      <c r="R334" s="109">
        <f t="shared" si="758"/>
        <v>3.977445605598403E-2</v>
      </c>
      <c r="S334" s="109">
        <f t="shared" si="758"/>
        <v>0.14765723397630914</v>
      </c>
      <c r="T334" s="109">
        <f t="shared" si="758"/>
        <v>9.4625991487741007E-2</v>
      </c>
      <c r="U334" s="109">
        <f t="shared" si="758"/>
        <v>7.1037156766594223E-2</v>
      </c>
      <c r="V334" s="109">
        <f t="shared" si="758"/>
        <v>0.1615170552427479</v>
      </c>
      <c r="W334" s="109">
        <f t="shared" si="758"/>
        <v>0.90759997952882865</v>
      </c>
      <c r="X334" s="109">
        <f t="shared" si="758"/>
        <v>7.1037156766594223E-2</v>
      </c>
      <c r="Y334" s="109">
        <f t="shared" si="758"/>
        <v>0.12005153313272292</v>
      </c>
      <c r="Z334" s="109">
        <f t="shared" si="758"/>
        <v>0.19967537990694703</v>
      </c>
      <c r="AA334" s="109">
        <f t="shared" si="758"/>
        <v>3.991118251169895E-2</v>
      </c>
      <c r="AB334" s="109">
        <f t="shared" si="759"/>
        <v>0.11286102728680455</v>
      </c>
      <c r="AC334" s="109">
        <f t="shared" si="759"/>
        <v>7.2699744540929048E-2</v>
      </c>
      <c r="AD334" s="109">
        <f t="shared" si="759"/>
        <v>6.304094294616068E-2</v>
      </c>
      <c r="AE334" s="109">
        <f t="shared" si="759"/>
        <v>6.8774000133733262E-2</v>
      </c>
      <c r="AF334" s="109">
        <f t="shared" si="759"/>
        <v>0.13497002775300632</v>
      </c>
      <c r="AG334" s="109">
        <f t="shared" si="759"/>
        <v>6.3803289404129174E-2</v>
      </c>
      <c r="AH334" s="109">
        <f t="shared" si="759"/>
        <v>8.7930928128877636E-2</v>
      </c>
      <c r="AI334" s="109">
        <f t="shared" si="759"/>
        <v>7.1037156766594223E-2</v>
      </c>
      <c r="AJ334" s="109">
        <f t="shared" si="759"/>
        <v>0.14115201366530561</v>
      </c>
      <c r="AK334" s="109">
        <f t="shared" si="759"/>
        <v>0.11529450927061906</v>
      </c>
      <c r="AL334" s="109">
        <f t="shared" si="760"/>
        <v>0.22656415525456511</v>
      </c>
      <c r="AM334" s="109">
        <f t="shared" si="760"/>
        <v>0.35060260660381232</v>
      </c>
      <c r="AN334" s="109">
        <f t="shared" si="760"/>
        <v>0.14353616844675365</v>
      </c>
      <c r="AO334" s="109">
        <f t="shared" si="760"/>
        <v>0.11146422489793706</v>
      </c>
      <c r="AP334" s="109">
        <f t="shared" si="760"/>
        <v>0.1332546746742076</v>
      </c>
      <c r="AQ334" s="109">
        <f t="shared" si="760"/>
        <v>5.2148788097958171E-2</v>
      </c>
      <c r="AR334" s="109">
        <f t="shared" si="760"/>
        <v>7.1037156766594223E-2</v>
      </c>
      <c r="AS334" s="109">
        <f t="shared" si="760"/>
        <v>6.6077658799354788E-2</v>
      </c>
      <c r="AT334" s="109">
        <f t="shared" si="760"/>
        <v>0.10386595434093754</v>
      </c>
      <c r="AU334" s="109">
        <f t="shared" si="760"/>
        <v>0.11695436214463149</v>
      </c>
      <c r="AV334" s="109">
        <f t="shared" si="761"/>
        <v>6.3886210380043593E-2</v>
      </c>
      <c r="AW334" s="109">
        <f t="shared" si="761"/>
        <v>0.68626463599031962</v>
      </c>
      <c r="AX334" s="109">
        <f t="shared" si="761"/>
        <v>6.3122530960075154E-2</v>
      </c>
      <c r="AY334" s="109">
        <f t="shared" si="761"/>
        <v>0.14353616844675365</v>
      </c>
      <c r="AZ334" s="109">
        <f t="shared" si="761"/>
        <v>0.17562898782778982</v>
      </c>
      <c r="BA334" s="109">
        <f t="shared" si="761"/>
        <v>7.3792736254773339E-2</v>
      </c>
      <c r="BB334" s="109">
        <f t="shared" si="761"/>
        <v>4.6117967756981487E-2</v>
      </c>
      <c r="BC334" s="109">
        <f t="shared" si="761"/>
        <v>0.13675529538408052</v>
      </c>
      <c r="BD334" s="109">
        <f t="shared" si="761"/>
        <v>5.5345196800631047E-2</v>
      </c>
      <c r="BE334" s="109">
        <f t="shared" si="761"/>
        <v>5.8501415753294775E-2</v>
      </c>
      <c r="BF334" s="109">
        <f t="shared" si="762"/>
        <v>7.1037156766594223E-2</v>
      </c>
      <c r="BG334" s="109">
        <f t="shared" si="762"/>
        <v>0.12361271805196604</v>
      </c>
      <c r="BH334" s="109">
        <f t="shared" si="762"/>
        <v>0.14235664308901386</v>
      </c>
      <c r="BI334" s="109">
        <f t="shared" si="762"/>
        <v>7.8813096488097131E-2</v>
      </c>
      <c r="BJ334" s="109">
        <f t="shared" si="762"/>
        <v>6.4272449606978921E-2</v>
      </c>
      <c r="BK334" s="109">
        <f t="shared" si="762"/>
        <v>7.1037156766594223E-2</v>
      </c>
      <c r="BL334" s="109">
        <f t="shared" si="762"/>
        <v>8.1447135060645895E-2</v>
      </c>
      <c r="BM334" s="109">
        <f t="shared" si="762"/>
        <v>5.8866717303788889E-2</v>
      </c>
      <c r="BN334" s="109">
        <f t="shared" si="762"/>
        <v>0.26124277328901457</v>
      </c>
      <c r="BO334" s="109">
        <f t="shared" si="762"/>
        <v>0.10250325636967655</v>
      </c>
      <c r="BP334" s="109">
        <f t="shared" si="763"/>
        <v>4.963702358489655E-2</v>
      </c>
      <c r="BQ334" s="109">
        <f t="shared" si="763"/>
        <v>6.3714625077387413E-2</v>
      </c>
      <c r="BR334" s="109">
        <f t="shared" si="763"/>
        <v>6.2277267199526434E-2</v>
      </c>
      <c r="BS334" s="109">
        <f t="shared" si="763"/>
        <v>0.14353616844675365</v>
      </c>
      <c r="BT334" s="109">
        <f t="shared" si="763"/>
        <v>0.30663978631764499</v>
      </c>
      <c r="BU334" s="109">
        <f t="shared" si="763"/>
        <v>0.12361271805196604</v>
      </c>
      <c r="BV334" s="109">
        <f t="shared" si="763"/>
        <v>2.9186090039953334E-2</v>
      </c>
      <c r="BW334" s="109">
        <f t="shared" si="763"/>
        <v>7.2303170167893754E-2</v>
      </c>
      <c r="BX334" s="109">
        <f t="shared" si="763"/>
        <v>0.15352439972959364</v>
      </c>
      <c r="BY334" s="109">
        <f t="shared" si="763"/>
        <v>2.9186090039953334E-2</v>
      </c>
      <c r="BZ334" s="109">
        <f t="shared" si="764"/>
        <v>3.2747365682446905E-2</v>
      </c>
      <c r="CA334" s="109">
        <f t="shared" si="764"/>
        <v>0.14353616844675365</v>
      </c>
      <c r="CB334" s="109">
        <f t="shared" si="764"/>
        <v>8.2982226542127002E-2</v>
      </c>
      <c r="CC334" s="109">
        <f t="shared" si="764"/>
        <v>0.21674570284297776</v>
      </c>
      <c r="CD334" s="109">
        <f t="shared" si="764"/>
        <v>0.14162371002496524</v>
      </c>
      <c r="CE334" s="109">
        <f t="shared" si="764"/>
        <v>0.11695436214463149</v>
      </c>
      <c r="CF334" s="109">
        <f t="shared" si="764"/>
        <v>7.4079092132562474E-2</v>
      </c>
      <c r="CG334" s="109">
        <f t="shared" si="764"/>
        <v>3.2635571028154182E-2</v>
      </c>
      <c r="CH334" s="109">
        <f t="shared" si="764"/>
        <v>7.1037156766594223E-2</v>
      </c>
      <c r="CI334" s="109">
        <f t="shared" si="764"/>
        <v>0.14115201366530561</v>
      </c>
      <c r="CJ334" s="109">
        <f t="shared" si="765"/>
        <v>0.11352686924036109</v>
      </c>
      <c r="CK334" s="109">
        <f t="shared" si="765"/>
        <v>0.11260263066437634</v>
      </c>
      <c r="CL334" s="109">
        <f t="shared" si="765"/>
        <v>5.7866353591865774E-2</v>
      </c>
      <c r="CM334" s="109">
        <f t="shared" si="765"/>
        <v>4.2206392770712121E-2</v>
      </c>
      <c r="CN334" s="109">
        <f t="shared" si="765"/>
        <v>6.8162878912267036E-2</v>
      </c>
      <c r="CO334" s="109">
        <f t="shared" si="765"/>
        <v>7.1352088502181485E-2</v>
      </c>
      <c r="CP334" s="109">
        <f t="shared" si="765"/>
        <v>0.14115201366530561</v>
      </c>
      <c r="CQ334" s="109">
        <f t="shared" si="765"/>
        <v>0.17557915174075828</v>
      </c>
      <c r="CR334" s="109">
        <f t="shared" si="765"/>
        <v>4.2575398069759844E-2</v>
      </c>
      <c r="CS334" s="109">
        <f t="shared" si="765"/>
        <v>0.93571422773458179</v>
      </c>
      <c r="CT334" s="109">
        <f t="shared" si="766"/>
        <v>3.7153030229090792E-2</v>
      </c>
      <c r="CU334" s="109">
        <f t="shared" si="766"/>
        <v>0.22361687818698747</v>
      </c>
      <c r="CV334" s="109">
        <f t="shared" si="766"/>
        <v>0.34415843575925115</v>
      </c>
      <c r="CW334" s="109">
        <f t="shared" si="766"/>
        <v>6.288836790577422E-2</v>
      </c>
      <c r="CX334" s="109">
        <f t="shared" si="766"/>
        <v>0.11695436214463149</v>
      </c>
      <c r="CY334" s="109">
        <f t="shared" si="766"/>
        <v>0.11288444284172655</v>
      </c>
      <c r="CZ334" s="109">
        <f t="shared" si="766"/>
        <v>0.1069659942319668</v>
      </c>
      <c r="DA334" s="109">
        <f t="shared" si="766"/>
        <v>7.1037156766594223E-2</v>
      </c>
      <c r="DB334" s="109">
        <f t="shared" si="766"/>
        <v>5.5769096989920122E-2</v>
      </c>
      <c r="DC334" s="109">
        <f t="shared" si="766"/>
        <v>0.1548779472980589</v>
      </c>
      <c r="DD334" s="109">
        <f t="shared" si="767"/>
        <v>7.7269738556139306E-2</v>
      </c>
      <c r="DE334" s="109">
        <f t="shared" si="767"/>
        <v>0.17245120725302859</v>
      </c>
      <c r="DF334" s="109">
        <f t="shared" si="767"/>
        <v>0.14115201366530561</v>
      </c>
      <c r="DG334" s="109">
        <f t="shared" si="767"/>
        <v>9.9846784296291832E-2</v>
      </c>
      <c r="DH334" s="109">
        <f t="shared" si="767"/>
        <v>0.20975938232792954</v>
      </c>
      <c r="DI334" s="109">
        <f t="shared" si="767"/>
        <v>0.12361271805196604</v>
      </c>
      <c r="DJ334" s="109">
        <f t="shared" si="767"/>
        <v>0.1615170552427479</v>
      </c>
      <c r="DK334" s="109">
        <f t="shared" si="767"/>
        <v>0.13318089825063548</v>
      </c>
      <c r="DL334" s="109">
        <f t="shared" si="767"/>
        <v>9.9133004356412063E-2</v>
      </c>
      <c r="DM334" s="109">
        <f t="shared" si="767"/>
        <v>6.924621139529985E-2</v>
      </c>
      <c r="DN334" s="109">
        <f t="shared" si="768"/>
        <v>0.1615170552427479</v>
      </c>
      <c r="DO334" s="109">
        <f t="shared" si="768"/>
        <v>9.3062916631390061E-2</v>
      </c>
      <c r="DP334" s="109">
        <f t="shared" si="768"/>
        <v>5.4185200709648933E-2</v>
      </c>
      <c r="DQ334" s="109">
        <f t="shared" si="768"/>
        <v>6.4955233476116439E-2</v>
      </c>
      <c r="DR334" s="109">
        <f t="shared" si="768"/>
        <v>0.11695436214463149</v>
      </c>
      <c r="DS334" s="109">
        <f t="shared" si="768"/>
        <v>8.720327602129517E-2</v>
      </c>
      <c r="DT334" s="109">
        <f t="shared" si="768"/>
        <v>0.11695436214463149</v>
      </c>
      <c r="DU334" s="109">
        <f t="shared" si="768"/>
        <v>0.14115201366530561</v>
      </c>
      <c r="DV334" s="109">
        <f t="shared" si="768"/>
        <v>5.855532327563686E-2</v>
      </c>
      <c r="DW334" s="109">
        <f t="shared" si="768"/>
        <v>0.22216546688287864</v>
      </c>
      <c r="DX334" s="109">
        <f t="shared" si="769"/>
        <v>7.7020618412345393E-2</v>
      </c>
      <c r="DY334" s="109">
        <f t="shared" si="769"/>
        <v>0.6156037621316558</v>
      </c>
      <c r="DZ334" s="109">
        <f t="shared" si="769"/>
        <v>9.7995700479929324E-2</v>
      </c>
      <c r="EA334" s="109">
        <f t="shared" si="769"/>
        <v>0.1615170552427479</v>
      </c>
      <c r="EB334" s="109">
        <f t="shared" si="769"/>
        <v>0.14115201366530561</v>
      </c>
      <c r="EC334" s="109">
        <f t="shared" si="769"/>
        <v>6.3962874824800495E-2</v>
      </c>
      <c r="ED334" s="109">
        <f t="shared" si="769"/>
        <v>0.14353616844675365</v>
      </c>
      <c r="EE334" s="109">
        <f t="shared" si="769"/>
        <v>0.17882238522546029</v>
      </c>
      <c r="EF334" s="109">
        <f t="shared" si="769"/>
        <v>0.14115201366530561</v>
      </c>
      <c r="EG334" s="109">
        <f t="shared" si="769"/>
        <v>9.9026712847766457E-2</v>
      </c>
      <c r="EH334" s="109">
        <f t="shared" si="770"/>
        <v>0.11695436214463149</v>
      </c>
      <c r="EI334" s="109">
        <f t="shared" si="770"/>
        <v>6.212696934477939E-2</v>
      </c>
      <c r="EJ334" s="109">
        <f t="shared" si="770"/>
        <v>0.12361271805196604</v>
      </c>
      <c r="EK334" s="109">
        <f t="shared" si="770"/>
        <v>0.1533607694401978</v>
      </c>
      <c r="EL334" s="109">
        <f t="shared" si="770"/>
        <v>8.5262662431878397E-2</v>
      </c>
      <c r="EM334" s="109">
        <f t="shared" si="770"/>
        <v>0.1298613867901236</v>
      </c>
      <c r="EN334" s="109">
        <f t="shared" si="770"/>
        <v>5.5734533309971877E-2</v>
      </c>
      <c r="EO334" s="109">
        <f t="shared" si="770"/>
        <v>0.14115201366530561</v>
      </c>
      <c r="EP334" s="109">
        <f t="shared" si="770"/>
        <v>0.44813752399996143</v>
      </c>
      <c r="EQ334" s="109">
        <f t="shared" si="770"/>
        <v>0.15384350767343175</v>
      </c>
      <c r="ER334" s="109">
        <f t="shared" si="771"/>
        <v>2.9186090039953334E-2</v>
      </c>
      <c r="ES334" s="109">
        <f t="shared" si="771"/>
        <v>3.1688235672602684E-2</v>
      </c>
      <c r="ET334" s="109">
        <f t="shared" si="771"/>
        <v>5.2356900124153845E-2</v>
      </c>
      <c r="EU334" s="109">
        <f t="shared" si="771"/>
        <v>0.17030048879391546</v>
      </c>
      <c r="EV334" s="109">
        <f t="shared" si="771"/>
        <v>0.57558485430123063</v>
      </c>
      <c r="EW334" s="109">
        <f t="shared" si="771"/>
        <v>0.10670899422487788</v>
      </c>
      <c r="EX334" s="109">
        <f t="shared" si="771"/>
        <v>0.14115201366530561</v>
      </c>
      <c r="EY334" s="109">
        <f t="shared" si="771"/>
        <v>4.323603459814894E-2</v>
      </c>
      <c r="EZ334" s="109">
        <f t="shared" si="771"/>
        <v>6.557816486651076E-2</v>
      </c>
      <c r="FA334" s="109">
        <f t="shared" si="771"/>
        <v>1.604227018965787</v>
      </c>
      <c r="FB334" s="109">
        <f t="shared" si="772"/>
        <v>0.14115201366530561</v>
      </c>
      <c r="FC334" s="109">
        <f t="shared" si="772"/>
        <v>3.3469756766565169E-2</v>
      </c>
      <c r="FD334" s="109">
        <f t="shared" si="772"/>
        <v>2.1851532945768713E-2</v>
      </c>
      <c r="FE334" s="109">
        <f t="shared" si="772"/>
        <v>7.7132882553167581E-2</v>
      </c>
      <c r="FF334" s="109">
        <f t="shared" si="772"/>
        <v>7.1009813535247795E-2</v>
      </c>
      <c r="FG334" s="109">
        <f t="shared" si="772"/>
        <v>3.0653101268799467E-2</v>
      </c>
      <c r="FH334" s="109">
        <f t="shared" si="772"/>
        <v>0.18222051046191043</v>
      </c>
      <c r="FI334" s="109">
        <f t="shared" si="772"/>
        <v>8.2568809722753614E-2</v>
      </c>
      <c r="FJ334" s="109">
        <f t="shared" si="772"/>
        <v>7.1037156766594223E-2</v>
      </c>
      <c r="FK334" s="109">
        <f t="shared" si="772"/>
        <v>0.1615170552427479</v>
      </c>
      <c r="FL334" s="109">
        <f t="shared" si="773"/>
        <v>0.19832811153841265</v>
      </c>
      <c r="FM334" s="109">
        <f t="shared" si="773"/>
        <v>7.2407419881820062E-2</v>
      </c>
      <c r="FN334" s="109">
        <f t="shared" si="773"/>
        <v>0.58703557211213908</v>
      </c>
      <c r="FO334" s="109">
        <f t="shared" si="773"/>
        <v>2.9186090039953334E-2</v>
      </c>
      <c r="FP334" s="109">
        <f t="shared" si="773"/>
        <v>0.11695436214463149</v>
      </c>
      <c r="FQ334" s="109">
        <f t="shared" si="773"/>
        <v>0.14353616844675365</v>
      </c>
      <c r="FR334" s="109">
        <f t="shared" si="773"/>
        <v>0.32083762508402758</v>
      </c>
      <c r="FS334" s="109">
        <f t="shared" si="773"/>
        <v>0.10679902061253954</v>
      </c>
      <c r="FT334" s="109">
        <f t="shared" si="773"/>
        <v>0.12285349833559465</v>
      </c>
      <c r="FU334" s="109">
        <f t="shared" si="773"/>
        <v>0.14353616844675365</v>
      </c>
      <c r="FV334" s="109">
        <f t="shared" si="774"/>
        <v>7.7671075397348369E-2</v>
      </c>
      <c r="FW334" s="109">
        <f t="shared" si="774"/>
        <v>0.14115201366530561</v>
      </c>
      <c r="FX334" s="109">
        <f t="shared" si="774"/>
        <v>7.1037156766594223E-2</v>
      </c>
      <c r="FY334" s="109">
        <f t="shared" si="774"/>
        <v>0.1290299142577262</v>
      </c>
      <c r="FZ334" s="109">
        <f t="shared" si="774"/>
        <v>0.14212414387350686</v>
      </c>
      <c r="GA334" s="109">
        <f t="shared" si="774"/>
        <v>1.6095578391273294E-2</v>
      </c>
      <c r="GB334" s="109">
        <f t="shared" si="774"/>
        <v>8.1400755126735461E-2</v>
      </c>
      <c r="GC334" s="109">
        <f t="shared" si="774"/>
        <v>0.15383832257662841</v>
      </c>
      <c r="GD334" s="109">
        <f t="shared" si="774"/>
        <v>0.14353616844675365</v>
      </c>
      <c r="GE334" s="109">
        <f t="shared" si="774"/>
        <v>0.13899665196858313</v>
      </c>
      <c r="GF334" s="109">
        <f t="shared" si="775"/>
        <v>0.13019462127092077</v>
      </c>
      <c r="GG334" s="109">
        <f t="shared" si="775"/>
        <v>7.1037156766594223E-2</v>
      </c>
      <c r="GH334" s="109">
        <f t="shared" si="775"/>
        <v>7.1037156766594223E-2</v>
      </c>
      <c r="GI334" s="109">
        <f t="shared" si="775"/>
        <v>7.1037156766594223E-2</v>
      </c>
      <c r="GJ334" s="109">
        <f t="shared" si="775"/>
        <v>7.1037156766594223E-2</v>
      </c>
      <c r="GK334" s="109">
        <f t="shared" si="775"/>
        <v>0.10510282402440543</v>
      </c>
      <c r="GL334" s="109">
        <f t="shared" si="775"/>
        <v>3.1042349116931673E-2</v>
      </c>
      <c r="GM334" s="109">
        <f t="shared" si="775"/>
        <v>6.8516954732536425E-2</v>
      </c>
      <c r="GN334" s="109">
        <f t="shared" si="775"/>
        <v>0.2247057439220406</v>
      </c>
      <c r="GO334" s="109">
        <f t="shared" si="775"/>
        <v>0.16039580420307525</v>
      </c>
      <c r="GP334" s="109">
        <f t="shared" si="776"/>
        <v>0.14115201366530561</v>
      </c>
      <c r="GQ334" s="109">
        <f t="shared" si="776"/>
        <v>0.17750054558465098</v>
      </c>
      <c r="GR334" s="109">
        <f t="shared" si="776"/>
        <v>0.147158866394727</v>
      </c>
      <c r="GS334" s="109">
        <f t="shared" si="776"/>
        <v>0.15562551458068238</v>
      </c>
      <c r="GT334" s="109">
        <f t="shared" si="776"/>
        <v>0.14115201366530561</v>
      </c>
      <c r="GU334" s="109">
        <f t="shared" si="776"/>
        <v>0.11252445276537162</v>
      </c>
      <c r="GV334" s="109">
        <f t="shared" si="776"/>
        <v>2.9186090039953334E-2</v>
      </c>
      <c r="GW334" s="109">
        <f t="shared" si="776"/>
        <v>7.1037156766594223E-2</v>
      </c>
      <c r="GX334" s="109">
        <f t="shared" si="776"/>
        <v>0.1257498182980766</v>
      </c>
      <c r="GY334" s="109">
        <f t="shared" si="776"/>
        <v>0.17865796819268953</v>
      </c>
      <c r="GZ334" s="109">
        <f t="shared" si="777"/>
        <v>8.3355297906969369E-2</v>
      </c>
      <c r="HA334" s="109">
        <f t="shared" si="777"/>
        <v>7.1037156766594223E-2</v>
      </c>
      <c r="HB334" s="109">
        <f t="shared" si="777"/>
        <v>2.9186090039953334E-2</v>
      </c>
      <c r="HC334" s="109">
        <f t="shared" si="777"/>
        <v>0.21185889781757855</v>
      </c>
      <c r="HD334" s="109">
        <f t="shared" si="777"/>
        <v>0.12399675892533875</v>
      </c>
      <c r="HE334" s="109">
        <f t="shared" si="777"/>
        <v>0.10393419837860184</v>
      </c>
      <c r="HF334" s="109">
        <f t="shared" si="777"/>
        <v>7.8253348377289936E-2</v>
      </c>
      <c r="HG334" s="109">
        <f t="shared" si="777"/>
        <v>0.13331487449667481</v>
      </c>
      <c r="HH334" s="109">
        <f t="shared" si="777"/>
        <v>6.265593691736257E-2</v>
      </c>
      <c r="HI334" s="109">
        <f t="shared" si="777"/>
        <v>0.31072170366574908</v>
      </c>
      <c r="HJ334" s="109">
        <f t="shared" si="778"/>
        <v>2.9186090039953334E-2</v>
      </c>
      <c r="HK334" s="109">
        <f t="shared" si="778"/>
        <v>7.1037156766594223E-2</v>
      </c>
      <c r="HL334" s="109">
        <f t="shared" si="778"/>
        <v>0.19959890888387852</v>
      </c>
      <c r="HM334" s="109">
        <f t="shared" si="778"/>
        <v>7.1037156766594223E-2</v>
      </c>
      <c r="HN334" s="109">
        <f t="shared" si="778"/>
        <v>0.1615170552427479</v>
      </c>
      <c r="HO334" s="109">
        <f t="shared" si="778"/>
        <v>0.12683688221312475</v>
      </c>
      <c r="HP334" s="109">
        <f t="shared" si="778"/>
        <v>9.0673846524363652E-2</v>
      </c>
      <c r="HQ334" s="109">
        <f t="shared" si="778"/>
        <v>0.11755090474684514</v>
      </c>
      <c r="HR334" s="109"/>
      <c r="HS334" s="109"/>
      <c r="HT334" s="109"/>
      <c r="HU334" s="109"/>
      <c r="HV334" s="109"/>
      <c r="HW334" s="109"/>
      <c r="HX334" s="109"/>
      <c r="HY334" s="109"/>
      <c r="HZ334" s="109"/>
      <c r="IA334" s="109"/>
      <c r="IB334" s="109"/>
      <c r="IC334" s="109"/>
      <c r="ID334" s="109"/>
      <c r="IE334" s="109"/>
      <c r="IF334" s="109"/>
      <c r="IG334" s="109"/>
      <c r="IH334" s="109"/>
      <c r="II334" s="109"/>
      <c r="IJ334" s="109"/>
      <c r="IK334" s="109"/>
      <c r="IL334" s="109"/>
      <c r="IM334" s="109"/>
      <c r="IN334" s="109"/>
      <c r="IO334" s="109"/>
      <c r="IP334" s="109"/>
      <c r="IQ334" s="109"/>
      <c r="IR334" s="109"/>
      <c r="IS334" s="109"/>
      <c r="IT334" s="109"/>
      <c r="IU334" s="109"/>
      <c r="IV334" s="109"/>
      <c r="IW334" s="109"/>
      <c r="IX334" s="109"/>
      <c r="IY334" s="109"/>
      <c r="IZ334" s="109"/>
      <c r="JA334" s="109"/>
      <c r="JB334" s="109"/>
      <c r="JC334" s="109"/>
      <c r="JD334" s="109"/>
      <c r="JE334" s="109"/>
      <c r="JF334" s="109"/>
      <c r="JG334" s="109"/>
      <c r="JH334" s="109"/>
      <c r="JI334" s="109"/>
      <c r="JJ334" s="109"/>
      <c r="JK334" s="109"/>
      <c r="JL334" s="109"/>
      <c r="JM334" s="109"/>
      <c r="JN334" s="109"/>
      <c r="JO334" s="109"/>
      <c r="JP334" s="109" t="str">
        <f t="shared" si="756"/>
        <v>Water Pollution_Methyl Bromide_Seawater_Health_N/A for WP Interim Methodology</v>
      </c>
    </row>
    <row r="335" spans="2:276">
      <c r="B335" s="112" t="s">
        <v>9</v>
      </c>
      <c r="C335" s="112" t="s">
        <v>473</v>
      </c>
      <c r="D335" s="112" t="s">
        <v>384</v>
      </c>
      <c r="E335" s="112" t="s">
        <v>395</v>
      </c>
      <c r="F335" s="112" t="s">
        <v>390</v>
      </c>
      <c r="G335" s="112" t="s">
        <v>391</v>
      </c>
      <c r="H335" s="109">
        <f t="shared" si="757"/>
        <v>1.879509458645191</v>
      </c>
      <c r="I335" s="109">
        <f t="shared" si="757"/>
        <v>0.27144510782701747</v>
      </c>
      <c r="J335" s="109">
        <f t="shared" si="757"/>
        <v>0.73873569037469911</v>
      </c>
      <c r="K335" s="109">
        <f t="shared" si="757"/>
        <v>2.9186090039953334E-2</v>
      </c>
      <c r="L335" s="109">
        <f t="shared" si="757"/>
        <v>0.59152667296835182</v>
      </c>
      <c r="M335" s="109">
        <f t="shared" si="757"/>
        <v>0.19016949153003118</v>
      </c>
      <c r="N335" s="109">
        <f t="shared" si="757"/>
        <v>7.1037156766594223E-2</v>
      </c>
      <c r="O335" s="109">
        <f t="shared" si="757"/>
        <v>0.34681015193102627</v>
      </c>
      <c r="P335" s="109">
        <f t="shared" si="757"/>
        <v>0.32664495506743046</v>
      </c>
      <c r="Q335" s="109">
        <f t="shared" si="757"/>
        <v>7.1037156766594223E-2</v>
      </c>
      <c r="R335" s="109">
        <f t="shared" si="758"/>
        <v>0.18046509497229762</v>
      </c>
      <c r="S335" s="109">
        <f t="shared" si="758"/>
        <v>0.42798914567934976</v>
      </c>
      <c r="T335" s="109">
        <f t="shared" si="758"/>
        <v>0.25337372510785511</v>
      </c>
      <c r="U335" s="109">
        <f t="shared" si="758"/>
        <v>7.1519293064264272E-2</v>
      </c>
      <c r="V335" s="109">
        <f t="shared" si="758"/>
        <v>0.1615170552427479</v>
      </c>
      <c r="W335" s="109">
        <f t="shared" si="758"/>
        <v>6.0190027620930699</v>
      </c>
      <c r="X335" s="109">
        <f t="shared" si="758"/>
        <v>7.1037156766594223E-2</v>
      </c>
      <c r="Y335" s="109">
        <f t="shared" si="758"/>
        <v>0.6097862391286214</v>
      </c>
      <c r="Z335" s="109">
        <f t="shared" si="758"/>
        <v>1.3513766577635959</v>
      </c>
      <c r="AA335" s="109">
        <f t="shared" si="758"/>
        <v>0.18204617723518082</v>
      </c>
      <c r="AB335" s="109">
        <f t="shared" si="759"/>
        <v>0.70150765790680747</v>
      </c>
      <c r="AC335" s="109">
        <f t="shared" si="759"/>
        <v>7.2699744540929048E-2</v>
      </c>
      <c r="AD335" s="109">
        <f t="shared" si="759"/>
        <v>0.10861888360545857</v>
      </c>
      <c r="AE335" s="109">
        <f t="shared" si="759"/>
        <v>0.12684831380211542</v>
      </c>
      <c r="AF335" s="109">
        <f t="shared" si="759"/>
        <v>0.32522171173207248</v>
      </c>
      <c r="AG335" s="109">
        <f t="shared" si="759"/>
        <v>0.44023333900883155</v>
      </c>
      <c r="AH335" s="109">
        <f t="shared" si="759"/>
        <v>0.38299783852174751</v>
      </c>
      <c r="AI335" s="109">
        <f t="shared" si="759"/>
        <v>7.1037156766594223E-2</v>
      </c>
      <c r="AJ335" s="109">
        <f t="shared" si="759"/>
        <v>0.23754383090564629</v>
      </c>
      <c r="AK335" s="109">
        <f t="shared" si="759"/>
        <v>0.67555120888042508</v>
      </c>
      <c r="AL335" s="109">
        <f t="shared" si="760"/>
        <v>1.2892219541279883</v>
      </c>
      <c r="AM335" s="109">
        <f t="shared" si="760"/>
        <v>7.2504100851003547E-2</v>
      </c>
      <c r="AN335" s="109">
        <f t="shared" si="760"/>
        <v>0.2315459110509607</v>
      </c>
      <c r="AO335" s="109">
        <f t="shared" si="760"/>
        <v>0.82928339721296906</v>
      </c>
      <c r="AP335" s="109">
        <f t="shared" si="760"/>
        <v>0.80931777289705209</v>
      </c>
      <c r="AQ335" s="109">
        <f t="shared" si="760"/>
        <v>0.19555996198692058</v>
      </c>
      <c r="AR335" s="109">
        <f t="shared" si="760"/>
        <v>7.1037156766594223E-2</v>
      </c>
      <c r="AS335" s="109">
        <f t="shared" si="760"/>
        <v>0.11890136756821183</v>
      </c>
      <c r="AT335" s="109">
        <f t="shared" si="760"/>
        <v>0.74081795258142458</v>
      </c>
      <c r="AU335" s="109">
        <f t="shared" si="760"/>
        <v>0.50116098105563356</v>
      </c>
      <c r="AV335" s="109">
        <f t="shared" si="761"/>
        <v>0.15448528534468517</v>
      </c>
      <c r="AW335" s="109">
        <f t="shared" si="761"/>
        <v>4.5203678460766623</v>
      </c>
      <c r="AX335" s="109">
        <f t="shared" si="761"/>
        <v>0.40925493884352021</v>
      </c>
      <c r="AY335" s="109">
        <f t="shared" si="761"/>
        <v>0.14353616844675365</v>
      </c>
      <c r="AZ335" s="109">
        <f t="shared" si="761"/>
        <v>0.17122541403835265</v>
      </c>
      <c r="BA335" s="109">
        <f t="shared" si="761"/>
        <v>0.12936698298088048</v>
      </c>
      <c r="BB335" s="109">
        <f t="shared" si="761"/>
        <v>0.2473898131010939</v>
      </c>
      <c r="BC335" s="109">
        <f t="shared" si="761"/>
        <v>0.87032016320892236</v>
      </c>
      <c r="BD335" s="109">
        <f t="shared" si="761"/>
        <v>0.25189219998090889</v>
      </c>
      <c r="BE335" s="109">
        <f t="shared" si="761"/>
        <v>0.17050231099240223</v>
      </c>
      <c r="BF335" s="109">
        <f t="shared" si="762"/>
        <v>0.33945029192272569</v>
      </c>
      <c r="BG335" s="109">
        <f t="shared" si="762"/>
        <v>0.40717582317823992</v>
      </c>
      <c r="BH335" s="109">
        <f t="shared" si="762"/>
        <v>0.9837718134317196</v>
      </c>
      <c r="BI335" s="109">
        <f t="shared" si="762"/>
        <v>0.28665647217081597</v>
      </c>
      <c r="BJ335" s="109">
        <f t="shared" si="762"/>
        <v>0.29622931749002213</v>
      </c>
      <c r="BK335" s="109">
        <f t="shared" si="762"/>
        <v>7.1037156766594223E-2</v>
      </c>
      <c r="BL335" s="109">
        <f t="shared" si="762"/>
        <v>0.43954090168746363</v>
      </c>
      <c r="BM335" s="109">
        <f t="shared" si="762"/>
        <v>0.32833986359445499</v>
      </c>
      <c r="BN335" s="109">
        <f t="shared" si="762"/>
        <v>0.68398598952440381</v>
      </c>
      <c r="BO335" s="109">
        <f t="shared" si="762"/>
        <v>0.64851354966552111</v>
      </c>
      <c r="BP335" s="109">
        <f t="shared" si="763"/>
        <v>0.10267633210094791</v>
      </c>
      <c r="BQ335" s="109">
        <f t="shared" si="763"/>
        <v>0.35440697708918095</v>
      </c>
      <c r="BR335" s="109">
        <f t="shared" si="763"/>
        <v>0.28535325259871214</v>
      </c>
      <c r="BS335" s="109">
        <f t="shared" si="763"/>
        <v>0.5719999909423874</v>
      </c>
      <c r="BT335" s="109">
        <f t="shared" si="763"/>
        <v>1.8394560586791313</v>
      </c>
      <c r="BU335" s="109">
        <f t="shared" si="763"/>
        <v>0.12458608693922589</v>
      </c>
      <c r="BV335" s="109">
        <f t="shared" si="763"/>
        <v>6.4006361699445485E-2</v>
      </c>
      <c r="BW335" s="109">
        <f t="shared" si="763"/>
        <v>0.3832951261966423</v>
      </c>
      <c r="BX335" s="109">
        <f t="shared" si="763"/>
        <v>0.38535557526610237</v>
      </c>
      <c r="BY335" s="109">
        <f t="shared" si="763"/>
        <v>3.4519709494974044E-2</v>
      </c>
      <c r="BZ335" s="109">
        <f t="shared" si="764"/>
        <v>0.17702137804072668</v>
      </c>
      <c r="CA335" s="109">
        <f t="shared" si="764"/>
        <v>0.39488319274600908</v>
      </c>
      <c r="CB335" s="109">
        <f t="shared" si="764"/>
        <v>0.21770744099549885</v>
      </c>
      <c r="CC335" s="109">
        <f t="shared" si="764"/>
        <v>1.1871641475204453</v>
      </c>
      <c r="CD335" s="109">
        <f t="shared" si="764"/>
        <v>0.52659975838991457</v>
      </c>
      <c r="CE335" s="109">
        <f t="shared" si="764"/>
        <v>0.11695436214463149</v>
      </c>
      <c r="CF335" s="109">
        <f t="shared" si="764"/>
        <v>0.25925396394274286</v>
      </c>
      <c r="CG335" s="109">
        <f t="shared" si="764"/>
        <v>3.341584063792219E-2</v>
      </c>
      <c r="CH335" s="109">
        <f t="shared" si="764"/>
        <v>7.1037156766594223E-2</v>
      </c>
      <c r="CI335" s="109">
        <f t="shared" si="764"/>
        <v>0.14115201366530561</v>
      </c>
      <c r="CJ335" s="109">
        <f t="shared" si="765"/>
        <v>0.60542896309614092</v>
      </c>
      <c r="CK335" s="109">
        <f t="shared" si="765"/>
        <v>0.23374018156864065</v>
      </c>
      <c r="CL335" s="109">
        <f t="shared" si="765"/>
        <v>0.25763742223540986</v>
      </c>
      <c r="CM335" s="109">
        <f t="shared" si="765"/>
        <v>0.13466554151320351</v>
      </c>
      <c r="CN335" s="109">
        <f t="shared" si="765"/>
        <v>0.26855947715717809</v>
      </c>
      <c r="CO335" s="109">
        <f t="shared" si="765"/>
        <v>0.51947825606347242</v>
      </c>
      <c r="CP335" s="109">
        <f t="shared" si="765"/>
        <v>0.14115201366530561</v>
      </c>
      <c r="CQ335" s="109">
        <f t="shared" si="765"/>
        <v>1.3688534958246297</v>
      </c>
      <c r="CR335" s="109">
        <f t="shared" si="765"/>
        <v>0.1768611899569742</v>
      </c>
      <c r="CS335" s="109">
        <f t="shared" si="765"/>
        <v>6.4144052230400259</v>
      </c>
      <c r="CT335" s="109">
        <f t="shared" si="766"/>
        <v>0.11449634497713537</v>
      </c>
      <c r="CU335" s="109">
        <f t="shared" si="766"/>
        <v>1.5256486405494778</v>
      </c>
      <c r="CV335" s="109">
        <f t="shared" si="766"/>
        <v>2.426838991700365</v>
      </c>
      <c r="CW335" s="109">
        <f t="shared" si="766"/>
        <v>0.27181276714772895</v>
      </c>
      <c r="CX335" s="109">
        <f t="shared" si="766"/>
        <v>0.14358585108811023</v>
      </c>
      <c r="CY335" s="109">
        <f t="shared" si="766"/>
        <v>0.31124297268708329</v>
      </c>
      <c r="CZ335" s="109">
        <f t="shared" si="766"/>
        <v>0.33420691143679671</v>
      </c>
      <c r="DA335" s="109">
        <f t="shared" si="766"/>
        <v>0.24448529377929826</v>
      </c>
      <c r="DB335" s="109">
        <f t="shared" si="766"/>
        <v>0.1319090957598871</v>
      </c>
      <c r="DC335" s="109">
        <f t="shared" si="766"/>
        <v>1.4518687982039211</v>
      </c>
      <c r="DD335" s="109">
        <f t="shared" si="767"/>
        <v>0.48177346106155683</v>
      </c>
      <c r="DE335" s="109">
        <f t="shared" si="767"/>
        <v>0.41653799253857127</v>
      </c>
      <c r="DF335" s="109">
        <f t="shared" si="767"/>
        <v>0.14115201366530561</v>
      </c>
      <c r="DG335" s="109">
        <f t="shared" si="767"/>
        <v>0.64194864658537665</v>
      </c>
      <c r="DH335" s="109">
        <f t="shared" si="767"/>
        <v>1.1221644679190648</v>
      </c>
      <c r="DI335" s="109">
        <f t="shared" si="767"/>
        <v>0.6683957571228567</v>
      </c>
      <c r="DJ335" s="109">
        <f t="shared" si="767"/>
        <v>0.60649061007266414</v>
      </c>
      <c r="DK335" s="109">
        <f t="shared" si="767"/>
        <v>1.1927298408257128</v>
      </c>
      <c r="DL335" s="109">
        <f t="shared" si="767"/>
        <v>0.66330236000039711</v>
      </c>
      <c r="DM335" s="109">
        <f t="shared" si="767"/>
        <v>0.41230747786124378</v>
      </c>
      <c r="DN335" s="109">
        <f t="shared" si="768"/>
        <v>0.50679451874102532</v>
      </c>
      <c r="DO335" s="109">
        <f t="shared" si="768"/>
        <v>0.44046233804768176</v>
      </c>
      <c r="DP335" s="109">
        <f t="shared" si="768"/>
        <v>0.26081490634744836</v>
      </c>
      <c r="DQ335" s="109">
        <f t="shared" si="768"/>
        <v>0.36530134678418552</v>
      </c>
      <c r="DR335" s="109">
        <f t="shared" si="768"/>
        <v>0.59152667296835182</v>
      </c>
      <c r="DS335" s="109">
        <f t="shared" si="768"/>
        <v>0.45075492035369197</v>
      </c>
      <c r="DT335" s="109">
        <f t="shared" si="768"/>
        <v>0.59152667296835182</v>
      </c>
      <c r="DU335" s="109">
        <f t="shared" si="768"/>
        <v>0.14115201366530561</v>
      </c>
      <c r="DV335" s="109">
        <f t="shared" si="768"/>
        <v>0.33968432040776325</v>
      </c>
      <c r="DW335" s="109">
        <f t="shared" si="768"/>
        <v>9.8991598631360367E-2</v>
      </c>
      <c r="DX335" s="109">
        <f t="shared" si="769"/>
        <v>0.22039461218703973</v>
      </c>
      <c r="DY335" s="109">
        <f t="shared" si="769"/>
        <v>0.6156037621316558</v>
      </c>
      <c r="DZ335" s="109">
        <f t="shared" si="769"/>
        <v>0.6841287357978667</v>
      </c>
      <c r="EA335" s="109">
        <f t="shared" si="769"/>
        <v>0.1615170552427479</v>
      </c>
      <c r="EB335" s="109">
        <f t="shared" si="769"/>
        <v>0.14115201366530561</v>
      </c>
      <c r="EC335" s="109">
        <f t="shared" si="769"/>
        <v>0.29286958550884296</v>
      </c>
      <c r="ED335" s="109">
        <f t="shared" si="769"/>
        <v>0.2714715668231652</v>
      </c>
      <c r="EE335" s="109">
        <f t="shared" si="769"/>
        <v>1.1609547577430688</v>
      </c>
      <c r="EF335" s="109">
        <f t="shared" si="769"/>
        <v>0.14115201366530561</v>
      </c>
      <c r="EG335" s="109">
        <f t="shared" si="769"/>
        <v>0.68711263327871408</v>
      </c>
      <c r="EH335" s="109">
        <f t="shared" si="770"/>
        <v>0.11695436214463149</v>
      </c>
      <c r="EI335" s="109">
        <f t="shared" si="770"/>
        <v>7.6764371860247899E-2</v>
      </c>
      <c r="EJ335" s="109">
        <f t="shared" si="770"/>
        <v>0.60224497147074785</v>
      </c>
      <c r="EK335" s="109">
        <f t="shared" si="770"/>
        <v>0.78869805698130246</v>
      </c>
      <c r="EL335" s="109">
        <f t="shared" si="770"/>
        <v>0.10863309151683939</v>
      </c>
      <c r="EM335" s="109">
        <f t="shared" si="770"/>
        <v>0.83695447253226929</v>
      </c>
      <c r="EN335" s="109">
        <f t="shared" si="770"/>
        <v>0.16570420050076598</v>
      </c>
      <c r="EO335" s="109">
        <f t="shared" si="770"/>
        <v>0.14115201366530561</v>
      </c>
      <c r="EP335" s="109">
        <f t="shared" si="770"/>
        <v>3.0432558341764859</v>
      </c>
      <c r="EQ335" s="109">
        <f t="shared" si="770"/>
        <v>1.0094536848878251</v>
      </c>
      <c r="ER335" s="109">
        <f t="shared" si="771"/>
        <v>5.4515946277414025E-2</v>
      </c>
      <c r="ES335" s="109">
        <f t="shared" si="771"/>
        <v>3.3084803578988062E-2</v>
      </c>
      <c r="ET335" s="109">
        <f t="shared" si="771"/>
        <v>0.24196088611002972</v>
      </c>
      <c r="EU335" s="109">
        <f t="shared" si="771"/>
        <v>1.2728978084177891</v>
      </c>
      <c r="EV335" s="109">
        <f t="shared" si="771"/>
        <v>3.8281661839167791</v>
      </c>
      <c r="EW335" s="109">
        <f t="shared" si="771"/>
        <v>0.11138105458091743</v>
      </c>
      <c r="EX335" s="109">
        <f t="shared" si="771"/>
        <v>0.14115201366530561</v>
      </c>
      <c r="EY335" s="109">
        <f t="shared" si="771"/>
        <v>0.1588319556970148</v>
      </c>
      <c r="EZ335" s="109">
        <f t="shared" si="771"/>
        <v>0.29394418528786598</v>
      </c>
      <c r="FA335" s="109">
        <f t="shared" si="771"/>
        <v>10.739908677568444</v>
      </c>
      <c r="FB335" s="109">
        <f t="shared" si="772"/>
        <v>0.14115201366530561</v>
      </c>
      <c r="FC335" s="109">
        <f t="shared" si="772"/>
        <v>9.8528222622671427E-2</v>
      </c>
      <c r="FD335" s="109">
        <f t="shared" si="772"/>
        <v>0.11127080894532095</v>
      </c>
      <c r="FE335" s="109">
        <f t="shared" si="772"/>
        <v>0.50279526596856006</v>
      </c>
      <c r="FF335" s="109">
        <f t="shared" si="772"/>
        <v>0.11697094770759157</v>
      </c>
      <c r="FG335" s="109">
        <f t="shared" si="772"/>
        <v>3.9006467091103683E-2</v>
      </c>
      <c r="FH335" s="109">
        <f t="shared" si="772"/>
        <v>1.23336506391305</v>
      </c>
      <c r="FI335" s="109">
        <f t="shared" si="772"/>
        <v>0.36241721972364049</v>
      </c>
      <c r="FJ335" s="109">
        <f t="shared" si="772"/>
        <v>0.20410623787390605</v>
      </c>
      <c r="FK335" s="109">
        <f t="shared" si="772"/>
        <v>0.60057308152782485</v>
      </c>
      <c r="FL335" s="109">
        <f t="shared" si="773"/>
        <v>1.3771117780130255</v>
      </c>
      <c r="FM335" s="109">
        <f t="shared" si="773"/>
        <v>4.0812188506938775E-2</v>
      </c>
      <c r="FN335" s="109">
        <f t="shared" si="773"/>
        <v>0.31883520647007912</v>
      </c>
      <c r="FO335" s="109">
        <f t="shared" si="773"/>
        <v>3.565680053573464E-2</v>
      </c>
      <c r="FP335" s="109">
        <f t="shared" si="773"/>
        <v>0.59152667296835182</v>
      </c>
      <c r="FQ335" s="109">
        <f t="shared" si="773"/>
        <v>0.18120375132019453</v>
      </c>
      <c r="FR335" s="109">
        <f t="shared" si="773"/>
        <v>1.7627035982456942</v>
      </c>
      <c r="FS335" s="109">
        <f t="shared" si="773"/>
        <v>0.60125075805743633</v>
      </c>
      <c r="FT335" s="109">
        <f t="shared" si="773"/>
        <v>0.79216050621518042</v>
      </c>
      <c r="FU335" s="109">
        <f t="shared" si="773"/>
        <v>0.14353616844675365</v>
      </c>
      <c r="FV335" s="109">
        <f t="shared" si="774"/>
        <v>0.30747961112749045</v>
      </c>
      <c r="FW335" s="109">
        <f t="shared" si="774"/>
        <v>0.14115201366530561</v>
      </c>
      <c r="FX335" s="109">
        <f t="shared" si="774"/>
        <v>0.33945029192272569</v>
      </c>
      <c r="FY335" s="109">
        <f t="shared" si="774"/>
        <v>0.62874779040496986</v>
      </c>
      <c r="FZ335" s="109">
        <f t="shared" si="774"/>
        <v>0.86579086703582497</v>
      </c>
      <c r="GA335" s="109">
        <f t="shared" si="774"/>
        <v>2.246346215331842E-2</v>
      </c>
      <c r="GB335" s="109">
        <f t="shared" si="774"/>
        <v>0.48533760288045846</v>
      </c>
      <c r="GC335" s="109">
        <f t="shared" si="774"/>
        <v>0.38736705602761379</v>
      </c>
      <c r="GD335" s="109">
        <f t="shared" si="774"/>
        <v>0.5719999909423874</v>
      </c>
      <c r="GE335" s="109">
        <f t="shared" si="774"/>
        <v>0.70363512597082478</v>
      </c>
      <c r="GF335" s="109">
        <f t="shared" si="775"/>
        <v>0.65808619535702506</v>
      </c>
      <c r="GG335" s="109">
        <f t="shared" si="775"/>
        <v>7.1037156766594223E-2</v>
      </c>
      <c r="GH335" s="109">
        <f t="shared" si="775"/>
        <v>7.1037156766594223E-2</v>
      </c>
      <c r="GI335" s="109">
        <f t="shared" si="775"/>
        <v>0.33945029192272569</v>
      </c>
      <c r="GJ335" s="109">
        <f t="shared" si="775"/>
        <v>7.1037156766594223E-2</v>
      </c>
      <c r="GK335" s="109">
        <f t="shared" si="775"/>
        <v>0.72006808804499478</v>
      </c>
      <c r="GL335" s="109">
        <f t="shared" si="775"/>
        <v>0.12663061741482537</v>
      </c>
      <c r="GM335" s="109">
        <f t="shared" si="775"/>
        <v>0.28473630982145759</v>
      </c>
      <c r="GN335" s="109">
        <f t="shared" si="775"/>
        <v>0.34699166330339298</v>
      </c>
      <c r="GO335" s="109">
        <f t="shared" si="775"/>
        <v>1.1125306971915336</v>
      </c>
      <c r="GP335" s="109">
        <f t="shared" si="776"/>
        <v>0.65521417814020644</v>
      </c>
      <c r="GQ335" s="109">
        <f t="shared" si="776"/>
        <v>1.119418332183955</v>
      </c>
      <c r="GR335" s="109">
        <f t="shared" si="776"/>
        <v>0.10063240860100506</v>
      </c>
      <c r="GS335" s="109">
        <f t="shared" si="776"/>
        <v>1.0072157071357908</v>
      </c>
      <c r="GT335" s="109">
        <f t="shared" si="776"/>
        <v>0.49149200066824789</v>
      </c>
      <c r="GU335" s="109">
        <f t="shared" si="776"/>
        <v>0.67857657984416653</v>
      </c>
      <c r="GV335" s="109">
        <f t="shared" si="776"/>
        <v>2.9186090039953334E-2</v>
      </c>
      <c r="GW335" s="109">
        <f t="shared" si="776"/>
        <v>0.17754195105378331</v>
      </c>
      <c r="GX335" s="109">
        <f t="shared" si="776"/>
        <v>0.66588105665932418</v>
      </c>
      <c r="GY335" s="109">
        <f t="shared" si="776"/>
        <v>0.44688639891938187</v>
      </c>
      <c r="GZ335" s="109">
        <f t="shared" si="777"/>
        <v>0.70997466459893133</v>
      </c>
      <c r="HA335" s="109">
        <f t="shared" si="777"/>
        <v>7.1037156766594223E-2</v>
      </c>
      <c r="HB335" s="109">
        <f t="shared" si="777"/>
        <v>0.13164740121991991</v>
      </c>
      <c r="HC335" s="109">
        <f t="shared" si="777"/>
        <v>0.56132518475001547</v>
      </c>
      <c r="HD335" s="109">
        <f t="shared" si="777"/>
        <v>0.7891695862142637</v>
      </c>
      <c r="HE335" s="109">
        <f t="shared" si="777"/>
        <v>0.9252021807296309</v>
      </c>
      <c r="HF335" s="109">
        <f t="shared" si="777"/>
        <v>0.34779174434752802</v>
      </c>
      <c r="HG335" s="109">
        <f t="shared" si="777"/>
        <v>0.29798409621277572</v>
      </c>
      <c r="HH335" s="109">
        <f t="shared" si="777"/>
        <v>0.25520434218401294</v>
      </c>
      <c r="HI335" s="109">
        <f t="shared" si="777"/>
        <v>2.2151252780778501</v>
      </c>
      <c r="HJ335" s="109">
        <f t="shared" si="778"/>
        <v>3.1745493673406178E-2</v>
      </c>
      <c r="HK335" s="109">
        <f t="shared" si="778"/>
        <v>0.34942260133631792</v>
      </c>
      <c r="HL335" s="109">
        <f t="shared" si="778"/>
        <v>1.2191149157278152</v>
      </c>
      <c r="HM335" s="109">
        <f t="shared" si="778"/>
        <v>7.1037156766594223E-2</v>
      </c>
      <c r="HN335" s="109">
        <f t="shared" si="778"/>
        <v>0.81459803306558842</v>
      </c>
      <c r="HO335" s="109">
        <f t="shared" si="778"/>
        <v>1.209521426766367</v>
      </c>
      <c r="HP335" s="109">
        <f t="shared" si="778"/>
        <v>8.3704218337761843E-2</v>
      </c>
      <c r="HQ335" s="109">
        <f t="shared" si="778"/>
        <v>0.34089782143894798</v>
      </c>
      <c r="HR335" s="109"/>
      <c r="HS335" s="109"/>
      <c r="HT335" s="109"/>
      <c r="HU335" s="109"/>
      <c r="HV335" s="109"/>
      <c r="HW335" s="109"/>
      <c r="HX335" s="109"/>
      <c r="HY335" s="109"/>
      <c r="HZ335" s="109"/>
      <c r="IA335" s="109"/>
      <c r="IB335" s="109"/>
      <c r="IC335" s="109"/>
      <c r="ID335" s="109"/>
      <c r="IE335" s="109"/>
      <c r="IF335" s="109"/>
      <c r="IG335" s="109"/>
      <c r="IH335" s="109"/>
      <c r="II335" s="109"/>
      <c r="IJ335" s="109"/>
      <c r="IK335" s="109"/>
      <c r="IL335" s="109"/>
      <c r="IM335" s="109"/>
      <c r="IN335" s="109"/>
      <c r="IO335" s="109"/>
      <c r="IP335" s="109"/>
      <c r="IQ335" s="109"/>
      <c r="IR335" s="109"/>
      <c r="IS335" s="109"/>
      <c r="IT335" s="109"/>
      <c r="IU335" s="109"/>
      <c r="IV335" s="109"/>
      <c r="IW335" s="109"/>
      <c r="IX335" s="109"/>
      <c r="IY335" s="109"/>
      <c r="IZ335" s="109"/>
      <c r="JA335" s="109"/>
      <c r="JB335" s="109"/>
      <c r="JC335" s="109"/>
      <c r="JD335" s="109"/>
      <c r="JE335" s="109"/>
      <c r="JF335" s="109"/>
      <c r="JG335" s="109"/>
      <c r="JH335" s="109"/>
      <c r="JI335" s="109"/>
      <c r="JJ335" s="109"/>
      <c r="JK335" s="109"/>
      <c r="JL335" s="109"/>
      <c r="JM335" s="109"/>
      <c r="JN335" s="109"/>
      <c r="JO335" s="109"/>
      <c r="JP335" s="109" t="str">
        <f t="shared" si="756"/>
        <v>Water Pollution_Methyl Bromide_Unspecified_Health_N/A for WP Interim Methodology</v>
      </c>
    </row>
    <row r="336" spans="2:276">
      <c r="B336" s="112" t="s">
        <v>9</v>
      </c>
      <c r="C336" s="112" t="s">
        <v>474</v>
      </c>
      <c r="D336" s="112" t="s">
        <v>394</v>
      </c>
      <c r="E336" s="112" t="s">
        <v>395</v>
      </c>
      <c r="F336" s="112" t="s">
        <v>390</v>
      </c>
      <c r="G336" s="112" t="s">
        <v>391</v>
      </c>
      <c r="H336" s="109">
        <f t="shared" si="757"/>
        <v>1.1213781533498228</v>
      </c>
      <c r="I336" s="109">
        <f t="shared" si="757"/>
        <v>2.2122315885331995E-2</v>
      </c>
      <c r="J336" s="109">
        <f t="shared" si="757"/>
        <v>0.78942187474164915</v>
      </c>
      <c r="K336" s="109">
        <f t="shared" si="757"/>
        <v>1.4114943390013833E-2</v>
      </c>
      <c r="L336" s="109">
        <f t="shared" si="757"/>
        <v>0.11779683806941083</v>
      </c>
      <c r="M336" s="109">
        <f t="shared" si="757"/>
        <v>0.21504523866221781</v>
      </c>
      <c r="N336" s="109">
        <f t="shared" si="757"/>
        <v>0.18219106678853739</v>
      </c>
      <c r="O336" s="109">
        <f t="shared" si="757"/>
        <v>1.8137069583653846E-2</v>
      </c>
      <c r="P336" s="109">
        <f t="shared" si="757"/>
        <v>1.1072490941030664E-2</v>
      </c>
      <c r="Q336" s="109">
        <f t="shared" si="757"/>
        <v>0.18219106678853739</v>
      </c>
      <c r="R336" s="109">
        <f t="shared" si="758"/>
        <v>5.330059136728937E-3</v>
      </c>
      <c r="S336" s="109">
        <f t="shared" si="758"/>
        <v>2.7934331806596713E-2</v>
      </c>
      <c r="T336" s="109">
        <f t="shared" si="758"/>
        <v>0.13615089503751263</v>
      </c>
      <c r="U336" s="109">
        <f t="shared" si="758"/>
        <v>0.18219106678853739</v>
      </c>
      <c r="V336" s="109">
        <f t="shared" si="758"/>
        <v>1.0169107981032057</v>
      </c>
      <c r="W336" s="109">
        <f t="shared" si="758"/>
        <v>1.1076891694648365</v>
      </c>
      <c r="X336" s="109">
        <f t="shared" si="758"/>
        <v>0.18219106678853739</v>
      </c>
      <c r="Y336" s="109">
        <f t="shared" si="758"/>
        <v>0.26796612345772486</v>
      </c>
      <c r="Z336" s="109">
        <f t="shared" si="758"/>
        <v>0.68987018916552312</v>
      </c>
      <c r="AA336" s="109">
        <f t="shared" si="758"/>
        <v>2.2846808114752284E-2</v>
      </c>
      <c r="AB336" s="109">
        <f t="shared" si="759"/>
        <v>0.35163516208446349</v>
      </c>
      <c r="AC336" s="109">
        <f t="shared" si="759"/>
        <v>1.0164075383756455E-3</v>
      </c>
      <c r="AD336" s="109">
        <f t="shared" si="759"/>
        <v>6.2822961248035075E-2</v>
      </c>
      <c r="AE336" s="109">
        <f t="shared" si="759"/>
        <v>6.6961974620376574E-3</v>
      </c>
      <c r="AF336" s="109">
        <f t="shared" si="759"/>
        <v>0.27994666113878641</v>
      </c>
      <c r="AG336" s="109">
        <f t="shared" si="759"/>
        <v>7.0076693359975729E-3</v>
      </c>
      <c r="AH336" s="109">
        <f t="shared" si="759"/>
        <v>3.7083536648808882E-2</v>
      </c>
      <c r="AI336" s="109">
        <f t="shared" si="759"/>
        <v>0.18219106678853739</v>
      </c>
      <c r="AJ336" s="109">
        <f t="shared" si="759"/>
        <v>0.35391261975791249</v>
      </c>
      <c r="AK336" s="109">
        <f t="shared" si="759"/>
        <v>0.14226304908931625</v>
      </c>
      <c r="AL336" s="109">
        <f t="shared" si="760"/>
        <v>0.76003439917668147</v>
      </c>
      <c r="AM336" s="109">
        <f t="shared" si="760"/>
        <v>5.1679763461733334E-3</v>
      </c>
      <c r="AN336" s="109">
        <f t="shared" si="760"/>
        <v>0.19872708783483986</v>
      </c>
      <c r="AO336" s="109">
        <f t="shared" si="760"/>
        <v>0.13613269422720353</v>
      </c>
      <c r="AP336" s="109">
        <f t="shared" si="760"/>
        <v>0.16516766510609929</v>
      </c>
      <c r="AQ336" s="109">
        <f t="shared" si="760"/>
        <v>3.8573054016630099E-4</v>
      </c>
      <c r="AR336" s="109">
        <f t="shared" si="760"/>
        <v>0.18219106678853739</v>
      </c>
      <c r="AS336" s="109">
        <f t="shared" si="760"/>
        <v>5.968912917379602E-2</v>
      </c>
      <c r="AT336" s="109">
        <f t="shared" si="760"/>
        <v>6.218897758860719E-2</v>
      </c>
      <c r="AU336" s="109">
        <f t="shared" si="760"/>
        <v>0.11779683806941083</v>
      </c>
      <c r="AV336" s="109">
        <f t="shared" si="761"/>
        <v>7.9537775139529969E-3</v>
      </c>
      <c r="AW336" s="109">
        <f t="shared" si="761"/>
        <v>0.25417075723470206</v>
      </c>
      <c r="AX336" s="109">
        <f t="shared" si="761"/>
        <v>1.6344680414051432E-2</v>
      </c>
      <c r="AY336" s="109">
        <f t="shared" si="761"/>
        <v>0.19872708783483986</v>
      </c>
      <c r="AZ336" s="109">
        <f t="shared" si="761"/>
        <v>5.8402036645890491E-3</v>
      </c>
      <c r="BA336" s="109">
        <f t="shared" si="761"/>
        <v>9.5183990726626228E-2</v>
      </c>
      <c r="BB336" s="109">
        <f t="shared" si="761"/>
        <v>0.11559978685668995</v>
      </c>
      <c r="BC336" s="109">
        <f t="shared" si="761"/>
        <v>0.24253430727927491</v>
      </c>
      <c r="BD336" s="109">
        <f t="shared" si="761"/>
        <v>0.11970874001510201</v>
      </c>
      <c r="BE336" s="109">
        <f t="shared" si="761"/>
        <v>0.43150162078407772</v>
      </c>
      <c r="BF336" s="109">
        <f t="shared" si="762"/>
        <v>0.18219106678853739</v>
      </c>
      <c r="BG336" s="109">
        <f t="shared" si="762"/>
        <v>0.13934503552550612</v>
      </c>
      <c r="BH336" s="109">
        <f t="shared" si="762"/>
        <v>0.11906082261113685</v>
      </c>
      <c r="BI336" s="109">
        <f t="shared" si="762"/>
        <v>0.15348040461448789</v>
      </c>
      <c r="BJ336" s="109">
        <f t="shared" si="762"/>
        <v>0.50786214781476025</v>
      </c>
      <c r="BK336" s="109">
        <f t="shared" si="762"/>
        <v>0.18219106678853739</v>
      </c>
      <c r="BL336" s="109">
        <f t="shared" si="762"/>
        <v>0.55196341471276533</v>
      </c>
      <c r="BM336" s="109">
        <f t="shared" si="762"/>
        <v>5.6405659199640294E-2</v>
      </c>
      <c r="BN336" s="109">
        <f t="shared" si="762"/>
        <v>0.22199002233015577</v>
      </c>
      <c r="BO336" s="109">
        <f t="shared" si="762"/>
        <v>0.39280148706907847</v>
      </c>
      <c r="BP336" s="109">
        <f t="shared" si="763"/>
        <v>0.19535577883016558</v>
      </c>
      <c r="BQ336" s="109">
        <f t="shared" si="763"/>
        <v>0.62685005264187499</v>
      </c>
      <c r="BR336" s="109">
        <f t="shared" si="763"/>
        <v>1.4116195250204563E-2</v>
      </c>
      <c r="BS336" s="109">
        <f t="shared" si="763"/>
        <v>0.19872708783483986</v>
      </c>
      <c r="BT336" s="109">
        <f t="shared" si="763"/>
        <v>0.47469217958809712</v>
      </c>
      <c r="BU336" s="109">
        <f t="shared" si="763"/>
        <v>0.13934503552550612</v>
      </c>
      <c r="BV336" s="109">
        <f t="shared" si="763"/>
        <v>1.4114943390013833E-2</v>
      </c>
      <c r="BW336" s="109">
        <f t="shared" si="763"/>
        <v>4.7961382042193516E-3</v>
      </c>
      <c r="BX336" s="109">
        <f t="shared" si="763"/>
        <v>0.14644466276984394</v>
      </c>
      <c r="BY336" s="109">
        <f t="shared" si="763"/>
        <v>1.4114943390013833E-2</v>
      </c>
      <c r="BZ336" s="109">
        <f t="shared" si="764"/>
        <v>9.4654087230030218E-3</v>
      </c>
      <c r="CA336" s="109">
        <f t="shared" si="764"/>
        <v>0.19872708783483986</v>
      </c>
      <c r="CB336" s="109">
        <f t="shared" si="764"/>
        <v>0.23394728255676811</v>
      </c>
      <c r="CC336" s="109">
        <f t="shared" si="764"/>
        <v>0.13518855978393685</v>
      </c>
      <c r="CD336" s="109">
        <f t="shared" si="764"/>
        <v>9.2014918328068351E-2</v>
      </c>
      <c r="CE336" s="109">
        <f t="shared" si="764"/>
        <v>0.11779683806941083</v>
      </c>
      <c r="CF336" s="109">
        <f t="shared" si="764"/>
        <v>0.10824133859067295</v>
      </c>
      <c r="CG336" s="109">
        <f t="shared" si="764"/>
        <v>1.1641854954170615E-4</v>
      </c>
      <c r="CH336" s="109">
        <f t="shared" si="764"/>
        <v>0.18219106678853739</v>
      </c>
      <c r="CI336" s="109">
        <f t="shared" si="764"/>
        <v>0.35391261975791249</v>
      </c>
      <c r="CJ336" s="109">
        <f t="shared" si="765"/>
        <v>0.1918991464341839</v>
      </c>
      <c r="CK336" s="109">
        <f t="shared" si="765"/>
        <v>0.25534235446711151</v>
      </c>
      <c r="CL336" s="109">
        <f t="shared" si="765"/>
        <v>2.0163954040084132E-2</v>
      </c>
      <c r="CM336" s="109">
        <f t="shared" si="765"/>
        <v>9.0635370922413432E-4</v>
      </c>
      <c r="CN336" s="109">
        <f t="shared" si="765"/>
        <v>1.7015628618686682</v>
      </c>
      <c r="CO336" s="109">
        <f t="shared" si="765"/>
        <v>0.28432115426023657</v>
      </c>
      <c r="CP336" s="109">
        <f t="shared" si="765"/>
        <v>0.35391261975791249</v>
      </c>
      <c r="CQ336" s="109">
        <f t="shared" si="765"/>
        <v>0.25437635051260737</v>
      </c>
      <c r="CR336" s="109">
        <f t="shared" si="765"/>
        <v>2.2799988828349363E-3</v>
      </c>
      <c r="CS336" s="109">
        <f t="shared" si="765"/>
        <v>0.33842628271628572</v>
      </c>
      <c r="CT336" s="109">
        <f t="shared" si="766"/>
        <v>3.8155982072514721E-2</v>
      </c>
      <c r="CU336" s="109">
        <f t="shared" si="766"/>
        <v>0.25223355460322294</v>
      </c>
      <c r="CV336" s="109">
        <f t="shared" si="766"/>
        <v>0.30682906804112792</v>
      </c>
      <c r="CW336" s="109">
        <f t="shared" si="766"/>
        <v>6.0969883361208906E-2</v>
      </c>
      <c r="CX336" s="109">
        <f t="shared" si="766"/>
        <v>0.11779683806941083</v>
      </c>
      <c r="CY336" s="109">
        <f t="shared" si="766"/>
        <v>0.14448369158895469</v>
      </c>
      <c r="CZ336" s="109">
        <f t="shared" si="766"/>
        <v>4.9633859986041536E-2</v>
      </c>
      <c r="DA336" s="109">
        <f t="shared" si="766"/>
        <v>0.18219106678853739</v>
      </c>
      <c r="DB336" s="109">
        <f t="shared" si="766"/>
        <v>0.19661904451561202</v>
      </c>
      <c r="DC336" s="109">
        <f t="shared" si="766"/>
        <v>3.3863403966269621</v>
      </c>
      <c r="DD336" s="109">
        <f t="shared" si="767"/>
        <v>1.3806474106333505E-2</v>
      </c>
      <c r="DE336" s="109">
        <f t="shared" si="767"/>
        <v>5.2833889192764508E-2</v>
      </c>
      <c r="DF336" s="109">
        <f t="shared" si="767"/>
        <v>0.35391261975791249</v>
      </c>
      <c r="DG336" s="109">
        <f t="shared" si="767"/>
        <v>1.5436381289694496</v>
      </c>
      <c r="DH336" s="109">
        <f t="shared" si="767"/>
        <v>0.93669020967053651</v>
      </c>
      <c r="DI336" s="109">
        <f t="shared" si="767"/>
        <v>0.13934503552550612</v>
      </c>
      <c r="DJ336" s="109">
        <f t="shared" si="767"/>
        <v>1.0169107981032057</v>
      </c>
      <c r="DK336" s="109">
        <f t="shared" si="767"/>
        <v>0.16757910474641097</v>
      </c>
      <c r="DL336" s="109">
        <f t="shared" si="767"/>
        <v>6.3949098449956235E-2</v>
      </c>
      <c r="DM336" s="109">
        <f t="shared" si="767"/>
        <v>3.15603463215808E-2</v>
      </c>
      <c r="DN336" s="109">
        <f t="shared" si="768"/>
        <v>1.0169107981032057</v>
      </c>
      <c r="DO336" s="109">
        <f t="shared" si="768"/>
        <v>0.73643013523089418</v>
      </c>
      <c r="DP336" s="109">
        <f t="shared" si="768"/>
        <v>2.4510668797547094E-2</v>
      </c>
      <c r="DQ336" s="109">
        <f t="shared" si="768"/>
        <v>0.21966779733778349</v>
      </c>
      <c r="DR336" s="109">
        <f t="shared" si="768"/>
        <v>0.11779683806941083</v>
      </c>
      <c r="DS336" s="109">
        <f t="shared" si="768"/>
        <v>4.8737202930591854E-2</v>
      </c>
      <c r="DT336" s="109">
        <f t="shared" si="768"/>
        <v>0.11779683806941083</v>
      </c>
      <c r="DU336" s="109">
        <f t="shared" si="768"/>
        <v>0.35391261975791249</v>
      </c>
      <c r="DV336" s="109">
        <f t="shared" si="768"/>
        <v>0.1767483471721209</v>
      </c>
      <c r="DW336" s="109">
        <f t="shared" si="768"/>
        <v>1.5837600602895568E-3</v>
      </c>
      <c r="DX336" s="109">
        <f t="shared" si="769"/>
        <v>0.12255263400645154</v>
      </c>
      <c r="DY336" s="109">
        <f t="shared" si="769"/>
        <v>0.6520291854180823</v>
      </c>
      <c r="DZ336" s="109">
        <f t="shared" si="769"/>
        <v>9.5574769551966074E-2</v>
      </c>
      <c r="EA336" s="109">
        <f t="shared" si="769"/>
        <v>1.0169107981032057</v>
      </c>
      <c r="EB336" s="109">
        <f t="shared" si="769"/>
        <v>0.35391261975791249</v>
      </c>
      <c r="EC336" s="109">
        <f t="shared" si="769"/>
        <v>0.28026022149283591</v>
      </c>
      <c r="ED336" s="109">
        <f t="shared" si="769"/>
        <v>0.19872708783483986</v>
      </c>
      <c r="EE336" s="109">
        <f t="shared" si="769"/>
        <v>7.9601037444681402E-2</v>
      </c>
      <c r="EF336" s="109">
        <f t="shared" si="769"/>
        <v>0.35391261975791249</v>
      </c>
      <c r="EG336" s="109">
        <f t="shared" si="769"/>
        <v>0.18057107490582336</v>
      </c>
      <c r="EH336" s="109">
        <f t="shared" si="770"/>
        <v>0.11779683806941083</v>
      </c>
      <c r="EI336" s="109">
        <f t="shared" si="770"/>
        <v>1.1154043653215865E-3</v>
      </c>
      <c r="EJ336" s="109">
        <f t="shared" si="770"/>
        <v>0.13934503552550612</v>
      </c>
      <c r="EK336" s="109">
        <f t="shared" si="770"/>
        <v>1.6649690304604032</v>
      </c>
      <c r="EL336" s="109">
        <f t="shared" si="770"/>
        <v>1.1271950914683264E-2</v>
      </c>
      <c r="EM336" s="109">
        <f t="shared" si="770"/>
        <v>0.13169946921620398</v>
      </c>
      <c r="EN336" s="109">
        <f t="shared" si="770"/>
        <v>4.5866000481094175E-2</v>
      </c>
      <c r="EO336" s="109">
        <f t="shared" si="770"/>
        <v>0.35391261975791249</v>
      </c>
      <c r="EP336" s="109">
        <f t="shared" si="770"/>
        <v>0.37048612128524172</v>
      </c>
      <c r="EQ336" s="109">
        <f t="shared" si="770"/>
        <v>5.5745137632504681E-2</v>
      </c>
      <c r="ER336" s="109">
        <f t="shared" si="771"/>
        <v>1.4114943390013833E-2</v>
      </c>
      <c r="ES336" s="109">
        <f t="shared" si="771"/>
        <v>6.906140469768794E-3</v>
      </c>
      <c r="ET336" s="109">
        <f t="shared" si="771"/>
        <v>2.2077889814912252E-2</v>
      </c>
      <c r="EU336" s="109">
        <f t="shared" si="771"/>
        <v>0.55242522217582601</v>
      </c>
      <c r="EV336" s="109">
        <f t="shared" si="771"/>
        <v>0.71419606835980143</v>
      </c>
      <c r="EW336" s="109">
        <f t="shared" si="771"/>
        <v>9.2185089903936788E-3</v>
      </c>
      <c r="EX336" s="109">
        <f t="shared" si="771"/>
        <v>0.35391261975791249</v>
      </c>
      <c r="EY336" s="109">
        <f t="shared" si="771"/>
        <v>7.5114408272636268E-3</v>
      </c>
      <c r="EZ336" s="109">
        <f t="shared" si="771"/>
        <v>0.40384698481699977</v>
      </c>
      <c r="FA336" s="109">
        <f t="shared" si="771"/>
        <v>0.61662235190790204</v>
      </c>
      <c r="FB336" s="109">
        <f t="shared" si="772"/>
        <v>0.35391261975791249</v>
      </c>
      <c r="FC336" s="109">
        <f t="shared" si="772"/>
        <v>1.7148478582077666E-2</v>
      </c>
      <c r="FD336" s="109">
        <f t="shared" si="772"/>
        <v>3.451095641372736E-2</v>
      </c>
      <c r="FE336" s="109">
        <f t="shared" si="772"/>
        <v>2.1230086441670255E-2</v>
      </c>
      <c r="FF336" s="109">
        <f t="shared" si="772"/>
        <v>1.3509800353882303E-2</v>
      </c>
      <c r="FG336" s="109">
        <f t="shared" si="772"/>
        <v>0.15578019394993467</v>
      </c>
      <c r="FH336" s="109">
        <f t="shared" si="772"/>
        <v>0.11515173156379765</v>
      </c>
      <c r="FI336" s="109">
        <f t="shared" si="772"/>
        <v>0.19965769956823448</v>
      </c>
      <c r="FJ336" s="109">
        <f t="shared" si="772"/>
        <v>0.18219106678853739</v>
      </c>
      <c r="FK336" s="109">
        <f t="shared" si="772"/>
        <v>1.0169107981032057</v>
      </c>
      <c r="FL336" s="109">
        <f t="shared" si="773"/>
        <v>4.8629661519747687E-2</v>
      </c>
      <c r="FM336" s="109">
        <f t="shared" si="773"/>
        <v>9.2926305862342127E-4</v>
      </c>
      <c r="FN336" s="109">
        <f t="shared" si="773"/>
        <v>2.3001582803333212E-2</v>
      </c>
      <c r="FO336" s="109">
        <f t="shared" si="773"/>
        <v>1.4114943390013833E-2</v>
      </c>
      <c r="FP336" s="109">
        <f t="shared" si="773"/>
        <v>0.11779683806941083</v>
      </c>
      <c r="FQ336" s="109">
        <f t="shared" si="773"/>
        <v>0.19872708783483986</v>
      </c>
      <c r="FR336" s="109">
        <f t="shared" si="773"/>
        <v>0.57080701915150833</v>
      </c>
      <c r="FS336" s="109">
        <f t="shared" si="773"/>
        <v>0.29940501684774579</v>
      </c>
      <c r="FT336" s="109">
        <f t="shared" si="773"/>
        <v>0.26029716788103241</v>
      </c>
      <c r="FU336" s="109">
        <f t="shared" si="773"/>
        <v>0.19872708783483986</v>
      </c>
      <c r="FV336" s="109">
        <f t="shared" si="774"/>
        <v>0.406013859548018</v>
      </c>
      <c r="FW336" s="109">
        <f t="shared" si="774"/>
        <v>0.35391261975791249</v>
      </c>
      <c r="FX336" s="109">
        <f t="shared" si="774"/>
        <v>0.18219106678853739</v>
      </c>
      <c r="FY336" s="109">
        <f t="shared" si="774"/>
        <v>0.2729791577370832</v>
      </c>
      <c r="FZ336" s="109">
        <f t="shared" si="774"/>
        <v>0.13329015397865251</v>
      </c>
      <c r="GA336" s="109">
        <f t="shared" si="774"/>
        <v>3.0108630563543771E-2</v>
      </c>
      <c r="GB336" s="109">
        <f t="shared" si="774"/>
        <v>0.12138572975379451</v>
      </c>
      <c r="GC336" s="109">
        <f t="shared" si="774"/>
        <v>0.39890956676058342</v>
      </c>
      <c r="GD336" s="109">
        <f t="shared" si="774"/>
        <v>0.19872708783483986</v>
      </c>
      <c r="GE336" s="109">
        <f t="shared" si="774"/>
        <v>0.13606768150169235</v>
      </c>
      <c r="GF336" s="109">
        <f t="shared" si="775"/>
        <v>0.94677925795445239</v>
      </c>
      <c r="GG336" s="109">
        <f t="shared" si="775"/>
        <v>0.18219106678853739</v>
      </c>
      <c r="GH336" s="109">
        <f t="shared" si="775"/>
        <v>0.18219106678853739</v>
      </c>
      <c r="GI336" s="109">
        <f t="shared" si="775"/>
        <v>0.18219106678853739</v>
      </c>
      <c r="GJ336" s="109">
        <f t="shared" si="775"/>
        <v>0.18219106678853739</v>
      </c>
      <c r="GK336" s="109">
        <f t="shared" si="775"/>
        <v>2.8498959363234006E-2</v>
      </c>
      <c r="GL336" s="109">
        <f t="shared" si="775"/>
        <v>3.8135266330579722E-3</v>
      </c>
      <c r="GM336" s="109">
        <f t="shared" si="775"/>
        <v>3.6821666972953527E-3</v>
      </c>
      <c r="GN336" s="109">
        <f t="shared" si="775"/>
        <v>1.3289274929461997E-2</v>
      </c>
      <c r="GO336" s="109">
        <f t="shared" si="775"/>
        <v>1.101372067585678</v>
      </c>
      <c r="GP336" s="109">
        <f t="shared" si="776"/>
        <v>0.35391261975791249</v>
      </c>
      <c r="GQ336" s="109">
        <f t="shared" si="776"/>
        <v>0.5224077059366431</v>
      </c>
      <c r="GR336" s="109">
        <f t="shared" si="776"/>
        <v>3.4050964329696391E-3</v>
      </c>
      <c r="GS336" s="109">
        <f t="shared" si="776"/>
        <v>0.45664600848446635</v>
      </c>
      <c r="GT336" s="109">
        <f t="shared" si="776"/>
        <v>0.35391261975791249</v>
      </c>
      <c r="GU336" s="109">
        <f t="shared" si="776"/>
        <v>0.24433161305956477</v>
      </c>
      <c r="GV336" s="109">
        <f t="shared" si="776"/>
        <v>1.4114943390013833E-2</v>
      </c>
      <c r="GW336" s="109">
        <f t="shared" si="776"/>
        <v>0.18219106678853739</v>
      </c>
      <c r="GX336" s="109">
        <f t="shared" si="776"/>
        <v>0.11461126359325562</v>
      </c>
      <c r="GY336" s="109">
        <f t="shared" si="776"/>
        <v>6.6202168163078723E-2</v>
      </c>
      <c r="GZ336" s="109">
        <f t="shared" si="777"/>
        <v>0.19497624190583507</v>
      </c>
      <c r="HA336" s="109">
        <f t="shared" si="777"/>
        <v>0.18219106678853739</v>
      </c>
      <c r="HB336" s="109">
        <f t="shared" si="777"/>
        <v>1.4114943390013833E-2</v>
      </c>
      <c r="HC336" s="109">
        <f t="shared" si="777"/>
        <v>2.1948721243158331E-2</v>
      </c>
      <c r="HD336" s="109">
        <f t="shared" si="777"/>
        <v>0.14404259114025555</v>
      </c>
      <c r="HE336" s="109">
        <f t="shared" si="777"/>
        <v>2.6609379298010651</v>
      </c>
      <c r="HF336" s="109">
        <f t="shared" si="777"/>
        <v>0.19819797937942768</v>
      </c>
      <c r="HG336" s="109">
        <f t="shared" si="777"/>
        <v>2.5470735254189292E-3</v>
      </c>
      <c r="HH336" s="109">
        <f t="shared" si="777"/>
        <v>1.4799095445719097E-2</v>
      </c>
      <c r="HI336" s="109">
        <f t="shared" si="777"/>
        <v>0.12165521026759955</v>
      </c>
      <c r="HJ336" s="109">
        <f t="shared" si="778"/>
        <v>1.4114943390013833E-2</v>
      </c>
      <c r="HK336" s="109">
        <f t="shared" si="778"/>
        <v>0.18219106678853739</v>
      </c>
      <c r="HL336" s="109">
        <f t="shared" si="778"/>
        <v>0.88311609503469479</v>
      </c>
      <c r="HM336" s="109">
        <f t="shared" si="778"/>
        <v>0.18219106678853739</v>
      </c>
      <c r="HN336" s="109">
        <f t="shared" si="778"/>
        <v>1.0169107981032057</v>
      </c>
      <c r="HO336" s="109">
        <f t="shared" si="778"/>
        <v>2.9082891230545598</v>
      </c>
      <c r="HP336" s="109">
        <f t="shared" si="778"/>
        <v>7.4344957353069292E-3</v>
      </c>
      <c r="HQ336" s="109">
        <f t="shared" si="778"/>
        <v>5.9668472653130432E-2</v>
      </c>
      <c r="HR336" s="109"/>
      <c r="HS336" s="109"/>
      <c r="HT336" s="109"/>
      <c r="HU336" s="109"/>
      <c r="HV336" s="109"/>
      <c r="HW336" s="109"/>
      <c r="HX336" s="109"/>
      <c r="HY336" s="109"/>
      <c r="HZ336" s="109"/>
      <c r="IA336" s="109"/>
      <c r="IB336" s="109"/>
      <c r="IC336" s="109"/>
      <c r="ID336" s="109"/>
      <c r="IE336" s="109"/>
      <c r="IF336" s="109"/>
      <c r="IG336" s="109"/>
      <c r="IH336" s="109"/>
      <c r="II336" s="109"/>
      <c r="IJ336" s="109"/>
      <c r="IK336" s="109"/>
      <c r="IL336" s="109"/>
      <c r="IM336" s="109"/>
      <c r="IN336" s="109"/>
      <c r="IO336" s="109"/>
      <c r="IP336" s="109"/>
      <c r="IQ336" s="109"/>
      <c r="IR336" s="109"/>
      <c r="IS336" s="109"/>
      <c r="IT336" s="109"/>
      <c r="IU336" s="109"/>
      <c r="IV336" s="109"/>
      <c r="IW336" s="109"/>
      <c r="IX336" s="109"/>
      <c r="IY336" s="109"/>
      <c r="IZ336" s="109"/>
      <c r="JA336" s="109"/>
      <c r="JB336" s="109"/>
      <c r="JC336" s="109"/>
      <c r="JD336" s="109"/>
      <c r="JE336" s="109"/>
      <c r="JF336" s="109"/>
      <c r="JG336" s="109"/>
      <c r="JH336" s="109"/>
      <c r="JI336" s="109"/>
      <c r="JJ336" s="109"/>
      <c r="JK336" s="109"/>
      <c r="JL336" s="109"/>
      <c r="JM336" s="109"/>
      <c r="JN336" s="109"/>
      <c r="JO336" s="109"/>
      <c r="JP336" s="109" t="str">
        <f t="shared" si="756"/>
        <v>Water Pollution_Metolachlor_Freshwater_Health_N/A for WP Interim Methodology</v>
      </c>
    </row>
    <row r="337" spans="2:276">
      <c r="B337" s="112" t="s">
        <v>9</v>
      </c>
      <c r="C337" s="112" t="s">
        <v>474</v>
      </c>
      <c r="D337" s="112" t="s">
        <v>396</v>
      </c>
      <c r="E337" s="112" t="s">
        <v>395</v>
      </c>
      <c r="F337" s="112" t="s">
        <v>390</v>
      </c>
      <c r="G337" s="112" t="s">
        <v>391</v>
      </c>
      <c r="H337" s="109">
        <f t="shared" si="757"/>
        <v>1.9763847045873919E-5</v>
      </c>
      <c r="I337" s="109">
        <f t="shared" si="757"/>
        <v>2.9945738410995129E-5</v>
      </c>
      <c r="J337" s="109">
        <f t="shared" si="757"/>
        <v>1.3378865636920012E-4</v>
      </c>
      <c r="K337" s="109">
        <f t="shared" si="757"/>
        <v>2.3424658186539702E-5</v>
      </c>
      <c r="L337" s="109">
        <f t="shared" si="757"/>
        <v>3.2769830751868507E-4</v>
      </c>
      <c r="M337" s="109">
        <f t="shared" si="757"/>
        <v>1.4579405510045882E-4</v>
      </c>
      <c r="N337" s="109">
        <f t="shared" si="757"/>
        <v>8.5423488634688632E-5</v>
      </c>
      <c r="O337" s="109">
        <f t="shared" si="757"/>
        <v>9.963090049111331E-5</v>
      </c>
      <c r="P337" s="109">
        <f t="shared" si="757"/>
        <v>4.4364349842815542E-5</v>
      </c>
      <c r="Q337" s="109">
        <f t="shared" si="757"/>
        <v>8.5423488634688632E-5</v>
      </c>
      <c r="R337" s="109">
        <f t="shared" si="758"/>
        <v>2.9918491533978732E-5</v>
      </c>
      <c r="S337" s="109">
        <f t="shared" si="758"/>
        <v>8.8771840290142871E-4</v>
      </c>
      <c r="T337" s="109">
        <f t="shared" si="758"/>
        <v>2.1980161817182049E-5</v>
      </c>
      <c r="U337" s="109">
        <f t="shared" si="758"/>
        <v>8.5423488634688632E-5</v>
      </c>
      <c r="V337" s="109">
        <f t="shared" si="758"/>
        <v>1.5918563052464245E-4</v>
      </c>
      <c r="W337" s="109">
        <f t="shared" si="758"/>
        <v>5.4446943200329014E-4</v>
      </c>
      <c r="X337" s="109">
        <f t="shared" si="758"/>
        <v>8.5423488634688632E-5</v>
      </c>
      <c r="Y337" s="109">
        <f t="shared" si="758"/>
        <v>6.0653530670132346E-5</v>
      </c>
      <c r="Z337" s="109">
        <f t="shared" si="758"/>
        <v>9.7890500981816122E-4</v>
      </c>
      <c r="AA337" s="109">
        <f t="shared" si="758"/>
        <v>2.4180644550170922E-5</v>
      </c>
      <c r="AB337" s="109">
        <f t="shared" si="759"/>
        <v>4.1400871067998843E-4</v>
      </c>
      <c r="AC337" s="109">
        <f t="shared" si="759"/>
        <v>9.0808337834685616E-5</v>
      </c>
      <c r="AD337" s="109">
        <f t="shared" si="759"/>
        <v>1.5412173957949615E-5</v>
      </c>
      <c r="AE337" s="109">
        <f t="shared" si="759"/>
        <v>1.7852766813145321E-4</v>
      </c>
      <c r="AF337" s="109">
        <f t="shared" si="759"/>
        <v>7.7942798761061071E-5</v>
      </c>
      <c r="AG337" s="109">
        <f t="shared" si="759"/>
        <v>7.1879824411329684E-4</v>
      </c>
      <c r="AH337" s="109">
        <f t="shared" si="759"/>
        <v>1.2481061171703002E-4</v>
      </c>
      <c r="AI337" s="109">
        <f t="shared" si="759"/>
        <v>8.5423488634688632E-5</v>
      </c>
      <c r="AJ337" s="109">
        <f t="shared" si="759"/>
        <v>3.9524873523601845E-4</v>
      </c>
      <c r="AK337" s="109">
        <f t="shared" si="759"/>
        <v>5.4346661767006426E-5</v>
      </c>
      <c r="AL337" s="109">
        <f t="shared" si="760"/>
        <v>3.5496024252336454E-4</v>
      </c>
      <c r="AM337" s="109">
        <f t="shared" si="760"/>
        <v>2.8173297588258137E-4</v>
      </c>
      <c r="AN337" s="109">
        <f t="shared" si="760"/>
        <v>2.7705896507579971E-4</v>
      </c>
      <c r="AO337" s="109">
        <f t="shared" si="760"/>
        <v>7.9676671421790129E-5</v>
      </c>
      <c r="AP337" s="109">
        <f t="shared" si="760"/>
        <v>3.9725797540236303E-4</v>
      </c>
      <c r="AQ337" s="109">
        <f t="shared" si="760"/>
        <v>5.0309823815231441E-5</v>
      </c>
      <c r="AR337" s="109">
        <f t="shared" si="760"/>
        <v>8.5423488634688632E-5</v>
      </c>
      <c r="AS337" s="109">
        <f t="shared" si="760"/>
        <v>3.751856649149842E-5</v>
      </c>
      <c r="AT337" s="109">
        <f t="shared" si="760"/>
        <v>1.0789576463787852E-4</v>
      </c>
      <c r="AU337" s="109">
        <f t="shared" si="760"/>
        <v>3.2769830751868507E-4</v>
      </c>
      <c r="AV337" s="109">
        <f t="shared" si="761"/>
        <v>7.1181570960144108E-5</v>
      </c>
      <c r="AW337" s="109">
        <f t="shared" si="761"/>
        <v>1.1707649374406561E-3</v>
      </c>
      <c r="AX337" s="109">
        <f t="shared" si="761"/>
        <v>6.1111949358926763E-5</v>
      </c>
      <c r="AY337" s="109">
        <f t="shared" si="761"/>
        <v>2.7705896507579971E-4</v>
      </c>
      <c r="AZ337" s="109">
        <f t="shared" si="761"/>
        <v>8.7998861165240034E-4</v>
      </c>
      <c r="BA337" s="109">
        <f t="shared" si="761"/>
        <v>5.9165599046326388E-4</v>
      </c>
      <c r="BB337" s="109">
        <f t="shared" si="761"/>
        <v>3.3407376035789631E-5</v>
      </c>
      <c r="BC337" s="109">
        <f t="shared" si="761"/>
        <v>4.685517179695582E-4</v>
      </c>
      <c r="BD337" s="109">
        <f t="shared" si="761"/>
        <v>2.3619536868830793E-5</v>
      </c>
      <c r="BE337" s="109">
        <f t="shared" si="761"/>
        <v>4.9285385608918955E-5</v>
      </c>
      <c r="BF337" s="109">
        <f t="shared" si="762"/>
        <v>8.5423488634688632E-5</v>
      </c>
      <c r="BG337" s="109">
        <f t="shared" si="762"/>
        <v>1.7649859557064505E-4</v>
      </c>
      <c r="BH337" s="109">
        <f t="shared" si="762"/>
        <v>9.6082664326150214E-4</v>
      </c>
      <c r="BI337" s="109">
        <f t="shared" si="762"/>
        <v>1.0050440626850077E-4</v>
      </c>
      <c r="BJ337" s="109">
        <f t="shared" si="762"/>
        <v>3.746979287171816E-5</v>
      </c>
      <c r="BK337" s="109">
        <f t="shared" si="762"/>
        <v>8.5423488634688632E-5</v>
      </c>
      <c r="BL337" s="109">
        <f t="shared" si="762"/>
        <v>1.3650749635317095E-4</v>
      </c>
      <c r="BM337" s="109">
        <f t="shared" si="762"/>
        <v>6.5060719767786812E-5</v>
      </c>
      <c r="BN337" s="109">
        <f t="shared" si="762"/>
        <v>2.217988369053951E-4</v>
      </c>
      <c r="BO337" s="109">
        <f t="shared" si="762"/>
        <v>6.1791293346607481E-5</v>
      </c>
      <c r="BP337" s="109">
        <f t="shared" si="763"/>
        <v>2.3384425802336608E-4</v>
      </c>
      <c r="BQ337" s="109">
        <f t="shared" si="763"/>
        <v>1.8096543569554318E-5</v>
      </c>
      <c r="BR337" s="109">
        <f t="shared" si="763"/>
        <v>3.503212721868656E-5</v>
      </c>
      <c r="BS337" s="109">
        <f t="shared" si="763"/>
        <v>2.7705896507579971E-4</v>
      </c>
      <c r="BT337" s="109">
        <f t="shared" si="763"/>
        <v>2.0148717734541536E-5</v>
      </c>
      <c r="BU337" s="109">
        <f t="shared" si="763"/>
        <v>1.7649859557064505E-4</v>
      </c>
      <c r="BV337" s="109">
        <f t="shared" si="763"/>
        <v>2.3424658186539702E-5</v>
      </c>
      <c r="BW337" s="109">
        <f t="shared" si="763"/>
        <v>1.2928353157922153E-4</v>
      </c>
      <c r="BX337" s="109">
        <f t="shared" si="763"/>
        <v>3.1465166713634323E-4</v>
      </c>
      <c r="BY337" s="109">
        <f t="shared" si="763"/>
        <v>2.3424658186539702E-5</v>
      </c>
      <c r="BZ337" s="109">
        <f t="shared" si="764"/>
        <v>1.162556759149121E-4</v>
      </c>
      <c r="CA337" s="109">
        <f t="shared" si="764"/>
        <v>2.7705896507579971E-4</v>
      </c>
      <c r="CB337" s="109">
        <f t="shared" si="764"/>
        <v>3.7599495772468757E-5</v>
      </c>
      <c r="CC337" s="109">
        <f t="shared" si="764"/>
        <v>2.9937220995697895E-4</v>
      </c>
      <c r="CD337" s="109">
        <f t="shared" si="764"/>
        <v>8.6967350858048866E-4</v>
      </c>
      <c r="CE337" s="109">
        <f t="shared" si="764"/>
        <v>3.2769830751868507E-4</v>
      </c>
      <c r="CF337" s="109">
        <f t="shared" si="764"/>
        <v>7.387041866579578E-5</v>
      </c>
      <c r="CG337" s="109">
        <f t="shared" si="764"/>
        <v>1.2653890117981769E-5</v>
      </c>
      <c r="CH337" s="109">
        <f t="shared" si="764"/>
        <v>8.5423488634688632E-5</v>
      </c>
      <c r="CI337" s="109">
        <f t="shared" si="764"/>
        <v>3.9524873523601845E-4</v>
      </c>
      <c r="CJ337" s="109">
        <f t="shared" si="765"/>
        <v>4.5172794483945755E-5</v>
      </c>
      <c r="CK337" s="109">
        <f t="shared" si="765"/>
        <v>6.4261755209465055E-4</v>
      </c>
      <c r="CL337" s="109">
        <f t="shared" si="765"/>
        <v>3.5794454990798445E-5</v>
      </c>
      <c r="CM337" s="109">
        <f t="shared" si="765"/>
        <v>1.140226827719209E-4</v>
      </c>
      <c r="CN337" s="109">
        <f t="shared" si="765"/>
        <v>3.5714134856382894E-5</v>
      </c>
      <c r="CO337" s="109">
        <f t="shared" si="765"/>
        <v>6.0759465538455569E-5</v>
      </c>
      <c r="CP337" s="109">
        <f t="shared" si="765"/>
        <v>3.9524873523601845E-4</v>
      </c>
      <c r="CQ337" s="109">
        <f t="shared" si="765"/>
        <v>1.9869590414314025E-4</v>
      </c>
      <c r="CR337" s="109">
        <f t="shared" si="765"/>
        <v>1.9370352631908502E-5</v>
      </c>
      <c r="CS337" s="109">
        <f t="shared" si="765"/>
        <v>3.4017598298395239E-4</v>
      </c>
      <c r="CT337" s="109">
        <f t="shared" si="766"/>
        <v>7.7725106255791565E-5</v>
      </c>
      <c r="CU337" s="109">
        <f t="shared" si="766"/>
        <v>8.0235239645952246E-5</v>
      </c>
      <c r="CV337" s="109">
        <f t="shared" si="766"/>
        <v>1.0791699505452748E-4</v>
      </c>
      <c r="CW337" s="109">
        <f t="shared" si="766"/>
        <v>5.447573296441038E-5</v>
      </c>
      <c r="CX337" s="109">
        <f t="shared" si="766"/>
        <v>3.2769830751868507E-4</v>
      </c>
      <c r="CY337" s="109">
        <f t="shared" si="766"/>
        <v>5.051776822702095E-4</v>
      </c>
      <c r="CZ337" s="109">
        <f t="shared" si="766"/>
        <v>1.3590387210382819E-4</v>
      </c>
      <c r="DA337" s="109">
        <f t="shared" si="766"/>
        <v>8.5423488634688632E-5</v>
      </c>
      <c r="DB337" s="109">
        <f t="shared" si="766"/>
        <v>2.5902577376644634E-4</v>
      </c>
      <c r="DC337" s="109">
        <f t="shared" si="766"/>
        <v>3.982675552250569E-4</v>
      </c>
      <c r="DD337" s="109">
        <f t="shared" si="767"/>
        <v>2.2418574559503529E-5</v>
      </c>
      <c r="DE337" s="109">
        <f t="shared" si="767"/>
        <v>5.5863575206420408E-5</v>
      </c>
      <c r="DF337" s="109">
        <f t="shared" si="767"/>
        <v>3.9524873523601845E-4</v>
      </c>
      <c r="DG337" s="109">
        <f t="shared" si="767"/>
        <v>1.602688367151883E-4</v>
      </c>
      <c r="DH337" s="109">
        <f t="shared" si="767"/>
        <v>1.5157653755661861E-3</v>
      </c>
      <c r="DI337" s="109">
        <f t="shared" si="767"/>
        <v>1.7649859557064505E-4</v>
      </c>
      <c r="DJ337" s="109">
        <f t="shared" si="767"/>
        <v>1.5918563052464245E-4</v>
      </c>
      <c r="DK337" s="109">
        <f t="shared" si="767"/>
        <v>1.2603796839030595E-4</v>
      </c>
      <c r="DL337" s="109">
        <f t="shared" si="767"/>
        <v>2.4407038324508206E-4</v>
      </c>
      <c r="DM337" s="109">
        <f t="shared" si="767"/>
        <v>5.0611835871830926E-5</v>
      </c>
      <c r="DN337" s="109">
        <f t="shared" si="768"/>
        <v>1.5918563052464245E-4</v>
      </c>
      <c r="DO337" s="109">
        <f t="shared" si="768"/>
        <v>1.7672421057249698E-5</v>
      </c>
      <c r="DP337" s="109">
        <f t="shared" si="768"/>
        <v>4.6231091894880043E-5</v>
      </c>
      <c r="DQ337" s="109">
        <f t="shared" si="768"/>
        <v>3.9666532383659445E-5</v>
      </c>
      <c r="DR337" s="109">
        <f t="shared" si="768"/>
        <v>3.2769830751868507E-4</v>
      </c>
      <c r="DS337" s="109">
        <f t="shared" si="768"/>
        <v>3.7273475798735344E-4</v>
      </c>
      <c r="DT337" s="109">
        <f t="shared" si="768"/>
        <v>3.2769830751868507E-4</v>
      </c>
      <c r="DU337" s="109">
        <f t="shared" si="768"/>
        <v>3.9524873523601845E-4</v>
      </c>
      <c r="DV337" s="109">
        <f t="shared" si="768"/>
        <v>4.3678951448832675E-5</v>
      </c>
      <c r="DW337" s="109">
        <f t="shared" si="768"/>
        <v>7.0777447506803021E-5</v>
      </c>
      <c r="DX337" s="109">
        <f t="shared" si="769"/>
        <v>7.5895746218359542E-4</v>
      </c>
      <c r="DY337" s="109">
        <f t="shared" si="769"/>
        <v>2.1305643722117584E-4</v>
      </c>
      <c r="DZ337" s="109">
        <f t="shared" si="769"/>
        <v>2.3178557874020394E-5</v>
      </c>
      <c r="EA337" s="109">
        <f t="shared" si="769"/>
        <v>1.5918563052464245E-4</v>
      </c>
      <c r="EB337" s="109">
        <f t="shared" si="769"/>
        <v>3.9524873523601845E-4</v>
      </c>
      <c r="EC337" s="109">
        <f t="shared" si="769"/>
        <v>1.0266407226610834E-4</v>
      </c>
      <c r="ED337" s="109">
        <f t="shared" si="769"/>
        <v>2.7705896507579971E-4</v>
      </c>
      <c r="EE337" s="109">
        <f t="shared" si="769"/>
        <v>1.1729272373718904E-4</v>
      </c>
      <c r="EF337" s="109">
        <f t="shared" si="769"/>
        <v>3.9524873523601845E-4</v>
      </c>
      <c r="EG337" s="109">
        <f t="shared" si="769"/>
        <v>9.2218282535740738E-5</v>
      </c>
      <c r="EH337" s="109">
        <f t="shared" si="770"/>
        <v>3.2769830751868507E-4</v>
      </c>
      <c r="EI337" s="109">
        <f t="shared" si="770"/>
        <v>2.5693287566175631E-5</v>
      </c>
      <c r="EJ337" s="109">
        <f t="shared" si="770"/>
        <v>1.7649859557064505E-4</v>
      </c>
      <c r="EK337" s="109">
        <f t="shared" si="770"/>
        <v>1.4791425297331549E-4</v>
      </c>
      <c r="EL337" s="109">
        <f t="shared" si="770"/>
        <v>3.5695086940928215E-5</v>
      </c>
      <c r="EM337" s="109">
        <f t="shared" si="770"/>
        <v>3.5421661824916592E-4</v>
      </c>
      <c r="EN337" s="109">
        <f t="shared" si="770"/>
        <v>3.6514175729315366E-5</v>
      </c>
      <c r="EO337" s="109">
        <f t="shared" si="770"/>
        <v>3.9524873523601845E-4</v>
      </c>
      <c r="EP337" s="109">
        <f t="shared" si="770"/>
        <v>2.9462610034278684E-5</v>
      </c>
      <c r="EQ337" s="109">
        <f t="shared" si="770"/>
        <v>4.347829639708576E-4</v>
      </c>
      <c r="ER337" s="109">
        <f t="shared" si="771"/>
        <v>2.3424658186539702E-5</v>
      </c>
      <c r="ES337" s="109">
        <f t="shared" si="771"/>
        <v>2.1519135338175998E-5</v>
      </c>
      <c r="ET337" s="109">
        <f t="shared" si="771"/>
        <v>2.7772764332492047E-5</v>
      </c>
      <c r="EU337" s="109">
        <f t="shared" si="771"/>
        <v>1.9063756461514585E-4</v>
      </c>
      <c r="EV337" s="109">
        <f t="shared" si="771"/>
        <v>6.7039606689881946E-4</v>
      </c>
      <c r="EW337" s="109">
        <f t="shared" si="771"/>
        <v>7.4764294801925703E-4</v>
      </c>
      <c r="EX337" s="109">
        <f t="shared" si="771"/>
        <v>3.9524873523601845E-4</v>
      </c>
      <c r="EY337" s="109">
        <f t="shared" si="771"/>
        <v>7.0779716923518457E-5</v>
      </c>
      <c r="EZ337" s="109">
        <f t="shared" si="771"/>
        <v>3.6089585036373072E-5</v>
      </c>
      <c r="FA337" s="109">
        <f t="shared" si="771"/>
        <v>2.105085807149167E-4</v>
      </c>
      <c r="FB337" s="109">
        <f t="shared" si="772"/>
        <v>3.9524873523601845E-4</v>
      </c>
      <c r="FC337" s="109">
        <f t="shared" si="772"/>
        <v>4.1505617135491198E-5</v>
      </c>
      <c r="FD337" s="109">
        <f t="shared" si="772"/>
        <v>3.6478632984197967E-5</v>
      </c>
      <c r="FE337" s="109">
        <f t="shared" si="772"/>
        <v>1.0868470761839772E-4</v>
      </c>
      <c r="FF337" s="109">
        <f t="shared" si="772"/>
        <v>3.2584592803966894E-4</v>
      </c>
      <c r="FG337" s="109">
        <f t="shared" si="772"/>
        <v>9.4628877392595294E-5</v>
      </c>
      <c r="FH337" s="109">
        <f t="shared" si="772"/>
        <v>5.7607069661207177E-4</v>
      </c>
      <c r="FI337" s="109">
        <f t="shared" si="772"/>
        <v>3.0314527784557559E-4</v>
      </c>
      <c r="FJ337" s="109">
        <f t="shared" si="772"/>
        <v>8.5423488634688632E-5</v>
      </c>
      <c r="FK337" s="109">
        <f t="shared" si="772"/>
        <v>1.5918563052464245E-4</v>
      </c>
      <c r="FL337" s="109">
        <f t="shared" si="773"/>
        <v>7.265631955080604E-5</v>
      </c>
      <c r="FM337" s="109">
        <f t="shared" si="773"/>
        <v>8.4806707658809251E-5</v>
      </c>
      <c r="FN337" s="109">
        <f t="shared" si="773"/>
        <v>1.0329535981091036E-4</v>
      </c>
      <c r="FO337" s="109">
        <f t="shared" si="773"/>
        <v>2.3424658186539702E-5</v>
      </c>
      <c r="FP337" s="109">
        <f t="shared" si="773"/>
        <v>3.2769830751868507E-4</v>
      </c>
      <c r="FQ337" s="109">
        <f t="shared" si="773"/>
        <v>2.7705896507579971E-4</v>
      </c>
      <c r="FR337" s="109">
        <f t="shared" si="773"/>
        <v>1.1501979774825513E-4</v>
      </c>
      <c r="FS337" s="109">
        <f t="shared" si="773"/>
        <v>8.1111139746237214E-4</v>
      </c>
      <c r="FT337" s="109">
        <f t="shared" si="773"/>
        <v>7.6869488038854106E-5</v>
      </c>
      <c r="FU337" s="109">
        <f t="shared" si="773"/>
        <v>2.7705896507579971E-4</v>
      </c>
      <c r="FV337" s="109">
        <f t="shared" si="774"/>
        <v>1.9967288257660484E-4</v>
      </c>
      <c r="FW337" s="109">
        <f t="shared" si="774"/>
        <v>3.9524873523601845E-4</v>
      </c>
      <c r="FX337" s="109">
        <f t="shared" si="774"/>
        <v>8.5423488634688632E-5</v>
      </c>
      <c r="FY337" s="109">
        <f t="shared" si="774"/>
        <v>7.7426727449879493E-4</v>
      </c>
      <c r="FZ337" s="109">
        <f t="shared" si="774"/>
        <v>2.0419771176552549E-4</v>
      </c>
      <c r="GA337" s="109">
        <f t="shared" si="774"/>
        <v>1.8836347687464378E-5</v>
      </c>
      <c r="GB337" s="109">
        <f t="shared" si="774"/>
        <v>3.017244498306531E-5</v>
      </c>
      <c r="GC337" s="109">
        <f t="shared" si="774"/>
        <v>1.6504914837687056E-4</v>
      </c>
      <c r="GD337" s="109">
        <f t="shared" si="774"/>
        <v>2.7705896507579971E-4</v>
      </c>
      <c r="GE337" s="109">
        <f t="shared" si="774"/>
        <v>3.0726248799063481E-4</v>
      </c>
      <c r="GF337" s="109">
        <f t="shared" si="775"/>
        <v>3.3160243380796932E-4</v>
      </c>
      <c r="GG337" s="109">
        <f t="shared" si="775"/>
        <v>8.5423488634688632E-5</v>
      </c>
      <c r="GH337" s="109">
        <f t="shared" si="775"/>
        <v>8.5423488634688632E-5</v>
      </c>
      <c r="GI337" s="109">
        <f t="shared" si="775"/>
        <v>8.5423488634688632E-5</v>
      </c>
      <c r="GJ337" s="109">
        <f t="shared" si="775"/>
        <v>8.5423488634688632E-5</v>
      </c>
      <c r="GK337" s="109">
        <f t="shared" si="775"/>
        <v>3.0699356392312138E-5</v>
      </c>
      <c r="GL337" s="109">
        <f t="shared" si="775"/>
        <v>4.6945740559505407E-5</v>
      </c>
      <c r="GM337" s="109">
        <f t="shared" si="775"/>
        <v>8.5783218963549185E-5</v>
      </c>
      <c r="GN337" s="109">
        <f t="shared" si="775"/>
        <v>1.0100355286670065E-3</v>
      </c>
      <c r="GO337" s="109">
        <f t="shared" si="775"/>
        <v>7.9325036358022608E-5</v>
      </c>
      <c r="GP337" s="109">
        <f t="shared" si="776"/>
        <v>3.9524873523601845E-4</v>
      </c>
      <c r="GQ337" s="109">
        <f t="shared" si="776"/>
        <v>7.564569566236094E-5</v>
      </c>
      <c r="GR337" s="109">
        <f t="shared" si="776"/>
        <v>8.488250821884501E-5</v>
      </c>
      <c r="GS337" s="109">
        <f t="shared" si="776"/>
        <v>4.6527705858072583E-4</v>
      </c>
      <c r="GT337" s="109">
        <f t="shared" si="776"/>
        <v>3.9524873523601845E-4</v>
      </c>
      <c r="GU337" s="109">
        <f t="shared" si="776"/>
        <v>1.4983707345156657E-3</v>
      </c>
      <c r="GV337" s="109">
        <f t="shared" si="776"/>
        <v>2.3424658186539702E-5</v>
      </c>
      <c r="GW337" s="109">
        <f t="shared" si="776"/>
        <v>8.5423488634688632E-5</v>
      </c>
      <c r="GX337" s="109">
        <f t="shared" si="776"/>
        <v>1.0032333666818523E-4</v>
      </c>
      <c r="GY337" s="109">
        <f t="shared" si="776"/>
        <v>7.5839801384971068E-5</v>
      </c>
      <c r="GZ337" s="109">
        <f t="shared" si="777"/>
        <v>1.788691310170626E-5</v>
      </c>
      <c r="HA337" s="109">
        <f t="shared" si="777"/>
        <v>8.5423488634688632E-5</v>
      </c>
      <c r="HB337" s="109">
        <f t="shared" si="777"/>
        <v>2.3424658186539702E-5</v>
      </c>
      <c r="HC337" s="109">
        <f t="shared" si="777"/>
        <v>2.9799862109744257E-5</v>
      </c>
      <c r="HD337" s="109">
        <f t="shared" si="777"/>
        <v>1.0127456607287941E-4</v>
      </c>
      <c r="HE337" s="109">
        <f t="shared" si="777"/>
        <v>2.3807420006245213E-4</v>
      </c>
      <c r="HF337" s="109">
        <f t="shared" si="777"/>
        <v>1.1119854057703854E-4</v>
      </c>
      <c r="HG337" s="109">
        <f t="shared" si="777"/>
        <v>2.0946129957084364E-4</v>
      </c>
      <c r="HH337" s="109">
        <f t="shared" si="777"/>
        <v>5.0104574568588677E-5</v>
      </c>
      <c r="HI337" s="109">
        <f t="shared" si="777"/>
        <v>2.840236263832017E-5</v>
      </c>
      <c r="HJ337" s="109">
        <f t="shared" si="778"/>
        <v>2.3424658186539702E-5</v>
      </c>
      <c r="HK337" s="109">
        <f t="shared" si="778"/>
        <v>8.5423488634688632E-5</v>
      </c>
      <c r="HL337" s="109">
        <f t="shared" si="778"/>
        <v>2.9093327193666226E-4</v>
      </c>
      <c r="HM337" s="109">
        <f t="shared" si="778"/>
        <v>8.5423488634688632E-5</v>
      </c>
      <c r="HN337" s="109">
        <f t="shared" si="778"/>
        <v>1.5918563052464245E-4</v>
      </c>
      <c r="HO337" s="109">
        <f t="shared" si="778"/>
        <v>1.4671695829731411E-4</v>
      </c>
      <c r="HP337" s="109">
        <f t="shared" si="778"/>
        <v>6.8173597735500418E-5</v>
      </c>
      <c r="HQ337" s="109">
        <f t="shared" si="778"/>
        <v>4.33228733586612E-4</v>
      </c>
      <c r="HR337" s="109"/>
      <c r="HS337" s="109"/>
      <c r="HT337" s="109"/>
      <c r="HU337" s="109"/>
      <c r="HV337" s="109"/>
      <c r="HW337" s="109"/>
      <c r="HX337" s="109"/>
      <c r="HY337" s="109"/>
      <c r="HZ337" s="109"/>
      <c r="IA337" s="109"/>
      <c r="IB337" s="109"/>
      <c r="IC337" s="109"/>
      <c r="ID337" s="109"/>
      <c r="IE337" s="109"/>
      <c r="IF337" s="109"/>
      <c r="IG337" s="109"/>
      <c r="IH337" s="109"/>
      <c r="II337" s="109"/>
      <c r="IJ337" s="109"/>
      <c r="IK337" s="109"/>
      <c r="IL337" s="109"/>
      <c r="IM337" s="109"/>
      <c r="IN337" s="109"/>
      <c r="IO337" s="109"/>
      <c r="IP337" s="109"/>
      <c r="IQ337" s="109"/>
      <c r="IR337" s="109"/>
      <c r="IS337" s="109"/>
      <c r="IT337" s="109"/>
      <c r="IU337" s="109"/>
      <c r="IV337" s="109"/>
      <c r="IW337" s="109"/>
      <c r="IX337" s="109"/>
      <c r="IY337" s="109"/>
      <c r="IZ337" s="109"/>
      <c r="JA337" s="109"/>
      <c r="JB337" s="109"/>
      <c r="JC337" s="109"/>
      <c r="JD337" s="109"/>
      <c r="JE337" s="109"/>
      <c r="JF337" s="109"/>
      <c r="JG337" s="109"/>
      <c r="JH337" s="109"/>
      <c r="JI337" s="109"/>
      <c r="JJ337" s="109"/>
      <c r="JK337" s="109"/>
      <c r="JL337" s="109"/>
      <c r="JM337" s="109"/>
      <c r="JN337" s="109"/>
      <c r="JO337" s="109"/>
      <c r="JP337" s="109" t="str">
        <f t="shared" si="756"/>
        <v>Water Pollution_Metolachlor_Seawater_Health_N/A for WP Interim Methodology</v>
      </c>
    </row>
    <row r="338" spans="2:276">
      <c r="B338" s="112" t="s">
        <v>9</v>
      </c>
      <c r="C338" s="112" t="s">
        <v>474</v>
      </c>
      <c r="D338" s="112" t="s">
        <v>384</v>
      </c>
      <c r="E338" s="112" t="s">
        <v>395</v>
      </c>
      <c r="F338" s="112" t="s">
        <v>390</v>
      </c>
      <c r="G338" s="112" t="s">
        <v>391</v>
      </c>
      <c r="H338" s="109">
        <f t="shared" si="757"/>
        <v>1.1213781533498228</v>
      </c>
      <c r="I338" s="109">
        <f t="shared" si="757"/>
        <v>1.9078680095814086E-2</v>
      </c>
      <c r="J338" s="109">
        <f t="shared" si="757"/>
        <v>0.64632283973106741</v>
      </c>
      <c r="K338" s="109">
        <f t="shared" si="757"/>
        <v>2.3424658186539702E-5</v>
      </c>
      <c r="L338" s="109">
        <f t="shared" si="757"/>
        <v>0.11779683806941083</v>
      </c>
      <c r="M338" s="109">
        <f t="shared" si="757"/>
        <v>0.15142823802399483</v>
      </c>
      <c r="N338" s="109">
        <f t="shared" si="757"/>
        <v>8.5423488634688632E-5</v>
      </c>
      <c r="O338" s="109">
        <f t="shared" si="757"/>
        <v>1.6364030125710374E-2</v>
      </c>
      <c r="P338" s="109">
        <f t="shared" si="757"/>
        <v>1.1072490941030664E-2</v>
      </c>
      <c r="Q338" s="109">
        <f t="shared" si="757"/>
        <v>8.5423488634688632E-5</v>
      </c>
      <c r="R338" s="109">
        <f t="shared" si="758"/>
        <v>3.4051703816402193E-3</v>
      </c>
      <c r="S338" s="109">
        <f t="shared" si="758"/>
        <v>2.7934331806596713E-2</v>
      </c>
      <c r="T338" s="109">
        <f t="shared" si="758"/>
        <v>0.10491001422131957</v>
      </c>
      <c r="U338" s="109">
        <f t="shared" si="758"/>
        <v>3.4700003467066969E-4</v>
      </c>
      <c r="V338" s="109">
        <f t="shared" si="758"/>
        <v>1.5918563052464245E-4</v>
      </c>
      <c r="W338" s="109">
        <f t="shared" si="758"/>
        <v>1.0444045791249139</v>
      </c>
      <c r="X338" s="109">
        <f t="shared" si="758"/>
        <v>8.5423488634688632E-5</v>
      </c>
      <c r="Y338" s="109">
        <f t="shared" si="758"/>
        <v>0.26796612345772486</v>
      </c>
      <c r="Z338" s="109">
        <f t="shared" si="758"/>
        <v>0.67241784492837386</v>
      </c>
      <c r="AA338" s="109">
        <f t="shared" si="758"/>
        <v>1.754695217010353E-2</v>
      </c>
      <c r="AB338" s="109">
        <f t="shared" si="759"/>
        <v>0.31025827566626668</v>
      </c>
      <c r="AC338" s="109">
        <f t="shared" si="759"/>
        <v>9.0808337834685616E-5</v>
      </c>
      <c r="AD338" s="109">
        <f t="shared" si="759"/>
        <v>6.2822961248035075E-2</v>
      </c>
      <c r="AE338" s="109">
        <f t="shared" si="759"/>
        <v>6.6961974620376574E-3</v>
      </c>
      <c r="AF338" s="109">
        <f t="shared" si="759"/>
        <v>0.27853203671506488</v>
      </c>
      <c r="AG338" s="109">
        <f t="shared" si="759"/>
        <v>7.0076693359975729E-3</v>
      </c>
      <c r="AH338" s="109">
        <f t="shared" si="759"/>
        <v>3.1810309968307859E-2</v>
      </c>
      <c r="AI338" s="109">
        <f t="shared" si="759"/>
        <v>8.5423488634688632E-5</v>
      </c>
      <c r="AJ338" s="109">
        <f t="shared" si="759"/>
        <v>4.5949864823283969E-2</v>
      </c>
      <c r="AK338" s="109">
        <f t="shared" si="759"/>
        <v>0.13362770436346008</v>
      </c>
      <c r="AL338" s="109">
        <f t="shared" si="760"/>
        <v>0.76003439917668147</v>
      </c>
      <c r="AM338" s="109">
        <f t="shared" si="760"/>
        <v>5.1679763461733334E-3</v>
      </c>
      <c r="AN338" s="109">
        <f t="shared" si="760"/>
        <v>4.1040211053145904E-2</v>
      </c>
      <c r="AO338" s="109">
        <f t="shared" si="760"/>
        <v>0.13304167851075022</v>
      </c>
      <c r="AP338" s="109">
        <f t="shared" si="760"/>
        <v>0.149382208632063</v>
      </c>
      <c r="AQ338" s="109">
        <f t="shared" si="760"/>
        <v>3.4944876553686711E-4</v>
      </c>
      <c r="AR338" s="109">
        <f t="shared" si="760"/>
        <v>8.5423488634688632E-5</v>
      </c>
      <c r="AS338" s="109">
        <f t="shared" si="760"/>
        <v>5.968912917379602E-2</v>
      </c>
      <c r="AT338" s="109">
        <f t="shared" si="760"/>
        <v>6.218897758860719E-2</v>
      </c>
      <c r="AU338" s="109">
        <f t="shared" si="760"/>
        <v>9.7595430649631124E-2</v>
      </c>
      <c r="AV338" s="109">
        <f t="shared" si="761"/>
        <v>7.120642931557928E-3</v>
      </c>
      <c r="AW338" s="109">
        <f t="shared" si="761"/>
        <v>0.24099190161594033</v>
      </c>
      <c r="AX338" s="109">
        <f t="shared" si="761"/>
        <v>1.5419109029992169E-2</v>
      </c>
      <c r="AY338" s="109">
        <f t="shared" si="761"/>
        <v>2.7705896507579971E-4</v>
      </c>
      <c r="AZ338" s="109">
        <f t="shared" si="761"/>
        <v>5.8279035217093786E-3</v>
      </c>
      <c r="BA338" s="109">
        <f t="shared" si="761"/>
        <v>8.7149836180130905E-2</v>
      </c>
      <c r="BB338" s="109">
        <f t="shared" si="761"/>
        <v>0.10409455052288993</v>
      </c>
      <c r="BC338" s="109">
        <f t="shared" si="761"/>
        <v>0.22808416779446725</v>
      </c>
      <c r="BD338" s="109">
        <f t="shared" si="761"/>
        <v>9.4601872858960157E-2</v>
      </c>
      <c r="BE338" s="109">
        <f t="shared" si="761"/>
        <v>0.28191281609426144</v>
      </c>
      <c r="BF338" s="109">
        <f t="shared" si="762"/>
        <v>0.11322109221193535</v>
      </c>
      <c r="BG338" s="109">
        <f t="shared" si="762"/>
        <v>6.9336773412556896E-2</v>
      </c>
      <c r="BH338" s="109">
        <f t="shared" si="762"/>
        <v>0.11906082261113685</v>
      </c>
      <c r="BI338" s="109">
        <f t="shared" si="762"/>
        <v>6.8618993082081109E-2</v>
      </c>
      <c r="BJ338" s="109">
        <f t="shared" si="762"/>
        <v>0.2308734124455358</v>
      </c>
      <c r="BK338" s="109">
        <f t="shared" si="762"/>
        <v>8.5423488634688632E-5</v>
      </c>
      <c r="BL338" s="109">
        <f t="shared" si="762"/>
        <v>0.32775035916474943</v>
      </c>
      <c r="BM338" s="109">
        <f t="shared" si="762"/>
        <v>4.6231513918845231E-2</v>
      </c>
      <c r="BN338" s="109">
        <f t="shared" si="762"/>
        <v>0.20480754012873942</v>
      </c>
      <c r="BO338" s="109">
        <f t="shared" si="762"/>
        <v>0.35532097116705907</v>
      </c>
      <c r="BP338" s="109">
        <f t="shared" si="763"/>
        <v>0.13977453869418474</v>
      </c>
      <c r="BQ338" s="109">
        <f t="shared" si="763"/>
        <v>0.59630636177051632</v>
      </c>
      <c r="BR338" s="109">
        <f t="shared" si="763"/>
        <v>9.1004722727501836E-3</v>
      </c>
      <c r="BS338" s="109">
        <f t="shared" si="763"/>
        <v>0.19872708783483986</v>
      </c>
      <c r="BT338" s="109">
        <f t="shared" si="763"/>
        <v>0.47356721636837495</v>
      </c>
      <c r="BU338" s="109">
        <f t="shared" si="763"/>
        <v>4.1390063597790665E-4</v>
      </c>
      <c r="BV338" s="109">
        <f t="shared" si="763"/>
        <v>4.8122615829377579E-3</v>
      </c>
      <c r="BW338" s="109">
        <f t="shared" si="763"/>
        <v>3.886502332533813E-3</v>
      </c>
      <c r="BX338" s="109">
        <f t="shared" si="763"/>
        <v>0.13304148371189339</v>
      </c>
      <c r="BY338" s="109">
        <f t="shared" si="763"/>
        <v>7.5695810211105991E-4</v>
      </c>
      <c r="BZ338" s="109">
        <f t="shared" si="764"/>
        <v>7.5230438315679318E-3</v>
      </c>
      <c r="CA338" s="109">
        <f t="shared" si="764"/>
        <v>0.11669254519676303</v>
      </c>
      <c r="CB338" s="109">
        <f t="shared" si="764"/>
        <v>0.222836680209825</v>
      </c>
      <c r="CC338" s="109">
        <f t="shared" si="764"/>
        <v>0.13104029910955547</v>
      </c>
      <c r="CD338" s="109">
        <f t="shared" si="764"/>
        <v>7.6288812577968532E-2</v>
      </c>
      <c r="CE338" s="109">
        <f t="shared" si="764"/>
        <v>3.2769830751868507E-4</v>
      </c>
      <c r="CF338" s="109">
        <f t="shared" si="764"/>
        <v>5.5433292684001489E-2</v>
      </c>
      <c r="CG338" s="109">
        <f t="shared" si="764"/>
        <v>1.5176467096781786E-5</v>
      </c>
      <c r="CH338" s="109">
        <f t="shared" si="764"/>
        <v>8.5423488634688632E-5</v>
      </c>
      <c r="CI338" s="109">
        <f t="shared" si="764"/>
        <v>3.9524873523601845E-4</v>
      </c>
      <c r="CJ338" s="109">
        <f t="shared" si="765"/>
        <v>0.18792906227562445</v>
      </c>
      <c r="CK338" s="109">
        <f t="shared" si="765"/>
        <v>0.21582726432912075</v>
      </c>
      <c r="CL338" s="109">
        <f t="shared" si="765"/>
        <v>1.1764102284525128E-2</v>
      </c>
      <c r="CM338" s="109">
        <f t="shared" si="765"/>
        <v>4.1894972533324334E-4</v>
      </c>
      <c r="CN338" s="109">
        <f t="shared" si="765"/>
        <v>0.68583888541131965</v>
      </c>
      <c r="CO338" s="109">
        <f t="shared" si="765"/>
        <v>0.2615507027435231</v>
      </c>
      <c r="CP338" s="109">
        <f t="shared" si="765"/>
        <v>3.9524873523601845E-4</v>
      </c>
      <c r="CQ338" s="109">
        <f t="shared" si="765"/>
        <v>0.25437635051260737</v>
      </c>
      <c r="CR338" s="109">
        <f t="shared" si="765"/>
        <v>1.3476067598966225E-3</v>
      </c>
      <c r="CS338" s="109">
        <f t="shared" si="765"/>
        <v>0.32447953435615717</v>
      </c>
      <c r="CT338" s="109">
        <f t="shared" si="766"/>
        <v>2.9131443548727886E-2</v>
      </c>
      <c r="CU338" s="109">
        <f t="shared" si="766"/>
        <v>0.2447483228011185</v>
      </c>
      <c r="CV338" s="109">
        <f t="shared" si="766"/>
        <v>0.30598582411824904</v>
      </c>
      <c r="CW338" s="109">
        <f t="shared" si="766"/>
        <v>3.5866712102865884E-2</v>
      </c>
      <c r="CX338" s="109">
        <f t="shared" si="766"/>
        <v>6.919692879091624E-3</v>
      </c>
      <c r="CY338" s="109">
        <f t="shared" si="766"/>
        <v>9.1561779911880817E-2</v>
      </c>
      <c r="CZ338" s="109">
        <f t="shared" si="766"/>
        <v>3.9696531521512722E-2</v>
      </c>
      <c r="DA338" s="109">
        <f t="shared" si="766"/>
        <v>9.4187371040419493E-2</v>
      </c>
      <c r="DB338" s="109">
        <f t="shared" si="766"/>
        <v>0.13693431720292309</v>
      </c>
      <c r="DC338" s="109">
        <f t="shared" si="766"/>
        <v>3.3708140235564188</v>
      </c>
      <c r="DD338" s="109">
        <f t="shared" si="767"/>
        <v>1.3592495666199347E-2</v>
      </c>
      <c r="DE338" s="109">
        <f t="shared" si="767"/>
        <v>5.0688817119742921E-2</v>
      </c>
      <c r="DF338" s="109">
        <f t="shared" si="767"/>
        <v>3.9524873523601845E-4</v>
      </c>
      <c r="DG338" s="109">
        <f t="shared" si="767"/>
        <v>1.3165156088073755</v>
      </c>
      <c r="DH338" s="109">
        <f t="shared" si="767"/>
        <v>0.7787147444586755</v>
      </c>
      <c r="DI338" s="109">
        <f t="shared" si="767"/>
        <v>0.13320443153159831</v>
      </c>
      <c r="DJ338" s="109">
        <f t="shared" si="767"/>
        <v>0.49078480657173634</v>
      </c>
      <c r="DK338" s="109">
        <f t="shared" si="767"/>
        <v>0.16757910474641097</v>
      </c>
      <c r="DL338" s="109">
        <f t="shared" si="767"/>
        <v>6.3949098449956235E-2</v>
      </c>
      <c r="DM338" s="109">
        <f t="shared" si="767"/>
        <v>2.6943505364026787E-2</v>
      </c>
      <c r="DN338" s="109">
        <f t="shared" si="768"/>
        <v>0.38086039379692904</v>
      </c>
      <c r="DO338" s="109">
        <f t="shared" si="768"/>
        <v>0.73643013523089418</v>
      </c>
      <c r="DP338" s="109">
        <f t="shared" si="768"/>
        <v>1.598319271135118E-2</v>
      </c>
      <c r="DQ338" s="109">
        <f t="shared" si="768"/>
        <v>0.18820000586349975</v>
      </c>
      <c r="DR338" s="109">
        <f t="shared" si="768"/>
        <v>0.11779683806941083</v>
      </c>
      <c r="DS338" s="109">
        <f t="shared" si="768"/>
        <v>4.6214019920422802E-2</v>
      </c>
      <c r="DT338" s="109">
        <f t="shared" si="768"/>
        <v>0.11779683806941083</v>
      </c>
      <c r="DU338" s="109">
        <f t="shared" si="768"/>
        <v>3.9524873523601845E-4</v>
      </c>
      <c r="DV338" s="109">
        <f t="shared" si="768"/>
        <v>0.1557846389825184</v>
      </c>
      <c r="DW338" s="109">
        <f t="shared" si="768"/>
        <v>1.5837600602895568E-3</v>
      </c>
      <c r="DX338" s="109">
        <f t="shared" si="769"/>
        <v>8.6529474707600321E-2</v>
      </c>
      <c r="DY338" s="109">
        <f t="shared" si="769"/>
        <v>2.1305643722117584E-4</v>
      </c>
      <c r="DZ338" s="109">
        <f t="shared" si="769"/>
        <v>9.5574769551966074E-2</v>
      </c>
      <c r="EA338" s="109">
        <f t="shared" si="769"/>
        <v>1.5918563052464245E-4</v>
      </c>
      <c r="EB338" s="109">
        <f t="shared" si="769"/>
        <v>3.9524873523601845E-4</v>
      </c>
      <c r="EC338" s="109">
        <f t="shared" si="769"/>
        <v>0.194707734948458</v>
      </c>
      <c r="ED338" s="109">
        <f t="shared" si="769"/>
        <v>5.9532431690324634E-2</v>
      </c>
      <c r="EE338" s="109">
        <f t="shared" si="769"/>
        <v>7.399953976108993E-2</v>
      </c>
      <c r="EF338" s="109">
        <f t="shared" si="769"/>
        <v>3.9524873523601845E-4</v>
      </c>
      <c r="EG338" s="109">
        <f t="shared" si="769"/>
        <v>0.18057107490582336</v>
      </c>
      <c r="EH338" s="109">
        <f t="shared" si="770"/>
        <v>3.2769830751868507E-4</v>
      </c>
      <c r="EI338" s="109">
        <f t="shared" si="770"/>
        <v>1.1154043653215865E-3</v>
      </c>
      <c r="EJ338" s="109">
        <f t="shared" si="770"/>
        <v>0.11691361137325559</v>
      </c>
      <c r="EK338" s="109">
        <f t="shared" si="770"/>
        <v>1.1937289606559407</v>
      </c>
      <c r="EL338" s="109">
        <f t="shared" si="770"/>
        <v>9.7977339248229781E-3</v>
      </c>
      <c r="EM338" s="109">
        <f t="shared" si="770"/>
        <v>0.1246138367854981</v>
      </c>
      <c r="EN338" s="109">
        <f t="shared" si="770"/>
        <v>4.3500681114542097E-2</v>
      </c>
      <c r="EO338" s="109">
        <f t="shared" si="770"/>
        <v>3.9524873523601845E-4</v>
      </c>
      <c r="EP338" s="109">
        <f t="shared" si="770"/>
        <v>0.36903138985055645</v>
      </c>
      <c r="EQ338" s="109">
        <f t="shared" si="770"/>
        <v>5.0930355771709498E-2</v>
      </c>
      <c r="ER338" s="109">
        <f t="shared" si="771"/>
        <v>3.5070433971438699E-3</v>
      </c>
      <c r="ES338" s="109">
        <f t="shared" si="771"/>
        <v>2.3758116476529818E-3</v>
      </c>
      <c r="ET338" s="109">
        <f t="shared" si="771"/>
        <v>2.0723535463473677E-2</v>
      </c>
      <c r="EU338" s="109">
        <f t="shared" si="771"/>
        <v>0.55242522217582601</v>
      </c>
      <c r="EV338" s="109">
        <f t="shared" si="771"/>
        <v>0.6980280618231014</v>
      </c>
      <c r="EW338" s="109">
        <f t="shared" si="771"/>
        <v>9.2185089903936788E-3</v>
      </c>
      <c r="EX338" s="109">
        <f t="shared" si="771"/>
        <v>3.9524873523601845E-4</v>
      </c>
      <c r="EY338" s="109">
        <f t="shared" si="771"/>
        <v>4.3417858625822894E-3</v>
      </c>
      <c r="EZ338" s="109">
        <f t="shared" si="771"/>
        <v>0.29918512871681685</v>
      </c>
      <c r="FA338" s="109">
        <f t="shared" si="771"/>
        <v>0.59366711322121324</v>
      </c>
      <c r="FB338" s="109">
        <f t="shared" si="772"/>
        <v>3.9524873523601845E-4</v>
      </c>
      <c r="FC338" s="109">
        <f t="shared" si="772"/>
        <v>7.9736678679382562E-3</v>
      </c>
      <c r="FD338" s="109">
        <f t="shared" si="772"/>
        <v>2.7922134924169943E-2</v>
      </c>
      <c r="FE338" s="109">
        <f t="shared" si="772"/>
        <v>2.1230086441670255E-2</v>
      </c>
      <c r="FF338" s="109">
        <f t="shared" si="772"/>
        <v>1.0283366335786061E-2</v>
      </c>
      <c r="FG338" s="109">
        <f t="shared" si="772"/>
        <v>8.0781889440011925E-2</v>
      </c>
      <c r="FH338" s="109">
        <f t="shared" si="772"/>
        <v>0.11132286962709666</v>
      </c>
      <c r="FI338" s="109">
        <f t="shared" si="772"/>
        <v>0.12463050939667837</v>
      </c>
      <c r="FJ338" s="109">
        <f t="shared" si="772"/>
        <v>7.2280258825535945E-2</v>
      </c>
      <c r="FK338" s="109">
        <f t="shared" si="772"/>
        <v>0.48426016912927339</v>
      </c>
      <c r="FL338" s="109">
        <f t="shared" si="773"/>
        <v>4.8089589142828806E-2</v>
      </c>
      <c r="FM338" s="109">
        <f t="shared" si="773"/>
        <v>9.000487533792601E-4</v>
      </c>
      <c r="FN338" s="109">
        <f t="shared" si="773"/>
        <v>2.3001582803333212E-2</v>
      </c>
      <c r="FO338" s="109">
        <f t="shared" si="773"/>
        <v>9.1334239503238455E-4</v>
      </c>
      <c r="FP338" s="109">
        <f t="shared" si="773"/>
        <v>0.11779683806941083</v>
      </c>
      <c r="FQ338" s="109">
        <f t="shared" si="773"/>
        <v>1.7723416198106245E-2</v>
      </c>
      <c r="FR338" s="109">
        <f t="shared" si="773"/>
        <v>0.50153557964578988</v>
      </c>
      <c r="FS338" s="109">
        <f t="shared" si="773"/>
        <v>0.22850422842375007</v>
      </c>
      <c r="FT338" s="109">
        <f t="shared" si="773"/>
        <v>0.26029716788103241</v>
      </c>
      <c r="FU338" s="109">
        <f t="shared" si="773"/>
        <v>2.7705896507579971E-4</v>
      </c>
      <c r="FV338" s="109">
        <f t="shared" si="774"/>
        <v>0.31650232869691758</v>
      </c>
      <c r="FW338" s="109">
        <f t="shared" si="774"/>
        <v>3.9524873523601845E-4</v>
      </c>
      <c r="FX338" s="109">
        <f t="shared" si="774"/>
        <v>0.11322109221193535</v>
      </c>
      <c r="FY338" s="109">
        <f t="shared" si="774"/>
        <v>0.2729791577370832</v>
      </c>
      <c r="FZ338" s="109">
        <f t="shared" si="774"/>
        <v>0.12898882119554497</v>
      </c>
      <c r="GA338" s="109">
        <f t="shared" si="774"/>
        <v>2.3449086320759369E-3</v>
      </c>
      <c r="GB338" s="109">
        <f t="shared" si="774"/>
        <v>0.10052104694169023</v>
      </c>
      <c r="GC338" s="109">
        <f t="shared" si="774"/>
        <v>0.35040590084349765</v>
      </c>
      <c r="GD338" s="109">
        <f t="shared" si="774"/>
        <v>0.19872708783483986</v>
      </c>
      <c r="GE338" s="109">
        <f t="shared" si="774"/>
        <v>9.4993581230558941E-2</v>
      </c>
      <c r="GF338" s="109">
        <f t="shared" si="775"/>
        <v>0.64533903009582771</v>
      </c>
      <c r="GG338" s="109">
        <f t="shared" si="775"/>
        <v>8.5423488634688632E-5</v>
      </c>
      <c r="GH338" s="109">
        <f t="shared" si="775"/>
        <v>8.5423488634688632E-5</v>
      </c>
      <c r="GI338" s="109">
        <f t="shared" si="775"/>
        <v>0.11322109221193535</v>
      </c>
      <c r="GJ338" s="109">
        <f t="shared" si="775"/>
        <v>8.5423488634688632E-5</v>
      </c>
      <c r="GK338" s="109">
        <f t="shared" si="775"/>
        <v>2.7996512793799652E-2</v>
      </c>
      <c r="GL338" s="109">
        <f t="shared" si="775"/>
        <v>2.3339852584646444E-3</v>
      </c>
      <c r="GM338" s="109">
        <f t="shared" si="775"/>
        <v>2.7220770989795987E-3</v>
      </c>
      <c r="GN338" s="109">
        <f t="shared" si="775"/>
        <v>1.3289274929461997E-2</v>
      </c>
      <c r="GO338" s="109">
        <f t="shared" si="775"/>
        <v>1.0562931821427293</v>
      </c>
      <c r="GP338" s="109">
        <f t="shared" si="776"/>
        <v>0.24334019176557145</v>
      </c>
      <c r="GQ338" s="109">
        <f t="shared" si="776"/>
        <v>0.5224077059366431</v>
      </c>
      <c r="GR338" s="109">
        <f t="shared" si="776"/>
        <v>2.9856817640571175E-3</v>
      </c>
      <c r="GS338" s="109">
        <f t="shared" si="776"/>
        <v>0.41084840997683247</v>
      </c>
      <c r="GT338" s="109">
        <f t="shared" si="776"/>
        <v>0.16596535691586625</v>
      </c>
      <c r="GU338" s="109">
        <f t="shared" si="776"/>
        <v>0.2049150571519785</v>
      </c>
      <c r="GV338" s="109">
        <f t="shared" si="776"/>
        <v>2.3424658186539702E-5</v>
      </c>
      <c r="GW338" s="109">
        <f t="shared" si="776"/>
        <v>5.7868163266881038E-2</v>
      </c>
      <c r="GX338" s="109">
        <f t="shared" si="776"/>
        <v>8.1111264368038935E-2</v>
      </c>
      <c r="GY338" s="109">
        <f t="shared" si="776"/>
        <v>5.1794029438899727E-2</v>
      </c>
      <c r="GZ338" s="109">
        <f t="shared" si="777"/>
        <v>0.19354718936540413</v>
      </c>
      <c r="HA338" s="109">
        <f t="shared" si="777"/>
        <v>8.5423488634688632E-5</v>
      </c>
      <c r="HB338" s="109">
        <f t="shared" si="777"/>
        <v>1.4114943390013833E-2</v>
      </c>
      <c r="HC338" s="109">
        <f t="shared" si="777"/>
        <v>2.1893055073662161E-2</v>
      </c>
      <c r="HD338" s="109">
        <f t="shared" si="777"/>
        <v>0.1362314745338673</v>
      </c>
      <c r="HE338" s="109">
        <f t="shared" si="777"/>
        <v>2.2172116313185608</v>
      </c>
      <c r="HF338" s="109">
        <f t="shared" si="777"/>
        <v>0.15676900074881775</v>
      </c>
      <c r="HG338" s="109">
        <f t="shared" si="777"/>
        <v>2.2376917161340479E-3</v>
      </c>
      <c r="HH338" s="109">
        <f t="shared" si="777"/>
        <v>8.3147948228400794E-3</v>
      </c>
      <c r="HI338" s="109">
        <f t="shared" si="777"/>
        <v>0.12165521026759955</v>
      </c>
      <c r="HJ338" s="109">
        <f t="shared" si="778"/>
        <v>3.7541980472297423E-4</v>
      </c>
      <c r="HK338" s="109">
        <f t="shared" si="778"/>
        <v>0.15111969203290673</v>
      </c>
      <c r="HL338" s="109">
        <f t="shared" si="778"/>
        <v>0.78585176863215433</v>
      </c>
      <c r="HM338" s="109">
        <f t="shared" si="778"/>
        <v>8.5423488634688632E-5</v>
      </c>
      <c r="HN338" s="109">
        <f t="shared" si="778"/>
        <v>0.72024301261592694</v>
      </c>
      <c r="HO338" s="109">
        <f t="shared" si="778"/>
        <v>2.7203497802692596</v>
      </c>
      <c r="HP338" s="109">
        <f t="shared" si="778"/>
        <v>7.4344957353069292E-3</v>
      </c>
      <c r="HQ338" s="109">
        <f t="shared" si="778"/>
        <v>5.9668472653130432E-2</v>
      </c>
      <c r="HR338" s="109"/>
      <c r="HS338" s="109"/>
      <c r="HT338" s="109"/>
      <c r="HU338" s="109"/>
      <c r="HV338" s="109"/>
      <c r="HW338" s="109"/>
      <c r="HX338" s="109"/>
      <c r="HY338" s="109"/>
      <c r="HZ338" s="109"/>
      <c r="IA338" s="109"/>
      <c r="IB338" s="109"/>
      <c r="IC338" s="109"/>
      <c r="ID338" s="109"/>
      <c r="IE338" s="109"/>
      <c r="IF338" s="109"/>
      <c r="IG338" s="109"/>
      <c r="IH338" s="109"/>
      <c r="II338" s="109"/>
      <c r="IJ338" s="109"/>
      <c r="IK338" s="109"/>
      <c r="IL338" s="109"/>
      <c r="IM338" s="109"/>
      <c r="IN338" s="109"/>
      <c r="IO338" s="109"/>
      <c r="IP338" s="109"/>
      <c r="IQ338" s="109"/>
      <c r="IR338" s="109"/>
      <c r="IS338" s="109"/>
      <c r="IT338" s="109"/>
      <c r="IU338" s="109"/>
      <c r="IV338" s="109"/>
      <c r="IW338" s="109"/>
      <c r="IX338" s="109"/>
      <c r="IY338" s="109"/>
      <c r="IZ338" s="109"/>
      <c r="JA338" s="109"/>
      <c r="JB338" s="109"/>
      <c r="JC338" s="109"/>
      <c r="JD338" s="109"/>
      <c r="JE338" s="109"/>
      <c r="JF338" s="109"/>
      <c r="JG338" s="109"/>
      <c r="JH338" s="109"/>
      <c r="JI338" s="109"/>
      <c r="JJ338" s="109"/>
      <c r="JK338" s="109"/>
      <c r="JL338" s="109"/>
      <c r="JM338" s="109"/>
      <c r="JN338" s="109"/>
      <c r="JO338" s="109"/>
      <c r="JP338" s="109" t="str">
        <f t="shared" si="756"/>
        <v>Water Pollution_Metolachlor_Unspecified_Health_N/A for WP Interim Methodology</v>
      </c>
    </row>
    <row r="339" spans="2:276">
      <c r="B339" s="112" t="s">
        <v>9</v>
      </c>
      <c r="C339" s="112" t="s">
        <v>475</v>
      </c>
      <c r="D339" s="112" t="s">
        <v>394</v>
      </c>
      <c r="E339" s="112" t="s">
        <v>395</v>
      </c>
      <c r="F339" s="112" t="s">
        <v>390</v>
      </c>
      <c r="G339" s="112" t="s">
        <v>391</v>
      </c>
      <c r="H339" s="109">
        <f t="shared" si="757"/>
        <v>0.57552958315146407</v>
      </c>
      <c r="I339" s="109">
        <f t="shared" si="757"/>
        <v>1.2011899682480804E-2</v>
      </c>
      <c r="J339" s="109">
        <f t="shared" si="757"/>
        <v>0.19383094473414586</v>
      </c>
      <c r="K339" s="109">
        <f t="shared" si="757"/>
        <v>8.4746278329086971E-3</v>
      </c>
      <c r="L339" s="109">
        <f t="shared" si="757"/>
        <v>5.9178595073359416E-2</v>
      </c>
      <c r="M339" s="109">
        <f t="shared" si="757"/>
        <v>0.14653984280307736</v>
      </c>
      <c r="N339" s="109">
        <f t="shared" si="757"/>
        <v>0.1161563747741499</v>
      </c>
      <c r="O339" s="109">
        <f t="shared" si="757"/>
        <v>9.9678769064361974E-3</v>
      </c>
      <c r="P339" s="109">
        <f t="shared" si="757"/>
        <v>5.8567646136769942E-3</v>
      </c>
      <c r="Q339" s="109">
        <f t="shared" si="757"/>
        <v>0.1161563747741499</v>
      </c>
      <c r="R339" s="109">
        <f t="shared" si="758"/>
        <v>2.7459554518002617E-3</v>
      </c>
      <c r="S339" s="109">
        <f t="shared" si="758"/>
        <v>1.3562090485665344E-2</v>
      </c>
      <c r="T339" s="109">
        <f t="shared" si="758"/>
        <v>7.2926209498009265E-2</v>
      </c>
      <c r="U339" s="109">
        <f t="shared" si="758"/>
        <v>0.1161563747741499</v>
      </c>
      <c r="V339" s="109">
        <f t="shared" si="758"/>
        <v>0.37377557552752133</v>
      </c>
      <c r="W339" s="109">
        <f t="shared" si="758"/>
        <v>0.52750794535399448</v>
      </c>
      <c r="X339" s="109">
        <f t="shared" si="758"/>
        <v>0.1161563747741499</v>
      </c>
      <c r="Y339" s="109">
        <f t="shared" si="758"/>
        <v>0.16018503953618418</v>
      </c>
      <c r="Z339" s="109">
        <f t="shared" si="758"/>
        <v>0.342896241084927</v>
      </c>
      <c r="AA339" s="109">
        <f t="shared" si="758"/>
        <v>1.5628947087277557E-2</v>
      </c>
      <c r="AB339" s="109">
        <f t="shared" si="759"/>
        <v>0.18447072062202716</v>
      </c>
      <c r="AC339" s="109">
        <f t="shared" si="759"/>
        <v>4.8557761487426533E-4</v>
      </c>
      <c r="AD339" s="109">
        <f t="shared" si="759"/>
        <v>4.6450558555476619E-2</v>
      </c>
      <c r="AE339" s="109">
        <f t="shared" si="759"/>
        <v>3.704287319848502E-3</v>
      </c>
      <c r="AF339" s="109">
        <f t="shared" si="759"/>
        <v>0.188724703953563</v>
      </c>
      <c r="AG339" s="109">
        <f t="shared" si="759"/>
        <v>3.2139308478975367E-3</v>
      </c>
      <c r="AH339" s="109">
        <f t="shared" si="759"/>
        <v>2.2844743364414766E-2</v>
      </c>
      <c r="AI339" s="109">
        <f t="shared" si="759"/>
        <v>0.1161563747741499</v>
      </c>
      <c r="AJ339" s="109">
        <f t="shared" si="759"/>
        <v>0.21044612043249686</v>
      </c>
      <c r="AK339" s="109">
        <f t="shared" si="759"/>
        <v>7.9787418545432004E-2</v>
      </c>
      <c r="AL339" s="109">
        <f t="shared" si="760"/>
        <v>0.47397483589423728</v>
      </c>
      <c r="AM339" s="109">
        <f t="shared" si="760"/>
        <v>2.6938631658965356E-3</v>
      </c>
      <c r="AN339" s="109">
        <f t="shared" si="760"/>
        <v>0.11254174790998517</v>
      </c>
      <c r="AO339" s="109">
        <f t="shared" si="760"/>
        <v>6.6247675901816017E-2</v>
      </c>
      <c r="AP339" s="109">
        <f t="shared" si="760"/>
        <v>0.10031373571772526</v>
      </c>
      <c r="AQ339" s="109">
        <f t="shared" si="760"/>
        <v>1.723165873204719E-4</v>
      </c>
      <c r="AR339" s="109">
        <f t="shared" si="760"/>
        <v>0.1161563747741499</v>
      </c>
      <c r="AS339" s="109">
        <f t="shared" si="760"/>
        <v>4.0255537317159334E-2</v>
      </c>
      <c r="AT339" s="109">
        <f t="shared" si="760"/>
        <v>2.8011598820151556E-2</v>
      </c>
      <c r="AU339" s="109">
        <f t="shared" si="760"/>
        <v>5.9178595073359416E-2</v>
      </c>
      <c r="AV339" s="109">
        <f t="shared" si="761"/>
        <v>4.175764538965553E-3</v>
      </c>
      <c r="AW339" s="109">
        <f t="shared" si="761"/>
        <v>9.8226996038610015E-2</v>
      </c>
      <c r="AX339" s="109">
        <f t="shared" si="761"/>
        <v>8.4570108490406373E-3</v>
      </c>
      <c r="AY339" s="109">
        <f t="shared" si="761"/>
        <v>0.11254174790998517</v>
      </c>
      <c r="AZ339" s="109">
        <f t="shared" si="761"/>
        <v>3.0399504580002419E-3</v>
      </c>
      <c r="BA339" s="109">
        <f t="shared" si="761"/>
        <v>6.1575776179181536E-2</v>
      </c>
      <c r="BB339" s="109">
        <f t="shared" si="761"/>
        <v>7.6018301011936878E-2</v>
      </c>
      <c r="BC339" s="109">
        <f t="shared" si="761"/>
        <v>0.14481280964629029</v>
      </c>
      <c r="BD339" s="109">
        <f t="shared" si="761"/>
        <v>7.7027312919182495E-2</v>
      </c>
      <c r="BE339" s="109">
        <f t="shared" si="761"/>
        <v>0.27168600076069305</v>
      </c>
      <c r="BF339" s="109">
        <f t="shared" si="762"/>
        <v>0.1161563747741499</v>
      </c>
      <c r="BG339" s="109">
        <f t="shared" si="762"/>
        <v>7.8113641519864607E-2</v>
      </c>
      <c r="BH339" s="109">
        <f t="shared" si="762"/>
        <v>5.839859160761017E-2</v>
      </c>
      <c r="BI339" s="109">
        <f t="shared" si="762"/>
        <v>7.1892190430262487E-2</v>
      </c>
      <c r="BJ339" s="109">
        <f t="shared" si="762"/>
        <v>0.23245333977717531</v>
      </c>
      <c r="BK339" s="109">
        <f t="shared" si="762"/>
        <v>0.1161563747741499</v>
      </c>
      <c r="BL339" s="109">
        <f t="shared" si="762"/>
        <v>0.35810500525087269</v>
      </c>
      <c r="BM339" s="109">
        <f t="shared" si="762"/>
        <v>3.3922717275407729E-2</v>
      </c>
      <c r="BN339" s="109">
        <f t="shared" si="762"/>
        <v>0.11095602875255837</v>
      </c>
      <c r="BO339" s="109">
        <f t="shared" si="762"/>
        <v>0.2276823861743264</v>
      </c>
      <c r="BP339" s="109">
        <f t="shared" si="763"/>
        <v>0.12017312146007486</v>
      </c>
      <c r="BQ339" s="109">
        <f t="shared" si="763"/>
        <v>0.33209405161310357</v>
      </c>
      <c r="BR339" s="109">
        <f t="shared" si="763"/>
        <v>5.9696502536361979E-3</v>
      </c>
      <c r="BS339" s="109">
        <f t="shared" si="763"/>
        <v>0.11254174790998517</v>
      </c>
      <c r="BT339" s="109">
        <f t="shared" si="763"/>
        <v>0.28351232206465093</v>
      </c>
      <c r="BU339" s="109">
        <f t="shared" si="763"/>
        <v>7.8113641519864607E-2</v>
      </c>
      <c r="BV339" s="109">
        <f t="shared" si="763"/>
        <v>8.4746278329086971E-3</v>
      </c>
      <c r="BW339" s="109">
        <f t="shared" si="763"/>
        <v>1.6070203726451938E-3</v>
      </c>
      <c r="BX339" s="109">
        <f t="shared" si="763"/>
        <v>7.2365427083957864E-2</v>
      </c>
      <c r="BY339" s="109">
        <f t="shared" si="763"/>
        <v>8.4746278329086971E-3</v>
      </c>
      <c r="BZ339" s="109">
        <f t="shared" si="764"/>
        <v>4.1160978023741576E-3</v>
      </c>
      <c r="CA339" s="109">
        <f t="shared" si="764"/>
        <v>0.11254174790998517</v>
      </c>
      <c r="CB339" s="109">
        <f t="shared" si="764"/>
        <v>0.16046192703643128</v>
      </c>
      <c r="CC339" s="109">
        <f t="shared" si="764"/>
        <v>6.3620848927483917E-2</v>
      </c>
      <c r="CD339" s="109">
        <f t="shared" si="764"/>
        <v>4.6594717894511362E-2</v>
      </c>
      <c r="CE339" s="109">
        <f t="shared" si="764"/>
        <v>5.9178595073359416E-2</v>
      </c>
      <c r="CF339" s="109">
        <f t="shared" si="764"/>
        <v>5.3185383259785911E-2</v>
      </c>
      <c r="CG339" s="109">
        <f t="shared" si="764"/>
        <v>5.3887936206500691E-5</v>
      </c>
      <c r="CH339" s="109">
        <f t="shared" si="764"/>
        <v>0.1161563747741499</v>
      </c>
      <c r="CI339" s="109">
        <f t="shared" si="764"/>
        <v>0.21044612043249686</v>
      </c>
      <c r="CJ339" s="109">
        <f t="shared" si="765"/>
        <v>0.13597815129173896</v>
      </c>
      <c r="CK339" s="109">
        <f t="shared" si="765"/>
        <v>0.18728755577035355</v>
      </c>
      <c r="CL339" s="109">
        <f t="shared" si="765"/>
        <v>1.0205066402637667E-2</v>
      </c>
      <c r="CM339" s="109">
        <f t="shared" si="765"/>
        <v>4.2410735424065044E-4</v>
      </c>
      <c r="CN339" s="109">
        <f t="shared" si="765"/>
        <v>1.0970773840727412</v>
      </c>
      <c r="CO339" s="109">
        <f t="shared" si="765"/>
        <v>0.19895680679752445</v>
      </c>
      <c r="CP339" s="109">
        <f t="shared" si="765"/>
        <v>0.21044612043249686</v>
      </c>
      <c r="CQ339" s="109">
        <f t="shared" si="765"/>
        <v>0.13078945126697203</v>
      </c>
      <c r="CR339" s="109">
        <f t="shared" si="765"/>
        <v>1.0476981695597869E-3</v>
      </c>
      <c r="CS339" s="109">
        <f t="shared" si="765"/>
        <v>0.1644472358616195</v>
      </c>
      <c r="CT339" s="109">
        <f t="shared" si="766"/>
        <v>1.8517554876512445E-2</v>
      </c>
      <c r="CU339" s="109">
        <f t="shared" si="766"/>
        <v>0.12013994854979006</v>
      </c>
      <c r="CV339" s="109">
        <f t="shared" si="766"/>
        <v>0.14801734090439991</v>
      </c>
      <c r="CW339" s="109">
        <f t="shared" si="766"/>
        <v>3.1607648995667204E-2</v>
      </c>
      <c r="CX339" s="109">
        <f t="shared" si="766"/>
        <v>5.9178595073359416E-2</v>
      </c>
      <c r="CY339" s="109">
        <f t="shared" si="766"/>
        <v>6.5783811074678025E-2</v>
      </c>
      <c r="CZ339" s="109">
        <f t="shared" si="766"/>
        <v>2.4675143266576858E-2</v>
      </c>
      <c r="DA339" s="109">
        <f t="shared" si="766"/>
        <v>0.1161563747741499</v>
      </c>
      <c r="DB339" s="109">
        <f t="shared" si="766"/>
        <v>8.4245024370404736E-2</v>
      </c>
      <c r="DC339" s="109">
        <f t="shared" si="766"/>
        <v>1.3430935783787008</v>
      </c>
      <c r="DD339" s="109">
        <f t="shared" si="767"/>
        <v>6.5251141056003499E-3</v>
      </c>
      <c r="DE339" s="109">
        <f t="shared" si="767"/>
        <v>2.6781060163511224E-2</v>
      </c>
      <c r="DF339" s="109">
        <f t="shared" si="767"/>
        <v>0.21044612043249686</v>
      </c>
      <c r="DG339" s="109">
        <f t="shared" si="767"/>
        <v>1.071643204238826</v>
      </c>
      <c r="DH339" s="109">
        <f t="shared" si="767"/>
        <v>0.57006218111690843</v>
      </c>
      <c r="DI339" s="109">
        <f t="shared" si="767"/>
        <v>7.8113641519864607E-2</v>
      </c>
      <c r="DJ339" s="109">
        <f t="shared" si="767"/>
        <v>0.37377557552752133</v>
      </c>
      <c r="DK339" s="109">
        <f t="shared" si="767"/>
        <v>7.6329102106263869E-2</v>
      </c>
      <c r="DL339" s="109">
        <f t="shared" si="767"/>
        <v>3.2541694018970058E-2</v>
      </c>
      <c r="DM339" s="109">
        <f t="shared" si="767"/>
        <v>1.6195334109651217E-2</v>
      </c>
      <c r="DN339" s="109">
        <f t="shared" si="768"/>
        <v>0.37377557552752133</v>
      </c>
      <c r="DO339" s="109">
        <f t="shared" si="768"/>
        <v>0.48223558857582627</v>
      </c>
      <c r="DP339" s="109">
        <f t="shared" si="768"/>
        <v>1.2646957806891757E-2</v>
      </c>
      <c r="DQ339" s="109">
        <f t="shared" si="768"/>
        <v>3.9631963658516602E-2</v>
      </c>
      <c r="DR339" s="109">
        <f t="shared" si="768"/>
        <v>5.9178595073359416E-2</v>
      </c>
      <c r="DS339" s="109">
        <f t="shared" si="768"/>
        <v>2.6098572091492207E-2</v>
      </c>
      <c r="DT339" s="109">
        <f t="shared" si="768"/>
        <v>5.9178595073359416E-2</v>
      </c>
      <c r="DU339" s="109">
        <f t="shared" si="768"/>
        <v>0.21044612043249686</v>
      </c>
      <c r="DV339" s="109">
        <f t="shared" si="768"/>
        <v>0.1093419423971134</v>
      </c>
      <c r="DW339" s="109">
        <f t="shared" si="768"/>
        <v>7.8555502329067523E-4</v>
      </c>
      <c r="DX339" s="109">
        <f t="shared" si="769"/>
        <v>7.8732869401741609E-2</v>
      </c>
      <c r="DY339" s="109">
        <f t="shared" si="769"/>
        <v>0.34301629244432785</v>
      </c>
      <c r="DZ339" s="109">
        <f t="shared" si="769"/>
        <v>4.1138047104836893E-2</v>
      </c>
      <c r="EA339" s="109">
        <f t="shared" si="769"/>
        <v>0.37377557552752133</v>
      </c>
      <c r="EB339" s="109">
        <f t="shared" si="769"/>
        <v>0.21044612043249686</v>
      </c>
      <c r="EC339" s="109">
        <f t="shared" si="769"/>
        <v>7.5173914649736606E-2</v>
      </c>
      <c r="ED339" s="109">
        <f t="shared" si="769"/>
        <v>0.11254174790998517</v>
      </c>
      <c r="EE339" s="109">
        <f t="shared" si="769"/>
        <v>4.0608193011513395E-2</v>
      </c>
      <c r="EF339" s="109">
        <f t="shared" si="769"/>
        <v>0.21044612043249686</v>
      </c>
      <c r="EG339" s="109">
        <f t="shared" si="769"/>
        <v>9.6764373614722066E-2</v>
      </c>
      <c r="EH339" s="109">
        <f t="shared" si="770"/>
        <v>5.9178595073359416E-2</v>
      </c>
      <c r="EI339" s="109">
        <f t="shared" si="770"/>
        <v>6.1276577928819E-4</v>
      </c>
      <c r="EJ339" s="109">
        <f t="shared" si="770"/>
        <v>7.8113641519864607E-2</v>
      </c>
      <c r="EK339" s="109">
        <f t="shared" si="770"/>
        <v>0.85696023871774196</v>
      </c>
      <c r="EL339" s="109">
        <f t="shared" si="770"/>
        <v>6.1839564600893564E-3</v>
      </c>
      <c r="EM339" s="109">
        <f t="shared" si="770"/>
        <v>7.3795616938923489E-2</v>
      </c>
      <c r="EN339" s="109">
        <f t="shared" si="770"/>
        <v>2.0854254744333754E-2</v>
      </c>
      <c r="EO339" s="109">
        <f t="shared" si="770"/>
        <v>0.21044612043249686</v>
      </c>
      <c r="EP339" s="109">
        <f t="shared" si="770"/>
        <v>0.20621375555810856</v>
      </c>
      <c r="EQ339" s="109">
        <f t="shared" si="770"/>
        <v>2.4146037785771877E-2</v>
      </c>
      <c r="ER339" s="109">
        <f t="shared" si="771"/>
        <v>8.4746278329086971E-3</v>
      </c>
      <c r="ES339" s="109">
        <f t="shared" si="771"/>
        <v>4.0466765255375396E-3</v>
      </c>
      <c r="ET339" s="109">
        <f t="shared" si="771"/>
        <v>1.2160717922229003E-2</v>
      </c>
      <c r="EU339" s="109">
        <f t="shared" si="771"/>
        <v>0.22833959121636291</v>
      </c>
      <c r="EV339" s="109">
        <f t="shared" si="771"/>
        <v>0.41127189748801812</v>
      </c>
      <c r="EW339" s="109">
        <f t="shared" si="771"/>
        <v>4.9609594541120388E-3</v>
      </c>
      <c r="EX339" s="109">
        <f t="shared" si="771"/>
        <v>0.21044612043249686</v>
      </c>
      <c r="EY339" s="109">
        <f t="shared" si="771"/>
        <v>2.4392048770951434E-3</v>
      </c>
      <c r="EZ339" s="109">
        <f t="shared" si="771"/>
        <v>0.11579582314819796</v>
      </c>
      <c r="FA339" s="109">
        <f t="shared" si="771"/>
        <v>0.30335499457316878</v>
      </c>
      <c r="FB339" s="109">
        <f t="shared" si="772"/>
        <v>0.21044612043249686</v>
      </c>
      <c r="FC339" s="109">
        <f t="shared" si="772"/>
        <v>1.016279912472378E-2</v>
      </c>
      <c r="FD339" s="109">
        <f t="shared" si="772"/>
        <v>2.1387213450435795E-2</v>
      </c>
      <c r="FE339" s="109">
        <f t="shared" si="772"/>
        <v>9.7082696204012046E-3</v>
      </c>
      <c r="FF339" s="109">
        <f t="shared" si="772"/>
        <v>7.4172195657153236E-3</v>
      </c>
      <c r="FG339" s="109">
        <f t="shared" si="772"/>
        <v>8.1347230043803329E-2</v>
      </c>
      <c r="FH339" s="109">
        <f t="shared" si="772"/>
        <v>5.6400465036684735E-2</v>
      </c>
      <c r="FI339" s="109">
        <f t="shared" si="772"/>
        <v>0.1200134886695854</v>
      </c>
      <c r="FJ339" s="109">
        <f t="shared" si="772"/>
        <v>0.1161563747741499</v>
      </c>
      <c r="FK339" s="109">
        <f t="shared" si="772"/>
        <v>0.37377557552752133</v>
      </c>
      <c r="FL339" s="109">
        <f t="shared" si="773"/>
        <v>2.439920034858483E-2</v>
      </c>
      <c r="FM339" s="109">
        <f t="shared" si="773"/>
        <v>4.2720912074192797E-4</v>
      </c>
      <c r="FN339" s="109">
        <f t="shared" si="773"/>
        <v>1.2606912495947805E-2</v>
      </c>
      <c r="FO339" s="109">
        <f t="shared" si="773"/>
        <v>8.4746278329086971E-3</v>
      </c>
      <c r="FP339" s="109">
        <f t="shared" si="773"/>
        <v>5.9178595073359416E-2</v>
      </c>
      <c r="FQ339" s="109">
        <f t="shared" si="773"/>
        <v>0.11254174790998517</v>
      </c>
      <c r="FR339" s="109">
        <f t="shared" si="773"/>
        <v>9.8777359369089851E-2</v>
      </c>
      <c r="FS339" s="109">
        <f t="shared" si="773"/>
        <v>0.1343178461290942</v>
      </c>
      <c r="FT339" s="109">
        <f t="shared" si="773"/>
        <v>0.15716012167992749</v>
      </c>
      <c r="FU339" s="109">
        <f t="shared" si="773"/>
        <v>0.11254174790998517</v>
      </c>
      <c r="FV339" s="109">
        <f t="shared" si="774"/>
        <v>0.28636731416686867</v>
      </c>
      <c r="FW339" s="109">
        <f t="shared" si="774"/>
        <v>0.21044612043249686</v>
      </c>
      <c r="FX339" s="109">
        <f t="shared" si="774"/>
        <v>0.1161563747741499</v>
      </c>
      <c r="FY339" s="109">
        <f t="shared" si="774"/>
        <v>0.17097159150614036</v>
      </c>
      <c r="FZ339" s="109">
        <f t="shared" si="774"/>
        <v>8.2399693988700631E-2</v>
      </c>
      <c r="GA339" s="109">
        <f t="shared" si="774"/>
        <v>1.8631251521388288E-2</v>
      </c>
      <c r="GB339" s="109">
        <f t="shared" si="774"/>
        <v>6.1944104518712954E-2</v>
      </c>
      <c r="GC339" s="109">
        <f t="shared" si="774"/>
        <v>0.22926063836405064</v>
      </c>
      <c r="GD339" s="109">
        <f t="shared" si="774"/>
        <v>0.11254174790998517</v>
      </c>
      <c r="GE339" s="109">
        <f t="shared" si="774"/>
        <v>6.9936063257657971E-2</v>
      </c>
      <c r="GF339" s="109">
        <f t="shared" si="775"/>
        <v>0.57760997405646275</v>
      </c>
      <c r="GG339" s="109">
        <f t="shared" si="775"/>
        <v>0.1161563747741499</v>
      </c>
      <c r="GH339" s="109">
        <f t="shared" si="775"/>
        <v>0.1161563747741499</v>
      </c>
      <c r="GI339" s="109">
        <f t="shared" si="775"/>
        <v>0.1161563747741499</v>
      </c>
      <c r="GJ339" s="109">
        <f t="shared" si="775"/>
        <v>0.1161563747741499</v>
      </c>
      <c r="GK339" s="109">
        <f t="shared" si="775"/>
        <v>1.3870300279579497E-2</v>
      </c>
      <c r="GL339" s="109">
        <f t="shared" si="775"/>
        <v>2.4091278771241243E-3</v>
      </c>
      <c r="GM339" s="109">
        <f t="shared" si="775"/>
        <v>1.5784879968239901E-3</v>
      </c>
      <c r="GN339" s="109">
        <f t="shared" si="775"/>
        <v>6.0174000902807031E-3</v>
      </c>
      <c r="GO339" s="109">
        <f t="shared" si="775"/>
        <v>0.58285606120239097</v>
      </c>
      <c r="GP339" s="109">
        <f t="shared" si="776"/>
        <v>0.21044612043249686</v>
      </c>
      <c r="GQ339" s="109">
        <f t="shared" si="776"/>
        <v>0.29611978785583065</v>
      </c>
      <c r="GR339" s="109">
        <f t="shared" si="776"/>
        <v>1.5948829304208317E-3</v>
      </c>
      <c r="GS339" s="109">
        <f t="shared" si="776"/>
        <v>0.24646384359155302</v>
      </c>
      <c r="GT339" s="109">
        <f t="shared" si="776"/>
        <v>0.21044612043249686</v>
      </c>
      <c r="GU339" s="109">
        <f t="shared" si="776"/>
        <v>0.12815016889035916</v>
      </c>
      <c r="GV339" s="109">
        <f t="shared" si="776"/>
        <v>8.4746278329086971E-3</v>
      </c>
      <c r="GW339" s="109">
        <f t="shared" si="776"/>
        <v>0.1161563747741499</v>
      </c>
      <c r="GX339" s="109">
        <f t="shared" si="776"/>
        <v>5.6873309536656591E-2</v>
      </c>
      <c r="GY339" s="109">
        <f t="shared" si="776"/>
        <v>3.568876390811266E-2</v>
      </c>
      <c r="GZ339" s="109">
        <f t="shared" si="777"/>
        <v>7.3869360797375841E-2</v>
      </c>
      <c r="HA339" s="109">
        <f t="shared" si="777"/>
        <v>0.1161563747741499</v>
      </c>
      <c r="HB339" s="109">
        <f t="shared" si="777"/>
        <v>8.4746278329086971E-3</v>
      </c>
      <c r="HC339" s="109">
        <f t="shared" si="777"/>
        <v>1.0041404761015772E-2</v>
      </c>
      <c r="HD339" s="109">
        <f t="shared" si="777"/>
        <v>7.6211469037927249E-2</v>
      </c>
      <c r="HE339" s="109">
        <f t="shared" si="777"/>
        <v>0.59398339931420596</v>
      </c>
      <c r="HF339" s="109">
        <f t="shared" si="777"/>
        <v>9.9452529679789917E-2</v>
      </c>
      <c r="HG339" s="109">
        <f t="shared" si="777"/>
        <v>1.2305283210958234E-3</v>
      </c>
      <c r="HH339" s="109">
        <f t="shared" si="777"/>
        <v>8.3444278541257959E-3</v>
      </c>
      <c r="HI339" s="109">
        <f t="shared" si="777"/>
        <v>5.9450133141241E-2</v>
      </c>
      <c r="HJ339" s="109">
        <f t="shared" si="778"/>
        <v>8.4746278329086971E-3</v>
      </c>
      <c r="HK339" s="109">
        <f t="shared" si="778"/>
        <v>0.1161563747741499</v>
      </c>
      <c r="HL339" s="109">
        <f t="shared" si="778"/>
        <v>0.50242181628716331</v>
      </c>
      <c r="HM339" s="109">
        <f t="shared" si="778"/>
        <v>0.1161563747741499</v>
      </c>
      <c r="HN339" s="109">
        <f t="shared" si="778"/>
        <v>0.37377557552752133</v>
      </c>
      <c r="HO339" s="109">
        <f t="shared" si="778"/>
        <v>1.0474804857945725</v>
      </c>
      <c r="HP339" s="109">
        <f t="shared" si="778"/>
        <v>3.5339804510899752E-3</v>
      </c>
      <c r="HQ339" s="109">
        <f t="shared" si="778"/>
        <v>3.2344063302904409E-2</v>
      </c>
      <c r="HR339" s="109"/>
      <c r="HS339" s="109"/>
      <c r="HT339" s="109"/>
      <c r="HU339" s="109"/>
      <c r="HV339" s="109"/>
      <c r="HW339" s="109"/>
      <c r="HX339" s="109"/>
      <c r="HY339" s="109"/>
      <c r="HZ339" s="109"/>
      <c r="IA339" s="109"/>
      <c r="IB339" s="109"/>
      <c r="IC339" s="109"/>
      <c r="ID339" s="109"/>
      <c r="IE339" s="109"/>
      <c r="IF339" s="109"/>
      <c r="IG339" s="109"/>
      <c r="IH339" s="109"/>
      <c r="II339" s="109"/>
      <c r="IJ339" s="109"/>
      <c r="IK339" s="109"/>
      <c r="IL339" s="109"/>
      <c r="IM339" s="109"/>
      <c r="IN339" s="109"/>
      <c r="IO339" s="109"/>
      <c r="IP339" s="109"/>
      <c r="IQ339" s="109"/>
      <c r="IR339" s="109"/>
      <c r="IS339" s="109"/>
      <c r="IT339" s="109"/>
      <c r="IU339" s="109"/>
      <c r="IV339" s="109"/>
      <c r="IW339" s="109"/>
      <c r="IX339" s="109"/>
      <c r="IY339" s="109"/>
      <c r="IZ339" s="109"/>
      <c r="JA339" s="109"/>
      <c r="JB339" s="109"/>
      <c r="JC339" s="109"/>
      <c r="JD339" s="109"/>
      <c r="JE339" s="109"/>
      <c r="JF339" s="109"/>
      <c r="JG339" s="109"/>
      <c r="JH339" s="109"/>
      <c r="JI339" s="109"/>
      <c r="JJ339" s="109"/>
      <c r="JK339" s="109"/>
      <c r="JL339" s="109"/>
      <c r="JM339" s="109"/>
      <c r="JN339" s="109"/>
      <c r="JO339" s="109"/>
      <c r="JP339" s="109" t="str">
        <f t="shared" si="756"/>
        <v>Water Pollution_Metoprolol_Freshwater_Health_N/A for WP Interim Methodology</v>
      </c>
    </row>
    <row r="340" spans="2:276">
      <c r="B340" s="112" t="s">
        <v>9</v>
      </c>
      <c r="C340" s="112" t="s">
        <v>475</v>
      </c>
      <c r="D340" s="112" t="s">
        <v>396</v>
      </c>
      <c r="E340" s="112" t="s">
        <v>395</v>
      </c>
      <c r="F340" s="112" t="s">
        <v>390</v>
      </c>
      <c r="G340" s="112" t="s">
        <v>391</v>
      </c>
      <c r="H340" s="109">
        <f t="shared" si="757"/>
        <v>8.6193058440686279E-7</v>
      </c>
      <c r="I340" s="109">
        <f t="shared" si="757"/>
        <v>2.2122716231282328E-6</v>
      </c>
      <c r="J340" s="109">
        <f t="shared" si="757"/>
        <v>1.469412519386188E-5</v>
      </c>
      <c r="K340" s="109">
        <f t="shared" si="757"/>
        <v>2.0697555979280011E-6</v>
      </c>
      <c r="L340" s="109">
        <f t="shared" si="757"/>
        <v>3.9086367687946149E-5</v>
      </c>
      <c r="M340" s="109">
        <f t="shared" si="757"/>
        <v>1.6624868036490006E-5</v>
      </c>
      <c r="N340" s="109">
        <f t="shared" si="757"/>
        <v>9.3016089522732328E-6</v>
      </c>
      <c r="O340" s="109">
        <f t="shared" si="757"/>
        <v>1.1165494148433265E-5</v>
      </c>
      <c r="P340" s="109">
        <f t="shared" si="757"/>
        <v>3.7944528866928635E-6</v>
      </c>
      <c r="Q340" s="109">
        <f t="shared" si="757"/>
        <v>9.3016089522732328E-6</v>
      </c>
      <c r="R340" s="109">
        <f t="shared" si="758"/>
        <v>2.9940887232271515E-6</v>
      </c>
      <c r="S340" s="109">
        <f t="shared" si="758"/>
        <v>1.0795176059928471E-4</v>
      </c>
      <c r="T340" s="109">
        <f t="shared" si="758"/>
        <v>1.1447990257136147E-6</v>
      </c>
      <c r="U340" s="109">
        <f t="shared" si="758"/>
        <v>9.3016089522732328E-6</v>
      </c>
      <c r="V340" s="109">
        <f t="shared" si="758"/>
        <v>1.6835033752336369E-5</v>
      </c>
      <c r="W340" s="109">
        <f t="shared" si="758"/>
        <v>5.9867286717707276E-5</v>
      </c>
      <c r="X340" s="109">
        <f t="shared" si="758"/>
        <v>9.3016089522732328E-6</v>
      </c>
      <c r="Y340" s="109">
        <f t="shared" si="758"/>
        <v>6.4381546019616903E-6</v>
      </c>
      <c r="Z340" s="109">
        <f t="shared" si="758"/>
        <v>1.1862833881232511E-4</v>
      </c>
      <c r="AA340" s="109">
        <f t="shared" si="758"/>
        <v>1.5695585822486197E-6</v>
      </c>
      <c r="AB340" s="109">
        <f t="shared" si="759"/>
        <v>4.8525885126121303E-5</v>
      </c>
      <c r="AC340" s="109">
        <f t="shared" si="759"/>
        <v>1.0360672161725194E-5</v>
      </c>
      <c r="AD340" s="109">
        <f t="shared" si="759"/>
        <v>8.7788310622978248E-7</v>
      </c>
      <c r="AE340" s="109">
        <f t="shared" si="759"/>
        <v>2.1195335800540514E-5</v>
      </c>
      <c r="AF340" s="109">
        <f t="shared" si="759"/>
        <v>8.3140774268054104E-6</v>
      </c>
      <c r="AG340" s="109">
        <f t="shared" si="759"/>
        <v>8.711195787230624E-5</v>
      </c>
      <c r="AH340" s="109">
        <f t="shared" si="759"/>
        <v>1.4497918003420509E-5</v>
      </c>
      <c r="AI340" s="109">
        <f t="shared" si="759"/>
        <v>9.3016089522732328E-6</v>
      </c>
      <c r="AJ340" s="109">
        <f t="shared" si="759"/>
        <v>4.70863858874211E-5</v>
      </c>
      <c r="AK340" s="109">
        <f t="shared" si="759"/>
        <v>5.4340565018525377E-6</v>
      </c>
      <c r="AL340" s="109">
        <f t="shared" si="760"/>
        <v>4.0847735863108698E-5</v>
      </c>
      <c r="AM340" s="109">
        <f t="shared" si="760"/>
        <v>3.105627887122192E-5</v>
      </c>
      <c r="AN340" s="109">
        <f t="shared" si="760"/>
        <v>3.2210611235399837E-5</v>
      </c>
      <c r="AO340" s="109">
        <f t="shared" si="760"/>
        <v>7.902841846130119E-6</v>
      </c>
      <c r="AP340" s="109">
        <f t="shared" si="760"/>
        <v>4.7359336316030341E-5</v>
      </c>
      <c r="AQ340" s="109">
        <f t="shared" si="760"/>
        <v>5.4926655729687245E-6</v>
      </c>
      <c r="AR340" s="109">
        <f t="shared" si="760"/>
        <v>9.3016089522732328E-6</v>
      </c>
      <c r="AS340" s="109">
        <f t="shared" si="760"/>
        <v>3.7338467583133943E-6</v>
      </c>
      <c r="AT340" s="109">
        <f t="shared" si="760"/>
        <v>1.1593361922944506E-5</v>
      </c>
      <c r="AU340" s="109">
        <f t="shared" si="760"/>
        <v>3.9086367687946149E-5</v>
      </c>
      <c r="AV340" s="109">
        <f t="shared" si="761"/>
        <v>7.8465087247551562E-6</v>
      </c>
      <c r="AW340" s="109">
        <f t="shared" si="761"/>
        <v>1.4092770579177344E-4</v>
      </c>
      <c r="AX340" s="109">
        <f t="shared" si="761"/>
        <v>6.6914597198644212E-6</v>
      </c>
      <c r="AY340" s="109">
        <f t="shared" si="761"/>
        <v>3.2210611235399837E-5</v>
      </c>
      <c r="AZ340" s="109">
        <f t="shared" si="761"/>
        <v>1.0735256474400012E-4</v>
      </c>
      <c r="BA340" s="109">
        <f t="shared" si="761"/>
        <v>7.1870529880578503E-5</v>
      </c>
      <c r="BB340" s="109">
        <f t="shared" si="761"/>
        <v>2.8780220391011588E-6</v>
      </c>
      <c r="BC340" s="109">
        <f t="shared" si="761"/>
        <v>5.5574777532051737E-5</v>
      </c>
      <c r="BD340" s="109">
        <f t="shared" si="761"/>
        <v>1.8951615863798967E-6</v>
      </c>
      <c r="BE340" s="109">
        <f t="shared" si="761"/>
        <v>4.4594874629945995E-6</v>
      </c>
      <c r="BF340" s="109">
        <f t="shared" si="762"/>
        <v>9.3016089522732328E-6</v>
      </c>
      <c r="BG340" s="109">
        <f t="shared" si="762"/>
        <v>2.0370433956499929E-5</v>
      </c>
      <c r="BH340" s="109">
        <f t="shared" si="762"/>
        <v>1.1687290151670928E-4</v>
      </c>
      <c r="BI340" s="109">
        <f t="shared" si="762"/>
        <v>1.1268781169994519E-5</v>
      </c>
      <c r="BJ340" s="109">
        <f t="shared" si="762"/>
        <v>2.258818310598159E-6</v>
      </c>
      <c r="BK340" s="109">
        <f t="shared" si="762"/>
        <v>9.3016089522732328E-6</v>
      </c>
      <c r="BL340" s="109">
        <f t="shared" si="762"/>
        <v>1.4951853223064961E-5</v>
      </c>
      <c r="BM340" s="109">
        <f t="shared" si="762"/>
        <v>7.2292223609280448E-6</v>
      </c>
      <c r="BN340" s="109">
        <f t="shared" si="762"/>
        <v>2.2756730429572252E-5</v>
      </c>
      <c r="BO340" s="109">
        <f t="shared" si="762"/>
        <v>5.6939665719430518E-6</v>
      </c>
      <c r="BP340" s="109">
        <f t="shared" si="763"/>
        <v>2.7487537202685682E-5</v>
      </c>
      <c r="BQ340" s="109">
        <f t="shared" si="763"/>
        <v>9.5685380714624674E-7</v>
      </c>
      <c r="BR340" s="109">
        <f t="shared" si="763"/>
        <v>3.3642629673840728E-6</v>
      </c>
      <c r="BS340" s="109">
        <f t="shared" si="763"/>
        <v>3.2210611235399837E-5</v>
      </c>
      <c r="BT340" s="109">
        <f t="shared" si="763"/>
        <v>8.5676677117701935E-7</v>
      </c>
      <c r="BU340" s="109">
        <f t="shared" si="763"/>
        <v>2.0370433956499929E-5</v>
      </c>
      <c r="BV340" s="109">
        <f t="shared" si="763"/>
        <v>2.0697555979280011E-6</v>
      </c>
      <c r="BW340" s="109">
        <f t="shared" si="763"/>
        <v>1.5022230549738332E-5</v>
      </c>
      <c r="BX340" s="109">
        <f t="shared" si="763"/>
        <v>3.7424684010035034E-5</v>
      </c>
      <c r="BY340" s="109">
        <f t="shared" si="763"/>
        <v>2.0697555979280011E-6</v>
      </c>
      <c r="BZ340" s="109">
        <f t="shared" si="764"/>
        <v>1.345641002236802E-5</v>
      </c>
      <c r="CA340" s="109">
        <f t="shared" si="764"/>
        <v>3.2210611235399837E-5</v>
      </c>
      <c r="CB340" s="109">
        <f t="shared" si="764"/>
        <v>3.4112277224621018E-6</v>
      </c>
      <c r="CC340" s="109">
        <f t="shared" si="764"/>
        <v>3.5282740633389028E-5</v>
      </c>
      <c r="CD340" s="109">
        <f t="shared" si="764"/>
        <v>1.0459815996873822E-4</v>
      </c>
      <c r="CE340" s="109">
        <f t="shared" si="764"/>
        <v>3.9086367687946149E-5</v>
      </c>
      <c r="CF340" s="109">
        <f t="shared" si="764"/>
        <v>7.669959159094279E-6</v>
      </c>
      <c r="CG340" s="109">
        <f t="shared" si="764"/>
        <v>8.9085703488587302E-7</v>
      </c>
      <c r="CH340" s="109">
        <f t="shared" si="764"/>
        <v>9.3016089522732328E-6</v>
      </c>
      <c r="CI340" s="109">
        <f t="shared" si="764"/>
        <v>4.70863858874211E-5</v>
      </c>
      <c r="CJ340" s="109">
        <f t="shared" si="765"/>
        <v>4.2416302666895446E-6</v>
      </c>
      <c r="CK340" s="109">
        <f t="shared" si="765"/>
        <v>7.7457135713309989E-5</v>
      </c>
      <c r="CL340" s="109">
        <f t="shared" si="765"/>
        <v>2.9108441443577958E-6</v>
      </c>
      <c r="CM340" s="109">
        <f t="shared" si="765"/>
        <v>1.2977312103112919E-5</v>
      </c>
      <c r="CN340" s="109">
        <f t="shared" si="765"/>
        <v>2.624581911779363E-6</v>
      </c>
      <c r="CO340" s="109">
        <f t="shared" si="765"/>
        <v>6.0708409231777514E-6</v>
      </c>
      <c r="CP340" s="109">
        <f t="shared" si="765"/>
        <v>4.70863858874211E-5</v>
      </c>
      <c r="CQ340" s="109">
        <f t="shared" si="765"/>
        <v>2.297488677825783E-5</v>
      </c>
      <c r="CR340" s="109">
        <f t="shared" si="765"/>
        <v>1.5735806861831667E-6</v>
      </c>
      <c r="CS340" s="109">
        <f t="shared" si="765"/>
        <v>3.4629820829863596E-5</v>
      </c>
      <c r="CT340" s="109">
        <f t="shared" si="766"/>
        <v>8.5861934703975044E-6</v>
      </c>
      <c r="CU340" s="109">
        <f t="shared" si="766"/>
        <v>7.1143556807859815E-6</v>
      </c>
      <c r="CV340" s="109">
        <f t="shared" si="766"/>
        <v>8.7753053038093399E-6</v>
      </c>
      <c r="CW340" s="109">
        <f t="shared" si="766"/>
        <v>5.6981047284125355E-6</v>
      </c>
      <c r="CX340" s="109">
        <f t="shared" si="766"/>
        <v>3.9086367687946149E-5</v>
      </c>
      <c r="CY340" s="109">
        <f t="shared" si="766"/>
        <v>6.0131188428579927E-5</v>
      </c>
      <c r="CZ340" s="109">
        <f t="shared" si="766"/>
        <v>1.5175703670258197E-5</v>
      </c>
      <c r="DA340" s="109">
        <f t="shared" si="766"/>
        <v>9.3016089522732328E-6</v>
      </c>
      <c r="DB340" s="109">
        <f t="shared" si="766"/>
        <v>3.0891771367335863E-5</v>
      </c>
      <c r="DC340" s="109">
        <f t="shared" si="766"/>
        <v>4.6671143377380898E-5</v>
      </c>
      <c r="DD340" s="109">
        <f t="shared" si="767"/>
        <v>1.9214109374336518E-6</v>
      </c>
      <c r="DE340" s="109">
        <f t="shared" si="767"/>
        <v>5.2499767602473981E-6</v>
      </c>
      <c r="DF340" s="109">
        <f t="shared" si="767"/>
        <v>4.70863858874211E-5</v>
      </c>
      <c r="DG340" s="109">
        <f t="shared" si="767"/>
        <v>1.8503450522150719E-5</v>
      </c>
      <c r="DH340" s="109">
        <f t="shared" si="767"/>
        <v>1.8445790898476732E-4</v>
      </c>
      <c r="DI340" s="109">
        <f t="shared" si="767"/>
        <v>2.0370433956499929E-5</v>
      </c>
      <c r="DJ340" s="109">
        <f t="shared" si="767"/>
        <v>1.6835033752336369E-5</v>
      </c>
      <c r="DK340" s="109">
        <f t="shared" si="767"/>
        <v>1.4248432621132802E-5</v>
      </c>
      <c r="DL340" s="109">
        <f t="shared" si="767"/>
        <v>2.8734741704172858E-5</v>
      </c>
      <c r="DM340" s="109">
        <f t="shared" si="767"/>
        <v>5.2506051625630864E-6</v>
      </c>
      <c r="DN340" s="109">
        <f t="shared" si="768"/>
        <v>1.6835033752336369E-5</v>
      </c>
      <c r="DO340" s="109">
        <f t="shared" si="768"/>
        <v>8.6950485800632463E-7</v>
      </c>
      <c r="DP340" s="109">
        <f t="shared" si="768"/>
        <v>4.4889349802023212E-6</v>
      </c>
      <c r="DQ340" s="109">
        <f t="shared" si="768"/>
        <v>3.3454626039112736E-6</v>
      </c>
      <c r="DR340" s="109">
        <f t="shared" si="768"/>
        <v>3.9086367687946149E-5</v>
      </c>
      <c r="DS340" s="109">
        <f t="shared" si="768"/>
        <v>4.478456874310516E-5</v>
      </c>
      <c r="DT340" s="109">
        <f t="shared" si="768"/>
        <v>3.9086367687946149E-5</v>
      </c>
      <c r="DU340" s="109">
        <f t="shared" si="768"/>
        <v>4.70863858874211E-5</v>
      </c>
      <c r="DV340" s="109">
        <f t="shared" si="768"/>
        <v>4.3842165301693362E-6</v>
      </c>
      <c r="DW340" s="109">
        <f t="shared" si="768"/>
        <v>6.4220230926033119E-6</v>
      </c>
      <c r="DX340" s="109">
        <f t="shared" si="769"/>
        <v>9.2273886852010234E-5</v>
      </c>
      <c r="DY340" s="109">
        <f t="shared" si="769"/>
        <v>2.1840033279107728E-5</v>
      </c>
      <c r="DZ340" s="109">
        <f t="shared" si="769"/>
        <v>8.6369568178721166E-7</v>
      </c>
      <c r="EA340" s="109">
        <f t="shared" si="769"/>
        <v>1.6835033752336369E-5</v>
      </c>
      <c r="EB340" s="109">
        <f t="shared" si="769"/>
        <v>4.70863858874211E-5</v>
      </c>
      <c r="EC340" s="109">
        <f t="shared" si="769"/>
        <v>1.0847112434106299E-5</v>
      </c>
      <c r="ED340" s="109">
        <f t="shared" si="769"/>
        <v>3.2210611235399837E-5</v>
      </c>
      <c r="EE340" s="109">
        <f t="shared" si="769"/>
        <v>1.3021868841524491E-5</v>
      </c>
      <c r="EF340" s="109">
        <f t="shared" si="769"/>
        <v>4.70863858874211E-5</v>
      </c>
      <c r="EG340" s="109">
        <f t="shared" si="769"/>
        <v>1.0027837843398988E-5</v>
      </c>
      <c r="EH340" s="109">
        <f t="shared" si="770"/>
        <v>3.9086367687946149E-5</v>
      </c>
      <c r="EI340" s="109">
        <f t="shared" si="770"/>
        <v>2.4564098901071043E-6</v>
      </c>
      <c r="EJ340" s="109">
        <f t="shared" si="770"/>
        <v>2.0370433956499929E-5</v>
      </c>
      <c r="EK340" s="109">
        <f t="shared" si="770"/>
        <v>1.5907156039438256E-5</v>
      </c>
      <c r="EL340" s="109">
        <f t="shared" si="770"/>
        <v>3.1377522762010635E-6</v>
      </c>
      <c r="EM340" s="109">
        <f t="shared" si="770"/>
        <v>4.1897402387229652E-5</v>
      </c>
      <c r="EN340" s="109">
        <f t="shared" si="770"/>
        <v>3.402574484006606E-6</v>
      </c>
      <c r="EO340" s="109">
        <f t="shared" si="770"/>
        <v>4.70863858874211E-5</v>
      </c>
      <c r="EP340" s="109">
        <f t="shared" si="770"/>
        <v>8.7190851722237955E-7</v>
      </c>
      <c r="EQ340" s="109">
        <f t="shared" si="770"/>
        <v>5.1941194350184664E-5</v>
      </c>
      <c r="ER340" s="109">
        <f t="shared" si="771"/>
        <v>2.0697555979280011E-6</v>
      </c>
      <c r="ES340" s="109">
        <f t="shared" si="771"/>
        <v>1.7914829911175978E-6</v>
      </c>
      <c r="ET340" s="109">
        <f t="shared" si="771"/>
        <v>2.2065972391153036E-6</v>
      </c>
      <c r="EU340" s="109">
        <f t="shared" si="771"/>
        <v>2.0928486689404808E-5</v>
      </c>
      <c r="EV340" s="109">
        <f t="shared" si="771"/>
        <v>7.7424861716368775E-5</v>
      </c>
      <c r="EW340" s="109">
        <f t="shared" si="771"/>
        <v>9.0448496082639566E-5</v>
      </c>
      <c r="EX340" s="109">
        <f t="shared" si="771"/>
        <v>4.70863858874211E-5</v>
      </c>
      <c r="EY340" s="109">
        <f t="shared" si="771"/>
        <v>7.97939165560947E-6</v>
      </c>
      <c r="EZ340" s="109">
        <f t="shared" si="771"/>
        <v>2.4080132018097859E-6</v>
      </c>
      <c r="FA340" s="109">
        <f t="shared" si="771"/>
        <v>1.718010110018488E-5</v>
      </c>
      <c r="FB340" s="109">
        <f t="shared" si="772"/>
        <v>4.70863858874211E-5</v>
      </c>
      <c r="FC340" s="109">
        <f t="shared" si="772"/>
        <v>3.9914629148753304E-6</v>
      </c>
      <c r="FD340" s="109">
        <f t="shared" si="772"/>
        <v>3.6267908150816235E-6</v>
      </c>
      <c r="FE340" s="109">
        <f t="shared" si="772"/>
        <v>1.2129854160208518E-5</v>
      </c>
      <c r="FF340" s="109">
        <f t="shared" si="772"/>
        <v>3.9277214198640775E-5</v>
      </c>
      <c r="FG340" s="109">
        <f t="shared" si="772"/>
        <v>1.0593579320894514E-5</v>
      </c>
      <c r="FH340" s="109">
        <f t="shared" si="772"/>
        <v>6.9459920360316659E-5</v>
      </c>
      <c r="FI340" s="109">
        <f t="shared" si="772"/>
        <v>3.5862951987640828E-5</v>
      </c>
      <c r="FJ340" s="109">
        <f t="shared" si="772"/>
        <v>9.3016089522732328E-6</v>
      </c>
      <c r="FK340" s="109">
        <f t="shared" si="772"/>
        <v>1.6835033752336369E-5</v>
      </c>
      <c r="FL340" s="109">
        <f t="shared" si="773"/>
        <v>7.3887595357878691E-6</v>
      </c>
      <c r="FM340" s="109">
        <f t="shared" si="773"/>
        <v>9.7117566763830782E-6</v>
      </c>
      <c r="FN340" s="109">
        <f t="shared" si="773"/>
        <v>7.4203340167288461E-6</v>
      </c>
      <c r="FO340" s="109">
        <f t="shared" si="773"/>
        <v>2.0697555979280011E-6</v>
      </c>
      <c r="FP340" s="109">
        <f t="shared" si="773"/>
        <v>3.9086367687946149E-5</v>
      </c>
      <c r="FQ340" s="109">
        <f t="shared" si="773"/>
        <v>3.2210611235399837E-5</v>
      </c>
      <c r="FR340" s="109">
        <f t="shared" si="773"/>
        <v>9.619559713235155E-6</v>
      </c>
      <c r="FS340" s="109">
        <f t="shared" si="773"/>
        <v>9.7636912503505969E-5</v>
      </c>
      <c r="FT340" s="109">
        <f t="shared" si="773"/>
        <v>8.134078072047925E-6</v>
      </c>
      <c r="FU340" s="109">
        <f t="shared" si="773"/>
        <v>3.2210611235399837E-5</v>
      </c>
      <c r="FV340" s="109">
        <f t="shared" si="774"/>
        <v>2.2917196886602404E-5</v>
      </c>
      <c r="FW340" s="109">
        <f t="shared" si="774"/>
        <v>4.70863858874211E-5</v>
      </c>
      <c r="FX340" s="109">
        <f t="shared" si="774"/>
        <v>9.3016089522732328E-6</v>
      </c>
      <c r="FY340" s="109">
        <f t="shared" si="774"/>
        <v>9.3921235743279157E-5</v>
      </c>
      <c r="FZ340" s="109">
        <f t="shared" si="774"/>
        <v>2.3861989658103261E-5</v>
      </c>
      <c r="GA340" s="109">
        <f t="shared" si="774"/>
        <v>1.4236950794392536E-6</v>
      </c>
      <c r="GB340" s="109">
        <f t="shared" si="774"/>
        <v>1.9543217041687989E-6</v>
      </c>
      <c r="GC340" s="109">
        <f t="shared" si="774"/>
        <v>1.8698020197230057E-5</v>
      </c>
      <c r="GD340" s="109">
        <f t="shared" si="774"/>
        <v>3.2210611235399837E-5</v>
      </c>
      <c r="GE340" s="109">
        <f t="shared" si="774"/>
        <v>3.6348155188100555E-5</v>
      </c>
      <c r="GF340" s="109">
        <f t="shared" si="775"/>
        <v>3.8591302098139321E-5</v>
      </c>
      <c r="GG340" s="109">
        <f t="shared" si="775"/>
        <v>9.3016089522732328E-6</v>
      </c>
      <c r="GH340" s="109">
        <f t="shared" si="775"/>
        <v>9.3016089522732328E-6</v>
      </c>
      <c r="GI340" s="109">
        <f t="shared" si="775"/>
        <v>9.3016089522732328E-6</v>
      </c>
      <c r="GJ340" s="109">
        <f t="shared" si="775"/>
        <v>9.3016089522732328E-6</v>
      </c>
      <c r="GK340" s="109">
        <f t="shared" si="775"/>
        <v>1.8634700272934233E-6</v>
      </c>
      <c r="GL340" s="109">
        <f t="shared" si="775"/>
        <v>4.9326928049992295E-6</v>
      </c>
      <c r="GM340" s="109">
        <f t="shared" si="775"/>
        <v>9.6553969366764107E-6</v>
      </c>
      <c r="GN340" s="109">
        <f t="shared" si="775"/>
        <v>1.228444728059695E-4</v>
      </c>
      <c r="GO340" s="109">
        <f t="shared" si="775"/>
        <v>7.2836365777637366E-6</v>
      </c>
      <c r="GP340" s="109">
        <f t="shared" si="776"/>
        <v>4.70863858874211E-5</v>
      </c>
      <c r="GQ340" s="109">
        <f t="shared" si="776"/>
        <v>7.505700897018972E-6</v>
      </c>
      <c r="GR340" s="109">
        <f t="shared" si="776"/>
        <v>8.7020625339109031E-6</v>
      </c>
      <c r="GS340" s="109">
        <f t="shared" si="776"/>
        <v>5.5179648280763105E-5</v>
      </c>
      <c r="GT340" s="109">
        <f t="shared" si="776"/>
        <v>4.70863858874211E-5</v>
      </c>
      <c r="GU340" s="109">
        <f t="shared" si="776"/>
        <v>1.8191769609432468E-4</v>
      </c>
      <c r="GV340" s="109">
        <f t="shared" si="776"/>
        <v>2.0697555979280011E-6</v>
      </c>
      <c r="GW340" s="109">
        <f t="shared" si="776"/>
        <v>9.3016089522732328E-6</v>
      </c>
      <c r="GX340" s="109">
        <f t="shared" si="776"/>
        <v>1.0291432210922737E-5</v>
      </c>
      <c r="GY340" s="109">
        <f t="shared" si="776"/>
        <v>7.4587149653176571E-6</v>
      </c>
      <c r="GZ340" s="109">
        <f t="shared" si="777"/>
        <v>9.0536992220403424E-7</v>
      </c>
      <c r="HA340" s="109">
        <f t="shared" si="777"/>
        <v>9.3016089522732328E-6</v>
      </c>
      <c r="HB340" s="109">
        <f t="shared" si="777"/>
        <v>2.0697555979280011E-6</v>
      </c>
      <c r="HC340" s="109">
        <f t="shared" si="777"/>
        <v>8.6786235835515151E-7</v>
      </c>
      <c r="HD340" s="109">
        <f t="shared" si="777"/>
        <v>1.1325557878111414E-5</v>
      </c>
      <c r="HE340" s="109">
        <f t="shared" si="777"/>
        <v>2.6147567437870656E-5</v>
      </c>
      <c r="HF340" s="109">
        <f t="shared" si="777"/>
        <v>1.2724395223336367E-5</v>
      </c>
      <c r="HG340" s="109">
        <f t="shared" si="777"/>
        <v>2.4698493877320987E-5</v>
      </c>
      <c r="HH340" s="109">
        <f t="shared" si="777"/>
        <v>4.9825149485935826E-6</v>
      </c>
      <c r="HI340" s="109">
        <f t="shared" si="777"/>
        <v>8.6193784321286828E-7</v>
      </c>
      <c r="HJ340" s="109">
        <f t="shared" si="778"/>
        <v>2.0697555979280011E-6</v>
      </c>
      <c r="HK340" s="109">
        <f t="shared" si="778"/>
        <v>9.3016089522732328E-6</v>
      </c>
      <c r="HL340" s="109">
        <f t="shared" si="778"/>
        <v>3.3177071191081422E-5</v>
      </c>
      <c r="HM340" s="109">
        <f t="shared" si="778"/>
        <v>9.3016089522732328E-6</v>
      </c>
      <c r="HN340" s="109">
        <f t="shared" si="778"/>
        <v>1.6835033752336369E-5</v>
      </c>
      <c r="HO340" s="109">
        <f t="shared" si="778"/>
        <v>1.5121011775505485E-5</v>
      </c>
      <c r="HP340" s="109">
        <f t="shared" si="778"/>
        <v>7.1792470151491902E-6</v>
      </c>
      <c r="HQ340" s="109">
        <f t="shared" si="778"/>
        <v>5.1873336022670676E-5</v>
      </c>
      <c r="HR340" s="109"/>
      <c r="HS340" s="109"/>
      <c r="HT340" s="109"/>
      <c r="HU340" s="109"/>
      <c r="HV340" s="109"/>
      <c r="HW340" s="109"/>
      <c r="HX340" s="109"/>
      <c r="HY340" s="109"/>
      <c r="HZ340" s="109"/>
      <c r="IA340" s="109"/>
      <c r="IB340" s="109"/>
      <c r="IC340" s="109"/>
      <c r="ID340" s="109"/>
      <c r="IE340" s="109"/>
      <c r="IF340" s="109"/>
      <c r="IG340" s="109"/>
      <c r="IH340" s="109"/>
      <c r="II340" s="109"/>
      <c r="IJ340" s="109"/>
      <c r="IK340" s="109"/>
      <c r="IL340" s="109"/>
      <c r="IM340" s="109"/>
      <c r="IN340" s="109"/>
      <c r="IO340" s="109"/>
      <c r="IP340" s="109"/>
      <c r="IQ340" s="109"/>
      <c r="IR340" s="109"/>
      <c r="IS340" s="109"/>
      <c r="IT340" s="109"/>
      <c r="IU340" s="109"/>
      <c r="IV340" s="109"/>
      <c r="IW340" s="109"/>
      <c r="IX340" s="109"/>
      <c r="IY340" s="109"/>
      <c r="IZ340" s="109"/>
      <c r="JA340" s="109"/>
      <c r="JB340" s="109"/>
      <c r="JC340" s="109"/>
      <c r="JD340" s="109"/>
      <c r="JE340" s="109"/>
      <c r="JF340" s="109"/>
      <c r="JG340" s="109"/>
      <c r="JH340" s="109"/>
      <c r="JI340" s="109"/>
      <c r="JJ340" s="109"/>
      <c r="JK340" s="109"/>
      <c r="JL340" s="109"/>
      <c r="JM340" s="109"/>
      <c r="JN340" s="109"/>
      <c r="JO340" s="109"/>
      <c r="JP340" s="109" t="str">
        <f t="shared" si="756"/>
        <v>Water Pollution_Metoprolol_Seawater_Health_N/A for WP Interim Methodology</v>
      </c>
    </row>
    <row r="341" spans="2:276">
      <c r="B341" s="112" t="s">
        <v>9</v>
      </c>
      <c r="C341" s="112" t="s">
        <v>475</v>
      </c>
      <c r="D341" s="112" t="s">
        <v>384</v>
      </c>
      <c r="E341" s="112" t="s">
        <v>395</v>
      </c>
      <c r="F341" s="112" t="s">
        <v>390</v>
      </c>
      <c r="G341" s="112" t="s">
        <v>391</v>
      </c>
      <c r="H341" s="109">
        <f t="shared" ref="H341:Q350" si="779">INDEX(WP_Health_data,MATCH($JP341,WP_Health_Reference,0),MATCH(H$6,WP_Health_countries,0))</f>
        <v>0.57552958315146407</v>
      </c>
      <c r="I341" s="109">
        <f t="shared" si="779"/>
        <v>1.035734138106182E-2</v>
      </c>
      <c r="J341" s="109">
        <f t="shared" si="779"/>
        <v>0.158691787155992</v>
      </c>
      <c r="K341" s="109">
        <f t="shared" si="779"/>
        <v>2.0697555979280011E-6</v>
      </c>
      <c r="L341" s="109">
        <f t="shared" si="779"/>
        <v>5.9178595073359416E-2</v>
      </c>
      <c r="M341" s="109">
        <f t="shared" si="779"/>
        <v>0.10316435774340466</v>
      </c>
      <c r="N341" s="109">
        <f t="shared" si="779"/>
        <v>9.3016089522732328E-6</v>
      </c>
      <c r="O341" s="109">
        <f t="shared" si="779"/>
        <v>8.9891546767761014E-3</v>
      </c>
      <c r="P341" s="109">
        <f t="shared" si="779"/>
        <v>5.8567646136769942E-3</v>
      </c>
      <c r="Q341" s="109">
        <f t="shared" si="779"/>
        <v>9.3016089522732328E-6</v>
      </c>
      <c r="R341" s="109">
        <f t="shared" ref="R341:AA350" si="780">INDEX(WP_Health_data,MATCH($JP341,WP_Health_Reference,0),MATCH(R$6,WP_Health_countries,0))</f>
        <v>1.7497751922789426E-3</v>
      </c>
      <c r="S341" s="109">
        <f t="shared" si="780"/>
        <v>1.3562090485665344E-2</v>
      </c>
      <c r="T341" s="109">
        <f t="shared" si="780"/>
        <v>5.6190284901427683E-2</v>
      </c>
      <c r="U341" s="109">
        <f t="shared" si="780"/>
        <v>1.7613526484676361E-4</v>
      </c>
      <c r="V341" s="109">
        <f t="shared" si="780"/>
        <v>1.6835033752336369E-5</v>
      </c>
      <c r="W341" s="109">
        <f t="shared" si="780"/>
        <v>0.49735891827101492</v>
      </c>
      <c r="X341" s="109">
        <f t="shared" si="780"/>
        <v>9.3016089522732328E-6</v>
      </c>
      <c r="Y341" s="109">
        <f t="shared" si="780"/>
        <v>0.16018503953618418</v>
      </c>
      <c r="Z341" s="109">
        <f t="shared" si="780"/>
        <v>0.33421232675472146</v>
      </c>
      <c r="AA341" s="109">
        <f t="shared" si="780"/>
        <v>1.1999967479085553E-2</v>
      </c>
      <c r="AB341" s="109">
        <f t="shared" ref="AB341:AK350" si="781">INDEX(WP_Health_data,MATCH($JP341,WP_Health_Reference,0),MATCH(AB$6,WP_Health_countries,0))</f>
        <v>0.16274419267425769</v>
      </c>
      <c r="AC341" s="109">
        <f t="shared" si="781"/>
        <v>1.0360672161725194E-5</v>
      </c>
      <c r="AD341" s="109">
        <f t="shared" si="781"/>
        <v>4.6450558555476619E-2</v>
      </c>
      <c r="AE341" s="109">
        <f t="shared" si="781"/>
        <v>3.704287319848502E-3</v>
      </c>
      <c r="AF341" s="109">
        <f t="shared" si="781"/>
        <v>0.18777081808929508</v>
      </c>
      <c r="AG341" s="109">
        <f t="shared" si="781"/>
        <v>3.2139308478975367E-3</v>
      </c>
      <c r="AH341" s="109">
        <f t="shared" si="781"/>
        <v>1.9587351340415331E-2</v>
      </c>
      <c r="AI341" s="109">
        <f t="shared" si="781"/>
        <v>9.3016089522732328E-6</v>
      </c>
      <c r="AJ341" s="109">
        <f t="shared" si="781"/>
        <v>2.7159324728128917E-2</v>
      </c>
      <c r="AK341" s="109">
        <f t="shared" si="781"/>
        <v>7.4942813910031311E-2</v>
      </c>
      <c r="AL341" s="109">
        <f t="shared" ref="AL341:AU350" si="782">INDEX(WP_Health_data,MATCH($JP341,WP_Health_Reference,0),MATCH(AL$6,WP_Health_countries,0))</f>
        <v>0.47397483589423728</v>
      </c>
      <c r="AM341" s="109">
        <f t="shared" si="782"/>
        <v>2.6938631658965356E-3</v>
      </c>
      <c r="AN341" s="109">
        <f t="shared" si="782"/>
        <v>2.3142529145263564E-2</v>
      </c>
      <c r="AO341" s="109">
        <f t="shared" si="782"/>
        <v>6.4742761249711941E-2</v>
      </c>
      <c r="AP341" s="109">
        <f t="shared" si="782"/>
        <v>9.070794213051496E-2</v>
      </c>
      <c r="AQ341" s="109">
        <f t="shared" si="782"/>
        <v>1.5427158402584484E-4</v>
      </c>
      <c r="AR341" s="109">
        <f t="shared" si="782"/>
        <v>9.3016089522732328E-6</v>
      </c>
      <c r="AS341" s="109">
        <f t="shared" si="782"/>
        <v>4.0255537317159334E-2</v>
      </c>
      <c r="AT341" s="109">
        <f t="shared" si="782"/>
        <v>2.8011598820151556E-2</v>
      </c>
      <c r="AU341" s="109">
        <f t="shared" si="782"/>
        <v>4.8777968598436361E-2</v>
      </c>
      <c r="AV341" s="109">
        <f t="shared" ref="AV341:BE350" si="783">INDEX(WP_Health_data,MATCH($JP341,WP_Health_Reference,0),MATCH(AV$6,WP_Health_countries,0))</f>
        <v>3.7352451120287542E-3</v>
      </c>
      <c r="AW341" s="109">
        <f t="shared" si="783"/>
        <v>9.3117659389890278E-2</v>
      </c>
      <c r="AX341" s="109">
        <f t="shared" si="783"/>
        <v>7.9766877656897456E-3</v>
      </c>
      <c r="AY341" s="109">
        <f t="shared" si="783"/>
        <v>3.2210611235399837E-5</v>
      </c>
      <c r="AZ341" s="109">
        <f t="shared" si="783"/>
        <v>3.0326783190484609E-3</v>
      </c>
      <c r="BA341" s="109">
        <f t="shared" si="783"/>
        <v>5.6351971474732872E-2</v>
      </c>
      <c r="BB341" s="109">
        <f t="shared" si="783"/>
        <v>6.8450568852784541E-2</v>
      </c>
      <c r="BC341" s="109">
        <f t="shared" si="783"/>
        <v>0.13617151203507627</v>
      </c>
      <c r="BD341" s="109">
        <f t="shared" si="783"/>
        <v>6.0869356745858479E-2</v>
      </c>
      <c r="BE341" s="109">
        <f t="shared" si="783"/>
        <v>0.17749131532037477</v>
      </c>
      <c r="BF341" s="109">
        <f t="shared" ref="BF341:BO350" si="784">INDEX(WP_Health_data,MATCH($JP341,WP_Health_Reference,0),MATCH(BF$6,WP_Health_countries,0))</f>
        <v>7.1916851174892174E-2</v>
      </c>
      <c r="BG341" s="109">
        <f t="shared" si="784"/>
        <v>3.8829085455354802E-2</v>
      </c>
      <c r="BH341" s="109">
        <f t="shared" si="784"/>
        <v>5.839859160761017E-2</v>
      </c>
      <c r="BI341" s="109">
        <f t="shared" si="784"/>
        <v>3.2122204499176056E-2</v>
      </c>
      <c r="BJ341" s="109">
        <f t="shared" si="784"/>
        <v>0.10566483631017773</v>
      </c>
      <c r="BK341" s="109">
        <f t="shared" si="784"/>
        <v>9.3016089522732328E-6</v>
      </c>
      <c r="BL341" s="109">
        <f t="shared" si="784"/>
        <v>0.21260926377164802</v>
      </c>
      <c r="BM341" s="109">
        <f t="shared" si="784"/>
        <v>2.7798162122802464E-2</v>
      </c>
      <c r="BN341" s="109">
        <f t="shared" si="784"/>
        <v>0.10236097874025071</v>
      </c>
      <c r="BO341" s="109">
        <f t="shared" si="784"/>
        <v>0.20595440712205149</v>
      </c>
      <c r="BP341" s="109">
        <f t="shared" ref="BP341:BY350" si="785">INDEX(WP_Health_data,MATCH($JP341,WP_Health_Reference,0),MATCH(BP$6,WP_Health_countries,0))</f>
        <v>8.5949171472085112E-2</v>
      </c>
      <c r="BQ341" s="109">
        <f t="shared" si="785"/>
        <v>0.31591212481731973</v>
      </c>
      <c r="BR341" s="109">
        <f t="shared" si="785"/>
        <v>3.8444538141025756E-3</v>
      </c>
      <c r="BS341" s="109">
        <f t="shared" si="785"/>
        <v>0.11254174790998517</v>
      </c>
      <c r="BT341" s="109">
        <f t="shared" si="785"/>
        <v>0.28284040556212425</v>
      </c>
      <c r="BU341" s="109">
        <f t="shared" si="785"/>
        <v>1.5358662137108573E-4</v>
      </c>
      <c r="BV341" s="109">
        <f t="shared" si="785"/>
        <v>2.8813689808890033E-3</v>
      </c>
      <c r="BW341" s="109">
        <f t="shared" si="785"/>
        <v>1.2967174557370232E-3</v>
      </c>
      <c r="BX341" s="109">
        <f t="shared" si="785"/>
        <v>6.5731436162072443E-2</v>
      </c>
      <c r="BY341" s="109">
        <f t="shared" si="785"/>
        <v>4.4310842741001688E-4</v>
      </c>
      <c r="BZ341" s="109">
        <f t="shared" ref="BZ341:CI350" si="786">INDEX(WP_Health_data,MATCH($JP341,WP_Health_Reference,0),MATCH(BZ$6,WP_Health_countries,0))</f>
        <v>3.2637396729782052E-3</v>
      </c>
      <c r="CA341" s="109">
        <f t="shared" si="786"/>
        <v>6.6032969416525242E-2</v>
      </c>
      <c r="CB341" s="109">
        <f t="shared" si="786"/>
        <v>0.15284022134643488</v>
      </c>
      <c r="CC341" s="109">
        <f t="shared" si="786"/>
        <v>6.1665395651983076E-2</v>
      </c>
      <c r="CD341" s="109">
        <f t="shared" si="786"/>
        <v>3.8573360985237899E-2</v>
      </c>
      <c r="CE341" s="109">
        <f t="shared" si="786"/>
        <v>3.9086367687946149E-5</v>
      </c>
      <c r="CF341" s="109">
        <f t="shared" si="786"/>
        <v>2.722368541616331E-2</v>
      </c>
      <c r="CG341" s="109">
        <f t="shared" si="786"/>
        <v>2.1792457079121644E-6</v>
      </c>
      <c r="CH341" s="109">
        <f t="shared" si="786"/>
        <v>9.3016089522732328E-6</v>
      </c>
      <c r="CI341" s="109">
        <f t="shared" si="786"/>
        <v>4.70863858874211E-5</v>
      </c>
      <c r="CJ341" s="109">
        <f t="shared" ref="CJ341:CS350" si="787">INDEX(WP_Health_data,MATCH($JP341,WP_Health_Reference,0),MATCH(CJ$6,WP_Health_countries,0))</f>
        <v>0.13316440782589758</v>
      </c>
      <c r="CK341" s="109">
        <f t="shared" si="787"/>
        <v>0.15824306592559867</v>
      </c>
      <c r="CL341" s="109">
        <f t="shared" si="787"/>
        <v>5.9475189643730221E-3</v>
      </c>
      <c r="CM341" s="109">
        <f t="shared" si="787"/>
        <v>1.7119990300486164E-4</v>
      </c>
      <c r="CN341" s="109">
        <f t="shared" si="787"/>
        <v>0.44218031783131539</v>
      </c>
      <c r="CO341" s="109">
        <f t="shared" si="787"/>
        <v>0.18302001725430964</v>
      </c>
      <c r="CP341" s="109">
        <f t="shared" si="787"/>
        <v>4.70863858874211E-5</v>
      </c>
      <c r="CQ341" s="109">
        <f t="shared" si="787"/>
        <v>0.13078945126697203</v>
      </c>
      <c r="CR341" s="109">
        <f t="shared" si="787"/>
        <v>6.1622598682562076E-4</v>
      </c>
      <c r="CS341" s="109">
        <f t="shared" si="787"/>
        <v>0.15766487717246847</v>
      </c>
      <c r="CT341" s="109">
        <f t="shared" ref="CT341:DC350" si="788">INDEX(WP_Health_data,MATCH($JP341,WP_Health_Reference,0),MATCH(CT$6,WP_Health_countries,0))</f>
        <v>1.4130933370604587E-2</v>
      </c>
      <c r="CU341" s="109">
        <f t="shared" si="788"/>
        <v>0.11657377653485772</v>
      </c>
      <c r="CV341" s="109">
        <f t="shared" si="788"/>
        <v>0.14761043279568359</v>
      </c>
      <c r="CW341" s="109">
        <f t="shared" si="788"/>
        <v>1.8584520427696326E-2</v>
      </c>
      <c r="CX341" s="109">
        <f t="shared" si="788"/>
        <v>3.3578075326125426E-3</v>
      </c>
      <c r="CY341" s="109">
        <f t="shared" si="788"/>
        <v>4.1625881619407501E-2</v>
      </c>
      <c r="CZ341" s="109">
        <f t="shared" si="788"/>
        <v>1.9724348994725579E-2</v>
      </c>
      <c r="DA341" s="109">
        <f t="shared" si="788"/>
        <v>6.0027572263448674E-2</v>
      </c>
      <c r="DB341" s="109">
        <f t="shared" si="788"/>
        <v>5.8647667167784766E-2</v>
      </c>
      <c r="DC341" s="109">
        <f t="shared" si="788"/>
        <v>1.3369349830636967</v>
      </c>
      <c r="DD341" s="109">
        <f t="shared" ref="DD341:DM350" si="789">INDEX(WP_Health_data,MATCH($JP341,WP_Health_Reference,0),MATCH(DD$6,WP_Health_countries,0))</f>
        <v>6.4238505410216269E-3</v>
      </c>
      <c r="DE341" s="109">
        <f t="shared" si="789"/>
        <v>2.569280341286425E-2</v>
      </c>
      <c r="DF341" s="109">
        <f t="shared" si="789"/>
        <v>4.70863858874211E-5</v>
      </c>
      <c r="DG341" s="109">
        <f t="shared" si="789"/>
        <v>0.91395380097777923</v>
      </c>
      <c r="DH341" s="109">
        <f t="shared" si="789"/>
        <v>0.47379490287074205</v>
      </c>
      <c r="DI341" s="109">
        <f t="shared" si="789"/>
        <v>7.4762956776172021E-2</v>
      </c>
      <c r="DJ341" s="109">
        <f t="shared" si="789"/>
        <v>0.18037122236636913</v>
      </c>
      <c r="DK341" s="109">
        <f t="shared" si="789"/>
        <v>7.6329102106263869E-2</v>
      </c>
      <c r="DL341" s="109">
        <f t="shared" si="789"/>
        <v>3.2541694018970058E-2</v>
      </c>
      <c r="DM341" s="109">
        <f t="shared" si="789"/>
        <v>1.3823145265481685E-2</v>
      </c>
      <c r="DN341" s="109">
        <f t="shared" ref="DN341:DW350" si="790">INDEX(WP_Health_data,MATCH($JP341,WP_Health_Reference,0),MATCH(DN$6,WP_Health_countries,0))</f>
        <v>0.13996291657739451</v>
      </c>
      <c r="DO341" s="109">
        <f t="shared" si="790"/>
        <v>0.48223558857582627</v>
      </c>
      <c r="DP341" s="109">
        <f t="shared" si="790"/>
        <v>8.2402204735912594E-3</v>
      </c>
      <c r="DQ341" s="109">
        <f t="shared" si="790"/>
        <v>3.3954070352089895E-2</v>
      </c>
      <c r="DR341" s="109">
        <f t="shared" si="790"/>
        <v>5.9178595073359416E-2</v>
      </c>
      <c r="DS341" s="109">
        <f t="shared" si="790"/>
        <v>2.4739341306748628E-2</v>
      </c>
      <c r="DT341" s="109">
        <f t="shared" si="790"/>
        <v>5.9178595073359416E-2</v>
      </c>
      <c r="DU341" s="109">
        <f t="shared" si="790"/>
        <v>4.70863858874211E-5</v>
      </c>
      <c r="DV341" s="109">
        <f t="shared" si="790"/>
        <v>9.6370464693994712E-2</v>
      </c>
      <c r="DW341" s="109">
        <f t="shared" si="790"/>
        <v>7.8555502329067523E-4</v>
      </c>
      <c r="DX341" s="109">
        <f t="shared" ref="DX341:EG350" si="791">INDEX(WP_Health_data,MATCH($JP341,WP_Health_Reference,0),MATCH(DX$6,WP_Health_countries,0))</f>
        <v>5.5473183185111678E-2</v>
      </c>
      <c r="DY341" s="109">
        <f t="shared" si="791"/>
        <v>2.1840033279107728E-5</v>
      </c>
      <c r="DZ341" s="109">
        <f t="shared" si="791"/>
        <v>4.1138047104836893E-2</v>
      </c>
      <c r="EA341" s="109">
        <f t="shared" si="791"/>
        <v>1.6835033752336369E-5</v>
      </c>
      <c r="EB341" s="109">
        <f t="shared" si="791"/>
        <v>4.70863858874211E-5</v>
      </c>
      <c r="EC341" s="109">
        <f t="shared" si="791"/>
        <v>5.2221161265804138E-2</v>
      </c>
      <c r="ED341" s="109">
        <f t="shared" si="791"/>
        <v>3.3626534611852665E-2</v>
      </c>
      <c r="EE341" s="109">
        <f t="shared" si="791"/>
        <v>3.7747309217990306E-2</v>
      </c>
      <c r="EF341" s="109">
        <f t="shared" si="791"/>
        <v>4.70863858874211E-5</v>
      </c>
      <c r="EG341" s="109">
        <f t="shared" si="791"/>
        <v>9.6764373614722066E-2</v>
      </c>
      <c r="EH341" s="109">
        <f t="shared" ref="EH341:EQ350" si="792">INDEX(WP_Health_data,MATCH($JP341,WP_Health_Reference,0),MATCH(EH$6,WP_Health_countries,0))</f>
        <v>3.9086367687946149E-5</v>
      </c>
      <c r="EI341" s="109">
        <f t="shared" si="792"/>
        <v>6.1276577928819E-4</v>
      </c>
      <c r="EJ341" s="109">
        <f t="shared" si="792"/>
        <v>6.5526433765811659E-2</v>
      </c>
      <c r="EK341" s="109">
        <f t="shared" si="792"/>
        <v>0.61439573572560191</v>
      </c>
      <c r="EL341" s="109">
        <f t="shared" si="792"/>
        <v>5.3730219201505959E-3</v>
      </c>
      <c r="EM341" s="109">
        <f t="shared" si="792"/>
        <v>6.9816853057499378E-2</v>
      </c>
      <c r="EN341" s="109">
        <f t="shared" si="792"/>
        <v>1.9778115157739987E-2</v>
      </c>
      <c r="EO341" s="109">
        <f t="shared" si="792"/>
        <v>4.70863858874211E-5</v>
      </c>
      <c r="EP341" s="109">
        <f t="shared" si="792"/>
        <v>0.20540398643382035</v>
      </c>
      <c r="EQ341" s="109">
        <f t="shared" si="792"/>
        <v>2.2048639931141572E-2</v>
      </c>
      <c r="ER341" s="109">
        <f t="shared" ref="ER341:FA350" si="793">INDEX(WP_Health_data,MATCH($JP341,WP_Health_Reference,0),MATCH(ER$6,WP_Health_countries,0))</f>
        <v>2.0966035419641019E-3</v>
      </c>
      <c r="ES341" s="109">
        <f t="shared" si="793"/>
        <v>1.3849964707827616E-3</v>
      </c>
      <c r="ET341" s="109">
        <f t="shared" si="793"/>
        <v>1.141392221668955E-2</v>
      </c>
      <c r="EU341" s="109">
        <f t="shared" si="793"/>
        <v>0.22833959121636291</v>
      </c>
      <c r="EV341" s="109">
        <f t="shared" si="793"/>
        <v>0.40195451035054752</v>
      </c>
      <c r="EW341" s="109">
        <f t="shared" si="793"/>
        <v>4.9609594541120388E-3</v>
      </c>
      <c r="EX341" s="109">
        <f t="shared" si="793"/>
        <v>4.70863858874211E-5</v>
      </c>
      <c r="EY341" s="109">
        <f t="shared" si="793"/>
        <v>1.4035246040782516E-3</v>
      </c>
      <c r="EZ341" s="109">
        <f t="shared" si="793"/>
        <v>8.5783869792541129E-2</v>
      </c>
      <c r="FA341" s="109">
        <f t="shared" si="793"/>
        <v>0.29205866402844749</v>
      </c>
      <c r="FB341" s="109">
        <f t="shared" ref="FB341:FK350" si="794">INDEX(WP_Health_data,MATCH($JP341,WP_Health_Reference,0),MATCH(FB$6,WP_Health_countries,0))</f>
        <v>4.70863858874211E-5</v>
      </c>
      <c r="FC341" s="109">
        <f t="shared" si="794"/>
        <v>4.7144280090708869E-3</v>
      </c>
      <c r="FD341" s="109">
        <f t="shared" si="794"/>
        <v>1.7300345588280027E-2</v>
      </c>
      <c r="FE341" s="109">
        <f t="shared" si="794"/>
        <v>9.7082696204012046E-3</v>
      </c>
      <c r="FF341" s="109">
        <f t="shared" si="794"/>
        <v>5.6116577883000493E-3</v>
      </c>
      <c r="FG341" s="109">
        <f t="shared" si="794"/>
        <v>4.216498584194827E-2</v>
      </c>
      <c r="FH341" s="109">
        <f t="shared" si="794"/>
        <v>5.451800902714863E-2</v>
      </c>
      <c r="FI341" s="109">
        <f t="shared" si="794"/>
        <v>7.48598468424021E-2</v>
      </c>
      <c r="FJ341" s="109">
        <f t="shared" si="794"/>
        <v>4.6055204800514407E-2</v>
      </c>
      <c r="FK341" s="109">
        <f t="shared" si="794"/>
        <v>0.17797276020239694</v>
      </c>
      <c r="FL341" s="109">
        <f t="shared" ref="FL341:FU350" si="795">INDEX(WP_Health_data,MATCH($JP341,WP_Health_Reference,0),MATCH(FL$6,WP_Health_countries,0))</f>
        <v>2.4127903887694327E-2</v>
      </c>
      <c r="FM341" s="109">
        <f t="shared" si="795"/>
        <v>4.1276563243313483E-4</v>
      </c>
      <c r="FN341" s="109">
        <f t="shared" si="795"/>
        <v>1.2606912495947805E-2</v>
      </c>
      <c r="FO341" s="109">
        <f t="shared" si="795"/>
        <v>5.3713484353807379E-4</v>
      </c>
      <c r="FP341" s="109">
        <f t="shared" si="795"/>
        <v>5.9178595073359416E-2</v>
      </c>
      <c r="FQ341" s="109">
        <f t="shared" si="795"/>
        <v>9.9232728147341139E-3</v>
      </c>
      <c r="FR341" s="109">
        <f t="shared" si="795"/>
        <v>8.6788784934772795E-2</v>
      </c>
      <c r="FS341" s="109">
        <f t="shared" si="795"/>
        <v>0.10244740777724905</v>
      </c>
      <c r="FT341" s="109">
        <f t="shared" si="795"/>
        <v>0.15716012167992749</v>
      </c>
      <c r="FU341" s="109">
        <f t="shared" si="795"/>
        <v>3.2210611235399837E-5</v>
      </c>
      <c r="FV341" s="109">
        <f t="shared" ref="FV341:GE350" si="796">INDEX(WP_Health_data,MATCH($JP341,WP_Health_Reference,0),MATCH(FV$6,WP_Health_countries,0))</f>
        <v>0.22320755739732789</v>
      </c>
      <c r="FW341" s="109">
        <f t="shared" si="796"/>
        <v>4.70863858874211E-5</v>
      </c>
      <c r="FX341" s="109">
        <f t="shared" si="796"/>
        <v>7.1916851174892174E-2</v>
      </c>
      <c r="FY341" s="109">
        <f t="shared" si="796"/>
        <v>0.17097159150614036</v>
      </c>
      <c r="FZ341" s="109">
        <f t="shared" si="796"/>
        <v>7.9737310393524857E-2</v>
      </c>
      <c r="GA341" s="109">
        <f t="shared" si="796"/>
        <v>1.4415906121024353E-3</v>
      </c>
      <c r="GB341" s="109">
        <f t="shared" si="796"/>
        <v>5.1294379485754195E-2</v>
      </c>
      <c r="GC341" s="109">
        <f t="shared" si="796"/>
        <v>0.20137542866836158</v>
      </c>
      <c r="GD341" s="109">
        <f t="shared" si="796"/>
        <v>0.11254174790998517</v>
      </c>
      <c r="GE341" s="109">
        <f t="shared" si="796"/>
        <v>4.8788014894955566E-2</v>
      </c>
      <c r="GF341" s="109">
        <f t="shared" ref="GF341:GO350" si="797">INDEX(WP_Health_data,MATCH($JP341,WP_Health_Reference,0),MATCH(GF$6,WP_Health_countries,0))</f>
        <v>0.39365553325189256</v>
      </c>
      <c r="GG341" s="109">
        <f t="shared" si="797"/>
        <v>9.3016089522732328E-6</v>
      </c>
      <c r="GH341" s="109">
        <f t="shared" si="797"/>
        <v>9.3016089522732328E-6</v>
      </c>
      <c r="GI341" s="109">
        <f t="shared" si="797"/>
        <v>7.1916851174892174E-2</v>
      </c>
      <c r="GJ341" s="109">
        <f t="shared" si="797"/>
        <v>9.3016089522732328E-6</v>
      </c>
      <c r="GK341" s="109">
        <f t="shared" si="797"/>
        <v>1.3625531245690457E-2</v>
      </c>
      <c r="GL341" s="109">
        <f t="shared" si="797"/>
        <v>1.4647418810918821E-3</v>
      </c>
      <c r="GM341" s="109">
        <f t="shared" si="797"/>
        <v>1.1596728538545487E-3</v>
      </c>
      <c r="GN341" s="109">
        <f t="shared" si="797"/>
        <v>6.0174000902807031E-3</v>
      </c>
      <c r="GO341" s="109">
        <f t="shared" si="797"/>
        <v>0.55899848704492272</v>
      </c>
      <c r="GP341" s="109">
        <f t="shared" ref="GP341:GY350" si="798">INDEX(WP_Health_data,MATCH($JP341,WP_Health_Reference,0),MATCH(GP$6,WP_Health_countries,0))</f>
        <v>0.14463794819338915</v>
      </c>
      <c r="GQ341" s="109">
        <f t="shared" si="798"/>
        <v>0.29611978785583065</v>
      </c>
      <c r="GR341" s="109">
        <f t="shared" si="798"/>
        <v>1.3945140570235845E-3</v>
      </c>
      <c r="GS341" s="109">
        <f t="shared" si="798"/>
        <v>0.22172600553161756</v>
      </c>
      <c r="GT341" s="109">
        <f t="shared" si="798"/>
        <v>9.8587621260940783E-2</v>
      </c>
      <c r="GU341" s="109">
        <f t="shared" si="798"/>
        <v>0.10737843401872676</v>
      </c>
      <c r="GV341" s="109">
        <f t="shared" si="798"/>
        <v>2.0697555979280011E-6</v>
      </c>
      <c r="GW341" s="109">
        <f t="shared" si="798"/>
        <v>3.6863162824318244E-2</v>
      </c>
      <c r="GX341" s="109">
        <f t="shared" si="798"/>
        <v>4.0238121159248887E-2</v>
      </c>
      <c r="GY341" s="109">
        <f t="shared" si="798"/>
        <v>2.7914232827683755E-2</v>
      </c>
      <c r="GZ341" s="109">
        <f t="shared" ref="GZ341:HI350" si="799">INDEX(WP_Health_data,MATCH($JP341,WP_Health_Reference,0),MATCH(GZ$6,WP_Health_countries,0))</f>
        <v>7.3327902064354397E-2</v>
      </c>
      <c r="HA341" s="109">
        <f t="shared" si="799"/>
        <v>9.3016089522732328E-6</v>
      </c>
      <c r="HB341" s="109">
        <f t="shared" si="799"/>
        <v>8.4746278329086971E-3</v>
      </c>
      <c r="HC341" s="109">
        <f t="shared" si="799"/>
        <v>1.0015905411886464E-2</v>
      </c>
      <c r="HD341" s="109">
        <f t="shared" si="799"/>
        <v>7.2076393575841766E-2</v>
      </c>
      <c r="HE341" s="109">
        <f t="shared" si="799"/>
        <v>0.49492883958262651</v>
      </c>
      <c r="HF341" s="109">
        <f t="shared" si="799"/>
        <v>7.865513193966607E-2</v>
      </c>
      <c r="HG341" s="109">
        <f t="shared" si="799"/>
        <v>1.0709373463783681E-3</v>
      </c>
      <c r="HH341" s="109">
        <f t="shared" si="799"/>
        <v>4.6780434160510823E-3</v>
      </c>
      <c r="HI341" s="109">
        <f t="shared" si="799"/>
        <v>5.9450133141241E-2</v>
      </c>
      <c r="HJ341" s="109">
        <f t="shared" ref="HJ341:HQ350" si="800">INDEX(WP_Health_data,MATCH($JP341,WP_Health_Reference,0),MATCH(HJ$6,WP_Health_countries,0))</f>
        <v>2.1370764777385045E-4</v>
      </c>
      <c r="HK341" s="109">
        <f t="shared" si="800"/>
        <v>9.6339035938899018E-2</v>
      </c>
      <c r="HL341" s="109">
        <f t="shared" si="800"/>
        <v>0.4470716804935011</v>
      </c>
      <c r="HM341" s="109">
        <f t="shared" si="800"/>
        <v>9.3016089522732328E-6</v>
      </c>
      <c r="HN341" s="109">
        <f t="shared" si="800"/>
        <v>0.26472025022624945</v>
      </c>
      <c r="HO341" s="109">
        <f t="shared" si="800"/>
        <v>0.97978780615310401</v>
      </c>
      <c r="HP341" s="109">
        <f t="shared" si="800"/>
        <v>3.5339804510899752E-3</v>
      </c>
      <c r="HQ341" s="109">
        <f t="shared" si="800"/>
        <v>3.2344063302904409E-2</v>
      </c>
      <c r="HR341" s="109"/>
      <c r="HS341" s="109"/>
      <c r="HT341" s="109"/>
      <c r="HU341" s="109"/>
      <c r="HV341" s="109"/>
      <c r="HW341" s="109"/>
      <c r="HX341" s="109"/>
      <c r="HY341" s="109"/>
      <c r="HZ341" s="109"/>
      <c r="IA341" s="109"/>
      <c r="IB341" s="109"/>
      <c r="IC341" s="109"/>
      <c r="ID341" s="109"/>
      <c r="IE341" s="109"/>
      <c r="IF341" s="109"/>
      <c r="IG341" s="109"/>
      <c r="IH341" s="109"/>
      <c r="II341" s="109"/>
      <c r="IJ341" s="109"/>
      <c r="IK341" s="109"/>
      <c r="IL341" s="109"/>
      <c r="IM341" s="109"/>
      <c r="IN341" s="109"/>
      <c r="IO341" s="109"/>
      <c r="IP341" s="109"/>
      <c r="IQ341" s="109"/>
      <c r="IR341" s="109"/>
      <c r="IS341" s="109"/>
      <c r="IT341" s="109"/>
      <c r="IU341" s="109"/>
      <c r="IV341" s="109"/>
      <c r="IW341" s="109"/>
      <c r="IX341" s="109"/>
      <c r="IY341" s="109"/>
      <c r="IZ341" s="109"/>
      <c r="JA341" s="109"/>
      <c r="JB341" s="109"/>
      <c r="JC341" s="109"/>
      <c r="JD341" s="109"/>
      <c r="JE341" s="109"/>
      <c r="JF341" s="109"/>
      <c r="JG341" s="109"/>
      <c r="JH341" s="109"/>
      <c r="JI341" s="109"/>
      <c r="JJ341" s="109"/>
      <c r="JK341" s="109"/>
      <c r="JL341" s="109"/>
      <c r="JM341" s="109"/>
      <c r="JN341" s="109"/>
      <c r="JO341" s="109"/>
      <c r="JP341" s="109" t="str">
        <f t="shared" si="756"/>
        <v>Water Pollution_Metoprolol_Unspecified_Health_N/A for WP Interim Methodology</v>
      </c>
    </row>
    <row r="342" spans="2:276">
      <c r="B342" s="112" t="s">
        <v>9</v>
      </c>
      <c r="C342" s="112" t="s">
        <v>476</v>
      </c>
      <c r="D342" s="112" t="s">
        <v>394</v>
      </c>
      <c r="E342" s="112" t="s">
        <v>395</v>
      </c>
      <c r="F342" s="112" t="s">
        <v>390</v>
      </c>
      <c r="G342" s="112" t="s">
        <v>391</v>
      </c>
      <c r="H342" s="109">
        <f t="shared" si="779"/>
        <v>1.9948377162083644</v>
      </c>
      <c r="I342" s="109">
        <f t="shared" si="779"/>
        <v>2.8534049158820522E-2</v>
      </c>
      <c r="J342" s="109">
        <f t="shared" si="779"/>
        <v>1.6270774436718964</v>
      </c>
      <c r="K342" s="109">
        <f t="shared" si="779"/>
        <v>2.1451591125268964E-2</v>
      </c>
      <c r="L342" s="109">
        <f t="shared" si="779"/>
        <v>0.14798806659151348</v>
      </c>
      <c r="M342" s="109">
        <f t="shared" si="779"/>
        <v>0.43124301145907579</v>
      </c>
      <c r="N342" s="109">
        <f t="shared" si="779"/>
        <v>0.30300278756074839</v>
      </c>
      <c r="O342" s="109">
        <f t="shared" si="779"/>
        <v>2.4206260696167575E-2</v>
      </c>
      <c r="P342" s="109">
        <f t="shared" si="779"/>
        <v>1.3556079790887497E-2</v>
      </c>
      <c r="Q342" s="109">
        <f t="shared" si="779"/>
        <v>0.30300278756074839</v>
      </c>
      <c r="R342" s="109">
        <f t="shared" si="780"/>
        <v>7.1600338754984633E-3</v>
      </c>
      <c r="S342" s="109">
        <f t="shared" si="780"/>
        <v>3.09726151720068E-2</v>
      </c>
      <c r="T342" s="109">
        <f t="shared" si="780"/>
        <v>0.17322719826888597</v>
      </c>
      <c r="U342" s="109">
        <f t="shared" si="780"/>
        <v>0.30300278756074839</v>
      </c>
      <c r="V342" s="109">
        <f t="shared" si="780"/>
        <v>1.8123910037445703</v>
      </c>
      <c r="W342" s="109">
        <f t="shared" si="780"/>
        <v>1.3043438955787618</v>
      </c>
      <c r="X342" s="109">
        <f t="shared" si="780"/>
        <v>0.30300278756074839</v>
      </c>
      <c r="Y342" s="109">
        <f t="shared" si="780"/>
        <v>0.49204477446562717</v>
      </c>
      <c r="Z342" s="109">
        <f t="shared" si="780"/>
        <v>0.86506068653595236</v>
      </c>
      <c r="AA342" s="109">
        <f t="shared" si="780"/>
        <v>3.9538123314381474E-2</v>
      </c>
      <c r="AB342" s="109">
        <f t="shared" si="781"/>
        <v>0.47092424719485132</v>
      </c>
      <c r="AC342" s="109">
        <f t="shared" si="781"/>
        <v>1.1216231619857596E-3</v>
      </c>
      <c r="AD342" s="109">
        <f t="shared" si="781"/>
        <v>0.12407478494115171</v>
      </c>
      <c r="AE342" s="109">
        <f t="shared" si="781"/>
        <v>8.6264636920914458E-3</v>
      </c>
      <c r="AF342" s="109">
        <f t="shared" si="781"/>
        <v>0.55165176500047208</v>
      </c>
      <c r="AG342" s="109">
        <f t="shared" si="781"/>
        <v>8.2731496501532581E-3</v>
      </c>
      <c r="AH342" s="109">
        <f t="shared" si="781"/>
        <v>5.622547073647137E-2</v>
      </c>
      <c r="AI342" s="109">
        <f t="shared" si="781"/>
        <v>0.30300278756074839</v>
      </c>
      <c r="AJ342" s="109">
        <f t="shared" si="781"/>
        <v>0.54436473831557775</v>
      </c>
      <c r="AK342" s="109">
        <f t="shared" si="781"/>
        <v>0.22315570234887397</v>
      </c>
      <c r="AL342" s="109">
        <f t="shared" si="782"/>
        <v>1.3921829781849833</v>
      </c>
      <c r="AM342" s="109">
        <f t="shared" si="782"/>
        <v>6.0795637685329799E-3</v>
      </c>
      <c r="AN342" s="109">
        <f t="shared" si="782"/>
        <v>0.33203541108938722</v>
      </c>
      <c r="AO342" s="109">
        <f t="shared" si="782"/>
        <v>0.17149215415120353</v>
      </c>
      <c r="AP342" s="109">
        <f t="shared" si="782"/>
        <v>0.25686863604903604</v>
      </c>
      <c r="AQ342" s="109">
        <f t="shared" si="782"/>
        <v>3.9725700041124025E-4</v>
      </c>
      <c r="AR342" s="109">
        <f t="shared" si="782"/>
        <v>0.30300278756074839</v>
      </c>
      <c r="AS342" s="109">
        <f t="shared" si="782"/>
        <v>0.11135913476182017</v>
      </c>
      <c r="AT342" s="109">
        <f t="shared" si="782"/>
        <v>7.2589707826464012E-2</v>
      </c>
      <c r="AU342" s="109">
        <f t="shared" si="782"/>
        <v>0.14798806659151348</v>
      </c>
      <c r="AV342" s="109">
        <f t="shared" si="783"/>
        <v>9.7313198141158585E-3</v>
      </c>
      <c r="AW342" s="109">
        <f t="shared" si="783"/>
        <v>0.23476817103365877</v>
      </c>
      <c r="AX342" s="109">
        <f t="shared" si="783"/>
        <v>2.1521850872527885E-2</v>
      </c>
      <c r="AY342" s="109">
        <f t="shared" si="783"/>
        <v>0.33203541108938722</v>
      </c>
      <c r="AZ342" s="109">
        <f t="shared" si="783"/>
        <v>6.9056835253171536E-3</v>
      </c>
      <c r="BA342" s="109">
        <f t="shared" si="783"/>
        <v>0.16277354495740476</v>
      </c>
      <c r="BB342" s="109">
        <f t="shared" si="783"/>
        <v>0.18883023148656267</v>
      </c>
      <c r="BC342" s="109">
        <f t="shared" si="783"/>
        <v>0.37365741893997279</v>
      </c>
      <c r="BD342" s="109">
        <f t="shared" si="783"/>
        <v>0.20920529257910769</v>
      </c>
      <c r="BE342" s="109">
        <f t="shared" si="783"/>
        <v>0.73907071111438849</v>
      </c>
      <c r="BF342" s="109">
        <f t="shared" si="784"/>
        <v>0.30300278756074839</v>
      </c>
      <c r="BG342" s="109">
        <f t="shared" si="784"/>
        <v>0.21876205583775185</v>
      </c>
      <c r="BH342" s="109">
        <f t="shared" si="784"/>
        <v>0.14953650959353887</v>
      </c>
      <c r="BI342" s="109">
        <f t="shared" si="784"/>
        <v>0.18167735619873387</v>
      </c>
      <c r="BJ342" s="109">
        <f t="shared" si="784"/>
        <v>0.74246797755355587</v>
      </c>
      <c r="BK342" s="109">
        <f t="shared" si="784"/>
        <v>0.30300278756074839</v>
      </c>
      <c r="BL342" s="109">
        <f t="shared" si="784"/>
        <v>0.98294485127979325</v>
      </c>
      <c r="BM342" s="109">
        <f t="shared" si="784"/>
        <v>8.7054264465874151E-2</v>
      </c>
      <c r="BN342" s="109">
        <f t="shared" si="784"/>
        <v>0.25896156641487911</v>
      </c>
      <c r="BO342" s="109">
        <f t="shared" si="784"/>
        <v>0.58472112026867951</v>
      </c>
      <c r="BP342" s="109">
        <f t="shared" si="785"/>
        <v>0.30116338843228907</v>
      </c>
      <c r="BQ342" s="109">
        <f t="shared" si="785"/>
        <v>1.2782974431969043</v>
      </c>
      <c r="BR342" s="109">
        <f t="shared" si="785"/>
        <v>1.4584444274611155E-2</v>
      </c>
      <c r="BS342" s="109">
        <f t="shared" si="785"/>
        <v>0.33203541108938722</v>
      </c>
      <c r="BT342" s="109">
        <f t="shared" si="785"/>
        <v>0.72717420812235667</v>
      </c>
      <c r="BU342" s="109">
        <f t="shared" si="785"/>
        <v>0.21876205583775185</v>
      </c>
      <c r="BV342" s="109">
        <f t="shared" si="785"/>
        <v>2.1451591125268964E-2</v>
      </c>
      <c r="BW342" s="109">
        <f t="shared" si="785"/>
        <v>3.6022618322692958E-3</v>
      </c>
      <c r="BX342" s="109">
        <f t="shared" si="785"/>
        <v>0.17141928699702838</v>
      </c>
      <c r="BY342" s="109">
        <f t="shared" si="785"/>
        <v>2.1451591125268964E-2</v>
      </c>
      <c r="BZ342" s="109">
        <f t="shared" si="786"/>
        <v>9.8870692444830831E-3</v>
      </c>
      <c r="CA342" s="109">
        <f t="shared" si="786"/>
        <v>0.33203541108938722</v>
      </c>
      <c r="CB342" s="109">
        <f t="shared" si="786"/>
        <v>0.47111589069945975</v>
      </c>
      <c r="CC342" s="109">
        <f t="shared" si="786"/>
        <v>0.15308748037529135</v>
      </c>
      <c r="CD342" s="109">
        <f t="shared" si="786"/>
        <v>0.11004982885488088</v>
      </c>
      <c r="CE342" s="109">
        <f t="shared" si="786"/>
        <v>0.14798806659151348</v>
      </c>
      <c r="CF342" s="109">
        <f t="shared" si="786"/>
        <v>0.13123546291734495</v>
      </c>
      <c r="CG342" s="109">
        <f t="shared" si="786"/>
        <v>1.7144487860238335E-4</v>
      </c>
      <c r="CH342" s="109">
        <f t="shared" si="786"/>
        <v>0.30300278756074839</v>
      </c>
      <c r="CI342" s="109">
        <f t="shared" si="786"/>
        <v>0.54436473831557775</v>
      </c>
      <c r="CJ342" s="109">
        <f t="shared" si="787"/>
        <v>0.34055684275286485</v>
      </c>
      <c r="CK342" s="109">
        <f t="shared" si="787"/>
        <v>0.51049969868147316</v>
      </c>
      <c r="CL342" s="109">
        <f t="shared" si="787"/>
        <v>2.6478628767061779E-2</v>
      </c>
      <c r="CM342" s="109">
        <f t="shared" si="787"/>
        <v>1.0777143486916775E-3</v>
      </c>
      <c r="CN342" s="109">
        <f t="shared" si="787"/>
        <v>2.8243934943588145</v>
      </c>
      <c r="CO342" s="109">
        <f t="shared" si="787"/>
        <v>0.52968346253815213</v>
      </c>
      <c r="CP342" s="109">
        <f t="shared" si="787"/>
        <v>0.54436473831557775</v>
      </c>
      <c r="CQ342" s="109">
        <f t="shared" si="787"/>
        <v>0.35508695872413315</v>
      </c>
      <c r="CR342" s="109">
        <f t="shared" si="787"/>
        <v>2.5847938855754235E-3</v>
      </c>
      <c r="CS342" s="109">
        <f t="shared" si="787"/>
        <v>0.42284340705547202</v>
      </c>
      <c r="CT342" s="109">
        <f t="shared" si="788"/>
        <v>4.261969028643784E-2</v>
      </c>
      <c r="CU342" s="109">
        <f t="shared" si="788"/>
        <v>0.32206011562885134</v>
      </c>
      <c r="CV342" s="109">
        <f t="shared" si="788"/>
        <v>0.39315442983559162</v>
      </c>
      <c r="CW342" s="109">
        <f t="shared" si="788"/>
        <v>8.0140925844735658E-2</v>
      </c>
      <c r="CX342" s="109">
        <f t="shared" si="788"/>
        <v>0.14798806659151348</v>
      </c>
      <c r="CY342" s="109">
        <f t="shared" si="788"/>
        <v>0.15018267861409162</v>
      </c>
      <c r="CZ342" s="109">
        <f t="shared" si="788"/>
        <v>5.7488134114359012E-2</v>
      </c>
      <c r="DA342" s="109">
        <f t="shared" si="788"/>
        <v>0.30300278756074839</v>
      </c>
      <c r="DB342" s="109">
        <f t="shared" si="788"/>
        <v>0.18342323184555065</v>
      </c>
      <c r="DC342" s="109">
        <f t="shared" si="788"/>
        <v>5.1328153893557245</v>
      </c>
      <c r="DD342" s="109">
        <f t="shared" si="789"/>
        <v>1.6487607310356242E-2</v>
      </c>
      <c r="DE342" s="109">
        <f t="shared" si="789"/>
        <v>6.1580372700154276E-2</v>
      </c>
      <c r="DF342" s="109">
        <f t="shared" si="789"/>
        <v>0.54436473831557775</v>
      </c>
      <c r="DG342" s="109">
        <f t="shared" si="789"/>
        <v>2.9078775745610539</v>
      </c>
      <c r="DH342" s="109">
        <f t="shared" si="789"/>
        <v>1.5191227604806554</v>
      </c>
      <c r="DI342" s="109">
        <f t="shared" si="789"/>
        <v>0.21876205583775185</v>
      </c>
      <c r="DJ342" s="109">
        <f t="shared" si="789"/>
        <v>1.8123910037445703</v>
      </c>
      <c r="DK342" s="109">
        <f t="shared" si="789"/>
        <v>0.23754958402088064</v>
      </c>
      <c r="DL342" s="109">
        <f t="shared" si="789"/>
        <v>8.0711792835916576E-2</v>
      </c>
      <c r="DM342" s="109">
        <f t="shared" si="789"/>
        <v>4.199021421167845E-2</v>
      </c>
      <c r="DN342" s="109">
        <f t="shared" si="790"/>
        <v>1.8123910037445703</v>
      </c>
      <c r="DO342" s="109">
        <f t="shared" si="790"/>
        <v>1.4978726301231451</v>
      </c>
      <c r="DP342" s="109">
        <f t="shared" si="790"/>
        <v>3.2498853159171989E-2</v>
      </c>
      <c r="DQ342" s="109">
        <f t="shared" si="790"/>
        <v>0.45990600433091994</v>
      </c>
      <c r="DR342" s="109">
        <f t="shared" si="790"/>
        <v>0.14798806659151348</v>
      </c>
      <c r="DS342" s="109">
        <f t="shared" si="790"/>
        <v>6.4907870849851529E-2</v>
      </c>
      <c r="DT342" s="109">
        <f t="shared" si="790"/>
        <v>0.14798806659151348</v>
      </c>
      <c r="DU342" s="109">
        <f t="shared" si="790"/>
        <v>0.54436473831557775</v>
      </c>
      <c r="DV342" s="109">
        <f t="shared" si="790"/>
        <v>0.27894487375484994</v>
      </c>
      <c r="DW342" s="109">
        <f t="shared" si="790"/>
        <v>1.7559078539676183E-3</v>
      </c>
      <c r="DX342" s="109">
        <f t="shared" si="791"/>
        <v>0.1906460955639635</v>
      </c>
      <c r="DY342" s="109">
        <f t="shared" si="791"/>
        <v>0.94811067591856713</v>
      </c>
      <c r="DZ342" s="109">
        <f t="shared" si="791"/>
        <v>0.10477844998751877</v>
      </c>
      <c r="EA342" s="109">
        <f t="shared" si="791"/>
        <v>1.8123910037445703</v>
      </c>
      <c r="EB342" s="109">
        <f t="shared" si="791"/>
        <v>0.54436473831557775</v>
      </c>
      <c r="EC342" s="109">
        <f t="shared" si="791"/>
        <v>0.48490519221256551</v>
      </c>
      <c r="ED342" s="109">
        <f t="shared" si="791"/>
        <v>0.33203541108938722</v>
      </c>
      <c r="EE342" s="109">
        <f t="shared" si="791"/>
        <v>0.10476937190499083</v>
      </c>
      <c r="EF342" s="109">
        <f t="shared" si="791"/>
        <v>0.54436473831557775</v>
      </c>
      <c r="EG342" s="109">
        <f t="shared" si="791"/>
        <v>0.25482074282229683</v>
      </c>
      <c r="EH342" s="109">
        <f t="shared" si="792"/>
        <v>0.14798806659151348</v>
      </c>
      <c r="EI342" s="109">
        <f t="shared" si="792"/>
        <v>1.426730465717599E-3</v>
      </c>
      <c r="EJ342" s="109">
        <f t="shared" si="792"/>
        <v>0.21876205583775185</v>
      </c>
      <c r="EK342" s="109">
        <f t="shared" si="792"/>
        <v>3.139205496564502</v>
      </c>
      <c r="EL342" s="109">
        <f t="shared" si="792"/>
        <v>1.428146787616051E-2</v>
      </c>
      <c r="EM342" s="109">
        <f t="shared" si="792"/>
        <v>0.18765828277588981</v>
      </c>
      <c r="EN342" s="109">
        <f t="shared" si="792"/>
        <v>8.9872360696767947E-2</v>
      </c>
      <c r="EO342" s="109">
        <f t="shared" si="792"/>
        <v>0.54436473831557775</v>
      </c>
      <c r="EP342" s="109">
        <f t="shared" si="792"/>
        <v>0.52956669947903223</v>
      </c>
      <c r="EQ342" s="109">
        <f t="shared" si="792"/>
        <v>6.0750753909300417E-2</v>
      </c>
      <c r="ER342" s="109">
        <f t="shared" si="793"/>
        <v>2.1451591125268964E-2</v>
      </c>
      <c r="ES342" s="109">
        <f t="shared" si="793"/>
        <v>9.5663976153384078E-3</v>
      </c>
      <c r="ET342" s="109">
        <f t="shared" si="793"/>
        <v>2.9600150586721937E-2</v>
      </c>
      <c r="EU342" s="109">
        <f t="shared" si="793"/>
        <v>0.86486953564788316</v>
      </c>
      <c r="EV342" s="109">
        <f t="shared" si="793"/>
        <v>1.0623513833675777</v>
      </c>
      <c r="EW342" s="109">
        <f t="shared" si="793"/>
        <v>1.138260208999997E-2</v>
      </c>
      <c r="EX342" s="109">
        <f t="shared" si="793"/>
        <v>0.54436473831557775</v>
      </c>
      <c r="EY342" s="109">
        <f t="shared" si="793"/>
        <v>5.1788551450109438E-3</v>
      </c>
      <c r="EZ342" s="109">
        <f t="shared" si="793"/>
        <v>0.76796551843095229</v>
      </c>
      <c r="FA342" s="109">
        <f t="shared" si="793"/>
        <v>0.78501316562084145</v>
      </c>
      <c r="FB342" s="109">
        <f t="shared" si="794"/>
        <v>0.54436473831557775</v>
      </c>
      <c r="FC342" s="109">
        <f t="shared" si="794"/>
        <v>2.5126830951791926E-2</v>
      </c>
      <c r="FD342" s="109">
        <f t="shared" si="794"/>
        <v>5.3763798933974441E-2</v>
      </c>
      <c r="FE342" s="109">
        <f t="shared" si="794"/>
        <v>2.3710474193201412E-2</v>
      </c>
      <c r="FF342" s="109">
        <f t="shared" si="794"/>
        <v>1.7216016290899066E-2</v>
      </c>
      <c r="FG342" s="109">
        <f t="shared" si="794"/>
        <v>0.18475604946581375</v>
      </c>
      <c r="FH342" s="109">
        <f t="shared" si="794"/>
        <v>0.1451583135084652</v>
      </c>
      <c r="FI342" s="109">
        <f t="shared" si="794"/>
        <v>0.31972205608897342</v>
      </c>
      <c r="FJ342" s="109">
        <f t="shared" si="794"/>
        <v>0.30300278756074839</v>
      </c>
      <c r="FK342" s="109">
        <f t="shared" si="794"/>
        <v>1.8123910037445703</v>
      </c>
      <c r="FL342" s="109">
        <f t="shared" si="795"/>
        <v>6.3310107730517373E-2</v>
      </c>
      <c r="FM342" s="109">
        <f t="shared" si="795"/>
        <v>9.3714181505826757E-4</v>
      </c>
      <c r="FN342" s="109">
        <f t="shared" si="795"/>
        <v>2.8876316666478302E-2</v>
      </c>
      <c r="FO342" s="109">
        <f t="shared" si="795"/>
        <v>2.1451591125268964E-2</v>
      </c>
      <c r="FP342" s="109">
        <f t="shared" si="795"/>
        <v>0.14798806659151348</v>
      </c>
      <c r="FQ342" s="109">
        <f t="shared" si="795"/>
        <v>0.33203541108938722</v>
      </c>
      <c r="FR342" s="109">
        <f t="shared" si="795"/>
        <v>1.0821918642749702</v>
      </c>
      <c r="FS342" s="109">
        <f t="shared" si="795"/>
        <v>0.33756015415002483</v>
      </c>
      <c r="FT342" s="109">
        <f t="shared" si="795"/>
        <v>0.42871683636259755</v>
      </c>
      <c r="FU342" s="109">
        <f t="shared" si="795"/>
        <v>0.33203541108938722</v>
      </c>
      <c r="FV342" s="109">
        <f t="shared" si="796"/>
        <v>0.7265934395247079</v>
      </c>
      <c r="FW342" s="109">
        <f t="shared" si="796"/>
        <v>0.54436473831557775</v>
      </c>
      <c r="FX342" s="109">
        <f t="shared" si="796"/>
        <v>0.30300278756074839</v>
      </c>
      <c r="FY342" s="109">
        <f t="shared" si="796"/>
        <v>0.50051436474608779</v>
      </c>
      <c r="FZ342" s="109">
        <f t="shared" si="796"/>
        <v>0.2127093363579419</v>
      </c>
      <c r="GA342" s="109">
        <f t="shared" si="796"/>
        <v>4.7628341884970012E-2</v>
      </c>
      <c r="GB342" s="109">
        <f t="shared" si="796"/>
        <v>0.16474997887556747</v>
      </c>
      <c r="GC342" s="109">
        <f t="shared" si="796"/>
        <v>0.79611626314110162</v>
      </c>
      <c r="GD342" s="109">
        <f t="shared" si="796"/>
        <v>0.33203541108938722</v>
      </c>
      <c r="GE342" s="109">
        <f t="shared" si="796"/>
        <v>0.18069070749261792</v>
      </c>
      <c r="GF342" s="109">
        <f t="shared" si="797"/>
        <v>1.4760950625463454</v>
      </c>
      <c r="GG342" s="109">
        <f t="shared" si="797"/>
        <v>0.30300278756074839</v>
      </c>
      <c r="GH342" s="109">
        <f t="shared" si="797"/>
        <v>0.30300278756074839</v>
      </c>
      <c r="GI342" s="109">
        <f t="shared" si="797"/>
        <v>0.30300278756074839</v>
      </c>
      <c r="GJ342" s="109">
        <f t="shared" si="797"/>
        <v>0.30300278756074839</v>
      </c>
      <c r="GK342" s="109">
        <f t="shared" si="797"/>
        <v>3.5961285264342641E-2</v>
      </c>
      <c r="GL342" s="109">
        <f t="shared" si="797"/>
        <v>6.1284324241539607E-3</v>
      </c>
      <c r="GM342" s="109">
        <f t="shared" si="797"/>
        <v>3.6891857446077984E-3</v>
      </c>
      <c r="GN342" s="109">
        <f t="shared" si="797"/>
        <v>1.3243484418937308E-2</v>
      </c>
      <c r="GO342" s="109">
        <f t="shared" si="797"/>
        <v>1.6024805559716924</v>
      </c>
      <c r="GP342" s="109">
        <f t="shared" si="798"/>
        <v>0.54436473831557775</v>
      </c>
      <c r="GQ342" s="109">
        <f t="shared" si="798"/>
        <v>0.82024045642931709</v>
      </c>
      <c r="GR342" s="109">
        <f t="shared" si="798"/>
        <v>3.5143816079033557E-3</v>
      </c>
      <c r="GS342" s="109">
        <f t="shared" si="798"/>
        <v>0.60552577128409235</v>
      </c>
      <c r="GT342" s="109">
        <f t="shared" si="798"/>
        <v>0.54436473831557775</v>
      </c>
      <c r="GU342" s="109">
        <f t="shared" si="798"/>
        <v>0.33130977165732023</v>
      </c>
      <c r="GV342" s="109">
        <f t="shared" si="798"/>
        <v>2.1451591125268964E-2</v>
      </c>
      <c r="GW342" s="109">
        <f t="shared" si="798"/>
        <v>0.30300278756074839</v>
      </c>
      <c r="GX342" s="109">
        <f t="shared" si="798"/>
        <v>0.14894353886995937</v>
      </c>
      <c r="GY342" s="109">
        <f t="shared" si="798"/>
        <v>8.404460583429442E-2</v>
      </c>
      <c r="GZ342" s="109">
        <f t="shared" si="799"/>
        <v>0.2950865491540377</v>
      </c>
      <c r="HA342" s="109">
        <f t="shared" si="799"/>
        <v>0.30300278756074839</v>
      </c>
      <c r="HB342" s="109">
        <f t="shared" si="799"/>
        <v>2.1451591125268964E-2</v>
      </c>
      <c r="HC342" s="109">
        <f t="shared" si="799"/>
        <v>2.2495817447438449E-2</v>
      </c>
      <c r="HD342" s="109">
        <f t="shared" si="799"/>
        <v>0.19755327534977213</v>
      </c>
      <c r="HE342" s="109">
        <f t="shared" si="799"/>
        <v>5.4204574810642105</v>
      </c>
      <c r="HF342" s="109">
        <f t="shared" si="799"/>
        <v>0.23850048170881546</v>
      </c>
      <c r="HG342" s="109">
        <f t="shared" si="799"/>
        <v>2.7961676069436555E-3</v>
      </c>
      <c r="HH342" s="109">
        <f t="shared" si="799"/>
        <v>2.1327868245129659E-2</v>
      </c>
      <c r="HI342" s="109">
        <f t="shared" si="799"/>
        <v>0.15575588287988804</v>
      </c>
      <c r="HJ342" s="109">
        <f t="shared" si="800"/>
        <v>2.1451591125268964E-2</v>
      </c>
      <c r="HK342" s="109">
        <f t="shared" si="800"/>
        <v>0.30300278756074839</v>
      </c>
      <c r="HL342" s="109">
        <f t="shared" si="800"/>
        <v>1.2573142327341602</v>
      </c>
      <c r="HM342" s="109">
        <f t="shared" si="800"/>
        <v>0.30300278756074839</v>
      </c>
      <c r="HN342" s="109">
        <f t="shared" si="800"/>
        <v>1.8123910037445703</v>
      </c>
      <c r="HO342" s="109">
        <f t="shared" si="800"/>
        <v>5.9379949955867586</v>
      </c>
      <c r="HP342" s="109">
        <f t="shared" si="800"/>
        <v>7.8399335825145751E-3</v>
      </c>
      <c r="HQ342" s="109">
        <f t="shared" si="800"/>
        <v>7.628073266126674E-2</v>
      </c>
      <c r="HR342" s="109"/>
      <c r="HS342" s="109"/>
      <c r="HT342" s="109"/>
      <c r="HU342" s="109"/>
      <c r="HV342" s="109"/>
      <c r="HW342" s="109"/>
      <c r="HX342" s="109"/>
      <c r="HY342" s="109"/>
      <c r="HZ342" s="109"/>
      <c r="IA342" s="109"/>
      <c r="IB342" s="109"/>
      <c r="IC342" s="109"/>
      <c r="ID342" s="109"/>
      <c r="IE342" s="109"/>
      <c r="IF342" s="109"/>
      <c r="IG342" s="109"/>
      <c r="IH342" s="109"/>
      <c r="II342" s="109"/>
      <c r="IJ342" s="109"/>
      <c r="IK342" s="109"/>
      <c r="IL342" s="109"/>
      <c r="IM342" s="109"/>
      <c r="IN342" s="109"/>
      <c r="IO342" s="109"/>
      <c r="IP342" s="109"/>
      <c r="IQ342" s="109"/>
      <c r="IR342" s="109"/>
      <c r="IS342" s="109"/>
      <c r="IT342" s="109"/>
      <c r="IU342" s="109"/>
      <c r="IV342" s="109"/>
      <c r="IW342" s="109"/>
      <c r="IX342" s="109"/>
      <c r="IY342" s="109"/>
      <c r="IZ342" s="109"/>
      <c r="JA342" s="109"/>
      <c r="JB342" s="109"/>
      <c r="JC342" s="109"/>
      <c r="JD342" s="109"/>
      <c r="JE342" s="109"/>
      <c r="JF342" s="109"/>
      <c r="JG342" s="109"/>
      <c r="JH342" s="109"/>
      <c r="JI342" s="109"/>
      <c r="JJ342" s="109"/>
      <c r="JK342" s="109"/>
      <c r="JL342" s="109"/>
      <c r="JM342" s="109"/>
      <c r="JN342" s="109"/>
      <c r="JO342" s="109"/>
      <c r="JP342" s="109" t="str">
        <f t="shared" si="756"/>
        <v>Water Pollution_METRONIDAZOLE_Freshwater_Health_N/A for WP Interim Methodology</v>
      </c>
    </row>
    <row r="343" spans="2:276">
      <c r="B343" s="112" t="s">
        <v>9</v>
      </c>
      <c r="C343" s="112" t="s">
        <v>476</v>
      </c>
      <c r="D343" s="112" t="s">
        <v>396</v>
      </c>
      <c r="E343" s="112" t="s">
        <v>395</v>
      </c>
      <c r="F343" s="112" t="s">
        <v>390</v>
      </c>
      <c r="G343" s="112" t="s">
        <v>391</v>
      </c>
      <c r="H343" s="109">
        <f t="shared" si="779"/>
        <v>2.230664293745222E-7</v>
      </c>
      <c r="I343" s="109">
        <f t="shared" si="779"/>
        <v>5.7997314250469202E-7</v>
      </c>
      <c r="J343" s="109">
        <f t="shared" si="779"/>
        <v>3.9086540079928718E-6</v>
      </c>
      <c r="K343" s="109">
        <f t="shared" si="779"/>
        <v>5.3848134534300885E-7</v>
      </c>
      <c r="L343" s="109">
        <f t="shared" si="779"/>
        <v>1.0405635242220823E-5</v>
      </c>
      <c r="M343" s="109">
        <f t="shared" si="779"/>
        <v>4.4221260111800072E-6</v>
      </c>
      <c r="N343" s="109">
        <f t="shared" si="779"/>
        <v>2.4682814788514613E-6</v>
      </c>
      <c r="O343" s="109">
        <f t="shared" si="779"/>
        <v>2.9641002581503573E-6</v>
      </c>
      <c r="P343" s="109">
        <f t="shared" si="779"/>
        <v>1.0026343734350156E-6</v>
      </c>
      <c r="Q343" s="109">
        <f t="shared" si="779"/>
        <v>2.4682814788514613E-6</v>
      </c>
      <c r="R343" s="109">
        <f t="shared" si="780"/>
        <v>7.8428240180958737E-7</v>
      </c>
      <c r="S343" s="109">
        <f t="shared" si="780"/>
        <v>2.8758504494262173E-5</v>
      </c>
      <c r="T343" s="109">
        <f t="shared" si="780"/>
        <v>2.960552350905349E-7</v>
      </c>
      <c r="U343" s="109">
        <f t="shared" si="780"/>
        <v>2.4682814788514613E-6</v>
      </c>
      <c r="V343" s="109">
        <f t="shared" si="780"/>
        <v>4.4841425540694346E-6</v>
      </c>
      <c r="W343" s="109">
        <f t="shared" si="780"/>
        <v>1.5979298646721808E-5</v>
      </c>
      <c r="X343" s="109">
        <f t="shared" si="780"/>
        <v>2.4682814788514613E-6</v>
      </c>
      <c r="Y343" s="109">
        <f t="shared" si="780"/>
        <v>1.704287763399636E-6</v>
      </c>
      <c r="Z343" s="109">
        <f t="shared" si="780"/>
        <v>3.1605935902645496E-5</v>
      </c>
      <c r="AA343" s="109">
        <f t="shared" si="780"/>
        <v>4.0828045804154217E-7</v>
      </c>
      <c r="AB343" s="109">
        <f t="shared" si="781"/>
        <v>1.2928269707760578E-5</v>
      </c>
      <c r="AC343" s="109">
        <f t="shared" si="781"/>
        <v>2.7482092271469279E-6</v>
      </c>
      <c r="AD343" s="109">
        <f t="shared" si="781"/>
        <v>2.2243565848587054E-7</v>
      </c>
      <c r="AE343" s="109">
        <f t="shared" si="781"/>
        <v>5.63605703825399E-6</v>
      </c>
      <c r="AF343" s="109">
        <f t="shared" si="781"/>
        <v>2.2059059095179112E-6</v>
      </c>
      <c r="AG343" s="109">
        <f t="shared" si="781"/>
        <v>2.3207281376496023E-5</v>
      </c>
      <c r="AH343" s="109">
        <f t="shared" si="781"/>
        <v>3.8517578997163671E-6</v>
      </c>
      <c r="AI343" s="109">
        <f t="shared" si="781"/>
        <v>2.4682814788514613E-6</v>
      </c>
      <c r="AJ343" s="109">
        <f t="shared" si="781"/>
        <v>1.2540618864752239E-5</v>
      </c>
      <c r="AK343" s="109">
        <f t="shared" si="781"/>
        <v>1.4376201787934191E-6</v>
      </c>
      <c r="AL343" s="109">
        <f t="shared" si="782"/>
        <v>1.0889893892582103E-5</v>
      </c>
      <c r="AM343" s="109">
        <f t="shared" si="782"/>
        <v>8.2780710260331462E-6</v>
      </c>
      <c r="AN343" s="109">
        <f t="shared" si="782"/>
        <v>8.5777637963844681E-6</v>
      </c>
      <c r="AO343" s="109">
        <f t="shared" si="782"/>
        <v>2.0992630082235388E-6</v>
      </c>
      <c r="AP343" s="109">
        <f t="shared" si="782"/>
        <v>1.2613592825822599E-5</v>
      </c>
      <c r="AQ343" s="109">
        <f t="shared" si="782"/>
        <v>1.4502314116003448E-6</v>
      </c>
      <c r="AR343" s="109">
        <f t="shared" si="782"/>
        <v>2.4682814788514613E-6</v>
      </c>
      <c r="AS343" s="109">
        <f t="shared" si="782"/>
        <v>9.8352072996225093E-7</v>
      </c>
      <c r="AT343" s="109">
        <f t="shared" si="782"/>
        <v>3.0815305431926534E-6</v>
      </c>
      <c r="AU343" s="109">
        <f t="shared" si="782"/>
        <v>1.0405635242220823E-5</v>
      </c>
      <c r="AV343" s="109">
        <f t="shared" si="783"/>
        <v>2.0786003329659553E-6</v>
      </c>
      <c r="AW343" s="109">
        <f t="shared" si="783"/>
        <v>3.7557220314401115E-5</v>
      </c>
      <c r="AX343" s="109">
        <f t="shared" si="783"/>
        <v>1.7704797236955894E-6</v>
      </c>
      <c r="AY343" s="109">
        <f t="shared" si="783"/>
        <v>8.5777637963844681E-6</v>
      </c>
      <c r="AZ343" s="109">
        <f t="shared" si="783"/>
        <v>2.8600791580109248E-5</v>
      </c>
      <c r="BA343" s="109">
        <f t="shared" si="783"/>
        <v>1.9143166302437783E-5</v>
      </c>
      <c r="BB343" s="109">
        <f t="shared" si="783"/>
        <v>7.5617285651848619E-7</v>
      </c>
      <c r="BC343" s="109">
        <f t="shared" si="783"/>
        <v>1.480591022223364E-5</v>
      </c>
      <c r="BD343" s="109">
        <f t="shared" si="783"/>
        <v>4.9316633890820351E-7</v>
      </c>
      <c r="BE343" s="109">
        <f t="shared" si="783"/>
        <v>1.1799564033195507E-6</v>
      </c>
      <c r="BF343" s="109">
        <f t="shared" si="784"/>
        <v>2.4682814788514613E-6</v>
      </c>
      <c r="BG343" s="109">
        <f t="shared" si="784"/>
        <v>5.4185309464928411E-6</v>
      </c>
      <c r="BH343" s="109">
        <f t="shared" si="784"/>
        <v>3.1135240052121104E-5</v>
      </c>
      <c r="BI343" s="109">
        <f t="shared" si="784"/>
        <v>2.9915620408657861E-6</v>
      </c>
      <c r="BJ343" s="109">
        <f t="shared" si="784"/>
        <v>5.9711685188284688E-7</v>
      </c>
      <c r="BK343" s="109">
        <f t="shared" si="784"/>
        <v>2.4682814788514613E-6</v>
      </c>
      <c r="BL343" s="109">
        <f t="shared" si="784"/>
        <v>3.9779412862795104E-6</v>
      </c>
      <c r="BM343" s="109">
        <f t="shared" si="784"/>
        <v>1.9136024227739741E-6</v>
      </c>
      <c r="BN343" s="109">
        <f t="shared" si="784"/>
        <v>6.0702657972482709E-6</v>
      </c>
      <c r="BO343" s="109">
        <f t="shared" si="784"/>
        <v>1.5105130445849871E-6</v>
      </c>
      <c r="BP343" s="109">
        <f t="shared" si="785"/>
        <v>7.3159881487560452E-6</v>
      </c>
      <c r="BQ343" s="109">
        <f t="shared" si="785"/>
        <v>2.4507244202420166E-7</v>
      </c>
      <c r="BR343" s="109">
        <f t="shared" si="785"/>
        <v>8.8430232628093004E-7</v>
      </c>
      <c r="BS343" s="109">
        <f t="shared" si="785"/>
        <v>8.5777637963844681E-6</v>
      </c>
      <c r="BT343" s="109">
        <f t="shared" si="785"/>
        <v>2.2177426419905707E-7</v>
      </c>
      <c r="BU343" s="109">
        <f t="shared" si="785"/>
        <v>5.4185309464928411E-6</v>
      </c>
      <c r="BV343" s="109">
        <f t="shared" si="785"/>
        <v>5.3848134534300885E-7</v>
      </c>
      <c r="BW343" s="109">
        <f t="shared" si="785"/>
        <v>3.9906754027133043E-6</v>
      </c>
      <c r="BX343" s="109">
        <f t="shared" si="785"/>
        <v>9.9631251232792432E-6</v>
      </c>
      <c r="BY343" s="109">
        <f t="shared" si="785"/>
        <v>5.3848134534300885E-7</v>
      </c>
      <c r="BZ343" s="109">
        <f t="shared" si="786"/>
        <v>3.5734513049895354E-6</v>
      </c>
      <c r="CA343" s="109">
        <f t="shared" si="786"/>
        <v>8.5777637963844681E-6</v>
      </c>
      <c r="CB343" s="109">
        <f t="shared" si="786"/>
        <v>8.9862285188903842E-7</v>
      </c>
      <c r="CC343" s="109">
        <f t="shared" si="786"/>
        <v>9.3935005301494708E-6</v>
      </c>
      <c r="CD343" s="109">
        <f t="shared" si="786"/>
        <v>2.7870908711407902E-5</v>
      </c>
      <c r="CE343" s="109">
        <f t="shared" si="786"/>
        <v>1.0405635242220823E-5</v>
      </c>
      <c r="CF343" s="109">
        <f t="shared" si="786"/>
        <v>2.0342009442946489E-6</v>
      </c>
      <c r="CG343" s="109">
        <f t="shared" si="786"/>
        <v>2.2354419257690608E-7</v>
      </c>
      <c r="CH343" s="109">
        <f t="shared" si="786"/>
        <v>2.4682814788514613E-6</v>
      </c>
      <c r="CI343" s="109">
        <f t="shared" si="786"/>
        <v>1.2540618864752239E-5</v>
      </c>
      <c r="CJ343" s="109">
        <f t="shared" si="787"/>
        <v>1.1207915248679874E-6</v>
      </c>
      <c r="CK343" s="109">
        <f t="shared" si="787"/>
        <v>2.0637048005228223E-5</v>
      </c>
      <c r="CL343" s="109">
        <f t="shared" si="787"/>
        <v>7.6620517470196553E-7</v>
      </c>
      <c r="CM343" s="109">
        <f t="shared" si="787"/>
        <v>3.4468838624651931E-6</v>
      </c>
      <c r="CN343" s="109">
        <f t="shared" si="787"/>
        <v>6.9278524101528894E-7</v>
      </c>
      <c r="CO343" s="109">
        <f t="shared" si="787"/>
        <v>1.6089771782108333E-6</v>
      </c>
      <c r="CP343" s="109">
        <f t="shared" si="787"/>
        <v>1.2540618864752239E-5</v>
      </c>
      <c r="CQ343" s="109">
        <f t="shared" si="787"/>
        <v>6.1132569062502192E-6</v>
      </c>
      <c r="CR343" s="109">
        <f t="shared" si="787"/>
        <v>4.063514880783429E-7</v>
      </c>
      <c r="CS343" s="109">
        <f t="shared" si="787"/>
        <v>9.2521901196769449E-6</v>
      </c>
      <c r="CT343" s="109">
        <f t="shared" si="788"/>
        <v>2.2764323844610206E-6</v>
      </c>
      <c r="CU343" s="109">
        <f t="shared" si="788"/>
        <v>1.8933175104749402E-6</v>
      </c>
      <c r="CV343" s="109">
        <f t="shared" si="788"/>
        <v>2.3448051789004112E-6</v>
      </c>
      <c r="CW343" s="109">
        <f t="shared" si="788"/>
        <v>1.5065578311601612E-6</v>
      </c>
      <c r="CX343" s="109">
        <f t="shared" si="788"/>
        <v>1.0405635242220823E-5</v>
      </c>
      <c r="CY343" s="109">
        <f t="shared" si="788"/>
        <v>1.6017234790314967E-5</v>
      </c>
      <c r="CZ343" s="109">
        <f t="shared" si="788"/>
        <v>4.0350685863651033E-6</v>
      </c>
      <c r="DA343" s="109">
        <f t="shared" si="788"/>
        <v>2.4682814788514613E-6</v>
      </c>
      <c r="DB343" s="109">
        <f t="shared" si="788"/>
        <v>8.220791149813748E-6</v>
      </c>
      <c r="DC343" s="109">
        <f t="shared" si="788"/>
        <v>1.2432486556981226E-5</v>
      </c>
      <c r="DD343" s="109">
        <f t="shared" si="789"/>
        <v>4.9932150126177828E-7</v>
      </c>
      <c r="DE343" s="109">
        <f t="shared" si="789"/>
        <v>1.390486938642716E-6</v>
      </c>
      <c r="DF343" s="109">
        <f t="shared" si="789"/>
        <v>1.2540618864752239E-5</v>
      </c>
      <c r="DG343" s="109">
        <f t="shared" si="789"/>
        <v>4.9220213073897672E-6</v>
      </c>
      <c r="DH343" s="109">
        <f t="shared" si="789"/>
        <v>4.9151415519953824E-5</v>
      </c>
      <c r="DI343" s="109">
        <f t="shared" si="789"/>
        <v>5.4185309464928411E-6</v>
      </c>
      <c r="DJ343" s="109">
        <f t="shared" si="789"/>
        <v>4.4841425540694346E-6</v>
      </c>
      <c r="DK343" s="109">
        <f t="shared" si="789"/>
        <v>3.7866699457936125E-6</v>
      </c>
      <c r="DL343" s="109">
        <f t="shared" si="789"/>
        <v>7.6495108973350433E-6</v>
      </c>
      <c r="DM343" s="109">
        <f t="shared" si="789"/>
        <v>1.3871583046877329E-6</v>
      </c>
      <c r="DN343" s="109">
        <f t="shared" si="790"/>
        <v>4.4841425540694346E-6</v>
      </c>
      <c r="DO343" s="109">
        <f t="shared" si="790"/>
        <v>2.2236575582198704E-7</v>
      </c>
      <c r="DP343" s="109">
        <f t="shared" si="790"/>
        <v>1.1852736407390966E-6</v>
      </c>
      <c r="DQ343" s="109">
        <f t="shared" si="790"/>
        <v>8.8243853310665111E-7</v>
      </c>
      <c r="DR343" s="109">
        <f t="shared" si="790"/>
        <v>1.0405635242220823E-5</v>
      </c>
      <c r="DS343" s="109">
        <f t="shared" si="790"/>
        <v>1.1923017925054081E-5</v>
      </c>
      <c r="DT343" s="109">
        <f t="shared" si="790"/>
        <v>1.0405635242220823E-5</v>
      </c>
      <c r="DU343" s="109">
        <f t="shared" si="790"/>
        <v>1.2540618864752239E-5</v>
      </c>
      <c r="DV343" s="109">
        <f t="shared" si="790"/>
        <v>1.1569014629276909E-6</v>
      </c>
      <c r="DW343" s="109">
        <f t="shared" si="790"/>
        <v>1.7061184211721146E-6</v>
      </c>
      <c r="DX343" s="109">
        <f t="shared" si="791"/>
        <v>2.4583440869177792E-5</v>
      </c>
      <c r="DY343" s="109">
        <f t="shared" si="791"/>
        <v>5.8281306860906197E-6</v>
      </c>
      <c r="DZ343" s="109">
        <f t="shared" si="791"/>
        <v>2.2354345528858631E-7</v>
      </c>
      <c r="EA343" s="109">
        <f t="shared" si="791"/>
        <v>4.4841425540694346E-6</v>
      </c>
      <c r="EB343" s="109">
        <f t="shared" si="791"/>
        <v>1.2540618864752239E-5</v>
      </c>
      <c r="EC343" s="109">
        <f t="shared" si="791"/>
        <v>2.8829308252275426E-6</v>
      </c>
      <c r="ED343" s="109">
        <f t="shared" si="791"/>
        <v>8.5777637963844681E-6</v>
      </c>
      <c r="EE343" s="109">
        <f t="shared" si="791"/>
        <v>3.4607090956900331E-6</v>
      </c>
      <c r="EF343" s="109">
        <f t="shared" si="791"/>
        <v>1.2540618864752239E-5</v>
      </c>
      <c r="EG343" s="109">
        <f t="shared" si="791"/>
        <v>2.6620696425533333E-6</v>
      </c>
      <c r="EH343" s="109">
        <f t="shared" si="792"/>
        <v>1.0405635242220823E-5</v>
      </c>
      <c r="EI343" s="109">
        <f t="shared" si="792"/>
        <v>6.4126609919981058E-7</v>
      </c>
      <c r="EJ343" s="109">
        <f t="shared" si="792"/>
        <v>5.4185309464928411E-6</v>
      </c>
      <c r="EK343" s="109">
        <f t="shared" si="792"/>
        <v>4.2363512638112582E-6</v>
      </c>
      <c r="EL343" s="109">
        <f t="shared" si="792"/>
        <v>8.2559440852477124E-7</v>
      </c>
      <c r="EM343" s="109">
        <f t="shared" si="792"/>
        <v>1.1158851851840805E-5</v>
      </c>
      <c r="EN343" s="109">
        <f t="shared" si="792"/>
        <v>8.9541993582353068E-7</v>
      </c>
      <c r="EO343" s="109">
        <f t="shared" si="792"/>
        <v>1.2540618864752239E-5</v>
      </c>
      <c r="EP343" s="109">
        <f t="shared" si="792"/>
        <v>2.3102865302487027E-7</v>
      </c>
      <c r="EQ343" s="109">
        <f t="shared" si="792"/>
        <v>1.3832687427246739E-5</v>
      </c>
      <c r="ER343" s="109">
        <f t="shared" si="793"/>
        <v>5.3848134534300885E-7</v>
      </c>
      <c r="ES343" s="109">
        <f t="shared" si="793"/>
        <v>4.6454430459642411E-7</v>
      </c>
      <c r="ET343" s="109">
        <f t="shared" si="793"/>
        <v>5.7705357171382175E-7</v>
      </c>
      <c r="EU343" s="109">
        <f t="shared" si="793"/>
        <v>5.5750260150703656E-6</v>
      </c>
      <c r="EV343" s="109">
        <f t="shared" si="793"/>
        <v>2.0648325190281617E-5</v>
      </c>
      <c r="EW343" s="109">
        <f t="shared" si="793"/>
        <v>2.4094436725038003E-5</v>
      </c>
      <c r="EX343" s="109">
        <f t="shared" si="793"/>
        <v>1.2540618864752239E-5</v>
      </c>
      <c r="EY343" s="109">
        <f t="shared" si="793"/>
        <v>2.1130726998712783E-6</v>
      </c>
      <c r="EZ343" s="109">
        <f t="shared" si="793"/>
        <v>6.3528030233118363E-7</v>
      </c>
      <c r="FA343" s="109">
        <f t="shared" si="793"/>
        <v>4.6072741686204934E-6</v>
      </c>
      <c r="FB343" s="109">
        <f t="shared" si="794"/>
        <v>1.2540618864752239E-5</v>
      </c>
      <c r="FC343" s="109">
        <f t="shared" si="794"/>
        <v>1.0522108668734287E-6</v>
      </c>
      <c r="FD343" s="109">
        <f t="shared" si="794"/>
        <v>9.5381327178826733E-7</v>
      </c>
      <c r="FE343" s="109">
        <f t="shared" si="794"/>
        <v>3.2221160029488508E-6</v>
      </c>
      <c r="FF343" s="109">
        <f t="shared" si="794"/>
        <v>1.0454716049041794E-5</v>
      </c>
      <c r="FG343" s="109">
        <f t="shared" si="794"/>
        <v>2.8115853174848149E-6</v>
      </c>
      <c r="FH343" s="109">
        <f t="shared" si="794"/>
        <v>1.8500489520628821E-5</v>
      </c>
      <c r="FI343" s="109">
        <f t="shared" si="794"/>
        <v>9.5476023906084579E-6</v>
      </c>
      <c r="FJ343" s="109">
        <f t="shared" si="794"/>
        <v>2.4682814788514613E-6</v>
      </c>
      <c r="FK343" s="109">
        <f t="shared" si="794"/>
        <v>4.4841425540694346E-6</v>
      </c>
      <c r="FL343" s="109">
        <f t="shared" si="795"/>
        <v>1.959959274853042E-6</v>
      </c>
      <c r="FM343" s="109">
        <f t="shared" si="795"/>
        <v>2.5747592735490915E-6</v>
      </c>
      <c r="FN343" s="109">
        <f t="shared" si="795"/>
        <v>1.9874288418205417E-6</v>
      </c>
      <c r="FO343" s="109">
        <f t="shared" si="795"/>
        <v>5.3848134534300885E-7</v>
      </c>
      <c r="FP343" s="109">
        <f t="shared" si="795"/>
        <v>1.0405635242220823E-5</v>
      </c>
      <c r="FQ343" s="109">
        <f t="shared" si="795"/>
        <v>8.5777637963844681E-6</v>
      </c>
      <c r="FR343" s="109">
        <f t="shared" si="795"/>
        <v>2.5713108895903577E-6</v>
      </c>
      <c r="FS343" s="109">
        <f t="shared" si="795"/>
        <v>2.6013576775535356E-5</v>
      </c>
      <c r="FT343" s="109">
        <f t="shared" si="795"/>
        <v>2.157817688404499E-6</v>
      </c>
      <c r="FU343" s="109">
        <f t="shared" si="795"/>
        <v>8.5777637963844681E-6</v>
      </c>
      <c r="FV343" s="109">
        <f t="shared" si="796"/>
        <v>6.1013534565627885E-6</v>
      </c>
      <c r="FW343" s="109">
        <f t="shared" si="796"/>
        <v>1.2540618864752239E-5</v>
      </c>
      <c r="FX343" s="109">
        <f t="shared" si="796"/>
        <v>2.4682814788514613E-6</v>
      </c>
      <c r="FY343" s="109">
        <f t="shared" si="796"/>
        <v>2.5019500461779872E-5</v>
      </c>
      <c r="FZ343" s="109">
        <f t="shared" si="796"/>
        <v>6.3487555985354275E-6</v>
      </c>
      <c r="GA343" s="109">
        <f t="shared" si="796"/>
        <v>3.6661732962301495E-7</v>
      </c>
      <c r="GB343" s="109">
        <f t="shared" si="796"/>
        <v>5.1296529329772699E-7</v>
      </c>
      <c r="GC343" s="109">
        <f t="shared" si="796"/>
        <v>4.9755175242813544E-6</v>
      </c>
      <c r="GD343" s="109">
        <f t="shared" si="796"/>
        <v>8.5777637963844681E-6</v>
      </c>
      <c r="GE343" s="109">
        <f t="shared" si="796"/>
        <v>9.6769035276017274E-6</v>
      </c>
      <c r="GF343" s="109">
        <f t="shared" si="797"/>
        <v>1.0281621126729833E-5</v>
      </c>
      <c r="GG343" s="109">
        <f t="shared" si="797"/>
        <v>2.4682814788514613E-6</v>
      </c>
      <c r="GH343" s="109">
        <f t="shared" si="797"/>
        <v>2.4682814788514613E-6</v>
      </c>
      <c r="GI343" s="109">
        <f t="shared" si="797"/>
        <v>2.4682814788514613E-6</v>
      </c>
      <c r="GJ343" s="109">
        <f t="shared" si="797"/>
        <v>2.4682814788514613E-6</v>
      </c>
      <c r="GK343" s="109">
        <f t="shared" si="797"/>
        <v>4.8950200596385478E-7</v>
      </c>
      <c r="GL343" s="109">
        <f t="shared" si="797"/>
        <v>1.3017243348615127E-6</v>
      </c>
      <c r="GM343" s="109">
        <f t="shared" si="797"/>
        <v>2.5605707852601686E-6</v>
      </c>
      <c r="GN343" s="109">
        <f t="shared" si="797"/>
        <v>3.2729132964806237E-5</v>
      </c>
      <c r="GO343" s="109">
        <f t="shared" si="797"/>
        <v>1.9374802921688566E-6</v>
      </c>
      <c r="GP343" s="109">
        <f t="shared" si="798"/>
        <v>1.2540618864752239E-5</v>
      </c>
      <c r="GQ343" s="109">
        <f t="shared" si="798"/>
        <v>1.993513208087685E-6</v>
      </c>
      <c r="GR343" s="109">
        <f t="shared" si="798"/>
        <v>2.3109974640477325E-6</v>
      </c>
      <c r="GS343" s="109">
        <f t="shared" si="798"/>
        <v>1.4701517086116135E-5</v>
      </c>
      <c r="GT343" s="109">
        <f t="shared" si="798"/>
        <v>1.2540618864752239E-5</v>
      </c>
      <c r="GU343" s="109">
        <f t="shared" si="798"/>
        <v>4.8477026555843323E-5</v>
      </c>
      <c r="GV343" s="109">
        <f t="shared" si="798"/>
        <v>5.3848134534300885E-7</v>
      </c>
      <c r="GW343" s="109">
        <f t="shared" si="798"/>
        <v>2.4682814788514613E-6</v>
      </c>
      <c r="GX343" s="109">
        <f t="shared" si="798"/>
        <v>2.7359811221478619E-6</v>
      </c>
      <c r="GY343" s="109">
        <f t="shared" si="798"/>
        <v>1.9803264218920213E-6</v>
      </c>
      <c r="GZ343" s="109">
        <f t="shared" si="799"/>
        <v>2.3108239446986731E-7</v>
      </c>
      <c r="HA343" s="109">
        <f t="shared" si="799"/>
        <v>2.4682814788514613E-6</v>
      </c>
      <c r="HB343" s="109">
        <f t="shared" si="799"/>
        <v>5.3848134534300885E-7</v>
      </c>
      <c r="HC343" s="109">
        <f t="shared" si="799"/>
        <v>2.2852748908804753E-7</v>
      </c>
      <c r="HD343" s="109">
        <f t="shared" si="799"/>
        <v>3.0070396051511401E-6</v>
      </c>
      <c r="HE343" s="109">
        <f t="shared" si="799"/>
        <v>6.967245965646429E-6</v>
      </c>
      <c r="HF343" s="109">
        <f t="shared" si="799"/>
        <v>3.3789126806194553E-6</v>
      </c>
      <c r="HG343" s="109">
        <f t="shared" si="799"/>
        <v>6.570852077263532E-6</v>
      </c>
      <c r="HH343" s="109">
        <f t="shared" si="799"/>
        <v>1.3167630827430823E-6</v>
      </c>
      <c r="HI343" s="109">
        <f t="shared" si="799"/>
        <v>2.2621393406708502E-7</v>
      </c>
      <c r="HJ343" s="109">
        <f t="shared" si="800"/>
        <v>5.3848134534300885E-7</v>
      </c>
      <c r="HK343" s="109">
        <f t="shared" si="800"/>
        <v>2.4682814788514613E-6</v>
      </c>
      <c r="HL343" s="109">
        <f t="shared" si="800"/>
        <v>8.8415350293456842E-6</v>
      </c>
      <c r="HM343" s="109">
        <f t="shared" si="800"/>
        <v>2.4682814788514613E-6</v>
      </c>
      <c r="HN343" s="109">
        <f t="shared" si="800"/>
        <v>4.4841425540694346E-6</v>
      </c>
      <c r="HO343" s="109">
        <f t="shared" si="800"/>
        <v>4.0321692484433865E-6</v>
      </c>
      <c r="HP343" s="109">
        <f t="shared" si="800"/>
        <v>1.9025762179996791E-6</v>
      </c>
      <c r="HQ343" s="109">
        <f t="shared" si="800"/>
        <v>1.3814491912301335E-5</v>
      </c>
      <c r="HR343" s="109"/>
      <c r="HS343" s="109"/>
      <c r="HT343" s="109"/>
      <c r="HU343" s="109"/>
      <c r="HV343" s="109"/>
      <c r="HW343" s="109"/>
      <c r="HX343" s="109"/>
      <c r="HY343" s="109"/>
      <c r="HZ343" s="109"/>
      <c r="IA343" s="109"/>
      <c r="IB343" s="109"/>
      <c r="IC343" s="109"/>
      <c r="ID343" s="109"/>
      <c r="IE343" s="109"/>
      <c r="IF343" s="109"/>
      <c r="IG343" s="109"/>
      <c r="IH343" s="109"/>
      <c r="II343" s="109"/>
      <c r="IJ343" s="109"/>
      <c r="IK343" s="109"/>
      <c r="IL343" s="109"/>
      <c r="IM343" s="109"/>
      <c r="IN343" s="109"/>
      <c r="IO343" s="109"/>
      <c r="IP343" s="109"/>
      <c r="IQ343" s="109"/>
      <c r="IR343" s="109"/>
      <c r="IS343" s="109"/>
      <c r="IT343" s="109"/>
      <c r="IU343" s="109"/>
      <c r="IV343" s="109"/>
      <c r="IW343" s="109"/>
      <c r="IX343" s="109"/>
      <c r="IY343" s="109"/>
      <c r="IZ343" s="109"/>
      <c r="JA343" s="109"/>
      <c r="JB343" s="109"/>
      <c r="JC343" s="109"/>
      <c r="JD343" s="109"/>
      <c r="JE343" s="109"/>
      <c r="JF343" s="109"/>
      <c r="JG343" s="109"/>
      <c r="JH343" s="109"/>
      <c r="JI343" s="109"/>
      <c r="JJ343" s="109"/>
      <c r="JK343" s="109"/>
      <c r="JL343" s="109"/>
      <c r="JM343" s="109"/>
      <c r="JN343" s="109"/>
      <c r="JO343" s="109"/>
      <c r="JP343" s="109" t="str">
        <f t="shared" si="756"/>
        <v>Water Pollution_METRONIDAZOLE_Seawater_Health_N/A for WP Interim Methodology</v>
      </c>
    </row>
    <row r="344" spans="2:276">
      <c r="B344" s="112" t="s">
        <v>9</v>
      </c>
      <c r="C344" s="112" t="s">
        <v>476</v>
      </c>
      <c r="D344" s="112" t="s">
        <v>384</v>
      </c>
      <c r="E344" s="112" t="s">
        <v>395</v>
      </c>
      <c r="F344" s="112" t="s">
        <v>390</v>
      </c>
      <c r="G344" s="112" t="s">
        <v>391</v>
      </c>
      <c r="H344" s="109">
        <f t="shared" si="779"/>
        <v>1.9948377162083644</v>
      </c>
      <c r="I344" s="109">
        <f t="shared" si="779"/>
        <v>2.4603031914627756E-2</v>
      </c>
      <c r="J344" s="109">
        <f t="shared" si="779"/>
        <v>1.3320867338702043</v>
      </c>
      <c r="K344" s="109">
        <f t="shared" si="779"/>
        <v>5.3848134534300885E-7</v>
      </c>
      <c r="L344" s="109">
        <f t="shared" si="779"/>
        <v>0.14798806659151348</v>
      </c>
      <c r="M344" s="109">
        <f t="shared" si="779"/>
        <v>0.30358281362569645</v>
      </c>
      <c r="N344" s="109">
        <f t="shared" si="779"/>
        <v>2.4682814788514613E-6</v>
      </c>
      <c r="O344" s="109">
        <f t="shared" si="779"/>
        <v>2.1827131340239985E-2</v>
      </c>
      <c r="P344" s="109">
        <f t="shared" si="779"/>
        <v>1.3556079790887497E-2</v>
      </c>
      <c r="Q344" s="109">
        <f t="shared" si="779"/>
        <v>2.4682814788514613E-6</v>
      </c>
      <c r="R344" s="109">
        <f t="shared" si="780"/>
        <v>4.5599596587663667E-3</v>
      </c>
      <c r="S344" s="109">
        <f t="shared" si="780"/>
        <v>3.09726151720068E-2</v>
      </c>
      <c r="T344" s="109">
        <f t="shared" si="780"/>
        <v>0.13347252152620656</v>
      </c>
      <c r="U344" s="109">
        <f t="shared" si="780"/>
        <v>4.3769794009159557E-4</v>
      </c>
      <c r="V344" s="109">
        <f t="shared" si="780"/>
        <v>4.4841425540694346E-6</v>
      </c>
      <c r="W344" s="109">
        <f t="shared" si="780"/>
        <v>1.2297882771051654</v>
      </c>
      <c r="X344" s="109">
        <f t="shared" si="780"/>
        <v>2.4682814788514613E-6</v>
      </c>
      <c r="Y344" s="109">
        <f t="shared" si="780"/>
        <v>0.49204477446562717</v>
      </c>
      <c r="Z344" s="109">
        <f t="shared" si="780"/>
        <v>0.84314607440919398</v>
      </c>
      <c r="AA344" s="109">
        <f t="shared" si="780"/>
        <v>3.0356700433341394E-2</v>
      </c>
      <c r="AB344" s="109">
        <f t="shared" si="781"/>
        <v>0.41544682515167392</v>
      </c>
      <c r="AC344" s="109">
        <f t="shared" si="781"/>
        <v>2.7482092271469279E-6</v>
      </c>
      <c r="AD344" s="109">
        <f t="shared" si="781"/>
        <v>0.12407478494115171</v>
      </c>
      <c r="AE344" s="109">
        <f t="shared" si="781"/>
        <v>8.6264636920914458E-3</v>
      </c>
      <c r="AF344" s="109">
        <f t="shared" si="781"/>
        <v>0.54886339713907273</v>
      </c>
      <c r="AG344" s="109">
        <f t="shared" si="781"/>
        <v>8.2731496501532581E-3</v>
      </c>
      <c r="AH344" s="109">
        <f t="shared" si="781"/>
        <v>4.8203837606551538E-2</v>
      </c>
      <c r="AI344" s="109">
        <f t="shared" si="781"/>
        <v>2.4682814788514613E-6</v>
      </c>
      <c r="AJ344" s="109">
        <f t="shared" si="781"/>
        <v>7.0158330940348776E-2</v>
      </c>
      <c r="AK344" s="109">
        <f t="shared" si="781"/>
        <v>0.2096050970055828</v>
      </c>
      <c r="AL344" s="109">
        <f t="shared" si="782"/>
        <v>1.3921829781849833</v>
      </c>
      <c r="AM344" s="109">
        <f t="shared" si="782"/>
        <v>6.0795637685329799E-3</v>
      </c>
      <c r="AN344" s="109">
        <f t="shared" si="782"/>
        <v>6.8209426013879346E-2</v>
      </c>
      <c r="AO344" s="109">
        <f t="shared" si="782"/>
        <v>0.16759603729618763</v>
      </c>
      <c r="AP344" s="109">
        <f t="shared" si="782"/>
        <v>0.23226112531222959</v>
      </c>
      <c r="AQ344" s="109">
        <f t="shared" si="782"/>
        <v>3.544433896543579E-4</v>
      </c>
      <c r="AR344" s="109">
        <f t="shared" si="782"/>
        <v>2.4682814788514613E-6</v>
      </c>
      <c r="AS344" s="109">
        <f t="shared" si="782"/>
        <v>0.11135913476182017</v>
      </c>
      <c r="AT344" s="109">
        <f t="shared" si="782"/>
        <v>7.2589707826464012E-2</v>
      </c>
      <c r="AU344" s="109">
        <f t="shared" si="782"/>
        <v>0.1215793572990308</v>
      </c>
      <c r="AV344" s="109">
        <f t="shared" si="783"/>
        <v>8.7030079008467987E-3</v>
      </c>
      <c r="AW344" s="109">
        <f t="shared" si="783"/>
        <v>0.22254097355171296</v>
      </c>
      <c r="AX344" s="109">
        <f t="shared" si="783"/>
        <v>2.0298631856534972E-2</v>
      </c>
      <c r="AY344" s="109">
        <f t="shared" si="783"/>
        <v>8.5777637963844681E-6</v>
      </c>
      <c r="AZ344" s="109">
        <f t="shared" si="783"/>
        <v>6.8886300106373415E-3</v>
      </c>
      <c r="BA344" s="109">
        <f t="shared" si="783"/>
        <v>0.14895007796339035</v>
      </c>
      <c r="BB344" s="109">
        <f t="shared" si="783"/>
        <v>0.17003127152922207</v>
      </c>
      <c r="BC344" s="109">
        <f t="shared" si="783"/>
        <v>0.35135278579090051</v>
      </c>
      <c r="BD344" s="109">
        <f t="shared" si="783"/>
        <v>0.16531949385746172</v>
      </c>
      <c r="BE344" s="109">
        <f t="shared" si="783"/>
        <v>0.48282797309216596</v>
      </c>
      <c r="BF344" s="109">
        <f t="shared" si="784"/>
        <v>0.18742999389052561</v>
      </c>
      <c r="BG344" s="109">
        <f t="shared" si="784"/>
        <v>0.10871726883799751</v>
      </c>
      <c r="BH344" s="109">
        <f t="shared" si="784"/>
        <v>0.14953650959353887</v>
      </c>
      <c r="BI344" s="109">
        <f t="shared" si="784"/>
        <v>8.1161297696977497E-2</v>
      </c>
      <c r="BJ344" s="109">
        <f t="shared" si="784"/>
        <v>0.33749533707230844</v>
      </c>
      <c r="BK344" s="109">
        <f t="shared" si="784"/>
        <v>2.4682814788514613E-6</v>
      </c>
      <c r="BL344" s="109">
        <f t="shared" si="784"/>
        <v>0.58356567322200525</v>
      </c>
      <c r="BM344" s="109">
        <f t="shared" si="784"/>
        <v>7.1334103718275643E-2</v>
      </c>
      <c r="BN344" s="109">
        <f t="shared" si="784"/>
        <v>0.23889783440921614</v>
      </c>
      <c r="BO344" s="109">
        <f t="shared" si="784"/>
        <v>0.52891929308545726</v>
      </c>
      <c r="BP344" s="109">
        <f t="shared" si="785"/>
        <v>0.21537791271101461</v>
      </c>
      <c r="BQ344" s="109">
        <f t="shared" si="785"/>
        <v>1.2160097533601177</v>
      </c>
      <c r="BR344" s="109">
        <f t="shared" si="785"/>
        <v>9.389767087279309E-3</v>
      </c>
      <c r="BS344" s="109">
        <f t="shared" si="785"/>
        <v>0.33203541108938722</v>
      </c>
      <c r="BT344" s="109">
        <f t="shared" si="785"/>
        <v>0.72545082031819141</v>
      </c>
      <c r="BU344" s="109">
        <f t="shared" si="785"/>
        <v>3.7858672826261984E-4</v>
      </c>
      <c r="BV344" s="109">
        <f t="shared" si="785"/>
        <v>7.2904264580036923E-3</v>
      </c>
      <c r="BW344" s="109">
        <f t="shared" si="785"/>
        <v>2.9009079762072642E-3</v>
      </c>
      <c r="BX344" s="109">
        <f t="shared" si="785"/>
        <v>0.15569746611491928</v>
      </c>
      <c r="BY344" s="109">
        <f t="shared" si="785"/>
        <v>1.1171721686826809E-3</v>
      </c>
      <c r="BZ344" s="109">
        <f t="shared" si="786"/>
        <v>7.8336901697555871E-3</v>
      </c>
      <c r="CA344" s="109">
        <f t="shared" si="786"/>
        <v>0.19478338058800113</v>
      </c>
      <c r="CB344" s="109">
        <f t="shared" si="786"/>
        <v>0.44873814528871719</v>
      </c>
      <c r="CC344" s="109">
        <f t="shared" si="786"/>
        <v>0.14837985466182313</v>
      </c>
      <c r="CD344" s="109">
        <f t="shared" si="786"/>
        <v>9.1066754653685064E-2</v>
      </c>
      <c r="CE344" s="109">
        <f t="shared" si="786"/>
        <v>1.0405635242220823E-5</v>
      </c>
      <c r="CF344" s="109">
        <f t="shared" si="786"/>
        <v>6.7166468373391519E-2</v>
      </c>
      <c r="CG344" s="109">
        <f t="shared" si="786"/>
        <v>4.3860307160265664E-6</v>
      </c>
      <c r="CH344" s="109">
        <f t="shared" si="786"/>
        <v>2.4682814788514613E-6</v>
      </c>
      <c r="CI344" s="109">
        <f t="shared" si="786"/>
        <v>1.2540618864752239E-5</v>
      </c>
      <c r="CJ344" s="109">
        <f t="shared" si="787"/>
        <v>0.3335096346538311</v>
      </c>
      <c r="CK344" s="109">
        <f t="shared" si="787"/>
        <v>0.43130202702964143</v>
      </c>
      <c r="CL344" s="109">
        <f t="shared" si="787"/>
        <v>1.5428928997757912E-2</v>
      </c>
      <c r="CM344" s="109">
        <f t="shared" si="787"/>
        <v>4.1687661213775644E-4</v>
      </c>
      <c r="CN344" s="109">
        <f t="shared" si="787"/>
        <v>1.1383766175122401</v>
      </c>
      <c r="CO344" s="109">
        <f t="shared" si="787"/>
        <v>0.48725372140413314</v>
      </c>
      <c r="CP344" s="109">
        <f t="shared" si="787"/>
        <v>1.2540618864752239E-5</v>
      </c>
      <c r="CQ344" s="109">
        <f t="shared" si="787"/>
        <v>0.35508695872413315</v>
      </c>
      <c r="CR344" s="109">
        <f t="shared" si="787"/>
        <v>1.5188679507264098E-3</v>
      </c>
      <c r="CS344" s="109">
        <f t="shared" si="787"/>
        <v>0.40540062712891722</v>
      </c>
      <c r="CT344" s="109">
        <f t="shared" si="788"/>
        <v>3.251937257885823E-2</v>
      </c>
      <c r="CU344" s="109">
        <f t="shared" si="788"/>
        <v>0.3124997400055658</v>
      </c>
      <c r="CV344" s="109">
        <f t="shared" si="788"/>
        <v>0.39207356826038431</v>
      </c>
      <c r="CW344" s="109">
        <f t="shared" si="788"/>
        <v>4.7115560912751916E-2</v>
      </c>
      <c r="CX344" s="109">
        <f t="shared" si="788"/>
        <v>8.3144413991463172E-3</v>
      </c>
      <c r="CY344" s="109">
        <f t="shared" si="788"/>
        <v>9.4986201204225226E-2</v>
      </c>
      <c r="CZ344" s="109">
        <f t="shared" si="788"/>
        <v>4.5947488428091987E-2</v>
      </c>
      <c r="DA344" s="109">
        <f t="shared" si="788"/>
        <v>0.15657598042703633</v>
      </c>
      <c r="DB344" s="109">
        <f t="shared" si="788"/>
        <v>0.12767321211150362</v>
      </c>
      <c r="DC344" s="109">
        <f t="shared" si="788"/>
        <v>5.1092787160848827</v>
      </c>
      <c r="DD344" s="109">
        <f t="shared" si="789"/>
        <v>1.6231667711038292E-2</v>
      </c>
      <c r="DE344" s="109">
        <f t="shared" si="789"/>
        <v>5.9077600883947534E-2</v>
      </c>
      <c r="DF344" s="109">
        <f t="shared" si="789"/>
        <v>1.2540618864752239E-5</v>
      </c>
      <c r="DG344" s="109">
        <f t="shared" si="789"/>
        <v>2.4799845789994546</v>
      </c>
      <c r="DH344" s="109">
        <f t="shared" si="789"/>
        <v>1.2625114281809966</v>
      </c>
      <c r="DI344" s="109">
        <f t="shared" si="789"/>
        <v>0.21017577593839987</v>
      </c>
      <c r="DJ344" s="109">
        <f t="shared" si="789"/>
        <v>0.87455757130484524</v>
      </c>
      <c r="DK344" s="109">
        <f t="shared" si="789"/>
        <v>0.23754958402088064</v>
      </c>
      <c r="DL344" s="109">
        <f t="shared" si="789"/>
        <v>8.0711792835916576E-2</v>
      </c>
      <c r="DM344" s="109">
        <f t="shared" si="789"/>
        <v>3.5837965084108372E-2</v>
      </c>
      <c r="DN344" s="109">
        <f t="shared" si="790"/>
        <v>0.6786144112996958</v>
      </c>
      <c r="DO344" s="109">
        <f t="shared" si="790"/>
        <v>1.4978726301231451</v>
      </c>
      <c r="DP344" s="109">
        <f t="shared" si="790"/>
        <v>2.1171264555450323E-2</v>
      </c>
      <c r="DQ344" s="109">
        <f t="shared" si="790"/>
        <v>0.39401190223847132</v>
      </c>
      <c r="DR344" s="109">
        <f t="shared" si="790"/>
        <v>0.14798806659151348</v>
      </c>
      <c r="DS344" s="109">
        <f t="shared" si="790"/>
        <v>6.1522237570189306E-2</v>
      </c>
      <c r="DT344" s="109">
        <f t="shared" si="790"/>
        <v>0.14798806659151348</v>
      </c>
      <c r="DU344" s="109">
        <f t="shared" si="790"/>
        <v>1.2540618864752239E-5</v>
      </c>
      <c r="DV344" s="109">
        <f t="shared" si="790"/>
        <v>0.24585183359738899</v>
      </c>
      <c r="DW344" s="109">
        <f t="shared" si="790"/>
        <v>1.7559078539676183E-3</v>
      </c>
      <c r="DX344" s="109">
        <f t="shared" si="791"/>
        <v>0.13426558968029165</v>
      </c>
      <c r="DY344" s="109">
        <f t="shared" si="791"/>
        <v>5.8281306860906197E-6</v>
      </c>
      <c r="DZ344" s="109">
        <f t="shared" si="791"/>
        <v>0.10477844998751877</v>
      </c>
      <c r="EA344" s="109">
        <f t="shared" si="791"/>
        <v>4.4841425540694346E-6</v>
      </c>
      <c r="EB344" s="109">
        <f t="shared" si="791"/>
        <v>1.2540618864752239E-5</v>
      </c>
      <c r="EC344" s="109">
        <f t="shared" si="791"/>
        <v>0.33682923569682688</v>
      </c>
      <c r="ED344" s="109">
        <f t="shared" si="791"/>
        <v>9.9148768750634553E-2</v>
      </c>
      <c r="EE344" s="109">
        <f t="shared" si="791"/>
        <v>9.7386151462326917E-2</v>
      </c>
      <c r="EF344" s="109">
        <f t="shared" si="791"/>
        <v>1.2540618864752239E-5</v>
      </c>
      <c r="EG344" s="109">
        <f t="shared" si="791"/>
        <v>0.25482074282229683</v>
      </c>
      <c r="EH344" s="109">
        <f t="shared" si="792"/>
        <v>1.0405635242220823E-5</v>
      </c>
      <c r="EI344" s="109">
        <f t="shared" si="792"/>
        <v>1.426730465717599E-3</v>
      </c>
      <c r="EJ344" s="109">
        <f t="shared" si="792"/>
        <v>0.18350248477522479</v>
      </c>
      <c r="EK344" s="109">
        <f t="shared" si="792"/>
        <v>2.2506310986357185</v>
      </c>
      <c r="EL344" s="109">
        <f t="shared" si="792"/>
        <v>1.2407821903638542E-2</v>
      </c>
      <c r="EM344" s="109">
        <f t="shared" si="792"/>
        <v>0.17753535468746681</v>
      </c>
      <c r="EN344" s="109">
        <f t="shared" si="792"/>
        <v>8.5233977540925779E-2</v>
      </c>
      <c r="EO344" s="109">
        <f t="shared" si="792"/>
        <v>1.2540618864752239E-5</v>
      </c>
      <c r="EP344" s="109">
        <f t="shared" si="792"/>
        <v>0.52748716609673318</v>
      </c>
      <c r="EQ344" s="109">
        <f t="shared" si="792"/>
        <v>5.5463587910598418E-2</v>
      </c>
      <c r="ER344" s="109">
        <f t="shared" si="793"/>
        <v>5.3035360065129067E-3</v>
      </c>
      <c r="ES344" s="109">
        <f t="shared" si="793"/>
        <v>3.2716690896889417E-3</v>
      </c>
      <c r="ET344" s="109">
        <f t="shared" si="793"/>
        <v>2.7782096237015254E-2</v>
      </c>
      <c r="EU344" s="109">
        <f t="shared" si="793"/>
        <v>0.86486953564788316</v>
      </c>
      <c r="EV344" s="109">
        <f t="shared" si="793"/>
        <v>1.0382796912964172</v>
      </c>
      <c r="EW344" s="109">
        <f t="shared" si="793"/>
        <v>1.138260208999997E-2</v>
      </c>
      <c r="EX344" s="109">
        <f t="shared" si="793"/>
        <v>1.2540618864752239E-5</v>
      </c>
      <c r="EY344" s="109">
        <f t="shared" si="793"/>
        <v>2.9736094058153951E-3</v>
      </c>
      <c r="EZ344" s="109">
        <f t="shared" si="793"/>
        <v>0.56892029444278847</v>
      </c>
      <c r="FA344" s="109">
        <f t="shared" si="793"/>
        <v>0.75577936840715554</v>
      </c>
      <c r="FB344" s="109">
        <f t="shared" si="794"/>
        <v>1.2540618864752239E-5</v>
      </c>
      <c r="FC344" s="109">
        <f t="shared" si="794"/>
        <v>1.1651374805005724E-2</v>
      </c>
      <c r="FD344" s="109">
        <f t="shared" si="794"/>
        <v>4.348855150241214E-2</v>
      </c>
      <c r="FE344" s="109">
        <f t="shared" si="794"/>
        <v>2.3710474193201412E-2</v>
      </c>
      <c r="FF344" s="109">
        <f t="shared" si="794"/>
        <v>1.3005397278386996E-2</v>
      </c>
      <c r="FG344" s="109">
        <f t="shared" si="794"/>
        <v>9.5754994118779288E-2</v>
      </c>
      <c r="FH344" s="109">
        <f t="shared" si="794"/>
        <v>0.14030806607055321</v>
      </c>
      <c r="FI344" s="109">
        <f t="shared" si="794"/>
        <v>0.19939808726954358</v>
      </c>
      <c r="FJ344" s="109">
        <f t="shared" si="794"/>
        <v>0.12012536925808498</v>
      </c>
      <c r="FK344" s="109">
        <f t="shared" si="794"/>
        <v>0.86292723327444631</v>
      </c>
      <c r="FL344" s="109">
        <f t="shared" si="795"/>
        <v>6.2605966655420592E-2</v>
      </c>
      <c r="FM344" s="109">
        <f t="shared" si="795"/>
        <v>9.0481009393657296E-4</v>
      </c>
      <c r="FN344" s="109">
        <f t="shared" si="795"/>
        <v>2.8876316666478302E-2</v>
      </c>
      <c r="FO344" s="109">
        <f t="shared" si="795"/>
        <v>1.3552308026723123E-3</v>
      </c>
      <c r="FP344" s="109">
        <f t="shared" si="795"/>
        <v>0.14798806659151348</v>
      </c>
      <c r="FQ344" s="109">
        <f t="shared" si="795"/>
        <v>2.9198085964632373E-2</v>
      </c>
      <c r="FR344" s="109">
        <f t="shared" si="795"/>
        <v>0.95083412625483643</v>
      </c>
      <c r="FS344" s="109">
        <f t="shared" si="795"/>
        <v>0.2574130505091442</v>
      </c>
      <c r="FT344" s="109">
        <f t="shared" si="795"/>
        <v>0.42871683636259755</v>
      </c>
      <c r="FU344" s="109">
        <f t="shared" si="795"/>
        <v>8.5777637963844681E-6</v>
      </c>
      <c r="FV344" s="109">
        <f t="shared" si="796"/>
        <v>0.56632810855846194</v>
      </c>
      <c r="FW344" s="109">
        <f t="shared" si="796"/>
        <v>1.2540618864752239E-5</v>
      </c>
      <c r="FX344" s="109">
        <f t="shared" si="796"/>
        <v>0.18742999389052561</v>
      </c>
      <c r="FY344" s="109">
        <f t="shared" si="796"/>
        <v>0.50051436474608779</v>
      </c>
      <c r="FZ344" s="109">
        <f t="shared" si="796"/>
        <v>0.20583478430675364</v>
      </c>
      <c r="GA344" s="109">
        <f t="shared" si="796"/>
        <v>3.6822167634903901E-3</v>
      </c>
      <c r="GB344" s="109">
        <f t="shared" si="796"/>
        <v>0.13642457354671017</v>
      </c>
      <c r="GC344" s="109">
        <f t="shared" si="796"/>
        <v>0.69927652184773359</v>
      </c>
      <c r="GD344" s="109">
        <f t="shared" si="796"/>
        <v>0.33203541108938722</v>
      </c>
      <c r="GE344" s="109">
        <f t="shared" si="796"/>
        <v>0.12602594716391696</v>
      </c>
      <c r="GF344" s="109">
        <f t="shared" si="797"/>
        <v>1.0059672851617878</v>
      </c>
      <c r="GG344" s="109">
        <f t="shared" si="797"/>
        <v>2.4682814788514613E-6</v>
      </c>
      <c r="GH344" s="109">
        <f t="shared" si="797"/>
        <v>2.4682814788514613E-6</v>
      </c>
      <c r="GI344" s="109">
        <f t="shared" si="797"/>
        <v>0.18742999389052561</v>
      </c>
      <c r="GJ344" s="109">
        <f t="shared" si="797"/>
        <v>2.4682814788514613E-6</v>
      </c>
      <c r="GK344" s="109">
        <f t="shared" si="797"/>
        <v>3.5326600234046684E-2</v>
      </c>
      <c r="GL344" s="109">
        <f t="shared" si="797"/>
        <v>3.7216492866995413E-3</v>
      </c>
      <c r="GM344" s="109">
        <f t="shared" si="797"/>
        <v>2.7050052467266785E-3</v>
      </c>
      <c r="GN344" s="109">
        <f t="shared" si="797"/>
        <v>1.3243484418937308E-2</v>
      </c>
      <c r="GO344" s="109">
        <f t="shared" si="797"/>
        <v>1.5368867794245693</v>
      </c>
      <c r="GP344" s="109">
        <f t="shared" si="798"/>
        <v>0.37410339017257105</v>
      </c>
      <c r="GQ344" s="109">
        <f t="shared" si="798"/>
        <v>0.82024045642931709</v>
      </c>
      <c r="GR344" s="109">
        <f t="shared" si="798"/>
        <v>3.070731299321098E-3</v>
      </c>
      <c r="GS344" s="109">
        <f t="shared" si="798"/>
        <v>0.54473637148099563</v>
      </c>
      <c r="GT344" s="109">
        <f t="shared" si="798"/>
        <v>0.25496027345665867</v>
      </c>
      <c r="GU344" s="109">
        <f t="shared" si="798"/>
        <v>0.27753962381917957</v>
      </c>
      <c r="GV344" s="109">
        <f t="shared" si="798"/>
        <v>5.3848134534300885E-7</v>
      </c>
      <c r="GW344" s="109">
        <f t="shared" si="798"/>
        <v>9.6145499789876632E-2</v>
      </c>
      <c r="GX344" s="109">
        <f t="shared" si="798"/>
        <v>0.10537113635366648</v>
      </c>
      <c r="GY344" s="109">
        <f t="shared" si="798"/>
        <v>6.5732719524225047E-2</v>
      </c>
      <c r="GZ344" s="109">
        <f t="shared" si="799"/>
        <v>0.29292355463911979</v>
      </c>
      <c r="HA344" s="109">
        <f t="shared" si="799"/>
        <v>2.4682814788514613E-6</v>
      </c>
      <c r="HB344" s="109">
        <f t="shared" si="799"/>
        <v>2.1451591125268964E-2</v>
      </c>
      <c r="HC344" s="109">
        <f t="shared" si="799"/>
        <v>2.2438686749993785E-2</v>
      </c>
      <c r="HD344" s="109">
        <f t="shared" si="799"/>
        <v>0.18683301644065797</v>
      </c>
      <c r="HE344" s="109">
        <f t="shared" si="799"/>
        <v>4.5164861302404748</v>
      </c>
      <c r="HF344" s="109">
        <f t="shared" si="799"/>
        <v>0.18861986204625616</v>
      </c>
      <c r="HG344" s="109">
        <f t="shared" si="799"/>
        <v>2.4269658712354658E-3</v>
      </c>
      <c r="HH344" s="109">
        <f t="shared" si="799"/>
        <v>1.1951784669853097E-2</v>
      </c>
      <c r="HI344" s="109">
        <f t="shared" si="799"/>
        <v>0.15575588287988804</v>
      </c>
      <c r="HJ344" s="109">
        <f t="shared" si="800"/>
        <v>5.3636904456949217E-4</v>
      </c>
      <c r="HK344" s="109">
        <f t="shared" si="800"/>
        <v>0.25130402468442542</v>
      </c>
      <c r="HL344" s="109">
        <f t="shared" si="800"/>
        <v>1.1187919440025107</v>
      </c>
      <c r="HM344" s="109">
        <f t="shared" si="800"/>
        <v>2.4682814788514613E-6</v>
      </c>
      <c r="HN344" s="109">
        <f t="shared" si="800"/>
        <v>1.2835728650550942</v>
      </c>
      <c r="HO344" s="109">
        <f t="shared" si="800"/>
        <v>5.5542510232178897</v>
      </c>
      <c r="HP344" s="109">
        <f t="shared" si="800"/>
        <v>7.8399335825145751E-3</v>
      </c>
      <c r="HQ344" s="109">
        <f t="shared" si="800"/>
        <v>7.628073266126674E-2</v>
      </c>
      <c r="HR344" s="109"/>
      <c r="HS344" s="109"/>
      <c r="HT344" s="109"/>
      <c r="HU344" s="109"/>
      <c r="HV344" s="109"/>
      <c r="HW344" s="109"/>
      <c r="HX344" s="109"/>
      <c r="HY344" s="109"/>
      <c r="HZ344" s="109"/>
      <c r="IA344" s="109"/>
      <c r="IB344" s="109"/>
      <c r="IC344" s="109"/>
      <c r="ID344" s="109"/>
      <c r="IE344" s="109"/>
      <c r="IF344" s="109"/>
      <c r="IG344" s="109"/>
      <c r="IH344" s="109"/>
      <c r="II344" s="109"/>
      <c r="IJ344" s="109"/>
      <c r="IK344" s="109"/>
      <c r="IL344" s="109"/>
      <c r="IM344" s="109"/>
      <c r="IN344" s="109"/>
      <c r="IO344" s="109"/>
      <c r="IP344" s="109"/>
      <c r="IQ344" s="109"/>
      <c r="IR344" s="109"/>
      <c r="IS344" s="109"/>
      <c r="IT344" s="109"/>
      <c r="IU344" s="109"/>
      <c r="IV344" s="109"/>
      <c r="IW344" s="109"/>
      <c r="IX344" s="109"/>
      <c r="IY344" s="109"/>
      <c r="IZ344" s="109"/>
      <c r="JA344" s="109"/>
      <c r="JB344" s="109"/>
      <c r="JC344" s="109"/>
      <c r="JD344" s="109"/>
      <c r="JE344" s="109"/>
      <c r="JF344" s="109"/>
      <c r="JG344" s="109"/>
      <c r="JH344" s="109"/>
      <c r="JI344" s="109"/>
      <c r="JJ344" s="109"/>
      <c r="JK344" s="109"/>
      <c r="JL344" s="109"/>
      <c r="JM344" s="109"/>
      <c r="JN344" s="109"/>
      <c r="JO344" s="109"/>
      <c r="JP344" s="109" t="str">
        <f t="shared" si="756"/>
        <v>Water Pollution_METRONIDAZOLE_Unspecified_Health_N/A for WP Interim Methodology</v>
      </c>
    </row>
    <row r="345" spans="2:276">
      <c r="B345" s="112" t="s">
        <v>9</v>
      </c>
      <c r="C345" s="112" t="s">
        <v>477</v>
      </c>
      <c r="D345" s="112" t="s">
        <v>394</v>
      </c>
      <c r="E345" s="112" t="s">
        <v>395</v>
      </c>
      <c r="F345" s="112" t="s">
        <v>390</v>
      </c>
      <c r="G345" s="112" t="s">
        <v>391</v>
      </c>
      <c r="H345" s="109">
        <f t="shared" si="779"/>
        <v>28.996358504724551</v>
      </c>
      <c r="I345" s="109">
        <f t="shared" si="779"/>
        <v>1.0635985532378118</v>
      </c>
      <c r="J345" s="109">
        <f t="shared" si="779"/>
        <v>45.466846393520264</v>
      </c>
      <c r="K345" s="109">
        <f t="shared" si="779"/>
        <v>0.49072606123796847</v>
      </c>
      <c r="L345" s="109">
        <f t="shared" si="779"/>
        <v>3.5846182950065217</v>
      </c>
      <c r="M345" s="109">
        <f t="shared" si="779"/>
        <v>15.448599268737429</v>
      </c>
      <c r="N345" s="109">
        <f t="shared" si="779"/>
        <v>6.2587151868490016</v>
      </c>
      <c r="O345" s="109">
        <f t="shared" si="779"/>
        <v>0.79700422945085581</v>
      </c>
      <c r="P345" s="109">
        <f t="shared" si="779"/>
        <v>0.72095724235174741</v>
      </c>
      <c r="Q345" s="109">
        <f t="shared" si="779"/>
        <v>6.2587151868490016</v>
      </c>
      <c r="R345" s="109">
        <f t="shared" si="780"/>
        <v>0.17524699434429775</v>
      </c>
      <c r="S345" s="109">
        <f t="shared" si="780"/>
        <v>1.3578697803290929</v>
      </c>
      <c r="T345" s="109">
        <f t="shared" si="780"/>
        <v>6.3806619136980052</v>
      </c>
      <c r="U345" s="109">
        <f t="shared" si="780"/>
        <v>6.2587151868490016</v>
      </c>
      <c r="V345" s="109">
        <f t="shared" si="780"/>
        <v>40.787432479593093</v>
      </c>
      <c r="W345" s="109">
        <f t="shared" si="780"/>
        <v>21.484001905386961</v>
      </c>
      <c r="X345" s="109">
        <f t="shared" si="780"/>
        <v>6.2587151868490016</v>
      </c>
      <c r="Y345" s="109">
        <f t="shared" si="780"/>
        <v>15.330707628952117</v>
      </c>
      <c r="Z345" s="109">
        <f t="shared" si="780"/>
        <v>17.584582619671767</v>
      </c>
      <c r="AA345" s="109">
        <f t="shared" si="780"/>
        <v>0.95273634656532069</v>
      </c>
      <c r="AB345" s="109">
        <f t="shared" si="781"/>
        <v>7.3492074061535329</v>
      </c>
      <c r="AC345" s="109">
        <f t="shared" si="781"/>
        <v>9.3333387001169374E-2</v>
      </c>
      <c r="AD345" s="109">
        <f t="shared" si="781"/>
        <v>4.5399030159242466</v>
      </c>
      <c r="AE345" s="109">
        <f t="shared" si="781"/>
        <v>0.41331843988298517</v>
      </c>
      <c r="AF345" s="109">
        <f t="shared" si="781"/>
        <v>19.960037237836886</v>
      </c>
      <c r="AG345" s="109">
        <f t="shared" si="781"/>
        <v>0.23327644953133173</v>
      </c>
      <c r="AH345" s="109">
        <f t="shared" si="781"/>
        <v>1.5197227614860898</v>
      </c>
      <c r="AI345" s="109">
        <f t="shared" si="781"/>
        <v>6.2587151868490016</v>
      </c>
      <c r="AJ345" s="109">
        <f t="shared" si="781"/>
        <v>14.582633934366921</v>
      </c>
      <c r="AK345" s="109">
        <f t="shared" si="781"/>
        <v>5.4999305029012993</v>
      </c>
      <c r="AL345" s="109">
        <f t="shared" si="782"/>
        <v>35.022692360970275</v>
      </c>
      <c r="AM345" s="109">
        <f t="shared" si="782"/>
        <v>0.38878503145149085</v>
      </c>
      <c r="AN345" s="109">
        <f t="shared" si="782"/>
        <v>8.8481951051533265</v>
      </c>
      <c r="AO345" s="109">
        <f t="shared" si="782"/>
        <v>2.2576230442143284</v>
      </c>
      <c r="AP345" s="109">
        <f t="shared" si="782"/>
        <v>4.8001831732719697</v>
      </c>
      <c r="AQ345" s="109">
        <f t="shared" si="782"/>
        <v>5.4807963049918723E-2</v>
      </c>
      <c r="AR345" s="109">
        <f t="shared" si="782"/>
        <v>6.2587151868490016</v>
      </c>
      <c r="AS345" s="109">
        <f t="shared" si="782"/>
        <v>4.0406698999310651</v>
      </c>
      <c r="AT345" s="109">
        <f t="shared" si="782"/>
        <v>1.078409926061906</v>
      </c>
      <c r="AU345" s="109">
        <f t="shared" si="782"/>
        <v>3.5846182950065217</v>
      </c>
      <c r="AV345" s="109">
        <f t="shared" si="783"/>
        <v>0.43826592296194944</v>
      </c>
      <c r="AW345" s="109">
        <f t="shared" si="783"/>
        <v>5.1650448415468402</v>
      </c>
      <c r="AX345" s="109">
        <f t="shared" si="783"/>
        <v>0.48383897148624033</v>
      </c>
      <c r="AY345" s="109">
        <f t="shared" si="783"/>
        <v>8.8481951051533265</v>
      </c>
      <c r="AZ345" s="109">
        <f t="shared" si="783"/>
        <v>0.37756696150764513</v>
      </c>
      <c r="BA345" s="109">
        <f t="shared" si="783"/>
        <v>5.9539650595405877</v>
      </c>
      <c r="BB345" s="109">
        <f t="shared" si="783"/>
        <v>4.4928908026096019</v>
      </c>
      <c r="BC345" s="109">
        <f t="shared" si="783"/>
        <v>6.4389640572053679</v>
      </c>
      <c r="BD345" s="109">
        <f t="shared" si="783"/>
        <v>5.8545424969268893</v>
      </c>
      <c r="BE345" s="109">
        <f t="shared" si="783"/>
        <v>26.749844036303106</v>
      </c>
      <c r="BF345" s="109">
        <f t="shared" si="784"/>
        <v>6.2587151868490016</v>
      </c>
      <c r="BG345" s="109">
        <f t="shared" si="784"/>
        <v>5.6094159148117049</v>
      </c>
      <c r="BH345" s="109">
        <f t="shared" si="784"/>
        <v>3.1562949435522798</v>
      </c>
      <c r="BI345" s="109">
        <f t="shared" si="784"/>
        <v>3.6303486928728645</v>
      </c>
      <c r="BJ345" s="109">
        <f t="shared" si="784"/>
        <v>4.7311349701854164</v>
      </c>
      <c r="BK345" s="109">
        <f t="shared" si="784"/>
        <v>6.2587151868490016</v>
      </c>
      <c r="BL345" s="109">
        <f t="shared" si="784"/>
        <v>12.656148312472251</v>
      </c>
      <c r="BM345" s="109">
        <f t="shared" si="784"/>
        <v>1.7678480521259905</v>
      </c>
      <c r="BN345" s="109">
        <f t="shared" si="784"/>
        <v>9.9504329409747001</v>
      </c>
      <c r="BO345" s="109">
        <f t="shared" si="784"/>
        <v>9.8500688652827861</v>
      </c>
      <c r="BP345" s="109">
        <f t="shared" si="785"/>
        <v>11.107588861033781</v>
      </c>
      <c r="BQ345" s="109">
        <f t="shared" si="785"/>
        <v>43.966707008448964</v>
      </c>
      <c r="BR345" s="109">
        <f t="shared" si="785"/>
        <v>0.43936886942058456</v>
      </c>
      <c r="BS345" s="109">
        <f t="shared" si="785"/>
        <v>8.8481951051533265</v>
      </c>
      <c r="BT345" s="109">
        <f t="shared" si="785"/>
        <v>16.31712586532225</v>
      </c>
      <c r="BU345" s="109">
        <f t="shared" si="785"/>
        <v>5.6094159148117049</v>
      </c>
      <c r="BV345" s="109">
        <f t="shared" si="785"/>
        <v>0.49072606123796847</v>
      </c>
      <c r="BW345" s="109">
        <f t="shared" si="785"/>
        <v>0.21683079010530007</v>
      </c>
      <c r="BX345" s="109">
        <f t="shared" si="785"/>
        <v>6.8985681936149907</v>
      </c>
      <c r="BY345" s="109">
        <f t="shared" si="785"/>
        <v>0.49072606123796847</v>
      </c>
      <c r="BZ345" s="109">
        <f t="shared" si="786"/>
        <v>0.19606647149555667</v>
      </c>
      <c r="CA345" s="109">
        <f t="shared" si="786"/>
        <v>8.8481951051533265</v>
      </c>
      <c r="CB345" s="109">
        <f t="shared" si="786"/>
        <v>16.990370948365346</v>
      </c>
      <c r="CC345" s="109">
        <f t="shared" si="786"/>
        <v>4.2538199575215048</v>
      </c>
      <c r="CD345" s="109">
        <f t="shared" si="786"/>
        <v>3.1321946661954132</v>
      </c>
      <c r="CE345" s="109">
        <f t="shared" si="786"/>
        <v>3.5846182950065217</v>
      </c>
      <c r="CF345" s="109">
        <f t="shared" si="786"/>
        <v>2.8846162413881995</v>
      </c>
      <c r="CG345" s="109">
        <f t="shared" si="786"/>
        <v>1.8346674557568339E-2</v>
      </c>
      <c r="CH345" s="109">
        <f t="shared" si="786"/>
        <v>6.2587151868490016</v>
      </c>
      <c r="CI345" s="109">
        <f t="shared" si="786"/>
        <v>14.582633934366921</v>
      </c>
      <c r="CJ345" s="109">
        <f t="shared" si="787"/>
        <v>9.1921536925941236</v>
      </c>
      <c r="CK345" s="109">
        <f t="shared" si="787"/>
        <v>18.526136252522164</v>
      </c>
      <c r="CL345" s="109">
        <f t="shared" si="787"/>
        <v>0.50478534292418409</v>
      </c>
      <c r="CM345" s="109">
        <f t="shared" si="787"/>
        <v>7.8712574058311044E-2</v>
      </c>
      <c r="CN345" s="109">
        <f t="shared" si="787"/>
        <v>54.077829428333203</v>
      </c>
      <c r="CO345" s="109">
        <f t="shared" si="787"/>
        <v>8.871093341731898</v>
      </c>
      <c r="CP345" s="109">
        <f t="shared" si="787"/>
        <v>14.582633934366921</v>
      </c>
      <c r="CQ345" s="109">
        <f t="shared" si="787"/>
        <v>5.9610527197941616</v>
      </c>
      <c r="CR345" s="109">
        <f t="shared" si="787"/>
        <v>0.14128799588546559</v>
      </c>
      <c r="CS345" s="109">
        <f t="shared" si="787"/>
        <v>7.6576184240763974</v>
      </c>
      <c r="CT345" s="109">
        <f t="shared" si="788"/>
        <v>1.3071702567851453</v>
      </c>
      <c r="CU345" s="109">
        <f t="shared" si="788"/>
        <v>5.5287146566394156</v>
      </c>
      <c r="CV345" s="109">
        <f t="shared" si="788"/>
        <v>6.2524993995884248</v>
      </c>
      <c r="CW345" s="109">
        <f t="shared" si="788"/>
        <v>1.7105094352935297</v>
      </c>
      <c r="CX345" s="109">
        <f t="shared" si="788"/>
        <v>3.5846182950065217</v>
      </c>
      <c r="CY345" s="109">
        <f t="shared" si="788"/>
        <v>5.020184840646615</v>
      </c>
      <c r="CZ345" s="109">
        <f t="shared" si="788"/>
        <v>2.0574393548870673</v>
      </c>
      <c r="DA345" s="109">
        <f t="shared" si="788"/>
        <v>6.2587151868490016</v>
      </c>
      <c r="DB345" s="109">
        <f t="shared" si="788"/>
        <v>6.9974274775159593</v>
      </c>
      <c r="DC345" s="109">
        <f t="shared" si="788"/>
        <v>41.502144177802883</v>
      </c>
      <c r="DD345" s="109">
        <f t="shared" si="789"/>
        <v>0.49791885061452579</v>
      </c>
      <c r="DE345" s="109">
        <f t="shared" si="789"/>
        <v>2.6008676699372413</v>
      </c>
      <c r="DF345" s="109">
        <f t="shared" si="789"/>
        <v>14.582633934366921</v>
      </c>
      <c r="DG345" s="109">
        <f t="shared" si="789"/>
        <v>92.970638665174874</v>
      </c>
      <c r="DH345" s="109">
        <f t="shared" si="789"/>
        <v>39.6611698049512</v>
      </c>
      <c r="DI345" s="109">
        <f t="shared" si="789"/>
        <v>5.6094159148117049</v>
      </c>
      <c r="DJ345" s="109">
        <f t="shared" si="789"/>
        <v>40.787432479593093</v>
      </c>
      <c r="DK345" s="109">
        <f t="shared" si="789"/>
        <v>2.2686370455504679</v>
      </c>
      <c r="DL345" s="109">
        <f t="shared" si="789"/>
        <v>1.4238320981334771</v>
      </c>
      <c r="DM345" s="109">
        <f t="shared" si="789"/>
        <v>0.9755811355760875</v>
      </c>
      <c r="DN345" s="109">
        <f t="shared" si="790"/>
        <v>40.787432479593093</v>
      </c>
      <c r="DO345" s="109">
        <f t="shared" si="790"/>
        <v>53.615319003676461</v>
      </c>
      <c r="DP345" s="109">
        <f t="shared" si="790"/>
        <v>0.57784066422337577</v>
      </c>
      <c r="DQ345" s="109">
        <f t="shared" si="790"/>
        <v>11.273281910559627</v>
      </c>
      <c r="DR345" s="109">
        <f t="shared" si="790"/>
        <v>3.5846182950065217</v>
      </c>
      <c r="DS345" s="109">
        <f t="shared" si="790"/>
        <v>1.9038969173383185</v>
      </c>
      <c r="DT345" s="109">
        <f t="shared" si="790"/>
        <v>3.5846182950065217</v>
      </c>
      <c r="DU345" s="109">
        <f t="shared" si="790"/>
        <v>14.582633934366921</v>
      </c>
      <c r="DV345" s="109">
        <f t="shared" si="790"/>
        <v>5.8517958455554187</v>
      </c>
      <c r="DW345" s="109">
        <f t="shared" si="790"/>
        <v>0.14450577193774422</v>
      </c>
      <c r="DX345" s="109">
        <f t="shared" si="791"/>
        <v>6.0756339965116206</v>
      </c>
      <c r="DY345" s="109">
        <f t="shared" si="791"/>
        <v>16.075850241984515</v>
      </c>
      <c r="DZ345" s="109">
        <f t="shared" si="791"/>
        <v>1.5740612918703492</v>
      </c>
      <c r="EA345" s="109">
        <f t="shared" si="791"/>
        <v>40.787432479593093</v>
      </c>
      <c r="EB345" s="109">
        <f t="shared" si="791"/>
        <v>14.582633934366921</v>
      </c>
      <c r="EC345" s="109">
        <f t="shared" si="791"/>
        <v>10.929797006454312</v>
      </c>
      <c r="ED345" s="109">
        <f t="shared" si="791"/>
        <v>8.8481951051533265</v>
      </c>
      <c r="EE345" s="109">
        <f t="shared" si="791"/>
        <v>2.0150526671235589</v>
      </c>
      <c r="EF345" s="109">
        <f t="shared" si="791"/>
        <v>14.582633934366921</v>
      </c>
      <c r="EG345" s="109">
        <f t="shared" si="791"/>
        <v>4.8858293661417829</v>
      </c>
      <c r="EH345" s="109">
        <f t="shared" si="792"/>
        <v>3.5846182950065217</v>
      </c>
      <c r="EI345" s="109">
        <f t="shared" si="792"/>
        <v>8.9767609295410083E-2</v>
      </c>
      <c r="EJ345" s="109">
        <f t="shared" si="792"/>
        <v>5.6094159148117049</v>
      </c>
      <c r="EK345" s="109">
        <f t="shared" si="792"/>
        <v>86.701682764697011</v>
      </c>
      <c r="EL345" s="109">
        <f t="shared" si="792"/>
        <v>0.7137837226601349</v>
      </c>
      <c r="EM345" s="109">
        <f t="shared" si="792"/>
        <v>3.1450481649363304</v>
      </c>
      <c r="EN345" s="109">
        <f t="shared" si="792"/>
        <v>3.0303904199547684</v>
      </c>
      <c r="EO345" s="109">
        <f t="shared" si="792"/>
        <v>14.582633934366921</v>
      </c>
      <c r="EP345" s="109">
        <f t="shared" si="792"/>
        <v>9.6149222630108735</v>
      </c>
      <c r="EQ345" s="109">
        <f t="shared" si="792"/>
        <v>1.467000196163442</v>
      </c>
      <c r="ER345" s="109">
        <f t="shared" si="793"/>
        <v>0.49072606123796847</v>
      </c>
      <c r="ES345" s="109">
        <f t="shared" si="793"/>
        <v>0.46006273698693145</v>
      </c>
      <c r="ET345" s="109">
        <f t="shared" si="793"/>
        <v>0.77004065888536555</v>
      </c>
      <c r="EU345" s="109">
        <f t="shared" si="793"/>
        <v>11.73405168731248</v>
      </c>
      <c r="EV345" s="109">
        <f t="shared" si="793"/>
        <v>17.836007427651641</v>
      </c>
      <c r="EW345" s="109">
        <f t="shared" si="793"/>
        <v>0.62845018400411434</v>
      </c>
      <c r="EX345" s="109">
        <f t="shared" si="793"/>
        <v>14.582633934366921</v>
      </c>
      <c r="EY345" s="109">
        <f t="shared" si="793"/>
        <v>0.20227227779804668</v>
      </c>
      <c r="EZ345" s="109">
        <f t="shared" si="793"/>
        <v>22.383015019673021</v>
      </c>
      <c r="FA345" s="109">
        <f t="shared" si="793"/>
        <v>14.090033868001559</v>
      </c>
      <c r="FB345" s="109">
        <f t="shared" si="794"/>
        <v>14.582633934366921</v>
      </c>
      <c r="FC345" s="109">
        <f t="shared" si="794"/>
        <v>0.60896044148771511</v>
      </c>
      <c r="FD345" s="109">
        <f t="shared" si="794"/>
        <v>1.0380226451563841</v>
      </c>
      <c r="FE345" s="109">
        <f t="shared" si="794"/>
        <v>0.50568174824953582</v>
      </c>
      <c r="FF345" s="109">
        <f t="shared" si="794"/>
        <v>0.7908318416812371</v>
      </c>
      <c r="FG345" s="109">
        <f t="shared" si="794"/>
        <v>8.7536990014760541</v>
      </c>
      <c r="FH345" s="109">
        <f t="shared" si="794"/>
        <v>3.0920128390942363</v>
      </c>
      <c r="FI345" s="109">
        <f t="shared" si="794"/>
        <v>6.8215897521718176</v>
      </c>
      <c r="FJ345" s="109">
        <f t="shared" si="794"/>
        <v>6.2587151868490016</v>
      </c>
      <c r="FK345" s="109">
        <f t="shared" si="794"/>
        <v>40.787432479593093</v>
      </c>
      <c r="FL345" s="109">
        <f t="shared" si="795"/>
        <v>1.4826780379732067</v>
      </c>
      <c r="FM345" s="109">
        <f t="shared" si="795"/>
        <v>6.1181421016898697E-2</v>
      </c>
      <c r="FN345" s="109">
        <f t="shared" si="795"/>
        <v>1.7132877564454867</v>
      </c>
      <c r="FO345" s="109">
        <f t="shared" si="795"/>
        <v>0.49072606123796847</v>
      </c>
      <c r="FP345" s="109">
        <f t="shared" si="795"/>
        <v>3.5846182950065217</v>
      </c>
      <c r="FQ345" s="109">
        <f t="shared" si="795"/>
        <v>8.8481951051533265</v>
      </c>
      <c r="FR345" s="109">
        <f t="shared" si="795"/>
        <v>24.801534349660333</v>
      </c>
      <c r="FS345" s="109">
        <f t="shared" si="795"/>
        <v>4.9944408715675621</v>
      </c>
      <c r="FT345" s="109">
        <f t="shared" si="795"/>
        <v>9.8828256996468475</v>
      </c>
      <c r="FU345" s="109">
        <f t="shared" si="795"/>
        <v>8.8481951051533265</v>
      </c>
      <c r="FV345" s="109">
        <f t="shared" si="796"/>
        <v>22.708934305793207</v>
      </c>
      <c r="FW345" s="109">
        <f t="shared" si="796"/>
        <v>14.582633934366921</v>
      </c>
      <c r="FX345" s="109">
        <f t="shared" si="796"/>
        <v>6.2587151868490016</v>
      </c>
      <c r="FY345" s="109">
        <f t="shared" si="796"/>
        <v>15.577898833835967</v>
      </c>
      <c r="FZ345" s="109">
        <f t="shared" si="796"/>
        <v>5.2154245626540989</v>
      </c>
      <c r="GA345" s="109">
        <f t="shared" si="796"/>
        <v>0.83686845238267604</v>
      </c>
      <c r="GB345" s="109">
        <f t="shared" si="796"/>
        <v>2.3567028656911337</v>
      </c>
      <c r="GC345" s="109">
        <f t="shared" si="796"/>
        <v>28.506452962152856</v>
      </c>
      <c r="GD345" s="109">
        <f t="shared" si="796"/>
        <v>8.8481951051533265</v>
      </c>
      <c r="GE345" s="109">
        <f t="shared" si="796"/>
        <v>3.5439857427835415</v>
      </c>
      <c r="GF345" s="109">
        <f t="shared" si="797"/>
        <v>26.148113712767035</v>
      </c>
      <c r="GG345" s="109">
        <f t="shared" si="797"/>
        <v>6.2587151868490016</v>
      </c>
      <c r="GH345" s="109">
        <f t="shared" si="797"/>
        <v>6.2587151868490016</v>
      </c>
      <c r="GI345" s="109">
        <f t="shared" si="797"/>
        <v>6.2587151868490016</v>
      </c>
      <c r="GJ345" s="109">
        <f t="shared" si="797"/>
        <v>6.2587151868490016</v>
      </c>
      <c r="GK345" s="109">
        <f t="shared" si="797"/>
        <v>0.64770025447489843</v>
      </c>
      <c r="GL345" s="109">
        <f t="shared" si="797"/>
        <v>0.14586584269360492</v>
      </c>
      <c r="GM345" s="109">
        <f t="shared" si="797"/>
        <v>0.21473878007759678</v>
      </c>
      <c r="GN345" s="109">
        <f t="shared" si="797"/>
        <v>0.77462049803589739</v>
      </c>
      <c r="GO345" s="109">
        <f t="shared" si="797"/>
        <v>27.114774165234177</v>
      </c>
      <c r="GP345" s="109">
        <f t="shared" si="798"/>
        <v>14.582633934366921</v>
      </c>
      <c r="GQ345" s="109">
        <f t="shared" si="798"/>
        <v>17.943883908677098</v>
      </c>
      <c r="GR345" s="109">
        <f t="shared" si="798"/>
        <v>0.22554111703756968</v>
      </c>
      <c r="GS345" s="109">
        <f t="shared" si="798"/>
        <v>11.673579977435692</v>
      </c>
      <c r="GT345" s="109">
        <f t="shared" si="798"/>
        <v>14.582633934366921</v>
      </c>
      <c r="GU345" s="109">
        <f t="shared" si="798"/>
        <v>4.8615996395394552</v>
      </c>
      <c r="GV345" s="109">
        <f t="shared" si="798"/>
        <v>0.49072606123796847</v>
      </c>
      <c r="GW345" s="109">
        <f t="shared" si="798"/>
        <v>6.2587151868490016</v>
      </c>
      <c r="GX345" s="109">
        <f t="shared" si="798"/>
        <v>2.4460213176371175</v>
      </c>
      <c r="GY345" s="109">
        <f t="shared" si="798"/>
        <v>3.4244389830044728</v>
      </c>
      <c r="GZ345" s="109">
        <f t="shared" si="799"/>
        <v>3.285962415238564</v>
      </c>
      <c r="HA345" s="109">
        <f t="shared" si="799"/>
        <v>6.2587151868490016</v>
      </c>
      <c r="HB345" s="109">
        <f t="shared" si="799"/>
        <v>0.49072606123796847</v>
      </c>
      <c r="HC345" s="109">
        <f t="shared" si="799"/>
        <v>1.1072327780248492</v>
      </c>
      <c r="HD345" s="109">
        <f t="shared" si="799"/>
        <v>4.2506074574560948</v>
      </c>
      <c r="HE345" s="109">
        <f t="shared" si="799"/>
        <v>138.40890254482593</v>
      </c>
      <c r="HF345" s="109">
        <f t="shared" si="799"/>
        <v>6.4784286528924344</v>
      </c>
      <c r="HG345" s="109">
        <f t="shared" si="799"/>
        <v>0.20684552339602102</v>
      </c>
      <c r="HH345" s="109">
        <f t="shared" si="799"/>
        <v>0.5138251332122511</v>
      </c>
      <c r="HI345" s="109">
        <f t="shared" si="799"/>
        <v>3.0536945732913656</v>
      </c>
      <c r="HJ345" s="109">
        <f t="shared" si="800"/>
        <v>0.49072606123796847</v>
      </c>
      <c r="HK345" s="109">
        <f t="shared" si="800"/>
        <v>6.2587151868490016</v>
      </c>
      <c r="HL345" s="109">
        <f t="shared" si="800"/>
        <v>23.598217498003557</v>
      </c>
      <c r="HM345" s="109">
        <f t="shared" si="800"/>
        <v>6.2587151868490016</v>
      </c>
      <c r="HN345" s="109">
        <f t="shared" si="800"/>
        <v>40.787432479593093</v>
      </c>
      <c r="HO345" s="109">
        <f t="shared" si="800"/>
        <v>180.2303177422514</v>
      </c>
      <c r="HP345" s="109">
        <f t="shared" si="800"/>
        <v>0.42598791792453561</v>
      </c>
      <c r="HQ345" s="109">
        <f t="shared" si="800"/>
        <v>2.8885791639426928</v>
      </c>
      <c r="HR345" s="109"/>
      <c r="HS345" s="109"/>
      <c r="HT345" s="109"/>
      <c r="HU345" s="109"/>
      <c r="HV345" s="109"/>
      <c r="HW345" s="109"/>
      <c r="HX345" s="109"/>
      <c r="HY345" s="109"/>
      <c r="HZ345" s="109"/>
      <c r="IA345" s="109"/>
      <c r="IB345" s="109"/>
      <c r="IC345" s="109"/>
      <c r="ID345" s="109"/>
      <c r="IE345" s="109"/>
      <c r="IF345" s="109"/>
      <c r="IG345" s="109"/>
      <c r="IH345" s="109"/>
      <c r="II345" s="109"/>
      <c r="IJ345" s="109"/>
      <c r="IK345" s="109"/>
      <c r="IL345" s="109"/>
      <c r="IM345" s="109"/>
      <c r="IN345" s="109"/>
      <c r="IO345" s="109"/>
      <c r="IP345" s="109"/>
      <c r="IQ345" s="109"/>
      <c r="IR345" s="109"/>
      <c r="IS345" s="109"/>
      <c r="IT345" s="109"/>
      <c r="IU345" s="109"/>
      <c r="IV345" s="109"/>
      <c r="IW345" s="109"/>
      <c r="IX345" s="109"/>
      <c r="IY345" s="109"/>
      <c r="IZ345" s="109"/>
      <c r="JA345" s="109"/>
      <c r="JB345" s="109"/>
      <c r="JC345" s="109"/>
      <c r="JD345" s="109"/>
      <c r="JE345" s="109"/>
      <c r="JF345" s="109"/>
      <c r="JG345" s="109"/>
      <c r="JH345" s="109"/>
      <c r="JI345" s="109"/>
      <c r="JJ345" s="109"/>
      <c r="JK345" s="109"/>
      <c r="JL345" s="109"/>
      <c r="JM345" s="109"/>
      <c r="JN345" s="109"/>
      <c r="JO345" s="109"/>
      <c r="JP345" s="109" t="str">
        <f t="shared" si="756"/>
        <v>Water Pollution_Naled_Freshwater_Health_N/A for WP Interim Methodology</v>
      </c>
    </row>
    <row r="346" spans="2:276">
      <c r="B346" s="112" t="s">
        <v>9</v>
      </c>
      <c r="C346" s="112" t="s">
        <v>477</v>
      </c>
      <c r="D346" s="112" t="s">
        <v>396</v>
      </c>
      <c r="E346" s="112" t="s">
        <v>395</v>
      </c>
      <c r="F346" s="112" t="s">
        <v>390</v>
      </c>
      <c r="G346" s="112" t="s">
        <v>391</v>
      </c>
      <c r="H346" s="109">
        <f t="shared" si="779"/>
        <v>7.465954359382912E-2</v>
      </c>
      <c r="I346" s="109">
        <f t="shared" si="779"/>
        <v>4.0046947003956029E-2</v>
      </c>
      <c r="J346" s="109">
        <f t="shared" si="779"/>
        <v>5.3165669086980304E-2</v>
      </c>
      <c r="K346" s="109">
        <f t="shared" si="779"/>
        <v>1.2249197454146548E-2</v>
      </c>
      <c r="L346" s="109">
        <f t="shared" si="779"/>
        <v>4.8739834091478688E-2</v>
      </c>
      <c r="M346" s="109">
        <f t="shared" si="779"/>
        <v>3.3663105052135725E-2</v>
      </c>
      <c r="N346" s="109">
        <f t="shared" si="779"/>
        <v>3.0345590185588887E-2</v>
      </c>
      <c r="O346" s="109">
        <f t="shared" si="779"/>
        <v>2.873253281800827E-2</v>
      </c>
      <c r="P346" s="109">
        <f t="shared" si="779"/>
        <v>6.0350607351615876E-2</v>
      </c>
      <c r="Q346" s="109">
        <f t="shared" si="779"/>
        <v>3.0345590185588887E-2</v>
      </c>
      <c r="R346" s="109">
        <f t="shared" si="780"/>
        <v>1.0926945944318086E-2</v>
      </c>
      <c r="S346" s="109">
        <f t="shared" si="780"/>
        <v>5.6338157210796463E-2</v>
      </c>
      <c r="T346" s="109">
        <f t="shared" si="780"/>
        <v>4.4742297442759101E-2</v>
      </c>
      <c r="U346" s="109">
        <f t="shared" si="780"/>
        <v>3.0345590185588887E-2</v>
      </c>
      <c r="V346" s="109">
        <f t="shared" si="780"/>
        <v>7.4211787961115175E-2</v>
      </c>
      <c r="W346" s="109">
        <f t="shared" si="780"/>
        <v>0.48099539957918225</v>
      </c>
      <c r="X346" s="109">
        <f t="shared" si="780"/>
        <v>3.0345590185588887E-2</v>
      </c>
      <c r="Y346" s="109">
        <f t="shared" si="780"/>
        <v>3.7511585672916972E-2</v>
      </c>
      <c r="Z346" s="109">
        <f t="shared" si="780"/>
        <v>9.2907136518007236E-2</v>
      </c>
      <c r="AA346" s="109">
        <f t="shared" si="780"/>
        <v>2.074913446740265E-2</v>
      </c>
      <c r="AB346" s="109">
        <f t="shared" si="781"/>
        <v>6.3383270644207526E-2</v>
      </c>
      <c r="AC346" s="109">
        <f t="shared" si="781"/>
        <v>2.0539333753389278E-2</v>
      </c>
      <c r="AD346" s="109">
        <f t="shared" si="781"/>
        <v>1.9489211578035757E-2</v>
      </c>
      <c r="AE346" s="109">
        <f t="shared" si="781"/>
        <v>1.5494615597578386E-2</v>
      </c>
      <c r="AF346" s="109">
        <f t="shared" si="781"/>
        <v>4.3829178656547903E-2</v>
      </c>
      <c r="AG346" s="109">
        <f t="shared" si="781"/>
        <v>2.559172026928784E-2</v>
      </c>
      <c r="AH346" s="109">
        <f t="shared" si="781"/>
        <v>2.1972548315374117E-2</v>
      </c>
      <c r="AI346" s="109">
        <f t="shared" si="781"/>
        <v>3.0345590185588887E-2</v>
      </c>
      <c r="AJ346" s="109">
        <f t="shared" si="781"/>
        <v>5.7405825950916242E-2</v>
      </c>
      <c r="AK346" s="109">
        <f t="shared" si="781"/>
        <v>4.2476270137996097E-2</v>
      </c>
      <c r="AL346" s="109">
        <f t="shared" si="782"/>
        <v>8.9124752204461338E-2</v>
      </c>
      <c r="AM346" s="109">
        <f t="shared" si="782"/>
        <v>0.16634918329956097</v>
      </c>
      <c r="AN346" s="109">
        <f t="shared" si="782"/>
        <v>5.8726518342723875E-2</v>
      </c>
      <c r="AO346" s="109">
        <f t="shared" si="782"/>
        <v>5.4294365370207889E-2</v>
      </c>
      <c r="AP346" s="109">
        <f t="shared" si="782"/>
        <v>4.698084881666123E-2</v>
      </c>
      <c r="AQ346" s="109">
        <f t="shared" si="782"/>
        <v>1.2487384902206303E-2</v>
      </c>
      <c r="AR346" s="109">
        <f t="shared" si="782"/>
        <v>3.0345590185588887E-2</v>
      </c>
      <c r="AS346" s="109">
        <f t="shared" si="782"/>
        <v>1.5197988724675378E-2</v>
      </c>
      <c r="AT346" s="109">
        <f t="shared" si="782"/>
        <v>3.7126964534992139E-2</v>
      </c>
      <c r="AU346" s="109">
        <f t="shared" si="782"/>
        <v>4.8739834091478688E-2</v>
      </c>
      <c r="AV346" s="109">
        <f t="shared" si="783"/>
        <v>2.3987921682198547E-2</v>
      </c>
      <c r="AW346" s="109">
        <f t="shared" si="783"/>
        <v>0.17078016851401395</v>
      </c>
      <c r="AX346" s="109">
        <f t="shared" si="783"/>
        <v>2.2667721400400714E-2</v>
      </c>
      <c r="AY346" s="109">
        <f t="shared" si="783"/>
        <v>5.8726518342723875E-2</v>
      </c>
      <c r="AZ346" s="109">
        <f t="shared" si="783"/>
        <v>3.743700009621307E-2</v>
      </c>
      <c r="BA346" s="109">
        <f t="shared" si="783"/>
        <v>2.2048348171711984E-2</v>
      </c>
      <c r="BB346" s="109">
        <f t="shared" si="783"/>
        <v>2.5408719948506787E-2</v>
      </c>
      <c r="BC346" s="109">
        <f t="shared" si="783"/>
        <v>6.2288774367073634E-2</v>
      </c>
      <c r="BD346" s="109">
        <f t="shared" si="783"/>
        <v>2.4585248548017503E-2</v>
      </c>
      <c r="BE346" s="109">
        <f t="shared" si="783"/>
        <v>3.3456908641007851E-2</v>
      </c>
      <c r="BF346" s="109">
        <f t="shared" si="784"/>
        <v>3.0345590185588887E-2</v>
      </c>
      <c r="BG346" s="109">
        <f t="shared" si="784"/>
        <v>4.6788295971320969E-2</v>
      </c>
      <c r="BH346" s="109">
        <f t="shared" si="784"/>
        <v>5.8679495207331636E-2</v>
      </c>
      <c r="BI346" s="109">
        <f t="shared" si="784"/>
        <v>3.2838964378809447E-2</v>
      </c>
      <c r="BJ346" s="109">
        <f t="shared" si="784"/>
        <v>3.7754977744307014E-2</v>
      </c>
      <c r="BK346" s="109">
        <f t="shared" si="784"/>
        <v>3.0345590185588887E-2</v>
      </c>
      <c r="BL346" s="109">
        <f t="shared" si="784"/>
        <v>5.1032384173832213E-2</v>
      </c>
      <c r="BM346" s="109">
        <f t="shared" si="784"/>
        <v>2.4434754501374199E-2</v>
      </c>
      <c r="BN346" s="109">
        <f t="shared" si="784"/>
        <v>0.13814149702127076</v>
      </c>
      <c r="BO346" s="109">
        <f t="shared" si="784"/>
        <v>6.1991092196696816E-2</v>
      </c>
      <c r="BP346" s="109">
        <f t="shared" si="785"/>
        <v>2.6869713772391238E-2</v>
      </c>
      <c r="BQ346" s="109">
        <f t="shared" si="785"/>
        <v>2.9020255516297059E-2</v>
      </c>
      <c r="BR346" s="109">
        <f t="shared" si="785"/>
        <v>2.2938130096426031E-2</v>
      </c>
      <c r="BS346" s="109">
        <f t="shared" si="785"/>
        <v>5.8726518342723875E-2</v>
      </c>
      <c r="BT346" s="109">
        <f t="shared" si="785"/>
        <v>9.367738987666524E-2</v>
      </c>
      <c r="BU346" s="109">
        <f t="shared" si="785"/>
        <v>4.6788295971320969E-2</v>
      </c>
      <c r="BV346" s="109">
        <f t="shared" si="785"/>
        <v>1.2249197454146548E-2</v>
      </c>
      <c r="BW346" s="109">
        <f t="shared" si="785"/>
        <v>2.3332320089287702E-2</v>
      </c>
      <c r="BX346" s="109">
        <f t="shared" si="785"/>
        <v>5.9914193474408413E-2</v>
      </c>
      <c r="BY346" s="109">
        <f t="shared" si="785"/>
        <v>1.2249197454146548E-2</v>
      </c>
      <c r="BZ346" s="109">
        <f t="shared" si="786"/>
        <v>1.2143338123818891E-2</v>
      </c>
      <c r="CA346" s="109">
        <f t="shared" si="786"/>
        <v>5.8726518342723875E-2</v>
      </c>
      <c r="CB346" s="109">
        <f t="shared" si="786"/>
        <v>3.3899510134436373E-2</v>
      </c>
      <c r="CC346" s="109">
        <f t="shared" si="786"/>
        <v>8.8958844855457742E-2</v>
      </c>
      <c r="CD346" s="109">
        <f t="shared" si="786"/>
        <v>7.8168158816771444E-2</v>
      </c>
      <c r="CE346" s="109">
        <f t="shared" si="786"/>
        <v>4.8739834091478688E-2</v>
      </c>
      <c r="CF346" s="109">
        <f t="shared" si="786"/>
        <v>3.803156743729541E-2</v>
      </c>
      <c r="CG346" s="109">
        <f t="shared" si="786"/>
        <v>9.9173934818712114E-3</v>
      </c>
      <c r="CH346" s="109">
        <f t="shared" si="786"/>
        <v>3.0345590185588887E-2</v>
      </c>
      <c r="CI346" s="109">
        <f t="shared" si="786"/>
        <v>5.7405825950916242E-2</v>
      </c>
      <c r="CJ346" s="109">
        <f t="shared" si="787"/>
        <v>4.8176020430950581E-2</v>
      </c>
      <c r="CK346" s="109">
        <f t="shared" si="787"/>
        <v>4.4086084743339776E-2</v>
      </c>
      <c r="CL346" s="109">
        <f t="shared" si="787"/>
        <v>3.3509897406098832E-2</v>
      </c>
      <c r="CM346" s="109">
        <f t="shared" si="787"/>
        <v>1.550940264689823E-2</v>
      </c>
      <c r="CN346" s="109">
        <f t="shared" si="787"/>
        <v>4.8397379194934177E-2</v>
      </c>
      <c r="CO346" s="109">
        <f t="shared" si="787"/>
        <v>3.7585731085952118E-2</v>
      </c>
      <c r="CP346" s="109">
        <f t="shared" si="787"/>
        <v>5.7405825950916242E-2</v>
      </c>
      <c r="CQ346" s="109">
        <f t="shared" si="787"/>
        <v>6.7138494443450492E-2</v>
      </c>
      <c r="CR346" s="109">
        <f t="shared" si="787"/>
        <v>1.5689678781145189E-2</v>
      </c>
      <c r="CS346" s="109">
        <f t="shared" si="787"/>
        <v>0.39636530276323179</v>
      </c>
      <c r="CT346" s="109">
        <f t="shared" si="788"/>
        <v>2.6133449179308418E-2</v>
      </c>
      <c r="CU346" s="109">
        <f t="shared" si="788"/>
        <v>8.5637242787964044E-2</v>
      </c>
      <c r="CV346" s="109">
        <f t="shared" si="788"/>
        <v>0.14936847617202834</v>
      </c>
      <c r="CW346" s="109">
        <f t="shared" si="788"/>
        <v>2.6231140757022771E-2</v>
      </c>
      <c r="CX346" s="109">
        <f t="shared" si="788"/>
        <v>4.8739834091478688E-2</v>
      </c>
      <c r="CY346" s="109">
        <f t="shared" si="788"/>
        <v>6.0486355557292037E-2</v>
      </c>
      <c r="CZ346" s="109">
        <f t="shared" si="788"/>
        <v>5.4188483311905712E-2</v>
      </c>
      <c r="DA346" s="109">
        <f t="shared" si="788"/>
        <v>3.0345590185588887E-2</v>
      </c>
      <c r="DB346" s="109">
        <f t="shared" si="788"/>
        <v>3.2623506752507317E-2</v>
      </c>
      <c r="DC346" s="109">
        <f t="shared" si="788"/>
        <v>8.1409503067070815E-2</v>
      </c>
      <c r="DD346" s="109">
        <f t="shared" si="789"/>
        <v>2.0480391284904361E-2</v>
      </c>
      <c r="DE346" s="109">
        <f t="shared" si="789"/>
        <v>6.857546609925462E-2</v>
      </c>
      <c r="DF346" s="109">
        <f t="shared" si="789"/>
        <v>5.7405825950916242E-2</v>
      </c>
      <c r="DG346" s="109">
        <f t="shared" si="789"/>
        <v>4.9521901714100723E-2</v>
      </c>
      <c r="DH346" s="109">
        <f t="shared" si="789"/>
        <v>0.10273299771595902</v>
      </c>
      <c r="DI346" s="109">
        <f t="shared" si="789"/>
        <v>4.6788295971320969E-2</v>
      </c>
      <c r="DJ346" s="109">
        <f t="shared" si="789"/>
        <v>7.4211787961115175E-2</v>
      </c>
      <c r="DK346" s="109">
        <f t="shared" si="789"/>
        <v>4.5978172328420407E-2</v>
      </c>
      <c r="DL346" s="109">
        <f t="shared" si="789"/>
        <v>3.0535063578900266E-2</v>
      </c>
      <c r="DM346" s="109">
        <f t="shared" si="789"/>
        <v>2.5293295009889159E-2</v>
      </c>
      <c r="DN346" s="109">
        <f t="shared" si="790"/>
        <v>7.4211787961115175E-2</v>
      </c>
      <c r="DO346" s="109">
        <f t="shared" si="790"/>
        <v>3.8597353477627806E-2</v>
      </c>
      <c r="DP346" s="109">
        <f t="shared" si="790"/>
        <v>2.8514484521111681E-2</v>
      </c>
      <c r="DQ346" s="109">
        <f t="shared" si="790"/>
        <v>2.9167764977477979E-2</v>
      </c>
      <c r="DR346" s="109">
        <f t="shared" si="790"/>
        <v>4.8739834091478688E-2</v>
      </c>
      <c r="DS346" s="109">
        <f t="shared" si="790"/>
        <v>3.1844917694527131E-2</v>
      </c>
      <c r="DT346" s="109">
        <f t="shared" si="790"/>
        <v>4.8739834091478688E-2</v>
      </c>
      <c r="DU346" s="109">
        <f t="shared" si="790"/>
        <v>5.7405825950916242E-2</v>
      </c>
      <c r="DV346" s="109">
        <f t="shared" si="790"/>
        <v>2.716668203713684E-2</v>
      </c>
      <c r="DW346" s="109">
        <f t="shared" si="790"/>
        <v>9.1814031708677163E-2</v>
      </c>
      <c r="DX346" s="109">
        <f t="shared" si="791"/>
        <v>3.9789552524983118E-2</v>
      </c>
      <c r="DY346" s="109">
        <f t="shared" si="791"/>
        <v>0.25004370046912022</v>
      </c>
      <c r="DZ346" s="109">
        <f t="shared" si="791"/>
        <v>4.1772034358519644E-2</v>
      </c>
      <c r="EA346" s="109">
        <f t="shared" si="791"/>
        <v>7.4211787961115175E-2</v>
      </c>
      <c r="EB346" s="109">
        <f t="shared" si="791"/>
        <v>5.7405825950916242E-2</v>
      </c>
      <c r="EC346" s="109">
        <f t="shared" si="791"/>
        <v>2.9693655119025157E-2</v>
      </c>
      <c r="ED346" s="109">
        <f t="shared" si="791"/>
        <v>5.8726518342723875E-2</v>
      </c>
      <c r="EE346" s="109">
        <f t="shared" si="791"/>
        <v>5.8731358773984617E-2</v>
      </c>
      <c r="EF346" s="109">
        <f t="shared" si="791"/>
        <v>5.7405825950916242E-2</v>
      </c>
      <c r="EG346" s="109">
        <f t="shared" si="791"/>
        <v>4.056084749106114E-2</v>
      </c>
      <c r="EH346" s="109">
        <f t="shared" si="792"/>
        <v>4.8739834091478688E-2</v>
      </c>
      <c r="EI346" s="109">
        <f t="shared" si="792"/>
        <v>1.3007252156348282E-2</v>
      </c>
      <c r="EJ346" s="109">
        <f t="shared" si="792"/>
        <v>4.6788295971320969E-2</v>
      </c>
      <c r="EK346" s="109">
        <f t="shared" si="792"/>
        <v>7.1826712073102386E-2</v>
      </c>
      <c r="EL346" s="109">
        <f t="shared" si="792"/>
        <v>3.3984552167087463E-2</v>
      </c>
      <c r="EM346" s="109">
        <f t="shared" si="792"/>
        <v>5.4117109079319818E-2</v>
      </c>
      <c r="EN346" s="109">
        <f t="shared" si="792"/>
        <v>1.9043231146087611E-2</v>
      </c>
      <c r="EO346" s="109">
        <f t="shared" si="792"/>
        <v>5.7405825950916242E-2</v>
      </c>
      <c r="EP346" s="109">
        <f t="shared" si="792"/>
        <v>0.14486803318786956</v>
      </c>
      <c r="EQ346" s="109">
        <f t="shared" si="792"/>
        <v>7.2251447210639433E-2</v>
      </c>
      <c r="ER346" s="109">
        <f t="shared" si="793"/>
        <v>1.2249197454146548E-2</v>
      </c>
      <c r="ES346" s="109">
        <f t="shared" si="793"/>
        <v>1.5066975950437069E-2</v>
      </c>
      <c r="ET346" s="109">
        <f t="shared" si="793"/>
        <v>2.7619210219937976E-2</v>
      </c>
      <c r="EU346" s="109">
        <f t="shared" si="793"/>
        <v>6.3010997157770879E-2</v>
      </c>
      <c r="EV346" s="109">
        <f t="shared" si="793"/>
        <v>0.20572419351642585</v>
      </c>
      <c r="EW346" s="109">
        <f t="shared" si="793"/>
        <v>4.6608341618862875E-2</v>
      </c>
      <c r="EX346" s="109">
        <f t="shared" si="793"/>
        <v>5.7405825950916242E-2</v>
      </c>
      <c r="EY346" s="109">
        <f t="shared" si="793"/>
        <v>1.4897034251205627E-2</v>
      </c>
      <c r="EZ346" s="109">
        <f t="shared" si="793"/>
        <v>3.5323094644188445E-2</v>
      </c>
      <c r="FA346" s="109">
        <f t="shared" si="793"/>
        <v>0.54412059483639053</v>
      </c>
      <c r="FB346" s="109">
        <f t="shared" si="794"/>
        <v>5.7405825950916242E-2</v>
      </c>
      <c r="FC346" s="109">
        <f t="shared" si="794"/>
        <v>1.9240938806209987E-2</v>
      </c>
      <c r="FD346" s="109">
        <f t="shared" si="794"/>
        <v>1.2842241160138195E-2</v>
      </c>
      <c r="FE346" s="109">
        <f t="shared" si="794"/>
        <v>2.5451132553050534E-2</v>
      </c>
      <c r="FF346" s="109">
        <f t="shared" si="794"/>
        <v>2.1059110253467139E-2</v>
      </c>
      <c r="FG346" s="109">
        <f t="shared" si="794"/>
        <v>2.3629023034284165E-2</v>
      </c>
      <c r="FH346" s="109">
        <f t="shared" si="794"/>
        <v>6.8404046235992791E-2</v>
      </c>
      <c r="FI346" s="109">
        <f t="shared" si="794"/>
        <v>4.1762510202504377E-2</v>
      </c>
      <c r="FJ346" s="109">
        <f t="shared" si="794"/>
        <v>3.0345590185588887E-2</v>
      </c>
      <c r="FK346" s="109">
        <f t="shared" si="794"/>
        <v>7.4211787961115175E-2</v>
      </c>
      <c r="FL346" s="109">
        <f t="shared" si="795"/>
        <v>6.5780466506517116E-2</v>
      </c>
      <c r="FM346" s="109">
        <f t="shared" si="795"/>
        <v>1.6874158103292933E-2</v>
      </c>
      <c r="FN346" s="109">
        <f t="shared" si="795"/>
        <v>0.24184570500425628</v>
      </c>
      <c r="FO346" s="109">
        <f t="shared" si="795"/>
        <v>1.2249197454146548E-2</v>
      </c>
      <c r="FP346" s="109">
        <f t="shared" si="795"/>
        <v>4.8739834091478688E-2</v>
      </c>
      <c r="FQ346" s="109">
        <f t="shared" si="795"/>
        <v>5.8726518342723875E-2</v>
      </c>
      <c r="FR346" s="109">
        <f t="shared" si="795"/>
        <v>9.4466463018591712E-2</v>
      </c>
      <c r="FS346" s="109">
        <f t="shared" si="795"/>
        <v>5.9339883843976239E-2</v>
      </c>
      <c r="FT346" s="109">
        <f t="shared" si="795"/>
        <v>4.6704174618010456E-2</v>
      </c>
      <c r="FU346" s="109">
        <f t="shared" si="795"/>
        <v>5.8726518342723875E-2</v>
      </c>
      <c r="FV346" s="109">
        <f t="shared" si="796"/>
        <v>4.4787026811178965E-2</v>
      </c>
      <c r="FW346" s="109">
        <f t="shared" si="796"/>
        <v>5.7405825950916242E-2</v>
      </c>
      <c r="FX346" s="109">
        <f t="shared" si="796"/>
        <v>3.0345590185588887E-2</v>
      </c>
      <c r="FY346" s="109">
        <f t="shared" si="796"/>
        <v>5.2744501486081952E-2</v>
      </c>
      <c r="FZ346" s="109">
        <f t="shared" si="796"/>
        <v>5.1019485157794253E-2</v>
      </c>
      <c r="GA346" s="109">
        <f t="shared" si="796"/>
        <v>1.0753670467684488E-2</v>
      </c>
      <c r="GB346" s="109">
        <f t="shared" si="796"/>
        <v>4.1422612458190761E-2</v>
      </c>
      <c r="GC346" s="109">
        <f t="shared" si="796"/>
        <v>5.7491313887193508E-2</v>
      </c>
      <c r="GD346" s="109">
        <f t="shared" si="796"/>
        <v>5.8726518342723875E-2</v>
      </c>
      <c r="GE346" s="109">
        <f t="shared" si="796"/>
        <v>5.9456379709317178E-2</v>
      </c>
      <c r="GF346" s="109">
        <f t="shared" si="797"/>
        <v>8.980781774530254E-2</v>
      </c>
      <c r="GG346" s="109">
        <f t="shared" si="797"/>
        <v>3.0345590185588887E-2</v>
      </c>
      <c r="GH346" s="109">
        <f t="shared" si="797"/>
        <v>3.0345590185588887E-2</v>
      </c>
      <c r="GI346" s="109">
        <f t="shared" si="797"/>
        <v>3.0345590185588887E-2</v>
      </c>
      <c r="GJ346" s="109">
        <f t="shared" si="797"/>
        <v>3.0345590185588887E-2</v>
      </c>
      <c r="GK346" s="109">
        <f t="shared" si="797"/>
        <v>4.1292800959374432E-2</v>
      </c>
      <c r="GL346" s="109">
        <f t="shared" si="797"/>
        <v>1.0356681945143062E-2</v>
      </c>
      <c r="GM346" s="109">
        <f t="shared" si="797"/>
        <v>2.3918311700377302E-2</v>
      </c>
      <c r="GN346" s="109">
        <f t="shared" si="797"/>
        <v>8.001249749791349E-2</v>
      </c>
      <c r="GO346" s="109">
        <f t="shared" si="797"/>
        <v>7.8751063045481642E-2</v>
      </c>
      <c r="GP346" s="109">
        <f t="shared" si="798"/>
        <v>5.7405825950916242E-2</v>
      </c>
      <c r="GQ346" s="109">
        <f t="shared" si="798"/>
        <v>6.672506179364121E-2</v>
      </c>
      <c r="GR346" s="109">
        <f t="shared" si="798"/>
        <v>5.4464242337193103E-2</v>
      </c>
      <c r="GS346" s="109">
        <f t="shared" si="798"/>
        <v>7.7142365932655124E-2</v>
      </c>
      <c r="GT346" s="109">
        <f t="shared" si="798"/>
        <v>5.7405825950916242E-2</v>
      </c>
      <c r="GU346" s="109">
        <f t="shared" si="798"/>
        <v>7.0858912483796138E-2</v>
      </c>
      <c r="GV346" s="109">
        <f t="shared" si="798"/>
        <v>1.2249197454146548E-2</v>
      </c>
      <c r="GW346" s="109">
        <f t="shared" si="798"/>
        <v>3.0345590185588887E-2</v>
      </c>
      <c r="GX346" s="109">
        <f t="shared" si="798"/>
        <v>6.3187024037960116E-2</v>
      </c>
      <c r="GY346" s="109">
        <f t="shared" si="798"/>
        <v>6.9165825904168587E-2</v>
      </c>
      <c r="GZ346" s="109">
        <f t="shared" si="799"/>
        <v>3.2407345576151568E-2</v>
      </c>
      <c r="HA346" s="109">
        <f t="shared" si="799"/>
        <v>3.0345590185588887E-2</v>
      </c>
      <c r="HB346" s="109">
        <f t="shared" si="799"/>
        <v>1.2249197454146548E-2</v>
      </c>
      <c r="HC346" s="109">
        <f t="shared" si="799"/>
        <v>9.9380621264475055E-2</v>
      </c>
      <c r="HD346" s="109">
        <f t="shared" si="799"/>
        <v>4.4880083300357365E-2</v>
      </c>
      <c r="HE346" s="109">
        <f t="shared" si="799"/>
        <v>6.2681485668296871E-2</v>
      </c>
      <c r="HF346" s="109">
        <f t="shared" si="799"/>
        <v>3.7140245514860906E-2</v>
      </c>
      <c r="HG346" s="109">
        <f t="shared" si="799"/>
        <v>3.9213222876090324E-2</v>
      </c>
      <c r="HH346" s="109">
        <f t="shared" si="799"/>
        <v>2.5547684430046368E-2</v>
      </c>
      <c r="HI346" s="109">
        <f t="shared" si="799"/>
        <v>0.11716013692588555</v>
      </c>
      <c r="HJ346" s="109">
        <f t="shared" si="800"/>
        <v>1.2249197454146548E-2</v>
      </c>
      <c r="HK346" s="109">
        <f t="shared" si="800"/>
        <v>3.0345590185588887E-2</v>
      </c>
      <c r="HL346" s="109">
        <f t="shared" si="800"/>
        <v>0.1165325666001012</v>
      </c>
      <c r="HM346" s="109">
        <f t="shared" si="800"/>
        <v>3.0345590185588887E-2</v>
      </c>
      <c r="HN346" s="109">
        <f t="shared" si="800"/>
        <v>7.4211787961115175E-2</v>
      </c>
      <c r="HO346" s="109">
        <f t="shared" si="800"/>
        <v>7.1809490514715024E-2</v>
      </c>
      <c r="HP346" s="109">
        <f t="shared" si="800"/>
        <v>2.8739443566967504E-2</v>
      </c>
      <c r="HQ346" s="109">
        <f t="shared" si="800"/>
        <v>4.4874695347266069E-2</v>
      </c>
      <c r="HR346" s="109"/>
      <c r="HS346" s="109"/>
      <c r="HT346" s="109"/>
      <c r="HU346" s="109"/>
      <c r="HV346" s="109"/>
      <c r="HW346" s="109"/>
      <c r="HX346" s="109"/>
      <c r="HY346" s="109"/>
      <c r="HZ346" s="109"/>
      <c r="IA346" s="109"/>
      <c r="IB346" s="109"/>
      <c r="IC346" s="109"/>
      <c r="ID346" s="109"/>
      <c r="IE346" s="109"/>
      <c r="IF346" s="109"/>
      <c r="IG346" s="109"/>
      <c r="IH346" s="109"/>
      <c r="II346" s="109"/>
      <c r="IJ346" s="109"/>
      <c r="IK346" s="109"/>
      <c r="IL346" s="109"/>
      <c r="IM346" s="109"/>
      <c r="IN346" s="109"/>
      <c r="IO346" s="109"/>
      <c r="IP346" s="109"/>
      <c r="IQ346" s="109"/>
      <c r="IR346" s="109"/>
      <c r="IS346" s="109"/>
      <c r="IT346" s="109"/>
      <c r="IU346" s="109"/>
      <c r="IV346" s="109"/>
      <c r="IW346" s="109"/>
      <c r="IX346" s="109"/>
      <c r="IY346" s="109"/>
      <c r="IZ346" s="109"/>
      <c r="JA346" s="109"/>
      <c r="JB346" s="109"/>
      <c r="JC346" s="109"/>
      <c r="JD346" s="109"/>
      <c r="JE346" s="109"/>
      <c r="JF346" s="109"/>
      <c r="JG346" s="109"/>
      <c r="JH346" s="109"/>
      <c r="JI346" s="109"/>
      <c r="JJ346" s="109"/>
      <c r="JK346" s="109"/>
      <c r="JL346" s="109"/>
      <c r="JM346" s="109"/>
      <c r="JN346" s="109"/>
      <c r="JO346" s="109"/>
      <c r="JP346" s="109" t="str">
        <f t="shared" si="756"/>
        <v>Water Pollution_Naled_Seawater_Health_N/A for WP Interim Methodology</v>
      </c>
    </row>
    <row r="347" spans="2:276">
      <c r="B347" s="112" t="s">
        <v>9</v>
      </c>
      <c r="C347" s="112" t="s">
        <v>477</v>
      </c>
      <c r="D347" s="112" t="s">
        <v>384</v>
      </c>
      <c r="E347" s="112" t="s">
        <v>395</v>
      </c>
      <c r="F347" s="112" t="s">
        <v>390</v>
      </c>
      <c r="G347" s="112" t="s">
        <v>391</v>
      </c>
      <c r="H347" s="109">
        <f t="shared" si="779"/>
        <v>28.996358504724551</v>
      </c>
      <c r="I347" s="109">
        <f t="shared" si="779"/>
        <v>0.92258524047715795</v>
      </c>
      <c r="J347" s="109">
        <f t="shared" si="779"/>
        <v>37.233282499027496</v>
      </c>
      <c r="K347" s="109">
        <f t="shared" si="779"/>
        <v>1.2249197454146548E-2</v>
      </c>
      <c r="L347" s="109">
        <f t="shared" si="779"/>
        <v>3.5846182950065217</v>
      </c>
      <c r="M347" s="109">
        <f t="shared" si="779"/>
        <v>10.885292902096149</v>
      </c>
      <c r="N347" s="109">
        <f t="shared" si="779"/>
        <v>3.0345590185588887E-2</v>
      </c>
      <c r="O347" s="109">
        <f t="shared" si="779"/>
        <v>0.72148485796588124</v>
      </c>
      <c r="P347" s="109">
        <f t="shared" si="779"/>
        <v>0.72095724235174741</v>
      </c>
      <c r="Q347" s="109">
        <f t="shared" si="779"/>
        <v>3.0345590185588887E-2</v>
      </c>
      <c r="R347" s="109">
        <f t="shared" si="780"/>
        <v>0.1155697452721422</v>
      </c>
      <c r="S347" s="109">
        <f t="shared" si="780"/>
        <v>1.3578697803290929</v>
      </c>
      <c r="T347" s="109">
        <f t="shared" si="780"/>
        <v>4.9266011818310389</v>
      </c>
      <c r="U347" s="109">
        <f t="shared" si="780"/>
        <v>3.9292020274236242E-2</v>
      </c>
      <c r="V347" s="109">
        <f t="shared" si="780"/>
        <v>7.4211787961115175E-2</v>
      </c>
      <c r="W347" s="109">
        <f t="shared" si="780"/>
        <v>20.283466272973818</v>
      </c>
      <c r="X347" s="109">
        <f t="shared" si="780"/>
        <v>3.0345590185588887E-2</v>
      </c>
      <c r="Y347" s="109">
        <f t="shared" si="780"/>
        <v>15.330707628952117</v>
      </c>
      <c r="Z347" s="109">
        <f t="shared" si="780"/>
        <v>17.141449212648567</v>
      </c>
      <c r="AA347" s="109">
        <f t="shared" si="780"/>
        <v>0.73631087264375794</v>
      </c>
      <c r="AB347" s="109">
        <f t="shared" si="781"/>
        <v>6.4908743734700032</v>
      </c>
      <c r="AC347" s="109">
        <f t="shared" si="781"/>
        <v>2.0539333753389278E-2</v>
      </c>
      <c r="AD347" s="109">
        <f t="shared" si="781"/>
        <v>4.5399030159242466</v>
      </c>
      <c r="AE347" s="109">
        <f t="shared" si="781"/>
        <v>0.41331843988298517</v>
      </c>
      <c r="AF347" s="109">
        <f t="shared" si="781"/>
        <v>19.85936877258095</v>
      </c>
      <c r="AG347" s="109">
        <f t="shared" si="781"/>
        <v>0.23327644953133173</v>
      </c>
      <c r="AH347" s="109">
        <f t="shared" si="781"/>
        <v>1.3060255583711478</v>
      </c>
      <c r="AI347" s="109">
        <f t="shared" si="781"/>
        <v>3.0345590185588887E-2</v>
      </c>
      <c r="AJ347" s="109">
        <f t="shared" si="781"/>
        <v>1.9291418262386351</v>
      </c>
      <c r="AK347" s="109">
        <f t="shared" si="781"/>
        <v>5.1685372912270431</v>
      </c>
      <c r="AL347" s="109">
        <f t="shared" si="782"/>
        <v>35.022692360970275</v>
      </c>
      <c r="AM347" s="109">
        <f t="shared" si="782"/>
        <v>0.38878503145149085</v>
      </c>
      <c r="AN347" s="109">
        <f t="shared" si="782"/>
        <v>1.8641505176136248</v>
      </c>
      <c r="AO347" s="109">
        <f t="shared" si="782"/>
        <v>2.2075651792939328</v>
      </c>
      <c r="AP347" s="109">
        <f t="shared" si="782"/>
        <v>4.3448133668147815</v>
      </c>
      <c r="AQ347" s="109">
        <f t="shared" si="782"/>
        <v>5.0230232445660085E-2</v>
      </c>
      <c r="AR347" s="109">
        <f t="shared" si="782"/>
        <v>3.0345590185588887E-2</v>
      </c>
      <c r="AS347" s="109">
        <f t="shared" si="782"/>
        <v>4.0406698999310651</v>
      </c>
      <c r="AT347" s="109">
        <f t="shared" si="782"/>
        <v>1.078409926061906</v>
      </c>
      <c r="AU347" s="109">
        <f t="shared" si="782"/>
        <v>2.9858785180130436</v>
      </c>
      <c r="AV347" s="109">
        <f t="shared" si="783"/>
        <v>0.39447967131492878</v>
      </c>
      <c r="AW347" s="109">
        <f t="shared" si="783"/>
        <v>4.9048918966785706</v>
      </c>
      <c r="AX347" s="109">
        <f t="shared" si="783"/>
        <v>0.45762561947093616</v>
      </c>
      <c r="AY347" s="109">
        <f t="shared" si="783"/>
        <v>5.8726518342723875E-2</v>
      </c>
      <c r="AZ347" s="109">
        <f t="shared" si="783"/>
        <v>0.37672352083453553</v>
      </c>
      <c r="BA347" s="109">
        <f t="shared" si="783"/>
        <v>5.4501405609804934</v>
      </c>
      <c r="BB347" s="109">
        <f t="shared" si="783"/>
        <v>4.048129641024218</v>
      </c>
      <c r="BC347" s="109">
        <f t="shared" si="783"/>
        <v>6.0583077885288077</v>
      </c>
      <c r="BD347" s="109">
        <f t="shared" si="783"/>
        <v>4.631567062919995</v>
      </c>
      <c r="BE347" s="109">
        <f t="shared" si="783"/>
        <v>17.487007592582351</v>
      </c>
      <c r="BF347" s="109">
        <f t="shared" si="784"/>
        <v>3.949702350647307</v>
      </c>
      <c r="BG347" s="109">
        <f t="shared" si="784"/>
        <v>2.8111548928354013</v>
      </c>
      <c r="BH347" s="109">
        <f t="shared" si="784"/>
        <v>3.1562949435522798</v>
      </c>
      <c r="BI347" s="109">
        <f t="shared" si="784"/>
        <v>1.639933044230977</v>
      </c>
      <c r="BJ347" s="109">
        <f t="shared" si="784"/>
        <v>2.1711699960975497</v>
      </c>
      <c r="BK347" s="109">
        <f t="shared" si="784"/>
        <v>3.0345590185588887E-2</v>
      </c>
      <c r="BL347" s="109">
        <f t="shared" si="784"/>
        <v>7.5345576091896742</v>
      </c>
      <c r="BM347" s="109">
        <f t="shared" si="784"/>
        <v>1.4530175275471719</v>
      </c>
      <c r="BN347" s="109">
        <f t="shared" si="784"/>
        <v>9.1901818985345685</v>
      </c>
      <c r="BO347" s="109">
        <f t="shared" si="784"/>
        <v>8.9159585408865301</v>
      </c>
      <c r="BP347" s="109">
        <f t="shared" si="785"/>
        <v>7.9512030187460834</v>
      </c>
      <c r="BQ347" s="109">
        <f t="shared" si="785"/>
        <v>41.825751831023872</v>
      </c>
      <c r="BR347" s="109">
        <f t="shared" si="785"/>
        <v>0.29103586528565389</v>
      </c>
      <c r="BS347" s="109">
        <f t="shared" si="785"/>
        <v>8.8481951051533265</v>
      </c>
      <c r="BT347" s="109">
        <f t="shared" si="785"/>
        <v>16.278676616904413</v>
      </c>
      <c r="BU347" s="109">
        <f t="shared" si="785"/>
        <v>5.6277359921194495E-2</v>
      </c>
      <c r="BV347" s="109">
        <f t="shared" si="785"/>
        <v>0.1748539327231603</v>
      </c>
      <c r="BW347" s="109">
        <f t="shared" si="785"/>
        <v>0.17911520610078263</v>
      </c>
      <c r="BX347" s="109">
        <f t="shared" si="785"/>
        <v>6.2713205571604158</v>
      </c>
      <c r="BY347" s="109">
        <f t="shared" si="785"/>
        <v>3.7156291459338839E-2</v>
      </c>
      <c r="BZ347" s="109">
        <f t="shared" si="786"/>
        <v>0.1578548992617205</v>
      </c>
      <c r="CA347" s="109">
        <f t="shared" si="786"/>
        <v>5.2148369259819587</v>
      </c>
      <c r="CB347" s="109">
        <f t="shared" si="786"/>
        <v>16.184946355026238</v>
      </c>
      <c r="CC347" s="109">
        <f t="shared" si="786"/>
        <v>4.1257375672375742</v>
      </c>
      <c r="CD347" s="109">
        <f t="shared" si="786"/>
        <v>2.6052561087998702</v>
      </c>
      <c r="CE347" s="109">
        <f t="shared" si="786"/>
        <v>4.8739834091478688E-2</v>
      </c>
      <c r="CF347" s="109">
        <f t="shared" si="786"/>
        <v>1.494895499286842</v>
      </c>
      <c r="CG347" s="109">
        <f t="shared" si="786"/>
        <v>1.0122314025218812E-2</v>
      </c>
      <c r="CH347" s="109">
        <f t="shared" si="786"/>
        <v>3.0345590185588887E-2</v>
      </c>
      <c r="CI347" s="109">
        <f t="shared" si="786"/>
        <v>5.7405825950916242E-2</v>
      </c>
      <c r="CJ347" s="109">
        <f t="shared" si="787"/>
        <v>9.0029349851898566</v>
      </c>
      <c r="CK347" s="109">
        <f t="shared" si="787"/>
        <v>15.658760388061316</v>
      </c>
      <c r="CL347" s="109">
        <f t="shared" si="787"/>
        <v>0.30811341861578068</v>
      </c>
      <c r="CM347" s="109">
        <f t="shared" si="787"/>
        <v>3.9833019286364485E-2</v>
      </c>
      <c r="CN347" s="109">
        <f t="shared" si="787"/>
        <v>21.825044252514108</v>
      </c>
      <c r="CO347" s="109">
        <f t="shared" si="787"/>
        <v>8.1634922813871924</v>
      </c>
      <c r="CP347" s="109">
        <f t="shared" si="787"/>
        <v>5.7405825950916242E-2</v>
      </c>
      <c r="CQ347" s="109">
        <f t="shared" si="787"/>
        <v>5.9610527197941616</v>
      </c>
      <c r="CR347" s="109">
        <f t="shared" si="787"/>
        <v>8.948519858472577E-2</v>
      </c>
      <c r="CS347" s="109">
        <f t="shared" si="787"/>
        <v>7.3580767746407991</v>
      </c>
      <c r="CT347" s="109">
        <f t="shared" si="788"/>
        <v>1.0035648152106595</v>
      </c>
      <c r="CU347" s="109">
        <f t="shared" si="788"/>
        <v>5.3671355972706563</v>
      </c>
      <c r="CV347" s="109">
        <f t="shared" si="788"/>
        <v>6.2357205499911492</v>
      </c>
      <c r="CW347" s="109">
        <f t="shared" si="788"/>
        <v>1.016420236506725</v>
      </c>
      <c r="CX347" s="109">
        <f t="shared" si="788"/>
        <v>0.24716208922452504</v>
      </c>
      <c r="CY347" s="109">
        <f t="shared" si="788"/>
        <v>3.1971577927154842</v>
      </c>
      <c r="CZ347" s="109">
        <f t="shared" si="788"/>
        <v>1.6552619021075461</v>
      </c>
      <c r="DA347" s="109">
        <f t="shared" si="788"/>
        <v>3.2488164651003406</v>
      </c>
      <c r="DB347" s="109">
        <f t="shared" si="788"/>
        <v>4.8804363077001724</v>
      </c>
      <c r="DC347" s="109">
        <f t="shared" si="788"/>
        <v>41.312207742122496</v>
      </c>
      <c r="DD347" s="109">
        <f t="shared" si="789"/>
        <v>0.49050727739850725</v>
      </c>
      <c r="DE347" s="109">
        <f t="shared" si="789"/>
        <v>2.4979470088548368</v>
      </c>
      <c r="DF347" s="109">
        <f t="shared" si="789"/>
        <v>5.7405825950916242E-2</v>
      </c>
      <c r="DG347" s="109">
        <f t="shared" si="789"/>
        <v>79.297311200810313</v>
      </c>
      <c r="DH347" s="109">
        <f t="shared" si="789"/>
        <v>32.978713397164817</v>
      </c>
      <c r="DI347" s="109">
        <f t="shared" si="789"/>
        <v>5.3643710184488116</v>
      </c>
      <c r="DJ347" s="109">
        <f t="shared" si="789"/>
        <v>19.720061312379976</v>
      </c>
      <c r="DK347" s="109">
        <f t="shared" si="789"/>
        <v>2.2686370455504679</v>
      </c>
      <c r="DL347" s="109">
        <f t="shared" si="789"/>
        <v>1.4238320981334771</v>
      </c>
      <c r="DM347" s="109">
        <f t="shared" si="789"/>
        <v>0.83634391585970347</v>
      </c>
      <c r="DN347" s="109">
        <f t="shared" si="790"/>
        <v>15.318419041250529</v>
      </c>
      <c r="DO347" s="109">
        <f t="shared" si="790"/>
        <v>53.615319003676461</v>
      </c>
      <c r="DP347" s="109">
        <f t="shared" si="790"/>
        <v>0.3863641252040404</v>
      </c>
      <c r="DQ347" s="109">
        <f t="shared" si="790"/>
        <v>9.6622522216545654</v>
      </c>
      <c r="DR347" s="109">
        <f t="shared" si="790"/>
        <v>3.5846182950065217</v>
      </c>
      <c r="DS347" s="109">
        <f t="shared" si="790"/>
        <v>1.8062316275475419</v>
      </c>
      <c r="DT347" s="109">
        <f t="shared" si="790"/>
        <v>3.5846182950065217</v>
      </c>
      <c r="DU347" s="109">
        <f t="shared" si="790"/>
        <v>5.7405825950916242E-2</v>
      </c>
      <c r="DV347" s="109">
        <f t="shared" si="790"/>
        <v>5.1607794319756835</v>
      </c>
      <c r="DW347" s="109">
        <f t="shared" si="790"/>
        <v>0.14450577193774422</v>
      </c>
      <c r="DX347" s="109">
        <f t="shared" si="791"/>
        <v>4.2904002136248049</v>
      </c>
      <c r="DY347" s="109">
        <f t="shared" si="791"/>
        <v>0.25004370046912022</v>
      </c>
      <c r="DZ347" s="109">
        <f t="shared" si="791"/>
        <v>1.5740612918703492</v>
      </c>
      <c r="EA347" s="109">
        <f t="shared" si="791"/>
        <v>7.4211787961115175E-2</v>
      </c>
      <c r="EB347" s="109">
        <f t="shared" si="791"/>
        <v>5.7405825950916242E-2</v>
      </c>
      <c r="EC347" s="109">
        <f t="shared" si="791"/>
        <v>7.6012023617718052</v>
      </c>
      <c r="ED347" s="109">
        <f t="shared" si="791"/>
        <v>2.6831818542002299</v>
      </c>
      <c r="EE347" s="109">
        <f t="shared" si="791"/>
        <v>1.8771838573995852</v>
      </c>
      <c r="EF347" s="109">
        <f t="shared" si="791"/>
        <v>5.7405825950916242E-2</v>
      </c>
      <c r="EG347" s="109">
        <f t="shared" si="791"/>
        <v>4.8858293661417829</v>
      </c>
      <c r="EH347" s="109">
        <f t="shared" si="792"/>
        <v>4.8739834091478688E-2</v>
      </c>
      <c r="EI347" s="109">
        <f t="shared" si="792"/>
        <v>8.9767609295410083E-2</v>
      </c>
      <c r="EJ347" s="109">
        <f t="shared" si="792"/>
        <v>4.7128220274875066</v>
      </c>
      <c r="EK347" s="109">
        <f t="shared" si="792"/>
        <v>62.180454017678528</v>
      </c>
      <c r="EL347" s="109">
        <f t="shared" si="792"/>
        <v>0.62459284785294011</v>
      </c>
      <c r="EM347" s="109">
        <f t="shared" si="792"/>
        <v>2.9783028818198134</v>
      </c>
      <c r="EN347" s="109">
        <f t="shared" si="792"/>
        <v>2.874970876789007</v>
      </c>
      <c r="EO347" s="109">
        <f t="shared" si="792"/>
        <v>5.7405825950916242E-2</v>
      </c>
      <c r="EP347" s="109">
        <f t="shared" si="792"/>
        <v>9.5777346858579513</v>
      </c>
      <c r="EQ347" s="109">
        <f t="shared" si="792"/>
        <v>1.3455869270374508</v>
      </c>
      <c r="ER347" s="109">
        <f t="shared" si="793"/>
        <v>0.13053530987083939</v>
      </c>
      <c r="ES347" s="109">
        <f t="shared" si="793"/>
        <v>0.16723949747760564</v>
      </c>
      <c r="ET347" s="109">
        <f t="shared" si="793"/>
        <v>0.72443991593715917</v>
      </c>
      <c r="EU347" s="109">
        <f t="shared" si="793"/>
        <v>11.73405168731248</v>
      </c>
      <c r="EV347" s="109">
        <f t="shared" si="793"/>
        <v>17.436517198158736</v>
      </c>
      <c r="EW347" s="109">
        <f t="shared" si="793"/>
        <v>0.62845018400411434</v>
      </c>
      <c r="EX347" s="109">
        <f t="shared" si="793"/>
        <v>5.7405825950916242E-2</v>
      </c>
      <c r="EY347" s="109">
        <f t="shared" si="793"/>
        <v>0.12245210292927458</v>
      </c>
      <c r="EZ347" s="109">
        <f t="shared" si="793"/>
        <v>16.590821336823009</v>
      </c>
      <c r="FA347" s="109">
        <f t="shared" si="793"/>
        <v>13.585582703117561</v>
      </c>
      <c r="FB347" s="109">
        <f t="shared" si="794"/>
        <v>5.7405825950916242E-2</v>
      </c>
      <c r="FC347" s="109">
        <f t="shared" si="794"/>
        <v>0.2926821131927404</v>
      </c>
      <c r="FD347" s="109">
        <f t="shared" si="794"/>
        <v>0.84208840303432664</v>
      </c>
      <c r="FE347" s="109">
        <f t="shared" si="794"/>
        <v>0.50568174824953582</v>
      </c>
      <c r="FF347" s="109">
        <f t="shared" si="794"/>
        <v>0.60244974882348812</v>
      </c>
      <c r="FG347" s="109">
        <f t="shared" si="794"/>
        <v>4.5481681526074862</v>
      </c>
      <c r="FH347" s="109">
        <f t="shared" si="794"/>
        <v>2.9909706061206096</v>
      </c>
      <c r="FI347" s="109">
        <f t="shared" si="794"/>
        <v>4.2699982441465005</v>
      </c>
      <c r="FJ347" s="109">
        <f t="shared" si="794"/>
        <v>2.499550329260896</v>
      </c>
      <c r="FK347" s="109">
        <f t="shared" si="794"/>
        <v>19.458798875350869</v>
      </c>
      <c r="FL347" s="109">
        <f t="shared" si="795"/>
        <v>1.4669186797484228</v>
      </c>
      <c r="FM347" s="109">
        <f t="shared" si="795"/>
        <v>5.9648593533497343E-2</v>
      </c>
      <c r="FN347" s="109">
        <f t="shared" si="795"/>
        <v>1.7132877564454867</v>
      </c>
      <c r="FO347" s="109">
        <f t="shared" si="795"/>
        <v>4.2466312859164419E-2</v>
      </c>
      <c r="FP347" s="109">
        <f t="shared" si="795"/>
        <v>3.5846182950065217</v>
      </c>
      <c r="FQ347" s="109">
        <f t="shared" si="795"/>
        <v>0.83143594916186281</v>
      </c>
      <c r="FR347" s="109">
        <f t="shared" si="795"/>
        <v>21.802553883119288</v>
      </c>
      <c r="FS347" s="109">
        <f t="shared" si="795"/>
        <v>3.8226066693457028</v>
      </c>
      <c r="FT347" s="109">
        <f t="shared" si="795"/>
        <v>9.8828256996468475</v>
      </c>
      <c r="FU347" s="109">
        <f t="shared" si="795"/>
        <v>5.8726518342723875E-2</v>
      </c>
      <c r="FV347" s="109">
        <f t="shared" si="796"/>
        <v>17.709842147270489</v>
      </c>
      <c r="FW347" s="109">
        <f t="shared" si="796"/>
        <v>5.7405825950916242E-2</v>
      </c>
      <c r="FX347" s="109">
        <f t="shared" si="796"/>
        <v>3.949702350647307</v>
      </c>
      <c r="FY347" s="109">
        <f t="shared" si="796"/>
        <v>15.577898833835967</v>
      </c>
      <c r="FZ347" s="109">
        <f t="shared" si="796"/>
        <v>5.0485111971256211</v>
      </c>
      <c r="GA347" s="109">
        <f t="shared" si="796"/>
        <v>7.4615944970162454E-2</v>
      </c>
      <c r="GB347" s="109">
        <f t="shared" si="796"/>
        <v>1.958636315002348</v>
      </c>
      <c r="GC347" s="109">
        <f t="shared" si="796"/>
        <v>25.045893956254641</v>
      </c>
      <c r="GD347" s="109">
        <f t="shared" si="796"/>
        <v>8.8481951051533265</v>
      </c>
      <c r="GE347" s="109">
        <f t="shared" si="796"/>
        <v>2.4897468895418284</v>
      </c>
      <c r="GF347" s="109">
        <f t="shared" si="797"/>
        <v>17.848635531605485</v>
      </c>
      <c r="GG347" s="109">
        <f t="shared" si="797"/>
        <v>3.0345590185588887E-2</v>
      </c>
      <c r="GH347" s="109">
        <f t="shared" si="797"/>
        <v>3.0345590185588887E-2</v>
      </c>
      <c r="GI347" s="109">
        <f t="shared" si="797"/>
        <v>3.949702350647307</v>
      </c>
      <c r="GJ347" s="109">
        <f t="shared" si="797"/>
        <v>3.0345590185588887E-2</v>
      </c>
      <c r="GK347" s="109">
        <f t="shared" si="797"/>
        <v>0.63699755102111966</v>
      </c>
      <c r="GL347" s="109">
        <f t="shared" si="797"/>
        <v>9.2636822612537056E-2</v>
      </c>
      <c r="GM347" s="109">
        <f t="shared" si="797"/>
        <v>0.16379739745293603</v>
      </c>
      <c r="GN347" s="109">
        <f t="shared" si="797"/>
        <v>0.77462049803589739</v>
      </c>
      <c r="GO347" s="109">
        <f t="shared" si="797"/>
        <v>26.008116742399217</v>
      </c>
      <c r="GP347" s="109">
        <f t="shared" si="798"/>
        <v>10.039463299091029</v>
      </c>
      <c r="GQ347" s="109">
        <f t="shared" si="798"/>
        <v>17.943883908677098</v>
      </c>
      <c r="GR347" s="109">
        <f t="shared" si="798"/>
        <v>0.20393041592395608</v>
      </c>
      <c r="GS347" s="109">
        <f t="shared" si="798"/>
        <v>10.509372554227756</v>
      </c>
      <c r="GT347" s="109">
        <f t="shared" si="798"/>
        <v>6.8603065781872283</v>
      </c>
      <c r="GU347" s="109">
        <f t="shared" si="798"/>
        <v>4.0839692875385882</v>
      </c>
      <c r="GV347" s="109">
        <f t="shared" si="798"/>
        <v>1.2249197454146548E-2</v>
      </c>
      <c r="GW347" s="109">
        <f t="shared" si="798"/>
        <v>2.0066284396635186</v>
      </c>
      <c r="GX347" s="109">
        <f t="shared" si="798"/>
        <v>1.7489268146094958</v>
      </c>
      <c r="GY347" s="109">
        <f t="shared" si="798"/>
        <v>2.6933649569283489</v>
      </c>
      <c r="GZ347" s="109">
        <f t="shared" si="799"/>
        <v>3.2621137264357354</v>
      </c>
      <c r="HA347" s="109">
        <f t="shared" si="799"/>
        <v>3.0345590185588887E-2</v>
      </c>
      <c r="HB347" s="109">
        <f t="shared" si="799"/>
        <v>0.49072606123796847</v>
      </c>
      <c r="HC347" s="109">
        <f t="shared" si="799"/>
        <v>1.1046731963734542</v>
      </c>
      <c r="HD347" s="109">
        <f t="shared" si="799"/>
        <v>4.0223795398847066</v>
      </c>
      <c r="HE347" s="109">
        <f t="shared" si="799"/>
        <v>115.33683131875526</v>
      </c>
      <c r="HF347" s="109">
        <f t="shared" si="799"/>
        <v>5.1312615241584076</v>
      </c>
      <c r="HG347" s="109">
        <f t="shared" si="799"/>
        <v>0.18465947223835846</v>
      </c>
      <c r="HH347" s="109">
        <f t="shared" si="799"/>
        <v>0.29915703876863103</v>
      </c>
      <c r="HI347" s="109">
        <f t="shared" si="799"/>
        <v>3.0536945732913656</v>
      </c>
      <c r="HJ347" s="109">
        <f t="shared" si="800"/>
        <v>2.4201176299512652E-2</v>
      </c>
      <c r="HK347" s="109">
        <f t="shared" si="800"/>
        <v>5.1960133268314195</v>
      </c>
      <c r="HL347" s="109">
        <f t="shared" si="800"/>
        <v>21.011147751272208</v>
      </c>
      <c r="HM347" s="109">
        <f t="shared" si="800"/>
        <v>3.0345590185588887E-2</v>
      </c>
      <c r="HN347" s="109">
        <f t="shared" si="800"/>
        <v>28.908128946188718</v>
      </c>
      <c r="HO347" s="109">
        <f t="shared" si="800"/>
        <v>168.5875345116111</v>
      </c>
      <c r="HP347" s="109">
        <f t="shared" si="800"/>
        <v>0.42598791792453561</v>
      </c>
      <c r="HQ347" s="109">
        <f t="shared" si="800"/>
        <v>2.8885791639426928</v>
      </c>
      <c r="HR347" s="109"/>
      <c r="HS347" s="109"/>
      <c r="HT347" s="109"/>
      <c r="HU347" s="109"/>
      <c r="HV347" s="109"/>
      <c r="HW347" s="109"/>
      <c r="HX347" s="109"/>
      <c r="HY347" s="109"/>
      <c r="HZ347" s="109"/>
      <c r="IA347" s="109"/>
      <c r="IB347" s="109"/>
      <c r="IC347" s="109"/>
      <c r="ID347" s="109"/>
      <c r="IE347" s="109"/>
      <c r="IF347" s="109"/>
      <c r="IG347" s="109"/>
      <c r="IH347" s="109"/>
      <c r="II347" s="109"/>
      <c r="IJ347" s="109"/>
      <c r="IK347" s="109"/>
      <c r="IL347" s="109"/>
      <c r="IM347" s="109"/>
      <c r="IN347" s="109"/>
      <c r="IO347" s="109"/>
      <c r="IP347" s="109"/>
      <c r="IQ347" s="109"/>
      <c r="IR347" s="109"/>
      <c r="IS347" s="109"/>
      <c r="IT347" s="109"/>
      <c r="IU347" s="109"/>
      <c r="IV347" s="109"/>
      <c r="IW347" s="109"/>
      <c r="IX347" s="109"/>
      <c r="IY347" s="109"/>
      <c r="IZ347" s="109"/>
      <c r="JA347" s="109"/>
      <c r="JB347" s="109"/>
      <c r="JC347" s="109"/>
      <c r="JD347" s="109"/>
      <c r="JE347" s="109"/>
      <c r="JF347" s="109"/>
      <c r="JG347" s="109"/>
      <c r="JH347" s="109"/>
      <c r="JI347" s="109"/>
      <c r="JJ347" s="109"/>
      <c r="JK347" s="109"/>
      <c r="JL347" s="109"/>
      <c r="JM347" s="109"/>
      <c r="JN347" s="109"/>
      <c r="JO347" s="109"/>
      <c r="JP347" s="109" t="str">
        <f t="shared" si="756"/>
        <v>Water Pollution_Naled_Unspecified_Health_N/A for WP Interim Methodology</v>
      </c>
    </row>
    <row r="348" spans="2:276">
      <c r="B348" s="112" t="s">
        <v>9</v>
      </c>
      <c r="C348" s="112" t="s">
        <v>478</v>
      </c>
      <c r="D348" s="112" t="s">
        <v>394</v>
      </c>
      <c r="E348" s="112" t="s">
        <v>395</v>
      </c>
      <c r="F348" s="112" t="s">
        <v>390</v>
      </c>
      <c r="G348" s="112" t="s">
        <v>391</v>
      </c>
      <c r="H348" s="109">
        <f t="shared" si="779"/>
        <v>2.8171492448280628</v>
      </c>
      <c r="I348" s="109">
        <f t="shared" si="779"/>
        <v>4.0339735280976265E-2</v>
      </c>
      <c r="J348" s="109">
        <f t="shared" si="779"/>
        <v>2.28815762019719</v>
      </c>
      <c r="K348" s="109">
        <f t="shared" si="779"/>
        <v>3.0329465060323798E-2</v>
      </c>
      <c r="L348" s="109">
        <f t="shared" si="779"/>
        <v>0.20989862149368907</v>
      </c>
      <c r="M348" s="109">
        <f t="shared" si="779"/>
        <v>0.60958201209802465</v>
      </c>
      <c r="N348" s="109">
        <f t="shared" si="779"/>
        <v>0.42857750818435481</v>
      </c>
      <c r="O348" s="109">
        <f t="shared" si="779"/>
        <v>3.4225427197808793E-2</v>
      </c>
      <c r="P348" s="109">
        <f t="shared" si="779"/>
        <v>1.9180170814389289E-2</v>
      </c>
      <c r="Q348" s="109">
        <f t="shared" si="779"/>
        <v>0.42857750818435481</v>
      </c>
      <c r="R348" s="109">
        <f t="shared" si="780"/>
        <v>1.0139937447358329E-2</v>
      </c>
      <c r="S348" s="109">
        <f t="shared" si="780"/>
        <v>4.3956011041656126E-2</v>
      </c>
      <c r="T348" s="109">
        <f t="shared" si="780"/>
        <v>0.24510285863383344</v>
      </c>
      <c r="U348" s="109">
        <f t="shared" si="780"/>
        <v>0.42857750818435481</v>
      </c>
      <c r="V348" s="109">
        <f t="shared" si="780"/>
        <v>2.5547851052278876</v>
      </c>
      <c r="W348" s="109">
        <f t="shared" si="780"/>
        <v>1.8519041299503409</v>
      </c>
      <c r="X348" s="109">
        <f t="shared" si="780"/>
        <v>0.42857750818435481</v>
      </c>
      <c r="Y348" s="109">
        <f t="shared" si="780"/>
        <v>0.69558677500447874</v>
      </c>
      <c r="Z348" s="109">
        <f t="shared" si="780"/>
        <v>1.2276766563054655</v>
      </c>
      <c r="AA348" s="109">
        <f t="shared" si="780"/>
        <v>5.59213937061213E-2</v>
      </c>
      <c r="AB348" s="109">
        <f t="shared" si="781"/>
        <v>0.66701865854387932</v>
      </c>
      <c r="AC348" s="109">
        <f t="shared" si="781"/>
        <v>1.5913867772297896E-3</v>
      </c>
      <c r="AD348" s="109">
        <f t="shared" si="781"/>
        <v>0.17548015589848276</v>
      </c>
      <c r="AE348" s="109">
        <f t="shared" si="781"/>
        <v>1.2200422200339615E-2</v>
      </c>
      <c r="AF348" s="109">
        <f t="shared" si="781"/>
        <v>0.78007746185656412</v>
      </c>
      <c r="AG348" s="109">
        <f t="shared" si="781"/>
        <v>1.1719825032632079E-2</v>
      </c>
      <c r="AH348" s="109">
        <f t="shared" si="781"/>
        <v>7.9627933759383346E-2</v>
      </c>
      <c r="AI348" s="109">
        <f t="shared" si="781"/>
        <v>0.42857750818435481</v>
      </c>
      <c r="AJ348" s="109">
        <f t="shared" si="781"/>
        <v>0.77145297288995229</v>
      </c>
      <c r="AK348" s="109">
        <f t="shared" si="781"/>
        <v>0.31579995137472194</v>
      </c>
      <c r="AL348" s="109">
        <f t="shared" si="782"/>
        <v>1.9680949437428643</v>
      </c>
      <c r="AM348" s="109">
        <f t="shared" si="782"/>
        <v>8.6088576456936575E-3</v>
      </c>
      <c r="AN348" s="109">
        <f t="shared" si="782"/>
        <v>0.46953084878977441</v>
      </c>
      <c r="AO348" s="109">
        <f t="shared" si="782"/>
        <v>0.24316796551808822</v>
      </c>
      <c r="AP348" s="109">
        <f t="shared" si="782"/>
        <v>0.36339138149821015</v>
      </c>
      <c r="AQ348" s="109">
        <f t="shared" si="782"/>
        <v>5.639625867719767E-4</v>
      </c>
      <c r="AR348" s="109">
        <f t="shared" si="782"/>
        <v>0.42857750818435481</v>
      </c>
      <c r="AS348" s="109">
        <f t="shared" si="782"/>
        <v>0.15767162950672109</v>
      </c>
      <c r="AT348" s="109">
        <f t="shared" si="782"/>
        <v>0.10290639250297411</v>
      </c>
      <c r="AU348" s="109">
        <f t="shared" si="782"/>
        <v>0.20989862149368907</v>
      </c>
      <c r="AV348" s="109">
        <f t="shared" si="783"/>
        <v>1.3779067553908628E-2</v>
      </c>
      <c r="AW348" s="109">
        <f t="shared" si="783"/>
        <v>0.33507641535381943</v>
      </c>
      <c r="AX348" s="109">
        <f t="shared" si="783"/>
        <v>3.0462229884814084E-2</v>
      </c>
      <c r="AY348" s="109">
        <f t="shared" si="783"/>
        <v>0.46953084878977441</v>
      </c>
      <c r="AZ348" s="109">
        <f t="shared" si="783"/>
        <v>9.7792295133162978E-3</v>
      </c>
      <c r="BA348" s="109">
        <f t="shared" si="783"/>
        <v>0.23093551274889695</v>
      </c>
      <c r="BB348" s="109">
        <f t="shared" si="783"/>
        <v>0.26743265727282589</v>
      </c>
      <c r="BC348" s="109">
        <f t="shared" si="783"/>
        <v>0.52830622642607938</v>
      </c>
      <c r="BD348" s="109">
        <f t="shared" si="783"/>
        <v>0.29601899636232876</v>
      </c>
      <c r="BE348" s="109">
        <f t="shared" si="783"/>
        <v>1.0484931453876893</v>
      </c>
      <c r="BF348" s="109">
        <f t="shared" si="784"/>
        <v>0.42857750818435481</v>
      </c>
      <c r="BG348" s="109">
        <f t="shared" si="784"/>
        <v>0.30940766511573653</v>
      </c>
      <c r="BH348" s="109">
        <f t="shared" si="784"/>
        <v>0.2118114237755987</v>
      </c>
      <c r="BI348" s="109">
        <f t="shared" si="784"/>
        <v>0.25779802708774996</v>
      </c>
      <c r="BJ348" s="109">
        <f t="shared" si="784"/>
        <v>1.0482282697190428</v>
      </c>
      <c r="BK348" s="109">
        <f t="shared" si="784"/>
        <v>0.42857750818435481</v>
      </c>
      <c r="BL348" s="109">
        <f t="shared" si="784"/>
        <v>1.3891872178086457</v>
      </c>
      <c r="BM348" s="109">
        <f t="shared" si="784"/>
        <v>0.12305868367885961</v>
      </c>
      <c r="BN348" s="109">
        <f t="shared" si="784"/>
        <v>0.36677265289117644</v>
      </c>
      <c r="BO348" s="109">
        <f t="shared" si="784"/>
        <v>0.82681438332758483</v>
      </c>
      <c r="BP348" s="109">
        <f t="shared" si="785"/>
        <v>0.42844215529478413</v>
      </c>
      <c r="BQ348" s="109">
        <f t="shared" si="785"/>
        <v>1.8049568354416459</v>
      </c>
      <c r="BR348" s="109">
        <f t="shared" si="785"/>
        <v>2.0730320431389618E-2</v>
      </c>
      <c r="BS348" s="109">
        <f t="shared" si="785"/>
        <v>0.46953084878977441</v>
      </c>
      <c r="BT348" s="109">
        <f t="shared" si="785"/>
        <v>1.0278087699601341</v>
      </c>
      <c r="BU348" s="109">
        <f t="shared" si="785"/>
        <v>0.30940766511573653</v>
      </c>
      <c r="BV348" s="109">
        <f t="shared" si="785"/>
        <v>3.0329465060323798E-2</v>
      </c>
      <c r="BW348" s="109">
        <f t="shared" si="785"/>
        <v>5.164462431365098E-3</v>
      </c>
      <c r="BX348" s="109">
        <f t="shared" si="785"/>
        <v>0.24355880986256911</v>
      </c>
      <c r="BY348" s="109">
        <f t="shared" si="785"/>
        <v>3.0329465060323798E-2</v>
      </c>
      <c r="BZ348" s="109">
        <f t="shared" si="786"/>
        <v>1.4087774260735843E-2</v>
      </c>
      <c r="CA348" s="109">
        <f t="shared" si="786"/>
        <v>0.46953084878977441</v>
      </c>
      <c r="CB348" s="109">
        <f t="shared" si="786"/>
        <v>0.6658933604011712</v>
      </c>
      <c r="CC348" s="109">
        <f t="shared" si="786"/>
        <v>0.21719275545946301</v>
      </c>
      <c r="CD348" s="109">
        <f t="shared" si="786"/>
        <v>0.155887638548172</v>
      </c>
      <c r="CE348" s="109">
        <f t="shared" si="786"/>
        <v>0.20989862149368907</v>
      </c>
      <c r="CF348" s="109">
        <f t="shared" si="786"/>
        <v>0.18624661118002556</v>
      </c>
      <c r="CG348" s="109">
        <f t="shared" si="786"/>
        <v>2.4357736505145467E-4</v>
      </c>
      <c r="CH348" s="109">
        <f t="shared" si="786"/>
        <v>0.42857750818435481</v>
      </c>
      <c r="CI348" s="109">
        <f t="shared" si="786"/>
        <v>0.77145297288995229</v>
      </c>
      <c r="CJ348" s="109">
        <f t="shared" si="787"/>
        <v>0.4817576439204917</v>
      </c>
      <c r="CK348" s="109">
        <f t="shared" si="787"/>
        <v>0.72178261691095291</v>
      </c>
      <c r="CL348" s="109">
        <f t="shared" si="787"/>
        <v>3.7420977659488416E-2</v>
      </c>
      <c r="CM348" s="109">
        <f t="shared" si="787"/>
        <v>1.5257244995242334E-3</v>
      </c>
      <c r="CN348" s="109">
        <f t="shared" si="787"/>
        <v>3.9930739137709104</v>
      </c>
      <c r="CO348" s="109">
        <f t="shared" si="787"/>
        <v>0.74860553366121185</v>
      </c>
      <c r="CP348" s="109">
        <f t="shared" si="787"/>
        <v>0.77145297288995229</v>
      </c>
      <c r="CQ348" s="109">
        <f t="shared" si="787"/>
        <v>0.50328000506026704</v>
      </c>
      <c r="CR348" s="109">
        <f t="shared" si="787"/>
        <v>3.6697658409656692E-3</v>
      </c>
      <c r="CS348" s="109">
        <f t="shared" si="787"/>
        <v>0.59839200436695628</v>
      </c>
      <c r="CT348" s="109">
        <f t="shared" si="788"/>
        <v>6.0501988541416321E-2</v>
      </c>
      <c r="CU348" s="109">
        <f t="shared" si="788"/>
        <v>0.45596983977213879</v>
      </c>
      <c r="CV348" s="109">
        <f t="shared" si="788"/>
        <v>0.55620009174796259</v>
      </c>
      <c r="CW348" s="109">
        <f t="shared" si="788"/>
        <v>0.11353631135772976</v>
      </c>
      <c r="CX348" s="109">
        <f t="shared" si="788"/>
        <v>0.20989862149368907</v>
      </c>
      <c r="CY348" s="109">
        <f t="shared" si="788"/>
        <v>0.21332010839354501</v>
      </c>
      <c r="CZ348" s="109">
        <f t="shared" si="788"/>
        <v>8.1479877134472287E-2</v>
      </c>
      <c r="DA348" s="109">
        <f t="shared" si="788"/>
        <v>0.42857750818435481</v>
      </c>
      <c r="DB348" s="109">
        <f t="shared" si="788"/>
        <v>0.26198232924819737</v>
      </c>
      <c r="DC348" s="109">
        <f t="shared" si="788"/>
        <v>7.2438655329374617</v>
      </c>
      <c r="DD348" s="109">
        <f t="shared" si="789"/>
        <v>2.3350873989047057E-2</v>
      </c>
      <c r="DE348" s="109">
        <f t="shared" si="789"/>
        <v>8.7247527915255349E-2</v>
      </c>
      <c r="DF348" s="109">
        <f t="shared" si="789"/>
        <v>0.77145297288995229</v>
      </c>
      <c r="DG348" s="109">
        <f t="shared" si="789"/>
        <v>4.1126153717416436</v>
      </c>
      <c r="DH348" s="109">
        <f t="shared" si="789"/>
        <v>2.1515370822685425</v>
      </c>
      <c r="DI348" s="109">
        <f t="shared" si="789"/>
        <v>0.30940766511573653</v>
      </c>
      <c r="DJ348" s="109">
        <f t="shared" si="789"/>
        <v>2.5547851052278876</v>
      </c>
      <c r="DK348" s="109">
        <f t="shared" si="789"/>
        <v>0.33542821622706065</v>
      </c>
      <c r="DL348" s="109">
        <f t="shared" si="789"/>
        <v>0.11456011588573012</v>
      </c>
      <c r="DM348" s="109">
        <f t="shared" si="789"/>
        <v>5.943270329439472E-2</v>
      </c>
      <c r="DN348" s="109">
        <f t="shared" si="790"/>
        <v>2.5547851052278876</v>
      </c>
      <c r="DO348" s="109">
        <f t="shared" si="790"/>
        <v>2.1164346307576909</v>
      </c>
      <c r="DP348" s="109">
        <f t="shared" si="790"/>
        <v>4.5961180823746083E-2</v>
      </c>
      <c r="DQ348" s="109">
        <f t="shared" si="790"/>
        <v>0.6448322634394601</v>
      </c>
      <c r="DR348" s="109">
        <f t="shared" si="790"/>
        <v>0.20989862149368907</v>
      </c>
      <c r="DS348" s="109">
        <f t="shared" si="790"/>
        <v>9.1880429583784354E-2</v>
      </c>
      <c r="DT348" s="109">
        <f t="shared" si="790"/>
        <v>0.20989862149368907</v>
      </c>
      <c r="DU348" s="109">
        <f t="shared" si="790"/>
        <v>0.77145297288995229</v>
      </c>
      <c r="DV348" s="109">
        <f t="shared" si="790"/>
        <v>0.3947122415446398</v>
      </c>
      <c r="DW348" s="109">
        <f t="shared" si="790"/>
        <v>2.489532438316398E-3</v>
      </c>
      <c r="DX348" s="109">
        <f t="shared" si="791"/>
        <v>0.2702179681414375</v>
      </c>
      <c r="DY348" s="109">
        <f t="shared" si="791"/>
        <v>1.3413702004696291</v>
      </c>
      <c r="DZ348" s="109">
        <f t="shared" si="791"/>
        <v>0.14876326320430397</v>
      </c>
      <c r="EA348" s="109">
        <f t="shared" si="791"/>
        <v>2.5547851052278876</v>
      </c>
      <c r="EB348" s="109">
        <f t="shared" si="791"/>
        <v>0.77145297288995229</v>
      </c>
      <c r="EC348" s="109">
        <f t="shared" si="791"/>
        <v>0.68418067313144015</v>
      </c>
      <c r="ED348" s="109">
        <f t="shared" si="791"/>
        <v>0.46953084878977441</v>
      </c>
      <c r="EE348" s="109">
        <f t="shared" si="791"/>
        <v>0.14824237658132797</v>
      </c>
      <c r="EF348" s="109">
        <f t="shared" si="791"/>
        <v>0.77145297288995229</v>
      </c>
      <c r="EG348" s="109">
        <f t="shared" si="791"/>
        <v>0.36017429507806459</v>
      </c>
      <c r="EH348" s="109">
        <f t="shared" si="792"/>
        <v>0.20989862149368907</v>
      </c>
      <c r="EI348" s="109">
        <f t="shared" si="792"/>
        <v>2.0170112600293041E-3</v>
      </c>
      <c r="EJ348" s="109">
        <f t="shared" si="792"/>
        <v>0.30940766511573653</v>
      </c>
      <c r="EK348" s="109">
        <f t="shared" si="792"/>
        <v>4.4339405622658754</v>
      </c>
      <c r="EL348" s="109">
        <f t="shared" si="792"/>
        <v>2.0196400295020456E-2</v>
      </c>
      <c r="EM348" s="109">
        <f t="shared" si="792"/>
        <v>0.26557684990993802</v>
      </c>
      <c r="EN348" s="109">
        <f t="shared" si="792"/>
        <v>0.1269509181813451</v>
      </c>
      <c r="EO348" s="109">
        <f t="shared" si="792"/>
        <v>0.77145297288995229</v>
      </c>
      <c r="EP348" s="109">
        <f t="shared" si="792"/>
        <v>0.74881342615530933</v>
      </c>
      <c r="EQ348" s="109">
        <f t="shared" si="792"/>
        <v>8.6174018029463811E-2</v>
      </c>
      <c r="ER348" s="109">
        <f t="shared" si="793"/>
        <v>3.0329465060323798E-2</v>
      </c>
      <c r="ES348" s="109">
        <f t="shared" si="793"/>
        <v>1.3533841843091397E-2</v>
      </c>
      <c r="ET348" s="109">
        <f t="shared" si="793"/>
        <v>4.1844188514382798E-2</v>
      </c>
      <c r="EU348" s="109">
        <f t="shared" si="793"/>
        <v>1.2215599604616971</v>
      </c>
      <c r="EV348" s="109">
        <f t="shared" si="793"/>
        <v>1.5022875199324148</v>
      </c>
      <c r="EW348" s="109">
        <f t="shared" si="793"/>
        <v>1.610313678142896E-2</v>
      </c>
      <c r="EX348" s="109">
        <f t="shared" si="793"/>
        <v>0.77145297288995229</v>
      </c>
      <c r="EY348" s="109">
        <f t="shared" si="793"/>
        <v>7.4597679399360994E-3</v>
      </c>
      <c r="EZ348" s="109">
        <f t="shared" si="793"/>
        <v>1.0833504542159851</v>
      </c>
      <c r="FA348" s="109">
        <f t="shared" si="793"/>
        <v>1.1100717421945572</v>
      </c>
      <c r="FB348" s="109">
        <f t="shared" si="794"/>
        <v>0.77145297288995229</v>
      </c>
      <c r="FC348" s="109">
        <f t="shared" si="794"/>
        <v>3.5522620146080701E-2</v>
      </c>
      <c r="FD348" s="109">
        <f t="shared" si="794"/>
        <v>7.6089876780002716E-2</v>
      </c>
      <c r="FE348" s="109">
        <f t="shared" si="794"/>
        <v>3.3709258790908164E-2</v>
      </c>
      <c r="FF348" s="109">
        <f t="shared" si="794"/>
        <v>2.4371535004606232E-2</v>
      </c>
      <c r="FG348" s="109">
        <f t="shared" si="794"/>
        <v>0.26179270868059312</v>
      </c>
      <c r="FH348" s="109">
        <f t="shared" si="794"/>
        <v>0.2054824789112053</v>
      </c>
      <c r="FI348" s="109">
        <f t="shared" si="794"/>
        <v>0.45222933943646731</v>
      </c>
      <c r="FJ348" s="109">
        <f t="shared" si="794"/>
        <v>0.42857750818435481</v>
      </c>
      <c r="FK348" s="109">
        <f t="shared" si="794"/>
        <v>2.5547851052278876</v>
      </c>
      <c r="FL348" s="109">
        <f t="shared" si="795"/>
        <v>8.9555289269307309E-2</v>
      </c>
      <c r="FM348" s="109">
        <f t="shared" si="795"/>
        <v>1.3320336826430116E-3</v>
      </c>
      <c r="FN348" s="109">
        <f t="shared" si="795"/>
        <v>4.0834948135732969E-2</v>
      </c>
      <c r="FO348" s="109">
        <f t="shared" si="795"/>
        <v>3.0329465060323798E-2</v>
      </c>
      <c r="FP348" s="109">
        <f t="shared" si="795"/>
        <v>0.20989862149368907</v>
      </c>
      <c r="FQ348" s="109">
        <f t="shared" si="795"/>
        <v>0.46953084878977441</v>
      </c>
      <c r="FR348" s="109">
        <f t="shared" si="795"/>
        <v>1.5210656423180096</v>
      </c>
      <c r="FS348" s="109">
        <f t="shared" si="795"/>
        <v>0.47947863568442634</v>
      </c>
      <c r="FT348" s="109">
        <f t="shared" si="795"/>
        <v>0.60628813036290263</v>
      </c>
      <c r="FU348" s="109">
        <f t="shared" si="795"/>
        <v>0.46953084878977441</v>
      </c>
      <c r="FV348" s="109">
        <f t="shared" si="796"/>
        <v>1.0290992779450283</v>
      </c>
      <c r="FW348" s="109">
        <f t="shared" si="796"/>
        <v>0.77145297288995229</v>
      </c>
      <c r="FX348" s="109">
        <f t="shared" si="796"/>
        <v>0.42857750818435481</v>
      </c>
      <c r="FY348" s="109">
        <f t="shared" si="796"/>
        <v>0.70799349292090097</v>
      </c>
      <c r="FZ348" s="109">
        <f t="shared" si="796"/>
        <v>0.30095921947005694</v>
      </c>
      <c r="GA348" s="109">
        <f t="shared" si="796"/>
        <v>6.7314615890521665E-2</v>
      </c>
      <c r="GB348" s="109">
        <f t="shared" si="796"/>
        <v>0.232788849584876</v>
      </c>
      <c r="GC348" s="109">
        <f t="shared" si="796"/>
        <v>1.124503830642221</v>
      </c>
      <c r="GD348" s="109">
        <f t="shared" si="796"/>
        <v>0.46953084878977441</v>
      </c>
      <c r="GE348" s="109">
        <f t="shared" si="796"/>
        <v>0.25595814454619142</v>
      </c>
      <c r="GF348" s="109">
        <f t="shared" si="797"/>
        <v>2.0877806998936936</v>
      </c>
      <c r="GG348" s="109">
        <f t="shared" si="797"/>
        <v>0.42857750818435481</v>
      </c>
      <c r="GH348" s="109">
        <f t="shared" si="797"/>
        <v>0.42857750818435481</v>
      </c>
      <c r="GI348" s="109">
        <f t="shared" si="797"/>
        <v>0.42857750818435481</v>
      </c>
      <c r="GJ348" s="109">
        <f t="shared" si="797"/>
        <v>0.42857750818435481</v>
      </c>
      <c r="GK348" s="109">
        <f t="shared" si="797"/>
        <v>5.085480408993788E-2</v>
      </c>
      <c r="GL348" s="109">
        <f t="shared" si="797"/>
        <v>8.666074331045423E-3</v>
      </c>
      <c r="GM348" s="109">
        <f t="shared" si="797"/>
        <v>5.2438856890553373E-3</v>
      </c>
      <c r="GN348" s="109">
        <f t="shared" si="797"/>
        <v>1.8831660509529415E-2</v>
      </c>
      <c r="GO348" s="109">
        <f t="shared" si="797"/>
        <v>2.2644227743099741</v>
      </c>
      <c r="GP348" s="109">
        <f t="shared" si="798"/>
        <v>0.77145297288995229</v>
      </c>
      <c r="GQ348" s="109">
        <f t="shared" si="798"/>
        <v>1.1590724688300036</v>
      </c>
      <c r="GR348" s="109">
        <f t="shared" si="798"/>
        <v>4.991718331911317E-3</v>
      </c>
      <c r="GS348" s="109">
        <f t="shared" si="798"/>
        <v>0.86292856760198944</v>
      </c>
      <c r="GT348" s="109">
        <f t="shared" si="798"/>
        <v>0.77145297288995229</v>
      </c>
      <c r="GU348" s="109">
        <f t="shared" si="798"/>
        <v>0.46848073759714243</v>
      </c>
      <c r="GV348" s="109">
        <f t="shared" si="798"/>
        <v>3.0329465060323798E-2</v>
      </c>
      <c r="GW348" s="109">
        <f t="shared" si="798"/>
        <v>0.42857750818435481</v>
      </c>
      <c r="GX348" s="109">
        <f t="shared" si="798"/>
        <v>0.21048211674023645</v>
      </c>
      <c r="GY348" s="109">
        <f t="shared" si="798"/>
        <v>0.11888901539708131</v>
      </c>
      <c r="GZ348" s="109">
        <f t="shared" si="799"/>
        <v>0.41731258492037338</v>
      </c>
      <c r="HA348" s="109">
        <f t="shared" si="799"/>
        <v>0.42857750818435481</v>
      </c>
      <c r="HB348" s="109">
        <f t="shared" si="799"/>
        <v>3.0329465060323798E-2</v>
      </c>
      <c r="HC348" s="109">
        <f t="shared" si="799"/>
        <v>3.1959242427353915E-2</v>
      </c>
      <c r="HD348" s="109">
        <f t="shared" si="799"/>
        <v>0.27936146215937252</v>
      </c>
      <c r="HE348" s="109">
        <f t="shared" si="799"/>
        <v>7.61994854594756</v>
      </c>
      <c r="HF348" s="109">
        <f t="shared" si="799"/>
        <v>0.33844845122694422</v>
      </c>
      <c r="HG348" s="109">
        <f t="shared" si="799"/>
        <v>3.9666203798659379E-3</v>
      </c>
      <c r="HH348" s="109">
        <f t="shared" si="799"/>
        <v>3.0183749057334702E-2</v>
      </c>
      <c r="HI348" s="109">
        <f t="shared" si="799"/>
        <v>0.22013878730298819</v>
      </c>
      <c r="HJ348" s="109">
        <f t="shared" si="800"/>
        <v>3.0329465060323798E-2</v>
      </c>
      <c r="HK348" s="109">
        <f t="shared" si="800"/>
        <v>0.42857750818435481</v>
      </c>
      <c r="HL348" s="109">
        <f t="shared" si="800"/>
        <v>1.7822773695279028</v>
      </c>
      <c r="HM348" s="109">
        <f t="shared" si="800"/>
        <v>0.42857750818435481</v>
      </c>
      <c r="HN348" s="109">
        <f t="shared" si="800"/>
        <v>2.5547851052278876</v>
      </c>
      <c r="HO348" s="109">
        <f t="shared" si="800"/>
        <v>8.3712201035226954</v>
      </c>
      <c r="HP348" s="109">
        <f t="shared" si="800"/>
        <v>1.113269991529121E-2</v>
      </c>
      <c r="HQ348" s="109">
        <f t="shared" si="800"/>
        <v>0.10792392121597906</v>
      </c>
      <c r="HR348" s="109"/>
      <c r="HS348" s="109"/>
      <c r="HT348" s="109"/>
      <c r="HU348" s="109"/>
      <c r="HV348" s="109"/>
      <c r="HW348" s="109"/>
      <c r="HX348" s="109"/>
      <c r="HY348" s="109"/>
      <c r="HZ348" s="109"/>
      <c r="IA348" s="109"/>
      <c r="IB348" s="109"/>
      <c r="IC348" s="109"/>
      <c r="ID348" s="109"/>
      <c r="IE348" s="109"/>
      <c r="IF348" s="109"/>
      <c r="IG348" s="109"/>
      <c r="IH348" s="109"/>
      <c r="II348" s="109"/>
      <c r="IJ348" s="109"/>
      <c r="IK348" s="109"/>
      <c r="IL348" s="109"/>
      <c r="IM348" s="109"/>
      <c r="IN348" s="109"/>
      <c r="IO348" s="109"/>
      <c r="IP348" s="109"/>
      <c r="IQ348" s="109"/>
      <c r="IR348" s="109"/>
      <c r="IS348" s="109"/>
      <c r="IT348" s="109"/>
      <c r="IU348" s="109"/>
      <c r="IV348" s="109"/>
      <c r="IW348" s="109"/>
      <c r="IX348" s="109"/>
      <c r="IY348" s="109"/>
      <c r="IZ348" s="109"/>
      <c r="JA348" s="109"/>
      <c r="JB348" s="109"/>
      <c r="JC348" s="109"/>
      <c r="JD348" s="109"/>
      <c r="JE348" s="109"/>
      <c r="JF348" s="109"/>
      <c r="JG348" s="109"/>
      <c r="JH348" s="109"/>
      <c r="JI348" s="109"/>
      <c r="JJ348" s="109"/>
      <c r="JK348" s="109"/>
      <c r="JL348" s="109"/>
      <c r="JM348" s="109"/>
      <c r="JN348" s="109"/>
      <c r="JO348" s="109"/>
      <c r="JP348" s="109" t="str">
        <f t="shared" si="756"/>
        <v>Water Pollution_NALIDIXIC ACID_Freshwater_Health_N/A for WP Interim Methodology</v>
      </c>
    </row>
    <row r="349" spans="2:276">
      <c r="B349" s="112" t="s">
        <v>9</v>
      </c>
      <c r="C349" s="112" t="s">
        <v>478</v>
      </c>
      <c r="D349" s="112" t="s">
        <v>396</v>
      </c>
      <c r="E349" s="112" t="s">
        <v>395</v>
      </c>
      <c r="F349" s="112" t="s">
        <v>390</v>
      </c>
      <c r="G349" s="112" t="s">
        <v>391</v>
      </c>
      <c r="H349" s="109">
        <f t="shared" si="779"/>
        <v>5.5634152670194927E-7</v>
      </c>
      <c r="I349" s="109">
        <f t="shared" si="779"/>
        <v>1.4845187420414457E-6</v>
      </c>
      <c r="J349" s="109">
        <f t="shared" si="779"/>
        <v>1.0070141666184539E-5</v>
      </c>
      <c r="K349" s="109">
        <f t="shared" si="779"/>
        <v>1.3856070784116264E-6</v>
      </c>
      <c r="L349" s="109">
        <f t="shared" si="779"/>
        <v>2.6847960051561337E-5</v>
      </c>
      <c r="M349" s="109">
        <f t="shared" si="779"/>
        <v>1.1398373943201081E-5</v>
      </c>
      <c r="N349" s="109">
        <f t="shared" si="779"/>
        <v>6.3608913203828549E-6</v>
      </c>
      <c r="O349" s="109">
        <f t="shared" si="779"/>
        <v>7.6426551019013017E-6</v>
      </c>
      <c r="P349" s="109">
        <f t="shared" si="779"/>
        <v>2.573037271622526E-6</v>
      </c>
      <c r="Q349" s="109">
        <f t="shared" si="779"/>
        <v>6.3608913203828549E-6</v>
      </c>
      <c r="R349" s="109">
        <f t="shared" si="780"/>
        <v>2.0215474742024431E-6</v>
      </c>
      <c r="S349" s="109">
        <f t="shared" si="780"/>
        <v>7.4217357343519004E-5</v>
      </c>
      <c r="T349" s="109">
        <f t="shared" si="780"/>
        <v>7.5051934226453508E-7</v>
      </c>
      <c r="U349" s="109">
        <f t="shared" si="780"/>
        <v>6.3608913203828549E-6</v>
      </c>
      <c r="V349" s="109">
        <f t="shared" si="780"/>
        <v>1.1543459178267305E-5</v>
      </c>
      <c r="W349" s="109">
        <f t="shared" si="780"/>
        <v>4.1152679398967242E-5</v>
      </c>
      <c r="X349" s="109">
        <f t="shared" si="780"/>
        <v>6.3608913203828549E-6</v>
      </c>
      <c r="Y349" s="109">
        <f t="shared" si="780"/>
        <v>4.3909839127683818E-6</v>
      </c>
      <c r="Z349" s="109">
        <f t="shared" si="780"/>
        <v>8.1559638182774838E-5</v>
      </c>
      <c r="AA349" s="109">
        <f t="shared" si="780"/>
        <v>1.0420748035964352E-6</v>
      </c>
      <c r="AB349" s="109">
        <f t="shared" si="781"/>
        <v>3.3342087107976391E-5</v>
      </c>
      <c r="AC349" s="109">
        <f t="shared" si="781"/>
        <v>7.0890087028138968E-6</v>
      </c>
      <c r="AD349" s="109">
        <f t="shared" si="781"/>
        <v>5.6620214476464642E-7</v>
      </c>
      <c r="AE349" s="109">
        <f t="shared" si="781"/>
        <v>1.4543204955535973E-5</v>
      </c>
      <c r="AF349" s="109">
        <f t="shared" si="781"/>
        <v>5.6815644249190727E-6</v>
      </c>
      <c r="AG349" s="109">
        <f t="shared" si="781"/>
        <v>5.9889084243082882E-5</v>
      </c>
      <c r="AH349" s="109">
        <f t="shared" si="781"/>
        <v>9.9359532044535272E-6</v>
      </c>
      <c r="AI349" s="109">
        <f t="shared" si="781"/>
        <v>6.3608913203828549E-6</v>
      </c>
      <c r="AJ349" s="109">
        <f t="shared" si="781"/>
        <v>3.2352682930130996E-5</v>
      </c>
      <c r="AK349" s="109">
        <f t="shared" si="781"/>
        <v>3.7004614466341711E-6</v>
      </c>
      <c r="AL349" s="109">
        <f t="shared" si="782"/>
        <v>2.8062204832113995E-5</v>
      </c>
      <c r="AM349" s="109">
        <f t="shared" si="782"/>
        <v>2.1327453980452478E-5</v>
      </c>
      <c r="AN349" s="109">
        <f t="shared" si="782"/>
        <v>2.2120060566922491E-5</v>
      </c>
      <c r="AO349" s="109">
        <f t="shared" si="782"/>
        <v>5.3993079931694987E-6</v>
      </c>
      <c r="AP349" s="109">
        <f t="shared" si="782"/>
        <v>3.2540371077901747E-5</v>
      </c>
      <c r="AQ349" s="109">
        <f t="shared" si="782"/>
        <v>3.7402966587551201E-6</v>
      </c>
      <c r="AR349" s="109">
        <f t="shared" si="782"/>
        <v>6.3608913203828549E-6</v>
      </c>
      <c r="AS349" s="109">
        <f t="shared" si="782"/>
        <v>2.531495127946982E-6</v>
      </c>
      <c r="AT349" s="109">
        <f t="shared" si="782"/>
        <v>7.9380708565824127E-6</v>
      </c>
      <c r="AU349" s="109">
        <f t="shared" si="782"/>
        <v>2.6847960051561337E-5</v>
      </c>
      <c r="AV349" s="109">
        <f t="shared" si="783"/>
        <v>5.359488814968403E-6</v>
      </c>
      <c r="AW349" s="109">
        <f t="shared" si="783"/>
        <v>9.6903404029426767E-5</v>
      </c>
      <c r="AX349" s="109">
        <f t="shared" si="783"/>
        <v>4.5651888305274104E-6</v>
      </c>
      <c r="AY349" s="109">
        <f t="shared" si="783"/>
        <v>2.2120060566922491E-5</v>
      </c>
      <c r="AZ349" s="109">
        <f t="shared" si="783"/>
        <v>7.3814330465655595E-5</v>
      </c>
      <c r="BA349" s="109">
        <f t="shared" si="783"/>
        <v>4.9401196972182112E-5</v>
      </c>
      <c r="BB349" s="109">
        <f t="shared" si="783"/>
        <v>1.9419129694101396E-6</v>
      </c>
      <c r="BC349" s="109">
        <f t="shared" si="783"/>
        <v>3.8191232827285677E-5</v>
      </c>
      <c r="BD349" s="109">
        <f t="shared" si="783"/>
        <v>1.2659814775126718E-6</v>
      </c>
      <c r="BE349" s="109">
        <f t="shared" si="783"/>
        <v>3.0303741297576378E-6</v>
      </c>
      <c r="BF349" s="109">
        <f t="shared" si="784"/>
        <v>6.3608913203828549E-6</v>
      </c>
      <c r="BG349" s="109">
        <f t="shared" si="784"/>
        <v>1.3974254976815597E-5</v>
      </c>
      <c r="BH349" s="109">
        <f t="shared" si="784"/>
        <v>8.0351153796363913E-5</v>
      </c>
      <c r="BI349" s="109">
        <f t="shared" si="784"/>
        <v>7.713566309858981E-6</v>
      </c>
      <c r="BJ349" s="109">
        <f t="shared" si="784"/>
        <v>1.5174394904850691E-6</v>
      </c>
      <c r="BK349" s="109">
        <f t="shared" si="784"/>
        <v>6.3608913203828549E-6</v>
      </c>
      <c r="BL349" s="109">
        <f t="shared" si="784"/>
        <v>1.0247937657953335E-5</v>
      </c>
      <c r="BM349" s="109">
        <f t="shared" si="784"/>
        <v>4.9349039455159822E-6</v>
      </c>
      <c r="BN349" s="109">
        <f t="shared" si="784"/>
        <v>1.5617963118886913E-5</v>
      </c>
      <c r="BO349" s="109">
        <f t="shared" si="784"/>
        <v>3.8797845135848878E-6</v>
      </c>
      <c r="BP349" s="109">
        <f t="shared" si="785"/>
        <v>1.8870996184403116E-5</v>
      </c>
      <c r="BQ349" s="109">
        <f t="shared" si="785"/>
        <v>6.2104244834275717E-7</v>
      </c>
      <c r="BR349" s="109">
        <f t="shared" si="785"/>
        <v>2.2765065809301674E-6</v>
      </c>
      <c r="BS349" s="109">
        <f t="shared" si="785"/>
        <v>2.2120060566922491E-5</v>
      </c>
      <c r="BT349" s="109">
        <f t="shared" si="785"/>
        <v>5.5314006402627042E-7</v>
      </c>
      <c r="BU349" s="109">
        <f t="shared" si="785"/>
        <v>1.3974254976815597E-5</v>
      </c>
      <c r="BV349" s="109">
        <f t="shared" si="785"/>
        <v>1.3856070784116264E-6</v>
      </c>
      <c r="BW349" s="109">
        <f t="shared" si="785"/>
        <v>1.029504149566379E-5</v>
      </c>
      <c r="BX349" s="109">
        <f t="shared" si="785"/>
        <v>2.5704919852864956E-5</v>
      </c>
      <c r="BY349" s="109">
        <f t="shared" si="785"/>
        <v>1.3856070784116264E-6</v>
      </c>
      <c r="BZ349" s="109">
        <f t="shared" si="786"/>
        <v>9.2184741620307253E-6</v>
      </c>
      <c r="CA349" s="109">
        <f t="shared" si="786"/>
        <v>2.2120060566922491E-5</v>
      </c>
      <c r="CB349" s="109">
        <f t="shared" si="786"/>
        <v>2.3090446250402953E-6</v>
      </c>
      <c r="CC349" s="109">
        <f t="shared" si="786"/>
        <v>2.4231682665566135E-5</v>
      </c>
      <c r="CD349" s="109">
        <f t="shared" si="786"/>
        <v>7.1911696763010864E-5</v>
      </c>
      <c r="CE349" s="109">
        <f t="shared" si="786"/>
        <v>2.6847960051561337E-5</v>
      </c>
      <c r="CF349" s="109">
        <f t="shared" si="786"/>
        <v>5.2384684430522491E-6</v>
      </c>
      <c r="CG349" s="109">
        <f t="shared" si="786"/>
        <v>5.745735337549738E-7</v>
      </c>
      <c r="CH349" s="109">
        <f t="shared" si="786"/>
        <v>6.3608913203828549E-6</v>
      </c>
      <c r="CI349" s="109">
        <f t="shared" si="786"/>
        <v>3.2352682930130996E-5</v>
      </c>
      <c r="CJ349" s="109">
        <f t="shared" si="787"/>
        <v>2.8802735727375608E-6</v>
      </c>
      <c r="CK349" s="109">
        <f t="shared" si="787"/>
        <v>5.3244199144656332E-5</v>
      </c>
      <c r="CL349" s="109">
        <f t="shared" si="787"/>
        <v>1.964935797826335E-6</v>
      </c>
      <c r="CM349" s="109">
        <f t="shared" si="787"/>
        <v>8.889309700010182E-6</v>
      </c>
      <c r="CN349" s="109">
        <f t="shared" si="787"/>
        <v>1.7684957715414335E-6</v>
      </c>
      <c r="CO349" s="109">
        <f t="shared" si="787"/>
        <v>4.1386919946031911E-6</v>
      </c>
      <c r="CP349" s="109">
        <f t="shared" si="787"/>
        <v>3.2352682930130996E-5</v>
      </c>
      <c r="CQ349" s="109">
        <f t="shared" si="787"/>
        <v>1.5765646456213903E-5</v>
      </c>
      <c r="CR349" s="109">
        <f t="shared" si="787"/>
        <v>1.0445888947890284E-6</v>
      </c>
      <c r="CS349" s="109">
        <f t="shared" si="787"/>
        <v>2.3794351335116662E-5</v>
      </c>
      <c r="CT349" s="109">
        <f t="shared" si="788"/>
        <v>5.8691802319998788E-6</v>
      </c>
      <c r="CU349" s="109">
        <f t="shared" si="788"/>
        <v>4.8577743261409782E-6</v>
      </c>
      <c r="CV349" s="109">
        <f t="shared" si="788"/>
        <v>6.0014324751708626E-6</v>
      </c>
      <c r="CW349" s="109">
        <f t="shared" si="788"/>
        <v>3.8818136044485552E-6</v>
      </c>
      <c r="CX349" s="109">
        <f t="shared" si="788"/>
        <v>2.6847960051561337E-5</v>
      </c>
      <c r="CY349" s="109">
        <f t="shared" si="788"/>
        <v>4.1322410143634355E-5</v>
      </c>
      <c r="CZ349" s="109">
        <f t="shared" si="788"/>
        <v>1.0401431695575028E-5</v>
      </c>
      <c r="DA349" s="109">
        <f t="shared" si="788"/>
        <v>6.3608913203828549E-6</v>
      </c>
      <c r="DB349" s="109">
        <f t="shared" si="788"/>
        <v>2.1211850766477725E-5</v>
      </c>
      <c r="DC349" s="109">
        <f t="shared" si="788"/>
        <v>3.2064115238171548E-5</v>
      </c>
      <c r="DD349" s="109">
        <f t="shared" si="789"/>
        <v>1.2841616556470053E-6</v>
      </c>
      <c r="DE349" s="109">
        <f t="shared" si="789"/>
        <v>3.5743873141599943E-6</v>
      </c>
      <c r="DF349" s="109">
        <f t="shared" si="789"/>
        <v>3.2352682930130996E-5</v>
      </c>
      <c r="DG349" s="109">
        <f t="shared" si="789"/>
        <v>1.2690543968700888E-5</v>
      </c>
      <c r="DH349" s="109">
        <f t="shared" si="789"/>
        <v>1.2684145679963207E-4</v>
      </c>
      <c r="DI349" s="109">
        <f t="shared" si="789"/>
        <v>1.3974254976815597E-5</v>
      </c>
      <c r="DJ349" s="109">
        <f t="shared" si="789"/>
        <v>1.1543459178267305E-5</v>
      </c>
      <c r="DK349" s="109">
        <f t="shared" si="789"/>
        <v>9.7633219163854513E-6</v>
      </c>
      <c r="DL349" s="109">
        <f t="shared" si="789"/>
        <v>1.9732512404356748E-5</v>
      </c>
      <c r="DM349" s="109">
        <f t="shared" si="789"/>
        <v>3.5740065478956371E-6</v>
      </c>
      <c r="DN349" s="109">
        <f t="shared" si="790"/>
        <v>1.1543459178267305E-5</v>
      </c>
      <c r="DO349" s="109">
        <f t="shared" si="790"/>
        <v>5.6096549478839083E-7</v>
      </c>
      <c r="DP349" s="109">
        <f t="shared" si="790"/>
        <v>3.0501495698783075E-6</v>
      </c>
      <c r="DQ349" s="109">
        <f t="shared" si="790"/>
        <v>2.2641824643836324E-6</v>
      </c>
      <c r="DR349" s="109">
        <f t="shared" si="790"/>
        <v>2.6847960051561337E-5</v>
      </c>
      <c r="DS349" s="109">
        <f t="shared" si="790"/>
        <v>3.0766515017103518E-5</v>
      </c>
      <c r="DT349" s="109">
        <f t="shared" si="790"/>
        <v>2.6847960051561337E-5</v>
      </c>
      <c r="DU349" s="109">
        <f t="shared" si="790"/>
        <v>3.2352682930130996E-5</v>
      </c>
      <c r="DV349" s="109">
        <f t="shared" si="790"/>
        <v>2.9781623650863634E-6</v>
      </c>
      <c r="DW349" s="109">
        <f t="shared" si="790"/>
        <v>4.3812035878081932E-6</v>
      </c>
      <c r="DX349" s="109">
        <f t="shared" si="791"/>
        <v>6.3440463136724598E-5</v>
      </c>
      <c r="DY349" s="109">
        <f t="shared" si="791"/>
        <v>1.4989964524717167E-5</v>
      </c>
      <c r="DZ349" s="109">
        <f t="shared" si="791"/>
        <v>5.5768195552012646E-7</v>
      </c>
      <c r="EA349" s="109">
        <f t="shared" si="791"/>
        <v>1.1543459178267305E-5</v>
      </c>
      <c r="EB349" s="109">
        <f t="shared" si="791"/>
        <v>3.2352682930130996E-5</v>
      </c>
      <c r="EC349" s="109">
        <f t="shared" si="791"/>
        <v>7.4239973642484447E-6</v>
      </c>
      <c r="ED349" s="109">
        <f t="shared" si="791"/>
        <v>2.2120060566922491E-5</v>
      </c>
      <c r="EE349" s="109">
        <f t="shared" si="791"/>
        <v>8.9201539747471227E-6</v>
      </c>
      <c r="EF349" s="109">
        <f t="shared" si="791"/>
        <v>3.2352682930130996E-5</v>
      </c>
      <c r="EG349" s="109">
        <f t="shared" si="791"/>
        <v>6.860221116987648E-6</v>
      </c>
      <c r="EH349" s="109">
        <f t="shared" si="792"/>
        <v>2.6847960051561337E-5</v>
      </c>
      <c r="EI349" s="109">
        <f t="shared" si="792"/>
        <v>1.6521894571977684E-6</v>
      </c>
      <c r="EJ349" s="109">
        <f t="shared" si="792"/>
        <v>1.3974254976815597E-5</v>
      </c>
      <c r="EK349" s="109">
        <f t="shared" si="792"/>
        <v>1.0905133764584202E-5</v>
      </c>
      <c r="EL349" s="109">
        <f t="shared" si="792"/>
        <v>2.1210479273764562E-6</v>
      </c>
      <c r="EM349" s="109">
        <f t="shared" si="792"/>
        <v>2.8784108827787945E-5</v>
      </c>
      <c r="EN349" s="109">
        <f t="shared" si="792"/>
        <v>2.303046673799237E-6</v>
      </c>
      <c r="EO349" s="109">
        <f t="shared" si="792"/>
        <v>3.2352682930130996E-5</v>
      </c>
      <c r="EP349" s="109">
        <f t="shared" si="792"/>
        <v>5.6388137631740707E-7</v>
      </c>
      <c r="EQ349" s="109">
        <f t="shared" si="792"/>
        <v>3.5689672290713568E-5</v>
      </c>
      <c r="ER349" s="109">
        <f t="shared" si="793"/>
        <v>1.3856070784116264E-6</v>
      </c>
      <c r="ES349" s="109">
        <f t="shared" si="793"/>
        <v>1.1942432058063729E-6</v>
      </c>
      <c r="ET349" s="109">
        <f t="shared" si="793"/>
        <v>1.4801171328123496E-6</v>
      </c>
      <c r="EU349" s="109">
        <f t="shared" si="793"/>
        <v>1.4359517348179146E-5</v>
      </c>
      <c r="EV349" s="109">
        <f t="shared" si="793"/>
        <v>5.3224251681420121E-5</v>
      </c>
      <c r="EW349" s="109">
        <f t="shared" si="793"/>
        <v>6.2176120055245173E-5</v>
      </c>
      <c r="EX349" s="109">
        <f t="shared" si="793"/>
        <v>3.2352682930130996E-5</v>
      </c>
      <c r="EY349" s="109">
        <f t="shared" si="793"/>
        <v>5.4507323467598601E-6</v>
      </c>
      <c r="EZ349" s="109">
        <f t="shared" si="793"/>
        <v>1.6198021693824617E-6</v>
      </c>
      <c r="FA349" s="109">
        <f t="shared" si="793"/>
        <v>1.1786685518884753E-5</v>
      </c>
      <c r="FB349" s="109">
        <f t="shared" si="794"/>
        <v>3.2352682930130996E-5</v>
      </c>
      <c r="FC349" s="109">
        <f t="shared" si="794"/>
        <v>2.7077801816861574E-6</v>
      </c>
      <c r="FD349" s="109">
        <f t="shared" si="794"/>
        <v>2.4566577287902331E-6</v>
      </c>
      <c r="FE349" s="109">
        <f t="shared" si="794"/>
        <v>8.306697238071005E-6</v>
      </c>
      <c r="FF349" s="109">
        <f t="shared" si="794"/>
        <v>2.6979756318223223E-5</v>
      </c>
      <c r="FG349" s="109">
        <f t="shared" si="794"/>
        <v>7.2495166672319831E-6</v>
      </c>
      <c r="FH349" s="109">
        <f t="shared" si="794"/>
        <v>4.7739050422878632E-5</v>
      </c>
      <c r="FI349" s="109">
        <f t="shared" si="794"/>
        <v>2.4630564996152771E-5</v>
      </c>
      <c r="FJ349" s="109">
        <f t="shared" si="794"/>
        <v>6.3608913203828549E-6</v>
      </c>
      <c r="FK349" s="109">
        <f t="shared" si="794"/>
        <v>1.1543459178267305E-5</v>
      </c>
      <c r="FL349" s="109">
        <f t="shared" si="795"/>
        <v>5.0452581901698428E-6</v>
      </c>
      <c r="FM349" s="109">
        <f t="shared" si="795"/>
        <v>6.64244412392675E-6</v>
      </c>
      <c r="FN349" s="109">
        <f t="shared" si="795"/>
        <v>5.0702157450696693E-6</v>
      </c>
      <c r="FO349" s="109">
        <f t="shared" si="795"/>
        <v>1.3856070784116264E-6</v>
      </c>
      <c r="FP349" s="109">
        <f t="shared" si="795"/>
        <v>2.6847960051561337E-5</v>
      </c>
      <c r="FQ349" s="109">
        <f t="shared" si="795"/>
        <v>2.2120060566922491E-5</v>
      </c>
      <c r="FR349" s="109">
        <f t="shared" si="795"/>
        <v>6.5820682841361027E-6</v>
      </c>
      <c r="FS349" s="109">
        <f t="shared" si="795"/>
        <v>6.7120720179060086E-5</v>
      </c>
      <c r="FT349" s="109">
        <f t="shared" si="795"/>
        <v>5.557707221567867E-6</v>
      </c>
      <c r="FU349" s="109">
        <f t="shared" si="795"/>
        <v>2.2120060566922491E-5</v>
      </c>
      <c r="FV349" s="109">
        <f t="shared" si="796"/>
        <v>1.572794744927929E-5</v>
      </c>
      <c r="FW349" s="109">
        <f t="shared" si="796"/>
        <v>3.2352682930130996E-5</v>
      </c>
      <c r="FX349" s="109">
        <f t="shared" si="796"/>
        <v>6.3608913203828549E-6</v>
      </c>
      <c r="FY349" s="109">
        <f t="shared" si="796"/>
        <v>6.4565263003145469E-5</v>
      </c>
      <c r="FZ349" s="109">
        <f t="shared" si="796"/>
        <v>1.637608543515168E-5</v>
      </c>
      <c r="GA349" s="109">
        <f t="shared" si="796"/>
        <v>9.4103055522606394E-7</v>
      </c>
      <c r="GB349" s="109">
        <f t="shared" si="796"/>
        <v>1.307547002540089E-6</v>
      </c>
      <c r="GC349" s="109">
        <f t="shared" si="796"/>
        <v>1.2824264625839016E-5</v>
      </c>
      <c r="GD349" s="109">
        <f t="shared" si="796"/>
        <v>2.2120060566922491E-5</v>
      </c>
      <c r="GE349" s="109">
        <f t="shared" si="796"/>
        <v>2.4964112321950088E-5</v>
      </c>
      <c r="GF349" s="109">
        <f t="shared" si="797"/>
        <v>2.6509610372267509E-5</v>
      </c>
      <c r="GG349" s="109">
        <f t="shared" si="797"/>
        <v>6.3608913203828549E-6</v>
      </c>
      <c r="GH349" s="109">
        <f t="shared" si="797"/>
        <v>6.3608913203828549E-6</v>
      </c>
      <c r="GI349" s="109">
        <f t="shared" si="797"/>
        <v>6.3608913203828549E-6</v>
      </c>
      <c r="GJ349" s="109">
        <f t="shared" si="797"/>
        <v>6.3608913203828549E-6</v>
      </c>
      <c r="GK349" s="109">
        <f t="shared" si="797"/>
        <v>1.2453192883297224E-6</v>
      </c>
      <c r="GL349" s="109">
        <f t="shared" si="797"/>
        <v>3.3551099858733731E-6</v>
      </c>
      <c r="GM349" s="109">
        <f t="shared" si="797"/>
        <v>6.6036585644632161E-6</v>
      </c>
      <c r="GN349" s="109">
        <f t="shared" si="797"/>
        <v>8.4463617523547292E-5</v>
      </c>
      <c r="GO349" s="109">
        <f t="shared" si="797"/>
        <v>4.9737656112814771E-6</v>
      </c>
      <c r="GP349" s="109">
        <f t="shared" si="798"/>
        <v>3.2352682930130996E-5</v>
      </c>
      <c r="GQ349" s="109">
        <f t="shared" si="798"/>
        <v>5.1260375834571956E-6</v>
      </c>
      <c r="GR349" s="109">
        <f t="shared" si="798"/>
        <v>5.9490226149881582E-6</v>
      </c>
      <c r="GS349" s="109">
        <f t="shared" si="798"/>
        <v>3.792015532137456E-5</v>
      </c>
      <c r="GT349" s="109">
        <f t="shared" si="798"/>
        <v>3.2352682930130996E-5</v>
      </c>
      <c r="GU349" s="109">
        <f t="shared" si="798"/>
        <v>1.2509616688118852E-4</v>
      </c>
      <c r="GV349" s="109">
        <f t="shared" si="798"/>
        <v>1.3856070784116264E-6</v>
      </c>
      <c r="GW349" s="109">
        <f t="shared" si="798"/>
        <v>6.3608913203828549E-6</v>
      </c>
      <c r="GX349" s="109">
        <f t="shared" si="798"/>
        <v>7.0420634834016152E-6</v>
      </c>
      <c r="GY349" s="109">
        <f t="shared" si="798"/>
        <v>5.0938548114261924E-6</v>
      </c>
      <c r="GZ349" s="109">
        <f t="shared" si="799"/>
        <v>5.8567722188979458E-7</v>
      </c>
      <c r="HA349" s="109">
        <f t="shared" si="799"/>
        <v>6.3608913203828549E-6</v>
      </c>
      <c r="HB349" s="109">
        <f t="shared" si="799"/>
        <v>1.3856070784116264E-6</v>
      </c>
      <c r="HC349" s="109">
        <f t="shared" si="799"/>
        <v>5.6111460091126392E-7</v>
      </c>
      <c r="HD349" s="109">
        <f t="shared" si="799"/>
        <v>7.7527619380396406E-6</v>
      </c>
      <c r="HE349" s="109">
        <f t="shared" si="799"/>
        <v>1.7948661994278925E-5</v>
      </c>
      <c r="HF349" s="109">
        <f t="shared" si="799"/>
        <v>8.7149627363343501E-6</v>
      </c>
      <c r="HG349" s="109">
        <f t="shared" si="799"/>
        <v>1.6952155915931597E-5</v>
      </c>
      <c r="HH349" s="109">
        <f t="shared" si="799"/>
        <v>3.3897442509121661E-6</v>
      </c>
      <c r="HI349" s="109">
        <f t="shared" si="799"/>
        <v>5.5702154737146921E-7</v>
      </c>
      <c r="HJ349" s="109">
        <f t="shared" si="800"/>
        <v>1.3856070784116264E-6</v>
      </c>
      <c r="HK349" s="109">
        <f t="shared" si="800"/>
        <v>6.3608913203828549E-6</v>
      </c>
      <c r="HL349" s="109">
        <f t="shared" si="800"/>
        <v>2.2786213688963322E-5</v>
      </c>
      <c r="HM349" s="109">
        <f t="shared" si="800"/>
        <v>6.3608913203828549E-6</v>
      </c>
      <c r="HN349" s="109">
        <f t="shared" si="800"/>
        <v>1.1543459178267305E-5</v>
      </c>
      <c r="HO349" s="109">
        <f t="shared" si="800"/>
        <v>1.0364933443886896E-5</v>
      </c>
      <c r="HP349" s="109">
        <f t="shared" si="800"/>
        <v>4.9014472707720535E-6</v>
      </c>
      <c r="HQ349" s="109">
        <f t="shared" si="800"/>
        <v>3.5643859737979136E-5</v>
      </c>
      <c r="HR349" s="109"/>
      <c r="HS349" s="109"/>
      <c r="HT349" s="109"/>
      <c r="HU349" s="109"/>
      <c r="HV349" s="109"/>
      <c r="HW349" s="109"/>
      <c r="HX349" s="109"/>
      <c r="HY349" s="109"/>
      <c r="HZ349" s="109"/>
      <c r="IA349" s="109"/>
      <c r="IB349" s="109"/>
      <c r="IC349" s="109"/>
      <c r="ID349" s="109"/>
      <c r="IE349" s="109"/>
      <c r="IF349" s="109"/>
      <c r="IG349" s="109"/>
      <c r="IH349" s="109"/>
      <c r="II349" s="109"/>
      <c r="IJ349" s="109"/>
      <c r="IK349" s="109"/>
      <c r="IL349" s="109"/>
      <c r="IM349" s="109"/>
      <c r="IN349" s="109"/>
      <c r="IO349" s="109"/>
      <c r="IP349" s="109"/>
      <c r="IQ349" s="109"/>
      <c r="IR349" s="109"/>
      <c r="IS349" s="109"/>
      <c r="IT349" s="109"/>
      <c r="IU349" s="109"/>
      <c r="IV349" s="109"/>
      <c r="IW349" s="109"/>
      <c r="IX349" s="109"/>
      <c r="IY349" s="109"/>
      <c r="IZ349" s="109"/>
      <c r="JA349" s="109"/>
      <c r="JB349" s="109"/>
      <c r="JC349" s="109"/>
      <c r="JD349" s="109"/>
      <c r="JE349" s="109"/>
      <c r="JF349" s="109"/>
      <c r="JG349" s="109"/>
      <c r="JH349" s="109"/>
      <c r="JI349" s="109"/>
      <c r="JJ349" s="109"/>
      <c r="JK349" s="109"/>
      <c r="JL349" s="109"/>
      <c r="JM349" s="109"/>
      <c r="JN349" s="109"/>
      <c r="JO349" s="109"/>
      <c r="JP349" s="109" t="str">
        <f t="shared" si="756"/>
        <v>Water Pollution_NALIDIXIC ACID_Seawater_Health_N/A for WP Interim Methodology</v>
      </c>
    </row>
    <row r="350" spans="2:276">
      <c r="B350" s="112" t="s">
        <v>9</v>
      </c>
      <c r="C350" s="112" t="s">
        <v>478</v>
      </c>
      <c r="D350" s="112" t="s">
        <v>384</v>
      </c>
      <c r="E350" s="112" t="s">
        <v>395</v>
      </c>
      <c r="F350" s="112" t="s">
        <v>390</v>
      </c>
      <c r="G350" s="112" t="s">
        <v>391</v>
      </c>
      <c r="H350" s="109">
        <f t="shared" si="779"/>
        <v>2.8171492448280628</v>
      </c>
      <c r="I350" s="109">
        <f t="shared" si="779"/>
        <v>3.4782389333484293E-2</v>
      </c>
      <c r="J350" s="109">
        <f t="shared" si="779"/>
        <v>1.8733132659655534</v>
      </c>
      <c r="K350" s="109">
        <f t="shared" si="779"/>
        <v>1.3856070784116264E-6</v>
      </c>
      <c r="L350" s="109">
        <f t="shared" si="779"/>
        <v>0.20989862149368907</v>
      </c>
      <c r="M350" s="109">
        <f t="shared" si="779"/>
        <v>0.42912992115277654</v>
      </c>
      <c r="N350" s="109">
        <f t="shared" si="779"/>
        <v>6.3608913203828549E-6</v>
      </c>
      <c r="O350" s="109">
        <f t="shared" si="779"/>
        <v>3.0861896309453771E-2</v>
      </c>
      <c r="P350" s="109">
        <f t="shared" si="779"/>
        <v>1.9180170814389289E-2</v>
      </c>
      <c r="Q350" s="109">
        <f t="shared" si="779"/>
        <v>6.3608913203828549E-6</v>
      </c>
      <c r="R350" s="109">
        <f t="shared" si="780"/>
        <v>6.4580803756193834E-3</v>
      </c>
      <c r="S350" s="109">
        <f t="shared" si="780"/>
        <v>4.3956011041656126E-2</v>
      </c>
      <c r="T350" s="109">
        <f t="shared" si="780"/>
        <v>0.18885319445047774</v>
      </c>
      <c r="U350" s="109">
        <f t="shared" si="780"/>
        <v>6.2196048729209932E-4</v>
      </c>
      <c r="V350" s="109">
        <f t="shared" si="780"/>
        <v>1.1543459178267305E-5</v>
      </c>
      <c r="W350" s="109">
        <f t="shared" si="780"/>
        <v>1.746051308834198</v>
      </c>
      <c r="X350" s="109">
        <f t="shared" si="780"/>
        <v>6.3608913203828549E-6</v>
      </c>
      <c r="Y350" s="109">
        <f t="shared" si="780"/>
        <v>0.69558677500447874</v>
      </c>
      <c r="Z350" s="109">
        <f t="shared" si="780"/>
        <v>1.1965768112303004</v>
      </c>
      <c r="AA350" s="109">
        <f t="shared" si="780"/>
        <v>4.2935605439321747E-2</v>
      </c>
      <c r="AB350" s="109">
        <f t="shared" si="781"/>
        <v>0.58844202551213742</v>
      </c>
      <c r="AC350" s="109">
        <f t="shared" si="781"/>
        <v>7.0890087028138968E-6</v>
      </c>
      <c r="AD350" s="109">
        <f t="shared" si="781"/>
        <v>0.17548015589848276</v>
      </c>
      <c r="AE350" s="109">
        <f t="shared" si="781"/>
        <v>1.2200422200339615E-2</v>
      </c>
      <c r="AF350" s="109">
        <f t="shared" si="781"/>
        <v>0.77613451103589948</v>
      </c>
      <c r="AG350" s="109">
        <f t="shared" si="781"/>
        <v>1.1719825032632079E-2</v>
      </c>
      <c r="AH350" s="109">
        <f t="shared" si="781"/>
        <v>6.8268133373995107E-2</v>
      </c>
      <c r="AI350" s="109">
        <f t="shared" si="781"/>
        <v>6.3608913203828549E-6</v>
      </c>
      <c r="AJ350" s="109">
        <f t="shared" si="781"/>
        <v>9.9438416080252015E-2</v>
      </c>
      <c r="AK350" s="109">
        <f t="shared" si="781"/>
        <v>0.29662384299866507</v>
      </c>
      <c r="AL350" s="109">
        <f t="shared" si="782"/>
        <v>1.9680949437428643</v>
      </c>
      <c r="AM350" s="109">
        <f t="shared" si="782"/>
        <v>8.6088576456936575E-3</v>
      </c>
      <c r="AN350" s="109">
        <f t="shared" si="782"/>
        <v>9.6462799988233622E-2</v>
      </c>
      <c r="AO350" s="109">
        <f t="shared" si="782"/>
        <v>0.2376435065438478</v>
      </c>
      <c r="AP350" s="109">
        <f t="shared" si="782"/>
        <v>0.32858060891500618</v>
      </c>
      <c r="AQ350" s="109">
        <f t="shared" si="782"/>
        <v>5.0336448450390126E-4</v>
      </c>
      <c r="AR350" s="109">
        <f t="shared" si="782"/>
        <v>6.3608913203828549E-6</v>
      </c>
      <c r="AS350" s="109">
        <f t="shared" si="782"/>
        <v>0.15767162950672109</v>
      </c>
      <c r="AT350" s="109">
        <f t="shared" si="782"/>
        <v>0.10290639250297411</v>
      </c>
      <c r="AU350" s="109">
        <f t="shared" si="782"/>
        <v>0.17246862738394211</v>
      </c>
      <c r="AV350" s="109">
        <f t="shared" si="783"/>
        <v>1.2323284129281329E-2</v>
      </c>
      <c r="AW350" s="109">
        <f t="shared" si="783"/>
        <v>0.31762721868332078</v>
      </c>
      <c r="AX350" s="109">
        <f t="shared" si="783"/>
        <v>2.8730991248209325E-2</v>
      </c>
      <c r="AY350" s="109">
        <f t="shared" si="783"/>
        <v>2.2120060566922491E-5</v>
      </c>
      <c r="AZ350" s="109">
        <f t="shared" si="783"/>
        <v>9.7551624129624728E-3</v>
      </c>
      <c r="BA350" s="109">
        <f t="shared" si="783"/>
        <v>0.21132531168956775</v>
      </c>
      <c r="BB350" s="109">
        <f t="shared" si="783"/>
        <v>0.24080853357041798</v>
      </c>
      <c r="BC350" s="109">
        <f t="shared" si="783"/>
        <v>0.49677121323841472</v>
      </c>
      <c r="BD350" s="109">
        <f t="shared" si="783"/>
        <v>0.23392207234338772</v>
      </c>
      <c r="BE350" s="109">
        <f t="shared" si="783"/>
        <v>0.68497122149054723</v>
      </c>
      <c r="BF350" s="109">
        <f t="shared" si="784"/>
        <v>0.26513076638159971</v>
      </c>
      <c r="BG350" s="109">
        <f t="shared" si="784"/>
        <v>0.15376821467890647</v>
      </c>
      <c r="BH350" s="109">
        <f t="shared" si="784"/>
        <v>0.2118114237755987</v>
      </c>
      <c r="BI350" s="109">
        <f t="shared" si="784"/>
        <v>0.1151688438954742</v>
      </c>
      <c r="BJ350" s="109">
        <f t="shared" si="784"/>
        <v>0.47648172989927495</v>
      </c>
      <c r="BK350" s="109">
        <f t="shared" si="784"/>
        <v>6.3608913203828549E-6</v>
      </c>
      <c r="BL350" s="109">
        <f t="shared" si="784"/>
        <v>0.82475005637541909</v>
      </c>
      <c r="BM350" s="109">
        <f t="shared" si="784"/>
        <v>0.10083728825243909</v>
      </c>
      <c r="BN350" s="109">
        <f t="shared" si="784"/>
        <v>0.33835651587374937</v>
      </c>
      <c r="BO350" s="109">
        <f t="shared" si="784"/>
        <v>0.74790897967391723</v>
      </c>
      <c r="BP350" s="109">
        <f t="shared" si="785"/>
        <v>0.30640412047998494</v>
      </c>
      <c r="BQ350" s="109">
        <f t="shared" si="785"/>
        <v>1.7170065895861188</v>
      </c>
      <c r="BR350" s="109">
        <f t="shared" si="785"/>
        <v>1.3346972530133233E-2</v>
      </c>
      <c r="BS350" s="109">
        <f t="shared" si="785"/>
        <v>0.46953084878977441</v>
      </c>
      <c r="BT350" s="109">
        <f t="shared" si="785"/>
        <v>1.0253728850424351</v>
      </c>
      <c r="BU350" s="109">
        <f t="shared" si="785"/>
        <v>5.417565764684664E-4</v>
      </c>
      <c r="BV350" s="109">
        <f t="shared" si="785"/>
        <v>1.0308026751049484E-2</v>
      </c>
      <c r="BW350" s="109">
        <f t="shared" si="785"/>
        <v>4.159842430236E-3</v>
      </c>
      <c r="BX350" s="109">
        <f t="shared" si="785"/>
        <v>0.22122172942676663</v>
      </c>
      <c r="BY350" s="109">
        <f t="shared" si="785"/>
        <v>1.5801125698939214E-3</v>
      </c>
      <c r="BZ350" s="109">
        <f t="shared" si="786"/>
        <v>1.1162836317777642E-2</v>
      </c>
      <c r="CA350" s="109">
        <f t="shared" si="786"/>
        <v>0.27544705829981636</v>
      </c>
      <c r="CB350" s="109">
        <f t="shared" si="786"/>
        <v>0.63426384177161887</v>
      </c>
      <c r="CC350" s="109">
        <f t="shared" si="786"/>
        <v>0.21051415013090277</v>
      </c>
      <c r="CD350" s="109">
        <f t="shared" si="786"/>
        <v>0.1290033550855858</v>
      </c>
      <c r="CE350" s="109">
        <f t="shared" si="786"/>
        <v>2.6847960051561337E-5</v>
      </c>
      <c r="CF350" s="109">
        <f t="shared" si="786"/>
        <v>9.5322388527100538E-2</v>
      </c>
      <c r="CG350" s="109">
        <f t="shared" si="786"/>
        <v>6.4821074771134991E-6</v>
      </c>
      <c r="CH350" s="109">
        <f t="shared" si="786"/>
        <v>6.3608913203828549E-6</v>
      </c>
      <c r="CI350" s="109">
        <f t="shared" si="786"/>
        <v>3.2352682930130996E-5</v>
      </c>
      <c r="CJ350" s="109">
        <f t="shared" si="787"/>
        <v>0.47178856734010743</v>
      </c>
      <c r="CK350" s="109">
        <f t="shared" si="787"/>
        <v>0.60981076502223919</v>
      </c>
      <c r="CL350" s="109">
        <f t="shared" si="787"/>
        <v>2.1805334391677964E-2</v>
      </c>
      <c r="CM350" s="109">
        <f t="shared" si="787"/>
        <v>5.9264035950689026E-4</v>
      </c>
      <c r="CN350" s="109">
        <f t="shared" si="787"/>
        <v>1.6094157258414628</v>
      </c>
      <c r="CO350" s="109">
        <f t="shared" si="787"/>
        <v>0.68863941779831861</v>
      </c>
      <c r="CP350" s="109">
        <f t="shared" si="787"/>
        <v>3.2352682930130996E-5</v>
      </c>
      <c r="CQ350" s="109">
        <f t="shared" si="787"/>
        <v>0.50328000506026704</v>
      </c>
      <c r="CR350" s="109">
        <f t="shared" si="787"/>
        <v>2.1566084376217131E-3</v>
      </c>
      <c r="CS350" s="109">
        <f t="shared" si="787"/>
        <v>0.57370808306529919</v>
      </c>
      <c r="CT350" s="109">
        <f t="shared" si="788"/>
        <v>4.6164421561961891E-2</v>
      </c>
      <c r="CU350" s="109">
        <f t="shared" si="788"/>
        <v>0.44243440984993804</v>
      </c>
      <c r="CV350" s="109">
        <f t="shared" si="788"/>
        <v>0.55467099183098545</v>
      </c>
      <c r="CW350" s="109">
        <f t="shared" si="788"/>
        <v>6.6749724298916804E-2</v>
      </c>
      <c r="CX350" s="109">
        <f t="shared" si="788"/>
        <v>1.1804184498519452E-2</v>
      </c>
      <c r="CY350" s="109">
        <f t="shared" si="788"/>
        <v>0.1349256259937438</v>
      </c>
      <c r="CZ350" s="109">
        <f t="shared" si="788"/>
        <v>6.512386966564114E-2</v>
      </c>
      <c r="DA350" s="109">
        <f t="shared" si="788"/>
        <v>0.22146780982819092</v>
      </c>
      <c r="DB350" s="109">
        <f t="shared" si="788"/>
        <v>0.18235778063299082</v>
      </c>
      <c r="DC350" s="109">
        <f t="shared" si="788"/>
        <v>7.2106486448128386</v>
      </c>
      <c r="DD350" s="109">
        <f t="shared" si="789"/>
        <v>2.2988403829410767E-2</v>
      </c>
      <c r="DE350" s="109">
        <f t="shared" si="789"/>
        <v>8.3701647483712241E-2</v>
      </c>
      <c r="DF350" s="109">
        <f t="shared" si="789"/>
        <v>3.2352682930130996E-5</v>
      </c>
      <c r="DG350" s="109">
        <f t="shared" si="789"/>
        <v>3.5074465452198345</v>
      </c>
      <c r="DH350" s="109">
        <f t="shared" si="789"/>
        <v>1.7881075256471297</v>
      </c>
      <c r="DI350" s="109">
        <f t="shared" si="789"/>
        <v>0.29724983088983969</v>
      </c>
      <c r="DJ350" s="109">
        <f t="shared" si="789"/>
        <v>1.2327977517433009</v>
      </c>
      <c r="DK350" s="109">
        <f t="shared" si="789"/>
        <v>0.33542821622706065</v>
      </c>
      <c r="DL350" s="109">
        <f t="shared" si="789"/>
        <v>0.11456011588573012</v>
      </c>
      <c r="DM350" s="109">
        <f t="shared" si="789"/>
        <v>5.0725081899097191E-2</v>
      </c>
      <c r="DN350" s="109">
        <f t="shared" si="790"/>
        <v>0.9565926490367892</v>
      </c>
      <c r="DO350" s="109">
        <f t="shared" si="790"/>
        <v>2.1164346307576909</v>
      </c>
      <c r="DP350" s="109">
        <f t="shared" si="790"/>
        <v>2.9941729855545041E-2</v>
      </c>
      <c r="DQ350" s="109">
        <f t="shared" si="790"/>
        <v>0.55244256873791597</v>
      </c>
      <c r="DR350" s="109">
        <f t="shared" si="790"/>
        <v>0.20989862149368907</v>
      </c>
      <c r="DS350" s="109">
        <f t="shared" si="790"/>
        <v>8.7088616128547416E-2</v>
      </c>
      <c r="DT350" s="109">
        <f t="shared" si="790"/>
        <v>0.20989862149368907</v>
      </c>
      <c r="DU350" s="109">
        <f t="shared" si="790"/>
        <v>3.2352682930130996E-5</v>
      </c>
      <c r="DV350" s="109">
        <f t="shared" si="790"/>
        <v>0.34788512655894216</v>
      </c>
      <c r="DW350" s="109">
        <f t="shared" si="790"/>
        <v>2.489532438316398E-3</v>
      </c>
      <c r="DX350" s="109">
        <f t="shared" si="791"/>
        <v>0.19031382318097112</v>
      </c>
      <c r="DY350" s="109">
        <f t="shared" si="791"/>
        <v>1.4989964524717167E-5</v>
      </c>
      <c r="DZ350" s="109">
        <f t="shared" si="791"/>
        <v>0.14876326320430397</v>
      </c>
      <c r="EA350" s="109">
        <f t="shared" si="791"/>
        <v>1.1543459178267305E-5</v>
      </c>
      <c r="EB350" s="109">
        <f t="shared" si="791"/>
        <v>3.2352682930130996E-5</v>
      </c>
      <c r="EC350" s="109">
        <f t="shared" si="791"/>
        <v>0.47525279972519979</v>
      </c>
      <c r="ED350" s="109">
        <f t="shared" si="791"/>
        <v>0.14021315392967684</v>
      </c>
      <c r="EE350" s="109">
        <f t="shared" si="791"/>
        <v>0.13779584608979489</v>
      </c>
      <c r="EF350" s="109">
        <f t="shared" si="791"/>
        <v>3.2352682930130996E-5</v>
      </c>
      <c r="EG350" s="109">
        <f t="shared" si="791"/>
        <v>0.36017429507806459</v>
      </c>
      <c r="EH350" s="109">
        <f t="shared" si="792"/>
        <v>2.6847960051561337E-5</v>
      </c>
      <c r="EI350" s="109">
        <f t="shared" si="792"/>
        <v>2.0170112600293041E-3</v>
      </c>
      <c r="EJ350" s="109">
        <f t="shared" si="792"/>
        <v>0.25953905786565101</v>
      </c>
      <c r="EK350" s="109">
        <f t="shared" si="792"/>
        <v>3.1788836070207958</v>
      </c>
      <c r="EL350" s="109">
        <f t="shared" si="792"/>
        <v>1.7546874508099199E-2</v>
      </c>
      <c r="EM350" s="109">
        <f t="shared" si="792"/>
        <v>0.2512514293124305</v>
      </c>
      <c r="EN350" s="109">
        <f t="shared" si="792"/>
        <v>0.12039893512104503</v>
      </c>
      <c r="EO350" s="109">
        <f t="shared" si="792"/>
        <v>3.2352682930130996E-5</v>
      </c>
      <c r="EP350" s="109">
        <f t="shared" si="792"/>
        <v>0.74587294287896033</v>
      </c>
      <c r="EQ350" s="109">
        <f t="shared" si="792"/>
        <v>7.867565242723995E-2</v>
      </c>
      <c r="ER350" s="109">
        <f t="shared" si="793"/>
        <v>7.4989071951018929E-3</v>
      </c>
      <c r="ES350" s="109">
        <f t="shared" si="793"/>
        <v>4.6288722764001311E-3</v>
      </c>
      <c r="ET350" s="109">
        <f t="shared" si="793"/>
        <v>3.9274140742581932E-2</v>
      </c>
      <c r="EU350" s="109">
        <f t="shared" si="793"/>
        <v>1.2215599604616971</v>
      </c>
      <c r="EV350" s="109">
        <f t="shared" si="793"/>
        <v>1.4682479123116106</v>
      </c>
      <c r="EW350" s="109">
        <f t="shared" si="793"/>
        <v>1.610313678142896E-2</v>
      </c>
      <c r="EX350" s="109">
        <f t="shared" si="793"/>
        <v>3.2352682930130996E-5</v>
      </c>
      <c r="EY350" s="109">
        <f t="shared" si="793"/>
        <v>4.2842956001852206E-3</v>
      </c>
      <c r="EZ350" s="109">
        <f t="shared" si="793"/>
        <v>0.80256233989681314</v>
      </c>
      <c r="FA350" s="109">
        <f t="shared" si="793"/>
        <v>1.068732998445405</v>
      </c>
      <c r="FB350" s="109">
        <f t="shared" si="794"/>
        <v>3.2352682930130996E-5</v>
      </c>
      <c r="FC350" s="109">
        <f t="shared" si="794"/>
        <v>1.6472582877196482E-2</v>
      </c>
      <c r="FD350" s="109">
        <f t="shared" si="794"/>
        <v>6.1547918175871109E-2</v>
      </c>
      <c r="FE350" s="109">
        <f t="shared" si="794"/>
        <v>3.3709258790908164E-2</v>
      </c>
      <c r="FF350" s="109">
        <f t="shared" si="794"/>
        <v>1.8413830762657624E-2</v>
      </c>
      <c r="FG350" s="109">
        <f t="shared" si="794"/>
        <v>0.13568297221595815</v>
      </c>
      <c r="FH350" s="109">
        <f t="shared" si="794"/>
        <v>0.1986173100788752</v>
      </c>
      <c r="FI350" s="109">
        <f t="shared" si="794"/>
        <v>0.28204186210624049</v>
      </c>
      <c r="FJ350" s="109">
        <f t="shared" si="794"/>
        <v>0.16991116366567791</v>
      </c>
      <c r="FK350" s="109">
        <f t="shared" si="794"/>
        <v>1.2164034121291325</v>
      </c>
      <c r="FL350" s="109">
        <f t="shared" si="795"/>
        <v>8.8559272053308283E-2</v>
      </c>
      <c r="FM350" s="109">
        <f t="shared" si="795"/>
        <v>1.2861812425899485E-3</v>
      </c>
      <c r="FN350" s="109">
        <f t="shared" si="795"/>
        <v>4.0834948135732969E-2</v>
      </c>
      <c r="FO350" s="109">
        <f t="shared" si="795"/>
        <v>1.916686316926972E-3</v>
      </c>
      <c r="FP350" s="109">
        <f t="shared" si="795"/>
        <v>0.20989862149368907</v>
      </c>
      <c r="FQ350" s="109">
        <f t="shared" si="795"/>
        <v>4.1298087880210603E-2</v>
      </c>
      <c r="FR350" s="109">
        <f t="shared" si="795"/>
        <v>1.3364372424174888</v>
      </c>
      <c r="FS350" s="109">
        <f t="shared" si="795"/>
        <v>0.36564290839706254</v>
      </c>
      <c r="FT350" s="109">
        <f t="shared" si="795"/>
        <v>0.60628813036290263</v>
      </c>
      <c r="FU350" s="109">
        <f t="shared" si="795"/>
        <v>2.2120060566922491E-5</v>
      </c>
      <c r="FV350" s="109">
        <f t="shared" si="796"/>
        <v>0.80211154079647728</v>
      </c>
      <c r="FW350" s="109">
        <f t="shared" si="796"/>
        <v>3.2352682930130996E-5</v>
      </c>
      <c r="FX350" s="109">
        <f t="shared" si="796"/>
        <v>0.26513076638159971</v>
      </c>
      <c r="FY350" s="109">
        <f t="shared" si="796"/>
        <v>0.70799349292090097</v>
      </c>
      <c r="FZ350" s="109">
        <f t="shared" si="796"/>
        <v>0.29123275880957972</v>
      </c>
      <c r="GA350" s="109">
        <f t="shared" si="796"/>
        <v>5.2045815848530182E-3</v>
      </c>
      <c r="GB350" s="109">
        <f t="shared" si="796"/>
        <v>0.19276564558054685</v>
      </c>
      <c r="GC350" s="109">
        <f t="shared" si="796"/>
        <v>0.98771966511508424</v>
      </c>
      <c r="GD350" s="109">
        <f t="shared" si="796"/>
        <v>0.46953084878977441</v>
      </c>
      <c r="GE350" s="109">
        <f t="shared" si="796"/>
        <v>0.1785259651803493</v>
      </c>
      <c r="GF350" s="109">
        <f t="shared" si="797"/>
        <v>1.4228383809382894</v>
      </c>
      <c r="GG350" s="109">
        <f t="shared" si="797"/>
        <v>6.3608913203828549E-6</v>
      </c>
      <c r="GH350" s="109">
        <f t="shared" si="797"/>
        <v>6.3608913203828549E-6</v>
      </c>
      <c r="GI350" s="109">
        <f t="shared" si="797"/>
        <v>0.26513076638159971</v>
      </c>
      <c r="GJ350" s="109">
        <f t="shared" si="797"/>
        <v>6.3608913203828549E-6</v>
      </c>
      <c r="GK350" s="109">
        <f t="shared" si="797"/>
        <v>4.9957271323913525E-2</v>
      </c>
      <c r="GL350" s="109">
        <f t="shared" si="797"/>
        <v>5.263292904110305E-3</v>
      </c>
      <c r="GM350" s="109">
        <f t="shared" si="797"/>
        <v>3.8457422398888211E-3</v>
      </c>
      <c r="GN350" s="109">
        <f t="shared" si="797"/>
        <v>1.8831660509529415E-2</v>
      </c>
      <c r="GO350" s="109">
        <f t="shared" si="797"/>
        <v>2.171734039805632</v>
      </c>
      <c r="GP350" s="109">
        <f t="shared" si="798"/>
        <v>0.53016963585648991</v>
      </c>
      <c r="GQ350" s="109">
        <f t="shared" si="798"/>
        <v>1.1590724688300036</v>
      </c>
      <c r="GR350" s="109">
        <f t="shared" si="798"/>
        <v>4.3619080752454959E-3</v>
      </c>
      <c r="GS350" s="109">
        <f t="shared" si="798"/>
        <v>0.77629992087192656</v>
      </c>
      <c r="GT350" s="109">
        <f t="shared" si="798"/>
        <v>0.36132774015132313</v>
      </c>
      <c r="GU350" s="109">
        <f t="shared" si="798"/>
        <v>0.3924575121593416</v>
      </c>
      <c r="GV350" s="109">
        <f t="shared" si="798"/>
        <v>1.3856070784116264E-6</v>
      </c>
      <c r="GW350" s="109">
        <f t="shared" si="798"/>
        <v>0.13599344306930103</v>
      </c>
      <c r="GX350" s="109">
        <f t="shared" si="798"/>
        <v>0.14890795777516733</v>
      </c>
      <c r="GY350" s="109">
        <f t="shared" si="798"/>
        <v>9.2985625989365481E-2</v>
      </c>
      <c r="GZ350" s="109">
        <f t="shared" si="799"/>
        <v>0.41425367127344109</v>
      </c>
      <c r="HA350" s="109">
        <f t="shared" si="799"/>
        <v>6.3608913203828549E-6</v>
      </c>
      <c r="HB350" s="109">
        <f t="shared" si="799"/>
        <v>3.0329465060323798E-2</v>
      </c>
      <c r="HC350" s="109">
        <f t="shared" si="799"/>
        <v>3.1878078881944792E-2</v>
      </c>
      <c r="HD350" s="109">
        <f t="shared" si="799"/>
        <v>0.26420205935228547</v>
      </c>
      <c r="HE350" s="109">
        <f t="shared" si="799"/>
        <v>6.3491687578743354</v>
      </c>
      <c r="HF350" s="109">
        <f t="shared" si="799"/>
        <v>0.26766526952212472</v>
      </c>
      <c r="HG350" s="109">
        <f t="shared" si="799"/>
        <v>3.4438837652602666E-3</v>
      </c>
      <c r="HH350" s="109">
        <f t="shared" si="799"/>
        <v>1.691514482520827E-2</v>
      </c>
      <c r="HI350" s="109">
        <f t="shared" si="799"/>
        <v>0.22013878730298819</v>
      </c>
      <c r="HJ350" s="109">
        <f t="shared" si="800"/>
        <v>7.5895737591850682E-4</v>
      </c>
      <c r="HK350" s="109">
        <f t="shared" si="800"/>
        <v>0.35545349903400481</v>
      </c>
      <c r="HL350" s="109">
        <f t="shared" si="800"/>
        <v>1.5859193600011177</v>
      </c>
      <c r="HM350" s="109">
        <f t="shared" si="800"/>
        <v>6.3608913203828549E-6</v>
      </c>
      <c r="HN350" s="109">
        <f t="shared" si="800"/>
        <v>1.8093532753750137</v>
      </c>
      <c r="HO350" s="109">
        <f t="shared" si="800"/>
        <v>7.8302288325002216</v>
      </c>
      <c r="HP350" s="109">
        <f t="shared" si="800"/>
        <v>1.113269991529121E-2</v>
      </c>
      <c r="HQ350" s="109">
        <f t="shared" si="800"/>
        <v>0.10792392121597906</v>
      </c>
      <c r="HR350" s="109"/>
      <c r="HS350" s="109"/>
      <c r="HT350" s="109"/>
      <c r="HU350" s="109"/>
      <c r="HV350" s="109"/>
      <c r="HW350" s="109"/>
      <c r="HX350" s="109"/>
      <c r="HY350" s="109"/>
      <c r="HZ350" s="109"/>
      <c r="IA350" s="109"/>
      <c r="IB350" s="109"/>
      <c r="IC350" s="109"/>
      <c r="ID350" s="109"/>
      <c r="IE350" s="109"/>
      <c r="IF350" s="109"/>
      <c r="IG350" s="109"/>
      <c r="IH350" s="109"/>
      <c r="II350" s="109"/>
      <c r="IJ350" s="109"/>
      <c r="IK350" s="109"/>
      <c r="IL350" s="109"/>
      <c r="IM350" s="109"/>
      <c r="IN350" s="109"/>
      <c r="IO350" s="109"/>
      <c r="IP350" s="109"/>
      <c r="IQ350" s="109"/>
      <c r="IR350" s="109"/>
      <c r="IS350" s="109"/>
      <c r="IT350" s="109"/>
      <c r="IU350" s="109"/>
      <c r="IV350" s="109"/>
      <c r="IW350" s="109"/>
      <c r="IX350" s="109"/>
      <c r="IY350" s="109"/>
      <c r="IZ350" s="109"/>
      <c r="JA350" s="109"/>
      <c r="JB350" s="109"/>
      <c r="JC350" s="109"/>
      <c r="JD350" s="109"/>
      <c r="JE350" s="109"/>
      <c r="JF350" s="109"/>
      <c r="JG350" s="109"/>
      <c r="JH350" s="109"/>
      <c r="JI350" s="109"/>
      <c r="JJ350" s="109"/>
      <c r="JK350" s="109"/>
      <c r="JL350" s="109"/>
      <c r="JM350" s="109"/>
      <c r="JN350" s="109"/>
      <c r="JO350" s="109"/>
      <c r="JP350" s="109" t="str">
        <f t="shared" si="756"/>
        <v>Water Pollution_NALIDIXIC ACID_Unspecified_Health_N/A for WP Interim Methodology</v>
      </c>
    </row>
    <row r="351" spans="2:276">
      <c r="B351" s="112" t="s">
        <v>9</v>
      </c>
      <c r="C351" s="112" t="s">
        <v>479</v>
      </c>
      <c r="D351" s="112" t="s">
        <v>394</v>
      </c>
      <c r="E351" s="112" t="s">
        <v>395</v>
      </c>
      <c r="F351" s="112" t="s">
        <v>390</v>
      </c>
      <c r="G351" s="112" t="s">
        <v>391</v>
      </c>
      <c r="H351" s="109">
        <f t="shared" ref="H351:Q360" si="801">INDEX(WP_Health_data,MATCH($JP351,WP_Health_Reference,0),MATCH(H$6,WP_Health_countries,0))</f>
        <v>4.4939762663122691</v>
      </c>
      <c r="I351" s="109">
        <f t="shared" si="801"/>
        <v>5.9946122577374805E-2</v>
      </c>
      <c r="J351" s="109">
        <f t="shared" si="801"/>
        <v>12.764897441001869</v>
      </c>
      <c r="K351" s="109">
        <f t="shared" si="801"/>
        <v>4.9141749466757804E-2</v>
      </c>
      <c r="L351" s="109">
        <f t="shared" si="801"/>
        <v>0.39746469223465197</v>
      </c>
      <c r="M351" s="109">
        <f t="shared" si="801"/>
        <v>7.3697706450974376</v>
      </c>
      <c r="N351" s="109">
        <f t="shared" si="801"/>
        <v>1.5190128244806518</v>
      </c>
      <c r="O351" s="109">
        <f t="shared" si="801"/>
        <v>5.4399744718030107E-2</v>
      </c>
      <c r="P351" s="109">
        <f t="shared" si="801"/>
        <v>3.7529071331944559E-2</v>
      </c>
      <c r="Q351" s="109">
        <f t="shared" si="801"/>
        <v>1.5190128244806518</v>
      </c>
      <c r="R351" s="109">
        <f t="shared" ref="R351:AA360" si="802">INDEX(WP_Health_data,MATCH($JP351,WP_Health_Reference,0),MATCH(R$6,WP_Health_countries,0))</f>
        <v>2.6534494765528865E-2</v>
      </c>
      <c r="S351" s="109">
        <f t="shared" si="802"/>
        <v>8.9157045711270505E-2</v>
      </c>
      <c r="T351" s="109">
        <f t="shared" si="802"/>
        <v>0.32019078251575495</v>
      </c>
      <c r="U351" s="109">
        <f t="shared" si="802"/>
        <v>1.5190128244806518</v>
      </c>
      <c r="V351" s="109">
        <f t="shared" si="802"/>
        <v>10.720056393864301</v>
      </c>
      <c r="W351" s="109">
        <f t="shared" si="802"/>
        <v>3.337125314122658</v>
      </c>
      <c r="X351" s="109">
        <f t="shared" si="802"/>
        <v>1.5190128244806518</v>
      </c>
      <c r="Y351" s="109">
        <f t="shared" si="802"/>
        <v>2.4313585102301389</v>
      </c>
      <c r="Z351" s="109">
        <f t="shared" si="802"/>
        <v>2.2674233535995056</v>
      </c>
      <c r="AA351" s="109">
        <f t="shared" si="802"/>
        <v>0.15723528129524836</v>
      </c>
      <c r="AB351" s="109">
        <f t="shared" ref="AB351:AK360" si="803">INDEX(WP_Health_data,MATCH($JP351,WP_Health_Reference,0),MATCH(AB$6,WP_Health_countries,0))</f>
        <v>1.0028554792740079</v>
      </c>
      <c r="AC351" s="109">
        <f t="shared" si="803"/>
        <v>1.1073474028361563E-2</v>
      </c>
      <c r="AD351" s="109">
        <f t="shared" si="803"/>
        <v>2.3209784915415193</v>
      </c>
      <c r="AE351" s="109">
        <f t="shared" si="803"/>
        <v>1.749051451709966E-2</v>
      </c>
      <c r="AF351" s="109">
        <f t="shared" si="803"/>
        <v>9.7936763939465834</v>
      </c>
      <c r="AG351" s="109">
        <f t="shared" si="803"/>
        <v>4.420026075042513E-2</v>
      </c>
      <c r="AH351" s="109">
        <f t="shared" si="803"/>
        <v>0.18519043197314033</v>
      </c>
      <c r="AI351" s="109">
        <f t="shared" si="803"/>
        <v>1.5190128244806518</v>
      </c>
      <c r="AJ351" s="109">
        <f t="shared" si="803"/>
        <v>2.7666716323480824</v>
      </c>
      <c r="AK351" s="109">
        <f t="shared" si="803"/>
        <v>0.67814661696105216</v>
      </c>
      <c r="AL351" s="109">
        <f t="shared" ref="AL351:AU360" si="804">INDEX(WP_Health_data,MATCH($JP351,WP_Health_Reference,0),MATCH(AL$6,WP_Health_countries,0))</f>
        <v>6.184301813298041</v>
      </c>
      <c r="AM351" s="109">
        <f t="shared" si="804"/>
        <v>1.4195025870128313E-2</v>
      </c>
      <c r="AN351" s="109">
        <f t="shared" si="804"/>
        <v>2.7591092118659311</v>
      </c>
      <c r="AO351" s="109">
        <f t="shared" si="804"/>
        <v>0.40085514518021681</v>
      </c>
      <c r="AP351" s="109">
        <f t="shared" si="804"/>
        <v>0.63954557951852842</v>
      </c>
      <c r="AQ351" s="109">
        <f t="shared" si="804"/>
        <v>7.3741199127737031E-3</v>
      </c>
      <c r="AR351" s="109">
        <f t="shared" si="804"/>
        <v>1.5190128244806518</v>
      </c>
      <c r="AS351" s="109">
        <f t="shared" si="804"/>
        <v>2.275889396122706</v>
      </c>
      <c r="AT351" s="109">
        <f t="shared" si="804"/>
        <v>0.17156567381901705</v>
      </c>
      <c r="AU351" s="109">
        <f t="shared" si="804"/>
        <v>0.39746469223465197</v>
      </c>
      <c r="AV351" s="109">
        <f t="shared" ref="AV351:BE360" si="805">INDEX(WP_Health_data,MATCH($JP351,WP_Health_Reference,0),MATCH(AV$6,WP_Health_countries,0))</f>
        <v>2.4766085998376604E-2</v>
      </c>
      <c r="AW351" s="109">
        <f t="shared" si="805"/>
        <v>0.87626093162543817</v>
      </c>
      <c r="AX351" s="109">
        <f t="shared" si="805"/>
        <v>6.3394690303102241E-2</v>
      </c>
      <c r="AY351" s="109">
        <f t="shared" si="805"/>
        <v>2.7591092118659311</v>
      </c>
      <c r="AZ351" s="109">
        <f t="shared" si="805"/>
        <v>1.6026745515444842E-2</v>
      </c>
      <c r="BA351" s="109">
        <f t="shared" si="805"/>
        <v>3.9537299771469492</v>
      </c>
      <c r="BB351" s="109">
        <f t="shared" si="805"/>
        <v>0.76865565518665568</v>
      </c>
      <c r="BC351" s="109">
        <f t="shared" si="805"/>
        <v>0.79209598295425909</v>
      </c>
      <c r="BD351" s="109">
        <f t="shared" si="805"/>
        <v>0.97756428892077185</v>
      </c>
      <c r="BE351" s="109">
        <f t="shared" si="805"/>
        <v>17.561733136248829</v>
      </c>
      <c r="BF351" s="109">
        <f t="shared" ref="BF351:BO360" si="806">INDEX(WP_Health_data,MATCH($JP351,WP_Health_Reference,0),MATCH(BF$6,WP_Health_countries,0))</f>
        <v>1.5190128244806518</v>
      </c>
      <c r="BG351" s="109">
        <f t="shared" si="806"/>
        <v>1.1712995745304762</v>
      </c>
      <c r="BH351" s="109">
        <f t="shared" si="806"/>
        <v>0.35038320728477751</v>
      </c>
      <c r="BI351" s="109">
        <f t="shared" si="806"/>
        <v>0.43566215151861593</v>
      </c>
      <c r="BJ351" s="109">
        <f t="shared" si="806"/>
        <v>0.83515307992219801</v>
      </c>
      <c r="BK351" s="109">
        <f t="shared" si="806"/>
        <v>1.5190128244806518</v>
      </c>
      <c r="BL351" s="109">
        <f t="shared" si="806"/>
        <v>2.4331001222660067</v>
      </c>
      <c r="BM351" s="109">
        <f t="shared" si="806"/>
        <v>0.18789278733720224</v>
      </c>
      <c r="BN351" s="109">
        <f t="shared" si="806"/>
        <v>0.50717062414063663</v>
      </c>
      <c r="BO351" s="109">
        <f t="shared" si="806"/>
        <v>1.121767439803947</v>
      </c>
      <c r="BP351" s="109">
        <f t="shared" ref="BP351:BY360" si="807">INDEX(WP_Health_data,MATCH($JP351,WP_Health_Reference,0),MATCH(BP$6,WP_Health_countries,0))</f>
        <v>9.0097241335269693</v>
      </c>
      <c r="BQ351" s="109">
        <f t="shared" si="807"/>
        <v>17.877272605646453</v>
      </c>
      <c r="BR351" s="109">
        <f t="shared" si="807"/>
        <v>6.5558140688157643E-2</v>
      </c>
      <c r="BS351" s="109">
        <f t="shared" si="807"/>
        <v>2.7591092118659311</v>
      </c>
      <c r="BT351" s="109">
        <f t="shared" si="807"/>
        <v>1.4684320410211882</v>
      </c>
      <c r="BU351" s="109">
        <f t="shared" si="807"/>
        <v>1.1712995745304762</v>
      </c>
      <c r="BV351" s="109">
        <f t="shared" si="807"/>
        <v>4.9141749466757804E-2</v>
      </c>
      <c r="BW351" s="109">
        <f t="shared" si="807"/>
        <v>4.2770327227476097E-2</v>
      </c>
      <c r="BX351" s="109">
        <f t="shared" si="807"/>
        <v>0.54080421710392657</v>
      </c>
      <c r="BY351" s="109">
        <f t="shared" si="807"/>
        <v>4.9141749466757804E-2</v>
      </c>
      <c r="BZ351" s="109">
        <f t="shared" ref="BZ351:CI360" si="808">INDEX(WP_Health_data,MATCH($JP351,WP_Health_Reference,0),MATCH(BZ$6,WP_Health_countries,0))</f>
        <v>4.1087448618920233E-2</v>
      </c>
      <c r="CA351" s="109">
        <f t="shared" si="808"/>
        <v>2.7591092118659311</v>
      </c>
      <c r="CB351" s="109">
        <f t="shared" si="808"/>
        <v>7.9782145218286749</v>
      </c>
      <c r="CC351" s="109">
        <f t="shared" si="808"/>
        <v>0.39814674616871354</v>
      </c>
      <c r="CD351" s="109">
        <f t="shared" si="808"/>
        <v>0.24095032798357283</v>
      </c>
      <c r="CE351" s="109">
        <f t="shared" si="808"/>
        <v>0.39746469223465197</v>
      </c>
      <c r="CF351" s="109">
        <f t="shared" si="808"/>
        <v>0.34985217787829059</v>
      </c>
      <c r="CG351" s="109">
        <f t="shared" si="808"/>
        <v>1.012025679943471E-2</v>
      </c>
      <c r="CH351" s="109">
        <f t="shared" si="808"/>
        <v>1.5190128244806518</v>
      </c>
      <c r="CI351" s="109">
        <f t="shared" si="808"/>
        <v>2.7666716323480824</v>
      </c>
      <c r="CJ351" s="109">
        <f t="shared" ref="CJ351:CS360" si="809">INDEX(WP_Health_data,MATCH($JP351,WP_Health_Reference,0),MATCH(CJ$6,WP_Health_countries,0))</f>
        <v>1.5180460462204932</v>
      </c>
      <c r="CK351" s="109">
        <f t="shared" si="809"/>
        <v>9.1442292641099741</v>
      </c>
      <c r="CL351" s="109">
        <f t="shared" si="809"/>
        <v>6.80392363778409E-2</v>
      </c>
      <c r="CM351" s="109">
        <f t="shared" si="809"/>
        <v>1.8721740187064392E-2</v>
      </c>
      <c r="CN351" s="109">
        <f t="shared" si="809"/>
        <v>6.9622483103007573</v>
      </c>
      <c r="CO351" s="109">
        <f t="shared" si="809"/>
        <v>1.7614516463674836</v>
      </c>
      <c r="CP351" s="109">
        <f t="shared" si="809"/>
        <v>2.7666716323480824</v>
      </c>
      <c r="CQ351" s="109">
        <f t="shared" si="809"/>
        <v>0.9734196520577737</v>
      </c>
      <c r="CR351" s="109">
        <f t="shared" si="809"/>
        <v>2.7799290856861683E-2</v>
      </c>
      <c r="CS351" s="109">
        <f t="shared" si="809"/>
        <v>1.0127028148069197</v>
      </c>
      <c r="CT351" s="109">
        <f t="shared" ref="CT351:DC360" si="810">INDEX(WP_Health_data,MATCH($JP351,WP_Health_Reference,0),MATCH(CT$6,WP_Health_countries,0))</f>
        <v>0.10617425820465554</v>
      </c>
      <c r="CU351" s="109">
        <f t="shared" si="810"/>
        <v>0.66275738144872587</v>
      </c>
      <c r="CV351" s="109">
        <f t="shared" si="810"/>
        <v>0.76439959400217783</v>
      </c>
      <c r="CW351" s="109">
        <f t="shared" si="810"/>
        <v>0.19903519481537688</v>
      </c>
      <c r="CX351" s="109">
        <f t="shared" si="810"/>
        <v>0.39746469223465197</v>
      </c>
      <c r="CY351" s="109">
        <f t="shared" si="810"/>
        <v>0.36417488352883465</v>
      </c>
      <c r="CZ351" s="109">
        <f t="shared" si="810"/>
        <v>0.13494586669499009</v>
      </c>
      <c r="DA351" s="109">
        <f t="shared" si="810"/>
        <v>1.5190128244806518</v>
      </c>
      <c r="DB351" s="109">
        <f t="shared" si="810"/>
        <v>0.69688613121575016</v>
      </c>
      <c r="DC351" s="109">
        <f t="shared" si="810"/>
        <v>6.0184798292083626</v>
      </c>
      <c r="DD351" s="109">
        <f t="shared" ref="DD351:DM360" si="811">INDEX(WP_Health_data,MATCH($JP351,WP_Health_Reference,0),MATCH(DD$6,WP_Health_countries,0))</f>
        <v>5.5999153354353806E-2</v>
      </c>
      <c r="DE351" s="109">
        <f t="shared" si="811"/>
        <v>0.13551278778970904</v>
      </c>
      <c r="DF351" s="109">
        <f t="shared" si="811"/>
        <v>2.7666716323480824</v>
      </c>
      <c r="DG351" s="109">
        <f t="shared" si="811"/>
        <v>20.58537963189573</v>
      </c>
      <c r="DH351" s="109">
        <f t="shared" si="811"/>
        <v>6.189738435012643</v>
      </c>
      <c r="DI351" s="109">
        <f t="shared" si="811"/>
        <v>1.1712995745304762</v>
      </c>
      <c r="DJ351" s="109">
        <f t="shared" si="811"/>
        <v>10.720056393864301</v>
      </c>
      <c r="DK351" s="109">
        <f t="shared" si="811"/>
        <v>0.36204624862004775</v>
      </c>
      <c r="DL351" s="109">
        <f t="shared" si="811"/>
        <v>0.23438660530874011</v>
      </c>
      <c r="DM351" s="109">
        <f t="shared" si="811"/>
        <v>0.11434982797624513</v>
      </c>
      <c r="DN351" s="109">
        <f t="shared" ref="DN351:DW360" si="812">INDEX(WP_Health_data,MATCH($JP351,WP_Health_Reference,0),MATCH(DN$6,WP_Health_countries,0))</f>
        <v>10.720056393864301</v>
      </c>
      <c r="DO351" s="109">
        <f t="shared" si="812"/>
        <v>24.104944001470425</v>
      </c>
      <c r="DP351" s="109">
        <f t="shared" si="812"/>
        <v>7.6379863655188479E-2</v>
      </c>
      <c r="DQ351" s="109">
        <f t="shared" si="812"/>
        <v>2.7585681933948338</v>
      </c>
      <c r="DR351" s="109">
        <f t="shared" si="812"/>
        <v>0.39746469223465197</v>
      </c>
      <c r="DS351" s="109">
        <f t="shared" si="812"/>
        <v>0.15800016245624304</v>
      </c>
      <c r="DT351" s="109">
        <f t="shared" si="812"/>
        <v>0.39746469223465197</v>
      </c>
      <c r="DU351" s="109">
        <f t="shared" si="812"/>
        <v>2.7666716323480824</v>
      </c>
      <c r="DV351" s="109">
        <f t="shared" si="812"/>
        <v>0.75597246119387307</v>
      </c>
      <c r="DW351" s="109">
        <f t="shared" si="812"/>
        <v>7.3642511464379855E-3</v>
      </c>
      <c r="DX351" s="109">
        <f t="shared" ref="DX351:EG360" si="813">INDEX(WP_Health_data,MATCH($JP351,WP_Health_Reference,0),MATCH(DX$6,WP_Health_countries,0))</f>
        <v>0.86166199598972382</v>
      </c>
      <c r="DY351" s="109">
        <f t="shared" si="813"/>
        <v>2.4525937047413762</v>
      </c>
      <c r="DZ351" s="109">
        <f t="shared" si="813"/>
        <v>0.25588301692251475</v>
      </c>
      <c r="EA351" s="109">
        <f t="shared" si="813"/>
        <v>10.720056393864301</v>
      </c>
      <c r="EB351" s="109">
        <f t="shared" si="813"/>
        <v>2.7666716323480824</v>
      </c>
      <c r="EC351" s="109">
        <f t="shared" si="813"/>
        <v>1.7906561894909441</v>
      </c>
      <c r="ED351" s="109">
        <f t="shared" si="813"/>
        <v>2.7591092118659311</v>
      </c>
      <c r="EE351" s="109">
        <f t="shared" si="813"/>
        <v>0.23667878552881783</v>
      </c>
      <c r="EF351" s="109">
        <f t="shared" si="813"/>
        <v>2.7666716323480824</v>
      </c>
      <c r="EG351" s="109">
        <f t="shared" si="813"/>
        <v>0.44509013981817852</v>
      </c>
      <c r="EH351" s="109">
        <f t="shared" ref="EH351:EQ360" si="814">INDEX(WP_Health_data,MATCH($JP351,WP_Health_Reference,0),MATCH(EH$6,WP_Health_countries,0))</f>
        <v>0.39746469223465197</v>
      </c>
      <c r="EI351" s="109">
        <f t="shared" si="814"/>
        <v>4.3854153273981174E-3</v>
      </c>
      <c r="EJ351" s="109">
        <f t="shared" si="814"/>
        <v>1.1712995745304762</v>
      </c>
      <c r="EK351" s="109">
        <f t="shared" si="814"/>
        <v>14.540408265153825</v>
      </c>
      <c r="EL351" s="109">
        <f t="shared" si="814"/>
        <v>2.7396532412046617E-2</v>
      </c>
      <c r="EM351" s="109">
        <f t="shared" si="814"/>
        <v>0.41073397722277971</v>
      </c>
      <c r="EN351" s="109">
        <f t="shared" si="814"/>
        <v>1.2768159029224913</v>
      </c>
      <c r="EO351" s="109">
        <f t="shared" si="814"/>
        <v>2.7666716323480824</v>
      </c>
      <c r="EP351" s="109">
        <f t="shared" si="814"/>
        <v>1.0352237729389957</v>
      </c>
      <c r="EQ351" s="109">
        <f t="shared" si="814"/>
        <v>0.20874400985686059</v>
      </c>
      <c r="ER351" s="109">
        <f t="shared" ref="ER351:FA360" si="815">INDEX(WP_Health_data,MATCH($JP351,WP_Health_Reference,0),MATCH(ER$6,WP_Health_countries,0))</f>
        <v>4.9141749466757804E-2</v>
      </c>
      <c r="ES351" s="109">
        <f t="shared" si="815"/>
        <v>2.1537432454393896E-2</v>
      </c>
      <c r="ET351" s="109">
        <f t="shared" si="815"/>
        <v>5.9521085438865945E-2</v>
      </c>
      <c r="EU351" s="109">
        <f t="shared" si="815"/>
        <v>1.6031011249144427</v>
      </c>
      <c r="EV351" s="109">
        <f t="shared" si="815"/>
        <v>2.1819979922920902</v>
      </c>
      <c r="EW351" s="109">
        <f t="shared" si="815"/>
        <v>2.3902661567599581E-2</v>
      </c>
      <c r="EX351" s="109">
        <f t="shared" si="815"/>
        <v>2.7666716323480824</v>
      </c>
      <c r="EY351" s="109">
        <f t="shared" si="815"/>
        <v>3.7275989211954311E-2</v>
      </c>
      <c r="EZ351" s="109">
        <f t="shared" si="815"/>
        <v>8.3412240092029428</v>
      </c>
      <c r="FA351" s="109">
        <f t="shared" si="815"/>
        <v>1.6535896044629146</v>
      </c>
      <c r="FB351" s="109">
        <f t="shared" ref="FB351:FK360" si="816">INDEX(WP_Health_data,MATCH($JP351,WP_Health_Reference,0),MATCH(FB$6,WP_Health_countries,0))</f>
        <v>2.7666716323480824</v>
      </c>
      <c r="FC351" s="109">
        <f t="shared" si="816"/>
        <v>5.8135338102775519E-2</v>
      </c>
      <c r="FD351" s="109">
        <f t="shared" si="816"/>
        <v>0.14803356610792667</v>
      </c>
      <c r="FE351" s="109">
        <f t="shared" si="816"/>
        <v>8.9283030317979045E-2</v>
      </c>
      <c r="FF351" s="109">
        <f t="shared" si="816"/>
        <v>3.7662995229247057E-2</v>
      </c>
      <c r="FG351" s="109">
        <f t="shared" si="816"/>
        <v>0.38086055304445626</v>
      </c>
      <c r="FH351" s="109">
        <f t="shared" si="816"/>
        <v>0.33451219332997251</v>
      </c>
      <c r="FI351" s="109">
        <f t="shared" si="816"/>
        <v>0.85331604960312513</v>
      </c>
      <c r="FJ351" s="109">
        <f t="shared" si="816"/>
        <v>1.5190128244806518</v>
      </c>
      <c r="FK351" s="109">
        <f t="shared" si="816"/>
        <v>10.720056393864301</v>
      </c>
      <c r="FL351" s="109">
        <f t="shared" ref="FL351:FU360" si="817">INDEX(WP_Health_data,MATCH($JP351,WP_Health_Reference,0),MATCH(FL$6,WP_Health_countries,0))</f>
        <v>0.19078539143770668</v>
      </c>
      <c r="FM351" s="109">
        <f t="shared" si="817"/>
        <v>3.2672321225502557E-3</v>
      </c>
      <c r="FN351" s="109">
        <f t="shared" si="817"/>
        <v>5.8686528331865336E-2</v>
      </c>
      <c r="FO351" s="109">
        <f t="shared" si="817"/>
        <v>4.9141749466757804E-2</v>
      </c>
      <c r="FP351" s="109">
        <f t="shared" si="817"/>
        <v>0.39746469223465197</v>
      </c>
      <c r="FQ351" s="109">
        <f t="shared" si="817"/>
        <v>2.7591092118659311</v>
      </c>
      <c r="FR351" s="109">
        <f t="shared" si="817"/>
        <v>8.0254717710456625</v>
      </c>
      <c r="FS351" s="109">
        <f t="shared" si="817"/>
        <v>0.80242349273488078</v>
      </c>
      <c r="FT351" s="109">
        <f t="shared" si="817"/>
        <v>1.2159319867105947</v>
      </c>
      <c r="FU351" s="109">
        <f t="shared" si="817"/>
        <v>2.7591092118659311</v>
      </c>
      <c r="FV351" s="109">
        <f t="shared" ref="FV351:GE360" si="818">INDEX(WP_Health_data,MATCH($JP351,WP_Health_Reference,0),MATCH(FV$6,WP_Health_countries,0))</f>
        <v>6.8209155888374946</v>
      </c>
      <c r="FW351" s="109">
        <f t="shared" si="818"/>
        <v>2.7666716323480824</v>
      </c>
      <c r="FX351" s="109">
        <f t="shared" si="818"/>
        <v>1.5190128244806518</v>
      </c>
      <c r="FY351" s="109">
        <f t="shared" si="818"/>
        <v>3.2011116120047061</v>
      </c>
      <c r="FZ351" s="109">
        <f t="shared" si="818"/>
        <v>0.64627126472463803</v>
      </c>
      <c r="GA351" s="109">
        <f t="shared" si="818"/>
        <v>9.9353321180350646E-2</v>
      </c>
      <c r="GB351" s="109">
        <f t="shared" si="818"/>
        <v>0.26137544588585854</v>
      </c>
      <c r="GC351" s="109">
        <f t="shared" si="818"/>
        <v>8.9767799407336408</v>
      </c>
      <c r="GD351" s="109">
        <f t="shared" si="818"/>
        <v>2.7591092118659311</v>
      </c>
      <c r="GE351" s="109">
        <f t="shared" si="818"/>
        <v>0.44102567234078771</v>
      </c>
      <c r="GF351" s="109">
        <f t="shared" ref="GF351:GO360" si="819">INDEX(WP_Health_data,MATCH($JP351,WP_Health_Reference,0),MATCH(GF$6,WP_Health_countries,0))</f>
        <v>3.3145596690043564</v>
      </c>
      <c r="GG351" s="109">
        <f t="shared" si="819"/>
        <v>1.5190128244806518</v>
      </c>
      <c r="GH351" s="109">
        <f t="shared" si="819"/>
        <v>1.5190128244806518</v>
      </c>
      <c r="GI351" s="109">
        <f t="shared" si="819"/>
        <v>1.5190128244806518</v>
      </c>
      <c r="GJ351" s="109">
        <f t="shared" si="819"/>
        <v>1.5190128244806518</v>
      </c>
      <c r="GK351" s="109">
        <f t="shared" si="819"/>
        <v>9.4319406385453525E-2</v>
      </c>
      <c r="GL351" s="109">
        <f t="shared" si="819"/>
        <v>2.4158170910187904E-2</v>
      </c>
      <c r="GM351" s="109">
        <f t="shared" si="819"/>
        <v>2.9704704906681614E-2</v>
      </c>
      <c r="GN351" s="109">
        <f t="shared" si="819"/>
        <v>4.700994959250502E-2</v>
      </c>
      <c r="GO351" s="109">
        <f t="shared" si="819"/>
        <v>2.5857250184890632</v>
      </c>
      <c r="GP351" s="109">
        <f t="shared" ref="GP351:GY360" si="820">INDEX(WP_Health_data,MATCH($JP351,WP_Health_Reference,0),MATCH(GP$6,WP_Health_countries,0))</f>
        <v>2.7666716323480824</v>
      </c>
      <c r="GQ351" s="109">
        <f t="shared" si="820"/>
        <v>1.6637018305093345</v>
      </c>
      <c r="GR351" s="109">
        <f t="shared" si="820"/>
        <v>1.1300949016251088E-2</v>
      </c>
      <c r="GS351" s="109">
        <f t="shared" si="820"/>
        <v>4.2640561305612481</v>
      </c>
      <c r="GT351" s="109">
        <f t="shared" si="820"/>
        <v>2.7666716323480824</v>
      </c>
      <c r="GU351" s="109">
        <f t="shared" si="820"/>
        <v>0.56139892426855598</v>
      </c>
      <c r="GV351" s="109">
        <f t="shared" si="820"/>
        <v>4.9141749466757804E-2</v>
      </c>
      <c r="GW351" s="109">
        <f t="shared" si="820"/>
        <v>1.5190128244806518</v>
      </c>
      <c r="GX351" s="109">
        <f t="shared" si="820"/>
        <v>0.26218195047005916</v>
      </c>
      <c r="GY351" s="109">
        <f t="shared" si="820"/>
        <v>0.16402010080583249</v>
      </c>
      <c r="GZ351" s="109">
        <f t="shared" ref="GZ351:HI360" si="821">INDEX(WP_Health_data,MATCH($JP351,WP_Health_Reference,0),MATCH(GZ$6,WP_Health_countries,0))</f>
        <v>0.64321387606287228</v>
      </c>
      <c r="HA351" s="109">
        <f t="shared" si="821"/>
        <v>1.5190128244806518</v>
      </c>
      <c r="HB351" s="109">
        <f t="shared" si="821"/>
        <v>4.9141749466757804E-2</v>
      </c>
      <c r="HC351" s="109">
        <f t="shared" si="821"/>
        <v>7.9094338664912597E-2</v>
      </c>
      <c r="HD351" s="109">
        <f t="shared" si="821"/>
        <v>0.37733762444603935</v>
      </c>
      <c r="HE351" s="109">
        <f t="shared" si="821"/>
        <v>39.609936358618064</v>
      </c>
      <c r="HF351" s="109">
        <f t="shared" si="821"/>
        <v>0.60661450654577953</v>
      </c>
      <c r="HG351" s="109">
        <f t="shared" si="821"/>
        <v>1.5726045372876273E-2</v>
      </c>
      <c r="HH351" s="109">
        <f t="shared" si="821"/>
        <v>7.6749100323029396E-2</v>
      </c>
      <c r="HI351" s="109">
        <f t="shared" si="821"/>
        <v>0.35230686921559695</v>
      </c>
      <c r="HJ351" s="109">
        <f t="shared" ref="HJ351:HQ360" si="822">INDEX(WP_Health_data,MATCH($JP351,WP_Health_Reference,0),MATCH(HJ$6,WP_Health_countries,0))</f>
        <v>4.9141749466757804E-2</v>
      </c>
      <c r="HK351" s="109">
        <f t="shared" si="822"/>
        <v>1.5190128244806518</v>
      </c>
      <c r="HL351" s="109">
        <f t="shared" si="822"/>
        <v>3.5739900761764511</v>
      </c>
      <c r="HM351" s="109">
        <f t="shared" si="822"/>
        <v>1.5190128244806518</v>
      </c>
      <c r="HN351" s="109">
        <f t="shared" si="822"/>
        <v>10.720056393864301</v>
      </c>
      <c r="HO351" s="109">
        <f t="shared" si="822"/>
        <v>62.760297508337274</v>
      </c>
      <c r="HP351" s="109">
        <f t="shared" si="822"/>
        <v>2.0838941210296107E-2</v>
      </c>
      <c r="HQ351" s="109">
        <f t="shared" si="822"/>
        <v>0.14729915770602109</v>
      </c>
      <c r="HR351" s="109"/>
      <c r="HS351" s="109"/>
      <c r="HT351" s="109"/>
      <c r="HU351" s="109"/>
      <c r="HV351" s="109"/>
      <c r="HW351" s="109"/>
      <c r="HX351" s="109"/>
      <c r="HY351" s="109"/>
      <c r="HZ351" s="109"/>
      <c r="IA351" s="109"/>
      <c r="IB351" s="109"/>
      <c r="IC351" s="109"/>
      <c r="ID351" s="109"/>
      <c r="IE351" s="109"/>
      <c r="IF351" s="109"/>
      <c r="IG351" s="109"/>
      <c r="IH351" s="109"/>
      <c r="II351" s="109"/>
      <c r="IJ351" s="109"/>
      <c r="IK351" s="109"/>
      <c r="IL351" s="109"/>
      <c r="IM351" s="109"/>
      <c r="IN351" s="109"/>
      <c r="IO351" s="109"/>
      <c r="IP351" s="109"/>
      <c r="IQ351" s="109"/>
      <c r="IR351" s="109"/>
      <c r="IS351" s="109"/>
      <c r="IT351" s="109"/>
      <c r="IU351" s="109"/>
      <c r="IV351" s="109"/>
      <c r="IW351" s="109"/>
      <c r="IX351" s="109"/>
      <c r="IY351" s="109"/>
      <c r="IZ351" s="109"/>
      <c r="JA351" s="109"/>
      <c r="JB351" s="109"/>
      <c r="JC351" s="109"/>
      <c r="JD351" s="109"/>
      <c r="JE351" s="109"/>
      <c r="JF351" s="109"/>
      <c r="JG351" s="109"/>
      <c r="JH351" s="109"/>
      <c r="JI351" s="109"/>
      <c r="JJ351" s="109"/>
      <c r="JK351" s="109"/>
      <c r="JL351" s="109"/>
      <c r="JM351" s="109"/>
      <c r="JN351" s="109"/>
      <c r="JO351" s="109"/>
      <c r="JP351" s="109" t="str">
        <f t="shared" si="756"/>
        <v>Water Pollution_naphthalene_Freshwater_Health_N/A for WP Interim Methodology</v>
      </c>
    </row>
    <row r="352" spans="2:276">
      <c r="B352" s="112" t="s">
        <v>9</v>
      </c>
      <c r="C352" s="112" t="s">
        <v>479</v>
      </c>
      <c r="D352" s="112" t="s">
        <v>396</v>
      </c>
      <c r="E352" s="112" t="s">
        <v>395</v>
      </c>
      <c r="F352" s="112" t="s">
        <v>390</v>
      </c>
      <c r="G352" s="112" t="s">
        <v>391</v>
      </c>
      <c r="H352" s="109">
        <f t="shared" si="801"/>
        <v>7.5180234538566176E-3</v>
      </c>
      <c r="I352" s="109">
        <f t="shared" si="801"/>
        <v>3.7921353935024232E-3</v>
      </c>
      <c r="J352" s="109">
        <f t="shared" si="801"/>
        <v>5.8082251582184091E-3</v>
      </c>
      <c r="K352" s="109">
        <f t="shared" si="801"/>
        <v>1.0654627609339325E-3</v>
      </c>
      <c r="L352" s="109">
        <f t="shared" si="801"/>
        <v>6.5947142769360381E-3</v>
      </c>
      <c r="M352" s="109">
        <f t="shared" si="801"/>
        <v>3.7775399929618255E-3</v>
      </c>
      <c r="N352" s="109">
        <f t="shared" si="801"/>
        <v>2.9206889662110355E-3</v>
      </c>
      <c r="O352" s="109">
        <f t="shared" si="801"/>
        <v>3.1318451495426624E-3</v>
      </c>
      <c r="P352" s="109">
        <f t="shared" si="801"/>
        <v>6.4899550382901301E-3</v>
      </c>
      <c r="Q352" s="109">
        <f t="shared" si="801"/>
        <v>2.9206889662110355E-3</v>
      </c>
      <c r="R352" s="109">
        <f t="shared" si="802"/>
        <v>1.009455411531805E-3</v>
      </c>
      <c r="S352" s="109">
        <f t="shared" si="802"/>
        <v>1.0222839169031384E-2</v>
      </c>
      <c r="T352" s="109">
        <f t="shared" si="802"/>
        <v>4.5319723653790755E-3</v>
      </c>
      <c r="U352" s="109">
        <f t="shared" si="802"/>
        <v>2.9206889662110355E-3</v>
      </c>
      <c r="V352" s="109">
        <f t="shared" si="802"/>
        <v>7.4870090144979577E-3</v>
      </c>
      <c r="W352" s="109">
        <f t="shared" si="802"/>
        <v>3.4914196557937767E-2</v>
      </c>
      <c r="X352" s="109">
        <f t="shared" si="802"/>
        <v>2.9206889662110355E-3</v>
      </c>
      <c r="Y352" s="109">
        <f t="shared" si="802"/>
        <v>4.6241318299887662E-3</v>
      </c>
      <c r="Z352" s="109">
        <f t="shared" si="802"/>
        <v>1.4472781382264901E-2</v>
      </c>
      <c r="AA352" s="109">
        <f t="shared" si="802"/>
        <v>1.8260446584128531E-3</v>
      </c>
      <c r="AB352" s="109">
        <f t="shared" si="803"/>
        <v>7.5294667284615561E-3</v>
      </c>
      <c r="AC352" s="109">
        <f t="shared" si="803"/>
        <v>2.4386375010777232E-3</v>
      </c>
      <c r="AD352" s="109">
        <f t="shared" si="803"/>
        <v>1.9199532500065852E-3</v>
      </c>
      <c r="AE352" s="109">
        <f t="shared" si="803"/>
        <v>2.3703098617804045E-3</v>
      </c>
      <c r="AF352" s="109">
        <f t="shared" si="803"/>
        <v>5.185520908060094E-3</v>
      </c>
      <c r="AG352" s="109">
        <f t="shared" si="803"/>
        <v>5.9196773501285979E-3</v>
      </c>
      <c r="AH352" s="109">
        <f t="shared" si="803"/>
        <v>2.3962746510338556E-3</v>
      </c>
      <c r="AI352" s="109">
        <f t="shared" si="803"/>
        <v>2.9206889662110355E-3</v>
      </c>
      <c r="AJ352" s="109">
        <f t="shared" si="803"/>
        <v>6.7556275008156964E-3</v>
      </c>
      <c r="AK352" s="109">
        <f t="shared" si="803"/>
        <v>4.7388598928392311E-3</v>
      </c>
      <c r="AL352" s="109">
        <f t="shared" si="804"/>
        <v>8.9991073259853872E-3</v>
      </c>
      <c r="AM352" s="109">
        <f t="shared" si="804"/>
        <v>1.7216617224893829E-2</v>
      </c>
      <c r="AN352" s="109">
        <f t="shared" si="804"/>
        <v>6.6215241530614283E-3</v>
      </c>
      <c r="AO352" s="109">
        <f t="shared" si="804"/>
        <v>4.3954581870934446E-3</v>
      </c>
      <c r="AP352" s="109">
        <f t="shared" si="804"/>
        <v>5.8313956860302921E-3</v>
      </c>
      <c r="AQ352" s="109">
        <f t="shared" si="804"/>
        <v>1.4011563380268135E-3</v>
      </c>
      <c r="AR352" s="109">
        <f t="shared" si="804"/>
        <v>2.9206889662110355E-3</v>
      </c>
      <c r="AS352" s="109">
        <f t="shared" si="804"/>
        <v>1.5309212575770658E-3</v>
      </c>
      <c r="AT352" s="109">
        <f t="shared" si="804"/>
        <v>3.7064304357157592E-3</v>
      </c>
      <c r="AU352" s="109">
        <f t="shared" si="804"/>
        <v>6.5947142769360381E-3</v>
      </c>
      <c r="AV352" s="109">
        <f t="shared" si="805"/>
        <v>2.5046452009946387E-3</v>
      </c>
      <c r="AW352" s="109">
        <f t="shared" si="805"/>
        <v>2.3082881307048476E-2</v>
      </c>
      <c r="AX352" s="109">
        <f t="shared" si="805"/>
        <v>2.2462015330414965E-3</v>
      </c>
      <c r="AY352" s="109">
        <f t="shared" si="805"/>
        <v>6.6215241530614283E-3</v>
      </c>
      <c r="AZ352" s="109">
        <f t="shared" si="805"/>
        <v>7.9704353420075591E-3</v>
      </c>
      <c r="BA352" s="109">
        <f t="shared" si="805"/>
        <v>4.9777398959219652E-3</v>
      </c>
      <c r="BB352" s="109">
        <f t="shared" si="805"/>
        <v>2.2151758571485438E-3</v>
      </c>
      <c r="BC352" s="109">
        <f t="shared" si="805"/>
        <v>7.5268912603926449E-3</v>
      </c>
      <c r="BD352" s="109">
        <f t="shared" si="805"/>
        <v>2.5097962177763897E-3</v>
      </c>
      <c r="BE352" s="109">
        <f t="shared" si="805"/>
        <v>3.0333771844408709E-3</v>
      </c>
      <c r="BF352" s="109">
        <f t="shared" si="806"/>
        <v>2.9206889662110355E-3</v>
      </c>
      <c r="BG352" s="109">
        <f t="shared" si="806"/>
        <v>5.6976609549101278E-3</v>
      </c>
      <c r="BH352" s="109">
        <f t="shared" si="806"/>
        <v>1.1064463881369609E-2</v>
      </c>
      <c r="BI352" s="109">
        <f t="shared" si="806"/>
        <v>4.0623688523959102E-3</v>
      </c>
      <c r="BJ352" s="109">
        <f t="shared" si="806"/>
        <v>3.3914720850142131E-3</v>
      </c>
      <c r="BK352" s="109">
        <f t="shared" si="806"/>
        <v>2.9206889662110355E-3</v>
      </c>
      <c r="BL352" s="109">
        <f t="shared" si="806"/>
        <v>4.5754464366749379E-3</v>
      </c>
      <c r="BM352" s="109">
        <f t="shared" si="806"/>
        <v>2.2216998367631377E-3</v>
      </c>
      <c r="BN352" s="109">
        <f t="shared" si="806"/>
        <v>1.3480210974833692E-2</v>
      </c>
      <c r="BO352" s="109">
        <f t="shared" si="806"/>
        <v>5.1826414470971353E-3</v>
      </c>
      <c r="BP352" s="109">
        <f t="shared" si="807"/>
        <v>3.5615901698005958E-3</v>
      </c>
      <c r="BQ352" s="109">
        <f t="shared" si="807"/>
        <v>2.9522091696847982E-3</v>
      </c>
      <c r="BR352" s="109">
        <f t="shared" si="807"/>
        <v>2.8221034450183818E-3</v>
      </c>
      <c r="BS352" s="109">
        <f t="shared" si="807"/>
        <v>6.6215241530614283E-3</v>
      </c>
      <c r="BT352" s="109">
        <f t="shared" si="807"/>
        <v>8.5508921425505677E-3</v>
      </c>
      <c r="BU352" s="109">
        <f t="shared" si="807"/>
        <v>5.6976609549101278E-3</v>
      </c>
      <c r="BV352" s="109">
        <f t="shared" si="807"/>
        <v>1.0654627609339325E-3</v>
      </c>
      <c r="BW352" s="109">
        <f t="shared" si="807"/>
        <v>3.2920308983668718E-3</v>
      </c>
      <c r="BX352" s="109">
        <f t="shared" si="807"/>
        <v>7.6234825418850559E-3</v>
      </c>
      <c r="BY352" s="109">
        <f t="shared" si="807"/>
        <v>1.0654627609339325E-3</v>
      </c>
      <c r="BZ352" s="109">
        <f t="shared" si="808"/>
        <v>1.4655254848939476E-3</v>
      </c>
      <c r="CA352" s="109">
        <f t="shared" si="808"/>
        <v>6.6215241530614283E-3</v>
      </c>
      <c r="CB352" s="109">
        <f t="shared" si="808"/>
        <v>3.6183674124955819E-3</v>
      </c>
      <c r="CC352" s="109">
        <f t="shared" si="808"/>
        <v>1.0781581543062801E-2</v>
      </c>
      <c r="CD352" s="109">
        <f t="shared" si="808"/>
        <v>1.1183169313185512E-2</v>
      </c>
      <c r="CE352" s="109">
        <f t="shared" si="808"/>
        <v>6.5947142769360381E-3</v>
      </c>
      <c r="CF352" s="109">
        <f t="shared" si="808"/>
        <v>3.6394061029119537E-3</v>
      </c>
      <c r="CG352" s="109">
        <f t="shared" si="808"/>
        <v>1.1493659436808291E-3</v>
      </c>
      <c r="CH352" s="109">
        <f t="shared" si="808"/>
        <v>2.9206889662110355E-3</v>
      </c>
      <c r="CI352" s="109">
        <f t="shared" si="808"/>
        <v>6.7556275008156964E-3</v>
      </c>
      <c r="CJ352" s="109">
        <f t="shared" si="809"/>
        <v>4.256639354876174E-3</v>
      </c>
      <c r="CK352" s="109">
        <f t="shared" si="809"/>
        <v>7.117825582314892E-3</v>
      </c>
      <c r="CL352" s="109">
        <f t="shared" si="809"/>
        <v>2.6436412447831846E-3</v>
      </c>
      <c r="CM352" s="109">
        <f t="shared" si="809"/>
        <v>1.7886877531580708E-3</v>
      </c>
      <c r="CN352" s="109">
        <f t="shared" si="809"/>
        <v>3.6406608956725621E-3</v>
      </c>
      <c r="CO352" s="109">
        <f t="shared" si="809"/>
        <v>3.2733070888998788E-3</v>
      </c>
      <c r="CP352" s="109">
        <f t="shared" si="809"/>
        <v>6.7556275008156964E-3</v>
      </c>
      <c r="CQ352" s="109">
        <f t="shared" si="809"/>
        <v>8.0297368710634219E-3</v>
      </c>
      <c r="CR352" s="109">
        <f t="shared" si="809"/>
        <v>1.8199153470519534E-3</v>
      </c>
      <c r="CS352" s="109">
        <f t="shared" si="809"/>
        <v>3.0980575461567919E-2</v>
      </c>
      <c r="CT352" s="109">
        <f t="shared" si="810"/>
        <v>2.0516095890699328E-3</v>
      </c>
      <c r="CU352" s="109">
        <f t="shared" si="810"/>
        <v>8.6129432982187722E-3</v>
      </c>
      <c r="CV352" s="109">
        <f t="shared" si="810"/>
        <v>1.3871771850513413E-2</v>
      </c>
      <c r="CW352" s="109">
        <f t="shared" si="810"/>
        <v>2.9854340855737481E-3</v>
      </c>
      <c r="CX352" s="109">
        <f t="shared" si="810"/>
        <v>6.5947142769360381E-3</v>
      </c>
      <c r="CY352" s="109">
        <f t="shared" si="810"/>
        <v>8.3151591295905995E-3</v>
      </c>
      <c r="CZ352" s="109">
        <f t="shared" si="810"/>
        <v>5.5877839998890819E-3</v>
      </c>
      <c r="DA352" s="109">
        <f t="shared" si="810"/>
        <v>2.9206889662110355E-3</v>
      </c>
      <c r="DB352" s="109">
        <f t="shared" si="810"/>
        <v>3.9010355518016861E-3</v>
      </c>
      <c r="DC352" s="109">
        <f t="shared" si="810"/>
        <v>9.5825377050014898E-3</v>
      </c>
      <c r="DD352" s="109">
        <f t="shared" si="811"/>
        <v>2.5290079033481508E-3</v>
      </c>
      <c r="DE352" s="109">
        <f t="shared" si="811"/>
        <v>6.6238166071024406E-3</v>
      </c>
      <c r="DF352" s="109">
        <f t="shared" si="811"/>
        <v>6.7556275008156964E-3</v>
      </c>
      <c r="DG352" s="109">
        <f t="shared" si="811"/>
        <v>5.319820793656429E-3</v>
      </c>
      <c r="DH352" s="109">
        <f t="shared" si="811"/>
        <v>1.7354246774658386E-2</v>
      </c>
      <c r="DI352" s="109">
        <f t="shared" si="811"/>
        <v>5.6976609549101278E-3</v>
      </c>
      <c r="DJ352" s="109">
        <f t="shared" si="811"/>
        <v>7.4870090144979577E-3</v>
      </c>
      <c r="DK352" s="109">
        <f t="shared" si="811"/>
        <v>5.3135077920300642E-3</v>
      </c>
      <c r="DL352" s="109">
        <f t="shared" si="811"/>
        <v>3.6187822126155481E-3</v>
      </c>
      <c r="DM352" s="109">
        <f t="shared" si="811"/>
        <v>3.1201577183258737E-3</v>
      </c>
      <c r="DN352" s="109">
        <f t="shared" si="812"/>
        <v>7.4870090144979577E-3</v>
      </c>
      <c r="DO352" s="109">
        <f t="shared" si="812"/>
        <v>4.203511010896617E-3</v>
      </c>
      <c r="DP352" s="109">
        <f t="shared" si="812"/>
        <v>2.3247941426866184E-3</v>
      </c>
      <c r="DQ352" s="109">
        <f t="shared" si="812"/>
        <v>3.0288751286728015E-3</v>
      </c>
      <c r="DR352" s="109">
        <f t="shared" si="812"/>
        <v>6.5947142769360381E-3</v>
      </c>
      <c r="DS352" s="109">
        <f t="shared" si="812"/>
        <v>5.4688252184557015E-3</v>
      </c>
      <c r="DT352" s="109">
        <f t="shared" si="812"/>
        <v>6.5947142769360381E-3</v>
      </c>
      <c r="DU352" s="109">
        <f t="shared" si="812"/>
        <v>6.7556275008156964E-3</v>
      </c>
      <c r="DV352" s="109">
        <f t="shared" si="812"/>
        <v>2.4545227640389534E-3</v>
      </c>
      <c r="DW352" s="109">
        <f t="shared" si="812"/>
        <v>9.4292037988951347E-3</v>
      </c>
      <c r="DX352" s="109">
        <f t="shared" si="813"/>
        <v>6.6241713635577255E-3</v>
      </c>
      <c r="DY352" s="109">
        <f t="shared" si="813"/>
        <v>2.0312090699160172E-2</v>
      </c>
      <c r="DZ352" s="109">
        <f t="shared" si="813"/>
        <v>3.702118225764872E-3</v>
      </c>
      <c r="EA352" s="109">
        <f t="shared" si="813"/>
        <v>7.4870090144979577E-3</v>
      </c>
      <c r="EB352" s="109">
        <f t="shared" si="813"/>
        <v>6.7556275008156964E-3</v>
      </c>
      <c r="EC352" s="109">
        <f t="shared" si="813"/>
        <v>3.1911778479864605E-3</v>
      </c>
      <c r="ED352" s="109">
        <f t="shared" si="813"/>
        <v>6.6215241530614283E-3</v>
      </c>
      <c r="EE352" s="109">
        <f t="shared" si="813"/>
        <v>5.7598092807973214E-3</v>
      </c>
      <c r="EF352" s="109">
        <f t="shared" si="813"/>
        <v>6.7556275008156964E-3</v>
      </c>
      <c r="EG352" s="109">
        <f t="shared" si="813"/>
        <v>4.8115431939401501E-3</v>
      </c>
      <c r="EH352" s="109">
        <f t="shared" si="814"/>
        <v>6.5947142769360381E-3</v>
      </c>
      <c r="EI352" s="109">
        <f t="shared" si="814"/>
        <v>1.8077238958331921E-3</v>
      </c>
      <c r="EJ352" s="109">
        <f t="shared" si="814"/>
        <v>5.6976609549101278E-3</v>
      </c>
      <c r="EK352" s="109">
        <f t="shared" si="814"/>
        <v>7.3971118296246707E-3</v>
      </c>
      <c r="EL352" s="109">
        <f t="shared" si="814"/>
        <v>3.2622713725766433E-3</v>
      </c>
      <c r="EM352" s="109">
        <f t="shared" si="814"/>
        <v>5.5026156274861513E-3</v>
      </c>
      <c r="EN352" s="109">
        <f t="shared" si="814"/>
        <v>1.9762622326910794E-3</v>
      </c>
      <c r="EO352" s="109">
        <f t="shared" si="814"/>
        <v>6.7556275008156964E-3</v>
      </c>
      <c r="EP352" s="109">
        <f t="shared" si="814"/>
        <v>1.2174750913592054E-2</v>
      </c>
      <c r="EQ352" s="109">
        <f t="shared" si="814"/>
        <v>9.6107302326965318E-3</v>
      </c>
      <c r="ER352" s="109">
        <f t="shared" si="815"/>
        <v>1.0654627609339325E-3</v>
      </c>
      <c r="ES352" s="109">
        <f t="shared" si="815"/>
        <v>1.4122553889776013E-3</v>
      </c>
      <c r="ET352" s="109">
        <f t="shared" si="815"/>
        <v>2.0715448066193983E-3</v>
      </c>
      <c r="EU352" s="109">
        <f t="shared" si="815"/>
        <v>6.2901506942076683E-3</v>
      </c>
      <c r="EV352" s="109">
        <f t="shared" si="815"/>
        <v>2.0697770847223514E-2</v>
      </c>
      <c r="EW352" s="109">
        <f t="shared" si="815"/>
        <v>8.4798723181524448E-3</v>
      </c>
      <c r="EX352" s="109">
        <f t="shared" si="815"/>
        <v>6.7556275008156964E-3</v>
      </c>
      <c r="EY352" s="109">
        <f t="shared" si="815"/>
        <v>1.8125666378043844E-3</v>
      </c>
      <c r="EZ352" s="109">
        <f t="shared" si="815"/>
        <v>3.3176203383160187E-3</v>
      </c>
      <c r="FA352" s="109">
        <f t="shared" si="815"/>
        <v>4.6982209011278329E-2</v>
      </c>
      <c r="FB352" s="109">
        <f t="shared" si="816"/>
        <v>6.7556275008156964E-3</v>
      </c>
      <c r="FC352" s="109">
        <f t="shared" si="816"/>
        <v>1.6272927596337385E-3</v>
      </c>
      <c r="FD352" s="109">
        <f t="shared" si="816"/>
        <v>1.0084256641542291E-3</v>
      </c>
      <c r="FE352" s="109">
        <f t="shared" si="816"/>
        <v>2.851178889013861E-3</v>
      </c>
      <c r="FF352" s="109">
        <f t="shared" si="816"/>
        <v>3.6205888747442502E-3</v>
      </c>
      <c r="FG352" s="109">
        <f t="shared" si="816"/>
        <v>1.9382301507366428E-3</v>
      </c>
      <c r="FH352" s="109">
        <f t="shared" si="816"/>
        <v>1.0251494664432852E-2</v>
      </c>
      <c r="FI352" s="109">
        <f t="shared" si="816"/>
        <v>5.3235690364790526E-3</v>
      </c>
      <c r="FJ352" s="109">
        <f t="shared" si="816"/>
        <v>2.9206889662110355E-3</v>
      </c>
      <c r="FK352" s="109">
        <f t="shared" si="816"/>
        <v>7.4870090144979577E-3</v>
      </c>
      <c r="FL352" s="109">
        <f t="shared" si="817"/>
        <v>7.2567794114744124E-3</v>
      </c>
      <c r="FM352" s="109">
        <f t="shared" si="817"/>
        <v>2.1875609129137206E-3</v>
      </c>
      <c r="FN352" s="109">
        <f t="shared" si="817"/>
        <v>2.4295825160533736E-2</v>
      </c>
      <c r="FO352" s="109">
        <f t="shared" si="817"/>
        <v>1.0654627609339325E-3</v>
      </c>
      <c r="FP352" s="109">
        <f t="shared" si="817"/>
        <v>6.5947142769360381E-3</v>
      </c>
      <c r="FQ352" s="109">
        <f t="shared" si="817"/>
        <v>6.6215241530614283E-3</v>
      </c>
      <c r="FR352" s="109">
        <f t="shared" si="817"/>
        <v>8.3986283216676717E-3</v>
      </c>
      <c r="FS352" s="109">
        <f t="shared" si="817"/>
        <v>8.9386620525450638E-3</v>
      </c>
      <c r="FT352" s="109">
        <f t="shared" si="817"/>
        <v>5.0440563807988134E-3</v>
      </c>
      <c r="FU352" s="109">
        <f t="shared" si="817"/>
        <v>6.6215241530614283E-3</v>
      </c>
      <c r="FV352" s="109">
        <f t="shared" si="818"/>
        <v>4.5465905703946166E-3</v>
      </c>
      <c r="FW352" s="109">
        <f t="shared" si="818"/>
        <v>6.7556275008156964E-3</v>
      </c>
      <c r="FX352" s="109">
        <f t="shared" si="818"/>
        <v>2.9206889662110355E-3</v>
      </c>
      <c r="FY352" s="109">
        <f t="shared" si="818"/>
        <v>9.4125192533816467E-3</v>
      </c>
      <c r="FZ352" s="109">
        <f t="shared" si="818"/>
        <v>6.3135683138567716E-3</v>
      </c>
      <c r="GA352" s="109">
        <f t="shared" si="818"/>
        <v>7.7467748229239134E-4</v>
      </c>
      <c r="GB352" s="109">
        <f t="shared" si="818"/>
        <v>3.6017092997001582E-3</v>
      </c>
      <c r="GC352" s="109">
        <f t="shared" si="818"/>
        <v>6.1644561806866458E-3</v>
      </c>
      <c r="GD352" s="109">
        <f t="shared" si="818"/>
        <v>6.6215241530614283E-3</v>
      </c>
      <c r="GE352" s="109">
        <f t="shared" si="818"/>
        <v>7.1378182413237064E-3</v>
      </c>
      <c r="GF352" s="109">
        <f t="shared" si="819"/>
        <v>7.6949262458819211E-3</v>
      </c>
      <c r="GG352" s="109">
        <f t="shared" si="819"/>
        <v>2.9206889662110355E-3</v>
      </c>
      <c r="GH352" s="109">
        <f t="shared" si="819"/>
        <v>2.9206889662110355E-3</v>
      </c>
      <c r="GI352" s="109">
        <f t="shared" si="819"/>
        <v>2.9206889662110355E-3</v>
      </c>
      <c r="GJ352" s="109">
        <f t="shared" si="819"/>
        <v>2.9206889662110355E-3</v>
      </c>
      <c r="GK352" s="109">
        <f t="shared" si="819"/>
        <v>3.5241808470539014E-3</v>
      </c>
      <c r="GL352" s="109">
        <f t="shared" si="819"/>
        <v>9.5625740033747819E-4</v>
      </c>
      <c r="GM352" s="109">
        <f t="shared" si="819"/>
        <v>2.9864610802878529E-3</v>
      </c>
      <c r="GN352" s="109">
        <f t="shared" si="819"/>
        <v>1.3696937367100001E-2</v>
      </c>
      <c r="GO352" s="109">
        <f t="shared" si="819"/>
        <v>7.7683679695842289E-3</v>
      </c>
      <c r="GP352" s="109">
        <f t="shared" si="820"/>
        <v>6.7556275008156964E-3</v>
      </c>
      <c r="GQ352" s="109">
        <f t="shared" si="820"/>
        <v>6.7740838857045446E-3</v>
      </c>
      <c r="GR352" s="109">
        <f t="shared" si="820"/>
        <v>5.380114300195183E-3</v>
      </c>
      <c r="GS352" s="109">
        <f t="shared" si="820"/>
        <v>8.2409520844910593E-3</v>
      </c>
      <c r="GT352" s="109">
        <f t="shared" si="820"/>
        <v>6.7556275008156964E-3</v>
      </c>
      <c r="GU352" s="109">
        <f t="shared" si="820"/>
        <v>1.3311001958429391E-2</v>
      </c>
      <c r="GV352" s="109">
        <f t="shared" si="820"/>
        <v>1.0654627609339325E-3</v>
      </c>
      <c r="GW352" s="109">
        <f t="shared" si="820"/>
        <v>2.9206889662110355E-3</v>
      </c>
      <c r="GX352" s="109">
        <f t="shared" si="820"/>
        <v>6.1368810675760587E-3</v>
      </c>
      <c r="GY352" s="109">
        <f t="shared" si="820"/>
        <v>7.2275780929066278E-3</v>
      </c>
      <c r="GZ352" s="109">
        <f t="shared" si="821"/>
        <v>3.2011211668931346E-3</v>
      </c>
      <c r="HA352" s="109">
        <f t="shared" si="821"/>
        <v>2.9206889662110355E-3</v>
      </c>
      <c r="HB352" s="109">
        <f t="shared" si="821"/>
        <v>1.0654627609339325E-3</v>
      </c>
      <c r="HC352" s="109">
        <f t="shared" si="821"/>
        <v>9.1423886727118875E-3</v>
      </c>
      <c r="HD352" s="109">
        <f t="shared" si="821"/>
        <v>5.2923319697557947E-3</v>
      </c>
      <c r="HE352" s="109">
        <f t="shared" si="821"/>
        <v>6.5111120957842359E-3</v>
      </c>
      <c r="HF352" s="109">
        <f t="shared" si="821"/>
        <v>4.0991280157633711E-3</v>
      </c>
      <c r="HG352" s="109">
        <f t="shared" si="821"/>
        <v>4.7653902215255266E-3</v>
      </c>
      <c r="HH352" s="109">
        <f t="shared" si="821"/>
        <v>2.705528335959528E-3</v>
      </c>
      <c r="HI352" s="109">
        <f t="shared" si="821"/>
        <v>1.1501710137327946E-2</v>
      </c>
      <c r="HJ352" s="109">
        <f t="shared" si="822"/>
        <v>1.0654627609339325E-3</v>
      </c>
      <c r="HK352" s="109">
        <f t="shared" si="822"/>
        <v>2.9206889662110355E-3</v>
      </c>
      <c r="HL352" s="109">
        <f t="shared" si="822"/>
        <v>9.7328318092168437E-3</v>
      </c>
      <c r="HM352" s="109">
        <f t="shared" si="822"/>
        <v>2.9206889662110355E-3</v>
      </c>
      <c r="HN352" s="109">
        <f t="shared" si="822"/>
        <v>7.4870090144979577E-3</v>
      </c>
      <c r="HO352" s="109">
        <f t="shared" si="822"/>
        <v>6.6842182648530852E-3</v>
      </c>
      <c r="HP352" s="109">
        <f t="shared" si="822"/>
        <v>3.0643762212391569E-3</v>
      </c>
      <c r="HQ352" s="109">
        <f t="shared" si="822"/>
        <v>6.2749857076073974E-3</v>
      </c>
      <c r="HR352" s="109"/>
      <c r="HS352" s="109"/>
      <c r="HT352" s="109"/>
      <c r="HU352" s="109"/>
      <c r="HV352" s="109"/>
      <c r="HW352" s="109"/>
      <c r="HX352" s="109"/>
      <c r="HY352" s="109"/>
      <c r="HZ352" s="109"/>
      <c r="IA352" s="109"/>
      <c r="IB352" s="109"/>
      <c r="IC352" s="109"/>
      <c r="ID352" s="109"/>
      <c r="IE352" s="109"/>
      <c r="IF352" s="109"/>
      <c r="IG352" s="109"/>
      <c r="IH352" s="109"/>
      <c r="II352" s="109"/>
      <c r="IJ352" s="109"/>
      <c r="IK352" s="109"/>
      <c r="IL352" s="109"/>
      <c r="IM352" s="109"/>
      <c r="IN352" s="109"/>
      <c r="IO352" s="109"/>
      <c r="IP352" s="109"/>
      <c r="IQ352" s="109"/>
      <c r="IR352" s="109"/>
      <c r="IS352" s="109"/>
      <c r="IT352" s="109"/>
      <c r="IU352" s="109"/>
      <c r="IV352" s="109"/>
      <c r="IW352" s="109"/>
      <c r="IX352" s="109"/>
      <c r="IY352" s="109"/>
      <c r="IZ352" s="109"/>
      <c r="JA352" s="109"/>
      <c r="JB352" s="109"/>
      <c r="JC352" s="109"/>
      <c r="JD352" s="109"/>
      <c r="JE352" s="109"/>
      <c r="JF352" s="109"/>
      <c r="JG352" s="109"/>
      <c r="JH352" s="109"/>
      <c r="JI352" s="109"/>
      <c r="JJ352" s="109"/>
      <c r="JK352" s="109"/>
      <c r="JL352" s="109"/>
      <c r="JM352" s="109"/>
      <c r="JN352" s="109"/>
      <c r="JO352" s="109"/>
      <c r="JP352" s="109" t="str">
        <f t="shared" si="756"/>
        <v>Water Pollution_naphthalene_Seawater_Health_N/A for WP Interim Methodology</v>
      </c>
    </row>
    <row r="353" spans="2:276">
      <c r="B353" s="112" t="s">
        <v>9</v>
      </c>
      <c r="C353" s="112" t="s">
        <v>479</v>
      </c>
      <c r="D353" s="112" t="s">
        <v>384</v>
      </c>
      <c r="E353" s="112" t="s">
        <v>395</v>
      </c>
      <c r="F353" s="112" t="s">
        <v>390</v>
      </c>
      <c r="G353" s="112" t="s">
        <v>391</v>
      </c>
      <c r="H353" s="109">
        <f t="shared" si="801"/>
        <v>4.4939762663122691</v>
      </c>
      <c r="I353" s="109">
        <f t="shared" si="801"/>
        <v>5.2209864132475282E-2</v>
      </c>
      <c r="J353" s="109">
        <f t="shared" si="801"/>
        <v>10.451656703444511</v>
      </c>
      <c r="K353" s="109">
        <f t="shared" si="801"/>
        <v>1.0654627609339325E-3</v>
      </c>
      <c r="L353" s="109">
        <f t="shared" si="801"/>
        <v>0.39746469223465197</v>
      </c>
      <c r="M353" s="109">
        <f t="shared" si="801"/>
        <v>5.1892048045235635</v>
      </c>
      <c r="N353" s="109">
        <f t="shared" si="801"/>
        <v>2.9206889662110355E-3</v>
      </c>
      <c r="O353" s="109">
        <f t="shared" si="801"/>
        <v>4.9360226055900812E-2</v>
      </c>
      <c r="P353" s="109">
        <f t="shared" si="801"/>
        <v>3.7529071331944559E-2</v>
      </c>
      <c r="Q353" s="109">
        <f t="shared" si="801"/>
        <v>2.9206889662110355E-3</v>
      </c>
      <c r="R353" s="109">
        <f t="shared" si="802"/>
        <v>1.7264389590065425E-2</v>
      </c>
      <c r="S353" s="109">
        <f t="shared" si="802"/>
        <v>8.9157045711270505E-2</v>
      </c>
      <c r="T353" s="109">
        <f t="shared" si="802"/>
        <v>0.24774872069888026</v>
      </c>
      <c r="U353" s="109">
        <f t="shared" si="802"/>
        <v>5.0984037096639852E-3</v>
      </c>
      <c r="V353" s="109">
        <f t="shared" si="802"/>
        <v>7.4870090144979577E-3</v>
      </c>
      <c r="W353" s="109">
        <f t="shared" si="802"/>
        <v>3.1483703322446575</v>
      </c>
      <c r="X353" s="109">
        <f t="shared" si="802"/>
        <v>2.9206889662110355E-3</v>
      </c>
      <c r="Y353" s="109">
        <f t="shared" si="802"/>
        <v>2.4313585102301389</v>
      </c>
      <c r="Z353" s="109">
        <f t="shared" si="802"/>
        <v>2.2103471939209767</v>
      </c>
      <c r="AA353" s="109">
        <f t="shared" si="802"/>
        <v>0.12114624782535387</v>
      </c>
      <c r="AB353" s="109">
        <f t="shared" si="803"/>
        <v>0.88559747537939404</v>
      </c>
      <c r="AC353" s="109">
        <f t="shared" si="803"/>
        <v>2.4386375010777232E-3</v>
      </c>
      <c r="AD353" s="109">
        <f t="shared" si="803"/>
        <v>2.3209784915415193</v>
      </c>
      <c r="AE353" s="109">
        <f t="shared" si="803"/>
        <v>1.749051451709966E-2</v>
      </c>
      <c r="AF353" s="109">
        <f t="shared" si="803"/>
        <v>9.7441994879797225</v>
      </c>
      <c r="AG353" s="109">
        <f t="shared" si="803"/>
        <v>4.420026075042513E-2</v>
      </c>
      <c r="AH353" s="109">
        <f t="shared" si="803"/>
        <v>0.15910958095941097</v>
      </c>
      <c r="AI353" s="109">
        <f t="shared" si="803"/>
        <v>2.9206889662110355E-3</v>
      </c>
      <c r="AJ353" s="109">
        <f t="shared" si="803"/>
        <v>0.36240127419807949</v>
      </c>
      <c r="AK353" s="109">
        <f t="shared" si="803"/>
        <v>0.63725525079228873</v>
      </c>
      <c r="AL353" s="109">
        <f t="shared" si="804"/>
        <v>6.184301813298041</v>
      </c>
      <c r="AM353" s="109">
        <f t="shared" si="804"/>
        <v>1.4195025870128313E-2</v>
      </c>
      <c r="AN353" s="109">
        <f t="shared" si="804"/>
        <v>0.57200352421521894</v>
      </c>
      <c r="AO353" s="109">
        <f t="shared" si="804"/>
        <v>0.39184789825948263</v>
      </c>
      <c r="AP353" s="109">
        <f t="shared" si="804"/>
        <v>0.57883402433051145</v>
      </c>
      <c r="AQ353" s="109">
        <f t="shared" si="804"/>
        <v>6.7280366277390246E-3</v>
      </c>
      <c r="AR353" s="109">
        <f t="shared" si="804"/>
        <v>2.9206889662110355E-3</v>
      </c>
      <c r="AS353" s="109">
        <f t="shared" si="804"/>
        <v>2.275889396122706</v>
      </c>
      <c r="AT353" s="109">
        <f t="shared" si="804"/>
        <v>0.17156567381901705</v>
      </c>
      <c r="AU353" s="109">
        <f t="shared" si="804"/>
        <v>0.32884838348885492</v>
      </c>
      <c r="AV353" s="109">
        <f t="shared" si="805"/>
        <v>2.2413209317094174E-2</v>
      </c>
      <c r="AW353" s="109">
        <f t="shared" si="805"/>
        <v>0.83181859690381621</v>
      </c>
      <c r="AX353" s="109">
        <f t="shared" si="805"/>
        <v>5.9918960059651194E-2</v>
      </c>
      <c r="AY353" s="109">
        <f t="shared" si="805"/>
        <v>6.6215241530614283E-3</v>
      </c>
      <c r="AZ353" s="109">
        <f t="shared" si="805"/>
        <v>1.600676779972916E-2</v>
      </c>
      <c r="BA353" s="109">
        <f t="shared" si="805"/>
        <v>3.6183446012771068</v>
      </c>
      <c r="BB353" s="109">
        <f t="shared" si="805"/>
        <v>0.69235250465010112</v>
      </c>
      <c r="BC353" s="109">
        <f t="shared" si="805"/>
        <v>0.74526105256868458</v>
      </c>
      <c r="BD353" s="109">
        <f t="shared" si="805"/>
        <v>0.77302287624996613</v>
      </c>
      <c r="BE353" s="109">
        <f t="shared" si="805"/>
        <v>11.473957747479595</v>
      </c>
      <c r="BF353" s="109">
        <f t="shared" si="806"/>
        <v>0.98262393203225462</v>
      </c>
      <c r="BG353" s="109">
        <f t="shared" si="806"/>
        <v>0.58494747164075556</v>
      </c>
      <c r="BH353" s="109">
        <f t="shared" si="806"/>
        <v>0.35038320728477751</v>
      </c>
      <c r="BI353" s="109">
        <f t="shared" si="806"/>
        <v>0.19686836742817168</v>
      </c>
      <c r="BJ353" s="109">
        <f t="shared" si="806"/>
        <v>0.38147564781921545</v>
      </c>
      <c r="BK353" s="109">
        <f t="shared" si="806"/>
        <v>2.9206889662110355E-3</v>
      </c>
      <c r="BL353" s="109">
        <f t="shared" si="806"/>
        <v>1.4463650955379463</v>
      </c>
      <c r="BM353" s="109">
        <f t="shared" si="806"/>
        <v>0.15436377505048446</v>
      </c>
      <c r="BN353" s="109">
        <f t="shared" si="806"/>
        <v>0.46891975752137333</v>
      </c>
      <c r="BO353" s="109">
        <f t="shared" si="806"/>
        <v>1.0152078667816546</v>
      </c>
      <c r="BP353" s="109">
        <f t="shared" si="807"/>
        <v>6.4442837891410116</v>
      </c>
      <c r="BQ353" s="109">
        <f t="shared" si="807"/>
        <v>17.006309165741698</v>
      </c>
      <c r="BR353" s="109">
        <f t="shared" si="807"/>
        <v>4.3211507759717924E-2</v>
      </c>
      <c r="BS353" s="109">
        <f t="shared" si="807"/>
        <v>2.7591092118659311</v>
      </c>
      <c r="BT353" s="109">
        <f t="shared" si="807"/>
        <v>1.4649721518959689</v>
      </c>
      <c r="BU353" s="109">
        <f t="shared" si="807"/>
        <v>7.6860146352018231E-3</v>
      </c>
      <c r="BV353" s="109">
        <f t="shared" si="807"/>
        <v>1.7403623420776511E-2</v>
      </c>
      <c r="BW353" s="109">
        <f t="shared" si="807"/>
        <v>3.5075449839388546E-2</v>
      </c>
      <c r="BX353" s="109">
        <f t="shared" si="807"/>
        <v>0.49190038960362031</v>
      </c>
      <c r="BY353" s="109">
        <f t="shared" si="807"/>
        <v>3.5680719423541252E-3</v>
      </c>
      <c r="BZ353" s="109">
        <f t="shared" si="808"/>
        <v>3.2855662056110409E-2</v>
      </c>
      <c r="CA353" s="109">
        <f t="shared" si="808"/>
        <v>1.6212959806738758</v>
      </c>
      <c r="CB353" s="109">
        <f t="shared" si="808"/>
        <v>7.5994248728081377</v>
      </c>
      <c r="CC353" s="109">
        <f t="shared" si="808"/>
        <v>0.3862340665244644</v>
      </c>
      <c r="CD353" s="109">
        <f t="shared" si="808"/>
        <v>0.20130654138442922</v>
      </c>
      <c r="CE353" s="109">
        <f t="shared" si="808"/>
        <v>6.5947142769360381E-3</v>
      </c>
      <c r="CF353" s="109">
        <f t="shared" si="808"/>
        <v>0.18082890078432226</v>
      </c>
      <c r="CG353" s="109">
        <f t="shared" si="808"/>
        <v>1.367453324083085E-3</v>
      </c>
      <c r="CH353" s="109">
        <f t="shared" si="808"/>
        <v>2.9206889662110355E-3</v>
      </c>
      <c r="CI353" s="109">
        <f t="shared" si="808"/>
        <v>6.7556275008156964E-3</v>
      </c>
      <c r="CJ353" s="109">
        <f t="shared" si="809"/>
        <v>1.4867208084389771</v>
      </c>
      <c r="CK353" s="109">
        <f t="shared" si="809"/>
        <v>7.7266628917710971</v>
      </c>
      <c r="CL353" s="109">
        <f t="shared" si="809"/>
        <v>4.0748449941953563E-2</v>
      </c>
      <c r="CM353" s="109">
        <f t="shared" si="809"/>
        <v>8.3053397935641468E-3</v>
      </c>
      <c r="CN353" s="109">
        <f t="shared" si="809"/>
        <v>2.8083183294163248</v>
      </c>
      <c r="CO353" s="109">
        <f t="shared" si="809"/>
        <v>1.620614177042244</v>
      </c>
      <c r="CP353" s="109">
        <f t="shared" si="809"/>
        <v>6.7556275008156964E-3</v>
      </c>
      <c r="CQ353" s="109">
        <f t="shared" si="809"/>
        <v>0.9734196520577737</v>
      </c>
      <c r="CR353" s="109">
        <f t="shared" si="809"/>
        <v>1.7084144710304085E-2</v>
      </c>
      <c r="CS353" s="109">
        <f t="shared" si="809"/>
        <v>0.97220475008611085</v>
      </c>
      <c r="CT353" s="109">
        <f t="shared" si="810"/>
        <v>8.149721338974443E-2</v>
      </c>
      <c r="CU353" s="109">
        <f t="shared" si="810"/>
        <v>0.64333894680756287</v>
      </c>
      <c r="CV353" s="109">
        <f t="shared" si="810"/>
        <v>0.76233622790296207</v>
      </c>
      <c r="CW353" s="109">
        <f t="shared" si="810"/>
        <v>0.11824330799435702</v>
      </c>
      <c r="CX353" s="109">
        <f t="shared" si="810"/>
        <v>2.8529094473393135E-2</v>
      </c>
      <c r="CY353" s="109">
        <f t="shared" si="810"/>
        <v>0.23337219364768638</v>
      </c>
      <c r="CZ353" s="109">
        <f t="shared" si="810"/>
        <v>0.10897562755372314</v>
      </c>
      <c r="DA353" s="109">
        <f t="shared" si="810"/>
        <v>0.78635177893468722</v>
      </c>
      <c r="DB353" s="109">
        <f t="shared" si="810"/>
        <v>0.48624943067215731</v>
      </c>
      <c r="DC353" s="109">
        <f t="shared" si="810"/>
        <v>5.9909257903222821</v>
      </c>
      <c r="DD353" s="109">
        <f t="shared" si="811"/>
        <v>5.5169103135027667E-2</v>
      </c>
      <c r="DE353" s="109">
        <f t="shared" si="811"/>
        <v>0.13027431724502242</v>
      </c>
      <c r="DF353" s="109">
        <f t="shared" si="811"/>
        <v>6.7556275008156964E-3</v>
      </c>
      <c r="DG353" s="109">
        <f t="shared" si="811"/>
        <v>17.55702712350163</v>
      </c>
      <c r="DH353" s="109">
        <f t="shared" si="811"/>
        <v>5.1470610291535159</v>
      </c>
      <c r="DI353" s="109">
        <f t="shared" si="811"/>
        <v>1.1346452728234602</v>
      </c>
      <c r="DJ353" s="109">
        <f t="shared" si="811"/>
        <v>5.1767544503867313</v>
      </c>
      <c r="DK353" s="109">
        <f t="shared" si="811"/>
        <v>0.36204624862004775</v>
      </c>
      <c r="DL353" s="109">
        <f t="shared" si="811"/>
        <v>0.23438660530874011</v>
      </c>
      <c r="DM353" s="109">
        <f t="shared" si="811"/>
        <v>9.8052334337417515E-2</v>
      </c>
      <c r="DN353" s="109">
        <f t="shared" si="812"/>
        <v>4.0185827942088732</v>
      </c>
      <c r="DO353" s="109">
        <f t="shared" si="812"/>
        <v>24.104944001470425</v>
      </c>
      <c r="DP353" s="109">
        <f t="shared" si="812"/>
        <v>5.056676948447985E-2</v>
      </c>
      <c r="DQ353" s="109">
        <f t="shared" si="812"/>
        <v>2.3637611331680222</v>
      </c>
      <c r="DR353" s="109">
        <f t="shared" si="812"/>
        <v>0.39746469223465197</v>
      </c>
      <c r="DS353" s="109">
        <f t="shared" si="812"/>
        <v>0.15004257513690697</v>
      </c>
      <c r="DT353" s="109">
        <f t="shared" si="812"/>
        <v>0.39746469223465197</v>
      </c>
      <c r="DU353" s="109">
        <f t="shared" si="812"/>
        <v>6.7556275008156964E-3</v>
      </c>
      <c r="DV353" s="109">
        <f t="shared" si="812"/>
        <v>0.66657736860273153</v>
      </c>
      <c r="DW353" s="109">
        <f t="shared" si="812"/>
        <v>7.3642511464379855E-3</v>
      </c>
      <c r="DX353" s="109">
        <f t="shared" si="813"/>
        <v>0.60876574852439347</v>
      </c>
      <c r="DY353" s="109">
        <f t="shared" si="813"/>
        <v>2.0312090699160172E-2</v>
      </c>
      <c r="DZ353" s="109">
        <f t="shared" si="813"/>
        <v>0.25588301692251475</v>
      </c>
      <c r="EA353" s="109">
        <f t="shared" si="813"/>
        <v>7.4870090144979577E-3</v>
      </c>
      <c r="EB353" s="109">
        <f t="shared" si="813"/>
        <v>6.7556275008156964E-3</v>
      </c>
      <c r="EC353" s="109">
        <f t="shared" si="813"/>
        <v>1.2448130654821019</v>
      </c>
      <c r="ED353" s="109">
        <f t="shared" si="813"/>
        <v>0.82848930006616606</v>
      </c>
      <c r="EE353" s="109">
        <f t="shared" si="813"/>
        <v>0.22040511705620294</v>
      </c>
      <c r="EF353" s="109">
        <f t="shared" si="813"/>
        <v>6.7556275008156964E-3</v>
      </c>
      <c r="EG353" s="109">
        <f t="shared" si="813"/>
        <v>0.44509013981817852</v>
      </c>
      <c r="EH353" s="109">
        <f t="shared" si="814"/>
        <v>6.5947142769360381E-3</v>
      </c>
      <c r="EI353" s="109">
        <f t="shared" si="814"/>
        <v>4.3854153273981174E-3</v>
      </c>
      <c r="EJ353" s="109">
        <f t="shared" si="814"/>
        <v>0.98342585326507503</v>
      </c>
      <c r="EK353" s="109">
        <f t="shared" si="814"/>
        <v>10.426730751281982</v>
      </c>
      <c r="EL353" s="109">
        <f t="shared" si="814"/>
        <v>2.4230073921998285E-2</v>
      </c>
      <c r="EM353" s="109">
        <f t="shared" si="814"/>
        <v>0.38887311494671578</v>
      </c>
      <c r="EN353" s="109">
        <f t="shared" si="814"/>
        <v>1.2110197717749578</v>
      </c>
      <c r="EO353" s="109">
        <f t="shared" si="814"/>
        <v>6.7556275008156964E-3</v>
      </c>
      <c r="EP353" s="109">
        <f t="shared" si="814"/>
        <v>1.031206402656365</v>
      </c>
      <c r="EQ353" s="109">
        <f t="shared" si="814"/>
        <v>0.1914094021082588</v>
      </c>
      <c r="ER353" s="109">
        <f t="shared" si="815"/>
        <v>1.2950587171947336E-2</v>
      </c>
      <c r="ES353" s="109">
        <f t="shared" si="815"/>
        <v>8.294341036472079E-3</v>
      </c>
      <c r="ET353" s="109">
        <f t="shared" si="815"/>
        <v>5.5992440435986723E-2</v>
      </c>
      <c r="EU353" s="109">
        <f t="shared" si="815"/>
        <v>1.6031011249144427</v>
      </c>
      <c r="EV353" s="109">
        <f t="shared" si="815"/>
        <v>2.1330243989583</v>
      </c>
      <c r="EW353" s="109">
        <f t="shared" si="815"/>
        <v>2.3902661567599581E-2</v>
      </c>
      <c r="EX353" s="109">
        <f t="shared" si="815"/>
        <v>6.7556275008156964E-3</v>
      </c>
      <c r="EY353" s="109">
        <f t="shared" si="815"/>
        <v>2.2168888947632706E-2</v>
      </c>
      <c r="EZ353" s="109">
        <f t="shared" si="815"/>
        <v>6.1801610736750199</v>
      </c>
      <c r="FA353" s="109">
        <f t="shared" si="815"/>
        <v>1.5937593843955562</v>
      </c>
      <c r="FB353" s="109">
        <f t="shared" si="816"/>
        <v>6.7556275008156964E-3</v>
      </c>
      <c r="FC353" s="109">
        <f t="shared" si="816"/>
        <v>2.7828946614824438E-2</v>
      </c>
      <c r="FD353" s="109">
        <f t="shared" si="816"/>
        <v>0.11993386838307131</v>
      </c>
      <c r="FE353" s="109">
        <f t="shared" si="816"/>
        <v>8.9283030317979045E-2</v>
      </c>
      <c r="FF353" s="109">
        <f t="shared" si="816"/>
        <v>2.9331991163825805E-2</v>
      </c>
      <c r="FG353" s="109">
        <f t="shared" si="816"/>
        <v>0.1983225525255978</v>
      </c>
      <c r="FH353" s="109">
        <f t="shared" si="816"/>
        <v>0.3236761271245352</v>
      </c>
      <c r="FI353" s="109">
        <f t="shared" si="816"/>
        <v>0.53417363858577793</v>
      </c>
      <c r="FJ353" s="109">
        <f t="shared" si="816"/>
        <v>0.60396753241180634</v>
      </c>
      <c r="FK353" s="109">
        <f t="shared" si="816"/>
        <v>5.1080103928844363</v>
      </c>
      <c r="FL353" s="109">
        <f t="shared" si="817"/>
        <v>0.18874410546216161</v>
      </c>
      <c r="FM353" s="109">
        <f t="shared" si="817"/>
        <v>3.2298804651843959E-3</v>
      </c>
      <c r="FN353" s="109">
        <f t="shared" si="817"/>
        <v>5.8686528331865336E-2</v>
      </c>
      <c r="FO353" s="109">
        <f t="shared" si="817"/>
        <v>4.1016110339065527E-3</v>
      </c>
      <c r="FP353" s="109">
        <f t="shared" si="817"/>
        <v>0.39746469223465197</v>
      </c>
      <c r="FQ353" s="109">
        <f t="shared" si="817"/>
        <v>0.24860124949173162</v>
      </c>
      <c r="FR353" s="109">
        <f t="shared" si="817"/>
        <v>7.0523475677135732</v>
      </c>
      <c r="FS353" s="109">
        <f t="shared" si="817"/>
        <v>0.61401140839237045</v>
      </c>
      <c r="FT353" s="109">
        <f t="shared" si="817"/>
        <v>1.2159319867105947</v>
      </c>
      <c r="FU353" s="109">
        <f t="shared" si="817"/>
        <v>6.6215241530614283E-3</v>
      </c>
      <c r="FV353" s="109">
        <f t="shared" si="818"/>
        <v>5.3174106746934244</v>
      </c>
      <c r="FW353" s="109">
        <f t="shared" si="818"/>
        <v>6.7556275008156964E-3</v>
      </c>
      <c r="FX353" s="109">
        <f t="shared" si="818"/>
        <v>0.98262393203225462</v>
      </c>
      <c r="FY353" s="109">
        <f t="shared" si="818"/>
        <v>3.2011116120047061</v>
      </c>
      <c r="FZ353" s="109">
        <f t="shared" si="818"/>
        <v>0.62558785757494939</v>
      </c>
      <c r="GA353" s="109">
        <f t="shared" si="818"/>
        <v>8.3952364430388143E-3</v>
      </c>
      <c r="GB353" s="109">
        <f t="shared" si="818"/>
        <v>0.21705636095532771</v>
      </c>
      <c r="GC353" s="109">
        <f t="shared" si="818"/>
        <v>7.8855856614017545</v>
      </c>
      <c r="GD353" s="109">
        <f t="shared" si="818"/>
        <v>2.7591092118659311</v>
      </c>
      <c r="GE353" s="109">
        <f t="shared" si="818"/>
        <v>0.30975358762580435</v>
      </c>
      <c r="GF353" s="109">
        <f t="shared" si="819"/>
        <v>2.2613349547369719</v>
      </c>
      <c r="GG353" s="109">
        <f t="shared" si="819"/>
        <v>2.9206889662110355E-3</v>
      </c>
      <c r="GH353" s="109">
        <f t="shared" si="819"/>
        <v>2.9206889662110355E-3</v>
      </c>
      <c r="GI353" s="109">
        <f t="shared" si="819"/>
        <v>0.98262393203225462</v>
      </c>
      <c r="GJ353" s="109">
        <f t="shared" si="819"/>
        <v>2.9206889662110355E-3</v>
      </c>
      <c r="GK353" s="109">
        <f t="shared" si="819"/>
        <v>9.2716928763645123E-2</v>
      </c>
      <c r="GL353" s="109">
        <f t="shared" si="819"/>
        <v>1.5044284341090791E-2</v>
      </c>
      <c r="GM353" s="109">
        <f t="shared" si="819"/>
        <v>2.2572009481530927E-2</v>
      </c>
      <c r="GN353" s="109">
        <f t="shared" si="819"/>
        <v>4.700994959250502E-2</v>
      </c>
      <c r="GO353" s="109">
        <f t="shared" si="819"/>
        <v>2.4802022923003446</v>
      </c>
      <c r="GP353" s="109">
        <f t="shared" si="820"/>
        <v>1.9034308449772444</v>
      </c>
      <c r="GQ353" s="109">
        <f t="shared" si="820"/>
        <v>1.6637018305093345</v>
      </c>
      <c r="GR353" s="109">
        <f t="shared" si="820"/>
        <v>1.0553019820000056E-2</v>
      </c>
      <c r="GS353" s="109">
        <f t="shared" si="820"/>
        <v>3.8367997792082349</v>
      </c>
      <c r="GT353" s="109">
        <f t="shared" si="820"/>
        <v>1.2993642203122366</v>
      </c>
      <c r="GU353" s="109">
        <f t="shared" si="820"/>
        <v>0.47243359964841275</v>
      </c>
      <c r="GV353" s="109">
        <f t="shared" si="820"/>
        <v>1.0654627609339325E-3</v>
      </c>
      <c r="GW353" s="109">
        <f t="shared" si="820"/>
        <v>0.48398187827820383</v>
      </c>
      <c r="GX353" s="109">
        <f t="shared" si="820"/>
        <v>0.18727635972576959</v>
      </c>
      <c r="GY353" s="109">
        <f t="shared" si="820"/>
        <v>0.12985687907355667</v>
      </c>
      <c r="GZ353" s="109">
        <f t="shared" si="821"/>
        <v>0.63852255696897453</v>
      </c>
      <c r="HA353" s="109">
        <f t="shared" si="821"/>
        <v>2.9206889662110355E-3</v>
      </c>
      <c r="HB353" s="109">
        <f t="shared" si="821"/>
        <v>4.9141749466757804E-2</v>
      </c>
      <c r="HC353" s="109">
        <f t="shared" si="821"/>
        <v>7.8916685894634395E-2</v>
      </c>
      <c r="HD353" s="109">
        <f t="shared" si="821"/>
        <v>0.35714822204542718</v>
      </c>
      <c r="HE353" s="109">
        <f t="shared" si="821"/>
        <v>33.005252536474416</v>
      </c>
      <c r="HF353" s="109">
        <f t="shared" si="821"/>
        <v>0.4806010661938922</v>
      </c>
      <c r="HG353" s="109">
        <f t="shared" si="821"/>
        <v>1.4275408143922577E-2</v>
      </c>
      <c r="HH353" s="109">
        <f t="shared" si="821"/>
        <v>4.4196311854289079E-2</v>
      </c>
      <c r="HI353" s="109">
        <f t="shared" si="821"/>
        <v>0.35230686921559695</v>
      </c>
      <c r="HJ353" s="109">
        <f t="shared" si="822"/>
        <v>2.2663709033417809E-3</v>
      </c>
      <c r="HK353" s="109">
        <f t="shared" si="822"/>
        <v>1.2603329392611984</v>
      </c>
      <c r="HL353" s="109">
        <f t="shared" si="822"/>
        <v>3.18130181239097</v>
      </c>
      <c r="HM353" s="109">
        <f t="shared" si="822"/>
        <v>2.9206889662110355E-3</v>
      </c>
      <c r="HN353" s="109">
        <f t="shared" si="822"/>
        <v>7.5943428987528261</v>
      </c>
      <c r="HO353" s="109">
        <f t="shared" si="822"/>
        <v>58.704831443671424</v>
      </c>
      <c r="HP353" s="109">
        <f t="shared" si="822"/>
        <v>2.0838941210296107E-2</v>
      </c>
      <c r="HQ353" s="109">
        <f t="shared" si="822"/>
        <v>0.14729915770602109</v>
      </c>
      <c r="HR353" s="109"/>
      <c r="HS353" s="109"/>
      <c r="HT353" s="109"/>
      <c r="HU353" s="109"/>
      <c r="HV353" s="109"/>
      <c r="HW353" s="109"/>
      <c r="HX353" s="109"/>
      <c r="HY353" s="109"/>
      <c r="HZ353" s="109"/>
      <c r="IA353" s="109"/>
      <c r="IB353" s="109"/>
      <c r="IC353" s="109"/>
      <c r="ID353" s="109"/>
      <c r="IE353" s="109"/>
      <c r="IF353" s="109"/>
      <c r="IG353" s="109"/>
      <c r="IH353" s="109"/>
      <c r="II353" s="109"/>
      <c r="IJ353" s="109"/>
      <c r="IK353" s="109"/>
      <c r="IL353" s="109"/>
      <c r="IM353" s="109"/>
      <c r="IN353" s="109"/>
      <c r="IO353" s="109"/>
      <c r="IP353" s="109"/>
      <c r="IQ353" s="109"/>
      <c r="IR353" s="109"/>
      <c r="IS353" s="109"/>
      <c r="IT353" s="109"/>
      <c r="IU353" s="109"/>
      <c r="IV353" s="109"/>
      <c r="IW353" s="109"/>
      <c r="IX353" s="109"/>
      <c r="IY353" s="109"/>
      <c r="IZ353" s="109"/>
      <c r="JA353" s="109"/>
      <c r="JB353" s="109"/>
      <c r="JC353" s="109"/>
      <c r="JD353" s="109"/>
      <c r="JE353" s="109"/>
      <c r="JF353" s="109"/>
      <c r="JG353" s="109"/>
      <c r="JH353" s="109"/>
      <c r="JI353" s="109"/>
      <c r="JJ353" s="109"/>
      <c r="JK353" s="109"/>
      <c r="JL353" s="109"/>
      <c r="JM353" s="109"/>
      <c r="JN353" s="109"/>
      <c r="JO353" s="109"/>
      <c r="JP353" s="109" t="str">
        <f t="shared" si="756"/>
        <v>Water Pollution_naphthalene_Unspecified_Health_N/A for WP Interim Methodology</v>
      </c>
    </row>
    <row r="354" spans="2:276">
      <c r="B354" s="112" t="s">
        <v>9</v>
      </c>
      <c r="C354" s="112" t="s">
        <v>480</v>
      </c>
      <c r="D354" s="112" t="s">
        <v>394</v>
      </c>
      <c r="E354" s="112" t="s">
        <v>395</v>
      </c>
      <c r="F354" s="112" t="s">
        <v>390</v>
      </c>
      <c r="G354" s="112" t="s">
        <v>391</v>
      </c>
      <c r="H354" s="109" t="str">
        <f t="shared" si="801"/>
        <v>#NotModelled</v>
      </c>
      <c r="I354" s="109" t="str">
        <f t="shared" si="801"/>
        <v>#NotModelled</v>
      </c>
      <c r="J354" s="109" t="str">
        <f t="shared" si="801"/>
        <v>#NotModelled</v>
      </c>
      <c r="K354" s="109" t="str">
        <f t="shared" si="801"/>
        <v>#NotModelled</v>
      </c>
      <c r="L354" s="109" t="str">
        <f t="shared" si="801"/>
        <v>#NotModelled</v>
      </c>
      <c r="M354" s="109" t="str">
        <f t="shared" si="801"/>
        <v>#NotModelled</v>
      </c>
      <c r="N354" s="109" t="str">
        <f t="shared" si="801"/>
        <v>#NotModelled</v>
      </c>
      <c r="O354" s="109" t="str">
        <f t="shared" si="801"/>
        <v>#NotModelled</v>
      </c>
      <c r="P354" s="109" t="str">
        <f t="shared" si="801"/>
        <v>#NotModelled</v>
      </c>
      <c r="Q354" s="109" t="str">
        <f t="shared" si="801"/>
        <v>#NotModelled</v>
      </c>
      <c r="R354" s="109" t="str">
        <f t="shared" si="802"/>
        <v>#NotModelled</v>
      </c>
      <c r="S354" s="109" t="str">
        <f t="shared" si="802"/>
        <v>#NotModelled</v>
      </c>
      <c r="T354" s="109" t="str">
        <f t="shared" si="802"/>
        <v>#NotModelled</v>
      </c>
      <c r="U354" s="109" t="str">
        <f t="shared" si="802"/>
        <v>#NotModelled</v>
      </c>
      <c r="V354" s="109" t="str">
        <f t="shared" si="802"/>
        <v>#NotModelled</v>
      </c>
      <c r="W354" s="109" t="str">
        <f t="shared" si="802"/>
        <v>#NotModelled</v>
      </c>
      <c r="X354" s="109" t="str">
        <f t="shared" si="802"/>
        <v>#NotModelled</v>
      </c>
      <c r="Y354" s="109" t="str">
        <f t="shared" si="802"/>
        <v>#NotModelled</v>
      </c>
      <c r="Z354" s="109" t="str">
        <f t="shared" si="802"/>
        <v>#NotModelled</v>
      </c>
      <c r="AA354" s="109" t="str">
        <f t="shared" si="802"/>
        <v>#NotModelled</v>
      </c>
      <c r="AB354" s="109" t="str">
        <f t="shared" si="803"/>
        <v>#NotModelled</v>
      </c>
      <c r="AC354" s="109" t="str">
        <f t="shared" si="803"/>
        <v>#NotModelled</v>
      </c>
      <c r="AD354" s="109" t="str">
        <f t="shared" si="803"/>
        <v>#NotModelled</v>
      </c>
      <c r="AE354" s="109" t="str">
        <f t="shared" si="803"/>
        <v>#NotModelled</v>
      </c>
      <c r="AF354" s="109" t="str">
        <f t="shared" si="803"/>
        <v>#NotModelled</v>
      </c>
      <c r="AG354" s="109" t="str">
        <f t="shared" si="803"/>
        <v>#NotModelled</v>
      </c>
      <c r="AH354" s="109" t="str">
        <f t="shared" si="803"/>
        <v>#NotModelled</v>
      </c>
      <c r="AI354" s="109" t="str">
        <f t="shared" si="803"/>
        <v>#NotModelled</v>
      </c>
      <c r="AJ354" s="109" t="str">
        <f t="shared" si="803"/>
        <v>#NotModelled</v>
      </c>
      <c r="AK354" s="109" t="str">
        <f t="shared" si="803"/>
        <v>#NotModelled</v>
      </c>
      <c r="AL354" s="109" t="str">
        <f t="shared" si="804"/>
        <v>#NotModelled</v>
      </c>
      <c r="AM354" s="109" t="str">
        <f t="shared" si="804"/>
        <v>#NotModelled</v>
      </c>
      <c r="AN354" s="109" t="str">
        <f t="shared" si="804"/>
        <v>#NotModelled</v>
      </c>
      <c r="AO354" s="109" t="str">
        <f t="shared" si="804"/>
        <v>#NotModelled</v>
      </c>
      <c r="AP354" s="109" t="str">
        <f t="shared" si="804"/>
        <v>#NotModelled</v>
      </c>
      <c r="AQ354" s="109" t="str">
        <f t="shared" si="804"/>
        <v>#NotModelled</v>
      </c>
      <c r="AR354" s="109" t="str">
        <f t="shared" si="804"/>
        <v>#NotModelled</v>
      </c>
      <c r="AS354" s="109" t="str">
        <f t="shared" si="804"/>
        <v>#NotModelled</v>
      </c>
      <c r="AT354" s="109" t="str">
        <f t="shared" si="804"/>
        <v>#NotModelled</v>
      </c>
      <c r="AU354" s="109" t="str">
        <f t="shared" si="804"/>
        <v>#NotModelled</v>
      </c>
      <c r="AV354" s="109" t="str">
        <f t="shared" si="805"/>
        <v>#NotModelled</v>
      </c>
      <c r="AW354" s="109" t="str">
        <f t="shared" si="805"/>
        <v>#NotModelled</v>
      </c>
      <c r="AX354" s="109" t="str">
        <f t="shared" si="805"/>
        <v>#NotModelled</v>
      </c>
      <c r="AY354" s="109" t="str">
        <f t="shared" si="805"/>
        <v>#NotModelled</v>
      </c>
      <c r="AZ354" s="109" t="str">
        <f t="shared" si="805"/>
        <v>#NotModelled</v>
      </c>
      <c r="BA354" s="109" t="str">
        <f t="shared" si="805"/>
        <v>#NotModelled</v>
      </c>
      <c r="BB354" s="109" t="str">
        <f t="shared" si="805"/>
        <v>#NotModelled</v>
      </c>
      <c r="BC354" s="109" t="str">
        <f t="shared" si="805"/>
        <v>#NotModelled</v>
      </c>
      <c r="BD354" s="109" t="str">
        <f t="shared" si="805"/>
        <v>#NotModelled</v>
      </c>
      <c r="BE354" s="109" t="str">
        <f t="shared" si="805"/>
        <v>#NotModelled</v>
      </c>
      <c r="BF354" s="109" t="str">
        <f t="shared" si="806"/>
        <v>#NotModelled</v>
      </c>
      <c r="BG354" s="109" t="str">
        <f t="shared" si="806"/>
        <v>#NotModelled</v>
      </c>
      <c r="BH354" s="109" t="str">
        <f t="shared" si="806"/>
        <v>#NotModelled</v>
      </c>
      <c r="BI354" s="109" t="str">
        <f t="shared" si="806"/>
        <v>#NotModelled</v>
      </c>
      <c r="BJ354" s="109" t="str">
        <f t="shared" si="806"/>
        <v>#NotModelled</v>
      </c>
      <c r="BK354" s="109" t="str">
        <f t="shared" si="806"/>
        <v>#NotModelled</v>
      </c>
      <c r="BL354" s="109" t="str">
        <f t="shared" si="806"/>
        <v>#NotModelled</v>
      </c>
      <c r="BM354" s="109" t="str">
        <f t="shared" si="806"/>
        <v>#NotModelled</v>
      </c>
      <c r="BN354" s="109" t="str">
        <f t="shared" si="806"/>
        <v>#NotModelled</v>
      </c>
      <c r="BO354" s="109" t="str">
        <f t="shared" si="806"/>
        <v>#NotModelled</v>
      </c>
      <c r="BP354" s="109" t="str">
        <f t="shared" si="807"/>
        <v>#NotModelled</v>
      </c>
      <c r="BQ354" s="109" t="str">
        <f t="shared" si="807"/>
        <v>#NotModelled</v>
      </c>
      <c r="BR354" s="109" t="str">
        <f t="shared" si="807"/>
        <v>#NotModelled</v>
      </c>
      <c r="BS354" s="109" t="str">
        <f t="shared" si="807"/>
        <v>#NotModelled</v>
      </c>
      <c r="BT354" s="109" t="str">
        <f t="shared" si="807"/>
        <v>#NotModelled</v>
      </c>
      <c r="BU354" s="109" t="str">
        <f t="shared" si="807"/>
        <v>#NotModelled</v>
      </c>
      <c r="BV354" s="109" t="str">
        <f t="shared" si="807"/>
        <v>#NotModelled</v>
      </c>
      <c r="BW354" s="109" t="str">
        <f t="shared" si="807"/>
        <v>#NotModelled</v>
      </c>
      <c r="BX354" s="109" t="str">
        <f t="shared" si="807"/>
        <v>#NotModelled</v>
      </c>
      <c r="BY354" s="109" t="str">
        <f t="shared" si="807"/>
        <v>#NotModelled</v>
      </c>
      <c r="BZ354" s="109" t="str">
        <f t="shared" si="808"/>
        <v>#NotModelled</v>
      </c>
      <c r="CA354" s="109" t="str">
        <f t="shared" si="808"/>
        <v>#NotModelled</v>
      </c>
      <c r="CB354" s="109" t="str">
        <f t="shared" si="808"/>
        <v>#NotModelled</v>
      </c>
      <c r="CC354" s="109" t="str">
        <f t="shared" si="808"/>
        <v>#NotModelled</v>
      </c>
      <c r="CD354" s="109" t="str">
        <f t="shared" si="808"/>
        <v>#NotModelled</v>
      </c>
      <c r="CE354" s="109" t="str">
        <f t="shared" si="808"/>
        <v>#NotModelled</v>
      </c>
      <c r="CF354" s="109" t="str">
        <f t="shared" si="808"/>
        <v>#NotModelled</v>
      </c>
      <c r="CG354" s="109" t="str">
        <f t="shared" si="808"/>
        <v>#NotModelled</v>
      </c>
      <c r="CH354" s="109" t="str">
        <f t="shared" si="808"/>
        <v>#NotModelled</v>
      </c>
      <c r="CI354" s="109" t="str">
        <f t="shared" si="808"/>
        <v>#NotModelled</v>
      </c>
      <c r="CJ354" s="109" t="str">
        <f t="shared" si="809"/>
        <v>#NotModelled</v>
      </c>
      <c r="CK354" s="109" t="str">
        <f t="shared" si="809"/>
        <v>#NotModelled</v>
      </c>
      <c r="CL354" s="109" t="str">
        <f t="shared" si="809"/>
        <v>#NotModelled</v>
      </c>
      <c r="CM354" s="109" t="str">
        <f t="shared" si="809"/>
        <v>#NotModelled</v>
      </c>
      <c r="CN354" s="109" t="str">
        <f t="shared" si="809"/>
        <v>#NotModelled</v>
      </c>
      <c r="CO354" s="109" t="str">
        <f t="shared" si="809"/>
        <v>#NotModelled</v>
      </c>
      <c r="CP354" s="109" t="str">
        <f t="shared" si="809"/>
        <v>#NotModelled</v>
      </c>
      <c r="CQ354" s="109" t="str">
        <f t="shared" si="809"/>
        <v>#NotModelled</v>
      </c>
      <c r="CR354" s="109" t="str">
        <f t="shared" si="809"/>
        <v>#NotModelled</v>
      </c>
      <c r="CS354" s="109" t="str">
        <f t="shared" si="809"/>
        <v>#NotModelled</v>
      </c>
      <c r="CT354" s="109" t="str">
        <f t="shared" si="810"/>
        <v>#NotModelled</v>
      </c>
      <c r="CU354" s="109" t="str">
        <f t="shared" si="810"/>
        <v>#NotModelled</v>
      </c>
      <c r="CV354" s="109" t="str">
        <f t="shared" si="810"/>
        <v>#NotModelled</v>
      </c>
      <c r="CW354" s="109" t="str">
        <f t="shared" si="810"/>
        <v>#NotModelled</v>
      </c>
      <c r="CX354" s="109" t="str">
        <f t="shared" si="810"/>
        <v>#NotModelled</v>
      </c>
      <c r="CY354" s="109" t="str">
        <f t="shared" si="810"/>
        <v>#NotModelled</v>
      </c>
      <c r="CZ354" s="109" t="str">
        <f t="shared" si="810"/>
        <v>#NotModelled</v>
      </c>
      <c r="DA354" s="109" t="str">
        <f t="shared" si="810"/>
        <v>#NotModelled</v>
      </c>
      <c r="DB354" s="109" t="str">
        <f t="shared" si="810"/>
        <v>#NotModelled</v>
      </c>
      <c r="DC354" s="109" t="str">
        <f t="shared" si="810"/>
        <v>#NotModelled</v>
      </c>
      <c r="DD354" s="109" t="str">
        <f t="shared" si="811"/>
        <v>#NotModelled</v>
      </c>
      <c r="DE354" s="109" t="str">
        <f t="shared" si="811"/>
        <v>#NotModelled</v>
      </c>
      <c r="DF354" s="109" t="str">
        <f t="shared" si="811"/>
        <v>#NotModelled</v>
      </c>
      <c r="DG354" s="109" t="str">
        <f t="shared" si="811"/>
        <v>#NotModelled</v>
      </c>
      <c r="DH354" s="109" t="str">
        <f t="shared" si="811"/>
        <v>#NotModelled</v>
      </c>
      <c r="DI354" s="109" t="str">
        <f t="shared" si="811"/>
        <v>#NotModelled</v>
      </c>
      <c r="DJ354" s="109" t="str">
        <f t="shared" si="811"/>
        <v>#NotModelled</v>
      </c>
      <c r="DK354" s="109" t="str">
        <f t="shared" si="811"/>
        <v>#NotModelled</v>
      </c>
      <c r="DL354" s="109" t="str">
        <f t="shared" si="811"/>
        <v>#NotModelled</v>
      </c>
      <c r="DM354" s="109" t="str">
        <f t="shared" si="811"/>
        <v>#NotModelled</v>
      </c>
      <c r="DN354" s="109" t="str">
        <f t="shared" si="812"/>
        <v>#NotModelled</v>
      </c>
      <c r="DO354" s="109" t="str">
        <f t="shared" si="812"/>
        <v>#NotModelled</v>
      </c>
      <c r="DP354" s="109" t="str">
        <f t="shared" si="812"/>
        <v>#NotModelled</v>
      </c>
      <c r="DQ354" s="109" t="str">
        <f t="shared" si="812"/>
        <v>#NotModelled</v>
      </c>
      <c r="DR354" s="109" t="str">
        <f t="shared" si="812"/>
        <v>#NotModelled</v>
      </c>
      <c r="DS354" s="109" t="str">
        <f t="shared" si="812"/>
        <v>#NotModelled</v>
      </c>
      <c r="DT354" s="109" t="str">
        <f t="shared" si="812"/>
        <v>#NotModelled</v>
      </c>
      <c r="DU354" s="109" t="str">
        <f t="shared" si="812"/>
        <v>#NotModelled</v>
      </c>
      <c r="DV354" s="109" t="str">
        <f t="shared" si="812"/>
        <v>#NotModelled</v>
      </c>
      <c r="DW354" s="109" t="str">
        <f t="shared" si="812"/>
        <v>#NotModelled</v>
      </c>
      <c r="DX354" s="109" t="str">
        <f t="shared" si="813"/>
        <v>#NotModelled</v>
      </c>
      <c r="DY354" s="109" t="str">
        <f t="shared" si="813"/>
        <v>#NotModelled</v>
      </c>
      <c r="DZ354" s="109" t="str">
        <f t="shared" si="813"/>
        <v>#NotModelled</v>
      </c>
      <c r="EA354" s="109" t="str">
        <f t="shared" si="813"/>
        <v>#NotModelled</v>
      </c>
      <c r="EB354" s="109" t="str">
        <f t="shared" si="813"/>
        <v>#NotModelled</v>
      </c>
      <c r="EC354" s="109" t="str">
        <f t="shared" si="813"/>
        <v>#NotModelled</v>
      </c>
      <c r="ED354" s="109" t="str">
        <f t="shared" si="813"/>
        <v>#NotModelled</v>
      </c>
      <c r="EE354" s="109" t="str">
        <f t="shared" si="813"/>
        <v>#NotModelled</v>
      </c>
      <c r="EF354" s="109" t="str">
        <f t="shared" si="813"/>
        <v>#NotModelled</v>
      </c>
      <c r="EG354" s="109" t="str">
        <f t="shared" si="813"/>
        <v>#NotModelled</v>
      </c>
      <c r="EH354" s="109" t="str">
        <f t="shared" si="814"/>
        <v>#NotModelled</v>
      </c>
      <c r="EI354" s="109" t="str">
        <f t="shared" si="814"/>
        <v>#NotModelled</v>
      </c>
      <c r="EJ354" s="109" t="str">
        <f t="shared" si="814"/>
        <v>#NotModelled</v>
      </c>
      <c r="EK354" s="109" t="str">
        <f t="shared" si="814"/>
        <v>#NotModelled</v>
      </c>
      <c r="EL354" s="109" t="str">
        <f t="shared" si="814"/>
        <v>#NotModelled</v>
      </c>
      <c r="EM354" s="109" t="str">
        <f t="shared" si="814"/>
        <v>#NotModelled</v>
      </c>
      <c r="EN354" s="109" t="str">
        <f t="shared" si="814"/>
        <v>#NotModelled</v>
      </c>
      <c r="EO354" s="109" t="str">
        <f t="shared" si="814"/>
        <v>#NotModelled</v>
      </c>
      <c r="EP354" s="109" t="str">
        <f t="shared" si="814"/>
        <v>#NotModelled</v>
      </c>
      <c r="EQ354" s="109" t="str">
        <f t="shared" si="814"/>
        <v>#NotModelled</v>
      </c>
      <c r="ER354" s="109" t="str">
        <f t="shared" si="815"/>
        <v>#NotModelled</v>
      </c>
      <c r="ES354" s="109" t="str">
        <f t="shared" si="815"/>
        <v>#NotModelled</v>
      </c>
      <c r="ET354" s="109" t="str">
        <f t="shared" si="815"/>
        <v>#NotModelled</v>
      </c>
      <c r="EU354" s="109" t="str">
        <f t="shared" si="815"/>
        <v>#NotModelled</v>
      </c>
      <c r="EV354" s="109" t="str">
        <f t="shared" si="815"/>
        <v>#NotModelled</v>
      </c>
      <c r="EW354" s="109" t="str">
        <f t="shared" si="815"/>
        <v>#NotModelled</v>
      </c>
      <c r="EX354" s="109" t="str">
        <f t="shared" si="815"/>
        <v>#NotModelled</v>
      </c>
      <c r="EY354" s="109" t="str">
        <f t="shared" si="815"/>
        <v>#NotModelled</v>
      </c>
      <c r="EZ354" s="109" t="str">
        <f t="shared" si="815"/>
        <v>#NotModelled</v>
      </c>
      <c r="FA354" s="109" t="str">
        <f t="shared" si="815"/>
        <v>#NotModelled</v>
      </c>
      <c r="FB354" s="109" t="str">
        <f t="shared" si="816"/>
        <v>#NotModelled</v>
      </c>
      <c r="FC354" s="109" t="str">
        <f t="shared" si="816"/>
        <v>#NotModelled</v>
      </c>
      <c r="FD354" s="109" t="str">
        <f t="shared" si="816"/>
        <v>#NotModelled</v>
      </c>
      <c r="FE354" s="109" t="str">
        <f t="shared" si="816"/>
        <v>#NotModelled</v>
      </c>
      <c r="FF354" s="109" t="str">
        <f t="shared" si="816"/>
        <v>#NotModelled</v>
      </c>
      <c r="FG354" s="109" t="str">
        <f t="shared" si="816"/>
        <v>#NotModelled</v>
      </c>
      <c r="FH354" s="109" t="str">
        <f t="shared" si="816"/>
        <v>#NotModelled</v>
      </c>
      <c r="FI354" s="109" t="str">
        <f t="shared" si="816"/>
        <v>#NotModelled</v>
      </c>
      <c r="FJ354" s="109" t="str">
        <f t="shared" si="816"/>
        <v>#NotModelled</v>
      </c>
      <c r="FK354" s="109" t="str">
        <f t="shared" si="816"/>
        <v>#NotModelled</v>
      </c>
      <c r="FL354" s="109" t="str">
        <f t="shared" si="817"/>
        <v>#NotModelled</v>
      </c>
      <c r="FM354" s="109" t="str">
        <f t="shared" si="817"/>
        <v>#NotModelled</v>
      </c>
      <c r="FN354" s="109" t="str">
        <f t="shared" si="817"/>
        <v>#NotModelled</v>
      </c>
      <c r="FO354" s="109" t="str">
        <f t="shared" si="817"/>
        <v>#NotModelled</v>
      </c>
      <c r="FP354" s="109" t="str">
        <f t="shared" si="817"/>
        <v>#NotModelled</v>
      </c>
      <c r="FQ354" s="109" t="str">
        <f t="shared" si="817"/>
        <v>#NotModelled</v>
      </c>
      <c r="FR354" s="109" t="str">
        <f t="shared" si="817"/>
        <v>#NotModelled</v>
      </c>
      <c r="FS354" s="109" t="str">
        <f t="shared" si="817"/>
        <v>#NotModelled</v>
      </c>
      <c r="FT354" s="109" t="str">
        <f t="shared" si="817"/>
        <v>#NotModelled</v>
      </c>
      <c r="FU354" s="109" t="str">
        <f t="shared" si="817"/>
        <v>#NotModelled</v>
      </c>
      <c r="FV354" s="109" t="str">
        <f t="shared" si="818"/>
        <v>#NotModelled</v>
      </c>
      <c r="FW354" s="109" t="str">
        <f t="shared" si="818"/>
        <v>#NotModelled</v>
      </c>
      <c r="FX354" s="109" t="str">
        <f t="shared" si="818"/>
        <v>#NotModelled</v>
      </c>
      <c r="FY354" s="109" t="str">
        <f t="shared" si="818"/>
        <v>#NotModelled</v>
      </c>
      <c r="FZ354" s="109" t="str">
        <f t="shared" si="818"/>
        <v>#NotModelled</v>
      </c>
      <c r="GA354" s="109" t="str">
        <f t="shared" si="818"/>
        <v>#NotModelled</v>
      </c>
      <c r="GB354" s="109" t="str">
        <f t="shared" si="818"/>
        <v>#NotModelled</v>
      </c>
      <c r="GC354" s="109" t="str">
        <f t="shared" si="818"/>
        <v>#NotModelled</v>
      </c>
      <c r="GD354" s="109" t="str">
        <f t="shared" si="818"/>
        <v>#NotModelled</v>
      </c>
      <c r="GE354" s="109" t="str">
        <f t="shared" si="818"/>
        <v>#NotModelled</v>
      </c>
      <c r="GF354" s="109" t="str">
        <f t="shared" si="819"/>
        <v>#NotModelled</v>
      </c>
      <c r="GG354" s="109" t="str">
        <f t="shared" si="819"/>
        <v>#NotModelled</v>
      </c>
      <c r="GH354" s="109" t="str">
        <f t="shared" si="819"/>
        <v>#NotModelled</v>
      </c>
      <c r="GI354" s="109" t="str">
        <f t="shared" si="819"/>
        <v>#NotModelled</v>
      </c>
      <c r="GJ354" s="109" t="str">
        <f t="shared" si="819"/>
        <v>#NotModelled</v>
      </c>
      <c r="GK354" s="109" t="str">
        <f t="shared" si="819"/>
        <v>#NotModelled</v>
      </c>
      <c r="GL354" s="109" t="str">
        <f t="shared" si="819"/>
        <v>#NotModelled</v>
      </c>
      <c r="GM354" s="109" t="str">
        <f t="shared" si="819"/>
        <v>#NotModelled</v>
      </c>
      <c r="GN354" s="109" t="str">
        <f t="shared" si="819"/>
        <v>#NotModelled</v>
      </c>
      <c r="GO354" s="109" t="str">
        <f t="shared" si="819"/>
        <v>#NotModelled</v>
      </c>
      <c r="GP354" s="109" t="str">
        <f t="shared" si="820"/>
        <v>#NotModelled</v>
      </c>
      <c r="GQ354" s="109" t="str">
        <f t="shared" si="820"/>
        <v>#NotModelled</v>
      </c>
      <c r="GR354" s="109" t="str">
        <f t="shared" si="820"/>
        <v>#NotModelled</v>
      </c>
      <c r="GS354" s="109" t="str">
        <f t="shared" si="820"/>
        <v>#NotModelled</v>
      </c>
      <c r="GT354" s="109" t="str">
        <f t="shared" si="820"/>
        <v>#NotModelled</v>
      </c>
      <c r="GU354" s="109" t="str">
        <f t="shared" si="820"/>
        <v>#NotModelled</v>
      </c>
      <c r="GV354" s="109" t="str">
        <f t="shared" si="820"/>
        <v>#NotModelled</v>
      </c>
      <c r="GW354" s="109" t="str">
        <f t="shared" si="820"/>
        <v>#NotModelled</v>
      </c>
      <c r="GX354" s="109" t="str">
        <f t="shared" si="820"/>
        <v>#NotModelled</v>
      </c>
      <c r="GY354" s="109" t="str">
        <f t="shared" si="820"/>
        <v>#NotModelled</v>
      </c>
      <c r="GZ354" s="109" t="str">
        <f t="shared" si="821"/>
        <v>#NotModelled</v>
      </c>
      <c r="HA354" s="109" t="str">
        <f t="shared" si="821"/>
        <v>#NotModelled</v>
      </c>
      <c r="HB354" s="109" t="str">
        <f t="shared" si="821"/>
        <v>#NotModelled</v>
      </c>
      <c r="HC354" s="109" t="str">
        <f t="shared" si="821"/>
        <v>#NotModelled</v>
      </c>
      <c r="HD354" s="109" t="str">
        <f t="shared" si="821"/>
        <v>#NotModelled</v>
      </c>
      <c r="HE354" s="109" t="str">
        <f t="shared" si="821"/>
        <v>#NotModelled</v>
      </c>
      <c r="HF354" s="109" t="str">
        <f t="shared" si="821"/>
        <v>#NotModelled</v>
      </c>
      <c r="HG354" s="109" t="str">
        <f t="shared" si="821"/>
        <v>#NotModelled</v>
      </c>
      <c r="HH354" s="109" t="str">
        <f t="shared" si="821"/>
        <v>#NotModelled</v>
      </c>
      <c r="HI354" s="109" t="str">
        <f t="shared" si="821"/>
        <v>#NotModelled</v>
      </c>
      <c r="HJ354" s="109" t="str">
        <f t="shared" si="822"/>
        <v>#NotModelled</v>
      </c>
      <c r="HK354" s="109" t="str">
        <f t="shared" si="822"/>
        <v>#NotModelled</v>
      </c>
      <c r="HL354" s="109" t="str">
        <f t="shared" si="822"/>
        <v>#NotModelled</v>
      </c>
      <c r="HM354" s="109" t="str">
        <f t="shared" si="822"/>
        <v>#NotModelled</v>
      </c>
      <c r="HN354" s="109" t="str">
        <f t="shared" si="822"/>
        <v>#NotModelled</v>
      </c>
      <c r="HO354" s="109" t="str">
        <f t="shared" si="822"/>
        <v>#NotModelled</v>
      </c>
      <c r="HP354" s="109" t="str">
        <f t="shared" si="822"/>
        <v>#NotModelled</v>
      </c>
      <c r="HQ354" s="109" t="str">
        <f t="shared" si="822"/>
        <v>#NotModelled</v>
      </c>
      <c r="HR354" s="109"/>
      <c r="HS354" s="109"/>
      <c r="HT354" s="109"/>
      <c r="HU354" s="109"/>
      <c r="HV354" s="109"/>
      <c r="HW354" s="109"/>
      <c r="HX354" s="109"/>
      <c r="HY354" s="109"/>
      <c r="HZ354" s="109"/>
      <c r="IA354" s="109"/>
      <c r="IB354" s="109"/>
      <c r="IC354" s="109"/>
      <c r="ID354" s="109"/>
      <c r="IE354" s="109"/>
      <c r="IF354" s="109"/>
      <c r="IG354" s="109"/>
      <c r="IH354" s="109"/>
      <c r="II354" s="109"/>
      <c r="IJ354" s="109"/>
      <c r="IK354" s="109"/>
      <c r="IL354" s="109"/>
      <c r="IM354" s="109"/>
      <c r="IN354" s="109"/>
      <c r="IO354" s="109"/>
      <c r="IP354" s="109"/>
      <c r="IQ354" s="109"/>
      <c r="IR354" s="109"/>
      <c r="IS354" s="109"/>
      <c r="IT354" s="109"/>
      <c r="IU354" s="109"/>
      <c r="IV354" s="109"/>
      <c r="IW354" s="109"/>
      <c r="IX354" s="109"/>
      <c r="IY354" s="109"/>
      <c r="IZ354" s="109"/>
      <c r="JA354" s="109"/>
      <c r="JB354" s="109"/>
      <c r="JC354" s="109"/>
      <c r="JD354" s="109"/>
      <c r="JE354" s="109"/>
      <c r="JF354" s="109"/>
      <c r="JG354" s="109"/>
      <c r="JH354" s="109"/>
      <c r="JI354" s="109"/>
      <c r="JJ354" s="109"/>
      <c r="JK354" s="109"/>
      <c r="JL354" s="109"/>
      <c r="JM354" s="109"/>
      <c r="JN354" s="109"/>
      <c r="JO354" s="109"/>
      <c r="JP354" s="109" t="str">
        <f t="shared" si="756"/>
        <v>Water Pollution_NONYLPHENOL_Freshwater_Health_N/A for WP Interim Methodology</v>
      </c>
    </row>
    <row r="355" spans="2:276">
      <c r="B355" s="112" t="s">
        <v>9</v>
      </c>
      <c r="C355" s="112" t="s">
        <v>480</v>
      </c>
      <c r="D355" s="112" t="s">
        <v>396</v>
      </c>
      <c r="E355" s="112" t="s">
        <v>395</v>
      </c>
      <c r="F355" s="112" t="s">
        <v>390</v>
      </c>
      <c r="G355" s="112" t="s">
        <v>391</v>
      </c>
      <c r="H355" s="109" t="str">
        <f t="shared" si="801"/>
        <v>#NotModelled</v>
      </c>
      <c r="I355" s="109" t="str">
        <f t="shared" si="801"/>
        <v>#NotModelled</v>
      </c>
      <c r="J355" s="109" t="str">
        <f t="shared" si="801"/>
        <v>#NotModelled</v>
      </c>
      <c r="K355" s="109" t="str">
        <f t="shared" si="801"/>
        <v>#NotModelled</v>
      </c>
      <c r="L355" s="109" t="str">
        <f t="shared" si="801"/>
        <v>#NotModelled</v>
      </c>
      <c r="M355" s="109" t="str">
        <f t="shared" si="801"/>
        <v>#NotModelled</v>
      </c>
      <c r="N355" s="109" t="str">
        <f t="shared" si="801"/>
        <v>#NotModelled</v>
      </c>
      <c r="O355" s="109" t="str">
        <f t="shared" si="801"/>
        <v>#NotModelled</v>
      </c>
      <c r="P355" s="109" t="str">
        <f t="shared" si="801"/>
        <v>#NotModelled</v>
      </c>
      <c r="Q355" s="109" t="str">
        <f t="shared" si="801"/>
        <v>#NotModelled</v>
      </c>
      <c r="R355" s="109" t="str">
        <f t="shared" si="802"/>
        <v>#NotModelled</v>
      </c>
      <c r="S355" s="109" t="str">
        <f t="shared" si="802"/>
        <v>#NotModelled</v>
      </c>
      <c r="T355" s="109" t="str">
        <f t="shared" si="802"/>
        <v>#NotModelled</v>
      </c>
      <c r="U355" s="109" t="str">
        <f t="shared" si="802"/>
        <v>#NotModelled</v>
      </c>
      <c r="V355" s="109" t="str">
        <f t="shared" si="802"/>
        <v>#NotModelled</v>
      </c>
      <c r="W355" s="109" t="str">
        <f t="shared" si="802"/>
        <v>#NotModelled</v>
      </c>
      <c r="X355" s="109" t="str">
        <f t="shared" si="802"/>
        <v>#NotModelled</v>
      </c>
      <c r="Y355" s="109" t="str">
        <f t="shared" si="802"/>
        <v>#NotModelled</v>
      </c>
      <c r="Z355" s="109" t="str">
        <f t="shared" si="802"/>
        <v>#NotModelled</v>
      </c>
      <c r="AA355" s="109" t="str">
        <f t="shared" si="802"/>
        <v>#NotModelled</v>
      </c>
      <c r="AB355" s="109" t="str">
        <f t="shared" si="803"/>
        <v>#NotModelled</v>
      </c>
      <c r="AC355" s="109" t="str">
        <f t="shared" si="803"/>
        <v>#NotModelled</v>
      </c>
      <c r="AD355" s="109" t="str">
        <f t="shared" si="803"/>
        <v>#NotModelled</v>
      </c>
      <c r="AE355" s="109" t="str">
        <f t="shared" si="803"/>
        <v>#NotModelled</v>
      </c>
      <c r="AF355" s="109" t="str">
        <f t="shared" si="803"/>
        <v>#NotModelled</v>
      </c>
      <c r="AG355" s="109" t="str">
        <f t="shared" si="803"/>
        <v>#NotModelled</v>
      </c>
      <c r="AH355" s="109" t="str">
        <f t="shared" si="803"/>
        <v>#NotModelled</v>
      </c>
      <c r="AI355" s="109" t="str">
        <f t="shared" si="803"/>
        <v>#NotModelled</v>
      </c>
      <c r="AJ355" s="109" t="str">
        <f t="shared" si="803"/>
        <v>#NotModelled</v>
      </c>
      <c r="AK355" s="109" t="str">
        <f t="shared" si="803"/>
        <v>#NotModelled</v>
      </c>
      <c r="AL355" s="109" t="str">
        <f t="shared" si="804"/>
        <v>#NotModelled</v>
      </c>
      <c r="AM355" s="109" t="str">
        <f t="shared" si="804"/>
        <v>#NotModelled</v>
      </c>
      <c r="AN355" s="109" t="str">
        <f t="shared" si="804"/>
        <v>#NotModelled</v>
      </c>
      <c r="AO355" s="109" t="str">
        <f t="shared" si="804"/>
        <v>#NotModelled</v>
      </c>
      <c r="AP355" s="109" t="str">
        <f t="shared" si="804"/>
        <v>#NotModelled</v>
      </c>
      <c r="AQ355" s="109" t="str">
        <f t="shared" si="804"/>
        <v>#NotModelled</v>
      </c>
      <c r="AR355" s="109" t="str">
        <f t="shared" si="804"/>
        <v>#NotModelled</v>
      </c>
      <c r="AS355" s="109" t="str">
        <f t="shared" si="804"/>
        <v>#NotModelled</v>
      </c>
      <c r="AT355" s="109" t="str">
        <f t="shared" si="804"/>
        <v>#NotModelled</v>
      </c>
      <c r="AU355" s="109" t="str">
        <f t="shared" si="804"/>
        <v>#NotModelled</v>
      </c>
      <c r="AV355" s="109" t="str">
        <f t="shared" si="805"/>
        <v>#NotModelled</v>
      </c>
      <c r="AW355" s="109" t="str">
        <f t="shared" si="805"/>
        <v>#NotModelled</v>
      </c>
      <c r="AX355" s="109" t="str">
        <f t="shared" si="805"/>
        <v>#NotModelled</v>
      </c>
      <c r="AY355" s="109" t="str">
        <f t="shared" si="805"/>
        <v>#NotModelled</v>
      </c>
      <c r="AZ355" s="109" t="str">
        <f t="shared" si="805"/>
        <v>#NotModelled</v>
      </c>
      <c r="BA355" s="109" t="str">
        <f t="shared" si="805"/>
        <v>#NotModelled</v>
      </c>
      <c r="BB355" s="109" t="str">
        <f t="shared" si="805"/>
        <v>#NotModelled</v>
      </c>
      <c r="BC355" s="109" t="str">
        <f t="shared" si="805"/>
        <v>#NotModelled</v>
      </c>
      <c r="BD355" s="109" t="str">
        <f t="shared" si="805"/>
        <v>#NotModelled</v>
      </c>
      <c r="BE355" s="109" t="str">
        <f t="shared" si="805"/>
        <v>#NotModelled</v>
      </c>
      <c r="BF355" s="109" t="str">
        <f t="shared" si="806"/>
        <v>#NotModelled</v>
      </c>
      <c r="BG355" s="109" t="str">
        <f t="shared" si="806"/>
        <v>#NotModelled</v>
      </c>
      <c r="BH355" s="109" t="str">
        <f t="shared" si="806"/>
        <v>#NotModelled</v>
      </c>
      <c r="BI355" s="109" t="str">
        <f t="shared" si="806"/>
        <v>#NotModelled</v>
      </c>
      <c r="BJ355" s="109" t="str">
        <f t="shared" si="806"/>
        <v>#NotModelled</v>
      </c>
      <c r="BK355" s="109" t="str">
        <f t="shared" si="806"/>
        <v>#NotModelled</v>
      </c>
      <c r="BL355" s="109" t="str">
        <f t="shared" si="806"/>
        <v>#NotModelled</v>
      </c>
      <c r="BM355" s="109" t="str">
        <f t="shared" si="806"/>
        <v>#NotModelled</v>
      </c>
      <c r="BN355" s="109" t="str">
        <f t="shared" si="806"/>
        <v>#NotModelled</v>
      </c>
      <c r="BO355" s="109" t="str">
        <f t="shared" si="806"/>
        <v>#NotModelled</v>
      </c>
      <c r="BP355" s="109" t="str">
        <f t="shared" si="807"/>
        <v>#NotModelled</v>
      </c>
      <c r="BQ355" s="109" t="str">
        <f t="shared" si="807"/>
        <v>#NotModelled</v>
      </c>
      <c r="BR355" s="109" t="str">
        <f t="shared" si="807"/>
        <v>#NotModelled</v>
      </c>
      <c r="BS355" s="109" t="str">
        <f t="shared" si="807"/>
        <v>#NotModelled</v>
      </c>
      <c r="BT355" s="109" t="str">
        <f t="shared" si="807"/>
        <v>#NotModelled</v>
      </c>
      <c r="BU355" s="109" t="str">
        <f t="shared" si="807"/>
        <v>#NotModelled</v>
      </c>
      <c r="BV355" s="109" t="str">
        <f t="shared" si="807"/>
        <v>#NotModelled</v>
      </c>
      <c r="BW355" s="109" t="str">
        <f t="shared" si="807"/>
        <v>#NotModelled</v>
      </c>
      <c r="BX355" s="109" t="str">
        <f t="shared" si="807"/>
        <v>#NotModelled</v>
      </c>
      <c r="BY355" s="109" t="str">
        <f t="shared" si="807"/>
        <v>#NotModelled</v>
      </c>
      <c r="BZ355" s="109" t="str">
        <f t="shared" si="808"/>
        <v>#NotModelled</v>
      </c>
      <c r="CA355" s="109" t="str">
        <f t="shared" si="808"/>
        <v>#NotModelled</v>
      </c>
      <c r="CB355" s="109" t="str">
        <f t="shared" si="808"/>
        <v>#NotModelled</v>
      </c>
      <c r="CC355" s="109" t="str">
        <f t="shared" si="808"/>
        <v>#NotModelled</v>
      </c>
      <c r="CD355" s="109" t="str">
        <f t="shared" si="808"/>
        <v>#NotModelled</v>
      </c>
      <c r="CE355" s="109" t="str">
        <f t="shared" si="808"/>
        <v>#NotModelled</v>
      </c>
      <c r="CF355" s="109" t="str">
        <f t="shared" si="808"/>
        <v>#NotModelled</v>
      </c>
      <c r="CG355" s="109" t="str">
        <f t="shared" si="808"/>
        <v>#NotModelled</v>
      </c>
      <c r="CH355" s="109" t="str">
        <f t="shared" si="808"/>
        <v>#NotModelled</v>
      </c>
      <c r="CI355" s="109" t="str">
        <f t="shared" si="808"/>
        <v>#NotModelled</v>
      </c>
      <c r="CJ355" s="109" t="str">
        <f t="shared" si="809"/>
        <v>#NotModelled</v>
      </c>
      <c r="CK355" s="109" t="str">
        <f t="shared" si="809"/>
        <v>#NotModelled</v>
      </c>
      <c r="CL355" s="109" t="str">
        <f t="shared" si="809"/>
        <v>#NotModelled</v>
      </c>
      <c r="CM355" s="109" t="str">
        <f t="shared" si="809"/>
        <v>#NotModelled</v>
      </c>
      <c r="CN355" s="109" t="str">
        <f t="shared" si="809"/>
        <v>#NotModelled</v>
      </c>
      <c r="CO355" s="109" t="str">
        <f t="shared" si="809"/>
        <v>#NotModelled</v>
      </c>
      <c r="CP355" s="109" t="str">
        <f t="shared" si="809"/>
        <v>#NotModelled</v>
      </c>
      <c r="CQ355" s="109" t="str">
        <f t="shared" si="809"/>
        <v>#NotModelled</v>
      </c>
      <c r="CR355" s="109" t="str">
        <f t="shared" si="809"/>
        <v>#NotModelled</v>
      </c>
      <c r="CS355" s="109" t="str">
        <f t="shared" si="809"/>
        <v>#NotModelled</v>
      </c>
      <c r="CT355" s="109" t="str">
        <f t="shared" si="810"/>
        <v>#NotModelled</v>
      </c>
      <c r="CU355" s="109" t="str">
        <f t="shared" si="810"/>
        <v>#NotModelled</v>
      </c>
      <c r="CV355" s="109" t="str">
        <f t="shared" si="810"/>
        <v>#NotModelled</v>
      </c>
      <c r="CW355" s="109" t="str">
        <f t="shared" si="810"/>
        <v>#NotModelled</v>
      </c>
      <c r="CX355" s="109" t="str">
        <f t="shared" si="810"/>
        <v>#NotModelled</v>
      </c>
      <c r="CY355" s="109" t="str">
        <f t="shared" si="810"/>
        <v>#NotModelled</v>
      </c>
      <c r="CZ355" s="109" t="str">
        <f t="shared" si="810"/>
        <v>#NotModelled</v>
      </c>
      <c r="DA355" s="109" t="str">
        <f t="shared" si="810"/>
        <v>#NotModelled</v>
      </c>
      <c r="DB355" s="109" t="str">
        <f t="shared" si="810"/>
        <v>#NotModelled</v>
      </c>
      <c r="DC355" s="109" t="str">
        <f t="shared" si="810"/>
        <v>#NotModelled</v>
      </c>
      <c r="DD355" s="109" t="str">
        <f t="shared" si="811"/>
        <v>#NotModelled</v>
      </c>
      <c r="DE355" s="109" t="str">
        <f t="shared" si="811"/>
        <v>#NotModelled</v>
      </c>
      <c r="DF355" s="109" t="str">
        <f t="shared" si="811"/>
        <v>#NotModelled</v>
      </c>
      <c r="DG355" s="109" t="str">
        <f t="shared" si="811"/>
        <v>#NotModelled</v>
      </c>
      <c r="DH355" s="109" t="str">
        <f t="shared" si="811"/>
        <v>#NotModelled</v>
      </c>
      <c r="DI355" s="109" t="str">
        <f t="shared" si="811"/>
        <v>#NotModelled</v>
      </c>
      <c r="DJ355" s="109" t="str">
        <f t="shared" si="811"/>
        <v>#NotModelled</v>
      </c>
      <c r="DK355" s="109" t="str">
        <f t="shared" si="811"/>
        <v>#NotModelled</v>
      </c>
      <c r="DL355" s="109" t="str">
        <f t="shared" si="811"/>
        <v>#NotModelled</v>
      </c>
      <c r="DM355" s="109" t="str">
        <f t="shared" si="811"/>
        <v>#NotModelled</v>
      </c>
      <c r="DN355" s="109" t="str">
        <f t="shared" si="812"/>
        <v>#NotModelled</v>
      </c>
      <c r="DO355" s="109" t="str">
        <f t="shared" si="812"/>
        <v>#NotModelled</v>
      </c>
      <c r="DP355" s="109" t="str">
        <f t="shared" si="812"/>
        <v>#NotModelled</v>
      </c>
      <c r="DQ355" s="109" t="str">
        <f t="shared" si="812"/>
        <v>#NotModelled</v>
      </c>
      <c r="DR355" s="109" t="str">
        <f t="shared" si="812"/>
        <v>#NotModelled</v>
      </c>
      <c r="DS355" s="109" t="str">
        <f t="shared" si="812"/>
        <v>#NotModelled</v>
      </c>
      <c r="DT355" s="109" t="str">
        <f t="shared" si="812"/>
        <v>#NotModelled</v>
      </c>
      <c r="DU355" s="109" t="str">
        <f t="shared" si="812"/>
        <v>#NotModelled</v>
      </c>
      <c r="DV355" s="109" t="str">
        <f t="shared" si="812"/>
        <v>#NotModelled</v>
      </c>
      <c r="DW355" s="109" t="str">
        <f t="shared" si="812"/>
        <v>#NotModelled</v>
      </c>
      <c r="DX355" s="109" t="str">
        <f t="shared" si="813"/>
        <v>#NotModelled</v>
      </c>
      <c r="DY355" s="109" t="str">
        <f t="shared" si="813"/>
        <v>#NotModelled</v>
      </c>
      <c r="DZ355" s="109" t="str">
        <f t="shared" si="813"/>
        <v>#NotModelled</v>
      </c>
      <c r="EA355" s="109" t="str">
        <f t="shared" si="813"/>
        <v>#NotModelled</v>
      </c>
      <c r="EB355" s="109" t="str">
        <f t="shared" si="813"/>
        <v>#NotModelled</v>
      </c>
      <c r="EC355" s="109" t="str">
        <f t="shared" si="813"/>
        <v>#NotModelled</v>
      </c>
      <c r="ED355" s="109" t="str">
        <f t="shared" si="813"/>
        <v>#NotModelled</v>
      </c>
      <c r="EE355" s="109" t="str">
        <f t="shared" si="813"/>
        <v>#NotModelled</v>
      </c>
      <c r="EF355" s="109" t="str">
        <f t="shared" si="813"/>
        <v>#NotModelled</v>
      </c>
      <c r="EG355" s="109" t="str">
        <f t="shared" si="813"/>
        <v>#NotModelled</v>
      </c>
      <c r="EH355" s="109" t="str">
        <f t="shared" si="814"/>
        <v>#NotModelled</v>
      </c>
      <c r="EI355" s="109" t="str">
        <f t="shared" si="814"/>
        <v>#NotModelled</v>
      </c>
      <c r="EJ355" s="109" t="str">
        <f t="shared" si="814"/>
        <v>#NotModelled</v>
      </c>
      <c r="EK355" s="109" t="str">
        <f t="shared" si="814"/>
        <v>#NotModelled</v>
      </c>
      <c r="EL355" s="109" t="str">
        <f t="shared" si="814"/>
        <v>#NotModelled</v>
      </c>
      <c r="EM355" s="109" t="str">
        <f t="shared" si="814"/>
        <v>#NotModelled</v>
      </c>
      <c r="EN355" s="109" t="str">
        <f t="shared" si="814"/>
        <v>#NotModelled</v>
      </c>
      <c r="EO355" s="109" t="str">
        <f t="shared" si="814"/>
        <v>#NotModelled</v>
      </c>
      <c r="EP355" s="109" t="str">
        <f t="shared" si="814"/>
        <v>#NotModelled</v>
      </c>
      <c r="EQ355" s="109" t="str">
        <f t="shared" si="814"/>
        <v>#NotModelled</v>
      </c>
      <c r="ER355" s="109" t="str">
        <f t="shared" si="815"/>
        <v>#NotModelled</v>
      </c>
      <c r="ES355" s="109" t="str">
        <f t="shared" si="815"/>
        <v>#NotModelled</v>
      </c>
      <c r="ET355" s="109" t="str">
        <f t="shared" si="815"/>
        <v>#NotModelled</v>
      </c>
      <c r="EU355" s="109" t="str">
        <f t="shared" si="815"/>
        <v>#NotModelled</v>
      </c>
      <c r="EV355" s="109" t="str">
        <f t="shared" si="815"/>
        <v>#NotModelled</v>
      </c>
      <c r="EW355" s="109" t="str">
        <f t="shared" si="815"/>
        <v>#NotModelled</v>
      </c>
      <c r="EX355" s="109" t="str">
        <f t="shared" si="815"/>
        <v>#NotModelled</v>
      </c>
      <c r="EY355" s="109" t="str">
        <f t="shared" si="815"/>
        <v>#NotModelled</v>
      </c>
      <c r="EZ355" s="109" t="str">
        <f t="shared" si="815"/>
        <v>#NotModelled</v>
      </c>
      <c r="FA355" s="109" t="str">
        <f t="shared" si="815"/>
        <v>#NotModelled</v>
      </c>
      <c r="FB355" s="109" t="str">
        <f t="shared" si="816"/>
        <v>#NotModelled</v>
      </c>
      <c r="FC355" s="109" t="str">
        <f t="shared" si="816"/>
        <v>#NotModelled</v>
      </c>
      <c r="FD355" s="109" t="str">
        <f t="shared" si="816"/>
        <v>#NotModelled</v>
      </c>
      <c r="FE355" s="109" t="str">
        <f t="shared" si="816"/>
        <v>#NotModelled</v>
      </c>
      <c r="FF355" s="109" t="str">
        <f t="shared" si="816"/>
        <v>#NotModelled</v>
      </c>
      <c r="FG355" s="109" t="str">
        <f t="shared" si="816"/>
        <v>#NotModelled</v>
      </c>
      <c r="FH355" s="109" t="str">
        <f t="shared" si="816"/>
        <v>#NotModelled</v>
      </c>
      <c r="FI355" s="109" t="str">
        <f t="shared" si="816"/>
        <v>#NotModelled</v>
      </c>
      <c r="FJ355" s="109" t="str">
        <f t="shared" si="816"/>
        <v>#NotModelled</v>
      </c>
      <c r="FK355" s="109" t="str">
        <f t="shared" si="816"/>
        <v>#NotModelled</v>
      </c>
      <c r="FL355" s="109" t="str">
        <f t="shared" si="817"/>
        <v>#NotModelled</v>
      </c>
      <c r="FM355" s="109" t="str">
        <f t="shared" si="817"/>
        <v>#NotModelled</v>
      </c>
      <c r="FN355" s="109" t="str">
        <f t="shared" si="817"/>
        <v>#NotModelled</v>
      </c>
      <c r="FO355" s="109" t="str">
        <f t="shared" si="817"/>
        <v>#NotModelled</v>
      </c>
      <c r="FP355" s="109" t="str">
        <f t="shared" si="817"/>
        <v>#NotModelled</v>
      </c>
      <c r="FQ355" s="109" t="str">
        <f t="shared" si="817"/>
        <v>#NotModelled</v>
      </c>
      <c r="FR355" s="109" t="str">
        <f t="shared" si="817"/>
        <v>#NotModelled</v>
      </c>
      <c r="FS355" s="109" t="str">
        <f t="shared" si="817"/>
        <v>#NotModelled</v>
      </c>
      <c r="FT355" s="109" t="str">
        <f t="shared" si="817"/>
        <v>#NotModelled</v>
      </c>
      <c r="FU355" s="109" t="str">
        <f t="shared" si="817"/>
        <v>#NotModelled</v>
      </c>
      <c r="FV355" s="109" t="str">
        <f t="shared" si="818"/>
        <v>#NotModelled</v>
      </c>
      <c r="FW355" s="109" t="str">
        <f t="shared" si="818"/>
        <v>#NotModelled</v>
      </c>
      <c r="FX355" s="109" t="str">
        <f t="shared" si="818"/>
        <v>#NotModelled</v>
      </c>
      <c r="FY355" s="109" t="str">
        <f t="shared" si="818"/>
        <v>#NotModelled</v>
      </c>
      <c r="FZ355" s="109" t="str">
        <f t="shared" si="818"/>
        <v>#NotModelled</v>
      </c>
      <c r="GA355" s="109" t="str">
        <f t="shared" si="818"/>
        <v>#NotModelled</v>
      </c>
      <c r="GB355" s="109" t="str">
        <f t="shared" si="818"/>
        <v>#NotModelled</v>
      </c>
      <c r="GC355" s="109" t="str">
        <f t="shared" si="818"/>
        <v>#NotModelled</v>
      </c>
      <c r="GD355" s="109" t="str">
        <f t="shared" si="818"/>
        <v>#NotModelled</v>
      </c>
      <c r="GE355" s="109" t="str">
        <f t="shared" si="818"/>
        <v>#NotModelled</v>
      </c>
      <c r="GF355" s="109" t="str">
        <f t="shared" si="819"/>
        <v>#NotModelled</v>
      </c>
      <c r="GG355" s="109" t="str">
        <f t="shared" si="819"/>
        <v>#NotModelled</v>
      </c>
      <c r="GH355" s="109" t="str">
        <f t="shared" si="819"/>
        <v>#NotModelled</v>
      </c>
      <c r="GI355" s="109" t="str">
        <f t="shared" si="819"/>
        <v>#NotModelled</v>
      </c>
      <c r="GJ355" s="109" t="str">
        <f t="shared" si="819"/>
        <v>#NotModelled</v>
      </c>
      <c r="GK355" s="109" t="str">
        <f t="shared" si="819"/>
        <v>#NotModelled</v>
      </c>
      <c r="GL355" s="109" t="str">
        <f t="shared" si="819"/>
        <v>#NotModelled</v>
      </c>
      <c r="GM355" s="109" t="str">
        <f t="shared" si="819"/>
        <v>#NotModelled</v>
      </c>
      <c r="GN355" s="109" t="str">
        <f t="shared" si="819"/>
        <v>#NotModelled</v>
      </c>
      <c r="GO355" s="109" t="str">
        <f t="shared" si="819"/>
        <v>#NotModelled</v>
      </c>
      <c r="GP355" s="109" t="str">
        <f t="shared" si="820"/>
        <v>#NotModelled</v>
      </c>
      <c r="GQ355" s="109" t="str">
        <f t="shared" si="820"/>
        <v>#NotModelled</v>
      </c>
      <c r="GR355" s="109" t="str">
        <f t="shared" si="820"/>
        <v>#NotModelled</v>
      </c>
      <c r="GS355" s="109" t="str">
        <f t="shared" si="820"/>
        <v>#NotModelled</v>
      </c>
      <c r="GT355" s="109" t="str">
        <f t="shared" si="820"/>
        <v>#NotModelled</v>
      </c>
      <c r="GU355" s="109" t="str">
        <f t="shared" si="820"/>
        <v>#NotModelled</v>
      </c>
      <c r="GV355" s="109" t="str">
        <f t="shared" si="820"/>
        <v>#NotModelled</v>
      </c>
      <c r="GW355" s="109" t="str">
        <f t="shared" si="820"/>
        <v>#NotModelled</v>
      </c>
      <c r="GX355" s="109" t="str">
        <f t="shared" si="820"/>
        <v>#NotModelled</v>
      </c>
      <c r="GY355" s="109" t="str">
        <f t="shared" si="820"/>
        <v>#NotModelled</v>
      </c>
      <c r="GZ355" s="109" t="str">
        <f t="shared" si="821"/>
        <v>#NotModelled</v>
      </c>
      <c r="HA355" s="109" t="str">
        <f t="shared" si="821"/>
        <v>#NotModelled</v>
      </c>
      <c r="HB355" s="109" t="str">
        <f t="shared" si="821"/>
        <v>#NotModelled</v>
      </c>
      <c r="HC355" s="109" t="str">
        <f t="shared" si="821"/>
        <v>#NotModelled</v>
      </c>
      <c r="HD355" s="109" t="str">
        <f t="shared" si="821"/>
        <v>#NotModelled</v>
      </c>
      <c r="HE355" s="109" t="str">
        <f t="shared" si="821"/>
        <v>#NotModelled</v>
      </c>
      <c r="HF355" s="109" t="str">
        <f t="shared" si="821"/>
        <v>#NotModelled</v>
      </c>
      <c r="HG355" s="109" t="str">
        <f t="shared" si="821"/>
        <v>#NotModelled</v>
      </c>
      <c r="HH355" s="109" t="str">
        <f t="shared" si="821"/>
        <v>#NotModelled</v>
      </c>
      <c r="HI355" s="109" t="str">
        <f t="shared" si="821"/>
        <v>#NotModelled</v>
      </c>
      <c r="HJ355" s="109" t="str">
        <f t="shared" si="822"/>
        <v>#NotModelled</v>
      </c>
      <c r="HK355" s="109" t="str">
        <f t="shared" si="822"/>
        <v>#NotModelled</v>
      </c>
      <c r="HL355" s="109" t="str">
        <f t="shared" si="822"/>
        <v>#NotModelled</v>
      </c>
      <c r="HM355" s="109" t="str">
        <f t="shared" si="822"/>
        <v>#NotModelled</v>
      </c>
      <c r="HN355" s="109" t="str">
        <f t="shared" si="822"/>
        <v>#NotModelled</v>
      </c>
      <c r="HO355" s="109" t="str">
        <f t="shared" si="822"/>
        <v>#NotModelled</v>
      </c>
      <c r="HP355" s="109" t="str">
        <f t="shared" si="822"/>
        <v>#NotModelled</v>
      </c>
      <c r="HQ355" s="109" t="str">
        <f t="shared" si="822"/>
        <v>#NotModelled</v>
      </c>
      <c r="HR355" s="109"/>
      <c r="HS355" s="109"/>
      <c r="HT355" s="109"/>
      <c r="HU355" s="109"/>
      <c r="HV355" s="109"/>
      <c r="HW355" s="109"/>
      <c r="HX355" s="109"/>
      <c r="HY355" s="109"/>
      <c r="HZ355" s="109"/>
      <c r="IA355" s="109"/>
      <c r="IB355" s="109"/>
      <c r="IC355" s="109"/>
      <c r="ID355" s="109"/>
      <c r="IE355" s="109"/>
      <c r="IF355" s="109"/>
      <c r="IG355" s="109"/>
      <c r="IH355" s="109"/>
      <c r="II355" s="109"/>
      <c r="IJ355" s="109"/>
      <c r="IK355" s="109"/>
      <c r="IL355" s="109"/>
      <c r="IM355" s="109"/>
      <c r="IN355" s="109"/>
      <c r="IO355" s="109"/>
      <c r="IP355" s="109"/>
      <c r="IQ355" s="109"/>
      <c r="IR355" s="109"/>
      <c r="IS355" s="109"/>
      <c r="IT355" s="109"/>
      <c r="IU355" s="109"/>
      <c r="IV355" s="109"/>
      <c r="IW355" s="109"/>
      <c r="IX355" s="109"/>
      <c r="IY355" s="109"/>
      <c r="IZ355" s="109"/>
      <c r="JA355" s="109"/>
      <c r="JB355" s="109"/>
      <c r="JC355" s="109"/>
      <c r="JD355" s="109"/>
      <c r="JE355" s="109"/>
      <c r="JF355" s="109"/>
      <c r="JG355" s="109"/>
      <c r="JH355" s="109"/>
      <c r="JI355" s="109"/>
      <c r="JJ355" s="109"/>
      <c r="JK355" s="109"/>
      <c r="JL355" s="109"/>
      <c r="JM355" s="109"/>
      <c r="JN355" s="109"/>
      <c r="JO355" s="109"/>
      <c r="JP355" s="109" t="str">
        <f t="shared" si="756"/>
        <v>Water Pollution_NONYLPHENOL_Seawater_Health_N/A for WP Interim Methodology</v>
      </c>
    </row>
    <row r="356" spans="2:276">
      <c r="B356" s="112" t="s">
        <v>9</v>
      </c>
      <c r="C356" s="112" t="s">
        <v>480</v>
      </c>
      <c r="D356" s="112" t="s">
        <v>384</v>
      </c>
      <c r="E356" s="112" t="s">
        <v>395</v>
      </c>
      <c r="F356" s="112" t="s">
        <v>390</v>
      </c>
      <c r="G356" s="112" t="s">
        <v>391</v>
      </c>
      <c r="H356" s="109" t="str">
        <f t="shared" si="801"/>
        <v>#NotModelled</v>
      </c>
      <c r="I356" s="109" t="str">
        <f t="shared" si="801"/>
        <v>#NotModelled</v>
      </c>
      <c r="J356" s="109" t="str">
        <f t="shared" si="801"/>
        <v>#NotModelled</v>
      </c>
      <c r="K356" s="109" t="str">
        <f t="shared" si="801"/>
        <v>#NotModelled</v>
      </c>
      <c r="L356" s="109" t="str">
        <f t="shared" si="801"/>
        <v>#NotModelled</v>
      </c>
      <c r="M356" s="109" t="str">
        <f t="shared" si="801"/>
        <v>#NotModelled</v>
      </c>
      <c r="N356" s="109" t="str">
        <f t="shared" si="801"/>
        <v>#NotModelled</v>
      </c>
      <c r="O356" s="109" t="str">
        <f t="shared" si="801"/>
        <v>#NotModelled</v>
      </c>
      <c r="P356" s="109" t="str">
        <f t="shared" si="801"/>
        <v>#NotModelled</v>
      </c>
      <c r="Q356" s="109" t="str">
        <f t="shared" si="801"/>
        <v>#NotModelled</v>
      </c>
      <c r="R356" s="109" t="str">
        <f t="shared" si="802"/>
        <v>#NotModelled</v>
      </c>
      <c r="S356" s="109" t="str">
        <f t="shared" si="802"/>
        <v>#NotModelled</v>
      </c>
      <c r="T356" s="109" t="str">
        <f t="shared" si="802"/>
        <v>#NotModelled</v>
      </c>
      <c r="U356" s="109" t="str">
        <f t="shared" si="802"/>
        <v>#NotModelled</v>
      </c>
      <c r="V356" s="109" t="str">
        <f t="shared" si="802"/>
        <v>#NotModelled</v>
      </c>
      <c r="W356" s="109" t="str">
        <f t="shared" si="802"/>
        <v>#NotModelled</v>
      </c>
      <c r="X356" s="109" t="str">
        <f t="shared" si="802"/>
        <v>#NotModelled</v>
      </c>
      <c r="Y356" s="109" t="str">
        <f t="shared" si="802"/>
        <v>#NotModelled</v>
      </c>
      <c r="Z356" s="109" t="str">
        <f t="shared" si="802"/>
        <v>#NotModelled</v>
      </c>
      <c r="AA356" s="109" t="str">
        <f t="shared" si="802"/>
        <v>#NotModelled</v>
      </c>
      <c r="AB356" s="109" t="str">
        <f t="shared" si="803"/>
        <v>#NotModelled</v>
      </c>
      <c r="AC356" s="109" t="str">
        <f t="shared" si="803"/>
        <v>#NotModelled</v>
      </c>
      <c r="AD356" s="109" t="str">
        <f t="shared" si="803"/>
        <v>#NotModelled</v>
      </c>
      <c r="AE356" s="109" t="str">
        <f t="shared" si="803"/>
        <v>#NotModelled</v>
      </c>
      <c r="AF356" s="109" t="str">
        <f t="shared" si="803"/>
        <v>#NotModelled</v>
      </c>
      <c r="AG356" s="109" t="str">
        <f t="shared" si="803"/>
        <v>#NotModelled</v>
      </c>
      <c r="AH356" s="109" t="str">
        <f t="shared" si="803"/>
        <v>#NotModelled</v>
      </c>
      <c r="AI356" s="109" t="str">
        <f t="shared" si="803"/>
        <v>#NotModelled</v>
      </c>
      <c r="AJ356" s="109" t="str">
        <f t="shared" si="803"/>
        <v>#NotModelled</v>
      </c>
      <c r="AK356" s="109" t="str">
        <f t="shared" si="803"/>
        <v>#NotModelled</v>
      </c>
      <c r="AL356" s="109" t="str">
        <f t="shared" si="804"/>
        <v>#NotModelled</v>
      </c>
      <c r="AM356" s="109" t="str">
        <f t="shared" si="804"/>
        <v>#NotModelled</v>
      </c>
      <c r="AN356" s="109" t="str">
        <f t="shared" si="804"/>
        <v>#NotModelled</v>
      </c>
      <c r="AO356" s="109" t="str">
        <f t="shared" si="804"/>
        <v>#NotModelled</v>
      </c>
      <c r="AP356" s="109" t="str">
        <f t="shared" si="804"/>
        <v>#NotModelled</v>
      </c>
      <c r="AQ356" s="109" t="str">
        <f t="shared" si="804"/>
        <v>#NotModelled</v>
      </c>
      <c r="AR356" s="109" t="str">
        <f t="shared" si="804"/>
        <v>#NotModelled</v>
      </c>
      <c r="AS356" s="109" t="str">
        <f t="shared" si="804"/>
        <v>#NotModelled</v>
      </c>
      <c r="AT356" s="109" t="str">
        <f t="shared" si="804"/>
        <v>#NotModelled</v>
      </c>
      <c r="AU356" s="109" t="str">
        <f t="shared" si="804"/>
        <v>#NotModelled</v>
      </c>
      <c r="AV356" s="109" t="str">
        <f t="shared" si="805"/>
        <v>#NotModelled</v>
      </c>
      <c r="AW356" s="109" t="str">
        <f t="shared" si="805"/>
        <v>#NotModelled</v>
      </c>
      <c r="AX356" s="109" t="str">
        <f t="shared" si="805"/>
        <v>#NotModelled</v>
      </c>
      <c r="AY356" s="109" t="str">
        <f t="shared" si="805"/>
        <v>#NotModelled</v>
      </c>
      <c r="AZ356" s="109" t="str">
        <f t="shared" si="805"/>
        <v>#NotModelled</v>
      </c>
      <c r="BA356" s="109" t="str">
        <f t="shared" si="805"/>
        <v>#NotModelled</v>
      </c>
      <c r="BB356" s="109" t="str">
        <f t="shared" si="805"/>
        <v>#NotModelled</v>
      </c>
      <c r="BC356" s="109" t="str">
        <f t="shared" si="805"/>
        <v>#NotModelled</v>
      </c>
      <c r="BD356" s="109" t="str">
        <f t="shared" si="805"/>
        <v>#NotModelled</v>
      </c>
      <c r="BE356" s="109" t="str">
        <f t="shared" si="805"/>
        <v>#NotModelled</v>
      </c>
      <c r="BF356" s="109" t="str">
        <f t="shared" si="806"/>
        <v>#NotModelled</v>
      </c>
      <c r="BG356" s="109" t="str">
        <f t="shared" si="806"/>
        <v>#NotModelled</v>
      </c>
      <c r="BH356" s="109" t="str">
        <f t="shared" si="806"/>
        <v>#NotModelled</v>
      </c>
      <c r="BI356" s="109" t="str">
        <f t="shared" si="806"/>
        <v>#NotModelled</v>
      </c>
      <c r="BJ356" s="109" t="str">
        <f t="shared" si="806"/>
        <v>#NotModelled</v>
      </c>
      <c r="BK356" s="109" t="str">
        <f t="shared" si="806"/>
        <v>#NotModelled</v>
      </c>
      <c r="BL356" s="109" t="str">
        <f t="shared" si="806"/>
        <v>#NotModelled</v>
      </c>
      <c r="BM356" s="109" t="str">
        <f t="shared" si="806"/>
        <v>#NotModelled</v>
      </c>
      <c r="BN356" s="109" t="str">
        <f t="shared" si="806"/>
        <v>#NotModelled</v>
      </c>
      <c r="BO356" s="109" t="str">
        <f t="shared" si="806"/>
        <v>#NotModelled</v>
      </c>
      <c r="BP356" s="109" t="str">
        <f t="shared" si="807"/>
        <v>#NotModelled</v>
      </c>
      <c r="BQ356" s="109" t="str">
        <f t="shared" si="807"/>
        <v>#NotModelled</v>
      </c>
      <c r="BR356" s="109" t="str">
        <f t="shared" si="807"/>
        <v>#NotModelled</v>
      </c>
      <c r="BS356" s="109" t="str">
        <f t="shared" si="807"/>
        <v>#NotModelled</v>
      </c>
      <c r="BT356" s="109" t="str">
        <f t="shared" si="807"/>
        <v>#NotModelled</v>
      </c>
      <c r="BU356" s="109" t="str">
        <f t="shared" si="807"/>
        <v>#NotModelled</v>
      </c>
      <c r="BV356" s="109" t="str">
        <f t="shared" si="807"/>
        <v>#NotModelled</v>
      </c>
      <c r="BW356" s="109" t="str">
        <f t="shared" si="807"/>
        <v>#NotModelled</v>
      </c>
      <c r="BX356" s="109" t="str">
        <f t="shared" si="807"/>
        <v>#NotModelled</v>
      </c>
      <c r="BY356" s="109" t="str">
        <f t="shared" si="807"/>
        <v>#NotModelled</v>
      </c>
      <c r="BZ356" s="109" t="str">
        <f t="shared" si="808"/>
        <v>#NotModelled</v>
      </c>
      <c r="CA356" s="109" t="str">
        <f t="shared" si="808"/>
        <v>#NotModelled</v>
      </c>
      <c r="CB356" s="109" t="str">
        <f t="shared" si="808"/>
        <v>#NotModelled</v>
      </c>
      <c r="CC356" s="109" t="str">
        <f t="shared" si="808"/>
        <v>#NotModelled</v>
      </c>
      <c r="CD356" s="109" t="str">
        <f t="shared" si="808"/>
        <v>#NotModelled</v>
      </c>
      <c r="CE356" s="109" t="str">
        <f t="shared" si="808"/>
        <v>#NotModelled</v>
      </c>
      <c r="CF356" s="109" t="str">
        <f t="shared" si="808"/>
        <v>#NotModelled</v>
      </c>
      <c r="CG356" s="109" t="str">
        <f t="shared" si="808"/>
        <v>#NotModelled</v>
      </c>
      <c r="CH356" s="109" t="str">
        <f t="shared" si="808"/>
        <v>#NotModelled</v>
      </c>
      <c r="CI356" s="109" t="str">
        <f t="shared" si="808"/>
        <v>#NotModelled</v>
      </c>
      <c r="CJ356" s="109" t="str">
        <f t="shared" si="809"/>
        <v>#NotModelled</v>
      </c>
      <c r="CK356" s="109" t="str">
        <f t="shared" si="809"/>
        <v>#NotModelled</v>
      </c>
      <c r="CL356" s="109" t="str">
        <f t="shared" si="809"/>
        <v>#NotModelled</v>
      </c>
      <c r="CM356" s="109" t="str">
        <f t="shared" si="809"/>
        <v>#NotModelled</v>
      </c>
      <c r="CN356" s="109" t="str">
        <f t="shared" si="809"/>
        <v>#NotModelled</v>
      </c>
      <c r="CO356" s="109" t="str">
        <f t="shared" si="809"/>
        <v>#NotModelled</v>
      </c>
      <c r="CP356" s="109" t="str">
        <f t="shared" si="809"/>
        <v>#NotModelled</v>
      </c>
      <c r="CQ356" s="109" t="str">
        <f t="shared" si="809"/>
        <v>#NotModelled</v>
      </c>
      <c r="CR356" s="109" t="str">
        <f t="shared" si="809"/>
        <v>#NotModelled</v>
      </c>
      <c r="CS356" s="109" t="str">
        <f t="shared" si="809"/>
        <v>#NotModelled</v>
      </c>
      <c r="CT356" s="109" t="str">
        <f t="shared" si="810"/>
        <v>#NotModelled</v>
      </c>
      <c r="CU356" s="109" t="str">
        <f t="shared" si="810"/>
        <v>#NotModelled</v>
      </c>
      <c r="CV356" s="109" t="str">
        <f t="shared" si="810"/>
        <v>#NotModelled</v>
      </c>
      <c r="CW356" s="109" t="str">
        <f t="shared" si="810"/>
        <v>#NotModelled</v>
      </c>
      <c r="CX356" s="109" t="str">
        <f t="shared" si="810"/>
        <v>#NotModelled</v>
      </c>
      <c r="CY356" s="109" t="str">
        <f t="shared" si="810"/>
        <v>#NotModelled</v>
      </c>
      <c r="CZ356" s="109" t="str">
        <f t="shared" si="810"/>
        <v>#NotModelled</v>
      </c>
      <c r="DA356" s="109" t="str">
        <f t="shared" si="810"/>
        <v>#NotModelled</v>
      </c>
      <c r="DB356" s="109" t="str">
        <f t="shared" si="810"/>
        <v>#NotModelled</v>
      </c>
      <c r="DC356" s="109" t="str">
        <f t="shared" si="810"/>
        <v>#NotModelled</v>
      </c>
      <c r="DD356" s="109" t="str">
        <f t="shared" si="811"/>
        <v>#NotModelled</v>
      </c>
      <c r="DE356" s="109" t="str">
        <f t="shared" si="811"/>
        <v>#NotModelled</v>
      </c>
      <c r="DF356" s="109" t="str">
        <f t="shared" si="811"/>
        <v>#NotModelled</v>
      </c>
      <c r="DG356" s="109" t="str">
        <f t="shared" si="811"/>
        <v>#NotModelled</v>
      </c>
      <c r="DH356" s="109" t="str">
        <f t="shared" si="811"/>
        <v>#NotModelled</v>
      </c>
      <c r="DI356" s="109" t="str">
        <f t="shared" si="811"/>
        <v>#NotModelled</v>
      </c>
      <c r="DJ356" s="109" t="str">
        <f t="shared" si="811"/>
        <v>#NotModelled</v>
      </c>
      <c r="DK356" s="109" t="str">
        <f t="shared" si="811"/>
        <v>#NotModelled</v>
      </c>
      <c r="DL356" s="109" t="str">
        <f t="shared" si="811"/>
        <v>#NotModelled</v>
      </c>
      <c r="DM356" s="109" t="str">
        <f t="shared" si="811"/>
        <v>#NotModelled</v>
      </c>
      <c r="DN356" s="109" t="str">
        <f t="shared" si="812"/>
        <v>#NotModelled</v>
      </c>
      <c r="DO356" s="109" t="str">
        <f t="shared" si="812"/>
        <v>#NotModelled</v>
      </c>
      <c r="DP356" s="109" t="str">
        <f t="shared" si="812"/>
        <v>#NotModelled</v>
      </c>
      <c r="DQ356" s="109" t="str">
        <f t="shared" si="812"/>
        <v>#NotModelled</v>
      </c>
      <c r="DR356" s="109" t="str">
        <f t="shared" si="812"/>
        <v>#NotModelled</v>
      </c>
      <c r="DS356" s="109" t="str">
        <f t="shared" si="812"/>
        <v>#NotModelled</v>
      </c>
      <c r="DT356" s="109" t="str">
        <f t="shared" si="812"/>
        <v>#NotModelled</v>
      </c>
      <c r="DU356" s="109" t="str">
        <f t="shared" si="812"/>
        <v>#NotModelled</v>
      </c>
      <c r="DV356" s="109" t="str">
        <f t="shared" si="812"/>
        <v>#NotModelled</v>
      </c>
      <c r="DW356" s="109" t="str">
        <f t="shared" si="812"/>
        <v>#NotModelled</v>
      </c>
      <c r="DX356" s="109" t="str">
        <f t="shared" si="813"/>
        <v>#NotModelled</v>
      </c>
      <c r="DY356" s="109" t="str">
        <f t="shared" si="813"/>
        <v>#NotModelled</v>
      </c>
      <c r="DZ356" s="109" t="str">
        <f t="shared" si="813"/>
        <v>#NotModelled</v>
      </c>
      <c r="EA356" s="109" t="str">
        <f t="shared" si="813"/>
        <v>#NotModelled</v>
      </c>
      <c r="EB356" s="109" t="str">
        <f t="shared" si="813"/>
        <v>#NotModelled</v>
      </c>
      <c r="EC356" s="109" t="str">
        <f t="shared" si="813"/>
        <v>#NotModelled</v>
      </c>
      <c r="ED356" s="109" t="str">
        <f t="shared" si="813"/>
        <v>#NotModelled</v>
      </c>
      <c r="EE356" s="109" t="str">
        <f t="shared" si="813"/>
        <v>#NotModelled</v>
      </c>
      <c r="EF356" s="109" t="str">
        <f t="shared" si="813"/>
        <v>#NotModelled</v>
      </c>
      <c r="EG356" s="109" t="str">
        <f t="shared" si="813"/>
        <v>#NotModelled</v>
      </c>
      <c r="EH356" s="109" t="str">
        <f t="shared" si="814"/>
        <v>#NotModelled</v>
      </c>
      <c r="EI356" s="109" t="str">
        <f t="shared" si="814"/>
        <v>#NotModelled</v>
      </c>
      <c r="EJ356" s="109" t="str">
        <f t="shared" si="814"/>
        <v>#NotModelled</v>
      </c>
      <c r="EK356" s="109" t="str">
        <f t="shared" si="814"/>
        <v>#NotModelled</v>
      </c>
      <c r="EL356" s="109" t="str">
        <f t="shared" si="814"/>
        <v>#NotModelled</v>
      </c>
      <c r="EM356" s="109" t="str">
        <f t="shared" si="814"/>
        <v>#NotModelled</v>
      </c>
      <c r="EN356" s="109" t="str">
        <f t="shared" si="814"/>
        <v>#NotModelled</v>
      </c>
      <c r="EO356" s="109" t="str">
        <f t="shared" si="814"/>
        <v>#NotModelled</v>
      </c>
      <c r="EP356" s="109" t="str">
        <f t="shared" si="814"/>
        <v>#NotModelled</v>
      </c>
      <c r="EQ356" s="109" t="str">
        <f t="shared" si="814"/>
        <v>#NotModelled</v>
      </c>
      <c r="ER356" s="109" t="str">
        <f t="shared" si="815"/>
        <v>#NotModelled</v>
      </c>
      <c r="ES356" s="109" t="str">
        <f t="shared" si="815"/>
        <v>#NotModelled</v>
      </c>
      <c r="ET356" s="109" t="str">
        <f t="shared" si="815"/>
        <v>#NotModelled</v>
      </c>
      <c r="EU356" s="109" t="str">
        <f t="shared" si="815"/>
        <v>#NotModelled</v>
      </c>
      <c r="EV356" s="109" t="str">
        <f t="shared" si="815"/>
        <v>#NotModelled</v>
      </c>
      <c r="EW356" s="109" t="str">
        <f t="shared" si="815"/>
        <v>#NotModelled</v>
      </c>
      <c r="EX356" s="109" t="str">
        <f t="shared" si="815"/>
        <v>#NotModelled</v>
      </c>
      <c r="EY356" s="109" t="str">
        <f t="shared" si="815"/>
        <v>#NotModelled</v>
      </c>
      <c r="EZ356" s="109" t="str">
        <f t="shared" si="815"/>
        <v>#NotModelled</v>
      </c>
      <c r="FA356" s="109" t="str">
        <f t="shared" si="815"/>
        <v>#NotModelled</v>
      </c>
      <c r="FB356" s="109" t="str">
        <f t="shared" si="816"/>
        <v>#NotModelled</v>
      </c>
      <c r="FC356" s="109" t="str">
        <f t="shared" si="816"/>
        <v>#NotModelled</v>
      </c>
      <c r="FD356" s="109" t="str">
        <f t="shared" si="816"/>
        <v>#NotModelled</v>
      </c>
      <c r="FE356" s="109" t="str">
        <f t="shared" si="816"/>
        <v>#NotModelled</v>
      </c>
      <c r="FF356" s="109" t="str">
        <f t="shared" si="816"/>
        <v>#NotModelled</v>
      </c>
      <c r="FG356" s="109" t="str">
        <f t="shared" si="816"/>
        <v>#NotModelled</v>
      </c>
      <c r="FH356" s="109" t="str">
        <f t="shared" si="816"/>
        <v>#NotModelled</v>
      </c>
      <c r="FI356" s="109" t="str">
        <f t="shared" si="816"/>
        <v>#NotModelled</v>
      </c>
      <c r="FJ356" s="109" t="str">
        <f t="shared" si="816"/>
        <v>#NotModelled</v>
      </c>
      <c r="FK356" s="109" t="str">
        <f t="shared" si="816"/>
        <v>#NotModelled</v>
      </c>
      <c r="FL356" s="109" t="str">
        <f t="shared" si="817"/>
        <v>#NotModelled</v>
      </c>
      <c r="FM356" s="109" t="str">
        <f t="shared" si="817"/>
        <v>#NotModelled</v>
      </c>
      <c r="FN356" s="109" t="str">
        <f t="shared" si="817"/>
        <v>#NotModelled</v>
      </c>
      <c r="FO356" s="109" t="str">
        <f t="shared" si="817"/>
        <v>#NotModelled</v>
      </c>
      <c r="FP356" s="109" t="str">
        <f t="shared" si="817"/>
        <v>#NotModelled</v>
      </c>
      <c r="FQ356" s="109" t="str">
        <f t="shared" si="817"/>
        <v>#NotModelled</v>
      </c>
      <c r="FR356" s="109" t="str">
        <f t="shared" si="817"/>
        <v>#NotModelled</v>
      </c>
      <c r="FS356" s="109" t="str">
        <f t="shared" si="817"/>
        <v>#NotModelled</v>
      </c>
      <c r="FT356" s="109" t="str">
        <f t="shared" si="817"/>
        <v>#NotModelled</v>
      </c>
      <c r="FU356" s="109" t="str">
        <f t="shared" si="817"/>
        <v>#NotModelled</v>
      </c>
      <c r="FV356" s="109" t="str">
        <f t="shared" si="818"/>
        <v>#NotModelled</v>
      </c>
      <c r="FW356" s="109" t="str">
        <f t="shared" si="818"/>
        <v>#NotModelled</v>
      </c>
      <c r="FX356" s="109" t="str">
        <f t="shared" si="818"/>
        <v>#NotModelled</v>
      </c>
      <c r="FY356" s="109" t="str">
        <f t="shared" si="818"/>
        <v>#NotModelled</v>
      </c>
      <c r="FZ356" s="109" t="str">
        <f t="shared" si="818"/>
        <v>#NotModelled</v>
      </c>
      <c r="GA356" s="109" t="str">
        <f t="shared" si="818"/>
        <v>#NotModelled</v>
      </c>
      <c r="GB356" s="109" t="str">
        <f t="shared" si="818"/>
        <v>#NotModelled</v>
      </c>
      <c r="GC356" s="109" t="str">
        <f t="shared" si="818"/>
        <v>#NotModelled</v>
      </c>
      <c r="GD356" s="109" t="str">
        <f t="shared" si="818"/>
        <v>#NotModelled</v>
      </c>
      <c r="GE356" s="109" t="str">
        <f t="shared" si="818"/>
        <v>#NotModelled</v>
      </c>
      <c r="GF356" s="109" t="str">
        <f t="shared" si="819"/>
        <v>#NotModelled</v>
      </c>
      <c r="GG356" s="109" t="str">
        <f t="shared" si="819"/>
        <v>#NotModelled</v>
      </c>
      <c r="GH356" s="109" t="str">
        <f t="shared" si="819"/>
        <v>#NotModelled</v>
      </c>
      <c r="GI356" s="109" t="str">
        <f t="shared" si="819"/>
        <v>#NotModelled</v>
      </c>
      <c r="GJ356" s="109" t="str">
        <f t="shared" si="819"/>
        <v>#NotModelled</v>
      </c>
      <c r="GK356" s="109" t="str">
        <f t="shared" si="819"/>
        <v>#NotModelled</v>
      </c>
      <c r="GL356" s="109" t="str">
        <f t="shared" si="819"/>
        <v>#NotModelled</v>
      </c>
      <c r="GM356" s="109" t="str">
        <f t="shared" si="819"/>
        <v>#NotModelled</v>
      </c>
      <c r="GN356" s="109" t="str">
        <f t="shared" si="819"/>
        <v>#NotModelled</v>
      </c>
      <c r="GO356" s="109" t="str">
        <f t="shared" si="819"/>
        <v>#NotModelled</v>
      </c>
      <c r="GP356" s="109" t="str">
        <f t="shared" si="820"/>
        <v>#NotModelled</v>
      </c>
      <c r="GQ356" s="109" t="str">
        <f t="shared" si="820"/>
        <v>#NotModelled</v>
      </c>
      <c r="GR356" s="109" t="str">
        <f t="shared" si="820"/>
        <v>#NotModelled</v>
      </c>
      <c r="GS356" s="109" t="str">
        <f t="shared" si="820"/>
        <v>#NotModelled</v>
      </c>
      <c r="GT356" s="109" t="str">
        <f t="shared" si="820"/>
        <v>#NotModelled</v>
      </c>
      <c r="GU356" s="109" t="str">
        <f t="shared" si="820"/>
        <v>#NotModelled</v>
      </c>
      <c r="GV356" s="109" t="str">
        <f t="shared" si="820"/>
        <v>#NotModelled</v>
      </c>
      <c r="GW356" s="109" t="str">
        <f t="shared" si="820"/>
        <v>#NotModelled</v>
      </c>
      <c r="GX356" s="109" t="str">
        <f t="shared" si="820"/>
        <v>#NotModelled</v>
      </c>
      <c r="GY356" s="109" t="str">
        <f t="shared" si="820"/>
        <v>#NotModelled</v>
      </c>
      <c r="GZ356" s="109" t="str">
        <f t="shared" si="821"/>
        <v>#NotModelled</v>
      </c>
      <c r="HA356" s="109" t="str">
        <f t="shared" si="821"/>
        <v>#NotModelled</v>
      </c>
      <c r="HB356" s="109" t="str">
        <f t="shared" si="821"/>
        <v>#NotModelled</v>
      </c>
      <c r="HC356" s="109" t="str">
        <f t="shared" si="821"/>
        <v>#NotModelled</v>
      </c>
      <c r="HD356" s="109" t="str">
        <f t="shared" si="821"/>
        <v>#NotModelled</v>
      </c>
      <c r="HE356" s="109" t="str">
        <f t="shared" si="821"/>
        <v>#NotModelled</v>
      </c>
      <c r="HF356" s="109" t="str">
        <f t="shared" si="821"/>
        <v>#NotModelled</v>
      </c>
      <c r="HG356" s="109" t="str">
        <f t="shared" si="821"/>
        <v>#NotModelled</v>
      </c>
      <c r="HH356" s="109" t="str">
        <f t="shared" si="821"/>
        <v>#NotModelled</v>
      </c>
      <c r="HI356" s="109" t="str">
        <f t="shared" si="821"/>
        <v>#NotModelled</v>
      </c>
      <c r="HJ356" s="109" t="str">
        <f t="shared" si="822"/>
        <v>#NotModelled</v>
      </c>
      <c r="HK356" s="109" t="str">
        <f t="shared" si="822"/>
        <v>#NotModelled</v>
      </c>
      <c r="HL356" s="109" t="str">
        <f t="shared" si="822"/>
        <v>#NotModelled</v>
      </c>
      <c r="HM356" s="109" t="str">
        <f t="shared" si="822"/>
        <v>#NotModelled</v>
      </c>
      <c r="HN356" s="109" t="str">
        <f t="shared" si="822"/>
        <v>#NotModelled</v>
      </c>
      <c r="HO356" s="109" t="str">
        <f t="shared" si="822"/>
        <v>#NotModelled</v>
      </c>
      <c r="HP356" s="109" t="str">
        <f t="shared" si="822"/>
        <v>#NotModelled</v>
      </c>
      <c r="HQ356" s="109" t="str">
        <f t="shared" si="822"/>
        <v>#NotModelled</v>
      </c>
      <c r="HR356" s="109"/>
      <c r="HS356" s="109"/>
      <c r="HT356" s="109"/>
      <c r="HU356" s="109"/>
      <c r="HV356" s="109"/>
      <c r="HW356" s="109"/>
      <c r="HX356" s="109"/>
      <c r="HY356" s="109"/>
      <c r="HZ356" s="109"/>
      <c r="IA356" s="109"/>
      <c r="IB356" s="109"/>
      <c r="IC356" s="109"/>
      <c r="ID356" s="109"/>
      <c r="IE356" s="109"/>
      <c r="IF356" s="109"/>
      <c r="IG356" s="109"/>
      <c r="IH356" s="109"/>
      <c r="II356" s="109"/>
      <c r="IJ356" s="109"/>
      <c r="IK356" s="109"/>
      <c r="IL356" s="109"/>
      <c r="IM356" s="109"/>
      <c r="IN356" s="109"/>
      <c r="IO356" s="109"/>
      <c r="IP356" s="109"/>
      <c r="IQ356" s="109"/>
      <c r="IR356" s="109"/>
      <c r="IS356" s="109"/>
      <c r="IT356" s="109"/>
      <c r="IU356" s="109"/>
      <c r="IV356" s="109"/>
      <c r="IW356" s="109"/>
      <c r="IX356" s="109"/>
      <c r="IY356" s="109"/>
      <c r="IZ356" s="109"/>
      <c r="JA356" s="109"/>
      <c r="JB356" s="109"/>
      <c r="JC356" s="109"/>
      <c r="JD356" s="109"/>
      <c r="JE356" s="109"/>
      <c r="JF356" s="109"/>
      <c r="JG356" s="109"/>
      <c r="JH356" s="109"/>
      <c r="JI356" s="109"/>
      <c r="JJ356" s="109"/>
      <c r="JK356" s="109"/>
      <c r="JL356" s="109"/>
      <c r="JM356" s="109"/>
      <c r="JN356" s="109"/>
      <c r="JO356" s="109"/>
      <c r="JP356" s="109" t="str">
        <f t="shared" si="756"/>
        <v>Water Pollution_NONYLPHENOL_Unspecified_Health_N/A for WP Interim Methodology</v>
      </c>
    </row>
    <row r="357" spans="2:276">
      <c r="B357" s="112" t="s">
        <v>9</v>
      </c>
      <c r="C357" s="112" t="s">
        <v>481</v>
      </c>
      <c r="D357" s="112" t="s">
        <v>394</v>
      </c>
      <c r="E357" s="112" t="s">
        <v>395</v>
      </c>
      <c r="F357" s="112" t="s">
        <v>390</v>
      </c>
      <c r="G357" s="112" t="s">
        <v>391</v>
      </c>
      <c r="H357" s="109">
        <f t="shared" si="801"/>
        <v>3.3915151247895574</v>
      </c>
      <c r="I357" s="109">
        <f t="shared" si="801"/>
        <v>4.8552527371087485E-2</v>
      </c>
      <c r="J357" s="109">
        <f t="shared" si="801"/>
        <v>2.7573278673798294</v>
      </c>
      <c r="K357" s="109">
        <f t="shared" si="801"/>
        <v>3.6501509796293428E-2</v>
      </c>
      <c r="L357" s="109">
        <f t="shared" si="801"/>
        <v>0.25223683987100642</v>
      </c>
      <c r="M357" s="109">
        <f t="shared" si="801"/>
        <v>0.73367712320260514</v>
      </c>
      <c r="N357" s="109">
        <f t="shared" si="801"/>
        <v>0.5156846117565923</v>
      </c>
      <c r="O357" s="109">
        <f t="shared" si="801"/>
        <v>4.1192281462204661E-2</v>
      </c>
      <c r="P357" s="109">
        <f t="shared" si="801"/>
        <v>2.3076966684271852E-2</v>
      </c>
      <c r="Q357" s="109">
        <f t="shared" si="801"/>
        <v>0.5156846117565923</v>
      </c>
      <c r="R357" s="109">
        <f t="shared" si="802"/>
        <v>1.2194455958856076E-2</v>
      </c>
      <c r="S357" s="109">
        <f t="shared" si="802"/>
        <v>5.2810770534955663E-2</v>
      </c>
      <c r="T357" s="109">
        <f t="shared" si="802"/>
        <v>0.2949144769924979</v>
      </c>
      <c r="U357" s="109">
        <f t="shared" si="802"/>
        <v>0.5156846117565923</v>
      </c>
      <c r="V357" s="109">
        <f t="shared" si="802"/>
        <v>3.0768461613541138</v>
      </c>
      <c r="W357" s="109">
        <f t="shared" si="802"/>
        <v>2.2243781487506746</v>
      </c>
      <c r="X357" s="109">
        <f t="shared" si="802"/>
        <v>0.5156846117565923</v>
      </c>
      <c r="Y357" s="109">
        <f t="shared" si="802"/>
        <v>0.8371423020296106</v>
      </c>
      <c r="Z357" s="109">
        <f t="shared" si="802"/>
        <v>1.4748575752200745</v>
      </c>
      <c r="AA357" s="109">
        <f t="shared" si="802"/>
        <v>6.7290684866356518E-2</v>
      </c>
      <c r="AB357" s="109">
        <f t="shared" si="803"/>
        <v>0.80204815040311106</v>
      </c>
      <c r="AC357" s="109">
        <f t="shared" si="803"/>
        <v>1.9128132259874479E-3</v>
      </c>
      <c r="AD357" s="109">
        <f t="shared" si="803"/>
        <v>0.21116291387888395</v>
      </c>
      <c r="AE357" s="109">
        <f t="shared" si="803"/>
        <v>1.4681862096234705E-2</v>
      </c>
      <c r="AF357" s="109">
        <f t="shared" si="803"/>
        <v>0.93872010883918755</v>
      </c>
      <c r="AG357" s="109">
        <f t="shared" si="803"/>
        <v>1.4091203880926707E-2</v>
      </c>
      <c r="AH357" s="109">
        <f t="shared" si="803"/>
        <v>9.576131146588876E-2</v>
      </c>
      <c r="AI357" s="109">
        <f t="shared" si="803"/>
        <v>0.5156846117565923</v>
      </c>
      <c r="AJ357" s="109">
        <f t="shared" si="803"/>
        <v>0.92748303696353041</v>
      </c>
      <c r="AK357" s="109">
        <f t="shared" si="803"/>
        <v>0.37988652409764584</v>
      </c>
      <c r="AL357" s="109">
        <f t="shared" si="804"/>
        <v>2.3686453069648752</v>
      </c>
      <c r="AM357" s="109">
        <f t="shared" si="804"/>
        <v>1.0354083549417629E-2</v>
      </c>
      <c r="AN357" s="109">
        <f t="shared" si="804"/>
        <v>0.56498622017986466</v>
      </c>
      <c r="AO357" s="109">
        <f t="shared" si="804"/>
        <v>0.2922371662061472</v>
      </c>
      <c r="AP357" s="109">
        <f t="shared" si="804"/>
        <v>0.43721047195721913</v>
      </c>
      <c r="AQ357" s="109">
        <f t="shared" si="804"/>
        <v>6.7748797092457907E-4</v>
      </c>
      <c r="AR357" s="109">
        <f t="shared" si="804"/>
        <v>0.5156846117565923</v>
      </c>
      <c r="AS357" s="109">
        <f t="shared" si="804"/>
        <v>0.1896294604614103</v>
      </c>
      <c r="AT357" s="109">
        <f t="shared" si="804"/>
        <v>0.1236834967763107</v>
      </c>
      <c r="AU357" s="109">
        <f t="shared" si="804"/>
        <v>0.25223683987100642</v>
      </c>
      <c r="AV357" s="109">
        <f t="shared" si="805"/>
        <v>1.6572854221885529E-2</v>
      </c>
      <c r="AW357" s="109">
        <f t="shared" si="805"/>
        <v>0.40195239536359395</v>
      </c>
      <c r="AX357" s="109">
        <f t="shared" si="805"/>
        <v>3.66411123794564E-2</v>
      </c>
      <c r="AY357" s="109">
        <f t="shared" si="805"/>
        <v>0.56498622017986466</v>
      </c>
      <c r="AZ357" s="109">
        <f t="shared" si="805"/>
        <v>1.1761328917965911E-2</v>
      </c>
      <c r="BA357" s="109">
        <f t="shared" si="805"/>
        <v>0.2774864435860987</v>
      </c>
      <c r="BB357" s="109">
        <f t="shared" si="805"/>
        <v>0.32160592919147207</v>
      </c>
      <c r="BC357" s="109">
        <f t="shared" si="805"/>
        <v>0.63579229656432235</v>
      </c>
      <c r="BD357" s="109">
        <f t="shared" si="805"/>
        <v>0.35612369691781448</v>
      </c>
      <c r="BE357" s="109">
        <f t="shared" si="805"/>
        <v>1.2598790110538762</v>
      </c>
      <c r="BF357" s="109">
        <f t="shared" si="806"/>
        <v>0.5156846117565923</v>
      </c>
      <c r="BG357" s="109">
        <f t="shared" si="806"/>
        <v>0.37230009961611055</v>
      </c>
      <c r="BH357" s="109">
        <f t="shared" si="806"/>
        <v>0.2546828370913477</v>
      </c>
      <c r="BI357" s="109">
        <f t="shared" si="806"/>
        <v>0.30971954450426198</v>
      </c>
      <c r="BJ357" s="109">
        <f t="shared" si="806"/>
        <v>1.2620112326068589</v>
      </c>
      <c r="BK357" s="109">
        <f t="shared" si="806"/>
        <v>0.5156846117565923</v>
      </c>
      <c r="BL357" s="109">
        <f t="shared" si="806"/>
        <v>1.6720729720473217</v>
      </c>
      <c r="BM357" s="109">
        <f t="shared" si="806"/>
        <v>0.14811155744580712</v>
      </c>
      <c r="BN357" s="109">
        <f t="shared" si="806"/>
        <v>0.44128694666102219</v>
      </c>
      <c r="BO357" s="109">
        <f t="shared" si="806"/>
        <v>0.99498236504417081</v>
      </c>
      <c r="BP357" s="109">
        <f t="shared" si="807"/>
        <v>0.51416409683363007</v>
      </c>
      <c r="BQ357" s="109">
        <f t="shared" si="807"/>
        <v>2.173070120748271</v>
      </c>
      <c r="BR357" s="109">
        <f t="shared" si="807"/>
        <v>2.4886218708637671E-2</v>
      </c>
      <c r="BS357" s="109">
        <f t="shared" si="807"/>
        <v>0.56498622017986466</v>
      </c>
      <c r="BT357" s="109">
        <f t="shared" si="807"/>
        <v>1.2371174458940428</v>
      </c>
      <c r="BU357" s="109">
        <f t="shared" si="807"/>
        <v>0.37230009961611055</v>
      </c>
      <c r="BV357" s="109">
        <f t="shared" si="807"/>
        <v>3.6501509796293428E-2</v>
      </c>
      <c r="BW357" s="109">
        <f t="shared" si="807"/>
        <v>6.1752793213297385E-3</v>
      </c>
      <c r="BX357" s="109">
        <f t="shared" si="807"/>
        <v>0.29246420277452068</v>
      </c>
      <c r="BY357" s="109">
        <f t="shared" si="807"/>
        <v>3.6501509796293428E-2</v>
      </c>
      <c r="BZ357" s="109">
        <f t="shared" si="808"/>
        <v>1.6893035905230089E-2</v>
      </c>
      <c r="CA357" s="109">
        <f t="shared" si="808"/>
        <v>0.56498622017986466</v>
      </c>
      <c r="CB357" s="109">
        <f t="shared" si="808"/>
        <v>0.80148765553607815</v>
      </c>
      <c r="CC357" s="109">
        <f t="shared" si="808"/>
        <v>0.2609771996075636</v>
      </c>
      <c r="CD357" s="109">
        <f t="shared" si="808"/>
        <v>0.18745124793832829</v>
      </c>
      <c r="CE357" s="109">
        <f t="shared" si="808"/>
        <v>0.25223683987100642</v>
      </c>
      <c r="CF357" s="109">
        <f t="shared" si="808"/>
        <v>0.22375769738477888</v>
      </c>
      <c r="CG357" s="109">
        <f t="shared" si="808"/>
        <v>2.9244650261720998E-4</v>
      </c>
      <c r="CH357" s="109">
        <f t="shared" si="808"/>
        <v>0.5156846117565923</v>
      </c>
      <c r="CI357" s="109">
        <f t="shared" si="808"/>
        <v>0.92748303696353041</v>
      </c>
      <c r="CJ357" s="109">
        <f t="shared" si="809"/>
        <v>0.57966376261667141</v>
      </c>
      <c r="CK357" s="109">
        <f t="shared" si="809"/>
        <v>0.86866841966696096</v>
      </c>
      <c r="CL357" s="109">
        <f t="shared" si="809"/>
        <v>4.5042681719887914E-2</v>
      </c>
      <c r="CM357" s="109">
        <f t="shared" si="809"/>
        <v>1.8351116172145208E-3</v>
      </c>
      <c r="CN357" s="109">
        <f t="shared" si="809"/>
        <v>4.8057050523515645</v>
      </c>
      <c r="CO357" s="109">
        <f t="shared" si="809"/>
        <v>0.90107737870632498</v>
      </c>
      <c r="CP357" s="109">
        <f t="shared" si="809"/>
        <v>0.92748303696353041</v>
      </c>
      <c r="CQ357" s="109">
        <f t="shared" si="809"/>
        <v>0.60494455002692626</v>
      </c>
      <c r="CR357" s="109">
        <f t="shared" si="809"/>
        <v>4.4079013730736697E-3</v>
      </c>
      <c r="CS357" s="109">
        <f t="shared" si="809"/>
        <v>0.71999440767615652</v>
      </c>
      <c r="CT357" s="109">
        <f t="shared" si="810"/>
        <v>7.2681539026574121E-2</v>
      </c>
      <c r="CU357" s="109">
        <f t="shared" si="810"/>
        <v>0.54874292071340236</v>
      </c>
      <c r="CV357" s="109">
        <f t="shared" si="810"/>
        <v>0.66934171678798016</v>
      </c>
      <c r="CW357" s="109">
        <f t="shared" si="810"/>
        <v>0.13650725045226628</v>
      </c>
      <c r="CX357" s="109">
        <f t="shared" si="810"/>
        <v>0.25223683987100642</v>
      </c>
      <c r="CY357" s="109">
        <f t="shared" si="810"/>
        <v>0.25618893276304472</v>
      </c>
      <c r="CZ357" s="109">
        <f t="shared" si="810"/>
        <v>9.7956073434694674E-2</v>
      </c>
      <c r="DA357" s="109">
        <f t="shared" si="810"/>
        <v>0.5156846117565923</v>
      </c>
      <c r="DB357" s="109">
        <f t="shared" si="810"/>
        <v>0.31384208136998282</v>
      </c>
      <c r="DC357" s="109">
        <f t="shared" si="810"/>
        <v>8.7218072403963909</v>
      </c>
      <c r="DD357" s="109">
        <f t="shared" si="811"/>
        <v>2.8083613957107376E-2</v>
      </c>
      <c r="DE357" s="109">
        <f t="shared" si="811"/>
        <v>0.10490572531881175</v>
      </c>
      <c r="DF357" s="109">
        <f t="shared" si="811"/>
        <v>0.92748303696353041</v>
      </c>
      <c r="DG357" s="109">
        <f t="shared" si="811"/>
        <v>4.948866095514556</v>
      </c>
      <c r="DH357" s="109">
        <f t="shared" si="811"/>
        <v>2.5873072893275966</v>
      </c>
      <c r="DI357" s="109">
        <f t="shared" si="811"/>
        <v>0.37230009961611055</v>
      </c>
      <c r="DJ357" s="109">
        <f t="shared" si="811"/>
        <v>3.0768461613541138</v>
      </c>
      <c r="DK357" s="109">
        <f t="shared" si="811"/>
        <v>0.40383246905117454</v>
      </c>
      <c r="DL357" s="109">
        <f t="shared" si="811"/>
        <v>0.1376196024427358</v>
      </c>
      <c r="DM357" s="109">
        <f t="shared" si="811"/>
        <v>7.1486792775891178E-2</v>
      </c>
      <c r="DN357" s="109">
        <f t="shared" si="812"/>
        <v>3.0768461613541138</v>
      </c>
      <c r="DO357" s="109">
        <f t="shared" si="812"/>
        <v>2.5476881992202594</v>
      </c>
      <c r="DP357" s="109">
        <f t="shared" si="812"/>
        <v>5.5304683661261719E-2</v>
      </c>
      <c r="DQ357" s="109">
        <f t="shared" si="812"/>
        <v>0.77753419965138082</v>
      </c>
      <c r="DR357" s="109">
        <f t="shared" si="812"/>
        <v>0.25223683987100642</v>
      </c>
      <c r="DS357" s="109">
        <f t="shared" si="812"/>
        <v>0.11051493912935066</v>
      </c>
      <c r="DT357" s="109">
        <f t="shared" si="812"/>
        <v>0.25223683987100642</v>
      </c>
      <c r="DU357" s="109">
        <f t="shared" si="812"/>
        <v>0.92748303696353041</v>
      </c>
      <c r="DV357" s="109">
        <f t="shared" si="812"/>
        <v>0.47485220159846159</v>
      </c>
      <c r="DW357" s="109">
        <f t="shared" si="812"/>
        <v>2.9924835045182902E-3</v>
      </c>
      <c r="DX357" s="109">
        <f t="shared" si="813"/>
        <v>0.32484455253254446</v>
      </c>
      <c r="DY357" s="109">
        <f t="shared" si="813"/>
        <v>1.6138247246530379</v>
      </c>
      <c r="DZ357" s="109">
        <f t="shared" si="813"/>
        <v>0.17867704567761145</v>
      </c>
      <c r="EA357" s="109">
        <f t="shared" si="813"/>
        <v>3.0768461613541138</v>
      </c>
      <c r="EB357" s="109">
        <f t="shared" si="813"/>
        <v>0.92748303696353041</v>
      </c>
      <c r="EC357" s="109">
        <f t="shared" si="813"/>
        <v>0.82375086640001582</v>
      </c>
      <c r="ED357" s="109">
        <f t="shared" si="813"/>
        <v>0.56498622017986466</v>
      </c>
      <c r="EE357" s="109">
        <f t="shared" si="813"/>
        <v>0.17835382548845938</v>
      </c>
      <c r="EF357" s="109">
        <f t="shared" si="813"/>
        <v>0.92748303696353041</v>
      </c>
      <c r="EG357" s="109">
        <f t="shared" si="813"/>
        <v>0.43350204053095442</v>
      </c>
      <c r="EH357" s="109">
        <f t="shared" si="814"/>
        <v>0.25223683987100642</v>
      </c>
      <c r="EI357" s="109">
        <f t="shared" si="814"/>
        <v>2.4277167334315415E-3</v>
      </c>
      <c r="EJ357" s="109">
        <f t="shared" si="814"/>
        <v>0.37230009961611055</v>
      </c>
      <c r="EK357" s="109">
        <f t="shared" si="814"/>
        <v>5.3385100798550615</v>
      </c>
      <c r="EL357" s="109">
        <f t="shared" si="814"/>
        <v>2.4305362311683704E-2</v>
      </c>
      <c r="EM357" s="109">
        <f t="shared" si="814"/>
        <v>0.3194723753665677</v>
      </c>
      <c r="EN357" s="109">
        <f t="shared" si="814"/>
        <v>0.15279602795623567</v>
      </c>
      <c r="EO357" s="109">
        <f t="shared" si="814"/>
        <v>0.92748303696353041</v>
      </c>
      <c r="EP357" s="109">
        <f t="shared" si="814"/>
        <v>0.90112200621294436</v>
      </c>
      <c r="EQ357" s="109">
        <f t="shared" si="814"/>
        <v>0.10354724246340313</v>
      </c>
      <c r="ER357" s="109">
        <f t="shared" si="815"/>
        <v>3.6501509796293428E-2</v>
      </c>
      <c r="ES357" s="109">
        <f t="shared" si="815"/>
        <v>1.6284249621739574E-2</v>
      </c>
      <c r="ET357" s="109">
        <f t="shared" si="815"/>
        <v>5.0363701901457052E-2</v>
      </c>
      <c r="EU357" s="109">
        <f t="shared" si="815"/>
        <v>1.4704719790959291</v>
      </c>
      <c r="EV357" s="109">
        <f t="shared" si="815"/>
        <v>1.8077968865814942</v>
      </c>
      <c r="EW357" s="109">
        <f t="shared" si="815"/>
        <v>1.937587908845919E-2</v>
      </c>
      <c r="EX357" s="109">
        <f t="shared" si="815"/>
        <v>0.92748303696353041</v>
      </c>
      <c r="EY357" s="109">
        <f t="shared" si="815"/>
        <v>8.9006444377569653E-3</v>
      </c>
      <c r="EZ357" s="109">
        <f t="shared" si="815"/>
        <v>1.3040406925261532</v>
      </c>
      <c r="FA357" s="109">
        <f t="shared" si="815"/>
        <v>1.3364360947945859</v>
      </c>
      <c r="FB357" s="109">
        <f t="shared" si="816"/>
        <v>0.92748303696353041</v>
      </c>
      <c r="FC357" s="109">
        <f t="shared" si="816"/>
        <v>4.2753637290560677E-2</v>
      </c>
      <c r="FD357" s="109">
        <f t="shared" si="816"/>
        <v>9.153143125908958E-2</v>
      </c>
      <c r="FE357" s="109">
        <f t="shared" si="816"/>
        <v>4.0463478466344412E-2</v>
      </c>
      <c r="FF357" s="109">
        <f t="shared" si="816"/>
        <v>2.9315850972888632E-2</v>
      </c>
      <c r="FG357" s="109">
        <f t="shared" si="816"/>
        <v>0.31476687708168472</v>
      </c>
      <c r="FH357" s="109">
        <f t="shared" si="816"/>
        <v>0.24714471596328422</v>
      </c>
      <c r="FI357" s="109">
        <f t="shared" si="816"/>
        <v>0.54414973317813153</v>
      </c>
      <c r="FJ357" s="109">
        <f t="shared" si="816"/>
        <v>0.5156846117565923</v>
      </c>
      <c r="FK357" s="109">
        <f t="shared" si="816"/>
        <v>3.0768461613541138</v>
      </c>
      <c r="FL357" s="109">
        <f t="shared" si="817"/>
        <v>0.10775597747384993</v>
      </c>
      <c r="FM357" s="109">
        <f t="shared" si="817"/>
        <v>1.5993751199044454E-3</v>
      </c>
      <c r="FN357" s="109">
        <f t="shared" si="817"/>
        <v>4.914375275246418E-2</v>
      </c>
      <c r="FO357" s="109">
        <f t="shared" si="817"/>
        <v>3.6501509796293428E-2</v>
      </c>
      <c r="FP357" s="109">
        <f t="shared" si="817"/>
        <v>0.25223683987100642</v>
      </c>
      <c r="FQ357" s="109">
        <f t="shared" si="817"/>
        <v>0.56498622017986466</v>
      </c>
      <c r="FR357" s="109">
        <f t="shared" si="817"/>
        <v>1.8324204123380783</v>
      </c>
      <c r="FS357" s="109">
        <f t="shared" si="817"/>
        <v>0.57577426060382098</v>
      </c>
      <c r="FT357" s="109">
        <f t="shared" si="817"/>
        <v>0.72955430580841107</v>
      </c>
      <c r="FU357" s="109">
        <f t="shared" si="817"/>
        <v>0.56498622017986466</v>
      </c>
      <c r="FV357" s="109">
        <f t="shared" si="818"/>
        <v>1.2375563276998338</v>
      </c>
      <c r="FW357" s="109">
        <f t="shared" si="818"/>
        <v>0.92748303696353041</v>
      </c>
      <c r="FX357" s="109">
        <f t="shared" si="818"/>
        <v>0.5156846117565923</v>
      </c>
      <c r="FY357" s="109">
        <f t="shared" si="818"/>
        <v>0.85185233343018896</v>
      </c>
      <c r="FZ357" s="109">
        <f t="shared" si="818"/>
        <v>0.36207350241999753</v>
      </c>
      <c r="GA357" s="109">
        <f t="shared" si="818"/>
        <v>8.102582380828463E-2</v>
      </c>
      <c r="GB357" s="109">
        <f t="shared" si="818"/>
        <v>0.28022172209056123</v>
      </c>
      <c r="GC357" s="109">
        <f t="shared" si="818"/>
        <v>1.3538732435263976</v>
      </c>
      <c r="GD357" s="109">
        <f t="shared" si="818"/>
        <v>0.56498622017986466</v>
      </c>
      <c r="GE357" s="109">
        <f t="shared" si="818"/>
        <v>0.30778849013564025</v>
      </c>
      <c r="GF357" s="109">
        <f t="shared" si="819"/>
        <v>2.5121643764684647</v>
      </c>
      <c r="GG357" s="109">
        <f t="shared" si="819"/>
        <v>0.5156846117565923</v>
      </c>
      <c r="GH357" s="109">
        <f t="shared" si="819"/>
        <v>0.5156846117565923</v>
      </c>
      <c r="GI357" s="109">
        <f t="shared" si="819"/>
        <v>0.5156846117565923</v>
      </c>
      <c r="GJ357" s="109">
        <f t="shared" si="819"/>
        <v>0.5156846117565923</v>
      </c>
      <c r="GK357" s="109">
        <f t="shared" si="819"/>
        <v>6.1199584783880309E-2</v>
      </c>
      <c r="GL357" s="109">
        <f t="shared" si="819"/>
        <v>1.0428805153511271E-2</v>
      </c>
      <c r="GM357" s="109">
        <f t="shared" si="819"/>
        <v>6.2954227082914066E-3</v>
      </c>
      <c r="GN357" s="109">
        <f t="shared" si="819"/>
        <v>2.260514520010732E-2</v>
      </c>
      <c r="GO357" s="109">
        <f t="shared" si="819"/>
        <v>2.7258965325071642</v>
      </c>
      <c r="GP357" s="109">
        <f t="shared" si="820"/>
        <v>0.92748303696353041</v>
      </c>
      <c r="GQ357" s="109">
        <f t="shared" si="820"/>
        <v>1.3952581615397261</v>
      </c>
      <c r="GR357" s="109">
        <f t="shared" si="820"/>
        <v>5.9951235515134926E-3</v>
      </c>
      <c r="GS357" s="109">
        <f t="shared" si="820"/>
        <v>1.0348178093372926</v>
      </c>
      <c r="GT357" s="109">
        <f t="shared" si="820"/>
        <v>0.92748303696353041</v>
      </c>
      <c r="GU357" s="109">
        <f t="shared" si="820"/>
        <v>0.56375560383533341</v>
      </c>
      <c r="GV357" s="109">
        <f t="shared" si="820"/>
        <v>3.6501509796293428E-2</v>
      </c>
      <c r="GW357" s="109">
        <f t="shared" si="820"/>
        <v>0.5156846117565923</v>
      </c>
      <c r="GX357" s="109">
        <f t="shared" si="820"/>
        <v>0.25335607225420076</v>
      </c>
      <c r="GY357" s="109">
        <f t="shared" si="820"/>
        <v>0.14306562667799427</v>
      </c>
      <c r="GZ357" s="109">
        <f t="shared" si="821"/>
        <v>0.50222545437826316</v>
      </c>
      <c r="HA357" s="109">
        <f t="shared" si="821"/>
        <v>0.5156846117565923</v>
      </c>
      <c r="HB357" s="109">
        <f t="shared" si="821"/>
        <v>3.6501509796293428E-2</v>
      </c>
      <c r="HC357" s="109">
        <f t="shared" si="821"/>
        <v>3.8378935821659396E-2</v>
      </c>
      <c r="HD357" s="109">
        <f t="shared" si="821"/>
        <v>0.33618809802226074</v>
      </c>
      <c r="HE357" s="109">
        <f t="shared" si="821"/>
        <v>9.181938717291974</v>
      </c>
      <c r="HF357" s="109">
        <f t="shared" si="821"/>
        <v>0.40662696259003106</v>
      </c>
      <c r="HG357" s="109">
        <f t="shared" si="821"/>
        <v>4.7685052044205553E-3</v>
      </c>
      <c r="HH357" s="109">
        <f t="shared" si="821"/>
        <v>3.6308912805357252E-2</v>
      </c>
      <c r="HI357" s="109">
        <f t="shared" si="821"/>
        <v>0.2650140418205047</v>
      </c>
      <c r="HJ357" s="109">
        <f t="shared" si="822"/>
        <v>3.6501509796293428E-2</v>
      </c>
      <c r="HK357" s="109">
        <f t="shared" si="822"/>
        <v>0.5156846117565923</v>
      </c>
      <c r="HL357" s="109">
        <f t="shared" si="822"/>
        <v>2.1423955859276296</v>
      </c>
      <c r="HM357" s="109">
        <f t="shared" si="822"/>
        <v>0.5156846117565923</v>
      </c>
      <c r="HN357" s="109">
        <f t="shared" si="822"/>
        <v>3.0768461613541138</v>
      </c>
      <c r="HO357" s="109">
        <f t="shared" si="822"/>
        <v>10.082288856579169</v>
      </c>
      <c r="HP357" s="109">
        <f t="shared" si="822"/>
        <v>1.3372084539438268E-2</v>
      </c>
      <c r="HQ357" s="109">
        <f t="shared" si="822"/>
        <v>0.12985029169279064</v>
      </c>
      <c r="HR357" s="109"/>
      <c r="HS357" s="109"/>
      <c r="HT357" s="109"/>
      <c r="HU357" s="109"/>
      <c r="HV357" s="109"/>
      <c r="HW357" s="109"/>
      <c r="HX357" s="109"/>
      <c r="HY357" s="109"/>
      <c r="HZ357" s="109"/>
      <c r="IA357" s="109"/>
      <c r="IB357" s="109"/>
      <c r="IC357" s="109"/>
      <c r="ID357" s="109"/>
      <c r="IE357" s="109"/>
      <c r="IF357" s="109"/>
      <c r="IG357" s="109"/>
      <c r="IH357" s="109"/>
      <c r="II357" s="109"/>
      <c r="IJ357" s="109"/>
      <c r="IK357" s="109"/>
      <c r="IL357" s="109"/>
      <c r="IM357" s="109"/>
      <c r="IN357" s="109"/>
      <c r="IO357" s="109"/>
      <c r="IP357" s="109"/>
      <c r="IQ357" s="109"/>
      <c r="IR357" s="109"/>
      <c r="IS357" s="109"/>
      <c r="IT357" s="109"/>
      <c r="IU357" s="109"/>
      <c r="IV357" s="109"/>
      <c r="IW357" s="109"/>
      <c r="IX357" s="109"/>
      <c r="IY357" s="109"/>
      <c r="IZ357" s="109"/>
      <c r="JA357" s="109"/>
      <c r="JB357" s="109"/>
      <c r="JC357" s="109"/>
      <c r="JD357" s="109"/>
      <c r="JE357" s="109"/>
      <c r="JF357" s="109"/>
      <c r="JG357" s="109"/>
      <c r="JH357" s="109"/>
      <c r="JI357" s="109"/>
      <c r="JJ357" s="109"/>
      <c r="JK357" s="109"/>
      <c r="JL357" s="109"/>
      <c r="JM357" s="109"/>
      <c r="JN357" s="109"/>
      <c r="JO357" s="109"/>
      <c r="JP357" s="109" t="str">
        <f t="shared" si="756"/>
        <v>Water Pollution_OXOLINIC ACID_Freshwater_Health_N/A for WP Interim Methodology</v>
      </c>
    </row>
    <row r="358" spans="2:276">
      <c r="B358" s="112" t="s">
        <v>9</v>
      </c>
      <c r="C358" s="112" t="s">
        <v>481</v>
      </c>
      <c r="D358" s="112" t="s">
        <v>396</v>
      </c>
      <c r="E358" s="112" t="s">
        <v>395</v>
      </c>
      <c r="F358" s="112" t="s">
        <v>390</v>
      </c>
      <c r="G358" s="112" t="s">
        <v>391</v>
      </c>
      <c r="H358" s="109">
        <f t="shared" si="801"/>
        <v>5.3128651172820924E-7</v>
      </c>
      <c r="I358" s="109">
        <f t="shared" si="801"/>
        <v>1.411796810290364E-6</v>
      </c>
      <c r="J358" s="109">
        <f t="shared" si="801"/>
        <v>9.5704085179562368E-6</v>
      </c>
      <c r="K358" s="109">
        <f t="shared" si="801"/>
        <v>1.3169648627005342E-6</v>
      </c>
      <c r="L358" s="109">
        <f t="shared" si="801"/>
        <v>2.551009579628281E-5</v>
      </c>
      <c r="M358" s="109">
        <f t="shared" si="801"/>
        <v>1.0831854612318118E-5</v>
      </c>
      <c r="N358" s="109">
        <f t="shared" si="801"/>
        <v>6.0447529310030855E-6</v>
      </c>
      <c r="O358" s="109">
        <f t="shared" si="801"/>
        <v>7.2623724123928662E-6</v>
      </c>
      <c r="P358" s="109">
        <f t="shared" si="801"/>
        <v>2.4462899625979502E-6</v>
      </c>
      <c r="Q358" s="109">
        <f t="shared" si="801"/>
        <v>6.0447529310030855E-6</v>
      </c>
      <c r="R358" s="109">
        <f t="shared" si="802"/>
        <v>1.9210302440856434E-6</v>
      </c>
      <c r="S358" s="109">
        <f t="shared" si="802"/>
        <v>7.0517245251219577E-5</v>
      </c>
      <c r="T358" s="109">
        <f t="shared" si="802"/>
        <v>7.145583866967489E-7</v>
      </c>
      <c r="U358" s="109">
        <f t="shared" si="802"/>
        <v>6.0447529310030855E-6</v>
      </c>
      <c r="V358" s="109">
        <f t="shared" si="802"/>
        <v>1.0971446621510507E-5</v>
      </c>
      <c r="W358" s="109">
        <f t="shared" si="802"/>
        <v>3.911001961780724E-5</v>
      </c>
      <c r="X358" s="109">
        <f t="shared" si="802"/>
        <v>6.0447529310030855E-6</v>
      </c>
      <c r="Y358" s="109">
        <f t="shared" si="802"/>
        <v>4.1729246817756251E-6</v>
      </c>
      <c r="Z358" s="109">
        <f t="shared" si="802"/>
        <v>7.7494157277938476E-5</v>
      </c>
      <c r="AA358" s="109">
        <f t="shared" si="802"/>
        <v>9.913641240854375E-7</v>
      </c>
      <c r="AB358" s="109">
        <f t="shared" si="803"/>
        <v>3.1682321144142115E-5</v>
      </c>
      <c r="AC358" s="109">
        <f t="shared" si="803"/>
        <v>6.7359405791548199E-6</v>
      </c>
      <c r="AD358" s="109">
        <f t="shared" si="803"/>
        <v>5.3884305909680798E-7</v>
      </c>
      <c r="AE358" s="109">
        <f t="shared" si="803"/>
        <v>1.381835096634953E-5</v>
      </c>
      <c r="AF358" s="109">
        <f t="shared" si="803"/>
        <v>5.3995970675191664E-6</v>
      </c>
      <c r="AG358" s="109">
        <f t="shared" si="803"/>
        <v>5.6903559820747898E-5</v>
      </c>
      <c r="AH358" s="109">
        <f t="shared" si="803"/>
        <v>9.4410730664672899E-6</v>
      </c>
      <c r="AI358" s="109">
        <f t="shared" si="803"/>
        <v>6.0447529310030855E-6</v>
      </c>
      <c r="AJ358" s="109">
        <f t="shared" si="803"/>
        <v>3.0740964003270832E-5</v>
      </c>
      <c r="AK358" s="109">
        <f t="shared" si="803"/>
        <v>3.5170299425531023E-6</v>
      </c>
      <c r="AL358" s="109">
        <f t="shared" si="804"/>
        <v>2.6668600279623917E-5</v>
      </c>
      <c r="AM358" s="109">
        <f t="shared" si="804"/>
        <v>2.0267951632438894E-5</v>
      </c>
      <c r="AN358" s="109">
        <f t="shared" si="804"/>
        <v>2.1019171486024758E-5</v>
      </c>
      <c r="AO358" s="109">
        <f t="shared" si="804"/>
        <v>5.1320990422905383E-6</v>
      </c>
      <c r="AP358" s="109">
        <f t="shared" si="804"/>
        <v>3.0919410900073962E-5</v>
      </c>
      <c r="AQ358" s="109">
        <f t="shared" si="804"/>
        <v>3.5540744385872215E-6</v>
      </c>
      <c r="AR358" s="109">
        <f t="shared" si="804"/>
        <v>6.0447529310030855E-6</v>
      </c>
      <c r="AS358" s="109">
        <f t="shared" si="804"/>
        <v>2.4060894594303788E-6</v>
      </c>
      <c r="AT358" s="109">
        <f t="shared" si="804"/>
        <v>7.5439456924556343E-6</v>
      </c>
      <c r="AU358" s="109">
        <f t="shared" si="804"/>
        <v>2.551009579628281E-5</v>
      </c>
      <c r="AV358" s="109">
        <f t="shared" si="805"/>
        <v>5.0928022926659034E-6</v>
      </c>
      <c r="AW358" s="109">
        <f t="shared" si="805"/>
        <v>9.2074563227720715E-5</v>
      </c>
      <c r="AX358" s="109">
        <f t="shared" si="805"/>
        <v>4.3380059498234965E-6</v>
      </c>
      <c r="AY358" s="109">
        <f t="shared" si="805"/>
        <v>2.1019171486024758E-5</v>
      </c>
      <c r="AZ358" s="109">
        <f t="shared" si="805"/>
        <v>7.0133908725903771E-5</v>
      </c>
      <c r="BA358" s="109">
        <f t="shared" si="805"/>
        <v>4.6938582910494996E-5</v>
      </c>
      <c r="BB358" s="109">
        <f t="shared" si="805"/>
        <v>1.8461262409351317E-6</v>
      </c>
      <c r="BC358" s="109">
        <f t="shared" si="805"/>
        <v>3.6289338269189594E-5</v>
      </c>
      <c r="BD358" s="109">
        <f t="shared" si="805"/>
        <v>1.2035955423668067E-6</v>
      </c>
      <c r="BE358" s="109">
        <f t="shared" si="805"/>
        <v>2.8809184926868793E-6</v>
      </c>
      <c r="BF358" s="109">
        <f t="shared" si="806"/>
        <v>6.0447529310030855E-6</v>
      </c>
      <c r="BG358" s="109">
        <f t="shared" si="806"/>
        <v>1.327860547470474E-5</v>
      </c>
      <c r="BH358" s="109">
        <f t="shared" si="806"/>
        <v>7.6345241979031161E-5</v>
      </c>
      <c r="BI358" s="109">
        <f t="shared" si="806"/>
        <v>7.3297376124101723E-6</v>
      </c>
      <c r="BJ358" s="109">
        <f t="shared" si="806"/>
        <v>1.4443661906791591E-6</v>
      </c>
      <c r="BK358" s="109">
        <f t="shared" si="806"/>
        <v>6.0447529310030855E-6</v>
      </c>
      <c r="BL358" s="109">
        <f t="shared" si="806"/>
        <v>9.7390159900962094E-6</v>
      </c>
      <c r="BM358" s="109">
        <f t="shared" si="806"/>
        <v>4.6892583305809066E-6</v>
      </c>
      <c r="BN358" s="109">
        <f t="shared" si="806"/>
        <v>1.4844600918236329E-5</v>
      </c>
      <c r="BO358" s="109">
        <f t="shared" si="806"/>
        <v>3.6883301332099895E-6</v>
      </c>
      <c r="BP358" s="109">
        <f t="shared" si="807"/>
        <v>1.7931236853337079E-5</v>
      </c>
      <c r="BQ358" s="109">
        <f t="shared" si="807"/>
        <v>5.9145329154656203E-7</v>
      </c>
      <c r="BR358" s="109">
        <f t="shared" si="807"/>
        <v>2.1636151549285154E-6</v>
      </c>
      <c r="BS358" s="109">
        <f t="shared" si="807"/>
        <v>2.1019171486024758E-5</v>
      </c>
      <c r="BT358" s="109">
        <f t="shared" si="807"/>
        <v>5.2789890659512388E-7</v>
      </c>
      <c r="BU358" s="109">
        <f t="shared" si="807"/>
        <v>1.327860547470474E-5</v>
      </c>
      <c r="BV358" s="109">
        <f t="shared" si="807"/>
        <v>1.3169648627005342E-6</v>
      </c>
      <c r="BW358" s="109">
        <f t="shared" si="807"/>
        <v>9.7821840015171534E-6</v>
      </c>
      <c r="BX358" s="109">
        <f t="shared" si="807"/>
        <v>2.4424164342790992E-5</v>
      </c>
      <c r="BY358" s="109">
        <f t="shared" si="807"/>
        <v>1.3169648627005342E-6</v>
      </c>
      <c r="BZ358" s="109">
        <f t="shared" si="808"/>
        <v>8.7592712269377669E-6</v>
      </c>
      <c r="CA358" s="109">
        <f t="shared" si="808"/>
        <v>2.1019171486024758E-5</v>
      </c>
      <c r="CB358" s="109">
        <f t="shared" si="808"/>
        <v>2.1950529763149743E-6</v>
      </c>
      <c r="CC358" s="109">
        <f t="shared" si="808"/>
        <v>2.3024708574116328E-5</v>
      </c>
      <c r="CD358" s="109">
        <f t="shared" si="808"/>
        <v>6.8328205797039729E-5</v>
      </c>
      <c r="CE358" s="109">
        <f t="shared" si="808"/>
        <v>2.551009579628281E-5</v>
      </c>
      <c r="CF358" s="109">
        <f t="shared" si="808"/>
        <v>4.9785115413042255E-6</v>
      </c>
      <c r="CG358" s="109">
        <f t="shared" si="808"/>
        <v>5.461788533609793E-7</v>
      </c>
      <c r="CH358" s="109">
        <f t="shared" si="808"/>
        <v>6.0447529310030855E-6</v>
      </c>
      <c r="CI358" s="109">
        <f t="shared" si="808"/>
        <v>3.0740964003270832E-5</v>
      </c>
      <c r="CJ358" s="109">
        <f t="shared" si="809"/>
        <v>2.738000327385463E-6</v>
      </c>
      <c r="CK358" s="109">
        <f t="shared" si="809"/>
        <v>5.05914343000355E-5</v>
      </c>
      <c r="CL358" s="109">
        <f t="shared" si="809"/>
        <v>1.8682946272420232E-6</v>
      </c>
      <c r="CM358" s="109">
        <f t="shared" si="809"/>
        <v>8.4467881756577085E-6</v>
      </c>
      <c r="CN358" s="109">
        <f t="shared" si="809"/>
        <v>1.6825244649273132E-6</v>
      </c>
      <c r="CO358" s="109">
        <f t="shared" si="809"/>
        <v>3.9338802709662524E-6</v>
      </c>
      <c r="CP358" s="109">
        <f t="shared" si="809"/>
        <v>3.0740964003270832E-5</v>
      </c>
      <c r="CQ358" s="109">
        <f t="shared" si="809"/>
        <v>1.4980859934091089E-5</v>
      </c>
      <c r="CR358" s="109">
        <f t="shared" si="809"/>
        <v>9.9295036772165419E-7</v>
      </c>
      <c r="CS358" s="109">
        <f t="shared" si="809"/>
        <v>2.2616857712168781E-5</v>
      </c>
      <c r="CT358" s="109">
        <f t="shared" si="810"/>
        <v>5.5771553714316706E-6</v>
      </c>
      <c r="CU358" s="109">
        <f t="shared" si="810"/>
        <v>4.6187602344452218E-6</v>
      </c>
      <c r="CV358" s="109">
        <f t="shared" si="810"/>
        <v>5.7077632096736636E-6</v>
      </c>
      <c r="CW358" s="109">
        <f t="shared" si="810"/>
        <v>3.6889505407092956E-6</v>
      </c>
      <c r="CX358" s="109">
        <f t="shared" si="810"/>
        <v>2.551009579628281E-5</v>
      </c>
      <c r="CY358" s="109">
        <f t="shared" si="810"/>
        <v>3.9263715634626333E-5</v>
      </c>
      <c r="CZ358" s="109">
        <f t="shared" si="810"/>
        <v>9.8841300778528102E-6</v>
      </c>
      <c r="DA358" s="109">
        <f t="shared" si="810"/>
        <v>6.0447529310030855E-6</v>
      </c>
      <c r="DB358" s="109">
        <f t="shared" si="810"/>
        <v>2.0154713770847925E-5</v>
      </c>
      <c r="DC358" s="109">
        <f t="shared" si="810"/>
        <v>3.0468187086127342E-5</v>
      </c>
      <c r="DD358" s="109">
        <f t="shared" si="811"/>
        <v>1.2206208866390097E-6</v>
      </c>
      <c r="DE358" s="109">
        <f t="shared" si="811"/>
        <v>3.3977049681420994E-6</v>
      </c>
      <c r="DF358" s="109">
        <f t="shared" si="811"/>
        <v>3.0740964003270832E-5</v>
      </c>
      <c r="DG358" s="109">
        <f t="shared" si="811"/>
        <v>1.2059270315297389E-5</v>
      </c>
      <c r="DH358" s="109">
        <f t="shared" si="811"/>
        <v>1.2051826490829756E-4</v>
      </c>
      <c r="DI358" s="109">
        <f t="shared" si="811"/>
        <v>1.327860547470474E-5</v>
      </c>
      <c r="DJ358" s="109">
        <f t="shared" si="811"/>
        <v>1.0971446621510507E-5</v>
      </c>
      <c r="DK358" s="109">
        <f t="shared" si="811"/>
        <v>9.2775934188092269E-6</v>
      </c>
      <c r="DL358" s="109">
        <f t="shared" si="811"/>
        <v>1.8749699485251662E-5</v>
      </c>
      <c r="DM358" s="109">
        <f t="shared" si="811"/>
        <v>3.396454159806994E-6</v>
      </c>
      <c r="DN358" s="109">
        <f t="shared" si="812"/>
        <v>1.0971446621510507E-5</v>
      </c>
      <c r="DO358" s="109">
        <f t="shared" si="812"/>
        <v>5.3452291806032997E-7</v>
      </c>
      <c r="DP358" s="109">
        <f t="shared" si="812"/>
        <v>2.8990154306965914E-6</v>
      </c>
      <c r="DQ358" s="109">
        <f t="shared" si="812"/>
        <v>2.152770538812114E-6</v>
      </c>
      <c r="DR358" s="109">
        <f t="shared" si="812"/>
        <v>2.551009579628281E-5</v>
      </c>
      <c r="DS358" s="109">
        <f t="shared" si="812"/>
        <v>2.923301237108866E-5</v>
      </c>
      <c r="DT358" s="109">
        <f t="shared" si="812"/>
        <v>2.551009579628281E-5</v>
      </c>
      <c r="DU358" s="109">
        <f t="shared" si="812"/>
        <v>3.0740964003270832E-5</v>
      </c>
      <c r="DV358" s="109">
        <f t="shared" si="812"/>
        <v>2.8305379735785483E-6</v>
      </c>
      <c r="DW358" s="109">
        <f t="shared" si="812"/>
        <v>4.1650846271851449E-6</v>
      </c>
      <c r="DX358" s="109">
        <f t="shared" si="813"/>
        <v>6.0277898670107811E-5</v>
      </c>
      <c r="DY358" s="109">
        <f t="shared" si="813"/>
        <v>1.424824058723277E-5</v>
      </c>
      <c r="DZ358" s="109">
        <f t="shared" si="813"/>
        <v>5.3200859340989268E-7</v>
      </c>
      <c r="EA358" s="109">
        <f t="shared" si="813"/>
        <v>1.0971446621510507E-5</v>
      </c>
      <c r="EB358" s="109">
        <f t="shared" si="813"/>
        <v>3.0740964003270832E-5</v>
      </c>
      <c r="EC358" s="109">
        <f t="shared" si="813"/>
        <v>7.0557445559483931E-6</v>
      </c>
      <c r="ED358" s="109">
        <f t="shared" si="813"/>
        <v>2.1019171486024758E-5</v>
      </c>
      <c r="EE358" s="109">
        <f t="shared" si="813"/>
        <v>8.4766239169751994E-6</v>
      </c>
      <c r="EF358" s="109">
        <f t="shared" si="813"/>
        <v>3.0740964003270832E-5</v>
      </c>
      <c r="EG358" s="109">
        <f t="shared" si="813"/>
        <v>6.5192676173961236E-6</v>
      </c>
      <c r="EH358" s="109">
        <f t="shared" si="814"/>
        <v>2.551009579628281E-5</v>
      </c>
      <c r="EI358" s="109">
        <f t="shared" si="814"/>
        <v>1.5701138572032887E-6</v>
      </c>
      <c r="EJ358" s="109">
        <f t="shared" si="814"/>
        <v>1.327860547470474E-5</v>
      </c>
      <c r="EK358" s="109">
        <f t="shared" si="814"/>
        <v>1.0365095444132932E-5</v>
      </c>
      <c r="EL358" s="109">
        <f t="shared" si="814"/>
        <v>2.0163412990614892E-6</v>
      </c>
      <c r="EM358" s="109">
        <f t="shared" si="814"/>
        <v>2.7350563067808065E-5</v>
      </c>
      <c r="EN358" s="109">
        <f t="shared" si="814"/>
        <v>2.1891069827173239E-6</v>
      </c>
      <c r="EO358" s="109">
        <f t="shared" si="814"/>
        <v>3.0740964003270832E-5</v>
      </c>
      <c r="EP358" s="109">
        <f t="shared" si="814"/>
        <v>5.3932000314185218E-7</v>
      </c>
      <c r="EQ358" s="109">
        <f t="shared" si="814"/>
        <v>3.3911262271119652E-5</v>
      </c>
      <c r="ER358" s="109">
        <f t="shared" si="815"/>
        <v>1.3169648627005342E-6</v>
      </c>
      <c r="ES358" s="109">
        <f t="shared" si="815"/>
        <v>1.1351996546359459E-6</v>
      </c>
      <c r="ET358" s="109">
        <f t="shared" si="815"/>
        <v>1.4072943023308891E-6</v>
      </c>
      <c r="EU358" s="109">
        <f t="shared" si="815"/>
        <v>1.364742251208175E-5</v>
      </c>
      <c r="EV358" s="109">
        <f t="shared" si="815"/>
        <v>5.0578071697224237E-5</v>
      </c>
      <c r="EW358" s="109">
        <f t="shared" si="815"/>
        <v>5.9076813253091655E-5</v>
      </c>
      <c r="EX358" s="109">
        <f t="shared" si="815"/>
        <v>3.0740964003270832E-5</v>
      </c>
      <c r="EY358" s="109">
        <f t="shared" si="815"/>
        <v>5.1792537787684219E-6</v>
      </c>
      <c r="EZ358" s="109">
        <f t="shared" si="815"/>
        <v>1.5412596842050695E-6</v>
      </c>
      <c r="FA358" s="109">
        <f t="shared" si="815"/>
        <v>1.1210617371937458E-5</v>
      </c>
      <c r="FB358" s="109">
        <f t="shared" si="816"/>
        <v>3.0740964003270832E-5</v>
      </c>
      <c r="FC358" s="109">
        <f t="shared" si="816"/>
        <v>2.5736050608904192E-6</v>
      </c>
      <c r="FD358" s="109">
        <f t="shared" si="816"/>
        <v>2.334705800170884E-6</v>
      </c>
      <c r="FE358" s="109">
        <f t="shared" si="816"/>
        <v>7.8935034772366514E-6</v>
      </c>
      <c r="FF358" s="109">
        <f t="shared" si="816"/>
        <v>2.5634771149114453E-5</v>
      </c>
      <c r="FG358" s="109">
        <f t="shared" si="816"/>
        <v>6.8887581623829178E-6</v>
      </c>
      <c r="FH358" s="109">
        <f t="shared" si="816"/>
        <v>4.5359610346813221E-5</v>
      </c>
      <c r="FI358" s="109">
        <f t="shared" si="816"/>
        <v>2.3403595492808939E-5</v>
      </c>
      <c r="FJ358" s="109">
        <f t="shared" si="816"/>
        <v>6.0447529310030855E-6</v>
      </c>
      <c r="FK358" s="109">
        <f t="shared" si="816"/>
        <v>1.0971446621510507E-5</v>
      </c>
      <c r="FL358" s="109">
        <f t="shared" si="817"/>
        <v>4.7951007861149671E-6</v>
      </c>
      <c r="FM358" s="109">
        <f t="shared" si="817"/>
        <v>6.3115297673687733E-6</v>
      </c>
      <c r="FN358" s="109">
        <f t="shared" si="817"/>
        <v>4.8235604021328215E-6</v>
      </c>
      <c r="FO358" s="109">
        <f t="shared" si="817"/>
        <v>1.3169648627005342E-6</v>
      </c>
      <c r="FP358" s="109">
        <f t="shared" si="817"/>
        <v>2.551009579628281E-5</v>
      </c>
      <c r="FQ358" s="109">
        <f t="shared" si="817"/>
        <v>2.1019171486024758E-5</v>
      </c>
      <c r="FR358" s="109">
        <f t="shared" si="817"/>
        <v>6.2609279210566263E-6</v>
      </c>
      <c r="FS358" s="109">
        <f t="shared" si="817"/>
        <v>6.3775860598867186E-5</v>
      </c>
      <c r="FT358" s="109">
        <f t="shared" si="817"/>
        <v>5.2818665378260056E-6</v>
      </c>
      <c r="FU358" s="109">
        <f t="shared" si="817"/>
        <v>2.1019171486024758E-5</v>
      </c>
      <c r="FV358" s="109">
        <f t="shared" si="818"/>
        <v>1.4945853766776493E-5</v>
      </c>
      <c r="FW358" s="109">
        <f t="shared" si="818"/>
        <v>3.0740964003270832E-5</v>
      </c>
      <c r="FX358" s="109">
        <f t="shared" si="818"/>
        <v>6.0447529310030855E-6</v>
      </c>
      <c r="FY358" s="109">
        <f t="shared" si="818"/>
        <v>6.1346705521821566E-5</v>
      </c>
      <c r="FZ358" s="109">
        <f t="shared" si="818"/>
        <v>1.5560538828722326E-5</v>
      </c>
      <c r="GA358" s="109">
        <f t="shared" si="818"/>
        <v>8.9466468938001276E-7</v>
      </c>
      <c r="GB358" s="109">
        <f t="shared" si="818"/>
        <v>1.2441643895278707E-6</v>
      </c>
      <c r="GC358" s="109">
        <f t="shared" si="818"/>
        <v>1.218693475255828E-5</v>
      </c>
      <c r="GD358" s="109">
        <f t="shared" si="818"/>
        <v>2.1019171486024758E-5</v>
      </c>
      <c r="GE358" s="109">
        <f t="shared" si="818"/>
        <v>2.3720532114711184E-5</v>
      </c>
      <c r="GF358" s="109">
        <f t="shared" si="819"/>
        <v>2.5190739834749027E-5</v>
      </c>
      <c r="GG358" s="109">
        <f t="shared" si="819"/>
        <v>6.0447529310030855E-6</v>
      </c>
      <c r="GH358" s="109">
        <f t="shared" si="819"/>
        <v>6.0447529310030855E-6</v>
      </c>
      <c r="GI358" s="109">
        <f t="shared" si="819"/>
        <v>6.0447529310030855E-6</v>
      </c>
      <c r="GJ358" s="109">
        <f t="shared" si="819"/>
        <v>6.0447529310030855E-6</v>
      </c>
      <c r="GK358" s="109">
        <f t="shared" si="819"/>
        <v>1.1851822326683416E-6</v>
      </c>
      <c r="GL358" s="109">
        <f t="shared" si="819"/>
        <v>3.1882995684254466E-6</v>
      </c>
      <c r="GM358" s="109">
        <f t="shared" si="819"/>
        <v>6.2749088017993449E-6</v>
      </c>
      <c r="GN358" s="109">
        <f t="shared" si="819"/>
        <v>8.0252734027319778E-5</v>
      </c>
      <c r="GO358" s="109">
        <f t="shared" si="819"/>
        <v>4.7288581534428109E-6</v>
      </c>
      <c r="GP358" s="109">
        <f t="shared" si="820"/>
        <v>3.0740964003270832E-5</v>
      </c>
      <c r="GQ358" s="109">
        <f t="shared" si="820"/>
        <v>4.8727080885138564E-6</v>
      </c>
      <c r="GR358" s="109">
        <f t="shared" si="820"/>
        <v>5.6540394046721535E-6</v>
      </c>
      <c r="GS358" s="109">
        <f t="shared" si="820"/>
        <v>3.6031957961468141E-5</v>
      </c>
      <c r="GT358" s="109">
        <f t="shared" si="820"/>
        <v>3.0740964003270832E-5</v>
      </c>
      <c r="GU358" s="109">
        <f t="shared" si="820"/>
        <v>1.1886052262233912E-4</v>
      </c>
      <c r="GV358" s="109">
        <f t="shared" si="820"/>
        <v>1.3169648627005342E-6</v>
      </c>
      <c r="GW358" s="109">
        <f t="shared" si="820"/>
        <v>6.0447529310030855E-6</v>
      </c>
      <c r="GX358" s="109">
        <f t="shared" si="820"/>
        <v>6.6930075657470495E-6</v>
      </c>
      <c r="GY358" s="109">
        <f t="shared" si="820"/>
        <v>4.841691950024295E-6</v>
      </c>
      <c r="GZ358" s="109">
        <f t="shared" si="821"/>
        <v>5.5770783446024807E-7</v>
      </c>
      <c r="HA358" s="109">
        <f t="shared" si="821"/>
        <v>6.0447529310030855E-6</v>
      </c>
      <c r="HB358" s="109">
        <f t="shared" si="821"/>
        <v>1.3169648627005342E-6</v>
      </c>
      <c r="HC358" s="109">
        <f t="shared" si="821"/>
        <v>5.3617556691666777E-7</v>
      </c>
      <c r="HD358" s="109">
        <f t="shared" si="821"/>
        <v>7.3670829264666587E-6</v>
      </c>
      <c r="HE358" s="109">
        <f t="shared" si="821"/>
        <v>1.7057567897879197E-5</v>
      </c>
      <c r="HF358" s="109">
        <f t="shared" si="821"/>
        <v>8.2810182077211728E-6</v>
      </c>
      <c r="HG358" s="109">
        <f t="shared" si="821"/>
        <v>1.6107568445516258E-5</v>
      </c>
      <c r="HH358" s="109">
        <f t="shared" si="821"/>
        <v>3.221655768864429E-6</v>
      </c>
      <c r="HI358" s="109">
        <f t="shared" si="821"/>
        <v>5.3218049200405276E-7</v>
      </c>
      <c r="HJ358" s="109">
        <f t="shared" si="822"/>
        <v>1.3169648627005342E-6</v>
      </c>
      <c r="HK358" s="109">
        <f t="shared" si="822"/>
        <v>6.0447529310030855E-6</v>
      </c>
      <c r="HL358" s="109">
        <f t="shared" si="822"/>
        <v>2.16537324055131E-5</v>
      </c>
      <c r="HM358" s="109">
        <f t="shared" si="822"/>
        <v>6.0447529310030855E-6</v>
      </c>
      <c r="HN358" s="109">
        <f t="shared" si="822"/>
        <v>1.0971446621510507E-5</v>
      </c>
      <c r="HO358" s="109">
        <f t="shared" si="822"/>
        <v>9.8544103256375025E-6</v>
      </c>
      <c r="HP358" s="109">
        <f t="shared" si="822"/>
        <v>4.6580024332791634E-6</v>
      </c>
      <c r="HQ358" s="109">
        <f t="shared" si="822"/>
        <v>3.3867643263593467E-5</v>
      </c>
      <c r="HR358" s="109"/>
      <c r="HS358" s="109"/>
      <c r="HT358" s="109"/>
      <c r="HU358" s="109"/>
      <c r="HV358" s="109"/>
      <c r="HW358" s="109"/>
      <c r="HX358" s="109"/>
      <c r="HY358" s="109"/>
      <c r="HZ358" s="109"/>
      <c r="IA358" s="109"/>
      <c r="IB358" s="109"/>
      <c r="IC358" s="109"/>
      <c r="ID358" s="109"/>
      <c r="IE358" s="109"/>
      <c r="IF358" s="109"/>
      <c r="IG358" s="109"/>
      <c r="IH358" s="109"/>
      <c r="II358" s="109"/>
      <c r="IJ358" s="109"/>
      <c r="IK358" s="109"/>
      <c r="IL358" s="109"/>
      <c r="IM358" s="109"/>
      <c r="IN358" s="109"/>
      <c r="IO358" s="109"/>
      <c r="IP358" s="109"/>
      <c r="IQ358" s="109"/>
      <c r="IR358" s="109"/>
      <c r="IS358" s="109"/>
      <c r="IT358" s="109"/>
      <c r="IU358" s="109"/>
      <c r="IV358" s="109"/>
      <c r="IW358" s="109"/>
      <c r="IX358" s="109"/>
      <c r="IY358" s="109"/>
      <c r="IZ358" s="109"/>
      <c r="JA358" s="109"/>
      <c r="JB358" s="109"/>
      <c r="JC358" s="109"/>
      <c r="JD358" s="109"/>
      <c r="JE358" s="109"/>
      <c r="JF358" s="109"/>
      <c r="JG358" s="109"/>
      <c r="JH358" s="109"/>
      <c r="JI358" s="109"/>
      <c r="JJ358" s="109"/>
      <c r="JK358" s="109"/>
      <c r="JL358" s="109"/>
      <c r="JM358" s="109"/>
      <c r="JN358" s="109"/>
      <c r="JO358" s="109"/>
      <c r="JP358" s="109" t="str">
        <f t="shared" si="756"/>
        <v>Water Pollution_OXOLINIC ACID_Seawater_Health_N/A for WP Interim Methodology</v>
      </c>
    </row>
    <row r="359" spans="2:276">
      <c r="B359" s="112" t="s">
        <v>9</v>
      </c>
      <c r="C359" s="112" t="s">
        <v>481</v>
      </c>
      <c r="D359" s="112" t="s">
        <v>384</v>
      </c>
      <c r="E359" s="112" t="s">
        <v>395</v>
      </c>
      <c r="F359" s="112" t="s">
        <v>390</v>
      </c>
      <c r="G359" s="112" t="s">
        <v>391</v>
      </c>
      <c r="H359" s="109">
        <f t="shared" si="801"/>
        <v>3.3915151247895574</v>
      </c>
      <c r="I359" s="109">
        <f t="shared" si="801"/>
        <v>4.1863706207936495E-2</v>
      </c>
      <c r="J359" s="109">
        <f t="shared" si="801"/>
        <v>2.2574221998933144</v>
      </c>
      <c r="K359" s="109">
        <f t="shared" si="801"/>
        <v>1.3169648627005342E-6</v>
      </c>
      <c r="L359" s="109">
        <f t="shared" si="801"/>
        <v>0.25223683987100642</v>
      </c>
      <c r="M359" s="109">
        <f t="shared" si="801"/>
        <v>0.51648880514874762</v>
      </c>
      <c r="N359" s="109">
        <f t="shared" si="801"/>
        <v>6.0447529310030855E-6</v>
      </c>
      <c r="O359" s="109">
        <f t="shared" si="801"/>
        <v>3.7143887163821221E-2</v>
      </c>
      <c r="P359" s="109">
        <f t="shared" si="801"/>
        <v>2.3076966684271852E-2</v>
      </c>
      <c r="Q359" s="109">
        <f t="shared" si="801"/>
        <v>6.0447529310030855E-6</v>
      </c>
      <c r="R359" s="109">
        <f t="shared" si="802"/>
        <v>7.7664086764903531E-3</v>
      </c>
      <c r="S359" s="109">
        <f t="shared" si="802"/>
        <v>5.2810770534955663E-2</v>
      </c>
      <c r="T359" s="109">
        <f t="shared" si="802"/>
        <v>0.22723329616715879</v>
      </c>
      <c r="U359" s="109">
        <f t="shared" si="802"/>
        <v>7.467654465750644E-4</v>
      </c>
      <c r="V359" s="109">
        <f t="shared" si="802"/>
        <v>1.0971446621510507E-5</v>
      </c>
      <c r="W359" s="109">
        <f t="shared" si="802"/>
        <v>2.0972345289157803</v>
      </c>
      <c r="X359" s="109">
        <f t="shared" si="802"/>
        <v>6.0447529310030855E-6</v>
      </c>
      <c r="Y359" s="109">
        <f t="shared" si="802"/>
        <v>0.8371423020296106</v>
      </c>
      <c r="Z359" s="109">
        <f t="shared" si="802"/>
        <v>1.437495555637633</v>
      </c>
      <c r="AA359" s="109">
        <f t="shared" si="802"/>
        <v>5.1664715306671945E-2</v>
      </c>
      <c r="AB359" s="109">
        <f t="shared" si="803"/>
        <v>0.70756368104077105</v>
      </c>
      <c r="AC359" s="109">
        <f t="shared" si="803"/>
        <v>6.7359405791548199E-6</v>
      </c>
      <c r="AD359" s="109">
        <f t="shared" si="803"/>
        <v>0.21116291387888395</v>
      </c>
      <c r="AE359" s="109">
        <f t="shared" si="803"/>
        <v>1.4681862096234705E-2</v>
      </c>
      <c r="AF359" s="109">
        <f t="shared" si="803"/>
        <v>0.93397528146985231</v>
      </c>
      <c r="AG359" s="109">
        <f t="shared" si="803"/>
        <v>1.4091203880926707E-2</v>
      </c>
      <c r="AH359" s="109">
        <f t="shared" si="803"/>
        <v>8.2099549500485342E-2</v>
      </c>
      <c r="AI359" s="109">
        <f t="shared" si="803"/>
        <v>6.0447529310030855E-6</v>
      </c>
      <c r="AJ359" s="109">
        <f t="shared" si="803"/>
        <v>0.11954320837689016</v>
      </c>
      <c r="AK359" s="109">
        <f t="shared" si="803"/>
        <v>0.35681887306415339</v>
      </c>
      <c r="AL359" s="109">
        <f t="shared" si="804"/>
        <v>2.3686453069648752</v>
      </c>
      <c r="AM359" s="109">
        <f t="shared" si="804"/>
        <v>1.0354083549417629E-2</v>
      </c>
      <c r="AN359" s="109">
        <f t="shared" si="804"/>
        <v>0.1160691877927427</v>
      </c>
      <c r="AO359" s="109">
        <f t="shared" si="804"/>
        <v>0.28559788817686105</v>
      </c>
      <c r="AP359" s="109">
        <f t="shared" si="804"/>
        <v>0.39532747295130777</v>
      </c>
      <c r="AQ359" s="109">
        <f t="shared" si="804"/>
        <v>6.0458991616683814E-4</v>
      </c>
      <c r="AR359" s="109">
        <f t="shared" si="804"/>
        <v>6.0447529310030855E-6</v>
      </c>
      <c r="AS359" s="109">
        <f t="shared" si="804"/>
        <v>0.1896294604614103</v>
      </c>
      <c r="AT359" s="109">
        <f t="shared" si="804"/>
        <v>0.1236834967763107</v>
      </c>
      <c r="AU359" s="109">
        <f t="shared" si="804"/>
        <v>0.2072418235748302</v>
      </c>
      <c r="AV359" s="109">
        <f t="shared" si="805"/>
        <v>1.4821759139585413E-2</v>
      </c>
      <c r="AW359" s="109">
        <f t="shared" si="805"/>
        <v>0.38101935462059378</v>
      </c>
      <c r="AX359" s="109">
        <f t="shared" si="805"/>
        <v>3.4558648081911301E-2</v>
      </c>
      <c r="AY359" s="109">
        <f t="shared" si="805"/>
        <v>2.1019171486024758E-5</v>
      </c>
      <c r="AZ359" s="109">
        <f t="shared" si="805"/>
        <v>1.1732337560229799E-2</v>
      </c>
      <c r="BA359" s="109">
        <f t="shared" si="805"/>
        <v>0.2539222523996153</v>
      </c>
      <c r="BB359" s="109">
        <f t="shared" si="805"/>
        <v>0.28958856394901472</v>
      </c>
      <c r="BC359" s="109">
        <f t="shared" si="805"/>
        <v>0.59784077813736247</v>
      </c>
      <c r="BD359" s="109">
        <f t="shared" si="805"/>
        <v>0.2814183359219804</v>
      </c>
      <c r="BE359" s="109">
        <f t="shared" si="805"/>
        <v>0.82306745876472776</v>
      </c>
      <c r="BF359" s="109">
        <f t="shared" si="806"/>
        <v>0.31900524976664468</v>
      </c>
      <c r="BG359" s="109">
        <f t="shared" si="806"/>
        <v>0.1850224726361652</v>
      </c>
      <c r="BH359" s="109">
        <f t="shared" si="806"/>
        <v>0.2546828370913477</v>
      </c>
      <c r="BI359" s="109">
        <f t="shared" si="806"/>
        <v>0.13836322155551775</v>
      </c>
      <c r="BJ359" s="109">
        <f t="shared" si="806"/>
        <v>0.57365851877262031</v>
      </c>
      <c r="BK359" s="109">
        <f t="shared" si="806"/>
        <v>6.0447529310030855E-6</v>
      </c>
      <c r="BL359" s="109">
        <f t="shared" si="806"/>
        <v>0.9926961572440095</v>
      </c>
      <c r="BM359" s="109">
        <f t="shared" si="806"/>
        <v>0.12136599856500695</v>
      </c>
      <c r="BN359" s="109">
        <f t="shared" si="806"/>
        <v>0.40709742248034042</v>
      </c>
      <c r="BO359" s="109">
        <f t="shared" si="806"/>
        <v>0.9000280873995552</v>
      </c>
      <c r="BP359" s="109">
        <f t="shared" si="807"/>
        <v>0.3677075666762657</v>
      </c>
      <c r="BQ359" s="109">
        <f t="shared" si="807"/>
        <v>2.0671827879487523</v>
      </c>
      <c r="BR359" s="109">
        <f t="shared" si="807"/>
        <v>1.6022495888689536E-2</v>
      </c>
      <c r="BS359" s="109">
        <f t="shared" si="807"/>
        <v>0.56498622017986466</v>
      </c>
      <c r="BT359" s="109">
        <f t="shared" si="807"/>
        <v>1.2341855035407328</v>
      </c>
      <c r="BU359" s="109">
        <f t="shared" si="807"/>
        <v>6.4834780196380598E-4</v>
      </c>
      <c r="BV359" s="109">
        <f t="shared" si="807"/>
        <v>1.2405478256356734E-2</v>
      </c>
      <c r="BW359" s="109">
        <f t="shared" si="807"/>
        <v>4.9735368724448887E-3</v>
      </c>
      <c r="BX359" s="109">
        <f t="shared" si="807"/>
        <v>0.26564135723579885</v>
      </c>
      <c r="BY359" s="109">
        <f t="shared" si="807"/>
        <v>1.9013330426951131E-3</v>
      </c>
      <c r="BZ359" s="109">
        <f t="shared" si="808"/>
        <v>1.3385185944277742E-2</v>
      </c>
      <c r="CA359" s="109">
        <f t="shared" si="808"/>
        <v>0.33144298445896081</v>
      </c>
      <c r="CB359" s="109">
        <f t="shared" si="808"/>
        <v>0.76341746484644257</v>
      </c>
      <c r="CC359" s="109">
        <f t="shared" si="808"/>
        <v>0.25295204977147745</v>
      </c>
      <c r="CD359" s="109">
        <f t="shared" si="808"/>
        <v>0.15512039384591389</v>
      </c>
      <c r="CE359" s="109">
        <f t="shared" si="808"/>
        <v>2.551009579628281E-5</v>
      </c>
      <c r="CF359" s="109">
        <f t="shared" si="808"/>
        <v>0.11452019696357227</v>
      </c>
      <c r="CG359" s="109">
        <f t="shared" si="808"/>
        <v>7.6424391882414511E-6</v>
      </c>
      <c r="CH359" s="109">
        <f t="shared" si="808"/>
        <v>6.0447529310030855E-6</v>
      </c>
      <c r="CI359" s="109">
        <f t="shared" si="808"/>
        <v>3.0740964003270832E-5</v>
      </c>
      <c r="CJ359" s="109">
        <f t="shared" si="809"/>
        <v>0.56766868632241896</v>
      </c>
      <c r="CK359" s="109">
        <f t="shared" si="809"/>
        <v>0.73390773167484202</v>
      </c>
      <c r="CL359" s="109">
        <f t="shared" si="809"/>
        <v>2.6246320625743343E-2</v>
      </c>
      <c r="CM359" s="109">
        <f t="shared" si="809"/>
        <v>7.1143516736819911E-4</v>
      </c>
      <c r="CN359" s="109">
        <f t="shared" si="809"/>
        <v>1.9369479226305344</v>
      </c>
      <c r="CO359" s="109">
        <f t="shared" si="809"/>
        <v>0.82889761126728978</v>
      </c>
      <c r="CP359" s="109">
        <f t="shared" si="809"/>
        <v>3.0740964003270832E-5</v>
      </c>
      <c r="CQ359" s="109">
        <f t="shared" si="809"/>
        <v>0.60494455002692626</v>
      </c>
      <c r="CR359" s="109">
        <f t="shared" si="809"/>
        <v>2.5902800147019306E-3</v>
      </c>
      <c r="CS359" s="109">
        <f t="shared" si="809"/>
        <v>0.69029408816300653</v>
      </c>
      <c r="CT359" s="109">
        <f t="shared" si="810"/>
        <v>5.5457352051810689E-2</v>
      </c>
      <c r="CU359" s="109">
        <f t="shared" si="810"/>
        <v>0.53245349252273</v>
      </c>
      <c r="CV359" s="109">
        <f t="shared" si="810"/>
        <v>0.66750156484524914</v>
      </c>
      <c r="CW359" s="109">
        <f t="shared" si="810"/>
        <v>8.0254285641394044E-2</v>
      </c>
      <c r="CX359" s="109">
        <f t="shared" si="810"/>
        <v>1.417880789075238E-2</v>
      </c>
      <c r="CY359" s="109">
        <f t="shared" si="810"/>
        <v>0.162036480472666</v>
      </c>
      <c r="CZ359" s="109">
        <f t="shared" si="810"/>
        <v>7.8292161399045462E-2</v>
      </c>
      <c r="DA359" s="109">
        <f t="shared" si="810"/>
        <v>0.26647970579067221</v>
      </c>
      <c r="DB359" s="109">
        <f t="shared" si="810"/>
        <v>0.2184541493600379</v>
      </c>
      <c r="DC359" s="109">
        <f t="shared" si="810"/>
        <v>8.6818131841363542</v>
      </c>
      <c r="DD359" s="109">
        <f t="shared" si="811"/>
        <v>2.7647673554265353E-2</v>
      </c>
      <c r="DE359" s="109">
        <f t="shared" si="811"/>
        <v>0.10064215064495056</v>
      </c>
      <c r="DF359" s="109">
        <f t="shared" si="811"/>
        <v>3.0740964003270832E-5</v>
      </c>
      <c r="DG359" s="109">
        <f t="shared" si="811"/>
        <v>4.2206430158978616</v>
      </c>
      <c r="DH359" s="109">
        <f t="shared" si="811"/>
        <v>2.1502636594017068</v>
      </c>
      <c r="DI359" s="109">
        <f t="shared" si="811"/>
        <v>0.35767797548358654</v>
      </c>
      <c r="DJ359" s="109">
        <f t="shared" si="811"/>
        <v>1.4847139776321119</v>
      </c>
      <c r="DK359" s="109">
        <f t="shared" si="811"/>
        <v>0.40383246905117454</v>
      </c>
      <c r="DL359" s="109">
        <f t="shared" si="811"/>
        <v>0.1376196024427358</v>
      </c>
      <c r="DM359" s="109">
        <f t="shared" si="811"/>
        <v>6.1012966915095147E-2</v>
      </c>
      <c r="DN359" s="109">
        <f t="shared" si="812"/>
        <v>1.1520670486216784</v>
      </c>
      <c r="DO359" s="109">
        <f t="shared" si="812"/>
        <v>2.5476881992202594</v>
      </c>
      <c r="DP359" s="109">
        <f t="shared" si="812"/>
        <v>3.6028350734046054E-2</v>
      </c>
      <c r="DQ359" s="109">
        <f t="shared" si="812"/>
        <v>0.66613127405120631</v>
      </c>
      <c r="DR359" s="109">
        <f t="shared" si="812"/>
        <v>0.25223683987100642</v>
      </c>
      <c r="DS359" s="109">
        <f t="shared" si="812"/>
        <v>0.10475087995380072</v>
      </c>
      <c r="DT359" s="109">
        <f t="shared" si="812"/>
        <v>0.25223683987100642</v>
      </c>
      <c r="DU359" s="109">
        <f t="shared" si="812"/>
        <v>3.0740964003270832E-5</v>
      </c>
      <c r="DV359" s="109">
        <f t="shared" si="812"/>
        <v>0.41851750626094592</v>
      </c>
      <c r="DW359" s="109">
        <f t="shared" si="812"/>
        <v>2.9924835045182902E-3</v>
      </c>
      <c r="DX359" s="109">
        <f t="shared" si="813"/>
        <v>0.22878245805553418</v>
      </c>
      <c r="DY359" s="109">
        <f t="shared" si="813"/>
        <v>1.424824058723277E-5</v>
      </c>
      <c r="DZ359" s="109">
        <f t="shared" si="813"/>
        <v>0.17867704567761145</v>
      </c>
      <c r="EA359" s="109">
        <f t="shared" si="813"/>
        <v>1.0971446621510507E-5</v>
      </c>
      <c r="EB359" s="109">
        <f t="shared" si="813"/>
        <v>3.0740964003270832E-5</v>
      </c>
      <c r="EC359" s="109">
        <f t="shared" si="813"/>
        <v>0.57220194540724056</v>
      </c>
      <c r="ED359" s="109">
        <f t="shared" si="813"/>
        <v>0.16871448700925873</v>
      </c>
      <c r="EE359" s="109">
        <f t="shared" si="813"/>
        <v>0.16578520454525403</v>
      </c>
      <c r="EF359" s="109">
        <f t="shared" si="813"/>
        <v>3.0740964003270832E-5</v>
      </c>
      <c r="EG359" s="109">
        <f t="shared" si="813"/>
        <v>0.43350204053095442</v>
      </c>
      <c r="EH359" s="109">
        <f t="shared" si="814"/>
        <v>2.551009579628281E-5</v>
      </c>
      <c r="EI359" s="109">
        <f t="shared" si="814"/>
        <v>2.4277167334315415E-3</v>
      </c>
      <c r="EJ359" s="109">
        <f t="shared" si="814"/>
        <v>0.31229426947228411</v>
      </c>
      <c r="EK359" s="109">
        <f t="shared" si="814"/>
        <v>3.8274078036144847</v>
      </c>
      <c r="EL359" s="109">
        <f t="shared" si="814"/>
        <v>2.111671957434649E-2</v>
      </c>
      <c r="EM359" s="109">
        <f t="shared" si="814"/>
        <v>0.30223939600260269</v>
      </c>
      <c r="EN359" s="109">
        <f t="shared" si="814"/>
        <v>0.14491013930123522</v>
      </c>
      <c r="EO359" s="109">
        <f t="shared" si="814"/>
        <v>3.0740964003270832E-5</v>
      </c>
      <c r="EP359" s="109">
        <f t="shared" si="814"/>
        <v>0.89758342836946114</v>
      </c>
      <c r="EQ359" s="109">
        <f t="shared" si="814"/>
        <v>9.4536377998611851E-2</v>
      </c>
      <c r="ER359" s="109">
        <f t="shared" si="815"/>
        <v>9.0246705254650207E-3</v>
      </c>
      <c r="ES359" s="109">
        <f t="shared" si="815"/>
        <v>5.5693738142262019E-3</v>
      </c>
      <c r="ET359" s="109">
        <f t="shared" si="815"/>
        <v>4.7270367172522448E-2</v>
      </c>
      <c r="EU359" s="109">
        <f t="shared" si="815"/>
        <v>1.4704719790959291</v>
      </c>
      <c r="EV359" s="109">
        <f t="shared" si="815"/>
        <v>1.7668345844981519</v>
      </c>
      <c r="EW359" s="109">
        <f t="shared" si="815"/>
        <v>1.937587908845919E-2</v>
      </c>
      <c r="EX359" s="109">
        <f t="shared" si="815"/>
        <v>3.0740964003270832E-5</v>
      </c>
      <c r="EY359" s="109">
        <f t="shared" si="815"/>
        <v>5.1112559727503016E-3</v>
      </c>
      <c r="EZ359" s="109">
        <f t="shared" si="815"/>
        <v>0.96605288781262499</v>
      </c>
      <c r="FA359" s="109">
        <f t="shared" si="815"/>
        <v>1.2866674984653381</v>
      </c>
      <c r="FB359" s="109">
        <f t="shared" si="816"/>
        <v>3.0740964003270832E-5</v>
      </c>
      <c r="FC359" s="109">
        <f t="shared" si="816"/>
        <v>1.9825389379817249E-2</v>
      </c>
      <c r="FD359" s="109">
        <f t="shared" si="816"/>
        <v>7.4038232895778835E-2</v>
      </c>
      <c r="FE359" s="109">
        <f t="shared" si="816"/>
        <v>4.0463478466344412E-2</v>
      </c>
      <c r="FF359" s="109">
        <f t="shared" si="816"/>
        <v>2.2147823316069268E-2</v>
      </c>
      <c r="FG359" s="109">
        <f t="shared" si="816"/>
        <v>0.16313775564818658</v>
      </c>
      <c r="FH359" s="109">
        <f t="shared" si="816"/>
        <v>0.23888720897652727</v>
      </c>
      <c r="FI359" s="109">
        <f t="shared" si="816"/>
        <v>0.33936750609401406</v>
      </c>
      <c r="FJ359" s="109">
        <f t="shared" si="816"/>
        <v>0.2044441311129841</v>
      </c>
      <c r="FK359" s="109">
        <f t="shared" si="816"/>
        <v>1.4649694954615489</v>
      </c>
      <c r="FL359" s="109">
        <f t="shared" si="817"/>
        <v>0.10655752141297646</v>
      </c>
      <c r="FM359" s="109">
        <f t="shared" si="817"/>
        <v>1.5442624477782171E-3</v>
      </c>
      <c r="FN359" s="109">
        <f t="shared" si="817"/>
        <v>4.914375275246418E-2</v>
      </c>
      <c r="FO359" s="109">
        <f t="shared" si="817"/>
        <v>2.3064034226920544E-3</v>
      </c>
      <c r="FP359" s="109">
        <f t="shared" si="817"/>
        <v>0.25223683987100642</v>
      </c>
      <c r="FQ359" s="109">
        <f t="shared" si="817"/>
        <v>4.9688861384255698E-2</v>
      </c>
      <c r="FR359" s="109">
        <f t="shared" si="817"/>
        <v>1.6099992706669692</v>
      </c>
      <c r="FS359" s="109">
        <f t="shared" si="817"/>
        <v>0.4390724507972858</v>
      </c>
      <c r="FT359" s="109">
        <f t="shared" si="817"/>
        <v>0.72955430580841107</v>
      </c>
      <c r="FU359" s="109">
        <f t="shared" si="817"/>
        <v>2.1019171486024758E-5</v>
      </c>
      <c r="FV359" s="109">
        <f t="shared" si="818"/>
        <v>0.96458848374431572</v>
      </c>
      <c r="FW359" s="109">
        <f t="shared" si="818"/>
        <v>3.0740964003270832E-5</v>
      </c>
      <c r="FX359" s="109">
        <f t="shared" si="818"/>
        <v>0.31900524976664468</v>
      </c>
      <c r="FY359" s="109">
        <f t="shared" si="818"/>
        <v>0.85185233343018896</v>
      </c>
      <c r="FZ359" s="109">
        <f t="shared" si="818"/>
        <v>0.35037180422071579</v>
      </c>
      <c r="GA359" s="109">
        <f t="shared" si="818"/>
        <v>6.2644749561803553E-3</v>
      </c>
      <c r="GB359" s="109">
        <f t="shared" si="818"/>
        <v>0.23204336488102847</v>
      </c>
      <c r="GC359" s="109">
        <f t="shared" si="818"/>
        <v>1.1891882848959756</v>
      </c>
      <c r="GD359" s="109">
        <f t="shared" si="818"/>
        <v>0.56498622017986466</v>
      </c>
      <c r="GE359" s="109">
        <f t="shared" si="818"/>
        <v>0.21467474536042955</v>
      </c>
      <c r="GF359" s="109">
        <f t="shared" si="819"/>
        <v>1.7120569387866136</v>
      </c>
      <c r="GG359" s="109">
        <f t="shared" si="819"/>
        <v>6.0447529310030855E-6</v>
      </c>
      <c r="GH359" s="109">
        <f t="shared" si="819"/>
        <v>6.0447529310030855E-6</v>
      </c>
      <c r="GI359" s="109">
        <f t="shared" si="819"/>
        <v>0.31900524976664468</v>
      </c>
      <c r="GJ359" s="109">
        <f t="shared" si="819"/>
        <v>6.0447529310030855E-6</v>
      </c>
      <c r="GK359" s="109">
        <f t="shared" si="819"/>
        <v>6.0119472197886971E-2</v>
      </c>
      <c r="GL359" s="109">
        <f t="shared" si="819"/>
        <v>6.3335442441314416E-3</v>
      </c>
      <c r="GM359" s="109">
        <f t="shared" si="819"/>
        <v>4.6164734469180879E-3</v>
      </c>
      <c r="GN359" s="109">
        <f t="shared" si="819"/>
        <v>2.260514520010732E-2</v>
      </c>
      <c r="GO359" s="109">
        <f t="shared" si="819"/>
        <v>2.6143184210759403</v>
      </c>
      <c r="GP359" s="109">
        <f t="shared" si="820"/>
        <v>0.63739643692157388</v>
      </c>
      <c r="GQ359" s="109">
        <f t="shared" si="820"/>
        <v>1.3952581615397261</v>
      </c>
      <c r="GR359" s="109">
        <f t="shared" si="820"/>
        <v>5.2385242993820769E-3</v>
      </c>
      <c r="GS359" s="109">
        <f t="shared" si="820"/>
        <v>0.93093240357868967</v>
      </c>
      <c r="GT359" s="109">
        <f t="shared" si="820"/>
        <v>0.43440367301198907</v>
      </c>
      <c r="GU359" s="109">
        <f t="shared" si="820"/>
        <v>0.47226640329739045</v>
      </c>
      <c r="GV359" s="109">
        <f t="shared" si="820"/>
        <v>1.3169648627005342E-6</v>
      </c>
      <c r="GW359" s="109">
        <f t="shared" si="820"/>
        <v>0.16363260737032057</v>
      </c>
      <c r="GX359" s="109">
        <f t="shared" si="820"/>
        <v>0.1792391015136417</v>
      </c>
      <c r="GY359" s="109">
        <f t="shared" si="820"/>
        <v>0.11189438691409226</v>
      </c>
      <c r="GZ359" s="109">
        <f t="shared" si="821"/>
        <v>0.49854412579667307</v>
      </c>
      <c r="HA359" s="109">
        <f t="shared" si="821"/>
        <v>6.0447529310030855E-6</v>
      </c>
      <c r="HB359" s="109">
        <f t="shared" si="821"/>
        <v>3.6501509796293428E-2</v>
      </c>
      <c r="HC359" s="109">
        <f t="shared" si="821"/>
        <v>3.828146850278219E-2</v>
      </c>
      <c r="HD359" s="109">
        <f t="shared" si="821"/>
        <v>0.31794492120072143</v>
      </c>
      <c r="HE359" s="109">
        <f t="shared" si="821"/>
        <v>7.6506648675005264</v>
      </c>
      <c r="HF359" s="109">
        <f t="shared" si="821"/>
        <v>0.32158445446148309</v>
      </c>
      <c r="HG359" s="109">
        <f t="shared" si="821"/>
        <v>4.1395277534980769E-3</v>
      </c>
      <c r="HH359" s="109">
        <f t="shared" si="821"/>
        <v>2.0347345143408781E-2</v>
      </c>
      <c r="HI359" s="109">
        <f t="shared" si="821"/>
        <v>0.2650140418205047</v>
      </c>
      <c r="HJ359" s="109">
        <f t="shared" si="822"/>
        <v>9.1306331164143053E-4</v>
      </c>
      <c r="HK359" s="109">
        <f t="shared" si="822"/>
        <v>0.42769809075443993</v>
      </c>
      <c r="HL359" s="109">
        <f t="shared" si="822"/>
        <v>1.9063618088643888</v>
      </c>
      <c r="HM359" s="109">
        <f t="shared" si="822"/>
        <v>6.0447529310030855E-6</v>
      </c>
      <c r="HN359" s="109">
        <f t="shared" si="822"/>
        <v>2.1790871896429058</v>
      </c>
      <c r="HO359" s="109">
        <f t="shared" si="822"/>
        <v>9.4307193579626265</v>
      </c>
      <c r="HP359" s="109">
        <f t="shared" si="822"/>
        <v>1.3372084539438268E-2</v>
      </c>
      <c r="HQ359" s="109">
        <f t="shared" si="822"/>
        <v>0.12985029169279064</v>
      </c>
      <c r="HR359" s="109"/>
      <c r="HS359" s="109"/>
      <c r="HT359" s="109"/>
      <c r="HU359" s="109"/>
      <c r="HV359" s="109"/>
      <c r="HW359" s="109"/>
      <c r="HX359" s="109"/>
      <c r="HY359" s="109"/>
      <c r="HZ359" s="109"/>
      <c r="IA359" s="109"/>
      <c r="IB359" s="109"/>
      <c r="IC359" s="109"/>
      <c r="ID359" s="109"/>
      <c r="IE359" s="109"/>
      <c r="IF359" s="109"/>
      <c r="IG359" s="109"/>
      <c r="IH359" s="109"/>
      <c r="II359" s="109"/>
      <c r="IJ359" s="109"/>
      <c r="IK359" s="109"/>
      <c r="IL359" s="109"/>
      <c r="IM359" s="109"/>
      <c r="IN359" s="109"/>
      <c r="IO359" s="109"/>
      <c r="IP359" s="109"/>
      <c r="IQ359" s="109"/>
      <c r="IR359" s="109"/>
      <c r="IS359" s="109"/>
      <c r="IT359" s="109"/>
      <c r="IU359" s="109"/>
      <c r="IV359" s="109"/>
      <c r="IW359" s="109"/>
      <c r="IX359" s="109"/>
      <c r="IY359" s="109"/>
      <c r="IZ359" s="109"/>
      <c r="JA359" s="109"/>
      <c r="JB359" s="109"/>
      <c r="JC359" s="109"/>
      <c r="JD359" s="109"/>
      <c r="JE359" s="109"/>
      <c r="JF359" s="109"/>
      <c r="JG359" s="109"/>
      <c r="JH359" s="109"/>
      <c r="JI359" s="109"/>
      <c r="JJ359" s="109"/>
      <c r="JK359" s="109"/>
      <c r="JL359" s="109"/>
      <c r="JM359" s="109"/>
      <c r="JN359" s="109"/>
      <c r="JO359" s="109"/>
      <c r="JP359" s="109" t="str">
        <f t="shared" si="756"/>
        <v>Water Pollution_OXOLINIC ACID_Unspecified_Health_N/A for WP Interim Methodology</v>
      </c>
    </row>
    <row r="360" spans="2:276">
      <c r="B360" s="112" t="s">
        <v>9</v>
      </c>
      <c r="C360" s="112" t="s">
        <v>482</v>
      </c>
      <c r="D360" s="112" t="s">
        <v>394</v>
      </c>
      <c r="E360" s="112" t="s">
        <v>395</v>
      </c>
      <c r="F360" s="112" t="s">
        <v>390</v>
      </c>
      <c r="G360" s="112" t="s">
        <v>391</v>
      </c>
      <c r="H360" s="109">
        <f t="shared" si="801"/>
        <v>6.1384462229244141</v>
      </c>
      <c r="I360" s="109">
        <f t="shared" si="801"/>
        <v>0.12410643606095771</v>
      </c>
      <c r="J360" s="109">
        <f t="shared" si="801"/>
        <v>2.0501102400447953</v>
      </c>
      <c r="K360" s="109">
        <f t="shared" si="801"/>
        <v>8.9203610784952314E-2</v>
      </c>
      <c r="L360" s="109">
        <f t="shared" si="801"/>
        <v>0.604160358047932</v>
      </c>
      <c r="M360" s="109">
        <f t="shared" si="801"/>
        <v>1.5972546155892688</v>
      </c>
      <c r="N360" s="109">
        <f t="shared" si="801"/>
        <v>1.2368086935255425</v>
      </c>
      <c r="O360" s="109">
        <f t="shared" si="801"/>
        <v>0.10338770303812266</v>
      </c>
      <c r="P360" s="109">
        <f t="shared" si="801"/>
        <v>6.0066645682961856E-2</v>
      </c>
      <c r="Q360" s="109">
        <f t="shared" si="801"/>
        <v>1.2368086935255425</v>
      </c>
      <c r="R360" s="109">
        <f t="shared" si="802"/>
        <v>2.8363521830787834E-2</v>
      </c>
      <c r="S360" s="109">
        <f t="shared" si="802"/>
        <v>0.13640144491086634</v>
      </c>
      <c r="T360" s="109">
        <f t="shared" si="802"/>
        <v>0.7511790903048825</v>
      </c>
      <c r="U360" s="109">
        <f t="shared" si="802"/>
        <v>1.2368086935255425</v>
      </c>
      <c r="V360" s="109">
        <f t="shared" si="802"/>
        <v>3.9370149801531782</v>
      </c>
      <c r="W360" s="109">
        <f t="shared" si="802"/>
        <v>5.3200790581410002</v>
      </c>
      <c r="X360" s="109">
        <f t="shared" si="802"/>
        <v>1.2368086935255425</v>
      </c>
      <c r="Y360" s="109">
        <f t="shared" si="802"/>
        <v>1.7206717044995568</v>
      </c>
      <c r="Z360" s="109">
        <f t="shared" si="802"/>
        <v>3.4920061548291446</v>
      </c>
      <c r="AA360" s="109">
        <f t="shared" si="802"/>
        <v>0.16764197890652735</v>
      </c>
      <c r="AB360" s="109">
        <f t="shared" si="803"/>
        <v>1.9021557734363912</v>
      </c>
      <c r="AC360" s="109">
        <f t="shared" si="803"/>
        <v>4.8901533930649308E-3</v>
      </c>
      <c r="AD360" s="109">
        <f t="shared" si="803"/>
        <v>0.50758766024564062</v>
      </c>
      <c r="AE360" s="109">
        <f t="shared" si="803"/>
        <v>3.8254836300957891E-2</v>
      </c>
      <c r="AF360" s="109">
        <f t="shared" si="803"/>
        <v>2.0515387894606247</v>
      </c>
      <c r="AG360" s="109">
        <f t="shared" si="803"/>
        <v>3.270146653220022E-2</v>
      </c>
      <c r="AH360" s="109">
        <f t="shared" si="803"/>
        <v>0.24012805499515821</v>
      </c>
      <c r="AI360" s="109">
        <f t="shared" si="803"/>
        <v>1.2368086935255425</v>
      </c>
      <c r="AJ360" s="109">
        <f t="shared" si="803"/>
        <v>2.2130694350813931</v>
      </c>
      <c r="AK360" s="109">
        <f t="shared" si="803"/>
        <v>0.84032679745176508</v>
      </c>
      <c r="AL360" s="109">
        <f t="shared" si="804"/>
        <v>5.0983180341921521</v>
      </c>
      <c r="AM360" s="109">
        <f t="shared" si="804"/>
        <v>2.7452705289093556E-2</v>
      </c>
      <c r="AN360" s="109">
        <f t="shared" si="804"/>
        <v>1.1950467482583877</v>
      </c>
      <c r="AO360" s="109">
        <f t="shared" si="804"/>
        <v>0.67506666861845832</v>
      </c>
      <c r="AP360" s="109">
        <f t="shared" si="804"/>
        <v>1.0577639797568812</v>
      </c>
      <c r="AQ360" s="109">
        <f t="shared" si="804"/>
        <v>1.7208205563198345E-3</v>
      </c>
      <c r="AR360" s="109">
        <f t="shared" si="804"/>
        <v>1.2368086935255425</v>
      </c>
      <c r="AS360" s="109">
        <f t="shared" si="804"/>
        <v>0.43462132448452517</v>
      </c>
      <c r="AT360" s="109">
        <f t="shared" si="804"/>
        <v>0.28347659599594099</v>
      </c>
      <c r="AU360" s="109">
        <f t="shared" si="804"/>
        <v>0.604160358047932</v>
      </c>
      <c r="AV360" s="109">
        <f t="shared" si="805"/>
        <v>4.2747359067789273E-2</v>
      </c>
      <c r="AW360" s="109">
        <f t="shared" si="805"/>
        <v>0.94842836069615599</v>
      </c>
      <c r="AX360" s="109">
        <f t="shared" si="805"/>
        <v>8.7137280841257395E-2</v>
      </c>
      <c r="AY360" s="109">
        <f t="shared" si="805"/>
        <v>1.1950467482583877</v>
      </c>
      <c r="AZ360" s="109">
        <f t="shared" si="805"/>
        <v>3.0991414269075115E-2</v>
      </c>
      <c r="BA360" s="109">
        <f t="shared" si="805"/>
        <v>0.65579863844838371</v>
      </c>
      <c r="BB360" s="109">
        <f t="shared" si="805"/>
        <v>0.80727310138862551</v>
      </c>
      <c r="BC360" s="109">
        <f t="shared" si="805"/>
        <v>1.5260201945994085</v>
      </c>
      <c r="BD360" s="109">
        <f t="shared" si="805"/>
        <v>0.82458709692753207</v>
      </c>
      <c r="BE360" s="109">
        <f t="shared" si="805"/>
        <v>2.8890223793069203</v>
      </c>
      <c r="BF360" s="109">
        <f t="shared" si="806"/>
        <v>1.2368086935255425</v>
      </c>
      <c r="BG360" s="109">
        <f t="shared" si="806"/>
        <v>0.82448909400866455</v>
      </c>
      <c r="BH360" s="109">
        <f t="shared" si="806"/>
        <v>0.59746136151935536</v>
      </c>
      <c r="BI360" s="109">
        <f t="shared" si="806"/>
        <v>0.72691182205409177</v>
      </c>
      <c r="BJ360" s="109">
        <f t="shared" si="806"/>
        <v>2.4270290176207077</v>
      </c>
      <c r="BK360" s="109">
        <f t="shared" si="806"/>
        <v>1.2368086935255425</v>
      </c>
      <c r="BL360" s="109">
        <f t="shared" si="806"/>
        <v>3.8424226469495282</v>
      </c>
      <c r="BM360" s="109">
        <f t="shared" si="806"/>
        <v>0.35759701554735468</v>
      </c>
      <c r="BN360" s="109">
        <f t="shared" si="806"/>
        <v>1.1288586836324817</v>
      </c>
      <c r="BO360" s="109">
        <f t="shared" si="806"/>
        <v>2.3872139892142266</v>
      </c>
      <c r="BP360" s="109">
        <f t="shared" si="807"/>
        <v>1.2566719922328158</v>
      </c>
      <c r="BQ360" s="109">
        <f t="shared" si="807"/>
        <v>3.586327019007165</v>
      </c>
      <c r="BR360" s="109">
        <f t="shared" si="807"/>
        <v>5.9147120531185045E-2</v>
      </c>
      <c r="BS360" s="109">
        <f t="shared" si="807"/>
        <v>1.1950467482583877</v>
      </c>
      <c r="BT360" s="109">
        <f t="shared" si="807"/>
        <v>2.9899497774007253</v>
      </c>
      <c r="BU360" s="109">
        <f t="shared" si="807"/>
        <v>0.82448909400866455</v>
      </c>
      <c r="BV360" s="109">
        <f t="shared" si="807"/>
        <v>8.9203610784952314E-2</v>
      </c>
      <c r="BW360" s="109">
        <f t="shared" si="807"/>
        <v>1.4924508640912767E-2</v>
      </c>
      <c r="BX360" s="109">
        <f t="shared" si="807"/>
        <v>0.73022369119114094</v>
      </c>
      <c r="BY360" s="109">
        <f t="shared" si="807"/>
        <v>8.9203610784952314E-2</v>
      </c>
      <c r="BZ360" s="109">
        <f t="shared" si="808"/>
        <v>4.0526652191835981E-2</v>
      </c>
      <c r="CA360" s="109">
        <f t="shared" si="808"/>
        <v>1.1950467482583877</v>
      </c>
      <c r="CB360" s="109">
        <f t="shared" si="808"/>
        <v>1.750444327937509</v>
      </c>
      <c r="CC360" s="109">
        <f t="shared" si="808"/>
        <v>0.64108104698358781</v>
      </c>
      <c r="CD360" s="109">
        <f t="shared" si="808"/>
        <v>0.47480628530183477</v>
      </c>
      <c r="CE360" s="109">
        <f t="shared" si="808"/>
        <v>0.604160358047932</v>
      </c>
      <c r="CF360" s="109">
        <f t="shared" si="808"/>
        <v>0.5399794554948818</v>
      </c>
      <c r="CG360" s="109">
        <f t="shared" si="808"/>
        <v>5.5915630423524322E-4</v>
      </c>
      <c r="CH360" s="109">
        <f t="shared" si="808"/>
        <v>1.2368086935255425</v>
      </c>
      <c r="CI360" s="109">
        <f t="shared" si="808"/>
        <v>2.2130694350813931</v>
      </c>
      <c r="CJ360" s="109">
        <f t="shared" si="809"/>
        <v>1.4645312773870935</v>
      </c>
      <c r="CK360" s="109">
        <f t="shared" si="809"/>
        <v>2.0488083579315086</v>
      </c>
      <c r="CL360" s="109">
        <f t="shared" si="809"/>
        <v>0.10551638185655134</v>
      </c>
      <c r="CM360" s="109">
        <f t="shared" si="809"/>
        <v>4.3605305781379746E-3</v>
      </c>
      <c r="CN360" s="109">
        <f t="shared" si="809"/>
        <v>11.687592931123612</v>
      </c>
      <c r="CO360" s="109">
        <f t="shared" si="809"/>
        <v>2.1529393405584516</v>
      </c>
      <c r="CP360" s="109">
        <f t="shared" si="809"/>
        <v>2.2130694350813931</v>
      </c>
      <c r="CQ360" s="109">
        <f t="shared" si="809"/>
        <v>1.3523332186488926</v>
      </c>
      <c r="CR360" s="109">
        <f t="shared" si="809"/>
        <v>1.0546132150714047E-2</v>
      </c>
      <c r="CS360" s="109">
        <f t="shared" si="809"/>
        <v>1.6848953265484148</v>
      </c>
      <c r="CT360" s="109">
        <f t="shared" si="810"/>
        <v>0.18616496818087536</v>
      </c>
      <c r="CU360" s="109">
        <f t="shared" si="810"/>
        <v>1.2338973679876564</v>
      </c>
      <c r="CV360" s="109">
        <f t="shared" si="810"/>
        <v>1.5233029359044878</v>
      </c>
      <c r="CW360" s="109">
        <f t="shared" si="810"/>
        <v>0.32507190640720401</v>
      </c>
      <c r="CX360" s="109">
        <f t="shared" si="810"/>
        <v>0.604160358047932</v>
      </c>
      <c r="CY360" s="109">
        <f t="shared" si="810"/>
        <v>0.65473162051581135</v>
      </c>
      <c r="CZ360" s="109">
        <f t="shared" si="810"/>
        <v>0.25023172609829103</v>
      </c>
      <c r="DA360" s="109">
        <f t="shared" si="810"/>
        <v>1.2368086935255425</v>
      </c>
      <c r="DB360" s="109">
        <f t="shared" si="810"/>
        <v>0.81443953511260336</v>
      </c>
      <c r="DC360" s="109">
        <f t="shared" si="810"/>
        <v>14.074476288641851</v>
      </c>
      <c r="DD360" s="109">
        <f t="shared" si="811"/>
        <v>6.6457532123177732E-2</v>
      </c>
      <c r="DE360" s="109">
        <f t="shared" si="811"/>
        <v>0.27212295639749279</v>
      </c>
      <c r="DF360" s="109">
        <f t="shared" si="811"/>
        <v>2.2130694350813931</v>
      </c>
      <c r="DG360" s="109">
        <f t="shared" si="811"/>
        <v>11.610684309285176</v>
      </c>
      <c r="DH360" s="109">
        <f t="shared" si="811"/>
        <v>6.0323727169726293</v>
      </c>
      <c r="DI360" s="109">
        <f t="shared" si="811"/>
        <v>0.82448909400866455</v>
      </c>
      <c r="DJ360" s="109">
        <f t="shared" si="811"/>
        <v>3.9370149801531782</v>
      </c>
      <c r="DK360" s="109">
        <f t="shared" si="811"/>
        <v>0.7933269439211823</v>
      </c>
      <c r="DL360" s="109">
        <f t="shared" si="811"/>
        <v>0.33152050580988773</v>
      </c>
      <c r="DM360" s="109">
        <f t="shared" si="811"/>
        <v>0.16717301843343702</v>
      </c>
      <c r="DN360" s="109">
        <f t="shared" si="812"/>
        <v>3.9370149801531782</v>
      </c>
      <c r="DO360" s="109">
        <f t="shared" si="812"/>
        <v>5.2546639173710208</v>
      </c>
      <c r="DP360" s="109">
        <f t="shared" si="812"/>
        <v>0.13065359572257162</v>
      </c>
      <c r="DQ360" s="109">
        <f t="shared" si="812"/>
        <v>0.41756513103362564</v>
      </c>
      <c r="DR360" s="109">
        <f t="shared" si="812"/>
        <v>0.604160358047932</v>
      </c>
      <c r="DS360" s="109">
        <f t="shared" si="812"/>
        <v>0.26979905599778509</v>
      </c>
      <c r="DT360" s="109">
        <f t="shared" si="812"/>
        <v>0.604160358047932</v>
      </c>
      <c r="DU360" s="109">
        <f t="shared" si="812"/>
        <v>2.2130694350813931</v>
      </c>
      <c r="DV360" s="109">
        <f t="shared" si="812"/>
        <v>1.1553887767655313</v>
      </c>
      <c r="DW360" s="109">
        <f t="shared" si="812"/>
        <v>7.9278763354060141E-3</v>
      </c>
      <c r="DX360" s="109">
        <f t="shared" si="813"/>
        <v>0.83037320372491619</v>
      </c>
      <c r="DY360" s="109">
        <f t="shared" si="813"/>
        <v>3.5739569182278124</v>
      </c>
      <c r="DZ360" s="109">
        <f t="shared" si="813"/>
        <v>0.41165577747503029</v>
      </c>
      <c r="EA360" s="109">
        <f t="shared" si="813"/>
        <v>3.9370149801531782</v>
      </c>
      <c r="EB360" s="109">
        <f t="shared" si="813"/>
        <v>2.2130694350813931</v>
      </c>
      <c r="EC360" s="109">
        <f t="shared" si="813"/>
        <v>0.78582668984741733</v>
      </c>
      <c r="ED360" s="109">
        <f t="shared" si="813"/>
        <v>1.1950467482583877</v>
      </c>
      <c r="EE360" s="109">
        <f t="shared" si="813"/>
        <v>0.41881861743034726</v>
      </c>
      <c r="EF360" s="109">
        <f t="shared" si="813"/>
        <v>2.2130694350813931</v>
      </c>
      <c r="EG360" s="109">
        <f t="shared" si="813"/>
        <v>1.0087803985597763</v>
      </c>
      <c r="EH360" s="109">
        <f t="shared" si="814"/>
        <v>0.604160358047932</v>
      </c>
      <c r="EI360" s="109">
        <f t="shared" si="814"/>
        <v>6.3302844488032925E-3</v>
      </c>
      <c r="EJ360" s="109">
        <f t="shared" si="814"/>
        <v>0.82448909400866455</v>
      </c>
      <c r="EK360" s="109">
        <f t="shared" si="814"/>
        <v>9.1874021216540918</v>
      </c>
      <c r="EL360" s="109">
        <f t="shared" si="814"/>
        <v>6.3749955164983704E-2</v>
      </c>
      <c r="EM360" s="109">
        <f t="shared" si="814"/>
        <v>0.76825516743099365</v>
      </c>
      <c r="EN360" s="109">
        <f t="shared" si="814"/>
        <v>0.22275343150286425</v>
      </c>
      <c r="EO360" s="109">
        <f t="shared" si="814"/>
        <v>2.2130694350813931</v>
      </c>
      <c r="EP360" s="109">
        <f t="shared" si="814"/>
        <v>2.1510365730340499</v>
      </c>
      <c r="EQ360" s="109">
        <f t="shared" si="814"/>
        <v>0.24197964502995681</v>
      </c>
      <c r="ER360" s="109">
        <f t="shared" si="815"/>
        <v>8.9203610784952314E-2</v>
      </c>
      <c r="ES360" s="109">
        <f t="shared" si="815"/>
        <v>4.2141851757640729E-2</v>
      </c>
      <c r="ET360" s="109">
        <f t="shared" si="815"/>
        <v>0.12614061008215663</v>
      </c>
      <c r="EU360" s="109">
        <f t="shared" si="815"/>
        <v>2.3984505864513426</v>
      </c>
      <c r="EV360" s="109">
        <f t="shared" si="815"/>
        <v>4.3123710884778177</v>
      </c>
      <c r="EW360" s="109">
        <f t="shared" si="815"/>
        <v>5.0951276388829868E-2</v>
      </c>
      <c r="EX360" s="109">
        <f t="shared" si="815"/>
        <v>2.2130694350813931</v>
      </c>
      <c r="EY360" s="109">
        <f t="shared" si="815"/>
        <v>2.204378084807454E-2</v>
      </c>
      <c r="EZ360" s="109">
        <f t="shared" si="815"/>
        <v>1.2147056799014033</v>
      </c>
      <c r="FA360" s="109">
        <f t="shared" si="815"/>
        <v>3.1215236423647643</v>
      </c>
      <c r="FB360" s="109">
        <f t="shared" si="816"/>
        <v>2.2130694350813931</v>
      </c>
      <c r="FC360" s="109">
        <f t="shared" si="816"/>
        <v>0.10654966258238982</v>
      </c>
      <c r="FD360" s="109">
        <f t="shared" si="816"/>
        <v>0.22549246582764731</v>
      </c>
      <c r="FE360" s="109">
        <f t="shared" si="816"/>
        <v>9.7032531075838327E-2</v>
      </c>
      <c r="FF360" s="109">
        <f t="shared" si="816"/>
        <v>7.6351947809167139E-2</v>
      </c>
      <c r="FG360" s="109">
        <f t="shared" si="816"/>
        <v>0.82825492507137166</v>
      </c>
      <c r="FH360" s="109">
        <f t="shared" si="816"/>
        <v>0.57808199002532845</v>
      </c>
      <c r="FI360" s="109">
        <f t="shared" si="816"/>
        <v>1.2704120397480911</v>
      </c>
      <c r="FJ360" s="109">
        <f t="shared" si="816"/>
        <v>1.2368086935255425</v>
      </c>
      <c r="FK360" s="109">
        <f t="shared" si="816"/>
        <v>3.9370149801531782</v>
      </c>
      <c r="FL360" s="109">
        <f t="shared" si="817"/>
        <v>0.25149920945050608</v>
      </c>
      <c r="FM360" s="109">
        <f t="shared" si="817"/>
        <v>4.2330298536040912E-3</v>
      </c>
      <c r="FN360" s="109">
        <f t="shared" si="817"/>
        <v>0.12984878797022822</v>
      </c>
      <c r="FO360" s="109">
        <f t="shared" si="817"/>
        <v>8.9203610784952314E-2</v>
      </c>
      <c r="FP360" s="109">
        <f t="shared" si="817"/>
        <v>0.604160358047932</v>
      </c>
      <c r="FQ360" s="109">
        <f t="shared" si="817"/>
        <v>1.1950467482583877</v>
      </c>
      <c r="FR360" s="109">
        <f t="shared" si="817"/>
        <v>1.0244449721468127</v>
      </c>
      <c r="FS360" s="109">
        <f t="shared" si="817"/>
        <v>1.3460832132973122</v>
      </c>
      <c r="FT360" s="109">
        <f t="shared" si="817"/>
        <v>1.6692079115959204</v>
      </c>
      <c r="FU360" s="109">
        <f t="shared" si="817"/>
        <v>1.1950467482583877</v>
      </c>
      <c r="FV360" s="109">
        <f t="shared" si="818"/>
        <v>3.0842569299902021</v>
      </c>
      <c r="FW360" s="109">
        <f t="shared" si="818"/>
        <v>2.2130694350813931</v>
      </c>
      <c r="FX360" s="109">
        <f t="shared" si="818"/>
        <v>1.2368086935255425</v>
      </c>
      <c r="FY360" s="109">
        <f t="shared" si="818"/>
        <v>1.8382702010331733</v>
      </c>
      <c r="FZ360" s="109">
        <f t="shared" si="818"/>
        <v>0.87228411599307931</v>
      </c>
      <c r="GA360" s="109">
        <f t="shared" si="818"/>
        <v>0.1971054587664284</v>
      </c>
      <c r="GB360" s="109">
        <f t="shared" si="818"/>
        <v>0.64327570591769034</v>
      </c>
      <c r="GC360" s="109">
        <f t="shared" si="818"/>
        <v>2.4790376253240218</v>
      </c>
      <c r="GD360" s="109">
        <f t="shared" si="818"/>
        <v>1.1950467482583877</v>
      </c>
      <c r="GE360" s="109">
        <f t="shared" si="818"/>
        <v>0.72052454585103609</v>
      </c>
      <c r="GF360" s="109">
        <f t="shared" si="819"/>
        <v>6.0941299443364061</v>
      </c>
      <c r="GG360" s="109">
        <f t="shared" si="819"/>
        <v>1.2368086935255425</v>
      </c>
      <c r="GH360" s="109">
        <f t="shared" si="819"/>
        <v>1.2368086935255425</v>
      </c>
      <c r="GI360" s="109">
        <f t="shared" si="819"/>
        <v>1.2368086935255425</v>
      </c>
      <c r="GJ360" s="109">
        <f t="shared" si="819"/>
        <v>1.2368086935255425</v>
      </c>
      <c r="GK360" s="109">
        <f t="shared" si="819"/>
        <v>0.14259782282166494</v>
      </c>
      <c r="GL360" s="109">
        <f t="shared" si="819"/>
        <v>2.5565811039428114E-2</v>
      </c>
      <c r="GM360" s="109">
        <f t="shared" si="819"/>
        <v>1.5611610606177257E-2</v>
      </c>
      <c r="GN360" s="109">
        <f t="shared" si="819"/>
        <v>5.9451754075645132E-2</v>
      </c>
      <c r="GO360" s="109">
        <f t="shared" si="819"/>
        <v>6.1030753926431389</v>
      </c>
      <c r="GP360" s="109">
        <f t="shared" si="820"/>
        <v>2.2130694350813931</v>
      </c>
      <c r="GQ360" s="109">
        <f t="shared" si="820"/>
        <v>3.1291568047979368</v>
      </c>
      <c r="GR360" s="109">
        <f t="shared" si="820"/>
        <v>1.5877473225490078E-2</v>
      </c>
      <c r="GS360" s="109">
        <f t="shared" si="820"/>
        <v>2.5078930490650575</v>
      </c>
      <c r="GT360" s="109">
        <f t="shared" si="820"/>
        <v>2.2130694350813931</v>
      </c>
      <c r="GU360" s="109">
        <f t="shared" si="820"/>
        <v>1.3277201632771918</v>
      </c>
      <c r="GV360" s="109">
        <f t="shared" si="820"/>
        <v>8.9203610784952314E-2</v>
      </c>
      <c r="GW360" s="109">
        <f t="shared" si="820"/>
        <v>1.2368086935255425</v>
      </c>
      <c r="GX360" s="109">
        <f t="shared" si="820"/>
        <v>0.58726795095121176</v>
      </c>
      <c r="GY360" s="109">
        <f t="shared" si="820"/>
        <v>0.36768213336561562</v>
      </c>
      <c r="GZ360" s="109">
        <f t="shared" si="821"/>
        <v>0.7674163232197333</v>
      </c>
      <c r="HA360" s="109">
        <f t="shared" si="821"/>
        <v>1.2368086935255425</v>
      </c>
      <c r="HB360" s="109">
        <f t="shared" si="821"/>
        <v>8.9203610784952314E-2</v>
      </c>
      <c r="HC360" s="109">
        <f t="shared" si="821"/>
        <v>9.9779409807232669E-2</v>
      </c>
      <c r="HD360" s="109">
        <f t="shared" si="821"/>
        <v>0.79126363062054728</v>
      </c>
      <c r="HE360" s="109">
        <f t="shared" si="821"/>
        <v>6.2598790622048375</v>
      </c>
      <c r="HF360" s="109">
        <f t="shared" si="821"/>
        <v>1.0091439193419769</v>
      </c>
      <c r="HG360" s="109">
        <f t="shared" si="821"/>
        <v>1.2390483318639714E-2</v>
      </c>
      <c r="HH360" s="109">
        <f t="shared" si="821"/>
        <v>8.7081652338840604E-2</v>
      </c>
      <c r="HI360" s="109">
        <f t="shared" si="821"/>
        <v>0.61275810635153405</v>
      </c>
      <c r="HJ360" s="109">
        <f t="shared" si="822"/>
        <v>8.9203610784952314E-2</v>
      </c>
      <c r="HK360" s="109">
        <f t="shared" si="822"/>
        <v>1.2368086935255425</v>
      </c>
      <c r="HL360" s="109">
        <f t="shared" si="822"/>
        <v>5.2176959308949291</v>
      </c>
      <c r="HM360" s="109">
        <f t="shared" si="822"/>
        <v>1.2368086935255425</v>
      </c>
      <c r="HN360" s="109">
        <f t="shared" si="822"/>
        <v>3.9370149801531782</v>
      </c>
      <c r="HO360" s="109">
        <f t="shared" si="822"/>
        <v>11.168478237414746</v>
      </c>
      <c r="HP360" s="109">
        <f t="shared" si="822"/>
        <v>3.5290471794222442E-2</v>
      </c>
      <c r="HQ360" s="109">
        <f t="shared" si="822"/>
        <v>0.33337646688304201</v>
      </c>
      <c r="HR360" s="109"/>
      <c r="HS360" s="109"/>
      <c r="HT360" s="109"/>
      <c r="HU360" s="109"/>
      <c r="HV360" s="109"/>
      <c r="HW360" s="109"/>
      <c r="HX360" s="109"/>
      <c r="HY360" s="109"/>
      <c r="HZ360" s="109"/>
      <c r="IA360" s="109"/>
      <c r="IB360" s="109"/>
      <c r="IC360" s="109"/>
      <c r="ID360" s="109"/>
      <c r="IE360" s="109"/>
      <c r="IF360" s="109"/>
      <c r="IG360" s="109"/>
      <c r="IH360" s="109"/>
      <c r="II360" s="109"/>
      <c r="IJ360" s="109"/>
      <c r="IK360" s="109"/>
      <c r="IL360" s="109"/>
      <c r="IM360" s="109"/>
      <c r="IN360" s="109"/>
      <c r="IO360" s="109"/>
      <c r="IP360" s="109"/>
      <c r="IQ360" s="109"/>
      <c r="IR360" s="109"/>
      <c r="IS360" s="109"/>
      <c r="IT360" s="109"/>
      <c r="IU360" s="109"/>
      <c r="IV360" s="109"/>
      <c r="IW360" s="109"/>
      <c r="IX360" s="109"/>
      <c r="IY360" s="109"/>
      <c r="IZ360" s="109"/>
      <c r="JA360" s="109"/>
      <c r="JB360" s="109"/>
      <c r="JC360" s="109"/>
      <c r="JD360" s="109"/>
      <c r="JE360" s="109"/>
      <c r="JF360" s="109"/>
      <c r="JG360" s="109"/>
      <c r="JH360" s="109"/>
      <c r="JI360" s="109"/>
      <c r="JJ360" s="109"/>
      <c r="JK360" s="109"/>
      <c r="JL360" s="109"/>
      <c r="JM360" s="109"/>
      <c r="JN360" s="109"/>
      <c r="JO360" s="109"/>
      <c r="JP360" s="109" t="str">
        <f t="shared" si="756"/>
        <v>Water Pollution_Paraquat_Freshwater_Health_N/A for WP Interim Methodology</v>
      </c>
    </row>
    <row r="361" spans="2:276">
      <c r="B361" s="112" t="s">
        <v>9</v>
      </c>
      <c r="C361" s="112" t="s">
        <v>482</v>
      </c>
      <c r="D361" s="112" t="s">
        <v>396</v>
      </c>
      <c r="E361" s="112" t="s">
        <v>395</v>
      </c>
      <c r="F361" s="112" t="s">
        <v>390</v>
      </c>
      <c r="G361" s="112" t="s">
        <v>391</v>
      </c>
      <c r="H361" s="109">
        <f t="shared" ref="H361:Q370" si="823">INDEX(WP_Health_data,MATCH($JP361,WP_Health_Reference,0),MATCH(H$6,WP_Health_countries,0))</f>
        <v>1.9879110330201638E-6</v>
      </c>
      <c r="I361" s="109">
        <f t="shared" si="823"/>
        <v>5.3189047156172307E-6</v>
      </c>
      <c r="J361" s="109">
        <f t="shared" si="823"/>
        <v>3.6120727571461642E-5</v>
      </c>
      <c r="K361" s="109">
        <f t="shared" si="823"/>
        <v>4.9662223575344927E-6</v>
      </c>
      <c r="L361" s="109">
        <f t="shared" si="823"/>
        <v>9.6317154698237991E-5</v>
      </c>
      <c r="M361" s="109">
        <f t="shared" si="823"/>
        <v>4.0886880414567098E-5</v>
      </c>
      <c r="N361" s="109">
        <f t="shared" si="823"/>
        <v>2.2814444270661125E-5</v>
      </c>
      <c r="O361" s="109">
        <f t="shared" si="823"/>
        <v>2.7413921614105412E-5</v>
      </c>
      <c r="P361" s="109">
        <f t="shared" si="823"/>
        <v>9.2235689494981452E-6</v>
      </c>
      <c r="Q361" s="109">
        <f t="shared" si="823"/>
        <v>2.2814444270661125E-5</v>
      </c>
      <c r="R361" s="109">
        <f t="shared" ref="R361:AA370" si="824">INDEX(WP_Health_data,MATCH($JP361,WP_Health_Reference,0),MATCH(R$6,WP_Health_countries,0))</f>
        <v>7.2482245302895897E-6</v>
      </c>
      <c r="S361" s="109">
        <f t="shared" si="824"/>
        <v>2.6626480528138373E-4</v>
      </c>
      <c r="T361" s="109">
        <f t="shared" si="824"/>
        <v>2.6852308611834523E-6</v>
      </c>
      <c r="U361" s="109">
        <f t="shared" si="824"/>
        <v>2.2814444270661125E-5</v>
      </c>
      <c r="V361" s="109">
        <f t="shared" si="824"/>
        <v>4.1403408716917491E-5</v>
      </c>
      <c r="W361" s="109">
        <f t="shared" si="824"/>
        <v>1.4761820789114592E-4</v>
      </c>
      <c r="X361" s="109">
        <f t="shared" si="824"/>
        <v>2.2814444270661125E-5</v>
      </c>
      <c r="Y361" s="109">
        <f t="shared" si="824"/>
        <v>1.5747792921444473E-5</v>
      </c>
      <c r="Z361" s="109">
        <f t="shared" si="824"/>
        <v>2.9260686996716167E-4</v>
      </c>
      <c r="AA361" s="109">
        <f t="shared" si="824"/>
        <v>3.7317212725098154E-6</v>
      </c>
      <c r="AB361" s="109">
        <f t="shared" ref="AB361:AK370" si="825">INDEX(WP_Health_data,MATCH($JP361,WP_Health_Reference,0),MATCH(AB$6,WP_Health_countries,0))</f>
        <v>1.196117415978143E-4</v>
      </c>
      <c r="AC361" s="109">
        <f t="shared" si="825"/>
        <v>2.5428541979699934E-5</v>
      </c>
      <c r="AD361" s="109">
        <f t="shared" si="825"/>
        <v>2.0251118878887467E-6</v>
      </c>
      <c r="AE361" s="109">
        <f t="shared" si="825"/>
        <v>5.2166120195239627E-5</v>
      </c>
      <c r="AF361" s="109">
        <f t="shared" si="825"/>
        <v>2.0377028920527911E-5</v>
      </c>
      <c r="AG361" s="109">
        <f t="shared" si="825"/>
        <v>2.1482533172004166E-4</v>
      </c>
      <c r="AH361" s="109">
        <f t="shared" si="825"/>
        <v>3.5642203689145929E-5</v>
      </c>
      <c r="AI361" s="109">
        <f t="shared" si="825"/>
        <v>2.2814444270661125E-5</v>
      </c>
      <c r="AJ361" s="109">
        <f t="shared" si="825"/>
        <v>1.1606470843889729E-4</v>
      </c>
      <c r="AK361" s="109">
        <f t="shared" si="825"/>
        <v>1.3269815932079245E-5</v>
      </c>
      <c r="AL361" s="109">
        <f t="shared" ref="AL361:AU370" si="826">INDEX(WP_Health_data,MATCH($JP361,WP_Health_Reference,0),MATCH(AL$6,WP_Health_countries,0))</f>
        <v>1.0066175744986965E-4</v>
      </c>
      <c r="AM361" s="109">
        <f t="shared" si="826"/>
        <v>7.6500647654100152E-5</v>
      </c>
      <c r="AN361" s="109">
        <f t="shared" si="826"/>
        <v>7.9349992150366965E-5</v>
      </c>
      <c r="AO361" s="109">
        <f t="shared" si="826"/>
        <v>1.9362480252395623E-5</v>
      </c>
      <c r="AP361" s="109">
        <f t="shared" si="826"/>
        <v>1.1673786548693314E-4</v>
      </c>
      <c r="AQ361" s="109">
        <f t="shared" si="826"/>
        <v>1.3414595167412155E-5</v>
      </c>
      <c r="AR361" s="109">
        <f t="shared" si="826"/>
        <v>2.2814444270661125E-5</v>
      </c>
      <c r="AS361" s="109">
        <f t="shared" si="826"/>
        <v>9.0740039562054887E-6</v>
      </c>
      <c r="AT361" s="109">
        <f t="shared" si="826"/>
        <v>2.846908764462554E-5</v>
      </c>
      <c r="AU361" s="109">
        <f t="shared" si="826"/>
        <v>9.6317154698237991E-5</v>
      </c>
      <c r="AV361" s="109">
        <f t="shared" ref="AV361:BE370" si="827">INDEX(WP_Health_data,MATCH($JP361,WP_Health_Reference,0),MATCH(AV$6,WP_Health_countries,0))</f>
        <v>1.9223178360558289E-5</v>
      </c>
      <c r="AW361" s="109">
        <f t="shared" si="827"/>
        <v>3.4765155292780465E-4</v>
      </c>
      <c r="AX361" s="109">
        <f t="shared" si="827"/>
        <v>1.6373705701812265E-5</v>
      </c>
      <c r="AY361" s="109">
        <f t="shared" si="827"/>
        <v>7.9349992150366965E-5</v>
      </c>
      <c r="AZ361" s="109">
        <f t="shared" si="827"/>
        <v>2.6479629668454155E-4</v>
      </c>
      <c r="BA361" s="109">
        <f t="shared" si="827"/>
        <v>1.7722969319821649E-4</v>
      </c>
      <c r="BB361" s="109">
        <f t="shared" si="827"/>
        <v>6.9606675158248425E-6</v>
      </c>
      <c r="BC361" s="109">
        <f t="shared" si="827"/>
        <v>1.3701027179288241E-4</v>
      </c>
      <c r="BD361" s="109">
        <f t="shared" si="827"/>
        <v>4.5363593458980969E-6</v>
      </c>
      <c r="BE361" s="109">
        <f t="shared" si="827"/>
        <v>1.0864436758897103E-5</v>
      </c>
      <c r="BF361" s="109">
        <f t="shared" ref="BF361:BO370" si="828">INDEX(WP_Health_data,MATCH($JP361,WP_Health_Reference,0),MATCH(BF$6,WP_Health_countries,0))</f>
        <v>2.2814444270661125E-5</v>
      </c>
      <c r="BG361" s="109">
        <f t="shared" si="828"/>
        <v>5.0128974369208295E-5</v>
      </c>
      <c r="BH361" s="109">
        <f t="shared" si="828"/>
        <v>2.8827141270967865E-4</v>
      </c>
      <c r="BI361" s="109">
        <f t="shared" si="828"/>
        <v>2.7668395676524833E-5</v>
      </c>
      <c r="BJ361" s="109">
        <f t="shared" si="828"/>
        <v>5.4340754967964679E-6</v>
      </c>
      <c r="BK361" s="109">
        <f t="shared" si="828"/>
        <v>2.2814444270661125E-5</v>
      </c>
      <c r="BL361" s="109">
        <f t="shared" si="828"/>
        <v>3.6758276371665356E-5</v>
      </c>
      <c r="BM361" s="109">
        <f t="shared" si="828"/>
        <v>1.7700321568935701E-5</v>
      </c>
      <c r="BN361" s="109">
        <f t="shared" si="828"/>
        <v>5.6016227628915785E-5</v>
      </c>
      <c r="BO361" s="109">
        <f t="shared" si="828"/>
        <v>1.3910871683507348E-5</v>
      </c>
      <c r="BP361" s="109">
        <f t="shared" ref="BP361:BY370" si="829">INDEX(WP_Health_data,MATCH($JP361,WP_Health_Reference,0),MATCH(BP$6,WP_Health_countries,0))</f>
        <v>6.7697853903728609E-5</v>
      </c>
      <c r="BQ361" s="109">
        <f t="shared" si="829"/>
        <v>2.221476508359752E-6</v>
      </c>
      <c r="BR361" s="109">
        <f t="shared" si="829"/>
        <v>8.162113608057868E-6</v>
      </c>
      <c r="BS361" s="109">
        <f t="shared" si="829"/>
        <v>7.9349992150366965E-5</v>
      </c>
      <c r="BT361" s="109">
        <f t="shared" si="829"/>
        <v>1.9760838195374757E-6</v>
      </c>
      <c r="BU361" s="109">
        <f t="shared" si="829"/>
        <v>5.0128974369208295E-5</v>
      </c>
      <c r="BV361" s="109">
        <f t="shared" si="829"/>
        <v>4.9662223575344927E-6</v>
      </c>
      <c r="BW361" s="109">
        <f t="shared" si="829"/>
        <v>3.6930702813534225E-5</v>
      </c>
      <c r="BX361" s="109">
        <f t="shared" si="829"/>
        <v>9.2216143268248352E-5</v>
      </c>
      <c r="BY361" s="109">
        <f t="shared" si="829"/>
        <v>4.9662223575344927E-6</v>
      </c>
      <c r="BZ361" s="109">
        <f t="shared" ref="BZ361:CI370" si="830">INDEX(WP_Health_data,MATCH($JP361,WP_Health_Reference,0),MATCH(BZ$6,WP_Health_countries,0))</f>
        <v>3.3068449469346022E-5</v>
      </c>
      <c r="CA361" s="109">
        <f t="shared" si="830"/>
        <v>7.9349992150366965E-5</v>
      </c>
      <c r="CB361" s="109">
        <f t="shared" si="830"/>
        <v>8.2777769927199273E-6</v>
      </c>
      <c r="CC361" s="109">
        <f t="shared" si="830"/>
        <v>8.6929669390389006E-5</v>
      </c>
      <c r="CD361" s="109">
        <f t="shared" si="830"/>
        <v>2.5799020046051466E-4</v>
      </c>
      <c r="CE361" s="109">
        <f t="shared" si="830"/>
        <v>9.6317154698237991E-5</v>
      </c>
      <c r="CF361" s="109">
        <f t="shared" si="830"/>
        <v>1.8787289379854458E-5</v>
      </c>
      <c r="CG361" s="109">
        <f t="shared" si="830"/>
        <v>2.0569158237833997E-6</v>
      </c>
      <c r="CH361" s="109">
        <f t="shared" si="830"/>
        <v>2.2814444270661125E-5</v>
      </c>
      <c r="CI361" s="109">
        <f t="shared" si="830"/>
        <v>1.1606470843889729E-4</v>
      </c>
      <c r="CJ361" s="109">
        <f t="shared" ref="CJ361:CS370" si="831">INDEX(WP_Health_data,MATCH($JP361,WP_Health_Reference,0),MATCH(CJ$6,WP_Health_countries,0))</f>
        <v>1.0326611163247951E-5</v>
      </c>
      <c r="CK361" s="109">
        <f t="shared" si="831"/>
        <v>1.9101698275563421E-4</v>
      </c>
      <c r="CL361" s="109">
        <f t="shared" si="831"/>
        <v>7.0424495327523434E-6</v>
      </c>
      <c r="CM361" s="109">
        <f t="shared" si="831"/>
        <v>3.1886690260623961E-5</v>
      </c>
      <c r="CN361" s="109">
        <f t="shared" si="831"/>
        <v>6.3361343157562237E-6</v>
      </c>
      <c r="CO361" s="109">
        <f t="shared" si="831"/>
        <v>1.4841188825695415E-5</v>
      </c>
      <c r="CP361" s="109">
        <f t="shared" si="831"/>
        <v>1.1606470843889729E-4</v>
      </c>
      <c r="CQ361" s="109">
        <f t="shared" si="831"/>
        <v>5.6555649680317366E-5</v>
      </c>
      <c r="CR361" s="109">
        <f t="shared" si="831"/>
        <v>3.7427579773394484E-6</v>
      </c>
      <c r="CS361" s="109">
        <f t="shared" si="831"/>
        <v>8.5341832469704846E-5</v>
      </c>
      <c r="CT361" s="109">
        <f t="shared" ref="CT361:DC370" si="832">INDEX(WP_Health_data,MATCH($JP361,WP_Health_Reference,0),MATCH(CT$6,WP_Health_countries,0))</f>
        <v>2.1051779926555992E-5</v>
      </c>
      <c r="CU361" s="109">
        <f t="shared" si="832"/>
        <v>1.7417092347158382E-5</v>
      </c>
      <c r="CV361" s="109">
        <f t="shared" si="832"/>
        <v>2.1514524237519979E-5</v>
      </c>
      <c r="CW361" s="109">
        <f t="shared" si="832"/>
        <v>1.3921362814121988E-5</v>
      </c>
      <c r="CX361" s="109">
        <f t="shared" si="832"/>
        <v>9.6317154698237991E-5</v>
      </c>
      <c r="CY361" s="109">
        <f t="shared" si="832"/>
        <v>1.4824513589106254E-4</v>
      </c>
      <c r="CZ361" s="109">
        <f t="shared" si="832"/>
        <v>3.7310320668627258E-5</v>
      </c>
      <c r="DA361" s="109">
        <f t="shared" si="832"/>
        <v>2.2814444270661125E-5</v>
      </c>
      <c r="DB361" s="109">
        <f t="shared" si="832"/>
        <v>7.6097554236348981E-5</v>
      </c>
      <c r="DC361" s="109">
        <f t="shared" si="832"/>
        <v>1.1502739852004461E-4</v>
      </c>
      <c r="DD361" s="109">
        <f t="shared" ref="DD361:DM370" si="833">INDEX(WP_Health_data,MATCH($JP361,WP_Health_Reference,0),MATCH(DD$6,WP_Health_countries,0))</f>
        <v>4.6021903109298486E-6</v>
      </c>
      <c r="DE361" s="109">
        <f t="shared" si="833"/>
        <v>1.2816253761890428E-5</v>
      </c>
      <c r="DF361" s="109">
        <f t="shared" si="833"/>
        <v>1.1606470843889729E-4</v>
      </c>
      <c r="DG361" s="109">
        <f t="shared" si="833"/>
        <v>4.552356494609526E-5</v>
      </c>
      <c r="DH361" s="109">
        <f t="shared" si="833"/>
        <v>4.5506637953476284E-4</v>
      </c>
      <c r="DI361" s="109">
        <f t="shared" si="833"/>
        <v>5.0128974369208295E-5</v>
      </c>
      <c r="DJ361" s="109">
        <f t="shared" si="833"/>
        <v>4.1403408716917491E-5</v>
      </c>
      <c r="DK361" s="109">
        <f t="shared" si="833"/>
        <v>3.5020932104765517E-5</v>
      </c>
      <c r="DL361" s="109">
        <f t="shared" si="833"/>
        <v>7.0774811829595841E-5</v>
      </c>
      <c r="DM361" s="109">
        <f t="shared" si="833"/>
        <v>1.2817102406713154E-5</v>
      </c>
      <c r="DN361" s="109">
        <f t="shared" ref="DN361:DW370" si="834">INDEX(WP_Health_data,MATCH($JP361,WP_Health_Reference,0),MATCH(DN$6,WP_Health_countries,0))</f>
        <v>4.1403408716917491E-5</v>
      </c>
      <c r="DO361" s="109">
        <f t="shared" si="834"/>
        <v>2.0055263719312489E-6</v>
      </c>
      <c r="DP361" s="109">
        <f t="shared" si="834"/>
        <v>1.0936893622320198E-5</v>
      </c>
      <c r="DQ361" s="109">
        <f t="shared" si="834"/>
        <v>8.1159230060365574E-6</v>
      </c>
      <c r="DR361" s="109">
        <f t="shared" si="834"/>
        <v>9.6317154698237991E-5</v>
      </c>
      <c r="DS361" s="109">
        <f t="shared" si="834"/>
        <v>1.1037629018630406E-4</v>
      </c>
      <c r="DT361" s="109">
        <f t="shared" si="834"/>
        <v>9.6317154698237991E-5</v>
      </c>
      <c r="DU361" s="109">
        <f t="shared" si="834"/>
        <v>1.1606470843889729E-4</v>
      </c>
      <c r="DV361" s="109">
        <f t="shared" si="834"/>
        <v>1.0679096730842795E-5</v>
      </c>
      <c r="DW361" s="109">
        <f t="shared" si="834"/>
        <v>1.5707810121321687E-5</v>
      </c>
      <c r="DX361" s="109">
        <f t="shared" ref="DX361:EG370" si="835">INDEX(WP_Health_data,MATCH($JP361,WP_Health_Reference,0),MATCH(DX$6,WP_Health_countries,0))</f>
        <v>2.2760381468446531E-4</v>
      </c>
      <c r="DY361" s="109">
        <f t="shared" si="835"/>
        <v>5.3762862019673115E-5</v>
      </c>
      <c r="DZ361" s="109">
        <f t="shared" si="835"/>
        <v>1.9918491356942792E-6</v>
      </c>
      <c r="EA361" s="109">
        <f t="shared" si="835"/>
        <v>4.1403408716917491E-5</v>
      </c>
      <c r="EB361" s="109">
        <f t="shared" si="835"/>
        <v>1.1606470843889729E-4</v>
      </c>
      <c r="EC361" s="109">
        <f t="shared" si="835"/>
        <v>2.6627069012975779E-5</v>
      </c>
      <c r="ED361" s="109">
        <f t="shared" si="835"/>
        <v>7.9349992150366965E-5</v>
      </c>
      <c r="EE361" s="109">
        <f t="shared" si="835"/>
        <v>3.1996240888070596E-5</v>
      </c>
      <c r="EF361" s="109">
        <f t="shared" si="835"/>
        <v>1.1606470843889729E-4</v>
      </c>
      <c r="EG361" s="109">
        <f t="shared" si="835"/>
        <v>2.4605878472637131E-5</v>
      </c>
      <c r="EH361" s="109">
        <f t="shared" ref="EH361:EQ370" si="836">INDEX(WP_Health_data,MATCH($JP361,WP_Health_Reference,0),MATCH(EH$6,WP_Health_countries,0))</f>
        <v>9.6317154698237991E-5</v>
      </c>
      <c r="EI361" s="109">
        <f t="shared" si="836"/>
        <v>5.922240733784655E-6</v>
      </c>
      <c r="EJ361" s="109">
        <f t="shared" si="836"/>
        <v>5.0128974369208295E-5</v>
      </c>
      <c r="EK361" s="109">
        <f t="shared" si="836"/>
        <v>3.9114173994567755E-5</v>
      </c>
      <c r="EL361" s="109">
        <f t="shared" si="836"/>
        <v>7.603309142909417E-6</v>
      </c>
      <c r="EM361" s="109">
        <f t="shared" si="836"/>
        <v>1.0326188238154649E-4</v>
      </c>
      <c r="EN361" s="109">
        <f t="shared" si="836"/>
        <v>8.2568001704894502E-6</v>
      </c>
      <c r="EO361" s="109">
        <f t="shared" si="836"/>
        <v>1.1606470843889729E-4</v>
      </c>
      <c r="EP361" s="109">
        <f t="shared" si="836"/>
        <v>2.0108129926441846E-6</v>
      </c>
      <c r="EQ361" s="109">
        <f t="shared" si="836"/>
        <v>1.280380534655414E-4</v>
      </c>
      <c r="ER361" s="109">
        <f t="shared" ref="ER361:FA370" si="837">INDEX(WP_Health_data,MATCH($JP361,WP_Health_Reference,0),MATCH(ER$6,WP_Health_countries,0))</f>
        <v>4.9662223575344927E-6</v>
      </c>
      <c r="ES361" s="109">
        <f t="shared" si="837"/>
        <v>4.2795193070889885E-6</v>
      </c>
      <c r="ET361" s="109">
        <f t="shared" si="837"/>
        <v>5.3039505886798078E-6</v>
      </c>
      <c r="EU361" s="109">
        <f t="shared" si="837"/>
        <v>5.1504464368888272E-5</v>
      </c>
      <c r="EV361" s="109">
        <f t="shared" si="837"/>
        <v>1.9093303012621899E-4</v>
      </c>
      <c r="EW361" s="109">
        <f t="shared" si="837"/>
        <v>2.2306184697109093E-4</v>
      </c>
      <c r="EX361" s="109">
        <f t="shared" si="837"/>
        <v>1.1606470843889729E-4</v>
      </c>
      <c r="EY361" s="109">
        <f t="shared" si="837"/>
        <v>1.9551169029705183E-5</v>
      </c>
      <c r="EZ361" s="109">
        <f t="shared" si="837"/>
        <v>5.8023972094521793E-6</v>
      </c>
      <c r="FA361" s="109">
        <f t="shared" si="837"/>
        <v>4.2256719552418473E-5</v>
      </c>
      <c r="FB361" s="109">
        <f t="shared" ref="FB361:FK370" si="838">INDEX(WP_Health_data,MATCH($JP361,WP_Health_Reference,0),MATCH(FB$6,WP_Health_countries,0))</f>
        <v>1.1606470843889729E-4</v>
      </c>
      <c r="FC361" s="109">
        <f t="shared" si="838"/>
        <v>9.7088921251531948E-6</v>
      </c>
      <c r="FD361" s="109">
        <f t="shared" si="838"/>
        <v>8.8086927200414384E-6</v>
      </c>
      <c r="FE361" s="109">
        <f t="shared" si="838"/>
        <v>2.979381028741151E-5</v>
      </c>
      <c r="FF361" s="109">
        <f t="shared" si="838"/>
        <v>9.6791343303456222E-5</v>
      </c>
      <c r="FG361" s="109">
        <f t="shared" si="838"/>
        <v>2.6003813077210874E-5</v>
      </c>
      <c r="FH361" s="109">
        <f t="shared" si="838"/>
        <v>1.7126817942306077E-4</v>
      </c>
      <c r="FI361" s="109">
        <f t="shared" si="838"/>
        <v>8.8361158251520439E-5</v>
      </c>
      <c r="FJ361" s="109">
        <f t="shared" si="838"/>
        <v>2.2814444270661125E-5</v>
      </c>
      <c r="FK361" s="109">
        <f t="shared" si="838"/>
        <v>4.1403408716917491E-5</v>
      </c>
      <c r="FL361" s="109">
        <f t="shared" ref="FL361:FU370" si="839">INDEX(WP_Health_data,MATCH($JP361,WP_Health_Reference,0),MATCH(FL$6,WP_Health_countries,0))</f>
        <v>1.8093614029203796E-5</v>
      </c>
      <c r="FM361" s="109">
        <f t="shared" si="839"/>
        <v>2.3826682729080497E-5</v>
      </c>
      <c r="FN361" s="109">
        <f t="shared" si="839"/>
        <v>1.8170412155562338E-5</v>
      </c>
      <c r="FO361" s="109">
        <f t="shared" si="839"/>
        <v>4.9662223575344927E-6</v>
      </c>
      <c r="FP361" s="109">
        <f t="shared" si="839"/>
        <v>9.6317154698237991E-5</v>
      </c>
      <c r="FQ361" s="109">
        <f t="shared" si="839"/>
        <v>7.9349992150366965E-5</v>
      </c>
      <c r="FR361" s="109">
        <f t="shared" si="839"/>
        <v>2.359747478254995E-5</v>
      </c>
      <c r="FS361" s="109">
        <f t="shared" si="839"/>
        <v>2.4080204748658194E-4</v>
      </c>
      <c r="FT361" s="109">
        <f t="shared" si="839"/>
        <v>1.9932774950767733E-5</v>
      </c>
      <c r="FU361" s="109">
        <f t="shared" si="839"/>
        <v>7.9349992150366965E-5</v>
      </c>
      <c r="FV361" s="109">
        <f t="shared" ref="FV361:GE370" si="840">INDEX(WP_Health_data,MATCH($JP361,WP_Health_Reference,0),MATCH(FV$6,WP_Health_countries,0))</f>
        <v>5.6419398577182323E-5</v>
      </c>
      <c r="FW361" s="109">
        <f t="shared" si="840"/>
        <v>1.1606470843889729E-4</v>
      </c>
      <c r="FX361" s="109">
        <f t="shared" si="840"/>
        <v>2.2814444270661125E-5</v>
      </c>
      <c r="FY361" s="109">
        <f t="shared" si="840"/>
        <v>2.3163516832782878E-4</v>
      </c>
      <c r="FZ361" s="109">
        <f t="shared" si="840"/>
        <v>5.8746623398633689E-5</v>
      </c>
      <c r="GA361" s="109">
        <f t="shared" si="840"/>
        <v>3.3709232352248998E-6</v>
      </c>
      <c r="GB361" s="109">
        <f t="shared" si="840"/>
        <v>4.6830071053659722E-6</v>
      </c>
      <c r="GC361" s="109">
        <f t="shared" si="840"/>
        <v>4.6002013894276372E-5</v>
      </c>
      <c r="GD361" s="109">
        <f t="shared" si="840"/>
        <v>7.9349992150366965E-5</v>
      </c>
      <c r="GE361" s="109">
        <f t="shared" si="840"/>
        <v>8.9557685081731182E-5</v>
      </c>
      <c r="GF361" s="109">
        <f t="shared" ref="GF361:GO370" si="841">INDEX(WP_Health_data,MATCH($JP361,WP_Health_Reference,0),MATCH(GF$6,WP_Health_countries,0))</f>
        <v>9.5099438310889474E-5</v>
      </c>
      <c r="GG361" s="109">
        <f t="shared" si="841"/>
        <v>2.2814444270661125E-5</v>
      </c>
      <c r="GH361" s="109">
        <f t="shared" si="841"/>
        <v>2.2814444270661125E-5</v>
      </c>
      <c r="GI361" s="109">
        <f t="shared" si="841"/>
        <v>2.2814444270661125E-5</v>
      </c>
      <c r="GJ361" s="109">
        <f t="shared" si="841"/>
        <v>2.2814444270661125E-5</v>
      </c>
      <c r="GK361" s="109">
        <f t="shared" si="841"/>
        <v>4.4592472478237247E-6</v>
      </c>
      <c r="GL361" s="109">
        <f t="shared" si="841"/>
        <v>1.2032160843033602E-5</v>
      </c>
      <c r="GM361" s="109">
        <f t="shared" si="841"/>
        <v>2.3686970394568279E-5</v>
      </c>
      <c r="GN361" s="109">
        <f t="shared" si="841"/>
        <v>3.0302673357203994E-4</v>
      </c>
      <c r="GO361" s="109">
        <f t="shared" si="841"/>
        <v>1.7833902073545531E-5</v>
      </c>
      <c r="GP361" s="109">
        <f t="shared" ref="GP361:GY370" si="842">INDEX(WP_Health_data,MATCH($JP361,WP_Health_Reference,0),MATCH(GP$6,WP_Health_countries,0))</f>
        <v>1.1606470843889729E-4</v>
      </c>
      <c r="GQ361" s="109">
        <f t="shared" si="842"/>
        <v>1.8381945278079803E-5</v>
      </c>
      <c r="GR361" s="109">
        <f t="shared" si="842"/>
        <v>2.133540320750725E-5</v>
      </c>
      <c r="GS361" s="109">
        <f t="shared" si="842"/>
        <v>1.3603821232740265E-4</v>
      </c>
      <c r="GT361" s="109">
        <f t="shared" si="842"/>
        <v>1.1606470843889729E-4</v>
      </c>
      <c r="GU361" s="109">
        <f t="shared" si="842"/>
        <v>4.4880083320604866E-4</v>
      </c>
      <c r="GV361" s="109">
        <f t="shared" si="842"/>
        <v>4.9662223575344927E-6</v>
      </c>
      <c r="GW361" s="109">
        <f t="shared" si="842"/>
        <v>2.2814444270661125E-5</v>
      </c>
      <c r="GX361" s="109">
        <f t="shared" si="842"/>
        <v>2.5256050023957873E-5</v>
      </c>
      <c r="GY361" s="109">
        <f t="shared" si="842"/>
        <v>1.8266981724450699E-5</v>
      </c>
      <c r="GZ361" s="109">
        <f t="shared" ref="GZ361:HI370" si="843">INDEX(WP_Health_data,MATCH($JP361,WP_Health_Reference,0),MATCH(GZ$6,WP_Health_countries,0))</f>
        <v>2.0946736597522405E-6</v>
      </c>
      <c r="HA361" s="109">
        <f t="shared" si="843"/>
        <v>2.2814444270661125E-5</v>
      </c>
      <c r="HB361" s="109">
        <f t="shared" si="843"/>
        <v>4.9662223575344927E-6</v>
      </c>
      <c r="HC361" s="109">
        <f t="shared" si="843"/>
        <v>2.0013866550073345E-6</v>
      </c>
      <c r="HD361" s="109">
        <f t="shared" si="843"/>
        <v>2.7808834959885153E-5</v>
      </c>
      <c r="HE361" s="109">
        <f t="shared" si="843"/>
        <v>6.4382367880194292E-5</v>
      </c>
      <c r="HF361" s="109">
        <f t="shared" si="843"/>
        <v>3.1261677519370648E-5</v>
      </c>
      <c r="HG361" s="109">
        <f t="shared" si="843"/>
        <v>6.0814114947904254E-5</v>
      </c>
      <c r="HH361" s="109">
        <f t="shared" si="843"/>
        <v>1.2155326621214527E-5</v>
      </c>
      <c r="HI361" s="109">
        <f t="shared" si="843"/>
        <v>1.9875937569799735E-6</v>
      </c>
      <c r="HJ361" s="109">
        <f t="shared" ref="HJ361:HQ370" si="844">INDEX(WP_Health_data,MATCH($JP361,WP_Health_Reference,0),MATCH(HJ$6,WP_Health_countries,0))</f>
        <v>4.9662223575344927E-6</v>
      </c>
      <c r="HK361" s="109">
        <f t="shared" si="844"/>
        <v>2.2814444270661125E-5</v>
      </c>
      <c r="HL361" s="109">
        <f t="shared" si="844"/>
        <v>8.1739138566551514E-5</v>
      </c>
      <c r="HM361" s="109">
        <f t="shared" si="844"/>
        <v>2.2814444270661125E-5</v>
      </c>
      <c r="HN361" s="109">
        <f t="shared" si="844"/>
        <v>4.1403408716917491E-5</v>
      </c>
      <c r="HO361" s="109">
        <f t="shared" si="844"/>
        <v>3.717366009049886E-5</v>
      </c>
      <c r="HP361" s="109">
        <f t="shared" si="844"/>
        <v>1.7576824583116603E-5</v>
      </c>
      <c r="HQ361" s="109">
        <f t="shared" si="844"/>
        <v>1.2786993528105285E-4</v>
      </c>
      <c r="HR361" s="109"/>
      <c r="HS361" s="109"/>
      <c r="HT361" s="109"/>
      <c r="HU361" s="109"/>
      <c r="HV361" s="109"/>
      <c r="HW361" s="109"/>
      <c r="HX361" s="109"/>
      <c r="HY361" s="109"/>
      <c r="HZ361" s="109"/>
      <c r="IA361" s="109"/>
      <c r="IB361" s="109"/>
      <c r="IC361" s="109"/>
      <c r="ID361" s="109"/>
      <c r="IE361" s="109"/>
      <c r="IF361" s="109"/>
      <c r="IG361" s="109"/>
      <c r="IH361" s="109"/>
      <c r="II361" s="109"/>
      <c r="IJ361" s="109"/>
      <c r="IK361" s="109"/>
      <c r="IL361" s="109"/>
      <c r="IM361" s="109"/>
      <c r="IN361" s="109"/>
      <c r="IO361" s="109"/>
      <c r="IP361" s="109"/>
      <c r="IQ361" s="109"/>
      <c r="IR361" s="109"/>
      <c r="IS361" s="109"/>
      <c r="IT361" s="109"/>
      <c r="IU361" s="109"/>
      <c r="IV361" s="109"/>
      <c r="IW361" s="109"/>
      <c r="IX361" s="109"/>
      <c r="IY361" s="109"/>
      <c r="IZ361" s="109"/>
      <c r="JA361" s="109"/>
      <c r="JB361" s="109"/>
      <c r="JC361" s="109"/>
      <c r="JD361" s="109"/>
      <c r="JE361" s="109"/>
      <c r="JF361" s="109"/>
      <c r="JG361" s="109"/>
      <c r="JH361" s="109"/>
      <c r="JI361" s="109"/>
      <c r="JJ361" s="109"/>
      <c r="JK361" s="109"/>
      <c r="JL361" s="109"/>
      <c r="JM361" s="109"/>
      <c r="JN361" s="109"/>
      <c r="JO361" s="109"/>
      <c r="JP361" s="109" t="str">
        <f t="shared" si="756"/>
        <v>Water Pollution_Paraquat_Seawater_Health_N/A for WP Interim Methodology</v>
      </c>
    </row>
    <row r="362" spans="2:276">
      <c r="B362" s="112" t="s">
        <v>9</v>
      </c>
      <c r="C362" s="112" t="s">
        <v>482</v>
      </c>
      <c r="D362" s="112" t="s">
        <v>384</v>
      </c>
      <c r="E362" s="112" t="s">
        <v>395</v>
      </c>
      <c r="F362" s="112" t="s">
        <v>390</v>
      </c>
      <c r="G362" s="112" t="s">
        <v>391</v>
      </c>
      <c r="H362" s="109">
        <f t="shared" si="823"/>
        <v>6.1384462229244141</v>
      </c>
      <c r="I362" s="109">
        <f t="shared" si="823"/>
        <v>0.10700919392786158</v>
      </c>
      <c r="J362" s="109">
        <f t="shared" si="823"/>
        <v>1.6784289321088155</v>
      </c>
      <c r="K362" s="109">
        <f t="shared" si="823"/>
        <v>4.9662223575344927E-6</v>
      </c>
      <c r="L362" s="109">
        <f t="shared" si="823"/>
        <v>0.604160358047932</v>
      </c>
      <c r="M362" s="109">
        <f t="shared" si="823"/>
        <v>1.1244290716032683</v>
      </c>
      <c r="N362" s="109">
        <f t="shared" si="823"/>
        <v>2.2814444270661125E-5</v>
      </c>
      <c r="O362" s="109">
        <f t="shared" si="823"/>
        <v>9.3227620212223264E-2</v>
      </c>
      <c r="P362" s="109">
        <f t="shared" si="823"/>
        <v>6.0066645682961856E-2</v>
      </c>
      <c r="Q362" s="109">
        <f t="shared" si="823"/>
        <v>2.2814444270661125E-5</v>
      </c>
      <c r="R362" s="109">
        <f t="shared" si="824"/>
        <v>1.8065177719789924E-2</v>
      </c>
      <c r="S362" s="109">
        <f t="shared" si="824"/>
        <v>0.13640144491086634</v>
      </c>
      <c r="T362" s="109">
        <f t="shared" si="824"/>
        <v>0.57878799643417289</v>
      </c>
      <c r="U362" s="109">
        <f t="shared" si="824"/>
        <v>1.7993336809830054E-3</v>
      </c>
      <c r="V362" s="109">
        <f t="shared" si="824"/>
        <v>4.1403408716917491E-5</v>
      </c>
      <c r="W362" s="109">
        <f t="shared" si="824"/>
        <v>5.0159908194467642</v>
      </c>
      <c r="X362" s="109">
        <f t="shared" si="824"/>
        <v>2.2814444270661125E-5</v>
      </c>
      <c r="Y362" s="109">
        <f t="shared" si="824"/>
        <v>1.7206717044995568</v>
      </c>
      <c r="Z362" s="109">
        <f t="shared" si="824"/>
        <v>3.4035472234736885</v>
      </c>
      <c r="AA362" s="109">
        <f t="shared" si="824"/>
        <v>0.12871313243364568</v>
      </c>
      <c r="AB362" s="109">
        <f t="shared" si="825"/>
        <v>1.6780794799963072</v>
      </c>
      <c r="AC362" s="109">
        <f t="shared" si="825"/>
        <v>2.5428541979699934E-5</v>
      </c>
      <c r="AD362" s="109">
        <f t="shared" si="825"/>
        <v>0.50758766024564062</v>
      </c>
      <c r="AE362" s="109">
        <f t="shared" si="825"/>
        <v>3.8254836300957891E-2</v>
      </c>
      <c r="AF362" s="109">
        <f t="shared" si="825"/>
        <v>2.0411691844931474</v>
      </c>
      <c r="AG362" s="109">
        <f t="shared" si="825"/>
        <v>3.270146653220022E-2</v>
      </c>
      <c r="AH362" s="109">
        <f t="shared" si="825"/>
        <v>0.20587195764896676</v>
      </c>
      <c r="AI362" s="109">
        <f t="shared" si="825"/>
        <v>2.2814444270661125E-5</v>
      </c>
      <c r="AJ362" s="109">
        <f t="shared" si="825"/>
        <v>0.28527953748620288</v>
      </c>
      <c r="AK362" s="109">
        <f t="shared" si="825"/>
        <v>0.78930040550059322</v>
      </c>
      <c r="AL362" s="109">
        <f t="shared" si="826"/>
        <v>5.0983180341921521</v>
      </c>
      <c r="AM362" s="109">
        <f t="shared" si="826"/>
        <v>2.7452705289093556E-2</v>
      </c>
      <c r="AN362" s="109">
        <f t="shared" si="826"/>
        <v>0.24553478314695829</v>
      </c>
      <c r="AO362" s="109">
        <f t="shared" si="826"/>
        <v>0.65973013386084323</v>
      </c>
      <c r="AP362" s="109">
        <f t="shared" si="826"/>
        <v>0.9564384760302429</v>
      </c>
      <c r="AQ362" s="109">
        <f t="shared" si="826"/>
        <v>1.5361339366101376E-3</v>
      </c>
      <c r="AR362" s="109">
        <f t="shared" si="826"/>
        <v>2.2814444270661125E-5</v>
      </c>
      <c r="AS362" s="109">
        <f t="shared" si="826"/>
        <v>0.43462132448452517</v>
      </c>
      <c r="AT362" s="109">
        <f t="shared" si="826"/>
        <v>0.28347659599594099</v>
      </c>
      <c r="AU362" s="109">
        <f t="shared" si="826"/>
        <v>0.49725756824809797</v>
      </c>
      <c r="AV362" s="109">
        <f t="shared" si="827"/>
        <v>3.823129761947875E-2</v>
      </c>
      <c r="AW362" s="109">
        <f t="shared" si="827"/>
        <v>0.89904251420944403</v>
      </c>
      <c r="AX362" s="109">
        <f t="shared" si="827"/>
        <v>8.2185257040528564E-2</v>
      </c>
      <c r="AY362" s="109">
        <f t="shared" si="827"/>
        <v>7.9349992150366965E-5</v>
      </c>
      <c r="AZ362" s="109">
        <f t="shared" si="827"/>
        <v>3.0915219630891898E-2</v>
      </c>
      <c r="BA362" s="109">
        <f t="shared" si="827"/>
        <v>0.60011374879403823</v>
      </c>
      <c r="BB362" s="109">
        <f t="shared" si="827"/>
        <v>0.72690554315058442</v>
      </c>
      <c r="BC362" s="109">
        <f t="shared" si="827"/>
        <v>1.4349324453226531</v>
      </c>
      <c r="BD362" s="109">
        <f t="shared" si="827"/>
        <v>0.65161083450883073</v>
      </c>
      <c r="BE362" s="109">
        <f t="shared" si="827"/>
        <v>1.8873734281072079</v>
      </c>
      <c r="BF362" s="109">
        <f t="shared" si="828"/>
        <v>0.76534891168076169</v>
      </c>
      <c r="BG362" s="109">
        <f t="shared" si="828"/>
        <v>0.40975785925186409</v>
      </c>
      <c r="BH362" s="109">
        <f t="shared" si="828"/>
        <v>0.59746136151935536</v>
      </c>
      <c r="BI362" s="109">
        <f t="shared" si="828"/>
        <v>0.32474429412994454</v>
      </c>
      <c r="BJ362" s="109">
        <f t="shared" si="828"/>
        <v>1.1032292453526591</v>
      </c>
      <c r="BK362" s="109">
        <f t="shared" si="828"/>
        <v>2.2814444270661125E-5</v>
      </c>
      <c r="BL362" s="109">
        <f t="shared" si="828"/>
        <v>2.2812209921775115</v>
      </c>
      <c r="BM362" s="109">
        <f t="shared" si="828"/>
        <v>0.29302432727862704</v>
      </c>
      <c r="BN362" s="109">
        <f t="shared" si="828"/>
        <v>1.0413996625153941</v>
      </c>
      <c r="BO362" s="109">
        <f t="shared" si="828"/>
        <v>2.1593951782817249</v>
      </c>
      <c r="BP362" s="109">
        <f t="shared" si="829"/>
        <v>0.89872338335432056</v>
      </c>
      <c r="BQ362" s="109">
        <f t="shared" si="829"/>
        <v>3.411575883691905</v>
      </c>
      <c r="BR362" s="109">
        <f t="shared" si="829"/>
        <v>3.8081770317781552E-2</v>
      </c>
      <c r="BS362" s="109">
        <f t="shared" si="829"/>
        <v>1.1950467482583877</v>
      </c>
      <c r="BT362" s="109">
        <f t="shared" si="829"/>
        <v>2.9828636609105601</v>
      </c>
      <c r="BU362" s="109">
        <f t="shared" si="829"/>
        <v>1.4565064272623854E-3</v>
      </c>
      <c r="BV362" s="109">
        <f t="shared" si="829"/>
        <v>3.0318076600895312E-2</v>
      </c>
      <c r="BW362" s="109">
        <f t="shared" si="829"/>
        <v>1.202270948817674E-2</v>
      </c>
      <c r="BX362" s="109">
        <f t="shared" si="829"/>
        <v>0.66325536057879309</v>
      </c>
      <c r="BY362" s="109">
        <f t="shared" si="829"/>
        <v>4.6481980971176222E-3</v>
      </c>
      <c r="BZ362" s="109">
        <f t="shared" si="830"/>
        <v>3.2113770833127546E-2</v>
      </c>
      <c r="CA362" s="109">
        <f t="shared" si="830"/>
        <v>0.70107552264311623</v>
      </c>
      <c r="CB362" s="109">
        <f t="shared" si="830"/>
        <v>1.6672994207554677</v>
      </c>
      <c r="CC362" s="109">
        <f t="shared" si="830"/>
        <v>0.62136849079441248</v>
      </c>
      <c r="CD362" s="109">
        <f t="shared" si="830"/>
        <v>0.39292821599527056</v>
      </c>
      <c r="CE362" s="109">
        <f t="shared" si="830"/>
        <v>9.6317154698237991E-5</v>
      </c>
      <c r="CF362" s="109">
        <f t="shared" si="830"/>
        <v>0.27636722312710599</v>
      </c>
      <c r="CG362" s="109">
        <f t="shared" si="830"/>
        <v>1.5600313931723488E-5</v>
      </c>
      <c r="CH362" s="109">
        <f t="shared" si="830"/>
        <v>2.2814444270661125E-5</v>
      </c>
      <c r="CI362" s="109">
        <f t="shared" si="830"/>
        <v>1.1606470843889729E-4</v>
      </c>
      <c r="CJ362" s="109">
        <f t="shared" si="831"/>
        <v>1.4342255645772399</v>
      </c>
      <c r="CK362" s="109">
        <f t="shared" si="831"/>
        <v>1.7309780379384765</v>
      </c>
      <c r="CL362" s="109">
        <f t="shared" si="831"/>
        <v>6.1485391039970604E-2</v>
      </c>
      <c r="CM362" s="109">
        <f t="shared" si="831"/>
        <v>1.6977568063682019E-3</v>
      </c>
      <c r="CN362" s="109">
        <f t="shared" si="831"/>
        <v>4.7107063458798395</v>
      </c>
      <c r="CO362" s="109">
        <f t="shared" si="831"/>
        <v>1.9804810458760469</v>
      </c>
      <c r="CP362" s="109">
        <f t="shared" si="831"/>
        <v>1.1606470843889729E-4</v>
      </c>
      <c r="CQ362" s="109">
        <f t="shared" si="831"/>
        <v>1.3523332186488926</v>
      </c>
      <c r="CR362" s="109">
        <f t="shared" si="831"/>
        <v>6.1979428328284864E-3</v>
      </c>
      <c r="CS362" s="109">
        <f t="shared" si="831"/>
        <v>1.6153934439703135</v>
      </c>
      <c r="CT362" s="109">
        <f t="shared" si="832"/>
        <v>0.14204890094551209</v>
      </c>
      <c r="CU362" s="109">
        <f t="shared" si="832"/>
        <v>1.1972693455141408</v>
      </c>
      <c r="CV362" s="109">
        <f t="shared" si="832"/>
        <v>1.5191151001552008</v>
      </c>
      <c r="CW362" s="109">
        <f t="shared" si="832"/>
        <v>0.19111587483535417</v>
      </c>
      <c r="CX362" s="109">
        <f t="shared" si="832"/>
        <v>3.399447020597645E-2</v>
      </c>
      <c r="CY362" s="109">
        <f t="shared" si="832"/>
        <v>0.41412763984415973</v>
      </c>
      <c r="CZ362" s="109">
        <f t="shared" si="832"/>
        <v>0.20000209472017769</v>
      </c>
      <c r="DA362" s="109">
        <f t="shared" si="832"/>
        <v>0.63912415044419724</v>
      </c>
      <c r="DB362" s="109">
        <f t="shared" si="832"/>
        <v>0.56690920783148746</v>
      </c>
      <c r="DC362" s="109">
        <f t="shared" si="832"/>
        <v>14.009937742103968</v>
      </c>
      <c r="DD362" s="109">
        <f t="shared" si="833"/>
        <v>6.5425942091013281E-2</v>
      </c>
      <c r="DE362" s="109">
        <f t="shared" si="833"/>
        <v>0.26106350778079185</v>
      </c>
      <c r="DF362" s="109">
        <f t="shared" si="833"/>
        <v>1.1606470843889729E-4</v>
      </c>
      <c r="DG362" s="109">
        <f t="shared" si="833"/>
        <v>9.9021806696686507</v>
      </c>
      <c r="DH362" s="109">
        <f t="shared" si="833"/>
        <v>5.0134237895450093</v>
      </c>
      <c r="DI362" s="109">
        <f t="shared" si="833"/>
        <v>0.7896479115803039</v>
      </c>
      <c r="DJ362" s="109">
        <f t="shared" si="833"/>
        <v>1.8997975306912727</v>
      </c>
      <c r="DK362" s="109">
        <f t="shared" si="833"/>
        <v>0.7933269439211823</v>
      </c>
      <c r="DL362" s="109">
        <f t="shared" si="833"/>
        <v>0.33152050580988773</v>
      </c>
      <c r="DM362" s="109">
        <f t="shared" si="833"/>
        <v>0.14268052185819299</v>
      </c>
      <c r="DN362" s="109">
        <f t="shared" si="834"/>
        <v>1.4741581678176825</v>
      </c>
      <c r="DO362" s="109">
        <f t="shared" si="834"/>
        <v>5.2546639173710208</v>
      </c>
      <c r="DP362" s="109">
        <f t="shared" si="834"/>
        <v>8.5115980576668318E-2</v>
      </c>
      <c r="DQ362" s="109">
        <f t="shared" si="834"/>
        <v>0.35773856404541232</v>
      </c>
      <c r="DR362" s="109">
        <f t="shared" si="834"/>
        <v>0.604160358047932</v>
      </c>
      <c r="DS362" s="109">
        <f t="shared" si="834"/>
        <v>0.25572934903347727</v>
      </c>
      <c r="DT362" s="109">
        <f t="shared" si="834"/>
        <v>0.604160358047932</v>
      </c>
      <c r="DU362" s="109">
        <f t="shared" si="834"/>
        <v>1.1606470843889729E-4</v>
      </c>
      <c r="DV362" s="109">
        <f t="shared" si="834"/>
        <v>1.0183182084999596</v>
      </c>
      <c r="DW362" s="109">
        <f t="shared" si="834"/>
        <v>7.9278763354060141E-3</v>
      </c>
      <c r="DX362" s="109">
        <f t="shared" si="835"/>
        <v>0.58483937934826713</v>
      </c>
      <c r="DY362" s="109">
        <f t="shared" si="835"/>
        <v>5.3762862019673115E-5</v>
      </c>
      <c r="DZ362" s="109">
        <f t="shared" si="835"/>
        <v>0.41165577747503029</v>
      </c>
      <c r="EA362" s="109">
        <f t="shared" si="835"/>
        <v>4.1403408716917491E-5</v>
      </c>
      <c r="EB362" s="109">
        <f t="shared" si="835"/>
        <v>1.1606470843889729E-4</v>
      </c>
      <c r="EC362" s="109">
        <f t="shared" si="835"/>
        <v>0.54586475586860272</v>
      </c>
      <c r="ED362" s="109">
        <f t="shared" si="835"/>
        <v>0.35688574091112463</v>
      </c>
      <c r="EE362" s="109">
        <f t="shared" si="835"/>
        <v>0.38930525848195185</v>
      </c>
      <c r="EF362" s="109">
        <f t="shared" si="835"/>
        <v>1.1606470843889729E-4</v>
      </c>
      <c r="EG362" s="109">
        <f t="shared" si="835"/>
        <v>1.0087803985597763</v>
      </c>
      <c r="EH362" s="109">
        <f t="shared" si="836"/>
        <v>9.6317154698237991E-5</v>
      </c>
      <c r="EI362" s="109">
        <f t="shared" si="836"/>
        <v>6.3302844488032925E-3</v>
      </c>
      <c r="EJ362" s="109">
        <f t="shared" si="836"/>
        <v>0.69160460358941689</v>
      </c>
      <c r="EK362" s="109">
        <f t="shared" si="836"/>
        <v>6.5868503009115535</v>
      </c>
      <c r="EL362" s="109">
        <f t="shared" si="836"/>
        <v>5.5386843865264053E-2</v>
      </c>
      <c r="EM362" s="109">
        <f t="shared" si="836"/>
        <v>0.72681596848008678</v>
      </c>
      <c r="EN362" s="109">
        <f t="shared" si="836"/>
        <v>0.2112572634677311</v>
      </c>
      <c r="EO362" s="109">
        <f t="shared" si="836"/>
        <v>1.1606470843889729E-4</v>
      </c>
      <c r="EP362" s="109">
        <f t="shared" si="836"/>
        <v>2.1425897614530465</v>
      </c>
      <c r="EQ362" s="109">
        <f t="shared" si="836"/>
        <v>0.22092639492420327</v>
      </c>
      <c r="ER362" s="109">
        <f t="shared" si="837"/>
        <v>2.2056107451444602E-2</v>
      </c>
      <c r="ES362" s="109">
        <f t="shared" si="837"/>
        <v>1.4413811429465172E-2</v>
      </c>
      <c r="ET362" s="109">
        <f t="shared" si="837"/>
        <v>0.11839317271765365</v>
      </c>
      <c r="EU362" s="109">
        <f t="shared" si="837"/>
        <v>2.3984505864513426</v>
      </c>
      <c r="EV362" s="109">
        <f t="shared" si="837"/>
        <v>4.2146600184378782</v>
      </c>
      <c r="EW362" s="109">
        <f t="shared" si="837"/>
        <v>5.0951276388829868E-2</v>
      </c>
      <c r="EX362" s="109">
        <f t="shared" si="837"/>
        <v>1.1606470843889729E-4</v>
      </c>
      <c r="EY362" s="109">
        <f t="shared" si="837"/>
        <v>1.2661656341899365E-2</v>
      </c>
      <c r="EZ362" s="109">
        <f t="shared" si="837"/>
        <v>0.89987330344651795</v>
      </c>
      <c r="FA362" s="109">
        <f t="shared" si="837"/>
        <v>3.0052793634151982</v>
      </c>
      <c r="FB362" s="109">
        <f t="shared" si="838"/>
        <v>1.1606470843889729E-4</v>
      </c>
      <c r="FC362" s="109">
        <f t="shared" si="838"/>
        <v>4.9410161011624293E-2</v>
      </c>
      <c r="FD362" s="109">
        <f t="shared" si="838"/>
        <v>0.18239764144412973</v>
      </c>
      <c r="FE362" s="109">
        <f t="shared" si="838"/>
        <v>9.7032531075838327E-2</v>
      </c>
      <c r="FF362" s="109">
        <f t="shared" si="838"/>
        <v>5.7690458021668181E-2</v>
      </c>
      <c r="FG362" s="109">
        <f t="shared" si="838"/>
        <v>0.42927275346470145</v>
      </c>
      <c r="FH362" s="109">
        <f t="shared" si="838"/>
        <v>0.55876950822125515</v>
      </c>
      <c r="FI362" s="109">
        <f t="shared" si="838"/>
        <v>0.79232506274249215</v>
      </c>
      <c r="FJ362" s="109">
        <f t="shared" si="838"/>
        <v>0.49034014491946953</v>
      </c>
      <c r="FK362" s="109">
        <f t="shared" si="838"/>
        <v>1.8745334200730026</v>
      </c>
      <c r="FL362" s="109">
        <f t="shared" si="839"/>
        <v>0.24870212582848178</v>
      </c>
      <c r="FM362" s="109">
        <f t="shared" si="839"/>
        <v>4.0874107862264022E-3</v>
      </c>
      <c r="FN362" s="109">
        <f t="shared" si="839"/>
        <v>0.12984878797022822</v>
      </c>
      <c r="FO362" s="109">
        <f t="shared" si="839"/>
        <v>5.6381032467986095E-3</v>
      </c>
      <c r="FP362" s="109">
        <f t="shared" si="839"/>
        <v>0.604160358047932</v>
      </c>
      <c r="FQ362" s="109">
        <f t="shared" si="839"/>
        <v>0.10513263837266988</v>
      </c>
      <c r="FR362" s="109">
        <f t="shared" si="839"/>
        <v>0.90009918954548718</v>
      </c>
      <c r="FS362" s="109">
        <f t="shared" si="839"/>
        <v>1.0265144400895414</v>
      </c>
      <c r="FT362" s="109">
        <f t="shared" si="839"/>
        <v>1.6692079115959204</v>
      </c>
      <c r="FU362" s="109">
        <f t="shared" si="839"/>
        <v>7.9349992150366965E-5</v>
      </c>
      <c r="FV362" s="109">
        <f t="shared" si="840"/>
        <v>2.4039664960276288</v>
      </c>
      <c r="FW362" s="109">
        <f t="shared" si="840"/>
        <v>1.1606470843889729E-4</v>
      </c>
      <c r="FX362" s="109">
        <f t="shared" si="840"/>
        <v>0.76534891168076169</v>
      </c>
      <c r="FY362" s="109">
        <f t="shared" si="840"/>
        <v>1.8382702010331733</v>
      </c>
      <c r="FZ362" s="109">
        <f t="shared" si="840"/>
        <v>0.84409382694406598</v>
      </c>
      <c r="GA362" s="109">
        <f t="shared" si="840"/>
        <v>1.5240221678617046E-2</v>
      </c>
      <c r="GB362" s="109">
        <f t="shared" si="840"/>
        <v>0.53267800315988934</v>
      </c>
      <c r="GC362" s="109">
        <f t="shared" si="840"/>
        <v>2.1774907044326195</v>
      </c>
      <c r="GD362" s="109">
        <f t="shared" si="840"/>
        <v>1.1950467482583877</v>
      </c>
      <c r="GE362" s="109">
        <f t="shared" si="840"/>
        <v>0.50255807846870792</v>
      </c>
      <c r="GF362" s="109">
        <f t="shared" si="841"/>
        <v>4.1532014191197142</v>
      </c>
      <c r="GG362" s="109">
        <f t="shared" si="841"/>
        <v>2.2814444270661125E-5</v>
      </c>
      <c r="GH362" s="109">
        <f t="shared" si="841"/>
        <v>2.2814444270661125E-5</v>
      </c>
      <c r="GI362" s="109">
        <f t="shared" si="841"/>
        <v>0.76534891168076169</v>
      </c>
      <c r="GJ362" s="109">
        <f t="shared" si="841"/>
        <v>2.2814444270661125E-5</v>
      </c>
      <c r="GK362" s="109">
        <f t="shared" si="841"/>
        <v>0.14008114121432916</v>
      </c>
      <c r="GL362" s="109">
        <f t="shared" si="841"/>
        <v>1.5528094020427149E-2</v>
      </c>
      <c r="GM362" s="109">
        <f t="shared" si="841"/>
        <v>1.1450262565228854E-2</v>
      </c>
      <c r="GN362" s="109">
        <f t="shared" si="841"/>
        <v>5.9451754075645132E-2</v>
      </c>
      <c r="GO362" s="109">
        <f t="shared" si="841"/>
        <v>5.8532607685084583</v>
      </c>
      <c r="GP362" s="109">
        <f t="shared" si="842"/>
        <v>1.5209064828391508</v>
      </c>
      <c r="GQ362" s="109">
        <f t="shared" si="842"/>
        <v>3.1291568047979368</v>
      </c>
      <c r="GR362" s="109">
        <f t="shared" si="842"/>
        <v>1.3874500843081583E-2</v>
      </c>
      <c r="GS362" s="109">
        <f t="shared" si="842"/>
        <v>2.2561304452857338</v>
      </c>
      <c r="GT362" s="109">
        <f t="shared" si="842"/>
        <v>1.0365543247899711</v>
      </c>
      <c r="GU362" s="109">
        <f t="shared" si="842"/>
        <v>1.1122782189972471</v>
      </c>
      <c r="GV362" s="109">
        <f t="shared" si="842"/>
        <v>4.9662223575344927E-6</v>
      </c>
      <c r="GW362" s="109">
        <f t="shared" si="842"/>
        <v>0.3924591789487471</v>
      </c>
      <c r="GX362" s="109">
        <f t="shared" si="842"/>
        <v>0.41547100491161937</v>
      </c>
      <c r="GY362" s="109">
        <f t="shared" si="842"/>
        <v>0.28757255943385301</v>
      </c>
      <c r="GZ362" s="109">
        <f t="shared" si="843"/>
        <v>0.76179114622792143</v>
      </c>
      <c r="HA362" s="109">
        <f t="shared" si="843"/>
        <v>2.2814444270661125E-5</v>
      </c>
      <c r="HB362" s="109">
        <f t="shared" si="843"/>
        <v>8.9203610784952314E-2</v>
      </c>
      <c r="HC362" s="109">
        <f t="shared" si="843"/>
        <v>9.9526011109711432E-2</v>
      </c>
      <c r="HD362" s="109">
        <f t="shared" si="843"/>
        <v>0.74832644334024701</v>
      </c>
      <c r="HE362" s="109">
        <f t="shared" si="843"/>
        <v>5.2159265129447947</v>
      </c>
      <c r="HF362" s="109">
        <f t="shared" si="843"/>
        <v>0.79809244708714933</v>
      </c>
      <c r="HG362" s="109">
        <f t="shared" si="843"/>
        <v>1.0758657764365704E-2</v>
      </c>
      <c r="HH362" s="109">
        <f t="shared" si="843"/>
        <v>4.8802098256639455E-2</v>
      </c>
      <c r="HI362" s="109">
        <f t="shared" si="843"/>
        <v>0.61275810635153405</v>
      </c>
      <c r="HJ362" s="109">
        <f t="shared" si="844"/>
        <v>2.2330787885883902E-3</v>
      </c>
      <c r="HK362" s="109">
        <f t="shared" si="844"/>
        <v>1.0257848238362344</v>
      </c>
      <c r="HL362" s="109">
        <f t="shared" si="844"/>
        <v>4.6428508179892143</v>
      </c>
      <c r="HM362" s="109">
        <f t="shared" si="844"/>
        <v>2.2814444270661125E-5</v>
      </c>
      <c r="HN362" s="109">
        <f t="shared" si="844"/>
        <v>2.7882848299306797</v>
      </c>
      <c r="HO362" s="109">
        <f t="shared" si="844"/>
        <v>10.446715276612567</v>
      </c>
      <c r="HP362" s="109">
        <f t="shared" si="844"/>
        <v>3.5290471794222442E-2</v>
      </c>
      <c r="HQ362" s="109">
        <f t="shared" si="844"/>
        <v>0.33337646688304201</v>
      </c>
      <c r="HR362" s="109"/>
      <c r="HS362" s="109"/>
      <c r="HT362" s="109"/>
      <c r="HU362" s="109"/>
      <c r="HV362" s="109"/>
      <c r="HW362" s="109"/>
      <c r="HX362" s="109"/>
      <c r="HY362" s="109"/>
      <c r="HZ362" s="109"/>
      <c r="IA362" s="109"/>
      <c r="IB362" s="109"/>
      <c r="IC362" s="109"/>
      <c r="ID362" s="109"/>
      <c r="IE362" s="109"/>
      <c r="IF362" s="109"/>
      <c r="IG362" s="109"/>
      <c r="IH362" s="109"/>
      <c r="II362" s="109"/>
      <c r="IJ362" s="109"/>
      <c r="IK362" s="109"/>
      <c r="IL362" s="109"/>
      <c r="IM362" s="109"/>
      <c r="IN362" s="109"/>
      <c r="IO362" s="109"/>
      <c r="IP362" s="109"/>
      <c r="IQ362" s="109"/>
      <c r="IR362" s="109"/>
      <c r="IS362" s="109"/>
      <c r="IT362" s="109"/>
      <c r="IU362" s="109"/>
      <c r="IV362" s="109"/>
      <c r="IW362" s="109"/>
      <c r="IX362" s="109"/>
      <c r="IY362" s="109"/>
      <c r="IZ362" s="109"/>
      <c r="JA362" s="109"/>
      <c r="JB362" s="109"/>
      <c r="JC362" s="109"/>
      <c r="JD362" s="109"/>
      <c r="JE362" s="109"/>
      <c r="JF362" s="109"/>
      <c r="JG362" s="109"/>
      <c r="JH362" s="109"/>
      <c r="JI362" s="109"/>
      <c r="JJ362" s="109"/>
      <c r="JK362" s="109"/>
      <c r="JL362" s="109"/>
      <c r="JM362" s="109"/>
      <c r="JN362" s="109"/>
      <c r="JO362" s="109"/>
      <c r="JP362" s="109" t="str">
        <f t="shared" si="756"/>
        <v>Water Pollution_Paraquat_Unspecified_Health_N/A for WP Interim Methodology</v>
      </c>
    </row>
    <row r="363" spans="2:276">
      <c r="B363" s="112" t="s">
        <v>9</v>
      </c>
      <c r="C363" s="112" t="s">
        <v>483</v>
      </c>
      <c r="D363" s="112" t="s">
        <v>394</v>
      </c>
      <c r="E363" s="112" t="s">
        <v>395</v>
      </c>
      <c r="F363" s="112" t="s">
        <v>390</v>
      </c>
      <c r="G363" s="112" t="s">
        <v>391</v>
      </c>
      <c r="H363" s="109">
        <f t="shared" si="823"/>
        <v>56.99428998359263</v>
      </c>
      <c r="I363" s="109">
        <f t="shared" si="823"/>
        <v>0.85038743103337922</v>
      </c>
      <c r="J363" s="109">
        <f t="shared" si="823"/>
        <v>41.904109816530038</v>
      </c>
      <c r="K363" s="109">
        <f t="shared" si="823"/>
        <v>0.65077159658018757</v>
      </c>
      <c r="L363" s="109">
        <f t="shared" si="823"/>
        <v>6.0016377184014349</v>
      </c>
      <c r="M363" s="109">
        <f t="shared" si="823"/>
        <v>12.937522800189097</v>
      </c>
      <c r="N363" s="109">
        <f t="shared" si="823"/>
        <v>9.6078026621407258</v>
      </c>
      <c r="O363" s="109">
        <f t="shared" si="823"/>
        <v>0.73383033727271152</v>
      </c>
      <c r="P363" s="109">
        <f t="shared" si="823"/>
        <v>0.43706899029380802</v>
      </c>
      <c r="Q363" s="109">
        <f t="shared" si="823"/>
        <v>9.6078026621407258</v>
      </c>
      <c r="R363" s="109">
        <f t="shared" si="824"/>
        <v>0.25928580010944352</v>
      </c>
      <c r="S363" s="109">
        <f t="shared" si="824"/>
        <v>1.2979381912333403</v>
      </c>
      <c r="T363" s="109">
        <f t="shared" si="824"/>
        <v>5.603649271520057</v>
      </c>
      <c r="U363" s="109">
        <f t="shared" si="824"/>
        <v>9.6078026621407258</v>
      </c>
      <c r="V363" s="109">
        <f t="shared" si="824"/>
        <v>50.640255242145415</v>
      </c>
      <c r="W363" s="109">
        <f t="shared" si="824"/>
        <v>56.826186284798013</v>
      </c>
      <c r="X363" s="109">
        <f t="shared" si="824"/>
        <v>9.6078026621407258</v>
      </c>
      <c r="Y363" s="109">
        <f t="shared" si="824"/>
        <v>14.941916138788065</v>
      </c>
      <c r="Z363" s="109">
        <f t="shared" si="824"/>
        <v>36.784982979711451</v>
      </c>
      <c r="AA363" s="109">
        <f t="shared" si="824"/>
        <v>1.2406652159378528</v>
      </c>
      <c r="AB363" s="109">
        <f t="shared" si="825"/>
        <v>17.018620638417456</v>
      </c>
      <c r="AC363" s="109">
        <f t="shared" si="825"/>
        <v>4.606474669188082E-2</v>
      </c>
      <c r="AD363" s="109">
        <f t="shared" si="825"/>
        <v>3.8655652745209164</v>
      </c>
      <c r="AE363" s="109">
        <f t="shared" si="825"/>
        <v>0.26612181025060683</v>
      </c>
      <c r="AF363" s="109">
        <f t="shared" si="825"/>
        <v>17.18108363389236</v>
      </c>
      <c r="AG363" s="109">
        <f t="shared" si="825"/>
        <v>0.31297642129376058</v>
      </c>
      <c r="AH363" s="109">
        <f t="shared" si="825"/>
        <v>1.9902735106271239</v>
      </c>
      <c r="AI363" s="109">
        <f t="shared" si="825"/>
        <v>9.6078026621407258</v>
      </c>
      <c r="AJ363" s="109">
        <f t="shared" si="825"/>
        <v>20.467600766239368</v>
      </c>
      <c r="AK363" s="109">
        <f t="shared" si="825"/>
        <v>7.5139276754809821</v>
      </c>
      <c r="AL363" s="109">
        <f t="shared" si="826"/>
        <v>42.008736048728963</v>
      </c>
      <c r="AM363" s="109">
        <f t="shared" si="826"/>
        <v>0.21049910027842564</v>
      </c>
      <c r="AN363" s="109">
        <f t="shared" si="826"/>
        <v>10.532588478545627</v>
      </c>
      <c r="AO363" s="109">
        <f t="shared" si="826"/>
        <v>6.8127639958271615</v>
      </c>
      <c r="AP363" s="109">
        <f t="shared" si="826"/>
        <v>8.2896743599357823</v>
      </c>
      <c r="AQ363" s="109">
        <f t="shared" si="826"/>
        <v>1.7785556897208076E-2</v>
      </c>
      <c r="AR363" s="109">
        <f t="shared" si="826"/>
        <v>9.6078026621407258</v>
      </c>
      <c r="AS363" s="109">
        <f t="shared" si="826"/>
        <v>3.8881328610267776</v>
      </c>
      <c r="AT363" s="109">
        <f t="shared" si="826"/>
        <v>2.8477929381844032</v>
      </c>
      <c r="AU363" s="109">
        <f t="shared" si="826"/>
        <v>6.0016377184014349</v>
      </c>
      <c r="AV363" s="109">
        <f t="shared" si="827"/>
        <v>0.33701278329821222</v>
      </c>
      <c r="AW363" s="109">
        <f t="shared" si="827"/>
        <v>13.992761744012487</v>
      </c>
      <c r="AX363" s="109">
        <f t="shared" si="827"/>
        <v>0.73569339381352061</v>
      </c>
      <c r="AY363" s="109">
        <f t="shared" si="827"/>
        <v>10.532588478545627</v>
      </c>
      <c r="AZ363" s="109">
        <f t="shared" si="827"/>
        <v>0.24045100544051062</v>
      </c>
      <c r="BA363" s="109">
        <f t="shared" si="827"/>
        <v>6.6995104747258676</v>
      </c>
      <c r="BB363" s="109">
        <f t="shared" si="827"/>
        <v>6.6994013437041362</v>
      </c>
      <c r="BC363" s="109">
        <f t="shared" si="827"/>
        <v>11.390432562270282</v>
      </c>
      <c r="BD363" s="109">
        <f t="shared" si="827"/>
        <v>6.8767451328556461</v>
      </c>
      <c r="BE363" s="109">
        <f t="shared" si="827"/>
        <v>30.381041487563916</v>
      </c>
      <c r="BF363" s="109">
        <f t="shared" si="828"/>
        <v>9.6078026621407258</v>
      </c>
      <c r="BG363" s="109">
        <f t="shared" si="828"/>
        <v>7.007614671182389</v>
      </c>
      <c r="BH363" s="109">
        <f t="shared" si="828"/>
        <v>5.4716784513385424</v>
      </c>
      <c r="BI363" s="109">
        <f t="shared" si="828"/>
        <v>7.6653971331500044</v>
      </c>
      <c r="BJ363" s="109">
        <f t="shared" si="828"/>
        <v>20.678703797294396</v>
      </c>
      <c r="BK363" s="109">
        <f t="shared" si="828"/>
        <v>9.6078026621407258</v>
      </c>
      <c r="BL363" s="109">
        <f t="shared" si="828"/>
        <v>29.043141684433927</v>
      </c>
      <c r="BM363" s="109">
        <f t="shared" si="828"/>
        <v>2.5999704171322291</v>
      </c>
      <c r="BN363" s="109">
        <f t="shared" si="828"/>
        <v>9.1760861238803049</v>
      </c>
      <c r="BO363" s="109">
        <f t="shared" si="828"/>
        <v>18.032091520368997</v>
      </c>
      <c r="BP363" s="109">
        <f t="shared" si="829"/>
        <v>14.954574645566606</v>
      </c>
      <c r="BQ363" s="109">
        <f t="shared" si="829"/>
        <v>36.393011365350098</v>
      </c>
      <c r="BR363" s="109">
        <f t="shared" si="829"/>
        <v>0.69596958354657068</v>
      </c>
      <c r="BS363" s="109">
        <f t="shared" si="829"/>
        <v>10.532588478545627</v>
      </c>
      <c r="BT363" s="109">
        <f t="shared" si="829"/>
        <v>21.474800910114077</v>
      </c>
      <c r="BU363" s="109">
        <f t="shared" si="829"/>
        <v>7.007614671182389</v>
      </c>
      <c r="BV363" s="109">
        <f t="shared" si="829"/>
        <v>0.65077159658018757</v>
      </c>
      <c r="BW363" s="109">
        <f t="shared" si="829"/>
        <v>0.27217049829170459</v>
      </c>
      <c r="BX363" s="109">
        <f t="shared" si="829"/>
        <v>7.8200630682516099</v>
      </c>
      <c r="BY363" s="109">
        <f t="shared" si="829"/>
        <v>0.65077159658018757</v>
      </c>
      <c r="BZ363" s="109">
        <f t="shared" si="830"/>
        <v>0.54415086095509912</v>
      </c>
      <c r="CA363" s="109">
        <f t="shared" si="830"/>
        <v>10.532588478545627</v>
      </c>
      <c r="CB363" s="109">
        <f t="shared" si="830"/>
        <v>14.010792685687584</v>
      </c>
      <c r="CC363" s="109">
        <f t="shared" si="830"/>
        <v>6.3169533794809318</v>
      </c>
      <c r="CD363" s="109">
        <f t="shared" si="830"/>
        <v>3.9608242943453869</v>
      </c>
      <c r="CE363" s="109">
        <f t="shared" si="830"/>
        <v>6.0016377184014349</v>
      </c>
      <c r="CF363" s="109">
        <f t="shared" si="830"/>
        <v>5.5533071830294842</v>
      </c>
      <c r="CG363" s="109">
        <f t="shared" si="830"/>
        <v>8.151003546353907E-3</v>
      </c>
      <c r="CH363" s="109">
        <f t="shared" si="830"/>
        <v>9.6078026621407258</v>
      </c>
      <c r="CI363" s="109">
        <f t="shared" si="830"/>
        <v>20.467600766239368</v>
      </c>
      <c r="CJ363" s="109">
        <f t="shared" si="831"/>
        <v>10.822167228910331</v>
      </c>
      <c r="CK363" s="109">
        <f t="shared" si="831"/>
        <v>15.458804262483554</v>
      </c>
      <c r="CL363" s="109">
        <f t="shared" si="831"/>
        <v>0.78504072266167557</v>
      </c>
      <c r="CM363" s="109">
        <f t="shared" si="831"/>
        <v>4.2637050651677152E-2</v>
      </c>
      <c r="CN363" s="109">
        <f t="shared" si="831"/>
        <v>85.192038953305854</v>
      </c>
      <c r="CO363" s="109">
        <f t="shared" si="831"/>
        <v>15.521620903092616</v>
      </c>
      <c r="CP363" s="109">
        <f t="shared" si="831"/>
        <v>20.467600766239368</v>
      </c>
      <c r="CQ363" s="109">
        <f t="shared" si="831"/>
        <v>13.845649699117384</v>
      </c>
      <c r="CR363" s="109">
        <f t="shared" si="831"/>
        <v>0.11558241868616384</v>
      </c>
      <c r="CS363" s="109">
        <f t="shared" si="831"/>
        <v>14.07621177927021</v>
      </c>
      <c r="CT363" s="109">
        <f t="shared" si="832"/>
        <v>1.8149942428395174</v>
      </c>
      <c r="CU363" s="109">
        <f t="shared" si="832"/>
        <v>11.395372808063856</v>
      </c>
      <c r="CV363" s="109">
        <f t="shared" si="832"/>
        <v>12.903150493143272</v>
      </c>
      <c r="CW363" s="109">
        <f t="shared" si="832"/>
        <v>2.9663547933244194</v>
      </c>
      <c r="CX363" s="109">
        <f t="shared" si="832"/>
        <v>6.0016377184014349</v>
      </c>
      <c r="CY363" s="109">
        <f t="shared" si="832"/>
        <v>6.7047148660261913</v>
      </c>
      <c r="CZ363" s="109">
        <f t="shared" si="832"/>
        <v>2.1692160016175279</v>
      </c>
      <c r="DA363" s="109">
        <f t="shared" si="832"/>
        <v>9.6078026621407258</v>
      </c>
      <c r="DB363" s="109">
        <f t="shared" si="832"/>
        <v>11.370693777485195</v>
      </c>
      <c r="DC363" s="109">
        <f t="shared" si="832"/>
        <v>144.18176932068144</v>
      </c>
      <c r="DD363" s="109">
        <f t="shared" si="833"/>
        <v>0.5983005185377096</v>
      </c>
      <c r="DE363" s="109">
        <f t="shared" si="833"/>
        <v>2.2471978067111431</v>
      </c>
      <c r="DF363" s="109">
        <f t="shared" si="833"/>
        <v>20.467600766239368</v>
      </c>
      <c r="DG363" s="109">
        <f t="shared" si="833"/>
        <v>90.721525493114868</v>
      </c>
      <c r="DH363" s="109">
        <f t="shared" si="833"/>
        <v>54.470728584427484</v>
      </c>
      <c r="DI363" s="109">
        <f t="shared" si="833"/>
        <v>7.007614671182389</v>
      </c>
      <c r="DJ363" s="109">
        <f t="shared" si="833"/>
        <v>50.640255242145415</v>
      </c>
      <c r="DK363" s="109">
        <f t="shared" si="833"/>
        <v>6.8081430113241224</v>
      </c>
      <c r="DL363" s="109">
        <f t="shared" si="833"/>
        <v>3.4428369883070928</v>
      </c>
      <c r="DM363" s="109">
        <f t="shared" si="833"/>
        <v>1.4420418906897816</v>
      </c>
      <c r="DN363" s="109">
        <f t="shared" si="834"/>
        <v>50.640255242145415</v>
      </c>
      <c r="DO363" s="109">
        <f t="shared" si="834"/>
        <v>43.474188565221866</v>
      </c>
      <c r="DP363" s="109">
        <f t="shared" si="834"/>
        <v>1.0260720759375979</v>
      </c>
      <c r="DQ363" s="109">
        <f t="shared" si="834"/>
        <v>10.920891194528249</v>
      </c>
      <c r="DR363" s="109">
        <f t="shared" si="834"/>
        <v>6.0016377184014349</v>
      </c>
      <c r="DS363" s="109">
        <f t="shared" si="834"/>
        <v>2.2230369171995887</v>
      </c>
      <c r="DT363" s="109">
        <f t="shared" si="834"/>
        <v>6.0016377184014349</v>
      </c>
      <c r="DU363" s="109">
        <f t="shared" si="834"/>
        <v>20.467600766239368</v>
      </c>
      <c r="DV363" s="109">
        <f t="shared" si="834"/>
        <v>9.2054473162700852</v>
      </c>
      <c r="DW363" s="109">
        <f t="shared" si="834"/>
        <v>6.8199975427977122E-2</v>
      </c>
      <c r="DX363" s="109">
        <f t="shared" si="835"/>
        <v>7.2032064041023895</v>
      </c>
      <c r="DY363" s="109">
        <f t="shared" si="835"/>
        <v>31.301939383516586</v>
      </c>
      <c r="DZ363" s="109">
        <f t="shared" si="835"/>
        <v>4.5992695266650152</v>
      </c>
      <c r="EA363" s="109">
        <f t="shared" si="835"/>
        <v>50.640255242145415</v>
      </c>
      <c r="EB363" s="109">
        <f t="shared" si="835"/>
        <v>20.467600766239368</v>
      </c>
      <c r="EC363" s="109">
        <f t="shared" si="835"/>
        <v>14.728779485277324</v>
      </c>
      <c r="ED363" s="109">
        <f t="shared" si="835"/>
        <v>10.532588478545627</v>
      </c>
      <c r="EE363" s="109">
        <f t="shared" si="835"/>
        <v>3.4682725989138712</v>
      </c>
      <c r="EF363" s="109">
        <f t="shared" si="835"/>
        <v>20.467600766239368</v>
      </c>
      <c r="EG363" s="109">
        <f t="shared" si="835"/>
        <v>7.6338135860209038</v>
      </c>
      <c r="EH363" s="109">
        <f t="shared" si="836"/>
        <v>6.0016377184014349</v>
      </c>
      <c r="EI363" s="109">
        <f t="shared" si="836"/>
        <v>4.2264874524684408E-2</v>
      </c>
      <c r="EJ363" s="109">
        <f t="shared" si="836"/>
        <v>7.007614671182389</v>
      </c>
      <c r="EK363" s="109">
        <f t="shared" si="836"/>
        <v>90.236121246710027</v>
      </c>
      <c r="EL363" s="109">
        <f t="shared" si="836"/>
        <v>0.43547826906299686</v>
      </c>
      <c r="EM363" s="109">
        <f t="shared" si="836"/>
        <v>6.2640090376476598</v>
      </c>
      <c r="EN363" s="109">
        <f t="shared" si="836"/>
        <v>2.7590282461108422</v>
      </c>
      <c r="EO363" s="109">
        <f t="shared" si="836"/>
        <v>20.467600766239368</v>
      </c>
      <c r="EP363" s="109">
        <f t="shared" si="836"/>
        <v>16.361019971979189</v>
      </c>
      <c r="EQ363" s="109">
        <f t="shared" si="836"/>
        <v>2.5052077507334864</v>
      </c>
      <c r="ER363" s="109">
        <f t="shared" si="837"/>
        <v>0.65077159658018757</v>
      </c>
      <c r="ES363" s="109">
        <f t="shared" si="837"/>
        <v>0.30390416735522091</v>
      </c>
      <c r="ET363" s="109">
        <f t="shared" si="837"/>
        <v>0.87956375484179217</v>
      </c>
      <c r="EU363" s="109">
        <f t="shared" si="837"/>
        <v>25.195756851745102</v>
      </c>
      <c r="EV363" s="109">
        <f t="shared" si="837"/>
        <v>33.003897052283968</v>
      </c>
      <c r="EW363" s="109">
        <f t="shared" si="837"/>
        <v>0.36107354219035454</v>
      </c>
      <c r="EX363" s="109">
        <f t="shared" si="837"/>
        <v>20.467600766239368</v>
      </c>
      <c r="EY363" s="109">
        <f t="shared" si="837"/>
        <v>0.46523719867845537</v>
      </c>
      <c r="EZ363" s="109">
        <f t="shared" si="837"/>
        <v>24.02110237223209</v>
      </c>
      <c r="FA363" s="109">
        <f t="shared" si="837"/>
        <v>24.469300602502162</v>
      </c>
      <c r="FB363" s="109">
        <f t="shared" si="838"/>
        <v>20.467600766239368</v>
      </c>
      <c r="FC363" s="109">
        <f t="shared" si="838"/>
        <v>0.75280437217920571</v>
      </c>
      <c r="FD363" s="109">
        <f t="shared" si="838"/>
        <v>1.7929616936163959</v>
      </c>
      <c r="FE363" s="109">
        <f t="shared" si="838"/>
        <v>1.140254370028718</v>
      </c>
      <c r="FF363" s="109">
        <f t="shared" si="838"/>
        <v>0.58185337241288748</v>
      </c>
      <c r="FG363" s="109">
        <f t="shared" si="838"/>
        <v>6.77557986850963</v>
      </c>
      <c r="FH363" s="109">
        <f t="shared" si="838"/>
        <v>5.0334996222220303</v>
      </c>
      <c r="FI363" s="109">
        <f t="shared" si="838"/>
        <v>10.201668372139615</v>
      </c>
      <c r="FJ363" s="109">
        <f t="shared" si="838"/>
        <v>9.6078026621407258</v>
      </c>
      <c r="FK363" s="109">
        <f t="shared" si="838"/>
        <v>50.640255242145415</v>
      </c>
      <c r="FL363" s="109">
        <f t="shared" si="839"/>
        <v>2.054372697626683</v>
      </c>
      <c r="FM363" s="109">
        <f t="shared" si="839"/>
        <v>4.3686266031489854E-2</v>
      </c>
      <c r="FN363" s="109">
        <f t="shared" si="839"/>
        <v>0.87695399617700387</v>
      </c>
      <c r="FO363" s="109">
        <f t="shared" si="839"/>
        <v>0.65077159658018757</v>
      </c>
      <c r="FP363" s="109">
        <f t="shared" si="839"/>
        <v>6.0016377184014349</v>
      </c>
      <c r="FQ363" s="109">
        <f t="shared" si="839"/>
        <v>10.532588478545627</v>
      </c>
      <c r="FR363" s="109">
        <f t="shared" si="839"/>
        <v>31.662618073075581</v>
      </c>
      <c r="FS363" s="109">
        <f t="shared" si="839"/>
        <v>15.241196386126152</v>
      </c>
      <c r="FT363" s="109">
        <f t="shared" si="839"/>
        <v>13.471078827661469</v>
      </c>
      <c r="FU363" s="109">
        <f t="shared" si="839"/>
        <v>10.532588478545627</v>
      </c>
      <c r="FV363" s="109">
        <f t="shared" si="840"/>
        <v>25.785909146591933</v>
      </c>
      <c r="FW363" s="109">
        <f t="shared" si="840"/>
        <v>20.467600766239368</v>
      </c>
      <c r="FX363" s="109">
        <f t="shared" si="840"/>
        <v>9.6078026621407258</v>
      </c>
      <c r="FY363" s="109">
        <f t="shared" si="840"/>
        <v>16.042076212212752</v>
      </c>
      <c r="FZ363" s="109">
        <f t="shared" si="840"/>
        <v>6.9774166449135757</v>
      </c>
      <c r="GA363" s="109">
        <f t="shared" si="840"/>
        <v>1.3891248222758983</v>
      </c>
      <c r="GB363" s="109">
        <f t="shared" si="840"/>
        <v>4.7654526666567953</v>
      </c>
      <c r="GC363" s="109">
        <f t="shared" si="840"/>
        <v>23.117700958621963</v>
      </c>
      <c r="GD363" s="109">
        <f t="shared" si="840"/>
        <v>10.532588478545627</v>
      </c>
      <c r="GE363" s="109">
        <f t="shared" si="840"/>
        <v>6.64165562810292</v>
      </c>
      <c r="GF363" s="109">
        <f t="shared" si="841"/>
        <v>46.521001787952969</v>
      </c>
      <c r="GG363" s="109">
        <f t="shared" si="841"/>
        <v>9.6078026621407258</v>
      </c>
      <c r="GH363" s="109">
        <f t="shared" si="841"/>
        <v>9.6078026621407258</v>
      </c>
      <c r="GI363" s="109">
        <f t="shared" si="841"/>
        <v>9.6078026621407258</v>
      </c>
      <c r="GJ363" s="109">
        <f t="shared" si="841"/>
        <v>9.6078026621407258</v>
      </c>
      <c r="GK363" s="109">
        <f t="shared" si="841"/>
        <v>1.1368744217929665</v>
      </c>
      <c r="GL363" s="109">
        <f t="shared" si="841"/>
        <v>0.19033538881499096</v>
      </c>
      <c r="GM363" s="109">
        <f t="shared" si="841"/>
        <v>0.17636518427643827</v>
      </c>
      <c r="GN363" s="109">
        <f t="shared" si="841"/>
        <v>0.63582968978400289</v>
      </c>
      <c r="GO363" s="109">
        <f t="shared" si="841"/>
        <v>47.129645565185463</v>
      </c>
      <c r="GP363" s="109">
        <f t="shared" si="842"/>
        <v>20.467600766239368</v>
      </c>
      <c r="GQ363" s="109">
        <f t="shared" si="842"/>
        <v>23.871037528873881</v>
      </c>
      <c r="GR363" s="109">
        <f t="shared" si="842"/>
        <v>0.15622948216542606</v>
      </c>
      <c r="GS363" s="109">
        <f t="shared" si="842"/>
        <v>33.495733314337713</v>
      </c>
      <c r="GT363" s="109">
        <f t="shared" si="842"/>
        <v>20.467600766239368</v>
      </c>
      <c r="GU363" s="109">
        <f t="shared" si="842"/>
        <v>10.252962452730143</v>
      </c>
      <c r="GV363" s="109">
        <f t="shared" si="842"/>
        <v>0.65077159658018757</v>
      </c>
      <c r="GW363" s="109">
        <f t="shared" si="842"/>
        <v>9.6078026621407258</v>
      </c>
      <c r="GX363" s="109">
        <f t="shared" si="842"/>
        <v>4.3734371028012546</v>
      </c>
      <c r="GY363" s="109">
        <f t="shared" si="842"/>
        <v>2.6493259322023648</v>
      </c>
      <c r="GZ363" s="109">
        <f t="shared" si="843"/>
        <v>10.181299263230295</v>
      </c>
      <c r="HA363" s="109">
        <f t="shared" si="843"/>
        <v>9.6078026621407258</v>
      </c>
      <c r="HB363" s="109">
        <f t="shared" si="843"/>
        <v>0.65077159658018757</v>
      </c>
      <c r="HC363" s="109">
        <f t="shared" si="843"/>
        <v>1.0193618005786993</v>
      </c>
      <c r="HD363" s="109">
        <f t="shared" si="843"/>
        <v>6.1960743434142218</v>
      </c>
      <c r="HE363" s="109">
        <f t="shared" si="843"/>
        <v>141.14294077454002</v>
      </c>
      <c r="HF363" s="109">
        <f t="shared" si="843"/>
        <v>9.991581206960884</v>
      </c>
      <c r="HG363" s="109">
        <f t="shared" si="843"/>
        <v>0.11225767963208048</v>
      </c>
      <c r="HH363" s="109">
        <f t="shared" si="843"/>
        <v>0.72086706954077451</v>
      </c>
      <c r="HI363" s="109">
        <f t="shared" si="843"/>
        <v>4.6523727833542008</v>
      </c>
      <c r="HJ363" s="109">
        <f t="shared" si="844"/>
        <v>0.65077159658018757</v>
      </c>
      <c r="HK363" s="109">
        <f t="shared" si="844"/>
        <v>9.6078026621407258</v>
      </c>
      <c r="HL363" s="109">
        <f t="shared" si="844"/>
        <v>48.346350708598862</v>
      </c>
      <c r="HM363" s="109">
        <f t="shared" si="844"/>
        <v>9.6078026621407258</v>
      </c>
      <c r="HN363" s="109">
        <f t="shared" si="844"/>
        <v>50.640255242145415</v>
      </c>
      <c r="HO363" s="109">
        <f t="shared" si="844"/>
        <v>163.17316507748922</v>
      </c>
      <c r="HP363" s="109">
        <f t="shared" si="844"/>
        <v>0.34146980313254693</v>
      </c>
      <c r="HQ363" s="109">
        <f t="shared" si="844"/>
        <v>2.4505565845696493</v>
      </c>
      <c r="HR363" s="109"/>
      <c r="HS363" s="109"/>
      <c r="HT363" s="109"/>
      <c r="HU363" s="109"/>
      <c r="HV363" s="109"/>
      <c r="HW363" s="109"/>
      <c r="HX363" s="109"/>
      <c r="HY363" s="109"/>
      <c r="HZ363" s="109"/>
      <c r="IA363" s="109"/>
      <c r="IB363" s="109"/>
      <c r="IC363" s="109"/>
      <c r="ID363" s="109"/>
      <c r="IE363" s="109"/>
      <c r="IF363" s="109"/>
      <c r="IG363" s="109"/>
      <c r="IH363" s="109"/>
      <c r="II363" s="109"/>
      <c r="IJ363" s="109"/>
      <c r="IK363" s="109"/>
      <c r="IL363" s="109"/>
      <c r="IM363" s="109"/>
      <c r="IN363" s="109"/>
      <c r="IO363" s="109"/>
      <c r="IP363" s="109"/>
      <c r="IQ363" s="109"/>
      <c r="IR363" s="109"/>
      <c r="IS363" s="109"/>
      <c r="IT363" s="109"/>
      <c r="IU363" s="109"/>
      <c r="IV363" s="109"/>
      <c r="IW363" s="109"/>
      <c r="IX363" s="109"/>
      <c r="IY363" s="109"/>
      <c r="IZ363" s="109"/>
      <c r="JA363" s="109"/>
      <c r="JB363" s="109"/>
      <c r="JC363" s="109"/>
      <c r="JD363" s="109"/>
      <c r="JE363" s="109"/>
      <c r="JF363" s="109"/>
      <c r="JG363" s="109"/>
      <c r="JH363" s="109"/>
      <c r="JI363" s="109"/>
      <c r="JJ363" s="109"/>
      <c r="JK363" s="109"/>
      <c r="JL363" s="109"/>
      <c r="JM363" s="109"/>
      <c r="JN363" s="109"/>
      <c r="JO363" s="109"/>
      <c r="JP363" s="109" t="str">
        <f t="shared" si="756"/>
        <v>Water Pollution_Parathion-methyl_Freshwater_Health_N/A for WP Interim Methodology</v>
      </c>
    </row>
    <row r="364" spans="2:276">
      <c r="B364" s="112" t="s">
        <v>9</v>
      </c>
      <c r="C364" s="112" t="s">
        <v>483</v>
      </c>
      <c r="D364" s="112" t="s">
        <v>396</v>
      </c>
      <c r="E364" s="112" t="s">
        <v>395</v>
      </c>
      <c r="F364" s="112" t="s">
        <v>390</v>
      </c>
      <c r="G364" s="112" t="s">
        <v>391</v>
      </c>
      <c r="H364" s="109">
        <f t="shared" si="823"/>
        <v>1.3184475841591489E-3</v>
      </c>
      <c r="I364" s="109">
        <f t="shared" si="823"/>
        <v>2.1513546325769785E-3</v>
      </c>
      <c r="J364" s="109">
        <f t="shared" si="823"/>
        <v>1.1161962002191205E-2</v>
      </c>
      <c r="K364" s="109">
        <f t="shared" si="823"/>
        <v>1.6338299248692834E-3</v>
      </c>
      <c r="L364" s="109">
        <f t="shared" si="823"/>
        <v>2.8076507823655741E-2</v>
      </c>
      <c r="M364" s="109">
        <f t="shared" si="823"/>
        <v>1.2248403480539261E-2</v>
      </c>
      <c r="N364" s="109">
        <f t="shared" si="823"/>
        <v>7.0102268621701621E-3</v>
      </c>
      <c r="O364" s="109">
        <f t="shared" si="823"/>
        <v>8.2499363446758931E-3</v>
      </c>
      <c r="P364" s="109">
        <f t="shared" si="823"/>
        <v>3.4034624872396366E-3</v>
      </c>
      <c r="Q364" s="109">
        <f t="shared" si="823"/>
        <v>7.0102268621701621E-3</v>
      </c>
      <c r="R364" s="109">
        <f t="shared" si="824"/>
        <v>2.2142338870384496E-3</v>
      </c>
      <c r="S364" s="109">
        <f t="shared" si="824"/>
        <v>7.6763206083327512E-2</v>
      </c>
      <c r="T364" s="109">
        <f t="shared" si="824"/>
        <v>1.4569778045890743E-3</v>
      </c>
      <c r="U364" s="109">
        <f t="shared" si="824"/>
        <v>7.0102268621701621E-3</v>
      </c>
      <c r="V364" s="109">
        <f t="shared" si="824"/>
        <v>1.3289725502875532E-2</v>
      </c>
      <c r="W364" s="109">
        <f t="shared" si="824"/>
        <v>4.7998443148145435E-2</v>
      </c>
      <c r="X364" s="109">
        <f t="shared" si="824"/>
        <v>7.0102268621701621E-3</v>
      </c>
      <c r="Y364" s="109">
        <f t="shared" si="824"/>
        <v>4.8700588760158797E-3</v>
      </c>
      <c r="Z364" s="109">
        <f t="shared" si="824"/>
        <v>8.4659074861810402E-2</v>
      </c>
      <c r="AA364" s="109">
        <f t="shared" si="824"/>
        <v>1.6401661485106037E-3</v>
      </c>
      <c r="AB364" s="109">
        <f t="shared" si="825"/>
        <v>3.5500005346395865E-2</v>
      </c>
      <c r="AC364" s="109">
        <f t="shared" si="825"/>
        <v>7.5047921758014452E-3</v>
      </c>
      <c r="AD364" s="109">
        <f t="shared" si="825"/>
        <v>9.2065941967175047E-4</v>
      </c>
      <c r="AE364" s="109">
        <f t="shared" si="825"/>
        <v>1.5126591263261683E-2</v>
      </c>
      <c r="AF364" s="109">
        <f t="shared" si="825"/>
        <v>6.3459895461957325E-3</v>
      </c>
      <c r="AG364" s="109">
        <f t="shared" si="825"/>
        <v>6.2005853001833193E-2</v>
      </c>
      <c r="AH364" s="109">
        <f t="shared" si="825"/>
        <v>1.0472035997994695E-2</v>
      </c>
      <c r="AI364" s="109">
        <f t="shared" si="825"/>
        <v>7.0102268621701621E-3</v>
      </c>
      <c r="AJ364" s="109">
        <f t="shared" si="825"/>
        <v>3.3967720438869038E-2</v>
      </c>
      <c r="AK364" s="109">
        <f t="shared" si="825"/>
        <v>4.3014640668717257E-3</v>
      </c>
      <c r="AL364" s="109">
        <f t="shared" si="826"/>
        <v>3.0358332321313793E-2</v>
      </c>
      <c r="AM364" s="109">
        <f t="shared" si="826"/>
        <v>2.4020296119720588E-2</v>
      </c>
      <c r="AN364" s="109">
        <f t="shared" si="826"/>
        <v>2.3635974892379608E-2</v>
      </c>
      <c r="AO364" s="109">
        <f t="shared" si="826"/>
        <v>6.5581923154890785E-3</v>
      </c>
      <c r="AP364" s="109">
        <f t="shared" si="826"/>
        <v>3.4119351145959313E-2</v>
      </c>
      <c r="AQ364" s="109">
        <f t="shared" si="826"/>
        <v>3.9857994334591687E-3</v>
      </c>
      <c r="AR364" s="109">
        <f t="shared" si="826"/>
        <v>7.0102268621701621E-3</v>
      </c>
      <c r="AS364" s="109">
        <f t="shared" si="826"/>
        <v>2.8607825156447965E-3</v>
      </c>
      <c r="AT364" s="109">
        <f t="shared" si="826"/>
        <v>8.9360551205652731E-3</v>
      </c>
      <c r="AU364" s="109">
        <f t="shared" si="826"/>
        <v>2.8076507823655741E-2</v>
      </c>
      <c r="AV364" s="109">
        <f t="shared" si="827"/>
        <v>5.7899850772712442E-3</v>
      </c>
      <c r="AW364" s="109">
        <f t="shared" si="827"/>
        <v>0.1013310144907453</v>
      </c>
      <c r="AX364" s="109">
        <f t="shared" si="827"/>
        <v>4.9302839169932926E-3</v>
      </c>
      <c r="AY364" s="109">
        <f t="shared" si="827"/>
        <v>2.3635974892379608E-2</v>
      </c>
      <c r="AZ364" s="109">
        <f t="shared" si="827"/>
        <v>7.6131286966795358E-2</v>
      </c>
      <c r="BA364" s="109">
        <f t="shared" si="827"/>
        <v>5.1034692514967249E-2</v>
      </c>
      <c r="BB364" s="109">
        <f t="shared" si="827"/>
        <v>2.4718416288383865E-3</v>
      </c>
      <c r="BC364" s="109">
        <f t="shared" si="827"/>
        <v>4.0278517211386505E-2</v>
      </c>
      <c r="BD364" s="109">
        <f t="shared" si="827"/>
        <v>1.6393823792179123E-3</v>
      </c>
      <c r="BE364" s="109">
        <f t="shared" si="827"/>
        <v>3.8230939460490248E-3</v>
      </c>
      <c r="BF364" s="109">
        <f t="shared" si="828"/>
        <v>7.0102268621701621E-3</v>
      </c>
      <c r="BG364" s="109">
        <f t="shared" si="828"/>
        <v>1.4913516487823729E-2</v>
      </c>
      <c r="BH364" s="109">
        <f t="shared" si="828"/>
        <v>8.3092506062515253E-2</v>
      </c>
      <c r="BI364" s="109">
        <f t="shared" si="828"/>
        <v>8.3209119116881402E-3</v>
      </c>
      <c r="BJ364" s="109">
        <f t="shared" si="828"/>
        <v>2.7251744469453721E-3</v>
      </c>
      <c r="BK364" s="109">
        <f t="shared" si="828"/>
        <v>7.0102268621701621E-3</v>
      </c>
      <c r="BL364" s="109">
        <f t="shared" si="828"/>
        <v>1.1426046348971486E-2</v>
      </c>
      <c r="BM364" s="109">
        <f t="shared" si="828"/>
        <v>5.2822052692905507E-3</v>
      </c>
      <c r="BN364" s="109">
        <f t="shared" si="828"/>
        <v>1.8587852132977777E-2</v>
      </c>
      <c r="BO364" s="109">
        <f t="shared" si="828"/>
        <v>4.9356695907528097E-3</v>
      </c>
      <c r="BP364" s="109">
        <f t="shared" si="829"/>
        <v>1.9899267331674946E-2</v>
      </c>
      <c r="BQ364" s="109">
        <f t="shared" si="829"/>
        <v>1.1364024600981702E-3</v>
      </c>
      <c r="BR364" s="109">
        <f t="shared" si="829"/>
        <v>2.6355394392272467E-3</v>
      </c>
      <c r="BS364" s="109">
        <f t="shared" si="829"/>
        <v>2.3635974892379608E-2</v>
      </c>
      <c r="BT364" s="109">
        <f t="shared" si="829"/>
        <v>1.3917016878020906E-3</v>
      </c>
      <c r="BU364" s="109">
        <f t="shared" si="829"/>
        <v>1.4913516487823729E-2</v>
      </c>
      <c r="BV364" s="109">
        <f t="shared" si="829"/>
        <v>1.6338299248692834E-3</v>
      </c>
      <c r="BW364" s="109">
        <f t="shared" si="829"/>
        <v>1.083638348977916E-2</v>
      </c>
      <c r="BX364" s="109">
        <f t="shared" si="829"/>
        <v>2.6949749966434861E-2</v>
      </c>
      <c r="BY364" s="109">
        <f t="shared" si="829"/>
        <v>1.6338299248692834E-3</v>
      </c>
      <c r="BZ364" s="109">
        <f t="shared" si="830"/>
        <v>9.7095216533936036E-3</v>
      </c>
      <c r="CA364" s="109">
        <f t="shared" si="830"/>
        <v>2.3635974892379608E-2</v>
      </c>
      <c r="CB364" s="109">
        <f t="shared" si="830"/>
        <v>2.8408835670325119E-3</v>
      </c>
      <c r="CC364" s="109">
        <f t="shared" si="830"/>
        <v>2.5624589889036532E-2</v>
      </c>
      <c r="CD364" s="109">
        <f t="shared" si="830"/>
        <v>7.5112414375603689E-2</v>
      </c>
      <c r="CE364" s="109">
        <f t="shared" si="830"/>
        <v>2.8076507823655741E-2</v>
      </c>
      <c r="CF364" s="109">
        <f t="shared" si="830"/>
        <v>5.9792795168143618E-3</v>
      </c>
      <c r="CG364" s="109">
        <f t="shared" si="830"/>
        <v>7.0942173107772116E-4</v>
      </c>
      <c r="CH364" s="109">
        <f t="shared" si="830"/>
        <v>7.0102268621701621E-3</v>
      </c>
      <c r="CI364" s="109">
        <f t="shared" si="830"/>
        <v>3.3967720438869038E-2</v>
      </c>
      <c r="CJ364" s="109">
        <f t="shared" si="831"/>
        <v>3.5180984811157253E-3</v>
      </c>
      <c r="CK364" s="109">
        <f t="shared" si="831"/>
        <v>5.5407039503472519E-2</v>
      </c>
      <c r="CL364" s="109">
        <f t="shared" si="831"/>
        <v>2.6809616070329191E-3</v>
      </c>
      <c r="CM364" s="109">
        <f t="shared" si="831"/>
        <v>9.4914425420044475E-3</v>
      </c>
      <c r="CN364" s="109">
        <f t="shared" si="831"/>
        <v>2.6648143213675239E-3</v>
      </c>
      <c r="CO364" s="109">
        <f t="shared" si="831"/>
        <v>4.8592675304935601E-3</v>
      </c>
      <c r="CP364" s="109">
        <f t="shared" si="831"/>
        <v>3.3967720438869038E-2</v>
      </c>
      <c r="CQ364" s="109">
        <f t="shared" si="831"/>
        <v>1.6857908055689739E-2</v>
      </c>
      <c r="CR364" s="109">
        <f t="shared" si="831"/>
        <v>1.2830501891472744E-3</v>
      </c>
      <c r="CS364" s="109">
        <f t="shared" si="831"/>
        <v>2.9413998779020664E-2</v>
      </c>
      <c r="CT364" s="109">
        <f t="shared" si="832"/>
        <v>6.3776564764472807E-3</v>
      </c>
      <c r="CU364" s="109">
        <f t="shared" si="832"/>
        <v>6.4203406774419568E-3</v>
      </c>
      <c r="CV364" s="109">
        <f t="shared" si="832"/>
        <v>8.749314782851441E-3</v>
      </c>
      <c r="CW364" s="109">
        <f t="shared" si="832"/>
        <v>4.3250965855362424E-3</v>
      </c>
      <c r="CX364" s="109">
        <f t="shared" si="832"/>
        <v>2.8076507823655741E-2</v>
      </c>
      <c r="CY364" s="109">
        <f t="shared" si="832"/>
        <v>4.3404478637441346E-2</v>
      </c>
      <c r="CZ364" s="109">
        <f t="shared" si="832"/>
        <v>1.1375999669174644E-2</v>
      </c>
      <c r="DA364" s="109">
        <f t="shared" si="832"/>
        <v>7.0102268621701621E-3</v>
      </c>
      <c r="DB364" s="109">
        <f t="shared" si="832"/>
        <v>2.2131544082190053E-2</v>
      </c>
      <c r="DC364" s="109">
        <f t="shared" si="832"/>
        <v>3.4126034715314196E-2</v>
      </c>
      <c r="DD364" s="109">
        <f t="shared" si="833"/>
        <v>1.5522403915975032E-3</v>
      </c>
      <c r="DE364" s="109">
        <f t="shared" si="833"/>
        <v>4.4495142079094639E-3</v>
      </c>
      <c r="DF364" s="109">
        <f t="shared" si="833"/>
        <v>3.3967720438869038E-2</v>
      </c>
      <c r="DG364" s="109">
        <f t="shared" si="833"/>
        <v>1.3516690971600987E-2</v>
      </c>
      <c r="DH364" s="109">
        <f t="shared" si="833"/>
        <v>0.13131526148147793</v>
      </c>
      <c r="DI364" s="109">
        <f t="shared" si="833"/>
        <v>1.4913516487823729E-2</v>
      </c>
      <c r="DJ364" s="109">
        <f t="shared" si="833"/>
        <v>1.3289725502875532E-2</v>
      </c>
      <c r="DK364" s="109">
        <f t="shared" si="833"/>
        <v>1.055155253429715E-2</v>
      </c>
      <c r="DL364" s="109">
        <f t="shared" si="833"/>
        <v>2.0816828437548431E-2</v>
      </c>
      <c r="DM364" s="109">
        <f t="shared" si="833"/>
        <v>3.9891264873095911E-3</v>
      </c>
      <c r="DN364" s="109">
        <f t="shared" si="834"/>
        <v>1.3289725502875532E-2</v>
      </c>
      <c r="DO364" s="109">
        <f t="shared" si="834"/>
        <v>1.1015086892515681E-3</v>
      </c>
      <c r="DP364" s="109">
        <f t="shared" si="834"/>
        <v>3.6208259858297605E-3</v>
      </c>
      <c r="DQ364" s="109">
        <f t="shared" si="834"/>
        <v>2.9792504911342584E-3</v>
      </c>
      <c r="DR364" s="109">
        <f t="shared" si="834"/>
        <v>2.8076507823655741E-2</v>
      </c>
      <c r="DS364" s="109">
        <f t="shared" si="834"/>
        <v>3.1978452388291556E-2</v>
      </c>
      <c r="DT364" s="109">
        <f t="shared" si="834"/>
        <v>2.8076507823655741E-2</v>
      </c>
      <c r="DU364" s="109">
        <f t="shared" si="834"/>
        <v>3.3967720438869038E-2</v>
      </c>
      <c r="DV364" s="109">
        <f t="shared" si="834"/>
        <v>3.4007993948253195E-3</v>
      </c>
      <c r="DW364" s="109">
        <f t="shared" si="834"/>
        <v>5.6861265840569943E-3</v>
      </c>
      <c r="DX364" s="109">
        <f t="shared" si="835"/>
        <v>6.5643860609466795E-2</v>
      </c>
      <c r="DY364" s="109">
        <f t="shared" si="835"/>
        <v>1.8333000470930699E-2</v>
      </c>
      <c r="DZ364" s="109">
        <f t="shared" si="835"/>
        <v>1.5459047028062072E-3</v>
      </c>
      <c r="EA364" s="109">
        <f t="shared" si="835"/>
        <v>1.3289725502875532E-2</v>
      </c>
      <c r="EB364" s="109">
        <f t="shared" si="835"/>
        <v>3.3967720438869038E-2</v>
      </c>
      <c r="EC364" s="109">
        <f t="shared" si="835"/>
        <v>8.4295867833776277E-3</v>
      </c>
      <c r="ED364" s="109">
        <f t="shared" si="835"/>
        <v>2.3635974892379608E-2</v>
      </c>
      <c r="EE364" s="109">
        <f t="shared" si="835"/>
        <v>9.7958822294628382E-3</v>
      </c>
      <c r="EF364" s="109">
        <f t="shared" si="835"/>
        <v>3.3967720438869038E-2</v>
      </c>
      <c r="EG364" s="109">
        <f t="shared" si="835"/>
        <v>7.5809645254727165E-3</v>
      </c>
      <c r="EH364" s="109">
        <f t="shared" si="836"/>
        <v>2.8076507823655741E-2</v>
      </c>
      <c r="EI364" s="109">
        <f t="shared" si="836"/>
        <v>1.8446063007461751E-3</v>
      </c>
      <c r="EJ364" s="109">
        <f t="shared" si="836"/>
        <v>1.4913516487823729E-2</v>
      </c>
      <c r="EK364" s="109">
        <f t="shared" si="836"/>
        <v>1.2339320510625657E-2</v>
      </c>
      <c r="EL364" s="109">
        <f t="shared" si="836"/>
        <v>2.6883511874109941E-3</v>
      </c>
      <c r="EM364" s="109">
        <f t="shared" si="836"/>
        <v>3.0415475664969997E-2</v>
      </c>
      <c r="EN364" s="109">
        <f t="shared" si="836"/>
        <v>2.7488745055313131E-3</v>
      </c>
      <c r="EO364" s="109">
        <f t="shared" si="836"/>
        <v>3.3967720438869038E-2</v>
      </c>
      <c r="EP364" s="109">
        <f t="shared" si="836"/>
        <v>2.1792545297882634E-3</v>
      </c>
      <c r="EQ364" s="109">
        <f t="shared" si="836"/>
        <v>3.7371419678452422E-2</v>
      </c>
      <c r="ER364" s="109">
        <f t="shared" si="837"/>
        <v>1.6338299248692834E-3</v>
      </c>
      <c r="ES364" s="109">
        <f t="shared" si="837"/>
        <v>1.4641936101030726E-3</v>
      </c>
      <c r="ET364" s="109">
        <f t="shared" si="837"/>
        <v>2.0020870057052393E-3</v>
      </c>
      <c r="EU364" s="109">
        <f t="shared" si="837"/>
        <v>1.6068160135180455E-2</v>
      </c>
      <c r="EV364" s="109">
        <f t="shared" si="837"/>
        <v>5.77737203797445E-2</v>
      </c>
      <c r="EW364" s="109">
        <f t="shared" si="837"/>
        <v>6.4516634232921546E-2</v>
      </c>
      <c r="EX364" s="109">
        <f t="shared" si="837"/>
        <v>3.3967720438869038E-2</v>
      </c>
      <c r="EY364" s="109">
        <f t="shared" si="837"/>
        <v>5.7643636538133756E-3</v>
      </c>
      <c r="EZ364" s="109">
        <f t="shared" si="837"/>
        <v>2.622322095291544E-3</v>
      </c>
      <c r="FA364" s="109">
        <f t="shared" si="837"/>
        <v>1.8043554422678212E-2</v>
      </c>
      <c r="FB364" s="109">
        <f t="shared" si="838"/>
        <v>3.3967720438869038E-2</v>
      </c>
      <c r="FC364" s="109">
        <f t="shared" si="838"/>
        <v>3.1835503549985408E-3</v>
      </c>
      <c r="FD364" s="109">
        <f t="shared" si="838"/>
        <v>2.770014194169149E-3</v>
      </c>
      <c r="FE364" s="109">
        <f t="shared" si="838"/>
        <v>9.019953202846499E-3</v>
      </c>
      <c r="FF364" s="109">
        <f t="shared" si="838"/>
        <v>2.7939482746079967E-2</v>
      </c>
      <c r="FG364" s="109">
        <f t="shared" si="838"/>
        <v>7.8222942318715884E-3</v>
      </c>
      <c r="FH364" s="109">
        <f t="shared" si="838"/>
        <v>4.9655652899045992E-2</v>
      </c>
      <c r="FI364" s="109">
        <f t="shared" si="838"/>
        <v>2.5908669725588574E-2</v>
      </c>
      <c r="FJ364" s="109">
        <f t="shared" si="838"/>
        <v>7.0102268621701621E-3</v>
      </c>
      <c r="FK364" s="109">
        <f t="shared" si="838"/>
        <v>1.3289725502875532E-2</v>
      </c>
      <c r="FL364" s="109">
        <f t="shared" si="839"/>
        <v>5.8859321053397239E-3</v>
      </c>
      <c r="FM364" s="109">
        <f t="shared" si="839"/>
        <v>6.9864509341560381E-3</v>
      </c>
      <c r="FN364" s="109">
        <f t="shared" si="839"/>
        <v>8.3521314610876529E-3</v>
      </c>
      <c r="FO364" s="109">
        <f t="shared" si="839"/>
        <v>1.6338299248692834E-3</v>
      </c>
      <c r="FP364" s="109">
        <f t="shared" si="839"/>
        <v>2.8076507823655741E-2</v>
      </c>
      <c r="FQ364" s="109">
        <f t="shared" si="839"/>
        <v>2.3635974892379608E-2</v>
      </c>
      <c r="FR364" s="109">
        <f t="shared" si="839"/>
        <v>9.3329413704288881E-3</v>
      </c>
      <c r="FS364" s="109">
        <f t="shared" si="839"/>
        <v>7.0022671232634753E-2</v>
      </c>
      <c r="FT364" s="109">
        <f t="shared" si="839"/>
        <v>6.2586689043080028E-3</v>
      </c>
      <c r="FU364" s="109">
        <f t="shared" si="839"/>
        <v>2.3635974892379608E-2</v>
      </c>
      <c r="FV364" s="109">
        <f t="shared" si="840"/>
        <v>1.6918614469542695E-2</v>
      </c>
      <c r="FW364" s="109">
        <f t="shared" si="840"/>
        <v>3.3967720438869038E-2</v>
      </c>
      <c r="FX364" s="109">
        <f t="shared" si="840"/>
        <v>7.0102268621701621E-3</v>
      </c>
      <c r="FY364" s="109">
        <f t="shared" si="840"/>
        <v>6.6874158548609328E-2</v>
      </c>
      <c r="FZ364" s="109">
        <f t="shared" si="840"/>
        <v>1.7338731105871804E-2</v>
      </c>
      <c r="GA364" s="109">
        <f t="shared" si="840"/>
        <v>1.2230622774663284E-3</v>
      </c>
      <c r="GB364" s="109">
        <f t="shared" si="840"/>
        <v>2.1782762283931098E-3</v>
      </c>
      <c r="GC364" s="109">
        <f t="shared" si="840"/>
        <v>1.3911684289126003E-2</v>
      </c>
      <c r="GD364" s="109">
        <f t="shared" si="840"/>
        <v>2.3635974892379608E-2</v>
      </c>
      <c r="GE364" s="109">
        <f t="shared" si="840"/>
        <v>2.6287659910288284E-2</v>
      </c>
      <c r="GF364" s="109">
        <f t="shared" si="841"/>
        <v>2.8456645413051405E-2</v>
      </c>
      <c r="GG364" s="109">
        <f t="shared" si="841"/>
        <v>7.0102268621701621E-3</v>
      </c>
      <c r="GH364" s="109">
        <f t="shared" si="841"/>
        <v>7.0102268621701621E-3</v>
      </c>
      <c r="GI364" s="109">
        <f t="shared" si="841"/>
        <v>7.0102268621701621E-3</v>
      </c>
      <c r="GJ364" s="109">
        <f t="shared" si="841"/>
        <v>7.0102268621701621E-3</v>
      </c>
      <c r="GK364" s="109">
        <f t="shared" si="841"/>
        <v>2.2141451857642094E-3</v>
      </c>
      <c r="GL364" s="109">
        <f t="shared" si="841"/>
        <v>3.6768542850044903E-3</v>
      </c>
      <c r="GM364" s="109">
        <f t="shared" si="841"/>
        <v>7.0552405513955039E-3</v>
      </c>
      <c r="GN364" s="109">
        <f t="shared" si="841"/>
        <v>8.741947435153602E-2</v>
      </c>
      <c r="GO364" s="109">
        <f t="shared" si="841"/>
        <v>6.3745179134357E-3</v>
      </c>
      <c r="GP364" s="109">
        <f t="shared" si="842"/>
        <v>3.3967720438869038E-2</v>
      </c>
      <c r="GQ364" s="109">
        <f t="shared" si="842"/>
        <v>6.1231003110016656E-3</v>
      </c>
      <c r="GR364" s="109">
        <f t="shared" si="842"/>
        <v>6.9473100876522456E-3</v>
      </c>
      <c r="GS364" s="109">
        <f t="shared" si="842"/>
        <v>4.008223381026095E-2</v>
      </c>
      <c r="GT364" s="109">
        <f t="shared" si="842"/>
        <v>3.3967720438869038E-2</v>
      </c>
      <c r="GU364" s="109">
        <f t="shared" si="842"/>
        <v>0.12974598987742711</v>
      </c>
      <c r="GV364" s="109">
        <f t="shared" si="842"/>
        <v>1.6338299248692834E-3</v>
      </c>
      <c r="GW364" s="109">
        <f t="shared" si="842"/>
        <v>7.0102268621701621E-3</v>
      </c>
      <c r="GX364" s="109">
        <f t="shared" si="842"/>
        <v>8.2408457184049259E-3</v>
      </c>
      <c r="GY364" s="109">
        <f t="shared" si="842"/>
        <v>6.1138215154640735E-3</v>
      </c>
      <c r="GZ364" s="109">
        <f t="shared" si="843"/>
        <v>1.1242931198730407E-3</v>
      </c>
      <c r="HA364" s="109">
        <f t="shared" si="843"/>
        <v>7.0102268621701621E-3</v>
      </c>
      <c r="HB364" s="109">
        <f t="shared" si="843"/>
        <v>1.6338299248692834E-3</v>
      </c>
      <c r="HC364" s="109">
        <f t="shared" si="843"/>
        <v>2.0795195588313802E-3</v>
      </c>
      <c r="HD364" s="109">
        <f t="shared" si="843"/>
        <v>8.3988206853970078E-3</v>
      </c>
      <c r="HE364" s="109">
        <f t="shared" si="843"/>
        <v>2.0072805662114539E-2</v>
      </c>
      <c r="HF364" s="109">
        <f t="shared" si="843"/>
        <v>9.2792346614828727E-3</v>
      </c>
      <c r="HG364" s="109">
        <f t="shared" si="843"/>
        <v>1.7819155362867444E-2</v>
      </c>
      <c r="HH364" s="109">
        <f t="shared" si="843"/>
        <v>3.9257027360550612E-3</v>
      </c>
      <c r="HI364" s="109">
        <f t="shared" si="843"/>
        <v>1.9885710239453368E-3</v>
      </c>
      <c r="HJ364" s="109">
        <f t="shared" si="844"/>
        <v>1.6338299248692834E-3</v>
      </c>
      <c r="HK364" s="109">
        <f t="shared" si="844"/>
        <v>7.0102268621701621E-3</v>
      </c>
      <c r="HL364" s="109">
        <f t="shared" si="844"/>
        <v>2.492241307718281E-2</v>
      </c>
      <c r="HM364" s="109">
        <f t="shared" si="844"/>
        <v>7.0102268621701621E-3</v>
      </c>
      <c r="HN364" s="109">
        <f t="shared" si="844"/>
        <v>1.3289725502875532E-2</v>
      </c>
      <c r="HO364" s="109">
        <f t="shared" si="844"/>
        <v>1.2208721386534177E-2</v>
      </c>
      <c r="HP364" s="109">
        <f t="shared" si="844"/>
        <v>5.5032063986634105E-3</v>
      </c>
      <c r="HQ364" s="109">
        <f t="shared" si="844"/>
        <v>3.722118998593843E-2</v>
      </c>
      <c r="HR364" s="109"/>
      <c r="HS364" s="109"/>
      <c r="HT364" s="109"/>
      <c r="HU364" s="109"/>
      <c r="HV364" s="109"/>
      <c r="HW364" s="109"/>
      <c r="HX364" s="109"/>
      <c r="HY364" s="109"/>
      <c r="HZ364" s="109"/>
      <c r="IA364" s="109"/>
      <c r="IB364" s="109"/>
      <c r="IC364" s="109"/>
      <c r="ID364" s="109"/>
      <c r="IE364" s="109"/>
      <c r="IF364" s="109"/>
      <c r="IG364" s="109"/>
      <c r="IH364" s="109"/>
      <c r="II364" s="109"/>
      <c r="IJ364" s="109"/>
      <c r="IK364" s="109"/>
      <c r="IL364" s="109"/>
      <c r="IM364" s="109"/>
      <c r="IN364" s="109"/>
      <c r="IO364" s="109"/>
      <c r="IP364" s="109"/>
      <c r="IQ364" s="109"/>
      <c r="IR364" s="109"/>
      <c r="IS364" s="109"/>
      <c r="IT364" s="109"/>
      <c r="IU364" s="109"/>
      <c r="IV364" s="109"/>
      <c r="IW364" s="109"/>
      <c r="IX364" s="109"/>
      <c r="IY364" s="109"/>
      <c r="IZ364" s="109"/>
      <c r="JA364" s="109"/>
      <c r="JB364" s="109"/>
      <c r="JC364" s="109"/>
      <c r="JD364" s="109"/>
      <c r="JE364" s="109"/>
      <c r="JF364" s="109"/>
      <c r="JG364" s="109"/>
      <c r="JH364" s="109"/>
      <c r="JI364" s="109"/>
      <c r="JJ364" s="109"/>
      <c r="JK364" s="109"/>
      <c r="JL364" s="109"/>
      <c r="JM364" s="109"/>
      <c r="JN364" s="109"/>
      <c r="JO364" s="109"/>
      <c r="JP364" s="109" t="str">
        <f t="shared" si="756"/>
        <v>Water Pollution_Parathion-methyl_Seawater_Health_N/A for WP Interim Methodology</v>
      </c>
    </row>
    <row r="365" spans="2:276">
      <c r="B365" s="112" t="s">
        <v>9</v>
      </c>
      <c r="C365" s="112" t="s">
        <v>483</v>
      </c>
      <c r="D365" s="112" t="s">
        <v>384</v>
      </c>
      <c r="E365" s="112" t="s">
        <v>395</v>
      </c>
      <c r="F365" s="112" t="s">
        <v>390</v>
      </c>
      <c r="G365" s="112" t="s">
        <v>391</v>
      </c>
      <c r="H365" s="109">
        <f t="shared" si="823"/>
        <v>56.99428998359263</v>
      </c>
      <c r="I365" s="109">
        <f t="shared" si="823"/>
        <v>0.73352710038870461</v>
      </c>
      <c r="J365" s="109">
        <f t="shared" si="823"/>
        <v>34.308859720377143</v>
      </c>
      <c r="K365" s="109">
        <f t="shared" si="823"/>
        <v>1.6338299248692834E-3</v>
      </c>
      <c r="L365" s="109">
        <f t="shared" si="823"/>
        <v>6.0016377184014349</v>
      </c>
      <c r="M365" s="109">
        <f t="shared" si="823"/>
        <v>9.1112346911253557</v>
      </c>
      <c r="N365" s="109">
        <f t="shared" si="823"/>
        <v>7.0102268621701621E-3</v>
      </c>
      <c r="O365" s="109">
        <f t="shared" si="823"/>
        <v>0.66250742367319171</v>
      </c>
      <c r="P365" s="109">
        <f t="shared" si="823"/>
        <v>0.43706899029380802</v>
      </c>
      <c r="Q365" s="109">
        <f t="shared" si="823"/>
        <v>7.0102268621701621E-3</v>
      </c>
      <c r="R365" s="109">
        <f t="shared" si="824"/>
        <v>0.16592334046921442</v>
      </c>
      <c r="S365" s="109">
        <f t="shared" si="824"/>
        <v>1.2979381912333403</v>
      </c>
      <c r="T365" s="109">
        <f t="shared" si="824"/>
        <v>4.3179751594684381</v>
      </c>
      <c r="U365" s="109">
        <f t="shared" si="824"/>
        <v>2.0800805116204323E-2</v>
      </c>
      <c r="V365" s="109">
        <f t="shared" si="824"/>
        <v>1.3289725502875532E-2</v>
      </c>
      <c r="W365" s="109">
        <f t="shared" si="824"/>
        <v>53.580734847695496</v>
      </c>
      <c r="X365" s="109">
        <f t="shared" si="824"/>
        <v>7.0102268621701621E-3</v>
      </c>
      <c r="Y365" s="109">
        <f t="shared" si="824"/>
        <v>14.941916138788065</v>
      </c>
      <c r="Z365" s="109">
        <f t="shared" si="824"/>
        <v>35.855218441918943</v>
      </c>
      <c r="AA365" s="109">
        <f t="shared" si="824"/>
        <v>0.95293961185180365</v>
      </c>
      <c r="AB365" s="109">
        <f t="shared" si="825"/>
        <v>15.017862293679414</v>
      </c>
      <c r="AC365" s="109">
        <f t="shared" si="825"/>
        <v>7.5047921758014452E-3</v>
      </c>
      <c r="AD365" s="109">
        <f t="shared" si="825"/>
        <v>3.8655652745209164</v>
      </c>
      <c r="AE365" s="109">
        <f t="shared" si="825"/>
        <v>0.26612181025060683</v>
      </c>
      <c r="AF365" s="109">
        <f t="shared" si="825"/>
        <v>17.094272204995249</v>
      </c>
      <c r="AG365" s="109">
        <f t="shared" si="825"/>
        <v>0.31297642129376058</v>
      </c>
      <c r="AH365" s="109">
        <f t="shared" si="825"/>
        <v>1.7077978119888091</v>
      </c>
      <c r="AI365" s="109">
        <f t="shared" si="825"/>
        <v>7.0102268621701621E-3</v>
      </c>
      <c r="AJ365" s="109">
        <f t="shared" si="825"/>
        <v>2.6670669256990887</v>
      </c>
      <c r="AK365" s="109">
        <f t="shared" si="825"/>
        <v>7.0579203426602346</v>
      </c>
      <c r="AL365" s="109">
        <f t="shared" si="826"/>
        <v>42.008736048728963</v>
      </c>
      <c r="AM365" s="109">
        <f t="shared" si="826"/>
        <v>0.21049910027842564</v>
      </c>
      <c r="AN365" s="109">
        <f t="shared" si="826"/>
        <v>2.1822551075398846</v>
      </c>
      <c r="AO365" s="109">
        <f t="shared" si="826"/>
        <v>6.6581324449360189</v>
      </c>
      <c r="AP365" s="109">
        <f t="shared" si="826"/>
        <v>7.4987695698729935</v>
      </c>
      <c r="AQ365" s="109">
        <f t="shared" si="826"/>
        <v>1.6292865283859582E-2</v>
      </c>
      <c r="AR365" s="109">
        <f t="shared" si="826"/>
        <v>7.0102268621701621E-3</v>
      </c>
      <c r="AS365" s="109">
        <f t="shared" si="826"/>
        <v>3.8881328610267776</v>
      </c>
      <c r="AT365" s="109">
        <f t="shared" si="826"/>
        <v>2.8477929381844032</v>
      </c>
      <c r="AU365" s="109">
        <f t="shared" si="826"/>
        <v>4.9890699143091561</v>
      </c>
      <c r="AV365" s="109">
        <f t="shared" si="827"/>
        <v>0.30200487858367014</v>
      </c>
      <c r="AW365" s="109">
        <f t="shared" si="827"/>
        <v>13.269152394225252</v>
      </c>
      <c r="AX365" s="109">
        <f t="shared" si="827"/>
        <v>0.69415621942125194</v>
      </c>
      <c r="AY365" s="109">
        <f t="shared" si="827"/>
        <v>2.3635974892379608E-2</v>
      </c>
      <c r="AZ365" s="109">
        <f t="shared" si="827"/>
        <v>0.24004353197542821</v>
      </c>
      <c r="BA365" s="109">
        <f t="shared" si="827"/>
        <v>6.1348253754321602</v>
      </c>
      <c r="BB365" s="109">
        <f t="shared" si="827"/>
        <v>6.0326870538005393</v>
      </c>
      <c r="BC365" s="109">
        <f t="shared" si="827"/>
        <v>10.712883981535086</v>
      </c>
      <c r="BD365" s="109">
        <f t="shared" si="827"/>
        <v>5.434524361619248</v>
      </c>
      <c r="BE365" s="109">
        <f t="shared" si="827"/>
        <v>19.848958528490137</v>
      </c>
      <c r="BF365" s="109">
        <f t="shared" si="828"/>
        <v>5.9956964638277066</v>
      </c>
      <c r="BG365" s="109">
        <f t="shared" si="828"/>
        <v>3.4899599906431908</v>
      </c>
      <c r="BH365" s="109">
        <f t="shared" si="828"/>
        <v>5.4716784513385424</v>
      </c>
      <c r="BI365" s="109">
        <f t="shared" si="828"/>
        <v>3.4289209360512025</v>
      </c>
      <c r="BJ365" s="109">
        <f t="shared" si="828"/>
        <v>9.4011636951239677</v>
      </c>
      <c r="BK365" s="109">
        <f t="shared" si="828"/>
        <v>7.0102268621701621E-3</v>
      </c>
      <c r="BL365" s="109">
        <f t="shared" si="828"/>
        <v>17.247251368300123</v>
      </c>
      <c r="BM365" s="109">
        <f t="shared" si="828"/>
        <v>2.131414250919498</v>
      </c>
      <c r="BN365" s="109">
        <f t="shared" si="828"/>
        <v>8.4665681028343869</v>
      </c>
      <c r="BO365" s="109">
        <f t="shared" si="828"/>
        <v>16.311697303026868</v>
      </c>
      <c r="BP365" s="109">
        <f t="shared" si="829"/>
        <v>10.700374417535919</v>
      </c>
      <c r="BQ365" s="109">
        <f t="shared" si="829"/>
        <v>34.619741562683359</v>
      </c>
      <c r="BR365" s="109">
        <f t="shared" si="829"/>
        <v>0.44900337303489529</v>
      </c>
      <c r="BS365" s="109">
        <f t="shared" si="829"/>
        <v>10.532588478545627</v>
      </c>
      <c r="BT365" s="109">
        <f t="shared" si="829"/>
        <v>21.423909359758291</v>
      </c>
      <c r="BU365" s="109">
        <f t="shared" si="829"/>
        <v>2.6842085679569083E-2</v>
      </c>
      <c r="BV365" s="109">
        <f t="shared" si="829"/>
        <v>0.22223566606254333</v>
      </c>
      <c r="BW365" s="109">
        <f t="shared" si="829"/>
        <v>0.22123278927910833</v>
      </c>
      <c r="BX365" s="109">
        <f t="shared" si="829"/>
        <v>7.105271545034241</v>
      </c>
      <c r="BY365" s="109">
        <f t="shared" si="829"/>
        <v>3.5424670402601201E-2</v>
      </c>
      <c r="BZ365" s="109">
        <f t="shared" si="830"/>
        <v>0.43311619409674645</v>
      </c>
      <c r="CA365" s="109">
        <f t="shared" si="830"/>
        <v>6.1884363655306611</v>
      </c>
      <c r="CB365" s="109">
        <f t="shared" si="830"/>
        <v>13.345421418744687</v>
      </c>
      <c r="CC365" s="109">
        <f t="shared" si="830"/>
        <v>6.1234755160817329</v>
      </c>
      <c r="CD365" s="109">
        <f t="shared" si="830"/>
        <v>3.2903876077157554</v>
      </c>
      <c r="CE365" s="109">
        <f t="shared" si="830"/>
        <v>2.8076507823655741E-2</v>
      </c>
      <c r="CF365" s="109">
        <f t="shared" si="830"/>
        <v>2.8450664195291329</v>
      </c>
      <c r="CG365" s="109">
        <f t="shared" si="830"/>
        <v>8.9033075229290163E-4</v>
      </c>
      <c r="CH365" s="109">
        <f t="shared" si="830"/>
        <v>7.0102268621701621E-3</v>
      </c>
      <c r="CI365" s="109">
        <f t="shared" si="830"/>
        <v>3.3967720438869038E-2</v>
      </c>
      <c r="CJ365" s="109">
        <f t="shared" si="831"/>
        <v>10.598294109605586</v>
      </c>
      <c r="CK365" s="109">
        <f t="shared" si="831"/>
        <v>13.069062376333031</v>
      </c>
      <c r="CL365" s="109">
        <f t="shared" si="831"/>
        <v>0.45854758330677459</v>
      </c>
      <c r="CM365" s="109">
        <f t="shared" si="831"/>
        <v>2.2247464857620091E-2</v>
      </c>
      <c r="CN365" s="109">
        <f t="shared" si="831"/>
        <v>34.338374956462722</v>
      </c>
      <c r="CO365" s="109">
        <f t="shared" si="831"/>
        <v>14.27866312568522</v>
      </c>
      <c r="CP365" s="109">
        <f t="shared" si="831"/>
        <v>3.3967720438869038E-2</v>
      </c>
      <c r="CQ365" s="109">
        <f t="shared" si="831"/>
        <v>13.845649699117384</v>
      </c>
      <c r="CR365" s="109">
        <f t="shared" si="831"/>
        <v>6.8439852174420016E-2</v>
      </c>
      <c r="CS365" s="109">
        <f t="shared" si="831"/>
        <v>13.49675243442152</v>
      </c>
      <c r="CT365" s="109">
        <f t="shared" si="832"/>
        <v>1.3863525097671185</v>
      </c>
      <c r="CU365" s="109">
        <f t="shared" si="832"/>
        <v>11.057289020720898</v>
      </c>
      <c r="CV365" s="109">
        <f t="shared" si="832"/>
        <v>12.867700947535701</v>
      </c>
      <c r="CW365" s="109">
        <f t="shared" si="832"/>
        <v>1.7457056727715858</v>
      </c>
      <c r="CX365" s="109">
        <f t="shared" si="832"/>
        <v>0.3632937670366308</v>
      </c>
      <c r="CY365" s="109">
        <f t="shared" si="832"/>
        <v>4.2562295301972357</v>
      </c>
      <c r="CZ365" s="109">
        <f t="shared" si="832"/>
        <v>1.7360028640103717</v>
      </c>
      <c r="DA365" s="109">
        <f t="shared" si="832"/>
        <v>4.9681594248158705</v>
      </c>
      <c r="DB365" s="109">
        <f t="shared" si="832"/>
        <v>7.9212347346938445</v>
      </c>
      <c r="DC365" s="109">
        <f t="shared" si="832"/>
        <v>143.52077453648789</v>
      </c>
      <c r="DD365" s="109">
        <f t="shared" si="833"/>
        <v>0.58903682503211496</v>
      </c>
      <c r="DE365" s="109">
        <f t="shared" si="833"/>
        <v>2.1560451598894121</v>
      </c>
      <c r="DF365" s="109">
        <f t="shared" si="833"/>
        <v>3.3967720438869038E-2</v>
      </c>
      <c r="DG365" s="109">
        <f t="shared" si="833"/>
        <v>77.373856511160895</v>
      </c>
      <c r="DH365" s="109">
        <f t="shared" si="833"/>
        <v>45.291377981552841</v>
      </c>
      <c r="DI365" s="109">
        <f t="shared" si="833"/>
        <v>6.7060868493703243</v>
      </c>
      <c r="DJ365" s="109">
        <f t="shared" si="833"/>
        <v>24.442940082845634</v>
      </c>
      <c r="DK365" s="109">
        <f t="shared" si="833"/>
        <v>6.8081430113241224</v>
      </c>
      <c r="DL365" s="109">
        <f t="shared" si="833"/>
        <v>3.4428369883070928</v>
      </c>
      <c r="DM365" s="109">
        <f t="shared" si="833"/>
        <v>1.2313368178207948</v>
      </c>
      <c r="DN365" s="109">
        <f t="shared" si="834"/>
        <v>18.969489746776581</v>
      </c>
      <c r="DO365" s="109">
        <f t="shared" si="834"/>
        <v>43.474188565221866</v>
      </c>
      <c r="DP365" s="109">
        <f t="shared" si="834"/>
        <v>0.66968012905665986</v>
      </c>
      <c r="DQ365" s="109">
        <f t="shared" si="834"/>
        <v>9.3565989741752755</v>
      </c>
      <c r="DR365" s="109">
        <f t="shared" si="834"/>
        <v>6.0016377184014349</v>
      </c>
      <c r="DS365" s="109">
        <f t="shared" si="834"/>
        <v>2.1087290026998597</v>
      </c>
      <c r="DT365" s="109">
        <f t="shared" si="834"/>
        <v>6.0016377184014349</v>
      </c>
      <c r="DU365" s="109">
        <f t="shared" si="834"/>
        <v>3.3967720438869038E-2</v>
      </c>
      <c r="DV365" s="109">
        <f t="shared" si="834"/>
        <v>8.113744307688485</v>
      </c>
      <c r="DW365" s="109">
        <f t="shared" si="834"/>
        <v>6.8199975427977122E-2</v>
      </c>
      <c r="DX365" s="109">
        <f t="shared" si="835"/>
        <v>5.0921152554883999</v>
      </c>
      <c r="DY365" s="109">
        <f t="shared" si="835"/>
        <v>1.8333000470930699E-2</v>
      </c>
      <c r="DZ365" s="109">
        <f t="shared" si="835"/>
        <v>4.5992695266650152</v>
      </c>
      <c r="EA365" s="109">
        <f t="shared" si="835"/>
        <v>1.3289725502875532E-2</v>
      </c>
      <c r="EB365" s="109">
        <f t="shared" si="835"/>
        <v>3.3967720438869038E-2</v>
      </c>
      <c r="EC365" s="109">
        <f t="shared" si="835"/>
        <v>10.233585608608506</v>
      </c>
      <c r="ED365" s="109">
        <f t="shared" si="835"/>
        <v>3.1615135610154557</v>
      </c>
      <c r="EE365" s="109">
        <f t="shared" si="835"/>
        <v>3.2245416400206124</v>
      </c>
      <c r="EF365" s="109">
        <f t="shared" si="835"/>
        <v>3.3967720438869038E-2</v>
      </c>
      <c r="EG365" s="109">
        <f t="shared" si="835"/>
        <v>7.6338135860209038</v>
      </c>
      <c r="EH365" s="109">
        <f t="shared" si="836"/>
        <v>2.8076507823655741E-2</v>
      </c>
      <c r="EI365" s="109">
        <f t="shared" si="836"/>
        <v>4.2264874524684408E-2</v>
      </c>
      <c r="EJ365" s="109">
        <f t="shared" si="836"/>
        <v>5.8805190716227322</v>
      </c>
      <c r="EK365" s="109">
        <f t="shared" si="836"/>
        <v>64.697604898610479</v>
      </c>
      <c r="EL365" s="109">
        <f t="shared" si="836"/>
        <v>0.37869545281586781</v>
      </c>
      <c r="EM365" s="109">
        <f t="shared" si="836"/>
        <v>5.9277277345249333</v>
      </c>
      <c r="EN365" s="109">
        <f t="shared" si="836"/>
        <v>2.6167730845791093</v>
      </c>
      <c r="EO365" s="109">
        <f t="shared" si="836"/>
        <v>3.3967720438869038E-2</v>
      </c>
      <c r="EP365" s="109">
        <f t="shared" si="836"/>
        <v>16.296781094719467</v>
      </c>
      <c r="EQ365" s="109">
        <f t="shared" si="836"/>
        <v>2.290381907120973</v>
      </c>
      <c r="ER365" s="109">
        <f t="shared" si="837"/>
        <v>0.16210968289150982</v>
      </c>
      <c r="ES365" s="109">
        <f t="shared" si="837"/>
        <v>0.10488777074307909</v>
      </c>
      <c r="ET365" s="109">
        <f t="shared" si="837"/>
        <v>0.82566247800216441</v>
      </c>
      <c r="EU365" s="109">
        <f t="shared" si="837"/>
        <v>25.195756851745102</v>
      </c>
      <c r="EV365" s="109">
        <f t="shared" si="837"/>
        <v>32.257360300946878</v>
      </c>
      <c r="EW365" s="109">
        <f t="shared" si="837"/>
        <v>0.36107354219035454</v>
      </c>
      <c r="EX365" s="109">
        <f t="shared" si="837"/>
        <v>3.3967720438869038E-2</v>
      </c>
      <c r="EY365" s="109">
        <f t="shared" si="837"/>
        <v>0.2695058878345597</v>
      </c>
      <c r="EZ365" s="109">
        <f t="shared" si="837"/>
        <v>17.795864934523763</v>
      </c>
      <c r="FA365" s="109">
        <f t="shared" si="837"/>
        <v>23.558733344905978</v>
      </c>
      <c r="FB365" s="109">
        <f t="shared" si="838"/>
        <v>3.3967720438869038E-2</v>
      </c>
      <c r="FC365" s="109">
        <f t="shared" si="838"/>
        <v>0.35076777799569619</v>
      </c>
      <c r="FD365" s="109">
        <f t="shared" si="838"/>
        <v>1.4508171807155312</v>
      </c>
      <c r="FE365" s="109">
        <f t="shared" si="838"/>
        <v>1.140254370028718</v>
      </c>
      <c r="FF365" s="109">
        <f t="shared" si="838"/>
        <v>0.4462971835039008</v>
      </c>
      <c r="FG365" s="109">
        <f t="shared" si="838"/>
        <v>3.5153524789728046</v>
      </c>
      <c r="FH365" s="109">
        <f t="shared" si="838"/>
        <v>4.8669507205777469</v>
      </c>
      <c r="FI365" s="109">
        <f t="shared" si="838"/>
        <v>6.3720159167410504</v>
      </c>
      <c r="FJ365" s="109">
        <f t="shared" si="838"/>
        <v>3.8131944637076893</v>
      </c>
      <c r="FK365" s="109">
        <f t="shared" si="838"/>
        <v>24.118059757350164</v>
      </c>
      <c r="FL365" s="109">
        <f t="shared" si="839"/>
        <v>2.0315885264863778</v>
      </c>
      <c r="FM365" s="109">
        <f t="shared" si="839"/>
        <v>4.2416621248271551E-2</v>
      </c>
      <c r="FN365" s="109">
        <f t="shared" si="839"/>
        <v>0.87695399617700387</v>
      </c>
      <c r="FO365" s="109">
        <f t="shared" si="839"/>
        <v>4.262864554387797E-2</v>
      </c>
      <c r="FP365" s="109">
        <f t="shared" si="839"/>
        <v>6.0016377184014349</v>
      </c>
      <c r="FQ365" s="109">
        <f t="shared" si="839"/>
        <v>0.94751056724129756</v>
      </c>
      <c r="FR365" s="109">
        <f t="shared" si="839"/>
        <v>27.820495476927213</v>
      </c>
      <c r="FS365" s="109">
        <f t="shared" si="839"/>
        <v>11.638818179239244</v>
      </c>
      <c r="FT365" s="109">
        <f t="shared" si="839"/>
        <v>13.471078827661469</v>
      </c>
      <c r="FU365" s="109">
        <f t="shared" si="839"/>
        <v>2.3635974892379608E-2</v>
      </c>
      <c r="FV365" s="109">
        <f t="shared" si="840"/>
        <v>20.101973328647261</v>
      </c>
      <c r="FW365" s="109">
        <f t="shared" si="840"/>
        <v>3.3967720438869038E-2</v>
      </c>
      <c r="FX365" s="109">
        <f t="shared" si="840"/>
        <v>5.9956964638277066</v>
      </c>
      <c r="FY365" s="109">
        <f t="shared" si="840"/>
        <v>16.042076212212752</v>
      </c>
      <c r="FZ365" s="109">
        <f t="shared" si="840"/>
        <v>6.7524672051424277</v>
      </c>
      <c r="GA365" s="109">
        <f t="shared" si="840"/>
        <v>0.10851391957701866</v>
      </c>
      <c r="GB365" s="109">
        <f t="shared" si="840"/>
        <v>3.9465020433210496</v>
      </c>
      <c r="GC365" s="109">
        <f t="shared" si="840"/>
        <v>20.307333851654413</v>
      </c>
      <c r="GD365" s="109">
        <f t="shared" si="840"/>
        <v>10.532588478545627</v>
      </c>
      <c r="GE365" s="109">
        <f t="shared" si="840"/>
        <v>4.6401865016076291</v>
      </c>
      <c r="GF365" s="109">
        <f t="shared" si="841"/>
        <v>31.713290743663809</v>
      </c>
      <c r="GG365" s="109">
        <f t="shared" si="841"/>
        <v>7.0102268621701621E-3</v>
      </c>
      <c r="GH365" s="109">
        <f t="shared" si="841"/>
        <v>7.0102268621701621E-3</v>
      </c>
      <c r="GI365" s="109">
        <f t="shared" si="841"/>
        <v>5.9956964638277066</v>
      </c>
      <c r="GJ365" s="109">
        <f t="shared" si="841"/>
        <v>7.0102268621701621E-3</v>
      </c>
      <c r="GK365" s="109">
        <f t="shared" si="841"/>
        <v>1.1168483940934264</v>
      </c>
      <c r="GL365" s="109">
        <f t="shared" si="841"/>
        <v>0.11701450904626191</v>
      </c>
      <c r="GM365" s="109">
        <f t="shared" si="841"/>
        <v>0.1311662457201862</v>
      </c>
      <c r="GN365" s="109">
        <f t="shared" si="841"/>
        <v>0.63582968978400289</v>
      </c>
      <c r="GO365" s="109">
        <f t="shared" si="841"/>
        <v>45.200762848388791</v>
      </c>
      <c r="GP365" s="109">
        <f t="shared" si="842"/>
        <v>14.076411524130622</v>
      </c>
      <c r="GQ365" s="109">
        <f t="shared" si="842"/>
        <v>23.871037528873881</v>
      </c>
      <c r="GR365" s="109">
        <f t="shared" si="842"/>
        <v>0.13737192232272977</v>
      </c>
      <c r="GS365" s="109">
        <f t="shared" si="842"/>
        <v>30.137002069358736</v>
      </c>
      <c r="GT365" s="109">
        <f t="shared" si="842"/>
        <v>9.6040740609826649</v>
      </c>
      <c r="GU365" s="109">
        <f t="shared" si="842"/>
        <v>8.6097676254811084</v>
      </c>
      <c r="GV365" s="109">
        <f t="shared" si="842"/>
        <v>1.6338299248692834E-3</v>
      </c>
      <c r="GW365" s="109">
        <f t="shared" si="842"/>
        <v>3.0533743092703358</v>
      </c>
      <c r="GX365" s="109">
        <f t="shared" si="842"/>
        <v>3.0964056601939025</v>
      </c>
      <c r="GY365" s="109">
        <f t="shared" si="842"/>
        <v>2.0734015203720482</v>
      </c>
      <c r="GZ365" s="109">
        <f t="shared" si="843"/>
        <v>10.106678173492387</v>
      </c>
      <c r="HA365" s="109">
        <f t="shared" si="843"/>
        <v>7.0102268621701621E-3</v>
      </c>
      <c r="HB365" s="109">
        <f t="shared" si="843"/>
        <v>0.65077159658018757</v>
      </c>
      <c r="HC365" s="109">
        <f t="shared" si="843"/>
        <v>1.01677826980653</v>
      </c>
      <c r="HD365" s="109">
        <f t="shared" si="843"/>
        <v>5.8602940672513295</v>
      </c>
      <c r="HE365" s="109">
        <f t="shared" si="843"/>
        <v>117.6078066994789</v>
      </c>
      <c r="HF365" s="109">
        <f t="shared" si="843"/>
        <v>7.9038266715831424</v>
      </c>
      <c r="HG365" s="109">
        <f t="shared" si="843"/>
        <v>9.9758788164312273E-2</v>
      </c>
      <c r="HH365" s="109">
        <f t="shared" si="843"/>
        <v>0.40566832869451774</v>
      </c>
      <c r="HI365" s="109">
        <f t="shared" si="843"/>
        <v>4.6523727833542008</v>
      </c>
      <c r="HJ365" s="109">
        <f t="shared" si="844"/>
        <v>1.7848785008461123E-2</v>
      </c>
      <c r="HK365" s="109">
        <f t="shared" si="844"/>
        <v>7.9696885746146791</v>
      </c>
      <c r="HL365" s="109">
        <f t="shared" si="844"/>
        <v>43.022588566853756</v>
      </c>
      <c r="HM365" s="109">
        <f t="shared" si="844"/>
        <v>7.0102268621701621E-3</v>
      </c>
      <c r="HN365" s="109">
        <f t="shared" si="844"/>
        <v>35.86831924369946</v>
      </c>
      <c r="HO365" s="109">
        <f t="shared" si="844"/>
        <v>152.62885237756566</v>
      </c>
      <c r="HP365" s="109">
        <f t="shared" si="844"/>
        <v>0.34146980313254693</v>
      </c>
      <c r="HQ365" s="109">
        <f t="shared" si="844"/>
        <v>2.4505565845696493</v>
      </c>
      <c r="HR365" s="109"/>
      <c r="HS365" s="109"/>
      <c r="HT365" s="109"/>
      <c r="HU365" s="109"/>
      <c r="HV365" s="109"/>
      <c r="HW365" s="109"/>
      <c r="HX365" s="109"/>
      <c r="HY365" s="109"/>
      <c r="HZ365" s="109"/>
      <c r="IA365" s="109"/>
      <c r="IB365" s="109"/>
      <c r="IC365" s="109"/>
      <c r="ID365" s="109"/>
      <c r="IE365" s="109"/>
      <c r="IF365" s="109"/>
      <c r="IG365" s="109"/>
      <c r="IH365" s="109"/>
      <c r="II365" s="109"/>
      <c r="IJ365" s="109"/>
      <c r="IK365" s="109"/>
      <c r="IL365" s="109"/>
      <c r="IM365" s="109"/>
      <c r="IN365" s="109"/>
      <c r="IO365" s="109"/>
      <c r="IP365" s="109"/>
      <c r="IQ365" s="109"/>
      <c r="IR365" s="109"/>
      <c r="IS365" s="109"/>
      <c r="IT365" s="109"/>
      <c r="IU365" s="109"/>
      <c r="IV365" s="109"/>
      <c r="IW365" s="109"/>
      <c r="IX365" s="109"/>
      <c r="IY365" s="109"/>
      <c r="IZ365" s="109"/>
      <c r="JA365" s="109"/>
      <c r="JB365" s="109"/>
      <c r="JC365" s="109"/>
      <c r="JD365" s="109"/>
      <c r="JE365" s="109"/>
      <c r="JF365" s="109"/>
      <c r="JG365" s="109"/>
      <c r="JH365" s="109"/>
      <c r="JI365" s="109"/>
      <c r="JJ365" s="109"/>
      <c r="JK365" s="109"/>
      <c r="JL365" s="109"/>
      <c r="JM365" s="109"/>
      <c r="JN365" s="109"/>
      <c r="JO365" s="109"/>
      <c r="JP365" s="109" t="str">
        <f t="shared" si="756"/>
        <v>Water Pollution_Parathion-methyl_Unspecified_Health_N/A for WP Interim Methodology</v>
      </c>
    </row>
    <row r="366" spans="2:276">
      <c r="B366" s="112" t="s">
        <v>9</v>
      </c>
      <c r="C366" s="112" t="s">
        <v>484</v>
      </c>
      <c r="D366" s="112" t="s">
        <v>394</v>
      </c>
      <c r="E366" s="112" t="s">
        <v>395</v>
      </c>
      <c r="F366" s="112" t="s">
        <v>390</v>
      </c>
      <c r="G366" s="112" t="s">
        <v>391</v>
      </c>
      <c r="H366" s="109">
        <f t="shared" si="823"/>
        <v>0.38261629791625829</v>
      </c>
      <c r="I366" s="109">
        <f t="shared" si="823"/>
        <v>1.0262886468719283E-2</v>
      </c>
      <c r="J366" s="109">
        <f t="shared" si="823"/>
        <v>0.19323709726113564</v>
      </c>
      <c r="K366" s="109">
        <f t="shared" si="823"/>
        <v>6.0251369741905793E-3</v>
      </c>
      <c r="L366" s="109">
        <f t="shared" si="823"/>
        <v>6.0264326947519847E-2</v>
      </c>
      <c r="M366" s="109">
        <f t="shared" si="823"/>
        <v>8.4037293813069514E-2</v>
      </c>
      <c r="N366" s="109">
        <f t="shared" si="823"/>
        <v>7.3789574409372491E-2</v>
      </c>
      <c r="O366" s="109">
        <f t="shared" si="823"/>
        <v>8.278906836508268E-3</v>
      </c>
      <c r="P366" s="109">
        <f t="shared" si="823"/>
        <v>5.4159300271051205E-3</v>
      </c>
      <c r="Q366" s="109">
        <f t="shared" si="823"/>
        <v>7.3789574409372491E-2</v>
      </c>
      <c r="R366" s="109">
        <f t="shared" si="824"/>
        <v>2.9213623141380973E-3</v>
      </c>
      <c r="S366" s="109">
        <f t="shared" si="824"/>
        <v>1.5441277288339661E-2</v>
      </c>
      <c r="T366" s="109">
        <f t="shared" si="824"/>
        <v>5.9306522435407572E-2</v>
      </c>
      <c r="U366" s="109">
        <f t="shared" si="824"/>
        <v>7.3789574409372491E-2</v>
      </c>
      <c r="V366" s="109">
        <f t="shared" si="824"/>
        <v>0.30774616269793864</v>
      </c>
      <c r="W366" s="109">
        <f t="shared" si="824"/>
        <v>0.51824411310315743</v>
      </c>
      <c r="X366" s="109">
        <f t="shared" si="824"/>
        <v>7.3789574409372491E-2</v>
      </c>
      <c r="Y366" s="109">
        <f t="shared" si="824"/>
        <v>0.10743498650899144</v>
      </c>
      <c r="Z366" s="109">
        <f t="shared" si="824"/>
        <v>0.35222225255583084</v>
      </c>
      <c r="AA366" s="109">
        <f t="shared" si="824"/>
        <v>1.0460566161093384E-2</v>
      </c>
      <c r="AB366" s="109">
        <f t="shared" si="825"/>
        <v>0.14879654460348216</v>
      </c>
      <c r="AC366" s="109">
        <f t="shared" si="825"/>
        <v>7.4944617655843223E-4</v>
      </c>
      <c r="AD366" s="109">
        <f t="shared" si="825"/>
        <v>2.5974426380813584E-2</v>
      </c>
      <c r="AE366" s="109">
        <f t="shared" si="825"/>
        <v>2.8952974107166146E-3</v>
      </c>
      <c r="AF366" s="109">
        <f t="shared" si="825"/>
        <v>0.11380093240929214</v>
      </c>
      <c r="AG366" s="109">
        <f t="shared" si="825"/>
        <v>5.5221485331857067E-3</v>
      </c>
      <c r="AH366" s="109">
        <f t="shared" si="825"/>
        <v>1.7142482090630344E-2</v>
      </c>
      <c r="AI366" s="109">
        <f t="shared" si="825"/>
        <v>7.3789574409372491E-2</v>
      </c>
      <c r="AJ366" s="109">
        <f t="shared" si="825"/>
        <v>0.16159439562261785</v>
      </c>
      <c r="AK366" s="109">
        <f t="shared" si="825"/>
        <v>6.4261618525339001E-2</v>
      </c>
      <c r="AL366" s="109">
        <f t="shared" si="826"/>
        <v>0.28969074077119089</v>
      </c>
      <c r="AM366" s="109">
        <f t="shared" si="826"/>
        <v>2.4811862505581882E-3</v>
      </c>
      <c r="AN366" s="109">
        <f t="shared" si="826"/>
        <v>7.8356445867953539E-2</v>
      </c>
      <c r="AO366" s="109">
        <f t="shared" si="826"/>
        <v>6.0428361909143538E-2</v>
      </c>
      <c r="AP366" s="109">
        <f t="shared" si="826"/>
        <v>6.7620389081646984E-2</v>
      </c>
      <c r="AQ366" s="109">
        <f t="shared" si="826"/>
        <v>4.4953898013291285E-4</v>
      </c>
      <c r="AR366" s="109">
        <f t="shared" si="826"/>
        <v>7.3789574409372491E-2</v>
      </c>
      <c r="AS366" s="109">
        <f t="shared" si="826"/>
        <v>2.6116165213756849E-2</v>
      </c>
      <c r="AT366" s="109">
        <f t="shared" si="826"/>
        <v>2.8916880548182127E-2</v>
      </c>
      <c r="AU366" s="109">
        <f t="shared" si="826"/>
        <v>6.0264326947519847E-2</v>
      </c>
      <c r="AV366" s="109">
        <f t="shared" si="827"/>
        <v>3.9801052053922339E-3</v>
      </c>
      <c r="AW366" s="109">
        <f t="shared" si="827"/>
        <v>0.14612681623817003</v>
      </c>
      <c r="AX366" s="109">
        <f t="shared" si="827"/>
        <v>7.9147009848695004E-3</v>
      </c>
      <c r="AY366" s="109">
        <f t="shared" si="827"/>
        <v>7.8356445867953539E-2</v>
      </c>
      <c r="AZ366" s="109">
        <f t="shared" si="827"/>
        <v>2.7921475699073978E-3</v>
      </c>
      <c r="BA366" s="109">
        <f t="shared" si="827"/>
        <v>4.6247672012621081E-2</v>
      </c>
      <c r="BB366" s="109">
        <f t="shared" si="827"/>
        <v>5.3226228678020029E-2</v>
      </c>
      <c r="BC366" s="109">
        <f t="shared" si="827"/>
        <v>9.4591625141480368E-2</v>
      </c>
      <c r="BD366" s="109">
        <f t="shared" si="827"/>
        <v>5.3758304745301258E-2</v>
      </c>
      <c r="BE366" s="109">
        <f t="shared" si="827"/>
        <v>0.20958234189544056</v>
      </c>
      <c r="BF366" s="109">
        <f t="shared" si="828"/>
        <v>7.3789574409372491E-2</v>
      </c>
      <c r="BG366" s="109">
        <f t="shared" si="828"/>
        <v>5.8965328105127023E-2</v>
      </c>
      <c r="BH366" s="109">
        <f t="shared" si="828"/>
        <v>5.7512224809466439E-2</v>
      </c>
      <c r="BI366" s="109">
        <f t="shared" si="828"/>
        <v>7.8762888267326359E-2</v>
      </c>
      <c r="BJ366" s="109">
        <f t="shared" si="828"/>
        <v>0.14925097663864825</v>
      </c>
      <c r="BK366" s="109">
        <f t="shared" si="828"/>
        <v>7.3789574409372491E-2</v>
      </c>
      <c r="BL366" s="109">
        <f t="shared" si="828"/>
        <v>0.20683689671138442</v>
      </c>
      <c r="BM366" s="109">
        <f t="shared" si="828"/>
        <v>2.270517151288616E-2</v>
      </c>
      <c r="BN366" s="109">
        <f t="shared" si="828"/>
        <v>0.1006134598347543</v>
      </c>
      <c r="BO366" s="109">
        <f t="shared" si="828"/>
        <v>0.1554543839233011</v>
      </c>
      <c r="BP366" s="109">
        <f t="shared" si="829"/>
        <v>0.10569207213660176</v>
      </c>
      <c r="BQ366" s="109">
        <f t="shared" si="829"/>
        <v>0.21716824350917741</v>
      </c>
      <c r="BR366" s="109">
        <f t="shared" si="829"/>
        <v>8.9777679373549604E-3</v>
      </c>
      <c r="BS366" s="109">
        <f t="shared" si="829"/>
        <v>7.8356445867953539E-2</v>
      </c>
      <c r="BT366" s="109">
        <f t="shared" si="829"/>
        <v>0.18253537570280798</v>
      </c>
      <c r="BU366" s="109">
        <f t="shared" si="829"/>
        <v>5.8965328105127023E-2</v>
      </c>
      <c r="BV366" s="109">
        <f t="shared" si="829"/>
        <v>6.0251369741905793E-3</v>
      </c>
      <c r="BW366" s="109">
        <f t="shared" si="829"/>
        <v>4.2598208363280269E-3</v>
      </c>
      <c r="BX366" s="109">
        <f t="shared" si="829"/>
        <v>8.0877078985120421E-2</v>
      </c>
      <c r="BY366" s="109">
        <f t="shared" si="829"/>
        <v>6.0251369741905793E-3</v>
      </c>
      <c r="BZ366" s="109">
        <f t="shared" si="830"/>
        <v>5.7897713305284162E-3</v>
      </c>
      <c r="CA366" s="109">
        <f t="shared" si="830"/>
        <v>7.8356445867953539E-2</v>
      </c>
      <c r="CB366" s="109">
        <f t="shared" si="830"/>
        <v>9.2839952128140085E-2</v>
      </c>
      <c r="CC366" s="109">
        <f t="shared" si="830"/>
        <v>7.1120947837439344E-2</v>
      </c>
      <c r="CD366" s="109">
        <f t="shared" si="830"/>
        <v>4.3050367021667153E-2</v>
      </c>
      <c r="CE366" s="109">
        <f t="shared" si="830"/>
        <v>6.0264326947519847E-2</v>
      </c>
      <c r="CF366" s="109">
        <f t="shared" si="830"/>
        <v>5.6269571917614211E-2</v>
      </c>
      <c r="CG366" s="109">
        <f t="shared" si="830"/>
        <v>1.1817859467589917E-4</v>
      </c>
      <c r="CH366" s="109">
        <f t="shared" si="830"/>
        <v>7.3789574409372491E-2</v>
      </c>
      <c r="CI366" s="109">
        <f t="shared" si="830"/>
        <v>0.16159439562261785</v>
      </c>
      <c r="CJ366" s="109">
        <f t="shared" si="831"/>
        <v>8.1137752405877894E-2</v>
      </c>
      <c r="CK366" s="109">
        <f t="shared" si="831"/>
        <v>0.10248116122160095</v>
      </c>
      <c r="CL366" s="109">
        <f t="shared" si="831"/>
        <v>1.0309996209531032E-2</v>
      </c>
      <c r="CM366" s="109">
        <f t="shared" si="831"/>
        <v>1.9825385223178585E-3</v>
      </c>
      <c r="CN366" s="109">
        <f t="shared" si="831"/>
        <v>0.65103903659172579</v>
      </c>
      <c r="CO366" s="109">
        <f t="shared" si="831"/>
        <v>0.10999571345287752</v>
      </c>
      <c r="CP366" s="109">
        <f t="shared" si="831"/>
        <v>0.16159439562261785</v>
      </c>
      <c r="CQ366" s="109">
        <f t="shared" si="831"/>
        <v>0.12100611782691836</v>
      </c>
      <c r="CR366" s="109">
        <f t="shared" si="831"/>
        <v>2.019069056562032E-3</v>
      </c>
      <c r="CS366" s="109">
        <f t="shared" si="831"/>
        <v>0.14747902582735484</v>
      </c>
      <c r="CT366" s="109">
        <f t="shared" si="832"/>
        <v>1.8946611229270792E-2</v>
      </c>
      <c r="CU366" s="109">
        <f t="shared" si="832"/>
        <v>0.10832257909249782</v>
      </c>
      <c r="CV366" s="109">
        <f t="shared" si="832"/>
        <v>0.12606539892161239</v>
      </c>
      <c r="CW366" s="109">
        <f t="shared" si="832"/>
        <v>2.9979668778122519E-2</v>
      </c>
      <c r="CX366" s="109">
        <f t="shared" si="832"/>
        <v>6.0264326947519847E-2</v>
      </c>
      <c r="CY366" s="109">
        <f t="shared" si="832"/>
        <v>7.8425093356768977E-2</v>
      </c>
      <c r="CZ366" s="109">
        <f t="shared" si="832"/>
        <v>2.5710279565366947E-2</v>
      </c>
      <c r="DA366" s="109">
        <f t="shared" si="832"/>
        <v>7.3789574409372491E-2</v>
      </c>
      <c r="DB366" s="109">
        <f t="shared" si="832"/>
        <v>0.11976007114633168</v>
      </c>
      <c r="DC366" s="109">
        <f t="shared" si="832"/>
        <v>1.0040557478944256</v>
      </c>
      <c r="DD366" s="109">
        <f t="shared" si="833"/>
        <v>7.0989918866490084E-3</v>
      </c>
      <c r="DE366" s="109">
        <f t="shared" si="833"/>
        <v>2.486927544608428E-2</v>
      </c>
      <c r="DF366" s="109">
        <f t="shared" si="833"/>
        <v>0.16159439562261785</v>
      </c>
      <c r="DG366" s="109">
        <f t="shared" si="833"/>
        <v>0.62513363503481423</v>
      </c>
      <c r="DH366" s="109">
        <f t="shared" si="833"/>
        <v>0.41789427201307061</v>
      </c>
      <c r="DI366" s="109">
        <f t="shared" si="833"/>
        <v>5.8965328105127023E-2</v>
      </c>
      <c r="DJ366" s="109">
        <f t="shared" si="833"/>
        <v>0.30774616269793864</v>
      </c>
      <c r="DK366" s="109">
        <f t="shared" si="833"/>
        <v>6.046298851688485E-2</v>
      </c>
      <c r="DL366" s="109">
        <f t="shared" si="833"/>
        <v>3.0929409971813086E-2</v>
      </c>
      <c r="DM366" s="109">
        <f t="shared" si="833"/>
        <v>1.5601404081559626E-2</v>
      </c>
      <c r="DN366" s="109">
        <f t="shared" si="834"/>
        <v>0.30774616269793864</v>
      </c>
      <c r="DO366" s="109">
        <f t="shared" si="834"/>
        <v>0.27643613098181502</v>
      </c>
      <c r="DP366" s="109">
        <f t="shared" si="834"/>
        <v>1.1393046577134719E-2</v>
      </c>
      <c r="DQ366" s="109">
        <f t="shared" si="834"/>
        <v>4.3899468663031085E-2</v>
      </c>
      <c r="DR366" s="109">
        <f t="shared" si="834"/>
        <v>6.0264326947519847E-2</v>
      </c>
      <c r="DS366" s="109">
        <f t="shared" si="834"/>
        <v>2.2750071134443838E-2</v>
      </c>
      <c r="DT366" s="109">
        <f t="shared" si="834"/>
        <v>6.0264326947519847E-2</v>
      </c>
      <c r="DU366" s="109">
        <f t="shared" si="834"/>
        <v>0.16159439562261785</v>
      </c>
      <c r="DV366" s="109">
        <f t="shared" si="834"/>
        <v>7.3783812930857298E-2</v>
      </c>
      <c r="DW366" s="109">
        <f t="shared" si="834"/>
        <v>9.5522165326075194E-4</v>
      </c>
      <c r="DX366" s="109">
        <f t="shared" si="835"/>
        <v>5.7929734463867538E-2</v>
      </c>
      <c r="DY366" s="109">
        <f t="shared" si="835"/>
        <v>0.26332175887192161</v>
      </c>
      <c r="DZ366" s="109">
        <f t="shared" si="835"/>
        <v>4.6023232183940124E-2</v>
      </c>
      <c r="EA366" s="109">
        <f t="shared" si="835"/>
        <v>0.30774616269793864</v>
      </c>
      <c r="EB366" s="109">
        <f t="shared" si="835"/>
        <v>0.16159439562261785</v>
      </c>
      <c r="EC366" s="109">
        <f t="shared" si="835"/>
        <v>8.0463746523930818E-2</v>
      </c>
      <c r="ED366" s="109">
        <f t="shared" si="835"/>
        <v>7.8356445867953539E-2</v>
      </c>
      <c r="EE366" s="109">
        <f t="shared" si="835"/>
        <v>3.4603409302256E-2</v>
      </c>
      <c r="EF366" s="109">
        <f t="shared" si="835"/>
        <v>0.16159439562261785</v>
      </c>
      <c r="EG366" s="109">
        <f t="shared" si="835"/>
        <v>7.2147333691136364E-2</v>
      </c>
      <c r="EH366" s="109">
        <f t="shared" si="836"/>
        <v>6.0264326947519847E-2</v>
      </c>
      <c r="EI366" s="109">
        <f t="shared" si="836"/>
        <v>5.2282598489156976E-4</v>
      </c>
      <c r="EJ366" s="109">
        <f t="shared" si="836"/>
        <v>5.8965328105127023E-2</v>
      </c>
      <c r="EK366" s="109">
        <f t="shared" si="836"/>
        <v>0.57905004859140785</v>
      </c>
      <c r="EL366" s="109">
        <f t="shared" si="836"/>
        <v>4.8719557276347553E-3</v>
      </c>
      <c r="EM366" s="109">
        <f t="shared" si="836"/>
        <v>5.4087348508886586E-2</v>
      </c>
      <c r="EN366" s="109">
        <f t="shared" si="836"/>
        <v>1.6336654973159774E-2</v>
      </c>
      <c r="EO366" s="109">
        <f t="shared" si="836"/>
        <v>0.16159439562261785</v>
      </c>
      <c r="EP366" s="109">
        <f t="shared" si="836"/>
        <v>0.14698521983687032</v>
      </c>
      <c r="EQ366" s="109">
        <f t="shared" si="836"/>
        <v>3.200458113237957E-2</v>
      </c>
      <c r="ER366" s="109">
        <f t="shared" si="837"/>
        <v>6.0251369741905793E-3</v>
      </c>
      <c r="ES366" s="109">
        <f t="shared" si="837"/>
        <v>3.3222542733560719E-3</v>
      </c>
      <c r="ET366" s="109">
        <f t="shared" si="837"/>
        <v>9.4777373303220371E-3</v>
      </c>
      <c r="EU366" s="109">
        <f t="shared" si="837"/>
        <v>0.17544137054139974</v>
      </c>
      <c r="EV366" s="109">
        <f t="shared" si="837"/>
        <v>0.2797970576399379</v>
      </c>
      <c r="EW366" s="109">
        <f t="shared" si="837"/>
        <v>4.2301768866947545E-3</v>
      </c>
      <c r="EX366" s="109">
        <f t="shared" si="837"/>
        <v>0.16159439562261785</v>
      </c>
      <c r="EY366" s="109">
        <f t="shared" si="837"/>
        <v>5.6504663709358079E-3</v>
      </c>
      <c r="EZ366" s="109">
        <f t="shared" si="837"/>
        <v>0.12458384117090332</v>
      </c>
      <c r="FA366" s="109">
        <f t="shared" si="837"/>
        <v>0.25127547699571223</v>
      </c>
      <c r="FB366" s="109">
        <f t="shared" si="838"/>
        <v>0.16159439562261785</v>
      </c>
      <c r="FC366" s="109">
        <f t="shared" si="838"/>
        <v>7.7624671009733697E-3</v>
      </c>
      <c r="FD366" s="109">
        <f t="shared" si="838"/>
        <v>1.4727587625557214E-2</v>
      </c>
      <c r="FE366" s="109">
        <f t="shared" si="838"/>
        <v>1.2435123466356274E-2</v>
      </c>
      <c r="FF366" s="109">
        <f t="shared" si="838"/>
        <v>6.1337427106137096E-3</v>
      </c>
      <c r="FG366" s="109">
        <f t="shared" si="838"/>
        <v>7.1981980744043605E-2</v>
      </c>
      <c r="FH366" s="109">
        <f t="shared" si="838"/>
        <v>5.314972880997948E-2</v>
      </c>
      <c r="FI366" s="109">
        <f t="shared" si="838"/>
        <v>8.7301918879538767E-2</v>
      </c>
      <c r="FJ366" s="109">
        <f t="shared" si="838"/>
        <v>7.3789574409372491E-2</v>
      </c>
      <c r="FK366" s="109">
        <f t="shared" si="838"/>
        <v>0.30774616269793864</v>
      </c>
      <c r="FL366" s="109">
        <f t="shared" si="839"/>
        <v>2.3892246131598658E-2</v>
      </c>
      <c r="FM366" s="109">
        <f t="shared" si="839"/>
        <v>5.4184242991464138E-4</v>
      </c>
      <c r="FN366" s="109">
        <f t="shared" si="839"/>
        <v>1.0083150916444459E-2</v>
      </c>
      <c r="FO366" s="109">
        <f t="shared" si="839"/>
        <v>6.0251369741905793E-3</v>
      </c>
      <c r="FP366" s="109">
        <f t="shared" si="839"/>
        <v>6.0264326947519847E-2</v>
      </c>
      <c r="FQ366" s="109">
        <f t="shared" si="839"/>
        <v>7.8356445867953539E-2</v>
      </c>
      <c r="FR366" s="109">
        <f t="shared" si="839"/>
        <v>0.13477799953000227</v>
      </c>
      <c r="FS366" s="109">
        <f t="shared" si="839"/>
        <v>0.1411659998576939</v>
      </c>
      <c r="FT366" s="109">
        <f t="shared" si="839"/>
        <v>0.10920438130171214</v>
      </c>
      <c r="FU366" s="109">
        <f t="shared" si="839"/>
        <v>7.8356445867953539E-2</v>
      </c>
      <c r="FV366" s="109">
        <f t="shared" si="840"/>
        <v>0.18118555719468724</v>
      </c>
      <c r="FW366" s="109">
        <f t="shared" si="840"/>
        <v>0.16159439562261785</v>
      </c>
      <c r="FX366" s="109">
        <f t="shared" si="840"/>
        <v>7.3789574409372491E-2</v>
      </c>
      <c r="FY366" s="109">
        <f t="shared" si="840"/>
        <v>0.11898108892463954</v>
      </c>
      <c r="FZ366" s="109">
        <f t="shared" si="840"/>
        <v>6.2856526594940565E-2</v>
      </c>
      <c r="GA366" s="109">
        <f t="shared" si="840"/>
        <v>1.183179433507757E-2</v>
      </c>
      <c r="GB366" s="109">
        <f t="shared" si="840"/>
        <v>4.6232580538725324E-2</v>
      </c>
      <c r="GC366" s="109">
        <f t="shared" si="840"/>
        <v>0.14733817894322879</v>
      </c>
      <c r="GD366" s="109">
        <f t="shared" si="840"/>
        <v>7.8356445867953539E-2</v>
      </c>
      <c r="GE366" s="109">
        <f t="shared" si="840"/>
        <v>6.4545732972261682E-2</v>
      </c>
      <c r="GF366" s="109">
        <f t="shared" si="841"/>
        <v>0.37067775204328468</v>
      </c>
      <c r="GG366" s="109">
        <f t="shared" si="841"/>
        <v>7.3789574409372491E-2</v>
      </c>
      <c r="GH366" s="109">
        <f t="shared" si="841"/>
        <v>7.3789574409372491E-2</v>
      </c>
      <c r="GI366" s="109">
        <f t="shared" si="841"/>
        <v>7.3789574409372491E-2</v>
      </c>
      <c r="GJ366" s="109">
        <f t="shared" si="841"/>
        <v>7.3789574409372491E-2</v>
      </c>
      <c r="GK366" s="109">
        <f t="shared" si="841"/>
        <v>1.463535050687116E-2</v>
      </c>
      <c r="GL366" s="109">
        <f t="shared" si="841"/>
        <v>2.0739214523298887E-3</v>
      </c>
      <c r="GM366" s="109">
        <f t="shared" si="841"/>
        <v>2.8961869503807791E-3</v>
      </c>
      <c r="GN366" s="109">
        <f t="shared" si="841"/>
        <v>8.0677152954508127E-3</v>
      </c>
      <c r="GO366" s="109">
        <f t="shared" si="841"/>
        <v>0.40642788356226395</v>
      </c>
      <c r="GP366" s="109">
        <f t="shared" si="842"/>
        <v>0.16159439562261785</v>
      </c>
      <c r="GQ366" s="109">
        <f t="shared" si="842"/>
        <v>0.195240761743455</v>
      </c>
      <c r="GR366" s="109">
        <f t="shared" si="842"/>
        <v>1.9614455152559768E-3</v>
      </c>
      <c r="GS366" s="109">
        <f t="shared" si="842"/>
        <v>0.24900200465081795</v>
      </c>
      <c r="GT366" s="109">
        <f t="shared" si="842"/>
        <v>0.16159439562261785</v>
      </c>
      <c r="GU366" s="109">
        <f t="shared" si="842"/>
        <v>9.4926687370483834E-2</v>
      </c>
      <c r="GV366" s="109">
        <f t="shared" si="842"/>
        <v>6.0251369741905793E-3</v>
      </c>
      <c r="GW366" s="109">
        <f t="shared" si="842"/>
        <v>7.3789574409372491E-2</v>
      </c>
      <c r="GX366" s="109">
        <f t="shared" si="842"/>
        <v>4.5931442523758956E-2</v>
      </c>
      <c r="GY366" s="109">
        <f t="shared" si="842"/>
        <v>2.8995905722106412E-2</v>
      </c>
      <c r="GZ366" s="109">
        <f t="shared" si="843"/>
        <v>7.187858356510668E-2</v>
      </c>
      <c r="HA366" s="109">
        <f t="shared" si="843"/>
        <v>7.3789574409372491E-2</v>
      </c>
      <c r="HB366" s="109">
        <f t="shared" si="843"/>
        <v>6.0251369741905793E-3</v>
      </c>
      <c r="HC366" s="109">
        <f t="shared" si="843"/>
        <v>1.2985530764629001E-2</v>
      </c>
      <c r="HD366" s="109">
        <f t="shared" si="843"/>
        <v>6.0138209563543286E-2</v>
      </c>
      <c r="HE366" s="109">
        <f t="shared" si="843"/>
        <v>0.66863176507736144</v>
      </c>
      <c r="HF366" s="109">
        <f t="shared" si="843"/>
        <v>0.10336934638893396</v>
      </c>
      <c r="HG366" s="109">
        <f t="shared" si="843"/>
        <v>1.6806209548664848E-3</v>
      </c>
      <c r="HH366" s="109">
        <f t="shared" si="843"/>
        <v>8.2521132603016675E-3</v>
      </c>
      <c r="HI366" s="109">
        <f t="shared" si="843"/>
        <v>5.1977458324669337E-2</v>
      </c>
      <c r="HJ366" s="109">
        <f t="shared" si="844"/>
        <v>6.0251369741905793E-3</v>
      </c>
      <c r="HK366" s="109">
        <f t="shared" si="844"/>
        <v>7.3789574409372491E-2</v>
      </c>
      <c r="HL366" s="109">
        <f t="shared" si="844"/>
        <v>0.39485087919597106</v>
      </c>
      <c r="HM366" s="109">
        <f t="shared" si="844"/>
        <v>7.3789574409372491E-2</v>
      </c>
      <c r="HN366" s="109">
        <f t="shared" si="844"/>
        <v>0.30774616269793864</v>
      </c>
      <c r="HO366" s="109">
        <f t="shared" si="844"/>
        <v>0.85291963835050688</v>
      </c>
      <c r="HP366" s="109">
        <f t="shared" si="844"/>
        <v>3.9408499158128029E-3</v>
      </c>
      <c r="HQ366" s="109">
        <f t="shared" si="844"/>
        <v>2.5591217344157771E-2</v>
      </c>
      <c r="HR366" s="109"/>
      <c r="HS366" s="109"/>
      <c r="HT366" s="109"/>
      <c r="HU366" s="109"/>
      <c r="HV366" s="109"/>
      <c r="HW366" s="109"/>
      <c r="HX366" s="109"/>
      <c r="HY366" s="109"/>
      <c r="HZ366" s="109"/>
      <c r="IA366" s="109"/>
      <c r="IB366" s="109"/>
      <c r="IC366" s="109"/>
      <c r="ID366" s="109"/>
      <c r="IE366" s="109"/>
      <c r="IF366" s="109"/>
      <c r="IG366" s="109"/>
      <c r="IH366" s="109"/>
      <c r="II366" s="109"/>
      <c r="IJ366" s="109"/>
      <c r="IK366" s="109"/>
      <c r="IL366" s="109"/>
      <c r="IM366" s="109"/>
      <c r="IN366" s="109"/>
      <c r="IO366" s="109"/>
      <c r="IP366" s="109"/>
      <c r="IQ366" s="109"/>
      <c r="IR366" s="109"/>
      <c r="IS366" s="109"/>
      <c r="IT366" s="109"/>
      <c r="IU366" s="109"/>
      <c r="IV366" s="109"/>
      <c r="IW366" s="109"/>
      <c r="IX366" s="109"/>
      <c r="IY366" s="109"/>
      <c r="IZ366" s="109"/>
      <c r="JA366" s="109"/>
      <c r="JB366" s="109"/>
      <c r="JC366" s="109"/>
      <c r="JD366" s="109"/>
      <c r="JE366" s="109"/>
      <c r="JF366" s="109"/>
      <c r="JG366" s="109"/>
      <c r="JH366" s="109"/>
      <c r="JI366" s="109"/>
      <c r="JJ366" s="109"/>
      <c r="JK366" s="109"/>
      <c r="JL366" s="109"/>
      <c r="JM366" s="109"/>
      <c r="JN366" s="109"/>
      <c r="JO366" s="109"/>
      <c r="JP366" s="109" t="str">
        <f t="shared" si="756"/>
        <v>Water Pollution_Pendimethalin_Freshwater_Health_N/A for WP Interim Methodology</v>
      </c>
    </row>
    <row r="367" spans="2:276">
      <c r="B367" s="112" t="s">
        <v>9</v>
      </c>
      <c r="C367" s="112" t="s">
        <v>484</v>
      </c>
      <c r="D367" s="112" t="s">
        <v>396</v>
      </c>
      <c r="E367" s="112" t="s">
        <v>395</v>
      </c>
      <c r="F367" s="112" t="s">
        <v>390</v>
      </c>
      <c r="G367" s="112" t="s">
        <v>391</v>
      </c>
      <c r="H367" s="109">
        <f t="shared" si="823"/>
        <v>2.3622738569195674E-4</v>
      </c>
      <c r="I367" s="109">
        <f t="shared" si="823"/>
        <v>2.3755944742427995E-4</v>
      </c>
      <c r="J367" s="109">
        <f t="shared" si="823"/>
        <v>3.9686858579487131E-4</v>
      </c>
      <c r="K367" s="109">
        <f t="shared" si="823"/>
        <v>1.0582245894953809E-4</v>
      </c>
      <c r="L367" s="109">
        <f t="shared" si="823"/>
        <v>5.0756869916705966E-4</v>
      </c>
      <c r="M367" s="109">
        <f t="shared" si="823"/>
        <v>3.5802665873662878E-4</v>
      </c>
      <c r="N367" s="109">
        <f t="shared" si="823"/>
        <v>2.4859813303791287E-4</v>
      </c>
      <c r="O367" s="109">
        <f t="shared" si="823"/>
        <v>2.4230191055254848E-4</v>
      </c>
      <c r="P367" s="109">
        <f t="shared" si="823"/>
        <v>2.9239024299554519E-4</v>
      </c>
      <c r="Q367" s="109">
        <f t="shared" si="823"/>
        <v>2.4859813303791287E-4</v>
      </c>
      <c r="R367" s="109">
        <f t="shared" si="824"/>
        <v>8.51042727926625E-5</v>
      </c>
      <c r="S367" s="109">
        <f t="shared" si="824"/>
        <v>1.1005578799677246E-3</v>
      </c>
      <c r="T367" s="109">
        <f t="shared" si="824"/>
        <v>2.5277256824945597E-4</v>
      </c>
      <c r="U367" s="109">
        <f t="shared" si="824"/>
        <v>2.4859813303791287E-4</v>
      </c>
      <c r="V367" s="109">
        <f t="shared" si="824"/>
        <v>5.9652142158371903E-4</v>
      </c>
      <c r="W367" s="109">
        <f t="shared" si="824"/>
        <v>1.8081599873655846E-3</v>
      </c>
      <c r="X367" s="109">
        <f t="shared" si="824"/>
        <v>2.4859813303791287E-4</v>
      </c>
      <c r="Y367" s="109">
        <f t="shared" si="824"/>
        <v>1.9140169925087401E-4</v>
      </c>
      <c r="Z367" s="109">
        <f t="shared" si="824"/>
        <v>1.3003670857943148E-3</v>
      </c>
      <c r="AA367" s="109">
        <f t="shared" si="824"/>
        <v>2.2995413082198968E-4</v>
      </c>
      <c r="AB367" s="109">
        <f t="shared" si="825"/>
        <v>9.0229581673563291E-4</v>
      </c>
      <c r="AC367" s="109">
        <f t="shared" si="825"/>
        <v>1.7378447685289966E-4</v>
      </c>
      <c r="AD367" s="109">
        <f t="shared" si="825"/>
        <v>1.3769498364010744E-4</v>
      </c>
      <c r="AE367" s="109">
        <f t="shared" si="825"/>
        <v>2.567240861438702E-4</v>
      </c>
      <c r="AF367" s="109">
        <f t="shared" si="825"/>
        <v>2.499032143796798E-4</v>
      </c>
      <c r="AG367" s="109">
        <f t="shared" si="825"/>
        <v>9.2796568150284179E-4</v>
      </c>
      <c r="AH367" s="109">
        <f t="shared" si="825"/>
        <v>2.2126741605850154E-4</v>
      </c>
      <c r="AI367" s="109">
        <f t="shared" si="825"/>
        <v>2.4859813303791287E-4</v>
      </c>
      <c r="AJ367" s="109">
        <f t="shared" si="825"/>
        <v>6.222486248349294E-4</v>
      </c>
      <c r="AK367" s="109">
        <f t="shared" si="825"/>
        <v>2.2274501533029123E-4</v>
      </c>
      <c r="AL367" s="109">
        <f t="shared" si="826"/>
        <v>8.009580532296846E-4</v>
      </c>
      <c r="AM367" s="109">
        <f t="shared" si="826"/>
        <v>1.076124891526118E-3</v>
      </c>
      <c r="AN367" s="109">
        <f t="shared" si="826"/>
        <v>6.0925565027797476E-4</v>
      </c>
      <c r="AO367" s="109">
        <f t="shared" si="826"/>
        <v>3.6711287397845922E-4</v>
      </c>
      <c r="AP367" s="109">
        <f t="shared" si="826"/>
        <v>6.4976308454006205E-4</v>
      </c>
      <c r="AQ367" s="109">
        <f t="shared" si="826"/>
        <v>1.0843242179091664E-4</v>
      </c>
      <c r="AR367" s="109">
        <f t="shared" si="826"/>
        <v>2.4859813303791287E-4</v>
      </c>
      <c r="AS367" s="109">
        <f t="shared" si="826"/>
        <v>1.4627200880448096E-4</v>
      </c>
      <c r="AT367" s="109">
        <f t="shared" si="826"/>
        <v>3.6900570271737224E-4</v>
      </c>
      <c r="AU367" s="109">
        <f t="shared" si="826"/>
        <v>5.0756869916705966E-4</v>
      </c>
      <c r="AV367" s="109">
        <f t="shared" si="827"/>
        <v>1.7183333016911558E-4</v>
      </c>
      <c r="AW367" s="109">
        <f t="shared" si="827"/>
        <v>1.7054046447364931E-3</v>
      </c>
      <c r="AX367" s="109">
        <f t="shared" si="827"/>
        <v>1.5364458046865327E-4</v>
      </c>
      <c r="AY367" s="109">
        <f t="shared" si="827"/>
        <v>6.0925565027797476E-4</v>
      </c>
      <c r="AZ367" s="109">
        <f t="shared" si="827"/>
        <v>1.1027147236652018E-3</v>
      </c>
      <c r="BA367" s="109">
        <f t="shared" si="827"/>
        <v>7.4463659830953106E-4</v>
      </c>
      <c r="BB367" s="109">
        <f t="shared" si="827"/>
        <v>2.0327516230983817E-4</v>
      </c>
      <c r="BC367" s="109">
        <f t="shared" si="827"/>
        <v>8.7679355618825122E-4</v>
      </c>
      <c r="BD367" s="109">
        <f t="shared" si="827"/>
        <v>1.4853323531761469E-4</v>
      </c>
      <c r="BE367" s="109">
        <f t="shared" si="827"/>
        <v>2.9743225571658921E-4</v>
      </c>
      <c r="BF367" s="109">
        <f t="shared" si="828"/>
        <v>2.4859813303791287E-4</v>
      </c>
      <c r="BG367" s="109">
        <f t="shared" si="828"/>
        <v>3.6728637055089697E-4</v>
      </c>
      <c r="BH367" s="109">
        <f t="shared" si="828"/>
        <v>1.1857427151858401E-3</v>
      </c>
      <c r="BI367" s="109">
        <f t="shared" si="828"/>
        <v>2.4687913063538275E-4</v>
      </c>
      <c r="BJ367" s="109">
        <f t="shared" si="828"/>
        <v>4.4014711821359289E-4</v>
      </c>
      <c r="BK367" s="109">
        <f t="shared" si="828"/>
        <v>2.4859813303791287E-4</v>
      </c>
      <c r="BL367" s="109">
        <f t="shared" si="828"/>
        <v>4.2098520979446519E-4</v>
      </c>
      <c r="BM367" s="109">
        <f t="shared" si="828"/>
        <v>1.384963395853035E-4</v>
      </c>
      <c r="BN367" s="109">
        <f t="shared" si="828"/>
        <v>9.498045579490748E-4</v>
      </c>
      <c r="BO367" s="109">
        <f t="shared" si="828"/>
        <v>3.55937264816156E-4</v>
      </c>
      <c r="BP367" s="109">
        <f t="shared" si="829"/>
        <v>4.3781933935251776E-4</v>
      </c>
      <c r="BQ367" s="109">
        <f t="shared" si="829"/>
        <v>1.9625026860469491E-4</v>
      </c>
      <c r="BR367" s="109">
        <f t="shared" si="829"/>
        <v>1.4805249282215903E-4</v>
      </c>
      <c r="BS367" s="109">
        <f t="shared" si="829"/>
        <v>6.0925565027797476E-4</v>
      </c>
      <c r="BT367" s="109">
        <f t="shared" si="829"/>
        <v>2.6250854062861875E-4</v>
      </c>
      <c r="BU367" s="109">
        <f t="shared" si="829"/>
        <v>3.6728637055089697E-4</v>
      </c>
      <c r="BV367" s="109">
        <f t="shared" si="829"/>
        <v>1.0582245894953809E-4</v>
      </c>
      <c r="BW367" s="109">
        <f t="shared" si="829"/>
        <v>2.3202906535815945E-4</v>
      </c>
      <c r="BX367" s="109">
        <f t="shared" si="829"/>
        <v>5.0335731149852366E-4</v>
      </c>
      <c r="BY367" s="109">
        <f t="shared" si="829"/>
        <v>1.0582245894953809E-4</v>
      </c>
      <c r="BZ367" s="109">
        <f t="shared" si="830"/>
        <v>2.1427802110413521E-4</v>
      </c>
      <c r="CA367" s="109">
        <f t="shared" si="830"/>
        <v>6.0925565027797476E-4</v>
      </c>
      <c r="CB367" s="109">
        <f t="shared" si="830"/>
        <v>2.0203233002404753E-4</v>
      </c>
      <c r="CC367" s="109">
        <f t="shared" si="830"/>
        <v>5.4120179287961087E-4</v>
      </c>
      <c r="CD367" s="109">
        <f t="shared" si="830"/>
        <v>1.4431326076270322E-3</v>
      </c>
      <c r="CE367" s="109">
        <f t="shared" si="830"/>
        <v>5.0756869916705966E-4</v>
      </c>
      <c r="CF367" s="109">
        <f t="shared" si="830"/>
        <v>2.7245380197417715E-4</v>
      </c>
      <c r="CG367" s="109">
        <f t="shared" si="830"/>
        <v>6.3098242482837193E-5</v>
      </c>
      <c r="CH367" s="109">
        <f t="shared" si="830"/>
        <v>2.4859813303791287E-4</v>
      </c>
      <c r="CI367" s="109">
        <f t="shared" si="830"/>
        <v>6.222486248349294E-4</v>
      </c>
      <c r="CJ367" s="109">
        <f t="shared" si="831"/>
        <v>2.1406858480221147E-4</v>
      </c>
      <c r="CK367" s="109">
        <f t="shared" si="831"/>
        <v>9.1901773670395885E-4</v>
      </c>
      <c r="CL367" s="109">
        <f t="shared" si="831"/>
        <v>2.6169105118016507E-4</v>
      </c>
      <c r="CM367" s="109">
        <f t="shared" si="831"/>
        <v>2.5298961526933853E-4</v>
      </c>
      <c r="CN367" s="109">
        <f t="shared" si="831"/>
        <v>3.1153121468615555E-4</v>
      </c>
      <c r="CO367" s="109">
        <f t="shared" si="831"/>
        <v>2.5661001979849433E-4</v>
      </c>
      <c r="CP367" s="109">
        <f t="shared" si="831"/>
        <v>6.222486248349294E-4</v>
      </c>
      <c r="CQ367" s="109">
        <f t="shared" si="831"/>
        <v>4.1814026948878741E-4</v>
      </c>
      <c r="CR367" s="109">
        <f t="shared" si="831"/>
        <v>1.0216566197033496E-4</v>
      </c>
      <c r="CS367" s="109">
        <f t="shared" si="831"/>
        <v>1.573377629535595E-3</v>
      </c>
      <c r="CT367" s="109">
        <f t="shared" si="832"/>
        <v>1.9764071069413303E-4</v>
      </c>
      <c r="CU367" s="109">
        <f t="shared" si="832"/>
        <v>4.9853986837047578E-4</v>
      </c>
      <c r="CV367" s="109">
        <f t="shared" si="832"/>
        <v>8.2175975613250386E-4</v>
      </c>
      <c r="CW367" s="109">
        <f t="shared" si="832"/>
        <v>1.8146767399941578E-4</v>
      </c>
      <c r="CX367" s="109">
        <f t="shared" si="832"/>
        <v>5.0756869916705966E-4</v>
      </c>
      <c r="CY367" s="109">
        <f t="shared" si="832"/>
        <v>8.381523954978003E-4</v>
      </c>
      <c r="CZ367" s="109">
        <f t="shared" si="832"/>
        <v>3.607258819716273E-4</v>
      </c>
      <c r="DA367" s="109">
        <f t="shared" si="832"/>
        <v>2.4859813303791287E-4</v>
      </c>
      <c r="DB367" s="109">
        <f t="shared" si="832"/>
        <v>3.7957287451295712E-4</v>
      </c>
      <c r="DC367" s="109">
        <f t="shared" si="832"/>
        <v>7.7505263823547741E-4</v>
      </c>
      <c r="DD367" s="109">
        <f t="shared" si="833"/>
        <v>1.1034947745545336E-4</v>
      </c>
      <c r="DE367" s="109">
        <f t="shared" si="833"/>
        <v>3.0554714281808492E-4</v>
      </c>
      <c r="DF367" s="109">
        <f t="shared" si="833"/>
        <v>6.222486248349294E-4</v>
      </c>
      <c r="DG367" s="109">
        <f t="shared" si="833"/>
        <v>3.1007280222089518E-4</v>
      </c>
      <c r="DH367" s="109">
        <f t="shared" si="833"/>
        <v>1.8650655180711855E-3</v>
      </c>
      <c r="DI367" s="109">
        <f t="shared" si="833"/>
        <v>3.6728637055089697E-4</v>
      </c>
      <c r="DJ367" s="109">
        <f t="shared" si="833"/>
        <v>5.9652142158371903E-4</v>
      </c>
      <c r="DK367" s="109">
        <f t="shared" si="833"/>
        <v>3.0189164867810151E-4</v>
      </c>
      <c r="DL367" s="109">
        <f t="shared" si="833"/>
        <v>4.2676256249276571E-4</v>
      </c>
      <c r="DM367" s="109">
        <f t="shared" si="833"/>
        <v>1.7099188854412069E-4</v>
      </c>
      <c r="DN367" s="109">
        <f t="shared" si="834"/>
        <v>5.9652142158371903E-4</v>
      </c>
      <c r="DO367" s="109">
        <f t="shared" si="834"/>
        <v>1.9838258786102867E-4</v>
      </c>
      <c r="DP367" s="109">
        <f t="shared" si="834"/>
        <v>2.2808629730365781E-4</v>
      </c>
      <c r="DQ367" s="109">
        <f t="shared" si="834"/>
        <v>2.7462709409318561E-4</v>
      </c>
      <c r="DR367" s="109">
        <f t="shared" si="834"/>
        <v>5.0756869916705966E-4</v>
      </c>
      <c r="DS367" s="109">
        <f t="shared" si="834"/>
        <v>5.2244061674963475E-4</v>
      </c>
      <c r="DT367" s="109">
        <f t="shared" si="834"/>
        <v>5.0756869916705966E-4</v>
      </c>
      <c r="DU367" s="109">
        <f t="shared" si="834"/>
        <v>6.222486248349294E-4</v>
      </c>
      <c r="DV367" s="109">
        <f t="shared" si="834"/>
        <v>1.7328557312784243E-4</v>
      </c>
      <c r="DW367" s="109">
        <f t="shared" si="834"/>
        <v>5.0497004702467342E-4</v>
      </c>
      <c r="DX367" s="109">
        <f t="shared" si="835"/>
        <v>9.3506565545892336E-4</v>
      </c>
      <c r="DY367" s="109">
        <f t="shared" si="835"/>
        <v>9.4132503570507184E-4</v>
      </c>
      <c r="DZ367" s="109">
        <f t="shared" si="835"/>
        <v>3.3778400143818994E-4</v>
      </c>
      <c r="EA367" s="109">
        <f t="shared" si="835"/>
        <v>5.9652142158371903E-4</v>
      </c>
      <c r="EB367" s="109">
        <f t="shared" si="835"/>
        <v>6.222486248349294E-4</v>
      </c>
      <c r="EC367" s="109">
        <f t="shared" si="835"/>
        <v>3.9133861445346069E-4</v>
      </c>
      <c r="ED367" s="109">
        <f t="shared" si="835"/>
        <v>6.0925565027797476E-4</v>
      </c>
      <c r="EE367" s="109">
        <f t="shared" si="835"/>
        <v>3.0094427688651966E-4</v>
      </c>
      <c r="EF367" s="109">
        <f t="shared" si="835"/>
        <v>6.222486248349294E-4</v>
      </c>
      <c r="EG367" s="109">
        <f t="shared" si="835"/>
        <v>2.7898015888250287E-4</v>
      </c>
      <c r="EH367" s="109">
        <f t="shared" si="836"/>
        <v>5.0756869916705966E-4</v>
      </c>
      <c r="EI367" s="109">
        <f t="shared" si="836"/>
        <v>8.6125971737054097E-5</v>
      </c>
      <c r="EJ367" s="109">
        <f t="shared" si="836"/>
        <v>3.6728637055089697E-4</v>
      </c>
      <c r="EK367" s="109">
        <f t="shared" si="836"/>
        <v>4.9508444999153461E-4</v>
      </c>
      <c r="EL367" s="109">
        <f t="shared" si="836"/>
        <v>2.3522505561673914E-4</v>
      </c>
      <c r="EM367" s="109">
        <f t="shared" si="836"/>
        <v>5.9444246318693524E-4</v>
      </c>
      <c r="EN367" s="109">
        <f t="shared" si="836"/>
        <v>1.793186124321239E-4</v>
      </c>
      <c r="EO367" s="109">
        <f t="shared" si="836"/>
        <v>6.222486248349294E-4</v>
      </c>
      <c r="EP367" s="109">
        <f t="shared" si="836"/>
        <v>4.6640844429882947E-4</v>
      </c>
      <c r="EQ367" s="109">
        <f t="shared" si="836"/>
        <v>6.872509223675011E-4</v>
      </c>
      <c r="ER367" s="109">
        <f t="shared" si="837"/>
        <v>1.0582245894953809E-4</v>
      </c>
      <c r="ES367" s="109">
        <f t="shared" si="837"/>
        <v>1.1340486054502548E-4</v>
      </c>
      <c r="ET367" s="109">
        <f t="shared" si="837"/>
        <v>1.8855116555353531E-4</v>
      </c>
      <c r="EU367" s="109">
        <f t="shared" si="837"/>
        <v>5.8822693168462633E-4</v>
      </c>
      <c r="EV367" s="109">
        <f t="shared" si="837"/>
        <v>1.7638531996899728E-3</v>
      </c>
      <c r="EW367" s="109">
        <f t="shared" si="837"/>
        <v>9.9655093902759626E-4</v>
      </c>
      <c r="EX367" s="109">
        <f t="shared" si="837"/>
        <v>6.222486248349294E-4</v>
      </c>
      <c r="EY367" s="109">
        <f t="shared" si="837"/>
        <v>1.3773368908895624E-4</v>
      </c>
      <c r="EZ367" s="109">
        <f t="shared" si="837"/>
        <v>3.6684531867814835E-4</v>
      </c>
      <c r="FA367" s="109">
        <f t="shared" si="837"/>
        <v>1.6906024847489643E-3</v>
      </c>
      <c r="FB367" s="109">
        <f t="shared" si="838"/>
        <v>6.222486248349294E-4</v>
      </c>
      <c r="FC367" s="109">
        <f t="shared" si="838"/>
        <v>1.8766190730552145E-4</v>
      </c>
      <c r="FD367" s="109">
        <f t="shared" si="838"/>
        <v>1.3757904298899402E-4</v>
      </c>
      <c r="FE367" s="109">
        <f t="shared" si="838"/>
        <v>2.9105812715434599E-4</v>
      </c>
      <c r="FF367" s="109">
        <f t="shared" si="838"/>
        <v>4.2409621287380008E-4</v>
      </c>
      <c r="FG367" s="109">
        <f t="shared" si="838"/>
        <v>2.1942427831875882E-4</v>
      </c>
      <c r="FH367" s="109">
        <f t="shared" si="838"/>
        <v>8.01258314568193E-4</v>
      </c>
      <c r="FI367" s="109">
        <f t="shared" si="838"/>
        <v>5.2326865894091726E-4</v>
      </c>
      <c r="FJ367" s="109">
        <f t="shared" si="838"/>
        <v>2.4859813303791287E-4</v>
      </c>
      <c r="FK367" s="109">
        <f t="shared" si="838"/>
        <v>5.9652142158371903E-4</v>
      </c>
      <c r="FL367" s="109">
        <f t="shared" si="839"/>
        <v>2.965552676173501E-4</v>
      </c>
      <c r="FM367" s="109">
        <f t="shared" si="839"/>
        <v>1.5010443070167132E-4</v>
      </c>
      <c r="FN367" s="109">
        <f t="shared" si="839"/>
        <v>1.21301165164897E-3</v>
      </c>
      <c r="FO367" s="109">
        <f t="shared" si="839"/>
        <v>1.0582245894953809E-4</v>
      </c>
      <c r="FP367" s="109">
        <f t="shared" si="839"/>
        <v>5.0756869916705966E-4</v>
      </c>
      <c r="FQ367" s="109">
        <f t="shared" si="839"/>
        <v>6.0925565027797476E-4</v>
      </c>
      <c r="FR367" s="109">
        <f t="shared" si="839"/>
        <v>8.2073193613515702E-4</v>
      </c>
      <c r="FS367" s="109">
        <f t="shared" si="839"/>
        <v>1.181727995477359E-3</v>
      </c>
      <c r="FT367" s="109">
        <f t="shared" si="839"/>
        <v>2.6009325994651774E-4</v>
      </c>
      <c r="FU367" s="109">
        <f t="shared" si="839"/>
        <v>6.0925565027797476E-4</v>
      </c>
      <c r="FV367" s="109">
        <f t="shared" si="840"/>
        <v>4.6706739806286727E-4</v>
      </c>
      <c r="FW367" s="109">
        <f t="shared" si="840"/>
        <v>6.222486248349294E-4</v>
      </c>
      <c r="FX367" s="109">
        <f t="shared" si="840"/>
        <v>2.4859813303791287E-4</v>
      </c>
      <c r="FY367" s="109">
        <f t="shared" si="840"/>
        <v>9.925085476731794E-4</v>
      </c>
      <c r="FZ367" s="109">
        <f t="shared" si="840"/>
        <v>3.8489808584848652E-4</v>
      </c>
      <c r="GA367" s="109">
        <f t="shared" si="840"/>
        <v>1.1895824351092625E-4</v>
      </c>
      <c r="GB367" s="109">
        <f t="shared" si="840"/>
        <v>3.141147345424091E-4</v>
      </c>
      <c r="GC367" s="109">
        <f t="shared" si="840"/>
        <v>3.9808646099826362E-4</v>
      </c>
      <c r="GD367" s="109">
        <f t="shared" si="840"/>
        <v>6.0925565027797476E-4</v>
      </c>
      <c r="GE367" s="109">
        <f t="shared" si="840"/>
        <v>5.2291999403662704E-4</v>
      </c>
      <c r="GF367" s="109">
        <f t="shared" si="841"/>
        <v>6.7680433465446476E-4</v>
      </c>
      <c r="GG367" s="109">
        <f t="shared" si="841"/>
        <v>2.4859813303791287E-4</v>
      </c>
      <c r="GH367" s="109">
        <f t="shared" si="841"/>
        <v>2.4859813303791287E-4</v>
      </c>
      <c r="GI367" s="109">
        <f t="shared" si="841"/>
        <v>2.4859813303791287E-4</v>
      </c>
      <c r="GJ367" s="109">
        <f t="shared" si="841"/>
        <v>2.4859813303791287E-4</v>
      </c>
      <c r="GK367" s="109">
        <f t="shared" si="841"/>
        <v>3.310391242283342E-4</v>
      </c>
      <c r="GL367" s="109">
        <f t="shared" si="841"/>
        <v>1.359783436689926E-4</v>
      </c>
      <c r="GM367" s="109">
        <f t="shared" si="841"/>
        <v>1.8935414621951312E-4</v>
      </c>
      <c r="GN367" s="109">
        <f t="shared" si="841"/>
        <v>1.2609836904694657E-3</v>
      </c>
      <c r="GO367" s="109">
        <f t="shared" si="841"/>
        <v>4.6416463726794012E-4</v>
      </c>
      <c r="GP367" s="109">
        <f t="shared" si="842"/>
        <v>6.222486248349294E-4</v>
      </c>
      <c r="GQ367" s="109">
        <f t="shared" si="842"/>
        <v>3.3725315671239938E-4</v>
      </c>
      <c r="GR367" s="109">
        <f t="shared" si="842"/>
        <v>3.9870196886676942E-4</v>
      </c>
      <c r="GS367" s="109">
        <f t="shared" si="842"/>
        <v>7.8292130403843495E-4</v>
      </c>
      <c r="GT367" s="109">
        <f t="shared" si="842"/>
        <v>6.222486248349294E-4</v>
      </c>
      <c r="GU367" s="109">
        <f t="shared" si="842"/>
        <v>2.0215893693115495E-3</v>
      </c>
      <c r="GV367" s="109">
        <f t="shared" si="842"/>
        <v>1.0582245894953809E-4</v>
      </c>
      <c r="GW367" s="109">
        <f t="shared" si="842"/>
        <v>2.4859813303791287E-4</v>
      </c>
      <c r="GX367" s="109">
        <f t="shared" si="842"/>
        <v>4.1393725754914484E-4</v>
      </c>
      <c r="GY367" s="109">
        <f t="shared" si="842"/>
        <v>3.4109847280762375E-4</v>
      </c>
      <c r="GZ367" s="109">
        <f t="shared" si="843"/>
        <v>1.9505386640419263E-4</v>
      </c>
      <c r="HA367" s="109">
        <f t="shared" si="843"/>
        <v>2.4859813303791287E-4</v>
      </c>
      <c r="HB367" s="109">
        <f t="shared" si="843"/>
        <v>1.0582245894953809E-4</v>
      </c>
      <c r="HC367" s="109">
        <f t="shared" si="843"/>
        <v>5.62154421672308E-4</v>
      </c>
      <c r="HD367" s="109">
        <f t="shared" si="843"/>
        <v>2.5310061388043853E-4</v>
      </c>
      <c r="HE367" s="109">
        <f t="shared" si="843"/>
        <v>7.6469032398544811E-4</v>
      </c>
      <c r="HF367" s="109">
        <f t="shared" si="843"/>
        <v>2.308366014748811E-4</v>
      </c>
      <c r="HG367" s="109">
        <f t="shared" si="843"/>
        <v>3.4982276628494518E-4</v>
      </c>
      <c r="HH367" s="109">
        <f t="shared" si="843"/>
        <v>2.1381777239813787E-4</v>
      </c>
      <c r="HI367" s="109">
        <f t="shared" si="843"/>
        <v>4.3644896803579939E-4</v>
      </c>
      <c r="HJ367" s="109">
        <f t="shared" si="844"/>
        <v>1.0582245894953809E-4</v>
      </c>
      <c r="HK367" s="109">
        <f t="shared" si="844"/>
        <v>2.4859813303791287E-4</v>
      </c>
      <c r="HL367" s="109">
        <f t="shared" si="844"/>
        <v>7.0429004525302105E-4</v>
      </c>
      <c r="HM367" s="109">
        <f t="shared" si="844"/>
        <v>2.4859813303791287E-4</v>
      </c>
      <c r="HN367" s="109">
        <f t="shared" si="844"/>
        <v>5.9652142158371903E-4</v>
      </c>
      <c r="HO367" s="109">
        <f t="shared" si="844"/>
        <v>6.2741538586143133E-4</v>
      </c>
      <c r="HP367" s="109">
        <f t="shared" si="844"/>
        <v>2.3720250751323838E-4</v>
      </c>
      <c r="HQ367" s="109">
        <f t="shared" si="844"/>
        <v>6.5025797418958632E-4</v>
      </c>
      <c r="HR367" s="109"/>
      <c r="HS367" s="109"/>
      <c r="HT367" s="109"/>
      <c r="HU367" s="109"/>
      <c r="HV367" s="109"/>
      <c r="HW367" s="109"/>
      <c r="HX367" s="109"/>
      <c r="HY367" s="109"/>
      <c r="HZ367" s="109"/>
      <c r="IA367" s="109"/>
      <c r="IB367" s="109"/>
      <c r="IC367" s="109"/>
      <c r="ID367" s="109"/>
      <c r="IE367" s="109"/>
      <c r="IF367" s="109"/>
      <c r="IG367" s="109"/>
      <c r="IH367" s="109"/>
      <c r="II367" s="109"/>
      <c r="IJ367" s="109"/>
      <c r="IK367" s="109"/>
      <c r="IL367" s="109"/>
      <c r="IM367" s="109"/>
      <c r="IN367" s="109"/>
      <c r="IO367" s="109"/>
      <c r="IP367" s="109"/>
      <c r="IQ367" s="109"/>
      <c r="IR367" s="109"/>
      <c r="IS367" s="109"/>
      <c r="IT367" s="109"/>
      <c r="IU367" s="109"/>
      <c r="IV367" s="109"/>
      <c r="IW367" s="109"/>
      <c r="IX367" s="109"/>
      <c r="IY367" s="109"/>
      <c r="IZ367" s="109"/>
      <c r="JA367" s="109"/>
      <c r="JB367" s="109"/>
      <c r="JC367" s="109"/>
      <c r="JD367" s="109"/>
      <c r="JE367" s="109"/>
      <c r="JF367" s="109"/>
      <c r="JG367" s="109"/>
      <c r="JH367" s="109"/>
      <c r="JI367" s="109"/>
      <c r="JJ367" s="109"/>
      <c r="JK367" s="109"/>
      <c r="JL367" s="109"/>
      <c r="JM367" s="109"/>
      <c r="JN367" s="109"/>
      <c r="JO367" s="109"/>
      <c r="JP367" s="109" t="str">
        <f t="shared" si="756"/>
        <v>Water Pollution_Pendimethalin_Seawater_Health_N/A for WP Interim Methodology</v>
      </c>
    </row>
    <row r="368" spans="2:276">
      <c r="B368" s="112" t="s">
        <v>9</v>
      </c>
      <c r="C368" s="112" t="s">
        <v>484</v>
      </c>
      <c r="D368" s="112" t="s">
        <v>384</v>
      </c>
      <c r="E368" s="112" t="s">
        <v>395</v>
      </c>
      <c r="F368" s="112" t="s">
        <v>390</v>
      </c>
      <c r="G368" s="112" t="s">
        <v>391</v>
      </c>
      <c r="H368" s="109">
        <f t="shared" si="823"/>
        <v>0.38261629791625829</v>
      </c>
      <c r="I368" s="109">
        <f t="shared" si="823"/>
        <v>8.8817107994402199E-3</v>
      </c>
      <c r="J368" s="109">
        <f t="shared" si="823"/>
        <v>0.1582748938259762</v>
      </c>
      <c r="K368" s="109">
        <f t="shared" si="823"/>
        <v>1.0582245894953809E-4</v>
      </c>
      <c r="L368" s="109">
        <f t="shared" si="823"/>
        <v>6.0264326947519847E-2</v>
      </c>
      <c r="M368" s="109">
        <f t="shared" si="823"/>
        <v>5.9265596512056963E-2</v>
      </c>
      <c r="N368" s="109">
        <f t="shared" si="823"/>
        <v>2.4859813303791287E-4</v>
      </c>
      <c r="O368" s="109">
        <f t="shared" si="823"/>
        <v>7.4889267350139533E-3</v>
      </c>
      <c r="P368" s="109">
        <f t="shared" si="823"/>
        <v>5.4159300271051205E-3</v>
      </c>
      <c r="Q368" s="109">
        <f t="shared" si="823"/>
        <v>2.4859813303791287E-4</v>
      </c>
      <c r="R368" s="109">
        <f t="shared" si="824"/>
        <v>1.8912988543570296E-3</v>
      </c>
      <c r="S368" s="109">
        <f t="shared" si="824"/>
        <v>1.5441277288339661E-2</v>
      </c>
      <c r="T368" s="109">
        <f t="shared" si="824"/>
        <v>4.5753992739319092E-2</v>
      </c>
      <c r="U368" s="109">
        <f t="shared" si="824"/>
        <v>3.5423239136124019E-4</v>
      </c>
      <c r="V368" s="109">
        <f t="shared" si="824"/>
        <v>5.9652142158371903E-4</v>
      </c>
      <c r="W368" s="109">
        <f t="shared" si="824"/>
        <v>0.48872454106458724</v>
      </c>
      <c r="X368" s="109">
        <f t="shared" si="824"/>
        <v>2.4859813303791287E-4</v>
      </c>
      <c r="Y368" s="109">
        <f t="shared" si="824"/>
        <v>0.10743498650899144</v>
      </c>
      <c r="Z368" s="109">
        <f t="shared" si="824"/>
        <v>0.3433320115462084</v>
      </c>
      <c r="AA368" s="109">
        <f t="shared" si="824"/>
        <v>8.0848199830154607E-3</v>
      </c>
      <c r="AB368" s="109">
        <f t="shared" si="825"/>
        <v>0.13137332429009388</v>
      </c>
      <c r="AC368" s="109">
        <f t="shared" si="825"/>
        <v>1.7378447685289966E-4</v>
      </c>
      <c r="AD368" s="109">
        <f t="shared" si="825"/>
        <v>2.5974426380813584E-2</v>
      </c>
      <c r="AE368" s="109">
        <f t="shared" si="825"/>
        <v>2.8952974107166146E-3</v>
      </c>
      <c r="AF368" s="109">
        <f t="shared" si="825"/>
        <v>0.11322697737712352</v>
      </c>
      <c r="AG368" s="109">
        <f t="shared" si="825"/>
        <v>5.5221485331857067E-3</v>
      </c>
      <c r="AH368" s="109">
        <f t="shared" si="825"/>
        <v>1.4728183486320042E-2</v>
      </c>
      <c r="AI368" s="109">
        <f t="shared" si="825"/>
        <v>2.4859813303791287E-4</v>
      </c>
      <c r="AJ368" s="109">
        <f t="shared" si="825"/>
        <v>2.1365286898002111E-2</v>
      </c>
      <c r="AK368" s="109">
        <f t="shared" si="825"/>
        <v>6.0372983447635802E-2</v>
      </c>
      <c r="AL368" s="109">
        <f t="shared" si="826"/>
        <v>0.28969074077119089</v>
      </c>
      <c r="AM368" s="109">
        <f t="shared" si="826"/>
        <v>2.4811862505581882E-3</v>
      </c>
      <c r="AN368" s="109">
        <f t="shared" si="826"/>
        <v>1.6579122509521798E-2</v>
      </c>
      <c r="AO368" s="109">
        <f t="shared" si="826"/>
        <v>5.9063818380063811E-2</v>
      </c>
      <c r="AP368" s="109">
        <f t="shared" si="826"/>
        <v>6.1204419611608905E-2</v>
      </c>
      <c r="AQ368" s="109">
        <f t="shared" si="826"/>
        <v>4.1264217957443812E-4</v>
      </c>
      <c r="AR368" s="109">
        <f t="shared" si="826"/>
        <v>2.4859813303791287E-4</v>
      </c>
      <c r="AS368" s="109">
        <f t="shared" si="826"/>
        <v>2.6116165213756849E-2</v>
      </c>
      <c r="AT368" s="109">
        <f t="shared" si="826"/>
        <v>2.8916880548182127E-2</v>
      </c>
      <c r="AU368" s="109">
        <f t="shared" si="826"/>
        <v>5.0250837735117758E-2</v>
      </c>
      <c r="AV368" s="109">
        <f t="shared" si="827"/>
        <v>3.5775978307460267E-3</v>
      </c>
      <c r="AW368" s="109">
        <f t="shared" si="827"/>
        <v>0.13860385580498813</v>
      </c>
      <c r="AX368" s="109">
        <f t="shared" si="827"/>
        <v>7.4735561747771044E-3</v>
      </c>
      <c r="AY368" s="109">
        <f t="shared" si="827"/>
        <v>6.0925565027797476E-4</v>
      </c>
      <c r="AZ368" s="109">
        <f t="shared" si="827"/>
        <v>2.7879581819126001E-3</v>
      </c>
      <c r="BA368" s="109">
        <f t="shared" si="827"/>
        <v>4.2382893541163522E-2</v>
      </c>
      <c r="BB368" s="109">
        <f t="shared" si="827"/>
        <v>4.7947516875713726E-2</v>
      </c>
      <c r="BC368" s="109">
        <f t="shared" si="827"/>
        <v>8.8997308898513205E-2</v>
      </c>
      <c r="BD368" s="109">
        <f t="shared" si="827"/>
        <v>4.2512350309243635E-2</v>
      </c>
      <c r="BE368" s="109">
        <f t="shared" si="827"/>
        <v>0.13702118761704463</v>
      </c>
      <c r="BF368" s="109">
        <f t="shared" si="828"/>
        <v>4.6529025447986531E-2</v>
      </c>
      <c r="BG368" s="109">
        <f t="shared" si="828"/>
        <v>2.9487781271929567E-2</v>
      </c>
      <c r="BH368" s="109">
        <f t="shared" si="828"/>
        <v>5.7512224809466439E-2</v>
      </c>
      <c r="BI368" s="109">
        <f t="shared" si="828"/>
        <v>3.5321867936854885E-2</v>
      </c>
      <c r="BJ368" s="109">
        <f t="shared" si="828"/>
        <v>6.8083350759045369E-2</v>
      </c>
      <c r="BK368" s="109">
        <f t="shared" si="828"/>
        <v>2.4859813303791287E-4</v>
      </c>
      <c r="BL368" s="109">
        <f t="shared" si="828"/>
        <v>0.12296794862953588</v>
      </c>
      <c r="BM368" s="109">
        <f t="shared" si="828"/>
        <v>1.8630017220733999E-2</v>
      </c>
      <c r="BN368" s="109">
        <f t="shared" si="828"/>
        <v>9.2891573642281261E-2</v>
      </c>
      <c r="BO368" s="109">
        <f t="shared" si="828"/>
        <v>0.14065279941608749</v>
      </c>
      <c r="BP368" s="109">
        <f t="shared" si="829"/>
        <v>7.5709989840804445E-2</v>
      </c>
      <c r="BQ368" s="109">
        <f t="shared" si="829"/>
        <v>0.20659583183678457</v>
      </c>
      <c r="BR368" s="109">
        <f t="shared" si="829"/>
        <v>5.8326153492684772E-3</v>
      </c>
      <c r="BS368" s="109">
        <f t="shared" si="829"/>
        <v>7.8356445867953539E-2</v>
      </c>
      <c r="BT368" s="109">
        <f t="shared" si="829"/>
        <v>0.18210339265309095</v>
      </c>
      <c r="BU368" s="109">
        <f t="shared" si="829"/>
        <v>4.6724642602422495E-4</v>
      </c>
      <c r="BV368" s="109">
        <f t="shared" si="829"/>
        <v>2.1174318858155064E-3</v>
      </c>
      <c r="BW368" s="109">
        <f t="shared" si="829"/>
        <v>3.4747473477461936E-3</v>
      </c>
      <c r="BX368" s="109">
        <f t="shared" si="829"/>
        <v>7.3505127289391889E-2</v>
      </c>
      <c r="BY368" s="109">
        <f t="shared" si="829"/>
        <v>4.1395213926782978E-4</v>
      </c>
      <c r="BZ368" s="109">
        <f t="shared" si="830"/>
        <v>4.6314158728615893E-3</v>
      </c>
      <c r="CA368" s="109">
        <f t="shared" si="830"/>
        <v>4.6217598485430812E-2</v>
      </c>
      <c r="CB368" s="109">
        <f t="shared" si="830"/>
        <v>8.8439693551172691E-2</v>
      </c>
      <c r="CC368" s="109">
        <f t="shared" si="830"/>
        <v>6.8950401849356399E-2</v>
      </c>
      <c r="CD368" s="109">
        <f t="shared" si="830"/>
        <v>3.5871498067392461E-2</v>
      </c>
      <c r="CE368" s="109">
        <f t="shared" si="830"/>
        <v>5.0756869916705966E-4</v>
      </c>
      <c r="CF368" s="109">
        <f t="shared" si="830"/>
        <v>2.8931422711887533E-2</v>
      </c>
      <c r="CG368" s="109">
        <f t="shared" si="830"/>
        <v>6.4437276689647763E-5</v>
      </c>
      <c r="CH368" s="109">
        <f t="shared" si="830"/>
        <v>2.4859813303791287E-4</v>
      </c>
      <c r="CI368" s="109">
        <f t="shared" si="830"/>
        <v>6.222486248349294E-4</v>
      </c>
      <c r="CJ368" s="109">
        <f t="shared" si="831"/>
        <v>7.9463177576410582E-2</v>
      </c>
      <c r="CK368" s="109">
        <f t="shared" si="831"/>
        <v>8.6724422313965904E-2</v>
      </c>
      <c r="CL368" s="109">
        <f t="shared" si="831"/>
        <v>6.1166533771701984E-3</v>
      </c>
      <c r="CM368" s="109">
        <f t="shared" si="831"/>
        <v>9.1860312223110353E-4</v>
      </c>
      <c r="CN368" s="109">
        <f t="shared" si="831"/>
        <v>0.26258826739181035</v>
      </c>
      <c r="CO368" s="109">
        <f t="shared" si="831"/>
        <v>0.10120515036365346</v>
      </c>
      <c r="CP368" s="109">
        <f t="shared" si="831"/>
        <v>6.222486248349294E-4</v>
      </c>
      <c r="CQ368" s="109">
        <f t="shared" si="831"/>
        <v>0.12100611782691836</v>
      </c>
      <c r="CR368" s="109">
        <f t="shared" si="831"/>
        <v>1.2284457402268645E-3</v>
      </c>
      <c r="CS368" s="109">
        <f t="shared" si="831"/>
        <v>0.1414601172735595</v>
      </c>
      <c r="CT368" s="109">
        <f t="shared" si="832"/>
        <v>1.4503109341141636E-2</v>
      </c>
      <c r="CU368" s="109">
        <f t="shared" si="832"/>
        <v>0.10512179661036017</v>
      </c>
      <c r="CV368" s="109">
        <f t="shared" si="832"/>
        <v>0.12572107660394588</v>
      </c>
      <c r="CW368" s="109">
        <f t="shared" si="832"/>
        <v>1.7699863477098624E-2</v>
      </c>
      <c r="CX368" s="109">
        <f t="shared" si="832"/>
        <v>3.8609279455733858E-3</v>
      </c>
      <c r="CY368" s="109">
        <f t="shared" si="832"/>
        <v>4.9906607331083534E-2</v>
      </c>
      <c r="CZ368" s="109">
        <f t="shared" si="832"/>
        <v>2.0621042328959664E-2</v>
      </c>
      <c r="DA368" s="109">
        <f t="shared" si="832"/>
        <v>3.8250435786502793E-2</v>
      </c>
      <c r="DB368" s="109">
        <f t="shared" si="832"/>
        <v>8.3473700165822048E-2</v>
      </c>
      <c r="DC368" s="109">
        <f t="shared" si="832"/>
        <v>0.9994551641351006</v>
      </c>
      <c r="DD368" s="109">
        <f t="shared" si="833"/>
        <v>6.9905028575728018E-3</v>
      </c>
      <c r="DE368" s="109">
        <f t="shared" si="833"/>
        <v>2.3870924958810706E-2</v>
      </c>
      <c r="DF368" s="109">
        <f t="shared" si="833"/>
        <v>6.222486248349294E-4</v>
      </c>
      <c r="DG368" s="109">
        <f t="shared" si="833"/>
        <v>0.53319094782405818</v>
      </c>
      <c r="DH368" s="109">
        <f t="shared" si="833"/>
        <v>0.34761603907085503</v>
      </c>
      <c r="DI368" s="109">
        <f t="shared" si="833"/>
        <v>5.6099191859964113E-2</v>
      </c>
      <c r="DJ368" s="109">
        <f t="shared" si="833"/>
        <v>0.14880920348126531</v>
      </c>
      <c r="DK368" s="109">
        <f t="shared" si="833"/>
        <v>6.046298851688485E-2</v>
      </c>
      <c r="DL368" s="109">
        <f t="shared" si="833"/>
        <v>3.0929409971813086E-2</v>
      </c>
      <c r="DM368" s="109">
        <f t="shared" si="833"/>
        <v>1.3340523113585582E-2</v>
      </c>
      <c r="DN368" s="109">
        <f t="shared" si="834"/>
        <v>0.1156022298830767</v>
      </c>
      <c r="DO368" s="109">
        <f t="shared" si="834"/>
        <v>0.27643613098181502</v>
      </c>
      <c r="DP368" s="109">
        <f t="shared" si="834"/>
        <v>7.5013187992430692E-3</v>
      </c>
      <c r="DQ368" s="109">
        <f t="shared" si="834"/>
        <v>3.764900606265343E-2</v>
      </c>
      <c r="DR368" s="109">
        <f t="shared" si="834"/>
        <v>6.0264326947519847E-2</v>
      </c>
      <c r="DS368" s="109">
        <f t="shared" si="834"/>
        <v>2.1590451649362234E-2</v>
      </c>
      <c r="DT368" s="109">
        <f t="shared" si="834"/>
        <v>6.0264326947519847E-2</v>
      </c>
      <c r="DU368" s="109">
        <f t="shared" si="834"/>
        <v>6.222486248349294E-4</v>
      </c>
      <c r="DV368" s="109">
        <f t="shared" si="834"/>
        <v>6.5050882268928897E-2</v>
      </c>
      <c r="DW368" s="109">
        <f t="shared" si="834"/>
        <v>9.5522165326075194E-4</v>
      </c>
      <c r="DX368" s="109">
        <f t="shared" si="835"/>
        <v>4.1072307281066908E-2</v>
      </c>
      <c r="DY368" s="109">
        <f t="shared" si="835"/>
        <v>9.4132503570507184E-4</v>
      </c>
      <c r="DZ368" s="109">
        <f t="shared" si="835"/>
        <v>4.6023232183940124E-2</v>
      </c>
      <c r="EA368" s="109">
        <f t="shared" si="835"/>
        <v>5.9652142158371903E-4</v>
      </c>
      <c r="EB368" s="109">
        <f t="shared" si="835"/>
        <v>6.222486248349294E-4</v>
      </c>
      <c r="EC368" s="109">
        <f t="shared" si="835"/>
        <v>5.6011814320767885E-2</v>
      </c>
      <c r="ED368" s="109">
        <f t="shared" si="835"/>
        <v>2.3823859149844917E-2</v>
      </c>
      <c r="EE368" s="109">
        <f t="shared" si="835"/>
        <v>3.2185994533290616E-2</v>
      </c>
      <c r="EF368" s="109">
        <f t="shared" si="835"/>
        <v>6.222486248349294E-4</v>
      </c>
      <c r="EG368" s="109">
        <f t="shared" si="835"/>
        <v>7.2147333691136364E-2</v>
      </c>
      <c r="EH368" s="109">
        <f t="shared" si="836"/>
        <v>5.0756869916705966E-4</v>
      </c>
      <c r="EI368" s="109">
        <f t="shared" si="836"/>
        <v>5.2282598489156976E-4</v>
      </c>
      <c r="EJ368" s="109">
        <f t="shared" si="836"/>
        <v>4.9520394949716252E-2</v>
      </c>
      <c r="EK368" s="109">
        <f t="shared" si="836"/>
        <v>0.41528573840004812</v>
      </c>
      <c r="EL368" s="109">
        <f t="shared" si="836"/>
        <v>4.2636083173507814E-3</v>
      </c>
      <c r="EM368" s="109">
        <f t="shared" si="836"/>
        <v>5.1201587033743522E-2</v>
      </c>
      <c r="EN368" s="109">
        <f t="shared" si="836"/>
        <v>1.550275383904535E-2</v>
      </c>
      <c r="EO368" s="109">
        <f t="shared" si="836"/>
        <v>6.222486248349294E-4</v>
      </c>
      <c r="EP368" s="109">
        <f t="shared" si="836"/>
        <v>0.1464098609771653</v>
      </c>
      <c r="EQ368" s="109">
        <f t="shared" si="836"/>
        <v>2.9278398768745561E-2</v>
      </c>
      <c r="ER368" s="109">
        <f t="shared" si="837"/>
        <v>1.5691590488163048E-3</v>
      </c>
      <c r="ES368" s="109">
        <f t="shared" si="837"/>
        <v>1.2107157769705541E-3</v>
      </c>
      <c r="ET368" s="109">
        <f t="shared" si="837"/>
        <v>8.9071802818166453E-3</v>
      </c>
      <c r="EU368" s="109">
        <f t="shared" si="837"/>
        <v>0.17544137054139974</v>
      </c>
      <c r="EV368" s="109">
        <f t="shared" si="837"/>
        <v>0.27349701428990092</v>
      </c>
      <c r="EW368" s="109">
        <f t="shared" si="837"/>
        <v>4.2301768866947545E-3</v>
      </c>
      <c r="EX368" s="109">
        <f t="shared" si="837"/>
        <v>6.222486248349294E-4</v>
      </c>
      <c r="EY368" s="109">
        <f t="shared" si="837"/>
        <v>3.3020916425538786E-3</v>
      </c>
      <c r="EZ368" s="109">
        <f t="shared" si="837"/>
        <v>9.2388619351505649E-2</v>
      </c>
      <c r="FA368" s="109">
        <f t="shared" si="837"/>
        <v>0.2419809113104365</v>
      </c>
      <c r="FB368" s="109">
        <f t="shared" si="838"/>
        <v>6.222486248349294E-4</v>
      </c>
      <c r="FC368" s="109">
        <f t="shared" si="838"/>
        <v>3.6999480339937408E-3</v>
      </c>
      <c r="FD368" s="109">
        <f t="shared" si="838"/>
        <v>1.1939120090442013E-2</v>
      </c>
      <c r="FE368" s="109">
        <f t="shared" si="838"/>
        <v>1.2435123466356274E-2</v>
      </c>
      <c r="FF368" s="109">
        <f t="shared" si="838"/>
        <v>4.7364534682068585E-3</v>
      </c>
      <c r="FG368" s="109">
        <f t="shared" si="838"/>
        <v>3.7411851781097238E-2</v>
      </c>
      <c r="FH368" s="109">
        <f t="shared" si="838"/>
        <v>5.1400360186596737E-2</v>
      </c>
      <c r="FI368" s="109">
        <f t="shared" si="838"/>
        <v>5.464272874411865E-2</v>
      </c>
      <c r="FJ368" s="109">
        <f t="shared" si="838"/>
        <v>2.9403535764714113E-2</v>
      </c>
      <c r="FK368" s="109">
        <f t="shared" si="838"/>
        <v>0.14683818123224515</v>
      </c>
      <c r="FL368" s="109">
        <f t="shared" si="839"/>
        <v>2.3629804475705476E-2</v>
      </c>
      <c r="FM368" s="109">
        <f t="shared" si="839"/>
        <v>5.2829009713666899E-4</v>
      </c>
      <c r="FN368" s="109">
        <f t="shared" si="839"/>
        <v>1.0083150916444459E-2</v>
      </c>
      <c r="FO368" s="109">
        <f t="shared" si="839"/>
        <v>4.7964327112249157E-4</v>
      </c>
      <c r="FP368" s="109">
        <f t="shared" si="839"/>
        <v>6.0264326947519847E-2</v>
      </c>
      <c r="FQ368" s="109">
        <f t="shared" si="839"/>
        <v>7.4442521586035055E-3</v>
      </c>
      <c r="FR368" s="109">
        <f t="shared" si="839"/>
        <v>0.11851806813270263</v>
      </c>
      <c r="FS368" s="109">
        <f t="shared" si="839"/>
        <v>0.10792689128639506</v>
      </c>
      <c r="FT368" s="109">
        <f t="shared" si="839"/>
        <v>0.10920438130171214</v>
      </c>
      <c r="FU368" s="109">
        <f t="shared" si="839"/>
        <v>6.0925565027797476E-4</v>
      </c>
      <c r="FV368" s="109">
        <f t="shared" si="840"/>
        <v>0.14132399196032333</v>
      </c>
      <c r="FW368" s="109">
        <f t="shared" si="840"/>
        <v>6.222486248349294E-4</v>
      </c>
      <c r="FX368" s="109">
        <f t="shared" si="840"/>
        <v>4.6529025447986531E-2</v>
      </c>
      <c r="FY368" s="109">
        <f t="shared" si="840"/>
        <v>0.11898108892463954</v>
      </c>
      <c r="FZ368" s="109">
        <f t="shared" si="840"/>
        <v>6.0837446060391848E-2</v>
      </c>
      <c r="GA368" s="109">
        <f t="shared" si="840"/>
        <v>1.0244115413543865E-3</v>
      </c>
      <c r="GB368" s="109">
        <f t="shared" si="840"/>
        <v>3.833781044768831E-2</v>
      </c>
      <c r="GC368" s="109">
        <f t="shared" si="840"/>
        <v>0.12946424503120149</v>
      </c>
      <c r="GD368" s="109">
        <f t="shared" si="840"/>
        <v>7.8356445867953539E-2</v>
      </c>
      <c r="GE368" s="109">
        <f t="shared" si="840"/>
        <v>4.5175732061744196E-2</v>
      </c>
      <c r="GF368" s="109">
        <f t="shared" si="841"/>
        <v>0.25283376000144087</v>
      </c>
      <c r="GG368" s="109">
        <f t="shared" si="841"/>
        <v>2.4859813303791287E-4</v>
      </c>
      <c r="GH368" s="109">
        <f t="shared" si="841"/>
        <v>2.4859813303791287E-4</v>
      </c>
      <c r="GI368" s="109">
        <f t="shared" si="841"/>
        <v>4.6529025447986531E-2</v>
      </c>
      <c r="GJ368" s="109">
        <f t="shared" si="841"/>
        <v>2.4859813303791287E-4</v>
      </c>
      <c r="GK368" s="109">
        <f t="shared" si="841"/>
        <v>1.4382888565726797E-2</v>
      </c>
      <c r="GL368" s="109">
        <f t="shared" si="841"/>
        <v>1.3126827871568492E-3</v>
      </c>
      <c r="GM368" s="109">
        <f t="shared" si="841"/>
        <v>2.1735715687584162E-3</v>
      </c>
      <c r="GN368" s="109">
        <f t="shared" si="841"/>
        <v>8.0677152954508127E-3</v>
      </c>
      <c r="GO368" s="109">
        <f t="shared" si="841"/>
        <v>0.38981069244462274</v>
      </c>
      <c r="GP368" s="109">
        <f t="shared" si="842"/>
        <v>0.11124586230671706</v>
      </c>
      <c r="GQ368" s="109">
        <f t="shared" si="842"/>
        <v>0.195240761743455</v>
      </c>
      <c r="GR368" s="109">
        <f t="shared" si="842"/>
        <v>1.7640372813412888E-3</v>
      </c>
      <c r="GS368" s="109">
        <f t="shared" si="842"/>
        <v>0.2240824121780797</v>
      </c>
      <c r="GT368" s="109">
        <f t="shared" si="842"/>
        <v>7.6013666351749457E-2</v>
      </c>
      <c r="GU368" s="109">
        <f t="shared" si="842"/>
        <v>7.9846383889788444E-2</v>
      </c>
      <c r="GV368" s="109">
        <f t="shared" si="842"/>
        <v>1.0582245894953809E-4</v>
      </c>
      <c r="GW368" s="109">
        <f t="shared" si="842"/>
        <v>2.3583399944838216E-2</v>
      </c>
      <c r="GX368" s="109">
        <f t="shared" si="842"/>
        <v>3.2615366455087384E-2</v>
      </c>
      <c r="GY368" s="109">
        <f t="shared" si="842"/>
        <v>2.2752364787786618E-2</v>
      </c>
      <c r="GZ368" s="109">
        <f t="shared" si="843"/>
        <v>7.1353140425073999E-2</v>
      </c>
      <c r="HA368" s="109">
        <f t="shared" si="843"/>
        <v>2.4859813303791287E-4</v>
      </c>
      <c r="HB368" s="109">
        <f t="shared" si="843"/>
        <v>6.0251369741905793E-3</v>
      </c>
      <c r="HC368" s="109">
        <f t="shared" si="843"/>
        <v>1.2953979861133374E-2</v>
      </c>
      <c r="HD368" s="109">
        <f t="shared" si="843"/>
        <v>5.6888485438983061E-2</v>
      </c>
      <c r="HE368" s="109">
        <f t="shared" si="843"/>
        <v>0.55725122572986197</v>
      </c>
      <c r="HF368" s="109">
        <f t="shared" si="843"/>
        <v>8.1798380876329943E-2</v>
      </c>
      <c r="HG368" s="109">
        <f t="shared" si="843"/>
        <v>1.5044904800068123E-3</v>
      </c>
      <c r="HH368" s="109">
        <f t="shared" si="843"/>
        <v>4.7181274510723643E-3</v>
      </c>
      <c r="HI368" s="109">
        <f t="shared" si="843"/>
        <v>5.1977458324669337E-2</v>
      </c>
      <c r="HJ368" s="109">
        <f t="shared" si="844"/>
        <v>2.5368231847493726E-4</v>
      </c>
      <c r="HK368" s="109">
        <f t="shared" si="844"/>
        <v>6.1241807122370706E-2</v>
      </c>
      <c r="HL368" s="109">
        <f t="shared" si="844"/>
        <v>0.35142619653167517</v>
      </c>
      <c r="HM368" s="109">
        <f t="shared" si="844"/>
        <v>2.4859813303791287E-4</v>
      </c>
      <c r="HN368" s="109">
        <f t="shared" si="844"/>
        <v>0.21812604036632383</v>
      </c>
      <c r="HO368" s="109">
        <f t="shared" si="844"/>
        <v>0.79784006593712753</v>
      </c>
      <c r="HP368" s="109">
        <f t="shared" si="844"/>
        <v>3.9408499158128029E-3</v>
      </c>
      <c r="HQ368" s="109">
        <f t="shared" si="844"/>
        <v>2.5591217344157771E-2</v>
      </c>
      <c r="HR368" s="109"/>
      <c r="HS368" s="109"/>
      <c r="HT368" s="109"/>
      <c r="HU368" s="109"/>
      <c r="HV368" s="109"/>
      <c r="HW368" s="109"/>
      <c r="HX368" s="109"/>
      <c r="HY368" s="109"/>
      <c r="HZ368" s="109"/>
      <c r="IA368" s="109"/>
      <c r="IB368" s="109"/>
      <c r="IC368" s="109"/>
      <c r="ID368" s="109"/>
      <c r="IE368" s="109"/>
      <c r="IF368" s="109"/>
      <c r="IG368" s="109"/>
      <c r="IH368" s="109"/>
      <c r="II368" s="109"/>
      <c r="IJ368" s="109"/>
      <c r="IK368" s="109"/>
      <c r="IL368" s="109"/>
      <c r="IM368" s="109"/>
      <c r="IN368" s="109"/>
      <c r="IO368" s="109"/>
      <c r="IP368" s="109"/>
      <c r="IQ368" s="109"/>
      <c r="IR368" s="109"/>
      <c r="IS368" s="109"/>
      <c r="IT368" s="109"/>
      <c r="IU368" s="109"/>
      <c r="IV368" s="109"/>
      <c r="IW368" s="109"/>
      <c r="IX368" s="109"/>
      <c r="IY368" s="109"/>
      <c r="IZ368" s="109"/>
      <c r="JA368" s="109"/>
      <c r="JB368" s="109"/>
      <c r="JC368" s="109"/>
      <c r="JD368" s="109"/>
      <c r="JE368" s="109"/>
      <c r="JF368" s="109"/>
      <c r="JG368" s="109"/>
      <c r="JH368" s="109"/>
      <c r="JI368" s="109"/>
      <c r="JJ368" s="109"/>
      <c r="JK368" s="109"/>
      <c r="JL368" s="109"/>
      <c r="JM368" s="109"/>
      <c r="JN368" s="109"/>
      <c r="JO368" s="109"/>
      <c r="JP368" s="109" t="str">
        <f t="shared" si="756"/>
        <v>Water Pollution_Pendimethalin_Unspecified_Health_N/A for WP Interim Methodology</v>
      </c>
    </row>
    <row r="369" spans="2:276">
      <c r="B369" s="112" t="s">
        <v>9</v>
      </c>
      <c r="C369" s="112" t="s">
        <v>485</v>
      </c>
      <c r="D369" s="112" t="s">
        <v>394</v>
      </c>
      <c r="E369" s="112" t="s">
        <v>395</v>
      </c>
      <c r="F369" s="112" t="s">
        <v>390</v>
      </c>
      <c r="G369" s="112" t="s">
        <v>391</v>
      </c>
      <c r="H369" s="109">
        <f t="shared" si="823"/>
        <v>20.071397131076289</v>
      </c>
      <c r="I369" s="109">
        <f t="shared" si="823"/>
        <v>0.99015254878196912</v>
      </c>
      <c r="J369" s="109">
        <f t="shared" si="823"/>
        <v>13.420207137184224</v>
      </c>
      <c r="K369" s="109">
        <f t="shared" si="823"/>
        <v>0.44130794727696476</v>
      </c>
      <c r="L369" s="109">
        <f t="shared" si="823"/>
        <v>10.481278032553746</v>
      </c>
      <c r="M369" s="109">
        <f t="shared" si="823"/>
        <v>3.878199568919928</v>
      </c>
      <c r="N369" s="109">
        <f t="shared" si="823"/>
        <v>5.3147420947106587</v>
      </c>
      <c r="O369" s="109">
        <f t="shared" si="823"/>
        <v>0.76966249310965795</v>
      </c>
      <c r="P369" s="109">
        <f t="shared" si="823"/>
        <v>0.75657770441732375</v>
      </c>
      <c r="Q369" s="109">
        <f t="shared" si="823"/>
        <v>5.3147420947106587</v>
      </c>
      <c r="R369" s="109">
        <f t="shared" si="824"/>
        <v>0.34664939448278309</v>
      </c>
      <c r="S369" s="109">
        <f t="shared" si="824"/>
        <v>3.5521694448703061</v>
      </c>
      <c r="T369" s="109">
        <f t="shared" si="824"/>
        <v>8.0899081128564614</v>
      </c>
      <c r="U369" s="109">
        <f t="shared" si="824"/>
        <v>5.3147420947106587</v>
      </c>
      <c r="V369" s="109">
        <f t="shared" si="824"/>
        <v>26.881836409210816</v>
      </c>
      <c r="W369" s="109">
        <f t="shared" si="824"/>
        <v>111.24557779737374</v>
      </c>
      <c r="X369" s="109">
        <f t="shared" si="824"/>
        <v>5.3147420947106587</v>
      </c>
      <c r="Y369" s="109">
        <f t="shared" si="824"/>
        <v>5.9178325372097618</v>
      </c>
      <c r="Z369" s="109">
        <f t="shared" si="824"/>
        <v>59.495360750100808</v>
      </c>
      <c r="AA369" s="109">
        <f t="shared" si="824"/>
        <v>0.6006627381341817</v>
      </c>
      <c r="AB369" s="109">
        <f t="shared" si="825"/>
        <v>21.843606518262561</v>
      </c>
      <c r="AC369" s="109">
        <f t="shared" si="825"/>
        <v>0.13903844858924791</v>
      </c>
      <c r="AD369" s="109">
        <f t="shared" si="825"/>
        <v>1.3212601869076146</v>
      </c>
      <c r="AE369" s="109">
        <f t="shared" si="825"/>
        <v>0.3410829144296868</v>
      </c>
      <c r="AF369" s="109">
        <f t="shared" si="825"/>
        <v>6.0904919437448797</v>
      </c>
      <c r="AG369" s="109">
        <f t="shared" si="825"/>
        <v>0.69850134920446305</v>
      </c>
      <c r="AH369" s="109">
        <f t="shared" si="825"/>
        <v>1.713641534922393</v>
      </c>
      <c r="AI369" s="109">
        <f t="shared" si="825"/>
        <v>5.3147420947106587</v>
      </c>
      <c r="AJ369" s="109">
        <f t="shared" si="825"/>
        <v>21.061851985811902</v>
      </c>
      <c r="AK369" s="109">
        <f t="shared" si="825"/>
        <v>5.6629143265278579</v>
      </c>
      <c r="AL369" s="109">
        <f t="shared" si="826"/>
        <v>15.857462955187266</v>
      </c>
      <c r="AM369" s="109">
        <f t="shared" si="826"/>
        <v>0.46897423184731502</v>
      </c>
      <c r="AN369" s="109">
        <f t="shared" si="826"/>
        <v>7.1651343679735273</v>
      </c>
      <c r="AO369" s="109">
        <f t="shared" si="826"/>
        <v>10.960027899994774</v>
      </c>
      <c r="AP369" s="109">
        <f t="shared" si="826"/>
        <v>5.7753884634725798</v>
      </c>
      <c r="AQ369" s="109">
        <f t="shared" si="826"/>
        <v>5.924283236061556E-2</v>
      </c>
      <c r="AR369" s="109">
        <f t="shared" si="826"/>
        <v>5.3147420947106587</v>
      </c>
      <c r="AS369" s="109">
        <f t="shared" si="826"/>
        <v>1.9593936543916164</v>
      </c>
      <c r="AT369" s="109">
        <f t="shared" si="826"/>
        <v>6.301550215860181</v>
      </c>
      <c r="AU369" s="109">
        <f t="shared" si="826"/>
        <v>10.481278032553746</v>
      </c>
      <c r="AV369" s="109">
        <f t="shared" si="827"/>
        <v>0.62703815943020635</v>
      </c>
      <c r="AW369" s="109">
        <f t="shared" si="827"/>
        <v>47.394112643653315</v>
      </c>
      <c r="AX369" s="109">
        <f t="shared" si="827"/>
        <v>0.977719718261715</v>
      </c>
      <c r="AY369" s="109">
        <f t="shared" si="827"/>
        <v>7.1651343679735273</v>
      </c>
      <c r="AZ369" s="109">
        <f t="shared" si="827"/>
        <v>0.53915316810467573</v>
      </c>
      <c r="BA369" s="109">
        <f t="shared" si="827"/>
        <v>4.8192806865830464</v>
      </c>
      <c r="BB369" s="109">
        <f t="shared" si="827"/>
        <v>4.6670875057374648</v>
      </c>
      <c r="BC369" s="109">
        <f t="shared" si="827"/>
        <v>7.114752213446133</v>
      </c>
      <c r="BD369" s="109">
        <f t="shared" si="827"/>
        <v>3.706996750261994</v>
      </c>
      <c r="BE369" s="109">
        <f t="shared" si="827"/>
        <v>21.118073051115282</v>
      </c>
      <c r="BF369" s="109">
        <f t="shared" si="828"/>
        <v>5.3147420947106587</v>
      </c>
      <c r="BG369" s="109">
        <f t="shared" si="828"/>
        <v>5.4907862337962658</v>
      </c>
      <c r="BH369" s="109">
        <f t="shared" si="828"/>
        <v>9.3098510924239282</v>
      </c>
      <c r="BI369" s="109">
        <f t="shared" si="828"/>
        <v>15.400488522265482</v>
      </c>
      <c r="BJ369" s="109">
        <f t="shared" si="828"/>
        <v>13.882203232866056</v>
      </c>
      <c r="BK369" s="109">
        <f t="shared" si="828"/>
        <v>5.3147420947106587</v>
      </c>
      <c r="BL369" s="109">
        <f t="shared" si="828"/>
        <v>11.300038507177014</v>
      </c>
      <c r="BM369" s="109">
        <f t="shared" si="828"/>
        <v>1.5029934491295829</v>
      </c>
      <c r="BN369" s="109">
        <f t="shared" si="828"/>
        <v>21.607501688919406</v>
      </c>
      <c r="BO369" s="109">
        <f t="shared" si="828"/>
        <v>12.988024552613126</v>
      </c>
      <c r="BP369" s="109">
        <f t="shared" si="829"/>
        <v>13.111565775953105</v>
      </c>
      <c r="BQ369" s="109">
        <f t="shared" si="829"/>
        <v>9.4072906704827339</v>
      </c>
      <c r="BR369" s="109">
        <f t="shared" si="829"/>
        <v>2.1665389946273552</v>
      </c>
      <c r="BS369" s="109">
        <f t="shared" si="829"/>
        <v>7.1651343679735273</v>
      </c>
      <c r="BT369" s="109">
        <f t="shared" si="829"/>
        <v>11.763196785362503</v>
      </c>
      <c r="BU369" s="109">
        <f t="shared" si="829"/>
        <v>5.4907862337962658</v>
      </c>
      <c r="BV369" s="109">
        <f t="shared" si="829"/>
        <v>0.44130794727696476</v>
      </c>
      <c r="BW369" s="109">
        <f t="shared" si="829"/>
        <v>1.3596588846225943</v>
      </c>
      <c r="BX369" s="109">
        <f t="shared" si="829"/>
        <v>15.270553941233869</v>
      </c>
      <c r="BY369" s="109">
        <f t="shared" si="829"/>
        <v>0.44130794727696476</v>
      </c>
      <c r="BZ369" s="109">
        <f t="shared" si="830"/>
        <v>1.2863835501499938</v>
      </c>
      <c r="CA369" s="109">
        <f t="shared" si="830"/>
        <v>7.1651343679735273</v>
      </c>
      <c r="CB369" s="109">
        <f t="shared" si="830"/>
        <v>4.0298967944351585</v>
      </c>
      <c r="CC369" s="109">
        <f t="shared" si="830"/>
        <v>15.704345574491519</v>
      </c>
      <c r="CD369" s="109">
        <f t="shared" si="830"/>
        <v>8.0836855873490592</v>
      </c>
      <c r="CE369" s="109">
        <f t="shared" si="830"/>
        <v>10.481278032553746</v>
      </c>
      <c r="CF369" s="109">
        <f t="shared" si="830"/>
        <v>10.120920340438442</v>
      </c>
      <c r="CG369" s="109">
        <f t="shared" si="830"/>
        <v>2.1437604019483032E-2</v>
      </c>
      <c r="CH369" s="109">
        <f t="shared" si="830"/>
        <v>5.3147420947106587</v>
      </c>
      <c r="CI369" s="109">
        <f t="shared" si="830"/>
        <v>21.061851985811902</v>
      </c>
      <c r="CJ369" s="109">
        <f t="shared" si="831"/>
        <v>4.9646739228913246</v>
      </c>
      <c r="CK369" s="109">
        <f t="shared" si="831"/>
        <v>4.8328831525335412</v>
      </c>
      <c r="CL369" s="109">
        <f t="shared" si="831"/>
        <v>0.78842802779268517</v>
      </c>
      <c r="CM369" s="109">
        <f t="shared" si="831"/>
        <v>7.7083671448925958E-2</v>
      </c>
      <c r="CN369" s="109">
        <f t="shared" si="831"/>
        <v>40.273952555175967</v>
      </c>
      <c r="CO369" s="109">
        <f t="shared" si="831"/>
        <v>4.9664224578227776</v>
      </c>
      <c r="CP369" s="109">
        <f t="shared" si="831"/>
        <v>21.061851985811902</v>
      </c>
      <c r="CQ369" s="109">
        <f t="shared" si="831"/>
        <v>16.242879321734087</v>
      </c>
      <c r="CR369" s="109">
        <f t="shared" si="831"/>
        <v>0.25441831300509643</v>
      </c>
      <c r="CS369" s="109">
        <f t="shared" si="831"/>
        <v>23.078954629019471</v>
      </c>
      <c r="CT369" s="109">
        <f t="shared" si="832"/>
        <v>4.528442548972059</v>
      </c>
      <c r="CU369" s="109">
        <f t="shared" si="832"/>
        <v>17.583743800617185</v>
      </c>
      <c r="CV369" s="109">
        <f t="shared" si="832"/>
        <v>18.757062441490955</v>
      </c>
      <c r="CW369" s="109">
        <f t="shared" si="832"/>
        <v>4.1612594962268252</v>
      </c>
      <c r="CX369" s="109">
        <f t="shared" si="832"/>
        <v>10.481278032553746</v>
      </c>
      <c r="CY369" s="109">
        <f t="shared" si="832"/>
        <v>23.105212870206245</v>
      </c>
      <c r="CZ369" s="109">
        <f t="shared" si="832"/>
        <v>5.226003070776609</v>
      </c>
      <c r="DA369" s="109">
        <f t="shared" si="832"/>
        <v>5.3147420947106587</v>
      </c>
      <c r="DB369" s="109">
        <f t="shared" si="832"/>
        <v>34.064793005775165</v>
      </c>
      <c r="DC369" s="109">
        <f t="shared" si="832"/>
        <v>87.651066131591648</v>
      </c>
      <c r="DD369" s="109">
        <f t="shared" si="833"/>
        <v>1.2394438622213668</v>
      </c>
      <c r="DE369" s="109">
        <f t="shared" si="833"/>
        <v>5.2071922239858388</v>
      </c>
      <c r="DF369" s="109">
        <f t="shared" si="833"/>
        <v>21.061851985811902</v>
      </c>
      <c r="DG369" s="109">
        <f t="shared" si="833"/>
        <v>34.361086688702599</v>
      </c>
      <c r="DH369" s="109">
        <f t="shared" si="833"/>
        <v>39.455859571796083</v>
      </c>
      <c r="DI369" s="109">
        <f t="shared" si="833"/>
        <v>5.4907862337962658</v>
      </c>
      <c r="DJ369" s="109">
        <f t="shared" si="833"/>
        <v>26.881836409210816</v>
      </c>
      <c r="DK369" s="109">
        <f t="shared" si="833"/>
        <v>5.1944314220216663</v>
      </c>
      <c r="DL369" s="109">
        <f t="shared" si="833"/>
        <v>5.3547919776779018</v>
      </c>
      <c r="DM369" s="109">
        <f t="shared" si="833"/>
        <v>1.8838837661928434</v>
      </c>
      <c r="DN369" s="109">
        <f t="shared" si="834"/>
        <v>26.881836409210816</v>
      </c>
      <c r="DO369" s="109">
        <f t="shared" si="834"/>
        <v>10.984947534398584</v>
      </c>
      <c r="DP369" s="109">
        <f t="shared" si="834"/>
        <v>1.1851008515126771</v>
      </c>
      <c r="DQ369" s="109">
        <f t="shared" si="834"/>
        <v>3.5798959786349815</v>
      </c>
      <c r="DR369" s="109">
        <f t="shared" si="834"/>
        <v>10.481278032553746</v>
      </c>
      <c r="DS369" s="109">
        <f t="shared" si="834"/>
        <v>2.8734951815633889</v>
      </c>
      <c r="DT369" s="109">
        <f t="shared" si="834"/>
        <v>10.481278032553746</v>
      </c>
      <c r="DU369" s="109">
        <f t="shared" si="834"/>
        <v>21.061851985811902</v>
      </c>
      <c r="DV369" s="109">
        <f t="shared" si="834"/>
        <v>6.2917328417658336</v>
      </c>
      <c r="DW369" s="109">
        <f t="shared" si="834"/>
        <v>0.19432036794016166</v>
      </c>
      <c r="DX369" s="109">
        <f t="shared" si="835"/>
        <v>6.1113695643613077</v>
      </c>
      <c r="DY369" s="109">
        <f t="shared" si="835"/>
        <v>33.421853738549444</v>
      </c>
      <c r="DZ369" s="109">
        <f t="shared" si="835"/>
        <v>12.122099110257318</v>
      </c>
      <c r="EA369" s="109">
        <f t="shared" si="835"/>
        <v>26.881836409210816</v>
      </c>
      <c r="EB369" s="109">
        <f t="shared" si="835"/>
        <v>21.061851985811902</v>
      </c>
      <c r="EC369" s="109">
        <f t="shared" si="835"/>
        <v>9.4469615732928283</v>
      </c>
      <c r="ED369" s="109">
        <f t="shared" si="835"/>
        <v>7.1651343679735273</v>
      </c>
      <c r="EE369" s="109">
        <f t="shared" si="835"/>
        <v>4.501314794986361</v>
      </c>
      <c r="EF369" s="109">
        <f t="shared" si="835"/>
        <v>21.061851985811902</v>
      </c>
      <c r="EG369" s="109">
        <f t="shared" si="835"/>
        <v>6.1636925945032628</v>
      </c>
      <c r="EH369" s="109">
        <f t="shared" si="836"/>
        <v>10.481278032553746</v>
      </c>
      <c r="EI369" s="109">
        <f t="shared" si="836"/>
        <v>4.991887996389463E-2</v>
      </c>
      <c r="EJ369" s="109">
        <f t="shared" si="836"/>
        <v>5.4907862337962658</v>
      </c>
      <c r="EK369" s="109">
        <f t="shared" si="836"/>
        <v>28.372189085634396</v>
      </c>
      <c r="EL369" s="109">
        <f t="shared" si="836"/>
        <v>0.56712993226688801</v>
      </c>
      <c r="EM369" s="109">
        <f t="shared" si="836"/>
        <v>6.0868008660262021</v>
      </c>
      <c r="EN369" s="109">
        <f t="shared" si="836"/>
        <v>1.1199451587753841</v>
      </c>
      <c r="EO369" s="109">
        <f t="shared" si="836"/>
        <v>21.061851985811902</v>
      </c>
      <c r="EP369" s="109">
        <f t="shared" si="836"/>
        <v>13.408080769856181</v>
      </c>
      <c r="EQ369" s="109">
        <f t="shared" si="836"/>
        <v>7.6683663592911255</v>
      </c>
      <c r="ER369" s="109">
        <f t="shared" si="837"/>
        <v>0.44130794727696476</v>
      </c>
      <c r="ES369" s="109">
        <f t="shared" si="837"/>
        <v>0.3109256786422363</v>
      </c>
      <c r="ET369" s="109">
        <f t="shared" si="837"/>
        <v>0.81416257378751966</v>
      </c>
      <c r="EU369" s="109">
        <f t="shared" si="837"/>
        <v>14.889710759363879</v>
      </c>
      <c r="EV369" s="109">
        <f t="shared" si="837"/>
        <v>24.210552129832351</v>
      </c>
      <c r="EW369" s="109">
        <f t="shared" si="837"/>
        <v>0.60292222611900814</v>
      </c>
      <c r="EX369" s="109">
        <f t="shared" si="837"/>
        <v>21.061851985811902</v>
      </c>
      <c r="EY369" s="109">
        <f t="shared" si="837"/>
        <v>2.102276425485722</v>
      </c>
      <c r="EZ369" s="109">
        <f t="shared" si="837"/>
        <v>13.272930822479733</v>
      </c>
      <c r="FA369" s="109">
        <f t="shared" si="837"/>
        <v>34.554140895536342</v>
      </c>
      <c r="FB369" s="109">
        <f t="shared" si="838"/>
        <v>21.061851985811902</v>
      </c>
      <c r="FC369" s="109">
        <f t="shared" si="838"/>
        <v>0.51907595558694808</v>
      </c>
      <c r="FD369" s="109">
        <f t="shared" si="838"/>
        <v>1.3058078205522774</v>
      </c>
      <c r="FE369" s="109">
        <f t="shared" si="838"/>
        <v>2.4821870904908976</v>
      </c>
      <c r="FF369" s="109">
        <f t="shared" si="838"/>
        <v>0.89285298918585965</v>
      </c>
      <c r="FG369" s="109">
        <f t="shared" si="838"/>
        <v>14.203470289908955</v>
      </c>
      <c r="FH369" s="109">
        <f t="shared" si="838"/>
        <v>8.264283438322046</v>
      </c>
      <c r="FI369" s="109">
        <f t="shared" si="838"/>
        <v>6.6171796222595844</v>
      </c>
      <c r="FJ369" s="109">
        <f t="shared" si="838"/>
        <v>5.3147420947106587</v>
      </c>
      <c r="FK369" s="109">
        <f t="shared" si="838"/>
        <v>26.881836409210816</v>
      </c>
      <c r="FL369" s="109">
        <f t="shared" si="839"/>
        <v>2.7726169241925787</v>
      </c>
      <c r="FM369" s="109">
        <f t="shared" si="839"/>
        <v>0.16459519838026412</v>
      </c>
      <c r="FN369" s="109">
        <f t="shared" si="839"/>
        <v>1.1854403579823585</v>
      </c>
      <c r="FO369" s="109">
        <f t="shared" si="839"/>
        <v>0.44130794727696476</v>
      </c>
      <c r="FP369" s="109">
        <f t="shared" si="839"/>
        <v>10.481278032553746</v>
      </c>
      <c r="FQ369" s="109">
        <f t="shared" si="839"/>
        <v>7.1651343679735273</v>
      </c>
      <c r="FR369" s="109">
        <f t="shared" si="839"/>
        <v>21.677998888334038</v>
      </c>
      <c r="FS369" s="109">
        <f t="shared" si="839"/>
        <v>34.481000042449047</v>
      </c>
      <c r="FT369" s="109">
        <f t="shared" si="839"/>
        <v>7.6049634156086663</v>
      </c>
      <c r="FU369" s="109">
        <f t="shared" si="839"/>
        <v>7.1651343679735273</v>
      </c>
      <c r="FV369" s="109">
        <f t="shared" si="840"/>
        <v>14.247689528395792</v>
      </c>
      <c r="FW369" s="109">
        <f t="shared" si="840"/>
        <v>21.061851985811902</v>
      </c>
      <c r="FX369" s="109">
        <f t="shared" si="840"/>
        <v>5.3147420947106587</v>
      </c>
      <c r="FY369" s="109">
        <f t="shared" si="840"/>
        <v>7.6564353631012381</v>
      </c>
      <c r="FZ369" s="109">
        <f t="shared" si="840"/>
        <v>4.8564379543893166</v>
      </c>
      <c r="GA369" s="109">
        <f t="shared" si="840"/>
        <v>0.66634876870587489</v>
      </c>
      <c r="GB369" s="109">
        <f t="shared" si="840"/>
        <v>4.1687127855431507</v>
      </c>
      <c r="GC369" s="109">
        <f t="shared" si="840"/>
        <v>6.6479416805531617</v>
      </c>
      <c r="GD369" s="109">
        <f t="shared" si="840"/>
        <v>7.1651343679735273</v>
      </c>
      <c r="GE369" s="109">
        <f t="shared" si="840"/>
        <v>9.0373786772425611</v>
      </c>
      <c r="GF369" s="109">
        <f t="shared" si="841"/>
        <v>30.273564760076475</v>
      </c>
      <c r="GG369" s="109">
        <f t="shared" si="841"/>
        <v>5.3147420947106587</v>
      </c>
      <c r="GH369" s="109">
        <f t="shared" si="841"/>
        <v>5.3147420947106587</v>
      </c>
      <c r="GI369" s="109">
        <f t="shared" si="841"/>
        <v>5.3147420947106587</v>
      </c>
      <c r="GJ369" s="109">
        <f t="shared" si="841"/>
        <v>5.3147420947106587</v>
      </c>
      <c r="GK369" s="109">
        <f t="shared" si="841"/>
        <v>1.6510867390942954</v>
      </c>
      <c r="GL369" s="109">
        <f t="shared" si="841"/>
        <v>0.12346781243951707</v>
      </c>
      <c r="GM369" s="109">
        <f t="shared" si="841"/>
        <v>0.63917853582503192</v>
      </c>
      <c r="GN369" s="109">
        <f t="shared" si="841"/>
        <v>2.4243149083639062</v>
      </c>
      <c r="GO369" s="109">
        <f t="shared" si="841"/>
        <v>32.131690071461499</v>
      </c>
      <c r="GP369" s="109">
        <f t="shared" si="842"/>
        <v>21.061851985811902</v>
      </c>
      <c r="GQ369" s="109">
        <f t="shared" si="842"/>
        <v>11.653779567412773</v>
      </c>
      <c r="GR369" s="109">
        <f t="shared" si="842"/>
        <v>0.55390291807174064</v>
      </c>
      <c r="GS369" s="109">
        <f t="shared" si="842"/>
        <v>39.425028734280701</v>
      </c>
      <c r="GT369" s="109">
        <f t="shared" si="842"/>
        <v>21.061851985811902</v>
      </c>
      <c r="GU369" s="109">
        <f t="shared" si="842"/>
        <v>10.798038864190382</v>
      </c>
      <c r="GV369" s="109">
        <f t="shared" si="842"/>
        <v>0.44130794727696476</v>
      </c>
      <c r="GW369" s="109">
        <f t="shared" si="842"/>
        <v>5.3147420947106587</v>
      </c>
      <c r="GX369" s="109">
        <f t="shared" si="842"/>
        <v>4.7972469200315357</v>
      </c>
      <c r="GY369" s="109">
        <f t="shared" si="842"/>
        <v>3.7190899802582793</v>
      </c>
      <c r="GZ369" s="109">
        <f t="shared" si="843"/>
        <v>9.430886926114928</v>
      </c>
      <c r="HA369" s="109">
        <f t="shared" si="843"/>
        <v>5.3147420947106587</v>
      </c>
      <c r="HB369" s="109">
        <f t="shared" si="843"/>
        <v>0.44130794727696476</v>
      </c>
      <c r="HC369" s="109">
        <f t="shared" si="843"/>
        <v>3.602934023941506</v>
      </c>
      <c r="HD369" s="109">
        <f t="shared" si="843"/>
        <v>6.2885405111602459</v>
      </c>
      <c r="HE369" s="109">
        <f t="shared" si="843"/>
        <v>55.827607894131816</v>
      </c>
      <c r="HF369" s="109">
        <f t="shared" si="843"/>
        <v>18.787495994798924</v>
      </c>
      <c r="HG369" s="109">
        <f t="shared" si="843"/>
        <v>0.33643490938764514</v>
      </c>
      <c r="HH369" s="109">
        <f t="shared" si="843"/>
        <v>0.70310763575809943</v>
      </c>
      <c r="HI369" s="109">
        <f t="shared" si="843"/>
        <v>5.7783419810706462</v>
      </c>
      <c r="HJ369" s="109">
        <f t="shared" si="844"/>
        <v>0.44130794727696476</v>
      </c>
      <c r="HK369" s="109">
        <f t="shared" si="844"/>
        <v>5.3147420947106587</v>
      </c>
      <c r="HL369" s="109">
        <f t="shared" si="844"/>
        <v>51.564417309701398</v>
      </c>
      <c r="HM369" s="109">
        <f t="shared" si="844"/>
        <v>5.3147420947106587</v>
      </c>
      <c r="HN369" s="109">
        <f t="shared" si="844"/>
        <v>26.881836409210816</v>
      </c>
      <c r="HO369" s="109">
        <f t="shared" si="844"/>
        <v>47.560989174578559</v>
      </c>
      <c r="HP369" s="109">
        <f t="shared" si="844"/>
        <v>1.114445082123555</v>
      </c>
      <c r="HQ369" s="109">
        <f t="shared" si="844"/>
        <v>3.4047936383009456</v>
      </c>
      <c r="HR369" s="109"/>
      <c r="HS369" s="109"/>
      <c r="HT369" s="109"/>
      <c r="HU369" s="109"/>
      <c r="HV369" s="109"/>
      <c r="HW369" s="109"/>
      <c r="HX369" s="109"/>
      <c r="HY369" s="109"/>
      <c r="HZ369" s="109"/>
      <c r="IA369" s="109"/>
      <c r="IB369" s="109"/>
      <c r="IC369" s="109"/>
      <c r="ID369" s="109"/>
      <c r="IE369" s="109"/>
      <c r="IF369" s="109"/>
      <c r="IG369" s="109"/>
      <c r="IH369" s="109"/>
      <c r="II369" s="109"/>
      <c r="IJ369" s="109"/>
      <c r="IK369" s="109"/>
      <c r="IL369" s="109"/>
      <c r="IM369" s="109"/>
      <c r="IN369" s="109"/>
      <c r="IO369" s="109"/>
      <c r="IP369" s="109"/>
      <c r="IQ369" s="109"/>
      <c r="IR369" s="109"/>
      <c r="IS369" s="109"/>
      <c r="IT369" s="109"/>
      <c r="IU369" s="109"/>
      <c r="IV369" s="109"/>
      <c r="IW369" s="109"/>
      <c r="IX369" s="109"/>
      <c r="IY369" s="109"/>
      <c r="IZ369" s="109"/>
      <c r="JA369" s="109"/>
      <c r="JB369" s="109"/>
      <c r="JC369" s="109"/>
      <c r="JD369" s="109"/>
      <c r="JE369" s="109"/>
      <c r="JF369" s="109"/>
      <c r="JG369" s="109"/>
      <c r="JH369" s="109"/>
      <c r="JI369" s="109"/>
      <c r="JJ369" s="109"/>
      <c r="JK369" s="109"/>
      <c r="JL369" s="109"/>
      <c r="JM369" s="109"/>
      <c r="JN369" s="109"/>
      <c r="JO369" s="109"/>
      <c r="JP369" s="109" t="str">
        <f t="shared" si="756"/>
        <v>Water Pollution_pentachlorophenol_Freshwater_Health_N/A for WP Interim Methodology</v>
      </c>
    </row>
    <row r="370" spans="2:276">
      <c r="B370" s="112" t="s">
        <v>9</v>
      </c>
      <c r="C370" s="112" t="s">
        <v>485</v>
      </c>
      <c r="D370" s="112" t="s">
        <v>396</v>
      </c>
      <c r="E370" s="112" t="s">
        <v>395</v>
      </c>
      <c r="F370" s="112" t="s">
        <v>390</v>
      </c>
      <c r="G370" s="112" t="s">
        <v>391</v>
      </c>
      <c r="H370" s="109">
        <f t="shared" si="823"/>
        <v>1.5324004121131749E-2</v>
      </c>
      <c r="I370" s="109">
        <f t="shared" si="823"/>
        <v>2.0755436634086327E-2</v>
      </c>
      <c r="J370" s="109">
        <f t="shared" si="823"/>
        <v>7.0069225326544346E-2</v>
      </c>
      <c r="K370" s="109">
        <f t="shared" si="823"/>
        <v>2.0269157860750092E-2</v>
      </c>
      <c r="L370" s="109">
        <f t="shared" si="823"/>
        <v>0.16633895753775463</v>
      </c>
      <c r="M370" s="109">
        <f t="shared" si="823"/>
        <v>7.762619295150798E-2</v>
      </c>
      <c r="N370" s="109">
        <f t="shared" si="823"/>
        <v>4.8719074446789051E-2</v>
      </c>
      <c r="O370" s="109">
        <f t="shared" si="823"/>
        <v>5.6088382680448239E-2</v>
      </c>
      <c r="P370" s="109">
        <f t="shared" si="823"/>
        <v>2.6990181443441338E-2</v>
      </c>
      <c r="Q370" s="109">
        <f t="shared" si="823"/>
        <v>4.8719074446789051E-2</v>
      </c>
      <c r="R370" s="109">
        <f t="shared" si="824"/>
        <v>2.3870000226803093E-2</v>
      </c>
      <c r="S370" s="109">
        <f t="shared" si="824"/>
        <v>0.43817344105496808</v>
      </c>
      <c r="T370" s="109">
        <f t="shared" si="824"/>
        <v>1.6499026512395414E-2</v>
      </c>
      <c r="U370" s="109">
        <f t="shared" si="824"/>
        <v>4.8719074446789051E-2</v>
      </c>
      <c r="V370" s="109">
        <f t="shared" si="824"/>
        <v>7.8548538707942706E-2</v>
      </c>
      <c r="W370" s="109">
        <f t="shared" si="824"/>
        <v>0.24720166827082898</v>
      </c>
      <c r="X370" s="109">
        <f t="shared" si="824"/>
        <v>4.8719074446789051E-2</v>
      </c>
      <c r="Y370" s="109">
        <f t="shared" si="824"/>
        <v>3.7433108257222007E-2</v>
      </c>
      <c r="Z370" s="109">
        <f t="shared" si="824"/>
        <v>0.48063921364189455</v>
      </c>
      <c r="AA370" s="109">
        <f t="shared" si="824"/>
        <v>1.8283266444363861E-2</v>
      </c>
      <c r="AB370" s="109">
        <f t="shared" si="825"/>
        <v>0.20360794167242241</v>
      </c>
      <c r="AC370" s="109">
        <f t="shared" si="825"/>
        <v>5.2862438841817294E-2</v>
      </c>
      <c r="AD370" s="109">
        <f t="shared" si="825"/>
        <v>1.5543870174545987E-2</v>
      </c>
      <c r="AE370" s="109">
        <f t="shared" si="825"/>
        <v>9.5687046636711612E-2</v>
      </c>
      <c r="AF370" s="109">
        <f t="shared" si="825"/>
        <v>4.4848627233157155E-2</v>
      </c>
      <c r="AG370" s="109">
        <f t="shared" si="825"/>
        <v>0.35657881717319256</v>
      </c>
      <c r="AH370" s="109">
        <f t="shared" si="825"/>
        <v>6.8916542748728937E-2</v>
      </c>
      <c r="AI370" s="109">
        <f t="shared" si="825"/>
        <v>4.8719074446789051E-2</v>
      </c>
      <c r="AJ370" s="109">
        <f t="shared" si="825"/>
        <v>0.19760912688245608</v>
      </c>
      <c r="AK370" s="109">
        <f t="shared" si="825"/>
        <v>3.3468829491233691E-2</v>
      </c>
      <c r="AL370" s="109">
        <f t="shared" si="826"/>
        <v>0.17339046877862263</v>
      </c>
      <c r="AM370" s="109">
        <f t="shared" si="826"/>
        <v>0.13458489168555682</v>
      </c>
      <c r="AN370" s="109">
        <f t="shared" si="826"/>
        <v>0.13912733442008388</v>
      </c>
      <c r="AO370" s="109">
        <f t="shared" si="826"/>
        <v>4.3190410748597099E-2</v>
      </c>
      <c r="AP370" s="109">
        <f t="shared" si="826"/>
        <v>0.19873006600482568</v>
      </c>
      <c r="AQ370" s="109">
        <f t="shared" si="826"/>
        <v>3.3702511096734909E-2</v>
      </c>
      <c r="AR370" s="109">
        <f t="shared" si="826"/>
        <v>4.8719074446789051E-2</v>
      </c>
      <c r="AS370" s="109">
        <f t="shared" si="826"/>
        <v>2.6772854894794848E-2</v>
      </c>
      <c r="AT370" s="109">
        <f t="shared" si="826"/>
        <v>5.7819859010721418E-2</v>
      </c>
      <c r="AU370" s="109">
        <f t="shared" si="826"/>
        <v>0.16633895753775463</v>
      </c>
      <c r="AV370" s="109">
        <f t="shared" si="827"/>
        <v>4.3007924155669536E-2</v>
      </c>
      <c r="AW370" s="109">
        <f t="shared" si="827"/>
        <v>0.56750008320742285</v>
      </c>
      <c r="AX370" s="109">
        <f t="shared" si="827"/>
        <v>3.8372996024983307E-2</v>
      </c>
      <c r="AY370" s="109">
        <f t="shared" si="827"/>
        <v>0.13912733442008388</v>
      </c>
      <c r="AZ370" s="109">
        <f t="shared" si="827"/>
        <v>0.4352323448624702</v>
      </c>
      <c r="BA370" s="109">
        <f t="shared" si="827"/>
        <v>0.29536353904879376</v>
      </c>
      <c r="BB370" s="109">
        <f t="shared" si="827"/>
        <v>2.3456095705752786E-2</v>
      </c>
      <c r="BC370" s="109">
        <f t="shared" si="827"/>
        <v>0.23125593177560544</v>
      </c>
      <c r="BD370" s="109">
        <f t="shared" si="827"/>
        <v>1.9511659922920754E-2</v>
      </c>
      <c r="BE370" s="109">
        <f t="shared" si="827"/>
        <v>2.9635160515315548E-2</v>
      </c>
      <c r="BF370" s="109">
        <f t="shared" si="828"/>
        <v>4.8719074446789051E-2</v>
      </c>
      <c r="BG370" s="109">
        <f t="shared" si="828"/>
        <v>9.2491583090658511E-2</v>
      </c>
      <c r="BH370" s="109">
        <f t="shared" si="828"/>
        <v>0.47391282604991353</v>
      </c>
      <c r="BI370" s="109">
        <f t="shared" si="828"/>
        <v>5.6532880146253954E-2</v>
      </c>
      <c r="BJ370" s="109">
        <f t="shared" si="828"/>
        <v>2.0907193865299392E-2</v>
      </c>
      <c r="BK370" s="109">
        <f t="shared" si="828"/>
        <v>4.8719074446789051E-2</v>
      </c>
      <c r="BL370" s="109">
        <f t="shared" si="828"/>
        <v>7.101587030720545E-2</v>
      </c>
      <c r="BM370" s="109">
        <f t="shared" si="828"/>
        <v>4.0540407358445857E-2</v>
      </c>
      <c r="BN370" s="109">
        <f t="shared" si="828"/>
        <v>0.10190461362366098</v>
      </c>
      <c r="BO370" s="109">
        <f t="shared" si="828"/>
        <v>3.4503600667356346E-2</v>
      </c>
      <c r="BP370" s="109">
        <f t="shared" si="829"/>
        <v>0.12029896013330667</v>
      </c>
      <c r="BQ370" s="109">
        <f t="shared" si="829"/>
        <v>1.5762931656108651E-2</v>
      </c>
      <c r="BR370" s="109">
        <f t="shared" si="829"/>
        <v>2.5297088021276989E-2</v>
      </c>
      <c r="BS370" s="109">
        <f t="shared" si="829"/>
        <v>0.13912733442008388</v>
      </c>
      <c r="BT370" s="109">
        <f t="shared" si="829"/>
        <v>1.521061188405603E-2</v>
      </c>
      <c r="BU370" s="109">
        <f t="shared" si="829"/>
        <v>9.2491583090658511E-2</v>
      </c>
      <c r="BV370" s="109">
        <f t="shared" si="829"/>
        <v>2.0269157860750092E-2</v>
      </c>
      <c r="BW370" s="109">
        <f t="shared" si="829"/>
        <v>7.1385153156979714E-2</v>
      </c>
      <c r="BX370" s="109">
        <f t="shared" si="829"/>
        <v>0.15978308918797882</v>
      </c>
      <c r="BY370" s="109">
        <f t="shared" si="829"/>
        <v>2.0269157860750092E-2</v>
      </c>
      <c r="BZ370" s="109">
        <f t="shared" si="830"/>
        <v>6.5096215515637434E-2</v>
      </c>
      <c r="CA370" s="109">
        <f t="shared" si="830"/>
        <v>0.13912733442008388</v>
      </c>
      <c r="CB370" s="109">
        <f t="shared" si="830"/>
        <v>2.548965132832836E-2</v>
      </c>
      <c r="CC370" s="109">
        <f t="shared" si="830"/>
        <v>0.15134041334360854</v>
      </c>
      <c r="CD370" s="109">
        <f t="shared" si="830"/>
        <v>0.42482580366103806</v>
      </c>
      <c r="CE370" s="109">
        <f t="shared" si="830"/>
        <v>0.16633895753775463</v>
      </c>
      <c r="CF370" s="109">
        <f t="shared" si="830"/>
        <v>4.2313213243644662E-2</v>
      </c>
      <c r="CG370" s="109">
        <f t="shared" si="830"/>
        <v>1.5638598215724546E-2</v>
      </c>
      <c r="CH370" s="109">
        <f t="shared" si="830"/>
        <v>4.8719074446789051E-2</v>
      </c>
      <c r="CI370" s="109">
        <f t="shared" si="830"/>
        <v>0.19760912688245608</v>
      </c>
      <c r="CJ370" s="109">
        <f t="shared" si="831"/>
        <v>2.8785878860696203E-2</v>
      </c>
      <c r="CK370" s="109">
        <f t="shared" si="831"/>
        <v>0.31736724285622719</v>
      </c>
      <c r="CL370" s="109">
        <f t="shared" si="831"/>
        <v>2.3536928926483069E-2</v>
      </c>
      <c r="CM370" s="109">
        <f t="shared" si="831"/>
        <v>6.3168916992475413E-2</v>
      </c>
      <c r="CN370" s="109">
        <f t="shared" si="831"/>
        <v>2.2392677898261781E-2</v>
      </c>
      <c r="CO370" s="109">
        <f t="shared" si="831"/>
        <v>3.5985399073957515E-2</v>
      </c>
      <c r="CP370" s="109">
        <f t="shared" si="831"/>
        <v>0.19760912688245608</v>
      </c>
      <c r="CQ370" s="109">
        <f t="shared" si="831"/>
        <v>0.10280790730738749</v>
      </c>
      <c r="CR370" s="109">
        <f t="shared" si="831"/>
        <v>1.8249629586497944E-2</v>
      </c>
      <c r="CS370" s="109">
        <f t="shared" si="831"/>
        <v>0.14667516575654801</v>
      </c>
      <c r="CT370" s="109">
        <f t="shared" si="832"/>
        <v>4.5686509645691348E-2</v>
      </c>
      <c r="CU370" s="109">
        <f t="shared" si="832"/>
        <v>4.0000633900330977E-2</v>
      </c>
      <c r="CV370" s="109">
        <f t="shared" si="832"/>
        <v>4.6627261821307428E-2</v>
      </c>
      <c r="CW370" s="109">
        <f t="shared" si="832"/>
        <v>3.4522199023887916E-2</v>
      </c>
      <c r="CX370" s="109">
        <f t="shared" si="832"/>
        <v>0.16633895753775463</v>
      </c>
      <c r="CY370" s="109">
        <f t="shared" si="832"/>
        <v>0.24979421121269432</v>
      </c>
      <c r="CZ370" s="109">
        <f t="shared" si="832"/>
        <v>7.1915878209230108E-2</v>
      </c>
      <c r="DA370" s="109">
        <f t="shared" si="832"/>
        <v>4.8719074446789051E-2</v>
      </c>
      <c r="DB370" s="109">
        <f t="shared" si="832"/>
        <v>0.13387292572405318</v>
      </c>
      <c r="DC370" s="109">
        <f t="shared" si="832"/>
        <v>0.1966972153817903</v>
      </c>
      <c r="DD370" s="109">
        <f t="shared" si="833"/>
        <v>1.9550132036157512E-2</v>
      </c>
      <c r="DE370" s="109">
        <f t="shared" si="833"/>
        <v>3.2670967611601161E-2</v>
      </c>
      <c r="DF370" s="109">
        <f t="shared" si="833"/>
        <v>0.19760912688245608</v>
      </c>
      <c r="DG370" s="109">
        <f t="shared" si="833"/>
        <v>8.5010829205762653E-2</v>
      </c>
      <c r="DH370" s="109">
        <f t="shared" si="833"/>
        <v>0.74029725865557361</v>
      </c>
      <c r="DI370" s="109">
        <f t="shared" si="833"/>
        <v>9.2491583090658511E-2</v>
      </c>
      <c r="DJ370" s="109">
        <f t="shared" si="833"/>
        <v>7.8548538707942706E-2</v>
      </c>
      <c r="DK370" s="109">
        <f t="shared" si="833"/>
        <v>6.8332350884482695E-2</v>
      </c>
      <c r="DL370" s="109">
        <f t="shared" si="833"/>
        <v>0.12529591336335513</v>
      </c>
      <c r="DM370" s="109">
        <f t="shared" si="833"/>
        <v>3.2751739071077202E-2</v>
      </c>
      <c r="DN370" s="109">
        <f t="shared" si="834"/>
        <v>7.8548538707942706E-2</v>
      </c>
      <c r="DO370" s="109">
        <f t="shared" si="834"/>
        <v>1.5440573146820191E-2</v>
      </c>
      <c r="DP370" s="109">
        <f t="shared" si="834"/>
        <v>2.9770966737707127E-2</v>
      </c>
      <c r="DQ370" s="109">
        <f t="shared" si="834"/>
        <v>2.5198196225384408E-2</v>
      </c>
      <c r="DR370" s="109">
        <f t="shared" si="834"/>
        <v>0.16633895753775463</v>
      </c>
      <c r="DS370" s="109">
        <f t="shared" si="834"/>
        <v>0.18901209420354195</v>
      </c>
      <c r="DT370" s="109">
        <f t="shared" si="834"/>
        <v>0.16633895753775463</v>
      </c>
      <c r="DU370" s="109">
        <f t="shared" si="834"/>
        <v>0.19760912688245608</v>
      </c>
      <c r="DV370" s="109">
        <f t="shared" si="834"/>
        <v>2.931786539133625E-2</v>
      </c>
      <c r="DW370" s="109">
        <f t="shared" si="834"/>
        <v>3.7353063204983737E-2</v>
      </c>
      <c r="DX370" s="109">
        <f t="shared" si="835"/>
        <v>0.37462997304982038</v>
      </c>
      <c r="DY370" s="109">
        <f t="shared" si="835"/>
        <v>9.7703553325163464E-2</v>
      </c>
      <c r="DZ370" s="109">
        <f t="shared" si="835"/>
        <v>1.5356423555212145E-2</v>
      </c>
      <c r="EA370" s="109">
        <f t="shared" si="835"/>
        <v>7.8548538707942706E-2</v>
      </c>
      <c r="EB370" s="109">
        <f t="shared" si="835"/>
        <v>0.19760912688245608</v>
      </c>
      <c r="EC370" s="109">
        <f t="shared" si="835"/>
        <v>5.4897963644229469E-2</v>
      </c>
      <c r="ED370" s="109">
        <f t="shared" si="835"/>
        <v>0.13912733442008388</v>
      </c>
      <c r="EE370" s="109">
        <f t="shared" si="835"/>
        <v>6.3314973224650309E-2</v>
      </c>
      <c r="EF370" s="109">
        <f t="shared" si="835"/>
        <v>0.19760912688245608</v>
      </c>
      <c r="EG370" s="109">
        <f t="shared" si="835"/>
        <v>5.1635853452644778E-2</v>
      </c>
      <c r="EH370" s="109">
        <f t="shared" si="836"/>
        <v>0.16633895753775463</v>
      </c>
      <c r="EI370" s="109">
        <f t="shared" si="836"/>
        <v>2.1686861720090798E-2</v>
      </c>
      <c r="EJ370" s="109">
        <f t="shared" si="836"/>
        <v>9.2491583090658511E-2</v>
      </c>
      <c r="EK370" s="109">
        <f t="shared" si="836"/>
        <v>7.4859437403191398E-2</v>
      </c>
      <c r="EL370" s="109">
        <f t="shared" si="836"/>
        <v>2.4372836410584894E-2</v>
      </c>
      <c r="EM370" s="109">
        <f t="shared" si="836"/>
        <v>0.17698167793719943</v>
      </c>
      <c r="EN370" s="109">
        <f t="shared" si="836"/>
        <v>2.5437594156159603E-2</v>
      </c>
      <c r="EO370" s="109">
        <f t="shared" si="836"/>
        <v>0.19760912688245608</v>
      </c>
      <c r="EP370" s="109">
        <f t="shared" si="836"/>
        <v>1.544723888042473E-2</v>
      </c>
      <c r="EQ370" s="109">
        <f t="shared" si="836"/>
        <v>0.21721988551750909</v>
      </c>
      <c r="ER370" s="109">
        <f t="shared" si="837"/>
        <v>2.0269157860750092E-2</v>
      </c>
      <c r="ES370" s="109">
        <f t="shared" si="837"/>
        <v>1.9170167140496387E-2</v>
      </c>
      <c r="ET370" s="109">
        <f t="shared" si="837"/>
        <v>2.0791023443753699E-2</v>
      </c>
      <c r="EU370" s="109">
        <f t="shared" si="837"/>
        <v>9.4766471780744849E-2</v>
      </c>
      <c r="EV370" s="109">
        <f t="shared" si="837"/>
        <v>0.31733579837410542</v>
      </c>
      <c r="EW370" s="109">
        <f t="shared" si="837"/>
        <v>0.36954135125539855</v>
      </c>
      <c r="EX370" s="109">
        <f t="shared" si="837"/>
        <v>0.19760912688245608</v>
      </c>
      <c r="EY370" s="109">
        <f t="shared" si="837"/>
        <v>4.3535447894028023E-2</v>
      </c>
      <c r="EZ370" s="109">
        <f t="shared" si="837"/>
        <v>2.1493520126124141E-2</v>
      </c>
      <c r="FA370" s="109">
        <f t="shared" si="837"/>
        <v>7.9593194445514784E-2</v>
      </c>
      <c r="FB370" s="109">
        <f t="shared" si="838"/>
        <v>0.19760912688245608</v>
      </c>
      <c r="FC370" s="109">
        <f t="shared" si="838"/>
        <v>2.7829055629235634E-2</v>
      </c>
      <c r="FD370" s="109">
        <f t="shared" si="838"/>
        <v>2.6408689903830787E-2</v>
      </c>
      <c r="FE370" s="109">
        <f t="shared" si="838"/>
        <v>5.9906438610324013E-2</v>
      </c>
      <c r="FF370" s="109">
        <f t="shared" si="838"/>
        <v>0.16691661844055669</v>
      </c>
      <c r="FG370" s="109">
        <f t="shared" si="838"/>
        <v>5.3775780136147928E-2</v>
      </c>
      <c r="FH370" s="109">
        <f t="shared" si="838"/>
        <v>0.28653999837041777</v>
      </c>
      <c r="FI370" s="109">
        <f t="shared" si="838"/>
        <v>0.15368659369425777</v>
      </c>
      <c r="FJ370" s="109">
        <f t="shared" si="838"/>
        <v>4.8719074446789051E-2</v>
      </c>
      <c r="FK370" s="109">
        <f t="shared" si="838"/>
        <v>7.8548538707942706E-2</v>
      </c>
      <c r="FL370" s="109">
        <f t="shared" si="839"/>
        <v>4.1176185494729317E-2</v>
      </c>
      <c r="FM370" s="109">
        <f t="shared" si="839"/>
        <v>5.0343435950016092E-2</v>
      </c>
      <c r="FN370" s="109">
        <f t="shared" si="839"/>
        <v>4.130161627440905E-2</v>
      </c>
      <c r="FO370" s="109">
        <f t="shared" si="839"/>
        <v>2.0269157860750092E-2</v>
      </c>
      <c r="FP370" s="109">
        <f t="shared" si="839"/>
        <v>0.16633895753775463</v>
      </c>
      <c r="FQ370" s="109">
        <f t="shared" si="839"/>
        <v>0.13912733442008388</v>
      </c>
      <c r="FR370" s="109">
        <f t="shared" si="839"/>
        <v>4.9996924904681238E-2</v>
      </c>
      <c r="FS370" s="109">
        <f t="shared" si="839"/>
        <v>0.39787320223439993</v>
      </c>
      <c r="FT370" s="109">
        <f t="shared" si="839"/>
        <v>4.4137886312493033E-2</v>
      </c>
      <c r="FU370" s="109">
        <f t="shared" si="839"/>
        <v>0.13912733442008388</v>
      </c>
      <c r="FV370" s="109">
        <f t="shared" si="840"/>
        <v>0.10223259433550225</v>
      </c>
      <c r="FW370" s="109">
        <f t="shared" si="840"/>
        <v>0.19760912688245608</v>
      </c>
      <c r="FX370" s="109">
        <f t="shared" si="840"/>
        <v>4.8719074446789051E-2</v>
      </c>
      <c r="FY370" s="109">
        <f t="shared" si="840"/>
        <v>0.38306512039280005</v>
      </c>
      <c r="FZ370" s="109">
        <f t="shared" si="840"/>
        <v>0.10621589810156448</v>
      </c>
      <c r="GA370" s="109">
        <f t="shared" si="840"/>
        <v>1.7767306214950797E-2</v>
      </c>
      <c r="GB370" s="109">
        <f t="shared" si="840"/>
        <v>1.9688223618837309E-2</v>
      </c>
      <c r="GC370" s="109">
        <f t="shared" si="840"/>
        <v>8.5853171704622283E-2</v>
      </c>
      <c r="GD370" s="109">
        <f t="shared" si="840"/>
        <v>0.13912733442008388</v>
      </c>
      <c r="GE370" s="109">
        <f t="shared" si="840"/>
        <v>0.1556479390452799</v>
      </c>
      <c r="GF370" s="109">
        <f t="shared" si="841"/>
        <v>0.16413973162715001</v>
      </c>
      <c r="GG370" s="109">
        <f t="shared" si="841"/>
        <v>4.8719074446789051E-2</v>
      </c>
      <c r="GH370" s="109">
        <f t="shared" si="841"/>
        <v>4.8719074446789051E-2</v>
      </c>
      <c r="GI370" s="109">
        <f t="shared" si="841"/>
        <v>4.8719074446789051E-2</v>
      </c>
      <c r="GJ370" s="109">
        <f t="shared" si="841"/>
        <v>4.8719074446789051E-2</v>
      </c>
      <c r="GK370" s="109">
        <f t="shared" si="841"/>
        <v>1.9284482713910228E-2</v>
      </c>
      <c r="GL370" s="109">
        <f t="shared" si="841"/>
        <v>3.1522125250391303E-2</v>
      </c>
      <c r="GM370" s="109">
        <f t="shared" si="841"/>
        <v>5.0162201671904737E-2</v>
      </c>
      <c r="GN370" s="109">
        <f t="shared" si="841"/>
        <v>0.49641890742840994</v>
      </c>
      <c r="GO370" s="109">
        <f t="shared" si="841"/>
        <v>4.0758743458268423E-2</v>
      </c>
      <c r="GP370" s="109">
        <f t="shared" si="842"/>
        <v>0.19760912688245608</v>
      </c>
      <c r="GQ370" s="109">
        <f t="shared" si="842"/>
        <v>4.1653523945472282E-2</v>
      </c>
      <c r="GR370" s="109">
        <f t="shared" si="842"/>
        <v>4.6291390581382791E-2</v>
      </c>
      <c r="GS370" s="109">
        <f t="shared" si="842"/>
        <v>0.22951919717397318</v>
      </c>
      <c r="GT370" s="109">
        <f t="shared" si="842"/>
        <v>0.19760912688245608</v>
      </c>
      <c r="GU370" s="109">
        <f t="shared" si="842"/>
        <v>0.73005447176182015</v>
      </c>
      <c r="GV370" s="109">
        <f t="shared" si="842"/>
        <v>2.0269157860750092E-2</v>
      </c>
      <c r="GW370" s="109">
        <f t="shared" si="842"/>
        <v>4.8719074446789051E-2</v>
      </c>
      <c r="GX370" s="109">
        <f t="shared" si="842"/>
        <v>5.2678005096016813E-2</v>
      </c>
      <c r="GY370" s="109">
        <f t="shared" si="842"/>
        <v>4.1380028880325506E-2</v>
      </c>
      <c r="GZ370" s="109">
        <f t="shared" si="843"/>
        <v>1.5543390191140847E-2</v>
      </c>
      <c r="HA370" s="109">
        <f t="shared" si="843"/>
        <v>4.8719074446789051E-2</v>
      </c>
      <c r="HB370" s="109">
        <f t="shared" si="843"/>
        <v>2.0269157860750092E-2</v>
      </c>
      <c r="HC370" s="109">
        <f t="shared" si="843"/>
        <v>1.5389601476316348E-2</v>
      </c>
      <c r="HD370" s="109">
        <f t="shared" si="843"/>
        <v>5.6725229919444453E-2</v>
      </c>
      <c r="HE370" s="109">
        <f t="shared" si="843"/>
        <v>0.1154705809791432</v>
      </c>
      <c r="HF370" s="109">
        <f t="shared" si="843"/>
        <v>6.2210448001384935E-2</v>
      </c>
      <c r="HG370" s="109">
        <f t="shared" si="843"/>
        <v>0.10924620721299244</v>
      </c>
      <c r="HH370" s="109">
        <f t="shared" si="843"/>
        <v>3.169923716007525E-2</v>
      </c>
      <c r="HI370" s="109">
        <f t="shared" si="843"/>
        <v>1.5324135722382826E-2</v>
      </c>
      <c r="HJ370" s="109">
        <f t="shared" si="844"/>
        <v>2.0269157860750092E-2</v>
      </c>
      <c r="HK370" s="109">
        <f t="shared" si="844"/>
        <v>4.8719074446789051E-2</v>
      </c>
      <c r="HL370" s="109">
        <f t="shared" si="844"/>
        <v>0.14267166588286684</v>
      </c>
      <c r="HM370" s="109">
        <f t="shared" si="844"/>
        <v>4.8719074446789051E-2</v>
      </c>
      <c r="HN370" s="109">
        <f t="shared" si="844"/>
        <v>7.8548538707942706E-2</v>
      </c>
      <c r="HO370" s="109">
        <f t="shared" si="844"/>
        <v>7.1772317294703056E-2</v>
      </c>
      <c r="HP370" s="109">
        <f t="shared" si="844"/>
        <v>4.0345208748491582E-2</v>
      </c>
      <c r="HQ370" s="109">
        <f t="shared" si="844"/>
        <v>0.21699728684880729</v>
      </c>
      <c r="HR370" s="109"/>
      <c r="HS370" s="109"/>
      <c r="HT370" s="109"/>
      <c r="HU370" s="109"/>
      <c r="HV370" s="109"/>
      <c r="HW370" s="109"/>
      <c r="HX370" s="109"/>
      <c r="HY370" s="109"/>
      <c r="HZ370" s="109"/>
      <c r="IA370" s="109"/>
      <c r="IB370" s="109"/>
      <c r="IC370" s="109"/>
      <c r="ID370" s="109"/>
      <c r="IE370" s="109"/>
      <c r="IF370" s="109"/>
      <c r="IG370" s="109"/>
      <c r="IH370" s="109"/>
      <c r="II370" s="109"/>
      <c r="IJ370" s="109"/>
      <c r="IK370" s="109"/>
      <c r="IL370" s="109"/>
      <c r="IM370" s="109"/>
      <c r="IN370" s="109"/>
      <c r="IO370" s="109"/>
      <c r="IP370" s="109"/>
      <c r="IQ370" s="109"/>
      <c r="IR370" s="109"/>
      <c r="IS370" s="109"/>
      <c r="IT370" s="109"/>
      <c r="IU370" s="109"/>
      <c r="IV370" s="109"/>
      <c r="IW370" s="109"/>
      <c r="IX370" s="109"/>
      <c r="IY370" s="109"/>
      <c r="IZ370" s="109"/>
      <c r="JA370" s="109"/>
      <c r="JB370" s="109"/>
      <c r="JC370" s="109"/>
      <c r="JD370" s="109"/>
      <c r="JE370" s="109"/>
      <c r="JF370" s="109"/>
      <c r="JG370" s="109"/>
      <c r="JH370" s="109"/>
      <c r="JI370" s="109"/>
      <c r="JJ370" s="109"/>
      <c r="JK370" s="109"/>
      <c r="JL370" s="109"/>
      <c r="JM370" s="109"/>
      <c r="JN370" s="109"/>
      <c r="JO370" s="109"/>
      <c r="JP370" s="109" t="str">
        <f t="shared" si="756"/>
        <v>Water Pollution_pentachlorophenol_Seawater_Health_N/A for WP Interim Methodology</v>
      </c>
    </row>
    <row r="371" spans="2:276">
      <c r="B371" s="112" t="s">
        <v>9</v>
      </c>
      <c r="C371" s="112" t="s">
        <v>485</v>
      </c>
      <c r="D371" s="112" t="s">
        <v>384</v>
      </c>
      <c r="E371" s="112" t="s">
        <v>395</v>
      </c>
      <c r="F371" s="112" t="s">
        <v>390</v>
      </c>
      <c r="G371" s="112" t="s">
        <v>391</v>
      </c>
      <c r="H371" s="109">
        <f t="shared" ref="H371:Q380" si="845">INDEX(WP_Health_data,MATCH($JP371,WP_Health_Reference,0),MATCH(H$6,WP_Health_countries,0))</f>
        <v>20.071397131076289</v>
      </c>
      <c r="I371" s="109">
        <f t="shared" si="845"/>
        <v>0.85660002702142779</v>
      </c>
      <c r="J371" s="109">
        <f t="shared" si="845"/>
        <v>10.99980844357135</v>
      </c>
      <c r="K371" s="109">
        <f t="shared" si="845"/>
        <v>2.0269157860750092E-2</v>
      </c>
      <c r="L371" s="109">
        <f t="shared" si="845"/>
        <v>10.481278032553746</v>
      </c>
      <c r="M371" s="109">
        <f t="shared" si="845"/>
        <v>2.7531102075834002</v>
      </c>
      <c r="N371" s="109">
        <f t="shared" si="845"/>
        <v>4.8719074446789051E-2</v>
      </c>
      <c r="O371" s="109">
        <f t="shared" si="845"/>
        <v>0.69951977073195615</v>
      </c>
      <c r="P371" s="109">
        <f t="shared" si="845"/>
        <v>0.75657770441732375</v>
      </c>
      <c r="Q371" s="109">
        <f t="shared" si="845"/>
        <v>4.8719074446789051E-2</v>
      </c>
      <c r="R371" s="109">
        <f t="shared" ref="R371:AA380" si="846">INDEX(WP_Health_data,MATCH($JP371,WP_Health_Reference,0),MATCH(R$6,WP_Health_countries,0))</f>
        <v>0.22942336823743059</v>
      </c>
      <c r="S371" s="109">
        <f t="shared" si="846"/>
        <v>3.5521694448703061</v>
      </c>
      <c r="T371" s="109">
        <f t="shared" si="846"/>
        <v>6.2371025477995659</v>
      </c>
      <c r="U371" s="109">
        <f t="shared" si="846"/>
        <v>5.6283189913096096E-2</v>
      </c>
      <c r="V371" s="109">
        <f t="shared" si="846"/>
        <v>7.8548538707942706E-2</v>
      </c>
      <c r="W371" s="109">
        <f t="shared" si="846"/>
        <v>104.90089063812653</v>
      </c>
      <c r="X371" s="109">
        <f t="shared" si="846"/>
        <v>4.8719074446789051E-2</v>
      </c>
      <c r="Y371" s="109">
        <f t="shared" si="846"/>
        <v>5.9178325372097618</v>
      </c>
      <c r="Z371" s="109">
        <f t="shared" si="846"/>
        <v>58.000284155285023</v>
      </c>
      <c r="AA371" s="109">
        <f t="shared" si="846"/>
        <v>0.46542294994123412</v>
      </c>
      <c r="AB371" s="109">
        <f t="shared" ref="AB371:AK380" si="847">INDEX(WP_Health_data,MATCH($JP371,WP_Health_Reference,0),MATCH(AB$6,WP_Health_countries,0))</f>
        <v>19.294227716352541</v>
      </c>
      <c r="AC371" s="109">
        <f t="shared" si="847"/>
        <v>5.2862438841817294E-2</v>
      </c>
      <c r="AD371" s="109">
        <f t="shared" si="847"/>
        <v>1.3212601869076146</v>
      </c>
      <c r="AE371" s="109">
        <f t="shared" si="847"/>
        <v>0.3410829144296868</v>
      </c>
      <c r="AF371" s="109">
        <f t="shared" si="847"/>
        <v>6.0599336350372388</v>
      </c>
      <c r="AG371" s="109">
        <f t="shared" si="847"/>
        <v>0.69850134920446305</v>
      </c>
      <c r="AH371" s="109">
        <f t="shared" si="847"/>
        <v>1.4789741467090454</v>
      </c>
      <c r="AI371" s="109">
        <f t="shared" si="847"/>
        <v>4.8719074446789051E-2</v>
      </c>
      <c r="AJ371" s="109">
        <f t="shared" si="847"/>
        <v>2.8861971604966774</v>
      </c>
      <c r="AK371" s="109">
        <f t="shared" si="847"/>
        <v>5.3210772824334827</v>
      </c>
      <c r="AL371" s="109">
        <f t="shared" ref="AL371:AU380" si="848">INDEX(WP_Health_data,MATCH($JP371,WP_Health_Reference,0),MATCH(AL$6,WP_Health_countries,0))</f>
        <v>15.857462955187266</v>
      </c>
      <c r="AM371" s="109">
        <f t="shared" si="848"/>
        <v>0.46897423184731502</v>
      </c>
      <c r="AN371" s="109">
        <f t="shared" si="848"/>
        <v>1.5823228578056974</v>
      </c>
      <c r="AO371" s="109">
        <f t="shared" si="848"/>
        <v>10.712006085709092</v>
      </c>
      <c r="AP371" s="109">
        <f t="shared" si="848"/>
        <v>5.2411293089511597</v>
      </c>
      <c r="AQ371" s="109">
        <f t="shared" si="848"/>
        <v>5.6480187911756963E-2</v>
      </c>
      <c r="AR371" s="109">
        <f t="shared" si="848"/>
        <v>4.8719074446789051E-2</v>
      </c>
      <c r="AS371" s="109">
        <f t="shared" si="848"/>
        <v>1.9593936543916164</v>
      </c>
      <c r="AT371" s="109">
        <f t="shared" si="848"/>
        <v>6.301550215860181</v>
      </c>
      <c r="AU371" s="109">
        <f t="shared" si="848"/>
        <v>8.8780559690010179</v>
      </c>
      <c r="AV371" s="109">
        <f t="shared" ref="AV371:BE380" si="849">INDEX(WP_Health_data,MATCH($JP371,WP_Health_Reference,0),MATCH(AV$6,WP_Health_countries,0))</f>
        <v>0.56531029849575354</v>
      </c>
      <c r="AW371" s="109">
        <f t="shared" si="849"/>
        <v>44.954898474331422</v>
      </c>
      <c r="AX371" s="109">
        <f t="shared" si="849"/>
        <v>0.92432648030546694</v>
      </c>
      <c r="AY371" s="109">
        <f t="shared" si="849"/>
        <v>0.13912733442008388</v>
      </c>
      <c r="AZ371" s="109">
        <f t="shared" si="849"/>
        <v>0.53889546940403266</v>
      </c>
      <c r="BA371" s="109">
        <f t="shared" si="849"/>
        <v>4.4350439551374556</v>
      </c>
      <c r="BB371" s="109">
        <f t="shared" si="849"/>
        <v>4.2047897591128471</v>
      </c>
      <c r="BC371" s="109">
        <f t="shared" si="849"/>
        <v>6.7038412145621828</v>
      </c>
      <c r="BD371" s="109">
        <f t="shared" si="849"/>
        <v>2.9334569991762742</v>
      </c>
      <c r="BE371" s="109">
        <f t="shared" si="849"/>
        <v>13.806502437140399</v>
      </c>
      <c r="BF371" s="109">
        <f t="shared" ref="BF371:BO380" si="850">INDEX(WP_Health_data,MATCH($JP371,WP_Health_Reference,0),MATCH(BF$6,WP_Health_countries,0))</f>
        <v>3.4938573176012437</v>
      </c>
      <c r="BG371" s="109">
        <f t="shared" si="850"/>
        <v>2.7751923559947294</v>
      </c>
      <c r="BH371" s="109">
        <f t="shared" si="850"/>
        <v>9.3098510924239282</v>
      </c>
      <c r="BI371" s="109">
        <f t="shared" si="850"/>
        <v>6.9110467341745494</v>
      </c>
      <c r="BJ371" s="109">
        <f t="shared" si="850"/>
        <v>6.3216749116020576</v>
      </c>
      <c r="BK371" s="109">
        <f t="shared" si="850"/>
        <v>4.8719074446789051E-2</v>
      </c>
      <c r="BL371" s="109">
        <f t="shared" si="850"/>
        <v>6.7375689296595764</v>
      </c>
      <c r="BM371" s="109">
        <f t="shared" si="850"/>
        <v>1.2388995254799124</v>
      </c>
      <c r="BN371" s="109">
        <f t="shared" si="850"/>
        <v>19.941259640547912</v>
      </c>
      <c r="BO371" s="109">
        <f t="shared" si="850"/>
        <v>11.751824969916028</v>
      </c>
      <c r="BP371" s="109">
        <f t="shared" ref="BP371:BY380" si="851">INDEX(WP_Health_data,MATCH($JP371,WP_Health_Reference,0),MATCH(BP$6,WP_Health_countries,0))</f>
        <v>9.4109530173515896</v>
      </c>
      <c r="BQ371" s="109">
        <f t="shared" si="851"/>
        <v>8.9496689470307089</v>
      </c>
      <c r="BR371" s="109">
        <f t="shared" si="851"/>
        <v>1.4038267003765543</v>
      </c>
      <c r="BS371" s="109">
        <f t="shared" si="851"/>
        <v>7.1651343679735273</v>
      </c>
      <c r="BT371" s="109">
        <f t="shared" si="851"/>
        <v>11.735354293091083</v>
      </c>
      <c r="BU371" s="109">
        <f t="shared" si="851"/>
        <v>0.10170031800350969</v>
      </c>
      <c r="BV371" s="109">
        <f t="shared" si="851"/>
        <v>0.16335423902768709</v>
      </c>
      <c r="BW371" s="109">
        <f t="shared" si="851"/>
        <v>1.1085561439348577</v>
      </c>
      <c r="BX371" s="109">
        <f t="shared" si="851"/>
        <v>13.884580136775035</v>
      </c>
      <c r="BY371" s="109">
        <f t="shared" si="851"/>
        <v>4.2186315202259558E-2</v>
      </c>
      <c r="BZ371" s="109">
        <f t="shared" ref="BZ371:CI380" si="852">INDEX(WP_Health_data,MATCH($JP371,WP_Health_Reference,0),MATCH(BZ$6,WP_Health_countries,0))</f>
        <v>1.0326508719918419</v>
      </c>
      <c r="CA371" s="109">
        <f t="shared" si="852"/>
        <v>4.2607494361490881</v>
      </c>
      <c r="CB371" s="109">
        <f t="shared" si="852"/>
        <v>3.83968929716487</v>
      </c>
      <c r="CC371" s="109">
        <f t="shared" si="852"/>
        <v>15.226042451470219</v>
      </c>
      <c r="CD371" s="109">
        <f t="shared" si="852"/>
        <v>6.7622338854857027</v>
      </c>
      <c r="CE371" s="109">
        <f t="shared" si="852"/>
        <v>0.16633895753775463</v>
      </c>
      <c r="CF371" s="109">
        <f t="shared" si="852"/>
        <v>5.200480241000613</v>
      </c>
      <c r="CG371" s="109">
        <f t="shared" si="852"/>
        <v>1.5779575294257164E-2</v>
      </c>
      <c r="CH371" s="109">
        <f t="shared" si="852"/>
        <v>4.8719074446789051E-2</v>
      </c>
      <c r="CI371" s="109">
        <f t="shared" si="852"/>
        <v>0.19760912688245608</v>
      </c>
      <c r="CJ371" s="109">
        <f t="shared" ref="CJ371:CS380" si="853">INDEX(WP_Health_data,MATCH($JP371,WP_Health_Reference,0),MATCH(CJ$6,WP_Health_countries,0))</f>
        <v>4.8625343082653076</v>
      </c>
      <c r="CK371" s="109">
        <f t="shared" si="853"/>
        <v>4.1323287650354281</v>
      </c>
      <c r="CL371" s="109">
        <f t="shared" si="853"/>
        <v>0.46922488294177794</v>
      </c>
      <c r="CM371" s="109">
        <f t="shared" si="853"/>
        <v>6.8523982972121672E-2</v>
      </c>
      <c r="CN371" s="109">
        <f t="shared" si="853"/>
        <v>16.24584667886845</v>
      </c>
      <c r="CO371" s="109">
        <f t="shared" si="853"/>
        <v>4.5714737415813502</v>
      </c>
      <c r="CP371" s="109">
        <f t="shared" si="853"/>
        <v>0.19760912688245608</v>
      </c>
      <c r="CQ371" s="109">
        <f t="shared" si="853"/>
        <v>16.242879321734087</v>
      </c>
      <c r="CR371" s="109">
        <f t="shared" si="853"/>
        <v>0.15701096935609929</v>
      </c>
      <c r="CS371" s="109">
        <f t="shared" si="853"/>
        <v>22.132950860664181</v>
      </c>
      <c r="CT371" s="109">
        <f t="shared" ref="CT371:DC380" si="854">INDEX(WP_Health_data,MATCH($JP371,WP_Health_Reference,0),MATCH(CT$6,WP_Health_countries,0))</f>
        <v>3.4660303538580384</v>
      </c>
      <c r="CU371" s="109">
        <f t="shared" si="854"/>
        <v>17.062953574214834</v>
      </c>
      <c r="CV371" s="109">
        <f t="shared" si="854"/>
        <v>18.705623338886305</v>
      </c>
      <c r="CW371" s="109">
        <f t="shared" si="854"/>
        <v>2.4606356779952674</v>
      </c>
      <c r="CX371" s="109">
        <f t="shared" si="854"/>
        <v>0.74518053692139308</v>
      </c>
      <c r="CY371" s="109">
        <f t="shared" si="854"/>
        <v>14.704289601907062</v>
      </c>
      <c r="CZ371" s="109">
        <f t="shared" si="854"/>
        <v>4.1912561561875199</v>
      </c>
      <c r="DA371" s="109">
        <f t="shared" si="854"/>
        <v>2.7699033995435767</v>
      </c>
      <c r="DB371" s="109">
        <f t="shared" si="854"/>
        <v>23.751299834291181</v>
      </c>
      <c r="DC371" s="109">
        <f t="shared" si="854"/>
        <v>87.250040624751605</v>
      </c>
      <c r="DD371" s="109">
        <f t="shared" ref="DD371:DM380" si="855">INDEX(WP_Health_data,MATCH($JP371,WP_Health_Reference,0),MATCH(DD$6,WP_Health_countries,0))</f>
        <v>1.220506695513589</v>
      </c>
      <c r="DE371" s="109">
        <f t="shared" si="855"/>
        <v>4.9968827076970683</v>
      </c>
      <c r="DF371" s="109">
        <f t="shared" si="855"/>
        <v>0.19760912688245608</v>
      </c>
      <c r="DG371" s="109">
        <f t="shared" si="855"/>
        <v>29.31736761014978</v>
      </c>
      <c r="DH371" s="109">
        <f t="shared" si="855"/>
        <v>32.91578674937405</v>
      </c>
      <c r="DI371" s="109">
        <f t="shared" si="855"/>
        <v>5.1080673421764171</v>
      </c>
      <c r="DJ371" s="109">
        <f t="shared" si="855"/>
        <v>13.012267643170986</v>
      </c>
      <c r="DK371" s="109">
        <f t="shared" si="855"/>
        <v>5.1944314220216663</v>
      </c>
      <c r="DL371" s="109">
        <f t="shared" si="855"/>
        <v>5.3547919776779018</v>
      </c>
      <c r="DM371" s="109">
        <f t="shared" si="855"/>
        <v>1.6126538653337323</v>
      </c>
      <c r="DN371" s="109">
        <f t="shared" ref="DN371:DW380" si="856">INDEX(WP_Health_data,MATCH($JP371,WP_Health_Reference,0),MATCH(DN$6,WP_Health_countries,0))</f>
        <v>10.114474668509432</v>
      </c>
      <c r="DO371" s="109">
        <f t="shared" si="856"/>
        <v>10.984947534398584</v>
      </c>
      <c r="DP371" s="109">
        <f t="shared" si="856"/>
        <v>0.78239190383022794</v>
      </c>
      <c r="DQ371" s="109">
        <f t="shared" si="856"/>
        <v>3.0705874116460121</v>
      </c>
      <c r="DR371" s="109">
        <f t="shared" si="856"/>
        <v>10.481278032553746</v>
      </c>
      <c r="DS371" s="109">
        <f t="shared" si="856"/>
        <v>2.7334452156888696</v>
      </c>
      <c r="DT371" s="109">
        <f t="shared" si="856"/>
        <v>10.481278032553746</v>
      </c>
      <c r="DU371" s="109">
        <f t="shared" si="856"/>
        <v>0.19760912688245608</v>
      </c>
      <c r="DV371" s="109">
        <f t="shared" si="856"/>
        <v>5.5487788414619921</v>
      </c>
      <c r="DW371" s="109">
        <f t="shared" si="856"/>
        <v>0.19432036794016166</v>
      </c>
      <c r="DX371" s="109">
        <f t="shared" ref="DX371:EG380" si="857">INDEX(WP_Health_data,MATCH($JP371,WP_Health_Reference,0),MATCH(DX$6,WP_Health_countries,0))</f>
        <v>4.4146026219599266</v>
      </c>
      <c r="DY371" s="109">
        <f t="shared" si="857"/>
        <v>9.7703553325163464E-2</v>
      </c>
      <c r="DZ371" s="109">
        <f t="shared" si="857"/>
        <v>12.122099110257318</v>
      </c>
      <c r="EA371" s="109">
        <f t="shared" si="857"/>
        <v>7.8548538707942706E-2</v>
      </c>
      <c r="EB371" s="109">
        <f t="shared" si="857"/>
        <v>0.19760912688245608</v>
      </c>
      <c r="EC371" s="109">
        <f t="shared" si="857"/>
        <v>6.5788811867188732</v>
      </c>
      <c r="ED371" s="109">
        <f t="shared" si="857"/>
        <v>2.2370290979751366</v>
      </c>
      <c r="EE371" s="109">
        <f t="shared" si="857"/>
        <v>4.188553414547437</v>
      </c>
      <c r="EF371" s="109">
        <f t="shared" si="857"/>
        <v>0.19760912688245608</v>
      </c>
      <c r="EG371" s="109">
        <f t="shared" si="857"/>
        <v>6.1636925945032628</v>
      </c>
      <c r="EH371" s="109">
        <f t="shared" ref="EH371:EQ380" si="858">INDEX(WP_Health_data,MATCH($JP371,WP_Health_Reference,0),MATCH(EH$6,WP_Health_countries,0))</f>
        <v>0.16633895753775463</v>
      </c>
      <c r="EI371" s="109">
        <f t="shared" si="858"/>
        <v>4.991887996389463E-2</v>
      </c>
      <c r="EJ371" s="109">
        <f t="shared" si="858"/>
        <v>4.6206798169287362</v>
      </c>
      <c r="EK371" s="109">
        <f t="shared" si="858"/>
        <v>20.362418264676784</v>
      </c>
      <c r="EL371" s="109">
        <f t="shared" si="858"/>
        <v>0.49591922432776847</v>
      </c>
      <c r="EM371" s="109">
        <f t="shared" si="858"/>
        <v>5.7679860960176565</v>
      </c>
      <c r="EN371" s="109">
        <f t="shared" si="858"/>
        <v>1.0634562005055519</v>
      </c>
      <c r="EO371" s="109">
        <f t="shared" si="858"/>
        <v>0.19760912688245608</v>
      </c>
      <c r="EP371" s="109">
        <f t="shared" si="858"/>
        <v>13.355489772948733</v>
      </c>
      <c r="EQ371" s="109">
        <f t="shared" si="858"/>
        <v>7.0197419724281191</v>
      </c>
      <c r="ER371" s="109">
        <f t="shared" ref="ER371:FA380" si="859">INDEX(WP_Health_data,MATCH($JP371,WP_Health_Reference,0),MATCH(ER$6,WP_Health_countries,0))</f>
        <v>0.12435578220205967</v>
      </c>
      <c r="ES371" s="109">
        <f t="shared" si="859"/>
        <v>0.11894004304056717</v>
      </c>
      <c r="ET371" s="109">
        <f t="shared" si="859"/>
        <v>0.76543239203606295</v>
      </c>
      <c r="EU371" s="109">
        <f t="shared" si="859"/>
        <v>14.889710759363879</v>
      </c>
      <c r="EV371" s="109">
        <f t="shared" si="859"/>
        <v>23.669148095148611</v>
      </c>
      <c r="EW371" s="109">
        <f t="shared" si="859"/>
        <v>0.60292222611900814</v>
      </c>
      <c r="EX371" s="109">
        <f t="shared" si="859"/>
        <v>0.19760912688245608</v>
      </c>
      <c r="EY371" s="109">
        <f t="shared" si="859"/>
        <v>1.2252712153508198</v>
      </c>
      <c r="EZ371" s="109">
        <f t="shared" si="859"/>
        <v>9.8383528048092757</v>
      </c>
      <c r="FA371" s="109">
        <f t="shared" si="859"/>
        <v>33.270305291692949</v>
      </c>
      <c r="FB371" s="109">
        <f t="shared" ref="FB371:FK380" si="860">INDEX(WP_Health_data,MATCH($JP371,WP_Health_Reference,0),MATCH(FB$6,WP_Health_countries,0))</f>
        <v>0.19760912688245608</v>
      </c>
      <c r="FC371" s="109">
        <f t="shared" si="860"/>
        <v>0.2556104476764417</v>
      </c>
      <c r="FD371" s="109">
        <f t="shared" si="860"/>
        <v>1.0612868581362416</v>
      </c>
      <c r="FE371" s="109">
        <f t="shared" si="860"/>
        <v>2.4821870904908976</v>
      </c>
      <c r="FF371" s="109">
        <f t="shared" si="860"/>
        <v>0.71519871901067489</v>
      </c>
      <c r="FG371" s="109">
        <f t="shared" si="860"/>
        <v>7.3871472925144763</v>
      </c>
      <c r="FH371" s="109">
        <f t="shared" si="860"/>
        <v>7.9976851227041674</v>
      </c>
      <c r="FI371" s="109">
        <f t="shared" si="860"/>
        <v>4.1846406599426489</v>
      </c>
      <c r="FJ371" s="109">
        <f t="shared" si="860"/>
        <v>2.1364065175106948</v>
      </c>
      <c r="FK371" s="109">
        <f t="shared" si="860"/>
        <v>12.840267192445667</v>
      </c>
      <c r="FL371" s="109">
        <f t="shared" ref="FL371:FU380" si="861">INDEX(WP_Health_data,MATCH($JP371,WP_Health_Reference,0),MATCH(FL$6,WP_Health_countries,0))</f>
        <v>2.742236638462856</v>
      </c>
      <c r="FM371" s="109">
        <f t="shared" si="861"/>
        <v>0.16064261295828472</v>
      </c>
      <c r="FN371" s="109">
        <f t="shared" si="861"/>
        <v>1.1854403579823585</v>
      </c>
      <c r="FO371" s="109">
        <f t="shared" si="861"/>
        <v>4.6858902637891282E-2</v>
      </c>
      <c r="FP371" s="109">
        <f t="shared" si="861"/>
        <v>10.481278032553746</v>
      </c>
      <c r="FQ371" s="109">
        <f t="shared" si="861"/>
        <v>0.75680539336157093</v>
      </c>
      <c r="FR371" s="109">
        <f t="shared" si="861"/>
        <v>19.052760000570075</v>
      </c>
      <c r="FS371" s="109">
        <f t="shared" si="861"/>
        <v>26.387999747342135</v>
      </c>
      <c r="FT371" s="109">
        <f t="shared" si="861"/>
        <v>7.6049634156086663</v>
      </c>
      <c r="FU371" s="109">
        <f t="shared" si="861"/>
        <v>0.13912733442008388</v>
      </c>
      <c r="FV371" s="109">
        <f t="shared" ref="FV371:GE380" si="862">INDEX(WP_Health_data,MATCH($JP371,WP_Health_Reference,0),MATCH(FV$6,WP_Health_countries,0))</f>
        <v>11.127587899716392</v>
      </c>
      <c r="FW371" s="109">
        <f t="shared" si="862"/>
        <v>0.19760912688245608</v>
      </c>
      <c r="FX371" s="109">
        <f t="shared" si="862"/>
        <v>3.4938573176012437</v>
      </c>
      <c r="FY371" s="109">
        <f t="shared" si="862"/>
        <v>7.6564353631012381</v>
      </c>
      <c r="FZ371" s="109">
        <f t="shared" si="862"/>
        <v>4.702910967538978</v>
      </c>
      <c r="GA371" s="109">
        <f t="shared" si="862"/>
        <v>6.7905481080675664E-2</v>
      </c>
      <c r="GB371" s="109">
        <f t="shared" si="862"/>
        <v>3.4553702457870821</v>
      </c>
      <c r="GC371" s="109">
        <f t="shared" si="862"/>
        <v>5.8497229347318562</v>
      </c>
      <c r="GD371" s="109">
        <f t="shared" si="862"/>
        <v>7.1651343679735273</v>
      </c>
      <c r="GE371" s="109">
        <f t="shared" si="862"/>
        <v>6.3502250755355396</v>
      </c>
      <c r="GF371" s="109">
        <f t="shared" ref="GF371:GO380" si="863">INDEX(WP_Health_data,MATCH($JP371,WP_Health_Reference,0),MATCH(GF$6,WP_Health_countries,0))</f>
        <v>20.683819475879968</v>
      </c>
      <c r="GG371" s="109">
        <f t="shared" si="863"/>
        <v>4.8719074446789051E-2</v>
      </c>
      <c r="GH371" s="109">
        <f t="shared" si="863"/>
        <v>4.8719074446789051E-2</v>
      </c>
      <c r="GI371" s="109">
        <f t="shared" si="863"/>
        <v>3.4938573176012437</v>
      </c>
      <c r="GJ371" s="109">
        <f t="shared" si="863"/>
        <v>4.8719074446789051E-2</v>
      </c>
      <c r="GK371" s="109">
        <f t="shared" si="863"/>
        <v>1.6222864736226257</v>
      </c>
      <c r="GL371" s="109">
        <f t="shared" si="863"/>
        <v>8.7350853241147067E-2</v>
      </c>
      <c r="GM371" s="109">
        <f t="shared" si="863"/>
        <v>0.48193488840375992</v>
      </c>
      <c r="GN371" s="109">
        <f t="shared" si="863"/>
        <v>2.4243149083639062</v>
      </c>
      <c r="GO371" s="109">
        <f t="shared" si="863"/>
        <v>30.81812160669174</v>
      </c>
      <c r="GP371" s="109">
        <f t="shared" ref="GP371:GY380" si="864">INDEX(WP_Health_data,MATCH($JP371,WP_Health_Reference,0),MATCH(GP$6,WP_Health_countries,0))</f>
        <v>14.535977502021096</v>
      </c>
      <c r="GQ371" s="109">
        <f t="shared" si="864"/>
        <v>11.653779567412773</v>
      </c>
      <c r="GR371" s="109">
        <f t="shared" si="864"/>
        <v>0.48978062789294519</v>
      </c>
      <c r="GS371" s="109">
        <f t="shared" si="864"/>
        <v>35.490052779746797</v>
      </c>
      <c r="GT371" s="109">
        <f t="shared" si="864"/>
        <v>9.9693918748320645</v>
      </c>
      <c r="GU371" s="109">
        <f t="shared" si="864"/>
        <v>9.1638092756826381</v>
      </c>
      <c r="GV371" s="109">
        <f t="shared" si="864"/>
        <v>2.0269157860750092E-2</v>
      </c>
      <c r="GW371" s="109">
        <f t="shared" si="864"/>
        <v>1.7196460832547837</v>
      </c>
      <c r="GX371" s="109">
        <f t="shared" si="864"/>
        <v>3.4092305906032783</v>
      </c>
      <c r="GY371" s="109">
        <f t="shared" si="864"/>
        <v>2.9177608201556438</v>
      </c>
      <c r="GZ371" s="109">
        <f t="shared" ref="GZ371:HI380" si="865">INDEX(WP_Health_data,MATCH($JP371,WP_Health_Reference,0),MATCH(GZ$6,WP_Health_countries,0))</f>
        <v>9.3618720813828649</v>
      </c>
      <c r="HA371" s="109">
        <f t="shared" si="865"/>
        <v>4.8719074446789051E-2</v>
      </c>
      <c r="HB371" s="109">
        <f t="shared" si="865"/>
        <v>0.44130794727696476</v>
      </c>
      <c r="HC371" s="109">
        <f t="shared" si="865"/>
        <v>3.5938229526244365</v>
      </c>
      <c r="HD371" s="109">
        <f t="shared" si="865"/>
        <v>5.9503649477447373</v>
      </c>
      <c r="HE371" s="109">
        <f t="shared" si="865"/>
        <v>46.536465784105935</v>
      </c>
      <c r="HF371" s="109">
        <f t="shared" si="865"/>
        <v>14.871184913942624</v>
      </c>
      <c r="HG371" s="109">
        <f t="shared" si="865"/>
        <v>0.30636659824918094</v>
      </c>
      <c r="HH371" s="109">
        <f t="shared" si="865"/>
        <v>0.40792717661555722</v>
      </c>
      <c r="HI371" s="109">
        <f t="shared" si="865"/>
        <v>5.7783419810706462</v>
      </c>
      <c r="HJ371" s="109">
        <f t="shared" ref="HJ371:HQ380" si="866">INDEX(WP_Health_data,MATCH($JP371,WP_Health_Reference,0),MATCH(HJ$6,WP_Health_countries,0))</f>
        <v>3.0786378410111379E-2</v>
      </c>
      <c r="HK371" s="109">
        <f t="shared" si="866"/>
        <v>4.4162385021287802</v>
      </c>
      <c r="HL371" s="109">
        <f t="shared" si="866"/>
        <v>45.89908099044407</v>
      </c>
      <c r="HM371" s="109">
        <f t="shared" si="866"/>
        <v>4.8719074446789051E-2</v>
      </c>
      <c r="HN371" s="109">
        <f t="shared" si="866"/>
        <v>19.061173074355491</v>
      </c>
      <c r="HO371" s="109">
        <f t="shared" si="866"/>
        <v>44.491988087548883</v>
      </c>
      <c r="HP371" s="109">
        <f t="shared" si="866"/>
        <v>1.114445082123555</v>
      </c>
      <c r="HQ371" s="109">
        <f t="shared" si="866"/>
        <v>3.4047936383009456</v>
      </c>
      <c r="HR371" s="109"/>
      <c r="HS371" s="109"/>
      <c r="HT371" s="109"/>
      <c r="HU371" s="109"/>
      <c r="HV371" s="109"/>
      <c r="HW371" s="109"/>
      <c r="HX371" s="109"/>
      <c r="HY371" s="109"/>
      <c r="HZ371" s="109"/>
      <c r="IA371" s="109"/>
      <c r="IB371" s="109"/>
      <c r="IC371" s="109"/>
      <c r="ID371" s="109"/>
      <c r="IE371" s="109"/>
      <c r="IF371" s="109"/>
      <c r="IG371" s="109"/>
      <c r="IH371" s="109"/>
      <c r="II371" s="109"/>
      <c r="IJ371" s="109"/>
      <c r="IK371" s="109"/>
      <c r="IL371" s="109"/>
      <c r="IM371" s="109"/>
      <c r="IN371" s="109"/>
      <c r="IO371" s="109"/>
      <c r="IP371" s="109"/>
      <c r="IQ371" s="109"/>
      <c r="IR371" s="109"/>
      <c r="IS371" s="109"/>
      <c r="IT371" s="109"/>
      <c r="IU371" s="109"/>
      <c r="IV371" s="109"/>
      <c r="IW371" s="109"/>
      <c r="IX371" s="109"/>
      <c r="IY371" s="109"/>
      <c r="IZ371" s="109"/>
      <c r="JA371" s="109"/>
      <c r="JB371" s="109"/>
      <c r="JC371" s="109"/>
      <c r="JD371" s="109"/>
      <c r="JE371" s="109"/>
      <c r="JF371" s="109"/>
      <c r="JG371" s="109"/>
      <c r="JH371" s="109"/>
      <c r="JI371" s="109"/>
      <c r="JJ371" s="109"/>
      <c r="JK371" s="109"/>
      <c r="JL371" s="109"/>
      <c r="JM371" s="109"/>
      <c r="JN371" s="109"/>
      <c r="JO371" s="109"/>
      <c r="JP371" s="109" t="str">
        <f t="shared" si="756"/>
        <v>Water Pollution_pentachlorophenol_Unspecified_Health_N/A for WP Interim Methodology</v>
      </c>
    </row>
    <row r="372" spans="2:276">
      <c r="B372" s="112" t="s">
        <v>9</v>
      </c>
      <c r="C372" s="112" t="s">
        <v>486</v>
      </c>
      <c r="D372" s="112" t="s">
        <v>394</v>
      </c>
      <c r="E372" s="112" t="s">
        <v>395</v>
      </c>
      <c r="F372" s="112" t="s">
        <v>390</v>
      </c>
      <c r="G372" s="112" t="s">
        <v>391</v>
      </c>
      <c r="H372" s="109">
        <f t="shared" si="845"/>
        <v>60.152169279187319</v>
      </c>
      <c r="I372" s="109">
        <f t="shared" si="845"/>
        <v>0.77445097574794253</v>
      </c>
      <c r="J372" s="109">
        <f t="shared" si="845"/>
        <v>72.807513918327956</v>
      </c>
      <c r="K372" s="109">
        <f t="shared" si="845"/>
        <v>0.65896066326123337</v>
      </c>
      <c r="L372" s="109">
        <f t="shared" si="845"/>
        <v>6.8018475228793696</v>
      </c>
      <c r="M372" s="109">
        <f t="shared" si="845"/>
        <v>23.861336068549083</v>
      </c>
      <c r="N372" s="109">
        <f t="shared" si="845"/>
        <v>11.942084107089972</v>
      </c>
      <c r="O372" s="109">
        <f t="shared" si="845"/>
        <v>0.69559965094138709</v>
      </c>
      <c r="P372" s="109">
        <f t="shared" si="845"/>
        <v>0.4455369626644316</v>
      </c>
      <c r="Q372" s="109">
        <f t="shared" si="845"/>
        <v>11.942084107089972</v>
      </c>
      <c r="R372" s="109">
        <f t="shared" si="846"/>
        <v>0.35503264422466252</v>
      </c>
      <c r="S372" s="109">
        <f t="shared" si="846"/>
        <v>1.394310630960943</v>
      </c>
      <c r="T372" s="109">
        <f t="shared" si="846"/>
        <v>4.7345006953467372</v>
      </c>
      <c r="U372" s="109">
        <f t="shared" si="846"/>
        <v>11.942084107089972</v>
      </c>
      <c r="V372" s="109">
        <f t="shared" si="846"/>
        <v>69.80812751446004</v>
      </c>
      <c r="W372" s="109">
        <f t="shared" si="846"/>
        <v>60.362646449896332</v>
      </c>
      <c r="X372" s="109">
        <f t="shared" si="846"/>
        <v>11.942084107089972</v>
      </c>
      <c r="Y372" s="109">
        <f t="shared" si="846"/>
        <v>21.214180493810506</v>
      </c>
      <c r="Z372" s="109">
        <f t="shared" si="846"/>
        <v>42.727313998912308</v>
      </c>
      <c r="AA372" s="109">
        <f t="shared" si="846"/>
        <v>1.7890677903743182</v>
      </c>
      <c r="AB372" s="109">
        <f t="shared" si="847"/>
        <v>16.733919969194638</v>
      </c>
      <c r="AC372" s="109">
        <f t="shared" si="847"/>
        <v>8.5230647672517076E-2</v>
      </c>
      <c r="AD372" s="109">
        <f t="shared" si="847"/>
        <v>7.4166652463861604</v>
      </c>
      <c r="AE372" s="109">
        <f t="shared" si="847"/>
        <v>0.22657036905706646</v>
      </c>
      <c r="AF372" s="109">
        <f t="shared" si="847"/>
        <v>33.058726403228761</v>
      </c>
      <c r="AG372" s="109">
        <f t="shared" si="847"/>
        <v>0.73131897637179144</v>
      </c>
      <c r="AH372" s="109">
        <f t="shared" si="847"/>
        <v>2.4455500003129442</v>
      </c>
      <c r="AI372" s="109">
        <f t="shared" si="847"/>
        <v>11.942084107089972</v>
      </c>
      <c r="AJ372" s="109">
        <f t="shared" si="847"/>
        <v>29.294837413654754</v>
      </c>
      <c r="AK372" s="109">
        <f t="shared" si="847"/>
        <v>9.1122659876567589</v>
      </c>
      <c r="AL372" s="109">
        <f t="shared" si="848"/>
        <v>54.85073519910388</v>
      </c>
      <c r="AM372" s="109">
        <f t="shared" si="848"/>
        <v>0.20346227263602504</v>
      </c>
      <c r="AN372" s="109">
        <f t="shared" si="848"/>
        <v>14.923151225557342</v>
      </c>
      <c r="AO372" s="109">
        <f t="shared" si="848"/>
        <v>7.1559513904151402</v>
      </c>
      <c r="AP372" s="109">
        <f t="shared" si="848"/>
        <v>8.7520087254619341</v>
      </c>
      <c r="AQ372" s="109">
        <f t="shared" si="848"/>
        <v>5.9989191087307797E-2</v>
      </c>
      <c r="AR372" s="109">
        <f t="shared" si="848"/>
        <v>11.942084107089972</v>
      </c>
      <c r="AS372" s="109">
        <f t="shared" si="848"/>
        <v>8.2882473919503692</v>
      </c>
      <c r="AT372" s="109">
        <f t="shared" si="848"/>
        <v>3.0826965431280966</v>
      </c>
      <c r="AU372" s="109">
        <f t="shared" si="848"/>
        <v>6.8018475228793696</v>
      </c>
      <c r="AV372" s="109">
        <f t="shared" si="849"/>
        <v>0.33726178868994738</v>
      </c>
      <c r="AW372" s="109">
        <f t="shared" si="849"/>
        <v>17.50070458583869</v>
      </c>
      <c r="AX372" s="109">
        <f t="shared" si="849"/>
        <v>0.85774516247612498</v>
      </c>
      <c r="AY372" s="109">
        <f t="shared" si="849"/>
        <v>14.923151225557342</v>
      </c>
      <c r="AZ372" s="109">
        <f t="shared" si="849"/>
        <v>0.23424233891633806</v>
      </c>
      <c r="BA372" s="109">
        <f t="shared" si="849"/>
        <v>15.9550185578421</v>
      </c>
      <c r="BB372" s="109">
        <f t="shared" si="849"/>
        <v>9.3349298404584946</v>
      </c>
      <c r="BC372" s="109">
        <f t="shared" si="849"/>
        <v>10.723432535571353</v>
      </c>
      <c r="BD372" s="109">
        <f t="shared" si="849"/>
        <v>9.9998815566689387</v>
      </c>
      <c r="BE372" s="109">
        <f t="shared" si="849"/>
        <v>72.598312692299515</v>
      </c>
      <c r="BF372" s="109">
        <f t="shared" si="850"/>
        <v>11.942084107089972</v>
      </c>
      <c r="BG372" s="109">
        <f t="shared" si="850"/>
        <v>8.739512452526391</v>
      </c>
      <c r="BH372" s="109">
        <f t="shared" si="850"/>
        <v>5.5821879180112903</v>
      </c>
      <c r="BI372" s="109">
        <f t="shared" si="850"/>
        <v>8.4019108318937228</v>
      </c>
      <c r="BJ372" s="109">
        <f t="shared" si="850"/>
        <v>13.403804654353749</v>
      </c>
      <c r="BK372" s="109">
        <f t="shared" si="850"/>
        <v>11.942084107089972</v>
      </c>
      <c r="BL372" s="109">
        <f t="shared" si="850"/>
        <v>29.729066101861328</v>
      </c>
      <c r="BM372" s="109">
        <f t="shared" si="850"/>
        <v>2.4259337711299933</v>
      </c>
      <c r="BN372" s="109">
        <f t="shared" si="850"/>
        <v>8.1468725500356545</v>
      </c>
      <c r="BO372" s="109">
        <f t="shared" si="850"/>
        <v>15.960374472120805</v>
      </c>
      <c r="BP372" s="109">
        <f t="shared" si="851"/>
        <v>39.616554202856513</v>
      </c>
      <c r="BQ372" s="109">
        <f t="shared" si="851"/>
        <v>64.578583515960389</v>
      </c>
      <c r="BR372" s="109">
        <f t="shared" si="851"/>
        <v>0.98954201960727706</v>
      </c>
      <c r="BS372" s="109">
        <f t="shared" si="851"/>
        <v>14.923151225557342</v>
      </c>
      <c r="BT372" s="109">
        <f t="shared" si="851"/>
        <v>19.014230197584393</v>
      </c>
      <c r="BU372" s="109">
        <f t="shared" si="851"/>
        <v>8.739512452526391</v>
      </c>
      <c r="BV372" s="109">
        <f t="shared" si="851"/>
        <v>0.65896066326123337</v>
      </c>
      <c r="BW372" s="109">
        <f t="shared" si="851"/>
        <v>0.53068197914712334</v>
      </c>
      <c r="BX372" s="109">
        <f t="shared" si="851"/>
        <v>9.4165325080888103</v>
      </c>
      <c r="BY372" s="109">
        <f t="shared" si="851"/>
        <v>0.65896066326123337</v>
      </c>
      <c r="BZ372" s="109">
        <f t="shared" si="852"/>
        <v>0.82063584697202208</v>
      </c>
      <c r="CA372" s="109">
        <f t="shared" si="852"/>
        <v>14.923151225557342</v>
      </c>
      <c r="CB372" s="109">
        <f t="shared" si="852"/>
        <v>25.654459046297124</v>
      </c>
      <c r="CC372" s="109">
        <f t="shared" si="852"/>
        <v>6.5947269781075413</v>
      </c>
      <c r="CD372" s="109">
        <f t="shared" si="852"/>
        <v>3.9510349485816985</v>
      </c>
      <c r="CE372" s="109">
        <f t="shared" si="852"/>
        <v>6.8018475228793696</v>
      </c>
      <c r="CF372" s="109">
        <f t="shared" si="852"/>
        <v>6.2935128813145287</v>
      </c>
      <c r="CG372" s="109">
        <f t="shared" si="852"/>
        <v>3.2456358231521369E-2</v>
      </c>
      <c r="CH372" s="109">
        <f t="shared" si="852"/>
        <v>11.942084107089972</v>
      </c>
      <c r="CI372" s="109">
        <f t="shared" si="852"/>
        <v>29.294837413654754</v>
      </c>
      <c r="CJ372" s="109">
        <f t="shared" si="853"/>
        <v>14.844184222528732</v>
      </c>
      <c r="CK372" s="109">
        <f t="shared" si="853"/>
        <v>28.605288265507816</v>
      </c>
      <c r="CL372" s="109">
        <f t="shared" si="853"/>
        <v>1.0728989445849331</v>
      </c>
      <c r="CM372" s="109">
        <f t="shared" si="853"/>
        <v>0.34966902277671413</v>
      </c>
      <c r="CN372" s="109">
        <f t="shared" si="853"/>
        <v>83.950951432749889</v>
      </c>
      <c r="CO372" s="109">
        <f t="shared" si="853"/>
        <v>18.640538971682659</v>
      </c>
      <c r="CP372" s="109">
        <f t="shared" si="853"/>
        <v>29.294837413654754</v>
      </c>
      <c r="CQ372" s="109">
        <f t="shared" si="853"/>
        <v>16.821597391836786</v>
      </c>
      <c r="CR372" s="109">
        <f t="shared" si="853"/>
        <v>0.29506166303927112</v>
      </c>
      <c r="CS372" s="109">
        <f t="shared" si="853"/>
        <v>13.838106279966532</v>
      </c>
      <c r="CT372" s="109">
        <f t="shared" si="854"/>
        <v>1.8887546537372806</v>
      </c>
      <c r="CU372" s="109">
        <f t="shared" si="854"/>
        <v>11.140450935418315</v>
      </c>
      <c r="CV372" s="109">
        <f t="shared" si="854"/>
        <v>11.810516529518296</v>
      </c>
      <c r="CW372" s="109">
        <f t="shared" si="854"/>
        <v>3.2703404878392588</v>
      </c>
      <c r="CX372" s="109">
        <f t="shared" si="854"/>
        <v>6.8018475228793696</v>
      </c>
      <c r="CY372" s="109">
        <f t="shared" si="854"/>
        <v>6.9067728875939132</v>
      </c>
      <c r="CZ372" s="109">
        <f t="shared" si="854"/>
        <v>2.1443860550559459</v>
      </c>
      <c r="DA372" s="109">
        <f t="shared" si="854"/>
        <v>11.942084107089972</v>
      </c>
      <c r="DB372" s="109">
        <f t="shared" si="854"/>
        <v>14.591065254831733</v>
      </c>
      <c r="DC372" s="109">
        <f t="shared" si="854"/>
        <v>103.31461706312685</v>
      </c>
      <c r="DD372" s="109">
        <f t="shared" si="855"/>
        <v>0.70711453470056118</v>
      </c>
      <c r="DE372" s="109">
        <f t="shared" si="855"/>
        <v>2.1029843501572754</v>
      </c>
      <c r="DF372" s="109">
        <f t="shared" si="855"/>
        <v>29.294837413654754</v>
      </c>
      <c r="DG372" s="109">
        <f t="shared" si="855"/>
        <v>144.8264056027115</v>
      </c>
      <c r="DH372" s="109">
        <f t="shared" si="855"/>
        <v>77.395541348096359</v>
      </c>
      <c r="DI372" s="109">
        <f t="shared" si="855"/>
        <v>8.739512452526391</v>
      </c>
      <c r="DJ372" s="109">
        <f t="shared" si="855"/>
        <v>69.80812751446004</v>
      </c>
      <c r="DK372" s="109">
        <f t="shared" si="855"/>
        <v>5.6808115467940912</v>
      </c>
      <c r="DL372" s="109">
        <f t="shared" si="855"/>
        <v>4.1254738021739765</v>
      </c>
      <c r="DM372" s="109">
        <f t="shared" si="855"/>
        <v>1.628210208751232</v>
      </c>
      <c r="DN372" s="109">
        <f t="shared" si="856"/>
        <v>69.80812751446004</v>
      </c>
      <c r="DO372" s="109">
        <f t="shared" si="856"/>
        <v>77.651400565671238</v>
      </c>
      <c r="DP372" s="109">
        <f t="shared" si="856"/>
        <v>1.1953593640749234</v>
      </c>
      <c r="DQ372" s="109">
        <f t="shared" si="856"/>
        <v>18.574330204063106</v>
      </c>
      <c r="DR372" s="109">
        <f t="shared" si="856"/>
        <v>6.8018475228793696</v>
      </c>
      <c r="DS372" s="109">
        <f t="shared" si="856"/>
        <v>2.2780024384071167</v>
      </c>
      <c r="DT372" s="109">
        <f t="shared" si="856"/>
        <v>6.8018475228793696</v>
      </c>
      <c r="DU372" s="109">
        <f t="shared" si="856"/>
        <v>29.294837413654754</v>
      </c>
      <c r="DV372" s="109">
        <f t="shared" si="856"/>
        <v>10.337162314538515</v>
      </c>
      <c r="DW372" s="109">
        <f t="shared" si="856"/>
        <v>9.4662978404788059E-2</v>
      </c>
      <c r="DX372" s="109">
        <f t="shared" si="857"/>
        <v>10.295465939327883</v>
      </c>
      <c r="DY372" s="109">
        <f t="shared" si="857"/>
        <v>31.688397393135695</v>
      </c>
      <c r="DZ372" s="109">
        <f t="shared" si="857"/>
        <v>4.9798270983633959</v>
      </c>
      <c r="EA372" s="109">
        <f t="shared" si="857"/>
        <v>69.80812751446004</v>
      </c>
      <c r="EB372" s="109">
        <f t="shared" si="857"/>
        <v>29.294837413654754</v>
      </c>
      <c r="EC372" s="109">
        <f t="shared" si="857"/>
        <v>20.35410949005966</v>
      </c>
      <c r="ED372" s="109">
        <f t="shared" si="857"/>
        <v>14.923151225557342</v>
      </c>
      <c r="EE372" s="109">
        <f t="shared" si="857"/>
        <v>3.3276320248710722</v>
      </c>
      <c r="EF372" s="109">
        <f t="shared" si="857"/>
        <v>29.294837413654754</v>
      </c>
      <c r="EG372" s="109">
        <f t="shared" si="857"/>
        <v>6.5198195848773839</v>
      </c>
      <c r="EH372" s="109">
        <f t="shared" si="858"/>
        <v>6.8018475228793696</v>
      </c>
      <c r="EI372" s="109">
        <f t="shared" si="858"/>
        <v>4.0792488701725624E-2</v>
      </c>
      <c r="EJ372" s="109">
        <f t="shared" si="858"/>
        <v>8.739512452526391</v>
      </c>
      <c r="EK372" s="109">
        <f t="shared" si="858"/>
        <v>121.54777016153825</v>
      </c>
      <c r="EL372" s="109">
        <f t="shared" si="858"/>
        <v>0.37091405040306358</v>
      </c>
      <c r="EM372" s="109">
        <f t="shared" si="858"/>
        <v>6.0857661650973718</v>
      </c>
      <c r="EN372" s="109">
        <f t="shared" si="858"/>
        <v>5.4105831920107645</v>
      </c>
      <c r="EO372" s="109">
        <f t="shared" si="858"/>
        <v>29.294837413654754</v>
      </c>
      <c r="EP372" s="109">
        <f t="shared" si="858"/>
        <v>14.552413384171258</v>
      </c>
      <c r="EQ372" s="109">
        <f t="shared" si="858"/>
        <v>2.9556931512598994</v>
      </c>
      <c r="ER372" s="109">
        <f t="shared" si="859"/>
        <v>0.65896066326123337</v>
      </c>
      <c r="ES372" s="109">
        <f t="shared" si="859"/>
        <v>0.28671599593300701</v>
      </c>
      <c r="ET372" s="109">
        <f t="shared" si="859"/>
        <v>0.82688399594079987</v>
      </c>
      <c r="EU372" s="109">
        <f t="shared" si="859"/>
        <v>21.665892149642232</v>
      </c>
      <c r="EV372" s="109">
        <f t="shared" si="859"/>
        <v>30.47199645558911</v>
      </c>
      <c r="EW372" s="109">
        <f t="shared" si="859"/>
        <v>0.31802129567920912</v>
      </c>
      <c r="EX372" s="109">
        <f t="shared" si="859"/>
        <v>29.294837413654754</v>
      </c>
      <c r="EY372" s="109">
        <f t="shared" si="859"/>
        <v>0.70573077253918104</v>
      </c>
      <c r="EZ372" s="109">
        <f t="shared" si="859"/>
        <v>48.598674555638645</v>
      </c>
      <c r="FA372" s="109">
        <f t="shared" si="859"/>
        <v>21.117076508862596</v>
      </c>
      <c r="FB372" s="109">
        <f t="shared" si="860"/>
        <v>29.294837413654754</v>
      </c>
      <c r="FC372" s="109">
        <f t="shared" si="860"/>
        <v>0.80680734282871192</v>
      </c>
      <c r="FD372" s="109">
        <f t="shared" si="860"/>
        <v>2.0501120697130633</v>
      </c>
      <c r="FE372" s="109">
        <f t="shared" si="860"/>
        <v>1.6402400489723969</v>
      </c>
      <c r="FF372" s="109">
        <f t="shared" si="860"/>
        <v>0.53633532677283202</v>
      </c>
      <c r="FG372" s="109">
        <f t="shared" si="860"/>
        <v>6.1828600351847216</v>
      </c>
      <c r="FH372" s="109">
        <f t="shared" si="860"/>
        <v>4.9164051156101172</v>
      </c>
      <c r="FI372" s="109">
        <f t="shared" si="860"/>
        <v>11.295562338049248</v>
      </c>
      <c r="FJ372" s="109">
        <f t="shared" si="860"/>
        <v>11.942084107089972</v>
      </c>
      <c r="FK372" s="109">
        <f t="shared" si="860"/>
        <v>69.80812751446004</v>
      </c>
      <c r="FL372" s="109">
        <f t="shared" si="861"/>
        <v>2.2772987787238428</v>
      </c>
      <c r="FM372" s="109">
        <f t="shared" si="861"/>
        <v>4.9426728820889936E-2</v>
      </c>
      <c r="FN372" s="109">
        <f t="shared" si="861"/>
        <v>0.75070566973833031</v>
      </c>
      <c r="FO372" s="109">
        <f t="shared" si="861"/>
        <v>0.65896066326123337</v>
      </c>
      <c r="FP372" s="109">
        <f t="shared" si="861"/>
        <v>6.8018475228793696</v>
      </c>
      <c r="FQ372" s="109">
        <f t="shared" si="861"/>
        <v>14.923151225557342</v>
      </c>
      <c r="FR372" s="109">
        <f t="shared" si="861"/>
        <v>61.336418904246116</v>
      </c>
      <c r="FS372" s="109">
        <f t="shared" si="861"/>
        <v>15.978066952709966</v>
      </c>
      <c r="FT372" s="109">
        <f t="shared" si="861"/>
        <v>15.388844911865805</v>
      </c>
      <c r="FU372" s="109">
        <f t="shared" si="861"/>
        <v>14.923151225557342</v>
      </c>
      <c r="FV372" s="109">
        <f t="shared" si="862"/>
        <v>47.194666878430269</v>
      </c>
      <c r="FW372" s="109">
        <f t="shared" si="862"/>
        <v>29.294837413654754</v>
      </c>
      <c r="FX372" s="109">
        <f t="shared" si="862"/>
        <v>11.942084107089972</v>
      </c>
      <c r="FY372" s="109">
        <f t="shared" si="862"/>
        <v>25.56889988590839</v>
      </c>
      <c r="FZ372" s="109">
        <f t="shared" si="862"/>
        <v>8.2957505843972594</v>
      </c>
      <c r="GA372" s="109">
        <f t="shared" si="862"/>
        <v>1.3351333496260307</v>
      </c>
      <c r="GB372" s="109">
        <f t="shared" si="862"/>
        <v>3.8228798397771353</v>
      </c>
      <c r="GC372" s="109">
        <f t="shared" si="862"/>
        <v>39.34316293901265</v>
      </c>
      <c r="GD372" s="109">
        <f t="shared" si="862"/>
        <v>14.923151225557342</v>
      </c>
      <c r="GE372" s="109">
        <f t="shared" si="862"/>
        <v>7.0888511838586634</v>
      </c>
      <c r="GF372" s="109">
        <f t="shared" si="863"/>
        <v>44.379704603479702</v>
      </c>
      <c r="GG372" s="109">
        <f t="shared" si="863"/>
        <v>11.942084107089972</v>
      </c>
      <c r="GH372" s="109">
        <f t="shared" si="863"/>
        <v>11.942084107089972</v>
      </c>
      <c r="GI372" s="109">
        <f t="shared" si="863"/>
        <v>11.942084107089972</v>
      </c>
      <c r="GJ372" s="109">
        <f t="shared" si="863"/>
        <v>11.942084107089972</v>
      </c>
      <c r="GK372" s="109">
        <f t="shared" si="863"/>
        <v>1.4984235187170789</v>
      </c>
      <c r="GL372" s="109">
        <f t="shared" si="863"/>
        <v>0.33543914526101593</v>
      </c>
      <c r="GM372" s="109">
        <f t="shared" si="863"/>
        <v>0.32303772849823931</v>
      </c>
      <c r="GN372" s="109">
        <f t="shared" si="863"/>
        <v>0.7219761192092492</v>
      </c>
      <c r="GO372" s="109">
        <f t="shared" si="863"/>
        <v>37.821547154659811</v>
      </c>
      <c r="GP372" s="109">
        <f t="shared" si="864"/>
        <v>29.294837413654754</v>
      </c>
      <c r="GQ372" s="109">
        <f t="shared" si="864"/>
        <v>21.52124565814163</v>
      </c>
      <c r="GR372" s="109">
        <f t="shared" si="864"/>
        <v>0.18886811350927374</v>
      </c>
      <c r="GS372" s="109">
        <f t="shared" si="864"/>
        <v>61.652756658581424</v>
      </c>
      <c r="GT372" s="109">
        <f t="shared" si="864"/>
        <v>29.294837413654754</v>
      </c>
      <c r="GU372" s="109">
        <f t="shared" si="864"/>
        <v>8.6648052049654556</v>
      </c>
      <c r="GV372" s="109">
        <f t="shared" si="864"/>
        <v>0.65896066326123337</v>
      </c>
      <c r="GW372" s="109">
        <f t="shared" si="864"/>
        <v>11.942084107089972</v>
      </c>
      <c r="GX372" s="109">
        <f t="shared" si="864"/>
        <v>3.7633259364585832</v>
      </c>
      <c r="GY372" s="109">
        <f t="shared" si="864"/>
        <v>2.2408386883215137</v>
      </c>
      <c r="GZ372" s="109">
        <f t="shared" si="865"/>
        <v>11.498854307640592</v>
      </c>
      <c r="HA372" s="109">
        <f t="shared" si="865"/>
        <v>11.942084107089972</v>
      </c>
      <c r="HB372" s="109">
        <f t="shared" si="865"/>
        <v>0.65896066326123337</v>
      </c>
      <c r="HC372" s="109">
        <f t="shared" si="865"/>
        <v>1.304120884371105</v>
      </c>
      <c r="HD372" s="109">
        <f t="shared" si="865"/>
        <v>5.5056553877872663</v>
      </c>
      <c r="HE372" s="109">
        <f t="shared" si="865"/>
        <v>244.41742950629708</v>
      </c>
      <c r="HF372" s="109">
        <f t="shared" si="865"/>
        <v>10.963443939610499</v>
      </c>
      <c r="HG372" s="109">
        <f t="shared" si="865"/>
        <v>0.16324639369872204</v>
      </c>
      <c r="HH372" s="109">
        <f t="shared" si="865"/>
        <v>1.0667571818726431</v>
      </c>
      <c r="HI372" s="109">
        <f t="shared" si="865"/>
        <v>4.3698191346473623</v>
      </c>
      <c r="HJ372" s="109">
        <f t="shared" si="866"/>
        <v>0.65896066326123337</v>
      </c>
      <c r="HK372" s="109">
        <f t="shared" si="866"/>
        <v>11.942084107089972</v>
      </c>
      <c r="HL372" s="109">
        <f t="shared" si="866"/>
        <v>56.336073796755734</v>
      </c>
      <c r="HM372" s="109">
        <f t="shared" si="866"/>
        <v>11.942084107089972</v>
      </c>
      <c r="HN372" s="109">
        <f t="shared" si="866"/>
        <v>69.80812751446004</v>
      </c>
      <c r="HO372" s="109">
        <f t="shared" si="866"/>
        <v>283.53186775562432</v>
      </c>
      <c r="HP372" s="109">
        <f t="shared" si="866"/>
        <v>0.36583309512398188</v>
      </c>
      <c r="HQ372" s="109">
        <f t="shared" si="866"/>
        <v>2.1039794162498549</v>
      </c>
      <c r="HR372" s="109"/>
      <c r="HS372" s="109"/>
      <c r="HT372" s="109"/>
      <c r="HU372" s="109"/>
      <c r="HV372" s="109"/>
      <c r="HW372" s="109"/>
      <c r="HX372" s="109"/>
      <c r="HY372" s="109"/>
      <c r="HZ372" s="109"/>
      <c r="IA372" s="109"/>
      <c r="IB372" s="109"/>
      <c r="IC372" s="109"/>
      <c r="ID372" s="109"/>
      <c r="IE372" s="109"/>
      <c r="IF372" s="109"/>
      <c r="IG372" s="109"/>
      <c r="IH372" s="109"/>
      <c r="II372" s="109"/>
      <c r="IJ372" s="109"/>
      <c r="IK372" s="109"/>
      <c r="IL372" s="109"/>
      <c r="IM372" s="109"/>
      <c r="IN372" s="109"/>
      <c r="IO372" s="109"/>
      <c r="IP372" s="109"/>
      <c r="IQ372" s="109"/>
      <c r="IR372" s="109"/>
      <c r="IS372" s="109"/>
      <c r="IT372" s="109"/>
      <c r="IU372" s="109"/>
      <c r="IV372" s="109"/>
      <c r="IW372" s="109"/>
      <c r="IX372" s="109"/>
      <c r="IY372" s="109"/>
      <c r="IZ372" s="109"/>
      <c r="JA372" s="109"/>
      <c r="JB372" s="109"/>
      <c r="JC372" s="109"/>
      <c r="JD372" s="109"/>
      <c r="JE372" s="109"/>
      <c r="JF372" s="109"/>
      <c r="JG372" s="109"/>
      <c r="JH372" s="109"/>
      <c r="JI372" s="109"/>
      <c r="JJ372" s="109"/>
      <c r="JK372" s="109"/>
      <c r="JL372" s="109"/>
      <c r="JM372" s="109"/>
      <c r="JN372" s="109"/>
      <c r="JO372" s="109"/>
      <c r="JP372" s="109" t="str">
        <f t="shared" si="756"/>
        <v>Water Pollution_Phorate_Freshwater_Health_N/A for WP Interim Methodology</v>
      </c>
    </row>
    <row r="373" spans="2:276">
      <c r="B373" s="112" t="s">
        <v>9</v>
      </c>
      <c r="C373" s="112" t="s">
        <v>486</v>
      </c>
      <c r="D373" s="112" t="s">
        <v>396</v>
      </c>
      <c r="E373" s="112" t="s">
        <v>395</v>
      </c>
      <c r="F373" s="112" t="s">
        <v>390</v>
      </c>
      <c r="G373" s="112" t="s">
        <v>391</v>
      </c>
      <c r="H373" s="109">
        <f t="shared" si="845"/>
        <v>4.0938500467842788E-2</v>
      </c>
      <c r="I373" s="109">
        <f t="shared" si="845"/>
        <v>3.6401964244373156E-2</v>
      </c>
      <c r="J373" s="109">
        <f t="shared" si="845"/>
        <v>6.2255006418090376E-2</v>
      </c>
      <c r="K373" s="109">
        <f t="shared" si="845"/>
        <v>1.40658118290692E-2</v>
      </c>
      <c r="L373" s="109">
        <f t="shared" si="845"/>
        <v>7.3742693963540371E-2</v>
      </c>
      <c r="M373" s="109">
        <f t="shared" si="845"/>
        <v>6.0343921106865664E-2</v>
      </c>
      <c r="N373" s="109">
        <f t="shared" si="845"/>
        <v>3.775157302558408E-2</v>
      </c>
      <c r="O373" s="109">
        <f t="shared" si="845"/>
        <v>3.5850695757553855E-2</v>
      </c>
      <c r="P373" s="109">
        <f t="shared" si="845"/>
        <v>4.6670048630301331E-2</v>
      </c>
      <c r="Q373" s="109">
        <f t="shared" si="845"/>
        <v>3.775157302558408E-2</v>
      </c>
      <c r="R373" s="109">
        <f t="shared" si="846"/>
        <v>1.0448370448970181E-2</v>
      </c>
      <c r="S373" s="109">
        <f t="shared" si="846"/>
        <v>0.15737530738913955</v>
      </c>
      <c r="T373" s="109">
        <f t="shared" si="846"/>
        <v>4.0274671799322412E-2</v>
      </c>
      <c r="U373" s="109">
        <f t="shared" si="846"/>
        <v>3.775157302558408E-2</v>
      </c>
      <c r="V373" s="109">
        <f t="shared" si="846"/>
        <v>9.3638069395226869E-2</v>
      </c>
      <c r="W373" s="109">
        <f t="shared" si="846"/>
        <v>0.32133994703594826</v>
      </c>
      <c r="X373" s="109">
        <f t="shared" si="846"/>
        <v>3.775157302558408E-2</v>
      </c>
      <c r="Y373" s="109">
        <f t="shared" si="846"/>
        <v>2.9479285155428098E-2</v>
      </c>
      <c r="Z373" s="109">
        <f t="shared" si="846"/>
        <v>0.18897023867143495</v>
      </c>
      <c r="AA373" s="109">
        <f t="shared" si="846"/>
        <v>3.5296260323435517E-2</v>
      </c>
      <c r="AB373" s="109">
        <f t="shared" si="847"/>
        <v>0.13983914927425312</v>
      </c>
      <c r="AC373" s="109">
        <f t="shared" si="847"/>
        <v>2.3894854557142436E-2</v>
      </c>
      <c r="AD373" s="109">
        <f t="shared" si="847"/>
        <v>2.3298175678373327E-2</v>
      </c>
      <c r="AE373" s="109">
        <f t="shared" si="847"/>
        <v>3.5514624073745039E-2</v>
      </c>
      <c r="AF373" s="109">
        <f t="shared" si="847"/>
        <v>4.1224547890371728E-2</v>
      </c>
      <c r="AG373" s="109">
        <f t="shared" si="847"/>
        <v>0.13299621842688039</v>
      </c>
      <c r="AH373" s="109">
        <f t="shared" si="847"/>
        <v>3.2074596885101336E-2</v>
      </c>
      <c r="AI373" s="109">
        <f t="shared" si="847"/>
        <v>3.775157302558408E-2</v>
      </c>
      <c r="AJ373" s="109">
        <f t="shared" si="847"/>
        <v>9.4840735833270129E-2</v>
      </c>
      <c r="AK373" s="109">
        <f t="shared" si="847"/>
        <v>3.4409336516299238E-2</v>
      </c>
      <c r="AL373" s="109">
        <f t="shared" si="848"/>
        <v>0.13314547304689267</v>
      </c>
      <c r="AM373" s="109">
        <f t="shared" si="848"/>
        <v>0.17699920380284492</v>
      </c>
      <c r="AN373" s="109">
        <f t="shared" si="848"/>
        <v>9.5784027202790917E-2</v>
      </c>
      <c r="AO373" s="109">
        <f t="shared" si="848"/>
        <v>5.9753527349754816E-2</v>
      </c>
      <c r="AP373" s="109">
        <f t="shared" si="848"/>
        <v>9.9664079492486207E-2</v>
      </c>
      <c r="AQ373" s="109">
        <f t="shared" si="848"/>
        <v>1.3878214382973691E-2</v>
      </c>
      <c r="AR373" s="109">
        <f t="shared" si="848"/>
        <v>3.775157302558408E-2</v>
      </c>
      <c r="AS373" s="109">
        <f t="shared" si="848"/>
        <v>2.5174662009829357E-2</v>
      </c>
      <c r="AT373" s="109">
        <f t="shared" si="848"/>
        <v>5.7382796366800506E-2</v>
      </c>
      <c r="AU373" s="109">
        <f t="shared" si="848"/>
        <v>7.3742693963540371E-2</v>
      </c>
      <c r="AV373" s="109">
        <f t="shared" si="849"/>
        <v>2.4288262301928834E-2</v>
      </c>
      <c r="AW373" s="109">
        <f t="shared" si="849"/>
        <v>0.25779672051928937</v>
      </c>
      <c r="AX373" s="109">
        <f t="shared" si="849"/>
        <v>2.178585307996634E-2</v>
      </c>
      <c r="AY373" s="109">
        <f t="shared" si="849"/>
        <v>9.5784027202790917E-2</v>
      </c>
      <c r="AZ373" s="109">
        <f t="shared" si="849"/>
        <v>0.15960563573842779</v>
      </c>
      <c r="BA373" s="109">
        <f t="shared" si="849"/>
        <v>0.11366931880281435</v>
      </c>
      <c r="BB373" s="109">
        <f t="shared" si="849"/>
        <v>3.1607848204938838E-2</v>
      </c>
      <c r="BC373" s="109">
        <f t="shared" si="849"/>
        <v>0.13554268830000935</v>
      </c>
      <c r="BD373" s="109">
        <f t="shared" si="849"/>
        <v>2.2240529162103461E-2</v>
      </c>
      <c r="BE373" s="109">
        <f t="shared" si="849"/>
        <v>4.8538600601149742E-2</v>
      </c>
      <c r="BF373" s="109">
        <f t="shared" si="850"/>
        <v>3.775157302558408E-2</v>
      </c>
      <c r="BG373" s="109">
        <f t="shared" si="850"/>
        <v>5.5211257447992157E-2</v>
      </c>
      <c r="BH373" s="109">
        <f t="shared" si="850"/>
        <v>0.16953379218990716</v>
      </c>
      <c r="BI373" s="109">
        <f t="shared" si="850"/>
        <v>3.6672343253167719E-2</v>
      </c>
      <c r="BJ373" s="109">
        <f t="shared" si="850"/>
        <v>6.8512244464727839E-2</v>
      </c>
      <c r="BK373" s="109">
        <f t="shared" si="850"/>
        <v>3.775157302558408E-2</v>
      </c>
      <c r="BL373" s="109">
        <f t="shared" si="850"/>
        <v>6.5374109346609033E-2</v>
      </c>
      <c r="BM373" s="109">
        <f t="shared" si="850"/>
        <v>1.8946865555547549E-2</v>
      </c>
      <c r="BN373" s="109">
        <f t="shared" si="850"/>
        <v>0.15052170617725935</v>
      </c>
      <c r="BO373" s="109">
        <f t="shared" si="850"/>
        <v>5.6325695117516762E-2</v>
      </c>
      <c r="BP373" s="109">
        <f t="shared" si="851"/>
        <v>7.3044289146444508E-2</v>
      </c>
      <c r="BQ373" s="109">
        <f t="shared" si="851"/>
        <v>3.1646382325783436E-2</v>
      </c>
      <c r="BR373" s="109">
        <f t="shared" si="851"/>
        <v>2.1767651590277728E-2</v>
      </c>
      <c r="BS373" s="109">
        <f t="shared" si="851"/>
        <v>9.5784027202790917E-2</v>
      </c>
      <c r="BT373" s="109">
        <f t="shared" si="851"/>
        <v>4.7168767923275609E-2</v>
      </c>
      <c r="BU373" s="109">
        <f t="shared" si="851"/>
        <v>5.5211257447992157E-2</v>
      </c>
      <c r="BV373" s="109">
        <f t="shared" si="851"/>
        <v>1.40658118290692E-2</v>
      </c>
      <c r="BW373" s="109">
        <f t="shared" si="851"/>
        <v>3.2957816371126943E-2</v>
      </c>
      <c r="BX373" s="109">
        <f t="shared" si="851"/>
        <v>7.3913995959274753E-2</v>
      </c>
      <c r="BY373" s="109">
        <f t="shared" si="851"/>
        <v>1.40658118290692E-2</v>
      </c>
      <c r="BZ373" s="109">
        <f t="shared" si="852"/>
        <v>3.0150094461814381E-2</v>
      </c>
      <c r="CA373" s="109">
        <f t="shared" si="852"/>
        <v>9.5784027202790917E-2</v>
      </c>
      <c r="CB373" s="109">
        <f t="shared" si="852"/>
        <v>3.2567168674744171E-2</v>
      </c>
      <c r="CC373" s="109">
        <f t="shared" si="852"/>
        <v>8.0848506311454058E-2</v>
      </c>
      <c r="CD373" s="109">
        <f t="shared" si="852"/>
        <v>0.21748906949396896</v>
      </c>
      <c r="CE373" s="109">
        <f t="shared" si="852"/>
        <v>7.3742693963540371E-2</v>
      </c>
      <c r="CF373" s="109">
        <f t="shared" si="852"/>
        <v>4.0988952840196574E-2</v>
      </c>
      <c r="CG373" s="109">
        <f t="shared" si="852"/>
        <v>7.2313301075388817E-3</v>
      </c>
      <c r="CH373" s="109">
        <f t="shared" si="852"/>
        <v>3.775157302558408E-2</v>
      </c>
      <c r="CI373" s="109">
        <f t="shared" si="852"/>
        <v>9.4840735833270129E-2</v>
      </c>
      <c r="CJ373" s="109">
        <f t="shared" si="853"/>
        <v>3.7642018572635626E-2</v>
      </c>
      <c r="CK373" s="109">
        <f t="shared" si="853"/>
        <v>0.14563564146936778</v>
      </c>
      <c r="CL373" s="109">
        <f t="shared" si="853"/>
        <v>4.0198565725635481E-2</v>
      </c>
      <c r="CM373" s="109">
        <f t="shared" si="853"/>
        <v>3.7042452828113241E-2</v>
      </c>
      <c r="CN373" s="109">
        <f t="shared" si="853"/>
        <v>5.0680223671820332E-2</v>
      </c>
      <c r="CO373" s="109">
        <f t="shared" si="853"/>
        <v>4.2384093505533474E-2</v>
      </c>
      <c r="CP373" s="109">
        <f t="shared" si="853"/>
        <v>9.4840735833270129E-2</v>
      </c>
      <c r="CQ373" s="109">
        <f t="shared" si="853"/>
        <v>6.3883182081475531E-2</v>
      </c>
      <c r="CR373" s="109">
        <f t="shared" si="853"/>
        <v>1.4081325190222611E-2</v>
      </c>
      <c r="CS373" s="109">
        <f t="shared" si="853"/>
        <v>0.25894055678160394</v>
      </c>
      <c r="CT373" s="109">
        <f t="shared" si="854"/>
        <v>2.7715466723142922E-2</v>
      </c>
      <c r="CU373" s="109">
        <f t="shared" si="854"/>
        <v>8.0877551628898078E-2</v>
      </c>
      <c r="CV373" s="109">
        <f t="shared" si="854"/>
        <v>0.13458313872731228</v>
      </c>
      <c r="CW373" s="109">
        <f t="shared" si="854"/>
        <v>2.6891838388763901E-2</v>
      </c>
      <c r="CX373" s="109">
        <f t="shared" si="854"/>
        <v>7.3742693963540371E-2</v>
      </c>
      <c r="CY373" s="109">
        <f t="shared" si="854"/>
        <v>0.12382130533470601</v>
      </c>
      <c r="CZ373" s="109">
        <f t="shared" si="854"/>
        <v>5.4203636814462178E-2</v>
      </c>
      <c r="DA373" s="109">
        <f t="shared" si="854"/>
        <v>3.775157302558408E-2</v>
      </c>
      <c r="DB373" s="109">
        <f t="shared" si="854"/>
        <v>5.3667259045812307E-2</v>
      </c>
      <c r="DC373" s="109">
        <f t="shared" si="854"/>
        <v>0.11718283500216882</v>
      </c>
      <c r="DD373" s="109">
        <f t="shared" si="855"/>
        <v>1.5687376217105926E-2</v>
      </c>
      <c r="DE373" s="109">
        <f t="shared" si="855"/>
        <v>4.9540487026677599E-2</v>
      </c>
      <c r="DF373" s="109">
        <f t="shared" si="855"/>
        <v>9.4840735833270129E-2</v>
      </c>
      <c r="DG373" s="109">
        <f t="shared" si="855"/>
        <v>5.125726167778074E-2</v>
      </c>
      <c r="DH373" s="109">
        <f t="shared" si="855"/>
        <v>0.2699477716404356</v>
      </c>
      <c r="DI373" s="109">
        <f t="shared" si="855"/>
        <v>5.5211257447992157E-2</v>
      </c>
      <c r="DJ373" s="109">
        <f t="shared" si="855"/>
        <v>9.3638069395226869E-2</v>
      </c>
      <c r="DK373" s="109">
        <f t="shared" si="855"/>
        <v>4.5611269524016666E-2</v>
      </c>
      <c r="DL373" s="109">
        <f t="shared" si="855"/>
        <v>6.4898427747247939E-2</v>
      </c>
      <c r="DM373" s="109">
        <f t="shared" si="855"/>
        <v>2.5309980353120543E-2</v>
      </c>
      <c r="DN373" s="109">
        <f t="shared" si="856"/>
        <v>9.3638069395226869E-2</v>
      </c>
      <c r="DO373" s="109">
        <f t="shared" si="856"/>
        <v>3.3926861772656282E-2</v>
      </c>
      <c r="DP373" s="109">
        <f t="shared" si="856"/>
        <v>3.4841999624350306E-2</v>
      </c>
      <c r="DQ373" s="109">
        <f t="shared" si="856"/>
        <v>4.3391247120548856E-2</v>
      </c>
      <c r="DR373" s="109">
        <f t="shared" si="856"/>
        <v>7.3742693963540371E-2</v>
      </c>
      <c r="DS373" s="109">
        <f t="shared" si="856"/>
        <v>7.5061205350728549E-2</v>
      </c>
      <c r="DT373" s="109">
        <f t="shared" si="856"/>
        <v>7.3742693963540371E-2</v>
      </c>
      <c r="DU373" s="109">
        <f t="shared" si="856"/>
        <v>9.4840735833270129E-2</v>
      </c>
      <c r="DV373" s="109">
        <f t="shared" si="856"/>
        <v>2.7349535462579067E-2</v>
      </c>
      <c r="DW373" s="109">
        <f t="shared" si="856"/>
        <v>8.4939663324995959E-2</v>
      </c>
      <c r="DX373" s="109">
        <f t="shared" si="857"/>
        <v>0.13724994861190143</v>
      </c>
      <c r="DY373" s="109">
        <f t="shared" si="857"/>
        <v>0.15956178457277231</v>
      </c>
      <c r="DZ373" s="109">
        <f t="shared" si="857"/>
        <v>5.4117373324762734E-2</v>
      </c>
      <c r="EA373" s="109">
        <f t="shared" si="857"/>
        <v>9.3638069395226869E-2</v>
      </c>
      <c r="EB373" s="109">
        <f t="shared" si="857"/>
        <v>9.4840735833270129E-2</v>
      </c>
      <c r="EC373" s="109">
        <f t="shared" si="857"/>
        <v>6.0568182023342396E-2</v>
      </c>
      <c r="ED373" s="109">
        <f t="shared" si="857"/>
        <v>9.5784027202790917E-2</v>
      </c>
      <c r="EE373" s="109">
        <f t="shared" si="857"/>
        <v>4.5512136183251901E-2</v>
      </c>
      <c r="EF373" s="109">
        <f t="shared" si="857"/>
        <v>9.4840735833270129E-2</v>
      </c>
      <c r="EG373" s="109">
        <f t="shared" si="857"/>
        <v>4.2704263014305702E-2</v>
      </c>
      <c r="EH373" s="109">
        <f t="shared" si="858"/>
        <v>7.3742693963540371E-2</v>
      </c>
      <c r="EI373" s="109">
        <f t="shared" si="858"/>
        <v>1.1081949693029237E-2</v>
      </c>
      <c r="EJ373" s="109">
        <f t="shared" si="858"/>
        <v>5.5211257447992157E-2</v>
      </c>
      <c r="EK373" s="109">
        <f t="shared" si="858"/>
        <v>8.0337961601871954E-2</v>
      </c>
      <c r="EL373" s="109">
        <f t="shared" si="858"/>
        <v>3.7658758837877233E-2</v>
      </c>
      <c r="EM373" s="109">
        <f t="shared" si="858"/>
        <v>9.023938613149543E-2</v>
      </c>
      <c r="EN373" s="109">
        <f t="shared" si="858"/>
        <v>2.7441441912284096E-2</v>
      </c>
      <c r="EO373" s="109">
        <f t="shared" si="858"/>
        <v>9.4840735833270129E-2</v>
      </c>
      <c r="EP373" s="109">
        <f t="shared" si="858"/>
        <v>8.3127140731769661E-2</v>
      </c>
      <c r="EQ373" s="109">
        <f t="shared" si="858"/>
        <v>0.10053730943721451</v>
      </c>
      <c r="ER373" s="109">
        <f t="shared" si="859"/>
        <v>1.40658118290692E-2</v>
      </c>
      <c r="ES373" s="109">
        <f t="shared" si="859"/>
        <v>1.5747976504563981E-2</v>
      </c>
      <c r="ET373" s="109">
        <f t="shared" si="859"/>
        <v>2.8427297221897699E-2</v>
      </c>
      <c r="EU373" s="109">
        <f t="shared" si="859"/>
        <v>9.1933708466001088E-2</v>
      </c>
      <c r="EV373" s="109">
        <f t="shared" si="859"/>
        <v>0.2916791558621738</v>
      </c>
      <c r="EW373" s="109">
        <f t="shared" si="859"/>
        <v>0.14376776468781899</v>
      </c>
      <c r="EX373" s="109">
        <f t="shared" si="859"/>
        <v>9.4840735833270129E-2</v>
      </c>
      <c r="EY373" s="109">
        <f t="shared" si="859"/>
        <v>1.8298450589818684E-2</v>
      </c>
      <c r="EZ373" s="109">
        <f t="shared" si="859"/>
        <v>5.7832018733655448E-2</v>
      </c>
      <c r="FA373" s="109">
        <f t="shared" si="859"/>
        <v>0.28271861070090359</v>
      </c>
      <c r="FB373" s="109">
        <f t="shared" si="860"/>
        <v>9.4840735833270129E-2</v>
      </c>
      <c r="FC373" s="109">
        <f t="shared" si="860"/>
        <v>2.7402381133201113E-2</v>
      </c>
      <c r="FD373" s="109">
        <f t="shared" si="860"/>
        <v>1.9526626697291889E-2</v>
      </c>
      <c r="FE373" s="109">
        <f t="shared" si="860"/>
        <v>4.4550337487972477E-2</v>
      </c>
      <c r="FF373" s="109">
        <f t="shared" si="860"/>
        <v>5.9555199814975292E-2</v>
      </c>
      <c r="FG373" s="109">
        <f t="shared" si="860"/>
        <v>3.050785425817585E-2</v>
      </c>
      <c r="FH373" s="109">
        <f t="shared" si="860"/>
        <v>0.11663565096041568</v>
      </c>
      <c r="FI373" s="109">
        <f t="shared" si="860"/>
        <v>7.7257640150313098E-2</v>
      </c>
      <c r="FJ373" s="109">
        <f t="shared" si="860"/>
        <v>3.775157302558408E-2</v>
      </c>
      <c r="FK373" s="109">
        <f t="shared" si="860"/>
        <v>9.3638069395226869E-2</v>
      </c>
      <c r="FL373" s="109">
        <f t="shared" si="861"/>
        <v>4.6754222593861888E-2</v>
      </c>
      <c r="FM373" s="109">
        <f t="shared" si="861"/>
        <v>2.0020722031033476E-2</v>
      </c>
      <c r="FN373" s="109">
        <f t="shared" si="861"/>
        <v>0.20874060398301117</v>
      </c>
      <c r="FO373" s="109">
        <f t="shared" si="861"/>
        <v>1.40658118290692E-2</v>
      </c>
      <c r="FP373" s="109">
        <f t="shared" si="861"/>
        <v>7.3742693963540371E-2</v>
      </c>
      <c r="FQ373" s="109">
        <f t="shared" si="861"/>
        <v>9.5784027202790917E-2</v>
      </c>
      <c r="FR373" s="109">
        <f t="shared" si="861"/>
        <v>0.12800169778977374</v>
      </c>
      <c r="FS373" s="109">
        <f t="shared" si="861"/>
        <v>0.17339003549832743</v>
      </c>
      <c r="FT373" s="109">
        <f t="shared" si="861"/>
        <v>4.0526012523102256E-2</v>
      </c>
      <c r="FU373" s="109">
        <f t="shared" si="861"/>
        <v>9.5784027202790917E-2</v>
      </c>
      <c r="FV373" s="109">
        <f t="shared" si="862"/>
        <v>8.479573514927094E-2</v>
      </c>
      <c r="FW373" s="109">
        <f t="shared" si="862"/>
        <v>9.4840735833270129E-2</v>
      </c>
      <c r="FX373" s="109">
        <f t="shared" si="862"/>
        <v>3.775157302558408E-2</v>
      </c>
      <c r="FY373" s="109">
        <f t="shared" si="862"/>
        <v>0.14337893991619777</v>
      </c>
      <c r="FZ373" s="109">
        <f t="shared" si="862"/>
        <v>5.7295258008929796E-2</v>
      </c>
      <c r="GA373" s="109">
        <f t="shared" si="862"/>
        <v>1.6001088533673432E-2</v>
      </c>
      <c r="GB373" s="109">
        <f t="shared" si="862"/>
        <v>4.9150855552936433E-2</v>
      </c>
      <c r="GC373" s="109">
        <f t="shared" si="862"/>
        <v>6.3430108766023424E-2</v>
      </c>
      <c r="GD373" s="109">
        <f t="shared" si="862"/>
        <v>9.5784027202790917E-2</v>
      </c>
      <c r="GE373" s="109">
        <f t="shared" si="862"/>
        <v>7.7288171549480894E-2</v>
      </c>
      <c r="GF373" s="109">
        <f t="shared" si="863"/>
        <v>0.10656956061296467</v>
      </c>
      <c r="GG373" s="109">
        <f t="shared" si="863"/>
        <v>3.775157302558408E-2</v>
      </c>
      <c r="GH373" s="109">
        <f t="shared" si="863"/>
        <v>3.775157302558408E-2</v>
      </c>
      <c r="GI373" s="109">
        <f t="shared" si="863"/>
        <v>3.775157302558408E-2</v>
      </c>
      <c r="GJ373" s="109">
        <f t="shared" si="863"/>
        <v>3.775157302558408E-2</v>
      </c>
      <c r="GK373" s="109">
        <f t="shared" si="863"/>
        <v>5.1813652558672464E-2</v>
      </c>
      <c r="GL373" s="109">
        <f t="shared" si="863"/>
        <v>1.890740612071275E-2</v>
      </c>
      <c r="GM373" s="109">
        <f t="shared" si="863"/>
        <v>2.6973007995096103E-2</v>
      </c>
      <c r="GN373" s="109">
        <f t="shared" si="863"/>
        <v>0.18046049480740273</v>
      </c>
      <c r="GO373" s="109">
        <f t="shared" si="863"/>
        <v>7.445937139088997E-2</v>
      </c>
      <c r="GP373" s="109">
        <f t="shared" si="864"/>
        <v>9.4840735833270129E-2</v>
      </c>
      <c r="GQ373" s="109">
        <f t="shared" si="864"/>
        <v>5.4805167944581248E-2</v>
      </c>
      <c r="GR373" s="109">
        <f t="shared" si="864"/>
        <v>6.4528775441210537E-2</v>
      </c>
      <c r="GS373" s="109">
        <f t="shared" si="864"/>
        <v>0.13376194889730578</v>
      </c>
      <c r="GT373" s="109">
        <f t="shared" si="864"/>
        <v>9.4840735833270129E-2</v>
      </c>
      <c r="GU373" s="109">
        <f t="shared" si="864"/>
        <v>0.2943472474226777</v>
      </c>
      <c r="GV373" s="109">
        <f t="shared" si="864"/>
        <v>1.40658118290692E-2</v>
      </c>
      <c r="GW373" s="109">
        <f t="shared" si="864"/>
        <v>3.775157302558408E-2</v>
      </c>
      <c r="GX373" s="109">
        <f t="shared" si="864"/>
        <v>6.4795259196137753E-2</v>
      </c>
      <c r="GY373" s="109">
        <f t="shared" si="864"/>
        <v>5.3600568532610762E-2</v>
      </c>
      <c r="GZ373" s="109">
        <f t="shared" si="865"/>
        <v>3.0641712522217923E-2</v>
      </c>
      <c r="HA373" s="109">
        <f t="shared" si="865"/>
        <v>3.775157302558408E-2</v>
      </c>
      <c r="HB373" s="109">
        <f t="shared" si="865"/>
        <v>1.40658118290692E-2</v>
      </c>
      <c r="HC373" s="109">
        <f t="shared" si="865"/>
        <v>9.5016987439708614E-2</v>
      </c>
      <c r="HD373" s="109">
        <f t="shared" si="865"/>
        <v>3.8082061919965007E-2</v>
      </c>
      <c r="HE373" s="109">
        <f t="shared" si="865"/>
        <v>0.11632584575863353</v>
      </c>
      <c r="HF373" s="109">
        <f t="shared" si="865"/>
        <v>3.3153020538273216E-2</v>
      </c>
      <c r="HG373" s="109">
        <f t="shared" si="865"/>
        <v>5.0575019180914733E-2</v>
      </c>
      <c r="HH373" s="109">
        <f t="shared" si="865"/>
        <v>3.2827648775242996E-2</v>
      </c>
      <c r="HI373" s="109">
        <f t="shared" si="865"/>
        <v>7.1803159116959531E-2</v>
      </c>
      <c r="HJ373" s="109">
        <f t="shared" si="866"/>
        <v>1.40658118290692E-2</v>
      </c>
      <c r="HK373" s="109">
        <f t="shared" si="866"/>
        <v>3.775157302558408E-2</v>
      </c>
      <c r="HL373" s="109">
        <f t="shared" si="866"/>
        <v>0.12036615267311825</v>
      </c>
      <c r="HM373" s="109">
        <f t="shared" si="866"/>
        <v>3.775157302558408E-2</v>
      </c>
      <c r="HN373" s="109">
        <f t="shared" si="866"/>
        <v>9.3638069395226869E-2</v>
      </c>
      <c r="HO373" s="109">
        <f t="shared" si="866"/>
        <v>0.10167385158372894</v>
      </c>
      <c r="HP373" s="109">
        <f t="shared" si="866"/>
        <v>3.6808698936557027E-2</v>
      </c>
      <c r="HQ373" s="109">
        <f t="shared" si="866"/>
        <v>9.5645262811145895E-2</v>
      </c>
      <c r="HR373" s="109"/>
      <c r="HS373" s="109"/>
      <c r="HT373" s="109"/>
      <c r="HU373" s="109"/>
      <c r="HV373" s="109"/>
      <c r="HW373" s="109"/>
      <c r="HX373" s="109"/>
      <c r="HY373" s="109"/>
      <c r="HZ373" s="109"/>
      <c r="IA373" s="109"/>
      <c r="IB373" s="109"/>
      <c r="IC373" s="109"/>
      <c r="ID373" s="109"/>
      <c r="IE373" s="109"/>
      <c r="IF373" s="109"/>
      <c r="IG373" s="109"/>
      <c r="IH373" s="109"/>
      <c r="II373" s="109"/>
      <c r="IJ373" s="109"/>
      <c r="IK373" s="109"/>
      <c r="IL373" s="109"/>
      <c r="IM373" s="109"/>
      <c r="IN373" s="109"/>
      <c r="IO373" s="109"/>
      <c r="IP373" s="109"/>
      <c r="IQ373" s="109"/>
      <c r="IR373" s="109"/>
      <c r="IS373" s="109"/>
      <c r="IT373" s="109"/>
      <c r="IU373" s="109"/>
      <c r="IV373" s="109"/>
      <c r="IW373" s="109"/>
      <c r="IX373" s="109"/>
      <c r="IY373" s="109"/>
      <c r="IZ373" s="109"/>
      <c r="JA373" s="109"/>
      <c r="JB373" s="109"/>
      <c r="JC373" s="109"/>
      <c r="JD373" s="109"/>
      <c r="JE373" s="109"/>
      <c r="JF373" s="109"/>
      <c r="JG373" s="109"/>
      <c r="JH373" s="109"/>
      <c r="JI373" s="109"/>
      <c r="JJ373" s="109"/>
      <c r="JK373" s="109"/>
      <c r="JL373" s="109"/>
      <c r="JM373" s="109"/>
      <c r="JN373" s="109"/>
      <c r="JO373" s="109"/>
      <c r="JP373" s="109" t="str">
        <f t="shared" si="756"/>
        <v>Water Pollution_Phorate_Seawater_Health_N/A for WP Interim Methodology</v>
      </c>
    </row>
    <row r="374" spans="2:276">
      <c r="B374" s="112" t="s">
        <v>9</v>
      </c>
      <c r="C374" s="112" t="s">
        <v>486</v>
      </c>
      <c r="D374" s="112" t="s">
        <v>384</v>
      </c>
      <c r="E374" s="112" t="s">
        <v>395</v>
      </c>
      <c r="F374" s="112" t="s">
        <v>390</v>
      </c>
      <c r="G374" s="112" t="s">
        <v>391</v>
      </c>
      <c r="H374" s="109">
        <f t="shared" si="845"/>
        <v>60.152169279187319</v>
      </c>
      <c r="I374" s="109">
        <f t="shared" si="845"/>
        <v>0.67277096717975138</v>
      </c>
      <c r="J374" s="109">
        <f t="shared" si="845"/>
        <v>59.618696634236215</v>
      </c>
      <c r="K374" s="109">
        <f t="shared" si="845"/>
        <v>1.40658118290692E-2</v>
      </c>
      <c r="L374" s="109">
        <f t="shared" si="845"/>
        <v>6.8018475228793696</v>
      </c>
      <c r="M374" s="109">
        <f t="shared" si="845"/>
        <v>16.815493137673386</v>
      </c>
      <c r="N374" s="109">
        <f t="shared" si="845"/>
        <v>3.775157302558408E-2</v>
      </c>
      <c r="O374" s="109">
        <f t="shared" si="845"/>
        <v>0.63074781967945504</v>
      </c>
      <c r="P374" s="109">
        <f t="shared" si="845"/>
        <v>0.4455369626644316</v>
      </c>
      <c r="Q374" s="109">
        <f t="shared" si="845"/>
        <v>3.775157302558408E-2</v>
      </c>
      <c r="R374" s="109">
        <f t="shared" si="846"/>
        <v>0.22988758899436981</v>
      </c>
      <c r="S374" s="109">
        <f t="shared" si="846"/>
        <v>1.394310630960943</v>
      </c>
      <c r="T374" s="109">
        <f t="shared" si="846"/>
        <v>3.6572001390334075</v>
      </c>
      <c r="U374" s="109">
        <f t="shared" si="846"/>
        <v>5.4850956277514226E-2</v>
      </c>
      <c r="V374" s="109">
        <f t="shared" si="846"/>
        <v>9.3638069395226869E-2</v>
      </c>
      <c r="W374" s="109">
        <f t="shared" si="846"/>
        <v>56.930674562757666</v>
      </c>
      <c r="X374" s="109">
        <f t="shared" si="846"/>
        <v>3.775157302558408E-2</v>
      </c>
      <c r="Y374" s="109">
        <f t="shared" si="846"/>
        <v>21.214180493810506</v>
      </c>
      <c r="Z374" s="109">
        <f t="shared" si="846"/>
        <v>41.649649299624123</v>
      </c>
      <c r="AA374" s="109">
        <f t="shared" si="846"/>
        <v>1.3818080880796813</v>
      </c>
      <c r="AB374" s="109">
        <f t="shared" si="847"/>
        <v>14.778993875749732</v>
      </c>
      <c r="AC374" s="109">
        <f t="shared" si="847"/>
        <v>2.3894854557142436E-2</v>
      </c>
      <c r="AD374" s="109">
        <f t="shared" si="847"/>
        <v>7.4166652463861604</v>
      </c>
      <c r="AE374" s="109">
        <f t="shared" si="847"/>
        <v>0.22657036905706646</v>
      </c>
      <c r="AF374" s="109">
        <f t="shared" si="847"/>
        <v>32.891836138350769</v>
      </c>
      <c r="AG374" s="109">
        <f t="shared" si="847"/>
        <v>0.73131897637179144</v>
      </c>
      <c r="AH374" s="109">
        <f t="shared" si="847"/>
        <v>2.1011982259223436</v>
      </c>
      <c r="AI374" s="109">
        <f t="shared" si="847"/>
        <v>3.775157302558408E-2</v>
      </c>
      <c r="AJ374" s="109">
        <f t="shared" si="847"/>
        <v>3.8575826757338914</v>
      </c>
      <c r="AK374" s="109">
        <f t="shared" si="847"/>
        <v>8.5610309351152889</v>
      </c>
      <c r="AL374" s="109">
        <f t="shared" si="848"/>
        <v>54.85073519910388</v>
      </c>
      <c r="AM374" s="109">
        <f t="shared" si="848"/>
        <v>0.20346227263602504</v>
      </c>
      <c r="AN374" s="109">
        <f t="shared" si="848"/>
        <v>3.1414385308302113</v>
      </c>
      <c r="AO374" s="109">
        <f t="shared" si="848"/>
        <v>6.9947314519245847</v>
      </c>
      <c r="AP374" s="109">
        <f t="shared" si="848"/>
        <v>7.9230904009537308</v>
      </c>
      <c r="AQ374" s="109">
        <f t="shared" si="848"/>
        <v>5.5001460803592452E-2</v>
      </c>
      <c r="AR374" s="109">
        <f t="shared" si="848"/>
        <v>3.775157302558408E-2</v>
      </c>
      <c r="AS374" s="109">
        <f t="shared" si="848"/>
        <v>8.2882473919503692</v>
      </c>
      <c r="AT374" s="109">
        <f t="shared" si="848"/>
        <v>3.0826965431280966</v>
      </c>
      <c r="AU374" s="109">
        <f t="shared" si="848"/>
        <v>5.677964127710295</v>
      </c>
      <c r="AV374" s="109">
        <f t="shared" si="849"/>
        <v>0.30418270280330062</v>
      </c>
      <c r="AW374" s="109">
        <f t="shared" si="849"/>
        <v>16.602515652545527</v>
      </c>
      <c r="AX374" s="109">
        <f t="shared" si="849"/>
        <v>0.81022854984341364</v>
      </c>
      <c r="AY374" s="109">
        <f t="shared" si="849"/>
        <v>9.5784027202790917E-2</v>
      </c>
      <c r="AZ374" s="109">
        <f t="shared" si="849"/>
        <v>0.23405725780526559</v>
      </c>
      <c r="BA374" s="109">
        <f t="shared" si="849"/>
        <v>14.609541164071933</v>
      </c>
      <c r="BB374" s="109">
        <f t="shared" si="849"/>
        <v>8.4087355727888529</v>
      </c>
      <c r="BC374" s="109">
        <f t="shared" si="849"/>
        <v>10.091387392349507</v>
      </c>
      <c r="BD374" s="109">
        <f t="shared" si="849"/>
        <v>7.9068284953667698</v>
      </c>
      <c r="BE374" s="109">
        <f t="shared" si="849"/>
        <v>47.444586320948702</v>
      </c>
      <c r="BF374" s="109">
        <f t="shared" si="850"/>
        <v>7.6489634536423692</v>
      </c>
      <c r="BG374" s="109">
        <f t="shared" si="850"/>
        <v>4.3709040892802413</v>
      </c>
      <c r="BH374" s="109">
        <f t="shared" si="850"/>
        <v>5.5821879180112903</v>
      </c>
      <c r="BI374" s="109">
        <f t="shared" si="850"/>
        <v>3.7736254764621706</v>
      </c>
      <c r="BJ374" s="109">
        <f t="shared" si="850"/>
        <v>6.1301806257184808</v>
      </c>
      <c r="BK374" s="109">
        <f t="shared" si="850"/>
        <v>3.775157302558408E-2</v>
      </c>
      <c r="BL374" s="109">
        <f t="shared" si="850"/>
        <v>17.676397169810517</v>
      </c>
      <c r="BM374" s="109">
        <f t="shared" si="850"/>
        <v>1.991273239878548</v>
      </c>
      <c r="BN374" s="109">
        <f t="shared" si="850"/>
        <v>7.5273196046829618</v>
      </c>
      <c r="BO374" s="109">
        <f t="shared" si="850"/>
        <v>14.442595751241635</v>
      </c>
      <c r="BP374" s="109">
        <f t="shared" si="851"/>
        <v>28.352431975117735</v>
      </c>
      <c r="BQ374" s="109">
        <f t="shared" si="851"/>
        <v>61.4333997464948</v>
      </c>
      <c r="BR374" s="109">
        <f t="shared" si="851"/>
        <v>0.64481991872269073</v>
      </c>
      <c r="BS374" s="109">
        <f t="shared" si="851"/>
        <v>14.923151225557342</v>
      </c>
      <c r="BT374" s="109">
        <f t="shared" si="851"/>
        <v>18.969278641337322</v>
      </c>
      <c r="BU374" s="109">
        <f t="shared" si="851"/>
        <v>7.0025459484626212E-2</v>
      </c>
      <c r="BV374" s="109">
        <f t="shared" si="851"/>
        <v>0.23322574312483735</v>
      </c>
      <c r="BW374" s="109">
        <f t="shared" si="851"/>
        <v>0.43366851195690326</v>
      </c>
      <c r="BX374" s="109">
        <f t="shared" si="851"/>
        <v>8.5596189429472584</v>
      </c>
      <c r="BY374" s="109">
        <f t="shared" si="851"/>
        <v>4.7635787524576437E-2</v>
      </c>
      <c r="BZ374" s="109">
        <f t="shared" si="852"/>
        <v>0.6564058076174204</v>
      </c>
      <c r="CA374" s="109">
        <f t="shared" si="852"/>
        <v>8.7938687378128275</v>
      </c>
      <c r="CB374" s="109">
        <f t="shared" si="852"/>
        <v>24.437430968180323</v>
      </c>
      <c r="CC374" s="109">
        <f t="shared" si="852"/>
        <v>6.3944050220765485</v>
      </c>
      <c r="CD374" s="109">
        <f t="shared" si="852"/>
        <v>3.3068528254916156</v>
      </c>
      <c r="CE374" s="109">
        <f t="shared" si="852"/>
        <v>7.3742693963540371E-2</v>
      </c>
      <c r="CF374" s="109">
        <f t="shared" si="852"/>
        <v>3.2409909333811746</v>
      </c>
      <c r="CG374" s="109">
        <f t="shared" si="852"/>
        <v>7.8445646672486453E-3</v>
      </c>
      <c r="CH374" s="109">
        <f t="shared" si="852"/>
        <v>3.775157302558408E-2</v>
      </c>
      <c r="CI374" s="109">
        <f t="shared" si="852"/>
        <v>9.4840735833270129E-2</v>
      </c>
      <c r="CJ374" s="109">
        <f t="shared" si="853"/>
        <v>14.537788595001294</v>
      </c>
      <c r="CK374" s="109">
        <f t="shared" si="853"/>
        <v>24.189949041541468</v>
      </c>
      <c r="CL374" s="109">
        <f t="shared" si="853"/>
        <v>0.6419340541459696</v>
      </c>
      <c r="CM374" s="109">
        <f t="shared" si="853"/>
        <v>0.15735617552475517</v>
      </c>
      <c r="CN374" s="109">
        <f t="shared" si="853"/>
        <v>33.866815418913816</v>
      </c>
      <c r="CO374" s="109">
        <f t="shared" si="853"/>
        <v>17.150748653690179</v>
      </c>
      <c r="CP374" s="109">
        <f t="shared" si="853"/>
        <v>9.4840735833270129E-2</v>
      </c>
      <c r="CQ374" s="109">
        <f t="shared" si="853"/>
        <v>16.821597391836786</v>
      </c>
      <c r="CR374" s="109">
        <f t="shared" si="853"/>
        <v>0.17917183407764592</v>
      </c>
      <c r="CS374" s="109">
        <f t="shared" si="853"/>
        <v>13.277937720803763</v>
      </c>
      <c r="CT374" s="109">
        <f t="shared" si="854"/>
        <v>1.4476887758435508</v>
      </c>
      <c r="CU374" s="109">
        <f t="shared" si="854"/>
        <v>10.812144845222912</v>
      </c>
      <c r="CV374" s="109">
        <f t="shared" si="854"/>
        <v>11.778416819921665</v>
      </c>
      <c r="CW374" s="109">
        <f t="shared" si="854"/>
        <v>1.9337189320631971</v>
      </c>
      <c r="CX374" s="109">
        <f t="shared" si="854"/>
        <v>0.45130254158894045</v>
      </c>
      <c r="CY374" s="109">
        <f t="shared" si="854"/>
        <v>4.4135761264518703</v>
      </c>
      <c r="CZ374" s="109">
        <f t="shared" si="854"/>
        <v>1.7247560163319817</v>
      </c>
      <c r="DA374" s="109">
        <f t="shared" si="854"/>
        <v>6.1892406507950426</v>
      </c>
      <c r="DB374" s="109">
        <f t="shared" si="854"/>
        <v>10.172341724583827</v>
      </c>
      <c r="DC374" s="109">
        <f t="shared" si="854"/>
        <v>102.84140110057642</v>
      </c>
      <c r="DD374" s="109">
        <f t="shared" si="855"/>
        <v>0.69638108223458417</v>
      </c>
      <c r="DE374" s="109">
        <f t="shared" si="855"/>
        <v>2.0195256562637764</v>
      </c>
      <c r="DF374" s="109">
        <f t="shared" si="855"/>
        <v>9.4840735833270129E-2</v>
      </c>
      <c r="DG374" s="109">
        <f t="shared" si="855"/>
        <v>123.52276568835214</v>
      </c>
      <c r="DH374" s="109">
        <f t="shared" si="855"/>
        <v>64.367007902481248</v>
      </c>
      <c r="DI374" s="109">
        <f t="shared" si="855"/>
        <v>8.3852096812940733</v>
      </c>
      <c r="DJ374" s="109">
        <f t="shared" si="855"/>
        <v>33.733825360962946</v>
      </c>
      <c r="DK374" s="109">
        <f t="shared" si="855"/>
        <v>5.6808115467940912</v>
      </c>
      <c r="DL374" s="109">
        <f t="shared" si="855"/>
        <v>4.1254738021739765</v>
      </c>
      <c r="DM374" s="109">
        <f t="shared" si="855"/>
        <v>1.3933515040960895</v>
      </c>
      <c r="DN374" s="109">
        <f t="shared" si="856"/>
        <v>26.196759060662238</v>
      </c>
      <c r="DO374" s="109">
        <f t="shared" si="856"/>
        <v>77.651400565671238</v>
      </c>
      <c r="DP374" s="109">
        <f t="shared" si="856"/>
        <v>0.790842236314372</v>
      </c>
      <c r="DQ374" s="109">
        <f t="shared" si="856"/>
        <v>15.919261744565873</v>
      </c>
      <c r="DR374" s="109">
        <f t="shared" si="856"/>
        <v>6.8018475228793696</v>
      </c>
      <c r="DS374" s="109">
        <f t="shared" si="856"/>
        <v>2.1630745977491426</v>
      </c>
      <c r="DT374" s="109">
        <f t="shared" si="856"/>
        <v>6.8018475228793696</v>
      </c>
      <c r="DU374" s="109">
        <f t="shared" si="856"/>
        <v>9.4840735833270129E-2</v>
      </c>
      <c r="DV374" s="109">
        <f t="shared" si="856"/>
        <v>9.1140372620635386</v>
      </c>
      <c r="DW374" s="109">
        <f t="shared" si="856"/>
        <v>9.4662978404788059E-2</v>
      </c>
      <c r="DX374" s="109">
        <f t="shared" si="857"/>
        <v>7.2909500793218358</v>
      </c>
      <c r="DY374" s="109">
        <f t="shared" si="857"/>
        <v>0.15956178457277231</v>
      </c>
      <c r="DZ374" s="109">
        <f t="shared" si="857"/>
        <v>4.9798270983633959</v>
      </c>
      <c r="EA374" s="109">
        <f t="shared" si="857"/>
        <v>9.3638069395226869E-2</v>
      </c>
      <c r="EB374" s="109">
        <f t="shared" si="857"/>
        <v>9.4840735833270129E-2</v>
      </c>
      <c r="EC374" s="109">
        <f t="shared" si="857"/>
        <v>14.1570147706506</v>
      </c>
      <c r="ED374" s="109">
        <f t="shared" si="857"/>
        <v>4.523100943589955</v>
      </c>
      <c r="EE374" s="109">
        <f t="shared" si="857"/>
        <v>3.0963295488956306</v>
      </c>
      <c r="EF374" s="109">
        <f t="shared" si="857"/>
        <v>9.4840735833270129E-2</v>
      </c>
      <c r="EG374" s="109">
        <f t="shared" si="857"/>
        <v>6.5198195848773839</v>
      </c>
      <c r="EH374" s="109">
        <f t="shared" si="858"/>
        <v>7.3742693963540371E-2</v>
      </c>
      <c r="EI374" s="109">
        <f t="shared" si="858"/>
        <v>4.0792488701725624E-2</v>
      </c>
      <c r="EJ374" s="109">
        <f t="shared" si="858"/>
        <v>7.3397618489055985</v>
      </c>
      <c r="EK374" s="109">
        <f t="shared" si="858"/>
        <v>87.165504900953394</v>
      </c>
      <c r="EL374" s="109">
        <f t="shared" si="858"/>
        <v>0.32719035629018633</v>
      </c>
      <c r="EM374" s="109">
        <f t="shared" si="858"/>
        <v>5.7623277602526759</v>
      </c>
      <c r="EN374" s="109">
        <f t="shared" si="858"/>
        <v>5.1327522482039072</v>
      </c>
      <c r="EO374" s="109">
        <f t="shared" si="858"/>
        <v>9.4840735833270129E-2</v>
      </c>
      <c r="EP374" s="109">
        <f t="shared" si="858"/>
        <v>14.495594522793345</v>
      </c>
      <c r="EQ374" s="109">
        <f t="shared" si="858"/>
        <v>2.7071510357855986</v>
      </c>
      <c r="ER374" s="109">
        <f t="shared" si="859"/>
        <v>0.17349275734574102</v>
      </c>
      <c r="ES374" s="109">
        <f t="shared" si="859"/>
        <v>0.10840927888103169</v>
      </c>
      <c r="ET374" s="109">
        <f t="shared" si="859"/>
        <v>0.77784147603649889</v>
      </c>
      <c r="EU374" s="109">
        <f t="shared" si="859"/>
        <v>21.665892149642232</v>
      </c>
      <c r="EV374" s="109">
        <f t="shared" si="859"/>
        <v>29.78813098819306</v>
      </c>
      <c r="EW374" s="109">
        <f t="shared" si="859"/>
        <v>0.31802129567920912</v>
      </c>
      <c r="EX374" s="109">
        <f t="shared" si="859"/>
        <v>9.4840735833270129E-2</v>
      </c>
      <c r="EY374" s="109">
        <f t="shared" si="859"/>
        <v>0.41289076278235731</v>
      </c>
      <c r="EZ374" s="109">
        <f t="shared" si="859"/>
        <v>36.017600749641311</v>
      </c>
      <c r="FA374" s="109">
        <f t="shared" si="859"/>
        <v>20.341202937299265</v>
      </c>
      <c r="FB374" s="109">
        <f t="shared" si="860"/>
        <v>9.4840735833270129E-2</v>
      </c>
      <c r="FC374" s="109">
        <f t="shared" si="860"/>
        <v>0.38879692053647319</v>
      </c>
      <c r="FD374" s="109">
        <f t="shared" si="860"/>
        <v>1.662023087236927</v>
      </c>
      <c r="FE374" s="109">
        <f t="shared" si="860"/>
        <v>1.6402400489723969</v>
      </c>
      <c r="FF374" s="109">
        <f t="shared" si="860"/>
        <v>0.41965564394915938</v>
      </c>
      <c r="FG374" s="109">
        <f t="shared" si="860"/>
        <v>3.2190914796194159</v>
      </c>
      <c r="FH374" s="109">
        <f t="shared" si="860"/>
        <v>4.7560075715851244</v>
      </c>
      <c r="FI374" s="109">
        <f t="shared" si="860"/>
        <v>7.0735475314765406</v>
      </c>
      <c r="FJ374" s="109">
        <f t="shared" si="860"/>
        <v>4.7571623036262327</v>
      </c>
      <c r="FK374" s="109">
        <f t="shared" si="860"/>
        <v>33.286457722165444</v>
      </c>
      <c r="FL374" s="109">
        <f t="shared" si="861"/>
        <v>2.2524896807309602</v>
      </c>
      <c r="FM374" s="109">
        <f t="shared" si="861"/>
        <v>4.8409416253592137E-2</v>
      </c>
      <c r="FN374" s="109">
        <f t="shared" si="861"/>
        <v>0.75070566973833031</v>
      </c>
      <c r="FO374" s="109">
        <f t="shared" si="861"/>
        <v>5.4792675811006296E-2</v>
      </c>
      <c r="FP374" s="109">
        <f t="shared" si="861"/>
        <v>6.8018475228793696</v>
      </c>
      <c r="FQ374" s="109">
        <f t="shared" si="861"/>
        <v>1.3993038424484541</v>
      </c>
      <c r="FR374" s="109">
        <f t="shared" si="861"/>
        <v>53.906850635268974</v>
      </c>
      <c r="FS374" s="109">
        <f t="shared" si="861"/>
        <v>12.22526411995621</v>
      </c>
      <c r="FT374" s="109">
        <f t="shared" si="861"/>
        <v>15.388844911865805</v>
      </c>
      <c r="FU374" s="109">
        <f t="shared" si="861"/>
        <v>9.5784027202790917E-2</v>
      </c>
      <c r="FV374" s="109">
        <f t="shared" si="862"/>
        <v>36.803515403704687</v>
      </c>
      <c r="FW374" s="109">
        <f t="shared" si="862"/>
        <v>9.4840735833270129E-2</v>
      </c>
      <c r="FX374" s="109">
        <f t="shared" si="862"/>
        <v>7.6489634536423692</v>
      </c>
      <c r="FY374" s="109">
        <f t="shared" si="862"/>
        <v>25.56889988590839</v>
      </c>
      <c r="FZ374" s="109">
        <f t="shared" si="862"/>
        <v>8.0294840377866024</v>
      </c>
      <c r="GA374" s="109">
        <f t="shared" si="862"/>
        <v>0.11797576373277097</v>
      </c>
      <c r="GB374" s="109">
        <f t="shared" si="862"/>
        <v>3.1740619362482514</v>
      </c>
      <c r="GC374" s="109">
        <f t="shared" si="862"/>
        <v>34.565138528997934</v>
      </c>
      <c r="GD374" s="109">
        <f t="shared" si="862"/>
        <v>14.923151225557342</v>
      </c>
      <c r="GE374" s="109">
        <f t="shared" si="862"/>
        <v>4.9675138727540791</v>
      </c>
      <c r="GF374" s="109">
        <f t="shared" si="863"/>
        <v>30.2788678192247</v>
      </c>
      <c r="GG374" s="109">
        <f t="shared" si="863"/>
        <v>3.775157302558408E-2</v>
      </c>
      <c r="GH374" s="109">
        <f t="shared" si="863"/>
        <v>3.775157302558408E-2</v>
      </c>
      <c r="GI374" s="109">
        <f t="shared" si="863"/>
        <v>7.6489634536423692</v>
      </c>
      <c r="GJ374" s="109">
        <f t="shared" si="863"/>
        <v>3.775157302558408E-2</v>
      </c>
      <c r="GK374" s="109">
        <f t="shared" si="863"/>
        <v>1.4728917804096973</v>
      </c>
      <c r="GL374" s="109">
        <f t="shared" si="863"/>
        <v>0.2111030914773917</v>
      </c>
      <c r="GM374" s="109">
        <f t="shared" si="863"/>
        <v>0.24400036768954747</v>
      </c>
      <c r="GN374" s="109">
        <f t="shared" si="863"/>
        <v>0.7219761192092492</v>
      </c>
      <c r="GO374" s="109">
        <f t="shared" si="863"/>
        <v>36.276456934553593</v>
      </c>
      <c r="GP374" s="109">
        <f t="shared" si="864"/>
        <v>20.161723188758838</v>
      </c>
      <c r="GQ374" s="109">
        <f t="shared" si="864"/>
        <v>21.52124565814163</v>
      </c>
      <c r="GR374" s="109">
        <f t="shared" si="864"/>
        <v>0.17316137186836186</v>
      </c>
      <c r="GS374" s="109">
        <f t="shared" si="864"/>
        <v>55.476647002434959</v>
      </c>
      <c r="GT374" s="109">
        <f t="shared" si="864"/>
        <v>13.770679619888638</v>
      </c>
      <c r="GU374" s="109">
        <f t="shared" si="864"/>
        <v>7.3061171567535688</v>
      </c>
      <c r="GV374" s="109">
        <f t="shared" si="864"/>
        <v>1.40658118290692E-2</v>
      </c>
      <c r="GW374" s="109">
        <f t="shared" si="864"/>
        <v>3.8150367608148303</v>
      </c>
      <c r="GX374" s="109">
        <f t="shared" si="864"/>
        <v>2.6813264825626972</v>
      </c>
      <c r="GY374" s="109">
        <f t="shared" si="864"/>
        <v>1.7642655738978996</v>
      </c>
      <c r="GZ374" s="109">
        <f t="shared" si="865"/>
        <v>11.41479185058987</v>
      </c>
      <c r="HA374" s="109">
        <f t="shared" si="865"/>
        <v>3.775157302558408E-2</v>
      </c>
      <c r="HB374" s="109">
        <f t="shared" si="865"/>
        <v>0.65896066326123337</v>
      </c>
      <c r="HC374" s="109">
        <f t="shared" si="865"/>
        <v>1.3010501957503022</v>
      </c>
      <c r="HD374" s="109">
        <f t="shared" si="865"/>
        <v>5.2089521630372175</v>
      </c>
      <c r="HE374" s="109">
        <f t="shared" si="865"/>
        <v>203.67520741225519</v>
      </c>
      <c r="HF374" s="109">
        <f t="shared" si="865"/>
        <v>8.6774216871665875</v>
      </c>
      <c r="HG374" s="109">
        <f t="shared" si="865"/>
        <v>0.14833439361697751</v>
      </c>
      <c r="HH374" s="109">
        <f t="shared" si="865"/>
        <v>0.61219659708102026</v>
      </c>
      <c r="HI374" s="109">
        <f t="shared" si="865"/>
        <v>4.3698191346473623</v>
      </c>
      <c r="HJ374" s="109">
        <f t="shared" si="866"/>
        <v>3.0174782199860525E-2</v>
      </c>
      <c r="HK374" s="109">
        <f t="shared" si="866"/>
        <v>9.9109335579968096</v>
      </c>
      <c r="HL374" s="109">
        <f t="shared" si="866"/>
        <v>50.142567795719032</v>
      </c>
      <c r="HM374" s="109">
        <f t="shared" si="866"/>
        <v>3.775157302558408E-2</v>
      </c>
      <c r="HN374" s="109">
        <f t="shared" si="866"/>
        <v>49.466833784179038</v>
      </c>
      <c r="HO374" s="109">
        <f t="shared" si="866"/>
        <v>265.21512911993301</v>
      </c>
      <c r="HP374" s="109">
        <f t="shared" si="866"/>
        <v>0.36583309512398188</v>
      </c>
      <c r="HQ374" s="109">
        <f t="shared" si="866"/>
        <v>2.1039794162498549</v>
      </c>
      <c r="HR374" s="109"/>
      <c r="HS374" s="109"/>
      <c r="HT374" s="109"/>
      <c r="HU374" s="109"/>
      <c r="HV374" s="109"/>
      <c r="HW374" s="109"/>
      <c r="HX374" s="109"/>
      <c r="HY374" s="109"/>
      <c r="HZ374" s="109"/>
      <c r="IA374" s="109"/>
      <c r="IB374" s="109"/>
      <c r="IC374" s="109"/>
      <c r="ID374" s="109"/>
      <c r="IE374" s="109"/>
      <c r="IF374" s="109"/>
      <c r="IG374" s="109"/>
      <c r="IH374" s="109"/>
      <c r="II374" s="109"/>
      <c r="IJ374" s="109"/>
      <c r="IK374" s="109"/>
      <c r="IL374" s="109"/>
      <c r="IM374" s="109"/>
      <c r="IN374" s="109"/>
      <c r="IO374" s="109"/>
      <c r="IP374" s="109"/>
      <c r="IQ374" s="109"/>
      <c r="IR374" s="109"/>
      <c r="IS374" s="109"/>
      <c r="IT374" s="109"/>
      <c r="IU374" s="109"/>
      <c r="IV374" s="109"/>
      <c r="IW374" s="109"/>
      <c r="IX374" s="109"/>
      <c r="IY374" s="109"/>
      <c r="IZ374" s="109"/>
      <c r="JA374" s="109"/>
      <c r="JB374" s="109"/>
      <c r="JC374" s="109"/>
      <c r="JD374" s="109"/>
      <c r="JE374" s="109"/>
      <c r="JF374" s="109"/>
      <c r="JG374" s="109"/>
      <c r="JH374" s="109"/>
      <c r="JI374" s="109"/>
      <c r="JJ374" s="109"/>
      <c r="JK374" s="109"/>
      <c r="JL374" s="109"/>
      <c r="JM374" s="109"/>
      <c r="JN374" s="109"/>
      <c r="JO374" s="109"/>
      <c r="JP374" s="109" t="str">
        <f t="shared" si="756"/>
        <v>Water Pollution_Phorate_Unspecified_Health_N/A for WP Interim Methodology</v>
      </c>
    </row>
    <row r="375" spans="2:276">
      <c r="B375" s="112" t="s">
        <v>9</v>
      </c>
      <c r="C375" s="112" t="s">
        <v>487</v>
      </c>
      <c r="D375" s="112" t="s">
        <v>394</v>
      </c>
      <c r="E375" s="112" t="s">
        <v>395</v>
      </c>
      <c r="F375" s="112" t="s">
        <v>390</v>
      </c>
      <c r="G375" s="112" t="s">
        <v>391</v>
      </c>
      <c r="H375" s="109">
        <f t="shared" si="845"/>
        <v>3.3795726439666232</v>
      </c>
      <c r="I375" s="109">
        <f t="shared" si="845"/>
        <v>6.6571428948159761E-2</v>
      </c>
      <c r="J375" s="109">
        <f t="shared" si="845"/>
        <v>2.4307470247287064</v>
      </c>
      <c r="K375" s="109">
        <f t="shared" si="845"/>
        <v>4.2980093892775802E-2</v>
      </c>
      <c r="L375" s="109">
        <f t="shared" si="845"/>
        <v>0.39621286501861108</v>
      </c>
      <c r="M375" s="109">
        <f t="shared" si="845"/>
        <v>0.6533659219748148</v>
      </c>
      <c r="N375" s="109">
        <f t="shared" si="845"/>
        <v>0.56319531352690777</v>
      </c>
      <c r="O375" s="109">
        <f t="shared" si="845"/>
        <v>5.5004840205493233E-2</v>
      </c>
      <c r="P375" s="109">
        <f t="shared" si="845"/>
        <v>3.4195925671755924E-2</v>
      </c>
      <c r="Q375" s="109">
        <f t="shared" si="845"/>
        <v>0.56319531352690777</v>
      </c>
      <c r="R375" s="109">
        <f t="shared" si="846"/>
        <v>1.7225042562151672E-2</v>
      </c>
      <c r="S375" s="109">
        <f t="shared" si="846"/>
        <v>9.449325393671712E-2</v>
      </c>
      <c r="T375" s="109">
        <f t="shared" si="846"/>
        <v>0.42277857835094418</v>
      </c>
      <c r="U375" s="109">
        <f t="shared" si="846"/>
        <v>0.56319531352690777</v>
      </c>
      <c r="V375" s="109">
        <f t="shared" si="846"/>
        <v>3.1318913285383436</v>
      </c>
      <c r="W375" s="109">
        <f t="shared" si="846"/>
        <v>3.8159063634402997</v>
      </c>
      <c r="X375" s="109">
        <f t="shared" si="846"/>
        <v>0.56319531352690777</v>
      </c>
      <c r="Y375" s="109">
        <f t="shared" si="846"/>
        <v>0.8189329063028038</v>
      </c>
      <c r="Z375" s="109">
        <f t="shared" si="846"/>
        <v>2.35556053334364</v>
      </c>
      <c r="AA375" s="109">
        <f t="shared" si="846"/>
        <v>7.0184747744650666E-2</v>
      </c>
      <c r="AB375" s="109">
        <f t="shared" si="847"/>
        <v>1.1411096387776041</v>
      </c>
      <c r="AC375" s="109">
        <f t="shared" si="847"/>
        <v>3.3806064751165164E-3</v>
      </c>
      <c r="AD375" s="109">
        <f t="shared" si="847"/>
        <v>0.19274200208435774</v>
      </c>
      <c r="AE375" s="109">
        <f t="shared" si="847"/>
        <v>2.0422472416736105E-2</v>
      </c>
      <c r="AF375" s="109">
        <f t="shared" si="847"/>
        <v>0.86165830401866084</v>
      </c>
      <c r="AG375" s="109">
        <f t="shared" si="847"/>
        <v>2.2692983353850241E-2</v>
      </c>
      <c r="AH375" s="109">
        <f t="shared" si="847"/>
        <v>0.11893818558093269</v>
      </c>
      <c r="AI375" s="109">
        <f t="shared" si="847"/>
        <v>0.56319531352690777</v>
      </c>
      <c r="AJ375" s="109">
        <f t="shared" si="847"/>
        <v>1.1649980452586679</v>
      </c>
      <c r="AK375" s="109">
        <f t="shared" si="847"/>
        <v>0.44997847366285126</v>
      </c>
      <c r="AL375" s="109">
        <f t="shared" si="848"/>
        <v>2.3163668703103886</v>
      </c>
      <c r="AM375" s="109">
        <f t="shared" si="848"/>
        <v>1.6374062789737142E-2</v>
      </c>
      <c r="AN375" s="109">
        <f t="shared" si="848"/>
        <v>0.61919819790610808</v>
      </c>
      <c r="AO375" s="109">
        <f t="shared" si="848"/>
        <v>0.45635061510954023</v>
      </c>
      <c r="AP375" s="109">
        <f t="shared" si="848"/>
        <v>0.51455040808373387</v>
      </c>
      <c r="AQ375" s="109">
        <f t="shared" si="848"/>
        <v>1.2901644143867355E-3</v>
      </c>
      <c r="AR375" s="109">
        <f t="shared" si="848"/>
        <v>0.56319531352690777</v>
      </c>
      <c r="AS375" s="109">
        <f t="shared" si="848"/>
        <v>0.19083646616210873</v>
      </c>
      <c r="AT375" s="109">
        <f t="shared" si="848"/>
        <v>0.2073629372105778</v>
      </c>
      <c r="AU375" s="109">
        <f t="shared" si="848"/>
        <v>0.39621286501861108</v>
      </c>
      <c r="AV375" s="109">
        <f t="shared" si="849"/>
        <v>2.5235404761690589E-2</v>
      </c>
      <c r="AW375" s="109">
        <f t="shared" si="849"/>
        <v>0.95718885318604774</v>
      </c>
      <c r="AX375" s="109">
        <f t="shared" si="849"/>
        <v>5.1805908683555328E-2</v>
      </c>
      <c r="AY375" s="109">
        <f t="shared" si="849"/>
        <v>0.61919819790610808</v>
      </c>
      <c r="AZ375" s="109">
        <f t="shared" si="849"/>
        <v>1.8575691061760678E-2</v>
      </c>
      <c r="BA375" s="109">
        <f t="shared" si="849"/>
        <v>0.32131260393228483</v>
      </c>
      <c r="BB375" s="109">
        <f t="shared" si="849"/>
        <v>0.3709934240554455</v>
      </c>
      <c r="BC375" s="109">
        <f t="shared" si="849"/>
        <v>0.74130490738292043</v>
      </c>
      <c r="BD375" s="109">
        <f t="shared" si="849"/>
        <v>0.37475076681021352</v>
      </c>
      <c r="BE375" s="109">
        <f t="shared" si="849"/>
        <v>1.4558055995081318</v>
      </c>
      <c r="BF375" s="109">
        <f t="shared" si="850"/>
        <v>0.56319531352690777</v>
      </c>
      <c r="BG375" s="109">
        <f t="shared" si="850"/>
        <v>0.43390780304658771</v>
      </c>
      <c r="BH375" s="109">
        <f t="shared" si="850"/>
        <v>0.38714479067069596</v>
      </c>
      <c r="BI375" s="109">
        <f t="shared" si="850"/>
        <v>0.52278809760906753</v>
      </c>
      <c r="BJ375" s="109">
        <f t="shared" si="850"/>
        <v>1.5346999171574041</v>
      </c>
      <c r="BK375" s="109">
        <f t="shared" si="850"/>
        <v>0.56319531352690777</v>
      </c>
      <c r="BL375" s="109">
        <f t="shared" si="850"/>
        <v>1.6735420737490356</v>
      </c>
      <c r="BM375" s="109">
        <f t="shared" si="850"/>
        <v>0.1708257578329142</v>
      </c>
      <c r="BN375" s="109">
        <f t="shared" si="850"/>
        <v>0.7110282594476216</v>
      </c>
      <c r="BO375" s="109">
        <f t="shared" si="850"/>
        <v>1.205232517186182</v>
      </c>
      <c r="BP375" s="109">
        <f t="shared" si="851"/>
        <v>0.6972616800545236</v>
      </c>
      <c r="BQ375" s="109">
        <f t="shared" si="851"/>
        <v>1.8909079310817889</v>
      </c>
      <c r="BR375" s="109">
        <f t="shared" si="851"/>
        <v>4.9677681760063555E-2</v>
      </c>
      <c r="BS375" s="109">
        <f t="shared" si="851"/>
        <v>0.61919819790610808</v>
      </c>
      <c r="BT375" s="109">
        <f t="shared" si="851"/>
        <v>1.4319182264245691</v>
      </c>
      <c r="BU375" s="109">
        <f t="shared" si="851"/>
        <v>0.43390780304658771</v>
      </c>
      <c r="BV375" s="109">
        <f t="shared" si="851"/>
        <v>4.2980093892775802E-2</v>
      </c>
      <c r="BW375" s="109">
        <f t="shared" si="851"/>
        <v>1.8958474065828443E-2</v>
      </c>
      <c r="BX375" s="109">
        <f t="shared" si="851"/>
        <v>0.50924621925140912</v>
      </c>
      <c r="BY375" s="109">
        <f t="shared" si="851"/>
        <v>4.2980093892775802E-2</v>
      </c>
      <c r="BZ375" s="109">
        <f t="shared" si="852"/>
        <v>3.4813634076100636E-2</v>
      </c>
      <c r="CA375" s="109">
        <f t="shared" si="852"/>
        <v>0.61919819790610808</v>
      </c>
      <c r="CB375" s="109">
        <f t="shared" si="852"/>
        <v>0.70837098364378293</v>
      </c>
      <c r="CC375" s="109">
        <f t="shared" si="852"/>
        <v>0.45607286888042775</v>
      </c>
      <c r="CD375" s="109">
        <f t="shared" si="852"/>
        <v>0.29653073978205513</v>
      </c>
      <c r="CE375" s="109">
        <f t="shared" si="852"/>
        <v>0.39621286501861108</v>
      </c>
      <c r="CF375" s="109">
        <f t="shared" si="852"/>
        <v>0.36863679268800909</v>
      </c>
      <c r="CG375" s="109">
        <f t="shared" si="852"/>
        <v>4.1559565451403606E-4</v>
      </c>
      <c r="CH375" s="109">
        <f t="shared" si="852"/>
        <v>0.56319531352690777</v>
      </c>
      <c r="CI375" s="109">
        <f t="shared" si="852"/>
        <v>1.1649980452586679</v>
      </c>
      <c r="CJ375" s="109">
        <f t="shared" si="853"/>
        <v>0.59253849660440727</v>
      </c>
      <c r="CK375" s="109">
        <f t="shared" si="853"/>
        <v>0.77650292610309202</v>
      </c>
      <c r="CL375" s="109">
        <f t="shared" si="853"/>
        <v>6.0553881173145307E-2</v>
      </c>
      <c r="CM375" s="109">
        <f t="shared" si="853"/>
        <v>2.7405007011049752E-3</v>
      </c>
      <c r="CN375" s="109">
        <f t="shared" si="853"/>
        <v>5.1764566480065337</v>
      </c>
      <c r="CO375" s="109">
        <f t="shared" si="853"/>
        <v>0.85630166230387028</v>
      </c>
      <c r="CP375" s="109">
        <f t="shared" si="853"/>
        <v>1.1649980452586679</v>
      </c>
      <c r="CQ375" s="109">
        <f t="shared" si="853"/>
        <v>0.84689831871249033</v>
      </c>
      <c r="CR375" s="109">
        <f t="shared" si="853"/>
        <v>7.7590302770758988E-3</v>
      </c>
      <c r="CS375" s="109">
        <f t="shared" si="853"/>
        <v>1.0652509721992056</v>
      </c>
      <c r="CT375" s="109">
        <f t="shared" si="854"/>
        <v>0.12988846048259139</v>
      </c>
      <c r="CU375" s="109">
        <f t="shared" si="854"/>
        <v>0.812992999266965</v>
      </c>
      <c r="CV375" s="109">
        <f t="shared" si="854"/>
        <v>0.96358657448610707</v>
      </c>
      <c r="CW375" s="109">
        <f t="shared" si="854"/>
        <v>0.19878876015518041</v>
      </c>
      <c r="CX375" s="109">
        <f t="shared" si="854"/>
        <v>0.39621286501861108</v>
      </c>
      <c r="CY375" s="109">
        <f t="shared" si="854"/>
        <v>0.49891458229395846</v>
      </c>
      <c r="CZ375" s="109">
        <f t="shared" si="854"/>
        <v>0.16227819176806269</v>
      </c>
      <c r="DA375" s="109">
        <f t="shared" si="854"/>
        <v>0.56319531352690777</v>
      </c>
      <c r="DB375" s="109">
        <f t="shared" si="854"/>
        <v>0.74579378987077738</v>
      </c>
      <c r="DC375" s="109">
        <f t="shared" si="854"/>
        <v>10.267551389869773</v>
      </c>
      <c r="DD375" s="109">
        <f t="shared" si="855"/>
        <v>4.4600024224617583E-2</v>
      </c>
      <c r="DE375" s="109">
        <f t="shared" si="855"/>
        <v>0.17076952689417144</v>
      </c>
      <c r="DF375" s="109">
        <f t="shared" si="855"/>
        <v>1.1649980452586679</v>
      </c>
      <c r="DG375" s="109">
        <f t="shared" si="855"/>
        <v>4.7417762822621112</v>
      </c>
      <c r="DH375" s="109">
        <f t="shared" si="855"/>
        <v>3.0225447406450723</v>
      </c>
      <c r="DI375" s="109">
        <f t="shared" si="855"/>
        <v>0.43390780304658771</v>
      </c>
      <c r="DJ375" s="109">
        <f t="shared" si="855"/>
        <v>3.1318913285383436</v>
      </c>
      <c r="DK375" s="109">
        <f t="shared" si="855"/>
        <v>0.50603947591665666</v>
      </c>
      <c r="DL375" s="109">
        <f t="shared" si="855"/>
        <v>0.21859073428343087</v>
      </c>
      <c r="DM375" s="109">
        <f t="shared" si="855"/>
        <v>0.10027461069083868</v>
      </c>
      <c r="DN375" s="109">
        <f t="shared" si="856"/>
        <v>3.1318913285383436</v>
      </c>
      <c r="DO375" s="109">
        <f t="shared" si="856"/>
        <v>2.2152954434563545</v>
      </c>
      <c r="DP375" s="109">
        <f t="shared" si="856"/>
        <v>7.5613596927408294E-2</v>
      </c>
      <c r="DQ375" s="109">
        <f t="shared" si="856"/>
        <v>0.68183608125846895</v>
      </c>
      <c r="DR375" s="109">
        <f t="shared" si="856"/>
        <v>0.39621286501861108</v>
      </c>
      <c r="DS375" s="109">
        <f t="shared" si="856"/>
        <v>0.15461842164262138</v>
      </c>
      <c r="DT375" s="109">
        <f t="shared" si="856"/>
        <v>0.39621286501861108</v>
      </c>
      <c r="DU375" s="109">
        <f t="shared" si="856"/>
        <v>1.1649980452586679</v>
      </c>
      <c r="DV375" s="109">
        <f t="shared" si="856"/>
        <v>0.55432350595055246</v>
      </c>
      <c r="DW375" s="109">
        <f t="shared" si="856"/>
        <v>5.1915838323269977E-3</v>
      </c>
      <c r="DX375" s="109">
        <f t="shared" si="857"/>
        <v>0.40153654071875644</v>
      </c>
      <c r="DY375" s="109">
        <f t="shared" si="857"/>
        <v>2.0594570789127054</v>
      </c>
      <c r="DZ375" s="109">
        <f t="shared" si="857"/>
        <v>0.33034131326646982</v>
      </c>
      <c r="EA375" s="109">
        <f t="shared" si="857"/>
        <v>3.1318913285383436</v>
      </c>
      <c r="EB375" s="109">
        <f t="shared" si="857"/>
        <v>1.1649980452586679</v>
      </c>
      <c r="EC375" s="109">
        <f t="shared" si="857"/>
        <v>0.89559784195798264</v>
      </c>
      <c r="ED375" s="109">
        <f t="shared" si="857"/>
        <v>0.61919819790610808</v>
      </c>
      <c r="EE375" s="109">
        <f t="shared" si="857"/>
        <v>0.25010864648049308</v>
      </c>
      <c r="EF375" s="109">
        <f t="shared" si="857"/>
        <v>1.1649980452586679</v>
      </c>
      <c r="EG375" s="109">
        <f t="shared" si="857"/>
        <v>0.54826961257782436</v>
      </c>
      <c r="EH375" s="109">
        <f t="shared" si="858"/>
        <v>0.39621286501861108</v>
      </c>
      <c r="EI375" s="109">
        <f t="shared" si="858"/>
        <v>3.3440250719331201E-3</v>
      </c>
      <c r="EJ375" s="109">
        <f t="shared" si="858"/>
        <v>0.43390780304658771</v>
      </c>
      <c r="EK375" s="109">
        <f t="shared" si="858"/>
        <v>5.0283481347920596</v>
      </c>
      <c r="EL375" s="109">
        <f t="shared" si="858"/>
        <v>3.4200492144335487E-2</v>
      </c>
      <c r="EM375" s="109">
        <f t="shared" si="858"/>
        <v>0.41549594411617063</v>
      </c>
      <c r="EN375" s="109">
        <f t="shared" si="858"/>
        <v>0.14300298651571983</v>
      </c>
      <c r="EO375" s="109">
        <f t="shared" si="858"/>
        <v>1.1649980452586679</v>
      </c>
      <c r="EP375" s="109">
        <f t="shared" si="858"/>
        <v>1.1366813201417352</v>
      </c>
      <c r="EQ375" s="109">
        <f t="shared" si="858"/>
        <v>0.18797770030937316</v>
      </c>
      <c r="ER375" s="109">
        <f t="shared" si="859"/>
        <v>4.2980093892775802E-2</v>
      </c>
      <c r="ES375" s="109">
        <f t="shared" si="859"/>
        <v>2.1275981732281676E-2</v>
      </c>
      <c r="ET375" s="109">
        <f t="shared" si="859"/>
        <v>6.6506924863477535E-2</v>
      </c>
      <c r="EU375" s="109">
        <f t="shared" si="859"/>
        <v>1.6879770443440594</v>
      </c>
      <c r="EV375" s="109">
        <f t="shared" si="859"/>
        <v>2.1983997551849876</v>
      </c>
      <c r="EW375" s="109">
        <f t="shared" si="859"/>
        <v>2.8356424149128763E-2</v>
      </c>
      <c r="EX375" s="109">
        <f t="shared" si="859"/>
        <v>1.1649980452586679</v>
      </c>
      <c r="EY375" s="109">
        <f t="shared" si="859"/>
        <v>3.1081793666589926E-2</v>
      </c>
      <c r="EZ375" s="109">
        <f t="shared" si="859"/>
        <v>1.30498396513291</v>
      </c>
      <c r="FA375" s="109">
        <f t="shared" si="859"/>
        <v>1.8989762663614334</v>
      </c>
      <c r="FB375" s="109">
        <f t="shared" si="860"/>
        <v>1.1649980452586679</v>
      </c>
      <c r="FC375" s="109">
        <f t="shared" si="860"/>
        <v>5.1812398553532271E-2</v>
      </c>
      <c r="FD375" s="109">
        <f t="shared" si="860"/>
        <v>0.10862358699679076</v>
      </c>
      <c r="FE375" s="109">
        <f t="shared" si="860"/>
        <v>7.5035579526487928E-2</v>
      </c>
      <c r="FF375" s="109">
        <f t="shared" si="860"/>
        <v>4.2573116120627343E-2</v>
      </c>
      <c r="FG375" s="109">
        <f t="shared" si="860"/>
        <v>0.50433264315077142</v>
      </c>
      <c r="FH375" s="109">
        <f t="shared" si="860"/>
        <v>0.36760638394672773</v>
      </c>
      <c r="FI375" s="109">
        <f t="shared" si="860"/>
        <v>0.61951313653242635</v>
      </c>
      <c r="FJ375" s="109">
        <f t="shared" si="860"/>
        <v>0.56319531352690777</v>
      </c>
      <c r="FK375" s="109">
        <f t="shared" si="860"/>
        <v>3.1318913285383436</v>
      </c>
      <c r="FL375" s="109">
        <f t="shared" si="861"/>
        <v>0.15133521549126797</v>
      </c>
      <c r="FM375" s="109">
        <f t="shared" si="861"/>
        <v>3.2432714555394658E-3</v>
      </c>
      <c r="FN375" s="109">
        <f t="shared" si="861"/>
        <v>6.9630870573407583E-2</v>
      </c>
      <c r="FO375" s="109">
        <f t="shared" si="861"/>
        <v>4.2980093892775802E-2</v>
      </c>
      <c r="FP375" s="109">
        <f t="shared" si="861"/>
        <v>0.39621286501861108</v>
      </c>
      <c r="FQ375" s="109">
        <f t="shared" si="861"/>
        <v>0.61919819790610808</v>
      </c>
      <c r="FR375" s="109">
        <f t="shared" si="861"/>
        <v>1.8976093067555748</v>
      </c>
      <c r="FS375" s="109">
        <f t="shared" si="861"/>
        <v>1.0443274635703799</v>
      </c>
      <c r="FT375" s="109">
        <f t="shared" si="861"/>
        <v>0.80331402936690155</v>
      </c>
      <c r="FU375" s="109">
        <f t="shared" si="861"/>
        <v>0.61919819790610808</v>
      </c>
      <c r="FV375" s="109">
        <f t="shared" si="862"/>
        <v>1.3020999281182479</v>
      </c>
      <c r="FW375" s="109">
        <f t="shared" si="862"/>
        <v>1.1649980452586679</v>
      </c>
      <c r="FX375" s="109">
        <f t="shared" si="862"/>
        <v>0.56319531352690777</v>
      </c>
      <c r="FY375" s="109">
        <f t="shared" si="862"/>
        <v>0.84919610880079888</v>
      </c>
      <c r="FZ375" s="109">
        <f t="shared" si="862"/>
        <v>0.41690772402154869</v>
      </c>
      <c r="GA375" s="109">
        <f t="shared" si="862"/>
        <v>9.0439257383894064E-2</v>
      </c>
      <c r="GB375" s="109">
        <f t="shared" si="862"/>
        <v>0.36501035683896577</v>
      </c>
      <c r="GC375" s="109">
        <f t="shared" si="862"/>
        <v>1.2063651993933897</v>
      </c>
      <c r="GD375" s="109">
        <f t="shared" si="862"/>
        <v>0.61919819790610808</v>
      </c>
      <c r="GE375" s="109">
        <f t="shared" si="862"/>
        <v>0.44329663842028666</v>
      </c>
      <c r="GF375" s="109">
        <f t="shared" si="863"/>
        <v>2.9270699841952839</v>
      </c>
      <c r="GG375" s="109">
        <f t="shared" si="863"/>
        <v>0.56319531352690777</v>
      </c>
      <c r="GH375" s="109">
        <f t="shared" si="863"/>
        <v>0.56319531352690777</v>
      </c>
      <c r="GI375" s="109">
        <f t="shared" si="863"/>
        <v>0.56319531352690777</v>
      </c>
      <c r="GJ375" s="109">
        <f t="shared" si="863"/>
        <v>0.56319531352690777</v>
      </c>
      <c r="GK375" s="109">
        <f t="shared" si="863"/>
        <v>8.7673689889011946E-2</v>
      </c>
      <c r="GL375" s="109">
        <f t="shared" si="863"/>
        <v>1.1642568070880221E-2</v>
      </c>
      <c r="GM375" s="109">
        <f t="shared" si="863"/>
        <v>1.2857114074122209E-2</v>
      </c>
      <c r="GN375" s="109">
        <f t="shared" si="863"/>
        <v>4.6817072524972546E-2</v>
      </c>
      <c r="GO375" s="109">
        <f t="shared" si="863"/>
        <v>3.3311831034341126</v>
      </c>
      <c r="GP375" s="109">
        <f t="shared" si="864"/>
        <v>1.1649980452586679</v>
      </c>
      <c r="GQ375" s="109">
        <f t="shared" si="864"/>
        <v>1.5708530117889083</v>
      </c>
      <c r="GR375" s="109">
        <f t="shared" si="864"/>
        <v>1.1694641832289333E-2</v>
      </c>
      <c r="GS375" s="109">
        <f t="shared" si="864"/>
        <v>1.6856942203811371</v>
      </c>
      <c r="GT375" s="109">
        <f t="shared" si="864"/>
        <v>1.1649980452586679</v>
      </c>
      <c r="GU375" s="109">
        <f t="shared" si="864"/>
        <v>0.75205551975738449</v>
      </c>
      <c r="GV375" s="109">
        <f t="shared" si="864"/>
        <v>4.2980093892775802E-2</v>
      </c>
      <c r="GW375" s="109">
        <f t="shared" si="864"/>
        <v>0.56319531352690777</v>
      </c>
      <c r="GX375" s="109">
        <f t="shared" si="864"/>
        <v>0.34540301874018631</v>
      </c>
      <c r="GY375" s="109">
        <f t="shared" si="864"/>
        <v>0.20349759300074627</v>
      </c>
      <c r="GZ375" s="109">
        <f t="shared" si="865"/>
        <v>0.63319925999347326</v>
      </c>
      <c r="HA375" s="109">
        <f t="shared" si="865"/>
        <v>0.56319531352690777</v>
      </c>
      <c r="HB375" s="109">
        <f t="shared" si="865"/>
        <v>4.2980093892775802E-2</v>
      </c>
      <c r="HC375" s="109">
        <f t="shared" si="865"/>
        <v>7.5823881525368314E-2</v>
      </c>
      <c r="HD375" s="109">
        <f t="shared" si="865"/>
        <v>0.44419006056331228</v>
      </c>
      <c r="HE375" s="109">
        <f t="shared" si="865"/>
        <v>8.3015168217358237</v>
      </c>
      <c r="HF375" s="109">
        <f t="shared" si="865"/>
        <v>0.67191695548259744</v>
      </c>
      <c r="HG375" s="109">
        <f t="shared" si="865"/>
        <v>8.4360593564487777E-3</v>
      </c>
      <c r="HH375" s="109">
        <f t="shared" si="865"/>
        <v>4.6589424635792097E-2</v>
      </c>
      <c r="HI375" s="109">
        <f t="shared" si="865"/>
        <v>0.36823010947970108</v>
      </c>
      <c r="HJ375" s="109">
        <f t="shared" si="866"/>
        <v>4.2980093892775802E-2</v>
      </c>
      <c r="HK375" s="109">
        <f t="shared" si="866"/>
        <v>0.56319531352690777</v>
      </c>
      <c r="HL375" s="109">
        <f t="shared" si="866"/>
        <v>2.9188121973462193</v>
      </c>
      <c r="HM375" s="109">
        <f t="shared" si="866"/>
        <v>0.56319531352690777</v>
      </c>
      <c r="HN375" s="109">
        <f t="shared" si="866"/>
        <v>3.1318913285383436</v>
      </c>
      <c r="HO375" s="109">
        <f t="shared" si="866"/>
        <v>8.8679687489754873</v>
      </c>
      <c r="HP375" s="109">
        <f t="shared" si="866"/>
        <v>2.5419702598509807E-2</v>
      </c>
      <c r="HQ375" s="109">
        <f t="shared" si="866"/>
        <v>0.18477206193794726</v>
      </c>
      <c r="HR375" s="109"/>
      <c r="HS375" s="109"/>
      <c r="HT375" s="109"/>
      <c r="HU375" s="109"/>
      <c r="HV375" s="109"/>
      <c r="HW375" s="109"/>
      <c r="HX375" s="109"/>
      <c r="HY375" s="109"/>
      <c r="HZ375" s="109"/>
      <c r="IA375" s="109"/>
      <c r="IB375" s="109"/>
      <c r="IC375" s="109"/>
      <c r="ID375" s="109"/>
      <c r="IE375" s="109"/>
      <c r="IF375" s="109"/>
      <c r="IG375" s="109"/>
      <c r="IH375" s="109"/>
      <c r="II375" s="109"/>
      <c r="IJ375" s="109"/>
      <c r="IK375" s="109"/>
      <c r="IL375" s="109"/>
      <c r="IM375" s="109"/>
      <c r="IN375" s="109"/>
      <c r="IO375" s="109"/>
      <c r="IP375" s="109"/>
      <c r="IQ375" s="109"/>
      <c r="IR375" s="109"/>
      <c r="IS375" s="109"/>
      <c r="IT375" s="109"/>
      <c r="IU375" s="109"/>
      <c r="IV375" s="109"/>
      <c r="IW375" s="109"/>
      <c r="IX375" s="109"/>
      <c r="IY375" s="109"/>
      <c r="IZ375" s="109"/>
      <c r="JA375" s="109"/>
      <c r="JB375" s="109"/>
      <c r="JC375" s="109"/>
      <c r="JD375" s="109"/>
      <c r="JE375" s="109"/>
      <c r="JF375" s="109"/>
      <c r="JG375" s="109"/>
      <c r="JH375" s="109"/>
      <c r="JI375" s="109"/>
      <c r="JJ375" s="109"/>
      <c r="JK375" s="109"/>
      <c r="JL375" s="109"/>
      <c r="JM375" s="109"/>
      <c r="JN375" s="109"/>
      <c r="JO375" s="109"/>
      <c r="JP375" s="109" t="str">
        <f t="shared" si="756"/>
        <v>Water Pollution_Propanil_Freshwater_Health_N/A for WP Interim Methodology</v>
      </c>
    </row>
    <row r="376" spans="2:276">
      <c r="B376" s="112" t="s">
        <v>9</v>
      </c>
      <c r="C376" s="112" t="s">
        <v>487</v>
      </c>
      <c r="D376" s="112" t="s">
        <v>396</v>
      </c>
      <c r="E376" s="112" t="s">
        <v>395</v>
      </c>
      <c r="F376" s="112" t="s">
        <v>390</v>
      </c>
      <c r="G376" s="112" t="s">
        <v>391</v>
      </c>
      <c r="H376" s="109">
        <f t="shared" si="845"/>
        <v>6.1936518108627884E-5</v>
      </c>
      <c r="I376" s="109">
        <f t="shared" si="845"/>
        <v>1.1974523027986061E-4</v>
      </c>
      <c r="J376" s="109">
        <f t="shared" si="845"/>
        <v>6.5855728401812102E-4</v>
      </c>
      <c r="K376" s="109">
        <f t="shared" si="845"/>
        <v>1.0998195284320292E-4</v>
      </c>
      <c r="L376" s="109">
        <f t="shared" si="845"/>
        <v>1.7049725539029111E-3</v>
      </c>
      <c r="M376" s="109">
        <f t="shared" si="845"/>
        <v>7.3863890310437406E-4</v>
      </c>
      <c r="N376" s="109">
        <f t="shared" si="845"/>
        <v>4.231740789953798E-4</v>
      </c>
      <c r="O376" s="109">
        <f t="shared" si="845"/>
        <v>5.0279473731802086E-4</v>
      </c>
      <c r="P376" s="109">
        <f t="shared" si="845"/>
        <v>1.8889448388095933E-4</v>
      </c>
      <c r="Q376" s="109">
        <f t="shared" si="845"/>
        <v>4.231740789953798E-4</v>
      </c>
      <c r="R376" s="109">
        <f t="shared" si="846"/>
        <v>1.4896367974685126E-4</v>
      </c>
      <c r="S376" s="109">
        <f t="shared" si="846"/>
        <v>4.6682146597404372E-3</v>
      </c>
      <c r="T376" s="109">
        <f t="shared" si="846"/>
        <v>7.4207226719650299E-5</v>
      </c>
      <c r="U376" s="109">
        <f t="shared" si="846"/>
        <v>4.231740789953798E-4</v>
      </c>
      <c r="V376" s="109">
        <f t="shared" si="846"/>
        <v>7.5631886117801959E-4</v>
      </c>
      <c r="W376" s="109">
        <f t="shared" si="846"/>
        <v>2.6285611129674732E-3</v>
      </c>
      <c r="X376" s="109">
        <f t="shared" si="846"/>
        <v>4.231740789953798E-4</v>
      </c>
      <c r="Y376" s="109">
        <f t="shared" si="846"/>
        <v>2.9897431350006795E-4</v>
      </c>
      <c r="Z376" s="109">
        <f t="shared" si="846"/>
        <v>5.1312155485541784E-3</v>
      </c>
      <c r="AA376" s="109">
        <f t="shared" si="846"/>
        <v>9.1770026070117863E-5</v>
      </c>
      <c r="AB376" s="109">
        <f t="shared" si="847"/>
        <v>2.1173876199647389E-3</v>
      </c>
      <c r="AC376" s="109">
        <f t="shared" si="847"/>
        <v>4.6652070322316091E-4</v>
      </c>
      <c r="AD376" s="109">
        <f t="shared" si="847"/>
        <v>5.977310957095526E-5</v>
      </c>
      <c r="AE376" s="109">
        <f t="shared" si="847"/>
        <v>9.3260322426264063E-4</v>
      </c>
      <c r="AF376" s="109">
        <f t="shared" si="847"/>
        <v>3.81099878996295E-4</v>
      </c>
      <c r="AG376" s="109">
        <f t="shared" si="847"/>
        <v>3.7734958773506543E-3</v>
      </c>
      <c r="AH376" s="109">
        <f t="shared" si="847"/>
        <v>6.443127639462748E-4</v>
      </c>
      <c r="AI376" s="109">
        <f t="shared" si="847"/>
        <v>4.231740789953798E-4</v>
      </c>
      <c r="AJ376" s="109">
        <f t="shared" si="847"/>
        <v>2.0502669535334499E-3</v>
      </c>
      <c r="AK376" s="109">
        <f t="shared" si="847"/>
        <v>2.5709466410045776E-4</v>
      </c>
      <c r="AL376" s="109">
        <f t="shared" si="848"/>
        <v>1.7895539453116015E-3</v>
      </c>
      <c r="AM376" s="109">
        <f t="shared" si="848"/>
        <v>1.3723103248379663E-3</v>
      </c>
      <c r="AN376" s="109">
        <f t="shared" si="848"/>
        <v>1.4124671465191873E-3</v>
      </c>
      <c r="AO376" s="109">
        <f t="shared" si="848"/>
        <v>3.6678103219102166E-4</v>
      </c>
      <c r="AP376" s="109">
        <f t="shared" si="848"/>
        <v>2.0617717701487512E-3</v>
      </c>
      <c r="AQ376" s="109">
        <f t="shared" si="848"/>
        <v>2.5649022153893596E-4</v>
      </c>
      <c r="AR376" s="109">
        <f t="shared" si="848"/>
        <v>4.231740789953798E-4</v>
      </c>
      <c r="AS376" s="109">
        <f t="shared" si="848"/>
        <v>1.817665830838167E-4</v>
      </c>
      <c r="AT376" s="109">
        <f t="shared" si="848"/>
        <v>5.2460257964343957E-4</v>
      </c>
      <c r="AU376" s="109">
        <f t="shared" si="848"/>
        <v>1.7049725539029111E-3</v>
      </c>
      <c r="AV376" s="109">
        <f t="shared" si="849"/>
        <v>3.5900056461717376E-4</v>
      </c>
      <c r="AW376" s="109">
        <f t="shared" si="849"/>
        <v>6.0965849048669899E-3</v>
      </c>
      <c r="AX376" s="109">
        <f t="shared" si="849"/>
        <v>3.0867934132242374E-4</v>
      </c>
      <c r="AY376" s="109">
        <f t="shared" si="849"/>
        <v>1.4124671465191873E-3</v>
      </c>
      <c r="AZ376" s="109">
        <f t="shared" si="849"/>
        <v>4.6394331925619699E-3</v>
      </c>
      <c r="BA376" s="109">
        <f t="shared" si="849"/>
        <v>3.1128713607349108E-3</v>
      </c>
      <c r="BB376" s="109">
        <f t="shared" si="849"/>
        <v>1.4707325391686446E-4</v>
      </c>
      <c r="BC376" s="109">
        <f t="shared" si="849"/>
        <v>2.4183848716895517E-3</v>
      </c>
      <c r="BD376" s="109">
        <f t="shared" si="849"/>
        <v>1.0346262081635917E-4</v>
      </c>
      <c r="BE376" s="109">
        <f t="shared" si="849"/>
        <v>2.1707335372530417E-4</v>
      </c>
      <c r="BF376" s="109">
        <f t="shared" si="850"/>
        <v>4.231740789953798E-4</v>
      </c>
      <c r="BG376" s="109">
        <f t="shared" si="850"/>
        <v>9.0039946055924999E-4</v>
      </c>
      <c r="BH376" s="109">
        <f t="shared" si="850"/>
        <v>5.0534519652212307E-3</v>
      </c>
      <c r="BI376" s="109">
        <f t="shared" si="850"/>
        <v>5.07305528318999E-4</v>
      </c>
      <c r="BJ376" s="109">
        <f t="shared" si="850"/>
        <v>1.2656080853610095E-4</v>
      </c>
      <c r="BK376" s="109">
        <f t="shared" si="850"/>
        <v>4.231740789953798E-4</v>
      </c>
      <c r="BL376" s="109">
        <f t="shared" si="850"/>
        <v>6.6976733844828268E-4</v>
      </c>
      <c r="BM376" s="109">
        <f t="shared" si="850"/>
        <v>3.3157733718970807E-4</v>
      </c>
      <c r="BN376" s="109">
        <f t="shared" si="850"/>
        <v>1.0214308245208609E-3</v>
      </c>
      <c r="BO376" s="109">
        <f t="shared" si="850"/>
        <v>2.7190342210838453E-4</v>
      </c>
      <c r="BP376" s="109">
        <f t="shared" si="851"/>
        <v>1.2054854185604062E-3</v>
      </c>
      <c r="BQ376" s="109">
        <f t="shared" si="851"/>
        <v>6.4443195556523536E-5</v>
      </c>
      <c r="BR376" s="109">
        <f t="shared" si="851"/>
        <v>1.6628900915585887E-4</v>
      </c>
      <c r="BS376" s="109">
        <f t="shared" si="851"/>
        <v>1.4124671465191873E-3</v>
      </c>
      <c r="BT376" s="109">
        <f t="shared" si="851"/>
        <v>6.1736579806325937E-5</v>
      </c>
      <c r="BU376" s="109">
        <f t="shared" si="851"/>
        <v>9.0039946055924999E-4</v>
      </c>
      <c r="BV376" s="109">
        <f t="shared" si="851"/>
        <v>1.0998195284320292E-4</v>
      </c>
      <c r="BW376" s="109">
        <f t="shared" si="851"/>
        <v>6.6767815511577895E-4</v>
      </c>
      <c r="BX376" s="109">
        <f t="shared" si="851"/>
        <v>1.6338096547562628E-3</v>
      </c>
      <c r="BY376" s="109">
        <f t="shared" si="851"/>
        <v>1.0998195284320292E-4</v>
      </c>
      <c r="BZ376" s="109">
        <f t="shared" si="852"/>
        <v>5.9986256357985439E-4</v>
      </c>
      <c r="CA376" s="109">
        <f t="shared" si="852"/>
        <v>1.4124671465191873E-3</v>
      </c>
      <c r="CB376" s="109">
        <f t="shared" si="852"/>
        <v>1.6980688768226495E-4</v>
      </c>
      <c r="CC376" s="109">
        <f t="shared" si="852"/>
        <v>1.5431911727540764E-3</v>
      </c>
      <c r="CD376" s="109">
        <f t="shared" si="852"/>
        <v>4.5295587488778039E-3</v>
      </c>
      <c r="CE376" s="109">
        <f t="shared" si="852"/>
        <v>1.7049725539029111E-3</v>
      </c>
      <c r="CF376" s="109">
        <f t="shared" si="852"/>
        <v>3.5427854059519938E-4</v>
      </c>
      <c r="CG376" s="109">
        <f t="shared" si="852"/>
        <v>5.8453442203305126E-5</v>
      </c>
      <c r="CH376" s="109">
        <f t="shared" si="852"/>
        <v>4.231740789953798E-4</v>
      </c>
      <c r="CI376" s="109">
        <f t="shared" si="852"/>
        <v>2.0502669535334499E-3</v>
      </c>
      <c r="CJ376" s="109">
        <f t="shared" si="853"/>
        <v>2.0600317211311216E-4</v>
      </c>
      <c r="CK376" s="109">
        <f t="shared" si="853"/>
        <v>3.3567850676908839E-3</v>
      </c>
      <c r="CL376" s="109">
        <f t="shared" si="853"/>
        <v>1.4989298763504988E-4</v>
      </c>
      <c r="CM376" s="109">
        <f t="shared" si="853"/>
        <v>5.8034892847846789E-4</v>
      </c>
      <c r="CN376" s="109">
        <f t="shared" si="853"/>
        <v>1.3889559875427675E-4</v>
      </c>
      <c r="CO376" s="109">
        <f t="shared" si="853"/>
        <v>2.8517279468573002E-4</v>
      </c>
      <c r="CP376" s="109">
        <f t="shared" si="853"/>
        <v>2.0502669535334499E-3</v>
      </c>
      <c r="CQ376" s="109">
        <f t="shared" si="853"/>
        <v>1.0132277857039357E-3</v>
      </c>
      <c r="CR376" s="109">
        <f t="shared" si="853"/>
        <v>8.8512353103833698E-5</v>
      </c>
      <c r="CS376" s="109">
        <f t="shared" si="853"/>
        <v>1.5443236918505116E-3</v>
      </c>
      <c r="CT376" s="109">
        <f t="shared" si="854"/>
        <v>3.9077286816407991E-4</v>
      </c>
      <c r="CU376" s="109">
        <f t="shared" si="854"/>
        <v>3.3790724829985239E-4</v>
      </c>
      <c r="CV376" s="109">
        <f t="shared" si="854"/>
        <v>4.1946865237001721E-4</v>
      </c>
      <c r="CW376" s="109">
        <f t="shared" si="854"/>
        <v>2.6705108176008446E-4</v>
      </c>
      <c r="CX376" s="109">
        <f t="shared" si="854"/>
        <v>1.7049725539029111E-3</v>
      </c>
      <c r="CY376" s="109">
        <f t="shared" si="854"/>
        <v>2.615666377791274E-3</v>
      </c>
      <c r="CZ376" s="109">
        <f t="shared" si="854"/>
        <v>6.7792213816274824E-4</v>
      </c>
      <c r="DA376" s="109">
        <f t="shared" si="854"/>
        <v>4.231740789953798E-4</v>
      </c>
      <c r="DB376" s="109">
        <f t="shared" si="854"/>
        <v>1.350627961393263E-3</v>
      </c>
      <c r="DC376" s="109">
        <f t="shared" si="854"/>
        <v>2.0383331572339097E-3</v>
      </c>
      <c r="DD376" s="109">
        <f t="shared" si="855"/>
        <v>1.0351917890625381E-4</v>
      </c>
      <c r="DE376" s="109">
        <f t="shared" si="855"/>
        <v>2.5114209315585081E-4</v>
      </c>
      <c r="DF376" s="109">
        <f t="shared" si="855"/>
        <v>2.0502669535334499E-3</v>
      </c>
      <c r="DG376" s="109">
        <f t="shared" si="855"/>
        <v>8.1894510391677879E-4</v>
      </c>
      <c r="DH376" s="109">
        <f t="shared" si="855"/>
        <v>7.9644988359620517E-3</v>
      </c>
      <c r="DI376" s="109">
        <f t="shared" si="855"/>
        <v>9.0039946055924999E-4</v>
      </c>
      <c r="DJ376" s="109">
        <f t="shared" si="855"/>
        <v>7.5631886117801959E-4</v>
      </c>
      <c r="DK376" s="109">
        <f t="shared" si="855"/>
        <v>6.3650681350153188E-4</v>
      </c>
      <c r="DL376" s="109">
        <f t="shared" si="855"/>
        <v>1.2596424819208078E-3</v>
      </c>
      <c r="DM376" s="109">
        <f t="shared" si="855"/>
        <v>2.4763812702740823E-4</v>
      </c>
      <c r="DN376" s="109">
        <f t="shared" si="856"/>
        <v>7.5631886117801959E-4</v>
      </c>
      <c r="DO376" s="109">
        <f t="shared" si="856"/>
        <v>6.0893739785474207E-5</v>
      </c>
      <c r="DP376" s="109">
        <f t="shared" si="856"/>
        <v>2.1607836805282289E-4</v>
      </c>
      <c r="DQ376" s="109">
        <f t="shared" si="856"/>
        <v>1.687429477960768E-4</v>
      </c>
      <c r="DR376" s="109">
        <f t="shared" si="856"/>
        <v>1.7049725539029111E-3</v>
      </c>
      <c r="DS376" s="109">
        <f t="shared" si="856"/>
        <v>1.9495887992507105E-3</v>
      </c>
      <c r="DT376" s="109">
        <f t="shared" si="856"/>
        <v>1.7049725539029111E-3</v>
      </c>
      <c r="DU376" s="109">
        <f t="shared" si="856"/>
        <v>2.0502669535334499E-3</v>
      </c>
      <c r="DV376" s="109">
        <f t="shared" si="856"/>
        <v>2.1029464286881526E-4</v>
      </c>
      <c r="DW376" s="109">
        <f t="shared" si="856"/>
        <v>3.0522707437903335E-4</v>
      </c>
      <c r="DX376" s="109">
        <f t="shared" si="857"/>
        <v>3.9893190303734683E-3</v>
      </c>
      <c r="DY376" s="109">
        <f t="shared" si="857"/>
        <v>9.7952907570939235E-4</v>
      </c>
      <c r="DZ376" s="109">
        <f t="shared" si="857"/>
        <v>6.4463614320958303E-5</v>
      </c>
      <c r="EA376" s="109">
        <f t="shared" si="857"/>
        <v>7.5631886117801959E-4</v>
      </c>
      <c r="EB376" s="109">
        <f t="shared" si="857"/>
        <v>2.0502669535334499E-3</v>
      </c>
      <c r="EC376" s="109">
        <f t="shared" si="857"/>
        <v>4.9306118461332196E-4</v>
      </c>
      <c r="ED376" s="109">
        <f t="shared" si="857"/>
        <v>1.4124671465191873E-3</v>
      </c>
      <c r="EE376" s="109">
        <f t="shared" si="857"/>
        <v>5.8436118486157476E-4</v>
      </c>
      <c r="EF376" s="109">
        <f t="shared" si="857"/>
        <v>2.0502669535334499E-3</v>
      </c>
      <c r="EG376" s="109">
        <f t="shared" si="857"/>
        <v>4.5517681966729124E-4</v>
      </c>
      <c r="EH376" s="109">
        <f t="shared" si="858"/>
        <v>1.7049725539029111E-3</v>
      </c>
      <c r="EI376" s="109">
        <f t="shared" si="858"/>
        <v>1.2584022390894895E-4</v>
      </c>
      <c r="EJ376" s="109">
        <f t="shared" si="858"/>
        <v>9.0039946055924999E-4</v>
      </c>
      <c r="EK376" s="109">
        <f t="shared" si="858"/>
        <v>7.1365407881368646E-4</v>
      </c>
      <c r="EL376" s="109">
        <f t="shared" si="858"/>
        <v>1.5815144494088151E-4</v>
      </c>
      <c r="EM376" s="109">
        <f t="shared" si="858"/>
        <v>1.8274342344087346E-3</v>
      </c>
      <c r="EN376" s="109">
        <f t="shared" si="858"/>
        <v>1.6871830772536271E-4</v>
      </c>
      <c r="EO376" s="109">
        <f t="shared" si="858"/>
        <v>2.0502669535334499E-3</v>
      </c>
      <c r="EP376" s="109">
        <f t="shared" si="858"/>
        <v>6.8963596668648433E-5</v>
      </c>
      <c r="EQ376" s="109">
        <f t="shared" si="858"/>
        <v>2.2601425223105574E-3</v>
      </c>
      <c r="ER376" s="109">
        <f t="shared" si="859"/>
        <v>1.0998195284320292E-4</v>
      </c>
      <c r="ES376" s="109">
        <f t="shared" si="859"/>
        <v>9.8252606774753957E-5</v>
      </c>
      <c r="ET376" s="109">
        <f t="shared" si="859"/>
        <v>1.1806583549258232E-4</v>
      </c>
      <c r="EU376" s="109">
        <f t="shared" si="859"/>
        <v>9.3124983327152111E-4</v>
      </c>
      <c r="EV376" s="109">
        <f t="shared" si="859"/>
        <v>3.3742426560803762E-3</v>
      </c>
      <c r="EW376" s="109">
        <f t="shared" si="859"/>
        <v>3.9175311826049738E-3</v>
      </c>
      <c r="EX376" s="109">
        <f t="shared" si="859"/>
        <v>2.0502669535334499E-3</v>
      </c>
      <c r="EY376" s="109">
        <f t="shared" si="859"/>
        <v>3.6368284377564201E-4</v>
      </c>
      <c r="EZ376" s="109">
        <f t="shared" si="859"/>
        <v>1.312067162051251E-4</v>
      </c>
      <c r="FA376" s="109">
        <f t="shared" si="859"/>
        <v>8.0489563016644997E-4</v>
      </c>
      <c r="FB376" s="109">
        <f t="shared" si="860"/>
        <v>2.0502669535334499E-3</v>
      </c>
      <c r="FC376" s="109">
        <f t="shared" si="860"/>
        <v>1.9431811027323062E-4</v>
      </c>
      <c r="FD376" s="109">
        <f t="shared" si="860"/>
        <v>1.7716037451007577E-4</v>
      </c>
      <c r="FE376" s="109">
        <f t="shared" si="860"/>
        <v>5.4511492940575936E-4</v>
      </c>
      <c r="FF376" s="109">
        <f t="shared" si="860"/>
        <v>1.7104779610144639E-3</v>
      </c>
      <c r="FG376" s="109">
        <f t="shared" si="860"/>
        <v>4.7779378734369546E-4</v>
      </c>
      <c r="FH376" s="109">
        <f t="shared" si="860"/>
        <v>3.0134619856948017E-3</v>
      </c>
      <c r="FI376" s="109">
        <f t="shared" si="860"/>
        <v>1.5675193225430386E-3</v>
      </c>
      <c r="FJ376" s="109">
        <f t="shared" si="860"/>
        <v>4.231740789953798E-4</v>
      </c>
      <c r="FK376" s="109">
        <f t="shared" si="860"/>
        <v>7.5631886117801959E-4</v>
      </c>
      <c r="FL376" s="109">
        <f t="shared" si="861"/>
        <v>3.4289981259952892E-4</v>
      </c>
      <c r="FM376" s="109">
        <f t="shared" si="861"/>
        <v>4.3814774210427447E-4</v>
      </c>
      <c r="FN376" s="109">
        <f t="shared" si="861"/>
        <v>3.6491056853639665E-4</v>
      </c>
      <c r="FO376" s="109">
        <f t="shared" si="861"/>
        <v>1.0998195284320292E-4</v>
      </c>
      <c r="FP376" s="109">
        <f t="shared" si="861"/>
        <v>1.7049725539029111E-3</v>
      </c>
      <c r="FQ376" s="109">
        <f t="shared" si="861"/>
        <v>1.4124671465191873E-3</v>
      </c>
      <c r="FR376" s="109">
        <f t="shared" si="861"/>
        <v>4.560191364626347E-4</v>
      </c>
      <c r="FS376" s="109">
        <f t="shared" si="861"/>
        <v>4.2301322584841813E-3</v>
      </c>
      <c r="FT376" s="109">
        <f t="shared" si="861"/>
        <v>3.7365832394337204E-4</v>
      </c>
      <c r="FU376" s="109">
        <f t="shared" si="861"/>
        <v>1.4124671465191873E-3</v>
      </c>
      <c r="FV376" s="109">
        <f t="shared" si="862"/>
        <v>1.0105402950702726E-3</v>
      </c>
      <c r="FW376" s="109">
        <f t="shared" si="862"/>
        <v>2.0502669535334499E-3</v>
      </c>
      <c r="FX376" s="109">
        <f t="shared" si="862"/>
        <v>4.231740789953798E-4</v>
      </c>
      <c r="FY376" s="109">
        <f t="shared" si="862"/>
        <v>4.0654304825058002E-3</v>
      </c>
      <c r="FZ376" s="109">
        <f t="shared" si="862"/>
        <v>1.050023044583389E-3</v>
      </c>
      <c r="GA376" s="109">
        <f t="shared" si="862"/>
        <v>8.2729572008003518E-5</v>
      </c>
      <c r="GB376" s="109">
        <f t="shared" si="862"/>
        <v>1.1009654378777418E-4</v>
      </c>
      <c r="GC376" s="109">
        <f t="shared" si="862"/>
        <v>8.2983440206600484E-4</v>
      </c>
      <c r="GD376" s="109">
        <f t="shared" si="862"/>
        <v>1.4124671465191873E-3</v>
      </c>
      <c r="GE376" s="109">
        <f t="shared" si="862"/>
        <v>1.5886423226197086E-3</v>
      </c>
      <c r="GF376" s="109">
        <f t="shared" si="863"/>
        <v>1.6882498706330808E-3</v>
      </c>
      <c r="GG376" s="109">
        <f t="shared" si="863"/>
        <v>4.231740789953798E-4</v>
      </c>
      <c r="GH376" s="109">
        <f t="shared" si="863"/>
        <v>4.231740789953798E-4</v>
      </c>
      <c r="GI376" s="109">
        <f t="shared" si="863"/>
        <v>4.231740789953798E-4</v>
      </c>
      <c r="GJ376" s="109">
        <f t="shared" si="863"/>
        <v>4.231740789953798E-4</v>
      </c>
      <c r="GK376" s="109">
        <f t="shared" si="863"/>
        <v>1.0705166830965008E-4</v>
      </c>
      <c r="GL376" s="109">
        <f t="shared" si="863"/>
        <v>2.332528223945853E-4</v>
      </c>
      <c r="GM376" s="109">
        <f t="shared" si="863"/>
        <v>4.3677584404907464E-4</v>
      </c>
      <c r="GN376" s="109">
        <f t="shared" si="863"/>
        <v>5.3088777033008187E-3</v>
      </c>
      <c r="GO376" s="109">
        <f t="shared" si="863"/>
        <v>3.4361943447372878E-4</v>
      </c>
      <c r="GP376" s="109">
        <f t="shared" si="864"/>
        <v>2.0502669535334499E-3</v>
      </c>
      <c r="GQ376" s="109">
        <f t="shared" si="864"/>
        <v>3.4932425712881138E-4</v>
      </c>
      <c r="GR376" s="109">
        <f t="shared" si="864"/>
        <v>4.0019945729281289E-4</v>
      </c>
      <c r="GS376" s="109">
        <f t="shared" si="864"/>
        <v>2.4010536124037898E-3</v>
      </c>
      <c r="GT376" s="109">
        <f t="shared" si="864"/>
        <v>2.0502669535334499E-3</v>
      </c>
      <c r="GU376" s="109">
        <f t="shared" si="864"/>
        <v>7.8567759432537285E-3</v>
      </c>
      <c r="GV376" s="109">
        <f t="shared" si="864"/>
        <v>1.0998195284320292E-4</v>
      </c>
      <c r="GW376" s="109">
        <f t="shared" si="864"/>
        <v>4.231740789953798E-4</v>
      </c>
      <c r="GX376" s="109">
        <f t="shared" si="864"/>
        <v>4.7072089232604367E-4</v>
      </c>
      <c r="GY376" s="109">
        <f t="shared" si="864"/>
        <v>3.4769061795280709E-4</v>
      </c>
      <c r="GZ376" s="109">
        <f t="shared" si="865"/>
        <v>6.2388923088896485E-5</v>
      </c>
      <c r="HA376" s="109">
        <f t="shared" si="865"/>
        <v>4.231740789953798E-4</v>
      </c>
      <c r="HB376" s="109">
        <f t="shared" si="865"/>
        <v>1.0998195284320292E-4</v>
      </c>
      <c r="HC376" s="109">
        <f t="shared" si="865"/>
        <v>6.908220391975249E-5</v>
      </c>
      <c r="HD376" s="109">
        <f t="shared" si="865"/>
        <v>5.0992038512823374E-4</v>
      </c>
      <c r="HE376" s="109">
        <f t="shared" si="865"/>
        <v>1.1595025567380404E-3</v>
      </c>
      <c r="HF376" s="109">
        <f t="shared" si="865"/>
        <v>5.6902001158133902E-4</v>
      </c>
      <c r="HG376" s="109">
        <f t="shared" si="865"/>
        <v>1.0846184459272416E-3</v>
      </c>
      <c r="HH376" s="109">
        <f t="shared" si="865"/>
        <v>2.3726303749937894E-4</v>
      </c>
      <c r="HI376" s="109">
        <f t="shared" si="865"/>
        <v>6.814525387801638E-5</v>
      </c>
      <c r="HJ376" s="109">
        <f t="shared" si="866"/>
        <v>1.0998195284320292E-4</v>
      </c>
      <c r="HK376" s="109">
        <f t="shared" si="866"/>
        <v>4.231740789953798E-4</v>
      </c>
      <c r="HL376" s="109">
        <f t="shared" si="866"/>
        <v>1.4572828981045929E-3</v>
      </c>
      <c r="HM376" s="109">
        <f t="shared" si="866"/>
        <v>4.231740789953798E-4</v>
      </c>
      <c r="HN376" s="109">
        <f t="shared" si="866"/>
        <v>7.5631886117801959E-4</v>
      </c>
      <c r="HO376" s="109">
        <f t="shared" si="866"/>
        <v>6.8339280208482012E-4</v>
      </c>
      <c r="HP376" s="109">
        <f t="shared" si="866"/>
        <v>3.3191566873755986E-4</v>
      </c>
      <c r="HQ376" s="109">
        <f t="shared" si="866"/>
        <v>2.2566423019763043E-3</v>
      </c>
      <c r="HR376" s="109"/>
      <c r="HS376" s="109"/>
      <c r="HT376" s="109"/>
      <c r="HU376" s="109"/>
      <c r="HV376" s="109"/>
      <c r="HW376" s="109"/>
      <c r="HX376" s="109"/>
      <c r="HY376" s="109"/>
      <c r="HZ376" s="109"/>
      <c r="IA376" s="109"/>
      <c r="IB376" s="109"/>
      <c r="IC376" s="109"/>
      <c r="ID376" s="109"/>
      <c r="IE376" s="109"/>
      <c r="IF376" s="109"/>
      <c r="IG376" s="109"/>
      <c r="IH376" s="109"/>
      <c r="II376" s="109"/>
      <c r="IJ376" s="109"/>
      <c r="IK376" s="109"/>
      <c r="IL376" s="109"/>
      <c r="IM376" s="109"/>
      <c r="IN376" s="109"/>
      <c r="IO376" s="109"/>
      <c r="IP376" s="109"/>
      <c r="IQ376" s="109"/>
      <c r="IR376" s="109"/>
      <c r="IS376" s="109"/>
      <c r="IT376" s="109"/>
      <c r="IU376" s="109"/>
      <c r="IV376" s="109"/>
      <c r="IW376" s="109"/>
      <c r="IX376" s="109"/>
      <c r="IY376" s="109"/>
      <c r="IZ376" s="109"/>
      <c r="JA376" s="109"/>
      <c r="JB376" s="109"/>
      <c r="JC376" s="109"/>
      <c r="JD376" s="109"/>
      <c r="JE376" s="109"/>
      <c r="JF376" s="109"/>
      <c r="JG376" s="109"/>
      <c r="JH376" s="109"/>
      <c r="JI376" s="109"/>
      <c r="JJ376" s="109"/>
      <c r="JK376" s="109"/>
      <c r="JL376" s="109"/>
      <c r="JM376" s="109"/>
      <c r="JN376" s="109"/>
      <c r="JO376" s="109"/>
      <c r="JP376" s="109" t="str">
        <f t="shared" si="756"/>
        <v>Water Pollution_Propanil_Seawater_Health_N/A for WP Interim Methodology</v>
      </c>
    </row>
    <row r="377" spans="2:276">
      <c r="B377" s="112" t="s">
        <v>9</v>
      </c>
      <c r="C377" s="112" t="s">
        <v>487</v>
      </c>
      <c r="D377" s="112" t="s">
        <v>384</v>
      </c>
      <c r="E377" s="112" t="s">
        <v>395</v>
      </c>
      <c r="F377" s="112" t="s">
        <v>390</v>
      </c>
      <c r="G377" s="112" t="s">
        <v>391</v>
      </c>
      <c r="H377" s="109">
        <f t="shared" si="845"/>
        <v>3.3795726439666232</v>
      </c>
      <c r="I377" s="109">
        <f t="shared" si="845"/>
        <v>5.7416470856637307E-2</v>
      </c>
      <c r="J377" s="109">
        <f t="shared" si="845"/>
        <v>1.9901685834571299</v>
      </c>
      <c r="K377" s="109">
        <f t="shared" si="845"/>
        <v>1.0998195284320292E-4</v>
      </c>
      <c r="L377" s="109">
        <f t="shared" si="845"/>
        <v>0.39621286501861108</v>
      </c>
      <c r="M377" s="109">
        <f t="shared" si="845"/>
        <v>0.46016770147871738</v>
      </c>
      <c r="N377" s="109">
        <f t="shared" si="845"/>
        <v>4.231740789953798E-4</v>
      </c>
      <c r="O377" s="109">
        <f t="shared" si="845"/>
        <v>4.9647412310594372E-2</v>
      </c>
      <c r="P377" s="109">
        <f t="shared" si="845"/>
        <v>3.4195925671755924E-2</v>
      </c>
      <c r="Q377" s="109">
        <f t="shared" si="845"/>
        <v>4.231740789953798E-4</v>
      </c>
      <c r="R377" s="109">
        <f t="shared" si="846"/>
        <v>1.1023404827962846E-2</v>
      </c>
      <c r="S377" s="109">
        <f t="shared" si="846"/>
        <v>9.449325393671712E-2</v>
      </c>
      <c r="T377" s="109">
        <f t="shared" si="846"/>
        <v>0.32577011478657708</v>
      </c>
      <c r="U377" s="109">
        <f t="shared" si="846"/>
        <v>1.2315399800983636E-3</v>
      </c>
      <c r="V377" s="109">
        <f t="shared" si="846"/>
        <v>7.5631886117801959E-4</v>
      </c>
      <c r="W377" s="109">
        <f t="shared" si="846"/>
        <v>3.597938717869265</v>
      </c>
      <c r="X377" s="109">
        <f t="shared" si="846"/>
        <v>4.231740789953798E-4</v>
      </c>
      <c r="Y377" s="109">
        <f t="shared" si="846"/>
        <v>0.8189329063028038</v>
      </c>
      <c r="Z377" s="109">
        <f t="shared" si="846"/>
        <v>2.2960148510237923</v>
      </c>
      <c r="AA377" s="109">
        <f t="shared" si="846"/>
        <v>5.3907801318347631E-2</v>
      </c>
      <c r="AB377" s="109">
        <f t="shared" si="847"/>
        <v>1.0069265106981842</v>
      </c>
      <c r="AC377" s="109">
        <f t="shared" si="847"/>
        <v>4.6652070322316091E-4</v>
      </c>
      <c r="AD377" s="109">
        <f t="shared" si="847"/>
        <v>0.19274200208435774</v>
      </c>
      <c r="AE377" s="109">
        <f t="shared" si="847"/>
        <v>2.0422472416736105E-2</v>
      </c>
      <c r="AF377" s="109">
        <f t="shared" si="847"/>
        <v>0.85730489226261641</v>
      </c>
      <c r="AG377" s="109">
        <f t="shared" si="847"/>
        <v>2.2692983353850241E-2</v>
      </c>
      <c r="AH377" s="109">
        <f t="shared" si="847"/>
        <v>0.10206015776005245</v>
      </c>
      <c r="AI377" s="109">
        <f t="shared" si="847"/>
        <v>4.231740789953798E-4</v>
      </c>
      <c r="AJ377" s="109">
        <f t="shared" si="847"/>
        <v>0.15190892713162249</v>
      </c>
      <c r="AK377" s="109">
        <f t="shared" si="847"/>
        <v>0.42267002437705492</v>
      </c>
      <c r="AL377" s="109">
        <f t="shared" si="848"/>
        <v>2.3163668703103886</v>
      </c>
      <c r="AM377" s="109">
        <f t="shared" si="848"/>
        <v>1.6374062789737142E-2</v>
      </c>
      <c r="AN377" s="109">
        <f t="shared" si="848"/>
        <v>0.12831037612752177</v>
      </c>
      <c r="AO377" s="109">
        <f t="shared" si="848"/>
        <v>0.44599102718637007</v>
      </c>
      <c r="AP377" s="109">
        <f t="shared" si="848"/>
        <v>0.46545259250602894</v>
      </c>
      <c r="AQ377" s="109">
        <f t="shared" si="848"/>
        <v>1.1783539856417423E-3</v>
      </c>
      <c r="AR377" s="109">
        <f t="shared" si="848"/>
        <v>4.231740789953798E-4</v>
      </c>
      <c r="AS377" s="109">
        <f t="shared" si="848"/>
        <v>0.19083646616210873</v>
      </c>
      <c r="AT377" s="109">
        <f t="shared" si="848"/>
        <v>0.2073629372105778</v>
      </c>
      <c r="AU377" s="109">
        <f t="shared" si="848"/>
        <v>0.32938721293216083</v>
      </c>
      <c r="AV377" s="109">
        <f t="shared" si="849"/>
        <v>2.2606144963001642E-2</v>
      </c>
      <c r="AW377" s="109">
        <f t="shared" si="849"/>
        <v>0.90764613355990975</v>
      </c>
      <c r="AX377" s="109">
        <f t="shared" si="849"/>
        <v>4.8878763940014745E-2</v>
      </c>
      <c r="AY377" s="109">
        <f t="shared" si="849"/>
        <v>1.4124671465191873E-3</v>
      </c>
      <c r="AZ377" s="109">
        <f t="shared" si="849"/>
        <v>1.8541132486946953E-2</v>
      </c>
      <c r="BA377" s="109">
        <f t="shared" si="849"/>
        <v>0.29428646238219186</v>
      </c>
      <c r="BB377" s="109">
        <f t="shared" si="849"/>
        <v>0.33407373401520213</v>
      </c>
      <c r="BC377" s="109">
        <f t="shared" si="849"/>
        <v>0.69719700253296024</v>
      </c>
      <c r="BD377" s="109">
        <f t="shared" si="849"/>
        <v>0.29615937584110347</v>
      </c>
      <c r="BE377" s="109">
        <f t="shared" si="849"/>
        <v>0.95113861805221966</v>
      </c>
      <c r="BF377" s="109">
        <f t="shared" si="850"/>
        <v>0.35103618081129317</v>
      </c>
      <c r="BG377" s="109">
        <f t="shared" si="850"/>
        <v>0.21608489223766023</v>
      </c>
      <c r="BH377" s="109">
        <f t="shared" si="850"/>
        <v>0.38714479067069596</v>
      </c>
      <c r="BI377" s="109">
        <f t="shared" si="850"/>
        <v>0.23382269098103098</v>
      </c>
      <c r="BJ377" s="109">
        <f t="shared" si="850"/>
        <v>0.69767967827870581</v>
      </c>
      <c r="BK377" s="109">
        <f t="shared" si="850"/>
        <v>4.231740789953798E-4</v>
      </c>
      <c r="BL377" s="109">
        <f t="shared" si="850"/>
        <v>0.99383652395264266</v>
      </c>
      <c r="BM377" s="109">
        <f t="shared" si="850"/>
        <v>0.14003743451552367</v>
      </c>
      <c r="BN377" s="109">
        <f t="shared" si="850"/>
        <v>0.65601731376959116</v>
      </c>
      <c r="BO377" s="109">
        <f t="shared" si="850"/>
        <v>1.0902389325517405</v>
      </c>
      <c r="BP377" s="109">
        <f t="shared" si="851"/>
        <v>0.4989873723144343</v>
      </c>
      <c r="BQ377" s="109">
        <f t="shared" si="851"/>
        <v>1.7987726491800773</v>
      </c>
      <c r="BR377" s="109">
        <f t="shared" si="851"/>
        <v>3.2041679101936761E-2</v>
      </c>
      <c r="BS377" s="109">
        <f t="shared" si="851"/>
        <v>0.61919819790610808</v>
      </c>
      <c r="BT377" s="109">
        <f t="shared" si="851"/>
        <v>1.4285247551807669</v>
      </c>
      <c r="BU377" s="109">
        <f t="shared" si="851"/>
        <v>1.6390494700403938E-3</v>
      </c>
      <c r="BV377" s="109">
        <f t="shared" si="851"/>
        <v>1.4678885343112881E-2</v>
      </c>
      <c r="BW377" s="109">
        <f t="shared" si="851"/>
        <v>1.5393339676792286E-2</v>
      </c>
      <c r="BX377" s="109">
        <f t="shared" si="851"/>
        <v>0.46268754203978729</v>
      </c>
      <c r="BY377" s="109">
        <f t="shared" si="851"/>
        <v>2.3415839150719162E-3</v>
      </c>
      <c r="BZ377" s="109">
        <f t="shared" si="852"/>
        <v>2.7705436332969166E-2</v>
      </c>
      <c r="CA377" s="109">
        <f t="shared" si="852"/>
        <v>0.36382020597619841</v>
      </c>
      <c r="CB377" s="109">
        <f t="shared" si="852"/>
        <v>0.67473175352040948</v>
      </c>
      <c r="CC377" s="109">
        <f t="shared" si="852"/>
        <v>0.44209467224891585</v>
      </c>
      <c r="CD377" s="109">
        <f t="shared" si="852"/>
        <v>0.246149159687819</v>
      </c>
      <c r="CE377" s="109">
        <f t="shared" si="852"/>
        <v>1.7049725539029111E-3</v>
      </c>
      <c r="CF377" s="109">
        <f t="shared" si="852"/>
        <v>0.18883892700445165</v>
      </c>
      <c r="CG377" s="109">
        <f t="shared" si="852"/>
        <v>6.7135769384217889E-5</v>
      </c>
      <c r="CH377" s="109">
        <f t="shared" si="852"/>
        <v>4.231740789953798E-4</v>
      </c>
      <c r="CI377" s="109">
        <f t="shared" si="852"/>
        <v>2.0502669535334499E-3</v>
      </c>
      <c r="CJ377" s="109">
        <f t="shared" si="853"/>
        <v>0.58028120631136448</v>
      </c>
      <c r="CK377" s="109">
        <f t="shared" si="853"/>
        <v>0.65655408036460106</v>
      </c>
      <c r="CL377" s="109">
        <f t="shared" si="853"/>
        <v>3.5346184261869501E-2</v>
      </c>
      <c r="CM377" s="109">
        <f t="shared" si="853"/>
        <v>1.4116791042763047E-3</v>
      </c>
      <c r="CN377" s="109">
        <f t="shared" si="853"/>
        <v>2.0864618407624036</v>
      </c>
      <c r="CO377" s="109">
        <f t="shared" si="853"/>
        <v>0.78773114622492857</v>
      </c>
      <c r="CP377" s="109">
        <f t="shared" si="853"/>
        <v>2.0502669535334499E-3</v>
      </c>
      <c r="CQ377" s="109">
        <f t="shared" si="853"/>
        <v>0.84689831871249033</v>
      </c>
      <c r="CR377" s="109">
        <f t="shared" si="853"/>
        <v>4.5953391196762415E-3</v>
      </c>
      <c r="CS377" s="109">
        <f t="shared" si="853"/>
        <v>1.0213708817125811</v>
      </c>
      <c r="CT377" s="109">
        <f t="shared" si="854"/>
        <v>9.9197537007463379E-2</v>
      </c>
      <c r="CU377" s="109">
        <f t="shared" si="854"/>
        <v>0.78886913782316881</v>
      </c>
      <c r="CV377" s="109">
        <f t="shared" si="854"/>
        <v>0.96093861621540677</v>
      </c>
      <c r="CW377" s="109">
        <f t="shared" si="854"/>
        <v>0.11697818619033805</v>
      </c>
      <c r="CX377" s="109">
        <f t="shared" si="854"/>
        <v>2.3843500943924279E-2</v>
      </c>
      <c r="CY377" s="109">
        <f t="shared" si="854"/>
        <v>0.31649092281261482</v>
      </c>
      <c r="CZ377" s="109">
        <f t="shared" si="854"/>
        <v>0.12983493379651684</v>
      </c>
      <c r="DA377" s="109">
        <f t="shared" si="854"/>
        <v>0.29123214292966837</v>
      </c>
      <c r="DB377" s="109">
        <f t="shared" si="854"/>
        <v>0.51951612192671337</v>
      </c>
      <c r="DC377" s="109">
        <f t="shared" si="854"/>
        <v>10.220478469127695</v>
      </c>
      <c r="DD377" s="109">
        <f t="shared" si="855"/>
        <v>4.3909277388959875E-2</v>
      </c>
      <c r="DE377" s="109">
        <f t="shared" si="855"/>
        <v>0.163839100435556</v>
      </c>
      <c r="DF377" s="109">
        <f t="shared" si="855"/>
        <v>2.0502669535334499E-3</v>
      </c>
      <c r="DG377" s="109">
        <f t="shared" si="855"/>
        <v>4.0441451686524568</v>
      </c>
      <c r="DH377" s="109">
        <f t="shared" si="855"/>
        <v>2.5133031558011782</v>
      </c>
      <c r="DI377" s="109">
        <f t="shared" si="855"/>
        <v>0.41421181096842302</v>
      </c>
      <c r="DJ377" s="109">
        <f t="shared" si="855"/>
        <v>1.5116612827959193</v>
      </c>
      <c r="DK377" s="109">
        <f t="shared" si="855"/>
        <v>0.50603947591665666</v>
      </c>
      <c r="DL377" s="109">
        <f t="shared" si="855"/>
        <v>0.21859073428343087</v>
      </c>
      <c r="DM377" s="109">
        <f t="shared" si="855"/>
        <v>8.561854864111923E-2</v>
      </c>
      <c r="DN377" s="109">
        <f t="shared" si="856"/>
        <v>1.1731438189087886</v>
      </c>
      <c r="DO377" s="109">
        <f t="shared" si="856"/>
        <v>2.2152954434563545</v>
      </c>
      <c r="DP377" s="109">
        <f t="shared" si="856"/>
        <v>4.9332570393744279E-2</v>
      </c>
      <c r="DQ377" s="109">
        <f t="shared" si="856"/>
        <v>0.58416842102692768</v>
      </c>
      <c r="DR377" s="109">
        <f t="shared" si="856"/>
        <v>0.39621286501861108</v>
      </c>
      <c r="DS377" s="109">
        <f t="shared" si="856"/>
        <v>0.1466536611527928</v>
      </c>
      <c r="DT377" s="109">
        <f t="shared" si="856"/>
        <v>0.39621286501861108</v>
      </c>
      <c r="DU377" s="109">
        <f t="shared" si="856"/>
        <v>2.0502669535334499E-3</v>
      </c>
      <c r="DV377" s="109">
        <f t="shared" si="856"/>
        <v>0.48858518798290701</v>
      </c>
      <c r="DW377" s="109">
        <f t="shared" si="856"/>
        <v>5.1915838323269977E-3</v>
      </c>
      <c r="DX377" s="109">
        <f t="shared" si="857"/>
        <v>0.28395320386554002</v>
      </c>
      <c r="DY377" s="109">
        <f t="shared" si="857"/>
        <v>9.7952907570939235E-4</v>
      </c>
      <c r="DZ377" s="109">
        <f t="shared" si="857"/>
        <v>0.33034131326646982</v>
      </c>
      <c r="EA377" s="109">
        <f t="shared" si="857"/>
        <v>7.5631886117801959E-4</v>
      </c>
      <c r="EB377" s="109">
        <f t="shared" si="857"/>
        <v>2.0502669535334499E-3</v>
      </c>
      <c r="EC377" s="109">
        <f t="shared" si="857"/>
        <v>0.62225722456402388</v>
      </c>
      <c r="ED377" s="109">
        <f t="shared" si="857"/>
        <v>0.18587766450118251</v>
      </c>
      <c r="EE377" s="109">
        <f t="shared" si="857"/>
        <v>0.23252379676071139</v>
      </c>
      <c r="EF377" s="109">
        <f t="shared" si="857"/>
        <v>2.0502669535334499E-3</v>
      </c>
      <c r="EG377" s="109">
        <f t="shared" si="857"/>
        <v>0.54826961257782436</v>
      </c>
      <c r="EH377" s="109">
        <f t="shared" si="858"/>
        <v>1.7049725539029111E-3</v>
      </c>
      <c r="EI377" s="109">
        <f t="shared" si="858"/>
        <v>3.3440250719331201E-3</v>
      </c>
      <c r="EJ377" s="109">
        <f t="shared" si="858"/>
        <v>0.36411492496385744</v>
      </c>
      <c r="EK377" s="109">
        <f t="shared" si="858"/>
        <v>3.6052385883202591</v>
      </c>
      <c r="EL377" s="109">
        <f t="shared" si="858"/>
        <v>2.9734075768361654E-2</v>
      </c>
      <c r="EM377" s="109">
        <f t="shared" si="858"/>
        <v>0.393179926207613</v>
      </c>
      <c r="EN377" s="109">
        <f t="shared" si="858"/>
        <v>0.13563112424895654</v>
      </c>
      <c r="EO377" s="109">
        <f t="shared" si="858"/>
        <v>2.0502669535334499E-3</v>
      </c>
      <c r="EP377" s="109">
        <f t="shared" si="858"/>
        <v>1.1322180025433126</v>
      </c>
      <c r="EQ377" s="109">
        <f t="shared" si="858"/>
        <v>0.17181093490309315</v>
      </c>
      <c r="ER377" s="109">
        <f t="shared" si="859"/>
        <v>1.0708067804146029E-2</v>
      </c>
      <c r="ES377" s="109">
        <f t="shared" si="859"/>
        <v>7.3402731458950213E-3</v>
      </c>
      <c r="ET377" s="109">
        <f t="shared" si="859"/>
        <v>6.2429212264249891E-2</v>
      </c>
      <c r="EU377" s="109">
        <f t="shared" si="859"/>
        <v>1.6879770443440594</v>
      </c>
      <c r="EV377" s="109">
        <f t="shared" si="859"/>
        <v>2.148661969688431</v>
      </c>
      <c r="EW377" s="109">
        <f t="shared" si="859"/>
        <v>2.8356424149128763E-2</v>
      </c>
      <c r="EX377" s="109">
        <f t="shared" si="859"/>
        <v>2.0502669535334499E-3</v>
      </c>
      <c r="EY377" s="109">
        <f t="shared" si="859"/>
        <v>1.7996153690344015E-2</v>
      </c>
      <c r="EZ377" s="109">
        <f t="shared" si="859"/>
        <v>0.96678528538979358</v>
      </c>
      <c r="FA377" s="109">
        <f t="shared" si="859"/>
        <v>1.828288174698264</v>
      </c>
      <c r="FB377" s="109">
        <f t="shared" si="860"/>
        <v>2.0502669535334499E-3</v>
      </c>
      <c r="FC377" s="109">
        <f t="shared" si="860"/>
        <v>2.4128592747288406E-2</v>
      </c>
      <c r="FD377" s="109">
        <f t="shared" si="860"/>
        <v>8.7897119412886665E-2</v>
      </c>
      <c r="FE377" s="109">
        <f t="shared" si="860"/>
        <v>7.5035579526487928E-2</v>
      </c>
      <c r="FF377" s="109">
        <f t="shared" si="860"/>
        <v>3.257303560086279E-2</v>
      </c>
      <c r="FG377" s="109">
        <f t="shared" si="860"/>
        <v>0.26161097911112796</v>
      </c>
      <c r="FH377" s="109">
        <f t="shared" si="860"/>
        <v>0.35542250518293517</v>
      </c>
      <c r="FI377" s="109">
        <f t="shared" si="860"/>
        <v>0.38694898216376583</v>
      </c>
      <c r="FJ377" s="109">
        <f t="shared" si="860"/>
        <v>0.22353126234799509</v>
      </c>
      <c r="FK377" s="109">
        <f t="shared" si="860"/>
        <v>1.4915683510799196</v>
      </c>
      <c r="FL377" s="109">
        <f t="shared" si="861"/>
        <v>0.14965581251967092</v>
      </c>
      <c r="FM377" s="109">
        <f t="shared" si="861"/>
        <v>3.1462270786236897E-3</v>
      </c>
      <c r="FN377" s="109">
        <f t="shared" si="861"/>
        <v>6.9630870573407583E-2</v>
      </c>
      <c r="FO377" s="109">
        <f t="shared" si="861"/>
        <v>2.8173461285544254E-3</v>
      </c>
      <c r="FP377" s="109">
        <f t="shared" si="861"/>
        <v>0.39621286501861108</v>
      </c>
      <c r="FQ377" s="109">
        <f t="shared" si="861"/>
        <v>5.5723925873359982E-2</v>
      </c>
      <c r="FR377" s="109">
        <f t="shared" si="861"/>
        <v>1.6673300329175014</v>
      </c>
      <c r="FS377" s="109">
        <f t="shared" si="861"/>
        <v>0.79735751715938119</v>
      </c>
      <c r="FT377" s="109">
        <f t="shared" si="861"/>
        <v>0.80331402936690155</v>
      </c>
      <c r="FU377" s="109">
        <f t="shared" si="861"/>
        <v>1.4124671465191873E-3</v>
      </c>
      <c r="FV377" s="109">
        <f t="shared" si="862"/>
        <v>1.0151151289047424</v>
      </c>
      <c r="FW377" s="109">
        <f t="shared" si="862"/>
        <v>2.0502669535334499E-3</v>
      </c>
      <c r="FX377" s="109">
        <f t="shared" si="862"/>
        <v>0.35103618081129317</v>
      </c>
      <c r="FY377" s="109">
        <f t="shared" si="862"/>
        <v>0.84919610880079888</v>
      </c>
      <c r="FZ377" s="109">
        <f t="shared" si="862"/>
        <v>0.40346721976028116</v>
      </c>
      <c r="GA377" s="109">
        <f t="shared" si="862"/>
        <v>7.0676831263280521E-3</v>
      </c>
      <c r="GB377" s="109">
        <f t="shared" si="862"/>
        <v>0.30227298940436892</v>
      </c>
      <c r="GC377" s="109">
        <f t="shared" si="862"/>
        <v>1.0597227202818948</v>
      </c>
      <c r="GD377" s="109">
        <f t="shared" si="862"/>
        <v>0.61919819790610808</v>
      </c>
      <c r="GE377" s="109">
        <f t="shared" si="862"/>
        <v>0.30965858209957137</v>
      </c>
      <c r="GF377" s="109">
        <f t="shared" si="863"/>
        <v>1.9953462576642222</v>
      </c>
      <c r="GG377" s="109">
        <f t="shared" si="863"/>
        <v>4.231740789953798E-4</v>
      </c>
      <c r="GH377" s="109">
        <f t="shared" si="863"/>
        <v>4.231740789953798E-4</v>
      </c>
      <c r="GI377" s="109">
        <f t="shared" si="863"/>
        <v>0.35103618081129317</v>
      </c>
      <c r="GJ377" s="109">
        <f t="shared" si="863"/>
        <v>4.231740789953798E-4</v>
      </c>
      <c r="GK377" s="109">
        <f t="shared" si="863"/>
        <v>8.6128194767065E-2</v>
      </c>
      <c r="GL377" s="109">
        <f t="shared" si="863"/>
        <v>7.1609030150380885E-3</v>
      </c>
      <c r="GM377" s="109">
        <f t="shared" si="863"/>
        <v>9.5413838095098225E-3</v>
      </c>
      <c r="GN377" s="109">
        <f t="shared" si="863"/>
        <v>4.6817072524972546E-2</v>
      </c>
      <c r="GO377" s="109">
        <f t="shared" si="863"/>
        <v>3.1948428500874004</v>
      </c>
      <c r="GP377" s="109">
        <f t="shared" si="864"/>
        <v>0.80125365809176674</v>
      </c>
      <c r="GQ377" s="109">
        <f t="shared" si="864"/>
        <v>1.5708530117889083</v>
      </c>
      <c r="GR377" s="109">
        <f t="shared" si="864"/>
        <v>1.026791002626082E-2</v>
      </c>
      <c r="GS377" s="109">
        <f t="shared" si="864"/>
        <v>1.5167024605114137</v>
      </c>
      <c r="GT377" s="109">
        <f t="shared" si="864"/>
        <v>0.54671767298618801</v>
      </c>
      <c r="GU377" s="109">
        <f t="shared" si="864"/>
        <v>0.63125759641277135</v>
      </c>
      <c r="GV377" s="109">
        <f t="shared" si="864"/>
        <v>1.0998195284320292E-4</v>
      </c>
      <c r="GW377" s="109">
        <f t="shared" si="864"/>
        <v>0.17899268735109211</v>
      </c>
      <c r="GX377" s="109">
        <f t="shared" si="864"/>
        <v>0.24449360620053343</v>
      </c>
      <c r="GY377" s="109">
        <f t="shared" si="864"/>
        <v>0.15923365081837199</v>
      </c>
      <c r="GZ377" s="109">
        <f t="shared" si="865"/>
        <v>0.62855834140305245</v>
      </c>
      <c r="HA377" s="109">
        <f t="shared" si="865"/>
        <v>4.231740789953798E-4</v>
      </c>
      <c r="HB377" s="109">
        <f t="shared" si="865"/>
        <v>4.2980093892775802E-2</v>
      </c>
      <c r="HC377" s="109">
        <f t="shared" si="865"/>
        <v>7.5631491606819576E-2</v>
      </c>
      <c r="HD377" s="109">
        <f t="shared" si="865"/>
        <v>0.4201133229500057</v>
      </c>
      <c r="HE377" s="109">
        <f t="shared" si="865"/>
        <v>6.9172619154305215</v>
      </c>
      <c r="HF377" s="109">
        <f t="shared" si="865"/>
        <v>0.5315074887097504</v>
      </c>
      <c r="HG377" s="109">
        <f t="shared" si="865"/>
        <v>7.4630998276617073E-3</v>
      </c>
      <c r="HH377" s="109">
        <f t="shared" si="865"/>
        <v>2.6210989734764E-2</v>
      </c>
      <c r="HI377" s="109">
        <f t="shared" si="865"/>
        <v>0.36823010947970108</v>
      </c>
      <c r="HJ377" s="109">
        <f t="shared" si="866"/>
        <v>1.1808439104154047E-3</v>
      </c>
      <c r="HK377" s="109">
        <f t="shared" si="866"/>
        <v>0.46717355533231447</v>
      </c>
      <c r="HL377" s="109">
        <f t="shared" si="866"/>
        <v>2.5973957120431077</v>
      </c>
      <c r="HM377" s="109">
        <f t="shared" si="866"/>
        <v>4.231740789953798E-4</v>
      </c>
      <c r="HN377" s="109">
        <f t="shared" si="866"/>
        <v>2.2182887554147404</v>
      </c>
      <c r="HO377" s="109">
        <f t="shared" si="866"/>
        <v>8.2949184820300026</v>
      </c>
      <c r="HP377" s="109">
        <f t="shared" si="866"/>
        <v>2.5419702598509807E-2</v>
      </c>
      <c r="HQ377" s="109">
        <f t="shared" si="866"/>
        <v>0.18477206193794726</v>
      </c>
      <c r="HR377" s="109"/>
      <c r="HS377" s="109"/>
      <c r="HT377" s="109"/>
      <c r="HU377" s="109"/>
      <c r="HV377" s="109"/>
      <c r="HW377" s="109"/>
      <c r="HX377" s="109"/>
      <c r="HY377" s="109"/>
      <c r="HZ377" s="109"/>
      <c r="IA377" s="109"/>
      <c r="IB377" s="109"/>
      <c r="IC377" s="109"/>
      <c r="ID377" s="109"/>
      <c r="IE377" s="109"/>
      <c r="IF377" s="109"/>
      <c r="IG377" s="109"/>
      <c r="IH377" s="109"/>
      <c r="II377" s="109"/>
      <c r="IJ377" s="109"/>
      <c r="IK377" s="109"/>
      <c r="IL377" s="109"/>
      <c r="IM377" s="109"/>
      <c r="IN377" s="109"/>
      <c r="IO377" s="109"/>
      <c r="IP377" s="109"/>
      <c r="IQ377" s="109"/>
      <c r="IR377" s="109"/>
      <c r="IS377" s="109"/>
      <c r="IT377" s="109"/>
      <c r="IU377" s="109"/>
      <c r="IV377" s="109"/>
      <c r="IW377" s="109"/>
      <c r="IX377" s="109"/>
      <c r="IY377" s="109"/>
      <c r="IZ377" s="109"/>
      <c r="JA377" s="109"/>
      <c r="JB377" s="109"/>
      <c r="JC377" s="109"/>
      <c r="JD377" s="109"/>
      <c r="JE377" s="109"/>
      <c r="JF377" s="109"/>
      <c r="JG377" s="109"/>
      <c r="JH377" s="109"/>
      <c r="JI377" s="109"/>
      <c r="JJ377" s="109"/>
      <c r="JK377" s="109"/>
      <c r="JL377" s="109"/>
      <c r="JM377" s="109"/>
      <c r="JN377" s="109"/>
      <c r="JO377" s="109"/>
      <c r="JP377" s="109" t="str">
        <f t="shared" si="756"/>
        <v>Water Pollution_Propanil_Unspecified_Health_N/A for WP Interim Methodology</v>
      </c>
    </row>
    <row r="378" spans="2:276">
      <c r="B378" s="112" t="s">
        <v>9</v>
      </c>
      <c r="C378" s="112" t="s">
        <v>488</v>
      </c>
      <c r="D378" s="112" t="s">
        <v>394</v>
      </c>
      <c r="E378" s="112" t="s">
        <v>395</v>
      </c>
      <c r="F378" s="112" t="s">
        <v>390</v>
      </c>
      <c r="G378" s="112" t="s">
        <v>391</v>
      </c>
      <c r="H378" s="109" t="str">
        <f t="shared" si="845"/>
        <v>#NotModelled</v>
      </c>
      <c r="I378" s="109" t="str">
        <f t="shared" si="845"/>
        <v>#NotModelled</v>
      </c>
      <c r="J378" s="109" t="str">
        <f t="shared" si="845"/>
        <v>#NotModelled</v>
      </c>
      <c r="K378" s="109" t="str">
        <f t="shared" si="845"/>
        <v>#NotModelled</v>
      </c>
      <c r="L378" s="109" t="str">
        <f t="shared" si="845"/>
        <v>#NotModelled</v>
      </c>
      <c r="M378" s="109" t="str">
        <f t="shared" si="845"/>
        <v>#NotModelled</v>
      </c>
      <c r="N378" s="109" t="str">
        <f t="shared" si="845"/>
        <v>#NotModelled</v>
      </c>
      <c r="O378" s="109" t="str">
        <f t="shared" si="845"/>
        <v>#NotModelled</v>
      </c>
      <c r="P378" s="109" t="str">
        <f t="shared" si="845"/>
        <v>#NotModelled</v>
      </c>
      <c r="Q378" s="109" t="str">
        <f t="shared" si="845"/>
        <v>#NotModelled</v>
      </c>
      <c r="R378" s="109" t="str">
        <f t="shared" si="846"/>
        <v>#NotModelled</v>
      </c>
      <c r="S378" s="109" t="str">
        <f t="shared" si="846"/>
        <v>#NotModelled</v>
      </c>
      <c r="T378" s="109" t="str">
        <f t="shared" si="846"/>
        <v>#NotModelled</v>
      </c>
      <c r="U378" s="109" t="str">
        <f t="shared" si="846"/>
        <v>#NotModelled</v>
      </c>
      <c r="V378" s="109" t="str">
        <f t="shared" si="846"/>
        <v>#NotModelled</v>
      </c>
      <c r="W378" s="109" t="str">
        <f t="shared" si="846"/>
        <v>#NotModelled</v>
      </c>
      <c r="X378" s="109" t="str">
        <f t="shared" si="846"/>
        <v>#NotModelled</v>
      </c>
      <c r="Y378" s="109" t="str">
        <f t="shared" si="846"/>
        <v>#NotModelled</v>
      </c>
      <c r="Z378" s="109" t="str">
        <f t="shared" si="846"/>
        <v>#NotModelled</v>
      </c>
      <c r="AA378" s="109" t="str">
        <f t="shared" si="846"/>
        <v>#NotModelled</v>
      </c>
      <c r="AB378" s="109" t="str">
        <f t="shared" si="847"/>
        <v>#NotModelled</v>
      </c>
      <c r="AC378" s="109" t="str">
        <f t="shared" si="847"/>
        <v>#NotModelled</v>
      </c>
      <c r="AD378" s="109" t="str">
        <f t="shared" si="847"/>
        <v>#NotModelled</v>
      </c>
      <c r="AE378" s="109" t="str">
        <f t="shared" si="847"/>
        <v>#NotModelled</v>
      </c>
      <c r="AF378" s="109" t="str">
        <f t="shared" si="847"/>
        <v>#NotModelled</v>
      </c>
      <c r="AG378" s="109" t="str">
        <f t="shared" si="847"/>
        <v>#NotModelled</v>
      </c>
      <c r="AH378" s="109" t="str">
        <f t="shared" si="847"/>
        <v>#NotModelled</v>
      </c>
      <c r="AI378" s="109" t="str">
        <f t="shared" si="847"/>
        <v>#NotModelled</v>
      </c>
      <c r="AJ378" s="109" t="str">
        <f t="shared" si="847"/>
        <v>#NotModelled</v>
      </c>
      <c r="AK378" s="109" t="str">
        <f t="shared" si="847"/>
        <v>#NotModelled</v>
      </c>
      <c r="AL378" s="109" t="str">
        <f t="shared" si="848"/>
        <v>#NotModelled</v>
      </c>
      <c r="AM378" s="109" t="str">
        <f t="shared" si="848"/>
        <v>#NotModelled</v>
      </c>
      <c r="AN378" s="109" t="str">
        <f t="shared" si="848"/>
        <v>#NotModelled</v>
      </c>
      <c r="AO378" s="109" t="str">
        <f t="shared" si="848"/>
        <v>#NotModelled</v>
      </c>
      <c r="AP378" s="109" t="str">
        <f t="shared" si="848"/>
        <v>#NotModelled</v>
      </c>
      <c r="AQ378" s="109" t="str">
        <f t="shared" si="848"/>
        <v>#NotModelled</v>
      </c>
      <c r="AR378" s="109" t="str">
        <f t="shared" si="848"/>
        <v>#NotModelled</v>
      </c>
      <c r="AS378" s="109" t="str">
        <f t="shared" si="848"/>
        <v>#NotModelled</v>
      </c>
      <c r="AT378" s="109" t="str">
        <f t="shared" si="848"/>
        <v>#NotModelled</v>
      </c>
      <c r="AU378" s="109" t="str">
        <f t="shared" si="848"/>
        <v>#NotModelled</v>
      </c>
      <c r="AV378" s="109" t="str">
        <f t="shared" si="849"/>
        <v>#NotModelled</v>
      </c>
      <c r="AW378" s="109" t="str">
        <f t="shared" si="849"/>
        <v>#NotModelled</v>
      </c>
      <c r="AX378" s="109" t="str">
        <f t="shared" si="849"/>
        <v>#NotModelled</v>
      </c>
      <c r="AY378" s="109" t="str">
        <f t="shared" si="849"/>
        <v>#NotModelled</v>
      </c>
      <c r="AZ378" s="109" t="str">
        <f t="shared" si="849"/>
        <v>#NotModelled</v>
      </c>
      <c r="BA378" s="109" t="str">
        <f t="shared" si="849"/>
        <v>#NotModelled</v>
      </c>
      <c r="BB378" s="109" t="str">
        <f t="shared" si="849"/>
        <v>#NotModelled</v>
      </c>
      <c r="BC378" s="109" t="str">
        <f t="shared" si="849"/>
        <v>#NotModelled</v>
      </c>
      <c r="BD378" s="109" t="str">
        <f t="shared" si="849"/>
        <v>#NotModelled</v>
      </c>
      <c r="BE378" s="109" t="str">
        <f t="shared" si="849"/>
        <v>#NotModelled</v>
      </c>
      <c r="BF378" s="109" t="str">
        <f t="shared" si="850"/>
        <v>#NotModelled</v>
      </c>
      <c r="BG378" s="109" t="str">
        <f t="shared" si="850"/>
        <v>#NotModelled</v>
      </c>
      <c r="BH378" s="109" t="str">
        <f t="shared" si="850"/>
        <v>#NotModelled</v>
      </c>
      <c r="BI378" s="109" t="str">
        <f t="shared" si="850"/>
        <v>#NotModelled</v>
      </c>
      <c r="BJ378" s="109" t="str">
        <f t="shared" si="850"/>
        <v>#NotModelled</v>
      </c>
      <c r="BK378" s="109" t="str">
        <f t="shared" si="850"/>
        <v>#NotModelled</v>
      </c>
      <c r="BL378" s="109" t="str">
        <f t="shared" si="850"/>
        <v>#NotModelled</v>
      </c>
      <c r="BM378" s="109" t="str">
        <f t="shared" si="850"/>
        <v>#NotModelled</v>
      </c>
      <c r="BN378" s="109" t="str">
        <f t="shared" si="850"/>
        <v>#NotModelled</v>
      </c>
      <c r="BO378" s="109" t="str">
        <f t="shared" si="850"/>
        <v>#NotModelled</v>
      </c>
      <c r="BP378" s="109" t="str">
        <f t="shared" si="851"/>
        <v>#NotModelled</v>
      </c>
      <c r="BQ378" s="109" t="str">
        <f t="shared" si="851"/>
        <v>#NotModelled</v>
      </c>
      <c r="BR378" s="109" t="str">
        <f t="shared" si="851"/>
        <v>#NotModelled</v>
      </c>
      <c r="BS378" s="109" t="str">
        <f t="shared" si="851"/>
        <v>#NotModelled</v>
      </c>
      <c r="BT378" s="109" t="str">
        <f t="shared" si="851"/>
        <v>#NotModelled</v>
      </c>
      <c r="BU378" s="109" t="str">
        <f t="shared" si="851"/>
        <v>#NotModelled</v>
      </c>
      <c r="BV378" s="109" t="str">
        <f t="shared" si="851"/>
        <v>#NotModelled</v>
      </c>
      <c r="BW378" s="109" t="str">
        <f t="shared" si="851"/>
        <v>#NotModelled</v>
      </c>
      <c r="BX378" s="109" t="str">
        <f t="shared" si="851"/>
        <v>#NotModelled</v>
      </c>
      <c r="BY378" s="109" t="str">
        <f t="shared" si="851"/>
        <v>#NotModelled</v>
      </c>
      <c r="BZ378" s="109" t="str">
        <f t="shared" si="852"/>
        <v>#NotModelled</v>
      </c>
      <c r="CA378" s="109" t="str">
        <f t="shared" si="852"/>
        <v>#NotModelled</v>
      </c>
      <c r="CB378" s="109" t="str">
        <f t="shared" si="852"/>
        <v>#NotModelled</v>
      </c>
      <c r="CC378" s="109" t="str">
        <f t="shared" si="852"/>
        <v>#NotModelled</v>
      </c>
      <c r="CD378" s="109" t="str">
        <f t="shared" si="852"/>
        <v>#NotModelled</v>
      </c>
      <c r="CE378" s="109" t="str">
        <f t="shared" si="852"/>
        <v>#NotModelled</v>
      </c>
      <c r="CF378" s="109" t="str">
        <f t="shared" si="852"/>
        <v>#NotModelled</v>
      </c>
      <c r="CG378" s="109" t="str">
        <f t="shared" si="852"/>
        <v>#NotModelled</v>
      </c>
      <c r="CH378" s="109" t="str">
        <f t="shared" si="852"/>
        <v>#NotModelled</v>
      </c>
      <c r="CI378" s="109" t="str">
        <f t="shared" si="852"/>
        <v>#NotModelled</v>
      </c>
      <c r="CJ378" s="109" t="str">
        <f t="shared" si="853"/>
        <v>#NotModelled</v>
      </c>
      <c r="CK378" s="109" t="str">
        <f t="shared" si="853"/>
        <v>#NotModelled</v>
      </c>
      <c r="CL378" s="109" t="str">
        <f t="shared" si="853"/>
        <v>#NotModelled</v>
      </c>
      <c r="CM378" s="109" t="str">
        <f t="shared" si="853"/>
        <v>#NotModelled</v>
      </c>
      <c r="CN378" s="109" t="str">
        <f t="shared" si="853"/>
        <v>#NotModelled</v>
      </c>
      <c r="CO378" s="109" t="str">
        <f t="shared" si="853"/>
        <v>#NotModelled</v>
      </c>
      <c r="CP378" s="109" t="str">
        <f t="shared" si="853"/>
        <v>#NotModelled</v>
      </c>
      <c r="CQ378" s="109" t="str">
        <f t="shared" si="853"/>
        <v>#NotModelled</v>
      </c>
      <c r="CR378" s="109" t="str">
        <f t="shared" si="853"/>
        <v>#NotModelled</v>
      </c>
      <c r="CS378" s="109" t="str">
        <f t="shared" si="853"/>
        <v>#NotModelled</v>
      </c>
      <c r="CT378" s="109" t="str">
        <f t="shared" si="854"/>
        <v>#NotModelled</v>
      </c>
      <c r="CU378" s="109" t="str">
        <f t="shared" si="854"/>
        <v>#NotModelled</v>
      </c>
      <c r="CV378" s="109" t="str">
        <f t="shared" si="854"/>
        <v>#NotModelled</v>
      </c>
      <c r="CW378" s="109" t="str">
        <f t="shared" si="854"/>
        <v>#NotModelled</v>
      </c>
      <c r="CX378" s="109" t="str">
        <f t="shared" si="854"/>
        <v>#NotModelled</v>
      </c>
      <c r="CY378" s="109" t="str">
        <f t="shared" si="854"/>
        <v>#NotModelled</v>
      </c>
      <c r="CZ378" s="109" t="str">
        <f t="shared" si="854"/>
        <v>#NotModelled</v>
      </c>
      <c r="DA378" s="109" t="str">
        <f t="shared" si="854"/>
        <v>#NotModelled</v>
      </c>
      <c r="DB378" s="109" t="str">
        <f t="shared" si="854"/>
        <v>#NotModelled</v>
      </c>
      <c r="DC378" s="109" t="str">
        <f t="shared" si="854"/>
        <v>#NotModelled</v>
      </c>
      <c r="DD378" s="109" t="str">
        <f t="shared" si="855"/>
        <v>#NotModelled</v>
      </c>
      <c r="DE378" s="109" t="str">
        <f t="shared" si="855"/>
        <v>#NotModelled</v>
      </c>
      <c r="DF378" s="109" t="str">
        <f t="shared" si="855"/>
        <v>#NotModelled</v>
      </c>
      <c r="DG378" s="109" t="str">
        <f t="shared" si="855"/>
        <v>#NotModelled</v>
      </c>
      <c r="DH378" s="109" t="str">
        <f t="shared" si="855"/>
        <v>#NotModelled</v>
      </c>
      <c r="DI378" s="109" t="str">
        <f t="shared" si="855"/>
        <v>#NotModelled</v>
      </c>
      <c r="DJ378" s="109" t="str">
        <f t="shared" si="855"/>
        <v>#NotModelled</v>
      </c>
      <c r="DK378" s="109" t="str">
        <f t="shared" si="855"/>
        <v>#NotModelled</v>
      </c>
      <c r="DL378" s="109" t="str">
        <f t="shared" si="855"/>
        <v>#NotModelled</v>
      </c>
      <c r="DM378" s="109" t="str">
        <f t="shared" si="855"/>
        <v>#NotModelled</v>
      </c>
      <c r="DN378" s="109" t="str">
        <f t="shared" si="856"/>
        <v>#NotModelled</v>
      </c>
      <c r="DO378" s="109" t="str">
        <f t="shared" si="856"/>
        <v>#NotModelled</v>
      </c>
      <c r="DP378" s="109" t="str">
        <f t="shared" si="856"/>
        <v>#NotModelled</v>
      </c>
      <c r="DQ378" s="109" t="str">
        <f t="shared" si="856"/>
        <v>#NotModelled</v>
      </c>
      <c r="DR378" s="109" t="str">
        <f t="shared" si="856"/>
        <v>#NotModelled</v>
      </c>
      <c r="DS378" s="109" t="str">
        <f t="shared" si="856"/>
        <v>#NotModelled</v>
      </c>
      <c r="DT378" s="109" t="str">
        <f t="shared" si="856"/>
        <v>#NotModelled</v>
      </c>
      <c r="DU378" s="109" t="str">
        <f t="shared" si="856"/>
        <v>#NotModelled</v>
      </c>
      <c r="DV378" s="109" t="str">
        <f t="shared" si="856"/>
        <v>#NotModelled</v>
      </c>
      <c r="DW378" s="109" t="str">
        <f t="shared" si="856"/>
        <v>#NotModelled</v>
      </c>
      <c r="DX378" s="109" t="str">
        <f t="shared" si="857"/>
        <v>#NotModelled</v>
      </c>
      <c r="DY378" s="109" t="str">
        <f t="shared" si="857"/>
        <v>#NotModelled</v>
      </c>
      <c r="DZ378" s="109" t="str">
        <f t="shared" si="857"/>
        <v>#NotModelled</v>
      </c>
      <c r="EA378" s="109" t="str">
        <f t="shared" si="857"/>
        <v>#NotModelled</v>
      </c>
      <c r="EB378" s="109" t="str">
        <f t="shared" si="857"/>
        <v>#NotModelled</v>
      </c>
      <c r="EC378" s="109" t="str">
        <f t="shared" si="857"/>
        <v>#NotModelled</v>
      </c>
      <c r="ED378" s="109" t="str">
        <f t="shared" si="857"/>
        <v>#NotModelled</v>
      </c>
      <c r="EE378" s="109" t="str">
        <f t="shared" si="857"/>
        <v>#NotModelled</v>
      </c>
      <c r="EF378" s="109" t="str">
        <f t="shared" si="857"/>
        <v>#NotModelled</v>
      </c>
      <c r="EG378" s="109" t="str">
        <f t="shared" si="857"/>
        <v>#NotModelled</v>
      </c>
      <c r="EH378" s="109" t="str">
        <f t="shared" si="858"/>
        <v>#NotModelled</v>
      </c>
      <c r="EI378" s="109" t="str">
        <f t="shared" si="858"/>
        <v>#NotModelled</v>
      </c>
      <c r="EJ378" s="109" t="str">
        <f t="shared" si="858"/>
        <v>#NotModelled</v>
      </c>
      <c r="EK378" s="109" t="str">
        <f t="shared" si="858"/>
        <v>#NotModelled</v>
      </c>
      <c r="EL378" s="109" t="str">
        <f t="shared" si="858"/>
        <v>#NotModelled</v>
      </c>
      <c r="EM378" s="109" t="str">
        <f t="shared" si="858"/>
        <v>#NotModelled</v>
      </c>
      <c r="EN378" s="109" t="str">
        <f t="shared" si="858"/>
        <v>#NotModelled</v>
      </c>
      <c r="EO378" s="109" t="str">
        <f t="shared" si="858"/>
        <v>#NotModelled</v>
      </c>
      <c r="EP378" s="109" t="str">
        <f t="shared" si="858"/>
        <v>#NotModelled</v>
      </c>
      <c r="EQ378" s="109" t="str">
        <f t="shared" si="858"/>
        <v>#NotModelled</v>
      </c>
      <c r="ER378" s="109" t="str">
        <f t="shared" si="859"/>
        <v>#NotModelled</v>
      </c>
      <c r="ES378" s="109" t="str">
        <f t="shared" si="859"/>
        <v>#NotModelled</v>
      </c>
      <c r="ET378" s="109" t="str">
        <f t="shared" si="859"/>
        <v>#NotModelled</v>
      </c>
      <c r="EU378" s="109" t="str">
        <f t="shared" si="859"/>
        <v>#NotModelled</v>
      </c>
      <c r="EV378" s="109" t="str">
        <f t="shared" si="859"/>
        <v>#NotModelled</v>
      </c>
      <c r="EW378" s="109" t="str">
        <f t="shared" si="859"/>
        <v>#NotModelled</v>
      </c>
      <c r="EX378" s="109" t="str">
        <f t="shared" si="859"/>
        <v>#NotModelled</v>
      </c>
      <c r="EY378" s="109" t="str">
        <f t="shared" si="859"/>
        <v>#NotModelled</v>
      </c>
      <c r="EZ378" s="109" t="str">
        <f t="shared" si="859"/>
        <v>#NotModelled</v>
      </c>
      <c r="FA378" s="109" t="str">
        <f t="shared" si="859"/>
        <v>#NotModelled</v>
      </c>
      <c r="FB378" s="109" t="str">
        <f t="shared" si="860"/>
        <v>#NotModelled</v>
      </c>
      <c r="FC378" s="109" t="str">
        <f t="shared" si="860"/>
        <v>#NotModelled</v>
      </c>
      <c r="FD378" s="109" t="str">
        <f t="shared" si="860"/>
        <v>#NotModelled</v>
      </c>
      <c r="FE378" s="109" t="str">
        <f t="shared" si="860"/>
        <v>#NotModelled</v>
      </c>
      <c r="FF378" s="109" t="str">
        <f t="shared" si="860"/>
        <v>#NotModelled</v>
      </c>
      <c r="FG378" s="109" t="str">
        <f t="shared" si="860"/>
        <v>#NotModelled</v>
      </c>
      <c r="FH378" s="109" t="str">
        <f t="shared" si="860"/>
        <v>#NotModelled</v>
      </c>
      <c r="FI378" s="109" t="str">
        <f t="shared" si="860"/>
        <v>#NotModelled</v>
      </c>
      <c r="FJ378" s="109" t="str">
        <f t="shared" si="860"/>
        <v>#NotModelled</v>
      </c>
      <c r="FK378" s="109" t="str">
        <f t="shared" si="860"/>
        <v>#NotModelled</v>
      </c>
      <c r="FL378" s="109" t="str">
        <f t="shared" si="861"/>
        <v>#NotModelled</v>
      </c>
      <c r="FM378" s="109" t="str">
        <f t="shared" si="861"/>
        <v>#NotModelled</v>
      </c>
      <c r="FN378" s="109" t="str">
        <f t="shared" si="861"/>
        <v>#NotModelled</v>
      </c>
      <c r="FO378" s="109" t="str">
        <f t="shared" si="861"/>
        <v>#NotModelled</v>
      </c>
      <c r="FP378" s="109" t="str">
        <f t="shared" si="861"/>
        <v>#NotModelled</v>
      </c>
      <c r="FQ378" s="109" t="str">
        <f t="shared" si="861"/>
        <v>#NotModelled</v>
      </c>
      <c r="FR378" s="109" t="str">
        <f t="shared" si="861"/>
        <v>#NotModelled</v>
      </c>
      <c r="FS378" s="109" t="str">
        <f t="shared" si="861"/>
        <v>#NotModelled</v>
      </c>
      <c r="FT378" s="109" t="str">
        <f t="shared" si="861"/>
        <v>#NotModelled</v>
      </c>
      <c r="FU378" s="109" t="str">
        <f t="shared" si="861"/>
        <v>#NotModelled</v>
      </c>
      <c r="FV378" s="109" t="str">
        <f t="shared" si="862"/>
        <v>#NotModelled</v>
      </c>
      <c r="FW378" s="109" t="str">
        <f t="shared" si="862"/>
        <v>#NotModelled</v>
      </c>
      <c r="FX378" s="109" t="str">
        <f t="shared" si="862"/>
        <v>#NotModelled</v>
      </c>
      <c r="FY378" s="109" t="str">
        <f t="shared" si="862"/>
        <v>#NotModelled</v>
      </c>
      <c r="FZ378" s="109" t="str">
        <f t="shared" si="862"/>
        <v>#NotModelled</v>
      </c>
      <c r="GA378" s="109" t="str">
        <f t="shared" si="862"/>
        <v>#NotModelled</v>
      </c>
      <c r="GB378" s="109" t="str">
        <f t="shared" si="862"/>
        <v>#NotModelled</v>
      </c>
      <c r="GC378" s="109" t="str">
        <f t="shared" si="862"/>
        <v>#NotModelled</v>
      </c>
      <c r="GD378" s="109" t="str">
        <f t="shared" si="862"/>
        <v>#NotModelled</v>
      </c>
      <c r="GE378" s="109" t="str">
        <f t="shared" si="862"/>
        <v>#NotModelled</v>
      </c>
      <c r="GF378" s="109" t="str">
        <f t="shared" si="863"/>
        <v>#NotModelled</v>
      </c>
      <c r="GG378" s="109" t="str">
        <f t="shared" si="863"/>
        <v>#NotModelled</v>
      </c>
      <c r="GH378" s="109" t="str">
        <f t="shared" si="863"/>
        <v>#NotModelled</v>
      </c>
      <c r="GI378" s="109" t="str">
        <f t="shared" si="863"/>
        <v>#NotModelled</v>
      </c>
      <c r="GJ378" s="109" t="str">
        <f t="shared" si="863"/>
        <v>#NotModelled</v>
      </c>
      <c r="GK378" s="109" t="str">
        <f t="shared" si="863"/>
        <v>#NotModelled</v>
      </c>
      <c r="GL378" s="109" t="str">
        <f t="shared" si="863"/>
        <v>#NotModelled</v>
      </c>
      <c r="GM378" s="109" t="str">
        <f t="shared" si="863"/>
        <v>#NotModelled</v>
      </c>
      <c r="GN378" s="109" t="str">
        <f t="shared" si="863"/>
        <v>#NotModelled</v>
      </c>
      <c r="GO378" s="109" t="str">
        <f t="shared" si="863"/>
        <v>#NotModelled</v>
      </c>
      <c r="GP378" s="109" t="str">
        <f t="shared" si="864"/>
        <v>#NotModelled</v>
      </c>
      <c r="GQ378" s="109" t="str">
        <f t="shared" si="864"/>
        <v>#NotModelled</v>
      </c>
      <c r="GR378" s="109" t="str">
        <f t="shared" si="864"/>
        <v>#NotModelled</v>
      </c>
      <c r="GS378" s="109" t="str">
        <f t="shared" si="864"/>
        <v>#NotModelled</v>
      </c>
      <c r="GT378" s="109" t="str">
        <f t="shared" si="864"/>
        <v>#NotModelled</v>
      </c>
      <c r="GU378" s="109" t="str">
        <f t="shared" si="864"/>
        <v>#NotModelled</v>
      </c>
      <c r="GV378" s="109" t="str">
        <f t="shared" si="864"/>
        <v>#NotModelled</v>
      </c>
      <c r="GW378" s="109" t="str">
        <f t="shared" si="864"/>
        <v>#NotModelled</v>
      </c>
      <c r="GX378" s="109" t="str">
        <f t="shared" si="864"/>
        <v>#NotModelled</v>
      </c>
      <c r="GY378" s="109" t="str">
        <f t="shared" si="864"/>
        <v>#NotModelled</v>
      </c>
      <c r="GZ378" s="109" t="str">
        <f t="shared" si="865"/>
        <v>#NotModelled</v>
      </c>
      <c r="HA378" s="109" t="str">
        <f t="shared" si="865"/>
        <v>#NotModelled</v>
      </c>
      <c r="HB378" s="109" t="str">
        <f t="shared" si="865"/>
        <v>#NotModelled</v>
      </c>
      <c r="HC378" s="109" t="str">
        <f t="shared" si="865"/>
        <v>#NotModelled</v>
      </c>
      <c r="HD378" s="109" t="str">
        <f t="shared" si="865"/>
        <v>#NotModelled</v>
      </c>
      <c r="HE378" s="109" t="str">
        <f t="shared" si="865"/>
        <v>#NotModelled</v>
      </c>
      <c r="HF378" s="109" t="str">
        <f t="shared" si="865"/>
        <v>#NotModelled</v>
      </c>
      <c r="HG378" s="109" t="str">
        <f t="shared" si="865"/>
        <v>#NotModelled</v>
      </c>
      <c r="HH378" s="109" t="str">
        <f t="shared" si="865"/>
        <v>#NotModelled</v>
      </c>
      <c r="HI378" s="109" t="str">
        <f t="shared" si="865"/>
        <v>#NotModelled</v>
      </c>
      <c r="HJ378" s="109" t="str">
        <f t="shared" si="866"/>
        <v>#NotModelled</v>
      </c>
      <c r="HK378" s="109" t="str">
        <f t="shared" si="866"/>
        <v>#NotModelled</v>
      </c>
      <c r="HL378" s="109" t="str">
        <f t="shared" si="866"/>
        <v>#NotModelled</v>
      </c>
      <c r="HM378" s="109" t="str">
        <f t="shared" si="866"/>
        <v>#NotModelled</v>
      </c>
      <c r="HN378" s="109" t="str">
        <f t="shared" si="866"/>
        <v>#NotModelled</v>
      </c>
      <c r="HO378" s="109" t="str">
        <f t="shared" si="866"/>
        <v>#NotModelled</v>
      </c>
      <c r="HP378" s="109" t="str">
        <f t="shared" si="866"/>
        <v>#NotModelled</v>
      </c>
      <c r="HQ378" s="109" t="str">
        <f t="shared" si="866"/>
        <v>#NotModelled</v>
      </c>
      <c r="HR378" s="109"/>
      <c r="HS378" s="109"/>
      <c r="HT378" s="109"/>
      <c r="HU378" s="109"/>
      <c r="HV378" s="109"/>
      <c r="HW378" s="109"/>
      <c r="HX378" s="109"/>
      <c r="HY378" s="109"/>
      <c r="HZ378" s="109"/>
      <c r="IA378" s="109"/>
      <c r="IB378" s="109"/>
      <c r="IC378" s="109"/>
      <c r="ID378" s="109"/>
      <c r="IE378" s="109"/>
      <c r="IF378" s="109"/>
      <c r="IG378" s="109"/>
      <c r="IH378" s="109"/>
      <c r="II378" s="109"/>
      <c r="IJ378" s="109"/>
      <c r="IK378" s="109"/>
      <c r="IL378" s="109"/>
      <c r="IM378" s="109"/>
      <c r="IN378" s="109"/>
      <c r="IO378" s="109"/>
      <c r="IP378" s="109"/>
      <c r="IQ378" s="109"/>
      <c r="IR378" s="109"/>
      <c r="IS378" s="109"/>
      <c r="IT378" s="109"/>
      <c r="IU378" s="109"/>
      <c r="IV378" s="109"/>
      <c r="IW378" s="109"/>
      <c r="IX378" s="109"/>
      <c r="IY378" s="109"/>
      <c r="IZ378" s="109"/>
      <c r="JA378" s="109"/>
      <c r="JB378" s="109"/>
      <c r="JC378" s="109"/>
      <c r="JD378" s="109"/>
      <c r="JE378" s="109"/>
      <c r="JF378" s="109"/>
      <c r="JG378" s="109"/>
      <c r="JH378" s="109"/>
      <c r="JI378" s="109"/>
      <c r="JJ378" s="109"/>
      <c r="JK378" s="109"/>
      <c r="JL378" s="109"/>
      <c r="JM378" s="109"/>
      <c r="JN378" s="109"/>
      <c r="JO378" s="109"/>
      <c r="JP378" s="109" t="str">
        <f t="shared" si="756"/>
        <v>Water Pollution_PROPETAMPHOS_Freshwater_Health_N/A for WP Interim Methodology</v>
      </c>
    </row>
    <row r="379" spans="2:276">
      <c r="B379" s="112" t="s">
        <v>9</v>
      </c>
      <c r="C379" s="112" t="s">
        <v>488</v>
      </c>
      <c r="D379" s="112" t="s">
        <v>396</v>
      </c>
      <c r="E379" s="112" t="s">
        <v>395</v>
      </c>
      <c r="F379" s="112" t="s">
        <v>390</v>
      </c>
      <c r="G379" s="112" t="s">
        <v>391</v>
      </c>
      <c r="H379" s="109" t="str">
        <f t="shared" si="845"/>
        <v>#NotModelled</v>
      </c>
      <c r="I379" s="109" t="str">
        <f t="shared" si="845"/>
        <v>#NotModelled</v>
      </c>
      <c r="J379" s="109" t="str">
        <f t="shared" si="845"/>
        <v>#NotModelled</v>
      </c>
      <c r="K379" s="109" t="str">
        <f t="shared" si="845"/>
        <v>#NotModelled</v>
      </c>
      <c r="L379" s="109" t="str">
        <f t="shared" si="845"/>
        <v>#NotModelled</v>
      </c>
      <c r="M379" s="109" t="str">
        <f t="shared" si="845"/>
        <v>#NotModelled</v>
      </c>
      <c r="N379" s="109" t="str">
        <f t="shared" si="845"/>
        <v>#NotModelled</v>
      </c>
      <c r="O379" s="109" t="str">
        <f t="shared" si="845"/>
        <v>#NotModelled</v>
      </c>
      <c r="P379" s="109" t="str">
        <f t="shared" si="845"/>
        <v>#NotModelled</v>
      </c>
      <c r="Q379" s="109" t="str">
        <f t="shared" si="845"/>
        <v>#NotModelled</v>
      </c>
      <c r="R379" s="109" t="str">
        <f t="shared" si="846"/>
        <v>#NotModelled</v>
      </c>
      <c r="S379" s="109" t="str">
        <f t="shared" si="846"/>
        <v>#NotModelled</v>
      </c>
      <c r="T379" s="109" t="str">
        <f t="shared" si="846"/>
        <v>#NotModelled</v>
      </c>
      <c r="U379" s="109" t="str">
        <f t="shared" si="846"/>
        <v>#NotModelled</v>
      </c>
      <c r="V379" s="109" t="str">
        <f t="shared" si="846"/>
        <v>#NotModelled</v>
      </c>
      <c r="W379" s="109" t="str">
        <f t="shared" si="846"/>
        <v>#NotModelled</v>
      </c>
      <c r="X379" s="109" t="str">
        <f t="shared" si="846"/>
        <v>#NotModelled</v>
      </c>
      <c r="Y379" s="109" t="str">
        <f t="shared" si="846"/>
        <v>#NotModelled</v>
      </c>
      <c r="Z379" s="109" t="str">
        <f t="shared" si="846"/>
        <v>#NotModelled</v>
      </c>
      <c r="AA379" s="109" t="str">
        <f t="shared" si="846"/>
        <v>#NotModelled</v>
      </c>
      <c r="AB379" s="109" t="str">
        <f t="shared" si="847"/>
        <v>#NotModelled</v>
      </c>
      <c r="AC379" s="109" t="str">
        <f t="shared" si="847"/>
        <v>#NotModelled</v>
      </c>
      <c r="AD379" s="109" t="str">
        <f t="shared" si="847"/>
        <v>#NotModelled</v>
      </c>
      <c r="AE379" s="109" t="str">
        <f t="shared" si="847"/>
        <v>#NotModelled</v>
      </c>
      <c r="AF379" s="109" t="str">
        <f t="shared" si="847"/>
        <v>#NotModelled</v>
      </c>
      <c r="AG379" s="109" t="str">
        <f t="shared" si="847"/>
        <v>#NotModelled</v>
      </c>
      <c r="AH379" s="109" t="str">
        <f t="shared" si="847"/>
        <v>#NotModelled</v>
      </c>
      <c r="AI379" s="109" t="str">
        <f t="shared" si="847"/>
        <v>#NotModelled</v>
      </c>
      <c r="AJ379" s="109" t="str">
        <f t="shared" si="847"/>
        <v>#NotModelled</v>
      </c>
      <c r="AK379" s="109" t="str">
        <f t="shared" si="847"/>
        <v>#NotModelled</v>
      </c>
      <c r="AL379" s="109" t="str">
        <f t="shared" si="848"/>
        <v>#NotModelled</v>
      </c>
      <c r="AM379" s="109" t="str">
        <f t="shared" si="848"/>
        <v>#NotModelled</v>
      </c>
      <c r="AN379" s="109" t="str">
        <f t="shared" si="848"/>
        <v>#NotModelled</v>
      </c>
      <c r="AO379" s="109" t="str">
        <f t="shared" si="848"/>
        <v>#NotModelled</v>
      </c>
      <c r="AP379" s="109" t="str">
        <f t="shared" si="848"/>
        <v>#NotModelled</v>
      </c>
      <c r="AQ379" s="109" t="str">
        <f t="shared" si="848"/>
        <v>#NotModelled</v>
      </c>
      <c r="AR379" s="109" t="str">
        <f t="shared" si="848"/>
        <v>#NotModelled</v>
      </c>
      <c r="AS379" s="109" t="str">
        <f t="shared" si="848"/>
        <v>#NotModelled</v>
      </c>
      <c r="AT379" s="109" t="str">
        <f t="shared" si="848"/>
        <v>#NotModelled</v>
      </c>
      <c r="AU379" s="109" t="str">
        <f t="shared" si="848"/>
        <v>#NotModelled</v>
      </c>
      <c r="AV379" s="109" t="str">
        <f t="shared" si="849"/>
        <v>#NotModelled</v>
      </c>
      <c r="AW379" s="109" t="str">
        <f t="shared" si="849"/>
        <v>#NotModelled</v>
      </c>
      <c r="AX379" s="109" t="str">
        <f t="shared" si="849"/>
        <v>#NotModelled</v>
      </c>
      <c r="AY379" s="109" t="str">
        <f t="shared" si="849"/>
        <v>#NotModelled</v>
      </c>
      <c r="AZ379" s="109" t="str">
        <f t="shared" si="849"/>
        <v>#NotModelled</v>
      </c>
      <c r="BA379" s="109" t="str">
        <f t="shared" si="849"/>
        <v>#NotModelled</v>
      </c>
      <c r="BB379" s="109" t="str">
        <f t="shared" si="849"/>
        <v>#NotModelled</v>
      </c>
      <c r="BC379" s="109" t="str">
        <f t="shared" si="849"/>
        <v>#NotModelled</v>
      </c>
      <c r="BD379" s="109" t="str">
        <f t="shared" si="849"/>
        <v>#NotModelled</v>
      </c>
      <c r="BE379" s="109" t="str">
        <f t="shared" si="849"/>
        <v>#NotModelled</v>
      </c>
      <c r="BF379" s="109" t="str">
        <f t="shared" si="850"/>
        <v>#NotModelled</v>
      </c>
      <c r="BG379" s="109" t="str">
        <f t="shared" si="850"/>
        <v>#NotModelled</v>
      </c>
      <c r="BH379" s="109" t="str">
        <f t="shared" si="850"/>
        <v>#NotModelled</v>
      </c>
      <c r="BI379" s="109" t="str">
        <f t="shared" si="850"/>
        <v>#NotModelled</v>
      </c>
      <c r="BJ379" s="109" t="str">
        <f t="shared" si="850"/>
        <v>#NotModelled</v>
      </c>
      <c r="BK379" s="109" t="str">
        <f t="shared" si="850"/>
        <v>#NotModelled</v>
      </c>
      <c r="BL379" s="109" t="str">
        <f t="shared" si="850"/>
        <v>#NotModelled</v>
      </c>
      <c r="BM379" s="109" t="str">
        <f t="shared" si="850"/>
        <v>#NotModelled</v>
      </c>
      <c r="BN379" s="109" t="str">
        <f t="shared" si="850"/>
        <v>#NotModelled</v>
      </c>
      <c r="BO379" s="109" t="str">
        <f t="shared" si="850"/>
        <v>#NotModelled</v>
      </c>
      <c r="BP379" s="109" t="str">
        <f t="shared" si="851"/>
        <v>#NotModelled</v>
      </c>
      <c r="BQ379" s="109" t="str">
        <f t="shared" si="851"/>
        <v>#NotModelled</v>
      </c>
      <c r="BR379" s="109" t="str">
        <f t="shared" si="851"/>
        <v>#NotModelled</v>
      </c>
      <c r="BS379" s="109" t="str">
        <f t="shared" si="851"/>
        <v>#NotModelled</v>
      </c>
      <c r="BT379" s="109" t="str">
        <f t="shared" si="851"/>
        <v>#NotModelled</v>
      </c>
      <c r="BU379" s="109" t="str">
        <f t="shared" si="851"/>
        <v>#NotModelled</v>
      </c>
      <c r="BV379" s="109" t="str">
        <f t="shared" si="851"/>
        <v>#NotModelled</v>
      </c>
      <c r="BW379" s="109" t="str">
        <f t="shared" si="851"/>
        <v>#NotModelled</v>
      </c>
      <c r="BX379" s="109" t="str">
        <f t="shared" si="851"/>
        <v>#NotModelled</v>
      </c>
      <c r="BY379" s="109" t="str">
        <f t="shared" si="851"/>
        <v>#NotModelled</v>
      </c>
      <c r="BZ379" s="109" t="str">
        <f t="shared" si="852"/>
        <v>#NotModelled</v>
      </c>
      <c r="CA379" s="109" t="str">
        <f t="shared" si="852"/>
        <v>#NotModelled</v>
      </c>
      <c r="CB379" s="109" t="str">
        <f t="shared" si="852"/>
        <v>#NotModelled</v>
      </c>
      <c r="CC379" s="109" t="str">
        <f t="shared" si="852"/>
        <v>#NotModelled</v>
      </c>
      <c r="CD379" s="109" t="str">
        <f t="shared" si="852"/>
        <v>#NotModelled</v>
      </c>
      <c r="CE379" s="109" t="str">
        <f t="shared" si="852"/>
        <v>#NotModelled</v>
      </c>
      <c r="CF379" s="109" t="str">
        <f t="shared" si="852"/>
        <v>#NotModelled</v>
      </c>
      <c r="CG379" s="109" t="str">
        <f t="shared" si="852"/>
        <v>#NotModelled</v>
      </c>
      <c r="CH379" s="109" t="str">
        <f t="shared" si="852"/>
        <v>#NotModelled</v>
      </c>
      <c r="CI379" s="109" t="str">
        <f t="shared" si="852"/>
        <v>#NotModelled</v>
      </c>
      <c r="CJ379" s="109" t="str">
        <f t="shared" si="853"/>
        <v>#NotModelled</v>
      </c>
      <c r="CK379" s="109" t="str">
        <f t="shared" si="853"/>
        <v>#NotModelled</v>
      </c>
      <c r="CL379" s="109" t="str">
        <f t="shared" si="853"/>
        <v>#NotModelled</v>
      </c>
      <c r="CM379" s="109" t="str">
        <f t="shared" si="853"/>
        <v>#NotModelled</v>
      </c>
      <c r="CN379" s="109" t="str">
        <f t="shared" si="853"/>
        <v>#NotModelled</v>
      </c>
      <c r="CO379" s="109" t="str">
        <f t="shared" si="853"/>
        <v>#NotModelled</v>
      </c>
      <c r="CP379" s="109" t="str">
        <f t="shared" si="853"/>
        <v>#NotModelled</v>
      </c>
      <c r="CQ379" s="109" t="str">
        <f t="shared" si="853"/>
        <v>#NotModelled</v>
      </c>
      <c r="CR379" s="109" t="str">
        <f t="shared" si="853"/>
        <v>#NotModelled</v>
      </c>
      <c r="CS379" s="109" t="str">
        <f t="shared" si="853"/>
        <v>#NotModelled</v>
      </c>
      <c r="CT379" s="109" t="str">
        <f t="shared" si="854"/>
        <v>#NotModelled</v>
      </c>
      <c r="CU379" s="109" t="str">
        <f t="shared" si="854"/>
        <v>#NotModelled</v>
      </c>
      <c r="CV379" s="109" t="str">
        <f t="shared" si="854"/>
        <v>#NotModelled</v>
      </c>
      <c r="CW379" s="109" t="str">
        <f t="shared" si="854"/>
        <v>#NotModelled</v>
      </c>
      <c r="CX379" s="109" t="str">
        <f t="shared" si="854"/>
        <v>#NotModelled</v>
      </c>
      <c r="CY379" s="109" t="str">
        <f t="shared" si="854"/>
        <v>#NotModelled</v>
      </c>
      <c r="CZ379" s="109" t="str">
        <f t="shared" si="854"/>
        <v>#NotModelled</v>
      </c>
      <c r="DA379" s="109" t="str">
        <f t="shared" si="854"/>
        <v>#NotModelled</v>
      </c>
      <c r="DB379" s="109" t="str">
        <f t="shared" si="854"/>
        <v>#NotModelled</v>
      </c>
      <c r="DC379" s="109" t="str">
        <f t="shared" si="854"/>
        <v>#NotModelled</v>
      </c>
      <c r="DD379" s="109" t="str">
        <f t="shared" si="855"/>
        <v>#NotModelled</v>
      </c>
      <c r="DE379" s="109" t="str">
        <f t="shared" si="855"/>
        <v>#NotModelled</v>
      </c>
      <c r="DF379" s="109" t="str">
        <f t="shared" si="855"/>
        <v>#NotModelled</v>
      </c>
      <c r="DG379" s="109" t="str">
        <f t="shared" si="855"/>
        <v>#NotModelled</v>
      </c>
      <c r="DH379" s="109" t="str">
        <f t="shared" si="855"/>
        <v>#NotModelled</v>
      </c>
      <c r="DI379" s="109" t="str">
        <f t="shared" si="855"/>
        <v>#NotModelled</v>
      </c>
      <c r="DJ379" s="109" t="str">
        <f t="shared" si="855"/>
        <v>#NotModelled</v>
      </c>
      <c r="DK379" s="109" t="str">
        <f t="shared" si="855"/>
        <v>#NotModelled</v>
      </c>
      <c r="DL379" s="109" t="str">
        <f t="shared" si="855"/>
        <v>#NotModelled</v>
      </c>
      <c r="DM379" s="109" t="str">
        <f t="shared" si="855"/>
        <v>#NotModelled</v>
      </c>
      <c r="DN379" s="109" t="str">
        <f t="shared" si="856"/>
        <v>#NotModelled</v>
      </c>
      <c r="DO379" s="109" t="str">
        <f t="shared" si="856"/>
        <v>#NotModelled</v>
      </c>
      <c r="DP379" s="109" t="str">
        <f t="shared" si="856"/>
        <v>#NotModelled</v>
      </c>
      <c r="DQ379" s="109" t="str">
        <f t="shared" si="856"/>
        <v>#NotModelled</v>
      </c>
      <c r="DR379" s="109" t="str">
        <f t="shared" si="856"/>
        <v>#NotModelled</v>
      </c>
      <c r="DS379" s="109" t="str">
        <f t="shared" si="856"/>
        <v>#NotModelled</v>
      </c>
      <c r="DT379" s="109" t="str">
        <f t="shared" si="856"/>
        <v>#NotModelled</v>
      </c>
      <c r="DU379" s="109" t="str">
        <f t="shared" si="856"/>
        <v>#NotModelled</v>
      </c>
      <c r="DV379" s="109" t="str">
        <f t="shared" si="856"/>
        <v>#NotModelled</v>
      </c>
      <c r="DW379" s="109" t="str">
        <f t="shared" si="856"/>
        <v>#NotModelled</v>
      </c>
      <c r="DX379" s="109" t="str">
        <f t="shared" si="857"/>
        <v>#NotModelled</v>
      </c>
      <c r="DY379" s="109" t="str">
        <f t="shared" si="857"/>
        <v>#NotModelled</v>
      </c>
      <c r="DZ379" s="109" t="str">
        <f t="shared" si="857"/>
        <v>#NotModelled</v>
      </c>
      <c r="EA379" s="109" t="str">
        <f t="shared" si="857"/>
        <v>#NotModelled</v>
      </c>
      <c r="EB379" s="109" t="str">
        <f t="shared" si="857"/>
        <v>#NotModelled</v>
      </c>
      <c r="EC379" s="109" t="str">
        <f t="shared" si="857"/>
        <v>#NotModelled</v>
      </c>
      <c r="ED379" s="109" t="str">
        <f t="shared" si="857"/>
        <v>#NotModelled</v>
      </c>
      <c r="EE379" s="109" t="str">
        <f t="shared" si="857"/>
        <v>#NotModelled</v>
      </c>
      <c r="EF379" s="109" t="str">
        <f t="shared" si="857"/>
        <v>#NotModelled</v>
      </c>
      <c r="EG379" s="109" t="str">
        <f t="shared" si="857"/>
        <v>#NotModelled</v>
      </c>
      <c r="EH379" s="109" t="str">
        <f t="shared" si="858"/>
        <v>#NotModelled</v>
      </c>
      <c r="EI379" s="109" t="str">
        <f t="shared" si="858"/>
        <v>#NotModelled</v>
      </c>
      <c r="EJ379" s="109" t="str">
        <f t="shared" si="858"/>
        <v>#NotModelled</v>
      </c>
      <c r="EK379" s="109" t="str">
        <f t="shared" si="858"/>
        <v>#NotModelled</v>
      </c>
      <c r="EL379" s="109" t="str">
        <f t="shared" si="858"/>
        <v>#NotModelled</v>
      </c>
      <c r="EM379" s="109" t="str">
        <f t="shared" si="858"/>
        <v>#NotModelled</v>
      </c>
      <c r="EN379" s="109" t="str">
        <f t="shared" si="858"/>
        <v>#NotModelled</v>
      </c>
      <c r="EO379" s="109" t="str">
        <f t="shared" si="858"/>
        <v>#NotModelled</v>
      </c>
      <c r="EP379" s="109" t="str">
        <f t="shared" si="858"/>
        <v>#NotModelled</v>
      </c>
      <c r="EQ379" s="109" t="str">
        <f t="shared" si="858"/>
        <v>#NotModelled</v>
      </c>
      <c r="ER379" s="109" t="str">
        <f t="shared" si="859"/>
        <v>#NotModelled</v>
      </c>
      <c r="ES379" s="109" t="str">
        <f t="shared" si="859"/>
        <v>#NotModelled</v>
      </c>
      <c r="ET379" s="109" t="str">
        <f t="shared" si="859"/>
        <v>#NotModelled</v>
      </c>
      <c r="EU379" s="109" t="str">
        <f t="shared" si="859"/>
        <v>#NotModelled</v>
      </c>
      <c r="EV379" s="109" t="str">
        <f t="shared" si="859"/>
        <v>#NotModelled</v>
      </c>
      <c r="EW379" s="109" t="str">
        <f t="shared" si="859"/>
        <v>#NotModelled</v>
      </c>
      <c r="EX379" s="109" t="str">
        <f t="shared" si="859"/>
        <v>#NotModelled</v>
      </c>
      <c r="EY379" s="109" t="str">
        <f t="shared" si="859"/>
        <v>#NotModelled</v>
      </c>
      <c r="EZ379" s="109" t="str">
        <f t="shared" si="859"/>
        <v>#NotModelled</v>
      </c>
      <c r="FA379" s="109" t="str">
        <f t="shared" si="859"/>
        <v>#NotModelled</v>
      </c>
      <c r="FB379" s="109" t="str">
        <f t="shared" si="860"/>
        <v>#NotModelled</v>
      </c>
      <c r="FC379" s="109" t="str">
        <f t="shared" si="860"/>
        <v>#NotModelled</v>
      </c>
      <c r="FD379" s="109" t="str">
        <f t="shared" si="860"/>
        <v>#NotModelled</v>
      </c>
      <c r="FE379" s="109" t="str">
        <f t="shared" si="860"/>
        <v>#NotModelled</v>
      </c>
      <c r="FF379" s="109" t="str">
        <f t="shared" si="860"/>
        <v>#NotModelled</v>
      </c>
      <c r="FG379" s="109" t="str">
        <f t="shared" si="860"/>
        <v>#NotModelled</v>
      </c>
      <c r="FH379" s="109" t="str">
        <f t="shared" si="860"/>
        <v>#NotModelled</v>
      </c>
      <c r="FI379" s="109" t="str">
        <f t="shared" si="860"/>
        <v>#NotModelled</v>
      </c>
      <c r="FJ379" s="109" t="str">
        <f t="shared" si="860"/>
        <v>#NotModelled</v>
      </c>
      <c r="FK379" s="109" t="str">
        <f t="shared" si="860"/>
        <v>#NotModelled</v>
      </c>
      <c r="FL379" s="109" t="str">
        <f t="shared" si="861"/>
        <v>#NotModelled</v>
      </c>
      <c r="FM379" s="109" t="str">
        <f t="shared" si="861"/>
        <v>#NotModelled</v>
      </c>
      <c r="FN379" s="109" t="str">
        <f t="shared" si="861"/>
        <v>#NotModelled</v>
      </c>
      <c r="FO379" s="109" t="str">
        <f t="shared" si="861"/>
        <v>#NotModelled</v>
      </c>
      <c r="FP379" s="109" t="str">
        <f t="shared" si="861"/>
        <v>#NotModelled</v>
      </c>
      <c r="FQ379" s="109" t="str">
        <f t="shared" si="861"/>
        <v>#NotModelled</v>
      </c>
      <c r="FR379" s="109" t="str">
        <f t="shared" si="861"/>
        <v>#NotModelled</v>
      </c>
      <c r="FS379" s="109" t="str">
        <f t="shared" si="861"/>
        <v>#NotModelled</v>
      </c>
      <c r="FT379" s="109" t="str">
        <f t="shared" si="861"/>
        <v>#NotModelled</v>
      </c>
      <c r="FU379" s="109" t="str">
        <f t="shared" si="861"/>
        <v>#NotModelled</v>
      </c>
      <c r="FV379" s="109" t="str">
        <f t="shared" si="862"/>
        <v>#NotModelled</v>
      </c>
      <c r="FW379" s="109" t="str">
        <f t="shared" si="862"/>
        <v>#NotModelled</v>
      </c>
      <c r="FX379" s="109" t="str">
        <f t="shared" si="862"/>
        <v>#NotModelled</v>
      </c>
      <c r="FY379" s="109" t="str">
        <f t="shared" si="862"/>
        <v>#NotModelled</v>
      </c>
      <c r="FZ379" s="109" t="str">
        <f t="shared" si="862"/>
        <v>#NotModelled</v>
      </c>
      <c r="GA379" s="109" t="str">
        <f t="shared" si="862"/>
        <v>#NotModelled</v>
      </c>
      <c r="GB379" s="109" t="str">
        <f t="shared" si="862"/>
        <v>#NotModelled</v>
      </c>
      <c r="GC379" s="109" t="str">
        <f t="shared" si="862"/>
        <v>#NotModelled</v>
      </c>
      <c r="GD379" s="109" t="str">
        <f t="shared" si="862"/>
        <v>#NotModelled</v>
      </c>
      <c r="GE379" s="109" t="str">
        <f t="shared" si="862"/>
        <v>#NotModelled</v>
      </c>
      <c r="GF379" s="109" t="str">
        <f t="shared" si="863"/>
        <v>#NotModelled</v>
      </c>
      <c r="GG379" s="109" t="str">
        <f t="shared" si="863"/>
        <v>#NotModelled</v>
      </c>
      <c r="GH379" s="109" t="str">
        <f t="shared" si="863"/>
        <v>#NotModelled</v>
      </c>
      <c r="GI379" s="109" t="str">
        <f t="shared" si="863"/>
        <v>#NotModelled</v>
      </c>
      <c r="GJ379" s="109" t="str">
        <f t="shared" si="863"/>
        <v>#NotModelled</v>
      </c>
      <c r="GK379" s="109" t="str">
        <f t="shared" si="863"/>
        <v>#NotModelled</v>
      </c>
      <c r="GL379" s="109" t="str">
        <f t="shared" si="863"/>
        <v>#NotModelled</v>
      </c>
      <c r="GM379" s="109" t="str">
        <f t="shared" si="863"/>
        <v>#NotModelled</v>
      </c>
      <c r="GN379" s="109" t="str">
        <f t="shared" si="863"/>
        <v>#NotModelled</v>
      </c>
      <c r="GO379" s="109" t="str">
        <f t="shared" si="863"/>
        <v>#NotModelled</v>
      </c>
      <c r="GP379" s="109" t="str">
        <f t="shared" si="864"/>
        <v>#NotModelled</v>
      </c>
      <c r="GQ379" s="109" t="str">
        <f t="shared" si="864"/>
        <v>#NotModelled</v>
      </c>
      <c r="GR379" s="109" t="str">
        <f t="shared" si="864"/>
        <v>#NotModelled</v>
      </c>
      <c r="GS379" s="109" t="str">
        <f t="shared" si="864"/>
        <v>#NotModelled</v>
      </c>
      <c r="GT379" s="109" t="str">
        <f t="shared" si="864"/>
        <v>#NotModelled</v>
      </c>
      <c r="GU379" s="109" t="str">
        <f t="shared" si="864"/>
        <v>#NotModelled</v>
      </c>
      <c r="GV379" s="109" t="str">
        <f t="shared" si="864"/>
        <v>#NotModelled</v>
      </c>
      <c r="GW379" s="109" t="str">
        <f t="shared" si="864"/>
        <v>#NotModelled</v>
      </c>
      <c r="GX379" s="109" t="str">
        <f t="shared" si="864"/>
        <v>#NotModelled</v>
      </c>
      <c r="GY379" s="109" t="str">
        <f t="shared" si="864"/>
        <v>#NotModelled</v>
      </c>
      <c r="GZ379" s="109" t="str">
        <f t="shared" si="865"/>
        <v>#NotModelled</v>
      </c>
      <c r="HA379" s="109" t="str">
        <f t="shared" si="865"/>
        <v>#NotModelled</v>
      </c>
      <c r="HB379" s="109" t="str">
        <f t="shared" si="865"/>
        <v>#NotModelled</v>
      </c>
      <c r="HC379" s="109" t="str">
        <f t="shared" si="865"/>
        <v>#NotModelled</v>
      </c>
      <c r="HD379" s="109" t="str">
        <f t="shared" si="865"/>
        <v>#NotModelled</v>
      </c>
      <c r="HE379" s="109" t="str">
        <f t="shared" si="865"/>
        <v>#NotModelled</v>
      </c>
      <c r="HF379" s="109" t="str">
        <f t="shared" si="865"/>
        <v>#NotModelled</v>
      </c>
      <c r="HG379" s="109" t="str">
        <f t="shared" si="865"/>
        <v>#NotModelled</v>
      </c>
      <c r="HH379" s="109" t="str">
        <f t="shared" si="865"/>
        <v>#NotModelled</v>
      </c>
      <c r="HI379" s="109" t="str">
        <f t="shared" si="865"/>
        <v>#NotModelled</v>
      </c>
      <c r="HJ379" s="109" t="str">
        <f t="shared" si="866"/>
        <v>#NotModelled</v>
      </c>
      <c r="HK379" s="109" t="str">
        <f t="shared" si="866"/>
        <v>#NotModelled</v>
      </c>
      <c r="HL379" s="109" t="str">
        <f t="shared" si="866"/>
        <v>#NotModelled</v>
      </c>
      <c r="HM379" s="109" t="str">
        <f t="shared" si="866"/>
        <v>#NotModelled</v>
      </c>
      <c r="HN379" s="109" t="str">
        <f t="shared" si="866"/>
        <v>#NotModelled</v>
      </c>
      <c r="HO379" s="109" t="str">
        <f t="shared" si="866"/>
        <v>#NotModelled</v>
      </c>
      <c r="HP379" s="109" t="str">
        <f t="shared" si="866"/>
        <v>#NotModelled</v>
      </c>
      <c r="HQ379" s="109" t="str">
        <f t="shared" si="866"/>
        <v>#NotModelled</v>
      </c>
      <c r="HR379" s="109"/>
      <c r="HS379" s="109"/>
      <c r="HT379" s="109"/>
      <c r="HU379" s="109"/>
      <c r="HV379" s="109"/>
      <c r="HW379" s="109"/>
      <c r="HX379" s="109"/>
      <c r="HY379" s="109"/>
      <c r="HZ379" s="109"/>
      <c r="IA379" s="109"/>
      <c r="IB379" s="109"/>
      <c r="IC379" s="109"/>
      <c r="ID379" s="109"/>
      <c r="IE379" s="109"/>
      <c r="IF379" s="109"/>
      <c r="IG379" s="109"/>
      <c r="IH379" s="109"/>
      <c r="II379" s="109"/>
      <c r="IJ379" s="109"/>
      <c r="IK379" s="109"/>
      <c r="IL379" s="109"/>
      <c r="IM379" s="109"/>
      <c r="IN379" s="109"/>
      <c r="IO379" s="109"/>
      <c r="IP379" s="109"/>
      <c r="IQ379" s="109"/>
      <c r="IR379" s="109"/>
      <c r="IS379" s="109"/>
      <c r="IT379" s="109"/>
      <c r="IU379" s="109"/>
      <c r="IV379" s="109"/>
      <c r="IW379" s="109"/>
      <c r="IX379" s="109"/>
      <c r="IY379" s="109"/>
      <c r="IZ379" s="109"/>
      <c r="JA379" s="109"/>
      <c r="JB379" s="109"/>
      <c r="JC379" s="109"/>
      <c r="JD379" s="109"/>
      <c r="JE379" s="109"/>
      <c r="JF379" s="109"/>
      <c r="JG379" s="109"/>
      <c r="JH379" s="109"/>
      <c r="JI379" s="109"/>
      <c r="JJ379" s="109"/>
      <c r="JK379" s="109"/>
      <c r="JL379" s="109"/>
      <c r="JM379" s="109"/>
      <c r="JN379" s="109"/>
      <c r="JO379" s="109"/>
      <c r="JP379" s="109" t="str">
        <f t="shared" si="756"/>
        <v>Water Pollution_PROPETAMPHOS_Seawater_Health_N/A for WP Interim Methodology</v>
      </c>
    </row>
    <row r="380" spans="2:276">
      <c r="B380" s="112" t="s">
        <v>9</v>
      </c>
      <c r="C380" s="112" t="s">
        <v>488</v>
      </c>
      <c r="D380" s="112" t="s">
        <v>384</v>
      </c>
      <c r="E380" s="112" t="s">
        <v>395</v>
      </c>
      <c r="F380" s="112" t="s">
        <v>390</v>
      </c>
      <c r="G380" s="112" t="s">
        <v>391</v>
      </c>
      <c r="H380" s="109" t="str">
        <f t="shared" si="845"/>
        <v>#NotModelled</v>
      </c>
      <c r="I380" s="109" t="str">
        <f t="shared" si="845"/>
        <v>#NotModelled</v>
      </c>
      <c r="J380" s="109" t="str">
        <f t="shared" si="845"/>
        <v>#NotModelled</v>
      </c>
      <c r="K380" s="109" t="str">
        <f t="shared" si="845"/>
        <v>#NotModelled</v>
      </c>
      <c r="L380" s="109" t="str">
        <f t="shared" si="845"/>
        <v>#NotModelled</v>
      </c>
      <c r="M380" s="109" t="str">
        <f t="shared" si="845"/>
        <v>#NotModelled</v>
      </c>
      <c r="N380" s="109" t="str">
        <f t="shared" si="845"/>
        <v>#NotModelled</v>
      </c>
      <c r="O380" s="109" t="str">
        <f t="shared" si="845"/>
        <v>#NotModelled</v>
      </c>
      <c r="P380" s="109" t="str">
        <f t="shared" si="845"/>
        <v>#NotModelled</v>
      </c>
      <c r="Q380" s="109" t="str">
        <f t="shared" si="845"/>
        <v>#NotModelled</v>
      </c>
      <c r="R380" s="109" t="str">
        <f t="shared" si="846"/>
        <v>#NotModelled</v>
      </c>
      <c r="S380" s="109" t="str">
        <f t="shared" si="846"/>
        <v>#NotModelled</v>
      </c>
      <c r="T380" s="109" t="str">
        <f t="shared" si="846"/>
        <v>#NotModelled</v>
      </c>
      <c r="U380" s="109" t="str">
        <f t="shared" si="846"/>
        <v>#NotModelled</v>
      </c>
      <c r="V380" s="109" t="str">
        <f t="shared" si="846"/>
        <v>#NotModelled</v>
      </c>
      <c r="W380" s="109" t="str">
        <f t="shared" si="846"/>
        <v>#NotModelled</v>
      </c>
      <c r="X380" s="109" t="str">
        <f t="shared" si="846"/>
        <v>#NotModelled</v>
      </c>
      <c r="Y380" s="109" t="str">
        <f t="shared" si="846"/>
        <v>#NotModelled</v>
      </c>
      <c r="Z380" s="109" t="str">
        <f t="shared" si="846"/>
        <v>#NotModelled</v>
      </c>
      <c r="AA380" s="109" t="str">
        <f t="shared" si="846"/>
        <v>#NotModelled</v>
      </c>
      <c r="AB380" s="109" t="str">
        <f t="shared" si="847"/>
        <v>#NotModelled</v>
      </c>
      <c r="AC380" s="109" t="str">
        <f t="shared" si="847"/>
        <v>#NotModelled</v>
      </c>
      <c r="AD380" s="109" t="str">
        <f t="shared" si="847"/>
        <v>#NotModelled</v>
      </c>
      <c r="AE380" s="109" t="str">
        <f t="shared" si="847"/>
        <v>#NotModelled</v>
      </c>
      <c r="AF380" s="109" t="str">
        <f t="shared" si="847"/>
        <v>#NotModelled</v>
      </c>
      <c r="AG380" s="109" t="str">
        <f t="shared" si="847"/>
        <v>#NotModelled</v>
      </c>
      <c r="AH380" s="109" t="str">
        <f t="shared" si="847"/>
        <v>#NotModelled</v>
      </c>
      <c r="AI380" s="109" t="str">
        <f t="shared" si="847"/>
        <v>#NotModelled</v>
      </c>
      <c r="AJ380" s="109" t="str">
        <f t="shared" si="847"/>
        <v>#NotModelled</v>
      </c>
      <c r="AK380" s="109" t="str">
        <f t="shared" si="847"/>
        <v>#NotModelled</v>
      </c>
      <c r="AL380" s="109" t="str">
        <f t="shared" si="848"/>
        <v>#NotModelled</v>
      </c>
      <c r="AM380" s="109" t="str">
        <f t="shared" si="848"/>
        <v>#NotModelled</v>
      </c>
      <c r="AN380" s="109" t="str">
        <f t="shared" si="848"/>
        <v>#NotModelled</v>
      </c>
      <c r="AO380" s="109" t="str">
        <f t="shared" si="848"/>
        <v>#NotModelled</v>
      </c>
      <c r="AP380" s="109" t="str">
        <f t="shared" si="848"/>
        <v>#NotModelled</v>
      </c>
      <c r="AQ380" s="109" t="str">
        <f t="shared" si="848"/>
        <v>#NotModelled</v>
      </c>
      <c r="AR380" s="109" t="str">
        <f t="shared" si="848"/>
        <v>#NotModelled</v>
      </c>
      <c r="AS380" s="109" t="str">
        <f t="shared" si="848"/>
        <v>#NotModelled</v>
      </c>
      <c r="AT380" s="109" t="str">
        <f t="shared" si="848"/>
        <v>#NotModelled</v>
      </c>
      <c r="AU380" s="109" t="str">
        <f t="shared" si="848"/>
        <v>#NotModelled</v>
      </c>
      <c r="AV380" s="109" t="str">
        <f t="shared" si="849"/>
        <v>#NotModelled</v>
      </c>
      <c r="AW380" s="109" t="str">
        <f t="shared" si="849"/>
        <v>#NotModelled</v>
      </c>
      <c r="AX380" s="109" t="str">
        <f t="shared" si="849"/>
        <v>#NotModelled</v>
      </c>
      <c r="AY380" s="109" t="str">
        <f t="shared" si="849"/>
        <v>#NotModelled</v>
      </c>
      <c r="AZ380" s="109" t="str">
        <f t="shared" si="849"/>
        <v>#NotModelled</v>
      </c>
      <c r="BA380" s="109" t="str">
        <f t="shared" si="849"/>
        <v>#NotModelled</v>
      </c>
      <c r="BB380" s="109" t="str">
        <f t="shared" si="849"/>
        <v>#NotModelled</v>
      </c>
      <c r="BC380" s="109" t="str">
        <f t="shared" si="849"/>
        <v>#NotModelled</v>
      </c>
      <c r="BD380" s="109" t="str">
        <f t="shared" si="849"/>
        <v>#NotModelled</v>
      </c>
      <c r="BE380" s="109" t="str">
        <f t="shared" si="849"/>
        <v>#NotModelled</v>
      </c>
      <c r="BF380" s="109" t="str">
        <f t="shared" si="850"/>
        <v>#NotModelled</v>
      </c>
      <c r="BG380" s="109" t="str">
        <f t="shared" si="850"/>
        <v>#NotModelled</v>
      </c>
      <c r="BH380" s="109" t="str">
        <f t="shared" si="850"/>
        <v>#NotModelled</v>
      </c>
      <c r="BI380" s="109" t="str">
        <f t="shared" si="850"/>
        <v>#NotModelled</v>
      </c>
      <c r="BJ380" s="109" t="str">
        <f t="shared" si="850"/>
        <v>#NotModelled</v>
      </c>
      <c r="BK380" s="109" t="str">
        <f t="shared" si="850"/>
        <v>#NotModelled</v>
      </c>
      <c r="BL380" s="109" t="str">
        <f t="shared" si="850"/>
        <v>#NotModelled</v>
      </c>
      <c r="BM380" s="109" t="str">
        <f t="shared" si="850"/>
        <v>#NotModelled</v>
      </c>
      <c r="BN380" s="109" t="str">
        <f t="shared" si="850"/>
        <v>#NotModelled</v>
      </c>
      <c r="BO380" s="109" t="str">
        <f t="shared" si="850"/>
        <v>#NotModelled</v>
      </c>
      <c r="BP380" s="109" t="str">
        <f t="shared" si="851"/>
        <v>#NotModelled</v>
      </c>
      <c r="BQ380" s="109" t="str">
        <f t="shared" si="851"/>
        <v>#NotModelled</v>
      </c>
      <c r="BR380" s="109" t="str">
        <f t="shared" si="851"/>
        <v>#NotModelled</v>
      </c>
      <c r="BS380" s="109" t="str">
        <f t="shared" si="851"/>
        <v>#NotModelled</v>
      </c>
      <c r="BT380" s="109" t="str">
        <f t="shared" si="851"/>
        <v>#NotModelled</v>
      </c>
      <c r="BU380" s="109" t="str">
        <f t="shared" si="851"/>
        <v>#NotModelled</v>
      </c>
      <c r="BV380" s="109" t="str">
        <f t="shared" si="851"/>
        <v>#NotModelled</v>
      </c>
      <c r="BW380" s="109" t="str">
        <f t="shared" si="851"/>
        <v>#NotModelled</v>
      </c>
      <c r="BX380" s="109" t="str">
        <f t="shared" si="851"/>
        <v>#NotModelled</v>
      </c>
      <c r="BY380" s="109" t="str">
        <f t="shared" si="851"/>
        <v>#NotModelled</v>
      </c>
      <c r="BZ380" s="109" t="str">
        <f t="shared" si="852"/>
        <v>#NotModelled</v>
      </c>
      <c r="CA380" s="109" t="str">
        <f t="shared" si="852"/>
        <v>#NotModelled</v>
      </c>
      <c r="CB380" s="109" t="str">
        <f t="shared" si="852"/>
        <v>#NotModelled</v>
      </c>
      <c r="CC380" s="109" t="str">
        <f t="shared" si="852"/>
        <v>#NotModelled</v>
      </c>
      <c r="CD380" s="109" t="str">
        <f t="shared" si="852"/>
        <v>#NotModelled</v>
      </c>
      <c r="CE380" s="109" t="str">
        <f t="shared" si="852"/>
        <v>#NotModelled</v>
      </c>
      <c r="CF380" s="109" t="str">
        <f t="shared" si="852"/>
        <v>#NotModelled</v>
      </c>
      <c r="CG380" s="109" t="str">
        <f t="shared" si="852"/>
        <v>#NotModelled</v>
      </c>
      <c r="CH380" s="109" t="str">
        <f t="shared" si="852"/>
        <v>#NotModelled</v>
      </c>
      <c r="CI380" s="109" t="str">
        <f t="shared" si="852"/>
        <v>#NotModelled</v>
      </c>
      <c r="CJ380" s="109" t="str">
        <f t="shared" si="853"/>
        <v>#NotModelled</v>
      </c>
      <c r="CK380" s="109" t="str">
        <f t="shared" si="853"/>
        <v>#NotModelled</v>
      </c>
      <c r="CL380" s="109" t="str">
        <f t="shared" si="853"/>
        <v>#NotModelled</v>
      </c>
      <c r="CM380" s="109" t="str">
        <f t="shared" si="853"/>
        <v>#NotModelled</v>
      </c>
      <c r="CN380" s="109" t="str">
        <f t="shared" si="853"/>
        <v>#NotModelled</v>
      </c>
      <c r="CO380" s="109" t="str">
        <f t="shared" si="853"/>
        <v>#NotModelled</v>
      </c>
      <c r="CP380" s="109" t="str">
        <f t="shared" si="853"/>
        <v>#NotModelled</v>
      </c>
      <c r="CQ380" s="109" t="str">
        <f t="shared" si="853"/>
        <v>#NotModelled</v>
      </c>
      <c r="CR380" s="109" t="str">
        <f t="shared" si="853"/>
        <v>#NotModelled</v>
      </c>
      <c r="CS380" s="109" t="str">
        <f t="shared" si="853"/>
        <v>#NotModelled</v>
      </c>
      <c r="CT380" s="109" t="str">
        <f t="shared" si="854"/>
        <v>#NotModelled</v>
      </c>
      <c r="CU380" s="109" t="str">
        <f t="shared" si="854"/>
        <v>#NotModelled</v>
      </c>
      <c r="CV380" s="109" t="str">
        <f t="shared" si="854"/>
        <v>#NotModelled</v>
      </c>
      <c r="CW380" s="109" t="str">
        <f t="shared" si="854"/>
        <v>#NotModelled</v>
      </c>
      <c r="CX380" s="109" t="str">
        <f t="shared" si="854"/>
        <v>#NotModelled</v>
      </c>
      <c r="CY380" s="109" t="str">
        <f t="shared" si="854"/>
        <v>#NotModelled</v>
      </c>
      <c r="CZ380" s="109" t="str">
        <f t="shared" si="854"/>
        <v>#NotModelled</v>
      </c>
      <c r="DA380" s="109" t="str">
        <f t="shared" si="854"/>
        <v>#NotModelled</v>
      </c>
      <c r="DB380" s="109" t="str">
        <f t="shared" si="854"/>
        <v>#NotModelled</v>
      </c>
      <c r="DC380" s="109" t="str">
        <f t="shared" si="854"/>
        <v>#NotModelled</v>
      </c>
      <c r="DD380" s="109" t="str">
        <f t="shared" si="855"/>
        <v>#NotModelled</v>
      </c>
      <c r="DE380" s="109" t="str">
        <f t="shared" si="855"/>
        <v>#NotModelled</v>
      </c>
      <c r="DF380" s="109" t="str">
        <f t="shared" si="855"/>
        <v>#NotModelled</v>
      </c>
      <c r="DG380" s="109" t="str">
        <f t="shared" si="855"/>
        <v>#NotModelled</v>
      </c>
      <c r="DH380" s="109" t="str">
        <f t="shared" si="855"/>
        <v>#NotModelled</v>
      </c>
      <c r="DI380" s="109" t="str">
        <f t="shared" si="855"/>
        <v>#NotModelled</v>
      </c>
      <c r="DJ380" s="109" t="str">
        <f t="shared" si="855"/>
        <v>#NotModelled</v>
      </c>
      <c r="DK380" s="109" t="str">
        <f t="shared" si="855"/>
        <v>#NotModelled</v>
      </c>
      <c r="DL380" s="109" t="str">
        <f t="shared" si="855"/>
        <v>#NotModelled</v>
      </c>
      <c r="DM380" s="109" t="str">
        <f t="shared" si="855"/>
        <v>#NotModelled</v>
      </c>
      <c r="DN380" s="109" t="str">
        <f t="shared" si="856"/>
        <v>#NotModelled</v>
      </c>
      <c r="DO380" s="109" t="str">
        <f t="shared" si="856"/>
        <v>#NotModelled</v>
      </c>
      <c r="DP380" s="109" t="str">
        <f t="shared" si="856"/>
        <v>#NotModelled</v>
      </c>
      <c r="DQ380" s="109" t="str">
        <f t="shared" si="856"/>
        <v>#NotModelled</v>
      </c>
      <c r="DR380" s="109" t="str">
        <f t="shared" si="856"/>
        <v>#NotModelled</v>
      </c>
      <c r="DS380" s="109" t="str">
        <f t="shared" si="856"/>
        <v>#NotModelled</v>
      </c>
      <c r="DT380" s="109" t="str">
        <f t="shared" si="856"/>
        <v>#NotModelled</v>
      </c>
      <c r="DU380" s="109" t="str">
        <f t="shared" si="856"/>
        <v>#NotModelled</v>
      </c>
      <c r="DV380" s="109" t="str">
        <f t="shared" si="856"/>
        <v>#NotModelled</v>
      </c>
      <c r="DW380" s="109" t="str">
        <f t="shared" si="856"/>
        <v>#NotModelled</v>
      </c>
      <c r="DX380" s="109" t="str">
        <f t="shared" si="857"/>
        <v>#NotModelled</v>
      </c>
      <c r="DY380" s="109" t="str">
        <f t="shared" si="857"/>
        <v>#NotModelled</v>
      </c>
      <c r="DZ380" s="109" t="str">
        <f t="shared" si="857"/>
        <v>#NotModelled</v>
      </c>
      <c r="EA380" s="109" t="str">
        <f t="shared" si="857"/>
        <v>#NotModelled</v>
      </c>
      <c r="EB380" s="109" t="str">
        <f t="shared" si="857"/>
        <v>#NotModelled</v>
      </c>
      <c r="EC380" s="109" t="str">
        <f t="shared" si="857"/>
        <v>#NotModelled</v>
      </c>
      <c r="ED380" s="109" t="str">
        <f t="shared" si="857"/>
        <v>#NotModelled</v>
      </c>
      <c r="EE380" s="109" t="str">
        <f t="shared" si="857"/>
        <v>#NotModelled</v>
      </c>
      <c r="EF380" s="109" t="str">
        <f t="shared" si="857"/>
        <v>#NotModelled</v>
      </c>
      <c r="EG380" s="109" t="str">
        <f t="shared" si="857"/>
        <v>#NotModelled</v>
      </c>
      <c r="EH380" s="109" t="str">
        <f t="shared" si="858"/>
        <v>#NotModelled</v>
      </c>
      <c r="EI380" s="109" t="str">
        <f t="shared" si="858"/>
        <v>#NotModelled</v>
      </c>
      <c r="EJ380" s="109" t="str">
        <f t="shared" si="858"/>
        <v>#NotModelled</v>
      </c>
      <c r="EK380" s="109" t="str">
        <f t="shared" si="858"/>
        <v>#NotModelled</v>
      </c>
      <c r="EL380" s="109" t="str">
        <f t="shared" si="858"/>
        <v>#NotModelled</v>
      </c>
      <c r="EM380" s="109" t="str">
        <f t="shared" si="858"/>
        <v>#NotModelled</v>
      </c>
      <c r="EN380" s="109" t="str">
        <f t="shared" si="858"/>
        <v>#NotModelled</v>
      </c>
      <c r="EO380" s="109" t="str">
        <f t="shared" si="858"/>
        <v>#NotModelled</v>
      </c>
      <c r="EP380" s="109" t="str">
        <f t="shared" si="858"/>
        <v>#NotModelled</v>
      </c>
      <c r="EQ380" s="109" t="str">
        <f t="shared" si="858"/>
        <v>#NotModelled</v>
      </c>
      <c r="ER380" s="109" t="str">
        <f t="shared" si="859"/>
        <v>#NotModelled</v>
      </c>
      <c r="ES380" s="109" t="str">
        <f t="shared" si="859"/>
        <v>#NotModelled</v>
      </c>
      <c r="ET380" s="109" t="str">
        <f t="shared" si="859"/>
        <v>#NotModelled</v>
      </c>
      <c r="EU380" s="109" t="str">
        <f t="shared" si="859"/>
        <v>#NotModelled</v>
      </c>
      <c r="EV380" s="109" t="str">
        <f t="shared" si="859"/>
        <v>#NotModelled</v>
      </c>
      <c r="EW380" s="109" t="str">
        <f t="shared" si="859"/>
        <v>#NotModelled</v>
      </c>
      <c r="EX380" s="109" t="str">
        <f t="shared" si="859"/>
        <v>#NotModelled</v>
      </c>
      <c r="EY380" s="109" t="str">
        <f t="shared" si="859"/>
        <v>#NotModelled</v>
      </c>
      <c r="EZ380" s="109" t="str">
        <f t="shared" si="859"/>
        <v>#NotModelled</v>
      </c>
      <c r="FA380" s="109" t="str">
        <f t="shared" si="859"/>
        <v>#NotModelled</v>
      </c>
      <c r="FB380" s="109" t="str">
        <f t="shared" si="860"/>
        <v>#NotModelled</v>
      </c>
      <c r="FC380" s="109" t="str">
        <f t="shared" si="860"/>
        <v>#NotModelled</v>
      </c>
      <c r="FD380" s="109" t="str">
        <f t="shared" si="860"/>
        <v>#NotModelled</v>
      </c>
      <c r="FE380" s="109" t="str">
        <f t="shared" si="860"/>
        <v>#NotModelled</v>
      </c>
      <c r="FF380" s="109" t="str">
        <f t="shared" si="860"/>
        <v>#NotModelled</v>
      </c>
      <c r="FG380" s="109" t="str">
        <f t="shared" si="860"/>
        <v>#NotModelled</v>
      </c>
      <c r="FH380" s="109" t="str">
        <f t="shared" si="860"/>
        <v>#NotModelled</v>
      </c>
      <c r="FI380" s="109" t="str">
        <f t="shared" si="860"/>
        <v>#NotModelled</v>
      </c>
      <c r="FJ380" s="109" t="str">
        <f t="shared" si="860"/>
        <v>#NotModelled</v>
      </c>
      <c r="FK380" s="109" t="str">
        <f t="shared" si="860"/>
        <v>#NotModelled</v>
      </c>
      <c r="FL380" s="109" t="str">
        <f t="shared" si="861"/>
        <v>#NotModelled</v>
      </c>
      <c r="FM380" s="109" t="str">
        <f t="shared" si="861"/>
        <v>#NotModelled</v>
      </c>
      <c r="FN380" s="109" t="str">
        <f t="shared" si="861"/>
        <v>#NotModelled</v>
      </c>
      <c r="FO380" s="109" t="str">
        <f t="shared" si="861"/>
        <v>#NotModelled</v>
      </c>
      <c r="FP380" s="109" t="str">
        <f t="shared" si="861"/>
        <v>#NotModelled</v>
      </c>
      <c r="FQ380" s="109" t="str">
        <f t="shared" si="861"/>
        <v>#NotModelled</v>
      </c>
      <c r="FR380" s="109" t="str">
        <f t="shared" si="861"/>
        <v>#NotModelled</v>
      </c>
      <c r="FS380" s="109" t="str">
        <f t="shared" si="861"/>
        <v>#NotModelled</v>
      </c>
      <c r="FT380" s="109" t="str">
        <f t="shared" si="861"/>
        <v>#NotModelled</v>
      </c>
      <c r="FU380" s="109" t="str">
        <f t="shared" si="861"/>
        <v>#NotModelled</v>
      </c>
      <c r="FV380" s="109" t="str">
        <f t="shared" si="862"/>
        <v>#NotModelled</v>
      </c>
      <c r="FW380" s="109" t="str">
        <f t="shared" si="862"/>
        <v>#NotModelled</v>
      </c>
      <c r="FX380" s="109" t="str">
        <f t="shared" si="862"/>
        <v>#NotModelled</v>
      </c>
      <c r="FY380" s="109" t="str">
        <f t="shared" si="862"/>
        <v>#NotModelled</v>
      </c>
      <c r="FZ380" s="109" t="str">
        <f t="shared" si="862"/>
        <v>#NotModelled</v>
      </c>
      <c r="GA380" s="109" t="str">
        <f t="shared" si="862"/>
        <v>#NotModelled</v>
      </c>
      <c r="GB380" s="109" t="str">
        <f t="shared" si="862"/>
        <v>#NotModelled</v>
      </c>
      <c r="GC380" s="109" t="str">
        <f t="shared" si="862"/>
        <v>#NotModelled</v>
      </c>
      <c r="GD380" s="109" t="str">
        <f t="shared" si="862"/>
        <v>#NotModelled</v>
      </c>
      <c r="GE380" s="109" t="str">
        <f t="shared" si="862"/>
        <v>#NotModelled</v>
      </c>
      <c r="GF380" s="109" t="str">
        <f t="shared" si="863"/>
        <v>#NotModelled</v>
      </c>
      <c r="GG380" s="109" t="str">
        <f t="shared" si="863"/>
        <v>#NotModelled</v>
      </c>
      <c r="GH380" s="109" t="str">
        <f t="shared" si="863"/>
        <v>#NotModelled</v>
      </c>
      <c r="GI380" s="109" t="str">
        <f t="shared" si="863"/>
        <v>#NotModelled</v>
      </c>
      <c r="GJ380" s="109" t="str">
        <f t="shared" si="863"/>
        <v>#NotModelled</v>
      </c>
      <c r="GK380" s="109" t="str">
        <f t="shared" si="863"/>
        <v>#NotModelled</v>
      </c>
      <c r="GL380" s="109" t="str">
        <f t="shared" si="863"/>
        <v>#NotModelled</v>
      </c>
      <c r="GM380" s="109" t="str">
        <f t="shared" si="863"/>
        <v>#NotModelled</v>
      </c>
      <c r="GN380" s="109" t="str">
        <f t="shared" si="863"/>
        <v>#NotModelled</v>
      </c>
      <c r="GO380" s="109" t="str">
        <f t="shared" si="863"/>
        <v>#NotModelled</v>
      </c>
      <c r="GP380" s="109" t="str">
        <f t="shared" si="864"/>
        <v>#NotModelled</v>
      </c>
      <c r="GQ380" s="109" t="str">
        <f t="shared" si="864"/>
        <v>#NotModelled</v>
      </c>
      <c r="GR380" s="109" t="str">
        <f t="shared" si="864"/>
        <v>#NotModelled</v>
      </c>
      <c r="GS380" s="109" t="str">
        <f t="shared" si="864"/>
        <v>#NotModelled</v>
      </c>
      <c r="GT380" s="109" t="str">
        <f t="shared" si="864"/>
        <v>#NotModelled</v>
      </c>
      <c r="GU380" s="109" t="str">
        <f t="shared" si="864"/>
        <v>#NotModelled</v>
      </c>
      <c r="GV380" s="109" t="str">
        <f t="shared" si="864"/>
        <v>#NotModelled</v>
      </c>
      <c r="GW380" s="109" t="str">
        <f t="shared" si="864"/>
        <v>#NotModelled</v>
      </c>
      <c r="GX380" s="109" t="str">
        <f t="shared" si="864"/>
        <v>#NotModelled</v>
      </c>
      <c r="GY380" s="109" t="str">
        <f t="shared" si="864"/>
        <v>#NotModelled</v>
      </c>
      <c r="GZ380" s="109" t="str">
        <f t="shared" si="865"/>
        <v>#NotModelled</v>
      </c>
      <c r="HA380" s="109" t="str">
        <f t="shared" si="865"/>
        <v>#NotModelled</v>
      </c>
      <c r="HB380" s="109" t="str">
        <f t="shared" si="865"/>
        <v>#NotModelled</v>
      </c>
      <c r="HC380" s="109" t="str">
        <f t="shared" si="865"/>
        <v>#NotModelled</v>
      </c>
      <c r="HD380" s="109" t="str">
        <f t="shared" si="865"/>
        <v>#NotModelled</v>
      </c>
      <c r="HE380" s="109" t="str">
        <f t="shared" si="865"/>
        <v>#NotModelled</v>
      </c>
      <c r="HF380" s="109" t="str">
        <f t="shared" si="865"/>
        <v>#NotModelled</v>
      </c>
      <c r="HG380" s="109" t="str">
        <f t="shared" si="865"/>
        <v>#NotModelled</v>
      </c>
      <c r="HH380" s="109" t="str">
        <f t="shared" si="865"/>
        <v>#NotModelled</v>
      </c>
      <c r="HI380" s="109" t="str">
        <f t="shared" si="865"/>
        <v>#NotModelled</v>
      </c>
      <c r="HJ380" s="109" t="str">
        <f t="shared" si="866"/>
        <v>#NotModelled</v>
      </c>
      <c r="HK380" s="109" t="str">
        <f t="shared" si="866"/>
        <v>#NotModelled</v>
      </c>
      <c r="HL380" s="109" t="str">
        <f t="shared" si="866"/>
        <v>#NotModelled</v>
      </c>
      <c r="HM380" s="109" t="str">
        <f t="shared" si="866"/>
        <v>#NotModelled</v>
      </c>
      <c r="HN380" s="109" t="str">
        <f t="shared" si="866"/>
        <v>#NotModelled</v>
      </c>
      <c r="HO380" s="109" t="str">
        <f t="shared" si="866"/>
        <v>#NotModelled</v>
      </c>
      <c r="HP380" s="109" t="str">
        <f t="shared" si="866"/>
        <v>#NotModelled</v>
      </c>
      <c r="HQ380" s="109" t="str">
        <f t="shared" si="866"/>
        <v>#NotModelled</v>
      </c>
      <c r="HR380" s="109"/>
      <c r="HS380" s="109"/>
      <c r="HT380" s="109"/>
      <c r="HU380" s="109"/>
      <c r="HV380" s="109"/>
      <c r="HW380" s="109"/>
      <c r="HX380" s="109"/>
      <c r="HY380" s="109"/>
      <c r="HZ380" s="109"/>
      <c r="IA380" s="109"/>
      <c r="IB380" s="109"/>
      <c r="IC380" s="109"/>
      <c r="ID380" s="109"/>
      <c r="IE380" s="109"/>
      <c r="IF380" s="109"/>
      <c r="IG380" s="109"/>
      <c r="IH380" s="109"/>
      <c r="II380" s="109"/>
      <c r="IJ380" s="109"/>
      <c r="IK380" s="109"/>
      <c r="IL380" s="109"/>
      <c r="IM380" s="109"/>
      <c r="IN380" s="109"/>
      <c r="IO380" s="109"/>
      <c r="IP380" s="109"/>
      <c r="IQ380" s="109"/>
      <c r="IR380" s="109"/>
      <c r="IS380" s="109"/>
      <c r="IT380" s="109"/>
      <c r="IU380" s="109"/>
      <c r="IV380" s="109"/>
      <c r="IW380" s="109"/>
      <c r="IX380" s="109"/>
      <c r="IY380" s="109"/>
      <c r="IZ380" s="109"/>
      <c r="JA380" s="109"/>
      <c r="JB380" s="109"/>
      <c r="JC380" s="109"/>
      <c r="JD380" s="109"/>
      <c r="JE380" s="109"/>
      <c r="JF380" s="109"/>
      <c r="JG380" s="109"/>
      <c r="JH380" s="109"/>
      <c r="JI380" s="109"/>
      <c r="JJ380" s="109"/>
      <c r="JK380" s="109"/>
      <c r="JL380" s="109"/>
      <c r="JM380" s="109"/>
      <c r="JN380" s="109"/>
      <c r="JO380" s="109"/>
      <c r="JP380" s="109" t="str">
        <f t="shared" si="756"/>
        <v>Water Pollution_PROPETAMPHOS_Unspecified_Health_N/A for WP Interim Methodology</v>
      </c>
    </row>
    <row r="381" spans="2:276">
      <c r="B381" s="112" t="s">
        <v>9</v>
      </c>
      <c r="C381" s="112" t="s">
        <v>489</v>
      </c>
      <c r="D381" s="112" t="s">
        <v>394</v>
      </c>
      <c r="E381" s="112" t="s">
        <v>395</v>
      </c>
      <c r="F381" s="112" t="s">
        <v>390</v>
      </c>
      <c r="G381" s="112" t="s">
        <v>391</v>
      </c>
      <c r="H381" s="109">
        <f t="shared" ref="H381:Q390" si="867">INDEX(WP_Health_data,MATCH($JP381,WP_Health_Reference,0),MATCH(H$6,WP_Health_countries,0))</f>
        <v>11.942789974564366</v>
      </c>
      <c r="I381" s="109">
        <f t="shared" si="867"/>
        <v>6.6034198559415236</v>
      </c>
      <c r="J381" s="109">
        <f t="shared" si="867"/>
        <v>2.9018886821446173</v>
      </c>
      <c r="K381" s="109">
        <f t="shared" si="867"/>
        <v>2.3939360422052078</v>
      </c>
      <c r="L381" s="109">
        <f t="shared" si="867"/>
        <v>27.488312522769174</v>
      </c>
      <c r="M381" s="109">
        <f t="shared" si="867"/>
        <v>6.7852779039212407</v>
      </c>
      <c r="N381" s="109">
        <f t="shared" si="867"/>
        <v>11.5637823267791</v>
      </c>
      <c r="O381" s="109">
        <f t="shared" si="867"/>
        <v>3.4558408862611953</v>
      </c>
      <c r="P381" s="109">
        <f t="shared" si="867"/>
        <v>8.4015822596095671</v>
      </c>
      <c r="Q381" s="109">
        <f t="shared" si="867"/>
        <v>11.5637823267791</v>
      </c>
      <c r="R381" s="109">
        <f t="shared" ref="R381:AA390" si="868">INDEX(WP_Health_data,MATCH($JP381,WP_Health_Reference,0),MATCH(R$6,WP_Health_countries,0))</f>
        <v>1.5876998534924172</v>
      </c>
      <c r="S381" s="109">
        <f t="shared" si="868"/>
        <v>18.435330728132143</v>
      </c>
      <c r="T381" s="109">
        <f t="shared" si="868"/>
        <v>20.793381279284677</v>
      </c>
      <c r="U381" s="109">
        <f t="shared" si="868"/>
        <v>11.5637823267791</v>
      </c>
      <c r="V381" s="109">
        <f t="shared" si="868"/>
        <v>20.822686788036794</v>
      </c>
      <c r="W381" s="109">
        <f t="shared" si="868"/>
        <v>193.30442769540787</v>
      </c>
      <c r="X381" s="109">
        <f t="shared" si="868"/>
        <v>11.5637823267791</v>
      </c>
      <c r="Y381" s="109">
        <f t="shared" si="868"/>
        <v>7.978150031145578</v>
      </c>
      <c r="Z381" s="109">
        <f t="shared" si="868"/>
        <v>120.32797635313614</v>
      </c>
      <c r="AA381" s="109">
        <f t="shared" si="868"/>
        <v>3.9080196080846443</v>
      </c>
      <c r="AB381" s="109">
        <f t="shared" ref="AB381:AK390" si="869">INDEX(WP_Health_data,MATCH($JP381,WP_Health_Reference,0),MATCH(AB$6,WP_Health_countries,0))</f>
        <v>34.453420094694195</v>
      </c>
      <c r="AC381" s="109">
        <f t="shared" si="869"/>
        <v>2.3492010829579981</v>
      </c>
      <c r="AD381" s="109">
        <f t="shared" si="869"/>
        <v>4.2834145207201342</v>
      </c>
      <c r="AE381" s="109">
        <f t="shared" si="869"/>
        <v>2.4764865516188461</v>
      </c>
      <c r="AF381" s="109">
        <f t="shared" si="869"/>
        <v>11.658338495777748</v>
      </c>
      <c r="AG381" s="109">
        <f t="shared" si="869"/>
        <v>4.5339061166931485</v>
      </c>
      <c r="AH381" s="109">
        <f t="shared" si="869"/>
        <v>5.7064273724314649</v>
      </c>
      <c r="AI381" s="109">
        <f t="shared" si="869"/>
        <v>11.5637823267791</v>
      </c>
      <c r="AJ381" s="109">
        <f t="shared" si="869"/>
        <v>54.844374356967919</v>
      </c>
      <c r="AK381" s="109">
        <f t="shared" si="869"/>
        <v>10.31895117009242</v>
      </c>
      <c r="AL381" s="109">
        <f t="shared" ref="AL381:AU390" si="870">INDEX(WP_Health_data,MATCH($JP381,WP_Health_Reference,0),MATCH(AL$6,WP_Health_countries,0))</f>
        <v>20.837044473098864</v>
      </c>
      <c r="AM381" s="109">
        <f t="shared" si="870"/>
        <v>7.8811201954765613</v>
      </c>
      <c r="AN381" s="109">
        <f t="shared" si="870"/>
        <v>14.451832598067671</v>
      </c>
      <c r="AO381" s="109">
        <f t="shared" si="870"/>
        <v>17.821635073009112</v>
      </c>
      <c r="AP381" s="109">
        <f t="shared" si="870"/>
        <v>12.614697421933563</v>
      </c>
      <c r="AQ381" s="109">
        <f t="shared" si="870"/>
        <v>1.8861589301833195</v>
      </c>
      <c r="AR381" s="109">
        <f t="shared" si="870"/>
        <v>11.5637823267791</v>
      </c>
      <c r="AS381" s="109">
        <f t="shared" si="870"/>
        <v>5.7490814794335892</v>
      </c>
      <c r="AT381" s="109">
        <f t="shared" si="870"/>
        <v>8.9774439871091598</v>
      </c>
      <c r="AU381" s="109">
        <f t="shared" si="870"/>
        <v>27.488312522769174</v>
      </c>
      <c r="AV381" s="109">
        <f t="shared" ref="AV381:BE390" si="871">INDEX(WP_Health_data,MATCH($JP381,WP_Health_Reference,0),MATCH(AV$6,WP_Health_countries,0))</f>
        <v>3.8505533141491921</v>
      </c>
      <c r="AW381" s="109">
        <f t="shared" si="871"/>
        <v>95.257108219968714</v>
      </c>
      <c r="AX381" s="109">
        <f t="shared" si="871"/>
        <v>4.2594181997035685</v>
      </c>
      <c r="AY381" s="109">
        <f t="shared" si="871"/>
        <v>14.451832598067671</v>
      </c>
      <c r="AZ381" s="109">
        <f t="shared" si="871"/>
        <v>4.9791567932005254</v>
      </c>
      <c r="BA381" s="109">
        <f t="shared" si="871"/>
        <v>16.176881035093203</v>
      </c>
      <c r="BB381" s="109">
        <f t="shared" si="871"/>
        <v>15.025857026369719</v>
      </c>
      <c r="BC381" s="109">
        <f t="shared" si="871"/>
        <v>12.958571416787386</v>
      </c>
      <c r="BD381" s="109">
        <f t="shared" si="871"/>
        <v>8.7768696491065796</v>
      </c>
      <c r="BE381" s="109">
        <f t="shared" si="871"/>
        <v>59.253528218170771</v>
      </c>
      <c r="BF381" s="109">
        <f t="shared" ref="BF381:BO390" si="872">INDEX(WP_Health_data,MATCH($JP381,WP_Health_Reference,0),MATCH(BF$6,WP_Health_countries,0))</f>
        <v>11.5637823267791</v>
      </c>
      <c r="BG381" s="109">
        <f t="shared" si="872"/>
        <v>11.353516847275191</v>
      </c>
      <c r="BH381" s="109">
        <f t="shared" si="872"/>
        <v>20.130268081016709</v>
      </c>
      <c r="BI381" s="109">
        <f t="shared" si="872"/>
        <v>30.982549013350219</v>
      </c>
      <c r="BJ381" s="109">
        <f t="shared" si="872"/>
        <v>8.3662726221371884</v>
      </c>
      <c r="BK381" s="109">
        <f t="shared" si="872"/>
        <v>11.5637823267791</v>
      </c>
      <c r="BL381" s="109">
        <f t="shared" si="872"/>
        <v>15.003334144482391</v>
      </c>
      <c r="BM381" s="109">
        <f t="shared" si="872"/>
        <v>3.9165756658264677</v>
      </c>
      <c r="BN381" s="109">
        <f t="shared" si="872"/>
        <v>58.849179922404502</v>
      </c>
      <c r="BO381" s="109">
        <f t="shared" si="872"/>
        <v>20.977010397218049</v>
      </c>
      <c r="BP381" s="109">
        <f t="shared" ref="BP381:BY390" si="873">INDEX(WP_Health_data,MATCH($JP381,WP_Health_Reference,0),MATCH(BP$6,WP_Health_countries,0))</f>
        <v>48.46138155452023</v>
      </c>
      <c r="BQ381" s="109">
        <f t="shared" si="873"/>
        <v>6.3293118157946084</v>
      </c>
      <c r="BR381" s="109">
        <f t="shared" si="873"/>
        <v>8.4578918187063987</v>
      </c>
      <c r="BS381" s="109">
        <f t="shared" si="873"/>
        <v>14.451832598067671</v>
      </c>
      <c r="BT381" s="109">
        <f t="shared" si="873"/>
        <v>15.547137858147432</v>
      </c>
      <c r="BU381" s="109">
        <f t="shared" si="873"/>
        <v>11.353516847275191</v>
      </c>
      <c r="BV381" s="109">
        <f t="shared" si="873"/>
        <v>2.3939360422052078</v>
      </c>
      <c r="BW381" s="109">
        <f t="shared" si="873"/>
        <v>7.2188390160853437</v>
      </c>
      <c r="BX381" s="109">
        <f t="shared" si="873"/>
        <v>47.568416642391135</v>
      </c>
      <c r="BY381" s="109">
        <f t="shared" si="873"/>
        <v>2.3939360422052078</v>
      </c>
      <c r="BZ381" s="109">
        <f t="shared" ref="BZ381:CI390" si="874">INDEX(WP_Health_data,MATCH($JP381,WP_Health_Reference,0),MATCH(BZ$6,WP_Health_countries,0))</f>
        <v>4.039960736341234</v>
      </c>
      <c r="CA381" s="109">
        <f t="shared" si="874"/>
        <v>14.451832598067671</v>
      </c>
      <c r="CB381" s="109">
        <f t="shared" si="874"/>
        <v>6.7170686892877338</v>
      </c>
      <c r="CC381" s="109">
        <f t="shared" si="874"/>
        <v>41.11969158173904</v>
      </c>
      <c r="CD381" s="109">
        <f t="shared" si="874"/>
        <v>23.366067707792006</v>
      </c>
      <c r="CE381" s="109">
        <f t="shared" si="874"/>
        <v>27.488312522769174</v>
      </c>
      <c r="CF381" s="109">
        <f t="shared" si="874"/>
        <v>20.859923186883634</v>
      </c>
      <c r="CG381" s="109">
        <f t="shared" si="874"/>
        <v>0.70989353563722635</v>
      </c>
      <c r="CH381" s="109">
        <f t="shared" si="874"/>
        <v>11.5637823267791</v>
      </c>
      <c r="CI381" s="109">
        <f t="shared" si="874"/>
        <v>54.844374356967919</v>
      </c>
      <c r="CJ381" s="109">
        <f t="shared" ref="CJ381:CS390" si="875">INDEX(WP_Health_data,MATCH($JP381,WP_Health_Reference,0),MATCH(CJ$6,WP_Health_countries,0))</f>
        <v>14.138547864814097</v>
      </c>
      <c r="CK381" s="109">
        <f t="shared" si="875"/>
        <v>11.264331598745425</v>
      </c>
      <c r="CL381" s="109">
        <f t="shared" si="875"/>
        <v>5.3579727100335957</v>
      </c>
      <c r="CM381" s="109">
        <f t="shared" si="875"/>
        <v>2.8799906381713969</v>
      </c>
      <c r="CN381" s="109">
        <f t="shared" si="875"/>
        <v>54.591007923072908</v>
      </c>
      <c r="CO381" s="109">
        <f t="shared" si="875"/>
        <v>8.7508312640971795</v>
      </c>
      <c r="CP381" s="109">
        <f t="shared" si="875"/>
        <v>54.844374356967919</v>
      </c>
      <c r="CQ381" s="109">
        <f t="shared" si="875"/>
        <v>27.221677755443999</v>
      </c>
      <c r="CR381" s="109">
        <f t="shared" si="875"/>
        <v>3.382409535124157</v>
      </c>
      <c r="CS381" s="109">
        <f t="shared" si="875"/>
        <v>45.29314841295799</v>
      </c>
      <c r="CT381" s="109">
        <f t="shared" ref="CT381:DC390" si="876">INDEX(WP_Health_data,MATCH($JP381,WP_Health_Reference,0),MATCH(CT$6,WP_Health_countries,0))</f>
        <v>15.134788892132057</v>
      </c>
      <c r="CU381" s="109">
        <f t="shared" si="876"/>
        <v>22.125770290267024</v>
      </c>
      <c r="CV381" s="109">
        <f t="shared" si="876"/>
        <v>24.405440737585593</v>
      </c>
      <c r="CW381" s="109">
        <f t="shared" si="876"/>
        <v>11.236982879396916</v>
      </c>
      <c r="CX381" s="109">
        <f t="shared" si="876"/>
        <v>27.488312522769174</v>
      </c>
      <c r="CY381" s="109">
        <f t="shared" si="876"/>
        <v>77.650502788536201</v>
      </c>
      <c r="CZ381" s="109">
        <f t="shared" si="876"/>
        <v>20.400886156537243</v>
      </c>
      <c r="DA381" s="109">
        <f t="shared" si="876"/>
        <v>11.5637823267791</v>
      </c>
      <c r="DB381" s="109">
        <f t="shared" si="876"/>
        <v>141.53744312104971</v>
      </c>
      <c r="DC381" s="109">
        <f t="shared" si="876"/>
        <v>24.03454730150176</v>
      </c>
      <c r="DD381" s="109">
        <f t="shared" ref="DD381:DM390" si="877">INDEX(WP_Health_data,MATCH($JP381,WP_Health_Reference,0),MATCH(DD$6,WP_Health_countries,0))</f>
        <v>4.399338184310805</v>
      </c>
      <c r="DE381" s="109">
        <f t="shared" si="877"/>
        <v>24.170931699656251</v>
      </c>
      <c r="DF381" s="109">
        <f t="shared" si="877"/>
        <v>54.844374356967919</v>
      </c>
      <c r="DG381" s="109">
        <f t="shared" si="877"/>
        <v>67.892246942690235</v>
      </c>
      <c r="DH381" s="109">
        <f t="shared" si="877"/>
        <v>88.757797050525866</v>
      </c>
      <c r="DI381" s="109">
        <f t="shared" si="877"/>
        <v>11.353516847275191</v>
      </c>
      <c r="DJ381" s="109">
        <f t="shared" si="877"/>
        <v>20.822686788036794</v>
      </c>
      <c r="DK381" s="109">
        <f t="shared" si="877"/>
        <v>7.048534920825781</v>
      </c>
      <c r="DL381" s="109">
        <f t="shared" si="877"/>
        <v>12.289014516045667</v>
      </c>
      <c r="DM381" s="109">
        <f t="shared" si="877"/>
        <v>6.069446955964982</v>
      </c>
      <c r="DN381" s="109">
        <f t="shared" ref="DN381:DW390" si="878">INDEX(WP_Health_data,MATCH($JP381,WP_Health_Reference,0),MATCH(DN$6,WP_Health_countries,0))</f>
        <v>20.822686788036794</v>
      </c>
      <c r="DO381" s="109">
        <f t="shared" si="878"/>
        <v>11.827763793414304</v>
      </c>
      <c r="DP381" s="109">
        <f t="shared" si="878"/>
        <v>4.7859016787134578</v>
      </c>
      <c r="DQ381" s="109">
        <f t="shared" si="878"/>
        <v>0.63565142698232591</v>
      </c>
      <c r="DR381" s="109">
        <f t="shared" si="878"/>
        <v>27.488312522769174</v>
      </c>
      <c r="DS381" s="109">
        <f t="shared" si="878"/>
        <v>8.4134196198901243</v>
      </c>
      <c r="DT381" s="109">
        <f t="shared" si="878"/>
        <v>27.488312522769174</v>
      </c>
      <c r="DU381" s="109">
        <f t="shared" si="878"/>
        <v>54.844374356967919</v>
      </c>
      <c r="DV381" s="109">
        <f t="shared" si="878"/>
        <v>14.082450114652804</v>
      </c>
      <c r="DW381" s="109">
        <f t="shared" si="878"/>
        <v>5.0930482048541315</v>
      </c>
      <c r="DX381" s="109">
        <f t="shared" ref="DX381:EG390" si="879">INDEX(WP_Health_data,MATCH($JP381,WP_Health_Reference,0),MATCH(DX$6,WP_Health_countries,0))</f>
        <v>22.753388125406314</v>
      </c>
      <c r="DY381" s="109">
        <f t="shared" si="879"/>
        <v>54.402474085646837</v>
      </c>
      <c r="DZ381" s="109">
        <f t="shared" si="879"/>
        <v>15.148401317334175</v>
      </c>
      <c r="EA381" s="109">
        <f t="shared" si="879"/>
        <v>20.822686788036794</v>
      </c>
      <c r="EB381" s="109">
        <f t="shared" si="879"/>
        <v>54.844374356967919</v>
      </c>
      <c r="EC381" s="109">
        <f t="shared" si="879"/>
        <v>3.6288065899763975</v>
      </c>
      <c r="ED381" s="109">
        <f t="shared" si="879"/>
        <v>14.451832598067671</v>
      </c>
      <c r="EE381" s="109">
        <f t="shared" si="879"/>
        <v>9.8393134991927393</v>
      </c>
      <c r="EF381" s="109">
        <f t="shared" si="879"/>
        <v>54.844374356967919</v>
      </c>
      <c r="EG381" s="109">
        <f t="shared" si="879"/>
        <v>10.06526399799427</v>
      </c>
      <c r="EH381" s="109">
        <f t="shared" ref="EH381:EQ390" si="880">INDEX(WP_Health_data,MATCH($JP381,WP_Health_Reference,0),MATCH(EH$6,WP_Health_countries,0))</f>
        <v>27.488312522769174</v>
      </c>
      <c r="EI381" s="109">
        <f t="shared" si="880"/>
        <v>0.91919228890686988</v>
      </c>
      <c r="EJ381" s="109">
        <f t="shared" si="880"/>
        <v>11.353516847275191</v>
      </c>
      <c r="EK381" s="109">
        <f t="shared" si="880"/>
        <v>18.027675582861342</v>
      </c>
      <c r="EL381" s="109">
        <f t="shared" si="880"/>
        <v>4.440014549142437</v>
      </c>
      <c r="EM381" s="109">
        <f t="shared" si="880"/>
        <v>12.514138574529088</v>
      </c>
      <c r="EN381" s="109">
        <f t="shared" si="880"/>
        <v>1.3675097259117175</v>
      </c>
      <c r="EO381" s="109">
        <f t="shared" si="880"/>
        <v>54.844374356967919</v>
      </c>
      <c r="EP381" s="109">
        <f t="shared" si="880"/>
        <v>24.457062959257744</v>
      </c>
      <c r="EQ381" s="109">
        <f t="shared" si="880"/>
        <v>20.081772330227146</v>
      </c>
      <c r="ER381" s="109">
        <f t="shared" ref="ER381:FA390" si="881">INDEX(WP_Health_data,MATCH($JP381,WP_Health_Reference,0),MATCH(ER$6,WP_Health_countries,0))</f>
        <v>2.3939360422052078</v>
      </c>
      <c r="ES381" s="109">
        <f t="shared" si="881"/>
        <v>2.4318478878985852</v>
      </c>
      <c r="ET381" s="109">
        <f t="shared" si="881"/>
        <v>4.0591839135129177</v>
      </c>
      <c r="EU381" s="109">
        <f t="shared" si="881"/>
        <v>7.5269006262801827</v>
      </c>
      <c r="EV381" s="109">
        <f t="shared" si="881"/>
        <v>39.199874715036124</v>
      </c>
      <c r="EW381" s="109">
        <f t="shared" si="881"/>
        <v>6.4660408571937698</v>
      </c>
      <c r="EX381" s="109">
        <f t="shared" si="881"/>
        <v>54.844374356967919</v>
      </c>
      <c r="EY381" s="109">
        <f t="shared" si="881"/>
        <v>8.3958657638457854</v>
      </c>
      <c r="EZ381" s="109">
        <f t="shared" si="881"/>
        <v>6.1779163003784117</v>
      </c>
      <c r="FA381" s="109">
        <f t="shared" si="881"/>
        <v>53.349709021627682</v>
      </c>
      <c r="FB381" s="109">
        <f t="shared" ref="FB381:FK390" si="882">INDEX(WP_Health_data,MATCH($JP381,WP_Health_Reference,0),MATCH(FB$6,WP_Health_countries,0))</f>
        <v>54.844374356967919</v>
      </c>
      <c r="FC381" s="109">
        <f t="shared" si="882"/>
        <v>3.6771909666782006</v>
      </c>
      <c r="FD381" s="109">
        <f t="shared" si="882"/>
        <v>4.475536550409994</v>
      </c>
      <c r="FE381" s="109">
        <f t="shared" si="882"/>
        <v>7.275767940154557</v>
      </c>
      <c r="FF381" s="109">
        <f t="shared" si="882"/>
        <v>5.1469102369039454</v>
      </c>
      <c r="FG381" s="109">
        <f t="shared" si="882"/>
        <v>77.548248646254308</v>
      </c>
      <c r="FH381" s="109">
        <f t="shared" si="882"/>
        <v>17.956734919367584</v>
      </c>
      <c r="FI381" s="109">
        <f t="shared" si="882"/>
        <v>12.624636616992326</v>
      </c>
      <c r="FJ381" s="109">
        <f t="shared" si="882"/>
        <v>11.5637823267791</v>
      </c>
      <c r="FK381" s="109">
        <f t="shared" si="882"/>
        <v>20.822686788036794</v>
      </c>
      <c r="FL381" s="109">
        <f t="shared" ref="FL381:FU390" si="883">INDEX(WP_Health_data,MATCH($JP381,WP_Health_Reference,0),MATCH(FL$6,WP_Health_countries,0))</f>
        <v>9.477043356773736</v>
      </c>
      <c r="FM381" s="109">
        <f t="shared" si="883"/>
        <v>2.2339589146941767</v>
      </c>
      <c r="FN381" s="109">
        <f t="shared" si="883"/>
        <v>15.071458502090344</v>
      </c>
      <c r="FO381" s="109">
        <f t="shared" si="883"/>
        <v>2.3939360422052078</v>
      </c>
      <c r="FP381" s="109">
        <f t="shared" si="883"/>
        <v>27.488312522769174</v>
      </c>
      <c r="FQ381" s="109">
        <f t="shared" si="883"/>
        <v>14.451832598067671</v>
      </c>
      <c r="FR381" s="109">
        <f t="shared" si="883"/>
        <v>5.4081457900955385</v>
      </c>
      <c r="FS381" s="109">
        <f t="shared" si="883"/>
        <v>47.590285115845752</v>
      </c>
      <c r="FT381" s="109">
        <f t="shared" si="883"/>
        <v>13.134786620432283</v>
      </c>
      <c r="FU381" s="109">
        <f t="shared" si="883"/>
        <v>14.451832598067671</v>
      </c>
      <c r="FV381" s="109">
        <f t="shared" ref="FV381:GE390" si="884">INDEX(WP_Health_data,MATCH($JP381,WP_Health_Reference,0),MATCH(FV$6,WP_Health_countries,0))</f>
        <v>44.821372127613415</v>
      </c>
      <c r="FW381" s="109">
        <f t="shared" si="884"/>
        <v>54.844374356967919</v>
      </c>
      <c r="FX381" s="109">
        <f t="shared" si="884"/>
        <v>11.5637823267791</v>
      </c>
      <c r="FY381" s="109">
        <f t="shared" si="884"/>
        <v>14.443440574111861</v>
      </c>
      <c r="FZ381" s="109">
        <f t="shared" si="884"/>
        <v>11.995022718262307</v>
      </c>
      <c r="GA381" s="109">
        <f t="shared" si="884"/>
        <v>3.1622603852246205</v>
      </c>
      <c r="GB381" s="109">
        <f t="shared" si="884"/>
        <v>6.0766297926979105</v>
      </c>
      <c r="GC381" s="109">
        <f t="shared" si="884"/>
        <v>6.3481775573865846</v>
      </c>
      <c r="GD381" s="109">
        <f t="shared" si="884"/>
        <v>14.451832598067671</v>
      </c>
      <c r="GE381" s="109">
        <f t="shared" si="884"/>
        <v>17.50554732286389</v>
      </c>
      <c r="GF381" s="109">
        <f t="shared" ref="GF381:GO390" si="885">INDEX(WP_Health_data,MATCH($JP381,WP_Health_Reference,0),MATCH(GF$6,WP_Health_countries,0))</f>
        <v>48.186766014992067</v>
      </c>
      <c r="GG381" s="109">
        <f t="shared" si="885"/>
        <v>11.5637823267791</v>
      </c>
      <c r="GH381" s="109">
        <f t="shared" si="885"/>
        <v>11.5637823267791</v>
      </c>
      <c r="GI381" s="109">
        <f t="shared" si="885"/>
        <v>11.5637823267791</v>
      </c>
      <c r="GJ381" s="109">
        <f t="shared" si="885"/>
        <v>11.5637823267791</v>
      </c>
      <c r="GK381" s="109">
        <f t="shared" si="885"/>
        <v>5.8829645046798618</v>
      </c>
      <c r="GL381" s="109">
        <f t="shared" si="885"/>
        <v>1.788195362478856</v>
      </c>
      <c r="GM381" s="109">
        <f t="shared" si="885"/>
        <v>5.5093816123352015</v>
      </c>
      <c r="GN381" s="109">
        <f t="shared" si="885"/>
        <v>23.373308907907024</v>
      </c>
      <c r="GO381" s="109">
        <f t="shared" si="885"/>
        <v>25.064518182165756</v>
      </c>
      <c r="GP381" s="109">
        <f t="shared" ref="GP381:GY390" si="886">INDEX(WP_Health_data,MATCH($JP381,WP_Health_Reference,0),MATCH(GP$6,WP_Health_countries,0))</f>
        <v>54.844374356967919</v>
      </c>
      <c r="GQ381" s="109">
        <f t="shared" si="886"/>
        <v>11.476236778899571</v>
      </c>
      <c r="GR381" s="109">
        <f t="shared" si="886"/>
        <v>7.8194784759628968</v>
      </c>
      <c r="GS381" s="109">
        <f t="shared" si="886"/>
        <v>99.732565260688148</v>
      </c>
      <c r="GT381" s="109">
        <f t="shared" si="886"/>
        <v>54.844374356967919</v>
      </c>
      <c r="GU381" s="109">
        <f t="shared" si="886"/>
        <v>16.501642863127643</v>
      </c>
      <c r="GV381" s="109">
        <f t="shared" si="886"/>
        <v>2.3939360422052078</v>
      </c>
      <c r="GW381" s="109">
        <f t="shared" si="886"/>
        <v>11.5637823267791</v>
      </c>
      <c r="GX381" s="109">
        <f t="shared" si="886"/>
        <v>10.339129854159282</v>
      </c>
      <c r="GY381" s="109">
        <f t="shared" si="886"/>
        <v>14.74016380784423</v>
      </c>
      <c r="GZ381" s="109">
        <f t="shared" ref="GZ381:HI390" si="887">INDEX(WP_Health_data,MATCH($JP381,WP_Health_Reference,0),MATCH(GZ$6,WP_Health_countries,0))</f>
        <v>6.8014738077537329</v>
      </c>
      <c r="HA381" s="109">
        <f t="shared" si="887"/>
        <v>11.5637823267791</v>
      </c>
      <c r="HB381" s="109">
        <f t="shared" si="887"/>
        <v>2.3939360422052078</v>
      </c>
      <c r="HC381" s="109">
        <f t="shared" si="887"/>
        <v>24.890571693133943</v>
      </c>
      <c r="HD381" s="109">
        <f t="shared" si="887"/>
        <v>11.434874610546764</v>
      </c>
      <c r="HE381" s="109">
        <f t="shared" si="887"/>
        <v>11.751426697216058</v>
      </c>
      <c r="HF381" s="109">
        <f t="shared" si="887"/>
        <v>51.649405904243061</v>
      </c>
      <c r="HG381" s="109">
        <f t="shared" si="887"/>
        <v>4.4515507830534489</v>
      </c>
      <c r="HH381" s="109">
        <f t="shared" si="887"/>
        <v>4.423220195747076</v>
      </c>
      <c r="HI381" s="109">
        <f t="shared" si="887"/>
        <v>15.178685653817947</v>
      </c>
      <c r="HJ381" s="109">
        <f t="shared" ref="HJ381:HQ390" si="888">INDEX(WP_Health_data,MATCH($JP381,WP_Health_Reference,0),MATCH(HJ$6,WP_Health_countries,0))</f>
        <v>2.3939360422052078</v>
      </c>
      <c r="HK381" s="109">
        <f t="shared" si="888"/>
        <v>11.5637823267791</v>
      </c>
      <c r="HL381" s="109">
        <f t="shared" si="888"/>
        <v>111.18813773593466</v>
      </c>
      <c r="HM381" s="109">
        <f t="shared" si="888"/>
        <v>11.5637823267791</v>
      </c>
      <c r="HN381" s="109">
        <f t="shared" si="888"/>
        <v>20.822686788036794</v>
      </c>
      <c r="HO381" s="109">
        <f t="shared" si="888"/>
        <v>16.602235642116359</v>
      </c>
      <c r="HP381" s="109">
        <f t="shared" si="888"/>
        <v>10.223407157395664</v>
      </c>
      <c r="HQ381" s="109">
        <f t="shared" si="888"/>
        <v>11.262948218985033</v>
      </c>
      <c r="HR381" s="109"/>
      <c r="HS381" s="109"/>
      <c r="HT381" s="109"/>
      <c r="HU381" s="109"/>
      <c r="HV381" s="109"/>
      <c r="HW381" s="109"/>
      <c r="HX381" s="109"/>
      <c r="HY381" s="109"/>
      <c r="HZ381" s="109"/>
      <c r="IA381" s="109"/>
      <c r="IB381" s="109"/>
      <c r="IC381" s="109"/>
      <c r="ID381" s="109"/>
      <c r="IE381" s="109"/>
      <c r="IF381" s="109"/>
      <c r="IG381" s="109"/>
      <c r="IH381" s="109"/>
      <c r="II381" s="109"/>
      <c r="IJ381" s="109"/>
      <c r="IK381" s="109"/>
      <c r="IL381" s="109"/>
      <c r="IM381" s="109"/>
      <c r="IN381" s="109"/>
      <c r="IO381" s="109"/>
      <c r="IP381" s="109"/>
      <c r="IQ381" s="109"/>
      <c r="IR381" s="109"/>
      <c r="IS381" s="109"/>
      <c r="IT381" s="109"/>
      <c r="IU381" s="109"/>
      <c r="IV381" s="109"/>
      <c r="IW381" s="109"/>
      <c r="IX381" s="109"/>
      <c r="IY381" s="109"/>
      <c r="IZ381" s="109"/>
      <c r="JA381" s="109"/>
      <c r="JB381" s="109"/>
      <c r="JC381" s="109"/>
      <c r="JD381" s="109"/>
      <c r="JE381" s="109"/>
      <c r="JF381" s="109"/>
      <c r="JG381" s="109"/>
      <c r="JH381" s="109"/>
      <c r="JI381" s="109"/>
      <c r="JJ381" s="109"/>
      <c r="JK381" s="109"/>
      <c r="JL381" s="109"/>
      <c r="JM381" s="109"/>
      <c r="JN381" s="109"/>
      <c r="JO381" s="109"/>
      <c r="JP381" s="109" t="str">
        <f t="shared" si="756"/>
        <v>Water Pollution_pyrene_Freshwater_Health_N/A for WP Interim Methodology</v>
      </c>
    </row>
    <row r="382" spans="2:276">
      <c r="B382" s="112" t="s">
        <v>9</v>
      </c>
      <c r="C382" s="112" t="s">
        <v>489</v>
      </c>
      <c r="D382" s="112" t="s">
        <v>396</v>
      </c>
      <c r="E382" s="112" t="s">
        <v>395</v>
      </c>
      <c r="F382" s="112" t="s">
        <v>390</v>
      </c>
      <c r="G382" s="112" t="s">
        <v>391</v>
      </c>
      <c r="H382" s="109">
        <f t="shared" si="867"/>
        <v>2.8432893906905821</v>
      </c>
      <c r="I382" s="109">
        <f t="shared" si="867"/>
        <v>2.8520661346580067</v>
      </c>
      <c r="J382" s="109">
        <f t="shared" si="867"/>
        <v>3.4658167440833987</v>
      </c>
      <c r="K382" s="109">
        <f t="shared" si="867"/>
        <v>2.0253047696168589</v>
      </c>
      <c r="L382" s="109">
        <f t="shared" si="867"/>
        <v>3.9543392058881004</v>
      </c>
      <c r="M382" s="109">
        <f t="shared" si="867"/>
        <v>2.8252179853266095</v>
      </c>
      <c r="N382" s="109">
        <f t="shared" si="867"/>
        <v>2.621054194846538</v>
      </c>
      <c r="O382" s="109">
        <f t="shared" si="867"/>
        <v>2.5786503288237044</v>
      </c>
      <c r="P382" s="109">
        <f t="shared" si="867"/>
        <v>3.1778948274497654</v>
      </c>
      <c r="Q382" s="109">
        <f t="shared" si="867"/>
        <v>2.621054194846538</v>
      </c>
      <c r="R382" s="109">
        <f t="shared" si="868"/>
        <v>1.8123352719472112</v>
      </c>
      <c r="S382" s="109">
        <f t="shared" si="868"/>
        <v>6.3243316210631892</v>
      </c>
      <c r="T382" s="109">
        <f t="shared" si="868"/>
        <v>2.9513405685829834</v>
      </c>
      <c r="U382" s="109">
        <f t="shared" si="868"/>
        <v>2.621054194846538</v>
      </c>
      <c r="V382" s="109">
        <f t="shared" si="868"/>
        <v>4.3639976991458305</v>
      </c>
      <c r="W382" s="109">
        <f t="shared" si="868"/>
        <v>11.691994320724103</v>
      </c>
      <c r="X382" s="109">
        <f t="shared" si="868"/>
        <v>2.621054194846538</v>
      </c>
      <c r="Y382" s="109">
        <f t="shared" si="868"/>
        <v>2.5375455870032604</v>
      </c>
      <c r="Z382" s="109">
        <f t="shared" si="868"/>
        <v>7.4590239820565225</v>
      </c>
      <c r="AA382" s="109">
        <f t="shared" si="868"/>
        <v>2.5866314975835598</v>
      </c>
      <c r="AB382" s="109">
        <f t="shared" si="869"/>
        <v>5.0062534623565336</v>
      </c>
      <c r="AC382" s="109">
        <f t="shared" si="869"/>
        <v>2.298837359483064</v>
      </c>
      <c r="AD382" s="109">
        <f t="shared" si="869"/>
        <v>2.044686578573657</v>
      </c>
      <c r="AE382" s="109">
        <f t="shared" si="869"/>
        <v>2.5064208472025848</v>
      </c>
      <c r="AF382" s="109">
        <f t="shared" si="869"/>
        <v>2.8257632010187912</v>
      </c>
      <c r="AG382" s="109">
        <f t="shared" si="869"/>
        <v>5.1508852910943324</v>
      </c>
      <c r="AH382" s="109">
        <f t="shared" si="869"/>
        <v>2.2334531177994719</v>
      </c>
      <c r="AI382" s="109">
        <f t="shared" si="869"/>
        <v>2.621054194846538</v>
      </c>
      <c r="AJ382" s="109">
        <f t="shared" si="869"/>
        <v>4.3507524023205901</v>
      </c>
      <c r="AK382" s="109">
        <f t="shared" si="869"/>
        <v>2.7540014147321648</v>
      </c>
      <c r="AL382" s="109">
        <f t="shared" si="870"/>
        <v>4.6648837948088229</v>
      </c>
      <c r="AM382" s="109">
        <f t="shared" si="870"/>
        <v>5.9576481766759297</v>
      </c>
      <c r="AN382" s="109">
        <f t="shared" si="870"/>
        <v>3.9897448269976321</v>
      </c>
      <c r="AO382" s="109">
        <f t="shared" si="870"/>
        <v>3.1431749701680425</v>
      </c>
      <c r="AP382" s="109">
        <f t="shared" si="870"/>
        <v>4.0212122396941501</v>
      </c>
      <c r="AQ382" s="109">
        <f t="shared" si="870"/>
        <v>1.9742086587874306</v>
      </c>
      <c r="AR382" s="109">
        <f t="shared" si="870"/>
        <v>2.621054194846538</v>
      </c>
      <c r="AS382" s="109">
        <f t="shared" si="870"/>
        <v>1.8028623915487296</v>
      </c>
      <c r="AT382" s="109">
        <f t="shared" si="870"/>
        <v>2.9365770964331075</v>
      </c>
      <c r="AU382" s="109">
        <f t="shared" si="870"/>
        <v>3.9543392058881004</v>
      </c>
      <c r="AV382" s="109">
        <f t="shared" si="871"/>
        <v>2.3281143798289485</v>
      </c>
      <c r="AW382" s="109">
        <f t="shared" si="871"/>
        <v>9.8541665206504554</v>
      </c>
      <c r="AX382" s="109">
        <f t="shared" si="871"/>
        <v>2.1775316279642318</v>
      </c>
      <c r="AY382" s="109">
        <f t="shared" si="871"/>
        <v>3.9897448269976321</v>
      </c>
      <c r="AZ382" s="109">
        <f t="shared" si="871"/>
        <v>5.2112338303046011</v>
      </c>
      <c r="BA382" s="109">
        <f t="shared" si="871"/>
        <v>4.0865781789835829</v>
      </c>
      <c r="BB382" s="109">
        <f t="shared" si="871"/>
        <v>2.5406126173498835</v>
      </c>
      <c r="BC382" s="109">
        <f t="shared" si="871"/>
        <v>4.842133233919208</v>
      </c>
      <c r="BD382" s="109">
        <f t="shared" si="871"/>
        <v>2.3654047710409962</v>
      </c>
      <c r="BE382" s="109">
        <f t="shared" si="871"/>
        <v>2.9428182974063297</v>
      </c>
      <c r="BF382" s="109">
        <f t="shared" si="872"/>
        <v>2.621054194846538</v>
      </c>
      <c r="BG382" s="109">
        <f t="shared" si="872"/>
        <v>3.3658198288815315</v>
      </c>
      <c r="BH382" s="109">
        <f t="shared" si="872"/>
        <v>6.7991901719371057</v>
      </c>
      <c r="BI382" s="109">
        <f t="shared" si="872"/>
        <v>2.8516194494085982</v>
      </c>
      <c r="BJ382" s="109">
        <f t="shared" si="872"/>
        <v>3.3800501474961733</v>
      </c>
      <c r="BK382" s="109">
        <f t="shared" si="872"/>
        <v>2.621054194846538</v>
      </c>
      <c r="BL382" s="109">
        <f t="shared" si="872"/>
        <v>3.473037183307778</v>
      </c>
      <c r="BM382" s="109">
        <f t="shared" si="872"/>
        <v>2.0905309488384933</v>
      </c>
      <c r="BN382" s="109">
        <f t="shared" si="872"/>
        <v>6.3099126231003151</v>
      </c>
      <c r="BO382" s="109">
        <f t="shared" si="872"/>
        <v>3.2925088253622672</v>
      </c>
      <c r="BP382" s="109">
        <f t="shared" si="873"/>
        <v>3.3631833818511616</v>
      </c>
      <c r="BQ382" s="109">
        <f t="shared" si="873"/>
        <v>2.5887144943474865</v>
      </c>
      <c r="BR382" s="109">
        <f t="shared" si="873"/>
        <v>2.3878511683011587</v>
      </c>
      <c r="BS382" s="109">
        <f t="shared" si="873"/>
        <v>3.9897448269976321</v>
      </c>
      <c r="BT382" s="109">
        <f t="shared" si="873"/>
        <v>2.7871153067494294</v>
      </c>
      <c r="BU382" s="109">
        <f t="shared" si="873"/>
        <v>3.3658198288815315</v>
      </c>
      <c r="BV382" s="109">
        <f t="shared" si="873"/>
        <v>2.0253047696168589</v>
      </c>
      <c r="BW382" s="109">
        <f t="shared" si="873"/>
        <v>2.6960606574345478</v>
      </c>
      <c r="BX382" s="109">
        <f t="shared" si="873"/>
        <v>3.9551227738071675</v>
      </c>
      <c r="BY382" s="109">
        <f t="shared" si="873"/>
        <v>2.0253047696168589</v>
      </c>
      <c r="BZ382" s="109">
        <f t="shared" si="874"/>
        <v>2.228119999347705</v>
      </c>
      <c r="CA382" s="109">
        <f t="shared" si="874"/>
        <v>3.9897448269976321</v>
      </c>
      <c r="CB382" s="109">
        <f t="shared" si="874"/>
        <v>2.6076621659978771</v>
      </c>
      <c r="CC382" s="109">
        <f t="shared" si="874"/>
        <v>4.2833230158104758</v>
      </c>
      <c r="CD382" s="109">
        <f t="shared" si="874"/>
        <v>6.963296113426102</v>
      </c>
      <c r="CE382" s="109">
        <f t="shared" si="874"/>
        <v>3.9543392058881004</v>
      </c>
      <c r="CF382" s="109">
        <f t="shared" si="874"/>
        <v>2.9637293096438899</v>
      </c>
      <c r="CG382" s="109">
        <f t="shared" si="874"/>
        <v>1.8755299745652747</v>
      </c>
      <c r="CH382" s="109">
        <f t="shared" si="874"/>
        <v>2.621054194846538</v>
      </c>
      <c r="CI382" s="109">
        <f t="shared" si="874"/>
        <v>4.3507524023205901</v>
      </c>
      <c r="CJ382" s="109">
        <f t="shared" si="875"/>
        <v>2.5615770232710351</v>
      </c>
      <c r="CK382" s="109">
        <f t="shared" si="875"/>
        <v>4.9397656722176366</v>
      </c>
      <c r="CL382" s="109">
        <f t="shared" si="875"/>
        <v>2.7416031161850993</v>
      </c>
      <c r="CM382" s="109">
        <f t="shared" si="875"/>
        <v>2.4545795417057668</v>
      </c>
      <c r="CN382" s="109">
        <f t="shared" si="875"/>
        <v>3.0013271387491911</v>
      </c>
      <c r="CO382" s="109">
        <f t="shared" si="875"/>
        <v>2.7268888939075877</v>
      </c>
      <c r="CP382" s="109">
        <f t="shared" si="875"/>
        <v>4.3507524023205901</v>
      </c>
      <c r="CQ382" s="109">
        <f t="shared" si="875"/>
        <v>3.6312702611005117</v>
      </c>
      <c r="CR382" s="109">
        <f t="shared" si="875"/>
        <v>2.1267974455226764</v>
      </c>
      <c r="CS382" s="109">
        <f t="shared" si="875"/>
        <v>9.7031096340148064</v>
      </c>
      <c r="CT382" s="109">
        <f t="shared" si="876"/>
        <v>2.4054136494241045</v>
      </c>
      <c r="CU382" s="109">
        <f t="shared" si="876"/>
        <v>4.297117110860273</v>
      </c>
      <c r="CV382" s="109">
        <f t="shared" si="876"/>
        <v>5.740223310336372</v>
      </c>
      <c r="CW382" s="109">
        <f t="shared" si="876"/>
        <v>2.5152102440735642</v>
      </c>
      <c r="CX382" s="109">
        <f t="shared" si="876"/>
        <v>3.9543392058881004</v>
      </c>
      <c r="CY382" s="109">
        <f t="shared" si="876"/>
        <v>5.3891296862020717</v>
      </c>
      <c r="CZ382" s="109">
        <f t="shared" si="876"/>
        <v>3.4358923954503711</v>
      </c>
      <c r="DA382" s="109">
        <f t="shared" si="876"/>
        <v>2.621054194846538</v>
      </c>
      <c r="DB382" s="109">
        <f t="shared" si="876"/>
        <v>3.4185358949355344</v>
      </c>
      <c r="DC382" s="109">
        <f t="shared" si="876"/>
        <v>5.1482454605242447</v>
      </c>
      <c r="DD382" s="109">
        <f t="shared" si="877"/>
        <v>2.1260648954780024</v>
      </c>
      <c r="DE382" s="109">
        <f t="shared" si="877"/>
        <v>3.063804680193297</v>
      </c>
      <c r="DF382" s="109">
        <f t="shared" si="877"/>
        <v>4.3507524023205901</v>
      </c>
      <c r="DG382" s="109">
        <f t="shared" si="877"/>
        <v>3.1626987720207969</v>
      </c>
      <c r="DH382" s="109">
        <f t="shared" si="877"/>
        <v>10.235197595306865</v>
      </c>
      <c r="DI382" s="109">
        <f t="shared" si="877"/>
        <v>3.3658198288815315</v>
      </c>
      <c r="DJ382" s="109">
        <f t="shared" si="877"/>
        <v>4.3639976991458305</v>
      </c>
      <c r="DK382" s="109">
        <f t="shared" si="877"/>
        <v>3.0179602457006474</v>
      </c>
      <c r="DL382" s="109">
        <f t="shared" si="877"/>
        <v>3.0559683270525086</v>
      </c>
      <c r="DM382" s="109">
        <f t="shared" si="877"/>
        <v>2.477158202783337</v>
      </c>
      <c r="DN382" s="109">
        <f t="shared" si="878"/>
        <v>4.3639976991458305</v>
      </c>
      <c r="DO382" s="109">
        <f t="shared" si="878"/>
        <v>2.6339855407157082</v>
      </c>
      <c r="DP382" s="109">
        <f t="shared" si="878"/>
        <v>2.4614169137508988</v>
      </c>
      <c r="DQ382" s="109">
        <f t="shared" si="878"/>
        <v>2.8973824987547845</v>
      </c>
      <c r="DR382" s="109">
        <f t="shared" si="878"/>
        <v>3.9543392058881004</v>
      </c>
      <c r="DS382" s="109">
        <f t="shared" si="878"/>
        <v>3.9785489822977462</v>
      </c>
      <c r="DT382" s="109">
        <f t="shared" si="878"/>
        <v>3.9543392058881004</v>
      </c>
      <c r="DU382" s="109">
        <f t="shared" si="878"/>
        <v>4.3507524023205901</v>
      </c>
      <c r="DV382" s="109">
        <f t="shared" si="878"/>
        <v>2.2876825153402081</v>
      </c>
      <c r="DW382" s="109">
        <f t="shared" si="878"/>
        <v>3.8913712305779145</v>
      </c>
      <c r="DX382" s="109">
        <f t="shared" si="879"/>
        <v>5.2527667246930889</v>
      </c>
      <c r="DY382" s="109">
        <f t="shared" si="879"/>
        <v>6.5012537959261474</v>
      </c>
      <c r="DZ382" s="109">
        <f t="shared" si="879"/>
        <v>2.9626288889057002</v>
      </c>
      <c r="EA382" s="109">
        <f t="shared" si="879"/>
        <v>4.3639976991458305</v>
      </c>
      <c r="EB382" s="109">
        <f t="shared" si="879"/>
        <v>4.3507524023205901</v>
      </c>
      <c r="EC382" s="109">
        <f t="shared" si="879"/>
        <v>3.195961827503969</v>
      </c>
      <c r="ED382" s="109">
        <f t="shared" si="879"/>
        <v>3.9897448269976321</v>
      </c>
      <c r="EE382" s="109">
        <f t="shared" si="879"/>
        <v>3.020105920287707</v>
      </c>
      <c r="EF382" s="109">
        <f t="shared" si="879"/>
        <v>4.3507524023205901</v>
      </c>
      <c r="EG382" s="109">
        <f t="shared" si="879"/>
        <v>3.0257396383040782</v>
      </c>
      <c r="EH382" s="109">
        <f t="shared" si="880"/>
        <v>3.9543392058881004</v>
      </c>
      <c r="EI382" s="109">
        <f t="shared" si="880"/>
        <v>1.9398380714932304</v>
      </c>
      <c r="EJ382" s="109">
        <f t="shared" si="880"/>
        <v>3.3658198288815315</v>
      </c>
      <c r="EK382" s="109">
        <f t="shared" si="880"/>
        <v>4.0878074878027615</v>
      </c>
      <c r="EL382" s="109">
        <f t="shared" si="880"/>
        <v>2.4942852389797721</v>
      </c>
      <c r="EM382" s="109">
        <f t="shared" si="880"/>
        <v>3.8842014940931735</v>
      </c>
      <c r="EN382" s="109">
        <f t="shared" si="880"/>
        <v>2.329414660739332</v>
      </c>
      <c r="EO382" s="109">
        <f t="shared" si="880"/>
        <v>4.3507524023205901</v>
      </c>
      <c r="EP382" s="109">
        <f t="shared" si="880"/>
        <v>3.9879508465199507</v>
      </c>
      <c r="EQ382" s="109">
        <f t="shared" si="880"/>
        <v>4.8892573405120601</v>
      </c>
      <c r="ER382" s="109">
        <f t="shared" si="881"/>
        <v>2.0253047696168589</v>
      </c>
      <c r="ES382" s="109">
        <f t="shared" si="881"/>
        <v>2.1483812248575083</v>
      </c>
      <c r="ET382" s="109">
        <f t="shared" si="881"/>
        <v>2.3235805755599261</v>
      </c>
      <c r="EU382" s="109">
        <f t="shared" si="881"/>
        <v>3.8657813496408848</v>
      </c>
      <c r="EV382" s="109">
        <f t="shared" si="881"/>
        <v>8.5904276069750125</v>
      </c>
      <c r="EW382" s="109">
        <f t="shared" si="881"/>
        <v>5.9240214750554587</v>
      </c>
      <c r="EX382" s="109">
        <f t="shared" si="881"/>
        <v>4.3507524023205901</v>
      </c>
      <c r="EY382" s="109">
        <f t="shared" si="881"/>
        <v>2.1997920965484146</v>
      </c>
      <c r="EZ382" s="109">
        <f t="shared" si="881"/>
        <v>3.2297066816358395</v>
      </c>
      <c r="FA382" s="109">
        <f t="shared" si="881"/>
        <v>10.697211113684306</v>
      </c>
      <c r="FB382" s="109">
        <f t="shared" si="882"/>
        <v>4.3507524023205901</v>
      </c>
      <c r="FC382" s="109">
        <f t="shared" si="882"/>
        <v>2.4065756952863309</v>
      </c>
      <c r="FD382" s="109">
        <f t="shared" si="882"/>
        <v>1.9996647738053883</v>
      </c>
      <c r="FE382" s="109">
        <f t="shared" si="882"/>
        <v>2.6799707243113482</v>
      </c>
      <c r="FF382" s="109">
        <f t="shared" si="882"/>
        <v>3.2610518288759232</v>
      </c>
      <c r="FG382" s="109">
        <f t="shared" si="882"/>
        <v>2.6134301609800614</v>
      </c>
      <c r="FH382" s="109">
        <f t="shared" si="882"/>
        <v>5.2627230595265511</v>
      </c>
      <c r="FI382" s="109">
        <f t="shared" si="882"/>
        <v>3.9798547760271856</v>
      </c>
      <c r="FJ382" s="109">
        <f t="shared" si="882"/>
        <v>2.621054194846538</v>
      </c>
      <c r="FK382" s="109">
        <f t="shared" si="882"/>
        <v>4.3639976991458305</v>
      </c>
      <c r="FL382" s="109">
        <f t="shared" si="883"/>
        <v>3.1644463833729262</v>
      </c>
      <c r="FM382" s="109">
        <f t="shared" si="883"/>
        <v>2.1943445299392441</v>
      </c>
      <c r="FN382" s="109">
        <f t="shared" si="883"/>
        <v>7.3077111589007755</v>
      </c>
      <c r="FO382" s="109">
        <f t="shared" si="883"/>
        <v>2.0253047696168589</v>
      </c>
      <c r="FP382" s="109">
        <f t="shared" si="883"/>
        <v>3.9543392058881004</v>
      </c>
      <c r="FQ382" s="109">
        <f t="shared" si="883"/>
        <v>3.9897448269976321</v>
      </c>
      <c r="FR382" s="109">
        <f t="shared" si="883"/>
        <v>4.7591747542059029</v>
      </c>
      <c r="FS382" s="109">
        <f t="shared" si="883"/>
        <v>6.3210476799839617</v>
      </c>
      <c r="FT382" s="109">
        <f t="shared" si="883"/>
        <v>2.8944340119767067</v>
      </c>
      <c r="FU382" s="109">
        <f t="shared" si="883"/>
        <v>3.9897448269976321</v>
      </c>
      <c r="FV382" s="109">
        <f t="shared" si="884"/>
        <v>3.449667566642133</v>
      </c>
      <c r="FW382" s="109">
        <f t="shared" si="884"/>
        <v>4.3507524023205901</v>
      </c>
      <c r="FX382" s="109">
        <f t="shared" si="884"/>
        <v>2.621054194846538</v>
      </c>
      <c r="FY382" s="109">
        <f t="shared" si="884"/>
        <v>5.9213294993590164</v>
      </c>
      <c r="FZ382" s="109">
        <f t="shared" si="884"/>
        <v>3.4096790491184241</v>
      </c>
      <c r="GA382" s="109">
        <f t="shared" si="884"/>
        <v>2.1151978120458574</v>
      </c>
      <c r="GB382" s="109">
        <f t="shared" si="884"/>
        <v>2.9068551343189384</v>
      </c>
      <c r="GC382" s="109">
        <f t="shared" si="884"/>
        <v>3.3873254548795506</v>
      </c>
      <c r="GD382" s="109">
        <f t="shared" si="884"/>
        <v>3.9897448269976321</v>
      </c>
      <c r="GE382" s="109">
        <f t="shared" si="884"/>
        <v>4.0522067026391584</v>
      </c>
      <c r="GF382" s="109">
        <f t="shared" si="885"/>
        <v>4.5405346872756338</v>
      </c>
      <c r="GG382" s="109">
        <f t="shared" si="885"/>
        <v>2.621054194846538</v>
      </c>
      <c r="GH382" s="109">
        <f t="shared" si="885"/>
        <v>2.621054194846538</v>
      </c>
      <c r="GI382" s="109">
        <f t="shared" si="885"/>
        <v>2.621054194846538</v>
      </c>
      <c r="GJ382" s="109">
        <f t="shared" si="885"/>
        <v>2.621054194846538</v>
      </c>
      <c r="GK382" s="109">
        <f t="shared" si="885"/>
        <v>2.8504931737645824</v>
      </c>
      <c r="GL382" s="109">
        <f t="shared" si="885"/>
        <v>1.8879478472354192</v>
      </c>
      <c r="GM382" s="109">
        <f t="shared" si="885"/>
        <v>2.5078918955880654</v>
      </c>
      <c r="GN382" s="109">
        <f t="shared" si="885"/>
        <v>7.2562804738844244</v>
      </c>
      <c r="GO382" s="109">
        <f t="shared" si="885"/>
        <v>4.0362979690458802</v>
      </c>
      <c r="GP382" s="109">
        <f t="shared" si="886"/>
        <v>4.3507524023205901</v>
      </c>
      <c r="GQ382" s="109">
        <f t="shared" si="886"/>
        <v>3.2978832506458873</v>
      </c>
      <c r="GR382" s="109">
        <f t="shared" si="886"/>
        <v>3.1349463474671739</v>
      </c>
      <c r="GS382" s="109">
        <f t="shared" si="886"/>
        <v>4.9522891970064578</v>
      </c>
      <c r="GT382" s="109">
        <f t="shared" si="886"/>
        <v>4.3507524023205901</v>
      </c>
      <c r="GU382" s="109">
        <f t="shared" si="886"/>
        <v>9.11972503040775</v>
      </c>
      <c r="GV382" s="109">
        <f t="shared" si="886"/>
        <v>2.0253047696168589</v>
      </c>
      <c r="GW382" s="109">
        <f t="shared" si="886"/>
        <v>2.621054194846538</v>
      </c>
      <c r="GX382" s="109">
        <f t="shared" si="886"/>
        <v>3.6755883813685077</v>
      </c>
      <c r="GY382" s="109">
        <f t="shared" si="886"/>
        <v>3.5500136505770965</v>
      </c>
      <c r="GZ382" s="109">
        <f t="shared" si="887"/>
        <v>2.549076487457214</v>
      </c>
      <c r="HA382" s="109">
        <f t="shared" si="887"/>
        <v>2.621054194846538</v>
      </c>
      <c r="HB382" s="109">
        <f t="shared" si="887"/>
        <v>2.0253047696168589</v>
      </c>
      <c r="HC382" s="109">
        <f t="shared" si="887"/>
        <v>4.4376093527327294</v>
      </c>
      <c r="HD382" s="109">
        <f t="shared" si="887"/>
        <v>2.8544359774480452</v>
      </c>
      <c r="HE382" s="109">
        <f t="shared" si="887"/>
        <v>4.8548393472551012</v>
      </c>
      <c r="HF382" s="109">
        <f t="shared" si="887"/>
        <v>2.7367624243831723</v>
      </c>
      <c r="HG382" s="109">
        <f t="shared" si="887"/>
        <v>3.0467734450964872</v>
      </c>
      <c r="HH382" s="109">
        <f t="shared" si="887"/>
        <v>2.5892774259663556</v>
      </c>
      <c r="HI382" s="109">
        <f t="shared" si="887"/>
        <v>4.1071961170575113</v>
      </c>
      <c r="HJ382" s="109">
        <f t="shared" si="888"/>
        <v>2.0253047696168589</v>
      </c>
      <c r="HK382" s="109">
        <f t="shared" si="888"/>
        <v>2.621054194846538</v>
      </c>
      <c r="HL382" s="109">
        <f t="shared" si="888"/>
        <v>4.9931874808585697</v>
      </c>
      <c r="HM382" s="109">
        <f t="shared" si="888"/>
        <v>2.621054194846538</v>
      </c>
      <c r="HN382" s="109">
        <f t="shared" si="888"/>
        <v>4.3639976991458305</v>
      </c>
      <c r="HO382" s="109">
        <f t="shared" si="888"/>
        <v>4.1886732845158354</v>
      </c>
      <c r="HP382" s="109">
        <f t="shared" si="888"/>
        <v>2.5192643942728079</v>
      </c>
      <c r="HQ382" s="109">
        <f t="shared" si="888"/>
        <v>4.2611035679419587</v>
      </c>
      <c r="HR382" s="109"/>
      <c r="HS382" s="109"/>
      <c r="HT382" s="109"/>
      <c r="HU382" s="109"/>
      <c r="HV382" s="109"/>
      <c r="HW382" s="109"/>
      <c r="HX382" s="109"/>
      <c r="HY382" s="109"/>
      <c r="HZ382" s="109"/>
      <c r="IA382" s="109"/>
      <c r="IB382" s="109"/>
      <c r="IC382" s="109"/>
      <c r="ID382" s="109"/>
      <c r="IE382" s="109"/>
      <c r="IF382" s="109"/>
      <c r="IG382" s="109"/>
      <c r="IH382" s="109"/>
      <c r="II382" s="109"/>
      <c r="IJ382" s="109"/>
      <c r="IK382" s="109"/>
      <c r="IL382" s="109"/>
      <c r="IM382" s="109"/>
      <c r="IN382" s="109"/>
      <c r="IO382" s="109"/>
      <c r="IP382" s="109"/>
      <c r="IQ382" s="109"/>
      <c r="IR382" s="109"/>
      <c r="IS382" s="109"/>
      <c r="IT382" s="109"/>
      <c r="IU382" s="109"/>
      <c r="IV382" s="109"/>
      <c r="IW382" s="109"/>
      <c r="IX382" s="109"/>
      <c r="IY382" s="109"/>
      <c r="IZ382" s="109"/>
      <c r="JA382" s="109"/>
      <c r="JB382" s="109"/>
      <c r="JC382" s="109"/>
      <c r="JD382" s="109"/>
      <c r="JE382" s="109"/>
      <c r="JF382" s="109"/>
      <c r="JG382" s="109"/>
      <c r="JH382" s="109"/>
      <c r="JI382" s="109"/>
      <c r="JJ382" s="109"/>
      <c r="JK382" s="109"/>
      <c r="JL382" s="109"/>
      <c r="JM382" s="109"/>
      <c r="JN382" s="109"/>
      <c r="JO382" s="109"/>
      <c r="JP382" s="109" t="str">
        <f t="shared" si="756"/>
        <v>Water Pollution_pyrene_Seawater_Health_N/A for WP Interim Methodology</v>
      </c>
    </row>
    <row r="383" spans="2:276">
      <c r="B383" s="112" t="s">
        <v>9</v>
      </c>
      <c r="C383" s="112" t="s">
        <v>489</v>
      </c>
      <c r="D383" s="112" t="s">
        <v>384</v>
      </c>
      <c r="E383" s="112" t="s">
        <v>395</v>
      </c>
      <c r="F383" s="112" t="s">
        <v>390</v>
      </c>
      <c r="G383" s="112" t="s">
        <v>391</v>
      </c>
      <c r="H383" s="109">
        <f t="shared" si="867"/>
        <v>11.942789974564366</v>
      </c>
      <c r="I383" s="109">
        <f t="shared" si="867"/>
        <v>6.0866009556013543</v>
      </c>
      <c r="J383" s="109">
        <f t="shared" si="867"/>
        <v>3.0041296292734052</v>
      </c>
      <c r="K383" s="109">
        <f t="shared" si="867"/>
        <v>2.0253047696168589</v>
      </c>
      <c r="L383" s="109">
        <f t="shared" si="867"/>
        <v>27.488312522769174</v>
      </c>
      <c r="M383" s="109">
        <f t="shared" si="867"/>
        <v>5.6129755053309918</v>
      </c>
      <c r="N383" s="109">
        <f t="shared" si="867"/>
        <v>2.621054194846538</v>
      </c>
      <c r="O383" s="109">
        <f t="shared" si="867"/>
        <v>3.36961503691575</v>
      </c>
      <c r="P383" s="109">
        <f t="shared" si="867"/>
        <v>8.4015822596095671</v>
      </c>
      <c r="Q383" s="109">
        <f t="shared" si="867"/>
        <v>2.621054194846538</v>
      </c>
      <c r="R383" s="109">
        <f t="shared" si="868"/>
        <v>1.6692822528897406</v>
      </c>
      <c r="S383" s="109">
        <f t="shared" si="868"/>
        <v>18.435330728132143</v>
      </c>
      <c r="T383" s="109">
        <f t="shared" si="868"/>
        <v>16.69872535794952</v>
      </c>
      <c r="U383" s="109">
        <f t="shared" si="868"/>
        <v>2.6338995295352463</v>
      </c>
      <c r="V383" s="109">
        <f t="shared" si="868"/>
        <v>4.3639976991458305</v>
      </c>
      <c r="W383" s="109">
        <f t="shared" si="868"/>
        <v>182.92342831347293</v>
      </c>
      <c r="X383" s="109">
        <f t="shared" si="868"/>
        <v>2.621054194846538</v>
      </c>
      <c r="Y383" s="109">
        <f t="shared" si="868"/>
        <v>7.978150031145578</v>
      </c>
      <c r="Z383" s="109">
        <f t="shared" si="868"/>
        <v>117.4685588285253</v>
      </c>
      <c r="AA383" s="109">
        <f t="shared" si="868"/>
        <v>3.6011677067524732</v>
      </c>
      <c r="AB383" s="109">
        <f t="shared" si="869"/>
        <v>30.984289441885117</v>
      </c>
      <c r="AC383" s="109">
        <f t="shared" si="869"/>
        <v>2.298837359483064</v>
      </c>
      <c r="AD383" s="109">
        <f t="shared" si="869"/>
        <v>4.2834145207201342</v>
      </c>
      <c r="AE383" s="109">
        <f t="shared" si="869"/>
        <v>2.4764865516188461</v>
      </c>
      <c r="AF383" s="109">
        <f t="shared" si="869"/>
        <v>11.61369336069286</v>
      </c>
      <c r="AG383" s="109">
        <f t="shared" si="869"/>
        <v>4.5339061166931485</v>
      </c>
      <c r="AH383" s="109">
        <f t="shared" si="869"/>
        <v>5.2109075733496777</v>
      </c>
      <c r="AI383" s="109">
        <f t="shared" si="869"/>
        <v>2.621054194846538</v>
      </c>
      <c r="AJ383" s="109">
        <f t="shared" si="869"/>
        <v>10.857413040763277</v>
      </c>
      <c r="AK383" s="109">
        <f t="shared" si="869"/>
        <v>9.8595844234996886</v>
      </c>
      <c r="AL383" s="109">
        <f t="shared" si="870"/>
        <v>20.837044473098864</v>
      </c>
      <c r="AM383" s="109">
        <f t="shared" si="870"/>
        <v>7.8811201954765613</v>
      </c>
      <c r="AN383" s="109">
        <f t="shared" si="870"/>
        <v>6.1387375855259894</v>
      </c>
      <c r="AO383" s="109">
        <f t="shared" si="870"/>
        <v>17.488152202240645</v>
      </c>
      <c r="AP383" s="109">
        <f t="shared" si="870"/>
        <v>11.791417995325627</v>
      </c>
      <c r="AQ383" s="109">
        <f t="shared" si="870"/>
        <v>1.8956830897049799</v>
      </c>
      <c r="AR383" s="109">
        <f t="shared" si="870"/>
        <v>2.621054194846538</v>
      </c>
      <c r="AS383" s="109">
        <f t="shared" si="870"/>
        <v>5.7490814794335892</v>
      </c>
      <c r="AT383" s="109">
        <f t="shared" si="870"/>
        <v>8.9774439871091598</v>
      </c>
      <c r="AU383" s="109">
        <f t="shared" si="870"/>
        <v>24.096241075703571</v>
      </c>
      <c r="AV383" s="109">
        <f t="shared" si="871"/>
        <v>3.6896422976591974</v>
      </c>
      <c r="AW383" s="109">
        <f t="shared" si="871"/>
        <v>90.808439949851049</v>
      </c>
      <c r="AX383" s="109">
        <f t="shared" si="871"/>
        <v>4.141082059818916</v>
      </c>
      <c r="AY383" s="109">
        <f t="shared" si="871"/>
        <v>3.9897448269976321</v>
      </c>
      <c r="AZ383" s="109">
        <f t="shared" si="871"/>
        <v>4.9797322885540547</v>
      </c>
      <c r="BA383" s="109">
        <f t="shared" si="871"/>
        <v>15.149996965354902</v>
      </c>
      <c r="BB383" s="109">
        <f t="shared" si="871"/>
        <v>13.782885772475979</v>
      </c>
      <c r="BC383" s="109">
        <f t="shared" si="871"/>
        <v>12.474059827817252</v>
      </c>
      <c r="BD383" s="109">
        <f t="shared" si="871"/>
        <v>7.4319088358771905</v>
      </c>
      <c r="BE383" s="109">
        <f t="shared" si="871"/>
        <v>39.730046486399324</v>
      </c>
      <c r="BF383" s="109">
        <f t="shared" si="872"/>
        <v>8.7040527416647286</v>
      </c>
      <c r="BG383" s="109">
        <f t="shared" si="872"/>
        <v>7.3353328605881831</v>
      </c>
      <c r="BH383" s="109">
        <f t="shared" si="872"/>
        <v>20.130268081016709</v>
      </c>
      <c r="BI383" s="109">
        <f t="shared" si="872"/>
        <v>15.418381953168037</v>
      </c>
      <c r="BJ383" s="109">
        <f t="shared" si="872"/>
        <v>5.6465791584396854</v>
      </c>
      <c r="BK383" s="109">
        <f t="shared" si="872"/>
        <v>2.621054194846538</v>
      </c>
      <c r="BL383" s="109">
        <f t="shared" si="872"/>
        <v>10.318453651644994</v>
      </c>
      <c r="BM383" s="109">
        <f t="shared" si="872"/>
        <v>3.586823324865783</v>
      </c>
      <c r="BN383" s="109">
        <f t="shared" si="872"/>
        <v>54.778465863258752</v>
      </c>
      <c r="BO383" s="109">
        <f t="shared" si="872"/>
        <v>19.28931687015038</v>
      </c>
      <c r="BP383" s="109">
        <f t="shared" si="873"/>
        <v>35.614984824026536</v>
      </c>
      <c r="BQ383" s="109">
        <f t="shared" si="873"/>
        <v>6.1470434308646684</v>
      </c>
      <c r="BR383" s="109">
        <f t="shared" si="873"/>
        <v>6.2957378759954672</v>
      </c>
      <c r="BS383" s="109">
        <f t="shared" si="873"/>
        <v>14.451832598067671</v>
      </c>
      <c r="BT383" s="109">
        <f t="shared" si="873"/>
        <v>15.51689685990107</v>
      </c>
      <c r="BU383" s="109">
        <f t="shared" si="873"/>
        <v>3.3794457217173264</v>
      </c>
      <c r="BV383" s="109">
        <f t="shared" si="873"/>
        <v>2.150579772502244</v>
      </c>
      <c r="BW383" s="109">
        <f t="shared" si="873"/>
        <v>6.3372856523538799</v>
      </c>
      <c r="BX383" s="109">
        <f t="shared" si="873"/>
        <v>43.56816520453426</v>
      </c>
      <c r="BY383" s="109">
        <f t="shared" si="873"/>
        <v>2.0444938557661945</v>
      </c>
      <c r="BZ383" s="109">
        <f t="shared" si="874"/>
        <v>3.6635356400054522</v>
      </c>
      <c r="CA383" s="109">
        <f t="shared" si="874"/>
        <v>10.127053255745736</v>
      </c>
      <c r="CB383" s="109">
        <f t="shared" si="874"/>
        <v>6.5218737697584661</v>
      </c>
      <c r="CC383" s="109">
        <f t="shared" si="874"/>
        <v>39.986859055594174</v>
      </c>
      <c r="CD383" s="109">
        <f t="shared" si="874"/>
        <v>20.53595055578257</v>
      </c>
      <c r="CE383" s="109">
        <f t="shared" si="874"/>
        <v>3.9543392058881004</v>
      </c>
      <c r="CF383" s="109">
        <f t="shared" si="874"/>
        <v>12.122887516222134</v>
      </c>
      <c r="CG383" s="109">
        <f t="shared" si="874"/>
        <v>1.847192699978528</v>
      </c>
      <c r="CH383" s="109">
        <f t="shared" si="874"/>
        <v>2.621054194846538</v>
      </c>
      <c r="CI383" s="109">
        <f t="shared" si="874"/>
        <v>4.3507524023205901</v>
      </c>
      <c r="CJ383" s="109">
        <f t="shared" si="875"/>
        <v>13.898982597177627</v>
      </c>
      <c r="CK383" s="109">
        <f t="shared" si="875"/>
        <v>10.283114281062065</v>
      </c>
      <c r="CL383" s="109">
        <f t="shared" si="875"/>
        <v>4.2661134849926992</v>
      </c>
      <c r="CM383" s="109">
        <f t="shared" si="875"/>
        <v>2.6182981683748157</v>
      </c>
      <c r="CN383" s="109">
        <f t="shared" si="875"/>
        <v>23.794628458772888</v>
      </c>
      <c r="CO383" s="109">
        <f t="shared" si="875"/>
        <v>8.2682881796870387</v>
      </c>
      <c r="CP383" s="109">
        <f t="shared" si="875"/>
        <v>4.3507524023205901</v>
      </c>
      <c r="CQ383" s="109">
        <f t="shared" si="875"/>
        <v>27.221677755443999</v>
      </c>
      <c r="CR383" s="109">
        <f t="shared" si="875"/>
        <v>2.8645346139820291</v>
      </c>
      <c r="CS383" s="109">
        <f t="shared" si="875"/>
        <v>43.824985997846703</v>
      </c>
      <c r="CT383" s="109">
        <f t="shared" si="876"/>
        <v>12.117929760072824</v>
      </c>
      <c r="CU383" s="109">
        <f t="shared" si="876"/>
        <v>21.596522441759571</v>
      </c>
      <c r="CV383" s="109">
        <f t="shared" si="876"/>
        <v>24.35412594853025</v>
      </c>
      <c r="CW383" s="109">
        <f t="shared" si="876"/>
        <v>7.6427501447655128</v>
      </c>
      <c r="CX383" s="109">
        <f t="shared" si="876"/>
        <v>5.2749909503963179</v>
      </c>
      <c r="CY383" s="109">
        <f t="shared" si="876"/>
        <v>51.089525728692671</v>
      </c>
      <c r="CZ383" s="109">
        <f t="shared" si="876"/>
        <v>16.994953293076417</v>
      </c>
      <c r="DA383" s="109">
        <f t="shared" si="876"/>
        <v>7.2421527966900205</v>
      </c>
      <c r="DB383" s="109">
        <f t="shared" si="876"/>
        <v>99.555427803791844</v>
      </c>
      <c r="DC383" s="109">
        <f t="shared" si="876"/>
        <v>23.947943408957883</v>
      </c>
      <c r="DD383" s="109">
        <f t="shared" si="877"/>
        <v>4.3640487536188148</v>
      </c>
      <c r="DE383" s="109">
        <f t="shared" si="877"/>
        <v>23.313068826208653</v>
      </c>
      <c r="DF383" s="109">
        <f t="shared" si="877"/>
        <v>4.3507524023205901</v>
      </c>
      <c r="DG383" s="109">
        <f t="shared" si="877"/>
        <v>58.367304286103938</v>
      </c>
      <c r="DH383" s="109">
        <f t="shared" si="877"/>
        <v>75.493272710433644</v>
      </c>
      <c r="DI383" s="109">
        <f t="shared" si="877"/>
        <v>10.5929617635529</v>
      </c>
      <c r="DJ383" s="109">
        <f t="shared" si="877"/>
        <v>12.306010728736616</v>
      </c>
      <c r="DK383" s="109">
        <f t="shared" si="877"/>
        <v>7.048534920825781</v>
      </c>
      <c r="DL383" s="109">
        <f t="shared" si="877"/>
        <v>12.289014516045667</v>
      </c>
      <c r="DM383" s="109">
        <f t="shared" si="877"/>
        <v>5.5431008563311792</v>
      </c>
      <c r="DN383" s="109">
        <f t="shared" si="878"/>
        <v>10.526606879315057</v>
      </c>
      <c r="DO383" s="109">
        <f t="shared" si="878"/>
        <v>11.827763793414304</v>
      </c>
      <c r="DP383" s="109">
        <f t="shared" si="878"/>
        <v>3.9756648572325655</v>
      </c>
      <c r="DQ383" s="109">
        <f t="shared" si="878"/>
        <v>0.95970682679131158</v>
      </c>
      <c r="DR383" s="109">
        <f t="shared" si="878"/>
        <v>27.488312522769174</v>
      </c>
      <c r="DS383" s="109">
        <f t="shared" si="878"/>
        <v>8.1820516204502152</v>
      </c>
      <c r="DT383" s="109">
        <f t="shared" si="878"/>
        <v>27.488312522769174</v>
      </c>
      <c r="DU383" s="109">
        <f t="shared" si="878"/>
        <v>4.3507524023205901</v>
      </c>
      <c r="DV383" s="109">
        <f t="shared" si="878"/>
        <v>12.683154506868508</v>
      </c>
      <c r="DW383" s="109">
        <f t="shared" si="878"/>
        <v>5.0930482048541315</v>
      </c>
      <c r="DX383" s="109">
        <f t="shared" si="879"/>
        <v>17.577194332474562</v>
      </c>
      <c r="DY383" s="109">
        <f t="shared" si="879"/>
        <v>6.5012537959261474</v>
      </c>
      <c r="DZ383" s="109">
        <f t="shared" si="879"/>
        <v>15.148401317334175</v>
      </c>
      <c r="EA383" s="109">
        <f t="shared" si="879"/>
        <v>4.3639976991458305</v>
      </c>
      <c r="EB383" s="109">
        <f t="shared" si="879"/>
        <v>4.3507524023205901</v>
      </c>
      <c r="EC383" s="109">
        <f t="shared" si="879"/>
        <v>3.4966275902086474</v>
      </c>
      <c r="ED383" s="109">
        <f t="shared" si="879"/>
        <v>7.1136290304404284</v>
      </c>
      <c r="EE383" s="109">
        <f t="shared" si="879"/>
        <v>9.3587400738807762</v>
      </c>
      <c r="EF383" s="109">
        <f t="shared" si="879"/>
        <v>4.3507524023205901</v>
      </c>
      <c r="EG383" s="109">
        <f t="shared" si="879"/>
        <v>10.06526399799427</v>
      </c>
      <c r="EH383" s="109">
        <f t="shared" si="880"/>
        <v>3.9543392058881004</v>
      </c>
      <c r="EI383" s="109">
        <f t="shared" si="880"/>
        <v>0.91919228890686988</v>
      </c>
      <c r="EJ383" s="109">
        <f t="shared" si="880"/>
        <v>10.066046103011629</v>
      </c>
      <c r="EK383" s="109">
        <f t="shared" si="880"/>
        <v>14.08189164834166</v>
      </c>
      <c r="EL383" s="109">
        <f t="shared" si="880"/>
        <v>4.1847313613363371</v>
      </c>
      <c r="EM383" s="109">
        <f t="shared" si="880"/>
        <v>12.048582638226902</v>
      </c>
      <c r="EN383" s="109">
        <f t="shared" si="880"/>
        <v>1.4171548900745858</v>
      </c>
      <c r="EO383" s="109">
        <f t="shared" si="880"/>
        <v>4.3507524023205901</v>
      </c>
      <c r="EP383" s="109">
        <f t="shared" si="880"/>
        <v>24.376683621666718</v>
      </c>
      <c r="EQ383" s="109">
        <f t="shared" si="880"/>
        <v>18.759259646468252</v>
      </c>
      <c r="ER383" s="109">
        <f t="shared" si="881"/>
        <v>2.1164355294301371</v>
      </c>
      <c r="ES383" s="109">
        <f t="shared" si="881"/>
        <v>2.2453166131483537</v>
      </c>
      <c r="ET383" s="109">
        <f t="shared" si="881"/>
        <v>3.952580310106371</v>
      </c>
      <c r="EU383" s="109">
        <f t="shared" si="881"/>
        <v>7.5269006262801827</v>
      </c>
      <c r="EV383" s="109">
        <f t="shared" si="881"/>
        <v>38.506285457991495</v>
      </c>
      <c r="EW383" s="109">
        <f t="shared" si="881"/>
        <v>6.4660408571937698</v>
      </c>
      <c r="EX383" s="109">
        <f t="shared" si="881"/>
        <v>4.3507524023205901</v>
      </c>
      <c r="EY383" s="109">
        <f t="shared" si="881"/>
        <v>5.7563938983971648</v>
      </c>
      <c r="EZ383" s="109">
        <f t="shared" si="881"/>
        <v>5.4137836469175404</v>
      </c>
      <c r="FA383" s="109">
        <f t="shared" si="881"/>
        <v>51.761325734286082</v>
      </c>
      <c r="FB383" s="109">
        <f t="shared" si="882"/>
        <v>4.3507524023205901</v>
      </c>
      <c r="FC383" s="109">
        <f t="shared" si="882"/>
        <v>2.9957346605622295</v>
      </c>
      <c r="FD383" s="109">
        <f t="shared" si="882"/>
        <v>4.0023436779658654</v>
      </c>
      <c r="FE383" s="109">
        <f t="shared" si="882"/>
        <v>7.275767940154557</v>
      </c>
      <c r="FF383" s="109">
        <f t="shared" si="882"/>
        <v>4.6853948581001728</v>
      </c>
      <c r="FG383" s="109">
        <f t="shared" si="882"/>
        <v>41.449947994323345</v>
      </c>
      <c r="FH383" s="109">
        <f t="shared" si="882"/>
        <v>17.532529477598263</v>
      </c>
      <c r="FI383" s="109">
        <f t="shared" si="882"/>
        <v>9.3711684758585374</v>
      </c>
      <c r="FJ383" s="109">
        <f t="shared" si="882"/>
        <v>6.1663522605649153</v>
      </c>
      <c r="FK383" s="109">
        <f t="shared" si="882"/>
        <v>12.200393016636731</v>
      </c>
      <c r="FL383" s="109">
        <f t="shared" si="883"/>
        <v>9.4068318756929035</v>
      </c>
      <c r="FM383" s="109">
        <f t="shared" si="883"/>
        <v>2.2325884392078259</v>
      </c>
      <c r="FN383" s="109">
        <f t="shared" si="883"/>
        <v>15.071458502090344</v>
      </c>
      <c r="FO383" s="109">
        <f t="shared" si="883"/>
        <v>2.0485848371578745</v>
      </c>
      <c r="FP383" s="109">
        <f t="shared" si="883"/>
        <v>27.488312522769174</v>
      </c>
      <c r="FQ383" s="109">
        <f t="shared" si="883"/>
        <v>4.909499395424489</v>
      </c>
      <c r="FR383" s="109">
        <f t="shared" si="883"/>
        <v>5.3293727252821217</v>
      </c>
      <c r="FS383" s="109">
        <f t="shared" si="883"/>
        <v>37.790950908246295</v>
      </c>
      <c r="FT383" s="109">
        <f t="shared" si="883"/>
        <v>13.134786620432283</v>
      </c>
      <c r="FU383" s="109">
        <f t="shared" si="883"/>
        <v>3.9897448269976321</v>
      </c>
      <c r="FV383" s="109">
        <f t="shared" si="884"/>
        <v>35.695903548997663</v>
      </c>
      <c r="FW383" s="109">
        <f t="shared" si="884"/>
        <v>4.3507524023205901</v>
      </c>
      <c r="FX383" s="109">
        <f t="shared" si="884"/>
        <v>8.7040527416647286</v>
      </c>
      <c r="FY383" s="109">
        <f t="shared" si="884"/>
        <v>14.443440574111861</v>
      </c>
      <c r="FZ383" s="109">
        <f t="shared" si="884"/>
        <v>11.717544754289323</v>
      </c>
      <c r="GA383" s="109">
        <f t="shared" si="884"/>
        <v>2.1961403141453948</v>
      </c>
      <c r="GB383" s="109">
        <f t="shared" si="884"/>
        <v>5.5316498651233754</v>
      </c>
      <c r="GC383" s="109">
        <f t="shared" si="884"/>
        <v>5.988016665219611</v>
      </c>
      <c r="GD383" s="109">
        <f t="shared" si="884"/>
        <v>14.451832598067671</v>
      </c>
      <c r="GE383" s="109">
        <f t="shared" si="884"/>
        <v>13.435260374493078</v>
      </c>
      <c r="GF383" s="109">
        <f t="shared" si="885"/>
        <v>34.285595844773283</v>
      </c>
      <c r="GG383" s="109">
        <f t="shared" si="885"/>
        <v>2.621054194846538</v>
      </c>
      <c r="GH383" s="109">
        <f t="shared" si="885"/>
        <v>2.621054194846538</v>
      </c>
      <c r="GI383" s="109">
        <f t="shared" si="885"/>
        <v>8.7040527416647286</v>
      </c>
      <c r="GJ383" s="109">
        <f t="shared" si="885"/>
        <v>2.621054194846538</v>
      </c>
      <c r="GK383" s="109">
        <f t="shared" si="885"/>
        <v>5.8294433264708587</v>
      </c>
      <c r="GL383" s="109">
        <f t="shared" si="885"/>
        <v>1.8273788906249693</v>
      </c>
      <c r="GM383" s="109">
        <f t="shared" si="885"/>
        <v>4.7081046979397119</v>
      </c>
      <c r="GN383" s="109">
        <f t="shared" si="885"/>
        <v>23.373308907907024</v>
      </c>
      <c r="GO383" s="109">
        <f t="shared" si="885"/>
        <v>24.203776352648184</v>
      </c>
      <c r="GP383" s="109">
        <f t="shared" si="886"/>
        <v>39.051084308726992</v>
      </c>
      <c r="GQ383" s="109">
        <f t="shared" si="886"/>
        <v>11.476236778899571</v>
      </c>
      <c r="GR383" s="109">
        <f t="shared" si="886"/>
        <v>7.2277209759305538</v>
      </c>
      <c r="GS383" s="109">
        <f t="shared" si="886"/>
        <v>90.217237824477877</v>
      </c>
      <c r="GT383" s="109">
        <f t="shared" si="886"/>
        <v>27.999475590315033</v>
      </c>
      <c r="GU383" s="109">
        <f t="shared" si="886"/>
        <v>15.303414094394537</v>
      </c>
      <c r="GV383" s="109">
        <f t="shared" si="886"/>
        <v>2.0253047696168589</v>
      </c>
      <c r="GW383" s="109">
        <f t="shared" si="886"/>
        <v>5.4586122363843881</v>
      </c>
      <c r="GX383" s="109">
        <f t="shared" si="886"/>
        <v>8.3897210581482078</v>
      </c>
      <c r="GY383" s="109">
        <f t="shared" si="886"/>
        <v>12.301963475165596</v>
      </c>
      <c r="GZ383" s="109">
        <f t="shared" si="887"/>
        <v>6.7703035653000665</v>
      </c>
      <c r="HA383" s="109">
        <f t="shared" si="887"/>
        <v>2.621054194846538</v>
      </c>
      <c r="HB383" s="109">
        <f t="shared" si="887"/>
        <v>2.3939360422052078</v>
      </c>
      <c r="HC383" s="109">
        <f t="shared" si="887"/>
        <v>24.838628531855765</v>
      </c>
      <c r="HD383" s="109">
        <f t="shared" si="887"/>
        <v>10.969248699291802</v>
      </c>
      <c r="HE383" s="109">
        <f t="shared" si="887"/>
        <v>10.601279238637646</v>
      </c>
      <c r="HF383" s="109">
        <f t="shared" si="887"/>
        <v>41.419541736061674</v>
      </c>
      <c r="HG383" s="109">
        <f t="shared" si="887"/>
        <v>4.2656292047635143</v>
      </c>
      <c r="HH383" s="109">
        <f t="shared" si="887"/>
        <v>3.6169388475312871</v>
      </c>
      <c r="HI383" s="109">
        <f t="shared" si="887"/>
        <v>15.178685653817947</v>
      </c>
      <c r="HJ383" s="109">
        <f t="shared" si="888"/>
        <v>2.0345128912737231</v>
      </c>
      <c r="HK383" s="109">
        <f t="shared" si="888"/>
        <v>10.037949013269994</v>
      </c>
      <c r="HL383" s="109">
        <f t="shared" si="888"/>
        <v>99.488221658228923</v>
      </c>
      <c r="HM383" s="109">
        <f t="shared" si="888"/>
        <v>2.621054194846538</v>
      </c>
      <c r="HN383" s="109">
        <f t="shared" si="888"/>
        <v>16.020370485680189</v>
      </c>
      <c r="HO383" s="109">
        <f t="shared" si="888"/>
        <v>15.800006443772705</v>
      </c>
      <c r="HP383" s="109">
        <f t="shared" si="888"/>
        <v>10.223407157395664</v>
      </c>
      <c r="HQ383" s="109">
        <f t="shared" si="888"/>
        <v>11.262948218985033</v>
      </c>
      <c r="HR383" s="109"/>
      <c r="HS383" s="109"/>
      <c r="HT383" s="109"/>
      <c r="HU383" s="109"/>
      <c r="HV383" s="109"/>
      <c r="HW383" s="109"/>
      <c r="HX383" s="109"/>
      <c r="HY383" s="109"/>
      <c r="HZ383" s="109"/>
      <c r="IA383" s="109"/>
      <c r="IB383" s="109"/>
      <c r="IC383" s="109"/>
      <c r="ID383" s="109"/>
      <c r="IE383" s="109"/>
      <c r="IF383" s="109"/>
      <c r="IG383" s="109"/>
      <c r="IH383" s="109"/>
      <c r="II383" s="109"/>
      <c r="IJ383" s="109"/>
      <c r="IK383" s="109"/>
      <c r="IL383" s="109"/>
      <c r="IM383" s="109"/>
      <c r="IN383" s="109"/>
      <c r="IO383" s="109"/>
      <c r="IP383" s="109"/>
      <c r="IQ383" s="109"/>
      <c r="IR383" s="109"/>
      <c r="IS383" s="109"/>
      <c r="IT383" s="109"/>
      <c r="IU383" s="109"/>
      <c r="IV383" s="109"/>
      <c r="IW383" s="109"/>
      <c r="IX383" s="109"/>
      <c r="IY383" s="109"/>
      <c r="IZ383" s="109"/>
      <c r="JA383" s="109"/>
      <c r="JB383" s="109"/>
      <c r="JC383" s="109"/>
      <c r="JD383" s="109"/>
      <c r="JE383" s="109"/>
      <c r="JF383" s="109"/>
      <c r="JG383" s="109"/>
      <c r="JH383" s="109"/>
      <c r="JI383" s="109"/>
      <c r="JJ383" s="109"/>
      <c r="JK383" s="109"/>
      <c r="JL383" s="109"/>
      <c r="JM383" s="109"/>
      <c r="JN383" s="109"/>
      <c r="JO383" s="109"/>
      <c r="JP383" s="109" t="str">
        <f t="shared" si="756"/>
        <v>Water Pollution_pyrene_Unspecified_Health_N/A for WP Interim Methodology</v>
      </c>
    </row>
    <row r="384" spans="2:276">
      <c r="B384" s="112" t="s">
        <v>9</v>
      </c>
      <c r="C384" s="112" t="s">
        <v>490</v>
      </c>
      <c r="D384" s="112" t="s">
        <v>394</v>
      </c>
      <c r="E384" s="112" t="s">
        <v>395</v>
      </c>
      <c r="F384" s="112" t="s">
        <v>390</v>
      </c>
      <c r="G384" s="112" t="s">
        <v>391</v>
      </c>
      <c r="H384" s="109">
        <f t="shared" si="867"/>
        <v>130.25217481590644</v>
      </c>
      <c r="I384" s="109">
        <f t="shared" si="867"/>
        <v>13.239759624793901</v>
      </c>
      <c r="J384" s="109">
        <f t="shared" si="867"/>
        <v>40.377286742159043</v>
      </c>
      <c r="K384" s="109">
        <f t="shared" si="867"/>
        <v>4.2770457628502951</v>
      </c>
      <c r="L384" s="109">
        <f t="shared" si="867"/>
        <v>39.261151966874571</v>
      </c>
      <c r="M384" s="109">
        <f t="shared" si="867"/>
        <v>30.740634848705341</v>
      </c>
      <c r="N384" s="109">
        <f t="shared" si="867"/>
        <v>34.725475606842487</v>
      </c>
      <c r="O384" s="109">
        <f t="shared" si="867"/>
        <v>8.3798044474473734</v>
      </c>
      <c r="P384" s="109">
        <f t="shared" si="867"/>
        <v>8.8200240529075895</v>
      </c>
      <c r="Q384" s="109">
        <f t="shared" si="867"/>
        <v>34.725475606842487</v>
      </c>
      <c r="R384" s="109">
        <f t="shared" si="868"/>
        <v>2.5692085494236134</v>
      </c>
      <c r="S384" s="109">
        <f t="shared" si="868"/>
        <v>16.064481791995522</v>
      </c>
      <c r="T384" s="109">
        <f t="shared" si="868"/>
        <v>51.05771755552388</v>
      </c>
      <c r="U384" s="109">
        <f t="shared" si="868"/>
        <v>34.725475606842487</v>
      </c>
      <c r="V384" s="109">
        <f t="shared" si="868"/>
        <v>107.04432525384391</v>
      </c>
      <c r="W384" s="109">
        <f t="shared" si="868"/>
        <v>307.67916206092673</v>
      </c>
      <c r="X384" s="109">
        <f t="shared" si="868"/>
        <v>34.725475606842487</v>
      </c>
      <c r="Y384" s="109">
        <f t="shared" si="868"/>
        <v>39.554473622993861</v>
      </c>
      <c r="Z384" s="109">
        <f t="shared" si="868"/>
        <v>189.68664713867986</v>
      </c>
      <c r="AA384" s="109">
        <f t="shared" si="868"/>
        <v>6.8362686826240875</v>
      </c>
      <c r="AB384" s="109">
        <f t="shared" si="869"/>
        <v>82.279019244831019</v>
      </c>
      <c r="AC384" s="109">
        <f t="shared" si="869"/>
        <v>1.773008156951563</v>
      </c>
      <c r="AD384" s="109">
        <f t="shared" si="869"/>
        <v>10.488017211120681</v>
      </c>
      <c r="AE384" s="109">
        <f t="shared" si="869"/>
        <v>3.2898696649089643</v>
      </c>
      <c r="AF384" s="109">
        <f t="shared" si="869"/>
        <v>41.330005063222892</v>
      </c>
      <c r="AG384" s="109">
        <f t="shared" si="869"/>
        <v>9.5569398065741265</v>
      </c>
      <c r="AH384" s="109">
        <f t="shared" si="869"/>
        <v>9.2945216482695905</v>
      </c>
      <c r="AI384" s="109">
        <f t="shared" si="869"/>
        <v>34.725475606842487</v>
      </c>
      <c r="AJ384" s="109">
        <f t="shared" si="869"/>
        <v>80.573896511940305</v>
      </c>
      <c r="AK384" s="109">
        <f t="shared" si="869"/>
        <v>29.030817149246005</v>
      </c>
      <c r="AL384" s="109">
        <f t="shared" si="870"/>
        <v>109.76609980318243</v>
      </c>
      <c r="AM384" s="109">
        <f t="shared" si="870"/>
        <v>3.7566981415759657</v>
      </c>
      <c r="AN384" s="109">
        <f t="shared" si="870"/>
        <v>37.957865464534322</v>
      </c>
      <c r="AO384" s="109">
        <f t="shared" si="870"/>
        <v>36.635537411050741</v>
      </c>
      <c r="AP384" s="109">
        <f t="shared" si="870"/>
        <v>35.0419362558291</v>
      </c>
      <c r="AQ384" s="109">
        <f t="shared" si="870"/>
        <v>1.5368361575394522</v>
      </c>
      <c r="AR384" s="109">
        <f t="shared" si="870"/>
        <v>34.725475606842487</v>
      </c>
      <c r="AS384" s="109">
        <f t="shared" si="870"/>
        <v>10.220916295819196</v>
      </c>
      <c r="AT384" s="109">
        <f t="shared" si="870"/>
        <v>22.500203200394633</v>
      </c>
      <c r="AU384" s="109">
        <f t="shared" si="870"/>
        <v>39.261151966874571</v>
      </c>
      <c r="AV384" s="109">
        <f t="shared" si="871"/>
        <v>4.5900274809024637</v>
      </c>
      <c r="AW384" s="109">
        <f t="shared" si="871"/>
        <v>115.26378021836339</v>
      </c>
      <c r="AX384" s="109">
        <f t="shared" si="871"/>
        <v>7.44672843583656</v>
      </c>
      <c r="AY384" s="109">
        <f t="shared" si="871"/>
        <v>37.957865464534322</v>
      </c>
      <c r="AZ384" s="109">
        <f t="shared" si="871"/>
        <v>3.7364056062202504</v>
      </c>
      <c r="BA384" s="109">
        <f t="shared" si="871"/>
        <v>18.465937590405421</v>
      </c>
      <c r="BB384" s="109">
        <f t="shared" si="871"/>
        <v>25.041995607584859</v>
      </c>
      <c r="BC384" s="109">
        <f t="shared" si="871"/>
        <v>50.658236836783388</v>
      </c>
      <c r="BD384" s="109">
        <f t="shared" si="871"/>
        <v>22.347645973606664</v>
      </c>
      <c r="BE384" s="109">
        <f t="shared" si="871"/>
        <v>79.097512659230176</v>
      </c>
      <c r="BF384" s="109">
        <f t="shared" si="872"/>
        <v>34.725475606842487</v>
      </c>
      <c r="BG384" s="109">
        <f t="shared" si="872"/>
        <v>32.517877057440998</v>
      </c>
      <c r="BH384" s="109">
        <f t="shared" si="872"/>
        <v>40.988359345943493</v>
      </c>
      <c r="BI384" s="109">
        <f t="shared" si="872"/>
        <v>50.242189371034286</v>
      </c>
      <c r="BJ384" s="109">
        <f t="shared" si="872"/>
        <v>62.519104556486738</v>
      </c>
      <c r="BK384" s="109">
        <f t="shared" si="872"/>
        <v>34.725475606842487</v>
      </c>
      <c r="BL384" s="109">
        <f t="shared" si="872"/>
        <v>82.446777055046539</v>
      </c>
      <c r="BM384" s="109">
        <f t="shared" si="872"/>
        <v>12.942683811068463</v>
      </c>
      <c r="BN384" s="109">
        <f t="shared" si="872"/>
        <v>104.79100506803319</v>
      </c>
      <c r="BO384" s="109">
        <f t="shared" si="872"/>
        <v>82.720724811225622</v>
      </c>
      <c r="BP384" s="109">
        <f t="shared" si="873"/>
        <v>42.346029465598633</v>
      </c>
      <c r="BQ384" s="109">
        <f t="shared" si="873"/>
        <v>66.157053940949837</v>
      </c>
      <c r="BR384" s="109">
        <f t="shared" si="873"/>
        <v>10.965384869497356</v>
      </c>
      <c r="BS384" s="109">
        <f t="shared" si="873"/>
        <v>37.957865464534322</v>
      </c>
      <c r="BT384" s="109">
        <f t="shared" si="873"/>
        <v>96.617756361658721</v>
      </c>
      <c r="BU384" s="109">
        <f t="shared" si="873"/>
        <v>32.517877057440998</v>
      </c>
      <c r="BV384" s="109">
        <f t="shared" si="873"/>
        <v>4.2770457628502951</v>
      </c>
      <c r="BW384" s="109">
        <f t="shared" si="873"/>
        <v>7.5772503829259961</v>
      </c>
      <c r="BX384" s="109">
        <f t="shared" si="873"/>
        <v>51.505190702863047</v>
      </c>
      <c r="BY384" s="109">
        <f t="shared" si="873"/>
        <v>4.2770457628502951</v>
      </c>
      <c r="BZ384" s="109">
        <f t="shared" si="874"/>
        <v>5.1307560632850944</v>
      </c>
      <c r="CA384" s="109">
        <f t="shared" si="874"/>
        <v>37.957865464534322</v>
      </c>
      <c r="CB384" s="109">
        <f t="shared" si="874"/>
        <v>33.639473426265532</v>
      </c>
      <c r="CC384" s="109">
        <f t="shared" si="874"/>
        <v>58.90871979256984</v>
      </c>
      <c r="CD384" s="109">
        <f t="shared" si="874"/>
        <v>42.049156983046288</v>
      </c>
      <c r="CE384" s="109">
        <f t="shared" si="874"/>
        <v>39.261151966874571</v>
      </c>
      <c r="CF384" s="109">
        <f t="shared" si="874"/>
        <v>34.8069102386021</v>
      </c>
      <c r="CG384" s="109">
        <f t="shared" si="874"/>
        <v>0.36080592115343679</v>
      </c>
      <c r="CH384" s="109">
        <f t="shared" si="874"/>
        <v>34.725475606842487</v>
      </c>
      <c r="CI384" s="109">
        <f t="shared" si="874"/>
        <v>80.573896511940305</v>
      </c>
      <c r="CJ384" s="109">
        <f t="shared" si="875"/>
        <v>36.148209321741909</v>
      </c>
      <c r="CK384" s="109">
        <f t="shared" si="875"/>
        <v>39.61383042574024</v>
      </c>
      <c r="CL384" s="109">
        <f t="shared" si="875"/>
        <v>14.037440114368742</v>
      </c>
      <c r="CM384" s="109">
        <f t="shared" si="875"/>
        <v>4.899155213425276</v>
      </c>
      <c r="CN384" s="109">
        <f t="shared" si="875"/>
        <v>285.1908974656256</v>
      </c>
      <c r="CO384" s="109">
        <f t="shared" si="875"/>
        <v>45.462086053660073</v>
      </c>
      <c r="CP384" s="109">
        <f t="shared" si="875"/>
        <v>80.573896511940305</v>
      </c>
      <c r="CQ384" s="109">
        <f t="shared" si="875"/>
        <v>57.818028932088751</v>
      </c>
      <c r="CR384" s="109">
        <f t="shared" si="875"/>
        <v>3.750013887781555</v>
      </c>
      <c r="CS384" s="109">
        <f t="shared" si="875"/>
        <v>134.93363533042617</v>
      </c>
      <c r="CT384" s="109">
        <f t="shared" si="876"/>
        <v>16.177562221450316</v>
      </c>
      <c r="CU384" s="109">
        <f t="shared" si="876"/>
        <v>68.209840782804051</v>
      </c>
      <c r="CV384" s="109">
        <f t="shared" si="876"/>
        <v>91.092655678895781</v>
      </c>
      <c r="CW384" s="109">
        <f t="shared" si="876"/>
        <v>20.021244783493572</v>
      </c>
      <c r="CX384" s="109">
        <f t="shared" si="876"/>
        <v>39.261151966874571</v>
      </c>
      <c r="CY384" s="109">
        <f t="shared" si="876"/>
        <v>78.699923730678549</v>
      </c>
      <c r="CZ384" s="109">
        <f t="shared" si="876"/>
        <v>26.428458212379034</v>
      </c>
      <c r="DA384" s="109">
        <f t="shared" si="876"/>
        <v>34.725475606842487</v>
      </c>
      <c r="DB384" s="109">
        <f t="shared" si="876"/>
        <v>89.906127326854531</v>
      </c>
      <c r="DC384" s="109">
        <f t="shared" si="876"/>
        <v>321.58589393603478</v>
      </c>
      <c r="DD384" s="109">
        <f t="shared" si="877"/>
        <v>8.0799116786021941</v>
      </c>
      <c r="DE384" s="109">
        <f t="shared" si="877"/>
        <v>27.230491957736412</v>
      </c>
      <c r="DF384" s="109">
        <f t="shared" si="877"/>
        <v>80.573896511940305</v>
      </c>
      <c r="DG384" s="109">
        <f t="shared" si="877"/>
        <v>242.79145436155943</v>
      </c>
      <c r="DH384" s="109">
        <f t="shared" si="877"/>
        <v>177.10525268872698</v>
      </c>
      <c r="DI384" s="109">
        <f t="shared" si="877"/>
        <v>32.517877057440998</v>
      </c>
      <c r="DJ384" s="109">
        <f t="shared" si="877"/>
        <v>107.04432525384391</v>
      </c>
      <c r="DK384" s="109">
        <f t="shared" si="877"/>
        <v>36.565624519108397</v>
      </c>
      <c r="DL384" s="109">
        <f t="shared" si="877"/>
        <v>19.101902912429409</v>
      </c>
      <c r="DM384" s="109">
        <f t="shared" si="877"/>
        <v>12.509580704807018</v>
      </c>
      <c r="DN384" s="109">
        <f t="shared" si="878"/>
        <v>107.04432525384391</v>
      </c>
      <c r="DO384" s="109">
        <f t="shared" si="878"/>
        <v>95.637302636340479</v>
      </c>
      <c r="DP384" s="109">
        <f t="shared" si="878"/>
        <v>11.690696617978677</v>
      </c>
      <c r="DQ384" s="109">
        <f t="shared" si="878"/>
        <v>8.5531994114168839</v>
      </c>
      <c r="DR384" s="109">
        <f t="shared" si="878"/>
        <v>39.261151966874571</v>
      </c>
      <c r="DS384" s="109">
        <f t="shared" si="878"/>
        <v>16.758529087509139</v>
      </c>
      <c r="DT384" s="109">
        <f t="shared" si="878"/>
        <v>39.261151966874571</v>
      </c>
      <c r="DU384" s="109">
        <f t="shared" si="878"/>
        <v>80.573896511940305</v>
      </c>
      <c r="DV384" s="109">
        <f t="shared" si="878"/>
        <v>35.62030050469523</v>
      </c>
      <c r="DW384" s="109">
        <f t="shared" si="878"/>
        <v>2.1064761628141402</v>
      </c>
      <c r="DX384" s="109">
        <f t="shared" si="879"/>
        <v>28.027231733275968</v>
      </c>
      <c r="DY384" s="109">
        <f t="shared" si="879"/>
        <v>151.16675288875484</v>
      </c>
      <c r="DZ384" s="109">
        <f t="shared" si="879"/>
        <v>33.131047257388708</v>
      </c>
      <c r="EA384" s="109">
        <f t="shared" si="879"/>
        <v>107.04432525384391</v>
      </c>
      <c r="EB384" s="109">
        <f t="shared" si="879"/>
        <v>80.573896511940305</v>
      </c>
      <c r="EC384" s="109">
        <f t="shared" si="879"/>
        <v>19.813650088406153</v>
      </c>
      <c r="ED384" s="109">
        <f t="shared" si="879"/>
        <v>37.957865464534322</v>
      </c>
      <c r="EE384" s="109">
        <f t="shared" si="879"/>
        <v>26.290652174506182</v>
      </c>
      <c r="EF384" s="109">
        <f t="shared" si="879"/>
        <v>80.573896511940305</v>
      </c>
      <c r="EG384" s="109">
        <f t="shared" si="879"/>
        <v>46.04319398216289</v>
      </c>
      <c r="EH384" s="109">
        <f t="shared" si="880"/>
        <v>39.261151966874571</v>
      </c>
      <c r="EI384" s="109">
        <f t="shared" si="880"/>
        <v>0.85727331196175616</v>
      </c>
      <c r="EJ384" s="109">
        <f t="shared" si="880"/>
        <v>32.517877057440998</v>
      </c>
      <c r="EK384" s="109">
        <f t="shared" si="880"/>
        <v>186.22325632039886</v>
      </c>
      <c r="EL384" s="109">
        <f t="shared" si="880"/>
        <v>6.267765705977876</v>
      </c>
      <c r="EM384" s="109">
        <f t="shared" si="880"/>
        <v>31.628435333400201</v>
      </c>
      <c r="EN384" s="109">
        <f t="shared" si="880"/>
        <v>5.1604351207337045</v>
      </c>
      <c r="EO384" s="109">
        <f t="shared" si="880"/>
        <v>80.573896511940305</v>
      </c>
      <c r="EP384" s="109">
        <f t="shared" si="880"/>
        <v>91.36891476942985</v>
      </c>
      <c r="EQ384" s="109">
        <f t="shared" si="880"/>
        <v>35.368714156204575</v>
      </c>
      <c r="ER384" s="109">
        <f t="shared" si="881"/>
        <v>4.2770457628502951</v>
      </c>
      <c r="ES384" s="109">
        <f t="shared" si="881"/>
        <v>2.8044463561409465</v>
      </c>
      <c r="ET384" s="109">
        <f t="shared" si="881"/>
        <v>9.907895773206242</v>
      </c>
      <c r="EU384" s="109">
        <f t="shared" si="881"/>
        <v>60.776538603072083</v>
      </c>
      <c r="EV384" s="109">
        <f t="shared" si="881"/>
        <v>153.08921289645934</v>
      </c>
      <c r="EW384" s="109">
        <f t="shared" si="881"/>
        <v>5.8936165032943695</v>
      </c>
      <c r="EX384" s="109">
        <f t="shared" si="881"/>
        <v>80.573896511940305</v>
      </c>
      <c r="EY384" s="109">
        <f t="shared" si="881"/>
        <v>6.1449530036835878</v>
      </c>
      <c r="EZ384" s="109">
        <f t="shared" si="881"/>
        <v>29.169529342465506</v>
      </c>
      <c r="FA384" s="109">
        <f t="shared" si="881"/>
        <v>209.87455992792945</v>
      </c>
      <c r="FB384" s="109">
        <f t="shared" si="882"/>
        <v>80.573896511940305</v>
      </c>
      <c r="FC384" s="109">
        <f t="shared" si="882"/>
        <v>6.9110875962022629</v>
      </c>
      <c r="FD384" s="109">
        <f t="shared" si="882"/>
        <v>8.2132779315113336</v>
      </c>
      <c r="FE384" s="109">
        <f t="shared" si="882"/>
        <v>11.229178063307174</v>
      </c>
      <c r="FF384" s="109">
        <f t="shared" si="882"/>
        <v>5.7693205876855114</v>
      </c>
      <c r="FG384" s="109">
        <f t="shared" si="882"/>
        <v>69.009319184434418</v>
      </c>
      <c r="FH384" s="109">
        <f t="shared" si="882"/>
        <v>41.571097837066368</v>
      </c>
      <c r="FI384" s="109">
        <f t="shared" si="882"/>
        <v>40.763194872654786</v>
      </c>
      <c r="FJ384" s="109">
        <f t="shared" si="882"/>
        <v>34.725475606842487</v>
      </c>
      <c r="FK384" s="109">
        <f t="shared" si="882"/>
        <v>107.04432525384391</v>
      </c>
      <c r="FL384" s="109">
        <f t="shared" si="883"/>
        <v>23.918192630963546</v>
      </c>
      <c r="FM384" s="109">
        <f t="shared" si="883"/>
        <v>0.77323730106608202</v>
      </c>
      <c r="FN384" s="109">
        <f t="shared" si="883"/>
        <v>14.759943234424043</v>
      </c>
      <c r="FO384" s="109">
        <f t="shared" si="883"/>
        <v>4.2770457628502951</v>
      </c>
      <c r="FP384" s="109">
        <f t="shared" si="883"/>
        <v>39.261151966874571</v>
      </c>
      <c r="FQ384" s="109">
        <f t="shared" si="883"/>
        <v>37.957865464534322</v>
      </c>
      <c r="FR384" s="109">
        <f t="shared" si="883"/>
        <v>26.813560050680614</v>
      </c>
      <c r="FS384" s="109">
        <f t="shared" si="883"/>
        <v>82.880569806696684</v>
      </c>
      <c r="FT384" s="109">
        <f t="shared" si="883"/>
        <v>48.527078698901434</v>
      </c>
      <c r="FU384" s="109">
        <f t="shared" si="883"/>
        <v>37.957865464534322</v>
      </c>
      <c r="FV384" s="109">
        <f t="shared" si="884"/>
        <v>73.954018753163851</v>
      </c>
      <c r="FW384" s="109">
        <f t="shared" si="884"/>
        <v>80.573896511940305</v>
      </c>
      <c r="FX384" s="109">
        <f t="shared" si="884"/>
        <v>34.725475606842487</v>
      </c>
      <c r="FY384" s="109">
        <f t="shared" si="884"/>
        <v>44.724980176526763</v>
      </c>
      <c r="FZ384" s="109">
        <f t="shared" si="884"/>
        <v>30.716305669134112</v>
      </c>
      <c r="GA384" s="109">
        <f t="shared" si="884"/>
        <v>7.4574823829863259</v>
      </c>
      <c r="GB384" s="109">
        <f t="shared" si="884"/>
        <v>31.673753685888364</v>
      </c>
      <c r="GC384" s="109">
        <f t="shared" si="884"/>
        <v>48.35883208664287</v>
      </c>
      <c r="GD384" s="109">
        <f t="shared" si="884"/>
        <v>37.957865464534322</v>
      </c>
      <c r="GE384" s="109">
        <f t="shared" si="884"/>
        <v>38.432373446837509</v>
      </c>
      <c r="GF384" s="109">
        <f t="shared" si="885"/>
        <v>173.57080610554456</v>
      </c>
      <c r="GG384" s="109">
        <f t="shared" si="885"/>
        <v>34.725475606842487</v>
      </c>
      <c r="GH384" s="109">
        <f t="shared" si="885"/>
        <v>34.725475606842487</v>
      </c>
      <c r="GI384" s="109">
        <f t="shared" si="885"/>
        <v>34.725475606842487</v>
      </c>
      <c r="GJ384" s="109">
        <f t="shared" si="885"/>
        <v>34.725475606842487</v>
      </c>
      <c r="GK384" s="109">
        <f t="shared" si="885"/>
        <v>18.101208183072735</v>
      </c>
      <c r="GL384" s="109">
        <f t="shared" si="885"/>
        <v>2.3230335314328046</v>
      </c>
      <c r="GM384" s="109">
        <f t="shared" si="885"/>
        <v>5.7558680554838304</v>
      </c>
      <c r="GN384" s="109">
        <f t="shared" si="885"/>
        <v>10.467251834179507</v>
      </c>
      <c r="GO384" s="109">
        <f t="shared" si="885"/>
        <v>202.42696724301084</v>
      </c>
      <c r="GP384" s="109">
        <f t="shared" si="886"/>
        <v>80.573896511940305</v>
      </c>
      <c r="GQ384" s="109">
        <f t="shared" si="886"/>
        <v>92.634689329934119</v>
      </c>
      <c r="GR384" s="109">
        <f t="shared" si="886"/>
        <v>3.2583937110260841</v>
      </c>
      <c r="GS384" s="109">
        <f t="shared" si="886"/>
        <v>102.56077887708268</v>
      </c>
      <c r="GT384" s="109">
        <f t="shared" si="886"/>
        <v>80.573896511940305</v>
      </c>
      <c r="GU384" s="109">
        <f t="shared" si="886"/>
        <v>62.571881420590451</v>
      </c>
      <c r="GV384" s="109">
        <f t="shared" si="886"/>
        <v>4.2770457628502951</v>
      </c>
      <c r="GW384" s="109">
        <f t="shared" si="886"/>
        <v>34.725475606842487</v>
      </c>
      <c r="GX384" s="109">
        <f t="shared" si="886"/>
        <v>42.516669499596702</v>
      </c>
      <c r="GY384" s="109">
        <f t="shared" si="886"/>
        <v>30.090250344223332</v>
      </c>
      <c r="GZ384" s="109">
        <f t="shared" si="887"/>
        <v>25.179706574014141</v>
      </c>
      <c r="HA384" s="109">
        <f t="shared" si="887"/>
        <v>34.725475606842487</v>
      </c>
      <c r="HB384" s="109">
        <f t="shared" si="887"/>
        <v>4.2770457628502951</v>
      </c>
      <c r="HC384" s="109">
        <f t="shared" si="887"/>
        <v>20.752558373555821</v>
      </c>
      <c r="HD384" s="109">
        <f t="shared" si="887"/>
        <v>39.628976644516904</v>
      </c>
      <c r="HE384" s="109">
        <f t="shared" si="887"/>
        <v>132.40927276750227</v>
      </c>
      <c r="HF384" s="109">
        <f t="shared" si="887"/>
        <v>67.061880037226771</v>
      </c>
      <c r="HG384" s="109">
        <f t="shared" si="887"/>
        <v>3.4213823921618003</v>
      </c>
      <c r="HH384" s="109">
        <f t="shared" si="887"/>
        <v>7.7420332655970903</v>
      </c>
      <c r="HI384" s="109">
        <f t="shared" si="887"/>
        <v>55.804863129266181</v>
      </c>
      <c r="HJ384" s="109">
        <f t="shared" si="888"/>
        <v>4.2770457628502951</v>
      </c>
      <c r="HK384" s="109">
        <f t="shared" si="888"/>
        <v>34.725475606842487</v>
      </c>
      <c r="HL384" s="109">
        <f t="shared" si="888"/>
        <v>190.75661765506305</v>
      </c>
      <c r="HM384" s="109">
        <f t="shared" si="888"/>
        <v>34.725475606842487</v>
      </c>
      <c r="HN384" s="109">
        <f t="shared" si="888"/>
        <v>107.04432525384391</v>
      </c>
      <c r="HO384" s="109">
        <f t="shared" si="888"/>
        <v>210.27671367749497</v>
      </c>
      <c r="HP384" s="109">
        <f t="shared" si="888"/>
        <v>5.0912782826690224</v>
      </c>
      <c r="HQ384" s="109">
        <f t="shared" si="888"/>
        <v>23.713212507071994</v>
      </c>
      <c r="HR384" s="109"/>
      <c r="HS384" s="109"/>
      <c r="HT384" s="109"/>
      <c r="HU384" s="109"/>
      <c r="HV384" s="109"/>
      <c r="HW384" s="109"/>
      <c r="HX384" s="109"/>
      <c r="HY384" s="109"/>
      <c r="HZ384" s="109"/>
      <c r="IA384" s="109"/>
      <c r="IB384" s="109"/>
      <c r="IC384" s="109"/>
      <c r="ID384" s="109"/>
      <c r="IE384" s="109"/>
      <c r="IF384" s="109"/>
      <c r="IG384" s="109"/>
      <c r="IH384" s="109"/>
      <c r="II384" s="109"/>
      <c r="IJ384" s="109"/>
      <c r="IK384" s="109"/>
      <c r="IL384" s="109"/>
      <c r="IM384" s="109"/>
      <c r="IN384" s="109"/>
      <c r="IO384" s="109"/>
      <c r="IP384" s="109"/>
      <c r="IQ384" s="109"/>
      <c r="IR384" s="109"/>
      <c r="IS384" s="109"/>
      <c r="IT384" s="109"/>
      <c r="IU384" s="109"/>
      <c r="IV384" s="109"/>
      <c r="IW384" s="109"/>
      <c r="IX384" s="109"/>
      <c r="IY384" s="109"/>
      <c r="IZ384" s="109"/>
      <c r="JA384" s="109"/>
      <c r="JB384" s="109"/>
      <c r="JC384" s="109"/>
      <c r="JD384" s="109"/>
      <c r="JE384" s="109"/>
      <c r="JF384" s="109"/>
      <c r="JG384" s="109"/>
      <c r="JH384" s="109"/>
      <c r="JI384" s="109"/>
      <c r="JJ384" s="109"/>
      <c r="JK384" s="109"/>
      <c r="JL384" s="109"/>
      <c r="JM384" s="109"/>
      <c r="JN384" s="109"/>
      <c r="JO384" s="109"/>
      <c r="JP384" s="109" t="str">
        <f t="shared" si="756"/>
        <v>Water Pollution_Pyrene, 1-nitro-_Freshwater_Health_N/A for WP Interim Methodology</v>
      </c>
    </row>
    <row r="385" spans="2:276">
      <c r="B385" s="112" t="s">
        <v>9</v>
      </c>
      <c r="C385" s="112" t="s">
        <v>490</v>
      </c>
      <c r="D385" s="112" t="s">
        <v>396</v>
      </c>
      <c r="E385" s="112" t="s">
        <v>395</v>
      </c>
      <c r="F385" s="112" t="s">
        <v>390</v>
      </c>
      <c r="G385" s="112" t="s">
        <v>391</v>
      </c>
      <c r="H385" s="109">
        <f t="shared" si="867"/>
        <v>1.2595146246235784</v>
      </c>
      <c r="I385" s="109">
        <f t="shared" si="867"/>
        <v>1.2197257315454972</v>
      </c>
      <c r="J385" s="109">
        <f t="shared" si="867"/>
        <v>1.5623678455234919</v>
      </c>
      <c r="K385" s="109">
        <f t="shared" si="867"/>
        <v>0.59849047306504888</v>
      </c>
      <c r="L385" s="109">
        <f t="shared" si="867"/>
        <v>1.2918491113030415</v>
      </c>
      <c r="M385" s="109">
        <f t="shared" si="867"/>
        <v>1.2169320289180268</v>
      </c>
      <c r="N385" s="109">
        <f t="shared" si="867"/>
        <v>1.0159821915190339</v>
      </c>
      <c r="O385" s="109">
        <f t="shared" si="867"/>
        <v>0.94115366641858778</v>
      </c>
      <c r="P385" s="109">
        <f t="shared" si="867"/>
        <v>1.4223473329001395</v>
      </c>
      <c r="Q385" s="109">
        <f t="shared" si="867"/>
        <v>1.0159821915190339</v>
      </c>
      <c r="R385" s="109">
        <f t="shared" si="868"/>
        <v>0.4819042863449014</v>
      </c>
      <c r="S385" s="109">
        <f t="shared" si="868"/>
        <v>1.8551277373348007</v>
      </c>
      <c r="T385" s="109">
        <f t="shared" si="868"/>
        <v>1.3066015734200691</v>
      </c>
      <c r="U385" s="109">
        <f t="shared" si="868"/>
        <v>1.0159821915190339</v>
      </c>
      <c r="V385" s="109">
        <f t="shared" si="868"/>
        <v>2.4037091110802336</v>
      </c>
      <c r="W385" s="109">
        <f t="shared" si="868"/>
        <v>6.4307893287411915</v>
      </c>
      <c r="X385" s="109">
        <f t="shared" si="868"/>
        <v>1.0159821915190339</v>
      </c>
      <c r="Y385" s="109">
        <f t="shared" si="868"/>
        <v>0.85569591659834254</v>
      </c>
      <c r="Z385" s="109">
        <f t="shared" si="868"/>
        <v>2.4374870432678186</v>
      </c>
      <c r="AA385" s="109">
        <f t="shared" si="868"/>
        <v>1.1525563369621037</v>
      </c>
      <c r="AB385" s="109">
        <f t="shared" si="869"/>
        <v>2.562163718967335</v>
      </c>
      <c r="AC385" s="109">
        <f t="shared" si="869"/>
        <v>0.66122328075176795</v>
      </c>
      <c r="AD385" s="109">
        <f t="shared" si="869"/>
        <v>0.77730714582907623</v>
      </c>
      <c r="AE385" s="109">
        <f t="shared" si="869"/>
        <v>0.69840265791444966</v>
      </c>
      <c r="AF385" s="109">
        <f t="shared" si="869"/>
        <v>1.0795747409737466</v>
      </c>
      <c r="AG385" s="109">
        <f t="shared" si="869"/>
        <v>1.6971530666209791</v>
      </c>
      <c r="AH385" s="109">
        <f t="shared" si="869"/>
        <v>0.73134387339287088</v>
      </c>
      <c r="AI385" s="109">
        <f t="shared" si="869"/>
        <v>1.0159821915190339</v>
      </c>
      <c r="AJ385" s="109">
        <f t="shared" si="869"/>
        <v>1.5673050680351983</v>
      </c>
      <c r="AK385" s="109">
        <f t="shared" si="869"/>
        <v>1.0467062251827486</v>
      </c>
      <c r="AL385" s="109">
        <f t="shared" si="870"/>
        <v>2.5422771127614112</v>
      </c>
      <c r="AM385" s="109">
        <f t="shared" si="870"/>
        <v>3.7382683077590029</v>
      </c>
      <c r="AN385" s="109">
        <f t="shared" si="870"/>
        <v>1.8695967171300931</v>
      </c>
      <c r="AO385" s="109">
        <f t="shared" si="870"/>
        <v>1.5839208324545941</v>
      </c>
      <c r="AP385" s="109">
        <f t="shared" si="870"/>
        <v>1.6164068228210984</v>
      </c>
      <c r="AQ385" s="109">
        <f t="shared" si="870"/>
        <v>0.51460508663354043</v>
      </c>
      <c r="AR385" s="109">
        <f t="shared" si="870"/>
        <v>1.0159821915190339</v>
      </c>
      <c r="AS385" s="109">
        <f t="shared" si="870"/>
        <v>0.68783385790578744</v>
      </c>
      <c r="AT385" s="109">
        <f t="shared" si="870"/>
        <v>1.4667813927922213</v>
      </c>
      <c r="AU385" s="109">
        <f t="shared" si="870"/>
        <v>1.2918491113030415</v>
      </c>
      <c r="AV385" s="109">
        <f t="shared" si="871"/>
        <v>0.73094013721705586</v>
      </c>
      <c r="AW385" s="109">
        <f t="shared" si="871"/>
        <v>3.7239495713267856</v>
      </c>
      <c r="AX385" s="109">
        <f t="shared" si="871"/>
        <v>0.66763029264654761</v>
      </c>
      <c r="AY385" s="109">
        <f t="shared" si="871"/>
        <v>1.8695967171300931</v>
      </c>
      <c r="AZ385" s="109">
        <f t="shared" si="871"/>
        <v>1.6916495888088483</v>
      </c>
      <c r="BA385" s="109">
        <f t="shared" si="871"/>
        <v>1.276538742499215</v>
      </c>
      <c r="BB385" s="109">
        <f t="shared" si="871"/>
        <v>1.00220421527822</v>
      </c>
      <c r="BC385" s="109">
        <f t="shared" si="871"/>
        <v>2.2781635888869749</v>
      </c>
      <c r="BD385" s="109">
        <f t="shared" si="871"/>
        <v>0.80159747977711893</v>
      </c>
      <c r="BE385" s="109">
        <f t="shared" si="871"/>
        <v>1.3587862961386765</v>
      </c>
      <c r="BF385" s="109">
        <f t="shared" si="872"/>
        <v>1.0159821915190339</v>
      </c>
      <c r="BG385" s="109">
        <f t="shared" si="872"/>
        <v>1.2421978360603316</v>
      </c>
      <c r="BH385" s="109">
        <f t="shared" si="872"/>
        <v>1.9696149256461013</v>
      </c>
      <c r="BI385" s="109">
        <f t="shared" si="872"/>
        <v>0.96145782938049218</v>
      </c>
      <c r="BJ385" s="109">
        <f t="shared" si="872"/>
        <v>2.0086844848613863</v>
      </c>
      <c r="BK385" s="109">
        <f t="shared" si="872"/>
        <v>1.0159821915190339</v>
      </c>
      <c r="BL385" s="109">
        <f t="shared" si="872"/>
        <v>1.6085845583529894</v>
      </c>
      <c r="BM385" s="109">
        <f t="shared" si="872"/>
        <v>0.59007078703356464</v>
      </c>
      <c r="BN385" s="109">
        <f t="shared" si="872"/>
        <v>3.9375948386267088</v>
      </c>
      <c r="BO385" s="109">
        <f t="shared" si="872"/>
        <v>1.6108539670963584</v>
      </c>
      <c r="BP385" s="109">
        <f t="shared" si="873"/>
        <v>1.2670840170593642</v>
      </c>
      <c r="BQ385" s="109">
        <f t="shared" si="873"/>
        <v>1.0412725809392229</v>
      </c>
      <c r="BR385" s="109">
        <f t="shared" si="873"/>
        <v>0.75744855753906237</v>
      </c>
      <c r="BS385" s="109">
        <f t="shared" si="873"/>
        <v>1.8695967171300931</v>
      </c>
      <c r="BT385" s="109">
        <f t="shared" si="873"/>
        <v>1.3339520638795488</v>
      </c>
      <c r="BU385" s="109">
        <f t="shared" si="873"/>
        <v>1.2421978360603316</v>
      </c>
      <c r="BV385" s="109">
        <f t="shared" si="873"/>
        <v>0.59849047306504888</v>
      </c>
      <c r="BW385" s="109">
        <f t="shared" si="873"/>
        <v>0.78098485208966817</v>
      </c>
      <c r="BX385" s="109">
        <f t="shared" si="873"/>
        <v>1.3272214338324695</v>
      </c>
      <c r="BY385" s="109">
        <f t="shared" si="873"/>
        <v>0.59849047306504888</v>
      </c>
      <c r="BZ385" s="109">
        <f t="shared" si="874"/>
        <v>0.72353075020268509</v>
      </c>
      <c r="CA385" s="109">
        <f t="shared" si="874"/>
        <v>1.8695967171300931</v>
      </c>
      <c r="CB385" s="109">
        <f t="shared" si="874"/>
        <v>0.99981291915150006</v>
      </c>
      <c r="CC385" s="109">
        <f t="shared" si="874"/>
        <v>1.5698928704105362</v>
      </c>
      <c r="CD385" s="109">
        <f t="shared" si="874"/>
        <v>3.1681803654062763</v>
      </c>
      <c r="CE385" s="109">
        <f t="shared" si="874"/>
        <v>1.2918491113030415</v>
      </c>
      <c r="CF385" s="109">
        <f t="shared" si="874"/>
        <v>1.2013312257011151</v>
      </c>
      <c r="CG385" s="109">
        <f t="shared" si="874"/>
        <v>0.44877011077369727</v>
      </c>
      <c r="CH385" s="109">
        <f t="shared" si="874"/>
        <v>1.0159821915190339</v>
      </c>
      <c r="CI385" s="109">
        <f t="shared" si="874"/>
        <v>1.5673050680351983</v>
      </c>
      <c r="CJ385" s="109">
        <f t="shared" si="875"/>
        <v>1.0353280838087267</v>
      </c>
      <c r="CK385" s="109">
        <f t="shared" si="875"/>
        <v>1.8997296988743513</v>
      </c>
      <c r="CL385" s="109">
        <f t="shared" si="875"/>
        <v>1.2660970972329597</v>
      </c>
      <c r="CM385" s="109">
        <f t="shared" si="875"/>
        <v>0.92102444084622737</v>
      </c>
      <c r="CN385" s="109">
        <f t="shared" si="875"/>
        <v>1.4613186418394903</v>
      </c>
      <c r="CO385" s="109">
        <f t="shared" si="875"/>
        <v>1.1522625279388594</v>
      </c>
      <c r="CP385" s="109">
        <f t="shared" si="875"/>
        <v>1.5673050680351983</v>
      </c>
      <c r="CQ385" s="109">
        <f t="shared" si="875"/>
        <v>1.3875212726471999</v>
      </c>
      <c r="CR385" s="109">
        <f t="shared" si="875"/>
        <v>0.6042782105757738</v>
      </c>
      <c r="CS385" s="109">
        <f t="shared" si="875"/>
        <v>6.5198074157811696</v>
      </c>
      <c r="CT385" s="109">
        <f t="shared" si="876"/>
        <v>0.79587846672233598</v>
      </c>
      <c r="CU385" s="109">
        <f t="shared" si="876"/>
        <v>2.3466309723779704</v>
      </c>
      <c r="CV385" s="109">
        <f t="shared" si="876"/>
        <v>3.8006435437095343</v>
      </c>
      <c r="CW385" s="109">
        <f t="shared" si="876"/>
        <v>0.83204796041462659</v>
      </c>
      <c r="CX385" s="109">
        <f t="shared" si="876"/>
        <v>1.2918491113030415</v>
      </c>
      <c r="CY385" s="109">
        <f t="shared" si="876"/>
        <v>2.1493307177318606</v>
      </c>
      <c r="CZ385" s="109">
        <f t="shared" si="876"/>
        <v>1.3789576443162945</v>
      </c>
      <c r="DA385" s="109">
        <f t="shared" si="876"/>
        <v>1.0159821915190339</v>
      </c>
      <c r="DB385" s="109">
        <f t="shared" si="876"/>
        <v>0.96488690201532756</v>
      </c>
      <c r="DC385" s="109">
        <f t="shared" si="876"/>
        <v>2.2858500648264726</v>
      </c>
      <c r="DD385" s="109">
        <f t="shared" si="877"/>
        <v>0.63378153184811192</v>
      </c>
      <c r="DE385" s="109">
        <f t="shared" si="877"/>
        <v>1.4030172231748237</v>
      </c>
      <c r="DF385" s="109">
        <f t="shared" si="877"/>
        <v>1.5673050680351983</v>
      </c>
      <c r="DG385" s="109">
        <f t="shared" si="877"/>
        <v>1.0487181932789476</v>
      </c>
      <c r="DH385" s="109">
        <f t="shared" si="877"/>
        <v>3.0405964954966569</v>
      </c>
      <c r="DI385" s="109">
        <f t="shared" si="877"/>
        <v>1.2421978360603316</v>
      </c>
      <c r="DJ385" s="109">
        <f t="shared" si="877"/>
        <v>2.4037091110802336</v>
      </c>
      <c r="DK385" s="109">
        <f t="shared" si="877"/>
        <v>1.1247549989951</v>
      </c>
      <c r="DL385" s="109">
        <f t="shared" si="877"/>
        <v>1.2203820793072282</v>
      </c>
      <c r="DM385" s="109">
        <f t="shared" si="877"/>
        <v>0.80199207561216213</v>
      </c>
      <c r="DN385" s="109">
        <f t="shared" si="878"/>
        <v>2.4037091110802336</v>
      </c>
      <c r="DO385" s="109">
        <f t="shared" si="878"/>
        <v>1.0627604418617391</v>
      </c>
      <c r="DP385" s="109">
        <f t="shared" si="878"/>
        <v>1.0329504463155676</v>
      </c>
      <c r="DQ385" s="109">
        <f t="shared" si="878"/>
        <v>1.3129899856889222</v>
      </c>
      <c r="DR385" s="109">
        <f t="shared" si="878"/>
        <v>1.2918491113030415</v>
      </c>
      <c r="DS385" s="109">
        <f t="shared" si="878"/>
        <v>1.1824070377491951</v>
      </c>
      <c r="DT385" s="109">
        <f t="shared" si="878"/>
        <v>1.2918491113030415</v>
      </c>
      <c r="DU385" s="109">
        <f t="shared" si="878"/>
        <v>1.5673050680351983</v>
      </c>
      <c r="DV385" s="109">
        <f t="shared" si="878"/>
        <v>0.80559887288315557</v>
      </c>
      <c r="DW385" s="109">
        <f t="shared" si="878"/>
        <v>2.1535748453592864</v>
      </c>
      <c r="DX385" s="109">
        <f t="shared" si="879"/>
        <v>1.5669935322749322</v>
      </c>
      <c r="DY385" s="109">
        <f t="shared" si="879"/>
        <v>3.858192390968195</v>
      </c>
      <c r="DZ385" s="109">
        <f t="shared" si="879"/>
        <v>1.6582989449442147</v>
      </c>
      <c r="EA385" s="109">
        <f t="shared" si="879"/>
        <v>2.4037091110802336</v>
      </c>
      <c r="EB385" s="109">
        <f t="shared" si="879"/>
        <v>1.5673050680351983</v>
      </c>
      <c r="EC385" s="109">
        <f t="shared" si="879"/>
        <v>1.5811410830416359</v>
      </c>
      <c r="ED385" s="109">
        <f t="shared" si="879"/>
        <v>1.8695967171300931</v>
      </c>
      <c r="EE385" s="109">
        <f t="shared" si="879"/>
        <v>1.1963421809647221</v>
      </c>
      <c r="EF385" s="109">
        <f t="shared" si="879"/>
        <v>1.5673050680351983</v>
      </c>
      <c r="EG385" s="109">
        <f t="shared" si="879"/>
        <v>1.1540487527354391</v>
      </c>
      <c r="EH385" s="109">
        <f t="shared" si="880"/>
        <v>1.2918491113030415</v>
      </c>
      <c r="EI385" s="109">
        <f t="shared" si="880"/>
        <v>0.5041614660520215</v>
      </c>
      <c r="EJ385" s="109">
        <f t="shared" si="880"/>
        <v>1.2421978360603316</v>
      </c>
      <c r="EK385" s="109">
        <f t="shared" si="880"/>
        <v>1.9997397757576245</v>
      </c>
      <c r="EL385" s="109">
        <f t="shared" si="880"/>
        <v>1.0911135420826235</v>
      </c>
      <c r="EM385" s="109">
        <f t="shared" si="880"/>
        <v>1.6051922624705084</v>
      </c>
      <c r="EN385" s="109">
        <f t="shared" si="880"/>
        <v>0.88694153124271125</v>
      </c>
      <c r="EO385" s="109">
        <f t="shared" si="880"/>
        <v>1.5673050680351983</v>
      </c>
      <c r="EP385" s="109">
        <f t="shared" si="880"/>
        <v>2.3146628992844644</v>
      </c>
      <c r="EQ385" s="109">
        <f t="shared" si="880"/>
        <v>1.714054018424658</v>
      </c>
      <c r="ER385" s="109">
        <f t="shared" si="881"/>
        <v>0.59849047306504888</v>
      </c>
      <c r="ES385" s="109">
        <f t="shared" si="881"/>
        <v>0.64495415324214878</v>
      </c>
      <c r="ET385" s="109">
        <f t="shared" si="881"/>
        <v>0.9615921163592529</v>
      </c>
      <c r="EU385" s="109">
        <f t="shared" si="881"/>
        <v>2.201433575115793</v>
      </c>
      <c r="EV385" s="109">
        <f t="shared" si="881"/>
        <v>5.365105712470986</v>
      </c>
      <c r="EW385" s="109">
        <f t="shared" si="881"/>
        <v>1.9364750773700572</v>
      </c>
      <c r="EX385" s="109">
        <f t="shared" si="881"/>
        <v>1.5673050680351983</v>
      </c>
      <c r="EY385" s="109">
        <f t="shared" si="881"/>
        <v>0.56804648306060224</v>
      </c>
      <c r="EZ385" s="109">
        <f t="shared" si="881"/>
        <v>1.7333566561438862</v>
      </c>
      <c r="FA385" s="109">
        <f t="shared" si="881"/>
        <v>7.6733183580178279</v>
      </c>
      <c r="FB385" s="109">
        <f t="shared" si="882"/>
        <v>1.5673050680351983</v>
      </c>
      <c r="FC385" s="109">
        <f t="shared" si="882"/>
        <v>0.89770384655459523</v>
      </c>
      <c r="FD385" s="109">
        <f t="shared" si="882"/>
        <v>0.66412902153647535</v>
      </c>
      <c r="FE385" s="109">
        <f t="shared" si="882"/>
        <v>1.1059108865232621</v>
      </c>
      <c r="FF385" s="109">
        <f t="shared" si="882"/>
        <v>0.89414090292309489</v>
      </c>
      <c r="FG385" s="109">
        <f t="shared" si="882"/>
        <v>0.85421898029192855</v>
      </c>
      <c r="FH385" s="109">
        <f t="shared" si="882"/>
        <v>1.6915905181679738</v>
      </c>
      <c r="FI385" s="109">
        <f t="shared" si="882"/>
        <v>1.4503537740351355</v>
      </c>
      <c r="FJ385" s="109">
        <f t="shared" si="882"/>
        <v>1.0159821915190339</v>
      </c>
      <c r="FK385" s="109">
        <f t="shared" si="882"/>
        <v>2.4037091110802336</v>
      </c>
      <c r="FL385" s="109">
        <f t="shared" si="883"/>
        <v>1.3386779015871544</v>
      </c>
      <c r="FM385" s="109">
        <f t="shared" si="883"/>
        <v>0.57338247215055327</v>
      </c>
      <c r="FN385" s="109">
        <f t="shared" si="883"/>
        <v>5.1655576278879636</v>
      </c>
      <c r="FO385" s="109">
        <f t="shared" si="883"/>
        <v>0.59849047306504888</v>
      </c>
      <c r="FP385" s="109">
        <f t="shared" si="883"/>
        <v>1.2918491113030415</v>
      </c>
      <c r="FQ385" s="109">
        <f t="shared" si="883"/>
        <v>1.8695967171300931</v>
      </c>
      <c r="FR385" s="109">
        <f t="shared" si="883"/>
        <v>3.6754951136416043</v>
      </c>
      <c r="FS385" s="109">
        <f t="shared" si="883"/>
        <v>2.5082451045525094</v>
      </c>
      <c r="FT385" s="109">
        <f t="shared" si="883"/>
        <v>1.1302823387609111</v>
      </c>
      <c r="FU385" s="109">
        <f t="shared" si="883"/>
        <v>1.8695967171300931</v>
      </c>
      <c r="FV385" s="109">
        <f t="shared" si="884"/>
        <v>1.5178317750657995</v>
      </c>
      <c r="FW385" s="109">
        <f t="shared" si="884"/>
        <v>1.5673050680351983</v>
      </c>
      <c r="FX385" s="109">
        <f t="shared" si="884"/>
        <v>1.0159821915190339</v>
      </c>
      <c r="FY385" s="109">
        <f t="shared" si="884"/>
        <v>1.7982817026354088</v>
      </c>
      <c r="FZ385" s="109">
        <f t="shared" si="884"/>
        <v>1.2074484587938881</v>
      </c>
      <c r="GA385" s="109">
        <f t="shared" si="884"/>
        <v>0.66861297960809629</v>
      </c>
      <c r="GB385" s="109">
        <f t="shared" si="884"/>
        <v>1.4984779980408311</v>
      </c>
      <c r="GC385" s="109">
        <f t="shared" si="884"/>
        <v>1.4345423287812149</v>
      </c>
      <c r="GD385" s="109">
        <f t="shared" si="884"/>
        <v>1.8695967171300931</v>
      </c>
      <c r="GE385" s="109">
        <f t="shared" si="884"/>
        <v>1.4561620410164167</v>
      </c>
      <c r="GF385" s="109">
        <f t="shared" si="885"/>
        <v>2.0319469645000576</v>
      </c>
      <c r="GG385" s="109">
        <f t="shared" si="885"/>
        <v>1.0159821915190339</v>
      </c>
      <c r="GH385" s="109">
        <f t="shared" si="885"/>
        <v>1.0159821915190339</v>
      </c>
      <c r="GI385" s="109">
        <f t="shared" si="885"/>
        <v>1.0159821915190339</v>
      </c>
      <c r="GJ385" s="109">
        <f t="shared" si="885"/>
        <v>1.0159821915190339</v>
      </c>
      <c r="GK385" s="109">
        <f t="shared" si="885"/>
        <v>1.6053067843676807</v>
      </c>
      <c r="GL385" s="109">
        <f t="shared" si="885"/>
        <v>0.63910057304712897</v>
      </c>
      <c r="GM385" s="109">
        <f t="shared" si="885"/>
        <v>0.75328465271524792</v>
      </c>
      <c r="GN385" s="109">
        <f t="shared" si="885"/>
        <v>2.1432285877463904</v>
      </c>
      <c r="GO385" s="109">
        <f t="shared" si="885"/>
        <v>2.1270526544477701</v>
      </c>
      <c r="GP385" s="109">
        <f t="shared" si="886"/>
        <v>1.5673050680351983</v>
      </c>
      <c r="GQ385" s="109">
        <f t="shared" si="886"/>
        <v>1.5252627553625049</v>
      </c>
      <c r="GR385" s="109">
        <f t="shared" si="886"/>
        <v>1.6131600202061229</v>
      </c>
      <c r="GS385" s="109">
        <f t="shared" si="886"/>
        <v>2.0218906431810479</v>
      </c>
      <c r="GT385" s="109">
        <f t="shared" si="886"/>
        <v>1.5673050680351983</v>
      </c>
      <c r="GU385" s="109">
        <f t="shared" si="886"/>
        <v>3.5564915926618985</v>
      </c>
      <c r="GV385" s="109">
        <f t="shared" si="886"/>
        <v>0.59849047306504888</v>
      </c>
      <c r="GW385" s="109">
        <f t="shared" si="886"/>
        <v>1.0159821915190339</v>
      </c>
      <c r="GX385" s="109">
        <f t="shared" si="886"/>
        <v>1.7831407493060529</v>
      </c>
      <c r="GY385" s="109">
        <f t="shared" si="886"/>
        <v>1.5864611869023273</v>
      </c>
      <c r="GZ385" s="109">
        <f t="shared" si="887"/>
        <v>1.0512110226517635</v>
      </c>
      <c r="HA385" s="109">
        <f t="shared" si="887"/>
        <v>1.0159821915190339</v>
      </c>
      <c r="HB385" s="109">
        <f t="shared" si="887"/>
        <v>0.59849047306504888</v>
      </c>
      <c r="HC385" s="109">
        <f t="shared" si="887"/>
        <v>2.6025912930945876</v>
      </c>
      <c r="HD385" s="109">
        <f t="shared" si="887"/>
        <v>0.99176836922239364</v>
      </c>
      <c r="HE385" s="109">
        <f t="shared" si="887"/>
        <v>2.8169196805721604</v>
      </c>
      <c r="HF385" s="109">
        <f t="shared" si="887"/>
        <v>0.8370006422277303</v>
      </c>
      <c r="HG385" s="109">
        <f t="shared" si="887"/>
        <v>1.0202946448480661</v>
      </c>
      <c r="HH385" s="109">
        <f t="shared" si="887"/>
        <v>0.99435722416195849</v>
      </c>
      <c r="HI385" s="109">
        <f t="shared" si="887"/>
        <v>2.2479331441220389</v>
      </c>
      <c r="HJ385" s="109">
        <f t="shared" si="888"/>
        <v>0.59849047306504888</v>
      </c>
      <c r="HK385" s="109">
        <f t="shared" si="888"/>
        <v>1.0159821915190339</v>
      </c>
      <c r="HL385" s="109">
        <f t="shared" si="888"/>
        <v>2.347352506083987</v>
      </c>
      <c r="HM385" s="109">
        <f t="shared" si="888"/>
        <v>1.0159821915190339</v>
      </c>
      <c r="HN385" s="109">
        <f t="shared" si="888"/>
        <v>2.4037091110802336</v>
      </c>
      <c r="HO385" s="109">
        <f t="shared" si="888"/>
        <v>2.5158395829880571</v>
      </c>
      <c r="HP385" s="109">
        <f t="shared" si="888"/>
        <v>1.0259430883229901</v>
      </c>
      <c r="HQ385" s="109">
        <f t="shared" si="888"/>
        <v>1.5397700513942858</v>
      </c>
      <c r="HR385" s="109"/>
      <c r="HS385" s="109"/>
      <c r="HT385" s="109"/>
      <c r="HU385" s="109"/>
      <c r="HV385" s="109"/>
      <c r="HW385" s="109"/>
      <c r="HX385" s="109"/>
      <c r="HY385" s="109"/>
      <c r="HZ385" s="109"/>
      <c r="IA385" s="109"/>
      <c r="IB385" s="109"/>
      <c r="IC385" s="109"/>
      <c r="ID385" s="109"/>
      <c r="IE385" s="109"/>
      <c r="IF385" s="109"/>
      <c r="IG385" s="109"/>
      <c r="IH385" s="109"/>
      <c r="II385" s="109"/>
      <c r="IJ385" s="109"/>
      <c r="IK385" s="109"/>
      <c r="IL385" s="109"/>
      <c r="IM385" s="109"/>
      <c r="IN385" s="109"/>
      <c r="IO385" s="109"/>
      <c r="IP385" s="109"/>
      <c r="IQ385" s="109"/>
      <c r="IR385" s="109"/>
      <c r="IS385" s="109"/>
      <c r="IT385" s="109"/>
      <c r="IU385" s="109"/>
      <c r="IV385" s="109"/>
      <c r="IW385" s="109"/>
      <c r="IX385" s="109"/>
      <c r="IY385" s="109"/>
      <c r="IZ385" s="109"/>
      <c r="JA385" s="109"/>
      <c r="JB385" s="109"/>
      <c r="JC385" s="109"/>
      <c r="JD385" s="109"/>
      <c r="JE385" s="109"/>
      <c r="JF385" s="109"/>
      <c r="JG385" s="109"/>
      <c r="JH385" s="109"/>
      <c r="JI385" s="109"/>
      <c r="JJ385" s="109"/>
      <c r="JK385" s="109"/>
      <c r="JL385" s="109"/>
      <c r="JM385" s="109"/>
      <c r="JN385" s="109"/>
      <c r="JO385" s="109"/>
      <c r="JP385" s="109" t="str">
        <f t="shared" si="756"/>
        <v>Water Pollution_Pyrene, 1-nitro-_Seawater_Health_N/A for WP Interim Methodology</v>
      </c>
    </row>
    <row r="386" spans="2:276">
      <c r="B386" s="112" t="s">
        <v>9</v>
      </c>
      <c r="C386" s="112" t="s">
        <v>490</v>
      </c>
      <c r="D386" s="112" t="s">
        <v>384</v>
      </c>
      <c r="E386" s="112" t="s">
        <v>395</v>
      </c>
      <c r="F386" s="112" t="s">
        <v>390</v>
      </c>
      <c r="G386" s="112" t="s">
        <v>391</v>
      </c>
      <c r="H386" s="109">
        <f t="shared" si="867"/>
        <v>130.25217481590644</v>
      </c>
      <c r="I386" s="109">
        <f t="shared" si="867"/>
        <v>11.583775902567163</v>
      </c>
      <c r="J386" s="109">
        <f t="shared" si="867"/>
        <v>33.340087605312561</v>
      </c>
      <c r="K386" s="109">
        <f t="shared" si="867"/>
        <v>0.59849047306504888</v>
      </c>
      <c r="L386" s="109">
        <f t="shared" si="867"/>
        <v>39.261151966874571</v>
      </c>
      <c r="M386" s="109">
        <f t="shared" si="867"/>
        <v>22.000689407883531</v>
      </c>
      <c r="N386" s="109">
        <f t="shared" si="867"/>
        <v>1.0159821915190339</v>
      </c>
      <c r="O386" s="109">
        <f t="shared" si="867"/>
        <v>7.648601887023009</v>
      </c>
      <c r="P386" s="109">
        <f t="shared" si="867"/>
        <v>8.8200240529075895</v>
      </c>
      <c r="Q386" s="109">
        <f t="shared" si="867"/>
        <v>1.0159821915190339</v>
      </c>
      <c r="R386" s="109">
        <f t="shared" si="868"/>
        <v>1.8111478160558172</v>
      </c>
      <c r="S386" s="109">
        <f t="shared" si="868"/>
        <v>16.064481791995522</v>
      </c>
      <c r="T386" s="109">
        <f t="shared" si="868"/>
        <v>39.640094148411848</v>
      </c>
      <c r="U386" s="109">
        <f t="shared" si="868"/>
        <v>1.0644025078608046</v>
      </c>
      <c r="V386" s="109">
        <f t="shared" si="868"/>
        <v>2.4037091110802336</v>
      </c>
      <c r="W386" s="109">
        <f t="shared" si="868"/>
        <v>290.45975085084791</v>
      </c>
      <c r="X386" s="109">
        <f t="shared" si="868"/>
        <v>1.0159821915190339</v>
      </c>
      <c r="Y386" s="109">
        <f t="shared" si="868"/>
        <v>39.554473622993861</v>
      </c>
      <c r="Z386" s="109">
        <f t="shared" si="868"/>
        <v>184.94288440678909</v>
      </c>
      <c r="AA386" s="109">
        <f t="shared" si="868"/>
        <v>5.5164006392903628</v>
      </c>
      <c r="AB386" s="109">
        <f t="shared" si="869"/>
        <v>72.887684910252531</v>
      </c>
      <c r="AC386" s="109">
        <f t="shared" si="869"/>
        <v>0.66122328075176795</v>
      </c>
      <c r="AD386" s="109">
        <f t="shared" si="869"/>
        <v>10.488017211120681</v>
      </c>
      <c r="AE386" s="109">
        <f t="shared" si="869"/>
        <v>3.2898696649089643</v>
      </c>
      <c r="AF386" s="109">
        <f t="shared" si="869"/>
        <v>41.126555238116048</v>
      </c>
      <c r="AG386" s="109">
        <f t="shared" si="869"/>
        <v>9.5569398065741265</v>
      </c>
      <c r="AH386" s="109">
        <f t="shared" si="869"/>
        <v>8.0727377191635092</v>
      </c>
      <c r="AI386" s="109">
        <f t="shared" si="869"/>
        <v>1.0159821915190339</v>
      </c>
      <c r="AJ386" s="109">
        <f t="shared" si="869"/>
        <v>11.74817660835191</v>
      </c>
      <c r="AK386" s="109">
        <f t="shared" si="869"/>
        <v>27.331536862239673</v>
      </c>
      <c r="AL386" s="109">
        <f t="shared" si="870"/>
        <v>109.76609980318243</v>
      </c>
      <c r="AM386" s="109">
        <f t="shared" si="870"/>
        <v>3.7566981415759657</v>
      </c>
      <c r="AN386" s="109">
        <f t="shared" si="870"/>
        <v>9.2824028322201517</v>
      </c>
      <c r="AO386" s="109">
        <f t="shared" si="870"/>
        <v>35.839192723678295</v>
      </c>
      <c r="AP386" s="109">
        <f t="shared" si="870"/>
        <v>31.839678950196287</v>
      </c>
      <c r="AQ386" s="109">
        <f t="shared" si="870"/>
        <v>1.4262635079509445</v>
      </c>
      <c r="AR386" s="109">
        <f t="shared" si="870"/>
        <v>1.0159821915190339</v>
      </c>
      <c r="AS386" s="109">
        <f t="shared" si="870"/>
        <v>10.220916295819196</v>
      </c>
      <c r="AT386" s="109">
        <f t="shared" si="870"/>
        <v>22.500203200394633</v>
      </c>
      <c r="AU386" s="109">
        <f t="shared" si="870"/>
        <v>32.985633139606691</v>
      </c>
      <c r="AV386" s="109">
        <f t="shared" si="871"/>
        <v>4.1821492710133095</v>
      </c>
      <c r="AW386" s="109">
        <f t="shared" si="871"/>
        <v>109.45363251641683</v>
      </c>
      <c r="AX386" s="109">
        <f t="shared" si="871"/>
        <v>7.0613989385171623</v>
      </c>
      <c r="AY386" s="109">
        <f t="shared" si="871"/>
        <v>1.8695967171300931</v>
      </c>
      <c r="AZ386" s="109">
        <f t="shared" si="871"/>
        <v>3.7313351020385142</v>
      </c>
      <c r="BA386" s="109">
        <f t="shared" si="871"/>
        <v>17.005964250169953</v>
      </c>
      <c r="BB386" s="109">
        <f t="shared" si="871"/>
        <v>22.648708886769665</v>
      </c>
      <c r="BC386" s="109">
        <f t="shared" si="871"/>
        <v>47.770183526242882</v>
      </c>
      <c r="BD386" s="109">
        <f t="shared" si="871"/>
        <v>17.827837871205578</v>
      </c>
      <c r="BE386" s="109">
        <f t="shared" si="871"/>
        <v>52.144725060980832</v>
      </c>
      <c r="BF386" s="109">
        <f t="shared" si="872"/>
        <v>22.785108169714889</v>
      </c>
      <c r="BG386" s="109">
        <f t="shared" si="872"/>
        <v>16.784752336921223</v>
      </c>
      <c r="BH386" s="109">
        <f t="shared" si="872"/>
        <v>40.988359345943493</v>
      </c>
      <c r="BI386" s="109">
        <f t="shared" si="872"/>
        <v>22.976345317823501</v>
      </c>
      <c r="BJ386" s="109">
        <f t="shared" si="872"/>
        <v>29.514200585322083</v>
      </c>
      <c r="BK386" s="109">
        <f t="shared" si="872"/>
        <v>1.0159821915190339</v>
      </c>
      <c r="BL386" s="109">
        <f t="shared" si="872"/>
        <v>49.601372259382579</v>
      </c>
      <c r="BM386" s="109">
        <f t="shared" si="872"/>
        <v>10.712013869767253</v>
      </c>
      <c r="BN386" s="109">
        <f t="shared" si="872"/>
        <v>96.976937304300293</v>
      </c>
      <c r="BO386" s="109">
        <f t="shared" si="872"/>
        <v>74.980127574219821</v>
      </c>
      <c r="BP386" s="109">
        <f t="shared" si="873"/>
        <v>30.644532468273884</v>
      </c>
      <c r="BQ386" s="109">
        <f t="shared" si="873"/>
        <v>62.984152053358088</v>
      </c>
      <c r="BR386" s="109">
        <f t="shared" si="873"/>
        <v>7.3293087680351316</v>
      </c>
      <c r="BS386" s="109">
        <f t="shared" si="873"/>
        <v>37.957865464534322</v>
      </c>
      <c r="BT386" s="109">
        <f t="shared" si="873"/>
        <v>96.391935651149069</v>
      </c>
      <c r="BU386" s="109">
        <f t="shared" si="873"/>
        <v>1.2955497662169075</v>
      </c>
      <c r="BV386" s="109">
        <f t="shared" si="873"/>
        <v>1.8486042284883568</v>
      </c>
      <c r="BW386" s="109">
        <f t="shared" si="873"/>
        <v>6.2525622676967005</v>
      </c>
      <c r="BX386" s="109">
        <f t="shared" si="873"/>
        <v>46.902821197775836</v>
      </c>
      <c r="BY386" s="109">
        <f t="shared" si="873"/>
        <v>0.78997752153260814</v>
      </c>
      <c r="BZ386" s="109">
        <f t="shared" si="874"/>
        <v>4.2151180719440999</v>
      </c>
      <c r="CA386" s="109">
        <f t="shared" si="874"/>
        <v>23.039829734561351</v>
      </c>
      <c r="CB386" s="109">
        <f t="shared" si="874"/>
        <v>32.089104566421447</v>
      </c>
      <c r="CC386" s="109">
        <f t="shared" si="874"/>
        <v>57.145373114349979</v>
      </c>
      <c r="CD386" s="109">
        <f t="shared" si="874"/>
        <v>35.340673713654361</v>
      </c>
      <c r="CE386" s="109">
        <f t="shared" si="874"/>
        <v>1.2918491113030415</v>
      </c>
      <c r="CF386" s="109">
        <f t="shared" si="874"/>
        <v>18.400452833021319</v>
      </c>
      <c r="CG386" s="109">
        <f t="shared" si="874"/>
        <v>0.44663165206408256</v>
      </c>
      <c r="CH386" s="109">
        <f t="shared" si="874"/>
        <v>1.0159821915190339</v>
      </c>
      <c r="CI386" s="109">
        <f t="shared" si="874"/>
        <v>1.5673050680351983</v>
      </c>
      <c r="CJ386" s="109">
        <f t="shared" si="875"/>
        <v>35.421609340936236</v>
      </c>
      <c r="CK386" s="109">
        <f t="shared" si="875"/>
        <v>33.762720771109485</v>
      </c>
      <c r="CL386" s="109">
        <f t="shared" si="875"/>
        <v>8.707723425179605</v>
      </c>
      <c r="CM386" s="109">
        <f t="shared" si="875"/>
        <v>2.4520002715369595</v>
      </c>
      <c r="CN386" s="109">
        <f t="shared" si="875"/>
        <v>115.81896800490944</v>
      </c>
      <c r="CO386" s="109">
        <f t="shared" si="875"/>
        <v>41.912683087990992</v>
      </c>
      <c r="CP386" s="109">
        <f t="shared" si="875"/>
        <v>1.5673050680351983</v>
      </c>
      <c r="CQ386" s="109">
        <f t="shared" si="875"/>
        <v>57.818028932088751</v>
      </c>
      <c r="CR386" s="109">
        <f t="shared" si="875"/>
        <v>2.4525609329569629</v>
      </c>
      <c r="CS386" s="109">
        <f t="shared" si="875"/>
        <v>129.63630039646154</v>
      </c>
      <c r="CT386" s="109">
        <f t="shared" si="876"/>
        <v>12.532106555550209</v>
      </c>
      <c r="CU386" s="109">
        <f t="shared" si="876"/>
        <v>66.254675592411189</v>
      </c>
      <c r="CV386" s="109">
        <f t="shared" si="876"/>
        <v>90.852670733293493</v>
      </c>
      <c r="CW386" s="109">
        <f t="shared" si="876"/>
        <v>12.113398264603179</v>
      </c>
      <c r="CX386" s="109">
        <f t="shared" si="876"/>
        <v>3.4225656451746334</v>
      </c>
      <c r="CY386" s="109">
        <f t="shared" si="876"/>
        <v>50.562366172024589</v>
      </c>
      <c r="CZ386" s="109">
        <f t="shared" si="876"/>
        <v>21.399460359533393</v>
      </c>
      <c r="DA386" s="109">
        <f t="shared" si="876"/>
        <v>18.435151218268778</v>
      </c>
      <c r="DB386" s="109">
        <f t="shared" si="876"/>
        <v>62.871939228778274</v>
      </c>
      <c r="DC386" s="109">
        <f t="shared" si="876"/>
        <v>320.12173081286159</v>
      </c>
      <c r="DD386" s="109">
        <f t="shared" si="877"/>
        <v>7.9643207837334389</v>
      </c>
      <c r="DE386" s="109">
        <f t="shared" si="877"/>
        <v>26.180778670406699</v>
      </c>
      <c r="DF386" s="109">
        <f t="shared" si="877"/>
        <v>1.5673050680351983</v>
      </c>
      <c r="DG386" s="109">
        <f t="shared" si="877"/>
        <v>207.21904941323476</v>
      </c>
      <c r="DH386" s="109">
        <f t="shared" si="877"/>
        <v>147.70117176369808</v>
      </c>
      <c r="DI386" s="109">
        <f t="shared" si="877"/>
        <v>30.629556250304738</v>
      </c>
      <c r="DJ386" s="109">
        <f t="shared" si="877"/>
        <v>52.897228512401902</v>
      </c>
      <c r="DK386" s="109">
        <f t="shared" si="877"/>
        <v>36.565624519108397</v>
      </c>
      <c r="DL386" s="109">
        <f t="shared" si="877"/>
        <v>19.101902912429409</v>
      </c>
      <c r="DM386" s="109">
        <f t="shared" si="877"/>
        <v>10.794171940509896</v>
      </c>
      <c r="DN386" s="109">
        <f t="shared" si="878"/>
        <v>41.584182001549792</v>
      </c>
      <c r="DO386" s="109">
        <f t="shared" si="878"/>
        <v>95.637302636340479</v>
      </c>
      <c r="DP386" s="109">
        <f t="shared" si="878"/>
        <v>7.9757665343575193</v>
      </c>
      <c r="DQ386" s="109">
        <f t="shared" si="878"/>
        <v>7.5158395814012033</v>
      </c>
      <c r="DR386" s="109">
        <f t="shared" si="878"/>
        <v>39.261151966874571</v>
      </c>
      <c r="DS386" s="109">
        <f t="shared" si="878"/>
        <v>15.945919996471192</v>
      </c>
      <c r="DT386" s="109">
        <f t="shared" si="878"/>
        <v>39.261151966874571</v>
      </c>
      <c r="DU386" s="109">
        <f t="shared" si="878"/>
        <v>1.5673050680351983</v>
      </c>
      <c r="DV386" s="109">
        <f t="shared" si="878"/>
        <v>31.489989443495976</v>
      </c>
      <c r="DW386" s="109">
        <f t="shared" si="878"/>
        <v>2.1064761628141402</v>
      </c>
      <c r="DX386" s="109">
        <f t="shared" si="879"/>
        <v>20.201034160089492</v>
      </c>
      <c r="DY386" s="109">
        <f t="shared" si="879"/>
        <v>3.858192390968195</v>
      </c>
      <c r="DZ386" s="109">
        <f t="shared" si="879"/>
        <v>33.131047257388708</v>
      </c>
      <c r="EA386" s="109">
        <f t="shared" si="879"/>
        <v>2.4037091110802336</v>
      </c>
      <c r="EB386" s="109">
        <f t="shared" si="879"/>
        <v>1.5673050680351983</v>
      </c>
      <c r="EC386" s="109">
        <f t="shared" si="879"/>
        <v>14.245938491713135</v>
      </c>
      <c r="ED386" s="109">
        <f t="shared" si="879"/>
        <v>12.645225361859396</v>
      </c>
      <c r="EE386" s="109">
        <f t="shared" si="879"/>
        <v>24.522168319176338</v>
      </c>
      <c r="EF386" s="109">
        <f t="shared" si="879"/>
        <v>1.5673050680351983</v>
      </c>
      <c r="EG386" s="109">
        <f t="shared" si="879"/>
        <v>46.04319398216289</v>
      </c>
      <c r="EH386" s="109">
        <f t="shared" si="880"/>
        <v>1.2918491113030415</v>
      </c>
      <c r="EI386" s="109">
        <f t="shared" si="880"/>
        <v>0.85727331196175616</v>
      </c>
      <c r="EJ386" s="109">
        <f t="shared" si="880"/>
        <v>27.476809286370599</v>
      </c>
      <c r="EK386" s="109">
        <f t="shared" si="880"/>
        <v>134.0774119705344</v>
      </c>
      <c r="EL386" s="109">
        <f t="shared" si="880"/>
        <v>5.588579624100924</v>
      </c>
      <c r="EM386" s="109">
        <f t="shared" si="880"/>
        <v>30.008782848285122</v>
      </c>
      <c r="EN386" s="109">
        <f t="shared" si="880"/>
        <v>4.9398745610384074</v>
      </c>
      <c r="EO386" s="109">
        <f t="shared" si="880"/>
        <v>1.5673050680351983</v>
      </c>
      <c r="EP386" s="109">
        <f t="shared" si="880"/>
        <v>91.019211189931056</v>
      </c>
      <c r="EQ386" s="109">
        <f t="shared" si="880"/>
        <v>32.439066567905996</v>
      </c>
      <c r="ER386" s="109">
        <f t="shared" si="881"/>
        <v>1.507880325476278</v>
      </c>
      <c r="ES386" s="109">
        <f t="shared" si="881"/>
        <v>1.3834227017243892</v>
      </c>
      <c r="ET386" s="109">
        <f t="shared" si="881"/>
        <v>9.3583991306647007</v>
      </c>
      <c r="EU386" s="109">
        <f t="shared" si="881"/>
        <v>60.776538603072083</v>
      </c>
      <c r="EV386" s="109">
        <f t="shared" si="881"/>
        <v>149.74188508006307</v>
      </c>
      <c r="EW386" s="109">
        <f t="shared" si="881"/>
        <v>5.8936165032943695</v>
      </c>
      <c r="EX386" s="109">
        <f t="shared" si="881"/>
        <v>1.5673050680351983</v>
      </c>
      <c r="EY386" s="109">
        <f t="shared" si="881"/>
        <v>3.7692407949806208</v>
      </c>
      <c r="EZ386" s="109">
        <f t="shared" si="881"/>
        <v>22.058476145185978</v>
      </c>
      <c r="FA386" s="109">
        <f t="shared" si="881"/>
        <v>202.34456547174179</v>
      </c>
      <c r="FB386" s="109">
        <f t="shared" si="882"/>
        <v>1.5673050680351983</v>
      </c>
      <c r="FC386" s="109">
        <f t="shared" si="882"/>
        <v>3.6859899843942503</v>
      </c>
      <c r="FD386" s="109">
        <f t="shared" si="882"/>
        <v>6.7704716073008129</v>
      </c>
      <c r="FE386" s="109">
        <f t="shared" si="882"/>
        <v>11.229178063307174</v>
      </c>
      <c r="FF386" s="109">
        <f t="shared" si="882"/>
        <v>4.5762456519578079</v>
      </c>
      <c r="FG386" s="109">
        <f t="shared" si="882"/>
        <v>36.177007745458987</v>
      </c>
      <c r="FH386" s="109">
        <f t="shared" si="882"/>
        <v>40.238414032565181</v>
      </c>
      <c r="FI386" s="109">
        <f t="shared" si="882"/>
        <v>25.967786682511907</v>
      </c>
      <c r="FJ386" s="109">
        <f t="shared" si="882"/>
        <v>14.379935566658254</v>
      </c>
      <c r="FK386" s="109">
        <f t="shared" si="882"/>
        <v>52.225735028927517</v>
      </c>
      <c r="FL386" s="109">
        <f t="shared" si="883"/>
        <v>23.667053333156939</v>
      </c>
      <c r="FM386" s="109">
        <f t="shared" si="883"/>
        <v>0.76632324331781765</v>
      </c>
      <c r="FN386" s="109">
        <f t="shared" si="883"/>
        <v>14.759943234424043</v>
      </c>
      <c r="FO386" s="109">
        <f t="shared" si="883"/>
        <v>0.83080124528537558</v>
      </c>
      <c r="FP386" s="109">
        <f t="shared" si="883"/>
        <v>39.261151966874571</v>
      </c>
      <c r="FQ386" s="109">
        <f t="shared" si="883"/>
        <v>5.0422282963475151</v>
      </c>
      <c r="FR386" s="109">
        <f t="shared" si="883"/>
        <v>24.00502748428671</v>
      </c>
      <c r="FS386" s="109">
        <f t="shared" si="883"/>
        <v>63.796251323176214</v>
      </c>
      <c r="FT386" s="109">
        <f t="shared" si="883"/>
        <v>48.527078698901434</v>
      </c>
      <c r="FU386" s="109">
        <f t="shared" si="883"/>
        <v>1.8695967171300931</v>
      </c>
      <c r="FV386" s="109">
        <f t="shared" si="884"/>
        <v>57.976573413699917</v>
      </c>
      <c r="FW386" s="109">
        <f t="shared" si="884"/>
        <v>1.5673050680351983</v>
      </c>
      <c r="FX386" s="109">
        <f t="shared" si="884"/>
        <v>22.785108169714889</v>
      </c>
      <c r="FY386" s="109">
        <f t="shared" si="884"/>
        <v>44.724980176526763</v>
      </c>
      <c r="FZ386" s="109">
        <f t="shared" si="884"/>
        <v>29.762580584450202</v>
      </c>
      <c r="GA386" s="109">
        <f t="shared" si="884"/>
        <v>1.1934221839598318</v>
      </c>
      <c r="GB386" s="109">
        <f t="shared" si="884"/>
        <v>26.485713105327111</v>
      </c>
      <c r="GC386" s="109">
        <f t="shared" si="884"/>
        <v>42.650916433178409</v>
      </c>
      <c r="GD386" s="109">
        <f t="shared" si="884"/>
        <v>37.957865464534322</v>
      </c>
      <c r="GE386" s="109">
        <f t="shared" si="884"/>
        <v>27.245279108420355</v>
      </c>
      <c r="GF386" s="109">
        <f t="shared" si="885"/>
        <v>118.93628671668324</v>
      </c>
      <c r="GG386" s="109">
        <f t="shared" si="885"/>
        <v>1.0159821915190339</v>
      </c>
      <c r="GH386" s="109">
        <f t="shared" si="885"/>
        <v>1.0159821915190339</v>
      </c>
      <c r="GI386" s="109">
        <f t="shared" si="885"/>
        <v>22.785108169714889</v>
      </c>
      <c r="GJ386" s="109">
        <f t="shared" si="885"/>
        <v>1.0159821915190339</v>
      </c>
      <c r="GK386" s="109">
        <f t="shared" si="885"/>
        <v>17.810066080762486</v>
      </c>
      <c r="GL386" s="109">
        <f t="shared" si="885"/>
        <v>1.661571968524405</v>
      </c>
      <c r="GM386" s="109">
        <f t="shared" si="885"/>
        <v>4.4203796909524131</v>
      </c>
      <c r="GN386" s="109">
        <f t="shared" si="885"/>
        <v>10.467251834179507</v>
      </c>
      <c r="GO386" s="109">
        <f t="shared" si="885"/>
        <v>194.22815092913154</v>
      </c>
      <c r="GP386" s="109">
        <f t="shared" si="886"/>
        <v>55.862379173825865</v>
      </c>
      <c r="GQ386" s="109">
        <f t="shared" si="886"/>
        <v>92.634689329934119</v>
      </c>
      <c r="GR386" s="109">
        <f t="shared" si="886"/>
        <v>3.050565191732475</v>
      </c>
      <c r="GS386" s="109">
        <f t="shared" si="886"/>
        <v>92.46732397961695</v>
      </c>
      <c r="GT386" s="109">
        <f t="shared" si="886"/>
        <v>38.570097475402171</v>
      </c>
      <c r="GU386" s="109">
        <f t="shared" si="886"/>
        <v>52.992536392339389</v>
      </c>
      <c r="GV386" s="109">
        <f t="shared" si="886"/>
        <v>0.59849047306504888</v>
      </c>
      <c r="GW386" s="109">
        <f t="shared" si="886"/>
        <v>11.712119064478777</v>
      </c>
      <c r="GX386" s="109">
        <f t="shared" si="886"/>
        <v>30.600138393333442</v>
      </c>
      <c r="GY386" s="109">
        <f t="shared" si="886"/>
        <v>23.879614452009839</v>
      </c>
      <c r="GZ386" s="109">
        <f t="shared" si="887"/>
        <v>25.002843736482831</v>
      </c>
      <c r="HA386" s="109">
        <f t="shared" si="887"/>
        <v>1.0159821915190339</v>
      </c>
      <c r="HB386" s="109">
        <f t="shared" si="887"/>
        <v>4.2770457628502951</v>
      </c>
      <c r="HC386" s="109">
        <f t="shared" si="887"/>
        <v>20.706463991159598</v>
      </c>
      <c r="HD386" s="109">
        <f t="shared" si="887"/>
        <v>37.532290672993931</v>
      </c>
      <c r="HE386" s="109">
        <f t="shared" si="887"/>
        <v>110.79708865517134</v>
      </c>
      <c r="HF386" s="109">
        <f t="shared" si="887"/>
        <v>53.21123790123206</v>
      </c>
      <c r="HG386" s="109">
        <f t="shared" si="887"/>
        <v>3.1035996293487011</v>
      </c>
      <c r="HH386" s="109">
        <f t="shared" si="887"/>
        <v>4.7754601392927158</v>
      </c>
      <c r="HI386" s="109">
        <f t="shared" si="887"/>
        <v>55.804863129266181</v>
      </c>
      <c r="HJ386" s="109">
        <f t="shared" si="888"/>
        <v>0.69037791493075829</v>
      </c>
      <c r="HK386" s="109">
        <f t="shared" si="888"/>
        <v>28.973867453738432</v>
      </c>
      <c r="HL386" s="109">
        <f t="shared" si="888"/>
        <v>169.99882658109533</v>
      </c>
      <c r="HM386" s="109">
        <f t="shared" si="888"/>
        <v>1.0159821915190339</v>
      </c>
      <c r="HN386" s="109">
        <f t="shared" si="888"/>
        <v>76.512286275708334</v>
      </c>
      <c r="HO386" s="109">
        <f t="shared" si="888"/>
        <v>196.85012148174516</v>
      </c>
      <c r="HP386" s="109">
        <f t="shared" si="888"/>
        <v>5.0912782826690224</v>
      </c>
      <c r="HQ386" s="109">
        <f t="shared" si="888"/>
        <v>23.713212507071994</v>
      </c>
      <c r="HR386" s="109"/>
      <c r="HS386" s="109"/>
      <c r="HT386" s="109"/>
      <c r="HU386" s="109"/>
      <c r="HV386" s="109"/>
      <c r="HW386" s="109"/>
      <c r="HX386" s="109"/>
      <c r="HY386" s="109"/>
      <c r="HZ386" s="109"/>
      <c r="IA386" s="109"/>
      <c r="IB386" s="109"/>
      <c r="IC386" s="109"/>
      <c r="ID386" s="109"/>
      <c r="IE386" s="109"/>
      <c r="IF386" s="109"/>
      <c r="IG386" s="109"/>
      <c r="IH386" s="109"/>
      <c r="II386" s="109"/>
      <c r="IJ386" s="109"/>
      <c r="IK386" s="109"/>
      <c r="IL386" s="109"/>
      <c r="IM386" s="109"/>
      <c r="IN386" s="109"/>
      <c r="IO386" s="109"/>
      <c r="IP386" s="109"/>
      <c r="IQ386" s="109"/>
      <c r="IR386" s="109"/>
      <c r="IS386" s="109"/>
      <c r="IT386" s="109"/>
      <c r="IU386" s="109"/>
      <c r="IV386" s="109"/>
      <c r="IW386" s="109"/>
      <c r="IX386" s="109"/>
      <c r="IY386" s="109"/>
      <c r="IZ386" s="109"/>
      <c r="JA386" s="109"/>
      <c r="JB386" s="109"/>
      <c r="JC386" s="109"/>
      <c r="JD386" s="109"/>
      <c r="JE386" s="109"/>
      <c r="JF386" s="109"/>
      <c r="JG386" s="109"/>
      <c r="JH386" s="109"/>
      <c r="JI386" s="109"/>
      <c r="JJ386" s="109"/>
      <c r="JK386" s="109"/>
      <c r="JL386" s="109"/>
      <c r="JM386" s="109"/>
      <c r="JN386" s="109"/>
      <c r="JO386" s="109"/>
      <c r="JP386" s="109" t="str">
        <f t="shared" si="756"/>
        <v>Water Pollution_Pyrene, 1-nitro-_Unspecified_Health_N/A for WP Interim Methodology</v>
      </c>
    </row>
    <row r="387" spans="2:276">
      <c r="B387" s="112" t="s">
        <v>9</v>
      </c>
      <c r="C387" s="112" t="s">
        <v>491</v>
      </c>
      <c r="D387" s="112" t="s">
        <v>394</v>
      </c>
      <c r="E387" s="112" t="s">
        <v>395</v>
      </c>
      <c r="F387" s="112" t="s">
        <v>390</v>
      </c>
      <c r="G387" s="112" t="s">
        <v>391</v>
      </c>
      <c r="H387" s="109">
        <f t="shared" si="867"/>
        <v>0.6602064187957547</v>
      </c>
      <c r="I387" s="109">
        <f t="shared" si="867"/>
        <v>9.5574289511589673E-3</v>
      </c>
      <c r="J387" s="109">
        <f t="shared" si="867"/>
        <v>0.53461171307231559</v>
      </c>
      <c r="K387" s="109">
        <f t="shared" si="867"/>
        <v>7.14168681991706E-3</v>
      </c>
      <c r="L387" s="109">
        <f t="shared" si="867"/>
        <v>4.9451771464219162E-2</v>
      </c>
      <c r="M387" s="109">
        <f t="shared" si="867"/>
        <v>0.14189612228859677</v>
      </c>
      <c r="N387" s="109">
        <f t="shared" si="867"/>
        <v>0.10044663974970974</v>
      </c>
      <c r="O387" s="109">
        <f t="shared" si="867"/>
        <v>8.0973950816687068E-3</v>
      </c>
      <c r="P387" s="109">
        <f t="shared" si="867"/>
        <v>4.5453082921833197E-3</v>
      </c>
      <c r="Q387" s="109">
        <f t="shared" si="867"/>
        <v>0.10044663974970974</v>
      </c>
      <c r="R387" s="109">
        <f t="shared" si="868"/>
        <v>2.3899456847436798E-3</v>
      </c>
      <c r="S387" s="109">
        <f t="shared" si="868"/>
        <v>1.0394360120155545E-2</v>
      </c>
      <c r="T387" s="109">
        <f t="shared" si="868"/>
        <v>5.800934574053189E-2</v>
      </c>
      <c r="U387" s="109">
        <f t="shared" si="868"/>
        <v>0.10044663974970974</v>
      </c>
      <c r="V387" s="109">
        <f t="shared" si="868"/>
        <v>0.59878969366037171</v>
      </c>
      <c r="W387" s="109">
        <f t="shared" si="868"/>
        <v>0.43661739535278199</v>
      </c>
      <c r="X387" s="109">
        <f t="shared" si="868"/>
        <v>0.10044663974970974</v>
      </c>
      <c r="Y387" s="109">
        <f t="shared" si="868"/>
        <v>0.16253567920892165</v>
      </c>
      <c r="Z387" s="109">
        <f t="shared" si="868"/>
        <v>0.28899068123073379</v>
      </c>
      <c r="AA387" s="109">
        <f t="shared" si="868"/>
        <v>1.3090072574754129E-2</v>
      </c>
      <c r="AB387" s="109">
        <f t="shared" si="869"/>
        <v>0.15721764968966048</v>
      </c>
      <c r="AC387" s="109">
        <f t="shared" si="869"/>
        <v>3.7645235368891468E-4</v>
      </c>
      <c r="AD387" s="109">
        <f t="shared" si="869"/>
        <v>4.0836487575626343E-2</v>
      </c>
      <c r="AE387" s="109">
        <f t="shared" si="869"/>
        <v>2.8887674701365469E-3</v>
      </c>
      <c r="AF387" s="109">
        <f t="shared" si="869"/>
        <v>0.18156212284074491</v>
      </c>
      <c r="AG387" s="109">
        <f t="shared" si="869"/>
        <v>2.7719283258337553E-3</v>
      </c>
      <c r="AH387" s="109">
        <f t="shared" si="869"/>
        <v>1.8689010927725215E-2</v>
      </c>
      <c r="AI387" s="109">
        <f t="shared" si="869"/>
        <v>0.10044663974970974</v>
      </c>
      <c r="AJ387" s="109">
        <f t="shared" si="869"/>
        <v>0.18054535213389089</v>
      </c>
      <c r="AK387" s="109">
        <f t="shared" si="869"/>
        <v>7.41113438584238E-2</v>
      </c>
      <c r="AL387" s="109">
        <f t="shared" si="870"/>
        <v>0.45997666707572232</v>
      </c>
      <c r="AM387" s="109">
        <f t="shared" si="870"/>
        <v>2.0399119302145141E-3</v>
      </c>
      <c r="AN387" s="109">
        <f t="shared" si="870"/>
        <v>0.10995290161620538</v>
      </c>
      <c r="AO387" s="109">
        <f t="shared" si="870"/>
        <v>5.7316111798485704E-2</v>
      </c>
      <c r="AP387" s="109">
        <f t="shared" si="870"/>
        <v>8.5384469082370754E-2</v>
      </c>
      <c r="AQ387" s="109">
        <f t="shared" si="870"/>
        <v>1.335298046779688E-4</v>
      </c>
      <c r="AR387" s="109">
        <f t="shared" si="870"/>
        <v>0.10044663974970974</v>
      </c>
      <c r="AS387" s="109">
        <f t="shared" si="870"/>
        <v>3.6681134799243349E-2</v>
      </c>
      <c r="AT387" s="109">
        <f t="shared" si="870"/>
        <v>2.4328019728330902E-2</v>
      </c>
      <c r="AU387" s="109">
        <f t="shared" si="870"/>
        <v>4.9451771464219162E-2</v>
      </c>
      <c r="AV387" s="109">
        <f t="shared" si="871"/>
        <v>3.2609445180220116E-3</v>
      </c>
      <c r="AW387" s="109">
        <f t="shared" si="871"/>
        <v>7.9036637344534463E-2</v>
      </c>
      <c r="AX387" s="109">
        <f t="shared" si="871"/>
        <v>7.1936030037748101E-3</v>
      </c>
      <c r="AY387" s="109">
        <f t="shared" si="871"/>
        <v>0.10995290161620538</v>
      </c>
      <c r="AZ387" s="109">
        <f t="shared" si="871"/>
        <v>2.3165147910864624E-3</v>
      </c>
      <c r="BA387" s="109">
        <f t="shared" si="871"/>
        <v>5.3689784168290462E-2</v>
      </c>
      <c r="BB387" s="109">
        <f t="shared" si="871"/>
        <v>6.2568529465233017E-2</v>
      </c>
      <c r="BC387" s="109">
        <f t="shared" si="871"/>
        <v>0.12433198354985459</v>
      </c>
      <c r="BD387" s="109">
        <f t="shared" si="871"/>
        <v>6.9186895827151651E-2</v>
      </c>
      <c r="BE387" s="109">
        <f t="shared" si="871"/>
        <v>0.24377642686388412</v>
      </c>
      <c r="BF387" s="109">
        <f t="shared" si="872"/>
        <v>0.10044663974970974</v>
      </c>
      <c r="BG387" s="109">
        <f t="shared" si="872"/>
        <v>7.2634345580346635E-2</v>
      </c>
      <c r="BH387" s="109">
        <f t="shared" si="872"/>
        <v>5.0029534419922222E-2</v>
      </c>
      <c r="BI387" s="109">
        <f t="shared" si="872"/>
        <v>6.0823008113076414E-2</v>
      </c>
      <c r="BJ387" s="109">
        <f t="shared" si="872"/>
        <v>0.24761670418277326</v>
      </c>
      <c r="BK387" s="109">
        <f t="shared" si="872"/>
        <v>0.10044663974970974</v>
      </c>
      <c r="BL387" s="109">
        <f t="shared" si="872"/>
        <v>0.32522219400079777</v>
      </c>
      <c r="BM387" s="109">
        <f t="shared" si="872"/>
        <v>2.8972779447877454E-2</v>
      </c>
      <c r="BN387" s="109">
        <f t="shared" si="872"/>
        <v>8.6895627187785984E-2</v>
      </c>
      <c r="BO387" s="109">
        <f t="shared" si="872"/>
        <v>0.1947929754460882</v>
      </c>
      <c r="BP387" s="109">
        <f t="shared" si="873"/>
        <v>9.9519229875518714E-2</v>
      </c>
      <c r="BQ387" s="109">
        <f t="shared" si="873"/>
        <v>0.42044143072028384</v>
      </c>
      <c r="BR387" s="109">
        <f t="shared" si="873"/>
        <v>4.8994887793849294E-3</v>
      </c>
      <c r="BS387" s="109">
        <f t="shared" si="873"/>
        <v>0.10995290161620538</v>
      </c>
      <c r="BT387" s="109">
        <f t="shared" si="873"/>
        <v>0.24211685699462299</v>
      </c>
      <c r="BU387" s="109">
        <f t="shared" si="873"/>
        <v>7.2634345580346635E-2</v>
      </c>
      <c r="BV387" s="109">
        <f t="shared" si="873"/>
        <v>7.14168681991706E-3</v>
      </c>
      <c r="BW387" s="109">
        <f t="shared" si="873"/>
        <v>1.2184682646368713E-3</v>
      </c>
      <c r="BX387" s="109">
        <f t="shared" si="873"/>
        <v>5.7375632295310015E-2</v>
      </c>
      <c r="BY387" s="109">
        <f t="shared" si="873"/>
        <v>7.14168681991706E-3</v>
      </c>
      <c r="BZ387" s="109">
        <f t="shared" si="874"/>
        <v>3.315525334530528E-3</v>
      </c>
      <c r="CA387" s="109">
        <f t="shared" si="874"/>
        <v>0.10995290161620538</v>
      </c>
      <c r="CB387" s="109">
        <f t="shared" si="874"/>
        <v>0.15500803705711086</v>
      </c>
      <c r="CC387" s="109">
        <f t="shared" si="874"/>
        <v>5.1344798266137526E-2</v>
      </c>
      <c r="CD387" s="109">
        <f t="shared" si="874"/>
        <v>3.6890249709008685E-2</v>
      </c>
      <c r="CE387" s="109">
        <f t="shared" si="874"/>
        <v>4.9451771464219162E-2</v>
      </c>
      <c r="CF387" s="109">
        <f t="shared" si="874"/>
        <v>4.3899854887331557E-2</v>
      </c>
      <c r="CG387" s="109">
        <f t="shared" si="874"/>
        <v>5.6629891938362337E-5</v>
      </c>
      <c r="CH387" s="109">
        <f t="shared" si="874"/>
        <v>0.10044663974970974</v>
      </c>
      <c r="CI387" s="109">
        <f t="shared" si="874"/>
        <v>0.18054535213389089</v>
      </c>
      <c r="CJ387" s="109">
        <f t="shared" si="875"/>
        <v>0.11261401232244676</v>
      </c>
      <c r="CK387" s="109">
        <f t="shared" si="875"/>
        <v>0.16798771173751417</v>
      </c>
      <c r="CL387" s="109">
        <f t="shared" si="875"/>
        <v>8.8620830218669924E-3</v>
      </c>
      <c r="CM387" s="109">
        <f t="shared" si="875"/>
        <v>3.6058842797781005E-4</v>
      </c>
      <c r="CN387" s="109">
        <f t="shared" si="875"/>
        <v>0.93719304461760811</v>
      </c>
      <c r="CO387" s="109">
        <f t="shared" si="875"/>
        <v>0.17494699859148444</v>
      </c>
      <c r="CP387" s="109">
        <f t="shared" si="875"/>
        <v>0.18054535213389089</v>
      </c>
      <c r="CQ387" s="109">
        <f t="shared" si="875"/>
        <v>0.11824476487549088</v>
      </c>
      <c r="CR387" s="109">
        <f t="shared" si="875"/>
        <v>8.6605234231881595E-4</v>
      </c>
      <c r="CS387" s="109">
        <f t="shared" si="875"/>
        <v>0.14162924037406496</v>
      </c>
      <c r="CT387" s="109">
        <f t="shared" si="876"/>
        <v>1.4298192795791111E-2</v>
      </c>
      <c r="CU387" s="109">
        <f t="shared" si="876"/>
        <v>0.10772491254221211</v>
      </c>
      <c r="CV387" s="109">
        <f t="shared" si="876"/>
        <v>0.13157923830275131</v>
      </c>
      <c r="CW387" s="109">
        <f t="shared" si="876"/>
        <v>2.6767358409515243E-2</v>
      </c>
      <c r="CX387" s="109">
        <f t="shared" si="876"/>
        <v>4.9451771464219162E-2</v>
      </c>
      <c r="CY387" s="109">
        <f t="shared" si="876"/>
        <v>5.0479370013159185E-2</v>
      </c>
      <c r="CZ387" s="109">
        <f t="shared" si="876"/>
        <v>1.928387138157843E-2</v>
      </c>
      <c r="DA387" s="109">
        <f t="shared" si="876"/>
        <v>0.10044663974970974</v>
      </c>
      <c r="DB387" s="109">
        <f t="shared" si="876"/>
        <v>6.1705130037326077E-2</v>
      </c>
      <c r="DC387" s="109">
        <f t="shared" si="876"/>
        <v>1.7093298097656224</v>
      </c>
      <c r="DD387" s="109">
        <f t="shared" si="877"/>
        <v>5.5261251562415455E-3</v>
      </c>
      <c r="DE387" s="109">
        <f t="shared" si="877"/>
        <v>2.0658707164235259E-2</v>
      </c>
      <c r="DF387" s="109">
        <f t="shared" si="877"/>
        <v>0.18054535213389089</v>
      </c>
      <c r="DG387" s="109">
        <f t="shared" si="877"/>
        <v>0.95918341363869342</v>
      </c>
      <c r="DH387" s="109">
        <f t="shared" si="877"/>
        <v>0.50341129624931458</v>
      </c>
      <c r="DI387" s="109">
        <f t="shared" si="877"/>
        <v>7.2634345580346635E-2</v>
      </c>
      <c r="DJ387" s="109">
        <f t="shared" si="877"/>
        <v>0.59878969366037171</v>
      </c>
      <c r="DK387" s="109">
        <f t="shared" si="877"/>
        <v>7.9299365284716344E-2</v>
      </c>
      <c r="DL387" s="109">
        <f t="shared" si="877"/>
        <v>2.6955335515056862E-2</v>
      </c>
      <c r="DM387" s="109">
        <f t="shared" si="877"/>
        <v>1.4029179873157591E-2</v>
      </c>
      <c r="DN387" s="109">
        <f t="shared" si="878"/>
        <v>0.59878969366037171</v>
      </c>
      <c r="DO387" s="109">
        <f t="shared" si="878"/>
        <v>0.49275016573770813</v>
      </c>
      <c r="DP387" s="109">
        <f t="shared" si="878"/>
        <v>1.0867853755176541E-2</v>
      </c>
      <c r="DQ387" s="109">
        <f t="shared" si="878"/>
        <v>0.15098529226594423</v>
      </c>
      <c r="DR387" s="109">
        <f t="shared" si="878"/>
        <v>4.9451771464219162E-2</v>
      </c>
      <c r="DS387" s="109">
        <f t="shared" si="878"/>
        <v>2.1687802988990906E-2</v>
      </c>
      <c r="DT387" s="109">
        <f t="shared" si="878"/>
        <v>4.9451771464219162E-2</v>
      </c>
      <c r="DU387" s="109">
        <f t="shared" si="878"/>
        <v>0.18054535213389089</v>
      </c>
      <c r="DV387" s="109">
        <f t="shared" si="878"/>
        <v>9.2646659478953564E-2</v>
      </c>
      <c r="DW387" s="109">
        <f t="shared" si="878"/>
        <v>5.8969559420871283E-4</v>
      </c>
      <c r="DX387" s="109">
        <f t="shared" si="879"/>
        <v>6.324777756442089E-2</v>
      </c>
      <c r="DY387" s="109">
        <f t="shared" si="879"/>
        <v>0.31566371690782985</v>
      </c>
      <c r="DZ387" s="109">
        <f t="shared" si="879"/>
        <v>3.5153937417930589E-2</v>
      </c>
      <c r="EA387" s="109">
        <f t="shared" si="879"/>
        <v>0.59878969366037171</v>
      </c>
      <c r="EB387" s="109">
        <f t="shared" si="879"/>
        <v>0.18054535213389089</v>
      </c>
      <c r="EC387" s="109">
        <f t="shared" si="879"/>
        <v>0.16037592710525783</v>
      </c>
      <c r="ED387" s="109">
        <f t="shared" si="879"/>
        <v>0.10995290161620538</v>
      </c>
      <c r="EE387" s="109">
        <f t="shared" si="879"/>
        <v>3.503097795011284E-2</v>
      </c>
      <c r="EF387" s="109">
        <f t="shared" si="879"/>
        <v>0.18054535213389089</v>
      </c>
      <c r="EG387" s="109">
        <f t="shared" si="879"/>
        <v>8.5077322920653398E-2</v>
      </c>
      <c r="EH387" s="109">
        <f t="shared" si="880"/>
        <v>4.9451771464219162E-2</v>
      </c>
      <c r="EI387" s="109">
        <f t="shared" si="880"/>
        <v>4.7804988096882673E-4</v>
      </c>
      <c r="EJ387" s="109">
        <f t="shared" si="880"/>
        <v>7.2634345580346635E-2</v>
      </c>
      <c r="EK387" s="109">
        <f t="shared" si="880"/>
        <v>1.0362743718035947</v>
      </c>
      <c r="EL387" s="109">
        <f t="shared" si="880"/>
        <v>4.7856557877160328E-3</v>
      </c>
      <c r="EM387" s="109">
        <f t="shared" si="880"/>
        <v>6.2562622987072075E-2</v>
      </c>
      <c r="EN387" s="109">
        <f t="shared" si="880"/>
        <v>2.9573390747968584E-2</v>
      </c>
      <c r="EO387" s="109">
        <f t="shared" si="880"/>
        <v>0.18054535213389089</v>
      </c>
      <c r="EP387" s="109">
        <f t="shared" si="880"/>
        <v>0.1766785422894713</v>
      </c>
      <c r="EQ387" s="109">
        <f t="shared" si="880"/>
        <v>2.0398237709235986E-2</v>
      </c>
      <c r="ER387" s="109">
        <f t="shared" si="881"/>
        <v>7.14168681991706E-3</v>
      </c>
      <c r="ES387" s="109">
        <f t="shared" si="881"/>
        <v>3.1948669131873918E-3</v>
      </c>
      <c r="ET387" s="109">
        <f t="shared" si="881"/>
        <v>9.9017864205367123E-3</v>
      </c>
      <c r="EU387" s="109">
        <f t="shared" si="881"/>
        <v>0.28762753673417274</v>
      </c>
      <c r="EV387" s="109">
        <f t="shared" si="881"/>
        <v>0.35388317592795598</v>
      </c>
      <c r="EW387" s="109">
        <f t="shared" si="881"/>
        <v>3.816080059024131E-3</v>
      </c>
      <c r="EX387" s="109">
        <f t="shared" si="881"/>
        <v>0.18054535213389089</v>
      </c>
      <c r="EY387" s="109">
        <f t="shared" si="881"/>
        <v>1.7552542207735597E-3</v>
      </c>
      <c r="EZ387" s="109">
        <f t="shared" si="881"/>
        <v>0.25270826695266868</v>
      </c>
      <c r="FA387" s="109">
        <f t="shared" si="881"/>
        <v>0.26291736098689278</v>
      </c>
      <c r="FB387" s="109">
        <f t="shared" si="882"/>
        <v>0.18054535213389089</v>
      </c>
      <c r="FC387" s="109">
        <f t="shared" si="882"/>
        <v>8.37864858545769E-3</v>
      </c>
      <c r="FD387" s="109">
        <f t="shared" si="882"/>
        <v>1.7863471881356202E-2</v>
      </c>
      <c r="FE387" s="109">
        <f t="shared" si="882"/>
        <v>7.9434396903893603E-3</v>
      </c>
      <c r="FF387" s="109">
        <f t="shared" si="882"/>
        <v>5.7625034871503205E-3</v>
      </c>
      <c r="FG387" s="109">
        <f t="shared" si="882"/>
        <v>6.1946023554099783E-2</v>
      </c>
      <c r="FH387" s="109">
        <f t="shared" si="882"/>
        <v>4.8583909680695973E-2</v>
      </c>
      <c r="FI387" s="109">
        <f t="shared" si="882"/>
        <v>0.10616718807563877</v>
      </c>
      <c r="FJ387" s="109">
        <f t="shared" si="882"/>
        <v>0.10044663974970974</v>
      </c>
      <c r="FK387" s="109">
        <f t="shared" si="882"/>
        <v>0.59878969366037171</v>
      </c>
      <c r="FL387" s="109">
        <f t="shared" si="883"/>
        <v>2.1179780950564445E-2</v>
      </c>
      <c r="FM387" s="109">
        <f t="shared" si="883"/>
        <v>3.1520173708459587E-4</v>
      </c>
      <c r="FN387" s="109">
        <f t="shared" si="883"/>
        <v>9.67957234051855E-3</v>
      </c>
      <c r="FO387" s="109">
        <f t="shared" si="883"/>
        <v>7.14168681991706E-3</v>
      </c>
      <c r="FP387" s="109">
        <f t="shared" si="883"/>
        <v>4.9451771464219162E-2</v>
      </c>
      <c r="FQ387" s="109">
        <f t="shared" si="883"/>
        <v>0.10995290161620538</v>
      </c>
      <c r="FR387" s="109">
        <f t="shared" si="883"/>
        <v>0.35582387925478248</v>
      </c>
      <c r="FS387" s="109">
        <f t="shared" si="883"/>
        <v>0.11312032929733186</v>
      </c>
      <c r="FT387" s="109">
        <f t="shared" si="883"/>
        <v>0.14222431472653968</v>
      </c>
      <c r="FU387" s="109">
        <f t="shared" si="883"/>
        <v>0.10995290161620538</v>
      </c>
      <c r="FV387" s="109">
        <f t="shared" si="884"/>
        <v>0.2397737061836154</v>
      </c>
      <c r="FW387" s="109">
        <f t="shared" si="884"/>
        <v>0.18054535213389089</v>
      </c>
      <c r="FX387" s="109">
        <f t="shared" si="884"/>
        <v>0.10044663974970974</v>
      </c>
      <c r="FY387" s="109">
        <f t="shared" si="884"/>
        <v>0.16521399860456684</v>
      </c>
      <c r="FZ387" s="109">
        <f t="shared" si="884"/>
        <v>7.0619892605066917E-2</v>
      </c>
      <c r="GA387" s="109">
        <f t="shared" si="884"/>
        <v>1.584024786182011E-2</v>
      </c>
      <c r="GB387" s="109">
        <f t="shared" si="884"/>
        <v>5.5092573019771399E-2</v>
      </c>
      <c r="GC387" s="109">
        <f t="shared" si="884"/>
        <v>0.26207463936921899</v>
      </c>
      <c r="GD387" s="109">
        <f t="shared" si="884"/>
        <v>0.10995290161620538</v>
      </c>
      <c r="GE387" s="109">
        <f t="shared" si="884"/>
        <v>6.0332238180289766E-2</v>
      </c>
      <c r="GF387" s="109">
        <f t="shared" si="885"/>
        <v>0.49076057298021697</v>
      </c>
      <c r="GG387" s="109">
        <f t="shared" si="885"/>
        <v>0.10044663974970974</v>
      </c>
      <c r="GH387" s="109">
        <f t="shared" si="885"/>
        <v>0.10044663974970974</v>
      </c>
      <c r="GI387" s="109">
        <f t="shared" si="885"/>
        <v>0.10044663974970974</v>
      </c>
      <c r="GJ387" s="109">
        <f t="shared" si="885"/>
        <v>0.10044663974970974</v>
      </c>
      <c r="GK387" s="109">
        <f t="shared" si="885"/>
        <v>1.2044681576550578E-2</v>
      </c>
      <c r="GL387" s="109">
        <f t="shared" si="885"/>
        <v>2.0351486164847808E-3</v>
      </c>
      <c r="GM387" s="109">
        <f t="shared" si="885"/>
        <v>1.2405918623159644E-3</v>
      </c>
      <c r="GN387" s="109">
        <f t="shared" si="885"/>
        <v>4.4548123499332038E-3</v>
      </c>
      <c r="GO387" s="109">
        <f t="shared" si="885"/>
        <v>0.53451130919516665</v>
      </c>
      <c r="GP387" s="109">
        <f t="shared" si="886"/>
        <v>0.18054535213389089</v>
      </c>
      <c r="GQ387" s="109">
        <f t="shared" si="886"/>
        <v>0.27287500713687457</v>
      </c>
      <c r="GR387" s="109">
        <f t="shared" si="886"/>
        <v>1.1816261278990471E-3</v>
      </c>
      <c r="GS387" s="109">
        <f t="shared" si="886"/>
        <v>0.20111816593890097</v>
      </c>
      <c r="GT387" s="109">
        <f t="shared" si="886"/>
        <v>0.18054535213389089</v>
      </c>
      <c r="GU387" s="109">
        <f t="shared" si="886"/>
        <v>0.11072893122236918</v>
      </c>
      <c r="GV387" s="109">
        <f t="shared" si="886"/>
        <v>7.14168681991706E-3</v>
      </c>
      <c r="GW387" s="109">
        <f t="shared" si="886"/>
        <v>0.10044663974970974</v>
      </c>
      <c r="GX387" s="109">
        <f t="shared" si="886"/>
        <v>4.9872603824658919E-2</v>
      </c>
      <c r="GY387" s="109">
        <f t="shared" si="886"/>
        <v>2.8153218742371967E-2</v>
      </c>
      <c r="GZ387" s="109">
        <f t="shared" si="887"/>
        <v>9.8037642735566297E-2</v>
      </c>
      <c r="HA387" s="109">
        <f t="shared" si="887"/>
        <v>0.10044663974970974</v>
      </c>
      <c r="HB387" s="109">
        <f t="shared" si="887"/>
        <v>7.14168681991706E-3</v>
      </c>
      <c r="HC387" s="109">
        <f t="shared" si="887"/>
        <v>7.5638412785706769E-3</v>
      </c>
      <c r="HD387" s="109">
        <f t="shared" si="887"/>
        <v>6.5995184493002332E-2</v>
      </c>
      <c r="HE387" s="109">
        <f t="shared" si="887"/>
        <v>1.7811194532547896</v>
      </c>
      <c r="HF387" s="109">
        <f t="shared" si="887"/>
        <v>7.981579060585671E-2</v>
      </c>
      <c r="HG387" s="109">
        <f t="shared" si="887"/>
        <v>9.391973644504129E-4</v>
      </c>
      <c r="HH387" s="109">
        <f t="shared" si="887"/>
        <v>7.1062269840034996E-3</v>
      </c>
      <c r="HI387" s="109">
        <f t="shared" si="887"/>
        <v>5.2172189396578326E-2</v>
      </c>
      <c r="HJ387" s="109">
        <f t="shared" si="888"/>
        <v>7.14168681991706E-3</v>
      </c>
      <c r="HK387" s="109">
        <f t="shared" si="888"/>
        <v>0.10044663974970974</v>
      </c>
      <c r="HL387" s="109">
        <f t="shared" si="888"/>
        <v>0.41851270068845109</v>
      </c>
      <c r="HM387" s="109">
        <f t="shared" si="888"/>
        <v>0.10044663974970974</v>
      </c>
      <c r="HN387" s="109">
        <f t="shared" si="888"/>
        <v>0.59878969366037171</v>
      </c>
      <c r="HO387" s="109">
        <f t="shared" si="888"/>
        <v>1.952312853287349</v>
      </c>
      <c r="HP387" s="109">
        <f t="shared" si="888"/>
        <v>2.6346475902602235E-3</v>
      </c>
      <c r="HQ387" s="109">
        <f t="shared" si="888"/>
        <v>2.5541538368275492E-2</v>
      </c>
      <c r="HR387" s="109"/>
      <c r="HS387" s="109"/>
      <c r="HT387" s="109"/>
      <c r="HU387" s="109"/>
      <c r="HV387" s="109"/>
      <c r="HW387" s="109"/>
      <c r="HX387" s="109"/>
      <c r="HY387" s="109"/>
      <c r="HZ387" s="109"/>
      <c r="IA387" s="109"/>
      <c r="IB387" s="109"/>
      <c r="IC387" s="109"/>
      <c r="ID387" s="109"/>
      <c r="IE387" s="109"/>
      <c r="IF387" s="109"/>
      <c r="IG387" s="109"/>
      <c r="IH387" s="109"/>
      <c r="II387" s="109"/>
      <c r="IJ387" s="109"/>
      <c r="IK387" s="109"/>
      <c r="IL387" s="109"/>
      <c r="IM387" s="109"/>
      <c r="IN387" s="109"/>
      <c r="IO387" s="109"/>
      <c r="IP387" s="109"/>
      <c r="IQ387" s="109"/>
      <c r="IR387" s="109"/>
      <c r="IS387" s="109"/>
      <c r="IT387" s="109"/>
      <c r="IU387" s="109"/>
      <c r="IV387" s="109"/>
      <c r="IW387" s="109"/>
      <c r="IX387" s="109"/>
      <c r="IY387" s="109"/>
      <c r="IZ387" s="109"/>
      <c r="JA387" s="109"/>
      <c r="JB387" s="109"/>
      <c r="JC387" s="109"/>
      <c r="JD387" s="109"/>
      <c r="JE387" s="109"/>
      <c r="JF387" s="109"/>
      <c r="JG387" s="109"/>
      <c r="JH387" s="109"/>
      <c r="JI387" s="109"/>
      <c r="JJ387" s="109"/>
      <c r="JK387" s="109"/>
      <c r="JL387" s="109"/>
      <c r="JM387" s="109"/>
      <c r="JN387" s="109"/>
      <c r="JO387" s="109"/>
      <c r="JP387" s="109" t="str">
        <f t="shared" si="756"/>
        <v>Water Pollution_Sulfamethoxazole_Freshwater_Health_N/A for WP Interim Methodology</v>
      </c>
    </row>
    <row r="388" spans="2:276">
      <c r="B388" s="112" t="s">
        <v>9</v>
      </c>
      <c r="C388" s="112" t="s">
        <v>491</v>
      </c>
      <c r="D388" s="112" t="s">
        <v>396</v>
      </c>
      <c r="E388" s="112" t="s">
        <v>395</v>
      </c>
      <c r="F388" s="112" t="s">
        <v>390</v>
      </c>
      <c r="G388" s="112" t="s">
        <v>391</v>
      </c>
      <c r="H388" s="109">
        <f t="shared" si="867"/>
        <v>1.6063242265023906E-7</v>
      </c>
      <c r="I388" s="109">
        <f t="shared" si="867"/>
        <v>3.3637667892459429E-7</v>
      </c>
      <c r="J388" s="109">
        <f t="shared" si="867"/>
        <v>2.0895819006894372E-6</v>
      </c>
      <c r="K388" s="109">
        <f t="shared" si="867"/>
        <v>2.9445258719067411E-7</v>
      </c>
      <c r="L388" s="109">
        <f t="shared" si="867"/>
        <v>5.4716781345769456E-6</v>
      </c>
      <c r="M388" s="109">
        <f t="shared" si="867"/>
        <v>2.3512460203769717E-6</v>
      </c>
      <c r="N388" s="109">
        <f t="shared" si="867"/>
        <v>1.3180722557191784E-6</v>
      </c>
      <c r="O388" s="109">
        <f t="shared" si="867"/>
        <v>1.5727464827426565E-6</v>
      </c>
      <c r="P388" s="109">
        <f t="shared" si="867"/>
        <v>5.6315543105434306E-7</v>
      </c>
      <c r="Q388" s="109">
        <f t="shared" si="867"/>
        <v>1.3180722557191784E-6</v>
      </c>
      <c r="R388" s="109">
        <f t="shared" si="868"/>
        <v>4.1933278394899186E-7</v>
      </c>
      <c r="S388" s="109">
        <f t="shared" si="868"/>
        <v>1.5077967452930647E-5</v>
      </c>
      <c r="T388" s="109">
        <f t="shared" si="868"/>
        <v>1.9054104883758469E-7</v>
      </c>
      <c r="U388" s="109">
        <f t="shared" si="868"/>
        <v>1.3180722557191784E-6</v>
      </c>
      <c r="V388" s="109">
        <f t="shared" si="868"/>
        <v>2.4206196720488534E-6</v>
      </c>
      <c r="W388" s="109">
        <f t="shared" si="868"/>
        <v>8.5890180145809263E-6</v>
      </c>
      <c r="X388" s="109">
        <f t="shared" si="868"/>
        <v>1.3180722557191784E-6</v>
      </c>
      <c r="Y388" s="109">
        <f t="shared" si="868"/>
        <v>9.1271348209131815E-7</v>
      </c>
      <c r="Z388" s="109">
        <f t="shared" si="868"/>
        <v>1.6585359442104429E-5</v>
      </c>
      <c r="AA388" s="109">
        <f t="shared" si="868"/>
        <v>2.4466857107378015E-7</v>
      </c>
      <c r="AB388" s="109">
        <f t="shared" si="869"/>
        <v>6.832168277331225E-6</v>
      </c>
      <c r="AC388" s="109">
        <f t="shared" si="869"/>
        <v>1.4510396896419396E-6</v>
      </c>
      <c r="AD388" s="109">
        <f t="shared" si="869"/>
        <v>1.3755877515532594E-7</v>
      </c>
      <c r="AE388" s="109">
        <f t="shared" si="869"/>
        <v>2.9611572828625997E-6</v>
      </c>
      <c r="AF388" s="109">
        <f t="shared" si="869"/>
        <v>1.1849296291374534E-6</v>
      </c>
      <c r="AG388" s="109">
        <f t="shared" si="869"/>
        <v>1.217318076437969E-5</v>
      </c>
      <c r="AH388" s="109">
        <f t="shared" si="869"/>
        <v>2.0317174902234931E-6</v>
      </c>
      <c r="AI388" s="109">
        <f t="shared" si="869"/>
        <v>1.3180722557191784E-6</v>
      </c>
      <c r="AJ388" s="109">
        <f t="shared" si="869"/>
        <v>6.6026725039544132E-6</v>
      </c>
      <c r="AK388" s="109">
        <f t="shared" si="869"/>
        <v>7.7915100672120973E-7</v>
      </c>
      <c r="AL388" s="109">
        <f t="shared" si="870"/>
        <v>5.800927072859684E-6</v>
      </c>
      <c r="AM388" s="109">
        <f t="shared" si="870"/>
        <v>4.4302340984511655E-6</v>
      </c>
      <c r="AN388" s="109">
        <f t="shared" si="870"/>
        <v>4.5384402653214586E-6</v>
      </c>
      <c r="AO388" s="109">
        <f t="shared" si="870"/>
        <v>1.1474203222192075E-6</v>
      </c>
      <c r="AP388" s="109">
        <f t="shared" si="870"/>
        <v>6.6419386223852226E-6</v>
      </c>
      <c r="AQ388" s="109">
        <f t="shared" si="870"/>
        <v>7.6815006183247988E-7</v>
      </c>
      <c r="AR388" s="109">
        <f t="shared" si="870"/>
        <v>1.3180722557191784E-6</v>
      </c>
      <c r="AS388" s="109">
        <f t="shared" si="870"/>
        <v>5.3313389642151193E-7</v>
      </c>
      <c r="AT388" s="109">
        <f t="shared" si="870"/>
        <v>1.6525250828057204E-6</v>
      </c>
      <c r="AU388" s="109">
        <f t="shared" si="870"/>
        <v>5.4716781345769456E-6</v>
      </c>
      <c r="AV388" s="109">
        <f t="shared" si="871"/>
        <v>1.1036007961325488E-6</v>
      </c>
      <c r="AW388" s="109">
        <f t="shared" si="871"/>
        <v>1.9741371295859116E-5</v>
      </c>
      <c r="AX388" s="109">
        <f t="shared" si="871"/>
        <v>9.3996506289118899E-7</v>
      </c>
      <c r="AY388" s="109">
        <f t="shared" si="871"/>
        <v>4.5384402653214586E-6</v>
      </c>
      <c r="AZ388" s="109">
        <f t="shared" si="871"/>
        <v>1.4985195013225001E-5</v>
      </c>
      <c r="BA388" s="109">
        <f t="shared" si="871"/>
        <v>1.0040377409885333E-5</v>
      </c>
      <c r="BB388" s="109">
        <f t="shared" si="871"/>
        <v>4.2205216251839793E-7</v>
      </c>
      <c r="BC388" s="109">
        <f t="shared" si="871"/>
        <v>7.8075730078565092E-6</v>
      </c>
      <c r="BD388" s="109">
        <f t="shared" si="871"/>
        <v>2.7720362144035154E-7</v>
      </c>
      <c r="BE388" s="109">
        <f t="shared" si="871"/>
        <v>6.5652122889004243E-7</v>
      </c>
      <c r="BF388" s="109">
        <f t="shared" si="872"/>
        <v>1.3180722557191784E-6</v>
      </c>
      <c r="BG388" s="109">
        <f t="shared" si="872"/>
        <v>2.8654294605653071E-6</v>
      </c>
      <c r="BH388" s="109">
        <f t="shared" si="872"/>
        <v>1.6323557403228018E-5</v>
      </c>
      <c r="BI388" s="109">
        <f t="shared" si="872"/>
        <v>1.5870873280704441E-6</v>
      </c>
      <c r="BJ388" s="109">
        <f t="shared" si="872"/>
        <v>3.7249154475671664E-7</v>
      </c>
      <c r="BK388" s="109">
        <f t="shared" si="872"/>
        <v>1.3180722557191784E-6</v>
      </c>
      <c r="BL388" s="109">
        <f t="shared" si="872"/>
        <v>2.13075180169478E-6</v>
      </c>
      <c r="BM388" s="109">
        <f t="shared" si="872"/>
        <v>1.0139880703003605E-6</v>
      </c>
      <c r="BN388" s="109">
        <f t="shared" si="872"/>
        <v>3.3003624728254023E-6</v>
      </c>
      <c r="BO388" s="109">
        <f t="shared" si="872"/>
        <v>8.3907943892420114E-7</v>
      </c>
      <c r="BP388" s="109">
        <f t="shared" si="873"/>
        <v>3.8598561235046955E-6</v>
      </c>
      <c r="BQ388" s="109">
        <f t="shared" si="873"/>
        <v>1.57186360850028E-7</v>
      </c>
      <c r="BR388" s="109">
        <f t="shared" si="873"/>
        <v>4.7956815729159769E-7</v>
      </c>
      <c r="BS388" s="109">
        <f t="shared" si="873"/>
        <v>4.5384402653214586E-6</v>
      </c>
      <c r="BT388" s="109">
        <f t="shared" si="873"/>
        <v>1.6233391811470162E-7</v>
      </c>
      <c r="BU388" s="109">
        <f t="shared" si="873"/>
        <v>2.8654294605653071E-6</v>
      </c>
      <c r="BV388" s="109">
        <f t="shared" si="873"/>
        <v>2.9445258719067411E-7</v>
      </c>
      <c r="BW388" s="109">
        <f t="shared" si="873"/>
        <v>2.1033649899086478E-6</v>
      </c>
      <c r="BX388" s="109">
        <f t="shared" si="873"/>
        <v>5.2422114020530048E-6</v>
      </c>
      <c r="BY388" s="109">
        <f t="shared" si="873"/>
        <v>2.9445258719067411E-7</v>
      </c>
      <c r="BZ388" s="109">
        <f t="shared" si="874"/>
        <v>1.8842126741713479E-6</v>
      </c>
      <c r="CA388" s="109">
        <f t="shared" si="874"/>
        <v>4.5384402653214586E-6</v>
      </c>
      <c r="CB388" s="109">
        <f t="shared" si="874"/>
        <v>4.9728127250738028E-7</v>
      </c>
      <c r="CC388" s="109">
        <f t="shared" si="874"/>
        <v>4.9516173119011134E-6</v>
      </c>
      <c r="CD388" s="109">
        <f t="shared" si="874"/>
        <v>1.4649437355775075E-5</v>
      </c>
      <c r="CE388" s="109">
        <f t="shared" si="874"/>
        <v>5.4716781345769456E-6</v>
      </c>
      <c r="CF388" s="109">
        <f t="shared" si="874"/>
        <v>1.0960932960350161E-6</v>
      </c>
      <c r="CG388" s="109">
        <f t="shared" si="874"/>
        <v>1.2510750709918986E-7</v>
      </c>
      <c r="CH388" s="109">
        <f t="shared" si="874"/>
        <v>1.3180722557191784E-6</v>
      </c>
      <c r="CI388" s="109">
        <f t="shared" si="874"/>
        <v>6.6026725039544132E-6</v>
      </c>
      <c r="CJ388" s="109">
        <f t="shared" si="875"/>
        <v>6.1923861558787965E-7</v>
      </c>
      <c r="CK388" s="109">
        <f t="shared" si="875"/>
        <v>1.0851846712897124E-5</v>
      </c>
      <c r="CL388" s="109">
        <f t="shared" si="875"/>
        <v>4.3444724464376302E-7</v>
      </c>
      <c r="CM388" s="109">
        <f t="shared" si="875"/>
        <v>1.8240941950528056E-6</v>
      </c>
      <c r="CN388" s="109">
        <f t="shared" si="875"/>
        <v>4.1139321343945408E-7</v>
      </c>
      <c r="CO388" s="109">
        <f t="shared" si="875"/>
        <v>8.7816898584933037E-7</v>
      </c>
      <c r="CP388" s="109">
        <f t="shared" si="875"/>
        <v>6.6026725039544132E-6</v>
      </c>
      <c r="CQ388" s="109">
        <f t="shared" si="875"/>
        <v>3.2331290648460635E-6</v>
      </c>
      <c r="CR388" s="109">
        <f t="shared" si="875"/>
        <v>2.2525154228219503E-7</v>
      </c>
      <c r="CS388" s="109">
        <f t="shared" si="875"/>
        <v>5.057234215944239E-6</v>
      </c>
      <c r="CT388" s="109">
        <f t="shared" si="876"/>
        <v>1.2096317313207968E-6</v>
      </c>
      <c r="CU388" s="109">
        <f t="shared" si="876"/>
        <v>1.0632236821590262E-6</v>
      </c>
      <c r="CV388" s="109">
        <f t="shared" si="876"/>
        <v>1.3520642858439386E-6</v>
      </c>
      <c r="CW388" s="109">
        <f t="shared" si="876"/>
        <v>8.0712428760995465E-7</v>
      </c>
      <c r="CX388" s="109">
        <f t="shared" si="876"/>
        <v>5.4716781345769456E-6</v>
      </c>
      <c r="CY388" s="109">
        <f t="shared" si="876"/>
        <v>8.431859321076608E-6</v>
      </c>
      <c r="CZ388" s="109">
        <f t="shared" si="876"/>
        <v>2.1469571737048419E-6</v>
      </c>
      <c r="DA388" s="109">
        <f t="shared" si="876"/>
        <v>1.3180722557191784E-6</v>
      </c>
      <c r="DB388" s="109">
        <f t="shared" si="876"/>
        <v>4.320695528076808E-6</v>
      </c>
      <c r="DC388" s="109">
        <f t="shared" si="876"/>
        <v>6.5669080831991353E-6</v>
      </c>
      <c r="DD388" s="109">
        <f t="shared" si="877"/>
        <v>2.7481753092917318E-7</v>
      </c>
      <c r="DE388" s="109">
        <f t="shared" si="877"/>
        <v>7.6560152094961301E-7</v>
      </c>
      <c r="DF388" s="109">
        <f t="shared" si="877"/>
        <v>6.6026725039544132E-6</v>
      </c>
      <c r="DG388" s="109">
        <f t="shared" si="877"/>
        <v>2.6092645069405339E-6</v>
      </c>
      <c r="DH388" s="109">
        <f t="shared" si="877"/>
        <v>2.577770875921675E-5</v>
      </c>
      <c r="DI388" s="109">
        <f t="shared" si="877"/>
        <v>2.8654294605653071E-6</v>
      </c>
      <c r="DJ388" s="109">
        <f t="shared" si="877"/>
        <v>2.4206196720488534E-6</v>
      </c>
      <c r="DK388" s="109">
        <f t="shared" si="877"/>
        <v>2.00867313815655E-6</v>
      </c>
      <c r="DL388" s="109">
        <f t="shared" si="877"/>
        <v>4.0331026826511081E-6</v>
      </c>
      <c r="DM388" s="109">
        <f t="shared" si="877"/>
        <v>7.4370443253484112E-7</v>
      </c>
      <c r="DN388" s="109">
        <f t="shared" si="878"/>
        <v>2.4206196720488534E-6</v>
      </c>
      <c r="DO388" s="109">
        <f t="shared" si="878"/>
        <v>1.484766318549221E-7</v>
      </c>
      <c r="DP388" s="109">
        <f t="shared" si="878"/>
        <v>6.449704328387844E-7</v>
      </c>
      <c r="DQ388" s="109">
        <f t="shared" si="878"/>
        <v>4.9676602917715002E-7</v>
      </c>
      <c r="DR388" s="109">
        <f t="shared" si="878"/>
        <v>5.4716781345769456E-6</v>
      </c>
      <c r="DS388" s="109">
        <f t="shared" si="878"/>
        <v>6.260636665905569E-6</v>
      </c>
      <c r="DT388" s="109">
        <f t="shared" si="878"/>
        <v>5.4716781345769456E-6</v>
      </c>
      <c r="DU388" s="109">
        <f t="shared" si="878"/>
        <v>6.6026725039544132E-6</v>
      </c>
      <c r="DV388" s="109">
        <f t="shared" si="878"/>
        <v>6.2636405032642223E-7</v>
      </c>
      <c r="DW388" s="109">
        <f t="shared" si="878"/>
        <v>9.5065946905050275E-7</v>
      </c>
      <c r="DX388" s="109">
        <f t="shared" si="879"/>
        <v>1.28941281432209E-5</v>
      </c>
      <c r="DY388" s="109">
        <f t="shared" si="879"/>
        <v>3.1802641497330123E-6</v>
      </c>
      <c r="DZ388" s="109">
        <f t="shared" si="879"/>
        <v>1.6606390573278617E-7</v>
      </c>
      <c r="EA388" s="109">
        <f t="shared" si="879"/>
        <v>2.4206196720488534E-6</v>
      </c>
      <c r="EB388" s="109">
        <f t="shared" si="879"/>
        <v>6.6026725039544132E-6</v>
      </c>
      <c r="EC388" s="109">
        <f t="shared" si="879"/>
        <v>1.5518807854789558E-6</v>
      </c>
      <c r="ED388" s="109">
        <f t="shared" si="879"/>
        <v>4.5384402653214586E-6</v>
      </c>
      <c r="EE388" s="109">
        <f t="shared" si="879"/>
        <v>1.8430873608568434E-6</v>
      </c>
      <c r="EF388" s="109">
        <f t="shared" si="879"/>
        <v>6.6026725039544132E-6</v>
      </c>
      <c r="EG388" s="109">
        <f t="shared" si="879"/>
        <v>1.4215740833990317E-6</v>
      </c>
      <c r="EH388" s="109">
        <f t="shared" si="880"/>
        <v>5.4716781345769456E-6</v>
      </c>
      <c r="EI388" s="109">
        <f t="shared" si="880"/>
        <v>3.4504214477875841E-7</v>
      </c>
      <c r="EJ388" s="109">
        <f t="shared" si="880"/>
        <v>2.8654294605653071E-6</v>
      </c>
      <c r="EK388" s="109">
        <f t="shared" si="880"/>
        <v>2.2842305864249677E-6</v>
      </c>
      <c r="EL388" s="109">
        <f t="shared" si="880"/>
        <v>4.5850164520071295E-7</v>
      </c>
      <c r="EM388" s="109">
        <f t="shared" si="880"/>
        <v>5.8850047866041655E-6</v>
      </c>
      <c r="EN388" s="109">
        <f t="shared" si="880"/>
        <v>4.902912517415672E-7</v>
      </c>
      <c r="EO388" s="109">
        <f t="shared" si="880"/>
        <v>6.6026725039544132E-6</v>
      </c>
      <c r="EP388" s="109">
        <f t="shared" si="880"/>
        <v>2.0150968305409157E-7</v>
      </c>
      <c r="EQ388" s="109">
        <f t="shared" si="880"/>
        <v>7.274560769477492E-6</v>
      </c>
      <c r="ER388" s="109">
        <f t="shared" si="881"/>
        <v>2.9445258719067411E-7</v>
      </c>
      <c r="ES388" s="109">
        <f t="shared" si="881"/>
        <v>2.5707414320884069E-7</v>
      </c>
      <c r="ET388" s="109">
        <f t="shared" si="881"/>
        <v>3.2714987479927753E-7</v>
      </c>
      <c r="EU388" s="109">
        <f t="shared" si="881"/>
        <v>2.9875818813629996E-6</v>
      </c>
      <c r="EV388" s="109">
        <f t="shared" si="881"/>
        <v>1.0975052093340506E-5</v>
      </c>
      <c r="EW388" s="109">
        <f t="shared" si="881"/>
        <v>1.264430725270535E-5</v>
      </c>
      <c r="EX388" s="109">
        <f t="shared" si="881"/>
        <v>6.6026725039544132E-6</v>
      </c>
      <c r="EY388" s="109">
        <f t="shared" si="881"/>
        <v>1.1160383563909544E-6</v>
      </c>
      <c r="EZ388" s="109">
        <f t="shared" si="881"/>
        <v>3.8286199044048937E-7</v>
      </c>
      <c r="FA388" s="109">
        <f t="shared" si="881"/>
        <v>2.6666274332482322E-6</v>
      </c>
      <c r="FB388" s="109">
        <f t="shared" si="882"/>
        <v>6.6026725039544132E-6</v>
      </c>
      <c r="FC388" s="109">
        <f t="shared" si="882"/>
        <v>5.7270233267233412E-7</v>
      </c>
      <c r="FD388" s="109">
        <f t="shared" si="882"/>
        <v>5.1411512171999694E-7</v>
      </c>
      <c r="FE388" s="109">
        <f t="shared" si="882"/>
        <v>1.7124859244009497E-6</v>
      </c>
      <c r="FF388" s="109">
        <f t="shared" si="882"/>
        <v>5.4847581708398265E-6</v>
      </c>
      <c r="FG388" s="109">
        <f t="shared" si="882"/>
        <v>1.4919588148575232E-6</v>
      </c>
      <c r="FH388" s="109">
        <f t="shared" si="882"/>
        <v>9.7135836928017321E-6</v>
      </c>
      <c r="FI388" s="109">
        <f t="shared" si="882"/>
        <v>5.0292432673752978E-6</v>
      </c>
      <c r="FJ388" s="109">
        <f t="shared" si="882"/>
        <v>1.3180722557191784E-6</v>
      </c>
      <c r="FK388" s="109">
        <f t="shared" si="882"/>
        <v>2.4206196720488534E-6</v>
      </c>
      <c r="FL388" s="109">
        <f t="shared" si="883"/>
        <v>1.0611798199431643E-6</v>
      </c>
      <c r="FM388" s="109">
        <f t="shared" si="883"/>
        <v>1.3574709414744336E-6</v>
      </c>
      <c r="FN388" s="109">
        <f t="shared" si="883"/>
        <v>1.1891749768403812E-6</v>
      </c>
      <c r="FO388" s="109">
        <f t="shared" si="883"/>
        <v>2.9445258719067411E-7</v>
      </c>
      <c r="FP388" s="109">
        <f t="shared" si="883"/>
        <v>5.4716781345769456E-6</v>
      </c>
      <c r="FQ388" s="109">
        <f t="shared" si="883"/>
        <v>4.5384402653214586E-6</v>
      </c>
      <c r="FR388" s="109">
        <f t="shared" si="883"/>
        <v>1.4742157076084775E-6</v>
      </c>
      <c r="FS388" s="109">
        <f t="shared" si="883"/>
        <v>1.3669739047661999E-5</v>
      </c>
      <c r="FT388" s="109">
        <f t="shared" si="883"/>
        <v>1.1596061354014917E-6</v>
      </c>
      <c r="FU388" s="109">
        <f t="shared" si="883"/>
        <v>4.5384402653214586E-6</v>
      </c>
      <c r="FV388" s="109">
        <f t="shared" si="884"/>
        <v>3.2427809926923891E-6</v>
      </c>
      <c r="FW388" s="109">
        <f t="shared" si="884"/>
        <v>6.6026725039544132E-6</v>
      </c>
      <c r="FX388" s="109">
        <f t="shared" si="884"/>
        <v>1.3180722557191784E-6</v>
      </c>
      <c r="FY388" s="109">
        <f t="shared" si="884"/>
        <v>1.3124247394411721E-5</v>
      </c>
      <c r="FZ388" s="109">
        <f t="shared" si="884"/>
        <v>3.3501037237727401E-6</v>
      </c>
      <c r="GA388" s="109">
        <f t="shared" si="884"/>
        <v>2.0695083441418986E-7</v>
      </c>
      <c r="GB388" s="109">
        <f t="shared" si="884"/>
        <v>3.1058354274545311E-7</v>
      </c>
      <c r="GC388" s="109">
        <f t="shared" si="884"/>
        <v>2.6467560070594871E-6</v>
      </c>
      <c r="GD388" s="109">
        <f t="shared" si="884"/>
        <v>4.5384402653214586E-6</v>
      </c>
      <c r="GE388" s="109">
        <f t="shared" si="884"/>
        <v>5.0973732493038506E-6</v>
      </c>
      <c r="GF388" s="109">
        <f t="shared" si="885"/>
        <v>5.4492685034980328E-6</v>
      </c>
      <c r="GG388" s="109">
        <f t="shared" si="885"/>
        <v>1.3180722557191784E-6</v>
      </c>
      <c r="GH388" s="109">
        <f t="shared" si="885"/>
        <v>1.3180722557191784E-6</v>
      </c>
      <c r="GI388" s="109">
        <f t="shared" si="885"/>
        <v>1.3180722557191784E-6</v>
      </c>
      <c r="GJ388" s="109">
        <f t="shared" si="885"/>
        <v>1.3180722557191784E-6</v>
      </c>
      <c r="GK388" s="109">
        <f t="shared" si="885"/>
        <v>3.0273162568840748E-7</v>
      </c>
      <c r="GL388" s="109">
        <f t="shared" si="885"/>
        <v>6.950445752974869E-7</v>
      </c>
      <c r="GM388" s="109">
        <f t="shared" si="885"/>
        <v>1.3553995605912922E-6</v>
      </c>
      <c r="GN388" s="109">
        <f t="shared" si="885"/>
        <v>1.7161435982080249E-5</v>
      </c>
      <c r="GO388" s="109">
        <f t="shared" si="885"/>
        <v>1.0801509551751471E-6</v>
      </c>
      <c r="GP388" s="109">
        <f t="shared" si="886"/>
        <v>6.6026725039544132E-6</v>
      </c>
      <c r="GQ388" s="109">
        <f t="shared" si="886"/>
        <v>1.090465841146675E-6</v>
      </c>
      <c r="GR388" s="109">
        <f t="shared" si="886"/>
        <v>1.2507737993727471E-6</v>
      </c>
      <c r="GS388" s="109">
        <f t="shared" si="886"/>
        <v>7.7565758083507156E-6</v>
      </c>
      <c r="GT388" s="109">
        <f t="shared" si="886"/>
        <v>6.6026725039544132E-6</v>
      </c>
      <c r="GU388" s="109">
        <f t="shared" si="886"/>
        <v>2.5436139217331912E-5</v>
      </c>
      <c r="GV388" s="109">
        <f t="shared" si="886"/>
        <v>2.9445258719067411E-7</v>
      </c>
      <c r="GW388" s="109">
        <f t="shared" si="886"/>
        <v>1.3180722557191784E-6</v>
      </c>
      <c r="GX388" s="109">
        <f t="shared" si="886"/>
        <v>1.4822097539853957E-6</v>
      </c>
      <c r="GY388" s="109">
        <f t="shared" si="886"/>
        <v>1.0817413541843125E-6</v>
      </c>
      <c r="GZ388" s="109">
        <f t="shared" si="887"/>
        <v>1.488804916469301E-7</v>
      </c>
      <c r="HA388" s="109">
        <f t="shared" si="887"/>
        <v>1.3180722557191784E-6</v>
      </c>
      <c r="HB388" s="109">
        <f t="shared" si="887"/>
        <v>2.9445258719067411E-7</v>
      </c>
      <c r="HC388" s="109">
        <f t="shared" si="887"/>
        <v>1.9317257161307301E-7</v>
      </c>
      <c r="HD388" s="109">
        <f t="shared" si="887"/>
        <v>1.5968081858623863E-6</v>
      </c>
      <c r="HE388" s="109">
        <f t="shared" si="887"/>
        <v>3.7305085293694339E-6</v>
      </c>
      <c r="HF388" s="109">
        <f t="shared" si="887"/>
        <v>1.785858037446713E-6</v>
      </c>
      <c r="HG388" s="109">
        <f t="shared" si="887"/>
        <v>3.4598614999941489E-6</v>
      </c>
      <c r="HH388" s="109">
        <f t="shared" si="887"/>
        <v>7.1321798877168676E-7</v>
      </c>
      <c r="HI388" s="109">
        <f t="shared" si="887"/>
        <v>1.8595358000284927E-7</v>
      </c>
      <c r="HJ388" s="109">
        <f t="shared" si="888"/>
        <v>2.9445258719067411E-7</v>
      </c>
      <c r="HK388" s="109">
        <f t="shared" si="888"/>
        <v>1.3180722557191784E-6</v>
      </c>
      <c r="HL388" s="109">
        <f t="shared" si="888"/>
        <v>4.7113954095454038E-6</v>
      </c>
      <c r="HM388" s="109">
        <f t="shared" si="888"/>
        <v>1.3180722557191784E-6</v>
      </c>
      <c r="HN388" s="109">
        <f t="shared" si="888"/>
        <v>2.4206196720488534E-6</v>
      </c>
      <c r="HO388" s="109">
        <f t="shared" si="888"/>
        <v>2.2018602380014705E-6</v>
      </c>
      <c r="HP388" s="109">
        <f t="shared" si="888"/>
        <v>1.0206278273805997E-6</v>
      </c>
      <c r="HQ388" s="109">
        <f t="shared" si="888"/>
        <v>7.2618676806593461E-6</v>
      </c>
      <c r="HR388" s="109"/>
      <c r="HS388" s="109"/>
      <c r="HT388" s="109"/>
      <c r="HU388" s="109"/>
      <c r="HV388" s="109"/>
      <c r="HW388" s="109"/>
      <c r="HX388" s="109"/>
      <c r="HY388" s="109"/>
      <c r="HZ388" s="109"/>
      <c r="IA388" s="109"/>
      <c r="IB388" s="109"/>
      <c r="IC388" s="109"/>
      <c r="ID388" s="109"/>
      <c r="IE388" s="109"/>
      <c r="IF388" s="109"/>
      <c r="IG388" s="109"/>
      <c r="IH388" s="109"/>
      <c r="II388" s="109"/>
      <c r="IJ388" s="109"/>
      <c r="IK388" s="109"/>
      <c r="IL388" s="109"/>
      <c r="IM388" s="109"/>
      <c r="IN388" s="109"/>
      <c r="IO388" s="109"/>
      <c r="IP388" s="109"/>
      <c r="IQ388" s="109"/>
      <c r="IR388" s="109"/>
      <c r="IS388" s="109"/>
      <c r="IT388" s="109"/>
      <c r="IU388" s="109"/>
      <c r="IV388" s="109"/>
      <c r="IW388" s="109"/>
      <c r="IX388" s="109"/>
      <c r="IY388" s="109"/>
      <c r="IZ388" s="109"/>
      <c r="JA388" s="109"/>
      <c r="JB388" s="109"/>
      <c r="JC388" s="109"/>
      <c r="JD388" s="109"/>
      <c r="JE388" s="109"/>
      <c r="JF388" s="109"/>
      <c r="JG388" s="109"/>
      <c r="JH388" s="109"/>
      <c r="JI388" s="109"/>
      <c r="JJ388" s="109"/>
      <c r="JK388" s="109"/>
      <c r="JL388" s="109"/>
      <c r="JM388" s="109"/>
      <c r="JN388" s="109"/>
      <c r="JO388" s="109"/>
      <c r="JP388" s="109" t="str">
        <f t="shared" si="756"/>
        <v>Water Pollution_Sulfamethoxazole_Seawater_Health_N/A for WP Interim Methodology</v>
      </c>
    </row>
    <row r="389" spans="2:276">
      <c r="B389" s="112" t="s">
        <v>9</v>
      </c>
      <c r="C389" s="112" t="s">
        <v>491</v>
      </c>
      <c r="D389" s="112" t="s">
        <v>384</v>
      </c>
      <c r="E389" s="112" t="s">
        <v>395</v>
      </c>
      <c r="F389" s="112" t="s">
        <v>390</v>
      </c>
      <c r="G389" s="112" t="s">
        <v>391</v>
      </c>
      <c r="H389" s="109">
        <f t="shared" si="867"/>
        <v>0.6602064187957547</v>
      </c>
      <c r="I389" s="109">
        <f t="shared" si="867"/>
        <v>8.2407613048187528E-3</v>
      </c>
      <c r="J389" s="109">
        <f t="shared" si="867"/>
        <v>0.43768623988003047</v>
      </c>
      <c r="K389" s="109">
        <f t="shared" si="867"/>
        <v>2.9445258719067411E-7</v>
      </c>
      <c r="L389" s="109">
        <f t="shared" si="867"/>
        <v>4.9451771464219162E-2</v>
      </c>
      <c r="M389" s="109">
        <f t="shared" si="867"/>
        <v>9.9891099244081738E-2</v>
      </c>
      <c r="N389" s="109">
        <f t="shared" si="867"/>
        <v>1.3180722557191784E-6</v>
      </c>
      <c r="O389" s="109">
        <f t="shared" si="867"/>
        <v>7.3015940426784031E-3</v>
      </c>
      <c r="P389" s="109">
        <f t="shared" si="867"/>
        <v>4.5453082921833197E-3</v>
      </c>
      <c r="Q389" s="109">
        <f t="shared" si="867"/>
        <v>1.3180722557191784E-6</v>
      </c>
      <c r="R389" s="109">
        <f t="shared" si="868"/>
        <v>1.5221248639801087E-3</v>
      </c>
      <c r="S389" s="109">
        <f t="shared" si="868"/>
        <v>1.0394360120155545E-2</v>
      </c>
      <c r="T389" s="109">
        <f t="shared" si="868"/>
        <v>4.4696545109674461E-2</v>
      </c>
      <c r="U389" s="109">
        <f t="shared" si="868"/>
        <v>1.4559773231321459E-4</v>
      </c>
      <c r="V389" s="109">
        <f t="shared" si="868"/>
        <v>2.4206196720488534E-6</v>
      </c>
      <c r="W389" s="109">
        <f t="shared" si="868"/>
        <v>0.41166075739310154</v>
      </c>
      <c r="X389" s="109">
        <f t="shared" si="868"/>
        <v>1.3180722557191784E-6</v>
      </c>
      <c r="Y389" s="109">
        <f t="shared" si="868"/>
        <v>0.16253567920892165</v>
      </c>
      <c r="Z389" s="109">
        <f t="shared" si="868"/>
        <v>0.28166982304489435</v>
      </c>
      <c r="AA389" s="109">
        <f t="shared" si="868"/>
        <v>1.005036111587016E-2</v>
      </c>
      <c r="AB389" s="109">
        <f t="shared" si="869"/>
        <v>0.13869685708417814</v>
      </c>
      <c r="AC389" s="109">
        <f t="shared" si="869"/>
        <v>1.4510396896419396E-6</v>
      </c>
      <c r="AD389" s="109">
        <f t="shared" si="869"/>
        <v>4.0836487575626343E-2</v>
      </c>
      <c r="AE389" s="109">
        <f t="shared" si="869"/>
        <v>2.8887674701365469E-3</v>
      </c>
      <c r="AF389" s="109">
        <f t="shared" si="869"/>
        <v>0.18064440492397937</v>
      </c>
      <c r="AG389" s="109">
        <f t="shared" si="869"/>
        <v>2.7719283258337553E-3</v>
      </c>
      <c r="AH389" s="109">
        <f t="shared" si="869"/>
        <v>1.6022775158383937E-2</v>
      </c>
      <c r="AI389" s="109">
        <f t="shared" si="869"/>
        <v>1.3180722557191784E-6</v>
      </c>
      <c r="AJ389" s="109">
        <f t="shared" si="869"/>
        <v>2.3271013688397714E-2</v>
      </c>
      <c r="AK389" s="109">
        <f t="shared" si="869"/>
        <v>6.9611125073272717E-2</v>
      </c>
      <c r="AL389" s="109">
        <f t="shared" si="870"/>
        <v>0.45997666707572232</v>
      </c>
      <c r="AM389" s="109">
        <f t="shared" si="870"/>
        <v>2.0399119302145141E-3</v>
      </c>
      <c r="AN389" s="109">
        <f t="shared" si="870"/>
        <v>2.2588772242098074E-2</v>
      </c>
      <c r="AO389" s="109">
        <f t="shared" si="870"/>
        <v>5.6013961659785332E-2</v>
      </c>
      <c r="AP389" s="109">
        <f t="shared" si="870"/>
        <v>7.7205039306753293E-2</v>
      </c>
      <c r="AQ389" s="109">
        <f t="shared" si="870"/>
        <v>1.1916924733191676E-4</v>
      </c>
      <c r="AR389" s="109">
        <f t="shared" si="870"/>
        <v>1.3180722557191784E-6</v>
      </c>
      <c r="AS389" s="109">
        <f t="shared" si="870"/>
        <v>3.6681134799243349E-2</v>
      </c>
      <c r="AT389" s="109">
        <f t="shared" si="870"/>
        <v>2.4328019728330902E-2</v>
      </c>
      <c r="AU389" s="109">
        <f t="shared" si="870"/>
        <v>4.0635493686733463E-2</v>
      </c>
      <c r="AV389" s="109">
        <f t="shared" si="871"/>
        <v>2.91640241274493E-3</v>
      </c>
      <c r="AW389" s="109">
        <f t="shared" si="871"/>
        <v>7.4920620367543836E-2</v>
      </c>
      <c r="AX389" s="109">
        <f t="shared" si="871"/>
        <v>6.7847661386707331E-3</v>
      </c>
      <c r="AY389" s="109">
        <f t="shared" si="871"/>
        <v>4.5384402653214586E-6</v>
      </c>
      <c r="AZ389" s="109">
        <f t="shared" si="871"/>
        <v>2.3108075500553036E-3</v>
      </c>
      <c r="BA389" s="109">
        <f t="shared" si="871"/>
        <v>4.9130520895689041E-2</v>
      </c>
      <c r="BB389" s="109">
        <f t="shared" si="871"/>
        <v>5.6339547766741153E-2</v>
      </c>
      <c r="BC389" s="109">
        <f t="shared" si="871"/>
        <v>0.11691043943249912</v>
      </c>
      <c r="BD389" s="109">
        <f t="shared" si="871"/>
        <v>5.4673318568568885E-2</v>
      </c>
      <c r="BE389" s="109">
        <f t="shared" si="871"/>
        <v>0.15925694903044374</v>
      </c>
      <c r="BF389" s="109">
        <f t="shared" si="872"/>
        <v>6.2133545287084029E-2</v>
      </c>
      <c r="BG389" s="109">
        <f t="shared" si="872"/>
        <v>3.6097324984846302E-2</v>
      </c>
      <c r="BH389" s="109">
        <f t="shared" si="872"/>
        <v>5.0029534419922222E-2</v>
      </c>
      <c r="BI389" s="109">
        <f t="shared" si="872"/>
        <v>2.7171978006491314E-2</v>
      </c>
      <c r="BJ389" s="109">
        <f t="shared" si="872"/>
        <v>0.11255644118199896</v>
      </c>
      <c r="BK389" s="109">
        <f t="shared" si="872"/>
        <v>1.3180722557191784E-6</v>
      </c>
      <c r="BL389" s="109">
        <f t="shared" si="872"/>
        <v>0.19308187399646781</v>
      </c>
      <c r="BM389" s="109">
        <f t="shared" si="872"/>
        <v>2.3740975761331572E-2</v>
      </c>
      <c r="BN389" s="109">
        <f t="shared" si="872"/>
        <v>8.0163256627217197E-2</v>
      </c>
      <c r="BO389" s="109">
        <f t="shared" si="872"/>
        <v>0.17620328399598431</v>
      </c>
      <c r="BP389" s="109">
        <f t="shared" si="873"/>
        <v>7.117189060585831E-2</v>
      </c>
      <c r="BQ389" s="109">
        <f t="shared" si="873"/>
        <v>0.39995455514949446</v>
      </c>
      <c r="BR389" s="109">
        <f t="shared" si="873"/>
        <v>3.1544572892373548E-3</v>
      </c>
      <c r="BS389" s="109">
        <f t="shared" si="873"/>
        <v>0.10995290161620538</v>
      </c>
      <c r="BT389" s="109">
        <f t="shared" si="873"/>
        <v>0.24154304527061102</v>
      </c>
      <c r="BU389" s="109">
        <f t="shared" si="873"/>
        <v>1.2676456619073592E-4</v>
      </c>
      <c r="BV389" s="109">
        <f t="shared" si="873"/>
        <v>2.4272126658500068E-3</v>
      </c>
      <c r="BW389" s="109">
        <f t="shared" si="873"/>
        <v>9.813815706232955E-4</v>
      </c>
      <c r="BX389" s="109">
        <f t="shared" si="873"/>
        <v>5.2113567336055107E-2</v>
      </c>
      <c r="BY389" s="109">
        <f t="shared" si="873"/>
        <v>3.720393466128522E-4</v>
      </c>
      <c r="BZ389" s="109">
        <f t="shared" si="874"/>
        <v>2.627088623152269E-3</v>
      </c>
      <c r="CA389" s="109">
        <f t="shared" si="874"/>
        <v>6.4502851856511764E-2</v>
      </c>
      <c r="CB389" s="109">
        <f t="shared" si="874"/>
        <v>0.14764525022122685</v>
      </c>
      <c r="CC389" s="109">
        <f t="shared" si="874"/>
        <v>4.9765938828161521E-2</v>
      </c>
      <c r="CD389" s="109">
        <f t="shared" si="874"/>
        <v>3.0527771988761974E-2</v>
      </c>
      <c r="CE389" s="109">
        <f t="shared" si="874"/>
        <v>5.4716781345769456E-6</v>
      </c>
      <c r="CF389" s="109">
        <f t="shared" si="874"/>
        <v>2.2468201647977488E-2</v>
      </c>
      <c r="CG389" s="109">
        <f t="shared" si="874"/>
        <v>1.4987704593024774E-6</v>
      </c>
      <c r="CH389" s="109">
        <f t="shared" si="874"/>
        <v>1.3180722557191784E-6</v>
      </c>
      <c r="CI389" s="109">
        <f t="shared" si="874"/>
        <v>6.6026725039544132E-6</v>
      </c>
      <c r="CJ389" s="109">
        <f t="shared" si="875"/>
        <v>0.11028367409988084</v>
      </c>
      <c r="CK389" s="109">
        <f t="shared" si="875"/>
        <v>0.14192714002245049</v>
      </c>
      <c r="CL389" s="109">
        <f t="shared" si="875"/>
        <v>5.1639538401103422E-3</v>
      </c>
      <c r="CM389" s="109">
        <f t="shared" si="875"/>
        <v>1.398938448732527E-4</v>
      </c>
      <c r="CN389" s="109">
        <f t="shared" si="875"/>
        <v>0.37773736423481347</v>
      </c>
      <c r="CO389" s="109">
        <f t="shared" si="875"/>
        <v>0.16093307957193653</v>
      </c>
      <c r="CP389" s="109">
        <f t="shared" si="875"/>
        <v>6.6026725039544132E-6</v>
      </c>
      <c r="CQ389" s="109">
        <f t="shared" si="875"/>
        <v>0.11824476487549088</v>
      </c>
      <c r="CR389" s="109">
        <f t="shared" si="875"/>
        <v>5.0894353453333977E-4</v>
      </c>
      <c r="CS389" s="109">
        <f t="shared" si="875"/>
        <v>0.13578695107372893</v>
      </c>
      <c r="CT389" s="109">
        <f t="shared" si="876"/>
        <v>1.0909810931245236E-2</v>
      </c>
      <c r="CU389" s="109">
        <f t="shared" si="876"/>
        <v>0.10452710422146771</v>
      </c>
      <c r="CV389" s="109">
        <f t="shared" si="876"/>
        <v>0.13121750174634678</v>
      </c>
      <c r="CW389" s="109">
        <f t="shared" si="876"/>
        <v>1.5736892603410373E-2</v>
      </c>
      <c r="CX389" s="109">
        <f t="shared" si="876"/>
        <v>2.7802407828963222E-3</v>
      </c>
      <c r="CY389" s="109">
        <f t="shared" si="876"/>
        <v>3.1927862161316642E-2</v>
      </c>
      <c r="CZ389" s="109">
        <f t="shared" si="876"/>
        <v>1.5412826109996319E-2</v>
      </c>
      <c r="DA389" s="109">
        <f t="shared" si="876"/>
        <v>5.1905807252459954E-2</v>
      </c>
      <c r="DB389" s="109">
        <f t="shared" si="876"/>
        <v>4.2950823513354261E-2</v>
      </c>
      <c r="DC389" s="109">
        <f t="shared" si="876"/>
        <v>1.7014916396625697</v>
      </c>
      <c r="DD389" s="109">
        <f t="shared" si="877"/>
        <v>5.4403439554065302E-3</v>
      </c>
      <c r="DE389" s="109">
        <f t="shared" si="877"/>
        <v>1.9819100661078223E-2</v>
      </c>
      <c r="DF389" s="109">
        <f t="shared" si="877"/>
        <v>6.6026725039544132E-6</v>
      </c>
      <c r="DG389" s="109">
        <f t="shared" si="877"/>
        <v>0.81804011174396063</v>
      </c>
      <c r="DH389" s="109">
        <f t="shared" si="877"/>
        <v>0.41837629346722899</v>
      </c>
      <c r="DI389" s="109">
        <f t="shared" si="877"/>
        <v>6.9773702522623451E-2</v>
      </c>
      <c r="DJ389" s="109">
        <f t="shared" si="877"/>
        <v>0.28894258461196837</v>
      </c>
      <c r="DK389" s="109">
        <f t="shared" si="877"/>
        <v>7.9299365284716344E-2</v>
      </c>
      <c r="DL389" s="109">
        <f t="shared" si="877"/>
        <v>2.6955335515056862E-2</v>
      </c>
      <c r="DM389" s="109">
        <f t="shared" si="877"/>
        <v>1.1973717974436211E-2</v>
      </c>
      <c r="DN389" s="109">
        <f t="shared" si="878"/>
        <v>0.22420569257404632</v>
      </c>
      <c r="DO389" s="109">
        <f t="shared" si="878"/>
        <v>0.49275016573770813</v>
      </c>
      <c r="DP389" s="109">
        <f t="shared" si="878"/>
        <v>7.0799120844718105E-3</v>
      </c>
      <c r="DQ389" s="109">
        <f t="shared" si="878"/>
        <v>0.12935255313022562</v>
      </c>
      <c r="DR389" s="109">
        <f t="shared" si="878"/>
        <v>4.9451771464219162E-2</v>
      </c>
      <c r="DS389" s="109">
        <f t="shared" si="878"/>
        <v>2.0556673021792485E-2</v>
      </c>
      <c r="DT389" s="109">
        <f t="shared" si="878"/>
        <v>4.9451771464219162E-2</v>
      </c>
      <c r="DU389" s="109">
        <f t="shared" si="878"/>
        <v>6.6026725039544132E-6</v>
      </c>
      <c r="DV389" s="109">
        <f t="shared" si="878"/>
        <v>8.1655413901221455E-2</v>
      </c>
      <c r="DW389" s="109">
        <f t="shared" si="878"/>
        <v>5.8969559420871283E-4</v>
      </c>
      <c r="DX389" s="109">
        <f t="shared" si="879"/>
        <v>4.4544669620706169E-2</v>
      </c>
      <c r="DY389" s="109">
        <f t="shared" si="879"/>
        <v>3.1802641497330123E-6</v>
      </c>
      <c r="DZ389" s="109">
        <f t="shared" si="879"/>
        <v>3.5153937417930589E-2</v>
      </c>
      <c r="EA389" s="109">
        <f t="shared" si="879"/>
        <v>2.4206196720488534E-6</v>
      </c>
      <c r="EB389" s="109">
        <f t="shared" si="879"/>
        <v>6.6026725039544132E-6</v>
      </c>
      <c r="EC389" s="109">
        <f t="shared" si="879"/>
        <v>0.11140196150968509</v>
      </c>
      <c r="ED389" s="109">
        <f t="shared" si="879"/>
        <v>3.2834119154496119E-2</v>
      </c>
      <c r="EE389" s="109">
        <f t="shared" si="879"/>
        <v>3.2562352214362683E-2</v>
      </c>
      <c r="EF389" s="109">
        <f t="shared" si="879"/>
        <v>6.6026725039544132E-6</v>
      </c>
      <c r="EG389" s="109">
        <f t="shared" si="879"/>
        <v>8.5077322920653398E-2</v>
      </c>
      <c r="EH389" s="109">
        <f t="shared" si="880"/>
        <v>5.4716781345769456E-6</v>
      </c>
      <c r="EI389" s="109">
        <f t="shared" si="880"/>
        <v>4.7804988096882673E-4</v>
      </c>
      <c r="EJ389" s="109">
        <f t="shared" si="880"/>
        <v>6.0927478683480953E-2</v>
      </c>
      <c r="EK389" s="109">
        <f t="shared" si="880"/>
        <v>0.7429498061008396</v>
      </c>
      <c r="EL389" s="109">
        <f t="shared" si="880"/>
        <v>4.1578292904284244E-3</v>
      </c>
      <c r="EM389" s="109">
        <f t="shared" si="880"/>
        <v>5.918789841470215E-2</v>
      </c>
      <c r="EN389" s="109">
        <f t="shared" si="880"/>
        <v>2.8047094910626832E-2</v>
      </c>
      <c r="EO389" s="109">
        <f t="shared" si="880"/>
        <v>6.6026725039544132E-6</v>
      </c>
      <c r="EP389" s="109">
        <f t="shared" si="880"/>
        <v>0.17598475118019677</v>
      </c>
      <c r="EQ389" s="109">
        <f t="shared" si="880"/>
        <v>1.8623198657692294E-2</v>
      </c>
      <c r="ER389" s="109">
        <f t="shared" si="881"/>
        <v>1.7657456254893456E-3</v>
      </c>
      <c r="ES389" s="109">
        <f t="shared" si="881"/>
        <v>1.0926985692499172E-3</v>
      </c>
      <c r="ET389" s="109">
        <f t="shared" si="881"/>
        <v>9.2936225537394532E-3</v>
      </c>
      <c r="EU389" s="109">
        <f t="shared" si="881"/>
        <v>0.28762753673417274</v>
      </c>
      <c r="EV389" s="109">
        <f t="shared" si="881"/>
        <v>0.34586467248920549</v>
      </c>
      <c r="EW389" s="109">
        <f t="shared" si="881"/>
        <v>3.816080059024131E-3</v>
      </c>
      <c r="EX389" s="109">
        <f t="shared" si="881"/>
        <v>6.6026725039544132E-6</v>
      </c>
      <c r="EY389" s="109">
        <f t="shared" si="881"/>
        <v>1.0080070721419602E-3</v>
      </c>
      <c r="EZ389" s="109">
        <f t="shared" si="881"/>
        <v>0.18721009314810333</v>
      </c>
      <c r="FA389" s="109">
        <f t="shared" si="881"/>
        <v>0.25312639147747706</v>
      </c>
      <c r="FB389" s="109">
        <f t="shared" si="882"/>
        <v>6.6026725039544132E-6</v>
      </c>
      <c r="FC389" s="109">
        <f t="shared" si="882"/>
        <v>3.8853194305046332E-3</v>
      </c>
      <c r="FD389" s="109">
        <f t="shared" si="882"/>
        <v>1.4449472668786108E-2</v>
      </c>
      <c r="FE389" s="109">
        <f t="shared" si="882"/>
        <v>7.9434396903893603E-3</v>
      </c>
      <c r="FF389" s="109">
        <f t="shared" si="882"/>
        <v>4.3536211086139271E-3</v>
      </c>
      <c r="FG389" s="109">
        <f t="shared" si="882"/>
        <v>3.2105525232094027E-2</v>
      </c>
      <c r="FH389" s="109">
        <f t="shared" si="882"/>
        <v>4.696066885333338E-2</v>
      </c>
      <c r="FI389" s="109">
        <f t="shared" si="882"/>
        <v>6.6213004394753194E-2</v>
      </c>
      <c r="FJ389" s="109">
        <f t="shared" si="882"/>
        <v>3.9822343535609636E-2</v>
      </c>
      <c r="FK389" s="109">
        <f t="shared" si="882"/>
        <v>0.28510008285064792</v>
      </c>
      <c r="FL389" s="109">
        <f t="shared" si="883"/>
        <v>2.0944221910637523E-2</v>
      </c>
      <c r="FM389" s="109">
        <f t="shared" si="883"/>
        <v>3.0434416915966811E-4</v>
      </c>
      <c r="FN389" s="109">
        <f t="shared" si="883"/>
        <v>9.67957234051855E-3</v>
      </c>
      <c r="FO389" s="109">
        <f t="shared" si="883"/>
        <v>4.5129280517131141E-4</v>
      </c>
      <c r="FP389" s="109">
        <f t="shared" si="883"/>
        <v>4.9451771464219162E-2</v>
      </c>
      <c r="FQ389" s="109">
        <f t="shared" si="883"/>
        <v>9.6704398869880553E-3</v>
      </c>
      <c r="FR389" s="109">
        <f t="shared" si="883"/>
        <v>0.31263362911398013</v>
      </c>
      <c r="FS389" s="109">
        <f t="shared" si="883"/>
        <v>8.6263279664675965E-2</v>
      </c>
      <c r="FT389" s="109">
        <f t="shared" si="883"/>
        <v>0.14222431472653968</v>
      </c>
      <c r="FU389" s="109">
        <f t="shared" si="883"/>
        <v>4.5384402653214586E-6</v>
      </c>
      <c r="FV389" s="109">
        <f t="shared" si="884"/>
        <v>0.18688688769064771</v>
      </c>
      <c r="FW389" s="109">
        <f t="shared" si="884"/>
        <v>6.6026725039544132E-6</v>
      </c>
      <c r="FX389" s="109">
        <f t="shared" si="884"/>
        <v>6.2133545287084029E-2</v>
      </c>
      <c r="FY389" s="109">
        <f t="shared" si="884"/>
        <v>0.16521399860456684</v>
      </c>
      <c r="FZ389" s="109">
        <f t="shared" si="884"/>
        <v>6.8337568776085197E-2</v>
      </c>
      <c r="GA389" s="109">
        <f t="shared" si="884"/>
        <v>1.2247111758319799E-3</v>
      </c>
      <c r="GB389" s="109">
        <f t="shared" si="884"/>
        <v>4.5620550422503368E-2</v>
      </c>
      <c r="GC389" s="109">
        <f t="shared" si="884"/>
        <v>0.23019595059863499</v>
      </c>
      <c r="GD389" s="109">
        <f t="shared" si="884"/>
        <v>0.10995290161620538</v>
      </c>
      <c r="GE389" s="109">
        <f t="shared" si="884"/>
        <v>4.2080357046002145E-2</v>
      </c>
      <c r="GF389" s="109">
        <f t="shared" si="885"/>
        <v>0.33445680335117423</v>
      </c>
      <c r="GG389" s="109">
        <f t="shared" si="885"/>
        <v>1.3180722557191784E-6</v>
      </c>
      <c r="GH389" s="109">
        <f t="shared" si="885"/>
        <v>1.3180722557191784E-6</v>
      </c>
      <c r="GI389" s="109">
        <f t="shared" si="885"/>
        <v>6.2133545287084029E-2</v>
      </c>
      <c r="GJ389" s="109">
        <f t="shared" si="885"/>
        <v>1.3180722557191784E-6</v>
      </c>
      <c r="GK389" s="109">
        <f t="shared" si="885"/>
        <v>1.1832105998340114E-2</v>
      </c>
      <c r="GL389" s="109">
        <f t="shared" si="885"/>
        <v>1.2359999136588036E-3</v>
      </c>
      <c r="GM389" s="109">
        <f t="shared" si="885"/>
        <v>9.0976561842027017E-4</v>
      </c>
      <c r="GN389" s="109">
        <f t="shared" si="885"/>
        <v>4.4548123499332038E-3</v>
      </c>
      <c r="GO389" s="109">
        <f t="shared" si="885"/>
        <v>0.51263236234276865</v>
      </c>
      <c r="GP389" s="109">
        <f t="shared" si="886"/>
        <v>0.12407681759795716</v>
      </c>
      <c r="GQ389" s="109">
        <f t="shared" si="886"/>
        <v>0.27287500713687457</v>
      </c>
      <c r="GR389" s="109">
        <f t="shared" si="886"/>
        <v>1.0325192481761166E-3</v>
      </c>
      <c r="GS389" s="109">
        <f t="shared" si="886"/>
        <v>0.18092798001209096</v>
      </c>
      <c r="GT389" s="109">
        <f t="shared" si="886"/>
        <v>8.4562052359869147E-2</v>
      </c>
      <c r="GU389" s="109">
        <f t="shared" si="886"/>
        <v>9.2759601894429222E-2</v>
      </c>
      <c r="GV389" s="109">
        <f t="shared" si="886"/>
        <v>2.9445258719067411E-7</v>
      </c>
      <c r="GW389" s="109">
        <f t="shared" si="886"/>
        <v>3.1872960154605584E-2</v>
      </c>
      <c r="GX389" s="109">
        <f t="shared" si="886"/>
        <v>3.5282883997745762E-2</v>
      </c>
      <c r="GY389" s="109">
        <f t="shared" si="886"/>
        <v>2.2019203663323241E-2</v>
      </c>
      <c r="GZ389" s="109">
        <f t="shared" si="887"/>
        <v>9.7319023984108841E-2</v>
      </c>
      <c r="HA389" s="109">
        <f t="shared" si="887"/>
        <v>1.3180722557191784E-6</v>
      </c>
      <c r="HB389" s="109">
        <f t="shared" si="887"/>
        <v>7.14168681991706E-3</v>
      </c>
      <c r="HC389" s="109">
        <f t="shared" si="887"/>
        <v>7.5446323352947571E-3</v>
      </c>
      <c r="HD389" s="109">
        <f t="shared" si="887"/>
        <v>6.241397778356983E-2</v>
      </c>
      <c r="HE389" s="109">
        <f t="shared" si="887"/>
        <v>1.4840818579922199</v>
      </c>
      <c r="HF389" s="109">
        <f t="shared" si="887"/>
        <v>6.3123042694471193E-2</v>
      </c>
      <c r="HG389" s="109">
        <f t="shared" si="887"/>
        <v>8.1535297380367635E-4</v>
      </c>
      <c r="HH389" s="109">
        <f t="shared" si="887"/>
        <v>3.9823327636221246E-3</v>
      </c>
      <c r="HI389" s="109">
        <f t="shared" si="887"/>
        <v>5.2172189396578326E-2</v>
      </c>
      <c r="HJ389" s="109">
        <f t="shared" si="888"/>
        <v>1.7868086363704406E-4</v>
      </c>
      <c r="HK389" s="109">
        <f t="shared" si="888"/>
        <v>8.3308377718201834E-2</v>
      </c>
      <c r="HL389" s="109">
        <f t="shared" si="888"/>
        <v>0.37240402658655886</v>
      </c>
      <c r="HM389" s="109">
        <f t="shared" si="888"/>
        <v>1.3180722557191784E-6</v>
      </c>
      <c r="HN389" s="109">
        <f t="shared" si="888"/>
        <v>0.42407554313255641</v>
      </c>
      <c r="HO389" s="109">
        <f t="shared" si="888"/>
        <v>1.8261443479305286</v>
      </c>
      <c r="HP389" s="109">
        <f t="shared" si="888"/>
        <v>2.6346475902602235E-3</v>
      </c>
      <c r="HQ389" s="109">
        <f t="shared" si="888"/>
        <v>2.5541538368275492E-2</v>
      </c>
      <c r="HR389" s="109"/>
      <c r="HS389" s="109"/>
      <c r="HT389" s="109"/>
      <c r="HU389" s="109"/>
      <c r="HV389" s="109"/>
      <c r="HW389" s="109"/>
      <c r="HX389" s="109"/>
      <c r="HY389" s="109"/>
      <c r="HZ389" s="109"/>
      <c r="IA389" s="109"/>
      <c r="IB389" s="109"/>
      <c r="IC389" s="109"/>
      <c r="ID389" s="109"/>
      <c r="IE389" s="109"/>
      <c r="IF389" s="109"/>
      <c r="IG389" s="109"/>
      <c r="IH389" s="109"/>
      <c r="II389" s="109"/>
      <c r="IJ389" s="109"/>
      <c r="IK389" s="109"/>
      <c r="IL389" s="109"/>
      <c r="IM389" s="109"/>
      <c r="IN389" s="109"/>
      <c r="IO389" s="109"/>
      <c r="IP389" s="109"/>
      <c r="IQ389" s="109"/>
      <c r="IR389" s="109"/>
      <c r="IS389" s="109"/>
      <c r="IT389" s="109"/>
      <c r="IU389" s="109"/>
      <c r="IV389" s="109"/>
      <c r="IW389" s="109"/>
      <c r="IX389" s="109"/>
      <c r="IY389" s="109"/>
      <c r="IZ389" s="109"/>
      <c r="JA389" s="109"/>
      <c r="JB389" s="109"/>
      <c r="JC389" s="109"/>
      <c r="JD389" s="109"/>
      <c r="JE389" s="109"/>
      <c r="JF389" s="109"/>
      <c r="JG389" s="109"/>
      <c r="JH389" s="109"/>
      <c r="JI389" s="109"/>
      <c r="JJ389" s="109"/>
      <c r="JK389" s="109"/>
      <c r="JL389" s="109"/>
      <c r="JM389" s="109"/>
      <c r="JN389" s="109"/>
      <c r="JO389" s="109"/>
      <c r="JP389" s="109" t="str">
        <f t="shared" si="756"/>
        <v>Water Pollution_Sulfamethoxazole_Unspecified_Health_N/A for WP Interim Methodology</v>
      </c>
    </row>
    <row r="390" spans="2:276">
      <c r="B390" s="112" t="s">
        <v>9</v>
      </c>
      <c r="C390" s="112" t="s">
        <v>492</v>
      </c>
      <c r="D390" s="112" t="s">
        <v>394</v>
      </c>
      <c r="E390" s="112" t="s">
        <v>395</v>
      </c>
      <c r="F390" s="112" t="s">
        <v>390</v>
      </c>
      <c r="G390" s="112" t="s">
        <v>391</v>
      </c>
      <c r="H390" s="109">
        <f t="shared" si="867"/>
        <v>0.56848560019663164</v>
      </c>
      <c r="I390" s="109">
        <f t="shared" si="867"/>
        <v>7.5224723303861547E-3</v>
      </c>
      <c r="J390" s="109">
        <f t="shared" si="867"/>
        <v>0.19606707417042132</v>
      </c>
      <c r="K390" s="109">
        <f t="shared" si="867"/>
        <v>6.7342841716406766E-3</v>
      </c>
      <c r="L390" s="109">
        <f t="shared" si="867"/>
        <v>4.3444033569374006E-2</v>
      </c>
      <c r="M390" s="109">
        <f t="shared" si="867"/>
        <v>0.20723445762939197</v>
      </c>
      <c r="N390" s="109">
        <f t="shared" si="867"/>
        <v>0.11627788602201208</v>
      </c>
      <c r="O390" s="109">
        <f t="shared" si="867"/>
        <v>6.6046575587528451E-3</v>
      </c>
      <c r="P390" s="109">
        <f t="shared" si="867"/>
        <v>3.5713061105385534E-3</v>
      </c>
      <c r="Q390" s="109">
        <f t="shared" si="867"/>
        <v>0.11627788602201208</v>
      </c>
      <c r="R390" s="109">
        <f t="shared" si="868"/>
        <v>2.0576833030322055E-3</v>
      </c>
      <c r="S390" s="109">
        <f t="shared" si="868"/>
        <v>8.4217531663409815E-3</v>
      </c>
      <c r="T390" s="109">
        <f t="shared" si="868"/>
        <v>4.696067073605481E-2</v>
      </c>
      <c r="U390" s="109">
        <f t="shared" si="868"/>
        <v>0.11627788602201208</v>
      </c>
      <c r="V390" s="109">
        <f t="shared" si="868"/>
        <v>0.34176068490364897</v>
      </c>
      <c r="W390" s="109">
        <f t="shared" si="868"/>
        <v>0.36268706827459135</v>
      </c>
      <c r="X390" s="109">
        <f t="shared" si="868"/>
        <v>0.11627788602201208</v>
      </c>
      <c r="Y390" s="109">
        <f t="shared" si="868"/>
        <v>0.17945370013298648</v>
      </c>
      <c r="Z390" s="109">
        <f t="shared" si="868"/>
        <v>0.25605161381287178</v>
      </c>
      <c r="AA390" s="109">
        <f t="shared" si="868"/>
        <v>1.6482898219936825E-2</v>
      </c>
      <c r="AB390" s="109">
        <f t="shared" si="869"/>
        <v>0.13577810207747409</v>
      </c>
      <c r="AC390" s="109">
        <f t="shared" si="869"/>
        <v>3.0262475478541378E-4</v>
      </c>
      <c r="AD390" s="109">
        <f t="shared" si="869"/>
        <v>6.9762744907998386E-2</v>
      </c>
      <c r="AE390" s="109">
        <f t="shared" si="869"/>
        <v>2.3506440011044714E-3</v>
      </c>
      <c r="AF390" s="109">
        <f t="shared" si="869"/>
        <v>0.26650414589147631</v>
      </c>
      <c r="AG390" s="109">
        <f t="shared" si="869"/>
        <v>2.0946577744315373E-3</v>
      </c>
      <c r="AH390" s="109">
        <f t="shared" si="869"/>
        <v>2.040282117119031E-2</v>
      </c>
      <c r="AI390" s="109">
        <f t="shared" si="869"/>
        <v>0.11627788602201208</v>
      </c>
      <c r="AJ390" s="109">
        <f t="shared" si="869"/>
        <v>0.21825473887420113</v>
      </c>
      <c r="AK390" s="109">
        <f t="shared" si="869"/>
        <v>7.2521340816162017E-2</v>
      </c>
      <c r="AL390" s="109">
        <f t="shared" si="870"/>
        <v>0.53123397015594187</v>
      </c>
      <c r="AM390" s="109">
        <f t="shared" si="870"/>
        <v>1.6167319763340079E-3</v>
      </c>
      <c r="AN390" s="109">
        <f t="shared" si="870"/>
        <v>0.11848569774849452</v>
      </c>
      <c r="AO390" s="109">
        <f t="shared" si="870"/>
        <v>4.7242323821900759E-2</v>
      </c>
      <c r="AP390" s="109">
        <f t="shared" si="870"/>
        <v>8.6499527282178246E-2</v>
      </c>
      <c r="AQ390" s="109">
        <f t="shared" si="870"/>
        <v>1.0267011511433755E-4</v>
      </c>
      <c r="AR390" s="109">
        <f t="shared" si="870"/>
        <v>0.11627788602201208</v>
      </c>
      <c r="AS390" s="109">
        <f t="shared" si="870"/>
        <v>5.7921761016717289E-2</v>
      </c>
      <c r="AT390" s="109">
        <f t="shared" si="870"/>
        <v>1.8276773269177097E-2</v>
      </c>
      <c r="AU390" s="109">
        <f t="shared" si="870"/>
        <v>4.3444033569374006E-2</v>
      </c>
      <c r="AV390" s="109">
        <f t="shared" si="871"/>
        <v>2.643498261436397E-3</v>
      </c>
      <c r="AW390" s="109">
        <f t="shared" si="871"/>
        <v>6.0659292534149784E-2</v>
      </c>
      <c r="AX390" s="109">
        <f t="shared" si="871"/>
        <v>5.8352813205034175E-3</v>
      </c>
      <c r="AY390" s="109">
        <f t="shared" si="871"/>
        <v>0.11848569774849452</v>
      </c>
      <c r="AZ390" s="109">
        <f t="shared" si="871"/>
        <v>1.8444409697509015E-3</v>
      </c>
      <c r="BA390" s="109">
        <f t="shared" si="871"/>
        <v>8.8758889142114175E-2</v>
      </c>
      <c r="BB390" s="109">
        <f t="shared" si="871"/>
        <v>7.937336580311688E-2</v>
      </c>
      <c r="BC390" s="109">
        <f t="shared" si="871"/>
        <v>0.11798818044962391</v>
      </c>
      <c r="BD390" s="109">
        <f t="shared" si="871"/>
        <v>8.5767488417487853E-2</v>
      </c>
      <c r="BE390" s="109">
        <f t="shared" si="871"/>
        <v>0.3837767816261799</v>
      </c>
      <c r="BF390" s="109">
        <f t="shared" si="872"/>
        <v>0.11627788602201208</v>
      </c>
      <c r="BG390" s="109">
        <f t="shared" si="872"/>
        <v>7.3973950774892758E-2</v>
      </c>
      <c r="BH390" s="109">
        <f t="shared" si="872"/>
        <v>3.972929712734477E-2</v>
      </c>
      <c r="BI390" s="109">
        <f t="shared" si="872"/>
        <v>4.9197082588320618E-2</v>
      </c>
      <c r="BJ390" s="109">
        <f t="shared" si="872"/>
        <v>0.17215991415736584</v>
      </c>
      <c r="BK390" s="109">
        <f t="shared" si="872"/>
        <v>0.11627788602201208</v>
      </c>
      <c r="BL390" s="109">
        <f t="shared" si="872"/>
        <v>0.37204072379097292</v>
      </c>
      <c r="BM390" s="109">
        <f t="shared" si="872"/>
        <v>2.714837238298741E-2</v>
      </c>
      <c r="BN390" s="109">
        <f t="shared" si="872"/>
        <v>6.7463207977435893E-2</v>
      </c>
      <c r="BO390" s="109">
        <f t="shared" si="872"/>
        <v>0.17617614910600493</v>
      </c>
      <c r="BP390" s="109">
        <f t="shared" si="873"/>
        <v>0.17304809351170169</v>
      </c>
      <c r="BQ390" s="109">
        <f t="shared" si="873"/>
        <v>0.41150275176427181</v>
      </c>
      <c r="BR390" s="109">
        <f t="shared" si="873"/>
        <v>3.6979608723414158E-3</v>
      </c>
      <c r="BS390" s="109">
        <f t="shared" si="873"/>
        <v>0.11848569774849452</v>
      </c>
      <c r="BT390" s="109">
        <f t="shared" si="873"/>
        <v>0.22544215862277056</v>
      </c>
      <c r="BU390" s="109">
        <f t="shared" si="873"/>
        <v>7.3973950774892758E-2</v>
      </c>
      <c r="BV390" s="109">
        <f t="shared" si="873"/>
        <v>6.7342841716406766E-3</v>
      </c>
      <c r="BW390" s="109">
        <f t="shared" si="873"/>
        <v>8.9808299254213987E-4</v>
      </c>
      <c r="BX390" s="109">
        <f t="shared" si="873"/>
        <v>5.1233825997381882E-2</v>
      </c>
      <c r="BY390" s="109">
        <f t="shared" si="873"/>
        <v>6.7342841716406766E-3</v>
      </c>
      <c r="BZ390" s="109">
        <f t="shared" si="874"/>
        <v>2.8264498181697659E-3</v>
      </c>
      <c r="CA390" s="109">
        <f t="shared" si="874"/>
        <v>0.11848569774849452</v>
      </c>
      <c r="CB390" s="109">
        <f t="shared" si="874"/>
        <v>0.22745813715449145</v>
      </c>
      <c r="CC390" s="109">
        <f t="shared" si="874"/>
        <v>4.0423265395664452E-2</v>
      </c>
      <c r="CD390" s="109">
        <f t="shared" si="874"/>
        <v>2.9280857776131979E-2</v>
      </c>
      <c r="CE390" s="109">
        <f t="shared" si="874"/>
        <v>4.3444033569374006E-2</v>
      </c>
      <c r="CF390" s="109">
        <f t="shared" si="874"/>
        <v>3.7840040751948696E-2</v>
      </c>
      <c r="CG390" s="109">
        <f t="shared" si="874"/>
        <v>6.7477568860707391E-5</v>
      </c>
      <c r="CH390" s="109">
        <f t="shared" si="874"/>
        <v>0.11627788602201208</v>
      </c>
      <c r="CI390" s="109">
        <f t="shared" si="874"/>
        <v>0.21825473887420113</v>
      </c>
      <c r="CJ390" s="109">
        <f t="shared" si="875"/>
        <v>0.15491777319919064</v>
      </c>
      <c r="CK390" s="109">
        <f t="shared" si="875"/>
        <v>0.27836214319081104</v>
      </c>
      <c r="CL390" s="109">
        <f t="shared" si="875"/>
        <v>6.5816835630488927E-3</v>
      </c>
      <c r="CM390" s="109">
        <f t="shared" si="875"/>
        <v>2.912830418424885E-4</v>
      </c>
      <c r="CN390" s="109">
        <f t="shared" si="875"/>
        <v>1.016565350076772</v>
      </c>
      <c r="CO390" s="109">
        <f t="shared" si="875"/>
        <v>0.22999908456438528</v>
      </c>
      <c r="CP390" s="109">
        <f t="shared" si="875"/>
        <v>0.21825473887420113</v>
      </c>
      <c r="CQ390" s="109">
        <f t="shared" si="875"/>
        <v>0.10939359459355577</v>
      </c>
      <c r="CR390" s="109">
        <f t="shared" si="875"/>
        <v>7.033452394615763E-4</v>
      </c>
      <c r="CS390" s="109">
        <f t="shared" si="875"/>
        <v>0.10556154789063865</v>
      </c>
      <c r="CT390" s="109">
        <f t="shared" si="876"/>
        <v>1.1685129763618492E-2</v>
      </c>
      <c r="CU390" s="109">
        <f t="shared" si="876"/>
        <v>8.3846537648765429E-2</v>
      </c>
      <c r="CV390" s="109">
        <f t="shared" si="876"/>
        <v>9.9127426294526172E-2</v>
      </c>
      <c r="CW390" s="109">
        <f t="shared" si="876"/>
        <v>2.2918395241484753E-2</v>
      </c>
      <c r="CX390" s="109">
        <f t="shared" si="876"/>
        <v>4.3444033569374006E-2</v>
      </c>
      <c r="CY390" s="109">
        <f t="shared" si="876"/>
        <v>3.9188130501848363E-2</v>
      </c>
      <c r="CZ390" s="109">
        <f t="shared" si="876"/>
        <v>1.5276214901646389E-2</v>
      </c>
      <c r="DA390" s="109">
        <f t="shared" si="876"/>
        <v>0.11627788602201208</v>
      </c>
      <c r="DB390" s="109">
        <f t="shared" si="876"/>
        <v>5.3490533529876032E-2</v>
      </c>
      <c r="DC390" s="109">
        <f t="shared" si="876"/>
        <v>1.0760810195244188</v>
      </c>
      <c r="DD390" s="109">
        <f t="shared" si="877"/>
        <v>4.1740448474140122E-3</v>
      </c>
      <c r="DE390" s="109">
        <f t="shared" si="877"/>
        <v>1.6382630711969957E-2</v>
      </c>
      <c r="DF390" s="109">
        <f t="shared" si="877"/>
        <v>0.21825473887420113</v>
      </c>
      <c r="DG390" s="109">
        <f t="shared" si="877"/>
        <v>1.3700608672338488</v>
      </c>
      <c r="DH390" s="109">
        <f t="shared" si="877"/>
        <v>0.58706425695406073</v>
      </c>
      <c r="DI390" s="109">
        <f t="shared" si="877"/>
        <v>7.3973950774892758E-2</v>
      </c>
      <c r="DJ390" s="109">
        <f t="shared" si="877"/>
        <v>0.34176068490364897</v>
      </c>
      <c r="DK390" s="109">
        <f t="shared" si="877"/>
        <v>5.3847877066717655E-2</v>
      </c>
      <c r="DL390" s="109">
        <f t="shared" si="877"/>
        <v>2.4449944819019482E-2</v>
      </c>
      <c r="DM390" s="109">
        <f t="shared" si="877"/>
        <v>1.1486575523754023E-2</v>
      </c>
      <c r="DN390" s="109">
        <f t="shared" si="878"/>
        <v>0.34176068490364897</v>
      </c>
      <c r="DO390" s="109">
        <f t="shared" si="878"/>
        <v>0.66303451379222955</v>
      </c>
      <c r="DP390" s="109">
        <f t="shared" si="878"/>
        <v>8.4684276452593275E-3</v>
      </c>
      <c r="DQ390" s="109">
        <f t="shared" si="878"/>
        <v>3.84870215696832E-2</v>
      </c>
      <c r="DR390" s="109">
        <f t="shared" si="878"/>
        <v>4.3444033569374006E-2</v>
      </c>
      <c r="DS390" s="109">
        <f t="shared" si="878"/>
        <v>1.8510705250089479E-2</v>
      </c>
      <c r="DT390" s="109">
        <f t="shared" si="878"/>
        <v>4.3444033569374006E-2</v>
      </c>
      <c r="DU390" s="109">
        <f t="shared" si="878"/>
        <v>0.21825473887420113</v>
      </c>
      <c r="DV390" s="109">
        <f t="shared" si="878"/>
        <v>9.8783739791786368E-2</v>
      </c>
      <c r="DW390" s="109">
        <f t="shared" si="878"/>
        <v>4.6639850593493563E-4</v>
      </c>
      <c r="DX390" s="109">
        <f t="shared" si="879"/>
        <v>7.9253081104992587E-2</v>
      </c>
      <c r="DY390" s="109">
        <f t="shared" si="879"/>
        <v>0.2774087296492973</v>
      </c>
      <c r="DZ390" s="109">
        <f t="shared" si="879"/>
        <v>2.6494311652327164E-2</v>
      </c>
      <c r="EA390" s="109">
        <f t="shared" si="879"/>
        <v>0.34176068490364897</v>
      </c>
      <c r="EB390" s="109">
        <f t="shared" si="879"/>
        <v>0.21825473887420113</v>
      </c>
      <c r="EC390" s="109">
        <f t="shared" si="879"/>
        <v>7.0856837850364549E-2</v>
      </c>
      <c r="ED390" s="109">
        <f t="shared" si="879"/>
        <v>0.11848569774849452</v>
      </c>
      <c r="EE390" s="109">
        <f t="shared" si="879"/>
        <v>2.7735565242939093E-2</v>
      </c>
      <c r="EF390" s="109">
        <f t="shared" si="879"/>
        <v>0.21825473887420113</v>
      </c>
      <c r="EG390" s="109">
        <f t="shared" si="879"/>
        <v>6.8931985388391459E-2</v>
      </c>
      <c r="EH390" s="109">
        <f t="shared" si="880"/>
        <v>4.3444033569374006E-2</v>
      </c>
      <c r="EI390" s="109">
        <f t="shared" si="880"/>
        <v>3.7890751335259817E-4</v>
      </c>
      <c r="EJ390" s="109">
        <f t="shared" si="880"/>
        <v>7.3973950774892758E-2</v>
      </c>
      <c r="EK390" s="109">
        <f t="shared" si="880"/>
        <v>0.93183387272633944</v>
      </c>
      <c r="EL390" s="109">
        <f t="shared" si="880"/>
        <v>3.8178146726883999E-3</v>
      </c>
      <c r="EM390" s="109">
        <f t="shared" si="880"/>
        <v>5.6211398234500706E-2</v>
      </c>
      <c r="EN390" s="109">
        <f t="shared" si="880"/>
        <v>2.4497050533888873E-2</v>
      </c>
      <c r="EO390" s="109">
        <f t="shared" si="880"/>
        <v>0.21825473887420113</v>
      </c>
      <c r="EP390" s="109">
        <f t="shared" si="880"/>
        <v>0.15053869060674838</v>
      </c>
      <c r="EQ390" s="109">
        <f t="shared" si="880"/>
        <v>1.4726685585614378E-2</v>
      </c>
      <c r="ER390" s="109">
        <f t="shared" si="881"/>
        <v>6.7342841716406766E-3</v>
      </c>
      <c r="ES390" s="109">
        <f t="shared" si="881"/>
        <v>2.8700139809165093E-3</v>
      </c>
      <c r="ET390" s="109">
        <f t="shared" si="881"/>
        <v>7.9747809248417231E-3</v>
      </c>
      <c r="EU390" s="109">
        <f t="shared" si="881"/>
        <v>0.19213283162593686</v>
      </c>
      <c r="EV390" s="109">
        <f t="shared" si="881"/>
        <v>0.32113501960706414</v>
      </c>
      <c r="EW390" s="109">
        <f t="shared" si="881"/>
        <v>3.0283300953065869E-3</v>
      </c>
      <c r="EX390" s="109">
        <f t="shared" si="881"/>
        <v>0.21825473887420113</v>
      </c>
      <c r="EY390" s="109">
        <f t="shared" si="881"/>
        <v>1.3647188493399504E-3</v>
      </c>
      <c r="EZ390" s="109">
        <f t="shared" si="881"/>
        <v>0.1200938474883899</v>
      </c>
      <c r="FA390" s="109">
        <f t="shared" si="881"/>
        <v>0.19397080073914175</v>
      </c>
      <c r="FB390" s="109">
        <f t="shared" si="882"/>
        <v>0.21825473887420113</v>
      </c>
      <c r="FC390" s="109">
        <f t="shared" si="882"/>
        <v>7.5422077441947479E-3</v>
      </c>
      <c r="FD390" s="109">
        <f t="shared" si="882"/>
        <v>1.8911322134088117E-2</v>
      </c>
      <c r="FE390" s="109">
        <f t="shared" si="882"/>
        <v>6.6716220113060935E-3</v>
      </c>
      <c r="FF390" s="109">
        <f t="shared" si="882"/>
        <v>4.868941122212732E-3</v>
      </c>
      <c r="FG390" s="109">
        <f t="shared" si="882"/>
        <v>5.0766673536555861E-2</v>
      </c>
      <c r="FH390" s="109">
        <f t="shared" si="882"/>
        <v>3.7431217613768275E-2</v>
      </c>
      <c r="FI390" s="109">
        <f t="shared" si="882"/>
        <v>0.10883873899865713</v>
      </c>
      <c r="FJ390" s="109">
        <f t="shared" si="882"/>
        <v>0.11627788602201208</v>
      </c>
      <c r="FK390" s="109">
        <f t="shared" si="882"/>
        <v>0.34176068490364897</v>
      </c>
      <c r="FL390" s="109">
        <f t="shared" si="883"/>
        <v>1.628621123101328E-2</v>
      </c>
      <c r="FM390" s="109">
        <f t="shared" si="883"/>
        <v>2.5020447496763013E-4</v>
      </c>
      <c r="FN390" s="109">
        <f t="shared" si="883"/>
        <v>7.6753719190286781E-3</v>
      </c>
      <c r="FO390" s="109">
        <f t="shared" si="883"/>
        <v>6.7342841716406766E-3</v>
      </c>
      <c r="FP390" s="109">
        <f t="shared" si="883"/>
        <v>4.3444033569374006E-2</v>
      </c>
      <c r="FQ390" s="109">
        <f t="shared" si="883"/>
        <v>0.11848569774849452</v>
      </c>
      <c r="FR390" s="109">
        <f t="shared" si="883"/>
        <v>9.4554875104421121E-2</v>
      </c>
      <c r="FS390" s="109">
        <f t="shared" si="883"/>
        <v>9.0140933048177899E-2</v>
      </c>
      <c r="FT390" s="109">
        <f t="shared" si="883"/>
        <v>0.14796819948468307</v>
      </c>
      <c r="FU390" s="109">
        <f t="shared" si="883"/>
        <v>0.11848569774849452</v>
      </c>
      <c r="FV390" s="109">
        <f t="shared" si="884"/>
        <v>0.38510293325413952</v>
      </c>
      <c r="FW390" s="109">
        <f t="shared" si="884"/>
        <v>0.21825473887420113</v>
      </c>
      <c r="FX390" s="109">
        <f t="shared" si="884"/>
        <v>0.11627788602201208</v>
      </c>
      <c r="FY390" s="109">
        <f t="shared" si="884"/>
        <v>0.20458216208582339</v>
      </c>
      <c r="FZ390" s="109">
        <f t="shared" si="884"/>
        <v>7.5977569745096188E-2</v>
      </c>
      <c r="GA390" s="109">
        <f t="shared" si="884"/>
        <v>1.5275155230973314E-2</v>
      </c>
      <c r="GB390" s="109">
        <f t="shared" si="884"/>
        <v>4.1604155063095526E-2</v>
      </c>
      <c r="GC390" s="109">
        <f t="shared" si="884"/>
        <v>0.28632440112902463</v>
      </c>
      <c r="GD390" s="109">
        <f t="shared" si="884"/>
        <v>0.11848569774849452</v>
      </c>
      <c r="GE390" s="109">
        <f t="shared" si="884"/>
        <v>5.1715366952609379E-2</v>
      </c>
      <c r="GF390" s="109">
        <f t="shared" si="885"/>
        <v>0.49085465492933128</v>
      </c>
      <c r="GG390" s="109">
        <f t="shared" si="885"/>
        <v>0.11627788602201208</v>
      </c>
      <c r="GH390" s="109">
        <f t="shared" si="885"/>
        <v>0.11627788602201208</v>
      </c>
      <c r="GI390" s="109">
        <f t="shared" si="885"/>
        <v>0.11627788602201208</v>
      </c>
      <c r="GJ390" s="109">
        <f t="shared" si="885"/>
        <v>0.11627788602201208</v>
      </c>
      <c r="GK390" s="109">
        <f t="shared" si="885"/>
        <v>8.8510974990253354E-3</v>
      </c>
      <c r="GL390" s="109">
        <f t="shared" si="885"/>
        <v>2.1514549905680275E-3</v>
      </c>
      <c r="GM390" s="109">
        <f t="shared" si="885"/>
        <v>9.407759358703925E-4</v>
      </c>
      <c r="GN390" s="109">
        <f t="shared" si="885"/>
        <v>3.5337564286305303E-3</v>
      </c>
      <c r="GO390" s="109">
        <f t="shared" si="885"/>
        <v>0.43520857994242362</v>
      </c>
      <c r="GP390" s="109">
        <f t="shared" si="886"/>
        <v>0.21825473887420113</v>
      </c>
      <c r="GQ390" s="109">
        <f t="shared" si="886"/>
        <v>0.24396819293565999</v>
      </c>
      <c r="GR390" s="109">
        <f t="shared" si="886"/>
        <v>9.3427118332480626E-4</v>
      </c>
      <c r="GS390" s="109">
        <f t="shared" si="886"/>
        <v>0.27014335842367387</v>
      </c>
      <c r="GT390" s="109">
        <f t="shared" si="886"/>
        <v>0.21825473887420113</v>
      </c>
      <c r="GU390" s="109">
        <f t="shared" si="886"/>
        <v>8.7605746828203296E-2</v>
      </c>
      <c r="GV390" s="109">
        <f t="shared" si="886"/>
        <v>6.7342841716406766E-3</v>
      </c>
      <c r="GW390" s="109">
        <f t="shared" si="886"/>
        <v>0.11627788602201208</v>
      </c>
      <c r="GX390" s="109">
        <f t="shared" si="886"/>
        <v>3.6224460991386813E-2</v>
      </c>
      <c r="GY390" s="109">
        <f t="shared" si="886"/>
        <v>2.2537592865919449E-2</v>
      </c>
      <c r="GZ390" s="109">
        <f t="shared" si="887"/>
        <v>6.4773916455150515E-2</v>
      </c>
      <c r="HA390" s="109">
        <f t="shared" si="887"/>
        <v>0.11627788602201208</v>
      </c>
      <c r="HB390" s="109">
        <f t="shared" si="887"/>
        <v>6.7342841716406766E-3</v>
      </c>
      <c r="HC390" s="109">
        <f t="shared" si="887"/>
        <v>5.913115483649858E-3</v>
      </c>
      <c r="HD390" s="109">
        <f t="shared" si="887"/>
        <v>5.3519069733702067E-2</v>
      </c>
      <c r="HE390" s="109">
        <f t="shared" si="887"/>
        <v>0.59150864577681472</v>
      </c>
      <c r="HF390" s="109">
        <f t="shared" si="887"/>
        <v>6.8860915023547839E-2</v>
      </c>
      <c r="HG390" s="109">
        <f t="shared" si="887"/>
        <v>7.3772658038119641E-4</v>
      </c>
      <c r="HH390" s="109">
        <f t="shared" si="887"/>
        <v>6.5602363238278635E-3</v>
      </c>
      <c r="HI390" s="109">
        <f t="shared" si="887"/>
        <v>3.755056273965808E-2</v>
      </c>
      <c r="HJ390" s="109">
        <f t="shared" si="888"/>
        <v>6.7342841716406766E-3</v>
      </c>
      <c r="HK390" s="109">
        <f t="shared" si="888"/>
        <v>0.11627788602201208</v>
      </c>
      <c r="HL390" s="109">
        <f t="shared" si="888"/>
        <v>0.42524925463517838</v>
      </c>
      <c r="HM390" s="109">
        <f t="shared" si="888"/>
        <v>0.11627788602201208</v>
      </c>
      <c r="HN390" s="109">
        <f t="shared" si="888"/>
        <v>0.34176068490364897</v>
      </c>
      <c r="HO390" s="109">
        <f t="shared" si="888"/>
        <v>1.1445656596804943</v>
      </c>
      <c r="HP390" s="109">
        <f t="shared" si="888"/>
        <v>2.1007725664042845E-3</v>
      </c>
      <c r="HQ390" s="109">
        <f t="shared" si="888"/>
        <v>2.0813905586215133E-2</v>
      </c>
      <c r="HR390" s="109"/>
      <c r="HS390" s="109"/>
      <c r="HT390" s="109"/>
      <c r="HU390" s="109"/>
      <c r="HV390" s="109"/>
      <c r="HW390" s="109"/>
      <c r="HX390" s="109"/>
      <c r="HY390" s="109"/>
      <c r="HZ390" s="109"/>
      <c r="IA390" s="109"/>
      <c r="IB390" s="109"/>
      <c r="IC390" s="109"/>
      <c r="ID390" s="109"/>
      <c r="IE390" s="109"/>
      <c r="IF390" s="109"/>
      <c r="IG390" s="109"/>
      <c r="IH390" s="109"/>
      <c r="II390" s="109"/>
      <c r="IJ390" s="109"/>
      <c r="IK390" s="109"/>
      <c r="IL390" s="109"/>
      <c r="IM390" s="109"/>
      <c r="IN390" s="109"/>
      <c r="IO390" s="109"/>
      <c r="IP390" s="109"/>
      <c r="IQ390" s="109"/>
      <c r="IR390" s="109"/>
      <c r="IS390" s="109"/>
      <c r="IT390" s="109"/>
      <c r="IU390" s="109"/>
      <c r="IV390" s="109"/>
      <c r="IW390" s="109"/>
      <c r="IX390" s="109"/>
      <c r="IY390" s="109"/>
      <c r="IZ390" s="109"/>
      <c r="JA390" s="109"/>
      <c r="JB390" s="109"/>
      <c r="JC390" s="109"/>
      <c r="JD390" s="109"/>
      <c r="JE390" s="109"/>
      <c r="JF390" s="109"/>
      <c r="JG390" s="109"/>
      <c r="JH390" s="109"/>
      <c r="JI390" s="109"/>
      <c r="JJ390" s="109"/>
      <c r="JK390" s="109"/>
      <c r="JL390" s="109"/>
      <c r="JM390" s="109"/>
      <c r="JN390" s="109"/>
      <c r="JO390" s="109"/>
      <c r="JP390" s="109" t="str">
        <f t="shared" si="756"/>
        <v>Water Pollution_Terbutaline_Freshwater_Health_N/A for WP Interim Methodology</v>
      </c>
    </row>
    <row r="391" spans="2:276">
      <c r="B391" s="112" t="s">
        <v>9</v>
      </c>
      <c r="C391" s="112" t="s">
        <v>492</v>
      </c>
      <c r="D391" s="112" t="s">
        <v>396</v>
      </c>
      <c r="E391" s="112" t="s">
        <v>395</v>
      </c>
      <c r="F391" s="112" t="s">
        <v>390</v>
      </c>
      <c r="G391" s="112" t="s">
        <v>391</v>
      </c>
      <c r="H391" s="109">
        <f t="shared" ref="H391:Q400" si="889">INDEX(WP_Health_data,MATCH($JP391,WP_Health_Reference,0),MATCH(H$6,WP_Health_countries,0))</f>
        <v>2.9713329290563425E-8</v>
      </c>
      <c r="I391" s="109">
        <f t="shared" si="889"/>
        <v>1.5366588774089869E-7</v>
      </c>
      <c r="J391" s="109">
        <f t="shared" si="889"/>
        <v>1.3038878543503713E-6</v>
      </c>
      <c r="K391" s="109">
        <f t="shared" si="889"/>
        <v>1.4008292464051892E-7</v>
      </c>
      <c r="L391" s="109">
        <f t="shared" si="889"/>
        <v>3.5527667234940728E-6</v>
      </c>
      <c r="M391" s="109">
        <f t="shared" si="889"/>
        <v>1.482375107237144E-6</v>
      </c>
      <c r="N391" s="109">
        <f t="shared" si="889"/>
        <v>8.0730053985400798E-7</v>
      </c>
      <c r="O391" s="109">
        <f t="shared" si="889"/>
        <v>9.7900323380752992E-7</v>
      </c>
      <c r="P391" s="109">
        <f t="shared" si="889"/>
        <v>2.9959121953703617E-7</v>
      </c>
      <c r="Q391" s="109">
        <f t="shared" si="889"/>
        <v>8.0730053985400798E-7</v>
      </c>
      <c r="R391" s="109">
        <f t="shared" ref="R391:AA400" si="890">INDEX(WP_Health_data,MATCH($JP391,WP_Health_Reference,0),MATCH(R$6,WP_Health_countries,0))</f>
        <v>2.2563881856409615E-7</v>
      </c>
      <c r="S391" s="109">
        <f t="shared" si="890"/>
        <v>9.9013408683247168E-6</v>
      </c>
      <c r="T391" s="109">
        <f t="shared" si="890"/>
        <v>5.5520252387550797E-8</v>
      </c>
      <c r="U391" s="109">
        <f t="shared" si="890"/>
        <v>8.0730053985400798E-7</v>
      </c>
      <c r="V391" s="109">
        <f t="shared" si="890"/>
        <v>1.5010928282790918E-6</v>
      </c>
      <c r="W391" s="109">
        <f t="shared" si="890"/>
        <v>5.475725291183316E-6</v>
      </c>
      <c r="X391" s="109">
        <f t="shared" si="890"/>
        <v>8.0730053985400798E-7</v>
      </c>
      <c r="Y391" s="109">
        <f t="shared" si="890"/>
        <v>5.4324778406617027E-7</v>
      </c>
      <c r="Z391" s="109">
        <f t="shared" si="890"/>
        <v>1.0883324438820913E-5</v>
      </c>
      <c r="AA391" s="109">
        <f t="shared" si="890"/>
        <v>9.3986929721214171E-8</v>
      </c>
      <c r="AB391" s="109">
        <f t="shared" ref="AB391:AK400" si="891">INDEX(WP_Health_data,MATCH($JP391,WP_Health_Reference,0),MATCH(AB$6,WP_Health_countries,0))</f>
        <v>4.422908208500802E-6</v>
      </c>
      <c r="AC391" s="109">
        <f t="shared" si="891"/>
        <v>9.0507166096863896E-7</v>
      </c>
      <c r="AD391" s="109">
        <f t="shared" si="891"/>
        <v>3.0306215616142975E-8</v>
      </c>
      <c r="AE391" s="109">
        <f t="shared" si="891"/>
        <v>1.903883046528622E-6</v>
      </c>
      <c r="AF391" s="109">
        <f t="shared" si="891"/>
        <v>7.161304093064274E-7</v>
      </c>
      <c r="AG391" s="109">
        <f t="shared" si="891"/>
        <v>7.9769259800871864E-6</v>
      </c>
      <c r="AH391" s="109">
        <f t="shared" si="891"/>
        <v>1.2878373530930587E-6</v>
      </c>
      <c r="AI391" s="109">
        <f t="shared" si="891"/>
        <v>8.0730053985400798E-7</v>
      </c>
      <c r="AJ391" s="109">
        <f t="shared" si="891"/>
        <v>4.2922006448497244E-6</v>
      </c>
      <c r="AK391" s="109">
        <f t="shared" si="891"/>
        <v>4.5069238507047641E-7</v>
      </c>
      <c r="AL391" s="109">
        <f t="shared" ref="AL391:AU400" si="892">INDEX(WP_Health_data,MATCH($JP391,WP_Health_Reference,0),MATCH(AL$6,WP_Health_countries,0))</f>
        <v>3.7145515736554353E-6</v>
      </c>
      <c r="AM391" s="109">
        <f t="shared" si="892"/>
        <v>2.8129263345420153E-6</v>
      </c>
      <c r="AN391" s="109">
        <f t="shared" si="892"/>
        <v>2.9194015120003375E-6</v>
      </c>
      <c r="AO391" s="109">
        <f t="shared" si="892"/>
        <v>6.7839310634006945E-7</v>
      </c>
      <c r="AP391" s="109">
        <f t="shared" si="892"/>
        <v>4.3172066793452186E-6</v>
      </c>
      <c r="AQ391" s="109">
        <f t="shared" si="892"/>
        <v>4.5609215917895233E-7</v>
      </c>
      <c r="AR391" s="109">
        <f t="shared" si="892"/>
        <v>8.0730053985400798E-7</v>
      </c>
      <c r="AS391" s="109">
        <f t="shared" si="892"/>
        <v>2.9397005989165229E-7</v>
      </c>
      <c r="AT391" s="109">
        <f t="shared" si="892"/>
        <v>1.0182950465919478E-6</v>
      </c>
      <c r="AU391" s="109">
        <f t="shared" si="892"/>
        <v>3.5527667234940728E-6</v>
      </c>
      <c r="AV391" s="109">
        <f t="shared" ref="AV391:BE400" si="893">INDEX(WP_Health_data,MATCH($JP391,WP_Health_Reference,0),MATCH(AV$6,WP_Health_countries,0))</f>
        <v>6.7299957124837228E-7</v>
      </c>
      <c r="AW391" s="109">
        <f t="shared" si="893"/>
        <v>1.2944200299197931E-5</v>
      </c>
      <c r="AX391" s="109">
        <f t="shared" si="893"/>
        <v>5.6686859892535474E-7</v>
      </c>
      <c r="AY391" s="109">
        <f t="shared" si="893"/>
        <v>2.9194015120003375E-6</v>
      </c>
      <c r="AZ391" s="109">
        <f t="shared" si="893"/>
        <v>9.8505875784076048E-6</v>
      </c>
      <c r="BA391" s="109">
        <f t="shared" si="893"/>
        <v>6.5778290674729684E-6</v>
      </c>
      <c r="BB391" s="109">
        <f t="shared" si="893"/>
        <v>2.1454420398827404E-7</v>
      </c>
      <c r="BC391" s="109">
        <f t="shared" si="893"/>
        <v>5.0738875594779173E-6</v>
      </c>
      <c r="BD391" s="109">
        <f t="shared" si="893"/>
        <v>1.2439168787395305E-7</v>
      </c>
      <c r="BE391" s="109">
        <f t="shared" si="893"/>
        <v>3.6076102536661902E-7</v>
      </c>
      <c r="BF391" s="109">
        <f t="shared" ref="BF391:BO400" si="894">INDEX(WP_Health_data,MATCH($JP391,WP_Health_Reference,0),MATCH(BF$6,WP_Health_countries,0))</f>
        <v>8.0730053985400798E-7</v>
      </c>
      <c r="BG391" s="109">
        <f t="shared" si="894"/>
        <v>1.8271916728144145E-6</v>
      </c>
      <c r="BH391" s="109">
        <f t="shared" si="894"/>
        <v>1.0720176661685383E-5</v>
      </c>
      <c r="BI391" s="109">
        <f t="shared" si="894"/>
        <v>9.883737079435271E-7</v>
      </c>
      <c r="BJ391" s="109">
        <f t="shared" si="894"/>
        <v>1.5816750856912441E-7</v>
      </c>
      <c r="BK391" s="109">
        <f t="shared" si="894"/>
        <v>8.0730053985400798E-7</v>
      </c>
      <c r="BL391" s="109">
        <f t="shared" si="894"/>
        <v>1.3282516595086218E-6</v>
      </c>
      <c r="BM391" s="109">
        <f t="shared" si="894"/>
        <v>6.162626194691227E-7</v>
      </c>
      <c r="BN391" s="109">
        <f t="shared" si="894"/>
        <v>2.0468208192400498E-6</v>
      </c>
      <c r="BO391" s="109">
        <f t="shared" si="894"/>
        <v>4.7457853548456329E-7</v>
      </c>
      <c r="BP391" s="109">
        <f t="shared" ref="BP391:BY400" si="895">INDEX(WP_Health_data,MATCH($JP391,WP_Health_Reference,0),MATCH(BP$6,WP_Health_countries,0))</f>
        <v>2.4852672604823353E-6</v>
      </c>
      <c r="BQ391" s="109">
        <f t="shared" si="895"/>
        <v>3.8188127432786477E-8</v>
      </c>
      <c r="BR391" s="109">
        <f t="shared" si="895"/>
        <v>2.5992440341760873E-7</v>
      </c>
      <c r="BS391" s="109">
        <f t="shared" si="895"/>
        <v>2.9194015120003375E-6</v>
      </c>
      <c r="BT391" s="109">
        <f t="shared" si="895"/>
        <v>2.9548302305186425E-8</v>
      </c>
      <c r="BU391" s="109">
        <f t="shared" si="895"/>
        <v>1.8271916728144145E-6</v>
      </c>
      <c r="BV391" s="109">
        <f t="shared" si="895"/>
        <v>1.4008292464051892E-7</v>
      </c>
      <c r="BW391" s="109">
        <f t="shared" si="895"/>
        <v>1.3341634170048582E-6</v>
      </c>
      <c r="BX391" s="109">
        <f t="shared" si="895"/>
        <v>3.3994658372666729E-6</v>
      </c>
      <c r="BY391" s="109">
        <f t="shared" si="895"/>
        <v>1.4008292464051892E-7</v>
      </c>
      <c r="BZ391" s="109">
        <f t="shared" ref="BZ391:CI400" si="896">INDEX(WP_Health_data,MATCH($JP391,WP_Health_Reference,0),MATCH(BZ$6,WP_Health_countries,0))</f>
        <v>1.1905539956851431E-6</v>
      </c>
      <c r="CA391" s="109">
        <f t="shared" si="896"/>
        <v>2.9194015120003375E-6</v>
      </c>
      <c r="CB391" s="109">
        <f t="shared" si="896"/>
        <v>2.641863029746974E-7</v>
      </c>
      <c r="CC391" s="109">
        <f t="shared" si="896"/>
        <v>3.201812877437418E-6</v>
      </c>
      <c r="CD391" s="109">
        <f t="shared" si="896"/>
        <v>9.5928275846617131E-6</v>
      </c>
      <c r="CE391" s="109">
        <f t="shared" si="896"/>
        <v>3.5527667234940728E-6</v>
      </c>
      <c r="CF391" s="109">
        <f t="shared" si="896"/>
        <v>6.5670304083845908E-7</v>
      </c>
      <c r="CG391" s="109">
        <f t="shared" si="896"/>
        <v>3.1412872236114997E-8</v>
      </c>
      <c r="CH391" s="109">
        <f t="shared" si="896"/>
        <v>8.0730053985400798E-7</v>
      </c>
      <c r="CI391" s="109">
        <f t="shared" si="896"/>
        <v>4.2922006448497244E-6</v>
      </c>
      <c r="CJ391" s="109">
        <f t="shared" ref="CJ391:CS400" si="897">INDEX(WP_Health_data,MATCH($JP391,WP_Health_Reference,0),MATCH(CJ$6,WP_Health_countries,0))</f>
        <v>3.4055625030452378E-7</v>
      </c>
      <c r="CK391" s="109">
        <f t="shared" si="897"/>
        <v>7.0930416549311884E-6</v>
      </c>
      <c r="CL391" s="109">
        <f t="shared" si="897"/>
        <v>2.1790653642429736E-7</v>
      </c>
      <c r="CM391" s="109">
        <f t="shared" si="897"/>
        <v>1.1466355757149226E-6</v>
      </c>
      <c r="CN391" s="109">
        <f t="shared" si="897"/>
        <v>1.9158072973321543E-7</v>
      </c>
      <c r="CO391" s="109">
        <f t="shared" si="897"/>
        <v>5.0935996424288075E-7</v>
      </c>
      <c r="CP391" s="109">
        <f t="shared" si="897"/>
        <v>4.2922006448497244E-6</v>
      </c>
      <c r="CQ391" s="109">
        <f t="shared" si="897"/>
        <v>2.0670468987242898E-6</v>
      </c>
      <c r="CR391" s="109">
        <f t="shared" si="897"/>
        <v>9.4730477236566586E-8</v>
      </c>
      <c r="CS391" s="109">
        <f t="shared" si="897"/>
        <v>3.1506732709897139E-6</v>
      </c>
      <c r="CT391" s="109">
        <f t="shared" ref="CT391:DC400" si="898">INDEX(WP_Health_data,MATCH($JP391,WP_Health_Reference,0),MATCH(CT$6,WP_Health_countries,0))</f>
        <v>7.4237080964262025E-7</v>
      </c>
      <c r="CU391" s="109">
        <f t="shared" si="898"/>
        <v>6.0595367885604093E-7</v>
      </c>
      <c r="CV391" s="109">
        <f t="shared" si="898"/>
        <v>7.5870178293339033E-7</v>
      </c>
      <c r="CW391" s="109">
        <f t="shared" si="898"/>
        <v>4.7497821104921426E-7</v>
      </c>
      <c r="CX391" s="109">
        <f t="shared" si="898"/>
        <v>3.5527667234940728E-6</v>
      </c>
      <c r="CY391" s="109">
        <f t="shared" si="898"/>
        <v>5.4902315771662735E-6</v>
      </c>
      <c r="CZ391" s="109">
        <f t="shared" si="898"/>
        <v>1.3487085277370845E-6</v>
      </c>
      <c r="DA391" s="109">
        <f t="shared" si="898"/>
        <v>8.0730053985400798E-7</v>
      </c>
      <c r="DB391" s="109">
        <f t="shared" si="898"/>
        <v>2.7986063016075061E-6</v>
      </c>
      <c r="DC391" s="109">
        <f t="shared" si="898"/>
        <v>4.2491388790156343E-6</v>
      </c>
      <c r="DD391" s="109">
        <f t="shared" ref="DD391:DM400" si="899">INDEX(WP_Health_data,MATCH($JP391,WP_Health_Reference,0),MATCH(DD$6,WP_Health_countries,0))</f>
        <v>1.271946895760214E-7</v>
      </c>
      <c r="DE391" s="109">
        <f t="shared" si="899"/>
        <v>4.3401575018520736E-7</v>
      </c>
      <c r="DF391" s="109">
        <f t="shared" si="899"/>
        <v>4.2922006448497244E-6</v>
      </c>
      <c r="DG391" s="109">
        <f t="shared" si="899"/>
        <v>1.6558099370599206E-6</v>
      </c>
      <c r="DH391" s="109">
        <f t="shared" si="899"/>
        <v>1.695347746847805E-5</v>
      </c>
      <c r="DI391" s="109">
        <f t="shared" si="899"/>
        <v>1.8271916728144145E-6</v>
      </c>
      <c r="DJ391" s="109">
        <f t="shared" si="899"/>
        <v>1.5010928282790918E-6</v>
      </c>
      <c r="DK391" s="109">
        <f t="shared" si="899"/>
        <v>1.2628172203350087E-6</v>
      </c>
      <c r="DL391" s="109">
        <f t="shared" si="899"/>
        <v>2.600237758906471E-6</v>
      </c>
      <c r="DM391" s="109">
        <f t="shared" si="899"/>
        <v>4.3375766154032515E-7</v>
      </c>
      <c r="DN391" s="109">
        <f t="shared" ref="DN391:DW400" si="900">INDEX(WP_Health_data,MATCH($JP391,WP_Health_Reference,0),MATCH(DN$6,WP_Health_countries,0))</f>
        <v>1.5010928282790918E-6</v>
      </c>
      <c r="DO391" s="109">
        <f t="shared" si="900"/>
        <v>2.9986007331954429E-8</v>
      </c>
      <c r="DP391" s="109">
        <f t="shared" si="900"/>
        <v>3.633488520544882E-7</v>
      </c>
      <c r="DQ391" s="109">
        <f t="shared" si="900"/>
        <v>2.5833246662950203E-7</v>
      </c>
      <c r="DR391" s="109">
        <f t="shared" si="900"/>
        <v>3.5527667234940728E-6</v>
      </c>
      <c r="DS391" s="109">
        <f t="shared" si="900"/>
        <v>4.0768855685338222E-6</v>
      </c>
      <c r="DT391" s="109">
        <f t="shared" si="900"/>
        <v>3.5527667234940728E-6</v>
      </c>
      <c r="DU391" s="109">
        <f t="shared" si="900"/>
        <v>4.2922006448497244E-6</v>
      </c>
      <c r="DV391" s="109">
        <f t="shared" si="900"/>
        <v>3.5390616411405021E-7</v>
      </c>
      <c r="DW391" s="109">
        <f t="shared" si="900"/>
        <v>5.4183942048936566E-7</v>
      </c>
      <c r="DX391" s="109">
        <f t="shared" ref="DX391:EG400" si="901">INDEX(WP_Health_data,MATCH($JP391,WP_Health_Reference,0),MATCH(DX$6,WP_Health_countries,0))</f>
        <v>8.4673272886088347E-6</v>
      </c>
      <c r="DY391" s="109">
        <f t="shared" si="901"/>
        <v>1.9656267586507599E-6</v>
      </c>
      <c r="DZ391" s="109">
        <f t="shared" si="901"/>
        <v>2.9773777702234615E-8</v>
      </c>
      <c r="EA391" s="109">
        <f t="shared" si="901"/>
        <v>1.5010928282790918E-6</v>
      </c>
      <c r="EB391" s="109">
        <f t="shared" si="901"/>
        <v>4.2922006448497244E-6</v>
      </c>
      <c r="EC391" s="109">
        <f t="shared" si="901"/>
        <v>9.4929608471459897E-7</v>
      </c>
      <c r="ED391" s="109">
        <f t="shared" si="901"/>
        <v>2.9194015120003375E-6</v>
      </c>
      <c r="EE391" s="109">
        <f t="shared" si="901"/>
        <v>1.1505718446219763E-6</v>
      </c>
      <c r="EF391" s="109">
        <f t="shared" si="901"/>
        <v>4.2922006448497244E-6</v>
      </c>
      <c r="EG391" s="109">
        <f t="shared" si="901"/>
        <v>8.7396835773761546E-7</v>
      </c>
      <c r="EH391" s="109">
        <f t="shared" ref="EH391:EQ400" si="902">INDEX(WP_Health_data,MATCH($JP391,WP_Health_Reference,0),MATCH(EH$6,WP_Health_countries,0))</f>
        <v>3.5527667234940728E-6</v>
      </c>
      <c r="EI391" s="109">
        <f t="shared" si="902"/>
        <v>1.7643228181662869E-7</v>
      </c>
      <c r="EJ391" s="109">
        <f t="shared" si="902"/>
        <v>1.8271916728144145E-6</v>
      </c>
      <c r="EK391" s="109">
        <f t="shared" si="902"/>
        <v>1.4157316968182311E-6</v>
      </c>
      <c r="EL391" s="109">
        <f t="shared" si="902"/>
        <v>2.3912998647630129E-7</v>
      </c>
      <c r="EM391" s="109">
        <f t="shared" si="902"/>
        <v>3.8148843729933106E-6</v>
      </c>
      <c r="EN391" s="109">
        <f t="shared" si="902"/>
        <v>2.6352628725718579E-7</v>
      </c>
      <c r="EO391" s="109">
        <f t="shared" si="902"/>
        <v>4.2922006448497244E-6</v>
      </c>
      <c r="EP391" s="109">
        <f t="shared" si="902"/>
        <v>3.008483810656625E-8</v>
      </c>
      <c r="EQ391" s="109">
        <f t="shared" si="902"/>
        <v>4.7368604670262387E-6</v>
      </c>
      <c r="ER391" s="109">
        <f t="shared" ref="ER391:FA400" si="903">INDEX(WP_Health_data,MATCH($JP391,WP_Health_Reference,0),MATCH(ER$6,WP_Health_countries,0))</f>
        <v>1.4008292464051892E-7</v>
      </c>
      <c r="ES391" s="109">
        <f t="shared" si="903"/>
        <v>1.1444581929352166E-7</v>
      </c>
      <c r="ET391" s="109">
        <f t="shared" si="903"/>
        <v>1.5273983199015642E-7</v>
      </c>
      <c r="EU391" s="109">
        <f t="shared" si="903"/>
        <v>1.8781634729139781E-6</v>
      </c>
      <c r="EV391" s="109">
        <f t="shared" si="903"/>
        <v>7.0886234752063049E-6</v>
      </c>
      <c r="EW391" s="109">
        <f t="shared" si="903"/>
        <v>8.284711967509539E-6</v>
      </c>
      <c r="EX391" s="109">
        <f t="shared" si="903"/>
        <v>4.2922006448497244E-6</v>
      </c>
      <c r="EY391" s="109">
        <f t="shared" si="903"/>
        <v>6.8525523892440927E-7</v>
      </c>
      <c r="EZ391" s="109">
        <f t="shared" si="903"/>
        <v>1.7194048531996212E-7</v>
      </c>
      <c r="FA391" s="109">
        <f t="shared" si="903"/>
        <v>1.5341265244898615E-6</v>
      </c>
      <c r="FB391" s="109">
        <f t="shared" ref="FB391:FK400" si="904">INDEX(WP_Health_data,MATCH($JP391,WP_Health_Reference,0),MATCH(FB$6,WP_Health_countries,0))</f>
        <v>4.2922006448497244E-6</v>
      </c>
      <c r="FC391" s="109">
        <f t="shared" si="904"/>
        <v>3.1735547494148456E-7</v>
      </c>
      <c r="FD391" s="109">
        <f t="shared" si="904"/>
        <v>2.8360750738345954E-7</v>
      </c>
      <c r="FE391" s="109">
        <f t="shared" si="904"/>
        <v>1.0679872235230195E-6</v>
      </c>
      <c r="FF391" s="109">
        <f t="shared" si="904"/>
        <v>3.5715679859734751E-6</v>
      </c>
      <c r="FG391" s="109">
        <f t="shared" si="904"/>
        <v>9.2678415503472229E-7</v>
      </c>
      <c r="FH391" s="109">
        <f t="shared" si="904"/>
        <v>6.3506873429743158E-6</v>
      </c>
      <c r="FI391" s="109">
        <f t="shared" si="904"/>
        <v>3.2551756998867963E-6</v>
      </c>
      <c r="FJ391" s="109">
        <f t="shared" si="904"/>
        <v>8.0730053985400798E-7</v>
      </c>
      <c r="FK391" s="109">
        <f t="shared" si="904"/>
        <v>1.5010928282790918E-6</v>
      </c>
      <c r="FL391" s="109">
        <f t="shared" ref="FL391:FU400" si="905">INDEX(WP_Health_data,MATCH($JP391,WP_Health_Reference,0),MATCH(FL$6,WP_Health_countries,0))</f>
        <v>6.3089397976376446E-7</v>
      </c>
      <c r="FM391" s="109">
        <f t="shared" si="905"/>
        <v>8.4508039024444691E-7</v>
      </c>
      <c r="FN391" s="109">
        <f t="shared" si="905"/>
        <v>6.3376605778389043E-7</v>
      </c>
      <c r="FO391" s="109">
        <f t="shared" si="905"/>
        <v>1.4008292464051892E-7</v>
      </c>
      <c r="FP391" s="109">
        <f t="shared" si="905"/>
        <v>3.5527667234940728E-6</v>
      </c>
      <c r="FQ391" s="109">
        <f t="shared" si="905"/>
        <v>2.9194015120003375E-6</v>
      </c>
      <c r="FR391" s="109">
        <f t="shared" si="905"/>
        <v>8.3634136895676826E-7</v>
      </c>
      <c r="FS391" s="109">
        <f t="shared" si="905"/>
        <v>8.9475723832256225E-6</v>
      </c>
      <c r="FT391" s="109">
        <f t="shared" si="905"/>
        <v>6.9952155411820025E-7</v>
      </c>
      <c r="FU391" s="109">
        <f t="shared" si="905"/>
        <v>2.9194015120003375E-6</v>
      </c>
      <c r="FV391" s="109">
        <f t="shared" ref="FV391:GE400" si="906">INDEX(WP_Health_data,MATCH($JP391,WP_Health_Reference,0),MATCH(FV$6,WP_Health_countries,0))</f>
        <v>2.0640890950454414E-6</v>
      </c>
      <c r="FW391" s="109">
        <f t="shared" si="906"/>
        <v>4.2922006448497244E-6</v>
      </c>
      <c r="FX391" s="109">
        <f t="shared" si="906"/>
        <v>8.0730053985400798E-7</v>
      </c>
      <c r="FY391" s="109">
        <f t="shared" si="906"/>
        <v>8.6060508513485873E-6</v>
      </c>
      <c r="FZ391" s="109">
        <f t="shared" si="906"/>
        <v>2.1494874077865824E-6</v>
      </c>
      <c r="GA391" s="109">
        <f t="shared" si="906"/>
        <v>8.016413606393895E-8</v>
      </c>
      <c r="GB391" s="109">
        <f t="shared" si="906"/>
        <v>1.3017225617775414E-7</v>
      </c>
      <c r="GC391" s="109">
        <f t="shared" si="906"/>
        <v>1.673119774116944E-6</v>
      </c>
      <c r="GD391" s="109">
        <f t="shared" si="906"/>
        <v>2.9194015120003375E-6</v>
      </c>
      <c r="GE391" s="109">
        <f t="shared" si="906"/>
        <v>3.2995695483370435E-6</v>
      </c>
      <c r="GF391" s="109">
        <f t="shared" ref="GF391:GO400" si="907">INDEX(WP_Health_data,MATCH($JP391,WP_Health_Reference,0),MATCH(GF$6,WP_Health_countries,0))</f>
        <v>3.5087578408791568E-6</v>
      </c>
      <c r="GG391" s="109">
        <f t="shared" si="907"/>
        <v>8.0730053985400798E-7</v>
      </c>
      <c r="GH391" s="109">
        <f t="shared" si="907"/>
        <v>8.0730053985400798E-7</v>
      </c>
      <c r="GI391" s="109">
        <f t="shared" si="907"/>
        <v>8.0730053985400798E-7</v>
      </c>
      <c r="GJ391" s="109">
        <f t="shared" si="907"/>
        <v>8.0730053985400798E-7</v>
      </c>
      <c r="GK391" s="109">
        <f t="shared" si="907"/>
        <v>1.2197165455799139E-7</v>
      </c>
      <c r="GL391" s="109">
        <f t="shared" si="907"/>
        <v>4.0428462712543369E-7</v>
      </c>
      <c r="GM391" s="109">
        <f t="shared" si="907"/>
        <v>8.396684013546704E-7</v>
      </c>
      <c r="GN391" s="109">
        <f t="shared" si="907"/>
        <v>1.1277881821372285E-5</v>
      </c>
      <c r="GO391" s="109">
        <f t="shared" si="907"/>
        <v>6.2118816295776897E-7</v>
      </c>
      <c r="GP391" s="109">
        <f t="shared" ref="GP391:GY400" si="908">INDEX(WP_Health_data,MATCH($JP391,WP_Health_Reference,0),MATCH(GP$6,WP_Health_countries,0))</f>
        <v>4.2922006448497244E-6</v>
      </c>
      <c r="GQ391" s="109">
        <f t="shared" si="908"/>
        <v>6.4160925228038635E-7</v>
      </c>
      <c r="GR391" s="109">
        <f t="shared" si="908"/>
        <v>7.5226531716092605E-7</v>
      </c>
      <c r="GS391" s="109">
        <f t="shared" si="908"/>
        <v>5.0386238619060021E-6</v>
      </c>
      <c r="GT391" s="109">
        <f t="shared" si="908"/>
        <v>4.2922006448497244E-6</v>
      </c>
      <c r="GU391" s="109">
        <f t="shared" si="908"/>
        <v>1.6720638501240801E-5</v>
      </c>
      <c r="GV391" s="109">
        <f t="shared" si="908"/>
        <v>1.4008292464051892E-7</v>
      </c>
      <c r="GW391" s="109">
        <f t="shared" si="908"/>
        <v>8.0730053985400798E-7</v>
      </c>
      <c r="GX391" s="109">
        <f t="shared" si="908"/>
        <v>8.9821356214810519E-7</v>
      </c>
      <c r="GY391" s="109">
        <f t="shared" si="908"/>
        <v>6.3763716192768643E-7</v>
      </c>
      <c r="GZ391" s="109">
        <f t="shared" ref="GZ391:HI400" si="909">INDEX(WP_Health_data,MATCH($JP391,WP_Health_Reference,0),MATCH(GZ$6,WP_Health_countries,0))</f>
        <v>3.3542747256826656E-8</v>
      </c>
      <c r="HA391" s="109">
        <f t="shared" si="909"/>
        <v>8.0730053985400798E-7</v>
      </c>
      <c r="HB391" s="109">
        <f t="shared" si="909"/>
        <v>1.4008292464051892E-7</v>
      </c>
      <c r="HC391" s="109">
        <f t="shared" si="909"/>
        <v>2.9939045217662988E-8</v>
      </c>
      <c r="HD391" s="109">
        <f t="shared" si="909"/>
        <v>9.9372524568113509E-7</v>
      </c>
      <c r="HE391" s="109">
        <f t="shared" si="909"/>
        <v>2.3585880363813672E-6</v>
      </c>
      <c r="HF391" s="109">
        <f t="shared" si="909"/>
        <v>1.1229580361827513E-6</v>
      </c>
      <c r="HG391" s="109">
        <f t="shared" si="909"/>
        <v>2.2277099514908493E-6</v>
      </c>
      <c r="HH391" s="109">
        <f t="shared" si="909"/>
        <v>4.0899559147573454E-7</v>
      </c>
      <c r="HI391" s="109">
        <f t="shared" si="909"/>
        <v>2.971017938081303E-8</v>
      </c>
      <c r="HJ391" s="109">
        <f t="shared" ref="HJ391:HQ400" si="910">INDEX(WP_Health_data,MATCH($JP391,WP_Health_Reference,0),MATCH(HJ$6,WP_Health_countries,0))</f>
        <v>1.4008292464051892E-7</v>
      </c>
      <c r="HK391" s="109">
        <f t="shared" si="910"/>
        <v>8.0730053985400798E-7</v>
      </c>
      <c r="HL391" s="109">
        <f t="shared" si="910"/>
        <v>3.0100538789206062E-6</v>
      </c>
      <c r="HM391" s="109">
        <f t="shared" si="910"/>
        <v>8.0730053985400798E-7</v>
      </c>
      <c r="HN391" s="109">
        <f t="shared" si="910"/>
        <v>1.5010928282790918E-6</v>
      </c>
      <c r="HO391" s="109">
        <f t="shared" si="910"/>
        <v>1.3431545448437862E-6</v>
      </c>
      <c r="HP391" s="109">
        <f t="shared" si="910"/>
        <v>6.11683786085675E-7</v>
      </c>
      <c r="HQ391" s="109">
        <f t="shared" si="910"/>
        <v>4.7304366738225384E-6</v>
      </c>
      <c r="HR391" s="109"/>
      <c r="HS391" s="109"/>
      <c r="HT391" s="109"/>
      <c r="HU391" s="109"/>
      <c r="HV391" s="109"/>
      <c r="HW391" s="109"/>
      <c r="HX391" s="109"/>
      <c r="HY391" s="109"/>
      <c r="HZ391" s="109"/>
      <c r="IA391" s="109"/>
      <c r="IB391" s="109"/>
      <c r="IC391" s="109"/>
      <c r="ID391" s="109"/>
      <c r="IE391" s="109"/>
      <c r="IF391" s="109"/>
      <c r="IG391" s="109"/>
      <c r="IH391" s="109"/>
      <c r="II391" s="109"/>
      <c r="IJ391" s="109"/>
      <c r="IK391" s="109"/>
      <c r="IL391" s="109"/>
      <c r="IM391" s="109"/>
      <c r="IN391" s="109"/>
      <c r="IO391" s="109"/>
      <c r="IP391" s="109"/>
      <c r="IQ391" s="109"/>
      <c r="IR391" s="109"/>
      <c r="IS391" s="109"/>
      <c r="IT391" s="109"/>
      <c r="IU391" s="109"/>
      <c r="IV391" s="109"/>
      <c r="IW391" s="109"/>
      <c r="IX391" s="109"/>
      <c r="IY391" s="109"/>
      <c r="IZ391" s="109"/>
      <c r="JA391" s="109"/>
      <c r="JB391" s="109"/>
      <c r="JC391" s="109"/>
      <c r="JD391" s="109"/>
      <c r="JE391" s="109"/>
      <c r="JF391" s="109"/>
      <c r="JG391" s="109"/>
      <c r="JH391" s="109"/>
      <c r="JI391" s="109"/>
      <c r="JJ391" s="109"/>
      <c r="JK391" s="109"/>
      <c r="JL391" s="109"/>
      <c r="JM391" s="109"/>
      <c r="JN391" s="109"/>
      <c r="JO391" s="109"/>
      <c r="JP391" s="109" t="str">
        <f t="shared" si="756"/>
        <v>Water Pollution_Terbutaline_Seawater_Health_N/A for WP Interim Methodology</v>
      </c>
    </row>
    <row r="392" spans="2:276">
      <c r="B392" s="112" t="s">
        <v>9</v>
      </c>
      <c r="C392" s="112" t="s">
        <v>492</v>
      </c>
      <c r="D392" s="112" t="s">
        <v>384</v>
      </c>
      <c r="E392" s="112" t="s">
        <v>395</v>
      </c>
      <c r="F392" s="112" t="s">
        <v>390</v>
      </c>
      <c r="G392" s="112" t="s">
        <v>391</v>
      </c>
      <c r="H392" s="109">
        <f t="shared" si="889"/>
        <v>0.56848560019663164</v>
      </c>
      <c r="I392" s="109">
        <f t="shared" si="889"/>
        <v>6.4861327183315925E-3</v>
      </c>
      <c r="J392" s="109">
        <f t="shared" si="889"/>
        <v>0.16052007552611353</v>
      </c>
      <c r="K392" s="109">
        <f t="shared" si="889"/>
        <v>1.4008292464051892E-7</v>
      </c>
      <c r="L392" s="109">
        <f t="shared" si="889"/>
        <v>4.3444033569374006E-2</v>
      </c>
      <c r="M392" s="109">
        <f t="shared" si="889"/>
        <v>0.14588697326006267</v>
      </c>
      <c r="N392" s="109">
        <f t="shared" si="889"/>
        <v>8.0730053985400798E-7</v>
      </c>
      <c r="O392" s="109">
        <f t="shared" si="889"/>
        <v>5.9555308810588592E-3</v>
      </c>
      <c r="P392" s="109">
        <f t="shared" si="889"/>
        <v>3.5713061105385534E-3</v>
      </c>
      <c r="Q392" s="109">
        <f t="shared" si="889"/>
        <v>8.0730053985400798E-7</v>
      </c>
      <c r="R392" s="109">
        <f t="shared" si="890"/>
        <v>1.3104621655127011E-3</v>
      </c>
      <c r="S392" s="109">
        <f t="shared" si="890"/>
        <v>8.4217531663409815E-3</v>
      </c>
      <c r="T392" s="109">
        <f t="shared" si="890"/>
        <v>3.6183452800014976E-2</v>
      </c>
      <c r="U392" s="109">
        <f t="shared" si="890"/>
        <v>1.6782769641537722E-4</v>
      </c>
      <c r="V392" s="109">
        <f t="shared" si="890"/>
        <v>1.5010928282790918E-6</v>
      </c>
      <c r="W392" s="109">
        <f t="shared" si="890"/>
        <v>0.3419561231617867</v>
      </c>
      <c r="X392" s="109">
        <f t="shared" si="890"/>
        <v>8.0730053985400798E-7</v>
      </c>
      <c r="Y392" s="109">
        <f t="shared" si="890"/>
        <v>0.17945370013298648</v>
      </c>
      <c r="Z392" s="109">
        <f t="shared" si="890"/>
        <v>0.24956508818830705</v>
      </c>
      <c r="AA392" s="109">
        <f t="shared" si="890"/>
        <v>1.2655271969942624E-2</v>
      </c>
      <c r="AB392" s="109">
        <f t="shared" si="891"/>
        <v>0.11978278958674658</v>
      </c>
      <c r="AC392" s="109">
        <f t="shared" si="891"/>
        <v>9.0507166096863896E-7</v>
      </c>
      <c r="AD392" s="109">
        <f t="shared" si="891"/>
        <v>6.9762744907998386E-2</v>
      </c>
      <c r="AE392" s="109">
        <f t="shared" si="891"/>
        <v>2.3506440011044714E-3</v>
      </c>
      <c r="AF392" s="109">
        <f t="shared" si="891"/>
        <v>0.26515707765540603</v>
      </c>
      <c r="AG392" s="109">
        <f t="shared" si="891"/>
        <v>2.0946577744315373E-3</v>
      </c>
      <c r="AH392" s="109">
        <f t="shared" si="891"/>
        <v>1.7491954876958416E-2</v>
      </c>
      <c r="AI392" s="109">
        <f t="shared" si="891"/>
        <v>8.0730053985400798E-7</v>
      </c>
      <c r="AJ392" s="109">
        <f t="shared" si="891"/>
        <v>2.8128271739463851E-2</v>
      </c>
      <c r="AK392" s="109">
        <f t="shared" si="891"/>
        <v>6.8117651904340298E-2</v>
      </c>
      <c r="AL392" s="109">
        <f t="shared" si="892"/>
        <v>0.53123397015594187</v>
      </c>
      <c r="AM392" s="109">
        <f t="shared" si="892"/>
        <v>1.6167319763340079E-3</v>
      </c>
      <c r="AN392" s="109">
        <f t="shared" si="892"/>
        <v>2.434018728240878E-2</v>
      </c>
      <c r="AO392" s="109">
        <f t="shared" si="892"/>
        <v>4.616903143107489E-2</v>
      </c>
      <c r="AP392" s="109">
        <f t="shared" si="892"/>
        <v>7.8213049160069839E-2</v>
      </c>
      <c r="AQ392" s="109">
        <f t="shared" si="892"/>
        <v>9.1613832767884875E-5</v>
      </c>
      <c r="AR392" s="109">
        <f t="shared" si="892"/>
        <v>8.0730053985400798E-7</v>
      </c>
      <c r="AS392" s="109">
        <f t="shared" si="892"/>
        <v>5.7921761016717289E-2</v>
      </c>
      <c r="AT392" s="109">
        <f t="shared" si="892"/>
        <v>1.8276773269177097E-2</v>
      </c>
      <c r="AU392" s="109">
        <f t="shared" si="892"/>
        <v>3.5585011307462167E-2</v>
      </c>
      <c r="AV392" s="109">
        <f t="shared" si="893"/>
        <v>2.3641703424601046E-3</v>
      </c>
      <c r="AW392" s="109">
        <f t="shared" si="893"/>
        <v>5.7500203629681071E-2</v>
      </c>
      <c r="AX392" s="109">
        <f t="shared" si="893"/>
        <v>5.5036313665913156E-3</v>
      </c>
      <c r="AY392" s="109">
        <f t="shared" si="893"/>
        <v>2.9194015120003375E-6</v>
      </c>
      <c r="AZ392" s="109">
        <f t="shared" si="893"/>
        <v>1.8398916259048052E-3</v>
      </c>
      <c r="BA392" s="109">
        <f t="shared" si="893"/>
        <v>8.1220754181849986E-2</v>
      </c>
      <c r="BB392" s="109">
        <f t="shared" si="893"/>
        <v>7.1471354267442527E-2</v>
      </c>
      <c r="BC392" s="109">
        <f t="shared" si="893"/>
        <v>0.11094516710509081</v>
      </c>
      <c r="BD392" s="109">
        <f t="shared" si="893"/>
        <v>6.7775696235435917E-2</v>
      </c>
      <c r="BE392" s="109">
        <f t="shared" si="893"/>
        <v>0.25071768945013584</v>
      </c>
      <c r="BF392" s="109">
        <f t="shared" si="894"/>
        <v>7.2555496166740313E-2</v>
      </c>
      <c r="BG392" s="109">
        <f t="shared" si="894"/>
        <v>3.6762524032131677E-2</v>
      </c>
      <c r="BH392" s="109">
        <f t="shared" si="894"/>
        <v>3.972929712734477E-2</v>
      </c>
      <c r="BI392" s="109">
        <f t="shared" si="894"/>
        <v>2.1978066333480345E-2</v>
      </c>
      <c r="BJ392" s="109">
        <f t="shared" si="894"/>
        <v>7.8256811065063145E-2</v>
      </c>
      <c r="BK392" s="109">
        <f t="shared" si="894"/>
        <v>8.0730053985400798E-7</v>
      </c>
      <c r="BL392" s="109">
        <f t="shared" si="894"/>
        <v>0.2208772184104846</v>
      </c>
      <c r="BM392" s="109">
        <f t="shared" si="894"/>
        <v>2.2245953483143985E-2</v>
      </c>
      <c r="BN392" s="109">
        <f t="shared" si="894"/>
        <v>6.2236353640048259E-2</v>
      </c>
      <c r="BO392" s="109">
        <f t="shared" si="894"/>
        <v>0.15936309139450117</v>
      </c>
      <c r="BP392" s="109">
        <f t="shared" si="895"/>
        <v>0.12375538058631262</v>
      </c>
      <c r="BQ392" s="109">
        <f t="shared" si="895"/>
        <v>0.39145142611962996</v>
      </c>
      <c r="BR392" s="109">
        <f t="shared" si="895"/>
        <v>2.3808364667550481E-3</v>
      </c>
      <c r="BS392" s="109">
        <f t="shared" si="895"/>
        <v>0.11848569774849452</v>
      </c>
      <c r="BT392" s="109">
        <f t="shared" si="895"/>
        <v>0.22490786528570667</v>
      </c>
      <c r="BU392" s="109">
        <f t="shared" si="895"/>
        <v>1.2801327840846572E-4</v>
      </c>
      <c r="BV392" s="109">
        <f t="shared" si="895"/>
        <v>2.2886597579403018E-3</v>
      </c>
      <c r="BW392" s="109">
        <f t="shared" si="895"/>
        <v>7.2329398365218386E-4</v>
      </c>
      <c r="BX392" s="109">
        <f t="shared" si="895"/>
        <v>4.6534924143916204E-2</v>
      </c>
      <c r="BY392" s="109">
        <f t="shared" si="895"/>
        <v>3.506856840969901E-4</v>
      </c>
      <c r="BZ392" s="109">
        <f t="shared" si="896"/>
        <v>2.2394785303649668E-3</v>
      </c>
      <c r="CA392" s="109">
        <f t="shared" si="896"/>
        <v>6.9507722852043194E-2</v>
      </c>
      <c r="CB392" s="109">
        <f t="shared" si="896"/>
        <v>0.21665399281912406</v>
      </c>
      <c r="CC392" s="109">
        <f t="shared" si="896"/>
        <v>3.9180223138296645E-2</v>
      </c>
      <c r="CD392" s="109">
        <f t="shared" si="896"/>
        <v>2.4230424164025169E-2</v>
      </c>
      <c r="CE392" s="109">
        <f t="shared" si="896"/>
        <v>3.5527667234940728E-6</v>
      </c>
      <c r="CF392" s="109">
        <f t="shared" si="896"/>
        <v>1.9366612800789332E-2</v>
      </c>
      <c r="CG392" s="109">
        <f t="shared" si="896"/>
        <v>1.6710666941632038E-6</v>
      </c>
      <c r="CH392" s="109">
        <f t="shared" si="896"/>
        <v>8.0730053985400798E-7</v>
      </c>
      <c r="CI392" s="109">
        <f t="shared" si="896"/>
        <v>4.2922006448497244E-6</v>
      </c>
      <c r="CJ392" s="109">
        <f t="shared" si="897"/>
        <v>0.15171202648697779</v>
      </c>
      <c r="CK392" s="109">
        <f t="shared" si="897"/>
        <v>0.2351770773943794</v>
      </c>
      <c r="CL392" s="109">
        <f t="shared" si="897"/>
        <v>3.8351167139888467E-3</v>
      </c>
      <c r="CM392" s="109">
        <f t="shared" si="897"/>
        <v>1.1280506286012643E-4</v>
      </c>
      <c r="CN392" s="109">
        <f t="shared" si="897"/>
        <v>0.4097283645542068</v>
      </c>
      <c r="CO392" s="109">
        <f t="shared" si="897"/>
        <v>0.21157523269649528</v>
      </c>
      <c r="CP392" s="109">
        <f t="shared" si="897"/>
        <v>4.2922006448497244E-6</v>
      </c>
      <c r="CQ392" s="109">
        <f t="shared" si="897"/>
        <v>0.10939359459355577</v>
      </c>
      <c r="CR392" s="109">
        <f t="shared" si="897"/>
        <v>4.1329084694691166E-4</v>
      </c>
      <c r="CS392" s="109">
        <f t="shared" si="897"/>
        <v>0.10120704655512396</v>
      </c>
      <c r="CT392" s="109">
        <f t="shared" si="898"/>
        <v>8.9159325220880201E-3</v>
      </c>
      <c r="CU392" s="109">
        <f t="shared" si="898"/>
        <v>8.1357551043373166E-2</v>
      </c>
      <c r="CV392" s="109">
        <f t="shared" si="898"/>
        <v>9.885490527744685E-2</v>
      </c>
      <c r="CW392" s="109">
        <f t="shared" si="898"/>
        <v>1.3473945969060354E-2</v>
      </c>
      <c r="CX392" s="109">
        <f t="shared" si="898"/>
        <v>2.4412944086392866E-3</v>
      </c>
      <c r="CY392" s="109">
        <f t="shared" si="898"/>
        <v>2.4785841081068485E-2</v>
      </c>
      <c r="CZ392" s="109">
        <f t="shared" si="898"/>
        <v>1.2209596105037024E-2</v>
      </c>
      <c r="DA392" s="109">
        <f t="shared" si="898"/>
        <v>6.0086257509806257E-2</v>
      </c>
      <c r="DB392" s="109">
        <f t="shared" si="898"/>
        <v>3.7232636968540019E-2</v>
      </c>
      <c r="DC392" s="109">
        <f t="shared" si="898"/>
        <v>1.0711466264507452</v>
      </c>
      <c r="DD392" s="109">
        <f t="shared" si="899"/>
        <v>4.1092505358618255E-3</v>
      </c>
      <c r="DE392" s="109">
        <f t="shared" si="899"/>
        <v>1.5716804504630422E-2</v>
      </c>
      <c r="DF392" s="109">
        <f t="shared" si="899"/>
        <v>4.2922006448497244E-6</v>
      </c>
      <c r="DG392" s="109">
        <f t="shared" si="899"/>
        <v>1.168456873482294</v>
      </c>
      <c r="DH392" s="109">
        <f t="shared" si="899"/>
        <v>0.48789658675751318</v>
      </c>
      <c r="DI392" s="109">
        <f t="shared" si="899"/>
        <v>7.117913926169589E-2</v>
      </c>
      <c r="DJ392" s="109">
        <f t="shared" si="899"/>
        <v>0.16491475002465711</v>
      </c>
      <c r="DK392" s="109">
        <f t="shared" si="899"/>
        <v>5.3847877066717655E-2</v>
      </c>
      <c r="DL392" s="109">
        <f t="shared" si="899"/>
        <v>2.4449944819019482E-2</v>
      </c>
      <c r="DM392" s="109">
        <f t="shared" si="899"/>
        <v>9.8036133974302112E-3</v>
      </c>
      <c r="DN392" s="109">
        <f t="shared" si="900"/>
        <v>0.12796602318719533</v>
      </c>
      <c r="DO392" s="109">
        <f t="shared" si="900"/>
        <v>0.66303451379222955</v>
      </c>
      <c r="DP392" s="109">
        <f t="shared" si="900"/>
        <v>5.5167466521049702E-3</v>
      </c>
      <c r="DQ392" s="109">
        <f t="shared" si="900"/>
        <v>3.297273050128658E-2</v>
      </c>
      <c r="DR392" s="109">
        <f t="shared" si="900"/>
        <v>4.3444033569374006E-2</v>
      </c>
      <c r="DS392" s="109">
        <f t="shared" si="900"/>
        <v>1.7545211117119312E-2</v>
      </c>
      <c r="DT392" s="109">
        <f t="shared" si="900"/>
        <v>4.3444033569374006E-2</v>
      </c>
      <c r="DU392" s="109">
        <f t="shared" si="900"/>
        <v>4.2922006448497244E-6</v>
      </c>
      <c r="DV392" s="109">
        <f t="shared" si="900"/>
        <v>8.706437721614152E-2</v>
      </c>
      <c r="DW392" s="109">
        <f t="shared" si="900"/>
        <v>4.6639850593493563E-4</v>
      </c>
      <c r="DX392" s="109">
        <f t="shared" si="901"/>
        <v>5.581474319873353E-2</v>
      </c>
      <c r="DY392" s="109">
        <f t="shared" si="901"/>
        <v>1.9656267586507599E-6</v>
      </c>
      <c r="DZ392" s="109">
        <f t="shared" si="901"/>
        <v>2.6494311652327164E-2</v>
      </c>
      <c r="EA392" s="109">
        <f t="shared" si="901"/>
        <v>1.5010928282790918E-6</v>
      </c>
      <c r="EB392" s="109">
        <f t="shared" si="901"/>
        <v>4.2922006448497244E-6</v>
      </c>
      <c r="EC392" s="109">
        <f t="shared" si="901"/>
        <v>4.9219379600291699E-2</v>
      </c>
      <c r="ED392" s="109">
        <f t="shared" si="901"/>
        <v>3.5380798822638025E-2</v>
      </c>
      <c r="EE392" s="109">
        <f t="shared" si="901"/>
        <v>2.5781023970615716E-2</v>
      </c>
      <c r="EF392" s="109">
        <f t="shared" si="901"/>
        <v>4.2922006448497244E-6</v>
      </c>
      <c r="EG392" s="109">
        <f t="shared" si="901"/>
        <v>6.8931985388391459E-2</v>
      </c>
      <c r="EH392" s="109">
        <f t="shared" si="902"/>
        <v>3.5527667234940728E-6</v>
      </c>
      <c r="EI392" s="109">
        <f t="shared" si="902"/>
        <v>3.7890751335259817E-4</v>
      </c>
      <c r="EJ392" s="109">
        <f t="shared" si="902"/>
        <v>6.2050996663696796E-2</v>
      </c>
      <c r="EK392" s="109">
        <f t="shared" si="902"/>
        <v>0.66807172566722739</v>
      </c>
      <c r="EL392" s="109">
        <f t="shared" si="902"/>
        <v>3.3169418898499306E-3</v>
      </c>
      <c r="EM392" s="109">
        <f t="shared" si="902"/>
        <v>5.3179189094393037E-2</v>
      </c>
      <c r="EN392" s="109">
        <f t="shared" si="902"/>
        <v>2.3232739510603444E-2</v>
      </c>
      <c r="EO392" s="109">
        <f t="shared" si="902"/>
        <v>4.2922006448497244E-6</v>
      </c>
      <c r="EP392" s="109">
        <f t="shared" si="902"/>
        <v>0.1499475463622913</v>
      </c>
      <c r="EQ392" s="109">
        <f t="shared" si="902"/>
        <v>1.3445135826944657E-2</v>
      </c>
      <c r="ER392" s="109">
        <f t="shared" si="903"/>
        <v>1.6649138368923144E-3</v>
      </c>
      <c r="ES392" s="109">
        <f t="shared" si="903"/>
        <v>9.8151671304128724E-4</v>
      </c>
      <c r="ET392" s="109">
        <f t="shared" si="903"/>
        <v>7.4849661833282016E-3</v>
      </c>
      <c r="EU392" s="109">
        <f t="shared" si="903"/>
        <v>0.19213283162593686</v>
      </c>
      <c r="EV392" s="109">
        <f t="shared" si="903"/>
        <v>0.3138584790579691</v>
      </c>
      <c r="EW392" s="109">
        <f t="shared" si="903"/>
        <v>3.0283300953065869E-3</v>
      </c>
      <c r="EX392" s="109">
        <f t="shared" si="903"/>
        <v>4.2922006448497244E-6</v>
      </c>
      <c r="EY392" s="109">
        <f t="shared" si="903"/>
        <v>7.8365275999391646E-4</v>
      </c>
      <c r="EZ392" s="109">
        <f t="shared" si="903"/>
        <v>8.8967329761530073E-2</v>
      </c>
      <c r="FA392" s="109">
        <f t="shared" si="903"/>
        <v>0.18674736585356122</v>
      </c>
      <c r="FB392" s="109">
        <f t="shared" si="904"/>
        <v>4.2922006448497244E-6</v>
      </c>
      <c r="FC392" s="109">
        <f t="shared" si="904"/>
        <v>3.497341543429964E-3</v>
      </c>
      <c r="FD392" s="109">
        <f t="shared" si="904"/>
        <v>1.5297011923901739E-2</v>
      </c>
      <c r="FE392" s="109">
        <f t="shared" si="904"/>
        <v>6.6716220113060935E-3</v>
      </c>
      <c r="FF392" s="109">
        <f t="shared" si="904"/>
        <v>3.6782669638132765E-3</v>
      </c>
      <c r="FG392" s="109">
        <f t="shared" si="904"/>
        <v>2.6311323858914666E-2</v>
      </c>
      <c r="FH392" s="109">
        <f t="shared" si="904"/>
        <v>3.6180562392789058E-2</v>
      </c>
      <c r="FI392" s="109">
        <f t="shared" si="904"/>
        <v>6.7878448067435593E-2</v>
      </c>
      <c r="FJ392" s="109">
        <f t="shared" si="904"/>
        <v>4.6098250518858165E-2</v>
      </c>
      <c r="FK392" s="109">
        <f t="shared" si="904"/>
        <v>0.16272163349585733</v>
      </c>
      <c r="FL392" s="109">
        <f t="shared" si="905"/>
        <v>1.6105075840849446E-2</v>
      </c>
      <c r="FM392" s="109">
        <f t="shared" si="905"/>
        <v>2.4157778696846764E-4</v>
      </c>
      <c r="FN392" s="109">
        <f t="shared" si="905"/>
        <v>7.6753719190286781E-3</v>
      </c>
      <c r="FO392" s="109">
        <f t="shared" si="905"/>
        <v>4.2541959899897983E-4</v>
      </c>
      <c r="FP392" s="109">
        <f t="shared" si="905"/>
        <v>4.3444033569374006E-2</v>
      </c>
      <c r="FQ392" s="109">
        <f t="shared" si="905"/>
        <v>1.0419107742608106E-2</v>
      </c>
      <c r="FR392" s="109">
        <f t="shared" si="905"/>
        <v>8.3077765939384471E-2</v>
      </c>
      <c r="FS392" s="109">
        <f t="shared" si="905"/>
        <v>6.8739194044774174E-2</v>
      </c>
      <c r="FT392" s="109">
        <f t="shared" si="905"/>
        <v>0.14796819948468307</v>
      </c>
      <c r="FU392" s="109">
        <f t="shared" si="905"/>
        <v>2.9194015120003375E-6</v>
      </c>
      <c r="FV392" s="109">
        <f t="shared" si="906"/>
        <v>0.3001601947700589</v>
      </c>
      <c r="FW392" s="109">
        <f t="shared" si="906"/>
        <v>4.2922006448497244E-6</v>
      </c>
      <c r="FX392" s="109">
        <f t="shared" si="906"/>
        <v>7.2555496166740313E-2</v>
      </c>
      <c r="FY392" s="109">
        <f t="shared" si="906"/>
        <v>0.20458216208582339</v>
      </c>
      <c r="FZ392" s="109">
        <f t="shared" si="906"/>
        <v>7.3522047201384499E-2</v>
      </c>
      <c r="GA392" s="109">
        <f t="shared" si="906"/>
        <v>1.1809100661298742E-3</v>
      </c>
      <c r="GB392" s="109">
        <f t="shared" si="906"/>
        <v>3.4451167574889037E-2</v>
      </c>
      <c r="GC392" s="109">
        <f t="shared" si="906"/>
        <v>0.25149582962416045</v>
      </c>
      <c r="GD392" s="109">
        <f t="shared" si="906"/>
        <v>0.11848569774849452</v>
      </c>
      <c r="GE392" s="109">
        <f t="shared" si="906"/>
        <v>3.6069962670930725E-2</v>
      </c>
      <c r="GF392" s="109">
        <f t="shared" si="907"/>
        <v>0.33452030248676906</v>
      </c>
      <c r="GG392" s="109">
        <f t="shared" si="907"/>
        <v>8.0730053985400798E-7</v>
      </c>
      <c r="GH392" s="109">
        <f t="shared" si="907"/>
        <v>8.0730053985400798E-7</v>
      </c>
      <c r="GI392" s="109">
        <f t="shared" si="907"/>
        <v>7.2555496166740313E-2</v>
      </c>
      <c r="GJ392" s="109">
        <f t="shared" si="907"/>
        <v>8.0730053985400798E-7</v>
      </c>
      <c r="GK392" s="109">
        <f t="shared" si="907"/>
        <v>8.694883445591578E-3</v>
      </c>
      <c r="GL392" s="109">
        <f t="shared" si="907"/>
        <v>1.3065060543521181E-3</v>
      </c>
      <c r="GM392" s="109">
        <f t="shared" si="907"/>
        <v>6.8985079429028761E-4</v>
      </c>
      <c r="GN392" s="109">
        <f t="shared" si="907"/>
        <v>3.5337564286305303E-3</v>
      </c>
      <c r="GO392" s="109">
        <f t="shared" si="907"/>
        <v>0.4173943431291231</v>
      </c>
      <c r="GP392" s="109">
        <f t="shared" si="908"/>
        <v>0.14999081812457526</v>
      </c>
      <c r="GQ392" s="109">
        <f t="shared" si="908"/>
        <v>0.24396819293565999</v>
      </c>
      <c r="GR392" s="109">
        <f t="shared" si="908"/>
        <v>8.1634759864219E-4</v>
      </c>
      <c r="GS392" s="109">
        <f t="shared" si="908"/>
        <v>0.24302321620931866</v>
      </c>
      <c r="GT392" s="109">
        <f t="shared" si="908"/>
        <v>0.10222204167551761</v>
      </c>
      <c r="GU392" s="109">
        <f t="shared" si="908"/>
        <v>7.3388345146945519E-2</v>
      </c>
      <c r="GV392" s="109">
        <f t="shared" si="908"/>
        <v>1.4008292464051892E-7</v>
      </c>
      <c r="GW392" s="109">
        <f t="shared" si="908"/>
        <v>3.6895919720930648E-2</v>
      </c>
      <c r="GX392" s="109">
        <f t="shared" si="908"/>
        <v>2.562731348502088E-2</v>
      </c>
      <c r="GY392" s="109">
        <f t="shared" si="908"/>
        <v>1.7627058962079511E-2</v>
      </c>
      <c r="GZ392" s="109">
        <f t="shared" si="909"/>
        <v>6.429912130244729E-2</v>
      </c>
      <c r="HA392" s="109">
        <f t="shared" si="909"/>
        <v>8.0730053985400798E-7</v>
      </c>
      <c r="HB392" s="109">
        <f t="shared" si="909"/>
        <v>6.7342841716406766E-3</v>
      </c>
      <c r="HC392" s="109">
        <f t="shared" si="909"/>
        <v>5.8980983750773581E-3</v>
      </c>
      <c r="HD392" s="109">
        <f t="shared" si="909"/>
        <v>5.0614858891388691E-2</v>
      </c>
      <c r="HE392" s="109">
        <f t="shared" si="909"/>
        <v>0.49286283467907283</v>
      </c>
      <c r="HF392" s="109">
        <f t="shared" si="909"/>
        <v>5.445919249613116E-2</v>
      </c>
      <c r="HG392" s="109">
        <f t="shared" si="909"/>
        <v>6.4038367262926014E-4</v>
      </c>
      <c r="HH392" s="109">
        <f t="shared" si="909"/>
        <v>3.6762496970774491E-3</v>
      </c>
      <c r="HI392" s="109">
        <f t="shared" si="909"/>
        <v>3.755056273965808E-2</v>
      </c>
      <c r="HJ392" s="109">
        <f t="shared" si="910"/>
        <v>1.6835374962837767E-4</v>
      </c>
      <c r="HK392" s="109">
        <f t="shared" si="910"/>
        <v>9.6438365274734067E-2</v>
      </c>
      <c r="HL392" s="109">
        <f t="shared" si="910"/>
        <v>0.37839820039945299</v>
      </c>
      <c r="HM392" s="109">
        <f t="shared" si="910"/>
        <v>8.0730053985400798E-7</v>
      </c>
      <c r="HN392" s="109">
        <f t="shared" si="910"/>
        <v>0.24204219025132773</v>
      </c>
      <c r="HO392" s="109">
        <f t="shared" si="910"/>
        <v>1.0705979389208551</v>
      </c>
      <c r="HP392" s="109">
        <f t="shared" si="910"/>
        <v>2.1007725664042845E-3</v>
      </c>
      <c r="HQ392" s="109">
        <f t="shared" si="910"/>
        <v>2.0813905586215133E-2</v>
      </c>
      <c r="HR392" s="109"/>
      <c r="HS392" s="109"/>
      <c r="HT392" s="109"/>
      <c r="HU392" s="109"/>
      <c r="HV392" s="109"/>
      <c r="HW392" s="109"/>
      <c r="HX392" s="109"/>
      <c r="HY392" s="109"/>
      <c r="HZ392" s="109"/>
      <c r="IA392" s="109"/>
      <c r="IB392" s="109"/>
      <c r="IC392" s="109"/>
      <c r="ID392" s="109"/>
      <c r="IE392" s="109"/>
      <c r="IF392" s="109"/>
      <c r="IG392" s="109"/>
      <c r="IH392" s="109"/>
      <c r="II392" s="109"/>
      <c r="IJ392" s="109"/>
      <c r="IK392" s="109"/>
      <c r="IL392" s="109"/>
      <c r="IM392" s="109"/>
      <c r="IN392" s="109"/>
      <c r="IO392" s="109"/>
      <c r="IP392" s="109"/>
      <c r="IQ392" s="109"/>
      <c r="IR392" s="109"/>
      <c r="IS392" s="109"/>
      <c r="IT392" s="109"/>
      <c r="IU392" s="109"/>
      <c r="IV392" s="109"/>
      <c r="IW392" s="109"/>
      <c r="IX392" s="109"/>
      <c r="IY392" s="109"/>
      <c r="IZ392" s="109"/>
      <c r="JA392" s="109"/>
      <c r="JB392" s="109"/>
      <c r="JC392" s="109"/>
      <c r="JD392" s="109"/>
      <c r="JE392" s="109"/>
      <c r="JF392" s="109"/>
      <c r="JG392" s="109"/>
      <c r="JH392" s="109"/>
      <c r="JI392" s="109"/>
      <c r="JJ392" s="109"/>
      <c r="JK392" s="109"/>
      <c r="JL392" s="109"/>
      <c r="JM392" s="109"/>
      <c r="JN392" s="109"/>
      <c r="JO392" s="109"/>
      <c r="JP392" s="109" t="str">
        <f t="shared" si="756"/>
        <v>Water Pollution_Terbutaline_Unspecified_Health_N/A for WP Interim Methodology</v>
      </c>
    </row>
    <row r="393" spans="2:276">
      <c r="B393" s="112" t="s">
        <v>9</v>
      </c>
      <c r="C393" s="112" t="s">
        <v>493</v>
      </c>
      <c r="D393" s="112" t="s">
        <v>394</v>
      </c>
      <c r="E393" s="112" t="s">
        <v>395</v>
      </c>
      <c r="F393" s="112" t="s">
        <v>390</v>
      </c>
      <c r="G393" s="112" t="s">
        <v>391</v>
      </c>
      <c r="H393" s="109">
        <f t="shared" si="889"/>
        <v>3.1430471643567852</v>
      </c>
      <c r="I393" s="109">
        <f t="shared" si="889"/>
        <v>0.2113325333063025</v>
      </c>
      <c r="J393" s="109">
        <f t="shared" si="889"/>
        <v>7.1444348692905724</v>
      </c>
      <c r="K393" s="109">
        <f t="shared" si="889"/>
        <v>0.10924209297216186</v>
      </c>
      <c r="L393" s="109">
        <f t="shared" si="889"/>
        <v>0.59830317740613015</v>
      </c>
      <c r="M393" s="109">
        <f t="shared" si="889"/>
        <v>3.073195920151452</v>
      </c>
      <c r="N393" s="109">
        <f t="shared" si="889"/>
        <v>1.0615111271226103</v>
      </c>
      <c r="O393" s="109">
        <f t="shared" si="889"/>
        <v>0.19318909345614982</v>
      </c>
      <c r="P393" s="109">
        <f t="shared" si="889"/>
        <v>0.19045343744633758</v>
      </c>
      <c r="Q393" s="109">
        <f t="shared" si="889"/>
        <v>1.0615111271226103</v>
      </c>
      <c r="R393" s="109">
        <f t="shared" si="890"/>
        <v>7.7871442807938285E-2</v>
      </c>
      <c r="S393" s="109">
        <f t="shared" si="890"/>
        <v>0.31854629485250296</v>
      </c>
      <c r="T393" s="109">
        <f t="shared" si="890"/>
        <v>0.9981738344010338</v>
      </c>
      <c r="U393" s="109">
        <f t="shared" si="890"/>
        <v>1.0615111271226103</v>
      </c>
      <c r="V393" s="109">
        <f t="shared" si="890"/>
        <v>6.5150052647634507</v>
      </c>
      <c r="W393" s="109">
        <f t="shared" si="890"/>
        <v>3.9883476237735476</v>
      </c>
      <c r="X393" s="109">
        <f t="shared" si="890"/>
        <v>1.0615111271226103</v>
      </c>
      <c r="Y393" s="109">
        <f t="shared" si="890"/>
        <v>2.2775070059448193</v>
      </c>
      <c r="Z393" s="109">
        <f t="shared" si="890"/>
        <v>2.4358312911604503</v>
      </c>
      <c r="AA393" s="109">
        <f t="shared" si="890"/>
        <v>0.20956392157493833</v>
      </c>
      <c r="AB393" s="109">
        <f t="shared" si="891"/>
        <v>1.2572734843542324</v>
      </c>
      <c r="AC393" s="109">
        <f t="shared" si="891"/>
        <v>6.8173050142350006E-2</v>
      </c>
      <c r="AD393" s="109">
        <f t="shared" si="891"/>
        <v>0.95617066177761711</v>
      </c>
      <c r="AE393" s="109">
        <f t="shared" si="891"/>
        <v>0.11784531397147657</v>
      </c>
      <c r="AF393" s="109">
        <f t="shared" si="891"/>
        <v>3.999860348954547</v>
      </c>
      <c r="AG393" s="109">
        <f t="shared" si="891"/>
        <v>0.14786944856211903</v>
      </c>
      <c r="AH393" s="109">
        <f t="shared" si="891"/>
        <v>0.32392543504367183</v>
      </c>
      <c r="AI393" s="109">
        <f t="shared" si="891"/>
        <v>1.0615111271226103</v>
      </c>
      <c r="AJ393" s="109">
        <f t="shared" si="891"/>
        <v>2.4925245814410295</v>
      </c>
      <c r="AK393" s="109">
        <f t="shared" si="891"/>
        <v>0.7983205503001195</v>
      </c>
      <c r="AL393" s="109">
        <f t="shared" si="892"/>
        <v>5.6870252214734194</v>
      </c>
      <c r="AM393" s="109">
        <f t="shared" si="892"/>
        <v>0.10768071436857798</v>
      </c>
      <c r="AN393" s="109">
        <f t="shared" si="892"/>
        <v>1.6590158125714911</v>
      </c>
      <c r="AO393" s="109">
        <f t="shared" si="892"/>
        <v>0.45843064448359883</v>
      </c>
      <c r="AP393" s="109">
        <f t="shared" si="892"/>
        <v>0.84336179236114939</v>
      </c>
      <c r="AQ393" s="109">
        <f t="shared" si="892"/>
        <v>7.2171980260563789E-2</v>
      </c>
      <c r="AR393" s="109">
        <f t="shared" si="892"/>
        <v>1.0615111271226103</v>
      </c>
      <c r="AS393" s="109">
        <f t="shared" si="892"/>
        <v>0.92507185497060418</v>
      </c>
      <c r="AT393" s="109">
        <f t="shared" si="892"/>
        <v>0.29159105165420202</v>
      </c>
      <c r="AU393" s="109">
        <f t="shared" si="892"/>
        <v>0.59830317740613015</v>
      </c>
      <c r="AV393" s="109">
        <f t="shared" si="893"/>
        <v>0.11157066663108042</v>
      </c>
      <c r="AW393" s="109">
        <f t="shared" si="893"/>
        <v>1.1797722363621239</v>
      </c>
      <c r="AX393" s="109">
        <f t="shared" si="893"/>
        <v>0.15883367528128842</v>
      </c>
      <c r="AY393" s="109">
        <f t="shared" si="893"/>
        <v>1.6590158125714911</v>
      </c>
      <c r="AZ393" s="109">
        <f t="shared" si="893"/>
        <v>0.19145065126344393</v>
      </c>
      <c r="BA393" s="109">
        <f t="shared" si="893"/>
        <v>1.4988686300027299</v>
      </c>
      <c r="BB393" s="109">
        <f t="shared" si="893"/>
        <v>0.7718776528227087</v>
      </c>
      <c r="BC393" s="109">
        <f t="shared" si="893"/>
        <v>1.0732718601361693</v>
      </c>
      <c r="BD393" s="109">
        <f t="shared" si="893"/>
        <v>0.91792607978440699</v>
      </c>
      <c r="BE393" s="109">
        <f t="shared" si="893"/>
        <v>6.4058573635476437</v>
      </c>
      <c r="BF393" s="109">
        <f t="shared" si="894"/>
        <v>1.0615111271226103</v>
      </c>
      <c r="BG393" s="109">
        <f t="shared" si="894"/>
        <v>0.90978052358400818</v>
      </c>
      <c r="BH393" s="109">
        <f t="shared" si="894"/>
        <v>0.48582490176073595</v>
      </c>
      <c r="BI393" s="109">
        <f t="shared" si="894"/>
        <v>0.54523760414886446</v>
      </c>
      <c r="BJ393" s="109">
        <f t="shared" si="894"/>
        <v>0.70047428399369682</v>
      </c>
      <c r="BK393" s="109">
        <f t="shared" si="894"/>
        <v>1.0615111271226103</v>
      </c>
      <c r="BL393" s="109">
        <f t="shared" si="894"/>
        <v>1.7135938424610604</v>
      </c>
      <c r="BM393" s="109">
        <f t="shared" si="894"/>
        <v>0.25715685857404391</v>
      </c>
      <c r="BN393" s="109">
        <f t="shared" si="894"/>
        <v>1.7054688242203979</v>
      </c>
      <c r="BO393" s="109">
        <f t="shared" si="894"/>
        <v>1.3597399689171517</v>
      </c>
      <c r="BP393" s="109">
        <f t="shared" si="895"/>
        <v>3.0729084219231551</v>
      </c>
      <c r="BQ393" s="109">
        <f t="shared" si="895"/>
        <v>8.0189497970331498</v>
      </c>
      <c r="BR393" s="109">
        <f t="shared" si="895"/>
        <v>0.16086798822694084</v>
      </c>
      <c r="BS393" s="109">
        <f t="shared" si="895"/>
        <v>1.6590158125714911</v>
      </c>
      <c r="BT393" s="109">
        <f t="shared" si="895"/>
        <v>2.2107082615839513</v>
      </c>
      <c r="BU393" s="109">
        <f t="shared" si="895"/>
        <v>0.90978052358400818</v>
      </c>
      <c r="BV393" s="109">
        <f t="shared" si="895"/>
        <v>0.10924209297216186</v>
      </c>
      <c r="BW393" s="109">
        <f t="shared" si="895"/>
        <v>0.14048845621042197</v>
      </c>
      <c r="BX393" s="109">
        <f t="shared" si="895"/>
        <v>1.404599671484712</v>
      </c>
      <c r="BY393" s="109">
        <f t="shared" si="895"/>
        <v>0.10924209297216186</v>
      </c>
      <c r="BZ393" s="109">
        <f t="shared" si="896"/>
        <v>0.10214586777907017</v>
      </c>
      <c r="CA393" s="109">
        <f t="shared" si="896"/>
        <v>1.6590158125714911</v>
      </c>
      <c r="CB393" s="109">
        <f t="shared" si="896"/>
        <v>3.3084131168950326</v>
      </c>
      <c r="CC393" s="109">
        <f t="shared" si="896"/>
        <v>0.68296942961138885</v>
      </c>
      <c r="CD393" s="109">
        <f t="shared" si="896"/>
        <v>0.69180488431682319</v>
      </c>
      <c r="CE393" s="109">
        <f t="shared" si="896"/>
        <v>0.59830317740613015</v>
      </c>
      <c r="CF393" s="109">
        <f t="shared" si="896"/>
        <v>0.50927199275858737</v>
      </c>
      <c r="CG393" s="109">
        <f t="shared" si="896"/>
        <v>3.2343315807663087E-2</v>
      </c>
      <c r="CH393" s="109">
        <f t="shared" si="896"/>
        <v>1.0615111271226103</v>
      </c>
      <c r="CI393" s="109">
        <f t="shared" si="896"/>
        <v>2.4925245814410295</v>
      </c>
      <c r="CJ393" s="109">
        <f t="shared" si="897"/>
        <v>1.4822696323179556</v>
      </c>
      <c r="CK393" s="109">
        <f t="shared" si="897"/>
        <v>3.7344944525692498</v>
      </c>
      <c r="CL393" s="109">
        <f t="shared" si="897"/>
        <v>0.15312649721591107</v>
      </c>
      <c r="CM393" s="109">
        <f t="shared" si="897"/>
        <v>9.6633797099502816E-2</v>
      </c>
      <c r="CN393" s="109">
        <f t="shared" si="897"/>
        <v>7.6478226126087749</v>
      </c>
      <c r="CO393" s="109">
        <f t="shared" si="897"/>
        <v>1.2296796609766467</v>
      </c>
      <c r="CP393" s="109">
        <f t="shared" si="897"/>
        <v>2.4925245814410295</v>
      </c>
      <c r="CQ393" s="109">
        <f t="shared" si="897"/>
        <v>0.85597035118513232</v>
      </c>
      <c r="CR393" s="109">
        <f t="shared" si="897"/>
        <v>9.988132670541329E-2</v>
      </c>
      <c r="CS393" s="109">
        <f t="shared" si="897"/>
        <v>1.3817889669929451</v>
      </c>
      <c r="CT393" s="109">
        <f t="shared" si="898"/>
        <v>0.26173538353821241</v>
      </c>
      <c r="CU393" s="109">
        <f t="shared" si="898"/>
        <v>0.82533038604662889</v>
      </c>
      <c r="CV393" s="109">
        <f t="shared" si="898"/>
        <v>0.94913399238331031</v>
      </c>
      <c r="CW393" s="109">
        <f t="shared" si="898"/>
        <v>0.29872990895330009</v>
      </c>
      <c r="CX393" s="109">
        <f t="shared" si="898"/>
        <v>0.59830317740613015</v>
      </c>
      <c r="CY393" s="109">
        <f t="shared" si="898"/>
        <v>0.93173981962074393</v>
      </c>
      <c r="CZ393" s="109">
        <f t="shared" si="898"/>
        <v>0.37784304168682992</v>
      </c>
      <c r="DA393" s="109">
        <f t="shared" si="898"/>
        <v>1.0615111271226103</v>
      </c>
      <c r="DB393" s="109">
        <f t="shared" si="898"/>
        <v>1.6908964004836722</v>
      </c>
      <c r="DC393" s="109">
        <f t="shared" si="898"/>
        <v>4.3823262783093915</v>
      </c>
      <c r="DD393" s="109">
        <f t="shared" si="899"/>
        <v>0.16618951696756762</v>
      </c>
      <c r="DE393" s="109">
        <f t="shared" si="899"/>
        <v>0.52226505564108727</v>
      </c>
      <c r="DF393" s="109">
        <f t="shared" si="899"/>
        <v>2.4925245814410295</v>
      </c>
      <c r="DG393" s="109">
        <f t="shared" si="899"/>
        <v>14.979516170203199</v>
      </c>
      <c r="DH393" s="109">
        <f t="shared" si="899"/>
        <v>5.7717326226866295</v>
      </c>
      <c r="DI393" s="109">
        <f t="shared" si="899"/>
        <v>0.90978052358400818</v>
      </c>
      <c r="DJ393" s="109">
        <f t="shared" si="899"/>
        <v>6.5150052647634507</v>
      </c>
      <c r="DK393" s="109">
        <f t="shared" si="899"/>
        <v>0.36092209932599273</v>
      </c>
      <c r="DL393" s="109">
        <f t="shared" si="899"/>
        <v>0.36157425246749564</v>
      </c>
      <c r="DM393" s="109">
        <f t="shared" si="899"/>
        <v>0.21475060562589593</v>
      </c>
      <c r="DN393" s="109">
        <f t="shared" si="900"/>
        <v>6.5150052647634507</v>
      </c>
      <c r="DO393" s="109">
        <f t="shared" si="900"/>
        <v>10.126179497338212</v>
      </c>
      <c r="DP393" s="109">
        <f t="shared" si="900"/>
        <v>0.17688733197464585</v>
      </c>
      <c r="DQ393" s="109">
        <f t="shared" si="900"/>
        <v>1.7278883599586028</v>
      </c>
      <c r="DR393" s="109">
        <f t="shared" si="900"/>
        <v>0.59830317740613015</v>
      </c>
      <c r="DS393" s="109">
        <f t="shared" si="900"/>
        <v>0.33338277813843686</v>
      </c>
      <c r="DT393" s="109">
        <f t="shared" si="900"/>
        <v>0.59830317740613015</v>
      </c>
      <c r="DU393" s="109">
        <f t="shared" si="900"/>
        <v>2.4925245814410295</v>
      </c>
      <c r="DV393" s="109">
        <f t="shared" si="900"/>
        <v>0.88192983168405326</v>
      </c>
      <c r="DW393" s="109">
        <f t="shared" si="900"/>
        <v>7.0717406218513856E-2</v>
      </c>
      <c r="DX393" s="109">
        <f t="shared" si="901"/>
        <v>1.2210290724014499</v>
      </c>
      <c r="DY393" s="109">
        <f t="shared" si="901"/>
        <v>2.4212426598850385</v>
      </c>
      <c r="DZ393" s="109">
        <f t="shared" si="901"/>
        <v>0.37422310686060928</v>
      </c>
      <c r="EA393" s="109">
        <f t="shared" si="901"/>
        <v>6.5150052647634507</v>
      </c>
      <c r="EB393" s="109">
        <f t="shared" si="901"/>
        <v>2.4925245814410295</v>
      </c>
      <c r="EC393" s="109">
        <f t="shared" si="901"/>
        <v>1.8017477183012203</v>
      </c>
      <c r="ED393" s="109">
        <f t="shared" si="901"/>
        <v>1.6590158125714911</v>
      </c>
      <c r="EE393" s="109">
        <f t="shared" si="901"/>
        <v>0.33221213835584584</v>
      </c>
      <c r="EF393" s="109">
        <f t="shared" si="901"/>
        <v>2.4925245814410295</v>
      </c>
      <c r="EG393" s="109">
        <f t="shared" si="901"/>
        <v>0.6160502881421297</v>
      </c>
      <c r="EH393" s="109">
        <f t="shared" si="902"/>
        <v>0.59830317740613015</v>
      </c>
      <c r="EI393" s="109">
        <f t="shared" si="902"/>
        <v>5.6797968992761676E-2</v>
      </c>
      <c r="EJ393" s="109">
        <f t="shared" si="902"/>
        <v>0.90978052358400818</v>
      </c>
      <c r="EK393" s="109">
        <f t="shared" si="902"/>
        <v>12.847668800082472</v>
      </c>
      <c r="EL393" s="109">
        <f t="shared" si="902"/>
        <v>0.17467495786795881</v>
      </c>
      <c r="EM393" s="109">
        <f t="shared" si="902"/>
        <v>0.55263006506573142</v>
      </c>
      <c r="EN393" s="109">
        <f t="shared" si="902"/>
        <v>0.61852562107195752</v>
      </c>
      <c r="EO393" s="109">
        <f t="shared" si="902"/>
        <v>2.4925245814410295</v>
      </c>
      <c r="EP393" s="109">
        <f t="shared" si="902"/>
        <v>1.4846874167044652</v>
      </c>
      <c r="EQ393" s="109">
        <f t="shared" si="902"/>
        <v>0.30778411436321035</v>
      </c>
      <c r="ER393" s="109">
        <f t="shared" si="903"/>
        <v>0.10924209297216186</v>
      </c>
      <c r="ES393" s="109">
        <f t="shared" si="903"/>
        <v>0.10432871286868228</v>
      </c>
      <c r="ET393" s="109">
        <f t="shared" si="903"/>
        <v>0.16865125697215061</v>
      </c>
      <c r="EU393" s="109">
        <f t="shared" si="903"/>
        <v>1.6977531037120381</v>
      </c>
      <c r="EV393" s="109">
        <f t="shared" si="903"/>
        <v>3.0801961223954026</v>
      </c>
      <c r="EW393" s="109">
        <f t="shared" si="903"/>
        <v>0.15113767709164164</v>
      </c>
      <c r="EX393" s="109">
        <f t="shared" si="903"/>
        <v>2.4925245814410295</v>
      </c>
      <c r="EY393" s="109">
        <f t="shared" si="903"/>
        <v>0.10392604436018454</v>
      </c>
      <c r="EZ393" s="109">
        <f t="shared" si="903"/>
        <v>4.2059564415721153</v>
      </c>
      <c r="FA393" s="109">
        <f t="shared" si="903"/>
        <v>2.2232438319866326</v>
      </c>
      <c r="FB393" s="109">
        <f t="shared" si="904"/>
        <v>2.4925245814410295</v>
      </c>
      <c r="FC393" s="109">
        <f t="shared" si="904"/>
        <v>0.13456291871007825</v>
      </c>
      <c r="FD393" s="109">
        <f t="shared" si="904"/>
        <v>0.20130623039607887</v>
      </c>
      <c r="FE393" s="109">
        <f t="shared" si="904"/>
        <v>0.20695769138895287</v>
      </c>
      <c r="FF393" s="109">
        <f t="shared" si="904"/>
        <v>0.18586275724045198</v>
      </c>
      <c r="FG393" s="109">
        <f t="shared" si="904"/>
        <v>1.7548604388977826</v>
      </c>
      <c r="FH393" s="109">
        <f t="shared" si="904"/>
        <v>0.48817017587470335</v>
      </c>
      <c r="FI393" s="109">
        <f t="shared" si="904"/>
        <v>0.97817842077787276</v>
      </c>
      <c r="FJ393" s="109">
        <f t="shared" si="904"/>
        <v>1.0615111271226103</v>
      </c>
      <c r="FK393" s="109">
        <f t="shared" si="904"/>
        <v>6.5150052647634507</v>
      </c>
      <c r="FL393" s="109">
        <f t="shared" si="905"/>
        <v>0.31736177121606862</v>
      </c>
      <c r="FM393" s="109">
        <f t="shared" si="905"/>
        <v>3.1895983522078238E-2</v>
      </c>
      <c r="FN393" s="109">
        <f t="shared" si="905"/>
        <v>0.42566969405627381</v>
      </c>
      <c r="FO393" s="109">
        <f t="shared" si="905"/>
        <v>0.10924209297216186</v>
      </c>
      <c r="FP393" s="109">
        <f t="shared" si="905"/>
        <v>0.59830317740613015</v>
      </c>
      <c r="FQ393" s="109">
        <f t="shared" si="905"/>
        <v>1.6590158125714911</v>
      </c>
      <c r="FR393" s="109">
        <f t="shared" si="905"/>
        <v>4.5947391321886064</v>
      </c>
      <c r="FS393" s="109">
        <f t="shared" si="905"/>
        <v>0.92064901650244024</v>
      </c>
      <c r="FT393" s="109">
        <f t="shared" si="905"/>
        <v>1.3262034861395469</v>
      </c>
      <c r="FU393" s="109">
        <f t="shared" si="905"/>
        <v>1.6590158125714911</v>
      </c>
      <c r="FV393" s="109">
        <f t="shared" si="906"/>
        <v>4.4679057296319717</v>
      </c>
      <c r="FW393" s="109">
        <f t="shared" si="906"/>
        <v>2.4925245814410295</v>
      </c>
      <c r="FX393" s="109">
        <f t="shared" si="906"/>
        <v>1.0615111271226103</v>
      </c>
      <c r="FY393" s="109">
        <f t="shared" si="906"/>
        <v>2.5382878122605508</v>
      </c>
      <c r="FZ393" s="109">
        <f t="shared" si="906"/>
        <v>0.76722306774305093</v>
      </c>
      <c r="GA393" s="109">
        <f t="shared" si="906"/>
        <v>0.14552612323986502</v>
      </c>
      <c r="GB393" s="109">
        <f t="shared" si="906"/>
        <v>0.40127031039567806</v>
      </c>
      <c r="GC393" s="109">
        <f t="shared" si="906"/>
        <v>5.4146410321996168</v>
      </c>
      <c r="GD393" s="109">
        <f t="shared" si="906"/>
        <v>1.6590158125714911</v>
      </c>
      <c r="GE393" s="109">
        <f t="shared" si="906"/>
        <v>0.55042787164072116</v>
      </c>
      <c r="GF393" s="109">
        <f t="shared" si="907"/>
        <v>3.7714129536032766</v>
      </c>
      <c r="GG393" s="109">
        <f t="shared" si="907"/>
        <v>1.0615111271226103</v>
      </c>
      <c r="GH393" s="109">
        <f t="shared" si="907"/>
        <v>1.0615111271226103</v>
      </c>
      <c r="GI393" s="109">
        <f t="shared" si="907"/>
        <v>1.0615111271226103</v>
      </c>
      <c r="GJ393" s="109">
        <f t="shared" si="907"/>
        <v>1.0615111271226103</v>
      </c>
      <c r="GK393" s="109">
        <f t="shared" si="907"/>
        <v>0.20800729925341893</v>
      </c>
      <c r="GL393" s="109">
        <f t="shared" si="907"/>
        <v>7.8312713391149105E-2</v>
      </c>
      <c r="GM393" s="109">
        <f t="shared" si="907"/>
        <v>0.12026552957451019</v>
      </c>
      <c r="GN393" s="109">
        <f t="shared" si="907"/>
        <v>0.23198359998816961</v>
      </c>
      <c r="GO393" s="109">
        <f t="shared" si="907"/>
        <v>3.1729152410379902</v>
      </c>
      <c r="GP393" s="109">
        <f t="shared" si="908"/>
        <v>2.4925245814410295</v>
      </c>
      <c r="GQ393" s="109">
        <f t="shared" si="908"/>
        <v>2.2432972654330063</v>
      </c>
      <c r="GR393" s="109">
        <f t="shared" si="908"/>
        <v>9.031272594571807E-2</v>
      </c>
      <c r="GS393" s="109">
        <f t="shared" si="908"/>
        <v>2.6016489733602013</v>
      </c>
      <c r="GT393" s="109">
        <f t="shared" si="908"/>
        <v>2.4925245814410295</v>
      </c>
      <c r="GU393" s="109">
        <f t="shared" si="908"/>
        <v>0.80251020239585236</v>
      </c>
      <c r="GV393" s="109">
        <f t="shared" si="908"/>
        <v>0.10924209297216186</v>
      </c>
      <c r="GW393" s="109">
        <f t="shared" si="908"/>
        <v>1.0615111271226103</v>
      </c>
      <c r="GX393" s="109">
        <f t="shared" si="908"/>
        <v>0.38622079980263191</v>
      </c>
      <c r="GY393" s="109">
        <f t="shared" si="908"/>
        <v>0.55655358934230426</v>
      </c>
      <c r="GZ393" s="109">
        <f t="shared" si="909"/>
        <v>0.50375629745168138</v>
      </c>
      <c r="HA393" s="109">
        <f t="shared" si="909"/>
        <v>1.0615111271226103</v>
      </c>
      <c r="HB393" s="109">
        <f t="shared" si="909"/>
        <v>0.10924209297216186</v>
      </c>
      <c r="HC393" s="109">
        <f t="shared" si="909"/>
        <v>0.3716792605620669</v>
      </c>
      <c r="HD393" s="109">
        <f t="shared" si="909"/>
        <v>0.56147168993252161</v>
      </c>
      <c r="HE393" s="109">
        <f t="shared" si="909"/>
        <v>22.54635891494155</v>
      </c>
      <c r="HF393" s="109">
        <f t="shared" si="909"/>
        <v>0.97615823297953119</v>
      </c>
      <c r="HG393" s="109">
        <f t="shared" si="909"/>
        <v>0.10000385435882314</v>
      </c>
      <c r="HH393" s="109">
        <f t="shared" si="909"/>
        <v>0.16712582535470322</v>
      </c>
      <c r="HI393" s="109">
        <f t="shared" si="909"/>
        <v>0.49305893876507578</v>
      </c>
      <c r="HJ393" s="109">
        <f t="shared" si="910"/>
        <v>0.10924209297216186</v>
      </c>
      <c r="HK393" s="109">
        <f t="shared" si="910"/>
        <v>1.0615111271226103</v>
      </c>
      <c r="HL393" s="109">
        <f t="shared" si="910"/>
        <v>3.8034136808354804</v>
      </c>
      <c r="HM393" s="109">
        <f t="shared" si="910"/>
        <v>1.0615111271226103</v>
      </c>
      <c r="HN393" s="109">
        <f t="shared" si="910"/>
        <v>6.5150052647634507</v>
      </c>
      <c r="HO393" s="109">
        <f t="shared" si="910"/>
        <v>31.604422828003052</v>
      </c>
      <c r="HP393" s="109">
        <f t="shared" si="910"/>
        <v>0.13216517172610509</v>
      </c>
      <c r="HQ393" s="109">
        <f t="shared" si="910"/>
        <v>0.51992349540538918</v>
      </c>
      <c r="HR393" s="109"/>
      <c r="HS393" s="109"/>
      <c r="HT393" s="109"/>
      <c r="HU393" s="109"/>
      <c r="HV393" s="109"/>
      <c r="HW393" s="109"/>
      <c r="HX393" s="109"/>
      <c r="HY393" s="109"/>
      <c r="HZ393" s="109"/>
      <c r="IA393" s="109"/>
      <c r="IB393" s="109"/>
      <c r="IC393" s="109"/>
      <c r="ID393" s="109"/>
      <c r="IE393" s="109"/>
      <c r="IF393" s="109"/>
      <c r="IG393" s="109"/>
      <c r="IH393" s="109"/>
      <c r="II393" s="109"/>
      <c r="IJ393" s="109"/>
      <c r="IK393" s="109"/>
      <c r="IL393" s="109"/>
      <c r="IM393" s="109"/>
      <c r="IN393" s="109"/>
      <c r="IO393" s="109"/>
      <c r="IP393" s="109"/>
      <c r="IQ393" s="109"/>
      <c r="IR393" s="109"/>
      <c r="IS393" s="109"/>
      <c r="IT393" s="109"/>
      <c r="IU393" s="109"/>
      <c r="IV393" s="109"/>
      <c r="IW393" s="109"/>
      <c r="IX393" s="109"/>
      <c r="IY393" s="109"/>
      <c r="IZ393" s="109"/>
      <c r="JA393" s="109"/>
      <c r="JB393" s="109"/>
      <c r="JC393" s="109"/>
      <c r="JD393" s="109"/>
      <c r="JE393" s="109"/>
      <c r="JF393" s="109"/>
      <c r="JG393" s="109"/>
      <c r="JH393" s="109"/>
      <c r="JI393" s="109"/>
      <c r="JJ393" s="109"/>
      <c r="JK393" s="109"/>
      <c r="JL393" s="109"/>
      <c r="JM393" s="109"/>
      <c r="JN393" s="109"/>
      <c r="JO393" s="109"/>
      <c r="JP393" s="109" t="str">
        <f t="shared" ref="JP393:JP456" si="911">_xlfn.TEXTJOIN("_",FALSE,B393:F393)</f>
        <v>Water Pollution_tetrachloroethylene_Freshwater_Health_N/A for WP Interim Methodology</v>
      </c>
    </row>
    <row r="394" spans="2:276">
      <c r="B394" s="112" t="s">
        <v>9</v>
      </c>
      <c r="C394" s="112" t="s">
        <v>493</v>
      </c>
      <c r="D394" s="112" t="s">
        <v>396</v>
      </c>
      <c r="E394" s="112" t="s">
        <v>395</v>
      </c>
      <c r="F394" s="112" t="s">
        <v>390</v>
      </c>
      <c r="G394" s="112" t="s">
        <v>391</v>
      </c>
      <c r="H394" s="109">
        <f t="shared" si="889"/>
        <v>6.1667744742192096E-2</v>
      </c>
      <c r="I394" s="109">
        <f t="shared" si="889"/>
        <v>3.6856614559442218E-2</v>
      </c>
      <c r="J394" s="109">
        <f t="shared" si="889"/>
        <v>5.1436484066405511E-2</v>
      </c>
      <c r="K394" s="109">
        <f t="shared" si="889"/>
        <v>2.0324077898411372E-2</v>
      </c>
      <c r="L394" s="109">
        <f t="shared" si="889"/>
        <v>4.9804186227509498E-2</v>
      </c>
      <c r="M394" s="109">
        <f t="shared" si="889"/>
        <v>6.2371924322736909E-2</v>
      </c>
      <c r="N394" s="109">
        <f t="shared" si="889"/>
        <v>3.5589467320968335E-2</v>
      </c>
      <c r="O394" s="109">
        <f t="shared" si="889"/>
        <v>4.0200092896431228E-2</v>
      </c>
      <c r="P394" s="109">
        <f t="shared" si="889"/>
        <v>5.499361874746285E-2</v>
      </c>
      <c r="Q394" s="109">
        <f t="shared" si="889"/>
        <v>3.5589467320968335E-2</v>
      </c>
      <c r="R394" s="109">
        <f t="shared" si="890"/>
        <v>2.1672545108196814E-2</v>
      </c>
      <c r="S394" s="109">
        <f t="shared" si="890"/>
        <v>6.6651264522984768E-2</v>
      </c>
      <c r="T394" s="109">
        <f t="shared" si="890"/>
        <v>4.3675852816199651E-2</v>
      </c>
      <c r="U394" s="109">
        <f t="shared" si="890"/>
        <v>3.5589467320968335E-2</v>
      </c>
      <c r="V394" s="109">
        <f t="shared" si="890"/>
        <v>5.3813531737874953E-2</v>
      </c>
      <c r="W394" s="109">
        <f t="shared" si="890"/>
        <v>0.2586370894349509</v>
      </c>
      <c r="X394" s="109">
        <f t="shared" si="890"/>
        <v>3.5589467320968335E-2</v>
      </c>
      <c r="Y394" s="109">
        <f t="shared" si="890"/>
        <v>5.6025317162425009E-2</v>
      </c>
      <c r="Z394" s="109">
        <f t="shared" si="890"/>
        <v>8.0644337037181504E-2</v>
      </c>
      <c r="AA394" s="109">
        <f t="shared" si="890"/>
        <v>2.9686593755997456E-2</v>
      </c>
      <c r="AB394" s="109">
        <f t="shared" si="891"/>
        <v>7.0751599419846004E-2</v>
      </c>
      <c r="AC394" s="109">
        <f t="shared" si="891"/>
        <v>3.2372166480054525E-2</v>
      </c>
      <c r="AD394" s="109">
        <f t="shared" si="891"/>
        <v>4.585542819649667E-2</v>
      </c>
      <c r="AE394" s="109">
        <f t="shared" si="891"/>
        <v>3.8927664964111111E-2</v>
      </c>
      <c r="AF394" s="109">
        <f t="shared" si="891"/>
        <v>6.6409199436505667E-2</v>
      </c>
      <c r="AG394" s="109">
        <f t="shared" si="891"/>
        <v>5.0294530398192629E-2</v>
      </c>
      <c r="AH394" s="109">
        <f t="shared" si="891"/>
        <v>3.9109635361383781E-2</v>
      </c>
      <c r="AI394" s="109">
        <f t="shared" si="891"/>
        <v>3.5589467320968335E-2</v>
      </c>
      <c r="AJ394" s="109">
        <f t="shared" si="891"/>
        <v>5.3407520031317726E-2</v>
      </c>
      <c r="AK394" s="109">
        <f t="shared" si="891"/>
        <v>4.6094712840649893E-2</v>
      </c>
      <c r="AL394" s="109">
        <f t="shared" si="892"/>
        <v>7.9092824726985547E-2</v>
      </c>
      <c r="AM394" s="109">
        <f t="shared" si="892"/>
        <v>0.13390635540290563</v>
      </c>
      <c r="AN394" s="109">
        <f t="shared" si="892"/>
        <v>7.1128791645236195E-2</v>
      </c>
      <c r="AO394" s="109">
        <f t="shared" si="892"/>
        <v>4.6345536254422309E-2</v>
      </c>
      <c r="AP394" s="109">
        <f t="shared" si="892"/>
        <v>7.1840513513476631E-2</v>
      </c>
      <c r="AQ394" s="109">
        <f t="shared" si="892"/>
        <v>2.8307445033801885E-2</v>
      </c>
      <c r="AR394" s="109">
        <f t="shared" si="892"/>
        <v>3.5589467320968335E-2</v>
      </c>
      <c r="AS394" s="109">
        <f t="shared" si="892"/>
        <v>5.3722926411379116E-2</v>
      </c>
      <c r="AT394" s="109">
        <f t="shared" si="892"/>
        <v>4.6931053571111797E-2</v>
      </c>
      <c r="AU394" s="109">
        <f t="shared" si="892"/>
        <v>4.9804186227509498E-2</v>
      </c>
      <c r="AV394" s="109">
        <f t="shared" si="893"/>
        <v>2.8083327966593696E-2</v>
      </c>
      <c r="AW394" s="109">
        <f t="shared" si="893"/>
        <v>0.1599326605180427</v>
      </c>
      <c r="AX394" s="109">
        <f t="shared" si="893"/>
        <v>3.6840002282897306E-2</v>
      </c>
      <c r="AY394" s="109">
        <f t="shared" si="893"/>
        <v>7.1128791645236195E-2</v>
      </c>
      <c r="AZ394" s="109">
        <f t="shared" si="893"/>
        <v>0.13029572567525316</v>
      </c>
      <c r="BA394" s="109">
        <f t="shared" si="893"/>
        <v>7.7577159884134939E-2</v>
      </c>
      <c r="BB394" s="109">
        <f t="shared" si="893"/>
        <v>3.0293194198137904E-2</v>
      </c>
      <c r="BC394" s="109">
        <f t="shared" si="893"/>
        <v>7.9963879775596866E-2</v>
      </c>
      <c r="BD394" s="109">
        <f t="shared" si="893"/>
        <v>3.315632450821121E-2</v>
      </c>
      <c r="BE394" s="109">
        <f t="shared" si="893"/>
        <v>3.6632195547782312E-2</v>
      </c>
      <c r="BF394" s="109">
        <f t="shared" si="894"/>
        <v>3.5589467320968335E-2</v>
      </c>
      <c r="BG394" s="109">
        <f t="shared" si="894"/>
        <v>5.0917954281438638E-2</v>
      </c>
      <c r="BH394" s="109">
        <f t="shared" si="894"/>
        <v>6.8215076184776291E-2</v>
      </c>
      <c r="BI394" s="109">
        <f t="shared" si="894"/>
        <v>4.2294685753720238E-2</v>
      </c>
      <c r="BJ394" s="109">
        <f t="shared" si="894"/>
        <v>4.0411829492407333E-2</v>
      </c>
      <c r="BK394" s="109">
        <f t="shared" si="894"/>
        <v>3.5589467320968335E-2</v>
      </c>
      <c r="BL394" s="109">
        <f t="shared" si="894"/>
        <v>3.7260649171961258E-2</v>
      </c>
      <c r="BM394" s="109">
        <f t="shared" si="894"/>
        <v>2.4695924944743163E-2</v>
      </c>
      <c r="BN394" s="109">
        <f t="shared" si="894"/>
        <v>6.6133876980377732E-2</v>
      </c>
      <c r="BO394" s="109">
        <f t="shared" si="894"/>
        <v>4.1247579933083776E-2</v>
      </c>
      <c r="BP394" s="109">
        <f t="shared" si="895"/>
        <v>4.6656067218029264E-2</v>
      </c>
      <c r="BQ394" s="109">
        <f t="shared" si="895"/>
        <v>3.9922882274558515E-2</v>
      </c>
      <c r="BR394" s="109">
        <f t="shared" si="895"/>
        <v>3.8589786611199092E-2</v>
      </c>
      <c r="BS394" s="109">
        <f t="shared" si="895"/>
        <v>7.1128791645236195E-2</v>
      </c>
      <c r="BT394" s="109">
        <f t="shared" si="895"/>
        <v>9.25113581944456E-2</v>
      </c>
      <c r="BU394" s="109">
        <f t="shared" si="895"/>
        <v>5.0917954281438638E-2</v>
      </c>
      <c r="BV394" s="109">
        <f t="shared" si="895"/>
        <v>2.0324077898411372E-2</v>
      </c>
      <c r="BW394" s="109">
        <f t="shared" si="895"/>
        <v>4.1063298322568831E-2</v>
      </c>
      <c r="BX394" s="109">
        <f t="shared" si="895"/>
        <v>5.5410631015018856E-2</v>
      </c>
      <c r="BY394" s="109">
        <f t="shared" si="895"/>
        <v>2.0324077898411372E-2</v>
      </c>
      <c r="BZ394" s="109">
        <f t="shared" si="896"/>
        <v>2.5950290739818738E-2</v>
      </c>
      <c r="CA394" s="109">
        <f t="shared" si="896"/>
        <v>7.1128791645236195E-2</v>
      </c>
      <c r="CB394" s="109">
        <f t="shared" si="896"/>
        <v>4.560155795818447E-2</v>
      </c>
      <c r="CC394" s="109">
        <f t="shared" si="896"/>
        <v>6.672437955349847E-2</v>
      </c>
      <c r="CD394" s="109">
        <f t="shared" si="896"/>
        <v>9.7921484168269457E-2</v>
      </c>
      <c r="CE394" s="109">
        <f t="shared" si="896"/>
        <v>4.9804186227509498E-2</v>
      </c>
      <c r="CF394" s="109">
        <f t="shared" si="896"/>
        <v>3.2946429851842637E-2</v>
      </c>
      <c r="CG394" s="109">
        <f t="shared" si="896"/>
        <v>2.4850997762664404E-2</v>
      </c>
      <c r="CH394" s="109">
        <f t="shared" si="896"/>
        <v>3.5589467320968335E-2</v>
      </c>
      <c r="CI394" s="109">
        <f t="shared" si="896"/>
        <v>5.3407520031317726E-2</v>
      </c>
      <c r="CJ394" s="109">
        <f t="shared" si="897"/>
        <v>5.0274732244850184E-2</v>
      </c>
      <c r="CK394" s="109">
        <f t="shared" si="897"/>
        <v>8.8670261640776307E-2</v>
      </c>
      <c r="CL394" s="109">
        <f t="shared" si="897"/>
        <v>3.4083526715085612E-2</v>
      </c>
      <c r="CM394" s="109">
        <f t="shared" si="897"/>
        <v>3.1466611161215179E-2</v>
      </c>
      <c r="CN394" s="109">
        <f t="shared" si="897"/>
        <v>3.6107183108369835E-2</v>
      </c>
      <c r="CO394" s="109">
        <f t="shared" si="897"/>
        <v>3.8438412598923007E-2</v>
      </c>
      <c r="CP394" s="109">
        <f t="shared" si="897"/>
        <v>5.3407520031317726E-2</v>
      </c>
      <c r="CQ394" s="109">
        <f t="shared" si="897"/>
        <v>6.0013775012995672E-2</v>
      </c>
      <c r="CR394" s="109">
        <f t="shared" si="897"/>
        <v>3.028056546123999E-2</v>
      </c>
      <c r="CS394" s="109">
        <f t="shared" si="897"/>
        <v>0.18385614405135195</v>
      </c>
      <c r="CT394" s="109">
        <f t="shared" si="898"/>
        <v>1.8780446712425233E-2</v>
      </c>
      <c r="CU394" s="109">
        <f t="shared" si="898"/>
        <v>5.8604944092257694E-2</v>
      </c>
      <c r="CV394" s="109">
        <f t="shared" si="898"/>
        <v>7.4421022394189879E-2</v>
      </c>
      <c r="CW394" s="109">
        <f t="shared" si="898"/>
        <v>3.7375072363842035E-2</v>
      </c>
      <c r="CX394" s="109">
        <f t="shared" si="898"/>
        <v>4.9804186227509498E-2</v>
      </c>
      <c r="CY394" s="109">
        <f t="shared" si="898"/>
        <v>5.4401049835989146E-2</v>
      </c>
      <c r="CZ394" s="109">
        <f t="shared" si="898"/>
        <v>4.0094355821760741E-2</v>
      </c>
      <c r="DA394" s="109">
        <f t="shared" si="898"/>
        <v>3.5589467320968335E-2</v>
      </c>
      <c r="DB394" s="109">
        <f t="shared" si="898"/>
        <v>2.6994370723614717E-2</v>
      </c>
      <c r="DC394" s="109">
        <f t="shared" si="898"/>
        <v>5.8078112163847909E-2</v>
      </c>
      <c r="DD394" s="109">
        <f t="shared" si="899"/>
        <v>4.0214754973764186E-2</v>
      </c>
      <c r="DE394" s="109">
        <f t="shared" si="899"/>
        <v>5.8435255013882387E-2</v>
      </c>
      <c r="DF394" s="109">
        <f t="shared" si="899"/>
        <v>5.3407520031317726E-2</v>
      </c>
      <c r="DG394" s="109">
        <f t="shared" si="899"/>
        <v>5.7780995618462436E-2</v>
      </c>
      <c r="DH394" s="109">
        <f t="shared" si="899"/>
        <v>8.0437502716136769E-2</v>
      </c>
      <c r="DI394" s="109">
        <f t="shared" si="899"/>
        <v>5.0917954281438638E-2</v>
      </c>
      <c r="DJ394" s="109">
        <f t="shared" si="899"/>
        <v>5.3813531737874953E-2</v>
      </c>
      <c r="DK394" s="109">
        <f t="shared" si="899"/>
        <v>5.3056177880176809E-2</v>
      </c>
      <c r="DL394" s="109">
        <f t="shared" si="899"/>
        <v>5.0147409165262682E-2</v>
      </c>
      <c r="DM394" s="109">
        <f t="shared" si="899"/>
        <v>4.0771011980033231E-2</v>
      </c>
      <c r="DN394" s="109">
        <f t="shared" si="900"/>
        <v>5.3813531737874953E-2</v>
      </c>
      <c r="DO394" s="109">
        <f t="shared" si="900"/>
        <v>5.3775759046980467E-2</v>
      </c>
      <c r="DP394" s="109">
        <f t="shared" si="900"/>
        <v>3.6976240853326493E-2</v>
      </c>
      <c r="DQ394" s="109">
        <f t="shared" si="900"/>
        <v>4.1173873496805E-2</v>
      </c>
      <c r="DR394" s="109">
        <f t="shared" si="900"/>
        <v>4.9804186227509498E-2</v>
      </c>
      <c r="DS394" s="109">
        <f t="shared" si="900"/>
        <v>5.0498392472226088E-2</v>
      </c>
      <c r="DT394" s="109">
        <f t="shared" si="900"/>
        <v>4.9804186227509498E-2</v>
      </c>
      <c r="DU394" s="109">
        <f t="shared" si="900"/>
        <v>5.3407520031317726E-2</v>
      </c>
      <c r="DV394" s="109">
        <f t="shared" si="900"/>
        <v>3.9053479845036446E-2</v>
      </c>
      <c r="DW394" s="109">
        <f t="shared" si="900"/>
        <v>9.2806624763157167E-2</v>
      </c>
      <c r="DX394" s="109">
        <f t="shared" si="901"/>
        <v>4.9767424550275691E-2</v>
      </c>
      <c r="DY394" s="109">
        <f t="shared" si="901"/>
        <v>0.13738265351396259</v>
      </c>
      <c r="DZ394" s="109">
        <f t="shared" si="901"/>
        <v>4.440332202476658E-2</v>
      </c>
      <c r="EA394" s="109">
        <f t="shared" si="901"/>
        <v>5.3813531737874953E-2</v>
      </c>
      <c r="EB394" s="109">
        <f t="shared" si="901"/>
        <v>5.3407520031317726E-2</v>
      </c>
      <c r="EC394" s="109">
        <f t="shared" si="901"/>
        <v>4.1663533449975448E-2</v>
      </c>
      <c r="ED394" s="109">
        <f t="shared" si="901"/>
        <v>7.1128791645236195E-2</v>
      </c>
      <c r="EE394" s="109">
        <f t="shared" si="901"/>
        <v>4.2131124945047359E-2</v>
      </c>
      <c r="EF394" s="109">
        <f t="shared" si="901"/>
        <v>5.3407520031317726E-2</v>
      </c>
      <c r="EG394" s="109">
        <f t="shared" si="901"/>
        <v>4.7852209825145077E-2</v>
      </c>
      <c r="EH394" s="109">
        <f t="shared" si="902"/>
        <v>4.9804186227509498E-2</v>
      </c>
      <c r="EI394" s="109">
        <f t="shared" si="902"/>
        <v>3.765483331465163E-2</v>
      </c>
      <c r="EJ394" s="109">
        <f t="shared" si="902"/>
        <v>5.0917954281438638E-2</v>
      </c>
      <c r="EK394" s="109">
        <f t="shared" si="902"/>
        <v>5.6727616609569959E-2</v>
      </c>
      <c r="EL394" s="109">
        <f t="shared" si="902"/>
        <v>4.7623076717809285E-2</v>
      </c>
      <c r="EM394" s="109">
        <f t="shared" si="902"/>
        <v>4.9136948051734547E-2</v>
      </c>
      <c r="EN394" s="109">
        <f t="shared" si="902"/>
        <v>3.6345478241071275E-2</v>
      </c>
      <c r="EO394" s="109">
        <f t="shared" si="902"/>
        <v>5.3407520031317726E-2</v>
      </c>
      <c r="EP394" s="109">
        <f t="shared" si="902"/>
        <v>0.12289056207656147</v>
      </c>
      <c r="EQ394" s="109">
        <f t="shared" si="902"/>
        <v>6.1509900461139605E-2</v>
      </c>
      <c r="ER394" s="109">
        <f t="shared" si="903"/>
        <v>2.0324077898411372E-2</v>
      </c>
      <c r="ES394" s="109">
        <f t="shared" si="903"/>
        <v>2.3549501415385175E-2</v>
      </c>
      <c r="ET394" s="109">
        <f t="shared" si="903"/>
        <v>2.8748034673728832E-2</v>
      </c>
      <c r="EU394" s="109">
        <f t="shared" si="903"/>
        <v>5.5385223144691395E-2</v>
      </c>
      <c r="EV394" s="109">
        <f t="shared" si="903"/>
        <v>0.24104058100296377</v>
      </c>
      <c r="EW394" s="109">
        <f t="shared" si="903"/>
        <v>5.8118115683087647E-2</v>
      </c>
      <c r="EX394" s="109">
        <f t="shared" si="903"/>
        <v>5.3407520031317726E-2</v>
      </c>
      <c r="EY394" s="109">
        <f t="shared" si="903"/>
        <v>2.7142709319559418E-2</v>
      </c>
      <c r="EZ394" s="109">
        <f t="shared" si="903"/>
        <v>3.9740669271384615E-2</v>
      </c>
      <c r="FA394" s="109">
        <f t="shared" si="903"/>
        <v>0.23753382475126311</v>
      </c>
      <c r="FB394" s="109">
        <f t="shared" si="904"/>
        <v>5.3407520031317726E-2</v>
      </c>
      <c r="FC394" s="109">
        <f t="shared" si="904"/>
        <v>2.3409063762781828E-2</v>
      </c>
      <c r="FD394" s="109">
        <f t="shared" si="904"/>
        <v>2.0899093700454299E-2</v>
      </c>
      <c r="FE394" s="109">
        <f t="shared" si="904"/>
        <v>4.5186791494944589E-2</v>
      </c>
      <c r="FF394" s="109">
        <f t="shared" si="904"/>
        <v>4.2519604321196149E-2</v>
      </c>
      <c r="FG394" s="109">
        <f t="shared" si="904"/>
        <v>1.6924806491428343E-2</v>
      </c>
      <c r="FH394" s="109">
        <f t="shared" si="904"/>
        <v>7.0833229541824458E-2</v>
      </c>
      <c r="FI394" s="109">
        <f t="shared" si="904"/>
        <v>4.4090935086372053E-2</v>
      </c>
      <c r="FJ394" s="109">
        <f t="shared" si="904"/>
        <v>3.5589467320968335E-2</v>
      </c>
      <c r="FK394" s="109">
        <f t="shared" si="904"/>
        <v>5.3813531737874953E-2</v>
      </c>
      <c r="FL394" s="109">
        <f t="shared" si="905"/>
        <v>6.0687415439278247E-2</v>
      </c>
      <c r="FM394" s="109">
        <f t="shared" si="905"/>
        <v>3.3269883849809376E-2</v>
      </c>
      <c r="FN394" s="109">
        <f t="shared" si="905"/>
        <v>0.21066120161808874</v>
      </c>
      <c r="FO394" s="109">
        <f t="shared" si="905"/>
        <v>2.0324077898411372E-2</v>
      </c>
      <c r="FP394" s="109">
        <f t="shared" si="905"/>
        <v>4.9804186227509498E-2</v>
      </c>
      <c r="FQ394" s="109">
        <f t="shared" si="905"/>
        <v>7.1128791645236195E-2</v>
      </c>
      <c r="FR394" s="109">
        <f t="shared" si="905"/>
        <v>6.454554095884403E-2</v>
      </c>
      <c r="FS394" s="109">
        <f t="shared" si="905"/>
        <v>5.7792279418532023E-2</v>
      </c>
      <c r="FT394" s="109">
        <f t="shared" si="905"/>
        <v>4.9030513068477784E-2</v>
      </c>
      <c r="FU394" s="109">
        <f t="shared" si="905"/>
        <v>7.1128791645236195E-2</v>
      </c>
      <c r="FV394" s="109">
        <f t="shared" si="906"/>
        <v>6.1704955507925777E-2</v>
      </c>
      <c r="FW394" s="109">
        <f t="shared" si="906"/>
        <v>5.3407520031317726E-2</v>
      </c>
      <c r="FX394" s="109">
        <f t="shared" si="906"/>
        <v>3.5589467320968335E-2</v>
      </c>
      <c r="FY394" s="109">
        <f t="shared" si="906"/>
        <v>6.5166136115415413E-2</v>
      </c>
      <c r="FZ394" s="109">
        <f t="shared" si="906"/>
        <v>5.572174158683442E-2</v>
      </c>
      <c r="GA394" s="109">
        <f t="shared" si="906"/>
        <v>1.5750187171652132E-2</v>
      </c>
      <c r="GB394" s="109">
        <f t="shared" si="906"/>
        <v>4.0156693345810533E-2</v>
      </c>
      <c r="GC394" s="109">
        <f t="shared" si="906"/>
        <v>5.6752668667540078E-2</v>
      </c>
      <c r="GD394" s="109">
        <f t="shared" si="906"/>
        <v>7.1128791645236195E-2</v>
      </c>
      <c r="GE394" s="109">
        <f t="shared" si="906"/>
        <v>4.9959782321980756E-2</v>
      </c>
      <c r="GF394" s="109">
        <f t="shared" si="907"/>
        <v>5.1237781344921962E-2</v>
      </c>
      <c r="GG394" s="109">
        <f t="shared" si="907"/>
        <v>3.5589467320968335E-2</v>
      </c>
      <c r="GH394" s="109">
        <f t="shared" si="907"/>
        <v>3.5589467320968335E-2</v>
      </c>
      <c r="GI394" s="109">
        <f t="shared" si="907"/>
        <v>3.5589467320968335E-2</v>
      </c>
      <c r="GJ394" s="109">
        <f t="shared" si="907"/>
        <v>3.5589467320968335E-2</v>
      </c>
      <c r="GK394" s="109">
        <f t="shared" si="907"/>
        <v>4.3943266527966006E-2</v>
      </c>
      <c r="GL394" s="109">
        <f t="shared" si="907"/>
        <v>2.3345954298225828E-2</v>
      </c>
      <c r="GM394" s="109">
        <f t="shared" si="907"/>
        <v>3.7168004759913997E-2</v>
      </c>
      <c r="GN394" s="109">
        <f t="shared" si="907"/>
        <v>8.0613400260815371E-2</v>
      </c>
      <c r="GO394" s="109">
        <f t="shared" si="907"/>
        <v>5.4447506858926784E-2</v>
      </c>
      <c r="GP394" s="109">
        <f t="shared" si="908"/>
        <v>5.3407520031317726E-2</v>
      </c>
      <c r="GQ394" s="109">
        <f t="shared" si="908"/>
        <v>5.8180806700800988E-2</v>
      </c>
      <c r="GR394" s="109">
        <f t="shared" si="908"/>
        <v>6.480415691964779E-2</v>
      </c>
      <c r="GS394" s="109">
        <f t="shared" si="908"/>
        <v>5.8196528913147257E-2</v>
      </c>
      <c r="GT394" s="109">
        <f t="shared" si="908"/>
        <v>5.3407520031317726E-2</v>
      </c>
      <c r="GU394" s="109">
        <f t="shared" si="908"/>
        <v>8.4285107783315355E-2</v>
      </c>
      <c r="GV394" s="109">
        <f t="shared" si="908"/>
        <v>2.0324077898411372E-2</v>
      </c>
      <c r="GW394" s="109">
        <f t="shared" si="908"/>
        <v>3.5589467320968335E-2</v>
      </c>
      <c r="GX394" s="109">
        <f t="shared" si="908"/>
        <v>4.6858512269024266E-2</v>
      </c>
      <c r="GY394" s="109">
        <f t="shared" si="908"/>
        <v>4.9218088683399691E-2</v>
      </c>
      <c r="GZ394" s="109">
        <f t="shared" si="909"/>
        <v>3.893399381092888E-2</v>
      </c>
      <c r="HA394" s="109">
        <f t="shared" si="909"/>
        <v>3.5589467320968335E-2</v>
      </c>
      <c r="HB394" s="109">
        <f t="shared" si="909"/>
        <v>2.0324077898411372E-2</v>
      </c>
      <c r="HC394" s="109">
        <f t="shared" si="909"/>
        <v>9.5551203772652665E-2</v>
      </c>
      <c r="HD394" s="109">
        <f t="shared" si="909"/>
        <v>5.1015005662749476E-2</v>
      </c>
      <c r="HE394" s="109">
        <f t="shared" si="909"/>
        <v>4.816151587135839E-2</v>
      </c>
      <c r="HF394" s="109">
        <f t="shared" si="909"/>
        <v>3.5843657578555489E-2</v>
      </c>
      <c r="HG394" s="109">
        <f t="shared" si="909"/>
        <v>4.3958056643697278E-2</v>
      </c>
      <c r="HH394" s="109">
        <f t="shared" si="909"/>
        <v>3.8363907428897462E-2</v>
      </c>
      <c r="HI394" s="109">
        <f t="shared" si="909"/>
        <v>7.1474931197874E-2</v>
      </c>
      <c r="HJ394" s="109">
        <f t="shared" si="910"/>
        <v>2.0324077898411372E-2</v>
      </c>
      <c r="HK394" s="109">
        <f t="shared" si="910"/>
        <v>3.5589467320968335E-2</v>
      </c>
      <c r="HL394" s="109">
        <f t="shared" si="910"/>
        <v>7.4706723708389572E-2</v>
      </c>
      <c r="HM394" s="109">
        <f t="shared" si="910"/>
        <v>3.5589467320968335E-2</v>
      </c>
      <c r="HN394" s="109">
        <f t="shared" si="910"/>
        <v>5.3813531737874953E-2</v>
      </c>
      <c r="HO394" s="109">
        <f t="shared" si="910"/>
        <v>5.2060421706736096E-2</v>
      </c>
      <c r="HP394" s="109">
        <f t="shared" si="910"/>
        <v>4.5928112613982802E-2</v>
      </c>
      <c r="HQ394" s="109">
        <f t="shared" si="910"/>
        <v>5.3599081477722396E-2</v>
      </c>
      <c r="HR394" s="109"/>
      <c r="HS394" s="109"/>
      <c r="HT394" s="109"/>
      <c r="HU394" s="109"/>
      <c r="HV394" s="109"/>
      <c r="HW394" s="109"/>
      <c r="HX394" s="109"/>
      <c r="HY394" s="109"/>
      <c r="HZ394" s="109"/>
      <c r="IA394" s="109"/>
      <c r="IB394" s="109"/>
      <c r="IC394" s="109"/>
      <c r="ID394" s="109"/>
      <c r="IE394" s="109"/>
      <c r="IF394" s="109"/>
      <c r="IG394" s="109"/>
      <c r="IH394" s="109"/>
      <c r="II394" s="109"/>
      <c r="IJ394" s="109"/>
      <c r="IK394" s="109"/>
      <c r="IL394" s="109"/>
      <c r="IM394" s="109"/>
      <c r="IN394" s="109"/>
      <c r="IO394" s="109"/>
      <c r="IP394" s="109"/>
      <c r="IQ394" s="109"/>
      <c r="IR394" s="109"/>
      <c r="IS394" s="109"/>
      <c r="IT394" s="109"/>
      <c r="IU394" s="109"/>
      <c r="IV394" s="109"/>
      <c r="IW394" s="109"/>
      <c r="IX394" s="109"/>
      <c r="IY394" s="109"/>
      <c r="IZ394" s="109"/>
      <c r="JA394" s="109"/>
      <c r="JB394" s="109"/>
      <c r="JC394" s="109"/>
      <c r="JD394" s="109"/>
      <c r="JE394" s="109"/>
      <c r="JF394" s="109"/>
      <c r="JG394" s="109"/>
      <c r="JH394" s="109"/>
      <c r="JI394" s="109"/>
      <c r="JJ394" s="109"/>
      <c r="JK394" s="109"/>
      <c r="JL394" s="109"/>
      <c r="JM394" s="109"/>
      <c r="JN394" s="109"/>
      <c r="JO394" s="109"/>
      <c r="JP394" s="109" t="str">
        <f t="shared" si="911"/>
        <v>Water Pollution_tetrachloroethylene_Seawater_Health_N/A for WP Interim Methodology</v>
      </c>
    </row>
    <row r="395" spans="2:276">
      <c r="B395" s="112" t="s">
        <v>9</v>
      </c>
      <c r="C395" s="112" t="s">
        <v>493</v>
      </c>
      <c r="D395" s="112" t="s">
        <v>384</v>
      </c>
      <c r="E395" s="112" t="s">
        <v>395</v>
      </c>
      <c r="F395" s="112" t="s">
        <v>390</v>
      </c>
      <c r="G395" s="112" t="s">
        <v>391</v>
      </c>
      <c r="H395" s="109">
        <f t="shared" si="889"/>
        <v>3.1430471643567852</v>
      </c>
      <c r="I395" s="109">
        <f t="shared" si="889"/>
        <v>0.18729522326779705</v>
      </c>
      <c r="J395" s="109">
        <f t="shared" si="889"/>
        <v>5.8584643318516916</v>
      </c>
      <c r="K395" s="109">
        <f t="shared" si="889"/>
        <v>2.0324077898411372E-2</v>
      </c>
      <c r="L395" s="109">
        <f t="shared" si="889"/>
        <v>0.59830317740613015</v>
      </c>
      <c r="M395" s="109">
        <f t="shared" si="889"/>
        <v>2.1818972366467637</v>
      </c>
      <c r="N395" s="109">
        <f t="shared" si="889"/>
        <v>3.5589467320968335E-2</v>
      </c>
      <c r="O395" s="109">
        <f t="shared" si="889"/>
        <v>0.17815062045627073</v>
      </c>
      <c r="P395" s="109">
        <f t="shared" si="889"/>
        <v>0.19045343744633758</v>
      </c>
      <c r="Q395" s="109">
        <f t="shared" si="889"/>
        <v>3.5589467320968335E-2</v>
      </c>
      <c r="R395" s="109">
        <f t="shared" si="890"/>
        <v>5.7461300233951094E-2</v>
      </c>
      <c r="S395" s="109">
        <f t="shared" si="890"/>
        <v>0.31854629485250296</v>
      </c>
      <c r="T395" s="109">
        <f t="shared" si="890"/>
        <v>0.77912149192685898</v>
      </c>
      <c r="U395" s="109">
        <f t="shared" si="890"/>
        <v>3.706310119310742E-2</v>
      </c>
      <c r="V395" s="109">
        <f t="shared" si="890"/>
        <v>5.3813531737874953E-2</v>
      </c>
      <c r="W395" s="109">
        <f t="shared" si="890"/>
        <v>3.7751566982828573</v>
      </c>
      <c r="X395" s="109">
        <f t="shared" si="890"/>
        <v>3.5589467320968335E-2</v>
      </c>
      <c r="Y395" s="109">
        <f t="shared" si="890"/>
        <v>2.2775070059448193</v>
      </c>
      <c r="Z395" s="109">
        <f t="shared" si="890"/>
        <v>2.3761650790721696</v>
      </c>
      <c r="AA395" s="109">
        <f t="shared" si="890"/>
        <v>0.16779292363031367</v>
      </c>
      <c r="AB395" s="109">
        <f t="shared" si="891"/>
        <v>1.1174909547598759</v>
      </c>
      <c r="AC395" s="109">
        <f t="shared" si="891"/>
        <v>3.2372166480054525E-2</v>
      </c>
      <c r="AD395" s="109">
        <f t="shared" si="891"/>
        <v>0.95617066177761711</v>
      </c>
      <c r="AE395" s="109">
        <f t="shared" si="891"/>
        <v>0.11784531397147657</v>
      </c>
      <c r="AF395" s="109">
        <f t="shared" si="891"/>
        <v>3.9799783267741931</v>
      </c>
      <c r="AG395" s="109">
        <f t="shared" si="891"/>
        <v>0.14786944856211903</v>
      </c>
      <c r="AH395" s="109">
        <f t="shared" si="891"/>
        <v>0.28328825852396256</v>
      </c>
      <c r="AI395" s="109">
        <f t="shared" si="891"/>
        <v>3.5589467320968335E-2</v>
      </c>
      <c r="AJ395" s="109">
        <f t="shared" si="891"/>
        <v>0.36771468124631701</v>
      </c>
      <c r="AK395" s="109">
        <f t="shared" si="891"/>
        <v>0.75264311068303458</v>
      </c>
      <c r="AL395" s="109">
        <f t="shared" si="892"/>
        <v>5.6870252214734194</v>
      </c>
      <c r="AM395" s="109">
        <f t="shared" si="892"/>
        <v>0.10768071436857798</v>
      </c>
      <c r="AN395" s="109">
        <f t="shared" si="892"/>
        <v>0.39729291720032883</v>
      </c>
      <c r="AO395" s="109">
        <f t="shared" si="892"/>
        <v>0.44906840049271851</v>
      </c>
      <c r="AP395" s="109">
        <f t="shared" si="892"/>
        <v>0.76944793987923832</v>
      </c>
      <c r="AQ395" s="109">
        <f t="shared" si="892"/>
        <v>6.7427242968736811E-2</v>
      </c>
      <c r="AR395" s="109">
        <f t="shared" si="892"/>
        <v>3.5589467320968335E-2</v>
      </c>
      <c r="AS395" s="109">
        <f t="shared" si="892"/>
        <v>0.92507185497060418</v>
      </c>
      <c r="AT395" s="109">
        <f t="shared" si="892"/>
        <v>0.29159105165420202</v>
      </c>
      <c r="AU395" s="109">
        <f t="shared" si="892"/>
        <v>0.50579168785563944</v>
      </c>
      <c r="AV395" s="109">
        <f t="shared" si="893"/>
        <v>0.10274664602460191</v>
      </c>
      <c r="AW395" s="109">
        <f t="shared" si="893"/>
        <v>1.1266484461109498</v>
      </c>
      <c r="AX395" s="109">
        <f t="shared" si="893"/>
        <v>0.15189945487324802</v>
      </c>
      <c r="AY395" s="109">
        <f t="shared" si="893"/>
        <v>7.1128791645236195E-2</v>
      </c>
      <c r="AZ395" s="109">
        <f t="shared" si="893"/>
        <v>0.19129900172516737</v>
      </c>
      <c r="BA395" s="109">
        <f t="shared" si="893"/>
        <v>1.3781519212081126</v>
      </c>
      <c r="BB395" s="109">
        <f t="shared" si="893"/>
        <v>0.69804904889575858</v>
      </c>
      <c r="BC395" s="109">
        <f t="shared" si="893"/>
        <v>1.0139762409177469</v>
      </c>
      <c r="BD395" s="109">
        <f t="shared" si="893"/>
        <v>0.73232408831938145</v>
      </c>
      <c r="BE395" s="109">
        <f t="shared" si="893"/>
        <v>4.197583815088425</v>
      </c>
      <c r="BF395" s="109">
        <f t="shared" si="894"/>
        <v>0.69082469923653889</v>
      </c>
      <c r="BG395" s="109">
        <f t="shared" si="894"/>
        <v>0.47773261105183479</v>
      </c>
      <c r="BH395" s="109">
        <f t="shared" si="894"/>
        <v>0.48582490176073595</v>
      </c>
      <c r="BI395" s="109">
        <f t="shared" si="894"/>
        <v>0.2669713781485894</v>
      </c>
      <c r="BJ395" s="109">
        <f t="shared" si="894"/>
        <v>0.34044872310683899</v>
      </c>
      <c r="BK395" s="109">
        <f t="shared" si="894"/>
        <v>3.5589467320968335E-2</v>
      </c>
      <c r="BL395" s="109">
        <f t="shared" si="894"/>
        <v>1.0324820980558338</v>
      </c>
      <c r="BM395" s="109">
        <f t="shared" si="894"/>
        <v>0.21517840299021326</v>
      </c>
      <c r="BN395" s="109">
        <f t="shared" si="894"/>
        <v>1.5784540377491127</v>
      </c>
      <c r="BO395" s="109">
        <f t="shared" si="894"/>
        <v>1.2339116518828883</v>
      </c>
      <c r="BP395" s="109">
        <f t="shared" si="895"/>
        <v>2.2108686968262634</v>
      </c>
      <c r="BQ395" s="109">
        <f t="shared" si="895"/>
        <v>7.6301551142355546</v>
      </c>
      <c r="BR395" s="109">
        <f t="shared" si="895"/>
        <v>0.11731238276103219</v>
      </c>
      <c r="BS395" s="109">
        <f t="shared" si="895"/>
        <v>1.6590158125714911</v>
      </c>
      <c r="BT395" s="109">
        <f t="shared" si="895"/>
        <v>2.2056881772868562</v>
      </c>
      <c r="BU395" s="109">
        <f t="shared" si="895"/>
        <v>5.2383053583908878E-2</v>
      </c>
      <c r="BV395" s="109">
        <f t="shared" si="895"/>
        <v>5.0541819645368205E-2</v>
      </c>
      <c r="BW395" s="109">
        <f t="shared" si="895"/>
        <v>0.12110908905485002</v>
      </c>
      <c r="BX395" s="109">
        <f t="shared" si="895"/>
        <v>1.2808508114389145</v>
      </c>
      <c r="BY395" s="109">
        <f t="shared" si="895"/>
        <v>2.495270161635485E-2</v>
      </c>
      <c r="BZ395" s="109">
        <f t="shared" si="896"/>
        <v>8.6315598130230098E-2</v>
      </c>
      <c r="CA395" s="109">
        <f t="shared" si="896"/>
        <v>1.0026209192852329</v>
      </c>
      <c r="CB395" s="109">
        <f t="shared" si="896"/>
        <v>3.1534310687388492</v>
      </c>
      <c r="CC395" s="109">
        <f t="shared" si="896"/>
        <v>0.66401798396245348</v>
      </c>
      <c r="CD395" s="109">
        <f t="shared" si="896"/>
        <v>0.58933686009392794</v>
      </c>
      <c r="CE395" s="109">
        <f t="shared" si="896"/>
        <v>4.9804186227509498E-2</v>
      </c>
      <c r="CF395" s="109">
        <f t="shared" si="896"/>
        <v>0.27672682351693451</v>
      </c>
      <c r="CG395" s="109">
        <f t="shared" si="896"/>
        <v>2.5033140210036428E-2</v>
      </c>
      <c r="CH395" s="109">
        <f t="shared" si="896"/>
        <v>3.5589467320968335E-2</v>
      </c>
      <c r="CI395" s="109">
        <f t="shared" si="896"/>
        <v>5.3407520031317726E-2</v>
      </c>
      <c r="CJ395" s="109">
        <f t="shared" si="897"/>
        <v>1.4526369895320688</v>
      </c>
      <c r="CK395" s="109">
        <f t="shared" si="897"/>
        <v>3.1688673605401969</v>
      </c>
      <c r="CL395" s="109">
        <f t="shared" si="897"/>
        <v>0.10344767285439999</v>
      </c>
      <c r="CM395" s="109">
        <f t="shared" si="897"/>
        <v>5.6546074941880735E-2</v>
      </c>
      <c r="CN395" s="109">
        <f t="shared" si="897"/>
        <v>3.1040209612445779</v>
      </c>
      <c r="CO395" s="109">
        <f t="shared" si="897"/>
        <v>1.1342562337683477</v>
      </c>
      <c r="CP395" s="109">
        <f t="shared" si="897"/>
        <v>5.3407520031317726E-2</v>
      </c>
      <c r="CQ395" s="109">
        <f t="shared" si="897"/>
        <v>0.85597035118513232</v>
      </c>
      <c r="CR395" s="109">
        <f t="shared" si="897"/>
        <v>7.1174619403639477E-2</v>
      </c>
      <c r="CS395" s="109">
        <f t="shared" si="897"/>
        <v>1.3323717703049891</v>
      </c>
      <c r="CT395" s="109">
        <f t="shared" si="898"/>
        <v>0.20415511696058691</v>
      </c>
      <c r="CU395" s="109">
        <f t="shared" si="898"/>
        <v>0.80256995728810732</v>
      </c>
      <c r="CV395" s="109">
        <f t="shared" si="898"/>
        <v>0.94672921399195686</v>
      </c>
      <c r="CW395" s="109">
        <f t="shared" si="898"/>
        <v>0.19102587351220141</v>
      </c>
      <c r="CX395" s="109">
        <f t="shared" si="898"/>
        <v>8.0584205385661717E-2</v>
      </c>
      <c r="CY395" s="109">
        <f t="shared" si="898"/>
        <v>0.60925805740784877</v>
      </c>
      <c r="CZ395" s="109">
        <f t="shared" si="898"/>
        <v>0.31003580491571259</v>
      </c>
      <c r="DA395" s="109">
        <f t="shared" si="898"/>
        <v>0.56572804223544326</v>
      </c>
      <c r="DB395" s="109">
        <f t="shared" si="898"/>
        <v>1.1851440606867361</v>
      </c>
      <c r="DC395" s="109">
        <f t="shared" si="898"/>
        <v>4.3624972653736043</v>
      </c>
      <c r="DD395" s="109">
        <f t="shared" si="899"/>
        <v>0.16423393263278538</v>
      </c>
      <c r="DE395" s="109">
        <f t="shared" si="899"/>
        <v>0.50341349118185152</v>
      </c>
      <c r="DF395" s="109">
        <f t="shared" si="899"/>
        <v>5.3407520031317726E-2</v>
      </c>
      <c r="DG395" s="109">
        <f t="shared" si="899"/>
        <v>12.783785226740683</v>
      </c>
      <c r="DH395" s="109">
        <f t="shared" si="899"/>
        <v>4.8103237649914696</v>
      </c>
      <c r="DI395" s="109">
        <f t="shared" si="899"/>
        <v>0.87016194582582507</v>
      </c>
      <c r="DJ395" s="109">
        <f t="shared" si="899"/>
        <v>3.1716115928853528</v>
      </c>
      <c r="DK395" s="109">
        <f t="shared" si="899"/>
        <v>0.36092209932599273</v>
      </c>
      <c r="DL395" s="109">
        <f t="shared" si="899"/>
        <v>0.36157425246749564</v>
      </c>
      <c r="DM395" s="109">
        <f t="shared" si="899"/>
        <v>0.18925892418735113</v>
      </c>
      <c r="DN395" s="109">
        <f t="shared" si="900"/>
        <v>2.4730705742475694</v>
      </c>
      <c r="DO395" s="109">
        <f t="shared" si="900"/>
        <v>10.126179497338212</v>
      </c>
      <c r="DP395" s="109">
        <f t="shared" si="900"/>
        <v>0.1281190546046338</v>
      </c>
      <c r="DQ395" s="109">
        <f t="shared" si="900"/>
        <v>1.486219956453124</v>
      </c>
      <c r="DR395" s="109">
        <f t="shared" si="900"/>
        <v>0.59830317740613015</v>
      </c>
      <c r="DS395" s="109">
        <f t="shared" si="900"/>
        <v>0.31862464881904118</v>
      </c>
      <c r="DT395" s="109">
        <f t="shared" si="900"/>
        <v>0.59830317740613015</v>
      </c>
      <c r="DU395" s="109">
        <f t="shared" si="900"/>
        <v>5.3407520031317726E-2</v>
      </c>
      <c r="DV395" s="109">
        <f t="shared" si="900"/>
        <v>0.78193352678845485</v>
      </c>
      <c r="DW395" s="109">
        <f t="shared" si="900"/>
        <v>7.0717406218513856E-2</v>
      </c>
      <c r="DX395" s="109">
        <f t="shared" si="901"/>
        <v>0.87460267229321231</v>
      </c>
      <c r="DY395" s="109">
        <f t="shared" si="901"/>
        <v>0.13738265351396259</v>
      </c>
      <c r="DZ395" s="109">
        <f t="shared" si="901"/>
        <v>0.37422310686060928</v>
      </c>
      <c r="EA395" s="109">
        <f t="shared" si="901"/>
        <v>5.3813531737874953E-2</v>
      </c>
      <c r="EB395" s="109">
        <f t="shared" si="901"/>
        <v>5.3407520031317726E-2</v>
      </c>
      <c r="EC395" s="109">
        <f t="shared" si="901"/>
        <v>1.2642659529408453</v>
      </c>
      <c r="ED395" s="109">
        <f t="shared" si="901"/>
        <v>0.54525740632192554</v>
      </c>
      <c r="EE395" s="109">
        <f t="shared" si="901"/>
        <v>0.31176911405723995</v>
      </c>
      <c r="EF395" s="109">
        <f t="shared" si="901"/>
        <v>5.3407520031317726E-2</v>
      </c>
      <c r="EG395" s="109">
        <f t="shared" si="901"/>
        <v>0.6160502881421297</v>
      </c>
      <c r="EH395" s="109">
        <f t="shared" si="902"/>
        <v>4.9804186227509498E-2</v>
      </c>
      <c r="EI395" s="109">
        <f t="shared" si="902"/>
        <v>5.6797968992761676E-2</v>
      </c>
      <c r="EJ395" s="109">
        <f t="shared" si="902"/>
        <v>0.77134757742020077</v>
      </c>
      <c r="EK395" s="109">
        <f t="shared" si="902"/>
        <v>9.227097221860415</v>
      </c>
      <c r="EL395" s="109">
        <f t="shared" si="902"/>
        <v>0.1580055223676731</v>
      </c>
      <c r="EM395" s="109">
        <f t="shared" si="902"/>
        <v>0.52546831320956178</v>
      </c>
      <c r="EN395" s="109">
        <f t="shared" si="902"/>
        <v>0.58847854706626979</v>
      </c>
      <c r="EO395" s="109">
        <f t="shared" si="902"/>
        <v>5.3407520031317726E-2</v>
      </c>
      <c r="EP395" s="109">
        <f t="shared" si="902"/>
        <v>1.4793398311079011</v>
      </c>
      <c r="EQ395" s="109">
        <f t="shared" si="902"/>
        <v>0.2863458750862552</v>
      </c>
      <c r="ER395" s="109">
        <f t="shared" si="903"/>
        <v>4.2305843628331417E-2</v>
      </c>
      <c r="ES395" s="109">
        <f t="shared" si="903"/>
        <v>5.1173082065216237E-2</v>
      </c>
      <c r="ET395" s="109">
        <f t="shared" si="903"/>
        <v>0.16005817161729696</v>
      </c>
      <c r="EU395" s="109">
        <f t="shared" si="903"/>
        <v>1.6977531037120381</v>
      </c>
      <c r="EV395" s="109">
        <f t="shared" si="903"/>
        <v>3.0158627884532181</v>
      </c>
      <c r="EW395" s="109">
        <f t="shared" si="903"/>
        <v>0.15113767709164164</v>
      </c>
      <c r="EX395" s="109">
        <f t="shared" si="903"/>
        <v>5.3407520031317726E-2</v>
      </c>
      <c r="EY395" s="109">
        <f t="shared" si="903"/>
        <v>7.1217031611560205E-2</v>
      </c>
      <c r="EZ395" s="109">
        <f t="shared" si="903"/>
        <v>3.1261344734393028</v>
      </c>
      <c r="FA395" s="109">
        <f t="shared" si="903"/>
        <v>2.1492957927461869</v>
      </c>
      <c r="FB395" s="109">
        <f t="shared" si="904"/>
        <v>5.3407520031317726E-2</v>
      </c>
      <c r="FC395" s="109">
        <f t="shared" si="904"/>
        <v>7.4948889893975523E-2</v>
      </c>
      <c r="FD395" s="109">
        <f t="shared" si="904"/>
        <v>0.16682650813053596</v>
      </c>
      <c r="FE395" s="109">
        <f t="shared" si="904"/>
        <v>0.20695769138895287</v>
      </c>
      <c r="FF395" s="109">
        <f t="shared" si="904"/>
        <v>0.15078320448249413</v>
      </c>
      <c r="FG395" s="109">
        <f t="shared" si="904"/>
        <v>0.91764585373618701</v>
      </c>
      <c r="FH395" s="109">
        <f t="shared" si="904"/>
        <v>0.47422370996301833</v>
      </c>
      <c r="FI395" s="109">
        <f t="shared" si="904"/>
        <v>0.62663410981238399</v>
      </c>
      <c r="FJ395" s="109">
        <f t="shared" si="904"/>
        <v>0.44231077455669826</v>
      </c>
      <c r="FK395" s="109">
        <f t="shared" si="904"/>
        <v>3.1301492209676844</v>
      </c>
      <c r="FL395" s="109">
        <f t="shared" si="905"/>
        <v>0.31450692609440262</v>
      </c>
      <c r="FM395" s="109">
        <f t="shared" si="905"/>
        <v>3.1943514153476224E-2</v>
      </c>
      <c r="FN395" s="109">
        <f t="shared" si="905"/>
        <v>0.42566969405627381</v>
      </c>
      <c r="FO395" s="109">
        <f t="shared" si="905"/>
        <v>2.5939492407319721E-2</v>
      </c>
      <c r="FP395" s="109">
        <f t="shared" si="905"/>
        <v>0.59830317740613015</v>
      </c>
      <c r="FQ395" s="109">
        <f t="shared" si="905"/>
        <v>0.2107248621046281</v>
      </c>
      <c r="FR395" s="109">
        <f t="shared" si="905"/>
        <v>4.0448575293986222</v>
      </c>
      <c r="FS395" s="109">
        <f t="shared" si="905"/>
        <v>0.71576465068141171</v>
      </c>
      <c r="FT395" s="109">
        <f t="shared" si="905"/>
        <v>1.3262034861395469</v>
      </c>
      <c r="FU395" s="109">
        <f t="shared" si="905"/>
        <v>7.1128791645236195E-2</v>
      </c>
      <c r="FV395" s="109">
        <f t="shared" si="906"/>
        <v>3.4960181281413405</v>
      </c>
      <c r="FW395" s="109">
        <f t="shared" si="906"/>
        <v>5.3407520031317726E-2</v>
      </c>
      <c r="FX395" s="109">
        <f t="shared" si="906"/>
        <v>0.69082469923653889</v>
      </c>
      <c r="FY395" s="109">
        <f t="shared" si="906"/>
        <v>2.5382878122605508</v>
      </c>
      <c r="FZ395" s="109">
        <f t="shared" si="906"/>
        <v>0.74422737334173505</v>
      </c>
      <c r="GA395" s="109">
        <f t="shared" si="906"/>
        <v>2.5782432852806243E-2</v>
      </c>
      <c r="GB395" s="109">
        <f t="shared" si="906"/>
        <v>0.33918398121584326</v>
      </c>
      <c r="GC395" s="109">
        <f t="shared" si="906"/>
        <v>4.7629023480867456</v>
      </c>
      <c r="GD395" s="109">
        <f t="shared" si="906"/>
        <v>1.6590158125714911</v>
      </c>
      <c r="GE395" s="109">
        <f t="shared" si="906"/>
        <v>0.39901204195691731</v>
      </c>
      <c r="GF395" s="109">
        <f t="shared" si="907"/>
        <v>2.5865503306591004</v>
      </c>
      <c r="GG395" s="109">
        <f t="shared" si="907"/>
        <v>3.5589467320968335E-2</v>
      </c>
      <c r="GH395" s="109">
        <f t="shared" si="907"/>
        <v>3.5589467320968335E-2</v>
      </c>
      <c r="GI395" s="109">
        <f t="shared" si="907"/>
        <v>0.69082469923653889</v>
      </c>
      <c r="GJ395" s="109">
        <f t="shared" si="907"/>
        <v>3.5589467320968335E-2</v>
      </c>
      <c r="GK395" s="109">
        <f t="shared" si="907"/>
        <v>0.20511167407679562</v>
      </c>
      <c r="GL395" s="109">
        <f t="shared" si="907"/>
        <v>5.6721355970085277E-2</v>
      </c>
      <c r="GM395" s="109">
        <f t="shared" si="907"/>
        <v>9.8081835955362032E-2</v>
      </c>
      <c r="GN395" s="109">
        <f t="shared" si="907"/>
        <v>0.23198359998816961</v>
      </c>
      <c r="GO395" s="109">
        <f t="shared" si="907"/>
        <v>3.0452679368151583</v>
      </c>
      <c r="GP395" s="109">
        <f t="shared" si="908"/>
        <v>1.7296226203367875</v>
      </c>
      <c r="GQ395" s="109">
        <f t="shared" si="908"/>
        <v>2.2432972654330063</v>
      </c>
      <c r="GR395" s="109">
        <f t="shared" si="908"/>
        <v>8.7090443202805803E-2</v>
      </c>
      <c r="GS395" s="109">
        <f t="shared" si="908"/>
        <v>2.3463027786405082</v>
      </c>
      <c r="GT395" s="109">
        <f t="shared" si="908"/>
        <v>1.1957697031244994</v>
      </c>
      <c r="GU395" s="109">
        <f t="shared" si="908"/>
        <v>0.68592830724439835</v>
      </c>
      <c r="GV395" s="109">
        <f t="shared" si="908"/>
        <v>2.0324077898411372E-2</v>
      </c>
      <c r="GW395" s="109">
        <f t="shared" si="908"/>
        <v>0.36111789810967265</v>
      </c>
      <c r="GX395" s="109">
        <f t="shared" si="908"/>
        <v>0.28694088520259775</v>
      </c>
      <c r="GY395" s="109">
        <f t="shared" si="908"/>
        <v>0.44601123118789676</v>
      </c>
      <c r="GZ395" s="109">
        <f t="shared" si="909"/>
        <v>0.50034913137310244</v>
      </c>
      <c r="HA395" s="109">
        <f t="shared" si="909"/>
        <v>3.5589467320968335E-2</v>
      </c>
      <c r="HB395" s="109">
        <f t="shared" si="909"/>
        <v>0.10924209297216186</v>
      </c>
      <c r="HC395" s="109">
        <f t="shared" si="909"/>
        <v>0.37097799470392223</v>
      </c>
      <c r="HD395" s="109">
        <f t="shared" si="909"/>
        <v>0.53377125771307188</v>
      </c>
      <c r="HE395" s="109">
        <f t="shared" si="909"/>
        <v>18.794322835635967</v>
      </c>
      <c r="HF395" s="109">
        <f t="shared" si="909"/>
        <v>0.77949557691854887</v>
      </c>
      <c r="HG395" s="109">
        <f t="shared" si="909"/>
        <v>9.258622105412509E-2</v>
      </c>
      <c r="HH395" s="109">
        <f t="shared" si="909"/>
        <v>0.11051646191394399</v>
      </c>
      <c r="HI395" s="109">
        <f t="shared" si="909"/>
        <v>0.49305893876507578</v>
      </c>
      <c r="HJ395" s="109">
        <f t="shared" si="910"/>
        <v>2.2545180558901902E-2</v>
      </c>
      <c r="HK395" s="109">
        <f t="shared" si="910"/>
        <v>0.8864655009466067</v>
      </c>
      <c r="HL395" s="109">
        <f t="shared" si="910"/>
        <v>3.3926073442633777</v>
      </c>
      <c r="HM395" s="109">
        <f t="shared" si="910"/>
        <v>3.5589467320968335E-2</v>
      </c>
      <c r="HN395" s="109">
        <f t="shared" si="910"/>
        <v>4.6297587409012486</v>
      </c>
      <c r="HO395" s="109">
        <f t="shared" si="910"/>
        <v>29.56534446597642</v>
      </c>
      <c r="HP395" s="109">
        <f t="shared" si="910"/>
        <v>0.13216517172610509</v>
      </c>
      <c r="HQ395" s="109">
        <f t="shared" si="910"/>
        <v>0.51992349540538918</v>
      </c>
      <c r="HR395" s="109"/>
      <c r="HS395" s="109"/>
      <c r="HT395" s="109"/>
      <c r="HU395" s="109"/>
      <c r="HV395" s="109"/>
      <c r="HW395" s="109"/>
      <c r="HX395" s="109"/>
      <c r="HY395" s="109"/>
      <c r="HZ395" s="109"/>
      <c r="IA395" s="109"/>
      <c r="IB395" s="109"/>
      <c r="IC395" s="109"/>
      <c r="ID395" s="109"/>
      <c r="IE395" s="109"/>
      <c r="IF395" s="109"/>
      <c r="IG395" s="109"/>
      <c r="IH395" s="109"/>
      <c r="II395" s="109"/>
      <c r="IJ395" s="109"/>
      <c r="IK395" s="109"/>
      <c r="IL395" s="109"/>
      <c r="IM395" s="109"/>
      <c r="IN395" s="109"/>
      <c r="IO395" s="109"/>
      <c r="IP395" s="109"/>
      <c r="IQ395" s="109"/>
      <c r="IR395" s="109"/>
      <c r="IS395" s="109"/>
      <c r="IT395" s="109"/>
      <c r="IU395" s="109"/>
      <c r="IV395" s="109"/>
      <c r="IW395" s="109"/>
      <c r="IX395" s="109"/>
      <c r="IY395" s="109"/>
      <c r="IZ395" s="109"/>
      <c r="JA395" s="109"/>
      <c r="JB395" s="109"/>
      <c r="JC395" s="109"/>
      <c r="JD395" s="109"/>
      <c r="JE395" s="109"/>
      <c r="JF395" s="109"/>
      <c r="JG395" s="109"/>
      <c r="JH395" s="109"/>
      <c r="JI395" s="109"/>
      <c r="JJ395" s="109"/>
      <c r="JK395" s="109"/>
      <c r="JL395" s="109"/>
      <c r="JM395" s="109"/>
      <c r="JN395" s="109"/>
      <c r="JO395" s="109"/>
      <c r="JP395" s="109" t="str">
        <f t="shared" si="911"/>
        <v>Water Pollution_tetrachloroethylene_Unspecified_Health_N/A for WP Interim Methodology</v>
      </c>
    </row>
    <row r="396" spans="2:276">
      <c r="B396" s="112" t="s">
        <v>9</v>
      </c>
      <c r="C396" s="112" t="s">
        <v>494</v>
      </c>
      <c r="D396" s="112" t="s">
        <v>394</v>
      </c>
      <c r="E396" s="112" t="s">
        <v>395</v>
      </c>
      <c r="F396" s="112" t="s">
        <v>390</v>
      </c>
      <c r="G396" s="112" t="s">
        <v>391</v>
      </c>
      <c r="H396" s="109">
        <f t="shared" si="889"/>
        <v>2.2797563671057888</v>
      </c>
      <c r="I396" s="109">
        <f t="shared" si="889"/>
        <v>2.1048937460840661E-2</v>
      </c>
      <c r="J396" s="109">
        <f t="shared" si="889"/>
        <v>2.1620194200759211</v>
      </c>
      <c r="K396" s="109">
        <f t="shared" si="889"/>
        <v>1.9919147568520743E-2</v>
      </c>
      <c r="L396" s="109">
        <f t="shared" si="889"/>
        <v>0.14090109943739876</v>
      </c>
      <c r="M396" s="109">
        <f t="shared" si="889"/>
        <v>0.75959294663809795</v>
      </c>
      <c r="N396" s="109">
        <f t="shared" si="889"/>
        <v>0.36472449363179144</v>
      </c>
      <c r="O396" s="109">
        <f t="shared" si="889"/>
        <v>1.8775840539813047E-2</v>
      </c>
      <c r="P396" s="109">
        <f t="shared" si="889"/>
        <v>1.0047025902766777E-2</v>
      </c>
      <c r="Q396" s="109">
        <f t="shared" si="889"/>
        <v>0.36472449363179144</v>
      </c>
      <c r="R396" s="109">
        <f t="shared" si="890"/>
        <v>6.5579805097789757E-3</v>
      </c>
      <c r="S396" s="109">
        <f t="shared" si="890"/>
        <v>2.5761660856956178E-2</v>
      </c>
      <c r="T396" s="109">
        <f t="shared" si="890"/>
        <v>0.13412187655992971</v>
      </c>
      <c r="U396" s="109">
        <f t="shared" si="890"/>
        <v>0.36472449363179144</v>
      </c>
      <c r="V396" s="109">
        <f t="shared" si="890"/>
        <v>2.1760504156444531</v>
      </c>
      <c r="W396" s="109">
        <f t="shared" si="890"/>
        <v>1.215562989658453</v>
      </c>
      <c r="X396" s="109">
        <f t="shared" si="890"/>
        <v>0.36472449363179144</v>
      </c>
      <c r="Y396" s="109">
        <f t="shared" si="890"/>
        <v>0.66428961293296085</v>
      </c>
      <c r="Z396" s="109">
        <f t="shared" si="890"/>
        <v>0.8528345911653098</v>
      </c>
      <c r="AA396" s="109">
        <f t="shared" si="890"/>
        <v>4.8650914104191208E-2</v>
      </c>
      <c r="AB396" s="109">
        <f t="shared" si="891"/>
        <v>0.43048647659056088</v>
      </c>
      <c r="AC396" s="109">
        <f t="shared" si="891"/>
        <v>9.5420348326751957E-4</v>
      </c>
      <c r="AD396" s="109">
        <f t="shared" si="891"/>
        <v>0.22376881914312918</v>
      </c>
      <c r="AE396" s="109">
        <f t="shared" si="891"/>
        <v>6.5270214070439741E-3</v>
      </c>
      <c r="AF396" s="109">
        <f t="shared" si="891"/>
        <v>0.98126922379563697</v>
      </c>
      <c r="AG396" s="109">
        <f t="shared" si="891"/>
        <v>6.7124540313117514E-3</v>
      </c>
      <c r="AH396" s="109">
        <f t="shared" si="891"/>
        <v>6.125866523496451E-2</v>
      </c>
      <c r="AI396" s="109">
        <f t="shared" si="891"/>
        <v>0.36472449363179144</v>
      </c>
      <c r="AJ396" s="109">
        <f t="shared" si="891"/>
        <v>0.71773651736506194</v>
      </c>
      <c r="AK396" s="109">
        <f t="shared" si="891"/>
        <v>0.24276700441927918</v>
      </c>
      <c r="AL396" s="109">
        <f t="shared" si="892"/>
        <v>1.8575187776342781</v>
      </c>
      <c r="AM396" s="109">
        <f t="shared" si="892"/>
        <v>4.5745255946346482E-3</v>
      </c>
      <c r="AN396" s="109">
        <f t="shared" si="892"/>
        <v>0.43888409698002889</v>
      </c>
      <c r="AO396" s="109">
        <f t="shared" si="892"/>
        <v>0.1590174972085405</v>
      </c>
      <c r="AP396" s="109">
        <f t="shared" si="892"/>
        <v>0.26305287358914842</v>
      </c>
      <c r="AQ396" s="109">
        <f t="shared" si="892"/>
        <v>3.2138811846430752E-4</v>
      </c>
      <c r="AR396" s="109">
        <f t="shared" si="892"/>
        <v>0.36472449363179144</v>
      </c>
      <c r="AS396" s="109">
        <f t="shared" si="892"/>
        <v>0.20580085686645758</v>
      </c>
      <c r="AT396" s="109">
        <f t="shared" si="892"/>
        <v>6.0416029828733883E-2</v>
      </c>
      <c r="AU396" s="109">
        <f t="shared" si="892"/>
        <v>0.14090109943739876</v>
      </c>
      <c r="AV396" s="109">
        <f t="shared" si="893"/>
        <v>7.6294534669381917E-3</v>
      </c>
      <c r="AW396" s="109">
        <f t="shared" si="893"/>
        <v>0.22819967288809428</v>
      </c>
      <c r="AX396" s="109">
        <f t="shared" si="893"/>
        <v>1.8151985987622778E-2</v>
      </c>
      <c r="AY396" s="109">
        <f t="shared" si="893"/>
        <v>0.43888409698002889</v>
      </c>
      <c r="AZ396" s="109">
        <f t="shared" si="893"/>
        <v>5.2498089347126665E-3</v>
      </c>
      <c r="BA396" s="109">
        <f t="shared" si="893"/>
        <v>0.31692915285965428</v>
      </c>
      <c r="BB396" s="109">
        <f t="shared" si="893"/>
        <v>0.24147194168395619</v>
      </c>
      <c r="BC396" s="109">
        <f t="shared" si="893"/>
        <v>0.35461322450930233</v>
      </c>
      <c r="BD396" s="109">
        <f t="shared" si="893"/>
        <v>0.28093265595999178</v>
      </c>
      <c r="BE396" s="109">
        <f t="shared" si="893"/>
        <v>1.4334977327144427</v>
      </c>
      <c r="BF396" s="109">
        <f t="shared" si="894"/>
        <v>0.36472449363179144</v>
      </c>
      <c r="BG396" s="109">
        <f t="shared" si="894"/>
        <v>0.25272545500572902</v>
      </c>
      <c r="BH396" s="109">
        <f t="shared" si="894"/>
        <v>0.12657504129012548</v>
      </c>
      <c r="BI396" s="109">
        <f t="shared" si="894"/>
        <v>0.1640816168787213</v>
      </c>
      <c r="BJ396" s="109">
        <f t="shared" si="894"/>
        <v>0.60390164337199115</v>
      </c>
      <c r="BK396" s="109">
        <f t="shared" si="894"/>
        <v>0.36472449363179144</v>
      </c>
      <c r="BL396" s="109">
        <f t="shared" si="894"/>
        <v>1.1941110978617904</v>
      </c>
      <c r="BM396" s="109">
        <f t="shared" si="894"/>
        <v>8.091129813474289E-2</v>
      </c>
      <c r="BN396" s="109">
        <f t="shared" si="894"/>
        <v>0.19680565157892918</v>
      </c>
      <c r="BO396" s="109">
        <f t="shared" si="894"/>
        <v>0.53154184251156888</v>
      </c>
      <c r="BP396" s="109">
        <f t="shared" si="895"/>
        <v>0.62813459851456122</v>
      </c>
      <c r="BQ396" s="109">
        <f t="shared" si="895"/>
        <v>2.1235154747156986</v>
      </c>
      <c r="BR396" s="109">
        <f t="shared" si="895"/>
        <v>1.2676399699848271E-2</v>
      </c>
      <c r="BS396" s="109">
        <f t="shared" si="895"/>
        <v>0.43888409698002889</v>
      </c>
      <c r="BT396" s="109">
        <f t="shared" si="895"/>
        <v>0.66090692373102911</v>
      </c>
      <c r="BU396" s="109">
        <f t="shared" si="895"/>
        <v>0.25272545500572902</v>
      </c>
      <c r="BV396" s="109">
        <f t="shared" si="895"/>
        <v>1.9919147568520743E-2</v>
      </c>
      <c r="BW396" s="109">
        <f t="shared" si="895"/>
        <v>3.6549606938415819E-3</v>
      </c>
      <c r="BX396" s="109">
        <f t="shared" si="895"/>
        <v>0.16587243788211375</v>
      </c>
      <c r="BY396" s="109">
        <f t="shared" si="895"/>
        <v>1.9919147568520743E-2</v>
      </c>
      <c r="BZ396" s="109">
        <f t="shared" si="896"/>
        <v>1.0262055495670287E-2</v>
      </c>
      <c r="CA396" s="109">
        <f t="shared" si="896"/>
        <v>0.43888409698002889</v>
      </c>
      <c r="CB396" s="109">
        <f t="shared" si="896"/>
        <v>0.8280989057443644</v>
      </c>
      <c r="CC396" s="109">
        <f t="shared" si="896"/>
        <v>0.12838141568946698</v>
      </c>
      <c r="CD396" s="109">
        <f t="shared" si="896"/>
        <v>8.7026271586941761E-2</v>
      </c>
      <c r="CE396" s="109">
        <f t="shared" si="896"/>
        <v>0.14090109943739876</v>
      </c>
      <c r="CF396" s="109">
        <f t="shared" si="896"/>
        <v>0.12290688418710879</v>
      </c>
      <c r="CG396" s="109">
        <f t="shared" si="896"/>
        <v>3.3082592914843167E-4</v>
      </c>
      <c r="CH396" s="109">
        <f t="shared" si="896"/>
        <v>0.36472449363179144</v>
      </c>
      <c r="CI396" s="109">
        <f t="shared" si="896"/>
        <v>0.71773651736506194</v>
      </c>
      <c r="CJ396" s="109">
        <f t="shared" si="897"/>
        <v>0.45329148201697311</v>
      </c>
      <c r="CK396" s="109">
        <f t="shared" si="897"/>
        <v>0.91116354910141983</v>
      </c>
      <c r="CL396" s="109">
        <f t="shared" si="897"/>
        <v>1.981358289753072E-2</v>
      </c>
      <c r="CM396" s="109">
        <f t="shared" si="897"/>
        <v>9.0461683756325802E-4</v>
      </c>
      <c r="CN396" s="109">
        <f t="shared" si="897"/>
        <v>3.0221883212071385</v>
      </c>
      <c r="CO396" s="109">
        <f t="shared" si="897"/>
        <v>0.71129263088014283</v>
      </c>
      <c r="CP396" s="109">
        <f t="shared" si="897"/>
        <v>0.71773651736506194</v>
      </c>
      <c r="CQ396" s="109">
        <f t="shared" si="897"/>
        <v>0.37460945257804257</v>
      </c>
      <c r="CR396" s="109">
        <f t="shared" si="897"/>
        <v>2.3375134453351167E-3</v>
      </c>
      <c r="CS396" s="109">
        <f t="shared" si="897"/>
        <v>0.32851810946402688</v>
      </c>
      <c r="CT396" s="109">
        <f t="shared" si="898"/>
        <v>3.6319755625955089E-2</v>
      </c>
      <c r="CU396" s="109">
        <f t="shared" si="898"/>
        <v>0.26988569694425535</v>
      </c>
      <c r="CV396" s="109">
        <f t="shared" si="898"/>
        <v>0.3104447912610539</v>
      </c>
      <c r="CW396" s="109">
        <f t="shared" si="898"/>
        <v>7.2777066264398588E-2</v>
      </c>
      <c r="CX396" s="109">
        <f t="shared" si="898"/>
        <v>0.14090109943739876</v>
      </c>
      <c r="CY396" s="109">
        <f t="shared" si="898"/>
        <v>0.1236436987789415</v>
      </c>
      <c r="CZ396" s="109">
        <f t="shared" si="898"/>
        <v>4.5668037978686411E-2</v>
      </c>
      <c r="DA396" s="109">
        <f t="shared" si="898"/>
        <v>0.36472449363179144</v>
      </c>
      <c r="DB396" s="109">
        <f t="shared" si="898"/>
        <v>0.18877989623371033</v>
      </c>
      <c r="DC396" s="109">
        <f t="shared" si="898"/>
        <v>4.3432250602022</v>
      </c>
      <c r="DD396" s="109">
        <f t="shared" si="899"/>
        <v>1.3051912457523109E-2</v>
      </c>
      <c r="DE396" s="109">
        <f t="shared" si="899"/>
        <v>4.7883582485445414E-2</v>
      </c>
      <c r="DF396" s="109">
        <f t="shared" si="899"/>
        <v>0.71773651736506194</v>
      </c>
      <c r="DG396" s="109">
        <f t="shared" si="899"/>
        <v>4.446218783055282</v>
      </c>
      <c r="DH396" s="109">
        <f t="shared" si="899"/>
        <v>1.9343935623774253</v>
      </c>
      <c r="DI396" s="109">
        <f t="shared" si="899"/>
        <v>0.25272545500572902</v>
      </c>
      <c r="DJ396" s="109">
        <f t="shared" si="899"/>
        <v>2.1760504156444531</v>
      </c>
      <c r="DK396" s="109">
        <f t="shared" si="899"/>
        <v>0.18774036444635839</v>
      </c>
      <c r="DL396" s="109">
        <f t="shared" si="899"/>
        <v>8.0984177365964527E-2</v>
      </c>
      <c r="DM396" s="109">
        <f t="shared" si="899"/>
        <v>3.6005947809025447E-2</v>
      </c>
      <c r="DN396" s="109">
        <f t="shared" si="900"/>
        <v>2.1760504156444531</v>
      </c>
      <c r="DO396" s="109">
        <f t="shared" si="900"/>
        <v>2.5952714523587397</v>
      </c>
      <c r="DP396" s="109">
        <f t="shared" si="900"/>
        <v>2.5869238172581178E-2</v>
      </c>
      <c r="DQ396" s="109">
        <f t="shared" si="900"/>
        <v>0.53409710605822436</v>
      </c>
      <c r="DR396" s="109">
        <f t="shared" si="900"/>
        <v>0.14090109943739876</v>
      </c>
      <c r="DS396" s="109">
        <f t="shared" si="900"/>
        <v>5.5676979494697597E-2</v>
      </c>
      <c r="DT396" s="109">
        <f t="shared" si="900"/>
        <v>0.14090109943739876</v>
      </c>
      <c r="DU396" s="109">
        <f t="shared" si="900"/>
        <v>0.71773651736506194</v>
      </c>
      <c r="DV396" s="109">
        <f t="shared" si="900"/>
        <v>0.30061609542533102</v>
      </c>
      <c r="DW396" s="109">
        <f t="shared" si="900"/>
        <v>1.3638896593367129E-3</v>
      </c>
      <c r="DX396" s="109">
        <f t="shared" si="901"/>
        <v>0.2393487853785021</v>
      </c>
      <c r="DY396" s="109">
        <f t="shared" si="901"/>
        <v>0.93893100276879149</v>
      </c>
      <c r="DZ396" s="109">
        <f t="shared" si="901"/>
        <v>9.0316668654922924E-2</v>
      </c>
      <c r="EA396" s="109">
        <f t="shared" si="901"/>
        <v>2.1760504156444531</v>
      </c>
      <c r="EB396" s="109">
        <f t="shared" si="901"/>
        <v>0.71773651736506194</v>
      </c>
      <c r="EC396" s="109">
        <f t="shared" si="901"/>
        <v>0.54395949348261241</v>
      </c>
      <c r="ED396" s="109">
        <f t="shared" si="901"/>
        <v>0.43888409698002889</v>
      </c>
      <c r="EE396" s="109">
        <f t="shared" si="901"/>
        <v>8.5888918552375321E-2</v>
      </c>
      <c r="EF396" s="109">
        <f t="shared" si="901"/>
        <v>0.71773651736506194</v>
      </c>
      <c r="EG396" s="109">
        <f t="shared" si="901"/>
        <v>0.20887329762753301</v>
      </c>
      <c r="EH396" s="109">
        <f t="shared" si="902"/>
        <v>0.14090109943739876</v>
      </c>
      <c r="EI396" s="109">
        <f t="shared" si="902"/>
        <v>1.0390388899531801E-3</v>
      </c>
      <c r="EJ396" s="109">
        <f t="shared" si="902"/>
        <v>0.25272545500572902</v>
      </c>
      <c r="EK396" s="109">
        <f t="shared" si="902"/>
        <v>4.1590065680881976</v>
      </c>
      <c r="EL396" s="109">
        <f t="shared" si="902"/>
        <v>1.0524626695666828E-2</v>
      </c>
      <c r="EM396" s="109">
        <f t="shared" si="902"/>
        <v>0.17310397988324511</v>
      </c>
      <c r="EN396" s="109">
        <f t="shared" si="902"/>
        <v>0.14865443077236101</v>
      </c>
      <c r="EO396" s="109">
        <f t="shared" si="902"/>
        <v>0.71773651736506194</v>
      </c>
      <c r="EP396" s="109">
        <f t="shared" si="902"/>
        <v>0.45444530930536053</v>
      </c>
      <c r="EQ396" s="109">
        <f t="shared" si="902"/>
        <v>4.8792779837665001E-2</v>
      </c>
      <c r="ER396" s="109">
        <f t="shared" si="903"/>
        <v>1.9919147568520743E-2</v>
      </c>
      <c r="ES396" s="109">
        <f t="shared" si="903"/>
        <v>8.0804455307679889E-3</v>
      </c>
      <c r="ET396" s="109">
        <f t="shared" si="903"/>
        <v>2.2739682125295084E-2</v>
      </c>
      <c r="EU396" s="109">
        <f t="shared" si="903"/>
        <v>0.79676028717069747</v>
      </c>
      <c r="EV396" s="109">
        <f t="shared" si="903"/>
        <v>0.97255551748697866</v>
      </c>
      <c r="EW396" s="109">
        <f t="shared" si="903"/>
        <v>8.4137405917291373E-3</v>
      </c>
      <c r="EX396" s="109">
        <f t="shared" si="903"/>
        <v>0.71773651736506194</v>
      </c>
      <c r="EY396" s="109">
        <f t="shared" si="903"/>
        <v>5.9593905364165971E-3</v>
      </c>
      <c r="EZ396" s="109">
        <f t="shared" si="903"/>
        <v>1.1485939426602889</v>
      </c>
      <c r="FA396" s="109">
        <f t="shared" si="903"/>
        <v>0.59052917161742813</v>
      </c>
      <c r="FB396" s="109">
        <f t="shared" si="904"/>
        <v>0.71773651736506194</v>
      </c>
      <c r="FC396" s="109">
        <f t="shared" si="904"/>
        <v>2.1733549108813099E-2</v>
      </c>
      <c r="FD396" s="109">
        <f t="shared" si="904"/>
        <v>5.7418337640628508E-2</v>
      </c>
      <c r="FE396" s="109">
        <f t="shared" si="904"/>
        <v>2.2921133516673069E-2</v>
      </c>
      <c r="FF396" s="109">
        <f t="shared" si="904"/>
        <v>1.3854553560469477E-2</v>
      </c>
      <c r="FG396" s="109">
        <f t="shared" si="904"/>
        <v>0.147005166247896</v>
      </c>
      <c r="FH396" s="109">
        <f t="shared" si="904"/>
        <v>0.11755708221353049</v>
      </c>
      <c r="FI396" s="109">
        <f t="shared" si="904"/>
        <v>0.3401017705050291</v>
      </c>
      <c r="FJ396" s="109">
        <f t="shared" si="904"/>
        <v>0.36472449363179144</v>
      </c>
      <c r="FK396" s="109">
        <f t="shared" si="904"/>
        <v>2.1760504156444531</v>
      </c>
      <c r="FL396" s="109">
        <f t="shared" si="905"/>
        <v>5.0286799612447676E-2</v>
      </c>
      <c r="FM396" s="109">
        <f t="shared" si="905"/>
        <v>7.779789256534118E-4</v>
      </c>
      <c r="FN396" s="109">
        <f t="shared" si="905"/>
        <v>2.1018249195011038E-2</v>
      </c>
      <c r="FO396" s="109">
        <f t="shared" si="905"/>
        <v>1.9919147568520743E-2</v>
      </c>
      <c r="FP396" s="109">
        <f t="shared" si="905"/>
        <v>0.14090109943739876</v>
      </c>
      <c r="FQ396" s="109">
        <f t="shared" si="905"/>
        <v>0.43888409698002889</v>
      </c>
      <c r="FR396" s="109">
        <f t="shared" si="905"/>
        <v>1.3483617910338006</v>
      </c>
      <c r="FS396" s="109">
        <f t="shared" si="905"/>
        <v>0.30920055810155228</v>
      </c>
      <c r="FT396" s="109">
        <f t="shared" si="905"/>
        <v>0.47211747353322642</v>
      </c>
      <c r="FU396" s="109">
        <f t="shared" si="905"/>
        <v>0.43888409698002889</v>
      </c>
      <c r="FV396" s="109">
        <f t="shared" si="906"/>
        <v>1.2001198105537543</v>
      </c>
      <c r="FW396" s="109">
        <f t="shared" si="906"/>
        <v>0.71773651736506194</v>
      </c>
      <c r="FX396" s="109">
        <f t="shared" si="906"/>
        <v>0.36472449363179144</v>
      </c>
      <c r="FY396" s="109">
        <f t="shared" si="906"/>
        <v>0.73760053648847024</v>
      </c>
      <c r="FZ396" s="109">
        <f t="shared" si="906"/>
        <v>0.23231334052282282</v>
      </c>
      <c r="GA396" s="109">
        <f t="shared" si="906"/>
        <v>4.5119016665015263E-2</v>
      </c>
      <c r="GB396" s="109">
        <f t="shared" si="906"/>
        <v>0.12576205658784206</v>
      </c>
      <c r="GC396" s="109">
        <f t="shared" si="906"/>
        <v>1.2789440000846775</v>
      </c>
      <c r="GD396" s="109">
        <f t="shared" si="906"/>
        <v>0.43888409698002889</v>
      </c>
      <c r="GE396" s="109">
        <f t="shared" si="906"/>
        <v>0.16538117263561206</v>
      </c>
      <c r="GF396" s="109">
        <f t="shared" si="907"/>
        <v>1.4799362530873539</v>
      </c>
      <c r="GG396" s="109">
        <f t="shared" si="907"/>
        <v>0.36472449363179144</v>
      </c>
      <c r="GH396" s="109">
        <f t="shared" si="907"/>
        <v>0.36472449363179144</v>
      </c>
      <c r="GI396" s="109">
        <f t="shared" si="907"/>
        <v>0.36472449363179144</v>
      </c>
      <c r="GJ396" s="109">
        <f t="shared" si="907"/>
        <v>0.36472449363179144</v>
      </c>
      <c r="GK396" s="109">
        <f t="shared" si="907"/>
        <v>2.7120506599605167E-2</v>
      </c>
      <c r="GL396" s="109">
        <f t="shared" si="907"/>
        <v>6.3981004024663219E-3</v>
      </c>
      <c r="GM396" s="109">
        <f t="shared" si="907"/>
        <v>3.1036774957194199E-3</v>
      </c>
      <c r="GN396" s="109">
        <f t="shared" si="907"/>
        <v>1.1166201886421038E-2</v>
      </c>
      <c r="GO396" s="109">
        <f t="shared" si="907"/>
        <v>1.3460780212725472</v>
      </c>
      <c r="GP396" s="109">
        <f t="shared" si="908"/>
        <v>0.71773651736506194</v>
      </c>
      <c r="GQ396" s="109">
        <f t="shared" si="908"/>
        <v>0.76212020178081896</v>
      </c>
      <c r="GR396" s="109">
        <f t="shared" si="908"/>
        <v>2.8583042752148798E-3</v>
      </c>
      <c r="GS396" s="109">
        <f t="shared" si="908"/>
        <v>1.0022944085399446</v>
      </c>
      <c r="GT396" s="109">
        <f t="shared" si="908"/>
        <v>0.71773651736506194</v>
      </c>
      <c r="GU396" s="109">
        <f t="shared" si="908"/>
        <v>0.26684460020608863</v>
      </c>
      <c r="GV396" s="109">
        <f t="shared" si="908"/>
        <v>1.9919147568520743E-2</v>
      </c>
      <c r="GW396" s="109">
        <f t="shared" si="908"/>
        <v>0.36472449363179144</v>
      </c>
      <c r="GX396" s="109">
        <f t="shared" si="908"/>
        <v>0.10938679379190956</v>
      </c>
      <c r="GY396" s="109">
        <f t="shared" si="908"/>
        <v>6.3607823541756717E-2</v>
      </c>
      <c r="GZ396" s="109">
        <f t="shared" si="909"/>
        <v>0.30722758061997862</v>
      </c>
      <c r="HA396" s="109">
        <f t="shared" si="909"/>
        <v>0.36472449363179144</v>
      </c>
      <c r="HB396" s="109">
        <f t="shared" si="909"/>
        <v>1.9919147568520743E-2</v>
      </c>
      <c r="HC396" s="109">
        <f t="shared" si="909"/>
        <v>1.8484892503398832E-2</v>
      </c>
      <c r="HD396" s="109">
        <f t="shared" si="909"/>
        <v>0.16243828049905495</v>
      </c>
      <c r="HE396" s="109">
        <f t="shared" si="909"/>
        <v>7.0073536995143009</v>
      </c>
      <c r="HF396" s="109">
        <f t="shared" si="909"/>
        <v>0.21854329724668711</v>
      </c>
      <c r="HG396" s="109">
        <f t="shared" si="909"/>
        <v>2.2103964021898195E-3</v>
      </c>
      <c r="HH396" s="109">
        <f t="shared" si="909"/>
        <v>2.0198078044425676E-2</v>
      </c>
      <c r="HI396" s="109">
        <f t="shared" si="909"/>
        <v>0.11388583447061815</v>
      </c>
      <c r="HJ396" s="109">
        <f t="shared" si="910"/>
        <v>1.9919147568520743E-2</v>
      </c>
      <c r="HK396" s="109">
        <f t="shared" si="910"/>
        <v>0.36472449363179144</v>
      </c>
      <c r="HL396" s="109">
        <f t="shared" si="910"/>
        <v>1.354188181775724</v>
      </c>
      <c r="HM396" s="109">
        <f t="shared" si="910"/>
        <v>0.36472449363179144</v>
      </c>
      <c r="HN396" s="109">
        <f t="shared" si="910"/>
        <v>2.1760504156444531</v>
      </c>
      <c r="HO396" s="109">
        <f t="shared" si="910"/>
        <v>8.9779523500342364</v>
      </c>
      <c r="HP396" s="109">
        <f t="shared" si="910"/>
        <v>6.4026094708321355E-3</v>
      </c>
      <c r="HQ396" s="109">
        <f t="shared" si="910"/>
        <v>5.9063426138764225E-2</v>
      </c>
      <c r="HR396" s="109"/>
      <c r="HS396" s="109"/>
      <c r="HT396" s="109"/>
      <c r="HU396" s="109"/>
      <c r="HV396" s="109"/>
      <c r="HW396" s="109"/>
      <c r="HX396" s="109"/>
      <c r="HY396" s="109"/>
      <c r="HZ396" s="109"/>
      <c r="IA396" s="109"/>
      <c r="IB396" s="109"/>
      <c r="IC396" s="109"/>
      <c r="ID396" s="109"/>
      <c r="IE396" s="109"/>
      <c r="IF396" s="109"/>
      <c r="IG396" s="109"/>
      <c r="IH396" s="109"/>
      <c r="II396" s="109"/>
      <c r="IJ396" s="109"/>
      <c r="IK396" s="109"/>
      <c r="IL396" s="109"/>
      <c r="IM396" s="109"/>
      <c r="IN396" s="109"/>
      <c r="IO396" s="109"/>
      <c r="IP396" s="109"/>
      <c r="IQ396" s="109"/>
      <c r="IR396" s="109"/>
      <c r="IS396" s="109"/>
      <c r="IT396" s="109"/>
      <c r="IU396" s="109"/>
      <c r="IV396" s="109"/>
      <c r="IW396" s="109"/>
      <c r="IX396" s="109"/>
      <c r="IY396" s="109"/>
      <c r="IZ396" s="109"/>
      <c r="JA396" s="109"/>
      <c r="JB396" s="109"/>
      <c r="JC396" s="109"/>
      <c r="JD396" s="109"/>
      <c r="JE396" s="109"/>
      <c r="JF396" s="109"/>
      <c r="JG396" s="109"/>
      <c r="JH396" s="109"/>
      <c r="JI396" s="109"/>
      <c r="JJ396" s="109"/>
      <c r="JK396" s="109"/>
      <c r="JL396" s="109"/>
      <c r="JM396" s="109"/>
      <c r="JN396" s="109"/>
      <c r="JO396" s="109"/>
      <c r="JP396" s="109" t="str">
        <f t="shared" si="911"/>
        <v>Water Pollution_THIABENDAZOLE_Freshwater_Health_N/A for WP Interim Methodology</v>
      </c>
    </row>
    <row r="397" spans="2:276">
      <c r="B397" s="112" t="s">
        <v>9</v>
      </c>
      <c r="C397" s="112" t="s">
        <v>494</v>
      </c>
      <c r="D397" s="112" t="s">
        <v>396</v>
      </c>
      <c r="E397" s="112" t="s">
        <v>395</v>
      </c>
      <c r="F397" s="112" t="s">
        <v>390</v>
      </c>
      <c r="G397" s="112" t="s">
        <v>391</v>
      </c>
      <c r="H397" s="109">
        <f t="shared" si="889"/>
        <v>1.5936541800559909E-6</v>
      </c>
      <c r="I397" s="109">
        <f t="shared" si="889"/>
        <v>8.0881837790557717E-6</v>
      </c>
      <c r="J397" s="109">
        <f t="shared" si="889"/>
        <v>6.8397904473686569E-5</v>
      </c>
      <c r="K397" s="109">
        <f t="shared" si="889"/>
        <v>7.3552213774293435E-6</v>
      </c>
      <c r="L397" s="109">
        <f t="shared" si="889"/>
        <v>1.8627847349737207E-4</v>
      </c>
      <c r="M397" s="109">
        <f t="shared" si="889"/>
        <v>7.77439044278624E-5</v>
      </c>
      <c r="N397" s="109">
        <f t="shared" si="889"/>
        <v>4.2347097614805297E-5</v>
      </c>
      <c r="O397" s="109">
        <f t="shared" si="889"/>
        <v>5.1344527562630946E-5</v>
      </c>
      <c r="P397" s="109">
        <f t="shared" si="889"/>
        <v>1.574427323418437E-5</v>
      </c>
      <c r="Q397" s="109">
        <f t="shared" si="889"/>
        <v>4.2347097614805297E-5</v>
      </c>
      <c r="R397" s="109">
        <f t="shared" si="890"/>
        <v>1.1836569863629307E-5</v>
      </c>
      <c r="S397" s="109">
        <f t="shared" si="890"/>
        <v>5.1910441119997885E-4</v>
      </c>
      <c r="T397" s="109">
        <f t="shared" si="890"/>
        <v>2.9456211128596026E-6</v>
      </c>
      <c r="U397" s="109">
        <f t="shared" si="890"/>
        <v>4.2347097614805297E-5</v>
      </c>
      <c r="V397" s="109">
        <f t="shared" si="890"/>
        <v>7.8766925351267058E-5</v>
      </c>
      <c r="W397" s="109">
        <f t="shared" si="890"/>
        <v>2.8726495044425479E-4</v>
      </c>
      <c r="X397" s="109">
        <f t="shared" si="890"/>
        <v>4.2347097614805297E-5</v>
      </c>
      <c r="Y397" s="109">
        <f t="shared" si="890"/>
        <v>2.8498240143137198E-5</v>
      </c>
      <c r="Z397" s="109">
        <f t="shared" si="890"/>
        <v>5.7060070558030793E-4</v>
      </c>
      <c r="AA397" s="109">
        <f t="shared" si="890"/>
        <v>4.9575149121429176E-6</v>
      </c>
      <c r="AB397" s="109">
        <f t="shared" si="891"/>
        <v>2.3193336054810247E-4</v>
      </c>
      <c r="AC397" s="109">
        <f t="shared" si="891"/>
        <v>4.7459894187842912E-5</v>
      </c>
      <c r="AD397" s="109">
        <f t="shared" si="891"/>
        <v>1.6077783243741626E-6</v>
      </c>
      <c r="AE397" s="109">
        <f t="shared" si="891"/>
        <v>9.9823966369619007E-5</v>
      </c>
      <c r="AF397" s="109">
        <f t="shared" si="891"/>
        <v>3.7570467277925881E-5</v>
      </c>
      <c r="AG397" s="109">
        <f t="shared" si="891"/>
        <v>4.1823239861376362E-4</v>
      </c>
      <c r="AH397" s="109">
        <f t="shared" si="891"/>
        <v>6.7528477003289957E-5</v>
      </c>
      <c r="AI397" s="109">
        <f t="shared" si="891"/>
        <v>4.2347097614805297E-5</v>
      </c>
      <c r="AJ397" s="109">
        <f t="shared" si="891"/>
        <v>2.250542941016314E-4</v>
      </c>
      <c r="AK397" s="109">
        <f t="shared" si="891"/>
        <v>2.3652888340288946E-5</v>
      </c>
      <c r="AL397" s="109">
        <f t="shared" si="892"/>
        <v>1.9481692254035436E-4</v>
      </c>
      <c r="AM397" s="109">
        <f t="shared" si="892"/>
        <v>1.4756889723544419E-4</v>
      </c>
      <c r="AN397" s="109">
        <f t="shared" si="892"/>
        <v>1.5309645463234159E-4</v>
      </c>
      <c r="AO397" s="109">
        <f t="shared" si="892"/>
        <v>3.5609816080623547E-5</v>
      </c>
      <c r="AP397" s="109">
        <f t="shared" si="892"/>
        <v>2.2636463522414182E-4</v>
      </c>
      <c r="AQ397" s="109">
        <f t="shared" si="892"/>
        <v>2.3918457779776536E-5</v>
      </c>
      <c r="AR397" s="109">
        <f t="shared" si="892"/>
        <v>4.2347097614805297E-5</v>
      </c>
      <c r="AS397" s="109">
        <f t="shared" si="892"/>
        <v>1.5427595396582534E-5</v>
      </c>
      <c r="AT397" s="109">
        <f t="shared" si="892"/>
        <v>5.3423840439361727E-5</v>
      </c>
      <c r="AU397" s="109">
        <f t="shared" si="892"/>
        <v>1.8627847349737207E-4</v>
      </c>
      <c r="AV397" s="109">
        <f t="shared" si="893"/>
        <v>3.5296542253940455E-5</v>
      </c>
      <c r="AW397" s="109">
        <f t="shared" si="893"/>
        <v>6.7868408065516813E-4</v>
      </c>
      <c r="AX397" s="109">
        <f t="shared" si="893"/>
        <v>2.9730023249922666E-5</v>
      </c>
      <c r="AY397" s="109">
        <f t="shared" si="893"/>
        <v>1.5309645463234159E-4</v>
      </c>
      <c r="AZ397" s="109">
        <f t="shared" si="893"/>
        <v>5.1644412813229451E-4</v>
      </c>
      <c r="BA397" s="109">
        <f t="shared" si="893"/>
        <v>3.4486197352515504E-4</v>
      </c>
      <c r="BB397" s="109">
        <f t="shared" si="893"/>
        <v>1.127229796622801E-5</v>
      </c>
      <c r="BC397" s="109">
        <f t="shared" si="893"/>
        <v>2.6605071711482931E-4</v>
      </c>
      <c r="BD397" s="109">
        <f t="shared" si="893"/>
        <v>6.5390466188581205E-6</v>
      </c>
      <c r="BE397" s="109">
        <f t="shared" si="893"/>
        <v>1.8950119954645009E-5</v>
      </c>
      <c r="BF397" s="109">
        <f t="shared" si="894"/>
        <v>4.2347097614805297E-5</v>
      </c>
      <c r="BG397" s="109">
        <f t="shared" si="894"/>
        <v>9.5818830229474344E-5</v>
      </c>
      <c r="BH397" s="109">
        <f t="shared" si="894"/>
        <v>5.6203322421954872E-4</v>
      </c>
      <c r="BI397" s="109">
        <f t="shared" si="894"/>
        <v>5.1835871391884662E-5</v>
      </c>
      <c r="BJ397" s="109">
        <f t="shared" si="894"/>
        <v>8.3519027365031107E-6</v>
      </c>
      <c r="BK397" s="109">
        <f t="shared" si="894"/>
        <v>4.2347097614805297E-5</v>
      </c>
      <c r="BL397" s="109">
        <f t="shared" si="894"/>
        <v>6.9678194430726977E-5</v>
      </c>
      <c r="BM397" s="109">
        <f t="shared" si="894"/>
        <v>3.2317866177682154E-5</v>
      </c>
      <c r="BN397" s="109">
        <f t="shared" si="894"/>
        <v>1.0743126828636282E-4</v>
      </c>
      <c r="BO397" s="109">
        <f t="shared" si="894"/>
        <v>2.492572617796113E-5</v>
      </c>
      <c r="BP397" s="109">
        <f t="shared" si="895"/>
        <v>1.3031860264440474E-4</v>
      </c>
      <c r="BQ397" s="109">
        <f t="shared" si="895"/>
        <v>2.0284433114367988E-6</v>
      </c>
      <c r="BR397" s="109">
        <f t="shared" si="895"/>
        <v>1.3642236567972635E-5</v>
      </c>
      <c r="BS397" s="109">
        <f t="shared" si="895"/>
        <v>1.5309645463234159E-4</v>
      </c>
      <c r="BT397" s="109">
        <f t="shared" si="895"/>
        <v>1.5864104988426101E-6</v>
      </c>
      <c r="BU397" s="109">
        <f t="shared" si="895"/>
        <v>9.5818830229474344E-5</v>
      </c>
      <c r="BV397" s="109">
        <f t="shared" si="895"/>
        <v>7.3552213774293435E-6</v>
      </c>
      <c r="BW397" s="109">
        <f t="shared" si="895"/>
        <v>6.9957188745398686E-5</v>
      </c>
      <c r="BX397" s="109">
        <f t="shared" si="895"/>
        <v>1.7824335840470226E-4</v>
      </c>
      <c r="BY397" s="109">
        <f t="shared" si="895"/>
        <v>7.3552213774293435E-6</v>
      </c>
      <c r="BZ397" s="109">
        <f t="shared" si="896"/>
        <v>6.2427430574538254E-5</v>
      </c>
      <c r="CA397" s="109">
        <f t="shared" si="896"/>
        <v>1.5309645463234159E-4</v>
      </c>
      <c r="CB397" s="109">
        <f t="shared" si="896"/>
        <v>1.387478556171139E-5</v>
      </c>
      <c r="CC397" s="109">
        <f t="shared" si="896"/>
        <v>1.6788946146527531E-4</v>
      </c>
      <c r="CD397" s="109">
        <f t="shared" si="896"/>
        <v>5.0296631627371E-4</v>
      </c>
      <c r="CE397" s="109">
        <f t="shared" si="896"/>
        <v>1.8627847349737207E-4</v>
      </c>
      <c r="CF397" s="109">
        <f t="shared" si="896"/>
        <v>3.4458139224566271E-5</v>
      </c>
      <c r="CG397" s="109">
        <f t="shared" si="896"/>
        <v>1.653570441719207E-6</v>
      </c>
      <c r="CH397" s="109">
        <f t="shared" si="896"/>
        <v>4.2347097614805297E-5</v>
      </c>
      <c r="CI397" s="109">
        <f t="shared" si="896"/>
        <v>2.250542941016314E-4</v>
      </c>
      <c r="CJ397" s="109">
        <f t="shared" si="897"/>
        <v>1.7882124639907881E-5</v>
      </c>
      <c r="CK397" s="109">
        <f t="shared" si="897"/>
        <v>3.7189575940368546E-4</v>
      </c>
      <c r="CL397" s="109">
        <f t="shared" si="897"/>
        <v>1.145640675510183E-5</v>
      </c>
      <c r="CM397" s="109">
        <f t="shared" si="897"/>
        <v>6.0131601154698108E-5</v>
      </c>
      <c r="CN397" s="109">
        <f t="shared" si="897"/>
        <v>1.0085972865258282E-5</v>
      </c>
      <c r="CO397" s="109">
        <f t="shared" si="897"/>
        <v>2.6734588899944538E-5</v>
      </c>
      <c r="CP397" s="109">
        <f t="shared" si="897"/>
        <v>2.250542941016314E-4</v>
      </c>
      <c r="CQ397" s="109">
        <f t="shared" si="897"/>
        <v>1.0839703825819068E-4</v>
      </c>
      <c r="CR397" s="109">
        <f t="shared" si="897"/>
        <v>4.9776283122173671E-6</v>
      </c>
      <c r="CS397" s="109">
        <f t="shared" si="897"/>
        <v>1.653838735485343E-4</v>
      </c>
      <c r="CT397" s="109">
        <f t="shared" si="898"/>
        <v>3.893563621359381E-5</v>
      </c>
      <c r="CU397" s="109">
        <f t="shared" si="898"/>
        <v>3.1839152250851085E-5</v>
      </c>
      <c r="CV397" s="109">
        <f t="shared" si="898"/>
        <v>3.9900833634174543E-5</v>
      </c>
      <c r="CW397" s="109">
        <f t="shared" si="898"/>
        <v>2.4918246420476337E-5</v>
      </c>
      <c r="CX397" s="109">
        <f t="shared" si="898"/>
        <v>1.8627847349737207E-4</v>
      </c>
      <c r="CY397" s="109">
        <f t="shared" si="898"/>
        <v>2.8787440111292627E-4</v>
      </c>
      <c r="CZ397" s="109">
        <f t="shared" si="898"/>
        <v>7.0740512491705625E-5</v>
      </c>
      <c r="DA397" s="109">
        <f t="shared" si="898"/>
        <v>4.2347097614805297E-5</v>
      </c>
      <c r="DB397" s="109">
        <f t="shared" si="898"/>
        <v>1.4673368011704815E-4</v>
      </c>
      <c r="DC397" s="109">
        <f t="shared" si="898"/>
        <v>2.2281934891157316E-4</v>
      </c>
      <c r="DD397" s="109">
        <f t="shared" si="899"/>
        <v>6.6804743071415874E-6</v>
      </c>
      <c r="DE397" s="109">
        <f t="shared" si="899"/>
        <v>2.2790181208240321E-5</v>
      </c>
      <c r="DF397" s="109">
        <f t="shared" si="899"/>
        <v>2.250542941016314E-4</v>
      </c>
      <c r="DG397" s="109">
        <f t="shared" si="899"/>
        <v>8.683242357458758E-5</v>
      </c>
      <c r="DH397" s="109">
        <f t="shared" si="899"/>
        <v>8.8883617960041239E-4</v>
      </c>
      <c r="DI397" s="109">
        <f t="shared" si="899"/>
        <v>9.5818830229474344E-5</v>
      </c>
      <c r="DJ397" s="109">
        <f t="shared" si="899"/>
        <v>7.8766925351267058E-5</v>
      </c>
      <c r="DK397" s="109">
        <f t="shared" si="899"/>
        <v>6.6228697291527934E-5</v>
      </c>
      <c r="DL397" s="109">
        <f t="shared" si="899"/>
        <v>1.3635029704985163E-4</v>
      </c>
      <c r="DM397" s="109">
        <f t="shared" si="899"/>
        <v>2.2756394830179653E-5</v>
      </c>
      <c r="DN397" s="109">
        <f t="shared" si="900"/>
        <v>7.8766925351267058E-5</v>
      </c>
      <c r="DO397" s="109">
        <f t="shared" si="900"/>
        <v>1.6002066087595033E-6</v>
      </c>
      <c r="DP397" s="109">
        <f t="shared" si="900"/>
        <v>1.9071864852145243E-5</v>
      </c>
      <c r="DQ397" s="109">
        <f t="shared" si="900"/>
        <v>1.3577390503244032E-5</v>
      </c>
      <c r="DR397" s="109">
        <f t="shared" si="900"/>
        <v>1.8627847349737207E-4</v>
      </c>
      <c r="DS397" s="109">
        <f t="shared" si="900"/>
        <v>2.1375032838069394E-4</v>
      </c>
      <c r="DT397" s="109">
        <f t="shared" si="900"/>
        <v>1.8627847349737207E-4</v>
      </c>
      <c r="DU397" s="109">
        <f t="shared" si="900"/>
        <v>2.250542941016314E-4</v>
      </c>
      <c r="DV397" s="109">
        <f t="shared" si="900"/>
        <v>1.857090776976207E-5</v>
      </c>
      <c r="DW397" s="109">
        <f t="shared" si="900"/>
        <v>2.8464539893809276E-5</v>
      </c>
      <c r="DX397" s="109">
        <f t="shared" si="901"/>
        <v>4.4392287415571507E-4</v>
      </c>
      <c r="DY397" s="109">
        <f t="shared" si="901"/>
        <v>1.031688930645047E-4</v>
      </c>
      <c r="DZ397" s="109">
        <f t="shared" si="901"/>
        <v>1.6091646797877788E-6</v>
      </c>
      <c r="EA397" s="109">
        <f t="shared" si="901"/>
        <v>7.8766925351267058E-5</v>
      </c>
      <c r="EB397" s="109">
        <f t="shared" si="901"/>
        <v>2.250542941016314E-4</v>
      </c>
      <c r="EC397" s="109">
        <f t="shared" si="901"/>
        <v>4.9809005081309522E-5</v>
      </c>
      <c r="ED397" s="109">
        <f t="shared" si="901"/>
        <v>1.5309645463234159E-4</v>
      </c>
      <c r="EE397" s="109">
        <f t="shared" si="901"/>
        <v>6.0348811499646857E-5</v>
      </c>
      <c r="EF397" s="109">
        <f t="shared" si="901"/>
        <v>2.250542941016314E-4</v>
      </c>
      <c r="EG397" s="109">
        <f t="shared" si="901"/>
        <v>4.5845177486848209E-5</v>
      </c>
      <c r="EH397" s="109">
        <f t="shared" si="902"/>
        <v>1.8627847349737207E-4</v>
      </c>
      <c r="EI397" s="109">
        <f t="shared" si="902"/>
        <v>9.2578682499876263E-6</v>
      </c>
      <c r="EJ397" s="109">
        <f t="shared" si="902"/>
        <v>9.5818830229474344E-5</v>
      </c>
      <c r="EK397" s="109">
        <f t="shared" si="902"/>
        <v>7.4278754089385156E-5</v>
      </c>
      <c r="EL397" s="109">
        <f t="shared" si="902"/>
        <v>1.2561902950742016E-5</v>
      </c>
      <c r="EM397" s="109">
        <f t="shared" si="902"/>
        <v>2.0003469091509126E-4</v>
      </c>
      <c r="EN397" s="109">
        <f t="shared" si="902"/>
        <v>1.3835738468619239E-5</v>
      </c>
      <c r="EO397" s="109">
        <f t="shared" si="902"/>
        <v>2.250542941016314E-4</v>
      </c>
      <c r="EP397" s="109">
        <f t="shared" si="902"/>
        <v>1.6491572135821396E-6</v>
      </c>
      <c r="EQ397" s="109">
        <f t="shared" si="902"/>
        <v>2.4836430400390863E-4</v>
      </c>
      <c r="ER397" s="109">
        <f t="shared" si="903"/>
        <v>7.3552213774293435E-6</v>
      </c>
      <c r="ES397" s="109">
        <f t="shared" si="903"/>
        <v>6.0125943093842288E-6</v>
      </c>
      <c r="ET397" s="109">
        <f t="shared" si="903"/>
        <v>8.0311965419373185E-6</v>
      </c>
      <c r="EU397" s="109">
        <f t="shared" si="903"/>
        <v>9.8528942161459868E-5</v>
      </c>
      <c r="EV397" s="109">
        <f t="shared" si="903"/>
        <v>3.7176768687641833E-4</v>
      </c>
      <c r="EW397" s="109">
        <f t="shared" si="903"/>
        <v>4.343609724091834E-4</v>
      </c>
      <c r="EX397" s="109">
        <f t="shared" si="903"/>
        <v>2.250542941016314E-4</v>
      </c>
      <c r="EY397" s="109">
        <f t="shared" si="903"/>
        <v>3.5933316266224719E-5</v>
      </c>
      <c r="EZ397" s="109">
        <f t="shared" si="903"/>
        <v>9.0639982515514647E-6</v>
      </c>
      <c r="FA397" s="109">
        <f t="shared" si="903"/>
        <v>8.0679939448165031E-5</v>
      </c>
      <c r="FB397" s="109">
        <f t="shared" si="904"/>
        <v>2.250542941016314E-4</v>
      </c>
      <c r="FC397" s="109">
        <f t="shared" si="904"/>
        <v>1.665833383594699E-5</v>
      </c>
      <c r="FD397" s="109">
        <f t="shared" si="904"/>
        <v>1.4881102060590765E-5</v>
      </c>
      <c r="FE397" s="109">
        <f t="shared" si="904"/>
        <v>5.601514340044523E-5</v>
      </c>
      <c r="FF397" s="109">
        <f t="shared" si="904"/>
        <v>1.8725129452808057E-4</v>
      </c>
      <c r="FG397" s="109">
        <f t="shared" si="904"/>
        <v>4.8605688871329743E-5</v>
      </c>
      <c r="FH397" s="109">
        <f t="shared" si="904"/>
        <v>3.329648597464665E-4</v>
      </c>
      <c r="FI397" s="109">
        <f t="shared" si="904"/>
        <v>1.7068361243076217E-4</v>
      </c>
      <c r="FJ397" s="109">
        <f t="shared" si="904"/>
        <v>4.2347097614805297E-5</v>
      </c>
      <c r="FK397" s="109">
        <f t="shared" si="904"/>
        <v>7.8766925351267058E-5</v>
      </c>
      <c r="FL397" s="109">
        <f t="shared" si="905"/>
        <v>3.3109173961257764E-5</v>
      </c>
      <c r="FM397" s="109">
        <f t="shared" si="905"/>
        <v>4.4311957767161312E-5</v>
      </c>
      <c r="FN397" s="109">
        <f t="shared" si="905"/>
        <v>3.3378706245765149E-5</v>
      </c>
      <c r="FO397" s="109">
        <f t="shared" si="905"/>
        <v>7.3552213774293435E-6</v>
      </c>
      <c r="FP397" s="109">
        <f t="shared" si="905"/>
        <v>1.8627847349737207E-4</v>
      </c>
      <c r="FQ397" s="109">
        <f t="shared" si="905"/>
        <v>1.5309645463234159E-4</v>
      </c>
      <c r="FR397" s="109">
        <f t="shared" si="905"/>
        <v>4.3972268598845861E-5</v>
      </c>
      <c r="FS397" s="109">
        <f t="shared" si="905"/>
        <v>4.6912971757341105E-4</v>
      </c>
      <c r="FT397" s="109">
        <f t="shared" si="905"/>
        <v>3.6700169845870459E-5</v>
      </c>
      <c r="FU397" s="109">
        <f t="shared" si="905"/>
        <v>1.5309645463234159E-4</v>
      </c>
      <c r="FV397" s="109">
        <f t="shared" si="906"/>
        <v>1.0825199804598718E-4</v>
      </c>
      <c r="FW397" s="109">
        <f t="shared" si="906"/>
        <v>2.250542941016314E-4</v>
      </c>
      <c r="FX397" s="109">
        <f t="shared" si="906"/>
        <v>4.2347097614805297E-5</v>
      </c>
      <c r="FY397" s="109">
        <f t="shared" si="906"/>
        <v>4.5120102972649127E-4</v>
      </c>
      <c r="FZ397" s="109">
        <f t="shared" si="906"/>
        <v>1.1271265510731373E-4</v>
      </c>
      <c r="GA397" s="109">
        <f t="shared" si="906"/>
        <v>4.2164999592744926E-6</v>
      </c>
      <c r="GB397" s="109">
        <f t="shared" si="906"/>
        <v>6.8653953322088783E-6</v>
      </c>
      <c r="GC397" s="109">
        <f t="shared" si="906"/>
        <v>8.7750869223597334E-5</v>
      </c>
      <c r="GD397" s="109">
        <f t="shared" si="906"/>
        <v>1.5309645463234159E-4</v>
      </c>
      <c r="GE397" s="109">
        <f t="shared" si="906"/>
        <v>1.73011372044824E-4</v>
      </c>
      <c r="GF397" s="109">
        <f t="shared" si="907"/>
        <v>1.840028982925665E-4</v>
      </c>
      <c r="GG397" s="109">
        <f t="shared" si="907"/>
        <v>4.2347097614805297E-5</v>
      </c>
      <c r="GH397" s="109">
        <f t="shared" si="907"/>
        <v>4.2347097614805297E-5</v>
      </c>
      <c r="GI397" s="109">
        <f t="shared" si="907"/>
        <v>4.2347097614805297E-5</v>
      </c>
      <c r="GJ397" s="109">
        <f t="shared" si="907"/>
        <v>4.2347097614805297E-5</v>
      </c>
      <c r="GK397" s="109">
        <f t="shared" si="907"/>
        <v>6.4402199786233443E-6</v>
      </c>
      <c r="GL397" s="109">
        <f t="shared" si="907"/>
        <v>2.120708064893097E-5</v>
      </c>
      <c r="GM397" s="109">
        <f t="shared" si="907"/>
        <v>4.4033775885062982E-5</v>
      </c>
      <c r="GN397" s="109">
        <f t="shared" si="907"/>
        <v>5.9127470764419241E-4</v>
      </c>
      <c r="GO397" s="109">
        <f t="shared" si="907"/>
        <v>3.2629192779722553E-5</v>
      </c>
      <c r="GP397" s="109">
        <f t="shared" si="908"/>
        <v>2.250542941016314E-4</v>
      </c>
      <c r="GQ397" s="109">
        <f t="shared" si="908"/>
        <v>3.3679182058266731E-5</v>
      </c>
      <c r="GR397" s="109">
        <f t="shared" si="908"/>
        <v>3.9478557182238624E-5</v>
      </c>
      <c r="GS397" s="109">
        <f t="shared" si="908"/>
        <v>2.6420386583783293E-4</v>
      </c>
      <c r="GT397" s="109">
        <f t="shared" si="908"/>
        <v>2.250542941016314E-4</v>
      </c>
      <c r="GU397" s="109">
        <f t="shared" si="908"/>
        <v>8.7664314713362481E-4</v>
      </c>
      <c r="GV397" s="109">
        <f t="shared" si="908"/>
        <v>7.3552213774293435E-6</v>
      </c>
      <c r="GW397" s="109">
        <f t="shared" si="908"/>
        <v>4.2347097614805297E-5</v>
      </c>
      <c r="GX397" s="109">
        <f t="shared" si="908"/>
        <v>4.7138827330335061E-5</v>
      </c>
      <c r="GY397" s="109">
        <f t="shared" si="908"/>
        <v>3.3472841883911144E-5</v>
      </c>
      <c r="GZ397" s="109">
        <f t="shared" si="909"/>
        <v>1.7851428227402905E-6</v>
      </c>
      <c r="HA397" s="109">
        <f t="shared" si="909"/>
        <v>4.2347097614805297E-5</v>
      </c>
      <c r="HB397" s="109">
        <f t="shared" si="909"/>
        <v>7.3552213774293435E-6</v>
      </c>
      <c r="HC397" s="109">
        <f t="shared" si="909"/>
        <v>1.6438420842187192E-6</v>
      </c>
      <c r="HD397" s="109">
        <f t="shared" si="909"/>
        <v>5.2117592715906516E-5</v>
      </c>
      <c r="HE397" s="109">
        <f t="shared" si="909"/>
        <v>1.2373336147804672E-4</v>
      </c>
      <c r="HF397" s="109">
        <f t="shared" si="909"/>
        <v>5.888710367103124E-5</v>
      </c>
      <c r="HG397" s="109">
        <f t="shared" si="909"/>
        <v>1.16807654342033E-4</v>
      </c>
      <c r="HH397" s="109">
        <f t="shared" si="909"/>
        <v>2.1464743452130557E-5</v>
      </c>
      <c r="HI397" s="109">
        <f t="shared" si="909"/>
        <v>1.6252819754955525E-6</v>
      </c>
      <c r="HJ397" s="109">
        <f t="shared" si="910"/>
        <v>7.3552213774293435E-6</v>
      </c>
      <c r="HK397" s="109">
        <f t="shared" si="910"/>
        <v>4.2347097614805297E-5</v>
      </c>
      <c r="HL397" s="109">
        <f t="shared" si="910"/>
        <v>1.5787191404100702E-4</v>
      </c>
      <c r="HM397" s="109">
        <f t="shared" si="910"/>
        <v>4.2347097614805297E-5</v>
      </c>
      <c r="HN397" s="109">
        <f t="shared" si="910"/>
        <v>7.8766925351267058E-5</v>
      </c>
      <c r="HO397" s="109">
        <f t="shared" si="910"/>
        <v>7.0495275831797407E-5</v>
      </c>
      <c r="HP397" s="109">
        <f t="shared" si="910"/>
        <v>3.2092350646626485E-5</v>
      </c>
      <c r="HQ397" s="109">
        <f t="shared" si="910"/>
        <v>2.4802549863669809E-4</v>
      </c>
      <c r="HR397" s="109"/>
      <c r="HS397" s="109"/>
      <c r="HT397" s="109"/>
      <c r="HU397" s="109"/>
      <c r="HV397" s="109"/>
      <c r="HW397" s="109"/>
      <c r="HX397" s="109"/>
      <c r="HY397" s="109"/>
      <c r="HZ397" s="109"/>
      <c r="IA397" s="109"/>
      <c r="IB397" s="109"/>
      <c r="IC397" s="109"/>
      <c r="ID397" s="109"/>
      <c r="IE397" s="109"/>
      <c r="IF397" s="109"/>
      <c r="IG397" s="109"/>
      <c r="IH397" s="109"/>
      <c r="II397" s="109"/>
      <c r="IJ397" s="109"/>
      <c r="IK397" s="109"/>
      <c r="IL397" s="109"/>
      <c r="IM397" s="109"/>
      <c r="IN397" s="109"/>
      <c r="IO397" s="109"/>
      <c r="IP397" s="109"/>
      <c r="IQ397" s="109"/>
      <c r="IR397" s="109"/>
      <c r="IS397" s="109"/>
      <c r="IT397" s="109"/>
      <c r="IU397" s="109"/>
      <c r="IV397" s="109"/>
      <c r="IW397" s="109"/>
      <c r="IX397" s="109"/>
      <c r="IY397" s="109"/>
      <c r="IZ397" s="109"/>
      <c r="JA397" s="109"/>
      <c r="JB397" s="109"/>
      <c r="JC397" s="109"/>
      <c r="JD397" s="109"/>
      <c r="JE397" s="109"/>
      <c r="JF397" s="109"/>
      <c r="JG397" s="109"/>
      <c r="JH397" s="109"/>
      <c r="JI397" s="109"/>
      <c r="JJ397" s="109"/>
      <c r="JK397" s="109"/>
      <c r="JL397" s="109"/>
      <c r="JM397" s="109"/>
      <c r="JN397" s="109"/>
      <c r="JO397" s="109"/>
      <c r="JP397" s="109" t="str">
        <f t="shared" si="911"/>
        <v>Water Pollution_THIABENDAZOLE_Seawater_Health_N/A for WP Interim Methodology</v>
      </c>
    </row>
    <row r="398" spans="2:276">
      <c r="B398" s="112" t="s">
        <v>9</v>
      </c>
      <c r="C398" s="112" t="s">
        <v>494</v>
      </c>
      <c r="D398" s="112" t="s">
        <v>384</v>
      </c>
      <c r="E398" s="112" t="s">
        <v>395</v>
      </c>
      <c r="F398" s="112" t="s">
        <v>390</v>
      </c>
      <c r="G398" s="112" t="s">
        <v>391</v>
      </c>
      <c r="H398" s="109">
        <f t="shared" si="889"/>
        <v>2.2797563671057888</v>
      </c>
      <c r="I398" s="109">
        <f t="shared" si="889"/>
        <v>1.8150168271494901E-2</v>
      </c>
      <c r="J398" s="109">
        <f t="shared" si="889"/>
        <v>1.7700546730248066</v>
      </c>
      <c r="K398" s="109">
        <f t="shared" si="889"/>
        <v>7.3552213774293435E-6</v>
      </c>
      <c r="L398" s="109">
        <f t="shared" si="889"/>
        <v>0.14090109943739876</v>
      </c>
      <c r="M398" s="109">
        <f t="shared" si="889"/>
        <v>0.53475253709034953</v>
      </c>
      <c r="N398" s="109">
        <f t="shared" si="889"/>
        <v>4.2347097614805297E-5</v>
      </c>
      <c r="O398" s="109">
        <f t="shared" si="889"/>
        <v>1.693526489916982E-2</v>
      </c>
      <c r="P398" s="109">
        <f t="shared" si="889"/>
        <v>1.0047025902766777E-2</v>
      </c>
      <c r="Q398" s="109">
        <f t="shared" si="889"/>
        <v>4.2347097614805297E-5</v>
      </c>
      <c r="R398" s="109">
        <f t="shared" si="890"/>
        <v>4.1805721158038548E-3</v>
      </c>
      <c r="S398" s="109">
        <f t="shared" si="890"/>
        <v>2.5761660856956178E-2</v>
      </c>
      <c r="T398" s="109">
        <f t="shared" si="890"/>
        <v>0.10334227664553351</v>
      </c>
      <c r="U398" s="109">
        <f t="shared" si="890"/>
        <v>5.6617653289649825E-4</v>
      </c>
      <c r="V398" s="109">
        <f t="shared" si="890"/>
        <v>7.8766925351267058E-5</v>
      </c>
      <c r="W398" s="109">
        <f t="shared" si="890"/>
        <v>1.1460976104845129</v>
      </c>
      <c r="X398" s="109">
        <f t="shared" si="890"/>
        <v>4.2347097614805297E-5</v>
      </c>
      <c r="Y398" s="109">
        <f t="shared" si="890"/>
        <v>0.66428961293296085</v>
      </c>
      <c r="Z398" s="109">
        <f t="shared" si="890"/>
        <v>0.83124336932156262</v>
      </c>
      <c r="AA398" s="109">
        <f t="shared" si="890"/>
        <v>3.7354381198441047E-2</v>
      </c>
      <c r="AB398" s="109">
        <f t="shared" si="891"/>
        <v>0.37979877399881184</v>
      </c>
      <c r="AC398" s="109">
        <f t="shared" si="891"/>
        <v>4.7459894187842912E-5</v>
      </c>
      <c r="AD398" s="109">
        <f t="shared" si="891"/>
        <v>0.22376881914312918</v>
      </c>
      <c r="AE398" s="109">
        <f t="shared" si="891"/>
        <v>6.5270214070439741E-3</v>
      </c>
      <c r="AF398" s="109">
        <f t="shared" si="891"/>
        <v>0.97630949028072345</v>
      </c>
      <c r="AG398" s="109">
        <f t="shared" si="891"/>
        <v>6.7124540313117514E-3</v>
      </c>
      <c r="AH398" s="109">
        <f t="shared" si="891"/>
        <v>5.2527987271702714E-2</v>
      </c>
      <c r="AI398" s="109">
        <f t="shared" si="891"/>
        <v>4.2347097614805297E-5</v>
      </c>
      <c r="AJ398" s="109">
        <f t="shared" si="891"/>
        <v>9.2684327637347158E-2</v>
      </c>
      <c r="AK398" s="109">
        <f t="shared" si="891"/>
        <v>0.2280268901745319</v>
      </c>
      <c r="AL398" s="109">
        <f t="shared" si="892"/>
        <v>1.8575187776342781</v>
      </c>
      <c r="AM398" s="109">
        <f t="shared" si="892"/>
        <v>4.5745255946346482E-3</v>
      </c>
      <c r="AN398" s="109">
        <f t="shared" si="892"/>
        <v>9.0271795867392798E-2</v>
      </c>
      <c r="AO398" s="109">
        <f t="shared" si="892"/>
        <v>0.15540555591249369</v>
      </c>
      <c r="AP398" s="109">
        <f t="shared" si="892"/>
        <v>0.23787337388672794</v>
      </c>
      <c r="AQ398" s="109">
        <f t="shared" si="892"/>
        <v>2.8921143210616958E-4</v>
      </c>
      <c r="AR398" s="109">
        <f t="shared" si="892"/>
        <v>4.2347097614805297E-5</v>
      </c>
      <c r="AS398" s="109">
        <f t="shared" si="892"/>
        <v>0.20580085686645758</v>
      </c>
      <c r="AT398" s="109">
        <f t="shared" si="892"/>
        <v>6.0416029828733883E-2</v>
      </c>
      <c r="AU398" s="109">
        <f t="shared" si="892"/>
        <v>0.11568488867594189</v>
      </c>
      <c r="AV398" s="109">
        <f t="shared" si="893"/>
        <v>6.826804846630093E-3</v>
      </c>
      <c r="AW398" s="109">
        <f t="shared" si="893"/>
        <v>0.21634802722397858</v>
      </c>
      <c r="AX398" s="109">
        <f t="shared" si="893"/>
        <v>1.7121902098357934E-2</v>
      </c>
      <c r="AY398" s="109">
        <f t="shared" si="893"/>
        <v>1.5309645463234159E-4</v>
      </c>
      <c r="AZ398" s="109">
        <f t="shared" si="893"/>
        <v>5.2380713259999002E-3</v>
      </c>
      <c r="BA398" s="109">
        <f t="shared" si="893"/>
        <v>0.29004021807370056</v>
      </c>
      <c r="BB398" s="109">
        <f t="shared" si="893"/>
        <v>0.21743327162188669</v>
      </c>
      <c r="BC398" s="109">
        <f t="shared" si="893"/>
        <v>0.3334604345350603</v>
      </c>
      <c r="BD398" s="109">
        <f t="shared" si="893"/>
        <v>0.22200156519572614</v>
      </c>
      <c r="BE398" s="109">
        <f t="shared" si="893"/>
        <v>0.93649641867941036</v>
      </c>
      <c r="BF398" s="109">
        <f t="shared" si="894"/>
        <v>0.2283611634478791</v>
      </c>
      <c r="BG398" s="109">
        <f t="shared" si="894"/>
        <v>0.12564097041581426</v>
      </c>
      <c r="BH398" s="109">
        <f t="shared" si="894"/>
        <v>0.12657504129012548</v>
      </c>
      <c r="BI398" s="109">
        <f t="shared" si="894"/>
        <v>7.3327882323301355E-2</v>
      </c>
      <c r="BJ398" s="109">
        <f t="shared" si="894"/>
        <v>0.27451308401013708</v>
      </c>
      <c r="BK398" s="109">
        <f t="shared" si="894"/>
        <v>4.2347097614805297E-5</v>
      </c>
      <c r="BL398" s="109">
        <f t="shared" si="894"/>
        <v>0.70895955549686407</v>
      </c>
      <c r="BM398" s="109">
        <f t="shared" si="894"/>
        <v>6.6305942181541414E-2</v>
      </c>
      <c r="BN398" s="109">
        <f t="shared" si="894"/>
        <v>0.18156557968629952</v>
      </c>
      <c r="BO398" s="109">
        <f t="shared" si="894"/>
        <v>0.48081733346386857</v>
      </c>
      <c r="BP398" s="109">
        <f t="shared" si="895"/>
        <v>0.44924514272504562</v>
      </c>
      <c r="BQ398" s="109">
        <f t="shared" si="895"/>
        <v>2.0200428651381084</v>
      </c>
      <c r="BR398" s="109">
        <f t="shared" si="895"/>
        <v>8.1659140949461115E-3</v>
      </c>
      <c r="BS398" s="109">
        <f t="shared" si="895"/>
        <v>0.43888409698002889</v>
      </c>
      <c r="BT398" s="109">
        <f t="shared" si="895"/>
        <v>0.65934059129968625</v>
      </c>
      <c r="BU398" s="109">
        <f t="shared" si="895"/>
        <v>5.2676962139574276E-4</v>
      </c>
      <c r="BV398" s="109">
        <f t="shared" si="895"/>
        <v>6.7741436878760806E-3</v>
      </c>
      <c r="BW398" s="109">
        <f t="shared" si="895"/>
        <v>2.9561928904488443E-3</v>
      </c>
      <c r="BX398" s="109">
        <f t="shared" si="895"/>
        <v>0.1506748139217402</v>
      </c>
      <c r="BY398" s="109">
        <f t="shared" si="895"/>
        <v>1.0438627755362804E-3</v>
      </c>
      <c r="BZ398" s="109">
        <f t="shared" si="896"/>
        <v>8.142997292263459E-3</v>
      </c>
      <c r="CA398" s="109">
        <f t="shared" si="896"/>
        <v>0.25752309051292244</v>
      </c>
      <c r="CB398" s="109">
        <f t="shared" si="896"/>
        <v>0.78876524769293554</v>
      </c>
      <c r="CC398" s="109">
        <f t="shared" si="896"/>
        <v>0.12443845229602461</v>
      </c>
      <c r="CD398" s="109">
        <f t="shared" si="896"/>
        <v>7.2097630479778185E-2</v>
      </c>
      <c r="CE398" s="109">
        <f t="shared" si="896"/>
        <v>1.8627847349737207E-4</v>
      </c>
      <c r="CF398" s="109">
        <f t="shared" si="896"/>
        <v>6.2919784321902053E-2</v>
      </c>
      <c r="CG398" s="109">
        <f t="shared" si="896"/>
        <v>9.655934818400257E-6</v>
      </c>
      <c r="CH398" s="109">
        <f t="shared" si="896"/>
        <v>4.2347097614805297E-5</v>
      </c>
      <c r="CI398" s="109">
        <f t="shared" si="896"/>
        <v>2.250542941016314E-4</v>
      </c>
      <c r="CJ398" s="109">
        <f t="shared" si="897"/>
        <v>0.44391177356326506</v>
      </c>
      <c r="CK398" s="109">
        <f t="shared" si="897"/>
        <v>0.76985985277782365</v>
      </c>
      <c r="CL398" s="109">
        <f t="shared" si="897"/>
        <v>1.1549790757760095E-2</v>
      </c>
      <c r="CM398" s="109">
        <f t="shared" si="897"/>
        <v>3.8513008919546896E-4</v>
      </c>
      <c r="CN398" s="109">
        <f t="shared" si="897"/>
        <v>1.2181037382820858</v>
      </c>
      <c r="CO398" s="109">
        <f t="shared" si="897"/>
        <v>0.65431724527044977</v>
      </c>
      <c r="CP398" s="109">
        <f t="shared" si="897"/>
        <v>2.250542941016314E-4</v>
      </c>
      <c r="CQ398" s="109">
        <f t="shared" si="897"/>
        <v>0.37460945257804257</v>
      </c>
      <c r="CR398" s="109">
        <f t="shared" si="897"/>
        <v>1.3754632928192087E-3</v>
      </c>
      <c r="CS398" s="109">
        <f t="shared" si="897"/>
        <v>0.31497288312680494</v>
      </c>
      <c r="CT398" s="109">
        <f t="shared" si="898"/>
        <v>2.7721209270166747E-2</v>
      </c>
      <c r="CU398" s="109">
        <f t="shared" si="898"/>
        <v>0.26187502041077382</v>
      </c>
      <c r="CV398" s="109">
        <f t="shared" si="898"/>
        <v>0.30959141992819306</v>
      </c>
      <c r="CW398" s="109">
        <f t="shared" si="898"/>
        <v>4.2795987548595579E-2</v>
      </c>
      <c r="CX398" s="109">
        <f t="shared" si="898"/>
        <v>8.0827467528608466E-3</v>
      </c>
      <c r="CY398" s="109">
        <f t="shared" si="898"/>
        <v>7.8302030321332872E-2</v>
      </c>
      <c r="CZ398" s="109">
        <f t="shared" si="898"/>
        <v>3.6513815105859243E-2</v>
      </c>
      <c r="DA398" s="109">
        <f t="shared" si="898"/>
        <v>0.18848955611527035</v>
      </c>
      <c r="DB398" s="109">
        <f t="shared" si="898"/>
        <v>0.13144379012983537</v>
      </c>
      <c r="DC398" s="109">
        <f t="shared" si="898"/>
        <v>4.3233100497066772</v>
      </c>
      <c r="DD398" s="109">
        <f t="shared" si="899"/>
        <v>1.2849403233403816E-2</v>
      </c>
      <c r="DE398" s="109">
        <f t="shared" si="899"/>
        <v>4.5938362902802454E-2</v>
      </c>
      <c r="DF398" s="109">
        <f t="shared" si="899"/>
        <v>2.250542941016314E-4</v>
      </c>
      <c r="DG398" s="109">
        <f t="shared" si="899"/>
        <v>3.7919711779009386</v>
      </c>
      <c r="DH398" s="109">
        <f t="shared" si="899"/>
        <v>1.6077739562987863</v>
      </c>
      <c r="DI398" s="109">
        <f t="shared" si="899"/>
        <v>0.24371057892838391</v>
      </c>
      <c r="DJ398" s="109">
        <f t="shared" si="899"/>
        <v>1.0500770439941927</v>
      </c>
      <c r="DK398" s="109">
        <f t="shared" si="899"/>
        <v>0.18774036444635839</v>
      </c>
      <c r="DL398" s="109">
        <f t="shared" si="899"/>
        <v>8.0984177365964527E-2</v>
      </c>
      <c r="DM398" s="109">
        <f t="shared" si="899"/>
        <v>3.0733651021507002E-2</v>
      </c>
      <c r="DN398" s="109">
        <f t="shared" si="900"/>
        <v>0.81482548130586374</v>
      </c>
      <c r="DO398" s="109">
        <f t="shared" si="900"/>
        <v>2.5952714523587397</v>
      </c>
      <c r="DP398" s="109">
        <f t="shared" si="900"/>
        <v>1.6858743933328035E-2</v>
      </c>
      <c r="DQ398" s="109">
        <f t="shared" si="900"/>
        <v>0.45757489987118205</v>
      </c>
      <c r="DR398" s="109">
        <f t="shared" si="900"/>
        <v>0.14090109943739876</v>
      </c>
      <c r="DS398" s="109">
        <f t="shared" si="900"/>
        <v>5.2783452845709587E-2</v>
      </c>
      <c r="DT398" s="109">
        <f t="shared" si="900"/>
        <v>0.14090109943739876</v>
      </c>
      <c r="DU398" s="109">
        <f t="shared" si="900"/>
        <v>2.250542941016314E-4</v>
      </c>
      <c r="DV398" s="109">
        <f t="shared" si="900"/>
        <v>0.26495411292109156</v>
      </c>
      <c r="DW398" s="109">
        <f t="shared" si="900"/>
        <v>1.3638896593367129E-3</v>
      </c>
      <c r="DX398" s="109">
        <f t="shared" si="901"/>
        <v>0.16868741638586657</v>
      </c>
      <c r="DY398" s="109">
        <f t="shared" si="901"/>
        <v>1.031688930645047E-4</v>
      </c>
      <c r="DZ398" s="109">
        <f t="shared" si="901"/>
        <v>9.0316668654922924E-2</v>
      </c>
      <c r="EA398" s="109">
        <f t="shared" si="901"/>
        <v>7.8766925351267058E-5</v>
      </c>
      <c r="EB398" s="109">
        <f t="shared" si="901"/>
        <v>2.250542941016314E-4</v>
      </c>
      <c r="EC398" s="109">
        <f t="shared" si="901"/>
        <v>0.3778642919429796</v>
      </c>
      <c r="ED398" s="109">
        <f t="shared" si="901"/>
        <v>0.13115418075941099</v>
      </c>
      <c r="EE398" s="109">
        <f t="shared" si="901"/>
        <v>7.9840278842741724E-2</v>
      </c>
      <c r="EF398" s="109">
        <f t="shared" si="901"/>
        <v>2.250542941016314E-4</v>
      </c>
      <c r="EG398" s="109">
        <f t="shared" si="901"/>
        <v>0.20887329762753301</v>
      </c>
      <c r="EH398" s="109">
        <f t="shared" si="902"/>
        <v>1.8627847349737207E-4</v>
      </c>
      <c r="EI398" s="109">
        <f t="shared" si="902"/>
        <v>1.0390388899531801E-3</v>
      </c>
      <c r="EJ398" s="109">
        <f t="shared" si="902"/>
        <v>0.21200617572398775</v>
      </c>
      <c r="EK398" s="109">
        <f t="shared" si="902"/>
        <v>2.9817896747786539</v>
      </c>
      <c r="EL398" s="109">
        <f t="shared" si="902"/>
        <v>9.1454248731458517E-3</v>
      </c>
      <c r="EM398" s="109">
        <f t="shared" si="902"/>
        <v>0.16377639645545364</v>
      </c>
      <c r="EN398" s="109">
        <f t="shared" si="902"/>
        <v>0.14098289642988829</v>
      </c>
      <c r="EO398" s="109">
        <f t="shared" si="902"/>
        <v>2.250542941016314E-4</v>
      </c>
      <c r="EP398" s="109">
        <f t="shared" si="902"/>
        <v>0.45266077267407118</v>
      </c>
      <c r="EQ398" s="109">
        <f t="shared" si="902"/>
        <v>4.4566974873023447E-2</v>
      </c>
      <c r="ER398" s="109">
        <f t="shared" si="903"/>
        <v>4.9298262670331881E-3</v>
      </c>
      <c r="ES398" s="109">
        <f t="shared" si="903"/>
        <v>2.7671778175038563E-3</v>
      </c>
      <c r="ET398" s="109">
        <f t="shared" si="903"/>
        <v>2.134346684534354E-2</v>
      </c>
      <c r="EU398" s="109">
        <f t="shared" si="903"/>
        <v>0.79676028717069747</v>
      </c>
      <c r="EV398" s="109">
        <f t="shared" si="903"/>
        <v>0.95052649480145823</v>
      </c>
      <c r="EW398" s="109">
        <f t="shared" si="903"/>
        <v>8.4137405917291373E-3</v>
      </c>
      <c r="EX398" s="109">
        <f t="shared" si="903"/>
        <v>2.250542941016314E-4</v>
      </c>
      <c r="EY398" s="109">
        <f t="shared" si="903"/>
        <v>3.4360508348092312E-3</v>
      </c>
      <c r="EZ398" s="109">
        <f t="shared" si="903"/>
        <v>0.85089760333710751</v>
      </c>
      <c r="FA398" s="109">
        <f t="shared" si="903"/>
        <v>0.56854081074249097</v>
      </c>
      <c r="FB398" s="109">
        <f t="shared" si="904"/>
        <v>2.250542941016314E-4</v>
      </c>
      <c r="FC398" s="109">
        <f t="shared" si="904"/>
        <v>1.0086347551390798E-2</v>
      </c>
      <c r="FD398" s="109">
        <f t="shared" si="904"/>
        <v>4.6447290293032163E-2</v>
      </c>
      <c r="FE398" s="109">
        <f t="shared" si="904"/>
        <v>2.2921133516673069E-2</v>
      </c>
      <c r="FF398" s="109">
        <f t="shared" si="904"/>
        <v>1.0509832580548556E-2</v>
      </c>
      <c r="FG398" s="109">
        <f t="shared" si="904"/>
        <v>7.6211879321127024E-2</v>
      </c>
      <c r="FH398" s="109">
        <f t="shared" si="904"/>
        <v>0.11363971479358989</v>
      </c>
      <c r="FI398" s="109">
        <f t="shared" si="904"/>
        <v>0.2121685291888345</v>
      </c>
      <c r="FJ398" s="109">
        <f t="shared" si="904"/>
        <v>0.14461868774392714</v>
      </c>
      <c r="FK398" s="109">
        <f t="shared" si="904"/>
        <v>1.0361135292883312</v>
      </c>
      <c r="FL398" s="109">
        <f t="shared" si="905"/>
        <v>4.9727855955767036E-2</v>
      </c>
      <c r="FM398" s="109">
        <f t="shared" si="905"/>
        <v>7.5259742343259978E-4</v>
      </c>
      <c r="FN398" s="109">
        <f t="shared" si="905"/>
        <v>2.1018249195011038E-2</v>
      </c>
      <c r="FO398" s="109">
        <f t="shared" si="905"/>
        <v>1.2648390681747148E-3</v>
      </c>
      <c r="FP398" s="109">
        <f t="shared" si="905"/>
        <v>0.14090109943739876</v>
      </c>
      <c r="FQ398" s="109">
        <f t="shared" si="905"/>
        <v>3.8723298776921565E-2</v>
      </c>
      <c r="FR398" s="109">
        <f t="shared" si="905"/>
        <v>1.1847009786817084</v>
      </c>
      <c r="FS398" s="109">
        <f t="shared" si="905"/>
        <v>0.23589262621097626</v>
      </c>
      <c r="FT398" s="109">
        <f t="shared" si="905"/>
        <v>0.47211747353322642</v>
      </c>
      <c r="FU398" s="109">
        <f t="shared" si="905"/>
        <v>1.5309645463234159E-4</v>
      </c>
      <c r="FV398" s="109">
        <f t="shared" si="906"/>
        <v>0.93543002105191353</v>
      </c>
      <c r="FW398" s="109">
        <f t="shared" si="906"/>
        <v>2.250542941016314E-4</v>
      </c>
      <c r="FX398" s="109">
        <f t="shared" si="906"/>
        <v>0.2283611634478791</v>
      </c>
      <c r="FY398" s="109">
        <f t="shared" si="906"/>
        <v>0.73760053648847024</v>
      </c>
      <c r="FZ398" s="109">
        <f t="shared" si="906"/>
        <v>0.22480862551816336</v>
      </c>
      <c r="GA398" s="109">
        <f t="shared" si="906"/>
        <v>3.4917872532468203E-3</v>
      </c>
      <c r="GB398" s="109">
        <f t="shared" si="906"/>
        <v>0.10414094393017942</v>
      </c>
      <c r="GC398" s="109">
        <f t="shared" si="906"/>
        <v>1.1233826982281103</v>
      </c>
      <c r="GD398" s="109">
        <f t="shared" si="906"/>
        <v>0.43888409698002889</v>
      </c>
      <c r="GE398" s="109">
        <f t="shared" si="906"/>
        <v>0.11539770447421457</v>
      </c>
      <c r="GF398" s="109">
        <f t="shared" si="907"/>
        <v>1.0086403997251034</v>
      </c>
      <c r="GG398" s="109">
        <f t="shared" si="907"/>
        <v>4.2347097614805297E-5</v>
      </c>
      <c r="GH398" s="109">
        <f t="shared" si="907"/>
        <v>4.2347097614805297E-5</v>
      </c>
      <c r="GI398" s="109">
        <f t="shared" si="907"/>
        <v>0.2283611634478791</v>
      </c>
      <c r="GJ398" s="109">
        <f t="shared" si="907"/>
        <v>4.2347097614805297E-5</v>
      </c>
      <c r="GK398" s="109">
        <f t="shared" si="907"/>
        <v>2.6641960681007239E-2</v>
      </c>
      <c r="GL398" s="109">
        <f t="shared" si="907"/>
        <v>3.8932086238808038E-3</v>
      </c>
      <c r="GM398" s="109">
        <f t="shared" si="907"/>
        <v>2.2868758037798069E-3</v>
      </c>
      <c r="GN398" s="109">
        <f t="shared" si="907"/>
        <v>1.1166201886421038E-2</v>
      </c>
      <c r="GO398" s="109">
        <f t="shared" si="907"/>
        <v>1.2909807490521636</v>
      </c>
      <c r="GP398" s="109">
        <f t="shared" si="908"/>
        <v>0.49331477436957011</v>
      </c>
      <c r="GQ398" s="109">
        <f t="shared" si="908"/>
        <v>0.76212020178081896</v>
      </c>
      <c r="GR398" s="109">
        <f t="shared" si="908"/>
        <v>2.5022257567683622E-3</v>
      </c>
      <c r="GS398" s="109">
        <f t="shared" si="908"/>
        <v>0.90169704910578652</v>
      </c>
      <c r="GT398" s="109">
        <f t="shared" si="908"/>
        <v>0.33627205028141005</v>
      </c>
      <c r="GU398" s="109">
        <f t="shared" si="908"/>
        <v>0.22367283035833502</v>
      </c>
      <c r="GV398" s="109">
        <f t="shared" si="908"/>
        <v>7.3552213774293435E-6</v>
      </c>
      <c r="GW398" s="109">
        <f t="shared" si="908"/>
        <v>0.11575723211220727</v>
      </c>
      <c r="GX398" s="109">
        <f t="shared" si="908"/>
        <v>7.7399646115090537E-2</v>
      </c>
      <c r="GY398" s="109">
        <f t="shared" si="908"/>
        <v>4.9755730330514773E-2</v>
      </c>
      <c r="GZ398" s="109">
        <f t="shared" si="909"/>
        <v>0.3049756032500992</v>
      </c>
      <c r="HA398" s="109">
        <f t="shared" si="909"/>
        <v>4.2347097614805297E-5</v>
      </c>
      <c r="HB398" s="109">
        <f t="shared" si="909"/>
        <v>1.9919147568520743E-2</v>
      </c>
      <c r="HC398" s="109">
        <f t="shared" si="909"/>
        <v>1.8437951705768611E-2</v>
      </c>
      <c r="HD398" s="109">
        <f t="shared" si="909"/>
        <v>0.15362623623050281</v>
      </c>
      <c r="HE398" s="109">
        <f t="shared" si="909"/>
        <v>5.8387543142994112</v>
      </c>
      <c r="HF398" s="109">
        <f t="shared" si="909"/>
        <v>0.17284824419667993</v>
      </c>
      <c r="HG398" s="109">
        <f t="shared" si="909"/>
        <v>1.9333109782065389E-3</v>
      </c>
      <c r="HH398" s="109">
        <f t="shared" si="909"/>
        <v>1.1327557522848718E-2</v>
      </c>
      <c r="HI398" s="109">
        <f t="shared" si="909"/>
        <v>0.11388583447061815</v>
      </c>
      <c r="HJ398" s="109">
        <f t="shared" si="910"/>
        <v>5.0473626301103796E-4</v>
      </c>
      <c r="HK398" s="109">
        <f t="shared" si="910"/>
        <v>0.30250140468011988</v>
      </c>
      <c r="HL398" s="109">
        <f t="shared" si="910"/>
        <v>1.2050093276588414</v>
      </c>
      <c r="HM398" s="109">
        <f t="shared" si="910"/>
        <v>4.2347097614805297E-5</v>
      </c>
      <c r="HN398" s="109">
        <f t="shared" si="910"/>
        <v>1.5411454079811937</v>
      </c>
      <c r="HO398" s="109">
        <f t="shared" si="910"/>
        <v>8.3977547600364666</v>
      </c>
      <c r="HP398" s="109">
        <f t="shared" si="910"/>
        <v>6.4026094708321355E-3</v>
      </c>
      <c r="HQ398" s="109">
        <f t="shared" si="910"/>
        <v>5.9063426138764225E-2</v>
      </c>
      <c r="HR398" s="109"/>
      <c r="HS398" s="109"/>
      <c r="HT398" s="109"/>
      <c r="HU398" s="109"/>
      <c r="HV398" s="109"/>
      <c r="HW398" s="109"/>
      <c r="HX398" s="109"/>
      <c r="HY398" s="109"/>
      <c r="HZ398" s="109"/>
      <c r="IA398" s="109"/>
      <c r="IB398" s="109"/>
      <c r="IC398" s="109"/>
      <c r="ID398" s="109"/>
      <c r="IE398" s="109"/>
      <c r="IF398" s="109"/>
      <c r="IG398" s="109"/>
      <c r="IH398" s="109"/>
      <c r="II398" s="109"/>
      <c r="IJ398" s="109"/>
      <c r="IK398" s="109"/>
      <c r="IL398" s="109"/>
      <c r="IM398" s="109"/>
      <c r="IN398" s="109"/>
      <c r="IO398" s="109"/>
      <c r="IP398" s="109"/>
      <c r="IQ398" s="109"/>
      <c r="IR398" s="109"/>
      <c r="IS398" s="109"/>
      <c r="IT398" s="109"/>
      <c r="IU398" s="109"/>
      <c r="IV398" s="109"/>
      <c r="IW398" s="109"/>
      <c r="IX398" s="109"/>
      <c r="IY398" s="109"/>
      <c r="IZ398" s="109"/>
      <c r="JA398" s="109"/>
      <c r="JB398" s="109"/>
      <c r="JC398" s="109"/>
      <c r="JD398" s="109"/>
      <c r="JE398" s="109"/>
      <c r="JF398" s="109"/>
      <c r="JG398" s="109"/>
      <c r="JH398" s="109"/>
      <c r="JI398" s="109"/>
      <c r="JJ398" s="109"/>
      <c r="JK398" s="109"/>
      <c r="JL398" s="109"/>
      <c r="JM398" s="109"/>
      <c r="JN398" s="109"/>
      <c r="JO398" s="109"/>
      <c r="JP398" s="109" t="str">
        <f t="shared" si="911"/>
        <v>Water Pollution_THIABENDAZOLE_Unspecified_Health_N/A for WP Interim Methodology</v>
      </c>
    </row>
    <row r="399" spans="2:276">
      <c r="B399" s="112" t="s">
        <v>9</v>
      </c>
      <c r="C399" s="112" t="s">
        <v>495</v>
      </c>
      <c r="D399" s="112" t="s">
        <v>394</v>
      </c>
      <c r="E399" s="112" t="s">
        <v>395</v>
      </c>
      <c r="F399" s="112" t="s">
        <v>390</v>
      </c>
      <c r="G399" s="112" t="s">
        <v>391</v>
      </c>
      <c r="H399" s="109">
        <f t="shared" si="889"/>
        <v>6.3336746703338838</v>
      </c>
      <c r="I399" s="109">
        <f t="shared" si="889"/>
        <v>0.14144640932823535</v>
      </c>
      <c r="J399" s="109">
        <f t="shared" si="889"/>
        <v>5.2460249684730753</v>
      </c>
      <c r="K399" s="109">
        <f t="shared" si="889"/>
        <v>7.903497629766458E-2</v>
      </c>
      <c r="L399" s="109">
        <f t="shared" si="889"/>
        <v>0.59866693798031478</v>
      </c>
      <c r="M399" s="109">
        <f t="shared" si="889"/>
        <v>1.4196831299611135</v>
      </c>
      <c r="N399" s="109">
        <f t="shared" si="889"/>
        <v>0.988337572287876</v>
      </c>
      <c r="O399" s="109">
        <f t="shared" si="889"/>
        <v>0.11511305598590828</v>
      </c>
      <c r="P399" s="109">
        <f t="shared" si="889"/>
        <v>7.3323874628972996E-2</v>
      </c>
      <c r="Q399" s="109">
        <f t="shared" si="889"/>
        <v>0.988337572287876</v>
      </c>
      <c r="R399" s="109">
        <f t="shared" si="890"/>
        <v>3.1694637328176116E-2</v>
      </c>
      <c r="S399" s="109">
        <f t="shared" si="890"/>
        <v>0.15477210954850279</v>
      </c>
      <c r="T399" s="109">
        <f t="shared" si="890"/>
        <v>0.82177249268751684</v>
      </c>
      <c r="U399" s="109">
        <f t="shared" si="890"/>
        <v>0.988337572287876</v>
      </c>
      <c r="V399" s="109">
        <f t="shared" si="890"/>
        <v>5.7005194878068144</v>
      </c>
      <c r="W399" s="109">
        <f t="shared" si="890"/>
        <v>4.6965302897277921</v>
      </c>
      <c r="X399" s="109">
        <f t="shared" si="890"/>
        <v>0.988337572287876</v>
      </c>
      <c r="Y399" s="109">
        <f t="shared" si="890"/>
        <v>1.7157757908015501</v>
      </c>
      <c r="Z399" s="109">
        <f t="shared" si="890"/>
        <v>3.3318875151954646</v>
      </c>
      <c r="AA399" s="109">
        <f t="shared" si="890"/>
        <v>0.13824744183543092</v>
      </c>
      <c r="AB399" s="109">
        <f t="shared" si="891"/>
        <v>1.5943552922946178</v>
      </c>
      <c r="AC399" s="109">
        <f t="shared" si="891"/>
        <v>7.5461032431569349E-3</v>
      </c>
      <c r="AD399" s="109">
        <f t="shared" si="891"/>
        <v>0.40965840427913791</v>
      </c>
      <c r="AE399" s="109">
        <f t="shared" si="891"/>
        <v>4.3936381694065718E-2</v>
      </c>
      <c r="AF399" s="109">
        <f t="shared" si="891"/>
        <v>1.8130390294915819</v>
      </c>
      <c r="AG399" s="109">
        <f t="shared" si="891"/>
        <v>5.0754637201844956E-2</v>
      </c>
      <c r="AH399" s="109">
        <f t="shared" si="891"/>
        <v>0.21502558780089187</v>
      </c>
      <c r="AI399" s="109">
        <f t="shared" si="891"/>
        <v>0.988337572287876</v>
      </c>
      <c r="AJ399" s="109">
        <f t="shared" si="891"/>
        <v>1.90584763667371</v>
      </c>
      <c r="AK399" s="109">
        <f t="shared" si="891"/>
        <v>0.82708069553533692</v>
      </c>
      <c r="AL399" s="109">
        <f t="shared" si="892"/>
        <v>4.608714248563575</v>
      </c>
      <c r="AM399" s="109">
        <f t="shared" si="892"/>
        <v>3.3426987868831963E-2</v>
      </c>
      <c r="AN399" s="109">
        <f t="shared" si="892"/>
        <v>1.1333095175942112</v>
      </c>
      <c r="AO399" s="109">
        <f t="shared" si="892"/>
        <v>0.55893618144953883</v>
      </c>
      <c r="AP399" s="109">
        <f t="shared" si="892"/>
        <v>0.91162391162525402</v>
      </c>
      <c r="AQ399" s="109">
        <f t="shared" si="892"/>
        <v>4.3472902306362507E-3</v>
      </c>
      <c r="AR399" s="109">
        <f t="shared" si="892"/>
        <v>0.988337572287876</v>
      </c>
      <c r="AS399" s="109">
        <f t="shared" si="892"/>
        <v>0.36921311243403521</v>
      </c>
      <c r="AT399" s="109">
        <f t="shared" si="892"/>
        <v>0.26516018535419789</v>
      </c>
      <c r="AU399" s="109">
        <f t="shared" si="892"/>
        <v>0.59866693798031478</v>
      </c>
      <c r="AV399" s="109">
        <f t="shared" si="893"/>
        <v>4.916652346142468E-2</v>
      </c>
      <c r="AW399" s="109">
        <f t="shared" si="893"/>
        <v>1.0229978113925948</v>
      </c>
      <c r="AX399" s="109">
        <f t="shared" si="893"/>
        <v>9.4752724915148537E-2</v>
      </c>
      <c r="AY399" s="109">
        <f t="shared" si="893"/>
        <v>1.1333095175942112</v>
      </c>
      <c r="AZ399" s="109">
        <f t="shared" si="893"/>
        <v>3.7777726340794751E-2</v>
      </c>
      <c r="BA399" s="109">
        <f t="shared" si="893"/>
        <v>0.53961114075386207</v>
      </c>
      <c r="BB399" s="109">
        <f t="shared" si="893"/>
        <v>0.64101221777166728</v>
      </c>
      <c r="BC399" s="109">
        <f t="shared" si="893"/>
        <v>1.2922393447156879</v>
      </c>
      <c r="BD399" s="109">
        <f t="shared" si="893"/>
        <v>0.72423935506726611</v>
      </c>
      <c r="BE399" s="109">
        <f t="shared" si="893"/>
        <v>2.4234708109686576</v>
      </c>
      <c r="BF399" s="109">
        <f t="shared" si="894"/>
        <v>0.988337572287876</v>
      </c>
      <c r="BG399" s="109">
        <f t="shared" si="894"/>
        <v>0.80660176538358497</v>
      </c>
      <c r="BH399" s="109">
        <f t="shared" si="894"/>
        <v>0.62751493219792065</v>
      </c>
      <c r="BI399" s="109">
        <f t="shared" si="894"/>
        <v>0.73967379097836305</v>
      </c>
      <c r="BJ399" s="109">
        <f t="shared" si="894"/>
        <v>1.5143350864011544</v>
      </c>
      <c r="BK399" s="109">
        <f t="shared" si="894"/>
        <v>0.988337572287876</v>
      </c>
      <c r="BL399" s="109">
        <f t="shared" si="894"/>
        <v>2.71434796417743</v>
      </c>
      <c r="BM399" s="109">
        <f t="shared" si="894"/>
        <v>0.33041763854402839</v>
      </c>
      <c r="BN399" s="109">
        <f t="shared" si="894"/>
        <v>1.2640234942029716</v>
      </c>
      <c r="BO399" s="109">
        <f t="shared" si="894"/>
        <v>2.0096515039921017</v>
      </c>
      <c r="BP399" s="109">
        <f t="shared" si="895"/>
        <v>0.99318004352988598</v>
      </c>
      <c r="BQ399" s="109">
        <f t="shared" si="895"/>
        <v>4.1789095642442229</v>
      </c>
      <c r="BR399" s="109">
        <f t="shared" si="895"/>
        <v>7.5174458491598997E-2</v>
      </c>
      <c r="BS399" s="109">
        <f t="shared" si="895"/>
        <v>1.1333095175942112</v>
      </c>
      <c r="BT399" s="109">
        <f t="shared" si="895"/>
        <v>2.8396178956871889</v>
      </c>
      <c r="BU399" s="109">
        <f t="shared" si="895"/>
        <v>0.80660176538358497</v>
      </c>
      <c r="BV399" s="109">
        <f t="shared" si="895"/>
        <v>7.903497629766458E-2</v>
      </c>
      <c r="BW399" s="109">
        <f t="shared" si="895"/>
        <v>2.6680182921334457E-2</v>
      </c>
      <c r="BX399" s="109">
        <f t="shared" si="895"/>
        <v>0.7617745577678714</v>
      </c>
      <c r="BY399" s="109">
        <f t="shared" si="895"/>
        <v>7.903497629766458E-2</v>
      </c>
      <c r="BZ399" s="109">
        <f t="shared" si="896"/>
        <v>4.2599326824315914E-2</v>
      </c>
      <c r="CA399" s="109">
        <f t="shared" si="896"/>
        <v>1.1333095175942112</v>
      </c>
      <c r="CB399" s="109">
        <f t="shared" si="896"/>
        <v>1.5462218192265995</v>
      </c>
      <c r="CC399" s="109">
        <f t="shared" si="896"/>
        <v>0.6963756235319305</v>
      </c>
      <c r="CD399" s="109">
        <f t="shared" si="896"/>
        <v>0.50419536724733205</v>
      </c>
      <c r="CE399" s="109">
        <f t="shared" si="896"/>
        <v>0.59866693798031478</v>
      </c>
      <c r="CF399" s="109">
        <f t="shared" si="896"/>
        <v>0.51733426651197179</v>
      </c>
      <c r="CG399" s="109">
        <f t="shared" si="896"/>
        <v>1.1007058969939136E-3</v>
      </c>
      <c r="CH399" s="109">
        <f t="shared" si="896"/>
        <v>0.988337572287876</v>
      </c>
      <c r="CI399" s="109">
        <f t="shared" si="896"/>
        <v>1.90584763667371</v>
      </c>
      <c r="CJ399" s="109">
        <f t="shared" si="897"/>
        <v>1.1751571543162702</v>
      </c>
      <c r="CK399" s="109">
        <f t="shared" si="897"/>
        <v>1.6839345596756452</v>
      </c>
      <c r="CL399" s="109">
        <f t="shared" si="897"/>
        <v>0.11271664914033305</v>
      </c>
      <c r="CM399" s="109">
        <f t="shared" si="897"/>
        <v>1.7201376179093196E-2</v>
      </c>
      <c r="CN399" s="109">
        <f t="shared" si="897"/>
        <v>9.2040181086382216</v>
      </c>
      <c r="CO399" s="109">
        <f t="shared" si="897"/>
        <v>1.6127491479452558</v>
      </c>
      <c r="CP399" s="109">
        <f t="shared" si="897"/>
        <v>1.90584763667371</v>
      </c>
      <c r="CQ399" s="109">
        <f t="shared" si="897"/>
        <v>1.2571407308865021</v>
      </c>
      <c r="CR399" s="109">
        <f t="shared" si="897"/>
        <v>1.8009924697288151E-2</v>
      </c>
      <c r="CS399" s="109">
        <f t="shared" si="897"/>
        <v>1.6379476033347404</v>
      </c>
      <c r="CT399" s="109">
        <f t="shared" si="898"/>
        <v>0.18801819409016304</v>
      </c>
      <c r="CU399" s="109">
        <f t="shared" si="898"/>
        <v>1.2322062107713625</v>
      </c>
      <c r="CV399" s="109">
        <f t="shared" si="898"/>
        <v>1.433998888134431</v>
      </c>
      <c r="CW399" s="109">
        <f t="shared" si="898"/>
        <v>0.32436810459324888</v>
      </c>
      <c r="CX399" s="109">
        <f t="shared" si="898"/>
        <v>0.59866693798031478</v>
      </c>
      <c r="CY399" s="109">
        <f t="shared" si="898"/>
        <v>0.71922703109818131</v>
      </c>
      <c r="CZ399" s="109">
        <f t="shared" si="898"/>
        <v>0.27662716533445098</v>
      </c>
      <c r="DA399" s="109">
        <f t="shared" si="898"/>
        <v>0.988337572287876</v>
      </c>
      <c r="DB399" s="109">
        <f t="shared" si="898"/>
        <v>0.83234149710241478</v>
      </c>
      <c r="DC399" s="109">
        <f t="shared" si="898"/>
        <v>13.901124612862606</v>
      </c>
      <c r="DD399" s="109">
        <f t="shared" si="899"/>
        <v>8.2851835685668687E-2</v>
      </c>
      <c r="DE399" s="109">
        <f t="shared" si="899"/>
        <v>0.3083232542490853</v>
      </c>
      <c r="DF399" s="109">
        <f t="shared" si="899"/>
        <v>1.90584763667371</v>
      </c>
      <c r="DG399" s="109">
        <f t="shared" si="899"/>
        <v>9.8014781242009672</v>
      </c>
      <c r="DH399" s="109">
        <f t="shared" si="899"/>
        <v>5.3358380578081697</v>
      </c>
      <c r="DI399" s="109">
        <f t="shared" si="899"/>
        <v>0.80660176538358497</v>
      </c>
      <c r="DJ399" s="109">
        <f t="shared" si="899"/>
        <v>5.7005194878068144</v>
      </c>
      <c r="DK399" s="109">
        <f t="shared" si="899"/>
        <v>0.7784713471857474</v>
      </c>
      <c r="DL399" s="109">
        <f t="shared" si="899"/>
        <v>0.29990882354594811</v>
      </c>
      <c r="DM399" s="109">
        <f t="shared" si="899"/>
        <v>0.18167648387530269</v>
      </c>
      <c r="DN399" s="109">
        <f t="shared" si="900"/>
        <v>5.7005194878068144</v>
      </c>
      <c r="DO399" s="109">
        <f t="shared" si="900"/>
        <v>4.910830346256942</v>
      </c>
      <c r="DP399" s="109">
        <f t="shared" si="900"/>
        <v>0.13167619462159527</v>
      </c>
      <c r="DQ399" s="109">
        <f t="shared" si="900"/>
        <v>1.4628018153315885</v>
      </c>
      <c r="DR399" s="109">
        <f t="shared" si="900"/>
        <v>0.59866693798031478</v>
      </c>
      <c r="DS399" s="109">
        <f t="shared" si="900"/>
        <v>0.28694080638765945</v>
      </c>
      <c r="DT399" s="109">
        <f t="shared" si="900"/>
        <v>0.59866693798031478</v>
      </c>
      <c r="DU399" s="109">
        <f t="shared" si="900"/>
        <v>1.90584763667371</v>
      </c>
      <c r="DV399" s="109">
        <f t="shared" si="900"/>
        <v>0.99424628011932981</v>
      </c>
      <c r="DW399" s="109">
        <f t="shared" si="900"/>
        <v>1.1064307745266242E-2</v>
      </c>
      <c r="DX399" s="109">
        <f t="shared" si="901"/>
        <v>0.69435748611355319</v>
      </c>
      <c r="DY399" s="109">
        <f t="shared" si="901"/>
        <v>3.2903234947625832</v>
      </c>
      <c r="DZ399" s="109">
        <f t="shared" si="901"/>
        <v>0.37372904642358018</v>
      </c>
      <c r="EA399" s="109">
        <f t="shared" si="901"/>
        <v>5.7005194878068144</v>
      </c>
      <c r="EB399" s="109">
        <f t="shared" si="901"/>
        <v>1.90584763667371</v>
      </c>
      <c r="EC399" s="109">
        <f t="shared" si="901"/>
        <v>1.600860649703713</v>
      </c>
      <c r="ED399" s="109">
        <f t="shared" si="901"/>
        <v>1.1333095175942112</v>
      </c>
      <c r="EE399" s="109">
        <f t="shared" si="901"/>
        <v>0.42223463924789262</v>
      </c>
      <c r="EF399" s="109">
        <f t="shared" si="901"/>
        <v>1.90584763667371</v>
      </c>
      <c r="EG399" s="109">
        <f t="shared" si="901"/>
        <v>1.0224917254059303</v>
      </c>
      <c r="EH399" s="109">
        <f t="shared" si="902"/>
        <v>0.59866693798031478</v>
      </c>
      <c r="EI399" s="109">
        <f t="shared" si="902"/>
        <v>7.9354287531885268E-3</v>
      </c>
      <c r="EJ399" s="109">
        <f t="shared" si="902"/>
        <v>0.80660176538358497</v>
      </c>
      <c r="EK399" s="109">
        <f t="shared" si="902"/>
        <v>10.596521961025031</v>
      </c>
      <c r="EL399" s="109">
        <f t="shared" si="902"/>
        <v>7.4668431543027033E-2</v>
      </c>
      <c r="EM399" s="109">
        <f t="shared" si="902"/>
        <v>0.66355899997357781</v>
      </c>
      <c r="EN399" s="109">
        <f t="shared" si="902"/>
        <v>0.29547488257045329</v>
      </c>
      <c r="EO399" s="109">
        <f t="shared" si="902"/>
        <v>1.90584763667371</v>
      </c>
      <c r="EP399" s="109">
        <f t="shared" si="902"/>
        <v>2.0512668796401403</v>
      </c>
      <c r="EQ399" s="109">
        <f t="shared" si="902"/>
        <v>0.28001964023487036</v>
      </c>
      <c r="ER399" s="109">
        <f t="shared" si="903"/>
        <v>7.903497629766458E-2</v>
      </c>
      <c r="ES399" s="109">
        <f t="shared" si="903"/>
        <v>4.4602967701983645E-2</v>
      </c>
      <c r="ET399" s="109">
        <f t="shared" si="903"/>
        <v>0.1304553300958286</v>
      </c>
      <c r="EU399" s="109">
        <f t="shared" si="903"/>
        <v>2.6063394139169067</v>
      </c>
      <c r="EV399" s="109">
        <f t="shared" si="903"/>
        <v>3.7616039707414921</v>
      </c>
      <c r="EW399" s="109">
        <f t="shared" si="903"/>
        <v>6.0244760773425957E-2</v>
      </c>
      <c r="EX399" s="109">
        <f t="shared" si="903"/>
        <v>1.90584763667371</v>
      </c>
      <c r="EY399" s="109">
        <f t="shared" si="903"/>
        <v>2.7991495506924369E-2</v>
      </c>
      <c r="EZ399" s="109">
        <f t="shared" si="903"/>
        <v>2.4573692927820683</v>
      </c>
      <c r="FA399" s="109">
        <f t="shared" si="903"/>
        <v>3.0452362137493507</v>
      </c>
      <c r="FB399" s="109">
        <f t="shared" si="904"/>
        <v>1.90584763667371</v>
      </c>
      <c r="FC399" s="109">
        <f t="shared" si="904"/>
        <v>0.101347187186311</v>
      </c>
      <c r="FD399" s="109">
        <f t="shared" si="904"/>
        <v>0.18495937570759224</v>
      </c>
      <c r="FE399" s="109">
        <f t="shared" si="904"/>
        <v>0.10422871099428706</v>
      </c>
      <c r="FF399" s="109">
        <f t="shared" si="904"/>
        <v>8.3894562522104851E-2</v>
      </c>
      <c r="FG399" s="109">
        <f t="shared" si="904"/>
        <v>0.90341135944154294</v>
      </c>
      <c r="FH399" s="109">
        <f t="shared" si="904"/>
        <v>0.62449882614989072</v>
      </c>
      <c r="FI399" s="109">
        <f t="shared" si="904"/>
        <v>1.1336721507225267</v>
      </c>
      <c r="FJ399" s="109">
        <f t="shared" si="904"/>
        <v>0.988337572287876</v>
      </c>
      <c r="FK399" s="109">
        <f t="shared" si="904"/>
        <v>5.7005194878068144</v>
      </c>
      <c r="FL399" s="109">
        <f t="shared" si="905"/>
        <v>0.2815696607054346</v>
      </c>
      <c r="FM399" s="109">
        <f t="shared" si="905"/>
        <v>5.145629884695857E-3</v>
      </c>
      <c r="FN399" s="109">
        <f t="shared" si="905"/>
        <v>0.15527548593056661</v>
      </c>
      <c r="FO399" s="109">
        <f t="shared" si="905"/>
        <v>7.903497629766458E-2</v>
      </c>
      <c r="FP399" s="109">
        <f t="shared" si="905"/>
        <v>0.59866693798031478</v>
      </c>
      <c r="FQ399" s="109">
        <f t="shared" si="905"/>
        <v>1.1333095175942112</v>
      </c>
      <c r="FR399" s="109">
        <f t="shared" si="905"/>
        <v>3.2545014000151391</v>
      </c>
      <c r="FS399" s="109">
        <f t="shared" si="905"/>
        <v>1.1630199528546386</v>
      </c>
      <c r="FT399" s="109">
        <f t="shared" si="905"/>
        <v>1.5455309355137832</v>
      </c>
      <c r="FU399" s="109">
        <f t="shared" si="905"/>
        <v>1.1333095175942112</v>
      </c>
      <c r="FV399" s="109">
        <f t="shared" si="906"/>
        <v>2.4030688287338093</v>
      </c>
      <c r="FW399" s="109">
        <f t="shared" si="906"/>
        <v>1.90584763667371</v>
      </c>
      <c r="FX399" s="109">
        <f t="shared" si="906"/>
        <v>0.988337572287876</v>
      </c>
      <c r="FY399" s="109">
        <f t="shared" si="906"/>
        <v>1.7027194480095109</v>
      </c>
      <c r="FZ399" s="109">
        <f t="shared" si="906"/>
        <v>0.78810800394602498</v>
      </c>
      <c r="GA399" s="109">
        <f t="shared" si="906"/>
        <v>0.16080732386283397</v>
      </c>
      <c r="GB399" s="109">
        <f t="shared" si="906"/>
        <v>0.56673132832231154</v>
      </c>
      <c r="GC399" s="109">
        <f t="shared" si="906"/>
        <v>2.6530445088804524</v>
      </c>
      <c r="GD399" s="109">
        <f t="shared" si="906"/>
        <v>1.1333095175942112</v>
      </c>
      <c r="GE399" s="109">
        <f t="shared" si="906"/>
        <v>0.69792394878377373</v>
      </c>
      <c r="GF399" s="109">
        <f t="shared" si="907"/>
        <v>4.857950402273036</v>
      </c>
      <c r="GG399" s="109">
        <f t="shared" si="907"/>
        <v>0.988337572287876</v>
      </c>
      <c r="GH399" s="109">
        <f t="shared" si="907"/>
        <v>0.988337572287876</v>
      </c>
      <c r="GI399" s="109">
        <f t="shared" si="907"/>
        <v>0.988337572287876</v>
      </c>
      <c r="GJ399" s="109">
        <f t="shared" si="907"/>
        <v>0.988337572287876</v>
      </c>
      <c r="GK399" s="109">
        <f t="shared" si="907"/>
        <v>0.14773014415629485</v>
      </c>
      <c r="GL399" s="109">
        <f t="shared" si="907"/>
        <v>2.6129271088873994E-2</v>
      </c>
      <c r="GM399" s="109">
        <f t="shared" si="907"/>
        <v>2.4553098880833384E-2</v>
      </c>
      <c r="GN399" s="109">
        <f t="shared" si="907"/>
        <v>7.0402156313787614E-2</v>
      </c>
      <c r="GO399" s="109">
        <f t="shared" si="907"/>
        <v>5.9017245377611225</v>
      </c>
      <c r="GP399" s="109">
        <f t="shared" si="908"/>
        <v>1.90584763667371</v>
      </c>
      <c r="GQ399" s="109">
        <f t="shared" si="908"/>
        <v>3.1106676134757656</v>
      </c>
      <c r="GR399" s="109">
        <f t="shared" si="908"/>
        <v>2.031837686258044E-2</v>
      </c>
      <c r="GS399" s="109">
        <f t="shared" si="908"/>
        <v>1.874044047628127</v>
      </c>
      <c r="GT399" s="109">
        <f t="shared" si="908"/>
        <v>1.90584763667371</v>
      </c>
      <c r="GU399" s="109">
        <f t="shared" si="908"/>
        <v>1.144540529350621</v>
      </c>
      <c r="GV399" s="109">
        <f t="shared" si="908"/>
        <v>7.903497629766458E-2</v>
      </c>
      <c r="GW399" s="109">
        <f t="shared" si="908"/>
        <v>0.988337572287876</v>
      </c>
      <c r="GX399" s="109">
        <f t="shared" si="908"/>
        <v>0.58263156145946526</v>
      </c>
      <c r="GY399" s="109">
        <f t="shared" si="908"/>
        <v>0.41322849763295016</v>
      </c>
      <c r="GZ399" s="109">
        <f t="shared" si="909"/>
        <v>0.88048783662758834</v>
      </c>
      <c r="HA399" s="109">
        <f t="shared" si="909"/>
        <v>0.988337572287876</v>
      </c>
      <c r="HB399" s="109">
        <f t="shared" si="909"/>
        <v>7.903497629766458E-2</v>
      </c>
      <c r="HC399" s="109">
        <f t="shared" si="909"/>
        <v>0.12525912995946586</v>
      </c>
      <c r="HD399" s="109">
        <f t="shared" si="909"/>
        <v>0.82624975069326811</v>
      </c>
      <c r="HE399" s="109">
        <f t="shared" si="909"/>
        <v>16.942579653140644</v>
      </c>
      <c r="HF399" s="109">
        <f t="shared" si="909"/>
        <v>1.0139395426738649</v>
      </c>
      <c r="HG399" s="109">
        <f t="shared" si="909"/>
        <v>1.7190313601840642E-2</v>
      </c>
      <c r="HH399" s="109">
        <f t="shared" si="909"/>
        <v>9.0869250972377913E-2</v>
      </c>
      <c r="HI399" s="109">
        <f t="shared" si="909"/>
        <v>0.66050417931626382</v>
      </c>
      <c r="HJ399" s="109">
        <f t="shared" si="910"/>
        <v>7.903497629766458E-2</v>
      </c>
      <c r="HK399" s="109">
        <f t="shared" si="910"/>
        <v>0.988337572287876</v>
      </c>
      <c r="HL399" s="109">
        <f t="shared" si="910"/>
        <v>4.3140815262245606</v>
      </c>
      <c r="HM399" s="109">
        <f t="shared" si="910"/>
        <v>0.988337572287876</v>
      </c>
      <c r="HN399" s="109">
        <f t="shared" si="910"/>
        <v>5.7005194878068144</v>
      </c>
      <c r="HO399" s="109">
        <f t="shared" si="910"/>
        <v>18.998721803643374</v>
      </c>
      <c r="HP399" s="109">
        <f t="shared" si="910"/>
        <v>4.1529524995137783E-2</v>
      </c>
      <c r="HQ399" s="109">
        <f t="shared" si="910"/>
        <v>0.36533299236844552</v>
      </c>
      <c r="HR399" s="109"/>
      <c r="HS399" s="109"/>
      <c r="HT399" s="109"/>
      <c r="HU399" s="109"/>
      <c r="HV399" s="109"/>
      <c r="HW399" s="109"/>
      <c r="HX399" s="109"/>
      <c r="HY399" s="109"/>
      <c r="HZ399" s="109"/>
      <c r="IA399" s="109"/>
      <c r="IB399" s="109"/>
      <c r="IC399" s="109"/>
      <c r="ID399" s="109"/>
      <c r="IE399" s="109"/>
      <c r="IF399" s="109"/>
      <c r="IG399" s="109"/>
      <c r="IH399" s="109"/>
      <c r="II399" s="109"/>
      <c r="IJ399" s="109"/>
      <c r="IK399" s="109"/>
      <c r="IL399" s="109"/>
      <c r="IM399" s="109"/>
      <c r="IN399" s="109"/>
      <c r="IO399" s="109"/>
      <c r="IP399" s="109"/>
      <c r="IQ399" s="109"/>
      <c r="IR399" s="109"/>
      <c r="IS399" s="109"/>
      <c r="IT399" s="109"/>
      <c r="IU399" s="109"/>
      <c r="IV399" s="109"/>
      <c r="IW399" s="109"/>
      <c r="IX399" s="109"/>
      <c r="IY399" s="109"/>
      <c r="IZ399" s="109"/>
      <c r="JA399" s="109"/>
      <c r="JB399" s="109"/>
      <c r="JC399" s="109"/>
      <c r="JD399" s="109"/>
      <c r="JE399" s="109"/>
      <c r="JF399" s="109"/>
      <c r="JG399" s="109"/>
      <c r="JH399" s="109"/>
      <c r="JI399" s="109"/>
      <c r="JJ399" s="109"/>
      <c r="JK399" s="109"/>
      <c r="JL399" s="109"/>
      <c r="JM399" s="109"/>
      <c r="JN399" s="109"/>
      <c r="JO399" s="109"/>
      <c r="JP399" s="109" t="str">
        <f t="shared" si="911"/>
        <v>Water Pollution_TRI-2-CHLOROETHYL PHOSPHATE_Freshwater_Health_N/A for WP Interim Methodology</v>
      </c>
    </row>
    <row r="400" spans="2:276">
      <c r="B400" s="112" t="s">
        <v>9</v>
      </c>
      <c r="C400" s="112" t="s">
        <v>495</v>
      </c>
      <c r="D400" s="112" t="s">
        <v>396</v>
      </c>
      <c r="E400" s="112" t="s">
        <v>395</v>
      </c>
      <c r="F400" s="112" t="s">
        <v>390</v>
      </c>
      <c r="G400" s="112" t="s">
        <v>391</v>
      </c>
      <c r="H400" s="109">
        <f t="shared" si="889"/>
        <v>1.0235916812982001E-2</v>
      </c>
      <c r="I400" s="109">
        <f t="shared" si="889"/>
        <v>1.6281238675062584E-3</v>
      </c>
      <c r="J400" s="109">
        <f t="shared" si="889"/>
        <v>5.2340767291878289E-3</v>
      </c>
      <c r="K400" s="109">
        <f t="shared" si="889"/>
        <v>7.5139469168798115E-4</v>
      </c>
      <c r="L400" s="109">
        <f t="shared" si="889"/>
        <v>1.7654475856596964E-3</v>
      </c>
      <c r="M400" s="109">
        <f t="shared" si="889"/>
        <v>9.3138179277404767E-3</v>
      </c>
      <c r="N400" s="109">
        <f t="shared" si="889"/>
        <v>2.52144085639937E-3</v>
      </c>
      <c r="O400" s="109">
        <f t="shared" si="889"/>
        <v>1.6057009138319622E-3</v>
      </c>
      <c r="P400" s="109">
        <f t="shared" si="889"/>
        <v>2.0585056830359177E-3</v>
      </c>
      <c r="Q400" s="109">
        <f t="shared" si="889"/>
        <v>2.52144085639937E-3</v>
      </c>
      <c r="R400" s="109">
        <f t="shared" si="890"/>
        <v>5.9293733476707981E-4</v>
      </c>
      <c r="S400" s="109">
        <f t="shared" si="890"/>
        <v>1.9465297791636785E-3</v>
      </c>
      <c r="T400" s="109">
        <f t="shared" si="890"/>
        <v>2.058523977566222E-3</v>
      </c>
      <c r="U400" s="109">
        <f t="shared" si="890"/>
        <v>2.52144085639937E-3</v>
      </c>
      <c r="V400" s="109">
        <f t="shared" si="890"/>
        <v>6.0237924422828666E-3</v>
      </c>
      <c r="W400" s="109">
        <f t="shared" si="890"/>
        <v>3.8047681387475017E-2</v>
      </c>
      <c r="X400" s="109">
        <f t="shared" si="890"/>
        <v>2.52144085639937E-3</v>
      </c>
      <c r="Y400" s="109">
        <f t="shared" si="890"/>
        <v>2.7940047996617666E-3</v>
      </c>
      <c r="Z400" s="109">
        <f t="shared" si="890"/>
        <v>3.6938065202289042E-3</v>
      </c>
      <c r="AA400" s="109">
        <f t="shared" si="890"/>
        <v>1.8894166674422732E-3</v>
      </c>
      <c r="AB400" s="109">
        <f t="shared" si="891"/>
        <v>8.0662944336503603E-3</v>
      </c>
      <c r="AC400" s="109">
        <f t="shared" si="891"/>
        <v>7.4225060685873163E-4</v>
      </c>
      <c r="AD400" s="109">
        <f t="shared" si="891"/>
        <v>2.9975389830206008E-3</v>
      </c>
      <c r="AE400" s="109">
        <f t="shared" si="891"/>
        <v>8.542371398362102E-4</v>
      </c>
      <c r="AF400" s="109">
        <f t="shared" si="891"/>
        <v>4.5311212107113164E-3</v>
      </c>
      <c r="AG400" s="109">
        <f t="shared" si="891"/>
        <v>1.8464474898076391E-3</v>
      </c>
      <c r="AH400" s="109">
        <f t="shared" si="891"/>
        <v>2.320718553100851E-3</v>
      </c>
      <c r="AI400" s="109">
        <f t="shared" si="891"/>
        <v>2.52144085639937E-3</v>
      </c>
      <c r="AJ400" s="109">
        <f t="shared" si="891"/>
        <v>5.178477227804304E-3</v>
      </c>
      <c r="AK400" s="109">
        <f t="shared" si="891"/>
        <v>2.0975981356721406E-3</v>
      </c>
      <c r="AL400" s="109">
        <f t="shared" si="892"/>
        <v>2.6617568913677097E-2</v>
      </c>
      <c r="AM400" s="109">
        <f t="shared" si="892"/>
        <v>7.70782535794679E-3</v>
      </c>
      <c r="AN400" s="109">
        <f t="shared" si="892"/>
        <v>6.5198711147392034E-3</v>
      </c>
      <c r="AO400" s="109">
        <f t="shared" si="892"/>
        <v>5.1980328288232583E-3</v>
      </c>
      <c r="AP400" s="109">
        <f t="shared" si="892"/>
        <v>7.6411685890627199E-3</v>
      </c>
      <c r="AQ400" s="109">
        <f t="shared" si="892"/>
        <v>5.3343061484049839E-4</v>
      </c>
      <c r="AR400" s="109">
        <f t="shared" si="892"/>
        <v>2.52144085639937E-3</v>
      </c>
      <c r="AS400" s="109">
        <f t="shared" si="892"/>
        <v>4.2942405058264939E-3</v>
      </c>
      <c r="AT400" s="109">
        <f t="shared" si="892"/>
        <v>3.3842959254858011E-3</v>
      </c>
      <c r="AU400" s="109">
        <f t="shared" si="892"/>
        <v>1.7654475856596964E-3</v>
      </c>
      <c r="AV400" s="109">
        <f t="shared" si="893"/>
        <v>9.3797489883255868E-4</v>
      </c>
      <c r="AW400" s="109">
        <f t="shared" si="893"/>
        <v>6.6454282355299776E-3</v>
      </c>
      <c r="AX400" s="109">
        <f t="shared" si="893"/>
        <v>1.1393962224854064E-3</v>
      </c>
      <c r="AY400" s="109">
        <f t="shared" si="893"/>
        <v>6.5198711147392034E-3</v>
      </c>
      <c r="AZ400" s="109">
        <f t="shared" si="893"/>
        <v>2.8970962801835335E-3</v>
      </c>
      <c r="BA400" s="109">
        <f t="shared" si="893"/>
        <v>5.6901041557409424E-3</v>
      </c>
      <c r="BB400" s="109">
        <f t="shared" si="893"/>
        <v>2.0698397413827802E-3</v>
      </c>
      <c r="BC400" s="109">
        <f t="shared" si="893"/>
        <v>9.8538513612546064E-3</v>
      </c>
      <c r="BD400" s="109">
        <f t="shared" si="893"/>
        <v>1.3489708397634924E-3</v>
      </c>
      <c r="BE400" s="109">
        <f t="shared" si="893"/>
        <v>3.4701471667666784E-3</v>
      </c>
      <c r="BF400" s="109">
        <f t="shared" si="894"/>
        <v>2.52144085639937E-3</v>
      </c>
      <c r="BG400" s="109">
        <f t="shared" si="894"/>
        <v>2.3626174012110813E-3</v>
      </c>
      <c r="BH400" s="109">
        <f t="shared" si="894"/>
        <v>2.1352982867980218E-3</v>
      </c>
      <c r="BI400" s="109">
        <f t="shared" si="894"/>
        <v>1.3556198363263532E-3</v>
      </c>
      <c r="BJ400" s="109">
        <f t="shared" si="894"/>
        <v>3.4708675886059286E-3</v>
      </c>
      <c r="BK400" s="109">
        <f t="shared" si="894"/>
        <v>2.52144085639937E-3</v>
      </c>
      <c r="BL400" s="109">
        <f t="shared" si="894"/>
        <v>4.9192699282505931E-3</v>
      </c>
      <c r="BM400" s="109">
        <f t="shared" si="894"/>
        <v>1.5596000235724881E-3</v>
      </c>
      <c r="BN400" s="109">
        <f t="shared" si="894"/>
        <v>4.552872693249342E-3</v>
      </c>
      <c r="BO400" s="109">
        <f t="shared" si="894"/>
        <v>4.2293912241501384E-3</v>
      </c>
      <c r="BP400" s="109">
        <f t="shared" si="895"/>
        <v>4.3370038882666433E-3</v>
      </c>
      <c r="BQ400" s="109">
        <f t="shared" si="895"/>
        <v>3.5497037127875252E-3</v>
      </c>
      <c r="BR400" s="109">
        <f t="shared" si="895"/>
        <v>9.8547850228541218E-4</v>
      </c>
      <c r="BS400" s="109">
        <f t="shared" si="895"/>
        <v>6.5198711147392034E-3</v>
      </c>
      <c r="BT400" s="109">
        <f t="shared" si="895"/>
        <v>1.2214235501342634E-2</v>
      </c>
      <c r="BU400" s="109">
        <f t="shared" si="895"/>
        <v>2.3626174012110813E-3</v>
      </c>
      <c r="BV400" s="109">
        <f t="shared" si="895"/>
        <v>7.5139469168798115E-4</v>
      </c>
      <c r="BW400" s="109">
        <f t="shared" si="895"/>
        <v>9.1719212213848124E-4</v>
      </c>
      <c r="BX400" s="109">
        <f t="shared" si="895"/>
        <v>2.3694326615152452E-3</v>
      </c>
      <c r="BY400" s="109">
        <f t="shared" si="895"/>
        <v>7.5139469168798115E-4</v>
      </c>
      <c r="BZ400" s="109">
        <f t="shared" si="896"/>
        <v>1.1281370351432737E-3</v>
      </c>
      <c r="CA400" s="109">
        <f t="shared" si="896"/>
        <v>6.5198711147392034E-3</v>
      </c>
      <c r="CB400" s="109">
        <f t="shared" si="896"/>
        <v>2.980682581551701E-3</v>
      </c>
      <c r="CC400" s="109">
        <f t="shared" si="896"/>
        <v>2.4538663810374671E-3</v>
      </c>
      <c r="CD400" s="109">
        <f t="shared" si="896"/>
        <v>7.017223913708133E-3</v>
      </c>
      <c r="CE400" s="109">
        <f t="shared" si="896"/>
        <v>1.7654475856596964E-3</v>
      </c>
      <c r="CF400" s="109">
        <f t="shared" si="896"/>
        <v>1.8239980473743378E-3</v>
      </c>
      <c r="CG400" s="109">
        <f t="shared" si="896"/>
        <v>4.4290863728519586E-4</v>
      </c>
      <c r="CH400" s="109">
        <f t="shared" si="896"/>
        <v>2.52144085639937E-3</v>
      </c>
      <c r="CI400" s="109">
        <f t="shared" si="896"/>
        <v>5.178477227804304E-3</v>
      </c>
      <c r="CJ400" s="109">
        <f t="shared" si="897"/>
        <v>5.2673685594590474E-3</v>
      </c>
      <c r="CK400" s="109">
        <f t="shared" si="897"/>
        <v>1.2846276727235428E-2</v>
      </c>
      <c r="CL400" s="109">
        <f t="shared" si="897"/>
        <v>2.1889417466568607E-3</v>
      </c>
      <c r="CM400" s="109">
        <f t="shared" si="897"/>
        <v>1.3554272635501591E-3</v>
      </c>
      <c r="CN400" s="109">
        <f t="shared" si="897"/>
        <v>6.941098954409964E-3</v>
      </c>
      <c r="CO400" s="109">
        <f t="shared" si="897"/>
        <v>5.2557522894592593E-3</v>
      </c>
      <c r="CP400" s="109">
        <f t="shared" si="897"/>
        <v>5.178477227804304E-3</v>
      </c>
      <c r="CQ400" s="109">
        <f t="shared" si="897"/>
        <v>3.0029542397556775E-3</v>
      </c>
      <c r="CR400" s="109">
        <f t="shared" si="897"/>
        <v>7.1777839000702339E-4</v>
      </c>
      <c r="CS400" s="109">
        <f t="shared" si="897"/>
        <v>1.8099967789393462E-2</v>
      </c>
      <c r="CT400" s="109">
        <f t="shared" si="898"/>
        <v>1.2472214898328763E-3</v>
      </c>
      <c r="CU400" s="109">
        <f t="shared" si="898"/>
        <v>4.1539534862297832E-3</v>
      </c>
      <c r="CV400" s="109">
        <f t="shared" si="898"/>
        <v>6.5988387501423294E-3</v>
      </c>
      <c r="CW400" s="109">
        <f t="shared" si="898"/>
        <v>1.2259321817933665E-3</v>
      </c>
      <c r="CX400" s="109">
        <f t="shared" si="898"/>
        <v>1.7654475856596964E-3</v>
      </c>
      <c r="CY400" s="109">
        <f t="shared" si="898"/>
        <v>2.4342145434973019E-3</v>
      </c>
      <c r="CZ400" s="109">
        <f t="shared" si="898"/>
        <v>1.775095850530902E-3</v>
      </c>
      <c r="DA400" s="109">
        <f t="shared" si="898"/>
        <v>2.52144085639937E-3</v>
      </c>
      <c r="DB400" s="109">
        <f t="shared" si="898"/>
        <v>1.1994183474628474E-3</v>
      </c>
      <c r="DC400" s="109">
        <f t="shared" si="898"/>
        <v>5.1508920945008705E-3</v>
      </c>
      <c r="DD400" s="109">
        <f t="shared" si="899"/>
        <v>8.5412985968818611E-4</v>
      </c>
      <c r="DE400" s="109">
        <f t="shared" si="899"/>
        <v>3.0090537344311719E-3</v>
      </c>
      <c r="DF400" s="109">
        <f t="shared" si="899"/>
        <v>5.178477227804304E-3</v>
      </c>
      <c r="DG400" s="109">
        <f t="shared" si="899"/>
        <v>7.4608057868902188E-3</v>
      </c>
      <c r="DH400" s="109">
        <f t="shared" si="899"/>
        <v>5.2015875095522959E-3</v>
      </c>
      <c r="DI400" s="109">
        <f t="shared" si="899"/>
        <v>2.3626174012110813E-3</v>
      </c>
      <c r="DJ400" s="109">
        <f t="shared" si="899"/>
        <v>6.0237924422828666E-3</v>
      </c>
      <c r="DK400" s="109">
        <f t="shared" si="899"/>
        <v>2.5461413322675958E-3</v>
      </c>
      <c r="DL400" s="109">
        <f t="shared" si="899"/>
        <v>3.870119875136635E-3</v>
      </c>
      <c r="DM400" s="109">
        <f t="shared" si="899"/>
        <v>1.1161227076102978E-3</v>
      </c>
      <c r="DN400" s="109">
        <f t="shared" si="900"/>
        <v>6.0237924422828666E-3</v>
      </c>
      <c r="DO400" s="109">
        <f t="shared" si="900"/>
        <v>5.1479718102502908E-3</v>
      </c>
      <c r="DP400" s="109">
        <f t="shared" si="900"/>
        <v>2.1903211680120716E-3</v>
      </c>
      <c r="DQ400" s="109">
        <f t="shared" si="900"/>
        <v>2.2211472739188018E-3</v>
      </c>
      <c r="DR400" s="109">
        <f t="shared" si="900"/>
        <v>1.7654475856596964E-3</v>
      </c>
      <c r="DS400" s="109">
        <f t="shared" si="900"/>
        <v>1.3784896879048469E-3</v>
      </c>
      <c r="DT400" s="109">
        <f t="shared" si="900"/>
        <v>1.7654475856596964E-3</v>
      </c>
      <c r="DU400" s="109">
        <f t="shared" si="900"/>
        <v>5.178477227804304E-3</v>
      </c>
      <c r="DV400" s="109">
        <f t="shared" si="900"/>
        <v>3.6507711567888542E-3</v>
      </c>
      <c r="DW400" s="109">
        <f t="shared" si="900"/>
        <v>4.0362963119082692E-3</v>
      </c>
      <c r="DX400" s="109">
        <f t="shared" si="901"/>
        <v>5.0117988287320904E-3</v>
      </c>
      <c r="DY400" s="109">
        <f t="shared" si="901"/>
        <v>1.6586062502938363E-2</v>
      </c>
      <c r="DZ400" s="109">
        <f t="shared" si="901"/>
        <v>3.4533496628979818E-3</v>
      </c>
      <c r="EA400" s="109">
        <f t="shared" si="901"/>
        <v>6.0237924422828666E-3</v>
      </c>
      <c r="EB400" s="109">
        <f t="shared" si="901"/>
        <v>5.178477227804304E-3</v>
      </c>
      <c r="EC400" s="109">
        <f t="shared" si="901"/>
        <v>3.3342292969408432E-3</v>
      </c>
      <c r="ED400" s="109">
        <f t="shared" si="901"/>
        <v>6.5198711147392034E-3</v>
      </c>
      <c r="EE400" s="109">
        <f t="shared" si="901"/>
        <v>2.5606373821460485E-3</v>
      </c>
      <c r="EF400" s="109">
        <f t="shared" si="901"/>
        <v>5.178477227804304E-3</v>
      </c>
      <c r="EG400" s="109">
        <f t="shared" si="901"/>
        <v>1.9490425979202179E-3</v>
      </c>
      <c r="EH400" s="109">
        <f t="shared" si="902"/>
        <v>1.7654475856596964E-3</v>
      </c>
      <c r="EI400" s="109">
        <f t="shared" si="902"/>
        <v>5.5985981833596378E-4</v>
      </c>
      <c r="EJ400" s="109">
        <f t="shared" si="902"/>
        <v>2.3626174012110813E-3</v>
      </c>
      <c r="EK400" s="109">
        <f t="shared" si="902"/>
        <v>1.1673161019620687E-2</v>
      </c>
      <c r="EL400" s="109">
        <f t="shared" si="902"/>
        <v>2.309842207559041E-3</v>
      </c>
      <c r="EM400" s="109">
        <f t="shared" si="902"/>
        <v>6.560191180772116E-3</v>
      </c>
      <c r="EN400" s="109">
        <f t="shared" si="902"/>
        <v>1.8163174572542731E-3</v>
      </c>
      <c r="EO400" s="109">
        <f t="shared" si="902"/>
        <v>5.178477227804304E-3</v>
      </c>
      <c r="EP400" s="109">
        <f t="shared" si="902"/>
        <v>1.3596688004561226E-2</v>
      </c>
      <c r="EQ400" s="109">
        <f t="shared" si="902"/>
        <v>2.0544830748672519E-3</v>
      </c>
      <c r="ER400" s="109">
        <f t="shared" si="903"/>
        <v>7.5139469168798115E-4</v>
      </c>
      <c r="ES400" s="109">
        <f t="shared" si="903"/>
        <v>7.9973014356374728E-4</v>
      </c>
      <c r="ET400" s="109">
        <f t="shared" si="903"/>
        <v>1.9187943888531417E-3</v>
      </c>
      <c r="EU400" s="109">
        <f t="shared" si="903"/>
        <v>9.0201835454230758E-3</v>
      </c>
      <c r="EV400" s="109">
        <f t="shared" si="903"/>
        <v>3.4241554931137175E-2</v>
      </c>
      <c r="EW400" s="109">
        <f t="shared" si="903"/>
        <v>1.906776522161749E-3</v>
      </c>
      <c r="EX400" s="109">
        <f t="shared" si="903"/>
        <v>5.178477227804304E-3</v>
      </c>
      <c r="EY400" s="109">
        <f t="shared" si="903"/>
        <v>6.1194682980378031E-4</v>
      </c>
      <c r="EZ400" s="109">
        <f t="shared" si="903"/>
        <v>3.1584120892754024E-3</v>
      </c>
      <c r="FA400" s="109">
        <f t="shared" si="903"/>
        <v>2.1126348855055318E-2</v>
      </c>
      <c r="FB400" s="109">
        <f t="shared" si="904"/>
        <v>5.178477227804304E-3</v>
      </c>
      <c r="FC400" s="109">
        <f t="shared" si="904"/>
        <v>1.3385910802303405E-3</v>
      </c>
      <c r="FD400" s="109">
        <f t="shared" si="904"/>
        <v>1.5790842633127667E-3</v>
      </c>
      <c r="FE400" s="109">
        <f t="shared" si="904"/>
        <v>2.1505655325980539E-3</v>
      </c>
      <c r="FF400" s="109">
        <f t="shared" si="904"/>
        <v>1.1245760195358109E-3</v>
      </c>
      <c r="FG400" s="109">
        <f t="shared" si="904"/>
        <v>1.3049194004112544E-3</v>
      </c>
      <c r="FH400" s="109">
        <f t="shared" si="904"/>
        <v>2.415019550427255E-3</v>
      </c>
      <c r="FI400" s="109">
        <f t="shared" si="904"/>
        <v>2.4117560706843383E-3</v>
      </c>
      <c r="FJ400" s="109">
        <f t="shared" si="904"/>
        <v>2.52144085639937E-3</v>
      </c>
      <c r="FK400" s="109">
        <f t="shared" si="904"/>
        <v>6.0237924422828666E-3</v>
      </c>
      <c r="FL400" s="109">
        <f t="shared" si="905"/>
        <v>2.2378851629988425E-3</v>
      </c>
      <c r="FM400" s="109">
        <f t="shared" si="905"/>
        <v>6.1995405538661774E-4</v>
      </c>
      <c r="FN400" s="109">
        <f t="shared" si="905"/>
        <v>1.0139844540987826E-2</v>
      </c>
      <c r="FO400" s="109">
        <f t="shared" si="905"/>
        <v>7.5139469168798115E-4</v>
      </c>
      <c r="FP400" s="109">
        <f t="shared" si="905"/>
        <v>1.7654475856596964E-3</v>
      </c>
      <c r="FQ400" s="109">
        <f t="shared" si="905"/>
        <v>6.5198711147392034E-3</v>
      </c>
      <c r="FR400" s="109">
        <f t="shared" si="905"/>
        <v>1.0553853866249361E-2</v>
      </c>
      <c r="FS400" s="109">
        <f t="shared" si="905"/>
        <v>4.7121110111196934E-3</v>
      </c>
      <c r="FT400" s="109">
        <f t="shared" si="905"/>
        <v>3.4450623176834113E-3</v>
      </c>
      <c r="FU400" s="109">
        <f t="shared" si="905"/>
        <v>6.5198711147392034E-3</v>
      </c>
      <c r="FV400" s="109">
        <f t="shared" si="906"/>
        <v>1.0223984628006534E-2</v>
      </c>
      <c r="FW400" s="109">
        <f t="shared" si="906"/>
        <v>5.178477227804304E-3</v>
      </c>
      <c r="FX400" s="109">
        <f t="shared" si="906"/>
        <v>2.52144085639937E-3</v>
      </c>
      <c r="FY400" s="109">
        <f t="shared" si="906"/>
        <v>3.0193779642734755E-3</v>
      </c>
      <c r="FZ400" s="109">
        <f t="shared" si="906"/>
        <v>2.5649059253441352E-3</v>
      </c>
      <c r="GA400" s="109">
        <f t="shared" si="906"/>
        <v>8.6151659673311658E-4</v>
      </c>
      <c r="GB400" s="109">
        <f t="shared" si="906"/>
        <v>3.1717561113072399E-3</v>
      </c>
      <c r="GC400" s="109">
        <f t="shared" si="906"/>
        <v>7.4229417009508882E-3</v>
      </c>
      <c r="GD400" s="109">
        <f t="shared" si="906"/>
        <v>6.5198711147392034E-3</v>
      </c>
      <c r="GE400" s="109">
        <f t="shared" si="906"/>
        <v>2.4952482095029886E-3</v>
      </c>
      <c r="GF400" s="109">
        <f t="shared" si="907"/>
        <v>1.19982956880809E-2</v>
      </c>
      <c r="GG400" s="109">
        <f t="shared" si="907"/>
        <v>2.52144085639937E-3</v>
      </c>
      <c r="GH400" s="109">
        <f t="shared" si="907"/>
        <v>2.52144085639937E-3</v>
      </c>
      <c r="GI400" s="109">
        <f t="shared" si="907"/>
        <v>2.52144085639937E-3</v>
      </c>
      <c r="GJ400" s="109">
        <f t="shared" si="907"/>
        <v>2.52144085639937E-3</v>
      </c>
      <c r="GK400" s="109">
        <f t="shared" si="907"/>
        <v>3.1022395511762519E-3</v>
      </c>
      <c r="GL400" s="109">
        <f t="shared" si="907"/>
        <v>1.0048912442954569E-3</v>
      </c>
      <c r="GM400" s="109">
        <f t="shared" si="907"/>
        <v>9.150503717608911E-4</v>
      </c>
      <c r="GN400" s="109">
        <f t="shared" si="907"/>
        <v>1.9658361633198293E-3</v>
      </c>
      <c r="GO400" s="109">
        <f t="shared" si="907"/>
        <v>6.1398217969925711E-3</v>
      </c>
      <c r="GP400" s="109">
        <f t="shared" si="908"/>
        <v>5.178477227804304E-3</v>
      </c>
      <c r="GQ400" s="109">
        <f t="shared" si="908"/>
        <v>7.0235908609657741E-3</v>
      </c>
      <c r="GR400" s="109">
        <f t="shared" si="908"/>
        <v>3.2374703460656866E-3</v>
      </c>
      <c r="GS400" s="109">
        <f t="shared" si="908"/>
        <v>1.0477682817992728E-2</v>
      </c>
      <c r="GT400" s="109">
        <f t="shared" si="908"/>
        <v>5.178477227804304E-3</v>
      </c>
      <c r="GU400" s="109">
        <f t="shared" si="908"/>
        <v>6.5882723242254859E-3</v>
      </c>
      <c r="GV400" s="109">
        <f t="shared" si="908"/>
        <v>7.5139469168798115E-4</v>
      </c>
      <c r="GW400" s="109">
        <f t="shared" si="908"/>
        <v>2.52144085639937E-3</v>
      </c>
      <c r="GX400" s="109">
        <f t="shared" si="908"/>
        <v>2.6980535933373252E-3</v>
      </c>
      <c r="GY400" s="109">
        <f t="shared" si="908"/>
        <v>2.1735781945287158E-3</v>
      </c>
      <c r="GZ400" s="109">
        <f t="shared" si="909"/>
        <v>2.1335574192995442E-3</v>
      </c>
      <c r="HA400" s="109">
        <f t="shared" si="909"/>
        <v>2.52144085639937E-3</v>
      </c>
      <c r="HB400" s="109">
        <f t="shared" si="909"/>
        <v>7.5139469168798115E-4</v>
      </c>
      <c r="HC400" s="109">
        <f t="shared" si="909"/>
        <v>4.913586741048053E-3</v>
      </c>
      <c r="HD400" s="109">
        <f t="shared" si="909"/>
        <v>2.0302850847421835E-3</v>
      </c>
      <c r="HE400" s="109">
        <f t="shared" si="909"/>
        <v>4.9529875882643789E-3</v>
      </c>
      <c r="HF400" s="109">
        <f t="shared" si="909"/>
        <v>1.337586927874643E-3</v>
      </c>
      <c r="HG400" s="109">
        <f t="shared" si="909"/>
        <v>1.2504125684505009E-3</v>
      </c>
      <c r="HH400" s="109">
        <f t="shared" si="909"/>
        <v>1.5583036465969167E-3</v>
      </c>
      <c r="HI400" s="109">
        <f t="shared" si="909"/>
        <v>3.6567252202362524E-3</v>
      </c>
      <c r="HJ400" s="109">
        <f t="shared" si="910"/>
        <v>7.5139469168798115E-4</v>
      </c>
      <c r="HK400" s="109">
        <f t="shared" si="910"/>
        <v>2.52144085639937E-3</v>
      </c>
      <c r="HL400" s="109">
        <f t="shared" si="910"/>
        <v>1.6182530806475227E-2</v>
      </c>
      <c r="HM400" s="109">
        <f t="shared" si="910"/>
        <v>2.52144085639937E-3</v>
      </c>
      <c r="HN400" s="109">
        <f t="shared" si="910"/>
        <v>6.0237924422828666E-3</v>
      </c>
      <c r="HO400" s="109">
        <f t="shared" si="910"/>
        <v>1.7363733521171099E-2</v>
      </c>
      <c r="HP400" s="109">
        <f t="shared" si="910"/>
        <v>1.7428974641425753E-3</v>
      </c>
      <c r="HQ400" s="109">
        <f t="shared" si="910"/>
        <v>2.7356154224178887E-3</v>
      </c>
      <c r="HR400" s="109"/>
      <c r="HS400" s="109"/>
      <c r="HT400" s="109"/>
      <c r="HU400" s="109"/>
      <c r="HV400" s="109"/>
      <c r="HW400" s="109"/>
      <c r="HX400" s="109"/>
      <c r="HY400" s="109"/>
      <c r="HZ400" s="109"/>
      <c r="IA400" s="109"/>
      <c r="IB400" s="109"/>
      <c r="IC400" s="109"/>
      <c r="ID400" s="109"/>
      <c r="IE400" s="109"/>
      <c r="IF400" s="109"/>
      <c r="IG400" s="109"/>
      <c r="IH400" s="109"/>
      <c r="II400" s="109"/>
      <c r="IJ400" s="109"/>
      <c r="IK400" s="109"/>
      <c r="IL400" s="109"/>
      <c r="IM400" s="109"/>
      <c r="IN400" s="109"/>
      <c r="IO400" s="109"/>
      <c r="IP400" s="109"/>
      <c r="IQ400" s="109"/>
      <c r="IR400" s="109"/>
      <c r="IS400" s="109"/>
      <c r="IT400" s="109"/>
      <c r="IU400" s="109"/>
      <c r="IV400" s="109"/>
      <c r="IW400" s="109"/>
      <c r="IX400" s="109"/>
      <c r="IY400" s="109"/>
      <c r="IZ400" s="109"/>
      <c r="JA400" s="109"/>
      <c r="JB400" s="109"/>
      <c r="JC400" s="109"/>
      <c r="JD400" s="109"/>
      <c r="JE400" s="109"/>
      <c r="JF400" s="109"/>
      <c r="JG400" s="109"/>
      <c r="JH400" s="109"/>
      <c r="JI400" s="109"/>
      <c r="JJ400" s="109"/>
      <c r="JK400" s="109"/>
      <c r="JL400" s="109"/>
      <c r="JM400" s="109"/>
      <c r="JN400" s="109"/>
      <c r="JO400" s="109"/>
      <c r="JP400" s="109" t="str">
        <f t="shared" si="911"/>
        <v>Water Pollution_TRI-2-CHLOROETHYL PHOSPHATE_Seawater_Health_N/A for WP Interim Methodology</v>
      </c>
    </row>
    <row r="401" spans="2:276">
      <c r="B401" s="112" t="s">
        <v>9</v>
      </c>
      <c r="C401" s="112" t="s">
        <v>495</v>
      </c>
      <c r="D401" s="112" t="s">
        <v>384</v>
      </c>
      <c r="E401" s="112" t="s">
        <v>395</v>
      </c>
      <c r="F401" s="112" t="s">
        <v>390</v>
      </c>
      <c r="G401" s="112" t="s">
        <v>391</v>
      </c>
      <c r="H401" s="109">
        <f t="shared" ref="H401:Q410" si="912">INDEX(WP_Health_data,MATCH($JP401,WP_Health_Reference,0),MATCH(H$6,WP_Health_countries,0))</f>
        <v>6.3336746703338838</v>
      </c>
      <c r="I401" s="109">
        <f t="shared" si="912"/>
        <v>0.12218383429317893</v>
      </c>
      <c r="J401" s="109">
        <f t="shared" si="912"/>
        <v>4.2958622426926594</v>
      </c>
      <c r="K401" s="109">
        <f t="shared" si="912"/>
        <v>7.5139469168798115E-4</v>
      </c>
      <c r="L401" s="109">
        <f t="shared" si="912"/>
        <v>0.59866693798031478</v>
      </c>
      <c r="M401" s="109">
        <f t="shared" si="912"/>
        <v>1.0021694151732923</v>
      </c>
      <c r="N401" s="109">
        <f t="shared" si="912"/>
        <v>2.52144085639937E-3</v>
      </c>
      <c r="O401" s="109">
        <f t="shared" si="912"/>
        <v>0.10395553950894564</v>
      </c>
      <c r="P401" s="109">
        <f t="shared" si="912"/>
        <v>7.3323874628972996E-2</v>
      </c>
      <c r="Q401" s="109">
        <f t="shared" si="912"/>
        <v>2.52144085639937E-3</v>
      </c>
      <c r="R401" s="109">
        <f t="shared" ref="R401:AA410" si="913">INDEX(WP_Health_data,MATCH($JP401,WP_Health_Reference,0),MATCH(R$6,WP_Health_countries,0))</f>
        <v>2.0399217717805802E-2</v>
      </c>
      <c r="S401" s="109">
        <f t="shared" si="913"/>
        <v>0.15477210954850279</v>
      </c>
      <c r="T401" s="109">
        <f t="shared" si="913"/>
        <v>0.63365238298694104</v>
      </c>
      <c r="U401" s="109">
        <f t="shared" si="913"/>
        <v>3.9374671475875473E-3</v>
      </c>
      <c r="V401" s="109">
        <f t="shared" si="913"/>
        <v>6.0237924422828666E-3</v>
      </c>
      <c r="W401" s="109">
        <f t="shared" si="913"/>
        <v>4.4302505853081895</v>
      </c>
      <c r="X401" s="109">
        <f t="shared" si="913"/>
        <v>2.52144085639937E-3</v>
      </c>
      <c r="Y401" s="109">
        <f t="shared" si="913"/>
        <v>1.7157757908015501</v>
      </c>
      <c r="Z401" s="109">
        <f t="shared" si="913"/>
        <v>3.2475711889076346</v>
      </c>
      <c r="AA401" s="109">
        <f t="shared" si="913"/>
        <v>0.1065824685000567</v>
      </c>
      <c r="AB401" s="109">
        <f t="shared" ref="AB401:AK410" si="914">INDEX(WP_Health_data,MATCH($JP401,WP_Health_Reference,0),MATCH(AB$6,WP_Health_countries,0))</f>
        <v>1.4074767428096542</v>
      </c>
      <c r="AC401" s="109">
        <f t="shared" si="914"/>
        <v>7.4225060685873163E-4</v>
      </c>
      <c r="AD401" s="109">
        <f t="shared" si="914"/>
        <v>0.40965840427913791</v>
      </c>
      <c r="AE401" s="109">
        <f t="shared" si="914"/>
        <v>4.3936381694065718E-2</v>
      </c>
      <c r="AF401" s="109">
        <f t="shared" si="914"/>
        <v>1.8038977454183853</v>
      </c>
      <c r="AG401" s="109">
        <f t="shared" si="914"/>
        <v>5.0754637201844956E-2</v>
      </c>
      <c r="AH401" s="109">
        <f t="shared" si="914"/>
        <v>0.18467711230246014</v>
      </c>
      <c r="AI401" s="109">
        <f t="shared" si="914"/>
        <v>2.52144085639937E-3</v>
      </c>
      <c r="AJ401" s="109">
        <f t="shared" si="914"/>
        <v>0.2501006818099295</v>
      </c>
      <c r="AK401" s="109">
        <f t="shared" si="914"/>
        <v>0.7769852139126131</v>
      </c>
      <c r="AL401" s="109">
        <f t="shared" ref="AL401:AU410" si="915">INDEX(WP_Health_data,MATCH($JP401,WP_Health_Reference,0),MATCH(AL$6,WP_Health_countries,0))</f>
        <v>4.608714248563575</v>
      </c>
      <c r="AM401" s="109">
        <f t="shared" si="915"/>
        <v>3.3426987868831963E-2</v>
      </c>
      <c r="AN401" s="109">
        <f t="shared" si="915"/>
        <v>0.23797107317452185</v>
      </c>
      <c r="AO401" s="109">
        <f t="shared" si="915"/>
        <v>0.5463556937033951</v>
      </c>
      <c r="AP401" s="109">
        <f t="shared" si="915"/>
        <v>0.82501988792967096</v>
      </c>
      <c r="AQ401" s="109">
        <f t="shared" si="915"/>
        <v>3.9347528162692403E-3</v>
      </c>
      <c r="AR401" s="109">
        <f t="shared" si="915"/>
        <v>2.52144085639937E-3</v>
      </c>
      <c r="AS401" s="109">
        <f t="shared" si="915"/>
        <v>0.36921311243403521</v>
      </c>
      <c r="AT401" s="109">
        <f t="shared" si="915"/>
        <v>0.26516018535419789</v>
      </c>
      <c r="AU401" s="109">
        <f t="shared" si="915"/>
        <v>0.49401649379602064</v>
      </c>
      <c r="AV401" s="109">
        <f t="shared" ref="AV401:BE410" si="916">INDEX(WP_Health_data,MATCH($JP401,WP_Health_Reference,0),MATCH(AV$6,WP_Health_countries,0))</f>
        <v>4.4069107336482512E-2</v>
      </c>
      <c r="AW401" s="109">
        <f t="shared" si="916"/>
        <v>0.97005567019413297</v>
      </c>
      <c r="AX401" s="109">
        <f t="shared" si="916"/>
        <v>8.9431666549328034E-2</v>
      </c>
      <c r="AY401" s="109">
        <f t="shared" si="916"/>
        <v>6.5198711147392034E-3</v>
      </c>
      <c r="AZ401" s="109">
        <f t="shared" si="916"/>
        <v>3.7691230749595649E-2</v>
      </c>
      <c r="BA401" s="109">
        <f t="shared" si="916"/>
        <v>0.4942628137924982</v>
      </c>
      <c r="BB401" s="109">
        <f t="shared" si="916"/>
        <v>0.57740216875953909</v>
      </c>
      <c r="BC401" s="109">
        <f t="shared" si="916"/>
        <v>1.2156872144513458</v>
      </c>
      <c r="BD401" s="109">
        <f t="shared" si="916"/>
        <v>0.57259550182359531</v>
      </c>
      <c r="BE401" s="109">
        <f t="shared" si="916"/>
        <v>1.5844325744219572</v>
      </c>
      <c r="BF401" s="109">
        <f t="shared" ref="BF401:BO410" si="917">INDEX(WP_Health_data,MATCH($JP401,WP_Health_Reference,0),MATCH(BF$6,WP_Health_countries,0))</f>
        <v>0.61782488749069497</v>
      </c>
      <c r="BG401" s="109">
        <f t="shared" si="917"/>
        <v>0.40203198031937198</v>
      </c>
      <c r="BH401" s="109">
        <f t="shared" si="917"/>
        <v>0.62751493219792065</v>
      </c>
      <c r="BI401" s="109">
        <f t="shared" si="917"/>
        <v>0.33118009605430837</v>
      </c>
      <c r="BJ401" s="109">
        <f t="shared" si="917"/>
        <v>0.69024679885743467</v>
      </c>
      <c r="BK401" s="109">
        <f t="shared" si="917"/>
        <v>2.52144085639937E-3</v>
      </c>
      <c r="BL401" s="109">
        <f t="shared" si="917"/>
        <v>1.6134786908912726</v>
      </c>
      <c r="BM401" s="109">
        <f t="shared" si="917"/>
        <v>0.27103151999117503</v>
      </c>
      <c r="BN401" s="109">
        <f t="shared" si="917"/>
        <v>1.1664403905625338</v>
      </c>
      <c r="BO401" s="109">
        <f t="shared" si="917"/>
        <v>1.8182670929017035</v>
      </c>
      <c r="BP401" s="109">
        <f t="shared" ref="BP401:BY410" si="918">INDEX(WP_Health_data,MATCH($JP401,WP_Health_Reference,0),MATCH(BP$6,WP_Health_countries,0))</f>
        <v>0.71150426697697688</v>
      </c>
      <c r="BQ401" s="109">
        <f t="shared" si="918"/>
        <v>3.9754564702913187</v>
      </c>
      <c r="BR401" s="109">
        <f t="shared" si="918"/>
        <v>4.8748277049323517E-2</v>
      </c>
      <c r="BS401" s="109">
        <f t="shared" si="918"/>
        <v>1.1333095175942112</v>
      </c>
      <c r="BT401" s="109">
        <f t="shared" si="918"/>
        <v>2.8329170055606219</v>
      </c>
      <c r="BU401" s="109">
        <f t="shared" si="918"/>
        <v>3.7345367941880731E-3</v>
      </c>
      <c r="BV401" s="109">
        <f t="shared" si="918"/>
        <v>2.7355149285559436E-2</v>
      </c>
      <c r="BW401" s="109">
        <f t="shared" si="918"/>
        <v>2.1658612241141077E-2</v>
      </c>
      <c r="BX401" s="109">
        <f t="shared" si="918"/>
        <v>0.6921212210404013</v>
      </c>
      <c r="BY401" s="109">
        <f t="shared" si="918"/>
        <v>4.8264434008438275E-3</v>
      </c>
      <c r="BZ401" s="109">
        <f t="shared" ref="BZ401:CI410" si="919">INDEX(WP_Health_data,MATCH($JP401,WP_Health_Reference,0),MATCH(BZ$6,WP_Health_countries,0))</f>
        <v>3.3983339617044861E-2</v>
      </c>
      <c r="CA401" s="109">
        <f t="shared" si="919"/>
        <v>0.66752136011842611</v>
      </c>
      <c r="CB401" s="109">
        <f t="shared" si="919"/>
        <v>1.4729185751268825</v>
      </c>
      <c r="CC401" s="109">
        <f t="shared" si="919"/>
        <v>0.67503537834209326</v>
      </c>
      <c r="CD401" s="109">
        <f t="shared" si="919"/>
        <v>0.4184127674618176</v>
      </c>
      <c r="CE401" s="109">
        <f t="shared" si="919"/>
        <v>1.7654475856596964E-3</v>
      </c>
      <c r="CF401" s="109">
        <f t="shared" si="919"/>
        <v>0.26565887480224792</v>
      </c>
      <c r="CG401" s="109">
        <f t="shared" si="919"/>
        <v>4.5890005703518017E-4</v>
      </c>
      <c r="CH401" s="109">
        <f t="shared" si="919"/>
        <v>2.52144085639937E-3</v>
      </c>
      <c r="CI401" s="109">
        <f t="shared" si="919"/>
        <v>5.178477227804304E-3</v>
      </c>
      <c r="CJ401" s="109">
        <f t="shared" ref="CJ401:CS410" si="920">INDEX(WP_Health_data,MATCH($JP401,WP_Health_Reference,0),MATCH(CJ$6,WP_Health_countries,0))</f>
        <v>1.1509483208082603</v>
      </c>
      <c r="CK401" s="109">
        <f t="shared" si="920"/>
        <v>1.4246755399017881</v>
      </c>
      <c r="CL401" s="109">
        <f t="shared" si="920"/>
        <v>6.6591400924581781E-2</v>
      </c>
      <c r="CM401" s="109">
        <f t="shared" si="920"/>
        <v>7.4537096456370223E-3</v>
      </c>
      <c r="CN401" s="109">
        <f t="shared" si="920"/>
        <v>3.7138373351476051</v>
      </c>
      <c r="CO401" s="109">
        <f t="shared" si="920"/>
        <v>1.4839821754809646</v>
      </c>
      <c r="CP401" s="109">
        <f t="shared" si="920"/>
        <v>5.178477227804304E-3</v>
      </c>
      <c r="CQ401" s="109">
        <f t="shared" si="920"/>
        <v>1.2571407308865021</v>
      </c>
      <c r="CR401" s="109">
        <f t="shared" si="920"/>
        <v>1.0877810424556329E-2</v>
      </c>
      <c r="CS401" s="109">
        <f t="shared" si="920"/>
        <v>1.5711255514823657</v>
      </c>
      <c r="CT401" s="109">
        <f t="shared" ref="CT401:DC410" si="921">INDEX(WP_Health_data,MATCH($JP401,WP_Health_Reference,0),MATCH(CT$6,WP_Health_countries,0))</f>
        <v>0.14375351467349873</v>
      </c>
      <c r="CU401" s="109">
        <f t="shared" si="921"/>
        <v>1.1957511847813116</v>
      </c>
      <c r="CV401" s="109">
        <f t="shared" si="921"/>
        <v>1.4300746513706628</v>
      </c>
      <c r="CW401" s="109">
        <f t="shared" si="921"/>
        <v>0.19120157726172113</v>
      </c>
      <c r="CX401" s="109">
        <f t="shared" si="921"/>
        <v>3.5261661079868258E-2</v>
      </c>
      <c r="CY401" s="109">
        <f t="shared" si="921"/>
        <v>0.45575684308767117</v>
      </c>
      <c r="CZ401" s="109">
        <f t="shared" si="921"/>
        <v>0.22144720421989242</v>
      </c>
      <c r="DA401" s="109">
        <f t="shared" si="921"/>
        <v>0.51193573584830954</v>
      </c>
      <c r="DB401" s="109">
        <f t="shared" si="921"/>
        <v>0.57971120786920616</v>
      </c>
      <c r="DC401" s="109">
        <f t="shared" si="921"/>
        <v>13.837404069527077</v>
      </c>
      <c r="DD401" s="109">
        <f t="shared" ref="DD401:DM410" si="922">INDEX(WP_Health_data,MATCH($JP401,WP_Health_Reference,0),MATCH(DD$6,WP_Health_countries,0))</f>
        <v>8.1578934459554373E-2</v>
      </c>
      <c r="DE401" s="109">
        <f t="shared" si="922"/>
        <v>0.29591428370959205</v>
      </c>
      <c r="DF401" s="109">
        <f t="shared" si="922"/>
        <v>5.178477227804304E-3</v>
      </c>
      <c r="DG401" s="109">
        <f t="shared" si="922"/>
        <v>8.3602900428391074</v>
      </c>
      <c r="DH401" s="109">
        <f t="shared" si="922"/>
        <v>4.4353538952992109</v>
      </c>
      <c r="DI401" s="109">
        <f t="shared" si="922"/>
        <v>0.77203400793897969</v>
      </c>
      <c r="DJ401" s="109">
        <f t="shared" si="922"/>
        <v>2.7538586148437556</v>
      </c>
      <c r="DK401" s="109">
        <f t="shared" si="922"/>
        <v>0.7784713471857474</v>
      </c>
      <c r="DL401" s="109">
        <f t="shared" si="922"/>
        <v>0.29990882354594811</v>
      </c>
      <c r="DM401" s="109">
        <f t="shared" si="922"/>
        <v>0.15522058114061513</v>
      </c>
      <c r="DN401" s="109">
        <f t="shared" ref="DN401:DW410" si="923">INDEX(WP_Health_data,MATCH($JP401,WP_Health_Reference,0),MATCH(DN$6,WP_Health_countries,0))</f>
        <v>2.1382076656022728</v>
      </c>
      <c r="DO401" s="109">
        <f t="shared" si="923"/>
        <v>4.910830346256942</v>
      </c>
      <c r="DP401" s="109">
        <f t="shared" si="923"/>
        <v>8.6541795758198897E-2</v>
      </c>
      <c r="DQ401" s="109">
        <f t="shared" si="923"/>
        <v>1.2535333226058889</v>
      </c>
      <c r="DR401" s="109">
        <f t="shared" si="923"/>
        <v>0.59866693798031478</v>
      </c>
      <c r="DS401" s="109">
        <f t="shared" si="923"/>
        <v>0.2720429689242162</v>
      </c>
      <c r="DT401" s="109">
        <f t="shared" si="923"/>
        <v>0.59866693798031478</v>
      </c>
      <c r="DU401" s="109">
        <f t="shared" si="923"/>
        <v>5.178477227804304E-3</v>
      </c>
      <c r="DV401" s="109">
        <f t="shared" si="923"/>
        <v>0.87672502053445101</v>
      </c>
      <c r="DW401" s="109">
        <f t="shared" si="923"/>
        <v>1.1064307745266242E-2</v>
      </c>
      <c r="DX401" s="109">
        <f t="shared" ref="DX401:EG410" si="924">INDEX(WP_Health_data,MATCH($JP401,WP_Health_Reference,0),MATCH(DX$6,WP_Health_countries,0))</f>
        <v>0.49046833349394703</v>
      </c>
      <c r="DY401" s="109">
        <f t="shared" si="924"/>
        <v>1.6586062502938363E-2</v>
      </c>
      <c r="DZ401" s="109">
        <f t="shared" si="924"/>
        <v>0.37372904642358018</v>
      </c>
      <c r="EA401" s="109">
        <f t="shared" si="924"/>
        <v>6.0237924422828666E-3</v>
      </c>
      <c r="EB401" s="109">
        <f t="shared" si="924"/>
        <v>5.178477227804304E-3</v>
      </c>
      <c r="EC401" s="109">
        <f t="shared" si="924"/>
        <v>1.1130195975311767</v>
      </c>
      <c r="ED401" s="109">
        <f t="shared" si="924"/>
        <v>0.3429690057677266</v>
      </c>
      <c r="EE401" s="109">
        <f t="shared" si="924"/>
        <v>0.39265874347740692</v>
      </c>
      <c r="EF401" s="109">
        <f t="shared" si="924"/>
        <v>5.178477227804304E-3</v>
      </c>
      <c r="EG401" s="109">
        <f t="shared" si="924"/>
        <v>1.0224917254059303</v>
      </c>
      <c r="EH401" s="109">
        <f t="shared" ref="EH401:EQ410" si="925">INDEX(WP_Health_data,MATCH($JP401,WP_Health_Reference,0),MATCH(EH$6,WP_Health_countries,0))</f>
        <v>1.7654475856596964E-3</v>
      </c>
      <c r="EI401" s="109">
        <f t="shared" si="925"/>
        <v>7.9354287531885268E-3</v>
      </c>
      <c r="EJ401" s="109">
        <f t="shared" si="925"/>
        <v>0.67697311622045131</v>
      </c>
      <c r="EK401" s="109">
        <f t="shared" si="925"/>
        <v>7.6004013335144744</v>
      </c>
      <c r="EL401" s="109">
        <f t="shared" si="925"/>
        <v>6.5174854376752828E-2</v>
      </c>
      <c r="EM401" s="109">
        <f t="shared" si="925"/>
        <v>0.62811613489517959</v>
      </c>
      <c r="EN401" s="109">
        <f t="shared" si="925"/>
        <v>0.28031878226882639</v>
      </c>
      <c r="EO401" s="109">
        <f t="shared" si="925"/>
        <v>5.178477227804304E-3</v>
      </c>
      <c r="EP401" s="109">
        <f t="shared" si="925"/>
        <v>2.0432652340714141</v>
      </c>
      <c r="EQ401" s="109">
        <f t="shared" si="925"/>
        <v>0.25582269547384812</v>
      </c>
      <c r="ER401" s="109">
        <f t="shared" ref="ER401:FA410" si="926">INDEX(WP_Health_data,MATCH($JP401,WP_Health_Reference,0),MATCH(ER$6,WP_Health_countries,0))</f>
        <v>2.0104181075126456E-2</v>
      </c>
      <c r="ES401" s="109">
        <f t="shared" si="926"/>
        <v>1.5778859595926502E-2</v>
      </c>
      <c r="ET401" s="109">
        <f t="shared" si="926"/>
        <v>0.12256040527278761</v>
      </c>
      <c r="EU401" s="109">
        <f t="shared" si="926"/>
        <v>2.6063394139169067</v>
      </c>
      <c r="EV401" s="109">
        <f t="shared" si="926"/>
        <v>3.6771444730056722</v>
      </c>
      <c r="EW401" s="109">
        <f t="shared" si="926"/>
        <v>6.0244760773425957E-2</v>
      </c>
      <c r="EX401" s="109">
        <f t="shared" si="926"/>
        <v>5.178477227804304E-3</v>
      </c>
      <c r="EY401" s="109">
        <f t="shared" si="926"/>
        <v>1.6328053091227146E-2</v>
      </c>
      <c r="EZ401" s="109">
        <f t="shared" si="926"/>
        <v>1.8212738603222247</v>
      </c>
      <c r="FA401" s="109">
        <f t="shared" si="926"/>
        <v>2.9326180599697005</v>
      </c>
      <c r="FB401" s="109">
        <f t="shared" ref="FB401:FK410" si="927">INDEX(WP_Health_data,MATCH($JP401,WP_Health_Reference,0),MATCH(FB$6,WP_Health_countries,0))</f>
        <v>5.178477227804304E-3</v>
      </c>
      <c r="FC401" s="109">
        <f t="shared" si="927"/>
        <v>4.7710582923213583E-2</v>
      </c>
      <c r="FD401" s="109">
        <f t="shared" si="927"/>
        <v>0.14991141899266025</v>
      </c>
      <c r="FE401" s="109">
        <f t="shared" si="927"/>
        <v>0.10422871099428706</v>
      </c>
      <c r="FF401" s="109">
        <f t="shared" si="927"/>
        <v>6.3638735514254197E-2</v>
      </c>
      <c r="FG401" s="109">
        <f t="shared" si="927"/>
        <v>0.46884021947077897</v>
      </c>
      <c r="FH401" s="109">
        <f t="shared" si="927"/>
        <v>0.60371017880106337</v>
      </c>
      <c r="FI401" s="109">
        <f t="shared" si="927"/>
        <v>0.70792171293990058</v>
      </c>
      <c r="FJ401" s="109">
        <f t="shared" si="927"/>
        <v>0.39334311991852472</v>
      </c>
      <c r="FK401" s="109">
        <f t="shared" si="927"/>
        <v>2.7173162387372036</v>
      </c>
      <c r="FL401" s="109">
        <f t="shared" ref="FL401:FU410" si="928">INDEX(WP_Health_data,MATCH($JP401,WP_Health_Reference,0),MATCH(FL$6,WP_Health_countries,0))</f>
        <v>0.27846280979187038</v>
      </c>
      <c r="FM401" s="109">
        <f t="shared" si="928"/>
        <v>4.989062319110572E-3</v>
      </c>
      <c r="FN401" s="109">
        <f t="shared" si="928"/>
        <v>0.15527548593056661</v>
      </c>
      <c r="FO401" s="109">
        <f t="shared" si="928"/>
        <v>5.6952158014473755E-3</v>
      </c>
      <c r="FP401" s="109">
        <f t="shared" si="928"/>
        <v>0.59866693798031478</v>
      </c>
      <c r="FQ401" s="109">
        <f t="shared" si="928"/>
        <v>0.10557944198465363</v>
      </c>
      <c r="FR401" s="109">
        <f t="shared" si="928"/>
        <v>2.8607462458212183</v>
      </c>
      <c r="FS401" s="109">
        <f t="shared" si="928"/>
        <v>0.8879810531136777</v>
      </c>
      <c r="FT401" s="109">
        <f t="shared" si="928"/>
        <v>1.5455309355137832</v>
      </c>
      <c r="FU401" s="109">
        <f t="shared" si="928"/>
        <v>6.5198711147392034E-3</v>
      </c>
      <c r="FV401" s="109">
        <f t="shared" ref="FV401:GE410" si="929">INDEX(WP_Health_data,MATCH($JP401,WP_Health_Reference,0),MATCH(FV$6,WP_Health_countries,0))</f>
        <v>1.8752725807883133</v>
      </c>
      <c r="FW401" s="109">
        <f t="shared" si="929"/>
        <v>5.178477227804304E-3</v>
      </c>
      <c r="FX401" s="109">
        <f t="shared" si="929"/>
        <v>0.61782488749069497</v>
      </c>
      <c r="FY401" s="109">
        <f t="shared" si="929"/>
        <v>1.7027194480095109</v>
      </c>
      <c r="FZ401" s="109">
        <f t="shared" si="929"/>
        <v>0.76271928243972054</v>
      </c>
      <c r="GA401" s="109">
        <f t="shared" si="929"/>
        <v>1.3226024862122387E-2</v>
      </c>
      <c r="GB401" s="109">
        <f t="shared" si="929"/>
        <v>0.46983842963135053</v>
      </c>
      <c r="GC401" s="109">
        <f t="shared" si="929"/>
        <v>2.3312285616520336</v>
      </c>
      <c r="GD401" s="109">
        <f t="shared" si="929"/>
        <v>1.1333095175942112</v>
      </c>
      <c r="GE401" s="109">
        <f t="shared" si="929"/>
        <v>0.487523094202375</v>
      </c>
      <c r="GF401" s="109">
        <f t="shared" ref="GF401:GO410" si="930">INDEX(WP_Health_data,MATCH($JP401,WP_Health_Reference,0),MATCH(GF$6,WP_Health_countries,0))</f>
        <v>3.3145318109961854</v>
      </c>
      <c r="GG401" s="109">
        <f t="shared" si="930"/>
        <v>2.52144085639937E-3</v>
      </c>
      <c r="GH401" s="109">
        <f t="shared" si="930"/>
        <v>2.52144085639937E-3</v>
      </c>
      <c r="GI401" s="109">
        <f t="shared" si="930"/>
        <v>0.61782488749069497</v>
      </c>
      <c r="GJ401" s="109">
        <f t="shared" si="930"/>
        <v>2.52144085639937E-3</v>
      </c>
      <c r="GK401" s="109">
        <f t="shared" si="930"/>
        <v>0.14517755420187345</v>
      </c>
      <c r="GL401" s="109">
        <f t="shared" si="930"/>
        <v>1.6260225248099516E-2</v>
      </c>
      <c r="GM401" s="109">
        <f t="shared" si="930"/>
        <v>1.8242691596744003E-2</v>
      </c>
      <c r="GN401" s="109">
        <f t="shared" si="930"/>
        <v>7.0402156313787614E-2</v>
      </c>
      <c r="GO401" s="109">
        <f t="shared" si="930"/>
        <v>5.6604023372579775</v>
      </c>
      <c r="GP401" s="109">
        <f t="shared" ref="GP401:GY410" si="931">INDEX(WP_Health_data,MATCH($JP401,WP_Health_Reference,0),MATCH(GP$6,WP_Health_countries,0))</f>
        <v>1.3113602903740713</v>
      </c>
      <c r="GQ401" s="109">
        <f t="shared" si="931"/>
        <v>3.1106676134757656</v>
      </c>
      <c r="GR401" s="109">
        <f t="shared" si="931"/>
        <v>1.8160689763582E-2</v>
      </c>
      <c r="GS401" s="109">
        <f t="shared" si="931"/>
        <v>1.6869540232399061</v>
      </c>
      <c r="GT401" s="109">
        <f t="shared" si="931"/>
        <v>0.89535820852270587</v>
      </c>
      <c r="GU401" s="109">
        <f t="shared" si="931"/>
        <v>0.95982875624336039</v>
      </c>
      <c r="GV401" s="109">
        <f t="shared" si="931"/>
        <v>7.5139469168798115E-4</v>
      </c>
      <c r="GW401" s="109">
        <f t="shared" si="931"/>
        <v>0.31532425113445378</v>
      </c>
      <c r="GX401" s="109">
        <f t="shared" si="931"/>
        <v>0.41297290683083154</v>
      </c>
      <c r="GY401" s="109">
        <f t="shared" si="931"/>
        <v>0.32366453046195781</v>
      </c>
      <c r="GZ401" s="109">
        <f t="shared" ref="GZ401:HI410" si="932">INDEX(WP_Health_data,MATCH($JP401,WP_Health_Reference,0),MATCH(GZ$6,WP_Health_countries,0))</f>
        <v>0.87404946462682043</v>
      </c>
      <c r="HA401" s="109">
        <f t="shared" si="932"/>
        <v>2.52144085639937E-3</v>
      </c>
      <c r="HB401" s="109">
        <f t="shared" si="932"/>
        <v>7.903497629766458E-2</v>
      </c>
      <c r="HC401" s="109">
        <f t="shared" si="932"/>
        <v>0.12495349560408664</v>
      </c>
      <c r="HD401" s="109">
        <f t="shared" si="932"/>
        <v>0.78152267365694517</v>
      </c>
      <c r="HE401" s="109">
        <f t="shared" si="932"/>
        <v>14.117882846560608</v>
      </c>
      <c r="HF401" s="109">
        <f t="shared" si="932"/>
        <v>0.80215829907819625</v>
      </c>
      <c r="HG401" s="109">
        <f t="shared" si="932"/>
        <v>1.5080675670021974E-2</v>
      </c>
      <c r="HH401" s="109">
        <f t="shared" si="932"/>
        <v>5.1604257425785387E-2</v>
      </c>
      <c r="HI401" s="109">
        <f t="shared" si="932"/>
        <v>0.66050417931626382</v>
      </c>
      <c r="HJ401" s="109">
        <f t="shared" ref="HJ401:HQ410" si="933">INDEX(WP_Health_data,MATCH($JP401,WP_Health_Reference,0),MATCH(HJ$6,WP_Health_countries,0))</f>
        <v>2.7068574990116211E-3</v>
      </c>
      <c r="HK401" s="109">
        <f t="shared" si="933"/>
        <v>0.82013486365786936</v>
      </c>
      <c r="HL401" s="109">
        <f t="shared" si="933"/>
        <v>3.8405650601773083</v>
      </c>
      <c r="HM401" s="109">
        <f t="shared" si="933"/>
        <v>2.52144085639937E-3</v>
      </c>
      <c r="HN401" s="109">
        <f t="shared" si="933"/>
        <v>4.0389795338133521</v>
      </c>
      <c r="HO401" s="109">
        <f t="shared" si="933"/>
        <v>17.772047362462953</v>
      </c>
      <c r="HP401" s="109">
        <f t="shared" si="933"/>
        <v>4.1529524995137783E-2</v>
      </c>
      <c r="HQ401" s="109">
        <f t="shared" si="933"/>
        <v>0.36533299236844552</v>
      </c>
      <c r="HR401" s="109"/>
      <c r="HS401" s="109"/>
      <c r="HT401" s="109"/>
      <c r="HU401" s="109"/>
      <c r="HV401" s="109"/>
      <c r="HW401" s="109"/>
      <c r="HX401" s="109"/>
      <c r="HY401" s="109"/>
      <c r="HZ401" s="109"/>
      <c r="IA401" s="109"/>
      <c r="IB401" s="109"/>
      <c r="IC401" s="109"/>
      <c r="ID401" s="109"/>
      <c r="IE401" s="109"/>
      <c r="IF401" s="109"/>
      <c r="IG401" s="109"/>
      <c r="IH401" s="109"/>
      <c r="II401" s="109"/>
      <c r="IJ401" s="109"/>
      <c r="IK401" s="109"/>
      <c r="IL401" s="109"/>
      <c r="IM401" s="109"/>
      <c r="IN401" s="109"/>
      <c r="IO401" s="109"/>
      <c r="IP401" s="109"/>
      <c r="IQ401" s="109"/>
      <c r="IR401" s="109"/>
      <c r="IS401" s="109"/>
      <c r="IT401" s="109"/>
      <c r="IU401" s="109"/>
      <c r="IV401" s="109"/>
      <c r="IW401" s="109"/>
      <c r="IX401" s="109"/>
      <c r="IY401" s="109"/>
      <c r="IZ401" s="109"/>
      <c r="JA401" s="109"/>
      <c r="JB401" s="109"/>
      <c r="JC401" s="109"/>
      <c r="JD401" s="109"/>
      <c r="JE401" s="109"/>
      <c r="JF401" s="109"/>
      <c r="JG401" s="109"/>
      <c r="JH401" s="109"/>
      <c r="JI401" s="109"/>
      <c r="JJ401" s="109"/>
      <c r="JK401" s="109"/>
      <c r="JL401" s="109"/>
      <c r="JM401" s="109"/>
      <c r="JN401" s="109"/>
      <c r="JO401" s="109"/>
      <c r="JP401" s="109" t="str">
        <f t="shared" si="911"/>
        <v>Water Pollution_TRI-2-CHLOROETHYL PHOSPHATE_Unspecified_Health_N/A for WP Interim Methodology</v>
      </c>
    </row>
    <row r="402" spans="2:276">
      <c r="B402" s="112" t="s">
        <v>9</v>
      </c>
      <c r="C402" s="112" t="s">
        <v>496</v>
      </c>
      <c r="D402" s="112" t="s">
        <v>394</v>
      </c>
      <c r="E402" s="112" t="s">
        <v>395</v>
      </c>
      <c r="F402" s="112" t="s">
        <v>390</v>
      </c>
      <c r="G402" s="112" t="s">
        <v>391</v>
      </c>
      <c r="H402" s="109">
        <f t="shared" si="912"/>
        <v>0.289429770176032</v>
      </c>
      <c r="I402" s="109">
        <f t="shared" si="912"/>
        <v>1.3942924679828767E-2</v>
      </c>
      <c r="J402" s="109">
        <f t="shared" si="912"/>
        <v>0.69554423768431384</v>
      </c>
      <c r="K402" s="109">
        <f t="shared" si="912"/>
        <v>7.320936239380787E-3</v>
      </c>
      <c r="L402" s="109">
        <f t="shared" si="912"/>
        <v>4.1863174486804641E-2</v>
      </c>
      <c r="M402" s="109">
        <f t="shared" si="912"/>
        <v>0.30122067950834408</v>
      </c>
      <c r="N402" s="109">
        <f t="shared" si="912"/>
        <v>9.0608903981531125E-2</v>
      </c>
      <c r="O402" s="109">
        <f t="shared" si="912"/>
        <v>1.2347287617982979E-2</v>
      </c>
      <c r="P402" s="109">
        <f t="shared" si="912"/>
        <v>1.1026043091917164E-2</v>
      </c>
      <c r="Q402" s="109">
        <f t="shared" si="912"/>
        <v>9.0608903981531125E-2</v>
      </c>
      <c r="R402" s="109">
        <f t="shared" si="913"/>
        <v>4.2334987417111079E-3</v>
      </c>
      <c r="S402" s="109">
        <f t="shared" si="913"/>
        <v>1.9187635788901834E-2</v>
      </c>
      <c r="T402" s="109">
        <f t="shared" si="913"/>
        <v>7.3008050482344697E-2</v>
      </c>
      <c r="U402" s="109">
        <f t="shared" si="913"/>
        <v>9.0608903981531125E-2</v>
      </c>
      <c r="V402" s="109">
        <f t="shared" si="913"/>
        <v>0.61478211159636464</v>
      </c>
      <c r="W402" s="109">
        <f t="shared" si="913"/>
        <v>0.30154563214463342</v>
      </c>
      <c r="X402" s="109">
        <f t="shared" si="913"/>
        <v>9.0608903981531125E-2</v>
      </c>
      <c r="Y402" s="109">
        <f t="shared" si="913"/>
        <v>0.20485681261720898</v>
      </c>
      <c r="Z402" s="109">
        <f t="shared" si="913"/>
        <v>0.18159884106884841</v>
      </c>
      <c r="AA402" s="109">
        <f t="shared" si="913"/>
        <v>1.5228937796512822E-2</v>
      </c>
      <c r="AB402" s="109">
        <f t="shared" si="914"/>
        <v>9.542911256918124E-2</v>
      </c>
      <c r="AC402" s="109">
        <f t="shared" si="914"/>
        <v>3.2471715434335864E-3</v>
      </c>
      <c r="AD402" s="109">
        <f t="shared" si="914"/>
        <v>9.1260516833931271E-2</v>
      </c>
      <c r="AE402" s="109">
        <f t="shared" si="914"/>
        <v>6.6779857967919484E-3</v>
      </c>
      <c r="AF402" s="109">
        <f t="shared" si="914"/>
        <v>0.3867148994925379</v>
      </c>
      <c r="AG402" s="109">
        <f t="shared" si="914"/>
        <v>7.1350142992427056E-3</v>
      </c>
      <c r="AH402" s="109">
        <f t="shared" si="914"/>
        <v>2.4464302651888484E-2</v>
      </c>
      <c r="AI402" s="109">
        <f t="shared" si="914"/>
        <v>9.0608903981531125E-2</v>
      </c>
      <c r="AJ402" s="109">
        <f t="shared" si="914"/>
        <v>0.20662826475128765</v>
      </c>
      <c r="AK402" s="109">
        <f t="shared" si="914"/>
        <v>6.4014376171321233E-2</v>
      </c>
      <c r="AL402" s="109">
        <f t="shared" si="915"/>
        <v>0.52078285295991078</v>
      </c>
      <c r="AM402" s="109">
        <f t="shared" si="915"/>
        <v>5.7163655995034132E-3</v>
      </c>
      <c r="AN402" s="109">
        <f t="shared" si="915"/>
        <v>0.14830763785362039</v>
      </c>
      <c r="AO402" s="109">
        <f t="shared" si="915"/>
        <v>3.3090647325712555E-2</v>
      </c>
      <c r="AP402" s="109">
        <f t="shared" si="915"/>
        <v>6.7214996393872045E-2</v>
      </c>
      <c r="AQ402" s="109">
        <f t="shared" si="915"/>
        <v>3.1594713300169292E-3</v>
      </c>
      <c r="AR402" s="109">
        <f t="shared" si="915"/>
        <v>9.0608903981531125E-2</v>
      </c>
      <c r="AS402" s="109">
        <f t="shared" si="915"/>
        <v>8.3445850419048923E-2</v>
      </c>
      <c r="AT402" s="109">
        <f t="shared" si="915"/>
        <v>1.8602030100559077E-2</v>
      </c>
      <c r="AU402" s="109">
        <f t="shared" si="915"/>
        <v>4.1863174486804641E-2</v>
      </c>
      <c r="AV402" s="109">
        <f t="shared" si="916"/>
        <v>6.6497486474403908E-3</v>
      </c>
      <c r="AW402" s="109">
        <f t="shared" si="916"/>
        <v>8.0141902081881489E-2</v>
      </c>
      <c r="AX402" s="109">
        <f t="shared" si="916"/>
        <v>9.1494779169023696E-3</v>
      </c>
      <c r="AY402" s="109">
        <f t="shared" si="916"/>
        <v>0.14830763785362039</v>
      </c>
      <c r="AZ402" s="109">
        <f t="shared" si="916"/>
        <v>8.4180897680701874E-3</v>
      </c>
      <c r="BA402" s="109">
        <f t="shared" si="916"/>
        <v>0.12682956136712126</v>
      </c>
      <c r="BB402" s="109">
        <f t="shared" si="916"/>
        <v>6.2708109828349623E-2</v>
      </c>
      <c r="BC402" s="109">
        <f t="shared" si="916"/>
        <v>8.6473161060962173E-2</v>
      </c>
      <c r="BD402" s="109">
        <f t="shared" si="916"/>
        <v>7.8043898117735488E-2</v>
      </c>
      <c r="BE402" s="109">
        <f t="shared" si="916"/>
        <v>0.55052761920366722</v>
      </c>
      <c r="BF402" s="109">
        <f t="shared" si="917"/>
        <v>9.0608903981531125E-2</v>
      </c>
      <c r="BG402" s="109">
        <f t="shared" si="917"/>
        <v>7.7433418002205628E-2</v>
      </c>
      <c r="BH402" s="109">
        <f t="shared" si="917"/>
        <v>3.4407430096407059E-2</v>
      </c>
      <c r="BI402" s="109">
        <f t="shared" si="917"/>
        <v>3.7677665230373372E-2</v>
      </c>
      <c r="BJ402" s="109">
        <f t="shared" si="917"/>
        <v>5.8195769044836754E-2</v>
      </c>
      <c r="BK402" s="109">
        <f t="shared" si="917"/>
        <v>9.0608903981531125E-2</v>
      </c>
      <c r="BL402" s="109">
        <f t="shared" si="917"/>
        <v>0.15489493114356367</v>
      </c>
      <c r="BM402" s="109">
        <f t="shared" si="917"/>
        <v>2.1129218648085594E-2</v>
      </c>
      <c r="BN402" s="109">
        <f t="shared" si="917"/>
        <v>0.11906202321305309</v>
      </c>
      <c r="BO402" s="109">
        <f t="shared" si="917"/>
        <v>0.11548984556817478</v>
      </c>
      <c r="BP402" s="109">
        <f t="shared" si="918"/>
        <v>0.24246887904841641</v>
      </c>
      <c r="BQ402" s="109">
        <f t="shared" si="918"/>
        <v>0.79750953095913935</v>
      </c>
      <c r="BR402" s="109">
        <f t="shared" si="918"/>
        <v>8.1323145518368521E-3</v>
      </c>
      <c r="BS402" s="109">
        <f t="shared" si="918"/>
        <v>0.14830763785362039</v>
      </c>
      <c r="BT402" s="109">
        <f t="shared" si="918"/>
        <v>0.19012086663029287</v>
      </c>
      <c r="BU402" s="109">
        <f t="shared" si="918"/>
        <v>7.7433418002205628E-2</v>
      </c>
      <c r="BV402" s="109">
        <f t="shared" si="918"/>
        <v>7.320936239380787E-3</v>
      </c>
      <c r="BW402" s="109">
        <f t="shared" si="918"/>
        <v>6.6056254001740904E-3</v>
      </c>
      <c r="BX402" s="109">
        <f t="shared" si="918"/>
        <v>9.202231742436047E-2</v>
      </c>
      <c r="BY402" s="109">
        <f t="shared" si="918"/>
        <v>7.320936239380787E-3</v>
      </c>
      <c r="BZ402" s="109">
        <f t="shared" si="919"/>
        <v>5.111524602129448E-3</v>
      </c>
      <c r="CA402" s="109">
        <f t="shared" si="919"/>
        <v>0.14830763785362039</v>
      </c>
      <c r="CB402" s="109">
        <f t="shared" si="919"/>
        <v>0.32608944068376816</v>
      </c>
      <c r="CC402" s="109">
        <f t="shared" si="919"/>
        <v>4.7754989928557735E-2</v>
      </c>
      <c r="CD402" s="109">
        <f t="shared" si="919"/>
        <v>4.4587963683914239E-2</v>
      </c>
      <c r="CE402" s="109">
        <f t="shared" si="919"/>
        <v>4.1863174486804641E-2</v>
      </c>
      <c r="CF402" s="109">
        <f t="shared" si="919"/>
        <v>3.5817984178642862E-2</v>
      </c>
      <c r="CG402" s="109">
        <f t="shared" si="919"/>
        <v>1.2419625941542823E-3</v>
      </c>
      <c r="CH402" s="109">
        <f t="shared" si="919"/>
        <v>9.0608903981531125E-2</v>
      </c>
      <c r="CI402" s="109">
        <f t="shared" si="919"/>
        <v>0.20662826475128765</v>
      </c>
      <c r="CJ402" s="109">
        <f t="shared" si="920"/>
        <v>0.13134660380668081</v>
      </c>
      <c r="CK402" s="109">
        <f t="shared" si="920"/>
        <v>0.3666611875397276</v>
      </c>
      <c r="CL402" s="109">
        <f t="shared" si="920"/>
        <v>8.9770151442402427E-3</v>
      </c>
      <c r="CM402" s="109">
        <f t="shared" si="920"/>
        <v>4.2124117597799248E-3</v>
      </c>
      <c r="CN402" s="109">
        <f t="shared" si="920"/>
        <v>0.68369856523494354</v>
      </c>
      <c r="CO402" s="109">
        <f t="shared" si="920"/>
        <v>0.11168122020033316</v>
      </c>
      <c r="CP402" s="109">
        <f t="shared" si="920"/>
        <v>0.20662826475128765</v>
      </c>
      <c r="CQ402" s="109">
        <f t="shared" si="920"/>
        <v>6.4939470097524085E-2</v>
      </c>
      <c r="CR402" s="109">
        <f t="shared" si="920"/>
        <v>4.4577444537525976E-3</v>
      </c>
      <c r="CS402" s="109">
        <f t="shared" si="920"/>
        <v>0.11496081556317006</v>
      </c>
      <c r="CT402" s="109">
        <f t="shared" si="921"/>
        <v>1.7446325468170619E-2</v>
      </c>
      <c r="CU402" s="109">
        <f t="shared" si="921"/>
        <v>6.4284474702906144E-2</v>
      </c>
      <c r="CV402" s="109">
        <f t="shared" si="921"/>
        <v>7.6794057670564408E-2</v>
      </c>
      <c r="CW402" s="109">
        <f t="shared" si="921"/>
        <v>2.0080095065064606E-2</v>
      </c>
      <c r="CX402" s="109">
        <f t="shared" si="921"/>
        <v>4.1863174486804641E-2</v>
      </c>
      <c r="CY402" s="109">
        <f t="shared" si="921"/>
        <v>6.0039022515858187E-2</v>
      </c>
      <c r="CZ402" s="109">
        <f t="shared" si="921"/>
        <v>2.5318678367686774E-2</v>
      </c>
      <c r="DA402" s="109">
        <f t="shared" si="921"/>
        <v>9.0608903981531125E-2</v>
      </c>
      <c r="DB402" s="109">
        <f t="shared" si="921"/>
        <v>9.6562529201061953E-2</v>
      </c>
      <c r="DC402" s="109">
        <f t="shared" si="921"/>
        <v>0.39960690903422613</v>
      </c>
      <c r="DD402" s="109">
        <f t="shared" si="922"/>
        <v>8.993029682619072E-3</v>
      </c>
      <c r="DE402" s="109">
        <f t="shared" si="922"/>
        <v>3.3950272838563417E-2</v>
      </c>
      <c r="DF402" s="109">
        <f t="shared" si="922"/>
        <v>0.20662826475128765</v>
      </c>
      <c r="DG402" s="109">
        <f t="shared" si="922"/>
        <v>1.3945177866777405</v>
      </c>
      <c r="DH402" s="109">
        <f t="shared" si="922"/>
        <v>0.4853372569378826</v>
      </c>
      <c r="DI402" s="109">
        <f t="shared" si="922"/>
        <v>7.7433418002205628E-2</v>
      </c>
      <c r="DJ402" s="109">
        <f t="shared" si="922"/>
        <v>0.61478211159636464</v>
      </c>
      <c r="DK402" s="109">
        <f t="shared" si="922"/>
        <v>2.6398061870532244E-2</v>
      </c>
      <c r="DL402" s="109">
        <f t="shared" si="922"/>
        <v>2.4367945055461106E-2</v>
      </c>
      <c r="DM402" s="109">
        <f t="shared" si="922"/>
        <v>1.3003491047037897E-2</v>
      </c>
      <c r="DN402" s="109">
        <f t="shared" si="923"/>
        <v>0.61478211159636464</v>
      </c>
      <c r="DO402" s="109">
        <f t="shared" si="923"/>
        <v>1.0115893108874219</v>
      </c>
      <c r="DP402" s="109">
        <f t="shared" si="923"/>
        <v>1.0446891390572154E-2</v>
      </c>
      <c r="DQ402" s="109">
        <f t="shared" si="923"/>
        <v>0.16400460737145214</v>
      </c>
      <c r="DR402" s="109">
        <f t="shared" si="923"/>
        <v>4.1863174486804641E-2</v>
      </c>
      <c r="DS402" s="109">
        <f t="shared" si="923"/>
        <v>2.2447231189582792E-2</v>
      </c>
      <c r="DT402" s="109">
        <f t="shared" si="923"/>
        <v>4.1863174486804641E-2</v>
      </c>
      <c r="DU402" s="109">
        <f t="shared" si="923"/>
        <v>0.20662826475128765</v>
      </c>
      <c r="DV402" s="109">
        <f t="shared" si="923"/>
        <v>7.2336781705180569E-2</v>
      </c>
      <c r="DW402" s="109">
        <f t="shared" si="923"/>
        <v>3.1057376004761284E-3</v>
      </c>
      <c r="DX402" s="109">
        <f t="shared" si="924"/>
        <v>9.7381304111847908E-2</v>
      </c>
      <c r="DY402" s="109">
        <f t="shared" si="924"/>
        <v>0.20605210811029911</v>
      </c>
      <c r="DZ402" s="109">
        <f t="shared" si="924"/>
        <v>2.4186574553388386E-2</v>
      </c>
      <c r="EA402" s="109">
        <f t="shared" si="924"/>
        <v>0.61478211159636464</v>
      </c>
      <c r="EB402" s="109">
        <f t="shared" si="924"/>
        <v>0.20662826475128765</v>
      </c>
      <c r="EC402" s="109">
        <f t="shared" si="924"/>
        <v>0.1535774693381298</v>
      </c>
      <c r="ED402" s="109">
        <f t="shared" si="924"/>
        <v>0.14830763785362039</v>
      </c>
      <c r="EE402" s="109">
        <f t="shared" si="924"/>
        <v>2.652393712645473E-2</v>
      </c>
      <c r="EF402" s="109">
        <f t="shared" si="924"/>
        <v>0.20662826475128765</v>
      </c>
      <c r="EG402" s="109">
        <f t="shared" si="924"/>
        <v>4.8592168038288641E-2</v>
      </c>
      <c r="EH402" s="109">
        <f t="shared" si="925"/>
        <v>4.1863174486804641E-2</v>
      </c>
      <c r="EI402" s="109">
        <f t="shared" si="925"/>
        <v>2.4048237699778059E-3</v>
      </c>
      <c r="EJ402" s="109">
        <f t="shared" si="925"/>
        <v>7.7433418002205628E-2</v>
      </c>
      <c r="EK402" s="109">
        <f t="shared" si="925"/>
        <v>1.2031162030014027</v>
      </c>
      <c r="EL402" s="109">
        <f t="shared" si="925"/>
        <v>1.0258787173362238E-2</v>
      </c>
      <c r="EM402" s="109">
        <f t="shared" si="925"/>
        <v>4.4846357777903738E-2</v>
      </c>
      <c r="EN402" s="109">
        <f t="shared" si="925"/>
        <v>5.6425118777839428E-2</v>
      </c>
      <c r="EO402" s="109">
        <f t="shared" si="925"/>
        <v>0.20662826475128765</v>
      </c>
      <c r="EP402" s="109">
        <f t="shared" si="925"/>
        <v>0.12363042872344003</v>
      </c>
      <c r="EQ402" s="109">
        <f t="shared" si="925"/>
        <v>1.944043069084677E-2</v>
      </c>
      <c r="ER402" s="109">
        <f t="shared" si="926"/>
        <v>7.320936239380787E-3</v>
      </c>
      <c r="ES402" s="109">
        <f t="shared" si="926"/>
        <v>6.6400728485315795E-3</v>
      </c>
      <c r="ET402" s="109">
        <f t="shared" si="926"/>
        <v>1.1376989445400564E-2</v>
      </c>
      <c r="EU402" s="109">
        <f t="shared" si="926"/>
        <v>0.14771479095157874</v>
      </c>
      <c r="EV402" s="109">
        <f t="shared" si="926"/>
        <v>0.24712811994758521</v>
      </c>
      <c r="EW402" s="109">
        <f t="shared" si="926"/>
        <v>8.7552942395212364E-3</v>
      </c>
      <c r="EX402" s="109">
        <f t="shared" si="926"/>
        <v>0.20662826475128765</v>
      </c>
      <c r="EY402" s="109">
        <f t="shared" si="926"/>
        <v>4.8144915928700315E-3</v>
      </c>
      <c r="EZ402" s="109">
        <f t="shared" si="926"/>
        <v>0.38265014980108797</v>
      </c>
      <c r="FA402" s="109">
        <f t="shared" si="926"/>
        <v>0.19389402682912099</v>
      </c>
      <c r="FB402" s="109">
        <f t="shared" si="927"/>
        <v>0.20662826475128765</v>
      </c>
      <c r="FC402" s="109">
        <f t="shared" si="927"/>
        <v>8.9876458379378361E-3</v>
      </c>
      <c r="FD402" s="109">
        <f t="shared" si="927"/>
        <v>1.5054724145579564E-2</v>
      </c>
      <c r="FE402" s="109">
        <f t="shared" si="927"/>
        <v>1.1234027615707218E-2</v>
      </c>
      <c r="FF402" s="109">
        <f t="shared" si="927"/>
        <v>1.1436605395630992E-2</v>
      </c>
      <c r="FG402" s="109">
        <f t="shared" si="927"/>
        <v>0.11336515571571611</v>
      </c>
      <c r="FH402" s="109">
        <f t="shared" si="927"/>
        <v>3.4770098398925538E-2</v>
      </c>
      <c r="FI402" s="109">
        <f t="shared" si="927"/>
        <v>8.1228973828015583E-2</v>
      </c>
      <c r="FJ402" s="109">
        <f t="shared" si="927"/>
        <v>9.0608903981531125E-2</v>
      </c>
      <c r="FK402" s="109">
        <f t="shared" si="927"/>
        <v>0.61478211159636464</v>
      </c>
      <c r="FL402" s="109">
        <f t="shared" si="928"/>
        <v>2.1783086887444136E-2</v>
      </c>
      <c r="FM402" s="109">
        <f t="shared" si="928"/>
        <v>1.3970941924376127E-3</v>
      </c>
      <c r="FN402" s="109">
        <f t="shared" si="928"/>
        <v>2.4511134569707958E-2</v>
      </c>
      <c r="FO402" s="109">
        <f t="shared" si="928"/>
        <v>7.320936239380787E-3</v>
      </c>
      <c r="FP402" s="109">
        <f t="shared" si="928"/>
        <v>4.1863174486804641E-2</v>
      </c>
      <c r="FQ402" s="109">
        <f t="shared" si="928"/>
        <v>0.14830763785362039</v>
      </c>
      <c r="FR402" s="109">
        <f t="shared" si="928"/>
        <v>0.40933150187360134</v>
      </c>
      <c r="FS402" s="109">
        <f t="shared" si="928"/>
        <v>6.4553991868682978E-2</v>
      </c>
      <c r="FT402" s="109">
        <f t="shared" si="928"/>
        <v>0.11304787190042366</v>
      </c>
      <c r="FU402" s="109">
        <f t="shared" si="928"/>
        <v>0.14830763785362039</v>
      </c>
      <c r="FV402" s="109">
        <f t="shared" si="929"/>
        <v>0.39456552898760366</v>
      </c>
      <c r="FW402" s="109">
        <f t="shared" si="929"/>
        <v>0.20662826475128765</v>
      </c>
      <c r="FX402" s="109">
        <f t="shared" si="929"/>
        <v>9.0608903981531125E-2</v>
      </c>
      <c r="FY402" s="109">
        <f t="shared" si="929"/>
        <v>0.22703216691522699</v>
      </c>
      <c r="FZ402" s="109">
        <f t="shared" si="929"/>
        <v>6.1846369922387276E-2</v>
      </c>
      <c r="GA402" s="109">
        <f t="shared" si="929"/>
        <v>1.1089237127899675E-2</v>
      </c>
      <c r="GB402" s="109">
        <f t="shared" si="929"/>
        <v>3.046568391893812E-2</v>
      </c>
      <c r="GC402" s="109">
        <f t="shared" si="929"/>
        <v>0.52931310743082671</v>
      </c>
      <c r="GD402" s="109">
        <f t="shared" si="929"/>
        <v>0.14830763785362039</v>
      </c>
      <c r="GE402" s="109">
        <f t="shared" si="929"/>
        <v>4.1291983477692876E-2</v>
      </c>
      <c r="GF402" s="109">
        <f t="shared" si="930"/>
        <v>0.32764356650176596</v>
      </c>
      <c r="GG402" s="109">
        <f t="shared" si="930"/>
        <v>9.0608903981531125E-2</v>
      </c>
      <c r="GH402" s="109">
        <f t="shared" si="930"/>
        <v>9.0608903981531125E-2</v>
      </c>
      <c r="GI402" s="109">
        <f t="shared" si="930"/>
        <v>9.0608903981531125E-2</v>
      </c>
      <c r="GJ402" s="109">
        <f t="shared" si="930"/>
        <v>9.0608903981531125E-2</v>
      </c>
      <c r="GK402" s="109">
        <f t="shared" si="930"/>
        <v>1.286462862848875E-2</v>
      </c>
      <c r="GL402" s="109">
        <f t="shared" si="930"/>
        <v>4.1054393993562519E-3</v>
      </c>
      <c r="GM402" s="109">
        <f t="shared" si="930"/>
        <v>5.7561637690811199E-3</v>
      </c>
      <c r="GN402" s="109">
        <f t="shared" si="930"/>
        <v>1.255454460776502E-2</v>
      </c>
      <c r="GO402" s="109">
        <f t="shared" si="930"/>
        <v>0.27789301321475168</v>
      </c>
      <c r="GP402" s="109">
        <f t="shared" si="931"/>
        <v>0.20662826475128765</v>
      </c>
      <c r="GQ402" s="109">
        <f t="shared" si="931"/>
        <v>0.1962936346403604</v>
      </c>
      <c r="GR402" s="109">
        <f t="shared" si="931"/>
        <v>4.2126602345654999E-3</v>
      </c>
      <c r="GS402" s="109">
        <f t="shared" si="931"/>
        <v>0.18412749441111548</v>
      </c>
      <c r="GT402" s="109">
        <f t="shared" si="931"/>
        <v>0.20662826475128765</v>
      </c>
      <c r="GU402" s="109">
        <f t="shared" si="931"/>
        <v>6.1650736149275472E-2</v>
      </c>
      <c r="GV402" s="109">
        <f t="shared" si="931"/>
        <v>7.320936239380787E-3</v>
      </c>
      <c r="GW402" s="109">
        <f t="shared" si="931"/>
        <v>9.0608903981531125E-2</v>
      </c>
      <c r="GX402" s="109">
        <f t="shared" si="931"/>
        <v>2.9114122822087314E-2</v>
      </c>
      <c r="GY402" s="109">
        <f t="shared" si="931"/>
        <v>4.0294152331865909E-2</v>
      </c>
      <c r="GZ402" s="109">
        <f t="shared" si="932"/>
        <v>3.8314014718083864E-2</v>
      </c>
      <c r="HA402" s="109">
        <f t="shared" si="932"/>
        <v>9.0608903981531125E-2</v>
      </c>
      <c r="HB402" s="109">
        <f t="shared" si="932"/>
        <v>7.320936239380787E-3</v>
      </c>
      <c r="HC402" s="109">
        <f t="shared" si="932"/>
        <v>1.9474526060341137E-2</v>
      </c>
      <c r="HD402" s="109">
        <f t="shared" si="932"/>
        <v>4.3122177565779816E-2</v>
      </c>
      <c r="HE402" s="109">
        <f t="shared" si="932"/>
        <v>2.168916597744202</v>
      </c>
      <c r="HF402" s="109">
        <f t="shared" si="932"/>
        <v>7.0020611094882848E-2</v>
      </c>
      <c r="HG402" s="109">
        <f t="shared" si="932"/>
        <v>5.3400807061295477E-3</v>
      </c>
      <c r="HH402" s="109">
        <f t="shared" si="932"/>
        <v>9.5249769520998097E-3</v>
      </c>
      <c r="HI402" s="109">
        <f t="shared" si="932"/>
        <v>3.8485534262373181E-2</v>
      </c>
      <c r="HJ402" s="109">
        <f t="shared" si="933"/>
        <v>7.320936239380787E-3</v>
      </c>
      <c r="HK402" s="109">
        <f t="shared" si="933"/>
        <v>9.0608903981531125E-2</v>
      </c>
      <c r="HL402" s="109">
        <f t="shared" si="933"/>
        <v>0.30415145383797509</v>
      </c>
      <c r="HM402" s="109">
        <f t="shared" si="933"/>
        <v>9.0608903981531125E-2</v>
      </c>
      <c r="HN402" s="109">
        <f t="shared" si="933"/>
        <v>0.61478211159636464</v>
      </c>
      <c r="HO402" s="109">
        <f t="shared" si="933"/>
        <v>3.1131789842511273</v>
      </c>
      <c r="HP402" s="109">
        <f t="shared" si="933"/>
        <v>6.766881453226215E-3</v>
      </c>
      <c r="HQ402" s="109">
        <f t="shared" si="933"/>
        <v>3.6502098025386384E-2</v>
      </c>
      <c r="HR402" s="109"/>
      <c r="HS402" s="109"/>
      <c r="HT402" s="109"/>
      <c r="HU402" s="109"/>
      <c r="HV402" s="109"/>
      <c r="HW402" s="109"/>
      <c r="HX402" s="109"/>
      <c r="HY402" s="109"/>
      <c r="HZ402" s="109"/>
      <c r="IA402" s="109"/>
      <c r="IB402" s="109"/>
      <c r="IC402" s="109"/>
      <c r="ID402" s="109"/>
      <c r="IE402" s="109"/>
      <c r="IF402" s="109"/>
      <c r="IG402" s="109"/>
      <c r="IH402" s="109"/>
      <c r="II402" s="109"/>
      <c r="IJ402" s="109"/>
      <c r="IK402" s="109"/>
      <c r="IL402" s="109"/>
      <c r="IM402" s="109"/>
      <c r="IN402" s="109"/>
      <c r="IO402" s="109"/>
      <c r="IP402" s="109"/>
      <c r="IQ402" s="109"/>
      <c r="IR402" s="109"/>
      <c r="IS402" s="109"/>
      <c r="IT402" s="109"/>
      <c r="IU402" s="109"/>
      <c r="IV402" s="109"/>
      <c r="IW402" s="109"/>
      <c r="IX402" s="109"/>
      <c r="IY402" s="109"/>
      <c r="IZ402" s="109"/>
      <c r="JA402" s="109"/>
      <c r="JB402" s="109"/>
      <c r="JC402" s="109"/>
      <c r="JD402" s="109"/>
      <c r="JE402" s="109"/>
      <c r="JF402" s="109"/>
      <c r="JG402" s="109"/>
      <c r="JH402" s="109"/>
      <c r="JI402" s="109"/>
      <c r="JJ402" s="109"/>
      <c r="JK402" s="109"/>
      <c r="JL402" s="109"/>
      <c r="JM402" s="109"/>
      <c r="JN402" s="109"/>
      <c r="JO402" s="109"/>
      <c r="JP402" s="109" t="str">
        <f t="shared" si="911"/>
        <v>Water Pollution_trichloroethylene_Freshwater_Health_N/A for WP Interim Methodology</v>
      </c>
    </row>
    <row r="403" spans="2:276">
      <c r="B403" s="112" t="s">
        <v>9</v>
      </c>
      <c r="C403" s="112" t="s">
        <v>496</v>
      </c>
      <c r="D403" s="112" t="s">
        <v>396</v>
      </c>
      <c r="E403" s="112" t="s">
        <v>395</v>
      </c>
      <c r="F403" s="112" t="s">
        <v>390</v>
      </c>
      <c r="G403" s="112" t="s">
        <v>391</v>
      </c>
      <c r="H403" s="109">
        <f t="shared" si="912"/>
        <v>3.2524787829931005E-3</v>
      </c>
      <c r="I403" s="109">
        <f t="shared" si="912"/>
        <v>1.4671392494779484E-3</v>
      </c>
      <c r="J403" s="109">
        <f t="shared" si="912"/>
        <v>2.2864133306243753E-3</v>
      </c>
      <c r="K403" s="109">
        <f t="shared" si="912"/>
        <v>6.6964761343448885E-4</v>
      </c>
      <c r="L403" s="109">
        <f t="shared" si="912"/>
        <v>2.0039565068016487E-3</v>
      </c>
      <c r="M403" s="109">
        <f t="shared" si="912"/>
        <v>3.1548072390717068E-3</v>
      </c>
      <c r="N403" s="109">
        <f t="shared" si="912"/>
        <v>1.4500262952807819E-3</v>
      </c>
      <c r="O403" s="109">
        <f t="shared" si="912"/>
        <v>1.5785352857530697E-3</v>
      </c>
      <c r="P403" s="109">
        <f t="shared" si="912"/>
        <v>2.3365630408200824E-3</v>
      </c>
      <c r="Q403" s="109">
        <f t="shared" si="912"/>
        <v>1.4500262952807819E-3</v>
      </c>
      <c r="R403" s="109">
        <f t="shared" si="913"/>
        <v>7.7009403940661201E-4</v>
      </c>
      <c r="S403" s="109">
        <f t="shared" si="913"/>
        <v>2.6020380036864505E-3</v>
      </c>
      <c r="T403" s="109">
        <f t="shared" si="913"/>
        <v>1.7020846002942663E-3</v>
      </c>
      <c r="U403" s="109">
        <f t="shared" si="913"/>
        <v>1.4500262952807819E-3</v>
      </c>
      <c r="V403" s="109">
        <f t="shared" si="913"/>
        <v>2.4536189717706595E-3</v>
      </c>
      <c r="W403" s="109">
        <f t="shared" si="913"/>
        <v>1.5954506224050067E-2</v>
      </c>
      <c r="X403" s="109">
        <f t="shared" si="913"/>
        <v>1.4500262952807819E-3</v>
      </c>
      <c r="Y403" s="109">
        <f t="shared" si="913"/>
        <v>2.4314739779846229E-3</v>
      </c>
      <c r="Z403" s="109">
        <f t="shared" si="913"/>
        <v>3.3500893304401298E-3</v>
      </c>
      <c r="AA403" s="109">
        <f t="shared" si="913"/>
        <v>9.9021787297565405E-4</v>
      </c>
      <c r="AB403" s="109">
        <f t="shared" si="914"/>
        <v>2.6165062349697323E-3</v>
      </c>
      <c r="AC403" s="109">
        <f t="shared" si="914"/>
        <v>1.2510314979048043E-3</v>
      </c>
      <c r="AD403" s="109">
        <f t="shared" si="914"/>
        <v>2.2566097049027726E-3</v>
      </c>
      <c r="AE403" s="109">
        <f t="shared" si="914"/>
        <v>1.4172096856931125E-3</v>
      </c>
      <c r="AF403" s="109">
        <f t="shared" si="914"/>
        <v>3.6356221576886675E-3</v>
      </c>
      <c r="AG403" s="109">
        <f t="shared" si="914"/>
        <v>1.6211066535112152E-3</v>
      </c>
      <c r="AH403" s="109">
        <f t="shared" si="914"/>
        <v>1.7996121183381092E-3</v>
      </c>
      <c r="AI403" s="109">
        <f t="shared" si="914"/>
        <v>1.4500262952807819E-3</v>
      </c>
      <c r="AJ403" s="109">
        <f t="shared" si="914"/>
        <v>2.6325051943083761E-3</v>
      </c>
      <c r="AK403" s="109">
        <f t="shared" si="914"/>
        <v>1.9331801815244379E-3</v>
      </c>
      <c r="AL403" s="109">
        <f t="shared" si="915"/>
        <v>4.5766217387483285E-3</v>
      </c>
      <c r="AM403" s="109">
        <f t="shared" si="915"/>
        <v>5.6543185461362796E-3</v>
      </c>
      <c r="AN403" s="109">
        <f t="shared" si="915"/>
        <v>3.0553528490782399E-3</v>
      </c>
      <c r="AO403" s="109">
        <f t="shared" si="915"/>
        <v>2.0704797482692899E-3</v>
      </c>
      <c r="AP403" s="109">
        <f t="shared" si="915"/>
        <v>3.1321451268975964E-3</v>
      </c>
      <c r="AQ403" s="109">
        <f t="shared" si="915"/>
        <v>1.0113072430978317E-3</v>
      </c>
      <c r="AR403" s="109">
        <f t="shared" si="915"/>
        <v>1.4500262952807819E-3</v>
      </c>
      <c r="AS403" s="109">
        <f t="shared" si="915"/>
        <v>2.6182178363210527E-3</v>
      </c>
      <c r="AT403" s="109">
        <f t="shared" si="915"/>
        <v>1.8425523898756644E-3</v>
      </c>
      <c r="AU403" s="109">
        <f t="shared" si="915"/>
        <v>2.0039565068016487E-3</v>
      </c>
      <c r="AV403" s="109">
        <f t="shared" si="916"/>
        <v>1.0972204276142783E-3</v>
      </c>
      <c r="AW403" s="109">
        <f t="shared" si="916"/>
        <v>8.6812288270900831E-3</v>
      </c>
      <c r="AX403" s="109">
        <f t="shared" si="916"/>
        <v>1.369917630036099E-3</v>
      </c>
      <c r="AY403" s="109">
        <f t="shared" si="916"/>
        <v>3.0553528490782399E-3</v>
      </c>
      <c r="AZ403" s="109">
        <f t="shared" si="916"/>
        <v>4.3412611700235377E-3</v>
      </c>
      <c r="BA403" s="109">
        <f t="shared" si="916"/>
        <v>3.7071232761764681E-3</v>
      </c>
      <c r="BB403" s="109">
        <f t="shared" si="916"/>
        <v>1.1163659628974961E-3</v>
      </c>
      <c r="BC403" s="109">
        <f t="shared" si="916"/>
        <v>3.1997106702459583E-3</v>
      </c>
      <c r="BD403" s="109">
        <f t="shared" si="916"/>
        <v>1.2052307495790935E-3</v>
      </c>
      <c r="BE403" s="109">
        <f t="shared" si="916"/>
        <v>1.4497179874313499E-3</v>
      </c>
      <c r="BF403" s="109">
        <f t="shared" si="917"/>
        <v>1.4500262952807819E-3</v>
      </c>
      <c r="BG403" s="109">
        <f t="shared" si="917"/>
        <v>2.1560255782455632E-3</v>
      </c>
      <c r="BH403" s="109">
        <f t="shared" si="917"/>
        <v>2.5998754068346664E-3</v>
      </c>
      <c r="BI403" s="109">
        <f t="shared" si="917"/>
        <v>1.5554565372624058E-3</v>
      </c>
      <c r="BJ403" s="109">
        <f t="shared" si="917"/>
        <v>1.4125891232587675E-3</v>
      </c>
      <c r="BK403" s="109">
        <f t="shared" si="917"/>
        <v>1.4500262952807819E-3</v>
      </c>
      <c r="BL403" s="109">
        <f t="shared" si="917"/>
        <v>1.5485235192683276E-3</v>
      </c>
      <c r="BM403" s="109">
        <f t="shared" si="917"/>
        <v>1.1239801202541076E-3</v>
      </c>
      <c r="BN403" s="109">
        <f t="shared" si="917"/>
        <v>3.3341652286599174E-3</v>
      </c>
      <c r="BO403" s="109">
        <f t="shared" si="917"/>
        <v>1.7997824283190944E-3</v>
      </c>
      <c r="BP403" s="109">
        <f t="shared" si="918"/>
        <v>2.055860031028171E-3</v>
      </c>
      <c r="BQ403" s="109">
        <f t="shared" si="918"/>
        <v>1.5783950376723249E-3</v>
      </c>
      <c r="BR403" s="109">
        <f t="shared" si="918"/>
        <v>1.3494987353023856E-3</v>
      </c>
      <c r="BS403" s="109">
        <f t="shared" si="918"/>
        <v>3.0553528490782399E-3</v>
      </c>
      <c r="BT403" s="109">
        <f t="shared" si="918"/>
        <v>5.1168837962214022E-3</v>
      </c>
      <c r="BU403" s="109">
        <f t="shared" si="918"/>
        <v>2.1560255782455632E-3</v>
      </c>
      <c r="BV403" s="109">
        <f t="shared" si="918"/>
        <v>6.6964761343448885E-4</v>
      </c>
      <c r="BW403" s="109">
        <f t="shared" si="918"/>
        <v>1.4706401101822924E-3</v>
      </c>
      <c r="BX403" s="109">
        <f t="shared" si="918"/>
        <v>2.4659683947989364E-3</v>
      </c>
      <c r="BY403" s="109">
        <f t="shared" si="918"/>
        <v>6.6964761343448885E-4</v>
      </c>
      <c r="BZ403" s="109">
        <f t="shared" si="919"/>
        <v>8.4394082239775585E-4</v>
      </c>
      <c r="CA403" s="109">
        <f t="shared" si="919"/>
        <v>3.0553528490782399E-3</v>
      </c>
      <c r="CB403" s="109">
        <f t="shared" si="919"/>
        <v>2.0467618930991014E-3</v>
      </c>
      <c r="CC403" s="109">
        <f t="shared" si="919"/>
        <v>3.1001347619052737E-3</v>
      </c>
      <c r="CD403" s="109">
        <f t="shared" si="919"/>
        <v>3.4529084960638E-3</v>
      </c>
      <c r="CE403" s="109">
        <f t="shared" si="919"/>
        <v>2.0039565068016487E-3</v>
      </c>
      <c r="CF403" s="109">
        <f t="shared" si="919"/>
        <v>1.2974990635403229E-3</v>
      </c>
      <c r="CG403" s="109">
        <f t="shared" si="919"/>
        <v>8.0214139499586211E-4</v>
      </c>
      <c r="CH403" s="109">
        <f t="shared" si="919"/>
        <v>1.4500262952807819E-3</v>
      </c>
      <c r="CI403" s="109">
        <f t="shared" si="919"/>
        <v>2.6325051943083761E-3</v>
      </c>
      <c r="CJ403" s="109">
        <f t="shared" si="920"/>
        <v>2.8508968456111999E-3</v>
      </c>
      <c r="CK403" s="109">
        <f t="shared" si="920"/>
        <v>5.2135374125533169E-3</v>
      </c>
      <c r="CL403" s="109">
        <f t="shared" si="920"/>
        <v>1.244130521845542E-3</v>
      </c>
      <c r="CM403" s="109">
        <f t="shared" si="920"/>
        <v>1.029945456100108E-3</v>
      </c>
      <c r="CN403" s="109">
        <f t="shared" si="920"/>
        <v>1.5482652092836308E-3</v>
      </c>
      <c r="CO403" s="109">
        <f t="shared" si="920"/>
        <v>1.7063412228758585E-3</v>
      </c>
      <c r="CP403" s="109">
        <f t="shared" si="920"/>
        <v>2.6325051943083761E-3</v>
      </c>
      <c r="CQ403" s="109">
        <f t="shared" si="920"/>
        <v>2.6684921595843017E-3</v>
      </c>
      <c r="CR403" s="109">
        <f t="shared" si="920"/>
        <v>1.0073765642103238E-3</v>
      </c>
      <c r="CS403" s="109">
        <f t="shared" si="920"/>
        <v>1.1945124795652226E-2</v>
      </c>
      <c r="CT403" s="109">
        <f t="shared" si="921"/>
        <v>7.3710552201785196E-4</v>
      </c>
      <c r="CU403" s="109">
        <f t="shared" si="921"/>
        <v>2.9283975423488591E-3</v>
      </c>
      <c r="CV403" s="109">
        <f t="shared" si="921"/>
        <v>4.1058994403219105E-3</v>
      </c>
      <c r="CW403" s="109">
        <f t="shared" si="921"/>
        <v>1.3307921767182543E-3</v>
      </c>
      <c r="CX403" s="109">
        <f t="shared" si="921"/>
        <v>2.0039565068016487E-3</v>
      </c>
      <c r="CY403" s="109">
        <f t="shared" si="921"/>
        <v>2.061122209211621E-3</v>
      </c>
      <c r="CZ403" s="109">
        <f t="shared" si="921"/>
        <v>1.6905509574094038E-3</v>
      </c>
      <c r="DA403" s="109">
        <f t="shared" si="921"/>
        <v>1.4500262952807819E-3</v>
      </c>
      <c r="DB403" s="109">
        <f t="shared" si="921"/>
        <v>1.0469363836596232E-3</v>
      </c>
      <c r="DC403" s="109">
        <f t="shared" si="921"/>
        <v>2.4595521683790098E-3</v>
      </c>
      <c r="DD403" s="109">
        <f t="shared" si="922"/>
        <v>1.4819577627900827E-3</v>
      </c>
      <c r="DE403" s="109">
        <f t="shared" si="922"/>
        <v>2.6280831769693773E-3</v>
      </c>
      <c r="DF403" s="109">
        <f t="shared" si="922"/>
        <v>2.6325051943083761E-3</v>
      </c>
      <c r="DG403" s="109">
        <f t="shared" si="922"/>
        <v>3.8046708417257755E-3</v>
      </c>
      <c r="DH403" s="109">
        <f t="shared" si="922"/>
        <v>3.669821148208274E-3</v>
      </c>
      <c r="DI403" s="109">
        <f t="shared" si="922"/>
        <v>2.1560255782455632E-3</v>
      </c>
      <c r="DJ403" s="109">
        <f t="shared" si="922"/>
        <v>2.4536189717706595E-3</v>
      </c>
      <c r="DK403" s="109">
        <f t="shared" si="922"/>
        <v>2.2073117540846649E-3</v>
      </c>
      <c r="DL403" s="109">
        <f t="shared" si="922"/>
        <v>2.0864543983026319E-3</v>
      </c>
      <c r="DM403" s="109">
        <f t="shared" si="922"/>
        <v>1.4522411773246252E-3</v>
      </c>
      <c r="DN403" s="109">
        <f t="shared" si="923"/>
        <v>2.4536189717706595E-3</v>
      </c>
      <c r="DO403" s="109">
        <f t="shared" si="923"/>
        <v>2.7005233380072713E-3</v>
      </c>
      <c r="DP403" s="109">
        <f t="shared" si="923"/>
        <v>1.3201769243399311E-3</v>
      </c>
      <c r="DQ403" s="109">
        <f t="shared" si="923"/>
        <v>1.4366463438020378E-3</v>
      </c>
      <c r="DR403" s="109">
        <f t="shared" si="923"/>
        <v>2.0039565068016487E-3</v>
      </c>
      <c r="DS403" s="109">
        <f t="shared" si="923"/>
        <v>1.8089274844529052E-3</v>
      </c>
      <c r="DT403" s="109">
        <f t="shared" si="923"/>
        <v>2.0039565068016487E-3</v>
      </c>
      <c r="DU403" s="109">
        <f t="shared" si="923"/>
        <v>2.6325051943083761E-3</v>
      </c>
      <c r="DV403" s="109">
        <f t="shared" si="923"/>
        <v>1.5769906768302957E-3</v>
      </c>
      <c r="DW403" s="109">
        <f t="shared" si="923"/>
        <v>3.7768330901239472E-3</v>
      </c>
      <c r="DX403" s="109">
        <f t="shared" si="924"/>
        <v>2.3509658290319694E-3</v>
      </c>
      <c r="DY403" s="109">
        <f t="shared" si="924"/>
        <v>8.5880848993180343E-3</v>
      </c>
      <c r="DZ403" s="109">
        <f t="shared" si="924"/>
        <v>1.7419758023301283E-3</v>
      </c>
      <c r="EA403" s="109">
        <f t="shared" si="924"/>
        <v>2.4536189717706595E-3</v>
      </c>
      <c r="EB403" s="109">
        <f t="shared" si="924"/>
        <v>2.6325051943083761E-3</v>
      </c>
      <c r="EC403" s="109">
        <f t="shared" si="924"/>
        <v>1.4452510743730015E-3</v>
      </c>
      <c r="ED403" s="109">
        <f t="shared" si="924"/>
        <v>3.0553528490782399E-3</v>
      </c>
      <c r="EE403" s="109">
        <f t="shared" si="924"/>
        <v>2.3003280043139731E-3</v>
      </c>
      <c r="EF403" s="109">
        <f t="shared" si="924"/>
        <v>2.6325051943083761E-3</v>
      </c>
      <c r="EG403" s="109">
        <f t="shared" si="924"/>
        <v>1.8431206027222911E-3</v>
      </c>
      <c r="EH403" s="109">
        <f t="shared" si="925"/>
        <v>2.0039565068016487E-3</v>
      </c>
      <c r="EI403" s="109">
        <f t="shared" si="925"/>
        <v>1.3111579907313243E-3</v>
      </c>
      <c r="EJ403" s="109">
        <f t="shared" si="925"/>
        <v>2.1560255782455632E-3</v>
      </c>
      <c r="EK403" s="109">
        <f t="shared" si="925"/>
        <v>2.8672753205755954E-3</v>
      </c>
      <c r="EL403" s="109">
        <f t="shared" si="925"/>
        <v>1.7500420002077959E-3</v>
      </c>
      <c r="EM403" s="109">
        <f t="shared" si="925"/>
        <v>2.5082153595760025E-3</v>
      </c>
      <c r="EN403" s="109">
        <f t="shared" si="925"/>
        <v>1.2798665508729238E-3</v>
      </c>
      <c r="EO403" s="109">
        <f t="shared" si="925"/>
        <v>2.6325051943083761E-3</v>
      </c>
      <c r="EP403" s="109">
        <f t="shared" si="925"/>
        <v>7.1354244777434581E-3</v>
      </c>
      <c r="EQ403" s="109">
        <f t="shared" si="925"/>
        <v>2.5271323559544669E-3</v>
      </c>
      <c r="ER403" s="109">
        <f t="shared" si="926"/>
        <v>6.6964761343448885E-4</v>
      </c>
      <c r="ES403" s="109">
        <f t="shared" si="926"/>
        <v>7.6890767717035103E-4</v>
      </c>
      <c r="ET403" s="109">
        <f t="shared" si="926"/>
        <v>1.0995880580583698E-3</v>
      </c>
      <c r="EU403" s="109">
        <f t="shared" si="926"/>
        <v>2.5248131210962653E-3</v>
      </c>
      <c r="EV403" s="109">
        <f t="shared" si="926"/>
        <v>1.1245574773794401E-2</v>
      </c>
      <c r="EW403" s="109">
        <f t="shared" si="926"/>
        <v>2.102356297369711E-3</v>
      </c>
      <c r="EX403" s="109">
        <f t="shared" si="926"/>
        <v>2.6325051943083761E-3</v>
      </c>
      <c r="EY403" s="109">
        <f t="shared" si="926"/>
        <v>9.3247885900072335E-4</v>
      </c>
      <c r="EZ403" s="109">
        <f t="shared" si="926"/>
        <v>1.4122436885228794E-3</v>
      </c>
      <c r="FA403" s="109">
        <f t="shared" si="926"/>
        <v>1.6954263726438063E-2</v>
      </c>
      <c r="FB403" s="109">
        <f t="shared" si="927"/>
        <v>2.6325051943083761E-3</v>
      </c>
      <c r="FC403" s="109">
        <f t="shared" si="927"/>
        <v>7.8422238752911795E-4</v>
      </c>
      <c r="FD403" s="109">
        <f t="shared" si="927"/>
        <v>7.1399216347312121E-4</v>
      </c>
      <c r="FE403" s="109">
        <f t="shared" si="927"/>
        <v>1.6275925169248133E-3</v>
      </c>
      <c r="FF403" s="109">
        <f t="shared" si="927"/>
        <v>1.5447170140241787E-3</v>
      </c>
      <c r="FG403" s="109">
        <f t="shared" si="927"/>
        <v>6.3978592356992022E-4</v>
      </c>
      <c r="FH403" s="109">
        <f t="shared" si="927"/>
        <v>2.9583787433963989E-3</v>
      </c>
      <c r="FI403" s="109">
        <f t="shared" si="927"/>
        <v>1.6426902042354175E-3</v>
      </c>
      <c r="FJ403" s="109">
        <f t="shared" si="927"/>
        <v>1.4500262952807819E-3</v>
      </c>
      <c r="FK403" s="109">
        <f t="shared" si="927"/>
        <v>2.4536189717706595E-3</v>
      </c>
      <c r="FL403" s="109">
        <f t="shared" si="928"/>
        <v>2.8118981952251765E-3</v>
      </c>
      <c r="FM403" s="109">
        <f t="shared" si="928"/>
        <v>1.2621793321601063E-3</v>
      </c>
      <c r="FN403" s="109">
        <f t="shared" si="928"/>
        <v>9.22776503296459E-3</v>
      </c>
      <c r="FO403" s="109">
        <f t="shared" si="928"/>
        <v>6.6964761343448885E-4</v>
      </c>
      <c r="FP403" s="109">
        <f t="shared" si="928"/>
        <v>2.0039565068016487E-3</v>
      </c>
      <c r="FQ403" s="109">
        <f t="shared" si="928"/>
        <v>3.0553528490782399E-3</v>
      </c>
      <c r="FR403" s="109">
        <f t="shared" si="928"/>
        <v>3.7175219592455993E-3</v>
      </c>
      <c r="FS403" s="109">
        <f t="shared" si="928"/>
        <v>2.1475805688185618E-3</v>
      </c>
      <c r="FT403" s="109">
        <f t="shared" si="928"/>
        <v>2.1633742038835919E-3</v>
      </c>
      <c r="FU403" s="109">
        <f t="shared" si="928"/>
        <v>3.0553528490782399E-3</v>
      </c>
      <c r="FV403" s="109">
        <f t="shared" si="929"/>
        <v>3.3418634181667187E-3</v>
      </c>
      <c r="FW403" s="109">
        <f t="shared" si="929"/>
        <v>2.6325051943083761E-3</v>
      </c>
      <c r="FX403" s="109">
        <f t="shared" si="929"/>
        <v>1.4500262952807819E-3</v>
      </c>
      <c r="FY403" s="109">
        <f t="shared" si="929"/>
        <v>2.6187240913454419E-3</v>
      </c>
      <c r="FZ403" s="109">
        <f t="shared" si="929"/>
        <v>2.4239465731554074E-3</v>
      </c>
      <c r="GA403" s="109">
        <f t="shared" si="929"/>
        <v>4.6994112372650352E-4</v>
      </c>
      <c r="GB403" s="109">
        <f t="shared" si="929"/>
        <v>1.5267710277429057E-3</v>
      </c>
      <c r="GC403" s="109">
        <f t="shared" si="929"/>
        <v>3.0422222910473076E-3</v>
      </c>
      <c r="GD403" s="109">
        <f t="shared" si="929"/>
        <v>3.0553528490782399E-3</v>
      </c>
      <c r="GE403" s="109">
        <f t="shared" si="929"/>
        <v>2.1637780822338186E-3</v>
      </c>
      <c r="GF403" s="109">
        <f t="shared" si="930"/>
        <v>2.6181865834465565E-3</v>
      </c>
      <c r="GG403" s="109">
        <f t="shared" si="930"/>
        <v>1.4500262952807819E-3</v>
      </c>
      <c r="GH403" s="109">
        <f t="shared" si="930"/>
        <v>1.4500262952807819E-3</v>
      </c>
      <c r="GI403" s="109">
        <f t="shared" si="930"/>
        <v>1.4500262952807819E-3</v>
      </c>
      <c r="GJ403" s="109">
        <f t="shared" si="930"/>
        <v>1.4500262952807819E-3</v>
      </c>
      <c r="GK403" s="109">
        <f t="shared" si="930"/>
        <v>1.7835569029995136E-3</v>
      </c>
      <c r="GL403" s="109">
        <f t="shared" si="930"/>
        <v>7.6736533802310982E-4</v>
      </c>
      <c r="GM403" s="109">
        <f t="shared" si="930"/>
        <v>1.3503141471779706E-3</v>
      </c>
      <c r="GN403" s="109">
        <f t="shared" si="930"/>
        <v>3.4508772372305041E-3</v>
      </c>
      <c r="GO403" s="109">
        <f t="shared" si="930"/>
        <v>2.4821574478367647E-3</v>
      </c>
      <c r="GP403" s="109">
        <f t="shared" si="931"/>
        <v>2.6325051943083761E-3</v>
      </c>
      <c r="GQ403" s="109">
        <f t="shared" si="931"/>
        <v>2.830273985865842E-3</v>
      </c>
      <c r="GR403" s="109">
        <f t="shared" si="931"/>
        <v>2.5721673742548834E-3</v>
      </c>
      <c r="GS403" s="109">
        <f t="shared" si="931"/>
        <v>3.0177086110088642E-3</v>
      </c>
      <c r="GT403" s="109">
        <f t="shared" si="931"/>
        <v>2.6325051943083761E-3</v>
      </c>
      <c r="GU403" s="109">
        <f t="shared" si="931"/>
        <v>2.8810602304303184E-3</v>
      </c>
      <c r="GV403" s="109">
        <f t="shared" si="931"/>
        <v>6.6964761343448885E-4</v>
      </c>
      <c r="GW403" s="109">
        <f t="shared" si="931"/>
        <v>1.4500262952807819E-3</v>
      </c>
      <c r="GX403" s="109">
        <f t="shared" si="931"/>
        <v>1.9961041702714808E-3</v>
      </c>
      <c r="GY403" s="109">
        <f t="shared" si="931"/>
        <v>2.4393457221055007E-3</v>
      </c>
      <c r="GZ403" s="109">
        <f t="shared" si="932"/>
        <v>1.4989489776200406E-3</v>
      </c>
      <c r="HA403" s="109">
        <f t="shared" si="932"/>
        <v>1.4500262952807819E-3</v>
      </c>
      <c r="HB403" s="109">
        <f t="shared" si="932"/>
        <v>6.6964761343448885E-4</v>
      </c>
      <c r="HC403" s="109">
        <f t="shared" si="932"/>
        <v>3.8769324681252864E-3</v>
      </c>
      <c r="HD403" s="109">
        <f t="shared" si="932"/>
        <v>2.1102484443642658E-3</v>
      </c>
      <c r="HE403" s="109">
        <f t="shared" si="932"/>
        <v>1.8761968966625586E-3</v>
      </c>
      <c r="HF403" s="109">
        <f t="shared" si="932"/>
        <v>1.4229863863800089E-3</v>
      </c>
      <c r="HG403" s="109">
        <f t="shared" si="932"/>
        <v>1.9396458556207191E-3</v>
      </c>
      <c r="HH403" s="109">
        <f t="shared" si="932"/>
        <v>1.3502334048521463E-3</v>
      </c>
      <c r="HI403" s="109">
        <f t="shared" si="932"/>
        <v>3.8380872055253771E-3</v>
      </c>
      <c r="HJ403" s="109">
        <f t="shared" si="933"/>
        <v>6.6964761343448885E-4</v>
      </c>
      <c r="HK403" s="109">
        <f t="shared" si="933"/>
        <v>1.4500262952807819E-3</v>
      </c>
      <c r="HL403" s="109">
        <f t="shared" si="933"/>
        <v>4.2165499736525405E-3</v>
      </c>
      <c r="HM403" s="109">
        <f t="shared" si="933"/>
        <v>1.4500262952807819E-3</v>
      </c>
      <c r="HN403" s="109">
        <f t="shared" si="933"/>
        <v>2.4536189717706595E-3</v>
      </c>
      <c r="HO403" s="109">
        <f t="shared" si="933"/>
        <v>2.4279997068385037E-3</v>
      </c>
      <c r="HP403" s="109">
        <f t="shared" si="933"/>
        <v>1.7254556858221374E-3</v>
      </c>
      <c r="HQ403" s="109">
        <f t="shared" si="933"/>
        <v>2.1285814340521974E-3</v>
      </c>
      <c r="HR403" s="109"/>
      <c r="HS403" s="109"/>
      <c r="HT403" s="109"/>
      <c r="HU403" s="109"/>
      <c r="HV403" s="109"/>
      <c r="HW403" s="109"/>
      <c r="HX403" s="109"/>
      <c r="HY403" s="109"/>
      <c r="HZ403" s="109"/>
      <c r="IA403" s="109"/>
      <c r="IB403" s="109"/>
      <c r="IC403" s="109"/>
      <c r="ID403" s="109"/>
      <c r="IE403" s="109"/>
      <c r="IF403" s="109"/>
      <c r="IG403" s="109"/>
      <c r="IH403" s="109"/>
      <c r="II403" s="109"/>
      <c r="IJ403" s="109"/>
      <c r="IK403" s="109"/>
      <c r="IL403" s="109"/>
      <c r="IM403" s="109"/>
      <c r="IN403" s="109"/>
      <c r="IO403" s="109"/>
      <c r="IP403" s="109"/>
      <c r="IQ403" s="109"/>
      <c r="IR403" s="109"/>
      <c r="IS403" s="109"/>
      <c r="IT403" s="109"/>
      <c r="IU403" s="109"/>
      <c r="IV403" s="109"/>
      <c r="IW403" s="109"/>
      <c r="IX403" s="109"/>
      <c r="IY403" s="109"/>
      <c r="IZ403" s="109"/>
      <c r="JA403" s="109"/>
      <c r="JB403" s="109"/>
      <c r="JC403" s="109"/>
      <c r="JD403" s="109"/>
      <c r="JE403" s="109"/>
      <c r="JF403" s="109"/>
      <c r="JG403" s="109"/>
      <c r="JH403" s="109"/>
      <c r="JI403" s="109"/>
      <c r="JJ403" s="109"/>
      <c r="JK403" s="109"/>
      <c r="JL403" s="109"/>
      <c r="JM403" s="109"/>
      <c r="JN403" s="109"/>
      <c r="JO403" s="109"/>
      <c r="JP403" s="109" t="str">
        <f t="shared" si="911"/>
        <v>Water Pollution_trichloroethylene_Seawater_Health_N/A for WP Interim Methodology</v>
      </c>
    </row>
    <row r="404" spans="2:276">
      <c r="B404" s="112" t="s">
        <v>9</v>
      </c>
      <c r="C404" s="112" t="s">
        <v>496</v>
      </c>
      <c r="D404" s="112" t="s">
        <v>384</v>
      </c>
      <c r="E404" s="112" t="s">
        <v>395</v>
      </c>
      <c r="F404" s="112" t="s">
        <v>390</v>
      </c>
      <c r="G404" s="112" t="s">
        <v>391</v>
      </c>
      <c r="H404" s="109">
        <f t="shared" si="912"/>
        <v>0.289429770176032</v>
      </c>
      <c r="I404" s="109">
        <f t="shared" si="912"/>
        <v>1.2224152688157519E-2</v>
      </c>
      <c r="J404" s="109">
        <f t="shared" si="912"/>
        <v>0.56985562356803576</v>
      </c>
      <c r="K404" s="109">
        <f t="shared" si="912"/>
        <v>6.6964761343448885E-4</v>
      </c>
      <c r="L404" s="109">
        <f t="shared" si="912"/>
        <v>4.1863174486804641E-2</v>
      </c>
      <c r="M404" s="109">
        <f t="shared" si="912"/>
        <v>0.21298379820298041</v>
      </c>
      <c r="N404" s="109">
        <f t="shared" si="912"/>
        <v>1.4500262952807819E-3</v>
      </c>
      <c r="O404" s="109">
        <f t="shared" si="912"/>
        <v>1.128874360110505E-2</v>
      </c>
      <c r="P404" s="109">
        <f t="shared" si="912"/>
        <v>1.1026043091917164E-2</v>
      </c>
      <c r="Q404" s="109">
        <f t="shared" si="912"/>
        <v>1.4500262952807819E-3</v>
      </c>
      <c r="R404" s="109">
        <f t="shared" si="913"/>
        <v>2.9756700892146445E-3</v>
      </c>
      <c r="S404" s="109">
        <f t="shared" si="913"/>
        <v>1.9187635788901834E-2</v>
      </c>
      <c r="T404" s="109">
        <f t="shared" si="913"/>
        <v>5.6643700677317395E-2</v>
      </c>
      <c r="U404" s="109">
        <f t="shared" si="913"/>
        <v>1.5780941071893123E-3</v>
      </c>
      <c r="V404" s="109">
        <f t="shared" si="913"/>
        <v>2.4536189717706595E-3</v>
      </c>
      <c r="W404" s="109">
        <f t="shared" si="913"/>
        <v>0.28522119198061019</v>
      </c>
      <c r="X404" s="109">
        <f t="shared" si="913"/>
        <v>1.4500262952807819E-3</v>
      </c>
      <c r="Y404" s="109">
        <f t="shared" si="913"/>
        <v>0.20485681261720898</v>
      </c>
      <c r="Z404" s="109">
        <f t="shared" si="913"/>
        <v>0.17708309432225763</v>
      </c>
      <c r="AA404" s="109">
        <f t="shared" si="913"/>
        <v>1.1922431368649773E-2</v>
      </c>
      <c r="AB404" s="109">
        <f t="shared" si="914"/>
        <v>8.4494985642092402E-2</v>
      </c>
      <c r="AC404" s="109">
        <f t="shared" si="914"/>
        <v>1.2510314979048043E-3</v>
      </c>
      <c r="AD404" s="109">
        <f t="shared" si="914"/>
        <v>9.1260516833931271E-2</v>
      </c>
      <c r="AE404" s="109">
        <f t="shared" si="914"/>
        <v>6.6779857967919484E-3</v>
      </c>
      <c r="AF404" s="109">
        <f t="shared" si="914"/>
        <v>0.3847785869773212</v>
      </c>
      <c r="AG404" s="109">
        <f t="shared" si="914"/>
        <v>7.1350142992427056E-3</v>
      </c>
      <c r="AH404" s="109">
        <f t="shared" si="914"/>
        <v>2.1230531804190156E-2</v>
      </c>
      <c r="AI404" s="109">
        <f t="shared" si="914"/>
        <v>1.4500262952807819E-3</v>
      </c>
      <c r="AJ404" s="109">
        <f t="shared" si="914"/>
        <v>2.8919610926410662E-2</v>
      </c>
      <c r="AK404" s="109">
        <f t="shared" si="914"/>
        <v>6.0244617223984956E-2</v>
      </c>
      <c r="AL404" s="109">
        <f t="shared" si="915"/>
        <v>0.52078285295991078</v>
      </c>
      <c r="AM404" s="109">
        <f t="shared" si="915"/>
        <v>5.7163655995034132E-3</v>
      </c>
      <c r="AN404" s="109">
        <f t="shared" si="915"/>
        <v>3.2891281916468632E-2</v>
      </c>
      <c r="AO404" s="109">
        <f t="shared" si="915"/>
        <v>3.2385893934487105E-2</v>
      </c>
      <c r="AP404" s="109">
        <f t="shared" si="915"/>
        <v>6.1075683655483423E-2</v>
      </c>
      <c r="AQ404" s="109">
        <f t="shared" si="915"/>
        <v>2.9271088029896278E-3</v>
      </c>
      <c r="AR404" s="109">
        <f t="shared" si="915"/>
        <v>1.4500262952807819E-3</v>
      </c>
      <c r="AS404" s="109">
        <f t="shared" si="915"/>
        <v>8.3445850419048923E-2</v>
      </c>
      <c r="AT404" s="109">
        <f t="shared" si="915"/>
        <v>1.8602030100559077E-2</v>
      </c>
      <c r="AU404" s="109">
        <f t="shared" si="915"/>
        <v>3.5024265139020169E-2</v>
      </c>
      <c r="AV404" s="109">
        <f t="shared" si="916"/>
        <v>6.0628857265045671E-3</v>
      </c>
      <c r="AW404" s="109">
        <f t="shared" si="916"/>
        <v>7.6419491315410495E-2</v>
      </c>
      <c r="AX404" s="109">
        <f t="shared" si="916"/>
        <v>8.7072813309574549E-3</v>
      </c>
      <c r="AY404" s="109">
        <f t="shared" si="916"/>
        <v>3.0553528490782399E-3</v>
      </c>
      <c r="AZ404" s="109">
        <f t="shared" si="916"/>
        <v>8.4079802115858953E-3</v>
      </c>
      <c r="BA404" s="109">
        <f t="shared" si="916"/>
        <v>0.11637221618663715</v>
      </c>
      <c r="BB404" s="109">
        <f t="shared" si="916"/>
        <v>5.6576330217640879E-2</v>
      </c>
      <c r="BC404" s="109">
        <f t="shared" si="916"/>
        <v>8.1502144112543334E-2</v>
      </c>
      <c r="BD404" s="109">
        <f t="shared" si="916"/>
        <v>6.192511738410094E-2</v>
      </c>
      <c r="BE404" s="109">
        <f t="shared" si="916"/>
        <v>0.3601568639992182</v>
      </c>
      <c r="BF404" s="109">
        <f t="shared" si="917"/>
        <v>5.8036275378975717E-2</v>
      </c>
      <c r="BG404" s="109">
        <f t="shared" si="917"/>
        <v>3.9565380180918909E-2</v>
      </c>
      <c r="BH404" s="109">
        <f t="shared" si="917"/>
        <v>3.4407430096407059E-2</v>
      </c>
      <c r="BI404" s="109">
        <f t="shared" si="917"/>
        <v>1.7692115538372057E-2</v>
      </c>
      <c r="BJ404" s="109">
        <f t="shared" si="917"/>
        <v>2.7223857128332585E-2</v>
      </c>
      <c r="BK404" s="109">
        <f t="shared" si="917"/>
        <v>1.4500262952807819E-3</v>
      </c>
      <c r="BL404" s="109">
        <f t="shared" si="917"/>
        <v>9.2588678655460568E-2</v>
      </c>
      <c r="BM404" s="109">
        <f t="shared" si="917"/>
        <v>1.7516615859852366E-2</v>
      </c>
      <c r="BN404" s="109">
        <f t="shared" si="917"/>
        <v>0.11009549126946561</v>
      </c>
      <c r="BO404" s="109">
        <f t="shared" si="917"/>
        <v>0.10464000720131862</v>
      </c>
      <c r="BP404" s="109">
        <f t="shared" si="918"/>
        <v>0.17398629777879959</v>
      </c>
      <c r="BQ404" s="109">
        <f t="shared" si="918"/>
        <v>0.75872613082460305</v>
      </c>
      <c r="BR404" s="109">
        <f t="shared" si="918"/>
        <v>5.7162694534530403E-3</v>
      </c>
      <c r="BS404" s="109">
        <f t="shared" si="918"/>
        <v>0.14830763785362039</v>
      </c>
      <c r="BT404" s="109">
        <f t="shared" si="918"/>
        <v>0.18968241089105578</v>
      </c>
      <c r="BU404" s="109">
        <f t="shared" si="918"/>
        <v>2.284438270885879E-3</v>
      </c>
      <c r="BV404" s="109">
        <f t="shared" si="918"/>
        <v>2.9300098338080967E-3</v>
      </c>
      <c r="BW404" s="109">
        <f t="shared" si="918"/>
        <v>5.6047442611623947E-3</v>
      </c>
      <c r="BX404" s="109">
        <f t="shared" si="918"/>
        <v>8.3808126699527988E-2</v>
      </c>
      <c r="BY404" s="109">
        <f t="shared" si="918"/>
        <v>1.0158801768065783E-3</v>
      </c>
      <c r="BZ404" s="109">
        <f t="shared" si="919"/>
        <v>4.2248983095381143E-3</v>
      </c>
      <c r="CA404" s="109">
        <f t="shared" si="919"/>
        <v>8.8263782806851571E-2</v>
      </c>
      <c r="CB404" s="109">
        <f t="shared" si="919"/>
        <v>0.31069756250084363</v>
      </c>
      <c r="CC404" s="109">
        <f t="shared" si="919"/>
        <v>4.6381714702132149E-2</v>
      </c>
      <c r="CD404" s="109">
        <f t="shared" si="919"/>
        <v>3.7490564042259922E-2</v>
      </c>
      <c r="CE404" s="109">
        <f t="shared" si="919"/>
        <v>2.0039565068016487E-3</v>
      </c>
      <c r="CF404" s="109">
        <f t="shared" si="919"/>
        <v>1.8964863795164471E-2</v>
      </c>
      <c r="CG404" s="109">
        <f t="shared" si="919"/>
        <v>8.1283369464727482E-4</v>
      </c>
      <c r="CH404" s="109">
        <f t="shared" si="919"/>
        <v>1.4500262952807819E-3</v>
      </c>
      <c r="CI404" s="109">
        <f t="shared" si="919"/>
        <v>2.6325051943083761E-3</v>
      </c>
      <c r="CJ404" s="109">
        <f t="shared" si="920"/>
        <v>0.12868760873365159</v>
      </c>
      <c r="CK404" s="109">
        <f t="shared" si="920"/>
        <v>0.31058481836897428</v>
      </c>
      <c r="CL404" s="109">
        <f t="shared" si="920"/>
        <v>5.7499399515801904E-3</v>
      </c>
      <c r="CM404" s="109">
        <f t="shared" si="920"/>
        <v>2.2547113754373301E-3</v>
      </c>
      <c r="CN404" s="109">
        <f t="shared" si="920"/>
        <v>0.27649000778909388</v>
      </c>
      <c r="CO404" s="109">
        <f t="shared" si="920"/>
        <v>0.10287177049974713</v>
      </c>
      <c r="CP404" s="109">
        <f t="shared" si="920"/>
        <v>2.6325051943083761E-3</v>
      </c>
      <c r="CQ404" s="109">
        <f t="shared" si="920"/>
        <v>6.4939470097524085E-2</v>
      </c>
      <c r="CR404" s="109">
        <f t="shared" si="920"/>
        <v>3.0346464973804456E-3</v>
      </c>
      <c r="CS404" s="109">
        <f t="shared" si="920"/>
        <v>0.11071120610668696</v>
      </c>
      <c r="CT404" s="109">
        <f t="shared" si="921"/>
        <v>1.3486244016960799E-2</v>
      </c>
      <c r="CU404" s="109">
        <f t="shared" si="921"/>
        <v>6.2463104826936483E-2</v>
      </c>
      <c r="CV404" s="109">
        <f t="shared" si="921"/>
        <v>7.6594221932194673E-2</v>
      </c>
      <c r="CW404" s="109">
        <f t="shared" si="921"/>
        <v>1.2353528343996308E-2</v>
      </c>
      <c r="CX404" s="109">
        <f t="shared" si="921"/>
        <v>4.2407290675262384E-3</v>
      </c>
      <c r="CY404" s="109">
        <f t="shared" si="921"/>
        <v>3.8728194698596681E-2</v>
      </c>
      <c r="CZ404" s="109">
        <f t="shared" si="921"/>
        <v>2.0575038801293705E-2</v>
      </c>
      <c r="DA404" s="109">
        <f t="shared" si="921"/>
        <v>4.7522316421898775E-2</v>
      </c>
      <c r="DB404" s="109">
        <f t="shared" si="921"/>
        <v>6.753002987689273E-2</v>
      </c>
      <c r="DC404" s="109">
        <f t="shared" si="921"/>
        <v>0.39778577394342352</v>
      </c>
      <c r="DD404" s="109">
        <f t="shared" si="922"/>
        <v>8.8764306563429759E-3</v>
      </c>
      <c r="DE404" s="109">
        <f t="shared" si="922"/>
        <v>3.2677236313934148E-2</v>
      </c>
      <c r="DF404" s="109">
        <f t="shared" si="922"/>
        <v>2.6325051943083761E-3</v>
      </c>
      <c r="DG404" s="109">
        <f t="shared" si="922"/>
        <v>1.1898745741965695</v>
      </c>
      <c r="DH404" s="109">
        <f t="shared" si="922"/>
        <v>0.4039710073461889</v>
      </c>
      <c r="DI404" s="109">
        <f t="shared" si="922"/>
        <v>7.4281775857335183E-2</v>
      </c>
      <c r="DJ404" s="109">
        <f t="shared" si="922"/>
        <v>0.29792799366523554</v>
      </c>
      <c r="DK404" s="109">
        <f t="shared" si="922"/>
        <v>2.6398061870532244E-2</v>
      </c>
      <c r="DL404" s="109">
        <f t="shared" si="922"/>
        <v>2.4367945055461106E-2</v>
      </c>
      <c r="DM404" s="109">
        <f t="shared" si="922"/>
        <v>1.1310989209752651E-2</v>
      </c>
      <c r="DN404" s="109">
        <f t="shared" si="923"/>
        <v>0.23172711515042529</v>
      </c>
      <c r="DO404" s="109">
        <f t="shared" si="923"/>
        <v>1.0115893108874219</v>
      </c>
      <c r="DP404" s="109">
        <f t="shared" si="923"/>
        <v>7.2656272105925592E-3</v>
      </c>
      <c r="DQ404" s="109">
        <f t="shared" si="923"/>
        <v>0.14071226007851692</v>
      </c>
      <c r="DR404" s="109">
        <f t="shared" si="923"/>
        <v>4.1863174486804641E-2</v>
      </c>
      <c r="DS404" s="109">
        <f t="shared" si="923"/>
        <v>2.1370527170391496E-2</v>
      </c>
      <c r="DT404" s="109">
        <f t="shared" si="923"/>
        <v>4.1863174486804641E-2</v>
      </c>
      <c r="DU404" s="109">
        <f t="shared" si="923"/>
        <v>2.6325051943083761E-3</v>
      </c>
      <c r="DV404" s="109">
        <f t="shared" si="923"/>
        <v>6.3942053792146E-2</v>
      </c>
      <c r="DW404" s="109">
        <f t="shared" si="923"/>
        <v>3.1057376004761284E-3</v>
      </c>
      <c r="DX404" s="109">
        <f t="shared" si="924"/>
        <v>6.9273990897262869E-2</v>
      </c>
      <c r="DY404" s="109">
        <f t="shared" si="924"/>
        <v>8.5880848993180343E-3</v>
      </c>
      <c r="DZ404" s="109">
        <f t="shared" si="924"/>
        <v>2.4186574553388386E-2</v>
      </c>
      <c r="EA404" s="109">
        <f t="shared" si="924"/>
        <v>2.4536189717706595E-3</v>
      </c>
      <c r="EB404" s="109">
        <f t="shared" si="924"/>
        <v>2.6325051943083761E-3</v>
      </c>
      <c r="EC404" s="109">
        <f t="shared" si="924"/>
        <v>0.10712043396200398</v>
      </c>
      <c r="ED404" s="109">
        <f t="shared" si="924"/>
        <v>4.642636335564098E-2</v>
      </c>
      <c r="EE404" s="109">
        <f t="shared" si="924"/>
        <v>2.4816814608985539E-2</v>
      </c>
      <c r="EF404" s="109">
        <f t="shared" si="924"/>
        <v>2.6325051943083761E-3</v>
      </c>
      <c r="EG404" s="109">
        <f t="shared" si="924"/>
        <v>4.8592168038288641E-2</v>
      </c>
      <c r="EH404" s="109">
        <f t="shared" si="925"/>
        <v>2.0039565068016487E-3</v>
      </c>
      <c r="EI404" s="109">
        <f t="shared" si="925"/>
        <v>2.4048237699778059E-3</v>
      </c>
      <c r="EJ404" s="109">
        <f t="shared" si="925"/>
        <v>6.5300078414196772E-2</v>
      </c>
      <c r="EK404" s="109">
        <f t="shared" si="925"/>
        <v>0.86337676615936543</v>
      </c>
      <c r="EL404" s="109">
        <f t="shared" si="925"/>
        <v>9.1424244909030627E-3</v>
      </c>
      <c r="EM404" s="109">
        <f t="shared" si="925"/>
        <v>4.2562358097356326E-2</v>
      </c>
      <c r="EN404" s="109">
        <f t="shared" si="925"/>
        <v>5.3579000621577791E-2</v>
      </c>
      <c r="EO404" s="109">
        <f t="shared" si="925"/>
        <v>2.6325051943083761E-3</v>
      </c>
      <c r="EP404" s="109">
        <f t="shared" si="925"/>
        <v>0.12317296915106778</v>
      </c>
      <c r="EQ404" s="109">
        <f t="shared" si="925"/>
        <v>1.7968123335070862E-2</v>
      </c>
      <c r="ER404" s="109">
        <f t="shared" si="926"/>
        <v>2.3139383486287697E-3</v>
      </c>
      <c r="ES404" s="109">
        <f t="shared" si="926"/>
        <v>2.7766346864064187E-3</v>
      </c>
      <c r="ET404" s="109">
        <f t="shared" si="926"/>
        <v>1.0745734597251731E-2</v>
      </c>
      <c r="EU404" s="109">
        <f t="shared" si="926"/>
        <v>0.14771479095157874</v>
      </c>
      <c r="EV404" s="109">
        <f t="shared" si="926"/>
        <v>0.24178318187407782</v>
      </c>
      <c r="EW404" s="109">
        <f t="shared" si="926"/>
        <v>8.7552942395212364E-3</v>
      </c>
      <c r="EX404" s="109">
        <f t="shared" si="926"/>
        <v>2.6325051943083761E-3</v>
      </c>
      <c r="EY404" s="109">
        <f t="shared" si="926"/>
        <v>3.1607889510758018E-3</v>
      </c>
      <c r="EZ404" s="109">
        <f t="shared" si="926"/>
        <v>0.28383888110917282</v>
      </c>
      <c r="FA404" s="109">
        <f t="shared" si="926"/>
        <v>0.18730477235720075</v>
      </c>
      <c r="FB404" s="109">
        <f t="shared" si="927"/>
        <v>2.6325051943083761E-3</v>
      </c>
      <c r="FC404" s="109">
        <f t="shared" si="927"/>
        <v>4.5879862652200383E-3</v>
      </c>
      <c r="FD404" s="109">
        <f t="shared" si="927"/>
        <v>1.2313898783100371E-2</v>
      </c>
      <c r="FE404" s="109">
        <f t="shared" si="927"/>
        <v>1.1234027615707218E-2</v>
      </c>
      <c r="FF404" s="109">
        <f t="shared" si="927"/>
        <v>9.0158199357641324E-3</v>
      </c>
      <c r="FG404" s="109">
        <f t="shared" si="927"/>
        <v>5.9062037724489591E-2</v>
      </c>
      <c r="FH404" s="109">
        <f t="shared" si="927"/>
        <v>3.3707021986289783E-2</v>
      </c>
      <c r="FI404" s="109">
        <f t="shared" si="927"/>
        <v>5.1276634601338432E-2</v>
      </c>
      <c r="FJ404" s="109">
        <f t="shared" si="927"/>
        <v>3.6796599727830753E-2</v>
      </c>
      <c r="FK404" s="109">
        <f t="shared" si="927"/>
        <v>0.29399859600207456</v>
      </c>
      <c r="FL404" s="109">
        <f t="shared" si="928"/>
        <v>2.1572080979486249E-2</v>
      </c>
      <c r="FM404" s="109">
        <f t="shared" si="928"/>
        <v>1.3924267588803683E-3</v>
      </c>
      <c r="FN404" s="109">
        <f t="shared" si="928"/>
        <v>2.4511134569707958E-2</v>
      </c>
      <c r="FO404" s="109">
        <f t="shared" si="928"/>
        <v>1.0896945816680605E-3</v>
      </c>
      <c r="FP404" s="109">
        <f t="shared" si="928"/>
        <v>4.1863174486804641E-2</v>
      </c>
      <c r="FQ404" s="109">
        <f t="shared" si="928"/>
        <v>1.582493150591105E-2</v>
      </c>
      <c r="FR404" s="109">
        <f t="shared" si="928"/>
        <v>0.36009747668290654</v>
      </c>
      <c r="FS404" s="109">
        <f t="shared" si="928"/>
        <v>4.973565940071082E-2</v>
      </c>
      <c r="FT404" s="109">
        <f t="shared" si="928"/>
        <v>0.11304787190042366</v>
      </c>
      <c r="FU404" s="109">
        <f t="shared" si="928"/>
        <v>3.0553528490782399E-3</v>
      </c>
      <c r="FV404" s="109">
        <f t="shared" si="929"/>
        <v>0.30827226876905589</v>
      </c>
      <c r="FW404" s="109">
        <f t="shared" si="929"/>
        <v>2.6325051943083761E-3</v>
      </c>
      <c r="FX404" s="109">
        <f t="shared" si="929"/>
        <v>5.8036275378975717E-2</v>
      </c>
      <c r="FY404" s="109">
        <f t="shared" si="929"/>
        <v>0.22703216691522699</v>
      </c>
      <c r="FZ404" s="109">
        <f t="shared" si="929"/>
        <v>5.9925839576637031E-2</v>
      </c>
      <c r="GA404" s="109">
        <f t="shared" si="929"/>
        <v>1.2908590049796674E-3</v>
      </c>
      <c r="GB404" s="109">
        <f t="shared" si="929"/>
        <v>2.5490211416550605E-2</v>
      </c>
      <c r="GC404" s="109">
        <f t="shared" si="929"/>
        <v>0.4652970117423742</v>
      </c>
      <c r="GD404" s="109">
        <f t="shared" si="929"/>
        <v>0.14830763785362039</v>
      </c>
      <c r="GE404" s="109">
        <f t="shared" si="929"/>
        <v>2.9453806757861262E-2</v>
      </c>
      <c r="GF404" s="109">
        <f t="shared" si="930"/>
        <v>0.22412413358762615</v>
      </c>
      <c r="GG404" s="109">
        <f t="shared" si="930"/>
        <v>1.4500262952807819E-3</v>
      </c>
      <c r="GH404" s="109">
        <f t="shared" si="930"/>
        <v>1.4500262952807819E-3</v>
      </c>
      <c r="GI404" s="109">
        <f t="shared" si="930"/>
        <v>5.8036275378975717E-2</v>
      </c>
      <c r="GJ404" s="109">
        <f t="shared" si="930"/>
        <v>1.4500262952807819E-3</v>
      </c>
      <c r="GK404" s="109">
        <f t="shared" si="930"/>
        <v>1.2669054804419769E-2</v>
      </c>
      <c r="GL404" s="109">
        <f t="shared" si="930"/>
        <v>2.7942187389861711E-3</v>
      </c>
      <c r="GM404" s="109">
        <f t="shared" si="930"/>
        <v>4.5799792995387563E-3</v>
      </c>
      <c r="GN404" s="109">
        <f t="shared" si="930"/>
        <v>1.255454460776502E-2</v>
      </c>
      <c r="GO404" s="109">
        <f t="shared" si="930"/>
        <v>0.26661970327890128</v>
      </c>
      <c r="GP404" s="109">
        <f t="shared" si="931"/>
        <v>0.14282289538823553</v>
      </c>
      <c r="GQ404" s="109">
        <f t="shared" si="931"/>
        <v>0.1962936346403604</v>
      </c>
      <c r="GR404" s="109">
        <f t="shared" si="931"/>
        <v>4.0054305844723437E-3</v>
      </c>
      <c r="GS404" s="109">
        <f t="shared" si="931"/>
        <v>0.16594524188600104</v>
      </c>
      <c r="GT404" s="109">
        <f t="shared" si="931"/>
        <v>9.8174061979851304E-2</v>
      </c>
      <c r="GU404" s="109">
        <f t="shared" si="931"/>
        <v>5.2111275265147042E-2</v>
      </c>
      <c r="GV404" s="109">
        <f t="shared" si="931"/>
        <v>6.6964761343448885E-4</v>
      </c>
      <c r="GW404" s="109">
        <f t="shared" si="931"/>
        <v>2.9740441325312152E-2</v>
      </c>
      <c r="GX404" s="109">
        <f t="shared" si="931"/>
        <v>2.1180788227247314E-2</v>
      </c>
      <c r="GY404" s="109">
        <f t="shared" si="931"/>
        <v>3.2046041200893903E-2</v>
      </c>
      <c r="GZ404" s="109">
        <f t="shared" si="932"/>
        <v>3.804415881360363E-2</v>
      </c>
      <c r="HA404" s="109">
        <f t="shared" si="932"/>
        <v>1.4500262952807819E-3</v>
      </c>
      <c r="HB404" s="109">
        <f t="shared" si="932"/>
        <v>7.320936239380787E-3</v>
      </c>
      <c r="HC404" s="109">
        <f t="shared" si="932"/>
        <v>1.9434913787750599E-2</v>
      </c>
      <c r="HD404" s="109">
        <f t="shared" si="932"/>
        <v>4.0896625040315659E-2</v>
      </c>
      <c r="HE404" s="109">
        <f t="shared" si="932"/>
        <v>1.8075181432338492</v>
      </c>
      <c r="HF404" s="109">
        <f t="shared" si="932"/>
        <v>5.5673719716648196E-2</v>
      </c>
      <c r="HG404" s="109">
        <f t="shared" si="932"/>
        <v>4.8900348538821296E-3</v>
      </c>
      <c r="HH404" s="109">
        <f t="shared" si="932"/>
        <v>5.9310026159315925E-3</v>
      </c>
      <c r="HI404" s="109">
        <f t="shared" si="932"/>
        <v>3.8485534262373181E-2</v>
      </c>
      <c r="HJ404" s="109">
        <f t="shared" si="933"/>
        <v>8.3579161530549905E-4</v>
      </c>
      <c r="HK404" s="109">
        <f t="shared" si="933"/>
        <v>7.5396366625845562E-2</v>
      </c>
      <c r="HL404" s="109">
        <f t="shared" si="933"/>
        <v>0.2711064437357214</v>
      </c>
      <c r="HM404" s="109">
        <f t="shared" si="933"/>
        <v>1.4500262952807819E-3</v>
      </c>
      <c r="HN404" s="109">
        <f t="shared" si="933"/>
        <v>0.43611690401836067</v>
      </c>
      <c r="HO404" s="109">
        <f t="shared" si="933"/>
        <v>2.9121460175097358</v>
      </c>
      <c r="HP404" s="109">
        <f t="shared" si="933"/>
        <v>6.766881453226215E-3</v>
      </c>
      <c r="HQ404" s="109">
        <f t="shared" si="933"/>
        <v>3.6502098025386384E-2</v>
      </c>
      <c r="HR404" s="109"/>
      <c r="HS404" s="109"/>
      <c r="HT404" s="109"/>
      <c r="HU404" s="109"/>
      <c r="HV404" s="109"/>
      <c r="HW404" s="109"/>
      <c r="HX404" s="109"/>
      <c r="HY404" s="109"/>
      <c r="HZ404" s="109"/>
      <c r="IA404" s="109"/>
      <c r="IB404" s="109"/>
      <c r="IC404" s="109"/>
      <c r="ID404" s="109"/>
      <c r="IE404" s="109"/>
      <c r="IF404" s="109"/>
      <c r="IG404" s="109"/>
      <c r="IH404" s="109"/>
      <c r="II404" s="109"/>
      <c r="IJ404" s="109"/>
      <c r="IK404" s="109"/>
      <c r="IL404" s="109"/>
      <c r="IM404" s="109"/>
      <c r="IN404" s="109"/>
      <c r="IO404" s="109"/>
      <c r="IP404" s="109"/>
      <c r="IQ404" s="109"/>
      <c r="IR404" s="109"/>
      <c r="IS404" s="109"/>
      <c r="IT404" s="109"/>
      <c r="IU404" s="109"/>
      <c r="IV404" s="109"/>
      <c r="IW404" s="109"/>
      <c r="IX404" s="109"/>
      <c r="IY404" s="109"/>
      <c r="IZ404" s="109"/>
      <c r="JA404" s="109"/>
      <c r="JB404" s="109"/>
      <c r="JC404" s="109"/>
      <c r="JD404" s="109"/>
      <c r="JE404" s="109"/>
      <c r="JF404" s="109"/>
      <c r="JG404" s="109"/>
      <c r="JH404" s="109"/>
      <c r="JI404" s="109"/>
      <c r="JJ404" s="109"/>
      <c r="JK404" s="109"/>
      <c r="JL404" s="109"/>
      <c r="JM404" s="109"/>
      <c r="JN404" s="109"/>
      <c r="JO404" s="109"/>
      <c r="JP404" s="109" t="str">
        <f t="shared" si="911"/>
        <v>Water Pollution_trichloroethylene_Unspecified_Health_N/A for WP Interim Methodology</v>
      </c>
    </row>
    <row r="405" spans="2:276">
      <c r="B405" s="112" t="s">
        <v>9</v>
      </c>
      <c r="C405" s="112" t="s">
        <v>497</v>
      </c>
      <c r="D405" s="112" t="s">
        <v>394</v>
      </c>
      <c r="E405" s="112" t="s">
        <v>395</v>
      </c>
      <c r="F405" s="112" t="s">
        <v>390</v>
      </c>
      <c r="G405" s="112" t="s">
        <v>391</v>
      </c>
      <c r="H405" s="109" t="str">
        <f t="shared" si="912"/>
        <v>#NotModelled</v>
      </c>
      <c r="I405" s="109" t="str">
        <f t="shared" si="912"/>
        <v>#NotModelled</v>
      </c>
      <c r="J405" s="109" t="str">
        <f t="shared" si="912"/>
        <v>#NotModelled</v>
      </c>
      <c r="K405" s="109" t="str">
        <f t="shared" si="912"/>
        <v>#NotModelled</v>
      </c>
      <c r="L405" s="109" t="str">
        <f t="shared" si="912"/>
        <v>#NotModelled</v>
      </c>
      <c r="M405" s="109" t="str">
        <f t="shared" si="912"/>
        <v>#NotModelled</v>
      </c>
      <c r="N405" s="109" t="str">
        <f t="shared" si="912"/>
        <v>#NotModelled</v>
      </c>
      <c r="O405" s="109" t="str">
        <f t="shared" si="912"/>
        <v>#NotModelled</v>
      </c>
      <c r="P405" s="109" t="str">
        <f t="shared" si="912"/>
        <v>#NotModelled</v>
      </c>
      <c r="Q405" s="109" t="str">
        <f t="shared" si="912"/>
        <v>#NotModelled</v>
      </c>
      <c r="R405" s="109" t="str">
        <f t="shared" si="913"/>
        <v>#NotModelled</v>
      </c>
      <c r="S405" s="109" t="str">
        <f t="shared" si="913"/>
        <v>#NotModelled</v>
      </c>
      <c r="T405" s="109" t="str">
        <f t="shared" si="913"/>
        <v>#NotModelled</v>
      </c>
      <c r="U405" s="109" t="str">
        <f t="shared" si="913"/>
        <v>#NotModelled</v>
      </c>
      <c r="V405" s="109" t="str">
        <f t="shared" si="913"/>
        <v>#NotModelled</v>
      </c>
      <c r="W405" s="109" t="str">
        <f t="shared" si="913"/>
        <v>#NotModelled</v>
      </c>
      <c r="X405" s="109" t="str">
        <f t="shared" si="913"/>
        <v>#NotModelled</v>
      </c>
      <c r="Y405" s="109" t="str">
        <f t="shared" si="913"/>
        <v>#NotModelled</v>
      </c>
      <c r="Z405" s="109" t="str">
        <f t="shared" si="913"/>
        <v>#NotModelled</v>
      </c>
      <c r="AA405" s="109" t="str">
        <f t="shared" si="913"/>
        <v>#NotModelled</v>
      </c>
      <c r="AB405" s="109" t="str">
        <f t="shared" si="914"/>
        <v>#NotModelled</v>
      </c>
      <c r="AC405" s="109" t="str">
        <f t="shared" si="914"/>
        <v>#NotModelled</v>
      </c>
      <c r="AD405" s="109" t="str">
        <f t="shared" si="914"/>
        <v>#NotModelled</v>
      </c>
      <c r="AE405" s="109" t="str">
        <f t="shared" si="914"/>
        <v>#NotModelled</v>
      </c>
      <c r="AF405" s="109" t="str">
        <f t="shared" si="914"/>
        <v>#NotModelled</v>
      </c>
      <c r="AG405" s="109" t="str">
        <f t="shared" si="914"/>
        <v>#NotModelled</v>
      </c>
      <c r="AH405" s="109" t="str">
        <f t="shared" si="914"/>
        <v>#NotModelled</v>
      </c>
      <c r="AI405" s="109" t="str">
        <f t="shared" si="914"/>
        <v>#NotModelled</v>
      </c>
      <c r="AJ405" s="109" t="str">
        <f t="shared" si="914"/>
        <v>#NotModelled</v>
      </c>
      <c r="AK405" s="109" t="str">
        <f t="shared" si="914"/>
        <v>#NotModelled</v>
      </c>
      <c r="AL405" s="109" t="str">
        <f t="shared" si="915"/>
        <v>#NotModelled</v>
      </c>
      <c r="AM405" s="109" t="str">
        <f t="shared" si="915"/>
        <v>#NotModelled</v>
      </c>
      <c r="AN405" s="109" t="str">
        <f t="shared" si="915"/>
        <v>#NotModelled</v>
      </c>
      <c r="AO405" s="109" t="str">
        <f t="shared" si="915"/>
        <v>#NotModelled</v>
      </c>
      <c r="AP405" s="109" t="str">
        <f t="shared" si="915"/>
        <v>#NotModelled</v>
      </c>
      <c r="AQ405" s="109" t="str">
        <f t="shared" si="915"/>
        <v>#NotModelled</v>
      </c>
      <c r="AR405" s="109" t="str">
        <f t="shared" si="915"/>
        <v>#NotModelled</v>
      </c>
      <c r="AS405" s="109" t="str">
        <f t="shared" si="915"/>
        <v>#NotModelled</v>
      </c>
      <c r="AT405" s="109" t="str">
        <f t="shared" si="915"/>
        <v>#NotModelled</v>
      </c>
      <c r="AU405" s="109" t="str">
        <f t="shared" si="915"/>
        <v>#NotModelled</v>
      </c>
      <c r="AV405" s="109" t="str">
        <f t="shared" si="916"/>
        <v>#NotModelled</v>
      </c>
      <c r="AW405" s="109" t="str">
        <f t="shared" si="916"/>
        <v>#NotModelled</v>
      </c>
      <c r="AX405" s="109" t="str">
        <f t="shared" si="916"/>
        <v>#NotModelled</v>
      </c>
      <c r="AY405" s="109" t="str">
        <f t="shared" si="916"/>
        <v>#NotModelled</v>
      </c>
      <c r="AZ405" s="109" t="str">
        <f t="shared" si="916"/>
        <v>#NotModelled</v>
      </c>
      <c r="BA405" s="109" t="str">
        <f t="shared" si="916"/>
        <v>#NotModelled</v>
      </c>
      <c r="BB405" s="109" t="str">
        <f t="shared" si="916"/>
        <v>#NotModelled</v>
      </c>
      <c r="BC405" s="109" t="str">
        <f t="shared" si="916"/>
        <v>#NotModelled</v>
      </c>
      <c r="BD405" s="109" t="str">
        <f t="shared" si="916"/>
        <v>#NotModelled</v>
      </c>
      <c r="BE405" s="109" t="str">
        <f t="shared" si="916"/>
        <v>#NotModelled</v>
      </c>
      <c r="BF405" s="109" t="str">
        <f t="shared" si="917"/>
        <v>#NotModelled</v>
      </c>
      <c r="BG405" s="109" t="str">
        <f t="shared" si="917"/>
        <v>#NotModelled</v>
      </c>
      <c r="BH405" s="109" t="str">
        <f t="shared" si="917"/>
        <v>#NotModelled</v>
      </c>
      <c r="BI405" s="109" t="str">
        <f t="shared" si="917"/>
        <v>#NotModelled</v>
      </c>
      <c r="BJ405" s="109" t="str">
        <f t="shared" si="917"/>
        <v>#NotModelled</v>
      </c>
      <c r="BK405" s="109" t="str">
        <f t="shared" si="917"/>
        <v>#NotModelled</v>
      </c>
      <c r="BL405" s="109" t="str">
        <f t="shared" si="917"/>
        <v>#NotModelled</v>
      </c>
      <c r="BM405" s="109" t="str">
        <f t="shared" si="917"/>
        <v>#NotModelled</v>
      </c>
      <c r="BN405" s="109" t="str">
        <f t="shared" si="917"/>
        <v>#NotModelled</v>
      </c>
      <c r="BO405" s="109" t="str">
        <f t="shared" si="917"/>
        <v>#NotModelled</v>
      </c>
      <c r="BP405" s="109" t="str">
        <f t="shared" si="918"/>
        <v>#NotModelled</v>
      </c>
      <c r="BQ405" s="109" t="str">
        <f t="shared" si="918"/>
        <v>#NotModelled</v>
      </c>
      <c r="BR405" s="109" t="str">
        <f t="shared" si="918"/>
        <v>#NotModelled</v>
      </c>
      <c r="BS405" s="109" t="str">
        <f t="shared" si="918"/>
        <v>#NotModelled</v>
      </c>
      <c r="BT405" s="109" t="str">
        <f t="shared" si="918"/>
        <v>#NotModelled</v>
      </c>
      <c r="BU405" s="109" t="str">
        <f t="shared" si="918"/>
        <v>#NotModelled</v>
      </c>
      <c r="BV405" s="109" t="str">
        <f t="shared" si="918"/>
        <v>#NotModelled</v>
      </c>
      <c r="BW405" s="109" t="str">
        <f t="shared" si="918"/>
        <v>#NotModelled</v>
      </c>
      <c r="BX405" s="109" t="str">
        <f t="shared" si="918"/>
        <v>#NotModelled</v>
      </c>
      <c r="BY405" s="109" t="str">
        <f t="shared" si="918"/>
        <v>#NotModelled</v>
      </c>
      <c r="BZ405" s="109" t="str">
        <f t="shared" si="919"/>
        <v>#NotModelled</v>
      </c>
      <c r="CA405" s="109" t="str">
        <f t="shared" si="919"/>
        <v>#NotModelled</v>
      </c>
      <c r="CB405" s="109" t="str">
        <f t="shared" si="919"/>
        <v>#NotModelled</v>
      </c>
      <c r="CC405" s="109" t="str">
        <f t="shared" si="919"/>
        <v>#NotModelled</v>
      </c>
      <c r="CD405" s="109" t="str">
        <f t="shared" si="919"/>
        <v>#NotModelled</v>
      </c>
      <c r="CE405" s="109" t="str">
        <f t="shared" si="919"/>
        <v>#NotModelled</v>
      </c>
      <c r="CF405" s="109" t="str">
        <f t="shared" si="919"/>
        <v>#NotModelled</v>
      </c>
      <c r="CG405" s="109" t="str">
        <f t="shared" si="919"/>
        <v>#NotModelled</v>
      </c>
      <c r="CH405" s="109" t="str">
        <f t="shared" si="919"/>
        <v>#NotModelled</v>
      </c>
      <c r="CI405" s="109" t="str">
        <f t="shared" si="919"/>
        <v>#NotModelled</v>
      </c>
      <c r="CJ405" s="109" t="str">
        <f t="shared" si="920"/>
        <v>#NotModelled</v>
      </c>
      <c r="CK405" s="109" t="str">
        <f t="shared" si="920"/>
        <v>#NotModelled</v>
      </c>
      <c r="CL405" s="109" t="str">
        <f t="shared" si="920"/>
        <v>#NotModelled</v>
      </c>
      <c r="CM405" s="109" t="str">
        <f t="shared" si="920"/>
        <v>#NotModelled</v>
      </c>
      <c r="CN405" s="109" t="str">
        <f t="shared" si="920"/>
        <v>#NotModelled</v>
      </c>
      <c r="CO405" s="109" t="str">
        <f t="shared" si="920"/>
        <v>#NotModelled</v>
      </c>
      <c r="CP405" s="109" t="str">
        <f t="shared" si="920"/>
        <v>#NotModelled</v>
      </c>
      <c r="CQ405" s="109" t="str">
        <f t="shared" si="920"/>
        <v>#NotModelled</v>
      </c>
      <c r="CR405" s="109" t="str">
        <f t="shared" si="920"/>
        <v>#NotModelled</v>
      </c>
      <c r="CS405" s="109" t="str">
        <f t="shared" si="920"/>
        <v>#NotModelled</v>
      </c>
      <c r="CT405" s="109" t="str">
        <f t="shared" si="921"/>
        <v>#NotModelled</v>
      </c>
      <c r="CU405" s="109" t="str">
        <f t="shared" si="921"/>
        <v>#NotModelled</v>
      </c>
      <c r="CV405" s="109" t="str">
        <f t="shared" si="921"/>
        <v>#NotModelled</v>
      </c>
      <c r="CW405" s="109" t="str">
        <f t="shared" si="921"/>
        <v>#NotModelled</v>
      </c>
      <c r="CX405" s="109" t="str">
        <f t="shared" si="921"/>
        <v>#NotModelled</v>
      </c>
      <c r="CY405" s="109" t="str">
        <f t="shared" si="921"/>
        <v>#NotModelled</v>
      </c>
      <c r="CZ405" s="109" t="str">
        <f t="shared" si="921"/>
        <v>#NotModelled</v>
      </c>
      <c r="DA405" s="109" t="str">
        <f t="shared" si="921"/>
        <v>#NotModelled</v>
      </c>
      <c r="DB405" s="109" t="str">
        <f t="shared" si="921"/>
        <v>#NotModelled</v>
      </c>
      <c r="DC405" s="109" t="str">
        <f t="shared" si="921"/>
        <v>#NotModelled</v>
      </c>
      <c r="DD405" s="109" t="str">
        <f t="shared" si="922"/>
        <v>#NotModelled</v>
      </c>
      <c r="DE405" s="109" t="str">
        <f t="shared" si="922"/>
        <v>#NotModelled</v>
      </c>
      <c r="DF405" s="109" t="str">
        <f t="shared" si="922"/>
        <v>#NotModelled</v>
      </c>
      <c r="DG405" s="109" t="str">
        <f t="shared" si="922"/>
        <v>#NotModelled</v>
      </c>
      <c r="DH405" s="109" t="str">
        <f t="shared" si="922"/>
        <v>#NotModelled</v>
      </c>
      <c r="DI405" s="109" t="str">
        <f t="shared" si="922"/>
        <v>#NotModelled</v>
      </c>
      <c r="DJ405" s="109" t="str">
        <f t="shared" si="922"/>
        <v>#NotModelled</v>
      </c>
      <c r="DK405" s="109" t="str">
        <f t="shared" si="922"/>
        <v>#NotModelled</v>
      </c>
      <c r="DL405" s="109" t="str">
        <f t="shared" si="922"/>
        <v>#NotModelled</v>
      </c>
      <c r="DM405" s="109" t="str">
        <f t="shared" si="922"/>
        <v>#NotModelled</v>
      </c>
      <c r="DN405" s="109" t="str">
        <f t="shared" si="923"/>
        <v>#NotModelled</v>
      </c>
      <c r="DO405" s="109" t="str">
        <f t="shared" si="923"/>
        <v>#NotModelled</v>
      </c>
      <c r="DP405" s="109" t="str">
        <f t="shared" si="923"/>
        <v>#NotModelled</v>
      </c>
      <c r="DQ405" s="109" t="str">
        <f t="shared" si="923"/>
        <v>#NotModelled</v>
      </c>
      <c r="DR405" s="109" t="str">
        <f t="shared" si="923"/>
        <v>#NotModelled</v>
      </c>
      <c r="DS405" s="109" t="str">
        <f t="shared" si="923"/>
        <v>#NotModelled</v>
      </c>
      <c r="DT405" s="109" t="str">
        <f t="shared" si="923"/>
        <v>#NotModelled</v>
      </c>
      <c r="DU405" s="109" t="str">
        <f t="shared" si="923"/>
        <v>#NotModelled</v>
      </c>
      <c r="DV405" s="109" t="str">
        <f t="shared" si="923"/>
        <v>#NotModelled</v>
      </c>
      <c r="DW405" s="109" t="str">
        <f t="shared" si="923"/>
        <v>#NotModelled</v>
      </c>
      <c r="DX405" s="109" t="str">
        <f t="shared" si="924"/>
        <v>#NotModelled</v>
      </c>
      <c r="DY405" s="109" t="str">
        <f t="shared" si="924"/>
        <v>#NotModelled</v>
      </c>
      <c r="DZ405" s="109" t="str">
        <f t="shared" si="924"/>
        <v>#NotModelled</v>
      </c>
      <c r="EA405" s="109" t="str">
        <f t="shared" si="924"/>
        <v>#NotModelled</v>
      </c>
      <c r="EB405" s="109" t="str">
        <f t="shared" si="924"/>
        <v>#NotModelled</v>
      </c>
      <c r="EC405" s="109" t="str">
        <f t="shared" si="924"/>
        <v>#NotModelled</v>
      </c>
      <c r="ED405" s="109" t="str">
        <f t="shared" si="924"/>
        <v>#NotModelled</v>
      </c>
      <c r="EE405" s="109" t="str">
        <f t="shared" si="924"/>
        <v>#NotModelled</v>
      </c>
      <c r="EF405" s="109" t="str">
        <f t="shared" si="924"/>
        <v>#NotModelled</v>
      </c>
      <c r="EG405" s="109" t="str">
        <f t="shared" si="924"/>
        <v>#NotModelled</v>
      </c>
      <c r="EH405" s="109" t="str">
        <f t="shared" si="925"/>
        <v>#NotModelled</v>
      </c>
      <c r="EI405" s="109" t="str">
        <f t="shared" si="925"/>
        <v>#NotModelled</v>
      </c>
      <c r="EJ405" s="109" t="str">
        <f t="shared" si="925"/>
        <v>#NotModelled</v>
      </c>
      <c r="EK405" s="109" t="str">
        <f t="shared" si="925"/>
        <v>#NotModelled</v>
      </c>
      <c r="EL405" s="109" t="str">
        <f t="shared" si="925"/>
        <v>#NotModelled</v>
      </c>
      <c r="EM405" s="109" t="str">
        <f t="shared" si="925"/>
        <v>#NotModelled</v>
      </c>
      <c r="EN405" s="109" t="str">
        <f t="shared" si="925"/>
        <v>#NotModelled</v>
      </c>
      <c r="EO405" s="109" t="str">
        <f t="shared" si="925"/>
        <v>#NotModelled</v>
      </c>
      <c r="EP405" s="109" t="str">
        <f t="shared" si="925"/>
        <v>#NotModelled</v>
      </c>
      <c r="EQ405" s="109" t="str">
        <f t="shared" si="925"/>
        <v>#NotModelled</v>
      </c>
      <c r="ER405" s="109" t="str">
        <f t="shared" si="926"/>
        <v>#NotModelled</v>
      </c>
      <c r="ES405" s="109" t="str">
        <f t="shared" si="926"/>
        <v>#NotModelled</v>
      </c>
      <c r="ET405" s="109" t="str">
        <f t="shared" si="926"/>
        <v>#NotModelled</v>
      </c>
      <c r="EU405" s="109" t="str">
        <f t="shared" si="926"/>
        <v>#NotModelled</v>
      </c>
      <c r="EV405" s="109" t="str">
        <f t="shared" si="926"/>
        <v>#NotModelled</v>
      </c>
      <c r="EW405" s="109" t="str">
        <f t="shared" si="926"/>
        <v>#NotModelled</v>
      </c>
      <c r="EX405" s="109" t="str">
        <f t="shared" si="926"/>
        <v>#NotModelled</v>
      </c>
      <c r="EY405" s="109" t="str">
        <f t="shared" si="926"/>
        <v>#NotModelled</v>
      </c>
      <c r="EZ405" s="109" t="str">
        <f t="shared" si="926"/>
        <v>#NotModelled</v>
      </c>
      <c r="FA405" s="109" t="str">
        <f t="shared" si="926"/>
        <v>#NotModelled</v>
      </c>
      <c r="FB405" s="109" t="str">
        <f t="shared" si="927"/>
        <v>#NotModelled</v>
      </c>
      <c r="FC405" s="109" t="str">
        <f t="shared" si="927"/>
        <v>#NotModelled</v>
      </c>
      <c r="FD405" s="109" t="str">
        <f t="shared" si="927"/>
        <v>#NotModelled</v>
      </c>
      <c r="FE405" s="109" t="str">
        <f t="shared" si="927"/>
        <v>#NotModelled</v>
      </c>
      <c r="FF405" s="109" t="str">
        <f t="shared" si="927"/>
        <v>#NotModelled</v>
      </c>
      <c r="FG405" s="109" t="str">
        <f t="shared" si="927"/>
        <v>#NotModelled</v>
      </c>
      <c r="FH405" s="109" t="str">
        <f t="shared" si="927"/>
        <v>#NotModelled</v>
      </c>
      <c r="FI405" s="109" t="str">
        <f t="shared" si="927"/>
        <v>#NotModelled</v>
      </c>
      <c r="FJ405" s="109" t="str">
        <f t="shared" si="927"/>
        <v>#NotModelled</v>
      </c>
      <c r="FK405" s="109" t="str">
        <f t="shared" si="927"/>
        <v>#NotModelled</v>
      </c>
      <c r="FL405" s="109" t="str">
        <f t="shared" si="928"/>
        <v>#NotModelled</v>
      </c>
      <c r="FM405" s="109" t="str">
        <f t="shared" si="928"/>
        <v>#NotModelled</v>
      </c>
      <c r="FN405" s="109" t="str">
        <f t="shared" si="928"/>
        <v>#NotModelled</v>
      </c>
      <c r="FO405" s="109" t="str">
        <f t="shared" si="928"/>
        <v>#NotModelled</v>
      </c>
      <c r="FP405" s="109" t="str">
        <f t="shared" si="928"/>
        <v>#NotModelled</v>
      </c>
      <c r="FQ405" s="109" t="str">
        <f t="shared" si="928"/>
        <v>#NotModelled</v>
      </c>
      <c r="FR405" s="109" t="str">
        <f t="shared" si="928"/>
        <v>#NotModelled</v>
      </c>
      <c r="FS405" s="109" t="str">
        <f t="shared" si="928"/>
        <v>#NotModelled</v>
      </c>
      <c r="FT405" s="109" t="str">
        <f t="shared" si="928"/>
        <v>#NotModelled</v>
      </c>
      <c r="FU405" s="109" t="str">
        <f t="shared" si="928"/>
        <v>#NotModelled</v>
      </c>
      <c r="FV405" s="109" t="str">
        <f t="shared" si="929"/>
        <v>#NotModelled</v>
      </c>
      <c r="FW405" s="109" t="str">
        <f t="shared" si="929"/>
        <v>#NotModelled</v>
      </c>
      <c r="FX405" s="109" t="str">
        <f t="shared" si="929"/>
        <v>#NotModelled</v>
      </c>
      <c r="FY405" s="109" t="str">
        <f t="shared" si="929"/>
        <v>#NotModelled</v>
      </c>
      <c r="FZ405" s="109" t="str">
        <f t="shared" si="929"/>
        <v>#NotModelled</v>
      </c>
      <c r="GA405" s="109" t="str">
        <f t="shared" si="929"/>
        <v>#NotModelled</v>
      </c>
      <c r="GB405" s="109" t="str">
        <f t="shared" si="929"/>
        <v>#NotModelled</v>
      </c>
      <c r="GC405" s="109" t="str">
        <f t="shared" si="929"/>
        <v>#NotModelled</v>
      </c>
      <c r="GD405" s="109" t="str">
        <f t="shared" si="929"/>
        <v>#NotModelled</v>
      </c>
      <c r="GE405" s="109" t="str">
        <f t="shared" si="929"/>
        <v>#NotModelled</v>
      </c>
      <c r="GF405" s="109" t="str">
        <f t="shared" si="930"/>
        <v>#NotModelled</v>
      </c>
      <c r="GG405" s="109" t="str">
        <f t="shared" si="930"/>
        <v>#NotModelled</v>
      </c>
      <c r="GH405" s="109" t="str">
        <f t="shared" si="930"/>
        <v>#NotModelled</v>
      </c>
      <c r="GI405" s="109" t="str">
        <f t="shared" si="930"/>
        <v>#NotModelled</v>
      </c>
      <c r="GJ405" s="109" t="str">
        <f t="shared" si="930"/>
        <v>#NotModelled</v>
      </c>
      <c r="GK405" s="109" t="str">
        <f t="shared" si="930"/>
        <v>#NotModelled</v>
      </c>
      <c r="GL405" s="109" t="str">
        <f t="shared" si="930"/>
        <v>#NotModelled</v>
      </c>
      <c r="GM405" s="109" t="str">
        <f t="shared" si="930"/>
        <v>#NotModelled</v>
      </c>
      <c r="GN405" s="109" t="str">
        <f t="shared" si="930"/>
        <v>#NotModelled</v>
      </c>
      <c r="GO405" s="109" t="str">
        <f t="shared" si="930"/>
        <v>#NotModelled</v>
      </c>
      <c r="GP405" s="109" t="str">
        <f t="shared" si="931"/>
        <v>#NotModelled</v>
      </c>
      <c r="GQ405" s="109" t="str">
        <f t="shared" si="931"/>
        <v>#NotModelled</v>
      </c>
      <c r="GR405" s="109" t="str">
        <f t="shared" si="931"/>
        <v>#NotModelled</v>
      </c>
      <c r="GS405" s="109" t="str">
        <f t="shared" si="931"/>
        <v>#NotModelled</v>
      </c>
      <c r="GT405" s="109" t="str">
        <f t="shared" si="931"/>
        <v>#NotModelled</v>
      </c>
      <c r="GU405" s="109" t="str">
        <f t="shared" si="931"/>
        <v>#NotModelled</v>
      </c>
      <c r="GV405" s="109" t="str">
        <f t="shared" si="931"/>
        <v>#NotModelled</v>
      </c>
      <c r="GW405" s="109" t="str">
        <f t="shared" si="931"/>
        <v>#NotModelled</v>
      </c>
      <c r="GX405" s="109" t="str">
        <f t="shared" si="931"/>
        <v>#NotModelled</v>
      </c>
      <c r="GY405" s="109" t="str">
        <f t="shared" si="931"/>
        <v>#NotModelled</v>
      </c>
      <c r="GZ405" s="109" t="str">
        <f t="shared" si="932"/>
        <v>#NotModelled</v>
      </c>
      <c r="HA405" s="109" t="str">
        <f t="shared" si="932"/>
        <v>#NotModelled</v>
      </c>
      <c r="HB405" s="109" t="str">
        <f t="shared" si="932"/>
        <v>#NotModelled</v>
      </c>
      <c r="HC405" s="109" t="str">
        <f t="shared" si="932"/>
        <v>#NotModelled</v>
      </c>
      <c r="HD405" s="109" t="str">
        <f t="shared" si="932"/>
        <v>#NotModelled</v>
      </c>
      <c r="HE405" s="109" t="str">
        <f t="shared" si="932"/>
        <v>#NotModelled</v>
      </c>
      <c r="HF405" s="109" t="str">
        <f t="shared" si="932"/>
        <v>#NotModelled</v>
      </c>
      <c r="HG405" s="109" t="str">
        <f t="shared" si="932"/>
        <v>#NotModelled</v>
      </c>
      <c r="HH405" s="109" t="str">
        <f t="shared" si="932"/>
        <v>#NotModelled</v>
      </c>
      <c r="HI405" s="109" t="str">
        <f t="shared" si="932"/>
        <v>#NotModelled</v>
      </c>
      <c r="HJ405" s="109" t="str">
        <f t="shared" si="933"/>
        <v>#NotModelled</v>
      </c>
      <c r="HK405" s="109" t="str">
        <f t="shared" si="933"/>
        <v>#NotModelled</v>
      </c>
      <c r="HL405" s="109" t="str">
        <f t="shared" si="933"/>
        <v>#NotModelled</v>
      </c>
      <c r="HM405" s="109" t="str">
        <f t="shared" si="933"/>
        <v>#NotModelled</v>
      </c>
      <c r="HN405" s="109" t="str">
        <f t="shared" si="933"/>
        <v>#NotModelled</v>
      </c>
      <c r="HO405" s="109" t="str">
        <f t="shared" si="933"/>
        <v>#NotModelled</v>
      </c>
      <c r="HP405" s="109" t="str">
        <f t="shared" si="933"/>
        <v>#NotModelled</v>
      </c>
      <c r="HQ405" s="109" t="str">
        <f t="shared" si="933"/>
        <v>#NotModelled</v>
      </c>
      <c r="HR405" s="109"/>
      <c r="HS405" s="109"/>
      <c r="HT405" s="109"/>
      <c r="HU405" s="109"/>
      <c r="HV405" s="109"/>
      <c r="HW405" s="109"/>
      <c r="HX405" s="109"/>
      <c r="HY405" s="109"/>
      <c r="HZ405" s="109"/>
      <c r="IA405" s="109"/>
      <c r="IB405" s="109"/>
      <c r="IC405" s="109"/>
      <c r="ID405" s="109"/>
      <c r="IE405" s="109"/>
      <c r="IF405" s="109"/>
      <c r="IG405" s="109"/>
      <c r="IH405" s="109"/>
      <c r="II405" s="109"/>
      <c r="IJ405" s="109"/>
      <c r="IK405" s="109"/>
      <c r="IL405" s="109"/>
      <c r="IM405" s="109"/>
      <c r="IN405" s="109"/>
      <c r="IO405" s="109"/>
      <c r="IP405" s="109"/>
      <c r="IQ405" s="109"/>
      <c r="IR405" s="109"/>
      <c r="IS405" s="109"/>
      <c r="IT405" s="109"/>
      <c r="IU405" s="109"/>
      <c r="IV405" s="109"/>
      <c r="IW405" s="109"/>
      <c r="IX405" s="109"/>
      <c r="IY405" s="109"/>
      <c r="IZ405" s="109"/>
      <c r="JA405" s="109"/>
      <c r="JB405" s="109"/>
      <c r="JC405" s="109"/>
      <c r="JD405" s="109"/>
      <c r="JE405" s="109"/>
      <c r="JF405" s="109"/>
      <c r="JG405" s="109"/>
      <c r="JH405" s="109"/>
      <c r="JI405" s="109"/>
      <c r="JJ405" s="109"/>
      <c r="JK405" s="109"/>
      <c r="JL405" s="109"/>
      <c r="JM405" s="109"/>
      <c r="JN405" s="109"/>
      <c r="JO405" s="109"/>
      <c r="JP405" s="109" t="str">
        <f t="shared" si="911"/>
        <v>Water Pollution_TRIFLUOROETHYL ACETATE_Freshwater_Health_N/A for WP Interim Methodology</v>
      </c>
    </row>
    <row r="406" spans="2:276">
      <c r="B406" s="112" t="s">
        <v>9</v>
      </c>
      <c r="C406" s="112" t="s">
        <v>497</v>
      </c>
      <c r="D406" s="112" t="s">
        <v>396</v>
      </c>
      <c r="E406" s="112" t="s">
        <v>395</v>
      </c>
      <c r="F406" s="112" t="s">
        <v>390</v>
      </c>
      <c r="G406" s="112" t="s">
        <v>391</v>
      </c>
      <c r="H406" s="109" t="str">
        <f t="shared" si="912"/>
        <v>#NotModelled</v>
      </c>
      <c r="I406" s="109" t="str">
        <f t="shared" si="912"/>
        <v>#NotModelled</v>
      </c>
      <c r="J406" s="109" t="str">
        <f t="shared" si="912"/>
        <v>#NotModelled</v>
      </c>
      <c r="K406" s="109" t="str">
        <f t="shared" si="912"/>
        <v>#NotModelled</v>
      </c>
      <c r="L406" s="109" t="str">
        <f t="shared" si="912"/>
        <v>#NotModelled</v>
      </c>
      <c r="M406" s="109" t="str">
        <f t="shared" si="912"/>
        <v>#NotModelled</v>
      </c>
      <c r="N406" s="109" t="str">
        <f t="shared" si="912"/>
        <v>#NotModelled</v>
      </c>
      <c r="O406" s="109" t="str">
        <f t="shared" si="912"/>
        <v>#NotModelled</v>
      </c>
      <c r="P406" s="109" t="str">
        <f t="shared" si="912"/>
        <v>#NotModelled</v>
      </c>
      <c r="Q406" s="109" t="str">
        <f t="shared" si="912"/>
        <v>#NotModelled</v>
      </c>
      <c r="R406" s="109" t="str">
        <f t="shared" si="913"/>
        <v>#NotModelled</v>
      </c>
      <c r="S406" s="109" t="str">
        <f t="shared" si="913"/>
        <v>#NotModelled</v>
      </c>
      <c r="T406" s="109" t="str">
        <f t="shared" si="913"/>
        <v>#NotModelled</v>
      </c>
      <c r="U406" s="109" t="str">
        <f t="shared" si="913"/>
        <v>#NotModelled</v>
      </c>
      <c r="V406" s="109" t="str">
        <f t="shared" si="913"/>
        <v>#NotModelled</v>
      </c>
      <c r="W406" s="109" t="str">
        <f t="shared" si="913"/>
        <v>#NotModelled</v>
      </c>
      <c r="X406" s="109" t="str">
        <f t="shared" si="913"/>
        <v>#NotModelled</v>
      </c>
      <c r="Y406" s="109" t="str">
        <f t="shared" si="913"/>
        <v>#NotModelled</v>
      </c>
      <c r="Z406" s="109" t="str">
        <f t="shared" si="913"/>
        <v>#NotModelled</v>
      </c>
      <c r="AA406" s="109" t="str">
        <f t="shared" si="913"/>
        <v>#NotModelled</v>
      </c>
      <c r="AB406" s="109" t="str">
        <f t="shared" si="914"/>
        <v>#NotModelled</v>
      </c>
      <c r="AC406" s="109" t="str">
        <f t="shared" si="914"/>
        <v>#NotModelled</v>
      </c>
      <c r="AD406" s="109" t="str">
        <f t="shared" si="914"/>
        <v>#NotModelled</v>
      </c>
      <c r="AE406" s="109" t="str">
        <f t="shared" si="914"/>
        <v>#NotModelled</v>
      </c>
      <c r="AF406" s="109" t="str">
        <f t="shared" si="914"/>
        <v>#NotModelled</v>
      </c>
      <c r="AG406" s="109" t="str">
        <f t="shared" si="914"/>
        <v>#NotModelled</v>
      </c>
      <c r="AH406" s="109" t="str">
        <f t="shared" si="914"/>
        <v>#NotModelled</v>
      </c>
      <c r="AI406" s="109" t="str">
        <f t="shared" si="914"/>
        <v>#NotModelled</v>
      </c>
      <c r="AJ406" s="109" t="str">
        <f t="shared" si="914"/>
        <v>#NotModelled</v>
      </c>
      <c r="AK406" s="109" t="str">
        <f t="shared" si="914"/>
        <v>#NotModelled</v>
      </c>
      <c r="AL406" s="109" t="str">
        <f t="shared" si="915"/>
        <v>#NotModelled</v>
      </c>
      <c r="AM406" s="109" t="str">
        <f t="shared" si="915"/>
        <v>#NotModelled</v>
      </c>
      <c r="AN406" s="109" t="str">
        <f t="shared" si="915"/>
        <v>#NotModelled</v>
      </c>
      <c r="AO406" s="109" t="str">
        <f t="shared" si="915"/>
        <v>#NotModelled</v>
      </c>
      <c r="AP406" s="109" t="str">
        <f t="shared" si="915"/>
        <v>#NotModelled</v>
      </c>
      <c r="AQ406" s="109" t="str">
        <f t="shared" si="915"/>
        <v>#NotModelled</v>
      </c>
      <c r="AR406" s="109" t="str">
        <f t="shared" si="915"/>
        <v>#NotModelled</v>
      </c>
      <c r="AS406" s="109" t="str">
        <f t="shared" si="915"/>
        <v>#NotModelled</v>
      </c>
      <c r="AT406" s="109" t="str">
        <f t="shared" si="915"/>
        <v>#NotModelled</v>
      </c>
      <c r="AU406" s="109" t="str">
        <f t="shared" si="915"/>
        <v>#NotModelled</v>
      </c>
      <c r="AV406" s="109" t="str">
        <f t="shared" si="916"/>
        <v>#NotModelled</v>
      </c>
      <c r="AW406" s="109" t="str">
        <f t="shared" si="916"/>
        <v>#NotModelled</v>
      </c>
      <c r="AX406" s="109" t="str">
        <f t="shared" si="916"/>
        <v>#NotModelled</v>
      </c>
      <c r="AY406" s="109" t="str">
        <f t="shared" si="916"/>
        <v>#NotModelled</v>
      </c>
      <c r="AZ406" s="109" t="str">
        <f t="shared" si="916"/>
        <v>#NotModelled</v>
      </c>
      <c r="BA406" s="109" t="str">
        <f t="shared" si="916"/>
        <v>#NotModelled</v>
      </c>
      <c r="BB406" s="109" t="str">
        <f t="shared" si="916"/>
        <v>#NotModelled</v>
      </c>
      <c r="BC406" s="109" t="str">
        <f t="shared" si="916"/>
        <v>#NotModelled</v>
      </c>
      <c r="BD406" s="109" t="str">
        <f t="shared" si="916"/>
        <v>#NotModelled</v>
      </c>
      <c r="BE406" s="109" t="str">
        <f t="shared" si="916"/>
        <v>#NotModelled</v>
      </c>
      <c r="BF406" s="109" t="str">
        <f t="shared" si="917"/>
        <v>#NotModelled</v>
      </c>
      <c r="BG406" s="109" t="str">
        <f t="shared" si="917"/>
        <v>#NotModelled</v>
      </c>
      <c r="BH406" s="109" t="str">
        <f t="shared" si="917"/>
        <v>#NotModelled</v>
      </c>
      <c r="BI406" s="109" t="str">
        <f t="shared" si="917"/>
        <v>#NotModelled</v>
      </c>
      <c r="BJ406" s="109" t="str">
        <f t="shared" si="917"/>
        <v>#NotModelled</v>
      </c>
      <c r="BK406" s="109" t="str">
        <f t="shared" si="917"/>
        <v>#NotModelled</v>
      </c>
      <c r="BL406" s="109" t="str">
        <f t="shared" si="917"/>
        <v>#NotModelled</v>
      </c>
      <c r="BM406" s="109" t="str">
        <f t="shared" si="917"/>
        <v>#NotModelled</v>
      </c>
      <c r="BN406" s="109" t="str">
        <f t="shared" si="917"/>
        <v>#NotModelled</v>
      </c>
      <c r="BO406" s="109" t="str">
        <f t="shared" si="917"/>
        <v>#NotModelled</v>
      </c>
      <c r="BP406" s="109" t="str">
        <f t="shared" si="918"/>
        <v>#NotModelled</v>
      </c>
      <c r="BQ406" s="109" t="str">
        <f t="shared" si="918"/>
        <v>#NotModelled</v>
      </c>
      <c r="BR406" s="109" t="str">
        <f t="shared" si="918"/>
        <v>#NotModelled</v>
      </c>
      <c r="BS406" s="109" t="str">
        <f t="shared" si="918"/>
        <v>#NotModelled</v>
      </c>
      <c r="BT406" s="109" t="str">
        <f t="shared" si="918"/>
        <v>#NotModelled</v>
      </c>
      <c r="BU406" s="109" t="str">
        <f t="shared" si="918"/>
        <v>#NotModelled</v>
      </c>
      <c r="BV406" s="109" t="str">
        <f t="shared" si="918"/>
        <v>#NotModelled</v>
      </c>
      <c r="BW406" s="109" t="str">
        <f t="shared" si="918"/>
        <v>#NotModelled</v>
      </c>
      <c r="BX406" s="109" t="str">
        <f t="shared" si="918"/>
        <v>#NotModelled</v>
      </c>
      <c r="BY406" s="109" t="str">
        <f t="shared" si="918"/>
        <v>#NotModelled</v>
      </c>
      <c r="BZ406" s="109" t="str">
        <f t="shared" si="919"/>
        <v>#NotModelled</v>
      </c>
      <c r="CA406" s="109" t="str">
        <f t="shared" si="919"/>
        <v>#NotModelled</v>
      </c>
      <c r="CB406" s="109" t="str">
        <f t="shared" si="919"/>
        <v>#NotModelled</v>
      </c>
      <c r="CC406" s="109" t="str">
        <f t="shared" si="919"/>
        <v>#NotModelled</v>
      </c>
      <c r="CD406" s="109" t="str">
        <f t="shared" si="919"/>
        <v>#NotModelled</v>
      </c>
      <c r="CE406" s="109" t="str">
        <f t="shared" si="919"/>
        <v>#NotModelled</v>
      </c>
      <c r="CF406" s="109" t="str">
        <f t="shared" si="919"/>
        <v>#NotModelled</v>
      </c>
      <c r="CG406" s="109" t="str">
        <f t="shared" si="919"/>
        <v>#NotModelled</v>
      </c>
      <c r="CH406" s="109" t="str">
        <f t="shared" si="919"/>
        <v>#NotModelled</v>
      </c>
      <c r="CI406" s="109" t="str">
        <f t="shared" si="919"/>
        <v>#NotModelled</v>
      </c>
      <c r="CJ406" s="109" t="str">
        <f t="shared" si="920"/>
        <v>#NotModelled</v>
      </c>
      <c r="CK406" s="109" t="str">
        <f t="shared" si="920"/>
        <v>#NotModelled</v>
      </c>
      <c r="CL406" s="109" t="str">
        <f t="shared" si="920"/>
        <v>#NotModelled</v>
      </c>
      <c r="CM406" s="109" t="str">
        <f t="shared" si="920"/>
        <v>#NotModelled</v>
      </c>
      <c r="CN406" s="109" t="str">
        <f t="shared" si="920"/>
        <v>#NotModelled</v>
      </c>
      <c r="CO406" s="109" t="str">
        <f t="shared" si="920"/>
        <v>#NotModelled</v>
      </c>
      <c r="CP406" s="109" t="str">
        <f t="shared" si="920"/>
        <v>#NotModelled</v>
      </c>
      <c r="CQ406" s="109" t="str">
        <f t="shared" si="920"/>
        <v>#NotModelled</v>
      </c>
      <c r="CR406" s="109" t="str">
        <f t="shared" si="920"/>
        <v>#NotModelled</v>
      </c>
      <c r="CS406" s="109" t="str">
        <f t="shared" si="920"/>
        <v>#NotModelled</v>
      </c>
      <c r="CT406" s="109" t="str">
        <f t="shared" si="921"/>
        <v>#NotModelled</v>
      </c>
      <c r="CU406" s="109" t="str">
        <f t="shared" si="921"/>
        <v>#NotModelled</v>
      </c>
      <c r="CV406" s="109" t="str">
        <f t="shared" si="921"/>
        <v>#NotModelled</v>
      </c>
      <c r="CW406" s="109" t="str">
        <f t="shared" si="921"/>
        <v>#NotModelled</v>
      </c>
      <c r="CX406" s="109" t="str">
        <f t="shared" si="921"/>
        <v>#NotModelled</v>
      </c>
      <c r="CY406" s="109" t="str">
        <f t="shared" si="921"/>
        <v>#NotModelled</v>
      </c>
      <c r="CZ406" s="109" t="str">
        <f t="shared" si="921"/>
        <v>#NotModelled</v>
      </c>
      <c r="DA406" s="109" t="str">
        <f t="shared" si="921"/>
        <v>#NotModelled</v>
      </c>
      <c r="DB406" s="109" t="str">
        <f t="shared" si="921"/>
        <v>#NotModelled</v>
      </c>
      <c r="DC406" s="109" t="str">
        <f t="shared" si="921"/>
        <v>#NotModelled</v>
      </c>
      <c r="DD406" s="109" t="str">
        <f t="shared" si="922"/>
        <v>#NotModelled</v>
      </c>
      <c r="DE406" s="109" t="str">
        <f t="shared" si="922"/>
        <v>#NotModelled</v>
      </c>
      <c r="DF406" s="109" t="str">
        <f t="shared" si="922"/>
        <v>#NotModelled</v>
      </c>
      <c r="DG406" s="109" t="str">
        <f t="shared" si="922"/>
        <v>#NotModelled</v>
      </c>
      <c r="DH406" s="109" t="str">
        <f t="shared" si="922"/>
        <v>#NotModelled</v>
      </c>
      <c r="DI406" s="109" t="str">
        <f t="shared" si="922"/>
        <v>#NotModelled</v>
      </c>
      <c r="DJ406" s="109" t="str">
        <f t="shared" si="922"/>
        <v>#NotModelled</v>
      </c>
      <c r="DK406" s="109" t="str">
        <f t="shared" si="922"/>
        <v>#NotModelled</v>
      </c>
      <c r="DL406" s="109" t="str">
        <f t="shared" si="922"/>
        <v>#NotModelled</v>
      </c>
      <c r="DM406" s="109" t="str">
        <f t="shared" si="922"/>
        <v>#NotModelled</v>
      </c>
      <c r="DN406" s="109" t="str">
        <f t="shared" si="923"/>
        <v>#NotModelled</v>
      </c>
      <c r="DO406" s="109" t="str">
        <f t="shared" si="923"/>
        <v>#NotModelled</v>
      </c>
      <c r="DP406" s="109" t="str">
        <f t="shared" si="923"/>
        <v>#NotModelled</v>
      </c>
      <c r="DQ406" s="109" t="str">
        <f t="shared" si="923"/>
        <v>#NotModelled</v>
      </c>
      <c r="DR406" s="109" t="str">
        <f t="shared" si="923"/>
        <v>#NotModelled</v>
      </c>
      <c r="DS406" s="109" t="str">
        <f t="shared" si="923"/>
        <v>#NotModelled</v>
      </c>
      <c r="DT406" s="109" t="str">
        <f t="shared" si="923"/>
        <v>#NotModelled</v>
      </c>
      <c r="DU406" s="109" t="str">
        <f t="shared" si="923"/>
        <v>#NotModelled</v>
      </c>
      <c r="DV406" s="109" t="str">
        <f t="shared" si="923"/>
        <v>#NotModelled</v>
      </c>
      <c r="DW406" s="109" t="str">
        <f t="shared" si="923"/>
        <v>#NotModelled</v>
      </c>
      <c r="DX406" s="109" t="str">
        <f t="shared" si="924"/>
        <v>#NotModelled</v>
      </c>
      <c r="DY406" s="109" t="str">
        <f t="shared" si="924"/>
        <v>#NotModelled</v>
      </c>
      <c r="DZ406" s="109" t="str">
        <f t="shared" si="924"/>
        <v>#NotModelled</v>
      </c>
      <c r="EA406" s="109" t="str">
        <f t="shared" si="924"/>
        <v>#NotModelled</v>
      </c>
      <c r="EB406" s="109" t="str">
        <f t="shared" si="924"/>
        <v>#NotModelled</v>
      </c>
      <c r="EC406" s="109" t="str">
        <f t="shared" si="924"/>
        <v>#NotModelled</v>
      </c>
      <c r="ED406" s="109" t="str">
        <f t="shared" si="924"/>
        <v>#NotModelled</v>
      </c>
      <c r="EE406" s="109" t="str">
        <f t="shared" si="924"/>
        <v>#NotModelled</v>
      </c>
      <c r="EF406" s="109" t="str">
        <f t="shared" si="924"/>
        <v>#NotModelled</v>
      </c>
      <c r="EG406" s="109" t="str">
        <f t="shared" si="924"/>
        <v>#NotModelled</v>
      </c>
      <c r="EH406" s="109" t="str">
        <f t="shared" si="925"/>
        <v>#NotModelled</v>
      </c>
      <c r="EI406" s="109" t="str">
        <f t="shared" si="925"/>
        <v>#NotModelled</v>
      </c>
      <c r="EJ406" s="109" t="str">
        <f t="shared" si="925"/>
        <v>#NotModelled</v>
      </c>
      <c r="EK406" s="109" t="str">
        <f t="shared" si="925"/>
        <v>#NotModelled</v>
      </c>
      <c r="EL406" s="109" t="str">
        <f t="shared" si="925"/>
        <v>#NotModelled</v>
      </c>
      <c r="EM406" s="109" t="str">
        <f t="shared" si="925"/>
        <v>#NotModelled</v>
      </c>
      <c r="EN406" s="109" t="str">
        <f t="shared" si="925"/>
        <v>#NotModelled</v>
      </c>
      <c r="EO406" s="109" t="str">
        <f t="shared" si="925"/>
        <v>#NotModelled</v>
      </c>
      <c r="EP406" s="109" t="str">
        <f t="shared" si="925"/>
        <v>#NotModelled</v>
      </c>
      <c r="EQ406" s="109" t="str">
        <f t="shared" si="925"/>
        <v>#NotModelled</v>
      </c>
      <c r="ER406" s="109" t="str">
        <f t="shared" si="926"/>
        <v>#NotModelled</v>
      </c>
      <c r="ES406" s="109" t="str">
        <f t="shared" si="926"/>
        <v>#NotModelled</v>
      </c>
      <c r="ET406" s="109" t="str">
        <f t="shared" si="926"/>
        <v>#NotModelled</v>
      </c>
      <c r="EU406" s="109" t="str">
        <f t="shared" si="926"/>
        <v>#NotModelled</v>
      </c>
      <c r="EV406" s="109" t="str">
        <f t="shared" si="926"/>
        <v>#NotModelled</v>
      </c>
      <c r="EW406" s="109" t="str">
        <f t="shared" si="926"/>
        <v>#NotModelled</v>
      </c>
      <c r="EX406" s="109" t="str">
        <f t="shared" si="926"/>
        <v>#NotModelled</v>
      </c>
      <c r="EY406" s="109" t="str">
        <f t="shared" si="926"/>
        <v>#NotModelled</v>
      </c>
      <c r="EZ406" s="109" t="str">
        <f t="shared" si="926"/>
        <v>#NotModelled</v>
      </c>
      <c r="FA406" s="109" t="str">
        <f t="shared" si="926"/>
        <v>#NotModelled</v>
      </c>
      <c r="FB406" s="109" t="str">
        <f t="shared" si="927"/>
        <v>#NotModelled</v>
      </c>
      <c r="FC406" s="109" t="str">
        <f t="shared" si="927"/>
        <v>#NotModelled</v>
      </c>
      <c r="FD406" s="109" t="str">
        <f t="shared" si="927"/>
        <v>#NotModelled</v>
      </c>
      <c r="FE406" s="109" t="str">
        <f t="shared" si="927"/>
        <v>#NotModelled</v>
      </c>
      <c r="FF406" s="109" t="str">
        <f t="shared" si="927"/>
        <v>#NotModelled</v>
      </c>
      <c r="FG406" s="109" t="str">
        <f t="shared" si="927"/>
        <v>#NotModelled</v>
      </c>
      <c r="FH406" s="109" t="str">
        <f t="shared" si="927"/>
        <v>#NotModelled</v>
      </c>
      <c r="FI406" s="109" t="str">
        <f t="shared" si="927"/>
        <v>#NotModelled</v>
      </c>
      <c r="FJ406" s="109" t="str">
        <f t="shared" si="927"/>
        <v>#NotModelled</v>
      </c>
      <c r="FK406" s="109" t="str">
        <f t="shared" si="927"/>
        <v>#NotModelled</v>
      </c>
      <c r="FL406" s="109" t="str">
        <f t="shared" si="928"/>
        <v>#NotModelled</v>
      </c>
      <c r="FM406" s="109" t="str">
        <f t="shared" si="928"/>
        <v>#NotModelled</v>
      </c>
      <c r="FN406" s="109" t="str">
        <f t="shared" si="928"/>
        <v>#NotModelled</v>
      </c>
      <c r="FO406" s="109" t="str">
        <f t="shared" si="928"/>
        <v>#NotModelled</v>
      </c>
      <c r="FP406" s="109" t="str">
        <f t="shared" si="928"/>
        <v>#NotModelled</v>
      </c>
      <c r="FQ406" s="109" t="str">
        <f t="shared" si="928"/>
        <v>#NotModelled</v>
      </c>
      <c r="FR406" s="109" t="str">
        <f t="shared" si="928"/>
        <v>#NotModelled</v>
      </c>
      <c r="FS406" s="109" t="str">
        <f t="shared" si="928"/>
        <v>#NotModelled</v>
      </c>
      <c r="FT406" s="109" t="str">
        <f t="shared" si="928"/>
        <v>#NotModelled</v>
      </c>
      <c r="FU406" s="109" t="str">
        <f t="shared" si="928"/>
        <v>#NotModelled</v>
      </c>
      <c r="FV406" s="109" t="str">
        <f t="shared" si="929"/>
        <v>#NotModelled</v>
      </c>
      <c r="FW406" s="109" t="str">
        <f t="shared" si="929"/>
        <v>#NotModelled</v>
      </c>
      <c r="FX406" s="109" t="str">
        <f t="shared" si="929"/>
        <v>#NotModelled</v>
      </c>
      <c r="FY406" s="109" t="str">
        <f t="shared" si="929"/>
        <v>#NotModelled</v>
      </c>
      <c r="FZ406" s="109" t="str">
        <f t="shared" si="929"/>
        <v>#NotModelled</v>
      </c>
      <c r="GA406" s="109" t="str">
        <f t="shared" si="929"/>
        <v>#NotModelled</v>
      </c>
      <c r="GB406" s="109" t="str">
        <f t="shared" si="929"/>
        <v>#NotModelled</v>
      </c>
      <c r="GC406" s="109" t="str">
        <f t="shared" si="929"/>
        <v>#NotModelled</v>
      </c>
      <c r="GD406" s="109" t="str">
        <f t="shared" si="929"/>
        <v>#NotModelled</v>
      </c>
      <c r="GE406" s="109" t="str">
        <f t="shared" si="929"/>
        <v>#NotModelled</v>
      </c>
      <c r="GF406" s="109" t="str">
        <f t="shared" si="930"/>
        <v>#NotModelled</v>
      </c>
      <c r="GG406" s="109" t="str">
        <f t="shared" si="930"/>
        <v>#NotModelled</v>
      </c>
      <c r="GH406" s="109" t="str">
        <f t="shared" si="930"/>
        <v>#NotModelled</v>
      </c>
      <c r="GI406" s="109" t="str">
        <f t="shared" si="930"/>
        <v>#NotModelled</v>
      </c>
      <c r="GJ406" s="109" t="str">
        <f t="shared" si="930"/>
        <v>#NotModelled</v>
      </c>
      <c r="GK406" s="109" t="str">
        <f t="shared" si="930"/>
        <v>#NotModelled</v>
      </c>
      <c r="GL406" s="109" t="str">
        <f t="shared" si="930"/>
        <v>#NotModelled</v>
      </c>
      <c r="GM406" s="109" t="str">
        <f t="shared" si="930"/>
        <v>#NotModelled</v>
      </c>
      <c r="GN406" s="109" t="str">
        <f t="shared" si="930"/>
        <v>#NotModelled</v>
      </c>
      <c r="GO406" s="109" t="str">
        <f t="shared" si="930"/>
        <v>#NotModelled</v>
      </c>
      <c r="GP406" s="109" t="str">
        <f t="shared" si="931"/>
        <v>#NotModelled</v>
      </c>
      <c r="GQ406" s="109" t="str">
        <f t="shared" si="931"/>
        <v>#NotModelled</v>
      </c>
      <c r="GR406" s="109" t="str">
        <f t="shared" si="931"/>
        <v>#NotModelled</v>
      </c>
      <c r="GS406" s="109" t="str">
        <f t="shared" si="931"/>
        <v>#NotModelled</v>
      </c>
      <c r="GT406" s="109" t="str">
        <f t="shared" si="931"/>
        <v>#NotModelled</v>
      </c>
      <c r="GU406" s="109" t="str">
        <f t="shared" si="931"/>
        <v>#NotModelled</v>
      </c>
      <c r="GV406" s="109" t="str">
        <f t="shared" si="931"/>
        <v>#NotModelled</v>
      </c>
      <c r="GW406" s="109" t="str">
        <f t="shared" si="931"/>
        <v>#NotModelled</v>
      </c>
      <c r="GX406" s="109" t="str">
        <f t="shared" si="931"/>
        <v>#NotModelled</v>
      </c>
      <c r="GY406" s="109" t="str">
        <f t="shared" si="931"/>
        <v>#NotModelled</v>
      </c>
      <c r="GZ406" s="109" t="str">
        <f t="shared" si="932"/>
        <v>#NotModelled</v>
      </c>
      <c r="HA406" s="109" t="str">
        <f t="shared" si="932"/>
        <v>#NotModelled</v>
      </c>
      <c r="HB406" s="109" t="str">
        <f t="shared" si="932"/>
        <v>#NotModelled</v>
      </c>
      <c r="HC406" s="109" t="str">
        <f t="shared" si="932"/>
        <v>#NotModelled</v>
      </c>
      <c r="HD406" s="109" t="str">
        <f t="shared" si="932"/>
        <v>#NotModelled</v>
      </c>
      <c r="HE406" s="109" t="str">
        <f t="shared" si="932"/>
        <v>#NotModelled</v>
      </c>
      <c r="HF406" s="109" t="str">
        <f t="shared" si="932"/>
        <v>#NotModelled</v>
      </c>
      <c r="HG406" s="109" t="str">
        <f t="shared" si="932"/>
        <v>#NotModelled</v>
      </c>
      <c r="HH406" s="109" t="str">
        <f t="shared" si="932"/>
        <v>#NotModelled</v>
      </c>
      <c r="HI406" s="109" t="str">
        <f t="shared" si="932"/>
        <v>#NotModelled</v>
      </c>
      <c r="HJ406" s="109" t="str">
        <f t="shared" si="933"/>
        <v>#NotModelled</v>
      </c>
      <c r="HK406" s="109" t="str">
        <f t="shared" si="933"/>
        <v>#NotModelled</v>
      </c>
      <c r="HL406" s="109" t="str">
        <f t="shared" si="933"/>
        <v>#NotModelled</v>
      </c>
      <c r="HM406" s="109" t="str">
        <f t="shared" si="933"/>
        <v>#NotModelled</v>
      </c>
      <c r="HN406" s="109" t="str">
        <f t="shared" si="933"/>
        <v>#NotModelled</v>
      </c>
      <c r="HO406" s="109" t="str">
        <f t="shared" si="933"/>
        <v>#NotModelled</v>
      </c>
      <c r="HP406" s="109" t="str">
        <f t="shared" si="933"/>
        <v>#NotModelled</v>
      </c>
      <c r="HQ406" s="109" t="str">
        <f t="shared" si="933"/>
        <v>#NotModelled</v>
      </c>
      <c r="HR406" s="109"/>
      <c r="HS406" s="109"/>
      <c r="HT406" s="109"/>
      <c r="HU406" s="109"/>
      <c r="HV406" s="109"/>
      <c r="HW406" s="109"/>
      <c r="HX406" s="109"/>
      <c r="HY406" s="109"/>
      <c r="HZ406" s="109"/>
      <c r="IA406" s="109"/>
      <c r="IB406" s="109"/>
      <c r="IC406" s="109"/>
      <c r="ID406" s="109"/>
      <c r="IE406" s="109"/>
      <c r="IF406" s="109"/>
      <c r="IG406" s="109"/>
      <c r="IH406" s="109"/>
      <c r="II406" s="109"/>
      <c r="IJ406" s="109"/>
      <c r="IK406" s="109"/>
      <c r="IL406" s="109"/>
      <c r="IM406" s="109"/>
      <c r="IN406" s="109"/>
      <c r="IO406" s="109"/>
      <c r="IP406" s="109"/>
      <c r="IQ406" s="109"/>
      <c r="IR406" s="109"/>
      <c r="IS406" s="109"/>
      <c r="IT406" s="109"/>
      <c r="IU406" s="109"/>
      <c r="IV406" s="109"/>
      <c r="IW406" s="109"/>
      <c r="IX406" s="109"/>
      <c r="IY406" s="109"/>
      <c r="IZ406" s="109"/>
      <c r="JA406" s="109"/>
      <c r="JB406" s="109"/>
      <c r="JC406" s="109"/>
      <c r="JD406" s="109"/>
      <c r="JE406" s="109"/>
      <c r="JF406" s="109"/>
      <c r="JG406" s="109"/>
      <c r="JH406" s="109"/>
      <c r="JI406" s="109"/>
      <c r="JJ406" s="109"/>
      <c r="JK406" s="109"/>
      <c r="JL406" s="109"/>
      <c r="JM406" s="109"/>
      <c r="JN406" s="109"/>
      <c r="JO406" s="109"/>
      <c r="JP406" s="109" t="str">
        <f t="shared" si="911"/>
        <v>Water Pollution_TRIFLUOROETHYL ACETATE_Seawater_Health_N/A for WP Interim Methodology</v>
      </c>
    </row>
    <row r="407" spans="2:276">
      <c r="B407" s="112" t="s">
        <v>9</v>
      </c>
      <c r="C407" s="112" t="s">
        <v>497</v>
      </c>
      <c r="D407" s="112" t="s">
        <v>384</v>
      </c>
      <c r="E407" s="112" t="s">
        <v>395</v>
      </c>
      <c r="F407" s="112" t="s">
        <v>390</v>
      </c>
      <c r="G407" s="112" t="s">
        <v>391</v>
      </c>
      <c r="H407" s="109" t="str">
        <f t="shared" si="912"/>
        <v>#NotModelled</v>
      </c>
      <c r="I407" s="109" t="str">
        <f t="shared" si="912"/>
        <v>#NotModelled</v>
      </c>
      <c r="J407" s="109" t="str">
        <f t="shared" si="912"/>
        <v>#NotModelled</v>
      </c>
      <c r="K407" s="109" t="str">
        <f t="shared" si="912"/>
        <v>#NotModelled</v>
      </c>
      <c r="L407" s="109" t="str">
        <f t="shared" si="912"/>
        <v>#NotModelled</v>
      </c>
      <c r="M407" s="109" t="str">
        <f t="shared" si="912"/>
        <v>#NotModelled</v>
      </c>
      <c r="N407" s="109" t="str">
        <f t="shared" si="912"/>
        <v>#NotModelled</v>
      </c>
      <c r="O407" s="109" t="str">
        <f t="shared" si="912"/>
        <v>#NotModelled</v>
      </c>
      <c r="P407" s="109" t="str">
        <f t="shared" si="912"/>
        <v>#NotModelled</v>
      </c>
      <c r="Q407" s="109" t="str">
        <f t="shared" si="912"/>
        <v>#NotModelled</v>
      </c>
      <c r="R407" s="109" t="str">
        <f t="shared" si="913"/>
        <v>#NotModelled</v>
      </c>
      <c r="S407" s="109" t="str">
        <f t="shared" si="913"/>
        <v>#NotModelled</v>
      </c>
      <c r="T407" s="109" t="str">
        <f t="shared" si="913"/>
        <v>#NotModelled</v>
      </c>
      <c r="U407" s="109" t="str">
        <f t="shared" si="913"/>
        <v>#NotModelled</v>
      </c>
      <c r="V407" s="109" t="str">
        <f t="shared" si="913"/>
        <v>#NotModelled</v>
      </c>
      <c r="W407" s="109" t="str">
        <f t="shared" si="913"/>
        <v>#NotModelled</v>
      </c>
      <c r="X407" s="109" t="str">
        <f t="shared" si="913"/>
        <v>#NotModelled</v>
      </c>
      <c r="Y407" s="109" t="str">
        <f t="shared" si="913"/>
        <v>#NotModelled</v>
      </c>
      <c r="Z407" s="109" t="str">
        <f t="shared" si="913"/>
        <v>#NotModelled</v>
      </c>
      <c r="AA407" s="109" t="str">
        <f t="shared" si="913"/>
        <v>#NotModelled</v>
      </c>
      <c r="AB407" s="109" t="str">
        <f t="shared" si="914"/>
        <v>#NotModelled</v>
      </c>
      <c r="AC407" s="109" t="str">
        <f t="shared" si="914"/>
        <v>#NotModelled</v>
      </c>
      <c r="AD407" s="109" t="str">
        <f t="shared" si="914"/>
        <v>#NotModelled</v>
      </c>
      <c r="AE407" s="109" t="str">
        <f t="shared" si="914"/>
        <v>#NotModelled</v>
      </c>
      <c r="AF407" s="109" t="str">
        <f t="shared" si="914"/>
        <v>#NotModelled</v>
      </c>
      <c r="AG407" s="109" t="str">
        <f t="shared" si="914"/>
        <v>#NotModelled</v>
      </c>
      <c r="AH407" s="109" t="str">
        <f t="shared" si="914"/>
        <v>#NotModelled</v>
      </c>
      <c r="AI407" s="109" t="str">
        <f t="shared" si="914"/>
        <v>#NotModelled</v>
      </c>
      <c r="AJ407" s="109" t="str">
        <f t="shared" si="914"/>
        <v>#NotModelled</v>
      </c>
      <c r="AK407" s="109" t="str">
        <f t="shared" si="914"/>
        <v>#NotModelled</v>
      </c>
      <c r="AL407" s="109" t="str">
        <f t="shared" si="915"/>
        <v>#NotModelled</v>
      </c>
      <c r="AM407" s="109" t="str">
        <f t="shared" si="915"/>
        <v>#NotModelled</v>
      </c>
      <c r="AN407" s="109" t="str">
        <f t="shared" si="915"/>
        <v>#NotModelled</v>
      </c>
      <c r="AO407" s="109" t="str">
        <f t="shared" si="915"/>
        <v>#NotModelled</v>
      </c>
      <c r="AP407" s="109" t="str">
        <f t="shared" si="915"/>
        <v>#NotModelled</v>
      </c>
      <c r="AQ407" s="109" t="str">
        <f t="shared" si="915"/>
        <v>#NotModelled</v>
      </c>
      <c r="AR407" s="109" t="str">
        <f t="shared" si="915"/>
        <v>#NotModelled</v>
      </c>
      <c r="AS407" s="109" t="str">
        <f t="shared" si="915"/>
        <v>#NotModelled</v>
      </c>
      <c r="AT407" s="109" t="str">
        <f t="shared" si="915"/>
        <v>#NotModelled</v>
      </c>
      <c r="AU407" s="109" t="str">
        <f t="shared" si="915"/>
        <v>#NotModelled</v>
      </c>
      <c r="AV407" s="109" t="str">
        <f t="shared" si="916"/>
        <v>#NotModelled</v>
      </c>
      <c r="AW407" s="109" t="str">
        <f t="shared" si="916"/>
        <v>#NotModelled</v>
      </c>
      <c r="AX407" s="109" t="str">
        <f t="shared" si="916"/>
        <v>#NotModelled</v>
      </c>
      <c r="AY407" s="109" t="str">
        <f t="shared" si="916"/>
        <v>#NotModelled</v>
      </c>
      <c r="AZ407" s="109" t="str">
        <f t="shared" si="916"/>
        <v>#NotModelled</v>
      </c>
      <c r="BA407" s="109" t="str">
        <f t="shared" si="916"/>
        <v>#NotModelled</v>
      </c>
      <c r="BB407" s="109" t="str">
        <f t="shared" si="916"/>
        <v>#NotModelled</v>
      </c>
      <c r="BC407" s="109" t="str">
        <f t="shared" si="916"/>
        <v>#NotModelled</v>
      </c>
      <c r="BD407" s="109" t="str">
        <f t="shared" si="916"/>
        <v>#NotModelled</v>
      </c>
      <c r="BE407" s="109" t="str">
        <f t="shared" si="916"/>
        <v>#NotModelled</v>
      </c>
      <c r="BF407" s="109" t="str">
        <f t="shared" si="917"/>
        <v>#NotModelled</v>
      </c>
      <c r="BG407" s="109" t="str">
        <f t="shared" si="917"/>
        <v>#NotModelled</v>
      </c>
      <c r="BH407" s="109" t="str">
        <f t="shared" si="917"/>
        <v>#NotModelled</v>
      </c>
      <c r="BI407" s="109" t="str">
        <f t="shared" si="917"/>
        <v>#NotModelled</v>
      </c>
      <c r="BJ407" s="109" t="str">
        <f t="shared" si="917"/>
        <v>#NotModelled</v>
      </c>
      <c r="BK407" s="109" t="str">
        <f t="shared" si="917"/>
        <v>#NotModelled</v>
      </c>
      <c r="BL407" s="109" t="str">
        <f t="shared" si="917"/>
        <v>#NotModelled</v>
      </c>
      <c r="BM407" s="109" t="str">
        <f t="shared" si="917"/>
        <v>#NotModelled</v>
      </c>
      <c r="BN407" s="109" t="str">
        <f t="shared" si="917"/>
        <v>#NotModelled</v>
      </c>
      <c r="BO407" s="109" t="str">
        <f t="shared" si="917"/>
        <v>#NotModelled</v>
      </c>
      <c r="BP407" s="109" t="str">
        <f t="shared" si="918"/>
        <v>#NotModelled</v>
      </c>
      <c r="BQ407" s="109" t="str">
        <f t="shared" si="918"/>
        <v>#NotModelled</v>
      </c>
      <c r="BR407" s="109" t="str">
        <f t="shared" si="918"/>
        <v>#NotModelled</v>
      </c>
      <c r="BS407" s="109" t="str">
        <f t="shared" si="918"/>
        <v>#NotModelled</v>
      </c>
      <c r="BT407" s="109" t="str">
        <f t="shared" si="918"/>
        <v>#NotModelled</v>
      </c>
      <c r="BU407" s="109" t="str">
        <f t="shared" si="918"/>
        <v>#NotModelled</v>
      </c>
      <c r="BV407" s="109" t="str">
        <f t="shared" si="918"/>
        <v>#NotModelled</v>
      </c>
      <c r="BW407" s="109" t="str">
        <f t="shared" si="918"/>
        <v>#NotModelled</v>
      </c>
      <c r="BX407" s="109" t="str">
        <f t="shared" si="918"/>
        <v>#NotModelled</v>
      </c>
      <c r="BY407" s="109" t="str">
        <f t="shared" si="918"/>
        <v>#NotModelled</v>
      </c>
      <c r="BZ407" s="109" t="str">
        <f t="shared" si="919"/>
        <v>#NotModelled</v>
      </c>
      <c r="CA407" s="109" t="str">
        <f t="shared" si="919"/>
        <v>#NotModelled</v>
      </c>
      <c r="CB407" s="109" t="str">
        <f t="shared" si="919"/>
        <v>#NotModelled</v>
      </c>
      <c r="CC407" s="109" t="str">
        <f t="shared" si="919"/>
        <v>#NotModelled</v>
      </c>
      <c r="CD407" s="109" t="str">
        <f t="shared" si="919"/>
        <v>#NotModelled</v>
      </c>
      <c r="CE407" s="109" t="str">
        <f t="shared" si="919"/>
        <v>#NotModelled</v>
      </c>
      <c r="CF407" s="109" t="str">
        <f t="shared" si="919"/>
        <v>#NotModelled</v>
      </c>
      <c r="CG407" s="109" t="str">
        <f t="shared" si="919"/>
        <v>#NotModelled</v>
      </c>
      <c r="CH407" s="109" t="str">
        <f t="shared" si="919"/>
        <v>#NotModelled</v>
      </c>
      <c r="CI407" s="109" t="str">
        <f t="shared" si="919"/>
        <v>#NotModelled</v>
      </c>
      <c r="CJ407" s="109" t="str">
        <f t="shared" si="920"/>
        <v>#NotModelled</v>
      </c>
      <c r="CK407" s="109" t="str">
        <f t="shared" si="920"/>
        <v>#NotModelled</v>
      </c>
      <c r="CL407" s="109" t="str">
        <f t="shared" si="920"/>
        <v>#NotModelled</v>
      </c>
      <c r="CM407" s="109" t="str">
        <f t="shared" si="920"/>
        <v>#NotModelled</v>
      </c>
      <c r="CN407" s="109" t="str">
        <f t="shared" si="920"/>
        <v>#NotModelled</v>
      </c>
      <c r="CO407" s="109" t="str">
        <f t="shared" si="920"/>
        <v>#NotModelled</v>
      </c>
      <c r="CP407" s="109" t="str">
        <f t="shared" si="920"/>
        <v>#NotModelled</v>
      </c>
      <c r="CQ407" s="109" t="str">
        <f t="shared" si="920"/>
        <v>#NotModelled</v>
      </c>
      <c r="CR407" s="109" t="str">
        <f t="shared" si="920"/>
        <v>#NotModelled</v>
      </c>
      <c r="CS407" s="109" t="str">
        <f t="shared" si="920"/>
        <v>#NotModelled</v>
      </c>
      <c r="CT407" s="109" t="str">
        <f t="shared" si="921"/>
        <v>#NotModelled</v>
      </c>
      <c r="CU407" s="109" t="str">
        <f t="shared" si="921"/>
        <v>#NotModelled</v>
      </c>
      <c r="CV407" s="109" t="str">
        <f t="shared" si="921"/>
        <v>#NotModelled</v>
      </c>
      <c r="CW407" s="109" t="str">
        <f t="shared" si="921"/>
        <v>#NotModelled</v>
      </c>
      <c r="CX407" s="109" t="str">
        <f t="shared" si="921"/>
        <v>#NotModelled</v>
      </c>
      <c r="CY407" s="109" t="str">
        <f t="shared" si="921"/>
        <v>#NotModelled</v>
      </c>
      <c r="CZ407" s="109" t="str">
        <f t="shared" si="921"/>
        <v>#NotModelled</v>
      </c>
      <c r="DA407" s="109" t="str">
        <f t="shared" si="921"/>
        <v>#NotModelled</v>
      </c>
      <c r="DB407" s="109" t="str">
        <f t="shared" si="921"/>
        <v>#NotModelled</v>
      </c>
      <c r="DC407" s="109" t="str">
        <f t="shared" si="921"/>
        <v>#NotModelled</v>
      </c>
      <c r="DD407" s="109" t="str">
        <f t="shared" si="922"/>
        <v>#NotModelled</v>
      </c>
      <c r="DE407" s="109" t="str">
        <f t="shared" si="922"/>
        <v>#NotModelled</v>
      </c>
      <c r="DF407" s="109" t="str">
        <f t="shared" si="922"/>
        <v>#NotModelled</v>
      </c>
      <c r="DG407" s="109" t="str">
        <f t="shared" si="922"/>
        <v>#NotModelled</v>
      </c>
      <c r="DH407" s="109" t="str">
        <f t="shared" si="922"/>
        <v>#NotModelled</v>
      </c>
      <c r="DI407" s="109" t="str">
        <f t="shared" si="922"/>
        <v>#NotModelled</v>
      </c>
      <c r="DJ407" s="109" t="str">
        <f t="shared" si="922"/>
        <v>#NotModelled</v>
      </c>
      <c r="DK407" s="109" t="str">
        <f t="shared" si="922"/>
        <v>#NotModelled</v>
      </c>
      <c r="DL407" s="109" t="str">
        <f t="shared" si="922"/>
        <v>#NotModelled</v>
      </c>
      <c r="DM407" s="109" t="str">
        <f t="shared" si="922"/>
        <v>#NotModelled</v>
      </c>
      <c r="DN407" s="109" t="str">
        <f t="shared" si="923"/>
        <v>#NotModelled</v>
      </c>
      <c r="DO407" s="109" t="str">
        <f t="shared" si="923"/>
        <v>#NotModelled</v>
      </c>
      <c r="DP407" s="109" t="str">
        <f t="shared" si="923"/>
        <v>#NotModelled</v>
      </c>
      <c r="DQ407" s="109" t="str">
        <f t="shared" si="923"/>
        <v>#NotModelled</v>
      </c>
      <c r="DR407" s="109" t="str">
        <f t="shared" si="923"/>
        <v>#NotModelled</v>
      </c>
      <c r="DS407" s="109" t="str">
        <f t="shared" si="923"/>
        <v>#NotModelled</v>
      </c>
      <c r="DT407" s="109" t="str">
        <f t="shared" si="923"/>
        <v>#NotModelled</v>
      </c>
      <c r="DU407" s="109" t="str">
        <f t="shared" si="923"/>
        <v>#NotModelled</v>
      </c>
      <c r="DV407" s="109" t="str">
        <f t="shared" si="923"/>
        <v>#NotModelled</v>
      </c>
      <c r="DW407" s="109" t="str">
        <f t="shared" si="923"/>
        <v>#NotModelled</v>
      </c>
      <c r="DX407" s="109" t="str">
        <f t="shared" si="924"/>
        <v>#NotModelled</v>
      </c>
      <c r="DY407" s="109" t="str">
        <f t="shared" si="924"/>
        <v>#NotModelled</v>
      </c>
      <c r="DZ407" s="109" t="str">
        <f t="shared" si="924"/>
        <v>#NotModelled</v>
      </c>
      <c r="EA407" s="109" t="str">
        <f t="shared" si="924"/>
        <v>#NotModelled</v>
      </c>
      <c r="EB407" s="109" t="str">
        <f t="shared" si="924"/>
        <v>#NotModelled</v>
      </c>
      <c r="EC407" s="109" t="str">
        <f t="shared" si="924"/>
        <v>#NotModelled</v>
      </c>
      <c r="ED407" s="109" t="str">
        <f t="shared" si="924"/>
        <v>#NotModelled</v>
      </c>
      <c r="EE407" s="109" t="str">
        <f t="shared" si="924"/>
        <v>#NotModelled</v>
      </c>
      <c r="EF407" s="109" t="str">
        <f t="shared" si="924"/>
        <v>#NotModelled</v>
      </c>
      <c r="EG407" s="109" t="str">
        <f t="shared" si="924"/>
        <v>#NotModelled</v>
      </c>
      <c r="EH407" s="109" t="str">
        <f t="shared" si="925"/>
        <v>#NotModelled</v>
      </c>
      <c r="EI407" s="109" t="str">
        <f t="shared" si="925"/>
        <v>#NotModelled</v>
      </c>
      <c r="EJ407" s="109" t="str">
        <f t="shared" si="925"/>
        <v>#NotModelled</v>
      </c>
      <c r="EK407" s="109" t="str">
        <f t="shared" si="925"/>
        <v>#NotModelled</v>
      </c>
      <c r="EL407" s="109" t="str">
        <f t="shared" si="925"/>
        <v>#NotModelled</v>
      </c>
      <c r="EM407" s="109" t="str">
        <f t="shared" si="925"/>
        <v>#NotModelled</v>
      </c>
      <c r="EN407" s="109" t="str">
        <f t="shared" si="925"/>
        <v>#NotModelled</v>
      </c>
      <c r="EO407" s="109" t="str">
        <f t="shared" si="925"/>
        <v>#NotModelled</v>
      </c>
      <c r="EP407" s="109" t="str">
        <f t="shared" si="925"/>
        <v>#NotModelled</v>
      </c>
      <c r="EQ407" s="109" t="str">
        <f t="shared" si="925"/>
        <v>#NotModelled</v>
      </c>
      <c r="ER407" s="109" t="str">
        <f t="shared" si="926"/>
        <v>#NotModelled</v>
      </c>
      <c r="ES407" s="109" t="str">
        <f t="shared" si="926"/>
        <v>#NotModelled</v>
      </c>
      <c r="ET407" s="109" t="str">
        <f t="shared" si="926"/>
        <v>#NotModelled</v>
      </c>
      <c r="EU407" s="109" t="str">
        <f t="shared" si="926"/>
        <v>#NotModelled</v>
      </c>
      <c r="EV407" s="109" t="str">
        <f t="shared" si="926"/>
        <v>#NotModelled</v>
      </c>
      <c r="EW407" s="109" t="str">
        <f t="shared" si="926"/>
        <v>#NotModelled</v>
      </c>
      <c r="EX407" s="109" t="str">
        <f t="shared" si="926"/>
        <v>#NotModelled</v>
      </c>
      <c r="EY407" s="109" t="str">
        <f t="shared" si="926"/>
        <v>#NotModelled</v>
      </c>
      <c r="EZ407" s="109" t="str">
        <f t="shared" si="926"/>
        <v>#NotModelled</v>
      </c>
      <c r="FA407" s="109" t="str">
        <f t="shared" si="926"/>
        <v>#NotModelled</v>
      </c>
      <c r="FB407" s="109" t="str">
        <f t="shared" si="927"/>
        <v>#NotModelled</v>
      </c>
      <c r="FC407" s="109" t="str">
        <f t="shared" si="927"/>
        <v>#NotModelled</v>
      </c>
      <c r="FD407" s="109" t="str">
        <f t="shared" si="927"/>
        <v>#NotModelled</v>
      </c>
      <c r="FE407" s="109" t="str">
        <f t="shared" si="927"/>
        <v>#NotModelled</v>
      </c>
      <c r="FF407" s="109" t="str">
        <f t="shared" si="927"/>
        <v>#NotModelled</v>
      </c>
      <c r="FG407" s="109" t="str">
        <f t="shared" si="927"/>
        <v>#NotModelled</v>
      </c>
      <c r="FH407" s="109" t="str">
        <f t="shared" si="927"/>
        <v>#NotModelled</v>
      </c>
      <c r="FI407" s="109" t="str">
        <f t="shared" si="927"/>
        <v>#NotModelled</v>
      </c>
      <c r="FJ407" s="109" t="str">
        <f t="shared" si="927"/>
        <v>#NotModelled</v>
      </c>
      <c r="FK407" s="109" t="str">
        <f t="shared" si="927"/>
        <v>#NotModelled</v>
      </c>
      <c r="FL407" s="109" t="str">
        <f t="shared" si="928"/>
        <v>#NotModelled</v>
      </c>
      <c r="FM407" s="109" t="str">
        <f t="shared" si="928"/>
        <v>#NotModelled</v>
      </c>
      <c r="FN407" s="109" t="str">
        <f t="shared" si="928"/>
        <v>#NotModelled</v>
      </c>
      <c r="FO407" s="109" t="str">
        <f t="shared" si="928"/>
        <v>#NotModelled</v>
      </c>
      <c r="FP407" s="109" t="str">
        <f t="shared" si="928"/>
        <v>#NotModelled</v>
      </c>
      <c r="FQ407" s="109" t="str">
        <f t="shared" si="928"/>
        <v>#NotModelled</v>
      </c>
      <c r="FR407" s="109" t="str">
        <f t="shared" si="928"/>
        <v>#NotModelled</v>
      </c>
      <c r="FS407" s="109" t="str">
        <f t="shared" si="928"/>
        <v>#NotModelled</v>
      </c>
      <c r="FT407" s="109" t="str">
        <f t="shared" si="928"/>
        <v>#NotModelled</v>
      </c>
      <c r="FU407" s="109" t="str">
        <f t="shared" si="928"/>
        <v>#NotModelled</v>
      </c>
      <c r="FV407" s="109" t="str">
        <f t="shared" si="929"/>
        <v>#NotModelled</v>
      </c>
      <c r="FW407" s="109" t="str">
        <f t="shared" si="929"/>
        <v>#NotModelled</v>
      </c>
      <c r="FX407" s="109" t="str">
        <f t="shared" si="929"/>
        <v>#NotModelled</v>
      </c>
      <c r="FY407" s="109" t="str">
        <f t="shared" si="929"/>
        <v>#NotModelled</v>
      </c>
      <c r="FZ407" s="109" t="str">
        <f t="shared" si="929"/>
        <v>#NotModelled</v>
      </c>
      <c r="GA407" s="109" t="str">
        <f t="shared" si="929"/>
        <v>#NotModelled</v>
      </c>
      <c r="GB407" s="109" t="str">
        <f t="shared" si="929"/>
        <v>#NotModelled</v>
      </c>
      <c r="GC407" s="109" t="str">
        <f t="shared" si="929"/>
        <v>#NotModelled</v>
      </c>
      <c r="GD407" s="109" t="str">
        <f t="shared" si="929"/>
        <v>#NotModelled</v>
      </c>
      <c r="GE407" s="109" t="str">
        <f t="shared" si="929"/>
        <v>#NotModelled</v>
      </c>
      <c r="GF407" s="109" t="str">
        <f t="shared" si="930"/>
        <v>#NotModelled</v>
      </c>
      <c r="GG407" s="109" t="str">
        <f t="shared" si="930"/>
        <v>#NotModelled</v>
      </c>
      <c r="GH407" s="109" t="str">
        <f t="shared" si="930"/>
        <v>#NotModelled</v>
      </c>
      <c r="GI407" s="109" t="str">
        <f t="shared" si="930"/>
        <v>#NotModelled</v>
      </c>
      <c r="GJ407" s="109" t="str">
        <f t="shared" si="930"/>
        <v>#NotModelled</v>
      </c>
      <c r="GK407" s="109" t="str">
        <f t="shared" si="930"/>
        <v>#NotModelled</v>
      </c>
      <c r="GL407" s="109" t="str">
        <f t="shared" si="930"/>
        <v>#NotModelled</v>
      </c>
      <c r="GM407" s="109" t="str">
        <f t="shared" si="930"/>
        <v>#NotModelled</v>
      </c>
      <c r="GN407" s="109" t="str">
        <f t="shared" si="930"/>
        <v>#NotModelled</v>
      </c>
      <c r="GO407" s="109" t="str">
        <f t="shared" si="930"/>
        <v>#NotModelled</v>
      </c>
      <c r="GP407" s="109" t="str">
        <f t="shared" si="931"/>
        <v>#NotModelled</v>
      </c>
      <c r="GQ407" s="109" t="str">
        <f t="shared" si="931"/>
        <v>#NotModelled</v>
      </c>
      <c r="GR407" s="109" t="str">
        <f t="shared" si="931"/>
        <v>#NotModelled</v>
      </c>
      <c r="GS407" s="109" t="str">
        <f t="shared" si="931"/>
        <v>#NotModelled</v>
      </c>
      <c r="GT407" s="109" t="str">
        <f t="shared" si="931"/>
        <v>#NotModelled</v>
      </c>
      <c r="GU407" s="109" t="str">
        <f t="shared" si="931"/>
        <v>#NotModelled</v>
      </c>
      <c r="GV407" s="109" t="str">
        <f t="shared" si="931"/>
        <v>#NotModelled</v>
      </c>
      <c r="GW407" s="109" t="str">
        <f t="shared" si="931"/>
        <v>#NotModelled</v>
      </c>
      <c r="GX407" s="109" t="str">
        <f t="shared" si="931"/>
        <v>#NotModelled</v>
      </c>
      <c r="GY407" s="109" t="str">
        <f t="shared" si="931"/>
        <v>#NotModelled</v>
      </c>
      <c r="GZ407" s="109" t="str">
        <f t="shared" si="932"/>
        <v>#NotModelled</v>
      </c>
      <c r="HA407" s="109" t="str">
        <f t="shared" si="932"/>
        <v>#NotModelled</v>
      </c>
      <c r="HB407" s="109" t="str">
        <f t="shared" si="932"/>
        <v>#NotModelled</v>
      </c>
      <c r="HC407" s="109" t="str">
        <f t="shared" si="932"/>
        <v>#NotModelled</v>
      </c>
      <c r="HD407" s="109" t="str">
        <f t="shared" si="932"/>
        <v>#NotModelled</v>
      </c>
      <c r="HE407" s="109" t="str">
        <f t="shared" si="932"/>
        <v>#NotModelled</v>
      </c>
      <c r="HF407" s="109" t="str">
        <f t="shared" si="932"/>
        <v>#NotModelled</v>
      </c>
      <c r="HG407" s="109" t="str">
        <f t="shared" si="932"/>
        <v>#NotModelled</v>
      </c>
      <c r="HH407" s="109" t="str">
        <f t="shared" si="932"/>
        <v>#NotModelled</v>
      </c>
      <c r="HI407" s="109" t="str">
        <f t="shared" si="932"/>
        <v>#NotModelled</v>
      </c>
      <c r="HJ407" s="109" t="str">
        <f t="shared" si="933"/>
        <v>#NotModelled</v>
      </c>
      <c r="HK407" s="109" t="str">
        <f t="shared" si="933"/>
        <v>#NotModelled</v>
      </c>
      <c r="HL407" s="109" t="str">
        <f t="shared" si="933"/>
        <v>#NotModelled</v>
      </c>
      <c r="HM407" s="109" t="str">
        <f t="shared" si="933"/>
        <v>#NotModelled</v>
      </c>
      <c r="HN407" s="109" t="str">
        <f t="shared" si="933"/>
        <v>#NotModelled</v>
      </c>
      <c r="HO407" s="109" t="str">
        <f t="shared" si="933"/>
        <v>#NotModelled</v>
      </c>
      <c r="HP407" s="109" t="str">
        <f t="shared" si="933"/>
        <v>#NotModelled</v>
      </c>
      <c r="HQ407" s="109" t="str">
        <f t="shared" si="933"/>
        <v>#NotModelled</v>
      </c>
      <c r="HR407" s="109"/>
      <c r="HS407" s="109"/>
      <c r="HT407" s="109"/>
      <c r="HU407" s="109"/>
      <c r="HV407" s="109"/>
      <c r="HW407" s="109"/>
      <c r="HX407" s="109"/>
      <c r="HY407" s="109"/>
      <c r="HZ407" s="109"/>
      <c r="IA407" s="109"/>
      <c r="IB407" s="109"/>
      <c r="IC407" s="109"/>
      <c r="ID407" s="109"/>
      <c r="IE407" s="109"/>
      <c r="IF407" s="109"/>
      <c r="IG407" s="109"/>
      <c r="IH407" s="109"/>
      <c r="II407" s="109"/>
      <c r="IJ407" s="109"/>
      <c r="IK407" s="109"/>
      <c r="IL407" s="109"/>
      <c r="IM407" s="109"/>
      <c r="IN407" s="109"/>
      <c r="IO407" s="109"/>
      <c r="IP407" s="109"/>
      <c r="IQ407" s="109"/>
      <c r="IR407" s="109"/>
      <c r="IS407" s="109"/>
      <c r="IT407" s="109"/>
      <c r="IU407" s="109"/>
      <c r="IV407" s="109"/>
      <c r="IW407" s="109"/>
      <c r="IX407" s="109"/>
      <c r="IY407" s="109"/>
      <c r="IZ407" s="109"/>
      <c r="JA407" s="109"/>
      <c r="JB407" s="109"/>
      <c r="JC407" s="109"/>
      <c r="JD407" s="109"/>
      <c r="JE407" s="109"/>
      <c r="JF407" s="109"/>
      <c r="JG407" s="109"/>
      <c r="JH407" s="109"/>
      <c r="JI407" s="109"/>
      <c r="JJ407" s="109"/>
      <c r="JK407" s="109"/>
      <c r="JL407" s="109"/>
      <c r="JM407" s="109"/>
      <c r="JN407" s="109"/>
      <c r="JO407" s="109"/>
      <c r="JP407" s="109" t="str">
        <f t="shared" si="911"/>
        <v>Water Pollution_TRIFLUOROETHYL ACETATE_Unspecified_Health_N/A for WP Interim Methodology</v>
      </c>
    </row>
    <row r="408" spans="2:276">
      <c r="B408" s="112" t="s">
        <v>9</v>
      </c>
      <c r="C408" s="112" t="s">
        <v>498</v>
      </c>
      <c r="D408" s="112" t="s">
        <v>394</v>
      </c>
      <c r="E408" s="112" t="s">
        <v>395</v>
      </c>
      <c r="F408" s="112" t="s">
        <v>390</v>
      </c>
      <c r="G408" s="112" t="s">
        <v>391</v>
      </c>
      <c r="H408" s="109">
        <f t="shared" si="912"/>
        <v>3.5198063335145009</v>
      </c>
      <c r="I408" s="109">
        <f t="shared" si="912"/>
        <v>0.69515218228236908</v>
      </c>
      <c r="J408" s="109">
        <f t="shared" si="912"/>
        <v>2.8681646762821513</v>
      </c>
      <c r="K408" s="109">
        <f t="shared" si="912"/>
        <v>0.35268643362898749</v>
      </c>
      <c r="L408" s="109">
        <f t="shared" si="912"/>
        <v>6.2281305593317793</v>
      </c>
      <c r="M408" s="109">
        <f t="shared" si="912"/>
        <v>3.1232054783920313</v>
      </c>
      <c r="N408" s="109">
        <f t="shared" si="912"/>
        <v>3.4677508633322374</v>
      </c>
      <c r="O408" s="109">
        <f t="shared" si="912"/>
        <v>0.51305249962785704</v>
      </c>
      <c r="P408" s="109">
        <f t="shared" si="912"/>
        <v>0.93297463480010223</v>
      </c>
      <c r="Q408" s="109">
        <f t="shared" si="912"/>
        <v>3.4677508633322374</v>
      </c>
      <c r="R408" s="109">
        <f t="shared" si="913"/>
        <v>0.27290162894992293</v>
      </c>
      <c r="S408" s="109">
        <f t="shared" si="913"/>
        <v>3.3555517595671214</v>
      </c>
      <c r="T408" s="109">
        <f t="shared" si="913"/>
        <v>4.628037156186446</v>
      </c>
      <c r="U408" s="109">
        <f t="shared" si="913"/>
        <v>3.4677508633322374</v>
      </c>
      <c r="V408" s="109">
        <f t="shared" si="913"/>
        <v>7.0864161679069451</v>
      </c>
      <c r="W408" s="109">
        <f t="shared" si="913"/>
        <v>40.373365377116031</v>
      </c>
      <c r="X408" s="109">
        <f t="shared" si="913"/>
        <v>3.4677508633322374</v>
      </c>
      <c r="Y408" s="109">
        <f t="shared" si="913"/>
        <v>3.9846480814977201</v>
      </c>
      <c r="Z408" s="109">
        <f t="shared" si="913"/>
        <v>30.099228207026911</v>
      </c>
      <c r="AA408" s="109">
        <f t="shared" si="913"/>
        <v>0.65478344760276408</v>
      </c>
      <c r="AB408" s="109">
        <f t="shared" si="914"/>
        <v>7.9002942707273567</v>
      </c>
      <c r="AC408" s="109">
        <f t="shared" si="914"/>
        <v>0.28676493544229037</v>
      </c>
      <c r="AD408" s="109">
        <f t="shared" si="914"/>
        <v>1.5239622098267553</v>
      </c>
      <c r="AE408" s="109">
        <f t="shared" si="914"/>
        <v>0.32816953703904722</v>
      </c>
      <c r="AF408" s="109">
        <f t="shared" si="914"/>
        <v>6.2238314200136893</v>
      </c>
      <c r="AG408" s="109">
        <f t="shared" si="914"/>
        <v>0.57144536766108667</v>
      </c>
      <c r="AH408" s="109">
        <f t="shared" si="914"/>
        <v>1.4777212830466668</v>
      </c>
      <c r="AI408" s="109">
        <f t="shared" si="914"/>
        <v>3.4677508633322374</v>
      </c>
      <c r="AJ408" s="109">
        <f t="shared" si="914"/>
        <v>15.73863673974677</v>
      </c>
      <c r="AK408" s="109">
        <f t="shared" si="914"/>
        <v>3.7944682750795629</v>
      </c>
      <c r="AL408" s="109">
        <f t="shared" si="915"/>
        <v>8.5457866545101755</v>
      </c>
      <c r="AM408" s="109">
        <f t="shared" si="915"/>
        <v>0.83618152587441652</v>
      </c>
      <c r="AN408" s="109">
        <f t="shared" si="915"/>
        <v>4.039983673502868</v>
      </c>
      <c r="AO408" s="109">
        <f t="shared" si="915"/>
        <v>3.4002625873178043</v>
      </c>
      <c r="AP408" s="109">
        <f t="shared" si="915"/>
        <v>2.7743147333455673</v>
      </c>
      <c r="AQ408" s="109">
        <f t="shared" si="915"/>
        <v>0.20656808314789724</v>
      </c>
      <c r="AR408" s="109">
        <f t="shared" si="915"/>
        <v>3.4677508633322374</v>
      </c>
      <c r="AS408" s="109">
        <f t="shared" si="915"/>
        <v>2.8631559817990309</v>
      </c>
      <c r="AT408" s="109">
        <f t="shared" si="915"/>
        <v>1.6796234663835667</v>
      </c>
      <c r="AU408" s="109">
        <f t="shared" si="915"/>
        <v>6.2281305593317793</v>
      </c>
      <c r="AV408" s="109">
        <f t="shared" si="916"/>
        <v>0.64527436427517404</v>
      </c>
      <c r="AW408" s="109">
        <f t="shared" si="916"/>
        <v>17.545244866873908</v>
      </c>
      <c r="AX408" s="109">
        <f t="shared" si="916"/>
        <v>0.56530176437324409</v>
      </c>
      <c r="AY408" s="109">
        <f t="shared" si="916"/>
        <v>4.039983673502868</v>
      </c>
      <c r="AZ408" s="109">
        <f t="shared" si="916"/>
        <v>0.69824507419654624</v>
      </c>
      <c r="BA408" s="109">
        <f t="shared" si="916"/>
        <v>8.307559043457589</v>
      </c>
      <c r="BB408" s="109">
        <f t="shared" si="916"/>
        <v>4.1238671227909673</v>
      </c>
      <c r="BC408" s="109">
        <f t="shared" si="916"/>
        <v>2.5054621061075588</v>
      </c>
      <c r="BD408" s="109">
        <f t="shared" si="916"/>
        <v>3.319171947350112</v>
      </c>
      <c r="BE408" s="109">
        <f t="shared" si="916"/>
        <v>35.066909609204252</v>
      </c>
      <c r="BF408" s="109">
        <f t="shared" si="917"/>
        <v>3.4677508633322374</v>
      </c>
      <c r="BG408" s="109">
        <f t="shared" si="917"/>
        <v>2.8302235444328558</v>
      </c>
      <c r="BH408" s="109">
        <f t="shared" si="917"/>
        <v>3.6562554560803928</v>
      </c>
      <c r="BI408" s="109">
        <f t="shared" si="917"/>
        <v>6.3672463476341878</v>
      </c>
      <c r="BJ408" s="109">
        <f t="shared" si="917"/>
        <v>1.2013850580134831</v>
      </c>
      <c r="BK408" s="109">
        <f t="shared" si="917"/>
        <v>3.4677508633322374</v>
      </c>
      <c r="BL408" s="109">
        <f t="shared" si="917"/>
        <v>3.03096623265328</v>
      </c>
      <c r="BM408" s="109">
        <f t="shared" si="917"/>
        <v>0.56786038675362138</v>
      </c>
      <c r="BN408" s="109">
        <f t="shared" si="917"/>
        <v>12.94123539350967</v>
      </c>
      <c r="BO408" s="109">
        <f t="shared" si="917"/>
        <v>3.9155214769137512</v>
      </c>
      <c r="BP408" s="109">
        <f t="shared" si="918"/>
        <v>25.220865005164917</v>
      </c>
      <c r="BQ408" s="109">
        <f t="shared" si="918"/>
        <v>3.7899796611835579</v>
      </c>
      <c r="BR408" s="109">
        <f t="shared" si="918"/>
        <v>1.2562779248408986</v>
      </c>
      <c r="BS408" s="109">
        <f t="shared" si="918"/>
        <v>4.039983673502868</v>
      </c>
      <c r="BT408" s="109">
        <f t="shared" si="918"/>
        <v>3.2061043519688095</v>
      </c>
      <c r="BU408" s="109">
        <f t="shared" si="918"/>
        <v>2.8302235444328558</v>
      </c>
      <c r="BV408" s="109">
        <f t="shared" si="918"/>
        <v>0.35268643362898749</v>
      </c>
      <c r="BW408" s="109">
        <f t="shared" si="918"/>
        <v>0.95530392189291369</v>
      </c>
      <c r="BX408" s="109">
        <f t="shared" si="918"/>
        <v>17.929466210355574</v>
      </c>
      <c r="BY408" s="109">
        <f t="shared" si="918"/>
        <v>0.35268643362898749</v>
      </c>
      <c r="BZ408" s="109">
        <f t="shared" si="919"/>
        <v>0.69834349037134213</v>
      </c>
      <c r="CA408" s="109">
        <f t="shared" si="919"/>
        <v>4.039983673502868</v>
      </c>
      <c r="CB408" s="109">
        <f t="shared" si="919"/>
        <v>3.0142652978906783</v>
      </c>
      <c r="CC408" s="109">
        <f t="shared" si="919"/>
        <v>7.4673995726304128</v>
      </c>
      <c r="CD408" s="109">
        <f t="shared" si="919"/>
        <v>4.16521650785565</v>
      </c>
      <c r="CE408" s="109">
        <f t="shared" si="919"/>
        <v>6.2281305593317793</v>
      </c>
      <c r="CF408" s="109">
        <f t="shared" si="919"/>
        <v>5.3194530777527769</v>
      </c>
      <c r="CG408" s="109">
        <f t="shared" si="919"/>
        <v>0.12560749209046621</v>
      </c>
      <c r="CH408" s="109">
        <f t="shared" si="919"/>
        <v>3.4677508633322374</v>
      </c>
      <c r="CI408" s="109">
        <f t="shared" si="919"/>
        <v>15.73863673974677</v>
      </c>
      <c r="CJ408" s="109">
        <f t="shared" si="920"/>
        <v>3.9968522029717635</v>
      </c>
      <c r="CK408" s="109">
        <f t="shared" si="920"/>
        <v>4.4187378927816843</v>
      </c>
      <c r="CL408" s="109">
        <f t="shared" si="920"/>
        <v>0.51830815836907296</v>
      </c>
      <c r="CM408" s="109">
        <f t="shared" si="920"/>
        <v>0.28370614657948628</v>
      </c>
      <c r="CN408" s="109">
        <f t="shared" si="920"/>
        <v>13.915746658281249</v>
      </c>
      <c r="CO408" s="109">
        <f t="shared" si="920"/>
        <v>1.6371412632937905</v>
      </c>
      <c r="CP408" s="109">
        <f t="shared" si="920"/>
        <v>15.73863673974677</v>
      </c>
      <c r="CQ408" s="109">
        <f t="shared" si="920"/>
        <v>7.4598490401942392</v>
      </c>
      <c r="CR408" s="109">
        <f t="shared" si="920"/>
        <v>0.50691426599661227</v>
      </c>
      <c r="CS408" s="109">
        <f t="shared" si="920"/>
        <v>5.9395618962521128</v>
      </c>
      <c r="CT408" s="109">
        <f t="shared" si="921"/>
        <v>2.9532339729215287</v>
      </c>
      <c r="CU408" s="109">
        <f t="shared" si="921"/>
        <v>5.3300462571592577</v>
      </c>
      <c r="CV408" s="109">
        <f t="shared" si="921"/>
        <v>4.439170874105713</v>
      </c>
      <c r="CW408" s="109">
        <f t="shared" si="921"/>
        <v>2.1650927249920731</v>
      </c>
      <c r="CX408" s="109">
        <f t="shared" si="921"/>
        <v>6.2281305593317793</v>
      </c>
      <c r="CY408" s="109">
        <f t="shared" si="921"/>
        <v>13.305033016351635</v>
      </c>
      <c r="CZ408" s="109">
        <f t="shared" si="921"/>
        <v>3.3922202044184</v>
      </c>
      <c r="DA408" s="109">
        <f t="shared" si="921"/>
        <v>3.4677508633322374</v>
      </c>
      <c r="DB408" s="109">
        <f t="shared" si="921"/>
        <v>37.260786801358542</v>
      </c>
      <c r="DC408" s="109">
        <f t="shared" si="921"/>
        <v>6.0785945461016384</v>
      </c>
      <c r="DD408" s="109">
        <f t="shared" si="922"/>
        <v>0.78171382386287103</v>
      </c>
      <c r="DE408" s="109">
        <f t="shared" si="922"/>
        <v>4.0928190653091683</v>
      </c>
      <c r="DF408" s="109">
        <f t="shared" si="922"/>
        <v>15.73863673974677</v>
      </c>
      <c r="DG408" s="109">
        <f t="shared" si="922"/>
        <v>29.670343164751689</v>
      </c>
      <c r="DH408" s="109">
        <f t="shared" si="922"/>
        <v>34.748890996271967</v>
      </c>
      <c r="DI408" s="109">
        <f t="shared" si="922"/>
        <v>2.8302235444328558</v>
      </c>
      <c r="DJ408" s="109">
        <f t="shared" si="922"/>
        <v>7.0864161679069451</v>
      </c>
      <c r="DK408" s="109">
        <f t="shared" si="922"/>
        <v>0.87785043861365541</v>
      </c>
      <c r="DL408" s="109">
        <f t="shared" si="922"/>
        <v>2.6428776159532217</v>
      </c>
      <c r="DM408" s="109">
        <f t="shared" si="922"/>
        <v>1.1276805442031965</v>
      </c>
      <c r="DN408" s="109">
        <f t="shared" si="923"/>
        <v>7.0864161679069451</v>
      </c>
      <c r="DO408" s="109">
        <f t="shared" si="923"/>
        <v>5.5319180910340977</v>
      </c>
      <c r="DP408" s="109">
        <f t="shared" si="923"/>
        <v>0.56948056507578471</v>
      </c>
      <c r="DQ408" s="109">
        <f t="shared" si="923"/>
        <v>0.54979215259201908</v>
      </c>
      <c r="DR408" s="109">
        <f t="shared" si="923"/>
        <v>6.2281305593317793</v>
      </c>
      <c r="DS408" s="109">
        <f t="shared" si="923"/>
        <v>1.9059409206735294</v>
      </c>
      <c r="DT408" s="109">
        <f t="shared" si="923"/>
        <v>6.2281305593317793</v>
      </c>
      <c r="DU408" s="109">
        <f t="shared" si="923"/>
        <v>15.73863673974677</v>
      </c>
      <c r="DV408" s="109">
        <f t="shared" si="923"/>
        <v>3.5936900495478579</v>
      </c>
      <c r="DW408" s="109">
        <f t="shared" si="923"/>
        <v>0.5006501341661227</v>
      </c>
      <c r="DX408" s="109">
        <f t="shared" si="924"/>
        <v>7.6591347674907526</v>
      </c>
      <c r="DY408" s="109">
        <f t="shared" si="924"/>
        <v>10.5818639122674</v>
      </c>
      <c r="DZ408" s="109">
        <f t="shared" si="924"/>
        <v>3.224337656885949</v>
      </c>
      <c r="EA408" s="109">
        <f t="shared" si="924"/>
        <v>7.0864161679069451</v>
      </c>
      <c r="EB408" s="109">
        <f t="shared" si="924"/>
        <v>15.73863673974677</v>
      </c>
      <c r="EC408" s="109">
        <f t="shared" si="924"/>
        <v>3.6382937648775169</v>
      </c>
      <c r="ED408" s="109">
        <f t="shared" si="924"/>
        <v>4.039983673502868</v>
      </c>
      <c r="EE408" s="109">
        <f t="shared" si="924"/>
        <v>1.5261188472509428</v>
      </c>
      <c r="EF408" s="109">
        <f t="shared" si="924"/>
        <v>15.73863673974677</v>
      </c>
      <c r="EG408" s="109">
        <f t="shared" si="924"/>
        <v>1.7077153383439612</v>
      </c>
      <c r="EH408" s="109">
        <f t="shared" si="925"/>
        <v>6.2281305593317793</v>
      </c>
      <c r="EI408" s="109">
        <f t="shared" si="925"/>
        <v>0.15022318903171256</v>
      </c>
      <c r="EJ408" s="109">
        <f t="shared" si="925"/>
        <v>2.8302235444328558</v>
      </c>
      <c r="EK408" s="109">
        <f t="shared" si="925"/>
        <v>9.6941561144796697</v>
      </c>
      <c r="EL408" s="109">
        <f t="shared" si="925"/>
        <v>0.52305569895440374</v>
      </c>
      <c r="EM408" s="109">
        <f t="shared" si="925"/>
        <v>2.3747379600172858</v>
      </c>
      <c r="EN408" s="109">
        <f t="shared" si="925"/>
        <v>0.91379844732364668</v>
      </c>
      <c r="EO408" s="109">
        <f t="shared" si="925"/>
        <v>15.73863673974677</v>
      </c>
      <c r="EP408" s="109">
        <f t="shared" si="925"/>
        <v>3.9662732232054201</v>
      </c>
      <c r="EQ408" s="109">
        <f t="shared" si="925"/>
        <v>2.5733556784729243</v>
      </c>
      <c r="ER408" s="109">
        <f t="shared" si="926"/>
        <v>0.35268643362898749</v>
      </c>
      <c r="ES408" s="109">
        <f t="shared" si="926"/>
        <v>0.43987636381378553</v>
      </c>
      <c r="ET408" s="109">
        <f t="shared" si="926"/>
        <v>0.42292010614884995</v>
      </c>
      <c r="EU408" s="109">
        <f t="shared" si="926"/>
        <v>2.82779916641632</v>
      </c>
      <c r="EV408" s="109">
        <f t="shared" si="926"/>
        <v>7.9560830435776424</v>
      </c>
      <c r="EW408" s="109">
        <f t="shared" si="926"/>
        <v>0.76460413971463115</v>
      </c>
      <c r="EX408" s="109">
        <f t="shared" si="926"/>
        <v>15.73863673974677</v>
      </c>
      <c r="EY408" s="109">
        <f t="shared" si="926"/>
        <v>1.3395019988513146</v>
      </c>
      <c r="EZ408" s="109">
        <f t="shared" si="926"/>
        <v>7.3357916755477195</v>
      </c>
      <c r="FA408" s="109">
        <f t="shared" si="926"/>
        <v>7.1209026583845123</v>
      </c>
      <c r="FB408" s="109">
        <f t="shared" si="927"/>
        <v>15.73863673974677</v>
      </c>
      <c r="FC408" s="109">
        <f t="shared" si="927"/>
        <v>0.42748512610295408</v>
      </c>
      <c r="FD408" s="109">
        <f t="shared" si="927"/>
        <v>0.83176364959439431</v>
      </c>
      <c r="FE408" s="109">
        <f t="shared" si="927"/>
        <v>1.3251330855754277</v>
      </c>
      <c r="FF408" s="109">
        <f t="shared" si="927"/>
        <v>0.97776202514968391</v>
      </c>
      <c r="FG408" s="109">
        <f t="shared" si="927"/>
        <v>15.994120064557045</v>
      </c>
      <c r="FH408" s="109">
        <f t="shared" si="927"/>
        <v>2.9512098840883247</v>
      </c>
      <c r="FI408" s="109">
        <f t="shared" si="927"/>
        <v>3.5766224284559245</v>
      </c>
      <c r="FJ408" s="109">
        <f t="shared" si="927"/>
        <v>3.4677508633322374</v>
      </c>
      <c r="FK408" s="109">
        <f t="shared" si="927"/>
        <v>7.0864161679069451</v>
      </c>
      <c r="FL408" s="109">
        <f t="shared" si="928"/>
        <v>1.2936473129782404</v>
      </c>
      <c r="FM408" s="109">
        <f t="shared" si="928"/>
        <v>0.32946459004642659</v>
      </c>
      <c r="FN408" s="109">
        <f t="shared" si="928"/>
        <v>1.4015160869912098</v>
      </c>
      <c r="FO408" s="109">
        <f t="shared" si="928"/>
        <v>0.35268643362898749</v>
      </c>
      <c r="FP408" s="109">
        <f t="shared" si="928"/>
        <v>6.2281305593317793</v>
      </c>
      <c r="FQ408" s="109">
        <f t="shared" si="928"/>
        <v>4.039983673502868</v>
      </c>
      <c r="FR408" s="109">
        <f t="shared" si="928"/>
        <v>7.2950384710050571</v>
      </c>
      <c r="FS408" s="109">
        <f t="shared" si="928"/>
        <v>10.654369633657089</v>
      </c>
      <c r="FT408" s="109">
        <f t="shared" si="928"/>
        <v>4.1325629387082961</v>
      </c>
      <c r="FU408" s="109">
        <f t="shared" si="928"/>
        <v>4.039983673502868</v>
      </c>
      <c r="FV408" s="109">
        <f t="shared" si="929"/>
        <v>18.483589901089232</v>
      </c>
      <c r="FW408" s="109">
        <f t="shared" si="929"/>
        <v>15.73863673974677</v>
      </c>
      <c r="FX408" s="109">
        <f t="shared" si="929"/>
        <v>3.4677508633322374</v>
      </c>
      <c r="FY408" s="109">
        <f t="shared" si="929"/>
        <v>7.0113702301042542</v>
      </c>
      <c r="FZ408" s="109">
        <f t="shared" si="929"/>
        <v>3.2882680541394373</v>
      </c>
      <c r="GA408" s="109">
        <f t="shared" si="929"/>
        <v>0.34528130812325419</v>
      </c>
      <c r="GB408" s="109">
        <f t="shared" si="929"/>
        <v>0.80423378081196506</v>
      </c>
      <c r="GC408" s="109">
        <f t="shared" si="929"/>
        <v>3.6262914504969337</v>
      </c>
      <c r="GD408" s="109">
        <f t="shared" si="929"/>
        <v>4.039983673502868</v>
      </c>
      <c r="GE408" s="109">
        <f t="shared" si="929"/>
        <v>4.0210446922550362</v>
      </c>
      <c r="GF408" s="109">
        <f t="shared" si="930"/>
        <v>11.62917568757247</v>
      </c>
      <c r="GG408" s="109">
        <f t="shared" si="930"/>
        <v>3.4677508633322374</v>
      </c>
      <c r="GH408" s="109">
        <f t="shared" si="930"/>
        <v>3.4677508633322374</v>
      </c>
      <c r="GI408" s="109">
        <f t="shared" si="930"/>
        <v>3.4677508633322374</v>
      </c>
      <c r="GJ408" s="109">
        <f t="shared" si="930"/>
        <v>3.4677508633322374</v>
      </c>
      <c r="GK408" s="109">
        <f t="shared" si="930"/>
        <v>0.65010814258086325</v>
      </c>
      <c r="GL408" s="109">
        <f t="shared" si="930"/>
        <v>0.19051701580882743</v>
      </c>
      <c r="GM408" s="109">
        <f t="shared" si="930"/>
        <v>0.69081990020025252</v>
      </c>
      <c r="GN408" s="109">
        <f t="shared" si="930"/>
        <v>3.3668733232000867</v>
      </c>
      <c r="GO408" s="109">
        <f t="shared" si="930"/>
        <v>5.5344272945463739</v>
      </c>
      <c r="GP408" s="109">
        <f t="shared" si="931"/>
        <v>15.73863673974677</v>
      </c>
      <c r="GQ408" s="109">
        <f t="shared" si="931"/>
        <v>2.7468332077043147</v>
      </c>
      <c r="GR408" s="109">
        <f t="shared" si="931"/>
        <v>0.97978587576237608</v>
      </c>
      <c r="GS408" s="109">
        <f t="shared" si="931"/>
        <v>35.385310124567582</v>
      </c>
      <c r="GT408" s="109">
        <f t="shared" si="931"/>
        <v>15.73863673974677</v>
      </c>
      <c r="GU408" s="109">
        <f t="shared" si="931"/>
        <v>2.5772183935939132</v>
      </c>
      <c r="GV408" s="109">
        <f t="shared" si="931"/>
        <v>0.35268643362898749</v>
      </c>
      <c r="GW408" s="109">
        <f t="shared" si="931"/>
        <v>3.4677508633322374</v>
      </c>
      <c r="GX408" s="109">
        <f t="shared" si="931"/>
        <v>1.1032111196143004</v>
      </c>
      <c r="GY408" s="109">
        <f t="shared" si="931"/>
        <v>2.3686710728638132</v>
      </c>
      <c r="GZ408" s="109">
        <f t="shared" si="932"/>
        <v>2.7485679205168241</v>
      </c>
      <c r="HA408" s="109">
        <f t="shared" si="932"/>
        <v>3.4677508633322374</v>
      </c>
      <c r="HB408" s="109">
        <f t="shared" si="932"/>
        <v>0.35268643362898749</v>
      </c>
      <c r="HC408" s="109">
        <f t="shared" si="932"/>
        <v>3.4650981783672776</v>
      </c>
      <c r="HD408" s="109">
        <f t="shared" si="932"/>
        <v>2.1568996139482639</v>
      </c>
      <c r="HE408" s="109">
        <f t="shared" si="932"/>
        <v>13.987519238224557</v>
      </c>
      <c r="HF408" s="109">
        <f t="shared" si="932"/>
        <v>11.843447713358744</v>
      </c>
      <c r="HG408" s="109">
        <f t="shared" si="932"/>
        <v>0.52811923108850767</v>
      </c>
      <c r="HH408" s="109">
        <f t="shared" si="932"/>
        <v>0.69770879186562251</v>
      </c>
      <c r="HI408" s="109">
        <f t="shared" si="932"/>
        <v>1.5990982640737976</v>
      </c>
      <c r="HJ408" s="109">
        <f t="shared" si="933"/>
        <v>0.35268643362898749</v>
      </c>
      <c r="HK408" s="109">
        <f t="shared" si="933"/>
        <v>3.4677508633322374</v>
      </c>
      <c r="HL408" s="109">
        <f t="shared" si="933"/>
        <v>29.723984595747361</v>
      </c>
      <c r="HM408" s="109">
        <f t="shared" si="933"/>
        <v>3.4677508633322374</v>
      </c>
      <c r="HN408" s="109">
        <f t="shared" si="933"/>
        <v>7.0864161679069451</v>
      </c>
      <c r="HO408" s="109">
        <f t="shared" si="933"/>
        <v>14.632676631070918</v>
      </c>
      <c r="HP408" s="109">
        <f t="shared" si="933"/>
        <v>1.6288864056512513</v>
      </c>
      <c r="HQ408" s="109">
        <f t="shared" si="933"/>
        <v>2.1334946377941399</v>
      </c>
      <c r="HR408" s="109"/>
      <c r="HS408" s="109"/>
      <c r="HT408" s="109"/>
      <c r="HU408" s="109"/>
      <c r="HV408" s="109"/>
      <c r="HW408" s="109"/>
      <c r="HX408" s="109"/>
      <c r="HY408" s="109"/>
      <c r="HZ408" s="109"/>
      <c r="IA408" s="109"/>
      <c r="IB408" s="109"/>
      <c r="IC408" s="109"/>
      <c r="ID408" s="109"/>
      <c r="IE408" s="109"/>
      <c r="IF408" s="109"/>
      <c r="IG408" s="109"/>
      <c r="IH408" s="109"/>
      <c r="II408" s="109"/>
      <c r="IJ408" s="109"/>
      <c r="IK408" s="109"/>
      <c r="IL408" s="109"/>
      <c r="IM408" s="109"/>
      <c r="IN408" s="109"/>
      <c r="IO408" s="109"/>
      <c r="IP408" s="109"/>
      <c r="IQ408" s="109"/>
      <c r="IR408" s="109"/>
      <c r="IS408" s="109"/>
      <c r="IT408" s="109"/>
      <c r="IU408" s="109"/>
      <c r="IV408" s="109"/>
      <c r="IW408" s="109"/>
      <c r="IX408" s="109"/>
      <c r="IY408" s="109"/>
      <c r="IZ408" s="109"/>
      <c r="JA408" s="109"/>
      <c r="JB408" s="109"/>
      <c r="JC408" s="109"/>
      <c r="JD408" s="109"/>
      <c r="JE408" s="109"/>
      <c r="JF408" s="109"/>
      <c r="JG408" s="109"/>
      <c r="JH408" s="109"/>
      <c r="JI408" s="109"/>
      <c r="JJ408" s="109"/>
      <c r="JK408" s="109"/>
      <c r="JL408" s="109"/>
      <c r="JM408" s="109"/>
      <c r="JN408" s="109"/>
      <c r="JO408" s="109"/>
      <c r="JP408" s="109" t="str">
        <f t="shared" si="911"/>
        <v>Water Pollution_trifluralin_Freshwater_Health_N/A for WP Interim Methodology</v>
      </c>
    </row>
    <row r="409" spans="2:276">
      <c r="B409" s="112" t="s">
        <v>9</v>
      </c>
      <c r="C409" s="112" t="s">
        <v>498</v>
      </c>
      <c r="D409" s="112" t="s">
        <v>396</v>
      </c>
      <c r="E409" s="112" t="s">
        <v>395</v>
      </c>
      <c r="F409" s="112" t="s">
        <v>390</v>
      </c>
      <c r="G409" s="112" t="s">
        <v>391</v>
      </c>
      <c r="H409" s="109">
        <f t="shared" si="912"/>
        <v>0.2659934260578305</v>
      </c>
      <c r="I409" s="109">
        <f t="shared" si="912"/>
        <v>0.26136376438432757</v>
      </c>
      <c r="J409" s="109">
        <f t="shared" si="912"/>
        <v>0.37062828517869489</v>
      </c>
      <c r="K409" s="109">
        <f t="shared" si="912"/>
        <v>0.15943148163852786</v>
      </c>
      <c r="L409" s="109">
        <f t="shared" si="912"/>
        <v>0.55916265401453591</v>
      </c>
      <c r="M409" s="109">
        <f t="shared" si="912"/>
        <v>0.3104534671688603</v>
      </c>
      <c r="N409" s="109">
        <f t="shared" si="912"/>
        <v>0.2557897153914595</v>
      </c>
      <c r="O409" s="109">
        <f t="shared" si="912"/>
        <v>0.26172882874147119</v>
      </c>
      <c r="P409" s="109">
        <f t="shared" si="912"/>
        <v>0.32349474952555707</v>
      </c>
      <c r="Q409" s="109">
        <f t="shared" si="912"/>
        <v>0.2557897153914595</v>
      </c>
      <c r="R409" s="109">
        <f t="shared" si="913"/>
        <v>0.13652073288687586</v>
      </c>
      <c r="S409" s="109">
        <f t="shared" si="913"/>
        <v>1.0885890779068887</v>
      </c>
      <c r="T409" s="109">
        <f t="shared" si="913"/>
        <v>0.28141447719722223</v>
      </c>
      <c r="U409" s="109">
        <f t="shared" si="913"/>
        <v>0.2557897153914595</v>
      </c>
      <c r="V409" s="109">
        <f t="shared" si="913"/>
        <v>0.45526364804792491</v>
      </c>
      <c r="W409" s="109">
        <f t="shared" si="913"/>
        <v>1.7104896774498519</v>
      </c>
      <c r="X409" s="109">
        <f t="shared" si="913"/>
        <v>0.2557897153914595</v>
      </c>
      <c r="Y409" s="109">
        <f t="shared" si="913"/>
        <v>0.27069138891749378</v>
      </c>
      <c r="Z409" s="109">
        <f t="shared" si="913"/>
        <v>1.2901668475229171</v>
      </c>
      <c r="AA409" s="109">
        <f t="shared" si="913"/>
        <v>0.21373333168472716</v>
      </c>
      <c r="AB409" s="109">
        <f t="shared" si="914"/>
        <v>0.68081445454256151</v>
      </c>
      <c r="AC409" s="109">
        <f t="shared" si="914"/>
        <v>0.23109976097250681</v>
      </c>
      <c r="AD409" s="109">
        <f t="shared" si="914"/>
        <v>0.16430020936414727</v>
      </c>
      <c r="AE409" s="109">
        <f t="shared" si="914"/>
        <v>0.29350836113249451</v>
      </c>
      <c r="AF409" s="109">
        <f t="shared" si="914"/>
        <v>0.29917018622689084</v>
      </c>
      <c r="AG409" s="109">
        <f t="shared" si="914"/>
        <v>0.841959682378148</v>
      </c>
      <c r="AH409" s="109">
        <f t="shared" si="914"/>
        <v>0.23219518616907858</v>
      </c>
      <c r="AI409" s="109">
        <f t="shared" si="914"/>
        <v>0.2557897153914595</v>
      </c>
      <c r="AJ409" s="109">
        <f t="shared" si="914"/>
        <v>0.62908170927022145</v>
      </c>
      <c r="AK409" s="109">
        <f t="shared" si="914"/>
        <v>0.28164284448106452</v>
      </c>
      <c r="AL409" s="109">
        <f t="shared" si="915"/>
        <v>0.56441005449501935</v>
      </c>
      <c r="AM409" s="109">
        <f t="shared" si="915"/>
        <v>0.74527263682960487</v>
      </c>
      <c r="AN409" s="109">
        <f t="shared" si="915"/>
        <v>0.50294398450558275</v>
      </c>
      <c r="AO409" s="109">
        <f t="shared" si="915"/>
        <v>0.30243502262808658</v>
      </c>
      <c r="AP409" s="109">
        <f t="shared" si="915"/>
        <v>0.56160828663794882</v>
      </c>
      <c r="AQ409" s="109">
        <f t="shared" si="915"/>
        <v>0.16993202485703782</v>
      </c>
      <c r="AR409" s="109">
        <f t="shared" si="915"/>
        <v>0.2557897153914595</v>
      </c>
      <c r="AS409" s="109">
        <f t="shared" si="915"/>
        <v>0.15112340761338003</v>
      </c>
      <c r="AT409" s="109">
        <f t="shared" si="915"/>
        <v>0.28903071975220185</v>
      </c>
      <c r="AU409" s="109">
        <f t="shared" si="915"/>
        <v>0.55916265401453591</v>
      </c>
      <c r="AV409" s="109">
        <f t="shared" si="916"/>
        <v>0.22254483581217457</v>
      </c>
      <c r="AW409" s="109">
        <f t="shared" si="916"/>
        <v>1.6924072645988937</v>
      </c>
      <c r="AX409" s="109">
        <f t="shared" si="916"/>
        <v>0.20715296120519178</v>
      </c>
      <c r="AY409" s="109">
        <f t="shared" si="916"/>
        <v>0.50294398450558275</v>
      </c>
      <c r="AZ409" s="109">
        <f t="shared" si="916"/>
        <v>0.95001727523262736</v>
      </c>
      <c r="BA409" s="109">
        <f t="shared" si="916"/>
        <v>0.67478809639651671</v>
      </c>
      <c r="BB409" s="109">
        <f t="shared" si="916"/>
        <v>0.22474150341247903</v>
      </c>
      <c r="BC409" s="109">
        <f t="shared" si="916"/>
        <v>0.68746743636046459</v>
      </c>
      <c r="BD409" s="109">
        <f t="shared" si="916"/>
        <v>0.21800867821306694</v>
      </c>
      <c r="BE409" s="109">
        <f t="shared" si="916"/>
        <v>0.27175832827247914</v>
      </c>
      <c r="BF409" s="109">
        <f t="shared" si="917"/>
        <v>0.2557897153914595</v>
      </c>
      <c r="BG409" s="109">
        <f t="shared" si="917"/>
        <v>0.40715564789547087</v>
      </c>
      <c r="BH409" s="109">
        <f t="shared" si="917"/>
        <v>1.188399388453165</v>
      </c>
      <c r="BI409" s="109">
        <f t="shared" si="917"/>
        <v>0.32672620577817052</v>
      </c>
      <c r="BJ409" s="109">
        <f t="shared" si="917"/>
        <v>0.29304333114914605</v>
      </c>
      <c r="BK409" s="109">
        <f t="shared" si="917"/>
        <v>0.2557897153914595</v>
      </c>
      <c r="BL409" s="109">
        <f t="shared" si="917"/>
        <v>0.36435731201011357</v>
      </c>
      <c r="BM409" s="109">
        <f t="shared" si="917"/>
        <v>0.18921743257730153</v>
      </c>
      <c r="BN409" s="109">
        <f t="shared" si="917"/>
        <v>0.65727264663969132</v>
      </c>
      <c r="BO409" s="109">
        <f t="shared" si="917"/>
        <v>0.31145774120813696</v>
      </c>
      <c r="BP409" s="109">
        <f t="shared" si="918"/>
        <v>0.43341506714475375</v>
      </c>
      <c r="BQ409" s="109">
        <f t="shared" si="918"/>
        <v>0.2360258377246493</v>
      </c>
      <c r="BR409" s="109">
        <f t="shared" si="918"/>
        <v>0.24131000492747479</v>
      </c>
      <c r="BS409" s="109">
        <f t="shared" si="918"/>
        <v>0.50294398450558275</v>
      </c>
      <c r="BT409" s="109">
        <f t="shared" si="918"/>
        <v>0.25931239298278841</v>
      </c>
      <c r="BU409" s="109">
        <f t="shared" si="918"/>
        <v>0.40715564789547087</v>
      </c>
      <c r="BV409" s="109">
        <f t="shared" si="918"/>
        <v>0.15943148163852786</v>
      </c>
      <c r="BW409" s="109">
        <f t="shared" si="918"/>
        <v>0.31897813919347029</v>
      </c>
      <c r="BX409" s="109">
        <f t="shared" si="918"/>
        <v>0.55913704356354643</v>
      </c>
      <c r="BY409" s="109">
        <f t="shared" si="918"/>
        <v>0.15943148163852786</v>
      </c>
      <c r="BZ409" s="109">
        <f t="shared" si="919"/>
        <v>0.22899424140786853</v>
      </c>
      <c r="CA409" s="109">
        <f t="shared" si="919"/>
        <v>0.50294398450558275</v>
      </c>
      <c r="CB409" s="109">
        <f t="shared" si="919"/>
        <v>0.25113565368017265</v>
      </c>
      <c r="CC409" s="109">
        <f t="shared" si="919"/>
        <v>0.60508895893975412</v>
      </c>
      <c r="CD409" s="109">
        <f t="shared" si="919"/>
        <v>1.1453463347398758</v>
      </c>
      <c r="CE409" s="109">
        <f t="shared" si="919"/>
        <v>0.55916265401453591</v>
      </c>
      <c r="CF409" s="109">
        <f t="shared" si="919"/>
        <v>0.29312911094790017</v>
      </c>
      <c r="CG409" s="109">
        <f t="shared" si="919"/>
        <v>0.1504051995345459</v>
      </c>
      <c r="CH409" s="109">
        <f t="shared" si="919"/>
        <v>0.2557897153914595</v>
      </c>
      <c r="CI409" s="109">
        <f t="shared" si="919"/>
        <v>0.62908170927022145</v>
      </c>
      <c r="CJ409" s="109">
        <f t="shared" si="920"/>
        <v>0.23317681353212633</v>
      </c>
      <c r="CK409" s="109">
        <f t="shared" si="920"/>
        <v>0.77653326229280006</v>
      </c>
      <c r="CL409" s="109">
        <f t="shared" si="920"/>
        <v>0.23587267323410671</v>
      </c>
      <c r="CM409" s="109">
        <f t="shared" si="920"/>
        <v>0.24723729576821812</v>
      </c>
      <c r="CN409" s="109">
        <f t="shared" si="920"/>
        <v>0.26235810511593582</v>
      </c>
      <c r="CO409" s="109">
        <f t="shared" si="920"/>
        <v>0.25329820818040621</v>
      </c>
      <c r="CP409" s="109">
        <f t="shared" si="920"/>
        <v>0.62908170927022145</v>
      </c>
      <c r="CQ409" s="109">
        <f t="shared" si="920"/>
        <v>0.45868170074409481</v>
      </c>
      <c r="CR409" s="109">
        <f t="shared" si="920"/>
        <v>0.19386932001670515</v>
      </c>
      <c r="CS409" s="109">
        <f t="shared" si="920"/>
        <v>1.0554898350458961</v>
      </c>
      <c r="CT409" s="109">
        <f t="shared" si="921"/>
        <v>0.23325898949533072</v>
      </c>
      <c r="CU409" s="109">
        <f t="shared" si="921"/>
        <v>0.41628387795631755</v>
      </c>
      <c r="CV409" s="109">
        <f t="shared" si="921"/>
        <v>0.52802283486140422</v>
      </c>
      <c r="CW409" s="109">
        <f t="shared" si="921"/>
        <v>0.25828887403444245</v>
      </c>
      <c r="CX409" s="109">
        <f t="shared" si="921"/>
        <v>0.55916265401453591</v>
      </c>
      <c r="CY409" s="109">
        <f t="shared" si="921"/>
        <v>0.77791916968335062</v>
      </c>
      <c r="CZ409" s="109">
        <f t="shared" si="921"/>
        <v>0.38917238969776541</v>
      </c>
      <c r="DA409" s="109">
        <f t="shared" si="921"/>
        <v>0.2557897153914595</v>
      </c>
      <c r="DB409" s="109">
        <f t="shared" si="921"/>
        <v>0.47453450978422662</v>
      </c>
      <c r="DC409" s="109">
        <f t="shared" si="921"/>
        <v>0.68631905791954995</v>
      </c>
      <c r="DD409" s="109">
        <f t="shared" si="922"/>
        <v>0.19514013691462348</v>
      </c>
      <c r="DE409" s="109">
        <f t="shared" si="922"/>
        <v>0.30580174667548388</v>
      </c>
      <c r="DF409" s="109">
        <f t="shared" si="922"/>
        <v>0.62908170927022145</v>
      </c>
      <c r="DG409" s="109">
        <f t="shared" si="922"/>
        <v>0.38607586096859303</v>
      </c>
      <c r="DH409" s="109">
        <f t="shared" si="922"/>
        <v>1.9319501385130693</v>
      </c>
      <c r="DI409" s="109">
        <f t="shared" si="922"/>
        <v>0.40715564789547087</v>
      </c>
      <c r="DJ409" s="109">
        <f t="shared" si="922"/>
        <v>0.45526364804792491</v>
      </c>
      <c r="DK409" s="109">
        <f t="shared" si="922"/>
        <v>0.34371444867297246</v>
      </c>
      <c r="DL409" s="109">
        <f t="shared" si="922"/>
        <v>0.3818203244678739</v>
      </c>
      <c r="DM409" s="109">
        <f t="shared" si="922"/>
        <v>0.25754580391575632</v>
      </c>
      <c r="DN409" s="109">
        <f t="shared" si="923"/>
        <v>0.45526364804792491</v>
      </c>
      <c r="DO409" s="109">
        <f t="shared" si="923"/>
        <v>0.25210532235547628</v>
      </c>
      <c r="DP409" s="109">
        <f t="shared" si="923"/>
        <v>0.22179500380709485</v>
      </c>
      <c r="DQ409" s="109">
        <f t="shared" si="923"/>
        <v>0.27116867719793297</v>
      </c>
      <c r="DR409" s="109">
        <f t="shared" si="923"/>
        <v>0.55916265401453591</v>
      </c>
      <c r="DS409" s="109">
        <f t="shared" si="923"/>
        <v>0.58498399937332968</v>
      </c>
      <c r="DT409" s="109">
        <f t="shared" si="923"/>
        <v>0.55916265401453591</v>
      </c>
      <c r="DU409" s="109">
        <f t="shared" si="923"/>
        <v>0.62908170927022145</v>
      </c>
      <c r="DV409" s="109">
        <f t="shared" si="923"/>
        <v>0.21188434881335938</v>
      </c>
      <c r="DW409" s="109">
        <f t="shared" si="923"/>
        <v>0.41455219664160359</v>
      </c>
      <c r="DX409" s="109">
        <f t="shared" si="924"/>
        <v>0.91862367054501015</v>
      </c>
      <c r="DY409" s="109">
        <f t="shared" si="924"/>
        <v>0.74570983206982322</v>
      </c>
      <c r="DZ409" s="109">
        <f t="shared" si="924"/>
        <v>0.24588677058957134</v>
      </c>
      <c r="EA409" s="109">
        <f t="shared" si="924"/>
        <v>0.45526364804792491</v>
      </c>
      <c r="EB409" s="109">
        <f t="shared" si="924"/>
        <v>0.62908170927022145</v>
      </c>
      <c r="EC409" s="109">
        <f t="shared" si="924"/>
        <v>0.31670986479381141</v>
      </c>
      <c r="ED409" s="109">
        <f t="shared" si="924"/>
        <v>0.50294398450558275</v>
      </c>
      <c r="EE409" s="109">
        <f t="shared" si="924"/>
        <v>0.31455738478561213</v>
      </c>
      <c r="EF409" s="109">
        <f t="shared" si="924"/>
        <v>0.62908170927022145</v>
      </c>
      <c r="EG409" s="109">
        <f t="shared" si="924"/>
        <v>0.33698786315961171</v>
      </c>
      <c r="EH409" s="109">
        <f t="shared" si="925"/>
        <v>0.55916265401453591</v>
      </c>
      <c r="EI409" s="109">
        <f t="shared" si="925"/>
        <v>0.17366007999175798</v>
      </c>
      <c r="EJ409" s="109">
        <f t="shared" si="925"/>
        <v>0.40715564789547087</v>
      </c>
      <c r="EK409" s="109">
        <f t="shared" si="925"/>
        <v>0.4412917194994051</v>
      </c>
      <c r="EL409" s="109">
        <f t="shared" si="925"/>
        <v>0.22585633449799983</v>
      </c>
      <c r="EM409" s="109">
        <f t="shared" si="925"/>
        <v>0.51266978501863247</v>
      </c>
      <c r="EN409" s="109">
        <f t="shared" si="925"/>
        <v>0.20376546915851387</v>
      </c>
      <c r="EO409" s="109">
        <f t="shared" si="925"/>
        <v>0.62908170927022145</v>
      </c>
      <c r="EP409" s="109">
        <f t="shared" si="925"/>
        <v>0.37430772646530835</v>
      </c>
      <c r="EQ409" s="109">
        <f t="shared" si="925"/>
        <v>0.73480514839203359</v>
      </c>
      <c r="ER409" s="109">
        <f t="shared" si="926"/>
        <v>0.15943148163852786</v>
      </c>
      <c r="ES409" s="109">
        <f t="shared" si="926"/>
        <v>0.18245529539160327</v>
      </c>
      <c r="ET409" s="109">
        <f t="shared" si="926"/>
        <v>0.18546447593606483</v>
      </c>
      <c r="EU409" s="109">
        <f t="shared" si="926"/>
        <v>0.39992957391273798</v>
      </c>
      <c r="EV409" s="109">
        <f t="shared" si="926"/>
        <v>1.1829393206823691</v>
      </c>
      <c r="EW409" s="109">
        <f t="shared" si="926"/>
        <v>0.95970671960896548</v>
      </c>
      <c r="EX409" s="109">
        <f t="shared" si="926"/>
        <v>0.62908170927022145</v>
      </c>
      <c r="EY409" s="109">
        <f t="shared" si="926"/>
        <v>0.21979125656545503</v>
      </c>
      <c r="EZ409" s="109">
        <f t="shared" si="926"/>
        <v>0.2853483284863213</v>
      </c>
      <c r="FA409" s="109">
        <f t="shared" si="926"/>
        <v>1.0608885094178646</v>
      </c>
      <c r="FB409" s="109">
        <f t="shared" si="927"/>
        <v>0.62908170927022145</v>
      </c>
      <c r="FC409" s="109">
        <f t="shared" si="927"/>
        <v>0.20575117577726582</v>
      </c>
      <c r="FD409" s="109">
        <f t="shared" si="927"/>
        <v>0.16188049457380882</v>
      </c>
      <c r="FE409" s="109">
        <f t="shared" si="927"/>
        <v>0.27663936706957487</v>
      </c>
      <c r="FF409" s="109">
        <f t="shared" si="927"/>
        <v>0.45556559330119079</v>
      </c>
      <c r="FG409" s="109">
        <f t="shared" si="927"/>
        <v>0.2579882409956869</v>
      </c>
      <c r="FH409" s="109">
        <f t="shared" si="927"/>
        <v>0.83859143579728479</v>
      </c>
      <c r="FI409" s="109">
        <f t="shared" si="927"/>
        <v>0.5346916701937019</v>
      </c>
      <c r="FJ409" s="109">
        <f t="shared" si="927"/>
        <v>0.2557897153914595</v>
      </c>
      <c r="FK409" s="109">
        <f t="shared" si="927"/>
        <v>0.45526364804792491</v>
      </c>
      <c r="FL409" s="109">
        <f t="shared" si="928"/>
        <v>0.33623858431695292</v>
      </c>
      <c r="FM409" s="109">
        <f t="shared" si="928"/>
        <v>0.21644766992644901</v>
      </c>
      <c r="FN409" s="109">
        <f t="shared" si="928"/>
        <v>0.81064119179629768</v>
      </c>
      <c r="FO409" s="109">
        <f t="shared" si="928"/>
        <v>0.15943148163852786</v>
      </c>
      <c r="FP409" s="109">
        <f t="shared" si="928"/>
        <v>0.55916265401453591</v>
      </c>
      <c r="FQ409" s="109">
        <f t="shared" si="928"/>
        <v>0.50294398450558275</v>
      </c>
      <c r="FR409" s="109">
        <f t="shared" si="928"/>
        <v>0.37362220460318152</v>
      </c>
      <c r="FS409" s="109">
        <f t="shared" si="928"/>
        <v>1.0072289745439826</v>
      </c>
      <c r="FT409" s="109">
        <f t="shared" si="928"/>
        <v>0.30397522706109581</v>
      </c>
      <c r="FU409" s="109">
        <f t="shared" si="928"/>
        <v>0.50294398450558275</v>
      </c>
      <c r="FV409" s="109">
        <f t="shared" si="929"/>
        <v>0.41520431873236435</v>
      </c>
      <c r="FW409" s="109">
        <f t="shared" si="929"/>
        <v>0.62908170927022145</v>
      </c>
      <c r="FX409" s="109">
        <f t="shared" si="929"/>
        <v>0.2557897153914595</v>
      </c>
      <c r="FY409" s="109">
        <f t="shared" si="929"/>
        <v>0.98856555592004103</v>
      </c>
      <c r="FZ409" s="109">
        <f t="shared" si="929"/>
        <v>0.4327101578981048</v>
      </c>
      <c r="GA409" s="109">
        <f t="shared" si="929"/>
        <v>0.15931841663710447</v>
      </c>
      <c r="GB409" s="109">
        <f t="shared" si="929"/>
        <v>0.25037265939257813</v>
      </c>
      <c r="GC409" s="109">
        <f t="shared" si="929"/>
        <v>0.37819374665093503</v>
      </c>
      <c r="GD409" s="109">
        <f t="shared" si="929"/>
        <v>0.50294398450558275</v>
      </c>
      <c r="GE409" s="109">
        <f t="shared" si="929"/>
        <v>0.55169448129823961</v>
      </c>
      <c r="GF409" s="109">
        <f t="shared" si="930"/>
        <v>0.58849944068786364</v>
      </c>
      <c r="GG409" s="109">
        <f t="shared" si="930"/>
        <v>0.2557897153914595</v>
      </c>
      <c r="GH409" s="109">
        <f t="shared" si="930"/>
        <v>0.2557897153914595</v>
      </c>
      <c r="GI409" s="109">
        <f t="shared" si="930"/>
        <v>0.2557897153914595</v>
      </c>
      <c r="GJ409" s="109">
        <f t="shared" si="930"/>
        <v>0.2557897153914595</v>
      </c>
      <c r="GK409" s="109">
        <f t="shared" si="930"/>
        <v>0.22959046931538016</v>
      </c>
      <c r="GL409" s="109">
        <f t="shared" si="930"/>
        <v>0.1522986484107291</v>
      </c>
      <c r="GM409" s="109">
        <f t="shared" si="930"/>
        <v>0.27121953278610367</v>
      </c>
      <c r="GN409" s="109">
        <f t="shared" si="930"/>
        <v>1.2855816244286975</v>
      </c>
      <c r="GO409" s="109">
        <f t="shared" si="930"/>
        <v>0.40593684497788579</v>
      </c>
      <c r="GP409" s="109">
        <f t="shared" si="931"/>
        <v>0.62908170927022145</v>
      </c>
      <c r="GQ409" s="109">
        <f t="shared" si="931"/>
        <v>0.33242127865499044</v>
      </c>
      <c r="GR409" s="109">
        <f t="shared" si="931"/>
        <v>0.31383660899195859</v>
      </c>
      <c r="GS409" s="109">
        <f t="shared" si="931"/>
        <v>0.73115429675935595</v>
      </c>
      <c r="GT409" s="109">
        <f t="shared" si="931"/>
        <v>0.62908170927022145</v>
      </c>
      <c r="GU409" s="109">
        <f t="shared" si="931"/>
        <v>1.6465269136182765</v>
      </c>
      <c r="GV409" s="109">
        <f t="shared" si="931"/>
        <v>0.15943148163852786</v>
      </c>
      <c r="GW409" s="109">
        <f t="shared" si="931"/>
        <v>0.2557897153914595</v>
      </c>
      <c r="GX409" s="109">
        <f t="shared" si="931"/>
        <v>0.37619370231946331</v>
      </c>
      <c r="GY409" s="109">
        <f t="shared" si="931"/>
        <v>0.36775345940844928</v>
      </c>
      <c r="GZ409" s="109">
        <f t="shared" si="932"/>
        <v>0.2230505754719673</v>
      </c>
      <c r="HA409" s="109">
        <f t="shared" si="932"/>
        <v>0.2557897153914595</v>
      </c>
      <c r="HB409" s="109">
        <f t="shared" si="932"/>
        <v>0.15943148163852786</v>
      </c>
      <c r="HC409" s="109">
        <f t="shared" si="932"/>
        <v>0.46347527055655446</v>
      </c>
      <c r="HD409" s="109">
        <f t="shared" si="932"/>
        <v>0.3250375947382857</v>
      </c>
      <c r="HE409" s="109">
        <f t="shared" si="932"/>
        <v>0.53106211645951629</v>
      </c>
      <c r="HF409" s="109">
        <f t="shared" si="932"/>
        <v>0.31880189391468583</v>
      </c>
      <c r="HG409" s="109">
        <f t="shared" si="932"/>
        <v>0.37296205852593661</v>
      </c>
      <c r="HH409" s="109">
        <f t="shared" si="932"/>
        <v>0.24863084850933775</v>
      </c>
      <c r="HI409" s="109">
        <f t="shared" si="932"/>
        <v>0.39620133043134176</v>
      </c>
      <c r="HJ409" s="109">
        <f t="shared" si="933"/>
        <v>0.15943148163852786</v>
      </c>
      <c r="HK409" s="109">
        <f t="shared" si="933"/>
        <v>0.2557897153914595</v>
      </c>
      <c r="HL409" s="109">
        <f t="shared" si="933"/>
        <v>0.64868525144277434</v>
      </c>
      <c r="HM409" s="109">
        <f t="shared" si="933"/>
        <v>0.2557897153914595</v>
      </c>
      <c r="HN409" s="109">
        <f t="shared" si="933"/>
        <v>0.45526364804792491</v>
      </c>
      <c r="HO409" s="109">
        <f t="shared" si="933"/>
        <v>0.4148419237870124</v>
      </c>
      <c r="HP409" s="109">
        <f t="shared" si="933"/>
        <v>0.2425892419055582</v>
      </c>
      <c r="HQ409" s="109">
        <f t="shared" si="933"/>
        <v>0.60642870585722486</v>
      </c>
      <c r="HR409" s="109"/>
      <c r="HS409" s="109"/>
      <c r="HT409" s="109"/>
      <c r="HU409" s="109"/>
      <c r="HV409" s="109"/>
      <c r="HW409" s="109"/>
      <c r="HX409" s="109"/>
      <c r="HY409" s="109"/>
      <c r="HZ409" s="109"/>
      <c r="IA409" s="109"/>
      <c r="IB409" s="109"/>
      <c r="IC409" s="109"/>
      <c r="ID409" s="109"/>
      <c r="IE409" s="109"/>
      <c r="IF409" s="109"/>
      <c r="IG409" s="109"/>
      <c r="IH409" s="109"/>
      <c r="II409" s="109"/>
      <c r="IJ409" s="109"/>
      <c r="IK409" s="109"/>
      <c r="IL409" s="109"/>
      <c r="IM409" s="109"/>
      <c r="IN409" s="109"/>
      <c r="IO409" s="109"/>
      <c r="IP409" s="109"/>
      <c r="IQ409" s="109"/>
      <c r="IR409" s="109"/>
      <c r="IS409" s="109"/>
      <c r="IT409" s="109"/>
      <c r="IU409" s="109"/>
      <c r="IV409" s="109"/>
      <c r="IW409" s="109"/>
      <c r="IX409" s="109"/>
      <c r="IY409" s="109"/>
      <c r="IZ409" s="109"/>
      <c r="JA409" s="109"/>
      <c r="JB409" s="109"/>
      <c r="JC409" s="109"/>
      <c r="JD409" s="109"/>
      <c r="JE409" s="109"/>
      <c r="JF409" s="109"/>
      <c r="JG409" s="109"/>
      <c r="JH409" s="109"/>
      <c r="JI409" s="109"/>
      <c r="JJ409" s="109"/>
      <c r="JK409" s="109"/>
      <c r="JL409" s="109"/>
      <c r="JM409" s="109"/>
      <c r="JN409" s="109"/>
      <c r="JO409" s="109"/>
      <c r="JP409" s="109" t="str">
        <f t="shared" si="911"/>
        <v>Water Pollution_trifluralin_Seawater_Health_N/A for WP Interim Methodology</v>
      </c>
    </row>
    <row r="410" spans="2:276">
      <c r="B410" s="112" t="s">
        <v>9</v>
      </c>
      <c r="C410" s="112" t="s">
        <v>498</v>
      </c>
      <c r="D410" s="112" t="s">
        <v>384</v>
      </c>
      <c r="E410" s="112" t="s">
        <v>395</v>
      </c>
      <c r="F410" s="112" t="s">
        <v>390</v>
      </c>
      <c r="G410" s="112" t="s">
        <v>391</v>
      </c>
      <c r="H410" s="109">
        <f t="shared" si="912"/>
        <v>3.5198063335145009</v>
      </c>
      <c r="I410" s="109">
        <f t="shared" si="912"/>
        <v>0.63538974190080422</v>
      </c>
      <c r="J410" s="109">
        <f t="shared" si="912"/>
        <v>2.4153578320241471</v>
      </c>
      <c r="K410" s="109">
        <f t="shared" si="912"/>
        <v>0.15943148163852786</v>
      </c>
      <c r="L410" s="109">
        <f t="shared" si="912"/>
        <v>6.2281305593317793</v>
      </c>
      <c r="M410" s="109">
        <f t="shared" si="912"/>
        <v>2.2905423376366594</v>
      </c>
      <c r="N410" s="109">
        <f t="shared" si="912"/>
        <v>0.2557897153914595</v>
      </c>
      <c r="O410" s="109">
        <f t="shared" si="912"/>
        <v>0.48834795077122151</v>
      </c>
      <c r="P410" s="109">
        <f t="shared" si="912"/>
        <v>0.93297463480010223</v>
      </c>
      <c r="Q410" s="109">
        <f t="shared" si="912"/>
        <v>0.2557897153914595</v>
      </c>
      <c r="R410" s="109">
        <f t="shared" si="913"/>
        <v>0.22337123517090537</v>
      </c>
      <c r="S410" s="109">
        <f t="shared" si="913"/>
        <v>3.3555517595671214</v>
      </c>
      <c r="T410" s="109">
        <f t="shared" si="913"/>
        <v>3.6305097668638964</v>
      </c>
      <c r="U410" s="109">
        <f t="shared" si="913"/>
        <v>0.26040337638436167</v>
      </c>
      <c r="V410" s="109">
        <f t="shared" si="913"/>
        <v>0.45526364804792491</v>
      </c>
      <c r="W410" s="109">
        <f t="shared" si="913"/>
        <v>38.163388442805484</v>
      </c>
      <c r="X410" s="109">
        <f t="shared" si="913"/>
        <v>0.2557897153914595</v>
      </c>
      <c r="Y410" s="109">
        <f t="shared" si="913"/>
        <v>3.9846480814977201</v>
      </c>
      <c r="Z410" s="109">
        <f t="shared" si="913"/>
        <v>29.369380598907693</v>
      </c>
      <c r="AA410" s="109">
        <f t="shared" si="913"/>
        <v>0.5523630719563517</v>
      </c>
      <c r="AB410" s="109">
        <f t="shared" si="914"/>
        <v>7.0497771720751761</v>
      </c>
      <c r="AC410" s="109">
        <f t="shared" si="914"/>
        <v>0.23109976097250681</v>
      </c>
      <c r="AD410" s="109">
        <f t="shared" si="914"/>
        <v>1.5239622098267553</v>
      </c>
      <c r="AE410" s="109">
        <f t="shared" si="914"/>
        <v>0.32816953703904722</v>
      </c>
      <c r="AF410" s="109">
        <f t="shared" si="914"/>
        <v>6.1938846273413901</v>
      </c>
      <c r="AG410" s="109">
        <f t="shared" si="914"/>
        <v>0.57144536766108667</v>
      </c>
      <c r="AH410" s="109">
        <f t="shared" si="914"/>
        <v>1.3000111141754886</v>
      </c>
      <c r="AI410" s="109">
        <f t="shared" si="914"/>
        <v>0.2557897153914595</v>
      </c>
      <c r="AJ410" s="109">
        <f t="shared" si="914"/>
        <v>2.576114684434661</v>
      </c>
      <c r="AK410" s="109">
        <f t="shared" si="914"/>
        <v>3.5811588359443127</v>
      </c>
      <c r="AL410" s="109">
        <f t="shared" si="915"/>
        <v>8.5457866545101755</v>
      </c>
      <c r="AM410" s="109">
        <f t="shared" si="915"/>
        <v>0.83618152587441652</v>
      </c>
      <c r="AN410" s="109">
        <f t="shared" si="915"/>
        <v>1.2294789596088491</v>
      </c>
      <c r="AO410" s="109">
        <f t="shared" si="915"/>
        <v>3.3298824233101056</v>
      </c>
      <c r="AP410" s="109">
        <f t="shared" si="915"/>
        <v>2.5623313929353135</v>
      </c>
      <c r="AQ410" s="109">
        <f t="shared" si="915"/>
        <v>0.2026052354601339</v>
      </c>
      <c r="AR410" s="109">
        <f t="shared" si="915"/>
        <v>0.2557897153914595</v>
      </c>
      <c r="AS410" s="109">
        <f t="shared" si="915"/>
        <v>2.8631559817990309</v>
      </c>
      <c r="AT410" s="109">
        <f t="shared" si="915"/>
        <v>1.6796234663835667</v>
      </c>
      <c r="AU410" s="109">
        <f t="shared" si="915"/>
        <v>5.4236384530676087</v>
      </c>
      <c r="AV410" s="109">
        <f t="shared" si="916"/>
        <v>0.60059484604169655</v>
      </c>
      <c r="AW410" s="109">
        <f t="shared" si="916"/>
        <v>16.719465166206618</v>
      </c>
      <c r="AX410" s="109">
        <f t="shared" si="916"/>
        <v>0.54494429271915346</v>
      </c>
      <c r="AY410" s="109">
        <f t="shared" si="916"/>
        <v>0.50294398450558275</v>
      </c>
      <c r="AZ410" s="109">
        <f t="shared" si="916"/>
        <v>0.69886940882978754</v>
      </c>
      <c r="BA410" s="109">
        <f t="shared" si="916"/>
        <v>7.6592733067990117</v>
      </c>
      <c r="BB410" s="109">
        <f t="shared" si="916"/>
        <v>3.7356888139461053</v>
      </c>
      <c r="BC410" s="109">
        <f t="shared" si="916"/>
        <v>2.3969367324975392</v>
      </c>
      <c r="BD410" s="109">
        <f t="shared" si="916"/>
        <v>2.6686274693346457</v>
      </c>
      <c r="BE410" s="109">
        <f t="shared" si="916"/>
        <v>23.003085492204498</v>
      </c>
      <c r="BF410" s="109">
        <f t="shared" si="917"/>
        <v>2.4114628274436787</v>
      </c>
      <c r="BG410" s="109">
        <f t="shared" si="917"/>
        <v>1.6113074290492146</v>
      </c>
      <c r="BH410" s="109">
        <f t="shared" si="917"/>
        <v>3.6562554560803928</v>
      </c>
      <c r="BI410" s="109">
        <f t="shared" si="917"/>
        <v>3.0251717672494638</v>
      </c>
      <c r="BJ410" s="109">
        <f t="shared" si="917"/>
        <v>0.70593763866533243</v>
      </c>
      <c r="BK410" s="109">
        <f t="shared" si="917"/>
        <v>0.2557897153914595</v>
      </c>
      <c r="BL410" s="109">
        <f t="shared" si="917"/>
        <v>1.9474950821344732</v>
      </c>
      <c r="BM410" s="109">
        <f t="shared" si="917"/>
        <v>0.4994839667424717</v>
      </c>
      <c r="BN410" s="109">
        <f t="shared" si="917"/>
        <v>11.989480593222067</v>
      </c>
      <c r="BO410" s="109">
        <f t="shared" si="917"/>
        <v>3.571573132473564</v>
      </c>
      <c r="BP410" s="109">
        <f t="shared" si="918"/>
        <v>18.160063715014111</v>
      </c>
      <c r="BQ410" s="109">
        <f t="shared" si="918"/>
        <v>3.6168058689115696</v>
      </c>
      <c r="BR410" s="109">
        <f t="shared" si="918"/>
        <v>0.89474543829660924</v>
      </c>
      <c r="BS410" s="109">
        <f t="shared" si="918"/>
        <v>4.039983673502868</v>
      </c>
      <c r="BT410" s="109">
        <f t="shared" si="918"/>
        <v>3.1991205139618519</v>
      </c>
      <c r="BU410" s="109">
        <f t="shared" si="918"/>
        <v>0.41128906249745745</v>
      </c>
      <c r="BV410" s="109">
        <f t="shared" si="918"/>
        <v>0.22510690439425013</v>
      </c>
      <c r="BW410" s="109">
        <f t="shared" si="918"/>
        <v>0.83127504192474055</v>
      </c>
      <c r="BX410" s="109">
        <f t="shared" si="918"/>
        <v>16.336243638474578</v>
      </c>
      <c r="BY410" s="109">
        <f t="shared" si="918"/>
        <v>0.16949136043419316</v>
      </c>
      <c r="BZ410" s="109">
        <f t="shared" si="919"/>
        <v>0.60083225075247415</v>
      </c>
      <c r="CA410" s="109">
        <f t="shared" si="919"/>
        <v>2.577855223171226</v>
      </c>
      <c r="CB410" s="109">
        <f t="shared" si="919"/>
        <v>2.8830179108303158</v>
      </c>
      <c r="CC410" s="109">
        <f t="shared" si="919"/>
        <v>7.2563622480965222</v>
      </c>
      <c r="CD410" s="109">
        <f t="shared" si="919"/>
        <v>3.6441712488512343</v>
      </c>
      <c r="CE410" s="109">
        <f t="shared" si="919"/>
        <v>0.55916265401453591</v>
      </c>
      <c r="CF410" s="109">
        <f t="shared" si="919"/>
        <v>2.8655697497382078</v>
      </c>
      <c r="CG410" s="109">
        <f t="shared" si="919"/>
        <v>0.14980235337986417</v>
      </c>
      <c r="CH410" s="109">
        <f t="shared" si="919"/>
        <v>0.2557897153914595</v>
      </c>
      <c r="CI410" s="109">
        <f t="shared" si="919"/>
        <v>0.62908170927022145</v>
      </c>
      <c r="CJ410" s="109">
        <f t="shared" si="920"/>
        <v>3.9189694895824876</v>
      </c>
      <c r="CK410" s="109">
        <f t="shared" si="920"/>
        <v>3.8536723531859503</v>
      </c>
      <c r="CL410" s="109">
        <f t="shared" si="920"/>
        <v>0.40044262796061536</v>
      </c>
      <c r="CM410" s="109">
        <f t="shared" si="920"/>
        <v>0.26127226152398708</v>
      </c>
      <c r="CN410" s="109">
        <f t="shared" si="920"/>
        <v>5.765377660755358</v>
      </c>
      <c r="CO410" s="109">
        <f t="shared" si="920"/>
        <v>1.5262896224383768</v>
      </c>
      <c r="CP410" s="109">
        <f t="shared" si="920"/>
        <v>0.62908170927022145</v>
      </c>
      <c r="CQ410" s="109">
        <f t="shared" si="920"/>
        <v>7.4598490401942392</v>
      </c>
      <c r="CR410" s="109">
        <f t="shared" si="920"/>
        <v>0.37779944776900126</v>
      </c>
      <c r="CS410" s="109">
        <f t="shared" si="920"/>
        <v>5.7380838625389101</v>
      </c>
      <c r="CT410" s="109">
        <f t="shared" si="921"/>
        <v>2.3086005002440158</v>
      </c>
      <c r="CU410" s="109">
        <f t="shared" si="921"/>
        <v>5.1841800416296477</v>
      </c>
      <c r="CV410" s="109">
        <f t="shared" si="921"/>
        <v>4.428418267693262</v>
      </c>
      <c r="CW410" s="109">
        <f t="shared" si="921"/>
        <v>1.3793009936327465</v>
      </c>
      <c r="CX410" s="109">
        <f t="shared" si="921"/>
        <v>0.87728710554300049</v>
      </c>
      <c r="CY410" s="109">
        <f t="shared" si="921"/>
        <v>8.7004653307058053</v>
      </c>
      <c r="CZ410" s="109">
        <f t="shared" si="921"/>
        <v>2.7893211178203301</v>
      </c>
      <c r="DA410" s="109">
        <f t="shared" si="921"/>
        <v>1.9155504674738475</v>
      </c>
      <c r="DB410" s="109">
        <f t="shared" si="921"/>
        <v>26.079399414321696</v>
      </c>
      <c r="DC410" s="109">
        <f t="shared" si="921"/>
        <v>6.0538680511595597</v>
      </c>
      <c r="DD410" s="109">
        <f t="shared" si="922"/>
        <v>0.77260807684468746</v>
      </c>
      <c r="DE410" s="109">
        <f t="shared" si="922"/>
        <v>3.9389022600630899</v>
      </c>
      <c r="DF410" s="109">
        <f t="shared" si="922"/>
        <v>0.62908170927022145</v>
      </c>
      <c r="DG410" s="109">
        <f t="shared" si="922"/>
        <v>25.361167916482774</v>
      </c>
      <c r="DH410" s="109">
        <f t="shared" si="922"/>
        <v>29.205249881546013</v>
      </c>
      <c r="DI410" s="109">
        <f t="shared" si="922"/>
        <v>2.6290300183753978</v>
      </c>
      <c r="DJ410" s="109">
        <f t="shared" si="922"/>
        <v>3.6550749713853912</v>
      </c>
      <c r="DK410" s="109">
        <f t="shared" si="922"/>
        <v>0.87785043861365541</v>
      </c>
      <c r="DL410" s="109">
        <f t="shared" si="922"/>
        <v>2.6428776159532217</v>
      </c>
      <c r="DM410" s="109">
        <f t="shared" si="922"/>
        <v>1.0001874449080665</v>
      </c>
      <c r="DN410" s="109">
        <f t="shared" si="923"/>
        <v>2.938158924414016</v>
      </c>
      <c r="DO410" s="109">
        <f t="shared" si="923"/>
        <v>5.5319180910340977</v>
      </c>
      <c r="DP410" s="109">
        <f t="shared" si="923"/>
        <v>0.44828913018949024</v>
      </c>
      <c r="DQ410" s="109">
        <f t="shared" si="923"/>
        <v>0.50987164973389532</v>
      </c>
      <c r="DR410" s="109">
        <f t="shared" si="923"/>
        <v>6.2281305593317793</v>
      </c>
      <c r="DS410" s="109">
        <f t="shared" si="923"/>
        <v>1.837026360317052</v>
      </c>
      <c r="DT410" s="109">
        <f t="shared" si="923"/>
        <v>6.2281305593317793</v>
      </c>
      <c r="DU410" s="109">
        <f t="shared" si="923"/>
        <v>0.62908170927022145</v>
      </c>
      <c r="DV410" s="109">
        <f t="shared" si="923"/>
        <v>3.1924828342659333</v>
      </c>
      <c r="DW410" s="109">
        <f t="shared" si="923"/>
        <v>0.5006501341661227</v>
      </c>
      <c r="DX410" s="109">
        <f t="shared" si="924"/>
        <v>5.6654803193249164</v>
      </c>
      <c r="DY410" s="109">
        <f t="shared" si="924"/>
        <v>0.74570983206982322</v>
      </c>
      <c r="DZ410" s="109">
        <f t="shared" si="924"/>
        <v>3.224337656885949</v>
      </c>
      <c r="EA410" s="109">
        <f t="shared" si="924"/>
        <v>0.45526364804792491</v>
      </c>
      <c r="EB410" s="109">
        <f t="shared" si="924"/>
        <v>0.62908170927022145</v>
      </c>
      <c r="EC410" s="109">
        <f t="shared" si="924"/>
        <v>2.6239725217373913</v>
      </c>
      <c r="ED410" s="109">
        <f t="shared" si="924"/>
        <v>1.5590718485790023</v>
      </c>
      <c r="EE410" s="109">
        <f t="shared" si="924"/>
        <v>1.4407358705258921</v>
      </c>
      <c r="EF410" s="109">
        <f t="shared" si="924"/>
        <v>0.62908170927022145</v>
      </c>
      <c r="EG410" s="109">
        <f t="shared" si="924"/>
        <v>1.7077153383439612</v>
      </c>
      <c r="EH410" s="109">
        <f t="shared" si="925"/>
        <v>0.55916265401453591</v>
      </c>
      <c r="EI410" s="109">
        <f t="shared" si="925"/>
        <v>0.15022318903171256</v>
      </c>
      <c r="EJ410" s="109">
        <f t="shared" si="925"/>
        <v>2.439669293192178</v>
      </c>
      <c r="EK410" s="109">
        <f t="shared" si="925"/>
        <v>7.0750636360548311</v>
      </c>
      <c r="EL410" s="109">
        <f t="shared" si="925"/>
        <v>0.48406260737886753</v>
      </c>
      <c r="EM410" s="109">
        <f t="shared" si="925"/>
        <v>2.2742856757665395</v>
      </c>
      <c r="EN410" s="109">
        <f t="shared" si="925"/>
        <v>0.87715272227767249</v>
      </c>
      <c r="EO410" s="109">
        <f t="shared" si="925"/>
        <v>0.62908170927022145</v>
      </c>
      <c r="EP410" s="109">
        <f t="shared" si="925"/>
        <v>3.9521680775748913</v>
      </c>
      <c r="EQ410" s="109">
        <f t="shared" si="925"/>
        <v>2.4133093400352346</v>
      </c>
      <c r="ER410" s="109">
        <f t="shared" si="926"/>
        <v>0.20720678428420408</v>
      </c>
      <c r="ES410" s="109">
        <f t="shared" si="926"/>
        <v>0.27048402848510505</v>
      </c>
      <c r="ET410" s="109">
        <f t="shared" si="926"/>
        <v>0.40833519191394713</v>
      </c>
      <c r="EU410" s="109">
        <f t="shared" si="926"/>
        <v>2.82779916641632</v>
      </c>
      <c r="EV410" s="109">
        <f t="shared" si="926"/>
        <v>7.802608212554567</v>
      </c>
      <c r="EW410" s="109">
        <f t="shared" si="926"/>
        <v>0.76460413971463115</v>
      </c>
      <c r="EX410" s="109">
        <f t="shared" si="926"/>
        <v>0.62908170927022145</v>
      </c>
      <c r="EY410" s="109">
        <f t="shared" si="926"/>
        <v>0.86251525524578931</v>
      </c>
      <c r="EZ410" s="109">
        <f t="shared" si="926"/>
        <v>5.508420260497739</v>
      </c>
      <c r="FA410" s="109">
        <f t="shared" si="926"/>
        <v>6.8952271254755795</v>
      </c>
      <c r="FB410" s="109">
        <f t="shared" si="927"/>
        <v>0.62908170927022145</v>
      </c>
      <c r="FC410" s="109">
        <f t="shared" si="927"/>
        <v>0.30856478716831798</v>
      </c>
      <c r="FD410" s="109">
        <f t="shared" si="927"/>
        <v>0.70373442880783332</v>
      </c>
      <c r="FE410" s="109">
        <f t="shared" si="927"/>
        <v>1.3251330855754277</v>
      </c>
      <c r="FF410" s="109">
        <f t="shared" si="927"/>
        <v>0.84996786890306375</v>
      </c>
      <c r="FG410" s="109">
        <f t="shared" si="927"/>
        <v>8.4135636670398348</v>
      </c>
      <c r="FH410" s="109">
        <f t="shared" si="927"/>
        <v>2.8806109078117625</v>
      </c>
      <c r="FI410" s="109">
        <f t="shared" si="927"/>
        <v>2.4317902057799423</v>
      </c>
      <c r="FJ410" s="109">
        <f t="shared" si="927"/>
        <v>1.5291550102946114</v>
      </c>
      <c r="FK410" s="109">
        <f t="shared" si="927"/>
        <v>3.6125219373041029</v>
      </c>
      <c r="FL410" s="109">
        <f t="shared" si="928"/>
        <v>1.282998591838229</v>
      </c>
      <c r="FM410" s="109">
        <f t="shared" si="928"/>
        <v>0.3255547244881079</v>
      </c>
      <c r="FN410" s="109">
        <f t="shared" si="928"/>
        <v>1.4015160869912098</v>
      </c>
      <c r="FO410" s="109">
        <f t="shared" si="928"/>
        <v>0.17163605751019481</v>
      </c>
      <c r="FP410" s="109">
        <f t="shared" si="928"/>
        <v>6.2281305593317793</v>
      </c>
      <c r="FQ410" s="109">
        <f t="shared" si="928"/>
        <v>0.8138961083883699</v>
      </c>
      <c r="FR410" s="109">
        <f t="shared" si="928"/>
        <v>6.4549067208931232</v>
      </c>
      <c r="FS410" s="109">
        <f t="shared" si="928"/>
        <v>8.3636668889482184</v>
      </c>
      <c r="FT410" s="109">
        <f t="shared" si="928"/>
        <v>4.1325629387082961</v>
      </c>
      <c r="FU410" s="109">
        <f t="shared" si="928"/>
        <v>0.50294398450558275</v>
      </c>
      <c r="FV410" s="109">
        <f t="shared" si="929"/>
        <v>14.498197308547704</v>
      </c>
      <c r="FW410" s="109">
        <f t="shared" si="929"/>
        <v>0.62908170927022145</v>
      </c>
      <c r="FX410" s="109">
        <f t="shared" si="929"/>
        <v>2.4114628274436787</v>
      </c>
      <c r="FY410" s="109">
        <f t="shared" si="929"/>
        <v>7.0113702301042542</v>
      </c>
      <c r="FZ410" s="109">
        <f t="shared" si="929"/>
        <v>3.1959765371552331</v>
      </c>
      <c r="GA410" s="109">
        <f t="shared" si="929"/>
        <v>0.17369415894719073</v>
      </c>
      <c r="GB410" s="109">
        <f t="shared" si="929"/>
        <v>0.70900833851132805</v>
      </c>
      <c r="GC410" s="109">
        <f t="shared" si="929"/>
        <v>3.2311897276273109</v>
      </c>
      <c r="GD410" s="109">
        <f t="shared" si="929"/>
        <v>4.039983673502868</v>
      </c>
      <c r="GE410" s="109">
        <f t="shared" si="929"/>
        <v>2.9713982675033903</v>
      </c>
      <c r="GF410" s="109">
        <f t="shared" si="930"/>
        <v>8.1127593869336376</v>
      </c>
      <c r="GG410" s="109">
        <f t="shared" si="930"/>
        <v>0.2557897153914595</v>
      </c>
      <c r="GH410" s="109">
        <f t="shared" si="930"/>
        <v>0.2557897153914595</v>
      </c>
      <c r="GI410" s="109">
        <f t="shared" si="930"/>
        <v>2.4114628274436787</v>
      </c>
      <c r="GJ410" s="109">
        <f t="shared" si="930"/>
        <v>0.2557897153914595</v>
      </c>
      <c r="GK410" s="109">
        <f t="shared" si="930"/>
        <v>0.64268627477903828</v>
      </c>
      <c r="GL410" s="109">
        <f t="shared" si="930"/>
        <v>0.17550455292836423</v>
      </c>
      <c r="GM410" s="109">
        <f t="shared" si="930"/>
        <v>0.57880349521146679</v>
      </c>
      <c r="GN410" s="109">
        <f t="shared" si="930"/>
        <v>3.3668733232000867</v>
      </c>
      <c r="GO410" s="109">
        <f t="shared" si="930"/>
        <v>5.3245043335213218</v>
      </c>
      <c r="GP410" s="109">
        <f t="shared" si="931"/>
        <v>11.012701545188778</v>
      </c>
      <c r="GQ410" s="109">
        <f t="shared" si="931"/>
        <v>2.7468332077043147</v>
      </c>
      <c r="GR410" s="109">
        <f t="shared" si="931"/>
        <v>0.89566211218409542</v>
      </c>
      <c r="GS410" s="109">
        <f t="shared" si="931"/>
        <v>31.906256745302283</v>
      </c>
      <c r="GT410" s="109">
        <f t="shared" si="931"/>
        <v>7.7056523844824341</v>
      </c>
      <c r="GU410" s="109">
        <f t="shared" si="931"/>
        <v>2.426149073751497</v>
      </c>
      <c r="GV410" s="109">
        <f t="shared" si="931"/>
        <v>0.15943148163852786</v>
      </c>
      <c r="GW410" s="109">
        <f t="shared" si="931"/>
        <v>1.2749559083009714</v>
      </c>
      <c r="GX410" s="109">
        <f t="shared" si="931"/>
        <v>0.89052329379151829</v>
      </c>
      <c r="GY410" s="109">
        <f t="shared" si="931"/>
        <v>1.9326949758298417</v>
      </c>
      <c r="GZ410" s="109">
        <f t="shared" si="932"/>
        <v>2.7300557773569514</v>
      </c>
      <c r="HA410" s="109">
        <f t="shared" si="932"/>
        <v>0.2557897153914595</v>
      </c>
      <c r="HB410" s="109">
        <f t="shared" si="932"/>
        <v>0.35268643362898749</v>
      </c>
      <c r="HC410" s="109">
        <f t="shared" si="932"/>
        <v>3.4574751367656851</v>
      </c>
      <c r="HD410" s="109">
        <f t="shared" si="932"/>
        <v>2.0574918262510558</v>
      </c>
      <c r="HE410" s="109">
        <f t="shared" si="932"/>
        <v>11.743378886670097</v>
      </c>
      <c r="HF410" s="109">
        <f t="shared" si="932"/>
        <v>9.4331187486636239</v>
      </c>
      <c r="HG410" s="109">
        <f t="shared" si="932"/>
        <v>0.50758425687843767</v>
      </c>
      <c r="HH410" s="109">
        <f t="shared" si="932"/>
        <v>0.50027451224163388</v>
      </c>
      <c r="HI410" s="109">
        <f t="shared" si="932"/>
        <v>1.5990982640737976</v>
      </c>
      <c r="HJ410" s="109">
        <f t="shared" si="933"/>
        <v>0.16425883960038698</v>
      </c>
      <c r="HK410" s="109">
        <f t="shared" si="933"/>
        <v>2.9197170587793675</v>
      </c>
      <c r="HL410" s="109">
        <f t="shared" si="933"/>
        <v>26.520644310305908</v>
      </c>
      <c r="HM410" s="109">
        <f t="shared" si="933"/>
        <v>0.2557897153914595</v>
      </c>
      <c r="HN410" s="109">
        <f t="shared" si="933"/>
        <v>5.1515784856624807</v>
      </c>
      <c r="HO410" s="109">
        <f t="shared" si="933"/>
        <v>13.71384593518906</v>
      </c>
      <c r="HP410" s="109">
        <f t="shared" si="933"/>
        <v>1.6288864056512513</v>
      </c>
      <c r="HQ410" s="109">
        <f t="shared" si="933"/>
        <v>2.1334946377941399</v>
      </c>
      <c r="HR410" s="109"/>
      <c r="HS410" s="109"/>
      <c r="HT410" s="109"/>
      <c r="HU410" s="109"/>
      <c r="HV410" s="109"/>
      <c r="HW410" s="109"/>
      <c r="HX410" s="109"/>
      <c r="HY410" s="109"/>
      <c r="HZ410" s="109"/>
      <c r="IA410" s="109"/>
      <c r="IB410" s="109"/>
      <c r="IC410" s="109"/>
      <c r="ID410" s="109"/>
      <c r="IE410" s="109"/>
      <c r="IF410" s="109"/>
      <c r="IG410" s="109"/>
      <c r="IH410" s="109"/>
      <c r="II410" s="109"/>
      <c r="IJ410" s="109"/>
      <c r="IK410" s="109"/>
      <c r="IL410" s="109"/>
      <c r="IM410" s="109"/>
      <c r="IN410" s="109"/>
      <c r="IO410" s="109"/>
      <c r="IP410" s="109"/>
      <c r="IQ410" s="109"/>
      <c r="IR410" s="109"/>
      <c r="IS410" s="109"/>
      <c r="IT410" s="109"/>
      <c r="IU410" s="109"/>
      <c r="IV410" s="109"/>
      <c r="IW410" s="109"/>
      <c r="IX410" s="109"/>
      <c r="IY410" s="109"/>
      <c r="IZ410" s="109"/>
      <c r="JA410" s="109"/>
      <c r="JB410" s="109"/>
      <c r="JC410" s="109"/>
      <c r="JD410" s="109"/>
      <c r="JE410" s="109"/>
      <c r="JF410" s="109"/>
      <c r="JG410" s="109"/>
      <c r="JH410" s="109"/>
      <c r="JI410" s="109"/>
      <c r="JJ410" s="109"/>
      <c r="JK410" s="109"/>
      <c r="JL410" s="109"/>
      <c r="JM410" s="109"/>
      <c r="JN410" s="109"/>
      <c r="JO410" s="109"/>
      <c r="JP410" s="109" t="str">
        <f t="shared" si="911"/>
        <v>Water Pollution_trifluralin_Unspecified_Health_N/A for WP Interim Methodology</v>
      </c>
    </row>
    <row r="411" spans="2:276">
      <c r="B411" s="112" t="s">
        <v>9</v>
      </c>
      <c r="C411" s="112" t="s">
        <v>499</v>
      </c>
      <c r="D411" s="112" t="s">
        <v>394</v>
      </c>
      <c r="E411" s="112" t="s">
        <v>395</v>
      </c>
      <c r="F411" s="112" t="s">
        <v>390</v>
      </c>
      <c r="G411" s="112" t="s">
        <v>391</v>
      </c>
      <c r="H411" s="109">
        <f t="shared" ref="H411:Q420" si="934">INDEX(WP_Health_data,MATCH($JP411,WP_Health_Reference,0),MATCH(H$6,WP_Health_countries,0))</f>
        <v>3.2867266982498591</v>
      </c>
      <c r="I411" s="109">
        <f t="shared" si="934"/>
        <v>6.5064052408863787E-2</v>
      </c>
      <c r="J411" s="109">
        <f t="shared" si="934"/>
        <v>2.189996500951326</v>
      </c>
      <c r="K411" s="109">
        <f t="shared" si="934"/>
        <v>4.0950519752349868E-2</v>
      </c>
      <c r="L411" s="109">
        <f t="shared" si="934"/>
        <v>0.29500677883949522</v>
      </c>
      <c r="M411" s="109">
        <f t="shared" si="934"/>
        <v>0.62539947509042015</v>
      </c>
      <c r="N411" s="109">
        <f t="shared" si="934"/>
        <v>0.51895140322243283</v>
      </c>
      <c r="O411" s="109">
        <f t="shared" si="934"/>
        <v>5.2824957390864125E-2</v>
      </c>
      <c r="P411" s="109">
        <f t="shared" si="934"/>
        <v>3.1440683615219428E-2</v>
      </c>
      <c r="Q411" s="109">
        <f t="shared" si="934"/>
        <v>0.51895140322243283</v>
      </c>
      <c r="R411" s="109">
        <f t="shared" ref="R411:AA420" si="935">INDEX(WP_Health_data,MATCH($JP411,WP_Health_Reference,0),MATCH(R$6,WP_Health_countries,0))</f>
        <v>1.4129047405899967E-2</v>
      </c>
      <c r="S411" s="109">
        <f t="shared" si="935"/>
        <v>6.9258382833531973E-2</v>
      </c>
      <c r="T411" s="109">
        <f t="shared" si="935"/>
        <v>0.38532966046292655</v>
      </c>
      <c r="U411" s="109">
        <f t="shared" si="935"/>
        <v>0.51895140322243283</v>
      </c>
      <c r="V411" s="109">
        <f t="shared" si="935"/>
        <v>2.8655004409844769</v>
      </c>
      <c r="W411" s="109">
        <f t="shared" si="935"/>
        <v>2.6667631138033734</v>
      </c>
      <c r="X411" s="109">
        <f t="shared" si="935"/>
        <v>0.51895140322243283</v>
      </c>
      <c r="Y411" s="109">
        <f t="shared" si="935"/>
        <v>0.77236916899357699</v>
      </c>
      <c r="Z411" s="109">
        <f t="shared" si="935"/>
        <v>1.6850693846374334</v>
      </c>
      <c r="AA411" s="109">
        <f t="shared" si="935"/>
        <v>6.5421605985889572E-2</v>
      </c>
      <c r="AB411" s="109">
        <f t="shared" ref="AB411:AK420" si="936">INDEX(WP_Health_data,MATCH($JP411,WP_Health_Reference,0),MATCH(AB$6,WP_Health_countries,0))</f>
        <v>0.93427512482061337</v>
      </c>
      <c r="AC411" s="109">
        <f t="shared" si="936"/>
        <v>2.5437830892356531E-3</v>
      </c>
      <c r="AD411" s="109">
        <f t="shared" si="936"/>
        <v>0.18063566048640092</v>
      </c>
      <c r="AE411" s="109">
        <f t="shared" si="936"/>
        <v>1.9405688383160383E-2</v>
      </c>
      <c r="AF411" s="109">
        <f t="shared" si="936"/>
        <v>0.80033279716667438</v>
      </c>
      <c r="AG411" s="109">
        <f t="shared" si="936"/>
        <v>1.8022956907645344E-2</v>
      </c>
      <c r="AH411" s="109">
        <f t="shared" si="936"/>
        <v>0.10019571435288298</v>
      </c>
      <c r="AI411" s="109">
        <f t="shared" si="936"/>
        <v>0.51895140322243283</v>
      </c>
      <c r="AJ411" s="109">
        <f t="shared" si="936"/>
        <v>0.91897443095310816</v>
      </c>
      <c r="AK411" s="109">
        <f t="shared" si="936"/>
        <v>0.39146341701091464</v>
      </c>
      <c r="AL411" s="109">
        <f t="shared" ref="AL411:AU420" si="937">INDEX(WP_Health_data,MATCH($JP411,WP_Health_Reference,0),MATCH(AL$6,WP_Health_countries,0))</f>
        <v>2.2019049351136095</v>
      </c>
      <c r="AM411" s="109">
        <f t="shared" si="937"/>
        <v>1.4200180217660103E-2</v>
      </c>
      <c r="AN411" s="109">
        <f t="shared" si="937"/>
        <v>0.55818225300168733</v>
      </c>
      <c r="AO411" s="109">
        <f t="shared" si="937"/>
        <v>0.34304254480173435</v>
      </c>
      <c r="AP411" s="109">
        <f t="shared" si="937"/>
        <v>0.46541537460549443</v>
      </c>
      <c r="AQ411" s="109">
        <f t="shared" si="937"/>
        <v>9.1781200696401004E-4</v>
      </c>
      <c r="AR411" s="109">
        <f t="shared" si="937"/>
        <v>0.51895140322243283</v>
      </c>
      <c r="AS411" s="109">
        <f t="shared" si="937"/>
        <v>0.16189472437318581</v>
      </c>
      <c r="AT411" s="109">
        <f t="shared" si="937"/>
        <v>0.15755360668682589</v>
      </c>
      <c r="AU411" s="109">
        <f t="shared" si="937"/>
        <v>0.29500677883949522</v>
      </c>
      <c r="AV411" s="109">
        <f t="shared" ref="AV411:BE420" si="938">INDEX(WP_Health_data,MATCH($JP411,WP_Health_Reference,0),MATCH(AV$6,WP_Health_countries,0))</f>
        <v>2.1786854912481082E-2</v>
      </c>
      <c r="AW411" s="109">
        <f t="shared" si="938"/>
        <v>0.50807551559580111</v>
      </c>
      <c r="AX411" s="109">
        <f t="shared" si="938"/>
        <v>4.473638212873244E-2</v>
      </c>
      <c r="AY411" s="109">
        <f t="shared" si="938"/>
        <v>0.55818225300168733</v>
      </c>
      <c r="AZ411" s="109">
        <f t="shared" si="938"/>
        <v>1.5973537723692918E-2</v>
      </c>
      <c r="BA411" s="109">
        <f t="shared" si="938"/>
        <v>0.23707282802714186</v>
      </c>
      <c r="BB411" s="109">
        <f t="shared" si="938"/>
        <v>0.31219996539203454</v>
      </c>
      <c r="BC411" s="109">
        <f t="shared" si="938"/>
        <v>0.7013363715106814</v>
      </c>
      <c r="BD411" s="109">
        <f t="shared" si="938"/>
        <v>0.33461390380676459</v>
      </c>
      <c r="BE411" s="109">
        <f t="shared" si="938"/>
        <v>1.0753460695265546</v>
      </c>
      <c r="BF411" s="109">
        <f t="shared" ref="BF411:BO420" si="939">INDEX(WP_Health_data,MATCH($JP411,WP_Health_Reference,0),MATCH(BF$6,WP_Health_countries,0))</f>
        <v>0.51895140322243283</v>
      </c>
      <c r="BG411" s="109">
        <f t="shared" si="939"/>
        <v>0.39192428171074423</v>
      </c>
      <c r="BH411" s="109">
        <f t="shared" si="939"/>
        <v>0.31451561947973727</v>
      </c>
      <c r="BI411" s="109">
        <f t="shared" si="939"/>
        <v>0.37619916388760422</v>
      </c>
      <c r="BJ411" s="109">
        <f t="shared" si="939"/>
        <v>1.4909624750669992</v>
      </c>
      <c r="BK411" s="109">
        <f t="shared" si="939"/>
        <v>0.51895140322243283</v>
      </c>
      <c r="BL411" s="109">
        <f t="shared" si="939"/>
        <v>1.6136216558608991</v>
      </c>
      <c r="BM411" s="109">
        <f t="shared" si="939"/>
        <v>0.16499644013233697</v>
      </c>
      <c r="BN411" s="109">
        <f t="shared" si="939"/>
        <v>0.60092264377167581</v>
      </c>
      <c r="BO411" s="109">
        <f t="shared" si="939"/>
        <v>1.1303834399858024</v>
      </c>
      <c r="BP411" s="109">
        <f t="shared" ref="BP411:BY420" si="940">INDEX(WP_Health_data,MATCH($JP411,WP_Health_Reference,0),MATCH(BP$6,WP_Health_countries,0))</f>
        <v>0.43950501994458591</v>
      </c>
      <c r="BQ411" s="109">
        <f t="shared" si="940"/>
        <v>1.8303009232827638</v>
      </c>
      <c r="BR411" s="109">
        <f t="shared" si="940"/>
        <v>3.231070434710849E-2</v>
      </c>
      <c r="BS411" s="109">
        <f t="shared" si="940"/>
        <v>0.55818225300168733</v>
      </c>
      <c r="BT411" s="109">
        <f t="shared" si="940"/>
        <v>1.396006577436443</v>
      </c>
      <c r="BU411" s="109">
        <f t="shared" si="940"/>
        <v>0.39192428171074423</v>
      </c>
      <c r="BV411" s="109">
        <f t="shared" si="940"/>
        <v>4.0950519752349868E-2</v>
      </c>
      <c r="BW411" s="109">
        <f t="shared" si="940"/>
        <v>8.2245304108725138E-3</v>
      </c>
      <c r="BX411" s="109">
        <f t="shared" si="940"/>
        <v>0.34613954403048153</v>
      </c>
      <c r="BY411" s="109">
        <f t="shared" si="940"/>
        <v>4.0950519752349868E-2</v>
      </c>
      <c r="BZ411" s="109">
        <f t="shared" ref="BZ411:CI420" si="941">INDEX(WP_Health_data,MATCH($JP411,WP_Health_Reference,0),MATCH(BZ$6,WP_Health_countries,0))</f>
        <v>1.9846524345910551E-2</v>
      </c>
      <c r="CA411" s="109">
        <f t="shared" si="941"/>
        <v>0.55818225300168733</v>
      </c>
      <c r="CB411" s="109">
        <f t="shared" si="941"/>
        <v>0.68336955088141804</v>
      </c>
      <c r="CC411" s="109">
        <f t="shared" si="941"/>
        <v>0.33678886066648683</v>
      </c>
      <c r="CD411" s="109">
        <f t="shared" si="941"/>
        <v>0.24667750675319325</v>
      </c>
      <c r="CE411" s="109">
        <f t="shared" si="941"/>
        <v>0.29500677883949522</v>
      </c>
      <c r="CF411" s="109">
        <f t="shared" si="941"/>
        <v>0.26536231978622798</v>
      </c>
      <c r="CG411" s="109">
        <f t="shared" si="941"/>
        <v>2.4820652232245856E-4</v>
      </c>
      <c r="CH411" s="109">
        <f t="shared" si="941"/>
        <v>0.51895140322243283</v>
      </c>
      <c r="CI411" s="109">
        <f t="shared" si="941"/>
        <v>0.91897443095310816</v>
      </c>
      <c r="CJ411" s="109">
        <f t="shared" ref="CJ411:CS420" si="942">INDEX(WP_Health_data,MATCH($JP411,WP_Health_Reference,0),MATCH(CJ$6,WP_Health_countries,0))</f>
        <v>0.54752597546957871</v>
      </c>
      <c r="CK411" s="109">
        <f t="shared" si="942"/>
        <v>0.74266252474498851</v>
      </c>
      <c r="CL411" s="109">
        <f t="shared" si="942"/>
        <v>5.8855766774321631E-2</v>
      </c>
      <c r="CM411" s="109">
        <f t="shared" si="942"/>
        <v>2.2453541552327097E-3</v>
      </c>
      <c r="CN411" s="109">
        <f t="shared" si="942"/>
        <v>4.9546067176050723</v>
      </c>
      <c r="CO411" s="109">
        <f t="shared" si="942"/>
        <v>0.83813333974813164</v>
      </c>
      <c r="CP411" s="109">
        <f t="shared" si="942"/>
        <v>0.91897443095310816</v>
      </c>
      <c r="CQ411" s="109">
        <f t="shared" si="942"/>
        <v>0.64761183556097424</v>
      </c>
      <c r="CR411" s="109">
        <f t="shared" si="942"/>
        <v>5.4066466431188422E-3</v>
      </c>
      <c r="CS411" s="109">
        <f t="shared" si="942"/>
        <v>0.93560135739849803</v>
      </c>
      <c r="CT411" s="109">
        <f t="shared" ref="CT411:DC420" si="943">INDEX(WP_Health_data,MATCH($JP411,WP_Health_Reference,0),MATCH(CT$6,WP_Health_countries,0))</f>
        <v>9.3743172890343063E-2</v>
      </c>
      <c r="CU411" s="109">
        <f t="shared" si="943"/>
        <v>0.67477299014669734</v>
      </c>
      <c r="CV411" s="109">
        <f t="shared" si="943"/>
        <v>0.85207055394763231</v>
      </c>
      <c r="CW411" s="109">
        <f t="shared" si="943"/>
        <v>0.16041827215314342</v>
      </c>
      <c r="CX411" s="109">
        <f t="shared" si="943"/>
        <v>0.29500677883949522</v>
      </c>
      <c r="CY411" s="109">
        <f t="shared" si="943"/>
        <v>0.34590075280634269</v>
      </c>
      <c r="CZ411" s="109">
        <f t="shared" si="943"/>
        <v>0.13007760422079812</v>
      </c>
      <c r="DA411" s="109">
        <f t="shared" si="943"/>
        <v>0.51895140322243283</v>
      </c>
      <c r="DB411" s="109">
        <f t="shared" si="943"/>
        <v>0.38751026218899726</v>
      </c>
      <c r="DC411" s="109">
        <f t="shared" si="943"/>
        <v>9.8322893267908036</v>
      </c>
      <c r="DD411" s="109">
        <f t="shared" ref="DD411:DM420" si="944">INDEX(WP_Health_data,MATCH($JP411,WP_Health_Reference,0),MATCH(DD$6,WP_Health_countries,0))</f>
        <v>3.6672239752650604E-2</v>
      </c>
      <c r="DE411" s="109">
        <f t="shared" si="944"/>
        <v>0.14110410530109221</v>
      </c>
      <c r="DF411" s="109">
        <f t="shared" si="944"/>
        <v>0.91897443095310816</v>
      </c>
      <c r="DG411" s="109">
        <f t="shared" si="944"/>
        <v>4.4307915079530771</v>
      </c>
      <c r="DH411" s="109">
        <f t="shared" si="944"/>
        <v>2.5071333008953274</v>
      </c>
      <c r="DI411" s="109">
        <f t="shared" si="944"/>
        <v>0.39192428171074423</v>
      </c>
      <c r="DJ411" s="109">
        <f t="shared" si="944"/>
        <v>2.8655004409844769</v>
      </c>
      <c r="DK411" s="109">
        <f t="shared" si="944"/>
        <v>0.4899404946872068</v>
      </c>
      <c r="DL411" s="109">
        <f t="shared" si="944"/>
        <v>0.15583346160628528</v>
      </c>
      <c r="DM411" s="109">
        <f t="shared" si="944"/>
        <v>8.609827778713626E-2</v>
      </c>
      <c r="DN411" s="109">
        <f t="shared" ref="DN411:DW420" si="945">INDEX(WP_Health_data,MATCH($JP411,WP_Health_Reference,0),MATCH(DN$6,WP_Health_countries,0))</f>
        <v>2.8655004409844769</v>
      </c>
      <c r="DO411" s="109">
        <f t="shared" si="945"/>
        <v>2.1673615412105049</v>
      </c>
      <c r="DP411" s="109">
        <f t="shared" si="945"/>
        <v>6.956750007353775E-2</v>
      </c>
      <c r="DQ411" s="109">
        <f t="shared" si="945"/>
        <v>0.59376094447571226</v>
      </c>
      <c r="DR411" s="109">
        <f t="shared" si="945"/>
        <v>0.29500677883949522</v>
      </c>
      <c r="DS411" s="109">
        <f t="shared" si="945"/>
        <v>0.13359006975637625</v>
      </c>
      <c r="DT411" s="109">
        <f t="shared" si="945"/>
        <v>0.29500677883949522</v>
      </c>
      <c r="DU411" s="109">
        <f t="shared" si="945"/>
        <v>0.91897443095310816</v>
      </c>
      <c r="DV411" s="109">
        <f t="shared" si="945"/>
        <v>0.49350142998961055</v>
      </c>
      <c r="DW411" s="109">
        <f t="shared" si="945"/>
        <v>4.102457442512762E-3</v>
      </c>
      <c r="DX411" s="109">
        <f t="shared" ref="DX411:EG420" si="946">INDEX(WP_Health_data,MATCH($JP411,WP_Health_Reference,0),MATCH(DX$6,WP_Health_countries,0))</f>
        <v>0.32077753732098258</v>
      </c>
      <c r="DY411" s="109">
        <f t="shared" si="946"/>
        <v>1.7991246125871159</v>
      </c>
      <c r="DZ411" s="109">
        <f t="shared" si="946"/>
        <v>0.22792789827005588</v>
      </c>
      <c r="EA411" s="109">
        <f t="shared" si="946"/>
        <v>2.8655004409844769</v>
      </c>
      <c r="EB411" s="109">
        <f t="shared" si="946"/>
        <v>0.91897443095310816</v>
      </c>
      <c r="EC411" s="109">
        <f t="shared" si="946"/>
        <v>0.74453775358048924</v>
      </c>
      <c r="ED411" s="109">
        <f t="shared" si="946"/>
        <v>0.55818225300168733</v>
      </c>
      <c r="EE411" s="109">
        <f t="shared" si="946"/>
        <v>0.22105487962150491</v>
      </c>
      <c r="EF411" s="109">
        <f t="shared" si="946"/>
        <v>0.91897443095310816</v>
      </c>
      <c r="EG411" s="109">
        <f t="shared" si="946"/>
        <v>0.52583196289778211</v>
      </c>
      <c r="EH411" s="109">
        <f t="shared" ref="EH411:EQ420" si="947">INDEX(WP_Health_data,MATCH($JP411,WP_Health_Reference,0),MATCH(EH$6,WP_Health_countries,0))</f>
        <v>0.29500677883949522</v>
      </c>
      <c r="EI411" s="109">
        <f t="shared" si="947"/>
        <v>3.295382831880642E-3</v>
      </c>
      <c r="EJ411" s="109">
        <f t="shared" si="947"/>
        <v>0.39192428171074423</v>
      </c>
      <c r="EK411" s="109">
        <f t="shared" si="947"/>
        <v>4.8569494699904716</v>
      </c>
      <c r="EL411" s="109">
        <f t="shared" si="947"/>
        <v>3.2885312924515832E-2</v>
      </c>
      <c r="EM411" s="109">
        <f t="shared" si="947"/>
        <v>0.36455317714738394</v>
      </c>
      <c r="EN411" s="109">
        <f t="shared" si="947"/>
        <v>0.12782202916728164</v>
      </c>
      <c r="EO411" s="109">
        <f t="shared" si="947"/>
        <v>0.91897443095310816</v>
      </c>
      <c r="EP411" s="109">
        <f t="shared" si="947"/>
        <v>1.0652715507966299</v>
      </c>
      <c r="EQ411" s="109">
        <f t="shared" si="947"/>
        <v>0.13818948451126262</v>
      </c>
      <c r="ER411" s="109">
        <f t="shared" ref="ER411:FA420" si="948">INDEX(WP_Health_data,MATCH($JP411,WP_Health_Reference,0),MATCH(ER$6,WP_Health_countries,0))</f>
        <v>4.0950519752349868E-2</v>
      </c>
      <c r="ES411" s="109">
        <f t="shared" si="948"/>
        <v>1.9741702365790925E-2</v>
      </c>
      <c r="ET411" s="109">
        <f t="shared" si="948"/>
        <v>6.486732789971851E-2</v>
      </c>
      <c r="EU411" s="109">
        <f t="shared" si="948"/>
        <v>1.5866294109463837</v>
      </c>
      <c r="EV411" s="109">
        <f t="shared" si="948"/>
        <v>2.0458287053176152</v>
      </c>
      <c r="EW411" s="109">
        <f t="shared" si="948"/>
        <v>2.6393786013083325E-2</v>
      </c>
      <c r="EX411" s="109">
        <f t="shared" si="948"/>
        <v>0.91897443095310816</v>
      </c>
      <c r="EY411" s="109">
        <f t="shared" si="948"/>
        <v>1.1456743760409371E-2</v>
      </c>
      <c r="EZ411" s="109">
        <f t="shared" si="948"/>
        <v>1.0575052378088949</v>
      </c>
      <c r="FA411" s="109">
        <f t="shared" si="948"/>
        <v>1.7600909522563981</v>
      </c>
      <c r="FB411" s="109">
        <f t="shared" ref="FB411:FK420" si="949">INDEX(WP_Health_data,MATCH($JP411,WP_Health_Reference,0),MATCH(FB$6,WP_Health_countries,0))</f>
        <v>0.91897443095310816</v>
      </c>
      <c r="FC411" s="109">
        <f t="shared" si="949"/>
        <v>5.0158049158607783E-2</v>
      </c>
      <c r="FD411" s="109">
        <f t="shared" si="949"/>
        <v>9.5852845144498169E-2</v>
      </c>
      <c r="FE411" s="109">
        <f t="shared" si="949"/>
        <v>4.8319055797907795E-2</v>
      </c>
      <c r="FF411" s="109">
        <f t="shared" si="949"/>
        <v>3.7456024869125581E-2</v>
      </c>
      <c r="FG411" s="109">
        <f t="shared" si="949"/>
        <v>0.41553451064989061</v>
      </c>
      <c r="FH411" s="109">
        <f t="shared" si="949"/>
        <v>0.31259392178674028</v>
      </c>
      <c r="FI411" s="109">
        <f t="shared" si="949"/>
        <v>0.56504421205676969</v>
      </c>
      <c r="FJ411" s="109">
        <f t="shared" si="949"/>
        <v>0.51895140322243283</v>
      </c>
      <c r="FK411" s="109">
        <f t="shared" si="949"/>
        <v>2.8655004409844769</v>
      </c>
      <c r="FL411" s="109">
        <f t="shared" ref="FL411:FU420" si="950">INDEX(WP_Health_data,MATCH($JP411,WP_Health_Reference,0),MATCH(FL$6,WP_Health_countries,0))</f>
        <v>0.13631472325239652</v>
      </c>
      <c r="FM411" s="109">
        <f t="shared" si="950"/>
        <v>2.1777360788501573E-3</v>
      </c>
      <c r="FN411" s="109">
        <f t="shared" si="950"/>
        <v>6.7280263815957045E-2</v>
      </c>
      <c r="FO411" s="109">
        <f t="shared" si="950"/>
        <v>4.0950519752349868E-2</v>
      </c>
      <c r="FP411" s="109">
        <f t="shared" si="950"/>
        <v>0.29500677883949522</v>
      </c>
      <c r="FQ411" s="109">
        <f t="shared" si="950"/>
        <v>0.55818225300168733</v>
      </c>
      <c r="FR411" s="109">
        <f t="shared" si="950"/>
        <v>1.4064814249734729</v>
      </c>
      <c r="FS411" s="109">
        <f t="shared" si="950"/>
        <v>0.70459309588408259</v>
      </c>
      <c r="FT411" s="109">
        <f t="shared" si="950"/>
        <v>0.74197899796592404</v>
      </c>
      <c r="FU411" s="109">
        <f t="shared" si="950"/>
        <v>0.55818225300168733</v>
      </c>
      <c r="FV411" s="109">
        <f t="shared" ref="FV411:GE420" si="951">INDEX(WP_Health_data,MATCH($JP411,WP_Health_Reference,0),MATCH(FV$6,WP_Health_countries,0))</f>
        <v>1.0978090633751223</v>
      </c>
      <c r="FW411" s="109">
        <f t="shared" si="951"/>
        <v>0.91897443095310816</v>
      </c>
      <c r="FX411" s="109">
        <f t="shared" si="951"/>
        <v>0.51895140322243283</v>
      </c>
      <c r="FY411" s="109">
        <f t="shared" si="951"/>
        <v>0.76884616484219637</v>
      </c>
      <c r="FZ411" s="109">
        <f t="shared" si="951"/>
        <v>0.37304012989945035</v>
      </c>
      <c r="GA411" s="109">
        <f t="shared" si="951"/>
        <v>8.8980809485358706E-2</v>
      </c>
      <c r="GB411" s="109">
        <f t="shared" si="951"/>
        <v>0.35784098972456757</v>
      </c>
      <c r="GC411" s="109">
        <f t="shared" si="951"/>
        <v>1.1632915605351068</v>
      </c>
      <c r="GD411" s="109">
        <f t="shared" si="951"/>
        <v>0.55818225300168733</v>
      </c>
      <c r="GE411" s="109">
        <f t="shared" si="951"/>
        <v>0.35851121420051357</v>
      </c>
      <c r="GF411" s="109">
        <f t="shared" ref="GF411:GO420" si="952">INDEX(WP_Health_data,MATCH($JP411,WP_Health_Reference,0),MATCH(GF$6,WP_Health_countries,0))</f>
        <v>2.6987829551186513</v>
      </c>
      <c r="GG411" s="109">
        <f t="shared" si="952"/>
        <v>0.51895140322243283</v>
      </c>
      <c r="GH411" s="109">
        <f t="shared" si="952"/>
        <v>0.51895140322243283</v>
      </c>
      <c r="GI411" s="109">
        <f t="shared" si="952"/>
        <v>0.51895140322243283</v>
      </c>
      <c r="GJ411" s="109">
        <f t="shared" si="952"/>
        <v>0.51895140322243283</v>
      </c>
      <c r="GK411" s="109">
        <f t="shared" si="952"/>
        <v>8.0594933587322198E-2</v>
      </c>
      <c r="GL411" s="109">
        <f t="shared" si="952"/>
        <v>1.0917912156366382E-2</v>
      </c>
      <c r="GM411" s="109">
        <f t="shared" si="952"/>
        <v>8.4459851104460634E-3</v>
      </c>
      <c r="GN411" s="109">
        <f t="shared" si="952"/>
        <v>3.0596384826071472E-2</v>
      </c>
      <c r="GO411" s="109">
        <f t="shared" si="952"/>
        <v>3.2242355162399363</v>
      </c>
      <c r="GP411" s="109">
        <f t="shared" ref="GP411:GY420" si="953">INDEX(WP_Health_data,MATCH($JP411,WP_Health_Reference,0),MATCH(GP$6,WP_Health_countries,0))</f>
        <v>0.91897443095310816</v>
      </c>
      <c r="GQ411" s="109">
        <f t="shared" si="953"/>
        <v>1.5404685654453729</v>
      </c>
      <c r="GR411" s="109">
        <f t="shared" si="953"/>
        <v>8.2004555318071944E-3</v>
      </c>
      <c r="GS411" s="109">
        <f t="shared" si="953"/>
        <v>0.95864092627209729</v>
      </c>
      <c r="GT411" s="109">
        <f t="shared" si="953"/>
        <v>0.91897443095310816</v>
      </c>
      <c r="GU411" s="109">
        <f t="shared" si="953"/>
        <v>0.69972008223073312</v>
      </c>
      <c r="GV411" s="109">
        <f t="shared" si="953"/>
        <v>4.0950519752349868E-2</v>
      </c>
      <c r="GW411" s="109">
        <f t="shared" si="953"/>
        <v>0.51895140322243283</v>
      </c>
      <c r="GX411" s="109">
        <f t="shared" si="953"/>
        <v>0.33628041810210157</v>
      </c>
      <c r="GY411" s="109">
        <f t="shared" si="953"/>
        <v>0.18983311546255019</v>
      </c>
      <c r="GZ411" s="109">
        <f t="shared" ref="GZ411:HI420" si="954">INDEX(WP_Health_data,MATCH($JP411,WP_Health_Reference,0),MATCH(GZ$6,WP_Health_countries,0))</f>
        <v>0.51302973274552255</v>
      </c>
      <c r="HA411" s="109">
        <f t="shared" si="954"/>
        <v>0.51895140322243283</v>
      </c>
      <c r="HB411" s="109">
        <f t="shared" si="954"/>
        <v>4.0950519752349868E-2</v>
      </c>
      <c r="HC411" s="109">
        <f t="shared" si="954"/>
        <v>5.218798325209309E-2</v>
      </c>
      <c r="HD411" s="109">
        <f t="shared" si="954"/>
        <v>0.41098310396495225</v>
      </c>
      <c r="HE411" s="109">
        <f t="shared" si="954"/>
        <v>7.2298983485289785</v>
      </c>
      <c r="HF411" s="109">
        <f t="shared" si="954"/>
        <v>0.49028204748297977</v>
      </c>
      <c r="HG411" s="109">
        <f t="shared" si="954"/>
        <v>6.4653307384204915E-3</v>
      </c>
      <c r="HH411" s="109">
        <f t="shared" si="954"/>
        <v>4.0727460360637617E-2</v>
      </c>
      <c r="HI411" s="109">
        <f t="shared" si="954"/>
        <v>0.3542274337529846</v>
      </c>
      <c r="HJ411" s="109">
        <f t="shared" ref="HJ411:HQ420" si="955">INDEX(WP_Health_data,MATCH($JP411,WP_Health_Reference,0),MATCH(HJ$6,WP_Health_countries,0))</f>
        <v>4.0950519752349868E-2</v>
      </c>
      <c r="HK411" s="109">
        <f t="shared" si="955"/>
        <v>0.51895140322243283</v>
      </c>
      <c r="HL411" s="109">
        <f t="shared" si="955"/>
        <v>2.2808578880452148</v>
      </c>
      <c r="HM411" s="109">
        <f t="shared" si="955"/>
        <v>0.51895140322243283</v>
      </c>
      <c r="HN411" s="109">
        <f t="shared" si="955"/>
        <v>2.8655004409844769</v>
      </c>
      <c r="HO411" s="109">
        <f t="shared" si="955"/>
        <v>8.2904800111661121</v>
      </c>
      <c r="HP411" s="109">
        <f t="shared" si="955"/>
        <v>1.8103519629905144E-2</v>
      </c>
      <c r="HQ411" s="109">
        <f t="shared" si="955"/>
        <v>0.1694960699180231</v>
      </c>
      <c r="HR411" s="109"/>
      <c r="HS411" s="109"/>
      <c r="HT411" s="109"/>
      <c r="HU411" s="109"/>
      <c r="HV411" s="109"/>
      <c r="HW411" s="109"/>
      <c r="HX411" s="109"/>
      <c r="HY411" s="109"/>
      <c r="HZ411" s="109"/>
      <c r="IA411" s="109"/>
      <c r="IB411" s="109"/>
      <c r="IC411" s="109"/>
      <c r="ID411" s="109"/>
      <c r="IE411" s="109"/>
      <c r="IF411" s="109"/>
      <c r="IG411" s="109"/>
      <c r="IH411" s="109"/>
      <c r="II411" s="109"/>
      <c r="IJ411" s="109"/>
      <c r="IK411" s="109"/>
      <c r="IL411" s="109"/>
      <c r="IM411" s="109"/>
      <c r="IN411" s="109"/>
      <c r="IO411" s="109"/>
      <c r="IP411" s="109"/>
      <c r="IQ411" s="109"/>
      <c r="IR411" s="109"/>
      <c r="IS411" s="109"/>
      <c r="IT411" s="109"/>
      <c r="IU411" s="109"/>
      <c r="IV411" s="109"/>
      <c r="IW411" s="109"/>
      <c r="IX411" s="109"/>
      <c r="IY411" s="109"/>
      <c r="IZ411" s="109"/>
      <c r="JA411" s="109"/>
      <c r="JB411" s="109"/>
      <c r="JC411" s="109"/>
      <c r="JD411" s="109"/>
      <c r="JE411" s="109"/>
      <c r="JF411" s="109"/>
      <c r="JG411" s="109"/>
      <c r="JH411" s="109"/>
      <c r="JI411" s="109"/>
      <c r="JJ411" s="109"/>
      <c r="JK411" s="109"/>
      <c r="JL411" s="109"/>
      <c r="JM411" s="109"/>
      <c r="JN411" s="109"/>
      <c r="JO411" s="109"/>
      <c r="JP411" s="109" t="str">
        <f t="shared" si="911"/>
        <v>Water Pollution_TRIMETHOPRIM_Freshwater_Health_N/A for WP Interim Methodology</v>
      </c>
    </row>
    <row r="412" spans="2:276">
      <c r="B412" s="112" t="s">
        <v>9</v>
      </c>
      <c r="C412" s="112" t="s">
        <v>499</v>
      </c>
      <c r="D412" s="112" t="s">
        <v>396</v>
      </c>
      <c r="E412" s="112" t="s">
        <v>395</v>
      </c>
      <c r="F412" s="112" t="s">
        <v>390</v>
      </c>
      <c r="G412" s="112" t="s">
        <v>391</v>
      </c>
      <c r="H412" s="109">
        <f t="shared" si="934"/>
        <v>9.7198791009634889E-7</v>
      </c>
      <c r="I412" s="109">
        <f t="shared" si="934"/>
        <v>1.9656376012924837E-6</v>
      </c>
      <c r="J412" s="109">
        <f t="shared" si="934"/>
        <v>1.1149983325715873E-5</v>
      </c>
      <c r="K412" s="109">
        <f t="shared" si="934"/>
        <v>1.8506133081606145E-6</v>
      </c>
      <c r="L412" s="109">
        <f t="shared" si="934"/>
        <v>2.9071576804297772E-5</v>
      </c>
      <c r="M412" s="109">
        <f t="shared" si="934"/>
        <v>1.2557916730312608E-5</v>
      </c>
      <c r="N412" s="109">
        <f t="shared" si="934"/>
        <v>7.1722052208890445E-6</v>
      </c>
      <c r="O412" s="109">
        <f t="shared" si="934"/>
        <v>8.5407117721339771E-6</v>
      </c>
      <c r="P412" s="109">
        <f t="shared" si="934"/>
        <v>3.1320450545069907E-6</v>
      </c>
      <c r="Q412" s="109">
        <f t="shared" si="934"/>
        <v>7.1722052208890445E-6</v>
      </c>
      <c r="R412" s="109">
        <f t="shared" si="935"/>
        <v>2.5260327948005776E-6</v>
      </c>
      <c r="S412" s="109">
        <f t="shared" si="935"/>
        <v>7.9701614454190397E-5</v>
      </c>
      <c r="T412" s="109">
        <f t="shared" si="935"/>
        <v>1.1810209713361964E-6</v>
      </c>
      <c r="U412" s="109">
        <f t="shared" si="935"/>
        <v>7.1722052208890445E-6</v>
      </c>
      <c r="V412" s="109">
        <f t="shared" si="935"/>
        <v>1.2743813569818263E-5</v>
      </c>
      <c r="W412" s="109">
        <f t="shared" si="935"/>
        <v>4.4425570737184424E-5</v>
      </c>
      <c r="X412" s="109">
        <f t="shared" si="935"/>
        <v>7.1722052208890445E-6</v>
      </c>
      <c r="Y412" s="109">
        <f t="shared" si="935"/>
        <v>5.0638035892146126E-6</v>
      </c>
      <c r="Z412" s="109">
        <f t="shared" si="935"/>
        <v>8.7572491474529037E-5</v>
      </c>
      <c r="AA412" s="109">
        <f t="shared" si="935"/>
        <v>1.4939367105528713E-6</v>
      </c>
      <c r="AB412" s="109">
        <f t="shared" si="936"/>
        <v>3.6033612041735685E-5</v>
      </c>
      <c r="AC412" s="109">
        <f t="shared" si="936"/>
        <v>7.942179731364094E-6</v>
      </c>
      <c r="AD412" s="109">
        <f t="shared" si="936"/>
        <v>9.7781995166679284E-7</v>
      </c>
      <c r="AE412" s="109">
        <f t="shared" si="936"/>
        <v>1.5909806288864887E-5</v>
      </c>
      <c r="AF412" s="109">
        <f t="shared" si="936"/>
        <v>6.4481560725338114E-6</v>
      </c>
      <c r="AG412" s="109">
        <f t="shared" si="936"/>
        <v>6.4412770949846232E-5</v>
      </c>
      <c r="AH412" s="109">
        <f t="shared" si="936"/>
        <v>1.0976853110571362E-5</v>
      </c>
      <c r="AI412" s="109">
        <f t="shared" si="936"/>
        <v>7.1722052208890445E-6</v>
      </c>
      <c r="AJ412" s="109">
        <f t="shared" si="936"/>
        <v>3.494893371660139E-5</v>
      </c>
      <c r="AK412" s="109">
        <f t="shared" si="936"/>
        <v>4.3299339842567089E-6</v>
      </c>
      <c r="AL412" s="109">
        <f t="shared" si="937"/>
        <v>3.0402364022677874E-5</v>
      </c>
      <c r="AM412" s="109">
        <f t="shared" si="937"/>
        <v>2.3210692240453625E-5</v>
      </c>
      <c r="AN412" s="109">
        <f t="shared" si="937"/>
        <v>2.4026988712933801E-5</v>
      </c>
      <c r="AO412" s="109">
        <f t="shared" si="937"/>
        <v>6.1565957484596406E-6</v>
      </c>
      <c r="AP412" s="109">
        <f t="shared" si="937"/>
        <v>3.5149927129949105E-5</v>
      </c>
      <c r="AQ412" s="109">
        <f t="shared" si="937"/>
        <v>4.3624244254673758E-6</v>
      </c>
      <c r="AR412" s="109">
        <f t="shared" si="937"/>
        <v>7.1722052208890445E-6</v>
      </c>
      <c r="AS412" s="109">
        <f t="shared" si="937"/>
        <v>3.0737838805824106E-6</v>
      </c>
      <c r="AT412" s="109">
        <f t="shared" si="937"/>
        <v>8.8684616416469222E-6</v>
      </c>
      <c r="AU412" s="109">
        <f t="shared" si="937"/>
        <v>2.9071576804297772E-5</v>
      </c>
      <c r="AV412" s="109">
        <f t="shared" si="938"/>
        <v>6.0975057948222023E-6</v>
      </c>
      <c r="AW412" s="109">
        <f t="shared" si="938"/>
        <v>1.0396127689331014E-4</v>
      </c>
      <c r="AX412" s="109">
        <f t="shared" si="938"/>
        <v>5.2445913502273893E-6</v>
      </c>
      <c r="AY412" s="109">
        <f t="shared" si="938"/>
        <v>2.4026988712933801E-5</v>
      </c>
      <c r="AZ412" s="109">
        <f t="shared" si="938"/>
        <v>7.9239755450315983E-5</v>
      </c>
      <c r="BA412" s="109">
        <f t="shared" si="938"/>
        <v>5.3154777289703156E-5</v>
      </c>
      <c r="BB412" s="109">
        <f t="shared" si="938"/>
        <v>2.4530314722761436E-6</v>
      </c>
      <c r="BC412" s="109">
        <f t="shared" si="938"/>
        <v>4.1203784213031005E-5</v>
      </c>
      <c r="BD412" s="109">
        <f t="shared" si="938"/>
        <v>1.7238246133695238E-6</v>
      </c>
      <c r="BE412" s="109">
        <f t="shared" si="938"/>
        <v>3.6205318428185756E-6</v>
      </c>
      <c r="BF412" s="109">
        <f t="shared" si="939"/>
        <v>7.1722052208890445E-6</v>
      </c>
      <c r="BG412" s="109">
        <f t="shared" si="939"/>
        <v>1.5315176799837897E-5</v>
      </c>
      <c r="BH412" s="109">
        <f t="shared" si="939"/>
        <v>8.6280433701192873E-5</v>
      </c>
      <c r="BI412" s="109">
        <f t="shared" si="939"/>
        <v>8.6175839739404773E-6</v>
      </c>
      <c r="BJ412" s="109">
        <f t="shared" si="939"/>
        <v>2.0151619567555778E-6</v>
      </c>
      <c r="BK412" s="109">
        <f t="shared" si="939"/>
        <v>7.1722052208890445E-6</v>
      </c>
      <c r="BL412" s="109">
        <f t="shared" si="939"/>
        <v>1.1338165708875907E-5</v>
      </c>
      <c r="BM412" s="109">
        <f t="shared" si="939"/>
        <v>5.6401362605903449E-6</v>
      </c>
      <c r="BN412" s="109">
        <f t="shared" si="939"/>
        <v>1.7132453126303126E-5</v>
      </c>
      <c r="BO412" s="109">
        <f t="shared" si="939"/>
        <v>4.5342165409327484E-6</v>
      </c>
      <c r="BP412" s="109">
        <f t="shared" si="940"/>
        <v>2.0535390633859043E-5</v>
      </c>
      <c r="BQ412" s="109">
        <f t="shared" si="940"/>
        <v>1.0373638559956401E-6</v>
      </c>
      <c r="BR412" s="109">
        <f t="shared" si="940"/>
        <v>2.802112070010785E-6</v>
      </c>
      <c r="BS412" s="109">
        <f t="shared" si="940"/>
        <v>2.4026988712933801E-5</v>
      </c>
      <c r="BT412" s="109">
        <f t="shared" si="940"/>
        <v>9.6711916622452227E-7</v>
      </c>
      <c r="BU412" s="109">
        <f t="shared" si="940"/>
        <v>1.5315176799837897E-5</v>
      </c>
      <c r="BV412" s="109">
        <f t="shared" si="940"/>
        <v>1.8506133081606145E-6</v>
      </c>
      <c r="BW412" s="109">
        <f t="shared" si="940"/>
        <v>1.1374293092630606E-5</v>
      </c>
      <c r="BX412" s="109">
        <f t="shared" si="940"/>
        <v>2.7851482932187755E-5</v>
      </c>
      <c r="BY412" s="109">
        <f t="shared" si="940"/>
        <v>1.8506133081606145E-6</v>
      </c>
      <c r="BZ412" s="109">
        <f t="shared" si="941"/>
        <v>1.0218450445855435E-5</v>
      </c>
      <c r="CA412" s="109">
        <f t="shared" si="941"/>
        <v>2.4026988712933801E-5</v>
      </c>
      <c r="CB412" s="109">
        <f t="shared" si="941"/>
        <v>2.8421584554506438E-6</v>
      </c>
      <c r="CC412" s="109">
        <f t="shared" si="941"/>
        <v>2.6282640466549611E-5</v>
      </c>
      <c r="CD412" s="109">
        <f t="shared" si="941"/>
        <v>7.7252511970886203E-5</v>
      </c>
      <c r="CE412" s="109">
        <f t="shared" si="941"/>
        <v>2.9071576804297772E-5</v>
      </c>
      <c r="CF412" s="109">
        <f t="shared" si="941"/>
        <v>5.9775576913756109E-6</v>
      </c>
      <c r="CG412" s="109">
        <f t="shared" si="941"/>
        <v>9.8132498070373595E-7</v>
      </c>
      <c r="CH412" s="109">
        <f t="shared" si="941"/>
        <v>7.1722052208890445E-6</v>
      </c>
      <c r="CI412" s="109">
        <f t="shared" si="941"/>
        <v>3.494893371660139E-5</v>
      </c>
      <c r="CJ412" s="109">
        <f t="shared" si="942"/>
        <v>3.4557604741841128E-6</v>
      </c>
      <c r="CK412" s="109">
        <f t="shared" si="942"/>
        <v>5.7273014932822183E-5</v>
      </c>
      <c r="CL412" s="109">
        <f t="shared" si="942"/>
        <v>2.480301596462087E-6</v>
      </c>
      <c r="CM412" s="109">
        <f t="shared" si="942"/>
        <v>9.86888529523834E-6</v>
      </c>
      <c r="CN412" s="109">
        <f t="shared" si="942"/>
        <v>2.275115606355582E-6</v>
      </c>
      <c r="CO412" s="109">
        <f t="shared" si="942"/>
        <v>4.8012027841632857E-6</v>
      </c>
      <c r="CP412" s="109">
        <f t="shared" si="942"/>
        <v>3.494893371660139E-5</v>
      </c>
      <c r="CQ412" s="109">
        <f t="shared" si="942"/>
        <v>1.7233623886465468E-5</v>
      </c>
      <c r="CR412" s="109">
        <f t="shared" si="942"/>
        <v>1.4836910792742333E-6</v>
      </c>
      <c r="CS412" s="109">
        <f t="shared" si="942"/>
        <v>2.5858048175498915E-5</v>
      </c>
      <c r="CT412" s="109">
        <f t="shared" si="943"/>
        <v>6.635600710177067E-6</v>
      </c>
      <c r="CU412" s="109">
        <f t="shared" si="943"/>
        <v>5.5920992390147313E-6</v>
      </c>
      <c r="CV412" s="109">
        <f t="shared" si="943"/>
        <v>6.8490159943386067E-6</v>
      </c>
      <c r="CW412" s="109">
        <f t="shared" si="943"/>
        <v>4.5195303882200653E-6</v>
      </c>
      <c r="CX412" s="109">
        <f t="shared" si="943"/>
        <v>2.9071576804297772E-5</v>
      </c>
      <c r="CY412" s="109">
        <f t="shared" si="943"/>
        <v>4.457237377153503E-5</v>
      </c>
      <c r="CZ412" s="109">
        <f t="shared" si="943"/>
        <v>1.1497631478717834E-5</v>
      </c>
      <c r="DA412" s="109">
        <f t="shared" si="943"/>
        <v>7.1722052208890445E-6</v>
      </c>
      <c r="DB412" s="109">
        <f t="shared" si="943"/>
        <v>2.30359358069593E-5</v>
      </c>
      <c r="DC412" s="109">
        <f t="shared" si="943"/>
        <v>3.4683955511214076E-5</v>
      </c>
      <c r="DD412" s="109">
        <f t="shared" si="944"/>
        <v>1.7377152161612209E-6</v>
      </c>
      <c r="DE412" s="109">
        <f t="shared" si="944"/>
        <v>4.1998316945605105E-6</v>
      </c>
      <c r="DF412" s="109">
        <f t="shared" si="944"/>
        <v>3.494893371660139E-5</v>
      </c>
      <c r="DG412" s="109">
        <f t="shared" si="944"/>
        <v>1.3936117959297981E-5</v>
      </c>
      <c r="DH412" s="109">
        <f t="shared" si="944"/>
        <v>1.3596622660151178E-4</v>
      </c>
      <c r="DI412" s="109">
        <f t="shared" si="944"/>
        <v>1.5315176799837897E-5</v>
      </c>
      <c r="DJ412" s="109">
        <f t="shared" si="944"/>
        <v>1.2743813569818263E-5</v>
      </c>
      <c r="DK412" s="109">
        <f t="shared" si="944"/>
        <v>1.0812963761261705E-5</v>
      </c>
      <c r="DL412" s="109">
        <f t="shared" si="944"/>
        <v>2.1458782477015396E-5</v>
      </c>
      <c r="DM412" s="109">
        <f t="shared" si="944"/>
        <v>4.1898351840678988E-6</v>
      </c>
      <c r="DN412" s="109">
        <f t="shared" si="945"/>
        <v>1.2743813569818263E-5</v>
      </c>
      <c r="DO412" s="109">
        <f t="shared" si="945"/>
        <v>9.7480222246478263E-7</v>
      </c>
      <c r="DP412" s="109">
        <f t="shared" si="945"/>
        <v>3.634993823169914E-6</v>
      </c>
      <c r="DQ412" s="109">
        <f t="shared" si="945"/>
        <v>2.7987065904253337E-6</v>
      </c>
      <c r="DR412" s="109">
        <f t="shared" si="945"/>
        <v>2.9071576804297772E-5</v>
      </c>
      <c r="DS412" s="109">
        <f t="shared" si="945"/>
        <v>3.3264115322515987E-5</v>
      </c>
      <c r="DT412" s="109">
        <f t="shared" si="945"/>
        <v>2.9071576804297772E-5</v>
      </c>
      <c r="DU412" s="109">
        <f t="shared" si="945"/>
        <v>3.494893371660139E-5</v>
      </c>
      <c r="DV412" s="109">
        <f t="shared" si="945"/>
        <v>3.5529353419685327E-6</v>
      </c>
      <c r="DW412" s="109">
        <f t="shared" si="945"/>
        <v>5.0754823384206459E-6</v>
      </c>
      <c r="DX412" s="109">
        <f t="shared" si="946"/>
        <v>6.8111564101037094E-5</v>
      </c>
      <c r="DY412" s="109">
        <f t="shared" si="946"/>
        <v>1.6437426394046958E-5</v>
      </c>
      <c r="DZ412" s="109">
        <f t="shared" si="946"/>
        <v>9.8155856067890715E-7</v>
      </c>
      <c r="EA412" s="109">
        <f t="shared" si="946"/>
        <v>1.2743813569818263E-5</v>
      </c>
      <c r="EB412" s="109">
        <f t="shared" si="946"/>
        <v>3.494893371660139E-5</v>
      </c>
      <c r="EC412" s="109">
        <f t="shared" si="946"/>
        <v>8.3217223010048795E-6</v>
      </c>
      <c r="ED412" s="109">
        <f t="shared" si="946"/>
        <v>2.4026988712933801E-5</v>
      </c>
      <c r="EE412" s="109">
        <f t="shared" si="946"/>
        <v>9.909145526641181E-6</v>
      </c>
      <c r="EF412" s="109">
        <f t="shared" si="946"/>
        <v>3.494893371660139E-5</v>
      </c>
      <c r="EG412" s="109">
        <f t="shared" si="946"/>
        <v>7.7096148703495669E-6</v>
      </c>
      <c r="EH412" s="109">
        <f t="shared" si="947"/>
        <v>2.9071576804297772E-5</v>
      </c>
      <c r="EI412" s="109">
        <f t="shared" si="947"/>
        <v>2.1293806718434358E-6</v>
      </c>
      <c r="EJ412" s="109">
        <f t="shared" si="947"/>
        <v>1.5315176799837897E-5</v>
      </c>
      <c r="EK412" s="109">
        <f t="shared" si="947"/>
        <v>1.2052245287096768E-5</v>
      </c>
      <c r="EL412" s="109">
        <f t="shared" si="947"/>
        <v>2.6406447699367607E-6</v>
      </c>
      <c r="EM412" s="109">
        <f t="shared" si="947"/>
        <v>3.1131138300443665E-5</v>
      </c>
      <c r="EN412" s="109">
        <f t="shared" si="947"/>
        <v>2.8326508220652801E-6</v>
      </c>
      <c r="EO412" s="109">
        <f t="shared" si="947"/>
        <v>3.494893371660139E-5</v>
      </c>
      <c r="EP412" s="109">
        <f t="shared" si="947"/>
        <v>1.0050683987002149E-6</v>
      </c>
      <c r="EQ412" s="109">
        <f t="shared" si="947"/>
        <v>3.8533370125671389E-5</v>
      </c>
      <c r="ER412" s="109">
        <f t="shared" si="948"/>
        <v>1.8506133081606145E-6</v>
      </c>
      <c r="ES412" s="109">
        <f t="shared" si="948"/>
        <v>1.646796042672317E-6</v>
      </c>
      <c r="ET412" s="109">
        <f t="shared" si="948"/>
        <v>1.9585479796785277E-6</v>
      </c>
      <c r="EU412" s="109">
        <f t="shared" si="948"/>
        <v>1.5751613194789723E-5</v>
      </c>
      <c r="EV412" s="109">
        <f t="shared" si="948"/>
        <v>5.7322729843936383E-5</v>
      </c>
      <c r="EW412" s="109">
        <f t="shared" si="948"/>
        <v>6.6855147121936185E-5</v>
      </c>
      <c r="EX412" s="109">
        <f t="shared" si="948"/>
        <v>3.494893371660139E-5</v>
      </c>
      <c r="EY412" s="109">
        <f t="shared" si="948"/>
        <v>6.1916720673783289E-6</v>
      </c>
      <c r="EZ412" s="109">
        <f t="shared" si="948"/>
        <v>2.1188307668286849E-6</v>
      </c>
      <c r="FA412" s="109">
        <f t="shared" si="948"/>
        <v>1.3105610538215339E-5</v>
      </c>
      <c r="FB412" s="109">
        <f t="shared" si="949"/>
        <v>3.494893371660139E-5</v>
      </c>
      <c r="FC412" s="109">
        <f t="shared" si="949"/>
        <v>3.2684766927337604E-6</v>
      </c>
      <c r="FD412" s="109">
        <f t="shared" si="949"/>
        <v>2.9961091785729992E-6</v>
      </c>
      <c r="FE412" s="109">
        <f t="shared" si="949"/>
        <v>9.2529898360823284E-6</v>
      </c>
      <c r="FF412" s="109">
        <f t="shared" si="949"/>
        <v>2.9197523847768611E-5</v>
      </c>
      <c r="FG412" s="109">
        <f t="shared" si="949"/>
        <v>8.1169656943905506E-6</v>
      </c>
      <c r="FH412" s="109">
        <f t="shared" si="949"/>
        <v>5.1416662115054289E-5</v>
      </c>
      <c r="FI412" s="109">
        <f t="shared" si="949"/>
        <v>2.6707896695919096E-5</v>
      </c>
      <c r="FJ412" s="109">
        <f t="shared" si="949"/>
        <v>7.1722052208890445E-6</v>
      </c>
      <c r="FK412" s="109">
        <f t="shared" si="949"/>
        <v>1.2743813569818263E-5</v>
      </c>
      <c r="FL412" s="109">
        <f t="shared" si="950"/>
        <v>5.7727083449028266E-6</v>
      </c>
      <c r="FM412" s="109">
        <f t="shared" si="950"/>
        <v>7.4644375587849955E-6</v>
      </c>
      <c r="FN412" s="109">
        <f t="shared" si="950"/>
        <v>5.8662452281181484E-6</v>
      </c>
      <c r="FO412" s="109">
        <f t="shared" si="950"/>
        <v>1.8506133081606145E-6</v>
      </c>
      <c r="FP412" s="109">
        <f t="shared" si="950"/>
        <v>2.9071576804297772E-5</v>
      </c>
      <c r="FQ412" s="109">
        <f t="shared" si="950"/>
        <v>2.4026988712933801E-5</v>
      </c>
      <c r="FR412" s="109">
        <f t="shared" si="950"/>
        <v>7.4714584215518761E-6</v>
      </c>
      <c r="FS412" s="109">
        <f t="shared" si="950"/>
        <v>7.2149857516793118E-5</v>
      </c>
      <c r="FT412" s="109">
        <f t="shared" si="950"/>
        <v>6.3167626343297499E-6</v>
      </c>
      <c r="FU412" s="109">
        <f t="shared" si="950"/>
        <v>2.4026988712933801E-5</v>
      </c>
      <c r="FV412" s="109">
        <f t="shared" si="951"/>
        <v>1.7181925836579975E-5</v>
      </c>
      <c r="FW412" s="109">
        <f t="shared" si="951"/>
        <v>3.494893371660139E-5</v>
      </c>
      <c r="FX412" s="109">
        <f t="shared" si="951"/>
        <v>7.1722052208890445E-6</v>
      </c>
      <c r="FY412" s="109">
        <f t="shared" si="951"/>
        <v>6.9397723580074465E-5</v>
      </c>
      <c r="FZ412" s="109">
        <f t="shared" si="951"/>
        <v>1.7878204424908933E-5</v>
      </c>
      <c r="GA412" s="109">
        <f t="shared" si="951"/>
        <v>1.3790110870089486E-6</v>
      </c>
      <c r="GB412" s="109">
        <f t="shared" si="951"/>
        <v>1.7797069696450324E-6</v>
      </c>
      <c r="GC412" s="109">
        <f t="shared" si="951"/>
        <v>1.4090155981995136E-5</v>
      </c>
      <c r="GD412" s="109">
        <f t="shared" si="951"/>
        <v>2.4026988712933801E-5</v>
      </c>
      <c r="GE412" s="109">
        <f t="shared" si="951"/>
        <v>2.7066916142535161E-5</v>
      </c>
      <c r="GF412" s="109">
        <f t="shared" si="952"/>
        <v>2.8717879046966673E-5</v>
      </c>
      <c r="GG412" s="109">
        <f t="shared" si="952"/>
        <v>7.1722052208890445E-6</v>
      </c>
      <c r="GH412" s="109">
        <f t="shared" si="952"/>
        <v>7.1722052208890445E-6</v>
      </c>
      <c r="GI412" s="109">
        <f t="shared" si="952"/>
        <v>7.1722052208890445E-6</v>
      </c>
      <c r="GJ412" s="109">
        <f t="shared" si="952"/>
        <v>7.1722052208890445E-6</v>
      </c>
      <c r="GK412" s="109">
        <f t="shared" si="952"/>
        <v>1.7149119545962162E-6</v>
      </c>
      <c r="GL412" s="109">
        <f t="shared" si="952"/>
        <v>3.9544844648822242E-6</v>
      </c>
      <c r="GM412" s="109">
        <f t="shared" si="952"/>
        <v>7.427570276895911E-6</v>
      </c>
      <c r="GN412" s="109">
        <f t="shared" si="952"/>
        <v>9.0633936229075478E-5</v>
      </c>
      <c r="GO412" s="109">
        <f t="shared" si="952"/>
        <v>5.713419977719553E-6</v>
      </c>
      <c r="GP412" s="109">
        <f t="shared" si="953"/>
        <v>3.494893371660139E-5</v>
      </c>
      <c r="GQ412" s="109">
        <f t="shared" si="953"/>
        <v>5.864050066378934E-6</v>
      </c>
      <c r="GR412" s="109">
        <f t="shared" si="953"/>
        <v>6.7395899280975084E-6</v>
      </c>
      <c r="GS412" s="109">
        <f t="shared" si="953"/>
        <v>4.0907043031983812E-5</v>
      </c>
      <c r="GT412" s="109">
        <f t="shared" si="953"/>
        <v>3.494893371660139E-5</v>
      </c>
      <c r="GU412" s="109">
        <f t="shared" si="953"/>
        <v>1.3409935288035427E-4</v>
      </c>
      <c r="GV412" s="109">
        <f t="shared" si="953"/>
        <v>1.8506133081606145E-6</v>
      </c>
      <c r="GW412" s="109">
        <f t="shared" si="953"/>
        <v>7.1722052208890445E-6</v>
      </c>
      <c r="GX412" s="109">
        <f t="shared" si="953"/>
        <v>7.917765087915335E-6</v>
      </c>
      <c r="GY412" s="109">
        <f t="shared" si="953"/>
        <v>5.8286562979715391E-6</v>
      </c>
      <c r="GZ412" s="109">
        <f t="shared" si="954"/>
        <v>9.9948573721860497E-7</v>
      </c>
      <c r="HA412" s="109">
        <f t="shared" si="954"/>
        <v>7.1722052208890445E-6</v>
      </c>
      <c r="HB412" s="109">
        <f t="shared" si="954"/>
        <v>1.8506133081606145E-6</v>
      </c>
      <c r="HC412" s="109">
        <f t="shared" si="954"/>
        <v>1.0008236083632786E-6</v>
      </c>
      <c r="HD412" s="109">
        <f t="shared" si="954"/>
        <v>8.659373387776801E-6</v>
      </c>
      <c r="HE412" s="109">
        <f t="shared" si="954"/>
        <v>1.9603086019423411E-5</v>
      </c>
      <c r="HF412" s="109">
        <f t="shared" si="954"/>
        <v>9.6829079910490152E-6</v>
      </c>
      <c r="HG412" s="109">
        <f t="shared" si="954"/>
        <v>1.8482789787921173E-5</v>
      </c>
      <c r="HH412" s="109">
        <f t="shared" si="954"/>
        <v>3.9968954991646129E-6</v>
      </c>
      <c r="HI412" s="109">
        <f t="shared" si="954"/>
        <v>9.9236388059953402E-7</v>
      </c>
      <c r="HJ412" s="109">
        <f t="shared" si="955"/>
        <v>1.8506133081606145E-6</v>
      </c>
      <c r="HK412" s="109">
        <f t="shared" si="955"/>
        <v>7.1722052208890445E-6</v>
      </c>
      <c r="HL412" s="109">
        <f t="shared" si="955"/>
        <v>2.474233485741657E-5</v>
      </c>
      <c r="HM412" s="109">
        <f t="shared" si="955"/>
        <v>7.1722052208890445E-6</v>
      </c>
      <c r="HN412" s="109">
        <f t="shared" si="955"/>
        <v>1.2743813569818263E-5</v>
      </c>
      <c r="HO412" s="109">
        <f t="shared" si="955"/>
        <v>1.1486648471435942E-5</v>
      </c>
      <c r="HP412" s="109">
        <f t="shared" si="955"/>
        <v>5.6122560507240794E-6</v>
      </c>
      <c r="HQ412" s="109">
        <f t="shared" si="955"/>
        <v>3.848375945672913E-5</v>
      </c>
      <c r="HR412" s="109"/>
      <c r="HS412" s="109"/>
      <c r="HT412" s="109"/>
      <c r="HU412" s="109"/>
      <c r="HV412" s="109"/>
      <c r="HW412" s="109"/>
      <c r="HX412" s="109"/>
      <c r="HY412" s="109"/>
      <c r="HZ412" s="109"/>
      <c r="IA412" s="109"/>
      <c r="IB412" s="109"/>
      <c r="IC412" s="109"/>
      <c r="ID412" s="109"/>
      <c r="IE412" s="109"/>
      <c r="IF412" s="109"/>
      <c r="IG412" s="109"/>
      <c r="IH412" s="109"/>
      <c r="II412" s="109"/>
      <c r="IJ412" s="109"/>
      <c r="IK412" s="109"/>
      <c r="IL412" s="109"/>
      <c r="IM412" s="109"/>
      <c r="IN412" s="109"/>
      <c r="IO412" s="109"/>
      <c r="IP412" s="109"/>
      <c r="IQ412" s="109"/>
      <c r="IR412" s="109"/>
      <c r="IS412" s="109"/>
      <c r="IT412" s="109"/>
      <c r="IU412" s="109"/>
      <c r="IV412" s="109"/>
      <c r="IW412" s="109"/>
      <c r="IX412" s="109"/>
      <c r="IY412" s="109"/>
      <c r="IZ412" s="109"/>
      <c r="JA412" s="109"/>
      <c r="JB412" s="109"/>
      <c r="JC412" s="109"/>
      <c r="JD412" s="109"/>
      <c r="JE412" s="109"/>
      <c r="JF412" s="109"/>
      <c r="JG412" s="109"/>
      <c r="JH412" s="109"/>
      <c r="JI412" s="109"/>
      <c r="JJ412" s="109"/>
      <c r="JK412" s="109"/>
      <c r="JL412" s="109"/>
      <c r="JM412" s="109"/>
      <c r="JN412" s="109"/>
      <c r="JO412" s="109"/>
      <c r="JP412" s="109" t="str">
        <f t="shared" si="911"/>
        <v>Water Pollution_TRIMETHOPRIM_Seawater_Health_N/A for WP Interim Methodology</v>
      </c>
    </row>
    <row r="413" spans="2:276">
      <c r="B413" s="112" t="s">
        <v>9</v>
      </c>
      <c r="C413" s="112" t="s">
        <v>499</v>
      </c>
      <c r="D413" s="112" t="s">
        <v>384</v>
      </c>
      <c r="E413" s="112" t="s">
        <v>395</v>
      </c>
      <c r="F413" s="112" t="s">
        <v>390</v>
      </c>
      <c r="G413" s="112" t="s">
        <v>391</v>
      </c>
      <c r="H413" s="109">
        <f t="shared" si="934"/>
        <v>3.2867266982498591</v>
      </c>
      <c r="I413" s="109">
        <f t="shared" si="934"/>
        <v>5.6100537198824962E-2</v>
      </c>
      <c r="J413" s="109">
        <f t="shared" si="934"/>
        <v>1.7929490908413361</v>
      </c>
      <c r="K413" s="109">
        <f t="shared" si="934"/>
        <v>1.8506133081606145E-6</v>
      </c>
      <c r="L413" s="109">
        <f t="shared" si="934"/>
        <v>0.29500677883949522</v>
      </c>
      <c r="M413" s="109">
        <f t="shared" si="934"/>
        <v>0.44026526042685532</v>
      </c>
      <c r="N413" s="109">
        <f t="shared" si="934"/>
        <v>7.1722052208890445E-6</v>
      </c>
      <c r="O413" s="109">
        <f t="shared" si="934"/>
        <v>4.7633222996411075E-2</v>
      </c>
      <c r="P413" s="109">
        <f t="shared" si="934"/>
        <v>3.1440683615219428E-2</v>
      </c>
      <c r="Q413" s="109">
        <f t="shared" si="934"/>
        <v>7.1722052208890445E-6</v>
      </c>
      <c r="R413" s="109">
        <f t="shared" si="935"/>
        <v>8.9986208833014621E-3</v>
      </c>
      <c r="S413" s="109">
        <f t="shared" si="935"/>
        <v>6.9258382833531973E-2</v>
      </c>
      <c r="T413" s="109">
        <f t="shared" si="935"/>
        <v>0.29689877043252133</v>
      </c>
      <c r="U413" s="109">
        <f t="shared" si="935"/>
        <v>7.5258369865401455E-4</v>
      </c>
      <c r="V413" s="109">
        <f t="shared" si="935"/>
        <v>1.2743813569818263E-5</v>
      </c>
      <c r="W413" s="109">
        <f t="shared" si="935"/>
        <v>2.5143329935746319</v>
      </c>
      <c r="X413" s="109">
        <f t="shared" si="935"/>
        <v>7.1722052208890445E-6</v>
      </c>
      <c r="Y413" s="109">
        <f t="shared" si="935"/>
        <v>0.77236916899357699</v>
      </c>
      <c r="Z413" s="109">
        <f t="shared" si="935"/>
        <v>1.6423821228078002</v>
      </c>
      <c r="AA413" s="109">
        <f t="shared" si="935"/>
        <v>5.0229789434700932E-2</v>
      </c>
      <c r="AB413" s="109">
        <f t="shared" si="936"/>
        <v>0.82421368805049566</v>
      </c>
      <c r="AC413" s="109">
        <f t="shared" si="936"/>
        <v>7.942179731364094E-6</v>
      </c>
      <c r="AD413" s="109">
        <f t="shared" si="936"/>
        <v>0.18063566048640092</v>
      </c>
      <c r="AE413" s="109">
        <f t="shared" si="936"/>
        <v>1.9405688383160383E-2</v>
      </c>
      <c r="AF413" s="109">
        <f t="shared" si="936"/>
        <v>0.79628746760296532</v>
      </c>
      <c r="AG413" s="109">
        <f t="shared" si="936"/>
        <v>1.8022956907645344E-2</v>
      </c>
      <c r="AH413" s="109">
        <f t="shared" si="936"/>
        <v>8.590147622810046E-2</v>
      </c>
      <c r="AI413" s="109">
        <f t="shared" si="936"/>
        <v>7.1722052208890445E-6</v>
      </c>
      <c r="AJ413" s="109">
        <f t="shared" si="936"/>
        <v>0.11845044628379668</v>
      </c>
      <c r="AK413" s="109">
        <f t="shared" si="936"/>
        <v>0.36769283120797869</v>
      </c>
      <c r="AL413" s="109">
        <f t="shared" si="937"/>
        <v>2.2019049351136095</v>
      </c>
      <c r="AM413" s="109">
        <f t="shared" si="937"/>
        <v>1.4200180217660103E-2</v>
      </c>
      <c r="AN413" s="109">
        <f t="shared" si="937"/>
        <v>0.11467399094062461</v>
      </c>
      <c r="AO413" s="109">
        <f t="shared" si="937"/>
        <v>0.3352490324908049</v>
      </c>
      <c r="AP413" s="109">
        <f t="shared" si="937"/>
        <v>0.42083067393949147</v>
      </c>
      <c r="AQ413" s="109">
        <f t="shared" si="937"/>
        <v>8.190060290579642E-4</v>
      </c>
      <c r="AR413" s="109">
        <f t="shared" si="937"/>
        <v>7.1722052208890445E-6</v>
      </c>
      <c r="AS413" s="109">
        <f t="shared" si="937"/>
        <v>0.16189472437318581</v>
      </c>
      <c r="AT413" s="109">
        <f t="shared" si="937"/>
        <v>0.15755360668682589</v>
      </c>
      <c r="AU413" s="109">
        <f t="shared" si="937"/>
        <v>0.24302090613847738</v>
      </c>
      <c r="AV413" s="109">
        <f t="shared" si="938"/>
        <v>1.9484783062356782E-2</v>
      </c>
      <c r="AW413" s="109">
        <f t="shared" si="938"/>
        <v>0.48161510462100071</v>
      </c>
      <c r="AX413" s="109">
        <f t="shared" si="938"/>
        <v>4.2193827591574848E-2</v>
      </c>
      <c r="AY413" s="109">
        <f t="shared" si="938"/>
        <v>2.4026988712933801E-5</v>
      </c>
      <c r="AZ413" s="109">
        <f t="shared" si="938"/>
        <v>1.5934123679363189E-2</v>
      </c>
      <c r="BA413" s="109">
        <f t="shared" si="938"/>
        <v>0.21694167584910881</v>
      </c>
      <c r="BB413" s="109">
        <f t="shared" si="938"/>
        <v>0.281119073365526</v>
      </c>
      <c r="BC413" s="109">
        <f t="shared" si="938"/>
        <v>0.65947248634373312</v>
      </c>
      <c r="BD413" s="109">
        <f t="shared" si="938"/>
        <v>0.26442085459504761</v>
      </c>
      <c r="BE413" s="109">
        <f t="shared" si="938"/>
        <v>0.70251417506299407</v>
      </c>
      <c r="BF413" s="109">
        <f t="shared" si="939"/>
        <v>0.32113186713958236</v>
      </c>
      <c r="BG413" s="109">
        <f t="shared" si="939"/>
        <v>0.1947758007481504</v>
      </c>
      <c r="BH413" s="109">
        <f t="shared" si="939"/>
        <v>0.31451561947973727</v>
      </c>
      <c r="BI413" s="109">
        <f t="shared" si="939"/>
        <v>0.16806197823853872</v>
      </c>
      <c r="BJ413" s="109">
        <f t="shared" si="939"/>
        <v>0.67773052682202928</v>
      </c>
      <c r="BK413" s="109">
        <f t="shared" si="939"/>
        <v>7.1722052208890445E-6</v>
      </c>
      <c r="BL413" s="109">
        <f t="shared" si="939"/>
        <v>0.95799487314521381</v>
      </c>
      <c r="BM413" s="109">
        <f t="shared" si="939"/>
        <v>0.13520193289517352</v>
      </c>
      <c r="BN413" s="109">
        <f t="shared" si="939"/>
        <v>0.55436480924369069</v>
      </c>
      <c r="BO413" s="109">
        <f t="shared" si="939"/>
        <v>1.0225074472896496</v>
      </c>
      <c r="BP413" s="109">
        <f t="shared" si="940"/>
        <v>0.31431615931959261</v>
      </c>
      <c r="BQ413" s="109">
        <f t="shared" si="940"/>
        <v>1.7411157543176023</v>
      </c>
      <c r="BR413" s="109">
        <f t="shared" si="940"/>
        <v>2.0802600493875775E-2</v>
      </c>
      <c r="BS413" s="109">
        <f t="shared" si="940"/>
        <v>0.55818225300168733</v>
      </c>
      <c r="BT413" s="109">
        <f t="shared" si="940"/>
        <v>1.3926980720601032</v>
      </c>
      <c r="BU413" s="109">
        <f t="shared" si="940"/>
        <v>6.8385700645132489E-4</v>
      </c>
      <c r="BV413" s="109">
        <f t="shared" si="940"/>
        <v>1.3917774263862408E-2</v>
      </c>
      <c r="BW413" s="109">
        <f t="shared" si="940"/>
        <v>6.6236703137528318E-3</v>
      </c>
      <c r="BX413" s="109">
        <f t="shared" si="940"/>
        <v>0.31439386116726314</v>
      </c>
      <c r="BY413" s="109">
        <f t="shared" si="940"/>
        <v>2.1334319473942103E-3</v>
      </c>
      <c r="BZ413" s="109">
        <f t="shared" si="941"/>
        <v>1.5725365567884356E-2</v>
      </c>
      <c r="CA413" s="109">
        <f t="shared" si="941"/>
        <v>0.3274528595547157</v>
      </c>
      <c r="CB413" s="109">
        <f t="shared" si="941"/>
        <v>0.65090994656576329</v>
      </c>
      <c r="CC413" s="109">
        <f t="shared" si="941"/>
        <v>0.32643236742819476</v>
      </c>
      <c r="CD413" s="109">
        <f t="shared" si="941"/>
        <v>0.20412935535067714</v>
      </c>
      <c r="CE413" s="109">
        <f t="shared" si="941"/>
        <v>2.9071576804297772E-5</v>
      </c>
      <c r="CF413" s="109">
        <f t="shared" si="941"/>
        <v>0.13581366584391985</v>
      </c>
      <c r="CG413" s="109">
        <f t="shared" si="941"/>
        <v>6.9915079741923021E-6</v>
      </c>
      <c r="CH413" s="109">
        <f t="shared" si="941"/>
        <v>7.1722052208890445E-6</v>
      </c>
      <c r="CI413" s="109">
        <f t="shared" si="941"/>
        <v>3.494893371660139E-5</v>
      </c>
      <c r="CJ413" s="109">
        <f t="shared" si="942"/>
        <v>0.53619594961338302</v>
      </c>
      <c r="CK413" s="109">
        <f t="shared" si="942"/>
        <v>0.62745190923952598</v>
      </c>
      <c r="CL413" s="109">
        <f t="shared" si="942"/>
        <v>3.4295206251716594E-2</v>
      </c>
      <c r="CM413" s="109">
        <f t="shared" si="942"/>
        <v>8.7019100987954497E-4</v>
      </c>
      <c r="CN413" s="109">
        <f t="shared" si="942"/>
        <v>1.9969633248439158</v>
      </c>
      <c r="CO413" s="109">
        <f t="shared" si="942"/>
        <v>0.77099572367078739</v>
      </c>
      <c r="CP413" s="109">
        <f t="shared" si="942"/>
        <v>3.494893371660139E-5</v>
      </c>
      <c r="CQ413" s="109">
        <f t="shared" si="942"/>
        <v>0.64761183556097424</v>
      </c>
      <c r="CR413" s="109">
        <f t="shared" si="942"/>
        <v>3.1772970209466948E-3</v>
      </c>
      <c r="CS413" s="109">
        <f t="shared" si="942"/>
        <v>0.8970069407647685</v>
      </c>
      <c r="CT413" s="109">
        <f t="shared" si="943"/>
        <v>7.1527634174738272E-2</v>
      </c>
      <c r="CU413" s="109">
        <f t="shared" si="943"/>
        <v>0.65474235799148306</v>
      </c>
      <c r="CV413" s="109">
        <f t="shared" si="943"/>
        <v>0.84972804336876018</v>
      </c>
      <c r="CW413" s="109">
        <f t="shared" si="943"/>
        <v>9.431194436070893E-2</v>
      </c>
      <c r="CX413" s="109">
        <f t="shared" si="943"/>
        <v>1.6582282479277406E-2</v>
      </c>
      <c r="CY413" s="109">
        <f t="shared" si="943"/>
        <v>0.21877504677436171</v>
      </c>
      <c r="CZ413" s="109">
        <f t="shared" si="943"/>
        <v>0.10396522050327053</v>
      </c>
      <c r="DA413" s="109">
        <f t="shared" si="943"/>
        <v>0.2681683446135944</v>
      </c>
      <c r="DB413" s="109">
        <f t="shared" si="943"/>
        <v>0.26973134984087305</v>
      </c>
      <c r="DC413" s="109">
        <f t="shared" si="943"/>
        <v>9.7872031298358966</v>
      </c>
      <c r="DD413" s="109">
        <f t="shared" si="944"/>
        <v>3.610298081381224E-2</v>
      </c>
      <c r="DE413" s="109">
        <f t="shared" si="944"/>
        <v>0.13536934233512596</v>
      </c>
      <c r="DF413" s="109">
        <f t="shared" si="944"/>
        <v>3.494893371660139E-5</v>
      </c>
      <c r="DG413" s="109">
        <f t="shared" si="944"/>
        <v>3.778803297181951</v>
      </c>
      <c r="DH413" s="109">
        <f t="shared" si="944"/>
        <v>2.0836357677396111</v>
      </c>
      <c r="DI413" s="109">
        <f t="shared" si="944"/>
        <v>0.37535233228559128</v>
      </c>
      <c r="DJ413" s="109">
        <f t="shared" si="944"/>
        <v>1.3827316532086149</v>
      </c>
      <c r="DK413" s="109">
        <f t="shared" si="944"/>
        <v>0.4899404946872068</v>
      </c>
      <c r="DL413" s="109">
        <f t="shared" si="944"/>
        <v>0.15583346160628528</v>
      </c>
      <c r="DM413" s="109">
        <f t="shared" si="944"/>
        <v>7.3483677316919474E-2</v>
      </c>
      <c r="DN413" s="109">
        <f t="shared" si="945"/>
        <v>1.0729342075385595</v>
      </c>
      <c r="DO413" s="109">
        <f t="shared" si="945"/>
        <v>2.1673615412105049</v>
      </c>
      <c r="DP413" s="109">
        <f t="shared" si="945"/>
        <v>4.5319887965388939E-2</v>
      </c>
      <c r="DQ413" s="109">
        <f t="shared" si="945"/>
        <v>0.5086887023694624</v>
      </c>
      <c r="DR413" s="109">
        <f t="shared" si="945"/>
        <v>0.29500677883949522</v>
      </c>
      <c r="DS413" s="109">
        <f t="shared" si="945"/>
        <v>0.12662238716585744</v>
      </c>
      <c r="DT413" s="109">
        <f t="shared" si="945"/>
        <v>0.29500677883949522</v>
      </c>
      <c r="DU413" s="109">
        <f t="shared" si="945"/>
        <v>3.494893371660139E-5</v>
      </c>
      <c r="DV413" s="109">
        <f t="shared" si="945"/>
        <v>0.43495433221948082</v>
      </c>
      <c r="DW413" s="109">
        <f t="shared" si="945"/>
        <v>4.102457442512762E-3</v>
      </c>
      <c r="DX413" s="109">
        <f t="shared" si="946"/>
        <v>0.22592066904601821</v>
      </c>
      <c r="DY413" s="109">
        <f t="shared" si="946"/>
        <v>1.6437426394046958E-5</v>
      </c>
      <c r="DZ413" s="109">
        <f t="shared" si="946"/>
        <v>0.22792789827005588</v>
      </c>
      <c r="EA413" s="109">
        <f t="shared" si="946"/>
        <v>1.2743813569818263E-5</v>
      </c>
      <c r="EB413" s="109">
        <f t="shared" si="946"/>
        <v>3.494893371660139E-5</v>
      </c>
      <c r="EC413" s="109">
        <f t="shared" si="946"/>
        <v>0.51717874607272241</v>
      </c>
      <c r="ED413" s="109">
        <f t="shared" si="946"/>
        <v>0.16668499403633039</v>
      </c>
      <c r="EE413" s="109">
        <f t="shared" si="946"/>
        <v>0.20547706689466602</v>
      </c>
      <c r="EF413" s="109">
        <f t="shared" si="946"/>
        <v>3.494893371660139E-5</v>
      </c>
      <c r="EG413" s="109">
        <f t="shared" si="946"/>
        <v>0.52583196289778211</v>
      </c>
      <c r="EH413" s="109">
        <f t="shared" si="947"/>
        <v>2.9071576804297772E-5</v>
      </c>
      <c r="EI413" s="109">
        <f t="shared" si="947"/>
        <v>3.295382831880642E-3</v>
      </c>
      <c r="EJ413" s="109">
        <f t="shared" si="947"/>
        <v>0.32875572040138057</v>
      </c>
      <c r="EK413" s="109">
        <f t="shared" si="947"/>
        <v>3.4821570040058121</v>
      </c>
      <c r="EL413" s="109">
        <f t="shared" si="947"/>
        <v>2.8571047132603063E-2</v>
      </c>
      <c r="EM413" s="109">
        <f t="shared" si="947"/>
        <v>0.34488844484970937</v>
      </c>
      <c r="EN413" s="109">
        <f t="shared" si="947"/>
        <v>0.12122511427011168</v>
      </c>
      <c r="EO413" s="109">
        <f t="shared" si="947"/>
        <v>3.494893371660139E-5</v>
      </c>
      <c r="EP413" s="109">
        <f t="shared" si="947"/>
        <v>1.0610883825014317</v>
      </c>
      <c r="EQ413" s="109">
        <f t="shared" si="947"/>
        <v>0.12616340553216032</v>
      </c>
      <c r="ER413" s="109">
        <f t="shared" si="948"/>
        <v>1.0124929173033538E-2</v>
      </c>
      <c r="ES413" s="109">
        <f t="shared" si="948"/>
        <v>6.7520347640949536E-3</v>
      </c>
      <c r="ET413" s="109">
        <f t="shared" si="948"/>
        <v>6.0883190534928966E-2</v>
      </c>
      <c r="EU413" s="109">
        <f t="shared" si="948"/>
        <v>1.5866294109463837</v>
      </c>
      <c r="EV413" s="109">
        <f t="shared" si="948"/>
        <v>1.9994729169127163</v>
      </c>
      <c r="EW413" s="109">
        <f t="shared" si="948"/>
        <v>2.6393786013083325E-2</v>
      </c>
      <c r="EX413" s="109">
        <f t="shared" si="948"/>
        <v>3.494893371660139E-5</v>
      </c>
      <c r="EY413" s="109">
        <f t="shared" si="948"/>
        <v>6.5789111677223939E-3</v>
      </c>
      <c r="EZ413" s="109">
        <f t="shared" si="948"/>
        <v>0.7834159535155506</v>
      </c>
      <c r="FA413" s="109">
        <f t="shared" si="948"/>
        <v>1.6945454772395216</v>
      </c>
      <c r="FB413" s="109">
        <f t="shared" si="949"/>
        <v>3.494893371660139E-5</v>
      </c>
      <c r="FC413" s="109">
        <f t="shared" si="949"/>
        <v>2.3259040192569941E-2</v>
      </c>
      <c r="FD413" s="109">
        <f t="shared" si="949"/>
        <v>7.7533857135127546E-2</v>
      </c>
      <c r="FE413" s="109">
        <f t="shared" si="949"/>
        <v>4.8319055797907795E-2</v>
      </c>
      <c r="FF413" s="109">
        <f t="shared" si="949"/>
        <v>2.8296770745831611E-2</v>
      </c>
      <c r="FG413" s="109">
        <f t="shared" si="949"/>
        <v>0.2153632552678226</v>
      </c>
      <c r="FH413" s="109">
        <f t="shared" si="949"/>
        <v>0.30214945136068672</v>
      </c>
      <c r="FI413" s="109">
        <f t="shared" si="949"/>
        <v>0.35239958055702375</v>
      </c>
      <c r="FJ413" s="109">
        <f t="shared" si="949"/>
        <v>0.20573991408199321</v>
      </c>
      <c r="FK413" s="109">
        <f t="shared" si="949"/>
        <v>1.3643434174875915</v>
      </c>
      <c r="FL413" s="109">
        <f t="shared" si="950"/>
        <v>0.13479863512850732</v>
      </c>
      <c r="FM413" s="109">
        <f t="shared" si="950"/>
        <v>2.1026546633110257E-3</v>
      </c>
      <c r="FN413" s="109">
        <f t="shared" si="950"/>
        <v>6.7280263815957045E-2</v>
      </c>
      <c r="FO413" s="109">
        <f t="shared" si="950"/>
        <v>2.5878704498187048E-3</v>
      </c>
      <c r="FP413" s="109">
        <f t="shared" si="950"/>
        <v>0.29500677883949522</v>
      </c>
      <c r="FQ413" s="109">
        <f t="shared" si="950"/>
        <v>4.909344692801413E-2</v>
      </c>
      <c r="FR413" s="109">
        <f t="shared" si="950"/>
        <v>1.2357615349143647</v>
      </c>
      <c r="FS413" s="109">
        <f t="shared" si="950"/>
        <v>0.53730538631353408</v>
      </c>
      <c r="FT413" s="109">
        <f t="shared" si="950"/>
        <v>0.74197899796592404</v>
      </c>
      <c r="FU413" s="109">
        <f t="shared" si="950"/>
        <v>2.4026988712933801E-5</v>
      </c>
      <c r="FV413" s="109">
        <f t="shared" si="951"/>
        <v>0.85566614404577346</v>
      </c>
      <c r="FW413" s="109">
        <f t="shared" si="951"/>
        <v>3.494893371660139E-5</v>
      </c>
      <c r="FX413" s="109">
        <f t="shared" si="951"/>
        <v>0.32113186713958236</v>
      </c>
      <c r="FY413" s="109">
        <f t="shared" si="951"/>
        <v>0.76884616484219637</v>
      </c>
      <c r="FZ413" s="109">
        <f t="shared" si="951"/>
        <v>0.36098406564555718</v>
      </c>
      <c r="GA413" s="109">
        <f t="shared" si="951"/>
        <v>6.8798769370650749E-3</v>
      </c>
      <c r="GB413" s="109">
        <f t="shared" si="951"/>
        <v>0.29631762993518412</v>
      </c>
      <c r="GC413" s="109">
        <f t="shared" si="951"/>
        <v>1.0217893722918185</v>
      </c>
      <c r="GD413" s="109">
        <f t="shared" si="951"/>
        <v>0.55818225300168733</v>
      </c>
      <c r="GE413" s="109">
        <f t="shared" si="951"/>
        <v>0.25005240184457983</v>
      </c>
      <c r="GF413" s="109">
        <f t="shared" si="952"/>
        <v>1.8392392841478371</v>
      </c>
      <c r="GG413" s="109">
        <f t="shared" si="952"/>
        <v>7.1722052208890445E-6</v>
      </c>
      <c r="GH413" s="109">
        <f t="shared" si="952"/>
        <v>7.1722052208890445E-6</v>
      </c>
      <c r="GI413" s="109">
        <f t="shared" si="952"/>
        <v>0.32113186713958236</v>
      </c>
      <c r="GJ413" s="109">
        <f t="shared" si="952"/>
        <v>7.1722052208890445E-6</v>
      </c>
      <c r="GK413" s="109">
        <f t="shared" si="952"/>
        <v>7.9172514857361903E-2</v>
      </c>
      <c r="GL413" s="109">
        <f t="shared" si="952"/>
        <v>6.6308272916026255E-3</v>
      </c>
      <c r="GM413" s="109">
        <f t="shared" si="952"/>
        <v>6.193229983547462E-3</v>
      </c>
      <c r="GN413" s="109">
        <f t="shared" si="952"/>
        <v>3.0596384826071472E-2</v>
      </c>
      <c r="GO413" s="109">
        <f t="shared" si="952"/>
        <v>3.0922590849900478</v>
      </c>
      <c r="GP413" s="109">
        <f t="shared" si="953"/>
        <v>0.63155045116120545</v>
      </c>
      <c r="GQ413" s="109">
        <f t="shared" si="953"/>
        <v>1.5404685654453729</v>
      </c>
      <c r="GR413" s="109">
        <f t="shared" si="953"/>
        <v>7.1654123879578381E-3</v>
      </c>
      <c r="GS413" s="109">
        <f t="shared" si="953"/>
        <v>0.86240367689762332</v>
      </c>
      <c r="GT413" s="109">
        <f t="shared" si="953"/>
        <v>0.43042089859513605</v>
      </c>
      <c r="GU413" s="109">
        <f t="shared" si="953"/>
        <v>0.58616367725815055</v>
      </c>
      <c r="GV413" s="109">
        <f t="shared" si="953"/>
        <v>1.8506133081606145E-6</v>
      </c>
      <c r="GW413" s="109">
        <f t="shared" si="953"/>
        <v>0.16466994111736771</v>
      </c>
      <c r="GX413" s="109">
        <f t="shared" si="953"/>
        <v>0.2379044159881587</v>
      </c>
      <c r="GY413" s="109">
        <f t="shared" si="953"/>
        <v>0.14847201240872654</v>
      </c>
      <c r="GZ413" s="109">
        <f t="shared" si="954"/>
        <v>0.50926921160957905</v>
      </c>
      <c r="HA413" s="109">
        <f t="shared" si="954"/>
        <v>7.1722052208890445E-6</v>
      </c>
      <c r="HB413" s="109">
        <f t="shared" si="954"/>
        <v>4.0950519752349868E-2</v>
      </c>
      <c r="HC413" s="109">
        <f t="shared" si="954"/>
        <v>5.2055447104038408E-2</v>
      </c>
      <c r="HD413" s="109">
        <f t="shared" si="954"/>
        <v>0.38868117297423527</v>
      </c>
      <c r="HE413" s="109">
        <f t="shared" si="954"/>
        <v>6.0241677106145088</v>
      </c>
      <c r="HF413" s="109">
        <f t="shared" si="954"/>
        <v>0.387743739630525</v>
      </c>
      <c r="HG413" s="109">
        <f t="shared" si="954"/>
        <v>5.6120936358429446E-3</v>
      </c>
      <c r="HH413" s="109">
        <f t="shared" si="954"/>
        <v>2.2823647020478594E-2</v>
      </c>
      <c r="HI413" s="109">
        <f t="shared" si="954"/>
        <v>0.3542274337529846</v>
      </c>
      <c r="HJ413" s="109">
        <f t="shared" si="955"/>
        <v>1.0247164284394926E-3</v>
      </c>
      <c r="HK413" s="109">
        <f t="shared" si="955"/>
        <v>0.43040768548242925</v>
      </c>
      <c r="HL413" s="109">
        <f t="shared" si="955"/>
        <v>2.0295695138997107</v>
      </c>
      <c r="HM413" s="109">
        <f t="shared" si="955"/>
        <v>7.1722052208890445E-6</v>
      </c>
      <c r="HN413" s="109">
        <f t="shared" si="955"/>
        <v>2.0294084407039499</v>
      </c>
      <c r="HO413" s="109">
        <f t="shared" si="955"/>
        <v>7.754706658866084</v>
      </c>
      <c r="HP413" s="109">
        <f t="shared" si="955"/>
        <v>1.8103519629905144E-2</v>
      </c>
      <c r="HQ413" s="109">
        <f t="shared" si="955"/>
        <v>0.1694960699180231</v>
      </c>
      <c r="HR413" s="109"/>
      <c r="HS413" s="109"/>
      <c r="HT413" s="109"/>
      <c r="HU413" s="109"/>
      <c r="HV413" s="109"/>
      <c r="HW413" s="109"/>
      <c r="HX413" s="109"/>
      <c r="HY413" s="109"/>
      <c r="HZ413" s="109"/>
      <c r="IA413" s="109"/>
      <c r="IB413" s="109"/>
      <c r="IC413" s="109"/>
      <c r="ID413" s="109"/>
      <c r="IE413" s="109"/>
      <c r="IF413" s="109"/>
      <c r="IG413" s="109"/>
      <c r="IH413" s="109"/>
      <c r="II413" s="109"/>
      <c r="IJ413" s="109"/>
      <c r="IK413" s="109"/>
      <c r="IL413" s="109"/>
      <c r="IM413" s="109"/>
      <c r="IN413" s="109"/>
      <c r="IO413" s="109"/>
      <c r="IP413" s="109"/>
      <c r="IQ413" s="109"/>
      <c r="IR413" s="109"/>
      <c r="IS413" s="109"/>
      <c r="IT413" s="109"/>
      <c r="IU413" s="109"/>
      <c r="IV413" s="109"/>
      <c r="IW413" s="109"/>
      <c r="IX413" s="109"/>
      <c r="IY413" s="109"/>
      <c r="IZ413" s="109"/>
      <c r="JA413" s="109"/>
      <c r="JB413" s="109"/>
      <c r="JC413" s="109"/>
      <c r="JD413" s="109"/>
      <c r="JE413" s="109"/>
      <c r="JF413" s="109"/>
      <c r="JG413" s="109"/>
      <c r="JH413" s="109"/>
      <c r="JI413" s="109"/>
      <c r="JJ413" s="109"/>
      <c r="JK413" s="109"/>
      <c r="JL413" s="109"/>
      <c r="JM413" s="109"/>
      <c r="JN413" s="109"/>
      <c r="JO413" s="109"/>
      <c r="JP413" s="109" t="str">
        <f t="shared" si="911"/>
        <v>Water Pollution_TRIMETHOPRIM_Unspecified_Health_N/A for WP Interim Methodology</v>
      </c>
    </row>
    <row r="414" spans="2:276">
      <c r="B414" s="112" t="s">
        <v>9</v>
      </c>
      <c r="C414" s="112" t="s">
        <v>500</v>
      </c>
      <c r="D414" s="112" t="s">
        <v>394</v>
      </c>
      <c r="E414" s="112" t="s">
        <v>395</v>
      </c>
      <c r="F414" s="112" t="s">
        <v>390</v>
      </c>
      <c r="G414" s="112" t="s">
        <v>391</v>
      </c>
      <c r="H414" s="109">
        <f t="shared" si="934"/>
        <v>92.214008931943155</v>
      </c>
      <c r="I414" s="109">
        <f t="shared" si="934"/>
        <v>4.7248285276781825</v>
      </c>
      <c r="J414" s="109">
        <f t="shared" si="934"/>
        <v>70.651589348243121</v>
      </c>
      <c r="K414" s="109">
        <f t="shared" si="934"/>
        <v>1.9932267391109584</v>
      </c>
      <c r="L414" s="109">
        <f t="shared" si="934"/>
        <v>12.79840987462719</v>
      </c>
      <c r="M414" s="109">
        <f t="shared" si="934"/>
        <v>30.204841338234903</v>
      </c>
      <c r="N414" s="109">
        <f t="shared" si="934"/>
        <v>17.936468855018646</v>
      </c>
      <c r="O414" s="109">
        <f t="shared" si="934"/>
        <v>3.4763735445308779</v>
      </c>
      <c r="P414" s="109">
        <f t="shared" si="934"/>
        <v>3.1557884584279208</v>
      </c>
      <c r="Q414" s="109">
        <f t="shared" si="934"/>
        <v>17.936468855018646</v>
      </c>
      <c r="R414" s="109">
        <f t="shared" si="935"/>
        <v>1.2728476058623799</v>
      </c>
      <c r="S414" s="109">
        <f t="shared" si="935"/>
        <v>4.5930236767001515</v>
      </c>
      <c r="T414" s="109">
        <f t="shared" si="935"/>
        <v>17.639276116439916</v>
      </c>
      <c r="U414" s="109">
        <f t="shared" si="935"/>
        <v>17.936468855018646</v>
      </c>
      <c r="V414" s="109">
        <f t="shared" si="935"/>
        <v>83.956466693059767</v>
      </c>
      <c r="W414" s="109">
        <f t="shared" si="935"/>
        <v>79.688024707501626</v>
      </c>
      <c r="X414" s="109">
        <f t="shared" si="935"/>
        <v>17.936468855018646</v>
      </c>
      <c r="Y414" s="109">
        <f t="shared" si="935"/>
        <v>34.473398886456785</v>
      </c>
      <c r="Z414" s="109">
        <f t="shared" si="935"/>
        <v>59.222883955599933</v>
      </c>
      <c r="AA414" s="109">
        <f t="shared" si="935"/>
        <v>4.1558742953455461</v>
      </c>
      <c r="AB414" s="109">
        <f t="shared" si="936"/>
        <v>27.640962811300746</v>
      </c>
      <c r="AC414" s="109">
        <f t="shared" si="936"/>
        <v>0.72015854369380827</v>
      </c>
      <c r="AD414" s="109">
        <f t="shared" si="936"/>
        <v>9.2022134915532909</v>
      </c>
      <c r="AE414" s="109">
        <f t="shared" si="936"/>
        <v>1.2320142866066748</v>
      </c>
      <c r="AF414" s="109">
        <f t="shared" si="936"/>
        <v>38.92987688479456</v>
      </c>
      <c r="AG414" s="109">
        <f t="shared" si="936"/>
        <v>3.9360791745674599</v>
      </c>
      <c r="AH414" s="109">
        <f t="shared" si="936"/>
        <v>4.5485522638357523</v>
      </c>
      <c r="AI414" s="109">
        <f t="shared" si="936"/>
        <v>17.936468855018646</v>
      </c>
      <c r="AJ414" s="109">
        <f t="shared" si="936"/>
        <v>37.475078711801764</v>
      </c>
      <c r="AK414" s="109">
        <f t="shared" si="936"/>
        <v>16.967946533194201</v>
      </c>
      <c r="AL414" s="109">
        <f t="shared" si="937"/>
        <v>83.926151338238355</v>
      </c>
      <c r="AM414" s="109">
        <f t="shared" si="937"/>
        <v>1.1338539777495042</v>
      </c>
      <c r="AN414" s="109">
        <f t="shared" si="937"/>
        <v>22.049910598538112</v>
      </c>
      <c r="AO414" s="109">
        <f t="shared" si="937"/>
        <v>10.997166660829333</v>
      </c>
      <c r="AP414" s="109">
        <f t="shared" si="937"/>
        <v>16.389426829642378</v>
      </c>
      <c r="AQ414" s="109">
        <f t="shared" si="937"/>
        <v>0.720145831788918</v>
      </c>
      <c r="AR414" s="109">
        <f t="shared" si="937"/>
        <v>17.936468855018646</v>
      </c>
      <c r="AS414" s="109">
        <f t="shared" si="937"/>
        <v>8.105657300627076</v>
      </c>
      <c r="AT414" s="109">
        <f t="shared" si="937"/>
        <v>6.9056564686365789</v>
      </c>
      <c r="AU414" s="109">
        <f t="shared" si="937"/>
        <v>12.79840987462719</v>
      </c>
      <c r="AV414" s="109">
        <f t="shared" si="938"/>
        <v>1.6370056182305086</v>
      </c>
      <c r="AW414" s="109">
        <f t="shared" si="938"/>
        <v>27.535918005535912</v>
      </c>
      <c r="AX414" s="109">
        <f t="shared" si="938"/>
        <v>3.1191197122852037</v>
      </c>
      <c r="AY414" s="109">
        <f t="shared" si="938"/>
        <v>22.049910598538112</v>
      </c>
      <c r="AZ414" s="109">
        <f t="shared" si="938"/>
        <v>1.1681973361535714</v>
      </c>
      <c r="BA414" s="109">
        <f t="shared" si="938"/>
        <v>11.950384273581506</v>
      </c>
      <c r="BB414" s="109">
        <f t="shared" si="938"/>
        <v>13.046167355180701</v>
      </c>
      <c r="BC414" s="109">
        <f t="shared" si="938"/>
        <v>22.888481565150826</v>
      </c>
      <c r="BD414" s="109">
        <f t="shared" si="938"/>
        <v>15.139510640247545</v>
      </c>
      <c r="BE414" s="109">
        <f t="shared" si="938"/>
        <v>52.873109936179375</v>
      </c>
      <c r="BF414" s="109">
        <f t="shared" si="939"/>
        <v>17.936468855018646</v>
      </c>
      <c r="BG414" s="109">
        <f t="shared" si="939"/>
        <v>16.86096590520344</v>
      </c>
      <c r="BH414" s="109">
        <f t="shared" si="939"/>
        <v>14.142275862778561</v>
      </c>
      <c r="BI414" s="109">
        <f t="shared" si="939"/>
        <v>14.832645533931723</v>
      </c>
      <c r="BJ414" s="109">
        <f t="shared" si="939"/>
        <v>21.950624488709998</v>
      </c>
      <c r="BK414" s="109">
        <f t="shared" si="939"/>
        <v>17.936468855018646</v>
      </c>
      <c r="BL414" s="109">
        <f t="shared" si="939"/>
        <v>41.290070081648992</v>
      </c>
      <c r="BM414" s="109">
        <f t="shared" si="939"/>
        <v>6.1284954096013875</v>
      </c>
      <c r="BN414" s="109">
        <f t="shared" si="939"/>
        <v>29.047182381106936</v>
      </c>
      <c r="BO414" s="109">
        <f t="shared" si="939"/>
        <v>33.153350037009119</v>
      </c>
      <c r="BP414" s="109">
        <f t="shared" si="940"/>
        <v>22.37702732998644</v>
      </c>
      <c r="BQ414" s="109">
        <f t="shared" si="940"/>
        <v>80.717886907860205</v>
      </c>
      <c r="BR414" s="109">
        <f t="shared" si="940"/>
        <v>4.0999276434588632</v>
      </c>
      <c r="BS414" s="109">
        <f t="shared" si="940"/>
        <v>22.049910598538112</v>
      </c>
      <c r="BT414" s="109">
        <f t="shared" si="940"/>
        <v>48.853768775266161</v>
      </c>
      <c r="BU414" s="109">
        <f t="shared" si="940"/>
        <v>16.86096590520344</v>
      </c>
      <c r="BV414" s="109">
        <f t="shared" si="940"/>
        <v>1.9932267391109584</v>
      </c>
      <c r="BW414" s="109">
        <f t="shared" si="940"/>
        <v>2.8956564504751885</v>
      </c>
      <c r="BX414" s="109">
        <f t="shared" si="940"/>
        <v>16.877429887948033</v>
      </c>
      <c r="BY414" s="109">
        <f t="shared" si="940"/>
        <v>1.9932267391109584</v>
      </c>
      <c r="BZ414" s="109">
        <f t="shared" si="941"/>
        <v>1.7126583424236765</v>
      </c>
      <c r="CA414" s="109">
        <f t="shared" si="941"/>
        <v>22.049910598538112</v>
      </c>
      <c r="CB414" s="109">
        <f t="shared" si="941"/>
        <v>33.212378068053944</v>
      </c>
      <c r="CC414" s="109">
        <f t="shared" si="941"/>
        <v>16.231849472777682</v>
      </c>
      <c r="CD414" s="109">
        <f t="shared" si="941"/>
        <v>12.946074688470578</v>
      </c>
      <c r="CE414" s="109">
        <f t="shared" si="941"/>
        <v>12.79840987462719</v>
      </c>
      <c r="CF414" s="109">
        <f t="shared" si="941"/>
        <v>11.103521259760107</v>
      </c>
      <c r="CG414" s="109">
        <f t="shared" si="941"/>
        <v>0.19468060888090291</v>
      </c>
      <c r="CH414" s="109">
        <f t="shared" si="941"/>
        <v>17.936468855018646</v>
      </c>
      <c r="CI414" s="109">
        <f t="shared" si="941"/>
        <v>37.475078711801764</v>
      </c>
      <c r="CJ414" s="109">
        <f t="shared" si="942"/>
        <v>23.654123685581489</v>
      </c>
      <c r="CK414" s="109">
        <f t="shared" si="942"/>
        <v>36.688540070702601</v>
      </c>
      <c r="CL414" s="109">
        <f t="shared" si="942"/>
        <v>4.9449899656545888</v>
      </c>
      <c r="CM414" s="109">
        <f t="shared" si="942"/>
        <v>2.0813857721889231</v>
      </c>
      <c r="CN414" s="109">
        <f t="shared" si="942"/>
        <v>148.92047475721017</v>
      </c>
      <c r="CO414" s="109">
        <f t="shared" si="942"/>
        <v>27.484121577646725</v>
      </c>
      <c r="CP414" s="109">
        <f t="shared" si="942"/>
        <v>37.475078711801764</v>
      </c>
      <c r="CQ414" s="109">
        <f t="shared" si="942"/>
        <v>23.528935706183631</v>
      </c>
      <c r="CR414" s="109">
        <f t="shared" si="942"/>
        <v>2.1524358326416069</v>
      </c>
      <c r="CS414" s="109">
        <f t="shared" si="942"/>
        <v>42.339819970024038</v>
      </c>
      <c r="CT414" s="109">
        <f t="shared" si="943"/>
        <v>4.1449064692754636</v>
      </c>
      <c r="CU414" s="109">
        <f t="shared" si="943"/>
        <v>25.604689041722416</v>
      </c>
      <c r="CV414" s="109">
        <f t="shared" si="943"/>
        <v>31.649404510565695</v>
      </c>
      <c r="CW414" s="109">
        <f t="shared" si="943"/>
        <v>7.7318660705893496</v>
      </c>
      <c r="CX414" s="109">
        <f t="shared" si="943"/>
        <v>12.79840987462719</v>
      </c>
      <c r="CY414" s="109">
        <f t="shared" si="943"/>
        <v>16.516663648120542</v>
      </c>
      <c r="CZ414" s="109">
        <f t="shared" si="943"/>
        <v>7.4404605575779295</v>
      </c>
      <c r="DA414" s="109">
        <f t="shared" si="943"/>
        <v>17.936468855018646</v>
      </c>
      <c r="DB414" s="109">
        <f t="shared" si="943"/>
        <v>17.507689256204543</v>
      </c>
      <c r="DC414" s="109">
        <f t="shared" si="943"/>
        <v>153.85347667118521</v>
      </c>
      <c r="DD414" s="109">
        <f t="shared" si="944"/>
        <v>3.4716283394041625</v>
      </c>
      <c r="DE414" s="109">
        <f t="shared" si="944"/>
        <v>7.6542232839436277</v>
      </c>
      <c r="DF414" s="109">
        <f t="shared" si="944"/>
        <v>37.475078711801764</v>
      </c>
      <c r="DG414" s="109">
        <f t="shared" si="944"/>
        <v>201.38530446470418</v>
      </c>
      <c r="DH414" s="109">
        <f t="shared" si="944"/>
        <v>102.56115500201425</v>
      </c>
      <c r="DI414" s="109">
        <f t="shared" si="944"/>
        <v>16.86096590520344</v>
      </c>
      <c r="DJ414" s="109">
        <f t="shared" si="944"/>
        <v>83.956466693059767</v>
      </c>
      <c r="DK414" s="109">
        <f t="shared" si="944"/>
        <v>14.038239888223746</v>
      </c>
      <c r="DL414" s="109">
        <f t="shared" si="944"/>
        <v>6.3091990989327282</v>
      </c>
      <c r="DM414" s="109">
        <f t="shared" si="944"/>
        <v>5.7444867670561246</v>
      </c>
      <c r="DN414" s="109">
        <f t="shared" si="945"/>
        <v>83.956466693059767</v>
      </c>
      <c r="DO414" s="109">
        <f t="shared" si="945"/>
        <v>102.41408350074221</v>
      </c>
      <c r="DP414" s="109">
        <f t="shared" si="945"/>
        <v>4.3459065992210704</v>
      </c>
      <c r="DQ414" s="109">
        <f t="shared" si="945"/>
        <v>17.069294536723593</v>
      </c>
      <c r="DR414" s="109">
        <f t="shared" si="945"/>
        <v>12.79840987462719</v>
      </c>
      <c r="DS414" s="109">
        <f t="shared" si="945"/>
        <v>7.4188400033198239</v>
      </c>
      <c r="DT414" s="109">
        <f t="shared" si="945"/>
        <v>12.79840987462719</v>
      </c>
      <c r="DU414" s="109">
        <f t="shared" si="945"/>
        <v>37.475078711801764</v>
      </c>
      <c r="DV414" s="109">
        <f t="shared" si="945"/>
        <v>17.775566112521261</v>
      </c>
      <c r="DW414" s="109">
        <f t="shared" si="945"/>
        <v>0.75083236099362016</v>
      </c>
      <c r="DX414" s="109">
        <f t="shared" si="946"/>
        <v>14.421493021650145</v>
      </c>
      <c r="DY414" s="109">
        <f t="shared" si="946"/>
        <v>57.541435846164276</v>
      </c>
      <c r="DZ414" s="109">
        <f t="shared" si="946"/>
        <v>9.200516553257776</v>
      </c>
      <c r="EA414" s="109">
        <f t="shared" si="946"/>
        <v>83.956466693059767</v>
      </c>
      <c r="EB414" s="109">
        <f t="shared" si="946"/>
        <v>37.475078711801764</v>
      </c>
      <c r="EC414" s="109">
        <f t="shared" si="946"/>
        <v>23.265380464979408</v>
      </c>
      <c r="ED414" s="109">
        <f t="shared" si="946"/>
        <v>22.049910598538112</v>
      </c>
      <c r="EE414" s="109">
        <f t="shared" si="946"/>
        <v>9.5649581625887841</v>
      </c>
      <c r="EF414" s="109">
        <f t="shared" si="946"/>
        <v>37.475078711801764</v>
      </c>
      <c r="EG414" s="109">
        <f t="shared" si="946"/>
        <v>19.542432292797464</v>
      </c>
      <c r="EH414" s="109">
        <f t="shared" si="947"/>
        <v>12.79840987462719</v>
      </c>
      <c r="EI414" s="109">
        <f t="shared" si="947"/>
        <v>0.37063114544437448</v>
      </c>
      <c r="EJ414" s="109">
        <f t="shared" si="947"/>
        <v>16.86096590520344</v>
      </c>
      <c r="EK414" s="109">
        <f t="shared" si="947"/>
        <v>189.47789145109024</v>
      </c>
      <c r="EL414" s="109">
        <f t="shared" si="947"/>
        <v>2.1487209866725401</v>
      </c>
      <c r="EM414" s="109">
        <f t="shared" si="947"/>
        <v>11.834801121224682</v>
      </c>
      <c r="EN414" s="109">
        <f t="shared" si="947"/>
        <v>5.8640596209555653</v>
      </c>
      <c r="EO414" s="109">
        <f t="shared" si="947"/>
        <v>37.475078711801764</v>
      </c>
      <c r="EP414" s="109">
        <f t="shared" si="947"/>
        <v>36.402728335703387</v>
      </c>
      <c r="EQ414" s="109">
        <f t="shared" si="947"/>
        <v>10.465522792840542</v>
      </c>
      <c r="ER414" s="109">
        <f t="shared" si="948"/>
        <v>1.9932267391109584</v>
      </c>
      <c r="ES414" s="109">
        <f t="shared" si="948"/>
        <v>1.2292088010288591</v>
      </c>
      <c r="ET414" s="109">
        <f t="shared" si="948"/>
        <v>3.6602541830557449</v>
      </c>
      <c r="EU414" s="109">
        <f t="shared" si="948"/>
        <v>37.339706781979785</v>
      </c>
      <c r="EV414" s="109">
        <f t="shared" si="948"/>
        <v>64.700071742913963</v>
      </c>
      <c r="EW414" s="109">
        <f t="shared" si="948"/>
        <v>1.947926383419071</v>
      </c>
      <c r="EX414" s="109">
        <f t="shared" si="948"/>
        <v>37.475078711801764</v>
      </c>
      <c r="EY414" s="109">
        <f t="shared" si="948"/>
        <v>1.6420380290466303</v>
      </c>
      <c r="EZ414" s="109">
        <f t="shared" si="948"/>
        <v>37.798183345958009</v>
      </c>
      <c r="FA414" s="109">
        <f t="shared" si="948"/>
        <v>66.434901125491592</v>
      </c>
      <c r="FB414" s="109">
        <f t="shared" si="949"/>
        <v>37.475078711801764</v>
      </c>
      <c r="FC414" s="109">
        <f t="shared" si="949"/>
        <v>3.1102812331231946</v>
      </c>
      <c r="FD414" s="109">
        <f t="shared" si="949"/>
        <v>3.8016680796776807</v>
      </c>
      <c r="FE414" s="109">
        <f t="shared" si="949"/>
        <v>4.0549489825912977</v>
      </c>
      <c r="FF414" s="109">
        <f t="shared" si="949"/>
        <v>2.1203481934293507</v>
      </c>
      <c r="FG414" s="109">
        <f t="shared" si="949"/>
        <v>19.183138341952336</v>
      </c>
      <c r="FH414" s="109">
        <f t="shared" si="949"/>
        <v>14.59885783339438</v>
      </c>
      <c r="FI414" s="109">
        <f t="shared" si="949"/>
        <v>21.651796279742907</v>
      </c>
      <c r="FJ414" s="109">
        <f t="shared" si="949"/>
        <v>17.936468855018646</v>
      </c>
      <c r="FK414" s="109">
        <f t="shared" si="949"/>
        <v>83.956466693059767</v>
      </c>
      <c r="FL414" s="109">
        <f t="shared" si="950"/>
        <v>9.7700552335038839</v>
      </c>
      <c r="FM414" s="109">
        <f t="shared" si="950"/>
        <v>0.19959298111730953</v>
      </c>
      <c r="FN414" s="109">
        <f t="shared" si="950"/>
        <v>4.9644754340099375</v>
      </c>
      <c r="FO414" s="109">
        <f t="shared" si="950"/>
        <v>1.9932267391109584</v>
      </c>
      <c r="FP414" s="109">
        <f t="shared" si="950"/>
        <v>12.79840987462719</v>
      </c>
      <c r="FQ414" s="109">
        <f t="shared" si="950"/>
        <v>22.049910598538112</v>
      </c>
      <c r="FR414" s="109">
        <f t="shared" si="950"/>
        <v>39.060611464250869</v>
      </c>
      <c r="FS414" s="109">
        <f t="shared" si="950"/>
        <v>20.434465101782969</v>
      </c>
      <c r="FT414" s="109">
        <f t="shared" si="950"/>
        <v>29.189423436751024</v>
      </c>
      <c r="FU414" s="109">
        <f t="shared" si="950"/>
        <v>22.049910598538112</v>
      </c>
      <c r="FV414" s="109">
        <f t="shared" si="951"/>
        <v>50.144832670174907</v>
      </c>
      <c r="FW414" s="109">
        <f t="shared" si="951"/>
        <v>37.475078711801764</v>
      </c>
      <c r="FX414" s="109">
        <f t="shared" si="951"/>
        <v>17.936468855018646</v>
      </c>
      <c r="FY414" s="109">
        <f t="shared" si="951"/>
        <v>35.310833511537723</v>
      </c>
      <c r="FZ414" s="109">
        <f t="shared" si="951"/>
        <v>16.651882578082546</v>
      </c>
      <c r="GA414" s="109">
        <f t="shared" si="951"/>
        <v>3.4776238104416368</v>
      </c>
      <c r="GB414" s="109">
        <f t="shared" si="951"/>
        <v>11.188847584455154</v>
      </c>
      <c r="GC414" s="109">
        <f t="shared" si="951"/>
        <v>53.489352847022253</v>
      </c>
      <c r="GD414" s="109">
        <f t="shared" si="951"/>
        <v>22.049910598538112</v>
      </c>
      <c r="GE414" s="109">
        <f t="shared" si="951"/>
        <v>14.487998045333034</v>
      </c>
      <c r="GF414" s="109">
        <f t="shared" si="952"/>
        <v>76.508354360932884</v>
      </c>
      <c r="GG414" s="109">
        <f t="shared" si="952"/>
        <v>17.936468855018646</v>
      </c>
      <c r="GH414" s="109">
        <f t="shared" si="952"/>
        <v>17.936468855018646</v>
      </c>
      <c r="GI414" s="109">
        <f t="shared" si="952"/>
        <v>17.936468855018646</v>
      </c>
      <c r="GJ414" s="109">
        <f t="shared" si="952"/>
        <v>17.936468855018646</v>
      </c>
      <c r="GK414" s="109">
        <f t="shared" si="952"/>
        <v>5.906004154236312</v>
      </c>
      <c r="GL414" s="109">
        <f t="shared" si="952"/>
        <v>1.2276482706651586</v>
      </c>
      <c r="GM414" s="109">
        <f t="shared" si="952"/>
        <v>2.3180748036770709</v>
      </c>
      <c r="GN414" s="109">
        <f t="shared" si="952"/>
        <v>2.5180741443694381</v>
      </c>
      <c r="GO414" s="109">
        <f t="shared" si="952"/>
        <v>90.563169578377682</v>
      </c>
      <c r="GP414" s="109">
        <f t="shared" si="953"/>
        <v>37.475078711801764</v>
      </c>
      <c r="GQ414" s="109">
        <f t="shared" si="953"/>
        <v>53.752932843983572</v>
      </c>
      <c r="GR414" s="109">
        <f t="shared" si="953"/>
        <v>0.89753030436510128</v>
      </c>
      <c r="GS414" s="109">
        <f t="shared" si="953"/>
        <v>33.566147289532367</v>
      </c>
      <c r="GT414" s="109">
        <f t="shared" si="953"/>
        <v>37.475078711801764</v>
      </c>
      <c r="GU414" s="109">
        <f t="shared" si="953"/>
        <v>21.260939550194159</v>
      </c>
      <c r="GV414" s="109">
        <f t="shared" si="953"/>
        <v>1.9932267391109584</v>
      </c>
      <c r="GW414" s="109">
        <f t="shared" si="953"/>
        <v>17.936468855018646</v>
      </c>
      <c r="GX414" s="109">
        <f t="shared" si="953"/>
        <v>14.099396103189456</v>
      </c>
      <c r="GY414" s="109">
        <f t="shared" si="953"/>
        <v>10.491621479199729</v>
      </c>
      <c r="GZ414" s="109">
        <f t="shared" si="954"/>
        <v>14.255561191021297</v>
      </c>
      <c r="HA414" s="109">
        <f t="shared" si="954"/>
        <v>17.936468855018646</v>
      </c>
      <c r="HB414" s="109">
        <f t="shared" si="954"/>
        <v>1.9932267391109584</v>
      </c>
      <c r="HC414" s="109">
        <f t="shared" si="954"/>
        <v>6.0924294997352906</v>
      </c>
      <c r="HD414" s="109">
        <f t="shared" si="954"/>
        <v>16.230542829607899</v>
      </c>
      <c r="HE414" s="109">
        <f t="shared" si="954"/>
        <v>215.76724136285483</v>
      </c>
      <c r="HF414" s="109">
        <f t="shared" si="954"/>
        <v>19.71280246078382</v>
      </c>
      <c r="HG414" s="109">
        <f t="shared" si="954"/>
        <v>1.2456491904116038</v>
      </c>
      <c r="HH414" s="109">
        <f t="shared" si="954"/>
        <v>4.0636374518753255</v>
      </c>
      <c r="HI414" s="109">
        <f t="shared" si="954"/>
        <v>19.235489071005698</v>
      </c>
      <c r="HJ414" s="109">
        <f t="shared" si="955"/>
        <v>1.9932267391109584</v>
      </c>
      <c r="HK414" s="109">
        <f t="shared" si="955"/>
        <v>17.936468855018646</v>
      </c>
      <c r="HL414" s="109">
        <f t="shared" si="955"/>
        <v>71.031884008246877</v>
      </c>
      <c r="HM414" s="109">
        <f t="shared" si="955"/>
        <v>17.936468855018646</v>
      </c>
      <c r="HN414" s="109">
        <f t="shared" si="955"/>
        <v>83.956466693059767</v>
      </c>
      <c r="HO414" s="109">
        <f t="shared" si="955"/>
        <v>306.23758246379776</v>
      </c>
      <c r="HP414" s="109">
        <f t="shared" si="955"/>
        <v>1.276457094833181</v>
      </c>
      <c r="HQ414" s="109">
        <f t="shared" si="955"/>
        <v>8.3913831982872882</v>
      </c>
      <c r="HR414" s="109"/>
      <c r="HS414" s="109"/>
      <c r="HT414" s="109"/>
      <c r="HU414" s="109"/>
      <c r="HV414" s="109"/>
      <c r="HW414" s="109"/>
      <c r="HX414" s="109"/>
      <c r="HY414" s="109"/>
      <c r="HZ414" s="109"/>
      <c r="IA414" s="109"/>
      <c r="IB414" s="109"/>
      <c r="IC414" s="109"/>
      <c r="ID414" s="109"/>
      <c r="IE414" s="109"/>
      <c r="IF414" s="109"/>
      <c r="IG414" s="109"/>
      <c r="IH414" s="109"/>
      <c r="II414" s="109"/>
      <c r="IJ414" s="109"/>
      <c r="IK414" s="109"/>
      <c r="IL414" s="109"/>
      <c r="IM414" s="109"/>
      <c r="IN414" s="109"/>
      <c r="IO414" s="109"/>
      <c r="IP414" s="109"/>
      <c r="IQ414" s="109"/>
      <c r="IR414" s="109"/>
      <c r="IS414" s="109"/>
      <c r="IT414" s="109"/>
      <c r="IU414" s="109"/>
      <c r="IV414" s="109"/>
      <c r="IW414" s="109"/>
      <c r="IX414" s="109"/>
      <c r="IY414" s="109"/>
      <c r="IZ414" s="109"/>
      <c r="JA414" s="109"/>
      <c r="JB414" s="109"/>
      <c r="JC414" s="109"/>
      <c r="JD414" s="109"/>
      <c r="JE414" s="109"/>
      <c r="JF414" s="109"/>
      <c r="JG414" s="109"/>
      <c r="JH414" s="109"/>
      <c r="JI414" s="109"/>
      <c r="JJ414" s="109"/>
      <c r="JK414" s="109"/>
      <c r="JL414" s="109"/>
      <c r="JM414" s="109"/>
      <c r="JN414" s="109"/>
      <c r="JO414" s="109"/>
      <c r="JP414" s="109" t="str">
        <f t="shared" si="911"/>
        <v>Water Pollution_Tris (2,3-dibromopropyl) phosphate_Freshwater_Health_N/A for WP Interim Methodology</v>
      </c>
    </row>
    <row r="415" spans="2:276">
      <c r="B415" s="112" t="s">
        <v>9</v>
      </c>
      <c r="C415" s="112" t="s">
        <v>500</v>
      </c>
      <c r="D415" s="112" t="s">
        <v>396</v>
      </c>
      <c r="E415" s="112" t="s">
        <v>395</v>
      </c>
      <c r="F415" s="112" t="s">
        <v>390</v>
      </c>
      <c r="G415" s="112" t="s">
        <v>391</v>
      </c>
      <c r="H415" s="109">
        <f t="shared" si="934"/>
        <v>0.67087346376821522</v>
      </c>
      <c r="I415" s="109">
        <f t="shared" si="934"/>
        <v>0.58107908484038773</v>
      </c>
      <c r="J415" s="109">
        <f t="shared" si="934"/>
        <v>0.72025103701493454</v>
      </c>
      <c r="K415" s="109">
        <f t="shared" si="934"/>
        <v>0.2242425151451348</v>
      </c>
      <c r="L415" s="109">
        <f t="shared" si="934"/>
        <v>0.50110376975013859</v>
      </c>
      <c r="M415" s="109">
        <f t="shared" si="934"/>
        <v>0.50686650776360653</v>
      </c>
      <c r="N415" s="109">
        <f t="shared" si="934"/>
        <v>0.41913160553739837</v>
      </c>
      <c r="O415" s="109">
        <f t="shared" si="934"/>
        <v>0.38882918904378883</v>
      </c>
      <c r="P415" s="109">
        <f t="shared" si="934"/>
        <v>0.73448929108669858</v>
      </c>
      <c r="Q415" s="109">
        <f t="shared" si="934"/>
        <v>0.41913160553739837</v>
      </c>
      <c r="R415" s="109">
        <f t="shared" si="935"/>
        <v>0.16090445712501786</v>
      </c>
      <c r="S415" s="109">
        <f t="shared" si="935"/>
        <v>0.53468555429427622</v>
      </c>
      <c r="T415" s="109">
        <f t="shared" si="935"/>
        <v>0.65376492513680406</v>
      </c>
      <c r="U415" s="109">
        <f t="shared" si="935"/>
        <v>0.41913160553739837</v>
      </c>
      <c r="V415" s="109">
        <f t="shared" si="935"/>
        <v>1.0794495753378208</v>
      </c>
      <c r="W415" s="109">
        <f t="shared" si="935"/>
        <v>3.0619695894130752</v>
      </c>
      <c r="X415" s="109">
        <f t="shared" si="935"/>
        <v>0.41913160553739837</v>
      </c>
      <c r="Y415" s="109">
        <f t="shared" si="935"/>
        <v>0.4104166379505656</v>
      </c>
      <c r="Z415" s="109">
        <f t="shared" si="935"/>
        <v>0.84201011217060762</v>
      </c>
      <c r="AA415" s="109">
        <f t="shared" si="935"/>
        <v>0.48722465014060712</v>
      </c>
      <c r="AB415" s="109">
        <f t="shared" si="936"/>
        <v>1.0526466081627597</v>
      </c>
      <c r="AC415" s="109">
        <f t="shared" si="936"/>
        <v>0.24337921895247536</v>
      </c>
      <c r="AD415" s="109">
        <f t="shared" si="936"/>
        <v>0.34397198254835348</v>
      </c>
      <c r="AE415" s="109">
        <f t="shared" si="936"/>
        <v>0.22031936926568144</v>
      </c>
      <c r="AF415" s="109">
        <f t="shared" si="936"/>
        <v>0.53101407043553372</v>
      </c>
      <c r="AG415" s="109">
        <f t="shared" si="936"/>
        <v>0.48266410231151213</v>
      </c>
      <c r="AH415" s="109">
        <f t="shared" si="936"/>
        <v>0.25078162275198818</v>
      </c>
      <c r="AI415" s="109">
        <f t="shared" si="936"/>
        <v>0.41913160553739837</v>
      </c>
      <c r="AJ415" s="109">
        <f t="shared" si="936"/>
        <v>0.57701066528183187</v>
      </c>
      <c r="AK415" s="109">
        <f t="shared" si="936"/>
        <v>0.50953346650576714</v>
      </c>
      <c r="AL415" s="109">
        <f t="shared" si="937"/>
        <v>1.0262173972860331</v>
      </c>
      <c r="AM415" s="109">
        <f t="shared" si="937"/>
        <v>1.8841404621799769</v>
      </c>
      <c r="AN415" s="109">
        <f t="shared" si="937"/>
        <v>0.7928665963496524</v>
      </c>
      <c r="AO415" s="109">
        <f t="shared" si="937"/>
        <v>0.67619420556947596</v>
      </c>
      <c r="AP415" s="109">
        <f t="shared" si="937"/>
        <v>0.60785221052285576</v>
      </c>
      <c r="AQ415" s="109">
        <f t="shared" si="937"/>
        <v>0.17770674559676342</v>
      </c>
      <c r="AR415" s="109">
        <f t="shared" si="937"/>
        <v>0.41913160553739837</v>
      </c>
      <c r="AS415" s="109">
        <f t="shared" si="937"/>
        <v>0.26767328122798079</v>
      </c>
      <c r="AT415" s="109">
        <f t="shared" si="937"/>
        <v>0.59813600560858415</v>
      </c>
      <c r="AU415" s="109">
        <f t="shared" si="937"/>
        <v>0.50110376975013859</v>
      </c>
      <c r="AV415" s="109">
        <f t="shared" si="938"/>
        <v>0.28962285098215157</v>
      </c>
      <c r="AW415" s="109">
        <f t="shared" si="938"/>
        <v>1.5465750289805271</v>
      </c>
      <c r="AX415" s="109">
        <f t="shared" si="938"/>
        <v>0.27124118584582479</v>
      </c>
      <c r="AY415" s="109">
        <f t="shared" si="938"/>
        <v>0.7928665963496524</v>
      </c>
      <c r="AZ415" s="109">
        <f t="shared" si="938"/>
        <v>0.44943455800349441</v>
      </c>
      <c r="BA415" s="109">
        <f t="shared" si="938"/>
        <v>0.32788241628740317</v>
      </c>
      <c r="BB415" s="109">
        <f t="shared" si="938"/>
        <v>0.43657144985766139</v>
      </c>
      <c r="BC415" s="109">
        <f t="shared" si="938"/>
        <v>0.90498817394192577</v>
      </c>
      <c r="BD415" s="109">
        <f t="shared" si="938"/>
        <v>0.37002793153199326</v>
      </c>
      <c r="BE415" s="109">
        <f t="shared" si="938"/>
        <v>0.59406391630494215</v>
      </c>
      <c r="BF415" s="109">
        <f t="shared" si="939"/>
        <v>0.41913160553739837</v>
      </c>
      <c r="BG415" s="109">
        <f t="shared" si="939"/>
        <v>0.5538597785266075</v>
      </c>
      <c r="BH415" s="109">
        <f t="shared" si="939"/>
        <v>0.5725141651336173</v>
      </c>
      <c r="BI415" s="109">
        <f t="shared" si="939"/>
        <v>0.43727428505818283</v>
      </c>
      <c r="BJ415" s="109">
        <f t="shared" si="939"/>
        <v>0.8506809146136054</v>
      </c>
      <c r="BK415" s="109">
        <f t="shared" si="939"/>
        <v>0.41913160553739837</v>
      </c>
      <c r="BL415" s="109">
        <f t="shared" si="939"/>
        <v>0.6730734572775392</v>
      </c>
      <c r="BM415" s="109">
        <f t="shared" si="939"/>
        <v>0.21308771809895899</v>
      </c>
      <c r="BN415" s="109">
        <f t="shared" si="939"/>
        <v>1.8590965740559793</v>
      </c>
      <c r="BO415" s="109">
        <f t="shared" si="939"/>
        <v>0.73821937379501779</v>
      </c>
      <c r="BP415" s="109">
        <f t="shared" si="940"/>
        <v>0.47859456349225948</v>
      </c>
      <c r="BQ415" s="109">
        <f t="shared" si="940"/>
        <v>0.50178936406930141</v>
      </c>
      <c r="BR415" s="109">
        <f t="shared" si="940"/>
        <v>0.35361544229375785</v>
      </c>
      <c r="BS415" s="109">
        <f t="shared" si="940"/>
        <v>0.7928665963496524</v>
      </c>
      <c r="BT415" s="109">
        <f t="shared" si="940"/>
        <v>0.72226288270323613</v>
      </c>
      <c r="BU415" s="109">
        <f t="shared" si="940"/>
        <v>0.5538597785266075</v>
      </c>
      <c r="BV415" s="109">
        <f t="shared" si="940"/>
        <v>0.2242425151451348</v>
      </c>
      <c r="BW415" s="109">
        <f t="shared" si="940"/>
        <v>0.31311317349845702</v>
      </c>
      <c r="BX415" s="109">
        <f t="shared" si="940"/>
        <v>0.53311037430985797</v>
      </c>
      <c r="BY415" s="109">
        <f t="shared" si="940"/>
        <v>0.2242425151451348</v>
      </c>
      <c r="BZ415" s="109">
        <f t="shared" si="941"/>
        <v>0.23434019832056929</v>
      </c>
      <c r="CA415" s="109">
        <f t="shared" si="941"/>
        <v>0.7928665963496524</v>
      </c>
      <c r="CB415" s="109">
        <f t="shared" si="941"/>
        <v>0.48292487761909458</v>
      </c>
      <c r="CC415" s="109">
        <f t="shared" si="941"/>
        <v>0.70416354128955927</v>
      </c>
      <c r="CD415" s="109">
        <f t="shared" si="941"/>
        <v>1.2012672593967282</v>
      </c>
      <c r="CE415" s="109">
        <f t="shared" si="941"/>
        <v>0.50110376975013859</v>
      </c>
      <c r="CF415" s="109">
        <f t="shared" si="941"/>
        <v>0.53432078922700221</v>
      </c>
      <c r="CG415" s="109">
        <f t="shared" si="941"/>
        <v>0.16373071285254753</v>
      </c>
      <c r="CH415" s="109">
        <f t="shared" si="941"/>
        <v>0.41913160553739837</v>
      </c>
      <c r="CI415" s="109">
        <f t="shared" si="941"/>
        <v>0.57701066528183187</v>
      </c>
      <c r="CJ415" s="109">
        <f t="shared" si="942"/>
        <v>0.48911421869124783</v>
      </c>
      <c r="CK415" s="109">
        <f t="shared" si="942"/>
        <v>0.62943193511542639</v>
      </c>
      <c r="CL415" s="109">
        <f t="shared" si="942"/>
        <v>0.54996267658516884</v>
      </c>
      <c r="CM415" s="109">
        <f t="shared" si="942"/>
        <v>0.33496433809696702</v>
      </c>
      <c r="CN415" s="109">
        <f t="shared" si="942"/>
        <v>0.6514573582969363</v>
      </c>
      <c r="CO415" s="109">
        <f t="shared" si="942"/>
        <v>0.51258541762022569</v>
      </c>
      <c r="CP415" s="109">
        <f t="shared" si="942"/>
        <v>0.57701066528183187</v>
      </c>
      <c r="CQ415" s="109">
        <f t="shared" si="942"/>
        <v>0.64340128942617658</v>
      </c>
      <c r="CR415" s="109">
        <f t="shared" si="942"/>
        <v>0.26170280235608007</v>
      </c>
      <c r="CS415" s="109">
        <f t="shared" si="942"/>
        <v>3.1704017359438161</v>
      </c>
      <c r="CT415" s="109">
        <f t="shared" si="943"/>
        <v>0.28897545869870633</v>
      </c>
      <c r="CU415" s="109">
        <f t="shared" si="943"/>
        <v>1.1819289376423052</v>
      </c>
      <c r="CV415" s="109">
        <f t="shared" si="943"/>
        <v>1.8398172047604842</v>
      </c>
      <c r="CW415" s="109">
        <f t="shared" si="943"/>
        <v>0.37911077155150597</v>
      </c>
      <c r="CX415" s="109">
        <f t="shared" si="943"/>
        <v>0.50110376975013859</v>
      </c>
      <c r="CY415" s="109">
        <f t="shared" si="943"/>
        <v>0.85805587703714126</v>
      </c>
      <c r="CZ415" s="109">
        <f t="shared" si="943"/>
        <v>0.62266232817537004</v>
      </c>
      <c r="DA415" s="109">
        <f t="shared" si="943"/>
        <v>0.41913160553739837</v>
      </c>
      <c r="DB415" s="109">
        <f t="shared" si="943"/>
        <v>0.31828833981631921</v>
      </c>
      <c r="DC415" s="109">
        <f t="shared" si="943"/>
        <v>0.98845652706705245</v>
      </c>
      <c r="DD415" s="109">
        <f t="shared" si="944"/>
        <v>0.28422680009715107</v>
      </c>
      <c r="DE415" s="109">
        <f t="shared" si="944"/>
        <v>0.68924614806099649</v>
      </c>
      <c r="DF415" s="109">
        <f t="shared" si="944"/>
        <v>0.57701066528183187</v>
      </c>
      <c r="DG415" s="109">
        <f t="shared" si="944"/>
        <v>0.46884608376198134</v>
      </c>
      <c r="DH415" s="109">
        <f t="shared" si="944"/>
        <v>0.89214143890737974</v>
      </c>
      <c r="DI415" s="109">
        <f t="shared" si="944"/>
        <v>0.5538597785266075</v>
      </c>
      <c r="DJ415" s="109">
        <f t="shared" si="944"/>
        <v>1.0794495753378208</v>
      </c>
      <c r="DK415" s="109">
        <f t="shared" si="944"/>
        <v>0.51943092955703984</v>
      </c>
      <c r="DL415" s="109">
        <f t="shared" si="944"/>
        <v>0.43516292639209775</v>
      </c>
      <c r="DM415" s="109">
        <f t="shared" si="944"/>
        <v>0.37201720422025725</v>
      </c>
      <c r="DN415" s="109">
        <f t="shared" si="945"/>
        <v>1.0794495753378208</v>
      </c>
      <c r="DO415" s="109">
        <f t="shared" si="945"/>
        <v>0.54429849956118581</v>
      </c>
      <c r="DP415" s="109">
        <f t="shared" si="945"/>
        <v>0.44478350294266367</v>
      </c>
      <c r="DQ415" s="109">
        <f t="shared" si="945"/>
        <v>0.61295171172065854</v>
      </c>
      <c r="DR415" s="109">
        <f t="shared" si="945"/>
        <v>0.50110376975013859</v>
      </c>
      <c r="DS415" s="109">
        <f t="shared" si="945"/>
        <v>0.42456916217889235</v>
      </c>
      <c r="DT415" s="109">
        <f t="shared" si="945"/>
        <v>0.50110376975013859</v>
      </c>
      <c r="DU415" s="109">
        <f t="shared" si="945"/>
        <v>0.57701066528183187</v>
      </c>
      <c r="DV415" s="109">
        <f t="shared" si="945"/>
        <v>0.35702110863021513</v>
      </c>
      <c r="DW415" s="109">
        <f t="shared" si="945"/>
        <v>1.1351526069026034</v>
      </c>
      <c r="DX415" s="109">
        <f t="shared" si="946"/>
        <v>0.37442185985159038</v>
      </c>
      <c r="DY415" s="109">
        <f t="shared" si="946"/>
        <v>1.8861838907155417</v>
      </c>
      <c r="DZ415" s="109">
        <f t="shared" si="946"/>
        <v>0.72151179668869081</v>
      </c>
      <c r="EA415" s="109">
        <f t="shared" si="946"/>
        <v>1.0794495753378208</v>
      </c>
      <c r="EB415" s="109">
        <f t="shared" si="946"/>
        <v>0.57701066528183187</v>
      </c>
      <c r="EC415" s="109">
        <f t="shared" si="946"/>
        <v>0.66507034265342535</v>
      </c>
      <c r="ED415" s="109">
        <f t="shared" si="946"/>
        <v>0.7928665963496524</v>
      </c>
      <c r="EE415" s="109">
        <f t="shared" si="946"/>
        <v>0.5329038604090961</v>
      </c>
      <c r="EF415" s="109">
        <f t="shared" si="946"/>
        <v>0.57701066528183187</v>
      </c>
      <c r="EG415" s="109">
        <f t="shared" si="946"/>
        <v>0.55677481229429193</v>
      </c>
      <c r="EH415" s="109">
        <f t="shared" si="947"/>
        <v>0.50110376975013859</v>
      </c>
      <c r="EI415" s="109">
        <f t="shared" si="947"/>
        <v>0.19909322000306365</v>
      </c>
      <c r="EJ415" s="109">
        <f t="shared" si="947"/>
        <v>0.5538597785266075</v>
      </c>
      <c r="EK415" s="109">
        <f t="shared" si="947"/>
        <v>0.96308903806634083</v>
      </c>
      <c r="EL415" s="109">
        <f t="shared" si="947"/>
        <v>0.50324587920049602</v>
      </c>
      <c r="EM415" s="109">
        <f t="shared" si="947"/>
        <v>0.56703160265652475</v>
      </c>
      <c r="EN415" s="109">
        <f t="shared" si="947"/>
        <v>0.38534754679023492</v>
      </c>
      <c r="EO415" s="109">
        <f t="shared" si="947"/>
        <v>0.57701066528183187</v>
      </c>
      <c r="EP415" s="109">
        <f t="shared" si="947"/>
        <v>1.2540968193600126</v>
      </c>
      <c r="EQ415" s="109">
        <f t="shared" si="947"/>
        <v>0.7008307362423587</v>
      </c>
      <c r="ER415" s="109">
        <f t="shared" si="948"/>
        <v>0.2242425151451348</v>
      </c>
      <c r="ES415" s="109">
        <f t="shared" si="948"/>
        <v>0.26700842590560914</v>
      </c>
      <c r="ET415" s="109">
        <f t="shared" si="948"/>
        <v>0.39456732819087309</v>
      </c>
      <c r="EU415" s="109">
        <f t="shared" si="948"/>
        <v>0.8936624180826902</v>
      </c>
      <c r="EV415" s="109">
        <f t="shared" si="948"/>
        <v>2.4990423225193319</v>
      </c>
      <c r="EW415" s="109">
        <f t="shared" si="948"/>
        <v>0.64351528377071365</v>
      </c>
      <c r="EX415" s="109">
        <f t="shared" si="948"/>
        <v>0.57701066528183187</v>
      </c>
      <c r="EY415" s="109">
        <f t="shared" si="948"/>
        <v>0.20302884126617263</v>
      </c>
      <c r="EZ415" s="109">
        <f t="shared" si="948"/>
        <v>0.77039488982522097</v>
      </c>
      <c r="FA415" s="109">
        <f t="shared" si="948"/>
        <v>3.8957459358739221</v>
      </c>
      <c r="FB415" s="109">
        <f t="shared" si="949"/>
        <v>0.57701066528183187</v>
      </c>
      <c r="FC415" s="109">
        <f t="shared" si="949"/>
        <v>0.35681466402653628</v>
      </c>
      <c r="FD415" s="109">
        <f t="shared" si="949"/>
        <v>0.24322433202385452</v>
      </c>
      <c r="FE415" s="109">
        <f t="shared" si="949"/>
        <v>0.45754504968823079</v>
      </c>
      <c r="FF415" s="109">
        <f t="shared" si="949"/>
        <v>0.25790496465910295</v>
      </c>
      <c r="FG415" s="109">
        <f t="shared" si="949"/>
        <v>0.29850439748905827</v>
      </c>
      <c r="FH415" s="109">
        <f t="shared" si="949"/>
        <v>0.62904421178099346</v>
      </c>
      <c r="FI415" s="109">
        <f t="shared" si="949"/>
        <v>0.57559762356485489</v>
      </c>
      <c r="FJ415" s="109">
        <f t="shared" si="949"/>
        <v>0.41913160553739837</v>
      </c>
      <c r="FK415" s="109">
        <f t="shared" si="949"/>
        <v>1.0794495753378208</v>
      </c>
      <c r="FL415" s="109">
        <f t="shared" si="950"/>
        <v>0.68173609238542787</v>
      </c>
      <c r="FM415" s="109">
        <f t="shared" si="950"/>
        <v>0.19862472194911268</v>
      </c>
      <c r="FN415" s="109">
        <f t="shared" si="950"/>
        <v>2.8599114000999402</v>
      </c>
      <c r="FO415" s="109">
        <f t="shared" si="950"/>
        <v>0.2242425151451348</v>
      </c>
      <c r="FP415" s="109">
        <f t="shared" si="950"/>
        <v>0.50110376975013859</v>
      </c>
      <c r="FQ415" s="109">
        <f t="shared" si="950"/>
        <v>0.7928665963496524</v>
      </c>
      <c r="FR415" s="109">
        <f t="shared" si="950"/>
        <v>1.4032728519905102</v>
      </c>
      <c r="FS415" s="109">
        <f t="shared" si="950"/>
        <v>0.82349993696813695</v>
      </c>
      <c r="FT415" s="109">
        <f t="shared" si="950"/>
        <v>0.54133524497571728</v>
      </c>
      <c r="FU415" s="109">
        <f t="shared" si="950"/>
        <v>0.7928665963496524</v>
      </c>
      <c r="FV415" s="109">
        <f t="shared" si="951"/>
        <v>0.63763895978955398</v>
      </c>
      <c r="FW415" s="109">
        <f t="shared" si="951"/>
        <v>0.57701066528183187</v>
      </c>
      <c r="FX415" s="109">
        <f t="shared" si="951"/>
        <v>0.41913160553739837</v>
      </c>
      <c r="FY415" s="109">
        <f t="shared" si="951"/>
        <v>0.56878635282179957</v>
      </c>
      <c r="FZ415" s="109">
        <f t="shared" si="951"/>
        <v>0.52697700654368462</v>
      </c>
      <c r="GA415" s="109">
        <f t="shared" si="951"/>
        <v>0.24481466240477731</v>
      </c>
      <c r="GB415" s="109">
        <f t="shared" si="951"/>
        <v>0.65162094984099073</v>
      </c>
      <c r="GC415" s="109">
        <f t="shared" si="951"/>
        <v>0.63974147001296111</v>
      </c>
      <c r="GD415" s="109">
        <f t="shared" si="951"/>
        <v>0.7928665963496524</v>
      </c>
      <c r="GE415" s="109">
        <f t="shared" si="951"/>
        <v>0.59578190524136654</v>
      </c>
      <c r="GF415" s="109">
        <f t="shared" si="952"/>
        <v>0.8062277081013971</v>
      </c>
      <c r="GG415" s="109">
        <f t="shared" si="952"/>
        <v>0.41913160553739837</v>
      </c>
      <c r="GH415" s="109">
        <f t="shared" si="952"/>
        <v>0.41913160553739837</v>
      </c>
      <c r="GI415" s="109">
        <f t="shared" si="952"/>
        <v>0.41913160553739837</v>
      </c>
      <c r="GJ415" s="109">
        <f t="shared" si="952"/>
        <v>0.41913160553739837</v>
      </c>
      <c r="GK415" s="109">
        <f t="shared" si="952"/>
        <v>0.66861177357264445</v>
      </c>
      <c r="GL415" s="109">
        <f t="shared" si="952"/>
        <v>0.2174922680288422</v>
      </c>
      <c r="GM415" s="109">
        <f t="shared" si="952"/>
        <v>0.31571501521620798</v>
      </c>
      <c r="GN415" s="109">
        <f t="shared" si="952"/>
        <v>0.6501501077576799</v>
      </c>
      <c r="GO415" s="109">
        <f t="shared" si="952"/>
        <v>1.0644320056106251</v>
      </c>
      <c r="GP415" s="109">
        <f t="shared" si="953"/>
        <v>0.57701066528183187</v>
      </c>
      <c r="GQ415" s="109">
        <f t="shared" si="953"/>
        <v>0.76534009120843793</v>
      </c>
      <c r="GR415" s="109">
        <f t="shared" si="953"/>
        <v>0.74026713499202801</v>
      </c>
      <c r="GS415" s="109">
        <f t="shared" si="953"/>
        <v>0.72426761727705324</v>
      </c>
      <c r="GT415" s="109">
        <f t="shared" si="953"/>
        <v>0.57701066528183187</v>
      </c>
      <c r="GU415" s="109">
        <f t="shared" si="953"/>
        <v>1.062111080126583</v>
      </c>
      <c r="GV415" s="109">
        <f t="shared" si="953"/>
        <v>0.2242425151451348</v>
      </c>
      <c r="GW415" s="109">
        <f t="shared" si="953"/>
        <v>0.41913160553739837</v>
      </c>
      <c r="GX415" s="109">
        <f t="shared" si="953"/>
        <v>0.84680000785225651</v>
      </c>
      <c r="GY415" s="109">
        <f t="shared" si="953"/>
        <v>0.80797564710250847</v>
      </c>
      <c r="GZ415" s="109">
        <f t="shared" si="954"/>
        <v>0.49834193971644741</v>
      </c>
      <c r="HA415" s="109">
        <f t="shared" si="954"/>
        <v>0.41913160553739837</v>
      </c>
      <c r="HB415" s="109">
        <f t="shared" si="954"/>
        <v>0.2242425151451348</v>
      </c>
      <c r="HC415" s="109">
        <f t="shared" si="954"/>
        <v>1.3579009313414039</v>
      </c>
      <c r="HD415" s="109">
        <f t="shared" si="954"/>
        <v>0.46409678216312</v>
      </c>
      <c r="HE415" s="109">
        <f t="shared" si="954"/>
        <v>1.1672476700627465</v>
      </c>
      <c r="HF415" s="109">
        <f t="shared" si="954"/>
        <v>0.34872314400967863</v>
      </c>
      <c r="HG415" s="109">
        <f t="shared" si="954"/>
        <v>0.38870019840811509</v>
      </c>
      <c r="HH415" s="109">
        <f t="shared" si="954"/>
        <v>0.4525110707505467</v>
      </c>
      <c r="HI415" s="109">
        <f t="shared" si="954"/>
        <v>1.2020393233186217</v>
      </c>
      <c r="HJ415" s="109">
        <f t="shared" si="955"/>
        <v>0.2242425151451348</v>
      </c>
      <c r="HK415" s="109">
        <f t="shared" si="955"/>
        <v>0.41913160553739837</v>
      </c>
      <c r="HL415" s="109">
        <f t="shared" si="955"/>
        <v>1.0454228025180152</v>
      </c>
      <c r="HM415" s="109">
        <f t="shared" si="955"/>
        <v>0.41913160553739837</v>
      </c>
      <c r="HN415" s="109">
        <f t="shared" si="955"/>
        <v>1.0794495753378208</v>
      </c>
      <c r="HO415" s="109">
        <f t="shared" si="955"/>
        <v>1.0652683827474512</v>
      </c>
      <c r="HP415" s="109">
        <f t="shared" si="955"/>
        <v>0.45086916280785222</v>
      </c>
      <c r="HQ415" s="109">
        <f t="shared" si="955"/>
        <v>0.55795827942264353</v>
      </c>
      <c r="HR415" s="109"/>
      <c r="HS415" s="109"/>
      <c r="HT415" s="109"/>
      <c r="HU415" s="109"/>
      <c r="HV415" s="109"/>
      <c r="HW415" s="109"/>
      <c r="HX415" s="109"/>
      <c r="HY415" s="109"/>
      <c r="HZ415" s="109"/>
      <c r="IA415" s="109"/>
      <c r="IB415" s="109"/>
      <c r="IC415" s="109"/>
      <c r="ID415" s="109"/>
      <c r="IE415" s="109"/>
      <c r="IF415" s="109"/>
      <c r="IG415" s="109"/>
      <c r="IH415" s="109"/>
      <c r="II415" s="109"/>
      <c r="IJ415" s="109"/>
      <c r="IK415" s="109"/>
      <c r="IL415" s="109"/>
      <c r="IM415" s="109"/>
      <c r="IN415" s="109"/>
      <c r="IO415" s="109"/>
      <c r="IP415" s="109"/>
      <c r="IQ415" s="109"/>
      <c r="IR415" s="109"/>
      <c r="IS415" s="109"/>
      <c r="IT415" s="109"/>
      <c r="IU415" s="109"/>
      <c r="IV415" s="109"/>
      <c r="IW415" s="109"/>
      <c r="IX415" s="109"/>
      <c r="IY415" s="109"/>
      <c r="IZ415" s="109"/>
      <c r="JA415" s="109"/>
      <c r="JB415" s="109"/>
      <c r="JC415" s="109"/>
      <c r="JD415" s="109"/>
      <c r="JE415" s="109"/>
      <c r="JF415" s="109"/>
      <c r="JG415" s="109"/>
      <c r="JH415" s="109"/>
      <c r="JI415" s="109"/>
      <c r="JJ415" s="109"/>
      <c r="JK415" s="109"/>
      <c r="JL415" s="109"/>
      <c r="JM415" s="109"/>
      <c r="JN415" s="109"/>
      <c r="JO415" s="109"/>
      <c r="JP415" s="109" t="str">
        <f t="shared" si="911"/>
        <v>Water Pollution_Tris (2,3-dibromopropyl) phosphate_Seawater_Health_N/A for WP Interim Methodology</v>
      </c>
    </row>
    <row r="416" spans="2:276">
      <c r="B416" s="112" t="s">
        <v>9</v>
      </c>
      <c r="C416" s="112" t="s">
        <v>500</v>
      </c>
      <c r="D416" s="112" t="s">
        <v>384</v>
      </c>
      <c r="E416" s="112" t="s">
        <v>395</v>
      </c>
      <c r="F416" s="112" t="s">
        <v>390</v>
      </c>
      <c r="G416" s="112" t="s">
        <v>391</v>
      </c>
      <c r="H416" s="109">
        <f t="shared" si="934"/>
        <v>92.214008931943155</v>
      </c>
      <c r="I416" s="109">
        <f t="shared" si="934"/>
        <v>4.153949802437662</v>
      </c>
      <c r="J416" s="109">
        <f t="shared" si="934"/>
        <v>57.972939808543806</v>
      </c>
      <c r="K416" s="109">
        <f t="shared" si="934"/>
        <v>0.2242425151451348</v>
      </c>
      <c r="L416" s="109">
        <f t="shared" si="934"/>
        <v>12.79840987462719</v>
      </c>
      <c r="M416" s="109">
        <f t="shared" si="934"/>
        <v>21.413305896167735</v>
      </c>
      <c r="N416" s="109">
        <f t="shared" si="934"/>
        <v>0.41913160553739837</v>
      </c>
      <c r="O416" s="109">
        <f t="shared" si="934"/>
        <v>3.1728749122367401</v>
      </c>
      <c r="P416" s="109">
        <f t="shared" si="934"/>
        <v>3.1557884584279208</v>
      </c>
      <c r="Q416" s="109">
        <f t="shared" si="934"/>
        <v>0.41913160553739837</v>
      </c>
      <c r="R416" s="109">
        <f t="shared" si="935"/>
        <v>0.86901551788884279</v>
      </c>
      <c r="S416" s="109">
        <f t="shared" si="935"/>
        <v>4.5930236767001515</v>
      </c>
      <c r="T416" s="109">
        <f t="shared" si="935"/>
        <v>13.741189282983823</v>
      </c>
      <c r="U416" s="109">
        <f t="shared" si="935"/>
        <v>0.4442935087625533</v>
      </c>
      <c r="V416" s="109">
        <f t="shared" si="935"/>
        <v>1.0794495753378208</v>
      </c>
      <c r="W416" s="109">
        <f t="shared" si="935"/>
        <v>75.30806560426177</v>
      </c>
      <c r="X416" s="109">
        <f t="shared" si="935"/>
        <v>0.41913160553739837</v>
      </c>
      <c r="Y416" s="109">
        <f t="shared" si="935"/>
        <v>34.473398886456785</v>
      </c>
      <c r="Z416" s="109">
        <f t="shared" si="935"/>
        <v>57.743865232885454</v>
      </c>
      <c r="AA416" s="109">
        <f t="shared" si="935"/>
        <v>3.3039428226718282</v>
      </c>
      <c r="AB416" s="109">
        <f t="shared" si="936"/>
        <v>24.508629439519094</v>
      </c>
      <c r="AC416" s="109">
        <f t="shared" si="936"/>
        <v>0.24337921895247536</v>
      </c>
      <c r="AD416" s="109">
        <f t="shared" si="936"/>
        <v>9.2022134915532909</v>
      </c>
      <c r="AE416" s="109">
        <f t="shared" si="936"/>
        <v>1.2320142866066748</v>
      </c>
      <c r="AF416" s="109">
        <f t="shared" si="936"/>
        <v>38.735785992813099</v>
      </c>
      <c r="AG416" s="109">
        <f t="shared" si="936"/>
        <v>3.9360791745674599</v>
      </c>
      <c r="AH416" s="109">
        <f t="shared" si="936"/>
        <v>3.9353515060906901</v>
      </c>
      <c r="AI416" s="109">
        <f t="shared" si="936"/>
        <v>0.41913160553739837</v>
      </c>
      <c r="AJ416" s="109">
        <f t="shared" si="936"/>
        <v>5.331734087747158</v>
      </c>
      <c r="AK416" s="109">
        <f t="shared" si="936"/>
        <v>15.968541658209157</v>
      </c>
      <c r="AL416" s="109">
        <f t="shared" si="937"/>
        <v>83.926151338238355</v>
      </c>
      <c r="AM416" s="109">
        <f t="shared" si="937"/>
        <v>1.1338539777495042</v>
      </c>
      <c r="AN416" s="109">
        <f t="shared" si="937"/>
        <v>5.1592258382153391</v>
      </c>
      <c r="AO416" s="109">
        <f t="shared" si="937"/>
        <v>10.762682423423792</v>
      </c>
      <c r="AP416" s="109">
        <f t="shared" si="937"/>
        <v>14.877508739616271</v>
      </c>
      <c r="AQ416" s="109">
        <f t="shared" si="937"/>
        <v>0.66147130241124841</v>
      </c>
      <c r="AR416" s="109">
        <f t="shared" si="937"/>
        <v>0.41913160553739837</v>
      </c>
      <c r="AS416" s="109">
        <f t="shared" si="937"/>
        <v>8.105657300627076</v>
      </c>
      <c r="AT416" s="109">
        <f t="shared" si="937"/>
        <v>6.9056564686365789</v>
      </c>
      <c r="AU416" s="109">
        <f t="shared" si="937"/>
        <v>10.593104413488737</v>
      </c>
      <c r="AV416" s="109">
        <f t="shared" si="938"/>
        <v>1.4945967992023492</v>
      </c>
      <c r="AW416" s="109">
        <f t="shared" si="938"/>
        <v>26.18212429351053</v>
      </c>
      <c r="AX416" s="109">
        <f t="shared" si="938"/>
        <v>2.9572439615819976</v>
      </c>
      <c r="AY416" s="109">
        <f t="shared" si="938"/>
        <v>0.7928665963496524</v>
      </c>
      <c r="AZ416" s="109">
        <f t="shared" si="938"/>
        <v>1.1664149769668259</v>
      </c>
      <c r="BA416" s="109">
        <f t="shared" si="938"/>
        <v>10.963232657133123</v>
      </c>
      <c r="BB416" s="109">
        <f t="shared" si="938"/>
        <v>11.790816260715166</v>
      </c>
      <c r="BC416" s="109">
        <f t="shared" si="938"/>
        <v>21.576174728813271</v>
      </c>
      <c r="BD416" s="109">
        <f t="shared" si="938"/>
        <v>12.041252152885328</v>
      </c>
      <c r="BE416" s="109">
        <f t="shared" si="938"/>
        <v>34.747446072952393</v>
      </c>
      <c r="BF416" s="109">
        <f t="shared" si="939"/>
        <v>11.613925583560347</v>
      </c>
      <c r="BG416" s="109">
        <f t="shared" si="939"/>
        <v>8.6577312861973663</v>
      </c>
      <c r="BH416" s="109">
        <f t="shared" si="939"/>
        <v>14.142275862778561</v>
      </c>
      <c r="BI416" s="109">
        <f t="shared" si="939"/>
        <v>6.868032686654816</v>
      </c>
      <c r="BJ416" s="109">
        <f t="shared" si="939"/>
        <v>10.441836239748527</v>
      </c>
      <c r="BK416" s="109">
        <f t="shared" si="939"/>
        <v>0.41913160553739837</v>
      </c>
      <c r="BL416" s="109">
        <f t="shared" si="939"/>
        <v>24.786958687042247</v>
      </c>
      <c r="BM416" s="109">
        <f t="shared" si="939"/>
        <v>5.0602742889120353</v>
      </c>
      <c r="BN416" s="109">
        <f t="shared" si="939"/>
        <v>26.94066417434296</v>
      </c>
      <c r="BO416" s="109">
        <f t="shared" si="939"/>
        <v>30.059861313163886</v>
      </c>
      <c r="BP416" s="109">
        <f t="shared" si="940"/>
        <v>16.139173790531437</v>
      </c>
      <c r="BQ416" s="109">
        <f t="shared" si="940"/>
        <v>76.809190705556091</v>
      </c>
      <c r="BR416" s="109">
        <f t="shared" si="940"/>
        <v>2.7654878657228723</v>
      </c>
      <c r="BS416" s="109">
        <f t="shared" si="940"/>
        <v>22.049910598538112</v>
      </c>
      <c r="BT416" s="109">
        <f t="shared" si="940"/>
        <v>48.739698068930906</v>
      </c>
      <c r="BU416" s="109">
        <f t="shared" si="940"/>
        <v>0.58167741858385602</v>
      </c>
      <c r="BV416" s="109">
        <f t="shared" si="940"/>
        <v>0.82541100040544602</v>
      </c>
      <c r="BW416" s="109">
        <f t="shared" si="940"/>
        <v>2.3922823002813525</v>
      </c>
      <c r="BX416" s="109">
        <f t="shared" si="940"/>
        <v>15.378313865383186</v>
      </c>
      <c r="BY416" s="109">
        <f t="shared" si="940"/>
        <v>0.31632691816430675</v>
      </c>
      <c r="BZ416" s="109">
        <f t="shared" si="941"/>
        <v>1.4055253596802084</v>
      </c>
      <c r="CA416" s="109">
        <f t="shared" si="941"/>
        <v>13.262751974835373</v>
      </c>
      <c r="CB416" s="109">
        <f t="shared" si="941"/>
        <v>31.657744097056757</v>
      </c>
      <c r="CC416" s="109">
        <f t="shared" si="941"/>
        <v>15.754324994558033</v>
      </c>
      <c r="CD416" s="109">
        <f t="shared" si="941"/>
        <v>10.919637829257901</v>
      </c>
      <c r="CE416" s="109">
        <f t="shared" si="941"/>
        <v>0.50110376975013859</v>
      </c>
      <c r="CF416" s="109">
        <f t="shared" si="941"/>
        <v>5.9435703699308533</v>
      </c>
      <c r="CG416" s="109">
        <f t="shared" si="941"/>
        <v>0.16448312215693864</v>
      </c>
      <c r="CH416" s="109">
        <f t="shared" si="941"/>
        <v>0.41913160553739837</v>
      </c>
      <c r="CI416" s="109">
        <f t="shared" si="941"/>
        <v>0.57701066528183187</v>
      </c>
      <c r="CJ416" s="109">
        <f t="shared" si="942"/>
        <v>23.174764121780665</v>
      </c>
      <c r="CK416" s="109">
        <f t="shared" si="942"/>
        <v>31.094192288754527</v>
      </c>
      <c r="CL416" s="109">
        <f t="shared" si="942"/>
        <v>3.1108641215232558</v>
      </c>
      <c r="CM416" s="109">
        <f t="shared" si="942"/>
        <v>1.0070712040212455</v>
      </c>
      <c r="CN416" s="109">
        <f t="shared" si="942"/>
        <v>60.411516120596055</v>
      </c>
      <c r="CO416" s="109">
        <f t="shared" si="942"/>
        <v>25.323588250776726</v>
      </c>
      <c r="CP416" s="109">
        <f t="shared" si="942"/>
        <v>0.57701066528183187</v>
      </c>
      <c r="CQ416" s="109">
        <f t="shared" si="942"/>
        <v>23.528935706183631</v>
      </c>
      <c r="CR416" s="109">
        <f t="shared" si="942"/>
        <v>1.3726064354344565</v>
      </c>
      <c r="CS416" s="109">
        <f t="shared" si="942"/>
        <v>40.72400077886666</v>
      </c>
      <c r="CT416" s="109">
        <f t="shared" si="943"/>
        <v>3.2310516680735941</v>
      </c>
      <c r="CU416" s="109">
        <f t="shared" si="943"/>
        <v>24.879693546570373</v>
      </c>
      <c r="CV416" s="109">
        <f t="shared" si="943"/>
        <v>31.56745139695283</v>
      </c>
      <c r="CW416" s="109">
        <f t="shared" si="943"/>
        <v>4.7018038469417887</v>
      </c>
      <c r="CX416" s="109">
        <f t="shared" si="943"/>
        <v>1.1911894829224248</v>
      </c>
      <c r="CY416" s="109">
        <f t="shared" si="943"/>
        <v>10.761058627886026</v>
      </c>
      <c r="CZ416" s="109">
        <f t="shared" si="943"/>
        <v>6.0717030223273216</v>
      </c>
      <c r="DA416" s="109">
        <f t="shared" si="943"/>
        <v>9.4711056203289061</v>
      </c>
      <c r="DB416" s="109">
        <f t="shared" si="943"/>
        <v>12.28287458702321</v>
      </c>
      <c r="DC416" s="109">
        <f t="shared" si="943"/>
        <v>153.15250800671353</v>
      </c>
      <c r="DD416" s="109">
        <f t="shared" si="944"/>
        <v>3.422148329120545</v>
      </c>
      <c r="DE416" s="109">
        <f t="shared" si="944"/>
        <v>7.3711437680163518</v>
      </c>
      <c r="DF416" s="109">
        <f t="shared" si="944"/>
        <v>0.57701066528183187</v>
      </c>
      <c r="DG416" s="109">
        <f t="shared" si="944"/>
        <v>171.82047976058186</v>
      </c>
      <c r="DH416" s="109">
        <f t="shared" si="944"/>
        <v>85.386594883050137</v>
      </c>
      <c r="DI416" s="109">
        <f t="shared" si="944"/>
        <v>16.096594023985755</v>
      </c>
      <c r="DJ416" s="109">
        <f t="shared" si="944"/>
        <v>41.071112717382057</v>
      </c>
      <c r="DK416" s="109">
        <f t="shared" si="944"/>
        <v>14.038239888223746</v>
      </c>
      <c r="DL416" s="109">
        <f t="shared" si="944"/>
        <v>6.3091990989327282</v>
      </c>
      <c r="DM416" s="109">
        <f t="shared" si="944"/>
        <v>4.957306616992895</v>
      </c>
      <c r="DN416" s="109">
        <f t="shared" si="945"/>
        <v>32.11100158754796</v>
      </c>
      <c r="DO416" s="109">
        <f t="shared" si="945"/>
        <v>102.41408350074221</v>
      </c>
      <c r="DP416" s="109">
        <f t="shared" si="945"/>
        <v>2.9861069458190714</v>
      </c>
      <c r="DQ416" s="109">
        <f t="shared" si="945"/>
        <v>14.711469231979953</v>
      </c>
      <c r="DR416" s="109">
        <f t="shared" si="945"/>
        <v>12.79840987462719</v>
      </c>
      <c r="DS416" s="109">
        <f t="shared" si="945"/>
        <v>7.0539476345687495</v>
      </c>
      <c r="DT416" s="109">
        <f t="shared" si="945"/>
        <v>12.79840987462719</v>
      </c>
      <c r="DU416" s="109">
        <f t="shared" si="945"/>
        <v>0.57701066528183187</v>
      </c>
      <c r="DV416" s="109">
        <f t="shared" si="945"/>
        <v>15.709082537265539</v>
      </c>
      <c r="DW416" s="109">
        <f t="shared" si="945"/>
        <v>0.75083236099362016</v>
      </c>
      <c r="DX416" s="109">
        <f t="shared" si="946"/>
        <v>10.266762689982661</v>
      </c>
      <c r="DY416" s="109">
        <f t="shared" si="946"/>
        <v>1.8861838907155417</v>
      </c>
      <c r="DZ416" s="109">
        <f t="shared" si="946"/>
        <v>9.200516553257776</v>
      </c>
      <c r="EA416" s="109">
        <f t="shared" si="946"/>
        <v>1.0794495753378208</v>
      </c>
      <c r="EB416" s="109">
        <f t="shared" si="946"/>
        <v>0.57701066528183187</v>
      </c>
      <c r="EC416" s="109">
        <f t="shared" si="946"/>
        <v>16.363861386068784</v>
      </c>
      <c r="ED416" s="109">
        <f t="shared" si="946"/>
        <v>7.1400264963027062</v>
      </c>
      <c r="EE416" s="109">
        <f t="shared" si="946"/>
        <v>8.9284376837241233</v>
      </c>
      <c r="EF416" s="109">
        <f t="shared" si="946"/>
        <v>0.57701066528183187</v>
      </c>
      <c r="EG416" s="109">
        <f t="shared" si="946"/>
        <v>19.542432292797464</v>
      </c>
      <c r="EH416" s="109">
        <f t="shared" si="947"/>
        <v>0.50110376975013859</v>
      </c>
      <c r="EI416" s="109">
        <f t="shared" si="947"/>
        <v>0.37063114544437448</v>
      </c>
      <c r="EJ416" s="109">
        <f t="shared" si="947"/>
        <v>14.232558491483127</v>
      </c>
      <c r="EK416" s="109">
        <f t="shared" si="947"/>
        <v>136.11736653736176</v>
      </c>
      <c r="EL416" s="109">
        <f t="shared" si="947"/>
        <v>1.9328316907170144</v>
      </c>
      <c r="EM416" s="109">
        <f t="shared" si="947"/>
        <v>11.226943040758902</v>
      </c>
      <c r="EN416" s="109">
        <f t="shared" si="947"/>
        <v>5.5812961684821953</v>
      </c>
      <c r="EO416" s="109">
        <f t="shared" si="947"/>
        <v>0.57701066528183187</v>
      </c>
      <c r="EP416" s="109">
        <f t="shared" si="947"/>
        <v>36.264704580547118</v>
      </c>
      <c r="EQ416" s="109">
        <f t="shared" si="947"/>
        <v>9.6155036151998932</v>
      </c>
      <c r="ER416" s="109">
        <f t="shared" si="948"/>
        <v>0.66155993343083064</v>
      </c>
      <c r="ES416" s="109">
        <f t="shared" si="948"/>
        <v>0.5960462957402487</v>
      </c>
      <c r="ET416" s="109">
        <f t="shared" si="948"/>
        <v>3.4596703407035023</v>
      </c>
      <c r="EU416" s="109">
        <f t="shared" si="948"/>
        <v>37.339706781979785</v>
      </c>
      <c r="EV416" s="109">
        <f t="shared" si="948"/>
        <v>63.290638712947825</v>
      </c>
      <c r="EW416" s="109">
        <f t="shared" si="948"/>
        <v>1.947926383419071</v>
      </c>
      <c r="EX416" s="109">
        <f t="shared" si="948"/>
        <v>0.57701066528183187</v>
      </c>
      <c r="EY416" s="109">
        <f t="shared" si="948"/>
        <v>1.0290330085744779</v>
      </c>
      <c r="EZ416" s="109">
        <f t="shared" si="948"/>
        <v>28.201124146062924</v>
      </c>
      <c r="FA416" s="109">
        <f t="shared" si="948"/>
        <v>64.105936732314717</v>
      </c>
      <c r="FB416" s="109">
        <f t="shared" si="949"/>
        <v>0.57701066528183187</v>
      </c>
      <c r="FC416" s="109">
        <f t="shared" si="949"/>
        <v>1.6335422079932689</v>
      </c>
      <c r="FD416" s="109">
        <f t="shared" si="949"/>
        <v>3.1215721901028353</v>
      </c>
      <c r="FE416" s="109">
        <f t="shared" si="949"/>
        <v>4.0549489825912977</v>
      </c>
      <c r="FF416" s="109">
        <f t="shared" si="949"/>
        <v>1.6645630779788119</v>
      </c>
      <c r="FG416" s="109">
        <f t="shared" si="949"/>
        <v>10.085856095744445</v>
      </c>
      <c r="FH416" s="109">
        <f t="shared" si="949"/>
        <v>14.132017954542571</v>
      </c>
      <c r="FI416" s="109">
        <f t="shared" si="949"/>
        <v>13.719757955866996</v>
      </c>
      <c r="FJ416" s="109">
        <f t="shared" si="949"/>
        <v>7.3637888679405403</v>
      </c>
      <c r="FK416" s="109">
        <f t="shared" si="949"/>
        <v>40.539279295755229</v>
      </c>
      <c r="FL416" s="109">
        <f t="shared" si="950"/>
        <v>9.6689709491559412</v>
      </c>
      <c r="FM416" s="109">
        <f t="shared" si="950"/>
        <v>0.19955948380408209</v>
      </c>
      <c r="FN416" s="109">
        <f t="shared" si="950"/>
        <v>4.9644754340099375</v>
      </c>
      <c r="FO416" s="109">
        <f t="shared" si="950"/>
        <v>0.3359586805256658</v>
      </c>
      <c r="FP416" s="109">
        <f t="shared" si="950"/>
        <v>12.79840987462719</v>
      </c>
      <c r="FQ416" s="109">
        <f t="shared" si="950"/>
        <v>2.6616392314184458</v>
      </c>
      <c r="FR416" s="109">
        <f t="shared" si="950"/>
        <v>34.48970797063356</v>
      </c>
      <c r="FS416" s="109">
        <f t="shared" si="950"/>
        <v>15.77786338767867</v>
      </c>
      <c r="FT416" s="109">
        <f t="shared" si="950"/>
        <v>29.189423436751024</v>
      </c>
      <c r="FU416" s="109">
        <f t="shared" si="950"/>
        <v>0.7928665963496524</v>
      </c>
      <c r="FV416" s="109">
        <f t="shared" si="951"/>
        <v>39.22489728405219</v>
      </c>
      <c r="FW416" s="109">
        <f t="shared" si="951"/>
        <v>0.57701066528183187</v>
      </c>
      <c r="FX416" s="109">
        <f t="shared" si="951"/>
        <v>11.613925583560347</v>
      </c>
      <c r="FY416" s="109">
        <f t="shared" si="951"/>
        <v>35.310833511537723</v>
      </c>
      <c r="FZ416" s="109">
        <f t="shared" si="951"/>
        <v>16.13072627500663</v>
      </c>
      <c r="GA416" s="109">
        <f t="shared" si="951"/>
        <v>0.4947249045959119</v>
      </c>
      <c r="GB416" s="109">
        <f t="shared" si="951"/>
        <v>9.3771803124651463</v>
      </c>
      <c r="GC416" s="109">
        <f t="shared" si="951"/>
        <v>47.060675383495919</v>
      </c>
      <c r="GD416" s="109">
        <f t="shared" si="951"/>
        <v>22.049910598538112</v>
      </c>
      <c r="GE416" s="109">
        <f t="shared" si="951"/>
        <v>10.2849300018498</v>
      </c>
      <c r="GF416" s="109">
        <f t="shared" si="952"/>
        <v>52.397495007534403</v>
      </c>
      <c r="GG416" s="109">
        <f t="shared" si="952"/>
        <v>0.41913160553739837</v>
      </c>
      <c r="GH416" s="109">
        <f t="shared" si="952"/>
        <v>0.41913160553739837</v>
      </c>
      <c r="GI416" s="109">
        <f t="shared" si="952"/>
        <v>11.613925583560347</v>
      </c>
      <c r="GJ416" s="109">
        <f t="shared" si="952"/>
        <v>0.41913160553739837</v>
      </c>
      <c r="GK416" s="109">
        <f t="shared" si="952"/>
        <v>5.8135675306487222</v>
      </c>
      <c r="GL416" s="109">
        <f t="shared" si="952"/>
        <v>0.83085137625335348</v>
      </c>
      <c r="GM416" s="109">
        <f t="shared" si="952"/>
        <v>1.7835253551631036</v>
      </c>
      <c r="GN416" s="109">
        <f t="shared" si="952"/>
        <v>2.5180741443694381</v>
      </c>
      <c r="GO416" s="109">
        <f t="shared" si="952"/>
        <v>86.89974460293287</v>
      </c>
      <c r="GP416" s="109">
        <f t="shared" si="953"/>
        <v>25.934177736192794</v>
      </c>
      <c r="GQ416" s="109">
        <f t="shared" si="953"/>
        <v>53.752932843983572</v>
      </c>
      <c r="GR416" s="109">
        <f t="shared" si="953"/>
        <v>0.87766457233408701</v>
      </c>
      <c r="GS416" s="109">
        <f t="shared" si="953"/>
        <v>30.269034728980614</v>
      </c>
      <c r="GT416" s="109">
        <f t="shared" si="953"/>
        <v>17.858246663517075</v>
      </c>
      <c r="GU416" s="109">
        <f t="shared" si="953"/>
        <v>17.982277024276733</v>
      </c>
      <c r="GV416" s="109">
        <f t="shared" si="953"/>
        <v>0.2242425151451348</v>
      </c>
      <c r="GW416" s="109">
        <f t="shared" si="953"/>
        <v>5.9774422737444466</v>
      </c>
      <c r="GX416" s="109">
        <f t="shared" si="953"/>
        <v>10.222369524496543</v>
      </c>
      <c r="GY416" s="109">
        <f t="shared" si="953"/>
        <v>8.381670481444063</v>
      </c>
      <c r="GZ416" s="109">
        <f t="shared" si="954"/>
        <v>14.154720223620462</v>
      </c>
      <c r="HA416" s="109">
        <f t="shared" si="954"/>
        <v>0.41913160553739837</v>
      </c>
      <c r="HB416" s="109">
        <f t="shared" si="954"/>
        <v>1.9932267391109584</v>
      </c>
      <c r="HC416" s="109">
        <f t="shared" si="954"/>
        <v>6.0804055016018541</v>
      </c>
      <c r="HD416" s="109">
        <f t="shared" si="954"/>
        <v>15.37496118372618</v>
      </c>
      <c r="HE416" s="109">
        <f t="shared" si="954"/>
        <v>179.97828882271116</v>
      </c>
      <c r="HF416" s="109">
        <f t="shared" si="954"/>
        <v>15.662890473629501</v>
      </c>
      <c r="HG416" s="109">
        <f t="shared" si="954"/>
        <v>1.1322324197944382</v>
      </c>
      <c r="HH416" s="109">
        <f t="shared" si="954"/>
        <v>2.4760285607325452</v>
      </c>
      <c r="HI416" s="109">
        <f t="shared" si="954"/>
        <v>19.235489071005698</v>
      </c>
      <c r="HJ416" s="109">
        <f t="shared" si="955"/>
        <v>0.26843036125210629</v>
      </c>
      <c r="HK416" s="109">
        <f t="shared" si="955"/>
        <v>14.947611724967855</v>
      </c>
      <c r="HL416" s="109">
        <f t="shared" si="955"/>
        <v>63.321199830554576</v>
      </c>
      <c r="HM416" s="109">
        <f t="shared" si="955"/>
        <v>0.41913160553739837</v>
      </c>
      <c r="HN416" s="109">
        <f t="shared" si="955"/>
        <v>59.774610638450859</v>
      </c>
      <c r="HO416" s="109">
        <f t="shared" si="955"/>
        <v>286.51575452840081</v>
      </c>
      <c r="HP416" s="109">
        <f t="shared" si="955"/>
        <v>1.276457094833181</v>
      </c>
      <c r="HQ416" s="109">
        <f t="shared" si="955"/>
        <v>8.3913831982872882</v>
      </c>
      <c r="HR416" s="109"/>
      <c r="HS416" s="109"/>
      <c r="HT416" s="109"/>
      <c r="HU416" s="109"/>
      <c r="HV416" s="109"/>
      <c r="HW416" s="109"/>
      <c r="HX416" s="109"/>
      <c r="HY416" s="109"/>
      <c r="HZ416" s="109"/>
      <c r="IA416" s="109"/>
      <c r="IB416" s="109"/>
      <c r="IC416" s="109"/>
      <c r="ID416" s="109"/>
      <c r="IE416" s="109"/>
      <c r="IF416" s="109"/>
      <c r="IG416" s="109"/>
      <c r="IH416" s="109"/>
      <c r="II416" s="109"/>
      <c r="IJ416" s="109"/>
      <c r="IK416" s="109"/>
      <c r="IL416" s="109"/>
      <c r="IM416" s="109"/>
      <c r="IN416" s="109"/>
      <c r="IO416" s="109"/>
      <c r="IP416" s="109"/>
      <c r="IQ416" s="109"/>
      <c r="IR416" s="109"/>
      <c r="IS416" s="109"/>
      <c r="IT416" s="109"/>
      <c r="IU416" s="109"/>
      <c r="IV416" s="109"/>
      <c r="IW416" s="109"/>
      <c r="IX416" s="109"/>
      <c r="IY416" s="109"/>
      <c r="IZ416" s="109"/>
      <c r="JA416" s="109"/>
      <c r="JB416" s="109"/>
      <c r="JC416" s="109"/>
      <c r="JD416" s="109"/>
      <c r="JE416" s="109"/>
      <c r="JF416" s="109"/>
      <c r="JG416" s="109"/>
      <c r="JH416" s="109"/>
      <c r="JI416" s="109"/>
      <c r="JJ416" s="109"/>
      <c r="JK416" s="109"/>
      <c r="JL416" s="109"/>
      <c r="JM416" s="109"/>
      <c r="JN416" s="109"/>
      <c r="JO416" s="109"/>
      <c r="JP416" s="109" t="str">
        <f t="shared" si="911"/>
        <v>Water Pollution_Tris (2,3-dibromopropyl) phosphate_Unspecified_Health_N/A for WP Interim Methodology</v>
      </c>
    </row>
    <row r="417" spans="2:276">
      <c r="B417" s="112" t="s">
        <v>9</v>
      </c>
      <c r="C417" s="112" t="s">
        <v>501</v>
      </c>
      <c r="D417" s="112" t="s">
        <v>394</v>
      </c>
      <c r="E417" s="112" t="s">
        <v>395</v>
      </c>
      <c r="F417" s="112" t="s">
        <v>390</v>
      </c>
      <c r="G417" s="112" t="s">
        <v>391</v>
      </c>
      <c r="H417" s="109">
        <f t="shared" si="934"/>
        <v>2.9353628845824873</v>
      </c>
      <c r="I417" s="109">
        <f t="shared" si="934"/>
        <v>0.14096265277434594</v>
      </c>
      <c r="J417" s="109">
        <f t="shared" si="934"/>
        <v>7.1046509169816261</v>
      </c>
      <c r="K417" s="109">
        <f t="shared" si="934"/>
        <v>7.4704226828809658E-2</v>
      </c>
      <c r="L417" s="109">
        <f t="shared" si="934"/>
        <v>0.41881108475404261</v>
      </c>
      <c r="M417" s="109">
        <f t="shared" si="934"/>
        <v>3.0977996619399604</v>
      </c>
      <c r="N417" s="109">
        <f t="shared" si="934"/>
        <v>0.91693961004262203</v>
      </c>
      <c r="O417" s="109">
        <f t="shared" si="934"/>
        <v>0.12449150287727739</v>
      </c>
      <c r="P417" s="109">
        <f t="shared" si="934"/>
        <v>0.1105567378876403</v>
      </c>
      <c r="Q417" s="109">
        <f t="shared" si="934"/>
        <v>0.91693961004262203</v>
      </c>
      <c r="R417" s="109">
        <f t="shared" si="935"/>
        <v>4.2365501373312409E-2</v>
      </c>
      <c r="S417" s="109">
        <f t="shared" si="935"/>
        <v>0.19087890008939559</v>
      </c>
      <c r="T417" s="109">
        <f t="shared" si="935"/>
        <v>0.74017300946733999</v>
      </c>
      <c r="U417" s="109">
        <f t="shared" si="935"/>
        <v>0.91693961004262203</v>
      </c>
      <c r="V417" s="109">
        <f t="shared" si="935"/>
        <v>6.2525668913407495</v>
      </c>
      <c r="W417" s="109">
        <f t="shared" si="935"/>
        <v>2.977556894748306</v>
      </c>
      <c r="X417" s="109">
        <f t="shared" si="935"/>
        <v>0.91693961004262203</v>
      </c>
      <c r="Y417" s="109">
        <f t="shared" si="935"/>
        <v>2.0958974374416695</v>
      </c>
      <c r="Z417" s="109">
        <f t="shared" si="935"/>
        <v>1.8116203248604135</v>
      </c>
      <c r="AA417" s="109">
        <f t="shared" si="935"/>
        <v>0.15691089073977982</v>
      </c>
      <c r="AB417" s="109">
        <f t="shared" si="936"/>
        <v>0.96596408157590674</v>
      </c>
      <c r="AC417" s="109">
        <f t="shared" si="936"/>
        <v>3.1380376594587645E-2</v>
      </c>
      <c r="AD417" s="109">
        <f t="shared" si="936"/>
        <v>0.94117649071909626</v>
      </c>
      <c r="AE417" s="109">
        <f t="shared" si="936"/>
        <v>6.6944366960539861E-2</v>
      </c>
      <c r="AF417" s="109">
        <f t="shared" si="936"/>
        <v>3.9668629112360647</v>
      </c>
      <c r="AG417" s="109">
        <f t="shared" si="936"/>
        <v>7.557390013424474E-2</v>
      </c>
      <c r="AH417" s="109">
        <f t="shared" si="936"/>
        <v>0.24863019272097583</v>
      </c>
      <c r="AI417" s="109">
        <f t="shared" si="936"/>
        <v>0.91693961004262203</v>
      </c>
      <c r="AJ417" s="109">
        <f t="shared" si="936"/>
        <v>2.0894557429017211</v>
      </c>
      <c r="AK417" s="109">
        <f t="shared" si="936"/>
        <v>0.64729380790661994</v>
      </c>
      <c r="AL417" s="109">
        <f t="shared" si="937"/>
        <v>5.3176314845689019</v>
      </c>
      <c r="AM417" s="109">
        <f t="shared" si="937"/>
        <v>5.779665740923276E-2</v>
      </c>
      <c r="AN417" s="109">
        <f t="shared" si="937"/>
        <v>1.515107951544969</v>
      </c>
      <c r="AO417" s="109">
        <f t="shared" si="937"/>
        <v>0.33047914170253256</v>
      </c>
      <c r="AP417" s="109">
        <f t="shared" si="937"/>
        <v>0.69228013300037383</v>
      </c>
      <c r="AQ417" s="109">
        <f t="shared" si="937"/>
        <v>3.1315012478077303E-2</v>
      </c>
      <c r="AR417" s="109">
        <f t="shared" si="937"/>
        <v>0.91693961004262203</v>
      </c>
      <c r="AS417" s="109">
        <f t="shared" si="937"/>
        <v>0.85996355066081509</v>
      </c>
      <c r="AT417" s="109">
        <f t="shared" si="937"/>
        <v>0.18688556295731673</v>
      </c>
      <c r="AU417" s="109">
        <f t="shared" si="937"/>
        <v>0.41881108475404261</v>
      </c>
      <c r="AV417" s="109">
        <f t="shared" si="938"/>
        <v>6.6422109236045149E-2</v>
      </c>
      <c r="AW417" s="109">
        <f t="shared" si="938"/>
        <v>0.7433470425771338</v>
      </c>
      <c r="AX417" s="109">
        <f t="shared" si="938"/>
        <v>9.0490043373713844E-2</v>
      </c>
      <c r="AY417" s="109">
        <f t="shared" si="938"/>
        <v>1.515107951544969</v>
      </c>
      <c r="AZ417" s="109">
        <f t="shared" si="938"/>
        <v>8.0534214192277187E-2</v>
      </c>
      <c r="BA417" s="109">
        <f t="shared" si="938"/>
        <v>1.2981297699162075</v>
      </c>
      <c r="BB417" s="109">
        <f t="shared" si="938"/>
        <v>0.63540950489031045</v>
      </c>
      <c r="BC417" s="109">
        <f t="shared" si="938"/>
        <v>0.88675258523027012</v>
      </c>
      <c r="BD417" s="109">
        <f t="shared" si="938"/>
        <v>0.79278571333783665</v>
      </c>
      <c r="BE417" s="109">
        <f t="shared" si="938"/>
        <v>5.5588433748220698</v>
      </c>
      <c r="BF417" s="109">
        <f t="shared" si="939"/>
        <v>0.91693961004262203</v>
      </c>
      <c r="BG417" s="109">
        <f t="shared" si="939"/>
        <v>0.78699033826805465</v>
      </c>
      <c r="BH417" s="109">
        <f t="shared" si="939"/>
        <v>0.3448257256508972</v>
      </c>
      <c r="BI417" s="109">
        <f t="shared" si="939"/>
        <v>0.37931141914753708</v>
      </c>
      <c r="BJ417" s="109">
        <f t="shared" si="939"/>
        <v>0.58989079787282117</v>
      </c>
      <c r="BK417" s="109">
        <f t="shared" si="939"/>
        <v>0.91693961004262203</v>
      </c>
      <c r="BL417" s="109">
        <f t="shared" si="939"/>
        <v>1.5643534668127284</v>
      </c>
      <c r="BM417" s="109">
        <f t="shared" si="939"/>
        <v>0.21452214475899778</v>
      </c>
      <c r="BN417" s="109">
        <f t="shared" si="939"/>
        <v>1.192827361021741</v>
      </c>
      <c r="BO417" s="109">
        <f t="shared" si="939"/>
        <v>1.1655421155949954</v>
      </c>
      <c r="BP417" s="109">
        <f t="shared" si="940"/>
        <v>2.436716876257186</v>
      </c>
      <c r="BQ417" s="109">
        <f t="shared" si="940"/>
        <v>8.162587987115252</v>
      </c>
      <c r="BR417" s="109">
        <f t="shared" si="940"/>
        <v>8.5043052871663471E-2</v>
      </c>
      <c r="BS417" s="109">
        <f t="shared" si="940"/>
        <v>1.515107951544969</v>
      </c>
      <c r="BT417" s="109">
        <f t="shared" si="940"/>
        <v>1.9445734494182827</v>
      </c>
      <c r="BU417" s="109">
        <f t="shared" si="940"/>
        <v>0.78699033826805465</v>
      </c>
      <c r="BV417" s="109">
        <f t="shared" si="940"/>
        <v>7.4704226828809658E-2</v>
      </c>
      <c r="BW417" s="109">
        <f t="shared" si="940"/>
        <v>6.8233000998542293E-2</v>
      </c>
      <c r="BX417" s="109">
        <f t="shared" si="940"/>
        <v>0.92108646517591419</v>
      </c>
      <c r="BY417" s="109">
        <f t="shared" si="940"/>
        <v>7.4704226828809658E-2</v>
      </c>
      <c r="BZ417" s="109">
        <f t="shared" si="941"/>
        <v>5.1652752906697838E-2</v>
      </c>
      <c r="CA417" s="109">
        <f t="shared" si="941"/>
        <v>1.515107951544969</v>
      </c>
      <c r="CB417" s="109">
        <f t="shared" si="941"/>
        <v>3.3415703262327385</v>
      </c>
      <c r="CC417" s="109">
        <f t="shared" si="941"/>
        <v>0.47075617972533301</v>
      </c>
      <c r="CD417" s="109">
        <f t="shared" si="941"/>
        <v>0.45663794338966757</v>
      </c>
      <c r="CE417" s="109">
        <f t="shared" si="941"/>
        <v>0.41881108475404261</v>
      </c>
      <c r="CF417" s="109">
        <f t="shared" si="941"/>
        <v>0.35725788839127703</v>
      </c>
      <c r="CG417" s="109">
        <f t="shared" si="941"/>
        <v>1.3327825821251204E-2</v>
      </c>
      <c r="CH417" s="109">
        <f t="shared" si="941"/>
        <v>0.91693961004262203</v>
      </c>
      <c r="CI417" s="109">
        <f t="shared" si="941"/>
        <v>2.0894557429017211</v>
      </c>
      <c r="CJ417" s="109">
        <f t="shared" si="942"/>
        <v>1.3539188613970594</v>
      </c>
      <c r="CK417" s="109">
        <f t="shared" si="942"/>
        <v>3.7814829998413231</v>
      </c>
      <c r="CL417" s="109">
        <f t="shared" si="942"/>
        <v>9.2184772141300969E-2</v>
      </c>
      <c r="CM417" s="109">
        <f t="shared" si="942"/>
        <v>4.3273263473878436E-2</v>
      </c>
      <c r="CN417" s="109">
        <f t="shared" si="942"/>
        <v>6.9082111077393034</v>
      </c>
      <c r="CO417" s="109">
        <f t="shared" si="942"/>
        <v>1.1422055302661642</v>
      </c>
      <c r="CP417" s="109">
        <f t="shared" si="942"/>
        <v>2.0894557429017211</v>
      </c>
      <c r="CQ417" s="109">
        <f t="shared" si="942"/>
        <v>0.64760111581762747</v>
      </c>
      <c r="CR417" s="109">
        <f t="shared" si="942"/>
        <v>4.7855844195326E-2</v>
      </c>
      <c r="CS417" s="109">
        <f t="shared" si="942"/>
        <v>1.0687714559919173</v>
      </c>
      <c r="CT417" s="109">
        <f t="shared" si="943"/>
        <v>0.17400651505284528</v>
      </c>
      <c r="CU417" s="109">
        <f t="shared" si="943"/>
        <v>0.63462321762837703</v>
      </c>
      <c r="CV417" s="109">
        <f t="shared" si="943"/>
        <v>0.74971932563972776</v>
      </c>
      <c r="CW417" s="109">
        <f t="shared" si="943"/>
        <v>0.20470042711172101</v>
      </c>
      <c r="CX417" s="109">
        <f t="shared" si="943"/>
        <v>0.41881108475404261</v>
      </c>
      <c r="CY417" s="109">
        <f t="shared" si="943"/>
        <v>0.59941938154265972</v>
      </c>
      <c r="CZ417" s="109">
        <f t="shared" si="943"/>
        <v>0.25264263123468417</v>
      </c>
      <c r="DA417" s="109">
        <f t="shared" si="943"/>
        <v>0.91693961004262203</v>
      </c>
      <c r="DB417" s="109">
        <f t="shared" si="943"/>
        <v>0.94985243174659872</v>
      </c>
      <c r="DC417" s="109">
        <f t="shared" si="943"/>
        <v>4.0248241293023677</v>
      </c>
      <c r="DD417" s="109">
        <f t="shared" si="944"/>
        <v>9.252858949252929E-2</v>
      </c>
      <c r="DE417" s="109">
        <f t="shared" si="944"/>
        <v>0.34059138022642488</v>
      </c>
      <c r="DF417" s="109">
        <f t="shared" si="944"/>
        <v>2.0894557429017211</v>
      </c>
      <c r="DG417" s="109">
        <f t="shared" si="944"/>
        <v>14.23478639844196</v>
      </c>
      <c r="DH417" s="109">
        <f t="shared" si="944"/>
        <v>4.8957576329550232</v>
      </c>
      <c r="DI417" s="109">
        <f t="shared" si="944"/>
        <v>0.78699033826805465</v>
      </c>
      <c r="DJ417" s="109">
        <f t="shared" si="944"/>
        <v>6.2525668913407495</v>
      </c>
      <c r="DK417" s="109">
        <f t="shared" si="944"/>
        <v>0.26535883539510413</v>
      </c>
      <c r="DL417" s="109">
        <f t="shared" si="944"/>
        <v>0.2448056510796468</v>
      </c>
      <c r="DM417" s="109">
        <f t="shared" si="944"/>
        <v>0.1343766431521542</v>
      </c>
      <c r="DN417" s="109">
        <f t="shared" si="945"/>
        <v>6.2525668913407495</v>
      </c>
      <c r="DO417" s="109">
        <f t="shared" si="945"/>
        <v>10.366776689580455</v>
      </c>
      <c r="DP417" s="109">
        <f t="shared" si="945"/>
        <v>0.10716490495914133</v>
      </c>
      <c r="DQ417" s="109">
        <f t="shared" si="945"/>
        <v>1.6771079465794099</v>
      </c>
      <c r="DR417" s="109">
        <f t="shared" si="945"/>
        <v>0.41881108475404261</v>
      </c>
      <c r="DS417" s="109">
        <f t="shared" si="945"/>
        <v>0.22922628754058857</v>
      </c>
      <c r="DT417" s="109">
        <f t="shared" si="945"/>
        <v>0.41881108475404261</v>
      </c>
      <c r="DU417" s="109">
        <f t="shared" si="945"/>
        <v>2.0894557429017211</v>
      </c>
      <c r="DV417" s="109">
        <f t="shared" si="945"/>
        <v>0.74114985209034112</v>
      </c>
      <c r="DW417" s="109">
        <f t="shared" si="945"/>
        <v>3.105154678370483E-2</v>
      </c>
      <c r="DX417" s="109">
        <f t="shared" si="946"/>
        <v>0.99566636941470377</v>
      </c>
      <c r="DY417" s="109">
        <f t="shared" si="946"/>
        <v>2.0406587628767805</v>
      </c>
      <c r="DZ417" s="109">
        <f t="shared" si="946"/>
        <v>0.24207286445397103</v>
      </c>
      <c r="EA417" s="109">
        <f t="shared" si="946"/>
        <v>6.2525668913407495</v>
      </c>
      <c r="EB417" s="109">
        <f t="shared" si="946"/>
        <v>2.0894557429017211</v>
      </c>
      <c r="EC417" s="109">
        <f t="shared" si="946"/>
        <v>1.5538748284165842</v>
      </c>
      <c r="ED417" s="109">
        <f t="shared" si="946"/>
        <v>1.515107951544969</v>
      </c>
      <c r="EE417" s="109">
        <f t="shared" si="946"/>
        <v>0.25414229531606769</v>
      </c>
      <c r="EF417" s="109">
        <f t="shared" si="946"/>
        <v>2.0894557429017211</v>
      </c>
      <c r="EG417" s="109">
        <f t="shared" si="946"/>
        <v>0.49391706373205524</v>
      </c>
      <c r="EH417" s="109">
        <f t="shared" si="947"/>
        <v>0.41881108475404261</v>
      </c>
      <c r="EI417" s="109">
        <f t="shared" si="947"/>
        <v>2.5123029225161367E-2</v>
      </c>
      <c r="EJ417" s="109">
        <f t="shared" si="947"/>
        <v>0.78699033826805465</v>
      </c>
      <c r="EK417" s="109">
        <f t="shared" si="947"/>
        <v>12.240474227959753</v>
      </c>
      <c r="EL417" s="109">
        <f t="shared" si="947"/>
        <v>0.10515821886657098</v>
      </c>
      <c r="EM417" s="109">
        <f t="shared" si="947"/>
        <v>0.45265409991356576</v>
      </c>
      <c r="EN417" s="109">
        <f t="shared" si="947"/>
        <v>0.57761813008775587</v>
      </c>
      <c r="EO417" s="109">
        <f t="shared" si="947"/>
        <v>2.0894557429017211</v>
      </c>
      <c r="EP417" s="109">
        <f t="shared" si="947"/>
        <v>1.2430874729671981</v>
      </c>
      <c r="EQ417" s="109">
        <f t="shared" si="947"/>
        <v>0.191650615108965</v>
      </c>
      <c r="ER417" s="109">
        <f t="shared" si="948"/>
        <v>7.4704226828809658E-2</v>
      </c>
      <c r="ES417" s="109">
        <f t="shared" si="948"/>
        <v>6.8169055363206318E-2</v>
      </c>
      <c r="ET417" s="109">
        <f t="shared" si="948"/>
        <v>0.11548573778726243</v>
      </c>
      <c r="EU417" s="109">
        <f t="shared" si="948"/>
        <v>1.4850842462985663</v>
      </c>
      <c r="EV417" s="109">
        <f t="shared" si="948"/>
        <v>2.5255056338997401</v>
      </c>
      <c r="EW417" s="109">
        <f t="shared" si="948"/>
        <v>8.921682792455353E-2</v>
      </c>
      <c r="EX417" s="109">
        <f t="shared" si="948"/>
        <v>2.0894557429017211</v>
      </c>
      <c r="EY417" s="109">
        <f t="shared" si="948"/>
        <v>4.8561198344939369E-2</v>
      </c>
      <c r="EZ417" s="109">
        <f t="shared" si="948"/>
        <v>3.8842531920481553</v>
      </c>
      <c r="FA417" s="109">
        <f t="shared" si="948"/>
        <v>1.8050174227311639</v>
      </c>
      <c r="FB417" s="109">
        <f t="shared" si="949"/>
        <v>2.0894557429017211</v>
      </c>
      <c r="FC417" s="109">
        <f t="shared" si="949"/>
        <v>9.2330031508070107E-2</v>
      </c>
      <c r="FD417" s="109">
        <f t="shared" si="949"/>
        <v>0.15510928440900773</v>
      </c>
      <c r="FE417" s="109">
        <f t="shared" si="949"/>
        <v>0.11445539649334613</v>
      </c>
      <c r="FF417" s="109">
        <f t="shared" si="949"/>
        <v>0.1157725400257274</v>
      </c>
      <c r="FG417" s="109">
        <f t="shared" si="949"/>
        <v>1.1463543910118421</v>
      </c>
      <c r="FH417" s="109">
        <f t="shared" si="949"/>
        <v>0.34648669392209902</v>
      </c>
      <c r="FI417" s="109">
        <f t="shared" si="949"/>
        <v>0.82185032086066778</v>
      </c>
      <c r="FJ417" s="109">
        <f t="shared" si="949"/>
        <v>0.91693961004262203</v>
      </c>
      <c r="FK417" s="109">
        <f t="shared" si="949"/>
        <v>6.2525668913407495</v>
      </c>
      <c r="FL417" s="109">
        <f t="shared" si="950"/>
        <v>0.21142732592412064</v>
      </c>
      <c r="FM417" s="109">
        <f t="shared" si="950"/>
        <v>1.3785055145808047E-2</v>
      </c>
      <c r="FN417" s="109">
        <f t="shared" si="950"/>
        <v>0.24748479753769198</v>
      </c>
      <c r="FO417" s="109">
        <f t="shared" si="950"/>
        <v>7.4704226828809658E-2</v>
      </c>
      <c r="FP417" s="109">
        <f t="shared" si="950"/>
        <v>0.41881108475404261</v>
      </c>
      <c r="FQ417" s="109">
        <f t="shared" si="950"/>
        <v>1.515107951544969</v>
      </c>
      <c r="FR417" s="109">
        <f t="shared" si="950"/>
        <v>4.1258362122779308</v>
      </c>
      <c r="FS417" s="109">
        <f t="shared" si="950"/>
        <v>0.6419145873514539</v>
      </c>
      <c r="FT417" s="109">
        <f t="shared" si="950"/>
        <v>1.1489198570473109</v>
      </c>
      <c r="FU417" s="109">
        <f t="shared" si="950"/>
        <v>1.515107951544969</v>
      </c>
      <c r="FV417" s="109">
        <f t="shared" si="951"/>
        <v>4.0264213617586009</v>
      </c>
      <c r="FW417" s="109">
        <f t="shared" si="951"/>
        <v>2.0894557429017211</v>
      </c>
      <c r="FX417" s="109">
        <f t="shared" si="951"/>
        <v>0.91693961004262203</v>
      </c>
      <c r="FY417" s="109">
        <f t="shared" si="951"/>
        <v>2.3110709470787487</v>
      </c>
      <c r="FZ417" s="109">
        <f t="shared" si="951"/>
        <v>0.62702000538750258</v>
      </c>
      <c r="GA417" s="109">
        <f t="shared" si="951"/>
        <v>0.11357812374991026</v>
      </c>
      <c r="GB417" s="109">
        <f t="shared" si="951"/>
        <v>0.30888450925762612</v>
      </c>
      <c r="GC417" s="109">
        <f t="shared" si="951"/>
        <v>5.4262902485058202</v>
      </c>
      <c r="GD417" s="109">
        <f t="shared" si="951"/>
        <v>1.515107951544969</v>
      </c>
      <c r="GE417" s="109">
        <f t="shared" si="951"/>
        <v>0.41058470504149058</v>
      </c>
      <c r="GF417" s="109">
        <f t="shared" si="952"/>
        <v>3.3136387183972946</v>
      </c>
      <c r="GG417" s="109">
        <f t="shared" si="952"/>
        <v>0.91693961004262203</v>
      </c>
      <c r="GH417" s="109">
        <f t="shared" si="952"/>
        <v>0.91693961004262203</v>
      </c>
      <c r="GI417" s="109">
        <f t="shared" si="952"/>
        <v>0.91693961004262203</v>
      </c>
      <c r="GJ417" s="109">
        <f t="shared" si="952"/>
        <v>0.91693961004262203</v>
      </c>
      <c r="GK417" s="109">
        <f t="shared" si="952"/>
        <v>0.1286422041820986</v>
      </c>
      <c r="GL417" s="109">
        <f t="shared" si="952"/>
        <v>4.1524571677684002E-2</v>
      </c>
      <c r="GM417" s="109">
        <f t="shared" si="952"/>
        <v>5.8986201595213152E-2</v>
      </c>
      <c r="GN417" s="109">
        <f t="shared" si="952"/>
        <v>0.12106122771089316</v>
      </c>
      <c r="GO417" s="109">
        <f t="shared" si="952"/>
        <v>2.8064256614450662</v>
      </c>
      <c r="GP417" s="109">
        <f t="shared" si="953"/>
        <v>2.0894557429017211</v>
      </c>
      <c r="GQ417" s="109">
        <f t="shared" si="953"/>
        <v>1.994180839091884</v>
      </c>
      <c r="GR417" s="109">
        <f t="shared" si="953"/>
        <v>4.2015478037975423E-2</v>
      </c>
      <c r="GS417" s="109">
        <f t="shared" si="953"/>
        <v>1.8307864649358836</v>
      </c>
      <c r="GT417" s="109">
        <f t="shared" si="953"/>
        <v>2.0894557429017211</v>
      </c>
      <c r="GU417" s="109">
        <f t="shared" si="953"/>
        <v>0.62761632995820205</v>
      </c>
      <c r="GV417" s="109">
        <f t="shared" si="953"/>
        <v>7.4704226828809658E-2</v>
      </c>
      <c r="GW417" s="109">
        <f t="shared" si="953"/>
        <v>0.91693961004262203</v>
      </c>
      <c r="GX417" s="109">
        <f t="shared" si="953"/>
        <v>0.29091457547182697</v>
      </c>
      <c r="GY417" s="109">
        <f t="shared" si="953"/>
        <v>0.40356677208392105</v>
      </c>
      <c r="GZ417" s="109">
        <f t="shared" si="954"/>
        <v>0.38551083314234852</v>
      </c>
      <c r="HA417" s="109">
        <f t="shared" si="954"/>
        <v>0.91693961004262203</v>
      </c>
      <c r="HB417" s="109">
        <f t="shared" si="954"/>
        <v>7.4704226828809658E-2</v>
      </c>
      <c r="HC417" s="109">
        <f t="shared" si="954"/>
        <v>0.19558872376455222</v>
      </c>
      <c r="HD417" s="109">
        <f t="shared" si="954"/>
        <v>0.43635841617836546</v>
      </c>
      <c r="HE417" s="109">
        <f t="shared" si="954"/>
        <v>22.083574334975626</v>
      </c>
      <c r="HF417" s="109">
        <f t="shared" si="954"/>
        <v>0.70119789486364736</v>
      </c>
      <c r="HG417" s="109">
        <f t="shared" si="954"/>
        <v>4.9498291484434416E-2</v>
      </c>
      <c r="HH417" s="109">
        <f t="shared" si="954"/>
        <v>9.8792372465687311E-2</v>
      </c>
      <c r="HI417" s="109">
        <f t="shared" si="954"/>
        <v>0.36893843851876307</v>
      </c>
      <c r="HJ417" s="109">
        <f t="shared" si="955"/>
        <v>7.4704226828809658E-2</v>
      </c>
      <c r="HK417" s="109">
        <f t="shared" si="955"/>
        <v>0.91693961004262203</v>
      </c>
      <c r="HL417" s="109">
        <f t="shared" si="955"/>
        <v>3.0736519481581914</v>
      </c>
      <c r="HM417" s="109">
        <f t="shared" si="955"/>
        <v>0.91693961004262203</v>
      </c>
      <c r="HN417" s="109">
        <f t="shared" si="955"/>
        <v>6.2525668913407495</v>
      </c>
      <c r="HO417" s="109">
        <f t="shared" si="955"/>
        <v>31.783962089364152</v>
      </c>
      <c r="HP417" s="109">
        <f t="shared" si="955"/>
        <v>6.8064105945199946E-2</v>
      </c>
      <c r="HQ417" s="109">
        <f t="shared" si="955"/>
        <v>0.37019903718106351</v>
      </c>
      <c r="HR417" s="109"/>
      <c r="HS417" s="109"/>
      <c r="HT417" s="109"/>
      <c r="HU417" s="109"/>
      <c r="HV417" s="109"/>
      <c r="HW417" s="109"/>
      <c r="HX417" s="109"/>
      <c r="HY417" s="109"/>
      <c r="HZ417" s="109"/>
      <c r="IA417" s="109"/>
      <c r="IB417" s="109"/>
      <c r="IC417" s="109"/>
      <c r="ID417" s="109"/>
      <c r="IE417" s="109"/>
      <c r="IF417" s="109"/>
      <c r="IG417" s="109"/>
      <c r="IH417" s="109"/>
      <c r="II417" s="109"/>
      <c r="IJ417" s="109"/>
      <c r="IK417" s="109"/>
      <c r="IL417" s="109"/>
      <c r="IM417" s="109"/>
      <c r="IN417" s="109"/>
      <c r="IO417" s="109"/>
      <c r="IP417" s="109"/>
      <c r="IQ417" s="109"/>
      <c r="IR417" s="109"/>
      <c r="IS417" s="109"/>
      <c r="IT417" s="109"/>
      <c r="IU417" s="109"/>
      <c r="IV417" s="109"/>
      <c r="IW417" s="109"/>
      <c r="IX417" s="109"/>
      <c r="IY417" s="109"/>
      <c r="IZ417" s="109"/>
      <c r="JA417" s="109"/>
      <c r="JB417" s="109"/>
      <c r="JC417" s="109"/>
      <c r="JD417" s="109"/>
      <c r="JE417" s="109"/>
      <c r="JF417" s="109"/>
      <c r="JG417" s="109"/>
      <c r="JH417" s="109"/>
      <c r="JI417" s="109"/>
      <c r="JJ417" s="109"/>
      <c r="JK417" s="109"/>
      <c r="JL417" s="109"/>
      <c r="JM417" s="109"/>
      <c r="JN417" s="109"/>
      <c r="JO417" s="109"/>
      <c r="JP417" s="109" t="str">
        <f t="shared" si="911"/>
        <v>Water Pollution_trrichloromethane/chloroform (CHCl3)_Freshwater_Health_N/A for WP Interim Methodology</v>
      </c>
    </row>
    <row r="418" spans="2:276">
      <c r="B418" s="112" t="s">
        <v>9</v>
      </c>
      <c r="C418" s="112" t="s">
        <v>501</v>
      </c>
      <c r="D418" s="112" t="s">
        <v>396</v>
      </c>
      <c r="E418" s="112" t="s">
        <v>395</v>
      </c>
      <c r="F418" s="112" t="s">
        <v>390</v>
      </c>
      <c r="G418" s="112" t="s">
        <v>391</v>
      </c>
      <c r="H418" s="109">
        <f t="shared" si="934"/>
        <v>3.4931537663149236E-2</v>
      </c>
      <c r="I418" s="109">
        <f t="shared" si="934"/>
        <v>1.4876944729378283E-2</v>
      </c>
      <c r="J418" s="109">
        <f t="shared" si="934"/>
        <v>2.4810450800164363E-2</v>
      </c>
      <c r="K418" s="109">
        <f t="shared" si="934"/>
        <v>7.1559443257066908E-3</v>
      </c>
      <c r="L418" s="109">
        <f t="shared" si="934"/>
        <v>1.9904708209082331E-2</v>
      </c>
      <c r="M418" s="109">
        <f t="shared" si="934"/>
        <v>4.7783880110174218E-2</v>
      </c>
      <c r="N418" s="109">
        <f t="shared" si="934"/>
        <v>1.570385402248882E-2</v>
      </c>
      <c r="O418" s="109">
        <f t="shared" si="934"/>
        <v>1.5944807404586887E-2</v>
      </c>
      <c r="P418" s="109">
        <f t="shared" si="934"/>
        <v>2.318847769138685E-2</v>
      </c>
      <c r="Q418" s="109">
        <f t="shared" si="934"/>
        <v>1.570385402248882E-2</v>
      </c>
      <c r="R418" s="109">
        <f t="shared" si="935"/>
        <v>7.8277143985225062E-3</v>
      </c>
      <c r="S418" s="109">
        <f t="shared" si="935"/>
        <v>2.5131001438612025E-2</v>
      </c>
      <c r="T418" s="109">
        <f t="shared" si="935"/>
        <v>1.7792011312024732E-2</v>
      </c>
      <c r="U418" s="109">
        <f t="shared" si="935"/>
        <v>1.570385402248882E-2</v>
      </c>
      <c r="V418" s="109">
        <f t="shared" si="935"/>
        <v>2.5146406670627303E-2</v>
      </c>
      <c r="W418" s="109">
        <f t="shared" si="935"/>
        <v>0.15706714428133206</v>
      </c>
      <c r="X418" s="109">
        <f t="shared" si="935"/>
        <v>1.570385402248882E-2</v>
      </c>
      <c r="Y418" s="109">
        <f t="shared" si="935"/>
        <v>2.8888740377189394E-2</v>
      </c>
      <c r="Z418" s="109">
        <f t="shared" si="935"/>
        <v>3.3120116914459465E-2</v>
      </c>
      <c r="AA418" s="109">
        <f t="shared" si="935"/>
        <v>1.1044767013170859E-2</v>
      </c>
      <c r="AB418" s="109">
        <f t="shared" si="936"/>
        <v>2.9106572098845238E-2</v>
      </c>
      <c r="AC418" s="109">
        <f t="shared" si="936"/>
        <v>1.215145671869274E-2</v>
      </c>
      <c r="AD418" s="109">
        <f t="shared" si="936"/>
        <v>3.1282323801077629E-2</v>
      </c>
      <c r="AE418" s="109">
        <f t="shared" si="936"/>
        <v>1.3860237510145385E-2</v>
      </c>
      <c r="AF418" s="109">
        <f t="shared" si="936"/>
        <v>5.228335745991558E-2</v>
      </c>
      <c r="AG418" s="109">
        <f t="shared" si="936"/>
        <v>1.6986933877866275E-2</v>
      </c>
      <c r="AH418" s="109">
        <f t="shared" si="936"/>
        <v>1.8992994141040755E-2</v>
      </c>
      <c r="AI418" s="109">
        <f t="shared" si="936"/>
        <v>1.570385402248882E-2</v>
      </c>
      <c r="AJ418" s="109">
        <f t="shared" si="936"/>
        <v>2.9203689877086637E-2</v>
      </c>
      <c r="AK418" s="109">
        <f t="shared" si="936"/>
        <v>2.0034302049937367E-2</v>
      </c>
      <c r="AL418" s="109">
        <f t="shared" si="937"/>
        <v>6.1439161047896859E-2</v>
      </c>
      <c r="AM418" s="109">
        <f t="shared" si="937"/>
        <v>5.5974227514344818E-2</v>
      </c>
      <c r="AN418" s="109">
        <f t="shared" si="937"/>
        <v>3.510295725875183E-2</v>
      </c>
      <c r="AO418" s="109">
        <f t="shared" si="937"/>
        <v>2.1222783013435578E-2</v>
      </c>
      <c r="AP418" s="109">
        <f t="shared" si="937"/>
        <v>3.5605791136383548E-2</v>
      </c>
      <c r="AQ418" s="109">
        <f t="shared" si="937"/>
        <v>1.0131358073472978E-2</v>
      </c>
      <c r="AR418" s="109">
        <f t="shared" si="937"/>
        <v>1.570385402248882E-2</v>
      </c>
      <c r="AS418" s="109">
        <f t="shared" si="937"/>
        <v>3.6547454340271165E-2</v>
      </c>
      <c r="AT418" s="109">
        <f t="shared" si="937"/>
        <v>1.8998352139892427E-2</v>
      </c>
      <c r="AU418" s="109">
        <f t="shared" si="937"/>
        <v>1.9904708209082331E-2</v>
      </c>
      <c r="AV418" s="109">
        <f t="shared" si="938"/>
        <v>1.0831377755572708E-2</v>
      </c>
      <c r="AW418" s="109">
        <f t="shared" si="938"/>
        <v>7.5780144274257749E-2</v>
      </c>
      <c r="AX418" s="109">
        <f t="shared" si="938"/>
        <v>1.3604984966975145E-2</v>
      </c>
      <c r="AY418" s="109">
        <f t="shared" si="938"/>
        <v>3.510295725875183E-2</v>
      </c>
      <c r="AZ418" s="109">
        <f t="shared" si="938"/>
        <v>3.898914726167256E-2</v>
      </c>
      <c r="BA418" s="109">
        <f t="shared" si="938"/>
        <v>5.2468957108968761E-2</v>
      </c>
      <c r="BB418" s="109">
        <f t="shared" si="938"/>
        <v>1.2824192191722679E-2</v>
      </c>
      <c r="BC418" s="109">
        <f t="shared" si="938"/>
        <v>3.6182926368204853E-2</v>
      </c>
      <c r="BD418" s="109">
        <f t="shared" si="938"/>
        <v>1.3341964196661761E-2</v>
      </c>
      <c r="BE418" s="109">
        <f t="shared" si="938"/>
        <v>1.8203639321485297E-2</v>
      </c>
      <c r="BF418" s="109">
        <f t="shared" si="939"/>
        <v>1.570385402248882E-2</v>
      </c>
      <c r="BG418" s="109">
        <f t="shared" si="939"/>
        <v>2.2796454578104596E-2</v>
      </c>
      <c r="BH418" s="109">
        <f t="shared" si="939"/>
        <v>2.5593604836282265E-2</v>
      </c>
      <c r="BI418" s="109">
        <f t="shared" si="939"/>
        <v>1.6360932362495594E-2</v>
      </c>
      <c r="BJ418" s="109">
        <f t="shared" si="939"/>
        <v>1.5487292006546924E-2</v>
      </c>
      <c r="BK418" s="109">
        <f t="shared" si="939"/>
        <v>1.570385402248882E-2</v>
      </c>
      <c r="BL418" s="109">
        <f t="shared" si="939"/>
        <v>1.6809171126305339E-2</v>
      </c>
      <c r="BM418" s="109">
        <f t="shared" si="939"/>
        <v>1.172174042072122E-2</v>
      </c>
      <c r="BN418" s="109">
        <f t="shared" si="939"/>
        <v>3.0652422905199921E-2</v>
      </c>
      <c r="BO418" s="109">
        <f t="shared" si="939"/>
        <v>1.8976559124691931E-2</v>
      </c>
      <c r="BP418" s="109">
        <f t="shared" si="940"/>
        <v>2.9952553791164772E-2</v>
      </c>
      <c r="BQ418" s="109">
        <f t="shared" si="940"/>
        <v>2.0169402085185272E-2</v>
      </c>
      <c r="BR418" s="109">
        <f t="shared" si="940"/>
        <v>1.4513355086744034E-2</v>
      </c>
      <c r="BS418" s="109">
        <f t="shared" si="940"/>
        <v>3.510295725875183E-2</v>
      </c>
      <c r="BT418" s="109">
        <f t="shared" si="940"/>
        <v>5.7698658932907446E-2</v>
      </c>
      <c r="BU418" s="109">
        <f t="shared" si="940"/>
        <v>2.2796454578104596E-2</v>
      </c>
      <c r="BV418" s="109">
        <f t="shared" si="940"/>
        <v>7.1559443257066908E-3</v>
      </c>
      <c r="BW418" s="109">
        <f t="shared" si="940"/>
        <v>1.5349670375648749E-2</v>
      </c>
      <c r="BX418" s="109">
        <f t="shared" si="940"/>
        <v>2.5048234075756078E-2</v>
      </c>
      <c r="BY418" s="109">
        <f t="shared" si="940"/>
        <v>7.1559443257066908E-3</v>
      </c>
      <c r="BZ418" s="109">
        <f t="shared" si="941"/>
        <v>8.7664133394509888E-3</v>
      </c>
      <c r="CA418" s="109">
        <f t="shared" si="941"/>
        <v>3.510295725875183E-2</v>
      </c>
      <c r="CB418" s="109">
        <f t="shared" si="941"/>
        <v>2.699838681845506E-2</v>
      </c>
      <c r="CC418" s="109">
        <f t="shared" si="941"/>
        <v>2.9344577749781213E-2</v>
      </c>
      <c r="CD418" s="109">
        <f t="shared" si="941"/>
        <v>3.7244732194418533E-2</v>
      </c>
      <c r="CE418" s="109">
        <f t="shared" si="941"/>
        <v>1.9904708209082331E-2</v>
      </c>
      <c r="CF418" s="109">
        <f t="shared" si="941"/>
        <v>1.3207103748472069E-2</v>
      </c>
      <c r="CG418" s="109">
        <f t="shared" si="941"/>
        <v>8.661994165447124E-3</v>
      </c>
      <c r="CH418" s="109">
        <f t="shared" si="941"/>
        <v>1.570385402248882E-2</v>
      </c>
      <c r="CI418" s="109">
        <f t="shared" si="941"/>
        <v>2.9203689877086637E-2</v>
      </c>
      <c r="CJ418" s="109">
        <f t="shared" si="942"/>
        <v>3.6877326998435697E-2</v>
      </c>
      <c r="CK418" s="109">
        <f t="shared" si="942"/>
        <v>8.2466557022674497E-2</v>
      </c>
      <c r="CL418" s="109">
        <f t="shared" si="942"/>
        <v>1.3143703693444928E-2</v>
      </c>
      <c r="CM418" s="109">
        <f t="shared" si="942"/>
        <v>1.0694995753415875E-2</v>
      </c>
      <c r="CN418" s="109">
        <f t="shared" si="942"/>
        <v>1.8852326768418526E-2</v>
      </c>
      <c r="CO418" s="109">
        <f t="shared" si="942"/>
        <v>2.0887925544787262E-2</v>
      </c>
      <c r="CP418" s="109">
        <f t="shared" si="942"/>
        <v>2.9203689877086637E-2</v>
      </c>
      <c r="CQ418" s="109">
        <f t="shared" si="942"/>
        <v>2.6434800718909218E-2</v>
      </c>
      <c r="CR418" s="109">
        <f t="shared" si="942"/>
        <v>1.096393506511111E-2</v>
      </c>
      <c r="CS418" s="109">
        <f t="shared" si="942"/>
        <v>0.10244754460731864</v>
      </c>
      <c r="CT418" s="109">
        <f t="shared" si="943"/>
        <v>7.444648674877697E-3</v>
      </c>
      <c r="CU418" s="109">
        <f t="shared" si="943"/>
        <v>2.749887590910715E-2</v>
      </c>
      <c r="CV418" s="109">
        <f t="shared" si="943"/>
        <v>3.7015487463763833E-2</v>
      </c>
      <c r="CW418" s="109">
        <f t="shared" si="943"/>
        <v>1.4227135595625587E-2</v>
      </c>
      <c r="CX418" s="109">
        <f t="shared" si="943"/>
        <v>1.9904708209082331E-2</v>
      </c>
      <c r="CY418" s="109">
        <f t="shared" si="943"/>
        <v>2.0757410436505339E-2</v>
      </c>
      <c r="CZ418" s="109">
        <f t="shared" si="943"/>
        <v>1.649594593523912E-2</v>
      </c>
      <c r="DA418" s="109">
        <f t="shared" si="943"/>
        <v>1.570385402248882E-2</v>
      </c>
      <c r="DB418" s="109">
        <f t="shared" si="943"/>
        <v>1.0610560574184812E-2</v>
      </c>
      <c r="DC418" s="109">
        <f t="shared" si="943"/>
        <v>2.4278790688731545E-2</v>
      </c>
      <c r="DD418" s="109">
        <f t="shared" si="944"/>
        <v>1.5512542882762222E-2</v>
      </c>
      <c r="DE418" s="109">
        <f t="shared" si="944"/>
        <v>2.5919104038318305E-2</v>
      </c>
      <c r="DF418" s="109">
        <f t="shared" si="944"/>
        <v>2.9203689877086637E-2</v>
      </c>
      <c r="DG418" s="109">
        <f t="shared" si="944"/>
        <v>6.222370668608513E-2</v>
      </c>
      <c r="DH418" s="109">
        <f t="shared" si="944"/>
        <v>3.8472738138455635E-2</v>
      </c>
      <c r="DI418" s="109">
        <f t="shared" si="944"/>
        <v>2.2796454578104596E-2</v>
      </c>
      <c r="DJ418" s="109">
        <f t="shared" si="944"/>
        <v>2.5146406670627303E-2</v>
      </c>
      <c r="DK418" s="109">
        <f t="shared" si="944"/>
        <v>2.2256452296601139E-2</v>
      </c>
      <c r="DL418" s="109">
        <f t="shared" si="944"/>
        <v>2.1566841403302315E-2</v>
      </c>
      <c r="DM418" s="109">
        <f t="shared" si="944"/>
        <v>1.5514652390506842E-2</v>
      </c>
      <c r="DN418" s="109">
        <f t="shared" si="945"/>
        <v>2.5146406670627303E-2</v>
      </c>
      <c r="DO418" s="109">
        <f t="shared" si="945"/>
        <v>4.0174349154621647E-2</v>
      </c>
      <c r="DP418" s="109">
        <f t="shared" si="945"/>
        <v>1.3976953289553791E-2</v>
      </c>
      <c r="DQ418" s="109">
        <f t="shared" si="945"/>
        <v>1.5808367359115935E-2</v>
      </c>
      <c r="DR418" s="109">
        <f t="shared" si="945"/>
        <v>1.9904708209082331E-2</v>
      </c>
      <c r="DS418" s="109">
        <f t="shared" si="945"/>
        <v>1.8856262953718519E-2</v>
      </c>
      <c r="DT418" s="109">
        <f t="shared" si="945"/>
        <v>1.9904708209082331E-2</v>
      </c>
      <c r="DU418" s="109">
        <f t="shared" si="945"/>
        <v>2.9203689877086637E-2</v>
      </c>
      <c r="DV418" s="109">
        <f t="shared" si="945"/>
        <v>1.9289257067480404E-2</v>
      </c>
      <c r="DW418" s="109">
        <f t="shared" si="945"/>
        <v>3.7496275366678052E-2</v>
      </c>
      <c r="DX418" s="109">
        <f t="shared" si="946"/>
        <v>2.9759943781432867E-2</v>
      </c>
      <c r="DY418" s="109">
        <f t="shared" si="946"/>
        <v>8.1171689012441012E-2</v>
      </c>
      <c r="DZ418" s="109">
        <f t="shared" si="946"/>
        <v>1.8132619880670955E-2</v>
      </c>
      <c r="EA418" s="109">
        <f t="shared" si="946"/>
        <v>2.5146406670627303E-2</v>
      </c>
      <c r="EB418" s="109">
        <f t="shared" si="946"/>
        <v>2.9203689877086637E-2</v>
      </c>
      <c r="EC418" s="109">
        <f t="shared" si="946"/>
        <v>1.599630224949097E-2</v>
      </c>
      <c r="ED418" s="109">
        <f t="shared" si="946"/>
        <v>3.510295725875183E-2</v>
      </c>
      <c r="EE418" s="109">
        <f t="shared" si="946"/>
        <v>2.0523925763083165E-2</v>
      </c>
      <c r="EF418" s="109">
        <f t="shared" si="946"/>
        <v>2.9203689877086637E-2</v>
      </c>
      <c r="EG418" s="109">
        <f t="shared" si="946"/>
        <v>1.9313698794293153E-2</v>
      </c>
      <c r="EH418" s="109">
        <f t="shared" si="947"/>
        <v>1.9904708209082331E-2</v>
      </c>
      <c r="EI418" s="109">
        <f t="shared" si="947"/>
        <v>1.3869337082271475E-2</v>
      </c>
      <c r="EJ418" s="109">
        <f t="shared" si="947"/>
        <v>2.2796454578104596E-2</v>
      </c>
      <c r="EK418" s="109">
        <f t="shared" si="947"/>
        <v>3.6036665451911462E-2</v>
      </c>
      <c r="EL418" s="109">
        <f t="shared" si="947"/>
        <v>1.8449992388123126E-2</v>
      </c>
      <c r="EM418" s="109">
        <f t="shared" si="947"/>
        <v>2.5969112995627555E-2</v>
      </c>
      <c r="EN418" s="109">
        <f t="shared" si="947"/>
        <v>1.4506028281984606E-2</v>
      </c>
      <c r="EO418" s="109">
        <f t="shared" si="947"/>
        <v>2.9203689877086637E-2</v>
      </c>
      <c r="EP418" s="109">
        <f t="shared" si="947"/>
        <v>7.206483363006147E-2</v>
      </c>
      <c r="EQ418" s="109">
        <f t="shared" si="947"/>
        <v>2.4726040375897394E-2</v>
      </c>
      <c r="ER418" s="109">
        <f t="shared" si="948"/>
        <v>7.1559443257066908E-3</v>
      </c>
      <c r="ES418" s="109">
        <f t="shared" si="948"/>
        <v>8.3683212605708806E-3</v>
      </c>
      <c r="ET418" s="109">
        <f t="shared" si="948"/>
        <v>1.1431667470314728E-2</v>
      </c>
      <c r="EU418" s="109">
        <f t="shared" si="948"/>
        <v>2.5326910241265373E-2</v>
      </c>
      <c r="EV418" s="109">
        <f t="shared" si="948"/>
        <v>0.12337876856452487</v>
      </c>
      <c r="EW418" s="109">
        <f t="shared" si="948"/>
        <v>2.1100098859305028E-2</v>
      </c>
      <c r="EX418" s="109">
        <f t="shared" si="948"/>
        <v>2.9203689877086637E-2</v>
      </c>
      <c r="EY418" s="109">
        <f t="shared" si="948"/>
        <v>9.6627393851516641E-3</v>
      </c>
      <c r="EZ418" s="109">
        <f t="shared" si="948"/>
        <v>1.5589953450753286E-2</v>
      </c>
      <c r="FA418" s="109">
        <f t="shared" si="948"/>
        <v>0.13975572031376646</v>
      </c>
      <c r="FB418" s="109">
        <f t="shared" si="949"/>
        <v>2.9203689877086637E-2</v>
      </c>
      <c r="FC418" s="109">
        <f t="shared" si="949"/>
        <v>8.4647938154781052E-3</v>
      </c>
      <c r="FD418" s="109">
        <f t="shared" si="949"/>
        <v>8.275032618707677E-3</v>
      </c>
      <c r="FE418" s="109">
        <f t="shared" si="949"/>
        <v>1.7102853999186055E-2</v>
      </c>
      <c r="FF418" s="109">
        <f t="shared" si="949"/>
        <v>1.5471930300912224E-2</v>
      </c>
      <c r="FG418" s="109">
        <f t="shared" si="949"/>
        <v>6.9270381865961551E-3</v>
      </c>
      <c r="FH418" s="109">
        <f t="shared" si="949"/>
        <v>2.8909262167175914E-2</v>
      </c>
      <c r="FI418" s="109">
        <f t="shared" si="949"/>
        <v>1.7256728446394091E-2</v>
      </c>
      <c r="FJ418" s="109">
        <f t="shared" si="949"/>
        <v>1.570385402248882E-2</v>
      </c>
      <c r="FK418" s="109">
        <f t="shared" si="949"/>
        <v>2.5146406670627303E-2</v>
      </c>
      <c r="FL418" s="109">
        <f t="shared" si="950"/>
        <v>2.6787494234710676E-2</v>
      </c>
      <c r="FM418" s="109">
        <f t="shared" si="950"/>
        <v>1.2321907829626002E-2</v>
      </c>
      <c r="FN418" s="109">
        <f t="shared" si="950"/>
        <v>8.9757499872405042E-2</v>
      </c>
      <c r="FO418" s="109">
        <f t="shared" si="950"/>
        <v>7.1559443257066908E-3</v>
      </c>
      <c r="FP418" s="109">
        <f t="shared" si="950"/>
        <v>1.9904708209082331E-2</v>
      </c>
      <c r="FQ418" s="109">
        <f t="shared" si="950"/>
        <v>3.510295725875183E-2</v>
      </c>
      <c r="FR418" s="109">
        <f t="shared" si="950"/>
        <v>3.4336246644855371E-2</v>
      </c>
      <c r="FS418" s="109">
        <f t="shared" si="950"/>
        <v>2.1833483326496938E-2</v>
      </c>
      <c r="FT418" s="109">
        <f t="shared" si="950"/>
        <v>2.3624667655705377E-2</v>
      </c>
      <c r="FU418" s="109">
        <f t="shared" si="950"/>
        <v>3.510295725875183E-2</v>
      </c>
      <c r="FV418" s="109">
        <f t="shared" si="951"/>
        <v>5.1398181366992188E-2</v>
      </c>
      <c r="FW418" s="109">
        <f t="shared" si="951"/>
        <v>2.9203689877086637E-2</v>
      </c>
      <c r="FX418" s="109">
        <f t="shared" si="951"/>
        <v>1.570385402248882E-2</v>
      </c>
      <c r="FY418" s="109">
        <f t="shared" si="951"/>
        <v>2.894609751345496E-2</v>
      </c>
      <c r="FZ418" s="109">
        <f t="shared" si="951"/>
        <v>2.5189427360654791E-2</v>
      </c>
      <c r="GA418" s="109">
        <f t="shared" si="951"/>
        <v>5.2717973180266848E-3</v>
      </c>
      <c r="GB418" s="109">
        <f t="shared" si="951"/>
        <v>1.6078836852568789E-2</v>
      </c>
      <c r="GC418" s="109">
        <f t="shared" si="951"/>
        <v>4.0392948456404662E-2</v>
      </c>
      <c r="GD418" s="109">
        <f t="shared" si="951"/>
        <v>3.510295725875183E-2</v>
      </c>
      <c r="GE418" s="109">
        <f t="shared" si="951"/>
        <v>2.1011899836540247E-2</v>
      </c>
      <c r="GF418" s="109">
        <f t="shared" si="952"/>
        <v>3.0652718790381558E-2</v>
      </c>
      <c r="GG418" s="109">
        <f t="shared" si="952"/>
        <v>1.570385402248882E-2</v>
      </c>
      <c r="GH418" s="109">
        <f t="shared" si="952"/>
        <v>1.570385402248882E-2</v>
      </c>
      <c r="GI418" s="109">
        <f t="shared" si="952"/>
        <v>1.570385402248882E-2</v>
      </c>
      <c r="GJ418" s="109">
        <f t="shared" si="952"/>
        <v>1.570385402248882E-2</v>
      </c>
      <c r="GK418" s="109">
        <f t="shared" si="952"/>
        <v>1.8091066888635751E-2</v>
      </c>
      <c r="GL418" s="109">
        <f t="shared" si="952"/>
        <v>7.8965445183103774E-3</v>
      </c>
      <c r="GM418" s="109">
        <f t="shared" si="952"/>
        <v>1.3988470242649213E-2</v>
      </c>
      <c r="GN418" s="109">
        <f t="shared" si="952"/>
        <v>3.1205816146111676E-2</v>
      </c>
      <c r="GO418" s="109">
        <f t="shared" si="952"/>
        <v>2.5345035099881483E-2</v>
      </c>
      <c r="GP418" s="109">
        <f t="shared" si="953"/>
        <v>2.9203689877086637E-2</v>
      </c>
      <c r="GQ418" s="109">
        <f t="shared" si="953"/>
        <v>3.0678320105508396E-2</v>
      </c>
      <c r="GR418" s="109">
        <f t="shared" si="953"/>
        <v>2.545807827626706E-2</v>
      </c>
      <c r="GS418" s="109">
        <f t="shared" si="953"/>
        <v>3.5507789384922453E-2</v>
      </c>
      <c r="GT418" s="109">
        <f t="shared" si="953"/>
        <v>2.9203689877086637E-2</v>
      </c>
      <c r="GU418" s="109">
        <f t="shared" si="953"/>
        <v>3.0230511250047304E-2</v>
      </c>
      <c r="GV418" s="109">
        <f t="shared" si="953"/>
        <v>7.1559443257066908E-3</v>
      </c>
      <c r="GW418" s="109">
        <f t="shared" si="953"/>
        <v>1.570385402248882E-2</v>
      </c>
      <c r="GX418" s="109">
        <f t="shared" si="953"/>
        <v>1.9756446865594905E-2</v>
      </c>
      <c r="GY418" s="109">
        <f t="shared" si="953"/>
        <v>2.285435532954171E-2</v>
      </c>
      <c r="GZ418" s="109">
        <f t="shared" si="954"/>
        <v>1.5650056092405582E-2</v>
      </c>
      <c r="HA418" s="109">
        <f t="shared" si="954"/>
        <v>1.570385402248882E-2</v>
      </c>
      <c r="HB418" s="109">
        <f t="shared" si="954"/>
        <v>7.1559443257066908E-3</v>
      </c>
      <c r="HC418" s="109">
        <f t="shared" si="954"/>
        <v>3.9486929001855013E-2</v>
      </c>
      <c r="HD418" s="109">
        <f t="shared" si="954"/>
        <v>2.1548795228587349E-2</v>
      </c>
      <c r="HE418" s="109">
        <f t="shared" si="954"/>
        <v>1.9585810179550987E-2</v>
      </c>
      <c r="HF418" s="109">
        <f t="shared" si="954"/>
        <v>1.4582087399844061E-2</v>
      </c>
      <c r="HG418" s="109">
        <f t="shared" si="954"/>
        <v>1.7661017917158114E-2</v>
      </c>
      <c r="HH418" s="109">
        <f t="shared" si="954"/>
        <v>1.4466026585993887E-2</v>
      </c>
      <c r="HI418" s="109">
        <f t="shared" si="954"/>
        <v>3.4880042045118978E-2</v>
      </c>
      <c r="HJ418" s="109">
        <f t="shared" si="955"/>
        <v>7.1559443257066908E-3</v>
      </c>
      <c r="HK418" s="109">
        <f t="shared" si="955"/>
        <v>1.570385402248882E-2</v>
      </c>
      <c r="HL418" s="109">
        <f t="shared" si="955"/>
        <v>5.122198146505591E-2</v>
      </c>
      <c r="HM418" s="109">
        <f t="shared" si="955"/>
        <v>1.570385402248882E-2</v>
      </c>
      <c r="HN418" s="109">
        <f t="shared" si="955"/>
        <v>2.5146406670627303E-2</v>
      </c>
      <c r="HO418" s="109">
        <f t="shared" si="955"/>
        <v>3.0236844797727057E-2</v>
      </c>
      <c r="HP418" s="109">
        <f t="shared" si="955"/>
        <v>1.7496681414716313E-2</v>
      </c>
      <c r="HQ418" s="109">
        <f t="shared" si="955"/>
        <v>2.1722089057204248E-2</v>
      </c>
      <c r="HR418" s="109"/>
      <c r="HS418" s="109"/>
      <c r="HT418" s="109"/>
      <c r="HU418" s="109"/>
      <c r="HV418" s="109"/>
      <c r="HW418" s="109"/>
      <c r="HX418" s="109"/>
      <c r="HY418" s="109"/>
      <c r="HZ418" s="109"/>
      <c r="IA418" s="109"/>
      <c r="IB418" s="109"/>
      <c r="IC418" s="109"/>
      <c r="ID418" s="109"/>
      <c r="IE418" s="109"/>
      <c r="IF418" s="109"/>
      <c r="IG418" s="109"/>
      <c r="IH418" s="109"/>
      <c r="II418" s="109"/>
      <c r="IJ418" s="109"/>
      <c r="IK418" s="109"/>
      <c r="IL418" s="109"/>
      <c r="IM418" s="109"/>
      <c r="IN418" s="109"/>
      <c r="IO418" s="109"/>
      <c r="IP418" s="109"/>
      <c r="IQ418" s="109"/>
      <c r="IR418" s="109"/>
      <c r="IS418" s="109"/>
      <c r="IT418" s="109"/>
      <c r="IU418" s="109"/>
      <c r="IV418" s="109"/>
      <c r="IW418" s="109"/>
      <c r="IX418" s="109"/>
      <c r="IY418" s="109"/>
      <c r="IZ418" s="109"/>
      <c r="JA418" s="109"/>
      <c r="JB418" s="109"/>
      <c r="JC418" s="109"/>
      <c r="JD418" s="109"/>
      <c r="JE418" s="109"/>
      <c r="JF418" s="109"/>
      <c r="JG418" s="109"/>
      <c r="JH418" s="109"/>
      <c r="JI418" s="109"/>
      <c r="JJ418" s="109"/>
      <c r="JK418" s="109"/>
      <c r="JL418" s="109"/>
      <c r="JM418" s="109"/>
      <c r="JN418" s="109"/>
      <c r="JO418" s="109"/>
      <c r="JP418" s="109" t="str">
        <f t="shared" si="911"/>
        <v>Water Pollution_trrichloromethane/chloroform (CHCl3)_Seawater_Health_N/A for WP Interim Methodology</v>
      </c>
    </row>
    <row r="419" spans="2:276">
      <c r="B419" s="112" t="s">
        <v>9</v>
      </c>
      <c r="C419" s="112" t="s">
        <v>501</v>
      </c>
      <c r="D419" s="112" t="s">
        <v>384</v>
      </c>
      <c r="E419" s="112" t="s">
        <v>395</v>
      </c>
      <c r="F419" s="112" t="s">
        <v>390</v>
      </c>
      <c r="G419" s="112" t="s">
        <v>391</v>
      </c>
      <c r="H419" s="109">
        <f t="shared" si="934"/>
        <v>2.9353628845824873</v>
      </c>
      <c r="I419" s="109">
        <f t="shared" si="934"/>
        <v>0.1235919962535537</v>
      </c>
      <c r="J419" s="109">
        <f t="shared" si="934"/>
        <v>5.8210659286862736</v>
      </c>
      <c r="K419" s="109">
        <f t="shared" si="934"/>
        <v>7.1559443257066908E-3</v>
      </c>
      <c r="L419" s="109">
        <f t="shared" si="934"/>
        <v>0.41881108475404261</v>
      </c>
      <c r="M419" s="109">
        <f t="shared" si="934"/>
        <v>2.1948989760215314</v>
      </c>
      <c r="N419" s="109">
        <f t="shared" si="934"/>
        <v>1.570385402248882E-2</v>
      </c>
      <c r="O419" s="109">
        <f t="shared" si="934"/>
        <v>0.11382160802784368</v>
      </c>
      <c r="P419" s="109">
        <f t="shared" si="934"/>
        <v>0.1105567378876403</v>
      </c>
      <c r="Q419" s="109">
        <f t="shared" si="934"/>
        <v>1.570385402248882E-2</v>
      </c>
      <c r="R419" s="109">
        <f t="shared" si="935"/>
        <v>2.9822174276192097E-2</v>
      </c>
      <c r="S419" s="109">
        <f t="shared" si="935"/>
        <v>0.19087890008939559</v>
      </c>
      <c r="T419" s="109">
        <f t="shared" si="935"/>
        <v>0.57439031232426552</v>
      </c>
      <c r="U419" s="109">
        <f t="shared" si="935"/>
        <v>1.6998389062436142E-2</v>
      </c>
      <c r="V419" s="109">
        <f t="shared" si="935"/>
        <v>2.5146406670627303E-2</v>
      </c>
      <c r="W419" s="109">
        <f t="shared" si="935"/>
        <v>2.8163371929234589</v>
      </c>
      <c r="X419" s="109">
        <f t="shared" si="935"/>
        <v>1.570385402248882E-2</v>
      </c>
      <c r="Y419" s="109">
        <f t="shared" si="935"/>
        <v>2.0958974374416695</v>
      </c>
      <c r="Z419" s="109">
        <f t="shared" si="935"/>
        <v>1.7665638717323191</v>
      </c>
      <c r="AA419" s="109">
        <f t="shared" si="935"/>
        <v>0.12303795284230587</v>
      </c>
      <c r="AB419" s="109">
        <f t="shared" si="936"/>
        <v>0.85559417251062697</v>
      </c>
      <c r="AC419" s="109">
        <f t="shared" si="936"/>
        <v>1.215145671869274E-2</v>
      </c>
      <c r="AD419" s="109">
        <f t="shared" si="936"/>
        <v>0.94117649071909626</v>
      </c>
      <c r="AE419" s="109">
        <f t="shared" si="936"/>
        <v>6.6944366960539861E-2</v>
      </c>
      <c r="AF419" s="109">
        <f t="shared" si="936"/>
        <v>3.9470762774235477</v>
      </c>
      <c r="AG419" s="109">
        <f t="shared" si="936"/>
        <v>7.557390013424474E-2</v>
      </c>
      <c r="AH419" s="109">
        <f t="shared" si="936"/>
        <v>0.21586583279222898</v>
      </c>
      <c r="AI419" s="109">
        <f t="shared" si="936"/>
        <v>1.570385402248882E-2</v>
      </c>
      <c r="AJ419" s="109">
        <f t="shared" si="936"/>
        <v>0.29468991209197615</v>
      </c>
      <c r="AK419" s="109">
        <f t="shared" si="936"/>
        <v>0.60920470384210434</v>
      </c>
      <c r="AL419" s="109">
        <f t="shared" si="937"/>
        <v>5.3176314845689019</v>
      </c>
      <c r="AM419" s="109">
        <f t="shared" si="937"/>
        <v>5.779665740923276E-2</v>
      </c>
      <c r="AN419" s="109">
        <f t="shared" si="937"/>
        <v>0.33910729032329717</v>
      </c>
      <c r="AO419" s="109">
        <f t="shared" si="937"/>
        <v>0.32345308463820321</v>
      </c>
      <c r="AP419" s="109">
        <f t="shared" si="937"/>
        <v>0.62936893176210684</v>
      </c>
      <c r="AQ419" s="109">
        <f t="shared" si="937"/>
        <v>2.9023619795786236E-2</v>
      </c>
      <c r="AR419" s="109">
        <f t="shared" si="937"/>
        <v>1.570385402248882E-2</v>
      </c>
      <c r="AS419" s="109">
        <f t="shared" si="937"/>
        <v>0.85996355066081509</v>
      </c>
      <c r="AT419" s="109">
        <f t="shared" si="937"/>
        <v>0.18688556295731673</v>
      </c>
      <c r="AU419" s="109">
        <f t="shared" si="937"/>
        <v>0.35003322791445091</v>
      </c>
      <c r="AV419" s="109">
        <f t="shared" si="938"/>
        <v>6.0546562500938088E-2</v>
      </c>
      <c r="AW419" s="109">
        <f t="shared" si="938"/>
        <v>0.70857325587179154</v>
      </c>
      <c r="AX419" s="109">
        <f t="shared" si="938"/>
        <v>8.6119833608126917E-2</v>
      </c>
      <c r="AY419" s="109">
        <f t="shared" si="938"/>
        <v>3.510295725875183E-2</v>
      </c>
      <c r="AZ419" s="109">
        <f t="shared" si="938"/>
        <v>8.0431192397105347E-2</v>
      </c>
      <c r="BA419" s="109">
        <f t="shared" si="938"/>
        <v>1.1923301666976147</v>
      </c>
      <c r="BB419" s="109">
        <f t="shared" si="938"/>
        <v>0.5734278871158337</v>
      </c>
      <c r="BC419" s="109">
        <f t="shared" si="938"/>
        <v>0.83597774438753325</v>
      </c>
      <c r="BD419" s="109">
        <f t="shared" si="938"/>
        <v>0.62927841529462103</v>
      </c>
      <c r="BE419" s="109">
        <f t="shared" si="938"/>
        <v>3.6378486153778411</v>
      </c>
      <c r="BF419" s="109">
        <f t="shared" si="939"/>
        <v>0.58795201640638639</v>
      </c>
      <c r="BG419" s="109">
        <f t="shared" si="939"/>
        <v>0.40256518805315211</v>
      </c>
      <c r="BH419" s="109">
        <f t="shared" si="939"/>
        <v>0.3448257256508972</v>
      </c>
      <c r="BI419" s="109">
        <f t="shared" si="939"/>
        <v>0.17849964013907593</v>
      </c>
      <c r="BJ419" s="109">
        <f t="shared" si="939"/>
        <v>0.27658719612330079</v>
      </c>
      <c r="BK419" s="109">
        <f t="shared" si="939"/>
        <v>1.570385402248882E-2</v>
      </c>
      <c r="BL419" s="109">
        <f t="shared" si="939"/>
        <v>0.93557000121111578</v>
      </c>
      <c r="BM419" s="109">
        <f t="shared" si="939"/>
        <v>0.17789987179044348</v>
      </c>
      <c r="BN419" s="109">
        <f t="shared" si="939"/>
        <v>1.1027826743909379</v>
      </c>
      <c r="BO419" s="109">
        <f t="shared" si="939"/>
        <v>1.0561213744928979</v>
      </c>
      <c r="BP419" s="109">
        <f t="shared" si="940"/>
        <v>1.7511407207571685</v>
      </c>
      <c r="BQ419" s="109">
        <f t="shared" si="940"/>
        <v>7.7658317053290045</v>
      </c>
      <c r="BR419" s="109">
        <f t="shared" si="940"/>
        <v>5.9920311043947169E-2</v>
      </c>
      <c r="BS419" s="109">
        <f t="shared" si="940"/>
        <v>1.515107951544969</v>
      </c>
      <c r="BT419" s="109">
        <f t="shared" si="940"/>
        <v>1.9401015939023283</v>
      </c>
      <c r="BU419" s="109">
        <f t="shared" si="940"/>
        <v>2.4100062356535727E-2</v>
      </c>
      <c r="BV419" s="109">
        <f t="shared" si="940"/>
        <v>3.0111433766583998E-2</v>
      </c>
      <c r="BW419" s="109">
        <f t="shared" si="940"/>
        <v>5.792529314751195E-2</v>
      </c>
      <c r="BX419" s="109">
        <f t="shared" si="940"/>
        <v>0.83890101426423513</v>
      </c>
      <c r="BY419" s="109">
        <f t="shared" si="940"/>
        <v>1.0672167469474414E-2</v>
      </c>
      <c r="BZ419" s="109">
        <f t="shared" si="941"/>
        <v>4.2742756474076729E-2</v>
      </c>
      <c r="CA419" s="109">
        <f t="shared" si="941"/>
        <v>0.9033089334253116</v>
      </c>
      <c r="CB419" s="109">
        <f t="shared" si="941"/>
        <v>3.1841296838136519</v>
      </c>
      <c r="CC419" s="109">
        <f t="shared" si="941"/>
        <v>0.45718140458861867</v>
      </c>
      <c r="CD419" s="109">
        <f t="shared" si="941"/>
        <v>0.38427627489897892</v>
      </c>
      <c r="CE419" s="109">
        <f t="shared" si="941"/>
        <v>1.9904708209082331E-2</v>
      </c>
      <c r="CF419" s="109">
        <f t="shared" si="941"/>
        <v>0.18929010716566935</v>
      </c>
      <c r="CG419" s="109">
        <f t="shared" si="941"/>
        <v>8.7754231458654491E-3</v>
      </c>
      <c r="CH419" s="109">
        <f t="shared" si="941"/>
        <v>1.570385402248882E-2</v>
      </c>
      <c r="CI419" s="109">
        <f t="shared" si="941"/>
        <v>2.9203689877086637E-2</v>
      </c>
      <c r="CJ419" s="109">
        <f t="shared" si="942"/>
        <v>1.3266649784949498</v>
      </c>
      <c r="CK419" s="109">
        <f t="shared" si="942"/>
        <v>3.207603458659626</v>
      </c>
      <c r="CL419" s="109">
        <f t="shared" si="942"/>
        <v>5.9199478341529832E-2</v>
      </c>
      <c r="CM419" s="109">
        <f t="shared" si="942"/>
        <v>2.3232678232231158E-2</v>
      </c>
      <c r="CN419" s="109">
        <f t="shared" si="942"/>
        <v>2.7956191308384319</v>
      </c>
      <c r="CO419" s="109">
        <f t="shared" si="942"/>
        <v>1.0523832805940421</v>
      </c>
      <c r="CP419" s="109">
        <f t="shared" si="942"/>
        <v>2.9203689877086637E-2</v>
      </c>
      <c r="CQ419" s="109">
        <f t="shared" si="942"/>
        <v>0.64760111581762747</v>
      </c>
      <c r="CR419" s="109">
        <f t="shared" si="942"/>
        <v>3.2639843417843484E-2</v>
      </c>
      <c r="CS419" s="109">
        <f t="shared" si="942"/>
        <v>1.028908604020045</v>
      </c>
      <c r="CT419" s="109">
        <f t="shared" si="943"/>
        <v>0.13453138936487755</v>
      </c>
      <c r="CU419" s="109">
        <f t="shared" si="943"/>
        <v>0.61660058583459854</v>
      </c>
      <c r="CV419" s="109">
        <f t="shared" si="943"/>
        <v>0.74775994599373763</v>
      </c>
      <c r="CW419" s="109">
        <f t="shared" si="943"/>
        <v>0.12620659700802458</v>
      </c>
      <c r="CX419" s="109">
        <f t="shared" si="943"/>
        <v>4.2290065538508073E-2</v>
      </c>
      <c r="CY419" s="109">
        <f t="shared" si="943"/>
        <v>0.3867216887076762</v>
      </c>
      <c r="CZ419" s="109">
        <f t="shared" si="943"/>
        <v>0.20523325594192285</v>
      </c>
      <c r="DA419" s="109">
        <f t="shared" si="943"/>
        <v>0.48141177118534489</v>
      </c>
      <c r="DB419" s="109">
        <f t="shared" si="943"/>
        <v>0.66436460524926499</v>
      </c>
      <c r="DC419" s="109">
        <f t="shared" si="943"/>
        <v>4.0064794686303413</v>
      </c>
      <c r="DD419" s="109">
        <f t="shared" si="944"/>
        <v>9.1333021651056973E-2</v>
      </c>
      <c r="DE419" s="109">
        <f t="shared" si="944"/>
        <v>0.32780206679707435</v>
      </c>
      <c r="DF419" s="109">
        <f t="shared" si="944"/>
        <v>2.9203689877086637E-2</v>
      </c>
      <c r="DG419" s="109">
        <f t="shared" si="944"/>
        <v>12.149296065960113</v>
      </c>
      <c r="DH419" s="109">
        <f t="shared" si="944"/>
        <v>4.0752349533562606</v>
      </c>
      <c r="DI419" s="109">
        <f t="shared" si="944"/>
        <v>0.7550939269850967</v>
      </c>
      <c r="DJ419" s="109">
        <f t="shared" si="944"/>
        <v>3.0301399613136435</v>
      </c>
      <c r="DK419" s="109">
        <f t="shared" si="944"/>
        <v>0.26535883539510413</v>
      </c>
      <c r="DL419" s="109">
        <f t="shared" si="944"/>
        <v>0.2448056510796468</v>
      </c>
      <c r="DM419" s="109">
        <f t="shared" si="944"/>
        <v>0.1169608535175678</v>
      </c>
      <c r="DN419" s="109">
        <f t="shared" si="945"/>
        <v>2.3568727331315373</v>
      </c>
      <c r="DO419" s="109">
        <f t="shared" si="945"/>
        <v>10.366776689580455</v>
      </c>
      <c r="DP419" s="109">
        <f t="shared" si="945"/>
        <v>7.4682734759889541E-2</v>
      </c>
      <c r="DQ419" s="109">
        <f t="shared" si="945"/>
        <v>1.4390809299877161</v>
      </c>
      <c r="DR419" s="109">
        <f t="shared" si="945"/>
        <v>0.41881108475404261</v>
      </c>
      <c r="DS419" s="109">
        <f t="shared" si="945"/>
        <v>0.21825124549128713</v>
      </c>
      <c r="DT419" s="109">
        <f t="shared" si="945"/>
        <v>0.41881108475404261</v>
      </c>
      <c r="DU419" s="109">
        <f t="shared" si="945"/>
        <v>2.9203689877086637E-2</v>
      </c>
      <c r="DV419" s="109">
        <f t="shared" si="945"/>
        <v>0.65551049111582582</v>
      </c>
      <c r="DW419" s="109">
        <f t="shared" si="945"/>
        <v>3.105154678370483E-2</v>
      </c>
      <c r="DX419" s="109">
        <f t="shared" si="946"/>
        <v>0.70997829409229984</v>
      </c>
      <c r="DY419" s="109">
        <f t="shared" si="946"/>
        <v>8.1171689012441012E-2</v>
      </c>
      <c r="DZ419" s="109">
        <f t="shared" si="946"/>
        <v>0.24207286445397103</v>
      </c>
      <c r="EA419" s="109">
        <f t="shared" si="946"/>
        <v>2.5146406670627303E-2</v>
      </c>
      <c r="EB419" s="109">
        <f t="shared" si="946"/>
        <v>2.9203689877086637E-2</v>
      </c>
      <c r="EC419" s="109">
        <f t="shared" si="946"/>
        <v>1.0842486183362068</v>
      </c>
      <c r="ED419" s="109">
        <f t="shared" si="946"/>
        <v>0.47701898050716823</v>
      </c>
      <c r="EE419" s="109">
        <f t="shared" si="946"/>
        <v>0.23767839114937542</v>
      </c>
      <c r="EF419" s="109">
        <f t="shared" si="946"/>
        <v>2.9203689877086637E-2</v>
      </c>
      <c r="EG419" s="109">
        <f t="shared" si="946"/>
        <v>0.49391706373205524</v>
      </c>
      <c r="EH419" s="109">
        <f t="shared" si="947"/>
        <v>1.9904708209082331E-2</v>
      </c>
      <c r="EI419" s="109">
        <f t="shared" si="947"/>
        <v>2.5123029225161367E-2</v>
      </c>
      <c r="EJ419" s="109">
        <f t="shared" si="947"/>
        <v>0.66381625368142849</v>
      </c>
      <c r="EK419" s="109">
        <f t="shared" si="947"/>
        <v>8.7859168866989403</v>
      </c>
      <c r="EL419" s="109">
        <f t="shared" si="947"/>
        <v>9.3781943477790952E-2</v>
      </c>
      <c r="EM419" s="109">
        <f t="shared" si="947"/>
        <v>0.42963588706459876</v>
      </c>
      <c r="EN419" s="109">
        <f t="shared" si="947"/>
        <v>0.54855518246782764</v>
      </c>
      <c r="EO419" s="109">
        <f t="shared" si="947"/>
        <v>2.9203689877086637E-2</v>
      </c>
      <c r="EP419" s="109">
        <f t="shared" si="947"/>
        <v>1.2384890310056909</v>
      </c>
      <c r="EQ419" s="109">
        <f t="shared" si="947"/>
        <v>0.17711978413957052</v>
      </c>
      <c r="ER419" s="109">
        <f t="shared" si="948"/>
        <v>2.3854815979669236E-2</v>
      </c>
      <c r="ES419" s="109">
        <f t="shared" si="948"/>
        <v>2.8818018301229827E-2</v>
      </c>
      <c r="ET419" s="109">
        <f t="shared" si="948"/>
        <v>0.10909456613972017</v>
      </c>
      <c r="EU419" s="109">
        <f t="shared" si="948"/>
        <v>1.4850842462985663</v>
      </c>
      <c r="EV419" s="109">
        <f t="shared" si="948"/>
        <v>2.4710750725775128</v>
      </c>
      <c r="EW419" s="109">
        <f t="shared" si="948"/>
        <v>8.921682792455353E-2</v>
      </c>
      <c r="EX419" s="109">
        <f t="shared" si="948"/>
        <v>2.9203689877086637E-2</v>
      </c>
      <c r="EY419" s="109">
        <f t="shared" si="948"/>
        <v>3.1990803358262085E-2</v>
      </c>
      <c r="EZ419" s="109">
        <f t="shared" si="948"/>
        <v>2.8815524725800512</v>
      </c>
      <c r="FA419" s="109">
        <f t="shared" si="948"/>
        <v>1.74300291040697</v>
      </c>
      <c r="FB419" s="109">
        <f t="shared" si="949"/>
        <v>2.9203689877086637E-2</v>
      </c>
      <c r="FC419" s="109">
        <f t="shared" si="949"/>
        <v>4.7351432260693417E-2</v>
      </c>
      <c r="FD419" s="109">
        <f t="shared" si="949"/>
        <v>0.12704606965193249</v>
      </c>
      <c r="FE419" s="109">
        <f t="shared" si="949"/>
        <v>0.11445539649334613</v>
      </c>
      <c r="FF419" s="109">
        <f t="shared" si="949"/>
        <v>9.1226543521248815E-2</v>
      </c>
      <c r="FG419" s="109">
        <f t="shared" si="949"/>
        <v>0.59745880435738918</v>
      </c>
      <c r="FH419" s="109">
        <f t="shared" si="949"/>
        <v>0.33587396752629656</v>
      </c>
      <c r="FI419" s="109">
        <f t="shared" si="949"/>
        <v>0.51904110396688785</v>
      </c>
      <c r="FJ419" s="109">
        <f t="shared" si="949"/>
        <v>0.37299408307073928</v>
      </c>
      <c r="FK419" s="109">
        <f t="shared" si="949"/>
        <v>2.9901777322246472</v>
      </c>
      <c r="FL419" s="109">
        <f t="shared" si="950"/>
        <v>0.20937368047454508</v>
      </c>
      <c r="FM419" s="109">
        <f t="shared" si="950"/>
        <v>1.3734436979145804E-2</v>
      </c>
      <c r="FN419" s="109">
        <f t="shared" si="950"/>
        <v>0.24748479753769198</v>
      </c>
      <c r="FO419" s="109">
        <f t="shared" si="950"/>
        <v>1.1421802097106054E-2</v>
      </c>
      <c r="FP419" s="109">
        <f t="shared" si="950"/>
        <v>0.41881108475404261</v>
      </c>
      <c r="FQ419" s="109">
        <f t="shared" si="950"/>
        <v>0.16521478432193543</v>
      </c>
      <c r="FR419" s="109">
        <f t="shared" si="950"/>
        <v>3.6292038910294391</v>
      </c>
      <c r="FS419" s="109">
        <f t="shared" si="950"/>
        <v>0.4946770236915643</v>
      </c>
      <c r="FT419" s="109">
        <f t="shared" si="950"/>
        <v>1.1489198570473109</v>
      </c>
      <c r="FU419" s="109">
        <f t="shared" si="950"/>
        <v>3.510295725875183E-2</v>
      </c>
      <c r="FV419" s="109">
        <f t="shared" si="951"/>
        <v>3.1496397662970366</v>
      </c>
      <c r="FW419" s="109">
        <f t="shared" si="951"/>
        <v>2.9203689877086637E-2</v>
      </c>
      <c r="FX419" s="109">
        <f t="shared" si="951"/>
        <v>0.58795201640638639</v>
      </c>
      <c r="FY419" s="109">
        <f t="shared" si="951"/>
        <v>2.3110709470787487</v>
      </c>
      <c r="FZ419" s="109">
        <f t="shared" si="951"/>
        <v>0.60756886517889797</v>
      </c>
      <c r="GA419" s="109">
        <f t="shared" si="951"/>
        <v>1.3644348566794525E-2</v>
      </c>
      <c r="GB419" s="109">
        <f t="shared" si="951"/>
        <v>0.2585423772960036</v>
      </c>
      <c r="GC419" s="109">
        <f t="shared" si="951"/>
        <v>4.7711445304664011</v>
      </c>
      <c r="GD419" s="109">
        <f t="shared" si="951"/>
        <v>1.515107951544969</v>
      </c>
      <c r="GE419" s="109">
        <f t="shared" si="951"/>
        <v>0.29272006835176506</v>
      </c>
      <c r="GF419" s="109">
        <f t="shared" si="952"/>
        <v>2.2680192992929316</v>
      </c>
      <c r="GG419" s="109">
        <f t="shared" si="952"/>
        <v>1.570385402248882E-2</v>
      </c>
      <c r="GH419" s="109">
        <f t="shared" si="952"/>
        <v>1.570385402248882E-2</v>
      </c>
      <c r="GI419" s="109">
        <f t="shared" si="952"/>
        <v>0.58795201640638639</v>
      </c>
      <c r="GJ419" s="109">
        <f t="shared" si="952"/>
        <v>1.570385402248882E-2</v>
      </c>
      <c r="GK419" s="109">
        <f t="shared" si="952"/>
        <v>0.12669104736159684</v>
      </c>
      <c r="GL419" s="109">
        <f t="shared" si="952"/>
        <v>2.8315229054157259E-2</v>
      </c>
      <c r="GM419" s="109">
        <f t="shared" si="952"/>
        <v>4.6973618932742829E-2</v>
      </c>
      <c r="GN419" s="109">
        <f t="shared" si="952"/>
        <v>0.12106122771089316</v>
      </c>
      <c r="GO419" s="109">
        <f t="shared" si="952"/>
        <v>2.6925885224910662</v>
      </c>
      <c r="GP419" s="109">
        <f t="shared" si="953"/>
        <v>1.4450543910809461</v>
      </c>
      <c r="GQ419" s="109">
        <f t="shared" si="953"/>
        <v>1.994180839091884</v>
      </c>
      <c r="GR419" s="109">
        <f t="shared" si="953"/>
        <v>3.9923921139384796E-2</v>
      </c>
      <c r="GS419" s="109">
        <f t="shared" si="953"/>
        <v>1.6505520834108112</v>
      </c>
      <c r="GT419" s="109">
        <f t="shared" si="953"/>
        <v>0.99412418108761136</v>
      </c>
      <c r="GU419" s="109">
        <f t="shared" si="953"/>
        <v>0.53064899840155277</v>
      </c>
      <c r="GV419" s="109">
        <f t="shared" si="953"/>
        <v>7.1559443257066908E-3</v>
      </c>
      <c r="GW419" s="109">
        <f t="shared" si="953"/>
        <v>0.30166902360924758</v>
      </c>
      <c r="GX419" s="109">
        <f t="shared" si="953"/>
        <v>0.21158768253159183</v>
      </c>
      <c r="GY419" s="109">
        <f t="shared" si="953"/>
        <v>0.32061407456514945</v>
      </c>
      <c r="GZ419" s="109">
        <f t="shared" si="954"/>
        <v>0.38279973885214136</v>
      </c>
      <c r="HA419" s="109">
        <f t="shared" si="954"/>
        <v>1.570385402248882E-2</v>
      </c>
      <c r="HB419" s="109">
        <f t="shared" si="954"/>
        <v>7.4704226828809658E-2</v>
      </c>
      <c r="HC419" s="109">
        <f t="shared" si="954"/>
        <v>0.19519228140250108</v>
      </c>
      <c r="HD419" s="109">
        <f t="shared" si="954"/>
        <v>0.41384836558409721</v>
      </c>
      <c r="HE419" s="109">
        <f t="shared" si="954"/>
        <v>18.403951495421349</v>
      </c>
      <c r="HF419" s="109">
        <f t="shared" si="954"/>
        <v>0.55759521984214566</v>
      </c>
      <c r="HG419" s="109">
        <f t="shared" si="954"/>
        <v>4.5284644246442178E-2</v>
      </c>
      <c r="HH419" s="109">
        <f t="shared" si="954"/>
        <v>6.1718827442186049E-2</v>
      </c>
      <c r="HI419" s="109">
        <f t="shared" si="954"/>
        <v>0.36893843851876307</v>
      </c>
      <c r="HJ419" s="109">
        <f t="shared" si="955"/>
        <v>8.8432477349738477E-3</v>
      </c>
      <c r="HK419" s="109">
        <f t="shared" si="955"/>
        <v>0.76316824189035004</v>
      </c>
      <c r="HL419" s="109">
        <f t="shared" si="955"/>
        <v>2.7406589303535398</v>
      </c>
      <c r="HM419" s="109">
        <f t="shared" si="955"/>
        <v>1.570385402248882E-2</v>
      </c>
      <c r="HN419" s="109">
        <f t="shared" si="955"/>
        <v>4.4355301423237021</v>
      </c>
      <c r="HO419" s="109">
        <f t="shared" si="955"/>
        <v>29.731870609614493</v>
      </c>
      <c r="HP419" s="109">
        <f t="shared" si="955"/>
        <v>6.8064105945199946E-2</v>
      </c>
      <c r="HQ419" s="109">
        <f t="shared" si="955"/>
        <v>0.37019903718106351</v>
      </c>
      <c r="HR419" s="109"/>
      <c r="HS419" s="109"/>
      <c r="HT419" s="109"/>
      <c r="HU419" s="109"/>
      <c r="HV419" s="109"/>
      <c r="HW419" s="109"/>
      <c r="HX419" s="109"/>
      <c r="HY419" s="109"/>
      <c r="HZ419" s="109"/>
      <c r="IA419" s="109"/>
      <c r="IB419" s="109"/>
      <c r="IC419" s="109"/>
      <c r="ID419" s="109"/>
      <c r="IE419" s="109"/>
      <c r="IF419" s="109"/>
      <c r="IG419" s="109"/>
      <c r="IH419" s="109"/>
      <c r="II419" s="109"/>
      <c r="IJ419" s="109"/>
      <c r="IK419" s="109"/>
      <c r="IL419" s="109"/>
      <c r="IM419" s="109"/>
      <c r="IN419" s="109"/>
      <c r="IO419" s="109"/>
      <c r="IP419" s="109"/>
      <c r="IQ419" s="109"/>
      <c r="IR419" s="109"/>
      <c r="IS419" s="109"/>
      <c r="IT419" s="109"/>
      <c r="IU419" s="109"/>
      <c r="IV419" s="109"/>
      <c r="IW419" s="109"/>
      <c r="IX419" s="109"/>
      <c r="IY419" s="109"/>
      <c r="IZ419" s="109"/>
      <c r="JA419" s="109"/>
      <c r="JB419" s="109"/>
      <c r="JC419" s="109"/>
      <c r="JD419" s="109"/>
      <c r="JE419" s="109"/>
      <c r="JF419" s="109"/>
      <c r="JG419" s="109"/>
      <c r="JH419" s="109"/>
      <c r="JI419" s="109"/>
      <c r="JJ419" s="109"/>
      <c r="JK419" s="109"/>
      <c r="JL419" s="109"/>
      <c r="JM419" s="109"/>
      <c r="JN419" s="109"/>
      <c r="JO419" s="109"/>
      <c r="JP419" s="109" t="str">
        <f t="shared" si="911"/>
        <v>Water Pollution_trrichloromethane/chloroform (CHCl3)_Unspecified_Health_N/A for WP Interim Methodology</v>
      </c>
    </row>
    <row r="420" spans="2:276">
      <c r="B420" s="112" t="s">
        <v>9</v>
      </c>
      <c r="C420" s="112" t="s">
        <v>502</v>
      </c>
      <c r="D420" s="112" t="s">
        <v>394</v>
      </c>
      <c r="E420" s="112" t="s">
        <v>395</v>
      </c>
      <c r="F420" s="112" t="s">
        <v>390</v>
      </c>
      <c r="G420" s="112" t="s">
        <v>391</v>
      </c>
      <c r="H420" s="109">
        <f t="shared" si="934"/>
        <v>496.5145505532177</v>
      </c>
      <c r="I420" s="109">
        <f t="shared" si="934"/>
        <v>7.1310817992225939</v>
      </c>
      <c r="J420" s="109">
        <f t="shared" si="934"/>
        <v>402.78315216894862</v>
      </c>
      <c r="K420" s="109">
        <f t="shared" si="934"/>
        <v>5.3932520618306619</v>
      </c>
      <c r="L420" s="109">
        <f t="shared" si="934"/>
        <v>40.147925117604359</v>
      </c>
      <c r="M420" s="109">
        <f t="shared" si="934"/>
        <v>108.18003250484729</v>
      </c>
      <c r="N420" s="109">
        <f t="shared" si="934"/>
        <v>77.030661403732495</v>
      </c>
      <c r="O420" s="109">
        <f t="shared" si="934"/>
        <v>6.076107505703467</v>
      </c>
      <c r="P420" s="109">
        <f t="shared" si="934"/>
        <v>3.4492735044623255</v>
      </c>
      <c r="Q420" s="109">
        <f t="shared" si="934"/>
        <v>77.030661403732495</v>
      </c>
      <c r="R420" s="109">
        <f t="shared" si="935"/>
        <v>1.8808961974912981</v>
      </c>
      <c r="S420" s="109">
        <f t="shared" si="935"/>
        <v>8.4663910303881558</v>
      </c>
      <c r="T420" s="109">
        <f t="shared" si="935"/>
        <v>44.171230886682096</v>
      </c>
      <c r="U420" s="109">
        <f t="shared" si="935"/>
        <v>77.030661403732495</v>
      </c>
      <c r="V420" s="109">
        <f t="shared" si="935"/>
        <v>453.10264924544208</v>
      </c>
      <c r="W420" s="109">
        <f t="shared" si="935"/>
        <v>362.18257003708447</v>
      </c>
      <c r="X420" s="109">
        <f t="shared" si="935"/>
        <v>77.030661403732495</v>
      </c>
      <c r="Y420" s="109">
        <f t="shared" si="935"/>
        <v>123.87617894748362</v>
      </c>
      <c r="Z420" s="109">
        <f t="shared" si="935"/>
        <v>238.1319874959155</v>
      </c>
      <c r="AA420" s="109">
        <f t="shared" si="935"/>
        <v>10.011431636047684</v>
      </c>
      <c r="AB420" s="109">
        <f t="shared" si="936"/>
        <v>123.94009169182146</v>
      </c>
      <c r="AC420" s="109">
        <f t="shared" si="936"/>
        <v>0.30366313321950716</v>
      </c>
      <c r="AD420" s="109">
        <f t="shared" si="936"/>
        <v>31.36496562880853</v>
      </c>
      <c r="AE420" s="109">
        <f t="shared" si="936"/>
        <v>2.1733174051369013</v>
      </c>
      <c r="AF420" s="109">
        <f t="shared" si="936"/>
        <v>139.6090764115288</v>
      </c>
      <c r="AG420" s="109">
        <f t="shared" si="936"/>
        <v>2.1894429262673674</v>
      </c>
      <c r="AH420" s="109">
        <f t="shared" si="936"/>
        <v>14.677197690511591</v>
      </c>
      <c r="AI420" s="109">
        <f t="shared" si="936"/>
        <v>77.030661403732495</v>
      </c>
      <c r="AJ420" s="109">
        <f t="shared" si="936"/>
        <v>144.54797415224198</v>
      </c>
      <c r="AK420" s="109">
        <f t="shared" si="936"/>
        <v>57.584775753530181</v>
      </c>
      <c r="AL420" s="109">
        <f t="shared" si="937"/>
        <v>349.9555860348587</v>
      </c>
      <c r="AM420" s="109">
        <f t="shared" si="937"/>
        <v>1.5750993557046944</v>
      </c>
      <c r="AN420" s="109">
        <f t="shared" si="937"/>
        <v>84.546987646767604</v>
      </c>
      <c r="AO420" s="109">
        <f t="shared" si="937"/>
        <v>46.395965398613136</v>
      </c>
      <c r="AP420" s="109">
        <f t="shared" si="937"/>
        <v>65.581456292357245</v>
      </c>
      <c r="AQ420" s="109">
        <f t="shared" si="937"/>
        <v>0.10951888376488013</v>
      </c>
      <c r="AR420" s="109">
        <f t="shared" si="937"/>
        <v>77.030661403732495</v>
      </c>
      <c r="AS420" s="109">
        <f t="shared" si="937"/>
        <v>28.982835493936502</v>
      </c>
      <c r="AT420" s="109">
        <f t="shared" si="937"/>
        <v>19.555784691712471</v>
      </c>
      <c r="AU420" s="109">
        <f t="shared" si="937"/>
        <v>40.147925117604359</v>
      </c>
      <c r="AV420" s="109">
        <f t="shared" si="938"/>
        <v>2.5226233318840685</v>
      </c>
      <c r="AW420" s="109">
        <f t="shared" si="938"/>
        <v>72.407121071924649</v>
      </c>
      <c r="AX420" s="109">
        <f t="shared" si="938"/>
        <v>5.5697732307236985</v>
      </c>
      <c r="AY420" s="109">
        <f t="shared" si="938"/>
        <v>84.546987646767604</v>
      </c>
      <c r="AZ420" s="109">
        <f t="shared" si="938"/>
        <v>1.7924607633699254</v>
      </c>
      <c r="BA420" s="109">
        <f t="shared" si="938"/>
        <v>44.321498983999497</v>
      </c>
      <c r="BB420" s="109">
        <f t="shared" si="938"/>
        <v>49.333011601970519</v>
      </c>
      <c r="BC420" s="109">
        <f t="shared" si="938"/>
        <v>94.140332698707653</v>
      </c>
      <c r="BD420" s="109">
        <f t="shared" si="938"/>
        <v>53.61808842204276</v>
      </c>
      <c r="BE420" s="109">
        <f t="shared" si="938"/>
        <v>201.2630355372246</v>
      </c>
      <c r="BF420" s="109">
        <f t="shared" si="939"/>
        <v>77.030661403732495</v>
      </c>
      <c r="BG420" s="109">
        <f t="shared" si="939"/>
        <v>55.769743399453723</v>
      </c>
      <c r="BH420" s="109">
        <f t="shared" si="939"/>
        <v>39.427038801378856</v>
      </c>
      <c r="BI420" s="109">
        <f t="shared" si="939"/>
        <v>49.898818904959739</v>
      </c>
      <c r="BJ420" s="109">
        <f t="shared" si="939"/>
        <v>184.71129358004853</v>
      </c>
      <c r="BK420" s="109">
        <f t="shared" si="939"/>
        <v>77.030661403732495</v>
      </c>
      <c r="BL420" s="109">
        <f t="shared" si="939"/>
        <v>246.16802425136035</v>
      </c>
      <c r="BM420" s="109">
        <f t="shared" si="939"/>
        <v>21.807301053492115</v>
      </c>
      <c r="BN420" s="109">
        <f t="shared" si="939"/>
        <v>67.571148712344566</v>
      </c>
      <c r="BO420" s="109">
        <f t="shared" si="939"/>
        <v>147.71031013099699</v>
      </c>
      <c r="BP420" s="109">
        <f t="shared" si="940"/>
        <v>86.924953916009059</v>
      </c>
      <c r="BQ420" s="109">
        <f t="shared" si="940"/>
        <v>318.05306721254914</v>
      </c>
      <c r="BR420" s="109">
        <f t="shared" si="940"/>
        <v>4.1542068376810866</v>
      </c>
      <c r="BS420" s="109">
        <f t="shared" si="940"/>
        <v>84.546987646767604</v>
      </c>
      <c r="BT420" s="109">
        <f t="shared" si="940"/>
        <v>181.67530329198226</v>
      </c>
      <c r="BU420" s="109">
        <f t="shared" si="940"/>
        <v>55.769743399453723</v>
      </c>
      <c r="BV420" s="109">
        <f t="shared" si="940"/>
        <v>5.3932520618306619</v>
      </c>
      <c r="BW420" s="109">
        <f t="shared" si="940"/>
        <v>1.2166835099801714</v>
      </c>
      <c r="BX420" s="109">
        <f t="shared" si="940"/>
        <v>48.12239370972857</v>
      </c>
      <c r="BY420" s="109">
        <f t="shared" si="940"/>
        <v>5.3932520618306619</v>
      </c>
      <c r="BZ420" s="109">
        <f t="shared" si="941"/>
        <v>2.9629429068676894</v>
      </c>
      <c r="CA420" s="109">
        <f t="shared" si="941"/>
        <v>84.546987646767604</v>
      </c>
      <c r="CB420" s="109">
        <f t="shared" si="941"/>
        <v>117.93452929231583</v>
      </c>
      <c r="CC420" s="109">
        <f t="shared" si="941"/>
        <v>41.714133055783009</v>
      </c>
      <c r="CD420" s="109">
        <f t="shared" si="941"/>
        <v>28.853045068637051</v>
      </c>
      <c r="CE420" s="109">
        <f t="shared" si="941"/>
        <v>40.147925117604359</v>
      </c>
      <c r="CF420" s="109">
        <f t="shared" si="941"/>
        <v>36.060470218860011</v>
      </c>
      <c r="CG420" s="109">
        <f t="shared" si="941"/>
        <v>4.8705973792137543E-2</v>
      </c>
      <c r="CH420" s="109">
        <f t="shared" si="941"/>
        <v>77.030661403732495</v>
      </c>
      <c r="CI420" s="109">
        <f t="shared" si="941"/>
        <v>144.54797415224198</v>
      </c>
      <c r="CJ420" s="109">
        <f t="shared" si="942"/>
        <v>86.492503199890507</v>
      </c>
      <c r="CK420" s="109">
        <f t="shared" si="942"/>
        <v>128.21505872143612</v>
      </c>
      <c r="CL420" s="109">
        <f t="shared" si="942"/>
        <v>6.6147159514332161</v>
      </c>
      <c r="CM420" s="109">
        <f t="shared" si="942"/>
        <v>0.28054913327269465</v>
      </c>
      <c r="CN420" s="109">
        <f t="shared" si="942"/>
        <v>709.52941237184302</v>
      </c>
      <c r="CO420" s="109">
        <f t="shared" si="942"/>
        <v>132.19243815359113</v>
      </c>
      <c r="CP420" s="109">
        <f t="shared" si="942"/>
        <v>144.54797415224198</v>
      </c>
      <c r="CQ420" s="109">
        <f t="shared" si="942"/>
        <v>95.418487062573462</v>
      </c>
      <c r="CR420" s="109">
        <f t="shared" si="942"/>
        <v>0.71743596849213043</v>
      </c>
      <c r="CS420" s="109">
        <f t="shared" si="942"/>
        <v>108.80782957082943</v>
      </c>
      <c r="CT420" s="109">
        <f t="shared" si="943"/>
        <v>11.718027508585196</v>
      </c>
      <c r="CU420" s="109">
        <f t="shared" si="943"/>
        <v>84.236406558076325</v>
      </c>
      <c r="CV420" s="109">
        <f t="shared" si="943"/>
        <v>100.8917029315798</v>
      </c>
      <c r="CW420" s="109">
        <f t="shared" si="943"/>
        <v>21.190440170312232</v>
      </c>
      <c r="CX420" s="109">
        <f t="shared" si="943"/>
        <v>40.147925117604359</v>
      </c>
      <c r="CY420" s="109">
        <f t="shared" si="943"/>
        <v>41.877588438788401</v>
      </c>
      <c r="CZ420" s="109">
        <f t="shared" si="943"/>
        <v>15.255909938854135</v>
      </c>
      <c r="DA420" s="109">
        <f t="shared" si="943"/>
        <v>77.030661403732495</v>
      </c>
      <c r="DB420" s="109">
        <f t="shared" si="943"/>
        <v>57.287385969860622</v>
      </c>
      <c r="DC420" s="109">
        <f t="shared" si="943"/>
        <v>1277.6955510169175</v>
      </c>
      <c r="DD420" s="109">
        <f t="shared" si="944"/>
        <v>4.3311974835285731</v>
      </c>
      <c r="DE420" s="109">
        <f t="shared" si="944"/>
        <v>16.19026422325199</v>
      </c>
      <c r="DF420" s="109">
        <f t="shared" si="944"/>
        <v>144.54797415224198</v>
      </c>
      <c r="DG420" s="109">
        <f t="shared" si="944"/>
        <v>735.58796249350689</v>
      </c>
      <c r="DH420" s="109">
        <f t="shared" si="944"/>
        <v>398.20104700568771</v>
      </c>
      <c r="DI420" s="109">
        <f t="shared" si="944"/>
        <v>55.769743399453723</v>
      </c>
      <c r="DJ420" s="109">
        <f t="shared" si="944"/>
        <v>453.10264924544208</v>
      </c>
      <c r="DK420" s="109">
        <f t="shared" si="944"/>
        <v>59.18633310747704</v>
      </c>
      <c r="DL420" s="109">
        <f t="shared" si="944"/>
        <v>22.252752318302257</v>
      </c>
      <c r="DM420" s="109">
        <f t="shared" si="944"/>
        <v>10.881472387988351</v>
      </c>
      <c r="DN420" s="109">
        <f t="shared" si="945"/>
        <v>453.10264924544208</v>
      </c>
      <c r="DO420" s="109">
        <f t="shared" si="945"/>
        <v>373.14063811179818</v>
      </c>
      <c r="DP420" s="109">
        <f t="shared" si="945"/>
        <v>8.2512307097891426</v>
      </c>
      <c r="DQ420" s="109">
        <f t="shared" si="945"/>
        <v>112.99857721763983</v>
      </c>
      <c r="DR420" s="109">
        <f t="shared" si="945"/>
        <v>40.147925117604359</v>
      </c>
      <c r="DS420" s="109">
        <f t="shared" si="945"/>
        <v>16.79906100996357</v>
      </c>
      <c r="DT420" s="109">
        <f t="shared" si="945"/>
        <v>40.147925117604359</v>
      </c>
      <c r="DU420" s="109">
        <f t="shared" si="945"/>
        <v>144.54797415224198</v>
      </c>
      <c r="DV420" s="109">
        <f t="shared" si="945"/>
        <v>71.576445812183707</v>
      </c>
      <c r="DW420" s="109">
        <f t="shared" si="945"/>
        <v>0.46847041985339533</v>
      </c>
      <c r="DX420" s="109">
        <f t="shared" si="946"/>
        <v>50.625381626327993</v>
      </c>
      <c r="DY420" s="109">
        <f t="shared" si="946"/>
        <v>243.75219255568553</v>
      </c>
      <c r="DZ420" s="109">
        <f t="shared" si="946"/>
        <v>29.189381920959232</v>
      </c>
      <c r="EA420" s="109">
        <f t="shared" si="946"/>
        <v>453.10264924544208</v>
      </c>
      <c r="EB420" s="109">
        <f t="shared" si="946"/>
        <v>144.54797415224198</v>
      </c>
      <c r="EC420" s="109">
        <f t="shared" si="946"/>
        <v>124.07999165045848</v>
      </c>
      <c r="ED420" s="109">
        <f t="shared" si="946"/>
        <v>84.546987646767604</v>
      </c>
      <c r="EE420" s="109">
        <f t="shared" si="946"/>
        <v>26.914648713310644</v>
      </c>
      <c r="EF420" s="109">
        <f t="shared" si="946"/>
        <v>144.54797415224198</v>
      </c>
      <c r="EG420" s="109">
        <f t="shared" si="946"/>
        <v>63.904653977656089</v>
      </c>
      <c r="EH420" s="109">
        <f t="shared" si="947"/>
        <v>40.147925117604359</v>
      </c>
      <c r="EI420" s="109">
        <f t="shared" si="947"/>
        <v>0.35582906063972858</v>
      </c>
      <c r="EJ420" s="109">
        <f t="shared" si="947"/>
        <v>55.769743399453723</v>
      </c>
      <c r="EK420" s="109">
        <f t="shared" si="947"/>
        <v>782.35937195443591</v>
      </c>
      <c r="EL420" s="109">
        <f t="shared" si="947"/>
        <v>3.5877608918452695</v>
      </c>
      <c r="EM420" s="109">
        <f t="shared" si="947"/>
        <v>48.347397481689782</v>
      </c>
      <c r="EN420" s="109">
        <f t="shared" si="947"/>
        <v>22.811642856669437</v>
      </c>
      <c r="EO420" s="109">
        <f t="shared" si="947"/>
        <v>144.54797415224198</v>
      </c>
      <c r="EP420" s="109">
        <f t="shared" si="947"/>
        <v>133.78630997503794</v>
      </c>
      <c r="EQ420" s="109">
        <f t="shared" si="947"/>
        <v>16.557969467514354</v>
      </c>
      <c r="ER420" s="109">
        <f t="shared" si="948"/>
        <v>5.3932520618306619</v>
      </c>
      <c r="ES420" s="109">
        <f t="shared" si="948"/>
        <v>2.4272584195128735</v>
      </c>
      <c r="ET420" s="109">
        <f t="shared" si="948"/>
        <v>7.3991336338886926</v>
      </c>
      <c r="EU420" s="109">
        <f t="shared" si="948"/>
        <v>216.82073143470691</v>
      </c>
      <c r="EV420" s="109">
        <f t="shared" si="948"/>
        <v>268.91376420534993</v>
      </c>
      <c r="EW420" s="109">
        <f t="shared" si="948"/>
        <v>2.8859147732386563</v>
      </c>
      <c r="EX420" s="109">
        <f t="shared" si="948"/>
        <v>144.54797415224198</v>
      </c>
      <c r="EY420" s="109">
        <f t="shared" si="948"/>
        <v>1.8980166462981867</v>
      </c>
      <c r="EZ420" s="109">
        <f t="shared" si="948"/>
        <v>198.02259369745755</v>
      </c>
      <c r="FA420" s="109">
        <f t="shared" si="948"/>
        <v>198.7769569735664</v>
      </c>
      <c r="FB420" s="109">
        <f t="shared" si="949"/>
        <v>144.54797415224198</v>
      </c>
      <c r="FC420" s="109">
        <f t="shared" si="949"/>
        <v>6.293009997410711</v>
      </c>
      <c r="FD420" s="109">
        <f t="shared" si="949"/>
        <v>13.83608571701606</v>
      </c>
      <c r="FE420" s="109">
        <f t="shared" si="949"/>
        <v>6.7798806511901581</v>
      </c>
      <c r="FF420" s="109">
        <f t="shared" si="949"/>
        <v>4.4359425595042685</v>
      </c>
      <c r="FG420" s="109">
        <f t="shared" si="949"/>
        <v>48.635197505389201</v>
      </c>
      <c r="FH420" s="109">
        <f t="shared" si="949"/>
        <v>37.728887489397167</v>
      </c>
      <c r="FI420" s="109">
        <f t="shared" si="949"/>
        <v>81.383942766186024</v>
      </c>
      <c r="FJ420" s="109">
        <f t="shared" si="949"/>
        <v>77.030661403732495</v>
      </c>
      <c r="FK420" s="109">
        <f t="shared" si="949"/>
        <v>453.10264924544208</v>
      </c>
      <c r="FL420" s="109">
        <f t="shared" si="950"/>
        <v>16.168246701930325</v>
      </c>
      <c r="FM420" s="109">
        <f t="shared" si="950"/>
        <v>0.26447649461206979</v>
      </c>
      <c r="FN420" s="109">
        <f t="shared" si="950"/>
        <v>7.2453043806151127</v>
      </c>
      <c r="FO420" s="109">
        <f t="shared" si="950"/>
        <v>5.3932520618306619</v>
      </c>
      <c r="FP420" s="109">
        <f t="shared" si="950"/>
        <v>40.147925117604359</v>
      </c>
      <c r="FQ420" s="109">
        <f t="shared" si="950"/>
        <v>84.546987646767604</v>
      </c>
      <c r="FR420" s="109">
        <f t="shared" si="950"/>
        <v>279.63410815801825</v>
      </c>
      <c r="FS420" s="109">
        <f t="shared" si="950"/>
        <v>94.848709926030708</v>
      </c>
      <c r="FT420" s="109">
        <f t="shared" si="950"/>
        <v>108.72226449943427</v>
      </c>
      <c r="FU420" s="109">
        <f t="shared" si="950"/>
        <v>84.546987646767604</v>
      </c>
      <c r="FV420" s="109">
        <f t="shared" si="951"/>
        <v>189.74628682086512</v>
      </c>
      <c r="FW420" s="109">
        <f t="shared" si="951"/>
        <v>144.54797415224198</v>
      </c>
      <c r="FX420" s="109">
        <f t="shared" si="951"/>
        <v>77.030661403732495</v>
      </c>
      <c r="FY420" s="109">
        <f t="shared" si="951"/>
        <v>127.57892379873772</v>
      </c>
      <c r="FZ420" s="109">
        <f t="shared" si="951"/>
        <v>54.479378322445108</v>
      </c>
      <c r="GA420" s="109">
        <f t="shared" si="951"/>
        <v>11.871601568487813</v>
      </c>
      <c r="GB420" s="109">
        <f t="shared" si="951"/>
        <v>41.045367922174044</v>
      </c>
      <c r="GC420" s="109">
        <f t="shared" si="951"/>
        <v>198.64050969970515</v>
      </c>
      <c r="GD420" s="109">
        <f t="shared" si="951"/>
        <v>84.546987646767604</v>
      </c>
      <c r="GE420" s="109">
        <f t="shared" si="951"/>
        <v>47.712204891081207</v>
      </c>
      <c r="GF420" s="109">
        <f t="shared" si="952"/>
        <v>374.83216515125417</v>
      </c>
      <c r="GG420" s="109">
        <f t="shared" si="952"/>
        <v>77.030661403732495</v>
      </c>
      <c r="GH420" s="109">
        <f t="shared" si="952"/>
        <v>77.030661403732495</v>
      </c>
      <c r="GI420" s="109">
        <f t="shared" si="952"/>
        <v>77.030661403732495</v>
      </c>
      <c r="GJ420" s="109">
        <f t="shared" si="952"/>
        <v>77.030661403732495</v>
      </c>
      <c r="GK420" s="109">
        <f t="shared" si="952"/>
        <v>9.1268826153990137</v>
      </c>
      <c r="GL420" s="109">
        <f t="shared" si="952"/>
        <v>1.5463625185776499</v>
      </c>
      <c r="GM420" s="109">
        <f t="shared" si="952"/>
        <v>1.0475940449970682</v>
      </c>
      <c r="GN420" s="109">
        <f t="shared" si="952"/>
        <v>3.7740702240291415</v>
      </c>
      <c r="GO420" s="109">
        <f t="shared" si="952"/>
        <v>400.51417517633422</v>
      </c>
      <c r="GP420" s="109">
        <f t="shared" si="953"/>
        <v>144.54797415224198</v>
      </c>
      <c r="GQ420" s="109">
        <f t="shared" si="953"/>
        <v>204.3739017409342</v>
      </c>
      <c r="GR420" s="109">
        <f t="shared" si="953"/>
        <v>0.97676327696312892</v>
      </c>
      <c r="GS420" s="109">
        <f t="shared" si="953"/>
        <v>181.84433732585182</v>
      </c>
      <c r="GT420" s="109">
        <f t="shared" si="953"/>
        <v>144.54797415224198</v>
      </c>
      <c r="GU420" s="109">
        <f t="shared" si="953"/>
        <v>83.831768130171596</v>
      </c>
      <c r="GV420" s="109">
        <f t="shared" si="953"/>
        <v>5.3932520618306619</v>
      </c>
      <c r="GW420" s="109">
        <f t="shared" si="953"/>
        <v>77.030661403732495</v>
      </c>
      <c r="GX420" s="109">
        <f t="shared" si="953"/>
        <v>37.188856512901701</v>
      </c>
      <c r="GY420" s="109">
        <f t="shared" si="953"/>
        <v>21.288750177894517</v>
      </c>
      <c r="GZ420" s="109">
        <f t="shared" si="954"/>
        <v>77.212756686144516</v>
      </c>
      <c r="HA420" s="109">
        <f t="shared" si="954"/>
        <v>77.030661403732495</v>
      </c>
      <c r="HB420" s="109">
        <f t="shared" si="954"/>
        <v>5.3932520618306619</v>
      </c>
      <c r="HC420" s="109">
        <f t="shared" si="954"/>
        <v>6.2912621769562946</v>
      </c>
      <c r="HD420" s="109">
        <f t="shared" si="954"/>
        <v>50.067385824276229</v>
      </c>
      <c r="HE420" s="109">
        <f t="shared" si="954"/>
        <v>1349.3618585449096</v>
      </c>
      <c r="HF420" s="109">
        <f t="shared" si="954"/>
        <v>65.278810057150196</v>
      </c>
      <c r="HG420" s="109">
        <f t="shared" si="954"/>
        <v>0.75276454210150379</v>
      </c>
      <c r="HH420" s="109">
        <f t="shared" si="954"/>
        <v>5.4985365745835821</v>
      </c>
      <c r="HI420" s="109">
        <f t="shared" si="954"/>
        <v>39.014516170738034</v>
      </c>
      <c r="HJ420" s="109">
        <f t="shared" si="955"/>
        <v>5.3932520618306619</v>
      </c>
      <c r="HK420" s="109">
        <f t="shared" si="955"/>
        <v>77.030661403732495</v>
      </c>
      <c r="HL420" s="109">
        <f t="shared" si="955"/>
        <v>336.17714764799257</v>
      </c>
      <c r="HM420" s="109">
        <f t="shared" si="955"/>
        <v>77.030661403732495</v>
      </c>
      <c r="HN420" s="109">
        <f t="shared" si="955"/>
        <v>453.10264924544208</v>
      </c>
      <c r="HO420" s="109">
        <f t="shared" si="955"/>
        <v>1476.6933540132306</v>
      </c>
      <c r="HP420" s="109">
        <f t="shared" si="955"/>
        <v>2.1669622518895939</v>
      </c>
      <c r="HQ420" s="109">
        <f t="shared" si="955"/>
        <v>19.415657926572038</v>
      </c>
      <c r="HR420" s="109"/>
      <c r="HS420" s="109"/>
      <c r="HT420" s="109"/>
      <c r="HU420" s="109"/>
      <c r="HV420" s="109"/>
      <c r="HW420" s="109"/>
      <c r="HX420" s="109"/>
      <c r="HY420" s="109"/>
      <c r="HZ420" s="109"/>
      <c r="IA420" s="109"/>
      <c r="IB420" s="109"/>
      <c r="IC420" s="109"/>
      <c r="ID420" s="109"/>
      <c r="IE420" s="109"/>
      <c r="IF420" s="109"/>
      <c r="IG420" s="109"/>
      <c r="IH420" s="109"/>
      <c r="II420" s="109"/>
      <c r="IJ420" s="109"/>
      <c r="IK420" s="109"/>
      <c r="IL420" s="109"/>
      <c r="IM420" s="109"/>
      <c r="IN420" s="109"/>
      <c r="IO420" s="109"/>
      <c r="IP420" s="109"/>
      <c r="IQ420" s="109"/>
      <c r="IR420" s="109"/>
      <c r="IS420" s="109"/>
      <c r="IT420" s="109"/>
      <c r="IU420" s="109"/>
      <c r="IV420" s="109"/>
      <c r="IW420" s="109"/>
      <c r="IX420" s="109"/>
      <c r="IY420" s="109"/>
      <c r="IZ420" s="109"/>
      <c r="JA420" s="109"/>
      <c r="JB420" s="109"/>
      <c r="JC420" s="109"/>
      <c r="JD420" s="109"/>
      <c r="JE420" s="109"/>
      <c r="JF420" s="109"/>
      <c r="JG420" s="109"/>
      <c r="JH420" s="109"/>
      <c r="JI420" s="109"/>
      <c r="JJ420" s="109"/>
      <c r="JK420" s="109"/>
      <c r="JL420" s="109"/>
      <c r="JM420" s="109"/>
      <c r="JN420" s="109"/>
      <c r="JO420" s="109"/>
      <c r="JP420" s="109" t="str">
        <f t="shared" si="911"/>
        <v>Water Pollution_Warfarin_Freshwater_Health_N/A for WP Interim Methodology</v>
      </c>
    </row>
    <row r="421" spans="2:276">
      <c r="B421" s="112" t="s">
        <v>9</v>
      </c>
      <c r="C421" s="112" t="s">
        <v>502</v>
      </c>
      <c r="D421" s="112" t="s">
        <v>396</v>
      </c>
      <c r="E421" s="112" t="s">
        <v>395</v>
      </c>
      <c r="F421" s="112" t="s">
        <v>390</v>
      </c>
      <c r="G421" s="112" t="s">
        <v>391</v>
      </c>
      <c r="H421" s="109">
        <f t="shared" ref="H421:Q430" si="956">INDEX(WP_Health_data,MATCH($JP421,WP_Health_Reference,0),MATCH(H$6,WP_Health_countries,0))</f>
        <v>1.145401628473081E-3</v>
      </c>
      <c r="I421" s="109">
        <f t="shared" si="956"/>
        <v>3.0533069886564241E-3</v>
      </c>
      <c r="J421" s="109">
        <f t="shared" si="956"/>
        <v>2.0700380068514275E-2</v>
      </c>
      <c r="K421" s="109">
        <f t="shared" si="956"/>
        <v>2.8486128819759271E-3</v>
      </c>
      <c r="L421" s="109">
        <f t="shared" si="956"/>
        <v>5.5183722206719993E-2</v>
      </c>
      <c r="M421" s="109">
        <f t="shared" si="956"/>
        <v>2.3428907803027001E-2</v>
      </c>
      <c r="N421" s="109">
        <f t="shared" si="956"/>
        <v>1.3075333410922154E-2</v>
      </c>
      <c r="O421" s="109">
        <f t="shared" si="956"/>
        <v>1.5709671460467808E-2</v>
      </c>
      <c r="P421" s="109">
        <f t="shared" si="956"/>
        <v>5.2910120636418178E-3</v>
      </c>
      <c r="Q421" s="109">
        <f t="shared" si="956"/>
        <v>1.3075333410922154E-2</v>
      </c>
      <c r="R421" s="109">
        <f t="shared" ref="R421:AA430" si="957">INDEX(WP_Health_data,MATCH($JP421,WP_Health_Reference,0),MATCH(R$6,WP_Health_countries,0))</f>
        <v>4.1554475635988157E-3</v>
      </c>
      <c r="S421" s="109">
        <f t="shared" si="957"/>
        <v>0.15254484483928968</v>
      </c>
      <c r="T421" s="109">
        <f t="shared" si="957"/>
        <v>1.5448573864352826E-3</v>
      </c>
      <c r="U421" s="109">
        <f t="shared" si="957"/>
        <v>1.3075333410922154E-2</v>
      </c>
      <c r="V421" s="109">
        <f t="shared" si="957"/>
        <v>2.373066044482821E-2</v>
      </c>
      <c r="W421" s="109">
        <f t="shared" si="957"/>
        <v>8.4595043775698986E-2</v>
      </c>
      <c r="X421" s="109">
        <f t="shared" si="957"/>
        <v>1.3075333410922154E-2</v>
      </c>
      <c r="Y421" s="109">
        <f t="shared" si="957"/>
        <v>9.0260986769594743E-3</v>
      </c>
      <c r="Z421" s="109">
        <f t="shared" si="957"/>
        <v>0.16763689781325536</v>
      </c>
      <c r="AA421" s="109">
        <f t="shared" si="957"/>
        <v>2.1437354845460607E-3</v>
      </c>
      <c r="AB421" s="109">
        <f t="shared" ref="AB421:AK430" si="958">INDEX(WP_Health_data,MATCH($JP421,WP_Health_Reference,0),MATCH(AB$6,WP_Health_countries,0))</f>
        <v>6.8533495743595171E-2</v>
      </c>
      <c r="AC421" s="109">
        <f t="shared" si="958"/>
        <v>1.4571165727605867E-2</v>
      </c>
      <c r="AD421" s="109">
        <f t="shared" si="958"/>
        <v>1.1647112338374818E-3</v>
      </c>
      <c r="AE421" s="109">
        <f t="shared" si="958"/>
        <v>2.9892084678205595E-2</v>
      </c>
      <c r="AF421" s="109">
        <f t="shared" si="958"/>
        <v>1.1679102827086688E-2</v>
      </c>
      <c r="AG421" s="109">
        <f t="shared" si="958"/>
        <v>0.12309508988302319</v>
      </c>
      <c r="AH421" s="109">
        <f t="shared" si="958"/>
        <v>2.0422664406593447E-2</v>
      </c>
      <c r="AI421" s="109">
        <f t="shared" si="958"/>
        <v>1.3075333410922154E-2</v>
      </c>
      <c r="AJ421" s="109">
        <f t="shared" si="958"/>
        <v>6.649829481220336E-2</v>
      </c>
      <c r="AK421" s="109">
        <f t="shared" si="958"/>
        <v>7.6073703900824676E-3</v>
      </c>
      <c r="AL421" s="109">
        <f t="shared" ref="AL421:AU430" si="959">INDEX(WP_Health_data,MATCH($JP421,WP_Health_Reference,0),MATCH(AL$6,WP_Health_countries,0))</f>
        <v>5.7681224047559161E-2</v>
      </c>
      <c r="AM421" s="109">
        <f t="shared" si="959"/>
        <v>4.384180579968764E-2</v>
      </c>
      <c r="AN421" s="109">
        <f t="shared" si="959"/>
        <v>4.5467253238124582E-2</v>
      </c>
      <c r="AO421" s="109">
        <f t="shared" si="959"/>
        <v>1.1100203526584819E-2</v>
      </c>
      <c r="AP421" s="109">
        <f t="shared" si="959"/>
        <v>6.6883834845854834E-2</v>
      </c>
      <c r="AQ421" s="109">
        <f t="shared" si="959"/>
        <v>7.6881188663836435E-3</v>
      </c>
      <c r="AR421" s="109">
        <f t="shared" si="959"/>
        <v>1.3075333410922154E-2</v>
      </c>
      <c r="AS421" s="109">
        <f t="shared" si="959"/>
        <v>5.2037119537746025E-3</v>
      </c>
      <c r="AT421" s="109">
        <f t="shared" si="959"/>
        <v>1.6318035878555577E-2</v>
      </c>
      <c r="AU421" s="109">
        <f t="shared" si="959"/>
        <v>5.5183722206719993E-2</v>
      </c>
      <c r="AV421" s="109">
        <f t="shared" ref="AV421:BE430" si="960">INDEX(WP_Health_data,MATCH($JP421,WP_Health_Reference,0),MATCH(AV$6,WP_Health_countries,0))</f>
        <v>1.10165841071026E-2</v>
      </c>
      <c r="AW421" s="109">
        <f t="shared" si="960"/>
        <v>0.19917672213804419</v>
      </c>
      <c r="AX421" s="109">
        <f t="shared" si="960"/>
        <v>9.3838115510068102E-3</v>
      </c>
      <c r="AY421" s="109">
        <f t="shared" si="960"/>
        <v>4.5467253238124582E-2</v>
      </c>
      <c r="AZ421" s="109">
        <f t="shared" si="960"/>
        <v>0.15171561949471585</v>
      </c>
      <c r="BA421" s="109">
        <f t="shared" si="960"/>
        <v>0.10153771255623432</v>
      </c>
      <c r="BB421" s="109">
        <f t="shared" si="960"/>
        <v>3.9928210678786382E-3</v>
      </c>
      <c r="BC421" s="109">
        <f t="shared" si="960"/>
        <v>7.8499382309348081E-2</v>
      </c>
      <c r="BD421" s="109">
        <f t="shared" si="960"/>
        <v>2.6031376841538405E-3</v>
      </c>
      <c r="BE421" s="109">
        <f t="shared" si="960"/>
        <v>6.2307075207194444E-3</v>
      </c>
      <c r="BF421" s="109">
        <f t="shared" ref="BF421:BO430" si="961">INDEX(WP_Health_data,MATCH($JP421,WP_Health_Reference,0),MATCH(BF$6,WP_Health_countries,0))</f>
        <v>1.3075333410922154E-2</v>
      </c>
      <c r="BG421" s="109">
        <f t="shared" si="961"/>
        <v>2.8723869424665271E-2</v>
      </c>
      <c r="BH421" s="109">
        <f t="shared" si="961"/>
        <v>0.16515208474820142</v>
      </c>
      <c r="BI421" s="109">
        <f t="shared" si="961"/>
        <v>1.5855423677304022E-2</v>
      </c>
      <c r="BJ421" s="109">
        <f t="shared" si="961"/>
        <v>3.1227388807926822E-3</v>
      </c>
      <c r="BK421" s="109">
        <f t="shared" si="961"/>
        <v>1.3075333410922154E-2</v>
      </c>
      <c r="BL421" s="109">
        <f t="shared" si="961"/>
        <v>2.1065742446951325E-2</v>
      </c>
      <c r="BM421" s="109">
        <f t="shared" si="961"/>
        <v>1.0143556215226618E-2</v>
      </c>
      <c r="BN421" s="109">
        <f t="shared" si="961"/>
        <v>3.2109344579453497E-2</v>
      </c>
      <c r="BO421" s="109">
        <f t="shared" si="961"/>
        <v>7.9771597143999569E-3</v>
      </c>
      <c r="BP421" s="109">
        <f t="shared" ref="BP421:BY430" si="962">INDEX(WP_Health_data,MATCH($JP421,WP_Health_Reference,0),MATCH(BP$6,WP_Health_countries,0))</f>
        <v>3.878803780864612E-2</v>
      </c>
      <c r="BQ421" s="109">
        <f t="shared" si="962"/>
        <v>1.2780049827572498E-3</v>
      </c>
      <c r="BR421" s="109">
        <f t="shared" si="962"/>
        <v>4.6800168778374342E-3</v>
      </c>
      <c r="BS421" s="109">
        <f t="shared" si="962"/>
        <v>4.5467253238124582E-2</v>
      </c>
      <c r="BT421" s="109">
        <f t="shared" si="962"/>
        <v>1.1387759659359487E-3</v>
      </c>
      <c r="BU421" s="109">
        <f t="shared" si="962"/>
        <v>2.8723869424665271E-2</v>
      </c>
      <c r="BV421" s="109">
        <f t="shared" si="962"/>
        <v>2.8486128819759271E-3</v>
      </c>
      <c r="BW421" s="109">
        <f t="shared" si="962"/>
        <v>2.116084038976241E-2</v>
      </c>
      <c r="BX421" s="109">
        <f t="shared" si="962"/>
        <v>5.283446417549012E-2</v>
      </c>
      <c r="BY421" s="109">
        <f t="shared" si="962"/>
        <v>2.8486128819759271E-3</v>
      </c>
      <c r="BZ421" s="109">
        <f t="shared" ref="BZ421:CI430" si="963">INDEX(WP_Health_data,MATCH($JP421,WP_Health_Reference,0),MATCH(BZ$6,WP_Health_countries,0))</f>
        <v>1.8948016478429454E-2</v>
      </c>
      <c r="CA421" s="109">
        <f t="shared" si="963"/>
        <v>4.5467253238124582E-2</v>
      </c>
      <c r="CB421" s="109">
        <f t="shared" si="963"/>
        <v>4.7473348865696941E-3</v>
      </c>
      <c r="CC421" s="109">
        <f t="shared" si="963"/>
        <v>4.9807009894025041E-2</v>
      </c>
      <c r="CD421" s="109">
        <f t="shared" si="963"/>
        <v>0.1478079281582422</v>
      </c>
      <c r="CE421" s="109">
        <f t="shared" si="963"/>
        <v>5.5183722206719993E-2</v>
      </c>
      <c r="CF421" s="109">
        <f t="shared" si="963"/>
        <v>1.076889442690222E-2</v>
      </c>
      <c r="CG421" s="109">
        <f t="shared" si="963"/>
        <v>1.1813508352722371E-3</v>
      </c>
      <c r="CH421" s="109">
        <f t="shared" si="963"/>
        <v>1.3075333410922154E-2</v>
      </c>
      <c r="CI421" s="109">
        <f t="shared" si="963"/>
        <v>6.649829481220336E-2</v>
      </c>
      <c r="CJ421" s="109">
        <f t="shared" ref="CJ421:CS430" si="964">INDEX(WP_Health_data,MATCH($JP421,WP_Health_Reference,0),MATCH(CJ$6,WP_Health_countries,0))</f>
        <v>5.921403148411517E-3</v>
      </c>
      <c r="CK421" s="109">
        <f t="shared" si="964"/>
        <v>0.10943733868764127</v>
      </c>
      <c r="CL421" s="109">
        <f t="shared" si="964"/>
        <v>4.0407289802313938E-3</v>
      </c>
      <c r="CM421" s="109">
        <f t="shared" si="964"/>
        <v>1.8271913637064419E-2</v>
      </c>
      <c r="CN421" s="109">
        <f t="shared" si="964"/>
        <v>3.6371086565773645E-3</v>
      </c>
      <c r="CO421" s="109">
        <f t="shared" si="964"/>
        <v>8.5080585383734472E-3</v>
      </c>
      <c r="CP421" s="109">
        <f t="shared" si="964"/>
        <v>6.649829481220336E-2</v>
      </c>
      <c r="CQ421" s="109">
        <f t="shared" si="964"/>
        <v>3.2406061443952E-2</v>
      </c>
      <c r="CR421" s="109">
        <f t="shared" si="964"/>
        <v>2.1477027096363384E-3</v>
      </c>
      <c r="CS421" s="109">
        <f t="shared" si="964"/>
        <v>4.8919809040411689E-2</v>
      </c>
      <c r="CT421" s="109">
        <f t="shared" ref="CT421:DC430" si="965">INDEX(WP_Health_data,MATCH($JP421,WP_Health_Reference,0),MATCH(CT$6,WP_Health_countries,0))</f>
        <v>1.2064291225420675E-2</v>
      </c>
      <c r="CU421" s="109">
        <f t="shared" si="965"/>
        <v>9.9893515553849729E-3</v>
      </c>
      <c r="CV421" s="109">
        <f t="shared" si="965"/>
        <v>1.2343741224294795E-2</v>
      </c>
      <c r="CW421" s="109">
        <f t="shared" si="965"/>
        <v>7.9796067996184532E-3</v>
      </c>
      <c r="CX421" s="109">
        <f t="shared" si="965"/>
        <v>5.5183722206719993E-2</v>
      </c>
      <c r="CY421" s="109">
        <f t="shared" si="965"/>
        <v>8.4935545349907562E-2</v>
      </c>
      <c r="CZ421" s="109">
        <f t="shared" si="965"/>
        <v>2.1380914789315853E-2</v>
      </c>
      <c r="DA421" s="109">
        <f t="shared" si="965"/>
        <v>1.3075333410922154E-2</v>
      </c>
      <c r="DB421" s="109">
        <f t="shared" si="965"/>
        <v>4.3598986197456141E-2</v>
      </c>
      <c r="DC421" s="109">
        <f t="shared" si="965"/>
        <v>6.5907007286273314E-2</v>
      </c>
      <c r="DD421" s="109">
        <f t="shared" ref="DD421:DM430" si="966">INDEX(WP_Health_data,MATCH($JP421,WP_Health_Reference,0),MATCH(DD$6,WP_Health_countries,0))</f>
        <v>2.6401771806103271E-3</v>
      </c>
      <c r="DE421" s="109">
        <f t="shared" si="966"/>
        <v>7.349021830596365E-3</v>
      </c>
      <c r="DF421" s="109">
        <f t="shared" si="966"/>
        <v>6.649829481220336E-2</v>
      </c>
      <c r="DG421" s="109">
        <f t="shared" si="966"/>
        <v>2.6084643799162848E-2</v>
      </c>
      <c r="DH421" s="109">
        <f t="shared" si="966"/>
        <v>0.26070761700231915</v>
      </c>
      <c r="DI421" s="109">
        <f t="shared" si="966"/>
        <v>2.8723869424665271E-2</v>
      </c>
      <c r="DJ421" s="109">
        <f t="shared" si="966"/>
        <v>2.373066044482821E-2</v>
      </c>
      <c r="DK421" s="109">
        <f t="shared" si="966"/>
        <v>2.006870569737889E-2</v>
      </c>
      <c r="DL421" s="109">
        <f t="shared" si="966"/>
        <v>4.0558874460770444E-2</v>
      </c>
      <c r="DM421" s="109">
        <f t="shared" si="966"/>
        <v>7.3469023553230537E-3</v>
      </c>
      <c r="DN421" s="109">
        <f t="shared" ref="DN421:DW430" si="967">INDEX(WP_Health_data,MATCH($JP421,WP_Health_Reference,0),MATCH(DN$6,WP_Health_countries,0))</f>
        <v>2.373066044482821E-2</v>
      </c>
      <c r="DO421" s="109">
        <f t="shared" si="967"/>
        <v>1.1544645855458059E-3</v>
      </c>
      <c r="DP421" s="109">
        <f t="shared" si="967"/>
        <v>6.2705813697556149E-3</v>
      </c>
      <c r="DQ421" s="109">
        <f t="shared" si="967"/>
        <v>4.6559026739478124E-3</v>
      </c>
      <c r="DR421" s="109">
        <f t="shared" si="967"/>
        <v>5.5183722206719993E-2</v>
      </c>
      <c r="DS421" s="109">
        <f t="shared" si="967"/>
        <v>6.3237411171400387E-2</v>
      </c>
      <c r="DT421" s="109">
        <f t="shared" si="967"/>
        <v>5.5183722206719993E-2</v>
      </c>
      <c r="DU421" s="109">
        <f t="shared" si="967"/>
        <v>6.649829481220336E-2</v>
      </c>
      <c r="DV421" s="109">
        <f t="shared" si="967"/>
        <v>6.1220519587704032E-3</v>
      </c>
      <c r="DW421" s="109">
        <f t="shared" si="967"/>
        <v>9.0086146934558915E-3</v>
      </c>
      <c r="DX421" s="109">
        <f t="shared" ref="DX421:EG430" si="968">INDEX(WP_Health_data,MATCH($JP421,WP_Health_Reference,0),MATCH(DX$6,WP_Health_countries,0))</f>
        <v>0.13039396726869762</v>
      </c>
      <c r="DY421" s="109">
        <f t="shared" si="968"/>
        <v>3.0817271939749057E-2</v>
      </c>
      <c r="DZ421" s="109">
        <f t="shared" si="968"/>
        <v>1.1493758693860063E-3</v>
      </c>
      <c r="EA421" s="109">
        <f t="shared" si="968"/>
        <v>2.373066044482821E-2</v>
      </c>
      <c r="EB421" s="109">
        <f t="shared" si="968"/>
        <v>6.649829481220336E-2</v>
      </c>
      <c r="EC421" s="109">
        <f t="shared" si="968"/>
        <v>1.5261640313717163E-2</v>
      </c>
      <c r="ED421" s="109">
        <f t="shared" si="968"/>
        <v>4.5467253238124582E-2</v>
      </c>
      <c r="EE421" s="109">
        <f t="shared" si="968"/>
        <v>1.8336051916435989E-2</v>
      </c>
      <c r="EF421" s="109">
        <f t="shared" si="968"/>
        <v>6.649829481220336E-2</v>
      </c>
      <c r="EG421" s="109">
        <f t="shared" si="968"/>
        <v>1.4101947126340811E-2</v>
      </c>
      <c r="EH421" s="109">
        <f t="shared" ref="EH421:EQ430" si="969">INDEX(WP_Health_data,MATCH($JP421,WP_Health_Reference,0),MATCH(EH$6,WP_Health_countries,0))</f>
        <v>5.5183722206719993E-2</v>
      </c>
      <c r="EI421" s="109">
        <f t="shared" si="969"/>
        <v>3.3963269911400267E-3</v>
      </c>
      <c r="EJ421" s="109">
        <f t="shared" si="969"/>
        <v>2.8723869424665271E-2</v>
      </c>
      <c r="EK421" s="109">
        <f t="shared" si="969"/>
        <v>2.2417326337147533E-2</v>
      </c>
      <c r="EL421" s="109">
        <f t="shared" si="969"/>
        <v>4.3610793459365757E-3</v>
      </c>
      <c r="EM421" s="109">
        <f t="shared" si="969"/>
        <v>5.9163803120920622E-2</v>
      </c>
      <c r="EN421" s="109">
        <f t="shared" si="969"/>
        <v>4.7348406749834534E-3</v>
      </c>
      <c r="EO421" s="109">
        <f t="shared" si="969"/>
        <v>6.649829481220336E-2</v>
      </c>
      <c r="EP421" s="109">
        <f t="shared" si="969"/>
        <v>1.1630845627073232E-3</v>
      </c>
      <c r="EQ421" s="109">
        <f t="shared" si="969"/>
        <v>7.3357271352133352E-2</v>
      </c>
      <c r="ER421" s="109">
        <f t="shared" ref="ER421:FA430" si="970">INDEX(WP_Health_data,MATCH($JP421,WP_Health_Reference,0),MATCH(ER$6,WP_Health_countries,0))</f>
        <v>2.8486128819759271E-3</v>
      </c>
      <c r="ES421" s="109">
        <f t="shared" si="970"/>
        <v>2.4553847587924448E-3</v>
      </c>
      <c r="ET421" s="109">
        <f t="shared" si="970"/>
        <v>3.0436556347499914E-3</v>
      </c>
      <c r="EU421" s="109">
        <f t="shared" si="970"/>
        <v>2.9518034664128601E-2</v>
      </c>
      <c r="EV421" s="109">
        <f t="shared" si="970"/>
        <v>0.10940246168117633</v>
      </c>
      <c r="EW421" s="109">
        <f t="shared" si="970"/>
        <v>0.12779632653562492</v>
      </c>
      <c r="EX421" s="109">
        <f t="shared" si="970"/>
        <v>6.649829481220336E-2</v>
      </c>
      <c r="EY421" s="109">
        <f t="shared" si="970"/>
        <v>1.1203736555176683E-2</v>
      </c>
      <c r="EZ421" s="109">
        <f t="shared" si="970"/>
        <v>3.3324998283592623E-3</v>
      </c>
      <c r="FA421" s="109">
        <f t="shared" si="970"/>
        <v>2.4243400638498017E-2</v>
      </c>
      <c r="FB421" s="109">
        <f t="shared" ref="FB421:FK430" si="971">INDEX(WP_Health_data,MATCH($JP421,WP_Health_Reference,0),MATCH(FB$6,WP_Health_countries,0))</f>
        <v>6.649829481220336E-2</v>
      </c>
      <c r="FC421" s="109">
        <f t="shared" si="971"/>
        <v>5.5667696042109053E-3</v>
      </c>
      <c r="FD421" s="109">
        <f t="shared" si="971"/>
        <v>5.050012485201167E-3</v>
      </c>
      <c r="FE421" s="109">
        <f t="shared" si="971"/>
        <v>1.7074784488780616E-2</v>
      </c>
      <c r="FF421" s="109">
        <f t="shared" si="971"/>
        <v>5.5453751748815665E-2</v>
      </c>
      <c r="FG421" s="109">
        <f t="shared" si="971"/>
        <v>1.4901523684069802E-2</v>
      </c>
      <c r="FH421" s="109">
        <f t="shared" si="971"/>
        <v>9.812273193218593E-2</v>
      </c>
      <c r="FI421" s="109">
        <f t="shared" si="971"/>
        <v>5.0626562118251936E-2</v>
      </c>
      <c r="FJ421" s="109">
        <f t="shared" si="971"/>
        <v>1.3075333410922154E-2</v>
      </c>
      <c r="FK421" s="109">
        <f t="shared" si="971"/>
        <v>2.373066044482821E-2</v>
      </c>
      <c r="FL421" s="109">
        <f t="shared" ref="FL421:FU430" si="972">INDEX(WP_Health_data,MATCH($JP421,WP_Health_Reference,0),MATCH(FL$6,WP_Health_countries,0))</f>
        <v>1.0372067281859937E-2</v>
      </c>
      <c r="FM421" s="109">
        <f t="shared" si="972"/>
        <v>1.3653122361966266E-2</v>
      </c>
      <c r="FN421" s="109">
        <f t="shared" si="972"/>
        <v>1.0430857157510257E-2</v>
      </c>
      <c r="FO421" s="109">
        <f t="shared" si="972"/>
        <v>2.8486128819759271E-3</v>
      </c>
      <c r="FP421" s="109">
        <f t="shared" si="972"/>
        <v>5.5183722206719993E-2</v>
      </c>
      <c r="FQ421" s="109">
        <f t="shared" si="972"/>
        <v>4.5467253238124582E-2</v>
      </c>
      <c r="FR421" s="109">
        <f t="shared" si="972"/>
        <v>1.3537154772020433E-2</v>
      </c>
      <c r="FS421" s="109">
        <f t="shared" si="972"/>
        <v>0.1379604220965773</v>
      </c>
      <c r="FT421" s="109">
        <f t="shared" si="972"/>
        <v>1.1424737524318874E-2</v>
      </c>
      <c r="FU421" s="109">
        <f t="shared" si="972"/>
        <v>4.5467253238124582E-2</v>
      </c>
      <c r="FV421" s="109">
        <f t="shared" ref="FV421:GE430" si="973">INDEX(WP_Health_data,MATCH($JP421,WP_Health_Reference,0),MATCH(FV$6,WP_Health_countries,0))</f>
        <v>3.2328170590874616E-2</v>
      </c>
      <c r="FW421" s="109">
        <f t="shared" si="973"/>
        <v>6.649829481220336E-2</v>
      </c>
      <c r="FX421" s="109">
        <f t="shared" si="973"/>
        <v>1.3075333410922154E-2</v>
      </c>
      <c r="FY421" s="109">
        <f t="shared" si="973"/>
        <v>0.13270638679728486</v>
      </c>
      <c r="FZ421" s="109">
        <f t="shared" si="973"/>
        <v>3.366028159996922E-2</v>
      </c>
      <c r="GA421" s="109">
        <f t="shared" si="973"/>
        <v>1.9350063235365218E-3</v>
      </c>
      <c r="GB421" s="109">
        <f t="shared" si="973"/>
        <v>2.6901100605953927E-3</v>
      </c>
      <c r="GC421" s="109">
        <f t="shared" si="973"/>
        <v>2.6360535070676604E-2</v>
      </c>
      <c r="GD421" s="109">
        <f t="shared" si="973"/>
        <v>4.5467253238124582E-2</v>
      </c>
      <c r="GE421" s="109">
        <f t="shared" si="973"/>
        <v>5.1312190140154805E-2</v>
      </c>
      <c r="GF421" s="109">
        <f t="shared" ref="GF421:GO430" si="974">INDEX(WP_Health_data,MATCH($JP421,WP_Health_Reference,0),MATCH(GF$6,WP_Health_countries,0))</f>
        <v>5.448945269861679E-2</v>
      </c>
      <c r="GG421" s="109">
        <f t="shared" si="974"/>
        <v>1.3075333410922154E-2</v>
      </c>
      <c r="GH421" s="109">
        <f t="shared" si="974"/>
        <v>1.3075333410922154E-2</v>
      </c>
      <c r="GI421" s="109">
        <f t="shared" si="974"/>
        <v>1.3075333410922154E-2</v>
      </c>
      <c r="GJ421" s="109">
        <f t="shared" si="974"/>
        <v>1.3075333410922154E-2</v>
      </c>
      <c r="GK421" s="109">
        <f t="shared" si="974"/>
        <v>2.562578932254176E-3</v>
      </c>
      <c r="GL421" s="109">
        <f t="shared" si="974"/>
        <v>6.8967033402818805E-3</v>
      </c>
      <c r="GM421" s="109">
        <f t="shared" si="974"/>
        <v>1.3573765502762429E-2</v>
      </c>
      <c r="GN421" s="109">
        <f t="shared" si="974"/>
        <v>0.17360497259141777</v>
      </c>
      <c r="GO421" s="109">
        <f t="shared" si="974"/>
        <v>1.0226967050996995E-2</v>
      </c>
      <c r="GP421" s="109">
        <f t="shared" ref="GP421:GY430" si="975">INDEX(WP_Health_data,MATCH($JP421,WP_Health_Reference,0),MATCH(GP$6,WP_Health_countries,0))</f>
        <v>6.649829481220336E-2</v>
      </c>
      <c r="GQ421" s="109">
        <f t="shared" si="975"/>
        <v>1.0538406764493732E-2</v>
      </c>
      <c r="GR421" s="109">
        <f t="shared" si="975"/>
        <v>1.2229935118987454E-2</v>
      </c>
      <c r="GS421" s="109">
        <f t="shared" si="975"/>
        <v>7.7942056994613568E-2</v>
      </c>
      <c r="GT421" s="109">
        <f t="shared" si="975"/>
        <v>6.649829481220336E-2</v>
      </c>
      <c r="GU421" s="109">
        <f t="shared" si="975"/>
        <v>0.25712114052623564</v>
      </c>
      <c r="GV421" s="109">
        <f t="shared" si="975"/>
        <v>2.8486128819759271E-3</v>
      </c>
      <c r="GW421" s="109">
        <f t="shared" si="975"/>
        <v>1.3075333410922154E-2</v>
      </c>
      <c r="GX421" s="109">
        <f t="shared" si="975"/>
        <v>1.4477289949258954E-2</v>
      </c>
      <c r="GY421" s="109">
        <f t="shared" si="975"/>
        <v>1.0472672801621993E-2</v>
      </c>
      <c r="GZ421" s="109">
        <f t="shared" ref="GZ421:HI430" si="976">INDEX(WP_Health_data,MATCH($JP421,WP_Health_Reference,0),MATCH(GZ$6,WP_Health_countries,0))</f>
        <v>1.2054822050251524E-3</v>
      </c>
      <c r="HA421" s="109">
        <f t="shared" si="976"/>
        <v>1.3075333410922154E-2</v>
      </c>
      <c r="HB421" s="109">
        <f t="shared" si="976"/>
        <v>2.8486128819759271E-3</v>
      </c>
      <c r="HC421" s="109">
        <f t="shared" si="976"/>
        <v>1.1580199427863591E-3</v>
      </c>
      <c r="HD421" s="109">
        <f t="shared" si="976"/>
        <v>1.5936048467137143E-2</v>
      </c>
      <c r="HE421" s="109">
        <f t="shared" si="976"/>
        <v>3.6896511726490423E-2</v>
      </c>
      <c r="HF421" s="109">
        <f t="shared" si="976"/>
        <v>1.7913351959925768E-2</v>
      </c>
      <c r="HG421" s="109">
        <f t="shared" si="976"/>
        <v>3.4844027481161721E-2</v>
      </c>
      <c r="HH421" s="109">
        <f t="shared" si="976"/>
        <v>6.9685956734873494E-3</v>
      </c>
      <c r="HI421" s="109">
        <f t="shared" si="976"/>
        <v>1.1495271122726836E-3</v>
      </c>
      <c r="HJ421" s="109">
        <f t="shared" ref="HJ421:HQ430" si="977">INDEX(WP_Health_data,MATCH($JP421,WP_Health_Reference,0),MATCH(HJ$6,WP_Health_countries,0))</f>
        <v>2.8486128819759271E-3</v>
      </c>
      <c r="HK421" s="109">
        <f t="shared" si="977"/>
        <v>1.3075333410922154E-2</v>
      </c>
      <c r="HL421" s="109">
        <f t="shared" si="977"/>
        <v>4.6837098476445758E-2</v>
      </c>
      <c r="HM421" s="109">
        <f t="shared" si="977"/>
        <v>1.3075333410922154E-2</v>
      </c>
      <c r="HN421" s="109">
        <f t="shared" si="977"/>
        <v>2.373066044482821E-2</v>
      </c>
      <c r="HO421" s="109">
        <f t="shared" si="977"/>
        <v>2.1308145389580653E-2</v>
      </c>
      <c r="HP421" s="109">
        <f t="shared" si="977"/>
        <v>1.0075737758448295E-2</v>
      </c>
      <c r="HQ421" s="109">
        <f t="shared" si="977"/>
        <v>7.3262803905326135E-2</v>
      </c>
      <c r="HR421" s="109"/>
      <c r="HS421" s="109"/>
      <c r="HT421" s="109"/>
      <c r="HU421" s="109"/>
      <c r="HV421" s="109"/>
      <c r="HW421" s="109"/>
      <c r="HX421" s="109"/>
      <c r="HY421" s="109"/>
      <c r="HZ421" s="109"/>
      <c r="IA421" s="109"/>
      <c r="IB421" s="109"/>
      <c r="IC421" s="109"/>
      <c r="ID421" s="109"/>
      <c r="IE421" s="109"/>
      <c r="IF421" s="109"/>
      <c r="IG421" s="109"/>
      <c r="IH421" s="109"/>
      <c r="II421" s="109"/>
      <c r="IJ421" s="109"/>
      <c r="IK421" s="109"/>
      <c r="IL421" s="109"/>
      <c r="IM421" s="109"/>
      <c r="IN421" s="109"/>
      <c r="IO421" s="109"/>
      <c r="IP421" s="109"/>
      <c r="IQ421" s="109"/>
      <c r="IR421" s="109"/>
      <c r="IS421" s="109"/>
      <c r="IT421" s="109"/>
      <c r="IU421" s="109"/>
      <c r="IV421" s="109"/>
      <c r="IW421" s="109"/>
      <c r="IX421" s="109"/>
      <c r="IY421" s="109"/>
      <c r="IZ421" s="109"/>
      <c r="JA421" s="109"/>
      <c r="JB421" s="109"/>
      <c r="JC421" s="109"/>
      <c r="JD421" s="109"/>
      <c r="JE421" s="109"/>
      <c r="JF421" s="109"/>
      <c r="JG421" s="109"/>
      <c r="JH421" s="109"/>
      <c r="JI421" s="109"/>
      <c r="JJ421" s="109"/>
      <c r="JK421" s="109"/>
      <c r="JL421" s="109"/>
      <c r="JM421" s="109"/>
      <c r="JN421" s="109"/>
      <c r="JO421" s="109"/>
      <c r="JP421" s="109" t="str">
        <f t="shared" si="911"/>
        <v>Water Pollution_Warfarin_Seawater_Health_N/A for WP Interim Methodology</v>
      </c>
    </row>
    <row r="422" spans="2:276">
      <c r="B422" s="112" t="s">
        <v>9</v>
      </c>
      <c r="C422" s="112" t="s">
        <v>502</v>
      </c>
      <c r="D422" s="112" t="s">
        <v>384</v>
      </c>
      <c r="E422" s="112" t="s">
        <v>395</v>
      </c>
      <c r="F422" s="112" t="s">
        <v>390</v>
      </c>
      <c r="G422" s="112" t="s">
        <v>391</v>
      </c>
      <c r="H422" s="109">
        <f t="shared" si="956"/>
        <v>496.5145505532177</v>
      </c>
      <c r="I422" s="109">
        <f t="shared" si="956"/>
        <v>6.1490630079662738</v>
      </c>
      <c r="J422" s="109">
        <f t="shared" si="956"/>
        <v>329.7617557921921</v>
      </c>
      <c r="K422" s="109">
        <f t="shared" si="956"/>
        <v>2.8486128819759271E-3</v>
      </c>
      <c r="L422" s="109">
        <f t="shared" si="956"/>
        <v>40.147925117604359</v>
      </c>
      <c r="M422" s="109">
        <f t="shared" si="956"/>
        <v>76.162273070240943</v>
      </c>
      <c r="N422" s="109">
        <f t="shared" si="956"/>
        <v>1.3075333410922154E-2</v>
      </c>
      <c r="O422" s="109">
        <f t="shared" si="956"/>
        <v>5.4803840950964853</v>
      </c>
      <c r="P422" s="109">
        <f t="shared" si="956"/>
        <v>3.4492735044623255</v>
      </c>
      <c r="Q422" s="109">
        <f t="shared" si="956"/>
        <v>1.3075333410922154E-2</v>
      </c>
      <c r="R422" s="109">
        <f t="shared" si="957"/>
        <v>1.1993072722940661</v>
      </c>
      <c r="S422" s="109">
        <f t="shared" si="957"/>
        <v>8.4663910303881558</v>
      </c>
      <c r="T422" s="109">
        <f t="shared" si="957"/>
        <v>34.034516741932372</v>
      </c>
      <c r="U422" s="109">
        <f t="shared" si="957"/>
        <v>0.1237033940423324</v>
      </c>
      <c r="V422" s="109">
        <f t="shared" si="957"/>
        <v>2.373066044482821E-2</v>
      </c>
      <c r="W422" s="109">
        <f t="shared" si="957"/>
        <v>341.4849846088315</v>
      </c>
      <c r="X422" s="109">
        <f t="shared" si="957"/>
        <v>1.3075333410922154E-2</v>
      </c>
      <c r="Y422" s="109">
        <f t="shared" si="957"/>
        <v>123.87617894748362</v>
      </c>
      <c r="Z422" s="109">
        <f t="shared" si="957"/>
        <v>232.10340815643718</v>
      </c>
      <c r="AA422" s="109">
        <f t="shared" si="957"/>
        <v>7.6870812057231683</v>
      </c>
      <c r="AB422" s="109">
        <f t="shared" si="958"/>
        <v>109.34695188606067</v>
      </c>
      <c r="AC422" s="109">
        <f t="shared" si="958"/>
        <v>1.4571165727605867E-2</v>
      </c>
      <c r="AD422" s="109">
        <f t="shared" si="958"/>
        <v>31.36496562880853</v>
      </c>
      <c r="AE422" s="109">
        <f t="shared" si="958"/>
        <v>2.1733174051369013</v>
      </c>
      <c r="AF422" s="109">
        <f t="shared" si="958"/>
        <v>138.90346740709222</v>
      </c>
      <c r="AG422" s="109">
        <f t="shared" si="958"/>
        <v>2.1894429262673674</v>
      </c>
      <c r="AH422" s="109">
        <f t="shared" si="958"/>
        <v>12.585986617916962</v>
      </c>
      <c r="AI422" s="109">
        <f t="shared" si="958"/>
        <v>1.3075333410922154E-2</v>
      </c>
      <c r="AJ422" s="109">
        <f t="shared" si="958"/>
        <v>18.684531534535491</v>
      </c>
      <c r="AK422" s="109">
        <f t="shared" si="958"/>
        <v>54.08851505471403</v>
      </c>
      <c r="AL422" s="109">
        <f t="shared" si="959"/>
        <v>349.9555860348587</v>
      </c>
      <c r="AM422" s="109">
        <f t="shared" si="959"/>
        <v>1.5750993557046944</v>
      </c>
      <c r="AN422" s="109">
        <f t="shared" si="959"/>
        <v>17.402725133684886</v>
      </c>
      <c r="AO422" s="109">
        <f t="shared" si="959"/>
        <v>45.342138369272924</v>
      </c>
      <c r="AP422" s="109">
        <f t="shared" si="959"/>
        <v>59.30498074099912</v>
      </c>
      <c r="AQ422" s="109">
        <f t="shared" si="959"/>
        <v>9.8504057660570146E-2</v>
      </c>
      <c r="AR422" s="109">
        <f t="shared" si="959"/>
        <v>1.3075333410922154E-2</v>
      </c>
      <c r="AS422" s="109">
        <f t="shared" si="959"/>
        <v>28.982835493936502</v>
      </c>
      <c r="AT422" s="109">
        <f t="shared" si="959"/>
        <v>19.555784691712471</v>
      </c>
      <c r="AU422" s="109">
        <f t="shared" si="959"/>
        <v>33.096228991366246</v>
      </c>
      <c r="AV422" s="109">
        <f t="shared" si="960"/>
        <v>2.2571642808198171</v>
      </c>
      <c r="AW422" s="109">
        <f t="shared" si="960"/>
        <v>68.64578470004318</v>
      </c>
      <c r="AX422" s="109">
        <f t="shared" si="960"/>
        <v>5.2537161366185989</v>
      </c>
      <c r="AY422" s="109">
        <f t="shared" si="960"/>
        <v>4.5467253238124582E-2</v>
      </c>
      <c r="AZ422" s="109">
        <f t="shared" si="960"/>
        <v>1.7883921091919495</v>
      </c>
      <c r="BA422" s="109">
        <f t="shared" si="960"/>
        <v>40.565697798990875</v>
      </c>
      <c r="BB422" s="109">
        <f t="shared" si="960"/>
        <v>44.422050284853619</v>
      </c>
      <c r="BC422" s="109">
        <f t="shared" si="960"/>
        <v>88.525302152701926</v>
      </c>
      <c r="BD422" s="109">
        <f t="shared" si="960"/>
        <v>42.370935382736718</v>
      </c>
      <c r="BE422" s="109">
        <f t="shared" si="960"/>
        <v>131.48530483526235</v>
      </c>
      <c r="BF422" s="109">
        <f t="shared" si="961"/>
        <v>47.747559497219534</v>
      </c>
      <c r="BG422" s="109">
        <f t="shared" si="961"/>
        <v>27.729411929518616</v>
      </c>
      <c r="BH422" s="109">
        <f t="shared" si="961"/>
        <v>39.427038801378856</v>
      </c>
      <c r="BI422" s="109">
        <f t="shared" si="961"/>
        <v>22.299774397208257</v>
      </c>
      <c r="BJ422" s="109">
        <f t="shared" si="961"/>
        <v>83.963762260878397</v>
      </c>
      <c r="BK422" s="109">
        <f t="shared" si="961"/>
        <v>1.3075333410922154E-2</v>
      </c>
      <c r="BL422" s="109">
        <f t="shared" si="961"/>
        <v>146.15593538906364</v>
      </c>
      <c r="BM422" s="109">
        <f t="shared" si="961"/>
        <v>17.871108448706561</v>
      </c>
      <c r="BN422" s="109">
        <f t="shared" si="961"/>
        <v>62.33826041321138</v>
      </c>
      <c r="BO422" s="109">
        <f t="shared" si="961"/>
        <v>133.61456249142876</v>
      </c>
      <c r="BP422" s="109">
        <f t="shared" si="962"/>
        <v>62.175092447280065</v>
      </c>
      <c r="BQ422" s="109">
        <f t="shared" si="962"/>
        <v>302.55533223568887</v>
      </c>
      <c r="BR422" s="109">
        <f t="shared" si="962"/>
        <v>2.6761416495368304</v>
      </c>
      <c r="BS422" s="109">
        <f t="shared" si="962"/>
        <v>84.546987646767604</v>
      </c>
      <c r="BT422" s="109">
        <f t="shared" si="962"/>
        <v>181.2447391555626</v>
      </c>
      <c r="BU422" s="109">
        <f t="shared" si="962"/>
        <v>0.12381024500014537</v>
      </c>
      <c r="BV422" s="109">
        <f t="shared" si="962"/>
        <v>1.834713833862627</v>
      </c>
      <c r="BW422" s="109">
        <f t="shared" si="962"/>
        <v>0.98365926089690603</v>
      </c>
      <c r="BX422" s="109">
        <f t="shared" si="962"/>
        <v>43.713409511731939</v>
      </c>
      <c r="BY422" s="109">
        <f t="shared" si="962"/>
        <v>0.28344584880086171</v>
      </c>
      <c r="BZ422" s="109">
        <f t="shared" si="963"/>
        <v>2.3513032977121391</v>
      </c>
      <c r="CA422" s="109">
        <f t="shared" si="963"/>
        <v>49.616060112085435</v>
      </c>
      <c r="CB422" s="109">
        <f t="shared" si="963"/>
        <v>112.33291889703764</v>
      </c>
      <c r="CC422" s="109">
        <f t="shared" si="963"/>
        <v>40.432825870461173</v>
      </c>
      <c r="CD422" s="109">
        <f t="shared" si="963"/>
        <v>23.900273305865465</v>
      </c>
      <c r="CE422" s="109">
        <f t="shared" si="963"/>
        <v>5.5183722206719993E-2</v>
      </c>
      <c r="CF422" s="109">
        <f t="shared" si="963"/>
        <v>18.460776756171345</v>
      </c>
      <c r="CG422" s="109">
        <f t="shared" si="963"/>
        <v>2.3367010331424875E-3</v>
      </c>
      <c r="CH422" s="109">
        <f t="shared" si="963"/>
        <v>1.3075333410922154E-2</v>
      </c>
      <c r="CI422" s="109">
        <f t="shared" si="963"/>
        <v>6.649829481220336E-2</v>
      </c>
      <c r="CJ422" s="109">
        <f t="shared" si="964"/>
        <v>84.702813876259256</v>
      </c>
      <c r="CK422" s="109">
        <f t="shared" si="964"/>
        <v>108.34026325664284</v>
      </c>
      <c r="CL422" s="109">
        <f t="shared" si="964"/>
        <v>3.8559594124659884</v>
      </c>
      <c r="CM422" s="109">
        <f t="shared" si="964"/>
        <v>0.11920878755048622</v>
      </c>
      <c r="CN422" s="109">
        <f t="shared" si="964"/>
        <v>285.97910768869326</v>
      </c>
      <c r="CO422" s="109">
        <f t="shared" si="964"/>
        <v>121.60395018047099</v>
      </c>
      <c r="CP422" s="109">
        <f t="shared" si="964"/>
        <v>6.649829481220336E-2</v>
      </c>
      <c r="CQ422" s="109">
        <f t="shared" si="964"/>
        <v>95.418487062573462</v>
      </c>
      <c r="CR422" s="109">
        <f t="shared" si="964"/>
        <v>0.42241662509478445</v>
      </c>
      <c r="CS422" s="109">
        <f t="shared" si="964"/>
        <v>104.32130049980151</v>
      </c>
      <c r="CT422" s="109">
        <f t="shared" si="965"/>
        <v>8.9437168013828359</v>
      </c>
      <c r="CU422" s="109">
        <f t="shared" si="965"/>
        <v>81.73612514896061</v>
      </c>
      <c r="CV422" s="109">
        <f t="shared" si="965"/>
        <v>100.6143633797065</v>
      </c>
      <c r="CW422" s="109">
        <f t="shared" si="965"/>
        <v>12.461171896444514</v>
      </c>
      <c r="CX422" s="109">
        <f t="shared" si="965"/>
        <v>2.3050608743987961</v>
      </c>
      <c r="CY422" s="109">
        <f t="shared" si="965"/>
        <v>26.515941584934652</v>
      </c>
      <c r="CZ422" s="109">
        <f t="shared" si="965"/>
        <v>12.197389329113223</v>
      </c>
      <c r="DA422" s="109">
        <f t="shared" si="965"/>
        <v>39.811429264809071</v>
      </c>
      <c r="DB422" s="109">
        <f t="shared" si="965"/>
        <v>39.887816350969096</v>
      </c>
      <c r="DC422" s="109">
        <f t="shared" si="965"/>
        <v>1271.8369291791255</v>
      </c>
      <c r="DD422" s="109">
        <f t="shared" si="966"/>
        <v>4.2640026047566035</v>
      </c>
      <c r="DE422" s="109">
        <f t="shared" si="966"/>
        <v>15.532537469504364</v>
      </c>
      <c r="DF422" s="109">
        <f t="shared" si="966"/>
        <v>6.649829481220336E-2</v>
      </c>
      <c r="DG422" s="109">
        <f t="shared" si="966"/>
        <v>627.35014985782277</v>
      </c>
      <c r="DH422" s="109">
        <f t="shared" si="966"/>
        <v>330.97849764604672</v>
      </c>
      <c r="DI422" s="109">
        <f t="shared" si="966"/>
        <v>53.531651373802049</v>
      </c>
      <c r="DJ422" s="109">
        <f t="shared" si="966"/>
        <v>218.65345599280539</v>
      </c>
      <c r="DK422" s="109">
        <f t="shared" si="966"/>
        <v>59.18633310747704</v>
      </c>
      <c r="DL422" s="109">
        <f t="shared" si="966"/>
        <v>22.252752318302257</v>
      </c>
      <c r="DM422" s="109">
        <f t="shared" si="966"/>
        <v>9.2881835602953657</v>
      </c>
      <c r="DN422" s="109">
        <f t="shared" si="967"/>
        <v>169.66958082099325</v>
      </c>
      <c r="DO422" s="109">
        <f t="shared" si="967"/>
        <v>373.14063811179818</v>
      </c>
      <c r="DP422" s="109">
        <f t="shared" si="967"/>
        <v>5.3773162886744847</v>
      </c>
      <c r="DQ422" s="109">
        <f t="shared" si="967"/>
        <v>96.809079357042677</v>
      </c>
      <c r="DR422" s="109">
        <f t="shared" si="967"/>
        <v>40.147925117604359</v>
      </c>
      <c r="DS422" s="109">
        <f t="shared" si="967"/>
        <v>15.925950080366333</v>
      </c>
      <c r="DT422" s="109">
        <f t="shared" si="967"/>
        <v>40.147925117604359</v>
      </c>
      <c r="DU422" s="109">
        <f t="shared" si="967"/>
        <v>6.649829481220336E-2</v>
      </c>
      <c r="DV422" s="109">
        <f t="shared" si="967"/>
        <v>63.085558743648377</v>
      </c>
      <c r="DW422" s="109">
        <f t="shared" si="967"/>
        <v>0.46847041985339533</v>
      </c>
      <c r="DX422" s="109">
        <f t="shared" si="968"/>
        <v>35.690378136432706</v>
      </c>
      <c r="DY422" s="109">
        <f t="shared" si="968"/>
        <v>3.0817271939749057E-2</v>
      </c>
      <c r="DZ422" s="109">
        <f t="shared" si="968"/>
        <v>29.189381920959232</v>
      </c>
      <c r="EA422" s="109">
        <f t="shared" si="968"/>
        <v>2.373066044482821E-2</v>
      </c>
      <c r="EB422" s="109">
        <f t="shared" si="968"/>
        <v>6.649829481220336E-2</v>
      </c>
      <c r="EC422" s="109">
        <f t="shared" si="968"/>
        <v>86.194002628605745</v>
      </c>
      <c r="ED422" s="109">
        <f t="shared" si="968"/>
        <v>25.276852278910447</v>
      </c>
      <c r="EE422" s="109">
        <f t="shared" si="968"/>
        <v>25.019171422967879</v>
      </c>
      <c r="EF422" s="109">
        <f t="shared" si="968"/>
        <v>6.649829481220336E-2</v>
      </c>
      <c r="EG422" s="109">
        <f t="shared" si="968"/>
        <v>63.904653977656089</v>
      </c>
      <c r="EH422" s="109">
        <f t="shared" si="969"/>
        <v>5.5183722206719993E-2</v>
      </c>
      <c r="EI422" s="109">
        <f t="shared" si="969"/>
        <v>0.35582906063972858</v>
      </c>
      <c r="EJ422" s="109">
        <f t="shared" si="969"/>
        <v>46.785309997050042</v>
      </c>
      <c r="EK422" s="109">
        <f t="shared" si="969"/>
        <v>560.91304506653182</v>
      </c>
      <c r="EL422" s="109">
        <f t="shared" si="969"/>
        <v>3.1176123863256944</v>
      </c>
      <c r="EM422" s="109">
        <f t="shared" si="969"/>
        <v>45.742410488960822</v>
      </c>
      <c r="EN422" s="109">
        <f t="shared" si="969"/>
        <v>21.634548684983542</v>
      </c>
      <c r="EO422" s="109">
        <f t="shared" si="969"/>
        <v>6.649829481220336E-2</v>
      </c>
      <c r="EP422" s="109">
        <f t="shared" si="969"/>
        <v>133.26095443311962</v>
      </c>
      <c r="EQ422" s="109">
        <f t="shared" si="969"/>
        <v>15.122979360147017</v>
      </c>
      <c r="ER422" s="109">
        <f t="shared" si="970"/>
        <v>1.3354310564538936</v>
      </c>
      <c r="ES422" s="109">
        <f t="shared" si="970"/>
        <v>0.83165068123937647</v>
      </c>
      <c r="ET422" s="109">
        <f t="shared" si="970"/>
        <v>6.944853657836771</v>
      </c>
      <c r="EU422" s="109">
        <f t="shared" si="970"/>
        <v>216.82073143470691</v>
      </c>
      <c r="EV422" s="109">
        <f t="shared" si="970"/>
        <v>262.82284015520435</v>
      </c>
      <c r="EW422" s="109">
        <f t="shared" si="970"/>
        <v>2.8859147732386563</v>
      </c>
      <c r="EX422" s="109">
        <f t="shared" si="970"/>
        <v>6.649829481220336E-2</v>
      </c>
      <c r="EY422" s="109">
        <f t="shared" si="970"/>
        <v>1.0942512525913357</v>
      </c>
      <c r="EZ422" s="109">
        <f t="shared" si="970"/>
        <v>146.69890811778643</v>
      </c>
      <c r="FA422" s="109">
        <f t="shared" si="970"/>
        <v>191.37538604483922</v>
      </c>
      <c r="FB422" s="109">
        <f t="shared" si="971"/>
        <v>6.649829481220336E-2</v>
      </c>
      <c r="FC422" s="109">
        <f t="shared" si="971"/>
        <v>2.9209288227201222</v>
      </c>
      <c r="FD422" s="109">
        <f t="shared" si="971"/>
        <v>11.192674383784709</v>
      </c>
      <c r="FE422" s="109">
        <f t="shared" si="971"/>
        <v>6.7798806511901581</v>
      </c>
      <c r="FF422" s="109">
        <f t="shared" si="971"/>
        <v>3.3639305023684805</v>
      </c>
      <c r="FG422" s="109">
        <f t="shared" si="971"/>
        <v>25.213374411517734</v>
      </c>
      <c r="FH422" s="109">
        <f t="shared" si="971"/>
        <v>36.471351624115741</v>
      </c>
      <c r="FI422" s="109">
        <f t="shared" si="971"/>
        <v>50.774106919460692</v>
      </c>
      <c r="FJ422" s="109">
        <f t="shared" si="971"/>
        <v>30.54629683954234</v>
      </c>
      <c r="FK422" s="109">
        <f t="shared" si="971"/>
        <v>215.74598514119685</v>
      </c>
      <c r="FL422" s="109">
        <f t="shared" si="972"/>
        <v>15.988531710778924</v>
      </c>
      <c r="FM422" s="109">
        <f t="shared" si="972"/>
        <v>0.25579915971972855</v>
      </c>
      <c r="FN422" s="109">
        <f t="shared" si="972"/>
        <v>7.2453043806151127</v>
      </c>
      <c r="FO422" s="109">
        <f t="shared" si="972"/>
        <v>0.34326725258046681</v>
      </c>
      <c r="FP422" s="109">
        <f t="shared" si="972"/>
        <v>40.147925117604359</v>
      </c>
      <c r="FQ422" s="109">
        <f t="shared" si="972"/>
        <v>7.4742578657465186</v>
      </c>
      <c r="FR422" s="109">
        <f t="shared" si="972"/>
        <v>245.69334941119911</v>
      </c>
      <c r="FS422" s="109">
        <f t="shared" si="972"/>
        <v>72.359748532360982</v>
      </c>
      <c r="FT422" s="109">
        <f t="shared" si="972"/>
        <v>108.72226449943427</v>
      </c>
      <c r="FU422" s="109">
        <f t="shared" si="972"/>
        <v>4.5467253238124582E-2</v>
      </c>
      <c r="FV422" s="109">
        <f t="shared" si="973"/>
        <v>147.90056673368576</v>
      </c>
      <c r="FW422" s="109">
        <f t="shared" si="973"/>
        <v>6.649829481220336E-2</v>
      </c>
      <c r="FX422" s="109">
        <f t="shared" si="973"/>
        <v>47.747559497219534</v>
      </c>
      <c r="FY422" s="109">
        <f t="shared" si="973"/>
        <v>127.57892379873772</v>
      </c>
      <c r="FZ422" s="109">
        <f t="shared" si="973"/>
        <v>52.719694893193711</v>
      </c>
      <c r="GA422" s="109">
        <f t="shared" si="973"/>
        <v>0.91951198332504569</v>
      </c>
      <c r="GB422" s="109">
        <f t="shared" si="973"/>
        <v>33.988892938255368</v>
      </c>
      <c r="GC422" s="109">
        <f t="shared" si="973"/>
        <v>174.48089392573581</v>
      </c>
      <c r="GD422" s="109">
        <f t="shared" si="973"/>
        <v>84.546987646767604</v>
      </c>
      <c r="GE422" s="109">
        <f t="shared" si="973"/>
        <v>33.292477108621959</v>
      </c>
      <c r="GF422" s="109">
        <f t="shared" si="974"/>
        <v>255.46680215423623</v>
      </c>
      <c r="GG422" s="109">
        <f t="shared" si="974"/>
        <v>1.3075333410922154E-2</v>
      </c>
      <c r="GH422" s="109">
        <f t="shared" si="974"/>
        <v>1.3075333410922154E-2</v>
      </c>
      <c r="GI422" s="109">
        <f t="shared" si="974"/>
        <v>47.747559497219534</v>
      </c>
      <c r="GJ422" s="109">
        <f t="shared" si="974"/>
        <v>1.3075333410922154E-2</v>
      </c>
      <c r="GK422" s="109">
        <f t="shared" si="974"/>
        <v>8.9658442063201989</v>
      </c>
      <c r="GL422" s="109">
        <f t="shared" si="974"/>
        <v>0.94164873878016475</v>
      </c>
      <c r="GM422" s="109">
        <f t="shared" si="974"/>
        <v>0.77155226002854094</v>
      </c>
      <c r="GN422" s="109">
        <f t="shared" si="974"/>
        <v>3.7740702240291415</v>
      </c>
      <c r="GO422" s="109">
        <f t="shared" si="974"/>
        <v>384.12046721546807</v>
      </c>
      <c r="GP422" s="109">
        <f t="shared" si="975"/>
        <v>99.357358655024882</v>
      </c>
      <c r="GQ422" s="109">
        <f t="shared" si="975"/>
        <v>204.3739017409342</v>
      </c>
      <c r="GR422" s="109">
        <f t="shared" si="975"/>
        <v>0.85492190125869683</v>
      </c>
      <c r="GS422" s="109">
        <f t="shared" si="975"/>
        <v>163.59616545177198</v>
      </c>
      <c r="GT422" s="109">
        <f t="shared" si="975"/>
        <v>67.734498649672531</v>
      </c>
      <c r="GU422" s="109">
        <f t="shared" si="975"/>
        <v>70.265978232614671</v>
      </c>
      <c r="GV422" s="109">
        <f t="shared" si="975"/>
        <v>2.8486128819759271E-3</v>
      </c>
      <c r="GW422" s="109">
        <f t="shared" si="975"/>
        <v>24.451017253316596</v>
      </c>
      <c r="GX422" s="109">
        <f t="shared" si="975"/>
        <v>26.313549119770961</v>
      </c>
      <c r="GY422" s="109">
        <f t="shared" si="975"/>
        <v>16.652467146602635</v>
      </c>
      <c r="GZ422" s="109">
        <f t="shared" si="976"/>
        <v>76.646792927357581</v>
      </c>
      <c r="HA422" s="109">
        <f t="shared" si="976"/>
        <v>1.3075333410922154E-2</v>
      </c>
      <c r="HB422" s="109">
        <f t="shared" si="976"/>
        <v>5.3932520618306619</v>
      </c>
      <c r="HC422" s="109">
        <f t="shared" si="976"/>
        <v>6.2752875768349767</v>
      </c>
      <c r="HD422" s="109">
        <f t="shared" si="976"/>
        <v>47.351294851771165</v>
      </c>
      <c r="HE422" s="109">
        <f t="shared" si="976"/>
        <v>1124.3342329776556</v>
      </c>
      <c r="HF422" s="109">
        <f t="shared" si="976"/>
        <v>51.629780659205146</v>
      </c>
      <c r="HG422" s="109">
        <f t="shared" si="976"/>
        <v>0.65774812095175883</v>
      </c>
      <c r="HH422" s="109">
        <f t="shared" si="976"/>
        <v>3.0842034193653851</v>
      </c>
      <c r="HI422" s="109">
        <f t="shared" si="976"/>
        <v>39.014516170738034</v>
      </c>
      <c r="HJ422" s="109">
        <f t="shared" si="977"/>
        <v>0.13749668652202374</v>
      </c>
      <c r="HK422" s="109">
        <f t="shared" si="977"/>
        <v>63.889705219173223</v>
      </c>
      <c r="HL422" s="109">
        <f t="shared" si="977"/>
        <v>299.14434698132879</v>
      </c>
      <c r="HM422" s="109">
        <f t="shared" si="977"/>
        <v>1.3075333410922154E-2</v>
      </c>
      <c r="HN422" s="109">
        <f t="shared" si="977"/>
        <v>320.90328238071163</v>
      </c>
      <c r="HO422" s="109">
        <f t="shared" si="977"/>
        <v>1381.2630981811712</v>
      </c>
      <c r="HP422" s="109">
        <f t="shared" si="977"/>
        <v>2.1669622518895939</v>
      </c>
      <c r="HQ422" s="109">
        <f t="shared" si="977"/>
        <v>19.415657926572038</v>
      </c>
      <c r="HR422" s="109"/>
      <c r="HS422" s="109"/>
      <c r="HT422" s="109"/>
      <c r="HU422" s="109"/>
      <c r="HV422" s="109"/>
      <c r="HW422" s="109"/>
      <c r="HX422" s="109"/>
      <c r="HY422" s="109"/>
      <c r="HZ422" s="109"/>
      <c r="IA422" s="109"/>
      <c r="IB422" s="109"/>
      <c r="IC422" s="109"/>
      <c r="ID422" s="109"/>
      <c r="IE422" s="109"/>
      <c r="IF422" s="109"/>
      <c r="IG422" s="109"/>
      <c r="IH422" s="109"/>
      <c r="II422" s="109"/>
      <c r="IJ422" s="109"/>
      <c r="IK422" s="109"/>
      <c r="IL422" s="109"/>
      <c r="IM422" s="109"/>
      <c r="IN422" s="109"/>
      <c r="IO422" s="109"/>
      <c r="IP422" s="109"/>
      <c r="IQ422" s="109"/>
      <c r="IR422" s="109"/>
      <c r="IS422" s="109"/>
      <c r="IT422" s="109"/>
      <c r="IU422" s="109"/>
      <c r="IV422" s="109"/>
      <c r="IW422" s="109"/>
      <c r="IX422" s="109"/>
      <c r="IY422" s="109"/>
      <c r="IZ422" s="109"/>
      <c r="JA422" s="109"/>
      <c r="JB422" s="109"/>
      <c r="JC422" s="109"/>
      <c r="JD422" s="109"/>
      <c r="JE422" s="109"/>
      <c r="JF422" s="109"/>
      <c r="JG422" s="109"/>
      <c r="JH422" s="109"/>
      <c r="JI422" s="109"/>
      <c r="JJ422" s="109"/>
      <c r="JK422" s="109"/>
      <c r="JL422" s="109"/>
      <c r="JM422" s="109"/>
      <c r="JN422" s="109"/>
      <c r="JO422" s="109"/>
      <c r="JP422" s="109" t="str">
        <f t="shared" si="911"/>
        <v>Water Pollution_Warfarin_Unspecified_Health_N/A for WP Interim Methodology</v>
      </c>
    </row>
    <row r="423" spans="2:276">
      <c r="B423" s="112" t="s">
        <v>9</v>
      </c>
      <c r="C423" s="112" t="s">
        <v>503</v>
      </c>
      <c r="D423" s="112" t="s">
        <v>394</v>
      </c>
      <c r="E423" s="112" t="s">
        <v>395</v>
      </c>
      <c r="F423" s="112" t="s">
        <v>390</v>
      </c>
      <c r="G423" s="112" t="s">
        <v>391</v>
      </c>
      <c r="H423" s="109">
        <f t="shared" si="956"/>
        <v>391.03352187228126</v>
      </c>
      <c r="I423" s="109">
        <f t="shared" si="956"/>
        <v>355.07215743434108</v>
      </c>
      <c r="J423" s="109">
        <f t="shared" si="956"/>
        <v>116.3833643889039</v>
      </c>
      <c r="K423" s="109">
        <f t="shared" si="956"/>
        <v>72.260501745991988</v>
      </c>
      <c r="L423" s="109">
        <f t="shared" si="956"/>
        <v>1349.5502859139274</v>
      </c>
      <c r="M423" s="109">
        <f t="shared" si="956"/>
        <v>207.5303371953521</v>
      </c>
      <c r="N423" s="109">
        <f t="shared" si="956"/>
        <v>526.55590112362427</v>
      </c>
      <c r="O423" s="109">
        <f t="shared" si="956"/>
        <v>125.65458176641275</v>
      </c>
      <c r="P423" s="109">
        <f t="shared" si="956"/>
        <v>242.28790933002205</v>
      </c>
      <c r="Q423" s="109">
        <f t="shared" si="956"/>
        <v>526.55590112362427</v>
      </c>
      <c r="R423" s="109">
        <f t="shared" si="957"/>
        <v>37.440123563381377</v>
      </c>
      <c r="S423" s="109">
        <f t="shared" si="957"/>
        <v>907.7643980684071</v>
      </c>
      <c r="T423" s="109">
        <f t="shared" si="957"/>
        <v>845.91353571426771</v>
      </c>
      <c r="U423" s="109">
        <f t="shared" si="957"/>
        <v>526.55590112362427</v>
      </c>
      <c r="V423" s="109">
        <f t="shared" si="957"/>
        <v>831.54704071752872</v>
      </c>
      <c r="W423" s="109">
        <f t="shared" si="957"/>
        <v>12866.475609006842</v>
      </c>
      <c r="X423" s="109">
        <f t="shared" si="957"/>
        <v>526.55590112362427</v>
      </c>
      <c r="Y423" s="109">
        <f t="shared" si="957"/>
        <v>373.8453281767537</v>
      </c>
      <c r="Z423" s="109">
        <f t="shared" si="957"/>
        <v>5793.1827857141225</v>
      </c>
      <c r="AA423" s="109">
        <f t="shared" si="957"/>
        <v>110.51213777935607</v>
      </c>
      <c r="AB423" s="109">
        <f t="shared" si="958"/>
        <v>1538.444216066596</v>
      </c>
      <c r="AC423" s="109">
        <f t="shared" si="958"/>
        <v>59.593889594966299</v>
      </c>
      <c r="AD423" s="109">
        <f t="shared" si="958"/>
        <v>127.77063530335097</v>
      </c>
      <c r="AE423" s="109">
        <f t="shared" si="958"/>
        <v>65.572554102918886</v>
      </c>
      <c r="AF423" s="109">
        <f t="shared" si="958"/>
        <v>412.54546083046193</v>
      </c>
      <c r="AG423" s="109">
        <f t="shared" si="958"/>
        <v>80.244442662398612</v>
      </c>
      <c r="AH423" s="109">
        <f t="shared" si="958"/>
        <v>253.37048436543662</v>
      </c>
      <c r="AI423" s="109">
        <f t="shared" si="958"/>
        <v>526.55590112362427</v>
      </c>
      <c r="AJ423" s="109">
        <f t="shared" si="958"/>
        <v>2231.3899084399154</v>
      </c>
      <c r="AK423" s="109">
        <f t="shared" si="958"/>
        <v>462.41624047277298</v>
      </c>
      <c r="AL423" s="109">
        <f t="shared" si="959"/>
        <v>664.93220214831194</v>
      </c>
      <c r="AM423" s="109">
        <f t="shared" si="959"/>
        <v>254.72267738678585</v>
      </c>
      <c r="AN423" s="109">
        <f t="shared" si="959"/>
        <v>537.71535803352947</v>
      </c>
      <c r="AO423" s="109">
        <f t="shared" si="959"/>
        <v>991.36120305263387</v>
      </c>
      <c r="AP423" s="109">
        <f t="shared" si="959"/>
        <v>517.347838671511</v>
      </c>
      <c r="AQ423" s="109">
        <f t="shared" si="959"/>
        <v>23.604432686298377</v>
      </c>
      <c r="AR423" s="109">
        <f t="shared" si="959"/>
        <v>526.55590112362427</v>
      </c>
      <c r="AS423" s="109">
        <f t="shared" si="959"/>
        <v>149.45895701948015</v>
      </c>
      <c r="AT423" s="109">
        <f t="shared" si="959"/>
        <v>293.65922876501696</v>
      </c>
      <c r="AU423" s="109">
        <f t="shared" si="959"/>
        <v>1349.5502859139274</v>
      </c>
      <c r="AV423" s="109">
        <f t="shared" si="960"/>
        <v>134.63605908043482</v>
      </c>
      <c r="AW423" s="109">
        <f t="shared" si="960"/>
        <v>3354.7618593373618</v>
      </c>
      <c r="AX423" s="109">
        <f t="shared" si="960"/>
        <v>156.62201230824812</v>
      </c>
      <c r="AY423" s="109">
        <f t="shared" si="960"/>
        <v>537.71535803352947</v>
      </c>
      <c r="AZ423" s="109">
        <f t="shared" si="960"/>
        <v>195.7001068607203</v>
      </c>
      <c r="BA423" s="109">
        <f t="shared" si="960"/>
        <v>482.68717265066846</v>
      </c>
      <c r="BB423" s="109">
        <f t="shared" si="960"/>
        <v>857.98143060992697</v>
      </c>
      <c r="BC423" s="109">
        <f t="shared" si="960"/>
        <v>530.19663866837323</v>
      </c>
      <c r="BD423" s="109">
        <f t="shared" si="960"/>
        <v>452.2770205747488</v>
      </c>
      <c r="BE423" s="109">
        <f t="shared" si="960"/>
        <v>1791.3151786199562</v>
      </c>
      <c r="BF423" s="109">
        <f t="shared" si="961"/>
        <v>526.55590112362427</v>
      </c>
      <c r="BG423" s="109">
        <f t="shared" si="961"/>
        <v>475.45527100602743</v>
      </c>
      <c r="BH423" s="109">
        <f t="shared" si="961"/>
        <v>995.89598686393288</v>
      </c>
      <c r="BI423" s="109">
        <f t="shared" si="961"/>
        <v>1461.545142669431</v>
      </c>
      <c r="BJ423" s="109">
        <f t="shared" si="961"/>
        <v>294.85406605335658</v>
      </c>
      <c r="BK423" s="109">
        <f t="shared" si="961"/>
        <v>526.55590112362427</v>
      </c>
      <c r="BL423" s="109">
        <f t="shared" si="961"/>
        <v>1054.4042904165219</v>
      </c>
      <c r="BM423" s="109">
        <f t="shared" si="961"/>
        <v>210.63610508759362</v>
      </c>
      <c r="BN423" s="109">
        <f t="shared" si="961"/>
        <v>1655.7854222206906</v>
      </c>
      <c r="BO423" s="109">
        <f t="shared" si="961"/>
        <v>1462.2801695802539</v>
      </c>
      <c r="BP423" s="109">
        <f t="shared" si="962"/>
        <v>1570.1186262197505</v>
      </c>
      <c r="BQ423" s="109">
        <f t="shared" si="962"/>
        <v>194.34646440979216</v>
      </c>
      <c r="BR423" s="109">
        <f t="shared" si="962"/>
        <v>258.25545676053451</v>
      </c>
      <c r="BS423" s="109">
        <f t="shared" si="962"/>
        <v>537.71535803352947</v>
      </c>
      <c r="BT423" s="109">
        <f t="shared" si="962"/>
        <v>619.07325144582467</v>
      </c>
      <c r="BU423" s="109">
        <f t="shared" si="962"/>
        <v>475.45527100602743</v>
      </c>
      <c r="BV423" s="109">
        <f t="shared" si="962"/>
        <v>72.260501745991988</v>
      </c>
      <c r="BW423" s="109">
        <f t="shared" si="962"/>
        <v>190.7129885711318</v>
      </c>
      <c r="BX423" s="109">
        <f t="shared" si="962"/>
        <v>1783.4267372931711</v>
      </c>
      <c r="BY423" s="109">
        <f t="shared" si="962"/>
        <v>72.260501745991988</v>
      </c>
      <c r="BZ423" s="109">
        <f t="shared" si="963"/>
        <v>155.12687932373245</v>
      </c>
      <c r="CA423" s="109">
        <f t="shared" si="963"/>
        <v>537.71535803352947</v>
      </c>
      <c r="CB423" s="109">
        <f t="shared" si="963"/>
        <v>296.17511278512558</v>
      </c>
      <c r="CC423" s="109">
        <f t="shared" si="963"/>
        <v>2164.4981405922558</v>
      </c>
      <c r="CD423" s="109">
        <f t="shared" si="963"/>
        <v>1094.3449721662691</v>
      </c>
      <c r="CE423" s="109">
        <f t="shared" si="963"/>
        <v>1349.5502859139274</v>
      </c>
      <c r="CF423" s="109">
        <f t="shared" si="963"/>
        <v>951.27720499167867</v>
      </c>
      <c r="CG423" s="109">
        <f t="shared" si="963"/>
        <v>3.3501903699598508</v>
      </c>
      <c r="CH423" s="109">
        <f t="shared" si="963"/>
        <v>526.55590112362427</v>
      </c>
      <c r="CI423" s="109">
        <f t="shared" si="963"/>
        <v>2231.3899084399154</v>
      </c>
      <c r="CJ423" s="109">
        <f t="shared" si="964"/>
        <v>733.10941833770619</v>
      </c>
      <c r="CK423" s="109">
        <f t="shared" si="964"/>
        <v>401.30049442266613</v>
      </c>
      <c r="CL423" s="109">
        <f t="shared" si="964"/>
        <v>95.120159346878012</v>
      </c>
      <c r="CM423" s="109">
        <f t="shared" si="964"/>
        <v>41.541793058275246</v>
      </c>
      <c r="CN423" s="109">
        <f t="shared" si="964"/>
        <v>2807.9746373199246</v>
      </c>
      <c r="CO423" s="109">
        <f t="shared" si="964"/>
        <v>539.11319805838718</v>
      </c>
      <c r="CP423" s="109">
        <f t="shared" si="964"/>
        <v>2231.3899084399154</v>
      </c>
      <c r="CQ423" s="109">
        <f t="shared" si="964"/>
        <v>1088.4433814074398</v>
      </c>
      <c r="CR423" s="109">
        <f t="shared" si="964"/>
        <v>45.649629610144835</v>
      </c>
      <c r="CS423" s="109">
        <f t="shared" si="964"/>
        <v>2099.8409956506202</v>
      </c>
      <c r="CT423" s="109">
        <f t="shared" si="965"/>
        <v>853.4410505547562</v>
      </c>
      <c r="CU423" s="109">
        <f t="shared" si="965"/>
        <v>594.28266847536679</v>
      </c>
      <c r="CV423" s="109">
        <f t="shared" si="965"/>
        <v>687.83183044698217</v>
      </c>
      <c r="CW423" s="109">
        <f t="shared" si="965"/>
        <v>549.5791968438283</v>
      </c>
      <c r="CX423" s="109">
        <f t="shared" si="965"/>
        <v>1349.5502859139274</v>
      </c>
      <c r="CY423" s="109">
        <f t="shared" si="965"/>
        <v>4669.2157217162658</v>
      </c>
      <c r="CZ423" s="109">
        <f t="shared" si="965"/>
        <v>1283.5184009353634</v>
      </c>
      <c r="DA423" s="109">
        <f t="shared" si="965"/>
        <v>526.55590112362427</v>
      </c>
      <c r="DB423" s="109">
        <f t="shared" si="965"/>
        <v>5647.1843625649326</v>
      </c>
      <c r="DC423" s="109">
        <f t="shared" si="965"/>
        <v>969.91233030637704</v>
      </c>
      <c r="DD423" s="109">
        <f t="shared" si="966"/>
        <v>88.619547609264515</v>
      </c>
      <c r="DE423" s="109">
        <f t="shared" si="966"/>
        <v>935.59302009354894</v>
      </c>
      <c r="DF423" s="109">
        <f t="shared" si="966"/>
        <v>2231.3899084399154</v>
      </c>
      <c r="DG423" s="109">
        <f t="shared" si="966"/>
        <v>2318.8466859238665</v>
      </c>
      <c r="DH423" s="109">
        <f t="shared" si="966"/>
        <v>3073.21298371178</v>
      </c>
      <c r="DI423" s="109">
        <f t="shared" si="966"/>
        <v>475.45527100602743</v>
      </c>
      <c r="DJ423" s="109">
        <f t="shared" si="966"/>
        <v>831.54704071752872</v>
      </c>
      <c r="DK423" s="109">
        <f t="shared" si="966"/>
        <v>230.17221297850071</v>
      </c>
      <c r="DL423" s="109">
        <f t="shared" si="966"/>
        <v>560.61022333945766</v>
      </c>
      <c r="DM423" s="109">
        <f t="shared" si="966"/>
        <v>210.88675285363863</v>
      </c>
      <c r="DN423" s="109">
        <f t="shared" si="967"/>
        <v>831.54704071752872</v>
      </c>
      <c r="DO423" s="109">
        <f t="shared" si="967"/>
        <v>415.64969319342498</v>
      </c>
      <c r="DP423" s="109">
        <f t="shared" si="967"/>
        <v>128.68164181493165</v>
      </c>
      <c r="DQ423" s="109">
        <f t="shared" si="967"/>
        <v>19.51953830990994</v>
      </c>
      <c r="DR423" s="109">
        <f t="shared" si="967"/>
        <v>1349.5502859139274</v>
      </c>
      <c r="DS423" s="109">
        <f t="shared" si="967"/>
        <v>292.14146165649203</v>
      </c>
      <c r="DT423" s="109">
        <f t="shared" si="967"/>
        <v>1349.5502859139274</v>
      </c>
      <c r="DU423" s="109">
        <f t="shared" si="967"/>
        <v>2231.3899084399154</v>
      </c>
      <c r="DV423" s="109">
        <f t="shared" si="967"/>
        <v>545.51786285176217</v>
      </c>
      <c r="DW423" s="109">
        <f t="shared" si="967"/>
        <v>117.46497442968872</v>
      </c>
      <c r="DX423" s="109">
        <f t="shared" si="968"/>
        <v>1065.5205380986511</v>
      </c>
      <c r="DY423" s="109">
        <f t="shared" si="968"/>
        <v>3064.1092121297706</v>
      </c>
      <c r="DZ423" s="109">
        <f t="shared" si="968"/>
        <v>528.93654800753745</v>
      </c>
      <c r="EA423" s="109">
        <f t="shared" si="968"/>
        <v>831.54704071752872</v>
      </c>
      <c r="EB423" s="109">
        <f t="shared" si="968"/>
        <v>2231.3899084399154</v>
      </c>
      <c r="EC423" s="109">
        <f t="shared" si="968"/>
        <v>83.050008075003561</v>
      </c>
      <c r="ED423" s="109">
        <f t="shared" si="968"/>
        <v>537.71535803352947</v>
      </c>
      <c r="EE423" s="109">
        <f t="shared" si="968"/>
        <v>389.79254625074634</v>
      </c>
      <c r="EF423" s="109">
        <f t="shared" si="968"/>
        <v>2231.3899084399154</v>
      </c>
      <c r="EG423" s="109">
        <f t="shared" si="968"/>
        <v>429.23860378431476</v>
      </c>
      <c r="EH423" s="109">
        <f t="shared" si="969"/>
        <v>1349.5502859139274</v>
      </c>
      <c r="EI423" s="109">
        <f t="shared" si="969"/>
        <v>12.757912116474692</v>
      </c>
      <c r="EJ423" s="109">
        <f t="shared" si="969"/>
        <v>475.45527100602743</v>
      </c>
      <c r="EK423" s="109">
        <f t="shared" si="969"/>
        <v>592.91814776204808</v>
      </c>
      <c r="EL423" s="109">
        <f t="shared" si="969"/>
        <v>110.76563143606772</v>
      </c>
      <c r="EM423" s="109">
        <f t="shared" si="969"/>
        <v>618.38132217464749</v>
      </c>
      <c r="EN423" s="109">
        <f t="shared" si="969"/>
        <v>25.342486689275329</v>
      </c>
      <c r="EO423" s="109">
        <f t="shared" si="969"/>
        <v>2231.3899084399154</v>
      </c>
      <c r="EP423" s="109">
        <f t="shared" si="969"/>
        <v>1083.574568343636</v>
      </c>
      <c r="EQ423" s="109">
        <f t="shared" si="969"/>
        <v>1334.4332337540054</v>
      </c>
      <c r="ER423" s="109">
        <f t="shared" si="970"/>
        <v>72.260501745991988</v>
      </c>
      <c r="ES423" s="109">
        <f t="shared" si="970"/>
        <v>108.27123073616012</v>
      </c>
      <c r="ET423" s="109">
        <f t="shared" si="970"/>
        <v>118.05802337874461</v>
      </c>
      <c r="EU423" s="109">
        <f t="shared" si="970"/>
        <v>187.32801413877061</v>
      </c>
      <c r="EV423" s="109">
        <f t="shared" si="970"/>
        <v>1647.7027763325023</v>
      </c>
      <c r="EW423" s="109">
        <f t="shared" si="970"/>
        <v>231.60344542941365</v>
      </c>
      <c r="EX423" s="109">
        <f t="shared" si="970"/>
        <v>2231.3899084399154</v>
      </c>
      <c r="EY423" s="109">
        <f t="shared" si="970"/>
        <v>285.36274396378161</v>
      </c>
      <c r="EZ423" s="109">
        <f t="shared" si="970"/>
        <v>165.89789118603338</v>
      </c>
      <c r="FA423" s="109">
        <f t="shared" si="970"/>
        <v>2265.341595379904</v>
      </c>
      <c r="FB423" s="109">
        <f t="shared" si="971"/>
        <v>2231.3899084399154</v>
      </c>
      <c r="FC423" s="109">
        <f t="shared" si="971"/>
        <v>124.97374756335473</v>
      </c>
      <c r="FD423" s="109">
        <f t="shared" si="971"/>
        <v>173.11011425798699</v>
      </c>
      <c r="FE423" s="109">
        <f t="shared" si="971"/>
        <v>255.78652782173054</v>
      </c>
      <c r="FF423" s="109">
        <f t="shared" si="971"/>
        <v>174.58458131586153</v>
      </c>
      <c r="FG423" s="109">
        <f t="shared" si="971"/>
        <v>3617.2985472884202</v>
      </c>
      <c r="FH423" s="109">
        <f t="shared" si="971"/>
        <v>803.74518717848946</v>
      </c>
      <c r="FI423" s="109">
        <f t="shared" si="971"/>
        <v>761.58609384840474</v>
      </c>
      <c r="FJ423" s="109">
        <f t="shared" si="971"/>
        <v>526.55590112362427</v>
      </c>
      <c r="FK423" s="109">
        <f t="shared" si="971"/>
        <v>831.54704071752872</v>
      </c>
      <c r="FL423" s="109">
        <f t="shared" si="972"/>
        <v>374.44402604188656</v>
      </c>
      <c r="FM423" s="109">
        <f t="shared" si="972"/>
        <v>65.520930976716713</v>
      </c>
      <c r="FN423" s="109">
        <f t="shared" si="972"/>
        <v>390.31857557496556</v>
      </c>
      <c r="FO423" s="109">
        <f t="shared" si="972"/>
        <v>72.260501745991988</v>
      </c>
      <c r="FP423" s="109">
        <f t="shared" si="972"/>
        <v>1349.5502859139274</v>
      </c>
      <c r="FQ423" s="109">
        <f t="shared" si="972"/>
        <v>537.71535803352947</v>
      </c>
      <c r="FR423" s="109">
        <f t="shared" si="972"/>
        <v>142.37334986722664</v>
      </c>
      <c r="FS423" s="109">
        <f t="shared" si="972"/>
        <v>2138.8633785495208</v>
      </c>
      <c r="FT423" s="109">
        <f t="shared" si="972"/>
        <v>650.44176656405136</v>
      </c>
      <c r="FU423" s="109">
        <f t="shared" si="972"/>
        <v>537.71535803352947</v>
      </c>
      <c r="FV423" s="109">
        <f t="shared" si="973"/>
        <v>1702.3933899383226</v>
      </c>
      <c r="FW423" s="109">
        <f t="shared" si="973"/>
        <v>2231.3899084399154</v>
      </c>
      <c r="FX423" s="109">
        <f t="shared" si="973"/>
        <v>526.55590112362427</v>
      </c>
      <c r="FY423" s="109">
        <f t="shared" si="973"/>
        <v>752.02619753719387</v>
      </c>
      <c r="FZ423" s="109">
        <f t="shared" si="973"/>
        <v>863.14584000979778</v>
      </c>
      <c r="GA423" s="109">
        <f t="shared" si="973"/>
        <v>71.070150938434438</v>
      </c>
      <c r="GB423" s="109">
        <f t="shared" si="973"/>
        <v>245.65255883753699</v>
      </c>
      <c r="GC423" s="109">
        <f t="shared" si="973"/>
        <v>252.08527083296252</v>
      </c>
      <c r="GD423" s="109">
        <f t="shared" si="973"/>
        <v>537.71535803352947</v>
      </c>
      <c r="GE423" s="109">
        <f t="shared" si="973"/>
        <v>798.8059655159667</v>
      </c>
      <c r="GF423" s="109">
        <f t="shared" si="974"/>
        <v>2614.7275593517606</v>
      </c>
      <c r="GG423" s="109">
        <f t="shared" si="974"/>
        <v>526.55590112362427</v>
      </c>
      <c r="GH423" s="109">
        <f t="shared" si="974"/>
        <v>526.55590112362427</v>
      </c>
      <c r="GI423" s="109">
        <f t="shared" si="974"/>
        <v>526.55590112362427</v>
      </c>
      <c r="GJ423" s="109">
        <f t="shared" si="974"/>
        <v>526.55590112362427</v>
      </c>
      <c r="GK423" s="109">
        <f t="shared" si="974"/>
        <v>167.83682649652391</v>
      </c>
      <c r="GL423" s="109">
        <f t="shared" si="974"/>
        <v>32.130076273900215</v>
      </c>
      <c r="GM423" s="109">
        <f t="shared" si="974"/>
        <v>150.04401312953524</v>
      </c>
      <c r="GN423" s="109">
        <f t="shared" si="974"/>
        <v>1272.5753726044406</v>
      </c>
      <c r="GO423" s="109">
        <f t="shared" si="974"/>
        <v>1062.643087061</v>
      </c>
      <c r="GP423" s="109">
        <f t="shared" si="975"/>
        <v>2231.3899084399154</v>
      </c>
      <c r="GQ423" s="109">
        <f t="shared" si="975"/>
        <v>407.12633249216424</v>
      </c>
      <c r="GR423" s="109">
        <f t="shared" si="975"/>
        <v>286.71929557625123</v>
      </c>
      <c r="GS423" s="109">
        <f t="shared" si="975"/>
        <v>3877.1658758272806</v>
      </c>
      <c r="GT423" s="109">
        <f t="shared" si="975"/>
        <v>2231.3899084399154</v>
      </c>
      <c r="GU423" s="109">
        <f t="shared" si="975"/>
        <v>779.46946509967529</v>
      </c>
      <c r="GV423" s="109">
        <f t="shared" si="975"/>
        <v>72.260501745991988</v>
      </c>
      <c r="GW423" s="109">
        <f t="shared" si="975"/>
        <v>526.55590112362427</v>
      </c>
      <c r="GX423" s="109">
        <f t="shared" si="975"/>
        <v>295.58036159593053</v>
      </c>
      <c r="GY423" s="109">
        <f t="shared" si="975"/>
        <v>569.21424521490269</v>
      </c>
      <c r="GZ423" s="109">
        <f t="shared" si="976"/>
        <v>162.70723766435174</v>
      </c>
      <c r="HA423" s="109">
        <f t="shared" si="976"/>
        <v>526.55590112362427</v>
      </c>
      <c r="HB423" s="109">
        <f t="shared" si="976"/>
        <v>72.260501745991988</v>
      </c>
      <c r="HC423" s="109">
        <f t="shared" si="976"/>
        <v>1077.8172341464604</v>
      </c>
      <c r="HD423" s="109">
        <f t="shared" si="976"/>
        <v>485.0147491527697</v>
      </c>
      <c r="HE423" s="109">
        <f t="shared" si="976"/>
        <v>706.85193362948746</v>
      </c>
      <c r="HF423" s="109">
        <f t="shared" si="976"/>
        <v>2810.1197315088452</v>
      </c>
      <c r="HG423" s="109">
        <f t="shared" si="976"/>
        <v>151.82704572864068</v>
      </c>
      <c r="HH423" s="109">
        <f t="shared" si="976"/>
        <v>144.18027162404087</v>
      </c>
      <c r="HI423" s="109">
        <f t="shared" si="976"/>
        <v>437.74952668876517</v>
      </c>
      <c r="HJ423" s="109">
        <f t="shared" si="977"/>
        <v>72.260501745991988</v>
      </c>
      <c r="HK423" s="109">
        <f t="shared" si="977"/>
        <v>526.55590112362427</v>
      </c>
      <c r="HL423" s="109">
        <f t="shared" si="977"/>
        <v>5075.8060399105652</v>
      </c>
      <c r="HM423" s="109">
        <f t="shared" si="977"/>
        <v>526.55590112362427</v>
      </c>
      <c r="HN423" s="109">
        <f t="shared" si="977"/>
        <v>831.54704071752872</v>
      </c>
      <c r="HO423" s="109">
        <f t="shared" si="977"/>
        <v>499.15589774335268</v>
      </c>
      <c r="HP423" s="109">
        <f t="shared" si="977"/>
        <v>336.49620401157631</v>
      </c>
      <c r="HQ423" s="109">
        <f t="shared" si="977"/>
        <v>360.57479978473947</v>
      </c>
      <c r="HR423" s="109"/>
      <c r="HS423" s="109"/>
      <c r="HT423" s="109"/>
      <c r="HU423" s="109"/>
      <c r="HV423" s="109"/>
      <c r="HW423" s="109"/>
      <c r="HX423" s="109"/>
      <c r="HY423" s="109"/>
      <c r="HZ423" s="109"/>
      <c r="IA423" s="109"/>
      <c r="IB423" s="109"/>
      <c r="IC423" s="109"/>
      <c r="ID423" s="109"/>
      <c r="IE423" s="109"/>
      <c r="IF423" s="109"/>
      <c r="IG423" s="109"/>
      <c r="IH423" s="109"/>
      <c r="II423" s="109"/>
      <c r="IJ423" s="109"/>
      <c r="IK423" s="109"/>
      <c r="IL423" s="109"/>
      <c r="IM423" s="109"/>
      <c r="IN423" s="109"/>
      <c r="IO423" s="109"/>
      <c r="IP423" s="109"/>
      <c r="IQ423" s="109"/>
      <c r="IR423" s="109"/>
      <c r="IS423" s="109"/>
      <c r="IT423" s="109"/>
      <c r="IU423" s="109"/>
      <c r="IV423" s="109"/>
      <c r="IW423" s="109"/>
      <c r="IX423" s="109"/>
      <c r="IY423" s="109"/>
      <c r="IZ423" s="109"/>
      <c r="JA423" s="109"/>
      <c r="JB423" s="109"/>
      <c r="JC423" s="109"/>
      <c r="JD423" s="109"/>
      <c r="JE423" s="109"/>
      <c r="JF423" s="109"/>
      <c r="JG423" s="109"/>
      <c r="JH423" s="109"/>
      <c r="JI423" s="109"/>
      <c r="JJ423" s="109"/>
      <c r="JK423" s="109"/>
      <c r="JL423" s="109"/>
      <c r="JM423" s="109"/>
      <c r="JN423" s="109"/>
      <c r="JO423" s="109"/>
      <c r="JP423" s="109" t="str">
        <f t="shared" si="911"/>
        <v>Water Pollution_PAHs_Freshwater_Health_N/A for WP Interim Methodology</v>
      </c>
    </row>
    <row r="424" spans="2:276">
      <c r="B424" s="112" t="s">
        <v>9</v>
      </c>
      <c r="C424" s="112" t="s">
        <v>503</v>
      </c>
      <c r="D424" s="112" t="s">
        <v>396</v>
      </c>
      <c r="E424" s="112" t="s">
        <v>395</v>
      </c>
      <c r="F424" s="112" t="s">
        <v>390</v>
      </c>
      <c r="G424" s="112" t="s">
        <v>391</v>
      </c>
      <c r="H424" s="109">
        <f t="shared" si="956"/>
        <v>32.424234841368396</v>
      </c>
      <c r="I424" s="109">
        <f t="shared" si="956"/>
        <v>37.709146074467718</v>
      </c>
      <c r="J424" s="109">
        <f t="shared" si="956"/>
        <v>80.726908320720241</v>
      </c>
      <c r="K424" s="109">
        <f t="shared" si="956"/>
        <v>26.968182808376337</v>
      </c>
      <c r="L424" s="109">
        <f t="shared" si="956"/>
        <v>153.96114760182269</v>
      </c>
      <c r="M424" s="109">
        <f t="shared" si="956"/>
        <v>79.002975432383465</v>
      </c>
      <c r="N424" s="109">
        <f t="shared" si="956"/>
        <v>54.875736618920818</v>
      </c>
      <c r="O424" s="109">
        <f t="shared" si="956"/>
        <v>60.788992355433464</v>
      </c>
      <c r="P424" s="109">
        <f t="shared" si="956"/>
        <v>44.464162179230954</v>
      </c>
      <c r="Q424" s="109">
        <f t="shared" si="956"/>
        <v>54.875736618920818</v>
      </c>
      <c r="R424" s="109">
        <f t="shared" si="957"/>
        <v>28.368565862582301</v>
      </c>
      <c r="S424" s="109">
        <f t="shared" si="957"/>
        <v>375.31687853358278</v>
      </c>
      <c r="T424" s="109">
        <f t="shared" si="957"/>
        <v>34.426108571195357</v>
      </c>
      <c r="U424" s="109">
        <f t="shared" si="957"/>
        <v>54.875736618920818</v>
      </c>
      <c r="V424" s="109">
        <f t="shared" si="957"/>
        <v>99.185775448881515</v>
      </c>
      <c r="W424" s="109">
        <f t="shared" si="957"/>
        <v>284.91640236086863</v>
      </c>
      <c r="X424" s="109">
        <f t="shared" si="957"/>
        <v>54.875736618920818</v>
      </c>
      <c r="Y424" s="109">
        <f t="shared" si="957"/>
        <v>44.577017679522406</v>
      </c>
      <c r="Z424" s="109">
        <f t="shared" si="957"/>
        <v>420.80296541177398</v>
      </c>
      <c r="AA424" s="109">
        <f t="shared" si="957"/>
        <v>32.621065074152106</v>
      </c>
      <c r="AB424" s="109">
        <f t="shared" si="958"/>
        <v>194.4185113429773</v>
      </c>
      <c r="AC424" s="109">
        <f t="shared" si="958"/>
        <v>54.229038086322255</v>
      </c>
      <c r="AD424" s="109">
        <f t="shared" si="958"/>
        <v>22.892195471571693</v>
      </c>
      <c r="AE424" s="109">
        <f t="shared" si="958"/>
        <v>80.799279617554902</v>
      </c>
      <c r="AF424" s="109">
        <f t="shared" si="958"/>
        <v>53.105329568303723</v>
      </c>
      <c r="AG424" s="109">
        <f t="shared" si="958"/>
        <v>275.1805245039946</v>
      </c>
      <c r="AH424" s="109">
        <f t="shared" si="958"/>
        <v>67.078191893552983</v>
      </c>
      <c r="AI424" s="109">
        <f t="shared" si="958"/>
        <v>54.875736618920818</v>
      </c>
      <c r="AJ424" s="109">
        <f t="shared" si="958"/>
        <v>179.76710818234719</v>
      </c>
      <c r="AK424" s="109">
        <f t="shared" si="958"/>
        <v>44.772449374905577</v>
      </c>
      <c r="AL424" s="109">
        <f t="shared" si="959"/>
        <v>169.35718482021377</v>
      </c>
      <c r="AM424" s="109">
        <f t="shared" si="959"/>
        <v>150.01138791990627</v>
      </c>
      <c r="AN424" s="109">
        <f t="shared" si="959"/>
        <v>134.0125514429408</v>
      </c>
      <c r="AO424" s="109">
        <f t="shared" si="959"/>
        <v>57.685094884055225</v>
      </c>
      <c r="AP424" s="109">
        <f t="shared" si="959"/>
        <v>179.11947469406496</v>
      </c>
      <c r="AQ424" s="109">
        <f t="shared" si="959"/>
        <v>36.528931826399649</v>
      </c>
      <c r="AR424" s="109">
        <f t="shared" si="959"/>
        <v>54.875736618920818</v>
      </c>
      <c r="AS424" s="109">
        <f t="shared" si="959"/>
        <v>27.04871815132115</v>
      </c>
      <c r="AT424" s="109">
        <f t="shared" si="959"/>
        <v>63.916170783668754</v>
      </c>
      <c r="AU424" s="109">
        <f t="shared" si="959"/>
        <v>153.96114760182269</v>
      </c>
      <c r="AV424" s="109">
        <f t="shared" si="960"/>
        <v>47.347016156019997</v>
      </c>
      <c r="AW424" s="109">
        <f t="shared" si="960"/>
        <v>505.04818708154357</v>
      </c>
      <c r="AX424" s="109">
        <f t="shared" si="960"/>
        <v>42.122359932682038</v>
      </c>
      <c r="AY424" s="109">
        <f t="shared" si="960"/>
        <v>134.0125514429408</v>
      </c>
      <c r="AZ424" s="109">
        <f t="shared" si="960"/>
        <v>340.56110119175719</v>
      </c>
      <c r="BA424" s="109">
        <f t="shared" si="960"/>
        <v>248.00285560688235</v>
      </c>
      <c r="BB424" s="109">
        <f t="shared" si="960"/>
        <v>35.189069555350677</v>
      </c>
      <c r="BC424" s="109">
        <f t="shared" si="960"/>
        <v>212.54507660704056</v>
      </c>
      <c r="BD424" s="109">
        <f t="shared" si="960"/>
        <v>29.366021280094142</v>
      </c>
      <c r="BE424" s="109">
        <f t="shared" si="960"/>
        <v>44.647416474269221</v>
      </c>
      <c r="BF424" s="109">
        <f t="shared" si="961"/>
        <v>54.875736618920818</v>
      </c>
      <c r="BG424" s="109">
        <f t="shared" si="961"/>
        <v>93.853271141038036</v>
      </c>
      <c r="BH424" s="109">
        <f t="shared" si="961"/>
        <v>405.91391813900788</v>
      </c>
      <c r="BI424" s="109">
        <f t="shared" si="961"/>
        <v>61.306281405719979</v>
      </c>
      <c r="BJ424" s="109">
        <f t="shared" si="961"/>
        <v>46.132570338839152</v>
      </c>
      <c r="BK424" s="109">
        <f t="shared" si="961"/>
        <v>54.875736618920818</v>
      </c>
      <c r="BL424" s="109">
        <f t="shared" si="961"/>
        <v>81.902454572925762</v>
      </c>
      <c r="BM424" s="109">
        <f t="shared" si="961"/>
        <v>43.307919714871346</v>
      </c>
      <c r="BN424" s="109">
        <f t="shared" si="961"/>
        <v>140.27280563891171</v>
      </c>
      <c r="BO424" s="109">
        <f t="shared" si="961"/>
        <v>53.29433567132898</v>
      </c>
      <c r="BP424" s="109">
        <f t="shared" si="962"/>
        <v>114.39395583708256</v>
      </c>
      <c r="BQ424" s="109">
        <f t="shared" si="962"/>
        <v>29.319797726905307</v>
      </c>
      <c r="BR424" s="109">
        <f t="shared" si="962"/>
        <v>33.270542432203875</v>
      </c>
      <c r="BS424" s="109">
        <f t="shared" si="962"/>
        <v>134.0125514429408</v>
      </c>
      <c r="BT424" s="109">
        <f t="shared" si="962"/>
        <v>31.941939548053906</v>
      </c>
      <c r="BU424" s="109">
        <f t="shared" si="962"/>
        <v>93.853271141038036</v>
      </c>
      <c r="BV424" s="109">
        <f t="shared" si="962"/>
        <v>26.968182808376337</v>
      </c>
      <c r="BW424" s="109">
        <f t="shared" si="962"/>
        <v>70.430276985593423</v>
      </c>
      <c r="BX424" s="109">
        <f t="shared" si="962"/>
        <v>150.33874517259113</v>
      </c>
      <c r="BY424" s="109">
        <f t="shared" si="962"/>
        <v>26.968182808376337</v>
      </c>
      <c r="BZ424" s="109">
        <f t="shared" si="963"/>
        <v>63.486382190693128</v>
      </c>
      <c r="CA424" s="109">
        <f t="shared" si="963"/>
        <v>134.0125514429408</v>
      </c>
      <c r="CB424" s="109">
        <f t="shared" si="963"/>
        <v>36.799066288947671</v>
      </c>
      <c r="CC424" s="109">
        <f t="shared" si="963"/>
        <v>148.38486955637461</v>
      </c>
      <c r="CD424" s="109">
        <f t="shared" si="963"/>
        <v>374.86625246147702</v>
      </c>
      <c r="CE424" s="109">
        <f t="shared" si="963"/>
        <v>153.96114760182269</v>
      </c>
      <c r="CF424" s="109">
        <f t="shared" si="963"/>
        <v>54.213027457199175</v>
      </c>
      <c r="CG424" s="109">
        <f t="shared" si="963"/>
        <v>21.2854108969312</v>
      </c>
      <c r="CH424" s="109">
        <f t="shared" si="963"/>
        <v>54.875736618920818</v>
      </c>
      <c r="CI424" s="109">
        <f t="shared" si="963"/>
        <v>179.76710818234719</v>
      </c>
      <c r="CJ424" s="109">
        <f t="shared" si="964"/>
        <v>40.193373414426084</v>
      </c>
      <c r="CK424" s="109">
        <f t="shared" si="964"/>
        <v>276.36303423385203</v>
      </c>
      <c r="CL424" s="109">
        <f t="shared" si="964"/>
        <v>37.824721694616244</v>
      </c>
      <c r="CM424" s="109">
        <f t="shared" si="964"/>
        <v>64.300390204025845</v>
      </c>
      <c r="CN424" s="109">
        <f t="shared" si="964"/>
        <v>39.804507740171189</v>
      </c>
      <c r="CO424" s="109">
        <f t="shared" si="964"/>
        <v>47.511966054995206</v>
      </c>
      <c r="CP424" s="109">
        <f t="shared" si="964"/>
        <v>179.76710818234719</v>
      </c>
      <c r="CQ424" s="109">
        <f t="shared" si="964"/>
        <v>104.941849974219</v>
      </c>
      <c r="CR424" s="109">
        <f t="shared" si="964"/>
        <v>25.481099059453634</v>
      </c>
      <c r="CS424" s="109">
        <f t="shared" si="964"/>
        <v>213.48391769148492</v>
      </c>
      <c r="CT424" s="109">
        <f t="shared" si="965"/>
        <v>49.375867145921056</v>
      </c>
      <c r="CU424" s="109">
        <f t="shared" si="965"/>
        <v>68.319207876772452</v>
      </c>
      <c r="CV424" s="109">
        <f t="shared" si="965"/>
        <v>93.430296787994862</v>
      </c>
      <c r="CW424" s="109">
        <f t="shared" si="965"/>
        <v>41.785367660373517</v>
      </c>
      <c r="CX424" s="109">
        <f t="shared" si="965"/>
        <v>153.96114760182269</v>
      </c>
      <c r="CY424" s="109">
        <f t="shared" si="965"/>
        <v>232.0550536503178</v>
      </c>
      <c r="CZ424" s="109">
        <f t="shared" si="965"/>
        <v>81.136510939153325</v>
      </c>
      <c r="DA424" s="109">
        <f t="shared" si="965"/>
        <v>54.875736618920818</v>
      </c>
      <c r="DB424" s="109">
        <f t="shared" si="965"/>
        <v>123.13559247782341</v>
      </c>
      <c r="DC424" s="109">
        <f t="shared" si="965"/>
        <v>191.49718302653619</v>
      </c>
      <c r="DD424" s="109">
        <f t="shared" si="966"/>
        <v>27.066129093989264</v>
      </c>
      <c r="DE424" s="109">
        <f t="shared" si="966"/>
        <v>48.67282795256277</v>
      </c>
      <c r="DF424" s="109">
        <f t="shared" si="966"/>
        <v>179.76710818234719</v>
      </c>
      <c r="DG424" s="109">
        <f t="shared" si="966"/>
        <v>84.847695305142906</v>
      </c>
      <c r="DH424" s="109">
        <f t="shared" si="966"/>
        <v>634.23820197280963</v>
      </c>
      <c r="DI424" s="109">
        <f t="shared" si="966"/>
        <v>93.853271141038036</v>
      </c>
      <c r="DJ424" s="109">
        <f t="shared" si="966"/>
        <v>99.185775448881515</v>
      </c>
      <c r="DK424" s="109">
        <f t="shared" si="966"/>
        <v>72.366977255188402</v>
      </c>
      <c r="DL424" s="109">
        <f t="shared" si="966"/>
        <v>103.44532512531667</v>
      </c>
      <c r="DM424" s="109">
        <f t="shared" si="966"/>
        <v>39.831364540996802</v>
      </c>
      <c r="DN424" s="109">
        <f t="shared" si="967"/>
        <v>99.185775448881515</v>
      </c>
      <c r="DO424" s="109">
        <f t="shared" si="967"/>
        <v>28.912739317107086</v>
      </c>
      <c r="DP424" s="109">
        <f t="shared" si="967"/>
        <v>38.972806547946597</v>
      </c>
      <c r="DQ424" s="109">
        <f t="shared" si="967"/>
        <v>40.386073394542827</v>
      </c>
      <c r="DR424" s="109">
        <f t="shared" si="967"/>
        <v>153.96114760182269</v>
      </c>
      <c r="DS424" s="109">
        <f t="shared" si="967"/>
        <v>168.88200859807611</v>
      </c>
      <c r="DT424" s="109">
        <f t="shared" si="967"/>
        <v>153.96114760182269</v>
      </c>
      <c r="DU424" s="109">
        <f t="shared" si="967"/>
        <v>179.76710818234719</v>
      </c>
      <c r="DV424" s="109">
        <f t="shared" si="967"/>
        <v>36.373961733988999</v>
      </c>
      <c r="DW424" s="109">
        <f t="shared" si="967"/>
        <v>56.807942892800376</v>
      </c>
      <c r="DX424" s="109">
        <f t="shared" si="968"/>
        <v>321.05894447690872</v>
      </c>
      <c r="DY424" s="109">
        <f t="shared" si="968"/>
        <v>136.88572512708663</v>
      </c>
      <c r="DZ424" s="109">
        <f t="shared" si="968"/>
        <v>36.496328308976473</v>
      </c>
      <c r="EA424" s="109">
        <f t="shared" si="968"/>
        <v>99.185775448881515</v>
      </c>
      <c r="EB424" s="109">
        <f t="shared" si="968"/>
        <v>179.76710818234719</v>
      </c>
      <c r="EC424" s="109">
        <f t="shared" si="968"/>
        <v>67.437168962322971</v>
      </c>
      <c r="ED424" s="109">
        <f t="shared" si="968"/>
        <v>134.0125514429408</v>
      </c>
      <c r="EE424" s="109">
        <f t="shared" si="968"/>
        <v>71.179822312086756</v>
      </c>
      <c r="EF424" s="109">
        <f t="shared" si="968"/>
        <v>179.76710818234719</v>
      </c>
      <c r="EG424" s="109">
        <f t="shared" si="968"/>
        <v>59.726921964580207</v>
      </c>
      <c r="EH424" s="109">
        <f t="shared" si="969"/>
        <v>153.96114760182269</v>
      </c>
      <c r="EI424" s="109">
        <f t="shared" si="969"/>
        <v>24.716737324687841</v>
      </c>
      <c r="EJ424" s="109">
        <f t="shared" si="969"/>
        <v>93.853271141038036</v>
      </c>
      <c r="EK424" s="109">
        <f t="shared" si="969"/>
        <v>90.31045352997991</v>
      </c>
      <c r="EL424" s="109">
        <f t="shared" si="969"/>
        <v>35.482581018562314</v>
      </c>
      <c r="EM424" s="109">
        <f t="shared" si="969"/>
        <v>163.82511069887818</v>
      </c>
      <c r="EN424" s="109">
        <f t="shared" si="969"/>
        <v>34.686153543638909</v>
      </c>
      <c r="EO424" s="109">
        <f t="shared" si="969"/>
        <v>179.76710818234719</v>
      </c>
      <c r="EP424" s="109">
        <f t="shared" si="969"/>
        <v>46.47323735688753</v>
      </c>
      <c r="EQ424" s="109">
        <f t="shared" si="969"/>
        <v>202.43524720273595</v>
      </c>
      <c r="ER424" s="109">
        <f t="shared" si="970"/>
        <v>26.968182808376337</v>
      </c>
      <c r="ES424" s="109">
        <f t="shared" si="970"/>
        <v>26.775576281919545</v>
      </c>
      <c r="ET424" s="109">
        <f t="shared" si="970"/>
        <v>32.118970476657893</v>
      </c>
      <c r="EU424" s="109">
        <f t="shared" si="970"/>
        <v>104.21087497501875</v>
      </c>
      <c r="EV424" s="109">
        <f t="shared" si="970"/>
        <v>315.66545077878203</v>
      </c>
      <c r="EW424" s="109">
        <f t="shared" si="970"/>
        <v>319.94179065299767</v>
      </c>
      <c r="EX424" s="109">
        <f t="shared" si="970"/>
        <v>179.76710818234719</v>
      </c>
      <c r="EY424" s="109">
        <f t="shared" si="970"/>
        <v>45.252909025173061</v>
      </c>
      <c r="EZ424" s="109">
        <f t="shared" si="970"/>
        <v>43.343503281362196</v>
      </c>
      <c r="FA424" s="109">
        <f t="shared" si="970"/>
        <v>196.87866105014641</v>
      </c>
      <c r="FB424" s="109">
        <f t="shared" si="971"/>
        <v>179.76710818234719</v>
      </c>
      <c r="FC424" s="109">
        <f t="shared" si="971"/>
        <v>36.96016938830185</v>
      </c>
      <c r="FD424" s="109">
        <f t="shared" si="971"/>
        <v>31.986784499192559</v>
      </c>
      <c r="FE424" s="109">
        <f t="shared" si="971"/>
        <v>62.005432902704428</v>
      </c>
      <c r="FF424" s="109">
        <f t="shared" si="971"/>
        <v>146.68951259644575</v>
      </c>
      <c r="FG424" s="109">
        <f t="shared" si="971"/>
        <v>57.261168454448445</v>
      </c>
      <c r="FH424" s="109">
        <f t="shared" si="971"/>
        <v>254.92489808112825</v>
      </c>
      <c r="FI424" s="109">
        <f t="shared" si="971"/>
        <v>145.30741856618644</v>
      </c>
      <c r="FJ424" s="109">
        <f t="shared" si="971"/>
        <v>54.875736618920818</v>
      </c>
      <c r="FK424" s="109">
        <f t="shared" si="971"/>
        <v>99.185775448881515</v>
      </c>
      <c r="FL424" s="109">
        <f t="shared" si="972"/>
        <v>55.784525404981189</v>
      </c>
      <c r="FM424" s="109">
        <f t="shared" si="972"/>
        <v>50.699483312663276</v>
      </c>
      <c r="FN424" s="109">
        <f t="shared" si="972"/>
        <v>97.717038299717544</v>
      </c>
      <c r="FO424" s="109">
        <f t="shared" si="972"/>
        <v>26.968182808376337</v>
      </c>
      <c r="FP424" s="109">
        <f t="shared" si="972"/>
        <v>153.96114760182269</v>
      </c>
      <c r="FQ424" s="109">
        <f t="shared" si="972"/>
        <v>134.0125514429408</v>
      </c>
      <c r="FR424" s="109">
        <f t="shared" si="972"/>
        <v>96.129695044037476</v>
      </c>
      <c r="FS424" s="109">
        <f t="shared" si="972"/>
        <v>351.6440754696859</v>
      </c>
      <c r="FT424" s="109">
        <f t="shared" si="972"/>
        <v>54.709473463930394</v>
      </c>
      <c r="FU424" s="109">
        <f t="shared" si="972"/>
        <v>134.0125514429408</v>
      </c>
      <c r="FV424" s="109">
        <f t="shared" si="973"/>
        <v>102.85118035069785</v>
      </c>
      <c r="FW424" s="109">
        <f t="shared" si="973"/>
        <v>179.76710818234719</v>
      </c>
      <c r="FX424" s="109">
        <f t="shared" si="973"/>
        <v>54.875736618920818</v>
      </c>
      <c r="FY424" s="109">
        <f t="shared" si="973"/>
        <v>330.36794125949467</v>
      </c>
      <c r="FZ424" s="109">
        <f t="shared" si="973"/>
        <v>105.33744841734264</v>
      </c>
      <c r="GA424" s="109">
        <f t="shared" si="973"/>
        <v>25.760406280627162</v>
      </c>
      <c r="GB424" s="109">
        <f t="shared" si="973"/>
        <v>40.260395615817863</v>
      </c>
      <c r="GC424" s="109">
        <f t="shared" si="973"/>
        <v>91.333525137301976</v>
      </c>
      <c r="GD424" s="109">
        <f t="shared" si="973"/>
        <v>134.0125514429408</v>
      </c>
      <c r="GE424" s="109">
        <f t="shared" si="973"/>
        <v>148.2420225432314</v>
      </c>
      <c r="GF424" s="109">
        <f t="shared" si="974"/>
        <v>161.13142711727889</v>
      </c>
      <c r="GG424" s="109">
        <f t="shared" si="974"/>
        <v>54.875736618920818</v>
      </c>
      <c r="GH424" s="109">
        <f t="shared" si="974"/>
        <v>54.875736618920818</v>
      </c>
      <c r="GI424" s="109">
        <f t="shared" si="974"/>
        <v>54.875736618920818</v>
      </c>
      <c r="GJ424" s="109">
        <f t="shared" si="974"/>
        <v>54.875736618920818</v>
      </c>
      <c r="GK424" s="109">
        <f t="shared" si="974"/>
        <v>40.779784098677013</v>
      </c>
      <c r="GL424" s="109">
        <f t="shared" si="974"/>
        <v>35.930243821934631</v>
      </c>
      <c r="GM424" s="109">
        <f t="shared" si="974"/>
        <v>53.404940774701807</v>
      </c>
      <c r="GN424" s="109">
        <f t="shared" si="974"/>
        <v>428.9505835470211</v>
      </c>
      <c r="GO424" s="109">
        <f t="shared" si="974"/>
        <v>66.29677062506957</v>
      </c>
      <c r="GP424" s="109">
        <f t="shared" si="975"/>
        <v>179.76710818234719</v>
      </c>
      <c r="GQ424" s="109">
        <f t="shared" si="975"/>
        <v>56.582660227077909</v>
      </c>
      <c r="GR424" s="109">
        <f t="shared" si="975"/>
        <v>59.136034235700492</v>
      </c>
      <c r="GS424" s="109">
        <f t="shared" si="975"/>
        <v>212.7801174715101</v>
      </c>
      <c r="GT424" s="109">
        <f t="shared" si="975"/>
        <v>179.76710818234719</v>
      </c>
      <c r="GU424" s="109">
        <f t="shared" si="975"/>
        <v>622.78100973468861</v>
      </c>
      <c r="GV424" s="109">
        <f t="shared" si="975"/>
        <v>26.968182808376337</v>
      </c>
      <c r="GW424" s="109">
        <f t="shared" si="975"/>
        <v>54.875736618920818</v>
      </c>
      <c r="GX424" s="109">
        <f t="shared" si="975"/>
        <v>69.828553278020237</v>
      </c>
      <c r="GY424" s="109">
        <f t="shared" si="975"/>
        <v>59.446923486786751</v>
      </c>
      <c r="GZ424" s="109">
        <f t="shared" si="976"/>
        <v>29.935068756491027</v>
      </c>
      <c r="HA424" s="109">
        <f t="shared" si="976"/>
        <v>54.875736618920818</v>
      </c>
      <c r="HB424" s="109">
        <f t="shared" si="976"/>
        <v>26.968182808376337</v>
      </c>
      <c r="HC424" s="109">
        <f t="shared" si="976"/>
        <v>46.736497441855413</v>
      </c>
      <c r="HD424" s="109">
        <f t="shared" si="976"/>
        <v>62.234673978116682</v>
      </c>
      <c r="HE424" s="109">
        <f t="shared" si="976"/>
        <v>134.88937170963976</v>
      </c>
      <c r="HF424" s="109">
        <f t="shared" si="976"/>
        <v>64.802245245496934</v>
      </c>
      <c r="HG424" s="109">
        <f t="shared" si="976"/>
        <v>104.87277153563589</v>
      </c>
      <c r="HH424" s="109">
        <f t="shared" si="976"/>
        <v>41.473715686367079</v>
      </c>
      <c r="HI424" s="109">
        <f t="shared" si="976"/>
        <v>50.347935576964339</v>
      </c>
      <c r="HJ424" s="109">
        <f t="shared" si="977"/>
        <v>26.968182808376337</v>
      </c>
      <c r="HK424" s="109">
        <f t="shared" si="977"/>
        <v>54.875736618920818</v>
      </c>
      <c r="HL424" s="109">
        <f t="shared" si="977"/>
        <v>147.33468763462199</v>
      </c>
      <c r="HM424" s="109">
        <f t="shared" si="977"/>
        <v>54.875736618920818</v>
      </c>
      <c r="HN424" s="109">
        <f t="shared" si="977"/>
        <v>99.185775448881515</v>
      </c>
      <c r="HO424" s="109">
        <f t="shared" si="977"/>
        <v>94.168185230478301</v>
      </c>
      <c r="HP424" s="109">
        <f t="shared" si="977"/>
        <v>44.89638593083972</v>
      </c>
      <c r="HQ424" s="109">
        <f t="shared" si="977"/>
        <v>191.28723062405376</v>
      </c>
      <c r="HR424" s="109"/>
      <c r="HS424" s="109"/>
      <c r="HT424" s="109"/>
      <c r="HU424" s="109"/>
      <c r="HV424" s="109"/>
      <c r="HW424" s="109"/>
      <c r="HX424" s="109"/>
      <c r="HY424" s="109"/>
      <c r="HZ424" s="109"/>
      <c r="IA424" s="109"/>
      <c r="IB424" s="109"/>
      <c r="IC424" s="109"/>
      <c r="ID424" s="109"/>
      <c r="IE424" s="109"/>
      <c r="IF424" s="109"/>
      <c r="IG424" s="109"/>
      <c r="IH424" s="109"/>
      <c r="II424" s="109"/>
      <c r="IJ424" s="109"/>
      <c r="IK424" s="109"/>
      <c r="IL424" s="109"/>
      <c r="IM424" s="109"/>
      <c r="IN424" s="109"/>
      <c r="IO424" s="109"/>
      <c r="IP424" s="109"/>
      <c r="IQ424" s="109"/>
      <c r="IR424" s="109"/>
      <c r="IS424" s="109"/>
      <c r="IT424" s="109"/>
      <c r="IU424" s="109"/>
      <c r="IV424" s="109"/>
      <c r="IW424" s="109"/>
      <c r="IX424" s="109"/>
      <c r="IY424" s="109"/>
      <c r="IZ424" s="109"/>
      <c r="JA424" s="109"/>
      <c r="JB424" s="109"/>
      <c r="JC424" s="109"/>
      <c r="JD424" s="109"/>
      <c r="JE424" s="109"/>
      <c r="JF424" s="109"/>
      <c r="JG424" s="109"/>
      <c r="JH424" s="109"/>
      <c r="JI424" s="109"/>
      <c r="JJ424" s="109"/>
      <c r="JK424" s="109"/>
      <c r="JL424" s="109"/>
      <c r="JM424" s="109"/>
      <c r="JN424" s="109"/>
      <c r="JO424" s="109"/>
      <c r="JP424" s="109" t="str">
        <f t="shared" si="911"/>
        <v>Water Pollution_PAHs_Seawater_Health_N/A for WP Interim Methodology</v>
      </c>
    </row>
    <row r="425" spans="2:276">
      <c r="B425" s="112" t="s">
        <v>9</v>
      </c>
      <c r="C425" s="112" t="s">
        <v>503</v>
      </c>
      <c r="D425" s="112" t="s">
        <v>384</v>
      </c>
      <c r="E425" s="112" t="s">
        <v>395</v>
      </c>
      <c r="F425" s="112" t="s">
        <v>390</v>
      </c>
      <c r="G425" s="112" t="s">
        <v>391</v>
      </c>
      <c r="H425" s="109">
        <f t="shared" si="956"/>
        <v>391.03352187228126</v>
      </c>
      <c r="I425" s="109">
        <f t="shared" si="956"/>
        <v>311.34948697298682</v>
      </c>
      <c r="J425" s="109">
        <f t="shared" si="956"/>
        <v>109.91879898470371</v>
      </c>
      <c r="K425" s="109">
        <f t="shared" si="956"/>
        <v>26.968182808376337</v>
      </c>
      <c r="L425" s="109">
        <f t="shared" si="956"/>
        <v>1349.5502859139274</v>
      </c>
      <c r="M425" s="109">
        <f t="shared" si="956"/>
        <v>169.48219207216505</v>
      </c>
      <c r="N425" s="109">
        <f t="shared" si="956"/>
        <v>54.875736618920818</v>
      </c>
      <c r="O425" s="109">
        <f t="shared" si="956"/>
        <v>119.27844092354556</v>
      </c>
      <c r="P425" s="109">
        <f t="shared" si="956"/>
        <v>242.28790933002205</v>
      </c>
      <c r="Q425" s="109">
        <f t="shared" si="956"/>
        <v>54.875736618920818</v>
      </c>
      <c r="R425" s="109">
        <f t="shared" si="957"/>
        <v>34.145543178002882</v>
      </c>
      <c r="S425" s="109">
        <f t="shared" si="957"/>
        <v>907.7643980684071</v>
      </c>
      <c r="T425" s="109">
        <f t="shared" si="957"/>
        <v>659.68137468980524</v>
      </c>
      <c r="U425" s="109">
        <f t="shared" si="957"/>
        <v>55.553258007215376</v>
      </c>
      <c r="V425" s="109">
        <f t="shared" si="957"/>
        <v>99.185775448881515</v>
      </c>
      <c r="W425" s="109">
        <f t="shared" si="957"/>
        <v>12147.3114200743</v>
      </c>
      <c r="X425" s="109">
        <f t="shared" si="957"/>
        <v>54.875736618920818</v>
      </c>
      <c r="Y425" s="109">
        <f t="shared" si="957"/>
        <v>373.8453281767537</v>
      </c>
      <c r="Z425" s="109">
        <f t="shared" si="957"/>
        <v>5657.0791302417747</v>
      </c>
      <c r="AA425" s="109">
        <f t="shared" si="957"/>
        <v>92.42432272604016</v>
      </c>
      <c r="AB425" s="109">
        <f t="shared" si="958"/>
        <v>1380.1063756680651</v>
      </c>
      <c r="AC425" s="109">
        <f t="shared" si="958"/>
        <v>54.229038086322255</v>
      </c>
      <c r="AD425" s="109">
        <f t="shared" si="958"/>
        <v>127.77063530335097</v>
      </c>
      <c r="AE425" s="109">
        <f t="shared" si="958"/>
        <v>65.572554102918886</v>
      </c>
      <c r="AF425" s="109">
        <f t="shared" si="958"/>
        <v>410.72863474298413</v>
      </c>
      <c r="AG425" s="109">
        <f t="shared" si="958"/>
        <v>80.244442662398612</v>
      </c>
      <c r="AH425" s="109">
        <f t="shared" si="958"/>
        <v>226.79052362629923</v>
      </c>
      <c r="AI425" s="109">
        <f t="shared" si="958"/>
        <v>54.875736618920818</v>
      </c>
      <c r="AJ425" s="109">
        <f t="shared" si="958"/>
        <v>444.14135591124955</v>
      </c>
      <c r="AK425" s="109">
        <f t="shared" si="958"/>
        <v>437.05563984018556</v>
      </c>
      <c r="AL425" s="109">
        <f t="shared" si="959"/>
        <v>664.93220214831194</v>
      </c>
      <c r="AM425" s="109">
        <f t="shared" si="959"/>
        <v>254.72267738678585</v>
      </c>
      <c r="AN425" s="109">
        <f t="shared" si="959"/>
        <v>216.93619220609014</v>
      </c>
      <c r="AO425" s="109">
        <f t="shared" si="959"/>
        <v>970.14882881593041</v>
      </c>
      <c r="AP425" s="109">
        <f t="shared" si="959"/>
        <v>484.94463465675437</v>
      </c>
      <c r="AQ425" s="109">
        <f t="shared" si="959"/>
        <v>25.002449392304889</v>
      </c>
      <c r="AR425" s="109">
        <f t="shared" si="959"/>
        <v>54.875736618920818</v>
      </c>
      <c r="AS425" s="109">
        <f t="shared" si="959"/>
        <v>149.45895701948015</v>
      </c>
      <c r="AT425" s="109">
        <f t="shared" si="959"/>
        <v>293.65922876501696</v>
      </c>
      <c r="AU425" s="109">
        <f t="shared" si="959"/>
        <v>1172.3884781610891</v>
      </c>
      <c r="AV425" s="109">
        <f t="shared" si="960"/>
        <v>125.41022524974804</v>
      </c>
      <c r="AW425" s="109">
        <f t="shared" si="960"/>
        <v>3206.3193052469078</v>
      </c>
      <c r="AX425" s="109">
        <f t="shared" si="960"/>
        <v>150.11375817750601</v>
      </c>
      <c r="AY425" s="109">
        <f t="shared" si="960"/>
        <v>134.0125514429408</v>
      </c>
      <c r="AZ425" s="109">
        <f t="shared" si="960"/>
        <v>196.05932736002268</v>
      </c>
      <c r="BA425" s="109">
        <f t="shared" si="960"/>
        <v>462.75437283102673</v>
      </c>
      <c r="BB425" s="109">
        <f t="shared" si="960"/>
        <v>776.06815609081923</v>
      </c>
      <c r="BC425" s="109">
        <f t="shared" si="960"/>
        <v>511.2343969059657</v>
      </c>
      <c r="BD425" s="109">
        <f t="shared" si="960"/>
        <v>363.56114481897208</v>
      </c>
      <c r="BE425" s="109">
        <f t="shared" si="960"/>
        <v>1185.7281385398462</v>
      </c>
      <c r="BF425" s="109">
        <f t="shared" si="961"/>
        <v>384.20618518524287</v>
      </c>
      <c r="BG425" s="109">
        <f t="shared" si="961"/>
        <v>283.49167478870402</v>
      </c>
      <c r="BH425" s="109">
        <f t="shared" si="961"/>
        <v>995.89598686393288</v>
      </c>
      <c r="BI425" s="109">
        <f t="shared" si="961"/>
        <v>686.8266424744445</v>
      </c>
      <c r="BJ425" s="109">
        <f t="shared" si="961"/>
        <v>159.19100055314729</v>
      </c>
      <c r="BK425" s="109">
        <f t="shared" si="961"/>
        <v>54.875736618920818</v>
      </c>
      <c r="BL425" s="109">
        <f t="shared" si="961"/>
        <v>659.26660269402907</v>
      </c>
      <c r="BM425" s="109">
        <f t="shared" si="961"/>
        <v>180.41950616094101</v>
      </c>
      <c r="BN425" s="109">
        <f t="shared" si="961"/>
        <v>1538.3643230647476</v>
      </c>
      <c r="BO425" s="109">
        <f t="shared" si="961"/>
        <v>1327.8157481796227</v>
      </c>
      <c r="BP425" s="109">
        <f t="shared" si="962"/>
        <v>1155.4498056495261</v>
      </c>
      <c r="BQ425" s="109">
        <f t="shared" si="962"/>
        <v>186.30519682020179</v>
      </c>
      <c r="BR425" s="109">
        <f t="shared" si="962"/>
        <v>178.11562779036018</v>
      </c>
      <c r="BS425" s="109">
        <f t="shared" si="962"/>
        <v>537.71535803352947</v>
      </c>
      <c r="BT425" s="109">
        <f t="shared" si="962"/>
        <v>617.68176197925345</v>
      </c>
      <c r="BU425" s="109">
        <f t="shared" si="962"/>
        <v>94.504230728527602</v>
      </c>
      <c r="BV425" s="109">
        <f t="shared" si="962"/>
        <v>42.3602447616543</v>
      </c>
      <c r="BW425" s="109">
        <f t="shared" si="962"/>
        <v>167.26818969122277</v>
      </c>
      <c r="BX425" s="109">
        <f t="shared" si="962"/>
        <v>1633.6384042149189</v>
      </c>
      <c r="BY425" s="109">
        <f t="shared" si="962"/>
        <v>29.325872658981169</v>
      </c>
      <c r="BZ425" s="109">
        <f t="shared" si="963"/>
        <v>136.08779809697756</v>
      </c>
      <c r="CA425" s="109">
        <f t="shared" si="963"/>
        <v>370.83417747144011</v>
      </c>
      <c r="CB425" s="109">
        <f t="shared" si="963"/>
        <v>283.85486988953858</v>
      </c>
      <c r="CC425" s="109">
        <f t="shared" si="963"/>
        <v>2102.4964075567627</v>
      </c>
      <c r="CD425" s="109">
        <f t="shared" si="963"/>
        <v>970.20686212627299</v>
      </c>
      <c r="CE425" s="109">
        <f t="shared" si="963"/>
        <v>153.96114760182269</v>
      </c>
      <c r="CF425" s="109">
        <f t="shared" si="963"/>
        <v>513.32476819117664</v>
      </c>
      <c r="CG425" s="109">
        <f t="shared" si="963"/>
        <v>20.849395642197038</v>
      </c>
      <c r="CH425" s="109">
        <f t="shared" si="963"/>
        <v>54.875736618920818</v>
      </c>
      <c r="CI425" s="109">
        <f t="shared" si="963"/>
        <v>179.76710818234719</v>
      </c>
      <c r="CJ425" s="109">
        <f t="shared" si="964"/>
        <v>718.7707264619371</v>
      </c>
      <c r="CK425" s="109">
        <f t="shared" si="964"/>
        <v>381.91721958787571</v>
      </c>
      <c r="CL425" s="109">
        <f t="shared" si="964"/>
        <v>71.209717832627604</v>
      </c>
      <c r="CM425" s="109">
        <f t="shared" si="964"/>
        <v>55.541788699334127</v>
      </c>
      <c r="CN425" s="109">
        <f t="shared" si="964"/>
        <v>1155.5197968126927</v>
      </c>
      <c r="CO425" s="109">
        <f t="shared" si="964"/>
        <v>499.73387464974093</v>
      </c>
      <c r="CP425" s="109">
        <f t="shared" si="964"/>
        <v>179.76710818234719</v>
      </c>
      <c r="CQ425" s="109">
        <f t="shared" si="964"/>
        <v>1088.4433814074398</v>
      </c>
      <c r="CR425" s="109">
        <f t="shared" si="964"/>
        <v>37.331155891237849</v>
      </c>
      <c r="CS425" s="109">
        <f t="shared" si="964"/>
        <v>2022.0248802892252</v>
      </c>
      <c r="CT425" s="109">
        <f t="shared" si="965"/>
        <v>662.87777898120237</v>
      </c>
      <c r="CU425" s="109">
        <f t="shared" si="965"/>
        <v>578.66931691626712</v>
      </c>
      <c r="CV425" s="109">
        <f t="shared" si="965"/>
        <v>686.19768986261636</v>
      </c>
      <c r="CW425" s="109">
        <f t="shared" si="965"/>
        <v>340.31792856641522</v>
      </c>
      <c r="CX425" s="109">
        <f t="shared" si="965"/>
        <v>221.05380807043809</v>
      </c>
      <c r="CY425" s="109">
        <f t="shared" si="965"/>
        <v>3038.2569168173204</v>
      </c>
      <c r="CZ425" s="109">
        <f t="shared" si="965"/>
        <v>1042.1253269831886</v>
      </c>
      <c r="DA425" s="109">
        <f t="shared" si="965"/>
        <v>298.61349947529328</v>
      </c>
      <c r="DB425" s="109">
        <f t="shared" si="965"/>
        <v>3968.1188042238437</v>
      </c>
      <c r="DC425" s="109">
        <f t="shared" si="965"/>
        <v>966.34287651191937</v>
      </c>
      <c r="DD425" s="109">
        <f t="shared" si="966"/>
        <v>87.664015730532412</v>
      </c>
      <c r="DE425" s="109">
        <f t="shared" si="966"/>
        <v>899.54567438670892</v>
      </c>
      <c r="DF425" s="109">
        <f t="shared" si="966"/>
        <v>179.76710818234719</v>
      </c>
      <c r="DG425" s="109">
        <f t="shared" si="966"/>
        <v>1990.1140918941596</v>
      </c>
      <c r="DH425" s="109">
        <f t="shared" si="966"/>
        <v>2661.2062419367871</v>
      </c>
      <c r="DI425" s="109">
        <f t="shared" si="966"/>
        <v>437.84880217493441</v>
      </c>
      <c r="DJ425" s="109">
        <f t="shared" si="966"/>
        <v>452.5810355280741</v>
      </c>
      <c r="DK425" s="109">
        <f t="shared" si="966"/>
        <v>230.17221297850071</v>
      </c>
      <c r="DL425" s="109">
        <f t="shared" si="966"/>
        <v>560.61022333945766</v>
      </c>
      <c r="DM425" s="109">
        <f t="shared" si="966"/>
        <v>185.82352919714319</v>
      </c>
      <c r="DN425" s="109">
        <f t="shared" si="967"/>
        <v>373.40301305325448</v>
      </c>
      <c r="DO425" s="109">
        <f t="shared" si="967"/>
        <v>415.64969319342498</v>
      </c>
      <c r="DP425" s="109">
        <f t="shared" si="967"/>
        <v>97.412173999492666</v>
      </c>
      <c r="DQ425" s="109">
        <f t="shared" si="967"/>
        <v>22.509245377151938</v>
      </c>
      <c r="DR425" s="109">
        <f t="shared" si="967"/>
        <v>1349.5502859139274</v>
      </c>
      <c r="DS425" s="109">
        <f t="shared" si="967"/>
        <v>285.71099380373295</v>
      </c>
      <c r="DT425" s="109">
        <f t="shared" si="967"/>
        <v>1349.5502859139274</v>
      </c>
      <c r="DU425" s="109">
        <f t="shared" si="967"/>
        <v>179.76710818234719</v>
      </c>
      <c r="DV425" s="109">
        <f t="shared" si="967"/>
        <v>485.11456803773086</v>
      </c>
      <c r="DW425" s="109">
        <f t="shared" si="967"/>
        <v>117.46497442968872</v>
      </c>
      <c r="DX425" s="109">
        <f t="shared" si="968"/>
        <v>845.32964362996086</v>
      </c>
      <c r="DY425" s="109">
        <f t="shared" si="968"/>
        <v>136.88572512708663</v>
      </c>
      <c r="DZ425" s="109">
        <f t="shared" si="968"/>
        <v>528.93654800753745</v>
      </c>
      <c r="EA425" s="109">
        <f t="shared" si="968"/>
        <v>99.185775448881515</v>
      </c>
      <c r="EB425" s="109">
        <f t="shared" si="968"/>
        <v>179.76710818234719</v>
      </c>
      <c r="EC425" s="109">
        <f t="shared" si="968"/>
        <v>78.282272303728377</v>
      </c>
      <c r="ED425" s="109">
        <f t="shared" si="968"/>
        <v>254.55453579535066</v>
      </c>
      <c r="EE425" s="109">
        <f t="shared" si="968"/>
        <v>367.33879245025503</v>
      </c>
      <c r="EF425" s="109">
        <f t="shared" si="968"/>
        <v>179.76710818234719</v>
      </c>
      <c r="EG425" s="109">
        <f t="shared" si="968"/>
        <v>429.23860378431476</v>
      </c>
      <c r="EH425" s="109">
        <f t="shared" si="969"/>
        <v>153.96114760182269</v>
      </c>
      <c r="EI425" s="109">
        <f t="shared" si="969"/>
        <v>12.757912116474692</v>
      </c>
      <c r="EJ425" s="109">
        <f t="shared" si="969"/>
        <v>413.94800431234864</v>
      </c>
      <c r="EK425" s="109">
        <f t="shared" si="969"/>
        <v>450.65128040410843</v>
      </c>
      <c r="EL425" s="109">
        <f t="shared" si="969"/>
        <v>100.88835971180023</v>
      </c>
      <c r="EM425" s="109">
        <f t="shared" si="969"/>
        <v>593.85955096552459</v>
      </c>
      <c r="EN425" s="109">
        <f t="shared" si="969"/>
        <v>25.824725482395941</v>
      </c>
      <c r="EO425" s="109">
        <f t="shared" si="969"/>
        <v>179.76710818234719</v>
      </c>
      <c r="EP425" s="109">
        <f t="shared" si="969"/>
        <v>1079.5020166110371</v>
      </c>
      <c r="EQ425" s="109">
        <f t="shared" si="969"/>
        <v>1235.892492065281</v>
      </c>
      <c r="ER425" s="109">
        <f t="shared" si="970"/>
        <v>38.16507180129539</v>
      </c>
      <c r="ES425" s="109">
        <f t="shared" si="970"/>
        <v>54.64415463179639</v>
      </c>
      <c r="ET425" s="109">
        <f t="shared" si="970"/>
        <v>112.77950580945171</v>
      </c>
      <c r="EU425" s="109">
        <f t="shared" si="970"/>
        <v>187.32801413877061</v>
      </c>
      <c r="EV425" s="109">
        <f t="shared" si="970"/>
        <v>1617.5197163208363</v>
      </c>
      <c r="EW425" s="109">
        <f t="shared" si="970"/>
        <v>231.60344542941365</v>
      </c>
      <c r="EX425" s="109">
        <f t="shared" si="970"/>
        <v>179.76710818234719</v>
      </c>
      <c r="EY425" s="109">
        <f t="shared" si="970"/>
        <v>183.07810566405541</v>
      </c>
      <c r="EZ425" s="109">
        <f t="shared" si="970"/>
        <v>134.13359293955705</v>
      </c>
      <c r="FA425" s="109">
        <f t="shared" si="970"/>
        <v>2188.3118288591704</v>
      </c>
      <c r="FB425" s="109">
        <f t="shared" si="971"/>
        <v>179.76710818234719</v>
      </c>
      <c r="FC425" s="109">
        <f t="shared" si="971"/>
        <v>77.77031059732505</v>
      </c>
      <c r="FD425" s="109">
        <f t="shared" si="971"/>
        <v>146.13838074235903</v>
      </c>
      <c r="FE425" s="109">
        <f t="shared" si="971"/>
        <v>255.78652782173054</v>
      </c>
      <c r="FF425" s="109">
        <f t="shared" si="971"/>
        <v>167.75798015005063</v>
      </c>
      <c r="FG425" s="109">
        <f t="shared" si="971"/>
        <v>1902.3240904074012</v>
      </c>
      <c r="FH425" s="109">
        <f t="shared" si="971"/>
        <v>785.40484247430322</v>
      </c>
      <c r="FI425" s="109">
        <f t="shared" si="971"/>
        <v>529.64929394103081</v>
      </c>
      <c r="FJ425" s="109">
        <f t="shared" si="971"/>
        <v>241.87088509995505</v>
      </c>
      <c r="FK425" s="109">
        <f t="shared" si="971"/>
        <v>447.88137075826796</v>
      </c>
      <c r="FL425" s="109">
        <f t="shared" si="972"/>
        <v>370.89975486562264</v>
      </c>
      <c r="FM425" s="109">
        <f t="shared" si="972"/>
        <v>65.008177066199721</v>
      </c>
      <c r="FN425" s="109">
        <f t="shared" si="972"/>
        <v>390.31857557496556</v>
      </c>
      <c r="FO425" s="109">
        <f t="shared" si="972"/>
        <v>29.82851594439428</v>
      </c>
      <c r="FP425" s="109">
        <f t="shared" si="972"/>
        <v>1349.5502859139274</v>
      </c>
      <c r="FQ425" s="109">
        <f t="shared" si="972"/>
        <v>169.50331664901992</v>
      </c>
      <c r="FR425" s="109">
        <f t="shared" si="972"/>
        <v>136.76022660417877</v>
      </c>
      <c r="FS425" s="109">
        <f t="shared" si="972"/>
        <v>1714.490156718834</v>
      </c>
      <c r="FT425" s="109">
        <f t="shared" si="972"/>
        <v>650.44176656405136</v>
      </c>
      <c r="FU425" s="109">
        <f t="shared" si="972"/>
        <v>134.0125514429408</v>
      </c>
      <c r="FV425" s="109">
        <f t="shared" si="973"/>
        <v>1349.5780460056139</v>
      </c>
      <c r="FW425" s="109">
        <f t="shared" si="973"/>
        <v>179.76710818234719</v>
      </c>
      <c r="FX425" s="109">
        <f t="shared" si="973"/>
        <v>384.20618518524287</v>
      </c>
      <c r="FY425" s="109">
        <f t="shared" si="973"/>
        <v>752.02619753719387</v>
      </c>
      <c r="FZ425" s="109">
        <f t="shared" si="973"/>
        <v>838.6535031058653</v>
      </c>
      <c r="GA425" s="109">
        <f t="shared" si="973"/>
        <v>29.263047093162374</v>
      </c>
      <c r="GB425" s="109">
        <f t="shared" si="973"/>
        <v>210.33944724423745</v>
      </c>
      <c r="GC425" s="109">
        <f t="shared" si="973"/>
        <v>232.53127416486649</v>
      </c>
      <c r="GD425" s="109">
        <f t="shared" si="973"/>
        <v>537.71535803352947</v>
      </c>
      <c r="GE425" s="109">
        <f t="shared" si="973"/>
        <v>601.97887246059531</v>
      </c>
      <c r="GF425" s="109">
        <f t="shared" si="974"/>
        <v>1833.2658769653865</v>
      </c>
      <c r="GG425" s="109">
        <f t="shared" si="974"/>
        <v>54.875736618920818</v>
      </c>
      <c r="GH425" s="109">
        <f t="shared" si="974"/>
        <v>54.875736618920818</v>
      </c>
      <c r="GI425" s="109">
        <f t="shared" si="974"/>
        <v>384.20618518524287</v>
      </c>
      <c r="GJ425" s="109">
        <f t="shared" si="974"/>
        <v>54.875736618920818</v>
      </c>
      <c r="GK425" s="109">
        <f t="shared" si="974"/>
        <v>165.59435101470905</v>
      </c>
      <c r="GL425" s="109">
        <f t="shared" si="974"/>
        <v>33.62281074003144</v>
      </c>
      <c r="GM425" s="109">
        <f t="shared" si="974"/>
        <v>124.24527149984773</v>
      </c>
      <c r="GN425" s="109">
        <f t="shared" si="974"/>
        <v>1272.5753726044406</v>
      </c>
      <c r="GO425" s="109">
        <f t="shared" si="974"/>
        <v>1021.8599421942228</v>
      </c>
      <c r="GP425" s="109">
        <f t="shared" si="975"/>
        <v>1589.6875963507775</v>
      </c>
      <c r="GQ425" s="109">
        <f t="shared" si="975"/>
        <v>407.12633249216424</v>
      </c>
      <c r="GR425" s="109">
        <f t="shared" si="975"/>
        <v>257.97061842215999</v>
      </c>
      <c r="GS425" s="109">
        <f t="shared" si="975"/>
        <v>3509.2852176203601</v>
      </c>
      <c r="GT425" s="109">
        <f t="shared" si="975"/>
        <v>1140.6460828189395</v>
      </c>
      <c r="GU425" s="109">
        <f t="shared" si="975"/>
        <v>754.03588277036579</v>
      </c>
      <c r="GV425" s="109">
        <f t="shared" si="975"/>
        <v>26.968182808376337</v>
      </c>
      <c r="GW425" s="109">
        <f t="shared" si="975"/>
        <v>204.54145652882255</v>
      </c>
      <c r="GX425" s="109">
        <f t="shared" si="975"/>
        <v>229.53701773031062</v>
      </c>
      <c r="GY425" s="109">
        <f t="shared" si="975"/>
        <v>458.14202223682116</v>
      </c>
      <c r="GZ425" s="109">
        <f t="shared" si="976"/>
        <v>161.73401235537037</v>
      </c>
      <c r="HA425" s="109">
        <f t="shared" si="976"/>
        <v>54.875736618920818</v>
      </c>
      <c r="HB425" s="109">
        <f t="shared" si="976"/>
        <v>72.260501745991988</v>
      </c>
      <c r="HC425" s="109">
        <f t="shared" si="976"/>
        <v>1075.1986602642955</v>
      </c>
      <c r="HD425" s="109">
        <f t="shared" si="976"/>
        <v>462.07217404894345</v>
      </c>
      <c r="HE425" s="109">
        <f t="shared" si="976"/>
        <v>611.46543975758232</v>
      </c>
      <c r="HF425" s="109">
        <f t="shared" si="976"/>
        <v>2235.9486586538055</v>
      </c>
      <c r="HG425" s="109">
        <f t="shared" si="976"/>
        <v>145.61267101633354</v>
      </c>
      <c r="HH425" s="109">
        <f t="shared" si="976"/>
        <v>99.025983411476076</v>
      </c>
      <c r="HI425" s="109">
        <f t="shared" si="976"/>
        <v>437.74952668876517</v>
      </c>
      <c r="HJ425" s="109">
        <f t="shared" si="977"/>
        <v>28.0995496074292</v>
      </c>
      <c r="HK425" s="109">
        <f t="shared" si="977"/>
        <v>446.07651075137113</v>
      </c>
      <c r="HL425" s="109">
        <f t="shared" si="977"/>
        <v>4532.8169328531958</v>
      </c>
      <c r="HM425" s="109">
        <f t="shared" si="977"/>
        <v>54.875736618920818</v>
      </c>
      <c r="HN425" s="109">
        <f t="shared" si="977"/>
        <v>617.85867073744294</v>
      </c>
      <c r="HO425" s="109">
        <f t="shared" si="977"/>
        <v>472.98347772491149</v>
      </c>
      <c r="HP425" s="109">
        <f t="shared" si="977"/>
        <v>336.49620401157631</v>
      </c>
      <c r="HQ425" s="109">
        <f t="shared" si="977"/>
        <v>360.57479978473947</v>
      </c>
      <c r="HR425" s="109"/>
      <c r="HS425" s="109"/>
      <c r="HT425" s="109"/>
      <c r="HU425" s="109"/>
      <c r="HV425" s="109"/>
      <c r="HW425" s="109"/>
      <c r="HX425" s="109"/>
      <c r="HY425" s="109"/>
      <c r="HZ425" s="109"/>
      <c r="IA425" s="109"/>
      <c r="IB425" s="109"/>
      <c r="IC425" s="109"/>
      <c r="ID425" s="109"/>
      <c r="IE425" s="109"/>
      <c r="IF425" s="109"/>
      <c r="IG425" s="109"/>
      <c r="IH425" s="109"/>
      <c r="II425" s="109"/>
      <c r="IJ425" s="109"/>
      <c r="IK425" s="109"/>
      <c r="IL425" s="109"/>
      <c r="IM425" s="109"/>
      <c r="IN425" s="109"/>
      <c r="IO425" s="109"/>
      <c r="IP425" s="109"/>
      <c r="IQ425" s="109"/>
      <c r="IR425" s="109"/>
      <c r="IS425" s="109"/>
      <c r="IT425" s="109"/>
      <c r="IU425" s="109"/>
      <c r="IV425" s="109"/>
      <c r="IW425" s="109"/>
      <c r="IX425" s="109"/>
      <c r="IY425" s="109"/>
      <c r="IZ425" s="109"/>
      <c r="JA425" s="109"/>
      <c r="JB425" s="109"/>
      <c r="JC425" s="109"/>
      <c r="JD425" s="109"/>
      <c r="JE425" s="109"/>
      <c r="JF425" s="109"/>
      <c r="JG425" s="109"/>
      <c r="JH425" s="109"/>
      <c r="JI425" s="109"/>
      <c r="JJ425" s="109"/>
      <c r="JK425" s="109"/>
      <c r="JL425" s="109"/>
      <c r="JM425" s="109"/>
      <c r="JN425" s="109"/>
      <c r="JO425" s="109"/>
      <c r="JP425" s="109" t="str">
        <f t="shared" si="911"/>
        <v>Water Pollution_PAHs_Unspecified_Health_N/A for WP Interim Methodology</v>
      </c>
    </row>
    <row r="426" spans="2:276">
      <c r="B426" s="112" t="s">
        <v>9</v>
      </c>
      <c r="C426" s="112" t="s">
        <v>504</v>
      </c>
      <c r="D426" s="112" t="s">
        <v>394</v>
      </c>
      <c r="E426" s="112" t="s">
        <v>395</v>
      </c>
      <c r="F426" s="112" t="s">
        <v>390</v>
      </c>
      <c r="G426" s="112" t="s">
        <v>391</v>
      </c>
      <c r="H426" s="109">
        <f t="shared" si="956"/>
        <v>14.070433327278193</v>
      </c>
      <c r="I426" s="109">
        <f t="shared" si="956"/>
        <v>0.50304921409130254</v>
      </c>
      <c r="J426" s="109">
        <f t="shared" si="956"/>
        <v>11.556191385836948</v>
      </c>
      <c r="K426" s="109">
        <f t="shared" si="956"/>
        <v>0.25279749044195421</v>
      </c>
      <c r="L426" s="109">
        <f t="shared" si="956"/>
        <v>2.0139906080078154</v>
      </c>
      <c r="M426" s="109">
        <f t="shared" si="956"/>
        <v>3.3872318140263866</v>
      </c>
      <c r="N426" s="109">
        <f t="shared" si="956"/>
        <v>2.507830077237228</v>
      </c>
      <c r="O426" s="109">
        <f t="shared" si="956"/>
        <v>0.48286937231940108</v>
      </c>
      <c r="P426" s="109">
        <f t="shared" si="956"/>
        <v>0.45549757631948884</v>
      </c>
      <c r="Q426" s="109">
        <f t="shared" si="956"/>
        <v>2.507830077237228</v>
      </c>
      <c r="R426" s="109">
        <f t="shared" si="957"/>
        <v>0.2235989008918885</v>
      </c>
      <c r="S426" s="109">
        <f t="shared" si="957"/>
        <v>0.83192992299834922</v>
      </c>
      <c r="T426" s="109">
        <f t="shared" si="957"/>
        <v>1.8847149798671681</v>
      </c>
      <c r="U426" s="109">
        <f t="shared" si="957"/>
        <v>2.507830077237228</v>
      </c>
      <c r="V426" s="109">
        <f t="shared" si="957"/>
        <v>13.392706850679719</v>
      </c>
      <c r="W426" s="109">
        <f t="shared" si="957"/>
        <v>17.877137079065196</v>
      </c>
      <c r="X426" s="109">
        <f t="shared" si="957"/>
        <v>2.507830077237228</v>
      </c>
      <c r="Y426" s="109">
        <f t="shared" si="957"/>
        <v>3.9234221150055575</v>
      </c>
      <c r="Z426" s="109">
        <f t="shared" si="957"/>
        <v>9.9730416502517585</v>
      </c>
      <c r="AA426" s="109">
        <f t="shared" si="957"/>
        <v>0.44543023983586033</v>
      </c>
      <c r="AB426" s="109">
        <f t="shared" si="958"/>
        <v>4.5329891801461288</v>
      </c>
      <c r="AC426" s="109">
        <f t="shared" si="958"/>
        <v>0.18666245817027777</v>
      </c>
      <c r="AD426" s="109">
        <f t="shared" si="958"/>
        <v>1.0448059808112038</v>
      </c>
      <c r="AE426" s="109">
        <f t="shared" si="958"/>
        <v>0.19175595018095828</v>
      </c>
      <c r="AF426" s="109">
        <f t="shared" si="958"/>
        <v>4.4655412439028623</v>
      </c>
      <c r="AG426" s="109">
        <f t="shared" si="958"/>
        <v>0.37426269604078977</v>
      </c>
      <c r="AH426" s="109">
        <f t="shared" si="958"/>
        <v>0.75270867686083553</v>
      </c>
      <c r="AI426" s="109">
        <f t="shared" si="958"/>
        <v>2.507830077237228</v>
      </c>
      <c r="AJ426" s="109">
        <f t="shared" si="958"/>
        <v>5.4599994584955827</v>
      </c>
      <c r="AK426" s="109">
        <f t="shared" si="958"/>
        <v>2.2148474777434806</v>
      </c>
      <c r="AL426" s="109">
        <f t="shared" si="959"/>
        <v>10.607953569456585</v>
      </c>
      <c r="AM426" s="109">
        <f t="shared" si="959"/>
        <v>0.16696310283538582</v>
      </c>
      <c r="AN426" s="109">
        <f t="shared" si="959"/>
        <v>2.9486683897927146</v>
      </c>
      <c r="AO426" s="109">
        <f t="shared" si="959"/>
        <v>2.0799479989248835</v>
      </c>
      <c r="AP426" s="109">
        <f t="shared" si="959"/>
        <v>2.4671456169949164</v>
      </c>
      <c r="AQ426" s="109">
        <f t="shared" si="959"/>
        <v>0.16871690533572031</v>
      </c>
      <c r="AR426" s="109">
        <f t="shared" si="959"/>
        <v>2.507830077237228</v>
      </c>
      <c r="AS426" s="109">
        <f t="shared" si="959"/>
        <v>1.0217745047940736</v>
      </c>
      <c r="AT426" s="109">
        <f t="shared" si="959"/>
        <v>1.1483346394041534</v>
      </c>
      <c r="AU426" s="109">
        <f t="shared" si="959"/>
        <v>2.0139906080078154</v>
      </c>
      <c r="AV426" s="109">
        <f t="shared" si="960"/>
        <v>0.26110940406973432</v>
      </c>
      <c r="AW426" s="109">
        <f t="shared" si="960"/>
        <v>6.8579035624128197</v>
      </c>
      <c r="AX426" s="109">
        <f t="shared" si="960"/>
        <v>0.47393961172991644</v>
      </c>
      <c r="AY426" s="109">
        <f t="shared" si="960"/>
        <v>2.9486683897927146</v>
      </c>
      <c r="AZ426" s="109">
        <f t="shared" si="960"/>
        <v>0.24957047557967521</v>
      </c>
      <c r="BA426" s="109">
        <f t="shared" si="960"/>
        <v>1.6734608578366819</v>
      </c>
      <c r="BB426" s="109">
        <f t="shared" si="960"/>
        <v>1.7116760393829629</v>
      </c>
      <c r="BC426" s="109">
        <f t="shared" si="960"/>
        <v>3.2699291787329274</v>
      </c>
      <c r="BD426" s="109">
        <f t="shared" si="960"/>
        <v>1.7967992842449876</v>
      </c>
      <c r="BE426" s="109">
        <f t="shared" si="960"/>
        <v>7.1746829652302306</v>
      </c>
      <c r="BF426" s="109">
        <f t="shared" si="961"/>
        <v>2.507830077237228</v>
      </c>
      <c r="BG426" s="109">
        <f t="shared" si="961"/>
        <v>2.1652211823689327</v>
      </c>
      <c r="BH426" s="109">
        <f t="shared" si="961"/>
        <v>2.0810565585185268</v>
      </c>
      <c r="BI426" s="109">
        <f t="shared" si="961"/>
        <v>2.3811516179266996</v>
      </c>
      <c r="BJ426" s="109">
        <f t="shared" si="961"/>
        <v>5.2802163379964187</v>
      </c>
      <c r="BK426" s="109">
        <f t="shared" si="961"/>
        <v>2.507830077237228</v>
      </c>
      <c r="BL426" s="109">
        <f t="shared" si="961"/>
        <v>6.950134638709673</v>
      </c>
      <c r="BM426" s="109">
        <f t="shared" si="961"/>
        <v>0.88017205063771931</v>
      </c>
      <c r="BN426" s="109">
        <f t="shared" si="961"/>
        <v>3.6561006300944516</v>
      </c>
      <c r="BO426" s="109">
        <f t="shared" si="961"/>
        <v>4.7573884392734733</v>
      </c>
      <c r="BP426" s="109">
        <f t="shared" si="962"/>
        <v>3.4644367507169469</v>
      </c>
      <c r="BQ426" s="109">
        <f t="shared" si="962"/>
        <v>9.3999263206928791</v>
      </c>
      <c r="BR426" s="109">
        <f t="shared" si="962"/>
        <v>0.50445931773591768</v>
      </c>
      <c r="BS426" s="109">
        <f t="shared" si="962"/>
        <v>2.9486683897927146</v>
      </c>
      <c r="BT426" s="109">
        <f t="shared" si="962"/>
        <v>6.3103315728061444</v>
      </c>
      <c r="BU426" s="109">
        <f t="shared" si="962"/>
        <v>2.1652211823689327</v>
      </c>
      <c r="BV426" s="109">
        <f t="shared" si="962"/>
        <v>0.25279749044195421</v>
      </c>
      <c r="BW426" s="109">
        <f t="shared" si="962"/>
        <v>0.4227991966354413</v>
      </c>
      <c r="BX426" s="109">
        <f t="shared" si="962"/>
        <v>2.6755014676798452</v>
      </c>
      <c r="BY426" s="109">
        <f t="shared" si="962"/>
        <v>0.25279749044195421</v>
      </c>
      <c r="BZ426" s="109">
        <f t="shared" si="963"/>
        <v>0.27413764933097623</v>
      </c>
      <c r="CA426" s="109">
        <f t="shared" si="963"/>
        <v>2.9486683897927146</v>
      </c>
      <c r="CB426" s="109">
        <f t="shared" si="963"/>
        <v>3.6570802627119052</v>
      </c>
      <c r="CC426" s="109">
        <f t="shared" si="963"/>
        <v>2.7721760899764671</v>
      </c>
      <c r="CD426" s="109">
        <f t="shared" si="963"/>
        <v>1.641546011662627</v>
      </c>
      <c r="CE426" s="109">
        <f t="shared" si="963"/>
        <v>2.0139906080078154</v>
      </c>
      <c r="CF426" s="109">
        <f t="shared" si="963"/>
        <v>1.7405187475051385</v>
      </c>
      <c r="CG426" s="109">
        <f t="shared" si="963"/>
        <v>5.6866123428654214E-2</v>
      </c>
      <c r="CH426" s="109">
        <f t="shared" si="963"/>
        <v>2.507830077237228</v>
      </c>
      <c r="CI426" s="109">
        <f t="shared" si="963"/>
        <v>5.4599994584955827</v>
      </c>
      <c r="CJ426" s="109">
        <f t="shared" si="964"/>
        <v>2.9159669699794502</v>
      </c>
      <c r="CK426" s="109">
        <f t="shared" si="964"/>
        <v>4.0504232287978805</v>
      </c>
      <c r="CL426" s="109">
        <f t="shared" si="964"/>
        <v>0.48313196398228464</v>
      </c>
      <c r="CM426" s="109">
        <f t="shared" si="964"/>
        <v>0.20556476385084657</v>
      </c>
      <c r="CN426" s="109">
        <f t="shared" si="964"/>
        <v>20.169941303737261</v>
      </c>
      <c r="CO426" s="109">
        <f t="shared" si="964"/>
        <v>3.854351400145831</v>
      </c>
      <c r="CP426" s="109">
        <f t="shared" si="964"/>
        <v>5.4599994584955827</v>
      </c>
      <c r="CQ426" s="109">
        <f t="shared" si="964"/>
        <v>3.9550482666716515</v>
      </c>
      <c r="CR426" s="109">
        <f t="shared" si="964"/>
        <v>0.23046390106132722</v>
      </c>
      <c r="CS426" s="109">
        <f t="shared" si="964"/>
        <v>7.872293258037713</v>
      </c>
      <c r="CT426" s="109">
        <f t="shared" si="965"/>
        <v>0.68231916752994437</v>
      </c>
      <c r="CU426" s="109">
        <f t="shared" si="965"/>
        <v>3.8260709293962689</v>
      </c>
      <c r="CV426" s="109">
        <f t="shared" si="965"/>
        <v>4.7454073719796952</v>
      </c>
      <c r="CW426" s="109">
        <f t="shared" si="965"/>
        <v>1.0335170328276655</v>
      </c>
      <c r="CX426" s="109">
        <f t="shared" si="965"/>
        <v>2.0139906080078154</v>
      </c>
      <c r="CY426" s="109">
        <f t="shared" si="965"/>
        <v>2.7538387198790528</v>
      </c>
      <c r="CZ426" s="109">
        <f t="shared" si="965"/>
        <v>1.0389649926906472</v>
      </c>
      <c r="DA426" s="109">
        <f t="shared" si="965"/>
        <v>2.507830077237228</v>
      </c>
      <c r="DB426" s="109">
        <f t="shared" si="965"/>
        <v>4.0081511907445222</v>
      </c>
      <c r="DC426" s="109">
        <f t="shared" si="965"/>
        <v>34.954544648784292</v>
      </c>
      <c r="DD426" s="109">
        <f t="shared" si="966"/>
        <v>0.49423144963963023</v>
      </c>
      <c r="DE426" s="109">
        <f t="shared" si="966"/>
        <v>1.1417500292569882</v>
      </c>
      <c r="DF426" s="109">
        <f t="shared" si="966"/>
        <v>5.4599994584955827</v>
      </c>
      <c r="DG426" s="109">
        <f t="shared" si="966"/>
        <v>21.958688727236588</v>
      </c>
      <c r="DH426" s="109">
        <f t="shared" si="966"/>
        <v>13.335831060678561</v>
      </c>
      <c r="DI426" s="109">
        <f t="shared" si="966"/>
        <v>2.1652211823689327</v>
      </c>
      <c r="DJ426" s="109">
        <f t="shared" si="966"/>
        <v>13.392706850679719</v>
      </c>
      <c r="DK426" s="109">
        <f t="shared" si="966"/>
        <v>2.3004356958697643</v>
      </c>
      <c r="DL426" s="109">
        <f t="shared" si="966"/>
        <v>1.2047944798359831</v>
      </c>
      <c r="DM426" s="109">
        <f t="shared" si="966"/>
        <v>0.68595850084756926</v>
      </c>
      <c r="DN426" s="109">
        <f t="shared" si="967"/>
        <v>13.392706850679719</v>
      </c>
      <c r="DO426" s="109">
        <f t="shared" si="967"/>
        <v>11.187049362480021</v>
      </c>
      <c r="DP426" s="109">
        <f t="shared" si="967"/>
        <v>0.51436987573574955</v>
      </c>
      <c r="DQ426" s="109">
        <f t="shared" si="967"/>
        <v>3.2823355563109908</v>
      </c>
      <c r="DR426" s="109">
        <f t="shared" si="967"/>
        <v>2.0139906080078154</v>
      </c>
      <c r="DS426" s="109">
        <f t="shared" si="967"/>
        <v>0.93058600444599604</v>
      </c>
      <c r="DT426" s="109">
        <f t="shared" si="967"/>
        <v>2.0139906080078154</v>
      </c>
      <c r="DU426" s="109">
        <f t="shared" si="967"/>
        <v>5.4599994584955827</v>
      </c>
      <c r="DV426" s="109">
        <f t="shared" si="967"/>
        <v>2.3891220233035182</v>
      </c>
      <c r="DW426" s="109">
        <f t="shared" si="967"/>
        <v>0.14443583518208594</v>
      </c>
      <c r="DX426" s="109">
        <f t="shared" si="968"/>
        <v>1.9546894518153028</v>
      </c>
      <c r="DY426" s="109">
        <f t="shared" si="968"/>
        <v>10.169324123558052</v>
      </c>
      <c r="DZ426" s="109">
        <f t="shared" si="968"/>
        <v>1.5681347821915661</v>
      </c>
      <c r="EA426" s="109">
        <f t="shared" si="968"/>
        <v>13.392706850679719</v>
      </c>
      <c r="EB426" s="109">
        <f t="shared" si="968"/>
        <v>5.4599994584955827</v>
      </c>
      <c r="EC426" s="109">
        <f t="shared" si="968"/>
        <v>3.7388058792033263</v>
      </c>
      <c r="ED426" s="109">
        <f t="shared" si="968"/>
        <v>2.9486683897927146</v>
      </c>
      <c r="EE426" s="109">
        <f t="shared" si="968"/>
        <v>1.6576985481876481</v>
      </c>
      <c r="EF426" s="109">
        <f t="shared" si="968"/>
        <v>5.4599994584955827</v>
      </c>
      <c r="EG426" s="109">
        <f t="shared" si="968"/>
        <v>2.332737681023088</v>
      </c>
      <c r="EH426" s="109">
        <f t="shared" si="969"/>
        <v>2.0139906080078154</v>
      </c>
      <c r="EI426" s="109">
        <f t="shared" si="969"/>
        <v>8.9380950092399672E-2</v>
      </c>
      <c r="EJ426" s="109">
        <f t="shared" si="969"/>
        <v>2.1652211823689327</v>
      </c>
      <c r="EK426" s="109">
        <f t="shared" si="969"/>
        <v>22.267597764850148</v>
      </c>
      <c r="EL426" s="109">
        <f t="shared" si="969"/>
        <v>0.25076738923447522</v>
      </c>
      <c r="EM426" s="109">
        <f t="shared" si="969"/>
        <v>2.0448758085002696</v>
      </c>
      <c r="EN426" s="109">
        <f t="shared" si="969"/>
        <v>0.7897855728875961</v>
      </c>
      <c r="EO426" s="109">
        <f t="shared" si="969"/>
        <v>5.4599994584955827</v>
      </c>
      <c r="EP426" s="109">
        <f t="shared" si="969"/>
        <v>5.8022403435698768</v>
      </c>
      <c r="EQ426" s="109">
        <f t="shared" si="969"/>
        <v>1.4734773928856377</v>
      </c>
      <c r="ER426" s="109">
        <f t="shared" si="970"/>
        <v>0.25279749044195421</v>
      </c>
      <c r="ES426" s="109">
        <f t="shared" si="970"/>
        <v>0.12970923243400781</v>
      </c>
      <c r="ET426" s="109">
        <f t="shared" si="970"/>
        <v>0.43235547343724651</v>
      </c>
      <c r="EU426" s="109">
        <f t="shared" si="970"/>
        <v>6.6629999790849563</v>
      </c>
      <c r="EV426" s="109">
        <f t="shared" si="970"/>
        <v>10.196152302734438</v>
      </c>
      <c r="EW426" s="109">
        <f t="shared" si="970"/>
        <v>0.24153709402260998</v>
      </c>
      <c r="EX426" s="109">
        <f t="shared" si="970"/>
        <v>5.4599994584955827</v>
      </c>
      <c r="EY426" s="109">
        <f t="shared" si="970"/>
        <v>0.35046216828238935</v>
      </c>
      <c r="EZ426" s="109">
        <f t="shared" si="970"/>
        <v>5.9906766979034654</v>
      </c>
      <c r="FA426" s="109">
        <f t="shared" si="970"/>
        <v>13.079443582748317</v>
      </c>
      <c r="FB426" s="109">
        <f t="shared" si="971"/>
        <v>5.4599994584955827</v>
      </c>
      <c r="FC426" s="109">
        <f t="shared" si="971"/>
        <v>0.32525310955027331</v>
      </c>
      <c r="FD426" s="109">
        <f t="shared" si="971"/>
        <v>0.5104956197169892</v>
      </c>
      <c r="FE426" s="109">
        <f t="shared" si="971"/>
        <v>0.60661918271993875</v>
      </c>
      <c r="FF426" s="109">
        <f t="shared" si="971"/>
        <v>0.30456281936372487</v>
      </c>
      <c r="FG426" s="109">
        <f t="shared" si="971"/>
        <v>2.3562920294119305</v>
      </c>
      <c r="FH426" s="109">
        <f t="shared" si="971"/>
        <v>2.1513886124670281</v>
      </c>
      <c r="FI426" s="109">
        <f t="shared" si="971"/>
        <v>2.7400327884013853</v>
      </c>
      <c r="FJ426" s="109">
        <f t="shared" si="971"/>
        <v>2.507830077237228</v>
      </c>
      <c r="FK426" s="109">
        <f t="shared" si="971"/>
        <v>13.392706850679719</v>
      </c>
      <c r="FL426" s="109">
        <f t="shared" si="972"/>
        <v>1.4043463539510705</v>
      </c>
      <c r="FM426" s="109">
        <f t="shared" si="972"/>
        <v>6.2876891416453334E-2</v>
      </c>
      <c r="FN426" s="109">
        <f t="shared" si="972"/>
        <v>0.63787173305432399</v>
      </c>
      <c r="FO426" s="109">
        <f t="shared" si="972"/>
        <v>0.25279749044195421</v>
      </c>
      <c r="FP426" s="109">
        <f t="shared" si="972"/>
        <v>2.0139906080078154</v>
      </c>
      <c r="FQ426" s="109">
        <f t="shared" si="972"/>
        <v>2.9486683897927146</v>
      </c>
      <c r="FR426" s="109">
        <f t="shared" si="972"/>
        <v>8.7993744169490444</v>
      </c>
      <c r="FS426" s="109">
        <f t="shared" si="972"/>
        <v>4.1891372412316592</v>
      </c>
      <c r="FT426" s="109">
        <f t="shared" si="972"/>
        <v>3.6354777461900838</v>
      </c>
      <c r="FU426" s="109">
        <f t="shared" si="972"/>
        <v>2.9486683897927146</v>
      </c>
      <c r="FV426" s="109">
        <f t="shared" si="973"/>
        <v>6.228555741197213</v>
      </c>
      <c r="FW426" s="109">
        <f t="shared" si="973"/>
        <v>5.4599994584955827</v>
      </c>
      <c r="FX426" s="109">
        <f t="shared" si="973"/>
        <v>2.507830077237228</v>
      </c>
      <c r="FY426" s="109">
        <f t="shared" si="973"/>
        <v>4.1786640619710136</v>
      </c>
      <c r="FZ426" s="109">
        <f t="shared" si="973"/>
        <v>2.2012415651058519</v>
      </c>
      <c r="GA426" s="109">
        <f t="shared" si="973"/>
        <v>0.40508433799996624</v>
      </c>
      <c r="GB426" s="109">
        <f t="shared" si="973"/>
        <v>1.5558282997857047</v>
      </c>
      <c r="GC426" s="109">
        <f t="shared" si="973"/>
        <v>6.106371556453996</v>
      </c>
      <c r="GD426" s="109">
        <f t="shared" si="973"/>
        <v>2.9486683897927146</v>
      </c>
      <c r="GE426" s="109">
        <f t="shared" si="973"/>
        <v>2.2570383806834111</v>
      </c>
      <c r="GF426" s="109">
        <f t="shared" si="974"/>
        <v>11.438915293395871</v>
      </c>
      <c r="GG426" s="109">
        <f t="shared" si="974"/>
        <v>2.507830077237228</v>
      </c>
      <c r="GH426" s="109">
        <f t="shared" si="974"/>
        <v>2.507830077237228</v>
      </c>
      <c r="GI426" s="109">
        <f t="shared" si="974"/>
        <v>2.507830077237228</v>
      </c>
      <c r="GJ426" s="109">
        <f t="shared" si="974"/>
        <v>2.507830077237228</v>
      </c>
      <c r="GK426" s="109">
        <f t="shared" si="974"/>
        <v>0.75513597975960545</v>
      </c>
      <c r="GL426" s="109">
        <f t="shared" si="974"/>
        <v>0.16940221722570573</v>
      </c>
      <c r="GM426" s="109">
        <f t="shared" si="974"/>
        <v>0.34012328408663411</v>
      </c>
      <c r="GN426" s="109">
        <f t="shared" si="974"/>
        <v>0.63548929737256277</v>
      </c>
      <c r="GO426" s="109">
        <f t="shared" si="974"/>
        <v>12.131720830656523</v>
      </c>
      <c r="GP426" s="109">
        <f t="shared" si="975"/>
        <v>5.4599994584955827</v>
      </c>
      <c r="GQ426" s="109">
        <f t="shared" si="975"/>
        <v>6.4232939721241182</v>
      </c>
      <c r="GR426" s="109">
        <f t="shared" si="975"/>
        <v>0.17592659284571063</v>
      </c>
      <c r="GS426" s="109">
        <f t="shared" si="975"/>
        <v>7.3778843887951551</v>
      </c>
      <c r="GT426" s="109">
        <f t="shared" si="975"/>
        <v>5.4599994584955827</v>
      </c>
      <c r="GU426" s="109">
        <f t="shared" si="975"/>
        <v>3.035895318067459</v>
      </c>
      <c r="GV426" s="109">
        <f t="shared" si="975"/>
        <v>0.25279749044195421</v>
      </c>
      <c r="GW426" s="109">
        <f t="shared" si="975"/>
        <v>2.507830077237228</v>
      </c>
      <c r="GX426" s="109">
        <f t="shared" si="975"/>
        <v>1.7038225859958309</v>
      </c>
      <c r="GY426" s="109">
        <f t="shared" si="975"/>
        <v>1.2472339850930301</v>
      </c>
      <c r="GZ426" s="109">
        <f t="shared" si="976"/>
        <v>2.6289860630244535</v>
      </c>
      <c r="HA426" s="109">
        <f t="shared" si="976"/>
        <v>2.507830077237228</v>
      </c>
      <c r="HB426" s="109">
        <f t="shared" si="976"/>
        <v>0.25279749044195421</v>
      </c>
      <c r="HC426" s="109">
        <f t="shared" si="976"/>
        <v>0.92128329355453009</v>
      </c>
      <c r="HD426" s="109">
        <f t="shared" si="976"/>
        <v>2.1052882717296924</v>
      </c>
      <c r="HE426" s="109">
        <f t="shared" si="976"/>
        <v>37.611437856933151</v>
      </c>
      <c r="HF426" s="109">
        <f t="shared" si="976"/>
        <v>3.0676805443648263</v>
      </c>
      <c r="HG426" s="109">
        <f t="shared" si="976"/>
        <v>0.33440434574645878</v>
      </c>
      <c r="HH426" s="109">
        <f t="shared" si="976"/>
        <v>0.44867852279032611</v>
      </c>
      <c r="HI426" s="109">
        <f t="shared" si="976"/>
        <v>2.5850952954596256</v>
      </c>
      <c r="HJ426" s="109">
        <f t="shared" si="977"/>
        <v>0.25279749044195421</v>
      </c>
      <c r="HK426" s="109">
        <f t="shared" si="977"/>
        <v>2.507830077237228</v>
      </c>
      <c r="HL426" s="109">
        <f t="shared" si="977"/>
        <v>11.978737983242835</v>
      </c>
      <c r="HM426" s="109">
        <f t="shared" si="977"/>
        <v>2.507830077237228</v>
      </c>
      <c r="HN426" s="109">
        <f t="shared" si="977"/>
        <v>13.392706850679719</v>
      </c>
      <c r="HO426" s="109">
        <f t="shared" si="977"/>
        <v>42.331267026629533</v>
      </c>
      <c r="HP426" s="109">
        <f t="shared" si="977"/>
        <v>0.23162437709828865</v>
      </c>
      <c r="HQ426" s="109">
        <f t="shared" si="977"/>
        <v>1.002183293527896</v>
      </c>
      <c r="HR426" s="109"/>
      <c r="HS426" s="109"/>
      <c r="HT426" s="109"/>
      <c r="HU426" s="109"/>
      <c r="HV426" s="109"/>
      <c r="HW426" s="109"/>
      <c r="HX426" s="109"/>
      <c r="HY426" s="109"/>
      <c r="HZ426" s="109"/>
      <c r="IA426" s="109"/>
      <c r="IB426" s="109"/>
      <c r="IC426" s="109"/>
      <c r="ID426" s="109"/>
      <c r="IE426" s="109"/>
      <c r="IF426" s="109"/>
      <c r="IG426" s="109"/>
      <c r="IH426" s="109"/>
      <c r="II426" s="109"/>
      <c r="IJ426" s="109"/>
      <c r="IK426" s="109"/>
      <c r="IL426" s="109"/>
      <c r="IM426" s="109"/>
      <c r="IN426" s="109"/>
      <c r="IO426" s="109"/>
      <c r="IP426" s="109"/>
      <c r="IQ426" s="109"/>
      <c r="IR426" s="109"/>
      <c r="IS426" s="109"/>
      <c r="IT426" s="109"/>
      <c r="IU426" s="109"/>
      <c r="IV426" s="109"/>
      <c r="IW426" s="109"/>
      <c r="IX426" s="109"/>
      <c r="IY426" s="109"/>
      <c r="IZ426" s="109"/>
      <c r="JA426" s="109"/>
      <c r="JB426" s="109"/>
      <c r="JC426" s="109"/>
      <c r="JD426" s="109"/>
      <c r="JE426" s="109"/>
      <c r="JF426" s="109"/>
      <c r="JG426" s="109"/>
      <c r="JH426" s="109"/>
      <c r="JI426" s="109"/>
      <c r="JJ426" s="109"/>
      <c r="JK426" s="109"/>
      <c r="JL426" s="109"/>
      <c r="JM426" s="109"/>
      <c r="JN426" s="109"/>
      <c r="JO426" s="109"/>
      <c r="JP426" s="109" t="str">
        <f t="shared" si="911"/>
        <v>Water Pollution_Pesticides_Freshwater_Health_N/A for WP Interim Methodology</v>
      </c>
    </row>
    <row r="427" spans="2:276">
      <c r="B427" s="112" t="s">
        <v>9</v>
      </c>
      <c r="C427" s="112" t="s">
        <v>504</v>
      </c>
      <c r="D427" s="112" t="s">
        <v>396</v>
      </c>
      <c r="E427" s="112" t="s">
        <v>395</v>
      </c>
      <c r="F427" s="112" t="s">
        <v>390</v>
      </c>
      <c r="G427" s="112" t="s">
        <v>391</v>
      </c>
      <c r="H427" s="109">
        <f t="shared" si="956"/>
        <v>0.21897174294202362</v>
      </c>
      <c r="I427" s="109">
        <f t="shared" si="956"/>
        <v>9.735978539863116E-2</v>
      </c>
      <c r="J427" s="109">
        <f t="shared" si="956"/>
        <v>0.15124278195453578</v>
      </c>
      <c r="K427" s="109">
        <f t="shared" si="956"/>
        <v>3.7010456464410098E-2</v>
      </c>
      <c r="L427" s="109">
        <f t="shared" si="956"/>
        <v>0.14364244861033937</v>
      </c>
      <c r="M427" s="109">
        <f t="shared" si="956"/>
        <v>0.10537412428207167</v>
      </c>
      <c r="N427" s="109">
        <f t="shared" si="956"/>
        <v>8.3028647280733711E-2</v>
      </c>
      <c r="O427" s="109">
        <f t="shared" si="956"/>
        <v>9.8483910589005616E-2</v>
      </c>
      <c r="P427" s="109">
        <f t="shared" si="956"/>
        <v>0.16053471356449489</v>
      </c>
      <c r="Q427" s="109">
        <f t="shared" si="956"/>
        <v>8.3028647280733711E-2</v>
      </c>
      <c r="R427" s="109">
        <f t="shared" si="957"/>
        <v>4.4449091848313575E-2</v>
      </c>
      <c r="S427" s="109">
        <f t="shared" si="957"/>
        <v>0.1968143232157889</v>
      </c>
      <c r="T427" s="109">
        <f t="shared" si="957"/>
        <v>0.10693265968983533</v>
      </c>
      <c r="U427" s="109">
        <f t="shared" si="957"/>
        <v>8.3028647280733711E-2</v>
      </c>
      <c r="V427" s="109">
        <f t="shared" si="957"/>
        <v>0.17802773687613296</v>
      </c>
      <c r="W427" s="109">
        <f t="shared" si="957"/>
        <v>1.0050368777615584</v>
      </c>
      <c r="X427" s="109">
        <f t="shared" si="957"/>
        <v>8.3028647280733711E-2</v>
      </c>
      <c r="Y427" s="109">
        <f t="shared" si="957"/>
        <v>0.12846690654256357</v>
      </c>
      <c r="Z427" s="109">
        <f t="shared" si="957"/>
        <v>0.25996832822904919</v>
      </c>
      <c r="AA427" s="109">
        <f t="shared" si="957"/>
        <v>5.0560638590891098E-2</v>
      </c>
      <c r="AB427" s="109">
        <f t="shared" si="958"/>
        <v>0.14325009867089841</v>
      </c>
      <c r="AC427" s="109">
        <f t="shared" si="958"/>
        <v>8.115368300566829E-2</v>
      </c>
      <c r="AD427" s="109">
        <f t="shared" si="958"/>
        <v>6.9118454559651654E-2</v>
      </c>
      <c r="AE427" s="109">
        <f t="shared" si="958"/>
        <v>7.5871971126676915E-2</v>
      </c>
      <c r="AF427" s="109">
        <f t="shared" si="958"/>
        <v>0.14500019617804819</v>
      </c>
      <c r="AG427" s="109">
        <f t="shared" si="958"/>
        <v>0.1027610003561584</v>
      </c>
      <c r="AH427" s="109">
        <f t="shared" si="958"/>
        <v>9.321542463069854E-2</v>
      </c>
      <c r="AI427" s="109">
        <f t="shared" si="958"/>
        <v>8.3028647280733711E-2</v>
      </c>
      <c r="AJ427" s="109">
        <f t="shared" si="958"/>
        <v>0.16808585721989083</v>
      </c>
      <c r="AK427" s="109">
        <f t="shared" si="958"/>
        <v>0.12616522621828793</v>
      </c>
      <c r="AL427" s="109">
        <f t="shared" si="959"/>
        <v>0.24361210960525986</v>
      </c>
      <c r="AM427" s="109">
        <f t="shared" si="959"/>
        <v>0.37649849810202246</v>
      </c>
      <c r="AN427" s="109">
        <f t="shared" si="959"/>
        <v>0.16244884596300221</v>
      </c>
      <c r="AO427" s="109">
        <f t="shared" si="959"/>
        <v>0.12520218615453793</v>
      </c>
      <c r="AP427" s="109">
        <f t="shared" si="959"/>
        <v>0.15396855786346855</v>
      </c>
      <c r="AQ427" s="109">
        <f t="shared" si="959"/>
        <v>5.7191788813714527E-2</v>
      </c>
      <c r="AR427" s="109">
        <f t="shared" si="959"/>
        <v>8.3028647280733711E-2</v>
      </c>
      <c r="AS427" s="109">
        <f t="shared" si="959"/>
        <v>6.7178514244428444E-2</v>
      </c>
      <c r="AT427" s="109">
        <f t="shared" si="959"/>
        <v>0.11167122777864198</v>
      </c>
      <c r="AU427" s="109">
        <f t="shared" si="959"/>
        <v>0.14364244861033937</v>
      </c>
      <c r="AV427" s="109">
        <f t="shared" si="960"/>
        <v>7.5221123975472842E-2</v>
      </c>
      <c r="AW427" s="109">
        <f t="shared" si="960"/>
        <v>0.70261727297936483</v>
      </c>
      <c r="AX427" s="109">
        <f t="shared" si="960"/>
        <v>7.3862118711751176E-2</v>
      </c>
      <c r="AY427" s="109">
        <f t="shared" si="960"/>
        <v>0.16244884596300221</v>
      </c>
      <c r="AZ427" s="109">
        <f t="shared" si="960"/>
        <v>0.20044212715208073</v>
      </c>
      <c r="BA427" s="109">
        <f t="shared" si="960"/>
        <v>0.10360467502323971</v>
      </c>
      <c r="BB427" s="109">
        <f t="shared" si="960"/>
        <v>5.8216812592020516E-2</v>
      </c>
      <c r="BC427" s="109">
        <f t="shared" si="960"/>
        <v>0.16661653168978394</v>
      </c>
      <c r="BD427" s="109">
        <f t="shared" si="960"/>
        <v>6.7051351377023463E-2</v>
      </c>
      <c r="BE427" s="109">
        <f t="shared" si="960"/>
        <v>7.2792307167805076E-2</v>
      </c>
      <c r="BF427" s="109">
        <f t="shared" si="961"/>
        <v>8.3028647280733711E-2</v>
      </c>
      <c r="BG427" s="109">
        <f t="shared" si="961"/>
        <v>0.139782408772087</v>
      </c>
      <c r="BH427" s="109">
        <f t="shared" si="961"/>
        <v>0.19703114762503995</v>
      </c>
      <c r="BI427" s="109">
        <f t="shared" si="961"/>
        <v>9.4360034226343703E-2</v>
      </c>
      <c r="BJ427" s="109">
        <f t="shared" si="961"/>
        <v>7.721254048795001E-2</v>
      </c>
      <c r="BK427" s="109">
        <f t="shared" si="961"/>
        <v>8.3028647280733711E-2</v>
      </c>
      <c r="BL427" s="109">
        <f t="shared" si="961"/>
        <v>0.1012465881214815</v>
      </c>
      <c r="BM427" s="109">
        <f t="shared" si="961"/>
        <v>7.0480135238880026E-2</v>
      </c>
      <c r="BN427" s="109">
        <f t="shared" si="961"/>
        <v>0.2871889326632257</v>
      </c>
      <c r="BO427" s="109">
        <f t="shared" si="961"/>
        <v>0.11959239568593541</v>
      </c>
      <c r="BP427" s="109">
        <f t="shared" si="962"/>
        <v>7.1664217408378264E-2</v>
      </c>
      <c r="BQ427" s="109">
        <f t="shared" si="962"/>
        <v>7.4238141477400321E-2</v>
      </c>
      <c r="BR427" s="109">
        <f t="shared" si="962"/>
        <v>7.3760904442586955E-2</v>
      </c>
      <c r="BS427" s="109">
        <f t="shared" si="962"/>
        <v>0.16244884596300221</v>
      </c>
      <c r="BT427" s="109">
        <f t="shared" si="962"/>
        <v>0.29422988989457927</v>
      </c>
      <c r="BU427" s="109">
        <f t="shared" si="962"/>
        <v>0.139782408772087</v>
      </c>
      <c r="BV427" s="109">
        <f t="shared" si="962"/>
        <v>3.7010456464410098E-2</v>
      </c>
      <c r="BW427" s="109">
        <f t="shared" si="962"/>
        <v>8.6282533126935082E-2</v>
      </c>
      <c r="BX427" s="109">
        <f t="shared" si="962"/>
        <v>0.17994626545830306</v>
      </c>
      <c r="BY427" s="109">
        <f t="shared" si="962"/>
        <v>3.7010456464410098E-2</v>
      </c>
      <c r="BZ427" s="109">
        <f t="shared" si="963"/>
        <v>4.4064432584416988E-2</v>
      </c>
      <c r="CA427" s="109">
        <f t="shared" si="963"/>
        <v>0.16244884596300221</v>
      </c>
      <c r="CB427" s="109">
        <f t="shared" si="963"/>
        <v>9.4810393929926184E-2</v>
      </c>
      <c r="CC427" s="109">
        <f t="shared" si="963"/>
        <v>0.24547221348589929</v>
      </c>
      <c r="CD427" s="109">
        <f t="shared" si="963"/>
        <v>0.19510109700647785</v>
      </c>
      <c r="CE427" s="109">
        <f t="shared" si="963"/>
        <v>0.14364244861033937</v>
      </c>
      <c r="CF427" s="109">
        <f t="shared" si="963"/>
        <v>8.9992699742187224E-2</v>
      </c>
      <c r="CG427" s="109">
        <f t="shared" si="963"/>
        <v>4.067902598183442E-2</v>
      </c>
      <c r="CH427" s="109">
        <f t="shared" si="963"/>
        <v>8.3028647280733711E-2</v>
      </c>
      <c r="CI427" s="109">
        <f t="shared" si="963"/>
        <v>0.16808585721989083</v>
      </c>
      <c r="CJ427" s="109">
        <f t="shared" si="964"/>
        <v>0.12642077060377471</v>
      </c>
      <c r="CK427" s="109">
        <f t="shared" si="964"/>
        <v>0.15059345724452453</v>
      </c>
      <c r="CL427" s="109">
        <f t="shared" si="964"/>
        <v>7.0582873367147275E-2</v>
      </c>
      <c r="CM427" s="109">
        <f t="shared" si="964"/>
        <v>5.4890752424984417E-2</v>
      </c>
      <c r="CN427" s="109">
        <f t="shared" si="964"/>
        <v>8.3335447747104871E-2</v>
      </c>
      <c r="CO427" s="109">
        <f t="shared" si="964"/>
        <v>8.43973787471132E-2</v>
      </c>
      <c r="CP427" s="109">
        <f t="shared" si="964"/>
        <v>0.16808585721989083</v>
      </c>
      <c r="CQ427" s="109">
        <f t="shared" si="964"/>
        <v>0.19255155556250356</v>
      </c>
      <c r="CR427" s="109">
        <f t="shared" si="964"/>
        <v>5.2722622320755641E-2</v>
      </c>
      <c r="CS427" s="109">
        <f t="shared" si="964"/>
        <v>0.99030018888471139</v>
      </c>
      <c r="CT427" s="109">
        <f t="shared" si="965"/>
        <v>5.1425683359011473E-2</v>
      </c>
      <c r="CU427" s="109">
        <f t="shared" si="965"/>
        <v>0.23288163046772922</v>
      </c>
      <c r="CV427" s="109">
        <f t="shared" si="965"/>
        <v>0.35488716131650755</v>
      </c>
      <c r="CW427" s="109">
        <f t="shared" si="965"/>
        <v>7.5694816147519703E-2</v>
      </c>
      <c r="CX427" s="109">
        <f t="shared" si="965"/>
        <v>0.14364244861033937</v>
      </c>
      <c r="CY427" s="109">
        <f t="shared" si="965"/>
        <v>0.14926523845592665</v>
      </c>
      <c r="CZ427" s="109">
        <f t="shared" si="965"/>
        <v>0.12799662314747651</v>
      </c>
      <c r="DA427" s="109">
        <f t="shared" si="965"/>
        <v>8.3028647280733711E-2</v>
      </c>
      <c r="DB427" s="109">
        <f t="shared" si="965"/>
        <v>8.1172735365735132E-2</v>
      </c>
      <c r="DC427" s="109">
        <f t="shared" si="965"/>
        <v>0.18548310077705496</v>
      </c>
      <c r="DD427" s="109">
        <f t="shared" si="966"/>
        <v>8.214707959751899E-2</v>
      </c>
      <c r="DE427" s="109">
        <f t="shared" si="966"/>
        <v>0.18118314839698074</v>
      </c>
      <c r="DF427" s="109">
        <f t="shared" si="966"/>
        <v>0.16808585721989083</v>
      </c>
      <c r="DG427" s="109">
        <f t="shared" si="966"/>
        <v>0.12435858596582237</v>
      </c>
      <c r="DH427" s="109">
        <f t="shared" si="966"/>
        <v>0.30414467379806598</v>
      </c>
      <c r="DI427" s="109">
        <f t="shared" si="966"/>
        <v>0.139782408772087</v>
      </c>
      <c r="DJ427" s="109">
        <f t="shared" si="966"/>
        <v>0.17802773687613296</v>
      </c>
      <c r="DK427" s="109">
        <f t="shared" si="966"/>
        <v>0.14228825593150973</v>
      </c>
      <c r="DL427" s="109">
        <f t="shared" si="966"/>
        <v>0.11116186253121298</v>
      </c>
      <c r="DM427" s="109">
        <f t="shared" si="966"/>
        <v>8.1032650197888578E-2</v>
      </c>
      <c r="DN427" s="109">
        <f t="shared" si="967"/>
        <v>0.17802773687613296</v>
      </c>
      <c r="DO427" s="109">
        <f t="shared" si="967"/>
        <v>0.103790648195137</v>
      </c>
      <c r="DP427" s="109">
        <f t="shared" si="967"/>
        <v>6.6266768166714438E-2</v>
      </c>
      <c r="DQ427" s="109">
        <f t="shared" si="967"/>
        <v>7.5985666143019479E-2</v>
      </c>
      <c r="DR427" s="109">
        <f t="shared" si="967"/>
        <v>0.14364244861033937</v>
      </c>
      <c r="DS427" s="109">
        <f t="shared" si="967"/>
        <v>0.11336569151352417</v>
      </c>
      <c r="DT427" s="109">
        <f t="shared" si="967"/>
        <v>0.14364244861033937</v>
      </c>
      <c r="DU427" s="109">
        <f t="shared" si="967"/>
        <v>0.16808585721989083</v>
      </c>
      <c r="DV427" s="109">
        <f t="shared" si="967"/>
        <v>6.9613775489637861E-2</v>
      </c>
      <c r="DW427" s="109">
        <f t="shared" si="967"/>
        <v>0.23466686055165548</v>
      </c>
      <c r="DX427" s="109">
        <f t="shared" si="968"/>
        <v>0.12472728328441561</v>
      </c>
      <c r="DY427" s="109">
        <f t="shared" si="968"/>
        <v>0.63644859825734534</v>
      </c>
      <c r="DZ427" s="109">
        <f t="shared" si="968"/>
        <v>0.10574151426814882</v>
      </c>
      <c r="EA427" s="109">
        <f t="shared" si="968"/>
        <v>0.17802773687613296</v>
      </c>
      <c r="EB427" s="109">
        <f t="shared" si="968"/>
        <v>0.16808585721989083</v>
      </c>
      <c r="EC427" s="109">
        <f t="shared" si="968"/>
        <v>7.7200064599578025E-2</v>
      </c>
      <c r="ED427" s="109">
        <f t="shared" si="968"/>
        <v>0.16244884596300221</v>
      </c>
      <c r="EE427" s="109">
        <f t="shared" si="968"/>
        <v>0.19004380813777116</v>
      </c>
      <c r="EF427" s="109">
        <f t="shared" si="968"/>
        <v>0.16808585721989083</v>
      </c>
      <c r="EG427" s="109">
        <f t="shared" si="968"/>
        <v>0.11295531636464784</v>
      </c>
      <c r="EH427" s="109">
        <f t="shared" si="969"/>
        <v>0.14364244861033937</v>
      </c>
      <c r="EI427" s="109">
        <f t="shared" si="969"/>
        <v>6.5307959731679993E-2</v>
      </c>
      <c r="EJ427" s="109">
        <f t="shared" si="969"/>
        <v>0.139782408772087</v>
      </c>
      <c r="EK427" s="109">
        <f t="shared" si="969"/>
        <v>0.1720595935320399</v>
      </c>
      <c r="EL427" s="109">
        <f t="shared" si="969"/>
        <v>9.4536639810758938E-2</v>
      </c>
      <c r="EM427" s="109">
        <f t="shared" si="969"/>
        <v>0.1547526550585864</v>
      </c>
      <c r="EN427" s="109">
        <f t="shared" si="969"/>
        <v>6.3008801773223752E-2</v>
      </c>
      <c r="EO427" s="109">
        <f t="shared" si="969"/>
        <v>0.16808585721989083</v>
      </c>
      <c r="EP427" s="109">
        <f t="shared" si="969"/>
        <v>0.43452381807687657</v>
      </c>
      <c r="EQ427" s="109">
        <f t="shared" si="969"/>
        <v>0.18916650231769874</v>
      </c>
      <c r="ER427" s="109">
        <f t="shared" si="970"/>
        <v>3.7010456464410098E-2</v>
      </c>
      <c r="ES427" s="109">
        <f t="shared" si="970"/>
        <v>4.1885769511608557E-2</v>
      </c>
      <c r="ET427" s="109">
        <f t="shared" si="970"/>
        <v>6.3463641785088509E-2</v>
      </c>
      <c r="EU427" s="109">
        <f t="shared" si="970"/>
        <v>0.17898076791080073</v>
      </c>
      <c r="EV427" s="109">
        <f t="shared" si="970"/>
        <v>0.60142125910000399</v>
      </c>
      <c r="EW427" s="109">
        <f t="shared" si="970"/>
        <v>0.15074168808930302</v>
      </c>
      <c r="EX427" s="109">
        <f t="shared" si="970"/>
        <v>0.16808585721989083</v>
      </c>
      <c r="EY427" s="109">
        <f t="shared" si="970"/>
        <v>5.4563700280383085E-2</v>
      </c>
      <c r="EZ427" s="109">
        <f t="shared" si="970"/>
        <v>7.7977462245279613E-2</v>
      </c>
      <c r="FA427" s="109">
        <f t="shared" si="970"/>
        <v>1.5726483497381629</v>
      </c>
      <c r="FB427" s="109">
        <f t="shared" si="971"/>
        <v>0.16808585721989083</v>
      </c>
      <c r="FC427" s="109">
        <f t="shared" si="971"/>
        <v>4.4964656717292273E-2</v>
      </c>
      <c r="FD427" s="109">
        <f t="shared" si="971"/>
        <v>3.1193757269914701E-2</v>
      </c>
      <c r="FE427" s="109">
        <f t="shared" si="971"/>
        <v>8.6506806458968785E-2</v>
      </c>
      <c r="FF427" s="109">
        <f t="shared" si="971"/>
        <v>9.0369437099296027E-2</v>
      </c>
      <c r="FG427" s="109">
        <f t="shared" si="971"/>
        <v>4.5139162937969705E-2</v>
      </c>
      <c r="FH427" s="109">
        <f t="shared" si="971"/>
        <v>0.21779721547722414</v>
      </c>
      <c r="FI427" s="109">
        <f t="shared" si="971"/>
        <v>0.1089071801879096</v>
      </c>
      <c r="FJ427" s="109">
        <f t="shared" si="971"/>
        <v>8.3028647280733711E-2</v>
      </c>
      <c r="FK427" s="109">
        <f t="shared" si="971"/>
        <v>0.17802773687613296</v>
      </c>
      <c r="FL427" s="109">
        <f t="shared" si="972"/>
        <v>0.20558484212494618</v>
      </c>
      <c r="FM427" s="109">
        <f t="shared" si="972"/>
        <v>7.7046685932068676E-2</v>
      </c>
      <c r="FN427" s="109">
        <f t="shared" si="972"/>
        <v>0.6029125441183949</v>
      </c>
      <c r="FO427" s="109">
        <f t="shared" si="972"/>
        <v>3.7010456464410098E-2</v>
      </c>
      <c r="FP427" s="109">
        <f t="shared" si="972"/>
        <v>0.14364244861033937</v>
      </c>
      <c r="FQ427" s="109">
        <f t="shared" si="972"/>
        <v>0.16244884596300221</v>
      </c>
      <c r="FR427" s="109">
        <f t="shared" si="972"/>
        <v>0.31370845339384373</v>
      </c>
      <c r="FS427" s="109">
        <f t="shared" si="972"/>
        <v>0.15461178081788868</v>
      </c>
      <c r="FT427" s="109">
        <f t="shared" si="972"/>
        <v>0.13447893916574094</v>
      </c>
      <c r="FU427" s="109">
        <f t="shared" si="972"/>
        <v>0.16244884596300221</v>
      </c>
      <c r="FV427" s="109">
        <f t="shared" si="973"/>
        <v>0.10015960612240775</v>
      </c>
      <c r="FW427" s="109">
        <f t="shared" si="973"/>
        <v>0.16808585721989083</v>
      </c>
      <c r="FX427" s="109">
        <f t="shared" si="973"/>
        <v>8.3028647280733711E-2</v>
      </c>
      <c r="FY427" s="109">
        <f t="shared" si="973"/>
        <v>0.17431384656768717</v>
      </c>
      <c r="FZ427" s="109">
        <f t="shared" si="973"/>
        <v>0.15948621068925994</v>
      </c>
      <c r="GA427" s="109">
        <f t="shared" si="973"/>
        <v>2.4696508033308119E-2</v>
      </c>
      <c r="GB427" s="109">
        <f t="shared" si="973"/>
        <v>9.2456514654167724E-2</v>
      </c>
      <c r="GC427" s="109">
        <f t="shared" si="973"/>
        <v>0.16776267904499662</v>
      </c>
      <c r="GD427" s="109">
        <f t="shared" si="973"/>
        <v>0.16244884596300221</v>
      </c>
      <c r="GE427" s="109">
        <f t="shared" si="973"/>
        <v>0.16594130073329216</v>
      </c>
      <c r="GF427" s="109">
        <f t="shared" si="974"/>
        <v>0.16454075583843422</v>
      </c>
      <c r="GG427" s="109">
        <f t="shared" si="974"/>
        <v>8.3028647280733711E-2</v>
      </c>
      <c r="GH427" s="109">
        <f t="shared" si="974"/>
        <v>8.3028647280733711E-2</v>
      </c>
      <c r="GI427" s="109">
        <f t="shared" si="974"/>
        <v>8.3028647280733711E-2</v>
      </c>
      <c r="GJ427" s="109">
        <f t="shared" si="974"/>
        <v>8.3028647280733711E-2</v>
      </c>
      <c r="GK427" s="109">
        <f t="shared" si="974"/>
        <v>0.11194284433802978</v>
      </c>
      <c r="GL427" s="109">
        <f t="shared" si="974"/>
        <v>3.8860088704404466E-2</v>
      </c>
      <c r="GM427" s="109">
        <f t="shared" si="974"/>
        <v>8.1356721543684896E-2</v>
      </c>
      <c r="GN427" s="109">
        <f t="shared" si="974"/>
        <v>0.2819162154412892</v>
      </c>
      <c r="GO427" s="109">
        <f t="shared" si="974"/>
        <v>0.1754771328015996</v>
      </c>
      <c r="GP427" s="109">
        <f t="shared" si="975"/>
        <v>0.16808585721989083</v>
      </c>
      <c r="GQ427" s="109">
        <f t="shared" si="975"/>
        <v>0.18435930655715321</v>
      </c>
      <c r="GR427" s="109">
        <f t="shared" si="975"/>
        <v>0.15699933636420496</v>
      </c>
      <c r="GS427" s="109">
        <f t="shared" si="975"/>
        <v>0.19399765287586315</v>
      </c>
      <c r="GT427" s="109">
        <f t="shared" si="975"/>
        <v>0.16808585721989083</v>
      </c>
      <c r="GU427" s="109">
        <f t="shared" si="975"/>
        <v>0.19235452614999632</v>
      </c>
      <c r="GV427" s="109">
        <f t="shared" si="975"/>
        <v>3.7010456464410098E-2</v>
      </c>
      <c r="GW427" s="109">
        <f t="shared" si="975"/>
        <v>8.3028647280733711E-2</v>
      </c>
      <c r="GX427" s="109">
        <f t="shared" si="975"/>
        <v>0.14268919977426345</v>
      </c>
      <c r="GY427" s="109">
        <f t="shared" si="975"/>
        <v>0.19593483668024672</v>
      </c>
      <c r="GZ427" s="109">
        <f t="shared" si="976"/>
        <v>9.1413152997763106E-2</v>
      </c>
      <c r="HA427" s="109">
        <f t="shared" si="976"/>
        <v>8.3028647280733711E-2</v>
      </c>
      <c r="HB427" s="109">
        <f t="shared" si="976"/>
        <v>3.7010456464410098E-2</v>
      </c>
      <c r="HC427" s="109">
        <f t="shared" si="976"/>
        <v>0.22791405963762101</v>
      </c>
      <c r="HD427" s="109">
        <f t="shared" si="976"/>
        <v>0.13753891056143663</v>
      </c>
      <c r="HE427" s="109">
        <f t="shared" si="976"/>
        <v>0.12848209941927388</v>
      </c>
      <c r="HF427" s="109">
        <f t="shared" si="976"/>
        <v>9.7169797903100583E-2</v>
      </c>
      <c r="HG427" s="109">
        <f t="shared" si="976"/>
        <v>0.14559023422145598</v>
      </c>
      <c r="HH427" s="109">
        <f t="shared" si="976"/>
        <v>7.3834025319724841E-2</v>
      </c>
      <c r="HI427" s="109">
        <f t="shared" si="976"/>
        <v>0.31354768567147567</v>
      </c>
      <c r="HJ427" s="109">
        <f t="shared" si="977"/>
        <v>3.7010456464410098E-2</v>
      </c>
      <c r="HK427" s="109">
        <f t="shared" si="977"/>
        <v>8.3028647280733711E-2</v>
      </c>
      <c r="HL427" s="109">
        <f t="shared" si="977"/>
        <v>0.23800052976629077</v>
      </c>
      <c r="HM427" s="109">
        <f t="shared" si="977"/>
        <v>8.3028647280733711E-2</v>
      </c>
      <c r="HN427" s="109">
        <f t="shared" si="977"/>
        <v>0.17802773687613296</v>
      </c>
      <c r="HO427" s="109">
        <f t="shared" si="977"/>
        <v>0.14587505970974582</v>
      </c>
      <c r="HP427" s="109">
        <f t="shared" si="977"/>
        <v>9.6848103098329461E-2</v>
      </c>
      <c r="HQ427" s="109">
        <f t="shared" si="977"/>
        <v>0.14213002216042989</v>
      </c>
      <c r="HR427" s="109"/>
      <c r="HS427" s="109"/>
      <c r="HT427" s="109"/>
      <c r="HU427" s="109"/>
      <c r="HV427" s="109"/>
      <c r="HW427" s="109"/>
      <c r="HX427" s="109"/>
      <c r="HY427" s="109"/>
      <c r="HZ427" s="109"/>
      <c r="IA427" s="109"/>
      <c r="IB427" s="109"/>
      <c r="IC427" s="109"/>
      <c r="ID427" s="109"/>
      <c r="IE427" s="109"/>
      <c r="IF427" s="109"/>
      <c r="IG427" s="109"/>
      <c r="IH427" s="109"/>
      <c r="II427" s="109"/>
      <c r="IJ427" s="109"/>
      <c r="IK427" s="109"/>
      <c r="IL427" s="109"/>
      <c r="IM427" s="109"/>
      <c r="IN427" s="109"/>
      <c r="IO427" s="109"/>
      <c r="IP427" s="109"/>
      <c r="IQ427" s="109"/>
      <c r="IR427" s="109"/>
      <c r="IS427" s="109"/>
      <c r="IT427" s="109"/>
      <c r="IU427" s="109"/>
      <c r="IV427" s="109"/>
      <c r="IW427" s="109"/>
      <c r="IX427" s="109"/>
      <c r="IY427" s="109"/>
      <c r="IZ427" s="109"/>
      <c r="JA427" s="109"/>
      <c r="JB427" s="109"/>
      <c r="JC427" s="109"/>
      <c r="JD427" s="109"/>
      <c r="JE427" s="109"/>
      <c r="JF427" s="109"/>
      <c r="JG427" s="109"/>
      <c r="JH427" s="109"/>
      <c r="JI427" s="109"/>
      <c r="JJ427" s="109"/>
      <c r="JK427" s="109"/>
      <c r="JL427" s="109"/>
      <c r="JM427" s="109"/>
      <c r="JN427" s="109"/>
      <c r="JO427" s="109"/>
      <c r="JP427" s="109" t="str">
        <f t="shared" si="911"/>
        <v>Water Pollution_Pesticides_Seawater_Health_N/A for WP Interim Methodology</v>
      </c>
    </row>
    <row r="428" spans="2:276">
      <c r="B428" s="112" t="s">
        <v>9</v>
      </c>
      <c r="C428" s="112" t="s">
        <v>504</v>
      </c>
      <c r="D428" s="112" t="s">
        <v>384</v>
      </c>
      <c r="E428" s="112" t="s">
        <v>395</v>
      </c>
      <c r="F428" s="112" t="s">
        <v>390</v>
      </c>
      <c r="G428" s="112" t="s">
        <v>391</v>
      </c>
      <c r="H428" s="109">
        <f t="shared" si="956"/>
        <v>14.070433327278193</v>
      </c>
      <c r="I428" s="109">
        <f t="shared" si="956"/>
        <v>0.44715793323793629</v>
      </c>
      <c r="J428" s="109">
        <f t="shared" si="956"/>
        <v>9.4884582370250179</v>
      </c>
      <c r="K428" s="109">
        <f t="shared" si="956"/>
        <v>3.7010456464410098E-2</v>
      </c>
      <c r="L428" s="109">
        <f t="shared" si="956"/>
        <v>2.0139906080078154</v>
      </c>
      <c r="M428" s="109">
        <f t="shared" si="956"/>
        <v>2.4156986249819972</v>
      </c>
      <c r="N428" s="109">
        <f t="shared" si="956"/>
        <v>8.3028647280733711E-2</v>
      </c>
      <c r="O428" s="109">
        <f t="shared" si="956"/>
        <v>0.44508515014244671</v>
      </c>
      <c r="P428" s="109">
        <f t="shared" si="956"/>
        <v>0.45549757631948884</v>
      </c>
      <c r="Q428" s="109">
        <f t="shared" si="956"/>
        <v>8.3028647280733711E-2</v>
      </c>
      <c r="R428" s="109">
        <f t="shared" si="957"/>
        <v>0.15853582502485469</v>
      </c>
      <c r="S428" s="109">
        <f t="shared" si="957"/>
        <v>0.83192992299834922</v>
      </c>
      <c r="T428" s="109">
        <f t="shared" si="957"/>
        <v>1.4767231462988886</v>
      </c>
      <c r="U428" s="109">
        <f t="shared" si="957"/>
        <v>8.6511632054723245E-2</v>
      </c>
      <c r="V428" s="109">
        <f t="shared" si="957"/>
        <v>0.17802773687613296</v>
      </c>
      <c r="W428" s="109">
        <f t="shared" si="957"/>
        <v>16.912724794580647</v>
      </c>
      <c r="X428" s="109">
        <f t="shared" si="957"/>
        <v>8.3028647280733711E-2</v>
      </c>
      <c r="Y428" s="109">
        <f t="shared" si="957"/>
        <v>3.9234221150055575</v>
      </c>
      <c r="Z428" s="109">
        <f t="shared" si="957"/>
        <v>9.7269710392345718</v>
      </c>
      <c r="AA428" s="109">
        <f t="shared" si="957"/>
        <v>0.35373387375129828</v>
      </c>
      <c r="AB428" s="109">
        <f t="shared" si="958"/>
        <v>4.0158399890026821</v>
      </c>
      <c r="AC428" s="109">
        <f t="shared" si="958"/>
        <v>8.115368300566829E-2</v>
      </c>
      <c r="AD428" s="109">
        <f t="shared" si="958"/>
        <v>1.0448059808112038</v>
      </c>
      <c r="AE428" s="109">
        <f t="shared" si="958"/>
        <v>0.19175595018095828</v>
      </c>
      <c r="AF428" s="109">
        <f t="shared" si="958"/>
        <v>4.4437026371230299</v>
      </c>
      <c r="AG428" s="109">
        <f t="shared" si="958"/>
        <v>0.37426269604078977</v>
      </c>
      <c r="AH428" s="109">
        <f t="shared" si="958"/>
        <v>0.65861297102454253</v>
      </c>
      <c r="AI428" s="109">
        <f t="shared" si="958"/>
        <v>8.3028647280733711E-2</v>
      </c>
      <c r="AJ428" s="109">
        <f t="shared" si="958"/>
        <v>0.85000734747042173</v>
      </c>
      <c r="AK428" s="109">
        <f t="shared" si="958"/>
        <v>2.0880163418368252</v>
      </c>
      <c r="AL428" s="109">
        <f t="shared" si="959"/>
        <v>10.607953569456585</v>
      </c>
      <c r="AM428" s="109">
        <f t="shared" si="959"/>
        <v>0.16696310283538582</v>
      </c>
      <c r="AN428" s="109">
        <f t="shared" si="959"/>
        <v>0.73475962698293995</v>
      </c>
      <c r="AO428" s="109">
        <f t="shared" si="959"/>
        <v>2.0355377378553907</v>
      </c>
      <c r="AP428" s="109">
        <f t="shared" si="959"/>
        <v>2.2455369166249826</v>
      </c>
      <c r="AQ428" s="109">
        <f t="shared" si="959"/>
        <v>0.15665346099277272</v>
      </c>
      <c r="AR428" s="109">
        <f t="shared" si="959"/>
        <v>8.3028647280733711E-2</v>
      </c>
      <c r="AS428" s="109">
        <f t="shared" si="959"/>
        <v>1.0217745047940736</v>
      </c>
      <c r="AT428" s="109">
        <f t="shared" si="959"/>
        <v>1.1483346394041534</v>
      </c>
      <c r="AU428" s="109">
        <f t="shared" si="959"/>
        <v>1.6961477689539055</v>
      </c>
      <c r="AV428" s="109">
        <f t="shared" si="960"/>
        <v>0.24146232895279399</v>
      </c>
      <c r="AW428" s="109">
        <f t="shared" si="960"/>
        <v>6.53727260679889</v>
      </c>
      <c r="AX428" s="109">
        <f t="shared" si="960"/>
        <v>0.4511988789632197</v>
      </c>
      <c r="AY428" s="109">
        <f t="shared" si="960"/>
        <v>0.16244884596300221</v>
      </c>
      <c r="AZ428" s="109">
        <f t="shared" si="960"/>
        <v>0.24944864906637848</v>
      </c>
      <c r="BA428" s="109">
        <f t="shared" si="960"/>
        <v>1.5401258764803902</v>
      </c>
      <c r="BB428" s="109">
        <f t="shared" si="960"/>
        <v>1.5470655422987607</v>
      </c>
      <c r="BC428" s="109">
        <f t="shared" si="960"/>
        <v>3.0846766199364231</v>
      </c>
      <c r="BD428" s="109">
        <f t="shared" si="960"/>
        <v>1.4339425532612458</v>
      </c>
      <c r="BE428" s="109">
        <f t="shared" si="960"/>
        <v>4.712387023324661</v>
      </c>
      <c r="BF428" s="109">
        <f t="shared" si="961"/>
        <v>1.632719182707614</v>
      </c>
      <c r="BG428" s="109">
        <f t="shared" si="961"/>
        <v>1.1463310532940942</v>
      </c>
      <c r="BH428" s="109">
        <f t="shared" si="961"/>
        <v>2.0810565585185268</v>
      </c>
      <c r="BI428" s="109">
        <f t="shared" si="961"/>
        <v>1.1159248091349647</v>
      </c>
      <c r="BJ428" s="109">
        <f t="shared" si="961"/>
        <v>2.4422813096970954</v>
      </c>
      <c r="BK428" s="109">
        <f t="shared" si="961"/>
        <v>8.3028647280733711E-2</v>
      </c>
      <c r="BL428" s="109">
        <f t="shared" si="961"/>
        <v>4.1673596474089196</v>
      </c>
      <c r="BM428" s="109">
        <f t="shared" si="961"/>
        <v>0.73395558502995695</v>
      </c>
      <c r="BN428" s="109">
        <f t="shared" si="961"/>
        <v>3.3950791709897965</v>
      </c>
      <c r="BO428" s="109">
        <f t="shared" si="961"/>
        <v>4.3147874233036836</v>
      </c>
      <c r="BP428" s="109">
        <f t="shared" si="962"/>
        <v>2.4979923306465714</v>
      </c>
      <c r="BQ428" s="109">
        <f t="shared" si="962"/>
        <v>8.9455127667291876</v>
      </c>
      <c r="BR428" s="109">
        <f t="shared" si="962"/>
        <v>0.3510441552922613</v>
      </c>
      <c r="BS428" s="109">
        <f t="shared" si="962"/>
        <v>2.9486683897927146</v>
      </c>
      <c r="BT428" s="109">
        <f t="shared" si="962"/>
        <v>6.2960735321396779</v>
      </c>
      <c r="BU428" s="109">
        <f t="shared" si="962"/>
        <v>0.14323752375841445</v>
      </c>
      <c r="BV428" s="109">
        <f t="shared" si="962"/>
        <v>0.11034314230615885</v>
      </c>
      <c r="BW428" s="109">
        <f t="shared" si="962"/>
        <v>0.3572073473023446</v>
      </c>
      <c r="BX428" s="109">
        <f t="shared" si="962"/>
        <v>2.4466068486212995</v>
      </c>
      <c r="BY428" s="109">
        <f t="shared" si="962"/>
        <v>4.824324188662979E-2</v>
      </c>
      <c r="BZ428" s="109">
        <f t="shared" si="963"/>
        <v>0.22633801053832237</v>
      </c>
      <c r="CA428" s="109">
        <f t="shared" si="963"/>
        <v>1.7969112080523093</v>
      </c>
      <c r="CB428" s="109">
        <f t="shared" si="963"/>
        <v>3.4878740825889016</v>
      </c>
      <c r="CC428" s="109">
        <f t="shared" si="963"/>
        <v>2.6944721129923654</v>
      </c>
      <c r="CD428" s="109">
        <f t="shared" si="963"/>
        <v>1.3919779103905667</v>
      </c>
      <c r="CE428" s="109">
        <f t="shared" si="963"/>
        <v>0.14364244861033937</v>
      </c>
      <c r="CF428" s="109">
        <f t="shared" si="963"/>
        <v>0.93472143364160221</v>
      </c>
      <c r="CG428" s="109">
        <f t="shared" si="963"/>
        <v>4.1072543385541178E-2</v>
      </c>
      <c r="CH428" s="109">
        <f t="shared" si="963"/>
        <v>8.3028647280733711E-2</v>
      </c>
      <c r="CI428" s="109">
        <f t="shared" si="963"/>
        <v>0.16808585721989083</v>
      </c>
      <c r="CJ428" s="109">
        <f t="shared" si="964"/>
        <v>2.8582421651937566</v>
      </c>
      <c r="CK428" s="109">
        <f t="shared" si="964"/>
        <v>3.4453887406893666</v>
      </c>
      <c r="CL428" s="109">
        <f t="shared" si="964"/>
        <v>0.31096762931433869</v>
      </c>
      <c r="CM428" s="109">
        <f t="shared" si="964"/>
        <v>0.11287735040116506</v>
      </c>
      <c r="CN428" s="109">
        <f t="shared" si="964"/>
        <v>8.1792732731090751</v>
      </c>
      <c r="CO428" s="109">
        <f t="shared" si="964"/>
        <v>3.552362249224903</v>
      </c>
      <c r="CP428" s="109">
        <f t="shared" si="964"/>
        <v>0.16808585721989083</v>
      </c>
      <c r="CQ428" s="109">
        <f t="shared" si="964"/>
        <v>3.9550482666716515</v>
      </c>
      <c r="CR428" s="109">
        <f t="shared" si="964"/>
        <v>0.1571548341339058</v>
      </c>
      <c r="CS428" s="109">
        <f t="shared" si="964"/>
        <v>7.5883968670294282</v>
      </c>
      <c r="CT428" s="109">
        <f t="shared" si="965"/>
        <v>0.53279755057799982</v>
      </c>
      <c r="CU428" s="109">
        <f t="shared" si="965"/>
        <v>3.7194062426921426</v>
      </c>
      <c r="CV428" s="109">
        <f t="shared" si="965"/>
        <v>4.7333368660061357</v>
      </c>
      <c r="CW428" s="109">
        <f t="shared" si="965"/>
        <v>0.63879957009466026</v>
      </c>
      <c r="CX428" s="109">
        <f t="shared" si="965"/>
        <v>0.24860043960857867</v>
      </c>
      <c r="CY428" s="109">
        <f t="shared" si="965"/>
        <v>1.7964805419104999</v>
      </c>
      <c r="CZ428" s="109">
        <f t="shared" si="965"/>
        <v>0.85607679649707336</v>
      </c>
      <c r="DA428" s="109">
        <f t="shared" si="965"/>
        <v>1.3360295584577724</v>
      </c>
      <c r="DB428" s="109">
        <f t="shared" si="965"/>
        <v>2.8145240981527895</v>
      </c>
      <c r="DC428" s="109">
        <f t="shared" si="965"/>
        <v>34.79510972629344</v>
      </c>
      <c r="DD428" s="109">
        <f t="shared" si="966"/>
        <v>0.48783440847115705</v>
      </c>
      <c r="DE428" s="109">
        <f t="shared" si="966"/>
        <v>1.1027094405594686</v>
      </c>
      <c r="DF428" s="109">
        <f t="shared" si="966"/>
        <v>0.16808585721989083</v>
      </c>
      <c r="DG428" s="109">
        <f t="shared" si="966"/>
        <v>18.745770540441416</v>
      </c>
      <c r="DH428" s="109">
        <f t="shared" si="966"/>
        <v>11.134437799751108</v>
      </c>
      <c r="DI428" s="109">
        <f t="shared" si="966"/>
        <v>2.0707594300639678</v>
      </c>
      <c r="DJ428" s="109">
        <f t="shared" si="966"/>
        <v>6.5546688616257134</v>
      </c>
      <c r="DK428" s="109">
        <f t="shared" si="966"/>
        <v>2.3004356958697643</v>
      </c>
      <c r="DL428" s="109">
        <f t="shared" si="966"/>
        <v>1.2047944798359831</v>
      </c>
      <c r="DM428" s="109">
        <f t="shared" si="966"/>
        <v>0.59732409979194201</v>
      </c>
      <c r="DN428" s="109">
        <f t="shared" si="967"/>
        <v>5.1259857656041667</v>
      </c>
      <c r="DO428" s="109">
        <f t="shared" si="967"/>
        <v>11.187049362480021</v>
      </c>
      <c r="DP428" s="109">
        <f t="shared" si="967"/>
        <v>0.35817627832221971</v>
      </c>
      <c r="DQ428" s="109">
        <f t="shared" si="967"/>
        <v>2.8229374392874602</v>
      </c>
      <c r="DR428" s="109">
        <f t="shared" si="967"/>
        <v>2.0139906080078154</v>
      </c>
      <c r="DS428" s="109">
        <f t="shared" si="967"/>
        <v>0.88795147362065252</v>
      </c>
      <c r="DT428" s="109">
        <f t="shared" si="967"/>
        <v>2.0139906080078154</v>
      </c>
      <c r="DU428" s="109">
        <f t="shared" si="967"/>
        <v>0.16808585721989083</v>
      </c>
      <c r="DV428" s="109">
        <f t="shared" si="967"/>
        <v>2.1139425696977878</v>
      </c>
      <c r="DW428" s="109">
        <f t="shared" si="967"/>
        <v>0.14443583518208594</v>
      </c>
      <c r="DX428" s="109">
        <f t="shared" si="968"/>
        <v>1.4134378813045845</v>
      </c>
      <c r="DY428" s="109">
        <f t="shared" si="968"/>
        <v>0.63644859825734534</v>
      </c>
      <c r="DZ428" s="109">
        <f t="shared" si="968"/>
        <v>1.5681347821915661</v>
      </c>
      <c r="EA428" s="109">
        <f t="shared" si="968"/>
        <v>0.17802773687613296</v>
      </c>
      <c r="EB428" s="109">
        <f t="shared" si="968"/>
        <v>0.16808585721989083</v>
      </c>
      <c r="EC428" s="109">
        <f t="shared" si="968"/>
        <v>2.6206512055657321</v>
      </c>
      <c r="ED428" s="109">
        <f t="shared" si="968"/>
        <v>0.99438864715270514</v>
      </c>
      <c r="EE428" s="109">
        <f t="shared" si="968"/>
        <v>1.5542677818647426</v>
      </c>
      <c r="EF428" s="109">
        <f t="shared" si="968"/>
        <v>0.16808585721989083</v>
      </c>
      <c r="EG428" s="109">
        <f t="shared" si="968"/>
        <v>2.332737681023088</v>
      </c>
      <c r="EH428" s="109">
        <f t="shared" si="969"/>
        <v>0.14364244861033937</v>
      </c>
      <c r="EI428" s="109">
        <f t="shared" si="969"/>
        <v>8.9380950092399672E-2</v>
      </c>
      <c r="EJ428" s="109">
        <f t="shared" si="969"/>
        <v>1.8387574770859025</v>
      </c>
      <c r="EK428" s="109">
        <f t="shared" si="969"/>
        <v>16.013290410833033</v>
      </c>
      <c r="EL428" s="109">
        <f t="shared" si="969"/>
        <v>0.23026963369473477</v>
      </c>
      <c r="EM428" s="109">
        <f t="shared" si="969"/>
        <v>1.9429100529883492</v>
      </c>
      <c r="EN428" s="109">
        <f t="shared" si="969"/>
        <v>0.75227567892058056</v>
      </c>
      <c r="EO428" s="109">
        <f t="shared" si="969"/>
        <v>0.16808585721989083</v>
      </c>
      <c r="EP428" s="109">
        <f t="shared" si="969"/>
        <v>5.7811620722545802</v>
      </c>
      <c r="EQ428" s="109">
        <f t="shared" si="969"/>
        <v>1.3616777702546492</v>
      </c>
      <c r="ER428" s="109">
        <f t="shared" si="970"/>
        <v>9.0356002071949937E-2</v>
      </c>
      <c r="ES428" s="109">
        <f t="shared" si="970"/>
        <v>7.1918230429934629E-2</v>
      </c>
      <c r="ET428" s="109">
        <f t="shared" si="970"/>
        <v>0.40969753215456706</v>
      </c>
      <c r="EU428" s="109">
        <f t="shared" si="970"/>
        <v>6.6629999790849563</v>
      </c>
      <c r="EV428" s="109">
        <f t="shared" si="970"/>
        <v>9.978742221702797</v>
      </c>
      <c r="EW428" s="109">
        <f t="shared" si="970"/>
        <v>0.24153709402260998</v>
      </c>
      <c r="EX428" s="109">
        <f t="shared" si="970"/>
        <v>0.16808585721989083</v>
      </c>
      <c r="EY428" s="109">
        <f t="shared" si="970"/>
        <v>0.22441207216380787</v>
      </c>
      <c r="EZ428" s="109">
        <f t="shared" si="970"/>
        <v>4.4581918544456425</v>
      </c>
      <c r="FA428" s="109">
        <f t="shared" si="970"/>
        <v>12.650929377591497</v>
      </c>
      <c r="FB428" s="109">
        <f t="shared" si="971"/>
        <v>0.16808585721989083</v>
      </c>
      <c r="FC428" s="109">
        <f t="shared" si="971"/>
        <v>0.17492882334419602</v>
      </c>
      <c r="FD428" s="109">
        <f t="shared" si="971"/>
        <v>0.41889062336690086</v>
      </c>
      <c r="FE428" s="109">
        <f t="shared" si="971"/>
        <v>0.60661918271993875</v>
      </c>
      <c r="FF428" s="109">
        <f t="shared" si="971"/>
        <v>0.2521444938244301</v>
      </c>
      <c r="FG428" s="109">
        <f t="shared" si="971"/>
        <v>1.242941884406322</v>
      </c>
      <c r="FH428" s="109">
        <f t="shared" si="971"/>
        <v>2.0867723192243592</v>
      </c>
      <c r="FI428" s="109">
        <f t="shared" si="971"/>
        <v>1.7498072975649284</v>
      </c>
      <c r="FJ428" s="109">
        <f t="shared" si="971"/>
        <v>1.0443285652195502</v>
      </c>
      <c r="FK428" s="109">
        <f t="shared" si="971"/>
        <v>6.4698684156973574</v>
      </c>
      <c r="FL428" s="109">
        <f t="shared" si="972"/>
        <v>1.3910132009614751</v>
      </c>
      <c r="FM428" s="109">
        <f t="shared" si="972"/>
        <v>6.3367101125638828E-2</v>
      </c>
      <c r="FN428" s="109">
        <f t="shared" si="972"/>
        <v>0.63787173305432399</v>
      </c>
      <c r="FO428" s="109">
        <f t="shared" si="972"/>
        <v>5.0637994600824431E-2</v>
      </c>
      <c r="FP428" s="109">
        <f t="shared" si="972"/>
        <v>2.0139906080078154</v>
      </c>
      <c r="FQ428" s="109">
        <f t="shared" si="972"/>
        <v>0.40739404334165791</v>
      </c>
      <c r="FR428" s="109">
        <f t="shared" si="972"/>
        <v>7.7693717235070858</v>
      </c>
      <c r="FS428" s="109">
        <f t="shared" si="972"/>
        <v>3.2311436893249263</v>
      </c>
      <c r="FT428" s="109">
        <f t="shared" si="972"/>
        <v>3.6354777461900838</v>
      </c>
      <c r="FU428" s="109">
        <f t="shared" si="972"/>
        <v>0.16244884596300221</v>
      </c>
      <c r="FV428" s="109">
        <f t="shared" si="973"/>
        <v>4.8767988590141975</v>
      </c>
      <c r="FW428" s="109">
        <f t="shared" si="973"/>
        <v>0.16808585721989083</v>
      </c>
      <c r="FX428" s="109">
        <f t="shared" si="973"/>
        <v>1.632719182707614</v>
      </c>
      <c r="FY428" s="109">
        <f t="shared" si="973"/>
        <v>4.1786640619710136</v>
      </c>
      <c r="FZ428" s="109">
        <f t="shared" si="973"/>
        <v>2.1352521137213212</v>
      </c>
      <c r="GA428" s="109">
        <f t="shared" si="973"/>
        <v>5.4102145780669443E-2</v>
      </c>
      <c r="GB428" s="109">
        <f t="shared" si="973"/>
        <v>1.3042305253611184</v>
      </c>
      <c r="GC428" s="109">
        <f t="shared" si="973"/>
        <v>5.3839934715414417</v>
      </c>
      <c r="GD428" s="109">
        <f t="shared" si="973"/>
        <v>2.9486683897927146</v>
      </c>
      <c r="GE428" s="109">
        <f t="shared" si="973"/>
        <v>1.6243802630778883</v>
      </c>
      <c r="GF428" s="109">
        <f t="shared" si="974"/>
        <v>7.8480669144696913</v>
      </c>
      <c r="GG428" s="109">
        <f t="shared" si="974"/>
        <v>8.3028647280733711E-2</v>
      </c>
      <c r="GH428" s="109">
        <f t="shared" si="974"/>
        <v>8.3028647280733711E-2</v>
      </c>
      <c r="GI428" s="109">
        <f t="shared" si="974"/>
        <v>1.632719182707614</v>
      </c>
      <c r="GJ428" s="109">
        <f t="shared" si="974"/>
        <v>8.3028647280733711E-2</v>
      </c>
      <c r="GK428" s="109">
        <f t="shared" si="974"/>
        <v>0.74378403256302106</v>
      </c>
      <c r="GL428" s="109">
        <f t="shared" si="974"/>
        <v>0.11812428485488952</v>
      </c>
      <c r="GM428" s="109">
        <f t="shared" si="974"/>
        <v>0.27104302982947465</v>
      </c>
      <c r="GN428" s="109">
        <f t="shared" si="974"/>
        <v>0.63548929737256277</v>
      </c>
      <c r="GO428" s="109">
        <f t="shared" si="974"/>
        <v>11.642319494245337</v>
      </c>
      <c r="GP428" s="109">
        <f t="shared" si="975"/>
        <v>3.804805729468864</v>
      </c>
      <c r="GQ428" s="109">
        <f t="shared" si="975"/>
        <v>6.4232939721241182</v>
      </c>
      <c r="GR428" s="109">
        <f t="shared" si="975"/>
        <v>0.17353567190190147</v>
      </c>
      <c r="GS428" s="109">
        <f t="shared" si="975"/>
        <v>6.6566685684171727</v>
      </c>
      <c r="GT428" s="109">
        <f t="shared" si="975"/>
        <v>2.6465572967168827</v>
      </c>
      <c r="GU428" s="109">
        <f t="shared" si="975"/>
        <v>2.5743333691062604</v>
      </c>
      <c r="GV428" s="109">
        <f t="shared" si="975"/>
        <v>3.7010456464410098E-2</v>
      </c>
      <c r="GW428" s="109">
        <f t="shared" si="975"/>
        <v>0.85242638533079129</v>
      </c>
      <c r="GX428" s="109">
        <f t="shared" si="975"/>
        <v>1.2471154180021269</v>
      </c>
      <c r="GY428" s="109">
        <f t="shared" si="975"/>
        <v>1.0181684321397335</v>
      </c>
      <c r="GZ428" s="109">
        <f t="shared" si="976"/>
        <v>2.6103855520910417</v>
      </c>
      <c r="HA428" s="109">
        <f t="shared" si="976"/>
        <v>8.3028647280733711E-2</v>
      </c>
      <c r="HB428" s="109">
        <f t="shared" si="976"/>
        <v>0.25279749044195421</v>
      </c>
      <c r="HC428" s="109">
        <f t="shared" si="976"/>
        <v>0.9195223853133051</v>
      </c>
      <c r="HD428" s="109">
        <f t="shared" si="976"/>
        <v>1.9985064242515225</v>
      </c>
      <c r="HE428" s="109">
        <f t="shared" si="976"/>
        <v>31.360385834115558</v>
      </c>
      <c r="HF428" s="109">
        <f t="shared" si="976"/>
        <v>2.4464112919896408</v>
      </c>
      <c r="HG428" s="109">
        <f t="shared" si="976"/>
        <v>0.30941489249318033</v>
      </c>
      <c r="HH428" s="109">
        <f t="shared" si="976"/>
        <v>0.28388050849460039</v>
      </c>
      <c r="HI428" s="109">
        <f t="shared" si="976"/>
        <v>2.5850952954596256</v>
      </c>
      <c r="HJ428" s="109">
        <f t="shared" si="977"/>
        <v>4.2400648259282622E-2</v>
      </c>
      <c r="HK428" s="109">
        <f t="shared" si="977"/>
        <v>2.0941036678140472</v>
      </c>
      <c r="HL428" s="109">
        <f t="shared" si="977"/>
        <v>10.685214679487762</v>
      </c>
      <c r="HM428" s="109">
        <f t="shared" si="977"/>
        <v>8.3028647280733711E-2</v>
      </c>
      <c r="HN428" s="109">
        <f t="shared" si="977"/>
        <v>9.5369277788541069</v>
      </c>
      <c r="HO428" s="109">
        <f t="shared" si="977"/>
        <v>39.605026789981103</v>
      </c>
      <c r="HP428" s="109">
        <f t="shared" si="977"/>
        <v>0.23162437709828865</v>
      </c>
      <c r="HQ428" s="109">
        <f t="shared" si="977"/>
        <v>1.002183293527896</v>
      </c>
      <c r="HR428" s="109"/>
      <c r="HS428" s="109"/>
      <c r="HT428" s="109"/>
      <c r="HU428" s="109"/>
      <c r="HV428" s="109"/>
      <c r="HW428" s="109"/>
      <c r="HX428" s="109"/>
      <c r="HY428" s="109"/>
      <c r="HZ428" s="109"/>
      <c r="IA428" s="109"/>
      <c r="IB428" s="109"/>
      <c r="IC428" s="109"/>
      <c r="ID428" s="109"/>
      <c r="IE428" s="109"/>
      <c r="IF428" s="109"/>
      <c r="IG428" s="109"/>
      <c r="IH428" s="109"/>
      <c r="II428" s="109"/>
      <c r="IJ428" s="109"/>
      <c r="IK428" s="109"/>
      <c r="IL428" s="109"/>
      <c r="IM428" s="109"/>
      <c r="IN428" s="109"/>
      <c r="IO428" s="109"/>
      <c r="IP428" s="109"/>
      <c r="IQ428" s="109"/>
      <c r="IR428" s="109"/>
      <c r="IS428" s="109"/>
      <c r="IT428" s="109"/>
      <c r="IU428" s="109"/>
      <c r="IV428" s="109"/>
      <c r="IW428" s="109"/>
      <c r="IX428" s="109"/>
      <c r="IY428" s="109"/>
      <c r="IZ428" s="109"/>
      <c r="JA428" s="109"/>
      <c r="JB428" s="109"/>
      <c r="JC428" s="109"/>
      <c r="JD428" s="109"/>
      <c r="JE428" s="109"/>
      <c r="JF428" s="109"/>
      <c r="JG428" s="109"/>
      <c r="JH428" s="109"/>
      <c r="JI428" s="109"/>
      <c r="JJ428" s="109"/>
      <c r="JK428" s="109"/>
      <c r="JL428" s="109"/>
      <c r="JM428" s="109"/>
      <c r="JN428" s="109"/>
      <c r="JO428" s="109"/>
      <c r="JP428" s="109" t="str">
        <f t="shared" si="911"/>
        <v>Water Pollution_Pesticides_Unspecified_Health_N/A for WP Interim Methodology</v>
      </c>
    </row>
    <row r="429" spans="2:276">
      <c r="B429" s="112" t="s">
        <v>9</v>
      </c>
      <c r="C429" s="112" t="s">
        <v>505</v>
      </c>
      <c r="D429" s="112" t="s">
        <v>394</v>
      </c>
      <c r="E429" s="112" t="s">
        <v>395</v>
      </c>
      <c r="F429" s="112" t="s">
        <v>390</v>
      </c>
      <c r="G429" s="112" t="s">
        <v>391</v>
      </c>
      <c r="H429" s="109">
        <f t="shared" si="956"/>
        <v>84.960889185631501</v>
      </c>
      <c r="I429" s="109">
        <f t="shared" si="956"/>
        <v>75.614035734425329</v>
      </c>
      <c r="J429" s="109">
        <f t="shared" si="956"/>
        <v>28.571220768903611</v>
      </c>
      <c r="K429" s="109">
        <f t="shared" si="956"/>
        <v>6.5371783550002434</v>
      </c>
      <c r="L429" s="109">
        <f t="shared" si="956"/>
        <v>90.969694869978255</v>
      </c>
      <c r="M429" s="109">
        <f t="shared" si="956"/>
        <v>23.747332907461434</v>
      </c>
      <c r="N429" s="109">
        <f t="shared" si="956"/>
        <v>53.65291986768608</v>
      </c>
      <c r="O429" s="109">
        <f t="shared" si="956"/>
        <v>17.230290071131421</v>
      </c>
      <c r="P429" s="109">
        <f t="shared" si="956"/>
        <v>104.21787280441376</v>
      </c>
      <c r="Q429" s="109">
        <f t="shared" si="956"/>
        <v>53.65291986768608</v>
      </c>
      <c r="R429" s="109">
        <f t="shared" si="957"/>
        <v>2.727367513185567</v>
      </c>
      <c r="S429" s="109">
        <f t="shared" si="957"/>
        <v>52.514261327749573</v>
      </c>
      <c r="T429" s="109">
        <f t="shared" si="957"/>
        <v>140.75933010959298</v>
      </c>
      <c r="U429" s="109">
        <f t="shared" si="957"/>
        <v>53.65291986768608</v>
      </c>
      <c r="V429" s="109">
        <f t="shared" si="957"/>
        <v>128.81831714026822</v>
      </c>
      <c r="W429" s="109">
        <f t="shared" si="957"/>
        <v>606.18596361814082</v>
      </c>
      <c r="X429" s="109">
        <f t="shared" si="957"/>
        <v>53.65291986768608</v>
      </c>
      <c r="Y429" s="109">
        <f t="shared" si="957"/>
        <v>48.167680855451984</v>
      </c>
      <c r="Z429" s="109">
        <f t="shared" si="957"/>
        <v>291.63016502874012</v>
      </c>
      <c r="AA429" s="109">
        <f t="shared" si="957"/>
        <v>8.7920378529762644</v>
      </c>
      <c r="AB429" s="109">
        <f t="shared" si="958"/>
        <v>107.34018381488177</v>
      </c>
      <c r="AC429" s="109">
        <f t="shared" si="958"/>
        <v>7.5589846330312893</v>
      </c>
      <c r="AD429" s="109">
        <f t="shared" si="958"/>
        <v>10.131736760485383</v>
      </c>
      <c r="AE429" s="109">
        <f t="shared" si="958"/>
        <v>9.4791823365856853</v>
      </c>
      <c r="AF429" s="109">
        <f t="shared" si="958"/>
        <v>53.504426564072062</v>
      </c>
      <c r="AG429" s="109">
        <f t="shared" si="958"/>
        <v>6.0711682192537726</v>
      </c>
      <c r="AH429" s="109">
        <f t="shared" si="958"/>
        <v>15.58474569358415</v>
      </c>
      <c r="AI429" s="109">
        <f t="shared" si="958"/>
        <v>53.65291986768608</v>
      </c>
      <c r="AJ429" s="109">
        <f t="shared" si="958"/>
        <v>120.60736385555143</v>
      </c>
      <c r="AK429" s="109">
        <f t="shared" si="958"/>
        <v>33.424960524749451</v>
      </c>
      <c r="AL429" s="109">
        <f t="shared" si="959"/>
        <v>82.292587508092083</v>
      </c>
      <c r="AM429" s="109">
        <f t="shared" si="959"/>
        <v>350.95809915365038</v>
      </c>
      <c r="AN429" s="109">
        <f t="shared" si="959"/>
        <v>72.651152346589669</v>
      </c>
      <c r="AO429" s="109">
        <f t="shared" si="959"/>
        <v>58.835602612461855</v>
      </c>
      <c r="AP429" s="109">
        <f t="shared" si="959"/>
        <v>38.549635235110379</v>
      </c>
      <c r="AQ429" s="109">
        <f t="shared" si="959"/>
        <v>3.2740423569218473</v>
      </c>
      <c r="AR429" s="109">
        <f t="shared" si="959"/>
        <v>53.65291986768608</v>
      </c>
      <c r="AS429" s="109">
        <f t="shared" si="959"/>
        <v>8.3672225474999795</v>
      </c>
      <c r="AT429" s="109">
        <f t="shared" si="959"/>
        <v>23.512726619261997</v>
      </c>
      <c r="AU429" s="109">
        <f t="shared" si="959"/>
        <v>90.969694869978255</v>
      </c>
      <c r="AV429" s="109">
        <f t="shared" si="960"/>
        <v>13.347063983594037</v>
      </c>
      <c r="AW429" s="109">
        <f t="shared" si="960"/>
        <v>218.92832036170608</v>
      </c>
      <c r="AX429" s="109">
        <f t="shared" si="960"/>
        <v>17.580579184049547</v>
      </c>
      <c r="AY429" s="109">
        <f t="shared" si="960"/>
        <v>72.651152346589669</v>
      </c>
      <c r="AZ429" s="109">
        <f t="shared" si="960"/>
        <v>30.392145488276991</v>
      </c>
      <c r="BA429" s="109">
        <f t="shared" si="960"/>
        <v>15.234632445585611</v>
      </c>
      <c r="BB429" s="109">
        <f t="shared" si="960"/>
        <v>42.002232527060244</v>
      </c>
      <c r="BC429" s="109">
        <f t="shared" si="960"/>
        <v>59.691929201654844</v>
      </c>
      <c r="BD429" s="109">
        <f t="shared" si="960"/>
        <v>29.639803023721349</v>
      </c>
      <c r="BE429" s="109">
        <f t="shared" si="960"/>
        <v>89.254890834298124</v>
      </c>
      <c r="BF429" s="109">
        <f t="shared" si="961"/>
        <v>53.65291986768608</v>
      </c>
      <c r="BG429" s="109">
        <f t="shared" si="961"/>
        <v>58.964004344433462</v>
      </c>
      <c r="BH429" s="109">
        <f t="shared" si="961"/>
        <v>80.973468810681524</v>
      </c>
      <c r="BI429" s="109">
        <f t="shared" si="961"/>
        <v>90.305135458445818</v>
      </c>
      <c r="BJ429" s="109">
        <f t="shared" si="961"/>
        <v>69.13550784382663</v>
      </c>
      <c r="BK429" s="109">
        <f t="shared" si="961"/>
        <v>53.65291986768608</v>
      </c>
      <c r="BL429" s="109">
        <f t="shared" si="961"/>
        <v>155.62189343636754</v>
      </c>
      <c r="BM429" s="109">
        <f t="shared" si="961"/>
        <v>29.50940949550013</v>
      </c>
      <c r="BN429" s="109">
        <f t="shared" si="961"/>
        <v>230.24880685104358</v>
      </c>
      <c r="BO429" s="109">
        <f t="shared" si="961"/>
        <v>212.05597154824136</v>
      </c>
      <c r="BP429" s="109">
        <f t="shared" si="962"/>
        <v>39.20013902365713</v>
      </c>
      <c r="BQ429" s="109">
        <f t="shared" si="962"/>
        <v>38.81307849434404</v>
      </c>
      <c r="BR429" s="109">
        <f t="shared" si="962"/>
        <v>19.4564729505652</v>
      </c>
      <c r="BS429" s="109">
        <f t="shared" si="962"/>
        <v>72.651152346589669</v>
      </c>
      <c r="BT429" s="109">
        <f t="shared" si="962"/>
        <v>99.989025381842296</v>
      </c>
      <c r="BU429" s="109">
        <f t="shared" si="962"/>
        <v>58.964004344433462</v>
      </c>
      <c r="BV429" s="109">
        <f t="shared" si="962"/>
        <v>6.5371783550002434</v>
      </c>
      <c r="BW429" s="109">
        <f t="shared" si="962"/>
        <v>14.576790352116213</v>
      </c>
      <c r="BX429" s="109">
        <f t="shared" si="962"/>
        <v>74.409069513364443</v>
      </c>
      <c r="BY429" s="109">
        <f t="shared" si="962"/>
        <v>6.5371783550002434</v>
      </c>
      <c r="BZ429" s="109">
        <f t="shared" si="963"/>
        <v>7.1474889846232497</v>
      </c>
      <c r="CA429" s="109">
        <f t="shared" si="963"/>
        <v>72.651152346589669</v>
      </c>
      <c r="CB429" s="109">
        <f t="shared" si="963"/>
        <v>44.390540785358212</v>
      </c>
      <c r="CC429" s="109">
        <f t="shared" si="963"/>
        <v>157.65939744611836</v>
      </c>
      <c r="CD429" s="109">
        <f t="shared" si="963"/>
        <v>117.81911491269088</v>
      </c>
      <c r="CE429" s="109">
        <f t="shared" si="963"/>
        <v>90.969694869978255</v>
      </c>
      <c r="CF429" s="109">
        <f t="shared" si="963"/>
        <v>50.137242081813064</v>
      </c>
      <c r="CG429" s="109">
        <f t="shared" si="963"/>
        <v>0.85303943254788561</v>
      </c>
      <c r="CH429" s="109">
        <f t="shared" si="963"/>
        <v>53.65291986768608</v>
      </c>
      <c r="CI429" s="109">
        <f t="shared" si="963"/>
        <v>120.60736385555143</v>
      </c>
      <c r="CJ429" s="109">
        <f t="shared" si="964"/>
        <v>60.095546738931816</v>
      </c>
      <c r="CK429" s="109">
        <f t="shared" si="964"/>
        <v>34.588678479302487</v>
      </c>
      <c r="CL429" s="109">
        <f t="shared" si="964"/>
        <v>28.384776902639004</v>
      </c>
      <c r="CM429" s="109">
        <f t="shared" si="964"/>
        <v>2.4200900509469574</v>
      </c>
      <c r="CN429" s="109">
        <f t="shared" si="964"/>
        <v>321.25651388431424</v>
      </c>
      <c r="CO429" s="109">
        <f t="shared" si="964"/>
        <v>48.208346709162612</v>
      </c>
      <c r="CP429" s="109">
        <f t="shared" si="964"/>
        <v>120.60736385555143</v>
      </c>
      <c r="CQ429" s="109">
        <f t="shared" si="964"/>
        <v>68.443049194351673</v>
      </c>
      <c r="CR429" s="109">
        <f t="shared" si="964"/>
        <v>2.7805498919483291</v>
      </c>
      <c r="CS429" s="109">
        <f t="shared" si="964"/>
        <v>371.72294598298811</v>
      </c>
      <c r="CT429" s="109">
        <f t="shared" si="965"/>
        <v>65.274575806504188</v>
      </c>
      <c r="CU429" s="109">
        <f t="shared" si="965"/>
        <v>79.715416293490392</v>
      </c>
      <c r="CV429" s="109">
        <f t="shared" si="965"/>
        <v>139.1966015645522</v>
      </c>
      <c r="CW429" s="109">
        <f t="shared" si="965"/>
        <v>32.860269170916084</v>
      </c>
      <c r="CX429" s="109">
        <f t="shared" si="965"/>
        <v>90.969694869978255</v>
      </c>
      <c r="CY429" s="109">
        <f t="shared" si="965"/>
        <v>541.48062117729864</v>
      </c>
      <c r="CZ429" s="109">
        <f t="shared" si="965"/>
        <v>116.23533945383323</v>
      </c>
      <c r="DA429" s="109">
        <f t="shared" si="965"/>
        <v>53.65291986768608</v>
      </c>
      <c r="DB429" s="109">
        <f t="shared" si="965"/>
        <v>173.16080522775243</v>
      </c>
      <c r="DC429" s="109">
        <f t="shared" si="965"/>
        <v>209.48261752611813</v>
      </c>
      <c r="DD429" s="109">
        <f t="shared" si="966"/>
        <v>10.87717185816059</v>
      </c>
      <c r="DE429" s="109">
        <f t="shared" si="966"/>
        <v>105.00796570262577</v>
      </c>
      <c r="DF429" s="109">
        <f t="shared" si="966"/>
        <v>120.60736385555143</v>
      </c>
      <c r="DG429" s="109">
        <f t="shared" si="966"/>
        <v>210.55964076208295</v>
      </c>
      <c r="DH429" s="109">
        <f t="shared" si="966"/>
        <v>242.34213138722566</v>
      </c>
      <c r="DI429" s="109">
        <f t="shared" si="966"/>
        <v>58.964004344433462</v>
      </c>
      <c r="DJ429" s="109">
        <f t="shared" si="966"/>
        <v>128.81831714026822</v>
      </c>
      <c r="DK429" s="109">
        <f t="shared" si="966"/>
        <v>44.126723343047658</v>
      </c>
      <c r="DL429" s="109">
        <f t="shared" si="966"/>
        <v>23.075681486649827</v>
      </c>
      <c r="DM429" s="109">
        <f t="shared" si="966"/>
        <v>16.885416287981108</v>
      </c>
      <c r="DN429" s="109">
        <f t="shared" si="967"/>
        <v>128.81831714026822</v>
      </c>
      <c r="DO429" s="109">
        <f t="shared" si="967"/>
        <v>70.672540003318034</v>
      </c>
      <c r="DP429" s="109">
        <f t="shared" si="967"/>
        <v>20.272924228605735</v>
      </c>
      <c r="DQ429" s="109">
        <f t="shared" si="967"/>
        <v>5.8761855832632444</v>
      </c>
      <c r="DR429" s="109">
        <f t="shared" si="967"/>
        <v>90.969694869978255</v>
      </c>
      <c r="DS429" s="109">
        <f t="shared" si="967"/>
        <v>25.475376455993768</v>
      </c>
      <c r="DT429" s="109">
        <f t="shared" si="967"/>
        <v>90.969694869978255</v>
      </c>
      <c r="DU429" s="109">
        <f t="shared" si="967"/>
        <v>120.60736385555143</v>
      </c>
      <c r="DV429" s="109">
        <f t="shared" si="967"/>
        <v>36.34695577511539</v>
      </c>
      <c r="DW429" s="109">
        <f t="shared" si="967"/>
        <v>119.88630955011803</v>
      </c>
      <c r="DX429" s="109">
        <f t="shared" si="968"/>
        <v>45.073656604617376</v>
      </c>
      <c r="DY429" s="109">
        <f t="shared" si="968"/>
        <v>267.5742089560955</v>
      </c>
      <c r="DZ429" s="109">
        <f t="shared" si="968"/>
        <v>35.078094862290385</v>
      </c>
      <c r="EA429" s="109">
        <f t="shared" si="968"/>
        <v>128.81831714026822</v>
      </c>
      <c r="EB429" s="109">
        <f t="shared" si="968"/>
        <v>120.60736385555143</v>
      </c>
      <c r="EC429" s="109">
        <f t="shared" si="968"/>
        <v>7.9707755541904026</v>
      </c>
      <c r="ED429" s="109">
        <f t="shared" si="968"/>
        <v>72.651152346589669</v>
      </c>
      <c r="EE429" s="109">
        <f t="shared" si="968"/>
        <v>59.508188516710192</v>
      </c>
      <c r="EF429" s="109">
        <f t="shared" si="968"/>
        <v>120.60736385555143</v>
      </c>
      <c r="EG429" s="109">
        <f t="shared" si="968"/>
        <v>84.346071728135229</v>
      </c>
      <c r="EH429" s="109">
        <f t="shared" si="969"/>
        <v>90.969694869978255</v>
      </c>
      <c r="EI429" s="109">
        <f t="shared" si="969"/>
        <v>3.2877097593908373</v>
      </c>
      <c r="EJ429" s="109">
        <f t="shared" si="969"/>
        <v>58.964004344433462</v>
      </c>
      <c r="EK429" s="109">
        <f t="shared" si="969"/>
        <v>114.90625200758876</v>
      </c>
      <c r="EL429" s="109">
        <f t="shared" si="969"/>
        <v>34.563155789729777</v>
      </c>
      <c r="EM429" s="109">
        <f t="shared" si="969"/>
        <v>46.22330834436039</v>
      </c>
      <c r="EN429" s="109">
        <f t="shared" si="969"/>
        <v>4.2367078652718533</v>
      </c>
      <c r="EO429" s="109">
        <f t="shared" si="969"/>
        <v>120.60736385555143</v>
      </c>
      <c r="EP429" s="109">
        <f t="shared" si="969"/>
        <v>138.48171693064231</v>
      </c>
      <c r="EQ429" s="109">
        <f t="shared" si="969"/>
        <v>249.45518857389959</v>
      </c>
      <c r="ER429" s="109">
        <f t="shared" si="970"/>
        <v>6.5371783550002434</v>
      </c>
      <c r="ES429" s="109">
        <f t="shared" si="970"/>
        <v>6.6562796256829149</v>
      </c>
      <c r="ET429" s="109">
        <f t="shared" si="970"/>
        <v>22.819782859639663</v>
      </c>
      <c r="EU429" s="109">
        <f t="shared" si="970"/>
        <v>32.882428544793648</v>
      </c>
      <c r="EV429" s="109">
        <f t="shared" si="970"/>
        <v>185.99338947647647</v>
      </c>
      <c r="EW429" s="109">
        <f t="shared" si="970"/>
        <v>75.557428422866323</v>
      </c>
      <c r="EX429" s="109">
        <f t="shared" si="970"/>
        <v>120.60736385555143</v>
      </c>
      <c r="EY429" s="109">
        <f t="shared" si="970"/>
        <v>12.002386573423962</v>
      </c>
      <c r="EZ429" s="109">
        <f t="shared" si="970"/>
        <v>17.641897404488084</v>
      </c>
      <c r="FA429" s="109">
        <f t="shared" si="970"/>
        <v>433.06431743152257</v>
      </c>
      <c r="FB429" s="109">
        <f t="shared" si="971"/>
        <v>120.60736385555143</v>
      </c>
      <c r="FC429" s="109">
        <f t="shared" si="971"/>
        <v>12.573644266139745</v>
      </c>
      <c r="FD429" s="109">
        <f t="shared" si="971"/>
        <v>10.115292943556694</v>
      </c>
      <c r="FE429" s="109">
        <f t="shared" si="971"/>
        <v>14.466294111418481</v>
      </c>
      <c r="FF429" s="109">
        <f t="shared" si="971"/>
        <v>17.533170766150249</v>
      </c>
      <c r="FG429" s="109">
        <f t="shared" si="971"/>
        <v>243.6406057785249</v>
      </c>
      <c r="FH429" s="109">
        <f t="shared" si="971"/>
        <v>81.028577085327697</v>
      </c>
      <c r="FI429" s="109">
        <f t="shared" si="971"/>
        <v>56.948672563750875</v>
      </c>
      <c r="FJ429" s="109">
        <f t="shared" si="971"/>
        <v>53.65291986768608</v>
      </c>
      <c r="FK429" s="109">
        <f t="shared" si="971"/>
        <v>128.81831714026822</v>
      </c>
      <c r="FL429" s="109">
        <f t="shared" si="972"/>
        <v>43.014642417104682</v>
      </c>
      <c r="FM429" s="109">
        <f t="shared" si="972"/>
        <v>7.0482098933036976</v>
      </c>
      <c r="FN429" s="109">
        <f t="shared" si="972"/>
        <v>404.77845837561097</v>
      </c>
      <c r="FO429" s="109">
        <f t="shared" si="972"/>
        <v>6.5371783550002434</v>
      </c>
      <c r="FP429" s="109">
        <f t="shared" si="972"/>
        <v>90.969694869978255</v>
      </c>
      <c r="FQ429" s="109">
        <f t="shared" si="972"/>
        <v>72.651152346589669</v>
      </c>
      <c r="FR429" s="109">
        <f t="shared" si="972"/>
        <v>15.272596023209804</v>
      </c>
      <c r="FS429" s="109">
        <f t="shared" si="972"/>
        <v>119.01771657867216</v>
      </c>
      <c r="FT429" s="109">
        <f t="shared" si="972"/>
        <v>65.29781707560052</v>
      </c>
      <c r="FU429" s="109">
        <f t="shared" si="972"/>
        <v>72.651152346589669</v>
      </c>
      <c r="FV429" s="109">
        <f t="shared" si="973"/>
        <v>66.212401374697194</v>
      </c>
      <c r="FW429" s="109">
        <f t="shared" si="973"/>
        <v>120.60736385555143</v>
      </c>
      <c r="FX429" s="109">
        <f t="shared" si="973"/>
        <v>53.65291986768608</v>
      </c>
      <c r="FY429" s="109">
        <f t="shared" si="973"/>
        <v>55.30359630159704</v>
      </c>
      <c r="FZ429" s="109">
        <f t="shared" si="973"/>
        <v>43.623212243077475</v>
      </c>
      <c r="GA429" s="109">
        <f t="shared" si="973"/>
        <v>10.227887926132249</v>
      </c>
      <c r="GB429" s="109">
        <f t="shared" si="973"/>
        <v>38.47341989962684</v>
      </c>
      <c r="GC429" s="109">
        <f t="shared" si="973"/>
        <v>52.44420714878153</v>
      </c>
      <c r="GD429" s="109">
        <f t="shared" si="973"/>
        <v>72.651152346589669</v>
      </c>
      <c r="GE429" s="109">
        <f t="shared" si="973"/>
        <v>56.673197731650163</v>
      </c>
      <c r="GF429" s="109">
        <f t="shared" si="974"/>
        <v>228.4718927832576</v>
      </c>
      <c r="GG429" s="109">
        <f t="shared" si="974"/>
        <v>53.65291986768608</v>
      </c>
      <c r="GH429" s="109">
        <f t="shared" si="974"/>
        <v>53.65291986768608</v>
      </c>
      <c r="GI429" s="109">
        <f t="shared" si="974"/>
        <v>53.65291986768608</v>
      </c>
      <c r="GJ429" s="109">
        <f t="shared" si="974"/>
        <v>53.65291986768608</v>
      </c>
      <c r="GK429" s="109">
        <f t="shared" si="974"/>
        <v>24.643763674491325</v>
      </c>
      <c r="GL429" s="109">
        <f t="shared" si="974"/>
        <v>3.0442907958889127</v>
      </c>
      <c r="GM429" s="109">
        <f t="shared" si="974"/>
        <v>14.671105797229522</v>
      </c>
      <c r="GN429" s="109">
        <f t="shared" si="974"/>
        <v>97.498487380415014</v>
      </c>
      <c r="GO429" s="109">
        <f t="shared" si="974"/>
        <v>181.69054780788593</v>
      </c>
      <c r="GP429" s="109">
        <f t="shared" si="975"/>
        <v>120.60736385555143</v>
      </c>
      <c r="GQ429" s="109">
        <f t="shared" si="975"/>
        <v>77.571155303743893</v>
      </c>
      <c r="GR429" s="109">
        <f t="shared" si="975"/>
        <v>67.765829693024898</v>
      </c>
      <c r="GS429" s="109">
        <f t="shared" si="975"/>
        <v>123.41462345503524</v>
      </c>
      <c r="GT429" s="109">
        <f t="shared" si="975"/>
        <v>120.60736385555143</v>
      </c>
      <c r="GU429" s="109">
        <f t="shared" si="975"/>
        <v>125.87269240715227</v>
      </c>
      <c r="GV429" s="109">
        <f t="shared" si="975"/>
        <v>6.5371783550002434</v>
      </c>
      <c r="GW429" s="109">
        <f t="shared" si="975"/>
        <v>53.65291986768608</v>
      </c>
      <c r="GX429" s="109">
        <f t="shared" si="975"/>
        <v>108.28146563653635</v>
      </c>
      <c r="GY429" s="109">
        <f t="shared" si="975"/>
        <v>117.71097102250111</v>
      </c>
      <c r="GZ429" s="109">
        <f t="shared" si="976"/>
        <v>19.293471996749822</v>
      </c>
      <c r="HA429" s="109">
        <f t="shared" si="976"/>
        <v>53.65291986768608</v>
      </c>
      <c r="HB429" s="109">
        <f t="shared" si="976"/>
        <v>6.5371783550002434</v>
      </c>
      <c r="HC429" s="109">
        <f t="shared" si="976"/>
        <v>169.37045371010944</v>
      </c>
      <c r="HD429" s="109">
        <f t="shared" si="976"/>
        <v>74.154814285565678</v>
      </c>
      <c r="HE429" s="109">
        <f t="shared" si="976"/>
        <v>91.702727869160299</v>
      </c>
      <c r="HF429" s="109">
        <f t="shared" si="976"/>
        <v>135.29510165605075</v>
      </c>
      <c r="HG429" s="109">
        <f t="shared" si="976"/>
        <v>18.549872109624133</v>
      </c>
      <c r="HH429" s="109">
        <f t="shared" si="976"/>
        <v>7.980071426402473</v>
      </c>
      <c r="HI429" s="109">
        <f t="shared" si="976"/>
        <v>119.91258682861761</v>
      </c>
      <c r="HJ429" s="109">
        <f t="shared" si="977"/>
        <v>6.5371783550002434</v>
      </c>
      <c r="HK429" s="109">
        <f t="shared" si="977"/>
        <v>53.65291986768608</v>
      </c>
      <c r="HL429" s="109">
        <f t="shared" si="977"/>
        <v>224.57113944785146</v>
      </c>
      <c r="HM429" s="109">
        <f t="shared" si="977"/>
        <v>53.65291986768608</v>
      </c>
      <c r="HN429" s="109">
        <f t="shared" si="977"/>
        <v>128.81831714026822</v>
      </c>
      <c r="HO429" s="109">
        <f t="shared" si="977"/>
        <v>99.072292746657354</v>
      </c>
      <c r="HP429" s="109">
        <f t="shared" si="977"/>
        <v>28.001084503492052</v>
      </c>
      <c r="HQ429" s="109">
        <f t="shared" si="977"/>
        <v>44.454853825564811</v>
      </c>
      <c r="HR429" s="109"/>
      <c r="HS429" s="109"/>
      <c r="HT429" s="109"/>
      <c r="HU429" s="109"/>
      <c r="HV429" s="109"/>
      <c r="HW429" s="109"/>
      <c r="HX429" s="109"/>
      <c r="HY429" s="109"/>
      <c r="HZ429" s="109"/>
      <c r="IA429" s="109"/>
      <c r="IB429" s="109"/>
      <c r="IC429" s="109"/>
      <c r="ID429" s="109"/>
      <c r="IE429" s="109"/>
      <c r="IF429" s="109"/>
      <c r="IG429" s="109"/>
      <c r="IH429" s="109"/>
      <c r="II429" s="109"/>
      <c r="IJ429" s="109"/>
      <c r="IK429" s="109"/>
      <c r="IL429" s="109"/>
      <c r="IM429" s="109"/>
      <c r="IN429" s="109"/>
      <c r="IO429" s="109"/>
      <c r="IP429" s="109"/>
      <c r="IQ429" s="109"/>
      <c r="IR429" s="109"/>
      <c r="IS429" s="109"/>
      <c r="IT429" s="109"/>
      <c r="IU429" s="109"/>
      <c r="IV429" s="109"/>
      <c r="IW429" s="109"/>
      <c r="IX429" s="109"/>
      <c r="IY429" s="109"/>
      <c r="IZ429" s="109"/>
      <c r="JA429" s="109"/>
      <c r="JB429" s="109"/>
      <c r="JC429" s="109"/>
      <c r="JD429" s="109"/>
      <c r="JE429" s="109"/>
      <c r="JF429" s="109"/>
      <c r="JG429" s="109"/>
      <c r="JH429" s="109"/>
      <c r="JI429" s="109"/>
      <c r="JJ429" s="109"/>
      <c r="JK429" s="109"/>
      <c r="JL429" s="109"/>
      <c r="JM429" s="109"/>
      <c r="JN429" s="109"/>
      <c r="JO429" s="109"/>
      <c r="JP429" s="109" t="str">
        <f t="shared" si="911"/>
        <v>Water Pollution_Antimony_Freshwater_Health_N/A for WP Interim Methodology</v>
      </c>
    </row>
    <row r="430" spans="2:276">
      <c r="B430" s="112" t="s">
        <v>9</v>
      </c>
      <c r="C430" s="112" t="s">
        <v>505</v>
      </c>
      <c r="D430" s="112" t="s">
        <v>396</v>
      </c>
      <c r="E430" s="112" t="s">
        <v>395</v>
      </c>
      <c r="F430" s="112" t="s">
        <v>390</v>
      </c>
      <c r="G430" s="112" t="s">
        <v>391</v>
      </c>
      <c r="H430" s="109">
        <f t="shared" si="956"/>
        <v>1.7802254717764234</v>
      </c>
      <c r="I430" s="109">
        <f t="shared" si="956"/>
        <v>1.8104881462293474</v>
      </c>
      <c r="J430" s="109">
        <f t="shared" si="956"/>
        <v>1.9621180803200393</v>
      </c>
      <c r="K430" s="109">
        <f t="shared" si="956"/>
        <v>1.8164752258014085</v>
      </c>
      <c r="L430" s="109">
        <f t="shared" si="956"/>
        <v>2.2789321712385888</v>
      </c>
      <c r="M430" s="109">
        <f t="shared" si="956"/>
        <v>1.9870962393406464</v>
      </c>
      <c r="N430" s="109">
        <f t="shared" si="956"/>
        <v>1.8941094707728054</v>
      </c>
      <c r="O430" s="109">
        <f t="shared" si="956"/>
        <v>1.9198796344491913</v>
      </c>
      <c r="P430" s="109">
        <f t="shared" si="956"/>
        <v>1.8293866306986546</v>
      </c>
      <c r="Q430" s="109">
        <f t="shared" si="956"/>
        <v>1.8941094707728054</v>
      </c>
      <c r="R430" s="109">
        <f t="shared" si="957"/>
        <v>1.8314704875122336</v>
      </c>
      <c r="S430" s="109">
        <f t="shared" si="957"/>
        <v>3.1516393299177277</v>
      </c>
      <c r="T430" s="109">
        <f t="shared" si="957"/>
        <v>1.7953661923171609</v>
      </c>
      <c r="U430" s="109">
        <f t="shared" si="957"/>
        <v>1.8941094707728054</v>
      </c>
      <c r="V430" s="109">
        <f t="shared" si="957"/>
        <v>1.9927986284328472</v>
      </c>
      <c r="W430" s="109">
        <f t="shared" si="957"/>
        <v>2.4975928318592029</v>
      </c>
      <c r="X430" s="109">
        <f t="shared" si="957"/>
        <v>1.8941094707728054</v>
      </c>
      <c r="Y430" s="109">
        <f t="shared" si="957"/>
        <v>1.8607559557246311</v>
      </c>
      <c r="Z430" s="109">
        <f t="shared" si="957"/>
        <v>3.2939835009037628</v>
      </c>
      <c r="AA430" s="109">
        <f t="shared" si="957"/>
        <v>1.8030295493898127</v>
      </c>
      <c r="AB430" s="109">
        <f t="shared" si="958"/>
        <v>2.3963606218270135</v>
      </c>
      <c r="AC430" s="109">
        <f t="shared" si="958"/>
        <v>1.9112862196505773</v>
      </c>
      <c r="AD430" s="109">
        <f t="shared" si="958"/>
        <v>1.7480800483194263</v>
      </c>
      <c r="AE430" s="109">
        <f t="shared" si="958"/>
        <v>2.0162313781502821</v>
      </c>
      <c r="AF430" s="109">
        <f t="shared" si="958"/>
        <v>1.8858839399997573</v>
      </c>
      <c r="AG430" s="109">
        <f t="shared" si="958"/>
        <v>2.8358260757606568</v>
      </c>
      <c r="AH430" s="109">
        <f t="shared" si="958"/>
        <v>1.9253604065601628</v>
      </c>
      <c r="AI430" s="109">
        <f t="shared" si="958"/>
        <v>1.8941094707728054</v>
      </c>
      <c r="AJ430" s="109">
        <f t="shared" si="958"/>
        <v>2.3643569731113172</v>
      </c>
      <c r="AK430" s="109">
        <f t="shared" si="958"/>
        <v>1.8506144588593794</v>
      </c>
      <c r="AL430" s="109">
        <f t="shared" si="959"/>
        <v>2.285702911403952</v>
      </c>
      <c r="AM430" s="109">
        <f t="shared" si="959"/>
        <v>2.1648419751829495</v>
      </c>
      <c r="AN430" s="109">
        <f t="shared" si="959"/>
        <v>2.1773644589234347</v>
      </c>
      <c r="AO430" s="109">
        <f t="shared" si="959"/>
        <v>1.8780433866526316</v>
      </c>
      <c r="AP430" s="109">
        <f t="shared" si="959"/>
        <v>2.3746714959505812</v>
      </c>
      <c r="AQ430" s="109">
        <f t="shared" si="959"/>
        <v>1.8547819745813414</v>
      </c>
      <c r="AR430" s="109">
        <f t="shared" si="959"/>
        <v>1.8941094707728054</v>
      </c>
      <c r="AS430" s="109">
        <f t="shared" si="959"/>
        <v>1.755023550235983</v>
      </c>
      <c r="AT430" s="109">
        <f t="shared" si="959"/>
        <v>1.9021431020336597</v>
      </c>
      <c r="AU430" s="109">
        <f t="shared" si="959"/>
        <v>2.2789321712385888</v>
      </c>
      <c r="AV430" s="109">
        <f t="shared" si="960"/>
        <v>1.8841450188758868</v>
      </c>
      <c r="AW430" s="109">
        <f t="shared" si="960"/>
        <v>3.4322893938485937</v>
      </c>
      <c r="AX430" s="109">
        <f t="shared" si="960"/>
        <v>1.856660357158034</v>
      </c>
      <c r="AY430" s="109">
        <f t="shared" si="960"/>
        <v>2.1773644589234347</v>
      </c>
      <c r="AZ430" s="109">
        <f t="shared" si="960"/>
        <v>3.0822202215112124</v>
      </c>
      <c r="BA430" s="109">
        <f t="shared" si="960"/>
        <v>2.6844350535935635</v>
      </c>
      <c r="BB430" s="109">
        <f t="shared" si="960"/>
        <v>1.8192068144633049</v>
      </c>
      <c r="BC430" s="109">
        <f t="shared" si="960"/>
        <v>2.482660022745995</v>
      </c>
      <c r="BD430" s="109">
        <f t="shared" si="960"/>
        <v>1.807161441114165</v>
      </c>
      <c r="BE430" s="109">
        <f t="shared" si="960"/>
        <v>1.8397852314649028</v>
      </c>
      <c r="BF430" s="109">
        <f t="shared" si="961"/>
        <v>1.8941094707728054</v>
      </c>
      <c r="BG430" s="109">
        <f t="shared" si="961"/>
        <v>2.0398596654009187</v>
      </c>
      <c r="BH430" s="109">
        <f t="shared" si="961"/>
        <v>3.271686797923675</v>
      </c>
      <c r="BI430" s="109">
        <f t="shared" si="961"/>
        <v>1.9262626987007219</v>
      </c>
      <c r="BJ430" s="109">
        <f t="shared" si="961"/>
        <v>1.8114050721023534</v>
      </c>
      <c r="BK430" s="109">
        <f t="shared" si="961"/>
        <v>1.8941094707728054</v>
      </c>
      <c r="BL430" s="109">
        <f t="shared" si="961"/>
        <v>1.9718955257756514</v>
      </c>
      <c r="BM430" s="109">
        <f t="shared" si="961"/>
        <v>1.8719512392649471</v>
      </c>
      <c r="BN430" s="109">
        <f t="shared" si="961"/>
        <v>2.0543028725132237</v>
      </c>
      <c r="BO430" s="109">
        <f t="shared" si="961"/>
        <v>1.8539571386732145</v>
      </c>
      <c r="BP430" s="109">
        <f t="shared" si="962"/>
        <v>2.1298910122983505</v>
      </c>
      <c r="BQ430" s="109">
        <f t="shared" si="962"/>
        <v>1.7945775408545308</v>
      </c>
      <c r="BR430" s="109">
        <f t="shared" si="962"/>
        <v>1.8260033817090842</v>
      </c>
      <c r="BS430" s="109">
        <f t="shared" si="962"/>
        <v>2.1773644589234347</v>
      </c>
      <c r="BT430" s="109">
        <f t="shared" si="962"/>
        <v>1.7547915057350765</v>
      </c>
      <c r="BU430" s="109">
        <f t="shared" si="962"/>
        <v>2.0398596654009187</v>
      </c>
      <c r="BV430" s="109">
        <f t="shared" si="962"/>
        <v>1.8164752258014085</v>
      </c>
      <c r="BW430" s="109">
        <f t="shared" si="962"/>
        <v>1.9745214352478806</v>
      </c>
      <c r="BX430" s="109">
        <f t="shared" si="962"/>
        <v>2.2540053014176999</v>
      </c>
      <c r="BY430" s="109">
        <f t="shared" si="962"/>
        <v>1.8164752258014085</v>
      </c>
      <c r="BZ430" s="109">
        <f t="shared" si="963"/>
        <v>1.9526016098373717</v>
      </c>
      <c r="CA430" s="109">
        <f t="shared" si="963"/>
        <v>2.1773644589234347</v>
      </c>
      <c r="CB430" s="109">
        <f t="shared" si="963"/>
        <v>1.8252965755751074</v>
      </c>
      <c r="CC430" s="109">
        <f t="shared" si="963"/>
        <v>2.220916484957181</v>
      </c>
      <c r="CD430" s="109">
        <f t="shared" si="963"/>
        <v>3.1081796337080165</v>
      </c>
      <c r="CE430" s="109">
        <f t="shared" si="963"/>
        <v>2.2789321712385888</v>
      </c>
      <c r="CF430" s="109">
        <f t="shared" si="963"/>
        <v>1.8814341110269686</v>
      </c>
      <c r="CG430" s="109">
        <f t="shared" si="963"/>
        <v>1.8181442836894979</v>
      </c>
      <c r="CH430" s="109">
        <f t="shared" si="963"/>
        <v>1.8941094707728054</v>
      </c>
      <c r="CI430" s="109">
        <f t="shared" si="963"/>
        <v>2.3643569731113172</v>
      </c>
      <c r="CJ430" s="109">
        <f t="shared" si="964"/>
        <v>1.8319302487689779</v>
      </c>
      <c r="CK430" s="109">
        <f t="shared" si="964"/>
        <v>2.7595593507966276</v>
      </c>
      <c r="CL430" s="109">
        <f t="shared" si="964"/>
        <v>1.8192115141522061</v>
      </c>
      <c r="CM430" s="109">
        <f t="shared" si="964"/>
        <v>1.9440917358311887</v>
      </c>
      <c r="CN430" s="109">
        <f t="shared" si="964"/>
        <v>1.8148478951766249</v>
      </c>
      <c r="CO430" s="109">
        <f t="shared" si="964"/>
        <v>1.8577832157645939</v>
      </c>
      <c r="CP430" s="109">
        <f t="shared" si="964"/>
        <v>2.3643569731113172</v>
      </c>
      <c r="CQ430" s="109">
        <f t="shared" si="964"/>
        <v>2.0732212645968522</v>
      </c>
      <c r="CR430" s="109">
        <f t="shared" si="964"/>
        <v>1.8056549959605441</v>
      </c>
      <c r="CS430" s="109">
        <f t="shared" si="964"/>
        <v>1.9282533125558838</v>
      </c>
      <c r="CT430" s="109">
        <f t="shared" si="965"/>
        <v>1.8802145595856785</v>
      </c>
      <c r="CU430" s="109">
        <f t="shared" si="965"/>
        <v>1.8566139767331282</v>
      </c>
      <c r="CV430" s="109">
        <f t="shared" si="965"/>
        <v>1.8846245565633346</v>
      </c>
      <c r="CW430" s="109">
        <f t="shared" si="965"/>
        <v>1.8553142355119228</v>
      </c>
      <c r="CX430" s="109">
        <f t="shared" si="965"/>
        <v>2.2789321712385888</v>
      </c>
      <c r="CY430" s="109">
        <f t="shared" si="965"/>
        <v>2.5513164020459591</v>
      </c>
      <c r="CZ430" s="109">
        <f t="shared" si="965"/>
        <v>1.9730404089151692</v>
      </c>
      <c r="DA430" s="109">
        <f t="shared" si="965"/>
        <v>1.8941094707728054</v>
      </c>
      <c r="DB430" s="109">
        <f t="shared" si="965"/>
        <v>2.2078215319789773</v>
      </c>
      <c r="DC430" s="109">
        <f t="shared" si="965"/>
        <v>2.378926005068994</v>
      </c>
      <c r="DD430" s="109">
        <f t="shared" si="966"/>
        <v>1.8031553228520247</v>
      </c>
      <c r="DE430" s="109">
        <f t="shared" si="966"/>
        <v>1.8366747748478474</v>
      </c>
      <c r="DF430" s="109">
        <f t="shared" si="966"/>
        <v>2.3643569731113172</v>
      </c>
      <c r="DG430" s="109">
        <f t="shared" si="966"/>
        <v>2.0157257390447856</v>
      </c>
      <c r="DH430" s="109">
        <f t="shared" si="966"/>
        <v>4.1441761785062674</v>
      </c>
      <c r="DI430" s="109">
        <f t="shared" si="966"/>
        <v>2.0398596654009187</v>
      </c>
      <c r="DJ430" s="109">
        <f t="shared" si="966"/>
        <v>1.9927986284328472</v>
      </c>
      <c r="DK430" s="109">
        <f t="shared" si="966"/>
        <v>1.9571032499971233</v>
      </c>
      <c r="DL430" s="109">
        <f t="shared" si="966"/>
        <v>2.0895805981889293</v>
      </c>
      <c r="DM430" s="109">
        <f t="shared" si="966"/>
        <v>1.8496328025586752</v>
      </c>
      <c r="DN430" s="109">
        <f t="shared" si="967"/>
        <v>1.9927986284328472</v>
      </c>
      <c r="DO430" s="109">
        <f t="shared" si="967"/>
        <v>1.7847145413740479</v>
      </c>
      <c r="DP430" s="109">
        <f t="shared" si="967"/>
        <v>1.8379386045889967</v>
      </c>
      <c r="DQ430" s="109">
        <f t="shared" si="967"/>
        <v>1.8249620567981575</v>
      </c>
      <c r="DR430" s="109">
        <f t="shared" si="967"/>
        <v>2.2789321712385888</v>
      </c>
      <c r="DS430" s="109">
        <f t="shared" si="967"/>
        <v>2.3537819515785787</v>
      </c>
      <c r="DT430" s="109">
        <f t="shared" si="967"/>
        <v>2.2789321712385888</v>
      </c>
      <c r="DU430" s="109">
        <f t="shared" si="967"/>
        <v>2.3643569731113172</v>
      </c>
      <c r="DV430" s="109">
        <f t="shared" si="967"/>
        <v>1.8351163963896668</v>
      </c>
      <c r="DW430" s="109">
        <f t="shared" si="967"/>
        <v>1.8450103622288843</v>
      </c>
      <c r="DX430" s="109">
        <f t="shared" si="968"/>
        <v>2.9436684528350319</v>
      </c>
      <c r="DY430" s="109">
        <f t="shared" si="968"/>
        <v>1.9938100194306547</v>
      </c>
      <c r="DZ430" s="109">
        <f t="shared" si="968"/>
        <v>1.7756235902635849</v>
      </c>
      <c r="EA430" s="109">
        <f t="shared" si="968"/>
        <v>1.9927986284328472</v>
      </c>
      <c r="EB430" s="109">
        <f t="shared" si="968"/>
        <v>2.3643569731113172</v>
      </c>
      <c r="EC430" s="109">
        <f t="shared" si="968"/>
        <v>1.92116617642956</v>
      </c>
      <c r="ED430" s="109">
        <f t="shared" si="968"/>
        <v>2.1773644589234347</v>
      </c>
      <c r="EE430" s="109">
        <f t="shared" si="968"/>
        <v>1.9314539116767473</v>
      </c>
      <c r="EF430" s="109">
        <f t="shared" si="968"/>
        <v>2.3643569731113172</v>
      </c>
      <c r="EG430" s="109">
        <f t="shared" si="968"/>
        <v>1.9086022132571301</v>
      </c>
      <c r="EH430" s="109">
        <f t="shared" si="969"/>
        <v>2.2789321712385888</v>
      </c>
      <c r="EI430" s="109">
        <f t="shared" si="969"/>
        <v>1.7813562818441726</v>
      </c>
      <c r="EJ430" s="109">
        <f t="shared" si="969"/>
        <v>2.0398596654009187</v>
      </c>
      <c r="EK430" s="109">
        <f t="shared" si="969"/>
        <v>1.9803745674076643</v>
      </c>
      <c r="EL430" s="109">
        <f t="shared" si="969"/>
        <v>1.8163439318922836</v>
      </c>
      <c r="EM430" s="109">
        <f t="shared" si="969"/>
        <v>2.3035264111131868</v>
      </c>
      <c r="EN430" s="109">
        <f t="shared" si="969"/>
        <v>1.8263211573363616</v>
      </c>
      <c r="EO430" s="109">
        <f t="shared" si="969"/>
        <v>2.3643569731113172</v>
      </c>
      <c r="EP430" s="109">
        <f t="shared" si="969"/>
        <v>1.780829466217994</v>
      </c>
      <c r="EQ430" s="109">
        <f t="shared" si="969"/>
        <v>2.443253312463384</v>
      </c>
      <c r="ER430" s="109">
        <f t="shared" si="970"/>
        <v>1.8164752258014085</v>
      </c>
      <c r="ES430" s="109">
        <f t="shared" si="970"/>
        <v>1.8135667466573056</v>
      </c>
      <c r="ET430" s="109">
        <f t="shared" si="970"/>
        <v>1.8094408402421074</v>
      </c>
      <c r="EU430" s="109">
        <f t="shared" si="970"/>
        <v>2.0303182756187317</v>
      </c>
      <c r="EV430" s="109">
        <f t="shared" si="970"/>
        <v>2.7233047162066644</v>
      </c>
      <c r="EW430" s="109">
        <f t="shared" si="970"/>
        <v>2.9332682481638042</v>
      </c>
      <c r="EX430" s="109">
        <f t="shared" si="970"/>
        <v>2.3643569731113172</v>
      </c>
      <c r="EY430" s="109">
        <f t="shared" si="970"/>
        <v>1.8860555499621658</v>
      </c>
      <c r="EZ430" s="109">
        <f t="shared" si="970"/>
        <v>1.8136350156744019</v>
      </c>
      <c r="FA430" s="109">
        <f t="shared" si="970"/>
        <v>1.951659259549011</v>
      </c>
      <c r="FB430" s="109">
        <f t="shared" si="971"/>
        <v>2.3643569731113172</v>
      </c>
      <c r="FC430" s="109">
        <f t="shared" si="971"/>
        <v>1.8342862236633686</v>
      </c>
      <c r="FD430" s="109">
        <f t="shared" si="971"/>
        <v>1.8297316251380633</v>
      </c>
      <c r="FE430" s="109">
        <f t="shared" si="971"/>
        <v>1.9172596162883808</v>
      </c>
      <c r="FF430" s="109">
        <f t="shared" si="971"/>
        <v>2.278295297426387</v>
      </c>
      <c r="FG430" s="109">
        <f t="shared" si="971"/>
        <v>1.9282864116812946</v>
      </c>
      <c r="FH430" s="109">
        <f t="shared" si="971"/>
        <v>2.6645034967623</v>
      </c>
      <c r="FI430" s="109">
        <f t="shared" si="971"/>
        <v>2.2420478347181478</v>
      </c>
      <c r="FJ430" s="109">
        <f t="shared" si="971"/>
        <v>1.8941094707728054</v>
      </c>
      <c r="FK430" s="109">
        <f t="shared" si="971"/>
        <v>1.9927986284328472</v>
      </c>
      <c r="FL430" s="109">
        <f t="shared" si="972"/>
        <v>1.8721449223070363</v>
      </c>
      <c r="FM430" s="109">
        <f t="shared" si="972"/>
        <v>1.9137341673768156</v>
      </c>
      <c r="FN430" s="109">
        <f t="shared" si="972"/>
        <v>1.8712687539082917</v>
      </c>
      <c r="FO430" s="109">
        <f t="shared" si="972"/>
        <v>1.8164752258014085</v>
      </c>
      <c r="FP430" s="109">
        <f t="shared" si="972"/>
        <v>2.2789321712385888</v>
      </c>
      <c r="FQ430" s="109">
        <f t="shared" si="972"/>
        <v>2.1773644589234347</v>
      </c>
      <c r="FR430" s="109">
        <f t="shared" si="972"/>
        <v>1.9004402304946515</v>
      </c>
      <c r="FS430" s="109">
        <f t="shared" si="972"/>
        <v>3.0282963779196832</v>
      </c>
      <c r="FT430" s="109">
        <f t="shared" si="972"/>
        <v>1.884730013656104</v>
      </c>
      <c r="FU430" s="109">
        <f t="shared" si="972"/>
        <v>2.1773644589234347</v>
      </c>
      <c r="FV430" s="109">
        <f t="shared" si="973"/>
        <v>2.0696386992857918</v>
      </c>
      <c r="FW430" s="109">
        <f t="shared" si="973"/>
        <v>2.3643569731113172</v>
      </c>
      <c r="FX430" s="109">
        <f t="shared" si="973"/>
        <v>1.8941094707728054</v>
      </c>
      <c r="FY430" s="109">
        <f t="shared" si="973"/>
        <v>2.976695529615986</v>
      </c>
      <c r="FZ430" s="109">
        <f t="shared" si="973"/>
        <v>2.0852506951578844</v>
      </c>
      <c r="GA430" s="109">
        <f t="shared" si="973"/>
        <v>1.8043884432346866</v>
      </c>
      <c r="GB430" s="109">
        <f t="shared" si="973"/>
        <v>1.8053285452123422</v>
      </c>
      <c r="GC430" s="109">
        <f t="shared" si="973"/>
        <v>2.0123304348852353</v>
      </c>
      <c r="GD430" s="109">
        <f t="shared" si="973"/>
        <v>2.1773644589234347</v>
      </c>
      <c r="GE430" s="109">
        <f t="shared" si="973"/>
        <v>2.2484232304458072</v>
      </c>
      <c r="GF430" s="109">
        <f t="shared" si="974"/>
        <v>2.2700297457366423</v>
      </c>
      <c r="GG430" s="109">
        <f t="shared" si="974"/>
        <v>1.8941094707728054</v>
      </c>
      <c r="GH430" s="109">
        <f t="shared" si="974"/>
        <v>1.8941094707728054</v>
      </c>
      <c r="GI430" s="109">
        <f t="shared" si="974"/>
        <v>1.8941094707728054</v>
      </c>
      <c r="GJ430" s="109">
        <f t="shared" si="974"/>
        <v>1.8941094707728054</v>
      </c>
      <c r="GK430" s="109">
        <f t="shared" si="974"/>
        <v>1.7941879232309625</v>
      </c>
      <c r="GL430" s="109">
        <f t="shared" si="974"/>
        <v>1.843555638616668</v>
      </c>
      <c r="GM430" s="109">
        <f t="shared" si="974"/>
        <v>1.9067068516618142</v>
      </c>
      <c r="GN430" s="109">
        <f t="shared" si="974"/>
        <v>3.337303100748966</v>
      </c>
      <c r="GO430" s="109">
        <f t="shared" si="974"/>
        <v>1.8707883371240672</v>
      </c>
      <c r="GP430" s="109">
        <f t="shared" si="975"/>
        <v>2.3643569731113172</v>
      </c>
      <c r="GQ430" s="109">
        <f t="shared" si="975"/>
        <v>1.8709895700830914</v>
      </c>
      <c r="GR430" s="109">
        <f t="shared" si="975"/>
        <v>1.8786791069589517</v>
      </c>
      <c r="GS430" s="109">
        <f t="shared" si="975"/>
        <v>2.4781012476602311</v>
      </c>
      <c r="GT430" s="109">
        <f t="shared" si="975"/>
        <v>2.3643569731113172</v>
      </c>
      <c r="GU430" s="109">
        <f t="shared" si="975"/>
        <v>4.092462852153397</v>
      </c>
      <c r="GV430" s="109">
        <f t="shared" si="975"/>
        <v>1.8164752258014085</v>
      </c>
      <c r="GW430" s="109">
        <f t="shared" si="975"/>
        <v>1.8941094707728054</v>
      </c>
      <c r="GX430" s="109">
        <f t="shared" si="975"/>
        <v>1.9127705542395761</v>
      </c>
      <c r="GY430" s="109">
        <f t="shared" si="975"/>
        <v>1.8653214884387197</v>
      </c>
      <c r="GZ430" s="109">
        <f t="shared" si="976"/>
        <v>1.7935492157865744</v>
      </c>
      <c r="HA430" s="109">
        <f t="shared" si="976"/>
        <v>1.8941094707728054</v>
      </c>
      <c r="HB430" s="109">
        <f t="shared" si="976"/>
        <v>1.8164752258014085</v>
      </c>
      <c r="HC430" s="109">
        <f t="shared" si="976"/>
        <v>1.7680082570831532</v>
      </c>
      <c r="HD430" s="109">
        <f t="shared" si="976"/>
        <v>1.9219569778618204</v>
      </c>
      <c r="HE430" s="109">
        <f t="shared" si="976"/>
        <v>2.1184321531397488</v>
      </c>
      <c r="HF430" s="109">
        <f t="shared" si="976"/>
        <v>1.9437864682845334</v>
      </c>
      <c r="HG430" s="109">
        <f t="shared" si="976"/>
        <v>2.0609324006808927</v>
      </c>
      <c r="HH430" s="109">
        <f t="shared" si="976"/>
        <v>1.8453614393212718</v>
      </c>
      <c r="HI430" s="109">
        <f t="shared" si="976"/>
        <v>1.7842115353981924</v>
      </c>
      <c r="HJ430" s="109">
        <f t="shared" si="977"/>
        <v>1.8164752258014085</v>
      </c>
      <c r="HK430" s="109">
        <f t="shared" si="977"/>
        <v>1.8941094707728054</v>
      </c>
      <c r="HL430" s="109">
        <f t="shared" si="977"/>
        <v>2.1884758054806035</v>
      </c>
      <c r="HM430" s="109">
        <f t="shared" si="977"/>
        <v>1.8941094707728054</v>
      </c>
      <c r="HN430" s="109">
        <f t="shared" si="977"/>
        <v>1.9927986284328472</v>
      </c>
      <c r="HO430" s="109">
        <f t="shared" si="977"/>
        <v>1.9712695462674064</v>
      </c>
      <c r="HP430" s="109">
        <f t="shared" si="977"/>
        <v>1.8408483824816393</v>
      </c>
      <c r="HQ430" s="109">
        <f t="shared" si="977"/>
        <v>2.4312030596729022</v>
      </c>
      <c r="HR430" s="109"/>
      <c r="HS430" s="109"/>
      <c r="HT430" s="109"/>
      <c r="HU430" s="109"/>
      <c r="HV430" s="109"/>
      <c r="HW430" s="109"/>
      <c r="HX430" s="109"/>
      <c r="HY430" s="109"/>
      <c r="HZ430" s="109"/>
      <c r="IA430" s="109"/>
      <c r="IB430" s="109"/>
      <c r="IC430" s="109"/>
      <c r="ID430" s="109"/>
      <c r="IE430" s="109"/>
      <c r="IF430" s="109"/>
      <c r="IG430" s="109"/>
      <c r="IH430" s="109"/>
      <c r="II430" s="109"/>
      <c r="IJ430" s="109"/>
      <c r="IK430" s="109"/>
      <c r="IL430" s="109"/>
      <c r="IM430" s="109"/>
      <c r="IN430" s="109"/>
      <c r="IO430" s="109"/>
      <c r="IP430" s="109"/>
      <c r="IQ430" s="109"/>
      <c r="IR430" s="109"/>
      <c r="IS430" s="109"/>
      <c r="IT430" s="109"/>
      <c r="IU430" s="109"/>
      <c r="IV430" s="109"/>
      <c r="IW430" s="109"/>
      <c r="IX430" s="109"/>
      <c r="IY430" s="109"/>
      <c r="IZ430" s="109"/>
      <c r="JA430" s="109"/>
      <c r="JB430" s="109"/>
      <c r="JC430" s="109"/>
      <c r="JD430" s="109"/>
      <c r="JE430" s="109"/>
      <c r="JF430" s="109"/>
      <c r="JG430" s="109"/>
      <c r="JH430" s="109"/>
      <c r="JI430" s="109"/>
      <c r="JJ430" s="109"/>
      <c r="JK430" s="109"/>
      <c r="JL430" s="109"/>
      <c r="JM430" s="109"/>
      <c r="JN430" s="109"/>
      <c r="JO430" s="109"/>
      <c r="JP430" s="109" t="str">
        <f t="shared" si="911"/>
        <v>Water Pollution_Antimony_Seawater_Health_N/A for WP Interim Methodology</v>
      </c>
    </row>
    <row r="431" spans="2:276">
      <c r="B431" s="112" t="s">
        <v>9</v>
      </c>
      <c r="C431" s="112" t="s">
        <v>505</v>
      </c>
      <c r="D431" s="112" t="s">
        <v>384</v>
      </c>
      <c r="E431" s="112" t="s">
        <v>395</v>
      </c>
      <c r="F431" s="112" t="s">
        <v>390</v>
      </c>
      <c r="G431" s="112" t="s">
        <v>391</v>
      </c>
      <c r="H431" s="109">
        <f t="shared" ref="H431:Q440" si="978">INDEX(WP_Health_data,MATCH($JP431,WP_Health_Reference,0),MATCH(H$6,WP_Health_countries,0))</f>
        <v>84.960889185631501</v>
      </c>
      <c r="I431" s="109">
        <f t="shared" si="978"/>
        <v>65.446221356024296</v>
      </c>
      <c r="J431" s="109">
        <f t="shared" si="978"/>
        <v>23.746953198719645</v>
      </c>
      <c r="K431" s="109">
        <f t="shared" si="978"/>
        <v>1.8164752258014085</v>
      </c>
      <c r="L431" s="109">
        <f t="shared" si="978"/>
        <v>90.969694869978255</v>
      </c>
      <c r="M431" s="109">
        <f t="shared" si="978"/>
        <v>17.305617841447365</v>
      </c>
      <c r="N431" s="109">
        <f t="shared" si="978"/>
        <v>1.8941094707728054</v>
      </c>
      <c r="O431" s="109">
        <f t="shared" si="978"/>
        <v>15.725311326733141</v>
      </c>
      <c r="P431" s="109">
        <f t="shared" si="978"/>
        <v>104.21787280441376</v>
      </c>
      <c r="Q431" s="109">
        <f t="shared" si="978"/>
        <v>1.8941094707728054</v>
      </c>
      <c r="R431" s="109">
        <f t="shared" ref="R431:AA440" si="979">INDEX(WP_Health_data,MATCH($JP431,WP_Health_Reference,0),MATCH(R$6,WP_Health_countries,0))</f>
        <v>2.4019983907643647</v>
      </c>
      <c r="S431" s="109">
        <f t="shared" si="979"/>
        <v>52.514261327749573</v>
      </c>
      <c r="T431" s="109">
        <f t="shared" si="979"/>
        <v>108.86782022391128</v>
      </c>
      <c r="U431" s="109">
        <f t="shared" si="979"/>
        <v>1.968455826026932</v>
      </c>
      <c r="V431" s="109">
        <f t="shared" si="979"/>
        <v>1.9927986284328472</v>
      </c>
      <c r="W431" s="109">
        <f t="shared" si="979"/>
        <v>571.67902768009026</v>
      </c>
      <c r="X431" s="109">
        <f t="shared" si="979"/>
        <v>1.8941094707728054</v>
      </c>
      <c r="Y431" s="109">
        <f t="shared" si="979"/>
        <v>48.167680855451984</v>
      </c>
      <c r="Z431" s="109">
        <f t="shared" si="979"/>
        <v>284.32546773936122</v>
      </c>
      <c r="AA431" s="109">
        <f t="shared" si="979"/>
        <v>7.1690548176827331</v>
      </c>
      <c r="AB431" s="109">
        <f t="shared" ref="AB431:AK440" si="980">INDEX(WP_Health_data,MATCH($JP431,WP_Health_Reference,0),MATCH(AB$6,WP_Health_countries,0))</f>
        <v>94.976894728107538</v>
      </c>
      <c r="AC431" s="109">
        <f t="shared" si="980"/>
        <v>1.9112862196505773</v>
      </c>
      <c r="AD431" s="109">
        <f t="shared" si="980"/>
        <v>10.131736760485383</v>
      </c>
      <c r="AE431" s="109">
        <f t="shared" si="980"/>
        <v>9.4791823365856853</v>
      </c>
      <c r="AF431" s="109">
        <f t="shared" si="980"/>
        <v>53.243515478524429</v>
      </c>
      <c r="AG431" s="109">
        <f t="shared" si="980"/>
        <v>6.0711682192537726</v>
      </c>
      <c r="AH431" s="109">
        <f t="shared" si="980"/>
        <v>13.635840992093911</v>
      </c>
      <c r="AI431" s="109">
        <f t="shared" si="980"/>
        <v>1.8941094707728054</v>
      </c>
      <c r="AJ431" s="109">
        <f t="shared" si="980"/>
        <v>17.601273812709707</v>
      </c>
      <c r="AK431" s="109">
        <f t="shared" si="980"/>
        <v>31.507670245616566</v>
      </c>
      <c r="AL431" s="109">
        <f t="shared" ref="AL431:AU440" si="981">INDEX(WP_Health_data,MATCH($JP431,WP_Health_Reference,0),MATCH(AL$6,WP_Health_countries,0))</f>
        <v>82.292587508092083</v>
      </c>
      <c r="AM431" s="109">
        <f t="shared" si="981"/>
        <v>350.95809915365038</v>
      </c>
      <c r="AN431" s="109">
        <f t="shared" si="981"/>
        <v>16.653218910789541</v>
      </c>
      <c r="AO431" s="109">
        <f t="shared" si="981"/>
        <v>57.541572432898853</v>
      </c>
      <c r="AP431" s="109">
        <f t="shared" si="981"/>
        <v>35.083974589498226</v>
      </c>
      <c r="AQ431" s="109">
        <f t="shared" si="981"/>
        <v>3.1205238566552547</v>
      </c>
      <c r="AR431" s="109">
        <f t="shared" si="981"/>
        <v>1.8941094707728054</v>
      </c>
      <c r="AS431" s="109">
        <f t="shared" si="981"/>
        <v>8.3672225474999795</v>
      </c>
      <c r="AT431" s="109">
        <f t="shared" si="981"/>
        <v>23.512726619261997</v>
      </c>
      <c r="AU431" s="109">
        <f t="shared" si="981"/>
        <v>78.448418401210589</v>
      </c>
      <c r="AV431" s="109">
        <f t="shared" ref="AV431:BE440" si="982">INDEX(WP_Health_data,MATCH($JP431,WP_Health_Reference,0),MATCH(AV$6,WP_Health_countries,0))</f>
        <v>12.135514606489597</v>
      </c>
      <c r="AW431" s="109">
        <f t="shared" si="982"/>
        <v>207.70305883993984</v>
      </c>
      <c r="AX431" s="109">
        <f t="shared" si="982"/>
        <v>16.686818744315595</v>
      </c>
      <c r="AY431" s="109">
        <f t="shared" si="982"/>
        <v>2.1773644589234347</v>
      </c>
      <c r="AZ431" s="109">
        <f t="shared" si="982"/>
        <v>30.324423427997473</v>
      </c>
      <c r="BA431" s="109">
        <f t="shared" si="982"/>
        <v>14.168687454191517</v>
      </c>
      <c r="BB431" s="109">
        <f t="shared" si="982"/>
        <v>38.001802561977001</v>
      </c>
      <c r="BC431" s="109">
        <f t="shared" si="982"/>
        <v>56.276816157092959</v>
      </c>
      <c r="BD431" s="109">
        <f t="shared" si="982"/>
        <v>23.80122900527337</v>
      </c>
      <c r="BE431" s="109">
        <f t="shared" si="982"/>
        <v>58.947206563948271</v>
      </c>
      <c r="BF431" s="109">
        <f t="shared" ref="BF431:BO440" si="983">INDEX(WP_Health_data,MATCH($JP431,WP_Health_Reference,0),MATCH(BF$6,WP_Health_countries,0))</f>
        <v>38.06735403228646</v>
      </c>
      <c r="BG431" s="109">
        <f t="shared" si="983"/>
        <v>30.328505767255159</v>
      </c>
      <c r="BH431" s="109">
        <f t="shared" si="983"/>
        <v>80.973468810681524</v>
      </c>
      <c r="BI431" s="109">
        <f t="shared" si="983"/>
        <v>41.407229788579997</v>
      </c>
      <c r="BJ431" s="109">
        <f t="shared" si="983"/>
        <v>32.414137470006736</v>
      </c>
      <c r="BK431" s="109">
        <f t="shared" si="983"/>
        <v>1.8941094707728054</v>
      </c>
      <c r="BL431" s="109">
        <f t="shared" si="983"/>
        <v>93.192289033315944</v>
      </c>
      <c r="BM431" s="109">
        <f t="shared" si="983"/>
        <v>24.518558793207731</v>
      </c>
      <c r="BN431" s="109">
        <f t="shared" si="983"/>
        <v>212.56841990781919</v>
      </c>
      <c r="BO431" s="109">
        <f t="shared" si="983"/>
        <v>191.99566181012614</v>
      </c>
      <c r="BP431" s="109">
        <f t="shared" ref="BP431:BY440" si="984">INDEX(WP_Health_data,MATCH($JP431,WP_Health_Reference,0),MATCH(BP$6,WP_Health_countries,0))</f>
        <v>28.640535045059298</v>
      </c>
      <c r="BQ431" s="109">
        <f t="shared" si="984"/>
        <v>37.009275036903276</v>
      </c>
      <c r="BR431" s="109">
        <f t="shared" si="984"/>
        <v>13.176483822716042</v>
      </c>
      <c r="BS431" s="109">
        <f t="shared" si="984"/>
        <v>72.651152346589669</v>
      </c>
      <c r="BT431" s="109">
        <f t="shared" si="984"/>
        <v>99.756212212240598</v>
      </c>
      <c r="BU431" s="109">
        <f t="shared" si="984"/>
        <v>2.136964286843078</v>
      </c>
      <c r="BV431" s="109">
        <f t="shared" si="984"/>
        <v>3.4207506687908329</v>
      </c>
      <c r="BW431" s="109">
        <f t="shared" si="984"/>
        <v>12.120430196181468</v>
      </c>
      <c r="BX431" s="109">
        <f t="shared" si="984"/>
        <v>67.790940641185614</v>
      </c>
      <c r="BY431" s="109">
        <f t="shared" si="984"/>
        <v>2.0622112383637288</v>
      </c>
      <c r="BZ431" s="109">
        <f t="shared" ref="BZ431:CI440" si="985">INDEX(WP_Health_data,MATCH($JP431,WP_Health_Reference,0),MATCH(BZ$6,WP_Health_countries,0))</f>
        <v>6.0682075993552829</v>
      </c>
      <c r="CA431" s="109">
        <f t="shared" si="985"/>
        <v>43.518957253125635</v>
      </c>
      <c r="CB431" s="109">
        <f t="shared" si="985"/>
        <v>42.368711265405842</v>
      </c>
      <c r="CC431" s="109">
        <f t="shared" si="985"/>
        <v>152.87918229727168</v>
      </c>
      <c r="CD431" s="109">
        <f t="shared" si="985"/>
        <v>98.027009439027864</v>
      </c>
      <c r="CE431" s="109">
        <f t="shared" si="985"/>
        <v>2.2789321712385888</v>
      </c>
      <c r="CF431" s="109">
        <f t="shared" si="985"/>
        <v>26.5784497235366</v>
      </c>
      <c r="CG431" s="109">
        <f t="shared" si="985"/>
        <v>1.7946820442995286</v>
      </c>
      <c r="CH431" s="109">
        <f t="shared" si="985"/>
        <v>1.8941094707728054</v>
      </c>
      <c r="CI431" s="109">
        <f t="shared" si="985"/>
        <v>2.3643569731113172</v>
      </c>
      <c r="CJ431" s="109">
        <f t="shared" ref="CJ431:CS440" si="986">INDEX(WP_Health_data,MATCH($JP431,WP_Health_Reference,0),MATCH(CJ$6,WP_Health_countries,0))</f>
        <v>58.889882574360584</v>
      </c>
      <c r="CK431" s="109">
        <f t="shared" si="986"/>
        <v>29.650587350471021</v>
      </c>
      <c r="CL431" s="109">
        <f t="shared" si="986"/>
        <v>17.29847712830901</v>
      </c>
      <c r="CM431" s="109">
        <f t="shared" si="986"/>
        <v>2.1272787544467944</v>
      </c>
      <c r="CN431" s="109">
        <f t="shared" si="986"/>
        <v>130.56630970109745</v>
      </c>
      <c r="CO431" s="109">
        <f t="shared" si="986"/>
        <v>44.495471900974756</v>
      </c>
      <c r="CP431" s="109">
        <f t="shared" si="986"/>
        <v>2.3643569731113172</v>
      </c>
      <c r="CQ431" s="109">
        <f t="shared" si="986"/>
        <v>68.443049194351673</v>
      </c>
      <c r="CR431" s="109">
        <f t="shared" si="986"/>
        <v>2.3784562664068778</v>
      </c>
      <c r="CS431" s="109">
        <f t="shared" si="986"/>
        <v>356.4681531332659</v>
      </c>
      <c r="CT431" s="109">
        <f t="shared" ref="CT431:DC440" si="987">INDEX(WP_Health_data,MATCH($JP431,WP_Health_Reference,0),MATCH(CT$6,WP_Health_countries,0))</f>
        <v>50.250126137743976</v>
      </c>
      <c r="CU431" s="109">
        <f t="shared" si="987"/>
        <v>77.404159060604883</v>
      </c>
      <c r="CV431" s="109">
        <f t="shared" si="987"/>
        <v>138.81910073112226</v>
      </c>
      <c r="CW431" s="109">
        <f t="shared" si="987"/>
        <v>20.083161967585553</v>
      </c>
      <c r="CX431" s="109">
        <f t="shared" si="987"/>
        <v>7.255975737266473</v>
      </c>
      <c r="CY431" s="109">
        <f t="shared" si="987"/>
        <v>343.38738980815197</v>
      </c>
      <c r="CZ431" s="109">
        <f t="shared" si="987"/>
        <v>93.295766068057787</v>
      </c>
      <c r="DA431" s="109">
        <f t="shared" si="987"/>
        <v>28.640149698048447</v>
      </c>
      <c r="DB431" s="109">
        <f t="shared" si="987"/>
        <v>121.19868849671339</v>
      </c>
      <c r="DC431" s="109">
        <f t="shared" si="987"/>
        <v>208.53293526450074</v>
      </c>
      <c r="DD431" s="109">
        <f t="shared" ref="DD431:DM440" si="988">INDEX(WP_Health_data,MATCH($JP431,WP_Health_Reference,0),MATCH(DD$6,WP_Health_countries,0))</f>
        <v>10.736310273592744</v>
      </c>
      <c r="DE431" s="109">
        <f t="shared" si="988"/>
        <v>100.81474603748663</v>
      </c>
      <c r="DF431" s="109">
        <f t="shared" si="988"/>
        <v>2.3643569731113172</v>
      </c>
      <c r="DG431" s="109">
        <f t="shared" si="988"/>
        <v>179.87243703346928</v>
      </c>
      <c r="DH431" s="109">
        <f t="shared" si="988"/>
        <v>202.10425596604648</v>
      </c>
      <c r="DI431" s="109">
        <f t="shared" si="988"/>
        <v>54.84769990102383</v>
      </c>
      <c r="DJ431" s="109">
        <f t="shared" si="988"/>
        <v>63.191470956805716</v>
      </c>
      <c r="DK431" s="109">
        <f t="shared" si="988"/>
        <v>44.126723343047658</v>
      </c>
      <c r="DL431" s="109">
        <f t="shared" si="988"/>
        <v>23.075681486649827</v>
      </c>
      <c r="DM431" s="109">
        <f t="shared" si="988"/>
        <v>14.682356752335179</v>
      </c>
      <c r="DN431" s="109">
        <f t="shared" ref="DN431:DW440" si="989">INDEX(WP_Health_data,MATCH($JP431,WP_Health_Reference,0),MATCH(DN$6,WP_Health_countries,0))</f>
        <v>49.479940553259361</v>
      </c>
      <c r="DO431" s="109">
        <f t="shared" si="989"/>
        <v>70.672540003318034</v>
      </c>
      <c r="DP431" s="109">
        <f t="shared" si="989"/>
        <v>13.847111342587592</v>
      </c>
      <c r="DQ431" s="109">
        <f t="shared" si="989"/>
        <v>5.2957359993277908</v>
      </c>
      <c r="DR431" s="109">
        <f t="shared" si="989"/>
        <v>90.969694869978255</v>
      </c>
      <c r="DS431" s="109">
        <f t="shared" si="989"/>
        <v>24.269118708811416</v>
      </c>
      <c r="DT431" s="109">
        <f t="shared" si="989"/>
        <v>90.969694869978255</v>
      </c>
      <c r="DU431" s="109">
        <f t="shared" si="989"/>
        <v>2.3643569731113172</v>
      </c>
      <c r="DV431" s="109">
        <f t="shared" si="989"/>
        <v>32.252575376978299</v>
      </c>
      <c r="DW431" s="109">
        <f t="shared" si="989"/>
        <v>119.88630955011803</v>
      </c>
      <c r="DX431" s="109">
        <f t="shared" ref="DX431:EG440" si="990">INDEX(WP_Health_data,MATCH($JP431,WP_Health_Reference,0),MATCH(DX$6,WP_Health_countries,0))</f>
        <v>32.612785748988401</v>
      </c>
      <c r="DY431" s="109">
        <f t="shared" si="990"/>
        <v>1.9938100194306547</v>
      </c>
      <c r="DZ431" s="109">
        <f t="shared" si="990"/>
        <v>35.078094862290385</v>
      </c>
      <c r="EA431" s="109">
        <f t="shared" si="990"/>
        <v>1.9927986284328472</v>
      </c>
      <c r="EB431" s="109">
        <f t="shared" si="990"/>
        <v>2.3643569731113172</v>
      </c>
      <c r="EC431" s="109">
        <f t="shared" si="990"/>
        <v>6.1233896415816913</v>
      </c>
      <c r="ED431" s="109">
        <f t="shared" si="990"/>
        <v>23.220196210710796</v>
      </c>
      <c r="EE431" s="109">
        <f t="shared" si="990"/>
        <v>55.450554510522359</v>
      </c>
      <c r="EF431" s="109">
        <f t="shared" si="990"/>
        <v>2.3643569731113172</v>
      </c>
      <c r="EG431" s="109">
        <f t="shared" si="990"/>
        <v>84.346071728135229</v>
      </c>
      <c r="EH431" s="109">
        <f t="shared" ref="EH431:EQ440" si="991">INDEX(WP_Health_data,MATCH($JP431,WP_Health_Reference,0),MATCH(EH$6,WP_Health_countries,0))</f>
        <v>2.2789321712385888</v>
      </c>
      <c r="EI431" s="109">
        <f t="shared" si="991"/>
        <v>3.2877097593908373</v>
      </c>
      <c r="EJ431" s="109">
        <f t="shared" si="991"/>
        <v>49.788872795538154</v>
      </c>
      <c r="EK431" s="109">
        <f t="shared" si="991"/>
        <v>82.941737712582238</v>
      </c>
      <c r="EL431" s="109">
        <f t="shared" si="991"/>
        <v>30.266715129720147</v>
      </c>
      <c r="EM431" s="109">
        <f t="shared" si="991"/>
        <v>43.853984557924633</v>
      </c>
      <c r="EN431" s="109">
        <f t="shared" si="991"/>
        <v>4.1123046737725817</v>
      </c>
      <c r="EO431" s="109">
        <f t="shared" si="991"/>
        <v>2.3643569731113172</v>
      </c>
      <c r="EP431" s="109">
        <f t="shared" si="991"/>
        <v>137.94491168369376</v>
      </c>
      <c r="EQ431" s="109">
        <f t="shared" si="991"/>
        <v>227.95273044604971</v>
      </c>
      <c r="ER431" s="109">
        <f t="shared" ref="ER431:FA440" si="992">INDEX(WP_Health_data,MATCH($JP431,WP_Health_Reference,0),MATCH(ER$6,WP_Health_countries,0))</f>
        <v>2.983498468284731</v>
      </c>
      <c r="ES431" s="109">
        <f t="shared" si="992"/>
        <v>3.4696001167661619</v>
      </c>
      <c r="ET431" s="109">
        <f t="shared" si="992"/>
        <v>21.529293195847352</v>
      </c>
      <c r="EU431" s="109">
        <f t="shared" si="992"/>
        <v>32.882428544793648</v>
      </c>
      <c r="EV431" s="109">
        <f t="shared" si="992"/>
        <v>181.84061397946638</v>
      </c>
      <c r="EW431" s="109">
        <f t="shared" si="992"/>
        <v>75.557428422866323</v>
      </c>
      <c r="EX431" s="109">
        <f t="shared" si="992"/>
        <v>2.3643569731113172</v>
      </c>
      <c r="EY431" s="109">
        <f t="shared" si="992"/>
        <v>7.692920199755207</v>
      </c>
      <c r="EZ431" s="109">
        <f t="shared" si="992"/>
        <v>13.539444152199446</v>
      </c>
      <c r="FA431" s="109">
        <f t="shared" si="992"/>
        <v>417.00963892993252</v>
      </c>
      <c r="FB431" s="109">
        <f t="shared" ref="FB431:FK440" si="993">INDEX(WP_Health_data,MATCH($JP431,WP_Health_Reference,0),MATCH(FB$6,WP_Health_countries,0))</f>
        <v>2.3643569731113172</v>
      </c>
      <c r="FC431" s="109">
        <f t="shared" si="993"/>
        <v>6.8139124051602966</v>
      </c>
      <c r="FD431" s="109">
        <f t="shared" si="993"/>
        <v>8.5317422132150575</v>
      </c>
      <c r="FE431" s="109">
        <f t="shared" si="993"/>
        <v>14.466294111418481</v>
      </c>
      <c r="FF431" s="109">
        <f t="shared" si="993"/>
        <v>13.799932045479633</v>
      </c>
      <c r="FG431" s="109">
        <f t="shared" si="993"/>
        <v>127.20068970006611</v>
      </c>
      <c r="FH431" s="109">
        <f t="shared" si="993"/>
        <v>78.409825281522672</v>
      </c>
      <c r="FI431" s="109">
        <f t="shared" si="993"/>
        <v>36.35980589953455</v>
      </c>
      <c r="FJ431" s="109">
        <f t="shared" si="993"/>
        <v>22.413620706815006</v>
      </c>
      <c r="FK431" s="109">
        <f t="shared" si="993"/>
        <v>62.377613848942673</v>
      </c>
      <c r="FL431" s="109">
        <f t="shared" ref="FL431:FU440" si="994">INDEX(WP_Health_data,MATCH($JP431,WP_Health_Reference,0),MATCH(FL$6,WP_Health_countries,0))</f>
        <v>42.557037457268649</v>
      </c>
      <c r="FM431" s="109">
        <f t="shared" si="994"/>
        <v>6.8705806517749668</v>
      </c>
      <c r="FN431" s="109">
        <f t="shared" si="994"/>
        <v>404.77845837561097</v>
      </c>
      <c r="FO431" s="109">
        <f t="shared" si="994"/>
        <v>2.1146004687228266</v>
      </c>
      <c r="FP431" s="109">
        <f t="shared" si="994"/>
        <v>90.969694869978255</v>
      </c>
      <c r="FQ431" s="109">
        <f t="shared" si="994"/>
        <v>8.3729336208706222</v>
      </c>
      <c r="FR431" s="109">
        <f t="shared" si="994"/>
        <v>13.649463962299464</v>
      </c>
      <c r="FS431" s="109">
        <f t="shared" si="994"/>
        <v>91.476158660154098</v>
      </c>
      <c r="FT431" s="109">
        <f t="shared" si="994"/>
        <v>65.29781707560052</v>
      </c>
      <c r="FU431" s="109">
        <f t="shared" si="994"/>
        <v>2.1773644589234347</v>
      </c>
      <c r="FV431" s="109">
        <f t="shared" ref="FV431:GE440" si="995">INDEX(WP_Health_data,MATCH($JP431,WP_Health_Reference,0),MATCH(FV$6,WP_Health_countries,0))</f>
        <v>52.064259025922475</v>
      </c>
      <c r="FW431" s="109">
        <f t="shared" si="995"/>
        <v>2.3643569731113172</v>
      </c>
      <c r="FX431" s="109">
        <f t="shared" si="995"/>
        <v>38.06735403228646</v>
      </c>
      <c r="FY431" s="109">
        <f t="shared" si="995"/>
        <v>55.30359630159704</v>
      </c>
      <c r="FZ431" s="109">
        <f t="shared" si="995"/>
        <v>42.280706987367168</v>
      </c>
      <c r="GA431" s="109">
        <f t="shared" si="995"/>
        <v>2.4555616797204136</v>
      </c>
      <c r="GB431" s="109">
        <f t="shared" si="995"/>
        <v>32.169068352805908</v>
      </c>
      <c r="GC431" s="109">
        <f t="shared" si="995"/>
        <v>46.309625250701536</v>
      </c>
      <c r="GD431" s="109">
        <f t="shared" si="995"/>
        <v>72.651152346589669</v>
      </c>
      <c r="GE431" s="109">
        <f t="shared" si="995"/>
        <v>40.207068197454497</v>
      </c>
      <c r="GF431" s="109">
        <f t="shared" ref="GF431:GO440" si="996">INDEX(WP_Health_data,MATCH($JP431,WP_Health_Reference,0),MATCH(GF$6,WP_Health_countries,0))</f>
        <v>156.42740016040233</v>
      </c>
      <c r="GG431" s="109">
        <f t="shared" si="996"/>
        <v>1.8941094707728054</v>
      </c>
      <c r="GH431" s="109">
        <f t="shared" si="996"/>
        <v>1.8941094707728054</v>
      </c>
      <c r="GI431" s="109">
        <f t="shared" si="996"/>
        <v>38.06735403228646</v>
      </c>
      <c r="GJ431" s="109">
        <f t="shared" si="996"/>
        <v>1.8941094707728054</v>
      </c>
      <c r="GK431" s="109">
        <f t="shared" si="996"/>
        <v>24.240483286210058</v>
      </c>
      <c r="GL431" s="109">
        <f t="shared" si="996"/>
        <v>2.5726329725692891</v>
      </c>
      <c r="GM431" s="109">
        <f t="shared" si="996"/>
        <v>11.26352517346449</v>
      </c>
      <c r="GN431" s="109">
        <f t="shared" si="996"/>
        <v>97.498487380415014</v>
      </c>
      <c r="GO431" s="109">
        <f t="shared" si="996"/>
        <v>174.33003953939709</v>
      </c>
      <c r="GP431" s="109">
        <f t="shared" ref="GP431:GY440" si="997">INDEX(WP_Health_data,MATCH($JP431,WP_Health_Reference,0),MATCH(GP$6,WP_Health_countries,0))</f>
        <v>83.623562108316122</v>
      </c>
      <c r="GQ431" s="109">
        <f t="shared" si="997"/>
        <v>77.571155303743893</v>
      </c>
      <c r="GR431" s="109">
        <f t="shared" si="997"/>
        <v>59.442860729295106</v>
      </c>
      <c r="GS431" s="109">
        <f t="shared" si="997"/>
        <v>111.27337787534827</v>
      </c>
      <c r="GT431" s="109">
        <f t="shared" si="997"/>
        <v>57.743552016606955</v>
      </c>
      <c r="GU431" s="109">
        <f t="shared" si="997"/>
        <v>106.1053937427134</v>
      </c>
      <c r="GV431" s="109">
        <f t="shared" si="997"/>
        <v>1.8164752258014085</v>
      </c>
      <c r="GW431" s="109">
        <f t="shared" si="997"/>
        <v>18.317355989668737</v>
      </c>
      <c r="GX431" s="109">
        <f t="shared" si="997"/>
        <v>77.163467698000844</v>
      </c>
      <c r="GY431" s="109">
        <f t="shared" si="997"/>
        <v>92.469584869171371</v>
      </c>
      <c r="GZ431" s="109">
        <f t="shared" ref="GZ431:HI440" si="998">INDEX(WP_Health_data,MATCH($JP431,WP_Health_Reference,0),MATCH(GZ$6,WP_Health_countries,0))</f>
        <v>19.165196862768454</v>
      </c>
      <c r="HA431" s="109">
        <f t="shared" si="998"/>
        <v>1.8941094707728054</v>
      </c>
      <c r="HB431" s="109">
        <f t="shared" si="998"/>
        <v>6.5371783550002434</v>
      </c>
      <c r="HC431" s="109">
        <f t="shared" si="998"/>
        <v>168.94480383553912</v>
      </c>
      <c r="HD431" s="109">
        <f t="shared" si="998"/>
        <v>70.235027495562974</v>
      </c>
      <c r="HE431" s="109">
        <f t="shared" si="998"/>
        <v>76.762708288765765</v>
      </c>
      <c r="HF431" s="109">
        <f t="shared" si="998"/>
        <v>107.40526083031627</v>
      </c>
      <c r="HG431" s="109">
        <f t="shared" si="998"/>
        <v>16.367569183615352</v>
      </c>
      <c r="HH431" s="109">
        <f t="shared" si="998"/>
        <v>5.2829849519493397</v>
      </c>
      <c r="HI431" s="109">
        <f t="shared" si="998"/>
        <v>119.91258682861761</v>
      </c>
      <c r="HJ431" s="109">
        <f t="shared" ref="HJ431:HQ440" si="999">INDEX(WP_Health_data,MATCH($JP431,WP_Health_Reference,0),MATCH(HJ$6,WP_Health_countries,0))</f>
        <v>1.9343947078203545</v>
      </c>
      <c r="HK431" s="109">
        <f t="shared" si="999"/>
        <v>44.821686713095616</v>
      </c>
      <c r="HL431" s="109">
        <f t="shared" si="999"/>
        <v>200.07036520667671</v>
      </c>
      <c r="HM431" s="109">
        <f t="shared" si="999"/>
        <v>1.8941094707728054</v>
      </c>
      <c r="HN431" s="109">
        <f t="shared" si="999"/>
        <v>91.813167348884889</v>
      </c>
      <c r="HO431" s="109">
        <f t="shared" si="999"/>
        <v>92.797117760107056</v>
      </c>
      <c r="HP431" s="109">
        <f t="shared" si="999"/>
        <v>28.001084503492052</v>
      </c>
      <c r="HQ431" s="109">
        <f t="shared" si="999"/>
        <v>44.454853825564811</v>
      </c>
      <c r="HR431" s="109"/>
      <c r="HS431" s="109"/>
      <c r="HT431" s="109"/>
      <c r="HU431" s="109"/>
      <c r="HV431" s="109"/>
      <c r="HW431" s="109"/>
      <c r="HX431" s="109"/>
      <c r="HY431" s="109"/>
      <c r="HZ431" s="109"/>
      <c r="IA431" s="109"/>
      <c r="IB431" s="109"/>
      <c r="IC431" s="109"/>
      <c r="ID431" s="109"/>
      <c r="IE431" s="109"/>
      <c r="IF431" s="109"/>
      <c r="IG431" s="109"/>
      <c r="IH431" s="109"/>
      <c r="II431" s="109"/>
      <c r="IJ431" s="109"/>
      <c r="IK431" s="109"/>
      <c r="IL431" s="109"/>
      <c r="IM431" s="109"/>
      <c r="IN431" s="109"/>
      <c r="IO431" s="109"/>
      <c r="IP431" s="109"/>
      <c r="IQ431" s="109"/>
      <c r="IR431" s="109"/>
      <c r="IS431" s="109"/>
      <c r="IT431" s="109"/>
      <c r="IU431" s="109"/>
      <c r="IV431" s="109"/>
      <c r="IW431" s="109"/>
      <c r="IX431" s="109"/>
      <c r="IY431" s="109"/>
      <c r="IZ431" s="109"/>
      <c r="JA431" s="109"/>
      <c r="JB431" s="109"/>
      <c r="JC431" s="109"/>
      <c r="JD431" s="109"/>
      <c r="JE431" s="109"/>
      <c r="JF431" s="109"/>
      <c r="JG431" s="109"/>
      <c r="JH431" s="109"/>
      <c r="JI431" s="109"/>
      <c r="JJ431" s="109"/>
      <c r="JK431" s="109"/>
      <c r="JL431" s="109"/>
      <c r="JM431" s="109"/>
      <c r="JN431" s="109"/>
      <c r="JO431" s="109"/>
      <c r="JP431" s="109" t="str">
        <f t="shared" si="911"/>
        <v>Water Pollution_Antimony_Unspecified_Health_N/A for WP Interim Methodology</v>
      </c>
    </row>
    <row r="432" spans="2:276">
      <c r="B432" s="112" t="s">
        <v>9</v>
      </c>
      <c r="C432" s="112" t="s">
        <v>506</v>
      </c>
      <c r="D432" s="112" t="s">
        <v>394</v>
      </c>
      <c r="E432" s="112" t="s">
        <v>395</v>
      </c>
      <c r="F432" s="112" t="s">
        <v>390</v>
      </c>
      <c r="G432" s="112" t="s">
        <v>391</v>
      </c>
      <c r="H432" s="109">
        <f t="shared" si="978"/>
        <v>2078.547027259352</v>
      </c>
      <c r="I432" s="109">
        <f t="shared" si="978"/>
        <v>2244.3702019370144</v>
      </c>
      <c r="J432" s="109">
        <f t="shared" si="978"/>
        <v>555.29761576395993</v>
      </c>
      <c r="K432" s="109">
        <f t="shared" si="978"/>
        <v>278.97025287131345</v>
      </c>
      <c r="L432" s="109">
        <f t="shared" si="978"/>
        <v>4376.2497155676328</v>
      </c>
      <c r="M432" s="109">
        <f t="shared" si="978"/>
        <v>664.65229504448644</v>
      </c>
      <c r="N432" s="109">
        <f t="shared" si="978"/>
        <v>1827.1644753389448</v>
      </c>
      <c r="O432" s="109">
        <f t="shared" si="978"/>
        <v>586.25357236304774</v>
      </c>
      <c r="P432" s="109">
        <f t="shared" si="978"/>
        <v>3499.7279932472215</v>
      </c>
      <c r="Q432" s="109">
        <f t="shared" si="978"/>
        <v>1827.1644753389448</v>
      </c>
      <c r="R432" s="109">
        <f t="shared" si="979"/>
        <v>161.2316012832145</v>
      </c>
      <c r="S432" s="109">
        <f t="shared" si="979"/>
        <v>2623.3865877720591</v>
      </c>
      <c r="T432" s="109">
        <f t="shared" si="979"/>
        <v>4805.2058543069834</v>
      </c>
      <c r="U432" s="109">
        <f t="shared" si="979"/>
        <v>1827.1644753389448</v>
      </c>
      <c r="V432" s="109">
        <f t="shared" si="979"/>
        <v>4732.2800025026936</v>
      </c>
      <c r="W432" s="109">
        <f t="shared" si="979"/>
        <v>37370.619511251251</v>
      </c>
      <c r="X432" s="109">
        <f t="shared" si="979"/>
        <v>1827.1644753389448</v>
      </c>
      <c r="Y432" s="109">
        <f t="shared" si="979"/>
        <v>1226.4764375957673</v>
      </c>
      <c r="Z432" s="109">
        <f t="shared" si="979"/>
        <v>14380.518223172132</v>
      </c>
      <c r="AA432" s="109">
        <f t="shared" si="979"/>
        <v>373.08850841461128</v>
      </c>
      <c r="AB432" s="109">
        <f t="shared" si="980"/>
        <v>5299.1759317168417</v>
      </c>
      <c r="AC432" s="109">
        <f t="shared" si="980"/>
        <v>394.00704150452174</v>
      </c>
      <c r="AD432" s="109">
        <f t="shared" si="980"/>
        <v>374.04774696200388</v>
      </c>
      <c r="AE432" s="109">
        <f t="shared" si="980"/>
        <v>402.89632325917466</v>
      </c>
      <c r="AF432" s="109">
        <f t="shared" si="980"/>
        <v>1440.673693664249</v>
      </c>
      <c r="AG432" s="109">
        <f t="shared" si="980"/>
        <v>348.15065596349962</v>
      </c>
      <c r="AH432" s="109">
        <f t="shared" si="980"/>
        <v>684.71582899364807</v>
      </c>
      <c r="AI432" s="109">
        <f t="shared" si="980"/>
        <v>1827.1644753389448</v>
      </c>
      <c r="AJ432" s="109">
        <f t="shared" si="980"/>
        <v>6144.0907382262567</v>
      </c>
      <c r="AK432" s="109">
        <f t="shared" si="980"/>
        <v>1121.1323990247693</v>
      </c>
      <c r="AL432" s="109">
        <f t="shared" si="981"/>
        <v>2260.4561584557073</v>
      </c>
      <c r="AM432" s="109">
        <f t="shared" si="981"/>
        <v>15092.335394757618</v>
      </c>
      <c r="AN432" s="109">
        <f t="shared" si="981"/>
        <v>3058.1121987420688</v>
      </c>
      <c r="AO432" s="109">
        <f t="shared" si="981"/>
        <v>3349.1513587236118</v>
      </c>
      <c r="AP432" s="109">
        <f t="shared" si="981"/>
        <v>1570.3793585093458</v>
      </c>
      <c r="AQ432" s="109">
        <f t="shared" si="981"/>
        <v>214.18944871695052</v>
      </c>
      <c r="AR432" s="109">
        <f t="shared" si="981"/>
        <v>1827.1644753389448</v>
      </c>
      <c r="AS432" s="109">
        <f t="shared" si="981"/>
        <v>373.8064011598982</v>
      </c>
      <c r="AT432" s="109">
        <f t="shared" si="981"/>
        <v>1385.0784092199415</v>
      </c>
      <c r="AU432" s="109">
        <f t="shared" si="981"/>
        <v>4376.2497155676328</v>
      </c>
      <c r="AV432" s="109">
        <f t="shared" si="982"/>
        <v>560.31888821082714</v>
      </c>
      <c r="AW432" s="109">
        <f t="shared" si="982"/>
        <v>15113.43628638066</v>
      </c>
      <c r="AX432" s="109">
        <f t="shared" si="982"/>
        <v>736.28969527184131</v>
      </c>
      <c r="AY432" s="109">
        <f t="shared" si="982"/>
        <v>3058.1121987420688</v>
      </c>
      <c r="AZ432" s="109">
        <f t="shared" si="982"/>
        <v>1501.369613046799</v>
      </c>
      <c r="BA432" s="109">
        <f t="shared" si="982"/>
        <v>853.77010250312401</v>
      </c>
      <c r="BB432" s="109">
        <f t="shared" si="982"/>
        <v>1677.1064870853809</v>
      </c>
      <c r="BC432" s="109">
        <f t="shared" si="982"/>
        <v>2069.8778020132108</v>
      </c>
      <c r="BD432" s="109">
        <f t="shared" si="982"/>
        <v>979.22240081190648</v>
      </c>
      <c r="BE432" s="109">
        <f t="shared" si="982"/>
        <v>3594.6331677414228</v>
      </c>
      <c r="BF432" s="109">
        <f t="shared" si="983"/>
        <v>1827.1644753389448</v>
      </c>
      <c r="BG432" s="109">
        <f t="shared" si="983"/>
        <v>2021.3863228647581</v>
      </c>
      <c r="BH432" s="109">
        <f t="shared" si="983"/>
        <v>3434.0455024030271</v>
      </c>
      <c r="BI432" s="109">
        <f t="shared" si="983"/>
        <v>4447.1414582461475</v>
      </c>
      <c r="BJ432" s="109">
        <f t="shared" si="983"/>
        <v>2033.6875613698985</v>
      </c>
      <c r="BK432" s="109">
        <f t="shared" si="983"/>
        <v>1827.1644753389448</v>
      </c>
      <c r="BL432" s="109">
        <f t="shared" si="983"/>
        <v>4631.0904608765959</v>
      </c>
      <c r="BM432" s="109">
        <f t="shared" si="983"/>
        <v>959.71647683008143</v>
      </c>
      <c r="BN432" s="109">
        <f t="shared" si="983"/>
        <v>10705.692002338419</v>
      </c>
      <c r="BO432" s="109">
        <f t="shared" si="983"/>
        <v>6635.6559640833666</v>
      </c>
      <c r="BP432" s="109">
        <f t="shared" si="984"/>
        <v>2292.068079529613</v>
      </c>
      <c r="BQ432" s="109">
        <f t="shared" si="984"/>
        <v>826.066538635749</v>
      </c>
      <c r="BR432" s="109">
        <f t="shared" si="984"/>
        <v>1116.7844795227527</v>
      </c>
      <c r="BS432" s="109">
        <f t="shared" si="984"/>
        <v>3058.1121987420688</v>
      </c>
      <c r="BT432" s="109">
        <f t="shared" si="984"/>
        <v>2994.6418812920206</v>
      </c>
      <c r="BU432" s="109">
        <f t="shared" si="984"/>
        <v>2021.3863228647581</v>
      </c>
      <c r="BV432" s="109">
        <f t="shared" si="984"/>
        <v>278.97025287131345</v>
      </c>
      <c r="BW432" s="109">
        <f t="shared" si="984"/>
        <v>1182.6906158565116</v>
      </c>
      <c r="BX432" s="109">
        <f t="shared" si="984"/>
        <v>3521.4512631402067</v>
      </c>
      <c r="BY432" s="109">
        <f t="shared" si="984"/>
        <v>278.97025287131345</v>
      </c>
      <c r="BZ432" s="109">
        <f t="shared" si="985"/>
        <v>526.55745262152016</v>
      </c>
      <c r="CA432" s="109">
        <f t="shared" si="985"/>
        <v>3058.1121987420688</v>
      </c>
      <c r="CB432" s="109">
        <f t="shared" si="985"/>
        <v>1112.3514042467627</v>
      </c>
      <c r="CC432" s="109">
        <f t="shared" si="985"/>
        <v>7494.570151082502</v>
      </c>
      <c r="CD432" s="109">
        <f t="shared" si="985"/>
        <v>5624.4491227827275</v>
      </c>
      <c r="CE432" s="109">
        <f t="shared" si="985"/>
        <v>4376.2497155676328</v>
      </c>
      <c r="CF432" s="109">
        <f t="shared" si="985"/>
        <v>2498.2279355945175</v>
      </c>
      <c r="CG432" s="109">
        <f t="shared" si="985"/>
        <v>64.786524019664128</v>
      </c>
      <c r="CH432" s="109">
        <f t="shared" si="985"/>
        <v>1827.1644753389448</v>
      </c>
      <c r="CI432" s="109">
        <f t="shared" si="985"/>
        <v>6144.0907382262567</v>
      </c>
      <c r="CJ432" s="109">
        <f t="shared" si="986"/>
        <v>2023.0429952891013</v>
      </c>
      <c r="CK432" s="109">
        <f t="shared" si="986"/>
        <v>1064.8985451752865</v>
      </c>
      <c r="CL432" s="109">
        <f t="shared" si="986"/>
        <v>921.00592795282375</v>
      </c>
      <c r="CM432" s="109">
        <f t="shared" si="986"/>
        <v>199.39952422087504</v>
      </c>
      <c r="CN432" s="109">
        <f t="shared" si="986"/>
        <v>10098.982352303297</v>
      </c>
      <c r="CO432" s="109">
        <f t="shared" si="986"/>
        <v>1467.6935657511119</v>
      </c>
      <c r="CP432" s="109">
        <f t="shared" si="986"/>
        <v>6144.0907382262567</v>
      </c>
      <c r="CQ432" s="109">
        <f t="shared" si="986"/>
        <v>3125.3573329817045</v>
      </c>
      <c r="CR432" s="109">
        <f t="shared" si="986"/>
        <v>196.76086274098057</v>
      </c>
      <c r="CS432" s="109">
        <f t="shared" si="986"/>
        <v>15081.415663837683</v>
      </c>
      <c r="CT432" s="109">
        <f t="shared" si="987"/>
        <v>3256.0149909625243</v>
      </c>
      <c r="CU432" s="109">
        <f t="shared" si="987"/>
        <v>3228.63429063901</v>
      </c>
      <c r="CV432" s="109">
        <f t="shared" si="987"/>
        <v>5058.56057372338</v>
      </c>
      <c r="CW432" s="109">
        <f t="shared" si="987"/>
        <v>1449.3026958879077</v>
      </c>
      <c r="CX432" s="109">
        <f t="shared" si="987"/>
        <v>4376.2497155676328</v>
      </c>
      <c r="CY432" s="109">
        <f t="shared" si="987"/>
        <v>28080.068607397072</v>
      </c>
      <c r="CZ432" s="109">
        <f t="shared" si="987"/>
        <v>4919.591022064008</v>
      </c>
      <c r="DA432" s="109">
        <f t="shared" si="987"/>
        <v>1827.1644753389448</v>
      </c>
      <c r="DB432" s="109">
        <f t="shared" si="987"/>
        <v>11942.470882960599</v>
      </c>
      <c r="DC432" s="109">
        <f t="shared" si="987"/>
        <v>5443.5268402172978</v>
      </c>
      <c r="DD432" s="109">
        <f t="shared" si="988"/>
        <v>482.30433759041262</v>
      </c>
      <c r="DE432" s="109">
        <f t="shared" si="988"/>
        <v>5139.3570208641177</v>
      </c>
      <c r="DF432" s="109">
        <f t="shared" si="988"/>
        <v>6144.0907382262567</v>
      </c>
      <c r="DG432" s="109">
        <f t="shared" si="988"/>
        <v>6353.306363520931</v>
      </c>
      <c r="DH432" s="109">
        <f t="shared" si="988"/>
        <v>8869.6508632679179</v>
      </c>
      <c r="DI432" s="109">
        <f t="shared" si="988"/>
        <v>2021.3863228647581</v>
      </c>
      <c r="DJ432" s="109">
        <f t="shared" si="988"/>
        <v>4732.2800025026936</v>
      </c>
      <c r="DK432" s="109">
        <f t="shared" si="988"/>
        <v>1345.7468889023453</v>
      </c>
      <c r="DL432" s="109">
        <f t="shared" si="988"/>
        <v>1475.6782128358748</v>
      </c>
      <c r="DM432" s="109">
        <f t="shared" si="988"/>
        <v>691.98797731613558</v>
      </c>
      <c r="DN432" s="109">
        <f t="shared" si="989"/>
        <v>4732.2800025026936</v>
      </c>
      <c r="DO432" s="109">
        <f t="shared" si="989"/>
        <v>1609.545243757854</v>
      </c>
      <c r="DP432" s="109">
        <f t="shared" si="989"/>
        <v>813.53663438422984</v>
      </c>
      <c r="DQ432" s="109">
        <f t="shared" si="989"/>
        <v>114.57548609419342</v>
      </c>
      <c r="DR432" s="109">
        <f t="shared" si="989"/>
        <v>4376.2497155676328</v>
      </c>
      <c r="DS432" s="109">
        <f t="shared" si="989"/>
        <v>1036.3406176079186</v>
      </c>
      <c r="DT432" s="109">
        <f t="shared" si="989"/>
        <v>4376.2497155676328</v>
      </c>
      <c r="DU432" s="109">
        <f t="shared" si="989"/>
        <v>6144.0907382262567</v>
      </c>
      <c r="DV432" s="109">
        <f t="shared" si="989"/>
        <v>1520.2455147592445</v>
      </c>
      <c r="DW432" s="109">
        <f t="shared" si="989"/>
        <v>6272.5195158441356</v>
      </c>
      <c r="DX432" s="109">
        <f t="shared" si="990"/>
        <v>2007.3862246605725</v>
      </c>
      <c r="DY432" s="109">
        <f t="shared" si="990"/>
        <v>11893.700673714711</v>
      </c>
      <c r="DZ432" s="109">
        <f t="shared" si="990"/>
        <v>2338.8854388321065</v>
      </c>
      <c r="EA432" s="109">
        <f t="shared" si="990"/>
        <v>4732.2800025026936</v>
      </c>
      <c r="EB432" s="109">
        <f t="shared" si="990"/>
        <v>6144.0907382262567</v>
      </c>
      <c r="EC432" s="109">
        <f t="shared" si="990"/>
        <v>227.89165071727143</v>
      </c>
      <c r="ED432" s="109">
        <f t="shared" si="990"/>
        <v>3058.1121987420688</v>
      </c>
      <c r="EE432" s="109">
        <f t="shared" si="990"/>
        <v>2165.7411993449368</v>
      </c>
      <c r="EF432" s="109">
        <f t="shared" si="990"/>
        <v>6144.0907382262567</v>
      </c>
      <c r="EG432" s="109">
        <f t="shared" si="990"/>
        <v>2603.274606137903</v>
      </c>
      <c r="EH432" s="109">
        <f t="shared" si="991"/>
        <v>4376.2497155676328</v>
      </c>
      <c r="EI432" s="109">
        <f t="shared" si="991"/>
        <v>123.31743864304367</v>
      </c>
      <c r="EJ432" s="109">
        <f t="shared" si="991"/>
        <v>2021.3863228647581</v>
      </c>
      <c r="EK432" s="109">
        <f t="shared" si="991"/>
        <v>2481.3615994666502</v>
      </c>
      <c r="EL432" s="109">
        <f t="shared" si="991"/>
        <v>1158.0318072646576</v>
      </c>
      <c r="EM432" s="109">
        <f t="shared" si="991"/>
        <v>1992.582987777073</v>
      </c>
      <c r="EN432" s="109">
        <f t="shared" si="991"/>
        <v>126.30052322384154</v>
      </c>
      <c r="EO432" s="109">
        <f t="shared" si="991"/>
        <v>6144.0907382262567</v>
      </c>
      <c r="EP432" s="109">
        <f t="shared" si="991"/>
        <v>4693.9824735653729</v>
      </c>
      <c r="EQ432" s="109">
        <f t="shared" si="991"/>
        <v>11678.574642653148</v>
      </c>
      <c r="ER432" s="109">
        <f t="shared" si="992"/>
        <v>278.97025287131345</v>
      </c>
      <c r="ES432" s="109">
        <f t="shared" si="992"/>
        <v>282.09073276740355</v>
      </c>
      <c r="ET432" s="109">
        <f t="shared" si="992"/>
        <v>762.54653379615979</v>
      </c>
      <c r="EU432" s="109">
        <f t="shared" si="992"/>
        <v>821.86078069559483</v>
      </c>
      <c r="EV432" s="109">
        <f t="shared" si="992"/>
        <v>6530.7603948717469</v>
      </c>
      <c r="EW432" s="109">
        <f t="shared" si="992"/>
        <v>2563.0940811268629</v>
      </c>
      <c r="EX432" s="109">
        <f t="shared" si="992"/>
        <v>6144.0907382262567</v>
      </c>
      <c r="EY432" s="109">
        <f t="shared" si="992"/>
        <v>1064.6075329823179</v>
      </c>
      <c r="EZ432" s="109">
        <f t="shared" si="992"/>
        <v>469.86614302778224</v>
      </c>
      <c r="FA432" s="109">
        <f t="shared" si="992"/>
        <v>15500.531214833973</v>
      </c>
      <c r="FB432" s="109">
        <f t="shared" si="993"/>
        <v>6144.0907382262567</v>
      </c>
      <c r="FC432" s="109">
        <f t="shared" si="993"/>
        <v>472.15117052678244</v>
      </c>
      <c r="FD432" s="109">
        <f t="shared" si="993"/>
        <v>500.86081543401417</v>
      </c>
      <c r="FE432" s="109">
        <f t="shared" si="993"/>
        <v>859.11232981842363</v>
      </c>
      <c r="FF432" s="109">
        <f t="shared" si="993"/>
        <v>742.93841219082731</v>
      </c>
      <c r="FG432" s="109">
        <f t="shared" si="993"/>
        <v>11533.260778382444</v>
      </c>
      <c r="FH432" s="109">
        <f t="shared" si="993"/>
        <v>3316.5679285655647</v>
      </c>
      <c r="FI432" s="109">
        <f t="shared" si="993"/>
        <v>1892.959601777698</v>
      </c>
      <c r="FJ432" s="109">
        <f t="shared" si="993"/>
        <v>1827.1644753389448</v>
      </c>
      <c r="FK432" s="109">
        <f t="shared" si="993"/>
        <v>4732.2800025026936</v>
      </c>
      <c r="FL432" s="109">
        <f t="shared" si="994"/>
        <v>1528.3489645366028</v>
      </c>
      <c r="FM432" s="109">
        <f t="shared" si="994"/>
        <v>429.18643548811906</v>
      </c>
      <c r="FN432" s="109">
        <f t="shared" si="994"/>
        <v>12412.171405694413</v>
      </c>
      <c r="FO432" s="109">
        <f t="shared" si="994"/>
        <v>278.97025287131345</v>
      </c>
      <c r="FP432" s="109">
        <f t="shared" si="994"/>
        <v>4376.2497155676328</v>
      </c>
      <c r="FQ432" s="109">
        <f t="shared" si="994"/>
        <v>3058.1121987420688</v>
      </c>
      <c r="FR432" s="109">
        <f t="shared" si="994"/>
        <v>400.2515315202055</v>
      </c>
      <c r="FS432" s="109">
        <f t="shared" si="994"/>
        <v>8012.9718016774459</v>
      </c>
      <c r="FT432" s="109">
        <f t="shared" si="994"/>
        <v>2020.7652161834253</v>
      </c>
      <c r="FU432" s="109">
        <f t="shared" si="994"/>
        <v>3058.1121987420688</v>
      </c>
      <c r="FV432" s="109">
        <f t="shared" si="995"/>
        <v>2903.9380983328638</v>
      </c>
      <c r="FW432" s="109">
        <f t="shared" si="995"/>
        <v>6144.0907382262567</v>
      </c>
      <c r="FX432" s="109">
        <f t="shared" si="995"/>
        <v>1827.1644753389448</v>
      </c>
      <c r="FY432" s="109">
        <f t="shared" si="995"/>
        <v>1626.4821378557303</v>
      </c>
      <c r="FZ432" s="109">
        <f t="shared" si="995"/>
        <v>1571.1560935730004</v>
      </c>
      <c r="GA432" s="109">
        <f t="shared" si="995"/>
        <v>393.58842456332223</v>
      </c>
      <c r="GB432" s="109">
        <f t="shared" si="995"/>
        <v>1149.2060498231281</v>
      </c>
      <c r="GC432" s="109">
        <f t="shared" si="995"/>
        <v>1168.5815437368251</v>
      </c>
      <c r="GD432" s="109">
        <f t="shared" si="995"/>
        <v>3058.1121987420688</v>
      </c>
      <c r="GE432" s="109">
        <f t="shared" si="995"/>
        <v>2409.6883991451541</v>
      </c>
      <c r="GF432" s="109">
        <f t="shared" si="996"/>
        <v>8156.761078293338</v>
      </c>
      <c r="GG432" s="109">
        <f t="shared" si="996"/>
        <v>1827.1644753389448</v>
      </c>
      <c r="GH432" s="109">
        <f t="shared" si="996"/>
        <v>1827.1644753389448</v>
      </c>
      <c r="GI432" s="109">
        <f t="shared" si="996"/>
        <v>1827.1644753389448</v>
      </c>
      <c r="GJ432" s="109">
        <f t="shared" si="996"/>
        <v>1827.1644753389448</v>
      </c>
      <c r="GK432" s="109">
        <f t="shared" si="996"/>
        <v>945.39861627446339</v>
      </c>
      <c r="GL432" s="109">
        <f t="shared" si="996"/>
        <v>198.06159698779629</v>
      </c>
      <c r="GM432" s="109">
        <f t="shared" si="996"/>
        <v>849.98219214959249</v>
      </c>
      <c r="GN432" s="109">
        <f t="shared" si="996"/>
        <v>5431.335249762461</v>
      </c>
      <c r="GO432" s="109">
        <f t="shared" si="996"/>
        <v>5318.1359785055738</v>
      </c>
      <c r="GP432" s="109">
        <f t="shared" si="997"/>
        <v>6144.0907382262567</v>
      </c>
      <c r="GQ432" s="109">
        <f t="shared" si="997"/>
        <v>2033.3554834391912</v>
      </c>
      <c r="GR432" s="109">
        <f t="shared" si="997"/>
        <v>4367.2580168477425</v>
      </c>
      <c r="GS432" s="109">
        <f t="shared" si="997"/>
        <v>7735.2964835812418</v>
      </c>
      <c r="GT432" s="109">
        <f t="shared" si="997"/>
        <v>6144.0907382262567</v>
      </c>
      <c r="GU432" s="109">
        <f t="shared" si="997"/>
        <v>4559.4179847193836</v>
      </c>
      <c r="GV432" s="109">
        <f t="shared" si="997"/>
        <v>278.97025287131345</v>
      </c>
      <c r="GW432" s="109">
        <f t="shared" si="997"/>
        <v>1827.1644753389448</v>
      </c>
      <c r="GX432" s="109">
        <f t="shared" si="997"/>
        <v>3252.6459245007013</v>
      </c>
      <c r="GY432" s="109">
        <f t="shared" si="997"/>
        <v>3854.7437263983411</v>
      </c>
      <c r="GZ432" s="109">
        <f t="shared" si="998"/>
        <v>642.0370310520359</v>
      </c>
      <c r="HA432" s="109">
        <f t="shared" si="998"/>
        <v>1827.1644753389448</v>
      </c>
      <c r="HB432" s="109">
        <f t="shared" si="998"/>
        <v>278.97025287131345</v>
      </c>
      <c r="HC432" s="109">
        <f t="shared" si="998"/>
        <v>11048.607943515277</v>
      </c>
      <c r="HD432" s="109">
        <f t="shared" si="998"/>
        <v>2485.5144305294289</v>
      </c>
      <c r="HE432" s="109">
        <f t="shared" si="998"/>
        <v>1845.9070348799337</v>
      </c>
      <c r="HF432" s="109">
        <f t="shared" si="998"/>
        <v>6477.4349506493127</v>
      </c>
      <c r="HG432" s="109">
        <f t="shared" si="998"/>
        <v>903.04515177695043</v>
      </c>
      <c r="HH432" s="109">
        <f t="shared" si="998"/>
        <v>366.18340409746872</v>
      </c>
      <c r="HI432" s="109">
        <f t="shared" si="998"/>
        <v>3785.7217714382869</v>
      </c>
      <c r="HJ432" s="109">
        <f t="shared" si="999"/>
        <v>278.97025287131345</v>
      </c>
      <c r="HK432" s="109">
        <f t="shared" si="999"/>
        <v>1827.1644753389448</v>
      </c>
      <c r="HL432" s="109">
        <f t="shared" si="999"/>
        <v>11764.856648037086</v>
      </c>
      <c r="HM432" s="109">
        <f t="shared" si="999"/>
        <v>1827.1644753389448</v>
      </c>
      <c r="HN432" s="109">
        <f t="shared" si="999"/>
        <v>4732.2800025026936</v>
      </c>
      <c r="HO432" s="109">
        <f t="shared" si="999"/>
        <v>1995.9888480963468</v>
      </c>
      <c r="HP432" s="109">
        <f t="shared" si="999"/>
        <v>1794.4146478118585</v>
      </c>
      <c r="HQ432" s="109">
        <f t="shared" si="999"/>
        <v>1734.847645654309</v>
      </c>
      <c r="HR432" s="109"/>
      <c r="HS432" s="109"/>
      <c r="HT432" s="109"/>
      <c r="HU432" s="109"/>
      <c r="HV432" s="109"/>
      <c r="HW432" s="109"/>
      <c r="HX432" s="109"/>
      <c r="HY432" s="109"/>
      <c r="HZ432" s="109"/>
      <c r="IA432" s="109"/>
      <c r="IB432" s="109"/>
      <c r="IC432" s="109"/>
      <c r="ID432" s="109"/>
      <c r="IE432" s="109"/>
      <c r="IF432" s="109"/>
      <c r="IG432" s="109"/>
      <c r="IH432" s="109"/>
      <c r="II432" s="109"/>
      <c r="IJ432" s="109"/>
      <c r="IK432" s="109"/>
      <c r="IL432" s="109"/>
      <c r="IM432" s="109"/>
      <c r="IN432" s="109"/>
      <c r="IO432" s="109"/>
      <c r="IP432" s="109"/>
      <c r="IQ432" s="109"/>
      <c r="IR432" s="109"/>
      <c r="IS432" s="109"/>
      <c r="IT432" s="109"/>
      <c r="IU432" s="109"/>
      <c r="IV432" s="109"/>
      <c r="IW432" s="109"/>
      <c r="IX432" s="109"/>
      <c r="IY432" s="109"/>
      <c r="IZ432" s="109"/>
      <c r="JA432" s="109"/>
      <c r="JB432" s="109"/>
      <c r="JC432" s="109"/>
      <c r="JD432" s="109"/>
      <c r="JE432" s="109"/>
      <c r="JF432" s="109"/>
      <c r="JG432" s="109"/>
      <c r="JH432" s="109"/>
      <c r="JI432" s="109"/>
      <c r="JJ432" s="109"/>
      <c r="JK432" s="109"/>
      <c r="JL432" s="109"/>
      <c r="JM432" s="109"/>
      <c r="JN432" s="109"/>
      <c r="JO432" s="109"/>
      <c r="JP432" s="109" t="str">
        <f t="shared" si="911"/>
        <v>Water Pollution_Arsenic_Freshwater_Health_N/A for WP Interim Methodology</v>
      </c>
    </row>
    <row r="433" spans="2:276">
      <c r="B433" s="112" t="s">
        <v>9</v>
      </c>
      <c r="C433" s="112" t="s">
        <v>506</v>
      </c>
      <c r="D433" s="112" t="s">
        <v>396</v>
      </c>
      <c r="E433" s="112" t="s">
        <v>395</v>
      </c>
      <c r="F433" s="112" t="s">
        <v>390</v>
      </c>
      <c r="G433" s="112" t="s">
        <v>391</v>
      </c>
      <c r="H433" s="109">
        <f t="shared" si="978"/>
        <v>174.26109872919164</v>
      </c>
      <c r="I433" s="109">
        <f t="shared" si="978"/>
        <v>177.97439149651609</v>
      </c>
      <c r="J433" s="109">
        <f t="shared" si="978"/>
        <v>201.70574996987773</v>
      </c>
      <c r="K433" s="109">
        <f t="shared" si="978"/>
        <v>178.4390846684945</v>
      </c>
      <c r="L433" s="109">
        <f t="shared" si="978"/>
        <v>249.77346631944891</v>
      </c>
      <c r="M433" s="109">
        <f t="shared" si="978"/>
        <v>205.46391464309968</v>
      </c>
      <c r="N433" s="109">
        <f t="shared" si="978"/>
        <v>191.22886445334859</v>
      </c>
      <c r="O433" s="109">
        <f t="shared" si="978"/>
        <v>195.03996513587205</v>
      </c>
      <c r="P433" s="109">
        <f t="shared" si="978"/>
        <v>181.00037288861174</v>
      </c>
      <c r="Q433" s="109">
        <f t="shared" si="978"/>
        <v>191.22886445334859</v>
      </c>
      <c r="R433" s="109">
        <f t="shared" si="979"/>
        <v>180.60591720469068</v>
      </c>
      <c r="S433" s="109">
        <f t="shared" si="979"/>
        <v>383.65032202972168</v>
      </c>
      <c r="T433" s="109">
        <f t="shared" si="979"/>
        <v>175.75520928659998</v>
      </c>
      <c r="U433" s="109">
        <f t="shared" si="979"/>
        <v>191.22886445334859</v>
      </c>
      <c r="V433" s="109">
        <f t="shared" si="979"/>
        <v>206.20152484873458</v>
      </c>
      <c r="W433" s="109">
        <f t="shared" si="979"/>
        <v>285.23316276844241</v>
      </c>
      <c r="X433" s="109">
        <f t="shared" si="979"/>
        <v>191.22886445334859</v>
      </c>
      <c r="Y433" s="109">
        <f t="shared" si="979"/>
        <v>185.97753002643105</v>
      </c>
      <c r="Z433" s="109">
        <f t="shared" si="979"/>
        <v>405.17393643175348</v>
      </c>
      <c r="AA433" s="109">
        <f t="shared" si="979"/>
        <v>176.76329764478373</v>
      </c>
      <c r="AB433" s="109">
        <f t="shared" si="980"/>
        <v>267.9466828155463</v>
      </c>
      <c r="AC433" s="109">
        <f t="shared" si="980"/>
        <v>193.62778073511186</v>
      </c>
      <c r="AD433" s="109">
        <f t="shared" si="980"/>
        <v>172.92002884507329</v>
      </c>
      <c r="AE433" s="109">
        <f t="shared" si="980"/>
        <v>212.79570833154179</v>
      </c>
      <c r="AF433" s="109">
        <f t="shared" si="980"/>
        <v>189.73076208325824</v>
      </c>
      <c r="AG433" s="109">
        <f t="shared" si="980"/>
        <v>340.35976530713049</v>
      </c>
      <c r="AH433" s="109">
        <f t="shared" si="980"/>
        <v>197.93678102574916</v>
      </c>
      <c r="AI433" s="109">
        <f t="shared" si="980"/>
        <v>191.22886445334859</v>
      </c>
      <c r="AJ433" s="109">
        <f t="shared" si="980"/>
        <v>263.87050165814298</v>
      </c>
      <c r="AK433" s="109">
        <f t="shared" si="980"/>
        <v>184.19755250945826</v>
      </c>
      <c r="AL433" s="109">
        <f t="shared" si="981"/>
        <v>252.23306338804815</v>
      </c>
      <c r="AM433" s="109">
        <f t="shared" si="981"/>
        <v>233.29094326126301</v>
      </c>
      <c r="AN433" s="109">
        <f t="shared" si="981"/>
        <v>235.32480424686418</v>
      </c>
      <c r="AO433" s="109">
        <f t="shared" si="981"/>
        <v>188.59975468720953</v>
      </c>
      <c r="AP433" s="109">
        <f t="shared" si="981"/>
        <v>264.90691583709781</v>
      </c>
      <c r="AQ433" s="109">
        <f t="shared" si="981"/>
        <v>184.68171318735835</v>
      </c>
      <c r="AR433" s="109">
        <f t="shared" si="981"/>
        <v>191.22886445334859</v>
      </c>
      <c r="AS433" s="109">
        <f t="shared" si="981"/>
        <v>176.77585297655386</v>
      </c>
      <c r="AT433" s="109">
        <f t="shared" si="981"/>
        <v>194.64983540358509</v>
      </c>
      <c r="AU433" s="109">
        <f t="shared" si="981"/>
        <v>249.77346631944891</v>
      </c>
      <c r="AV433" s="109">
        <f t="shared" si="982"/>
        <v>189.1671199427615</v>
      </c>
      <c r="AW433" s="109">
        <f t="shared" si="982"/>
        <v>434.74969540547886</v>
      </c>
      <c r="AX433" s="109">
        <f t="shared" si="982"/>
        <v>185.63952178888769</v>
      </c>
      <c r="AY433" s="109">
        <f t="shared" si="982"/>
        <v>235.32480424686418</v>
      </c>
      <c r="AZ433" s="109">
        <f t="shared" si="982"/>
        <v>377.33780101660875</v>
      </c>
      <c r="BA433" s="109">
        <f t="shared" si="982"/>
        <v>312.51387627895144</v>
      </c>
      <c r="BB433" s="109">
        <f t="shared" si="982"/>
        <v>179.22970591222008</v>
      </c>
      <c r="BC433" s="109">
        <f t="shared" si="982"/>
        <v>281.24014022289401</v>
      </c>
      <c r="BD433" s="109">
        <f t="shared" si="982"/>
        <v>177.4179947133056</v>
      </c>
      <c r="BE433" s="109">
        <f t="shared" si="982"/>
        <v>182.40318138433281</v>
      </c>
      <c r="BF433" s="109">
        <f t="shared" si="983"/>
        <v>191.22886445334859</v>
      </c>
      <c r="BG433" s="109">
        <f t="shared" si="983"/>
        <v>213.2897657540731</v>
      </c>
      <c r="BH433" s="109">
        <f t="shared" si="983"/>
        <v>401.93174255290256</v>
      </c>
      <c r="BI433" s="109">
        <f t="shared" si="983"/>
        <v>195.69736909409011</v>
      </c>
      <c r="BJ433" s="109">
        <f t="shared" si="983"/>
        <v>178.11631668710424</v>
      </c>
      <c r="BK433" s="109">
        <f t="shared" si="983"/>
        <v>191.22886445334859</v>
      </c>
      <c r="BL433" s="109">
        <f t="shared" si="983"/>
        <v>202.68558502490561</v>
      </c>
      <c r="BM433" s="109">
        <f t="shared" si="983"/>
        <v>187.46952237048106</v>
      </c>
      <c r="BN433" s="109">
        <f t="shared" si="983"/>
        <v>216.44208683601195</v>
      </c>
      <c r="BO433" s="109">
        <f t="shared" si="983"/>
        <v>184.63914781423958</v>
      </c>
      <c r="BP433" s="109">
        <f t="shared" si="984"/>
        <v>226.81412859121642</v>
      </c>
      <c r="BQ433" s="109">
        <f t="shared" si="984"/>
        <v>175.54592825074889</v>
      </c>
      <c r="BR433" s="109">
        <f t="shared" si="984"/>
        <v>180.31343250992245</v>
      </c>
      <c r="BS433" s="109">
        <f t="shared" si="984"/>
        <v>235.32480424686418</v>
      </c>
      <c r="BT433" s="109">
        <f t="shared" si="984"/>
        <v>172.07803753230658</v>
      </c>
      <c r="BU433" s="109">
        <f t="shared" si="984"/>
        <v>213.2897657540731</v>
      </c>
      <c r="BV433" s="109">
        <f t="shared" si="984"/>
        <v>178.4390846684945</v>
      </c>
      <c r="BW433" s="109">
        <f t="shared" si="984"/>
        <v>203.10237621516094</v>
      </c>
      <c r="BX433" s="109">
        <f t="shared" si="984"/>
        <v>246.19196095912974</v>
      </c>
      <c r="BY433" s="109">
        <f t="shared" si="984"/>
        <v>178.4390846684945</v>
      </c>
      <c r="BZ433" s="109">
        <f t="shared" si="985"/>
        <v>199.76008373437557</v>
      </c>
      <c r="CA433" s="109">
        <f t="shared" si="985"/>
        <v>235.32480424686418</v>
      </c>
      <c r="CB433" s="109">
        <f t="shared" si="985"/>
        <v>180.27698954666073</v>
      </c>
      <c r="CC433" s="109">
        <f t="shared" si="985"/>
        <v>241.482899300361</v>
      </c>
      <c r="CD433" s="109">
        <f t="shared" si="985"/>
        <v>376.92434118190516</v>
      </c>
      <c r="CE433" s="109">
        <f t="shared" si="985"/>
        <v>249.77346631944891</v>
      </c>
      <c r="CF433" s="109">
        <f t="shared" si="985"/>
        <v>188.77501485454809</v>
      </c>
      <c r="CG433" s="109">
        <f t="shared" si="985"/>
        <v>177.79709869080841</v>
      </c>
      <c r="CH433" s="109">
        <f t="shared" si="985"/>
        <v>191.22886445334859</v>
      </c>
      <c r="CI433" s="109">
        <f t="shared" si="985"/>
        <v>263.87050165814298</v>
      </c>
      <c r="CJ433" s="109">
        <f t="shared" si="986"/>
        <v>181.47786414195735</v>
      </c>
      <c r="CK433" s="109">
        <f t="shared" si="986"/>
        <v>323.58616546153905</v>
      </c>
      <c r="CL433" s="109">
        <f t="shared" si="986"/>
        <v>179.31587127594167</v>
      </c>
      <c r="CM433" s="109">
        <f t="shared" si="986"/>
        <v>198.61410837333284</v>
      </c>
      <c r="CN433" s="109">
        <f t="shared" si="986"/>
        <v>178.67078068721298</v>
      </c>
      <c r="CO433" s="109">
        <f t="shared" si="986"/>
        <v>185.28045503861799</v>
      </c>
      <c r="CP433" s="109">
        <f t="shared" si="986"/>
        <v>263.87050165814298</v>
      </c>
      <c r="CQ433" s="109">
        <f t="shared" si="986"/>
        <v>218.39704923173309</v>
      </c>
      <c r="CR433" s="109">
        <f t="shared" si="986"/>
        <v>177.04677895080488</v>
      </c>
      <c r="CS433" s="109">
        <f t="shared" si="986"/>
        <v>212.44383202718512</v>
      </c>
      <c r="CT433" s="109">
        <f t="shared" si="987"/>
        <v>189.17576489417436</v>
      </c>
      <c r="CU433" s="109">
        <f t="shared" si="987"/>
        <v>185.99489601378025</v>
      </c>
      <c r="CV433" s="109">
        <f t="shared" si="987"/>
        <v>189.9261350568602</v>
      </c>
      <c r="CW433" s="109">
        <f t="shared" si="987"/>
        <v>184.80510055521162</v>
      </c>
      <c r="CX433" s="109">
        <f t="shared" si="987"/>
        <v>249.77346631944891</v>
      </c>
      <c r="CY433" s="109">
        <f t="shared" si="987"/>
        <v>291.43371592999858</v>
      </c>
      <c r="CZ433" s="109">
        <f t="shared" si="987"/>
        <v>203.02033410563777</v>
      </c>
      <c r="DA433" s="109">
        <f t="shared" si="987"/>
        <v>191.22886445334859</v>
      </c>
      <c r="DB433" s="109">
        <f t="shared" si="987"/>
        <v>236.89377563021236</v>
      </c>
      <c r="DC433" s="109">
        <f t="shared" si="987"/>
        <v>265.15471634795222</v>
      </c>
      <c r="DD433" s="109">
        <f t="shared" si="988"/>
        <v>177.1029798001907</v>
      </c>
      <c r="DE433" s="109">
        <f t="shared" si="988"/>
        <v>182.749707144795</v>
      </c>
      <c r="DF433" s="109">
        <f t="shared" si="988"/>
        <v>263.87050165814298</v>
      </c>
      <c r="DG433" s="109">
        <f t="shared" si="988"/>
        <v>209.46741317094603</v>
      </c>
      <c r="DH433" s="109">
        <f t="shared" si="988"/>
        <v>534.49902717128577</v>
      </c>
      <c r="DI433" s="109">
        <f t="shared" si="988"/>
        <v>213.2897657540731</v>
      </c>
      <c r="DJ433" s="109">
        <f t="shared" si="988"/>
        <v>206.20152484873458</v>
      </c>
      <c r="DK433" s="109">
        <f t="shared" si="988"/>
        <v>201.11715244525294</v>
      </c>
      <c r="DL433" s="109">
        <f t="shared" si="988"/>
        <v>225.94167013192896</v>
      </c>
      <c r="DM433" s="109">
        <f t="shared" si="988"/>
        <v>183.96077656815345</v>
      </c>
      <c r="DN433" s="109">
        <f t="shared" si="989"/>
        <v>206.20152484873458</v>
      </c>
      <c r="DO433" s="109">
        <f t="shared" si="989"/>
        <v>174.88868789441264</v>
      </c>
      <c r="DP433" s="109">
        <f t="shared" si="989"/>
        <v>182.24813945816956</v>
      </c>
      <c r="DQ433" s="109">
        <f t="shared" si="989"/>
        <v>180.22352631996634</v>
      </c>
      <c r="DR433" s="109">
        <f t="shared" si="989"/>
        <v>249.77346631944891</v>
      </c>
      <c r="DS433" s="109">
        <f t="shared" si="989"/>
        <v>261.21719959598829</v>
      </c>
      <c r="DT433" s="109">
        <f t="shared" si="989"/>
        <v>249.77346631944891</v>
      </c>
      <c r="DU433" s="109">
        <f t="shared" si="989"/>
        <v>263.87050165814298</v>
      </c>
      <c r="DV433" s="109">
        <f t="shared" si="989"/>
        <v>181.90160805005064</v>
      </c>
      <c r="DW433" s="109">
        <f t="shared" si="989"/>
        <v>184.94799235655645</v>
      </c>
      <c r="DX433" s="109">
        <f t="shared" si="990"/>
        <v>351.20511056844214</v>
      </c>
      <c r="DY433" s="109">
        <f t="shared" si="990"/>
        <v>210.00739957320738</v>
      </c>
      <c r="DZ433" s="109">
        <f t="shared" si="990"/>
        <v>174.19880080569604</v>
      </c>
      <c r="EA433" s="109">
        <f t="shared" si="990"/>
        <v>206.20152484873458</v>
      </c>
      <c r="EB433" s="109">
        <f t="shared" si="990"/>
        <v>263.87050165814298</v>
      </c>
      <c r="EC433" s="109">
        <f t="shared" si="990"/>
        <v>194.96265281024944</v>
      </c>
      <c r="ED433" s="109">
        <f t="shared" si="990"/>
        <v>235.32480424686418</v>
      </c>
      <c r="EE433" s="109">
        <f t="shared" si="990"/>
        <v>197.45921348533417</v>
      </c>
      <c r="EF433" s="109">
        <f t="shared" si="990"/>
        <v>263.87050165814298</v>
      </c>
      <c r="EG433" s="109">
        <f t="shared" si="990"/>
        <v>193.17741374173104</v>
      </c>
      <c r="EH433" s="109">
        <f t="shared" si="991"/>
        <v>249.77346631944891</v>
      </c>
      <c r="EI433" s="109">
        <f t="shared" si="991"/>
        <v>176.70882601402855</v>
      </c>
      <c r="EJ433" s="109">
        <f t="shared" si="991"/>
        <v>213.2897657540731</v>
      </c>
      <c r="EK433" s="109">
        <f t="shared" si="991"/>
        <v>204.31270486582397</v>
      </c>
      <c r="EL433" s="109">
        <f t="shared" si="991"/>
        <v>179.22488878408171</v>
      </c>
      <c r="EM433" s="109">
        <f t="shared" si="991"/>
        <v>253.91872218444453</v>
      </c>
      <c r="EN433" s="109">
        <f t="shared" si="991"/>
        <v>180.396606463502</v>
      </c>
      <c r="EO433" s="109">
        <f t="shared" si="991"/>
        <v>263.87050165814298</v>
      </c>
      <c r="EP433" s="109">
        <f t="shared" si="991"/>
        <v>174.39901780808947</v>
      </c>
      <c r="EQ433" s="109">
        <f t="shared" si="991"/>
        <v>274.95940547820186</v>
      </c>
      <c r="ER433" s="109">
        <f t="shared" si="992"/>
        <v>178.4390846684945</v>
      </c>
      <c r="ES433" s="109">
        <f t="shared" si="992"/>
        <v>177.9510229357243</v>
      </c>
      <c r="ET433" s="109">
        <f t="shared" si="992"/>
        <v>177.85195014534807</v>
      </c>
      <c r="EU433" s="109">
        <f t="shared" si="992"/>
        <v>213.37659584066068</v>
      </c>
      <c r="EV433" s="109">
        <f t="shared" si="992"/>
        <v>320.2291072471258</v>
      </c>
      <c r="EW433" s="109">
        <f t="shared" si="992"/>
        <v>350.30293292053761</v>
      </c>
      <c r="EX433" s="109">
        <f t="shared" si="992"/>
        <v>263.87050165814298</v>
      </c>
      <c r="EY433" s="109">
        <f t="shared" si="992"/>
        <v>189.42291030502329</v>
      </c>
      <c r="EZ433" s="109">
        <f t="shared" si="992"/>
        <v>178.44348902970455</v>
      </c>
      <c r="FA433" s="109">
        <f t="shared" si="992"/>
        <v>202.43138153264326</v>
      </c>
      <c r="FB433" s="109">
        <f t="shared" si="993"/>
        <v>263.87050165814298</v>
      </c>
      <c r="FC433" s="109">
        <f t="shared" si="993"/>
        <v>181.48360381966597</v>
      </c>
      <c r="FD433" s="109">
        <f t="shared" si="993"/>
        <v>180.78715202962715</v>
      </c>
      <c r="FE433" s="109">
        <f t="shared" si="993"/>
        <v>196.16106503856557</v>
      </c>
      <c r="FF433" s="109">
        <f t="shared" si="993"/>
        <v>249.77267615460528</v>
      </c>
      <c r="FG433" s="109">
        <f t="shared" si="993"/>
        <v>195.28206812423116</v>
      </c>
      <c r="FH433" s="109">
        <f t="shared" si="993"/>
        <v>309.05857715148534</v>
      </c>
      <c r="FI433" s="109">
        <f t="shared" si="993"/>
        <v>243.91330187867914</v>
      </c>
      <c r="FJ433" s="109">
        <f t="shared" si="993"/>
        <v>191.22886445334859</v>
      </c>
      <c r="FK433" s="109">
        <f t="shared" si="993"/>
        <v>206.20152484873458</v>
      </c>
      <c r="FL433" s="109">
        <f t="shared" si="994"/>
        <v>187.70854106230402</v>
      </c>
      <c r="FM433" s="109">
        <f t="shared" si="994"/>
        <v>193.42206153199268</v>
      </c>
      <c r="FN433" s="109">
        <f t="shared" si="994"/>
        <v>187.69382528103884</v>
      </c>
      <c r="FO433" s="109">
        <f t="shared" si="994"/>
        <v>178.4390846684945</v>
      </c>
      <c r="FP433" s="109">
        <f t="shared" si="994"/>
        <v>249.77346631944891</v>
      </c>
      <c r="FQ433" s="109">
        <f t="shared" si="994"/>
        <v>235.32480424686418</v>
      </c>
      <c r="FR433" s="109">
        <f t="shared" si="994"/>
        <v>192.06074257336692</v>
      </c>
      <c r="FS433" s="109">
        <f t="shared" si="994"/>
        <v>364.49811392697882</v>
      </c>
      <c r="FT433" s="109">
        <f t="shared" si="994"/>
        <v>189.43773417107792</v>
      </c>
      <c r="FU433" s="109">
        <f t="shared" si="994"/>
        <v>235.32480424686418</v>
      </c>
      <c r="FV433" s="109">
        <f t="shared" si="995"/>
        <v>217.69611344483781</v>
      </c>
      <c r="FW433" s="109">
        <f t="shared" si="995"/>
        <v>263.87050165814298</v>
      </c>
      <c r="FX433" s="109">
        <f t="shared" si="995"/>
        <v>191.22886445334859</v>
      </c>
      <c r="FY433" s="109">
        <f t="shared" si="995"/>
        <v>356.82700453136806</v>
      </c>
      <c r="FZ433" s="109">
        <f t="shared" si="995"/>
        <v>220.09669324114583</v>
      </c>
      <c r="GA433" s="109">
        <f t="shared" si="995"/>
        <v>176.7603138650685</v>
      </c>
      <c r="GB433" s="109">
        <f t="shared" si="995"/>
        <v>177.30998672287899</v>
      </c>
      <c r="GC433" s="109">
        <f t="shared" si="995"/>
        <v>209.40826894134312</v>
      </c>
      <c r="GD433" s="109">
        <f t="shared" si="995"/>
        <v>235.32480424686418</v>
      </c>
      <c r="GE433" s="109">
        <f t="shared" si="995"/>
        <v>244.9363546242098</v>
      </c>
      <c r="GF433" s="109">
        <f t="shared" si="996"/>
        <v>248.36327530182672</v>
      </c>
      <c r="GG433" s="109">
        <f t="shared" si="996"/>
        <v>191.22886445334859</v>
      </c>
      <c r="GH433" s="109">
        <f t="shared" si="996"/>
        <v>191.22886445334859</v>
      </c>
      <c r="GI433" s="109">
        <f t="shared" si="996"/>
        <v>191.22886445334859</v>
      </c>
      <c r="GJ433" s="109">
        <f t="shared" si="996"/>
        <v>191.22886445334859</v>
      </c>
      <c r="GK433" s="109">
        <f t="shared" si="996"/>
        <v>176.24979462489739</v>
      </c>
      <c r="GL433" s="109">
        <f t="shared" si="996"/>
        <v>183.14774279386188</v>
      </c>
      <c r="GM433" s="109">
        <f t="shared" si="996"/>
        <v>192.6595451701433</v>
      </c>
      <c r="GN433" s="109">
        <f t="shared" si="996"/>
        <v>411.92054985789383</v>
      </c>
      <c r="GO433" s="109">
        <f t="shared" si="996"/>
        <v>187.49645030262667</v>
      </c>
      <c r="GP433" s="109">
        <f t="shared" si="997"/>
        <v>263.87050165814298</v>
      </c>
      <c r="GQ433" s="109">
        <f t="shared" si="997"/>
        <v>187.8808644540496</v>
      </c>
      <c r="GR433" s="109">
        <f t="shared" si="997"/>
        <v>189.27953529662324</v>
      </c>
      <c r="GS433" s="109">
        <f t="shared" si="997"/>
        <v>280.37180306596053</v>
      </c>
      <c r="GT433" s="109">
        <f t="shared" si="997"/>
        <v>263.87050165814298</v>
      </c>
      <c r="GU433" s="109">
        <f t="shared" si="997"/>
        <v>527.62947624993524</v>
      </c>
      <c r="GV433" s="109">
        <f t="shared" si="997"/>
        <v>178.4390846684945</v>
      </c>
      <c r="GW433" s="109">
        <f t="shared" si="997"/>
        <v>191.22886445334859</v>
      </c>
      <c r="GX433" s="109">
        <f t="shared" si="997"/>
        <v>193.72177267267483</v>
      </c>
      <c r="GY433" s="109">
        <f t="shared" si="997"/>
        <v>187.06293552067501</v>
      </c>
      <c r="GZ433" s="109">
        <f t="shared" si="998"/>
        <v>175.41508626292091</v>
      </c>
      <c r="HA433" s="109">
        <f t="shared" si="998"/>
        <v>191.22886445334859</v>
      </c>
      <c r="HB433" s="109">
        <f t="shared" si="998"/>
        <v>178.4390846684945</v>
      </c>
      <c r="HC433" s="109">
        <f t="shared" si="998"/>
        <v>173.54448240886546</v>
      </c>
      <c r="HD433" s="109">
        <f t="shared" si="998"/>
        <v>195.33816083810797</v>
      </c>
      <c r="HE433" s="109">
        <f t="shared" si="998"/>
        <v>225.10785809353226</v>
      </c>
      <c r="HF433" s="109">
        <f t="shared" si="998"/>
        <v>198.39231615515973</v>
      </c>
      <c r="HG433" s="109">
        <f t="shared" si="998"/>
        <v>218.40453032716874</v>
      </c>
      <c r="HH433" s="109">
        <f t="shared" si="998"/>
        <v>183.34602191939192</v>
      </c>
      <c r="HI433" s="109">
        <f t="shared" si="998"/>
        <v>174.52905133119091</v>
      </c>
      <c r="HJ433" s="109">
        <f t="shared" si="999"/>
        <v>178.4390846684945</v>
      </c>
      <c r="HK433" s="109">
        <f t="shared" si="999"/>
        <v>191.22886445334859</v>
      </c>
      <c r="HL433" s="109">
        <f t="shared" si="999"/>
        <v>236.58624013603222</v>
      </c>
      <c r="HM433" s="109">
        <f t="shared" si="999"/>
        <v>191.22886445334859</v>
      </c>
      <c r="HN433" s="109">
        <f t="shared" si="999"/>
        <v>206.20152484873458</v>
      </c>
      <c r="HO433" s="109">
        <f t="shared" si="999"/>
        <v>202.88271203173801</v>
      </c>
      <c r="HP433" s="109">
        <f t="shared" si="999"/>
        <v>185.6747352792151</v>
      </c>
      <c r="HQ433" s="109">
        <f t="shared" si="999"/>
        <v>274.13970366384035</v>
      </c>
      <c r="HR433" s="109"/>
      <c r="HS433" s="109"/>
      <c r="HT433" s="109"/>
      <c r="HU433" s="109"/>
      <c r="HV433" s="109"/>
      <c r="HW433" s="109"/>
      <c r="HX433" s="109"/>
      <c r="HY433" s="109"/>
      <c r="HZ433" s="109"/>
      <c r="IA433" s="109"/>
      <c r="IB433" s="109"/>
      <c r="IC433" s="109"/>
      <c r="ID433" s="109"/>
      <c r="IE433" s="109"/>
      <c r="IF433" s="109"/>
      <c r="IG433" s="109"/>
      <c r="IH433" s="109"/>
      <c r="II433" s="109"/>
      <c r="IJ433" s="109"/>
      <c r="IK433" s="109"/>
      <c r="IL433" s="109"/>
      <c r="IM433" s="109"/>
      <c r="IN433" s="109"/>
      <c r="IO433" s="109"/>
      <c r="IP433" s="109"/>
      <c r="IQ433" s="109"/>
      <c r="IR433" s="109"/>
      <c r="IS433" s="109"/>
      <c r="IT433" s="109"/>
      <c r="IU433" s="109"/>
      <c r="IV433" s="109"/>
      <c r="IW433" s="109"/>
      <c r="IX433" s="109"/>
      <c r="IY433" s="109"/>
      <c r="IZ433" s="109"/>
      <c r="JA433" s="109"/>
      <c r="JB433" s="109"/>
      <c r="JC433" s="109"/>
      <c r="JD433" s="109"/>
      <c r="JE433" s="109"/>
      <c r="JF433" s="109"/>
      <c r="JG433" s="109"/>
      <c r="JH433" s="109"/>
      <c r="JI433" s="109"/>
      <c r="JJ433" s="109"/>
      <c r="JK433" s="109"/>
      <c r="JL433" s="109"/>
      <c r="JM433" s="109"/>
      <c r="JN433" s="109"/>
      <c r="JO433" s="109"/>
      <c r="JP433" s="109" t="str">
        <f t="shared" si="911"/>
        <v>Water Pollution_Arsenic_Seawater_Health_N/A for WP Interim Methodology</v>
      </c>
    </row>
    <row r="434" spans="2:276">
      <c r="B434" s="112" t="s">
        <v>9</v>
      </c>
      <c r="C434" s="112" t="s">
        <v>506</v>
      </c>
      <c r="D434" s="112" t="s">
        <v>384</v>
      </c>
      <c r="E434" s="112" t="s">
        <v>395</v>
      </c>
      <c r="F434" s="112" t="s">
        <v>390</v>
      </c>
      <c r="G434" s="112" t="s">
        <v>391</v>
      </c>
      <c r="H434" s="109">
        <f t="shared" si="978"/>
        <v>2078.547027259352</v>
      </c>
      <c r="I434" s="109">
        <f t="shared" si="978"/>
        <v>1959.685661430929</v>
      </c>
      <c r="J434" s="109">
        <f t="shared" si="978"/>
        <v>491.19091546688065</v>
      </c>
      <c r="K434" s="109">
        <f t="shared" si="978"/>
        <v>178.4390846684945</v>
      </c>
      <c r="L434" s="109">
        <f t="shared" si="978"/>
        <v>4376.2497155676328</v>
      </c>
      <c r="M434" s="109">
        <f t="shared" si="978"/>
        <v>528.71807919546086</v>
      </c>
      <c r="N434" s="109">
        <f t="shared" si="978"/>
        <v>191.22886445334859</v>
      </c>
      <c r="O434" s="109">
        <f t="shared" si="978"/>
        <v>547.79815891536862</v>
      </c>
      <c r="P434" s="109">
        <f t="shared" si="978"/>
        <v>3499.7279932472215</v>
      </c>
      <c r="Q434" s="109">
        <f t="shared" si="978"/>
        <v>191.22886445334859</v>
      </c>
      <c r="R434" s="109">
        <f t="shared" si="979"/>
        <v>168.26790566668319</v>
      </c>
      <c r="S434" s="109">
        <f t="shared" si="979"/>
        <v>2623.3865877720591</v>
      </c>
      <c r="T434" s="109">
        <f t="shared" si="979"/>
        <v>3742.7709118291468</v>
      </c>
      <c r="U434" s="109">
        <f t="shared" si="979"/>
        <v>193.57872236482467</v>
      </c>
      <c r="V434" s="109">
        <f t="shared" si="979"/>
        <v>206.20152484873458</v>
      </c>
      <c r="W434" s="109">
        <f t="shared" si="979"/>
        <v>35250.81215220243</v>
      </c>
      <c r="X434" s="109">
        <f t="shared" si="979"/>
        <v>191.22886445334859</v>
      </c>
      <c r="Y434" s="109">
        <f t="shared" si="979"/>
        <v>1226.4764375957673</v>
      </c>
      <c r="Z434" s="109">
        <f t="shared" si="979"/>
        <v>14026.467410025622</v>
      </c>
      <c r="AA434" s="109">
        <f t="shared" si="979"/>
        <v>327.49799361777679</v>
      </c>
      <c r="AB434" s="109">
        <f t="shared" si="980"/>
        <v>4706.4536563755591</v>
      </c>
      <c r="AC434" s="109">
        <f t="shared" si="980"/>
        <v>193.62778073511186</v>
      </c>
      <c r="AD434" s="109">
        <f t="shared" si="980"/>
        <v>374.04774696200388</v>
      </c>
      <c r="AE434" s="109">
        <f t="shared" si="980"/>
        <v>402.89632325917466</v>
      </c>
      <c r="AF434" s="109">
        <f t="shared" si="980"/>
        <v>1434.3506775222797</v>
      </c>
      <c r="AG434" s="109">
        <f t="shared" si="980"/>
        <v>348.15065596349962</v>
      </c>
      <c r="AH434" s="109">
        <f t="shared" si="980"/>
        <v>615.26277856444574</v>
      </c>
      <c r="AI434" s="109">
        <f t="shared" si="980"/>
        <v>191.22886445334859</v>
      </c>
      <c r="AJ434" s="109">
        <f t="shared" si="980"/>
        <v>1021.601796771356</v>
      </c>
      <c r="AK434" s="109">
        <f t="shared" si="980"/>
        <v>1064.2388668624262</v>
      </c>
      <c r="AL434" s="109">
        <f t="shared" si="981"/>
        <v>2260.4561584557073</v>
      </c>
      <c r="AM434" s="109">
        <f t="shared" si="981"/>
        <v>15092.335394757618</v>
      </c>
      <c r="AN434" s="109">
        <f t="shared" si="981"/>
        <v>815.1469011718732</v>
      </c>
      <c r="AO434" s="109">
        <f t="shared" si="981"/>
        <v>3277.3461547211878</v>
      </c>
      <c r="AP434" s="109">
        <f t="shared" si="981"/>
        <v>1445.3115215068517</v>
      </c>
      <c r="AQ434" s="109">
        <f t="shared" si="981"/>
        <v>210.99765716049504</v>
      </c>
      <c r="AR434" s="109">
        <f t="shared" si="981"/>
        <v>191.22886445334859</v>
      </c>
      <c r="AS434" s="109">
        <f t="shared" si="981"/>
        <v>373.8064011598982</v>
      </c>
      <c r="AT434" s="109">
        <f t="shared" si="981"/>
        <v>1385.0784092199415</v>
      </c>
      <c r="AU434" s="109">
        <f t="shared" si="981"/>
        <v>3812.0875080108285</v>
      </c>
      <c r="AV434" s="109">
        <f t="shared" si="982"/>
        <v>521.09077405941196</v>
      </c>
      <c r="AW434" s="109">
        <f t="shared" si="982"/>
        <v>14348.818511103322</v>
      </c>
      <c r="AX434" s="109">
        <f t="shared" si="982"/>
        <v>704.99028787792793</v>
      </c>
      <c r="AY434" s="109">
        <f t="shared" si="982"/>
        <v>235.32480424686418</v>
      </c>
      <c r="AZ434" s="109">
        <f t="shared" si="982"/>
        <v>1498.5822839205991</v>
      </c>
      <c r="BA434" s="109">
        <f t="shared" si="982"/>
        <v>807.7987647317625</v>
      </c>
      <c r="BB434" s="109">
        <f t="shared" si="982"/>
        <v>1527.9850346027949</v>
      </c>
      <c r="BC434" s="109">
        <f t="shared" si="982"/>
        <v>1963.1048979288717</v>
      </c>
      <c r="BD434" s="109">
        <f t="shared" si="982"/>
        <v>811.02441071348051</v>
      </c>
      <c r="BE434" s="109">
        <f t="shared" si="982"/>
        <v>2411.5791821499552</v>
      </c>
      <c r="BF434" s="109">
        <f t="shared" si="983"/>
        <v>1340.2878500128563</v>
      </c>
      <c r="BG434" s="109">
        <f t="shared" si="983"/>
        <v>1111.8294611765909</v>
      </c>
      <c r="BH434" s="109">
        <f t="shared" si="983"/>
        <v>3434.0455024030271</v>
      </c>
      <c r="BI434" s="109">
        <f t="shared" si="983"/>
        <v>2094.9196484342174</v>
      </c>
      <c r="BJ434" s="109">
        <f t="shared" si="983"/>
        <v>1021.5817014218489</v>
      </c>
      <c r="BK434" s="109">
        <f t="shared" si="983"/>
        <v>191.22886445334859</v>
      </c>
      <c r="BL434" s="109">
        <f t="shared" si="983"/>
        <v>2831.7831501349547</v>
      </c>
      <c r="BM434" s="109">
        <f t="shared" si="983"/>
        <v>820.26192861241611</v>
      </c>
      <c r="BN434" s="109">
        <f t="shared" si="983"/>
        <v>9892.9905830802472</v>
      </c>
      <c r="BO434" s="109">
        <f t="shared" si="983"/>
        <v>6020.012979768283</v>
      </c>
      <c r="BP434" s="109">
        <f t="shared" si="984"/>
        <v>1703.7724784194811</v>
      </c>
      <c r="BQ434" s="109">
        <f t="shared" si="984"/>
        <v>794.3685688118702</v>
      </c>
      <c r="BR434" s="109">
        <f t="shared" si="984"/>
        <v>783.21264975284032</v>
      </c>
      <c r="BS434" s="109">
        <f t="shared" si="984"/>
        <v>3058.1121987420688</v>
      </c>
      <c r="BT434" s="109">
        <f t="shared" si="984"/>
        <v>2987.9524614335869</v>
      </c>
      <c r="BU434" s="109">
        <f t="shared" si="984"/>
        <v>216.37412534698544</v>
      </c>
      <c r="BV434" s="109">
        <f t="shared" si="984"/>
        <v>212.60341993568446</v>
      </c>
      <c r="BW434" s="109">
        <f t="shared" si="984"/>
        <v>991.75503616446861</v>
      </c>
      <c r="BX434" s="109">
        <f t="shared" si="984"/>
        <v>3221.0414667056007</v>
      </c>
      <c r="BY434" s="109">
        <f t="shared" si="984"/>
        <v>183.67223060804551</v>
      </c>
      <c r="BZ434" s="109">
        <f t="shared" si="985"/>
        <v>458.66256067326458</v>
      </c>
      <c r="CA434" s="109">
        <f t="shared" si="985"/>
        <v>1891.2387334632529</v>
      </c>
      <c r="CB434" s="109">
        <f t="shared" si="985"/>
        <v>1068.0782983027386</v>
      </c>
      <c r="CC434" s="109">
        <f t="shared" si="985"/>
        <v>7271.5152335197199</v>
      </c>
      <c r="CD434" s="109">
        <f t="shared" si="985"/>
        <v>4719.0466543910943</v>
      </c>
      <c r="CE434" s="109">
        <f t="shared" si="985"/>
        <v>249.77346631944891</v>
      </c>
      <c r="CF434" s="109">
        <f t="shared" si="985"/>
        <v>1370.7383315686886</v>
      </c>
      <c r="CG434" s="109">
        <f t="shared" si="985"/>
        <v>175.04974833463109</v>
      </c>
      <c r="CH434" s="109">
        <f t="shared" si="985"/>
        <v>191.22886445334859</v>
      </c>
      <c r="CI434" s="109">
        <f t="shared" si="985"/>
        <v>263.87050165814298</v>
      </c>
      <c r="CJ434" s="109">
        <f t="shared" si="986"/>
        <v>1984.9350092233392</v>
      </c>
      <c r="CK434" s="109">
        <f t="shared" si="986"/>
        <v>949.88851077320521</v>
      </c>
      <c r="CL434" s="109">
        <f t="shared" si="986"/>
        <v>611.48500537071698</v>
      </c>
      <c r="CM434" s="109">
        <f t="shared" si="986"/>
        <v>198.91637412284439</v>
      </c>
      <c r="CN434" s="109">
        <f t="shared" si="986"/>
        <v>4177.067835313127</v>
      </c>
      <c r="CO434" s="109">
        <f t="shared" si="986"/>
        <v>1364.9668894479762</v>
      </c>
      <c r="CP434" s="109">
        <f t="shared" si="986"/>
        <v>263.87050165814298</v>
      </c>
      <c r="CQ434" s="109">
        <f t="shared" si="986"/>
        <v>3125.3573329817045</v>
      </c>
      <c r="CR434" s="109">
        <f t="shared" si="986"/>
        <v>188.62982476135511</v>
      </c>
      <c r="CS434" s="109">
        <f t="shared" si="986"/>
        <v>14468.039945693525</v>
      </c>
      <c r="CT434" s="109">
        <f t="shared" si="987"/>
        <v>2529.1747690889547</v>
      </c>
      <c r="CU434" s="109">
        <f t="shared" si="987"/>
        <v>3138.3128099761052</v>
      </c>
      <c r="CV434" s="109">
        <f t="shared" si="987"/>
        <v>5045.1756265519089</v>
      </c>
      <c r="CW434" s="109">
        <f t="shared" si="987"/>
        <v>928.20465308861037</v>
      </c>
      <c r="CX434" s="109">
        <f t="shared" si="987"/>
        <v>481.3381912327842</v>
      </c>
      <c r="CY434" s="109">
        <f t="shared" si="987"/>
        <v>17865.852322974115</v>
      </c>
      <c r="CZ434" s="109">
        <f t="shared" si="987"/>
        <v>3972.6809709798345</v>
      </c>
      <c r="DA434" s="109">
        <f t="shared" si="987"/>
        <v>1036.5883177028441</v>
      </c>
      <c r="DB434" s="109">
        <f t="shared" si="987"/>
        <v>8384.4951699557278</v>
      </c>
      <c r="DC434" s="109">
        <f t="shared" si="987"/>
        <v>5419.78120770841</v>
      </c>
      <c r="DD434" s="109">
        <f t="shared" si="988"/>
        <v>477.56650768859311</v>
      </c>
      <c r="DE434" s="109">
        <f t="shared" si="988"/>
        <v>4937.9042419625748</v>
      </c>
      <c r="DF434" s="109">
        <f t="shared" si="988"/>
        <v>263.87050165814298</v>
      </c>
      <c r="DG434" s="109">
        <f t="shared" si="988"/>
        <v>5449.241444991163</v>
      </c>
      <c r="DH434" s="109">
        <f t="shared" si="988"/>
        <v>7461.6253371730909</v>
      </c>
      <c r="DI434" s="109">
        <f t="shared" si="988"/>
        <v>1873.1945182692166</v>
      </c>
      <c r="DJ434" s="109">
        <f t="shared" si="988"/>
        <v>2390.2256623932353</v>
      </c>
      <c r="DK434" s="109">
        <f t="shared" si="988"/>
        <v>1345.7468889023453</v>
      </c>
      <c r="DL434" s="109">
        <f t="shared" si="988"/>
        <v>1475.6782128358748</v>
      </c>
      <c r="DM434" s="109">
        <f t="shared" si="988"/>
        <v>617.55127303262043</v>
      </c>
      <c r="DN434" s="109">
        <f t="shared" si="989"/>
        <v>1900.8962010719504</v>
      </c>
      <c r="DO434" s="109">
        <f t="shared" si="989"/>
        <v>1609.545243757854</v>
      </c>
      <c r="DP434" s="109">
        <f t="shared" si="989"/>
        <v>593.49080260413371</v>
      </c>
      <c r="DQ434" s="109">
        <f t="shared" si="989"/>
        <v>123.98137974244563</v>
      </c>
      <c r="DR434" s="109">
        <f t="shared" si="989"/>
        <v>4376.2497155676328</v>
      </c>
      <c r="DS434" s="109">
        <f t="shared" si="989"/>
        <v>995.90228936802089</v>
      </c>
      <c r="DT434" s="109">
        <f t="shared" si="989"/>
        <v>4376.2497155676328</v>
      </c>
      <c r="DU434" s="109">
        <f t="shared" si="989"/>
        <v>263.87050165814298</v>
      </c>
      <c r="DV434" s="109">
        <f t="shared" si="989"/>
        <v>1361.4684354658641</v>
      </c>
      <c r="DW434" s="109">
        <f t="shared" si="989"/>
        <v>6272.5195158441356</v>
      </c>
      <c r="DX434" s="109">
        <f t="shared" si="990"/>
        <v>1517.5342241833148</v>
      </c>
      <c r="DY434" s="109">
        <f t="shared" si="990"/>
        <v>210.00739957320738</v>
      </c>
      <c r="DZ434" s="109">
        <f t="shared" si="990"/>
        <v>2338.8854388321065</v>
      </c>
      <c r="EA434" s="109">
        <f t="shared" si="990"/>
        <v>206.20152484873458</v>
      </c>
      <c r="EB434" s="109">
        <f t="shared" si="990"/>
        <v>263.87050165814298</v>
      </c>
      <c r="EC434" s="109">
        <f t="shared" si="990"/>
        <v>217.8360317423699</v>
      </c>
      <c r="ED434" s="109">
        <f t="shared" si="990"/>
        <v>1078.1834328778423</v>
      </c>
      <c r="EE434" s="109">
        <f t="shared" si="990"/>
        <v>2027.0294788144599</v>
      </c>
      <c r="EF434" s="109">
        <f t="shared" si="990"/>
        <v>263.87050165814298</v>
      </c>
      <c r="EG434" s="109">
        <f t="shared" si="990"/>
        <v>2603.274606137903</v>
      </c>
      <c r="EH434" s="109">
        <f t="shared" si="991"/>
        <v>249.77346631944891</v>
      </c>
      <c r="EI434" s="109">
        <f t="shared" si="991"/>
        <v>123.31743864304367</v>
      </c>
      <c r="EJ434" s="109">
        <f t="shared" si="991"/>
        <v>1729.9542098635795</v>
      </c>
      <c r="EK434" s="109">
        <f t="shared" si="991"/>
        <v>1836.8258775241545</v>
      </c>
      <c r="EL434" s="109">
        <f t="shared" si="991"/>
        <v>1029.6105777075527</v>
      </c>
      <c r="EM434" s="109">
        <f t="shared" si="991"/>
        <v>1898.7879273335682</v>
      </c>
      <c r="EN434" s="109">
        <f t="shared" si="991"/>
        <v>129.09249240474861</v>
      </c>
      <c r="EO434" s="109">
        <f t="shared" si="991"/>
        <v>263.87050165814298</v>
      </c>
      <c r="EP434" s="109">
        <f t="shared" si="991"/>
        <v>4676.2347020762982</v>
      </c>
      <c r="EQ434" s="109">
        <f t="shared" si="991"/>
        <v>10685.886743244801</v>
      </c>
      <c r="ER434" s="109">
        <f t="shared" si="992"/>
        <v>203.29178281022263</v>
      </c>
      <c r="ES434" s="109">
        <f t="shared" si="992"/>
        <v>213.56305258581045</v>
      </c>
      <c r="ET434" s="109">
        <f t="shared" si="992"/>
        <v>726.63363356920979</v>
      </c>
      <c r="EU434" s="109">
        <f t="shared" si="992"/>
        <v>821.86078069559483</v>
      </c>
      <c r="EV434" s="109">
        <f t="shared" si="992"/>
        <v>6390.0339790554481</v>
      </c>
      <c r="EW434" s="109">
        <f t="shared" si="992"/>
        <v>2563.0940811268629</v>
      </c>
      <c r="EX434" s="109">
        <f t="shared" si="992"/>
        <v>263.87050165814298</v>
      </c>
      <c r="EY434" s="109">
        <f t="shared" si="992"/>
        <v>691.7867253760096</v>
      </c>
      <c r="EZ434" s="109">
        <f t="shared" si="992"/>
        <v>394.33366919604123</v>
      </c>
      <c r="FA434" s="109">
        <f t="shared" si="992"/>
        <v>14930.828447231848</v>
      </c>
      <c r="FB434" s="109">
        <f t="shared" si="993"/>
        <v>263.87050165814298</v>
      </c>
      <c r="FC434" s="109">
        <f t="shared" si="993"/>
        <v>316.26035859047573</v>
      </c>
      <c r="FD434" s="109">
        <f t="shared" si="993"/>
        <v>439.68778635746662</v>
      </c>
      <c r="FE434" s="109">
        <f t="shared" si="993"/>
        <v>859.11232981842363</v>
      </c>
      <c r="FF434" s="109">
        <f t="shared" si="993"/>
        <v>622.24877265537805</v>
      </c>
      <c r="FG434" s="109">
        <f t="shared" si="993"/>
        <v>6071.4237773557043</v>
      </c>
      <c r="FH434" s="109">
        <f t="shared" si="993"/>
        <v>3216.0637028622527</v>
      </c>
      <c r="FI434" s="109">
        <f t="shared" si="993"/>
        <v>1272.3401693066262</v>
      </c>
      <c r="FJ434" s="109">
        <f t="shared" si="993"/>
        <v>839.78703052376648</v>
      </c>
      <c r="FK434" s="109">
        <f t="shared" si="993"/>
        <v>2361.1811831511427</v>
      </c>
      <c r="FL434" s="109">
        <f t="shared" si="994"/>
        <v>1513.4377718649353</v>
      </c>
      <c r="FM434" s="109">
        <f t="shared" si="994"/>
        <v>421.03007266535724</v>
      </c>
      <c r="FN434" s="109">
        <f t="shared" si="994"/>
        <v>12412.171405694413</v>
      </c>
      <c r="FO434" s="109">
        <f t="shared" si="994"/>
        <v>184.78790138528004</v>
      </c>
      <c r="FP434" s="109">
        <f t="shared" si="994"/>
        <v>4376.2497155676328</v>
      </c>
      <c r="FQ434" s="109">
        <f t="shared" si="994"/>
        <v>483.48479473786045</v>
      </c>
      <c r="FR434" s="109">
        <f t="shared" si="994"/>
        <v>374.9810254354706</v>
      </c>
      <c r="FS434" s="109">
        <f t="shared" si="994"/>
        <v>6196.850290811627</v>
      </c>
      <c r="FT434" s="109">
        <f t="shared" si="994"/>
        <v>2020.7652161834253</v>
      </c>
      <c r="FU434" s="109">
        <f t="shared" si="994"/>
        <v>235.32480424686418</v>
      </c>
      <c r="FV434" s="109">
        <f t="shared" si="995"/>
        <v>2311.4264508727524</v>
      </c>
      <c r="FW434" s="109">
        <f t="shared" si="995"/>
        <v>263.87050165814298</v>
      </c>
      <c r="FX434" s="109">
        <f t="shared" si="995"/>
        <v>1340.2878500128563</v>
      </c>
      <c r="FY434" s="109">
        <f t="shared" si="995"/>
        <v>1626.4821378557303</v>
      </c>
      <c r="FZ434" s="109">
        <f t="shared" si="995"/>
        <v>1527.4899077966509</v>
      </c>
      <c r="GA434" s="109">
        <f t="shared" si="995"/>
        <v>193.52207219260615</v>
      </c>
      <c r="GB434" s="109">
        <f t="shared" si="995"/>
        <v>982.10778475301083</v>
      </c>
      <c r="GC434" s="109">
        <f t="shared" si="995"/>
        <v>1051.9067857843588</v>
      </c>
      <c r="GD434" s="109">
        <f t="shared" si="995"/>
        <v>3058.1121987420688</v>
      </c>
      <c r="GE434" s="109">
        <f t="shared" si="995"/>
        <v>1754.7460883835727</v>
      </c>
      <c r="GF434" s="109">
        <f t="shared" si="996"/>
        <v>5637.9643737687638</v>
      </c>
      <c r="GG434" s="109">
        <f t="shared" si="996"/>
        <v>191.22886445334859</v>
      </c>
      <c r="GH434" s="109">
        <f t="shared" si="996"/>
        <v>191.22886445334859</v>
      </c>
      <c r="GI434" s="109">
        <f t="shared" si="996"/>
        <v>1340.2878500128563</v>
      </c>
      <c r="GJ434" s="109">
        <f t="shared" si="996"/>
        <v>191.22886445334859</v>
      </c>
      <c r="GK434" s="109">
        <f t="shared" si="996"/>
        <v>931.82363182759434</v>
      </c>
      <c r="GL434" s="109">
        <f t="shared" si="996"/>
        <v>192.20332260995824</v>
      </c>
      <c r="GM434" s="109">
        <f t="shared" si="996"/>
        <v>674.50350921584686</v>
      </c>
      <c r="GN434" s="109">
        <f t="shared" si="996"/>
        <v>5431.335249762461</v>
      </c>
      <c r="GO434" s="109">
        <f t="shared" si="996"/>
        <v>5108.1250498895006</v>
      </c>
      <c r="GP434" s="109">
        <f t="shared" si="997"/>
        <v>4304.8876834905741</v>
      </c>
      <c r="GQ434" s="109">
        <f t="shared" si="997"/>
        <v>2033.3554834391912</v>
      </c>
      <c r="GR434" s="109">
        <f t="shared" si="997"/>
        <v>3839.4891738522042</v>
      </c>
      <c r="GS434" s="109">
        <f t="shared" si="997"/>
        <v>6986.8702044709435</v>
      </c>
      <c r="GT434" s="109">
        <f t="shared" si="997"/>
        <v>3017.8757656089847</v>
      </c>
      <c r="GU434" s="109">
        <f t="shared" si="997"/>
        <v>3904.9803318261875</v>
      </c>
      <c r="GV434" s="109">
        <f t="shared" si="997"/>
        <v>178.4390846684945</v>
      </c>
      <c r="GW434" s="109">
        <f t="shared" si="997"/>
        <v>710.31679596842537</v>
      </c>
      <c r="GX434" s="109">
        <f t="shared" si="997"/>
        <v>2357.7623746266058</v>
      </c>
      <c r="GY434" s="109">
        <f t="shared" si="997"/>
        <v>3055.599800821125</v>
      </c>
      <c r="GZ434" s="109">
        <f t="shared" si="998"/>
        <v>638.61667353185385</v>
      </c>
      <c r="HA434" s="109">
        <f t="shared" si="998"/>
        <v>191.22886445334859</v>
      </c>
      <c r="HB434" s="109">
        <f t="shared" si="998"/>
        <v>278.97025287131345</v>
      </c>
      <c r="HC434" s="109">
        <f t="shared" si="998"/>
        <v>11020.989197346911</v>
      </c>
      <c r="HD434" s="109">
        <f t="shared" si="998"/>
        <v>2361.2357708818849</v>
      </c>
      <c r="HE434" s="109">
        <f t="shared" si="998"/>
        <v>1575.6055133516934</v>
      </c>
      <c r="HF434" s="109">
        <f t="shared" si="998"/>
        <v>5164.2008114324517</v>
      </c>
      <c r="HG434" s="109">
        <f t="shared" si="998"/>
        <v>812.43330784838258</v>
      </c>
      <c r="HH434" s="109">
        <f t="shared" si="998"/>
        <v>285.80010455513263</v>
      </c>
      <c r="HI434" s="109">
        <f t="shared" si="998"/>
        <v>3785.7217714382869</v>
      </c>
      <c r="HJ434" s="109">
        <f t="shared" si="999"/>
        <v>180.95027483588973</v>
      </c>
      <c r="HK434" s="109">
        <f t="shared" si="999"/>
        <v>1548.0365607899339</v>
      </c>
      <c r="HL434" s="109">
        <f t="shared" si="999"/>
        <v>10494.74167581322</v>
      </c>
      <c r="HM434" s="109">
        <f t="shared" si="999"/>
        <v>191.22886445334859</v>
      </c>
      <c r="HN434" s="109">
        <f t="shared" si="999"/>
        <v>3411.6608242928219</v>
      </c>
      <c r="HO434" s="109">
        <f t="shared" si="999"/>
        <v>1880.1089695698215</v>
      </c>
      <c r="HP434" s="109">
        <f t="shared" si="999"/>
        <v>1794.4146478118585</v>
      </c>
      <c r="HQ434" s="109">
        <f t="shared" si="999"/>
        <v>1734.847645654309</v>
      </c>
      <c r="HR434" s="109"/>
      <c r="HS434" s="109"/>
      <c r="HT434" s="109"/>
      <c r="HU434" s="109"/>
      <c r="HV434" s="109"/>
      <c r="HW434" s="109"/>
      <c r="HX434" s="109"/>
      <c r="HY434" s="109"/>
      <c r="HZ434" s="109"/>
      <c r="IA434" s="109"/>
      <c r="IB434" s="109"/>
      <c r="IC434" s="109"/>
      <c r="ID434" s="109"/>
      <c r="IE434" s="109"/>
      <c r="IF434" s="109"/>
      <c r="IG434" s="109"/>
      <c r="IH434" s="109"/>
      <c r="II434" s="109"/>
      <c r="IJ434" s="109"/>
      <c r="IK434" s="109"/>
      <c r="IL434" s="109"/>
      <c r="IM434" s="109"/>
      <c r="IN434" s="109"/>
      <c r="IO434" s="109"/>
      <c r="IP434" s="109"/>
      <c r="IQ434" s="109"/>
      <c r="IR434" s="109"/>
      <c r="IS434" s="109"/>
      <c r="IT434" s="109"/>
      <c r="IU434" s="109"/>
      <c r="IV434" s="109"/>
      <c r="IW434" s="109"/>
      <c r="IX434" s="109"/>
      <c r="IY434" s="109"/>
      <c r="IZ434" s="109"/>
      <c r="JA434" s="109"/>
      <c r="JB434" s="109"/>
      <c r="JC434" s="109"/>
      <c r="JD434" s="109"/>
      <c r="JE434" s="109"/>
      <c r="JF434" s="109"/>
      <c r="JG434" s="109"/>
      <c r="JH434" s="109"/>
      <c r="JI434" s="109"/>
      <c r="JJ434" s="109"/>
      <c r="JK434" s="109"/>
      <c r="JL434" s="109"/>
      <c r="JM434" s="109"/>
      <c r="JN434" s="109"/>
      <c r="JO434" s="109"/>
      <c r="JP434" s="109" t="str">
        <f t="shared" si="911"/>
        <v>Water Pollution_Arsenic_Unspecified_Health_N/A for WP Interim Methodology</v>
      </c>
    </row>
    <row r="435" spans="2:276">
      <c r="B435" s="112" t="s">
        <v>9</v>
      </c>
      <c r="C435" s="112" t="s">
        <v>507</v>
      </c>
      <c r="D435" s="112" t="s">
        <v>394</v>
      </c>
      <c r="E435" s="112" t="s">
        <v>395</v>
      </c>
      <c r="F435" s="112" t="s">
        <v>390</v>
      </c>
      <c r="G435" s="112" t="s">
        <v>391</v>
      </c>
      <c r="H435" s="109">
        <f t="shared" si="978"/>
        <v>65.95848987352619</v>
      </c>
      <c r="I435" s="109">
        <f t="shared" si="978"/>
        <v>37.255099940591535</v>
      </c>
      <c r="J435" s="109">
        <f t="shared" si="978"/>
        <v>59.521416551296944</v>
      </c>
      <c r="K435" s="109">
        <f t="shared" si="978"/>
        <v>14.682547261022137</v>
      </c>
      <c r="L435" s="109">
        <f t="shared" si="978"/>
        <v>42.508821637958896</v>
      </c>
      <c r="M435" s="109">
        <f t="shared" si="978"/>
        <v>21.06151747525595</v>
      </c>
      <c r="N435" s="109">
        <f t="shared" si="978"/>
        <v>28.464659810908781</v>
      </c>
      <c r="O435" s="109">
        <f t="shared" si="978"/>
        <v>19.925108543495117</v>
      </c>
      <c r="P435" s="109">
        <f t="shared" si="978"/>
        <v>55.189379637750541</v>
      </c>
      <c r="Q435" s="109">
        <f t="shared" si="978"/>
        <v>28.464659810908781</v>
      </c>
      <c r="R435" s="109">
        <f t="shared" si="979"/>
        <v>13.742947882653965</v>
      </c>
      <c r="S435" s="109">
        <f t="shared" si="979"/>
        <v>28.886564576075095</v>
      </c>
      <c r="T435" s="109">
        <f t="shared" si="979"/>
        <v>83.12940721496831</v>
      </c>
      <c r="U435" s="109">
        <f t="shared" si="979"/>
        <v>28.464659810908781</v>
      </c>
      <c r="V435" s="109">
        <f t="shared" si="979"/>
        <v>134.40640916903413</v>
      </c>
      <c r="W435" s="109">
        <f t="shared" si="979"/>
        <v>147.00229870099616</v>
      </c>
      <c r="X435" s="109">
        <f t="shared" si="979"/>
        <v>28.464659810908781</v>
      </c>
      <c r="Y435" s="109">
        <f t="shared" si="979"/>
        <v>33.8240861669182</v>
      </c>
      <c r="Z435" s="109">
        <f t="shared" si="979"/>
        <v>113.48280636649461</v>
      </c>
      <c r="AA435" s="109">
        <f t="shared" si="979"/>
        <v>15.221394811776012</v>
      </c>
      <c r="AB435" s="109">
        <f t="shared" si="980"/>
        <v>46.461250430539792</v>
      </c>
      <c r="AC435" s="109">
        <f t="shared" si="980"/>
        <v>15.342313224395289</v>
      </c>
      <c r="AD435" s="109">
        <f t="shared" si="980"/>
        <v>15.725045879758873</v>
      </c>
      <c r="AE435" s="109">
        <f t="shared" si="980"/>
        <v>15.754044396646833</v>
      </c>
      <c r="AF435" s="109">
        <f t="shared" si="980"/>
        <v>31.295224778897214</v>
      </c>
      <c r="AG435" s="109">
        <f t="shared" si="980"/>
        <v>15.263763355063418</v>
      </c>
      <c r="AH435" s="109">
        <f t="shared" si="980"/>
        <v>16.856544159446237</v>
      </c>
      <c r="AI435" s="109">
        <f t="shared" si="980"/>
        <v>28.464659810908781</v>
      </c>
      <c r="AJ435" s="109">
        <f t="shared" si="980"/>
        <v>47.054876840768131</v>
      </c>
      <c r="AK435" s="109">
        <f t="shared" si="980"/>
        <v>27.012032863489964</v>
      </c>
      <c r="AL435" s="109">
        <f t="shared" si="981"/>
        <v>45.210288669148298</v>
      </c>
      <c r="AM435" s="109">
        <f t="shared" si="981"/>
        <v>111.06941850515734</v>
      </c>
      <c r="AN435" s="109">
        <f t="shared" si="981"/>
        <v>37.007789517358468</v>
      </c>
      <c r="AO435" s="109">
        <f t="shared" si="981"/>
        <v>27.278668960097974</v>
      </c>
      <c r="AP435" s="109">
        <f t="shared" si="981"/>
        <v>23.623404272727427</v>
      </c>
      <c r="AQ435" s="109">
        <f t="shared" si="981"/>
        <v>13.856554581398687</v>
      </c>
      <c r="AR435" s="109">
        <f t="shared" si="981"/>
        <v>28.464659810908781</v>
      </c>
      <c r="AS435" s="109">
        <f t="shared" si="981"/>
        <v>15.390949367624344</v>
      </c>
      <c r="AT435" s="109">
        <f t="shared" si="981"/>
        <v>25.236003119888558</v>
      </c>
      <c r="AU435" s="109">
        <f t="shared" si="981"/>
        <v>42.508821637958896</v>
      </c>
      <c r="AV435" s="109">
        <f t="shared" si="982"/>
        <v>17.765655116155873</v>
      </c>
      <c r="AW435" s="109">
        <f t="shared" si="982"/>
        <v>90.736669412981229</v>
      </c>
      <c r="AX435" s="109">
        <f t="shared" si="982"/>
        <v>17.058797405895909</v>
      </c>
      <c r="AY435" s="109">
        <f t="shared" si="982"/>
        <v>37.007789517358468</v>
      </c>
      <c r="AZ435" s="109">
        <f t="shared" si="982"/>
        <v>20.945219122017086</v>
      </c>
      <c r="BA435" s="109">
        <f t="shared" si="982"/>
        <v>16.999425617778815</v>
      </c>
      <c r="BB435" s="109">
        <f t="shared" si="982"/>
        <v>23.166901928746711</v>
      </c>
      <c r="BC435" s="109">
        <f t="shared" si="982"/>
        <v>30.699532392341759</v>
      </c>
      <c r="BD435" s="109">
        <f t="shared" si="982"/>
        <v>22.5725463514719</v>
      </c>
      <c r="BE435" s="109">
        <f t="shared" si="982"/>
        <v>39.530969713247103</v>
      </c>
      <c r="BF435" s="109">
        <f t="shared" si="983"/>
        <v>28.464659810908781</v>
      </c>
      <c r="BG435" s="109">
        <f t="shared" si="983"/>
        <v>38.789272370131883</v>
      </c>
      <c r="BH435" s="109">
        <f t="shared" si="983"/>
        <v>43.698160518737467</v>
      </c>
      <c r="BI435" s="109">
        <f t="shared" si="983"/>
        <v>46.22328896480434</v>
      </c>
      <c r="BJ435" s="109">
        <f t="shared" si="983"/>
        <v>65.678860585291872</v>
      </c>
      <c r="BK435" s="109">
        <f t="shared" si="983"/>
        <v>28.464659810908781</v>
      </c>
      <c r="BL435" s="109">
        <f t="shared" si="983"/>
        <v>59.507101611373422</v>
      </c>
      <c r="BM435" s="109">
        <f t="shared" si="983"/>
        <v>20.703310353448629</v>
      </c>
      <c r="BN435" s="109">
        <f t="shared" si="983"/>
        <v>470.37876395365669</v>
      </c>
      <c r="BO435" s="109">
        <f t="shared" si="983"/>
        <v>71.692807325664347</v>
      </c>
      <c r="BP435" s="109">
        <f t="shared" si="984"/>
        <v>22.553670994372087</v>
      </c>
      <c r="BQ435" s="109">
        <f t="shared" si="984"/>
        <v>35.336411514370837</v>
      </c>
      <c r="BR435" s="109">
        <f t="shared" si="984"/>
        <v>19.81845516592637</v>
      </c>
      <c r="BS435" s="109">
        <f t="shared" si="984"/>
        <v>37.007789517358468</v>
      </c>
      <c r="BT435" s="109">
        <f t="shared" si="984"/>
        <v>49.145211210066691</v>
      </c>
      <c r="BU435" s="109">
        <f t="shared" si="984"/>
        <v>38.789272370131883</v>
      </c>
      <c r="BV435" s="109">
        <f t="shared" si="984"/>
        <v>14.682547261022137</v>
      </c>
      <c r="BW435" s="109">
        <f t="shared" si="984"/>
        <v>17.649226092793789</v>
      </c>
      <c r="BX435" s="109">
        <f t="shared" si="984"/>
        <v>38.538209271957825</v>
      </c>
      <c r="BY435" s="109">
        <f t="shared" si="984"/>
        <v>14.682547261022137</v>
      </c>
      <c r="BZ435" s="109">
        <f t="shared" si="985"/>
        <v>14.656704630485066</v>
      </c>
      <c r="CA435" s="109">
        <f t="shared" si="985"/>
        <v>37.007789517358468</v>
      </c>
      <c r="CB435" s="109">
        <f t="shared" si="985"/>
        <v>28.276367865720154</v>
      </c>
      <c r="CC435" s="109">
        <f t="shared" si="985"/>
        <v>70.892064288760409</v>
      </c>
      <c r="CD435" s="109">
        <f t="shared" si="985"/>
        <v>47.107721628641791</v>
      </c>
      <c r="CE435" s="109">
        <f t="shared" si="985"/>
        <v>42.508821637958896</v>
      </c>
      <c r="CF435" s="109">
        <f t="shared" si="985"/>
        <v>32.292791448324522</v>
      </c>
      <c r="CG435" s="109">
        <f t="shared" si="985"/>
        <v>13.280279576206425</v>
      </c>
      <c r="CH435" s="109">
        <f t="shared" si="985"/>
        <v>28.464659810908781</v>
      </c>
      <c r="CI435" s="109">
        <f t="shared" si="985"/>
        <v>47.054876840768131</v>
      </c>
      <c r="CJ435" s="109">
        <f t="shared" si="986"/>
        <v>28.023796568573417</v>
      </c>
      <c r="CK435" s="109">
        <f t="shared" si="986"/>
        <v>22.892870837110788</v>
      </c>
      <c r="CL435" s="109">
        <f t="shared" si="986"/>
        <v>19.934902941688719</v>
      </c>
      <c r="CM435" s="109">
        <f t="shared" si="986"/>
        <v>13.521570672886671</v>
      </c>
      <c r="CN435" s="109">
        <f t="shared" si="986"/>
        <v>108.42713682604909</v>
      </c>
      <c r="CO435" s="109">
        <f t="shared" si="986"/>
        <v>26.026255740268311</v>
      </c>
      <c r="CP435" s="109">
        <f t="shared" si="986"/>
        <v>47.054876840768131</v>
      </c>
      <c r="CQ435" s="109">
        <f t="shared" si="986"/>
        <v>41.171604085140373</v>
      </c>
      <c r="CR435" s="109">
        <f t="shared" si="986"/>
        <v>13.654169350342315</v>
      </c>
      <c r="CS435" s="109">
        <f t="shared" si="986"/>
        <v>116.37608904880949</v>
      </c>
      <c r="CT435" s="109">
        <f t="shared" si="987"/>
        <v>28.042036628553902</v>
      </c>
      <c r="CU435" s="109">
        <f t="shared" si="987"/>
        <v>71.558825445936691</v>
      </c>
      <c r="CV435" s="109">
        <f t="shared" si="987"/>
        <v>120.22446851370464</v>
      </c>
      <c r="CW435" s="109">
        <f t="shared" si="987"/>
        <v>23.00335505229431</v>
      </c>
      <c r="CX435" s="109">
        <f t="shared" si="987"/>
        <v>42.508821637958896</v>
      </c>
      <c r="CY435" s="109">
        <f t="shared" si="987"/>
        <v>259.88351525752603</v>
      </c>
      <c r="CZ435" s="109">
        <f t="shared" si="987"/>
        <v>52.890625112539325</v>
      </c>
      <c r="DA435" s="109">
        <f t="shared" si="987"/>
        <v>28.464659810908781</v>
      </c>
      <c r="DB435" s="109">
        <f t="shared" si="987"/>
        <v>57.218283822459362</v>
      </c>
      <c r="DC435" s="109">
        <f t="shared" si="987"/>
        <v>284.98168799435564</v>
      </c>
      <c r="DD435" s="109">
        <f t="shared" si="988"/>
        <v>19.338015625828071</v>
      </c>
      <c r="DE435" s="109">
        <f t="shared" si="988"/>
        <v>51.626761694599423</v>
      </c>
      <c r="DF435" s="109">
        <f t="shared" si="988"/>
        <v>47.054876840768131</v>
      </c>
      <c r="DG435" s="109">
        <f t="shared" si="988"/>
        <v>76.627033299473894</v>
      </c>
      <c r="DH435" s="109">
        <f t="shared" si="988"/>
        <v>92.475616038076083</v>
      </c>
      <c r="DI435" s="109">
        <f t="shared" si="988"/>
        <v>38.789272370131883</v>
      </c>
      <c r="DJ435" s="109">
        <f t="shared" si="988"/>
        <v>134.40640916903413</v>
      </c>
      <c r="DK435" s="109">
        <f t="shared" si="988"/>
        <v>35.613769587256364</v>
      </c>
      <c r="DL435" s="109">
        <f t="shared" si="988"/>
        <v>18.640572844597692</v>
      </c>
      <c r="DM435" s="109">
        <f t="shared" si="988"/>
        <v>19.392147178598758</v>
      </c>
      <c r="DN435" s="109">
        <f t="shared" si="989"/>
        <v>134.40640916903413</v>
      </c>
      <c r="DO435" s="109">
        <f t="shared" si="989"/>
        <v>40.50925363529808</v>
      </c>
      <c r="DP435" s="109">
        <f t="shared" si="989"/>
        <v>17.726868893420431</v>
      </c>
      <c r="DQ435" s="109">
        <f t="shared" si="989"/>
        <v>24.456508683445101</v>
      </c>
      <c r="DR435" s="109">
        <f t="shared" si="989"/>
        <v>42.508821637958896</v>
      </c>
      <c r="DS435" s="109">
        <f t="shared" si="989"/>
        <v>22.823399750878757</v>
      </c>
      <c r="DT435" s="109">
        <f t="shared" si="989"/>
        <v>42.508821637958896</v>
      </c>
      <c r="DU435" s="109">
        <f t="shared" si="989"/>
        <v>47.054876840768131</v>
      </c>
      <c r="DV435" s="109">
        <f t="shared" si="989"/>
        <v>23.201677333271448</v>
      </c>
      <c r="DW435" s="109">
        <f t="shared" si="989"/>
        <v>42.225992822310218</v>
      </c>
      <c r="DX435" s="109">
        <f t="shared" si="990"/>
        <v>23.8491019144207</v>
      </c>
      <c r="DY435" s="109">
        <f t="shared" si="990"/>
        <v>105.96813452180241</v>
      </c>
      <c r="DZ435" s="109">
        <f t="shared" si="990"/>
        <v>32.921618357819497</v>
      </c>
      <c r="EA435" s="109">
        <f t="shared" si="990"/>
        <v>134.40640916903413</v>
      </c>
      <c r="EB435" s="109">
        <f t="shared" si="990"/>
        <v>47.054876840768131</v>
      </c>
      <c r="EC435" s="109">
        <f t="shared" si="990"/>
        <v>23.85633329431095</v>
      </c>
      <c r="ED435" s="109">
        <f t="shared" si="990"/>
        <v>37.007789517358468</v>
      </c>
      <c r="EE435" s="109">
        <f t="shared" si="990"/>
        <v>34.496526736288104</v>
      </c>
      <c r="EF435" s="109">
        <f t="shared" si="990"/>
        <v>47.054876840768131</v>
      </c>
      <c r="EG435" s="109">
        <f t="shared" si="990"/>
        <v>50.006040171392122</v>
      </c>
      <c r="EH435" s="109">
        <f t="shared" si="991"/>
        <v>42.508821637958896</v>
      </c>
      <c r="EI435" s="109">
        <f t="shared" si="991"/>
        <v>14.319197317778466</v>
      </c>
      <c r="EJ435" s="109">
        <f t="shared" si="991"/>
        <v>38.789272370131883</v>
      </c>
      <c r="EK435" s="109">
        <f t="shared" si="991"/>
        <v>83.990306760221102</v>
      </c>
      <c r="EL435" s="109">
        <f t="shared" si="991"/>
        <v>24.0808482125043</v>
      </c>
      <c r="EM435" s="109">
        <f t="shared" si="991"/>
        <v>24.625358692185273</v>
      </c>
      <c r="EN435" s="109">
        <f t="shared" si="991"/>
        <v>15.399181235485784</v>
      </c>
      <c r="EO435" s="109">
        <f t="shared" si="991"/>
        <v>47.054876840768131</v>
      </c>
      <c r="EP435" s="109">
        <f t="shared" si="991"/>
        <v>52.473133837652732</v>
      </c>
      <c r="EQ435" s="109">
        <f t="shared" si="991"/>
        <v>80.497916582359835</v>
      </c>
      <c r="ER435" s="109">
        <f t="shared" si="992"/>
        <v>14.682547261022137</v>
      </c>
      <c r="ES435" s="109">
        <f t="shared" si="992"/>
        <v>14.837600949937586</v>
      </c>
      <c r="ET435" s="109">
        <f t="shared" si="992"/>
        <v>18.588184853526577</v>
      </c>
      <c r="EU435" s="109">
        <f t="shared" si="992"/>
        <v>47.339367673464423</v>
      </c>
      <c r="EV435" s="109">
        <f t="shared" si="992"/>
        <v>71.221945710038639</v>
      </c>
      <c r="EW435" s="109">
        <f t="shared" si="992"/>
        <v>43.729143708477444</v>
      </c>
      <c r="EX435" s="109">
        <f t="shared" si="992"/>
        <v>47.054876840768131</v>
      </c>
      <c r="EY435" s="109">
        <f t="shared" si="992"/>
        <v>16.00118925001993</v>
      </c>
      <c r="EZ435" s="109">
        <f t="shared" si="992"/>
        <v>34.088250956617308</v>
      </c>
      <c r="FA435" s="109">
        <f t="shared" si="992"/>
        <v>268.04256197478094</v>
      </c>
      <c r="FB435" s="109">
        <f t="shared" si="993"/>
        <v>47.054876840768131</v>
      </c>
      <c r="FC435" s="109">
        <f t="shared" si="993"/>
        <v>16.075746053093301</v>
      </c>
      <c r="FD435" s="109">
        <f t="shared" si="993"/>
        <v>15.352947318604487</v>
      </c>
      <c r="FE435" s="109">
        <f t="shared" si="993"/>
        <v>17.070663288086187</v>
      </c>
      <c r="FF435" s="109">
        <f t="shared" si="993"/>
        <v>17.887979736041903</v>
      </c>
      <c r="FG435" s="109">
        <f t="shared" si="993"/>
        <v>73.242664494886057</v>
      </c>
      <c r="FH435" s="109">
        <f t="shared" si="993"/>
        <v>45.327421184749866</v>
      </c>
      <c r="FI435" s="109">
        <f t="shared" si="993"/>
        <v>33.47428409872586</v>
      </c>
      <c r="FJ435" s="109">
        <f t="shared" si="993"/>
        <v>28.464659810908781</v>
      </c>
      <c r="FK435" s="109">
        <f t="shared" si="993"/>
        <v>134.40640916903413</v>
      </c>
      <c r="FL435" s="109">
        <f t="shared" si="994"/>
        <v>29.666335252468919</v>
      </c>
      <c r="FM435" s="109">
        <f t="shared" si="994"/>
        <v>15.703555980885795</v>
      </c>
      <c r="FN435" s="109">
        <f t="shared" si="994"/>
        <v>133.35612270810788</v>
      </c>
      <c r="FO435" s="109">
        <f t="shared" si="994"/>
        <v>14.682547261022137</v>
      </c>
      <c r="FP435" s="109">
        <f t="shared" si="994"/>
        <v>42.508821637958896</v>
      </c>
      <c r="FQ435" s="109">
        <f t="shared" si="994"/>
        <v>37.007789517358468</v>
      </c>
      <c r="FR435" s="109">
        <f t="shared" si="994"/>
        <v>44.58659379079365</v>
      </c>
      <c r="FS435" s="109">
        <f t="shared" si="994"/>
        <v>54.848690173132397</v>
      </c>
      <c r="FT435" s="109">
        <f t="shared" si="994"/>
        <v>37.439885135390611</v>
      </c>
      <c r="FU435" s="109">
        <f t="shared" si="994"/>
        <v>37.007789517358468</v>
      </c>
      <c r="FV435" s="109">
        <f t="shared" si="995"/>
        <v>29.345648335760156</v>
      </c>
      <c r="FW435" s="109">
        <f t="shared" si="995"/>
        <v>47.054876840768131</v>
      </c>
      <c r="FX435" s="109">
        <f t="shared" si="995"/>
        <v>28.464659810908781</v>
      </c>
      <c r="FY435" s="109">
        <f t="shared" si="995"/>
        <v>33.570694497836556</v>
      </c>
      <c r="FZ435" s="109">
        <f t="shared" si="995"/>
        <v>26.716640353428868</v>
      </c>
      <c r="GA435" s="109">
        <f t="shared" si="995"/>
        <v>15.467092950474857</v>
      </c>
      <c r="GB435" s="109">
        <f t="shared" si="995"/>
        <v>37.436181730908892</v>
      </c>
      <c r="GC435" s="109">
        <f t="shared" si="995"/>
        <v>38.912680412371721</v>
      </c>
      <c r="GD435" s="109">
        <f t="shared" si="995"/>
        <v>37.007789517358468</v>
      </c>
      <c r="GE435" s="109">
        <f t="shared" si="995"/>
        <v>35.470870477891964</v>
      </c>
      <c r="GF435" s="109">
        <f t="shared" si="996"/>
        <v>76.199322337092553</v>
      </c>
      <c r="GG435" s="109">
        <f t="shared" si="996"/>
        <v>28.464659810908781</v>
      </c>
      <c r="GH435" s="109">
        <f t="shared" si="996"/>
        <v>28.464659810908781</v>
      </c>
      <c r="GI435" s="109">
        <f t="shared" si="996"/>
        <v>28.464659810908781</v>
      </c>
      <c r="GJ435" s="109">
        <f t="shared" si="996"/>
        <v>28.464659810908781</v>
      </c>
      <c r="GK435" s="109">
        <f t="shared" si="996"/>
        <v>24.031916959876781</v>
      </c>
      <c r="GL435" s="109">
        <f t="shared" si="996"/>
        <v>13.693838442530584</v>
      </c>
      <c r="GM435" s="109">
        <f t="shared" si="996"/>
        <v>17.784254042435112</v>
      </c>
      <c r="GN435" s="109">
        <f t="shared" si="996"/>
        <v>38.453970086310605</v>
      </c>
      <c r="GO435" s="109">
        <f t="shared" si="996"/>
        <v>126.01819259733062</v>
      </c>
      <c r="GP435" s="109">
        <f t="shared" si="997"/>
        <v>47.054876840768131</v>
      </c>
      <c r="GQ435" s="109">
        <f t="shared" si="997"/>
        <v>50.608635105249547</v>
      </c>
      <c r="GR435" s="109">
        <f t="shared" si="997"/>
        <v>31.726698758022582</v>
      </c>
      <c r="GS435" s="109">
        <f t="shared" si="997"/>
        <v>45.249809967994665</v>
      </c>
      <c r="GT435" s="109">
        <f t="shared" si="997"/>
        <v>47.054876840768131</v>
      </c>
      <c r="GU435" s="109">
        <f t="shared" si="997"/>
        <v>50.790961463906193</v>
      </c>
      <c r="GV435" s="109">
        <f t="shared" si="997"/>
        <v>14.682547261022137</v>
      </c>
      <c r="GW435" s="109">
        <f t="shared" si="997"/>
        <v>28.464659810908781</v>
      </c>
      <c r="GX435" s="109">
        <f t="shared" si="997"/>
        <v>73.847527636085545</v>
      </c>
      <c r="GY435" s="109">
        <f t="shared" si="997"/>
        <v>62.735740334185039</v>
      </c>
      <c r="GZ435" s="109">
        <f t="shared" si="998"/>
        <v>30.883818323394834</v>
      </c>
      <c r="HA435" s="109">
        <f t="shared" si="998"/>
        <v>28.464659810908781</v>
      </c>
      <c r="HB435" s="109">
        <f t="shared" si="998"/>
        <v>14.682547261022137</v>
      </c>
      <c r="HC435" s="109">
        <f t="shared" si="998"/>
        <v>54.886307073344064</v>
      </c>
      <c r="HD435" s="109">
        <f t="shared" si="998"/>
        <v>44.862275104252127</v>
      </c>
      <c r="HE435" s="109">
        <f t="shared" si="998"/>
        <v>181.44734690932773</v>
      </c>
      <c r="HF435" s="109">
        <f t="shared" si="998"/>
        <v>53.238352593537009</v>
      </c>
      <c r="HG435" s="109">
        <f t="shared" si="998"/>
        <v>18.89010551558075</v>
      </c>
      <c r="HH435" s="109">
        <f t="shared" si="998"/>
        <v>15.228181556752824</v>
      </c>
      <c r="HI435" s="109">
        <f t="shared" si="998"/>
        <v>100.93622540161459</v>
      </c>
      <c r="HJ435" s="109">
        <f t="shared" si="999"/>
        <v>14.682547261022137</v>
      </c>
      <c r="HK435" s="109">
        <f t="shared" si="999"/>
        <v>28.464659810908781</v>
      </c>
      <c r="HL435" s="109">
        <f t="shared" si="999"/>
        <v>71.110315058644147</v>
      </c>
      <c r="HM435" s="109">
        <f t="shared" si="999"/>
        <v>28.464659810908781</v>
      </c>
      <c r="HN435" s="109">
        <f t="shared" si="999"/>
        <v>134.40640916903413</v>
      </c>
      <c r="HO435" s="109">
        <f t="shared" si="999"/>
        <v>115.43387189992248</v>
      </c>
      <c r="HP435" s="109">
        <f t="shared" si="999"/>
        <v>21.276486485098559</v>
      </c>
      <c r="HQ435" s="109">
        <f t="shared" si="999"/>
        <v>30.001771647007843</v>
      </c>
      <c r="HR435" s="109"/>
      <c r="HS435" s="109"/>
      <c r="HT435" s="109"/>
      <c r="HU435" s="109"/>
      <c r="HV435" s="109"/>
      <c r="HW435" s="109"/>
      <c r="HX435" s="109"/>
      <c r="HY435" s="109"/>
      <c r="HZ435" s="109"/>
      <c r="IA435" s="109"/>
      <c r="IB435" s="109"/>
      <c r="IC435" s="109"/>
      <c r="ID435" s="109"/>
      <c r="IE435" s="109"/>
      <c r="IF435" s="109"/>
      <c r="IG435" s="109"/>
      <c r="IH435" s="109"/>
      <c r="II435" s="109"/>
      <c r="IJ435" s="109"/>
      <c r="IK435" s="109"/>
      <c r="IL435" s="109"/>
      <c r="IM435" s="109"/>
      <c r="IN435" s="109"/>
      <c r="IO435" s="109"/>
      <c r="IP435" s="109"/>
      <c r="IQ435" s="109"/>
      <c r="IR435" s="109"/>
      <c r="IS435" s="109"/>
      <c r="IT435" s="109"/>
      <c r="IU435" s="109"/>
      <c r="IV435" s="109"/>
      <c r="IW435" s="109"/>
      <c r="IX435" s="109"/>
      <c r="IY435" s="109"/>
      <c r="IZ435" s="109"/>
      <c r="JA435" s="109"/>
      <c r="JB435" s="109"/>
      <c r="JC435" s="109"/>
      <c r="JD435" s="109"/>
      <c r="JE435" s="109"/>
      <c r="JF435" s="109"/>
      <c r="JG435" s="109"/>
      <c r="JH435" s="109"/>
      <c r="JI435" s="109"/>
      <c r="JJ435" s="109"/>
      <c r="JK435" s="109"/>
      <c r="JL435" s="109"/>
      <c r="JM435" s="109"/>
      <c r="JN435" s="109"/>
      <c r="JO435" s="109"/>
      <c r="JP435" s="109" t="str">
        <f t="shared" si="911"/>
        <v>Water Pollution_Barium_Freshwater_Health_N/A for WP Interim Methodology</v>
      </c>
    </row>
    <row r="436" spans="2:276">
      <c r="B436" s="112" t="s">
        <v>9</v>
      </c>
      <c r="C436" s="112" t="s">
        <v>507</v>
      </c>
      <c r="D436" s="112" t="s">
        <v>396</v>
      </c>
      <c r="E436" s="112" t="s">
        <v>395</v>
      </c>
      <c r="F436" s="112" t="s">
        <v>390</v>
      </c>
      <c r="G436" s="112" t="s">
        <v>391</v>
      </c>
      <c r="H436" s="109">
        <f t="shared" si="978"/>
        <v>13.325459132521896</v>
      </c>
      <c r="I436" s="109">
        <f t="shared" si="978"/>
        <v>13.395688103077271</v>
      </c>
      <c r="J436" s="109">
        <f t="shared" si="978"/>
        <v>13.355739671971076</v>
      </c>
      <c r="K436" s="109">
        <f t="shared" si="978"/>
        <v>13.451904381357947</v>
      </c>
      <c r="L436" s="109">
        <f t="shared" si="978"/>
        <v>13.453497692928975</v>
      </c>
      <c r="M436" s="109">
        <f t="shared" si="978"/>
        <v>13.379496460346971</v>
      </c>
      <c r="N436" s="109">
        <f t="shared" si="978"/>
        <v>13.381298043256811</v>
      </c>
      <c r="O436" s="109">
        <f t="shared" si="978"/>
        <v>13.377231813879533</v>
      </c>
      <c r="P436" s="109">
        <f t="shared" si="978"/>
        <v>13.396429731667777</v>
      </c>
      <c r="Q436" s="109">
        <f t="shared" si="978"/>
        <v>13.381298043256811</v>
      </c>
      <c r="R436" s="109">
        <f t="shared" si="979"/>
        <v>13.480166914702336</v>
      </c>
      <c r="S436" s="109">
        <f t="shared" si="979"/>
        <v>13.571598836819776</v>
      </c>
      <c r="T436" s="109">
        <f t="shared" si="979"/>
        <v>13.383004304004537</v>
      </c>
      <c r="U436" s="109">
        <f t="shared" si="979"/>
        <v>13.381298043256811</v>
      </c>
      <c r="V436" s="109">
        <f t="shared" si="979"/>
        <v>13.38356429140048</v>
      </c>
      <c r="W436" s="109">
        <f t="shared" si="979"/>
        <v>13.225821025577227</v>
      </c>
      <c r="X436" s="109">
        <f t="shared" si="979"/>
        <v>13.381298043256811</v>
      </c>
      <c r="Y436" s="109">
        <f t="shared" si="979"/>
        <v>13.390074987137309</v>
      </c>
      <c r="Z436" s="109">
        <f t="shared" si="979"/>
        <v>13.591232194864658</v>
      </c>
      <c r="AA436" s="109">
        <f t="shared" si="979"/>
        <v>13.398688403224222</v>
      </c>
      <c r="AB436" s="109">
        <f t="shared" si="980"/>
        <v>13.460401759271683</v>
      </c>
      <c r="AC436" s="109">
        <f t="shared" si="980"/>
        <v>13.387556497076416</v>
      </c>
      <c r="AD436" s="109">
        <f t="shared" si="980"/>
        <v>13.377970162868563</v>
      </c>
      <c r="AE436" s="109">
        <f t="shared" si="980"/>
        <v>13.400816324709846</v>
      </c>
      <c r="AF436" s="109">
        <f t="shared" si="980"/>
        <v>13.403485824770913</v>
      </c>
      <c r="AG436" s="109">
        <f t="shared" si="980"/>
        <v>13.529924078558691</v>
      </c>
      <c r="AH436" s="109">
        <f t="shared" si="980"/>
        <v>13.132266976343329</v>
      </c>
      <c r="AI436" s="109">
        <f t="shared" si="980"/>
        <v>13.381298043256811</v>
      </c>
      <c r="AJ436" s="109">
        <f t="shared" si="980"/>
        <v>13.403505484335797</v>
      </c>
      <c r="AK436" s="109">
        <f t="shared" si="980"/>
        <v>13.395448024037378</v>
      </c>
      <c r="AL436" s="109">
        <f t="shared" si="981"/>
        <v>13.425125786598384</v>
      </c>
      <c r="AM436" s="109">
        <f t="shared" si="981"/>
        <v>13.424639729869162</v>
      </c>
      <c r="AN436" s="109">
        <f t="shared" si="981"/>
        <v>13.406068745722081</v>
      </c>
      <c r="AO436" s="109">
        <f t="shared" si="981"/>
        <v>13.382900152105302</v>
      </c>
      <c r="AP436" s="109">
        <f t="shared" si="981"/>
        <v>13.440050410963845</v>
      </c>
      <c r="AQ436" s="109">
        <f t="shared" si="981"/>
        <v>13.42410157070273</v>
      </c>
      <c r="AR436" s="109">
        <f t="shared" si="981"/>
        <v>13.381298043256811</v>
      </c>
      <c r="AS436" s="109">
        <f t="shared" si="981"/>
        <v>13.364416901171278</v>
      </c>
      <c r="AT436" s="109">
        <f t="shared" si="981"/>
        <v>13.376848370599273</v>
      </c>
      <c r="AU436" s="109">
        <f t="shared" si="981"/>
        <v>13.453497692928975</v>
      </c>
      <c r="AV436" s="109">
        <f t="shared" si="982"/>
        <v>13.418620630897983</v>
      </c>
      <c r="AW436" s="109">
        <f t="shared" si="982"/>
        <v>12.506848212936326</v>
      </c>
      <c r="AX436" s="109">
        <f t="shared" si="982"/>
        <v>13.338780187139442</v>
      </c>
      <c r="AY436" s="109">
        <f t="shared" si="982"/>
        <v>13.406068745722081</v>
      </c>
      <c r="AZ436" s="109">
        <f t="shared" si="982"/>
        <v>13.416172683759809</v>
      </c>
      <c r="BA436" s="109">
        <f t="shared" si="982"/>
        <v>13.513656499407386</v>
      </c>
      <c r="BB436" s="109">
        <f t="shared" si="982"/>
        <v>13.397582868261185</v>
      </c>
      <c r="BC436" s="109">
        <f t="shared" si="982"/>
        <v>13.458996296733416</v>
      </c>
      <c r="BD436" s="109">
        <f t="shared" si="982"/>
        <v>13.399581939835082</v>
      </c>
      <c r="BE436" s="109">
        <f t="shared" si="982"/>
        <v>13.40406322367309</v>
      </c>
      <c r="BF436" s="109">
        <f t="shared" si="983"/>
        <v>13.381298043256811</v>
      </c>
      <c r="BG436" s="109">
        <f t="shared" si="983"/>
        <v>13.417322415939989</v>
      </c>
      <c r="BH436" s="109">
        <f t="shared" si="983"/>
        <v>13.586099559428474</v>
      </c>
      <c r="BI436" s="109">
        <f t="shared" si="983"/>
        <v>13.412093371354761</v>
      </c>
      <c r="BJ436" s="109">
        <f t="shared" si="983"/>
        <v>13.398288727300168</v>
      </c>
      <c r="BK436" s="109">
        <f t="shared" si="983"/>
        <v>13.381298043256811</v>
      </c>
      <c r="BL436" s="109">
        <f t="shared" si="983"/>
        <v>13.41442175385475</v>
      </c>
      <c r="BM436" s="109">
        <f t="shared" si="983"/>
        <v>13.391611840516696</v>
      </c>
      <c r="BN436" s="109">
        <f t="shared" si="983"/>
        <v>13.282034738153405</v>
      </c>
      <c r="BO436" s="109">
        <f t="shared" si="983"/>
        <v>13.39610998060291</v>
      </c>
      <c r="BP436" s="109">
        <f t="shared" si="984"/>
        <v>13.44398308167967</v>
      </c>
      <c r="BQ436" s="109">
        <f t="shared" si="984"/>
        <v>13.394906330766753</v>
      </c>
      <c r="BR436" s="109">
        <f t="shared" si="984"/>
        <v>13.403426705856104</v>
      </c>
      <c r="BS436" s="109">
        <f t="shared" si="984"/>
        <v>13.406068745722081</v>
      </c>
      <c r="BT436" s="109">
        <f t="shared" si="984"/>
        <v>13.184252959900348</v>
      </c>
      <c r="BU436" s="109">
        <f t="shared" si="984"/>
        <v>13.417322415939989</v>
      </c>
      <c r="BV436" s="109">
        <f t="shared" si="984"/>
        <v>13.451904381357947</v>
      </c>
      <c r="BW436" s="109">
        <f t="shared" si="984"/>
        <v>13.422440538096184</v>
      </c>
      <c r="BX436" s="109">
        <f t="shared" si="984"/>
        <v>13.416220631012834</v>
      </c>
      <c r="BY436" s="109">
        <f t="shared" si="984"/>
        <v>13.451904381357947</v>
      </c>
      <c r="BZ436" s="109">
        <f t="shared" si="985"/>
        <v>13.421620779609423</v>
      </c>
      <c r="CA436" s="109">
        <f t="shared" si="985"/>
        <v>13.406068745722081</v>
      </c>
      <c r="CB436" s="109">
        <f t="shared" si="985"/>
        <v>13.396051064855541</v>
      </c>
      <c r="CC436" s="109">
        <f t="shared" si="985"/>
        <v>13.364563433563195</v>
      </c>
      <c r="CD436" s="109">
        <f t="shared" si="985"/>
        <v>13.550192473541244</v>
      </c>
      <c r="CE436" s="109">
        <f t="shared" si="985"/>
        <v>13.453497692928975</v>
      </c>
      <c r="CF436" s="109">
        <f t="shared" si="985"/>
        <v>13.413930783849469</v>
      </c>
      <c r="CG436" s="109">
        <f t="shared" si="985"/>
        <v>13.576104314247784</v>
      </c>
      <c r="CH436" s="109">
        <f t="shared" si="985"/>
        <v>13.381298043256811</v>
      </c>
      <c r="CI436" s="109">
        <f t="shared" si="985"/>
        <v>13.403505484335797</v>
      </c>
      <c r="CJ436" s="109">
        <f t="shared" si="986"/>
        <v>13.374918946281667</v>
      </c>
      <c r="CK436" s="109">
        <f t="shared" si="986"/>
        <v>13.517408143871137</v>
      </c>
      <c r="CL436" s="109">
        <f t="shared" si="986"/>
        <v>13.397990691028609</v>
      </c>
      <c r="CM436" s="109">
        <f t="shared" si="986"/>
        <v>13.418950942066097</v>
      </c>
      <c r="CN436" s="109">
        <f t="shared" si="986"/>
        <v>13.388363275730446</v>
      </c>
      <c r="CO436" s="109">
        <f t="shared" si="986"/>
        <v>13.392799884115407</v>
      </c>
      <c r="CP436" s="109">
        <f t="shared" si="986"/>
        <v>13.403505484335797</v>
      </c>
      <c r="CQ436" s="109">
        <f t="shared" si="986"/>
        <v>13.419570149931999</v>
      </c>
      <c r="CR436" s="109">
        <f t="shared" si="986"/>
        <v>13.418445156073719</v>
      </c>
      <c r="CS436" s="109">
        <f t="shared" si="986"/>
        <v>11.239898667709371</v>
      </c>
      <c r="CT436" s="109">
        <f t="shared" si="987"/>
        <v>13.326462788190511</v>
      </c>
      <c r="CU436" s="109">
        <f t="shared" si="987"/>
        <v>13.279783498677585</v>
      </c>
      <c r="CV436" s="109">
        <f t="shared" si="987"/>
        <v>13.336290852693953</v>
      </c>
      <c r="CW436" s="109">
        <f t="shared" si="987"/>
        <v>13.404717211416443</v>
      </c>
      <c r="CX436" s="109">
        <f t="shared" si="987"/>
        <v>13.453497692928975</v>
      </c>
      <c r="CY436" s="109">
        <f t="shared" si="987"/>
        <v>13.493900946498368</v>
      </c>
      <c r="CZ436" s="109">
        <f t="shared" si="987"/>
        <v>13.39630290616592</v>
      </c>
      <c r="DA436" s="109">
        <f t="shared" si="987"/>
        <v>13.381298043256811</v>
      </c>
      <c r="DB436" s="109">
        <f t="shared" si="987"/>
        <v>13.697258364655834</v>
      </c>
      <c r="DC436" s="109">
        <f t="shared" si="987"/>
        <v>13.460046262837016</v>
      </c>
      <c r="DD436" s="109">
        <f t="shared" si="988"/>
        <v>13.373085776594912</v>
      </c>
      <c r="DE436" s="109">
        <f t="shared" si="988"/>
        <v>13.315673353774772</v>
      </c>
      <c r="DF436" s="109">
        <f t="shared" si="988"/>
        <v>13.403505484335797</v>
      </c>
      <c r="DG436" s="109">
        <f t="shared" si="988"/>
        <v>13.411116851129943</v>
      </c>
      <c r="DH436" s="109">
        <f t="shared" si="988"/>
        <v>13.813542244214387</v>
      </c>
      <c r="DI436" s="109">
        <f t="shared" si="988"/>
        <v>13.417322415939989</v>
      </c>
      <c r="DJ436" s="109">
        <f t="shared" si="988"/>
        <v>13.38356429140048</v>
      </c>
      <c r="DK436" s="109">
        <f t="shared" si="988"/>
        <v>13.406164660839833</v>
      </c>
      <c r="DL436" s="109">
        <f t="shared" si="988"/>
        <v>13.41502464114598</v>
      </c>
      <c r="DM436" s="109">
        <f t="shared" si="988"/>
        <v>13.403894501876159</v>
      </c>
      <c r="DN436" s="109">
        <f t="shared" si="989"/>
        <v>13.38356429140048</v>
      </c>
      <c r="DO436" s="109">
        <f t="shared" si="989"/>
        <v>13.389327039287041</v>
      </c>
      <c r="DP436" s="109">
        <f t="shared" si="989"/>
        <v>13.396608161174218</v>
      </c>
      <c r="DQ436" s="109">
        <f t="shared" si="989"/>
        <v>13.397928453818638</v>
      </c>
      <c r="DR436" s="109">
        <f t="shared" si="989"/>
        <v>13.453497692928975</v>
      </c>
      <c r="DS436" s="109">
        <f t="shared" si="989"/>
        <v>13.471311816431957</v>
      </c>
      <c r="DT436" s="109">
        <f t="shared" si="989"/>
        <v>13.453497692928975</v>
      </c>
      <c r="DU436" s="109">
        <f t="shared" si="989"/>
        <v>13.403505484335797</v>
      </c>
      <c r="DV436" s="109">
        <f t="shared" si="989"/>
        <v>13.378326356372927</v>
      </c>
      <c r="DW436" s="109">
        <f t="shared" si="989"/>
        <v>13.366488973801438</v>
      </c>
      <c r="DX436" s="109">
        <f t="shared" si="990"/>
        <v>13.582162545078528</v>
      </c>
      <c r="DY436" s="109">
        <f t="shared" si="990"/>
        <v>13.000704235841996</v>
      </c>
      <c r="DZ436" s="109">
        <f t="shared" si="990"/>
        <v>13.353429005720306</v>
      </c>
      <c r="EA436" s="109">
        <f t="shared" si="990"/>
        <v>13.38356429140048</v>
      </c>
      <c r="EB436" s="109">
        <f t="shared" si="990"/>
        <v>13.403505484335797</v>
      </c>
      <c r="EC436" s="109">
        <f t="shared" si="990"/>
        <v>13.411744386922198</v>
      </c>
      <c r="ED436" s="109">
        <f t="shared" si="990"/>
        <v>13.406068745722081</v>
      </c>
      <c r="EE436" s="109">
        <f t="shared" si="990"/>
        <v>13.287567451547829</v>
      </c>
      <c r="EF436" s="109">
        <f t="shared" si="990"/>
        <v>13.403505484335797</v>
      </c>
      <c r="EG436" s="109">
        <f t="shared" si="990"/>
        <v>13.407692593897854</v>
      </c>
      <c r="EH436" s="109">
        <f t="shared" si="991"/>
        <v>13.453497692928975</v>
      </c>
      <c r="EI436" s="109">
        <f t="shared" si="991"/>
        <v>13.381616605289976</v>
      </c>
      <c r="EJ436" s="109">
        <f t="shared" si="991"/>
        <v>13.417322415939989</v>
      </c>
      <c r="EK436" s="109">
        <f t="shared" si="991"/>
        <v>13.378998593099963</v>
      </c>
      <c r="EL436" s="109">
        <f t="shared" si="991"/>
        <v>13.356554929704179</v>
      </c>
      <c r="EM436" s="109">
        <f t="shared" si="991"/>
        <v>13.415373980927473</v>
      </c>
      <c r="EN436" s="109">
        <f t="shared" si="991"/>
        <v>13.404116644715213</v>
      </c>
      <c r="EO436" s="109">
        <f t="shared" si="991"/>
        <v>13.403505484335797</v>
      </c>
      <c r="EP436" s="109">
        <f t="shared" si="991"/>
        <v>13.342634754358668</v>
      </c>
      <c r="EQ436" s="109">
        <f t="shared" si="991"/>
        <v>13.469165478942754</v>
      </c>
      <c r="ER436" s="109">
        <f t="shared" si="992"/>
        <v>13.451904381357947</v>
      </c>
      <c r="ES436" s="109">
        <f t="shared" si="992"/>
        <v>13.45625494866351</v>
      </c>
      <c r="ET436" s="109">
        <f t="shared" si="992"/>
        <v>13.391061850186819</v>
      </c>
      <c r="EU436" s="109">
        <f t="shared" si="992"/>
        <v>13.382992842739252</v>
      </c>
      <c r="EV436" s="109">
        <f t="shared" si="992"/>
        <v>13.209228242420155</v>
      </c>
      <c r="EW436" s="109">
        <f t="shared" si="992"/>
        <v>13.550260209800902</v>
      </c>
      <c r="EX436" s="109">
        <f t="shared" si="992"/>
        <v>13.403505484335797</v>
      </c>
      <c r="EY436" s="109">
        <f t="shared" si="992"/>
        <v>13.422494111858844</v>
      </c>
      <c r="EZ436" s="109">
        <f t="shared" si="992"/>
        <v>13.400903168801994</v>
      </c>
      <c r="FA436" s="109">
        <f t="shared" si="992"/>
        <v>13.043587287558982</v>
      </c>
      <c r="FB436" s="109">
        <f t="shared" si="993"/>
        <v>13.403505484335797</v>
      </c>
      <c r="FC436" s="109">
        <f t="shared" si="993"/>
        <v>13.407587570807612</v>
      </c>
      <c r="FD436" s="109">
        <f t="shared" si="993"/>
        <v>13.410196175107457</v>
      </c>
      <c r="FE436" s="109">
        <f t="shared" si="993"/>
        <v>13.398550923534861</v>
      </c>
      <c r="FF436" s="109">
        <f t="shared" si="993"/>
        <v>13.453279581351183</v>
      </c>
      <c r="FG436" s="109">
        <f t="shared" si="993"/>
        <v>13.498683015843794</v>
      </c>
      <c r="FH436" s="109">
        <f t="shared" si="993"/>
        <v>13.477037289522688</v>
      </c>
      <c r="FI436" s="109">
        <f t="shared" si="993"/>
        <v>13.472057707607112</v>
      </c>
      <c r="FJ436" s="109">
        <f t="shared" si="993"/>
        <v>13.381298043256811</v>
      </c>
      <c r="FK436" s="109">
        <f t="shared" si="993"/>
        <v>13.38356429140048</v>
      </c>
      <c r="FL436" s="109">
        <f t="shared" si="994"/>
        <v>13.377173725376695</v>
      </c>
      <c r="FM436" s="109">
        <f t="shared" si="994"/>
        <v>13.463384143973739</v>
      </c>
      <c r="FN436" s="109">
        <f t="shared" si="994"/>
        <v>13.383736442983166</v>
      </c>
      <c r="FO436" s="109">
        <f t="shared" si="994"/>
        <v>13.451904381357947</v>
      </c>
      <c r="FP436" s="109">
        <f t="shared" si="994"/>
        <v>13.453497692928975</v>
      </c>
      <c r="FQ436" s="109">
        <f t="shared" si="994"/>
        <v>13.406068745722081</v>
      </c>
      <c r="FR436" s="109">
        <f t="shared" si="994"/>
        <v>13.370637107343235</v>
      </c>
      <c r="FS436" s="109">
        <f t="shared" si="994"/>
        <v>13.561035660778227</v>
      </c>
      <c r="FT436" s="109">
        <f t="shared" si="994"/>
        <v>13.399306116463341</v>
      </c>
      <c r="FU436" s="109">
        <f t="shared" si="994"/>
        <v>13.406068745722081</v>
      </c>
      <c r="FV436" s="109">
        <f t="shared" si="995"/>
        <v>13.425179520795398</v>
      </c>
      <c r="FW436" s="109">
        <f t="shared" si="995"/>
        <v>13.403505484335797</v>
      </c>
      <c r="FX436" s="109">
        <f t="shared" si="995"/>
        <v>13.381298043256811</v>
      </c>
      <c r="FY436" s="109">
        <f t="shared" si="995"/>
        <v>13.551407387158019</v>
      </c>
      <c r="FZ436" s="109">
        <f t="shared" si="995"/>
        <v>13.433608187624124</v>
      </c>
      <c r="GA436" s="109">
        <f t="shared" si="995"/>
        <v>13.419291280707993</v>
      </c>
      <c r="GB436" s="109">
        <f t="shared" si="995"/>
        <v>13.381884955576449</v>
      </c>
      <c r="GC436" s="109">
        <f t="shared" si="995"/>
        <v>13.35900318247718</v>
      </c>
      <c r="GD436" s="109">
        <f t="shared" si="995"/>
        <v>13.406068745722081</v>
      </c>
      <c r="GE436" s="109">
        <f t="shared" si="995"/>
        <v>13.468763705398295</v>
      </c>
      <c r="GF436" s="109">
        <f t="shared" si="996"/>
        <v>13.449558620299273</v>
      </c>
      <c r="GG436" s="109">
        <f t="shared" si="996"/>
        <v>13.381298043256811</v>
      </c>
      <c r="GH436" s="109">
        <f t="shared" si="996"/>
        <v>13.381298043256811</v>
      </c>
      <c r="GI436" s="109">
        <f t="shared" si="996"/>
        <v>13.381298043256811</v>
      </c>
      <c r="GJ436" s="109">
        <f t="shared" si="996"/>
        <v>13.381298043256811</v>
      </c>
      <c r="GK436" s="109">
        <f t="shared" si="996"/>
        <v>13.321912107259813</v>
      </c>
      <c r="GL436" s="109">
        <f t="shared" si="996"/>
        <v>13.403926829613235</v>
      </c>
      <c r="GM436" s="109">
        <f t="shared" si="996"/>
        <v>13.41786203917958</v>
      </c>
      <c r="GN436" s="109">
        <f t="shared" si="996"/>
        <v>13.598404042571586</v>
      </c>
      <c r="GO436" s="109">
        <f t="shared" si="996"/>
        <v>13.37182063148258</v>
      </c>
      <c r="GP436" s="109">
        <f t="shared" si="997"/>
        <v>13.403505484335797</v>
      </c>
      <c r="GQ436" s="109">
        <f t="shared" si="997"/>
        <v>13.389420530175688</v>
      </c>
      <c r="GR436" s="109">
        <f t="shared" si="997"/>
        <v>13.3092320717093</v>
      </c>
      <c r="GS436" s="109">
        <f t="shared" si="997"/>
        <v>13.461826406861366</v>
      </c>
      <c r="GT436" s="109">
        <f t="shared" si="997"/>
        <v>13.403505484335797</v>
      </c>
      <c r="GU436" s="109">
        <f t="shared" si="997"/>
        <v>13.704576412837506</v>
      </c>
      <c r="GV436" s="109">
        <f t="shared" si="997"/>
        <v>13.451904381357947</v>
      </c>
      <c r="GW436" s="109">
        <f t="shared" si="997"/>
        <v>13.381298043256811</v>
      </c>
      <c r="GX436" s="109">
        <f t="shared" si="997"/>
        <v>13.401095465254395</v>
      </c>
      <c r="GY436" s="109">
        <f t="shared" si="997"/>
        <v>13.312901554381616</v>
      </c>
      <c r="GZ436" s="109">
        <f t="shared" si="998"/>
        <v>13.39259920277733</v>
      </c>
      <c r="HA436" s="109">
        <f t="shared" si="998"/>
        <v>13.381298043256811</v>
      </c>
      <c r="HB436" s="109">
        <f t="shared" si="998"/>
        <v>13.451904381357947</v>
      </c>
      <c r="HC436" s="109">
        <f t="shared" si="998"/>
        <v>13.311127501756083</v>
      </c>
      <c r="HD436" s="109">
        <f t="shared" si="998"/>
        <v>13.374597652327157</v>
      </c>
      <c r="HE436" s="109">
        <f t="shared" si="998"/>
        <v>13.443106157569849</v>
      </c>
      <c r="HF436" s="109">
        <f t="shared" si="998"/>
        <v>13.409601721937964</v>
      </c>
      <c r="HG436" s="109">
        <f t="shared" si="998"/>
        <v>13.162463606278731</v>
      </c>
      <c r="HH436" s="109">
        <f t="shared" si="998"/>
        <v>13.401355693311714</v>
      </c>
      <c r="HI436" s="109">
        <f t="shared" si="998"/>
        <v>13.335713534585885</v>
      </c>
      <c r="HJ436" s="109">
        <f t="shared" si="999"/>
        <v>13.451904381357947</v>
      </c>
      <c r="HK436" s="109">
        <f t="shared" si="999"/>
        <v>13.381298043256811</v>
      </c>
      <c r="HL436" s="109">
        <f t="shared" si="999"/>
        <v>13.346064797214259</v>
      </c>
      <c r="HM436" s="109">
        <f t="shared" si="999"/>
        <v>13.381298043256811</v>
      </c>
      <c r="HN436" s="109">
        <f t="shared" si="999"/>
        <v>13.38356429140048</v>
      </c>
      <c r="HO436" s="109">
        <f t="shared" si="999"/>
        <v>13.382890095504969</v>
      </c>
      <c r="HP436" s="109">
        <f t="shared" si="999"/>
        <v>13.363474807670112</v>
      </c>
      <c r="HQ436" s="109">
        <f t="shared" si="999"/>
        <v>13.457013790731198</v>
      </c>
      <c r="HR436" s="109"/>
      <c r="HS436" s="109"/>
      <c r="HT436" s="109"/>
      <c r="HU436" s="109"/>
      <c r="HV436" s="109"/>
      <c r="HW436" s="109"/>
      <c r="HX436" s="109"/>
      <c r="HY436" s="109"/>
      <c r="HZ436" s="109"/>
      <c r="IA436" s="109"/>
      <c r="IB436" s="109"/>
      <c r="IC436" s="109"/>
      <c r="ID436" s="109"/>
      <c r="IE436" s="109"/>
      <c r="IF436" s="109"/>
      <c r="IG436" s="109"/>
      <c r="IH436" s="109"/>
      <c r="II436" s="109"/>
      <c r="IJ436" s="109"/>
      <c r="IK436" s="109"/>
      <c r="IL436" s="109"/>
      <c r="IM436" s="109"/>
      <c r="IN436" s="109"/>
      <c r="IO436" s="109"/>
      <c r="IP436" s="109"/>
      <c r="IQ436" s="109"/>
      <c r="IR436" s="109"/>
      <c r="IS436" s="109"/>
      <c r="IT436" s="109"/>
      <c r="IU436" s="109"/>
      <c r="IV436" s="109"/>
      <c r="IW436" s="109"/>
      <c r="IX436" s="109"/>
      <c r="IY436" s="109"/>
      <c r="IZ436" s="109"/>
      <c r="JA436" s="109"/>
      <c r="JB436" s="109"/>
      <c r="JC436" s="109"/>
      <c r="JD436" s="109"/>
      <c r="JE436" s="109"/>
      <c r="JF436" s="109"/>
      <c r="JG436" s="109"/>
      <c r="JH436" s="109"/>
      <c r="JI436" s="109"/>
      <c r="JJ436" s="109"/>
      <c r="JK436" s="109"/>
      <c r="JL436" s="109"/>
      <c r="JM436" s="109"/>
      <c r="JN436" s="109"/>
      <c r="JO436" s="109"/>
      <c r="JP436" s="109" t="str">
        <f t="shared" si="911"/>
        <v>Water Pollution_Barium_Seawater_Health_N/A for WP Interim Methodology</v>
      </c>
    </row>
    <row r="437" spans="2:276">
      <c r="B437" s="112" t="s">
        <v>9</v>
      </c>
      <c r="C437" s="112" t="s">
        <v>507</v>
      </c>
      <c r="D437" s="112" t="s">
        <v>384</v>
      </c>
      <c r="E437" s="112" t="s">
        <v>395</v>
      </c>
      <c r="F437" s="112" t="s">
        <v>390</v>
      </c>
      <c r="G437" s="112" t="s">
        <v>391</v>
      </c>
      <c r="H437" s="109">
        <f t="shared" si="978"/>
        <v>65.95848987352619</v>
      </c>
      <c r="I437" s="109">
        <f t="shared" si="978"/>
        <v>33.968021220537295</v>
      </c>
      <c r="J437" s="109">
        <f t="shared" si="978"/>
        <v>51.151514701127532</v>
      </c>
      <c r="K437" s="109">
        <f t="shared" si="978"/>
        <v>13.451904381357947</v>
      </c>
      <c r="L437" s="109">
        <f t="shared" si="978"/>
        <v>42.508821637958896</v>
      </c>
      <c r="M437" s="109">
        <f t="shared" si="978"/>
        <v>18.787397424821343</v>
      </c>
      <c r="N437" s="109">
        <f t="shared" si="978"/>
        <v>13.381298043256811</v>
      </c>
      <c r="O437" s="109">
        <f t="shared" si="978"/>
        <v>19.281467059175316</v>
      </c>
      <c r="P437" s="109">
        <f t="shared" si="978"/>
        <v>55.189379637750541</v>
      </c>
      <c r="Q437" s="109">
        <f t="shared" si="978"/>
        <v>13.381298043256811</v>
      </c>
      <c r="R437" s="109">
        <f t="shared" si="979"/>
        <v>13.647511900078673</v>
      </c>
      <c r="S437" s="109">
        <f t="shared" si="979"/>
        <v>28.886564576075095</v>
      </c>
      <c r="T437" s="109">
        <f t="shared" si="979"/>
        <v>67.1229690332692</v>
      </c>
      <c r="U437" s="109">
        <f t="shared" si="979"/>
        <v>13.402963784099866</v>
      </c>
      <c r="V437" s="109">
        <f t="shared" si="979"/>
        <v>13.38356429140048</v>
      </c>
      <c r="W437" s="109">
        <f t="shared" si="979"/>
        <v>139.35561115730323</v>
      </c>
      <c r="X437" s="109">
        <f t="shared" si="979"/>
        <v>13.381298043256811</v>
      </c>
      <c r="Y437" s="109">
        <f t="shared" si="979"/>
        <v>33.8240861669182</v>
      </c>
      <c r="Z437" s="109">
        <f t="shared" si="979"/>
        <v>110.95215722209352</v>
      </c>
      <c r="AA437" s="109">
        <f t="shared" si="979"/>
        <v>14.798127096114216</v>
      </c>
      <c r="AB437" s="109">
        <f t="shared" si="980"/>
        <v>42.573465329731889</v>
      </c>
      <c r="AC437" s="109">
        <f t="shared" si="980"/>
        <v>13.387556497076416</v>
      </c>
      <c r="AD437" s="109">
        <f t="shared" si="980"/>
        <v>15.725045879758873</v>
      </c>
      <c r="AE437" s="109">
        <f t="shared" si="980"/>
        <v>15.754044396646833</v>
      </c>
      <c r="AF437" s="109">
        <f t="shared" si="980"/>
        <v>31.204789195179686</v>
      </c>
      <c r="AG437" s="109">
        <f t="shared" si="980"/>
        <v>15.263763355063418</v>
      </c>
      <c r="AH437" s="109">
        <f t="shared" si="980"/>
        <v>16.325168760093732</v>
      </c>
      <c r="AI437" s="109">
        <f t="shared" si="980"/>
        <v>13.381298043256811</v>
      </c>
      <c r="AJ437" s="109">
        <f t="shared" si="980"/>
        <v>17.739856194751876</v>
      </c>
      <c r="AK437" s="109">
        <f t="shared" si="980"/>
        <v>26.18519243762049</v>
      </c>
      <c r="AL437" s="109">
        <f t="shared" si="981"/>
        <v>45.210288669148298</v>
      </c>
      <c r="AM437" s="109">
        <f t="shared" si="981"/>
        <v>111.06941850515734</v>
      </c>
      <c r="AN437" s="109">
        <f t="shared" si="981"/>
        <v>18.25404250936289</v>
      </c>
      <c r="AO437" s="109">
        <f t="shared" si="981"/>
        <v>26.962968209395427</v>
      </c>
      <c r="AP437" s="109">
        <f t="shared" si="981"/>
        <v>22.647811070380897</v>
      </c>
      <c r="AQ437" s="109">
        <f t="shared" si="981"/>
        <v>13.809777021435847</v>
      </c>
      <c r="AR437" s="109">
        <f t="shared" si="981"/>
        <v>13.381298043256811</v>
      </c>
      <c r="AS437" s="109">
        <f t="shared" si="981"/>
        <v>15.390949367624344</v>
      </c>
      <c r="AT437" s="109">
        <f t="shared" si="981"/>
        <v>25.236003119888558</v>
      </c>
      <c r="AU437" s="109">
        <f t="shared" si="981"/>
        <v>38.247766313473754</v>
      </c>
      <c r="AV437" s="109">
        <f t="shared" si="982"/>
        <v>17.30620434806827</v>
      </c>
      <c r="AW437" s="109">
        <f t="shared" si="982"/>
        <v>86.661651428531684</v>
      </c>
      <c r="AX437" s="109">
        <f t="shared" si="982"/>
        <v>16.847348576767672</v>
      </c>
      <c r="AY437" s="109">
        <f t="shared" si="982"/>
        <v>13.406068745722081</v>
      </c>
      <c r="AZ437" s="109">
        <f t="shared" si="982"/>
        <v>20.926548893821352</v>
      </c>
      <c r="BA437" s="109">
        <f t="shared" si="982"/>
        <v>16.703363490879116</v>
      </c>
      <c r="BB437" s="109">
        <f t="shared" si="982"/>
        <v>22.194315220429882</v>
      </c>
      <c r="BC437" s="109">
        <f t="shared" si="982"/>
        <v>29.670356866060807</v>
      </c>
      <c r="BD437" s="109">
        <f t="shared" si="982"/>
        <v>20.648293796177295</v>
      </c>
      <c r="BE437" s="109">
        <f t="shared" si="982"/>
        <v>30.472512054399417</v>
      </c>
      <c r="BF437" s="109">
        <f t="shared" si="983"/>
        <v>23.861447334449039</v>
      </c>
      <c r="BG437" s="109">
        <f t="shared" si="983"/>
        <v>26.025998702866495</v>
      </c>
      <c r="BH437" s="109">
        <f t="shared" si="983"/>
        <v>43.698160518737467</v>
      </c>
      <c r="BI437" s="109">
        <f t="shared" si="983"/>
        <v>28.069643224090754</v>
      </c>
      <c r="BJ437" s="109">
        <f t="shared" si="983"/>
        <v>37.162858685319591</v>
      </c>
      <c r="BK437" s="109">
        <f t="shared" si="983"/>
        <v>13.381298043256811</v>
      </c>
      <c r="BL437" s="109">
        <f t="shared" si="983"/>
        <v>40.779162733978673</v>
      </c>
      <c r="BM437" s="109">
        <f t="shared" si="983"/>
        <v>19.382943070759605</v>
      </c>
      <c r="BN437" s="109">
        <f t="shared" si="983"/>
        <v>434.96315620627325</v>
      </c>
      <c r="BO437" s="109">
        <f t="shared" si="983"/>
        <v>66.12935062551837</v>
      </c>
      <c r="BP437" s="109">
        <f t="shared" si="984"/>
        <v>19.958741046852552</v>
      </c>
      <c r="BQ437" s="109">
        <f t="shared" si="984"/>
        <v>34.267266035968944</v>
      </c>
      <c r="BR437" s="109">
        <f t="shared" si="984"/>
        <v>17.533416254923729</v>
      </c>
      <c r="BS437" s="109">
        <f t="shared" si="984"/>
        <v>37.007789517358468</v>
      </c>
      <c r="BT437" s="109">
        <f t="shared" si="984"/>
        <v>49.059984458232961</v>
      </c>
      <c r="BU437" s="109">
        <f t="shared" si="984"/>
        <v>13.46060341048884</v>
      </c>
      <c r="BV437" s="109">
        <f t="shared" si="984"/>
        <v>13.870123891651557</v>
      </c>
      <c r="BW437" s="109">
        <f t="shared" si="984"/>
        <v>16.825365905971193</v>
      </c>
      <c r="BX437" s="109">
        <f t="shared" si="984"/>
        <v>36.233997361580798</v>
      </c>
      <c r="BY437" s="109">
        <f t="shared" si="984"/>
        <v>13.515965447233151</v>
      </c>
      <c r="BZ437" s="109">
        <f t="shared" si="985"/>
        <v>14.400105610462981</v>
      </c>
      <c r="CA437" s="109">
        <f t="shared" si="985"/>
        <v>27.251397039111858</v>
      </c>
      <c r="CB437" s="109">
        <f t="shared" si="985"/>
        <v>27.569559662624812</v>
      </c>
      <c r="CC437" s="109">
        <f t="shared" si="985"/>
        <v>69.122915302210444</v>
      </c>
      <c r="CD437" s="109">
        <f t="shared" si="985"/>
        <v>41.317740448051062</v>
      </c>
      <c r="CE437" s="109">
        <f t="shared" si="985"/>
        <v>13.453497692928975</v>
      </c>
      <c r="CF437" s="109">
        <f t="shared" si="985"/>
        <v>23.076011602373978</v>
      </c>
      <c r="CG437" s="109">
        <f t="shared" si="985"/>
        <v>13.568912649204146</v>
      </c>
      <c r="CH437" s="109">
        <f t="shared" si="985"/>
        <v>13.381298043256811</v>
      </c>
      <c r="CI437" s="109">
        <f t="shared" si="985"/>
        <v>13.403505484335797</v>
      </c>
      <c r="CJ437" s="109">
        <f t="shared" si="986"/>
        <v>27.72066353522715</v>
      </c>
      <c r="CK437" s="109">
        <f t="shared" si="986"/>
        <v>21.438325740614101</v>
      </c>
      <c r="CL437" s="109">
        <f t="shared" si="986"/>
        <v>17.2069290495646</v>
      </c>
      <c r="CM437" s="109">
        <f t="shared" si="986"/>
        <v>13.458443944337722</v>
      </c>
      <c r="CN437" s="109">
        <f t="shared" si="986"/>
        <v>51.693889215673117</v>
      </c>
      <c r="CO437" s="109">
        <f t="shared" si="986"/>
        <v>25.014262865675867</v>
      </c>
      <c r="CP437" s="109">
        <f t="shared" si="986"/>
        <v>13.403505484335797</v>
      </c>
      <c r="CQ437" s="109">
        <f t="shared" si="986"/>
        <v>41.171604085140373</v>
      </c>
      <c r="CR437" s="109">
        <f t="shared" si="986"/>
        <v>13.556945335434268</v>
      </c>
      <c r="CS437" s="109">
        <f t="shared" si="986"/>
        <v>112.03900461503692</v>
      </c>
      <c r="CT437" s="109">
        <f t="shared" si="987"/>
        <v>24.55444886581402</v>
      </c>
      <c r="CU437" s="109">
        <f t="shared" si="987"/>
        <v>69.828798098762235</v>
      </c>
      <c r="CV437" s="109">
        <f t="shared" si="987"/>
        <v>119.93060939791543</v>
      </c>
      <c r="CW437" s="109">
        <f t="shared" si="987"/>
        <v>19.047767148542921</v>
      </c>
      <c r="CX437" s="109">
        <f t="shared" si="987"/>
        <v>15.083990076793908</v>
      </c>
      <c r="CY437" s="109">
        <f t="shared" si="987"/>
        <v>169.31854793769648</v>
      </c>
      <c r="CZ437" s="109">
        <f t="shared" si="987"/>
        <v>44.961650200014503</v>
      </c>
      <c r="DA437" s="109">
        <f t="shared" si="987"/>
        <v>21.175530513179066</v>
      </c>
      <c r="DB437" s="109">
        <f t="shared" si="987"/>
        <v>43.989824416817413</v>
      </c>
      <c r="DC437" s="109">
        <f t="shared" si="987"/>
        <v>283.73661464533012</v>
      </c>
      <c r="DD437" s="109">
        <f t="shared" si="988"/>
        <v>19.245418321521917</v>
      </c>
      <c r="DE437" s="109">
        <f t="shared" si="988"/>
        <v>50.069673404058548</v>
      </c>
      <c r="DF437" s="109">
        <f t="shared" si="988"/>
        <v>13.403505484335797</v>
      </c>
      <c r="DG437" s="109">
        <f t="shared" si="988"/>
        <v>67.324821308646705</v>
      </c>
      <c r="DH437" s="109">
        <f t="shared" si="988"/>
        <v>79.187530827959435</v>
      </c>
      <c r="DI437" s="109">
        <f t="shared" si="988"/>
        <v>37.059634642979759</v>
      </c>
      <c r="DJ437" s="109">
        <f t="shared" si="988"/>
        <v>71.782201370283246</v>
      </c>
      <c r="DK437" s="109">
        <f t="shared" si="988"/>
        <v>35.613769587256364</v>
      </c>
      <c r="DL437" s="109">
        <f t="shared" si="988"/>
        <v>18.640572844597692</v>
      </c>
      <c r="DM437" s="109">
        <f t="shared" si="988"/>
        <v>18.514741809327418</v>
      </c>
      <c r="DN437" s="109">
        <f t="shared" si="989"/>
        <v>58.698017394260376</v>
      </c>
      <c r="DO437" s="109">
        <f t="shared" si="989"/>
        <v>40.50925363529808</v>
      </c>
      <c r="DP437" s="109">
        <f t="shared" si="989"/>
        <v>16.217486364972149</v>
      </c>
      <c r="DQ437" s="109">
        <f t="shared" si="989"/>
        <v>22.872061848736774</v>
      </c>
      <c r="DR437" s="109">
        <f t="shared" si="989"/>
        <v>42.508821637958896</v>
      </c>
      <c r="DS437" s="109">
        <f t="shared" si="989"/>
        <v>22.335499639962837</v>
      </c>
      <c r="DT437" s="109">
        <f t="shared" si="989"/>
        <v>42.508821637958896</v>
      </c>
      <c r="DU437" s="109">
        <f t="shared" si="989"/>
        <v>13.403505484335797</v>
      </c>
      <c r="DV437" s="109">
        <f t="shared" si="989"/>
        <v>22.036264639892156</v>
      </c>
      <c r="DW437" s="109">
        <f t="shared" si="989"/>
        <v>42.225992822310218</v>
      </c>
      <c r="DX437" s="109">
        <f t="shared" si="990"/>
        <v>20.812428723271626</v>
      </c>
      <c r="DY437" s="109">
        <f t="shared" si="990"/>
        <v>13.000704235841996</v>
      </c>
      <c r="DZ437" s="109">
        <f t="shared" si="990"/>
        <v>32.921618357819497</v>
      </c>
      <c r="EA437" s="109">
        <f t="shared" si="990"/>
        <v>13.38356429140048</v>
      </c>
      <c r="EB437" s="109">
        <f t="shared" si="990"/>
        <v>13.403505484335797</v>
      </c>
      <c r="EC437" s="109">
        <f t="shared" si="990"/>
        <v>20.66684035259626</v>
      </c>
      <c r="ED437" s="109">
        <f t="shared" si="990"/>
        <v>20.453327792473686</v>
      </c>
      <c r="EE437" s="109">
        <f t="shared" si="990"/>
        <v>33.001857144134959</v>
      </c>
      <c r="EF437" s="109">
        <f t="shared" si="990"/>
        <v>13.403505484335797</v>
      </c>
      <c r="EG437" s="109">
        <f t="shared" si="990"/>
        <v>50.006040171392122</v>
      </c>
      <c r="EH437" s="109">
        <f t="shared" si="991"/>
        <v>13.453497692928975</v>
      </c>
      <c r="EI437" s="109">
        <f t="shared" si="991"/>
        <v>14.319197317778466</v>
      </c>
      <c r="EJ437" s="109">
        <f t="shared" si="991"/>
        <v>34.699777836761314</v>
      </c>
      <c r="EK437" s="109">
        <f t="shared" si="991"/>
        <v>64.003247810932365</v>
      </c>
      <c r="EL437" s="109">
        <f t="shared" si="991"/>
        <v>22.673801630073012</v>
      </c>
      <c r="EM437" s="109">
        <f t="shared" si="991"/>
        <v>24.020617906761238</v>
      </c>
      <c r="EN437" s="109">
        <f t="shared" si="991"/>
        <v>15.296213358372146</v>
      </c>
      <c r="EO437" s="109">
        <f t="shared" si="991"/>
        <v>13.403505484335797</v>
      </c>
      <c r="EP437" s="109">
        <f t="shared" si="991"/>
        <v>52.319473846022504</v>
      </c>
      <c r="EQ437" s="109">
        <f t="shared" si="991"/>
        <v>74.663045030757075</v>
      </c>
      <c r="ER437" s="109">
        <f t="shared" si="992"/>
        <v>13.756136357921246</v>
      </c>
      <c r="ES437" s="109">
        <f t="shared" si="992"/>
        <v>13.92862552501628</v>
      </c>
      <c r="ET437" s="109">
        <f t="shared" si="992"/>
        <v>18.268969035379726</v>
      </c>
      <c r="EU437" s="109">
        <f t="shared" si="992"/>
        <v>47.339367673464423</v>
      </c>
      <c r="EV437" s="109">
        <f t="shared" si="992"/>
        <v>69.907416980870281</v>
      </c>
      <c r="EW437" s="109">
        <f t="shared" si="992"/>
        <v>43.729143708477444</v>
      </c>
      <c r="EX437" s="109">
        <f t="shared" si="992"/>
        <v>13.403505484335797</v>
      </c>
      <c r="EY437" s="109">
        <f t="shared" si="992"/>
        <v>14.902688226271746</v>
      </c>
      <c r="EZ437" s="109">
        <f t="shared" si="992"/>
        <v>28.726394100281105</v>
      </c>
      <c r="FA437" s="109">
        <f t="shared" si="992"/>
        <v>258.54637465753132</v>
      </c>
      <c r="FB437" s="109">
        <f t="shared" si="993"/>
        <v>13.403505484335797</v>
      </c>
      <c r="FC437" s="109">
        <f t="shared" si="993"/>
        <v>14.644759455963349</v>
      </c>
      <c r="FD437" s="109">
        <f t="shared" si="993"/>
        <v>14.981645378527368</v>
      </c>
      <c r="FE437" s="109">
        <f t="shared" si="993"/>
        <v>17.070663288086187</v>
      </c>
      <c r="FF437" s="109">
        <f t="shared" si="993"/>
        <v>16.802700844975323</v>
      </c>
      <c r="FG437" s="109">
        <f t="shared" si="993"/>
        <v>44.462235728014804</v>
      </c>
      <c r="FH437" s="109">
        <f t="shared" si="993"/>
        <v>44.263052699831299</v>
      </c>
      <c r="FI437" s="109">
        <f t="shared" si="993"/>
        <v>25.946435795270595</v>
      </c>
      <c r="FJ437" s="109">
        <f t="shared" si="993"/>
        <v>19.361018382561241</v>
      </c>
      <c r="FK437" s="109">
        <f t="shared" si="993"/>
        <v>71.005580831505185</v>
      </c>
      <c r="FL437" s="109">
        <f t="shared" si="994"/>
        <v>29.485160030733525</v>
      </c>
      <c r="FM437" s="109">
        <f t="shared" si="994"/>
        <v>15.626056340119089</v>
      </c>
      <c r="FN437" s="109">
        <f t="shared" si="994"/>
        <v>133.35612270810788</v>
      </c>
      <c r="FO437" s="109">
        <f t="shared" si="994"/>
        <v>13.529622826557373</v>
      </c>
      <c r="FP437" s="109">
        <f t="shared" si="994"/>
        <v>42.508821637958896</v>
      </c>
      <c r="FQ437" s="109">
        <f t="shared" si="994"/>
        <v>15.480969184091027</v>
      </c>
      <c r="FR437" s="109">
        <f t="shared" si="994"/>
        <v>40.797554768940543</v>
      </c>
      <c r="FS437" s="109">
        <f t="shared" si="994"/>
        <v>45.044982851346951</v>
      </c>
      <c r="FT437" s="109">
        <f t="shared" si="994"/>
        <v>37.439885135390611</v>
      </c>
      <c r="FU437" s="109">
        <f t="shared" si="994"/>
        <v>13.406068745722081</v>
      </c>
      <c r="FV437" s="109">
        <f t="shared" si="995"/>
        <v>25.834027543977577</v>
      </c>
      <c r="FW437" s="109">
        <f t="shared" si="995"/>
        <v>13.403505484335797</v>
      </c>
      <c r="FX437" s="109">
        <f t="shared" si="995"/>
        <v>23.861447334449039</v>
      </c>
      <c r="FY437" s="109">
        <f t="shared" si="995"/>
        <v>33.570694497836556</v>
      </c>
      <c r="FZ437" s="109">
        <f t="shared" si="995"/>
        <v>26.287333285151345</v>
      </c>
      <c r="GA437" s="109">
        <f t="shared" si="995"/>
        <v>13.577595278196252</v>
      </c>
      <c r="GB437" s="109">
        <f t="shared" si="995"/>
        <v>33.300522156552567</v>
      </c>
      <c r="GC437" s="109">
        <f t="shared" si="995"/>
        <v>35.804306582597206</v>
      </c>
      <c r="GD437" s="109">
        <f t="shared" si="995"/>
        <v>37.007789517358468</v>
      </c>
      <c r="GE437" s="109">
        <f t="shared" si="995"/>
        <v>28.814167837202703</v>
      </c>
      <c r="GF437" s="109">
        <f t="shared" si="996"/>
        <v>56.213744727457453</v>
      </c>
      <c r="GG437" s="109">
        <f t="shared" si="996"/>
        <v>13.381298043256811</v>
      </c>
      <c r="GH437" s="109">
        <f t="shared" si="996"/>
        <v>13.381298043256811</v>
      </c>
      <c r="GI437" s="109">
        <f t="shared" si="996"/>
        <v>23.861447334449039</v>
      </c>
      <c r="GJ437" s="109">
        <f t="shared" si="996"/>
        <v>13.381298043256811</v>
      </c>
      <c r="GK437" s="109">
        <f t="shared" si="996"/>
        <v>23.842892228631197</v>
      </c>
      <c r="GL437" s="109">
        <f t="shared" si="996"/>
        <v>13.579958975043088</v>
      </c>
      <c r="GM437" s="109">
        <f t="shared" si="996"/>
        <v>16.618603168507935</v>
      </c>
      <c r="GN437" s="109">
        <f t="shared" si="996"/>
        <v>38.453970086310605</v>
      </c>
      <c r="GO437" s="109">
        <f t="shared" si="996"/>
        <v>121.40727244756415</v>
      </c>
      <c r="GP437" s="109">
        <f t="shared" si="997"/>
        <v>36.529470902755641</v>
      </c>
      <c r="GQ437" s="109">
        <f t="shared" si="997"/>
        <v>50.608635105249547</v>
      </c>
      <c r="GR437" s="109">
        <f t="shared" si="997"/>
        <v>29.40017526661012</v>
      </c>
      <c r="GS437" s="109">
        <f t="shared" si="997"/>
        <v>42.058501768830688</v>
      </c>
      <c r="GT437" s="109">
        <f t="shared" si="997"/>
        <v>29.164148815080832</v>
      </c>
      <c r="GU437" s="109">
        <f t="shared" si="997"/>
        <v>44.771120210792354</v>
      </c>
      <c r="GV437" s="109">
        <f t="shared" si="997"/>
        <v>13.451904381357947</v>
      </c>
      <c r="GW437" s="109">
        <f t="shared" si="997"/>
        <v>18.167300015562791</v>
      </c>
      <c r="GX437" s="109">
        <f t="shared" si="997"/>
        <v>56.164016992014425</v>
      </c>
      <c r="GY437" s="109">
        <f t="shared" si="997"/>
        <v>51.967092884304122</v>
      </c>
      <c r="GZ437" s="109">
        <f t="shared" si="998"/>
        <v>30.755606987591943</v>
      </c>
      <c r="HA437" s="109">
        <f t="shared" si="998"/>
        <v>13.381298043256811</v>
      </c>
      <c r="HB437" s="109">
        <f t="shared" si="998"/>
        <v>14.682547261022137</v>
      </c>
      <c r="HC437" s="109">
        <f t="shared" si="998"/>
        <v>54.780721084296871</v>
      </c>
      <c r="HD437" s="109">
        <f t="shared" si="998"/>
        <v>43.153565429399514</v>
      </c>
      <c r="HE437" s="109">
        <f t="shared" si="998"/>
        <v>153.42919231695188</v>
      </c>
      <c r="HF437" s="109">
        <f t="shared" si="998"/>
        <v>44.9083445952459</v>
      </c>
      <c r="HG437" s="109">
        <f t="shared" si="998"/>
        <v>18.132054972705582</v>
      </c>
      <c r="HH437" s="109">
        <f t="shared" si="998"/>
        <v>14.425029111430398</v>
      </c>
      <c r="HI437" s="109">
        <f t="shared" si="998"/>
        <v>100.93622540161459</v>
      </c>
      <c r="HJ437" s="109">
        <f t="shared" si="999"/>
        <v>13.482644880590513</v>
      </c>
      <c r="HK437" s="109">
        <f t="shared" si="999"/>
        <v>25.891094392699049</v>
      </c>
      <c r="HL437" s="109">
        <f t="shared" si="999"/>
        <v>64.746200016196383</v>
      </c>
      <c r="HM437" s="109">
        <f t="shared" si="999"/>
        <v>13.381298043256811</v>
      </c>
      <c r="HN437" s="109">
        <f t="shared" si="999"/>
        <v>99.094363490638187</v>
      </c>
      <c r="HO437" s="109">
        <f t="shared" si="999"/>
        <v>108.83880474959599</v>
      </c>
      <c r="HP437" s="109">
        <f t="shared" si="999"/>
        <v>21.276486485098559</v>
      </c>
      <c r="HQ437" s="109">
        <f t="shared" si="999"/>
        <v>30.001771647007843</v>
      </c>
      <c r="HR437" s="109"/>
      <c r="HS437" s="109"/>
      <c r="HT437" s="109"/>
      <c r="HU437" s="109"/>
      <c r="HV437" s="109"/>
      <c r="HW437" s="109"/>
      <c r="HX437" s="109"/>
      <c r="HY437" s="109"/>
      <c r="HZ437" s="109"/>
      <c r="IA437" s="109"/>
      <c r="IB437" s="109"/>
      <c r="IC437" s="109"/>
      <c r="ID437" s="109"/>
      <c r="IE437" s="109"/>
      <c r="IF437" s="109"/>
      <c r="IG437" s="109"/>
      <c r="IH437" s="109"/>
      <c r="II437" s="109"/>
      <c r="IJ437" s="109"/>
      <c r="IK437" s="109"/>
      <c r="IL437" s="109"/>
      <c r="IM437" s="109"/>
      <c r="IN437" s="109"/>
      <c r="IO437" s="109"/>
      <c r="IP437" s="109"/>
      <c r="IQ437" s="109"/>
      <c r="IR437" s="109"/>
      <c r="IS437" s="109"/>
      <c r="IT437" s="109"/>
      <c r="IU437" s="109"/>
      <c r="IV437" s="109"/>
      <c r="IW437" s="109"/>
      <c r="IX437" s="109"/>
      <c r="IY437" s="109"/>
      <c r="IZ437" s="109"/>
      <c r="JA437" s="109"/>
      <c r="JB437" s="109"/>
      <c r="JC437" s="109"/>
      <c r="JD437" s="109"/>
      <c r="JE437" s="109"/>
      <c r="JF437" s="109"/>
      <c r="JG437" s="109"/>
      <c r="JH437" s="109"/>
      <c r="JI437" s="109"/>
      <c r="JJ437" s="109"/>
      <c r="JK437" s="109"/>
      <c r="JL437" s="109"/>
      <c r="JM437" s="109"/>
      <c r="JN437" s="109"/>
      <c r="JO437" s="109"/>
      <c r="JP437" s="109" t="str">
        <f t="shared" si="911"/>
        <v>Water Pollution_Barium_Unspecified_Health_N/A for WP Interim Methodology</v>
      </c>
    </row>
    <row r="438" spans="2:276">
      <c r="B438" s="112" t="s">
        <v>9</v>
      </c>
      <c r="C438" s="112" t="s">
        <v>508</v>
      </c>
      <c r="D438" s="112" t="s">
        <v>394</v>
      </c>
      <c r="E438" s="112" t="s">
        <v>395</v>
      </c>
      <c r="F438" s="112" t="s">
        <v>390</v>
      </c>
      <c r="G438" s="112" t="s">
        <v>391</v>
      </c>
      <c r="H438" s="109">
        <f t="shared" si="978"/>
        <v>3.5893861347567328E-2</v>
      </c>
      <c r="I438" s="109">
        <f t="shared" si="978"/>
        <v>6.1542465585436461E-2</v>
      </c>
      <c r="J438" s="109">
        <f t="shared" si="978"/>
        <v>8.5942192017182568E-3</v>
      </c>
      <c r="K438" s="109">
        <f t="shared" si="978"/>
        <v>6.5779014913357886E-3</v>
      </c>
      <c r="L438" s="109">
        <f t="shared" si="978"/>
        <v>6.5085040700275015E-2</v>
      </c>
      <c r="M438" s="109">
        <f t="shared" si="978"/>
        <v>1.3607805851653292E-2</v>
      </c>
      <c r="N438" s="109">
        <f t="shared" si="978"/>
        <v>5.1353391228401463E-2</v>
      </c>
      <c r="O438" s="109">
        <f t="shared" si="978"/>
        <v>9.9410618667910549E-3</v>
      </c>
      <c r="P438" s="109">
        <f t="shared" si="978"/>
        <v>6.3058018546443786E-2</v>
      </c>
      <c r="Q438" s="109">
        <f t="shared" si="978"/>
        <v>5.1353391228401463E-2</v>
      </c>
      <c r="R438" s="109">
        <f t="shared" si="979"/>
        <v>1.0927187184202073E-3</v>
      </c>
      <c r="S438" s="109">
        <f t="shared" si="979"/>
        <v>3.8586786076284296E-2</v>
      </c>
      <c r="T438" s="109">
        <f t="shared" si="979"/>
        <v>7.3616803183986321E-2</v>
      </c>
      <c r="U438" s="109">
        <f t="shared" si="979"/>
        <v>5.1353391228401463E-2</v>
      </c>
      <c r="V438" s="109">
        <f t="shared" si="979"/>
        <v>5.4404752157141363E-2</v>
      </c>
      <c r="W438" s="109">
        <f t="shared" si="979"/>
        <v>0.76492801883910166</v>
      </c>
      <c r="X438" s="109">
        <f t="shared" si="979"/>
        <v>5.1353391228401463E-2</v>
      </c>
      <c r="Y438" s="109">
        <f t="shared" si="979"/>
        <v>2.3410338561781367E-2</v>
      </c>
      <c r="Z438" s="109">
        <f t="shared" si="979"/>
        <v>0.18545767082399464</v>
      </c>
      <c r="AA438" s="109">
        <f t="shared" si="979"/>
        <v>8.7448375251500711E-3</v>
      </c>
      <c r="AB438" s="109">
        <f t="shared" si="980"/>
        <v>7.4224391135930712E-2</v>
      </c>
      <c r="AC438" s="109">
        <f t="shared" si="980"/>
        <v>4.5864792111775434E-3</v>
      </c>
      <c r="AD438" s="109">
        <f t="shared" si="980"/>
        <v>7.7143294721867973E-3</v>
      </c>
      <c r="AE438" s="109">
        <f t="shared" si="980"/>
        <v>6.7540597043014572E-3</v>
      </c>
      <c r="AF438" s="109">
        <f t="shared" si="980"/>
        <v>3.1669385423780949E-2</v>
      </c>
      <c r="AG438" s="109">
        <f t="shared" si="980"/>
        <v>2.5869490124439489E-3</v>
      </c>
      <c r="AH438" s="109">
        <f t="shared" si="980"/>
        <v>1.4402316060095791E-2</v>
      </c>
      <c r="AI438" s="109">
        <f t="shared" si="980"/>
        <v>5.1353391228401463E-2</v>
      </c>
      <c r="AJ438" s="109">
        <f t="shared" si="980"/>
        <v>0.10317565265787666</v>
      </c>
      <c r="AK438" s="109">
        <f t="shared" si="980"/>
        <v>1.7009545724560531E-2</v>
      </c>
      <c r="AL438" s="109">
        <f t="shared" si="981"/>
        <v>4.3688132048010628E-2</v>
      </c>
      <c r="AM438" s="109">
        <f t="shared" si="981"/>
        <v>0.31314782254007523</v>
      </c>
      <c r="AN438" s="109">
        <f t="shared" si="981"/>
        <v>5.611269784077718E-2</v>
      </c>
      <c r="AO438" s="109">
        <f t="shared" si="981"/>
        <v>5.8840486404277859E-2</v>
      </c>
      <c r="AP438" s="109">
        <f t="shared" si="981"/>
        <v>3.5221511553057271E-2</v>
      </c>
      <c r="AQ438" s="109">
        <f t="shared" si="981"/>
        <v>1.3827005459260463E-3</v>
      </c>
      <c r="AR438" s="109">
        <f t="shared" si="981"/>
        <v>5.1353391228401463E-2</v>
      </c>
      <c r="AS438" s="109">
        <f t="shared" si="981"/>
        <v>4.6674962328980682E-3</v>
      </c>
      <c r="AT438" s="109">
        <f t="shared" si="981"/>
        <v>9.3792151792642924E-3</v>
      </c>
      <c r="AU438" s="109">
        <f t="shared" si="981"/>
        <v>6.5085040700275015E-2</v>
      </c>
      <c r="AV438" s="109">
        <f t="shared" si="982"/>
        <v>7.8990569663079033E-3</v>
      </c>
      <c r="AW438" s="109">
        <f t="shared" si="982"/>
        <v>0.12390515028451216</v>
      </c>
      <c r="AX438" s="109">
        <f t="shared" si="982"/>
        <v>2.4918662656824964E-2</v>
      </c>
      <c r="AY438" s="109">
        <f t="shared" si="982"/>
        <v>5.611269784077718E-2</v>
      </c>
      <c r="AZ438" s="109">
        <f t="shared" si="982"/>
        <v>2.6752045651826154E-2</v>
      </c>
      <c r="BA438" s="109">
        <f t="shared" si="982"/>
        <v>9.3607700278633948E-3</v>
      </c>
      <c r="BB438" s="109">
        <f t="shared" si="982"/>
        <v>5.5830162019568544E-2</v>
      </c>
      <c r="BC438" s="109">
        <f t="shared" si="982"/>
        <v>5.1629995298375947E-2</v>
      </c>
      <c r="BD438" s="109">
        <f t="shared" si="982"/>
        <v>1.9527345363413235E-2</v>
      </c>
      <c r="BE438" s="109">
        <f t="shared" si="982"/>
        <v>5.6168653426944271E-2</v>
      </c>
      <c r="BF438" s="109">
        <f t="shared" si="983"/>
        <v>5.1353391228401463E-2</v>
      </c>
      <c r="BG438" s="109">
        <f t="shared" si="983"/>
        <v>3.3920692100649061E-2</v>
      </c>
      <c r="BH438" s="109">
        <f t="shared" si="983"/>
        <v>4.9639193455883933E-2</v>
      </c>
      <c r="BI438" s="109">
        <f t="shared" si="983"/>
        <v>5.3474661080968607E-2</v>
      </c>
      <c r="BJ438" s="109">
        <f t="shared" si="983"/>
        <v>3.0435143511751181E-2</v>
      </c>
      <c r="BK438" s="109">
        <f t="shared" si="983"/>
        <v>5.1353391228401463E-2</v>
      </c>
      <c r="BL438" s="109">
        <f t="shared" si="983"/>
        <v>0.14334971552664585</v>
      </c>
      <c r="BM438" s="109">
        <f t="shared" si="983"/>
        <v>3.4061633937771188E-2</v>
      </c>
      <c r="BN438" s="109">
        <f t="shared" si="983"/>
        <v>8.4245025036867621E-2</v>
      </c>
      <c r="BO438" s="109">
        <f t="shared" si="983"/>
        <v>0.2230358521555928</v>
      </c>
      <c r="BP438" s="109">
        <f t="shared" si="984"/>
        <v>2.9244196169756285E-2</v>
      </c>
      <c r="BQ438" s="109">
        <f t="shared" si="984"/>
        <v>1.5344327011748185E-2</v>
      </c>
      <c r="BR438" s="109">
        <f t="shared" si="984"/>
        <v>1.0391286014730968E-2</v>
      </c>
      <c r="BS438" s="109">
        <f t="shared" si="984"/>
        <v>5.611269784077718E-2</v>
      </c>
      <c r="BT438" s="109">
        <f t="shared" si="984"/>
        <v>6.894337361566634E-2</v>
      </c>
      <c r="BU438" s="109">
        <f t="shared" si="984"/>
        <v>3.3920692100649061E-2</v>
      </c>
      <c r="BV438" s="109">
        <f t="shared" si="984"/>
        <v>6.5779014913357886E-3</v>
      </c>
      <c r="BW438" s="109">
        <f t="shared" si="984"/>
        <v>6.4016843510514496E-3</v>
      </c>
      <c r="BX438" s="109">
        <f t="shared" si="984"/>
        <v>4.0577012192076788E-2</v>
      </c>
      <c r="BY438" s="109">
        <f t="shared" si="984"/>
        <v>6.5779014913357886E-3</v>
      </c>
      <c r="BZ438" s="109">
        <f t="shared" si="985"/>
        <v>5.1904586495657504E-3</v>
      </c>
      <c r="CA438" s="109">
        <f t="shared" si="985"/>
        <v>5.611269784077718E-2</v>
      </c>
      <c r="CB438" s="109">
        <f t="shared" si="985"/>
        <v>2.6582265682270633E-2</v>
      </c>
      <c r="CC438" s="109">
        <f t="shared" si="985"/>
        <v>9.5551089184579996E-2</v>
      </c>
      <c r="CD438" s="109">
        <f t="shared" si="985"/>
        <v>9.28926637931453E-2</v>
      </c>
      <c r="CE438" s="109">
        <f t="shared" si="985"/>
        <v>6.5085040700275015E-2</v>
      </c>
      <c r="CF438" s="109">
        <f t="shared" si="985"/>
        <v>2.7840160058246674E-2</v>
      </c>
      <c r="CG438" s="109">
        <f t="shared" si="985"/>
        <v>1.5253465906579446E-5</v>
      </c>
      <c r="CH438" s="109">
        <f t="shared" si="985"/>
        <v>5.1353391228401463E-2</v>
      </c>
      <c r="CI438" s="109">
        <f t="shared" si="985"/>
        <v>0.10317565265787666</v>
      </c>
      <c r="CJ438" s="109">
        <f t="shared" si="986"/>
        <v>7.8732302674390173E-2</v>
      </c>
      <c r="CK438" s="109">
        <f t="shared" si="986"/>
        <v>2.6608852281469818E-2</v>
      </c>
      <c r="CL438" s="109">
        <f t="shared" si="986"/>
        <v>4.0454947419508697E-2</v>
      </c>
      <c r="CM438" s="109">
        <f t="shared" si="986"/>
        <v>1.2709652796452306E-3</v>
      </c>
      <c r="CN438" s="109">
        <f t="shared" si="986"/>
        <v>0.29226986390521559</v>
      </c>
      <c r="CO438" s="109">
        <f t="shared" si="986"/>
        <v>5.3065405685450699E-2</v>
      </c>
      <c r="CP438" s="109">
        <f t="shared" si="986"/>
        <v>0.10317565265787666</v>
      </c>
      <c r="CQ438" s="109">
        <f t="shared" si="986"/>
        <v>3.7586417944155098E-2</v>
      </c>
      <c r="CR438" s="109">
        <f t="shared" si="986"/>
        <v>1.1733967883205548E-3</v>
      </c>
      <c r="CS438" s="109">
        <f t="shared" si="986"/>
        <v>0.3535660634781333</v>
      </c>
      <c r="CT438" s="109">
        <f t="shared" si="987"/>
        <v>8.5856321723049189E-2</v>
      </c>
      <c r="CU438" s="109">
        <f t="shared" si="987"/>
        <v>3.5521099673154505E-2</v>
      </c>
      <c r="CV438" s="109">
        <f t="shared" si="987"/>
        <v>6.0785082305511752E-2</v>
      </c>
      <c r="CW438" s="109">
        <f t="shared" si="987"/>
        <v>2.4857248781374755E-2</v>
      </c>
      <c r="CX438" s="109">
        <f t="shared" si="987"/>
        <v>6.5085040700275015E-2</v>
      </c>
      <c r="CY438" s="109">
        <f t="shared" si="987"/>
        <v>0.26508594416978559</v>
      </c>
      <c r="CZ438" s="109">
        <f t="shared" si="987"/>
        <v>7.9245651585535037E-2</v>
      </c>
      <c r="DA438" s="109">
        <f t="shared" si="987"/>
        <v>5.1353391228401463E-2</v>
      </c>
      <c r="DB438" s="109">
        <f t="shared" si="987"/>
        <v>0.13785897566534777</v>
      </c>
      <c r="DC438" s="109">
        <f t="shared" si="987"/>
        <v>7.5674405723829899E-2</v>
      </c>
      <c r="DD438" s="109">
        <f t="shared" si="988"/>
        <v>4.5242474902421103E-3</v>
      </c>
      <c r="DE438" s="109">
        <f t="shared" si="988"/>
        <v>6.0183917679715225E-2</v>
      </c>
      <c r="DF438" s="109">
        <f t="shared" si="988"/>
        <v>0.10317565265787666</v>
      </c>
      <c r="DG438" s="109">
        <f t="shared" si="988"/>
        <v>0.15576821372568814</v>
      </c>
      <c r="DH438" s="109">
        <f t="shared" si="988"/>
        <v>0.16145275799992492</v>
      </c>
      <c r="DI438" s="109">
        <f t="shared" si="988"/>
        <v>3.3920692100649061E-2</v>
      </c>
      <c r="DJ438" s="109">
        <f t="shared" si="988"/>
        <v>5.4404752157141363E-2</v>
      </c>
      <c r="DK438" s="109">
        <f t="shared" si="988"/>
        <v>2.2939008926889312E-2</v>
      </c>
      <c r="DL438" s="109">
        <f t="shared" si="988"/>
        <v>1.9569214415772977E-2</v>
      </c>
      <c r="DM438" s="109">
        <f t="shared" si="988"/>
        <v>9.6370081163321027E-3</v>
      </c>
      <c r="DN438" s="109">
        <f t="shared" si="989"/>
        <v>5.4404752157141363E-2</v>
      </c>
      <c r="DO438" s="109">
        <f t="shared" si="989"/>
        <v>3.7478283383576221E-2</v>
      </c>
      <c r="DP438" s="109">
        <f t="shared" si="989"/>
        <v>3.008526638621448E-2</v>
      </c>
      <c r="DQ438" s="109">
        <f t="shared" si="989"/>
        <v>1.6838861007675658E-3</v>
      </c>
      <c r="DR438" s="109">
        <f t="shared" si="989"/>
        <v>6.5085040700275015E-2</v>
      </c>
      <c r="DS438" s="109">
        <f t="shared" si="989"/>
        <v>1.4885055517274893E-2</v>
      </c>
      <c r="DT438" s="109">
        <f t="shared" si="989"/>
        <v>6.5085040700275015E-2</v>
      </c>
      <c r="DU438" s="109">
        <f t="shared" si="989"/>
        <v>0.10317565265787666</v>
      </c>
      <c r="DV438" s="109">
        <f t="shared" si="989"/>
        <v>3.1509488556742883E-2</v>
      </c>
      <c r="DW438" s="109">
        <f t="shared" si="989"/>
        <v>0.12828457028241705</v>
      </c>
      <c r="DX438" s="109">
        <f t="shared" si="990"/>
        <v>5.4831996832547088E-2</v>
      </c>
      <c r="DY438" s="109">
        <f t="shared" si="990"/>
        <v>0.24930496076243416</v>
      </c>
      <c r="DZ438" s="109">
        <f t="shared" si="990"/>
        <v>1.2870346447942395E-2</v>
      </c>
      <c r="EA438" s="109">
        <f t="shared" si="990"/>
        <v>5.4404752157141363E-2</v>
      </c>
      <c r="EB438" s="109">
        <f t="shared" si="990"/>
        <v>0.10317565265787666</v>
      </c>
      <c r="EC438" s="109">
        <f t="shared" si="990"/>
        <v>2.2231515929047765E-3</v>
      </c>
      <c r="ED438" s="109">
        <f t="shared" si="990"/>
        <v>5.611269784077718E-2</v>
      </c>
      <c r="EE438" s="109">
        <f t="shared" si="990"/>
        <v>3.9336821981901436E-2</v>
      </c>
      <c r="EF438" s="109">
        <f t="shared" si="990"/>
        <v>0.10317565265787666</v>
      </c>
      <c r="EG438" s="109">
        <f t="shared" si="990"/>
        <v>4.8703452087583671E-2</v>
      </c>
      <c r="EH438" s="109">
        <f t="shared" si="991"/>
        <v>6.5085040700275015E-2</v>
      </c>
      <c r="EI438" s="109">
        <f t="shared" si="991"/>
        <v>1.2423917240806676E-3</v>
      </c>
      <c r="EJ438" s="109">
        <f t="shared" si="991"/>
        <v>3.3920692100649061E-2</v>
      </c>
      <c r="EK438" s="109">
        <f t="shared" si="991"/>
        <v>4.5547587170536225E-2</v>
      </c>
      <c r="EL438" s="109">
        <f t="shared" si="991"/>
        <v>2.606733871098255E-2</v>
      </c>
      <c r="EM438" s="109">
        <f t="shared" si="991"/>
        <v>5.1133830119529607E-2</v>
      </c>
      <c r="EN438" s="109">
        <f t="shared" si="991"/>
        <v>1.3334181786984378E-3</v>
      </c>
      <c r="EO438" s="109">
        <f t="shared" si="991"/>
        <v>0.10317565265787666</v>
      </c>
      <c r="EP438" s="109">
        <f t="shared" si="991"/>
        <v>0.13163991232304786</v>
      </c>
      <c r="EQ438" s="109">
        <f t="shared" si="991"/>
        <v>0.23803785198569644</v>
      </c>
      <c r="ER438" s="109">
        <f t="shared" si="992"/>
        <v>6.5779014913357886E-3</v>
      </c>
      <c r="ES438" s="109">
        <f t="shared" si="992"/>
        <v>4.9995227949355932E-3</v>
      </c>
      <c r="ET438" s="109">
        <f t="shared" si="992"/>
        <v>3.146982455919304E-2</v>
      </c>
      <c r="EU438" s="109">
        <f t="shared" si="992"/>
        <v>1.1036897147946751E-2</v>
      </c>
      <c r="EV438" s="109">
        <f t="shared" si="992"/>
        <v>0.14837179624348032</v>
      </c>
      <c r="EW438" s="109">
        <f t="shared" si="992"/>
        <v>4.5455556528978057E-2</v>
      </c>
      <c r="EX438" s="109">
        <f t="shared" si="992"/>
        <v>0.10317565265787666</v>
      </c>
      <c r="EY438" s="109">
        <f t="shared" si="992"/>
        <v>6.3366045606327477E-3</v>
      </c>
      <c r="EZ438" s="109">
        <f t="shared" si="992"/>
        <v>5.2447487209956178E-3</v>
      </c>
      <c r="FA438" s="109">
        <f t="shared" si="992"/>
        <v>0.22406668327801557</v>
      </c>
      <c r="FB438" s="109">
        <f t="shared" si="993"/>
        <v>0.10317565265787666</v>
      </c>
      <c r="FC438" s="109">
        <f t="shared" si="993"/>
        <v>1.6233565665564852E-2</v>
      </c>
      <c r="FD438" s="109">
        <f t="shared" si="993"/>
        <v>1.2483287481950095E-2</v>
      </c>
      <c r="FE438" s="109">
        <f t="shared" si="993"/>
        <v>9.5234226682916045E-3</v>
      </c>
      <c r="FF438" s="109">
        <f t="shared" si="993"/>
        <v>1.4826106369837583E-2</v>
      </c>
      <c r="FG438" s="109">
        <f t="shared" si="993"/>
        <v>0.27541403082058463</v>
      </c>
      <c r="FH438" s="109">
        <f t="shared" si="993"/>
        <v>4.7365466691107701E-2</v>
      </c>
      <c r="FI438" s="109">
        <f t="shared" si="993"/>
        <v>3.712861779375546E-2</v>
      </c>
      <c r="FJ438" s="109">
        <f t="shared" si="993"/>
        <v>5.1353391228401463E-2</v>
      </c>
      <c r="FK438" s="109">
        <f t="shared" si="993"/>
        <v>5.4404752157141363E-2</v>
      </c>
      <c r="FL438" s="109">
        <f t="shared" si="994"/>
        <v>2.683809254689011E-2</v>
      </c>
      <c r="FM438" s="109">
        <f t="shared" si="994"/>
        <v>3.003733530926274E-3</v>
      </c>
      <c r="FN438" s="109">
        <f t="shared" si="994"/>
        <v>0.3705045032900251</v>
      </c>
      <c r="FO438" s="109">
        <f t="shared" si="994"/>
        <v>6.5779014913357886E-3</v>
      </c>
      <c r="FP438" s="109">
        <f t="shared" si="994"/>
        <v>6.5085040700275015E-2</v>
      </c>
      <c r="FQ438" s="109">
        <f t="shared" si="994"/>
        <v>5.611269784077718E-2</v>
      </c>
      <c r="FR438" s="109">
        <f t="shared" si="994"/>
        <v>4.2528829028364856E-3</v>
      </c>
      <c r="FS438" s="109">
        <f t="shared" si="994"/>
        <v>5.9915696010955539E-2</v>
      </c>
      <c r="FT438" s="109">
        <f t="shared" si="994"/>
        <v>3.9592954797456135E-2</v>
      </c>
      <c r="FU438" s="109">
        <f t="shared" si="994"/>
        <v>5.611269784077718E-2</v>
      </c>
      <c r="FV438" s="109">
        <f t="shared" si="995"/>
        <v>6.7019375893761043E-2</v>
      </c>
      <c r="FW438" s="109">
        <f t="shared" si="995"/>
        <v>0.10317565265787666</v>
      </c>
      <c r="FX438" s="109">
        <f t="shared" si="995"/>
        <v>5.1353391228401463E-2</v>
      </c>
      <c r="FY438" s="109">
        <f t="shared" si="995"/>
        <v>3.0813720842812087E-2</v>
      </c>
      <c r="FZ438" s="109">
        <f t="shared" si="995"/>
        <v>3.4391722418250649E-2</v>
      </c>
      <c r="GA438" s="109">
        <f t="shared" si="995"/>
        <v>1.3641462960651567E-2</v>
      </c>
      <c r="GB438" s="109">
        <f t="shared" si="995"/>
        <v>1.7901519960121189E-2</v>
      </c>
      <c r="GC438" s="109">
        <f t="shared" si="995"/>
        <v>2.2846892877848919E-2</v>
      </c>
      <c r="GD438" s="109">
        <f t="shared" si="995"/>
        <v>5.611269784077718E-2</v>
      </c>
      <c r="GE438" s="109">
        <f t="shared" si="995"/>
        <v>3.3581830730582997E-2</v>
      </c>
      <c r="GF438" s="109">
        <f t="shared" si="996"/>
        <v>0.22732585659898652</v>
      </c>
      <c r="GG438" s="109">
        <f t="shared" si="996"/>
        <v>5.1353391228401463E-2</v>
      </c>
      <c r="GH438" s="109">
        <f t="shared" si="996"/>
        <v>5.1353391228401463E-2</v>
      </c>
      <c r="GI438" s="109">
        <f t="shared" si="996"/>
        <v>5.1353391228401463E-2</v>
      </c>
      <c r="GJ438" s="109">
        <f t="shared" si="996"/>
        <v>5.1353391228401463E-2</v>
      </c>
      <c r="GK438" s="109">
        <f t="shared" si="996"/>
        <v>1.2899947352153723E-2</v>
      </c>
      <c r="GL438" s="109">
        <f t="shared" si="996"/>
        <v>2.0274401062395477E-3</v>
      </c>
      <c r="GM438" s="109">
        <f t="shared" si="996"/>
        <v>8.236864928418278E-3</v>
      </c>
      <c r="GN438" s="109">
        <f t="shared" si="996"/>
        <v>8.7619365279139536E-2</v>
      </c>
      <c r="GO438" s="109">
        <f t="shared" si="996"/>
        <v>8.4712479999844936E-2</v>
      </c>
      <c r="GP438" s="109">
        <f t="shared" si="997"/>
        <v>0.10317565265787666</v>
      </c>
      <c r="GQ438" s="109">
        <f t="shared" si="997"/>
        <v>3.8738197238309888E-2</v>
      </c>
      <c r="GR438" s="109">
        <f t="shared" si="997"/>
        <v>4.6355531715342735E-2</v>
      </c>
      <c r="GS438" s="109">
        <f t="shared" si="997"/>
        <v>9.6671808914288546E-2</v>
      </c>
      <c r="GT438" s="109">
        <f t="shared" si="997"/>
        <v>0.10317565265787666</v>
      </c>
      <c r="GU438" s="109">
        <f t="shared" si="997"/>
        <v>0.10661146292909558</v>
      </c>
      <c r="GV438" s="109">
        <f t="shared" si="997"/>
        <v>6.5779014913357886E-3</v>
      </c>
      <c r="GW438" s="109">
        <f t="shared" si="997"/>
        <v>5.1353391228401463E-2</v>
      </c>
      <c r="GX438" s="109">
        <f t="shared" si="997"/>
        <v>5.407165984903093E-2</v>
      </c>
      <c r="GY438" s="109">
        <f t="shared" si="997"/>
        <v>7.0024097693030252E-2</v>
      </c>
      <c r="GZ438" s="109">
        <f t="shared" si="998"/>
        <v>6.5463958710889406E-3</v>
      </c>
      <c r="HA438" s="109">
        <f t="shared" si="998"/>
        <v>5.1353391228401463E-2</v>
      </c>
      <c r="HB438" s="109">
        <f t="shared" si="998"/>
        <v>6.5779014913357886E-3</v>
      </c>
      <c r="HC438" s="109">
        <f t="shared" si="998"/>
        <v>0.14476579949268981</v>
      </c>
      <c r="HD438" s="109">
        <f t="shared" si="998"/>
        <v>4.2924295854896904E-2</v>
      </c>
      <c r="HE438" s="109">
        <f t="shared" si="998"/>
        <v>2.7894343312619689E-2</v>
      </c>
      <c r="HF438" s="109">
        <f t="shared" si="998"/>
        <v>0.10509431506198888</v>
      </c>
      <c r="HG438" s="109">
        <f t="shared" si="998"/>
        <v>1.2361483621700005E-2</v>
      </c>
      <c r="HH438" s="109">
        <f t="shared" si="998"/>
        <v>5.9128762831087067E-3</v>
      </c>
      <c r="HI438" s="109">
        <f t="shared" si="998"/>
        <v>5.5443839222063813E-2</v>
      </c>
      <c r="HJ438" s="109">
        <f t="shared" si="999"/>
        <v>6.5779014913357886E-3</v>
      </c>
      <c r="HK438" s="109">
        <f t="shared" si="999"/>
        <v>5.1353391228401463E-2</v>
      </c>
      <c r="HL438" s="109">
        <f t="shared" si="999"/>
        <v>0.20943067109871949</v>
      </c>
      <c r="HM438" s="109">
        <f t="shared" si="999"/>
        <v>5.1353391228401463E-2</v>
      </c>
      <c r="HN438" s="109">
        <f t="shared" si="999"/>
        <v>5.4404752157141363E-2</v>
      </c>
      <c r="HO438" s="109">
        <f t="shared" si="999"/>
        <v>3.2322774677870238E-2</v>
      </c>
      <c r="HP438" s="109">
        <f t="shared" si="999"/>
        <v>1.6828759305780379E-2</v>
      </c>
      <c r="HQ438" s="109">
        <f t="shared" si="999"/>
        <v>2.646899672043259E-2</v>
      </c>
      <c r="HR438" s="109"/>
      <c r="HS438" s="109"/>
      <c r="HT438" s="109"/>
      <c r="HU438" s="109"/>
      <c r="HV438" s="109"/>
      <c r="HW438" s="109"/>
      <c r="HX438" s="109"/>
      <c r="HY438" s="109"/>
      <c r="HZ438" s="109"/>
      <c r="IA438" s="109"/>
      <c r="IB438" s="109"/>
      <c r="IC438" s="109"/>
      <c r="ID438" s="109"/>
      <c r="IE438" s="109"/>
      <c r="IF438" s="109"/>
      <c r="IG438" s="109"/>
      <c r="IH438" s="109"/>
      <c r="II438" s="109"/>
      <c r="IJ438" s="109"/>
      <c r="IK438" s="109"/>
      <c r="IL438" s="109"/>
      <c r="IM438" s="109"/>
      <c r="IN438" s="109"/>
      <c r="IO438" s="109"/>
      <c r="IP438" s="109"/>
      <c r="IQ438" s="109"/>
      <c r="IR438" s="109"/>
      <c r="IS438" s="109"/>
      <c r="IT438" s="109"/>
      <c r="IU438" s="109"/>
      <c r="IV438" s="109"/>
      <c r="IW438" s="109"/>
      <c r="IX438" s="109"/>
      <c r="IY438" s="109"/>
      <c r="IZ438" s="109"/>
      <c r="JA438" s="109"/>
      <c r="JB438" s="109"/>
      <c r="JC438" s="109"/>
      <c r="JD438" s="109"/>
      <c r="JE438" s="109"/>
      <c r="JF438" s="109"/>
      <c r="JG438" s="109"/>
      <c r="JH438" s="109"/>
      <c r="JI438" s="109"/>
      <c r="JJ438" s="109"/>
      <c r="JK438" s="109"/>
      <c r="JL438" s="109"/>
      <c r="JM438" s="109"/>
      <c r="JN438" s="109"/>
      <c r="JO438" s="109"/>
      <c r="JP438" s="109" t="str">
        <f t="shared" si="911"/>
        <v>Water Pollution_Beryllium_Freshwater_Health_N/A for WP Interim Methodology</v>
      </c>
    </row>
    <row r="439" spans="2:276">
      <c r="B439" s="112" t="s">
        <v>9</v>
      </c>
      <c r="C439" s="112" t="s">
        <v>508</v>
      </c>
      <c r="D439" s="112" t="s">
        <v>396</v>
      </c>
      <c r="E439" s="112" t="s">
        <v>395</v>
      </c>
      <c r="F439" s="112" t="s">
        <v>390</v>
      </c>
      <c r="G439" s="112" t="s">
        <v>391</v>
      </c>
      <c r="H439" s="109">
        <f t="shared" si="978"/>
        <v>1.2281099692052719E-4</v>
      </c>
      <c r="I439" s="109">
        <f t="shared" si="978"/>
        <v>1.68633002371659E-4</v>
      </c>
      <c r="J439" s="109">
        <f t="shared" si="978"/>
        <v>5.3972130725902872E-4</v>
      </c>
      <c r="K439" s="109">
        <f t="shared" si="978"/>
        <v>1.650719565771814E-4</v>
      </c>
      <c r="L439" s="109">
        <f t="shared" si="978"/>
        <v>1.258448896884387E-3</v>
      </c>
      <c r="M439" s="109">
        <f t="shared" si="978"/>
        <v>5.8871546876599137E-4</v>
      </c>
      <c r="N439" s="109">
        <f t="shared" si="978"/>
        <v>3.6531119610914531E-4</v>
      </c>
      <c r="O439" s="109">
        <f t="shared" si="978"/>
        <v>4.330348885227944E-4</v>
      </c>
      <c r="P439" s="109">
        <f t="shared" si="978"/>
        <v>2.1354497268028075E-4</v>
      </c>
      <c r="Q439" s="109">
        <f t="shared" si="978"/>
        <v>3.6531119610914531E-4</v>
      </c>
      <c r="R439" s="109">
        <f t="shared" si="979"/>
        <v>1.9221289107069952E-4</v>
      </c>
      <c r="S439" s="109">
        <f t="shared" si="979"/>
        <v>3.2482971482907831E-3</v>
      </c>
      <c r="T439" s="109">
        <f t="shared" si="979"/>
        <v>1.3674606146447011E-4</v>
      </c>
      <c r="U439" s="109">
        <f t="shared" si="979"/>
        <v>3.6531119610914531E-4</v>
      </c>
      <c r="V439" s="109">
        <f t="shared" si="979"/>
        <v>6.0468063874975439E-4</v>
      </c>
      <c r="W439" s="109">
        <f t="shared" si="979"/>
        <v>1.8455564283511021E-3</v>
      </c>
      <c r="X439" s="109">
        <f t="shared" si="979"/>
        <v>3.6531119610914531E-4</v>
      </c>
      <c r="Y439" s="109">
        <f t="shared" si="979"/>
        <v>2.8873402839014079E-4</v>
      </c>
      <c r="Z439" s="109">
        <f t="shared" si="979"/>
        <v>3.630464550818082E-3</v>
      </c>
      <c r="AA439" s="109">
        <f t="shared" si="979"/>
        <v>1.4967101719381181E-4</v>
      </c>
      <c r="AB439" s="109">
        <f t="shared" si="980"/>
        <v>1.5254055440497155E-3</v>
      </c>
      <c r="AC439" s="109">
        <f t="shared" si="980"/>
        <v>4.0904072466176245E-4</v>
      </c>
      <c r="AD439" s="109">
        <f t="shared" si="980"/>
        <v>8.7854386560906877E-5</v>
      </c>
      <c r="AE439" s="109">
        <f t="shared" si="980"/>
        <v>5.6468071369225365E-4</v>
      </c>
      <c r="AF439" s="109">
        <f t="shared" si="980"/>
        <v>3.4345124061065438E-4</v>
      </c>
      <c r="AG439" s="109">
        <f t="shared" si="980"/>
        <v>1.9484673220930893E-3</v>
      </c>
      <c r="AH439" s="109">
        <f t="shared" si="980"/>
        <v>5.1540342090339222E-4</v>
      </c>
      <c r="AI439" s="109">
        <f t="shared" si="980"/>
        <v>3.6531119610914531E-4</v>
      </c>
      <c r="AJ439" s="109">
        <f t="shared" si="980"/>
        <v>1.4710848395225117E-3</v>
      </c>
      <c r="AK439" s="109">
        <f t="shared" si="980"/>
        <v>2.6397363814032419E-4</v>
      </c>
      <c r="AL439" s="109">
        <f t="shared" si="981"/>
        <v>1.1941622427109081E-3</v>
      </c>
      <c r="AM439" s="109">
        <f t="shared" si="981"/>
        <v>9.4731917762934967E-4</v>
      </c>
      <c r="AN439" s="109">
        <f t="shared" si="981"/>
        <v>9.9557928879848005E-4</v>
      </c>
      <c r="AO439" s="109">
        <f t="shared" si="981"/>
        <v>3.3206774596571272E-4</v>
      </c>
      <c r="AP439" s="109">
        <f t="shared" si="981"/>
        <v>1.4663635145026688E-3</v>
      </c>
      <c r="AQ439" s="109">
        <f t="shared" si="981"/>
        <v>2.6451837087593352E-4</v>
      </c>
      <c r="AR439" s="109">
        <f t="shared" si="981"/>
        <v>3.6531119610914531E-4</v>
      </c>
      <c r="AS439" s="109">
        <f t="shared" si="981"/>
        <v>1.2186343927372777E-4</v>
      </c>
      <c r="AT439" s="109">
        <f t="shared" si="981"/>
        <v>3.6349158490662424E-4</v>
      </c>
      <c r="AU439" s="109">
        <f t="shared" si="981"/>
        <v>1.258448896884387E-3</v>
      </c>
      <c r="AV439" s="109">
        <f t="shared" si="982"/>
        <v>3.3643477307103127E-4</v>
      </c>
      <c r="AW439" s="109">
        <f t="shared" si="982"/>
        <v>4.2766463487558309E-3</v>
      </c>
      <c r="AX439" s="109">
        <f t="shared" si="982"/>
        <v>2.9514540686593175E-4</v>
      </c>
      <c r="AY439" s="109">
        <f t="shared" si="982"/>
        <v>9.9557928879848005E-4</v>
      </c>
      <c r="AZ439" s="109">
        <f t="shared" si="982"/>
        <v>2.651152980920939E-3</v>
      </c>
      <c r="BA439" s="109">
        <f t="shared" si="982"/>
        <v>2.1132211660968739E-3</v>
      </c>
      <c r="BB439" s="109">
        <f t="shared" si="982"/>
        <v>1.8846266413230424E-4</v>
      </c>
      <c r="BC439" s="109">
        <f t="shared" si="982"/>
        <v>1.7310440445606318E-3</v>
      </c>
      <c r="BD439" s="109">
        <f t="shared" si="982"/>
        <v>1.5941565456083353E-4</v>
      </c>
      <c r="BE439" s="109">
        <f t="shared" si="982"/>
        <v>2.3567209216663438E-4</v>
      </c>
      <c r="BF439" s="109">
        <f t="shared" si="983"/>
        <v>3.6531119610914531E-4</v>
      </c>
      <c r="BG439" s="109">
        <f t="shared" si="983"/>
        <v>7.0016419907534722E-4</v>
      </c>
      <c r="BH439" s="109">
        <f t="shared" si="983"/>
        <v>3.548036995781679E-3</v>
      </c>
      <c r="BI439" s="109">
        <f t="shared" si="983"/>
        <v>4.387052780757282E-4</v>
      </c>
      <c r="BJ439" s="109">
        <f t="shared" si="983"/>
        <v>1.701307295898724E-4</v>
      </c>
      <c r="BK439" s="109">
        <f t="shared" si="983"/>
        <v>3.6531119610914531E-4</v>
      </c>
      <c r="BL439" s="109">
        <f t="shared" si="983"/>
        <v>5.4721282386136069E-4</v>
      </c>
      <c r="BM439" s="109">
        <f t="shared" si="983"/>
        <v>3.160367200450749E-4</v>
      </c>
      <c r="BN439" s="109">
        <f t="shared" si="983"/>
        <v>7.8174236476279309E-4</v>
      </c>
      <c r="BO439" s="109">
        <f t="shared" si="983"/>
        <v>2.7194146279587664E-4</v>
      </c>
      <c r="BP439" s="109">
        <f t="shared" si="984"/>
        <v>9.1442862340639552E-4</v>
      </c>
      <c r="BQ439" s="109">
        <f t="shared" si="984"/>
        <v>1.3122371918786557E-4</v>
      </c>
      <c r="BR439" s="109">
        <f t="shared" si="984"/>
        <v>2.031330144575423E-4</v>
      </c>
      <c r="BS439" s="109">
        <f t="shared" si="984"/>
        <v>9.9557928879848005E-4</v>
      </c>
      <c r="BT439" s="109">
        <f t="shared" si="984"/>
        <v>1.1382651619739298E-4</v>
      </c>
      <c r="BU439" s="109">
        <f t="shared" si="984"/>
        <v>7.0016419907534722E-4</v>
      </c>
      <c r="BV439" s="109">
        <f t="shared" si="984"/>
        <v>1.650719565771814E-4</v>
      </c>
      <c r="BW439" s="109">
        <f t="shared" si="984"/>
        <v>5.4892106133069829E-4</v>
      </c>
      <c r="BX439" s="109">
        <f t="shared" si="984"/>
        <v>1.2155004590728821E-3</v>
      </c>
      <c r="BY439" s="109">
        <f t="shared" si="984"/>
        <v>1.650719565771814E-4</v>
      </c>
      <c r="BZ439" s="109">
        <f t="shared" si="985"/>
        <v>4.9657043406272977E-4</v>
      </c>
      <c r="CA439" s="109">
        <f t="shared" si="985"/>
        <v>9.9557928879848005E-4</v>
      </c>
      <c r="CB439" s="109">
        <f t="shared" si="985"/>
        <v>2.0378122370191335E-4</v>
      </c>
      <c r="CC439" s="109">
        <f t="shared" si="985"/>
        <v>1.1527624588761557E-3</v>
      </c>
      <c r="CD439" s="109">
        <f t="shared" si="985"/>
        <v>3.1871401340277908E-3</v>
      </c>
      <c r="CE439" s="109">
        <f t="shared" si="985"/>
        <v>1.258448896884387E-3</v>
      </c>
      <c r="CF439" s="109">
        <f t="shared" si="985"/>
        <v>3.3157159253605648E-4</v>
      </c>
      <c r="CG439" s="109">
        <f t="shared" si="985"/>
        <v>1.3078222032429629E-4</v>
      </c>
      <c r="CH439" s="109">
        <f t="shared" si="985"/>
        <v>3.6531119610914531E-4</v>
      </c>
      <c r="CI439" s="109">
        <f t="shared" si="985"/>
        <v>1.4710848395225117E-3</v>
      </c>
      <c r="CJ439" s="109">
        <f t="shared" si="986"/>
        <v>2.2603154348816641E-4</v>
      </c>
      <c r="CK439" s="109">
        <f t="shared" si="986"/>
        <v>2.3507539700626146E-3</v>
      </c>
      <c r="CL439" s="109">
        <f t="shared" si="986"/>
        <v>1.887163751865745E-4</v>
      </c>
      <c r="CM439" s="109">
        <f t="shared" si="986"/>
        <v>4.7414764188254122E-4</v>
      </c>
      <c r="CN439" s="109">
        <f t="shared" si="986"/>
        <v>1.8110019142764783E-4</v>
      </c>
      <c r="CO439" s="109">
        <f t="shared" si="986"/>
        <v>2.8195991708240722E-4</v>
      </c>
      <c r="CP439" s="109">
        <f t="shared" si="986"/>
        <v>1.4710848395225117E-3</v>
      </c>
      <c r="CQ439" s="109">
        <f t="shared" si="986"/>
        <v>7.8069028728605509E-4</v>
      </c>
      <c r="CR439" s="109">
        <f t="shared" si="986"/>
        <v>1.5000417750924669E-4</v>
      </c>
      <c r="CS439" s="109">
        <f t="shared" si="986"/>
        <v>1.1093840221284056E-3</v>
      </c>
      <c r="CT439" s="109">
        <f t="shared" si="987"/>
        <v>3.5660574413502418E-4</v>
      </c>
      <c r="CU439" s="109">
        <f t="shared" si="987"/>
        <v>3.1370677767996916E-4</v>
      </c>
      <c r="CV439" s="109">
        <f t="shared" si="987"/>
        <v>3.6224900350150034E-4</v>
      </c>
      <c r="CW439" s="109">
        <f t="shared" si="987"/>
        <v>2.7242224474706954E-4</v>
      </c>
      <c r="CX439" s="109">
        <f t="shared" si="987"/>
        <v>1.258448896884387E-3</v>
      </c>
      <c r="CY439" s="109">
        <f t="shared" si="987"/>
        <v>1.8974377961328214E-3</v>
      </c>
      <c r="CZ439" s="109">
        <f t="shared" si="987"/>
        <v>5.5485607303755664E-4</v>
      </c>
      <c r="DA439" s="109">
        <f t="shared" si="987"/>
        <v>3.6531119610914531E-4</v>
      </c>
      <c r="DB439" s="109">
        <f t="shared" si="987"/>
        <v>1.0229170596687024E-3</v>
      </c>
      <c r="DC439" s="109">
        <f t="shared" si="987"/>
        <v>1.4948919592351795E-3</v>
      </c>
      <c r="DD439" s="109">
        <f t="shared" si="988"/>
        <v>1.5876586837629646E-4</v>
      </c>
      <c r="DE439" s="109">
        <f t="shared" si="988"/>
        <v>2.5525542446692257E-4</v>
      </c>
      <c r="DF439" s="109">
        <f t="shared" si="988"/>
        <v>1.4710848395225117E-3</v>
      </c>
      <c r="DG439" s="109">
        <f t="shared" si="988"/>
        <v>6.5258605880446643E-4</v>
      </c>
      <c r="DH439" s="109">
        <f t="shared" si="988"/>
        <v>5.592250747806885E-3</v>
      </c>
      <c r="DI439" s="109">
        <f t="shared" si="988"/>
        <v>7.0016419907534722E-4</v>
      </c>
      <c r="DJ439" s="109">
        <f t="shared" si="988"/>
        <v>6.0468063874975439E-4</v>
      </c>
      <c r="DK439" s="109">
        <f t="shared" si="988"/>
        <v>4.9897164055066944E-4</v>
      </c>
      <c r="DL439" s="109">
        <f t="shared" si="988"/>
        <v>6.4710623705261457E-4</v>
      </c>
      <c r="DM439" s="109">
        <f t="shared" si="988"/>
        <v>2.5910278608802826E-4</v>
      </c>
      <c r="DN439" s="109">
        <f t="shared" si="989"/>
        <v>6.0468063874975439E-4</v>
      </c>
      <c r="DO439" s="109">
        <f t="shared" si="989"/>
        <v>1.185654159571322E-4</v>
      </c>
      <c r="DP439" s="109">
        <f t="shared" si="989"/>
        <v>2.3358634268944099E-4</v>
      </c>
      <c r="DQ439" s="109">
        <f t="shared" si="989"/>
        <v>2.0242451746604157E-4</v>
      </c>
      <c r="DR439" s="109">
        <f t="shared" si="989"/>
        <v>1.258448896884387E-3</v>
      </c>
      <c r="DS439" s="109">
        <f t="shared" si="989"/>
        <v>1.4297127616442699E-3</v>
      </c>
      <c r="DT439" s="109">
        <f t="shared" si="989"/>
        <v>1.258448896884387E-3</v>
      </c>
      <c r="DU439" s="109">
        <f t="shared" si="989"/>
        <v>1.4710848395225117E-3</v>
      </c>
      <c r="DV439" s="109">
        <f t="shared" si="989"/>
        <v>2.3249097001471354E-4</v>
      </c>
      <c r="DW439" s="109">
        <f t="shared" si="989"/>
        <v>2.5648143198801624E-4</v>
      </c>
      <c r="DX439" s="109">
        <f t="shared" si="990"/>
        <v>2.8083847291528693E-3</v>
      </c>
      <c r="DY439" s="109">
        <f t="shared" si="990"/>
        <v>7.3500839377195113E-4</v>
      </c>
      <c r="DZ439" s="109">
        <f t="shared" si="990"/>
        <v>1.1347122331012041E-4</v>
      </c>
      <c r="EA439" s="109">
        <f t="shared" si="990"/>
        <v>6.0468063874975439E-4</v>
      </c>
      <c r="EB439" s="109">
        <f t="shared" si="990"/>
        <v>1.4710848395225117E-3</v>
      </c>
      <c r="EC439" s="109">
        <f t="shared" si="990"/>
        <v>4.258503767324719E-4</v>
      </c>
      <c r="ED439" s="109">
        <f t="shared" si="990"/>
        <v>9.9557928879848005E-4</v>
      </c>
      <c r="EE439" s="109">
        <f t="shared" si="990"/>
        <v>4.8881959845363727E-4</v>
      </c>
      <c r="EF439" s="109">
        <f t="shared" si="990"/>
        <v>1.4710848395225117E-3</v>
      </c>
      <c r="EG439" s="109">
        <f t="shared" si="990"/>
        <v>3.9558781920423676E-4</v>
      </c>
      <c r="EH439" s="109">
        <f t="shared" si="991"/>
        <v>1.258448896884387E-3</v>
      </c>
      <c r="EI439" s="109">
        <f t="shared" si="991"/>
        <v>1.3340864755390617E-4</v>
      </c>
      <c r="EJ439" s="109">
        <f t="shared" si="991"/>
        <v>7.0016419907534722E-4</v>
      </c>
      <c r="EK439" s="109">
        <f t="shared" si="991"/>
        <v>5.7671781265543343E-4</v>
      </c>
      <c r="EL439" s="109">
        <f t="shared" si="991"/>
        <v>1.9478097589945782E-4</v>
      </c>
      <c r="EM439" s="109">
        <f t="shared" si="991"/>
        <v>1.3257529321864863E-3</v>
      </c>
      <c r="EN439" s="109">
        <f t="shared" si="991"/>
        <v>2.0377066266081211E-4</v>
      </c>
      <c r="EO439" s="109">
        <f t="shared" si="991"/>
        <v>1.4710848395225117E-3</v>
      </c>
      <c r="EP439" s="109">
        <f t="shared" si="991"/>
        <v>1.2090282234406868E-4</v>
      </c>
      <c r="EQ439" s="109">
        <f t="shared" si="991"/>
        <v>1.6489484547964617E-3</v>
      </c>
      <c r="ER439" s="109">
        <f t="shared" si="992"/>
        <v>1.650719565771814E-4</v>
      </c>
      <c r="ES439" s="109">
        <f t="shared" si="992"/>
        <v>1.5692194644436268E-4</v>
      </c>
      <c r="ET439" s="109">
        <f t="shared" si="992"/>
        <v>1.6759185811189703E-4</v>
      </c>
      <c r="EU439" s="109">
        <f t="shared" si="992"/>
        <v>6.4387776290398646E-4</v>
      </c>
      <c r="EV439" s="109">
        <f t="shared" si="992"/>
        <v>2.3728988944991831E-3</v>
      </c>
      <c r="EW439" s="109">
        <f t="shared" si="992"/>
        <v>2.7181600857820367E-3</v>
      </c>
      <c r="EX439" s="109">
        <f t="shared" si="992"/>
        <v>1.4710848395225117E-3</v>
      </c>
      <c r="EY439" s="109">
        <f t="shared" si="992"/>
        <v>3.3990980442305324E-4</v>
      </c>
      <c r="EZ439" s="109">
        <f t="shared" si="992"/>
        <v>1.7461210403525528E-4</v>
      </c>
      <c r="FA439" s="109">
        <f t="shared" si="992"/>
        <v>6.1139687859423908E-4</v>
      </c>
      <c r="FB439" s="109">
        <f t="shared" si="993"/>
        <v>1.4710848395225117E-3</v>
      </c>
      <c r="FC439" s="109">
        <f t="shared" si="993"/>
        <v>2.2145509882235279E-4</v>
      </c>
      <c r="FD439" s="109">
        <f t="shared" si="993"/>
        <v>2.0978904060651104E-4</v>
      </c>
      <c r="FE439" s="109">
        <f t="shared" si="993"/>
        <v>3.955931445106256E-4</v>
      </c>
      <c r="FF439" s="109">
        <f t="shared" si="993"/>
        <v>1.2522153342362911E-3</v>
      </c>
      <c r="FG439" s="109">
        <f t="shared" si="993"/>
        <v>4.1809977251644026E-4</v>
      </c>
      <c r="FH439" s="109">
        <f t="shared" si="993"/>
        <v>2.1643551744469627E-3</v>
      </c>
      <c r="FI439" s="109">
        <f t="shared" si="993"/>
        <v>1.1709997747580113E-3</v>
      </c>
      <c r="FJ439" s="109">
        <f t="shared" si="993"/>
        <v>3.6531119610914531E-4</v>
      </c>
      <c r="FK439" s="109">
        <f t="shared" si="993"/>
        <v>6.0468063874975439E-4</v>
      </c>
      <c r="FL439" s="109">
        <f t="shared" si="994"/>
        <v>3.2015106472289747E-4</v>
      </c>
      <c r="FM439" s="109">
        <f t="shared" si="994"/>
        <v>3.9179573593416312E-4</v>
      </c>
      <c r="FN439" s="109">
        <f t="shared" si="994"/>
        <v>3.1480042605382314E-4</v>
      </c>
      <c r="FO439" s="109">
        <f t="shared" si="994"/>
        <v>1.650719565771814E-4</v>
      </c>
      <c r="FP439" s="109">
        <f t="shared" si="994"/>
        <v>1.258448896884387E-3</v>
      </c>
      <c r="FQ439" s="109">
        <f t="shared" si="994"/>
        <v>9.9557928879848005E-4</v>
      </c>
      <c r="FR439" s="109">
        <f t="shared" si="994"/>
        <v>3.8965655584039579E-4</v>
      </c>
      <c r="FS439" s="109">
        <f t="shared" si="994"/>
        <v>3.0003437467104035E-3</v>
      </c>
      <c r="FT439" s="109">
        <f t="shared" si="994"/>
        <v>3.4349208001528258E-4</v>
      </c>
      <c r="FU439" s="109">
        <f t="shared" si="994"/>
        <v>9.9557928879848005E-4</v>
      </c>
      <c r="FV439" s="109">
        <f t="shared" si="995"/>
        <v>7.7547028232351504E-4</v>
      </c>
      <c r="FW439" s="109">
        <f t="shared" si="995"/>
        <v>1.4710848395225117E-3</v>
      </c>
      <c r="FX439" s="109">
        <f t="shared" si="995"/>
        <v>3.6531119610914531E-4</v>
      </c>
      <c r="FY439" s="109">
        <f t="shared" si="995"/>
        <v>2.8455508067198694E-3</v>
      </c>
      <c r="FZ439" s="109">
        <f t="shared" si="995"/>
        <v>8.0712666086621161E-4</v>
      </c>
      <c r="GA439" s="109">
        <f t="shared" si="995"/>
        <v>1.46081032216482E-4</v>
      </c>
      <c r="GB439" s="109">
        <f t="shared" si="995"/>
        <v>1.6078013612999732E-4</v>
      </c>
      <c r="GC439" s="109">
        <f t="shared" si="995"/>
        <v>6.5791031424660307E-4</v>
      </c>
      <c r="GD439" s="109">
        <f t="shared" si="995"/>
        <v>9.9557928879848005E-4</v>
      </c>
      <c r="GE439" s="109">
        <f t="shared" si="995"/>
        <v>1.1859316652563837E-3</v>
      </c>
      <c r="GF439" s="109">
        <f t="shared" si="996"/>
        <v>1.2471532215044075E-3</v>
      </c>
      <c r="GG439" s="109">
        <f t="shared" si="996"/>
        <v>3.6531119610914531E-4</v>
      </c>
      <c r="GH439" s="109">
        <f t="shared" si="996"/>
        <v>3.6531119610914531E-4</v>
      </c>
      <c r="GI439" s="109">
        <f t="shared" si="996"/>
        <v>3.6531119610914531E-4</v>
      </c>
      <c r="GJ439" s="109">
        <f t="shared" si="996"/>
        <v>3.6531119610914531E-4</v>
      </c>
      <c r="GK439" s="109">
        <f t="shared" si="996"/>
        <v>1.5433967779221157E-4</v>
      </c>
      <c r="GL439" s="109">
        <f t="shared" si="996"/>
        <v>2.4453128321934927E-4</v>
      </c>
      <c r="GM439" s="109">
        <f t="shared" si="996"/>
        <v>3.9013272262210133E-4</v>
      </c>
      <c r="GN439" s="109">
        <f t="shared" si="996"/>
        <v>3.7057175154651353E-3</v>
      </c>
      <c r="GO439" s="109">
        <f t="shared" si="996"/>
        <v>3.1893948275720852E-4</v>
      </c>
      <c r="GP439" s="109">
        <f t="shared" si="997"/>
        <v>1.4710848395225117E-3</v>
      </c>
      <c r="GQ439" s="109">
        <f t="shared" si="997"/>
        <v>3.1051890312719886E-4</v>
      </c>
      <c r="GR439" s="109">
        <f t="shared" si="997"/>
        <v>3.5571188077358133E-4</v>
      </c>
      <c r="GS439" s="109">
        <f t="shared" si="997"/>
        <v>1.7355838783526321E-3</v>
      </c>
      <c r="GT439" s="109">
        <f t="shared" si="997"/>
        <v>1.4710848395225117E-3</v>
      </c>
      <c r="GU439" s="109">
        <f t="shared" si="997"/>
        <v>5.4304270757792768E-3</v>
      </c>
      <c r="GV439" s="109">
        <f t="shared" si="997"/>
        <v>1.650719565771814E-4</v>
      </c>
      <c r="GW439" s="109">
        <f t="shared" si="997"/>
        <v>3.6531119610914531E-4</v>
      </c>
      <c r="GX439" s="109">
        <f t="shared" si="997"/>
        <v>4.0968953752876496E-4</v>
      </c>
      <c r="GY439" s="109">
        <f t="shared" si="997"/>
        <v>3.2432794904482018E-4</v>
      </c>
      <c r="GZ439" s="109">
        <f t="shared" si="998"/>
        <v>1.2958699485952807E-4</v>
      </c>
      <c r="HA439" s="109">
        <f t="shared" si="998"/>
        <v>3.6531119610914531E-4</v>
      </c>
      <c r="HB439" s="109">
        <f t="shared" si="998"/>
        <v>1.650719565771814E-4</v>
      </c>
      <c r="HC439" s="109">
        <f t="shared" si="998"/>
        <v>1.1102653744749476E-4</v>
      </c>
      <c r="HD439" s="109">
        <f t="shared" si="998"/>
        <v>4.3960361435424293E-4</v>
      </c>
      <c r="HE439" s="109">
        <f t="shared" si="998"/>
        <v>8.8443931061142991E-4</v>
      </c>
      <c r="HF439" s="109">
        <f t="shared" si="998"/>
        <v>4.8160896107083762E-4</v>
      </c>
      <c r="HG439" s="109">
        <f t="shared" si="998"/>
        <v>8.3182158278505736E-4</v>
      </c>
      <c r="HH439" s="109">
        <f t="shared" si="998"/>
        <v>2.4970471991581452E-4</v>
      </c>
      <c r="HI439" s="109">
        <f t="shared" si="998"/>
        <v>1.2624011546674799E-4</v>
      </c>
      <c r="HJ439" s="109">
        <f t="shared" si="999"/>
        <v>1.650719565771814E-4</v>
      </c>
      <c r="HK439" s="109">
        <f t="shared" si="999"/>
        <v>3.6531119610914531E-4</v>
      </c>
      <c r="HL439" s="109">
        <f t="shared" si="999"/>
        <v>1.0839888107570812E-3</v>
      </c>
      <c r="HM439" s="109">
        <f t="shared" si="999"/>
        <v>3.6531119610914531E-4</v>
      </c>
      <c r="HN439" s="109">
        <f t="shared" si="999"/>
        <v>6.0468063874975439E-4</v>
      </c>
      <c r="HO439" s="109">
        <f t="shared" si="999"/>
        <v>5.5385032219062102E-4</v>
      </c>
      <c r="HP439" s="109">
        <f t="shared" si="999"/>
        <v>2.4696137341196695E-4</v>
      </c>
      <c r="HQ439" s="109">
        <f t="shared" si="999"/>
        <v>1.5305043625061898E-3</v>
      </c>
      <c r="HR439" s="109"/>
      <c r="HS439" s="109"/>
      <c r="HT439" s="109"/>
      <c r="HU439" s="109"/>
      <c r="HV439" s="109"/>
      <c r="HW439" s="109"/>
      <c r="HX439" s="109"/>
      <c r="HY439" s="109"/>
      <c r="HZ439" s="109"/>
      <c r="IA439" s="109"/>
      <c r="IB439" s="109"/>
      <c r="IC439" s="109"/>
      <c r="ID439" s="109"/>
      <c r="IE439" s="109"/>
      <c r="IF439" s="109"/>
      <c r="IG439" s="109"/>
      <c r="IH439" s="109"/>
      <c r="II439" s="109"/>
      <c r="IJ439" s="109"/>
      <c r="IK439" s="109"/>
      <c r="IL439" s="109"/>
      <c r="IM439" s="109"/>
      <c r="IN439" s="109"/>
      <c r="IO439" s="109"/>
      <c r="IP439" s="109"/>
      <c r="IQ439" s="109"/>
      <c r="IR439" s="109"/>
      <c r="IS439" s="109"/>
      <c r="IT439" s="109"/>
      <c r="IU439" s="109"/>
      <c r="IV439" s="109"/>
      <c r="IW439" s="109"/>
      <c r="IX439" s="109"/>
      <c r="IY439" s="109"/>
      <c r="IZ439" s="109"/>
      <c r="JA439" s="109"/>
      <c r="JB439" s="109"/>
      <c r="JC439" s="109"/>
      <c r="JD439" s="109"/>
      <c r="JE439" s="109"/>
      <c r="JF439" s="109"/>
      <c r="JG439" s="109"/>
      <c r="JH439" s="109"/>
      <c r="JI439" s="109"/>
      <c r="JJ439" s="109"/>
      <c r="JK439" s="109"/>
      <c r="JL439" s="109"/>
      <c r="JM439" s="109"/>
      <c r="JN439" s="109"/>
      <c r="JO439" s="109"/>
      <c r="JP439" s="109" t="str">
        <f t="shared" si="911"/>
        <v>Water Pollution_Beryllium_Seawater_Health_N/A for WP Interim Methodology</v>
      </c>
    </row>
    <row r="440" spans="2:276">
      <c r="B440" s="112" t="s">
        <v>9</v>
      </c>
      <c r="C440" s="112" t="s">
        <v>508</v>
      </c>
      <c r="D440" s="112" t="s">
        <v>384</v>
      </c>
      <c r="E440" s="112" t="s">
        <v>395</v>
      </c>
      <c r="F440" s="112" t="s">
        <v>390</v>
      </c>
      <c r="G440" s="112" t="s">
        <v>391</v>
      </c>
      <c r="H440" s="109">
        <f t="shared" si="978"/>
        <v>3.5893861347567328E-2</v>
      </c>
      <c r="I440" s="109">
        <f t="shared" si="978"/>
        <v>5.3087076138879939E-2</v>
      </c>
      <c r="J440" s="109">
        <f t="shared" si="978"/>
        <v>7.1339274571557455E-3</v>
      </c>
      <c r="K440" s="109">
        <f t="shared" si="978"/>
        <v>1.650719565771814E-4</v>
      </c>
      <c r="L440" s="109">
        <f t="shared" si="978"/>
        <v>6.5085040700275015E-2</v>
      </c>
      <c r="M440" s="109">
        <f t="shared" si="978"/>
        <v>9.7537452573533967E-3</v>
      </c>
      <c r="N440" s="109">
        <f t="shared" si="978"/>
        <v>3.6531119610914531E-4</v>
      </c>
      <c r="O440" s="109">
        <f t="shared" si="978"/>
        <v>9.006444302968257E-3</v>
      </c>
      <c r="P440" s="109">
        <f t="shared" si="978"/>
        <v>6.3058018546443786E-2</v>
      </c>
      <c r="Q440" s="109">
        <f t="shared" si="978"/>
        <v>3.6531119610914531E-4</v>
      </c>
      <c r="R440" s="109">
        <f t="shared" si="979"/>
        <v>7.6567578560136137E-4</v>
      </c>
      <c r="S440" s="109">
        <f t="shared" si="979"/>
        <v>3.8586786076284296E-2</v>
      </c>
      <c r="T440" s="109">
        <f t="shared" si="979"/>
        <v>5.675351070106345E-2</v>
      </c>
      <c r="U440" s="109">
        <f t="shared" si="979"/>
        <v>4.385504742675302E-4</v>
      </c>
      <c r="V440" s="109">
        <f t="shared" si="979"/>
        <v>6.0468063874975439E-4</v>
      </c>
      <c r="W440" s="109">
        <f t="shared" si="979"/>
        <v>0.72131008793285989</v>
      </c>
      <c r="X440" s="109">
        <f t="shared" si="979"/>
        <v>3.6531119610914531E-4</v>
      </c>
      <c r="Y440" s="109">
        <f t="shared" si="979"/>
        <v>2.3410338561781367E-2</v>
      </c>
      <c r="Z440" s="109">
        <f t="shared" si="979"/>
        <v>0.18085126765335824</v>
      </c>
      <c r="AA440" s="109">
        <f t="shared" si="979"/>
        <v>6.7488734595790335E-3</v>
      </c>
      <c r="AB440" s="109">
        <f t="shared" si="980"/>
        <v>6.5659822513971608E-2</v>
      </c>
      <c r="AC440" s="109">
        <f t="shared" si="980"/>
        <v>4.0904072466176245E-4</v>
      </c>
      <c r="AD440" s="109">
        <f t="shared" si="980"/>
        <v>7.7143294721867973E-3</v>
      </c>
      <c r="AE440" s="109">
        <f t="shared" si="980"/>
        <v>6.7540597043014572E-3</v>
      </c>
      <c r="AF440" s="109">
        <f t="shared" si="980"/>
        <v>3.1511045356858697E-2</v>
      </c>
      <c r="AG440" s="109">
        <f t="shared" si="980"/>
        <v>2.5869490124439489E-3</v>
      </c>
      <c r="AH440" s="109">
        <f t="shared" si="980"/>
        <v>1.2420948029030987E-2</v>
      </c>
      <c r="AI440" s="109">
        <f t="shared" si="980"/>
        <v>3.6531119610914531E-4</v>
      </c>
      <c r="AJ440" s="109">
        <f t="shared" si="980"/>
        <v>1.4576841221346157E-2</v>
      </c>
      <c r="AK440" s="109">
        <f t="shared" si="980"/>
        <v>1.5992703680933952E-2</v>
      </c>
      <c r="AL440" s="109">
        <f t="shared" si="981"/>
        <v>4.3688132048010628E-2</v>
      </c>
      <c r="AM440" s="109">
        <f t="shared" si="981"/>
        <v>0.31314782254007523</v>
      </c>
      <c r="AN440" s="109">
        <f t="shared" si="981"/>
        <v>1.2317056534160643E-2</v>
      </c>
      <c r="AO440" s="109">
        <f t="shared" si="981"/>
        <v>5.7511221939095927E-2</v>
      </c>
      <c r="AP440" s="109">
        <f t="shared" si="981"/>
        <v>3.1987675881858114E-2</v>
      </c>
      <c r="AQ440" s="109">
        <f t="shared" si="981"/>
        <v>1.2617490611425127E-3</v>
      </c>
      <c r="AR440" s="109">
        <f t="shared" si="981"/>
        <v>3.6531119610914531E-4</v>
      </c>
      <c r="AS440" s="109">
        <f t="shared" si="981"/>
        <v>4.6674962328980682E-3</v>
      </c>
      <c r="AT440" s="109">
        <f t="shared" si="981"/>
        <v>9.3792151792642924E-3</v>
      </c>
      <c r="AU440" s="109">
        <f t="shared" si="981"/>
        <v>5.6435293423913922E-2</v>
      </c>
      <c r="AV440" s="109">
        <f t="shared" si="982"/>
        <v>7.0997413438478934E-3</v>
      </c>
      <c r="AW440" s="109">
        <f t="shared" si="982"/>
        <v>0.11767366084080727</v>
      </c>
      <c r="AX440" s="109">
        <f t="shared" si="982"/>
        <v>2.3519041745053145E-2</v>
      </c>
      <c r="AY440" s="109">
        <f t="shared" si="982"/>
        <v>9.9557928879848005E-4</v>
      </c>
      <c r="AZ440" s="109">
        <f t="shared" si="982"/>
        <v>2.6692281222216549E-2</v>
      </c>
      <c r="BA440" s="109">
        <f t="shared" si="982"/>
        <v>8.7452029441127104E-3</v>
      </c>
      <c r="BB440" s="109">
        <f t="shared" si="982"/>
        <v>5.0290740399064227E-2</v>
      </c>
      <c r="BC440" s="109">
        <f t="shared" si="982"/>
        <v>4.8651272413384315E-2</v>
      </c>
      <c r="BD440" s="109">
        <f t="shared" si="982"/>
        <v>1.546445069157233E-2</v>
      </c>
      <c r="BE440" s="109">
        <f t="shared" si="982"/>
        <v>3.6776133943002026E-2</v>
      </c>
      <c r="BF440" s="109">
        <f t="shared" si="983"/>
        <v>3.6904173237264068E-2</v>
      </c>
      <c r="BG440" s="109">
        <f t="shared" si="983"/>
        <v>1.7209217825146714E-2</v>
      </c>
      <c r="BH440" s="109">
        <f t="shared" si="983"/>
        <v>4.9639193455883933E-2</v>
      </c>
      <c r="BI440" s="109">
        <f t="shared" si="983"/>
        <v>2.4131141719605478E-2</v>
      </c>
      <c r="BJ440" s="109">
        <f t="shared" si="983"/>
        <v>1.3927344699927896E-2</v>
      </c>
      <c r="BK440" s="109">
        <f t="shared" si="983"/>
        <v>3.6531119610914531E-4</v>
      </c>
      <c r="BL440" s="109">
        <f t="shared" si="983"/>
        <v>8.5327562108276175E-2</v>
      </c>
      <c r="BM440" s="109">
        <f t="shared" si="983"/>
        <v>2.7967758154698107E-2</v>
      </c>
      <c r="BN440" s="109">
        <f t="shared" si="983"/>
        <v>7.7778334965605572E-2</v>
      </c>
      <c r="BO440" s="109">
        <f t="shared" si="983"/>
        <v>0.20177671693976995</v>
      </c>
      <c r="BP440" s="109">
        <f t="shared" si="984"/>
        <v>2.1174351964680441E-2</v>
      </c>
      <c r="BQ440" s="109">
        <f t="shared" si="984"/>
        <v>1.4603036910563335E-2</v>
      </c>
      <c r="BR440" s="109">
        <f t="shared" si="984"/>
        <v>6.7622567466958747E-3</v>
      </c>
      <c r="BS440" s="109">
        <f t="shared" si="984"/>
        <v>5.611269784077718E-2</v>
      </c>
      <c r="BT440" s="109">
        <f t="shared" si="984"/>
        <v>6.8780248965631549E-2</v>
      </c>
      <c r="BU440" s="109">
        <f t="shared" si="984"/>
        <v>7.5683376880151664E-4</v>
      </c>
      <c r="BV440" s="109">
        <f t="shared" si="984"/>
        <v>2.3443966590895649E-3</v>
      </c>
      <c r="BW440" s="109">
        <f t="shared" si="984"/>
        <v>5.2608981448672241E-3</v>
      </c>
      <c r="BX440" s="109">
        <f t="shared" si="984"/>
        <v>3.6966738123334876E-2</v>
      </c>
      <c r="BY440" s="109">
        <f t="shared" si="984"/>
        <v>4.9889154149585922E-4</v>
      </c>
      <c r="BZ440" s="109">
        <f t="shared" si="985"/>
        <v>4.2152640380117515E-3</v>
      </c>
      <c r="CA440" s="109">
        <f t="shared" si="985"/>
        <v>3.3328586204756497E-2</v>
      </c>
      <c r="CB440" s="109">
        <f t="shared" si="985"/>
        <v>2.5329299804591469E-2</v>
      </c>
      <c r="CC440" s="109">
        <f t="shared" si="985"/>
        <v>9.2648048002951747E-2</v>
      </c>
      <c r="CD440" s="109">
        <f t="shared" si="985"/>
        <v>7.7414966034745777E-2</v>
      </c>
      <c r="CE440" s="109">
        <f t="shared" si="985"/>
        <v>1.258448896884387E-3</v>
      </c>
      <c r="CF440" s="109">
        <f t="shared" si="985"/>
        <v>1.4410292214664109E-2</v>
      </c>
      <c r="CG440" s="109">
        <f t="shared" si="985"/>
        <v>1.2797365160829911E-4</v>
      </c>
      <c r="CH440" s="109">
        <f t="shared" si="985"/>
        <v>3.6531119610914531E-4</v>
      </c>
      <c r="CI440" s="109">
        <f t="shared" si="985"/>
        <v>1.4710848395225117E-3</v>
      </c>
      <c r="CJ440" s="109">
        <f t="shared" si="986"/>
        <v>7.7107751994247922E-2</v>
      </c>
      <c r="CK440" s="109">
        <f t="shared" si="986"/>
        <v>2.2845358243502555E-2</v>
      </c>
      <c r="CL440" s="109">
        <f t="shared" si="986"/>
        <v>2.3651107500737241E-2</v>
      </c>
      <c r="CM440" s="109">
        <f t="shared" si="986"/>
        <v>7.8080134801294216E-4</v>
      </c>
      <c r="CN440" s="109">
        <f t="shared" si="986"/>
        <v>0.11790793206474126</v>
      </c>
      <c r="CO440" s="109">
        <f t="shared" si="986"/>
        <v>4.8837229988932168E-2</v>
      </c>
      <c r="CP440" s="109">
        <f t="shared" si="986"/>
        <v>1.4710848395225117E-3</v>
      </c>
      <c r="CQ440" s="109">
        <f t="shared" si="986"/>
        <v>3.7586417944155098E-2</v>
      </c>
      <c r="CR440" s="109">
        <f t="shared" si="986"/>
        <v>7.5130036856598241E-4</v>
      </c>
      <c r="CS440" s="109">
        <f t="shared" si="986"/>
        <v>0.33902649938981338</v>
      </c>
      <c r="CT440" s="109">
        <f t="shared" si="987"/>
        <v>6.5592907845984039E-2</v>
      </c>
      <c r="CU440" s="109">
        <f t="shared" si="987"/>
        <v>3.4475959765278043E-2</v>
      </c>
      <c r="CV440" s="109">
        <f t="shared" si="987"/>
        <v>6.0618966643741196E-2</v>
      </c>
      <c r="CW440" s="109">
        <f t="shared" si="987"/>
        <v>1.4725869300636204E-2</v>
      </c>
      <c r="CX440" s="109">
        <f t="shared" si="987"/>
        <v>4.8401942603287316E-3</v>
      </c>
      <c r="CY440" s="109">
        <f t="shared" si="987"/>
        <v>0.16834623967641402</v>
      </c>
      <c r="CZ440" s="109">
        <f t="shared" si="987"/>
        <v>6.3447498620536821E-2</v>
      </c>
      <c r="DA440" s="109">
        <f t="shared" si="987"/>
        <v>2.67130813476536E-2</v>
      </c>
      <c r="DB440" s="109">
        <f t="shared" si="987"/>
        <v>9.626688937022343E-2</v>
      </c>
      <c r="DC440" s="109">
        <f t="shared" si="987"/>
        <v>7.5334252596281806E-2</v>
      </c>
      <c r="DD440" s="109">
        <f t="shared" si="988"/>
        <v>4.4564794124272817E-3</v>
      </c>
      <c r="DE440" s="109">
        <f t="shared" si="988"/>
        <v>5.774822027964973E-2</v>
      </c>
      <c r="DF440" s="109">
        <f t="shared" si="988"/>
        <v>1.4710848395225117E-3</v>
      </c>
      <c r="DG440" s="109">
        <f t="shared" si="988"/>
        <v>0.13294297393300664</v>
      </c>
      <c r="DH440" s="109">
        <f t="shared" si="988"/>
        <v>0.13512383477975218</v>
      </c>
      <c r="DI440" s="109">
        <f t="shared" si="988"/>
        <v>3.1454038504026435E-2</v>
      </c>
      <c r="DJ440" s="109">
        <f t="shared" si="988"/>
        <v>2.6565488737396073E-2</v>
      </c>
      <c r="DK440" s="109">
        <f t="shared" si="988"/>
        <v>2.2939008926889312E-2</v>
      </c>
      <c r="DL440" s="109">
        <f t="shared" si="988"/>
        <v>1.9569214415772977E-2</v>
      </c>
      <c r="DM440" s="109">
        <f t="shared" si="988"/>
        <v>8.2629471116488773E-3</v>
      </c>
      <c r="DN440" s="109">
        <f t="shared" si="989"/>
        <v>2.0748983313303881E-2</v>
      </c>
      <c r="DO440" s="109">
        <f t="shared" si="989"/>
        <v>3.7478283383576221E-2</v>
      </c>
      <c r="DP440" s="109">
        <f t="shared" si="989"/>
        <v>1.9679979709827121E-2</v>
      </c>
      <c r="DQ440" s="109">
        <f t="shared" si="989"/>
        <v>1.4716258406199233E-3</v>
      </c>
      <c r="DR440" s="109">
        <f t="shared" si="989"/>
        <v>6.5085040700275015E-2</v>
      </c>
      <c r="DS440" s="109">
        <f t="shared" si="989"/>
        <v>1.4183087863751945E-2</v>
      </c>
      <c r="DT440" s="109">
        <f t="shared" si="989"/>
        <v>6.5085040700275015E-2</v>
      </c>
      <c r="DU440" s="109">
        <f t="shared" si="989"/>
        <v>1.4710848395225117E-3</v>
      </c>
      <c r="DV440" s="109">
        <f t="shared" si="989"/>
        <v>2.7798880019586164E-2</v>
      </c>
      <c r="DW440" s="109">
        <f t="shared" si="989"/>
        <v>0.12828457028241705</v>
      </c>
      <c r="DX440" s="109">
        <f t="shared" si="990"/>
        <v>3.9444869033501972E-2</v>
      </c>
      <c r="DY440" s="109">
        <f t="shared" si="990"/>
        <v>7.3500839377195113E-4</v>
      </c>
      <c r="DZ440" s="109">
        <f t="shared" si="990"/>
        <v>1.2870346447942395E-2</v>
      </c>
      <c r="EA440" s="109">
        <f t="shared" si="990"/>
        <v>6.0468063874975439E-4</v>
      </c>
      <c r="EB440" s="109">
        <f t="shared" si="990"/>
        <v>1.4710848395225117E-3</v>
      </c>
      <c r="EC440" s="109">
        <f t="shared" si="990"/>
        <v>1.6743047599708833E-3</v>
      </c>
      <c r="ED440" s="109">
        <f t="shared" si="990"/>
        <v>1.7453049322640496E-2</v>
      </c>
      <c r="EE440" s="109">
        <f t="shared" si="990"/>
        <v>3.6599067285931521E-2</v>
      </c>
      <c r="EF440" s="109">
        <f t="shared" si="990"/>
        <v>1.4710848395225117E-3</v>
      </c>
      <c r="EG440" s="109">
        <f t="shared" si="990"/>
        <v>4.8703452087583671E-2</v>
      </c>
      <c r="EH440" s="109">
        <f t="shared" si="991"/>
        <v>1.258448896884387E-3</v>
      </c>
      <c r="EI440" s="109">
        <f t="shared" si="991"/>
        <v>1.2423917240806676E-3</v>
      </c>
      <c r="EJ440" s="109">
        <f t="shared" si="991"/>
        <v>2.8566150274165415E-2</v>
      </c>
      <c r="EK440" s="109">
        <f t="shared" si="991"/>
        <v>3.2818246216685262E-2</v>
      </c>
      <c r="EL440" s="109">
        <f t="shared" si="991"/>
        <v>2.2672812565535726E-2</v>
      </c>
      <c r="EM440" s="109">
        <f t="shared" si="991"/>
        <v>4.8446852706573333E-2</v>
      </c>
      <c r="EN440" s="109">
        <f t="shared" si="991"/>
        <v>1.2751156018539652E-3</v>
      </c>
      <c r="EO440" s="109">
        <f t="shared" si="991"/>
        <v>1.4710848395225117E-3</v>
      </c>
      <c r="EP440" s="109">
        <f t="shared" si="991"/>
        <v>0.13112345558539992</v>
      </c>
      <c r="EQ440" s="109">
        <f t="shared" si="991"/>
        <v>0.2174601317444386</v>
      </c>
      <c r="ER440" s="109">
        <f t="shared" si="992"/>
        <v>1.750412299386861E-3</v>
      </c>
      <c r="ES440" s="109">
        <f t="shared" si="992"/>
        <v>1.8129170061458011E-3</v>
      </c>
      <c r="ET440" s="109">
        <f t="shared" si="992"/>
        <v>2.9547190091031003E-2</v>
      </c>
      <c r="EU440" s="109">
        <f t="shared" si="992"/>
        <v>1.1036897147946751E-2</v>
      </c>
      <c r="EV440" s="109">
        <f t="shared" si="992"/>
        <v>0.14506356050880259</v>
      </c>
      <c r="EW440" s="109">
        <f t="shared" si="992"/>
        <v>4.5455556528978057E-2</v>
      </c>
      <c r="EX440" s="109">
        <f t="shared" si="992"/>
        <v>1.4710848395225117E-3</v>
      </c>
      <c r="EY440" s="109">
        <f t="shared" si="992"/>
        <v>3.7820663248724334E-3</v>
      </c>
      <c r="EZ440" s="109">
        <f t="shared" si="992"/>
        <v>3.9306437394850289E-3</v>
      </c>
      <c r="FA440" s="109">
        <f t="shared" si="992"/>
        <v>0.21574518606697249</v>
      </c>
      <c r="FB440" s="109">
        <f t="shared" si="993"/>
        <v>1.4710848395225117E-3</v>
      </c>
      <c r="FC440" s="109">
        <f t="shared" si="993"/>
        <v>7.645951487136148E-3</v>
      </c>
      <c r="FD440" s="109">
        <f t="shared" si="993"/>
        <v>1.013755534942319E-2</v>
      </c>
      <c r="FE440" s="109">
        <f t="shared" si="993"/>
        <v>9.5234226682916045E-3</v>
      </c>
      <c r="FF440" s="109">
        <f t="shared" si="993"/>
        <v>1.1504245387873781E-2</v>
      </c>
      <c r="FG440" s="109">
        <f t="shared" si="993"/>
        <v>0.14294042245411323</v>
      </c>
      <c r="FH440" s="109">
        <f t="shared" si="993"/>
        <v>4.5854946794710694E-2</v>
      </c>
      <c r="FI440" s="109">
        <f t="shared" si="993"/>
        <v>2.3595949554344398E-2</v>
      </c>
      <c r="FJ440" s="109">
        <f t="shared" si="993"/>
        <v>2.0579270386895263E-2</v>
      </c>
      <c r="FK440" s="109">
        <f t="shared" si="993"/>
        <v>2.6220246146452537E-2</v>
      </c>
      <c r="FL440" s="109">
        <f t="shared" si="994"/>
        <v>2.6543148333831194E-2</v>
      </c>
      <c r="FM440" s="109">
        <f t="shared" si="994"/>
        <v>2.9133724981334039E-3</v>
      </c>
      <c r="FN440" s="109">
        <f t="shared" si="994"/>
        <v>0.3705045032900251</v>
      </c>
      <c r="FO440" s="109">
        <f t="shared" si="994"/>
        <v>5.7005958459352228E-4</v>
      </c>
      <c r="FP440" s="109">
        <f t="shared" si="994"/>
        <v>6.5085040700275015E-2</v>
      </c>
      <c r="FQ440" s="109">
        <f t="shared" si="994"/>
        <v>5.8410960437704374E-3</v>
      </c>
      <c r="FR440" s="109">
        <f t="shared" si="994"/>
        <v>3.7839587712631064E-3</v>
      </c>
      <c r="FS440" s="109">
        <f t="shared" si="994"/>
        <v>4.6401209361005058E-2</v>
      </c>
      <c r="FT440" s="109">
        <f t="shared" si="994"/>
        <v>3.9592954797456135E-2</v>
      </c>
      <c r="FU440" s="109">
        <f t="shared" si="994"/>
        <v>9.9557928879848005E-4</v>
      </c>
      <c r="FV440" s="109">
        <f t="shared" si="995"/>
        <v>5.2407778774501111E-2</v>
      </c>
      <c r="FW440" s="109">
        <f t="shared" si="995"/>
        <v>1.4710848395225117E-3</v>
      </c>
      <c r="FX440" s="109">
        <f t="shared" si="995"/>
        <v>3.6904173237264068E-2</v>
      </c>
      <c r="FY440" s="109">
        <f t="shared" si="995"/>
        <v>3.0813720842812087E-2</v>
      </c>
      <c r="FZ440" s="109">
        <f t="shared" si="995"/>
        <v>3.3306269626755813E-2</v>
      </c>
      <c r="GA440" s="109">
        <f t="shared" si="995"/>
        <v>1.1893328951497217E-3</v>
      </c>
      <c r="GB440" s="109">
        <f t="shared" si="995"/>
        <v>1.4851351368849214E-2</v>
      </c>
      <c r="GC440" s="109">
        <f t="shared" si="995"/>
        <v>2.0147803737389072E-2</v>
      </c>
      <c r="GD440" s="109">
        <f t="shared" si="995"/>
        <v>5.611269784077718E-2</v>
      </c>
      <c r="GE440" s="109">
        <f t="shared" si="995"/>
        <v>2.3780502653888952E-2</v>
      </c>
      <c r="GF440" s="109">
        <f t="shared" si="996"/>
        <v>0.15532058989186845</v>
      </c>
      <c r="GG440" s="109">
        <f t="shared" si="996"/>
        <v>3.6531119610914531E-4</v>
      </c>
      <c r="GH440" s="109">
        <f t="shared" si="996"/>
        <v>3.6531119610914531E-4</v>
      </c>
      <c r="GI440" s="109">
        <f t="shared" si="996"/>
        <v>3.6904173237264068E-2</v>
      </c>
      <c r="GJ440" s="109">
        <f t="shared" si="996"/>
        <v>3.6531119610914531E-4</v>
      </c>
      <c r="GK440" s="109">
        <f t="shared" si="996"/>
        <v>1.2674995533890152E-2</v>
      </c>
      <c r="GL440" s="109">
        <f t="shared" si="996"/>
        <v>1.3271000774246881E-3</v>
      </c>
      <c r="GM440" s="109">
        <f t="shared" si="996"/>
        <v>6.1421033389093029E-3</v>
      </c>
      <c r="GN440" s="109">
        <f t="shared" si="996"/>
        <v>8.7619365279139536E-2</v>
      </c>
      <c r="GO440" s="109">
        <f t="shared" si="996"/>
        <v>8.1258024523921127E-2</v>
      </c>
      <c r="GP440" s="109">
        <f t="shared" si="997"/>
        <v>7.1364709481152908E-2</v>
      </c>
      <c r="GQ440" s="109">
        <f t="shared" si="997"/>
        <v>3.8738197238309888E-2</v>
      </c>
      <c r="GR440" s="109">
        <f t="shared" si="997"/>
        <v>4.0544761794124619E-2</v>
      </c>
      <c r="GS440" s="109">
        <f t="shared" si="997"/>
        <v>8.7140825208694303E-2</v>
      </c>
      <c r="GT440" s="109">
        <f t="shared" si="997"/>
        <v>4.9104490370446154E-2</v>
      </c>
      <c r="GU440" s="109">
        <f t="shared" si="997"/>
        <v>9.0187813850765353E-2</v>
      </c>
      <c r="GV440" s="109">
        <f t="shared" si="997"/>
        <v>1.650719565771814E-4</v>
      </c>
      <c r="GW440" s="109">
        <f t="shared" si="997"/>
        <v>1.6544002349827606E-2</v>
      </c>
      <c r="GX440" s="109">
        <f t="shared" si="997"/>
        <v>3.8372933073835241E-2</v>
      </c>
      <c r="GY440" s="109">
        <f t="shared" si="997"/>
        <v>5.4837348687071172E-2</v>
      </c>
      <c r="GZ440" s="109">
        <f t="shared" si="998"/>
        <v>6.4993604053538235E-3</v>
      </c>
      <c r="HA440" s="109">
        <f t="shared" si="998"/>
        <v>3.6531119610914531E-4</v>
      </c>
      <c r="HB440" s="109">
        <f t="shared" si="998"/>
        <v>6.5779014913357886E-3</v>
      </c>
      <c r="HC440" s="109">
        <f t="shared" si="998"/>
        <v>0.14439842844510176</v>
      </c>
      <c r="HD440" s="109">
        <f t="shared" si="998"/>
        <v>4.0618822395465465E-2</v>
      </c>
      <c r="HE440" s="109">
        <f t="shared" si="998"/>
        <v>2.338988757705469E-2</v>
      </c>
      <c r="HF440" s="109">
        <f t="shared" si="998"/>
        <v>8.3215027876888711E-2</v>
      </c>
      <c r="HG440" s="109">
        <f t="shared" si="998"/>
        <v>1.083553861568063E-2</v>
      </c>
      <c r="HH440" s="109">
        <f t="shared" si="998"/>
        <v>3.4230986965952301E-3</v>
      </c>
      <c r="HI440" s="109">
        <f t="shared" si="998"/>
        <v>5.5443839222063813E-2</v>
      </c>
      <c r="HJ440" s="109">
        <f t="shared" si="999"/>
        <v>3.2525943634841405E-4</v>
      </c>
      <c r="HK440" s="109">
        <f t="shared" si="999"/>
        <v>4.2653662246667653E-2</v>
      </c>
      <c r="HL440" s="109">
        <f t="shared" si="999"/>
        <v>0.18647629622512646</v>
      </c>
      <c r="HM440" s="109">
        <f t="shared" si="999"/>
        <v>3.6531119610914531E-4</v>
      </c>
      <c r="HN440" s="109">
        <f t="shared" si="999"/>
        <v>3.8706967289505061E-2</v>
      </c>
      <c r="HO440" s="109">
        <f t="shared" si="999"/>
        <v>3.0269700952221083E-2</v>
      </c>
      <c r="HP440" s="109">
        <f t="shared" si="999"/>
        <v>1.6828759305780379E-2</v>
      </c>
      <c r="HQ440" s="109">
        <f t="shared" si="999"/>
        <v>2.646899672043259E-2</v>
      </c>
      <c r="HR440" s="109"/>
      <c r="HS440" s="109"/>
      <c r="HT440" s="109"/>
      <c r="HU440" s="109"/>
      <c r="HV440" s="109"/>
      <c r="HW440" s="109"/>
      <c r="HX440" s="109"/>
      <c r="HY440" s="109"/>
      <c r="HZ440" s="109"/>
      <c r="IA440" s="109"/>
      <c r="IB440" s="109"/>
      <c r="IC440" s="109"/>
      <c r="ID440" s="109"/>
      <c r="IE440" s="109"/>
      <c r="IF440" s="109"/>
      <c r="IG440" s="109"/>
      <c r="IH440" s="109"/>
      <c r="II440" s="109"/>
      <c r="IJ440" s="109"/>
      <c r="IK440" s="109"/>
      <c r="IL440" s="109"/>
      <c r="IM440" s="109"/>
      <c r="IN440" s="109"/>
      <c r="IO440" s="109"/>
      <c r="IP440" s="109"/>
      <c r="IQ440" s="109"/>
      <c r="IR440" s="109"/>
      <c r="IS440" s="109"/>
      <c r="IT440" s="109"/>
      <c r="IU440" s="109"/>
      <c r="IV440" s="109"/>
      <c r="IW440" s="109"/>
      <c r="IX440" s="109"/>
      <c r="IY440" s="109"/>
      <c r="IZ440" s="109"/>
      <c r="JA440" s="109"/>
      <c r="JB440" s="109"/>
      <c r="JC440" s="109"/>
      <c r="JD440" s="109"/>
      <c r="JE440" s="109"/>
      <c r="JF440" s="109"/>
      <c r="JG440" s="109"/>
      <c r="JH440" s="109"/>
      <c r="JI440" s="109"/>
      <c r="JJ440" s="109"/>
      <c r="JK440" s="109"/>
      <c r="JL440" s="109"/>
      <c r="JM440" s="109"/>
      <c r="JN440" s="109"/>
      <c r="JO440" s="109"/>
      <c r="JP440" s="109" t="str">
        <f t="shared" si="911"/>
        <v>Water Pollution_Beryllium_Unspecified_Health_N/A for WP Interim Methodology</v>
      </c>
    </row>
    <row r="441" spans="2:276">
      <c r="B441" s="112" t="s">
        <v>9</v>
      </c>
      <c r="C441" s="112" t="s">
        <v>509</v>
      </c>
      <c r="D441" s="112" t="s">
        <v>394</v>
      </c>
      <c r="E441" s="112" t="s">
        <v>395</v>
      </c>
      <c r="F441" s="112" t="s">
        <v>390</v>
      </c>
      <c r="G441" s="112" t="s">
        <v>391</v>
      </c>
      <c r="H441" s="109">
        <f t="shared" ref="H441:Q450" si="1000">INDEX(WP_Health_data,MATCH($JP441,WP_Health_Reference,0),MATCH(H$6,WP_Health_countries,0))</f>
        <v>448.98679486758516</v>
      </c>
      <c r="I441" s="109">
        <f t="shared" si="1000"/>
        <v>333.20482375268256</v>
      </c>
      <c r="J441" s="109">
        <f t="shared" si="1000"/>
        <v>197.37291206988448</v>
      </c>
      <c r="K441" s="109">
        <f t="shared" si="1000"/>
        <v>60.406910869642957</v>
      </c>
      <c r="L441" s="109">
        <f t="shared" si="1000"/>
        <v>561.33119576130389</v>
      </c>
      <c r="M441" s="109">
        <f t="shared" si="1000"/>
        <v>134.95583379343617</v>
      </c>
      <c r="N441" s="109">
        <f t="shared" si="1000"/>
        <v>258.80608271302992</v>
      </c>
      <c r="O441" s="109">
        <f t="shared" si="1000"/>
        <v>111.53638350745194</v>
      </c>
      <c r="P441" s="109">
        <f t="shared" si="1000"/>
        <v>530.26990500079455</v>
      </c>
      <c r="Q441" s="109">
        <f t="shared" si="1000"/>
        <v>258.80608271302992</v>
      </c>
      <c r="R441" s="109">
        <f t="shared" ref="R441:AA450" si="1001">INDEX(WP_Health_data,MATCH($JP441,WP_Health_Reference,0),MATCH(R$6,WP_Health_countries,0))</f>
        <v>43.373074637076229</v>
      </c>
      <c r="S441" s="109">
        <f t="shared" si="1001"/>
        <v>336.61470045428217</v>
      </c>
      <c r="T441" s="109">
        <f t="shared" si="1001"/>
        <v>815.91279489554279</v>
      </c>
      <c r="U441" s="109">
        <f t="shared" si="1001"/>
        <v>258.80608271302992</v>
      </c>
      <c r="V441" s="109">
        <f t="shared" si="1001"/>
        <v>1022.8987333990948</v>
      </c>
      <c r="W441" s="109">
        <f t="shared" si="1001"/>
        <v>3652.7683655385217</v>
      </c>
      <c r="X441" s="109">
        <f t="shared" si="1001"/>
        <v>258.80608271302992</v>
      </c>
      <c r="Y441" s="109">
        <f t="shared" si="1001"/>
        <v>253.71023959905716</v>
      </c>
      <c r="Z441" s="109">
        <f t="shared" si="1001"/>
        <v>1799.9745193774304</v>
      </c>
      <c r="AA441" s="109">
        <f t="shared" si="1001"/>
        <v>71.450277039013201</v>
      </c>
      <c r="AB441" s="109">
        <f t="shared" ref="AB441:AK450" si="1002">INDEX(WP_Health_data,MATCH($JP441,WP_Health_Reference,0),MATCH(AB$6,WP_Health_countries,0))</f>
        <v>648.71538040679548</v>
      </c>
      <c r="AC441" s="109">
        <f t="shared" si="1002"/>
        <v>81.008297231879894</v>
      </c>
      <c r="AD441" s="109">
        <f t="shared" si="1002"/>
        <v>77.089016153475157</v>
      </c>
      <c r="AE441" s="109">
        <f t="shared" si="1002"/>
        <v>76.323547597836921</v>
      </c>
      <c r="AF441" s="109">
        <f t="shared" si="1002"/>
        <v>263.6587617891916</v>
      </c>
      <c r="AG441" s="109">
        <f t="shared" si="1002"/>
        <v>68.954920327824411</v>
      </c>
      <c r="AH441" s="109">
        <f t="shared" si="1002"/>
        <v>107.11303274816937</v>
      </c>
      <c r="AI441" s="109">
        <f t="shared" si="1002"/>
        <v>258.80608271302992</v>
      </c>
      <c r="AJ441" s="109">
        <f t="shared" si="1002"/>
        <v>774.77165123954455</v>
      </c>
      <c r="AK441" s="109">
        <f t="shared" si="1002"/>
        <v>205.43267309426412</v>
      </c>
      <c r="AL441" s="109">
        <f t="shared" ref="AL441:AU450" si="1003">INDEX(WP_Health_data,MATCH($JP441,WP_Health_Reference,0),MATCH(AL$6,WP_Health_countries,0))</f>
        <v>410.77400026945872</v>
      </c>
      <c r="AM441" s="109">
        <f t="shared" si="1003"/>
        <v>1755.184344835739</v>
      </c>
      <c r="AN441" s="109">
        <f t="shared" si="1003"/>
        <v>406.11038768620949</v>
      </c>
      <c r="AO441" s="109">
        <f t="shared" si="1003"/>
        <v>371.48979169494385</v>
      </c>
      <c r="AP441" s="109">
        <f t="shared" si="1003"/>
        <v>212.24686940765443</v>
      </c>
      <c r="AQ441" s="109">
        <f t="shared" si="1003"/>
        <v>49.946510726377944</v>
      </c>
      <c r="AR441" s="109">
        <f t="shared" si="1003"/>
        <v>258.80608271302992</v>
      </c>
      <c r="AS441" s="109">
        <f t="shared" si="1003"/>
        <v>76.872379357737259</v>
      </c>
      <c r="AT441" s="109">
        <f t="shared" si="1003"/>
        <v>212.7798984100358</v>
      </c>
      <c r="AU441" s="109">
        <f t="shared" si="1003"/>
        <v>561.33119576130389</v>
      </c>
      <c r="AV441" s="109">
        <f t="shared" ref="AV441:BE450" si="1004">INDEX(WP_Health_data,MATCH($JP441,WP_Health_Reference,0),MATCH(AV$6,WP_Health_countries,0))</f>
        <v>100.05459997719848</v>
      </c>
      <c r="AW441" s="109">
        <f t="shared" si="1004"/>
        <v>2414.580287450272</v>
      </c>
      <c r="AX441" s="109">
        <f t="shared" si="1004"/>
        <v>109.64736628221203</v>
      </c>
      <c r="AY441" s="109">
        <f t="shared" si="1004"/>
        <v>406.11038768620949</v>
      </c>
      <c r="AZ441" s="109">
        <f t="shared" si="1004"/>
        <v>196.27395387565417</v>
      </c>
      <c r="BA441" s="109">
        <f t="shared" si="1004"/>
        <v>133.670982930451</v>
      </c>
      <c r="BB441" s="109">
        <f t="shared" si="1004"/>
        <v>213.92443764113202</v>
      </c>
      <c r="BC441" s="109">
        <f t="shared" si="1004"/>
        <v>288.01888982163445</v>
      </c>
      <c r="BD441" s="109">
        <f t="shared" si="1004"/>
        <v>167.15857052499439</v>
      </c>
      <c r="BE441" s="109">
        <f t="shared" si="1004"/>
        <v>519.65317444830589</v>
      </c>
      <c r="BF441" s="109">
        <f t="shared" ref="BF441:BO450" si="1005">INDEX(WP_Health_data,MATCH($JP441,WP_Health_Reference,0),MATCH(BF$6,WP_Health_countries,0))</f>
        <v>258.80608271302992</v>
      </c>
      <c r="BG441" s="109">
        <f t="shared" si="1005"/>
        <v>339.03832408041967</v>
      </c>
      <c r="BH441" s="109">
        <f t="shared" si="1005"/>
        <v>484.88089755904753</v>
      </c>
      <c r="BI441" s="109">
        <f t="shared" si="1005"/>
        <v>589.92988593435052</v>
      </c>
      <c r="BJ441" s="109">
        <f t="shared" si="1005"/>
        <v>393.82008725278979</v>
      </c>
      <c r="BK441" s="109">
        <f t="shared" si="1005"/>
        <v>258.80608271302992</v>
      </c>
      <c r="BL441" s="109">
        <f t="shared" si="1005"/>
        <v>637.04435887704471</v>
      </c>
      <c r="BM441" s="109">
        <f t="shared" si="1005"/>
        <v>145.94555857558498</v>
      </c>
      <c r="BN441" s="109">
        <f t="shared" si="1005"/>
        <v>3947.3567358383079</v>
      </c>
      <c r="BO441" s="109">
        <f t="shared" si="1005"/>
        <v>853.91253073585995</v>
      </c>
      <c r="BP441" s="109">
        <f t="shared" ref="BP441:BY450" si="1006">INDEX(WP_Health_data,MATCH($JP441,WP_Health_Reference,0),MATCH(BP$6,WP_Health_countries,0))</f>
        <v>287.67550365446613</v>
      </c>
      <c r="BQ441" s="109">
        <f t="shared" si="1006"/>
        <v>212.2164615855803</v>
      </c>
      <c r="BR441" s="109">
        <f t="shared" si="1006"/>
        <v>161.16166102665719</v>
      </c>
      <c r="BS441" s="109">
        <f t="shared" si="1006"/>
        <v>406.11038768620949</v>
      </c>
      <c r="BT441" s="109">
        <f t="shared" si="1006"/>
        <v>452.47177374568554</v>
      </c>
      <c r="BU441" s="109">
        <f t="shared" si="1006"/>
        <v>339.03832408041967</v>
      </c>
      <c r="BV441" s="109">
        <f t="shared" si="1006"/>
        <v>60.406910869642957</v>
      </c>
      <c r="BW441" s="109">
        <f t="shared" si="1006"/>
        <v>159.42960072184661</v>
      </c>
      <c r="BX441" s="109">
        <f t="shared" si="1006"/>
        <v>506.97260394986642</v>
      </c>
      <c r="BY441" s="109">
        <f t="shared" si="1006"/>
        <v>60.406910869642957</v>
      </c>
      <c r="BZ441" s="109">
        <f t="shared" ref="BZ441:CI450" si="1007">INDEX(WP_Health_data,MATCH($JP441,WP_Health_Reference,0),MATCH(BZ$6,WP_Health_countries,0))</f>
        <v>81.915553524090072</v>
      </c>
      <c r="CA441" s="109">
        <f t="shared" si="1007"/>
        <v>406.11038768620949</v>
      </c>
      <c r="CB441" s="109">
        <f t="shared" si="1007"/>
        <v>214.74294472235729</v>
      </c>
      <c r="CC441" s="109">
        <f t="shared" si="1007"/>
        <v>996.17495803908821</v>
      </c>
      <c r="CD441" s="109">
        <f t="shared" si="1007"/>
        <v>672.05858909546907</v>
      </c>
      <c r="CE441" s="109">
        <f t="shared" si="1007"/>
        <v>561.33119576130389</v>
      </c>
      <c r="CF441" s="109">
        <f t="shared" si="1007"/>
        <v>351.30387233636714</v>
      </c>
      <c r="CG441" s="109">
        <f t="shared" si="1007"/>
        <v>32.297218081031616</v>
      </c>
      <c r="CH441" s="109">
        <f t="shared" si="1007"/>
        <v>258.80608271302992</v>
      </c>
      <c r="CI441" s="109">
        <f t="shared" si="1007"/>
        <v>774.77165123954455</v>
      </c>
      <c r="CJ441" s="109">
        <f t="shared" ref="CJ441:CS450" si="1008">INDEX(WP_Health_data,MATCH($JP441,WP_Health_Reference,0),MATCH(CJ$6,WP_Health_countries,0))</f>
        <v>265.18569096064118</v>
      </c>
      <c r="CK441" s="109">
        <f t="shared" si="1008"/>
        <v>180.61897405728479</v>
      </c>
      <c r="CL441" s="109">
        <f t="shared" si="1008"/>
        <v>137.51186732053972</v>
      </c>
      <c r="CM441" s="109">
        <f t="shared" si="1008"/>
        <v>50.124671613948827</v>
      </c>
      <c r="CN441" s="109">
        <f t="shared" si="1008"/>
        <v>1320.9821701282358</v>
      </c>
      <c r="CO441" s="109">
        <f t="shared" si="1008"/>
        <v>212.14492632727138</v>
      </c>
      <c r="CP441" s="109">
        <f t="shared" si="1008"/>
        <v>774.77165123954455</v>
      </c>
      <c r="CQ441" s="109">
        <f t="shared" si="1008"/>
        <v>447.41812800263926</v>
      </c>
      <c r="CR441" s="109">
        <f t="shared" si="1008"/>
        <v>48.194330894467051</v>
      </c>
      <c r="CS441" s="109">
        <f t="shared" si="1008"/>
        <v>2257.2464569774675</v>
      </c>
      <c r="CT441" s="109">
        <f t="shared" ref="CT441:DC450" si="1009">INDEX(WP_Health_data,MATCH($JP441,WP_Health_Reference,0),MATCH(CT$6,WP_Health_countries,0))</f>
        <v>367.4270125623151</v>
      </c>
      <c r="CU441" s="109">
        <f t="shared" si="1009"/>
        <v>783.89590294746904</v>
      </c>
      <c r="CV441" s="109">
        <f t="shared" si="1009"/>
        <v>1096.3414032787352</v>
      </c>
      <c r="CW441" s="109">
        <f t="shared" si="1009"/>
        <v>201.84580094661385</v>
      </c>
      <c r="CX441" s="109">
        <f t="shared" si="1009"/>
        <v>561.33119576130389</v>
      </c>
      <c r="CY441" s="109">
        <f t="shared" si="1009"/>
        <v>3841.1830768582918</v>
      </c>
      <c r="CZ441" s="109">
        <f t="shared" si="1009"/>
        <v>669.68553311320466</v>
      </c>
      <c r="DA441" s="109">
        <f t="shared" si="1009"/>
        <v>258.80608271302992</v>
      </c>
      <c r="DB441" s="109">
        <f t="shared" si="1009"/>
        <v>1275.4891311126123</v>
      </c>
      <c r="DC441" s="109">
        <f t="shared" si="1009"/>
        <v>1308.399738462743</v>
      </c>
      <c r="DD441" s="109">
        <f t="shared" ref="DD441:DM450" si="1010">INDEX(WP_Health_data,MATCH($JP441,WP_Health_Reference,0),MATCH(DD$6,WP_Health_countries,0))</f>
        <v>98.138209409779734</v>
      </c>
      <c r="DE441" s="109">
        <f t="shared" si="1010"/>
        <v>672.34054220881387</v>
      </c>
      <c r="DF441" s="109">
        <f t="shared" si="1010"/>
        <v>774.77165123954455</v>
      </c>
      <c r="DG441" s="109">
        <f t="shared" si="1010"/>
        <v>933.68196984843098</v>
      </c>
      <c r="DH441" s="109">
        <f t="shared" si="1010"/>
        <v>1266.5261093612576</v>
      </c>
      <c r="DI441" s="109">
        <f t="shared" si="1010"/>
        <v>339.03832408041967</v>
      </c>
      <c r="DJ441" s="109">
        <f t="shared" si="1010"/>
        <v>1022.8987333990948</v>
      </c>
      <c r="DK441" s="109">
        <f t="shared" si="1010"/>
        <v>245.58631442022363</v>
      </c>
      <c r="DL441" s="109">
        <f t="shared" si="1010"/>
        <v>179.41546402385293</v>
      </c>
      <c r="DM441" s="109">
        <f t="shared" si="1010"/>
        <v>117.93482602053548</v>
      </c>
      <c r="DN441" s="109">
        <f t="shared" ref="DN441:DW450" si="1011">INDEX(WP_Health_data,MATCH($JP441,WP_Health_Reference,0),MATCH(DN$6,WP_Health_countries,0))</f>
        <v>1022.8987333990948</v>
      </c>
      <c r="DO441" s="109">
        <f t="shared" si="1011"/>
        <v>325.9708561319228</v>
      </c>
      <c r="DP441" s="109">
        <f t="shared" si="1011"/>
        <v>118.2665952477237</v>
      </c>
      <c r="DQ441" s="109">
        <f t="shared" si="1011"/>
        <v>45.296593652465027</v>
      </c>
      <c r="DR441" s="109">
        <f t="shared" si="1011"/>
        <v>561.33119576130389</v>
      </c>
      <c r="DS441" s="109">
        <f t="shared" si="1011"/>
        <v>166.13472250006129</v>
      </c>
      <c r="DT441" s="109">
        <f t="shared" si="1011"/>
        <v>561.33119576130389</v>
      </c>
      <c r="DU441" s="109">
        <f t="shared" si="1011"/>
        <v>774.77165123954455</v>
      </c>
      <c r="DV441" s="109">
        <f t="shared" si="1011"/>
        <v>205.94216823656046</v>
      </c>
      <c r="DW441" s="109">
        <f t="shared" si="1011"/>
        <v>677.65098091044888</v>
      </c>
      <c r="DX441" s="109">
        <f t="shared" ref="DX441:EG450" si="1012">INDEX(WP_Health_data,MATCH($JP441,WP_Health_Reference,0),MATCH(DX$6,WP_Health_countries,0))</f>
        <v>250.31915547798729</v>
      </c>
      <c r="DY441" s="109">
        <f t="shared" si="1012"/>
        <v>1708.6783075485093</v>
      </c>
      <c r="DZ441" s="109">
        <f t="shared" si="1012"/>
        <v>348.49594088158295</v>
      </c>
      <c r="EA441" s="109">
        <f t="shared" si="1012"/>
        <v>1022.8987333990948</v>
      </c>
      <c r="EB441" s="109">
        <f t="shared" si="1012"/>
        <v>774.77165123954455</v>
      </c>
      <c r="EC441" s="109">
        <f t="shared" si="1012"/>
        <v>76.385690213252616</v>
      </c>
      <c r="ED441" s="109">
        <f t="shared" si="1012"/>
        <v>406.11038768620949</v>
      </c>
      <c r="EE441" s="109">
        <f t="shared" si="1012"/>
        <v>335.66362835929743</v>
      </c>
      <c r="EF441" s="109">
        <f t="shared" si="1012"/>
        <v>774.77165123954455</v>
      </c>
      <c r="EG441" s="109">
        <f t="shared" si="1012"/>
        <v>421.72805362511997</v>
      </c>
      <c r="EH441" s="109">
        <f t="shared" ref="EH441:EQ450" si="1013">INDEX(WP_Health_data,MATCH($JP441,WP_Health_Reference,0),MATCH(EH$6,WP_Health_countries,0))</f>
        <v>561.33119576130389</v>
      </c>
      <c r="EI441" s="109">
        <f t="shared" si="1013"/>
        <v>36.735461122410271</v>
      </c>
      <c r="EJ441" s="109">
        <f t="shared" si="1013"/>
        <v>339.03832408041967</v>
      </c>
      <c r="EK441" s="109">
        <f t="shared" si="1013"/>
        <v>624.23642067435389</v>
      </c>
      <c r="EL441" s="109">
        <f t="shared" si="1013"/>
        <v>178.60412416041811</v>
      </c>
      <c r="EM441" s="109">
        <f t="shared" si="1013"/>
        <v>251.60788196695975</v>
      </c>
      <c r="EN441" s="109">
        <f t="shared" si="1013"/>
        <v>44.803546261136574</v>
      </c>
      <c r="EO441" s="109">
        <f t="shared" si="1013"/>
        <v>774.77165123954455</v>
      </c>
      <c r="EP441" s="109">
        <f t="shared" si="1013"/>
        <v>609.00283281852262</v>
      </c>
      <c r="EQ441" s="109">
        <f t="shared" si="1013"/>
        <v>1345.9635151447574</v>
      </c>
      <c r="ER441" s="109">
        <f t="shared" ref="ER441:FA450" si="1014">INDEX(WP_Health_data,MATCH($JP441,WP_Health_Reference,0),MATCH(ER$6,WP_Health_countries,0))</f>
        <v>60.406910869642957</v>
      </c>
      <c r="ES441" s="109">
        <f t="shared" si="1014"/>
        <v>63.522203418177448</v>
      </c>
      <c r="ET441" s="109">
        <f t="shared" si="1014"/>
        <v>118.65561347399453</v>
      </c>
      <c r="EU441" s="109">
        <f t="shared" si="1014"/>
        <v>221.22262443140519</v>
      </c>
      <c r="EV441" s="109">
        <f t="shared" si="1014"/>
        <v>864.18148108269554</v>
      </c>
      <c r="EW441" s="109">
        <f t="shared" si="1014"/>
        <v>395.95356985646526</v>
      </c>
      <c r="EX441" s="109">
        <f t="shared" si="1014"/>
        <v>774.77165123954455</v>
      </c>
      <c r="EY441" s="109">
        <f t="shared" si="1014"/>
        <v>135.72328240609409</v>
      </c>
      <c r="EZ441" s="109">
        <f t="shared" si="1014"/>
        <v>144.37360052026287</v>
      </c>
      <c r="FA441" s="109">
        <f t="shared" si="1014"/>
        <v>3908.0068293296545</v>
      </c>
      <c r="FB441" s="109">
        <f t="shared" ref="FB441:FK450" si="1015">INDEX(WP_Health_data,MATCH($JP441,WP_Health_Reference,0),MATCH(FB$6,WP_Health_countries,0))</f>
        <v>774.77165123954455</v>
      </c>
      <c r="FC441" s="109">
        <f t="shared" si="1015"/>
        <v>83.91219723159611</v>
      </c>
      <c r="FD441" s="109">
        <f t="shared" si="1015"/>
        <v>82.38465045179592</v>
      </c>
      <c r="FE441" s="109">
        <f t="shared" si="1015"/>
        <v>122.57169311244354</v>
      </c>
      <c r="FF441" s="109">
        <f t="shared" si="1015"/>
        <v>116.6384944246316</v>
      </c>
      <c r="FG441" s="109">
        <f t="shared" si="1015"/>
        <v>1258.414935888869</v>
      </c>
      <c r="FH441" s="109">
        <f t="shared" si="1015"/>
        <v>480.07599175381688</v>
      </c>
      <c r="FI441" s="109">
        <f t="shared" si="1015"/>
        <v>303.26698596141983</v>
      </c>
      <c r="FJ441" s="109">
        <f t="shared" si="1015"/>
        <v>258.80608271302992</v>
      </c>
      <c r="FK441" s="109">
        <f t="shared" si="1015"/>
        <v>1022.8987333990948</v>
      </c>
      <c r="FL441" s="109">
        <f t="shared" ref="FL441:FU450" si="1016">INDEX(WP_Health_data,MATCH($JP441,WP_Health_Reference,0),MATCH(FL$6,WP_Health_countries,0))</f>
        <v>249.34520143836261</v>
      </c>
      <c r="FM441" s="109">
        <f t="shared" si="1016"/>
        <v>78.925121152867717</v>
      </c>
      <c r="FN441" s="109">
        <f t="shared" si="1016"/>
        <v>1628.704114899323</v>
      </c>
      <c r="FO441" s="109">
        <f t="shared" si="1016"/>
        <v>60.406910869642957</v>
      </c>
      <c r="FP441" s="109">
        <f t="shared" si="1016"/>
        <v>561.33119576130389</v>
      </c>
      <c r="FQ441" s="109">
        <f t="shared" si="1016"/>
        <v>406.11038768620949</v>
      </c>
      <c r="FR441" s="109">
        <f t="shared" si="1016"/>
        <v>139.6012432927796</v>
      </c>
      <c r="FS441" s="109">
        <f t="shared" si="1016"/>
        <v>967.98858043711039</v>
      </c>
      <c r="FT441" s="109">
        <f t="shared" si="1016"/>
        <v>331.63870133446869</v>
      </c>
      <c r="FU441" s="109">
        <f t="shared" si="1016"/>
        <v>406.11038768620949</v>
      </c>
      <c r="FV441" s="109">
        <f t="shared" ref="FV441:GE450" si="1017">INDEX(WP_Health_data,MATCH($JP441,WP_Health_Reference,0),MATCH(FV$6,WP_Health_countries,0))</f>
        <v>357.7086027227935</v>
      </c>
      <c r="FW441" s="109">
        <f t="shared" si="1017"/>
        <v>774.77165123954455</v>
      </c>
      <c r="FX441" s="109">
        <f t="shared" si="1017"/>
        <v>258.80608271302992</v>
      </c>
      <c r="FY441" s="109">
        <f t="shared" si="1017"/>
        <v>299.17274309863501</v>
      </c>
      <c r="FZ441" s="109">
        <f t="shared" si="1017"/>
        <v>231.89445301827027</v>
      </c>
      <c r="GA441" s="109">
        <f t="shared" si="1017"/>
        <v>74.325454553675215</v>
      </c>
      <c r="GB441" s="109">
        <f t="shared" si="1017"/>
        <v>221.49011040402769</v>
      </c>
      <c r="GC441" s="109">
        <f t="shared" si="1017"/>
        <v>278.30578082666705</v>
      </c>
      <c r="GD441" s="109">
        <f t="shared" si="1017"/>
        <v>406.11038768620949</v>
      </c>
      <c r="GE441" s="109">
        <f t="shared" si="1017"/>
        <v>367.92231179807493</v>
      </c>
      <c r="GF441" s="109">
        <f t="shared" ref="GF441:GO450" si="1018">INDEX(WP_Health_data,MATCH($JP441,WP_Health_Reference,0),MATCH(GF$6,WP_Health_countries,0))</f>
        <v>1007.6478571543375</v>
      </c>
      <c r="GG441" s="109">
        <f t="shared" si="1018"/>
        <v>258.80608271302992</v>
      </c>
      <c r="GH441" s="109">
        <f t="shared" si="1018"/>
        <v>258.80608271302992</v>
      </c>
      <c r="GI441" s="109">
        <f t="shared" si="1018"/>
        <v>258.80608271302992</v>
      </c>
      <c r="GJ441" s="109">
        <f t="shared" si="1018"/>
        <v>258.80608271302992</v>
      </c>
      <c r="GK441" s="109">
        <f t="shared" si="1018"/>
        <v>172.7156244734341</v>
      </c>
      <c r="GL441" s="109">
        <f t="shared" si="1018"/>
        <v>50.201987214628801</v>
      </c>
      <c r="GM441" s="109">
        <f t="shared" si="1018"/>
        <v>126.97347406986644</v>
      </c>
      <c r="GN441" s="109">
        <f t="shared" si="1018"/>
        <v>611.67434470791704</v>
      </c>
      <c r="GO441" s="109">
        <f t="shared" si="1018"/>
        <v>1022.4314326510223</v>
      </c>
      <c r="GP441" s="109">
        <f t="shared" ref="GP441:GY450" si="1019">INDEX(WP_Health_data,MATCH($JP441,WP_Health_Reference,0),MATCH(GP$6,WP_Health_countries,0))</f>
        <v>774.77165123954455</v>
      </c>
      <c r="GQ441" s="109">
        <f t="shared" si="1019"/>
        <v>394.59283938762638</v>
      </c>
      <c r="GR441" s="109">
        <f t="shared" si="1019"/>
        <v>494.09191061124852</v>
      </c>
      <c r="GS441" s="109">
        <f t="shared" si="1019"/>
        <v>859.02241663509346</v>
      </c>
      <c r="GT441" s="109">
        <f t="shared" si="1019"/>
        <v>774.77165123954455</v>
      </c>
      <c r="GU441" s="109">
        <f t="shared" si="1019"/>
        <v>597.3785896089712</v>
      </c>
      <c r="GV441" s="109">
        <f t="shared" si="1019"/>
        <v>60.406910869642957</v>
      </c>
      <c r="GW441" s="109">
        <f t="shared" si="1019"/>
        <v>258.80608271302992</v>
      </c>
      <c r="GX441" s="109">
        <f t="shared" si="1019"/>
        <v>569.2859695663326</v>
      </c>
      <c r="GY441" s="109">
        <f t="shared" si="1019"/>
        <v>630.1962640065874</v>
      </c>
      <c r="GZ441" s="109">
        <f t="shared" ref="GZ441:HI450" si="1020">INDEX(WP_Health_data,MATCH($JP441,WP_Health_Reference,0),MATCH(GZ$6,WP_Health_countries,0))</f>
        <v>171.41512242254964</v>
      </c>
      <c r="HA441" s="109">
        <f t="shared" si="1020"/>
        <v>258.80608271302992</v>
      </c>
      <c r="HB441" s="109">
        <f t="shared" si="1020"/>
        <v>60.406910869642957</v>
      </c>
      <c r="HC441" s="109">
        <f t="shared" si="1020"/>
        <v>1143.0347139317996</v>
      </c>
      <c r="HD441" s="109">
        <f t="shared" si="1020"/>
        <v>401.90755762454256</v>
      </c>
      <c r="HE441" s="109">
        <f t="shared" si="1020"/>
        <v>626.11174894047122</v>
      </c>
      <c r="HF441" s="109">
        <f t="shared" si="1020"/>
        <v>780.95328466158128</v>
      </c>
      <c r="HG441" s="109">
        <f t="shared" si="1020"/>
        <v>160.78116288823011</v>
      </c>
      <c r="HH441" s="109">
        <f t="shared" si="1020"/>
        <v>71.047479410159511</v>
      </c>
      <c r="HI441" s="109">
        <f t="shared" si="1020"/>
        <v>888.61643495866088</v>
      </c>
      <c r="HJ441" s="109">
        <f t="shared" ref="HJ441:HQ450" si="1021">INDEX(WP_Health_data,MATCH($JP441,WP_Health_Reference,0),MATCH(HJ$6,WP_Health_countries,0))</f>
        <v>60.406910869642957</v>
      </c>
      <c r="HK441" s="109">
        <f t="shared" si="1021"/>
        <v>258.80608271302992</v>
      </c>
      <c r="HL441" s="109">
        <f t="shared" si="1021"/>
        <v>1299.7088497568245</v>
      </c>
      <c r="HM441" s="109">
        <f t="shared" si="1021"/>
        <v>258.80608271302992</v>
      </c>
      <c r="HN441" s="109">
        <f t="shared" si="1021"/>
        <v>1022.8987333990948</v>
      </c>
      <c r="HO441" s="109">
        <f t="shared" si="1021"/>
        <v>603.77413498051294</v>
      </c>
      <c r="HP441" s="109">
        <f t="shared" si="1021"/>
        <v>225.37108225446786</v>
      </c>
      <c r="HQ441" s="109">
        <f t="shared" si="1021"/>
        <v>260.84567109303737</v>
      </c>
      <c r="HR441" s="109"/>
      <c r="HS441" s="109"/>
      <c r="HT441" s="109"/>
      <c r="HU441" s="109"/>
      <c r="HV441" s="109"/>
      <c r="HW441" s="109"/>
      <c r="HX441" s="109"/>
      <c r="HY441" s="109"/>
      <c r="HZ441" s="109"/>
      <c r="IA441" s="109"/>
      <c r="IB441" s="109"/>
      <c r="IC441" s="109"/>
      <c r="ID441" s="109"/>
      <c r="IE441" s="109"/>
      <c r="IF441" s="109"/>
      <c r="IG441" s="109"/>
      <c r="IH441" s="109"/>
      <c r="II441" s="109"/>
      <c r="IJ441" s="109"/>
      <c r="IK441" s="109"/>
      <c r="IL441" s="109"/>
      <c r="IM441" s="109"/>
      <c r="IN441" s="109"/>
      <c r="IO441" s="109"/>
      <c r="IP441" s="109"/>
      <c r="IQ441" s="109"/>
      <c r="IR441" s="109"/>
      <c r="IS441" s="109"/>
      <c r="IT441" s="109"/>
      <c r="IU441" s="109"/>
      <c r="IV441" s="109"/>
      <c r="IW441" s="109"/>
      <c r="IX441" s="109"/>
      <c r="IY441" s="109"/>
      <c r="IZ441" s="109"/>
      <c r="JA441" s="109"/>
      <c r="JB441" s="109"/>
      <c r="JC441" s="109"/>
      <c r="JD441" s="109"/>
      <c r="JE441" s="109"/>
      <c r="JF441" s="109"/>
      <c r="JG441" s="109"/>
      <c r="JH441" s="109"/>
      <c r="JI441" s="109"/>
      <c r="JJ441" s="109"/>
      <c r="JK441" s="109"/>
      <c r="JL441" s="109"/>
      <c r="JM441" s="109"/>
      <c r="JN441" s="109"/>
      <c r="JO441" s="109"/>
      <c r="JP441" s="109" t="str">
        <f t="shared" si="911"/>
        <v>Water Pollution_Cadmium_Freshwater_Health_N/A for WP Interim Methodology</v>
      </c>
    </row>
    <row r="442" spans="2:276">
      <c r="B442" s="112" t="s">
        <v>9</v>
      </c>
      <c r="C442" s="112" t="s">
        <v>509</v>
      </c>
      <c r="D442" s="112" t="s">
        <v>396</v>
      </c>
      <c r="E442" s="112" t="s">
        <v>395</v>
      </c>
      <c r="F442" s="112" t="s">
        <v>390</v>
      </c>
      <c r="G442" s="112" t="s">
        <v>391</v>
      </c>
      <c r="H442" s="109">
        <f t="shared" si="1000"/>
        <v>47.768890255147667</v>
      </c>
      <c r="I442" s="109">
        <f t="shared" si="1000"/>
        <v>48.330390785941681</v>
      </c>
      <c r="J442" s="109">
        <f t="shared" si="1000"/>
        <v>50.553944561310459</v>
      </c>
      <c r="K442" s="109">
        <f t="shared" si="1000"/>
        <v>48.509229681044992</v>
      </c>
      <c r="L442" s="109">
        <f t="shared" si="1000"/>
        <v>55.482474536579964</v>
      </c>
      <c r="M442" s="109">
        <f t="shared" si="1000"/>
        <v>50.969470917860512</v>
      </c>
      <c r="N442" s="109">
        <f t="shared" si="1000"/>
        <v>49.572857424922638</v>
      </c>
      <c r="O442" s="109">
        <f t="shared" si="1000"/>
        <v>49.951601222750973</v>
      </c>
      <c r="P442" s="109">
        <f t="shared" si="1000"/>
        <v>48.617896705951651</v>
      </c>
      <c r="Q442" s="109">
        <f t="shared" si="1000"/>
        <v>49.572857424922638</v>
      </c>
      <c r="R442" s="109">
        <f t="shared" si="1001"/>
        <v>48.781839432703244</v>
      </c>
      <c r="S442" s="109">
        <f t="shared" si="1001"/>
        <v>68.830969057037393</v>
      </c>
      <c r="T442" s="109">
        <f t="shared" si="1001"/>
        <v>48.082787627140107</v>
      </c>
      <c r="U442" s="109">
        <f t="shared" si="1001"/>
        <v>49.572857424922638</v>
      </c>
      <c r="V442" s="109">
        <f t="shared" si="1001"/>
        <v>51.059628290613354</v>
      </c>
      <c r="W442" s="109">
        <f t="shared" si="1001"/>
        <v>58.421033341025485</v>
      </c>
      <c r="X442" s="109">
        <f t="shared" si="1001"/>
        <v>49.572857424922638</v>
      </c>
      <c r="Y442" s="109">
        <f t="shared" si="1001"/>
        <v>49.08214602961209</v>
      </c>
      <c r="Z442" s="109">
        <f t="shared" si="1001"/>
        <v>70.995888341047788</v>
      </c>
      <c r="AA442" s="109">
        <f t="shared" si="1001"/>
        <v>48.222216206184441</v>
      </c>
      <c r="AB442" s="109">
        <f t="shared" si="1002"/>
        <v>57.266119881805942</v>
      </c>
      <c r="AC442" s="109">
        <f t="shared" si="1002"/>
        <v>49.839899298287257</v>
      </c>
      <c r="AD442" s="109">
        <f t="shared" si="1002"/>
        <v>47.407313694673434</v>
      </c>
      <c r="AE442" s="109">
        <f t="shared" si="1002"/>
        <v>51.498563534165768</v>
      </c>
      <c r="AF442" s="109">
        <f t="shared" si="1002"/>
        <v>49.481782946769442</v>
      </c>
      <c r="AG442" s="109">
        <f t="shared" si="1002"/>
        <v>64.191357934686209</v>
      </c>
      <c r="AH442" s="109">
        <f t="shared" si="1002"/>
        <v>49.654925297403253</v>
      </c>
      <c r="AI442" s="109">
        <f t="shared" si="1002"/>
        <v>49.572857424922638</v>
      </c>
      <c r="AJ442" s="109">
        <f t="shared" si="1002"/>
        <v>56.700344341279425</v>
      </c>
      <c r="AK442" s="109">
        <f t="shared" si="1002"/>
        <v>48.935261179121049</v>
      </c>
      <c r="AL442" s="109">
        <f t="shared" si="1003"/>
        <v>55.570507209350694</v>
      </c>
      <c r="AM442" s="109">
        <f t="shared" si="1003"/>
        <v>53.737224300516047</v>
      </c>
      <c r="AN442" s="109">
        <f t="shared" si="1003"/>
        <v>53.895087170805766</v>
      </c>
      <c r="AO442" s="109">
        <f t="shared" si="1003"/>
        <v>49.33016583118733</v>
      </c>
      <c r="AP442" s="109">
        <f t="shared" si="1003"/>
        <v>56.911502414387144</v>
      </c>
      <c r="AQ442" s="109">
        <f t="shared" si="1003"/>
        <v>49.0458112736871</v>
      </c>
      <c r="AR442" s="109">
        <f t="shared" si="1003"/>
        <v>49.572857424922638</v>
      </c>
      <c r="AS442" s="109">
        <f t="shared" si="1003"/>
        <v>47.520343443594271</v>
      </c>
      <c r="AT442" s="109">
        <f t="shared" si="1003"/>
        <v>49.719316434457049</v>
      </c>
      <c r="AU442" s="109">
        <f t="shared" si="1003"/>
        <v>55.482474536579964</v>
      </c>
      <c r="AV442" s="109">
        <f t="shared" si="1004"/>
        <v>49.477049635141128</v>
      </c>
      <c r="AW442" s="109">
        <f t="shared" si="1004"/>
        <v>71.382181909363368</v>
      </c>
      <c r="AX442" s="109">
        <f t="shared" si="1004"/>
        <v>48.939033451632362</v>
      </c>
      <c r="AY442" s="109">
        <f t="shared" si="1004"/>
        <v>53.895087170805766</v>
      </c>
      <c r="AZ442" s="109">
        <f t="shared" si="1004"/>
        <v>67.673463934659424</v>
      </c>
      <c r="BA442" s="109">
        <f t="shared" si="1004"/>
        <v>61.71163351597675</v>
      </c>
      <c r="BB442" s="109">
        <f t="shared" si="1004"/>
        <v>48.463791439918857</v>
      </c>
      <c r="BC442" s="109">
        <f t="shared" si="1004"/>
        <v>58.564308936092068</v>
      </c>
      <c r="BD442" s="109">
        <f t="shared" si="1004"/>
        <v>48.2862454680441</v>
      </c>
      <c r="BE442" s="109">
        <f t="shared" si="1004"/>
        <v>48.784857568698278</v>
      </c>
      <c r="BF442" s="109">
        <f t="shared" si="1005"/>
        <v>49.572857424922638</v>
      </c>
      <c r="BG442" s="109">
        <f t="shared" si="1005"/>
        <v>51.8240790441507</v>
      </c>
      <c r="BH442" s="109">
        <f t="shared" si="1005"/>
        <v>70.658554129122848</v>
      </c>
      <c r="BI442" s="109">
        <f t="shared" si="1005"/>
        <v>50.101042593555768</v>
      </c>
      <c r="BJ442" s="109">
        <f t="shared" si="1005"/>
        <v>48.348547152347564</v>
      </c>
      <c r="BK442" s="109">
        <f t="shared" si="1005"/>
        <v>49.572857424922638</v>
      </c>
      <c r="BL442" s="109">
        <f t="shared" si="1005"/>
        <v>50.791932226673318</v>
      </c>
      <c r="BM442" s="109">
        <f t="shared" si="1005"/>
        <v>49.250231369301744</v>
      </c>
      <c r="BN442" s="109">
        <f t="shared" si="1005"/>
        <v>51.827131779709667</v>
      </c>
      <c r="BO442" s="109">
        <f t="shared" si="1005"/>
        <v>48.985713209805901</v>
      </c>
      <c r="BP442" s="109">
        <f t="shared" si="1006"/>
        <v>53.219333663137654</v>
      </c>
      <c r="BQ442" s="109">
        <f t="shared" si="1006"/>
        <v>48.089644119028321</v>
      </c>
      <c r="BR442" s="109">
        <f t="shared" si="1006"/>
        <v>48.576487968727982</v>
      </c>
      <c r="BS442" s="109">
        <f t="shared" si="1006"/>
        <v>53.895087170805766</v>
      </c>
      <c r="BT442" s="109">
        <f t="shared" si="1006"/>
        <v>47.171393880870198</v>
      </c>
      <c r="BU442" s="109">
        <f t="shared" si="1006"/>
        <v>51.8240790441507</v>
      </c>
      <c r="BV442" s="109">
        <f t="shared" si="1006"/>
        <v>48.509229681044992</v>
      </c>
      <c r="BW442" s="109">
        <f t="shared" si="1006"/>
        <v>50.845434069550571</v>
      </c>
      <c r="BX442" s="109">
        <f t="shared" si="1006"/>
        <v>55.047321261587228</v>
      </c>
      <c r="BY442" s="109">
        <f t="shared" si="1006"/>
        <v>48.509229681044992</v>
      </c>
      <c r="BZ442" s="109">
        <f t="shared" si="1007"/>
        <v>50.514269419800421</v>
      </c>
      <c r="CA442" s="109">
        <f t="shared" si="1007"/>
        <v>53.895087170805766</v>
      </c>
      <c r="CB442" s="109">
        <f t="shared" si="1007"/>
        <v>48.554434145363615</v>
      </c>
      <c r="CC442" s="109">
        <f t="shared" si="1007"/>
        <v>54.467455642028519</v>
      </c>
      <c r="CD442" s="109">
        <f t="shared" si="1007"/>
        <v>68.134473536354633</v>
      </c>
      <c r="CE442" s="109">
        <f t="shared" si="1007"/>
        <v>55.482474536579964</v>
      </c>
      <c r="CF442" s="109">
        <f t="shared" si="1007"/>
        <v>49.42847454148243</v>
      </c>
      <c r="CG442" s="109">
        <f t="shared" si="1007"/>
        <v>48.731700315530091</v>
      </c>
      <c r="CH442" s="109">
        <f t="shared" si="1007"/>
        <v>49.572857424922638</v>
      </c>
      <c r="CI442" s="109">
        <f t="shared" si="1007"/>
        <v>56.700344341279425</v>
      </c>
      <c r="CJ442" s="109">
        <f t="shared" si="1008"/>
        <v>48.621480195405155</v>
      </c>
      <c r="CK442" s="109">
        <f t="shared" si="1008"/>
        <v>62.83369784865188</v>
      </c>
      <c r="CL442" s="109">
        <f t="shared" si="1008"/>
        <v>48.465659365566175</v>
      </c>
      <c r="CM442" s="109">
        <f t="shared" si="1008"/>
        <v>50.384220388800635</v>
      </c>
      <c r="CN442" s="109">
        <f t="shared" si="1008"/>
        <v>48.384224316703843</v>
      </c>
      <c r="CO442" s="109">
        <f t="shared" si="1008"/>
        <v>49.038571077823725</v>
      </c>
      <c r="CP442" s="109">
        <f t="shared" si="1008"/>
        <v>56.700344341279425</v>
      </c>
      <c r="CQ442" s="109">
        <f t="shared" si="1008"/>
        <v>52.329684330479608</v>
      </c>
      <c r="CR442" s="109">
        <f t="shared" si="1008"/>
        <v>48.293348999256118</v>
      </c>
      <c r="CS442" s="109">
        <f t="shared" si="1008"/>
        <v>46.720636117221595</v>
      </c>
      <c r="CT442" s="109">
        <f t="shared" si="1009"/>
        <v>49.270996871610407</v>
      </c>
      <c r="CU442" s="109">
        <f t="shared" si="1009"/>
        <v>48.844267241713695</v>
      </c>
      <c r="CV442" s="109">
        <f t="shared" si="1009"/>
        <v>49.355545038565154</v>
      </c>
      <c r="CW442" s="109">
        <f t="shared" si="1009"/>
        <v>49.020038611416282</v>
      </c>
      <c r="CX442" s="109">
        <f t="shared" si="1009"/>
        <v>55.482474536579964</v>
      </c>
      <c r="CY442" s="109">
        <f t="shared" si="1009"/>
        <v>59.65001148075492</v>
      </c>
      <c r="CZ442" s="109">
        <f t="shared" si="1009"/>
        <v>50.781432221321914</v>
      </c>
      <c r="DA442" s="109">
        <f t="shared" si="1009"/>
        <v>49.572857424922638</v>
      </c>
      <c r="DB442" s="109">
        <f t="shared" si="1009"/>
        <v>54.791652172647773</v>
      </c>
      <c r="DC442" s="109">
        <f t="shared" si="1009"/>
        <v>56.999724317768894</v>
      </c>
      <c r="DD442" s="109">
        <f t="shared" si="1010"/>
        <v>48.185673924637094</v>
      </c>
      <c r="DE442" s="109">
        <f t="shared" si="1010"/>
        <v>48.601260670064192</v>
      </c>
      <c r="DF442" s="109">
        <f t="shared" si="1010"/>
        <v>56.700344341279425</v>
      </c>
      <c r="DG442" s="109">
        <f t="shared" si="1010"/>
        <v>51.447327120989847</v>
      </c>
      <c r="DH442" s="109">
        <f t="shared" si="1010"/>
        <v>84.156345486330906</v>
      </c>
      <c r="DI442" s="109">
        <f t="shared" si="1010"/>
        <v>51.8240790441507</v>
      </c>
      <c r="DJ442" s="109">
        <f t="shared" si="1010"/>
        <v>51.059628290613354</v>
      </c>
      <c r="DK442" s="109">
        <f t="shared" si="1010"/>
        <v>50.567073929774423</v>
      </c>
      <c r="DL442" s="109">
        <f t="shared" si="1010"/>
        <v>52.673231645995337</v>
      </c>
      <c r="DM442" s="109">
        <f t="shared" si="1010"/>
        <v>48.933441286661726</v>
      </c>
      <c r="DN442" s="109">
        <f t="shared" si="1011"/>
        <v>51.059628290613354</v>
      </c>
      <c r="DO442" s="109">
        <f t="shared" si="1011"/>
        <v>47.941575844199392</v>
      </c>
      <c r="DP442" s="109">
        <f t="shared" si="1011"/>
        <v>48.746230208640206</v>
      </c>
      <c r="DQ442" s="109">
        <f t="shared" si="1011"/>
        <v>48.552618513741258</v>
      </c>
      <c r="DR442" s="109">
        <f t="shared" si="1011"/>
        <v>55.482474536579964</v>
      </c>
      <c r="DS442" s="109">
        <f t="shared" si="1011"/>
        <v>56.639084579005996</v>
      </c>
      <c r="DT442" s="109">
        <f t="shared" si="1011"/>
        <v>55.482474536579964</v>
      </c>
      <c r="DU442" s="109">
        <f t="shared" si="1011"/>
        <v>56.700344341279425</v>
      </c>
      <c r="DV442" s="109">
        <f t="shared" si="1011"/>
        <v>48.674503807627438</v>
      </c>
      <c r="DW442" s="109">
        <f t="shared" si="1011"/>
        <v>48.824337720280809</v>
      </c>
      <c r="DX442" s="109">
        <f t="shared" si="1012"/>
        <v>65.700460257299198</v>
      </c>
      <c r="DY442" s="109">
        <f t="shared" si="1012"/>
        <v>50.481474819143614</v>
      </c>
      <c r="DZ442" s="109">
        <f t="shared" si="1012"/>
        <v>47.753083136629165</v>
      </c>
      <c r="EA442" s="109">
        <f t="shared" si="1012"/>
        <v>51.059628290613354</v>
      </c>
      <c r="EB442" s="109">
        <f t="shared" si="1012"/>
        <v>56.700344341279425</v>
      </c>
      <c r="EC442" s="109">
        <f t="shared" si="1012"/>
        <v>50.024470829359053</v>
      </c>
      <c r="ED442" s="109">
        <f t="shared" si="1012"/>
        <v>53.895087170805766</v>
      </c>
      <c r="EE442" s="109">
        <f t="shared" si="1012"/>
        <v>49.98468671825573</v>
      </c>
      <c r="EF442" s="109">
        <f t="shared" si="1012"/>
        <v>56.700344341279425</v>
      </c>
      <c r="EG442" s="109">
        <f t="shared" si="1012"/>
        <v>49.830545750385532</v>
      </c>
      <c r="EH442" s="109">
        <f t="shared" si="1013"/>
        <v>55.482474536579964</v>
      </c>
      <c r="EI442" s="109">
        <f t="shared" si="1013"/>
        <v>47.904785286742182</v>
      </c>
      <c r="EJ442" s="109">
        <f t="shared" si="1013"/>
        <v>51.8240790441507</v>
      </c>
      <c r="EK442" s="109">
        <f t="shared" si="1013"/>
        <v>50.865113066249435</v>
      </c>
      <c r="EL442" s="109">
        <f t="shared" si="1013"/>
        <v>48.358048975242625</v>
      </c>
      <c r="EM442" s="109">
        <f t="shared" si="1013"/>
        <v>55.79464810627406</v>
      </c>
      <c r="EN442" s="109">
        <f t="shared" si="1013"/>
        <v>48.582948396056189</v>
      </c>
      <c r="EO442" s="109">
        <f t="shared" si="1013"/>
        <v>56.700344341279425</v>
      </c>
      <c r="EP442" s="109">
        <f t="shared" si="1013"/>
        <v>47.806960964525722</v>
      </c>
      <c r="EQ442" s="109">
        <f t="shared" si="1013"/>
        <v>57.982391261841258</v>
      </c>
      <c r="ER442" s="109">
        <f t="shared" si="1014"/>
        <v>48.509229681044992</v>
      </c>
      <c r="ES442" s="109">
        <f t="shared" si="1014"/>
        <v>48.471645564182914</v>
      </c>
      <c r="ET442" s="109">
        <f t="shared" si="1014"/>
        <v>48.307419805599622</v>
      </c>
      <c r="EU442" s="109">
        <f t="shared" si="1014"/>
        <v>51.650966470853803</v>
      </c>
      <c r="EV442" s="109">
        <f t="shared" si="1014"/>
        <v>61.800014124996942</v>
      </c>
      <c r="EW442" s="109">
        <f t="shared" si="1014"/>
        <v>65.51120139674282</v>
      </c>
      <c r="EX442" s="109">
        <f t="shared" si="1014"/>
        <v>56.700344341279425</v>
      </c>
      <c r="EY442" s="109">
        <f t="shared" si="1014"/>
        <v>49.511573495067061</v>
      </c>
      <c r="EZ442" s="109">
        <f t="shared" si="1014"/>
        <v>48.386425956713275</v>
      </c>
      <c r="FA442" s="109">
        <f t="shared" si="1014"/>
        <v>49.90568836156195</v>
      </c>
      <c r="FB442" s="109">
        <f t="shared" si="1015"/>
        <v>56.700344341279425</v>
      </c>
      <c r="FC442" s="109">
        <f t="shared" si="1015"/>
        <v>48.706796356148033</v>
      </c>
      <c r="FD442" s="109">
        <f t="shared" si="1015"/>
        <v>48.642674816009489</v>
      </c>
      <c r="FE442" s="109">
        <f t="shared" si="1015"/>
        <v>49.971790104978624</v>
      </c>
      <c r="FF442" s="109">
        <f t="shared" si="1015"/>
        <v>55.474736703534042</v>
      </c>
      <c r="FG442" s="109">
        <f t="shared" si="1015"/>
        <v>50.266020547003734</v>
      </c>
      <c r="FH442" s="109">
        <f t="shared" si="1015"/>
        <v>61.331172517560589</v>
      </c>
      <c r="FI442" s="109">
        <f t="shared" si="1015"/>
        <v>54.95432786071688</v>
      </c>
      <c r="FJ442" s="109">
        <f t="shared" si="1015"/>
        <v>49.572857424922638</v>
      </c>
      <c r="FK442" s="109">
        <f t="shared" si="1015"/>
        <v>51.059628290613354</v>
      </c>
      <c r="FL442" s="109">
        <f t="shared" si="1016"/>
        <v>49.231865638327534</v>
      </c>
      <c r="FM442" s="109">
        <f t="shared" si="1016"/>
        <v>49.997086770101227</v>
      </c>
      <c r="FN442" s="109">
        <f t="shared" si="1016"/>
        <v>49.231377448247024</v>
      </c>
      <c r="FO442" s="109">
        <f t="shared" si="1016"/>
        <v>48.509229681044992</v>
      </c>
      <c r="FP442" s="109">
        <f t="shared" si="1016"/>
        <v>55.482474536579964</v>
      </c>
      <c r="FQ442" s="109">
        <f t="shared" si="1016"/>
        <v>53.895087170805766</v>
      </c>
      <c r="FR442" s="109">
        <f t="shared" si="1016"/>
        <v>49.647394068898073</v>
      </c>
      <c r="FS442" s="109">
        <f t="shared" si="1016"/>
        <v>66.946194538518583</v>
      </c>
      <c r="FT442" s="109">
        <f t="shared" si="1016"/>
        <v>49.455668235642271</v>
      </c>
      <c r="FU442" s="109">
        <f t="shared" si="1016"/>
        <v>53.895087170805766</v>
      </c>
      <c r="FV442" s="109">
        <f t="shared" si="1017"/>
        <v>52.282343227438915</v>
      </c>
      <c r="FW442" s="109">
        <f t="shared" si="1017"/>
        <v>56.700344341279425</v>
      </c>
      <c r="FX442" s="109">
        <f t="shared" si="1017"/>
        <v>49.572857424922638</v>
      </c>
      <c r="FY442" s="109">
        <f t="shared" si="1017"/>
        <v>66.161508524485569</v>
      </c>
      <c r="FZ442" s="109">
        <f t="shared" si="1017"/>
        <v>52.532049650821861</v>
      </c>
      <c r="GA442" s="109">
        <f t="shared" si="1017"/>
        <v>48.274204046248826</v>
      </c>
      <c r="GB442" s="109">
        <f t="shared" si="1017"/>
        <v>48.231471127430432</v>
      </c>
      <c r="GC442" s="109">
        <f t="shared" si="1017"/>
        <v>51.315812306388331</v>
      </c>
      <c r="GD442" s="109">
        <f t="shared" si="1017"/>
        <v>53.895087170805766</v>
      </c>
      <c r="GE442" s="109">
        <f t="shared" si="1017"/>
        <v>55.04584156015386</v>
      </c>
      <c r="GF442" s="109">
        <f t="shared" si="1018"/>
        <v>55.33980099984943</v>
      </c>
      <c r="GG442" s="109">
        <f t="shared" si="1018"/>
        <v>49.572857424922638</v>
      </c>
      <c r="GH442" s="109">
        <f t="shared" si="1018"/>
        <v>49.572857424922638</v>
      </c>
      <c r="GI442" s="109">
        <f t="shared" si="1018"/>
        <v>49.572857424922638</v>
      </c>
      <c r="GJ442" s="109">
        <f t="shared" si="1018"/>
        <v>49.572857424922638</v>
      </c>
      <c r="GK442" s="109">
        <f t="shared" si="1018"/>
        <v>47.971872311125729</v>
      </c>
      <c r="GL442" s="109">
        <f t="shared" si="1018"/>
        <v>48.843591613362769</v>
      </c>
      <c r="GM442" s="109">
        <f t="shared" si="1018"/>
        <v>49.815860698440737</v>
      </c>
      <c r="GN442" s="109">
        <f t="shared" si="1018"/>
        <v>71.665506379348628</v>
      </c>
      <c r="GO442" s="109">
        <f t="shared" si="1018"/>
        <v>49.202367454443397</v>
      </c>
      <c r="GP442" s="109">
        <f t="shared" si="1019"/>
        <v>56.700344341279425</v>
      </c>
      <c r="GQ442" s="109">
        <f t="shared" si="1019"/>
        <v>49.240023644449138</v>
      </c>
      <c r="GR442" s="109">
        <f t="shared" si="1019"/>
        <v>49.224626395241138</v>
      </c>
      <c r="GS442" s="109">
        <f t="shared" si="1019"/>
        <v>58.495770116766629</v>
      </c>
      <c r="GT442" s="109">
        <f t="shared" si="1019"/>
        <v>56.700344341279425</v>
      </c>
      <c r="GU442" s="109">
        <f t="shared" si="1019"/>
        <v>83.22038474479281</v>
      </c>
      <c r="GV442" s="109">
        <f t="shared" si="1019"/>
        <v>48.509229681044992</v>
      </c>
      <c r="GW442" s="109">
        <f t="shared" si="1019"/>
        <v>49.572857424922638</v>
      </c>
      <c r="GX442" s="109">
        <f t="shared" si="1019"/>
        <v>49.880790726385356</v>
      </c>
      <c r="GY442" s="109">
        <f t="shared" si="1019"/>
        <v>49.027337792427637</v>
      </c>
      <c r="GZ442" s="109">
        <f t="shared" si="1020"/>
        <v>48.070698088094474</v>
      </c>
      <c r="HA442" s="109">
        <f t="shared" si="1020"/>
        <v>49.572857424922638</v>
      </c>
      <c r="HB442" s="109">
        <f t="shared" si="1020"/>
        <v>48.509229681044992</v>
      </c>
      <c r="HC442" s="109">
        <f t="shared" si="1020"/>
        <v>47.574021066582496</v>
      </c>
      <c r="HD442" s="109">
        <f t="shared" si="1020"/>
        <v>49.977764930221099</v>
      </c>
      <c r="HE442" s="109">
        <f t="shared" si="1020"/>
        <v>53.046501497173104</v>
      </c>
      <c r="HF442" s="109">
        <f t="shared" si="1020"/>
        <v>50.361160532909508</v>
      </c>
      <c r="HG442" s="109">
        <f t="shared" si="1020"/>
        <v>51.742186305644573</v>
      </c>
      <c r="HH442" s="109">
        <f t="shared" si="1020"/>
        <v>48.865430906009969</v>
      </c>
      <c r="HI442" s="109">
        <f t="shared" si="1020"/>
        <v>47.841949763274712</v>
      </c>
      <c r="HJ442" s="109">
        <f t="shared" si="1021"/>
        <v>48.509229681044992</v>
      </c>
      <c r="HK442" s="109">
        <f t="shared" si="1021"/>
        <v>49.572857424922638</v>
      </c>
      <c r="HL442" s="109">
        <f t="shared" si="1021"/>
        <v>53.948560609691704</v>
      </c>
      <c r="HM442" s="109">
        <f t="shared" si="1021"/>
        <v>49.572857424922638</v>
      </c>
      <c r="HN442" s="109">
        <f t="shared" si="1021"/>
        <v>51.059628290613354</v>
      </c>
      <c r="HO442" s="109">
        <f t="shared" si="1021"/>
        <v>50.734041503426084</v>
      </c>
      <c r="HP442" s="109">
        <f t="shared" si="1021"/>
        <v>48.774935200977744</v>
      </c>
      <c r="HQ442" s="109">
        <f t="shared" si="1021"/>
        <v>57.809287524742615</v>
      </c>
      <c r="HR442" s="109"/>
      <c r="HS442" s="109"/>
      <c r="HT442" s="109"/>
      <c r="HU442" s="109"/>
      <c r="HV442" s="109"/>
      <c r="HW442" s="109"/>
      <c r="HX442" s="109"/>
      <c r="HY442" s="109"/>
      <c r="HZ442" s="109"/>
      <c r="IA442" s="109"/>
      <c r="IB442" s="109"/>
      <c r="IC442" s="109"/>
      <c r="ID442" s="109"/>
      <c r="IE442" s="109"/>
      <c r="IF442" s="109"/>
      <c r="IG442" s="109"/>
      <c r="IH442" s="109"/>
      <c r="II442" s="109"/>
      <c r="IJ442" s="109"/>
      <c r="IK442" s="109"/>
      <c r="IL442" s="109"/>
      <c r="IM442" s="109"/>
      <c r="IN442" s="109"/>
      <c r="IO442" s="109"/>
      <c r="IP442" s="109"/>
      <c r="IQ442" s="109"/>
      <c r="IR442" s="109"/>
      <c r="IS442" s="109"/>
      <c r="IT442" s="109"/>
      <c r="IU442" s="109"/>
      <c r="IV442" s="109"/>
      <c r="IW442" s="109"/>
      <c r="IX442" s="109"/>
      <c r="IY442" s="109"/>
      <c r="IZ442" s="109"/>
      <c r="JA442" s="109"/>
      <c r="JB442" s="109"/>
      <c r="JC442" s="109"/>
      <c r="JD442" s="109"/>
      <c r="JE442" s="109"/>
      <c r="JF442" s="109"/>
      <c r="JG442" s="109"/>
      <c r="JH442" s="109"/>
      <c r="JI442" s="109"/>
      <c r="JJ442" s="109"/>
      <c r="JK442" s="109"/>
      <c r="JL442" s="109"/>
      <c r="JM442" s="109"/>
      <c r="JN442" s="109"/>
      <c r="JO442" s="109"/>
      <c r="JP442" s="109" t="str">
        <f t="shared" si="911"/>
        <v>Water Pollution_Cadmium_Seawater_Health_N/A for WP Interim Methodology</v>
      </c>
    </row>
    <row r="443" spans="2:276">
      <c r="B443" s="112" t="s">
        <v>9</v>
      </c>
      <c r="C443" s="112" t="s">
        <v>509</v>
      </c>
      <c r="D443" s="112" t="s">
        <v>384</v>
      </c>
      <c r="E443" s="112" t="s">
        <v>395</v>
      </c>
      <c r="F443" s="112" t="s">
        <v>390</v>
      </c>
      <c r="G443" s="112" t="s">
        <v>391</v>
      </c>
      <c r="H443" s="109">
        <f t="shared" si="1000"/>
        <v>448.98679486758516</v>
      </c>
      <c r="I443" s="109">
        <f t="shared" si="1000"/>
        <v>293.95806055208351</v>
      </c>
      <c r="J443" s="109">
        <f t="shared" si="1000"/>
        <v>170.7544277140255</v>
      </c>
      <c r="K443" s="109">
        <f t="shared" si="1000"/>
        <v>48.509229681044992</v>
      </c>
      <c r="L443" s="109">
        <f t="shared" si="1000"/>
        <v>561.33119576130389</v>
      </c>
      <c r="M443" s="109">
        <f t="shared" si="1000"/>
        <v>110.09322649156246</v>
      </c>
      <c r="N443" s="109">
        <f t="shared" si="1000"/>
        <v>49.572857424922638</v>
      </c>
      <c r="O443" s="109">
        <f t="shared" si="1000"/>
        <v>105.4827385904738</v>
      </c>
      <c r="P443" s="109">
        <f t="shared" si="1000"/>
        <v>530.26990500079455</v>
      </c>
      <c r="Q443" s="109">
        <f t="shared" si="1000"/>
        <v>49.572857424922638</v>
      </c>
      <c r="R443" s="109">
        <f t="shared" si="1001"/>
        <v>45.337413176556481</v>
      </c>
      <c r="S443" s="109">
        <f t="shared" si="1001"/>
        <v>336.61470045428217</v>
      </c>
      <c r="T443" s="109">
        <f t="shared" si="1001"/>
        <v>639.69978558688206</v>
      </c>
      <c r="U443" s="109">
        <f t="shared" si="1001"/>
        <v>49.873400029726476</v>
      </c>
      <c r="V443" s="109">
        <f t="shared" si="1001"/>
        <v>51.059628290613354</v>
      </c>
      <c r="W443" s="109">
        <f t="shared" si="1001"/>
        <v>3447.3148250475933</v>
      </c>
      <c r="X443" s="109">
        <f t="shared" si="1001"/>
        <v>49.572857424922638</v>
      </c>
      <c r="Y443" s="109">
        <f t="shared" si="1001"/>
        <v>253.71023959905716</v>
      </c>
      <c r="Z443" s="109">
        <f t="shared" si="1001"/>
        <v>1756.1726438978999</v>
      </c>
      <c r="AA443" s="109">
        <f t="shared" si="1001"/>
        <v>66.056271618372648</v>
      </c>
      <c r="AB443" s="109">
        <f t="shared" si="1002"/>
        <v>579.03754739534077</v>
      </c>
      <c r="AC443" s="109">
        <f t="shared" si="1002"/>
        <v>49.839899298287257</v>
      </c>
      <c r="AD443" s="109">
        <f t="shared" si="1002"/>
        <v>77.089016153475157</v>
      </c>
      <c r="AE443" s="109">
        <f t="shared" si="1002"/>
        <v>76.323547597836921</v>
      </c>
      <c r="AF443" s="109">
        <f t="shared" si="1002"/>
        <v>262.57618283193472</v>
      </c>
      <c r="AG443" s="109">
        <f t="shared" si="1002"/>
        <v>68.954920327824411</v>
      </c>
      <c r="AH443" s="109">
        <f t="shared" si="1002"/>
        <v>98.914978926823011</v>
      </c>
      <c r="AI443" s="109">
        <f t="shared" si="1002"/>
        <v>49.572857424922638</v>
      </c>
      <c r="AJ443" s="109">
        <f t="shared" si="1002"/>
        <v>149.23175974234903</v>
      </c>
      <c r="AK443" s="109">
        <f t="shared" si="1002"/>
        <v>195.9296744906444</v>
      </c>
      <c r="AL443" s="109">
        <f t="shared" si="1003"/>
        <v>410.77400026945872</v>
      </c>
      <c r="AM443" s="109">
        <f t="shared" si="1003"/>
        <v>1755.184344835739</v>
      </c>
      <c r="AN443" s="109">
        <f t="shared" si="1003"/>
        <v>126.24280082156564</v>
      </c>
      <c r="AO443" s="109">
        <f t="shared" si="1003"/>
        <v>364.17058272301995</v>
      </c>
      <c r="AP443" s="109">
        <f t="shared" si="1003"/>
        <v>197.36531563079387</v>
      </c>
      <c r="AQ443" s="109">
        <f t="shared" si="1003"/>
        <v>49.849083904007259</v>
      </c>
      <c r="AR443" s="109">
        <f t="shared" si="1003"/>
        <v>49.572857424922638</v>
      </c>
      <c r="AS443" s="109">
        <f t="shared" si="1003"/>
        <v>76.872379357737259</v>
      </c>
      <c r="AT443" s="109">
        <f t="shared" si="1003"/>
        <v>212.7798984100358</v>
      </c>
      <c r="AU443" s="109">
        <f t="shared" si="1003"/>
        <v>490.60626528571606</v>
      </c>
      <c r="AV443" s="109">
        <f t="shared" si="1004"/>
        <v>94.70891099509943</v>
      </c>
      <c r="AW443" s="109">
        <f t="shared" si="1004"/>
        <v>2292.5223014452899</v>
      </c>
      <c r="AX443" s="109">
        <f t="shared" si="1004"/>
        <v>106.19665486328896</v>
      </c>
      <c r="AY443" s="109">
        <f t="shared" si="1004"/>
        <v>53.895087170805766</v>
      </c>
      <c r="AZ443" s="109">
        <f t="shared" si="1004"/>
        <v>195.95505552471806</v>
      </c>
      <c r="BA443" s="109">
        <f t="shared" si="1004"/>
        <v>127.55915012842036</v>
      </c>
      <c r="BB443" s="109">
        <f t="shared" si="1004"/>
        <v>197.45196660722809</v>
      </c>
      <c r="BC443" s="109">
        <f t="shared" si="1004"/>
        <v>274.32157567021392</v>
      </c>
      <c r="BD443" s="109">
        <f t="shared" si="1004"/>
        <v>142.22220699190717</v>
      </c>
      <c r="BE443" s="109">
        <f t="shared" si="1004"/>
        <v>356.39845797244249</v>
      </c>
      <c r="BF443" s="109">
        <f t="shared" si="1005"/>
        <v>195.79244637947042</v>
      </c>
      <c r="BG443" s="109">
        <f t="shared" si="1005"/>
        <v>194.55616889907279</v>
      </c>
      <c r="BH443" s="109">
        <f t="shared" si="1005"/>
        <v>484.88089755904753</v>
      </c>
      <c r="BI443" s="109">
        <f t="shared" si="1005"/>
        <v>291.25556439928266</v>
      </c>
      <c r="BJ443" s="109">
        <f t="shared" si="1005"/>
        <v>205.38551693764799</v>
      </c>
      <c r="BK443" s="109">
        <f t="shared" si="1005"/>
        <v>49.572857424922638</v>
      </c>
      <c r="BL443" s="109">
        <f t="shared" si="1005"/>
        <v>398.84385400356746</v>
      </c>
      <c r="BM443" s="109">
        <f t="shared" si="1005"/>
        <v>128.48404177394508</v>
      </c>
      <c r="BN443" s="109">
        <f t="shared" si="1005"/>
        <v>3645.5332057018336</v>
      </c>
      <c r="BO443" s="109">
        <f t="shared" si="1005"/>
        <v>777.09556339402354</v>
      </c>
      <c r="BP443" s="109">
        <f t="shared" si="1006"/>
        <v>220.88975394249664</v>
      </c>
      <c r="BQ443" s="109">
        <f t="shared" si="1006"/>
        <v>204.21904102074222</v>
      </c>
      <c r="BR443" s="109">
        <f t="shared" si="1006"/>
        <v>121.05872105676707</v>
      </c>
      <c r="BS443" s="109">
        <f t="shared" si="1006"/>
        <v>406.11038768620949</v>
      </c>
      <c r="BT443" s="109">
        <f t="shared" si="1006"/>
        <v>451.51121995141358</v>
      </c>
      <c r="BU443" s="109">
        <f t="shared" si="1006"/>
        <v>52.314026336188192</v>
      </c>
      <c r="BV443" s="109">
        <f t="shared" si="1006"/>
        <v>52.552516716259234</v>
      </c>
      <c r="BW443" s="109">
        <f t="shared" si="1006"/>
        <v>138.26501343288098</v>
      </c>
      <c r="BX443" s="109">
        <f t="shared" si="1006"/>
        <v>465.52160125043736</v>
      </c>
      <c r="BY443" s="109">
        <f t="shared" si="1006"/>
        <v>49.128562999410214</v>
      </c>
      <c r="BZ443" s="109">
        <f t="shared" si="1007"/>
        <v>75.391673608663098</v>
      </c>
      <c r="CA443" s="109">
        <f t="shared" si="1007"/>
        <v>260.51292291145779</v>
      </c>
      <c r="CB443" s="109">
        <f t="shared" si="1007"/>
        <v>206.84906691666498</v>
      </c>
      <c r="CC443" s="109">
        <f t="shared" si="1007"/>
        <v>967.21453304712111</v>
      </c>
      <c r="CD443" s="109">
        <f t="shared" si="1007"/>
        <v>567.85815027797969</v>
      </c>
      <c r="CE443" s="109">
        <f t="shared" si="1007"/>
        <v>55.482474536579964</v>
      </c>
      <c r="CF443" s="109">
        <f t="shared" si="1007"/>
        <v>203.92638320537446</v>
      </c>
      <c r="CG443" s="109">
        <f t="shared" si="1007"/>
        <v>48.332168849099382</v>
      </c>
      <c r="CH443" s="109">
        <f t="shared" si="1007"/>
        <v>49.572857424922638</v>
      </c>
      <c r="CI443" s="109">
        <f t="shared" si="1007"/>
        <v>56.700344341279425</v>
      </c>
      <c r="CJ443" s="109">
        <f t="shared" si="1008"/>
        <v>260.70427144058135</v>
      </c>
      <c r="CK443" s="109">
        <f t="shared" si="1008"/>
        <v>162.34531636652238</v>
      </c>
      <c r="CL443" s="109">
        <f t="shared" si="1008"/>
        <v>100.35124450977872</v>
      </c>
      <c r="CM443" s="109">
        <f t="shared" si="1008"/>
        <v>50.284333551514521</v>
      </c>
      <c r="CN443" s="109">
        <f t="shared" si="1008"/>
        <v>561.30681162883729</v>
      </c>
      <c r="CO443" s="109">
        <f t="shared" si="1008"/>
        <v>199.07942222509857</v>
      </c>
      <c r="CP443" s="109">
        <f t="shared" si="1008"/>
        <v>56.700344341279425</v>
      </c>
      <c r="CQ443" s="109">
        <f t="shared" si="1008"/>
        <v>447.41812800263926</v>
      </c>
      <c r="CR443" s="109">
        <f t="shared" si="1008"/>
        <v>48.23517073157435</v>
      </c>
      <c r="CS443" s="109">
        <f t="shared" si="1008"/>
        <v>2166.0577131837913</v>
      </c>
      <c r="CT443" s="109">
        <f t="shared" si="1009"/>
        <v>292.02410683794153</v>
      </c>
      <c r="CU443" s="109">
        <f t="shared" si="1009"/>
        <v>762.07571872915116</v>
      </c>
      <c r="CV443" s="109">
        <f t="shared" si="1009"/>
        <v>1093.4630088175443</v>
      </c>
      <c r="CW443" s="109">
        <f t="shared" si="1009"/>
        <v>138.86647545313275</v>
      </c>
      <c r="CX443" s="109">
        <f t="shared" si="1009"/>
        <v>83.869096172777944</v>
      </c>
      <c r="CY443" s="109">
        <f t="shared" si="1009"/>
        <v>2451.2120772996332</v>
      </c>
      <c r="CZ443" s="109">
        <f t="shared" si="1009"/>
        <v>545.43286044830802</v>
      </c>
      <c r="DA443" s="109">
        <f t="shared" si="1009"/>
        <v>157.69281260789728</v>
      </c>
      <c r="DB443" s="109">
        <f t="shared" si="1009"/>
        <v>904.45129648292811</v>
      </c>
      <c r="DC443" s="109">
        <f t="shared" si="1009"/>
        <v>1302.6613936418805</v>
      </c>
      <c r="DD443" s="109">
        <f t="shared" si="1010"/>
        <v>97.362765230871858</v>
      </c>
      <c r="DE443" s="109">
        <f t="shared" si="1010"/>
        <v>646.98973194223561</v>
      </c>
      <c r="DF443" s="109">
        <f t="shared" si="1010"/>
        <v>56.700344341279425</v>
      </c>
      <c r="DG443" s="109">
        <f t="shared" si="1010"/>
        <v>803.86128332863086</v>
      </c>
      <c r="DH443" s="109">
        <f t="shared" si="1010"/>
        <v>1066.7928781549688</v>
      </c>
      <c r="DI443" s="109">
        <f t="shared" si="1010"/>
        <v>317.22443539664368</v>
      </c>
      <c r="DJ443" s="109">
        <f t="shared" si="1010"/>
        <v>520.01306642603754</v>
      </c>
      <c r="DK443" s="109">
        <f t="shared" si="1010"/>
        <v>245.58631442022363</v>
      </c>
      <c r="DL443" s="109">
        <f t="shared" si="1010"/>
        <v>179.41546402385293</v>
      </c>
      <c r="DM443" s="109">
        <f t="shared" si="1010"/>
        <v>107.82466722780509</v>
      </c>
      <c r="DN443" s="109">
        <f t="shared" si="1011"/>
        <v>414.94429483014846</v>
      </c>
      <c r="DO443" s="109">
        <f t="shared" si="1011"/>
        <v>325.9708561319228</v>
      </c>
      <c r="DP443" s="109">
        <f t="shared" si="1011"/>
        <v>94.034145783437509</v>
      </c>
      <c r="DQ443" s="109">
        <f t="shared" si="1011"/>
        <v>45.76310908012902</v>
      </c>
      <c r="DR443" s="109">
        <f t="shared" si="1011"/>
        <v>561.33119576130389</v>
      </c>
      <c r="DS443" s="109">
        <f t="shared" si="1011"/>
        <v>160.42231536050502</v>
      </c>
      <c r="DT443" s="109">
        <f t="shared" si="1011"/>
        <v>561.33119576130389</v>
      </c>
      <c r="DU443" s="109">
        <f t="shared" si="1011"/>
        <v>56.700344341279425</v>
      </c>
      <c r="DV443" s="109">
        <f t="shared" si="1011"/>
        <v>187.28440747705841</v>
      </c>
      <c r="DW443" s="109">
        <f t="shared" si="1011"/>
        <v>677.65098091044888</v>
      </c>
      <c r="DX443" s="109">
        <f t="shared" si="1012"/>
        <v>195.71411475517394</v>
      </c>
      <c r="DY443" s="109">
        <f t="shared" si="1012"/>
        <v>50.481474819143614</v>
      </c>
      <c r="DZ443" s="109">
        <f t="shared" si="1012"/>
        <v>348.49594088158295</v>
      </c>
      <c r="EA443" s="109">
        <f t="shared" si="1012"/>
        <v>51.059628290613354</v>
      </c>
      <c r="EB443" s="109">
        <f t="shared" si="1012"/>
        <v>56.700344341279425</v>
      </c>
      <c r="EC443" s="109">
        <f t="shared" si="1012"/>
        <v>68.33569189302753</v>
      </c>
      <c r="ED443" s="109">
        <f t="shared" si="1012"/>
        <v>159.06337074547062</v>
      </c>
      <c r="EE443" s="109">
        <f t="shared" si="1012"/>
        <v>315.53083346555746</v>
      </c>
      <c r="EF443" s="109">
        <f t="shared" si="1012"/>
        <v>56.700344341279425</v>
      </c>
      <c r="EG443" s="109">
        <f t="shared" si="1012"/>
        <v>421.72805362511997</v>
      </c>
      <c r="EH443" s="109">
        <f t="shared" si="1013"/>
        <v>55.482474536579964</v>
      </c>
      <c r="EI443" s="109">
        <f t="shared" si="1013"/>
        <v>36.735461122410271</v>
      </c>
      <c r="EJ443" s="109">
        <f t="shared" si="1013"/>
        <v>292.74463805697235</v>
      </c>
      <c r="EK443" s="109">
        <f t="shared" si="1013"/>
        <v>461.93938323849898</v>
      </c>
      <c r="EL443" s="109">
        <f t="shared" si="1013"/>
        <v>161.51560465318775</v>
      </c>
      <c r="EM443" s="109">
        <f t="shared" si="1013"/>
        <v>241.04441984890619</v>
      </c>
      <c r="EN443" s="109">
        <f t="shared" si="1013"/>
        <v>44.998606118542554</v>
      </c>
      <c r="EO443" s="109">
        <f t="shared" si="1013"/>
        <v>56.700344341279425</v>
      </c>
      <c r="EP443" s="109">
        <f t="shared" si="1013"/>
        <v>606.7990951971741</v>
      </c>
      <c r="EQ443" s="109">
        <f t="shared" si="1013"/>
        <v>1233.8443976760348</v>
      </c>
      <c r="ER443" s="109">
        <f t="shared" si="1014"/>
        <v>51.450501372727686</v>
      </c>
      <c r="ES443" s="109">
        <f t="shared" si="1014"/>
        <v>53.618394229155143</v>
      </c>
      <c r="ET443" s="109">
        <f t="shared" si="1014"/>
        <v>114.33471204784411</v>
      </c>
      <c r="EU443" s="109">
        <f t="shared" si="1014"/>
        <v>221.22262443140519</v>
      </c>
      <c r="EV443" s="109">
        <f t="shared" si="1014"/>
        <v>846.00006266083153</v>
      </c>
      <c r="EW443" s="109">
        <f t="shared" si="1014"/>
        <v>395.95356985646526</v>
      </c>
      <c r="EX443" s="109">
        <f t="shared" si="1014"/>
        <v>56.700344341279425</v>
      </c>
      <c r="EY443" s="109">
        <f t="shared" si="1014"/>
        <v>98.997866866908424</v>
      </c>
      <c r="EZ443" s="109">
        <f t="shared" si="1014"/>
        <v>119.49513396511341</v>
      </c>
      <c r="FA443" s="109">
        <f t="shared" si="1014"/>
        <v>3764.3307570298884</v>
      </c>
      <c r="FB443" s="109">
        <f t="shared" si="1015"/>
        <v>56.700344341279425</v>
      </c>
      <c r="FC443" s="109">
        <f t="shared" si="1015"/>
        <v>65.030838746399851</v>
      </c>
      <c r="FD443" s="109">
        <f t="shared" si="1015"/>
        <v>75.935826032086311</v>
      </c>
      <c r="FE443" s="109">
        <f t="shared" si="1015"/>
        <v>122.57169311244354</v>
      </c>
      <c r="FF443" s="109">
        <f t="shared" si="1015"/>
        <v>101.67023663096641</v>
      </c>
      <c r="FG443" s="109">
        <f t="shared" si="1015"/>
        <v>676.41415627951631</v>
      </c>
      <c r="FH443" s="109">
        <f t="shared" si="1015"/>
        <v>466.08247788333625</v>
      </c>
      <c r="FI443" s="109">
        <f t="shared" si="1015"/>
        <v>209.81438796263805</v>
      </c>
      <c r="FJ443" s="109">
        <f t="shared" si="1015"/>
        <v>132.52228157762124</v>
      </c>
      <c r="FK443" s="109">
        <f t="shared" si="1015"/>
        <v>513.77663883108164</v>
      </c>
      <c r="FL443" s="109">
        <f t="shared" si="1016"/>
        <v>247.11945286772684</v>
      </c>
      <c r="FM443" s="109">
        <f t="shared" si="1016"/>
        <v>77.924344232182165</v>
      </c>
      <c r="FN443" s="109">
        <f t="shared" si="1016"/>
        <v>1628.704114899323</v>
      </c>
      <c r="FO443" s="109">
        <f t="shared" si="1016"/>
        <v>49.260600609797784</v>
      </c>
      <c r="FP443" s="109">
        <f t="shared" si="1016"/>
        <v>561.33119576130389</v>
      </c>
      <c r="FQ443" s="109">
        <f t="shared" si="1016"/>
        <v>84.859426106546493</v>
      </c>
      <c r="FR443" s="109">
        <f t="shared" si="1016"/>
        <v>128.68251194228799</v>
      </c>
      <c r="FS443" s="109">
        <f t="shared" si="1016"/>
        <v>754.0370750729619</v>
      </c>
      <c r="FT443" s="109">
        <f t="shared" si="1016"/>
        <v>331.63870133446869</v>
      </c>
      <c r="FU443" s="109">
        <f t="shared" si="1016"/>
        <v>53.895087170805766</v>
      </c>
      <c r="FV443" s="109">
        <f t="shared" si="1017"/>
        <v>290.33990801500244</v>
      </c>
      <c r="FW443" s="109">
        <f t="shared" si="1017"/>
        <v>56.700344341279425</v>
      </c>
      <c r="FX443" s="109">
        <f t="shared" si="1017"/>
        <v>195.79244637947042</v>
      </c>
      <c r="FY443" s="109">
        <f t="shared" si="1017"/>
        <v>299.17274309863501</v>
      </c>
      <c r="FZ443" s="109">
        <f t="shared" si="1017"/>
        <v>226.09746731593046</v>
      </c>
      <c r="GA443" s="109">
        <f t="shared" si="1017"/>
        <v>50.288079293925094</v>
      </c>
      <c r="GB443" s="109">
        <f t="shared" si="1017"/>
        <v>191.70172136664723</v>
      </c>
      <c r="GC443" s="109">
        <f t="shared" si="1017"/>
        <v>250.69450314549056</v>
      </c>
      <c r="GD443" s="109">
        <f t="shared" si="1017"/>
        <v>406.11038768620949</v>
      </c>
      <c r="GE443" s="109">
        <f t="shared" si="1017"/>
        <v>273.26203007241492</v>
      </c>
      <c r="GF443" s="109">
        <f t="shared" si="1018"/>
        <v>704.34111243965185</v>
      </c>
      <c r="GG443" s="109">
        <f t="shared" si="1018"/>
        <v>49.572857424922638</v>
      </c>
      <c r="GH443" s="109">
        <f t="shared" si="1018"/>
        <v>49.572857424922638</v>
      </c>
      <c r="GI443" s="109">
        <f t="shared" si="1018"/>
        <v>195.79244637947042</v>
      </c>
      <c r="GJ443" s="109">
        <f t="shared" si="1018"/>
        <v>49.572857424922638</v>
      </c>
      <c r="GK443" s="109">
        <f t="shared" si="1018"/>
        <v>170.51397708377075</v>
      </c>
      <c r="GL443" s="109">
        <f t="shared" si="1018"/>
        <v>49.668399180148668</v>
      </c>
      <c r="GM443" s="109">
        <f t="shared" si="1018"/>
        <v>106.3754976652101</v>
      </c>
      <c r="GN443" s="109">
        <f t="shared" si="1018"/>
        <v>611.67434470791704</v>
      </c>
      <c r="GO443" s="109">
        <f t="shared" si="1018"/>
        <v>982.59453929405026</v>
      </c>
      <c r="GP443" s="109">
        <f t="shared" si="1019"/>
        <v>550.17480145622358</v>
      </c>
      <c r="GQ443" s="109">
        <f t="shared" si="1019"/>
        <v>394.59283938762638</v>
      </c>
      <c r="GR443" s="109">
        <f t="shared" si="1019"/>
        <v>437.89557237877341</v>
      </c>
      <c r="GS443" s="109">
        <f t="shared" si="1019"/>
        <v>778.65471272678997</v>
      </c>
      <c r="GT443" s="109">
        <f t="shared" si="1019"/>
        <v>393.00954357699675</v>
      </c>
      <c r="GU443" s="109">
        <f t="shared" si="1019"/>
        <v>513.92071772401255</v>
      </c>
      <c r="GV443" s="109">
        <f t="shared" si="1019"/>
        <v>48.509229681044992</v>
      </c>
      <c r="GW443" s="109">
        <f t="shared" si="1019"/>
        <v>115.96327120180507</v>
      </c>
      <c r="GX443" s="109">
        <f t="shared" si="1019"/>
        <v>417.33478438068136</v>
      </c>
      <c r="GY443" s="109">
        <f t="shared" si="1019"/>
        <v>503.56648251812243</v>
      </c>
      <c r="GZ443" s="109">
        <f t="shared" si="1020"/>
        <v>170.51100285840113</v>
      </c>
      <c r="HA443" s="109">
        <f t="shared" si="1020"/>
        <v>49.572857424922638</v>
      </c>
      <c r="HB443" s="109">
        <f t="shared" si="1020"/>
        <v>60.406910869642957</v>
      </c>
      <c r="HC443" s="109">
        <f t="shared" si="1020"/>
        <v>1140.2526381377713</v>
      </c>
      <c r="HD443" s="109">
        <f t="shared" si="1020"/>
        <v>382.80974253278833</v>
      </c>
      <c r="HE443" s="109">
        <f t="shared" si="1020"/>
        <v>530.5413596304237</v>
      </c>
      <c r="HF443" s="109">
        <f t="shared" si="1020"/>
        <v>628.15315650541572</v>
      </c>
      <c r="HG443" s="109">
        <f t="shared" si="1020"/>
        <v>146.34990885701319</v>
      </c>
      <c r="HH443" s="109">
        <f t="shared" si="1020"/>
        <v>61.29528197585671</v>
      </c>
      <c r="HI443" s="109">
        <f t="shared" si="1020"/>
        <v>888.61643495866088</v>
      </c>
      <c r="HJ443" s="109">
        <f t="shared" si="1021"/>
        <v>48.806424476944841</v>
      </c>
      <c r="HK443" s="109">
        <f t="shared" si="1021"/>
        <v>223.10612396134223</v>
      </c>
      <c r="HL443" s="109">
        <f t="shared" si="1021"/>
        <v>1162.4585304059456</v>
      </c>
      <c r="HM443" s="109">
        <f t="shared" si="1021"/>
        <v>49.572857424922638</v>
      </c>
      <c r="HN443" s="109">
        <f t="shared" si="1021"/>
        <v>739.33551931054205</v>
      </c>
      <c r="HO443" s="109">
        <f t="shared" si="1021"/>
        <v>568.03379727073559</v>
      </c>
      <c r="HP443" s="109">
        <f t="shared" si="1021"/>
        <v>225.37108225446786</v>
      </c>
      <c r="HQ443" s="109">
        <f t="shared" si="1021"/>
        <v>260.84567109303737</v>
      </c>
      <c r="HR443" s="109"/>
      <c r="HS443" s="109"/>
      <c r="HT443" s="109"/>
      <c r="HU443" s="109"/>
      <c r="HV443" s="109"/>
      <c r="HW443" s="109"/>
      <c r="HX443" s="109"/>
      <c r="HY443" s="109"/>
      <c r="HZ443" s="109"/>
      <c r="IA443" s="109"/>
      <c r="IB443" s="109"/>
      <c r="IC443" s="109"/>
      <c r="ID443" s="109"/>
      <c r="IE443" s="109"/>
      <c r="IF443" s="109"/>
      <c r="IG443" s="109"/>
      <c r="IH443" s="109"/>
      <c r="II443" s="109"/>
      <c r="IJ443" s="109"/>
      <c r="IK443" s="109"/>
      <c r="IL443" s="109"/>
      <c r="IM443" s="109"/>
      <c r="IN443" s="109"/>
      <c r="IO443" s="109"/>
      <c r="IP443" s="109"/>
      <c r="IQ443" s="109"/>
      <c r="IR443" s="109"/>
      <c r="IS443" s="109"/>
      <c r="IT443" s="109"/>
      <c r="IU443" s="109"/>
      <c r="IV443" s="109"/>
      <c r="IW443" s="109"/>
      <c r="IX443" s="109"/>
      <c r="IY443" s="109"/>
      <c r="IZ443" s="109"/>
      <c r="JA443" s="109"/>
      <c r="JB443" s="109"/>
      <c r="JC443" s="109"/>
      <c r="JD443" s="109"/>
      <c r="JE443" s="109"/>
      <c r="JF443" s="109"/>
      <c r="JG443" s="109"/>
      <c r="JH443" s="109"/>
      <c r="JI443" s="109"/>
      <c r="JJ443" s="109"/>
      <c r="JK443" s="109"/>
      <c r="JL443" s="109"/>
      <c r="JM443" s="109"/>
      <c r="JN443" s="109"/>
      <c r="JO443" s="109"/>
      <c r="JP443" s="109" t="str">
        <f t="shared" si="911"/>
        <v>Water Pollution_Cadmium_Unspecified_Health_N/A for WP Interim Methodology</v>
      </c>
    </row>
    <row r="444" spans="2:276">
      <c r="B444" s="112" t="s">
        <v>9</v>
      </c>
      <c r="C444" s="112" t="s">
        <v>510</v>
      </c>
      <c r="D444" s="112" t="s">
        <v>394</v>
      </c>
      <c r="E444" s="112" t="s">
        <v>395</v>
      </c>
      <c r="F444" s="112" t="s">
        <v>390</v>
      </c>
      <c r="G444" s="112" t="s">
        <v>391</v>
      </c>
      <c r="H444" s="109">
        <f t="shared" si="1000"/>
        <v>629.47616262396423</v>
      </c>
      <c r="I444" s="109">
        <f t="shared" si="1000"/>
        <v>717.16208048659121</v>
      </c>
      <c r="J444" s="109">
        <f t="shared" si="1000"/>
        <v>95.28972413263466</v>
      </c>
      <c r="K444" s="109">
        <f t="shared" si="1000"/>
        <v>58.67063802037967</v>
      </c>
      <c r="L444" s="109">
        <f t="shared" si="1000"/>
        <v>1119.1132152258865</v>
      </c>
      <c r="M444" s="109">
        <f t="shared" si="1000"/>
        <v>123.44397044481916</v>
      </c>
      <c r="N444" s="109">
        <f t="shared" si="1000"/>
        <v>503.48951507118028</v>
      </c>
      <c r="O444" s="109">
        <f t="shared" si="1000"/>
        <v>180.77929933133686</v>
      </c>
      <c r="P444" s="109">
        <f t="shared" si="1000"/>
        <v>1110.8679167476373</v>
      </c>
      <c r="Q444" s="109">
        <f t="shared" si="1000"/>
        <v>503.48951507118028</v>
      </c>
      <c r="R444" s="109">
        <f t="shared" si="1001"/>
        <v>32.55943218086307</v>
      </c>
      <c r="S444" s="109">
        <f t="shared" si="1001"/>
        <v>654.00369517091644</v>
      </c>
      <c r="T444" s="109">
        <f t="shared" si="1001"/>
        <v>1577.3709706019451</v>
      </c>
      <c r="U444" s="109">
        <f t="shared" si="1001"/>
        <v>503.48951507118028</v>
      </c>
      <c r="V444" s="109">
        <f t="shared" si="1001"/>
        <v>1399.8504266063026</v>
      </c>
      <c r="W444" s="109">
        <f t="shared" si="1001"/>
        <v>7889.7090563381335</v>
      </c>
      <c r="X444" s="109">
        <f t="shared" si="1001"/>
        <v>503.48951507118028</v>
      </c>
      <c r="Y444" s="109">
        <f t="shared" si="1001"/>
        <v>276.91613369586565</v>
      </c>
      <c r="Z444" s="109">
        <f t="shared" si="1001"/>
        <v>3757.3750036121942</v>
      </c>
      <c r="AA444" s="109">
        <f t="shared" si="1001"/>
        <v>81.725933512861019</v>
      </c>
      <c r="AB444" s="109">
        <f t="shared" si="1002"/>
        <v>1324.9183483783615</v>
      </c>
      <c r="AC444" s="109">
        <f t="shared" si="1002"/>
        <v>91.131685665889265</v>
      </c>
      <c r="AD444" s="109">
        <f t="shared" si="1002"/>
        <v>64.524915634830847</v>
      </c>
      <c r="AE444" s="109">
        <f t="shared" si="1002"/>
        <v>97.001096177644229</v>
      </c>
      <c r="AF444" s="109">
        <f t="shared" si="1002"/>
        <v>281.6731059841149</v>
      </c>
      <c r="AG444" s="109">
        <f t="shared" si="1002"/>
        <v>84.494681574696699</v>
      </c>
      <c r="AH444" s="109">
        <f t="shared" si="1002"/>
        <v>162.3784129492974</v>
      </c>
      <c r="AI444" s="109">
        <f t="shared" si="1002"/>
        <v>503.48951507118028</v>
      </c>
      <c r="AJ444" s="109">
        <f t="shared" si="1002"/>
        <v>1422.0399709679066</v>
      </c>
      <c r="AK444" s="109">
        <f t="shared" si="1002"/>
        <v>293.79635866328204</v>
      </c>
      <c r="AL444" s="109">
        <f t="shared" si="1003"/>
        <v>543.28546385800223</v>
      </c>
      <c r="AM444" s="109">
        <f t="shared" si="1003"/>
        <v>3886.679999906587</v>
      </c>
      <c r="AN444" s="109">
        <f t="shared" si="1003"/>
        <v>770.78369141986832</v>
      </c>
      <c r="AO444" s="109">
        <f t="shared" si="1003"/>
        <v>734.66307922165822</v>
      </c>
      <c r="AP444" s="109">
        <f t="shared" si="1003"/>
        <v>403.45302892201875</v>
      </c>
      <c r="AQ444" s="109">
        <f t="shared" si="1003"/>
        <v>41.316940958469367</v>
      </c>
      <c r="AR444" s="109">
        <f t="shared" si="1003"/>
        <v>503.48951507118028</v>
      </c>
      <c r="AS444" s="109">
        <f t="shared" si="1003"/>
        <v>55.592365958249808</v>
      </c>
      <c r="AT444" s="109">
        <f t="shared" si="1003"/>
        <v>361.32711004537902</v>
      </c>
      <c r="AU444" s="109">
        <f t="shared" si="1003"/>
        <v>1119.1132152258865</v>
      </c>
      <c r="AV444" s="109">
        <f t="shared" si="1004"/>
        <v>150.44481524398302</v>
      </c>
      <c r="AW444" s="109">
        <f t="shared" si="1004"/>
        <v>3497.0632811644728</v>
      </c>
      <c r="AX444" s="109">
        <f t="shared" si="1004"/>
        <v>169.26060165140609</v>
      </c>
      <c r="AY444" s="109">
        <f t="shared" si="1004"/>
        <v>770.78369141986832</v>
      </c>
      <c r="AZ444" s="109">
        <f t="shared" si="1004"/>
        <v>352.56192910801855</v>
      </c>
      <c r="BA444" s="109">
        <f t="shared" si="1004"/>
        <v>128.68612313184516</v>
      </c>
      <c r="BB444" s="109">
        <f t="shared" si="1004"/>
        <v>417.48049564388612</v>
      </c>
      <c r="BC444" s="109">
        <f t="shared" si="1004"/>
        <v>589.76755574034189</v>
      </c>
      <c r="BD444" s="109">
        <f t="shared" si="1004"/>
        <v>242.96664070529579</v>
      </c>
      <c r="BE444" s="109">
        <f t="shared" si="1004"/>
        <v>619.52129936330562</v>
      </c>
      <c r="BF444" s="109">
        <f t="shared" si="1005"/>
        <v>503.48951507118028</v>
      </c>
      <c r="BG444" s="109">
        <f t="shared" si="1005"/>
        <v>602.58989403042608</v>
      </c>
      <c r="BH444" s="109">
        <f t="shared" si="1005"/>
        <v>974.58529341466556</v>
      </c>
      <c r="BI444" s="109">
        <f t="shared" si="1005"/>
        <v>1177.0728190288423</v>
      </c>
      <c r="BJ444" s="109">
        <f t="shared" si="1005"/>
        <v>776.31744323735165</v>
      </c>
      <c r="BK444" s="109">
        <f t="shared" si="1005"/>
        <v>503.48951507118028</v>
      </c>
      <c r="BL444" s="109">
        <f t="shared" si="1005"/>
        <v>1448.1221582408534</v>
      </c>
      <c r="BM444" s="109">
        <f t="shared" si="1005"/>
        <v>265.06446013182199</v>
      </c>
      <c r="BN444" s="109">
        <f t="shared" si="1005"/>
        <v>3457.6604862414688</v>
      </c>
      <c r="BO444" s="109">
        <f t="shared" si="1005"/>
        <v>1978.5788377433569</v>
      </c>
      <c r="BP444" s="109">
        <f t="shared" si="1006"/>
        <v>370.15753471784762</v>
      </c>
      <c r="BQ444" s="109">
        <f t="shared" si="1006"/>
        <v>152.586477568703</v>
      </c>
      <c r="BR444" s="109">
        <f t="shared" si="1006"/>
        <v>270.32722037022586</v>
      </c>
      <c r="BS444" s="109">
        <f t="shared" si="1006"/>
        <v>770.78369141986832</v>
      </c>
      <c r="BT444" s="109">
        <f t="shared" si="1006"/>
        <v>977.10537678301864</v>
      </c>
      <c r="BU444" s="109">
        <f t="shared" si="1006"/>
        <v>602.58989403042608</v>
      </c>
      <c r="BV444" s="109">
        <f t="shared" si="1006"/>
        <v>58.67063802037967</v>
      </c>
      <c r="BW444" s="109">
        <f t="shared" si="1006"/>
        <v>252.36690130485317</v>
      </c>
      <c r="BX444" s="109">
        <f t="shared" si="1006"/>
        <v>784.13419066159645</v>
      </c>
      <c r="BY444" s="109">
        <f t="shared" si="1006"/>
        <v>58.67063802037967</v>
      </c>
      <c r="BZ444" s="109">
        <f t="shared" si="1007"/>
        <v>95.339900757516034</v>
      </c>
      <c r="CA444" s="109">
        <f t="shared" si="1007"/>
        <v>770.78369141986832</v>
      </c>
      <c r="CB444" s="109">
        <f t="shared" si="1007"/>
        <v>225.01345828362702</v>
      </c>
      <c r="CC444" s="109">
        <f t="shared" si="1007"/>
        <v>2017.9302265528206</v>
      </c>
      <c r="CD444" s="109">
        <f t="shared" si="1007"/>
        <v>1397.0834090423359</v>
      </c>
      <c r="CE444" s="109">
        <f t="shared" si="1007"/>
        <v>1119.1132152258865</v>
      </c>
      <c r="CF444" s="109">
        <f t="shared" si="1007"/>
        <v>661.63193408222492</v>
      </c>
      <c r="CG444" s="109">
        <f t="shared" si="1007"/>
        <v>3.9466306714694097</v>
      </c>
      <c r="CH444" s="109">
        <f t="shared" si="1007"/>
        <v>503.48951507118028</v>
      </c>
      <c r="CI444" s="109">
        <f t="shared" si="1007"/>
        <v>1422.0399709679066</v>
      </c>
      <c r="CJ444" s="109">
        <f t="shared" si="1008"/>
        <v>553.28900287658905</v>
      </c>
      <c r="CK444" s="109">
        <f t="shared" si="1008"/>
        <v>211.77810077015295</v>
      </c>
      <c r="CL444" s="109">
        <f t="shared" si="1008"/>
        <v>246.15551154919649</v>
      </c>
      <c r="CM444" s="109">
        <f t="shared" si="1008"/>
        <v>24.80457547751649</v>
      </c>
      <c r="CN444" s="109">
        <f t="shared" si="1008"/>
        <v>3061.2112371823869</v>
      </c>
      <c r="CO444" s="109">
        <f t="shared" si="1008"/>
        <v>431.46228039738787</v>
      </c>
      <c r="CP444" s="109">
        <f t="shared" si="1008"/>
        <v>1422.0399709679066</v>
      </c>
      <c r="CQ444" s="109">
        <f t="shared" si="1008"/>
        <v>871.48763192724357</v>
      </c>
      <c r="CR444" s="109">
        <f t="shared" si="1008"/>
        <v>32.568457044446525</v>
      </c>
      <c r="CS444" s="109">
        <f t="shared" si="1008"/>
        <v>4002.5978443851127</v>
      </c>
      <c r="CT444" s="109">
        <f t="shared" si="1009"/>
        <v>736.34244100040655</v>
      </c>
      <c r="CU444" s="109">
        <f t="shared" si="1009"/>
        <v>1029.7627194777988</v>
      </c>
      <c r="CV444" s="109">
        <f t="shared" si="1009"/>
        <v>1729.9972986090647</v>
      </c>
      <c r="CW444" s="109">
        <f t="shared" si="1009"/>
        <v>375.4306618082714</v>
      </c>
      <c r="CX444" s="109">
        <f t="shared" si="1009"/>
        <v>1119.1132152258865</v>
      </c>
      <c r="CY444" s="109">
        <f t="shared" si="1009"/>
        <v>7634.2515945655532</v>
      </c>
      <c r="CZ444" s="109">
        <f t="shared" si="1009"/>
        <v>1365.4215913077735</v>
      </c>
      <c r="DA444" s="109">
        <f t="shared" si="1009"/>
        <v>503.48951507118028</v>
      </c>
      <c r="DB444" s="109">
        <f t="shared" si="1009"/>
        <v>2542.7399889264693</v>
      </c>
      <c r="DC444" s="109">
        <f t="shared" si="1009"/>
        <v>1890.7706443563266</v>
      </c>
      <c r="DD444" s="109">
        <f t="shared" si="1010"/>
        <v>143.31870282235133</v>
      </c>
      <c r="DE444" s="109">
        <f t="shared" si="1010"/>
        <v>1346.665208023624</v>
      </c>
      <c r="DF444" s="109">
        <f t="shared" si="1010"/>
        <v>1422.0399709679066</v>
      </c>
      <c r="DG444" s="109">
        <f t="shared" si="1010"/>
        <v>1543.2108126037595</v>
      </c>
      <c r="DH444" s="109">
        <f t="shared" si="1010"/>
        <v>2272.8983655949264</v>
      </c>
      <c r="DI444" s="109">
        <f t="shared" si="1010"/>
        <v>602.58989403042608</v>
      </c>
      <c r="DJ444" s="109">
        <f t="shared" si="1010"/>
        <v>1399.8504266063026</v>
      </c>
      <c r="DK444" s="109">
        <f t="shared" si="1010"/>
        <v>471.7006158355855</v>
      </c>
      <c r="DL444" s="109">
        <f t="shared" si="1010"/>
        <v>306.84454488276418</v>
      </c>
      <c r="DM444" s="109">
        <f t="shared" si="1010"/>
        <v>193.46394666861553</v>
      </c>
      <c r="DN444" s="109">
        <f t="shared" si="1011"/>
        <v>1399.8504266063026</v>
      </c>
      <c r="DO444" s="109">
        <f t="shared" si="1011"/>
        <v>326.57547796720399</v>
      </c>
      <c r="DP444" s="109">
        <f t="shared" si="1011"/>
        <v>190.57942250454153</v>
      </c>
      <c r="DQ444" s="109">
        <f t="shared" si="1011"/>
        <v>18.926660385672495</v>
      </c>
      <c r="DR444" s="109">
        <f t="shared" si="1011"/>
        <v>1119.1132152258865</v>
      </c>
      <c r="DS444" s="109">
        <f t="shared" si="1011"/>
        <v>294.48911184489822</v>
      </c>
      <c r="DT444" s="109">
        <f t="shared" si="1011"/>
        <v>1119.1132152258865</v>
      </c>
      <c r="DU444" s="109">
        <f t="shared" si="1011"/>
        <v>1422.0399709679066</v>
      </c>
      <c r="DV444" s="109">
        <f t="shared" si="1011"/>
        <v>387.40336148321637</v>
      </c>
      <c r="DW444" s="109">
        <f t="shared" si="1011"/>
        <v>1429.8751188478159</v>
      </c>
      <c r="DX444" s="109">
        <f t="shared" si="1012"/>
        <v>468.81674135060206</v>
      </c>
      <c r="DY444" s="109">
        <f t="shared" si="1012"/>
        <v>3050.5111802424494</v>
      </c>
      <c r="DZ444" s="109">
        <f t="shared" si="1012"/>
        <v>595.8271491423526</v>
      </c>
      <c r="EA444" s="109">
        <f t="shared" si="1012"/>
        <v>1399.8504266063026</v>
      </c>
      <c r="EB444" s="109">
        <f t="shared" si="1012"/>
        <v>1422.0399709679066</v>
      </c>
      <c r="EC444" s="109">
        <f t="shared" si="1012"/>
        <v>33.821774244092623</v>
      </c>
      <c r="ED444" s="109">
        <f t="shared" si="1012"/>
        <v>770.78369141986832</v>
      </c>
      <c r="EE444" s="109">
        <f t="shared" si="1012"/>
        <v>641.39863616218884</v>
      </c>
      <c r="EF444" s="109">
        <f t="shared" si="1012"/>
        <v>1422.0399709679066</v>
      </c>
      <c r="EG444" s="109">
        <f t="shared" si="1012"/>
        <v>878.79266256040648</v>
      </c>
      <c r="EH444" s="109">
        <f t="shared" si="1013"/>
        <v>1119.1132152258865</v>
      </c>
      <c r="EI444" s="109">
        <f t="shared" si="1013"/>
        <v>33.769471747864849</v>
      </c>
      <c r="EJ444" s="109">
        <f t="shared" si="1013"/>
        <v>602.58989403042608</v>
      </c>
      <c r="EK444" s="109">
        <f t="shared" si="1013"/>
        <v>524.39031787976523</v>
      </c>
      <c r="EL444" s="109">
        <f t="shared" si="1013"/>
        <v>338.81122542721334</v>
      </c>
      <c r="EM444" s="109">
        <f t="shared" si="1013"/>
        <v>487.23196086504709</v>
      </c>
      <c r="EN444" s="109">
        <f t="shared" si="1013"/>
        <v>17.200176744007209</v>
      </c>
      <c r="EO444" s="109">
        <f t="shared" si="1013"/>
        <v>1422.0399709679066</v>
      </c>
      <c r="EP444" s="109">
        <f t="shared" si="1013"/>
        <v>1349.5667312349017</v>
      </c>
      <c r="EQ444" s="109">
        <f t="shared" si="1013"/>
        <v>2942.8635464273025</v>
      </c>
      <c r="ER444" s="109">
        <f t="shared" si="1014"/>
        <v>58.67063802037967</v>
      </c>
      <c r="ES444" s="109">
        <f t="shared" si="1014"/>
        <v>55.89074287428577</v>
      </c>
      <c r="ET444" s="109">
        <f t="shared" si="1014"/>
        <v>198.92144397468823</v>
      </c>
      <c r="EU444" s="109">
        <f t="shared" si="1014"/>
        <v>203.57308748879646</v>
      </c>
      <c r="EV444" s="109">
        <f t="shared" si="1014"/>
        <v>1902.1772486068903</v>
      </c>
      <c r="EW444" s="109">
        <f t="shared" si="1014"/>
        <v>810.53076045306511</v>
      </c>
      <c r="EX444" s="109">
        <f t="shared" si="1014"/>
        <v>1422.0399709679066</v>
      </c>
      <c r="EY444" s="109">
        <f t="shared" si="1014"/>
        <v>203.67593036919857</v>
      </c>
      <c r="EZ444" s="109">
        <f t="shared" si="1014"/>
        <v>69.674477467033796</v>
      </c>
      <c r="FA444" s="109">
        <f t="shared" si="1014"/>
        <v>5143.514967507348</v>
      </c>
      <c r="FB444" s="109">
        <f t="shared" si="1015"/>
        <v>1422.0399709679066</v>
      </c>
      <c r="FC444" s="109">
        <f t="shared" si="1015"/>
        <v>111.54317229642194</v>
      </c>
      <c r="FD444" s="109">
        <f t="shared" si="1015"/>
        <v>101.52737760177672</v>
      </c>
      <c r="FE444" s="109">
        <f t="shared" si="1015"/>
        <v>188.56734960285843</v>
      </c>
      <c r="FF444" s="109">
        <f t="shared" si="1015"/>
        <v>183.12204024083098</v>
      </c>
      <c r="FG444" s="109">
        <f t="shared" si="1015"/>
        <v>2754.4438496204557</v>
      </c>
      <c r="FH444" s="109">
        <f t="shared" si="1015"/>
        <v>964.01794024930359</v>
      </c>
      <c r="FI444" s="109">
        <f t="shared" si="1015"/>
        <v>556.43671707635201</v>
      </c>
      <c r="FJ444" s="109">
        <f t="shared" si="1015"/>
        <v>503.48951507118028</v>
      </c>
      <c r="FK444" s="109">
        <f t="shared" si="1015"/>
        <v>1399.8504266063026</v>
      </c>
      <c r="FL444" s="109">
        <f t="shared" si="1016"/>
        <v>468.35683450380662</v>
      </c>
      <c r="FM444" s="109">
        <f t="shared" si="1016"/>
        <v>101.83928751922066</v>
      </c>
      <c r="FN444" s="109">
        <f t="shared" si="1016"/>
        <v>3813.4982360892923</v>
      </c>
      <c r="FO444" s="109">
        <f t="shared" si="1016"/>
        <v>58.67063802037967</v>
      </c>
      <c r="FP444" s="109">
        <f t="shared" si="1016"/>
        <v>1119.1132152258865</v>
      </c>
      <c r="FQ444" s="109">
        <f t="shared" si="1016"/>
        <v>770.78369141986832</v>
      </c>
      <c r="FR444" s="109">
        <f t="shared" si="1016"/>
        <v>58.079897714707791</v>
      </c>
      <c r="FS444" s="109">
        <f t="shared" si="1016"/>
        <v>1858.9451911414767</v>
      </c>
      <c r="FT444" s="109">
        <f t="shared" si="1016"/>
        <v>588.02906637651529</v>
      </c>
      <c r="FU444" s="109">
        <f t="shared" si="1016"/>
        <v>770.78369141986832</v>
      </c>
      <c r="FV444" s="109">
        <f t="shared" si="1017"/>
        <v>639.87203379263281</v>
      </c>
      <c r="FW444" s="109">
        <f t="shared" si="1017"/>
        <v>1422.0399709679066</v>
      </c>
      <c r="FX444" s="109">
        <f t="shared" si="1017"/>
        <v>503.48951507118028</v>
      </c>
      <c r="FY444" s="109">
        <f t="shared" si="1017"/>
        <v>359.44660284936157</v>
      </c>
      <c r="FZ444" s="109">
        <f t="shared" si="1017"/>
        <v>449.9104248553989</v>
      </c>
      <c r="GA444" s="109">
        <f t="shared" si="1017"/>
        <v>87.561739005990162</v>
      </c>
      <c r="GB444" s="109">
        <f t="shared" si="1017"/>
        <v>424.32831385585814</v>
      </c>
      <c r="GC444" s="109">
        <f t="shared" si="1017"/>
        <v>219.57043309284302</v>
      </c>
      <c r="GD444" s="109">
        <f t="shared" si="1017"/>
        <v>770.78369141986832</v>
      </c>
      <c r="GE444" s="109">
        <f t="shared" si="1017"/>
        <v>686.86324614422108</v>
      </c>
      <c r="GF444" s="109">
        <f t="shared" si="1018"/>
        <v>2274.1885839728548</v>
      </c>
      <c r="GG444" s="109">
        <f t="shared" si="1018"/>
        <v>503.48951507118028</v>
      </c>
      <c r="GH444" s="109">
        <f t="shared" si="1018"/>
        <v>503.48951507118028</v>
      </c>
      <c r="GI444" s="109">
        <f t="shared" si="1018"/>
        <v>503.48951507118028</v>
      </c>
      <c r="GJ444" s="109">
        <f t="shared" si="1018"/>
        <v>503.48951507118028</v>
      </c>
      <c r="GK444" s="109">
        <f t="shared" si="1018"/>
        <v>284.5552333909194</v>
      </c>
      <c r="GL444" s="109">
        <f t="shared" si="1018"/>
        <v>28.640483310247077</v>
      </c>
      <c r="GM444" s="109">
        <f t="shared" si="1018"/>
        <v>200.0681270656772</v>
      </c>
      <c r="GN444" s="109">
        <f t="shared" si="1018"/>
        <v>1255.9752939557068</v>
      </c>
      <c r="GO444" s="109">
        <f t="shared" si="1018"/>
        <v>1876.9347087641538</v>
      </c>
      <c r="GP444" s="109">
        <f t="shared" si="1019"/>
        <v>1422.0399709679066</v>
      </c>
      <c r="GQ444" s="109">
        <f t="shared" si="1019"/>
        <v>646.46244926079066</v>
      </c>
      <c r="GR444" s="109">
        <f t="shared" si="1019"/>
        <v>962.11030475838993</v>
      </c>
      <c r="GS444" s="109">
        <f t="shared" si="1019"/>
        <v>1686.9267411036433</v>
      </c>
      <c r="GT444" s="109">
        <f t="shared" si="1019"/>
        <v>1422.0399709679066</v>
      </c>
      <c r="GU444" s="109">
        <f t="shared" si="1019"/>
        <v>1289.6389524924427</v>
      </c>
      <c r="GV444" s="109">
        <f t="shared" si="1019"/>
        <v>58.67063802037967</v>
      </c>
      <c r="GW444" s="109">
        <f t="shared" si="1019"/>
        <v>503.48951507118028</v>
      </c>
      <c r="GX444" s="109">
        <f t="shared" si="1019"/>
        <v>1170.0473805692986</v>
      </c>
      <c r="GY444" s="109">
        <f t="shared" si="1019"/>
        <v>1253.1416578393571</v>
      </c>
      <c r="GZ444" s="109">
        <f t="shared" si="1020"/>
        <v>157.47676615479926</v>
      </c>
      <c r="HA444" s="109">
        <f t="shared" si="1020"/>
        <v>503.48951507118028</v>
      </c>
      <c r="HB444" s="109">
        <f t="shared" si="1020"/>
        <v>58.67063802037967</v>
      </c>
      <c r="HC444" s="109">
        <f t="shared" si="1020"/>
        <v>2362.5380818828457</v>
      </c>
      <c r="HD444" s="109">
        <f t="shared" si="1020"/>
        <v>801.22672908730817</v>
      </c>
      <c r="HE444" s="109">
        <f t="shared" si="1020"/>
        <v>315.60524175807944</v>
      </c>
      <c r="HF444" s="109">
        <f t="shared" si="1020"/>
        <v>1643.6250360840093</v>
      </c>
      <c r="HG444" s="109">
        <f t="shared" si="1020"/>
        <v>228.13148536772903</v>
      </c>
      <c r="HH444" s="109">
        <f t="shared" si="1020"/>
        <v>83.451700055098314</v>
      </c>
      <c r="HI444" s="109">
        <f t="shared" si="1020"/>
        <v>1389.1046230388481</v>
      </c>
      <c r="HJ444" s="109">
        <f t="shared" si="1021"/>
        <v>58.67063802037967</v>
      </c>
      <c r="HK444" s="109">
        <f t="shared" si="1021"/>
        <v>503.48951507118028</v>
      </c>
      <c r="HL444" s="109">
        <f t="shared" si="1021"/>
        <v>2742.0809378668428</v>
      </c>
      <c r="HM444" s="109">
        <f t="shared" si="1021"/>
        <v>503.48951507118028</v>
      </c>
      <c r="HN444" s="109">
        <f t="shared" si="1021"/>
        <v>1399.8504266063026</v>
      </c>
      <c r="HO444" s="109">
        <f t="shared" si="1021"/>
        <v>350.04780393563232</v>
      </c>
      <c r="HP444" s="109">
        <f t="shared" si="1021"/>
        <v>398.47240514248722</v>
      </c>
      <c r="HQ444" s="109">
        <f t="shared" si="1021"/>
        <v>500.89233241870437</v>
      </c>
      <c r="HR444" s="109"/>
      <c r="HS444" s="109"/>
      <c r="HT444" s="109"/>
      <c r="HU444" s="109"/>
      <c r="HV444" s="109"/>
      <c r="HW444" s="109"/>
      <c r="HX444" s="109"/>
      <c r="HY444" s="109"/>
      <c r="HZ444" s="109"/>
      <c r="IA444" s="109"/>
      <c r="IB444" s="109"/>
      <c r="IC444" s="109"/>
      <c r="ID444" s="109"/>
      <c r="IE444" s="109"/>
      <c r="IF444" s="109"/>
      <c r="IG444" s="109"/>
      <c r="IH444" s="109"/>
      <c r="II444" s="109"/>
      <c r="IJ444" s="109"/>
      <c r="IK444" s="109"/>
      <c r="IL444" s="109"/>
      <c r="IM444" s="109"/>
      <c r="IN444" s="109"/>
      <c r="IO444" s="109"/>
      <c r="IP444" s="109"/>
      <c r="IQ444" s="109"/>
      <c r="IR444" s="109"/>
      <c r="IS444" s="109"/>
      <c r="IT444" s="109"/>
      <c r="IU444" s="109"/>
      <c r="IV444" s="109"/>
      <c r="IW444" s="109"/>
      <c r="IX444" s="109"/>
      <c r="IY444" s="109"/>
      <c r="IZ444" s="109"/>
      <c r="JA444" s="109"/>
      <c r="JB444" s="109"/>
      <c r="JC444" s="109"/>
      <c r="JD444" s="109"/>
      <c r="JE444" s="109"/>
      <c r="JF444" s="109"/>
      <c r="JG444" s="109"/>
      <c r="JH444" s="109"/>
      <c r="JI444" s="109"/>
      <c r="JJ444" s="109"/>
      <c r="JK444" s="109"/>
      <c r="JL444" s="109"/>
      <c r="JM444" s="109"/>
      <c r="JN444" s="109"/>
      <c r="JO444" s="109"/>
      <c r="JP444" s="109" t="str">
        <f t="shared" si="911"/>
        <v>Water Pollution_Chromium_Freshwater_Health_N/A for WP Interim Methodology</v>
      </c>
    </row>
    <row r="445" spans="2:276">
      <c r="B445" s="112" t="s">
        <v>9</v>
      </c>
      <c r="C445" s="112" t="s">
        <v>510</v>
      </c>
      <c r="D445" s="112" t="s">
        <v>396</v>
      </c>
      <c r="E445" s="112" t="s">
        <v>395</v>
      </c>
      <c r="F445" s="112" t="s">
        <v>390</v>
      </c>
      <c r="G445" s="112" t="s">
        <v>391</v>
      </c>
      <c r="H445" s="109">
        <f t="shared" si="1000"/>
        <v>15.440534422787078</v>
      </c>
      <c r="I445" s="109">
        <f t="shared" si="1000"/>
        <v>15.973055196454187</v>
      </c>
      <c r="J445" s="109">
        <f t="shared" si="1000"/>
        <v>20.083253554209488</v>
      </c>
      <c r="K445" s="109">
        <f t="shared" si="1000"/>
        <v>15.989107061096094</v>
      </c>
      <c r="L445" s="109">
        <f t="shared" si="1000"/>
        <v>28.205772078517736</v>
      </c>
      <c r="M445" s="109">
        <f t="shared" si="1000"/>
        <v>20.706785302656918</v>
      </c>
      <c r="N445" s="109">
        <f t="shared" si="1000"/>
        <v>18.275239067348398</v>
      </c>
      <c r="O445" s="109">
        <f t="shared" si="1000"/>
        <v>18.918844527484556</v>
      </c>
      <c r="P445" s="109">
        <f t="shared" si="1000"/>
        <v>16.498078554730697</v>
      </c>
      <c r="Q445" s="109">
        <f t="shared" si="1000"/>
        <v>18.275239067348398</v>
      </c>
      <c r="R445" s="109">
        <f t="shared" si="1001"/>
        <v>16.333024317175877</v>
      </c>
      <c r="S445" s="109">
        <f t="shared" si="1001"/>
        <v>51.019084191082655</v>
      </c>
      <c r="T445" s="109">
        <f t="shared" si="1001"/>
        <v>15.60783570110963</v>
      </c>
      <c r="U445" s="109">
        <f t="shared" si="1001"/>
        <v>18.275239067348398</v>
      </c>
      <c r="V445" s="109">
        <f t="shared" si="1001"/>
        <v>20.821328151147316</v>
      </c>
      <c r="W445" s="109">
        <f t="shared" si="1001"/>
        <v>34.526103991139294</v>
      </c>
      <c r="X445" s="109">
        <f t="shared" si="1001"/>
        <v>18.275239067348398</v>
      </c>
      <c r="Y445" s="109">
        <f t="shared" si="1001"/>
        <v>17.363326271394087</v>
      </c>
      <c r="Z445" s="109">
        <f t="shared" si="1001"/>
        <v>54.662303719770435</v>
      </c>
      <c r="AA445" s="109">
        <f t="shared" si="1001"/>
        <v>15.759949491034066</v>
      </c>
      <c r="AB445" s="109">
        <f t="shared" si="1002"/>
        <v>31.318696423991721</v>
      </c>
      <c r="AC445" s="109">
        <f t="shared" si="1002"/>
        <v>18.664090168721113</v>
      </c>
      <c r="AD445" s="109">
        <f t="shared" si="1002"/>
        <v>15.417447180147921</v>
      </c>
      <c r="AE445" s="109">
        <f t="shared" si="1002"/>
        <v>22.145092288816709</v>
      </c>
      <c r="AF445" s="109">
        <f t="shared" si="1002"/>
        <v>17.990259948998133</v>
      </c>
      <c r="AG445" s="109">
        <f t="shared" si="1002"/>
        <v>44.039412280254552</v>
      </c>
      <c r="AH445" s="109">
        <f t="shared" si="1002"/>
        <v>19.692280064793486</v>
      </c>
      <c r="AI445" s="109">
        <f t="shared" si="1002"/>
        <v>18.275239067348398</v>
      </c>
      <c r="AJ445" s="109">
        <f t="shared" si="1002"/>
        <v>30.711028188662379</v>
      </c>
      <c r="AK445" s="109">
        <f t="shared" si="1002"/>
        <v>17.041180253084413</v>
      </c>
      <c r="AL445" s="109">
        <f t="shared" si="1003"/>
        <v>28.742603948019688</v>
      </c>
      <c r="AM445" s="109">
        <f t="shared" si="1003"/>
        <v>25.476328822526821</v>
      </c>
      <c r="AN445" s="109">
        <f t="shared" si="1003"/>
        <v>25.842373782817038</v>
      </c>
      <c r="AO445" s="109">
        <f t="shared" si="1003"/>
        <v>17.813715553016454</v>
      </c>
      <c r="AP445" s="109">
        <f t="shared" si="1003"/>
        <v>30.830864257723793</v>
      </c>
      <c r="AQ445" s="109">
        <f t="shared" si="1003"/>
        <v>17.095538415388912</v>
      </c>
      <c r="AR445" s="109">
        <f t="shared" si="1003"/>
        <v>18.275239067348398</v>
      </c>
      <c r="AS445" s="109">
        <f t="shared" si="1003"/>
        <v>16.276186985648387</v>
      </c>
      <c r="AT445" s="109">
        <f t="shared" si="1003"/>
        <v>19.009546893421238</v>
      </c>
      <c r="AU445" s="109">
        <f t="shared" si="1003"/>
        <v>28.205772078517736</v>
      </c>
      <c r="AV445" s="109">
        <f t="shared" si="1004"/>
        <v>17.865155894031354</v>
      </c>
      <c r="AW445" s="109">
        <f t="shared" si="1004"/>
        <v>60.90433405748972</v>
      </c>
      <c r="AX445" s="109">
        <f t="shared" si="1004"/>
        <v>17.354476144969478</v>
      </c>
      <c r="AY445" s="109">
        <f t="shared" si="1004"/>
        <v>25.842373782817038</v>
      </c>
      <c r="AZ445" s="109">
        <f t="shared" si="1004"/>
        <v>50.355916573189283</v>
      </c>
      <c r="BA445" s="109">
        <f t="shared" si="1004"/>
        <v>38.933857645820538</v>
      </c>
      <c r="BB445" s="109">
        <f t="shared" si="1004"/>
        <v>16.181136501857591</v>
      </c>
      <c r="BC445" s="109">
        <f t="shared" si="1004"/>
        <v>33.594948184831438</v>
      </c>
      <c r="BD445" s="109">
        <f t="shared" si="1004"/>
        <v>15.872622752707473</v>
      </c>
      <c r="BE445" s="109">
        <f t="shared" si="1004"/>
        <v>16.720647669911784</v>
      </c>
      <c r="BF445" s="109">
        <f t="shared" si="1005"/>
        <v>18.275239067348398</v>
      </c>
      <c r="BG445" s="109">
        <f t="shared" si="1005"/>
        <v>22.004547886990117</v>
      </c>
      <c r="BH445" s="109">
        <f t="shared" si="1005"/>
        <v>54.124851626632619</v>
      </c>
      <c r="BI445" s="109">
        <f t="shared" si="1005"/>
        <v>18.98981062447567</v>
      </c>
      <c r="BJ445" s="109">
        <f t="shared" si="1005"/>
        <v>15.995849469126204</v>
      </c>
      <c r="BK445" s="109">
        <f t="shared" si="1005"/>
        <v>18.275239067348398</v>
      </c>
      <c r="BL445" s="109">
        <f t="shared" si="1005"/>
        <v>20.181911357394405</v>
      </c>
      <c r="BM445" s="109">
        <f t="shared" si="1005"/>
        <v>17.602498807618986</v>
      </c>
      <c r="BN445" s="109">
        <f t="shared" si="1005"/>
        <v>22.684136600720272</v>
      </c>
      <c r="BO445" s="109">
        <f t="shared" si="1005"/>
        <v>17.111596817898505</v>
      </c>
      <c r="BP445" s="109">
        <f t="shared" si="1006"/>
        <v>24.28094641192979</v>
      </c>
      <c r="BQ445" s="109">
        <f t="shared" si="1006"/>
        <v>15.559242669420914</v>
      </c>
      <c r="BR445" s="109">
        <f t="shared" si="1006"/>
        <v>16.365519949709601</v>
      </c>
      <c r="BS445" s="109">
        <f t="shared" si="1006"/>
        <v>25.842373782817038</v>
      </c>
      <c r="BT445" s="109">
        <f t="shared" si="1006"/>
        <v>15.26312973045105</v>
      </c>
      <c r="BU445" s="109">
        <f t="shared" si="1006"/>
        <v>22.004547886990117</v>
      </c>
      <c r="BV445" s="109">
        <f t="shared" si="1006"/>
        <v>15.989107061096094</v>
      </c>
      <c r="BW445" s="109">
        <f t="shared" si="1006"/>
        <v>20.249408577745889</v>
      </c>
      <c r="BX445" s="109">
        <f t="shared" si="1006"/>
        <v>27.631207677913032</v>
      </c>
      <c r="BY445" s="109">
        <f t="shared" si="1006"/>
        <v>15.989107061096094</v>
      </c>
      <c r="BZ445" s="109">
        <f t="shared" si="1007"/>
        <v>19.680050589742454</v>
      </c>
      <c r="CA445" s="109">
        <f t="shared" si="1007"/>
        <v>25.842373782817038</v>
      </c>
      <c r="CB445" s="109">
        <f t="shared" si="1007"/>
        <v>16.368379829897165</v>
      </c>
      <c r="CC445" s="109">
        <f t="shared" si="1007"/>
        <v>26.880990316349067</v>
      </c>
      <c r="CD445" s="109">
        <f t="shared" si="1007"/>
        <v>49.876060896842567</v>
      </c>
      <c r="CE445" s="109">
        <f t="shared" si="1007"/>
        <v>28.205772078517736</v>
      </c>
      <c r="CF445" s="109">
        <f t="shared" si="1007"/>
        <v>17.802606424893913</v>
      </c>
      <c r="CG445" s="109">
        <f t="shared" si="1007"/>
        <v>15.746018872410557</v>
      </c>
      <c r="CH445" s="109">
        <f t="shared" si="1007"/>
        <v>18.275239067348398</v>
      </c>
      <c r="CI445" s="109">
        <f t="shared" si="1007"/>
        <v>30.711028188662379</v>
      </c>
      <c r="CJ445" s="109">
        <f t="shared" si="1008"/>
        <v>16.598084890246088</v>
      </c>
      <c r="CK445" s="109">
        <f t="shared" si="1008"/>
        <v>40.790209544074067</v>
      </c>
      <c r="CL445" s="109">
        <f t="shared" si="1008"/>
        <v>16.201167706639968</v>
      </c>
      <c r="CM445" s="109">
        <f t="shared" si="1008"/>
        <v>19.496428739425486</v>
      </c>
      <c r="CN445" s="109">
        <f t="shared" si="1008"/>
        <v>16.098195359896248</v>
      </c>
      <c r="CO445" s="109">
        <f t="shared" si="1008"/>
        <v>17.226698794015231</v>
      </c>
      <c r="CP445" s="109">
        <f t="shared" si="1008"/>
        <v>30.711028188662379</v>
      </c>
      <c r="CQ445" s="109">
        <f t="shared" si="1008"/>
        <v>22.875366434852932</v>
      </c>
      <c r="CR445" s="109">
        <f t="shared" si="1008"/>
        <v>15.788775986056745</v>
      </c>
      <c r="CS445" s="109">
        <f t="shared" si="1008"/>
        <v>24.210870967013811</v>
      </c>
      <c r="CT445" s="109">
        <f t="shared" si="1009"/>
        <v>17.961611974296137</v>
      </c>
      <c r="CU445" s="109">
        <f t="shared" si="1009"/>
        <v>17.473905329351844</v>
      </c>
      <c r="CV445" s="109">
        <f t="shared" si="1009"/>
        <v>18.088674968956237</v>
      </c>
      <c r="CW445" s="109">
        <f t="shared" si="1009"/>
        <v>17.132080618863579</v>
      </c>
      <c r="CX445" s="109">
        <f t="shared" si="1009"/>
        <v>28.205772078517736</v>
      </c>
      <c r="CY445" s="109">
        <f t="shared" si="1009"/>
        <v>35.293437665729734</v>
      </c>
      <c r="CZ445" s="109">
        <f t="shared" si="1009"/>
        <v>20.26004982493339</v>
      </c>
      <c r="DA445" s="109">
        <f t="shared" si="1009"/>
        <v>18.275239067348398</v>
      </c>
      <c r="DB445" s="109">
        <f t="shared" si="1009"/>
        <v>25.73082774410549</v>
      </c>
      <c r="DC445" s="109">
        <f t="shared" si="1009"/>
        <v>30.833386038605138</v>
      </c>
      <c r="DD445" s="109">
        <f t="shared" si="1010"/>
        <v>15.85388465077639</v>
      </c>
      <c r="DE445" s="109">
        <f t="shared" si="1010"/>
        <v>16.886041649936441</v>
      </c>
      <c r="DF445" s="109">
        <f t="shared" si="1010"/>
        <v>30.711028188662379</v>
      </c>
      <c r="DG445" s="109">
        <f t="shared" si="1010"/>
        <v>21.346660122647318</v>
      </c>
      <c r="DH445" s="109">
        <f t="shared" si="1010"/>
        <v>76.560476179725697</v>
      </c>
      <c r="DI445" s="109">
        <f t="shared" si="1010"/>
        <v>22.004547886990117</v>
      </c>
      <c r="DJ445" s="109">
        <f t="shared" si="1010"/>
        <v>20.821328151147316</v>
      </c>
      <c r="DK445" s="109">
        <f t="shared" si="1010"/>
        <v>19.965811704848029</v>
      </c>
      <c r="DL445" s="109">
        <f t="shared" si="1010"/>
        <v>24.521478729034818</v>
      </c>
      <c r="DM445" s="109">
        <f t="shared" si="1010"/>
        <v>16.990075274687449</v>
      </c>
      <c r="DN445" s="109">
        <f t="shared" si="1011"/>
        <v>20.821328151147316</v>
      </c>
      <c r="DO445" s="109">
        <f t="shared" si="1011"/>
        <v>15.505973017165209</v>
      </c>
      <c r="DP445" s="109">
        <f t="shared" si="1011"/>
        <v>16.706993588595477</v>
      </c>
      <c r="DQ445" s="109">
        <f t="shared" si="1011"/>
        <v>16.357909867354525</v>
      </c>
      <c r="DR445" s="109">
        <f t="shared" si="1011"/>
        <v>28.205772078517736</v>
      </c>
      <c r="DS445" s="109">
        <f t="shared" si="1011"/>
        <v>30.148660712210098</v>
      </c>
      <c r="DT445" s="109">
        <f t="shared" si="1011"/>
        <v>28.205772078517736</v>
      </c>
      <c r="DU445" s="109">
        <f t="shared" si="1011"/>
        <v>30.711028188662379</v>
      </c>
      <c r="DV445" s="109">
        <f t="shared" si="1011"/>
        <v>16.664096299971824</v>
      </c>
      <c r="DW445" s="109">
        <f t="shared" si="1011"/>
        <v>17.292953156251183</v>
      </c>
      <c r="DX445" s="109">
        <f t="shared" si="1012"/>
        <v>45.428712140689534</v>
      </c>
      <c r="DY445" s="109">
        <f t="shared" si="1012"/>
        <v>21.937098627256333</v>
      </c>
      <c r="DZ445" s="109">
        <f t="shared" si="1012"/>
        <v>15.455326294774508</v>
      </c>
      <c r="EA445" s="109">
        <f t="shared" si="1012"/>
        <v>20.821328151147316</v>
      </c>
      <c r="EB445" s="109">
        <f t="shared" si="1012"/>
        <v>30.711028188662379</v>
      </c>
      <c r="EC445" s="109">
        <f t="shared" si="1012"/>
        <v>18.867578089200492</v>
      </c>
      <c r="ED445" s="109">
        <f t="shared" si="1012"/>
        <v>25.842373782817038</v>
      </c>
      <c r="EE445" s="109">
        <f t="shared" si="1012"/>
        <v>19.427251712742784</v>
      </c>
      <c r="EF445" s="109">
        <f t="shared" si="1012"/>
        <v>30.711028188662379</v>
      </c>
      <c r="EG445" s="109">
        <f t="shared" si="1012"/>
        <v>18.574336899151191</v>
      </c>
      <c r="EH445" s="109">
        <f t="shared" si="1013"/>
        <v>28.205772078517736</v>
      </c>
      <c r="EI445" s="109">
        <f t="shared" si="1013"/>
        <v>15.976038387425975</v>
      </c>
      <c r="EJ445" s="109">
        <f t="shared" si="1013"/>
        <v>22.004547886990117</v>
      </c>
      <c r="EK445" s="109">
        <f t="shared" si="1013"/>
        <v>20.502305126549846</v>
      </c>
      <c r="EL445" s="109">
        <f t="shared" si="1013"/>
        <v>16.232783280163343</v>
      </c>
      <c r="EM445" s="109">
        <f t="shared" si="1013"/>
        <v>28.961224356979955</v>
      </c>
      <c r="EN445" s="109">
        <f t="shared" si="1013"/>
        <v>16.381520679240186</v>
      </c>
      <c r="EO445" s="109">
        <f t="shared" si="1013"/>
        <v>30.711028188662379</v>
      </c>
      <c r="EP445" s="109">
        <f t="shared" si="1013"/>
        <v>15.456866841051365</v>
      </c>
      <c r="EQ445" s="109">
        <f t="shared" si="1013"/>
        <v>32.499233471563691</v>
      </c>
      <c r="ER445" s="109">
        <f t="shared" si="1014"/>
        <v>15.989107061096094</v>
      </c>
      <c r="ES445" s="109">
        <f t="shared" si="1014"/>
        <v>15.900717763533436</v>
      </c>
      <c r="ET445" s="109">
        <f t="shared" si="1014"/>
        <v>15.957341968125773</v>
      </c>
      <c r="EU445" s="109">
        <f t="shared" si="1014"/>
        <v>22.145126100837786</v>
      </c>
      <c r="EV445" s="109">
        <f t="shared" si="1014"/>
        <v>40.541877533743751</v>
      </c>
      <c r="EW445" s="109">
        <f t="shared" si="1014"/>
        <v>45.343660294344332</v>
      </c>
      <c r="EX445" s="109">
        <f t="shared" si="1014"/>
        <v>30.711028188662379</v>
      </c>
      <c r="EY445" s="109">
        <f t="shared" si="1014"/>
        <v>17.904283268532705</v>
      </c>
      <c r="EZ445" s="109">
        <f t="shared" si="1014"/>
        <v>16.049158804459964</v>
      </c>
      <c r="FA445" s="109">
        <f t="shared" si="1014"/>
        <v>20.544147194850336</v>
      </c>
      <c r="FB445" s="109">
        <f t="shared" si="1015"/>
        <v>30.711028188662379</v>
      </c>
      <c r="FC445" s="109">
        <f t="shared" si="1015"/>
        <v>16.556527935753149</v>
      </c>
      <c r="FD445" s="109">
        <f t="shared" si="1015"/>
        <v>16.436052273159266</v>
      </c>
      <c r="FE445" s="109">
        <f t="shared" si="1015"/>
        <v>19.200816156857552</v>
      </c>
      <c r="FF445" s="109">
        <f t="shared" si="1015"/>
        <v>28.212262749879244</v>
      </c>
      <c r="FG445" s="109">
        <f t="shared" si="1015"/>
        <v>18.820368713914462</v>
      </c>
      <c r="FH445" s="109">
        <f t="shared" si="1015"/>
        <v>38.333078492188243</v>
      </c>
      <c r="FI445" s="109">
        <f t="shared" si="1015"/>
        <v>27.17973985710038</v>
      </c>
      <c r="FJ445" s="109">
        <f t="shared" si="1015"/>
        <v>18.275239067348398</v>
      </c>
      <c r="FK445" s="109">
        <f t="shared" si="1015"/>
        <v>20.821328151147316</v>
      </c>
      <c r="FL445" s="109">
        <f t="shared" si="1016"/>
        <v>17.665672232185258</v>
      </c>
      <c r="FM445" s="109">
        <f t="shared" si="1016"/>
        <v>18.545095948970058</v>
      </c>
      <c r="FN445" s="109">
        <f t="shared" si="1016"/>
        <v>17.667251226133978</v>
      </c>
      <c r="FO445" s="109">
        <f t="shared" si="1016"/>
        <v>15.989107061096094</v>
      </c>
      <c r="FP445" s="109">
        <f t="shared" si="1016"/>
        <v>28.205772078517736</v>
      </c>
      <c r="FQ445" s="109">
        <f t="shared" si="1016"/>
        <v>25.842373782817038</v>
      </c>
      <c r="FR445" s="109">
        <f t="shared" si="1016"/>
        <v>18.413950833694102</v>
      </c>
      <c r="FS445" s="109">
        <f t="shared" si="1016"/>
        <v>47.734342400915168</v>
      </c>
      <c r="FT445" s="109">
        <f t="shared" si="1016"/>
        <v>17.93493055440193</v>
      </c>
      <c r="FU445" s="109">
        <f t="shared" si="1016"/>
        <v>25.842373782817038</v>
      </c>
      <c r="FV445" s="109">
        <f t="shared" si="1017"/>
        <v>22.742025564858199</v>
      </c>
      <c r="FW445" s="109">
        <f t="shared" si="1017"/>
        <v>30.711028188662379</v>
      </c>
      <c r="FX445" s="109">
        <f t="shared" si="1017"/>
        <v>18.275239067348398</v>
      </c>
      <c r="FY445" s="109">
        <f t="shared" si="1017"/>
        <v>46.447309148759487</v>
      </c>
      <c r="FZ445" s="109">
        <f t="shared" si="1017"/>
        <v>23.147873369707586</v>
      </c>
      <c r="GA445" s="109">
        <f t="shared" si="1017"/>
        <v>15.733579102578968</v>
      </c>
      <c r="GB445" s="109">
        <f t="shared" si="1017"/>
        <v>15.875834345853681</v>
      </c>
      <c r="GC445" s="109">
        <f t="shared" si="1017"/>
        <v>21.397598964218314</v>
      </c>
      <c r="GD445" s="109">
        <f t="shared" si="1017"/>
        <v>25.842373782817038</v>
      </c>
      <c r="GE445" s="109">
        <f t="shared" si="1017"/>
        <v>27.359400329810292</v>
      </c>
      <c r="GF445" s="109">
        <f t="shared" si="1018"/>
        <v>27.963719793804525</v>
      </c>
      <c r="GG445" s="109">
        <f t="shared" si="1018"/>
        <v>18.275239067348398</v>
      </c>
      <c r="GH445" s="109">
        <f t="shared" si="1018"/>
        <v>18.275239067348398</v>
      </c>
      <c r="GI445" s="109">
        <f t="shared" si="1018"/>
        <v>18.275239067348398</v>
      </c>
      <c r="GJ445" s="109">
        <f t="shared" si="1018"/>
        <v>18.275239067348398</v>
      </c>
      <c r="GK445" s="109">
        <f t="shared" si="1018"/>
        <v>15.772445007152291</v>
      </c>
      <c r="GL445" s="109">
        <f t="shared" si="1018"/>
        <v>16.858912061434452</v>
      </c>
      <c r="GM445" s="109">
        <f t="shared" si="1018"/>
        <v>18.464651940183604</v>
      </c>
      <c r="GN445" s="109">
        <f t="shared" si="1018"/>
        <v>55.819307032052585</v>
      </c>
      <c r="GO445" s="109">
        <f t="shared" si="1018"/>
        <v>17.632309547248628</v>
      </c>
      <c r="GP445" s="109">
        <f t="shared" si="1019"/>
        <v>30.711028188662379</v>
      </c>
      <c r="GQ445" s="109">
        <f t="shared" si="1019"/>
        <v>17.711116270114307</v>
      </c>
      <c r="GR445" s="109">
        <f t="shared" si="1019"/>
        <v>18.011436881045551</v>
      </c>
      <c r="GS445" s="109">
        <f t="shared" si="1019"/>
        <v>33.432724421748311</v>
      </c>
      <c r="GT445" s="109">
        <f t="shared" si="1019"/>
        <v>30.711028188662379</v>
      </c>
      <c r="GU445" s="109">
        <f t="shared" si="1019"/>
        <v>75.525050159804636</v>
      </c>
      <c r="GV445" s="109">
        <f t="shared" si="1019"/>
        <v>15.989107061096094</v>
      </c>
      <c r="GW445" s="109">
        <f t="shared" si="1019"/>
        <v>18.275239067348398</v>
      </c>
      <c r="GX445" s="109">
        <f t="shared" si="1019"/>
        <v>18.664833547730346</v>
      </c>
      <c r="GY445" s="109">
        <f t="shared" si="1019"/>
        <v>17.619226643189037</v>
      </c>
      <c r="GZ445" s="109">
        <f t="shared" si="1020"/>
        <v>15.53996132418688</v>
      </c>
      <c r="HA445" s="109">
        <f t="shared" si="1020"/>
        <v>18.275239067348398</v>
      </c>
      <c r="HB445" s="109">
        <f t="shared" si="1020"/>
        <v>15.989107061096094</v>
      </c>
      <c r="HC445" s="109">
        <f t="shared" si="1020"/>
        <v>15.402139748997172</v>
      </c>
      <c r="HD445" s="109">
        <f t="shared" si="1020"/>
        <v>18.97020161992134</v>
      </c>
      <c r="HE445" s="109">
        <f t="shared" si="1020"/>
        <v>23.993364821265597</v>
      </c>
      <c r="HF445" s="109">
        <f t="shared" si="1020"/>
        <v>19.45202581985005</v>
      </c>
      <c r="HG445" s="109">
        <f t="shared" si="1020"/>
        <v>23.150713218363862</v>
      </c>
      <c r="HH445" s="109">
        <f t="shared" si="1020"/>
        <v>16.889149547477821</v>
      </c>
      <c r="HI445" s="109">
        <f t="shared" si="1020"/>
        <v>15.45791063860692</v>
      </c>
      <c r="HJ445" s="109">
        <f t="shared" si="1021"/>
        <v>15.989107061096094</v>
      </c>
      <c r="HK445" s="109">
        <f t="shared" si="1021"/>
        <v>18.275239067348398</v>
      </c>
      <c r="HL445" s="109">
        <f t="shared" si="1021"/>
        <v>26.060169987040165</v>
      </c>
      <c r="HM445" s="109">
        <f t="shared" si="1021"/>
        <v>18.275239067348398</v>
      </c>
      <c r="HN445" s="109">
        <f t="shared" si="1021"/>
        <v>20.821328151147316</v>
      </c>
      <c r="HO445" s="109">
        <f t="shared" si="1021"/>
        <v>20.253446092207817</v>
      </c>
      <c r="HP445" s="109">
        <f t="shared" si="1021"/>
        <v>17.510411455892804</v>
      </c>
      <c r="HQ445" s="109">
        <f t="shared" si="1021"/>
        <v>32.4401910007441</v>
      </c>
      <c r="HR445" s="109"/>
      <c r="HS445" s="109"/>
      <c r="HT445" s="109"/>
      <c r="HU445" s="109"/>
      <c r="HV445" s="109"/>
      <c r="HW445" s="109"/>
      <c r="HX445" s="109"/>
      <c r="HY445" s="109"/>
      <c r="HZ445" s="109"/>
      <c r="IA445" s="109"/>
      <c r="IB445" s="109"/>
      <c r="IC445" s="109"/>
      <c r="ID445" s="109"/>
      <c r="IE445" s="109"/>
      <c r="IF445" s="109"/>
      <c r="IG445" s="109"/>
      <c r="IH445" s="109"/>
      <c r="II445" s="109"/>
      <c r="IJ445" s="109"/>
      <c r="IK445" s="109"/>
      <c r="IL445" s="109"/>
      <c r="IM445" s="109"/>
      <c r="IN445" s="109"/>
      <c r="IO445" s="109"/>
      <c r="IP445" s="109"/>
      <c r="IQ445" s="109"/>
      <c r="IR445" s="109"/>
      <c r="IS445" s="109"/>
      <c r="IT445" s="109"/>
      <c r="IU445" s="109"/>
      <c r="IV445" s="109"/>
      <c r="IW445" s="109"/>
      <c r="IX445" s="109"/>
      <c r="IY445" s="109"/>
      <c r="IZ445" s="109"/>
      <c r="JA445" s="109"/>
      <c r="JB445" s="109"/>
      <c r="JC445" s="109"/>
      <c r="JD445" s="109"/>
      <c r="JE445" s="109"/>
      <c r="JF445" s="109"/>
      <c r="JG445" s="109"/>
      <c r="JH445" s="109"/>
      <c r="JI445" s="109"/>
      <c r="JJ445" s="109"/>
      <c r="JK445" s="109"/>
      <c r="JL445" s="109"/>
      <c r="JM445" s="109"/>
      <c r="JN445" s="109"/>
      <c r="JO445" s="109"/>
      <c r="JP445" s="109" t="str">
        <f t="shared" si="911"/>
        <v>Water Pollution_Chromium_Seawater_Health_N/A for WP Interim Methodology</v>
      </c>
    </row>
    <row r="446" spans="2:276">
      <c r="B446" s="112" t="s">
        <v>9</v>
      </c>
      <c r="C446" s="112" t="s">
        <v>510</v>
      </c>
      <c r="D446" s="112" t="s">
        <v>384</v>
      </c>
      <c r="E446" s="112" t="s">
        <v>395</v>
      </c>
      <c r="F446" s="112" t="s">
        <v>390</v>
      </c>
      <c r="G446" s="112" t="s">
        <v>391</v>
      </c>
      <c r="H446" s="109">
        <f t="shared" si="1000"/>
        <v>629.47616262396423</v>
      </c>
      <c r="I446" s="109">
        <f t="shared" si="1000"/>
        <v>620.56022208944341</v>
      </c>
      <c r="J446" s="109">
        <f t="shared" si="1000"/>
        <v>81.65468572770736</v>
      </c>
      <c r="K446" s="109">
        <f t="shared" si="1000"/>
        <v>15.989107061096094</v>
      </c>
      <c r="L446" s="109">
        <f t="shared" si="1000"/>
        <v>1119.1132152258865</v>
      </c>
      <c r="M446" s="109">
        <f t="shared" si="1000"/>
        <v>93.030529476150846</v>
      </c>
      <c r="N446" s="109">
        <f t="shared" si="1000"/>
        <v>18.275239067348398</v>
      </c>
      <c r="O446" s="109">
        <f t="shared" si="1000"/>
        <v>164.86878242874604</v>
      </c>
      <c r="P446" s="109">
        <f t="shared" si="1000"/>
        <v>1110.8679167476373</v>
      </c>
      <c r="Q446" s="109">
        <f t="shared" si="1000"/>
        <v>18.275239067348398</v>
      </c>
      <c r="R446" s="109">
        <f t="shared" si="1001"/>
        <v>26.666375350265376</v>
      </c>
      <c r="S446" s="109">
        <f t="shared" si="1001"/>
        <v>654.00369517091644</v>
      </c>
      <c r="T446" s="109">
        <f t="shared" si="1001"/>
        <v>1218.9544210752422</v>
      </c>
      <c r="U446" s="109">
        <f t="shared" si="1001"/>
        <v>18.972200853400306</v>
      </c>
      <c r="V446" s="109">
        <f t="shared" si="1001"/>
        <v>20.821328151147316</v>
      </c>
      <c r="W446" s="109">
        <f t="shared" si="1001"/>
        <v>7440.7053848490486</v>
      </c>
      <c r="X446" s="109">
        <f t="shared" si="1001"/>
        <v>18.275239067348398</v>
      </c>
      <c r="Y446" s="109">
        <f t="shared" si="1001"/>
        <v>276.91613369586565</v>
      </c>
      <c r="Z446" s="109">
        <f t="shared" si="1001"/>
        <v>3663.5706281816279</v>
      </c>
      <c r="AA446" s="109">
        <f t="shared" si="1001"/>
        <v>66.407354921542137</v>
      </c>
      <c r="AB446" s="109">
        <f t="shared" si="1002"/>
        <v>1172.5211326771437</v>
      </c>
      <c r="AC446" s="109">
        <f t="shared" si="1002"/>
        <v>18.664090168721113</v>
      </c>
      <c r="AD446" s="109">
        <f t="shared" si="1002"/>
        <v>64.524915634830847</v>
      </c>
      <c r="AE446" s="109">
        <f t="shared" si="1002"/>
        <v>97.001096177644229</v>
      </c>
      <c r="AF446" s="109">
        <f t="shared" si="1002"/>
        <v>280.34029467054575</v>
      </c>
      <c r="AG446" s="109">
        <f t="shared" si="1002"/>
        <v>84.494681574696699</v>
      </c>
      <c r="AH446" s="109">
        <f t="shared" si="1002"/>
        <v>142.02012673269584</v>
      </c>
      <c r="AI446" s="109">
        <f t="shared" si="1002"/>
        <v>18.275239067348398</v>
      </c>
      <c r="AJ446" s="109">
        <f t="shared" si="1002"/>
        <v>209.99912273729623</v>
      </c>
      <c r="AK446" s="109">
        <f t="shared" si="1002"/>
        <v>276.99094289447248</v>
      </c>
      <c r="AL446" s="109">
        <f t="shared" si="1003"/>
        <v>543.28546385800223</v>
      </c>
      <c r="AM446" s="109">
        <f t="shared" si="1003"/>
        <v>3886.679999906587</v>
      </c>
      <c r="AN446" s="109">
        <f t="shared" si="1003"/>
        <v>178.85901177713413</v>
      </c>
      <c r="AO446" s="109">
        <f t="shared" si="1003"/>
        <v>718.37683515859749</v>
      </c>
      <c r="AP446" s="109">
        <f t="shared" si="1003"/>
        <v>367.75480456244804</v>
      </c>
      <c r="AQ446" s="109">
        <f t="shared" si="1003"/>
        <v>38.696961257045537</v>
      </c>
      <c r="AR446" s="109">
        <f t="shared" si="1003"/>
        <v>18.275239067348398</v>
      </c>
      <c r="AS446" s="109">
        <f t="shared" si="1003"/>
        <v>55.592365958249808</v>
      </c>
      <c r="AT446" s="109">
        <f t="shared" si="1003"/>
        <v>361.32711004537902</v>
      </c>
      <c r="AU446" s="109">
        <f t="shared" si="1003"/>
        <v>965.71255868915807</v>
      </c>
      <c r="AV446" s="109">
        <f t="shared" si="1004"/>
        <v>136.4320839146813</v>
      </c>
      <c r="AW446" s="109">
        <f t="shared" si="1004"/>
        <v>3318.0725933156282</v>
      </c>
      <c r="AX446" s="109">
        <f t="shared" si="1004"/>
        <v>160.62613291459732</v>
      </c>
      <c r="AY446" s="109">
        <f t="shared" si="1004"/>
        <v>25.842373782817038</v>
      </c>
      <c r="AZ446" s="109">
        <f t="shared" si="1004"/>
        <v>351.81253072637514</v>
      </c>
      <c r="BA446" s="109">
        <f t="shared" si="1004"/>
        <v>121.06305754387709</v>
      </c>
      <c r="BB446" s="109">
        <f t="shared" si="1004"/>
        <v>377.52904965864241</v>
      </c>
      <c r="BC446" s="109">
        <f t="shared" si="1004"/>
        <v>556.56677631505499</v>
      </c>
      <c r="BD446" s="109">
        <f t="shared" si="1004"/>
        <v>195.3281429713434</v>
      </c>
      <c r="BE446" s="109">
        <f t="shared" si="1004"/>
        <v>410.52433363874121</v>
      </c>
      <c r="BF446" s="109">
        <f t="shared" si="1005"/>
        <v>359.01718011742929</v>
      </c>
      <c r="BG446" s="109">
        <f t="shared" si="1005"/>
        <v>310.52839803144053</v>
      </c>
      <c r="BH446" s="109">
        <f t="shared" si="1005"/>
        <v>974.58529341466556</v>
      </c>
      <c r="BI446" s="109">
        <f t="shared" si="1005"/>
        <v>536.33333079422823</v>
      </c>
      <c r="BJ446" s="109">
        <f t="shared" si="1005"/>
        <v>361.60637099856518</v>
      </c>
      <c r="BK446" s="109">
        <f t="shared" si="1005"/>
        <v>18.275239067348398</v>
      </c>
      <c r="BL446" s="109">
        <f t="shared" si="1005"/>
        <v>867.93507111831661</v>
      </c>
      <c r="BM446" s="109">
        <f t="shared" si="1005"/>
        <v>220.37707636392724</v>
      </c>
      <c r="BN446" s="109">
        <f t="shared" si="1005"/>
        <v>3191.5203735585319</v>
      </c>
      <c r="BO446" s="109">
        <f t="shared" si="1005"/>
        <v>1791.3891930358416</v>
      </c>
      <c r="BP446" s="109">
        <f t="shared" si="1006"/>
        <v>271.6332465377443</v>
      </c>
      <c r="BQ446" s="109">
        <f t="shared" si="1006"/>
        <v>145.90954053158688</v>
      </c>
      <c r="BR446" s="109">
        <f t="shared" si="1006"/>
        <v>179.86583411490764</v>
      </c>
      <c r="BS446" s="109">
        <f t="shared" si="1006"/>
        <v>770.78369141986832</v>
      </c>
      <c r="BT446" s="109">
        <f t="shared" si="1006"/>
        <v>974.82582989434911</v>
      </c>
      <c r="BU446" s="109">
        <f t="shared" si="1006"/>
        <v>22.9949452055622</v>
      </c>
      <c r="BV446" s="109">
        <f t="shared" si="1006"/>
        <v>30.493923422804531</v>
      </c>
      <c r="BW446" s="109">
        <f t="shared" si="1006"/>
        <v>207.12392447334264</v>
      </c>
      <c r="BX446" s="109">
        <f t="shared" si="1006"/>
        <v>714.74704107958871</v>
      </c>
      <c r="BY446" s="109">
        <f t="shared" si="1006"/>
        <v>18.210892447920362</v>
      </c>
      <c r="BZ446" s="109">
        <f t="shared" si="1007"/>
        <v>79.620932855616658</v>
      </c>
      <c r="CA446" s="109">
        <f t="shared" si="1007"/>
        <v>462.84259091911298</v>
      </c>
      <c r="CB446" s="109">
        <f t="shared" si="1007"/>
        <v>215.10291303381095</v>
      </c>
      <c r="CC446" s="109">
        <f t="shared" si="1007"/>
        <v>1956.6992902859165</v>
      </c>
      <c r="CD446" s="109">
        <f t="shared" si="1007"/>
        <v>1164.6376542889548</v>
      </c>
      <c r="CE446" s="109">
        <f t="shared" si="1007"/>
        <v>28.205772078517736</v>
      </c>
      <c r="CF446" s="109">
        <f t="shared" si="1007"/>
        <v>347.31036156539204</v>
      </c>
      <c r="CG446" s="109">
        <f t="shared" si="1007"/>
        <v>15.459169137588285</v>
      </c>
      <c r="CH446" s="109">
        <f t="shared" si="1007"/>
        <v>18.275239067348398</v>
      </c>
      <c r="CI446" s="109">
        <f t="shared" si="1007"/>
        <v>30.711028188662379</v>
      </c>
      <c r="CJ446" s="109">
        <f t="shared" si="1008"/>
        <v>542.18311817105905</v>
      </c>
      <c r="CK446" s="109">
        <f t="shared" si="1008"/>
        <v>185.25038615159454</v>
      </c>
      <c r="CL446" s="109">
        <f t="shared" si="1008"/>
        <v>150.19132810468409</v>
      </c>
      <c r="CM446" s="109">
        <f t="shared" si="1008"/>
        <v>21.539258607612197</v>
      </c>
      <c r="CN446" s="109">
        <f t="shared" si="1008"/>
        <v>1243.4357572427964</v>
      </c>
      <c r="CO446" s="109">
        <f t="shared" si="1008"/>
        <v>398.28027052151492</v>
      </c>
      <c r="CP446" s="109">
        <f t="shared" si="1008"/>
        <v>30.711028188662379</v>
      </c>
      <c r="CQ446" s="109">
        <f t="shared" si="1008"/>
        <v>871.48763192724357</v>
      </c>
      <c r="CR446" s="109">
        <f t="shared" si="1008"/>
        <v>25.647708130933186</v>
      </c>
      <c r="CS446" s="109">
        <f t="shared" si="1008"/>
        <v>3838.4811862544507</v>
      </c>
      <c r="CT446" s="109">
        <f t="shared" si="1009"/>
        <v>566.08634256500068</v>
      </c>
      <c r="CU446" s="109">
        <f t="shared" si="1009"/>
        <v>999.71268308048673</v>
      </c>
      <c r="CV446" s="109">
        <f t="shared" si="1009"/>
        <v>1725.2908851827808</v>
      </c>
      <c r="CW446" s="109">
        <f t="shared" si="1009"/>
        <v>227.77621779452733</v>
      </c>
      <c r="CX446" s="109">
        <f t="shared" si="1009"/>
        <v>89.424028702278804</v>
      </c>
      <c r="CY446" s="109">
        <f t="shared" si="1009"/>
        <v>4841.1168308752194</v>
      </c>
      <c r="CZ446" s="109">
        <f t="shared" si="1009"/>
        <v>1095.3637318519789</v>
      </c>
      <c r="DA446" s="109">
        <f t="shared" si="1009"/>
        <v>269.00666904667526</v>
      </c>
      <c r="DB446" s="109">
        <f t="shared" si="1009"/>
        <v>1777.6809591337872</v>
      </c>
      <c r="DC446" s="109">
        <f t="shared" si="1009"/>
        <v>1882.2418276608205</v>
      </c>
      <c r="DD446" s="109">
        <f t="shared" si="1010"/>
        <v>141.33998742168671</v>
      </c>
      <c r="DE446" s="109">
        <f t="shared" si="1010"/>
        <v>1292.6186210265314</v>
      </c>
      <c r="DF446" s="109">
        <f t="shared" si="1010"/>
        <v>30.711028188662379</v>
      </c>
      <c r="DG446" s="109">
        <f t="shared" si="1010"/>
        <v>1319.2687460644279</v>
      </c>
      <c r="DH446" s="109">
        <f t="shared" si="1010"/>
        <v>1901.8793520199965</v>
      </c>
      <c r="DI446" s="109">
        <f t="shared" si="1010"/>
        <v>556.29910916406595</v>
      </c>
      <c r="DJ446" s="109">
        <f t="shared" si="1010"/>
        <v>686.26114592546048</v>
      </c>
      <c r="DK446" s="109">
        <f t="shared" si="1010"/>
        <v>471.7006158355855</v>
      </c>
      <c r="DL446" s="109">
        <f t="shared" si="1010"/>
        <v>306.84454488276418</v>
      </c>
      <c r="DM446" s="109">
        <f t="shared" si="1010"/>
        <v>167.60680091071865</v>
      </c>
      <c r="DN446" s="109">
        <f t="shared" si="1011"/>
        <v>537.16970413428476</v>
      </c>
      <c r="DO446" s="109">
        <f t="shared" si="1011"/>
        <v>326.57547796720399</v>
      </c>
      <c r="DP446" s="109">
        <f t="shared" si="1011"/>
        <v>129.97337067254009</v>
      </c>
      <c r="DQ446" s="109">
        <f t="shared" si="1011"/>
        <v>18.558615976409147</v>
      </c>
      <c r="DR446" s="109">
        <f t="shared" si="1011"/>
        <v>1119.1132152258865</v>
      </c>
      <c r="DS446" s="109">
        <f t="shared" si="1011"/>
        <v>280.69842292802463</v>
      </c>
      <c r="DT446" s="109">
        <f t="shared" si="1011"/>
        <v>1119.1132152258865</v>
      </c>
      <c r="DU446" s="109">
        <f t="shared" si="1011"/>
        <v>30.711028188662379</v>
      </c>
      <c r="DV446" s="109">
        <f t="shared" si="1011"/>
        <v>343.4199746944571</v>
      </c>
      <c r="DW446" s="109">
        <f t="shared" si="1011"/>
        <v>1429.8751188478159</v>
      </c>
      <c r="DX446" s="109">
        <f t="shared" si="1012"/>
        <v>343.59041717512781</v>
      </c>
      <c r="DY446" s="109">
        <f t="shared" si="1012"/>
        <v>21.937098627256333</v>
      </c>
      <c r="DZ446" s="109">
        <f t="shared" si="1012"/>
        <v>595.8271491423526</v>
      </c>
      <c r="EA446" s="109">
        <f t="shared" si="1012"/>
        <v>20.821328151147316</v>
      </c>
      <c r="EB446" s="109">
        <f t="shared" si="1012"/>
        <v>30.711028188662379</v>
      </c>
      <c r="EC446" s="109">
        <f t="shared" si="1012"/>
        <v>29.255170090691831</v>
      </c>
      <c r="ED446" s="109">
        <f t="shared" si="1012"/>
        <v>248.27507226325005</v>
      </c>
      <c r="EE446" s="109">
        <f t="shared" si="1012"/>
        <v>597.56613580019075</v>
      </c>
      <c r="EF446" s="109">
        <f t="shared" si="1012"/>
        <v>30.711028188662379</v>
      </c>
      <c r="EG446" s="109">
        <f t="shared" si="1012"/>
        <v>878.79266256040648</v>
      </c>
      <c r="EH446" s="109">
        <f t="shared" si="1013"/>
        <v>28.205772078517736</v>
      </c>
      <c r="EI446" s="109">
        <f t="shared" si="1013"/>
        <v>33.769471747864849</v>
      </c>
      <c r="EJ446" s="109">
        <f t="shared" si="1013"/>
        <v>509.01014933223161</v>
      </c>
      <c r="EK446" s="109">
        <f t="shared" si="1013"/>
        <v>381.76104678763227</v>
      </c>
      <c r="EL446" s="109">
        <f t="shared" si="1013"/>
        <v>296.48835317632449</v>
      </c>
      <c r="EM446" s="109">
        <f t="shared" si="1013"/>
        <v>462.50980358552624</v>
      </c>
      <c r="EN446" s="109">
        <f t="shared" si="1013"/>
        <v>17.157924840251699</v>
      </c>
      <c r="EO446" s="109">
        <f t="shared" si="1013"/>
        <v>30.711028188662379</v>
      </c>
      <c r="EP446" s="109">
        <f t="shared" si="1013"/>
        <v>1344.327868572808</v>
      </c>
      <c r="EQ446" s="109">
        <f t="shared" si="1013"/>
        <v>2689.5155180824977</v>
      </c>
      <c r="ER446" s="109">
        <f t="shared" si="1014"/>
        <v>26.540573080250088</v>
      </c>
      <c r="ES446" s="109">
        <f t="shared" si="1014"/>
        <v>29.575865910706248</v>
      </c>
      <c r="ET446" s="109">
        <f t="shared" si="1014"/>
        <v>187.68348876831786</v>
      </c>
      <c r="EU446" s="109">
        <f t="shared" si="1014"/>
        <v>203.57308748879646</v>
      </c>
      <c r="EV446" s="109">
        <f t="shared" si="1014"/>
        <v>1859.993857010425</v>
      </c>
      <c r="EW446" s="109">
        <f t="shared" si="1014"/>
        <v>810.53076045306511</v>
      </c>
      <c r="EX446" s="109">
        <f t="shared" si="1014"/>
        <v>30.711028188662379</v>
      </c>
      <c r="EY446" s="109">
        <f t="shared" si="1014"/>
        <v>124.53887321827293</v>
      </c>
      <c r="EZ446" s="109">
        <f t="shared" si="1014"/>
        <v>55.775582089372627</v>
      </c>
      <c r="FA446" s="109">
        <f t="shared" si="1014"/>
        <v>4952.7350218618276</v>
      </c>
      <c r="FB446" s="109">
        <f t="shared" si="1015"/>
        <v>30.711028188662379</v>
      </c>
      <c r="FC446" s="109">
        <f t="shared" si="1015"/>
        <v>60.599940892106709</v>
      </c>
      <c r="FD446" s="109">
        <f t="shared" si="1015"/>
        <v>85.264577147891785</v>
      </c>
      <c r="FE446" s="109">
        <f t="shared" si="1015"/>
        <v>188.56734960285843</v>
      </c>
      <c r="FF446" s="109">
        <f t="shared" si="1015"/>
        <v>145.21185338120205</v>
      </c>
      <c r="FG446" s="109">
        <f t="shared" si="1015"/>
        <v>1436.6137556748452</v>
      </c>
      <c r="FH446" s="109">
        <f t="shared" si="1015"/>
        <v>933.08362570347117</v>
      </c>
      <c r="FI446" s="109">
        <f t="shared" si="1015"/>
        <v>357.25057848625852</v>
      </c>
      <c r="FJ446" s="109">
        <f t="shared" si="1015"/>
        <v>210.63591567483226</v>
      </c>
      <c r="FK446" s="109">
        <f t="shared" si="1015"/>
        <v>677.41172313659979</v>
      </c>
      <c r="FL446" s="109">
        <f t="shared" si="1016"/>
        <v>463.34404909291015</v>
      </c>
      <c r="FM446" s="109">
        <f t="shared" si="1016"/>
        <v>98.957691644171206</v>
      </c>
      <c r="FN446" s="109">
        <f t="shared" si="1016"/>
        <v>3813.4982360892923</v>
      </c>
      <c r="FO446" s="109">
        <f t="shared" si="1016"/>
        <v>18.684561834939064</v>
      </c>
      <c r="FP446" s="109">
        <f t="shared" si="1016"/>
        <v>1119.1132152258865</v>
      </c>
      <c r="FQ446" s="109">
        <f t="shared" si="1016"/>
        <v>91.332474334374879</v>
      </c>
      <c r="FR446" s="109">
        <f t="shared" si="1016"/>
        <v>53.265186376688966</v>
      </c>
      <c r="FS446" s="109">
        <f t="shared" si="1016"/>
        <v>1428.8752036641804</v>
      </c>
      <c r="FT446" s="109">
        <f t="shared" si="1016"/>
        <v>588.02906637651529</v>
      </c>
      <c r="FU446" s="109">
        <f t="shared" si="1016"/>
        <v>25.842373782817038</v>
      </c>
      <c r="FV446" s="109">
        <f t="shared" si="1017"/>
        <v>503.75000162681027</v>
      </c>
      <c r="FW446" s="109">
        <f t="shared" si="1017"/>
        <v>30.711028188662379</v>
      </c>
      <c r="FX446" s="109">
        <f t="shared" si="1017"/>
        <v>359.01718011742929</v>
      </c>
      <c r="FY446" s="109">
        <f t="shared" si="1017"/>
        <v>359.44660284936157</v>
      </c>
      <c r="FZ446" s="109">
        <f t="shared" si="1017"/>
        <v>436.11747626188338</v>
      </c>
      <c r="GA446" s="109">
        <f t="shared" si="1017"/>
        <v>21.286209033889826</v>
      </c>
      <c r="GB446" s="109">
        <f t="shared" si="1017"/>
        <v>354.10300553225676</v>
      </c>
      <c r="GC446" s="109">
        <f t="shared" si="1017"/>
        <v>195.46449930351633</v>
      </c>
      <c r="GD446" s="109">
        <f t="shared" si="1017"/>
        <v>770.78369141986832</v>
      </c>
      <c r="GE446" s="109">
        <f t="shared" si="1017"/>
        <v>487.33139960914747</v>
      </c>
      <c r="GF446" s="109">
        <f t="shared" si="1018"/>
        <v>1558.7739163678466</v>
      </c>
      <c r="GG446" s="109">
        <f t="shared" si="1018"/>
        <v>18.275239067348398</v>
      </c>
      <c r="GH446" s="109">
        <f t="shared" si="1018"/>
        <v>18.275239067348398</v>
      </c>
      <c r="GI446" s="109">
        <f t="shared" si="1018"/>
        <v>359.01718011742929</v>
      </c>
      <c r="GJ446" s="109">
        <f t="shared" si="1018"/>
        <v>18.275239067348398</v>
      </c>
      <c r="GK446" s="109">
        <f t="shared" si="1018"/>
        <v>279.81138919693046</v>
      </c>
      <c r="GL446" s="109">
        <f t="shared" si="1018"/>
        <v>24.01259329066626</v>
      </c>
      <c r="GM446" s="109">
        <f t="shared" si="1018"/>
        <v>151.58731056307894</v>
      </c>
      <c r="GN446" s="109">
        <f t="shared" si="1018"/>
        <v>1255.9752939557068</v>
      </c>
      <c r="GO446" s="109">
        <f t="shared" si="1018"/>
        <v>1800.8284414477282</v>
      </c>
      <c r="GP446" s="109">
        <f t="shared" si="1019"/>
        <v>986.86299820961551</v>
      </c>
      <c r="GQ446" s="109">
        <f t="shared" si="1019"/>
        <v>646.46244926079066</v>
      </c>
      <c r="GR446" s="109">
        <f t="shared" si="1019"/>
        <v>842.85024409191249</v>
      </c>
      <c r="GS446" s="109">
        <f t="shared" si="1019"/>
        <v>1520.9266234001288</v>
      </c>
      <c r="GT446" s="109">
        <f t="shared" si="1019"/>
        <v>682.34091246958121</v>
      </c>
      <c r="GU446" s="109">
        <f t="shared" si="1019"/>
        <v>1092.5646637695941</v>
      </c>
      <c r="GV446" s="109">
        <f t="shared" si="1019"/>
        <v>15.989107061096094</v>
      </c>
      <c r="GW446" s="109">
        <f t="shared" si="1019"/>
        <v>172.23537857190266</v>
      </c>
      <c r="GX446" s="109">
        <f t="shared" si="1019"/>
        <v>833.21218956726102</v>
      </c>
      <c r="GY446" s="109">
        <f t="shared" si="1019"/>
        <v>983.93604750909185</v>
      </c>
      <c r="GZ446" s="109">
        <f t="shared" si="1020"/>
        <v>156.43636369791867</v>
      </c>
      <c r="HA446" s="109">
        <f t="shared" si="1020"/>
        <v>18.275239067348398</v>
      </c>
      <c r="HB446" s="109">
        <f t="shared" si="1020"/>
        <v>58.67063802037967</v>
      </c>
      <c r="HC446" s="109">
        <f t="shared" si="1020"/>
        <v>2356.5772015587654</v>
      </c>
      <c r="HD446" s="109">
        <f t="shared" si="1020"/>
        <v>758.77681201289352</v>
      </c>
      <c r="HE446" s="109">
        <f t="shared" si="1020"/>
        <v>266.97297740315094</v>
      </c>
      <c r="HF446" s="109">
        <f t="shared" si="1020"/>
        <v>1303.9363973485056</v>
      </c>
      <c r="HG446" s="109">
        <f t="shared" si="1020"/>
        <v>201.00238266414664</v>
      </c>
      <c r="HH446" s="109">
        <f t="shared" si="1020"/>
        <v>54.187895399742175</v>
      </c>
      <c r="HI446" s="109">
        <f t="shared" si="1020"/>
        <v>1389.1046230388481</v>
      </c>
      <c r="HJ446" s="109">
        <f t="shared" si="1021"/>
        <v>17.055258412864848</v>
      </c>
      <c r="HK446" s="109">
        <f t="shared" si="1021"/>
        <v>420.7008966994336</v>
      </c>
      <c r="HL446" s="109">
        <f t="shared" si="1021"/>
        <v>2442.8462287476991</v>
      </c>
      <c r="HM446" s="109">
        <f t="shared" si="1021"/>
        <v>18.275239067348398</v>
      </c>
      <c r="HN446" s="109">
        <f t="shared" si="1021"/>
        <v>997.47731625905749</v>
      </c>
      <c r="HO446" s="109">
        <f t="shared" si="1021"/>
        <v>328.73477100524218</v>
      </c>
      <c r="HP446" s="109">
        <f t="shared" si="1021"/>
        <v>398.47240514248722</v>
      </c>
      <c r="HQ446" s="109">
        <f t="shared" si="1021"/>
        <v>500.89233241870437</v>
      </c>
      <c r="HR446" s="109"/>
      <c r="HS446" s="109"/>
      <c r="HT446" s="109"/>
      <c r="HU446" s="109"/>
      <c r="HV446" s="109"/>
      <c r="HW446" s="109"/>
      <c r="HX446" s="109"/>
      <c r="HY446" s="109"/>
      <c r="HZ446" s="109"/>
      <c r="IA446" s="109"/>
      <c r="IB446" s="109"/>
      <c r="IC446" s="109"/>
      <c r="ID446" s="109"/>
      <c r="IE446" s="109"/>
      <c r="IF446" s="109"/>
      <c r="IG446" s="109"/>
      <c r="IH446" s="109"/>
      <c r="II446" s="109"/>
      <c r="IJ446" s="109"/>
      <c r="IK446" s="109"/>
      <c r="IL446" s="109"/>
      <c r="IM446" s="109"/>
      <c r="IN446" s="109"/>
      <c r="IO446" s="109"/>
      <c r="IP446" s="109"/>
      <c r="IQ446" s="109"/>
      <c r="IR446" s="109"/>
      <c r="IS446" s="109"/>
      <c r="IT446" s="109"/>
      <c r="IU446" s="109"/>
      <c r="IV446" s="109"/>
      <c r="IW446" s="109"/>
      <c r="IX446" s="109"/>
      <c r="IY446" s="109"/>
      <c r="IZ446" s="109"/>
      <c r="JA446" s="109"/>
      <c r="JB446" s="109"/>
      <c r="JC446" s="109"/>
      <c r="JD446" s="109"/>
      <c r="JE446" s="109"/>
      <c r="JF446" s="109"/>
      <c r="JG446" s="109"/>
      <c r="JH446" s="109"/>
      <c r="JI446" s="109"/>
      <c r="JJ446" s="109"/>
      <c r="JK446" s="109"/>
      <c r="JL446" s="109"/>
      <c r="JM446" s="109"/>
      <c r="JN446" s="109"/>
      <c r="JO446" s="109"/>
      <c r="JP446" s="109" t="str">
        <f t="shared" si="911"/>
        <v>Water Pollution_Chromium_Unspecified_Health_N/A for WP Interim Methodology</v>
      </c>
    </row>
    <row r="447" spans="2:276">
      <c r="B447" s="112" t="s">
        <v>9</v>
      </c>
      <c r="C447" s="112" t="s">
        <v>511</v>
      </c>
      <c r="D447" s="112" t="s">
        <v>394</v>
      </c>
      <c r="E447" s="112" t="s">
        <v>395</v>
      </c>
      <c r="F447" s="112" t="s">
        <v>390</v>
      </c>
      <c r="G447" s="112" t="s">
        <v>391</v>
      </c>
      <c r="H447" s="109">
        <f t="shared" si="1000"/>
        <v>0</v>
      </c>
      <c r="I447" s="109">
        <f t="shared" si="1000"/>
        <v>0</v>
      </c>
      <c r="J447" s="109">
        <f t="shared" si="1000"/>
        <v>0</v>
      </c>
      <c r="K447" s="109">
        <f t="shared" si="1000"/>
        <v>0</v>
      </c>
      <c r="L447" s="109">
        <f t="shared" si="1000"/>
        <v>0</v>
      </c>
      <c r="M447" s="109">
        <f t="shared" si="1000"/>
        <v>0</v>
      </c>
      <c r="N447" s="109">
        <f t="shared" si="1000"/>
        <v>0</v>
      </c>
      <c r="O447" s="109">
        <f t="shared" si="1000"/>
        <v>0</v>
      </c>
      <c r="P447" s="109">
        <f t="shared" si="1000"/>
        <v>0</v>
      </c>
      <c r="Q447" s="109">
        <f t="shared" si="1000"/>
        <v>0</v>
      </c>
      <c r="R447" s="109">
        <f t="shared" si="1001"/>
        <v>0</v>
      </c>
      <c r="S447" s="109">
        <f t="shared" si="1001"/>
        <v>0</v>
      </c>
      <c r="T447" s="109">
        <f t="shared" si="1001"/>
        <v>0</v>
      </c>
      <c r="U447" s="109">
        <f t="shared" si="1001"/>
        <v>0</v>
      </c>
      <c r="V447" s="109">
        <f t="shared" si="1001"/>
        <v>0</v>
      </c>
      <c r="W447" s="109">
        <f t="shared" si="1001"/>
        <v>0</v>
      </c>
      <c r="X447" s="109">
        <f t="shared" si="1001"/>
        <v>0</v>
      </c>
      <c r="Y447" s="109">
        <f t="shared" si="1001"/>
        <v>0</v>
      </c>
      <c r="Z447" s="109">
        <f t="shared" si="1001"/>
        <v>0</v>
      </c>
      <c r="AA447" s="109">
        <f t="shared" si="1001"/>
        <v>0</v>
      </c>
      <c r="AB447" s="109">
        <f t="shared" si="1002"/>
        <v>0</v>
      </c>
      <c r="AC447" s="109">
        <f t="shared" si="1002"/>
        <v>0</v>
      </c>
      <c r="AD447" s="109">
        <f t="shared" si="1002"/>
        <v>0</v>
      </c>
      <c r="AE447" s="109">
        <f t="shared" si="1002"/>
        <v>0</v>
      </c>
      <c r="AF447" s="109">
        <f t="shared" si="1002"/>
        <v>0</v>
      </c>
      <c r="AG447" s="109">
        <f t="shared" si="1002"/>
        <v>0</v>
      </c>
      <c r="AH447" s="109">
        <f t="shared" si="1002"/>
        <v>0</v>
      </c>
      <c r="AI447" s="109">
        <f t="shared" si="1002"/>
        <v>0</v>
      </c>
      <c r="AJ447" s="109">
        <f t="shared" si="1002"/>
        <v>0</v>
      </c>
      <c r="AK447" s="109">
        <f t="shared" si="1002"/>
        <v>0</v>
      </c>
      <c r="AL447" s="109">
        <f t="shared" si="1003"/>
        <v>0</v>
      </c>
      <c r="AM447" s="109">
        <f t="shared" si="1003"/>
        <v>0</v>
      </c>
      <c r="AN447" s="109">
        <f t="shared" si="1003"/>
        <v>0</v>
      </c>
      <c r="AO447" s="109">
        <f t="shared" si="1003"/>
        <v>0</v>
      </c>
      <c r="AP447" s="109">
        <f t="shared" si="1003"/>
        <v>0</v>
      </c>
      <c r="AQ447" s="109">
        <f t="shared" si="1003"/>
        <v>0</v>
      </c>
      <c r="AR447" s="109">
        <f t="shared" si="1003"/>
        <v>0</v>
      </c>
      <c r="AS447" s="109">
        <f t="shared" si="1003"/>
        <v>0</v>
      </c>
      <c r="AT447" s="109">
        <f t="shared" si="1003"/>
        <v>0</v>
      </c>
      <c r="AU447" s="109">
        <f t="shared" si="1003"/>
        <v>0</v>
      </c>
      <c r="AV447" s="109">
        <f t="shared" si="1004"/>
        <v>0</v>
      </c>
      <c r="AW447" s="109">
        <f t="shared" si="1004"/>
        <v>0</v>
      </c>
      <c r="AX447" s="109">
        <f t="shared" si="1004"/>
        <v>0</v>
      </c>
      <c r="AY447" s="109">
        <f t="shared" si="1004"/>
        <v>0</v>
      </c>
      <c r="AZ447" s="109">
        <f t="shared" si="1004"/>
        <v>0</v>
      </c>
      <c r="BA447" s="109">
        <f t="shared" si="1004"/>
        <v>0</v>
      </c>
      <c r="BB447" s="109">
        <f t="shared" si="1004"/>
        <v>0</v>
      </c>
      <c r="BC447" s="109">
        <f t="shared" si="1004"/>
        <v>0</v>
      </c>
      <c r="BD447" s="109">
        <f t="shared" si="1004"/>
        <v>0</v>
      </c>
      <c r="BE447" s="109">
        <f t="shared" si="1004"/>
        <v>0</v>
      </c>
      <c r="BF447" s="109">
        <f t="shared" si="1005"/>
        <v>0</v>
      </c>
      <c r="BG447" s="109">
        <f t="shared" si="1005"/>
        <v>0</v>
      </c>
      <c r="BH447" s="109">
        <f t="shared" si="1005"/>
        <v>0</v>
      </c>
      <c r="BI447" s="109">
        <f t="shared" si="1005"/>
        <v>0</v>
      </c>
      <c r="BJ447" s="109">
        <f t="shared" si="1005"/>
        <v>0</v>
      </c>
      <c r="BK447" s="109">
        <f t="shared" si="1005"/>
        <v>0</v>
      </c>
      <c r="BL447" s="109">
        <f t="shared" si="1005"/>
        <v>0</v>
      </c>
      <c r="BM447" s="109">
        <f t="shared" si="1005"/>
        <v>0</v>
      </c>
      <c r="BN447" s="109">
        <f t="shared" si="1005"/>
        <v>0</v>
      </c>
      <c r="BO447" s="109">
        <f t="shared" si="1005"/>
        <v>0</v>
      </c>
      <c r="BP447" s="109">
        <f t="shared" si="1006"/>
        <v>0</v>
      </c>
      <c r="BQ447" s="109">
        <f t="shared" si="1006"/>
        <v>0</v>
      </c>
      <c r="BR447" s="109">
        <f t="shared" si="1006"/>
        <v>0</v>
      </c>
      <c r="BS447" s="109">
        <f t="shared" si="1006"/>
        <v>0</v>
      </c>
      <c r="BT447" s="109">
        <f t="shared" si="1006"/>
        <v>0</v>
      </c>
      <c r="BU447" s="109">
        <f t="shared" si="1006"/>
        <v>0</v>
      </c>
      <c r="BV447" s="109">
        <f t="shared" si="1006"/>
        <v>0</v>
      </c>
      <c r="BW447" s="109">
        <f t="shared" si="1006"/>
        <v>0</v>
      </c>
      <c r="BX447" s="109">
        <f t="shared" si="1006"/>
        <v>0</v>
      </c>
      <c r="BY447" s="109">
        <f t="shared" si="1006"/>
        <v>0</v>
      </c>
      <c r="BZ447" s="109">
        <f t="shared" si="1007"/>
        <v>0</v>
      </c>
      <c r="CA447" s="109">
        <f t="shared" si="1007"/>
        <v>0</v>
      </c>
      <c r="CB447" s="109">
        <f t="shared" si="1007"/>
        <v>0</v>
      </c>
      <c r="CC447" s="109">
        <f t="shared" si="1007"/>
        <v>0</v>
      </c>
      <c r="CD447" s="109">
        <f t="shared" si="1007"/>
        <v>0</v>
      </c>
      <c r="CE447" s="109">
        <f t="shared" si="1007"/>
        <v>0</v>
      </c>
      <c r="CF447" s="109">
        <f t="shared" si="1007"/>
        <v>0</v>
      </c>
      <c r="CG447" s="109">
        <f t="shared" si="1007"/>
        <v>0</v>
      </c>
      <c r="CH447" s="109">
        <f t="shared" si="1007"/>
        <v>0</v>
      </c>
      <c r="CI447" s="109">
        <f t="shared" si="1007"/>
        <v>0</v>
      </c>
      <c r="CJ447" s="109">
        <f t="shared" si="1008"/>
        <v>0</v>
      </c>
      <c r="CK447" s="109">
        <f t="shared" si="1008"/>
        <v>0</v>
      </c>
      <c r="CL447" s="109">
        <f t="shared" si="1008"/>
        <v>0</v>
      </c>
      <c r="CM447" s="109">
        <f t="shared" si="1008"/>
        <v>0</v>
      </c>
      <c r="CN447" s="109">
        <f t="shared" si="1008"/>
        <v>0</v>
      </c>
      <c r="CO447" s="109">
        <f t="shared" si="1008"/>
        <v>0</v>
      </c>
      <c r="CP447" s="109">
        <f t="shared" si="1008"/>
        <v>0</v>
      </c>
      <c r="CQ447" s="109">
        <f t="shared" si="1008"/>
        <v>0</v>
      </c>
      <c r="CR447" s="109">
        <f t="shared" si="1008"/>
        <v>0</v>
      </c>
      <c r="CS447" s="109">
        <f t="shared" si="1008"/>
        <v>0</v>
      </c>
      <c r="CT447" s="109">
        <f t="shared" si="1009"/>
        <v>0</v>
      </c>
      <c r="CU447" s="109">
        <f t="shared" si="1009"/>
        <v>0</v>
      </c>
      <c r="CV447" s="109">
        <f t="shared" si="1009"/>
        <v>0</v>
      </c>
      <c r="CW447" s="109">
        <f t="shared" si="1009"/>
        <v>0</v>
      </c>
      <c r="CX447" s="109">
        <f t="shared" si="1009"/>
        <v>0</v>
      </c>
      <c r="CY447" s="109">
        <f t="shared" si="1009"/>
        <v>0</v>
      </c>
      <c r="CZ447" s="109">
        <f t="shared" si="1009"/>
        <v>0</v>
      </c>
      <c r="DA447" s="109">
        <f t="shared" si="1009"/>
        <v>0</v>
      </c>
      <c r="DB447" s="109">
        <f t="shared" si="1009"/>
        <v>0</v>
      </c>
      <c r="DC447" s="109">
        <f t="shared" si="1009"/>
        <v>0</v>
      </c>
      <c r="DD447" s="109">
        <f t="shared" si="1010"/>
        <v>0</v>
      </c>
      <c r="DE447" s="109">
        <f t="shared" si="1010"/>
        <v>0</v>
      </c>
      <c r="DF447" s="109">
        <f t="shared" si="1010"/>
        <v>0</v>
      </c>
      <c r="DG447" s="109">
        <f t="shared" si="1010"/>
        <v>0</v>
      </c>
      <c r="DH447" s="109">
        <f t="shared" si="1010"/>
        <v>0</v>
      </c>
      <c r="DI447" s="109">
        <f t="shared" si="1010"/>
        <v>0</v>
      </c>
      <c r="DJ447" s="109">
        <f t="shared" si="1010"/>
        <v>0</v>
      </c>
      <c r="DK447" s="109">
        <f t="shared" si="1010"/>
        <v>0</v>
      </c>
      <c r="DL447" s="109">
        <f t="shared" si="1010"/>
        <v>0</v>
      </c>
      <c r="DM447" s="109">
        <f t="shared" si="1010"/>
        <v>0</v>
      </c>
      <c r="DN447" s="109">
        <f t="shared" si="1011"/>
        <v>0</v>
      </c>
      <c r="DO447" s="109">
        <f t="shared" si="1011"/>
        <v>0</v>
      </c>
      <c r="DP447" s="109">
        <f t="shared" si="1011"/>
        <v>0</v>
      </c>
      <c r="DQ447" s="109">
        <f t="shared" si="1011"/>
        <v>0</v>
      </c>
      <c r="DR447" s="109">
        <f t="shared" si="1011"/>
        <v>0</v>
      </c>
      <c r="DS447" s="109">
        <f t="shared" si="1011"/>
        <v>0</v>
      </c>
      <c r="DT447" s="109">
        <f t="shared" si="1011"/>
        <v>0</v>
      </c>
      <c r="DU447" s="109">
        <f t="shared" si="1011"/>
        <v>0</v>
      </c>
      <c r="DV447" s="109">
        <f t="shared" si="1011"/>
        <v>0</v>
      </c>
      <c r="DW447" s="109">
        <f t="shared" si="1011"/>
        <v>0</v>
      </c>
      <c r="DX447" s="109">
        <f t="shared" si="1012"/>
        <v>0</v>
      </c>
      <c r="DY447" s="109">
        <f t="shared" si="1012"/>
        <v>0</v>
      </c>
      <c r="DZ447" s="109">
        <f t="shared" si="1012"/>
        <v>0</v>
      </c>
      <c r="EA447" s="109">
        <f t="shared" si="1012"/>
        <v>0</v>
      </c>
      <c r="EB447" s="109">
        <f t="shared" si="1012"/>
        <v>0</v>
      </c>
      <c r="EC447" s="109">
        <f t="shared" si="1012"/>
        <v>0</v>
      </c>
      <c r="ED447" s="109">
        <f t="shared" si="1012"/>
        <v>0</v>
      </c>
      <c r="EE447" s="109">
        <f t="shared" si="1012"/>
        <v>0</v>
      </c>
      <c r="EF447" s="109">
        <f t="shared" si="1012"/>
        <v>0</v>
      </c>
      <c r="EG447" s="109">
        <f t="shared" si="1012"/>
        <v>0</v>
      </c>
      <c r="EH447" s="109">
        <f t="shared" si="1013"/>
        <v>0</v>
      </c>
      <c r="EI447" s="109">
        <f t="shared" si="1013"/>
        <v>0</v>
      </c>
      <c r="EJ447" s="109">
        <f t="shared" si="1013"/>
        <v>0</v>
      </c>
      <c r="EK447" s="109">
        <f t="shared" si="1013"/>
        <v>0</v>
      </c>
      <c r="EL447" s="109">
        <f t="shared" si="1013"/>
        <v>0</v>
      </c>
      <c r="EM447" s="109">
        <f t="shared" si="1013"/>
        <v>0</v>
      </c>
      <c r="EN447" s="109">
        <f t="shared" si="1013"/>
        <v>0</v>
      </c>
      <c r="EO447" s="109">
        <f t="shared" si="1013"/>
        <v>0</v>
      </c>
      <c r="EP447" s="109">
        <f t="shared" si="1013"/>
        <v>0</v>
      </c>
      <c r="EQ447" s="109">
        <f t="shared" si="1013"/>
        <v>0</v>
      </c>
      <c r="ER447" s="109">
        <f t="shared" si="1014"/>
        <v>0</v>
      </c>
      <c r="ES447" s="109">
        <f t="shared" si="1014"/>
        <v>0</v>
      </c>
      <c r="ET447" s="109">
        <f t="shared" si="1014"/>
        <v>0</v>
      </c>
      <c r="EU447" s="109">
        <f t="shared" si="1014"/>
        <v>0</v>
      </c>
      <c r="EV447" s="109">
        <f t="shared" si="1014"/>
        <v>0</v>
      </c>
      <c r="EW447" s="109">
        <f t="shared" si="1014"/>
        <v>0</v>
      </c>
      <c r="EX447" s="109">
        <f t="shared" si="1014"/>
        <v>0</v>
      </c>
      <c r="EY447" s="109">
        <f t="shared" si="1014"/>
        <v>0</v>
      </c>
      <c r="EZ447" s="109">
        <f t="shared" si="1014"/>
        <v>0</v>
      </c>
      <c r="FA447" s="109">
        <f t="shared" si="1014"/>
        <v>0</v>
      </c>
      <c r="FB447" s="109">
        <f t="shared" si="1015"/>
        <v>0</v>
      </c>
      <c r="FC447" s="109">
        <f t="shared" si="1015"/>
        <v>0</v>
      </c>
      <c r="FD447" s="109">
        <f t="shared" si="1015"/>
        <v>0</v>
      </c>
      <c r="FE447" s="109">
        <f t="shared" si="1015"/>
        <v>0</v>
      </c>
      <c r="FF447" s="109">
        <f t="shared" si="1015"/>
        <v>0</v>
      </c>
      <c r="FG447" s="109">
        <f t="shared" si="1015"/>
        <v>0</v>
      </c>
      <c r="FH447" s="109">
        <f t="shared" si="1015"/>
        <v>0</v>
      </c>
      <c r="FI447" s="109">
        <f t="shared" si="1015"/>
        <v>0</v>
      </c>
      <c r="FJ447" s="109">
        <f t="shared" si="1015"/>
        <v>0</v>
      </c>
      <c r="FK447" s="109">
        <f t="shared" si="1015"/>
        <v>0</v>
      </c>
      <c r="FL447" s="109">
        <f t="shared" si="1016"/>
        <v>0</v>
      </c>
      <c r="FM447" s="109">
        <f t="shared" si="1016"/>
        <v>0</v>
      </c>
      <c r="FN447" s="109">
        <f t="shared" si="1016"/>
        <v>0</v>
      </c>
      <c r="FO447" s="109">
        <f t="shared" si="1016"/>
        <v>0</v>
      </c>
      <c r="FP447" s="109">
        <f t="shared" si="1016"/>
        <v>0</v>
      </c>
      <c r="FQ447" s="109">
        <f t="shared" si="1016"/>
        <v>0</v>
      </c>
      <c r="FR447" s="109">
        <f t="shared" si="1016"/>
        <v>0</v>
      </c>
      <c r="FS447" s="109">
        <f t="shared" si="1016"/>
        <v>0</v>
      </c>
      <c r="FT447" s="109">
        <f t="shared" si="1016"/>
        <v>0</v>
      </c>
      <c r="FU447" s="109">
        <f t="shared" si="1016"/>
        <v>0</v>
      </c>
      <c r="FV447" s="109">
        <f t="shared" si="1017"/>
        <v>0</v>
      </c>
      <c r="FW447" s="109">
        <f t="shared" si="1017"/>
        <v>0</v>
      </c>
      <c r="FX447" s="109">
        <f t="shared" si="1017"/>
        <v>0</v>
      </c>
      <c r="FY447" s="109">
        <f t="shared" si="1017"/>
        <v>0</v>
      </c>
      <c r="FZ447" s="109">
        <f t="shared" si="1017"/>
        <v>0</v>
      </c>
      <c r="GA447" s="109">
        <f t="shared" si="1017"/>
        <v>0</v>
      </c>
      <c r="GB447" s="109">
        <f t="shared" si="1017"/>
        <v>0</v>
      </c>
      <c r="GC447" s="109">
        <f t="shared" si="1017"/>
        <v>0</v>
      </c>
      <c r="GD447" s="109">
        <f t="shared" si="1017"/>
        <v>0</v>
      </c>
      <c r="GE447" s="109">
        <f t="shared" si="1017"/>
        <v>0</v>
      </c>
      <c r="GF447" s="109">
        <f t="shared" si="1018"/>
        <v>0</v>
      </c>
      <c r="GG447" s="109">
        <f t="shared" si="1018"/>
        <v>0</v>
      </c>
      <c r="GH447" s="109">
        <f t="shared" si="1018"/>
        <v>0</v>
      </c>
      <c r="GI447" s="109">
        <f t="shared" si="1018"/>
        <v>0</v>
      </c>
      <c r="GJ447" s="109">
        <f t="shared" si="1018"/>
        <v>0</v>
      </c>
      <c r="GK447" s="109">
        <f t="shared" si="1018"/>
        <v>0</v>
      </c>
      <c r="GL447" s="109">
        <f t="shared" si="1018"/>
        <v>0</v>
      </c>
      <c r="GM447" s="109">
        <f t="shared" si="1018"/>
        <v>0</v>
      </c>
      <c r="GN447" s="109">
        <f t="shared" si="1018"/>
        <v>0</v>
      </c>
      <c r="GO447" s="109">
        <f t="shared" si="1018"/>
        <v>0</v>
      </c>
      <c r="GP447" s="109">
        <f t="shared" si="1019"/>
        <v>0</v>
      </c>
      <c r="GQ447" s="109">
        <f t="shared" si="1019"/>
        <v>0</v>
      </c>
      <c r="GR447" s="109">
        <f t="shared" si="1019"/>
        <v>0</v>
      </c>
      <c r="GS447" s="109">
        <f t="shared" si="1019"/>
        <v>0</v>
      </c>
      <c r="GT447" s="109">
        <f t="shared" si="1019"/>
        <v>0</v>
      </c>
      <c r="GU447" s="109">
        <f t="shared" si="1019"/>
        <v>0</v>
      </c>
      <c r="GV447" s="109">
        <f t="shared" si="1019"/>
        <v>0</v>
      </c>
      <c r="GW447" s="109">
        <f t="shared" si="1019"/>
        <v>0</v>
      </c>
      <c r="GX447" s="109">
        <f t="shared" si="1019"/>
        <v>0</v>
      </c>
      <c r="GY447" s="109">
        <f t="shared" si="1019"/>
        <v>0</v>
      </c>
      <c r="GZ447" s="109">
        <f t="shared" si="1020"/>
        <v>0</v>
      </c>
      <c r="HA447" s="109">
        <f t="shared" si="1020"/>
        <v>0</v>
      </c>
      <c r="HB447" s="109">
        <f t="shared" si="1020"/>
        <v>0</v>
      </c>
      <c r="HC447" s="109">
        <f t="shared" si="1020"/>
        <v>0</v>
      </c>
      <c r="HD447" s="109">
        <f t="shared" si="1020"/>
        <v>0</v>
      </c>
      <c r="HE447" s="109">
        <f t="shared" si="1020"/>
        <v>0</v>
      </c>
      <c r="HF447" s="109">
        <f t="shared" si="1020"/>
        <v>0</v>
      </c>
      <c r="HG447" s="109">
        <f t="shared" si="1020"/>
        <v>0</v>
      </c>
      <c r="HH447" s="109">
        <f t="shared" si="1020"/>
        <v>0</v>
      </c>
      <c r="HI447" s="109">
        <f t="shared" si="1020"/>
        <v>0</v>
      </c>
      <c r="HJ447" s="109">
        <f t="shared" si="1021"/>
        <v>0</v>
      </c>
      <c r="HK447" s="109">
        <f t="shared" si="1021"/>
        <v>0</v>
      </c>
      <c r="HL447" s="109">
        <f t="shared" si="1021"/>
        <v>0</v>
      </c>
      <c r="HM447" s="109">
        <f t="shared" si="1021"/>
        <v>0</v>
      </c>
      <c r="HN447" s="109">
        <f t="shared" si="1021"/>
        <v>0</v>
      </c>
      <c r="HO447" s="109">
        <f t="shared" si="1021"/>
        <v>0</v>
      </c>
      <c r="HP447" s="109">
        <f t="shared" si="1021"/>
        <v>0</v>
      </c>
      <c r="HQ447" s="109">
        <f t="shared" si="1021"/>
        <v>0</v>
      </c>
      <c r="HR447" s="109"/>
      <c r="HS447" s="109"/>
      <c r="HT447" s="109"/>
      <c r="HU447" s="109"/>
      <c r="HV447" s="109"/>
      <c r="HW447" s="109"/>
      <c r="HX447" s="109"/>
      <c r="HY447" s="109"/>
      <c r="HZ447" s="109"/>
      <c r="IA447" s="109"/>
      <c r="IB447" s="109"/>
      <c r="IC447" s="109"/>
      <c r="ID447" s="109"/>
      <c r="IE447" s="109"/>
      <c r="IF447" s="109"/>
      <c r="IG447" s="109"/>
      <c r="IH447" s="109"/>
      <c r="II447" s="109"/>
      <c r="IJ447" s="109"/>
      <c r="IK447" s="109"/>
      <c r="IL447" s="109"/>
      <c r="IM447" s="109"/>
      <c r="IN447" s="109"/>
      <c r="IO447" s="109"/>
      <c r="IP447" s="109"/>
      <c r="IQ447" s="109"/>
      <c r="IR447" s="109"/>
      <c r="IS447" s="109"/>
      <c r="IT447" s="109"/>
      <c r="IU447" s="109"/>
      <c r="IV447" s="109"/>
      <c r="IW447" s="109"/>
      <c r="IX447" s="109"/>
      <c r="IY447" s="109"/>
      <c r="IZ447" s="109"/>
      <c r="JA447" s="109"/>
      <c r="JB447" s="109"/>
      <c r="JC447" s="109"/>
      <c r="JD447" s="109"/>
      <c r="JE447" s="109"/>
      <c r="JF447" s="109"/>
      <c r="JG447" s="109"/>
      <c r="JH447" s="109"/>
      <c r="JI447" s="109"/>
      <c r="JJ447" s="109"/>
      <c r="JK447" s="109"/>
      <c r="JL447" s="109"/>
      <c r="JM447" s="109"/>
      <c r="JN447" s="109"/>
      <c r="JO447" s="109"/>
      <c r="JP447" s="109" t="str">
        <f t="shared" si="911"/>
        <v>Water Pollution_Cobalt_Freshwater_Health_N/A for WP Interim Methodology</v>
      </c>
    </row>
    <row r="448" spans="2:276">
      <c r="B448" s="112" t="s">
        <v>9</v>
      </c>
      <c r="C448" s="112" t="s">
        <v>511</v>
      </c>
      <c r="D448" s="112" t="s">
        <v>396</v>
      </c>
      <c r="E448" s="112" t="s">
        <v>395</v>
      </c>
      <c r="F448" s="112" t="s">
        <v>390</v>
      </c>
      <c r="G448" s="112" t="s">
        <v>391</v>
      </c>
      <c r="H448" s="109">
        <f t="shared" si="1000"/>
        <v>0</v>
      </c>
      <c r="I448" s="109">
        <f t="shared" si="1000"/>
        <v>0</v>
      </c>
      <c r="J448" s="109">
        <f t="shared" si="1000"/>
        <v>0</v>
      </c>
      <c r="K448" s="109">
        <f t="shared" si="1000"/>
        <v>0</v>
      </c>
      <c r="L448" s="109">
        <f t="shared" si="1000"/>
        <v>0</v>
      </c>
      <c r="M448" s="109">
        <f t="shared" si="1000"/>
        <v>0</v>
      </c>
      <c r="N448" s="109">
        <f t="shared" si="1000"/>
        <v>0</v>
      </c>
      <c r="O448" s="109">
        <f t="shared" si="1000"/>
        <v>0</v>
      </c>
      <c r="P448" s="109">
        <f t="shared" si="1000"/>
        <v>0</v>
      </c>
      <c r="Q448" s="109">
        <f t="shared" si="1000"/>
        <v>0</v>
      </c>
      <c r="R448" s="109">
        <f t="shared" si="1001"/>
        <v>0</v>
      </c>
      <c r="S448" s="109">
        <f t="shared" si="1001"/>
        <v>0</v>
      </c>
      <c r="T448" s="109">
        <f t="shared" si="1001"/>
        <v>0</v>
      </c>
      <c r="U448" s="109">
        <f t="shared" si="1001"/>
        <v>0</v>
      </c>
      <c r="V448" s="109">
        <f t="shared" si="1001"/>
        <v>0</v>
      </c>
      <c r="W448" s="109">
        <f t="shared" si="1001"/>
        <v>0</v>
      </c>
      <c r="X448" s="109">
        <f t="shared" si="1001"/>
        <v>0</v>
      </c>
      <c r="Y448" s="109">
        <f t="shared" si="1001"/>
        <v>0</v>
      </c>
      <c r="Z448" s="109">
        <f t="shared" si="1001"/>
        <v>0</v>
      </c>
      <c r="AA448" s="109">
        <f t="shared" si="1001"/>
        <v>0</v>
      </c>
      <c r="AB448" s="109">
        <f t="shared" si="1002"/>
        <v>0</v>
      </c>
      <c r="AC448" s="109">
        <f t="shared" si="1002"/>
        <v>0</v>
      </c>
      <c r="AD448" s="109">
        <f t="shared" si="1002"/>
        <v>0</v>
      </c>
      <c r="AE448" s="109">
        <f t="shared" si="1002"/>
        <v>0</v>
      </c>
      <c r="AF448" s="109">
        <f t="shared" si="1002"/>
        <v>0</v>
      </c>
      <c r="AG448" s="109">
        <f t="shared" si="1002"/>
        <v>0</v>
      </c>
      <c r="AH448" s="109">
        <f t="shared" si="1002"/>
        <v>0</v>
      </c>
      <c r="AI448" s="109">
        <f t="shared" si="1002"/>
        <v>0</v>
      </c>
      <c r="AJ448" s="109">
        <f t="shared" si="1002"/>
        <v>0</v>
      </c>
      <c r="AK448" s="109">
        <f t="shared" si="1002"/>
        <v>0</v>
      </c>
      <c r="AL448" s="109">
        <f t="shared" si="1003"/>
        <v>0</v>
      </c>
      <c r="AM448" s="109">
        <f t="shared" si="1003"/>
        <v>0</v>
      </c>
      <c r="AN448" s="109">
        <f t="shared" si="1003"/>
        <v>0</v>
      </c>
      <c r="AO448" s="109">
        <f t="shared" si="1003"/>
        <v>0</v>
      </c>
      <c r="AP448" s="109">
        <f t="shared" si="1003"/>
        <v>0</v>
      </c>
      <c r="AQ448" s="109">
        <f t="shared" si="1003"/>
        <v>0</v>
      </c>
      <c r="AR448" s="109">
        <f t="shared" si="1003"/>
        <v>0</v>
      </c>
      <c r="AS448" s="109">
        <f t="shared" si="1003"/>
        <v>0</v>
      </c>
      <c r="AT448" s="109">
        <f t="shared" si="1003"/>
        <v>0</v>
      </c>
      <c r="AU448" s="109">
        <f t="shared" si="1003"/>
        <v>0</v>
      </c>
      <c r="AV448" s="109">
        <f t="shared" si="1004"/>
        <v>0</v>
      </c>
      <c r="AW448" s="109">
        <f t="shared" si="1004"/>
        <v>0</v>
      </c>
      <c r="AX448" s="109">
        <f t="shared" si="1004"/>
        <v>0</v>
      </c>
      <c r="AY448" s="109">
        <f t="shared" si="1004"/>
        <v>0</v>
      </c>
      <c r="AZ448" s="109">
        <f t="shared" si="1004"/>
        <v>0</v>
      </c>
      <c r="BA448" s="109">
        <f t="shared" si="1004"/>
        <v>0</v>
      </c>
      <c r="BB448" s="109">
        <f t="shared" si="1004"/>
        <v>0</v>
      </c>
      <c r="BC448" s="109">
        <f t="shared" si="1004"/>
        <v>0</v>
      </c>
      <c r="BD448" s="109">
        <f t="shared" si="1004"/>
        <v>0</v>
      </c>
      <c r="BE448" s="109">
        <f t="shared" si="1004"/>
        <v>0</v>
      </c>
      <c r="BF448" s="109">
        <f t="shared" si="1005"/>
        <v>0</v>
      </c>
      <c r="BG448" s="109">
        <f t="shared" si="1005"/>
        <v>0</v>
      </c>
      <c r="BH448" s="109">
        <f t="shared" si="1005"/>
        <v>0</v>
      </c>
      <c r="BI448" s="109">
        <f t="shared" si="1005"/>
        <v>0</v>
      </c>
      <c r="BJ448" s="109">
        <f t="shared" si="1005"/>
        <v>0</v>
      </c>
      <c r="BK448" s="109">
        <f t="shared" si="1005"/>
        <v>0</v>
      </c>
      <c r="BL448" s="109">
        <f t="shared" si="1005"/>
        <v>0</v>
      </c>
      <c r="BM448" s="109">
        <f t="shared" si="1005"/>
        <v>0</v>
      </c>
      <c r="BN448" s="109">
        <f t="shared" si="1005"/>
        <v>0</v>
      </c>
      <c r="BO448" s="109">
        <f t="shared" si="1005"/>
        <v>0</v>
      </c>
      <c r="BP448" s="109">
        <f t="shared" si="1006"/>
        <v>0</v>
      </c>
      <c r="BQ448" s="109">
        <f t="shared" si="1006"/>
        <v>0</v>
      </c>
      <c r="BR448" s="109">
        <f t="shared" si="1006"/>
        <v>0</v>
      </c>
      <c r="BS448" s="109">
        <f t="shared" si="1006"/>
        <v>0</v>
      </c>
      <c r="BT448" s="109">
        <f t="shared" si="1006"/>
        <v>0</v>
      </c>
      <c r="BU448" s="109">
        <f t="shared" si="1006"/>
        <v>0</v>
      </c>
      <c r="BV448" s="109">
        <f t="shared" si="1006"/>
        <v>0</v>
      </c>
      <c r="BW448" s="109">
        <f t="shared" si="1006"/>
        <v>0</v>
      </c>
      <c r="BX448" s="109">
        <f t="shared" si="1006"/>
        <v>0</v>
      </c>
      <c r="BY448" s="109">
        <f t="shared" si="1006"/>
        <v>0</v>
      </c>
      <c r="BZ448" s="109">
        <f t="shared" si="1007"/>
        <v>0</v>
      </c>
      <c r="CA448" s="109">
        <f t="shared" si="1007"/>
        <v>0</v>
      </c>
      <c r="CB448" s="109">
        <f t="shared" si="1007"/>
        <v>0</v>
      </c>
      <c r="CC448" s="109">
        <f t="shared" si="1007"/>
        <v>0</v>
      </c>
      <c r="CD448" s="109">
        <f t="shared" si="1007"/>
        <v>0</v>
      </c>
      <c r="CE448" s="109">
        <f t="shared" si="1007"/>
        <v>0</v>
      </c>
      <c r="CF448" s="109">
        <f t="shared" si="1007"/>
        <v>0</v>
      </c>
      <c r="CG448" s="109">
        <f t="shared" si="1007"/>
        <v>0</v>
      </c>
      <c r="CH448" s="109">
        <f t="shared" si="1007"/>
        <v>0</v>
      </c>
      <c r="CI448" s="109">
        <f t="shared" si="1007"/>
        <v>0</v>
      </c>
      <c r="CJ448" s="109">
        <f t="shared" si="1008"/>
        <v>0</v>
      </c>
      <c r="CK448" s="109">
        <f t="shared" si="1008"/>
        <v>0</v>
      </c>
      <c r="CL448" s="109">
        <f t="shared" si="1008"/>
        <v>0</v>
      </c>
      <c r="CM448" s="109">
        <f t="shared" si="1008"/>
        <v>0</v>
      </c>
      <c r="CN448" s="109">
        <f t="shared" si="1008"/>
        <v>0</v>
      </c>
      <c r="CO448" s="109">
        <f t="shared" si="1008"/>
        <v>0</v>
      </c>
      <c r="CP448" s="109">
        <f t="shared" si="1008"/>
        <v>0</v>
      </c>
      <c r="CQ448" s="109">
        <f t="shared" si="1008"/>
        <v>0</v>
      </c>
      <c r="CR448" s="109">
        <f t="shared" si="1008"/>
        <v>0</v>
      </c>
      <c r="CS448" s="109">
        <f t="shared" si="1008"/>
        <v>0</v>
      </c>
      <c r="CT448" s="109">
        <f t="shared" si="1009"/>
        <v>0</v>
      </c>
      <c r="CU448" s="109">
        <f t="shared" si="1009"/>
        <v>0</v>
      </c>
      <c r="CV448" s="109">
        <f t="shared" si="1009"/>
        <v>0</v>
      </c>
      <c r="CW448" s="109">
        <f t="shared" si="1009"/>
        <v>0</v>
      </c>
      <c r="CX448" s="109">
        <f t="shared" si="1009"/>
        <v>0</v>
      </c>
      <c r="CY448" s="109">
        <f t="shared" si="1009"/>
        <v>0</v>
      </c>
      <c r="CZ448" s="109">
        <f t="shared" si="1009"/>
        <v>0</v>
      </c>
      <c r="DA448" s="109">
        <f t="shared" si="1009"/>
        <v>0</v>
      </c>
      <c r="DB448" s="109">
        <f t="shared" si="1009"/>
        <v>0</v>
      </c>
      <c r="DC448" s="109">
        <f t="shared" si="1009"/>
        <v>0</v>
      </c>
      <c r="DD448" s="109">
        <f t="shared" si="1010"/>
        <v>0</v>
      </c>
      <c r="DE448" s="109">
        <f t="shared" si="1010"/>
        <v>0</v>
      </c>
      <c r="DF448" s="109">
        <f t="shared" si="1010"/>
        <v>0</v>
      </c>
      <c r="DG448" s="109">
        <f t="shared" si="1010"/>
        <v>0</v>
      </c>
      <c r="DH448" s="109">
        <f t="shared" si="1010"/>
        <v>0</v>
      </c>
      <c r="DI448" s="109">
        <f t="shared" si="1010"/>
        <v>0</v>
      </c>
      <c r="DJ448" s="109">
        <f t="shared" si="1010"/>
        <v>0</v>
      </c>
      <c r="DK448" s="109">
        <f t="shared" si="1010"/>
        <v>0</v>
      </c>
      <c r="DL448" s="109">
        <f t="shared" si="1010"/>
        <v>0</v>
      </c>
      <c r="DM448" s="109">
        <f t="shared" si="1010"/>
        <v>0</v>
      </c>
      <c r="DN448" s="109">
        <f t="shared" si="1011"/>
        <v>0</v>
      </c>
      <c r="DO448" s="109">
        <f t="shared" si="1011"/>
        <v>0</v>
      </c>
      <c r="DP448" s="109">
        <f t="shared" si="1011"/>
        <v>0</v>
      </c>
      <c r="DQ448" s="109">
        <f t="shared" si="1011"/>
        <v>0</v>
      </c>
      <c r="DR448" s="109">
        <f t="shared" si="1011"/>
        <v>0</v>
      </c>
      <c r="DS448" s="109">
        <f t="shared" si="1011"/>
        <v>0</v>
      </c>
      <c r="DT448" s="109">
        <f t="shared" si="1011"/>
        <v>0</v>
      </c>
      <c r="DU448" s="109">
        <f t="shared" si="1011"/>
        <v>0</v>
      </c>
      <c r="DV448" s="109">
        <f t="shared" si="1011"/>
        <v>0</v>
      </c>
      <c r="DW448" s="109">
        <f t="shared" si="1011"/>
        <v>0</v>
      </c>
      <c r="DX448" s="109">
        <f t="shared" si="1012"/>
        <v>0</v>
      </c>
      <c r="DY448" s="109">
        <f t="shared" si="1012"/>
        <v>0</v>
      </c>
      <c r="DZ448" s="109">
        <f t="shared" si="1012"/>
        <v>0</v>
      </c>
      <c r="EA448" s="109">
        <f t="shared" si="1012"/>
        <v>0</v>
      </c>
      <c r="EB448" s="109">
        <f t="shared" si="1012"/>
        <v>0</v>
      </c>
      <c r="EC448" s="109">
        <f t="shared" si="1012"/>
        <v>0</v>
      </c>
      <c r="ED448" s="109">
        <f t="shared" si="1012"/>
        <v>0</v>
      </c>
      <c r="EE448" s="109">
        <f t="shared" si="1012"/>
        <v>0</v>
      </c>
      <c r="EF448" s="109">
        <f t="shared" si="1012"/>
        <v>0</v>
      </c>
      <c r="EG448" s="109">
        <f t="shared" si="1012"/>
        <v>0</v>
      </c>
      <c r="EH448" s="109">
        <f t="shared" si="1013"/>
        <v>0</v>
      </c>
      <c r="EI448" s="109">
        <f t="shared" si="1013"/>
        <v>0</v>
      </c>
      <c r="EJ448" s="109">
        <f t="shared" si="1013"/>
        <v>0</v>
      </c>
      <c r="EK448" s="109">
        <f t="shared" si="1013"/>
        <v>0</v>
      </c>
      <c r="EL448" s="109">
        <f t="shared" si="1013"/>
        <v>0</v>
      </c>
      <c r="EM448" s="109">
        <f t="shared" si="1013"/>
        <v>0</v>
      </c>
      <c r="EN448" s="109">
        <f t="shared" si="1013"/>
        <v>0</v>
      </c>
      <c r="EO448" s="109">
        <f t="shared" si="1013"/>
        <v>0</v>
      </c>
      <c r="EP448" s="109">
        <f t="shared" si="1013"/>
        <v>0</v>
      </c>
      <c r="EQ448" s="109">
        <f t="shared" si="1013"/>
        <v>0</v>
      </c>
      <c r="ER448" s="109">
        <f t="shared" si="1014"/>
        <v>0</v>
      </c>
      <c r="ES448" s="109">
        <f t="shared" si="1014"/>
        <v>0</v>
      </c>
      <c r="ET448" s="109">
        <f t="shared" si="1014"/>
        <v>0</v>
      </c>
      <c r="EU448" s="109">
        <f t="shared" si="1014"/>
        <v>0</v>
      </c>
      <c r="EV448" s="109">
        <f t="shared" si="1014"/>
        <v>0</v>
      </c>
      <c r="EW448" s="109">
        <f t="shared" si="1014"/>
        <v>0</v>
      </c>
      <c r="EX448" s="109">
        <f t="shared" si="1014"/>
        <v>0</v>
      </c>
      <c r="EY448" s="109">
        <f t="shared" si="1014"/>
        <v>0</v>
      </c>
      <c r="EZ448" s="109">
        <f t="shared" si="1014"/>
        <v>0</v>
      </c>
      <c r="FA448" s="109">
        <f t="shared" si="1014"/>
        <v>0</v>
      </c>
      <c r="FB448" s="109">
        <f t="shared" si="1015"/>
        <v>0</v>
      </c>
      <c r="FC448" s="109">
        <f t="shared" si="1015"/>
        <v>0</v>
      </c>
      <c r="FD448" s="109">
        <f t="shared" si="1015"/>
        <v>0</v>
      </c>
      <c r="FE448" s="109">
        <f t="shared" si="1015"/>
        <v>0</v>
      </c>
      <c r="FF448" s="109">
        <f t="shared" si="1015"/>
        <v>0</v>
      </c>
      <c r="FG448" s="109">
        <f t="shared" si="1015"/>
        <v>0</v>
      </c>
      <c r="FH448" s="109">
        <f t="shared" si="1015"/>
        <v>0</v>
      </c>
      <c r="FI448" s="109">
        <f t="shared" si="1015"/>
        <v>0</v>
      </c>
      <c r="FJ448" s="109">
        <f t="shared" si="1015"/>
        <v>0</v>
      </c>
      <c r="FK448" s="109">
        <f t="shared" si="1015"/>
        <v>0</v>
      </c>
      <c r="FL448" s="109">
        <f t="shared" si="1016"/>
        <v>0</v>
      </c>
      <c r="FM448" s="109">
        <f t="shared" si="1016"/>
        <v>0</v>
      </c>
      <c r="FN448" s="109">
        <f t="shared" si="1016"/>
        <v>0</v>
      </c>
      <c r="FO448" s="109">
        <f t="shared" si="1016"/>
        <v>0</v>
      </c>
      <c r="FP448" s="109">
        <f t="shared" si="1016"/>
        <v>0</v>
      </c>
      <c r="FQ448" s="109">
        <f t="shared" si="1016"/>
        <v>0</v>
      </c>
      <c r="FR448" s="109">
        <f t="shared" si="1016"/>
        <v>0</v>
      </c>
      <c r="FS448" s="109">
        <f t="shared" si="1016"/>
        <v>0</v>
      </c>
      <c r="FT448" s="109">
        <f t="shared" si="1016"/>
        <v>0</v>
      </c>
      <c r="FU448" s="109">
        <f t="shared" si="1016"/>
        <v>0</v>
      </c>
      <c r="FV448" s="109">
        <f t="shared" si="1017"/>
        <v>0</v>
      </c>
      <c r="FW448" s="109">
        <f t="shared" si="1017"/>
        <v>0</v>
      </c>
      <c r="FX448" s="109">
        <f t="shared" si="1017"/>
        <v>0</v>
      </c>
      <c r="FY448" s="109">
        <f t="shared" si="1017"/>
        <v>0</v>
      </c>
      <c r="FZ448" s="109">
        <f t="shared" si="1017"/>
        <v>0</v>
      </c>
      <c r="GA448" s="109">
        <f t="shared" si="1017"/>
        <v>0</v>
      </c>
      <c r="GB448" s="109">
        <f t="shared" si="1017"/>
        <v>0</v>
      </c>
      <c r="GC448" s="109">
        <f t="shared" si="1017"/>
        <v>0</v>
      </c>
      <c r="GD448" s="109">
        <f t="shared" si="1017"/>
        <v>0</v>
      </c>
      <c r="GE448" s="109">
        <f t="shared" si="1017"/>
        <v>0</v>
      </c>
      <c r="GF448" s="109">
        <f t="shared" si="1018"/>
        <v>0</v>
      </c>
      <c r="GG448" s="109">
        <f t="shared" si="1018"/>
        <v>0</v>
      </c>
      <c r="GH448" s="109">
        <f t="shared" si="1018"/>
        <v>0</v>
      </c>
      <c r="GI448" s="109">
        <f t="shared" si="1018"/>
        <v>0</v>
      </c>
      <c r="GJ448" s="109">
        <f t="shared" si="1018"/>
        <v>0</v>
      </c>
      <c r="GK448" s="109">
        <f t="shared" si="1018"/>
        <v>0</v>
      </c>
      <c r="GL448" s="109">
        <f t="shared" si="1018"/>
        <v>0</v>
      </c>
      <c r="GM448" s="109">
        <f t="shared" si="1018"/>
        <v>0</v>
      </c>
      <c r="GN448" s="109">
        <f t="shared" si="1018"/>
        <v>0</v>
      </c>
      <c r="GO448" s="109">
        <f t="shared" si="1018"/>
        <v>0</v>
      </c>
      <c r="GP448" s="109">
        <f t="shared" si="1019"/>
        <v>0</v>
      </c>
      <c r="GQ448" s="109">
        <f t="shared" si="1019"/>
        <v>0</v>
      </c>
      <c r="GR448" s="109">
        <f t="shared" si="1019"/>
        <v>0</v>
      </c>
      <c r="GS448" s="109">
        <f t="shared" si="1019"/>
        <v>0</v>
      </c>
      <c r="GT448" s="109">
        <f t="shared" si="1019"/>
        <v>0</v>
      </c>
      <c r="GU448" s="109">
        <f t="shared" si="1019"/>
        <v>0</v>
      </c>
      <c r="GV448" s="109">
        <f t="shared" si="1019"/>
        <v>0</v>
      </c>
      <c r="GW448" s="109">
        <f t="shared" si="1019"/>
        <v>0</v>
      </c>
      <c r="GX448" s="109">
        <f t="shared" si="1019"/>
        <v>0</v>
      </c>
      <c r="GY448" s="109">
        <f t="shared" si="1019"/>
        <v>0</v>
      </c>
      <c r="GZ448" s="109">
        <f t="shared" si="1020"/>
        <v>0</v>
      </c>
      <c r="HA448" s="109">
        <f t="shared" si="1020"/>
        <v>0</v>
      </c>
      <c r="HB448" s="109">
        <f t="shared" si="1020"/>
        <v>0</v>
      </c>
      <c r="HC448" s="109">
        <f t="shared" si="1020"/>
        <v>0</v>
      </c>
      <c r="HD448" s="109">
        <f t="shared" si="1020"/>
        <v>0</v>
      </c>
      <c r="HE448" s="109">
        <f t="shared" si="1020"/>
        <v>0</v>
      </c>
      <c r="HF448" s="109">
        <f t="shared" si="1020"/>
        <v>0</v>
      </c>
      <c r="HG448" s="109">
        <f t="shared" si="1020"/>
        <v>0</v>
      </c>
      <c r="HH448" s="109">
        <f t="shared" si="1020"/>
        <v>0</v>
      </c>
      <c r="HI448" s="109">
        <f t="shared" si="1020"/>
        <v>0</v>
      </c>
      <c r="HJ448" s="109">
        <f t="shared" si="1021"/>
        <v>0</v>
      </c>
      <c r="HK448" s="109">
        <f t="shared" si="1021"/>
        <v>0</v>
      </c>
      <c r="HL448" s="109">
        <f t="shared" si="1021"/>
        <v>0</v>
      </c>
      <c r="HM448" s="109">
        <f t="shared" si="1021"/>
        <v>0</v>
      </c>
      <c r="HN448" s="109">
        <f t="shared" si="1021"/>
        <v>0</v>
      </c>
      <c r="HO448" s="109">
        <f t="shared" si="1021"/>
        <v>0</v>
      </c>
      <c r="HP448" s="109">
        <f t="shared" si="1021"/>
        <v>0</v>
      </c>
      <c r="HQ448" s="109">
        <f t="shared" si="1021"/>
        <v>0</v>
      </c>
      <c r="HR448" s="109"/>
      <c r="HS448" s="109"/>
      <c r="HT448" s="109"/>
      <c r="HU448" s="109"/>
      <c r="HV448" s="109"/>
      <c r="HW448" s="109"/>
      <c r="HX448" s="109"/>
      <c r="HY448" s="109"/>
      <c r="HZ448" s="109"/>
      <c r="IA448" s="109"/>
      <c r="IB448" s="109"/>
      <c r="IC448" s="109"/>
      <c r="ID448" s="109"/>
      <c r="IE448" s="109"/>
      <c r="IF448" s="109"/>
      <c r="IG448" s="109"/>
      <c r="IH448" s="109"/>
      <c r="II448" s="109"/>
      <c r="IJ448" s="109"/>
      <c r="IK448" s="109"/>
      <c r="IL448" s="109"/>
      <c r="IM448" s="109"/>
      <c r="IN448" s="109"/>
      <c r="IO448" s="109"/>
      <c r="IP448" s="109"/>
      <c r="IQ448" s="109"/>
      <c r="IR448" s="109"/>
      <c r="IS448" s="109"/>
      <c r="IT448" s="109"/>
      <c r="IU448" s="109"/>
      <c r="IV448" s="109"/>
      <c r="IW448" s="109"/>
      <c r="IX448" s="109"/>
      <c r="IY448" s="109"/>
      <c r="IZ448" s="109"/>
      <c r="JA448" s="109"/>
      <c r="JB448" s="109"/>
      <c r="JC448" s="109"/>
      <c r="JD448" s="109"/>
      <c r="JE448" s="109"/>
      <c r="JF448" s="109"/>
      <c r="JG448" s="109"/>
      <c r="JH448" s="109"/>
      <c r="JI448" s="109"/>
      <c r="JJ448" s="109"/>
      <c r="JK448" s="109"/>
      <c r="JL448" s="109"/>
      <c r="JM448" s="109"/>
      <c r="JN448" s="109"/>
      <c r="JO448" s="109"/>
      <c r="JP448" s="109" t="str">
        <f t="shared" si="911"/>
        <v>Water Pollution_Cobalt_Seawater_Health_N/A for WP Interim Methodology</v>
      </c>
    </row>
    <row r="449" spans="2:276">
      <c r="B449" s="112" t="s">
        <v>9</v>
      </c>
      <c r="C449" s="112" t="s">
        <v>511</v>
      </c>
      <c r="D449" s="112" t="s">
        <v>384</v>
      </c>
      <c r="E449" s="112" t="s">
        <v>395</v>
      </c>
      <c r="F449" s="112" t="s">
        <v>390</v>
      </c>
      <c r="G449" s="112" t="s">
        <v>391</v>
      </c>
      <c r="H449" s="109">
        <f t="shared" si="1000"/>
        <v>0</v>
      </c>
      <c r="I449" s="109">
        <f t="shared" si="1000"/>
        <v>0</v>
      </c>
      <c r="J449" s="109">
        <f t="shared" si="1000"/>
        <v>0</v>
      </c>
      <c r="K449" s="109">
        <f t="shared" si="1000"/>
        <v>0</v>
      </c>
      <c r="L449" s="109">
        <f t="shared" si="1000"/>
        <v>0</v>
      </c>
      <c r="M449" s="109">
        <f t="shared" si="1000"/>
        <v>0</v>
      </c>
      <c r="N449" s="109">
        <f t="shared" si="1000"/>
        <v>0</v>
      </c>
      <c r="O449" s="109">
        <f t="shared" si="1000"/>
        <v>0</v>
      </c>
      <c r="P449" s="109">
        <f t="shared" si="1000"/>
        <v>0</v>
      </c>
      <c r="Q449" s="109">
        <f t="shared" si="1000"/>
        <v>0</v>
      </c>
      <c r="R449" s="109">
        <f t="shared" si="1001"/>
        <v>0</v>
      </c>
      <c r="S449" s="109">
        <f t="shared" si="1001"/>
        <v>0</v>
      </c>
      <c r="T449" s="109">
        <f t="shared" si="1001"/>
        <v>0</v>
      </c>
      <c r="U449" s="109">
        <f t="shared" si="1001"/>
        <v>0</v>
      </c>
      <c r="V449" s="109">
        <f t="shared" si="1001"/>
        <v>0</v>
      </c>
      <c r="W449" s="109">
        <f t="shared" si="1001"/>
        <v>0</v>
      </c>
      <c r="X449" s="109">
        <f t="shared" si="1001"/>
        <v>0</v>
      </c>
      <c r="Y449" s="109">
        <f t="shared" si="1001"/>
        <v>0</v>
      </c>
      <c r="Z449" s="109">
        <f t="shared" si="1001"/>
        <v>0</v>
      </c>
      <c r="AA449" s="109">
        <f t="shared" si="1001"/>
        <v>0</v>
      </c>
      <c r="AB449" s="109">
        <f t="shared" si="1002"/>
        <v>0</v>
      </c>
      <c r="AC449" s="109">
        <f t="shared" si="1002"/>
        <v>0</v>
      </c>
      <c r="AD449" s="109">
        <f t="shared" si="1002"/>
        <v>0</v>
      </c>
      <c r="AE449" s="109">
        <f t="shared" si="1002"/>
        <v>0</v>
      </c>
      <c r="AF449" s="109">
        <f t="shared" si="1002"/>
        <v>0</v>
      </c>
      <c r="AG449" s="109">
        <f t="shared" si="1002"/>
        <v>0</v>
      </c>
      <c r="AH449" s="109">
        <f t="shared" si="1002"/>
        <v>0</v>
      </c>
      <c r="AI449" s="109">
        <f t="shared" si="1002"/>
        <v>0</v>
      </c>
      <c r="AJ449" s="109">
        <f t="shared" si="1002"/>
        <v>0</v>
      </c>
      <c r="AK449" s="109">
        <f t="shared" si="1002"/>
        <v>0</v>
      </c>
      <c r="AL449" s="109">
        <f t="shared" si="1003"/>
        <v>0</v>
      </c>
      <c r="AM449" s="109">
        <f t="shared" si="1003"/>
        <v>0</v>
      </c>
      <c r="AN449" s="109">
        <f t="shared" si="1003"/>
        <v>0</v>
      </c>
      <c r="AO449" s="109">
        <f t="shared" si="1003"/>
        <v>0</v>
      </c>
      <c r="AP449" s="109">
        <f t="shared" si="1003"/>
        <v>0</v>
      </c>
      <c r="AQ449" s="109">
        <f t="shared" si="1003"/>
        <v>0</v>
      </c>
      <c r="AR449" s="109">
        <f t="shared" si="1003"/>
        <v>0</v>
      </c>
      <c r="AS449" s="109">
        <f t="shared" si="1003"/>
        <v>0</v>
      </c>
      <c r="AT449" s="109">
        <f t="shared" si="1003"/>
        <v>0</v>
      </c>
      <c r="AU449" s="109">
        <f t="shared" si="1003"/>
        <v>0</v>
      </c>
      <c r="AV449" s="109">
        <f t="shared" si="1004"/>
        <v>0</v>
      </c>
      <c r="AW449" s="109">
        <f t="shared" si="1004"/>
        <v>0</v>
      </c>
      <c r="AX449" s="109">
        <f t="shared" si="1004"/>
        <v>0</v>
      </c>
      <c r="AY449" s="109">
        <f t="shared" si="1004"/>
        <v>0</v>
      </c>
      <c r="AZ449" s="109">
        <f t="shared" si="1004"/>
        <v>0</v>
      </c>
      <c r="BA449" s="109">
        <f t="shared" si="1004"/>
        <v>0</v>
      </c>
      <c r="BB449" s="109">
        <f t="shared" si="1004"/>
        <v>0</v>
      </c>
      <c r="BC449" s="109">
        <f t="shared" si="1004"/>
        <v>0</v>
      </c>
      <c r="BD449" s="109">
        <f t="shared" si="1004"/>
        <v>0</v>
      </c>
      <c r="BE449" s="109">
        <f t="shared" si="1004"/>
        <v>0</v>
      </c>
      <c r="BF449" s="109">
        <f t="shared" si="1005"/>
        <v>0</v>
      </c>
      <c r="BG449" s="109">
        <f t="shared" si="1005"/>
        <v>0</v>
      </c>
      <c r="BH449" s="109">
        <f t="shared" si="1005"/>
        <v>0</v>
      </c>
      <c r="BI449" s="109">
        <f t="shared" si="1005"/>
        <v>0</v>
      </c>
      <c r="BJ449" s="109">
        <f t="shared" si="1005"/>
        <v>0</v>
      </c>
      <c r="BK449" s="109">
        <f t="shared" si="1005"/>
        <v>0</v>
      </c>
      <c r="BL449" s="109">
        <f t="shared" si="1005"/>
        <v>0</v>
      </c>
      <c r="BM449" s="109">
        <f t="shared" si="1005"/>
        <v>0</v>
      </c>
      <c r="BN449" s="109">
        <f t="shared" si="1005"/>
        <v>0</v>
      </c>
      <c r="BO449" s="109">
        <f t="shared" si="1005"/>
        <v>0</v>
      </c>
      <c r="BP449" s="109">
        <f t="shared" si="1006"/>
        <v>0</v>
      </c>
      <c r="BQ449" s="109">
        <f t="shared" si="1006"/>
        <v>0</v>
      </c>
      <c r="BR449" s="109">
        <f t="shared" si="1006"/>
        <v>0</v>
      </c>
      <c r="BS449" s="109">
        <f t="shared" si="1006"/>
        <v>0</v>
      </c>
      <c r="BT449" s="109">
        <f t="shared" si="1006"/>
        <v>0</v>
      </c>
      <c r="BU449" s="109">
        <f t="shared" si="1006"/>
        <v>0</v>
      </c>
      <c r="BV449" s="109">
        <f t="shared" si="1006"/>
        <v>0</v>
      </c>
      <c r="BW449" s="109">
        <f t="shared" si="1006"/>
        <v>0</v>
      </c>
      <c r="BX449" s="109">
        <f t="shared" si="1006"/>
        <v>0</v>
      </c>
      <c r="BY449" s="109">
        <f t="shared" si="1006"/>
        <v>0</v>
      </c>
      <c r="BZ449" s="109">
        <f t="shared" si="1007"/>
        <v>0</v>
      </c>
      <c r="CA449" s="109">
        <f t="shared" si="1007"/>
        <v>0</v>
      </c>
      <c r="CB449" s="109">
        <f t="shared" si="1007"/>
        <v>0</v>
      </c>
      <c r="CC449" s="109">
        <f t="shared" si="1007"/>
        <v>0</v>
      </c>
      <c r="CD449" s="109">
        <f t="shared" si="1007"/>
        <v>0</v>
      </c>
      <c r="CE449" s="109">
        <f t="shared" si="1007"/>
        <v>0</v>
      </c>
      <c r="CF449" s="109">
        <f t="shared" si="1007"/>
        <v>0</v>
      </c>
      <c r="CG449" s="109">
        <f t="shared" si="1007"/>
        <v>0</v>
      </c>
      <c r="CH449" s="109">
        <f t="shared" si="1007"/>
        <v>0</v>
      </c>
      <c r="CI449" s="109">
        <f t="shared" si="1007"/>
        <v>0</v>
      </c>
      <c r="CJ449" s="109">
        <f t="shared" si="1008"/>
        <v>0</v>
      </c>
      <c r="CK449" s="109">
        <f t="shared" si="1008"/>
        <v>0</v>
      </c>
      <c r="CL449" s="109">
        <f t="shared" si="1008"/>
        <v>0</v>
      </c>
      <c r="CM449" s="109">
        <f t="shared" si="1008"/>
        <v>0</v>
      </c>
      <c r="CN449" s="109">
        <f t="shared" si="1008"/>
        <v>0</v>
      </c>
      <c r="CO449" s="109">
        <f t="shared" si="1008"/>
        <v>0</v>
      </c>
      <c r="CP449" s="109">
        <f t="shared" si="1008"/>
        <v>0</v>
      </c>
      <c r="CQ449" s="109">
        <f t="shared" si="1008"/>
        <v>0</v>
      </c>
      <c r="CR449" s="109">
        <f t="shared" si="1008"/>
        <v>0</v>
      </c>
      <c r="CS449" s="109">
        <f t="shared" si="1008"/>
        <v>0</v>
      </c>
      <c r="CT449" s="109">
        <f t="shared" si="1009"/>
        <v>0</v>
      </c>
      <c r="CU449" s="109">
        <f t="shared" si="1009"/>
        <v>0</v>
      </c>
      <c r="CV449" s="109">
        <f t="shared" si="1009"/>
        <v>0</v>
      </c>
      <c r="CW449" s="109">
        <f t="shared" si="1009"/>
        <v>0</v>
      </c>
      <c r="CX449" s="109">
        <f t="shared" si="1009"/>
        <v>0</v>
      </c>
      <c r="CY449" s="109">
        <f t="shared" si="1009"/>
        <v>0</v>
      </c>
      <c r="CZ449" s="109">
        <f t="shared" si="1009"/>
        <v>0</v>
      </c>
      <c r="DA449" s="109">
        <f t="shared" si="1009"/>
        <v>0</v>
      </c>
      <c r="DB449" s="109">
        <f t="shared" si="1009"/>
        <v>0</v>
      </c>
      <c r="DC449" s="109">
        <f t="shared" si="1009"/>
        <v>0</v>
      </c>
      <c r="DD449" s="109">
        <f t="shared" si="1010"/>
        <v>0</v>
      </c>
      <c r="DE449" s="109">
        <f t="shared" si="1010"/>
        <v>0</v>
      </c>
      <c r="DF449" s="109">
        <f t="shared" si="1010"/>
        <v>0</v>
      </c>
      <c r="DG449" s="109">
        <f t="shared" si="1010"/>
        <v>0</v>
      </c>
      <c r="DH449" s="109">
        <f t="shared" si="1010"/>
        <v>0</v>
      </c>
      <c r="DI449" s="109">
        <f t="shared" si="1010"/>
        <v>0</v>
      </c>
      <c r="DJ449" s="109">
        <f t="shared" si="1010"/>
        <v>0</v>
      </c>
      <c r="DK449" s="109">
        <f t="shared" si="1010"/>
        <v>0</v>
      </c>
      <c r="DL449" s="109">
        <f t="shared" si="1010"/>
        <v>0</v>
      </c>
      <c r="DM449" s="109">
        <f t="shared" si="1010"/>
        <v>0</v>
      </c>
      <c r="DN449" s="109">
        <f t="shared" si="1011"/>
        <v>0</v>
      </c>
      <c r="DO449" s="109">
        <f t="shared" si="1011"/>
        <v>0</v>
      </c>
      <c r="DP449" s="109">
        <f t="shared" si="1011"/>
        <v>0</v>
      </c>
      <c r="DQ449" s="109">
        <f t="shared" si="1011"/>
        <v>0</v>
      </c>
      <c r="DR449" s="109">
        <f t="shared" si="1011"/>
        <v>0</v>
      </c>
      <c r="DS449" s="109">
        <f t="shared" si="1011"/>
        <v>0</v>
      </c>
      <c r="DT449" s="109">
        <f t="shared" si="1011"/>
        <v>0</v>
      </c>
      <c r="DU449" s="109">
        <f t="shared" si="1011"/>
        <v>0</v>
      </c>
      <c r="DV449" s="109">
        <f t="shared" si="1011"/>
        <v>0</v>
      </c>
      <c r="DW449" s="109">
        <f t="shared" si="1011"/>
        <v>0</v>
      </c>
      <c r="DX449" s="109">
        <f t="shared" si="1012"/>
        <v>0</v>
      </c>
      <c r="DY449" s="109">
        <f t="shared" si="1012"/>
        <v>0</v>
      </c>
      <c r="DZ449" s="109">
        <f t="shared" si="1012"/>
        <v>0</v>
      </c>
      <c r="EA449" s="109">
        <f t="shared" si="1012"/>
        <v>0</v>
      </c>
      <c r="EB449" s="109">
        <f t="shared" si="1012"/>
        <v>0</v>
      </c>
      <c r="EC449" s="109">
        <f t="shared" si="1012"/>
        <v>0</v>
      </c>
      <c r="ED449" s="109">
        <f t="shared" si="1012"/>
        <v>0</v>
      </c>
      <c r="EE449" s="109">
        <f t="shared" si="1012"/>
        <v>0</v>
      </c>
      <c r="EF449" s="109">
        <f t="shared" si="1012"/>
        <v>0</v>
      </c>
      <c r="EG449" s="109">
        <f t="shared" si="1012"/>
        <v>0</v>
      </c>
      <c r="EH449" s="109">
        <f t="shared" si="1013"/>
        <v>0</v>
      </c>
      <c r="EI449" s="109">
        <f t="shared" si="1013"/>
        <v>0</v>
      </c>
      <c r="EJ449" s="109">
        <f t="shared" si="1013"/>
        <v>0</v>
      </c>
      <c r="EK449" s="109">
        <f t="shared" si="1013"/>
        <v>0</v>
      </c>
      <c r="EL449" s="109">
        <f t="shared" si="1013"/>
        <v>0</v>
      </c>
      <c r="EM449" s="109">
        <f t="shared" si="1013"/>
        <v>0</v>
      </c>
      <c r="EN449" s="109">
        <f t="shared" si="1013"/>
        <v>0</v>
      </c>
      <c r="EO449" s="109">
        <f t="shared" si="1013"/>
        <v>0</v>
      </c>
      <c r="EP449" s="109">
        <f t="shared" si="1013"/>
        <v>0</v>
      </c>
      <c r="EQ449" s="109">
        <f t="shared" si="1013"/>
        <v>0</v>
      </c>
      <c r="ER449" s="109">
        <f t="shared" si="1014"/>
        <v>0</v>
      </c>
      <c r="ES449" s="109">
        <f t="shared" si="1014"/>
        <v>0</v>
      </c>
      <c r="ET449" s="109">
        <f t="shared" si="1014"/>
        <v>0</v>
      </c>
      <c r="EU449" s="109">
        <f t="shared" si="1014"/>
        <v>0</v>
      </c>
      <c r="EV449" s="109">
        <f t="shared" si="1014"/>
        <v>0</v>
      </c>
      <c r="EW449" s="109">
        <f t="shared" si="1014"/>
        <v>0</v>
      </c>
      <c r="EX449" s="109">
        <f t="shared" si="1014"/>
        <v>0</v>
      </c>
      <c r="EY449" s="109">
        <f t="shared" si="1014"/>
        <v>0</v>
      </c>
      <c r="EZ449" s="109">
        <f t="shared" si="1014"/>
        <v>0</v>
      </c>
      <c r="FA449" s="109">
        <f t="shared" si="1014"/>
        <v>0</v>
      </c>
      <c r="FB449" s="109">
        <f t="shared" si="1015"/>
        <v>0</v>
      </c>
      <c r="FC449" s="109">
        <f t="shared" si="1015"/>
        <v>0</v>
      </c>
      <c r="FD449" s="109">
        <f t="shared" si="1015"/>
        <v>0</v>
      </c>
      <c r="FE449" s="109">
        <f t="shared" si="1015"/>
        <v>0</v>
      </c>
      <c r="FF449" s="109">
        <f t="shared" si="1015"/>
        <v>0</v>
      </c>
      <c r="FG449" s="109">
        <f t="shared" si="1015"/>
        <v>0</v>
      </c>
      <c r="FH449" s="109">
        <f t="shared" si="1015"/>
        <v>0</v>
      </c>
      <c r="FI449" s="109">
        <f t="shared" si="1015"/>
        <v>0</v>
      </c>
      <c r="FJ449" s="109">
        <f t="shared" si="1015"/>
        <v>0</v>
      </c>
      <c r="FK449" s="109">
        <f t="shared" si="1015"/>
        <v>0</v>
      </c>
      <c r="FL449" s="109">
        <f t="shared" si="1016"/>
        <v>0</v>
      </c>
      <c r="FM449" s="109">
        <f t="shared" si="1016"/>
        <v>0</v>
      </c>
      <c r="FN449" s="109">
        <f t="shared" si="1016"/>
        <v>0</v>
      </c>
      <c r="FO449" s="109">
        <f t="shared" si="1016"/>
        <v>0</v>
      </c>
      <c r="FP449" s="109">
        <f t="shared" si="1016"/>
        <v>0</v>
      </c>
      <c r="FQ449" s="109">
        <f t="shared" si="1016"/>
        <v>0</v>
      </c>
      <c r="FR449" s="109">
        <f t="shared" si="1016"/>
        <v>0</v>
      </c>
      <c r="FS449" s="109">
        <f t="shared" si="1016"/>
        <v>0</v>
      </c>
      <c r="FT449" s="109">
        <f t="shared" si="1016"/>
        <v>0</v>
      </c>
      <c r="FU449" s="109">
        <f t="shared" si="1016"/>
        <v>0</v>
      </c>
      <c r="FV449" s="109">
        <f t="shared" si="1017"/>
        <v>0</v>
      </c>
      <c r="FW449" s="109">
        <f t="shared" si="1017"/>
        <v>0</v>
      </c>
      <c r="FX449" s="109">
        <f t="shared" si="1017"/>
        <v>0</v>
      </c>
      <c r="FY449" s="109">
        <f t="shared" si="1017"/>
        <v>0</v>
      </c>
      <c r="FZ449" s="109">
        <f t="shared" si="1017"/>
        <v>0</v>
      </c>
      <c r="GA449" s="109">
        <f t="shared" si="1017"/>
        <v>0</v>
      </c>
      <c r="GB449" s="109">
        <f t="shared" si="1017"/>
        <v>0</v>
      </c>
      <c r="GC449" s="109">
        <f t="shared" si="1017"/>
        <v>0</v>
      </c>
      <c r="GD449" s="109">
        <f t="shared" si="1017"/>
        <v>0</v>
      </c>
      <c r="GE449" s="109">
        <f t="shared" si="1017"/>
        <v>0</v>
      </c>
      <c r="GF449" s="109">
        <f t="shared" si="1018"/>
        <v>0</v>
      </c>
      <c r="GG449" s="109">
        <f t="shared" si="1018"/>
        <v>0</v>
      </c>
      <c r="GH449" s="109">
        <f t="shared" si="1018"/>
        <v>0</v>
      </c>
      <c r="GI449" s="109">
        <f t="shared" si="1018"/>
        <v>0</v>
      </c>
      <c r="GJ449" s="109">
        <f t="shared" si="1018"/>
        <v>0</v>
      </c>
      <c r="GK449" s="109">
        <f t="shared" si="1018"/>
        <v>0</v>
      </c>
      <c r="GL449" s="109">
        <f t="shared" si="1018"/>
        <v>0</v>
      </c>
      <c r="GM449" s="109">
        <f t="shared" si="1018"/>
        <v>0</v>
      </c>
      <c r="GN449" s="109">
        <f t="shared" si="1018"/>
        <v>0</v>
      </c>
      <c r="GO449" s="109">
        <f t="shared" si="1018"/>
        <v>0</v>
      </c>
      <c r="GP449" s="109">
        <f t="shared" si="1019"/>
        <v>0</v>
      </c>
      <c r="GQ449" s="109">
        <f t="shared" si="1019"/>
        <v>0</v>
      </c>
      <c r="GR449" s="109">
        <f t="shared" si="1019"/>
        <v>0</v>
      </c>
      <c r="GS449" s="109">
        <f t="shared" si="1019"/>
        <v>0</v>
      </c>
      <c r="GT449" s="109">
        <f t="shared" si="1019"/>
        <v>0</v>
      </c>
      <c r="GU449" s="109">
        <f t="shared" si="1019"/>
        <v>0</v>
      </c>
      <c r="GV449" s="109">
        <f t="shared" si="1019"/>
        <v>0</v>
      </c>
      <c r="GW449" s="109">
        <f t="shared" si="1019"/>
        <v>0</v>
      </c>
      <c r="GX449" s="109">
        <f t="shared" si="1019"/>
        <v>0</v>
      </c>
      <c r="GY449" s="109">
        <f t="shared" si="1019"/>
        <v>0</v>
      </c>
      <c r="GZ449" s="109">
        <f t="shared" si="1020"/>
        <v>0</v>
      </c>
      <c r="HA449" s="109">
        <f t="shared" si="1020"/>
        <v>0</v>
      </c>
      <c r="HB449" s="109">
        <f t="shared" si="1020"/>
        <v>0</v>
      </c>
      <c r="HC449" s="109">
        <f t="shared" si="1020"/>
        <v>0</v>
      </c>
      <c r="HD449" s="109">
        <f t="shared" si="1020"/>
        <v>0</v>
      </c>
      <c r="HE449" s="109">
        <f t="shared" si="1020"/>
        <v>0</v>
      </c>
      <c r="HF449" s="109">
        <f t="shared" si="1020"/>
        <v>0</v>
      </c>
      <c r="HG449" s="109">
        <f t="shared" si="1020"/>
        <v>0</v>
      </c>
      <c r="HH449" s="109">
        <f t="shared" si="1020"/>
        <v>0</v>
      </c>
      <c r="HI449" s="109">
        <f t="shared" si="1020"/>
        <v>0</v>
      </c>
      <c r="HJ449" s="109">
        <f t="shared" si="1021"/>
        <v>0</v>
      </c>
      <c r="HK449" s="109">
        <f t="shared" si="1021"/>
        <v>0</v>
      </c>
      <c r="HL449" s="109">
        <f t="shared" si="1021"/>
        <v>0</v>
      </c>
      <c r="HM449" s="109">
        <f t="shared" si="1021"/>
        <v>0</v>
      </c>
      <c r="HN449" s="109">
        <f t="shared" si="1021"/>
        <v>0</v>
      </c>
      <c r="HO449" s="109">
        <f t="shared" si="1021"/>
        <v>0</v>
      </c>
      <c r="HP449" s="109">
        <f t="shared" si="1021"/>
        <v>0</v>
      </c>
      <c r="HQ449" s="109">
        <f t="shared" si="1021"/>
        <v>0</v>
      </c>
      <c r="HR449" s="109"/>
      <c r="HS449" s="109"/>
      <c r="HT449" s="109"/>
      <c r="HU449" s="109"/>
      <c r="HV449" s="109"/>
      <c r="HW449" s="109"/>
      <c r="HX449" s="109"/>
      <c r="HY449" s="109"/>
      <c r="HZ449" s="109"/>
      <c r="IA449" s="109"/>
      <c r="IB449" s="109"/>
      <c r="IC449" s="109"/>
      <c r="ID449" s="109"/>
      <c r="IE449" s="109"/>
      <c r="IF449" s="109"/>
      <c r="IG449" s="109"/>
      <c r="IH449" s="109"/>
      <c r="II449" s="109"/>
      <c r="IJ449" s="109"/>
      <c r="IK449" s="109"/>
      <c r="IL449" s="109"/>
      <c r="IM449" s="109"/>
      <c r="IN449" s="109"/>
      <c r="IO449" s="109"/>
      <c r="IP449" s="109"/>
      <c r="IQ449" s="109"/>
      <c r="IR449" s="109"/>
      <c r="IS449" s="109"/>
      <c r="IT449" s="109"/>
      <c r="IU449" s="109"/>
      <c r="IV449" s="109"/>
      <c r="IW449" s="109"/>
      <c r="IX449" s="109"/>
      <c r="IY449" s="109"/>
      <c r="IZ449" s="109"/>
      <c r="JA449" s="109"/>
      <c r="JB449" s="109"/>
      <c r="JC449" s="109"/>
      <c r="JD449" s="109"/>
      <c r="JE449" s="109"/>
      <c r="JF449" s="109"/>
      <c r="JG449" s="109"/>
      <c r="JH449" s="109"/>
      <c r="JI449" s="109"/>
      <c r="JJ449" s="109"/>
      <c r="JK449" s="109"/>
      <c r="JL449" s="109"/>
      <c r="JM449" s="109"/>
      <c r="JN449" s="109"/>
      <c r="JO449" s="109"/>
      <c r="JP449" s="109" t="str">
        <f t="shared" si="911"/>
        <v>Water Pollution_Cobalt_Unspecified_Health_N/A for WP Interim Methodology</v>
      </c>
    </row>
    <row r="450" spans="2:276">
      <c r="B450" s="112" t="s">
        <v>9</v>
      </c>
      <c r="C450" s="112" t="s">
        <v>512</v>
      </c>
      <c r="D450" s="112" t="s">
        <v>394</v>
      </c>
      <c r="E450" s="112" t="s">
        <v>395</v>
      </c>
      <c r="F450" s="112" t="s">
        <v>390</v>
      </c>
      <c r="G450" s="112" t="s">
        <v>391</v>
      </c>
      <c r="H450" s="109">
        <f t="shared" si="1000"/>
        <v>1.8734147386952342E-3</v>
      </c>
      <c r="I450" s="109">
        <f t="shared" si="1000"/>
        <v>8.2973154859933007E-3</v>
      </c>
      <c r="J450" s="109">
        <f t="shared" si="1000"/>
        <v>8.703588560169933E-4</v>
      </c>
      <c r="K450" s="109">
        <f t="shared" si="1000"/>
        <v>6.754754093244317E-4</v>
      </c>
      <c r="L450" s="109">
        <f t="shared" si="1000"/>
        <v>1.4998862645875312E-2</v>
      </c>
      <c r="M450" s="109">
        <f t="shared" si="1000"/>
        <v>8.5950920649692899E-4</v>
      </c>
      <c r="N450" s="109">
        <f t="shared" si="1000"/>
        <v>3.9837142346096765E-3</v>
      </c>
      <c r="O450" s="109">
        <f t="shared" si="1000"/>
        <v>1.3253175557194836E-3</v>
      </c>
      <c r="P450" s="109">
        <f t="shared" si="1000"/>
        <v>5.0923989235909829E-3</v>
      </c>
      <c r="Q450" s="109">
        <f t="shared" si="1000"/>
        <v>3.9837142346096765E-3</v>
      </c>
      <c r="R450" s="109">
        <f t="shared" si="1001"/>
        <v>2.6569857854077435E-4</v>
      </c>
      <c r="S450" s="109">
        <f t="shared" si="1001"/>
        <v>8.3904065454157781E-3</v>
      </c>
      <c r="T450" s="109">
        <f t="shared" si="1001"/>
        <v>7.3251852035394159E-3</v>
      </c>
      <c r="U450" s="109">
        <f t="shared" si="1001"/>
        <v>3.9837142346096765E-3</v>
      </c>
      <c r="V450" s="109">
        <f t="shared" si="1001"/>
        <v>7.2077178206076788E-3</v>
      </c>
      <c r="W450" s="109">
        <f t="shared" si="1001"/>
        <v>7.1351451224145421E-2</v>
      </c>
      <c r="X450" s="109">
        <f t="shared" si="1001"/>
        <v>3.9837142346096765E-3</v>
      </c>
      <c r="Y450" s="109">
        <f t="shared" si="1001"/>
        <v>2.9763150585213971E-3</v>
      </c>
      <c r="Z450" s="109">
        <f t="shared" si="1001"/>
        <v>3.7861798316562237E-2</v>
      </c>
      <c r="AA450" s="109">
        <f t="shared" si="1001"/>
        <v>7.9905162879030677E-4</v>
      </c>
      <c r="AB450" s="109">
        <f t="shared" si="1002"/>
        <v>5.142775845547197E-3</v>
      </c>
      <c r="AC450" s="109">
        <f t="shared" si="1002"/>
        <v>1.2259866099893131E-3</v>
      </c>
      <c r="AD450" s="109">
        <f t="shared" si="1002"/>
        <v>5.3966505204225261E-4</v>
      </c>
      <c r="AE450" s="109">
        <f t="shared" si="1002"/>
        <v>5.0297602636443042E-4</v>
      </c>
      <c r="AF450" s="109">
        <f t="shared" si="1002"/>
        <v>2.5734920157071128E-3</v>
      </c>
      <c r="AG450" s="109">
        <f t="shared" si="1002"/>
        <v>3.1597292193723893E-4</v>
      </c>
      <c r="AH450" s="109">
        <f t="shared" si="1002"/>
        <v>1.6590312128511274E-3</v>
      </c>
      <c r="AI450" s="109">
        <f t="shared" si="1002"/>
        <v>3.9837142346096765E-3</v>
      </c>
      <c r="AJ450" s="109">
        <f t="shared" si="1002"/>
        <v>1.0526681500573407E-2</v>
      </c>
      <c r="AK450" s="109">
        <f t="shared" si="1002"/>
        <v>3.4150121858612017E-3</v>
      </c>
      <c r="AL450" s="109">
        <f t="shared" si="1003"/>
        <v>2.554550024542546E-3</v>
      </c>
      <c r="AM450" s="109">
        <f t="shared" si="1003"/>
        <v>1.8147730822381143E-2</v>
      </c>
      <c r="AN450" s="109">
        <f t="shared" si="1003"/>
        <v>3.672748696015863E-3</v>
      </c>
      <c r="AO450" s="109">
        <f t="shared" si="1003"/>
        <v>4.6940773429804353E-3</v>
      </c>
      <c r="AP450" s="109">
        <f t="shared" si="1003"/>
        <v>2.1700248648698875E-3</v>
      </c>
      <c r="AQ450" s="109">
        <f t="shared" si="1003"/>
        <v>3.0371161395834799E-4</v>
      </c>
      <c r="AR450" s="109">
        <f t="shared" si="1003"/>
        <v>3.9837142346096765E-3</v>
      </c>
      <c r="AS450" s="109">
        <f t="shared" si="1003"/>
        <v>3.7722849879783308E-4</v>
      </c>
      <c r="AT450" s="109">
        <f t="shared" si="1003"/>
        <v>7.6488013037924311E-4</v>
      </c>
      <c r="AU450" s="109">
        <f t="shared" si="1003"/>
        <v>1.4998862645875312E-2</v>
      </c>
      <c r="AV450" s="109">
        <f t="shared" si="1004"/>
        <v>1.2456963120445188E-3</v>
      </c>
      <c r="AW450" s="109">
        <f t="shared" si="1004"/>
        <v>2.868874612661022E-2</v>
      </c>
      <c r="AX450" s="109">
        <f t="shared" si="1004"/>
        <v>2.6058062378441767E-3</v>
      </c>
      <c r="AY450" s="109">
        <f t="shared" si="1004"/>
        <v>3.672748696015863E-3</v>
      </c>
      <c r="AZ450" s="109">
        <f t="shared" si="1004"/>
        <v>1.8110661979628207E-3</v>
      </c>
      <c r="BA450" s="109">
        <f t="shared" si="1004"/>
        <v>1.1234508030832416E-3</v>
      </c>
      <c r="BB450" s="109">
        <f t="shared" si="1004"/>
        <v>6.1950141991569466E-3</v>
      </c>
      <c r="BC450" s="109">
        <f t="shared" si="1004"/>
        <v>2.6975370323072275E-3</v>
      </c>
      <c r="BD450" s="109">
        <f t="shared" si="1004"/>
        <v>3.4990641311538604E-3</v>
      </c>
      <c r="BE450" s="109">
        <f t="shared" si="1004"/>
        <v>6.051472192602418E-3</v>
      </c>
      <c r="BF450" s="109">
        <f t="shared" si="1005"/>
        <v>3.9837142346096765E-3</v>
      </c>
      <c r="BG450" s="109">
        <f t="shared" si="1005"/>
        <v>4.4379673913950632E-3</v>
      </c>
      <c r="BH450" s="109">
        <f t="shared" si="1005"/>
        <v>9.3348881859005584E-3</v>
      </c>
      <c r="BI450" s="109">
        <f t="shared" si="1005"/>
        <v>1.1243794651501526E-2</v>
      </c>
      <c r="BJ450" s="109">
        <f t="shared" si="1005"/>
        <v>1.791438613109814E-3</v>
      </c>
      <c r="BK450" s="109">
        <f t="shared" si="1005"/>
        <v>3.9837142346096765E-3</v>
      </c>
      <c r="BL450" s="109">
        <f t="shared" si="1005"/>
        <v>1.1139106618876182E-2</v>
      </c>
      <c r="BM450" s="109">
        <f t="shared" si="1005"/>
        <v>2.8838610917231592E-3</v>
      </c>
      <c r="BN450" s="109">
        <f t="shared" si="1005"/>
        <v>1.6447798990485395E-2</v>
      </c>
      <c r="BO450" s="109">
        <f t="shared" si="1005"/>
        <v>1.7315002643471661E-2</v>
      </c>
      <c r="BP450" s="109">
        <f t="shared" si="1006"/>
        <v>3.674288775789414E-3</v>
      </c>
      <c r="BQ450" s="109">
        <f t="shared" si="1006"/>
        <v>8.2272966622374557E-4</v>
      </c>
      <c r="BR450" s="109">
        <f t="shared" si="1006"/>
        <v>2.379061744798835E-3</v>
      </c>
      <c r="BS450" s="109">
        <f t="shared" si="1006"/>
        <v>3.672748696015863E-3</v>
      </c>
      <c r="BT450" s="109">
        <f t="shared" si="1006"/>
        <v>3.2673518946192788E-3</v>
      </c>
      <c r="BU450" s="109">
        <f t="shared" si="1006"/>
        <v>4.4379673913950632E-3</v>
      </c>
      <c r="BV450" s="109">
        <f t="shared" si="1006"/>
        <v>6.754754093244317E-4</v>
      </c>
      <c r="BW450" s="109">
        <f t="shared" si="1006"/>
        <v>2.0135624101280088E-3</v>
      </c>
      <c r="BX450" s="109">
        <f t="shared" si="1006"/>
        <v>9.9521522852676833E-3</v>
      </c>
      <c r="BY450" s="109">
        <f t="shared" si="1006"/>
        <v>6.754754093244317E-4</v>
      </c>
      <c r="BZ450" s="109">
        <f t="shared" si="1007"/>
        <v>6.3078677026026479E-4</v>
      </c>
      <c r="CA450" s="109">
        <f t="shared" si="1007"/>
        <v>3.672748696015863E-3</v>
      </c>
      <c r="CB450" s="109">
        <f t="shared" si="1007"/>
        <v>2.3697864080376545E-3</v>
      </c>
      <c r="CC450" s="109">
        <f t="shared" si="1007"/>
        <v>2.0871436231024658E-2</v>
      </c>
      <c r="CD450" s="109">
        <f t="shared" si="1007"/>
        <v>6.0320819101357219E-3</v>
      </c>
      <c r="CE450" s="109">
        <f t="shared" si="1007"/>
        <v>1.4998862645875312E-2</v>
      </c>
      <c r="CF450" s="109">
        <f t="shared" si="1007"/>
        <v>5.9747769490943042E-3</v>
      </c>
      <c r="CG450" s="109">
        <f t="shared" si="1007"/>
        <v>7.818841710634467E-6</v>
      </c>
      <c r="CH450" s="109">
        <f t="shared" si="1007"/>
        <v>3.9837142346096765E-3</v>
      </c>
      <c r="CI450" s="109">
        <f t="shared" si="1007"/>
        <v>1.0526681500573407E-2</v>
      </c>
      <c r="CJ450" s="109">
        <f t="shared" si="1008"/>
        <v>5.5266294889988144E-3</v>
      </c>
      <c r="CK450" s="109">
        <f t="shared" si="1008"/>
        <v>1.6805930678907731E-3</v>
      </c>
      <c r="CL450" s="109">
        <f t="shared" si="1008"/>
        <v>1.9851427315684556E-3</v>
      </c>
      <c r="CM450" s="109">
        <f t="shared" si="1008"/>
        <v>2.2414588589542072E-4</v>
      </c>
      <c r="CN450" s="109">
        <f t="shared" si="1008"/>
        <v>1.416793988337605E-2</v>
      </c>
      <c r="CO450" s="109">
        <f t="shared" si="1008"/>
        <v>4.3975130018014648E-3</v>
      </c>
      <c r="CP450" s="109">
        <f t="shared" si="1008"/>
        <v>1.0526681500573407E-2</v>
      </c>
      <c r="CQ450" s="109">
        <f t="shared" si="1008"/>
        <v>6.4815308328395162E-3</v>
      </c>
      <c r="CR450" s="109">
        <f t="shared" si="1008"/>
        <v>2.7497586018152497E-4</v>
      </c>
      <c r="CS450" s="109">
        <f t="shared" si="1008"/>
        <v>4.5008486824031593E-2</v>
      </c>
      <c r="CT450" s="109">
        <f t="shared" si="1009"/>
        <v>6.5630250568752928E-3</v>
      </c>
      <c r="CU450" s="109">
        <f t="shared" si="1009"/>
        <v>5.2465789631138508E-3</v>
      </c>
      <c r="CV450" s="109">
        <f t="shared" si="1009"/>
        <v>5.4588043750678113E-3</v>
      </c>
      <c r="CW450" s="109">
        <f t="shared" si="1009"/>
        <v>4.9284898538596838E-3</v>
      </c>
      <c r="CX450" s="109">
        <f t="shared" si="1009"/>
        <v>1.4998862645875312E-2</v>
      </c>
      <c r="CY450" s="109">
        <f t="shared" si="1009"/>
        <v>4.9860574003206461E-2</v>
      </c>
      <c r="CZ450" s="109">
        <f t="shared" si="1009"/>
        <v>1.6391235954433116E-2</v>
      </c>
      <c r="DA450" s="109">
        <f t="shared" si="1009"/>
        <v>3.9837142346096765E-3</v>
      </c>
      <c r="DB450" s="109">
        <f t="shared" si="1009"/>
        <v>2.3154403968831734E-2</v>
      </c>
      <c r="DC450" s="109">
        <f t="shared" si="1009"/>
        <v>5.5633958756749879E-3</v>
      </c>
      <c r="DD450" s="109">
        <f t="shared" si="1010"/>
        <v>6.2019770540452544E-4</v>
      </c>
      <c r="DE450" s="109">
        <f t="shared" si="1010"/>
        <v>5.3093677287172807E-3</v>
      </c>
      <c r="DF450" s="109">
        <f t="shared" si="1010"/>
        <v>1.0526681500573407E-2</v>
      </c>
      <c r="DG450" s="109">
        <f t="shared" si="1010"/>
        <v>8.4537434628024141E-3</v>
      </c>
      <c r="DH450" s="109">
        <f t="shared" si="1010"/>
        <v>1.6100027125450053E-2</v>
      </c>
      <c r="DI450" s="109">
        <f t="shared" si="1010"/>
        <v>4.4379673913950632E-3</v>
      </c>
      <c r="DJ450" s="109">
        <f t="shared" si="1010"/>
        <v>7.2077178206076788E-3</v>
      </c>
      <c r="DK450" s="109">
        <f t="shared" si="1010"/>
        <v>2.5048343193178817E-3</v>
      </c>
      <c r="DL450" s="109">
        <f t="shared" si="1010"/>
        <v>1.7399478839220392E-3</v>
      </c>
      <c r="DM450" s="109">
        <f t="shared" si="1010"/>
        <v>1.7961563513457066E-3</v>
      </c>
      <c r="DN450" s="109">
        <f t="shared" si="1011"/>
        <v>7.2077178206076788E-3</v>
      </c>
      <c r="DO450" s="109">
        <f t="shared" si="1011"/>
        <v>2.0082286937017834E-3</v>
      </c>
      <c r="DP450" s="109">
        <f t="shared" si="1011"/>
        <v>1.5539309133332892E-3</v>
      </c>
      <c r="DQ450" s="109">
        <f t="shared" si="1011"/>
        <v>1.4287655636801847E-4</v>
      </c>
      <c r="DR450" s="109">
        <f t="shared" si="1011"/>
        <v>1.4998862645875312E-2</v>
      </c>
      <c r="DS450" s="109">
        <f t="shared" si="1011"/>
        <v>2.0534188278067125E-3</v>
      </c>
      <c r="DT450" s="109">
        <f t="shared" si="1011"/>
        <v>1.4998862645875312E-2</v>
      </c>
      <c r="DU450" s="109">
        <f t="shared" si="1011"/>
        <v>1.0526681500573407E-2</v>
      </c>
      <c r="DV450" s="109">
        <f t="shared" si="1011"/>
        <v>2.1774707458668482E-3</v>
      </c>
      <c r="DW450" s="109">
        <f t="shared" si="1011"/>
        <v>9.1160715466134072E-3</v>
      </c>
      <c r="DX450" s="109">
        <f t="shared" si="1012"/>
        <v>5.3902237796690042E-3</v>
      </c>
      <c r="DY450" s="109">
        <f t="shared" si="1012"/>
        <v>2.5615044659685005E-2</v>
      </c>
      <c r="DZ450" s="109">
        <f t="shared" si="1012"/>
        <v>1.3332236336964494E-3</v>
      </c>
      <c r="EA450" s="109">
        <f t="shared" si="1012"/>
        <v>7.2077178206076788E-3</v>
      </c>
      <c r="EB450" s="109">
        <f t="shared" si="1012"/>
        <v>1.0526681500573407E-2</v>
      </c>
      <c r="EC450" s="109">
        <f t="shared" si="1012"/>
        <v>2.9538847937530578E-4</v>
      </c>
      <c r="ED450" s="109">
        <f t="shared" si="1012"/>
        <v>3.672748696015863E-3</v>
      </c>
      <c r="EE450" s="109">
        <f t="shared" si="1012"/>
        <v>4.0008192851004511E-3</v>
      </c>
      <c r="EF450" s="109">
        <f t="shared" si="1012"/>
        <v>1.0526681500573407E-2</v>
      </c>
      <c r="EG450" s="109">
        <f t="shared" si="1012"/>
        <v>4.165163262579737E-3</v>
      </c>
      <c r="EH450" s="109">
        <f t="shared" si="1013"/>
        <v>1.4998862645875312E-2</v>
      </c>
      <c r="EI450" s="109">
        <f t="shared" si="1013"/>
        <v>1.2998826990040811E-4</v>
      </c>
      <c r="EJ450" s="109">
        <f t="shared" si="1013"/>
        <v>4.4379673913950632E-3</v>
      </c>
      <c r="EK450" s="109">
        <f t="shared" si="1013"/>
        <v>3.171478151166069E-3</v>
      </c>
      <c r="EL450" s="109">
        <f t="shared" si="1013"/>
        <v>1.1526145364047691E-3</v>
      </c>
      <c r="EM450" s="109">
        <f t="shared" si="1013"/>
        <v>3.3244992671397876E-3</v>
      </c>
      <c r="EN450" s="109">
        <f t="shared" si="1013"/>
        <v>1.0314347814584339E-4</v>
      </c>
      <c r="EO450" s="109">
        <f t="shared" si="1013"/>
        <v>1.0526681500573407E-2</v>
      </c>
      <c r="EP450" s="109">
        <f t="shared" si="1013"/>
        <v>7.9535146827287833E-3</v>
      </c>
      <c r="EQ450" s="109">
        <f t="shared" si="1013"/>
        <v>6.6518217164161675E-2</v>
      </c>
      <c r="ER450" s="109">
        <f t="shared" si="1014"/>
        <v>6.754754093244317E-4</v>
      </c>
      <c r="ES450" s="109">
        <f t="shared" si="1014"/>
        <v>1.1401820181413831E-3</v>
      </c>
      <c r="ET450" s="109">
        <f t="shared" si="1014"/>
        <v>1.918375503450606E-3</v>
      </c>
      <c r="EU450" s="109">
        <f t="shared" si="1014"/>
        <v>6.8661080346122056E-4</v>
      </c>
      <c r="EV450" s="109">
        <f t="shared" si="1014"/>
        <v>8.2111924806650884E-3</v>
      </c>
      <c r="EW450" s="109">
        <f t="shared" si="1014"/>
        <v>3.9892346782835677E-3</v>
      </c>
      <c r="EX450" s="109">
        <f t="shared" si="1014"/>
        <v>1.0526681500573407E-2</v>
      </c>
      <c r="EY450" s="109">
        <f t="shared" si="1014"/>
        <v>1.7467605789155975E-3</v>
      </c>
      <c r="EZ450" s="109">
        <f t="shared" si="1014"/>
        <v>7.7018774560485767E-4</v>
      </c>
      <c r="FA450" s="109">
        <f t="shared" si="1014"/>
        <v>3.8741220326945325E-2</v>
      </c>
      <c r="FB450" s="109">
        <f t="shared" si="1015"/>
        <v>1.0526681500573407E-2</v>
      </c>
      <c r="FC450" s="109">
        <f t="shared" si="1015"/>
        <v>1.7773364165595436E-3</v>
      </c>
      <c r="FD450" s="109">
        <f t="shared" si="1015"/>
        <v>8.0364793814242269E-4</v>
      </c>
      <c r="FE450" s="109">
        <f t="shared" si="1015"/>
        <v>1.1735704272984977E-3</v>
      </c>
      <c r="FF450" s="109">
        <f t="shared" si="1015"/>
        <v>1.2341617011805243E-3</v>
      </c>
      <c r="FG450" s="109">
        <f t="shared" si="1015"/>
        <v>2.1223176731189675E-2</v>
      </c>
      <c r="FH450" s="109">
        <f t="shared" si="1015"/>
        <v>7.7540186228312828E-3</v>
      </c>
      <c r="FI450" s="109">
        <f t="shared" si="1015"/>
        <v>6.6370710125772479E-3</v>
      </c>
      <c r="FJ450" s="109">
        <f t="shared" si="1015"/>
        <v>3.9837142346096765E-3</v>
      </c>
      <c r="FK450" s="109">
        <f t="shared" si="1015"/>
        <v>7.2077178206076788E-3</v>
      </c>
      <c r="FL450" s="109">
        <f t="shared" si="1016"/>
        <v>4.739899374214188E-3</v>
      </c>
      <c r="FM450" s="109">
        <f t="shared" si="1016"/>
        <v>5.7779717885517081E-4</v>
      </c>
      <c r="FN450" s="109">
        <f t="shared" si="1016"/>
        <v>1.7048046982745993E-2</v>
      </c>
      <c r="FO450" s="109">
        <f t="shared" si="1016"/>
        <v>6.754754093244317E-4</v>
      </c>
      <c r="FP450" s="109">
        <f t="shared" si="1016"/>
        <v>1.4998862645875312E-2</v>
      </c>
      <c r="FQ450" s="109">
        <f t="shared" si="1016"/>
        <v>3.672748696015863E-3</v>
      </c>
      <c r="FR450" s="109">
        <f t="shared" si="1016"/>
        <v>6.9082817478693405E-4</v>
      </c>
      <c r="FS450" s="109">
        <f t="shared" si="1016"/>
        <v>6.2589650687907899E-3</v>
      </c>
      <c r="FT450" s="109">
        <f t="shared" si="1016"/>
        <v>5.1255918279594333E-3</v>
      </c>
      <c r="FU450" s="109">
        <f t="shared" si="1016"/>
        <v>3.672748696015863E-3</v>
      </c>
      <c r="FV450" s="109">
        <f t="shared" si="1017"/>
        <v>4.6568664429111929E-3</v>
      </c>
      <c r="FW450" s="109">
        <f t="shared" si="1017"/>
        <v>1.0526681500573407E-2</v>
      </c>
      <c r="FX450" s="109">
        <f t="shared" si="1017"/>
        <v>3.9837142346096765E-3</v>
      </c>
      <c r="FY450" s="109">
        <f t="shared" si="1017"/>
        <v>5.9266643418311006E-3</v>
      </c>
      <c r="FZ450" s="109">
        <f t="shared" si="1017"/>
        <v>7.8018400189323921E-3</v>
      </c>
      <c r="GA450" s="109">
        <f t="shared" si="1017"/>
        <v>6.2054563129113765E-4</v>
      </c>
      <c r="GB450" s="109">
        <f t="shared" si="1017"/>
        <v>1.9983552773550281E-3</v>
      </c>
      <c r="GC450" s="109">
        <f t="shared" si="1017"/>
        <v>2.0322636404260536E-3</v>
      </c>
      <c r="GD450" s="109">
        <f t="shared" si="1017"/>
        <v>3.672748696015863E-3</v>
      </c>
      <c r="GE450" s="109">
        <f t="shared" si="1017"/>
        <v>6.3591964485420188E-3</v>
      </c>
      <c r="GF450" s="109">
        <f t="shared" si="1018"/>
        <v>1.3837559769206417E-2</v>
      </c>
      <c r="GG450" s="109">
        <f t="shared" si="1018"/>
        <v>3.9837142346096765E-3</v>
      </c>
      <c r="GH450" s="109">
        <f t="shared" si="1018"/>
        <v>3.9837142346096765E-3</v>
      </c>
      <c r="GI450" s="109">
        <f t="shared" si="1018"/>
        <v>3.9837142346096765E-3</v>
      </c>
      <c r="GJ450" s="109">
        <f t="shared" si="1018"/>
        <v>3.9837142346096765E-3</v>
      </c>
      <c r="GK450" s="109">
        <f t="shared" si="1018"/>
        <v>1.5004697948871703E-3</v>
      </c>
      <c r="GL450" s="109">
        <f t="shared" si="1018"/>
        <v>1.9870487016929262E-4</v>
      </c>
      <c r="GM450" s="109">
        <f t="shared" si="1018"/>
        <v>2.3631263452036253E-3</v>
      </c>
      <c r="GN450" s="109">
        <f t="shared" si="1018"/>
        <v>2.2525830852857656E-2</v>
      </c>
      <c r="GO450" s="109">
        <f t="shared" si="1018"/>
        <v>6.8869637690566424E-3</v>
      </c>
      <c r="GP450" s="109">
        <f t="shared" si="1019"/>
        <v>1.0526681500573407E-2</v>
      </c>
      <c r="GQ450" s="109">
        <f t="shared" si="1019"/>
        <v>2.3776120831147992E-3</v>
      </c>
      <c r="GR450" s="109">
        <f t="shared" si="1019"/>
        <v>4.4249994758498133E-3</v>
      </c>
      <c r="GS450" s="109">
        <f t="shared" si="1019"/>
        <v>1.059885849212451E-2</v>
      </c>
      <c r="GT450" s="109">
        <f t="shared" si="1019"/>
        <v>1.0526681500573407E-2</v>
      </c>
      <c r="GU450" s="109">
        <f t="shared" si="1019"/>
        <v>5.6895365514214261E-3</v>
      </c>
      <c r="GV450" s="109">
        <f t="shared" si="1019"/>
        <v>6.754754093244317E-4</v>
      </c>
      <c r="GW450" s="109">
        <f t="shared" si="1019"/>
        <v>3.9837142346096765E-3</v>
      </c>
      <c r="GX450" s="109">
        <f t="shared" si="1019"/>
        <v>3.433788116188558E-3</v>
      </c>
      <c r="GY450" s="109">
        <f t="shared" si="1019"/>
        <v>6.6254099437645471E-3</v>
      </c>
      <c r="GZ450" s="109">
        <f t="shared" si="1020"/>
        <v>8.9052032012067444E-4</v>
      </c>
      <c r="HA450" s="109">
        <f t="shared" si="1020"/>
        <v>3.9837142346096765E-3</v>
      </c>
      <c r="HB450" s="109">
        <f t="shared" si="1020"/>
        <v>6.754754093244317E-4</v>
      </c>
      <c r="HC450" s="109">
        <f t="shared" si="1020"/>
        <v>1.4108744432914631E-2</v>
      </c>
      <c r="HD450" s="109">
        <f t="shared" si="1020"/>
        <v>4.6846507143428265E-3</v>
      </c>
      <c r="HE450" s="109">
        <f t="shared" si="1020"/>
        <v>5.7626569979465567E-3</v>
      </c>
      <c r="HF450" s="109">
        <f t="shared" si="1020"/>
        <v>2.190374782337292E-2</v>
      </c>
      <c r="HG450" s="109">
        <f t="shared" si="1020"/>
        <v>3.3664293742989566E-3</v>
      </c>
      <c r="HH450" s="109">
        <f t="shared" si="1020"/>
        <v>1.300180978137804E-3</v>
      </c>
      <c r="HI450" s="109">
        <f t="shared" si="1020"/>
        <v>7.3492176547141361E-3</v>
      </c>
      <c r="HJ450" s="109">
        <f t="shared" si="1021"/>
        <v>6.754754093244317E-4</v>
      </c>
      <c r="HK450" s="109">
        <f t="shared" si="1021"/>
        <v>3.9837142346096765E-3</v>
      </c>
      <c r="HL450" s="109">
        <f t="shared" si="1021"/>
        <v>1.6509175562389681E-2</v>
      </c>
      <c r="HM450" s="109">
        <f t="shared" si="1021"/>
        <v>3.9837142346096765E-3</v>
      </c>
      <c r="HN450" s="109">
        <f t="shared" si="1021"/>
        <v>7.2077178206076788E-3</v>
      </c>
      <c r="HO450" s="109">
        <f t="shared" si="1021"/>
        <v>2.0180381213221982E-3</v>
      </c>
      <c r="HP450" s="109">
        <f t="shared" si="1021"/>
        <v>1.4983063821589894E-3</v>
      </c>
      <c r="HQ450" s="109">
        <f t="shared" si="1021"/>
        <v>1.6884495863992096E-3</v>
      </c>
      <c r="HR450" s="109"/>
      <c r="HS450" s="109"/>
      <c r="HT450" s="109"/>
      <c r="HU450" s="109"/>
      <c r="HV450" s="109"/>
      <c r="HW450" s="109"/>
      <c r="HX450" s="109"/>
      <c r="HY450" s="109"/>
      <c r="HZ450" s="109"/>
      <c r="IA450" s="109"/>
      <c r="IB450" s="109"/>
      <c r="IC450" s="109"/>
      <c r="ID450" s="109"/>
      <c r="IE450" s="109"/>
      <c r="IF450" s="109"/>
      <c r="IG450" s="109"/>
      <c r="IH450" s="109"/>
      <c r="II450" s="109"/>
      <c r="IJ450" s="109"/>
      <c r="IK450" s="109"/>
      <c r="IL450" s="109"/>
      <c r="IM450" s="109"/>
      <c r="IN450" s="109"/>
      <c r="IO450" s="109"/>
      <c r="IP450" s="109"/>
      <c r="IQ450" s="109"/>
      <c r="IR450" s="109"/>
      <c r="IS450" s="109"/>
      <c r="IT450" s="109"/>
      <c r="IU450" s="109"/>
      <c r="IV450" s="109"/>
      <c r="IW450" s="109"/>
      <c r="IX450" s="109"/>
      <c r="IY450" s="109"/>
      <c r="IZ450" s="109"/>
      <c r="JA450" s="109"/>
      <c r="JB450" s="109"/>
      <c r="JC450" s="109"/>
      <c r="JD450" s="109"/>
      <c r="JE450" s="109"/>
      <c r="JF450" s="109"/>
      <c r="JG450" s="109"/>
      <c r="JH450" s="109"/>
      <c r="JI450" s="109"/>
      <c r="JJ450" s="109"/>
      <c r="JK450" s="109"/>
      <c r="JL450" s="109"/>
      <c r="JM450" s="109"/>
      <c r="JN450" s="109"/>
      <c r="JO450" s="109"/>
      <c r="JP450" s="109" t="str">
        <f t="shared" si="911"/>
        <v>Water Pollution_Copper_Freshwater_Health_N/A for WP Interim Methodology</v>
      </c>
    </row>
    <row r="451" spans="2:276">
      <c r="B451" s="112" t="s">
        <v>9</v>
      </c>
      <c r="C451" s="112" t="s">
        <v>512</v>
      </c>
      <c r="D451" s="112" t="s">
        <v>396</v>
      </c>
      <c r="E451" s="112" t="s">
        <v>395</v>
      </c>
      <c r="F451" s="112" t="s">
        <v>390</v>
      </c>
      <c r="G451" s="112" t="s">
        <v>391</v>
      </c>
      <c r="H451" s="109">
        <f t="shared" ref="H451:Q460" si="1022">INDEX(WP_Health_data,MATCH($JP451,WP_Health_Reference,0),MATCH(H$6,WP_Health_countries,0))</f>
        <v>7.5144909961946408E-5</v>
      </c>
      <c r="I451" s="109">
        <f t="shared" si="1022"/>
        <v>1.0548607111558061E-4</v>
      </c>
      <c r="J451" s="109">
        <f t="shared" si="1022"/>
        <v>3.3560189377040679E-4</v>
      </c>
      <c r="K451" s="109">
        <f t="shared" si="1022"/>
        <v>1.0343295619660803E-4</v>
      </c>
      <c r="L451" s="109">
        <f t="shared" si="1022"/>
        <v>7.8214022309057939E-4</v>
      </c>
      <c r="M451" s="109">
        <f t="shared" si="1022"/>
        <v>3.6435467009458822E-4</v>
      </c>
      <c r="N451" s="109">
        <f t="shared" si="1022"/>
        <v>2.2461803483093547E-4</v>
      </c>
      <c r="O451" s="109">
        <f t="shared" si="1022"/>
        <v>2.69227773701629E-4</v>
      </c>
      <c r="P451" s="109">
        <f t="shared" si="1022"/>
        <v>1.3257182410282846E-4</v>
      </c>
      <c r="Q451" s="109">
        <f t="shared" si="1022"/>
        <v>2.2461803483093547E-4</v>
      </c>
      <c r="R451" s="109">
        <f t="shared" ref="R451:AA460" si="1023">INDEX(WP_Health_data,MATCH($JP451,WP_Health_Reference,0),MATCH(R$6,WP_Health_countries,0))</f>
        <v>1.1991876855332473E-4</v>
      </c>
      <c r="S451" s="109">
        <f t="shared" si="1023"/>
        <v>2.0028906199516293E-3</v>
      </c>
      <c r="T451" s="109">
        <f t="shared" si="1023"/>
        <v>8.5540492002882077E-5</v>
      </c>
      <c r="U451" s="109">
        <f t="shared" si="1023"/>
        <v>2.2461803483093547E-4</v>
      </c>
      <c r="V451" s="109">
        <f t="shared" si="1023"/>
        <v>3.7648538803291653E-4</v>
      </c>
      <c r="W451" s="109">
        <f t="shared" si="1023"/>
        <v>1.1465073223822897E-3</v>
      </c>
      <c r="X451" s="109">
        <f t="shared" si="1023"/>
        <v>2.2461803483093547E-4</v>
      </c>
      <c r="Y451" s="109">
        <f t="shared" si="1023"/>
        <v>1.7819997979631389E-4</v>
      </c>
      <c r="Z451" s="109">
        <f t="shared" si="1023"/>
        <v>2.2606458308908218E-3</v>
      </c>
      <c r="AA451" s="109">
        <f t="shared" si="1023"/>
        <v>9.3886145241709192E-5</v>
      </c>
      <c r="AB451" s="109">
        <f t="shared" ref="AB451:AK460" si="1024">INDEX(WP_Health_data,MATCH($JP451,WP_Health_Reference,0),MATCH(AB$6,WP_Health_countries,0))</f>
        <v>9.4386137393188063E-4</v>
      </c>
      <c r="AC451" s="109">
        <f t="shared" si="1024"/>
        <v>2.5431314120948528E-4</v>
      </c>
      <c r="AD451" s="109">
        <f t="shared" si="1024"/>
        <v>4.6585336025086332E-5</v>
      </c>
      <c r="AE451" s="109">
        <f t="shared" si="1024"/>
        <v>3.1147982202598003E-4</v>
      </c>
      <c r="AF451" s="109">
        <f t="shared" si="1024"/>
        <v>2.121274392692012E-4</v>
      </c>
      <c r="AG451" s="109">
        <f t="shared" si="1024"/>
        <v>1.0469919818970044E-3</v>
      </c>
      <c r="AH451" s="109">
        <f t="shared" si="1024"/>
        <v>3.168527898668539E-4</v>
      </c>
      <c r="AI451" s="109">
        <f t="shared" si="1024"/>
        <v>2.2461803483093547E-4</v>
      </c>
      <c r="AJ451" s="109">
        <f t="shared" si="1024"/>
        <v>9.1141356736378044E-4</v>
      </c>
      <c r="AK451" s="109">
        <f t="shared" si="1024"/>
        <v>1.6454152249530184E-4</v>
      </c>
      <c r="AL451" s="109">
        <f t="shared" ref="AL451:AU460" si="1025">INDEX(WP_Health_data,MATCH($JP451,WP_Health_Reference,0),MATCH(AL$6,WP_Health_countries,0))</f>
        <v>7.0600885435252465E-4</v>
      </c>
      <c r="AM451" s="109">
        <f t="shared" si="1025"/>
        <v>5.6625901197802908E-4</v>
      </c>
      <c r="AN451" s="109">
        <f t="shared" si="1025"/>
        <v>6.0373582825680439E-4</v>
      </c>
      <c r="AO451" s="109">
        <f t="shared" si="1025"/>
        <v>2.0596930245700174E-4</v>
      </c>
      <c r="AP451" s="109">
        <f t="shared" si="1025"/>
        <v>9.0121712897445877E-4</v>
      </c>
      <c r="AQ451" s="109">
        <f t="shared" si="1025"/>
        <v>1.6432323484778582E-4</v>
      </c>
      <c r="AR451" s="109">
        <f t="shared" si="1025"/>
        <v>2.2461803483093547E-4</v>
      </c>
      <c r="AS451" s="109">
        <f t="shared" si="1025"/>
        <v>6.118689946878642E-5</v>
      </c>
      <c r="AT451" s="109">
        <f t="shared" si="1025"/>
        <v>2.0450614782981569E-4</v>
      </c>
      <c r="AU451" s="109">
        <f t="shared" si="1025"/>
        <v>7.8214022309057939E-4</v>
      </c>
      <c r="AV451" s="109">
        <f t="shared" ref="AV451:BE460" si="1026">INDEX(WP_Health_data,MATCH($JP451,WP_Health_Reference,0),MATCH(AV$6,WP_Health_countries,0))</f>
        <v>2.0987048840652762E-4</v>
      </c>
      <c r="AW451" s="109">
        <f t="shared" si="1026"/>
        <v>2.6564789176860208E-3</v>
      </c>
      <c r="AX451" s="109">
        <f t="shared" si="1026"/>
        <v>1.8306887500040499E-4</v>
      </c>
      <c r="AY451" s="109">
        <f t="shared" si="1026"/>
        <v>6.0373582825680439E-4</v>
      </c>
      <c r="AZ451" s="109">
        <f t="shared" si="1026"/>
        <v>1.4893184794974768E-3</v>
      </c>
      <c r="BA451" s="109">
        <f t="shared" si="1026"/>
        <v>1.2792775431733864E-3</v>
      </c>
      <c r="BB451" s="109">
        <f t="shared" si="1026"/>
        <v>1.1835151836136011E-4</v>
      </c>
      <c r="BC451" s="109">
        <f t="shared" si="1026"/>
        <v>1.0721407754390837E-3</v>
      </c>
      <c r="BD451" s="109">
        <f t="shared" si="1026"/>
        <v>9.9826223861615052E-5</v>
      </c>
      <c r="BE451" s="109">
        <f t="shared" si="1026"/>
        <v>1.4745057887470488E-4</v>
      </c>
      <c r="BF451" s="109">
        <f t="shared" ref="BF451:BO460" si="1027">INDEX(WP_Health_data,MATCH($JP451,WP_Health_Reference,0),MATCH(BF$6,WP_Health_countries,0))</f>
        <v>2.2461803483093547E-4</v>
      </c>
      <c r="BG451" s="109">
        <f t="shared" si="1027"/>
        <v>4.3320575589374884E-4</v>
      </c>
      <c r="BH451" s="109">
        <f t="shared" si="1027"/>
        <v>2.1970121611172215E-3</v>
      </c>
      <c r="BI451" s="109">
        <f t="shared" si="1027"/>
        <v>2.7370934488714328E-4</v>
      </c>
      <c r="BJ451" s="109">
        <f t="shared" si="1027"/>
        <v>1.0629482668076015E-4</v>
      </c>
      <c r="BK451" s="109">
        <f t="shared" si="1027"/>
        <v>2.2461803483093547E-4</v>
      </c>
      <c r="BL451" s="109">
        <f t="shared" si="1027"/>
        <v>3.4181820550219976E-4</v>
      </c>
      <c r="BM451" s="109">
        <f t="shared" si="1027"/>
        <v>1.9741886321804575E-4</v>
      </c>
      <c r="BN451" s="109">
        <f t="shared" si="1027"/>
        <v>4.8667327801201897E-4</v>
      </c>
      <c r="BO451" s="109">
        <f t="shared" si="1027"/>
        <v>1.7015859197716887E-4</v>
      </c>
      <c r="BP451" s="109">
        <f t="shared" ref="BP451:BY460" si="1028">INDEX(WP_Health_data,MATCH($JP451,WP_Health_Reference,0),MATCH(BP$6,WP_Health_countries,0))</f>
        <v>5.7089122467304299E-4</v>
      </c>
      <c r="BQ451" s="109">
        <f t="shared" si="1028"/>
        <v>8.2093502213076791E-5</v>
      </c>
      <c r="BR451" s="109">
        <f t="shared" si="1028"/>
        <v>1.2693537823215488E-4</v>
      </c>
      <c r="BS451" s="109">
        <f t="shared" si="1028"/>
        <v>6.0373582825680439E-4</v>
      </c>
      <c r="BT451" s="109">
        <f t="shared" si="1028"/>
        <v>6.7366321930835253E-5</v>
      </c>
      <c r="BU451" s="109">
        <f t="shared" si="1028"/>
        <v>4.3320575589374884E-4</v>
      </c>
      <c r="BV451" s="109">
        <f t="shared" si="1028"/>
        <v>1.0343295619660803E-4</v>
      </c>
      <c r="BW451" s="109">
        <f t="shared" si="1028"/>
        <v>3.4154026495325783E-4</v>
      </c>
      <c r="BX451" s="109">
        <f t="shared" si="1028"/>
        <v>7.572442028350927E-4</v>
      </c>
      <c r="BY451" s="109">
        <f t="shared" si="1028"/>
        <v>1.0343295619660803E-4</v>
      </c>
      <c r="BZ451" s="109">
        <f t="shared" ref="BZ451:CI460" si="1029">INDEX(WP_Health_data,MATCH($JP451,WP_Health_Reference,0),MATCH(BZ$6,WP_Health_countries,0))</f>
        <v>3.0850141264724524E-4</v>
      </c>
      <c r="CA451" s="109">
        <f t="shared" si="1029"/>
        <v>6.0373582825680439E-4</v>
      </c>
      <c r="CB451" s="109">
        <f t="shared" si="1029"/>
        <v>1.2721609055616856E-4</v>
      </c>
      <c r="CC451" s="109">
        <f t="shared" si="1029"/>
        <v>7.1813117014262297E-4</v>
      </c>
      <c r="CD451" s="109">
        <f t="shared" si="1029"/>
        <v>1.9786730376989163E-3</v>
      </c>
      <c r="CE451" s="109">
        <f t="shared" si="1029"/>
        <v>7.8214022309057939E-4</v>
      </c>
      <c r="CF451" s="109">
        <f t="shared" si="1029"/>
        <v>2.0695788493428808E-4</v>
      </c>
      <c r="CG451" s="109">
        <f t="shared" si="1029"/>
        <v>8.1874129528983225E-5</v>
      </c>
      <c r="CH451" s="109">
        <f t="shared" si="1029"/>
        <v>2.2461803483093547E-4</v>
      </c>
      <c r="CI451" s="109">
        <f t="shared" si="1029"/>
        <v>9.1141356736378044E-4</v>
      </c>
      <c r="CJ451" s="109">
        <f t="shared" ref="CJ451:CS460" si="1030">INDEX(WP_Health_data,MATCH($JP451,WP_Health_Reference,0),MATCH(CJ$6,WP_Health_countries,0))</f>
        <v>1.4090726090589027E-4</v>
      </c>
      <c r="CK451" s="109">
        <f t="shared" si="1030"/>
        <v>1.4502367872001279E-3</v>
      </c>
      <c r="CL451" s="109">
        <f t="shared" si="1030"/>
        <v>1.1790079080532786E-4</v>
      </c>
      <c r="CM451" s="109">
        <f t="shared" si="1030"/>
        <v>2.9232631308641723E-4</v>
      </c>
      <c r="CN451" s="109">
        <f t="shared" si="1030"/>
        <v>1.1345600178430533E-4</v>
      </c>
      <c r="CO451" s="109">
        <f t="shared" si="1030"/>
        <v>1.761429028513609E-4</v>
      </c>
      <c r="CP451" s="109">
        <f t="shared" si="1030"/>
        <v>9.1141356736378044E-4</v>
      </c>
      <c r="CQ451" s="109">
        <f t="shared" si="1030"/>
        <v>4.8411777923835109E-4</v>
      </c>
      <c r="CR451" s="109">
        <f t="shared" si="1030"/>
        <v>9.3939447325382691E-5</v>
      </c>
      <c r="CS451" s="109">
        <f t="shared" si="1030"/>
        <v>6.8949469620326249E-4</v>
      </c>
      <c r="CT451" s="109">
        <f t="shared" ref="CT451:DC460" si="1031">INDEX(WP_Health_data,MATCH($JP451,WP_Health_Reference,0),MATCH(CT$6,WP_Health_countries,0))</f>
        <v>2.2346130206486752E-4</v>
      </c>
      <c r="CU451" s="109">
        <f t="shared" si="1031"/>
        <v>1.9545540825503658E-4</v>
      </c>
      <c r="CV451" s="109">
        <f t="shared" si="1031"/>
        <v>2.251430100790487E-4</v>
      </c>
      <c r="CW451" s="109">
        <f t="shared" si="1031"/>
        <v>1.702465261993156E-4</v>
      </c>
      <c r="CX451" s="109">
        <f t="shared" si="1031"/>
        <v>7.8214022309057939E-4</v>
      </c>
      <c r="CY451" s="109">
        <f t="shared" si="1031"/>
        <v>1.1817887867967246E-3</v>
      </c>
      <c r="CZ451" s="109">
        <f t="shared" si="1031"/>
        <v>3.4617264725672207E-4</v>
      </c>
      <c r="DA451" s="109">
        <f t="shared" si="1031"/>
        <v>2.2461803483093547E-4</v>
      </c>
      <c r="DB451" s="109">
        <f t="shared" si="1031"/>
        <v>6.3920954001178611E-4</v>
      </c>
      <c r="DC451" s="109">
        <f t="shared" si="1031"/>
        <v>9.2953487976937994E-4</v>
      </c>
      <c r="DD451" s="109">
        <f t="shared" ref="DD451:DM460" si="1032">INDEX(WP_Health_data,MATCH($JP451,WP_Health_Reference,0),MATCH(DD$6,WP_Health_countries,0))</f>
        <v>9.8832531529878466E-5</v>
      </c>
      <c r="DE451" s="109">
        <f t="shared" si="1032"/>
        <v>1.5823547800011503E-4</v>
      </c>
      <c r="DF451" s="109">
        <f t="shared" si="1032"/>
        <v>9.1141356736378044E-4</v>
      </c>
      <c r="DG451" s="109">
        <f t="shared" si="1032"/>
        <v>4.0752088287959184E-4</v>
      </c>
      <c r="DH451" s="109">
        <f t="shared" si="1032"/>
        <v>3.4866605467908356E-3</v>
      </c>
      <c r="DI451" s="109">
        <f t="shared" si="1032"/>
        <v>4.3320575589374884E-4</v>
      </c>
      <c r="DJ451" s="109">
        <f t="shared" si="1032"/>
        <v>3.7648538803291653E-4</v>
      </c>
      <c r="DK451" s="109">
        <f t="shared" si="1032"/>
        <v>3.0158400228557443E-4</v>
      </c>
      <c r="DL451" s="109">
        <f t="shared" si="1032"/>
        <v>3.412189040482744E-4</v>
      </c>
      <c r="DM451" s="109">
        <f t="shared" si="1032"/>
        <v>1.6171227578630612E-4</v>
      </c>
      <c r="DN451" s="109">
        <f t="shared" ref="DN451:DW460" si="1033">INDEX(WP_Health_data,MATCH($JP451,WP_Health_Reference,0),MATCH(DN$6,WP_Health_countries,0))</f>
        <v>3.7648538803291653E-4</v>
      </c>
      <c r="DO451" s="109">
        <f t="shared" si="1033"/>
        <v>7.1056631374749444E-5</v>
      </c>
      <c r="DP451" s="109">
        <f t="shared" si="1033"/>
        <v>1.45539442599841E-4</v>
      </c>
      <c r="DQ451" s="109">
        <f t="shared" si="1033"/>
        <v>1.2628214529684592E-4</v>
      </c>
      <c r="DR451" s="109">
        <f t="shared" si="1033"/>
        <v>7.8214022309057939E-4</v>
      </c>
      <c r="DS451" s="109">
        <f t="shared" si="1033"/>
        <v>8.8805088528868972E-4</v>
      </c>
      <c r="DT451" s="109">
        <f t="shared" si="1033"/>
        <v>7.8214022309057939E-4</v>
      </c>
      <c r="DU451" s="109">
        <f t="shared" si="1033"/>
        <v>9.1141356736378044E-4</v>
      </c>
      <c r="DV451" s="109">
        <f t="shared" si="1033"/>
        <v>1.4526482933305127E-4</v>
      </c>
      <c r="DW451" s="109">
        <f t="shared" si="1033"/>
        <v>1.4946818319356577E-4</v>
      </c>
      <c r="DX451" s="109">
        <f t="shared" ref="DX451:EG460" si="1034">INDEX(WP_Health_data,MATCH($JP451,WP_Health_Reference,0),MATCH(DX$6,WP_Health_countries,0))</f>
        <v>1.7516585309303241E-3</v>
      </c>
      <c r="DY451" s="109">
        <f t="shared" si="1034"/>
        <v>4.5575077890865252E-4</v>
      </c>
      <c r="DZ451" s="109">
        <f t="shared" si="1034"/>
        <v>6.6646924705801174E-5</v>
      </c>
      <c r="EA451" s="109">
        <f t="shared" si="1034"/>
        <v>3.7648538803291653E-4</v>
      </c>
      <c r="EB451" s="109">
        <f t="shared" si="1034"/>
        <v>9.1141356736378044E-4</v>
      </c>
      <c r="EC451" s="109">
        <f t="shared" si="1034"/>
        <v>2.6499818470616401E-4</v>
      </c>
      <c r="ED451" s="109">
        <f t="shared" si="1034"/>
        <v>6.0373582825680439E-4</v>
      </c>
      <c r="EE451" s="109">
        <f t="shared" si="1034"/>
        <v>3.0454020268356438E-4</v>
      </c>
      <c r="EF451" s="109">
        <f t="shared" si="1034"/>
        <v>9.1141356736378044E-4</v>
      </c>
      <c r="EG451" s="109">
        <f t="shared" si="1034"/>
        <v>2.4459045001560219E-4</v>
      </c>
      <c r="EH451" s="109">
        <f t="shared" ref="EH451:EQ460" si="1035">INDEX(WP_Health_data,MATCH($JP451,WP_Health_Reference,0),MATCH(EH$6,WP_Health_countries,0))</f>
        <v>7.8214022309057939E-4</v>
      </c>
      <c r="EI451" s="109">
        <f t="shared" si="1035"/>
        <v>7.3263103004625452E-5</v>
      </c>
      <c r="EJ451" s="109">
        <f t="shared" si="1035"/>
        <v>4.3320575589374884E-4</v>
      </c>
      <c r="EK451" s="109">
        <f t="shared" si="1035"/>
        <v>3.5919097362871813E-4</v>
      </c>
      <c r="EL451" s="109">
        <f t="shared" si="1035"/>
        <v>1.2140482718096548E-4</v>
      </c>
      <c r="EM451" s="109">
        <f t="shared" si="1035"/>
        <v>8.2246157140621143E-4</v>
      </c>
      <c r="EN451" s="109">
        <f t="shared" si="1035"/>
        <v>1.2704500021869624E-4</v>
      </c>
      <c r="EO451" s="109">
        <f t="shared" si="1035"/>
        <v>9.1141356736378044E-4</v>
      </c>
      <c r="EP451" s="109">
        <f t="shared" si="1035"/>
        <v>7.3317596621390058E-5</v>
      </c>
      <c r="EQ451" s="109">
        <f t="shared" si="1035"/>
        <v>1.027282916811392E-3</v>
      </c>
      <c r="ER451" s="109">
        <f t="shared" ref="ER451:FA460" si="1036">INDEX(WP_Health_data,MATCH($JP451,WP_Health_Reference,0),MATCH(ER$6,WP_Health_countries,0))</f>
        <v>1.0343295619660803E-4</v>
      </c>
      <c r="ES451" s="109">
        <f t="shared" si="1036"/>
        <v>9.84240508889986E-5</v>
      </c>
      <c r="ET451" s="109">
        <f t="shared" si="1036"/>
        <v>1.0481223792699587E-4</v>
      </c>
      <c r="EU451" s="109">
        <f t="shared" si="1036"/>
        <v>3.7634484872488852E-4</v>
      </c>
      <c r="EV451" s="109">
        <f t="shared" si="1036"/>
        <v>1.4693444716233229E-3</v>
      </c>
      <c r="EW451" s="109">
        <f t="shared" si="1036"/>
        <v>1.6656780745766019E-3</v>
      </c>
      <c r="EX451" s="109">
        <f t="shared" si="1036"/>
        <v>9.1141356736378044E-4</v>
      </c>
      <c r="EY451" s="109">
        <f t="shared" si="1036"/>
        <v>2.1214973264358183E-4</v>
      </c>
      <c r="EZ451" s="109">
        <f t="shared" si="1036"/>
        <v>1.0906246489113672E-4</v>
      </c>
      <c r="FA451" s="109">
        <f t="shared" si="1036"/>
        <v>3.8045913693708579E-4</v>
      </c>
      <c r="FB451" s="109">
        <f t="shared" ref="FB451:FK460" si="1037">INDEX(WP_Health_data,MATCH($JP451,WP_Health_Reference,0),MATCH(FB$6,WP_Health_countries,0))</f>
        <v>9.1141356736378044E-4</v>
      </c>
      <c r="FC451" s="109">
        <f t="shared" si="1037"/>
        <v>1.3894921086852433E-4</v>
      </c>
      <c r="FD451" s="109">
        <f t="shared" si="1037"/>
        <v>1.3145872865136211E-4</v>
      </c>
      <c r="FE451" s="109">
        <f t="shared" si="1037"/>
        <v>2.2787937223870718E-4</v>
      </c>
      <c r="FF451" s="109">
        <f t="shared" si="1037"/>
        <v>7.7576913649886532E-4</v>
      </c>
      <c r="FG451" s="109">
        <f t="shared" si="1037"/>
        <v>2.6195571705543578E-4</v>
      </c>
      <c r="FH451" s="109">
        <f t="shared" si="1037"/>
        <v>1.3450291931656477E-3</v>
      </c>
      <c r="FI451" s="109">
        <f t="shared" si="1037"/>
        <v>7.3005065926246308E-4</v>
      </c>
      <c r="FJ451" s="109">
        <f t="shared" si="1037"/>
        <v>2.2461803483093547E-4</v>
      </c>
      <c r="FK451" s="109">
        <f t="shared" si="1037"/>
        <v>3.7648538803291653E-4</v>
      </c>
      <c r="FL451" s="109">
        <f t="shared" ref="FL451:FU460" si="1038">INDEX(WP_Health_data,MATCH($JP451,WP_Health_Reference,0),MATCH(FL$6,WP_Health_countries,0))</f>
        <v>1.9886651815529289E-4</v>
      </c>
      <c r="FM451" s="109">
        <f t="shared" si="1038"/>
        <v>2.4385315493872367E-4</v>
      </c>
      <c r="FN451" s="109">
        <f t="shared" si="1038"/>
        <v>1.9376153007504796E-4</v>
      </c>
      <c r="FO451" s="109">
        <f t="shared" si="1038"/>
        <v>1.0343295619660803E-4</v>
      </c>
      <c r="FP451" s="109">
        <f t="shared" si="1038"/>
        <v>7.8214022309057939E-4</v>
      </c>
      <c r="FQ451" s="109">
        <f t="shared" si="1038"/>
        <v>6.0373582825680439E-4</v>
      </c>
      <c r="FR451" s="109">
        <f t="shared" si="1038"/>
        <v>2.4273708675745742E-4</v>
      </c>
      <c r="FS451" s="109">
        <f t="shared" si="1038"/>
        <v>1.8648455389745149E-3</v>
      </c>
      <c r="FT451" s="109">
        <f t="shared" si="1038"/>
        <v>2.1385499528944575E-4</v>
      </c>
      <c r="FU451" s="109">
        <f t="shared" si="1038"/>
        <v>6.0373582825680439E-4</v>
      </c>
      <c r="FV451" s="109">
        <f t="shared" ref="FV451:GE460" si="1039">INDEX(WP_Health_data,MATCH($JP451,WP_Health_Reference,0),MATCH(FV$6,WP_Health_countries,0))</f>
        <v>4.8353171374059054E-4</v>
      </c>
      <c r="FW451" s="109">
        <f t="shared" si="1039"/>
        <v>9.1141356736378044E-4</v>
      </c>
      <c r="FX451" s="109">
        <f t="shared" si="1039"/>
        <v>2.2461803483093547E-4</v>
      </c>
      <c r="FY451" s="109">
        <f t="shared" si="1039"/>
        <v>1.7544759136951164E-3</v>
      </c>
      <c r="FZ451" s="109">
        <f t="shared" si="1039"/>
        <v>5.0175207033974439E-4</v>
      </c>
      <c r="GA451" s="109">
        <f t="shared" si="1039"/>
        <v>9.1956049147500711E-5</v>
      </c>
      <c r="GB451" s="109">
        <f t="shared" si="1039"/>
        <v>1.0043597106511337E-4</v>
      </c>
      <c r="GC451" s="109">
        <f t="shared" si="1039"/>
        <v>4.0928595283836047E-4</v>
      </c>
      <c r="GD451" s="109">
        <f t="shared" si="1039"/>
        <v>6.0373582825680439E-4</v>
      </c>
      <c r="GE451" s="109">
        <f t="shared" si="1039"/>
        <v>7.3878792667371929E-4</v>
      </c>
      <c r="GF451" s="109">
        <f t="shared" ref="GF451:GO460" si="1040">INDEX(WP_Health_data,MATCH($JP451,WP_Health_Reference,0),MATCH(GF$6,WP_Health_countries,0))</f>
        <v>7.7874645422950717E-4</v>
      </c>
      <c r="GG451" s="109">
        <f t="shared" si="1040"/>
        <v>2.2461803483093547E-4</v>
      </c>
      <c r="GH451" s="109">
        <f t="shared" si="1040"/>
        <v>2.2461803483093547E-4</v>
      </c>
      <c r="GI451" s="109">
        <f t="shared" si="1040"/>
        <v>2.2461803483093547E-4</v>
      </c>
      <c r="GJ451" s="109">
        <f t="shared" si="1040"/>
        <v>2.2461803483093547E-4</v>
      </c>
      <c r="GK451" s="109">
        <f t="shared" si="1040"/>
        <v>9.5316611370007483E-5</v>
      </c>
      <c r="GL451" s="109">
        <f t="shared" si="1040"/>
        <v>1.5158476930757204E-4</v>
      </c>
      <c r="GM451" s="109">
        <f t="shared" si="1040"/>
        <v>2.4318050336323316E-4</v>
      </c>
      <c r="GN451" s="109">
        <f t="shared" si="1040"/>
        <v>2.2974323041046918E-3</v>
      </c>
      <c r="GO451" s="109">
        <f t="shared" si="1040"/>
        <v>1.9859298584662638E-4</v>
      </c>
      <c r="GP451" s="109">
        <f t="shared" ref="GP451:GY460" si="1041">INDEX(WP_Health_data,MATCH($JP451,WP_Health_Reference,0),MATCH(GP$6,WP_Health_countries,0))</f>
        <v>9.1141356736378044E-4</v>
      </c>
      <c r="GQ451" s="109">
        <f t="shared" si="1041"/>
        <v>1.8847237032556239E-4</v>
      </c>
      <c r="GR451" s="109">
        <f t="shared" si="1041"/>
        <v>2.2028610919937628E-4</v>
      </c>
      <c r="GS451" s="109">
        <f t="shared" si="1041"/>
        <v>1.0819396582798151E-3</v>
      </c>
      <c r="GT451" s="109">
        <f t="shared" si="1041"/>
        <v>9.1141356736378044E-4</v>
      </c>
      <c r="GU451" s="109">
        <f t="shared" si="1041"/>
        <v>3.3578112080403476E-3</v>
      </c>
      <c r="GV451" s="109">
        <f t="shared" si="1041"/>
        <v>1.0343295619660803E-4</v>
      </c>
      <c r="GW451" s="109">
        <f t="shared" si="1041"/>
        <v>2.2461803483093547E-4</v>
      </c>
      <c r="GX451" s="109">
        <f t="shared" si="1041"/>
        <v>2.5533652858050109E-4</v>
      </c>
      <c r="GY451" s="109">
        <f t="shared" si="1041"/>
        <v>2.0233443934786625E-4</v>
      </c>
      <c r="GZ451" s="109">
        <f t="shared" ref="GZ451:HI460" si="1042">INDEX(WP_Health_data,MATCH($JP451,WP_Health_Reference,0),MATCH(GZ$6,WP_Health_countries,0))</f>
        <v>8.1026042625859703E-5</v>
      </c>
      <c r="HA451" s="109">
        <f t="shared" si="1042"/>
        <v>2.2461803483093547E-4</v>
      </c>
      <c r="HB451" s="109">
        <f t="shared" si="1042"/>
        <v>1.0343295619660803E-4</v>
      </c>
      <c r="HC451" s="109">
        <f t="shared" si="1042"/>
        <v>6.4646229565564194E-5</v>
      </c>
      <c r="HD451" s="109">
        <f t="shared" si="1042"/>
        <v>2.7393924032920387E-4</v>
      </c>
      <c r="HE451" s="109">
        <f t="shared" si="1042"/>
        <v>5.5067382721239342E-4</v>
      </c>
      <c r="HF451" s="109">
        <f t="shared" si="1042"/>
        <v>3.0083947214819956E-4</v>
      </c>
      <c r="HG451" s="109">
        <f t="shared" si="1042"/>
        <v>5.1674205925168683E-4</v>
      </c>
      <c r="HH451" s="109">
        <f t="shared" si="1042"/>
        <v>1.5564570595179254E-4</v>
      </c>
      <c r="HI451" s="109">
        <f t="shared" si="1042"/>
        <v>7.8381916501694423E-5</v>
      </c>
      <c r="HJ451" s="109">
        <f t="shared" ref="HJ451:HQ460" si="1043">INDEX(WP_Health_data,MATCH($JP451,WP_Health_Reference,0),MATCH(HJ$6,WP_Health_countries,0))</f>
        <v>1.0343295619660803E-4</v>
      </c>
      <c r="HK451" s="109">
        <f t="shared" si="1043"/>
        <v>2.2461803483093547E-4</v>
      </c>
      <c r="HL451" s="109">
        <f t="shared" si="1043"/>
        <v>6.7653323782677346E-4</v>
      </c>
      <c r="HM451" s="109">
        <f t="shared" si="1043"/>
        <v>2.2461803483093547E-4</v>
      </c>
      <c r="HN451" s="109">
        <f t="shared" si="1043"/>
        <v>3.7648538803291653E-4</v>
      </c>
      <c r="HO451" s="109">
        <f t="shared" si="1043"/>
        <v>3.4491272491669092E-4</v>
      </c>
      <c r="HP451" s="109">
        <f t="shared" si="1043"/>
        <v>1.3709633990097414E-4</v>
      </c>
      <c r="HQ451" s="109">
        <f t="shared" si="1043"/>
        <v>9.1628116003551589E-4</v>
      </c>
      <c r="HR451" s="109"/>
      <c r="HS451" s="109"/>
      <c r="HT451" s="109"/>
      <c r="HU451" s="109"/>
      <c r="HV451" s="109"/>
      <c r="HW451" s="109"/>
      <c r="HX451" s="109"/>
      <c r="HY451" s="109"/>
      <c r="HZ451" s="109"/>
      <c r="IA451" s="109"/>
      <c r="IB451" s="109"/>
      <c r="IC451" s="109"/>
      <c r="ID451" s="109"/>
      <c r="IE451" s="109"/>
      <c r="IF451" s="109"/>
      <c r="IG451" s="109"/>
      <c r="IH451" s="109"/>
      <c r="II451" s="109"/>
      <c r="IJ451" s="109"/>
      <c r="IK451" s="109"/>
      <c r="IL451" s="109"/>
      <c r="IM451" s="109"/>
      <c r="IN451" s="109"/>
      <c r="IO451" s="109"/>
      <c r="IP451" s="109"/>
      <c r="IQ451" s="109"/>
      <c r="IR451" s="109"/>
      <c r="IS451" s="109"/>
      <c r="IT451" s="109"/>
      <c r="IU451" s="109"/>
      <c r="IV451" s="109"/>
      <c r="IW451" s="109"/>
      <c r="IX451" s="109"/>
      <c r="IY451" s="109"/>
      <c r="IZ451" s="109"/>
      <c r="JA451" s="109"/>
      <c r="JB451" s="109"/>
      <c r="JC451" s="109"/>
      <c r="JD451" s="109"/>
      <c r="JE451" s="109"/>
      <c r="JF451" s="109"/>
      <c r="JG451" s="109"/>
      <c r="JH451" s="109"/>
      <c r="JI451" s="109"/>
      <c r="JJ451" s="109"/>
      <c r="JK451" s="109"/>
      <c r="JL451" s="109"/>
      <c r="JM451" s="109"/>
      <c r="JN451" s="109"/>
      <c r="JO451" s="109"/>
      <c r="JP451" s="109" t="str">
        <f t="shared" si="911"/>
        <v>Water Pollution_Copper_Seawater_Health_N/A for WP Interim Methodology</v>
      </c>
    </row>
    <row r="452" spans="2:276">
      <c r="B452" s="112" t="s">
        <v>9</v>
      </c>
      <c r="C452" s="112" t="s">
        <v>512</v>
      </c>
      <c r="D452" s="112" t="s">
        <v>384</v>
      </c>
      <c r="E452" s="112" t="s">
        <v>395</v>
      </c>
      <c r="F452" s="112" t="s">
        <v>390</v>
      </c>
      <c r="G452" s="112" t="s">
        <v>391</v>
      </c>
      <c r="H452" s="109">
        <f t="shared" si="1022"/>
        <v>1.8734147386952342E-3</v>
      </c>
      <c r="I452" s="109">
        <f t="shared" si="1022"/>
        <v>7.1687382883936016E-3</v>
      </c>
      <c r="J452" s="109">
        <f t="shared" si="1022"/>
        <v>7.7340667010194E-4</v>
      </c>
      <c r="K452" s="109">
        <f t="shared" si="1022"/>
        <v>1.0343295619660803E-4</v>
      </c>
      <c r="L452" s="109">
        <f t="shared" si="1022"/>
        <v>1.4998862645875312E-2</v>
      </c>
      <c r="M452" s="109">
        <f t="shared" si="1022"/>
        <v>7.1292787625703018E-4</v>
      </c>
      <c r="N452" s="109">
        <f t="shared" si="1022"/>
        <v>2.2461803483093547E-4</v>
      </c>
      <c r="O452" s="109">
        <f t="shared" si="1022"/>
        <v>1.2215063169100358E-3</v>
      </c>
      <c r="P452" s="109">
        <f t="shared" si="1022"/>
        <v>5.0923989235909829E-3</v>
      </c>
      <c r="Q452" s="109">
        <f t="shared" si="1022"/>
        <v>2.2461803483093547E-4</v>
      </c>
      <c r="R452" s="109">
        <f t="shared" si="1023"/>
        <v>2.1275471615134716E-4</v>
      </c>
      <c r="S452" s="109">
        <f t="shared" si="1023"/>
        <v>8.3904065454157781E-3</v>
      </c>
      <c r="T452" s="109">
        <f t="shared" si="1023"/>
        <v>5.6637242436013875E-3</v>
      </c>
      <c r="U452" s="109">
        <f t="shared" si="1023"/>
        <v>2.3001760061229767E-4</v>
      </c>
      <c r="V452" s="109">
        <f t="shared" si="1023"/>
        <v>3.7648538803291653E-4</v>
      </c>
      <c r="W452" s="109">
        <f t="shared" si="1023"/>
        <v>6.7338523993830737E-2</v>
      </c>
      <c r="X452" s="109">
        <f t="shared" si="1023"/>
        <v>2.2461803483093547E-4</v>
      </c>
      <c r="Y452" s="109">
        <f t="shared" si="1023"/>
        <v>2.9763150585213971E-3</v>
      </c>
      <c r="Z452" s="109">
        <f t="shared" si="1023"/>
        <v>3.6959880143536336E-2</v>
      </c>
      <c r="AA452" s="109">
        <f t="shared" si="1023"/>
        <v>6.3529855150656097E-4</v>
      </c>
      <c r="AB452" s="109">
        <f t="shared" si="1024"/>
        <v>4.6481074421698774E-3</v>
      </c>
      <c r="AC452" s="109">
        <f t="shared" si="1024"/>
        <v>2.5431314120948528E-4</v>
      </c>
      <c r="AD452" s="109">
        <f t="shared" si="1024"/>
        <v>5.3966505204225261E-4</v>
      </c>
      <c r="AE452" s="109">
        <f t="shared" si="1024"/>
        <v>5.0297602636443042E-4</v>
      </c>
      <c r="AF452" s="109">
        <f t="shared" si="1024"/>
        <v>2.5615562623190497E-3</v>
      </c>
      <c r="AG452" s="109">
        <f t="shared" si="1024"/>
        <v>3.1597292193723893E-4</v>
      </c>
      <c r="AH452" s="109">
        <f t="shared" si="1024"/>
        <v>1.4675308060738388E-3</v>
      </c>
      <c r="AI452" s="109">
        <f t="shared" si="1024"/>
        <v>2.2461803483093547E-4</v>
      </c>
      <c r="AJ452" s="109">
        <f t="shared" si="1024"/>
        <v>2.1504469931158234E-3</v>
      </c>
      <c r="AK452" s="109">
        <f t="shared" si="1024"/>
        <v>3.2176337257508072E-3</v>
      </c>
      <c r="AL452" s="109">
        <f t="shared" si="1025"/>
        <v>2.554550024542546E-3</v>
      </c>
      <c r="AM452" s="109">
        <f t="shared" si="1025"/>
        <v>1.8147730822381143E-2</v>
      </c>
      <c r="AN452" s="109">
        <f t="shared" si="1025"/>
        <v>1.2341345185528246E-3</v>
      </c>
      <c r="AO452" s="109">
        <f t="shared" si="1025"/>
        <v>4.5921111187861756E-3</v>
      </c>
      <c r="AP452" s="109">
        <f t="shared" si="1025"/>
        <v>2.0484696072379091E-3</v>
      </c>
      <c r="AQ452" s="109">
        <f t="shared" si="1025"/>
        <v>2.8863425734225185E-4</v>
      </c>
      <c r="AR452" s="109">
        <f t="shared" si="1025"/>
        <v>2.2461803483093547E-4</v>
      </c>
      <c r="AS452" s="109">
        <f t="shared" si="1025"/>
        <v>3.7722849879783308E-4</v>
      </c>
      <c r="AT452" s="109">
        <f t="shared" si="1025"/>
        <v>7.6488013037924311E-4</v>
      </c>
      <c r="AU452" s="109">
        <f t="shared" si="1025"/>
        <v>1.3162637041622714E-2</v>
      </c>
      <c r="AV452" s="109">
        <f t="shared" si="1026"/>
        <v>1.1362168561328144E-3</v>
      </c>
      <c r="AW452" s="109">
        <f t="shared" si="1026"/>
        <v>2.7332716476726509E-2</v>
      </c>
      <c r="AX452" s="109">
        <f t="shared" si="1026"/>
        <v>2.4680958594954991E-3</v>
      </c>
      <c r="AY452" s="109">
        <f t="shared" si="1026"/>
        <v>6.0373582825680439E-4</v>
      </c>
      <c r="AZ452" s="109">
        <f t="shared" si="1026"/>
        <v>1.8102683408404792E-3</v>
      </c>
      <c r="BA452" s="109">
        <f t="shared" si="1026"/>
        <v>1.1366858724559629E-3</v>
      </c>
      <c r="BB452" s="109">
        <f t="shared" si="1026"/>
        <v>5.590050709104552E-3</v>
      </c>
      <c r="BC452" s="109">
        <f t="shared" si="1026"/>
        <v>2.6005088402138578E-3</v>
      </c>
      <c r="BD452" s="109">
        <f t="shared" si="1026"/>
        <v>2.7859912426486484E-3</v>
      </c>
      <c r="BE452" s="109">
        <f t="shared" si="1026"/>
        <v>4.0044893312286113E-3</v>
      </c>
      <c r="BF452" s="109">
        <f t="shared" si="1027"/>
        <v>3.049692121591768E-3</v>
      </c>
      <c r="BG452" s="109">
        <f t="shared" si="1027"/>
        <v>2.4233855867504552E-3</v>
      </c>
      <c r="BH452" s="109">
        <f t="shared" si="1027"/>
        <v>9.3348881859005584E-3</v>
      </c>
      <c r="BI452" s="109">
        <f t="shared" si="1027"/>
        <v>5.1743101722025592E-3</v>
      </c>
      <c r="BJ452" s="109">
        <f t="shared" si="1027"/>
        <v>8.722909889012653E-4</v>
      </c>
      <c r="BK452" s="109">
        <f t="shared" si="1027"/>
        <v>2.2461803483093547E-4</v>
      </c>
      <c r="BL452" s="109">
        <f t="shared" si="1027"/>
        <v>6.7520551809397613E-3</v>
      </c>
      <c r="BM452" s="109">
        <f t="shared" si="1027"/>
        <v>2.3987357246037766E-3</v>
      </c>
      <c r="BN452" s="109">
        <f t="shared" si="1027"/>
        <v>1.521113958929084E-2</v>
      </c>
      <c r="BO452" s="109">
        <f t="shared" si="1027"/>
        <v>1.5678810511580241E-2</v>
      </c>
      <c r="BP452" s="109">
        <f t="shared" si="1028"/>
        <v>2.7902739421714171E-3</v>
      </c>
      <c r="BQ452" s="109">
        <f t="shared" si="1028"/>
        <v>7.8664062860910457E-4</v>
      </c>
      <c r="BR452" s="109">
        <f t="shared" si="1028"/>
        <v>1.5768523061140539E-3</v>
      </c>
      <c r="BS452" s="109">
        <f t="shared" si="1028"/>
        <v>3.672748696015863E-3</v>
      </c>
      <c r="BT452" s="109">
        <f t="shared" si="1028"/>
        <v>3.2597679928117185E-3</v>
      </c>
      <c r="BU452" s="109">
        <f t="shared" si="1028"/>
        <v>4.4003731857728397E-4</v>
      </c>
      <c r="BV452" s="109">
        <f t="shared" si="1028"/>
        <v>2.9783485667285008E-4</v>
      </c>
      <c r="BW452" s="109">
        <f t="shared" si="1028"/>
        <v>1.6876616850807599E-3</v>
      </c>
      <c r="BX452" s="109">
        <f t="shared" si="1028"/>
        <v>9.1087868566315303E-3</v>
      </c>
      <c r="BY452" s="109">
        <f t="shared" si="1028"/>
        <v>1.3321060321247875E-4</v>
      </c>
      <c r="BZ452" s="109">
        <f t="shared" si="1029"/>
        <v>5.6382928646486318E-4</v>
      </c>
      <c r="CA452" s="109">
        <f t="shared" si="1029"/>
        <v>2.4040914507089768E-3</v>
      </c>
      <c r="CB452" s="109">
        <f t="shared" si="1029"/>
        <v>2.2632653495396303E-3</v>
      </c>
      <c r="CC452" s="109">
        <f t="shared" si="1029"/>
        <v>2.0251659625156845E-2</v>
      </c>
      <c r="CD452" s="109">
        <f t="shared" si="1029"/>
        <v>5.3327109588307024E-3</v>
      </c>
      <c r="CE452" s="109">
        <f t="shared" si="1029"/>
        <v>7.8214022309057939E-4</v>
      </c>
      <c r="CF452" s="109">
        <f t="shared" si="1029"/>
        <v>3.1588909986421366E-3</v>
      </c>
      <c r="CG452" s="109">
        <f t="shared" si="1029"/>
        <v>8.0073804011157989E-5</v>
      </c>
      <c r="CH452" s="109">
        <f t="shared" si="1029"/>
        <v>2.2461803483093547E-4</v>
      </c>
      <c r="CI452" s="109">
        <f t="shared" si="1029"/>
        <v>9.1141356736378044E-4</v>
      </c>
      <c r="CJ452" s="109">
        <f t="shared" si="1030"/>
        <v>5.4151813386451083E-3</v>
      </c>
      <c r="CK452" s="109">
        <f t="shared" si="1030"/>
        <v>1.644854714543434E-3</v>
      </c>
      <c r="CL452" s="109">
        <f t="shared" si="1030"/>
        <v>1.2059082750914536E-3</v>
      </c>
      <c r="CM452" s="109">
        <f t="shared" si="1030"/>
        <v>2.660872093155995E-4</v>
      </c>
      <c r="CN452" s="109">
        <f t="shared" si="1030"/>
        <v>5.7781376552547134E-3</v>
      </c>
      <c r="CO452" s="109">
        <f t="shared" si="1030"/>
        <v>4.0593635271211452E-3</v>
      </c>
      <c r="CP452" s="109">
        <f t="shared" si="1030"/>
        <v>9.1141356736378044E-4</v>
      </c>
      <c r="CQ452" s="109">
        <f t="shared" si="1030"/>
        <v>6.4815308328395162E-3</v>
      </c>
      <c r="CR452" s="109">
        <f t="shared" si="1030"/>
        <v>2.0030772118528049E-4</v>
      </c>
      <c r="CS452" s="109">
        <f t="shared" si="1030"/>
        <v>4.3180237101634884E-2</v>
      </c>
      <c r="CT452" s="109">
        <f t="shared" si="1031"/>
        <v>5.0605498416892479E-3</v>
      </c>
      <c r="CU452" s="109">
        <f t="shared" si="1031"/>
        <v>5.0966351481182134E-3</v>
      </c>
      <c r="CV452" s="109">
        <f t="shared" si="1031"/>
        <v>5.4444158885699565E-3</v>
      </c>
      <c r="CW452" s="109">
        <f t="shared" si="1031"/>
        <v>2.9676231077633728E-3</v>
      </c>
      <c r="CX452" s="109">
        <f t="shared" si="1031"/>
        <v>1.5799374762799534E-3</v>
      </c>
      <c r="CY452" s="109">
        <f t="shared" si="1031"/>
        <v>3.1967804437326941E-2</v>
      </c>
      <c r="CZ452" s="109">
        <f t="shared" si="1031"/>
        <v>1.3169990536732446E-2</v>
      </c>
      <c r="DA452" s="109">
        <f t="shared" si="1031"/>
        <v>2.1671073889424652E-3</v>
      </c>
      <c r="DB452" s="109">
        <f t="shared" si="1031"/>
        <v>1.631078453710311E-2</v>
      </c>
      <c r="DC452" s="109">
        <f t="shared" si="1031"/>
        <v>5.5421471207238232E-3</v>
      </c>
      <c r="DD452" s="109">
        <f t="shared" si="1032"/>
        <v>6.1210423056406137E-4</v>
      </c>
      <c r="DE452" s="109">
        <f t="shared" si="1032"/>
        <v>5.1000088183343522E-3</v>
      </c>
      <c r="DF452" s="109">
        <f t="shared" si="1032"/>
        <v>9.1141356736378044E-4</v>
      </c>
      <c r="DG452" s="109">
        <f t="shared" si="1032"/>
        <v>7.2697430975623839E-3</v>
      </c>
      <c r="DH452" s="109">
        <f t="shared" si="1032"/>
        <v>1.3969299040110149E-2</v>
      </c>
      <c r="DI452" s="109">
        <f t="shared" si="1032"/>
        <v>4.0965059124203349E-3</v>
      </c>
      <c r="DJ452" s="109">
        <f t="shared" si="1032"/>
        <v>3.6728437246328401E-3</v>
      </c>
      <c r="DK452" s="109">
        <f t="shared" si="1032"/>
        <v>2.5048343193178817E-3</v>
      </c>
      <c r="DL452" s="109">
        <f t="shared" si="1032"/>
        <v>1.7399478839220392E-3</v>
      </c>
      <c r="DM452" s="109">
        <f t="shared" si="1032"/>
        <v>1.55667580750626E-3</v>
      </c>
      <c r="DN452" s="109">
        <f t="shared" si="1033"/>
        <v>2.9342963700308574E-3</v>
      </c>
      <c r="DO452" s="109">
        <f t="shared" si="1033"/>
        <v>2.0082286937017834E-3</v>
      </c>
      <c r="DP452" s="109">
        <f t="shared" si="1033"/>
        <v>1.0630132502673199E-3</v>
      </c>
      <c r="DQ452" s="109">
        <f t="shared" si="1033"/>
        <v>1.4049894897632745E-4</v>
      </c>
      <c r="DR452" s="109">
        <f t="shared" si="1033"/>
        <v>1.4998862645875312E-2</v>
      </c>
      <c r="DS452" s="109">
        <f t="shared" si="1033"/>
        <v>1.9926213724793173E-3</v>
      </c>
      <c r="DT452" s="109">
        <f t="shared" si="1033"/>
        <v>1.4998862645875312E-2</v>
      </c>
      <c r="DU452" s="109">
        <f t="shared" si="1033"/>
        <v>9.1141356736378044E-4</v>
      </c>
      <c r="DV452" s="109">
        <f t="shared" si="1033"/>
        <v>1.9363759731911465E-3</v>
      </c>
      <c r="DW452" s="109">
        <f t="shared" si="1033"/>
        <v>9.1160715466134072E-3</v>
      </c>
      <c r="DX452" s="109">
        <f t="shared" si="1034"/>
        <v>4.3140380589190676E-3</v>
      </c>
      <c r="DY452" s="109">
        <f t="shared" si="1034"/>
        <v>4.5575077890865252E-4</v>
      </c>
      <c r="DZ452" s="109">
        <f t="shared" si="1034"/>
        <v>1.3332236336964494E-3</v>
      </c>
      <c r="EA452" s="109">
        <f t="shared" si="1034"/>
        <v>3.7648538803291653E-4</v>
      </c>
      <c r="EB452" s="109">
        <f t="shared" si="1034"/>
        <v>9.1141356736378044E-4</v>
      </c>
      <c r="EC452" s="109">
        <f t="shared" si="1034"/>
        <v>2.8610811121497666E-4</v>
      </c>
      <c r="ED452" s="109">
        <f t="shared" si="1034"/>
        <v>1.5201151425525627E-3</v>
      </c>
      <c r="EE452" s="109">
        <f t="shared" si="1034"/>
        <v>3.7403295611857443E-3</v>
      </c>
      <c r="EF452" s="109">
        <f t="shared" si="1034"/>
        <v>9.1141356736378044E-4</v>
      </c>
      <c r="EG452" s="109">
        <f t="shared" si="1034"/>
        <v>4.165163262579737E-3</v>
      </c>
      <c r="EH452" s="109">
        <f t="shared" si="1035"/>
        <v>7.8214022309057939E-4</v>
      </c>
      <c r="EI452" s="109">
        <f t="shared" si="1035"/>
        <v>1.2998826990040811E-4</v>
      </c>
      <c r="EJ452" s="109">
        <f t="shared" si="1035"/>
        <v>3.792473022794948E-3</v>
      </c>
      <c r="EK452" s="109">
        <f t="shared" si="1035"/>
        <v>2.3754392296560338E-3</v>
      </c>
      <c r="EL452" s="109">
        <f t="shared" si="1035"/>
        <v>1.0173179663771294E-3</v>
      </c>
      <c r="EM452" s="109">
        <f t="shared" si="1035"/>
        <v>3.1895227903423725E-3</v>
      </c>
      <c r="EN452" s="109">
        <f t="shared" si="1035"/>
        <v>1.0437706677200202E-4</v>
      </c>
      <c r="EO452" s="109">
        <f t="shared" si="1035"/>
        <v>9.1141356736378044E-4</v>
      </c>
      <c r="EP452" s="109">
        <f t="shared" si="1035"/>
        <v>7.9225702519992308E-3</v>
      </c>
      <c r="EQ452" s="109">
        <f t="shared" si="1035"/>
        <v>6.0817213000468245E-2</v>
      </c>
      <c r="ER452" s="109">
        <f t="shared" si="1036"/>
        <v>2.4484977911820637E-4</v>
      </c>
      <c r="ES452" s="109">
        <f t="shared" si="1036"/>
        <v>4.5466775156733372E-4</v>
      </c>
      <c r="ET452" s="109">
        <f t="shared" si="1036"/>
        <v>1.8069834734383903E-3</v>
      </c>
      <c r="EU452" s="109">
        <f t="shared" si="1036"/>
        <v>6.8661080346122056E-4</v>
      </c>
      <c r="EV452" s="109">
        <f t="shared" si="1036"/>
        <v>8.0584267892368482E-3</v>
      </c>
      <c r="EW452" s="109">
        <f t="shared" si="1036"/>
        <v>3.9892346782835677E-3</v>
      </c>
      <c r="EX452" s="109">
        <f t="shared" si="1036"/>
        <v>9.1141356736378044E-4</v>
      </c>
      <c r="EY452" s="109">
        <f t="shared" si="1036"/>
        <v>1.0930301085169015E-3</v>
      </c>
      <c r="EZ452" s="109">
        <f t="shared" si="1036"/>
        <v>5.9883377816298208E-4</v>
      </c>
      <c r="FA452" s="109">
        <f t="shared" si="1036"/>
        <v>3.7312661744153298E-2</v>
      </c>
      <c r="FB452" s="109">
        <f t="shared" si="1037"/>
        <v>9.1141356736378044E-4</v>
      </c>
      <c r="FC452" s="109">
        <f t="shared" si="1037"/>
        <v>8.986366887065683E-4</v>
      </c>
      <c r="FD452" s="109">
        <f t="shared" si="1037"/>
        <v>6.751779802590508E-4</v>
      </c>
      <c r="FE452" s="109">
        <f t="shared" si="1037"/>
        <v>1.1735704272984977E-3</v>
      </c>
      <c r="FF452" s="109">
        <f t="shared" si="1037"/>
        <v>1.1219819016636005E-3</v>
      </c>
      <c r="FG452" s="109">
        <f t="shared" si="1037"/>
        <v>1.1125541566456657E-2</v>
      </c>
      <c r="FH452" s="109">
        <f t="shared" si="1037"/>
        <v>7.5398445522281794E-3</v>
      </c>
      <c r="FI452" s="109">
        <f t="shared" si="1037"/>
        <v>4.4139608309566444E-3</v>
      </c>
      <c r="FJ452" s="109">
        <f t="shared" si="1037"/>
        <v>1.7148921759329782E-3</v>
      </c>
      <c r="FK452" s="109">
        <f t="shared" si="1037"/>
        <v>3.6290067497404669E-3</v>
      </c>
      <c r="FL452" s="109">
        <f t="shared" si="1038"/>
        <v>4.6893920087346438E-3</v>
      </c>
      <c r="FM452" s="109">
        <f t="shared" si="1038"/>
        <v>5.662442517701718E-4</v>
      </c>
      <c r="FN452" s="109">
        <f t="shared" si="1038"/>
        <v>1.7048046982745993E-2</v>
      </c>
      <c r="FO452" s="109">
        <f t="shared" si="1038"/>
        <v>1.3955899306710264E-4</v>
      </c>
      <c r="FP452" s="109">
        <f t="shared" si="1038"/>
        <v>1.4998862645875312E-2</v>
      </c>
      <c r="FQ452" s="109">
        <f t="shared" si="1038"/>
        <v>8.7354226340139319E-4</v>
      </c>
      <c r="FR452" s="109">
        <f t="shared" si="1038"/>
        <v>6.3643821534710584E-4</v>
      </c>
      <c r="FS452" s="109">
        <f t="shared" si="1038"/>
        <v>5.2155863078497885E-3</v>
      </c>
      <c r="FT452" s="109">
        <f t="shared" si="1038"/>
        <v>5.1255918279594333E-3</v>
      </c>
      <c r="FU452" s="109">
        <f t="shared" si="1038"/>
        <v>6.0373582825680439E-4</v>
      </c>
      <c r="FV452" s="109">
        <f t="shared" si="1039"/>
        <v>3.7363427336942639E-3</v>
      </c>
      <c r="FW452" s="109">
        <f t="shared" si="1039"/>
        <v>9.1141356736378044E-4</v>
      </c>
      <c r="FX452" s="109">
        <f t="shared" si="1039"/>
        <v>3.049692121591768E-3</v>
      </c>
      <c r="FY452" s="109">
        <f t="shared" si="1039"/>
        <v>5.9266643418311006E-3</v>
      </c>
      <c r="FZ452" s="109">
        <f t="shared" si="1039"/>
        <v>7.5659014684373955E-3</v>
      </c>
      <c r="GA452" s="109">
        <f t="shared" si="1039"/>
        <v>1.3281832849778197E-4</v>
      </c>
      <c r="GB452" s="109">
        <f t="shared" si="1039"/>
        <v>1.672045669399128E-3</v>
      </c>
      <c r="GC452" s="109">
        <f t="shared" si="1039"/>
        <v>1.8348430764493066E-3</v>
      </c>
      <c r="GD452" s="109">
        <f t="shared" si="1039"/>
        <v>3.672748696015863E-3</v>
      </c>
      <c r="GE452" s="109">
        <f t="shared" si="1039"/>
        <v>4.6587507304962292E-3</v>
      </c>
      <c r="GF452" s="109">
        <f t="shared" si="1040"/>
        <v>9.6783739565854069E-3</v>
      </c>
      <c r="GG452" s="109">
        <f t="shared" si="1040"/>
        <v>2.2461803483093547E-4</v>
      </c>
      <c r="GH452" s="109">
        <f t="shared" si="1040"/>
        <v>2.2461803483093547E-4</v>
      </c>
      <c r="GI452" s="109">
        <f t="shared" si="1040"/>
        <v>3.049692121591768E-3</v>
      </c>
      <c r="GJ452" s="109">
        <f t="shared" si="1040"/>
        <v>2.2461803483093547E-4</v>
      </c>
      <c r="GK452" s="109">
        <f t="shared" si="1040"/>
        <v>1.4756697404961299E-3</v>
      </c>
      <c r="GL452" s="109">
        <f t="shared" si="1040"/>
        <v>1.8019573926524827E-4</v>
      </c>
      <c r="GM452" s="109">
        <f t="shared" si="1040"/>
        <v>1.7971861544518329E-3</v>
      </c>
      <c r="GN452" s="109">
        <f t="shared" si="1040"/>
        <v>2.2525830852857656E-2</v>
      </c>
      <c r="GO452" s="109">
        <f t="shared" si="1040"/>
        <v>6.6131906942987415E-3</v>
      </c>
      <c r="GP452" s="109">
        <f t="shared" si="1041"/>
        <v>7.5192379961814002E-3</v>
      </c>
      <c r="GQ452" s="109">
        <f t="shared" si="1041"/>
        <v>2.3776120831147992E-3</v>
      </c>
      <c r="GR452" s="109">
        <f t="shared" si="1041"/>
        <v>3.893853439927411E-3</v>
      </c>
      <c r="GS452" s="109">
        <f t="shared" si="1041"/>
        <v>9.6434213205021692E-3</v>
      </c>
      <c r="GT452" s="109">
        <f t="shared" si="1041"/>
        <v>5.414731034570062E-3</v>
      </c>
      <c r="GU452" s="109">
        <f t="shared" si="1041"/>
        <v>5.3110521994500018E-3</v>
      </c>
      <c r="GV452" s="109">
        <f t="shared" si="1041"/>
        <v>1.0343295619660803E-4</v>
      </c>
      <c r="GW452" s="109">
        <f t="shared" si="1041"/>
        <v>1.4173920399478093E-3</v>
      </c>
      <c r="GX452" s="109">
        <f t="shared" si="1041"/>
        <v>2.5039369990492656E-3</v>
      </c>
      <c r="GY452" s="109">
        <f t="shared" si="1041"/>
        <v>5.2258983544121642E-3</v>
      </c>
      <c r="GZ452" s="109">
        <f t="shared" si="1042"/>
        <v>8.8458669468686633E-4</v>
      </c>
      <c r="HA452" s="109">
        <f t="shared" si="1042"/>
        <v>2.2461803483093547E-4</v>
      </c>
      <c r="HB452" s="109">
        <f t="shared" si="1042"/>
        <v>6.754754093244317E-4</v>
      </c>
      <c r="HC452" s="109">
        <f t="shared" si="1042"/>
        <v>1.4073077479353475E-2</v>
      </c>
      <c r="HD452" s="109">
        <f t="shared" si="1042"/>
        <v>4.4452991337082326E-3</v>
      </c>
      <c r="HE452" s="109">
        <f t="shared" si="1042"/>
        <v>4.8934518543319715E-3</v>
      </c>
      <c r="HF452" s="109">
        <f t="shared" si="1042"/>
        <v>1.7385594594511014E-2</v>
      </c>
      <c r="HG452" s="109">
        <f t="shared" si="1042"/>
        <v>2.9892746829961081E-3</v>
      </c>
      <c r="HH452" s="109">
        <f t="shared" si="1042"/>
        <v>7.9699327918414419E-4</v>
      </c>
      <c r="HI452" s="109">
        <f t="shared" si="1042"/>
        <v>7.3492176547141361E-3</v>
      </c>
      <c r="HJ452" s="109">
        <f t="shared" si="1043"/>
        <v>1.177221304826276E-4</v>
      </c>
      <c r="HK452" s="109">
        <f t="shared" si="1043"/>
        <v>3.3423267155340678E-3</v>
      </c>
      <c r="HL452" s="109">
        <f t="shared" si="1043"/>
        <v>1.4764830976881827E-2</v>
      </c>
      <c r="HM452" s="109">
        <f t="shared" si="1043"/>
        <v>2.2461803483093547E-4</v>
      </c>
      <c r="HN452" s="109">
        <f t="shared" si="1043"/>
        <v>5.2145008214310147E-3</v>
      </c>
      <c r="HO452" s="109">
        <f t="shared" si="1043"/>
        <v>1.909912024491905E-3</v>
      </c>
      <c r="HP452" s="109">
        <f t="shared" si="1043"/>
        <v>1.4983063821589894E-3</v>
      </c>
      <c r="HQ452" s="109">
        <f t="shared" si="1043"/>
        <v>1.6884495863992096E-3</v>
      </c>
      <c r="HR452" s="109"/>
      <c r="HS452" s="109"/>
      <c r="HT452" s="109"/>
      <c r="HU452" s="109"/>
      <c r="HV452" s="109"/>
      <c r="HW452" s="109"/>
      <c r="HX452" s="109"/>
      <c r="HY452" s="109"/>
      <c r="HZ452" s="109"/>
      <c r="IA452" s="109"/>
      <c r="IB452" s="109"/>
      <c r="IC452" s="109"/>
      <c r="ID452" s="109"/>
      <c r="IE452" s="109"/>
      <c r="IF452" s="109"/>
      <c r="IG452" s="109"/>
      <c r="IH452" s="109"/>
      <c r="II452" s="109"/>
      <c r="IJ452" s="109"/>
      <c r="IK452" s="109"/>
      <c r="IL452" s="109"/>
      <c r="IM452" s="109"/>
      <c r="IN452" s="109"/>
      <c r="IO452" s="109"/>
      <c r="IP452" s="109"/>
      <c r="IQ452" s="109"/>
      <c r="IR452" s="109"/>
      <c r="IS452" s="109"/>
      <c r="IT452" s="109"/>
      <c r="IU452" s="109"/>
      <c r="IV452" s="109"/>
      <c r="IW452" s="109"/>
      <c r="IX452" s="109"/>
      <c r="IY452" s="109"/>
      <c r="IZ452" s="109"/>
      <c r="JA452" s="109"/>
      <c r="JB452" s="109"/>
      <c r="JC452" s="109"/>
      <c r="JD452" s="109"/>
      <c r="JE452" s="109"/>
      <c r="JF452" s="109"/>
      <c r="JG452" s="109"/>
      <c r="JH452" s="109"/>
      <c r="JI452" s="109"/>
      <c r="JJ452" s="109"/>
      <c r="JK452" s="109"/>
      <c r="JL452" s="109"/>
      <c r="JM452" s="109"/>
      <c r="JN452" s="109"/>
      <c r="JO452" s="109"/>
      <c r="JP452" s="109" t="str">
        <f t="shared" si="911"/>
        <v>Water Pollution_Copper_Unspecified_Health_N/A for WP Interim Methodology</v>
      </c>
    </row>
    <row r="453" spans="2:276">
      <c r="B453" s="112" t="s">
        <v>9</v>
      </c>
      <c r="C453" s="112" t="s">
        <v>513</v>
      </c>
      <c r="D453" s="112" t="s">
        <v>394</v>
      </c>
      <c r="E453" s="112" t="s">
        <v>395</v>
      </c>
      <c r="F453" s="112" t="s">
        <v>390</v>
      </c>
      <c r="G453" s="112" t="s">
        <v>391</v>
      </c>
      <c r="H453" s="109">
        <f t="shared" si="1022"/>
        <v>0.51450402215141355</v>
      </c>
      <c r="I453" s="109">
        <f t="shared" si="1022"/>
        <v>1.2929305210884312</v>
      </c>
      <c r="J453" s="109">
        <f t="shared" si="1022"/>
        <v>0.20040959903478284</v>
      </c>
      <c r="K453" s="109">
        <f t="shared" si="1022"/>
        <v>0.13355257315702942</v>
      </c>
      <c r="L453" s="109">
        <f t="shared" si="1022"/>
        <v>2.4538711069289616</v>
      </c>
      <c r="M453" s="109">
        <f t="shared" si="1022"/>
        <v>0.25858673267409049</v>
      </c>
      <c r="N453" s="109">
        <f t="shared" si="1022"/>
        <v>0.96266250612581894</v>
      </c>
      <c r="O453" s="109">
        <f t="shared" si="1022"/>
        <v>0.24185263973664428</v>
      </c>
      <c r="P453" s="109">
        <f t="shared" si="1022"/>
        <v>1.1260664673830434</v>
      </c>
      <c r="Q453" s="109">
        <f t="shared" si="1022"/>
        <v>0.96266250612581894</v>
      </c>
      <c r="R453" s="109">
        <f t="shared" si="1023"/>
        <v>4.4019503427226638E-2</v>
      </c>
      <c r="S453" s="109">
        <f t="shared" si="1023"/>
        <v>1.4194177272088286</v>
      </c>
      <c r="T453" s="109">
        <f t="shared" si="1023"/>
        <v>2.0260631114534893</v>
      </c>
      <c r="U453" s="109">
        <f t="shared" si="1023"/>
        <v>0.96266250612581894</v>
      </c>
      <c r="V453" s="109">
        <f t="shared" si="1023"/>
        <v>1.8714857112675796</v>
      </c>
      <c r="W453" s="109">
        <f t="shared" si="1023"/>
        <v>30.644534636252658</v>
      </c>
      <c r="X453" s="109">
        <f t="shared" si="1023"/>
        <v>0.96266250612581894</v>
      </c>
      <c r="Y453" s="109">
        <f t="shared" si="1023"/>
        <v>0.52643170800509531</v>
      </c>
      <c r="Z453" s="109">
        <f t="shared" si="1023"/>
        <v>6.3600770742590758</v>
      </c>
      <c r="AA453" s="109">
        <f t="shared" si="1023"/>
        <v>0.16943693063772325</v>
      </c>
      <c r="AB453" s="109">
        <f t="shared" si="1024"/>
        <v>1.8078612843333537</v>
      </c>
      <c r="AC453" s="109">
        <f t="shared" si="1024"/>
        <v>0.34553766615181147</v>
      </c>
      <c r="AD453" s="109">
        <f t="shared" si="1024"/>
        <v>0.15834999518447729</v>
      </c>
      <c r="AE453" s="109">
        <f t="shared" si="1024"/>
        <v>0.12463073863548971</v>
      </c>
      <c r="AF453" s="109">
        <f t="shared" si="1024"/>
        <v>0.63903875329455051</v>
      </c>
      <c r="AG453" s="109">
        <f t="shared" si="1024"/>
        <v>7.9025064511849846E-2</v>
      </c>
      <c r="AH453" s="109">
        <f t="shared" si="1024"/>
        <v>0.39008925633624025</v>
      </c>
      <c r="AI453" s="109">
        <f t="shared" si="1024"/>
        <v>0.96266250612581894</v>
      </c>
      <c r="AJ453" s="109">
        <f t="shared" si="1024"/>
        <v>4.1230429353130438</v>
      </c>
      <c r="AK453" s="109">
        <f t="shared" si="1024"/>
        <v>0.52066767708732664</v>
      </c>
      <c r="AL453" s="109">
        <f t="shared" si="1025"/>
        <v>0.78260315034774652</v>
      </c>
      <c r="AM453" s="109">
        <f t="shared" si="1025"/>
        <v>6.5407120651103092</v>
      </c>
      <c r="AN453" s="109">
        <f t="shared" si="1025"/>
        <v>1.2483811446212276</v>
      </c>
      <c r="AO453" s="109">
        <f t="shared" si="1025"/>
        <v>1.8143968363247964</v>
      </c>
      <c r="AP453" s="109">
        <f t="shared" si="1025"/>
        <v>0.71389891181379372</v>
      </c>
      <c r="AQ453" s="109">
        <f t="shared" si="1025"/>
        <v>5.5955596521839443E-2</v>
      </c>
      <c r="AR453" s="109">
        <f t="shared" si="1025"/>
        <v>0.96266250612581894</v>
      </c>
      <c r="AS453" s="109">
        <f t="shared" si="1025"/>
        <v>0.12935939051536821</v>
      </c>
      <c r="AT453" s="109">
        <f t="shared" si="1025"/>
        <v>0.266866493142834</v>
      </c>
      <c r="AU453" s="109">
        <f t="shared" si="1025"/>
        <v>2.4538711069289616</v>
      </c>
      <c r="AV453" s="109">
        <f t="shared" si="1026"/>
        <v>0.2219924911853183</v>
      </c>
      <c r="AW453" s="109">
        <f t="shared" si="1026"/>
        <v>16.58292472605045</v>
      </c>
      <c r="AX453" s="109">
        <f t="shared" si="1026"/>
        <v>0.59805721182469984</v>
      </c>
      <c r="AY453" s="109">
        <f t="shared" si="1026"/>
        <v>1.2483811446212276</v>
      </c>
      <c r="AZ453" s="109">
        <f t="shared" si="1026"/>
        <v>0.6822184576099819</v>
      </c>
      <c r="BA453" s="109">
        <f t="shared" si="1026"/>
        <v>0.4462582878654815</v>
      </c>
      <c r="BB453" s="109">
        <f t="shared" si="1026"/>
        <v>1.3430610318031628</v>
      </c>
      <c r="BC453" s="109">
        <f t="shared" si="1026"/>
        <v>0.85742995381361764</v>
      </c>
      <c r="BD453" s="109">
        <f t="shared" si="1026"/>
        <v>0.54901180001945749</v>
      </c>
      <c r="BE453" s="109">
        <f t="shared" si="1026"/>
        <v>1.7851443151132962</v>
      </c>
      <c r="BF453" s="109">
        <f t="shared" si="1027"/>
        <v>0.96266250612581894</v>
      </c>
      <c r="BG453" s="109">
        <f t="shared" si="1027"/>
        <v>0.88420602180479291</v>
      </c>
      <c r="BH453" s="109">
        <f t="shared" si="1027"/>
        <v>1.4545952910494098</v>
      </c>
      <c r="BI453" s="109">
        <f t="shared" si="1027"/>
        <v>1.7971330626355</v>
      </c>
      <c r="BJ453" s="109">
        <f t="shared" si="1027"/>
        <v>0.41109754885909727</v>
      </c>
      <c r="BK453" s="109">
        <f t="shared" si="1027"/>
        <v>0.96266250612581894</v>
      </c>
      <c r="BL453" s="109">
        <f t="shared" si="1027"/>
        <v>2.3224070785142348</v>
      </c>
      <c r="BM453" s="109">
        <f t="shared" si="1027"/>
        <v>0.62774112722119146</v>
      </c>
      <c r="BN453" s="109">
        <f t="shared" si="1027"/>
        <v>6.7417642323541056</v>
      </c>
      <c r="BO453" s="109">
        <f t="shared" si="1027"/>
        <v>3.8451201273395679</v>
      </c>
      <c r="BP453" s="109">
        <f t="shared" si="1028"/>
        <v>1.3479282698560191</v>
      </c>
      <c r="BQ453" s="109">
        <f t="shared" si="1028"/>
        <v>0.24161652811137041</v>
      </c>
      <c r="BR453" s="109">
        <f t="shared" si="1028"/>
        <v>0.40858806947341847</v>
      </c>
      <c r="BS453" s="109">
        <f t="shared" si="1028"/>
        <v>1.2483811446212276</v>
      </c>
      <c r="BT453" s="109">
        <f t="shared" si="1028"/>
        <v>0.9322086229838219</v>
      </c>
      <c r="BU453" s="109">
        <f t="shared" si="1028"/>
        <v>0.88420602180479291</v>
      </c>
      <c r="BV453" s="109">
        <f t="shared" si="1028"/>
        <v>0.13355257315702942</v>
      </c>
      <c r="BW453" s="109">
        <f t="shared" si="1028"/>
        <v>0.40342637386470698</v>
      </c>
      <c r="BX453" s="109">
        <f t="shared" si="1028"/>
        <v>1.7373005988573214</v>
      </c>
      <c r="BY453" s="109">
        <f t="shared" si="1028"/>
        <v>0.13355257315702942</v>
      </c>
      <c r="BZ453" s="109">
        <f t="shared" si="1029"/>
        <v>0.22709624230143799</v>
      </c>
      <c r="CA453" s="109">
        <f t="shared" si="1029"/>
        <v>1.2483811446212276</v>
      </c>
      <c r="CB453" s="109">
        <f t="shared" si="1029"/>
        <v>0.52976127279295837</v>
      </c>
      <c r="CC453" s="109">
        <f t="shared" si="1029"/>
        <v>3.5183659030012659</v>
      </c>
      <c r="CD453" s="109">
        <f t="shared" si="1029"/>
        <v>2.2338318188919102</v>
      </c>
      <c r="CE453" s="109">
        <f t="shared" si="1029"/>
        <v>2.4538711069289616</v>
      </c>
      <c r="CF453" s="109">
        <f t="shared" si="1029"/>
        <v>1.0463825052417053</v>
      </c>
      <c r="CG453" s="109">
        <f t="shared" si="1029"/>
        <v>2.6510113948276289E-3</v>
      </c>
      <c r="CH453" s="109">
        <f t="shared" si="1029"/>
        <v>0.96266250612581894</v>
      </c>
      <c r="CI453" s="109">
        <f t="shared" si="1029"/>
        <v>4.1230429353130438</v>
      </c>
      <c r="CJ453" s="109">
        <f t="shared" si="1030"/>
        <v>1.3858789345119784</v>
      </c>
      <c r="CK453" s="109">
        <f t="shared" si="1030"/>
        <v>0.58935720599647445</v>
      </c>
      <c r="CL453" s="109">
        <f t="shared" si="1030"/>
        <v>0.59949616873429734</v>
      </c>
      <c r="CM453" s="109">
        <f t="shared" si="1030"/>
        <v>7.2812252751178932E-2</v>
      </c>
      <c r="CN453" s="109">
        <f t="shared" si="1030"/>
        <v>4.2902622305505558</v>
      </c>
      <c r="CO453" s="109">
        <f t="shared" si="1030"/>
        <v>0.90089633826060478</v>
      </c>
      <c r="CP453" s="109">
        <f t="shared" si="1030"/>
        <v>4.1230429353130438</v>
      </c>
      <c r="CQ453" s="109">
        <f t="shared" si="1030"/>
        <v>1.1141508628273622</v>
      </c>
      <c r="CR453" s="109">
        <f t="shared" si="1030"/>
        <v>4.7503181711482038E-2</v>
      </c>
      <c r="CS453" s="109">
        <f t="shared" si="1030"/>
        <v>26.262344645061841</v>
      </c>
      <c r="CT453" s="109">
        <f t="shared" si="1031"/>
        <v>2.7725989541277745</v>
      </c>
      <c r="CU453" s="109">
        <f t="shared" si="1031"/>
        <v>2.5608270248553717</v>
      </c>
      <c r="CV453" s="109">
        <f t="shared" si="1031"/>
        <v>2.5901238314833526</v>
      </c>
      <c r="CW453" s="109">
        <f t="shared" si="1031"/>
        <v>0.76125434222236343</v>
      </c>
      <c r="CX453" s="109">
        <f t="shared" si="1031"/>
        <v>2.4538711069289616</v>
      </c>
      <c r="CY453" s="109">
        <f t="shared" si="1031"/>
        <v>8.9671017895857279</v>
      </c>
      <c r="CZ453" s="109">
        <f t="shared" si="1031"/>
        <v>2.828197290305813</v>
      </c>
      <c r="DA453" s="109">
        <f t="shared" si="1031"/>
        <v>0.96266250612581894</v>
      </c>
      <c r="DB453" s="109">
        <f t="shared" si="1031"/>
        <v>7.2151178845059665</v>
      </c>
      <c r="DC453" s="109">
        <f t="shared" si="1031"/>
        <v>1.19490160670666</v>
      </c>
      <c r="DD453" s="109">
        <f t="shared" si="1032"/>
        <v>0.15659994267164118</v>
      </c>
      <c r="DE453" s="109">
        <f t="shared" si="1032"/>
        <v>1.5144919636214955</v>
      </c>
      <c r="DF453" s="109">
        <f t="shared" si="1032"/>
        <v>4.1230429353130438</v>
      </c>
      <c r="DG453" s="109">
        <f t="shared" si="1032"/>
        <v>2.971653517054174</v>
      </c>
      <c r="DH453" s="109">
        <f t="shared" si="1032"/>
        <v>4.2963625352290213</v>
      </c>
      <c r="DI453" s="109">
        <f t="shared" si="1032"/>
        <v>0.88420602180479291</v>
      </c>
      <c r="DJ453" s="109">
        <f t="shared" si="1032"/>
        <v>1.8714857112675796</v>
      </c>
      <c r="DK453" s="109">
        <f t="shared" si="1032"/>
        <v>0.47320196176282542</v>
      </c>
      <c r="DL453" s="109">
        <f t="shared" si="1032"/>
        <v>0.68117702014718629</v>
      </c>
      <c r="DM453" s="109">
        <f t="shared" si="1032"/>
        <v>0.26901630762927858</v>
      </c>
      <c r="DN453" s="109">
        <f t="shared" si="1033"/>
        <v>1.8714857112675796</v>
      </c>
      <c r="DO453" s="109">
        <f t="shared" si="1033"/>
        <v>0.58658325356752383</v>
      </c>
      <c r="DP453" s="109">
        <f t="shared" si="1033"/>
        <v>0.56103917636794198</v>
      </c>
      <c r="DQ453" s="109">
        <f t="shared" si="1033"/>
        <v>3.2138367012025944E-2</v>
      </c>
      <c r="DR453" s="109">
        <f t="shared" si="1033"/>
        <v>2.4538711069289616</v>
      </c>
      <c r="DS453" s="109">
        <f t="shared" si="1033"/>
        <v>0.36236514765648609</v>
      </c>
      <c r="DT453" s="109">
        <f t="shared" si="1033"/>
        <v>2.4538711069289616</v>
      </c>
      <c r="DU453" s="109">
        <f t="shared" si="1033"/>
        <v>4.1230429353130438</v>
      </c>
      <c r="DV453" s="109">
        <f t="shared" si="1033"/>
        <v>0.67070365151068367</v>
      </c>
      <c r="DW453" s="109">
        <f t="shared" si="1033"/>
        <v>3.5405219112970947</v>
      </c>
      <c r="DX453" s="109">
        <f t="shared" si="1034"/>
        <v>1.568140509960269</v>
      </c>
      <c r="DY453" s="109">
        <f t="shared" si="1034"/>
        <v>11.945119444630256</v>
      </c>
      <c r="DZ453" s="109">
        <f t="shared" si="1034"/>
        <v>0.46827552803158962</v>
      </c>
      <c r="EA453" s="109">
        <f t="shared" si="1034"/>
        <v>1.8714857112675796</v>
      </c>
      <c r="EB453" s="109">
        <f t="shared" si="1034"/>
        <v>4.1230429353130438</v>
      </c>
      <c r="EC453" s="109">
        <f t="shared" si="1034"/>
        <v>7.8405562529223372E-2</v>
      </c>
      <c r="ED453" s="109">
        <f t="shared" si="1034"/>
        <v>1.2483811446212276</v>
      </c>
      <c r="EE453" s="109">
        <f t="shared" si="1034"/>
        <v>1.1466934657320298</v>
      </c>
      <c r="EF453" s="109">
        <f t="shared" si="1034"/>
        <v>4.1230429353130438</v>
      </c>
      <c r="EG453" s="109">
        <f t="shared" si="1034"/>
        <v>0.81944759319188543</v>
      </c>
      <c r="EH453" s="109">
        <f t="shared" si="1035"/>
        <v>2.4538711069289616</v>
      </c>
      <c r="EI453" s="109">
        <f t="shared" si="1035"/>
        <v>2.1586872995252727E-2</v>
      </c>
      <c r="EJ453" s="109">
        <f t="shared" si="1035"/>
        <v>0.88420602180479291</v>
      </c>
      <c r="EK453" s="109">
        <f t="shared" si="1035"/>
        <v>1.0136248546950402</v>
      </c>
      <c r="EL453" s="109">
        <f t="shared" si="1035"/>
        <v>0.37138449418832781</v>
      </c>
      <c r="EM453" s="109">
        <f t="shared" si="1035"/>
        <v>1.2826363336361926</v>
      </c>
      <c r="EN453" s="109">
        <f t="shared" si="1035"/>
        <v>2.8450343300130847E-2</v>
      </c>
      <c r="EO453" s="109">
        <f t="shared" si="1035"/>
        <v>4.1230429353130438</v>
      </c>
      <c r="EP453" s="109">
        <f t="shared" si="1035"/>
        <v>2.3295833273077378</v>
      </c>
      <c r="EQ453" s="109">
        <f t="shared" si="1035"/>
        <v>9.7440458357998043</v>
      </c>
      <c r="ER453" s="109">
        <f t="shared" si="1036"/>
        <v>0.13355257315702942</v>
      </c>
      <c r="ES453" s="109">
        <f t="shared" si="1036"/>
        <v>0.15672593789015238</v>
      </c>
      <c r="ET453" s="109">
        <f t="shared" si="1036"/>
        <v>0.49954891714263927</v>
      </c>
      <c r="EU453" s="109">
        <f t="shared" si="1036"/>
        <v>0.20274740840429895</v>
      </c>
      <c r="EV453" s="109">
        <f t="shared" si="1036"/>
        <v>2.5897391321296248</v>
      </c>
      <c r="EW453" s="109">
        <f t="shared" si="1036"/>
        <v>0.83239489750093953</v>
      </c>
      <c r="EX453" s="109">
        <f t="shared" si="1036"/>
        <v>4.1230429353130438</v>
      </c>
      <c r="EY453" s="109">
        <f t="shared" si="1036"/>
        <v>0.43514080522869797</v>
      </c>
      <c r="EZ453" s="109">
        <f t="shared" si="1036"/>
        <v>0.15749548429807272</v>
      </c>
      <c r="FA453" s="109">
        <f t="shared" si="1036"/>
        <v>19.438877540896389</v>
      </c>
      <c r="FB453" s="109">
        <f t="shared" si="1037"/>
        <v>4.1230429353130438</v>
      </c>
      <c r="FC453" s="109">
        <f t="shared" si="1037"/>
        <v>0.31793925415807422</v>
      </c>
      <c r="FD453" s="109">
        <f t="shared" si="1037"/>
        <v>0.28125566128117868</v>
      </c>
      <c r="FE453" s="109">
        <f t="shared" si="1037"/>
        <v>0.30604501477792312</v>
      </c>
      <c r="FF453" s="109">
        <f t="shared" si="1037"/>
        <v>0.35371937887002913</v>
      </c>
      <c r="FG453" s="109">
        <f t="shared" si="1037"/>
        <v>7.3329374946946029</v>
      </c>
      <c r="FH453" s="109">
        <f t="shared" si="1037"/>
        <v>1.2996049267298302</v>
      </c>
      <c r="FI453" s="109">
        <f t="shared" si="1037"/>
        <v>1.0806314861874218</v>
      </c>
      <c r="FJ453" s="109">
        <f t="shared" si="1037"/>
        <v>0.96266250612581894</v>
      </c>
      <c r="FK453" s="109">
        <f t="shared" si="1037"/>
        <v>1.8714857112675796</v>
      </c>
      <c r="FL453" s="109">
        <f t="shared" si="1038"/>
        <v>0.85144162439898363</v>
      </c>
      <c r="FM453" s="109">
        <f t="shared" si="1038"/>
        <v>0.12863000962734136</v>
      </c>
      <c r="FN453" s="109">
        <f t="shared" si="1038"/>
        <v>5.2559111187041756</v>
      </c>
      <c r="FO453" s="109">
        <f t="shared" si="1038"/>
        <v>0.13355257315702942</v>
      </c>
      <c r="FP453" s="109">
        <f t="shared" si="1038"/>
        <v>2.4538711069289616</v>
      </c>
      <c r="FQ453" s="109">
        <f t="shared" si="1038"/>
        <v>1.2483811446212276</v>
      </c>
      <c r="FR453" s="109">
        <f t="shared" si="1038"/>
        <v>0.14804512245755821</v>
      </c>
      <c r="FS453" s="109">
        <f t="shared" si="1038"/>
        <v>2.2329537568126803</v>
      </c>
      <c r="FT453" s="109">
        <f t="shared" si="1038"/>
        <v>0.86131094088223548</v>
      </c>
      <c r="FU453" s="109">
        <f t="shared" si="1038"/>
        <v>1.2483811446212276</v>
      </c>
      <c r="FV453" s="109">
        <f t="shared" si="1039"/>
        <v>1.7988726071388759</v>
      </c>
      <c r="FW453" s="109">
        <f t="shared" si="1039"/>
        <v>4.1230429353130438</v>
      </c>
      <c r="FX453" s="109">
        <f t="shared" si="1039"/>
        <v>0.96266250612581894</v>
      </c>
      <c r="FY453" s="109">
        <f t="shared" si="1039"/>
        <v>0.92015126299563388</v>
      </c>
      <c r="FZ453" s="109">
        <f t="shared" si="1039"/>
        <v>1.0305589341290278</v>
      </c>
      <c r="GA453" s="109">
        <f t="shared" si="1039"/>
        <v>0.19991227815370927</v>
      </c>
      <c r="GB453" s="109">
        <f t="shared" si="1039"/>
        <v>0.33191280746430479</v>
      </c>
      <c r="GC453" s="109">
        <f t="shared" si="1039"/>
        <v>0.50201134583919904</v>
      </c>
      <c r="GD453" s="109">
        <f t="shared" si="1039"/>
        <v>1.2483811446212276</v>
      </c>
      <c r="GE453" s="109">
        <f t="shared" si="1039"/>
        <v>1.2364026396171783</v>
      </c>
      <c r="GF453" s="109">
        <f t="shared" si="1040"/>
        <v>4.2676419455572923</v>
      </c>
      <c r="GG453" s="109">
        <f t="shared" si="1040"/>
        <v>0.96266250612581894</v>
      </c>
      <c r="GH453" s="109">
        <f t="shared" si="1040"/>
        <v>0.96266250612581894</v>
      </c>
      <c r="GI453" s="109">
        <f t="shared" si="1040"/>
        <v>0.96266250612581894</v>
      </c>
      <c r="GJ453" s="109">
        <f t="shared" si="1040"/>
        <v>0.96266250612581894</v>
      </c>
      <c r="GK453" s="109">
        <f t="shared" si="1040"/>
        <v>0.4524166764627543</v>
      </c>
      <c r="GL453" s="109">
        <f t="shared" si="1040"/>
        <v>5.2107239397341201E-2</v>
      </c>
      <c r="GM453" s="109">
        <f t="shared" si="1040"/>
        <v>0.36890288701608254</v>
      </c>
      <c r="GN453" s="109">
        <f t="shared" si="1040"/>
        <v>3.9173334062647474</v>
      </c>
      <c r="GO453" s="109">
        <f t="shared" si="1040"/>
        <v>1.8546670850853482</v>
      </c>
      <c r="GP453" s="109">
        <f t="shared" si="1041"/>
        <v>4.1230429353130438</v>
      </c>
      <c r="GQ453" s="109">
        <f t="shared" si="1041"/>
        <v>0.71101351254455558</v>
      </c>
      <c r="GR453" s="109">
        <f t="shared" si="1041"/>
        <v>1.645443085365681</v>
      </c>
      <c r="GS453" s="109">
        <f t="shared" si="1041"/>
        <v>4.2346355295586608</v>
      </c>
      <c r="GT453" s="109">
        <f t="shared" si="1041"/>
        <v>4.1230429353130438</v>
      </c>
      <c r="GU453" s="109">
        <f t="shared" si="1041"/>
        <v>1.9134117850251664</v>
      </c>
      <c r="GV453" s="109">
        <f t="shared" si="1041"/>
        <v>0.13355257315702942</v>
      </c>
      <c r="GW453" s="109">
        <f t="shared" si="1041"/>
        <v>0.96266250612581894</v>
      </c>
      <c r="GX453" s="109">
        <f t="shared" si="1041"/>
        <v>0.79540520990872832</v>
      </c>
      <c r="GY453" s="109">
        <f t="shared" si="1041"/>
        <v>1.8895517218171083</v>
      </c>
      <c r="GZ453" s="109">
        <f t="shared" si="1042"/>
        <v>0.27692323197816426</v>
      </c>
      <c r="HA453" s="109">
        <f t="shared" si="1042"/>
        <v>0.96266250612581894</v>
      </c>
      <c r="HB453" s="109">
        <f t="shared" si="1042"/>
        <v>0.13355257315702942</v>
      </c>
      <c r="HC453" s="109">
        <f t="shared" si="1042"/>
        <v>5.3905816113675495</v>
      </c>
      <c r="HD453" s="109">
        <f t="shared" si="1042"/>
        <v>1.0048711642815722</v>
      </c>
      <c r="HE453" s="109">
        <f t="shared" si="1042"/>
        <v>0.79048279952170863</v>
      </c>
      <c r="HF453" s="109">
        <f t="shared" si="1042"/>
        <v>3.6068050966830869</v>
      </c>
      <c r="HG453" s="109">
        <f t="shared" si="1042"/>
        <v>0.97800639053876737</v>
      </c>
      <c r="HH453" s="109">
        <f t="shared" si="1042"/>
        <v>0.18313916026809335</v>
      </c>
      <c r="HI453" s="109">
        <f t="shared" si="1042"/>
        <v>2.521203412825237</v>
      </c>
      <c r="HJ453" s="109">
        <f t="shared" si="1043"/>
        <v>0.13355257315702942</v>
      </c>
      <c r="HK453" s="109">
        <f t="shared" si="1043"/>
        <v>0.96266250612581894</v>
      </c>
      <c r="HL453" s="109">
        <f t="shared" si="1043"/>
        <v>6.6671772188170966</v>
      </c>
      <c r="HM453" s="109">
        <f t="shared" si="1043"/>
        <v>0.96266250612581894</v>
      </c>
      <c r="HN453" s="109">
        <f t="shared" si="1043"/>
        <v>1.8714857112675796</v>
      </c>
      <c r="HO453" s="109">
        <f t="shared" si="1043"/>
        <v>0.61420111315611114</v>
      </c>
      <c r="HP453" s="109">
        <f t="shared" si="1043"/>
        <v>0.5635809830729166</v>
      </c>
      <c r="HQ453" s="109">
        <f t="shared" si="1043"/>
        <v>0.49945293403409841</v>
      </c>
      <c r="HR453" s="109"/>
      <c r="HS453" s="109"/>
      <c r="HT453" s="109"/>
      <c r="HU453" s="109"/>
      <c r="HV453" s="109"/>
      <c r="HW453" s="109"/>
      <c r="HX453" s="109"/>
      <c r="HY453" s="109"/>
      <c r="HZ453" s="109"/>
      <c r="IA453" s="109"/>
      <c r="IB453" s="109"/>
      <c r="IC453" s="109"/>
      <c r="ID453" s="109"/>
      <c r="IE453" s="109"/>
      <c r="IF453" s="109"/>
      <c r="IG453" s="109"/>
      <c r="IH453" s="109"/>
      <c r="II453" s="109"/>
      <c r="IJ453" s="109"/>
      <c r="IK453" s="109"/>
      <c r="IL453" s="109"/>
      <c r="IM453" s="109"/>
      <c r="IN453" s="109"/>
      <c r="IO453" s="109"/>
      <c r="IP453" s="109"/>
      <c r="IQ453" s="109"/>
      <c r="IR453" s="109"/>
      <c r="IS453" s="109"/>
      <c r="IT453" s="109"/>
      <c r="IU453" s="109"/>
      <c r="IV453" s="109"/>
      <c r="IW453" s="109"/>
      <c r="IX453" s="109"/>
      <c r="IY453" s="109"/>
      <c r="IZ453" s="109"/>
      <c r="JA453" s="109"/>
      <c r="JB453" s="109"/>
      <c r="JC453" s="109"/>
      <c r="JD453" s="109"/>
      <c r="JE453" s="109"/>
      <c r="JF453" s="109"/>
      <c r="JG453" s="109"/>
      <c r="JH453" s="109"/>
      <c r="JI453" s="109"/>
      <c r="JJ453" s="109"/>
      <c r="JK453" s="109"/>
      <c r="JL453" s="109"/>
      <c r="JM453" s="109"/>
      <c r="JN453" s="109"/>
      <c r="JO453" s="109"/>
      <c r="JP453" s="109" t="str">
        <f t="shared" si="911"/>
        <v>Water Pollution_Lead_Freshwater_Health_N/A for WP Interim Methodology</v>
      </c>
    </row>
    <row r="454" spans="2:276">
      <c r="B454" s="112" t="s">
        <v>9</v>
      </c>
      <c r="C454" s="112" t="s">
        <v>513</v>
      </c>
      <c r="D454" s="112" t="s">
        <v>396</v>
      </c>
      <c r="E454" s="112" t="s">
        <v>395</v>
      </c>
      <c r="F454" s="112" t="s">
        <v>390</v>
      </c>
      <c r="G454" s="112" t="s">
        <v>391</v>
      </c>
      <c r="H454" s="109">
        <f t="shared" si="1022"/>
        <v>3.3861105397956455E-2</v>
      </c>
      <c r="I454" s="109">
        <f t="shared" si="1022"/>
        <v>5.0355449708955995E-2</v>
      </c>
      <c r="J454" s="109">
        <f t="shared" si="1022"/>
        <v>0.1726174491030639</v>
      </c>
      <c r="K454" s="109">
        <f t="shared" si="1022"/>
        <v>4.9274463367342612E-2</v>
      </c>
      <c r="L454" s="109">
        <f t="shared" si="1022"/>
        <v>0.41003518272460826</v>
      </c>
      <c r="M454" s="109">
        <f t="shared" si="1022"/>
        <v>0.18718508860865693</v>
      </c>
      <c r="N454" s="109">
        <f t="shared" si="1022"/>
        <v>0.11267749396793336</v>
      </c>
      <c r="O454" s="109">
        <f t="shared" si="1022"/>
        <v>0.13727195009404386</v>
      </c>
      <c r="P454" s="109">
        <f t="shared" si="1022"/>
        <v>6.4509420312427429E-2</v>
      </c>
      <c r="Q454" s="109">
        <f t="shared" si="1022"/>
        <v>0.11267749396793336</v>
      </c>
      <c r="R454" s="109">
        <f t="shared" si="1023"/>
        <v>5.7933734071292875E-2</v>
      </c>
      <c r="S454" s="109">
        <f t="shared" si="1023"/>
        <v>1.0519912503187339</v>
      </c>
      <c r="T454" s="109">
        <f t="shared" si="1023"/>
        <v>3.9707302103923953E-2</v>
      </c>
      <c r="U454" s="109">
        <f t="shared" si="1023"/>
        <v>0.11267749396793336</v>
      </c>
      <c r="V454" s="109">
        <f t="shared" si="1023"/>
        <v>0.19457785136116701</v>
      </c>
      <c r="W454" s="109">
        <f t="shared" si="1023"/>
        <v>0.60376794338858997</v>
      </c>
      <c r="X454" s="109">
        <f t="shared" si="1023"/>
        <v>0.11267749396793336</v>
      </c>
      <c r="Y454" s="109">
        <f t="shared" si="1023"/>
        <v>8.8369996116682198E-2</v>
      </c>
      <c r="Z454" s="109">
        <f t="shared" si="1023"/>
        <v>1.1986451580103956</v>
      </c>
      <c r="AA454" s="109">
        <f t="shared" si="1023"/>
        <v>4.4224445364924724E-2</v>
      </c>
      <c r="AB454" s="109">
        <f t="shared" si="1024"/>
        <v>0.49416914517373878</v>
      </c>
      <c r="AC454" s="109">
        <f t="shared" si="1024"/>
        <v>0.12932205473283326</v>
      </c>
      <c r="AD454" s="109">
        <f t="shared" si="1024"/>
        <v>1.878555449304305E-2</v>
      </c>
      <c r="AE454" s="109">
        <f t="shared" si="1024"/>
        <v>0.14649435709471342</v>
      </c>
      <c r="AF454" s="109">
        <f t="shared" si="1024"/>
        <v>0.10635092528991186</v>
      </c>
      <c r="AG454" s="109">
        <f t="shared" si="1024"/>
        <v>0.49217360973036206</v>
      </c>
      <c r="AH454" s="109">
        <f t="shared" si="1024"/>
        <v>0.16125444201714539</v>
      </c>
      <c r="AI454" s="109">
        <f t="shared" si="1024"/>
        <v>0.11267749396793336</v>
      </c>
      <c r="AJ454" s="109">
        <f t="shared" si="1024"/>
        <v>0.47839993451907709</v>
      </c>
      <c r="AK454" s="109">
        <f t="shared" si="1024"/>
        <v>8.1722025480971502E-2</v>
      </c>
      <c r="AL454" s="109">
        <f t="shared" si="1025"/>
        <v>0.35456608003160417</v>
      </c>
      <c r="AM454" s="109">
        <f t="shared" si="1025"/>
        <v>0.2858607700939938</v>
      </c>
      <c r="AN454" s="109">
        <f t="shared" si="1025"/>
        <v>0.30955377223955705</v>
      </c>
      <c r="AO454" s="109">
        <f t="shared" si="1025"/>
        <v>0.10343105032977468</v>
      </c>
      <c r="AP454" s="109">
        <f t="shared" si="1025"/>
        <v>0.46882772512367765</v>
      </c>
      <c r="AQ454" s="109">
        <f t="shared" si="1025"/>
        <v>8.1396303040690426E-2</v>
      </c>
      <c r="AR454" s="109">
        <f t="shared" si="1025"/>
        <v>0.11267749396793336</v>
      </c>
      <c r="AS454" s="109">
        <f t="shared" si="1025"/>
        <v>2.533909542543835E-2</v>
      </c>
      <c r="AT454" s="109">
        <f t="shared" si="1025"/>
        <v>9.6059300050030993E-2</v>
      </c>
      <c r="AU454" s="109">
        <f t="shared" si="1025"/>
        <v>0.41003518272460826</v>
      </c>
      <c r="AV454" s="109">
        <f t="shared" si="1026"/>
        <v>0.10594249806252243</v>
      </c>
      <c r="AW454" s="109">
        <f t="shared" si="1026"/>
        <v>1.4069727513080332</v>
      </c>
      <c r="AX454" s="109">
        <f t="shared" si="1026"/>
        <v>9.1295145748891665E-2</v>
      </c>
      <c r="AY454" s="109">
        <f t="shared" si="1026"/>
        <v>0.30955377223955705</v>
      </c>
      <c r="AZ454" s="109">
        <f t="shared" si="1026"/>
        <v>0.72416077186116368</v>
      </c>
      <c r="BA454" s="109">
        <f t="shared" si="1026"/>
        <v>0.6592787546789719</v>
      </c>
      <c r="BB454" s="109">
        <f t="shared" si="1026"/>
        <v>5.7372375798446416E-2</v>
      </c>
      <c r="BC454" s="109">
        <f t="shared" si="1026"/>
        <v>0.5626204719265796</v>
      </c>
      <c r="BD454" s="109">
        <f t="shared" si="1026"/>
        <v>4.7358379968105366E-2</v>
      </c>
      <c r="BE454" s="109">
        <f t="shared" si="1026"/>
        <v>7.2795423491674199E-2</v>
      </c>
      <c r="BF454" s="109">
        <f t="shared" si="1027"/>
        <v>0.11267749396793336</v>
      </c>
      <c r="BG454" s="109">
        <f t="shared" si="1027"/>
        <v>0.22358091166316801</v>
      </c>
      <c r="BH454" s="109">
        <f t="shared" si="1027"/>
        <v>1.1588945495186749</v>
      </c>
      <c r="BI454" s="109">
        <f t="shared" si="1027"/>
        <v>0.14003138671089099</v>
      </c>
      <c r="BJ454" s="109">
        <f t="shared" si="1027"/>
        <v>5.075010577236766E-2</v>
      </c>
      <c r="BK454" s="109">
        <f t="shared" si="1027"/>
        <v>0.11267749396793336</v>
      </c>
      <c r="BL454" s="109">
        <f t="shared" si="1027"/>
        <v>0.17656286363448914</v>
      </c>
      <c r="BM454" s="109">
        <f t="shared" si="1027"/>
        <v>9.9413834617779445E-2</v>
      </c>
      <c r="BN454" s="109">
        <f t="shared" si="1027"/>
        <v>0.25330883193907155</v>
      </c>
      <c r="BO454" s="109">
        <f t="shared" si="1027"/>
        <v>8.4951688715276336E-2</v>
      </c>
      <c r="BP454" s="109">
        <f t="shared" si="1028"/>
        <v>0.29883802010694821</v>
      </c>
      <c r="BQ454" s="109">
        <f t="shared" si="1028"/>
        <v>3.7863437832705571E-2</v>
      </c>
      <c r="BR454" s="109">
        <f t="shared" si="1028"/>
        <v>6.1774623357123817E-2</v>
      </c>
      <c r="BS454" s="109">
        <f t="shared" si="1028"/>
        <v>0.30955377223955705</v>
      </c>
      <c r="BT454" s="109">
        <f t="shared" si="1028"/>
        <v>2.9505112308217129E-2</v>
      </c>
      <c r="BU454" s="109">
        <f t="shared" si="1028"/>
        <v>0.22358091166316801</v>
      </c>
      <c r="BV454" s="109">
        <f t="shared" si="1028"/>
        <v>4.9274463367342612E-2</v>
      </c>
      <c r="BW454" s="109">
        <f t="shared" si="1028"/>
        <v>0.17583992348581096</v>
      </c>
      <c r="BX454" s="109">
        <f t="shared" si="1028"/>
        <v>0.39765991523941141</v>
      </c>
      <c r="BY454" s="109">
        <f t="shared" si="1028"/>
        <v>4.9274463367342612E-2</v>
      </c>
      <c r="BZ454" s="109">
        <f t="shared" si="1029"/>
        <v>0.15805442120811683</v>
      </c>
      <c r="CA454" s="109">
        <f t="shared" si="1029"/>
        <v>0.30955377223955705</v>
      </c>
      <c r="CB454" s="109">
        <f t="shared" si="1029"/>
        <v>6.1888449387351496E-2</v>
      </c>
      <c r="CC454" s="109">
        <f t="shared" si="1029"/>
        <v>0.37681641569362573</v>
      </c>
      <c r="CD454" s="109">
        <f t="shared" si="1029"/>
        <v>1.0455701384058209</v>
      </c>
      <c r="CE454" s="109">
        <f t="shared" si="1029"/>
        <v>0.41003518272460826</v>
      </c>
      <c r="CF454" s="109">
        <f t="shared" si="1029"/>
        <v>0.10443684051747555</v>
      </c>
      <c r="CG454" s="109">
        <f t="shared" si="1029"/>
        <v>3.767755494213211E-2</v>
      </c>
      <c r="CH454" s="109">
        <f t="shared" si="1029"/>
        <v>0.11267749396793336</v>
      </c>
      <c r="CI454" s="109">
        <f t="shared" si="1029"/>
        <v>0.47839993451907709</v>
      </c>
      <c r="CJ454" s="109">
        <f t="shared" si="1030"/>
        <v>6.9138283232355574E-2</v>
      </c>
      <c r="CK454" s="109">
        <f t="shared" si="1030"/>
        <v>0.76045877178198285</v>
      </c>
      <c r="CL454" s="109">
        <f t="shared" si="1030"/>
        <v>5.6944265810226796E-2</v>
      </c>
      <c r="CM454" s="109">
        <f t="shared" si="1030"/>
        <v>0.14854761434474764</v>
      </c>
      <c r="CN454" s="109">
        <f t="shared" si="1030"/>
        <v>5.4669033656155559E-2</v>
      </c>
      <c r="CO454" s="109">
        <f t="shared" si="1030"/>
        <v>8.8050719422144402E-2</v>
      </c>
      <c r="CP454" s="109">
        <f t="shared" si="1030"/>
        <v>0.47839993451907709</v>
      </c>
      <c r="CQ454" s="109">
        <f t="shared" si="1030"/>
        <v>0.25104953572573002</v>
      </c>
      <c r="CR454" s="109">
        <f t="shared" si="1030"/>
        <v>4.4203869420042473E-2</v>
      </c>
      <c r="CS454" s="109">
        <f t="shared" si="1030"/>
        <v>0.36176942658655165</v>
      </c>
      <c r="CT454" s="109">
        <f t="shared" si="1031"/>
        <v>0.11363491408275242</v>
      </c>
      <c r="CU454" s="109">
        <f t="shared" si="1031"/>
        <v>9.8223636128885336E-2</v>
      </c>
      <c r="CV454" s="109">
        <f t="shared" si="1031"/>
        <v>0.11380585908177598</v>
      </c>
      <c r="CW454" s="109">
        <f t="shared" si="1031"/>
        <v>8.4917702171250997E-2</v>
      </c>
      <c r="CX454" s="109">
        <f t="shared" si="1031"/>
        <v>0.41003518272460826</v>
      </c>
      <c r="CY454" s="109">
        <f t="shared" si="1031"/>
        <v>0.62384390336427731</v>
      </c>
      <c r="CZ454" s="109">
        <f t="shared" si="1031"/>
        <v>0.17871878283299322</v>
      </c>
      <c r="DA454" s="109">
        <f t="shared" si="1031"/>
        <v>0.11267749396793336</v>
      </c>
      <c r="DB454" s="109">
        <f t="shared" si="1031"/>
        <v>0.33548812263754579</v>
      </c>
      <c r="DC454" s="109">
        <f t="shared" si="1031"/>
        <v>0.48868028972423933</v>
      </c>
      <c r="DD454" s="109">
        <f t="shared" si="1032"/>
        <v>4.6682284309792349E-2</v>
      </c>
      <c r="DE454" s="109">
        <f t="shared" si="1032"/>
        <v>7.8093831821039017E-2</v>
      </c>
      <c r="DF454" s="109">
        <f t="shared" si="1032"/>
        <v>0.47839993451907709</v>
      </c>
      <c r="DG454" s="109">
        <f t="shared" si="1032"/>
        <v>0.2116260338710943</v>
      </c>
      <c r="DH454" s="109">
        <f t="shared" si="1032"/>
        <v>1.8541000820272753</v>
      </c>
      <c r="DI454" s="109">
        <f t="shared" si="1032"/>
        <v>0.22358091166316801</v>
      </c>
      <c r="DJ454" s="109">
        <f t="shared" si="1032"/>
        <v>0.19457785136116701</v>
      </c>
      <c r="DK454" s="109">
        <f t="shared" si="1032"/>
        <v>0.15108941109857796</v>
      </c>
      <c r="DL454" s="109">
        <f t="shared" si="1032"/>
        <v>0.15634681551129101</v>
      </c>
      <c r="DM454" s="109">
        <f t="shared" si="1032"/>
        <v>8.0283039881193535E-2</v>
      </c>
      <c r="DN454" s="109">
        <f t="shared" si="1033"/>
        <v>0.19457785136116701</v>
      </c>
      <c r="DO454" s="109">
        <f t="shared" si="1033"/>
        <v>3.1449958009732784E-2</v>
      </c>
      <c r="DP454" s="109">
        <f t="shared" si="1033"/>
        <v>7.1571695268172003E-2</v>
      </c>
      <c r="DQ454" s="109">
        <f t="shared" si="1033"/>
        <v>6.1361816977972425E-2</v>
      </c>
      <c r="DR454" s="109">
        <f t="shared" si="1033"/>
        <v>0.41003518272460826</v>
      </c>
      <c r="DS454" s="109">
        <f t="shared" si="1033"/>
        <v>0.46615456047180787</v>
      </c>
      <c r="DT454" s="109">
        <f t="shared" si="1033"/>
        <v>0.41003518272460826</v>
      </c>
      <c r="DU454" s="109">
        <f t="shared" si="1033"/>
        <v>0.47839993451907709</v>
      </c>
      <c r="DV454" s="109">
        <f t="shared" si="1033"/>
        <v>7.1571588727792623E-2</v>
      </c>
      <c r="DW454" s="109">
        <f t="shared" si="1033"/>
        <v>7.0562024061833456E-2</v>
      </c>
      <c r="DX454" s="109">
        <f t="shared" si="1034"/>
        <v>0.92877757780743253</v>
      </c>
      <c r="DY454" s="109">
        <f t="shared" si="1034"/>
        <v>0.23680773042939204</v>
      </c>
      <c r="DZ454" s="109">
        <f t="shared" si="1034"/>
        <v>2.900798387572719E-2</v>
      </c>
      <c r="EA454" s="109">
        <f t="shared" si="1034"/>
        <v>0.19457785136116701</v>
      </c>
      <c r="EB454" s="109">
        <f t="shared" si="1034"/>
        <v>0.47839993451907709</v>
      </c>
      <c r="EC454" s="109">
        <f t="shared" si="1034"/>
        <v>0.13510182346705696</v>
      </c>
      <c r="ED454" s="109">
        <f t="shared" si="1034"/>
        <v>0.30955377223955705</v>
      </c>
      <c r="EE454" s="109">
        <f t="shared" si="1034"/>
        <v>0.15636342041717138</v>
      </c>
      <c r="EF454" s="109">
        <f t="shared" si="1034"/>
        <v>0.47839993451907709</v>
      </c>
      <c r="EG454" s="109">
        <f t="shared" si="1034"/>
        <v>0.12361852680522034</v>
      </c>
      <c r="EH454" s="109">
        <f t="shared" si="1035"/>
        <v>0.41003518272460826</v>
      </c>
      <c r="EI454" s="109">
        <f t="shared" si="1035"/>
        <v>3.1605476027132345E-2</v>
      </c>
      <c r="EJ454" s="109">
        <f t="shared" si="1035"/>
        <v>0.22358091166316801</v>
      </c>
      <c r="EK454" s="109">
        <f t="shared" si="1035"/>
        <v>0.18541018872245638</v>
      </c>
      <c r="EL454" s="109">
        <f t="shared" si="1035"/>
        <v>5.8745878276167819E-2</v>
      </c>
      <c r="EM454" s="109">
        <f t="shared" si="1035"/>
        <v>0.43083921695156946</v>
      </c>
      <c r="EN454" s="109">
        <f t="shared" si="1035"/>
        <v>6.1741602397717726E-2</v>
      </c>
      <c r="EO454" s="109">
        <f t="shared" si="1035"/>
        <v>0.47839993451907709</v>
      </c>
      <c r="EP454" s="109">
        <f t="shared" si="1035"/>
        <v>3.2780297399012878E-2</v>
      </c>
      <c r="EQ454" s="109">
        <f t="shared" si="1035"/>
        <v>0.54161681852683152</v>
      </c>
      <c r="ER454" s="109">
        <f t="shared" si="1036"/>
        <v>4.9274463367342612E-2</v>
      </c>
      <c r="ES454" s="109">
        <f t="shared" si="1036"/>
        <v>4.6625819696891994E-2</v>
      </c>
      <c r="ET454" s="109">
        <f t="shared" si="1036"/>
        <v>4.9991113718070725E-2</v>
      </c>
      <c r="EU454" s="109">
        <f t="shared" si="1036"/>
        <v>0.18511634941444116</v>
      </c>
      <c r="EV454" s="109">
        <f t="shared" si="1036"/>
        <v>0.7732284453340611</v>
      </c>
      <c r="EW454" s="109">
        <f t="shared" si="1036"/>
        <v>0.86915468633095838</v>
      </c>
      <c r="EX454" s="109">
        <f t="shared" si="1036"/>
        <v>0.47839993451907709</v>
      </c>
      <c r="EY454" s="109">
        <f t="shared" si="1036"/>
        <v>0.10720005147135755</v>
      </c>
      <c r="EZ454" s="109">
        <f t="shared" si="1036"/>
        <v>5.2216952919321186E-2</v>
      </c>
      <c r="FA454" s="109">
        <f t="shared" si="1036"/>
        <v>0.19675444603370634</v>
      </c>
      <c r="FB454" s="109">
        <f t="shared" si="1037"/>
        <v>0.47839993451907709</v>
      </c>
      <c r="FC454" s="109">
        <f t="shared" si="1037"/>
        <v>6.8378966770068189E-2</v>
      </c>
      <c r="FD454" s="109">
        <f t="shared" si="1037"/>
        <v>6.4305831380902762E-2</v>
      </c>
      <c r="FE454" s="109">
        <f t="shared" si="1037"/>
        <v>0.10914764993945354</v>
      </c>
      <c r="FF454" s="109">
        <f t="shared" si="1037"/>
        <v>0.40553573746549071</v>
      </c>
      <c r="FG454" s="109">
        <f t="shared" si="1037"/>
        <v>0.1341689711153827</v>
      </c>
      <c r="FH454" s="109">
        <f t="shared" si="1037"/>
        <v>0.70945256897550468</v>
      </c>
      <c r="FI454" s="109">
        <f t="shared" si="1037"/>
        <v>0.38337934971922083</v>
      </c>
      <c r="FJ454" s="109">
        <f t="shared" si="1037"/>
        <v>0.11267749396793336</v>
      </c>
      <c r="FK454" s="109">
        <f t="shared" si="1037"/>
        <v>0.19457785136116701</v>
      </c>
      <c r="FL454" s="109">
        <f t="shared" si="1038"/>
        <v>9.9771220708044644E-2</v>
      </c>
      <c r="FM454" s="109">
        <f t="shared" si="1038"/>
        <v>0.12383805724654595</v>
      </c>
      <c r="FN454" s="109">
        <f t="shared" si="1038"/>
        <v>9.6404326370560428E-2</v>
      </c>
      <c r="FO454" s="109">
        <f t="shared" si="1038"/>
        <v>4.9274463367342612E-2</v>
      </c>
      <c r="FP454" s="109">
        <f t="shared" si="1038"/>
        <v>0.41003518272460826</v>
      </c>
      <c r="FQ454" s="109">
        <f t="shared" si="1038"/>
        <v>0.30955377223955705</v>
      </c>
      <c r="FR454" s="109">
        <f t="shared" si="1038"/>
        <v>0.12337050086902074</v>
      </c>
      <c r="FS454" s="109">
        <f t="shared" si="1038"/>
        <v>0.98608332248138364</v>
      </c>
      <c r="FT454" s="109">
        <f t="shared" si="1038"/>
        <v>0.10791639600794678</v>
      </c>
      <c r="FU454" s="109">
        <f t="shared" si="1038"/>
        <v>0.30955377223955705</v>
      </c>
      <c r="FV454" s="109">
        <f t="shared" si="1039"/>
        <v>0.25190925765886152</v>
      </c>
      <c r="FW454" s="109">
        <f t="shared" si="1039"/>
        <v>0.47839993451907709</v>
      </c>
      <c r="FX454" s="109">
        <f t="shared" si="1039"/>
        <v>0.11267749396793336</v>
      </c>
      <c r="FY454" s="109">
        <f t="shared" si="1039"/>
        <v>0.92074922132375658</v>
      </c>
      <c r="FZ454" s="109">
        <f t="shared" si="1039"/>
        <v>0.26095333225257966</v>
      </c>
      <c r="GA454" s="109">
        <f t="shared" si="1039"/>
        <v>4.3263836333842946E-2</v>
      </c>
      <c r="GB454" s="109">
        <f t="shared" si="1039"/>
        <v>4.7625831001706573E-2</v>
      </c>
      <c r="GC454" s="109">
        <f t="shared" si="1039"/>
        <v>0.21191399771637109</v>
      </c>
      <c r="GD454" s="109">
        <f t="shared" si="1039"/>
        <v>0.30955377223955705</v>
      </c>
      <c r="GE454" s="109">
        <f t="shared" si="1039"/>
        <v>0.38777957806024543</v>
      </c>
      <c r="GF454" s="109">
        <f t="shared" si="1040"/>
        <v>0.40993533970688395</v>
      </c>
      <c r="GG454" s="109">
        <f t="shared" si="1040"/>
        <v>0.11267749396793336</v>
      </c>
      <c r="GH454" s="109">
        <f t="shared" si="1040"/>
        <v>0.11267749396793336</v>
      </c>
      <c r="GI454" s="109">
        <f t="shared" si="1040"/>
        <v>0.11267749396793336</v>
      </c>
      <c r="GJ454" s="109">
        <f t="shared" si="1040"/>
        <v>0.11267749396793336</v>
      </c>
      <c r="GK454" s="109">
        <f t="shared" si="1040"/>
        <v>4.4641401405559951E-2</v>
      </c>
      <c r="GL454" s="109">
        <f t="shared" si="1040"/>
        <v>7.4526737636371243E-2</v>
      </c>
      <c r="GM454" s="109">
        <f t="shared" si="1040"/>
        <v>0.12364406910339534</v>
      </c>
      <c r="GN454" s="109">
        <f t="shared" si="1040"/>
        <v>1.2134525850197604</v>
      </c>
      <c r="GO454" s="109">
        <f t="shared" si="1040"/>
        <v>9.9808425099495571E-2</v>
      </c>
      <c r="GP454" s="109">
        <f t="shared" si="1041"/>
        <v>0.47839993451907709</v>
      </c>
      <c r="GQ454" s="109">
        <f t="shared" si="1041"/>
        <v>9.2685498498653013E-2</v>
      </c>
      <c r="GR454" s="109">
        <f t="shared" si="1041"/>
        <v>0.11093002260697116</v>
      </c>
      <c r="GS454" s="109">
        <f t="shared" si="1041"/>
        <v>0.57108394311314636</v>
      </c>
      <c r="GT454" s="109">
        <f t="shared" si="1041"/>
        <v>0.47839993451907709</v>
      </c>
      <c r="GU454" s="109">
        <f t="shared" si="1041"/>
        <v>1.7720564317667162</v>
      </c>
      <c r="GV454" s="109">
        <f t="shared" si="1041"/>
        <v>4.9274463367342612E-2</v>
      </c>
      <c r="GW454" s="109">
        <f t="shared" si="1041"/>
        <v>0.11267749396793336</v>
      </c>
      <c r="GX454" s="109">
        <f t="shared" si="1041"/>
        <v>0.13012065898486153</v>
      </c>
      <c r="GY454" s="109">
        <f t="shared" si="1041"/>
        <v>0.10197501564673556</v>
      </c>
      <c r="GZ454" s="109">
        <f t="shared" si="1042"/>
        <v>3.7285028137086E-2</v>
      </c>
      <c r="HA454" s="109">
        <f t="shared" si="1042"/>
        <v>0.11267749396793336</v>
      </c>
      <c r="HB454" s="109">
        <f t="shared" si="1042"/>
        <v>4.9274463367342612E-2</v>
      </c>
      <c r="HC454" s="109">
        <f t="shared" si="1042"/>
        <v>2.7939627751191697E-2</v>
      </c>
      <c r="HD454" s="109">
        <f t="shared" si="1042"/>
        <v>0.14003584285510251</v>
      </c>
      <c r="HE454" s="109">
        <f t="shared" si="1042"/>
        <v>0.28736601057660316</v>
      </c>
      <c r="HF454" s="109">
        <f t="shared" si="1042"/>
        <v>0.15466606780976569</v>
      </c>
      <c r="HG454" s="109">
        <f t="shared" si="1042"/>
        <v>0.26889230621567722</v>
      </c>
      <c r="HH454" s="109">
        <f t="shared" si="1042"/>
        <v>7.6976566052598019E-2</v>
      </c>
      <c r="HI454" s="109">
        <f t="shared" si="1042"/>
        <v>3.5784250195031418E-2</v>
      </c>
      <c r="HJ454" s="109">
        <f t="shared" si="1043"/>
        <v>4.9274463367342612E-2</v>
      </c>
      <c r="HK454" s="109">
        <f t="shared" si="1043"/>
        <v>0.11267749396793336</v>
      </c>
      <c r="HL454" s="109">
        <f t="shared" si="1043"/>
        <v>0.35521829710374697</v>
      </c>
      <c r="HM454" s="109">
        <f t="shared" si="1043"/>
        <v>0.11267749396793336</v>
      </c>
      <c r="HN454" s="109">
        <f t="shared" si="1043"/>
        <v>0.19457785136116701</v>
      </c>
      <c r="HO454" s="109">
        <f t="shared" si="1043"/>
        <v>0.17778314115409299</v>
      </c>
      <c r="HP454" s="109">
        <f t="shared" si="1043"/>
        <v>6.2624605168816974E-2</v>
      </c>
      <c r="HQ454" s="109">
        <f t="shared" si="1043"/>
        <v>0.46635590484216155</v>
      </c>
      <c r="HR454" s="109"/>
      <c r="HS454" s="109"/>
      <c r="HT454" s="109"/>
      <c r="HU454" s="109"/>
      <c r="HV454" s="109"/>
      <c r="HW454" s="109"/>
      <c r="HX454" s="109"/>
      <c r="HY454" s="109"/>
      <c r="HZ454" s="109"/>
      <c r="IA454" s="109"/>
      <c r="IB454" s="109"/>
      <c r="IC454" s="109"/>
      <c r="ID454" s="109"/>
      <c r="IE454" s="109"/>
      <c r="IF454" s="109"/>
      <c r="IG454" s="109"/>
      <c r="IH454" s="109"/>
      <c r="II454" s="109"/>
      <c r="IJ454" s="109"/>
      <c r="IK454" s="109"/>
      <c r="IL454" s="109"/>
      <c r="IM454" s="109"/>
      <c r="IN454" s="109"/>
      <c r="IO454" s="109"/>
      <c r="IP454" s="109"/>
      <c r="IQ454" s="109"/>
      <c r="IR454" s="109"/>
      <c r="IS454" s="109"/>
      <c r="IT454" s="109"/>
      <c r="IU454" s="109"/>
      <c r="IV454" s="109"/>
      <c r="IW454" s="109"/>
      <c r="IX454" s="109"/>
      <c r="IY454" s="109"/>
      <c r="IZ454" s="109"/>
      <c r="JA454" s="109"/>
      <c r="JB454" s="109"/>
      <c r="JC454" s="109"/>
      <c r="JD454" s="109"/>
      <c r="JE454" s="109"/>
      <c r="JF454" s="109"/>
      <c r="JG454" s="109"/>
      <c r="JH454" s="109"/>
      <c r="JI454" s="109"/>
      <c r="JJ454" s="109"/>
      <c r="JK454" s="109"/>
      <c r="JL454" s="109"/>
      <c r="JM454" s="109"/>
      <c r="JN454" s="109"/>
      <c r="JO454" s="109"/>
      <c r="JP454" s="109" t="str">
        <f t="shared" si="911"/>
        <v>Water Pollution_Lead_Seawater_Health_N/A for WP Interim Methodology</v>
      </c>
    </row>
    <row r="455" spans="2:276">
      <c r="B455" s="112" t="s">
        <v>9</v>
      </c>
      <c r="C455" s="112" t="s">
        <v>513</v>
      </c>
      <c r="D455" s="112" t="s">
        <v>384</v>
      </c>
      <c r="E455" s="112" t="s">
        <v>395</v>
      </c>
      <c r="F455" s="112" t="s">
        <v>390</v>
      </c>
      <c r="G455" s="112" t="s">
        <v>391</v>
      </c>
      <c r="H455" s="109">
        <f t="shared" si="1022"/>
        <v>0.51450402215141355</v>
      </c>
      <c r="I455" s="109">
        <f t="shared" si="1022"/>
        <v>1.121742643406578</v>
      </c>
      <c r="J455" s="109">
        <f t="shared" si="1022"/>
        <v>0.1953708433431523</v>
      </c>
      <c r="K455" s="109">
        <f t="shared" si="1022"/>
        <v>4.9274463367342612E-2</v>
      </c>
      <c r="L455" s="109">
        <f t="shared" si="1022"/>
        <v>2.4538711069289616</v>
      </c>
      <c r="M455" s="109">
        <f t="shared" si="1022"/>
        <v>0.23744959830696699</v>
      </c>
      <c r="N455" s="109">
        <f t="shared" si="1022"/>
        <v>0.11267749396793336</v>
      </c>
      <c r="O455" s="109">
        <f t="shared" si="1022"/>
        <v>0.23157259429713525</v>
      </c>
      <c r="P455" s="109">
        <f t="shared" si="1022"/>
        <v>1.1260664673830434</v>
      </c>
      <c r="Q455" s="109">
        <f t="shared" si="1022"/>
        <v>0.11267749396793336</v>
      </c>
      <c r="R455" s="109">
        <f t="shared" si="1023"/>
        <v>4.907283085670823E-2</v>
      </c>
      <c r="S455" s="109">
        <f t="shared" si="1023"/>
        <v>1.4194177272088286</v>
      </c>
      <c r="T455" s="109">
        <f t="shared" si="1023"/>
        <v>1.5702047425308565</v>
      </c>
      <c r="U455" s="109">
        <f t="shared" si="1023"/>
        <v>0.11389841243939695</v>
      </c>
      <c r="V455" s="109">
        <f t="shared" si="1023"/>
        <v>0.19457785136116701</v>
      </c>
      <c r="W455" s="109">
        <f t="shared" si="1023"/>
        <v>28.927399004750544</v>
      </c>
      <c r="X455" s="109">
        <f t="shared" si="1023"/>
        <v>0.11267749396793336</v>
      </c>
      <c r="Y455" s="109">
        <f t="shared" si="1023"/>
        <v>0.52643170800509531</v>
      </c>
      <c r="Z455" s="109">
        <f t="shared" si="1023"/>
        <v>6.229317564550108</v>
      </c>
      <c r="AA455" s="109">
        <f t="shared" si="1023"/>
        <v>0.14036016744366456</v>
      </c>
      <c r="AB455" s="109">
        <f t="shared" si="1024"/>
        <v>1.6530970000402687</v>
      </c>
      <c r="AC455" s="109">
        <f t="shared" si="1024"/>
        <v>0.12932205473283326</v>
      </c>
      <c r="AD455" s="109">
        <f t="shared" si="1024"/>
        <v>0.15834999518447729</v>
      </c>
      <c r="AE455" s="109">
        <f t="shared" si="1024"/>
        <v>0.12463073863548971</v>
      </c>
      <c r="AF455" s="109">
        <f t="shared" si="1024"/>
        <v>0.63634622939911822</v>
      </c>
      <c r="AG455" s="109">
        <f t="shared" si="1024"/>
        <v>7.9025064511849846E-2</v>
      </c>
      <c r="AH455" s="109">
        <f t="shared" si="1024"/>
        <v>0.35743937963096895</v>
      </c>
      <c r="AI455" s="109">
        <f t="shared" si="1024"/>
        <v>0.11267749396793336</v>
      </c>
      <c r="AJ455" s="109">
        <f t="shared" si="1024"/>
        <v>0.94805242203010831</v>
      </c>
      <c r="AK455" s="109">
        <f t="shared" si="1024"/>
        <v>0.49401356272700786</v>
      </c>
      <c r="AL455" s="109">
        <f t="shared" si="1025"/>
        <v>0.78260315034774652</v>
      </c>
      <c r="AM455" s="109">
        <f t="shared" si="1025"/>
        <v>6.5407120651103092</v>
      </c>
      <c r="AN455" s="109">
        <f t="shared" si="1025"/>
        <v>0.5023960871678772</v>
      </c>
      <c r="AO455" s="109">
        <f t="shared" si="1025"/>
        <v>1.7755250624396182</v>
      </c>
      <c r="AP455" s="109">
        <f t="shared" si="1025"/>
        <v>0.69042042063382902</v>
      </c>
      <c r="AQ455" s="109">
        <f t="shared" si="1025"/>
        <v>5.870746584694226E-2</v>
      </c>
      <c r="AR455" s="109">
        <f t="shared" si="1025"/>
        <v>0.11267749396793336</v>
      </c>
      <c r="AS455" s="109">
        <f t="shared" si="1025"/>
        <v>0.12935939051536821</v>
      </c>
      <c r="AT455" s="109">
        <f t="shared" si="1025"/>
        <v>0.266866493142834</v>
      </c>
      <c r="AU455" s="109">
        <f t="shared" si="1025"/>
        <v>2.1806934900343129</v>
      </c>
      <c r="AV455" s="109">
        <f t="shared" si="1026"/>
        <v>0.20972682854619007</v>
      </c>
      <c r="AW455" s="109">
        <f t="shared" si="1026"/>
        <v>15.792404227862447</v>
      </c>
      <c r="AX455" s="109">
        <f t="shared" si="1026"/>
        <v>0.56925244044405676</v>
      </c>
      <c r="AY455" s="109">
        <f t="shared" si="1026"/>
        <v>0.30955377223955705</v>
      </c>
      <c r="AZ455" s="109">
        <f t="shared" si="1026"/>
        <v>0.68232246448316947</v>
      </c>
      <c r="BA455" s="109">
        <f t="shared" si="1026"/>
        <v>0.46435107896446121</v>
      </c>
      <c r="BB455" s="109">
        <f t="shared" si="1026"/>
        <v>1.2150640148031089</v>
      </c>
      <c r="BC455" s="109">
        <f t="shared" si="1026"/>
        <v>0.83983127231142263</v>
      </c>
      <c r="BD455" s="109">
        <f t="shared" si="1026"/>
        <v>0.44377778491944231</v>
      </c>
      <c r="BE455" s="109">
        <f t="shared" si="1026"/>
        <v>1.1914559678870751</v>
      </c>
      <c r="BF455" s="109">
        <f t="shared" si="1027"/>
        <v>0.73577471145286133</v>
      </c>
      <c r="BG455" s="109">
        <f t="shared" si="1027"/>
        <v>0.55188079306092075</v>
      </c>
      <c r="BH455" s="109">
        <f t="shared" si="1027"/>
        <v>1.4545952910494098</v>
      </c>
      <c r="BI455" s="109">
        <f t="shared" si="1027"/>
        <v>0.88029854207070302</v>
      </c>
      <c r="BJ455" s="109">
        <f t="shared" si="1027"/>
        <v>0.21454904132511593</v>
      </c>
      <c r="BK455" s="109">
        <f t="shared" si="1027"/>
        <v>0.11267749396793336</v>
      </c>
      <c r="BL455" s="109">
        <f t="shared" si="1027"/>
        <v>1.4505280855612219</v>
      </c>
      <c r="BM455" s="109">
        <f t="shared" si="1027"/>
        <v>0.53233428427335627</v>
      </c>
      <c r="BN455" s="109">
        <f t="shared" si="1027"/>
        <v>6.2390422116958648</v>
      </c>
      <c r="BO455" s="109">
        <f t="shared" si="1027"/>
        <v>3.4862741678554849</v>
      </c>
      <c r="BP455" s="109">
        <f t="shared" si="1028"/>
        <v>1.0490908417448273</v>
      </c>
      <c r="BQ455" s="109">
        <f t="shared" si="1028"/>
        <v>0.23168823498111468</v>
      </c>
      <c r="BR455" s="109">
        <f t="shared" si="1028"/>
        <v>0.28505280783469283</v>
      </c>
      <c r="BS455" s="109">
        <f t="shared" si="1028"/>
        <v>1.2483811446212276</v>
      </c>
      <c r="BT455" s="109">
        <f t="shared" si="1028"/>
        <v>0.93006923371759087</v>
      </c>
      <c r="BU455" s="109">
        <f t="shared" si="1028"/>
        <v>0.22470784561355403</v>
      </c>
      <c r="BV455" s="109">
        <f t="shared" si="1028"/>
        <v>7.7915387868796537E-2</v>
      </c>
      <c r="BW455" s="109">
        <f t="shared" si="1028"/>
        <v>0.35906656116518082</v>
      </c>
      <c r="BX455" s="109">
        <f t="shared" si="1028"/>
        <v>1.6144275228864577</v>
      </c>
      <c r="BY455" s="109">
        <f t="shared" si="1028"/>
        <v>5.3661557001320366E-2</v>
      </c>
      <c r="BZ455" s="109">
        <f t="shared" si="1029"/>
        <v>0.21275222539883976</v>
      </c>
      <c r="CA455" s="109">
        <f t="shared" si="1029"/>
        <v>0.86029214031082291</v>
      </c>
      <c r="CB455" s="109">
        <f t="shared" si="1029"/>
        <v>0.50753752890269088</v>
      </c>
      <c r="CC455" s="109">
        <f t="shared" si="1029"/>
        <v>3.421753517463145</v>
      </c>
      <c r="CD455" s="109">
        <f t="shared" si="1029"/>
        <v>2.0288103843329881</v>
      </c>
      <c r="CE455" s="109">
        <f t="shared" si="1029"/>
        <v>0.41003518272460826</v>
      </c>
      <c r="CF455" s="109">
        <f t="shared" si="1029"/>
        <v>0.58651864094890871</v>
      </c>
      <c r="CG455" s="109">
        <f t="shared" si="1029"/>
        <v>3.6826040053632755E-2</v>
      </c>
      <c r="CH455" s="109">
        <f t="shared" si="1029"/>
        <v>0.11267749396793336</v>
      </c>
      <c r="CI455" s="109">
        <f t="shared" si="1029"/>
        <v>0.47839993451907709</v>
      </c>
      <c r="CJ455" s="109">
        <f t="shared" si="1030"/>
        <v>1.3586312778624798</v>
      </c>
      <c r="CK455" s="109">
        <f t="shared" si="1030"/>
        <v>0.61590255652041959</v>
      </c>
      <c r="CL455" s="109">
        <f t="shared" si="1030"/>
        <v>0.37307926583803086</v>
      </c>
      <c r="CM455" s="109">
        <f t="shared" si="1030"/>
        <v>0.11940100887677145</v>
      </c>
      <c r="CN455" s="109">
        <f t="shared" si="1030"/>
        <v>1.7618314791898306</v>
      </c>
      <c r="CO455" s="109">
        <f t="shared" si="1030"/>
        <v>0.83578399024004491</v>
      </c>
      <c r="CP455" s="109">
        <f t="shared" si="1030"/>
        <v>0.47839993451907709</v>
      </c>
      <c r="CQ455" s="109">
        <f t="shared" si="1030"/>
        <v>1.1141508628273622</v>
      </c>
      <c r="CR455" s="109">
        <f t="shared" si="1030"/>
        <v>4.614238636162616E-2</v>
      </c>
      <c r="CS455" s="109">
        <f t="shared" si="1030"/>
        <v>25.193892562114783</v>
      </c>
      <c r="CT455" s="109">
        <f t="shared" si="1031"/>
        <v>2.1424250616091927</v>
      </c>
      <c r="CU455" s="109">
        <f t="shared" si="1031"/>
        <v>2.4877240522362127</v>
      </c>
      <c r="CV455" s="109">
        <f t="shared" si="1031"/>
        <v>2.5833158885872667</v>
      </c>
      <c r="CW455" s="109">
        <f t="shared" si="1031"/>
        <v>0.48253677035433679</v>
      </c>
      <c r="CX455" s="109">
        <f t="shared" si="1031"/>
        <v>0.52472875539271757</v>
      </c>
      <c r="CY455" s="109">
        <f t="shared" si="1031"/>
        <v>5.9003861736721346</v>
      </c>
      <c r="CZ455" s="109">
        <f t="shared" si="1031"/>
        <v>2.2962816263971515</v>
      </c>
      <c r="DA455" s="109">
        <f t="shared" si="1031"/>
        <v>0.55190191109464437</v>
      </c>
      <c r="DB455" s="109">
        <f t="shared" si="1031"/>
        <v>5.1240158924593935</v>
      </c>
      <c r="DC455" s="109">
        <f t="shared" si="1031"/>
        <v>1.1916632006087844</v>
      </c>
      <c r="DD455" s="109">
        <f t="shared" si="1032"/>
        <v>0.15489362271194201</v>
      </c>
      <c r="DE455" s="109">
        <f t="shared" si="1032"/>
        <v>1.4561120321592527</v>
      </c>
      <c r="DF455" s="109">
        <f t="shared" si="1032"/>
        <v>0.47839993451907709</v>
      </c>
      <c r="DG455" s="109">
        <f t="shared" si="1032"/>
        <v>2.5655159145081812</v>
      </c>
      <c r="DH455" s="109">
        <f t="shared" si="1032"/>
        <v>3.8838004196069722</v>
      </c>
      <c r="DI455" s="109">
        <f t="shared" si="1032"/>
        <v>0.81929238338329913</v>
      </c>
      <c r="DJ455" s="109">
        <f t="shared" si="1032"/>
        <v>1.0037567598921706</v>
      </c>
      <c r="DK455" s="109">
        <f t="shared" si="1032"/>
        <v>0.47320196176282542</v>
      </c>
      <c r="DL455" s="109">
        <f t="shared" si="1032"/>
        <v>0.68117702014718629</v>
      </c>
      <c r="DM455" s="109">
        <f t="shared" si="1032"/>
        <v>0.24136290163223464</v>
      </c>
      <c r="DN455" s="109">
        <f t="shared" si="1033"/>
        <v>0.82246065028543625</v>
      </c>
      <c r="DO455" s="109">
        <f t="shared" si="1033"/>
        <v>0.58658325356752383</v>
      </c>
      <c r="DP455" s="109">
        <f t="shared" si="1033"/>
        <v>0.39042735645742332</v>
      </c>
      <c r="DQ455" s="109">
        <f t="shared" si="1033"/>
        <v>3.6325432786866833E-2</v>
      </c>
      <c r="DR455" s="109">
        <f t="shared" si="1033"/>
        <v>2.4538711069289616</v>
      </c>
      <c r="DS455" s="109">
        <f t="shared" si="1033"/>
        <v>0.36777986000515572</v>
      </c>
      <c r="DT455" s="109">
        <f t="shared" si="1033"/>
        <v>2.4538711069289616</v>
      </c>
      <c r="DU455" s="109">
        <f t="shared" si="1033"/>
        <v>0.47839993451907709</v>
      </c>
      <c r="DV455" s="109">
        <f t="shared" si="1033"/>
        <v>0.59962443296095114</v>
      </c>
      <c r="DW455" s="109">
        <f t="shared" si="1033"/>
        <v>3.5405219112970947</v>
      </c>
      <c r="DX455" s="109">
        <f t="shared" si="1034"/>
        <v>1.3790348567915602</v>
      </c>
      <c r="DY455" s="109">
        <f t="shared" si="1034"/>
        <v>0.23680773042939204</v>
      </c>
      <c r="DZ455" s="109">
        <f t="shared" si="1034"/>
        <v>0.46827552803158962</v>
      </c>
      <c r="EA455" s="109">
        <f t="shared" si="1034"/>
        <v>0.19457785136116701</v>
      </c>
      <c r="EB455" s="109">
        <f t="shared" si="1034"/>
        <v>0.47839993451907709</v>
      </c>
      <c r="EC455" s="109">
        <f t="shared" si="1034"/>
        <v>9.5719056213489806E-2</v>
      </c>
      <c r="ED455" s="109">
        <f t="shared" si="1034"/>
        <v>0.58987908230363517</v>
      </c>
      <c r="EE455" s="109">
        <f t="shared" si="1034"/>
        <v>1.0769014412835329</v>
      </c>
      <c r="EF455" s="109">
        <f t="shared" si="1034"/>
        <v>0.47839993451907709</v>
      </c>
      <c r="EG455" s="109">
        <f t="shared" si="1034"/>
        <v>0.81944759319188543</v>
      </c>
      <c r="EH455" s="109">
        <f t="shared" si="1035"/>
        <v>0.41003518272460826</v>
      </c>
      <c r="EI455" s="109">
        <f t="shared" si="1035"/>
        <v>2.1586872995252727E-2</v>
      </c>
      <c r="EJ455" s="109">
        <f t="shared" si="1035"/>
        <v>0.77772533027697632</v>
      </c>
      <c r="EK455" s="109">
        <f t="shared" si="1035"/>
        <v>0.77919249844579874</v>
      </c>
      <c r="EL455" s="109">
        <f t="shared" si="1035"/>
        <v>0.33036574503114374</v>
      </c>
      <c r="EM455" s="109">
        <f t="shared" si="1035"/>
        <v>1.2366847582653113</v>
      </c>
      <c r="EN455" s="109">
        <f t="shared" si="1035"/>
        <v>3.0168548460794132E-2</v>
      </c>
      <c r="EO455" s="109">
        <f t="shared" si="1035"/>
        <v>0.47839993451907709</v>
      </c>
      <c r="EP455" s="109">
        <f t="shared" si="1035"/>
        <v>2.3205641033617104</v>
      </c>
      <c r="EQ455" s="109">
        <f t="shared" si="1035"/>
        <v>8.942971813166066</v>
      </c>
      <c r="ER455" s="109">
        <f t="shared" si="1036"/>
        <v>7.0109180201954877E-2</v>
      </c>
      <c r="ES455" s="109">
        <f t="shared" si="1036"/>
        <v>8.4276094312729727E-2</v>
      </c>
      <c r="ET455" s="109">
        <f t="shared" si="1036"/>
        <v>0.47193633958150466</v>
      </c>
      <c r="EU455" s="109">
        <f t="shared" si="1036"/>
        <v>0.20274740840429895</v>
      </c>
      <c r="EV455" s="109">
        <f t="shared" si="1036"/>
        <v>2.5485782351941042</v>
      </c>
      <c r="EW455" s="109">
        <f t="shared" si="1036"/>
        <v>0.83239489750093953</v>
      </c>
      <c r="EX455" s="109">
        <f t="shared" si="1036"/>
        <v>0.47839993451907709</v>
      </c>
      <c r="EY455" s="109">
        <f t="shared" si="1036"/>
        <v>0.29544098247722461</v>
      </c>
      <c r="EZ455" s="109">
        <f t="shared" si="1036"/>
        <v>0.13020883445354095</v>
      </c>
      <c r="FA455" s="109">
        <f t="shared" si="1036"/>
        <v>18.722298952631395</v>
      </c>
      <c r="FB455" s="109">
        <f t="shared" si="1037"/>
        <v>0.47839993451907709</v>
      </c>
      <c r="FC455" s="109">
        <f t="shared" si="1037"/>
        <v>0.18409509579975608</v>
      </c>
      <c r="FD455" s="109">
        <f t="shared" si="1037"/>
        <v>0.23979183663693052</v>
      </c>
      <c r="FE455" s="109">
        <f t="shared" si="1037"/>
        <v>0.30604501477792312</v>
      </c>
      <c r="FF455" s="109">
        <f t="shared" si="1037"/>
        <v>0.3664001009558524</v>
      </c>
      <c r="FG455" s="109">
        <f t="shared" si="1037"/>
        <v>3.8650794850180104</v>
      </c>
      <c r="FH455" s="109">
        <f t="shared" si="1037"/>
        <v>1.2798833568749619</v>
      </c>
      <c r="FI455" s="109">
        <f t="shared" si="1037"/>
        <v>0.81822028205650332</v>
      </c>
      <c r="FJ455" s="109">
        <f t="shared" si="1037"/>
        <v>0.44964963211586384</v>
      </c>
      <c r="FK455" s="109">
        <f t="shared" si="1037"/>
        <v>0.99299580738805082</v>
      </c>
      <c r="FL455" s="109">
        <f t="shared" si="1038"/>
        <v>0.84308121543415537</v>
      </c>
      <c r="FM455" s="109">
        <f t="shared" si="1038"/>
        <v>0.1284642301179468</v>
      </c>
      <c r="FN455" s="109">
        <f t="shared" si="1038"/>
        <v>5.2559111187041756</v>
      </c>
      <c r="FO455" s="109">
        <f t="shared" si="1038"/>
        <v>5.4596855237019966E-2</v>
      </c>
      <c r="FP455" s="109">
        <f t="shared" si="1038"/>
        <v>2.4538711069289616</v>
      </c>
      <c r="FQ455" s="109">
        <f t="shared" si="1038"/>
        <v>0.39208899691048404</v>
      </c>
      <c r="FR455" s="109">
        <f t="shared" si="1038"/>
        <v>0.14505008037070161</v>
      </c>
      <c r="FS455" s="109">
        <f t="shared" si="1038"/>
        <v>1.9368857686756003</v>
      </c>
      <c r="FT455" s="109">
        <f t="shared" si="1038"/>
        <v>0.86131094088223548</v>
      </c>
      <c r="FU455" s="109">
        <f t="shared" si="1038"/>
        <v>0.30955377223955705</v>
      </c>
      <c r="FV455" s="109">
        <f t="shared" si="1039"/>
        <v>1.4576547243430256</v>
      </c>
      <c r="FW455" s="109">
        <f t="shared" si="1039"/>
        <v>0.47839993451907709</v>
      </c>
      <c r="FX455" s="109">
        <f t="shared" si="1039"/>
        <v>0.73577471145286133</v>
      </c>
      <c r="FY455" s="109">
        <f t="shared" si="1039"/>
        <v>0.92015126299563388</v>
      </c>
      <c r="FZ455" s="109">
        <f t="shared" si="1039"/>
        <v>1.0056853118606051</v>
      </c>
      <c r="GA455" s="109">
        <f t="shared" si="1039"/>
        <v>5.5373443873724941E-2</v>
      </c>
      <c r="GB455" s="109">
        <f t="shared" si="1039"/>
        <v>0.28303529642943448</v>
      </c>
      <c r="GC455" s="109">
        <f t="shared" si="1039"/>
        <v>0.46672362592008404</v>
      </c>
      <c r="GD455" s="109">
        <f t="shared" si="1039"/>
        <v>1.2483811446212276</v>
      </c>
      <c r="GE455" s="109">
        <f t="shared" si="1039"/>
        <v>0.97965307316756545</v>
      </c>
      <c r="GF455" s="109">
        <f t="shared" si="1040"/>
        <v>3.0389760478753218</v>
      </c>
      <c r="GG455" s="109">
        <f t="shared" si="1040"/>
        <v>0.11267749396793336</v>
      </c>
      <c r="GH455" s="109">
        <f t="shared" si="1040"/>
        <v>0.11267749396793336</v>
      </c>
      <c r="GI455" s="109">
        <f t="shared" si="1040"/>
        <v>0.73577471145286133</v>
      </c>
      <c r="GJ455" s="109">
        <f t="shared" si="1040"/>
        <v>0.11267749396793336</v>
      </c>
      <c r="GK455" s="109">
        <f t="shared" si="1040"/>
        <v>0.44521970383417081</v>
      </c>
      <c r="GL455" s="109">
        <f t="shared" si="1040"/>
        <v>6.0913787348648926E-2</v>
      </c>
      <c r="GM455" s="109">
        <f t="shared" si="1040"/>
        <v>0.30342865675340419</v>
      </c>
      <c r="GN455" s="109">
        <f t="shared" si="1040"/>
        <v>3.9173334062647474</v>
      </c>
      <c r="GO455" s="109">
        <f t="shared" si="1040"/>
        <v>1.7828359820137452</v>
      </c>
      <c r="GP455" s="109">
        <f t="shared" si="1041"/>
        <v>2.9830790783821484</v>
      </c>
      <c r="GQ455" s="109">
        <f t="shared" si="1041"/>
        <v>0.71101351254455558</v>
      </c>
      <c r="GR455" s="109">
        <f t="shared" si="1041"/>
        <v>1.4516009707473616</v>
      </c>
      <c r="GS455" s="109">
        <f t="shared" si="1041"/>
        <v>3.8668386168227795</v>
      </c>
      <c r="GT455" s="109">
        <f t="shared" si="1041"/>
        <v>2.1853710351910318</v>
      </c>
      <c r="GU455" s="109">
        <f t="shared" si="1041"/>
        <v>1.8904670632432528</v>
      </c>
      <c r="GV455" s="109">
        <f t="shared" si="1041"/>
        <v>4.9274463367342612E-2</v>
      </c>
      <c r="GW455" s="109">
        <f t="shared" si="1041"/>
        <v>0.38238062827467184</v>
      </c>
      <c r="GX455" s="109">
        <f t="shared" si="1041"/>
        <v>0.60077723907415947</v>
      </c>
      <c r="GY455" s="109">
        <f t="shared" si="1041"/>
        <v>1.5000600654569216</v>
      </c>
      <c r="GZ455" s="109">
        <f t="shared" si="1042"/>
        <v>0.27516667435848102</v>
      </c>
      <c r="HA455" s="109">
        <f t="shared" si="1042"/>
        <v>0.11267749396793336</v>
      </c>
      <c r="HB455" s="109">
        <f t="shared" si="1042"/>
        <v>0.13355257315702942</v>
      </c>
      <c r="HC455" s="109">
        <f t="shared" si="1042"/>
        <v>5.376962431280278</v>
      </c>
      <c r="HD455" s="109">
        <f t="shared" si="1042"/>
        <v>0.95794002802574973</v>
      </c>
      <c r="HE455" s="109">
        <f t="shared" si="1042"/>
        <v>0.70657775100860321</v>
      </c>
      <c r="HF455" s="109">
        <f t="shared" si="1042"/>
        <v>2.8848054082059584</v>
      </c>
      <c r="HG455" s="109">
        <f t="shared" si="1042"/>
        <v>0.88415549603564847</v>
      </c>
      <c r="HH455" s="109">
        <f t="shared" si="1042"/>
        <v>0.13646544666884627</v>
      </c>
      <c r="HI455" s="109">
        <f t="shared" si="1042"/>
        <v>2.521203412825237</v>
      </c>
      <c r="HJ455" s="109">
        <f t="shared" si="1043"/>
        <v>5.1379664812963355E-2</v>
      </c>
      <c r="HK455" s="109">
        <f t="shared" si="1043"/>
        <v>0.81763568339340631</v>
      </c>
      <c r="HL455" s="109">
        <f t="shared" si="1043"/>
        <v>5.9717638352937854</v>
      </c>
      <c r="HM455" s="109">
        <f t="shared" si="1043"/>
        <v>0.11267749396793336</v>
      </c>
      <c r="HN455" s="109">
        <f t="shared" si="1043"/>
        <v>1.3821975359040868</v>
      </c>
      <c r="HO455" s="109">
        <f t="shared" si="1043"/>
        <v>0.58599750570352682</v>
      </c>
      <c r="HP455" s="109">
        <f t="shared" si="1043"/>
        <v>0.5635809830729166</v>
      </c>
      <c r="HQ455" s="109">
        <f t="shared" si="1043"/>
        <v>0.49945293403409841</v>
      </c>
      <c r="HR455" s="109"/>
      <c r="HS455" s="109"/>
      <c r="HT455" s="109"/>
      <c r="HU455" s="109"/>
      <c r="HV455" s="109"/>
      <c r="HW455" s="109"/>
      <c r="HX455" s="109"/>
      <c r="HY455" s="109"/>
      <c r="HZ455" s="109"/>
      <c r="IA455" s="109"/>
      <c r="IB455" s="109"/>
      <c r="IC455" s="109"/>
      <c r="ID455" s="109"/>
      <c r="IE455" s="109"/>
      <c r="IF455" s="109"/>
      <c r="IG455" s="109"/>
      <c r="IH455" s="109"/>
      <c r="II455" s="109"/>
      <c r="IJ455" s="109"/>
      <c r="IK455" s="109"/>
      <c r="IL455" s="109"/>
      <c r="IM455" s="109"/>
      <c r="IN455" s="109"/>
      <c r="IO455" s="109"/>
      <c r="IP455" s="109"/>
      <c r="IQ455" s="109"/>
      <c r="IR455" s="109"/>
      <c r="IS455" s="109"/>
      <c r="IT455" s="109"/>
      <c r="IU455" s="109"/>
      <c r="IV455" s="109"/>
      <c r="IW455" s="109"/>
      <c r="IX455" s="109"/>
      <c r="IY455" s="109"/>
      <c r="IZ455" s="109"/>
      <c r="JA455" s="109"/>
      <c r="JB455" s="109"/>
      <c r="JC455" s="109"/>
      <c r="JD455" s="109"/>
      <c r="JE455" s="109"/>
      <c r="JF455" s="109"/>
      <c r="JG455" s="109"/>
      <c r="JH455" s="109"/>
      <c r="JI455" s="109"/>
      <c r="JJ455" s="109"/>
      <c r="JK455" s="109"/>
      <c r="JL455" s="109"/>
      <c r="JM455" s="109"/>
      <c r="JN455" s="109"/>
      <c r="JO455" s="109"/>
      <c r="JP455" s="109" t="str">
        <f t="shared" si="911"/>
        <v>Water Pollution_Lead_Unspecified_Health_N/A for WP Interim Methodology</v>
      </c>
    </row>
    <row r="456" spans="2:276">
      <c r="B456" s="112" t="s">
        <v>9</v>
      </c>
      <c r="C456" s="112" t="s">
        <v>514</v>
      </c>
      <c r="D456" s="112" t="s">
        <v>394</v>
      </c>
      <c r="E456" s="112" t="s">
        <v>395</v>
      </c>
      <c r="F456" s="112" t="s">
        <v>390</v>
      </c>
      <c r="G456" s="112" t="s">
        <v>391</v>
      </c>
      <c r="H456" s="109">
        <f t="shared" si="1022"/>
        <v>99.055663411830793</v>
      </c>
      <c r="I456" s="109">
        <f t="shared" si="1022"/>
        <v>246.64174033824332</v>
      </c>
      <c r="J456" s="109">
        <f t="shared" si="1022"/>
        <v>41.796511035295879</v>
      </c>
      <c r="K456" s="109">
        <f t="shared" si="1022"/>
        <v>56.624451640795428</v>
      </c>
      <c r="L456" s="109">
        <f t="shared" si="1022"/>
        <v>1871.8597437526928</v>
      </c>
      <c r="M456" s="109">
        <f t="shared" si="1022"/>
        <v>132.75644698726117</v>
      </c>
      <c r="N456" s="109">
        <f t="shared" si="1022"/>
        <v>463.07653518205899</v>
      </c>
      <c r="O456" s="109">
        <f t="shared" si="1022"/>
        <v>71.941738383041397</v>
      </c>
      <c r="P456" s="109">
        <f t="shared" si="1022"/>
        <v>506.69802996340951</v>
      </c>
      <c r="Q456" s="109">
        <f t="shared" si="1022"/>
        <v>463.07653518205899</v>
      </c>
      <c r="R456" s="109">
        <f t="shared" si="1023"/>
        <v>28.941612815934313</v>
      </c>
      <c r="S456" s="109">
        <f t="shared" si="1023"/>
        <v>1227.6297959346148</v>
      </c>
      <c r="T456" s="109">
        <f t="shared" si="1023"/>
        <v>729.16570837706797</v>
      </c>
      <c r="U456" s="109">
        <f t="shared" si="1023"/>
        <v>463.07653518205899</v>
      </c>
      <c r="V456" s="109">
        <f t="shared" si="1023"/>
        <v>930.82283836092461</v>
      </c>
      <c r="W456" s="109">
        <f t="shared" si="1023"/>
        <v>37847.234526395347</v>
      </c>
      <c r="X456" s="109">
        <f t="shared" si="1023"/>
        <v>463.07653518205899</v>
      </c>
      <c r="Y456" s="109">
        <f t="shared" si="1023"/>
        <v>169.78859858445466</v>
      </c>
      <c r="Z456" s="109">
        <f t="shared" si="1023"/>
        <v>5459.2489431862114</v>
      </c>
      <c r="AA456" s="109">
        <f t="shared" si="1023"/>
        <v>88.001025992301436</v>
      </c>
      <c r="AB456" s="109">
        <f t="shared" si="1024"/>
        <v>2164.6226002712929</v>
      </c>
      <c r="AC456" s="109">
        <f t="shared" si="1024"/>
        <v>153.66917835815366</v>
      </c>
      <c r="AD456" s="109">
        <f t="shared" si="1024"/>
        <v>96.621794615722379</v>
      </c>
      <c r="AE456" s="109">
        <f t="shared" si="1024"/>
        <v>90.023335839232118</v>
      </c>
      <c r="AF456" s="109">
        <f t="shared" si="1024"/>
        <v>285.36739321532224</v>
      </c>
      <c r="AG456" s="109">
        <f t="shared" si="1024"/>
        <v>101.05734890565317</v>
      </c>
      <c r="AH456" s="109">
        <f t="shared" si="1024"/>
        <v>270.82210885940043</v>
      </c>
      <c r="AI456" s="109">
        <f t="shared" si="1024"/>
        <v>463.07653518205899</v>
      </c>
      <c r="AJ456" s="109">
        <f t="shared" si="1024"/>
        <v>3571.6735664900621</v>
      </c>
      <c r="AK456" s="109">
        <f t="shared" si="1024"/>
        <v>252.2246230438227</v>
      </c>
      <c r="AL456" s="109">
        <f t="shared" si="1025"/>
        <v>398.08758416852896</v>
      </c>
      <c r="AM456" s="109">
        <f t="shared" si="1025"/>
        <v>6451.138101187461</v>
      </c>
      <c r="AN456" s="109">
        <f t="shared" si="1025"/>
        <v>1215.4752533209066</v>
      </c>
      <c r="AO456" s="109">
        <f t="shared" si="1025"/>
        <v>2363.4642496564147</v>
      </c>
      <c r="AP456" s="109">
        <f t="shared" si="1025"/>
        <v>616.38453096535898</v>
      </c>
      <c r="AQ456" s="109">
        <f t="shared" si="1025"/>
        <v>55.77931929082132</v>
      </c>
      <c r="AR456" s="109">
        <f t="shared" si="1025"/>
        <v>463.07653518205899</v>
      </c>
      <c r="AS456" s="109">
        <f t="shared" si="1025"/>
        <v>146.34972438810217</v>
      </c>
      <c r="AT456" s="109">
        <f t="shared" si="1025"/>
        <v>382.98193900547358</v>
      </c>
      <c r="AU456" s="109">
        <f t="shared" si="1025"/>
        <v>1871.8597437526928</v>
      </c>
      <c r="AV456" s="109">
        <f t="shared" si="1026"/>
        <v>123.7818114700238</v>
      </c>
      <c r="AW456" s="109">
        <f t="shared" si="1026"/>
        <v>8139.4564032046701</v>
      </c>
      <c r="AX456" s="109">
        <f t="shared" si="1026"/>
        <v>371.56700781459102</v>
      </c>
      <c r="AY456" s="109">
        <f t="shared" si="1026"/>
        <v>1215.4752533209066</v>
      </c>
      <c r="AZ456" s="109">
        <f t="shared" si="1026"/>
        <v>819.50788866477615</v>
      </c>
      <c r="BA456" s="109">
        <f t="shared" si="1026"/>
        <v>661.2999061189139</v>
      </c>
      <c r="BB456" s="109">
        <f t="shared" si="1026"/>
        <v>843.96369190225573</v>
      </c>
      <c r="BC456" s="109">
        <f t="shared" si="1026"/>
        <v>522.89845441624846</v>
      </c>
      <c r="BD456" s="109">
        <f t="shared" si="1026"/>
        <v>247.7389083841623</v>
      </c>
      <c r="BE456" s="109">
        <f t="shared" si="1026"/>
        <v>1858.8337444098959</v>
      </c>
      <c r="BF456" s="109">
        <f t="shared" si="1027"/>
        <v>463.07653518205899</v>
      </c>
      <c r="BG456" s="109">
        <f t="shared" si="1027"/>
        <v>382.28380724673212</v>
      </c>
      <c r="BH456" s="109">
        <f t="shared" si="1027"/>
        <v>1011.4106016360741</v>
      </c>
      <c r="BI456" s="109">
        <f t="shared" si="1027"/>
        <v>1508.0784937082508</v>
      </c>
      <c r="BJ456" s="109">
        <f t="shared" si="1027"/>
        <v>77.458022721083495</v>
      </c>
      <c r="BK456" s="109">
        <f t="shared" si="1027"/>
        <v>463.07653518205899</v>
      </c>
      <c r="BL456" s="109">
        <f t="shared" si="1027"/>
        <v>608.82837573737788</v>
      </c>
      <c r="BM456" s="109">
        <f t="shared" si="1027"/>
        <v>187.0674653476284</v>
      </c>
      <c r="BN456" s="109">
        <f t="shared" si="1027"/>
        <v>2171.5690215048453</v>
      </c>
      <c r="BO456" s="109">
        <f t="shared" si="1027"/>
        <v>1369.5404676242138</v>
      </c>
      <c r="BP456" s="109">
        <f t="shared" si="1028"/>
        <v>1955.0398982435461</v>
      </c>
      <c r="BQ456" s="109">
        <f t="shared" si="1028"/>
        <v>49.961859257037965</v>
      </c>
      <c r="BR456" s="109">
        <f t="shared" si="1028"/>
        <v>402.46685862552323</v>
      </c>
      <c r="BS456" s="109">
        <f t="shared" si="1028"/>
        <v>1215.4752533209066</v>
      </c>
      <c r="BT456" s="109">
        <f t="shared" si="1028"/>
        <v>252.99204737384753</v>
      </c>
      <c r="BU456" s="109">
        <f t="shared" si="1028"/>
        <v>382.28380724673212</v>
      </c>
      <c r="BV456" s="109">
        <f t="shared" si="1028"/>
        <v>56.624451640795428</v>
      </c>
      <c r="BW456" s="109">
        <f t="shared" si="1028"/>
        <v>546.08229134311989</v>
      </c>
      <c r="BX456" s="109">
        <f t="shared" si="1028"/>
        <v>1590.6810417434413</v>
      </c>
      <c r="BY456" s="109">
        <f t="shared" si="1028"/>
        <v>56.624451640795428</v>
      </c>
      <c r="BZ456" s="109">
        <f t="shared" si="1029"/>
        <v>349.09758485420855</v>
      </c>
      <c r="CA456" s="109">
        <f t="shared" si="1029"/>
        <v>1215.4752533209066</v>
      </c>
      <c r="CB456" s="109">
        <f t="shared" si="1029"/>
        <v>143.75820953276707</v>
      </c>
      <c r="CC456" s="109">
        <f t="shared" si="1029"/>
        <v>2566.1887034016622</v>
      </c>
      <c r="CD456" s="109">
        <f t="shared" si="1029"/>
        <v>2580.1073474651389</v>
      </c>
      <c r="CE456" s="109">
        <f t="shared" si="1029"/>
        <v>1871.8597437526928</v>
      </c>
      <c r="CF456" s="109">
        <f t="shared" si="1029"/>
        <v>813.25508253983753</v>
      </c>
      <c r="CG456" s="109">
        <f t="shared" si="1029"/>
        <v>8.6903680344528418</v>
      </c>
      <c r="CH456" s="109">
        <f t="shared" si="1029"/>
        <v>463.07653518205899</v>
      </c>
      <c r="CI456" s="109">
        <f t="shared" si="1029"/>
        <v>3571.6735664900621</v>
      </c>
      <c r="CJ456" s="109">
        <f t="shared" si="1030"/>
        <v>620.8580303087391</v>
      </c>
      <c r="CK456" s="109">
        <f t="shared" si="1030"/>
        <v>405.03042732393374</v>
      </c>
      <c r="CL456" s="109">
        <f t="shared" si="1030"/>
        <v>183.51539419919885</v>
      </c>
      <c r="CM456" s="109">
        <f t="shared" si="1030"/>
        <v>107.30127311387641</v>
      </c>
      <c r="CN456" s="109">
        <f t="shared" si="1030"/>
        <v>1781.9240980789805</v>
      </c>
      <c r="CO456" s="109">
        <f t="shared" si="1030"/>
        <v>212.04139821748078</v>
      </c>
      <c r="CP456" s="109">
        <f t="shared" si="1030"/>
        <v>3571.6735664900621</v>
      </c>
      <c r="CQ456" s="109">
        <f t="shared" si="1030"/>
        <v>871.73631028764191</v>
      </c>
      <c r="CR456" s="109">
        <f t="shared" si="1030"/>
        <v>51.356930631478242</v>
      </c>
      <c r="CS456" s="109">
        <f t="shared" si="1030"/>
        <v>8638.3199074838631</v>
      </c>
      <c r="CT456" s="109">
        <f t="shared" si="1031"/>
        <v>2575.1728746846397</v>
      </c>
      <c r="CU456" s="109">
        <f t="shared" si="1031"/>
        <v>723.62194446822173</v>
      </c>
      <c r="CV456" s="109">
        <f t="shared" si="1031"/>
        <v>783.22866316559362</v>
      </c>
      <c r="CW456" s="109">
        <f t="shared" si="1031"/>
        <v>508.97816311420968</v>
      </c>
      <c r="CX456" s="109">
        <f t="shared" si="1031"/>
        <v>1871.8597437526928</v>
      </c>
      <c r="CY456" s="109">
        <f t="shared" si="1031"/>
        <v>8500.8617183303322</v>
      </c>
      <c r="CZ456" s="109">
        <f t="shared" si="1031"/>
        <v>1603.5977567899777</v>
      </c>
      <c r="DA456" s="109">
        <f t="shared" si="1031"/>
        <v>463.07653518205899</v>
      </c>
      <c r="DB456" s="109">
        <f t="shared" si="1031"/>
        <v>8548.546789104581</v>
      </c>
      <c r="DC456" s="109">
        <f t="shared" si="1031"/>
        <v>267.51142946639584</v>
      </c>
      <c r="DD456" s="109">
        <f t="shared" si="1032"/>
        <v>87.635351734132655</v>
      </c>
      <c r="DE456" s="109">
        <f t="shared" si="1032"/>
        <v>1676.8631544791483</v>
      </c>
      <c r="DF456" s="109">
        <f t="shared" si="1032"/>
        <v>3571.6735664900621</v>
      </c>
      <c r="DG456" s="109">
        <f t="shared" si="1032"/>
        <v>1726.6539504478037</v>
      </c>
      <c r="DH456" s="109">
        <f t="shared" si="1032"/>
        <v>3140.2496652951327</v>
      </c>
      <c r="DI456" s="109">
        <f t="shared" si="1032"/>
        <v>382.28380724673212</v>
      </c>
      <c r="DJ456" s="109">
        <f t="shared" si="1032"/>
        <v>930.82283836092461</v>
      </c>
      <c r="DK456" s="109">
        <f t="shared" si="1032"/>
        <v>101.68676599036984</v>
      </c>
      <c r="DL456" s="109">
        <f t="shared" si="1032"/>
        <v>991.13850392475399</v>
      </c>
      <c r="DM456" s="109">
        <f t="shared" si="1032"/>
        <v>145.68400484073339</v>
      </c>
      <c r="DN456" s="109">
        <f t="shared" si="1033"/>
        <v>930.82283836092461</v>
      </c>
      <c r="DO456" s="109">
        <f t="shared" si="1033"/>
        <v>115.80251288316254</v>
      </c>
      <c r="DP456" s="109">
        <f t="shared" si="1033"/>
        <v>382.43356890283724</v>
      </c>
      <c r="DQ456" s="109">
        <f t="shared" si="1033"/>
        <v>6.5411835999509043</v>
      </c>
      <c r="DR456" s="109">
        <f t="shared" si="1033"/>
        <v>1871.8597437526928</v>
      </c>
      <c r="DS456" s="109">
        <f t="shared" si="1033"/>
        <v>250.16530378254771</v>
      </c>
      <c r="DT456" s="109">
        <f t="shared" si="1033"/>
        <v>1871.8597437526928</v>
      </c>
      <c r="DU456" s="109">
        <f t="shared" si="1033"/>
        <v>3571.6735664900621</v>
      </c>
      <c r="DV456" s="109">
        <f t="shared" si="1033"/>
        <v>545.69314440921335</v>
      </c>
      <c r="DW456" s="109">
        <f t="shared" si="1033"/>
        <v>4294.0159248813043</v>
      </c>
      <c r="DX456" s="109">
        <f t="shared" si="1034"/>
        <v>1476.3762849980603</v>
      </c>
      <c r="DY456" s="109">
        <f t="shared" si="1034"/>
        <v>7788.8217673493991</v>
      </c>
      <c r="DZ456" s="109">
        <f t="shared" si="1034"/>
        <v>696.24631120092135</v>
      </c>
      <c r="EA456" s="109">
        <f t="shared" si="1034"/>
        <v>930.82283836092461</v>
      </c>
      <c r="EB456" s="109">
        <f t="shared" si="1034"/>
        <v>3571.6735664900621</v>
      </c>
      <c r="EC456" s="109">
        <f t="shared" si="1034"/>
        <v>53.928212634139307</v>
      </c>
      <c r="ED456" s="109">
        <f t="shared" si="1034"/>
        <v>1215.4752533209066</v>
      </c>
      <c r="EE456" s="109">
        <f t="shared" si="1034"/>
        <v>491.01935754233159</v>
      </c>
      <c r="EF456" s="109">
        <f t="shared" si="1034"/>
        <v>3571.6735664900621</v>
      </c>
      <c r="EG456" s="109">
        <f t="shared" si="1034"/>
        <v>235.80975798257924</v>
      </c>
      <c r="EH456" s="109">
        <f t="shared" si="1035"/>
        <v>1871.8597437526928</v>
      </c>
      <c r="EI456" s="109">
        <f t="shared" si="1035"/>
        <v>6.6964425227254409</v>
      </c>
      <c r="EJ456" s="109">
        <f t="shared" si="1035"/>
        <v>382.28380724673212</v>
      </c>
      <c r="EK456" s="109">
        <f t="shared" si="1035"/>
        <v>209.39789590605591</v>
      </c>
      <c r="EL456" s="109">
        <f t="shared" si="1035"/>
        <v>170.58186444634592</v>
      </c>
      <c r="EM456" s="109">
        <f t="shared" si="1035"/>
        <v>1078.1965663851238</v>
      </c>
      <c r="EN456" s="109">
        <f t="shared" si="1035"/>
        <v>20.04941930913526</v>
      </c>
      <c r="EO456" s="109">
        <f t="shared" si="1035"/>
        <v>3571.6735664900621</v>
      </c>
      <c r="EP456" s="109">
        <f t="shared" si="1035"/>
        <v>1171.4781680734388</v>
      </c>
      <c r="EQ456" s="109">
        <f t="shared" si="1035"/>
        <v>6350.3679756227884</v>
      </c>
      <c r="ER456" s="109">
        <f t="shared" si="1036"/>
        <v>56.624451640795428</v>
      </c>
      <c r="ES456" s="109">
        <f t="shared" si="1036"/>
        <v>67.807318632143193</v>
      </c>
      <c r="ET456" s="109">
        <f t="shared" si="1036"/>
        <v>154.27150496189216</v>
      </c>
      <c r="EU456" s="109">
        <f t="shared" si="1036"/>
        <v>87.651790132239881</v>
      </c>
      <c r="EV456" s="109">
        <f t="shared" si="1036"/>
        <v>1600.8386816658467</v>
      </c>
      <c r="EW456" s="109">
        <f t="shared" si="1036"/>
        <v>422.34281474305175</v>
      </c>
      <c r="EX456" s="109">
        <f t="shared" si="1036"/>
        <v>3571.6735664900621</v>
      </c>
      <c r="EY456" s="109">
        <f t="shared" si="1036"/>
        <v>670.26781084731556</v>
      </c>
      <c r="EZ456" s="109">
        <f t="shared" si="1036"/>
        <v>102.96912583390844</v>
      </c>
      <c r="FA456" s="109">
        <f t="shared" si="1036"/>
        <v>4036.5538295774368</v>
      </c>
      <c r="FB456" s="109">
        <f t="shared" si="1037"/>
        <v>3571.6735664900621</v>
      </c>
      <c r="FC456" s="109">
        <f t="shared" si="1037"/>
        <v>111.99045246133889</v>
      </c>
      <c r="FD456" s="109">
        <f t="shared" si="1037"/>
        <v>265.38551903888111</v>
      </c>
      <c r="FE456" s="109">
        <f t="shared" si="1037"/>
        <v>388.7602833400083</v>
      </c>
      <c r="FF456" s="109">
        <f t="shared" si="1037"/>
        <v>282.20628784586091</v>
      </c>
      <c r="FG456" s="109">
        <f t="shared" si="1037"/>
        <v>7336.9738537884314</v>
      </c>
      <c r="FH456" s="109">
        <f t="shared" si="1037"/>
        <v>851.59124790164151</v>
      </c>
      <c r="FI456" s="109">
        <f t="shared" si="1037"/>
        <v>418.21758816249115</v>
      </c>
      <c r="FJ456" s="109">
        <f t="shared" si="1037"/>
        <v>463.07653518205899</v>
      </c>
      <c r="FK456" s="109">
        <f t="shared" si="1037"/>
        <v>930.82283836092461</v>
      </c>
      <c r="FL456" s="109">
        <f t="shared" si="1038"/>
        <v>297.37150947093733</v>
      </c>
      <c r="FM456" s="109">
        <f t="shared" si="1038"/>
        <v>125.4438204258398</v>
      </c>
      <c r="FN456" s="109">
        <f t="shared" si="1038"/>
        <v>1951.7940884157251</v>
      </c>
      <c r="FO456" s="109">
        <f t="shared" si="1038"/>
        <v>56.624451640795428</v>
      </c>
      <c r="FP456" s="109">
        <f t="shared" si="1038"/>
        <v>1871.8597437526928</v>
      </c>
      <c r="FQ456" s="109">
        <f t="shared" si="1038"/>
        <v>1215.4752533209066</v>
      </c>
      <c r="FR456" s="109">
        <f t="shared" si="1038"/>
        <v>89.470608333622138</v>
      </c>
      <c r="FS456" s="109">
        <f t="shared" si="1038"/>
        <v>3497.7162624075627</v>
      </c>
      <c r="FT456" s="109">
        <f t="shared" si="1038"/>
        <v>343.17828052030706</v>
      </c>
      <c r="FU456" s="109">
        <f t="shared" si="1038"/>
        <v>1215.4752533209066</v>
      </c>
      <c r="FV456" s="109">
        <f t="shared" si="1039"/>
        <v>1897.1751571775158</v>
      </c>
      <c r="FW456" s="109">
        <f t="shared" si="1039"/>
        <v>3571.6735664900621</v>
      </c>
      <c r="FX456" s="109">
        <f t="shared" si="1039"/>
        <v>463.07653518205899</v>
      </c>
      <c r="FY456" s="109">
        <f t="shared" si="1039"/>
        <v>460.55526492722112</v>
      </c>
      <c r="FZ456" s="109">
        <f t="shared" si="1039"/>
        <v>419.05331221085015</v>
      </c>
      <c r="GA456" s="109">
        <f t="shared" si="1039"/>
        <v>73.124423474308756</v>
      </c>
      <c r="GB456" s="109">
        <f t="shared" si="1039"/>
        <v>58.055196435162678</v>
      </c>
      <c r="GC456" s="109">
        <f t="shared" si="1039"/>
        <v>122.11786192682376</v>
      </c>
      <c r="GD456" s="109">
        <f t="shared" si="1039"/>
        <v>1215.4752533209066</v>
      </c>
      <c r="GE456" s="109">
        <f t="shared" si="1039"/>
        <v>678.54949825262418</v>
      </c>
      <c r="GF456" s="109">
        <f t="shared" si="1040"/>
        <v>2632.4884818881546</v>
      </c>
      <c r="GG456" s="109">
        <f t="shared" si="1040"/>
        <v>463.07653518205899</v>
      </c>
      <c r="GH456" s="109">
        <f t="shared" si="1040"/>
        <v>463.07653518205899</v>
      </c>
      <c r="GI456" s="109">
        <f t="shared" si="1040"/>
        <v>463.07653518205899</v>
      </c>
      <c r="GJ456" s="109">
        <f t="shared" si="1040"/>
        <v>463.07653518205899</v>
      </c>
      <c r="GK456" s="109">
        <f t="shared" si="1040"/>
        <v>181.18161961435484</v>
      </c>
      <c r="GL456" s="109">
        <f t="shared" si="1040"/>
        <v>56.204722521694634</v>
      </c>
      <c r="GM456" s="109">
        <f t="shared" si="1040"/>
        <v>327.21455025545174</v>
      </c>
      <c r="GN456" s="109">
        <f t="shared" si="1040"/>
        <v>3581.6789112865722</v>
      </c>
      <c r="GO456" s="109">
        <f t="shared" si="1040"/>
        <v>427.72856901817374</v>
      </c>
      <c r="GP456" s="109">
        <f t="shared" si="1041"/>
        <v>3571.6735664900621</v>
      </c>
      <c r="GQ456" s="109">
        <f t="shared" si="1041"/>
        <v>131.74747910891867</v>
      </c>
      <c r="GR456" s="109">
        <f t="shared" si="1041"/>
        <v>2456.9675786286793</v>
      </c>
      <c r="GS456" s="109">
        <f t="shared" si="1041"/>
        <v>5142.9733129399456</v>
      </c>
      <c r="GT456" s="109">
        <f t="shared" si="1041"/>
        <v>3571.6735664900621</v>
      </c>
      <c r="GU456" s="109">
        <f t="shared" si="1041"/>
        <v>1423.7165099969577</v>
      </c>
      <c r="GV456" s="109">
        <f t="shared" si="1041"/>
        <v>56.624451640795428</v>
      </c>
      <c r="GW456" s="109">
        <f t="shared" si="1041"/>
        <v>463.07653518205899</v>
      </c>
      <c r="GX456" s="109">
        <f t="shared" si="1041"/>
        <v>198.77270528708135</v>
      </c>
      <c r="GY456" s="109">
        <f t="shared" si="1041"/>
        <v>582.90111122804433</v>
      </c>
      <c r="GZ456" s="109">
        <f t="shared" si="1042"/>
        <v>133.65093298472479</v>
      </c>
      <c r="HA456" s="109">
        <f t="shared" si="1042"/>
        <v>463.07653518205899</v>
      </c>
      <c r="HB456" s="109">
        <f t="shared" si="1042"/>
        <v>56.624451640795428</v>
      </c>
      <c r="HC456" s="109">
        <f t="shared" si="1042"/>
        <v>7968.1296456317195</v>
      </c>
      <c r="HD456" s="109">
        <f t="shared" si="1042"/>
        <v>362.99033653804099</v>
      </c>
      <c r="HE456" s="109">
        <f t="shared" si="1042"/>
        <v>201.04085362633847</v>
      </c>
      <c r="HF456" s="109">
        <f t="shared" si="1042"/>
        <v>2861.6174457628749</v>
      </c>
      <c r="HG456" s="109">
        <f t="shared" si="1042"/>
        <v>396.53784774918682</v>
      </c>
      <c r="HH456" s="109">
        <f t="shared" si="1042"/>
        <v>96.735592233133119</v>
      </c>
      <c r="HI456" s="109">
        <f t="shared" si="1042"/>
        <v>454.17105123696314</v>
      </c>
      <c r="HJ456" s="109">
        <f t="shared" si="1043"/>
        <v>56.624451640795428</v>
      </c>
      <c r="HK456" s="109">
        <f t="shared" si="1043"/>
        <v>463.07653518205899</v>
      </c>
      <c r="HL456" s="109">
        <f t="shared" si="1043"/>
        <v>7212.1455148696978</v>
      </c>
      <c r="HM456" s="109">
        <f t="shared" si="1043"/>
        <v>463.07653518205899</v>
      </c>
      <c r="HN456" s="109">
        <f t="shared" si="1043"/>
        <v>930.82283836092461</v>
      </c>
      <c r="HO456" s="109">
        <f t="shared" si="1043"/>
        <v>160.37432311697029</v>
      </c>
      <c r="HP456" s="109">
        <f t="shared" si="1043"/>
        <v>853.48933818705098</v>
      </c>
      <c r="HQ456" s="109">
        <f t="shared" si="1043"/>
        <v>391.73320567443216</v>
      </c>
      <c r="HR456" s="109"/>
      <c r="HS456" s="109"/>
      <c r="HT456" s="109"/>
      <c r="HU456" s="109"/>
      <c r="HV456" s="109"/>
      <c r="HW456" s="109"/>
      <c r="HX456" s="109"/>
      <c r="HY456" s="109"/>
      <c r="HZ456" s="109"/>
      <c r="IA456" s="109"/>
      <c r="IB456" s="109"/>
      <c r="IC456" s="109"/>
      <c r="ID456" s="109"/>
      <c r="IE456" s="109"/>
      <c r="IF456" s="109"/>
      <c r="IG456" s="109"/>
      <c r="IH456" s="109"/>
      <c r="II456" s="109"/>
      <c r="IJ456" s="109"/>
      <c r="IK456" s="109"/>
      <c r="IL456" s="109"/>
      <c r="IM456" s="109"/>
      <c r="IN456" s="109"/>
      <c r="IO456" s="109"/>
      <c r="IP456" s="109"/>
      <c r="IQ456" s="109"/>
      <c r="IR456" s="109"/>
      <c r="IS456" s="109"/>
      <c r="IT456" s="109"/>
      <c r="IU456" s="109"/>
      <c r="IV456" s="109"/>
      <c r="IW456" s="109"/>
      <c r="IX456" s="109"/>
      <c r="IY456" s="109"/>
      <c r="IZ456" s="109"/>
      <c r="JA456" s="109"/>
      <c r="JB456" s="109"/>
      <c r="JC456" s="109"/>
      <c r="JD456" s="109"/>
      <c r="JE456" s="109"/>
      <c r="JF456" s="109"/>
      <c r="JG456" s="109"/>
      <c r="JH456" s="109"/>
      <c r="JI456" s="109"/>
      <c r="JJ456" s="109"/>
      <c r="JK456" s="109"/>
      <c r="JL456" s="109"/>
      <c r="JM456" s="109"/>
      <c r="JN456" s="109"/>
      <c r="JO456" s="109"/>
      <c r="JP456" s="109" t="str">
        <f t="shared" si="911"/>
        <v>Water Pollution_Mercury_Freshwater_Health_N/A for WP Interim Methodology</v>
      </c>
    </row>
    <row r="457" spans="2:276">
      <c r="B457" s="112" t="s">
        <v>9</v>
      </c>
      <c r="C457" s="112" t="s">
        <v>514</v>
      </c>
      <c r="D457" s="112" t="s">
        <v>396</v>
      </c>
      <c r="E457" s="112" t="s">
        <v>395</v>
      </c>
      <c r="F457" s="112" t="s">
        <v>390</v>
      </c>
      <c r="G457" s="112" t="s">
        <v>391</v>
      </c>
      <c r="H457" s="109">
        <f t="shared" si="1022"/>
        <v>83.702639392105851</v>
      </c>
      <c r="I457" s="109">
        <f t="shared" si="1022"/>
        <v>103.06171416539233</v>
      </c>
      <c r="J457" s="109">
        <f t="shared" si="1022"/>
        <v>244.02824589039639</v>
      </c>
      <c r="K457" s="109">
        <f t="shared" si="1022"/>
        <v>102.00981278511647</v>
      </c>
      <c r="L457" s="109">
        <f t="shared" si="1022"/>
        <v>518.15255399612158</v>
      </c>
      <c r="M457" s="109">
        <f t="shared" si="1022"/>
        <v>262.37658588943816</v>
      </c>
      <c r="N457" s="109">
        <f t="shared" si="1022"/>
        <v>177.00521942799443</v>
      </c>
      <c r="O457" s="109">
        <f t="shared" si="1022"/>
        <v>203.42748495867039</v>
      </c>
      <c r="P457" s="109">
        <f t="shared" si="1022"/>
        <v>119.67060271318854</v>
      </c>
      <c r="Q457" s="109">
        <f t="shared" si="1022"/>
        <v>177.00521942799443</v>
      </c>
      <c r="R457" s="109">
        <f t="shared" si="1023"/>
        <v>112.13003470866644</v>
      </c>
      <c r="S457" s="109">
        <f t="shared" si="1023"/>
        <v>1275.0895687963173</v>
      </c>
      <c r="T457" s="109">
        <f t="shared" si="1023"/>
        <v>90.812681536740101</v>
      </c>
      <c r="U457" s="109">
        <f t="shared" si="1023"/>
        <v>177.00521942799443</v>
      </c>
      <c r="V457" s="109">
        <f t="shared" si="1023"/>
        <v>268.95176396761769</v>
      </c>
      <c r="W457" s="109">
        <f t="shared" si="1023"/>
        <v>740.92957768622455</v>
      </c>
      <c r="X457" s="109">
        <f t="shared" si="1023"/>
        <v>177.00521942799443</v>
      </c>
      <c r="Y457" s="109">
        <f t="shared" si="1023"/>
        <v>147.89472928559962</v>
      </c>
      <c r="Z457" s="109">
        <f t="shared" si="1023"/>
        <v>1422.0692402934471</v>
      </c>
      <c r="AA457" s="109">
        <f t="shared" si="1023"/>
        <v>96.013008020695651</v>
      </c>
      <c r="AB457" s="109">
        <f t="shared" si="1024"/>
        <v>619.27259647139635</v>
      </c>
      <c r="AC457" s="109">
        <f t="shared" si="1024"/>
        <v>194.3516228210261</v>
      </c>
      <c r="AD457" s="109">
        <f t="shared" si="1024"/>
        <v>59.369544313302683</v>
      </c>
      <c r="AE457" s="109">
        <f t="shared" si="1024"/>
        <v>243.32940332622837</v>
      </c>
      <c r="AF457" s="109">
        <f t="shared" si="1024"/>
        <v>168.84633110990802</v>
      </c>
      <c r="AG457" s="109">
        <f t="shared" si="1024"/>
        <v>763.76216942660903</v>
      </c>
      <c r="AH457" s="109">
        <f t="shared" si="1024"/>
        <v>233.21202413858759</v>
      </c>
      <c r="AI457" s="109">
        <f t="shared" si="1024"/>
        <v>177.00521942799443</v>
      </c>
      <c r="AJ457" s="109">
        <f t="shared" si="1024"/>
        <v>597.36995452742156</v>
      </c>
      <c r="AK457" s="109">
        <f t="shared" si="1024"/>
        <v>139.21836665714653</v>
      </c>
      <c r="AL457" s="109">
        <f t="shared" si="1025"/>
        <v>488.61036882893376</v>
      </c>
      <c r="AM457" s="109">
        <f t="shared" si="1025"/>
        <v>395.88385476577059</v>
      </c>
      <c r="AN457" s="109">
        <f t="shared" si="1025"/>
        <v>414.96311976281442</v>
      </c>
      <c r="AO457" s="109">
        <f t="shared" si="1025"/>
        <v>164.77726061871329</v>
      </c>
      <c r="AP457" s="109">
        <f t="shared" si="1025"/>
        <v>596.0470516968677</v>
      </c>
      <c r="AQ457" s="109">
        <f t="shared" si="1025"/>
        <v>139.25449461200017</v>
      </c>
      <c r="AR457" s="109">
        <f t="shared" si="1025"/>
        <v>177.00521942799443</v>
      </c>
      <c r="AS457" s="109">
        <f t="shared" si="1025"/>
        <v>67.668971849640826</v>
      </c>
      <c r="AT457" s="109">
        <f t="shared" si="1025"/>
        <v>168.829687872725</v>
      </c>
      <c r="AU457" s="109">
        <f t="shared" si="1025"/>
        <v>518.15255399612158</v>
      </c>
      <c r="AV457" s="109">
        <f t="shared" si="1026"/>
        <v>166.98349817066719</v>
      </c>
      <c r="AW457" s="109">
        <f t="shared" si="1026"/>
        <v>1664.6291255550507</v>
      </c>
      <c r="AX457" s="109">
        <f t="shared" si="1026"/>
        <v>150.57490534257249</v>
      </c>
      <c r="AY457" s="109">
        <f t="shared" si="1026"/>
        <v>414.96311976281442</v>
      </c>
      <c r="AZ457" s="109">
        <f t="shared" si="1026"/>
        <v>1035.0771753287381</v>
      </c>
      <c r="BA457" s="109">
        <f t="shared" si="1026"/>
        <v>840.69363042658676</v>
      </c>
      <c r="BB457" s="109">
        <f t="shared" si="1026"/>
        <v>110.93756348488112</v>
      </c>
      <c r="BC457" s="109">
        <f t="shared" si="1026"/>
        <v>697.66983198700495</v>
      </c>
      <c r="BD457" s="109">
        <f t="shared" si="1026"/>
        <v>99.622484984458367</v>
      </c>
      <c r="BE457" s="109">
        <f t="shared" si="1026"/>
        <v>128.72062440464777</v>
      </c>
      <c r="BF457" s="109">
        <f t="shared" si="1027"/>
        <v>177.00521942799443</v>
      </c>
      <c r="BG457" s="109">
        <f t="shared" si="1027"/>
        <v>305.02196425252663</v>
      </c>
      <c r="BH457" s="109">
        <f t="shared" si="1027"/>
        <v>1389.8502330071856</v>
      </c>
      <c r="BI457" s="109">
        <f t="shared" si="1027"/>
        <v>205.96521349306423</v>
      </c>
      <c r="BJ457" s="109">
        <f t="shared" si="1027"/>
        <v>103.5542101002173</v>
      </c>
      <c r="BK457" s="109">
        <f t="shared" si="1027"/>
        <v>177.00521942799443</v>
      </c>
      <c r="BL457" s="109">
        <f t="shared" si="1027"/>
        <v>247.42290141897985</v>
      </c>
      <c r="BM457" s="109">
        <f t="shared" si="1027"/>
        <v>159.23198500091962</v>
      </c>
      <c r="BN457" s="109">
        <f t="shared" si="1027"/>
        <v>336.1168068841319</v>
      </c>
      <c r="BO457" s="109">
        <f t="shared" si="1027"/>
        <v>142.54899834776143</v>
      </c>
      <c r="BP457" s="109">
        <f t="shared" si="1028"/>
        <v>387.38111010198043</v>
      </c>
      <c r="BQ457" s="109">
        <f t="shared" si="1028"/>
        <v>88.735008523960204</v>
      </c>
      <c r="BR457" s="109">
        <f t="shared" si="1028"/>
        <v>116.19874358093472</v>
      </c>
      <c r="BS457" s="109">
        <f t="shared" si="1028"/>
        <v>414.96311976281442</v>
      </c>
      <c r="BT457" s="109">
        <f t="shared" si="1028"/>
        <v>77.433295139845256</v>
      </c>
      <c r="BU457" s="109">
        <f t="shared" si="1028"/>
        <v>305.02196425252663</v>
      </c>
      <c r="BV457" s="109">
        <f t="shared" si="1028"/>
        <v>102.00981278511647</v>
      </c>
      <c r="BW457" s="109">
        <f t="shared" si="1028"/>
        <v>247.77717285281011</v>
      </c>
      <c r="BX457" s="109">
        <f t="shared" si="1028"/>
        <v>501.79598932964439</v>
      </c>
      <c r="BY457" s="109">
        <f t="shared" si="1028"/>
        <v>102.00981278511647</v>
      </c>
      <c r="BZ457" s="109">
        <f t="shared" si="1029"/>
        <v>227.70615280206957</v>
      </c>
      <c r="CA457" s="109">
        <f t="shared" si="1029"/>
        <v>414.96311976281442</v>
      </c>
      <c r="CB457" s="109">
        <f t="shared" si="1029"/>
        <v>116.35297403769579</v>
      </c>
      <c r="CC457" s="109">
        <f t="shared" si="1029"/>
        <v>477.74543842370002</v>
      </c>
      <c r="CD457" s="109">
        <f t="shared" si="1029"/>
        <v>1252.6895994371193</v>
      </c>
      <c r="CE457" s="109">
        <f t="shared" si="1029"/>
        <v>518.15255399612158</v>
      </c>
      <c r="CF457" s="109">
        <f t="shared" si="1029"/>
        <v>165.16023503418484</v>
      </c>
      <c r="CG457" s="109">
        <f t="shared" si="1029"/>
        <v>89.139386862275771</v>
      </c>
      <c r="CH457" s="109">
        <f t="shared" si="1029"/>
        <v>177.00521942799443</v>
      </c>
      <c r="CI457" s="109">
        <f t="shared" si="1029"/>
        <v>597.36995452742156</v>
      </c>
      <c r="CJ457" s="109">
        <f t="shared" si="1030"/>
        <v>124.68584639382178</v>
      </c>
      <c r="CK457" s="109">
        <f t="shared" si="1030"/>
        <v>933.33025066891423</v>
      </c>
      <c r="CL457" s="109">
        <f t="shared" si="1030"/>
        <v>110.65713253210693</v>
      </c>
      <c r="CM457" s="109">
        <f t="shared" si="1030"/>
        <v>218.54025290818595</v>
      </c>
      <c r="CN457" s="109">
        <f t="shared" si="1030"/>
        <v>107.92019922048348</v>
      </c>
      <c r="CO457" s="109">
        <f t="shared" si="1030"/>
        <v>146.2406756166412</v>
      </c>
      <c r="CP457" s="109">
        <f t="shared" si="1030"/>
        <v>597.36995452742156</v>
      </c>
      <c r="CQ457" s="109">
        <f t="shared" si="1030"/>
        <v>335.7742507201333</v>
      </c>
      <c r="CR457" s="109">
        <f t="shared" si="1030"/>
        <v>96.077775009839954</v>
      </c>
      <c r="CS457" s="109">
        <f t="shared" si="1030"/>
        <v>454.88418946257627</v>
      </c>
      <c r="CT457" s="109">
        <f t="shared" si="1031"/>
        <v>174.75514290112241</v>
      </c>
      <c r="CU457" s="109">
        <f t="shared" si="1031"/>
        <v>157.82391294510282</v>
      </c>
      <c r="CV457" s="109">
        <f t="shared" si="1031"/>
        <v>176.30463690939141</v>
      </c>
      <c r="CW457" s="109">
        <f t="shared" si="1031"/>
        <v>142.66331514712715</v>
      </c>
      <c r="CX457" s="109">
        <f t="shared" si="1031"/>
        <v>518.15255399612158</v>
      </c>
      <c r="CY457" s="109">
        <f t="shared" si="1031"/>
        <v>761.74418668141311</v>
      </c>
      <c r="CZ457" s="109">
        <f t="shared" si="1031"/>
        <v>250.18452730827983</v>
      </c>
      <c r="DA457" s="109">
        <f t="shared" si="1031"/>
        <v>177.00521942799443</v>
      </c>
      <c r="DB457" s="109">
        <f t="shared" si="1031"/>
        <v>429.5315337679661</v>
      </c>
      <c r="DC457" s="109">
        <f t="shared" si="1031"/>
        <v>608.15281059826623</v>
      </c>
      <c r="DD457" s="109">
        <f t="shared" si="1032"/>
        <v>98.866755759380609</v>
      </c>
      <c r="DE457" s="109">
        <f t="shared" si="1032"/>
        <v>135.25103106669954</v>
      </c>
      <c r="DF457" s="109">
        <f t="shared" si="1032"/>
        <v>597.36995452742156</v>
      </c>
      <c r="DG457" s="109">
        <f t="shared" si="1032"/>
        <v>287.54344936983989</v>
      </c>
      <c r="DH457" s="109">
        <f t="shared" si="1032"/>
        <v>2170.1390519532729</v>
      </c>
      <c r="DI457" s="109">
        <f t="shared" si="1032"/>
        <v>305.02196425252663</v>
      </c>
      <c r="DJ457" s="109">
        <f t="shared" si="1032"/>
        <v>268.95176396761769</v>
      </c>
      <c r="DK457" s="109">
        <f t="shared" si="1032"/>
        <v>226.33482232205989</v>
      </c>
      <c r="DL457" s="109">
        <f t="shared" si="1032"/>
        <v>270.274947285498</v>
      </c>
      <c r="DM457" s="109">
        <f t="shared" si="1032"/>
        <v>137.4802395167703</v>
      </c>
      <c r="DN457" s="109">
        <f t="shared" si="1033"/>
        <v>268.95176396761769</v>
      </c>
      <c r="DO457" s="109">
        <f t="shared" si="1033"/>
        <v>80.714909844265364</v>
      </c>
      <c r="DP457" s="109">
        <f t="shared" si="1033"/>
        <v>127.59276790068117</v>
      </c>
      <c r="DQ457" s="109">
        <f t="shared" si="1033"/>
        <v>115.78926971243379</v>
      </c>
      <c r="DR457" s="109">
        <f t="shared" si="1033"/>
        <v>518.15255399612158</v>
      </c>
      <c r="DS457" s="109">
        <f t="shared" si="1033"/>
        <v>583.25320126209874</v>
      </c>
      <c r="DT457" s="109">
        <f t="shared" si="1033"/>
        <v>518.15255399612158</v>
      </c>
      <c r="DU457" s="109">
        <f t="shared" si="1033"/>
        <v>597.36995452742156</v>
      </c>
      <c r="DV457" s="109">
        <f t="shared" si="1033"/>
        <v>127.33178434531285</v>
      </c>
      <c r="DW457" s="109">
        <f t="shared" si="1033"/>
        <v>131.07828160573931</v>
      </c>
      <c r="DX457" s="109">
        <f t="shared" si="1034"/>
        <v>1109.1480387918941</v>
      </c>
      <c r="DY457" s="109">
        <f t="shared" si="1034"/>
        <v>315.1308455467065</v>
      </c>
      <c r="DZ457" s="109">
        <f t="shared" si="1034"/>
        <v>77.157849699030166</v>
      </c>
      <c r="EA457" s="109">
        <f t="shared" si="1034"/>
        <v>268.95176396761769</v>
      </c>
      <c r="EB457" s="109">
        <f t="shared" si="1034"/>
        <v>597.36995452742156</v>
      </c>
      <c r="EC457" s="109">
        <f t="shared" si="1034"/>
        <v>200.85910494260611</v>
      </c>
      <c r="ED457" s="109">
        <f t="shared" si="1034"/>
        <v>414.96311976281442</v>
      </c>
      <c r="EE457" s="109">
        <f t="shared" si="1034"/>
        <v>224.5919533536603</v>
      </c>
      <c r="EF457" s="109">
        <f t="shared" si="1034"/>
        <v>597.36995452742156</v>
      </c>
      <c r="EG457" s="109">
        <f t="shared" si="1034"/>
        <v>188.80913686904296</v>
      </c>
      <c r="EH457" s="109">
        <f t="shared" si="1035"/>
        <v>518.15255399612158</v>
      </c>
      <c r="EI457" s="109">
        <f t="shared" si="1035"/>
        <v>79.58144496496665</v>
      </c>
      <c r="EJ457" s="109">
        <f t="shared" si="1035"/>
        <v>305.02196425252663</v>
      </c>
      <c r="EK457" s="109">
        <f t="shared" si="1035"/>
        <v>258.32385182892369</v>
      </c>
      <c r="EL457" s="109">
        <f t="shared" si="1035"/>
        <v>112.68403126766881</v>
      </c>
      <c r="EM457" s="109">
        <f t="shared" si="1035"/>
        <v>543.37821379359343</v>
      </c>
      <c r="EN457" s="109">
        <f t="shared" si="1035"/>
        <v>116.27652248544369</v>
      </c>
      <c r="EO457" s="109">
        <f t="shared" si="1035"/>
        <v>597.36995452742156</v>
      </c>
      <c r="EP457" s="109">
        <f t="shared" si="1035"/>
        <v>82.360899446261058</v>
      </c>
      <c r="EQ457" s="109">
        <f t="shared" si="1035"/>
        <v>667.05217545003734</v>
      </c>
      <c r="ER457" s="109">
        <f t="shared" si="1036"/>
        <v>102.00981278511647</v>
      </c>
      <c r="ES457" s="109">
        <f t="shared" si="1036"/>
        <v>98.949296118445034</v>
      </c>
      <c r="ET457" s="109">
        <f t="shared" si="1036"/>
        <v>102.63435713713302</v>
      </c>
      <c r="EU457" s="109">
        <f t="shared" si="1036"/>
        <v>278.48522856507964</v>
      </c>
      <c r="EV457" s="109">
        <f t="shared" si="1036"/>
        <v>941.32494046424426</v>
      </c>
      <c r="EW457" s="109">
        <f t="shared" si="1036"/>
        <v>1072.4260943792506</v>
      </c>
      <c r="EX457" s="109">
        <f t="shared" si="1036"/>
        <v>597.36995452742156</v>
      </c>
      <c r="EY457" s="109">
        <f t="shared" si="1036"/>
        <v>168.36008980411714</v>
      </c>
      <c r="EZ457" s="109">
        <f t="shared" si="1036"/>
        <v>105.25454577927326</v>
      </c>
      <c r="FA457" s="109">
        <f t="shared" si="1036"/>
        <v>270.49905458652393</v>
      </c>
      <c r="FB457" s="109">
        <f t="shared" si="1037"/>
        <v>597.36995452742156</v>
      </c>
      <c r="FC457" s="109">
        <f t="shared" si="1037"/>
        <v>123.51164666581968</v>
      </c>
      <c r="FD457" s="109">
        <f t="shared" si="1037"/>
        <v>118.96637409358316</v>
      </c>
      <c r="FE457" s="109">
        <f t="shared" si="1037"/>
        <v>183.04057593836555</v>
      </c>
      <c r="FF457" s="109">
        <f t="shared" si="1037"/>
        <v>515.34857545489388</v>
      </c>
      <c r="FG457" s="109">
        <f t="shared" si="1037"/>
        <v>198.69348488208544</v>
      </c>
      <c r="FH457" s="109">
        <f t="shared" si="1037"/>
        <v>863.1026082254682</v>
      </c>
      <c r="FI457" s="109">
        <f t="shared" si="1037"/>
        <v>485.07574191731891</v>
      </c>
      <c r="FJ457" s="109">
        <f t="shared" si="1037"/>
        <v>177.00521942799443</v>
      </c>
      <c r="FK457" s="109">
        <f t="shared" si="1037"/>
        <v>268.95176396761769</v>
      </c>
      <c r="FL457" s="109">
        <f t="shared" si="1038"/>
        <v>160.32924489920913</v>
      </c>
      <c r="FM457" s="109">
        <f t="shared" si="1038"/>
        <v>188.04458233869542</v>
      </c>
      <c r="FN457" s="109">
        <f t="shared" si="1038"/>
        <v>157.60446055177951</v>
      </c>
      <c r="FO457" s="109">
        <f t="shared" si="1038"/>
        <v>102.00981278511647</v>
      </c>
      <c r="FP457" s="109">
        <f t="shared" si="1038"/>
        <v>518.15255399612158</v>
      </c>
      <c r="FQ457" s="109">
        <f t="shared" si="1038"/>
        <v>414.96311976281442</v>
      </c>
      <c r="FR457" s="109">
        <f t="shared" si="1038"/>
        <v>187.02999265087212</v>
      </c>
      <c r="FS457" s="109">
        <f t="shared" si="1038"/>
        <v>1181.739902241286</v>
      </c>
      <c r="FT457" s="109">
        <f t="shared" si="1038"/>
        <v>169.46828448326687</v>
      </c>
      <c r="FU457" s="109">
        <f t="shared" si="1038"/>
        <v>414.96311976281442</v>
      </c>
      <c r="FV457" s="109">
        <f t="shared" si="1039"/>
        <v>334.27682520476174</v>
      </c>
      <c r="FW457" s="109">
        <f t="shared" si="1039"/>
        <v>597.36995452742156</v>
      </c>
      <c r="FX457" s="109">
        <f t="shared" si="1039"/>
        <v>177.00521942799443</v>
      </c>
      <c r="FY457" s="109">
        <f t="shared" si="1039"/>
        <v>1121.7126797029048</v>
      </c>
      <c r="FZ457" s="109">
        <f t="shared" si="1039"/>
        <v>346.09879497767076</v>
      </c>
      <c r="GA457" s="109">
        <f t="shared" si="1039"/>
        <v>94.950107528237936</v>
      </c>
      <c r="GB457" s="109">
        <f t="shared" si="1039"/>
        <v>99.917042717872221</v>
      </c>
      <c r="GC457" s="109">
        <f t="shared" si="1039"/>
        <v>289.10388816613374</v>
      </c>
      <c r="GD457" s="109">
        <f t="shared" si="1039"/>
        <v>414.96311976281442</v>
      </c>
      <c r="GE457" s="109">
        <f t="shared" si="1039"/>
        <v>490.68007886119005</v>
      </c>
      <c r="GF457" s="109">
        <f t="shared" si="1040"/>
        <v>514.1700139399511</v>
      </c>
      <c r="GG457" s="109">
        <f t="shared" si="1040"/>
        <v>177.00521942799443</v>
      </c>
      <c r="GH457" s="109">
        <f t="shared" si="1040"/>
        <v>177.00521942799443</v>
      </c>
      <c r="GI457" s="109">
        <f t="shared" si="1040"/>
        <v>177.00521942799443</v>
      </c>
      <c r="GJ457" s="109">
        <f t="shared" si="1040"/>
        <v>177.00521942799443</v>
      </c>
      <c r="GK457" s="109">
        <f t="shared" si="1040"/>
        <v>96.447564405317252</v>
      </c>
      <c r="GL457" s="109">
        <f t="shared" si="1040"/>
        <v>131.40898797279942</v>
      </c>
      <c r="GM457" s="109">
        <f t="shared" si="1040"/>
        <v>187.39462562864293</v>
      </c>
      <c r="GN457" s="109">
        <f t="shared" si="1040"/>
        <v>1450.1034511087764</v>
      </c>
      <c r="GO457" s="109">
        <f t="shared" si="1040"/>
        <v>160.03670970153195</v>
      </c>
      <c r="GP457" s="109">
        <f t="shared" si="1041"/>
        <v>597.36995452742156</v>
      </c>
      <c r="GQ457" s="109">
        <f t="shared" si="1041"/>
        <v>154.90386639287391</v>
      </c>
      <c r="GR457" s="109">
        <f t="shared" si="1041"/>
        <v>173.45788167870603</v>
      </c>
      <c r="GS457" s="109">
        <f t="shared" si="1041"/>
        <v>700.09642032534066</v>
      </c>
      <c r="GT457" s="109">
        <f t="shared" si="1041"/>
        <v>597.36995452742156</v>
      </c>
      <c r="GU457" s="109">
        <f t="shared" si="1041"/>
        <v>2106.655346123317</v>
      </c>
      <c r="GV457" s="109">
        <f t="shared" si="1041"/>
        <v>102.00981278511647</v>
      </c>
      <c r="GW457" s="109">
        <f t="shared" si="1041"/>
        <v>177.00521942799443</v>
      </c>
      <c r="GX457" s="109">
        <f t="shared" si="1041"/>
        <v>194.79056685284121</v>
      </c>
      <c r="GY457" s="109">
        <f t="shared" si="1041"/>
        <v>162.06805029313551</v>
      </c>
      <c r="GZ457" s="109">
        <f t="shared" si="1042"/>
        <v>88.061662775571136</v>
      </c>
      <c r="HA457" s="109">
        <f t="shared" si="1042"/>
        <v>177.00521942799443</v>
      </c>
      <c r="HB457" s="109">
        <f t="shared" si="1042"/>
        <v>102.00981278511647</v>
      </c>
      <c r="HC457" s="109">
        <f t="shared" si="1042"/>
        <v>75.457411870788931</v>
      </c>
      <c r="HD457" s="109">
        <f t="shared" si="1042"/>
        <v>206.10422483590963</v>
      </c>
      <c r="HE457" s="109">
        <f t="shared" si="1042"/>
        <v>375.71315079704721</v>
      </c>
      <c r="HF457" s="109">
        <f t="shared" si="1042"/>
        <v>222.40646051363399</v>
      </c>
      <c r="HG457" s="109">
        <f t="shared" si="1042"/>
        <v>354.66098698880239</v>
      </c>
      <c r="HH457" s="109">
        <f t="shared" si="1042"/>
        <v>133.7893601394623</v>
      </c>
      <c r="HI457" s="109">
        <f t="shared" si="1042"/>
        <v>86.109367457395237</v>
      </c>
      <c r="HJ457" s="109">
        <f t="shared" si="1043"/>
        <v>102.00981278511647</v>
      </c>
      <c r="HK457" s="109">
        <f t="shared" si="1043"/>
        <v>177.00521942799443</v>
      </c>
      <c r="HL457" s="109">
        <f t="shared" si="1043"/>
        <v>451.66487508097441</v>
      </c>
      <c r="HM457" s="109">
        <f t="shared" si="1043"/>
        <v>177.00521942799443</v>
      </c>
      <c r="HN457" s="109">
        <f t="shared" si="1043"/>
        <v>268.95176396761769</v>
      </c>
      <c r="HO457" s="109">
        <f t="shared" si="1043"/>
        <v>249.61356218242332</v>
      </c>
      <c r="HP457" s="109">
        <f t="shared" si="1043"/>
        <v>123.51600415855262</v>
      </c>
      <c r="HQ457" s="109">
        <f t="shared" si="1043"/>
        <v>617.7675374575789</v>
      </c>
      <c r="HR457" s="109"/>
      <c r="HS457" s="109"/>
      <c r="HT457" s="109"/>
      <c r="HU457" s="109"/>
      <c r="HV457" s="109"/>
      <c r="HW457" s="109"/>
      <c r="HX457" s="109"/>
      <c r="HY457" s="109"/>
      <c r="HZ457" s="109"/>
      <c r="IA457" s="109"/>
      <c r="IB457" s="109"/>
      <c r="IC457" s="109"/>
      <c r="ID457" s="109"/>
      <c r="IE457" s="109"/>
      <c r="IF457" s="109"/>
      <c r="IG457" s="109"/>
      <c r="IH457" s="109"/>
      <c r="II457" s="109"/>
      <c r="IJ457" s="109"/>
      <c r="IK457" s="109"/>
      <c r="IL457" s="109"/>
      <c r="IM457" s="109"/>
      <c r="IN457" s="109"/>
      <c r="IO457" s="109"/>
      <c r="IP457" s="109"/>
      <c r="IQ457" s="109"/>
      <c r="IR457" s="109"/>
      <c r="IS457" s="109"/>
      <c r="IT457" s="109"/>
      <c r="IU457" s="109"/>
      <c r="IV457" s="109"/>
      <c r="IW457" s="109"/>
      <c r="IX457" s="109"/>
      <c r="IY457" s="109"/>
      <c r="IZ457" s="109"/>
      <c r="JA457" s="109"/>
      <c r="JB457" s="109"/>
      <c r="JC457" s="109"/>
      <c r="JD457" s="109"/>
      <c r="JE457" s="109"/>
      <c r="JF457" s="109"/>
      <c r="JG457" s="109"/>
      <c r="JH457" s="109"/>
      <c r="JI457" s="109"/>
      <c r="JJ457" s="109"/>
      <c r="JK457" s="109"/>
      <c r="JL457" s="109"/>
      <c r="JM457" s="109"/>
      <c r="JN457" s="109"/>
      <c r="JO457" s="109"/>
      <c r="JP457" s="109" t="str">
        <f t="shared" ref="JP457:JP518" si="1044">_xlfn.TEXTJOIN("_",FALSE,B457:F457)</f>
        <v>Water Pollution_Mercury_Seawater_Health_N/A for WP Interim Methodology</v>
      </c>
    </row>
    <row r="458" spans="2:276">
      <c r="B458" s="112" t="s">
        <v>9</v>
      </c>
      <c r="C458" s="112" t="s">
        <v>514</v>
      </c>
      <c r="D458" s="112" t="s">
        <v>384</v>
      </c>
      <c r="E458" s="112" t="s">
        <v>395</v>
      </c>
      <c r="F458" s="112" t="s">
        <v>390</v>
      </c>
      <c r="G458" s="112" t="s">
        <v>391</v>
      </c>
      <c r="H458" s="109">
        <f t="shared" si="1022"/>
        <v>99.055663411830793</v>
      </c>
      <c r="I458" s="109">
        <f t="shared" si="1022"/>
        <v>226.86091540124525</v>
      </c>
      <c r="J458" s="109">
        <f t="shared" si="1022"/>
        <v>78.461407688954409</v>
      </c>
      <c r="K458" s="109">
        <f t="shared" si="1022"/>
        <v>102.00981278511647</v>
      </c>
      <c r="L458" s="109">
        <f t="shared" si="1022"/>
        <v>1871.8597437526928</v>
      </c>
      <c r="M458" s="109">
        <f t="shared" si="1022"/>
        <v>171.1280885442782</v>
      </c>
      <c r="N458" s="109">
        <f t="shared" si="1022"/>
        <v>177.00521942799443</v>
      </c>
      <c r="O458" s="109">
        <f t="shared" si="1022"/>
        <v>84.866490113638463</v>
      </c>
      <c r="P458" s="109">
        <f t="shared" si="1022"/>
        <v>506.69802996340951</v>
      </c>
      <c r="Q458" s="109">
        <f t="shared" si="1022"/>
        <v>177.00521942799443</v>
      </c>
      <c r="R458" s="109">
        <f t="shared" si="1023"/>
        <v>59.153727658597333</v>
      </c>
      <c r="S458" s="109">
        <f t="shared" si="1023"/>
        <v>1227.6297959346148</v>
      </c>
      <c r="T458" s="109">
        <f t="shared" si="1023"/>
        <v>582.66699538589171</v>
      </c>
      <c r="U458" s="109">
        <f t="shared" si="1023"/>
        <v>177.41613226594359</v>
      </c>
      <c r="V458" s="109">
        <f t="shared" si="1023"/>
        <v>268.95176396761769</v>
      </c>
      <c r="W458" s="109">
        <f t="shared" si="1023"/>
        <v>35726.231456392241</v>
      </c>
      <c r="X458" s="109">
        <f t="shared" si="1023"/>
        <v>177.00521942799443</v>
      </c>
      <c r="Y458" s="109">
        <f t="shared" si="1023"/>
        <v>169.78859858445466</v>
      </c>
      <c r="Z458" s="109">
        <f t="shared" si="1023"/>
        <v>5356.9711940803145</v>
      </c>
      <c r="AA458" s="109">
        <f t="shared" si="1023"/>
        <v>89.861563331266638</v>
      </c>
      <c r="AB458" s="109">
        <f t="shared" si="1024"/>
        <v>1982.5670179996323</v>
      </c>
      <c r="AC458" s="109">
        <f t="shared" si="1024"/>
        <v>194.3516228210261</v>
      </c>
      <c r="AD458" s="109">
        <f t="shared" si="1024"/>
        <v>96.621794615722379</v>
      </c>
      <c r="AE458" s="109">
        <f t="shared" si="1024"/>
        <v>90.023335839232118</v>
      </c>
      <c r="AF458" s="109">
        <f t="shared" si="1024"/>
        <v>284.7784258548042</v>
      </c>
      <c r="AG458" s="109">
        <f t="shared" si="1024"/>
        <v>101.05734890565317</v>
      </c>
      <c r="AH458" s="109">
        <f t="shared" si="1024"/>
        <v>265.45594710353652</v>
      </c>
      <c r="AI458" s="109">
        <f t="shared" si="1024"/>
        <v>177.00521942799443</v>
      </c>
      <c r="AJ458" s="109">
        <f t="shared" si="1024"/>
        <v>980.64181124068375</v>
      </c>
      <c r="AK458" s="109">
        <f t="shared" si="1024"/>
        <v>245.3625396170043</v>
      </c>
      <c r="AL458" s="109">
        <f t="shared" si="1025"/>
        <v>398.08758416852896</v>
      </c>
      <c r="AM458" s="109">
        <f t="shared" si="1025"/>
        <v>6451.138101187461</v>
      </c>
      <c r="AN458" s="109">
        <f t="shared" si="1025"/>
        <v>579.39442790834687</v>
      </c>
      <c r="AO458" s="109">
        <f t="shared" si="1025"/>
        <v>2313.5118402150692</v>
      </c>
      <c r="AP458" s="109">
        <f t="shared" si="1025"/>
        <v>614.43614472674426</v>
      </c>
      <c r="AQ458" s="109">
        <f t="shared" si="1025"/>
        <v>64.808658715955588</v>
      </c>
      <c r="AR458" s="109">
        <f t="shared" si="1025"/>
        <v>177.00521942799443</v>
      </c>
      <c r="AS458" s="109">
        <f t="shared" si="1025"/>
        <v>146.34972438810217</v>
      </c>
      <c r="AT458" s="109">
        <f t="shared" si="1025"/>
        <v>382.98193900547358</v>
      </c>
      <c r="AU458" s="109">
        <f t="shared" si="1025"/>
        <v>1698.1908551436616</v>
      </c>
      <c r="AV458" s="109">
        <f t="shared" si="1026"/>
        <v>128.34792388633997</v>
      </c>
      <c r="AW458" s="109">
        <f t="shared" si="1026"/>
        <v>7802.1804488706266</v>
      </c>
      <c r="AX458" s="109">
        <f t="shared" si="1026"/>
        <v>359.00563549655749</v>
      </c>
      <c r="AY458" s="109">
        <f t="shared" si="1026"/>
        <v>414.96311976281442</v>
      </c>
      <c r="AZ458" s="109">
        <f t="shared" si="1026"/>
        <v>820.04244875907398</v>
      </c>
      <c r="BA458" s="109">
        <f t="shared" si="1026"/>
        <v>676.53662598399842</v>
      </c>
      <c r="BB458" s="109">
        <f t="shared" si="1026"/>
        <v>770.98711442191575</v>
      </c>
      <c r="BC458" s="109">
        <f t="shared" si="1026"/>
        <v>533.33144927747253</v>
      </c>
      <c r="BD458" s="109">
        <f t="shared" si="1026"/>
        <v>216.66788342232883</v>
      </c>
      <c r="BE458" s="109">
        <f t="shared" si="1026"/>
        <v>1258.986362981926</v>
      </c>
      <c r="BF458" s="109">
        <f t="shared" si="1027"/>
        <v>381.27422171747861</v>
      </c>
      <c r="BG458" s="109">
        <f t="shared" si="1027"/>
        <v>343.41749827352635</v>
      </c>
      <c r="BH458" s="109">
        <f t="shared" si="1027"/>
        <v>1011.4106016360741</v>
      </c>
      <c r="BI458" s="109">
        <f t="shared" si="1027"/>
        <v>787.65051856844434</v>
      </c>
      <c r="BJ458" s="109">
        <f t="shared" si="1027"/>
        <v>91.691970484829284</v>
      </c>
      <c r="BK458" s="109">
        <f t="shared" si="1027"/>
        <v>177.00521942799443</v>
      </c>
      <c r="BL458" s="109">
        <f t="shared" si="1027"/>
        <v>461.98554399244188</v>
      </c>
      <c r="BM458" s="109">
        <f t="shared" si="1027"/>
        <v>182.04085525385554</v>
      </c>
      <c r="BN458" s="109">
        <f t="shared" si="1027"/>
        <v>2029.3591750602282</v>
      </c>
      <c r="BO458" s="109">
        <f t="shared" si="1027"/>
        <v>1252.4444017808487</v>
      </c>
      <c r="BP458" s="109">
        <f t="shared" si="1028"/>
        <v>1508.486209925323</v>
      </c>
      <c r="BQ458" s="109">
        <f t="shared" si="1028"/>
        <v>51.851161603219232</v>
      </c>
      <c r="BR458" s="109">
        <f t="shared" si="1028"/>
        <v>300.49789840533731</v>
      </c>
      <c r="BS458" s="109">
        <f t="shared" si="1028"/>
        <v>1215.4752533209066</v>
      </c>
      <c r="BT458" s="109">
        <f t="shared" si="1028"/>
        <v>252.575976642228</v>
      </c>
      <c r="BU458" s="109">
        <f t="shared" si="1028"/>
        <v>305.15376214001674</v>
      </c>
      <c r="BV458" s="109">
        <f t="shared" si="1028"/>
        <v>86.58613153206602</v>
      </c>
      <c r="BW458" s="109">
        <f t="shared" si="1028"/>
        <v>487.93841168108543</v>
      </c>
      <c r="BX458" s="109">
        <f t="shared" si="1028"/>
        <v>1490.8075029617996</v>
      </c>
      <c r="BY458" s="109">
        <f t="shared" si="1028"/>
        <v>99.647279626163282</v>
      </c>
      <c r="BZ458" s="109">
        <f t="shared" si="1029"/>
        <v>323.87749758517612</v>
      </c>
      <c r="CA458" s="109">
        <f t="shared" si="1029"/>
        <v>884.56249343531397</v>
      </c>
      <c r="CB458" s="109">
        <f t="shared" si="1029"/>
        <v>142.4564734531595</v>
      </c>
      <c r="CC458" s="109">
        <f t="shared" si="1029"/>
        <v>2501.9625988294683</v>
      </c>
      <c r="CD458" s="109">
        <f t="shared" si="1029"/>
        <v>2351.0760697348423</v>
      </c>
      <c r="CE458" s="109">
        <f t="shared" si="1029"/>
        <v>518.15255399612158</v>
      </c>
      <c r="CF458" s="109">
        <f t="shared" si="1029"/>
        <v>496.85105610434778</v>
      </c>
      <c r="CG458" s="109">
        <f t="shared" si="1029"/>
        <v>87.183626163120863</v>
      </c>
      <c r="CH458" s="109">
        <f t="shared" si="1029"/>
        <v>177.00521942799443</v>
      </c>
      <c r="CI458" s="109">
        <f t="shared" si="1029"/>
        <v>597.36995452742156</v>
      </c>
      <c r="CJ458" s="109">
        <f t="shared" si="1030"/>
        <v>610.59061030221994</v>
      </c>
      <c r="CK458" s="109">
        <f t="shared" si="1030"/>
        <v>486.9928800229992</v>
      </c>
      <c r="CL458" s="109">
        <f t="shared" si="1030"/>
        <v>153.11029955634149</v>
      </c>
      <c r="CM458" s="109">
        <f t="shared" si="1030"/>
        <v>175.73014956274633</v>
      </c>
      <c r="CN458" s="109">
        <f t="shared" si="1030"/>
        <v>782.63008210148291</v>
      </c>
      <c r="CO458" s="109">
        <f t="shared" si="1030"/>
        <v>206.7704839741186</v>
      </c>
      <c r="CP458" s="109">
        <f t="shared" si="1030"/>
        <v>597.36995452742156</v>
      </c>
      <c r="CQ458" s="109">
        <f t="shared" si="1030"/>
        <v>871.73631028764191</v>
      </c>
      <c r="CR458" s="109">
        <f t="shared" si="1030"/>
        <v>69.801961503396768</v>
      </c>
      <c r="CS458" s="109">
        <f t="shared" si="1030"/>
        <v>8300.7363262379058</v>
      </c>
      <c r="CT458" s="109">
        <f t="shared" si="1031"/>
        <v>2006.274400343847</v>
      </c>
      <c r="CU458" s="109">
        <f t="shared" si="1031"/>
        <v>706.82609411093028</v>
      </c>
      <c r="CV458" s="109">
        <f t="shared" si="1031"/>
        <v>781.56009549412954</v>
      </c>
      <c r="CW458" s="109">
        <f t="shared" si="1031"/>
        <v>358.02022453960467</v>
      </c>
      <c r="CX458" s="109">
        <f t="shared" si="1031"/>
        <v>594.11829669639678</v>
      </c>
      <c r="CY458" s="109">
        <f t="shared" si="1031"/>
        <v>5656.2088367630977</v>
      </c>
      <c r="CZ458" s="109">
        <f t="shared" si="1031"/>
        <v>1331.8832686474811</v>
      </c>
      <c r="DA458" s="109">
        <f t="shared" si="1031"/>
        <v>324.83077531604437</v>
      </c>
      <c r="DB458" s="109">
        <f t="shared" si="1031"/>
        <v>6080.7266357595872</v>
      </c>
      <c r="DC458" s="109">
        <f t="shared" si="1031"/>
        <v>269.07345414523127</v>
      </c>
      <c r="DD458" s="109">
        <f t="shared" si="1032"/>
        <v>87.809703782287073</v>
      </c>
      <c r="DE458" s="109">
        <f t="shared" si="1032"/>
        <v>1614.2069812959016</v>
      </c>
      <c r="DF458" s="109">
        <f t="shared" si="1032"/>
        <v>597.36995452742156</v>
      </c>
      <c r="DG458" s="109">
        <f t="shared" si="1032"/>
        <v>1514.8890704718615</v>
      </c>
      <c r="DH458" s="109">
        <f t="shared" si="1032"/>
        <v>2976.3725658036233</v>
      </c>
      <c r="DI458" s="109">
        <f t="shared" si="1032"/>
        <v>357.80102241545637</v>
      </c>
      <c r="DJ458" s="109">
        <f t="shared" si="1032"/>
        <v>588.33252803399216</v>
      </c>
      <c r="DK458" s="109">
        <f t="shared" si="1032"/>
        <v>101.68676599036984</v>
      </c>
      <c r="DL458" s="109">
        <f t="shared" si="1032"/>
        <v>991.13850392475399</v>
      </c>
      <c r="DM458" s="109">
        <f t="shared" si="1032"/>
        <v>144.48198012132445</v>
      </c>
      <c r="DN458" s="109">
        <f t="shared" si="1033"/>
        <v>516.77543553194323</v>
      </c>
      <c r="DO458" s="109">
        <f t="shared" si="1033"/>
        <v>115.80251288316254</v>
      </c>
      <c r="DP458" s="109">
        <f t="shared" si="1033"/>
        <v>293.60467929255947</v>
      </c>
      <c r="DQ458" s="109">
        <f t="shared" si="1033"/>
        <v>22.193987182740784</v>
      </c>
      <c r="DR458" s="109">
        <f t="shared" si="1033"/>
        <v>1871.8597437526928</v>
      </c>
      <c r="DS458" s="109">
        <f t="shared" si="1033"/>
        <v>267.54255934987742</v>
      </c>
      <c r="DT458" s="109">
        <f t="shared" si="1033"/>
        <v>1871.8597437526928</v>
      </c>
      <c r="DU458" s="109">
        <f t="shared" si="1033"/>
        <v>597.36995452742156</v>
      </c>
      <c r="DV458" s="109">
        <f t="shared" si="1033"/>
        <v>496.06001610253958</v>
      </c>
      <c r="DW458" s="109">
        <f t="shared" si="1033"/>
        <v>4294.0159248813043</v>
      </c>
      <c r="DX458" s="109">
        <f t="shared" si="1034"/>
        <v>1367.76045216117</v>
      </c>
      <c r="DY458" s="109">
        <f t="shared" si="1034"/>
        <v>315.1308455467065</v>
      </c>
      <c r="DZ458" s="109">
        <f t="shared" si="1034"/>
        <v>696.24631120092135</v>
      </c>
      <c r="EA458" s="109">
        <f t="shared" si="1034"/>
        <v>268.95176396761769</v>
      </c>
      <c r="EB458" s="109">
        <f t="shared" si="1034"/>
        <v>597.36995452742156</v>
      </c>
      <c r="EC458" s="109">
        <f t="shared" si="1034"/>
        <v>98.796904747638592</v>
      </c>
      <c r="ED458" s="109">
        <f t="shared" si="1034"/>
        <v>653.98875818284534</v>
      </c>
      <c r="EE458" s="109">
        <f t="shared" si="1034"/>
        <v>472.24328587324123</v>
      </c>
      <c r="EF458" s="109">
        <f t="shared" si="1034"/>
        <v>597.36995452742156</v>
      </c>
      <c r="EG458" s="109">
        <f t="shared" si="1034"/>
        <v>235.80975798257924</v>
      </c>
      <c r="EH458" s="109">
        <f t="shared" si="1035"/>
        <v>518.15255399612158</v>
      </c>
      <c r="EI458" s="109">
        <f t="shared" si="1035"/>
        <v>6.6964425227254409</v>
      </c>
      <c r="EJ458" s="109">
        <f t="shared" si="1035"/>
        <v>369.83061050255611</v>
      </c>
      <c r="EK458" s="109">
        <f t="shared" si="1035"/>
        <v>223.24675369617393</v>
      </c>
      <c r="EL458" s="109">
        <f t="shared" si="1035"/>
        <v>162.98556451720376</v>
      </c>
      <c r="EM458" s="109">
        <f t="shared" si="1035"/>
        <v>1049.3449239488425</v>
      </c>
      <c r="EN458" s="109">
        <f t="shared" si="1035"/>
        <v>25.015825199298671</v>
      </c>
      <c r="EO458" s="109">
        <f t="shared" si="1035"/>
        <v>597.36995452742156</v>
      </c>
      <c r="EP458" s="109">
        <f t="shared" si="1035"/>
        <v>1167.2013570359575</v>
      </c>
      <c r="EQ458" s="109">
        <f t="shared" si="1035"/>
        <v>5855.6337438893261</v>
      </c>
      <c r="ER458" s="109">
        <f t="shared" si="1036"/>
        <v>90.789922469134837</v>
      </c>
      <c r="ES458" s="109">
        <f t="shared" si="1036"/>
        <v>88.299861552158859</v>
      </c>
      <c r="ET458" s="109">
        <f t="shared" si="1036"/>
        <v>151.09986665757302</v>
      </c>
      <c r="EU458" s="109">
        <f t="shared" si="1036"/>
        <v>87.651790132239881</v>
      </c>
      <c r="EV458" s="109">
        <f t="shared" si="1036"/>
        <v>1585.8945487595624</v>
      </c>
      <c r="EW458" s="109">
        <f t="shared" si="1036"/>
        <v>422.34281474305175</v>
      </c>
      <c r="EX458" s="109">
        <f t="shared" si="1036"/>
        <v>597.36995452742156</v>
      </c>
      <c r="EY458" s="109">
        <f t="shared" si="1036"/>
        <v>456.45961877609358</v>
      </c>
      <c r="EZ458" s="109">
        <f t="shared" si="1036"/>
        <v>103.5614731337822</v>
      </c>
      <c r="FA458" s="109">
        <f t="shared" si="1036"/>
        <v>3896.3055731512977</v>
      </c>
      <c r="FB458" s="109">
        <f t="shared" si="1037"/>
        <v>597.36995452742156</v>
      </c>
      <c r="FC458" s="109">
        <f t="shared" si="1037"/>
        <v>118.16949864581437</v>
      </c>
      <c r="FD458" s="109">
        <f t="shared" si="1037"/>
        <v>237.40164021600646</v>
      </c>
      <c r="FE458" s="109">
        <f t="shared" si="1037"/>
        <v>388.7602833400083</v>
      </c>
      <c r="FF458" s="109">
        <f t="shared" si="1037"/>
        <v>339.26187098138018</v>
      </c>
      <c r="FG458" s="109">
        <f t="shared" si="1037"/>
        <v>3898.2547629402211</v>
      </c>
      <c r="FH458" s="109">
        <f t="shared" si="1037"/>
        <v>851.9759317782167</v>
      </c>
      <c r="FI458" s="109">
        <f t="shared" si="1037"/>
        <v>443.37968909436051</v>
      </c>
      <c r="FJ458" s="109">
        <f t="shared" si="1037"/>
        <v>290.4167049878514</v>
      </c>
      <c r="FK458" s="109">
        <f t="shared" si="1037"/>
        <v>584.08520868765982</v>
      </c>
      <c r="FL458" s="109">
        <f t="shared" si="1038"/>
        <v>295.84726510577417</v>
      </c>
      <c r="FM458" s="109">
        <f t="shared" si="1038"/>
        <v>127.60951882451981</v>
      </c>
      <c r="FN458" s="109">
        <f t="shared" si="1038"/>
        <v>1951.7940884157251</v>
      </c>
      <c r="FO458" s="109">
        <f t="shared" si="1038"/>
        <v>99.143603780670276</v>
      </c>
      <c r="FP458" s="109">
        <f t="shared" si="1038"/>
        <v>1871.8597437526928</v>
      </c>
      <c r="FQ458" s="109">
        <f t="shared" si="1038"/>
        <v>485.33862301152033</v>
      </c>
      <c r="FR458" s="109">
        <f t="shared" si="1038"/>
        <v>101.31251078993873</v>
      </c>
      <c r="FS458" s="109">
        <f t="shared" si="1038"/>
        <v>2947.7902695796033</v>
      </c>
      <c r="FT458" s="109">
        <f t="shared" si="1038"/>
        <v>343.17828052030706</v>
      </c>
      <c r="FU458" s="109">
        <f t="shared" si="1038"/>
        <v>414.96311976281442</v>
      </c>
      <c r="FV458" s="109">
        <f t="shared" si="1039"/>
        <v>1552.4424522687889</v>
      </c>
      <c r="FW458" s="109">
        <f t="shared" si="1039"/>
        <v>597.36995452742156</v>
      </c>
      <c r="FX458" s="109">
        <f t="shared" si="1039"/>
        <v>381.27422171747861</v>
      </c>
      <c r="FY458" s="109">
        <f t="shared" si="1039"/>
        <v>460.55526492722112</v>
      </c>
      <c r="FZ458" s="109">
        <f t="shared" si="1039"/>
        <v>416.69542513205448</v>
      </c>
      <c r="GA458" s="109">
        <f t="shared" si="1039"/>
        <v>93.262886990886727</v>
      </c>
      <c r="GB458" s="109">
        <f t="shared" si="1039"/>
        <v>65.252511201681259</v>
      </c>
      <c r="GC458" s="109">
        <f t="shared" si="1039"/>
        <v>142.43020246515863</v>
      </c>
      <c r="GD458" s="109">
        <f t="shared" si="1039"/>
        <v>1215.4752533209066</v>
      </c>
      <c r="GE458" s="109">
        <f t="shared" si="1039"/>
        <v>621.70990224942841</v>
      </c>
      <c r="GF458" s="109">
        <f t="shared" si="1040"/>
        <v>1957.8115486940283</v>
      </c>
      <c r="GG458" s="109">
        <f t="shared" si="1040"/>
        <v>177.00521942799443</v>
      </c>
      <c r="GH458" s="109">
        <f t="shared" si="1040"/>
        <v>177.00521942799443</v>
      </c>
      <c r="GI458" s="109">
        <f t="shared" si="1040"/>
        <v>381.27422171747861</v>
      </c>
      <c r="GJ458" s="109">
        <f t="shared" si="1040"/>
        <v>177.00521942799443</v>
      </c>
      <c r="GK458" s="109">
        <f t="shared" si="1040"/>
        <v>179.68611776971065</v>
      </c>
      <c r="GL458" s="109">
        <f t="shared" si="1040"/>
        <v>85.745525031050107</v>
      </c>
      <c r="GM458" s="109">
        <f t="shared" si="1040"/>
        <v>289.88825953025923</v>
      </c>
      <c r="GN458" s="109">
        <f t="shared" si="1040"/>
        <v>3581.6789112865722</v>
      </c>
      <c r="GO458" s="109">
        <f t="shared" si="1040"/>
        <v>416.77121844832345</v>
      </c>
      <c r="GP458" s="109">
        <f t="shared" si="1041"/>
        <v>2641.3770692919002</v>
      </c>
      <c r="GQ458" s="109">
        <f t="shared" si="1041"/>
        <v>131.74747910891867</v>
      </c>
      <c r="GR458" s="109">
        <f t="shared" si="1041"/>
        <v>2168.5110257646375</v>
      </c>
      <c r="GS458" s="109">
        <f t="shared" si="1041"/>
        <v>4696.9371739061653</v>
      </c>
      <c r="GT458" s="109">
        <f t="shared" si="1041"/>
        <v>1990.3871332026526</v>
      </c>
      <c r="GU458" s="109">
        <f t="shared" si="1041"/>
        <v>1534.57075943124</v>
      </c>
      <c r="GV458" s="109">
        <f t="shared" si="1041"/>
        <v>102.00981278511647</v>
      </c>
      <c r="GW458" s="109">
        <f t="shared" si="1041"/>
        <v>267.7766205592327</v>
      </c>
      <c r="GX458" s="109">
        <f t="shared" si="1041"/>
        <v>197.6077368206376</v>
      </c>
      <c r="GY458" s="109">
        <f t="shared" si="1041"/>
        <v>491.20660358041403</v>
      </c>
      <c r="GZ458" s="109">
        <f t="shared" si="1042"/>
        <v>133.31676181052089</v>
      </c>
      <c r="HA458" s="109">
        <f t="shared" si="1042"/>
        <v>177.00521942799443</v>
      </c>
      <c r="HB458" s="109">
        <f t="shared" si="1042"/>
        <v>56.624451640795428</v>
      </c>
      <c r="HC458" s="109">
        <f t="shared" si="1042"/>
        <v>7948.0850995199708</v>
      </c>
      <c r="HD458" s="109">
        <f t="shared" si="1042"/>
        <v>354.47675793813534</v>
      </c>
      <c r="HE458" s="109">
        <f t="shared" si="1042"/>
        <v>230.1710434550921</v>
      </c>
      <c r="HF458" s="109">
        <f t="shared" si="1042"/>
        <v>2309.6380807263308</v>
      </c>
      <c r="HG458" s="109">
        <f t="shared" si="1042"/>
        <v>390.99546616598036</v>
      </c>
      <c r="HH458" s="109">
        <f t="shared" si="1042"/>
        <v>113.02604711333757</v>
      </c>
      <c r="HI458" s="109">
        <f t="shared" si="1042"/>
        <v>454.17105123696314</v>
      </c>
      <c r="HJ458" s="109">
        <f t="shared" si="1043"/>
        <v>100.87612186431302</v>
      </c>
      <c r="HK458" s="109">
        <f t="shared" si="1043"/>
        <v>414.26624628841637</v>
      </c>
      <c r="HL458" s="109">
        <f t="shared" si="1043"/>
        <v>6467.3167264904532</v>
      </c>
      <c r="HM458" s="109">
        <f t="shared" si="1043"/>
        <v>177.00521942799443</v>
      </c>
      <c r="HN458" s="109">
        <f t="shared" si="1043"/>
        <v>737.70209627444547</v>
      </c>
      <c r="HO458" s="109">
        <f t="shared" si="1043"/>
        <v>166.14142857420779</v>
      </c>
      <c r="HP458" s="109">
        <f t="shared" si="1043"/>
        <v>853.48933818705098</v>
      </c>
      <c r="HQ458" s="109">
        <f t="shared" si="1043"/>
        <v>391.73320567443216</v>
      </c>
      <c r="HR458" s="109"/>
      <c r="HS458" s="109"/>
      <c r="HT458" s="109"/>
      <c r="HU458" s="109"/>
      <c r="HV458" s="109"/>
      <c r="HW458" s="109"/>
      <c r="HX458" s="109"/>
      <c r="HY458" s="109"/>
      <c r="HZ458" s="109"/>
      <c r="IA458" s="109"/>
      <c r="IB458" s="109"/>
      <c r="IC458" s="109"/>
      <c r="ID458" s="109"/>
      <c r="IE458" s="109"/>
      <c r="IF458" s="109"/>
      <c r="IG458" s="109"/>
      <c r="IH458" s="109"/>
      <c r="II458" s="109"/>
      <c r="IJ458" s="109"/>
      <c r="IK458" s="109"/>
      <c r="IL458" s="109"/>
      <c r="IM458" s="109"/>
      <c r="IN458" s="109"/>
      <c r="IO458" s="109"/>
      <c r="IP458" s="109"/>
      <c r="IQ458" s="109"/>
      <c r="IR458" s="109"/>
      <c r="IS458" s="109"/>
      <c r="IT458" s="109"/>
      <c r="IU458" s="109"/>
      <c r="IV458" s="109"/>
      <c r="IW458" s="109"/>
      <c r="IX458" s="109"/>
      <c r="IY458" s="109"/>
      <c r="IZ458" s="109"/>
      <c r="JA458" s="109"/>
      <c r="JB458" s="109"/>
      <c r="JC458" s="109"/>
      <c r="JD458" s="109"/>
      <c r="JE458" s="109"/>
      <c r="JF458" s="109"/>
      <c r="JG458" s="109"/>
      <c r="JH458" s="109"/>
      <c r="JI458" s="109"/>
      <c r="JJ458" s="109"/>
      <c r="JK458" s="109"/>
      <c r="JL458" s="109"/>
      <c r="JM458" s="109"/>
      <c r="JN458" s="109"/>
      <c r="JO458" s="109"/>
      <c r="JP458" s="109" t="str">
        <f t="shared" si="1044"/>
        <v>Water Pollution_Mercury_Unspecified_Health_N/A for WP Interim Methodology</v>
      </c>
    </row>
    <row r="459" spans="2:276">
      <c r="B459" s="112" t="s">
        <v>9</v>
      </c>
      <c r="C459" s="112" t="s">
        <v>515</v>
      </c>
      <c r="D459" s="112" t="s">
        <v>394</v>
      </c>
      <c r="E459" s="112" t="s">
        <v>395</v>
      </c>
      <c r="F459" s="112" t="s">
        <v>390</v>
      </c>
      <c r="G459" s="112" t="s">
        <v>391</v>
      </c>
      <c r="H459" s="109">
        <f t="shared" si="1022"/>
        <v>16.255967884817071</v>
      </c>
      <c r="I459" s="109">
        <f t="shared" si="1022"/>
        <v>24.046179439515658</v>
      </c>
      <c r="J459" s="109">
        <f t="shared" si="1022"/>
        <v>3.8798254938347818</v>
      </c>
      <c r="K459" s="109">
        <f t="shared" si="1022"/>
        <v>1.9187631425545846</v>
      </c>
      <c r="L459" s="109">
        <f t="shared" si="1022"/>
        <v>25.878042484517955</v>
      </c>
      <c r="M459" s="109">
        <f t="shared" si="1022"/>
        <v>5.0137859118901211</v>
      </c>
      <c r="N459" s="109">
        <f t="shared" si="1022"/>
        <v>17.215844971426193</v>
      </c>
      <c r="O459" s="109">
        <f t="shared" si="1022"/>
        <v>4.4649157454230624</v>
      </c>
      <c r="P459" s="109">
        <f t="shared" si="1022"/>
        <v>27.6834417813645</v>
      </c>
      <c r="Q459" s="109">
        <f t="shared" si="1022"/>
        <v>17.215844971426193</v>
      </c>
      <c r="R459" s="109">
        <f t="shared" si="1023"/>
        <v>0.51983982494718173</v>
      </c>
      <c r="S459" s="109">
        <f t="shared" si="1023"/>
        <v>15.117834576524292</v>
      </c>
      <c r="T459" s="109">
        <f t="shared" si="1023"/>
        <v>34.851846606534686</v>
      </c>
      <c r="U459" s="109">
        <f t="shared" si="1023"/>
        <v>17.215844971426193</v>
      </c>
      <c r="V459" s="109">
        <f t="shared" si="1023"/>
        <v>27.079002519269093</v>
      </c>
      <c r="W459" s="109">
        <f t="shared" si="1023"/>
        <v>202.33751065259895</v>
      </c>
      <c r="X459" s="109">
        <f t="shared" si="1023"/>
        <v>17.215844971426193</v>
      </c>
      <c r="Y459" s="109">
        <f t="shared" si="1023"/>
        <v>9.5606748193044773</v>
      </c>
      <c r="Z459" s="109">
        <f t="shared" si="1023"/>
        <v>78.927093192870203</v>
      </c>
      <c r="AA459" s="109">
        <f t="shared" si="1023"/>
        <v>2.7258712592197414</v>
      </c>
      <c r="AB459" s="109">
        <f t="shared" si="1024"/>
        <v>29.141669736930901</v>
      </c>
      <c r="AC459" s="109">
        <f t="shared" si="1024"/>
        <v>1.9731450835515361</v>
      </c>
      <c r="AD459" s="109">
        <f t="shared" si="1024"/>
        <v>2.4811242346208537</v>
      </c>
      <c r="AE459" s="109">
        <f t="shared" si="1024"/>
        <v>2.5628896704876261</v>
      </c>
      <c r="AF459" s="109">
        <f t="shared" si="1024"/>
        <v>11.695848795200229</v>
      </c>
      <c r="AG459" s="109">
        <f t="shared" si="1024"/>
        <v>1.2311280665424229</v>
      </c>
      <c r="AH459" s="109">
        <f t="shared" si="1024"/>
        <v>4.8229635726569109</v>
      </c>
      <c r="AI459" s="109">
        <f t="shared" si="1024"/>
        <v>17.215844971426193</v>
      </c>
      <c r="AJ459" s="109">
        <f t="shared" si="1024"/>
        <v>34.812481872558507</v>
      </c>
      <c r="AK459" s="109">
        <f t="shared" si="1024"/>
        <v>7.3588129171597929</v>
      </c>
      <c r="AL459" s="109">
        <f t="shared" si="1025"/>
        <v>17.377658613573065</v>
      </c>
      <c r="AM459" s="109">
        <f t="shared" si="1025"/>
        <v>108.99364208667323</v>
      </c>
      <c r="AN459" s="109">
        <f t="shared" si="1025"/>
        <v>20.312959338725335</v>
      </c>
      <c r="AO459" s="109">
        <f t="shared" si="1025"/>
        <v>18.186476312611049</v>
      </c>
      <c r="AP459" s="109">
        <f t="shared" si="1025"/>
        <v>12.028146189875892</v>
      </c>
      <c r="AQ459" s="109">
        <f t="shared" si="1025"/>
        <v>0.6280448147491402</v>
      </c>
      <c r="AR459" s="109">
        <f t="shared" si="1025"/>
        <v>17.215844971426193</v>
      </c>
      <c r="AS459" s="109">
        <f t="shared" si="1025"/>
        <v>1.6612284011397951</v>
      </c>
      <c r="AT459" s="109">
        <f t="shared" si="1025"/>
        <v>4.6641706558049512</v>
      </c>
      <c r="AU459" s="109">
        <f t="shared" si="1025"/>
        <v>25.878042484517955</v>
      </c>
      <c r="AV459" s="109">
        <f t="shared" si="1026"/>
        <v>3.4289223184474693</v>
      </c>
      <c r="AW459" s="109">
        <f t="shared" si="1026"/>
        <v>56.436263163880525</v>
      </c>
      <c r="AX459" s="109">
        <f t="shared" si="1026"/>
        <v>6.3673781157996556</v>
      </c>
      <c r="AY459" s="109">
        <f t="shared" si="1026"/>
        <v>20.312959338725335</v>
      </c>
      <c r="AZ459" s="109">
        <f t="shared" si="1026"/>
        <v>9.066700671483753</v>
      </c>
      <c r="BA459" s="109">
        <f t="shared" si="1026"/>
        <v>3.1521629789708498</v>
      </c>
      <c r="BB459" s="109">
        <f t="shared" si="1026"/>
        <v>15.377283845179228</v>
      </c>
      <c r="BC459" s="109">
        <f t="shared" si="1026"/>
        <v>18.561975043272131</v>
      </c>
      <c r="BD459" s="109">
        <f t="shared" si="1026"/>
        <v>7.4832637835230642</v>
      </c>
      <c r="BE459" s="109">
        <f t="shared" si="1026"/>
        <v>19.947718953114599</v>
      </c>
      <c r="BF459" s="109">
        <f t="shared" si="1027"/>
        <v>17.215844971426193</v>
      </c>
      <c r="BG459" s="109">
        <f t="shared" si="1027"/>
        <v>14.848276494195856</v>
      </c>
      <c r="BH459" s="109">
        <f t="shared" si="1027"/>
        <v>21.53119671393981</v>
      </c>
      <c r="BI459" s="109">
        <f t="shared" si="1027"/>
        <v>23.429415807901627</v>
      </c>
      <c r="BJ459" s="109">
        <f t="shared" si="1027"/>
        <v>15.310658647194273</v>
      </c>
      <c r="BK459" s="109">
        <f t="shared" si="1027"/>
        <v>17.215844971426193</v>
      </c>
      <c r="BL459" s="109">
        <f t="shared" si="1027"/>
        <v>50.951980134043268</v>
      </c>
      <c r="BM459" s="109">
        <f t="shared" si="1027"/>
        <v>10.416563420135221</v>
      </c>
      <c r="BN459" s="109">
        <f t="shared" si="1027"/>
        <v>54.672873862423003</v>
      </c>
      <c r="BO459" s="109">
        <f t="shared" si="1027"/>
        <v>73.419909071364486</v>
      </c>
      <c r="BP459" s="109">
        <f t="shared" si="1028"/>
        <v>9.2263126658587975</v>
      </c>
      <c r="BQ459" s="109">
        <f t="shared" si="1028"/>
        <v>6.3791933184423266</v>
      </c>
      <c r="BR459" s="109">
        <f t="shared" si="1028"/>
        <v>4.7170273030749676</v>
      </c>
      <c r="BS459" s="109">
        <f t="shared" si="1028"/>
        <v>20.312959338725335</v>
      </c>
      <c r="BT459" s="109">
        <f t="shared" si="1028"/>
        <v>28.358071489837389</v>
      </c>
      <c r="BU459" s="109">
        <f t="shared" si="1028"/>
        <v>14.848276494195856</v>
      </c>
      <c r="BV459" s="109">
        <f t="shared" si="1028"/>
        <v>1.9187631425545846</v>
      </c>
      <c r="BW459" s="109">
        <f t="shared" si="1028"/>
        <v>3.0582074674066306</v>
      </c>
      <c r="BX459" s="109">
        <f t="shared" si="1028"/>
        <v>16.663263683150081</v>
      </c>
      <c r="BY459" s="109">
        <f t="shared" si="1028"/>
        <v>1.9187631425545846</v>
      </c>
      <c r="BZ459" s="109">
        <f t="shared" si="1029"/>
        <v>1.7081761550677215</v>
      </c>
      <c r="CA459" s="109">
        <f t="shared" si="1029"/>
        <v>20.312959338725335</v>
      </c>
      <c r="CB459" s="109">
        <f t="shared" si="1029"/>
        <v>9.8296831278890586</v>
      </c>
      <c r="CC459" s="109">
        <f t="shared" si="1029"/>
        <v>42.025948866963162</v>
      </c>
      <c r="CD459" s="109">
        <f t="shared" si="1029"/>
        <v>34.100104941817591</v>
      </c>
      <c r="CE459" s="109">
        <f t="shared" si="1029"/>
        <v>25.878042484517955</v>
      </c>
      <c r="CF459" s="109">
        <f t="shared" si="1029"/>
        <v>12.701603225066842</v>
      </c>
      <c r="CG459" s="109">
        <f t="shared" si="1029"/>
        <v>1.7809797562270885E-2</v>
      </c>
      <c r="CH459" s="109">
        <f t="shared" si="1029"/>
        <v>17.215844971426193</v>
      </c>
      <c r="CI459" s="109">
        <f t="shared" si="1029"/>
        <v>34.812481872558507</v>
      </c>
      <c r="CJ459" s="109">
        <f t="shared" si="1030"/>
        <v>22.12925902927778</v>
      </c>
      <c r="CK459" s="109">
        <f t="shared" si="1030"/>
        <v>8.7462208458674393</v>
      </c>
      <c r="CL459" s="109">
        <f t="shared" si="1030"/>
        <v>10.642064046084535</v>
      </c>
      <c r="CM459" s="109">
        <f t="shared" si="1030"/>
        <v>0.36830762088954394</v>
      </c>
      <c r="CN459" s="109">
        <f t="shared" si="1030"/>
        <v>103.67810991577394</v>
      </c>
      <c r="CO459" s="109">
        <f t="shared" si="1030"/>
        <v>16.962123241715808</v>
      </c>
      <c r="CP459" s="109">
        <f t="shared" si="1030"/>
        <v>34.812481872558507</v>
      </c>
      <c r="CQ459" s="109">
        <f t="shared" si="1030"/>
        <v>17.028189882814161</v>
      </c>
      <c r="CR459" s="109">
        <f t="shared" si="1030"/>
        <v>0.50632235252161095</v>
      </c>
      <c r="CS459" s="109">
        <f t="shared" si="1030"/>
        <v>126.9389389906473</v>
      </c>
      <c r="CT459" s="109">
        <f t="shared" si="1031"/>
        <v>22.83620650591002</v>
      </c>
      <c r="CU459" s="109">
        <f t="shared" si="1031"/>
        <v>18.688894399204354</v>
      </c>
      <c r="CV459" s="109">
        <f t="shared" si="1031"/>
        <v>31.539510530112242</v>
      </c>
      <c r="CW459" s="109">
        <f t="shared" si="1031"/>
        <v>9.6841423577599883</v>
      </c>
      <c r="CX459" s="109">
        <f t="shared" si="1031"/>
        <v>25.878042484517955</v>
      </c>
      <c r="CY459" s="109">
        <f t="shared" si="1031"/>
        <v>126.51474588119513</v>
      </c>
      <c r="CZ459" s="109">
        <f t="shared" si="1031"/>
        <v>33.294046413897341</v>
      </c>
      <c r="DA459" s="109">
        <f t="shared" si="1031"/>
        <v>17.215844971426193</v>
      </c>
      <c r="DB459" s="109">
        <f t="shared" si="1031"/>
        <v>48.171269688465401</v>
      </c>
      <c r="DC459" s="109">
        <f t="shared" si="1031"/>
        <v>37.644311579566605</v>
      </c>
      <c r="DD459" s="109">
        <f t="shared" si="1032"/>
        <v>2.3222137299957244</v>
      </c>
      <c r="DE459" s="109">
        <f t="shared" si="1032"/>
        <v>26.26660599604066</v>
      </c>
      <c r="DF459" s="109">
        <f t="shared" si="1032"/>
        <v>34.812481872558507</v>
      </c>
      <c r="DG459" s="109">
        <f t="shared" si="1032"/>
        <v>54.432455874720937</v>
      </c>
      <c r="DH459" s="109">
        <f t="shared" si="1032"/>
        <v>61.080879474157911</v>
      </c>
      <c r="DI459" s="109">
        <f t="shared" si="1032"/>
        <v>14.848276494195856</v>
      </c>
      <c r="DJ459" s="109">
        <f t="shared" si="1032"/>
        <v>27.079002519269093</v>
      </c>
      <c r="DK459" s="109">
        <f t="shared" si="1032"/>
        <v>10.947234946803144</v>
      </c>
      <c r="DL459" s="109">
        <f t="shared" si="1032"/>
        <v>6.4580425061600657</v>
      </c>
      <c r="DM459" s="109">
        <f t="shared" si="1032"/>
        <v>4.369186731892821</v>
      </c>
      <c r="DN459" s="109">
        <f t="shared" si="1033"/>
        <v>27.079002519269093</v>
      </c>
      <c r="DO459" s="109">
        <f t="shared" si="1033"/>
        <v>14.33098560474123</v>
      </c>
      <c r="DP459" s="109">
        <f t="shared" si="1033"/>
        <v>7.409946082451083</v>
      </c>
      <c r="DQ459" s="109">
        <f t="shared" si="1033"/>
        <v>0.75633622413023527</v>
      </c>
      <c r="DR459" s="109">
        <f t="shared" si="1033"/>
        <v>25.878042484517955</v>
      </c>
      <c r="DS459" s="109">
        <f t="shared" si="1033"/>
        <v>6.5090815414447718</v>
      </c>
      <c r="DT459" s="109">
        <f t="shared" si="1033"/>
        <v>25.878042484517955</v>
      </c>
      <c r="DU459" s="109">
        <f t="shared" si="1033"/>
        <v>34.812481872558507</v>
      </c>
      <c r="DV459" s="109">
        <f t="shared" si="1033"/>
        <v>11.100039426160786</v>
      </c>
      <c r="DW459" s="109">
        <f t="shared" si="1033"/>
        <v>38.778114724526439</v>
      </c>
      <c r="DX459" s="109">
        <f t="shared" si="1034"/>
        <v>15.101482063437386</v>
      </c>
      <c r="DY459" s="109">
        <f t="shared" si="1034"/>
        <v>83.573600049434276</v>
      </c>
      <c r="DZ459" s="109">
        <f t="shared" si="1034"/>
        <v>6.5846827942031476</v>
      </c>
      <c r="EA459" s="109">
        <f t="shared" si="1034"/>
        <v>27.079002519269093</v>
      </c>
      <c r="EB459" s="109">
        <f t="shared" si="1034"/>
        <v>34.812481872558507</v>
      </c>
      <c r="EC459" s="109">
        <f t="shared" si="1034"/>
        <v>1.0304529389265591</v>
      </c>
      <c r="ED459" s="109">
        <f t="shared" si="1034"/>
        <v>20.312959338725335</v>
      </c>
      <c r="EE459" s="109">
        <f t="shared" si="1034"/>
        <v>16.521811700343147</v>
      </c>
      <c r="EF459" s="109">
        <f t="shared" si="1034"/>
        <v>34.812481872558507</v>
      </c>
      <c r="EG459" s="109">
        <f t="shared" si="1034"/>
        <v>22.028853396543667</v>
      </c>
      <c r="EH459" s="109">
        <f t="shared" si="1035"/>
        <v>25.878042484517955</v>
      </c>
      <c r="EI459" s="109">
        <f t="shared" si="1035"/>
        <v>0.61278823917751668</v>
      </c>
      <c r="EJ459" s="109">
        <f t="shared" si="1035"/>
        <v>14.848276494195856</v>
      </c>
      <c r="EK459" s="109">
        <f t="shared" si="1035"/>
        <v>19.377985272095721</v>
      </c>
      <c r="EL459" s="109">
        <f t="shared" si="1035"/>
        <v>10.089800618526942</v>
      </c>
      <c r="EM459" s="109">
        <f t="shared" si="1035"/>
        <v>15.510521694722629</v>
      </c>
      <c r="EN459" s="109">
        <f t="shared" si="1035"/>
        <v>0.57514495638173002</v>
      </c>
      <c r="EO459" s="109">
        <f t="shared" si="1035"/>
        <v>34.812481872558507</v>
      </c>
      <c r="EP459" s="109">
        <f t="shared" si="1035"/>
        <v>45.386698918113467</v>
      </c>
      <c r="EQ459" s="109">
        <f t="shared" si="1035"/>
        <v>83.63095223713367</v>
      </c>
      <c r="ER459" s="109">
        <f t="shared" si="1036"/>
        <v>1.9187631425545846</v>
      </c>
      <c r="ES459" s="109">
        <f t="shared" si="1036"/>
        <v>1.7075826973418813</v>
      </c>
      <c r="ET459" s="109">
        <f t="shared" si="1036"/>
        <v>8.4267426836202013</v>
      </c>
      <c r="EU459" s="109">
        <f t="shared" si="1036"/>
        <v>5.1264978985764706</v>
      </c>
      <c r="EV459" s="109">
        <f t="shared" si="1036"/>
        <v>55.979189961815919</v>
      </c>
      <c r="EW459" s="109">
        <f t="shared" si="1036"/>
        <v>19.928888224057587</v>
      </c>
      <c r="EX459" s="109">
        <f t="shared" si="1036"/>
        <v>34.812481872558507</v>
      </c>
      <c r="EY459" s="109">
        <f t="shared" si="1036"/>
        <v>2.5997662806303512</v>
      </c>
      <c r="EZ459" s="109">
        <f t="shared" si="1036"/>
        <v>2.3366448758053773</v>
      </c>
      <c r="FA459" s="109">
        <f t="shared" si="1036"/>
        <v>115.60327582954385</v>
      </c>
      <c r="FB459" s="109">
        <f t="shared" si="1037"/>
        <v>34.812481872558507</v>
      </c>
      <c r="FC459" s="109">
        <f t="shared" si="1037"/>
        <v>4.4045217508212602</v>
      </c>
      <c r="FD459" s="109">
        <f t="shared" si="1037"/>
        <v>3.2606878997652107</v>
      </c>
      <c r="FE459" s="109">
        <f t="shared" si="1037"/>
        <v>3.6766445087466502</v>
      </c>
      <c r="FF459" s="109">
        <f t="shared" si="1037"/>
        <v>5.2258177454648163</v>
      </c>
      <c r="FG459" s="109">
        <f t="shared" si="1037"/>
        <v>81.944436284479096</v>
      </c>
      <c r="FH459" s="109">
        <f t="shared" si="1037"/>
        <v>21.157939962797478</v>
      </c>
      <c r="FI459" s="109">
        <f t="shared" si="1037"/>
        <v>15.295146945149522</v>
      </c>
      <c r="FJ459" s="109">
        <f t="shared" si="1037"/>
        <v>17.215844971426193</v>
      </c>
      <c r="FK459" s="109">
        <f t="shared" si="1037"/>
        <v>27.079002519269093</v>
      </c>
      <c r="FL459" s="109">
        <f t="shared" si="1038"/>
        <v>11.855634726623643</v>
      </c>
      <c r="FM459" s="109">
        <f t="shared" si="1038"/>
        <v>1.4519206052363682</v>
      </c>
      <c r="FN459" s="109">
        <f t="shared" si="1038"/>
        <v>131.32018867704483</v>
      </c>
      <c r="FO459" s="109">
        <f t="shared" si="1038"/>
        <v>1.9187631425545846</v>
      </c>
      <c r="FP459" s="109">
        <f t="shared" si="1038"/>
        <v>25.878042484517955</v>
      </c>
      <c r="FQ459" s="109">
        <f t="shared" si="1038"/>
        <v>20.312959338725335</v>
      </c>
      <c r="FR459" s="109">
        <f t="shared" si="1038"/>
        <v>1.9481482215783983</v>
      </c>
      <c r="FS459" s="109">
        <f t="shared" si="1038"/>
        <v>26.563653147668877</v>
      </c>
      <c r="FT459" s="109">
        <f t="shared" si="1038"/>
        <v>16.292317044758981</v>
      </c>
      <c r="FU459" s="109">
        <f t="shared" si="1038"/>
        <v>20.312959338725335</v>
      </c>
      <c r="FV459" s="109">
        <f t="shared" si="1039"/>
        <v>19.850244860574154</v>
      </c>
      <c r="FW459" s="109">
        <f t="shared" si="1039"/>
        <v>34.812481872558507</v>
      </c>
      <c r="FX459" s="109">
        <f t="shared" si="1039"/>
        <v>17.215844971426193</v>
      </c>
      <c r="FY459" s="109">
        <f t="shared" si="1039"/>
        <v>11.956662555058321</v>
      </c>
      <c r="FZ459" s="109">
        <f t="shared" si="1039"/>
        <v>13.357711533214026</v>
      </c>
      <c r="GA459" s="109">
        <f t="shared" si="1039"/>
        <v>3.5288669053746915</v>
      </c>
      <c r="GB459" s="109">
        <f t="shared" si="1039"/>
        <v>9.0012794019202964</v>
      </c>
      <c r="GC459" s="109">
        <f t="shared" si="1039"/>
        <v>9.2906547294188346</v>
      </c>
      <c r="GD459" s="109">
        <f t="shared" si="1039"/>
        <v>20.312959338725335</v>
      </c>
      <c r="GE459" s="109">
        <f t="shared" si="1039"/>
        <v>14.8041012099368</v>
      </c>
      <c r="GF459" s="109">
        <f t="shared" si="1040"/>
        <v>76.011683835698463</v>
      </c>
      <c r="GG459" s="109">
        <f t="shared" si="1040"/>
        <v>17.215844971426193</v>
      </c>
      <c r="GH459" s="109">
        <f t="shared" si="1040"/>
        <v>17.215844971426193</v>
      </c>
      <c r="GI459" s="109">
        <f t="shared" si="1040"/>
        <v>17.215844971426193</v>
      </c>
      <c r="GJ459" s="109">
        <f t="shared" si="1040"/>
        <v>17.215844971426193</v>
      </c>
      <c r="GK459" s="109">
        <f t="shared" si="1040"/>
        <v>6.1185207385943592</v>
      </c>
      <c r="GL459" s="109">
        <f t="shared" si="1040"/>
        <v>0.63187510104428557</v>
      </c>
      <c r="GM459" s="109">
        <f t="shared" si="1040"/>
        <v>3.6989557935945112</v>
      </c>
      <c r="GN459" s="109">
        <f t="shared" si="1040"/>
        <v>30.793585631520649</v>
      </c>
      <c r="GO459" s="109">
        <f t="shared" si="1040"/>
        <v>41.001209069009846</v>
      </c>
      <c r="GP459" s="109">
        <f t="shared" si="1041"/>
        <v>34.812481872558507</v>
      </c>
      <c r="GQ459" s="109">
        <f t="shared" si="1041"/>
        <v>17.161062279994969</v>
      </c>
      <c r="GR459" s="109">
        <f t="shared" si="1041"/>
        <v>17.629372020873319</v>
      </c>
      <c r="GS459" s="109">
        <f t="shared" si="1041"/>
        <v>34.07877929997224</v>
      </c>
      <c r="GT459" s="109">
        <f t="shared" si="1041"/>
        <v>34.812481872558507</v>
      </c>
      <c r="GU459" s="109">
        <f t="shared" si="1041"/>
        <v>38.704105071900742</v>
      </c>
      <c r="GV459" s="109">
        <f t="shared" si="1041"/>
        <v>1.9187631425545846</v>
      </c>
      <c r="GW459" s="109">
        <f t="shared" si="1041"/>
        <v>17.215844971426193</v>
      </c>
      <c r="GX459" s="109">
        <f t="shared" si="1041"/>
        <v>25.872999094279862</v>
      </c>
      <c r="GY459" s="109">
        <f t="shared" si="1041"/>
        <v>31.382645868483905</v>
      </c>
      <c r="GZ459" s="109">
        <f t="shared" si="1042"/>
        <v>3.2102434810896163</v>
      </c>
      <c r="HA459" s="109">
        <f t="shared" si="1042"/>
        <v>17.215844971426193</v>
      </c>
      <c r="HB459" s="109">
        <f t="shared" si="1042"/>
        <v>1.9187631425545846</v>
      </c>
      <c r="HC459" s="109">
        <f t="shared" si="1042"/>
        <v>48.455719907332742</v>
      </c>
      <c r="HD459" s="109">
        <f t="shared" si="1042"/>
        <v>19.404780435199065</v>
      </c>
      <c r="HE459" s="109">
        <f t="shared" si="1042"/>
        <v>12.508543054191639</v>
      </c>
      <c r="HF459" s="109">
        <f t="shared" si="1042"/>
        <v>40.519896935326869</v>
      </c>
      <c r="HG459" s="109">
        <f t="shared" si="1042"/>
        <v>5.2735806383431969</v>
      </c>
      <c r="HH459" s="109">
        <f t="shared" si="1042"/>
        <v>2.2369799678074469</v>
      </c>
      <c r="HI459" s="109">
        <f t="shared" si="1042"/>
        <v>28.775872873098582</v>
      </c>
      <c r="HJ459" s="109">
        <f t="shared" si="1043"/>
        <v>1.9187631425545846</v>
      </c>
      <c r="HK459" s="109">
        <f t="shared" si="1043"/>
        <v>17.215844971426193</v>
      </c>
      <c r="HL459" s="109">
        <f t="shared" si="1043"/>
        <v>69.264457208359119</v>
      </c>
      <c r="HM459" s="109">
        <f t="shared" si="1043"/>
        <v>17.215844971426193</v>
      </c>
      <c r="HN459" s="109">
        <f t="shared" si="1043"/>
        <v>27.079002519269093</v>
      </c>
      <c r="HO459" s="109">
        <f t="shared" si="1043"/>
        <v>14.132351584414945</v>
      </c>
      <c r="HP459" s="109">
        <f t="shared" si="1043"/>
        <v>6.7993584248617145</v>
      </c>
      <c r="HQ459" s="109">
        <f t="shared" si="1043"/>
        <v>11.461403747339428</v>
      </c>
      <c r="HR459" s="109"/>
      <c r="HS459" s="109"/>
      <c r="HT459" s="109"/>
      <c r="HU459" s="109"/>
      <c r="HV459" s="109"/>
      <c r="HW459" s="109"/>
      <c r="HX459" s="109"/>
      <c r="HY459" s="109"/>
      <c r="HZ459" s="109"/>
      <c r="IA459" s="109"/>
      <c r="IB459" s="109"/>
      <c r="IC459" s="109"/>
      <c r="ID459" s="109"/>
      <c r="IE459" s="109"/>
      <c r="IF459" s="109"/>
      <c r="IG459" s="109"/>
      <c r="IH459" s="109"/>
      <c r="II459" s="109"/>
      <c r="IJ459" s="109"/>
      <c r="IK459" s="109"/>
      <c r="IL459" s="109"/>
      <c r="IM459" s="109"/>
      <c r="IN459" s="109"/>
      <c r="IO459" s="109"/>
      <c r="IP459" s="109"/>
      <c r="IQ459" s="109"/>
      <c r="IR459" s="109"/>
      <c r="IS459" s="109"/>
      <c r="IT459" s="109"/>
      <c r="IU459" s="109"/>
      <c r="IV459" s="109"/>
      <c r="IW459" s="109"/>
      <c r="IX459" s="109"/>
      <c r="IY459" s="109"/>
      <c r="IZ459" s="109"/>
      <c r="JA459" s="109"/>
      <c r="JB459" s="109"/>
      <c r="JC459" s="109"/>
      <c r="JD459" s="109"/>
      <c r="JE459" s="109"/>
      <c r="JF459" s="109"/>
      <c r="JG459" s="109"/>
      <c r="JH459" s="109"/>
      <c r="JI459" s="109"/>
      <c r="JJ459" s="109"/>
      <c r="JK459" s="109"/>
      <c r="JL459" s="109"/>
      <c r="JM459" s="109"/>
      <c r="JN459" s="109"/>
      <c r="JO459" s="109"/>
      <c r="JP459" s="109" t="str">
        <f t="shared" si="1044"/>
        <v>Water Pollution_Molybdenum_Freshwater_Health_N/A for WP Interim Methodology</v>
      </c>
    </row>
    <row r="460" spans="2:276">
      <c r="B460" s="112" t="s">
        <v>9</v>
      </c>
      <c r="C460" s="112" t="s">
        <v>515</v>
      </c>
      <c r="D460" s="112" t="s">
        <v>396</v>
      </c>
      <c r="E460" s="112" t="s">
        <v>395</v>
      </c>
      <c r="F460" s="112" t="s">
        <v>390</v>
      </c>
      <c r="G460" s="112" t="s">
        <v>391</v>
      </c>
      <c r="H460" s="109">
        <f t="shared" si="1022"/>
        <v>8.2183173501302026E-2</v>
      </c>
      <c r="I460" s="109">
        <f t="shared" si="1022"/>
        <v>8.6560730461036087E-2</v>
      </c>
      <c r="J460" s="109">
        <f t="shared" si="1022"/>
        <v>0.12007736662257319</v>
      </c>
      <c r="K460" s="109">
        <f t="shared" si="1022"/>
        <v>8.6528146609986714E-2</v>
      </c>
      <c r="L460" s="109">
        <f t="shared" si="1022"/>
        <v>0.18583625680088045</v>
      </c>
      <c r="M460" s="109">
        <f t="shared" si="1022"/>
        <v>0.12498936044128572</v>
      </c>
      <c r="N460" s="109">
        <f t="shared" si="1022"/>
        <v>0.10509436662249097</v>
      </c>
      <c r="O460" s="109">
        <f t="shared" si="1022"/>
        <v>0.11053007995858058</v>
      </c>
      <c r="P460" s="109">
        <f t="shared" si="1022"/>
        <v>9.0746415949280568E-2</v>
      </c>
      <c r="Q460" s="109">
        <f t="shared" si="1022"/>
        <v>0.10509436662249097</v>
      </c>
      <c r="R460" s="109">
        <f t="shared" si="1023"/>
        <v>8.9182354997913132E-2</v>
      </c>
      <c r="S460" s="109">
        <f t="shared" si="1023"/>
        <v>0.37055182852146029</v>
      </c>
      <c r="T460" s="109">
        <f t="shared" si="1023"/>
        <v>8.361983115345209E-2</v>
      </c>
      <c r="U460" s="109">
        <f t="shared" si="1023"/>
        <v>0.10509436662249097</v>
      </c>
      <c r="V460" s="109">
        <f t="shared" si="1023"/>
        <v>0.12601310068776711</v>
      </c>
      <c r="W460" s="109">
        <f t="shared" si="1023"/>
        <v>0.23794959996201781</v>
      </c>
      <c r="X460" s="109">
        <f t="shared" si="1023"/>
        <v>0.10509436662249097</v>
      </c>
      <c r="Y460" s="109">
        <f t="shared" si="1023"/>
        <v>9.7729764504402322E-2</v>
      </c>
      <c r="Z460" s="109">
        <f t="shared" si="1023"/>
        <v>0.40066497164331472</v>
      </c>
      <c r="AA460" s="109">
        <f t="shared" si="1023"/>
        <v>8.4842917133864285E-2</v>
      </c>
      <c r="AB460" s="109">
        <f t="shared" si="1024"/>
        <v>0.21098272937640189</v>
      </c>
      <c r="AC460" s="109">
        <f t="shared" si="1024"/>
        <v>0.10842258968636549</v>
      </c>
      <c r="AD460" s="109">
        <f t="shared" si="1024"/>
        <v>7.9293289584950424E-2</v>
      </c>
      <c r="AE460" s="109">
        <f t="shared" si="1024"/>
        <v>0.13362703182679497</v>
      </c>
      <c r="AF460" s="109">
        <f t="shared" si="1024"/>
        <v>0.10279460210671303</v>
      </c>
      <c r="AG460" s="109">
        <f t="shared" si="1024"/>
        <v>0.30484418286485065</v>
      </c>
      <c r="AH460" s="109">
        <f t="shared" si="1024"/>
        <v>0.11741996206301215</v>
      </c>
      <c r="AI460" s="109">
        <f t="shared" si="1024"/>
        <v>0.10509436662249097</v>
      </c>
      <c r="AJ460" s="109">
        <f t="shared" si="1024"/>
        <v>0.20588888222286728</v>
      </c>
      <c r="AK460" s="109">
        <f t="shared" si="1024"/>
        <v>9.5224885740834944E-2</v>
      </c>
      <c r="AL460" s="109">
        <f t="shared" si="1025"/>
        <v>0.18876051761009016</v>
      </c>
      <c r="AM460" s="109">
        <f t="shared" si="1025"/>
        <v>0.16272584716996222</v>
      </c>
      <c r="AN460" s="109">
        <f t="shared" si="1025"/>
        <v>0.16582980715210299</v>
      </c>
      <c r="AO460" s="109">
        <f t="shared" si="1025"/>
        <v>0.10148691178599763</v>
      </c>
      <c r="AP460" s="109">
        <f t="shared" si="1025"/>
        <v>0.20687527711870168</v>
      </c>
      <c r="AQ460" s="109">
        <f t="shared" si="1025"/>
        <v>9.5522711713293157E-2</v>
      </c>
      <c r="AR460" s="109">
        <f t="shared" si="1025"/>
        <v>0.10509436662249097</v>
      </c>
      <c r="AS460" s="109">
        <f t="shared" si="1025"/>
        <v>8.4306395975859469E-2</v>
      </c>
      <c r="AT460" s="109">
        <f t="shared" si="1025"/>
        <v>0.10930748217958608</v>
      </c>
      <c r="AU460" s="109">
        <f t="shared" si="1025"/>
        <v>0.18583625680088045</v>
      </c>
      <c r="AV460" s="109">
        <f t="shared" si="1026"/>
        <v>0.1018689407883324</v>
      </c>
      <c r="AW460" s="109">
        <f t="shared" si="1026"/>
        <v>0.45478561365854264</v>
      </c>
      <c r="AX460" s="109">
        <f t="shared" si="1026"/>
        <v>9.789191559362137E-2</v>
      </c>
      <c r="AY460" s="109">
        <f t="shared" si="1026"/>
        <v>0.16582980715210299</v>
      </c>
      <c r="AZ460" s="109">
        <f t="shared" si="1026"/>
        <v>0.35927740369198091</v>
      </c>
      <c r="BA460" s="109">
        <f t="shared" si="1026"/>
        <v>0.27178381540896895</v>
      </c>
      <c r="BB460" s="109">
        <f t="shared" si="1026"/>
        <v>8.8298655977504123E-2</v>
      </c>
      <c r="BC460" s="109">
        <f t="shared" si="1026"/>
        <v>0.22952098464690568</v>
      </c>
      <c r="BD460" s="109">
        <f t="shared" si="1026"/>
        <v>8.5740303037475082E-2</v>
      </c>
      <c r="BE460" s="109">
        <f t="shared" si="1026"/>
        <v>9.2632588022361406E-2</v>
      </c>
      <c r="BF460" s="109">
        <f t="shared" si="1027"/>
        <v>0.10509436662249097</v>
      </c>
      <c r="BG460" s="109">
        <f t="shared" si="1027"/>
        <v>0.13542477649635898</v>
      </c>
      <c r="BH460" s="109">
        <f t="shared" si="1027"/>
        <v>0.39598560407036754</v>
      </c>
      <c r="BI460" s="109">
        <f t="shared" si="1027"/>
        <v>0.11105017517153148</v>
      </c>
      <c r="BJ460" s="109">
        <f t="shared" si="1027"/>
        <v>8.6724098273224567E-2</v>
      </c>
      <c r="BK460" s="109">
        <f t="shared" si="1027"/>
        <v>0.10509436662249097</v>
      </c>
      <c r="BL460" s="109">
        <f t="shared" si="1027"/>
        <v>0.12076664397358476</v>
      </c>
      <c r="BM460" s="109">
        <f t="shared" si="1027"/>
        <v>9.9837820130308591E-2</v>
      </c>
      <c r="BN460" s="109">
        <f t="shared" si="1027"/>
        <v>0.14149835216646584</v>
      </c>
      <c r="BO460" s="109">
        <f t="shared" si="1027"/>
        <v>9.5846369180320121E-2</v>
      </c>
      <c r="BP460" s="109">
        <f t="shared" si="1028"/>
        <v>0.15402688720536595</v>
      </c>
      <c r="BQ460" s="109">
        <f t="shared" si="1028"/>
        <v>8.3184528981557829E-2</v>
      </c>
      <c r="BR460" s="109">
        <f t="shared" si="1028"/>
        <v>8.9724418384533516E-2</v>
      </c>
      <c r="BS460" s="109">
        <f t="shared" si="1028"/>
        <v>0.16582980715210299</v>
      </c>
      <c r="BT460" s="109">
        <f t="shared" si="1028"/>
        <v>8.0765093553894496E-2</v>
      </c>
      <c r="BU460" s="109">
        <f t="shared" si="1028"/>
        <v>0.13542477649635898</v>
      </c>
      <c r="BV460" s="109">
        <f t="shared" si="1028"/>
        <v>8.6528146609986714E-2</v>
      </c>
      <c r="BW460" s="109">
        <f t="shared" si="1028"/>
        <v>0.1212237736659848</v>
      </c>
      <c r="BX460" s="109">
        <f t="shared" si="1028"/>
        <v>0.18132977108518905</v>
      </c>
      <c r="BY460" s="109">
        <f t="shared" si="1028"/>
        <v>8.6528146609986714E-2</v>
      </c>
      <c r="BZ460" s="109">
        <f t="shared" si="1029"/>
        <v>0.1165690980783463</v>
      </c>
      <c r="CA460" s="109">
        <f t="shared" si="1029"/>
        <v>0.16582980715210299</v>
      </c>
      <c r="CB460" s="109">
        <f t="shared" si="1029"/>
        <v>8.9759975348275386E-2</v>
      </c>
      <c r="CC460" s="109">
        <f t="shared" si="1029"/>
        <v>0.17539240140131801</v>
      </c>
      <c r="CD460" s="109">
        <f t="shared" si="1029"/>
        <v>0.36170223434908311</v>
      </c>
      <c r="CE460" s="109">
        <f t="shared" si="1029"/>
        <v>0.18583625680088045</v>
      </c>
      <c r="CF460" s="109">
        <f t="shared" si="1029"/>
        <v>0.10138373822727102</v>
      </c>
      <c r="CG460" s="109">
        <f t="shared" si="1029"/>
        <v>8.411552096322894E-2</v>
      </c>
      <c r="CH460" s="109">
        <f t="shared" si="1029"/>
        <v>0.10509436662249097</v>
      </c>
      <c r="CI460" s="109">
        <f t="shared" si="1029"/>
        <v>0.20588888222286728</v>
      </c>
      <c r="CJ460" s="109">
        <f t="shared" si="1030"/>
        <v>9.1683444167112674E-2</v>
      </c>
      <c r="CK460" s="109">
        <f t="shared" si="1030"/>
        <v>0.28765498979432541</v>
      </c>
      <c r="CL460" s="109">
        <f t="shared" si="1030"/>
        <v>8.8399370608045813E-2</v>
      </c>
      <c r="CM460" s="109">
        <f t="shared" si="1030"/>
        <v>0.11495825447382246</v>
      </c>
      <c r="CN460" s="109">
        <f t="shared" si="1030"/>
        <v>8.76235551457097E-2</v>
      </c>
      <c r="CO460" s="109">
        <f t="shared" si="1030"/>
        <v>9.6773788341070074E-2</v>
      </c>
      <c r="CP460" s="109">
        <f t="shared" si="1030"/>
        <v>0.20588888222286728</v>
      </c>
      <c r="CQ460" s="109">
        <f t="shared" si="1030"/>
        <v>0.14252987842302922</v>
      </c>
      <c r="CR460" s="109">
        <f t="shared" si="1030"/>
        <v>8.4994142301204584E-2</v>
      </c>
      <c r="CS460" s="109">
        <f t="shared" si="1030"/>
        <v>0.16049781439898086</v>
      </c>
      <c r="CT460" s="109">
        <f t="shared" si="1031"/>
        <v>0.10302009230923906</v>
      </c>
      <c r="CU460" s="109">
        <f t="shared" si="1031"/>
        <v>9.9117924520829334E-2</v>
      </c>
      <c r="CV460" s="109">
        <f t="shared" si="1031"/>
        <v>0.10390465208723226</v>
      </c>
      <c r="CW460" s="109">
        <f t="shared" si="1031"/>
        <v>9.5968840817179615E-2</v>
      </c>
      <c r="CX460" s="109">
        <f t="shared" si="1031"/>
        <v>0.18583625680088045</v>
      </c>
      <c r="CY460" s="109">
        <f t="shared" si="1031"/>
        <v>0.24341230449650533</v>
      </c>
      <c r="CZ460" s="109">
        <f t="shared" si="1031"/>
        <v>0.12144002340309469</v>
      </c>
      <c r="DA460" s="109">
        <f t="shared" si="1031"/>
        <v>0.10509436662249097</v>
      </c>
      <c r="DB460" s="109">
        <f t="shared" si="1031"/>
        <v>0.16502571010731146</v>
      </c>
      <c r="DC460" s="109">
        <f t="shared" si="1031"/>
        <v>0.20718657618635744</v>
      </c>
      <c r="DD460" s="109">
        <f t="shared" si="1032"/>
        <v>8.560434698787428E-2</v>
      </c>
      <c r="DE460" s="109">
        <f t="shared" si="1032"/>
        <v>9.414858960061559E-2</v>
      </c>
      <c r="DF460" s="109">
        <f t="shared" si="1032"/>
        <v>0.20588888222286728</v>
      </c>
      <c r="DG460" s="109">
        <f t="shared" si="1032"/>
        <v>0.13025398386288828</v>
      </c>
      <c r="DH460" s="109">
        <f t="shared" si="1032"/>
        <v>0.5782027594169451</v>
      </c>
      <c r="DI460" s="109">
        <f t="shared" si="1032"/>
        <v>0.13542477649635898</v>
      </c>
      <c r="DJ460" s="109">
        <f t="shared" si="1032"/>
        <v>0.12601310068776711</v>
      </c>
      <c r="DK460" s="109">
        <f t="shared" si="1032"/>
        <v>0.11845574051206349</v>
      </c>
      <c r="DL460" s="109">
        <f t="shared" si="1032"/>
        <v>0.15044374118455447</v>
      </c>
      <c r="DM460" s="109">
        <f t="shared" si="1032"/>
        <v>9.4797753126421636E-2</v>
      </c>
      <c r="DN460" s="109">
        <f t="shared" si="1033"/>
        <v>0.12601310068776711</v>
      </c>
      <c r="DO460" s="109">
        <f t="shared" si="1033"/>
        <v>8.2240032356699869E-2</v>
      </c>
      <c r="DP460" s="109">
        <f t="shared" si="1033"/>
        <v>9.2493368506120943E-2</v>
      </c>
      <c r="DQ460" s="109">
        <f t="shared" si="1033"/>
        <v>8.9659644908485006E-2</v>
      </c>
      <c r="DR460" s="109">
        <f t="shared" si="1033"/>
        <v>0.18583625680088045</v>
      </c>
      <c r="DS460" s="109">
        <f t="shared" si="1033"/>
        <v>0.20154939493899662</v>
      </c>
      <c r="DT460" s="109">
        <f t="shared" si="1033"/>
        <v>0.18583625680088045</v>
      </c>
      <c r="DU460" s="109">
        <f t="shared" si="1033"/>
        <v>0.20588888222286728</v>
      </c>
      <c r="DV460" s="109">
        <f t="shared" si="1033"/>
        <v>9.2238196859219024E-2</v>
      </c>
      <c r="DW460" s="109">
        <f t="shared" si="1033"/>
        <v>9.6322015364904756E-2</v>
      </c>
      <c r="DX460" s="109">
        <f t="shared" si="1034"/>
        <v>0.32565169135307009</v>
      </c>
      <c r="DY460" s="109">
        <f t="shared" si="1034"/>
        <v>0.13584452474984596</v>
      </c>
      <c r="DZ460" s="109">
        <f t="shared" si="1034"/>
        <v>8.1661823140529055E-2</v>
      </c>
      <c r="EA460" s="109">
        <f t="shared" si="1034"/>
        <v>0.12601310068776711</v>
      </c>
      <c r="EB460" s="109">
        <f t="shared" si="1034"/>
        <v>0.20588888222286728</v>
      </c>
      <c r="EC460" s="109">
        <f t="shared" si="1034"/>
        <v>0.11001648493326205</v>
      </c>
      <c r="ED460" s="109">
        <f t="shared" si="1034"/>
        <v>0.16582980715210299</v>
      </c>
      <c r="EE460" s="109">
        <f t="shared" si="1034"/>
        <v>0.11499014156370643</v>
      </c>
      <c r="EF460" s="109">
        <f t="shared" si="1034"/>
        <v>0.20588888222286728</v>
      </c>
      <c r="EG460" s="109">
        <f t="shared" si="1034"/>
        <v>0.10754597270637097</v>
      </c>
      <c r="EH460" s="109">
        <f t="shared" si="1035"/>
        <v>0.18583625680088045</v>
      </c>
      <c r="EI460" s="109">
        <f t="shared" si="1035"/>
        <v>8.4546788973684991E-2</v>
      </c>
      <c r="EJ460" s="109">
        <f t="shared" si="1035"/>
        <v>0.13542477649635898</v>
      </c>
      <c r="EK460" s="109">
        <f t="shared" si="1035"/>
        <v>0.12343922616597272</v>
      </c>
      <c r="EL460" s="109">
        <f t="shared" si="1035"/>
        <v>8.87632699468658E-2</v>
      </c>
      <c r="EM460" s="109">
        <f t="shared" si="1035"/>
        <v>0.19203835959463739</v>
      </c>
      <c r="EN460" s="109">
        <f t="shared" si="1035"/>
        <v>8.9824521801964222E-2</v>
      </c>
      <c r="EO460" s="109">
        <f t="shared" si="1035"/>
        <v>0.20588888222286728</v>
      </c>
      <c r="EP460" s="109">
        <f t="shared" si="1035"/>
        <v>8.2148017075971289E-2</v>
      </c>
      <c r="EQ460" s="109">
        <f t="shared" si="1035"/>
        <v>0.2207670028155147</v>
      </c>
      <c r="ER460" s="109">
        <f t="shared" si="1036"/>
        <v>8.6528146609986714E-2</v>
      </c>
      <c r="ES460" s="109">
        <f t="shared" si="1036"/>
        <v>8.5802261220906589E-2</v>
      </c>
      <c r="ET460" s="109">
        <f t="shared" si="1036"/>
        <v>8.6444992591347095E-2</v>
      </c>
      <c r="EU460" s="109">
        <f t="shared" si="1036"/>
        <v>0.13539240199611752</v>
      </c>
      <c r="EV460" s="109">
        <f t="shared" si="1036"/>
        <v>0.28679179884232103</v>
      </c>
      <c r="EW460" s="109">
        <f t="shared" si="1036"/>
        <v>0.32421097763166884</v>
      </c>
      <c r="EX460" s="109">
        <f t="shared" si="1036"/>
        <v>0.20588888222286728</v>
      </c>
      <c r="EY460" s="109">
        <f t="shared" si="1036"/>
        <v>0.10218310334865213</v>
      </c>
      <c r="EZ460" s="109">
        <f t="shared" si="1036"/>
        <v>8.7146574252834855E-2</v>
      </c>
      <c r="FA460" s="109">
        <f t="shared" si="1036"/>
        <v>0.12485239757987597</v>
      </c>
      <c r="FB460" s="109">
        <f t="shared" si="1037"/>
        <v>0.20588888222286728</v>
      </c>
      <c r="FC460" s="109">
        <f t="shared" si="1037"/>
        <v>9.1318382897636191E-2</v>
      </c>
      <c r="FD460" s="109">
        <f t="shared" si="1037"/>
        <v>9.0311181438323757E-2</v>
      </c>
      <c r="FE460" s="109">
        <f t="shared" si="1037"/>
        <v>0.11132486703161945</v>
      </c>
      <c r="FF460" s="109">
        <f t="shared" si="1037"/>
        <v>0.1857879259643205</v>
      </c>
      <c r="FG460" s="109">
        <f t="shared" si="1037"/>
        <v>0.10945395249443737</v>
      </c>
      <c r="FH460" s="109">
        <f t="shared" si="1037"/>
        <v>0.26811076191976829</v>
      </c>
      <c r="FI460" s="109">
        <f t="shared" si="1037"/>
        <v>0.17749422836687717</v>
      </c>
      <c r="FJ460" s="109">
        <f t="shared" si="1037"/>
        <v>0.10509436662249097</v>
      </c>
      <c r="FK460" s="109">
        <f t="shared" si="1037"/>
        <v>0.12601310068776711</v>
      </c>
      <c r="FL460" s="109">
        <f t="shared" si="1038"/>
        <v>0.10032149803840602</v>
      </c>
      <c r="FM460" s="109">
        <f t="shared" si="1038"/>
        <v>0.10721420421386438</v>
      </c>
      <c r="FN460" s="109">
        <f t="shared" si="1038"/>
        <v>0.10018236260129093</v>
      </c>
      <c r="FO460" s="109">
        <f t="shared" si="1038"/>
        <v>8.6528146609986714E-2</v>
      </c>
      <c r="FP460" s="109">
        <f t="shared" si="1038"/>
        <v>0.18583625680088045</v>
      </c>
      <c r="FQ460" s="109">
        <f t="shared" si="1038"/>
        <v>0.16582980715210299</v>
      </c>
      <c r="FR460" s="109">
        <f t="shared" si="1038"/>
        <v>0.10647356010461483</v>
      </c>
      <c r="FS460" s="109">
        <f t="shared" si="1038"/>
        <v>0.34430852468278983</v>
      </c>
      <c r="FT460" s="109">
        <f t="shared" si="1038"/>
        <v>0.10247358574142873</v>
      </c>
      <c r="FU460" s="109">
        <f t="shared" si="1038"/>
        <v>0.16582980715210299</v>
      </c>
      <c r="FV460" s="109">
        <f t="shared" si="1039"/>
        <v>0.14153728885294614</v>
      </c>
      <c r="FW460" s="109">
        <f t="shared" si="1039"/>
        <v>0.20588888222286728</v>
      </c>
      <c r="FX460" s="109">
        <f t="shared" si="1039"/>
        <v>0.10509436662249097</v>
      </c>
      <c r="FY460" s="109">
        <f t="shared" si="1039"/>
        <v>0.33347588690991276</v>
      </c>
      <c r="FZ460" s="109">
        <f t="shared" si="1039"/>
        <v>0.14475128367912696</v>
      </c>
      <c r="GA460" s="109">
        <f t="shared" si="1039"/>
        <v>8.4599823611140434E-2</v>
      </c>
      <c r="GB460" s="109">
        <f t="shared" si="1039"/>
        <v>8.5795686998754561E-2</v>
      </c>
      <c r="GC460" s="109">
        <f t="shared" si="1039"/>
        <v>0.13076765251934688</v>
      </c>
      <c r="GD460" s="109">
        <f t="shared" si="1039"/>
        <v>0.16582980715210299</v>
      </c>
      <c r="GE460" s="109">
        <f t="shared" si="1039"/>
        <v>0.17894640381713373</v>
      </c>
      <c r="GF460" s="109">
        <f t="shared" si="1040"/>
        <v>0.18398738114582344</v>
      </c>
      <c r="GG460" s="109">
        <f t="shared" si="1040"/>
        <v>0.10509436662249097</v>
      </c>
      <c r="GH460" s="109">
        <f t="shared" si="1040"/>
        <v>0.10509436662249097</v>
      </c>
      <c r="GI460" s="109">
        <f t="shared" si="1040"/>
        <v>0.10509436662249097</v>
      </c>
      <c r="GJ460" s="109">
        <f t="shared" si="1040"/>
        <v>0.10509436662249097</v>
      </c>
      <c r="GK460" s="109">
        <f t="shared" si="1040"/>
        <v>8.5012341565616309E-2</v>
      </c>
      <c r="GL460" s="109">
        <f t="shared" si="1040"/>
        <v>9.3640731809310582E-2</v>
      </c>
      <c r="GM460" s="109">
        <f t="shared" si="1040"/>
        <v>0.1067418406745818</v>
      </c>
      <c r="GN460" s="109">
        <f t="shared" si="1040"/>
        <v>0.40979288300787359</v>
      </c>
      <c r="GO460" s="109">
        <f t="shared" si="1040"/>
        <v>0.10010102354640707</v>
      </c>
      <c r="GP460" s="109">
        <f t="shared" si="1041"/>
        <v>0.20588888222286728</v>
      </c>
      <c r="GQ460" s="109">
        <f t="shared" si="1041"/>
        <v>0.10030961978167732</v>
      </c>
      <c r="GR460" s="109">
        <f t="shared" si="1041"/>
        <v>0.10331086261820782</v>
      </c>
      <c r="GS460" s="109">
        <f t="shared" si="1041"/>
        <v>0.22840578764877403</v>
      </c>
      <c r="GT460" s="109">
        <f t="shared" si="1041"/>
        <v>0.20588888222286728</v>
      </c>
      <c r="GU460" s="109">
        <f t="shared" si="1041"/>
        <v>0.56943686687693851</v>
      </c>
      <c r="GV460" s="109">
        <f t="shared" si="1041"/>
        <v>8.6528146609986714E-2</v>
      </c>
      <c r="GW460" s="109">
        <f t="shared" si="1041"/>
        <v>0.10509436662249097</v>
      </c>
      <c r="GX460" s="109">
        <f t="shared" si="1041"/>
        <v>0.10842431527966336</v>
      </c>
      <c r="GY460" s="109">
        <f t="shared" si="1041"/>
        <v>0.10021074739398343</v>
      </c>
      <c r="GZ460" s="109">
        <f t="shared" si="1042"/>
        <v>8.3028248292448731E-2</v>
      </c>
      <c r="HA460" s="109">
        <f t="shared" si="1042"/>
        <v>0.10509436662249097</v>
      </c>
      <c r="HB460" s="109">
        <f t="shared" si="1042"/>
        <v>8.6528146609986714E-2</v>
      </c>
      <c r="HC460" s="109">
        <f t="shared" si="1042"/>
        <v>8.123828408743218E-2</v>
      </c>
      <c r="HD460" s="109">
        <f t="shared" si="1042"/>
        <v>0.11099314836091607</v>
      </c>
      <c r="HE460" s="109">
        <f t="shared" si="1042"/>
        <v>0.15163112824916886</v>
      </c>
      <c r="HF460" s="109">
        <f t="shared" si="1042"/>
        <v>0.1148387187731767</v>
      </c>
      <c r="HG460" s="109">
        <f t="shared" si="1042"/>
        <v>0.14562953638257436</v>
      </c>
      <c r="HH460" s="109">
        <f t="shared" si="1042"/>
        <v>9.396705706086185E-2</v>
      </c>
      <c r="HI460" s="109">
        <f t="shared" si="1042"/>
        <v>8.2465200752811482E-2</v>
      </c>
      <c r="HJ460" s="109">
        <f t="shared" si="1043"/>
        <v>8.6528146609986714E-2</v>
      </c>
      <c r="HK460" s="109">
        <f t="shared" si="1043"/>
        <v>0.10509436662249097</v>
      </c>
      <c r="HL460" s="109">
        <f t="shared" si="1043"/>
        <v>0.16881777729173511</v>
      </c>
      <c r="HM460" s="109">
        <f t="shared" si="1043"/>
        <v>0.10509436662249097</v>
      </c>
      <c r="HN460" s="109">
        <f t="shared" si="1043"/>
        <v>0.12601310068776711</v>
      </c>
      <c r="HO460" s="109">
        <f t="shared" si="1043"/>
        <v>0.12139976345617215</v>
      </c>
      <c r="HP460" s="109">
        <f t="shared" si="1043"/>
        <v>9.7068562246700102E-2</v>
      </c>
      <c r="HQ460" s="109">
        <f t="shared" si="1043"/>
        <v>0.21896515063026367</v>
      </c>
      <c r="HR460" s="109"/>
      <c r="HS460" s="109"/>
      <c r="HT460" s="109"/>
      <c r="HU460" s="109"/>
      <c r="HV460" s="109"/>
      <c r="HW460" s="109"/>
      <c r="HX460" s="109"/>
      <c r="HY460" s="109"/>
      <c r="HZ460" s="109"/>
      <c r="IA460" s="109"/>
      <c r="IB460" s="109"/>
      <c r="IC460" s="109"/>
      <c r="ID460" s="109"/>
      <c r="IE460" s="109"/>
      <c r="IF460" s="109"/>
      <c r="IG460" s="109"/>
      <c r="IH460" s="109"/>
      <c r="II460" s="109"/>
      <c r="IJ460" s="109"/>
      <c r="IK460" s="109"/>
      <c r="IL460" s="109"/>
      <c r="IM460" s="109"/>
      <c r="IN460" s="109"/>
      <c r="IO460" s="109"/>
      <c r="IP460" s="109"/>
      <c r="IQ460" s="109"/>
      <c r="IR460" s="109"/>
      <c r="IS460" s="109"/>
      <c r="IT460" s="109"/>
      <c r="IU460" s="109"/>
      <c r="IV460" s="109"/>
      <c r="IW460" s="109"/>
      <c r="IX460" s="109"/>
      <c r="IY460" s="109"/>
      <c r="IZ460" s="109"/>
      <c r="JA460" s="109"/>
      <c r="JB460" s="109"/>
      <c r="JC460" s="109"/>
      <c r="JD460" s="109"/>
      <c r="JE460" s="109"/>
      <c r="JF460" s="109"/>
      <c r="JG460" s="109"/>
      <c r="JH460" s="109"/>
      <c r="JI460" s="109"/>
      <c r="JJ460" s="109"/>
      <c r="JK460" s="109"/>
      <c r="JL460" s="109"/>
      <c r="JM460" s="109"/>
      <c r="JN460" s="109"/>
      <c r="JO460" s="109"/>
      <c r="JP460" s="109" t="str">
        <f t="shared" si="1044"/>
        <v>Water Pollution_Molybdenum_Seawater_Health_N/A for WP Interim Methodology</v>
      </c>
    </row>
    <row r="461" spans="2:276">
      <c r="B461" s="112" t="s">
        <v>9</v>
      </c>
      <c r="C461" s="112" t="s">
        <v>515</v>
      </c>
      <c r="D461" s="112" t="s">
        <v>384</v>
      </c>
      <c r="E461" s="112" t="s">
        <v>395</v>
      </c>
      <c r="F461" s="112" t="s">
        <v>390</v>
      </c>
      <c r="G461" s="112" t="s">
        <v>391</v>
      </c>
      <c r="H461" s="109">
        <f t="shared" ref="H461:Q470" si="1045">INDEX(WP_Health_data,MATCH($JP461,WP_Health_Reference,0),MATCH(H$6,WP_Health_countries,0))</f>
        <v>16.255967884817071</v>
      </c>
      <c r="I461" s="109">
        <f t="shared" si="1045"/>
        <v>20.745295355050647</v>
      </c>
      <c r="J461" s="109">
        <f t="shared" si="1045"/>
        <v>3.19817789472383</v>
      </c>
      <c r="K461" s="109">
        <f t="shared" si="1045"/>
        <v>8.6528146609986714E-2</v>
      </c>
      <c r="L461" s="109">
        <f t="shared" si="1045"/>
        <v>25.878042484517955</v>
      </c>
      <c r="M461" s="109">
        <f t="shared" si="1045"/>
        <v>3.5665482333458258</v>
      </c>
      <c r="N461" s="109">
        <f t="shared" si="1045"/>
        <v>0.10509436662249097</v>
      </c>
      <c r="O461" s="109">
        <f t="shared" si="1045"/>
        <v>4.0368894754195077</v>
      </c>
      <c r="P461" s="109">
        <f t="shared" si="1045"/>
        <v>27.6834417813645</v>
      </c>
      <c r="Q461" s="109">
        <f t="shared" si="1045"/>
        <v>0.10509436662249097</v>
      </c>
      <c r="R461" s="109">
        <f t="shared" ref="R461:AA470" si="1046">INDEX(WP_Health_data,MATCH($JP461,WP_Health_Reference,0),MATCH(R$6,WP_Health_countries,0))</f>
        <v>0.36343497143601378</v>
      </c>
      <c r="S461" s="109">
        <f t="shared" si="1046"/>
        <v>15.117834576524292</v>
      </c>
      <c r="T461" s="109">
        <f t="shared" si="1046"/>
        <v>26.872718660999389</v>
      </c>
      <c r="U461" s="109">
        <f t="shared" si="1046"/>
        <v>0.12967224879123107</v>
      </c>
      <c r="V461" s="109">
        <f t="shared" si="1046"/>
        <v>0.12601310068776711</v>
      </c>
      <c r="W461" s="109">
        <f t="shared" si="1046"/>
        <v>190.78546336490922</v>
      </c>
      <c r="X461" s="109">
        <f t="shared" si="1046"/>
        <v>0.10509436662249097</v>
      </c>
      <c r="Y461" s="109">
        <f t="shared" si="1046"/>
        <v>9.5606748193044773</v>
      </c>
      <c r="Z461" s="109">
        <f t="shared" si="1046"/>
        <v>76.937707801370777</v>
      </c>
      <c r="AA461" s="109">
        <f t="shared" si="1046"/>
        <v>2.1125733478786977</v>
      </c>
      <c r="AB461" s="109">
        <f t="shared" ref="AB461:AK470" si="1047">INDEX(WP_Health_data,MATCH($JP461,WP_Health_Reference,0),MATCH(AB$6,WP_Health_countries,0))</f>
        <v>25.733384846305235</v>
      </c>
      <c r="AC461" s="109">
        <f t="shared" si="1047"/>
        <v>0.10842258968636549</v>
      </c>
      <c r="AD461" s="109">
        <f t="shared" si="1047"/>
        <v>2.4811242346208537</v>
      </c>
      <c r="AE461" s="109">
        <f t="shared" si="1047"/>
        <v>2.5628896704876261</v>
      </c>
      <c r="AF461" s="109">
        <f t="shared" si="1047"/>
        <v>11.637250543475819</v>
      </c>
      <c r="AG461" s="109">
        <f t="shared" si="1047"/>
        <v>1.2311280665424229</v>
      </c>
      <c r="AH461" s="109">
        <f t="shared" si="1047"/>
        <v>4.1515822569497054</v>
      </c>
      <c r="AI461" s="109">
        <f t="shared" si="1047"/>
        <v>0.10509436662249097</v>
      </c>
      <c r="AJ461" s="109">
        <f t="shared" si="1047"/>
        <v>4.6653304458142273</v>
      </c>
      <c r="AK461" s="109">
        <f t="shared" si="1047"/>
        <v>6.9177457705844176</v>
      </c>
      <c r="AL461" s="109">
        <f t="shared" ref="AL461:AU470" si="1048">INDEX(WP_Health_data,MATCH($JP461,WP_Health_Reference,0),MATCH(AL$6,WP_Health_countries,0))</f>
        <v>17.377658613573065</v>
      </c>
      <c r="AM461" s="109">
        <f t="shared" si="1048"/>
        <v>108.99364208667323</v>
      </c>
      <c r="AN461" s="109">
        <f t="shared" si="1048"/>
        <v>4.3042041370068658</v>
      </c>
      <c r="AO461" s="109">
        <f t="shared" si="1048"/>
        <v>17.775599821415824</v>
      </c>
      <c r="AP461" s="109">
        <f t="shared" si="1048"/>
        <v>10.895636046151454</v>
      </c>
      <c r="AQ461" s="109">
        <f t="shared" si="1048"/>
        <v>0.57044298520884285</v>
      </c>
      <c r="AR461" s="109">
        <f t="shared" si="1048"/>
        <v>0.10509436662249097</v>
      </c>
      <c r="AS461" s="109">
        <f t="shared" si="1048"/>
        <v>1.6612284011397951</v>
      </c>
      <c r="AT461" s="109">
        <f t="shared" si="1048"/>
        <v>4.6641706558049512</v>
      </c>
      <c r="AU461" s="109">
        <f t="shared" si="1048"/>
        <v>22.322063052011327</v>
      </c>
      <c r="AV461" s="109">
        <f t="shared" ref="AV461:BE470" si="1049">INDEX(WP_Health_data,MATCH($JP461,WP_Health_Reference,0),MATCH(AV$6,WP_Health_countries,0))</f>
        <v>3.0772763319668122</v>
      </c>
      <c r="AW461" s="109">
        <f t="shared" si="1049"/>
        <v>53.520168964587093</v>
      </c>
      <c r="AX461" s="109">
        <f t="shared" si="1049"/>
        <v>6.0110153792012602</v>
      </c>
      <c r="AY461" s="109">
        <f t="shared" si="1049"/>
        <v>0.16582980715210299</v>
      </c>
      <c r="AZ461" s="109">
        <f t="shared" si="1049"/>
        <v>9.045108351561213</v>
      </c>
      <c r="BA461" s="109">
        <f t="shared" si="1049"/>
        <v>2.9075193572957199</v>
      </c>
      <c r="BB461" s="109">
        <f t="shared" si="1049"/>
        <v>13.855185561091508</v>
      </c>
      <c r="BC461" s="109">
        <f t="shared" si="1049"/>
        <v>17.467617364997093</v>
      </c>
      <c r="BD461" s="109">
        <f t="shared" si="1049"/>
        <v>5.931453177769697</v>
      </c>
      <c r="BE461" s="109">
        <f t="shared" si="1049"/>
        <v>13.063763547880377</v>
      </c>
      <c r="BF461" s="109">
        <f t="shared" ref="BF461:BO470" si="1050">INDEX(WP_Health_data,MATCH($JP461,WP_Health_Reference,0),MATCH(BF$6,WP_Health_countries,0))</f>
        <v>12.192643190387763</v>
      </c>
      <c r="BG461" s="109">
        <f t="shared" si="1050"/>
        <v>7.4470261670459301</v>
      </c>
      <c r="BH461" s="109">
        <f t="shared" si="1050"/>
        <v>21.53119671393981</v>
      </c>
      <c r="BI461" s="109">
        <f t="shared" si="1050"/>
        <v>10.527924676821875</v>
      </c>
      <c r="BJ461" s="109">
        <f t="shared" si="1050"/>
        <v>7.0068905150994247</v>
      </c>
      <c r="BK461" s="109">
        <f t="shared" si="1050"/>
        <v>0.10509436662249097</v>
      </c>
      <c r="BL461" s="109">
        <f t="shared" si="1050"/>
        <v>30.298725381910579</v>
      </c>
      <c r="BM461" s="109">
        <f t="shared" si="1050"/>
        <v>8.5535398117856296</v>
      </c>
      <c r="BN461" s="109">
        <f t="shared" si="1050"/>
        <v>50.447812334831099</v>
      </c>
      <c r="BO461" s="109">
        <f t="shared" si="1050"/>
        <v>66.422338599956831</v>
      </c>
      <c r="BP461" s="109">
        <f t="shared" ref="BP461:BY470" si="1051">INDEX(WP_Health_data,MATCH($JP461,WP_Health_Reference,0),MATCH(BP$6,WP_Health_countries,0))</f>
        <v>6.6420368613405465</v>
      </c>
      <c r="BQ461" s="109">
        <f t="shared" si="1051"/>
        <v>6.0724071944775684</v>
      </c>
      <c r="BR461" s="109">
        <f t="shared" si="1051"/>
        <v>3.0687778509756392</v>
      </c>
      <c r="BS461" s="109">
        <f t="shared" si="1051"/>
        <v>20.312959338725335</v>
      </c>
      <c r="BT461" s="109">
        <f t="shared" si="1051"/>
        <v>28.291054839224323</v>
      </c>
      <c r="BU461" s="109">
        <f t="shared" si="1051"/>
        <v>0.16052284172750983</v>
      </c>
      <c r="BV461" s="109">
        <f t="shared" si="1051"/>
        <v>0.70919166289820601</v>
      </c>
      <c r="BW461" s="109">
        <f t="shared" si="1051"/>
        <v>2.4857478752868229</v>
      </c>
      <c r="BX461" s="109">
        <f t="shared" si="1051"/>
        <v>15.151525541356291</v>
      </c>
      <c r="BY461" s="109">
        <f t="shared" si="1051"/>
        <v>0.18190506603448287</v>
      </c>
      <c r="BZ461" s="109">
        <f t="shared" ref="BZ461:CI470" si="1052">INDEX(WP_Health_data,MATCH($JP461,WP_Health_Reference,0),MATCH(BZ$6,WP_Health_countries,0))</f>
        <v>1.3775064513110411</v>
      </c>
      <c r="CA461" s="109">
        <f t="shared" si="1052"/>
        <v>11.984613074400269</v>
      </c>
      <c r="CB461" s="109">
        <f t="shared" si="1052"/>
        <v>9.3670412585080225</v>
      </c>
      <c r="CC461" s="109">
        <f t="shared" si="1052"/>
        <v>40.738914518922087</v>
      </c>
      <c r="CD461" s="109">
        <f t="shared" si="1052"/>
        <v>28.278916026609792</v>
      </c>
      <c r="CE461" s="109">
        <f t="shared" si="1052"/>
        <v>0.18583625680088045</v>
      </c>
      <c r="CF461" s="109">
        <f t="shared" si="1052"/>
        <v>6.550095934195828</v>
      </c>
      <c r="CG461" s="109">
        <f t="shared" si="1052"/>
        <v>8.2503591696146544E-2</v>
      </c>
      <c r="CH461" s="109">
        <f t="shared" si="1052"/>
        <v>0.10509436662249097</v>
      </c>
      <c r="CI461" s="109">
        <f t="shared" si="1052"/>
        <v>0.20588888222286728</v>
      </c>
      <c r="CJ461" s="109">
        <f t="shared" ref="CJ461:CS470" si="1053">INDEX(WP_Health_data,MATCH($JP461,WP_Health_Reference,0),MATCH(CJ$6,WP_Health_countries,0))</f>
        <v>21.673229747925433</v>
      </c>
      <c r="CK461" s="109">
        <f t="shared" si="1053"/>
        <v>7.433926627234686</v>
      </c>
      <c r="CL461" s="109">
        <f t="shared" si="1053"/>
        <v>6.2378253785048745</v>
      </c>
      <c r="CM461" s="109">
        <f t="shared" si="1053"/>
        <v>0.21245926157415468</v>
      </c>
      <c r="CN461" s="109">
        <f t="shared" si="1053"/>
        <v>41.839930683955643</v>
      </c>
      <c r="CO461" s="109">
        <f t="shared" si="1053"/>
        <v>15.611137916032787</v>
      </c>
      <c r="CP461" s="109">
        <f t="shared" si="1053"/>
        <v>0.20588888222286728</v>
      </c>
      <c r="CQ461" s="109">
        <f t="shared" si="1053"/>
        <v>17.028189882814161</v>
      </c>
      <c r="CR461" s="109">
        <f t="shared" si="1053"/>
        <v>0.33254629903354693</v>
      </c>
      <c r="CS461" s="109">
        <f t="shared" si="1053"/>
        <v>121.70906712853824</v>
      </c>
      <c r="CT461" s="109">
        <f t="shared" ref="CT461:DC470" si="1054">INDEX(WP_Health_data,MATCH($JP461,WP_Health_Reference,0),MATCH(CT$6,WP_Health_countries,0))</f>
        <v>17.448446327187643</v>
      </c>
      <c r="CU461" s="109">
        <f t="shared" si="1054"/>
        <v>18.13705242300702</v>
      </c>
      <c r="CV461" s="109">
        <f t="shared" si="1054"/>
        <v>31.453087133720256</v>
      </c>
      <c r="CW461" s="109">
        <f t="shared" si="1054"/>
        <v>5.7328667901821957</v>
      </c>
      <c r="CX461" s="109">
        <f t="shared" si="1054"/>
        <v>1.6276011690845575</v>
      </c>
      <c r="CY461" s="109">
        <f t="shared" si="1054"/>
        <v>80.101429188515141</v>
      </c>
      <c r="CZ461" s="109">
        <f t="shared" si="1054"/>
        <v>26.63423434068638</v>
      </c>
      <c r="DA461" s="109">
        <f t="shared" si="1054"/>
        <v>8.9469672861410068</v>
      </c>
      <c r="DB461" s="109">
        <f t="shared" si="1054"/>
        <v>33.579502996277185</v>
      </c>
      <c r="DC461" s="109">
        <f t="shared" si="1054"/>
        <v>37.4726421453786</v>
      </c>
      <c r="DD461" s="109">
        <f t="shared" ref="DD461:DM470" si="1055">INDEX(WP_Health_data,MATCH($JP461,WP_Health_Reference,0),MATCH(DD$6,WP_Health_countries,0))</f>
        <v>2.2874934558454756</v>
      </c>
      <c r="DE461" s="109">
        <f t="shared" si="1055"/>
        <v>25.20287148138264</v>
      </c>
      <c r="DF461" s="109">
        <f t="shared" si="1055"/>
        <v>0.20588888222286728</v>
      </c>
      <c r="DG461" s="109">
        <f t="shared" si="1055"/>
        <v>46.441895554833479</v>
      </c>
      <c r="DH461" s="109">
        <f t="shared" si="1055"/>
        <v>50.860392206908237</v>
      </c>
      <c r="DI461" s="109">
        <f t="shared" si="1055"/>
        <v>13.752678188528925</v>
      </c>
      <c r="DJ461" s="109">
        <f t="shared" si="1055"/>
        <v>13.131969528486085</v>
      </c>
      <c r="DK461" s="109">
        <f t="shared" si="1055"/>
        <v>10.947234946803144</v>
      </c>
      <c r="DL461" s="109">
        <f t="shared" si="1055"/>
        <v>6.4580425061600657</v>
      </c>
      <c r="DM461" s="109">
        <f t="shared" si="1055"/>
        <v>3.7428985568960917</v>
      </c>
      <c r="DN461" s="109">
        <f t="shared" ref="DN461:DW470" si="1056">INDEX(WP_Health_data,MATCH($JP461,WP_Health_Reference,0),MATCH(DN$6,WP_Health_countries,0))</f>
        <v>10.2179918194586</v>
      </c>
      <c r="DO461" s="109">
        <f t="shared" si="1056"/>
        <v>14.33098560474123</v>
      </c>
      <c r="DP461" s="109">
        <f t="shared" si="1056"/>
        <v>4.8593293962716002</v>
      </c>
      <c r="DQ461" s="109">
        <f t="shared" si="1056"/>
        <v>0.66081640388313312</v>
      </c>
      <c r="DR461" s="109">
        <f t="shared" si="1056"/>
        <v>25.878042484517955</v>
      </c>
      <c r="DS461" s="109">
        <f t="shared" si="1056"/>
        <v>6.1800164540057789</v>
      </c>
      <c r="DT461" s="109">
        <f t="shared" si="1056"/>
        <v>25.878042484517955</v>
      </c>
      <c r="DU461" s="109">
        <f t="shared" si="1056"/>
        <v>0.20588888222286728</v>
      </c>
      <c r="DV461" s="109">
        <f t="shared" si="1056"/>
        <v>9.7941071318761601</v>
      </c>
      <c r="DW461" s="109">
        <f t="shared" si="1056"/>
        <v>38.778114724526439</v>
      </c>
      <c r="DX461" s="109">
        <f t="shared" ref="DX461:EG470" si="1057">INDEX(WP_Health_data,MATCH($JP461,WP_Health_Reference,0),MATCH(DX$6,WP_Health_countries,0))</f>
        <v>10.731205162625262</v>
      </c>
      <c r="DY461" s="109">
        <f t="shared" si="1057"/>
        <v>0.13584452474984596</v>
      </c>
      <c r="DZ461" s="109">
        <f t="shared" si="1057"/>
        <v>6.5846827942031476</v>
      </c>
      <c r="EA461" s="109">
        <f t="shared" si="1057"/>
        <v>0.12601310068776711</v>
      </c>
      <c r="EB461" s="109">
        <f t="shared" si="1057"/>
        <v>0.20588888222286728</v>
      </c>
      <c r="EC461" s="109">
        <f t="shared" si="1057"/>
        <v>0.74937671856601296</v>
      </c>
      <c r="ED461" s="109">
        <f t="shared" si="1057"/>
        <v>6.1815793464011319</v>
      </c>
      <c r="EE461" s="109">
        <f t="shared" si="1057"/>
        <v>15.365565561220501</v>
      </c>
      <c r="EF461" s="109">
        <f t="shared" si="1057"/>
        <v>0.20588888222286728</v>
      </c>
      <c r="EG461" s="109">
        <f t="shared" si="1057"/>
        <v>22.028853396543667</v>
      </c>
      <c r="EH461" s="109">
        <f t="shared" ref="EH461:EQ470" si="1058">INDEX(WP_Health_data,MATCH($JP461,WP_Health_Reference,0),MATCH(EH$6,WP_Health_countries,0))</f>
        <v>0.18583625680088045</v>
      </c>
      <c r="EI461" s="109">
        <f t="shared" si="1058"/>
        <v>0.61278823917751668</v>
      </c>
      <c r="EJ461" s="109">
        <f t="shared" si="1058"/>
        <v>12.476833748232094</v>
      </c>
      <c r="EK461" s="109">
        <f t="shared" si="1058"/>
        <v>13.927841989790879</v>
      </c>
      <c r="EL461" s="109">
        <f t="shared" si="1058"/>
        <v>8.7776465165260085</v>
      </c>
      <c r="EM461" s="109">
        <f t="shared" si="1058"/>
        <v>14.684141295266144</v>
      </c>
      <c r="EN461" s="109">
        <f t="shared" si="1058"/>
        <v>0.55009693783650326</v>
      </c>
      <c r="EO461" s="109">
        <f t="shared" si="1058"/>
        <v>0.20588888222286728</v>
      </c>
      <c r="EP461" s="109">
        <f t="shared" si="1058"/>
        <v>45.208794289362217</v>
      </c>
      <c r="EQ461" s="109">
        <f t="shared" si="1058"/>
        <v>76.370072257634405</v>
      </c>
      <c r="ER461" s="109">
        <f t="shared" ref="ER461:FA470" si="1059">INDEX(WP_Health_data,MATCH($JP461,WP_Health_Reference,0),MATCH(ER$6,WP_Health_countries,0))</f>
        <v>0.53948203238453507</v>
      </c>
      <c r="ES461" s="109">
        <f t="shared" si="1059"/>
        <v>0.6403927538429709</v>
      </c>
      <c r="ET461" s="109">
        <f t="shared" si="1059"/>
        <v>7.9144679213489946</v>
      </c>
      <c r="EU461" s="109">
        <f t="shared" si="1059"/>
        <v>5.1264978985764706</v>
      </c>
      <c r="EV461" s="109">
        <f t="shared" si="1059"/>
        <v>54.717238090273682</v>
      </c>
      <c r="EW461" s="109">
        <f t="shared" si="1059"/>
        <v>19.928888224057587</v>
      </c>
      <c r="EX461" s="109">
        <f t="shared" si="1059"/>
        <v>0.20588888222286728</v>
      </c>
      <c r="EY461" s="109">
        <f t="shared" si="1059"/>
        <v>1.5358182254536159</v>
      </c>
      <c r="EZ461" s="109">
        <f t="shared" si="1059"/>
        <v>1.7536079386780248</v>
      </c>
      <c r="FA461" s="109">
        <f t="shared" si="1059"/>
        <v>111.30284779309517</v>
      </c>
      <c r="FB461" s="109">
        <f t="shared" ref="FB461:FK470" si="1060">INDEX(WP_Health_data,MATCH($JP461,WP_Health_Reference,0),MATCH(FB$6,WP_Health_countries,0))</f>
        <v>0.20588888222286728</v>
      </c>
      <c r="FC461" s="109">
        <f t="shared" si="1060"/>
        <v>2.0912647793286641</v>
      </c>
      <c r="FD461" s="109">
        <f t="shared" si="1060"/>
        <v>2.6547600483106204</v>
      </c>
      <c r="FE461" s="109">
        <f t="shared" si="1060"/>
        <v>3.6766445087466502</v>
      </c>
      <c r="FF461" s="109">
        <f t="shared" si="1060"/>
        <v>3.9923999759084312</v>
      </c>
      <c r="FG461" s="109">
        <f t="shared" si="1060"/>
        <v>42.522124256780465</v>
      </c>
      <c r="FH461" s="109">
        <f t="shared" si="1060"/>
        <v>20.459848664121552</v>
      </c>
      <c r="FI461" s="109">
        <f t="shared" si="1060"/>
        <v>9.6056104840089613</v>
      </c>
      <c r="FJ461" s="109">
        <f t="shared" si="1060"/>
        <v>6.8885624679937729</v>
      </c>
      <c r="FK461" s="109">
        <f t="shared" si="1060"/>
        <v>12.95900842196853</v>
      </c>
      <c r="FL461" s="109">
        <f t="shared" ref="FL461:FU470" si="1061">INDEX(WP_Health_data,MATCH($JP461,WP_Health_Reference,0),MATCH(FL$6,WP_Health_countries,0))</f>
        <v>11.724886960557496</v>
      </c>
      <c r="FM461" s="109">
        <f t="shared" si="1061"/>
        <v>1.4053999494104341</v>
      </c>
      <c r="FN461" s="109">
        <f t="shared" si="1061"/>
        <v>131.32018867704483</v>
      </c>
      <c r="FO461" s="109">
        <f t="shared" si="1061"/>
        <v>0.20223877028307713</v>
      </c>
      <c r="FP461" s="109">
        <f t="shared" si="1061"/>
        <v>25.878042484517955</v>
      </c>
      <c r="FQ461" s="109">
        <f t="shared" si="1061"/>
        <v>1.9370264203742531</v>
      </c>
      <c r="FR461" s="109">
        <f t="shared" si="1061"/>
        <v>1.7246030254902114</v>
      </c>
      <c r="FS461" s="109">
        <f t="shared" si="1061"/>
        <v>20.337899132606804</v>
      </c>
      <c r="FT461" s="109">
        <f t="shared" si="1061"/>
        <v>16.292317044758981</v>
      </c>
      <c r="FU461" s="109">
        <f t="shared" si="1061"/>
        <v>0.16582980715210299</v>
      </c>
      <c r="FV461" s="109">
        <f t="shared" ref="FV461:GE470" si="1062">INDEX(WP_Health_data,MATCH($JP461,WP_Health_Reference,0),MATCH(FV$6,WP_Health_countries,0))</f>
        <v>15.503042017969163</v>
      </c>
      <c r="FW461" s="109">
        <f t="shared" si="1062"/>
        <v>0.20588888222286728</v>
      </c>
      <c r="FX461" s="109">
        <f t="shared" si="1062"/>
        <v>12.192643190387763</v>
      </c>
      <c r="FY461" s="109">
        <f t="shared" si="1062"/>
        <v>11.956662555058321</v>
      </c>
      <c r="FZ461" s="109">
        <f t="shared" si="1062"/>
        <v>12.930669186467467</v>
      </c>
      <c r="GA461" s="109">
        <f t="shared" si="1062"/>
        <v>0.35085668603593928</v>
      </c>
      <c r="GB461" s="109">
        <f t="shared" si="1062"/>
        <v>7.4684386820267665</v>
      </c>
      <c r="GC461" s="109">
        <f t="shared" si="1062"/>
        <v>8.176437271893187</v>
      </c>
      <c r="GD461" s="109">
        <f t="shared" si="1062"/>
        <v>20.312959338725335</v>
      </c>
      <c r="GE461" s="109">
        <f t="shared" si="1062"/>
        <v>10.379283731089888</v>
      </c>
      <c r="GF461" s="109">
        <f t="shared" ref="GF461:GO470" si="1063">INDEX(WP_Health_data,MATCH($JP461,WP_Health_Reference,0),MATCH(GF$6,WP_Health_countries,0))</f>
        <v>51.860830944968896</v>
      </c>
      <c r="GG461" s="109">
        <f t="shared" si="1063"/>
        <v>0.10509436662249097</v>
      </c>
      <c r="GH461" s="109">
        <f t="shared" si="1063"/>
        <v>0.10509436662249097</v>
      </c>
      <c r="GI461" s="109">
        <f t="shared" si="1063"/>
        <v>12.192643190387763</v>
      </c>
      <c r="GJ461" s="109">
        <f t="shared" si="1063"/>
        <v>0.10509436662249097</v>
      </c>
      <c r="GK461" s="109">
        <f t="shared" si="1063"/>
        <v>6.0120331768321753</v>
      </c>
      <c r="GL461" s="109">
        <f t="shared" si="1063"/>
        <v>0.4204525825216433</v>
      </c>
      <c r="GM461" s="109">
        <f t="shared" si="1063"/>
        <v>2.7399792906986344</v>
      </c>
      <c r="GN461" s="109">
        <f t="shared" si="1063"/>
        <v>30.793585631520649</v>
      </c>
      <c r="GO461" s="109">
        <f t="shared" si="1063"/>
        <v>39.327016283717306</v>
      </c>
      <c r="GP461" s="109">
        <f t="shared" ref="GP461:GY470" si="1064">INDEX(WP_Health_data,MATCH($JP461,WP_Health_Reference,0),MATCH(GP$6,WP_Health_countries,0))</f>
        <v>23.988303698754745</v>
      </c>
      <c r="GQ461" s="109">
        <f t="shared" si="1064"/>
        <v>17.161062279994969</v>
      </c>
      <c r="GR461" s="109">
        <f t="shared" si="1064"/>
        <v>15.415452284185902</v>
      </c>
      <c r="GS461" s="109">
        <f t="shared" si="1064"/>
        <v>30.680420472747851</v>
      </c>
      <c r="GT461" s="109">
        <f t="shared" si="1064"/>
        <v>16.413910933861658</v>
      </c>
      <c r="GU461" s="109">
        <f t="shared" si="1064"/>
        <v>32.514107084275473</v>
      </c>
      <c r="GV461" s="109">
        <f t="shared" si="1064"/>
        <v>8.6528146609986714E-2</v>
      </c>
      <c r="GW461" s="109">
        <f t="shared" si="1064"/>
        <v>5.5343937100787626</v>
      </c>
      <c r="GX461" s="109">
        <f t="shared" si="1064"/>
        <v>18.335612420128509</v>
      </c>
      <c r="GY461" s="109">
        <f t="shared" si="1064"/>
        <v>24.566576142225056</v>
      </c>
      <c r="GZ461" s="109">
        <f t="shared" ref="GZ461:HI470" si="1065">INDEX(WP_Health_data,MATCH($JP461,WP_Health_Reference,0),MATCH(GZ$6,WP_Health_countries,0))</f>
        <v>3.1873208683446035</v>
      </c>
      <c r="HA461" s="109">
        <f t="shared" si="1065"/>
        <v>0.10509436662249097</v>
      </c>
      <c r="HB461" s="109">
        <f t="shared" si="1065"/>
        <v>1.9187631425545846</v>
      </c>
      <c r="HC461" s="109">
        <f t="shared" si="1065"/>
        <v>48.332866138823078</v>
      </c>
      <c r="HD461" s="109">
        <f t="shared" si="1065"/>
        <v>18.357784160167249</v>
      </c>
      <c r="HE461" s="109">
        <f t="shared" si="1065"/>
        <v>10.447774426708012</v>
      </c>
      <c r="HF461" s="109">
        <f t="shared" si="1065"/>
        <v>32.069356791590813</v>
      </c>
      <c r="HG461" s="109">
        <f t="shared" si="1065"/>
        <v>4.5948988739742598</v>
      </c>
      <c r="HH461" s="109">
        <f t="shared" si="1065"/>
        <v>1.2948178854393064</v>
      </c>
      <c r="HI461" s="109">
        <f t="shared" si="1065"/>
        <v>28.775872873098582</v>
      </c>
      <c r="HJ461" s="109">
        <f t="shared" ref="HJ461:HQ470" si="1066">INDEX(WP_Health_data,MATCH($JP461,WP_Health_Reference,0),MATCH(HJ$6,WP_Health_countries,0))</f>
        <v>0.13229594766538588</v>
      </c>
      <c r="HK461" s="109">
        <f t="shared" si="1066"/>
        <v>14.296360793132891</v>
      </c>
      <c r="HL461" s="109">
        <f t="shared" si="1066"/>
        <v>61.651918375419065</v>
      </c>
      <c r="HM461" s="109">
        <f t="shared" si="1066"/>
        <v>0.10509436662249097</v>
      </c>
      <c r="HN461" s="109">
        <f t="shared" si="1066"/>
        <v>19.214659266715437</v>
      </c>
      <c r="HO461" s="109">
        <f t="shared" si="1066"/>
        <v>13.226890740576083</v>
      </c>
      <c r="HP461" s="109">
        <f t="shared" si="1066"/>
        <v>6.7993584248617145</v>
      </c>
      <c r="HQ461" s="109">
        <f t="shared" si="1066"/>
        <v>11.461403747339428</v>
      </c>
      <c r="HR461" s="109"/>
      <c r="HS461" s="109"/>
      <c r="HT461" s="109"/>
      <c r="HU461" s="109"/>
      <c r="HV461" s="109"/>
      <c r="HW461" s="109"/>
      <c r="HX461" s="109"/>
      <c r="HY461" s="109"/>
      <c r="HZ461" s="109"/>
      <c r="IA461" s="109"/>
      <c r="IB461" s="109"/>
      <c r="IC461" s="109"/>
      <c r="ID461" s="109"/>
      <c r="IE461" s="109"/>
      <c r="IF461" s="109"/>
      <c r="IG461" s="109"/>
      <c r="IH461" s="109"/>
      <c r="II461" s="109"/>
      <c r="IJ461" s="109"/>
      <c r="IK461" s="109"/>
      <c r="IL461" s="109"/>
      <c r="IM461" s="109"/>
      <c r="IN461" s="109"/>
      <c r="IO461" s="109"/>
      <c r="IP461" s="109"/>
      <c r="IQ461" s="109"/>
      <c r="IR461" s="109"/>
      <c r="IS461" s="109"/>
      <c r="IT461" s="109"/>
      <c r="IU461" s="109"/>
      <c r="IV461" s="109"/>
      <c r="IW461" s="109"/>
      <c r="IX461" s="109"/>
      <c r="IY461" s="109"/>
      <c r="IZ461" s="109"/>
      <c r="JA461" s="109"/>
      <c r="JB461" s="109"/>
      <c r="JC461" s="109"/>
      <c r="JD461" s="109"/>
      <c r="JE461" s="109"/>
      <c r="JF461" s="109"/>
      <c r="JG461" s="109"/>
      <c r="JH461" s="109"/>
      <c r="JI461" s="109"/>
      <c r="JJ461" s="109"/>
      <c r="JK461" s="109"/>
      <c r="JL461" s="109"/>
      <c r="JM461" s="109"/>
      <c r="JN461" s="109"/>
      <c r="JO461" s="109"/>
      <c r="JP461" s="109" t="str">
        <f t="shared" si="1044"/>
        <v>Water Pollution_Molybdenum_Unspecified_Health_N/A for WP Interim Methodology</v>
      </c>
    </row>
    <row r="462" spans="2:276">
      <c r="B462" s="112" t="s">
        <v>9</v>
      </c>
      <c r="C462" s="112" t="s">
        <v>516</v>
      </c>
      <c r="D462" s="112" t="s">
        <v>394</v>
      </c>
      <c r="E462" s="112" t="s">
        <v>395</v>
      </c>
      <c r="F462" s="112" t="s">
        <v>390</v>
      </c>
      <c r="G462" s="112" t="s">
        <v>391</v>
      </c>
      <c r="H462" s="109">
        <f t="shared" si="1045"/>
        <v>152.44969771188775</v>
      </c>
      <c r="I462" s="109">
        <f t="shared" si="1045"/>
        <v>104.11321365016713</v>
      </c>
      <c r="J462" s="109">
        <f t="shared" si="1045"/>
        <v>68.462476423644432</v>
      </c>
      <c r="K462" s="109">
        <f t="shared" si="1045"/>
        <v>10.699835270701735</v>
      </c>
      <c r="L462" s="109">
        <f t="shared" si="1045"/>
        <v>130.545505022729</v>
      </c>
      <c r="M462" s="109">
        <f t="shared" si="1045"/>
        <v>34.928144435159325</v>
      </c>
      <c r="N462" s="109">
        <f t="shared" si="1045"/>
        <v>69.470346506004162</v>
      </c>
      <c r="O462" s="109">
        <f t="shared" si="1045"/>
        <v>28.852588231126141</v>
      </c>
      <c r="P462" s="109">
        <f t="shared" si="1045"/>
        <v>157.11432577257867</v>
      </c>
      <c r="Q462" s="109">
        <f t="shared" si="1045"/>
        <v>69.470346506004162</v>
      </c>
      <c r="R462" s="109">
        <f t="shared" si="1046"/>
        <v>6.5282496334778148</v>
      </c>
      <c r="S462" s="109">
        <f t="shared" si="1046"/>
        <v>74.388325093563168</v>
      </c>
      <c r="T462" s="109">
        <f t="shared" si="1046"/>
        <v>232.36670971594882</v>
      </c>
      <c r="U462" s="109">
        <f t="shared" si="1046"/>
        <v>69.470346506004162</v>
      </c>
      <c r="V462" s="109">
        <f t="shared" si="1046"/>
        <v>251.80878005572612</v>
      </c>
      <c r="W462" s="109">
        <f t="shared" si="1046"/>
        <v>672.72118429770273</v>
      </c>
      <c r="X462" s="109">
        <f t="shared" si="1046"/>
        <v>69.470346506004162</v>
      </c>
      <c r="Y462" s="109">
        <f t="shared" si="1046"/>
        <v>77.397232257077519</v>
      </c>
      <c r="Z462" s="109">
        <f t="shared" si="1046"/>
        <v>424.13836214059796</v>
      </c>
      <c r="AA462" s="109">
        <f t="shared" si="1046"/>
        <v>13.234533711828796</v>
      </c>
      <c r="AB462" s="109">
        <f t="shared" si="1047"/>
        <v>143.93978290657449</v>
      </c>
      <c r="AC462" s="109">
        <f t="shared" si="1047"/>
        <v>13.391252038541765</v>
      </c>
      <c r="AD462" s="109">
        <f t="shared" si="1047"/>
        <v>15.006297264768195</v>
      </c>
      <c r="AE462" s="109">
        <f t="shared" si="1047"/>
        <v>14.999549448858751</v>
      </c>
      <c r="AF462" s="109">
        <f t="shared" si="1047"/>
        <v>75.637140011158081</v>
      </c>
      <c r="AG462" s="109">
        <f t="shared" si="1047"/>
        <v>12.074413950510513</v>
      </c>
      <c r="AH462" s="109">
        <f t="shared" si="1047"/>
        <v>21.810844686718369</v>
      </c>
      <c r="AI462" s="109">
        <f t="shared" si="1047"/>
        <v>69.470346506004162</v>
      </c>
      <c r="AJ462" s="109">
        <f t="shared" si="1047"/>
        <v>153.96188558123796</v>
      </c>
      <c r="AK462" s="109">
        <f t="shared" si="1047"/>
        <v>55.354993824303747</v>
      </c>
      <c r="AL462" s="109">
        <f t="shared" si="1048"/>
        <v>122.10350554576986</v>
      </c>
      <c r="AM462" s="109">
        <f t="shared" si="1048"/>
        <v>432.3865901823313</v>
      </c>
      <c r="AN462" s="109">
        <f t="shared" si="1048"/>
        <v>98.556808931121864</v>
      </c>
      <c r="AO462" s="109">
        <f t="shared" si="1048"/>
        <v>71.031920041960916</v>
      </c>
      <c r="AP462" s="109">
        <f t="shared" si="1048"/>
        <v>49.879226478734111</v>
      </c>
      <c r="AQ462" s="109">
        <f t="shared" si="1048"/>
        <v>7.2139719416135843</v>
      </c>
      <c r="AR462" s="109">
        <f t="shared" si="1048"/>
        <v>69.470346506004162</v>
      </c>
      <c r="AS462" s="109">
        <f t="shared" si="1048"/>
        <v>13.383991008371215</v>
      </c>
      <c r="AT462" s="109">
        <f t="shared" si="1048"/>
        <v>42.373734920484466</v>
      </c>
      <c r="AU462" s="109">
        <f t="shared" si="1048"/>
        <v>130.545505022729</v>
      </c>
      <c r="AV462" s="109">
        <f t="shared" si="1049"/>
        <v>22.155295659680302</v>
      </c>
      <c r="AW462" s="109">
        <f t="shared" si="1049"/>
        <v>322.67502595411497</v>
      </c>
      <c r="AX462" s="109">
        <f t="shared" si="1049"/>
        <v>22.635194182315455</v>
      </c>
      <c r="AY462" s="109">
        <f t="shared" si="1049"/>
        <v>98.556808931121864</v>
      </c>
      <c r="AZ462" s="109">
        <f t="shared" si="1049"/>
        <v>39.78072969064916</v>
      </c>
      <c r="BA462" s="109">
        <f t="shared" si="1049"/>
        <v>21.743821700925306</v>
      </c>
      <c r="BB462" s="109">
        <f t="shared" si="1049"/>
        <v>50.910258845661154</v>
      </c>
      <c r="BC462" s="109">
        <f t="shared" si="1049"/>
        <v>77.759210333642912</v>
      </c>
      <c r="BD462" s="109">
        <f t="shared" si="1049"/>
        <v>43.396816494469128</v>
      </c>
      <c r="BE462" s="109">
        <f t="shared" si="1049"/>
        <v>118.10934556718199</v>
      </c>
      <c r="BF462" s="109">
        <f t="shared" si="1050"/>
        <v>69.470346506004162</v>
      </c>
      <c r="BG462" s="109">
        <f t="shared" si="1050"/>
        <v>93.64200450964637</v>
      </c>
      <c r="BH462" s="109">
        <f t="shared" si="1050"/>
        <v>124.4840481527057</v>
      </c>
      <c r="BI462" s="109">
        <f t="shared" si="1050"/>
        <v>137.91148397414659</v>
      </c>
      <c r="BJ462" s="109">
        <f t="shared" si="1050"/>
        <v>132.79515765082647</v>
      </c>
      <c r="BK462" s="109">
        <f t="shared" si="1050"/>
        <v>69.470346506004162</v>
      </c>
      <c r="BL462" s="109">
        <f t="shared" si="1050"/>
        <v>199.07282519665168</v>
      </c>
      <c r="BM462" s="109">
        <f t="shared" si="1050"/>
        <v>37.63170381536542</v>
      </c>
      <c r="BN462" s="109">
        <f t="shared" si="1050"/>
        <v>551.23330420883372</v>
      </c>
      <c r="BO462" s="109">
        <f t="shared" si="1050"/>
        <v>259.36816649164706</v>
      </c>
      <c r="BP462" s="109">
        <f t="shared" si="1051"/>
        <v>49.293865427771138</v>
      </c>
      <c r="BQ462" s="109">
        <f t="shared" si="1051"/>
        <v>68.920531313687405</v>
      </c>
      <c r="BR462" s="109">
        <f t="shared" si="1051"/>
        <v>31.692979887813237</v>
      </c>
      <c r="BS462" s="109">
        <f t="shared" si="1051"/>
        <v>98.556808931121864</v>
      </c>
      <c r="BT462" s="109">
        <f t="shared" si="1051"/>
        <v>141.12944753869806</v>
      </c>
      <c r="BU462" s="109">
        <f t="shared" si="1051"/>
        <v>93.64200450964637</v>
      </c>
      <c r="BV462" s="109">
        <f t="shared" si="1051"/>
        <v>10.699835270701735</v>
      </c>
      <c r="BW462" s="109">
        <f t="shared" si="1051"/>
        <v>24.384273775862177</v>
      </c>
      <c r="BX462" s="109">
        <f t="shared" si="1051"/>
        <v>111.55786194450772</v>
      </c>
      <c r="BY462" s="109">
        <f t="shared" si="1051"/>
        <v>10.699835270701735</v>
      </c>
      <c r="BZ462" s="109">
        <f t="shared" si="1052"/>
        <v>11.305173676362482</v>
      </c>
      <c r="CA462" s="109">
        <f t="shared" si="1052"/>
        <v>98.556808931121864</v>
      </c>
      <c r="CB462" s="109">
        <f t="shared" si="1052"/>
        <v>63.4167936909421</v>
      </c>
      <c r="CC462" s="109">
        <f t="shared" si="1052"/>
        <v>238.60582260190657</v>
      </c>
      <c r="CD462" s="109">
        <f t="shared" si="1052"/>
        <v>151.32028560467091</v>
      </c>
      <c r="CE462" s="109">
        <f t="shared" si="1052"/>
        <v>130.545505022729</v>
      </c>
      <c r="CF462" s="109">
        <f t="shared" si="1052"/>
        <v>79.579758121549631</v>
      </c>
      <c r="CG462" s="109">
        <f t="shared" si="1052"/>
        <v>3.5484123392057283</v>
      </c>
      <c r="CH462" s="109">
        <f t="shared" si="1052"/>
        <v>69.470346506004162</v>
      </c>
      <c r="CI462" s="109">
        <f t="shared" si="1052"/>
        <v>153.96188558123796</v>
      </c>
      <c r="CJ462" s="109">
        <f t="shared" si="1053"/>
        <v>71.499697408151263</v>
      </c>
      <c r="CK462" s="109">
        <f t="shared" si="1053"/>
        <v>45.586877935417355</v>
      </c>
      <c r="CL462" s="109">
        <f t="shared" si="1053"/>
        <v>34.595557648941657</v>
      </c>
      <c r="CM462" s="109">
        <f t="shared" si="1053"/>
        <v>5.7058996244615212</v>
      </c>
      <c r="CN462" s="109">
        <f t="shared" si="1053"/>
        <v>402.94889011741509</v>
      </c>
      <c r="CO462" s="109">
        <f t="shared" si="1053"/>
        <v>60.55723625540881</v>
      </c>
      <c r="CP462" s="109">
        <f t="shared" si="1053"/>
        <v>153.96188558123796</v>
      </c>
      <c r="CQ462" s="109">
        <f t="shared" si="1053"/>
        <v>109.22244443661327</v>
      </c>
      <c r="CR462" s="109">
        <f t="shared" si="1053"/>
        <v>6.3545619430606255</v>
      </c>
      <c r="CS462" s="109">
        <f t="shared" si="1053"/>
        <v>463.3132620175171</v>
      </c>
      <c r="CT462" s="109">
        <f t="shared" si="1054"/>
        <v>75.472394549335675</v>
      </c>
      <c r="CU462" s="109">
        <f t="shared" si="1054"/>
        <v>153.08421376936525</v>
      </c>
      <c r="CV462" s="109">
        <f t="shared" si="1054"/>
        <v>266.62587175829071</v>
      </c>
      <c r="CW462" s="109">
        <f t="shared" si="1054"/>
        <v>47.186873888300148</v>
      </c>
      <c r="CX462" s="109">
        <f t="shared" si="1054"/>
        <v>130.545505022729</v>
      </c>
      <c r="CY462" s="109">
        <f t="shared" si="1054"/>
        <v>891.01253174887825</v>
      </c>
      <c r="CZ462" s="109">
        <f t="shared" si="1054"/>
        <v>169.55717551991313</v>
      </c>
      <c r="DA462" s="109">
        <f t="shared" si="1054"/>
        <v>69.470346506004162</v>
      </c>
      <c r="DB462" s="109">
        <f t="shared" si="1054"/>
        <v>216.19741595347642</v>
      </c>
      <c r="DC462" s="109">
        <f t="shared" si="1054"/>
        <v>464.56277216043281</v>
      </c>
      <c r="DD462" s="109">
        <f t="shared" si="1055"/>
        <v>21.902816410372829</v>
      </c>
      <c r="DE462" s="109">
        <f t="shared" si="1055"/>
        <v>153.84244607871699</v>
      </c>
      <c r="DF462" s="109">
        <f t="shared" si="1055"/>
        <v>153.96188558123796</v>
      </c>
      <c r="DG462" s="109">
        <f t="shared" si="1055"/>
        <v>269.21119658445105</v>
      </c>
      <c r="DH462" s="109">
        <f t="shared" si="1055"/>
        <v>329.53686503237611</v>
      </c>
      <c r="DI462" s="109">
        <f t="shared" si="1055"/>
        <v>93.64200450964637</v>
      </c>
      <c r="DJ462" s="109">
        <f t="shared" si="1055"/>
        <v>251.80878005572612</v>
      </c>
      <c r="DK462" s="109">
        <f t="shared" si="1055"/>
        <v>75.875835732667454</v>
      </c>
      <c r="DL462" s="109">
        <f t="shared" si="1055"/>
        <v>30.176480183961942</v>
      </c>
      <c r="DM462" s="109">
        <f t="shared" si="1055"/>
        <v>28.214697690007071</v>
      </c>
      <c r="DN462" s="109">
        <f t="shared" si="1056"/>
        <v>251.80878005572612</v>
      </c>
      <c r="DO462" s="109">
        <f t="shared" si="1056"/>
        <v>104.26910065430025</v>
      </c>
      <c r="DP462" s="109">
        <f t="shared" si="1056"/>
        <v>25.172219549235457</v>
      </c>
      <c r="DQ462" s="109">
        <f t="shared" si="1056"/>
        <v>15.204936051222498</v>
      </c>
      <c r="DR462" s="109">
        <f t="shared" si="1056"/>
        <v>130.545505022729</v>
      </c>
      <c r="DS462" s="109">
        <f t="shared" si="1056"/>
        <v>40.800009078203615</v>
      </c>
      <c r="DT462" s="109">
        <f t="shared" si="1056"/>
        <v>130.545505022729</v>
      </c>
      <c r="DU462" s="109">
        <f t="shared" si="1056"/>
        <v>153.96188558123796</v>
      </c>
      <c r="DV462" s="109">
        <f t="shared" si="1056"/>
        <v>47.694068565413957</v>
      </c>
      <c r="DW462" s="109">
        <f t="shared" si="1056"/>
        <v>140.7978405340541</v>
      </c>
      <c r="DX462" s="109">
        <f t="shared" si="1057"/>
        <v>54.4021127111276</v>
      </c>
      <c r="DY462" s="109">
        <f t="shared" si="1057"/>
        <v>359.48473844436376</v>
      </c>
      <c r="DZ462" s="109">
        <f t="shared" si="1057"/>
        <v>64.419340640521</v>
      </c>
      <c r="EA462" s="109">
        <f t="shared" si="1057"/>
        <v>251.80878005572612</v>
      </c>
      <c r="EB462" s="109">
        <f t="shared" si="1057"/>
        <v>153.96188558123796</v>
      </c>
      <c r="EC462" s="109">
        <f t="shared" si="1057"/>
        <v>19.605083770119577</v>
      </c>
      <c r="ED462" s="109">
        <f t="shared" si="1057"/>
        <v>98.556808931121864</v>
      </c>
      <c r="EE462" s="109">
        <f t="shared" si="1057"/>
        <v>87.025078331003769</v>
      </c>
      <c r="EF462" s="109">
        <f t="shared" si="1057"/>
        <v>153.96188558123796</v>
      </c>
      <c r="EG462" s="109">
        <f t="shared" si="1057"/>
        <v>132.45210531796204</v>
      </c>
      <c r="EH462" s="109">
        <f t="shared" si="1058"/>
        <v>130.545505022729</v>
      </c>
      <c r="EI462" s="109">
        <f t="shared" si="1058"/>
        <v>7.767671511120902</v>
      </c>
      <c r="EJ462" s="109">
        <f t="shared" si="1058"/>
        <v>93.64200450964637</v>
      </c>
      <c r="EK462" s="109">
        <f t="shared" si="1058"/>
        <v>205.62322633734792</v>
      </c>
      <c r="EL462" s="109">
        <f t="shared" si="1058"/>
        <v>47.959896610716854</v>
      </c>
      <c r="EM462" s="109">
        <f t="shared" si="1058"/>
        <v>56.508251410291834</v>
      </c>
      <c r="EN462" s="109">
        <f t="shared" si="1058"/>
        <v>9.5548325762545065</v>
      </c>
      <c r="EO462" s="109">
        <f t="shared" si="1058"/>
        <v>153.96188558123796</v>
      </c>
      <c r="EP462" s="109">
        <f t="shared" si="1058"/>
        <v>172.71235657119723</v>
      </c>
      <c r="EQ462" s="109">
        <f t="shared" si="1058"/>
        <v>326.44268091654499</v>
      </c>
      <c r="ER462" s="109">
        <f t="shared" si="1059"/>
        <v>10.699835270701735</v>
      </c>
      <c r="ES462" s="109">
        <f t="shared" si="1059"/>
        <v>11.27609767578099</v>
      </c>
      <c r="ET462" s="109">
        <f t="shared" si="1059"/>
        <v>28.578593535830482</v>
      </c>
      <c r="EU462" s="109">
        <f t="shared" si="1059"/>
        <v>70.832687458039672</v>
      </c>
      <c r="EV462" s="109">
        <f t="shared" si="1059"/>
        <v>243.35066235760428</v>
      </c>
      <c r="EW462" s="109">
        <f t="shared" si="1059"/>
        <v>115.42635066392813</v>
      </c>
      <c r="EX462" s="109">
        <f t="shared" si="1059"/>
        <v>153.96188558123796</v>
      </c>
      <c r="EY462" s="109">
        <f t="shared" si="1059"/>
        <v>18.369224433735319</v>
      </c>
      <c r="EZ462" s="109">
        <f t="shared" si="1059"/>
        <v>40.918084450895989</v>
      </c>
      <c r="FA462" s="109">
        <f t="shared" si="1059"/>
        <v>761.33024847431852</v>
      </c>
      <c r="FB462" s="109">
        <f t="shared" si="1060"/>
        <v>153.96188558123796</v>
      </c>
      <c r="FC462" s="109">
        <f t="shared" si="1060"/>
        <v>17.337050863695858</v>
      </c>
      <c r="FD462" s="109">
        <f t="shared" si="1060"/>
        <v>14.180305356278319</v>
      </c>
      <c r="FE462" s="109">
        <f t="shared" si="1060"/>
        <v>21.519668850151156</v>
      </c>
      <c r="FF462" s="109">
        <f t="shared" si="1060"/>
        <v>24.656143709442972</v>
      </c>
      <c r="FG462" s="109">
        <f t="shared" si="1060"/>
        <v>283.61400045655483</v>
      </c>
      <c r="FH462" s="109">
        <f t="shared" si="1060"/>
        <v>126.3393074447111</v>
      </c>
      <c r="FI462" s="109">
        <f t="shared" si="1060"/>
        <v>85.201838971978304</v>
      </c>
      <c r="FJ462" s="109">
        <f t="shared" si="1060"/>
        <v>69.470346506004162</v>
      </c>
      <c r="FK462" s="109">
        <f t="shared" si="1060"/>
        <v>251.80878005572612</v>
      </c>
      <c r="FL462" s="109">
        <f t="shared" si="1061"/>
        <v>67.403718211677557</v>
      </c>
      <c r="FM462" s="109">
        <f t="shared" si="1061"/>
        <v>13.641911731319841</v>
      </c>
      <c r="FN462" s="109">
        <f t="shared" si="1061"/>
        <v>506.41492086178073</v>
      </c>
      <c r="FO462" s="109">
        <f t="shared" si="1061"/>
        <v>10.699835270701735</v>
      </c>
      <c r="FP462" s="109">
        <f t="shared" si="1061"/>
        <v>130.545505022729</v>
      </c>
      <c r="FQ462" s="109">
        <f t="shared" si="1061"/>
        <v>98.556808931121864</v>
      </c>
      <c r="FR462" s="109">
        <f t="shared" si="1061"/>
        <v>39.032051541662632</v>
      </c>
      <c r="FS462" s="109">
        <f t="shared" si="1061"/>
        <v>173.89706454317911</v>
      </c>
      <c r="FT462" s="109">
        <f t="shared" si="1061"/>
        <v>97.572859239087038</v>
      </c>
      <c r="FU462" s="109">
        <f t="shared" si="1061"/>
        <v>98.556808931121864</v>
      </c>
      <c r="FV462" s="109">
        <f t="shared" si="1062"/>
        <v>79.009431312225985</v>
      </c>
      <c r="FW462" s="109">
        <f t="shared" si="1062"/>
        <v>153.96188558123796</v>
      </c>
      <c r="FX462" s="109">
        <f t="shared" si="1062"/>
        <v>69.470346506004162</v>
      </c>
      <c r="FY462" s="109">
        <f t="shared" si="1062"/>
        <v>84.464846586512024</v>
      </c>
      <c r="FZ462" s="109">
        <f t="shared" si="1062"/>
        <v>62.925551244242229</v>
      </c>
      <c r="GA462" s="109">
        <f t="shared" si="1062"/>
        <v>14.295158502846405</v>
      </c>
      <c r="GB462" s="109">
        <f t="shared" si="1062"/>
        <v>72.11675437610441</v>
      </c>
      <c r="GC462" s="109">
        <f t="shared" si="1062"/>
        <v>87.800601389494602</v>
      </c>
      <c r="GD462" s="109">
        <f t="shared" si="1062"/>
        <v>98.556808931121864</v>
      </c>
      <c r="GE462" s="109">
        <f t="shared" si="1062"/>
        <v>89.430757573931089</v>
      </c>
      <c r="GF462" s="109">
        <f t="shared" si="1063"/>
        <v>278.86012277315479</v>
      </c>
      <c r="GG462" s="109">
        <f t="shared" si="1063"/>
        <v>69.470346506004162</v>
      </c>
      <c r="GH462" s="109">
        <f t="shared" si="1063"/>
        <v>69.470346506004162</v>
      </c>
      <c r="GI462" s="109">
        <f t="shared" si="1063"/>
        <v>69.470346506004162</v>
      </c>
      <c r="GJ462" s="109">
        <f t="shared" si="1063"/>
        <v>69.470346506004162</v>
      </c>
      <c r="GK462" s="109">
        <f t="shared" si="1063"/>
        <v>41.623012392277545</v>
      </c>
      <c r="GL462" s="109">
        <f t="shared" si="1063"/>
        <v>6.4220042930331394</v>
      </c>
      <c r="GM462" s="109">
        <f t="shared" si="1063"/>
        <v>24.251678756556529</v>
      </c>
      <c r="GN462" s="109">
        <f t="shared" si="1063"/>
        <v>127.091459487755</v>
      </c>
      <c r="GO462" s="109">
        <f t="shared" si="1063"/>
        <v>324.34992380707689</v>
      </c>
      <c r="GP462" s="109">
        <f t="shared" si="1064"/>
        <v>153.96188558123796</v>
      </c>
      <c r="GQ462" s="109">
        <f t="shared" si="1064"/>
        <v>126.34642447633586</v>
      </c>
      <c r="GR462" s="109">
        <f t="shared" si="1064"/>
        <v>88.640188406006132</v>
      </c>
      <c r="GS462" s="109">
        <f t="shared" si="1064"/>
        <v>154.08106794222104</v>
      </c>
      <c r="GT462" s="109">
        <f t="shared" si="1064"/>
        <v>153.96188558123796</v>
      </c>
      <c r="GU462" s="109">
        <f t="shared" si="1064"/>
        <v>162.05177293545856</v>
      </c>
      <c r="GV462" s="109">
        <f t="shared" si="1064"/>
        <v>10.699835270701735</v>
      </c>
      <c r="GW462" s="109">
        <f t="shared" si="1064"/>
        <v>69.470346506004162</v>
      </c>
      <c r="GX462" s="109">
        <f t="shared" si="1064"/>
        <v>185.93552525600271</v>
      </c>
      <c r="GY462" s="109">
        <f t="shared" si="1064"/>
        <v>180.8795192626327</v>
      </c>
      <c r="GZ462" s="109">
        <f t="shared" si="1065"/>
        <v>41.895880258978565</v>
      </c>
      <c r="HA462" s="109">
        <f t="shared" si="1065"/>
        <v>69.470346506004162</v>
      </c>
      <c r="HB462" s="109">
        <f t="shared" si="1065"/>
        <v>10.699835270701735</v>
      </c>
      <c r="HC462" s="109">
        <f t="shared" si="1065"/>
        <v>204.11129676994113</v>
      </c>
      <c r="HD462" s="109">
        <f t="shared" si="1065"/>
        <v>116.64407653069222</v>
      </c>
      <c r="HE462" s="109">
        <f t="shared" si="1065"/>
        <v>229.15568262484982</v>
      </c>
      <c r="HF462" s="109">
        <f t="shared" si="1065"/>
        <v>183.85569934130467</v>
      </c>
      <c r="HG462" s="109">
        <f t="shared" si="1065"/>
        <v>29.411371834805983</v>
      </c>
      <c r="HH462" s="109">
        <f t="shared" si="1065"/>
        <v>13.317054306462763</v>
      </c>
      <c r="HI462" s="109">
        <f t="shared" si="1065"/>
        <v>229.05576488508788</v>
      </c>
      <c r="HJ462" s="109">
        <f t="shared" si="1066"/>
        <v>10.699835270701735</v>
      </c>
      <c r="HK462" s="109">
        <f t="shared" si="1066"/>
        <v>69.470346506004162</v>
      </c>
      <c r="HL462" s="109">
        <f t="shared" si="1066"/>
        <v>270.61169045005988</v>
      </c>
      <c r="HM462" s="109">
        <f t="shared" si="1066"/>
        <v>69.470346506004162</v>
      </c>
      <c r="HN462" s="109">
        <f t="shared" si="1066"/>
        <v>251.80878005572612</v>
      </c>
      <c r="HO462" s="109">
        <f t="shared" si="1066"/>
        <v>209.13594304656237</v>
      </c>
      <c r="HP462" s="109">
        <f t="shared" si="1066"/>
        <v>39.605994445830682</v>
      </c>
      <c r="HQ462" s="109">
        <f t="shared" si="1066"/>
        <v>66.998250718897651</v>
      </c>
      <c r="HR462" s="109"/>
      <c r="HS462" s="109"/>
      <c r="HT462" s="109"/>
      <c r="HU462" s="109"/>
      <c r="HV462" s="109"/>
      <c r="HW462" s="109"/>
      <c r="HX462" s="109"/>
      <c r="HY462" s="109"/>
      <c r="HZ462" s="109"/>
      <c r="IA462" s="109"/>
      <c r="IB462" s="109"/>
      <c r="IC462" s="109"/>
      <c r="ID462" s="109"/>
      <c r="IE462" s="109"/>
      <c r="IF462" s="109"/>
      <c r="IG462" s="109"/>
      <c r="IH462" s="109"/>
      <c r="II462" s="109"/>
      <c r="IJ462" s="109"/>
      <c r="IK462" s="109"/>
      <c r="IL462" s="109"/>
      <c r="IM462" s="109"/>
      <c r="IN462" s="109"/>
      <c r="IO462" s="109"/>
      <c r="IP462" s="109"/>
      <c r="IQ462" s="109"/>
      <c r="IR462" s="109"/>
      <c r="IS462" s="109"/>
      <c r="IT462" s="109"/>
      <c r="IU462" s="109"/>
      <c r="IV462" s="109"/>
      <c r="IW462" s="109"/>
      <c r="IX462" s="109"/>
      <c r="IY462" s="109"/>
      <c r="IZ462" s="109"/>
      <c r="JA462" s="109"/>
      <c r="JB462" s="109"/>
      <c r="JC462" s="109"/>
      <c r="JD462" s="109"/>
      <c r="JE462" s="109"/>
      <c r="JF462" s="109"/>
      <c r="JG462" s="109"/>
      <c r="JH462" s="109"/>
      <c r="JI462" s="109"/>
      <c r="JJ462" s="109"/>
      <c r="JK462" s="109"/>
      <c r="JL462" s="109"/>
      <c r="JM462" s="109"/>
      <c r="JN462" s="109"/>
      <c r="JO462" s="109"/>
      <c r="JP462" s="109" t="str">
        <f t="shared" si="1044"/>
        <v>Water Pollution_Nickel_Freshwater_Health_N/A for WP Interim Methodology</v>
      </c>
    </row>
    <row r="463" spans="2:276">
      <c r="B463" s="112" t="s">
        <v>9</v>
      </c>
      <c r="C463" s="112" t="s">
        <v>516</v>
      </c>
      <c r="D463" s="112" t="s">
        <v>396</v>
      </c>
      <c r="E463" s="112" t="s">
        <v>395</v>
      </c>
      <c r="F463" s="112" t="s">
        <v>390</v>
      </c>
      <c r="G463" s="112" t="s">
        <v>391</v>
      </c>
      <c r="H463" s="109">
        <f t="shared" si="1045"/>
        <v>4.9424625887925746</v>
      </c>
      <c r="I463" s="109">
        <f t="shared" si="1045"/>
        <v>4.9950869573386338</v>
      </c>
      <c r="J463" s="109">
        <f t="shared" si="1045"/>
        <v>5.174317744379703</v>
      </c>
      <c r="K463" s="109">
        <f t="shared" si="1045"/>
        <v>5.0141829527498096</v>
      </c>
      <c r="L463" s="109">
        <f t="shared" si="1045"/>
        <v>5.5863220300089766</v>
      </c>
      <c r="M463" s="109">
        <f t="shared" si="1045"/>
        <v>5.2100202010175112</v>
      </c>
      <c r="N463" s="109">
        <f t="shared" si="1045"/>
        <v>5.095279460751847</v>
      </c>
      <c r="O463" s="109">
        <f t="shared" si="1045"/>
        <v>5.1265306996111741</v>
      </c>
      <c r="P463" s="109">
        <f t="shared" si="1045"/>
        <v>5.0184143294772037</v>
      </c>
      <c r="Q463" s="109">
        <f t="shared" si="1045"/>
        <v>5.095279460751847</v>
      </c>
      <c r="R463" s="109">
        <f t="shared" si="1046"/>
        <v>5.0385537034353618</v>
      </c>
      <c r="S463" s="109">
        <f t="shared" si="1046"/>
        <v>6.6902322224220327</v>
      </c>
      <c r="T463" s="109">
        <f t="shared" si="1046"/>
        <v>4.9737526259484772</v>
      </c>
      <c r="U463" s="109">
        <f t="shared" si="1046"/>
        <v>5.095279460751847</v>
      </c>
      <c r="V463" s="109">
        <f t="shared" si="1046"/>
        <v>5.2180079757899538</v>
      </c>
      <c r="W463" s="109">
        <f t="shared" si="1046"/>
        <v>5.8098515157879893</v>
      </c>
      <c r="X463" s="109">
        <f t="shared" si="1046"/>
        <v>5.095279460751847</v>
      </c>
      <c r="Y463" s="109">
        <f t="shared" si="1046"/>
        <v>5.0557727649176121</v>
      </c>
      <c r="Z463" s="109">
        <f t="shared" si="1046"/>
        <v>6.8698535270176002</v>
      </c>
      <c r="AA463" s="109">
        <f t="shared" si="1046"/>
        <v>4.9865472151895025</v>
      </c>
      <c r="AB463" s="109">
        <f t="shared" si="1047"/>
        <v>5.7329157927771002</v>
      </c>
      <c r="AC463" s="109">
        <f t="shared" si="1047"/>
        <v>5.1182071345838089</v>
      </c>
      <c r="AD463" s="109">
        <f t="shared" si="1047"/>
        <v>4.9056340496570732</v>
      </c>
      <c r="AE463" s="109">
        <f t="shared" si="1047"/>
        <v>5.2475456174529169</v>
      </c>
      <c r="AF463" s="109">
        <f t="shared" si="1047"/>
        <v>5.0896489383853822</v>
      </c>
      <c r="AG463" s="109">
        <f t="shared" si="1047"/>
        <v>6.296530272195942</v>
      </c>
      <c r="AH463" s="109">
        <f t="shared" si="1047"/>
        <v>5.0828699470002281</v>
      </c>
      <c r="AI463" s="109">
        <f t="shared" si="1047"/>
        <v>5.095279460751847</v>
      </c>
      <c r="AJ463" s="109">
        <f t="shared" si="1047"/>
        <v>5.6809762716674488</v>
      </c>
      <c r="AK463" s="109">
        <f t="shared" si="1047"/>
        <v>5.0446023430915377</v>
      </c>
      <c r="AL463" s="109">
        <f t="shared" si="1048"/>
        <v>5.588610717795766</v>
      </c>
      <c r="AM463" s="109">
        <f t="shared" si="1048"/>
        <v>5.4387780809900477</v>
      </c>
      <c r="AN463" s="109">
        <f t="shared" si="1048"/>
        <v>5.4503607579998672</v>
      </c>
      <c r="AO463" s="109">
        <f t="shared" si="1048"/>
        <v>5.075831850990018</v>
      </c>
      <c r="AP463" s="109">
        <f t="shared" si="1048"/>
        <v>5.7019226211150054</v>
      </c>
      <c r="AQ463" s="109">
        <f t="shared" si="1048"/>
        <v>5.0557449703850619</v>
      </c>
      <c r="AR463" s="109">
        <f t="shared" si="1048"/>
        <v>5.095279460751847</v>
      </c>
      <c r="AS463" s="109">
        <f t="shared" si="1048"/>
        <v>4.906457789841971</v>
      </c>
      <c r="AT463" s="109">
        <f t="shared" si="1048"/>
        <v>5.1013071499971634</v>
      </c>
      <c r="AU463" s="109">
        <f t="shared" si="1048"/>
        <v>5.5863220300089766</v>
      </c>
      <c r="AV463" s="109">
        <f t="shared" si="1049"/>
        <v>5.0909070867822681</v>
      </c>
      <c r="AW463" s="109">
        <f t="shared" si="1049"/>
        <v>6.8181215012933007</v>
      </c>
      <c r="AX463" s="109">
        <f t="shared" si="1049"/>
        <v>5.0403446475503495</v>
      </c>
      <c r="AY463" s="109">
        <f t="shared" si="1049"/>
        <v>5.4503607579998672</v>
      </c>
      <c r="AZ463" s="109">
        <f t="shared" si="1049"/>
        <v>6.5775871321062462</v>
      </c>
      <c r="BA463" s="109">
        <f t="shared" si="1049"/>
        <v>6.1006655328625703</v>
      </c>
      <c r="BB463" s="109">
        <f t="shared" si="1049"/>
        <v>5.0063790758349969</v>
      </c>
      <c r="BC463" s="109">
        <f t="shared" si="1049"/>
        <v>5.839378721703012</v>
      </c>
      <c r="BD463" s="109">
        <f t="shared" si="1049"/>
        <v>4.9918033610544059</v>
      </c>
      <c r="BE463" s="109">
        <f t="shared" si="1049"/>
        <v>5.0330857278710806</v>
      </c>
      <c r="BF463" s="109">
        <f t="shared" si="1050"/>
        <v>5.095279460751847</v>
      </c>
      <c r="BG463" s="109">
        <f t="shared" si="1050"/>
        <v>5.2831181132662905</v>
      </c>
      <c r="BH463" s="109">
        <f t="shared" si="1050"/>
        <v>6.8415132707805162</v>
      </c>
      <c r="BI463" s="109">
        <f t="shared" si="1050"/>
        <v>5.1416299992124692</v>
      </c>
      <c r="BJ463" s="109">
        <f t="shared" si="1050"/>
        <v>4.996721674093183</v>
      </c>
      <c r="BK463" s="109">
        <f t="shared" si="1050"/>
        <v>5.095279460751847</v>
      </c>
      <c r="BL463" s="109">
        <f t="shared" si="1050"/>
        <v>5.1985692855352896</v>
      </c>
      <c r="BM463" s="109">
        <f t="shared" si="1050"/>
        <v>5.0702745996376466</v>
      </c>
      <c r="BN463" s="109">
        <f t="shared" si="1050"/>
        <v>5.2731995265809912</v>
      </c>
      <c r="BO463" s="109">
        <f t="shared" si="1050"/>
        <v>5.048976083238518</v>
      </c>
      <c r="BP463" s="109">
        <f t="shared" si="1051"/>
        <v>5.4000143489872654</v>
      </c>
      <c r="BQ463" s="109">
        <f t="shared" si="1051"/>
        <v>4.9752243790518023</v>
      </c>
      <c r="BR463" s="109">
        <f t="shared" si="1051"/>
        <v>5.015858849126956</v>
      </c>
      <c r="BS463" s="109">
        <f t="shared" si="1051"/>
        <v>5.4503607579998672</v>
      </c>
      <c r="BT463" s="109">
        <f t="shared" si="1051"/>
        <v>4.8807364914211577</v>
      </c>
      <c r="BU463" s="109">
        <f t="shared" si="1051"/>
        <v>5.2831181132662905</v>
      </c>
      <c r="BV463" s="109">
        <f t="shared" si="1051"/>
        <v>5.0141829527498096</v>
      </c>
      <c r="BW463" s="109">
        <f t="shared" si="1051"/>
        <v>5.2033911660789389</v>
      </c>
      <c r="BX463" s="109">
        <f t="shared" si="1051"/>
        <v>5.5477848508594079</v>
      </c>
      <c r="BY463" s="109">
        <f t="shared" si="1051"/>
        <v>5.0141829527498096</v>
      </c>
      <c r="BZ463" s="109">
        <f t="shared" si="1052"/>
        <v>5.1760766518430597</v>
      </c>
      <c r="CA463" s="109">
        <f t="shared" si="1052"/>
        <v>5.4503607579998672</v>
      </c>
      <c r="CB463" s="109">
        <f t="shared" si="1052"/>
        <v>5.0134365623682342</v>
      </c>
      <c r="CC463" s="109">
        <f t="shared" si="1052"/>
        <v>5.4962315399595409</v>
      </c>
      <c r="CD463" s="109">
        <f t="shared" si="1052"/>
        <v>6.6317697632762664</v>
      </c>
      <c r="CE463" s="109">
        <f t="shared" si="1052"/>
        <v>5.5863220300089766</v>
      </c>
      <c r="CF463" s="109">
        <f t="shared" si="1052"/>
        <v>5.0865837451882605</v>
      </c>
      <c r="CG463" s="109">
        <f t="shared" si="1052"/>
        <v>5.0419004472772322</v>
      </c>
      <c r="CH463" s="109">
        <f t="shared" si="1052"/>
        <v>5.095279460751847</v>
      </c>
      <c r="CI463" s="109">
        <f t="shared" si="1052"/>
        <v>5.6809762716674488</v>
      </c>
      <c r="CJ463" s="109">
        <f t="shared" si="1053"/>
        <v>5.0172633533590956</v>
      </c>
      <c r="CK463" s="109">
        <f t="shared" si="1053"/>
        <v>6.1939959710595591</v>
      </c>
      <c r="CL463" s="109">
        <f t="shared" si="1053"/>
        <v>5.0063244145481933</v>
      </c>
      <c r="CM463" s="109">
        <f t="shared" si="1053"/>
        <v>5.1648244177139278</v>
      </c>
      <c r="CN463" s="109">
        <f t="shared" si="1053"/>
        <v>4.9990252590771487</v>
      </c>
      <c r="CO463" s="109">
        <f t="shared" si="1053"/>
        <v>5.0529881619197221</v>
      </c>
      <c r="CP463" s="109">
        <f t="shared" si="1053"/>
        <v>5.6809762716674488</v>
      </c>
      <c r="CQ463" s="109">
        <f t="shared" si="1053"/>
        <v>5.3248133996183906</v>
      </c>
      <c r="CR463" s="109">
        <f t="shared" si="1053"/>
        <v>4.9938285199049819</v>
      </c>
      <c r="CS463" s="109">
        <f t="shared" si="1053"/>
        <v>4.6972300980502411</v>
      </c>
      <c r="CT463" s="109">
        <f t="shared" si="1054"/>
        <v>5.0671202582976429</v>
      </c>
      <c r="CU463" s="109">
        <f t="shared" si="1054"/>
        <v>5.028252276960492</v>
      </c>
      <c r="CV463" s="109">
        <f t="shared" si="1054"/>
        <v>5.0744380527434148</v>
      </c>
      <c r="CW463" s="109">
        <f t="shared" si="1054"/>
        <v>5.0523966602726045</v>
      </c>
      <c r="CX463" s="109">
        <f t="shared" si="1054"/>
        <v>5.5863220300089766</v>
      </c>
      <c r="CY463" s="109">
        <f t="shared" si="1054"/>
        <v>5.9314136327615721</v>
      </c>
      <c r="CZ463" s="109">
        <f t="shared" si="1054"/>
        <v>5.1962646042035914</v>
      </c>
      <c r="DA463" s="109">
        <f t="shared" si="1054"/>
        <v>5.095279460751847</v>
      </c>
      <c r="DB463" s="109">
        <f t="shared" si="1054"/>
        <v>5.5485460093414583</v>
      </c>
      <c r="DC463" s="109">
        <f t="shared" si="1054"/>
        <v>5.7112651465940818</v>
      </c>
      <c r="DD463" s="109">
        <f t="shared" si="1055"/>
        <v>4.9812381403091575</v>
      </c>
      <c r="DE463" s="109">
        <f t="shared" si="1055"/>
        <v>5.0108024560167941</v>
      </c>
      <c r="DF463" s="109">
        <f t="shared" si="1055"/>
        <v>5.6809762716674488</v>
      </c>
      <c r="DG463" s="109">
        <f t="shared" si="1055"/>
        <v>5.2520888655549767</v>
      </c>
      <c r="DH463" s="109">
        <f t="shared" si="1055"/>
        <v>7.9668556185047343</v>
      </c>
      <c r="DI463" s="109">
        <f t="shared" si="1055"/>
        <v>5.2831181132662905</v>
      </c>
      <c r="DJ463" s="109">
        <f t="shared" si="1055"/>
        <v>5.2180079757899538</v>
      </c>
      <c r="DK463" s="109">
        <f t="shared" si="1055"/>
        <v>5.1778186527078489</v>
      </c>
      <c r="DL463" s="109">
        <f t="shared" si="1055"/>
        <v>5.3404715189667193</v>
      </c>
      <c r="DM463" s="109">
        <f t="shared" si="1055"/>
        <v>5.0451602424266282</v>
      </c>
      <c r="DN463" s="109">
        <f t="shared" si="1056"/>
        <v>5.2180079757899538</v>
      </c>
      <c r="DO463" s="109">
        <f t="shared" si="1056"/>
        <v>4.9603908275733293</v>
      </c>
      <c r="DP463" s="109">
        <f t="shared" si="1056"/>
        <v>5.0291454883462139</v>
      </c>
      <c r="DQ463" s="109">
        <f t="shared" si="1056"/>
        <v>5.0134002370964801</v>
      </c>
      <c r="DR463" s="109">
        <f t="shared" si="1056"/>
        <v>5.5863220300089766</v>
      </c>
      <c r="DS463" s="109">
        <f t="shared" si="1056"/>
        <v>5.6824869626439813</v>
      </c>
      <c r="DT463" s="109">
        <f t="shared" si="1056"/>
        <v>5.5863220300089766</v>
      </c>
      <c r="DU463" s="109">
        <f t="shared" si="1056"/>
        <v>5.6809762716674488</v>
      </c>
      <c r="DV463" s="109">
        <f t="shared" si="1056"/>
        <v>5.0219905850317383</v>
      </c>
      <c r="DW463" s="109">
        <f t="shared" si="1056"/>
        <v>5.0295402174120989</v>
      </c>
      <c r="DX463" s="109">
        <f t="shared" si="1057"/>
        <v>6.4347270612587586</v>
      </c>
      <c r="DY463" s="109">
        <f t="shared" si="1057"/>
        <v>5.1390344840660207</v>
      </c>
      <c r="DZ463" s="109">
        <f t="shared" si="1057"/>
        <v>4.940950519387159</v>
      </c>
      <c r="EA463" s="109">
        <f t="shared" si="1057"/>
        <v>5.2180079757899538</v>
      </c>
      <c r="EB463" s="109">
        <f t="shared" si="1057"/>
        <v>5.6809762716674488</v>
      </c>
      <c r="EC463" s="109">
        <f t="shared" si="1057"/>
        <v>5.1351950446969976</v>
      </c>
      <c r="ED463" s="109">
        <f t="shared" si="1057"/>
        <v>5.4503607579998672</v>
      </c>
      <c r="EE463" s="109">
        <f t="shared" si="1057"/>
        <v>5.1224649945667693</v>
      </c>
      <c r="EF463" s="109">
        <f t="shared" si="1057"/>
        <v>5.6809762716674488</v>
      </c>
      <c r="EG463" s="109">
        <f t="shared" si="1057"/>
        <v>5.1186544311384647</v>
      </c>
      <c r="EH463" s="109">
        <f t="shared" si="1058"/>
        <v>5.5863220300089766</v>
      </c>
      <c r="EI463" s="109">
        <f t="shared" si="1058"/>
        <v>4.9505106759782365</v>
      </c>
      <c r="EJ463" s="109">
        <f t="shared" si="1058"/>
        <v>5.2831181132662905</v>
      </c>
      <c r="EK463" s="109">
        <f t="shared" si="1058"/>
        <v>5.2017185179370502</v>
      </c>
      <c r="EL463" s="109">
        <f t="shared" si="1058"/>
        <v>4.9942094527565581</v>
      </c>
      <c r="EM463" s="109">
        <f t="shared" si="1058"/>
        <v>5.6088427577170012</v>
      </c>
      <c r="EN463" s="109">
        <f t="shared" si="1058"/>
        <v>5.0163365617262938</v>
      </c>
      <c r="EO463" s="109">
        <f t="shared" si="1058"/>
        <v>5.6809762716674488</v>
      </c>
      <c r="EP463" s="109">
        <f t="shared" si="1058"/>
        <v>4.9464268913962197</v>
      </c>
      <c r="EQ463" s="109">
        <f t="shared" si="1058"/>
        <v>5.7926891411774388</v>
      </c>
      <c r="ER463" s="109">
        <f t="shared" si="1059"/>
        <v>5.0141829527498096</v>
      </c>
      <c r="ES463" s="109">
        <f t="shared" si="1059"/>
        <v>5.0114456586817946</v>
      </c>
      <c r="ET463" s="109">
        <f t="shared" si="1059"/>
        <v>4.9928359155270696</v>
      </c>
      <c r="EU463" s="109">
        <f t="shared" si="1059"/>
        <v>5.2630280868276387</v>
      </c>
      <c r="EV463" s="109">
        <f t="shared" si="1059"/>
        <v>6.0856860553004513</v>
      </c>
      <c r="EW463" s="109">
        <f t="shared" si="1059"/>
        <v>6.4158836665102763</v>
      </c>
      <c r="EX463" s="109">
        <f t="shared" si="1059"/>
        <v>5.6809762716674488</v>
      </c>
      <c r="EY463" s="109">
        <f t="shared" si="1059"/>
        <v>5.0940597538860732</v>
      </c>
      <c r="EZ463" s="109">
        <f t="shared" si="1059"/>
        <v>5.0000236160929292</v>
      </c>
      <c r="FA463" s="109">
        <f t="shared" si="1059"/>
        <v>5.0971852631412418</v>
      </c>
      <c r="FB463" s="109">
        <f t="shared" si="1060"/>
        <v>5.6809762716674488</v>
      </c>
      <c r="FC463" s="109">
        <f t="shared" si="1060"/>
        <v>5.0270721444169553</v>
      </c>
      <c r="FD463" s="109">
        <f t="shared" si="1060"/>
        <v>5.0219445518102015</v>
      </c>
      <c r="FE463" s="109">
        <f t="shared" si="1060"/>
        <v>5.1254274037451548</v>
      </c>
      <c r="FF463" s="109">
        <f t="shared" si="1060"/>
        <v>5.5854390026041774</v>
      </c>
      <c r="FG463" s="109">
        <f t="shared" si="1060"/>
        <v>5.1620086509301224</v>
      </c>
      <c r="FH463" s="109">
        <f t="shared" si="1060"/>
        <v>6.0679592293000386</v>
      </c>
      <c r="FI463" s="109">
        <f t="shared" si="1060"/>
        <v>5.5444764459709965</v>
      </c>
      <c r="FJ463" s="109">
        <f t="shared" si="1060"/>
        <v>5.095279460751847</v>
      </c>
      <c r="FK463" s="109">
        <f t="shared" si="1060"/>
        <v>5.2180079757899538</v>
      </c>
      <c r="FL463" s="109">
        <f t="shared" si="1061"/>
        <v>5.0673919672744638</v>
      </c>
      <c r="FM463" s="109">
        <f t="shared" si="1061"/>
        <v>5.1369763086639688</v>
      </c>
      <c r="FN463" s="109">
        <f t="shared" si="1061"/>
        <v>5.0674053945938553</v>
      </c>
      <c r="FO463" s="109">
        <f t="shared" si="1061"/>
        <v>5.0141829527498096</v>
      </c>
      <c r="FP463" s="109">
        <f t="shared" si="1061"/>
        <v>5.5863220300089766</v>
      </c>
      <c r="FQ463" s="109">
        <f t="shared" si="1061"/>
        <v>5.4503607579998672</v>
      </c>
      <c r="FR463" s="109">
        <f t="shared" si="1061"/>
        <v>5.101142896597036</v>
      </c>
      <c r="FS463" s="109">
        <f t="shared" si="1061"/>
        <v>6.5351548505026251</v>
      </c>
      <c r="FT463" s="109">
        <f t="shared" si="1061"/>
        <v>5.0875721289192164</v>
      </c>
      <c r="FU463" s="109">
        <f t="shared" si="1061"/>
        <v>5.4503607579998672</v>
      </c>
      <c r="FV463" s="109">
        <f t="shared" si="1062"/>
        <v>5.3216215701804961</v>
      </c>
      <c r="FW463" s="109">
        <f t="shared" si="1062"/>
        <v>5.6809762716674488</v>
      </c>
      <c r="FX463" s="109">
        <f t="shared" si="1062"/>
        <v>5.095279460751847</v>
      </c>
      <c r="FY463" s="109">
        <f t="shared" si="1062"/>
        <v>6.4696390983587992</v>
      </c>
      <c r="FZ463" s="109">
        <f t="shared" si="1062"/>
        <v>5.3426166211432671</v>
      </c>
      <c r="GA463" s="109">
        <f t="shared" si="1062"/>
        <v>4.9925494961322725</v>
      </c>
      <c r="GB463" s="109">
        <f t="shared" si="1062"/>
        <v>4.9858394150041967</v>
      </c>
      <c r="GC463" s="109">
        <f t="shared" si="1062"/>
        <v>5.2371174529536706</v>
      </c>
      <c r="GD463" s="109">
        <f t="shared" si="1062"/>
        <v>5.4503607579998672</v>
      </c>
      <c r="GE463" s="109">
        <f t="shared" si="1062"/>
        <v>5.551699169420365</v>
      </c>
      <c r="GF463" s="109">
        <f t="shared" si="1063"/>
        <v>5.5744509816368026</v>
      </c>
      <c r="GG463" s="109">
        <f t="shared" si="1063"/>
        <v>5.095279460751847</v>
      </c>
      <c r="GH463" s="109">
        <f t="shared" si="1063"/>
        <v>5.095279460751847</v>
      </c>
      <c r="GI463" s="109">
        <f t="shared" si="1063"/>
        <v>5.095279460751847</v>
      </c>
      <c r="GJ463" s="109">
        <f t="shared" si="1063"/>
        <v>5.095279460751847</v>
      </c>
      <c r="GK463" s="109">
        <f t="shared" si="1063"/>
        <v>4.9593731949657673</v>
      </c>
      <c r="GL463" s="109">
        <f t="shared" si="1063"/>
        <v>5.0374581138346901</v>
      </c>
      <c r="GM463" s="109">
        <f t="shared" si="1063"/>
        <v>5.1186233185712942</v>
      </c>
      <c r="GN463" s="109">
        <f t="shared" si="1063"/>
        <v>6.9251409742253607</v>
      </c>
      <c r="GO463" s="109">
        <f t="shared" si="1063"/>
        <v>5.0646748813601512</v>
      </c>
      <c r="GP463" s="109">
        <f t="shared" si="1064"/>
        <v>5.6809762716674488</v>
      </c>
      <c r="GQ463" s="109">
        <f t="shared" si="1064"/>
        <v>5.067827634889178</v>
      </c>
      <c r="GR463" s="109">
        <f t="shared" si="1064"/>
        <v>5.061446307641301</v>
      </c>
      <c r="GS463" s="109">
        <f t="shared" si="1064"/>
        <v>5.8342818810832444</v>
      </c>
      <c r="GT463" s="109">
        <f t="shared" si="1064"/>
        <v>5.6809762716674488</v>
      </c>
      <c r="GU463" s="109">
        <f t="shared" si="1064"/>
        <v>7.8812882551788128</v>
      </c>
      <c r="GV463" s="109">
        <f t="shared" si="1064"/>
        <v>5.0141829527498096</v>
      </c>
      <c r="GW463" s="109">
        <f t="shared" si="1064"/>
        <v>5.095279460751847</v>
      </c>
      <c r="GX463" s="109">
        <f t="shared" si="1064"/>
        <v>5.122658118616779</v>
      </c>
      <c r="GY463" s="109">
        <f t="shared" si="1064"/>
        <v>5.0458849983515455</v>
      </c>
      <c r="GZ463" s="109">
        <f t="shared" si="1065"/>
        <v>4.9734651617189032</v>
      </c>
      <c r="HA463" s="109">
        <f t="shared" si="1065"/>
        <v>5.095279460751847</v>
      </c>
      <c r="HB463" s="109">
        <f t="shared" si="1065"/>
        <v>5.0141829527498096</v>
      </c>
      <c r="HC463" s="109">
        <f t="shared" si="1065"/>
        <v>4.9224528113230761</v>
      </c>
      <c r="HD463" s="109">
        <f t="shared" si="1065"/>
        <v>5.1285796129595678</v>
      </c>
      <c r="HE463" s="109">
        <f t="shared" si="1065"/>
        <v>5.385637918629663</v>
      </c>
      <c r="HF463" s="109">
        <f t="shared" si="1065"/>
        <v>5.16285058696094</v>
      </c>
      <c r="HG463" s="109">
        <f t="shared" si="1065"/>
        <v>5.2569759860891319</v>
      </c>
      <c r="HH463" s="109">
        <f t="shared" si="1065"/>
        <v>5.0393193840719563</v>
      </c>
      <c r="HI463" s="109">
        <f t="shared" si="1065"/>
        <v>4.949983280111482</v>
      </c>
      <c r="HJ463" s="109">
        <f t="shared" si="1066"/>
        <v>5.0141829527498096</v>
      </c>
      <c r="HK463" s="109">
        <f t="shared" si="1066"/>
        <v>5.095279460751847</v>
      </c>
      <c r="HL463" s="109">
        <f t="shared" si="1066"/>
        <v>5.4523166016178841</v>
      </c>
      <c r="HM463" s="109">
        <f t="shared" si="1066"/>
        <v>5.095279460751847</v>
      </c>
      <c r="HN463" s="109">
        <f t="shared" si="1066"/>
        <v>5.2180079757899538</v>
      </c>
      <c r="HO463" s="109">
        <f t="shared" si="1066"/>
        <v>5.1912553964057659</v>
      </c>
      <c r="HP463" s="109">
        <f t="shared" si="1066"/>
        <v>5.0216432824088706</v>
      </c>
      <c r="HQ463" s="109">
        <f t="shared" si="1066"/>
        <v>5.7754964575771064</v>
      </c>
      <c r="HR463" s="109"/>
      <c r="HS463" s="109"/>
      <c r="HT463" s="109"/>
      <c r="HU463" s="109"/>
      <c r="HV463" s="109"/>
      <c r="HW463" s="109"/>
      <c r="HX463" s="109"/>
      <c r="HY463" s="109"/>
      <c r="HZ463" s="109"/>
      <c r="IA463" s="109"/>
      <c r="IB463" s="109"/>
      <c r="IC463" s="109"/>
      <c r="ID463" s="109"/>
      <c r="IE463" s="109"/>
      <c r="IF463" s="109"/>
      <c r="IG463" s="109"/>
      <c r="IH463" s="109"/>
      <c r="II463" s="109"/>
      <c r="IJ463" s="109"/>
      <c r="IK463" s="109"/>
      <c r="IL463" s="109"/>
      <c r="IM463" s="109"/>
      <c r="IN463" s="109"/>
      <c r="IO463" s="109"/>
      <c r="IP463" s="109"/>
      <c r="IQ463" s="109"/>
      <c r="IR463" s="109"/>
      <c r="IS463" s="109"/>
      <c r="IT463" s="109"/>
      <c r="IU463" s="109"/>
      <c r="IV463" s="109"/>
      <c r="IW463" s="109"/>
      <c r="IX463" s="109"/>
      <c r="IY463" s="109"/>
      <c r="IZ463" s="109"/>
      <c r="JA463" s="109"/>
      <c r="JB463" s="109"/>
      <c r="JC463" s="109"/>
      <c r="JD463" s="109"/>
      <c r="JE463" s="109"/>
      <c r="JF463" s="109"/>
      <c r="JG463" s="109"/>
      <c r="JH463" s="109"/>
      <c r="JI463" s="109"/>
      <c r="JJ463" s="109"/>
      <c r="JK463" s="109"/>
      <c r="JL463" s="109"/>
      <c r="JM463" s="109"/>
      <c r="JN463" s="109"/>
      <c r="JO463" s="109"/>
      <c r="JP463" s="109" t="str">
        <f t="shared" si="1044"/>
        <v>Water Pollution_Nickel_Seawater_Health_N/A for WP Interim Methodology</v>
      </c>
    </row>
    <row r="464" spans="2:276">
      <c r="B464" s="112" t="s">
        <v>9</v>
      </c>
      <c r="C464" s="112" t="s">
        <v>516</v>
      </c>
      <c r="D464" s="112" t="s">
        <v>384</v>
      </c>
      <c r="E464" s="112" t="s">
        <v>395</v>
      </c>
      <c r="F464" s="112" t="s">
        <v>390</v>
      </c>
      <c r="G464" s="112" t="s">
        <v>391</v>
      </c>
      <c r="H464" s="109">
        <f t="shared" si="1045"/>
        <v>152.44969771188775</v>
      </c>
      <c r="I464" s="109">
        <f t="shared" si="1045"/>
        <v>90.457844136348442</v>
      </c>
      <c r="J464" s="109">
        <f t="shared" si="1045"/>
        <v>56.988244651671579</v>
      </c>
      <c r="K464" s="109">
        <f t="shared" si="1045"/>
        <v>5.0141829527498096</v>
      </c>
      <c r="L464" s="109">
        <f t="shared" si="1045"/>
        <v>130.545505022729</v>
      </c>
      <c r="M464" s="109">
        <f t="shared" si="1045"/>
        <v>26.130644135302457</v>
      </c>
      <c r="N464" s="109">
        <f t="shared" si="1045"/>
        <v>5.095279460751847</v>
      </c>
      <c r="O464" s="109">
        <f t="shared" si="1045"/>
        <v>26.520370396668241</v>
      </c>
      <c r="P464" s="109">
        <f t="shared" si="1045"/>
        <v>157.11432577257867</v>
      </c>
      <c r="Q464" s="109">
        <f t="shared" si="1045"/>
        <v>5.095279460751847</v>
      </c>
      <c r="R464" s="109">
        <f t="shared" si="1046"/>
        <v>5.9872264538684616</v>
      </c>
      <c r="S464" s="109">
        <f t="shared" si="1046"/>
        <v>74.388325093563168</v>
      </c>
      <c r="T464" s="109">
        <f t="shared" si="1046"/>
        <v>180.18120395931146</v>
      </c>
      <c r="U464" s="109">
        <f t="shared" si="1046"/>
        <v>5.187747807055648</v>
      </c>
      <c r="V464" s="109">
        <f t="shared" si="1046"/>
        <v>5.2180079757899538</v>
      </c>
      <c r="W464" s="109">
        <f t="shared" si="1046"/>
        <v>634.60041247184859</v>
      </c>
      <c r="X464" s="109">
        <f t="shared" si="1046"/>
        <v>5.095279460751847</v>
      </c>
      <c r="Y464" s="109">
        <f t="shared" si="1046"/>
        <v>77.397232257077519</v>
      </c>
      <c r="Z464" s="109">
        <f t="shared" si="1046"/>
        <v>413.56729843412188</v>
      </c>
      <c r="AA464" s="109">
        <f t="shared" si="1046"/>
        <v>11.319191566290577</v>
      </c>
      <c r="AB464" s="109">
        <f t="shared" si="1047"/>
        <v>127.6578198532373</v>
      </c>
      <c r="AC464" s="109">
        <f t="shared" si="1047"/>
        <v>5.1182071345838089</v>
      </c>
      <c r="AD464" s="109">
        <f t="shared" si="1047"/>
        <v>15.006297264768195</v>
      </c>
      <c r="AE464" s="109">
        <f t="shared" si="1047"/>
        <v>14.999549448858751</v>
      </c>
      <c r="AF464" s="109">
        <f t="shared" si="1047"/>
        <v>75.28055066278165</v>
      </c>
      <c r="AG464" s="109">
        <f t="shared" si="1047"/>
        <v>12.074413950510513</v>
      </c>
      <c r="AH464" s="109">
        <f t="shared" si="1047"/>
        <v>19.424117324425069</v>
      </c>
      <c r="AI464" s="109">
        <f t="shared" si="1047"/>
        <v>5.095279460751847</v>
      </c>
      <c r="AJ464" s="109">
        <f t="shared" si="1047"/>
        <v>24.788608457444383</v>
      </c>
      <c r="AK464" s="109">
        <f t="shared" si="1047"/>
        <v>52.29999390997444</v>
      </c>
      <c r="AL464" s="109">
        <f t="shared" si="1048"/>
        <v>122.10350554576986</v>
      </c>
      <c r="AM464" s="109">
        <f t="shared" si="1048"/>
        <v>432.3865901823313</v>
      </c>
      <c r="AN464" s="109">
        <f t="shared" si="1048"/>
        <v>24.575136546023167</v>
      </c>
      <c r="AO464" s="109">
        <f t="shared" si="1048"/>
        <v>69.533450483132611</v>
      </c>
      <c r="AP464" s="109">
        <f t="shared" si="1048"/>
        <v>45.646919723361627</v>
      </c>
      <c r="AQ464" s="109">
        <f t="shared" si="1048"/>
        <v>6.9805209329188163</v>
      </c>
      <c r="AR464" s="109">
        <f t="shared" si="1048"/>
        <v>5.095279460751847</v>
      </c>
      <c r="AS464" s="109">
        <f t="shared" si="1048"/>
        <v>13.383991008371215</v>
      </c>
      <c r="AT464" s="109">
        <f t="shared" si="1048"/>
        <v>42.373734920484466</v>
      </c>
      <c r="AU464" s="109">
        <f t="shared" si="1048"/>
        <v>112.60878921450688</v>
      </c>
      <c r="AV464" s="109">
        <f t="shared" si="1049"/>
        <v>20.351710603396075</v>
      </c>
      <c r="AW464" s="109">
        <f t="shared" si="1049"/>
        <v>306.22193240982</v>
      </c>
      <c r="AX464" s="109">
        <f t="shared" si="1049"/>
        <v>21.63508850698279</v>
      </c>
      <c r="AY464" s="109">
        <f t="shared" si="1049"/>
        <v>5.4503607579998672</v>
      </c>
      <c r="AZ464" s="109">
        <f t="shared" si="1049"/>
        <v>39.698393865858186</v>
      </c>
      <c r="BA464" s="109">
        <f t="shared" si="1049"/>
        <v>20.415177740505857</v>
      </c>
      <c r="BB464" s="109">
        <f t="shared" si="1049"/>
        <v>46.340287996322559</v>
      </c>
      <c r="BC464" s="109">
        <f t="shared" si="1049"/>
        <v>73.465948793585</v>
      </c>
      <c r="BD464" s="109">
        <f t="shared" si="1049"/>
        <v>35.34043021171572</v>
      </c>
      <c r="BE464" s="109">
        <f t="shared" si="1049"/>
        <v>78.904684564395282</v>
      </c>
      <c r="BF464" s="109">
        <f t="shared" si="1050"/>
        <v>49.992186756637054</v>
      </c>
      <c r="BG464" s="109">
        <f t="shared" si="1050"/>
        <v>49.193365360983393</v>
      </c>
      <c r="BH464" s="109">
        <f t="shared" si="1050"/>
        <v>124.4840481527057</v>
      </c>
      <c r="BI464" s="109">
        <f t="shared" si="1050"/>
        <v>64.453115557105093</v>
      </c>
      <c r="BJ464" s="109">
        <f t="shared" si="1050"/>
        <v>63.088566586273338</v>
      </c>
      <c r="BK464" s="109">
        <f t="shared" si="1050"/>
        <v>5.095279460751847</v>
      </c>
      <c r="BL464" s="109">
        <f t="shared" si="1050"/>
        <v>120.29968321776315</v>
      </c>
      <c r="BM464" s="109">
        <f t="shared" si="1050"/>
        <v>31.751668453130325</v>
      </c>
      <c r="BN464" s="109">
        <f t="shared" si="1050"/>
        <v>508.9326101165093</v>
      </c>
      <c r="BO464" s="109">
        <f t="shared" si="1050"/>
        <v>235.09760112019001</v>
      </c>
      <c r="BP464" s="109">
        <f t="shared" si="1051"/>
        <v>36.790531639837361</v>
      </c>
      <c r="BQ464" s="109">
        <f t="shared" si="1051"/>
        <v>65.804663227058853</v>
      </c>
      <c r="BR464" s="109">
        <f t="shared" si="1051"/>
        <v>22.190565364424252</v>
      </c>
      <c r="BS464" s="109">
        <f t="shared" si="1051"/>
        <v>98.556808931121864</v>
      </c>
      <c r="BT464" s="109">
        <f t="shared" si="1051"/>
        <v>140.80654081849025</v>
      </c>
      <c r="BU464" s="109">
        <f t="shared" si="1051"/>
        <v>5.4338460032143949</v>
      </c>
      <c r="BV464" s="109">
        <f t="shared" si="1051"/>
        <v>6.946385029734512</v>
      </c>
      <c r="BW464" s="109">
        <f t="shared" si="1051"/>
        <v>20.645648921152976</v>
      </c>
      <c r="BX464" s="109">
        <f t="shared" si="1051"/>
        <v>101.83452014420737</v>
      </c>
      <c r="BY464" s="109">
        <f t="shared" si="1051"/>
        <v>5.310149356734704</v>
      </c>
      <c r="BZ464" s="109">
        <f t="shared" si="1052"/>
        <v>10.031802407685507</v>
      </c>
      <c r="CA464" s="109">
        <f t="shared" si="1052"/>
        <v>60.068808017045967</v>
      </c>
      <c r="CB464" s="109">
        <f t="shared" si="1052"/>
        <v>60.642661092879116</v>
      </c>
      <c r="CC464" s="109">
        <f t="shared" si="1052"/>
        <v>231.4369800370194</v>
      </c>
      <c r="CD464" s="109">
        <f t="shared" si="1052"/>
        <v>126.35587955745316</v>
      </c>
      <c r="CE464" s="109">
        <f t="shared" si="1052"/>
        <v>5.5863220300089766</v>
      </c>
      <c r="CF464" s="109">
        <f t="shared" si="1052"/>
        <v>43.211716614420979</v>
      </c>
      <c r="CG464" s="109">
        <f t="shared" si="1052"/>
        <v>5.0055929150166731</v>
      </c>
      <c r="CH464" s="109">
        <f t="shared" si="1052"/>
        <v>5.095279460751847</v>
      </c>
      <c r="CI464" s="109">
        <f t="shared" si="1052"/>
        <v>5.6809762716674488</v>
      </c>
      <c r="CJ464" s="109">
        <f t="shared" si="1053"/>
        <v>70.123959114822597</v>
      </c>
      <c r="CK464" s="109">
        <f t="shared" si="1053"/>
        <v>39.475315746657778</v>
      </c>
      <c r="CL464" s="109">
        <f t="shared" si="1053"/>
        <v>22.247425586553089</v>
      </c>
      <c r="CM464" s="109">
        <f t="shared" si="1053"/>
        <v>5.3730561505233343</v>
      </c>
      <c r="CN464" s="109">
        <f t="shared" si="1053"/>
        <v>165.39333909201943</v>
      </c>
      <c r="CO464" s="109">
        <f t="shared" si="1053"/>
        <v>56.111112865278336</v>
      </c>
      <c r="CP464" s="109">
        <f t="shared" si="1053"/>
        <v>5.6809762716674488</v>
      </c>
      <c r="CQ464" s="109">
        <f t="shared" si="1053"/>
        <v>109.22244443661327</v>
      </c>
      <c r="CR464" s="109">
        <f t="shared" si="1053"/>
        <v>5.7933299192149104</v>
      </c>
      <c r="CS464" s="109">
        <f t="shared" si="1053"/>
        <v>444.39440595181333</v>
      </c>
      <c r="CT464" s="109">
        <f t="shared" si="1054"/>
        <v>58.786360031519997</v>
      </c>
      <c r="CU464" s="109">
        <f t="shared" si="1054"/>
        <v>148.68913701903244</v>
      </c>
      <c r="CV464" s="109">
        <f t="shared" si="1054"/>
        <v>265.90680932571877</v>
      </c>
      <c r="CW464" s="109">
        <f t="shared" si="1054"/>
        <v>29.823303013244491</v>
      </c>
      <c r="CX464" s="109">
        <f t="shared" si="1054"/>
        <v>12.598634009358502</v>
      </c>
      <c r="CY464" s="109">
        <f t="shared" si="1054"/>
        <v>565.68492911543933</v>
      </c>
      <c r="CZ464" s="109">
        <f t="shared" si="1054"/>
        <v>136.55968457828911</v>
      </c>
      <c r="DA464" s="109">
        <f t="shared" si="1054"/>
        <v>38.360691080964934</v>
      </c>
      <c r="DB464" s="109">
        <f t="shared" si="1054"/>
        <v>152.16951230028494</v>
      </c>
      <c r="DC464" s="109">
        <f t="shared" si="1054"/>
        <v>462.45869022096059</v>
      </c>
      <c r="DD464" s="109">
        <f t="shared" si="1055"/>
        <v>21.6401322595081</v>
      </c>
      <c r="DE464" s="109">
        <f t="shared" si="1055"/>
        <v>147.79343991409937</v>
      </c>
      <c r="DF464" s="109">
        <f t="shared" si="1055"/>
        <v>5.6809762716674488</v>
      </c>
      <c r="DG464" s="109">
        <f t="shared" si="1055"/>
        <v>230.36965611707271</v>
      </c>
      <c r="DH464" s="109">
        <f t="shared" si="1055"/>
        <v>275.21526530812662</v>
      </c>
      <c r="DI464" s="109">
        <f t="shared" si="1055"/>
        <v>87.333553767664228</v>
      </c>
      <c r="DJ464" s="109">
        <f t="shared" si="1055"/>
        <v>124.20847643038725</v>
      </c>
      <c r="DK464" s="109">
        <f t="shared" si="1055"/>
        <v>75.875835732667454</v>
      </c>
      <c r="DL464" s="109">
        <f t="shared" si="1055"/>
        <v>30.176480183961942</v>
      </c>
      <c r="DM464" s="109">
        <f t="shared" si="1055"/>
        <v>24.819871576696393</v>
      </c>
      <c r="DN464" s="109">
        <f t="shared" si="1056"/>
        <v>97.548724447646592</v>
      </c>
      <c r="DO464" s="109">
        <f t="shared" si="1056"/>
        <v>104.26910065430025</v>
      </c>
      <c r="DP464" s="109">
        <f t="shared" si="1056"/>
        <v>18.151024767512723</v>
      </c>
      <c r="DQ464" s="109">
        <f t="shared" si="1056"/>
        <v>13.744717259460476</v>
      </c>
      <c r="DR464" s="109">
        <f t="shared" si="1056"/>
        <v>130.545505022729</v>
      </c>
      <c r="DS464" s="109">
        <f t="shared" si="1056"/>
        <v>38.967921628280884</v>
      </c>
      <c r="DT464" s="109">
        <f t="shared" si="1056"/>
        <v>130.545505022729</v>
      </c>
      <c r="DU464" s="109">
        <f t="shared" si="1056"/>
        <v>5.6809762716674488</v>
      </c>
      <c r="DV464" s="109">
        <f t="shared" si="1056"/>
        <v>42.63158210349691</v>
      </c>
      <c r="DW464" s="109">
        <f t="shared" si="1056"/>
        <v>140.7978405340541</v>
      </c>
      <c r="DX464" s="109">
        <f t="shared" si="1057"/>
        <v>40.214703122694587</v>
      </c>
      <c r="DY464" s="109">
        <f t="shared" si="1057"/>
        <v>5.1390344840660207</v>
      </c>
      <c r="DZ464" s="109">
        <f t="shared" si="1057"/>
        <v>64.419340640521</v>
      </c>
      <c r="EA464" s="109">
        <f t="shared" si="1057"/>
        <v>5.2180079757899538</v>
      </c>
      <c r="EB464" s="109">
        <f t="shared" si="1057"/>
        <v>5.6809762716674488</v>
      </c>
      <c r="EC464" s="109">
        <f t="shared" si="1057"/>
        <v>15.186373913144402</v>
      </c>
      <c r="ED464" s="109">
        <f t="shared" si="1057"/>
        <v>33.251098913815717</v>
      </c>
      <c r="EE464" s="109">
        <f t="shared" si="1057"/>
        <v>81.253114510038372</v>
      </c>
      <c r="EF464" s="109">
        <f t="shared" si="1057"/>
        <v>5.6809762716674488</v>
      </c>
      <c r="EG464" s="109">
        <f t="shared" si="1057"/>
        <v>132.45210531796204</v>
      </c>
      <c r="EH464" s="109">
        <f t="shared" si="1058"/>
        <v>5.5863220300089766</v>
      </c>
      <c r="EI464" s="109">
        <f t="shared" si="1058"/>
        <v>7.767671511120902</v>
      </c>
      <c r="EJ464" s="109">
        <f t="shared" si="1058"/>
        <v>79.400167222993232</v>
      </c>
      <c r="EK464" s="109">
        <f t="shared" si="1058"/>
        <v>148.89241939618515</v>
      </c>
      <c r="EL464" s="109">
        <f t="shared" si="1058"/>
        <v>42.322721117355577</v>
      </c>
      <c r="EM464" s="109">
        <f t="shared" si="1058"/>
        <v>53.762400353486662</v>
      </c>
      <c r="EN464" s="109">
        <f t="shared" si="1058"/>
        <v>9.3205948968998875</v>
      </c>
      <c r="EO464" s="109">
        <f t="shared" si="1058"/>
        <v>5.6809762716674488</v>
      </c>
      <c r="EP464" s="109">
        <f t="shared" si="1058"/>
        <v>172.0535632525748</v>
      </c>
      <c r="EQ464" s="109">
        <f t="shared" si="1058"/>
        <v>298.53000935050153</v>
      </c>
      <c r="ER464" s="109">
        <f t="shared" si="1059"/>
        <v>6.4197550088886519</v>
      </c>
      <c r="ES464" s="109">
        <f t="shared" si="1059"/>
        <v>7.1537309957640645</v>
      </c>
      <c r="ET464" s="109">
        <f t="shared" si="1059"/>
        <v>27.129917622148948</v>
      </c>
      <c r="EU464" s="109">
        <f t="shared" si="1059"/>
        <v>70.832687458039672</v>
      </c>
      <c r="EV464" s="109">
        <f t="shared" si="1059"/>
        <v>237.97439933477796</v>
      </c>
      <c r="EW464" s="109">
        <f t="shared" si="1059"/>
        <v>115.42635066392813</v>
      </c>
      <c r="EX464" s="109">
        <f t="shared" si="1059"/>
        <v>5.6809762716674488</v>
      </c>
      <c r="EY464" s="109">
        <f t="shared" si="1059"/>
        <v>12.71412322559507</v>
      </c>
      <c r="EZ464" s="109">
        <f t="shared" si="1059"/>
        <v>31.608650359648088</v>
      </c>
      <c r="FA464" s="109">
        <f t="shared" si="1059"/>
        <v>733.16805357702788</v>
      </c>
      <c r="FB464" s="109">
        <f t="shared" si="1060"/>
        <v>5.6809762716674488</v>
      </c>
      <c r="FC464" s="109">
        <f t="shared" si="1060"/>
        <v>10.734963815570918</v>
      </c>
      <c r="FD464" s="109">
        <f t="shared" si="1060"/>
        <v>12.429943686947789</v>
      </c>
      <c r="FE464" s="109">
        <f t="shared" si="1060"/>
        <v>21.519668850151156</v>
      </c>
      <c r="FF464" s="109">
        <f t="shared" si="1060"/>
        <v>19.989078849555142</v>
      </c>
      <c r="FG464" s="109">
        <f t="shared" si="1060"/>
        <v>149.47550622234584</v>
      </c>
      <c r="FH464" s="109">
        <f t="shared" si="1060"/>
        <v>122.32010839517206</v>
      </c>
      <c r="FI464" s="109">
        <f t="shared" si="1060"/>
        <v>55.222749163486938</v>
      </c>
      <c r="FJ464" s="109">
        <f t="shared" si="1060"/>
        <v>30.61644004049349</v>
      </c>
      <c r="FK464" s="109">
        <f t="shared" si="1060"/>
        <v>122.6260689232422</v>
      </c>
      <c r="FL464" s="109">
        <f t="shared" si="1061"/>
        <v>66.710386163203751</v>
      </c>
      <c r="FM464" s="109">
        <f t="shared" si="1061"/>
        <v>13.34768008839889</v>
      </c>
      <c r="FN464" s="109">
        <f t="shared" si="1061"/>
        <v>506.41492086178073</v>
      </c>
      <c r="FO464" s="109">
        <f t="shared" si="1061"/>
        <v>5.3732473616027789</v>
      </c>
      <c r="FP464" s="109">
        <f t="shared" si="1061"/>
        <v>130.545505022729</v>
      </c>
      <c r="FQ464" s="109">
        <f t="shared" si="1061"/>
        <v>13.635637246888354</v>
      </c>
      <c r="FR464" s="109">
        <f t="shared" si="1061"/>
        <v>34.913467632579767</v>
      </c>
      <c r="FS464" s="109">
        <f t="shared" si="1061"/>
        <v>134.15716653199192</v>
      </c>
      <c r="FT464" s="109">
        <f t="shared" si="1061"/>
        <v>97.572859239087038</v>
      </c>
      <c r="FU464" s="109">
        <f t="shared" si="1061"/>
        <v>5.4503607579998672</v>
      </c>
      <c r="FV464" s="109">
        <f t="shared" si="1062"/>
        <v>62.755912160336706</v>
      </c>
      <c r="FW464" s="109">
        <f t="shared" si="1062"/>
        <v>5.6809762716674488</v>
      </c>
      <c r="FX464" s="109">
        <f t="shared" si="1062"/>
        <v>49.992186756637054</v>
      </c>
      <c r="FY464" s="109">
        <f t="shared" si="1062"/>
        <v>84.464846586512024</v>
      </c>
      <c r="FZ464" s="109">
        <f t="shared" si="1062"/>
        <v>61.064473100541051</v>
      </c>
      <c r="GA464" s="109">
        <f t="shared" si="1062"/>
        <v>5.7116817317265438</v>
      </c>
      <c r="GB464" s="109">
        <f t="shared" si="1062"/>
        <v>60.574924083277757</v>
      </c>
      <c r="GC464" s="109">
        <f t="shared" si="1062"/>
        <v>77.757499942509185</v>
      </c>
      <c r="GD464" s="109">
        <f t="shared" si="1062"/>
        <v>98.556808931121864</v>
      </c>
      <c r="GE464" s="109">
        <f t="shared" si="1062"/>
        <v>64.053280982558647</v>
      </c>
      <c r="GF464" s="109">
        <f t="shared" si="1063"/>
        <v>191.81960373883447</v>
      </c>
      <c r="GG464" s="109">
        <f t="shared" si="1063"/>
        <v>5.095279460751847</v>
      </c>
      <c r="GH464" s="109">
        <f t="shared" si="1063"/>
        <v>5.095279460751847</v>
      </c>
      <c r="GI464" s="109">
        <f t="shared" si="1063"/>
        <v>49.992186756637054</v>
      </c>
      <c r="GJ464" s="109">
        <f t="shared" si="1063"/>
        <v>5.095279460751847</v>
      </c>
      <c r="GK464" s="109">
        <f t="shared" si="1063"/>
        <v>40.975922625174078</v>
      </c>
      <c r="GL464" s="109">
        <f t="shared" si="1063"/>
        <v>5.8781441143657975</v>
      </c>
      <c r="GM464" s="109">
        <f t="shared" si="1063"/>
        <v>19.143923251426401</v>
      </c>
      <c r="GN464" s="109">
        <f t="shared" si="1063"/>
        <v>127.091459487755</v>
      </c>
      <c r="GO464" s="109">
        <f t="shared" si="1063"/>
        <v>311.28071649837523</v>
      </c>
      <c r="GP464" s="109">
        <f t="shared" si="1064"/>
        <v>107.58289119168185</v>
      </c>
      <c r="GQ464" s="109">
        <f t="shared" si="1064"/>
        <v>126.34642447633586</v>
      </c>
      <c r="GR464" s="109">
        <f t="shared" si="1064"/>
        <v>78.082389649728171</v>
      </c>
      <c r="GS464" s="109">
        <f t="shared" si="1064"/>
        <v>139.19804829592076</v>
      </c>
      <c r="GT464" s="109">
        <f t="shared" si="1064"/>
        <v>75.128443943441326</v>
      </c>
      <c r="GU464" s="109">
        <f t="shared" si="1064"/>
        <v>137.02690619762697</v>
      </c>
      <c r="GV464" s="109">
        <f t="shared" si="1064"/>
        <v>5.0141829527498096</v>
      </c>
      <c r="GW464" s="109">
        <f t="shared" si="1064"/>
        <v>25.52170710943836</v>
      </c>
      <c r="GX464" s="109">
        <f t="shared" si="1064"/>
        <v>133.03899942677583</v>
      </c>
      <c r="GY464" s="109">
        <f t="shared" si="1064"/>
        <v>142.56746629336627</v>
      </c>
      <c r="GZ464" s="109">
        <f t="shared" si="1065"/>
        <v>41.625237479419049</v>
      </c>
      <c r="HA464" s="109">
        <f t="shared" si="1065"/>
        <v>5.095279460751847</v>
      </c>
      <c r="HB464" s="109">
        <f t="shared" si="1065"/>
        <v>10.699835270701735</v>
      </c>
      <c r="HC464" s="109">
        <f t="shared" si="1065"/>
        <v>203.60542881427006</v>
      </c>
      <c r="HD464" s="109">
        <f t="shared" si="1065"/>
        <v>110.59257880526447</v>
      </c>
      <c r="HE464" s="109">
        <f t="shared" si="1065"/>
        <v>191.83743590877023</v>
      </c>
      <c r="HF464" s="109">
        <f t="shared" si="1065"/>
        <v>146.4828762728682</v>
      </c>
      <c r="HG464" s="109">
        <f t="shared" si="1065"/>
        <v>26.214549621426233</v>
      </c>
      <c r="HH464" s="109">
        <f t="shared" si="1065"/>
        <v>9.6778004631183538</v>
      </c>
      <c r="HI464" s="109">
        <f t="shared" si="1065"/>
        <v>229.05576488508788</v>
      </c>
      <c r="HJ464" s="109">
        <f t="shared" si="1066"/>
        <v>5.1562061128434404</v>
      </c>
      <c r="HK464" s="109">
        <f t="shared" si="1066"/>
        <v>58.486492316555484</v>
      </c>
      <c r="HL464" s="109">
        <f t="shared" si="1066"/>
        <v>241.39803750524405</v>
      </c>
      <c r="HM464" s="109">
        <f t="shared" si="1066"/>
        <v>5.095279460751847</v>
      </c>
      <c r="HN464" s="109">
        <f t="shared" si="1066"/>
        <v>179.85852457824234</v>
      </c>
      <c r="HO464" s="109">
        <f t="shared" si="1066"/>
        <v>195.95597273933973</v>
      </c>
      <c r="HP464" s="109">
        <f t="shared" si="1066"/>
        <v>39.605994445830682</v>
      </c>
      <c r="HQ464" s="109">
        <f t="shared" si="1066"/>
        <v>66.998250718897651</v>
      </c>
      <c r="HR464" s="109"/>
      <c r="HS464" s="109"/>
      <c r="HT464" s="109"/>
      <c r="HU464" s="109"/>
      <c r="HV464" s="109"/>
      <c r="HW464" s="109"/>
      <c r="HX464" s="109"/>
      <c r="HY464" s="109"/>
      <c r="HZ464" s="109"/>
      <c r="IA464" s="109"/>
      <c r="IB464" s="109"/>
      <c r="IC464" s="109"/>
      <c r="ID464" s="109"/>
      <c r="IE464" s="109"/>
      <c r="IF464" s="109"/>
      <c r="IG464" s="109"/>
      <c r="IH464" s="109"/>
      <c r="II464" s="109"/>
      <c r="IJ464" s="109"/>
      <c r="IK464" s="109"/>
      <c r="IL464" s="109"/>
      <c r="IM464" s="109"/>
      <c r="IN464" s="109"/>
      <c r="IO464" s="109"/>
      <c r="IP464" s="109"/>
      <c r="IQ464" s="109"/>
      <c r="IR464" s="109"/>
      <c r="IS464" s="109"/>
      <c r="IT464" s="109"/>
      <c r="IU464" s="109"/>
      <c r="IV464" s="109"/>
      <c r="IW464" s="109"/>
      <c r="IX464" s="109"/>
      <c r="IY464" s="109"/>
      <c r="IZ464" s="109"/>
      <c r="JA464" s="109"/>
      <c r="JB464" s="109"/>
      <c r="JC464" s="109"/>
      <c r="JD464" s="109"/>
      <c r="JE464" s="109"/>
      <c r="JF464" s="109"/>
      <c r="JG464" s="109"/>
      <c r="JH464" s="109"/>
      <c r="JI464" s="109"/>
      <c r="JJ464" s="109"/>
      <c r="JK464" s="109"/>
      <c r="JL464" s="109"/>
      <c r="JM464" s="109"/>
      <c r="JN464" s="109"/>
      <c r="JO464" s="109"/>
      <c r="JP464" s="109" t="str">
        <f t="shared" si="1044"/>
        <v>Water Pollution_Nickel_Unspecified_Health_N/A for WP Interim Methodology</v>
      </c>
    </row>
    <row r="465" spans="2:276">
      <c r="B465" s="112" t="s">
        <v>9</v>
      </c>
      <c r="C465" s="112" t="s">
        <v>517</v>
      </c>
      <c r="D465" s="112" t="s">
        <v>394</v>
      </c>
      <c r="E465" s="112" t="s">
        <v>395</v>
      </c>
      <c r="F465" s="112" t="s">
        <v>390</v>
      </c>
      <c r="G465" s="112" t="s">
        <v>391</v>
      </c>
      <c r="H465" s="109">
        <f t="shared" si="1045"/>
        <v>42.857059304666279</v>
      </c>
      <c r="I465" s="109">
        <f t="shared" si="1045"/>
        <v>134.95022717102992</v>
      </c>
      <c r="J465" s="109">
        <f t="shared" si="1045"/>
        <v>15.83804046075022</v>
      </c>
      <c r="K465" s="109">
        <f t="shared" si="1045"/>
        <v>10.228562513410337</v>
      </c>
      <c r="L465" s="109">
        <f t="shared" si="1045"/>
        <v>193.41418758486819</v>
      </c>
      <c r="M465" s="109">
        <f t="shared" si="1045"/>
        <v>17.70815057982696</v>
      </c>
      <c r="N465" s="109">
        <f t="shared" si="1045"/>
        <v>68.444014294257144</v>
      </c>
      <c r="O465" s="109">
        <f t="shared" si="1045"/>
        <v>19.113062457875962</v>
      </c>
      <c r="P465" s="109">
        <f t="shared" si="1045"/>
        <v>90.463999751584396</v>
      </c>
      <c r="Q465" s="109">
        <f t="shared" si="1045"/>
        <v>68.444014294257144</v>
      </c>
      <c r="R465" s="109">
        <f t="shared" si="1046"/>
        <v>3.2329689192200353</v>
      </c>
      <c r="S465" s="109">
        <f t="shared" si="1046"/>
        <v>107.0433466134369</v>
      </c>
      <c r="T465" s="109">
        <f t="shared" si="1046"/>
        <v>118.37690200547294</v>
      </c>
      <c r="U465" s="109">
        <f t="shared" si="1046"/>
        <v>68.444014294257144</v>
      </c>
      <c r="V465" s="109">
        <f t="shared" si="1046"/>
        <v>100.17701215656993</v>
      </c>
      <c r="W465" s="109">
        <f t="shared" si="1046"/>
        <v>1057.9210876494039</v>
      </c>
      <c r="X465" s="109">
        <f t="shared" si="1046"/>
        <v>68.444014294257144</v>
      </c>
      <c r="Y465" s="109">
        <f t="shared" si="1046"/>
        <v>47.436055505508818</v>
      </c>
      <c r="Z465" s="109">
        <f t="shared" si="1046"/>
        <v>502.6213146471178</v>
      </c>
      <c r="AA465" s="109">
        <f t="shared" si="1046"/>
        <v>12.926127564605826</v>
      </c>
      <c r="AB465" s="109">
        <f t="shared" si="1047"/>
        <v>89.759778921027461</v>
      </c>
      <c r="AC465" s="109">
        <f t="shared" si="1047"/>
        <v>12.978739264869844</v>
      </c>
      <c r="AD465" s="109">
        <f t="shared" si="1047"/>
        <v>10.698204891637332</v>
      </c>
      <c r="AE465" s="109">
        <f t="shared" si="1047"/>
        <v>8.1182860762178866</v>
      </c>
      <c r="AF465" s="109">
        <f t="shared" si="1047"/>
        <v>49.095230624469643</v>
      </c>
      <c r="AG465" s="109">
        <f t="shared" si="1047"/>
        <v>4.6769876468306046</v>
      </c>
      <c r="AH465" s="109">
        <f t="shared" si="1047"/>
        <v>23.315183747170302</v>
      </c>
      <c r="AI465" s="109">
        <f t="shared" si="1047"/>
        <v>68.444014294257144</v>
      </c>
      <c r="AJ465" s="109">
        <f t="shared" si="1047"/>
        <v>139.39598714560336</v>
      </c>
      <c r="AK465" s="109">
        <f t="shared" si="1047"/>
        <v>46.688911293086726</v>
      </c>
      <c r="AL465" s="109">
        <f t="shared" si="1048"/>
        <v>54.722781856426472</v>
      </c>
      <c r="AM465" s="109">
        <f t="shared" si="1048"/>
        <v>353.3586888211961</v>
      </c>
      <c r="AN465" s="109">
        <f t="shared" si="1048"/>
        <v>67.745706093002781</v>
      </c>
      <c r="AO465" s="109">
        <f t="shared" si="1048"/>
        <v>74.760772084682998</v>
      </c>
      <c r="AP465" s="109">
        <f t="shared" si="1048"/>
        <v>39.546701969181086</v>
      </c>
      <c r="AQ465" s="109">
        <f t="shared" si="1048"/>
        <v>3.8070004738460343</v>
      </c>
      <c r="AR465" s="109">
        <f t="shared" si="1048"/>
        <v>68.444014294257144</v>
      </c>
      <c r="AS465" s="109">
        <f t="shared" si="1048"/>
        <v>6.7371491551977778</v>
      </c>
      <c r="AT465" s="109">
        <f t="shared" si="1048"/>
        <v>13.106149345734973</v>
      </c>
      <c r="AU465" s="109">
        <f t="shared" si="1048"/>
        <v>193.41418758486819</v>
      </c>
      <c r="AV465" s="109">
        <f t="shared" si="1049"/>
        <v>16.666576452315784</v>
      </c>
      <c r="AW465" s="109">
        <f t="shared" si="1049"/>
        <v>198.35058877720002</v>
      </c>
      <c r="AX465" s="109">
        <f t="shared" si="1049"/>
        <v>38.931503923835734</v>
      </c>
      <c r="AY465" s="109">
        <f t="shared" si="1049"/>
        <v>67.745706093002781</v>
      </c>
      <c r="AZ465" s="109">
        <f t="shared" si="1049"/>
        <v>31.059880610188529</v>
      </c>
      <c r="BA465" s="109">
        <f t="shared" si="1049"/>
        <v>15.774087960478795</v>
      </c>
      <c r="BB465" s="109">
        <f t="shared" si="1049"/>
        <v>93.377096453855216</v>
      </c>
      <c r="BC465" s="109">
        <f t="shared" si="1049"/>
        <v>54.426983921470146</v>
      </c>
      <c r="BD465" s="109">
        <f t="shared" si="1049"/>
        <v>50.326035430277742</v>
      </c>
      <c r="BE465" s="109">
        <f t="shared" si="1049"/>
        <v>98.961346166154755</v>
      </c>
      <c r="BF465" s="109">
        <f t="shared" si="1050"/>
        <v>68.444014294257144</v>
      </c>
      <c r="BG465" s="109">
        <f t="shared" si="1050"/>
        <v>66.055680404486992</v>
      </c>
      <c r="BH465" s="109">
        <f t="shared" si="1050"/>
        <v>119.67146847841261</v>
      </c>
      <c r="BI465" s="109">
        <f t="shared" si="1050"/>
        <v>143.87908177129231</v>
      </c>
      <c r="BJ465" s="109">
        <f t="shared" si="1050"/>
        <v>37.212013972591379</v>
      </c>
      <c r="BK465" s="109">
        <f t="shared" si="1050"/>
        <v>68.444014294257144</v>
      </c>
      <c r="BL465" s="109">
        <f t="shared" si="1050"/>
        <v>188.74784885588969</v>
      </c>
      <c r="BM465" s="109">
        <f t="shared" si="1050"/>
        <v>47.803049048584697</v>
      </c>
      <c r="BN465" s="109">
        <f t="shared" si="1050"/>
        <v>139.9282635849728</v>
      </c>
      <c r="BO465" s="109">
        <f t="shared" si="1050"/>
        <v>307.06270158040257</v>
      </c>
      <c r="BP465" s="109">
        <f t="shared" si="1051"/>
        <v>50.928237167750659</v>
      </c>
      <c r="BQ465" s="109">
        <f t="shared" si="1051"/>
        <v>19.333764422388427</v>
      </c>
      <c r="BR465" s="109">
        <f t="shared" si="1051"/>
        <v>32.204400563161414</v>
      </c>
      <c r="BS465" s="109">
        <f t="shared" si="1051"/>
        <v>67.745706093002781</v>
      </c>
      <c r="BT465" s="109">
        <f t="shared" si="1051"/>
        <v>72.123814173817593</v>
      </c>
      <c r="BU465" s="109">
        <f t="shared" si="1051"/>
        <v>66.055680404486992</v>
      </c>
      <c r="BV465" s="109">
        <f t="shared" si="1051"/>
        <v>10.228562513410337</v>
      </c>
      <c r="BW465" s="109">
        <f t="shared" si="1051"/>
        <v>26.425657688502547</v>
      </c>
      <c r="BX465" s="109">
        <f t="shared" si="1051"/>
        <v>126.98935335643795</v>
      </c>
      <c r="BY465" s="109">
        <f t="shared" si="1051"/>
        <v>10.228562513410337</v>
      </c>
      <c r="BZ465" s="109">
        <f t="shared" si="1052"/>
        <v>8.2065533431425877</v>
      </c>
      <c r="CA465" s="109">
        <f t="shared" si="1052"/>
        <v>67.745706093002781</v>
      </c>
      <c r="CB465" s="109">
        <f t="shared" si="1052"/>
        <v>44.029144127699354</v>
      </c>
      <c r="CC465" s="109">
        <f t="shared" si="1052"/>
        <v>272.17120427959577</v>
      </c>
      <c r="CD465" s="109">
        <f t="shared" si="1052"/>
        <v>108.22647559882283</v>
      </c>
      <c r="CE465" s="109">
        <f t="shared" si="1052"/>
        <v>193.41418758486819</v>
      </c>
      <c r="CF465" s="109">
        <f t="shared" si="1052"/>
        <v>80.435344693472985</v>
      </c>
      <c r="CG465" s="109">
        <f t="shared" si="1052"/>
        <v>0.1072504130699313</v>
      </c>
      <c r="CH465" s="109">
        <f t="shared" si="1052"/>
        <v>68.444014294257144</v>
      </c>
      <c r="CI465" s="109">
        <f t="shared" si="1052"/>
        <v>139.39598714560336</v>
      </c>
      <c r="CJ465" s="109">
        <f t="shared" si="1053"/>
        <v>94.387393344258825</v>
      </c>
      <c r="CK465" s="109">
        <f t="shared" si="1053"/>
        <v>33.07332312578567</v>
      </c>
      <c r="CL465" s="109">
        <f t="shared" si="1053"/>
        <v>40.739898385604249</v>
      </c>
      <c r="CM465" s="109">
        <f t="shared" si="1053"/>
        <v>2.4522144582768597</v>
      </c>
      <c r="CN465" s="109">
        <f t="shared" si="1053"/>
        <v>304.56398371926929</v>
      </c>
      <c r="CO465" s="109">
        <f t="shared" si="1053"/>
        <v>77.210573547147504</v>
      </c>
      <c r="CP465" s="109">
        <f t="shared" si="1053"/>
        <v>139.39598714560336</v>
      </c>
      <c r="CQ465" s="109">
        <f t="shared" si="1053"/>
        <v>85.490646115953098</v>
      </c>
      <c r="CR465" s="109">
        <f t="shared" si="1053"/>
        <v>3.6819759622188881</v>
      </c>
      <c r="CS465" s="109">
        <f t="shared" si="1053"/>
        <v>518.4956056698818</v>
      </c>
      <c r="CT465" s="109">
        <f t="shared" si="1054"/>
        <v>101.27960456586288</v>
      </c>
      <c r="CU465" s="109">
        <f t="shared" si="1054"/>
        <v>52.437257212859947</v>
      </c>
      <c r="CV465" s="109">
        <f t="shared" si="1054"/>
        <v>75.746215587099954</v>
      </c>
      <c r="CW465" s="109">
        <f t="shared" si="1054"/>
        <v>64.746790838272119</v>
      </c>
      <c r="CX465" s="109">
        <f t="shared" si="1054"/>
        <v>193.41418758486819</v>
      </c>
      <c r="CY465" s="109">
        <f t="shared" si="1054"/>
        <v>683.03525758167768</v>
      </c>
      <c r="CZ465" s="109">
        <f t="shared" si="1054"/>
        <v>216.30189592608258</v>
      </c>
      <c r="DA465" s="109">
        <f t="shared" si="1054"/>
        <v>68.444014294257144</v>
      </c>
      <c r="DB465" s="109">
        <f t="shared" si="1054"/>
        <v>268.35786546469797</v>
      </c>
      <c r="DC465" s="109">
        <f t="shared" si="1054"/>
        <v>103.85818897176945</v>
      </c>
      <c r="DD465" s="109">
        <f t="shared" si="1055"/>
        <v>8.8370652395997027</v>
      </c>
      <c r="DE465" s="109">
        <f t="shared" si="1055"/>
        <v>91.203283413015043</v>
      </c>
      <c r="DF465" s="109">
        <f t="shared" si="1055"/>
        <v>139.39598714560336</v>
      </c>
      <c r="DG465" s="109">
        <f t="shared" si="1055"/>
        <v>181.46343919900727</v>
      </c>
      <c r="DH465" s="109">
        <f t="shared" si="1055"/>
        <v>222.18094290581516</v>
      </c>
      <c r="DI465" s="109">
        <f t="shared" si="1055"/>
        <v>66.055680404486992</v>
      </c>
      <c r="DJ465" s="109">
        <f t="shared" si="1055"/>
        <v>100.17701215656993</v>
      </c>
      <c r="DK465" s="109">
        <f t="shared" si="1055"/>
        <v>41.049152729438958</v>
      </c>
      <c r="DL465" s="109">
        <f t="shared" si="1055"/>
        <v>26.595369424115546</v>
      </c>
      <c r="DM465" s="109">
        <f t="shared" si="1055"/>
        <v>26.117692080272306</v>
      </c>
      <c r="DN465" s="109">
        <f t="shared" si="1056"/>
        <v>100.17701215656993</v>
      </c>
      <c r="DO465" s="109">
        <f t="shared" si="1056"/>
        <v>45.745981877771868</v>
      </c>
      <c r="DP465" s="109">
        <f t="shared" si="1056"/>
        <v>30.273896145823603</v>
      </c>
      <c r="DQ465" s="109">
        <f t="shared" si="1056"/>
        <v>2.6431936281106223</v>
      </c>
      <c r="DR465" s="109">
        <f t="shared" si="1056"/>
        <v>193.41418758486819</v>
      </c>
      <c r="DS465" s="109">
        <f t="shared" si="1056"/>
        <v>27.967133331164032</v>
      </c>
      <c r="DT465" s="109">
        <f t="shared" si="1056"/>
        <v>193.41418758486819</v>
      </c>
      <c r="DU465" s="109">
        <f t="shared" si="1056"/>
        <v>139.39598714560336</v>
      </c>
      <c r="DV465" s="109">
        <f t="shared" si="1056"/>
        <v>38.201996493830279</v>
      </c>
      <c r="DW465" s="109">
        <f t="shared" si="1056"/>
        <v>156.11509459189199</v>
      </c>
      <c r="DX465" s="109">
        <f t="shared" si="1057"/>
        <v>72.696571681786082</v>
      </c>
      <c r="DY465" s="109">
        <f t="shared" si="1057"/>
        <v>354.80187601218802</v>
      </c>
      <c r="DZ465" s="109">
        <f t="shared" si="1057"/>
        <v>20.673772761194989</v>
      </c>
      <c r="EA465" s="109">
        <f t="shared" si="1057"/>
        <v>100.17701215656993</v>
      </c>
      <c r="EB465" s="109">
        <f t="shared" si="1057"/>
        <v>139.39598714560336</v>
      </c>
      <c r="EC465" s="109">
        <f t="shared" si="1057"/>
        <v>4.8332959535365294</v>
      </c>
      <c r="ED465" s="109">
        <f t="shared" si="1057"/>
        <v>67.745706093002781</v>
      </c>
      <c r="EE465" s="109">
        <f t="shared" si="1057"/>
        <v>57.715777824902716</v>
      </c>
      <c r="EF465" s="109">
        <f t="shared" si="1057"/>
        <v>139.39598714560336</v>
      </c>
      <c r="EG465" s="109">
        <f t="shared" si="1057"/>
        <v>74.962861435345673</v>
      </c>
      <c r="EH465" s="109">
        <f t="shared" si="1058"/>
        <v>193.41418758486819</v>
      </c>
      <c r="EI465" s="109">
        <f t="shared" si="1058"/>
        <v>2.0032654182741934</v>
      </c>
      <c r="EJ465" s="109">
        <f t="shared" si="1058"/>
        <v>66.055680404486992</v>
      </c>
      <c r="EK465" s="109">
        <f t="shared" si="1058"/>
        <v>60.919388033675858</v>
      </c>
      <c r="EL465" s="109">
        <f t="shared" si="1058"/>
        <v>26.306758361736723</v>
      </c>
      <c r="EM465" s="109">
        <f t="shared" si="1058"/>
        <v>58.059233558887435</v>
      </c>
      <c r="EN465" s="109">
        <f t="shared" si="1058"/>
        <v>2.0266950151328724</v>
      </c>
      <c r="EO465" s="109">
        <f t="shared" si="1058"/>
        <v>139.39598714560336</v>
      </c>
      <c r="EP465" s="109">
        <f t="shared" si="1058"/>
        <v>154.51369243039878</v>
      </c>
      <c r="EQ465" s="109">
        <f t="shared" si="1058"/>
        <v>831.28483916233245</v>
      </c>
      <c r="ER465" s="109">
        <f t="shared" si="1059"/>
        <v>10.228562513410337</v>
      </c>
      <c r="ES465" s="109">
        <f t="shared" si="1059"/>
        <v>14.129802921385647</v>
      </c>
      <c r="ET465" s="109">
        <f t="shared" si="1059"/>
        <v>35.822329809825781</v>
      </c>
      <c r="EU465" s="109">
        <f t="shared" si="1059"/>
        <v>14.490077392373339</v>
      </c>
      <c r="EV465" s="109">
        <f t="shared" si="1059"/>
        <v>158.61826185928479</v>
      </c>
      <c r="EW465" s="109">
        <f t="shared" si="1059"/>
        <v>66.696094342693144</v>
      </c>
      <c r="EX465" s="109">
        <f t="shared" si="1059"/>
        <v>139.39598714560336</v>
      </c>
      <c r="EY465" s="109">
        <f t="shared" si="1059"/>
        <v>22.121276131156122</v>
      </c>
      <c r="EZ465" s="109">
        <f t="shared" si="1059"/>
        <v>11.154156323431721</v>
      </c>
      <c r="FA465" s="109">
        <f t="shared" si="1059"/>
        <v>430.90211791124523</v>
      </c>
      <c r="FB465" s="109">
        <f t="shared" si="1060"/>
        <v>139.39598714560336</v>
      </c>
      <c r="FC465" s="109">
        <f t="shared" si="1060"/>
        <v>23.822376968316906</v>
      </c>
      <c r="FD465" s="109">
        <f t="shared" si="1060"/>
        <v>13.726964275410889</v>
      </c>
      <c r="FE465" s="109">
        <f t="shared" si="1060"/>
        <v>15.979876433424263</v>
      </c>
      <c r="FF465" s="109">
        <f t="shared" si="1060"/>
        <v>19.53652849565519</v>
      </c>
      <c r="FG465" s="109">
        <f t="shared" si="1060"/>
        <v>332.0976179093588</v>
      </c>
      <c r="FH465" s="109">
        <f t="shared" si="1060"/>
        <v>108.79172242934047</v>
      </c>
      <c r="FI465" s="109">
        <f t="shared" si="1060"/>
        <v>88.306469177169234</v>
      </c>
      <c r="FJ465" s="109">
        <f t="shared" si="1060"/>
        <v>68.444014294257144</v>
      </c>
      <c r="FK465" s="109">
        <f t="shared" si="1060"/>
        <v>100.17701215656993</v>
      </c>
      <c r="FL465" s="109">
        <f t="shared" si="1061"/>
        <v>64.538018705147849</v>
      </c>
      <c r="FM465" s="109">
        <f t="shared" si="1061"/>
        <v>7.2873768921549793</v>
      </c>
      <c r="FN465" s="109">
        <f t="shared" si="1061"/>
        <v>383.32956116928239</v>
      </c>
      <c r="FO465" s="109">
        <f t="shared" si="1061"/>
        <v>10.228562513410337</v>
      </c>
      <c r="FP465" s="109">
        <f t="shared" si="1061"/>
        <v>193.41418758486819</v>
      </c>
      <c r="FQ465" s="109">
        <f t="shared" si="1061"/>
        <v>67.745706093002781</v>
      </c>
      <c r="FR465" s="109">
        <f t="shared" si="1061"/>
        <v>9.4676019546224204</v>
      </c>
      <c r="FS465" s="109">
        <f t="shared" si="1061"/>
        <v>94.163058217230713</v>
      </c>
      <c r="FT465" s="109">
        <f t="shared" si="1061"/>
        <v>75.892336988298553</v>
      </c>
      <c r="FU465" s="109">
        <f t="shared" si="1061"/>
        <v>67.745706093002781</v>
      </c>
      <c r="FV465" s="109">
        <f t="shared" si="1062"/>
        <v>84.559201102888636</v>
      </c>
      <c r="FW465" s="109">
        <f t="shared" si="1062"/>
        <v>139.39598714560336</v>
      </c>
      <c r="FX465" s="109">
        <f t="shared" si="1062"/>
        <v>68.444014294257144</v>
      </c>
      <c r="FY465" s="109">
        <f t="shared" si="1062"/>
        <v>76.588871014458974</v>
      </c>
      <c r="FZ465" s="109">
        <f t="shared" si="1062"/>
        <v>100.20824496056453</v>
      </c>
      <c r="GA465" s="109">
        <f t="shared" si="1062"/>
        <v>13.322915699625325</v>
      </c>
      <c r="GB465" s="109">
        <f t="shared" si="1062"/>
        <v>35.171169105834636</v>
      </c>
      <c r="GC465" s="109">
        <f t="shared" si="1062"/>
        <v>35.661560249259047</v>
      </c>
      <c r="GD465" s="109">
        <f t="shared" si="1062"/>
        <v>67.745706093002781</v>
      </c>
      <c r="GE465" s="109">
        <f t="shared" si="1062"/>
        <v>74.928419736343045</v>
      </c>
      <c r="GF465" s="109">
        <f t="shared" si="1063"/>
        <v>268.22536422808258</v>
      </c>
      <c r="GG465" s="109">
        <f t="shared" si="1063"/>
        <v>68.444014294257144</v>
      </c>
      <c r="GH465" s="109">
        <f t="shared" si="1063"/>
        <v>68.444014294257144</v>
      </c>
      <c r="GI465" s="109">
        <f t="shared" si="1063"/>
        <v>68.444014294257144</v>
      </c>
      <c r="GJ465" s="109">
        <f t="shared" si="1063"/>
        <v>68.444014294257144</v>
      </c>
      <c r="GK465" s="109">
        <f t="shared" si="1063"/>
        <v>23.355922013571025</v>
      </c>
      <c r="GL465" s="109">
        <f t="shared" si="1063"/>
        <v>2.9195721357893847</v>
      </c>
      <c r="GM465" s="109">
        <f t="shared" si="1063"/>
        <v>31.72062745190545</v>
      </c>
      <c r="GN465" s="109">
        <f t="shared" si="1063"/>
        <v>291.58936792385975</v>
      </c>
      <c r="GO465" s="109">
        <f t="shared" si="1063"/>
        <v>121.18434037628346</v>
      </c>
      <c r="GP465" s="109">
        <f t="shared" si="1064"/>
        <v>139.39598714560336</v>
      </c>
      <c r="GQ465" s="109">
        <f t="shared" si="1064"/>
        <v>48.840763473384115</v>
      </c>
      <c r="GR465" s="109">
        <f t="shared" si="1064"/>
        <v>68.723388656999447</v>
      </c>
      <c r="GS465" s="109">
        <f t="shared" si="1064"/>
        <v>143.20255314126479</v>
      </c>
      <c r="GT465" s="109">
        <f t="shared" si="1064"/>
        <v>139.39598714560336</v>
      </c>
      <c r="GU465" s="109">
        <f t="shared" si="1064"/>
        <v>111.84487193619016</v>
      </c>
      <c r="GV465" s="109">
        <f t="shared" si="1064"/>
        <v>10.228562513410337</v>
      </c>
      <c r="GW465" s="109">
        <f t="shared" si="1064"/>
        <v>68.444014294257144</v>
      </c>
      <c r="GX465" s="109">
        <f t="shared" si="1064"/>
        <v>67.502359694599178</v>
      </c>
      <c r="GY465" s="109">
        <f t="shared" si="1064"/>
        <v>105.61036466785208</v>
      </c>
      <c r="GZ465" s="109">
        <f t="shared" si="1065"/>
        <v>13.058112248966005</v>
      </c>
      <c r="HA465" s="109">
        <f t="shared" si="1065"/>
        <v>68.444014294257144</v>
      </c>
      <c r="HB465" s="109">
        <f t="shared" si="1065"/>
        <v>10.228562513410337</v>
      </c>
      <c r="HC465" s="109">
        <f t="shared" si="1065"/>
        <v>215.21212713725163</v>
      </c>
      <c r="HD465" s="109">
        <f t="shared" si="1065"/>
        <v>73.04129126226573</v>
      </c>
      <c r="HE465" s="109">
        <f t="shared" si="1065"/>
        <v>78.281291756623901</v>
      </c>
      <c r="HF465" s="109">
        <f t="shared" si="1065"/>
        <v>290.81538069216765</v>
      </c>
      <c r="HG465" s="109">
        <f t="shared" si="1065"/>
        <v>35.021966907693567</v>
      </c>
      <c r="HH465" s="109">
        <f t="shared" si="1065"/>
        <v>16.334905409881884</v>
      </c>
      <c r="HI465" s="109">
        <f t="shared" si="1065"/>
        <v>96.959264169045753</v>
      </c>
      <c r="HJ465" s="109">
        <f t="shared" si="1066"/>
        <v>10.228562513410337</v>
      </c>
      <c r="HK465" s="109">
        <f t="shared" si="1066"/>
        <v>68.444014294257144</v>
      </c>
      <c r="HL465" s="109">
        <f t="shared" si="1066"/>
        <v>256.76903163208345</v>
      </c>
      <c r="HM465" s="109">
        <f t="shared" si="1066"/>
        <v>68.444014294257144</v>
      </c>
      <c r="HN465" s="109">
        <f t="shared" si="1066"/>
        <v>100.17701215656993</v>
      </c>
      <c r="HO465" s="109">
        <f t="shared" si="1066"/>
        <v>43.447613209480522</v>
      </c>
      <c r="HP465" s="109">
        <f t="shared" si="1066"/>
        <v>23.551381899745625</v>
      </c>
      <c r="HQ465" s="109">
        <f t="shared" si="1066"/>
        <v>32.257481361395648</v>
      </c>
      <c r="HR465" s="109"/>
      <c r="HS465" s="109"/>
      <c r="HT465" s="109"/>
      <c r="HU465" s="109"/>
      <c r="HV465" s="109"/>
      <c r="HW465" s="109"/>
      <c r="HX465" s="109"/>
      <c r="HY465" s="109"/>
      <c r="HZ465" s="109"/>
      <c r="IA465" s="109"/>
      <c r="IB465" s="109"/>
      <c r="IC465" s="109"/>
      <c r="ID465" s="109"/>
      <c r="IE465" s="109"/>
      <c r="IF465" s="109"/>
      <c r="IG465" s="109"/>
      <c r="IH465" s="109"/>
      <c r="II465" s="109"/>
      <c r="IJ465" s="109"/>
      <c r="IK465" s="109"/>
      <c r="IL465" s="109"/>
      <c r="IM465" s="109"/>
      <c r="IN465" s="109"/>
      <c r="IO465" s="109"/>
      <c r="IP465" s="109"/>
      <c r="IQ465" s="109"/>
      <c r="IR465" s="109"/>
      <c r="IS465" s="109"/>
      <c r="IT465" s="109"/>
      <c r="IU465" s="109"/>
      <c r="IV465" s="109"/>
      <c r="IW465" s="109"/>
      <c r="IX465" s="109"/>
      <c r="IY465" s="109"/>
      <c r="IZ465" s="109"/>
      <c r="JA465" s="109"/>
      <c r="JB465" s="109"/>
      <c r="JC465" s="109"/>
      <c r="JD465" s="109"/>
      <c r="JE465" s="109"/>
      <c r="JF465" s="109"/>
      <c r="JG465" s="109"/>
      <c r="JH465" s="109"/>
      <c r="JI465" s="109"/>
      <c r="JJ465" s="109"/>
      <c r="JK465" s="109"/>
      <c r="JL465" s="109"/>
      <c r="JM465" s="109"/>
      <c r="JN465" s="109"/>
      <c r="JO465" s="109"/>
      <c r="JP465" s="109" t="str">
        <f t="shared" si="1044"/>
        <v>Water Pollution_Silver_Freshwater_Health_N/A for WP Interim Methodology</v>
      </c>
    </row>
    <row r="466" spans="2:276">
      <c r="B466" s="112" t="s">
        <v>9</v>
      </c>
      <c r="C466" s="112" t="s">
        <v>517</v>
      </c>
      <c r="D466" s="112" t="s">
        <v>396</v>
      </c>
      <c r="E466" s="112" t="s">
        <v>395</v>
      </c>
      <c r="F466" s="112" t="s">
        <v>390</v>
      </c>
      <c r="G466" s="112" t="s">
        <v>391</v>
      </c>
      <c r="H466" s="109">
        <f t="shared" si="1045"/>
        <v>0.86128057244977363</v>
      </c>
      <c r="I466" s="109">
        <f t="shared" si="1045"/>
        <v>1.0025339839352561</v>
      </c>
      <c r="J466" s="109">
        <f t="shared" si="1045"/>
        <v>2.043072824662524</v>
      </c>
      <c r="K466" s="109">
        <f t="shared" si="1045"/>
        <v>0.99554727763383932</v>
      </c>
      <c r="L466" s="109">
        <f t="shared" si="1045"/>
        <v>4.0681472320650656</v>
      </c>
      <c r="M466" s="109">
        <f t="shared" si="1045"/>
        <v>2.1833394424705999</v>
      </c>
      <c r="N466" s="109">
        <f t="shared" si="1045"/>
        <v>1.5566019688801802</v>
      </c>
      <c r="O466" s="109">
        <f t="shared" si="1045"/>
        <v>1.7440494354667697</v>
      </c>
      <c r="P466" s="109">
        <f t="shared" si="1045"/>
        <v>1.1267762851482053</v>
      </c>
      <c r="Q466" s="109">
        <f t="shared" si="1045"/>
        <v>1.5566019688801802</v>
      </c>
      <c r="R466" s="109">
        <f t="shared" si="1046"/>
        <v>1.0714186735010489</v>
      </c>
      <c r="S466" s="109">
        <f t="shared" si="1046"/>
        <v>9.7008844334577393</v>
      </c>
      <c r="T466" s="109">
        <f t="shared" si="1046"/>
        <v>0.91219571026164981</v>
      </c>
      <c r="U466" s="109">
        <f t="shared" si="1046"/>
        <v>1.5566019688801802</v>
      </c>
      <c r="V466" s="109">
        <f t="shared" si="1046"/>
        <v>2.226132247732993</v>
      </c>
      <c r="W466" s="109">
        <f t="shared" si="1046"/>
        <v>5.7089992106486243</v>
      </c>
      <c r="X466" s="109">
        <f t="shared" si="1046"/>
        <v>1.5566019688801802</v>
      </c>
      <c r="Y466" s="109">
        <f t="shared" si="1046"/>
        <v>1.3375881366948768</v>
      </c>
      <c r="Z466" s="109">
        <f t="shared" si="1046"/>
        <v>10.727765909407065</v>
      </c>
      <c r="AA466" s="109">
        <f t="shared" si="1046"/>
        <v>0.95028486278391122</v>
      </c>
      <c r="AB466" s="109">
        <f t="shared" si="1047"/>
        <v>4.8258931145216977</v>
      </c>
      <c r="AC466" s="109">
        <f t="shared" si="1047"/>
        <v>1.67734394058457</v>
      </c>
      <c r="AD466" s="109">
        <f t="shared" si="1047"/>
        <v>0.6793331998445935</v>
      </c>
      <c r="AE466" s="109">
        <f t="shared" si="1047"/>
        <v>2.1571138580960731</v>
      </c>
      <c r="AF466" s="109">
        <f t="shared" si="1047"/>
        <v>1.4927712300133387</v>
      </c>
      <c r="AG466" s="109">
        <f t="shared" si="1047"/>
        <v>6.4528713091873966</v>
      </c>
      <c r="AH466" s="109">
        <f t="shared" si="1047"/>
        <v>1.9686846313635984</v>
      </c>
      <c r="AI466" s="109">
        <f t="shared" si="1047"/>
        <v>1.5566019688801802</v>
      </c>
      <c r="AJ466" s="109">
        <f t="shared" si="1047"/>
        <v>4.660529187591111</v>
      </c>
      <c r="AK466" s="109">
        <f t="shared" si="1047"/>
        <v>1.269663934663487</v>
      </c>
      <c r="AL466" s="109">
        <f t="shared" si="1048"/>
        <v>3.9560440659970966</v>
      </c>
      <c r="AM466" s="109">
        <f t="shared" si="1048"/>
        <v>3.2295829453509461</v>
      </c>
      <c r="AN466" s="109">
        <f t="shared" si="1048"/>
        <v>3.3511020932019422</v>
      </c>
      <c r="AO466" s="109">
        <f t="shared" si="1048"/>
        <v>1.4601427691342299</v>
      </c>
      <c r="AP466" s="109">
        <f t="shared" si="1048"/>
        <v>4.6710250550344883</v>
      </c>
      <c r="AQ466" s="109">
        <f t="shared" si="1048"/>
        <v>1.2717256489763138</v>
      </c>
      <c r="AR466" s="109">
        <f t="shared" si="1048"/>
        <v>1.5566019688801802</v>
      </c>
      <c r="AS466" s="109">
        <f t="shared" si="1048"/>
        <v>0.75102075484649766</v>
      </c>
      <c r="AT466" s="109">
        <f t="shared" si="1048"/>
        <v>1.5459200384234209</v>
      </c>
      <c r="AU466" s="109">
        <f t="shared" si="1048"/>
        <v>4.0681472320650656</v>
      </c>
      <c r="AV466" s="109">
        <f t="shared" si="1049"/>
        <v>1.4742442686072219</v>
      </c>
      <c r="AW466" s="109">
        <f t="shared" si="1049"/>
        <v>12.514097903989597</v>
      </c>
      <c r="AX466" s="109">
        <f t="shared" si="1049"/>
        <v>1.3543934320639861</v>
      </c>
      <c r="AY466" s="109">
        <f t="shared" si="1049"/>
        <v>3.3511020932019422</v>
      </c>
      <c r="AZ466" s="109">
        <f t="shared" si="1049"/>
        <v>8.4024951656922493</v>
      </c>
      <c r="BA466" s="109">
        <f t="shared" si="1049"/>
        <v>6.5484601119396331</v>
      </c>
      <c r="BB466" s="109">
        <f t="shared" si="1049"/>
        <v>1.0595765324372477</v>
      </c>
      <c r="BC466" s="109">
        <f t="shared" si="1049"/>
        <v>5.4030276600224179</v>
      </c>
      <c r="BD466" s="109">
        <f t="shared" si="1049"/>
        <v>0.97711779518767927</v>
      </c>
      <c r="BE466" s="109">
        <f t="shared" si="1049"/>
        <v>1.1912899258445739</v>
      </c>
      <c r="BF466" s="109">
        <f t="shared" si="1050"/>
        <v>1.5566019688801802</v>
      </c>
      <c r="BG466" s="109">
        <f t="shared" si="1050"/>
        <v>2.5001256884531302</v>
      </c>
      <c r="BH466" s="109">
        <f t="shared" si="1050"/>
        <v>10.525301964757205</v>
      </c>
      <c r="BI466" s="109">
        <f t="shared" si="1050"/>
        <v>1.7610125502131058</v>
      </c>
      <c r="BJ466" s="109">
        <f t="shared" si="1050"/>
        <v>1.0064443779152299</v>
      </c>
      <c r="BK466" s="109">
        <f t="shared" si="1050"/>
        <v>1.5566019688801802</v>
      </c>
      <c r="BL466" s="109">
        <f t="shared" si="1050"/>
        <v>2.0651794920960018</v>
      </c>
      <c r="BM466" s="109">
        <f t="shared" si="1050"/>
        <v>1.4160380531879757</v>
      </c>
      <c r="BN466" s="109">
        <f t="shared" si="1050"/>
        <v>2.7194759405521904</v>
      </c>
      <c r="BO466" s="109">
        <f t="shared" si="1050"/>
        <v>1.2927477910032978</v>
      </c>
      <c r="BP466" s="109">
        <f t="shared" si="1051"/>
        <v>3.0959487842517381</v>
      </c>
      <c r="BQ466" s="109">
        <f t="shared" si="1051"/>
        <v>0.8971126550696672</v>
      </c>
      <c r="BR466" s="109">
        <f t="shared" si="1051"/>
        <v>1.0995476735385139</v>
      </c>
      <c r="BS466" s="109">
        <f t="shared" si="1051"/>
        <v>3.3511020932019422</v>
      </c>
      <c r="BT466" s="109">
        <f t="shared" si="1051"/>
        <v>0.81495177671578678</v>
      </c>
      <c r="BU466" s="109">
        <f t="shared" si="1051"/>
        <v>2.5001256884531302</v>
      </c>
      <c r="BV466" s="109">
        <f t="shared" si="1051"/>
        <v>0.99554727763383932</v>
      </c>
      <c r="BW466" s="109">
        <f t="shared" si="1051"/>
        <v>2.0713784122350392</v>
      </c>
      <c r="BX466" s="109">
        <f t="shared" si="1051"/>
        <v>3.941626036243159</v>
      </c>
      <c r="BY466" s="109">
        <f t="shared" si="1051"/>
        <v>0.99554727763383932</v>
      </c>
      <c r="BZ466" s="109">
        <f t="shared" si="1052"/>
        <v>1.9245525191175368</v>
      </c>
      <c r="CA466" s="109">
        <f t="shared" si="1052"/>
        <v>3.3511020932019422</v>
      </c>
      <c r="CB466" s="109">
        <f t="shared" si="1052"/>
        <v>1.1008015954111057</v>
      </c>
      <c r="CC466" s="109">
        <f t="shared" si="1052"/>
        <v>3.7635718248906853</v>
      </c>
      <c r="CD466" s="109">
        <f t="shared" si="1052"/>
        <v>9.4955521730719727</v>
      </c>
      <c r="CE466" s="109">
        <f t="shared" si="1052"/>
        <v>4.0681472320650656</v>
      </c>
      <c r="CF466" s="109">
        <f t="shared" si="1052"/>
        <v>1.460446297199673</v>
      </c>
      <c r="CG466" s="109">
        <f t="shared" si="1052"/>
        <v>0.9033305550096199</v>
      </c>
      <c r="CH466" s="109">
        <f t="shared" si="1052"/>
        <v>1.5566019688801802</v>
      </c>
      <c r="CI466" s="109">
        <f t="shared" si="1052"/>
        <v>4.660529187591111</v>
      </c>
      <c r="CJ466" s="109">
        <f t="shared" si="1053"/>
        <v>1.1621835586588207</v>
      </c>
      <c r="CK466" s="109">
        <f t="shared" si="1053"/>
        <v>7.1631570505851521</v>
      </c>
      <c r="CL466" s="109">
        <f t="shared" si="1053"/>
        <v>1.058725067638395</v>
      </c>
      <c r="CM466" s="109">
        <f t="shared" si="1053"/>
        <v>1.8625994800921926</v>
      </c>
      <c r="CN466" s="109">
        <f t="shared" si="1053"/>
        <v>1.0377986339312868</v>
      </c>
      <c r="CO466" s="109">
        <f t="shared" si="1053"/>
        <v>1.320462052460921</v>
      </c>
      <c r="CP466" s="109">
        <f t="shared" si="1053"/>
        <v>4.660529187591111</v>
      </c>
      <c r="CQ466" s="109">
        <f t="shared" si="1053"/>
        <v>2.7245436260472458</v>
      </c>
      <c r="CR466" s="109">
        <f t="shared" si="1053"/>
        <v>0.9513953530505278</v>
      </c>
      <c r="CS466" s="109">
        <f t="shared" si="1053"/>
        <v>3.5608301024951965</v>
      </c>
      <c r="CT466" s="109">
        <f t="shared" si="1054"/>
        <v>1.5273625891552838</v>
      </c>
      <c r="CU466" s="109">
        <f t="shared" si="1054"/>
        <v>1.4048263432829886</v>
      </c>
      <c r="CV466" s="109">
        <f t="shared" si="1054"/>
        <v>1.5433728797271544</v>
      </c>
      <c r="CW466" s="109">
        <f t="shared" si="1054"/>
        <v>1.2942232795327513</v>
      </c>
      <c r="CX466" s="109">
        <f t="shared" si="1054"/>
        <v>4.0681472320650656</v>
      </c>
      <c r="CY466" s="109">
        <f t="shared" si="1054"/>
        <v>5.8589685203878439</v>
      </c>
      <c r="CZ466" s="109">
        <f t="shared" si="1054"/>
        <v>2.0862379810933565</v>
      </c>
      <c r="DA466" s="109">
        <f t="shared" si="1054"/>
        <v>1.5566019688801802</v>
      </c>
      <c r="DB466" s="109">
        <f t="shared" si="1054"/>
        <v>3.4091242768081678</v>
      </c>
      <c r="DC466" s="109">
        <f t="shared" si="1054"/>
        <v>4.7308730116588116</v>
      </c>
      <c r="DD466" s="109">
        <f t="shared" si="1055"/>
        <v>0.97214064489088936</v>
      </c>
      <c r="DE466" s="109">
        <f t="shared" si="1055"/>
        <v>1.2409262853018248</v>
      </c>
      <c r="DF466" s="109">
        <f t="shared" si="1055"/>
        <v>4.660529187591111</v>
      </c>
      <c r="DG466" s="109">
        <f t="shared" si="1055"/>
        <v>2.3605241373619616</v>
      </c>
      <c r="DH466" s="109">
        <f t="shared" si="1055"/>
        <v>16.232106347773616</v>
      </c>
      <c r="DI466" s="109">
        <f t="shared" si="1055"/>
        <v>2.5001256884531302</v>
      </c>
      <c r="DJ466" s="109">
        <f t="shared" si="1055"/>
        <v>2.226132247732993</v>
      </c>
      <c r="DK466" s="109">
        <f t="shared" si="1055"/>
        <v>1.9363276246995831</v>
      </c>
      <c r="DL466" s="109">
        <f t="shared" si="1055"/>
        <v>2.4354540148988768</v>
      </c>
      <c r="DM466" s="109">
        <f t="shared" si="1055"/>
        <v>1.2565518435878975</v>
      </c>
      <c r="DN466" s="109">
        <f t="shared" si="1056"/>
        <v>2.226132247732993</v>
      </c>
      <c r="DO466" s="109">
        <f t="shared" si="1056"/>
        <v>0.84218491919640115</v>
      </c>
      <c r="DP466" s="109">
        <f t="shared" si="1056"/>
        <v>1.1841630059249437</v>
      </c>
      <c r="DQ466" s="109">
        <f t="shared" si="1056"/>
        <v>1.0968647960692297</v>
      </c>
      <c r="DR466" s="109">
        <f t="shared" si="1056"/>
        <v>4.0681472320650656</v>
      </c>
      <c r="DS466" s="109">
        <f t="shared" si="1056"/>
        <v>4.5500625458279202</v>
      </c>
      <c r="DT466" s="109">
        <f t="shared" si="1056"/>
        <v>4.0681472320650656</v>
      </c>
      <c r="DU466" s="109">
        <f t="shared" si="1056"/>
        <v>4.660529187591111</v>
      </c>
      <c r="DV466" s="109">
        <f t="shared" si="1056"/>
        <v>1.1810302439102478</v>
      </c>
      <c r="DW466" s="109">
        <f t="shared" si="1056"/>
        <v>1.2331699523371176</v>
      </c>
      <c r="DX466" s="109">
        <f t="shared" si="1057"/>
        <v>8.4133649524156482</v>
      </c>
      <c r="DY466" s="109">
        <f t="shared" si="1057"/>
        <v>2.5604878441396366</v>
      </c>
      <c r="DZ466" s="109">
        <f t="shared" si="1057"/>
        <v>0.81638783017477834</v>
      </c>
      <c r="EA466" s="109">
        <f t="shared" si="1057"/>
        <v>2.226132247732993</v>
      </c>
      <c r="EB466" s="109">
        <f t="shared" si="1057"/>
        <v>4.660529187591111</v>
      </c>
      <c r="EC466" s="109">
        <f t="shared" si="1057"/>
        <v>1.7251317939655975</v>
      </c>
      <c r="ED466" s="109">
        <f t="shared" si="1057"/>
        <v>3.3511020932019422</v>
      </c>
      <c r="EE466" s="109">
        <f t="shared" si="1057"/>
        <v>1.8969620226325041</v>
      </c>
      <c r="EF466" s="109">
        <f t="shared" si="1057"/>
        <v>4.660529187591111</v>
      </c>
      <c r="EG466" s="109">
        <f t="shared" si="1057"/>
        <v>1.6401056826398737</v>
      </c>
      <c r="EH466" s="109">
        <f t="shared" si="1058"/>
        <v>4.0681472320650656</v>
      </c>
      <c r="EI466" s="109">
        <f t="shared" si="1058"/>
        <v>0.84287027406090442</v>
      </c>
      <c r="EJ466" s="109">
        <f t="shared" si="1058"/>
        <v>2.5001256884531302</v>
      </c>
      <c r="EK466" s="109">
        <f t="shared" si="1058"/>
        <v>2.1474351755018342</v>
      </c>
      <c r="EL466" s="109">
        <f t="shared" si="1058"/>
        <v>1.0734602117223877</v>
      </c>
      <c r="EM466" s="109">
        <f t="shared" si="1058"/>
        <v>4.2575361413546888</v>
      </c>
      <c r="EN466" s="109">
        <f t="shared" si="1058"/>
        <v>1.1007238417214804</v>
      </c>
      <c r="EO466" s="109">
        <f t="shared" si="1058"/>
        <v>4.660529187591111</v>
      </c>
      <c r="EP466" s="109">
        <f t="shared" si="1058"/>
        <v>0.85253565530073971</v>
      </c>
      <c r="EQ466" s="109">
        <f t="shared" si="1058"/>
        <v>5.1600631945438042</v>
      </c>
      <c r="ER466" s="109">
        <f t="shared" si="1059"/>
        <v>0.99554727763383932</v>
      </c>
      <c r="ES466" s="109">
        <f t="shared" si="1059"/>
        <v>0.97292121019384781</v>
      </c>
      <c r="ET466" s="109">
        <f t="shared" si="1059"/>
        <v>0.99934889503758395</v>
      </c>
      <c r="EU466" s="109">
        <f t="shared" si="1059"/>
        <v>2.3658468369837098</v>
      </c>
      <c r="EV466" s="109">
        <f t="shared" si="1059"/>
        <v>7.2012398046703092</v>
      </c>
      <c r="EW466" s="109">
        <f t="shared" si="1059"/>
        <v>8.2277277847846886</v>
      </c>
      <c r="EX466" s="109">
        <f t="shared" si="1059"/>
        <v>4.660529187591111</v>
      </c>
      <c r="EY466" s="109">
        <f t="shared" si="1059"/>
        <v>1.4841832857094741</v>
      </c>
      <c r="EZ466" s="109">
        <f t="shared" si="1059"/>
        <v>1.0190694988080518</v>
      </c>
      <c r="FA466" s="109">
        <f t="shared" si="1059"/>
        <v>2.2319041999557374</v>
      </c>
      <c r="FB466" s="109">
        <f t="shared" si="1060"/>
        <v>4.660529187591111</v>
      </c>
      <c r="FC466" s="109">
        <f t="shared" si="1060"/>
        <v>1.1522363819968757</v>
      </c>
      <c r="FD466" s="109">
        <f t="shared" si="1060"/>
        <v>1.1192821545103662</v>
      </c>
      <c r="FE466" s="109">
        <f t="shared" si="1060"/>
        <v>1.6420080079677999</v>
      </c>
      <c r="FF466" s="109">
        <f t="shared" si="1060"/>
        <v>4.0541424918863775</v>
      </c>
      <c r="FG466" s="109">
        <f t="shared" si="1060"/>
        <v>1.7063562730023836</v>
      </c>
      <c r="FH466" s="109">
        <f t="shared" si="1060"/>
        <v>6.6139337319524554</v>
      </c>
      <c r="FI466" s="109">
        <f t="shared" si="1060"/>
        <v>3.8180165335046392</v>
      </c>
      <c r="FJ466" s="109">
        <f t="shared" si="1060"/>
        <v>1.5566019688801802</v>
      </c>
      <c r="FK466" s="109">
        <f t="shared" si="1060"/>
        <v>2.226132247732993</v>
      </c>
      <c r="FL466" s="109">
        <f t="shared" si="1061"/>
        <v>1.4264834569694764</v>
      </c>
      <c r="FM466" s="109">
        <f t="shared" si="1061"/>
        <v>1.6315045008169213</v>
      </c>
      <c r="FN466" s="109">
        <f t="shared" si="1061"/>
        <v>1.4107234776836299</v>
      </c>
      <c r="FO466" s="109">
        <f t="shared" si="1061"/>
        <v>0.99554727763383932</v>
      </c>
      <c r="FP466" s="109">
        <f t="shared" si="1061"/>
        <v>4.0681472320650656</v>
      </c>
      <c r="FQ466" s="109">
        <f t="shared" si="1061"/>
        <v>3.3511020932019422</v>
      </c>
      <c r="FR466" s="109">
        <f t="shared" si="1061"/>
        <v>1.6217728117001644</v>
      </c>
      <c r="FS466" s="109">
        <f t="shared" si="1061"/>
        <v>8.9658110647060152</v>
      </c>
      <c r="FT466" s="109">
        <f t="shared" si="1061"/>
        <v>1.4931794032549439</v>
      </c>
      <c r="FU466" s="109">
        <f t="shared" si="1061"/>
        <v>3.3511020932019422</v>
      </c>
      <c r="FV466" s="109">
        <f t="shared" si="1062"/>
        <v>2.7064931582857779</v>
      </c>
      <c r="FW466" s="109">
        <f t="shared" si="1062"/>
        <v>4.660529187591111</v>
      </c>
      <c r="FX466" s="109">
        <f t="shared" si="1062"/>
        <v>1.5566019688801802</v>
      </c>
      <c r="FY466" s="109">
        <f t="shared" si="1062"/>
        <v>8.5632970023260846</v>
      </c>
      <c r="FZ466" s="109">
        <f t="shared" si="1062"/>
        <v>2.7977490515995855</v>
      </c>
      <c r="GA466" s="109">
        <f t="shared" si="1062"/>
        <v>0.94230194920662147</v>
      </c>
      <c r="GB466" s="109">
        <f t="shared" si="1062"/>
        <v>0.97940681642396976</v>
      </c>
      <c r="GC466" s="109">
        <f t="shared" si="1062"/>
        <v>2.3751308994965092</v>
      </c>
      <c r="GD466" s="109">
        <f t="shared" si="1062"/>
        <v>3.3511020932019422</v>
      </c>
      <c r="GE466" s="109">
        <f t="shared" si="1062"/>
        <v>3.8607868336190228</v>
      </c>
      <c r="GF466" s="109">
        <f t="shared" si="1063"/>
        <v>4.0285319682827936</v>
      </c>
      <c r="GG466" s="109">
        <f t="shared" si="1063"/>
        <v>1.5566019688801802</v>
      </c>
      <c r="GH466" s="109">
        <f t="shared" si="1063"/>
        <v>1.5566019688801802</v>
      </c>
      <c r="GI466" s="109">
        <f t="shared" si="1063"/>
        <v>1.5566019688801802</v>
      </c>
      <c r="GJ466" s="109">
        <f t="shared" si="1063"/>
        <v>1.5566019688801802</v>
      </c>
      <c r="GK466" s="109">
        <f t="shared" si="1063"/>
        <v>0.95472416638217084</v>
      </c>
      <c r="GL466" s="109">
        <f t="shared" si="1063"/>
        <v>1.2141222155976317</v>
      </c>
      <c r="GM466" s="109">
        <f t="shared" si="1063"/>
        <v>1.624961144575134</v>
      </c>
      <c r="GN466" s="109">
        <f t="shared" si="1063"/>
        <v>10.963162432713183</v>
      </c>
      <c r="GO466" s="109">
        <f t="shared" si="1063"/>
        <v>1.423093605939783</v>
      </c>
      <c r="GP466" s="109">
        <f t="shared" si="1064"/>
        <v>4.660529187591111</v>
      </c>
      <c r="GQ466" s="109">
        <f t="shared" si="1064"/>
        <v>1.3972237606753017</v>
      </c>
      <c r="GR466" s="109">
        <f t="shared" si="1064"/>
        <v>1.523805190745154</v>
      </c>
      <c r="GS466" s="109">
        <f t="shared" si="1064"/>
        <v>5.4014793115182567</v>
      </c>
      <c r="GT466" s="109">
        <f t="shared" si="1064"/>
        <v>4.660529187591111</v>
      </c>
      <c r="GU466" s="109">
        <f t="shared" si="1064"/>
        <v>15.842777952855426</v>
      </c>
      <c r="GV466" s="109">
        <f t="shared" si="1064"/>
        <v>0.99554727763383932</v>
      </c>
      <c r="GW466" s="109">
        <f t="shared" si="1064"/>
        <v>1.5566019688801802</v>
      </c>
      <c r="GX466" s="109">
        <f t="shared" si="1064"/>
        <v>1.6792155135707352</v>
      </c>
      <c r="GY466" s="109">
        <f t="shared" si="1064"/>
        <v>1.4360870377157489</v>
      </c>
      <c r="GZ466" s="109">
        <f t="shared" si="1065"/>
        <v>0.89218494249194769</v>
      </c>
      <c r="HA466" s="109">
        <f t="shared" si="1065"/>
        <v>1.5566019688801802</v>
      </c>
      <c r="HB466" s="109">
        <f t="shared" si="1065"/>
        <v>0.99554727763383932</v>
      </c>
      <c r="HC466" s="109">
        <f t="shared" si="1065"/>
        <v>0.80333331487417792</v>
      </c>
      <c r="HD466" s="109">
        <f t="shared" si="1065"/>
        <v>1.7621758706541866</v>
      </c>
      <c r="HE466" s="109">
        <f t="shared" si="1065"/>
        <v>3.0140863010455812</v>
      </c>
      <c r="HF466" s="109">
        <f t="shared" si="1065"/>
        <v>1.881086508252366</v>
      </c>
      <c r="HG466" s="109">
        <f t="shared" si="1065"/>
        <v>2.8569756177677763</v>
      </c>
      <c r="HH466" s="109">
        <f t="shared" si="1065"/>
        <v>1.2297772921513133</v>
      </c>
      <c r="HI466" s="109">
        <f t="shared" si="1065"/>
        <v>0.87762184739503113</v>
      </c>
      <c r="HJ466" s="109">
        <f t="shared" si="1066"/>
        <v>0.99554727763383932</v>
      </c>
      <c r="HK466" s="109">
        <f t="shared" si="1066"/>
        <v>1.5566019688801802</v>
      </c>
      <c r="HL466" s="109">
        <f t="shared" si="1066"/>
        <v>3.5677074802915718</v>
      </c>
      <c r="HM466" s="109">
        <f t="shared" si="1066"/>
        <v>1.5566019688801802</v>
      </c>
      <c r="HN466" s="109">
        <f t="shared" si="1066"/>
        <v>2.226132247732993</v>
      </c>
      <c r="HO466" s="109">
        <f t="shared" si="1066"/>
        <v>2.0834121151727762</v>
      </c>
      <c r="HP466" s="109">
        <f t="shared" si="1066"/>
        <v>1.1924805651434054</v>
      </c>
      <c r="HQ466" s="109">
        <f t="shared" si="1066"/>
        <v>4.9054527056359518</v>
      </c>
      <c r="HR466" s="109"/>
      <c r="HS466" s="109"/>
      <c r="HT466" s="109"/>
      <c r="HU466" s="109"/>
      <c r="HV466" s="109"/>
      <c r="HW466" s="109"/>
      <c r="HX466" s="109"/>
      <c r="HY466" s="109"/>
      <c r="HZ466" s="109"/>
      <c r="IA466" s="109"/>
      <c r="IB466" s="109"/>
      <c r="IC466" s="109"/>
      <c r="ID466" s="109"/>
      <c r="IE466" s="109"/>
      <c r="IF466" s="109"/>
      <c r="IG466" s="109"/>
      <c r="IH466" s="109"/>
      <c r="II466" s="109"/>
      <c r="IJ466" s="109"/>
      <c r="IK466" s="109"/>
      <c r="IL466" s="109"/>
      <c r="IM466" s="109"/>
      <c r="IN466" s="109"/>
      <c r="IO466" s="109"/>
      <c r="IP466" s="109"/>
      <c r="IQ466" s="109"/>
      <c r="IR466" s="109"/>
      <c r="IS466" s="109"/>
      <c r="IT466" s="109"/>
      <c r="IU466" s="109"/>
      <c r="IV466" s="109"/>
      <c r="IW466" s="109"/>
      <c r="IX466" s="109"/>
      <c r="IY466" s="109"/>
      <c r="IZ466" s="109"/>
      <c r="JA466" s="109"/>
      <c r="JB466" s="109"/>
      <c r="JC466" s="109"/>
      <c r="JD466" s="109"/>
      <c r="JE466" s="109"/>
      <c r="JF466" s="109"/>
      <c r="JG466" s="109"/>
      <c r="JH466" s="109"/>
      <c r="JI466" s="109"/>
      <c r="JJ466" s="109"/>
      <c r="JK466" s="109"/>
      <c r="JL466" s="109"/>
      <c r="JM466" s="109"/>
      <c r="JN466" s="109"/>
      <c r="JO466" s="109"/>
      <c r="JP466" s="109" t="str">
        <f t="shared" si="1044"/>
        <v>Water Pollution_Silver_Seawater_Health_N/A for WP Interim Methodology</v>
      </c>
    </row>
    <row r="467" spans="2:276">
      <c r="B467" s="112" t="s">
        <v>9</v>
      </c>
      <c r="C467" s="112" t="s">
        <v>517</v>
      </c>
      <c r="D467" s="112" t="s">
        <v>384</v>
      </c>
      <c r="E467" s="112" t="s">
        <v>395</v>
      </c>
      <c r="F467" s="112" t="s">
        <v>390</v>
      </c>
      <c r="G467" s="112" t="s">
        <v>391</v>
      </c>
      <c r="H467" s="109">
        <f t="shared" si="1045"/>
        <v>42.857059304666279</v>
      </c>
      <c r="I467" s="109">
        <f t="shared" si="1045"/>
        <v>116.49643564950662</v>
      </c>
      <c r="J467" s="109">
        <f t="shared" si="1045"/>
        <v>13.336993515372829</v>
      </c>
      <c r="K467" s="109">
        <f t="shared" si="1045"/>
        <v>0.99554727763383932</v>
      </c>
      <c r="L467" s="109">
        <f t="shared" si="1045"/>
        <v>193.41418758486819</v>
      </c>
      <c r="M467" s="109">
        <f t="shared" si="1045"/>
        <v>13.112317762114873</v>
      </c>
      <c r="N467" s="109">
        <f t="shared" si="1045"/>
        <v>1.5566019688801802</v>
      </c>
      <c r="O467" s="109">
        <f t="shared" si="1045"/>
        <v>17.405727731742569</v>
      </c>
      <c r="P467" s="109">
        <f t="shared" si="1045"/>
        <v>90.463999751584396</v>
      </c>
      <c r="Q467" s="109">
        <f t="shared" si="1045"/>
        <v>1.5566019688801802</v>
      </c>
      <c r="R467" s="109">
        <f t="shared" si="1046"/>
        <v>2.4479437585545707</v>
      </c>
      <c r="S467" s="109">
        <f t="shared" si="1046"/>
        <v>107.0433466134369</v>
      </c>
      <c r="T467" s="109">
        <f t="shared" si="1046"/>
        <v>91.41936037790056</v>
      </c>
      <c r="U467" s="109">
        <f t="shared" si="1046"/>
        <v>1.6526790479443521</v>
      </c>
      <c r="V467" s="109">
        <f t="shared" si="1046"/>
        <v>2.226132247732993</v>
      </c>
      <c r="W467" s="109">
        <f t="shared" si="1046"/>
        <v>997.77645527606876</v>
      </c>
      <c r="X467" s="109">
        <f t="shared" si="1046"/>
        <v>1.5566019688801802</v>
      </c>
      <c r="Y467" s="109">
        <f t="shared" si="1046"/>
        <v>47.436055505508818</v>
      </c>
      <c r="Z467" s="109">
        <f t="shared" si="1046"/>
        <v>490.15970315913859</v>
      </c>
      <c r="AA467" s="109">
        <f t="shared" si="1046"/>
        <v>10.14510503692807</v>
      </c>
      <c r="AB467" s="109">
        <f t="shared" si="1047"/>
        <v>79.75383334424771</v>
      </c>
      <c r="AC467" s="109">
        <f t="shared" si="1047"/>
        <v>1.67734394058457</v>
      </c>
      <c r="AD467" s="109">
        <f t="shared" si="1047"/>
        <v>10.698204891637332</v>
      </c>
      <c r="AE467" s="109">
        <f t="shared" si="1047"/>
        <v>8.1182860762178866</v>
      </c>
      <c r="AF467" s="109">
        <f t="shared" si="1047"/>
        <v>48.854619233214422</v>
      </c>
      <c r="AG467" s="109">
        <f t="shared" si="1047"/>
        <v>4.6769876468306046</v>
      </c>
      <c r="AH467" s="109">
        <f t="shared" si="1047"/>
        <v>20.269490869125939</v>
      </c>
      <c r="AI467" s="109">
        <f t="shared" si="1047"/>
        <v>1.5566019688801802</v>
      </c>
      <c r="AJ467" s="109">
        <f t="shared" si="1047"/>
        <v>22.022680424936844</v>
      </c>
      <c r="AK467" s="109">
        <f t="shared" si="1047"/>
        <v>43.930916518971294</v>
      </c>
      <c r="AL467" s="109">
        <f t="shared" si="1048"/>
        <v>54.722781856426472</v>
      </c>
      <c r="AM467" s="109">
        <f t="shared" si="1048"/>
        <v>353.3586888211961</v>
      </c>
      <c r="AN467" s="109">
        <f t="shared" si="1048"/>
        <v>16.578245729535595</v>
      </c>
      <c r="AO467" s="109">
        <f t="shared" si="1048"/>
        <v>73.095440427137177</v>
      </c>
      <c r="AP467" s="109">
        <f t="shared" si="1048"/>
        <v>36.205516561451098</v>
      </c>
      <c r="AQ467" s="109">
        <f t="shared" si="1048"/>
        <v>3.5327649680005195</v>
      </c>
      <c r="AR467" s="109">
        <f t="shared" si="1048"/>
        <v>1.5566019688801802</v>
      </c>
      <c r="AS467" s="109">
        <f t="shared" si="1048"/>
        <v>6.7371491551977778</v>
      </c>
      <c r="AT467" s="109">
        <f t="shared" si="1048"/>
        <v>13.106149345734973</v>
      </c>
      <c r="AU467" s="109">
        <f t="shared" si="1048"/>
        <v>169.15613207593819</v>
      </c>
      <c r="AV467" s="109">
        <f t="shared" si="1049"/>
        <v>15.060854502209649</v>
      </c>
      <c r="AW467" s="109">
        <f t="shared" si="1049"/>
        <v>188.67030278320757</v>
      </c>
      <c r="AX467" s="109">
        <f t="shared" si="1049"/>
        <v>36.795590150252821</v>
      </c>
      <c r="AY467" s="109">
        <f t="shared" si="1049"/>
        <v>3.3511020932019422</v>
      </c>
      <c r="AZ467" s="109">
        <f t="shared" si="1049"/>
        <v>31.003695732058684</v>
      </c>
      <c r="BA467" s="109">
        <f t="shared" si="1049"/>
        <v>14.990513687464489</v>
      </c>
      <c r="BB467" s="109">
        <f t="shared" si="1049"/>
        <v>84.186405448224065</v>
      </c>
      <c r="BC467" s="109">
        <f t="shared" si="1049"/>
        <v>51.500493950047399</v>
      </c>
      <c r="BD467" s="109">
        <f t="shared" si="1049"/>
        <v>39.973898803662358</v>
      </c>
      <c r="BE467" s="109">
        <f t="shared" si="1049"/>
        <v>65.063497788681318</v>
      </c>
      <c r="BF467" s="109">
        <f t="shared" si="1050"/>
        <v>50.868379794790123</v>
      </c>
      <c r="BG467" s="109">
        <f t="shared" si="1050"/>
        <v>34.0842734223611</v>
      </c>
      <c r="BH467" s="109">
        <f t="shared" si="1050"/>
        <v>119.67146847841261</v>
      </c>
      <c r="BI467" s="109">
        <f t="shared" si="1050"/>
        <v>65.248570589653269</v>
      </c>
      <c r="BJ467" s="109">
        <f t="shared" si="1050"/>
        <v>17.463987991625693</v>
      </c>
      <c r="BK467" s="109">
        <f t="shared" si="1050"/>
        <v>1.5566019688801802</v>
      </c>
      <c r="BL467" s="109">
        <f t="shared" si="1050"/>
        <v>112.89672385900538</v>
      </c>
      <c r="BM467" s="109">
        <f t="shared" si="1050"/>
        <v>39.426350863924725</v>
      </c>
      <c r="BN467" s="109">
        <f t="shared" si="1050"/>
        <v>129.29740081102841</v>
      </c>
      <c r="BO467" s="109">
        <f t="shared" si="1050"/>
        <v>277.882010810841</v>
      </c>
      <c r="BP467" s="109">
        <f t="shared" si="1051"/>
        <v>37.303024232432065</v>
      </c>
      <c r="BQ467" s="109">
        <f t="shared" si="1051"/>
        <v>18.435400216790143</v>
      </c>
      <c r="BR467" s="109">
        <f t="shared" si="1051"/>
        <v>21.124823969510139</v>
      </c>
      <c r="BS467" s="109">
        <f t="shared" si="1051"/>
        <v>67.745706093002781</v>
      </c>
      <c r="BT467" s="109">
        <f t="shared" si="1051"/>
        <v>71.954813596113709</v>
      </c>
      <c r="BU467" s="109">
        <f t="shared" si="1051"/>
        <v>2.6085425670210065</v>
      </c>
      <c r="BV467" s="109">
        <f t="shared" si="1051"/>
        <v>4.1332789252533084</v>
      </c>
      <c r="BW467" s="109">
        <f t="shared" si="1051"/>
        <v>21.678664775134628</v>
      </c>
      <c r="BX467" s="109">
        <f t="shared" si="1051"/>
        <v>115.70330260272056</v>
      </c>
      <c r="BY467" s="109">
        <f t="shared" si="1051"/>
        <v>1.4761715164115752</v>
      </c>
      <c r="BZ467" s="109">
        <f t="shared" si="1052"/>
        <v>6.9014150287844771</v>
      </c>
      <c r="CA467" s="109">
        <f t="shared" si="1052"/>
        <v>41.126501663707828</v>
      </c>
      <c r="CB467" s="109">
        <f t="shared" si="1052"/>
        <v>41.99006760445323</v>
      </c>
      <c r="CC467" s="109">
        <f t="shared" si="1052"/>
        <v>263.91683751795296</v>
      </c>
      <c r="CD467" s="109">
        <f t="shared" si="1052"/>
        <v>91.191544751104146</v>
      </c>
      <c r="CE467" s="109">
        <f t="shared" si="1052"/>
        <v>4.0681472320650656</v>
      </c>
      <c r="CF467" s="109">
        <f t="shared" si="1052"/>
        <v>41.879297016058558</v>
      </c>
      <c r="CG467" s="109">
        <f t="shared" si="1052"/>
        <v>0.88397740095418653</v>
      </c>
      <c r="CH467" s="109">
        <f t="shared" si="1052"/>
        <v>1.5566019688801802</v>
      </c>
      <c r="CI467" s="109">
        <f t="shared" si="1052"/>
        <v>4.660529187591111</v>
      </c>
      <c r="CJ467" s="109">
        <f t="shared" si="1053"/>
        <v>92.458259839610847</v>
      </c>
      <c r="CK467" s="109">
        <f t="shared" si="1053"/>
        <v>29.053520984044653</v>
      </c>
      <c r="CL467" s="109">
        <f t="shared" si="1053"/>
        <v>24.180213832804583</v>
      </c>
      <c r="CM467" s="109">
        <f t="shared" si="1053"/>
        <v>2.0895116488012047</v>
      </c>
      <c r="CN467" s="109">
        <f t="shared" si="1053"/>
        <v>123.3745010334255</v>
      </c>
      <c r="CO467" s="109">
        <f t="shared" si="1053"/>
        <v>71.131456877954818</v>
      </c>
      <c r="CP467" s="109">
        <f t="shared" si="1053"/>
        <v>4.660529187591111</v>
      </c>
      <c r="CQ467" s="109">
        <f t="shared" si="1053"/>
        <v>85.490646115953098</v>
      </c>
      <c r="CR467" s="109">
        <f t="shared" si="1053"/>
        <v>2.5557529596241064</v>
      </c>
      <c r="CS467" s="109">
        <f t="shared" si="1053"/>
        <v>497.25348541208939</v>
      </c>
      <c r="CT467" s="109">
        <f t="shared" si="1054"/>
        <v>77.638345162876405</v>
      </c>
      <c r="CU467" s="109">
        <f t="shared" si="1054"/>
        <v>50.922347254713145</v>
      </c>
      <c r="CV467" s="109">
        <f t="shared" si="1054"/>
        <v>75.542215647871998</v>
      </c>
      <c r="CW467" s="109">
        <f t="shared" si="1054"/>
        <v>38.59805881419129</v>
      </c>
      <c r="CX467" s="109">
        <f t="shared" si="1054"/>
        <v>14.693644896256046</v>
      </c>
      <c r="CY467" s="109">
        <f t="shared" si="1054"/>
        <v>434.12684210284277</v>
      </c>
      <c r="CZ467" s="109">
        <f t="shared" si="1054"/>
        <v>173.29544631946749</v>
      </c>
      <c r="DA467" s="109">
        <f t="shared" si="1054"/>
        <v>36.120252235069323</v>
      </c>
      <c r="DB467" s="109">
        <f t="shared" si="1054"/>
        <v>187.82521186768821</v>
      </c>
      <c r="DC467" s="109">
        <f t="shared" si="1054"/>
        <v>103.40363669934173</v>
      </c>
      <c r="DD467" s="109">
        <f t="shared" si="1055"/>
        <v>8.7149731388627885</v>
      </c>
      <c r="DE467" s="109">
        <f t="shared" si="1055"/>
        <v>87.546918142813396</v>
      </c>
      <c r="DF467" s="109">
        <f t="shared" si="1055"/>
        <v>4.660529187591111</v>
      </c>
      <c r="DG467" s="109">
        <f t="shared" si="1055"/>
        <v>155.10847390415259</v>
      </c>
      <c r="DH467" s="109">
        <f t="shared" si="1055"/>
        <v>187.39078855164411</v>
      </c>
      <c r="DI467" s="109">
        <f t="shared" si="1055"/>
        <v>60.899154819856356</v>
      </c>
      <c r="DJ467" s="109">
        <f t="shared" si="1055"/>
        <v>49.491571207931763</v>
      </c>
      <c r="DK467" s="109">
        <f t="shared" si="1055"/>
        <v>41.049152729438958</v>
      </c>
      <c r="DL467" s="109">
        <f t="shared" si="1055"/>
        <v>26.595369424115546</v>
      </c>
      <c r="DM467" s="109">
        <f t="shared" si="1055"/>
        <v>22.475010465539047</v>
      </c>
      <c r="DN467" s="109">
        <f t="shared" si="1056"/>
        <v>38.901774425048501</v>
      </c>
      <c r="DO467" s="109">
        <f t="shared" si="1056"/>
        <v>45.745981877771868</v>
      </c>
      <c r="DP467" s="109">
        <f t="shared" si="1056"/>
        <v>20.134198406235058</v>
      </c>
      <c r="DQ467" s="109">
        <f t="shared" si="1056"/>
        <v>2.4216393442449284</v>
      </c>
      <c r="DR467" s="109">
        <f t="shared" si="1056"/>
        <v>193.41418758486819</v>
      </c>
      <c r="DS467" s="109">
        <f t="shared" si="1056"/>
        <v>26.745460533220303</v>
      </c>
      <c r="DT467" s="109">
        <f t="shared" si="1056"/>
        <v>193.41418758486819</v>
      </c>
      <c r="DU467" s="109">
        <f t="shared" si="1056"/>
        <v>4.660529187591111</v>
      </c>
      <c r="DV467" s="109">
        <f t="shared" si="1056"/>
        <v>33.809940861257836</v>
      </c>
      <c r="DW467" s="109">
        <f t="shared" si="1056"/>
        <v>156.11509459189199</v>
      </c>
      <c r="DX467" s="109">
        <f t="shared" si="1057"/>
        <v>53.683399061026726</v>
      </c>
      <c r="DY467" s="109">
        <f t="shared" si="1057"/>
        <v>2.5604878441396366</v>
      </c>
      <c r="DZ467" s="109">
        <f t="shared" si="1057"/>
        <v>20.673772761194989</v>
      </c>
      <c r="EA467" s="109">
        <f t="shared" si="1057"/>
        <v>2.226132247732993</v>
      </c>
      <c r="EB467" s="109">
        <f t="shared" si="1057"/>
        <v>4.660529187591111</v>
      </c>
      <c r="EC467" s="109">
        <f t="shared" si="1057"/>
        <v>3.8841472855952732</v>
      </c>
      <c r="ED467" s="109">
        <f t="shared" si="1057"/>
        <v>22.578744856646075</v>
      </c>
      <c r="EE467" s="109">
        <f t="shared" si="1057"/>
        <v>53.782030509461421</v>
      </c>
      <c r="EF467" s="109">
        <f t="shared" si="1057"/>
        <v>4.660529187591111</v>
      </c>
      <c r="EG467" s="109">
        <f t="shared" si="1057"/>
        <v>74.962861435345673</v>
      </c>
      <c r="EH467" s="109">
        <f t="shared" si="1058"/>
        <v>4.0681472320650656</v>
      </c>
      <c r="EI467" s="109">
        <f t="shared" si="1058"/>
        <v>2.0032654182741934</v>
      </c>
      <c r="EJ467" s="109">
        <f t="shared" si="1058"/>
        <v>55.811686779802535</v>
      </c>
      <c r="EK467" s="109">
        <f t="shared" si="1058"/>
        <v>44.283547162962314</v>
      </c>
      <c r="EL467" s="109">
        <f t="shared" si="1058"/>
        <v>22.996104224518174</v>
      </c>
      <c r="EM467" s="109">
        <f t="shared" si="1058"/>
        <v>55.156813832948806</v>
      </c>
      <c r="EN467" s="109">
        <f t="shared" si="1058"/>
        <v>1.978904439110585</v>
      </c>
      <c r="EO467" s="109">
        <f t="shared" si="1058"/>
        <v>4.660529187591111</v>
      </c>
      <c r="EP467" s="109">
        <f t="shared" si="1058"/>
        <v>153.91028658030493</v>
      </c>
      <c r="EQ467" s="109">
        <f t="shared" si="1058"/>
        <v>759.37044609939915</v>
      </c>
      <c r="ER467" s="109">
        <f t="shared" si="1059"/>
        <v>3.2780766135089574</v>
      </c>
      <c r="ES467" s="109">
        <f t="shared" si="1059"/>
        <v>5.472100844542207</v>
      </c>
      <c r="ET467" s="109">
        <f t="shared" si="1059"/>
        <v>33.68344521235079</v>
      </c>
      <c r="EU467" s="109">
        <f t="shared" si="1059"/>
        <v>14.490077392373339</v>
      </c>
      <c r="EV467" s="109">
        <f t="shared" si="1059"/>
        <v>155.18725510310222</v>
      </c>
      <c r="EW467" s="109">
        <f t="shared" si="1059"/>
        <v>66.696094342693144</v>
      </c>
      <c r="EX467" s="109">
        <f t="shared" si="1059"/>
        <v>4.660529187591111</v>
      </c>
      <c r="EY467" s="109">
        <f t="shared" si="1059"/>
        <v>13.330059487347746</v>
      </c>
      <c r="EZ467" s="109">
        <f t="shared" si="1059"/>
        <v>8.5272906015638519</v>
      </c>
      <c r="FA467" s="109">
        <f t="shared" si="1059"/>
        <v>414.93839628561545</v>
      </c>
      <c r="FB467" s="109">
        <f t="shared" si="1060"/>
        <v>4.660529187591111</v>
      </c>
      <c r="FC467" s="109">
        <f t="shared" si="1060"/>
        <v>11.663928529270182</v>
      </c>
      <c r="FD467" s="109">
        <f t="shared" si="1060"/>
        <v>11.317362383251133</v>
      </c>
      <c r="FE467" s="109">
        <f t="shared" si="1060"/>
        <v>15.979876433424263</v>
      </c>
      <c r="FF467" s="109">
        <f t="shared" si="1060"/>
        <v>15.747612418553071</v>
      </c>
      <c r="FG467" s="109">
        <f t="shared" si="1060"/>
        <v>172.93845349950951</v>
      </c>
      <c r="FH467" s="109">
        <f t="shared" si="1060"/>
        <v>105.37716960932043</v>
      </c>
      <c r="FI467" s="109">
        <f t="shared" si="1060"/>
        <v>56.50919609073069</v>
      </c>
      <c r="FJ467" s="109">
        <f t="shared" si="1060"/>
        <v>28.073768770731778</v>
      </c>
      <c r="FK467" s="109">
        <f t="shared" si="1060"/>
        <v>48.863006698433566</v>
      </c>
      <c r="FL467" s="109">
        <f t="shared" si="1061"/>
        <v>63.83606444104209</v>
      </c>
      <c r="FM467" s="109">
        <f t="shared" si="1061"/>
        <v>7.0917097244276821</v>
      </c>
      <c r="FN467" s="109">
        <f t="shared" si="1061"/>
        <v>383.32956116928239</v>
      </c>
      <c r="FO467" s="109">
        <f t="shared" si="1061"/>
        <v>1.5786373035745669</v>
      </c>
      <c r="FP467" s="109">
        <f t="shared" si="1061"/>
        <v>193.41418758486819</v>
      </c>
      <c r="FQ467" s="109">
        <f t="shared" si="1061"/>
        <v>9.0122313540968317</v>
      </c>
      <c r="FR467" s="109">
        <f t="shared" si="1061"/>
        <v>8.5152636014273853</v>
      </c>
      <c r="FS467" s="109">
        <f t="shared" si="1061"/>
        <v>73.933067301780525</v>
      </c>
      <c r="FT467" s="109">
        <f t="shared" si="1061"/>
        <v>75.892336988298553</v>
      </c>
      <c r="FU467" s="109">
        <f t="shared" si="1061"/>
        <v>3.3511020932019422</v>
      </c>
      <c r="FV467" s="109">
        <f t="shared" si="1062"/>
        <v>66.504728309236128</v>
      </c>
      <c r="FW467" s="109">
        <f t="shared" si="1062"/>
        <v>4.660529187591111</v>
      </c>
      <c r="FX467" s="109">
        <f t="shared" si="1062"/>
        <v>50.868379794790123</v>
      </c>
      <c r="FY467" s="109">
        <f t="shared" si="1062"/>
        <v>76.588871014458974</v>
      </c>
      <c r="FZ467" s="109">
        <f t="shared" si="1062"/>
        <v>97.059941629206619</v>
      </c>
      <c r="GA467" s="109">
        <f t="shared" si="1062"/>
        <v>1.8993773715899385</v>
      </c>
      <c r="GB467" s="109">
        <f t="shared" si="1062"/>
        <v>29.292573260899044</v>
      </c>
      <c r="GC467" s="109">
        <f t="shared" si="1062"/>
        <v>31.612567028181754</v>
      </c>
      <c r="GD467" s="109">
        <f t="shared" si="1062"/>
        <v>67.745706093002781</v>
      </c>
      <c r="GE467" s="109">
        <f t="shared" si="1062"/>
        <v>53.427019688483874</v>
      </c>
      <c r="GF467" s="109">
        <f t="shared" si="1063"/>
        <v>184.07960841012257</v>
      </c>
      <c r="GG467" s="109">
        <f t="shared" si="1063"/>
        <v>1.5566019688801802</v>
      </c>
      <c r="GH467" s="109">
        <f t="shared" si="1063"/>
        <v>1.5566019688801802</v>
      </c>
      <c r="GI467" s="109">
        <f t="shared" si="1063"/>
        <v>50.868379794790123</v>
      </c>
      <c r="GJ467" s="109">
        <f t="shared" si="1063"/>
        <v>1.5566019688801802</v>
      </c>
      <c r="GK467" s="109">
        <f t="shared" si="1063"/>
        <v>22.96055520833476</v>
      </c>
      <c r="GL467" s="109">
        <f t="shared" si="1063"/>
        <v>2.2496585480456659</v>
      </c>
      <c r="GM467" s="109">
        <f t="shared" si="1063"/>
        <v>23.686296199373785</v>
      </c>
      <c r="GN467" s="109">
        <f t="shared" si="1063"/>
        <v>291.58936792385975</v>
      </c>
      <c r="GO467" s="109">
        <f t="shared" si="1063"/>
        <v>116.28218919060701</v>
      </c>
      <c r="GP467" s="109">
        <f t="shared" si="1064"/>
        <v>97.253710855248841</v>
      </c>
      <c r="GQ467" s="109">
        <f t="shared" si="1064"/>
        <v>48.840763473384115</v>
      </c>
      <c r="GR467" s="109">
        <f t="shared" si="1064"/>
        <v>60.234631098200325</v>
      </c>
      <c r="GS467" s="109">
        <f t="shared" si="1064"/>
        <v>129.36821552369517</v>
      </c>
      <c r="GT467" s="109">
        <f t="shared" si="1064"/>
        <v>67.763975237046722</v>
      </c>
      <c r="GU467" s="109">
        <f t="shared" si="1064"/>
        <v>96.261865801987895</v>
      </c>
      <c r="GV467" s="109">
        <f t="shared" si="1064"/>
        <v>0.99554727763383932</v>
      </c>
      <c r="GW467" s="109">
        <f t="shared" si="1064"/>
        <v>22.780205316924196</v>
      </c>
      <c r="GX467" s="109">
        <f t="shared" si="1064"/>
        <v>48.24590023208134</v>
      </c>
      <c r="GY467" s="109">
        <f t="shared" si="1064"/>
        <v>82.912031329634715</v>
      </c>
      <c r="GZ467" s="109">
        <f t="shared" si="1065"/>
        <v>12.968935515172456</v>
      </c>
      <c r="HA467" s="109">
        <f t="shared" si="1065"/>
        <v>1.5566019688801802</v>
      </c>
      <c r="HB467" s="109">
        <f t="shared" si="1065"/>
        <v>10.228562513410337</v>
      </c>
      <c r="HC467" s="109">
        <f t="shared" si="1065"/>
        <v>214.66760598810856</v>
      </c>
      <c r="HD467" s="109">
        <f t="shared" si="1065"/>
        <v>69.173260212006838</v>
      </c>
      <c r="HE467" s="109">
        <f t="shared" si="1065"/>
        <v>65.728940763850275</v>
      </c>
      <c r="HF467" s="109">
        <f t="shared" si="1065"/>
        <v>230.38604437449615</v>
      </c>
      <c r="HG467" s="109">
        <f t="shared" si="1065"/>
        <v>30.764946392967534</v>
      </c>
      <c r="HH467" s="109">
        <f t="shared" si="1065"/>
        <v>9.6940312973313407</v>
      </c>
      <c r="HI467" s="109">
        <f t="shared" si="1065"/>
        <v>96.959264169045753</v>
      </c>
      <c r="HJ467" s="109">
        <f t="shared" si="1066"/>
        <v>1.226180796471652</v>
      </c>
      <c r="HK467" s="109">
        <f t="shared" si="1066"/>
        <v>57.031496718546805</v>
      </c>
      <c r="HL467" s="109">
        <f t="shared" si="1066"/>
        <v>228.87284413706337</v>
      </c>
      <c r="HM467" s="109">
        <f t="shared" si="1066"/>
        <v>1.5566019688801802</v>
      </c>
      <c r="HN467" s="109">
        <f t="shared" si="1066"/>
        <v>71.59690441676949</v>
      </c>
      <c r="HO467" s="109">
        <f t="shared" si="1066"/>
        <v>40.774442613636644</v>
      </c>
      <c r="HP467" s="109">
        <f t="shared" si="1066"/>
        <v>23.551381899745625</v>
      </c>
      <c r="HQ467" s="109">
        <f t="shared" si="1066"/>
        <v>32.257481361395648</v>
      </c>
      <c r="HR467" s="109"/>
      <c r="HS467" s="109"/>
      <c r="HT467" s="109"/>
      <c r="HU467" s="109"/>
      <c r="HV467" s="109"/>
      <c r="HW467" s="109"/>
      <c r="HX467" s="109"/>
      <c r="HY467" s="109"/>
      <c r="HZ467" s="109"/>
      <c r="IA467" s="109"/>
      <c r="IB467" s="109"/>
      <c r="IC467" s="109"/>
      <c r="ID467" s="109"/>
      <c r="IE467" s="109"/>
      <c r="IF467" s="109"/>
      <c r="IG467" s="109"/>
      <c r="IH467" s="109"/>
      <c r="II467" s="109"/>
      <c r="IJ467" s="109"/>
      <c r="IK467" s="109"/>
      <c r="IL467" s="109"/>
      <c r="IM467" s="109"/>
      <c r="IN467" s="109"/>
      <c r="IO467" s="109"/>
      <c r="IP467" s="109"/>
      <c r="IQ467" s="109"/>
      <c r="IR467" s="109"/>
      <c r="IS467" s="109"/>
      <c r="IT467" s="109"/>
      <c r="IU467" s="109"/>
      <c r="IV467" s="109"/>
      <c r="IW467" s="109"/>
      <c r="IX467" s="109"/>
      <c r="IY467" s="109"/>
      <c r="IZ467" s="109"/>
      <c r="JA467" s="109"/>
      <c r="JB467" s="109"/>
      <c r="JC467" s="109"/>
      <c r="JD467" s="109"/>
      <c r="JE467" s="109"/>
      <c r="JF467" s="109"/>
      <c r="JG467" s="109"/>
      <c r="JH467" s="109"/>
      <c r="JI467" s="109"/>
      <c r="JJ467" s="109"/>
      <c r="JK467" s="109"/>
      <c r="JL467" s="109"/>
      <c r="JM467" s="109"/>
      <c r="JN467" s="109"/>
      <c r="JO467" s="109"/>
      <c r="JP467" s="109" t="str">
        <f t="shared" si="1044"/>
        <v>Water Pollution_Silver_Unspecified_Health_N/A for WP Interim Methodology</v>
      </c>
    </row>
    <row r="468" spans="2:276">
      <c r="B468" s="112" t="s">
        <v>9</v>
      </c>
      <c r="C468" s="112" t="s">
        <v>518</v>
      </c>
      <c r="D468" s="112" t="s">
        <v>394</v>
      </c>
      <c r="E468" s="112" t="s">
        <v>395</v>
      </c>
      <c r="F468" s="112" t="s">
        <v>390</v>
      </c>
      <c r="G468" s="112" t="s">
        <v>391</v>
      </c>
      <c r="H468" s="109">
        <f t="shared" si="1045"/>
        <v>105.14797331941722</v>
      </c>
      <c r="I468" s="109">
        <f t="shared" si="1045"/>
        <v>95.190636647963629</v>
      </c>
      <c r="J468" s="109">
        <f t="shared" si="1045"/>
        <v>12.954449703379041</v>
      </c>
      <c r="K468" s="109">
        <f t="shared" si="1045"/>
        <v>11.113861623191971</v>
      </c>
      <c r="L468" s="109">
        <f t="shared" si="1045"/>
        <v>235.66981198822486</v>
      </c>
      <c r="M468" s="109">
        <f t="shared" si="1045"/>
        <v>18.051473911854877</v>
      </c>
      <c r="N468" s="109">
        <f t="shared" si="1045"/>
        <v>72.572846213169086</v>
      </c>
      <c r="O468" s="109">
        <f t="shared" si="1045"/>
        <v>30.402654669619107</v>
      </c>
      <c r="P468" s="109">
        <f t="shared" si="1045"/>
        <v>177.69371819840569</v>
      </c>
      <c r="Q468" s="109">
        <f t="shared" si="1045"/>
        <v>72.572846213169086</v>
      </c>
      <c r="R468" s="109">
        <f t="shared" si="1046"/>
        <v>9.0632608257169611</v>
      </c>
      <c r="S468" s="109">
        <f t="shared" si="1046"/>
        <v>136.8254954878756</v>
      </c>
      <c r="T468" s="109">
        <f t="shared" si="1046"/>
        <v>278.23017335903251</v>
      </c>
      <c r="U468" s="109">
        <f t="shared" si="1046"/>
        <v>72.572846213169086</v>
      </c>
      <c r="V468" s="109">
        <f t="shared" si="1046"/>
        <v>327.44433992162874</v>
      </c>
      <c r="W468" s="109">
        <f t="shared" si="1046"/>
        <v>1632.6347599165729</v>
      </c>
      <c r="X468" s="109">
        <f t="shared" si="1046"/>
        <v>72.572846213169086</v>
      </c>
      <c r="Y468" s="109">
        <f t="shared" si="1046"/>
        <v>46.487135931868316</v>
      </c>
      <c r="Z468" s="109">
        <f t="shared" si="1046"/>
        <v>810.80856977295025</v>
      </c>
      <c r="AA468" s="109">
        <f t="shared" si="1046"/>
        <v>13.815814697213153</v>
      </c>
      <c r="AB468" s="109">
        <f t="shared" si="1047"/>
        <v>266.86308275465905</v>
      </c>
      <c r="AC468" s="109">
        <f t="shared" si="1047"/>
        <v>20.813526218525624</v>
      </c>
      <c r="AD468" s="109">
        <f t="shared" si="1047"/>
        <v>10.925343113133389</v>
      </c>
      <c r="AE468" s="109">
        <f t="shared" si="1047"/>
        <v>17.488960982729346</v>
      </c>
      <c r="AF468" s="109">
        <f t="shared" si="1047"/>
        <v>40.055864516118952</v>
      </c>
      <c r="AG468" s="109">
        <f t="shared" si="1047"/>
        <v>22.517697833825245</v>
      </c>
      <c r="AH468" s="109">
        <f t="shared" si="1047"/>
        <v>28.880725700933798</v>
      </c>
      <c r="AI468" s="109">
        <f t="shared" si="1047"/>
        <v>72.572846213169086</v>
      </c>
      <c r="AJ468" s="109">
        <f t="shared" si="1047"/>
        <v>296.91961323206795</v>
      </c>
      <c r="AK468" s="109">
        <f t="shared" si="1047"/>
        <v>60.922731485740016</v>
      </c>
      <c r="AL468" s="109">
        <f t="shared" si="1048"/>
        <v>90.631844371058477</v>
      </c>
      <c r="AM468" s="109">
        <f t="shared" si="1048"/>
        <v>672.17853330405228</v>
      </c>
      <c r="AN468" s="109">
        <f t="shared" si="1048"/>
        <v>141.80897211886489</v>
      </c>
      <c r="AO468" s="109">
        <f t="shared" si="1048"/>
        <v>149.84990358939208</v>
      </c>
      <c r="AP468" s="109">
        <f t="shared" si="1048"/>
        <v>66.730257957973691</v>
      </c>
      <c r="AQ468" s="109">
        <f t="shared" si="1048"/>
        <v>11.478172805071152</v>
      </c>
      <c r="AR468" s="109">
        <f t="shared" si="1048"/>
        <v>72.572846213169086</v>
      </c>
      <c r="AS468" s="109">
        <f t="shared" si="1048"/>
        <v>11.574327794783603</v>
      </c>
      <c r="AT468" s="109">
        <f t="shared" si="1048"/>
        <v>101.80712153497136</v>
      </c>
      <c r="AU468" s="109">
        <f t="shared" si="1048"/>
        <v>235.66981198822486</v>
      </c>
      <c r="AV468" s="109">
        <f t="shared" si="1049"/>
        <v>29.666226202267438</v>
      </c>
      <c r="AW468" s="109">
        <f t="shared" si="1049"/>
        <v>931.64947173973871</v>
      </c>
      <c r="AX468" s="109">
        <f t="shared" si="1049"/>
        <v>27.397195574785755</v>
      </c>
      <c r="AY468" s="109">
        <f t="shared" si="1049"/>
        <v>141.80897211886489</v>
      </c>
      <c r="AZ468" s="109">
        <f t="shared" si="1049"/>
        <v>67.307133493297684</v>
      </c>
      <c r="BA468" s="109">
        <f t="shared" si="1049"/>
        <v>29.638016669317381</v>
      </c>
      <c r="BB468" s="109">
        <f t="shared" si="1049"/>
        <v>65.780697010361678</v>
      </c>
      <c r="BC468" s="109">
        <f t="shared" si="1049"/>
        <v>85.888635507105221</v>
      </c>
      <c r="BD468" s="109">
        <f t="shared" si="1049"/>
        <v>43.985890714543054</v>
      </c>
      <c r="BE468" s="109">
        <f t="shared" si="1049"/>
        <v>118.96546825125461</v>
      </c>
      <c r="BF468" s="109">
        <f t="shared" si="1050"/>
        <v>72.572846213169086</v>
      </c>
      <c r="BG468" s="109">
        <f t="shared" si="1050"/>
        <v>107.5597556324398</v>
      </c>
      <c r="BH468" s="109">
        <f t="shared" si="1050"/>
        <v>196.4673576191764</v>
      </c>
      <c r="BI468" s="109">
        <f t="shared" si="1050"/>
        <v>262.19740516914646</v>
      </c>
      <c r="BJ468" s="109">
        <f t="shared" si="1050"/>
        <v>132.60214114891622</v>
      </c>
      <c r="BK468" s="109">
        <f t="shared" si="1050"/>
        <v>72.572846213169086</v>
      </c>
      <c r="BL468" s="109">
        <f t="shared" si="1050"/>
        <v>184.07012045641466</v>
      </c>
      <c r="BM468" s="109">
        <f t="shared" si="1050"/>
        <v>35.027583221977899</v>
      </c>
      <c r="BN468" s="109">
        <f t="shared" si="1050"/>
        <v>1181.5590877357811</v>
      </c>
      <c r="BO468" s="109">
        <f t="shared" si="1050"/>
        <v>257.15449581331313</v>
      </c>
      <c r="BP468" s="109">
        <f t="shared" si="1051"/>
        <v>83.905910757945989</v>
      </c>
      <c r="BQ468" s="109">
        <f t="shared" si="1051"/>
        <v>19.60727771948477</v>
      </c>
      <c r="BR468" s="109">
        <f t="shared" si="1051"/>
        <v>66.4380810751571</v>
      </c>
      <c r="BS468" s="109">
        <f t="shared" si="1051"/>
        <v>141.80897211886489</v>
      </c>
      <c r="BT468" s="109">
        <f t="shared" si="1051"/>
        <v>130.81252437919929</v>
      </c>
      <c r="BU468" s="109">
        <f t="shared" si="1051"/>
        <v>107.5597556324398</v>
      </c>
      <c r="BV468" s="109">
        <f t="shared" si="1051"/>
        <v>11.113861623191971</v>
      </c>
      <c r="BW468" s="109">
        <f t="shared" si="1051"/>
        <v>74.130324506432856</v>
      </c>
      <c r="BX468" s="109">
        <f t="shared" si="1051"/>
        <v>193.4128923625176</v>
      </c>
      <c r="BY468" s="109">
        <f t="shared" si="1051"/>
        <v>11.113861623191971</v>
      </c>
      <c r="BZ468" s="109">
        <f t="shared" si="1052"/>
        <v>23.526351195012847</v>
      </c>
      <c r="CA468" s="109">
        <f t="shared" si="1052"/>
        <v>141.80897211886489</v>
      </c>
      <c r="CB468" s="109">
        <f t="shared" si="1052"/>
        <v>29.818145175267485</v>
      </c>
      <c r="CC468" s="109">
        <f t="shared" si="1052"/>
        <v>436.85235607938023</v>
      </c>
      <c r="CD468" s="109">
        <f t="shared" si="1052"/>
        <v>266.47260283101855</v>
      </c>
      <c r="CE468" s="109">
        <f t="shared" si="1052"/>
        <v>235.66981198822486</v>
      </c>
      <c r="CF468" s="109">
        <f t="shared" si="1052"/>
        <v>150.8744523321698</v>
      </c>
      <c r="CG468" s="109">
        <f t="shared" si="1052"/>
        <v>1.5936275029299032</v>
      </c>
      <c r="CH468" s="109">
        <f t="shared" si="1052"/>
        <v>72.572846213169086</v>
      </c>
      <c r="CI468" s="109">
        <f t="shared" si="1052"/>
        <v>296.91961323206795</v>
      </c>
      <c r="CJ468" s="109">
        <f t="shared" si="1053"/>
        <v>74.584947990216534</v>
      </c>
      <c r="CK468" s="109">
        <f t="shared" si="1053"/>
        <v>31.124904949118353</v>
      </c>
      <c r="CL468" s="109">
        <f t="shared" si="1053"/>
        <v>31.047543768655945</v>
      </c>
      <c r="CM468" s="109">
        <f t="shared" si="1053"/>
        <v>7.1251407494600585</v>
      </c>
      <c r="CN468" s="109">
        <f t="shared" si="1053"/>
        <v>403.33104144942126</v>
      </c>
      <c r="CO468" s="109">
        <f t="shared" si="1053"/>
        <v>53.854394099230724</v>
      </c>
      <c r="CP468" s="109">
        <f t="shared" si="1053"/>
        <v>296.91961323206795</v>
      </c>
      <c r="CQ468" s="109">
        <f t="shared" si="1053"/>
        <v>190.28676972957447</v>
      </c>
      <c r="CR468" s="109">
        <f t="shared" si="1053"/>
        <v>9.1261097320819697</v>
      </c>
      <c r="CS468" s="109">
        <f t="shared" si="1053"/>
        <v>664.10795396043477</v>
      </c>
      <c r="CT468" s="109">
        <f t="shared" si="1054"/>
        <v>134.26182653350276</v>
      </c>
      <c r="CU468" s="109">
        <f t="shared" si="1054"/>
        <v>243.30325778412146</v>
      </c>
      <c r="CV468" s="109">
        <f t="shared" si="1054"/>
        <v>367.44590501089061</v>
      </c>
      <c r="CW468" s="109">
        <f t="shared" si="1054"/>
        <v>72.128455508124603</v>
      </c>
      <c r="CX468" s="109">
        <f t="shared" si="1054"/>
        <v>235.66981198822486</v>
      </c>
      <c r="CY468" s="109">
        <f t="shared" si="1054"/>
        <v>1879.5812848288792</v>
      </c>
      <c r="CZ468" s="109">
        <f t="shared" si="1054"/>
        <v>264.33878574718074</v>
      </c>
      <c r="DA468" s="109">
        <f t="shared" si="1054"/>
        <v>72.572846213169086</v>
      </c>
      <c r="DB468" s="109">
        <f t="shared" si="1054"/>
        <v>600.07084288639032</v>
      </c>
      <c r="DC468" s="109">
        <f t="shared" si="1054"/>
        <v>389.84456563443325</v>
      </c>
      <c r="DD468" s="109">
        <f t="shared" si="1055"/>
        <v>35.580992303018981</v>
      </c>
      <c r="DE468" s="109">
        <f t="shared" si="1055"/>
        <v>287.60523716642905</v>
      </c>
      <c r="DF468" s="109">
        <f t="shared" si="1055"/>
        <v>296.91961323206795</v>
      </c>
      <c r="DG468" s="109">
        <f t="shared" si="1055"/>
        <v>241.50769326358849</v>
      </c>
      <c r="DH468" s="109">
        <f t="shared" si="1055"/>
        <v>425.27802493216382</v>
      </c>
      <c r="DI468" s="109">
        <f t="shared" si="1055"/>
        <v>107.5597556324398</v>
      </c>
      <c r="DJ468" s="109">
        <f t="shared" si="1055"/>
        <v>327.44433992162874</v>
      </c>
      <c r="DK468" s="109">
        <f t="shared" si="1055"/>
        <v>75.446188118861159</v>
      </c>
      <c r="DL468" s="109">
        <f t="shared" si="1055"/>
        <v>68.322186286539008</v>
      </c>
      <c r="DM468" s="109">
        <f t="shared" si="1055"/>
        <v>38.197671654209948</v>
      </c>
      <c r="DN468" s="109">
        <f t="shared" si="1056"/>
        <v>327.44433992162874</v>
      </c>
      <c r="DO468" s="109">
        <f t="shared" si="1056"/>
        <v>40.348601464865745</v>
      </c>
      <c r="DP468" s="109">
        <f t="shared" si="1056"/>
        <v>29.138601912542416</v>
      </c>
      <c r="DQ468" s="109">
        <f t="shared" si="1056"/>
        <v>2.6145602224114572</v>
      </c>
      <c r="DR468" s="109">
        <f t="shared" si="1056"/>
        <v>235.66981198822486</v>
      </c>
      <c r="DS468" s="109">
        <f t="shared" si="1056"/>
        <v>57.306014266239217</v>
      </c>
      <c r="DT468" s="109">
        <f t="shared" si="1056"/>
        <v>235.66981198822486</v>
      </c>
      <c r="DU468" s="109">
        <f t="shared" si="1056"/>
        <v>296.91961323206795</v>
      </c>
      <c r="DV468" s="109">
        <f t="shared" si="1056"/>
        <v>66.120444161304704</v>
      </c>
      <c r="DW468" s="109">
        <f t="shared" si="1056"/>
        <v>274.49382741667227</v>
      </c>
      <c r="DX468" s="109">
        <f t="shared" si="1057"/>
        <v>82.779966052683051</v>
      </c>
      <c r="DY468" s="109">
        <f t="shared" si="1057"/>
        <v>561.19895193378636</v>
      </c>
      <c r="DZ468" s="109">
        <f t="shared" si="1057"/>
        <v>186.31497506600581</v>
      </c>
      <c r="EA468" s="109">
        <f t="shared" si="1057"/>
        <v>327.44433992162874</v>
      </c>
      <c r="EB468" s="109">
        <f t="shared" si="1057"/>
        <v>296.91961323206795</v>
      </c>
      <c r="EC468" s="109">
        <f t="shared" si="1057"/>
        <v>7.0482990728106261</v>
      </c>
      <c r="ED468" s="109">
        <f t="shared" si="1057"/>
        <v>141.80897211886489</v>
      </c>
      <c r="EE468" s="109">
        <f t="shared" si="1057"/>
        <v>107.72123666092307</v>
      </c>
      <c r="EF468" s="109">
        <f t="shared" si="1057"/>
        <v>296.91961323206795</v>
      </c>
      <c r="EG468" s="109">
        <f t="shared" si="1057"/>
        <v>132.92293371573652</v>
      </c>
      <c r="EH468" s="109">
        <f t="shared" si="1058"/>
        <v>235.66981198822486</v>
      </c>
      <c r="EI468" s="109">
        <f t="shared" si="1058"/>
        <v>7.9820237421444347</v>
      </c>
      <c r="EJ468" s="109">
        <f t="shared" si="1058"/>
        <v>107.5597556324398</v>
      </c>
      <c r="EK468" s="109">
        <f t="shared" si="1058"/>
        <v>78.174359361278619</v>
      </c>
      <c r="EL468" s="109">
        <f t="shared" si="1058"/>
        <v>48.848544367831529</v>
      </c>
      <c r="EM468" s="109">
        <f t="shared" si="1058"/>
        <v>81.708635516867048</v>
      </c>
      <c r="EN468" s="109">
        <f t="shared" si="1058"/>
        <v>3.1869326400122659</v>
      </c>
      <c r="EO468" s="109">
        <f t="shared" si="1058"/>
        <v>296.91961323206795</v>
      </c>
      <c r="EP468" s="109">
        <f t="shared" si="1058"/>
        <v>190.16617917330092</v>
      </c>
      <c r="EQ468" s="109">
        <f t="shared" si="1058"/>
        <v>571.62985053364559</v>
      </c>
      <c r="ER468" s="109">
        <f t="shared" si="1059"/>
        <v>11.113861623191971</v>
      </c>
      <c r="ES468" s="109">
        <f t="shared" si="1059"/>
        <v>11.372507869238969</v>
      </c>
      <c r="ET468" s="109">
        <f t="shared" si="1059"/>
        <v>26.012977241475429</v>
      </c>
      <c r="EU468" s="109">
        <f t="shared" si="1059"/>
        <v>42.34644412943436</v>
      </c>
      <c r="EV468" s="109">
        <f t="shared" si="1059"/>
        <v>286.73162913663998</v>
      </c>
      <c r="EW468" s="109">
        <f t="shared" si="1059"/>
        <v>132.01943177225604</v>
      </c>
      <c r="EX468" s="109">
        <f t="shared" si="1059"/>
        <v>296.91961323206795</v>
      </c>
      <c r="EY468" s="109">
        <f t="shared" si="1059"/>
        <v>56.787339397004331</v>
      </c>
      <c r="EZ468" s="109">
        <f t="shared" si="1059"/>
        <v>12.835785973724438</v>
      </c>
      <c r="FA468" s="109">
        <f t="shared" si="1059"/>
        <v>992.2315179546506</v>
      </c>
      <c r="FB468" s="109">
        <f t="shared" si="1060"/>
        <v>296.91961323206795</v>
      </c>
      <c r="FC468" s="109">
        <f t="shared" si="1060"/>
        <v>16.794234759688752</v>
      </c>
      <c r="FD468" s="109">
        <f t="shared" si="1060"/>
        <v>18.682412819202082</v>
      </c>
      <c r="FE468" s="109">
        <f t="shared" si="1060"/>
        <v>43.133515245978842</v>
      </c>
      <c r="FF468" s="109">
        <f t="shared" si="1060"/>
        <v>31.792347102938283</v>
      </c>
      <c r="FG468" s="109">
        <f t="shared" si="1060"/>
        <v>495.07961722969776</v>
      </c>
      <c r="FH468" s="109">
        <f t="shared" si="1060"/>
        <v>189.99628339182487</v>
      </c>
      <c r="FI468" s="109">
        <f t="shared" si="1060"/>
        <v>95.903588878766499</v>
      </c>
      <c r="FJ468" s="109">
        <f t="shared" si="1060"/>
        <v>72.572846213169086</v>
      </c>
      <c r="FK468" s="109">
        <f t="shared" si="1060"/>
        <v>327.44433992162874</v>
      </c>
      <c r="FL468" s="109">
        <f t="shared" si="1061"/>
        <v>81.537921346262848</v>
      </c>
      <c r="FM468" s="109">
        <f t="shared" si="1061"/>
        <v>28.255264536547209</v>
      </c>
      <c r="FN468" s="109">
        <f t="shared" si="1061"/>
        <v>488.314340566932</v>
      </c>
      <c r="FO468" s="109">
        <f t="shared" si="1061"/>
        <v>11.113861623191971</v>
      </c>
      <c r="FP468" s="109">
        <f t="shared" si="1061"/>
        <v>235.66981198822486</v>
      </c>
      <c r="FQ468" s="109">
        <f t="shared" si="1061"/>
        <v>141.80897211886489</v>
      </c>
      <c r="FR468" s="109">
        <f t="shared" si="1061"/>
        <v>10.900704143852685</v>
      </c>
      <c r="FS468" s="109">
        <f t="shared" si="1061"/>
        <v>483.94202965683559</v>
      </c>
      <c r="FT468" s="109">
        <f t="shared" si="1061"/>
        <v>99.042387363849102</v>
      </c>
      <c r="FU468" s="109">
        <f t="shared" si="1061"/>
        <v>141.80897211886489</v>
      </c>
      <c r="FV468" s="109">
        <f t="shared" si="1062"/>
        <v>119.02173242180487</v>
      </c>
      <c r="FW468" s="109">
        <f t="shared" si="1062"/>
        <v>296.91961323206795</v>
      </c>
      <c r="FX468" s="109">
        <f t="shared" si="1062"/>
        <v>72.572846213169086</v>
      </c>
      <c r="FY468" s="109">
        <f t="shared" si="1062"/>
        <v>66.918640133650456</v>
      </c>
      <c r="FZ468" s="109">
        <f t="shared" si="1062"/>
        <v>76.716046049297745</v>
      </c>
      <c r="GA468" s="109">
        <f t="shared" si="1062"/>
        <v>12.90581617461998</v>
      </c>
      <c r="GB468" s="109">
        <f t="shared" si="1062"/>
        <v>71.614677078863181</v>
      </c>
      <c r="GC468" s="109">
        <f t="shared" si="1062"/>
        <v>29.068074634660974</v>
      </c>
      <c r="GD468" s="109">
        <f t="shared" si="1062"/>
        <v>141.80897211886489</v>
      </c>
      <c r="GE468" s="109">
        <f t="shared" si="1062"/>
        <v>141.24554082159841</v>
      </c>
      <c r="GF468" s="109">
        <f t="shared" si="1063"/>
        <v>333.17893609899397</v>
      </c>
      <c r="GG468" s="109">
        <f t="shared" si="1063"/>
        <v>72.572846213169086</v>
      </c>
      <c r="GH468" s="109">
        <f t="shared" si="1063"/>
        <v>72.572846213169086</v>
      </c>
      <c r="GI468" s="109">
        <f t="shared" si="1063"/>
        <v>72.572846213169086</v>
      </c>
      <c r="GJ468" s="109">
        <f t="shared" si="1063"/>
        <v>72.572846213169086</v>
      </c>
      <c r="GK468" s="109">
        <f t="shared" si="1063"/>
        <v>54.45814934336375</v>
      </c>
      <c r="GL468" s="109">
        <f t="shared" si="1063"/>
        <v>7.0470373778276141</v>
      </c>
      <c r="GM468" s="109">
        <f t="shared" si="1063"/>
        <v>48.817358500147691</v>
      </c>
      <c r="GN468" s="109">
        <f t="shared" si="1063"/>
        <v>266.78026714969013</v>
      </c>
      <c r="GO468" s="109">
        <f t="shared" si="1063"/>
        <v>319.40954247581362</v>
      </c>
      <c r="GP468" s="109">
        <f t="shared" si="1064"/>
        <v>296.91961323206795</v>
      </c>
      <c r="GQ468" s="109">
        <f t="shared" si="1064"/>
        <v>99.199745781329</v>
      </c>
      <c r="GR468" s="109">
        <f t="shared" si="1064"/>
        <v>223.50088356780142</v>
      </c>
      <c r="GS468" s="109">
        <f t="shared" si="1064"/>
        <v>380.9625184989261</v>
      </c>
      <c r="GT468" s="109">
        <f t="shared" si="1064"/>
        <v>296.91961323206795</v>
      </c>
      <c r="GU468" s="109">
        <f t="shared" si="1064"/>
        <v>196.71020228623121</v>
      </c>
      <c r="GV468" s="109">
        <f t="shared" si="1064"/>
        <v>11.113861623191971</v>
      </c>
      <c r="GW468" s="109">
        <f t="shared" si="1064"/>
        <v>72.572846213169086</v>
      </c>
      <c r="GX468" s="109">
        <f t="shared" si="1064"/>
        <v>185.25662315220271</v>
      </c>
      <c r="GY468" s="109">
        <f t="shared" si="1064"/>
        <v>198.64545355219431</v>
      </c>
      <c r="GZ468" s="109">
        <f t="shared" si="1065"/>
        <v>42.086457056685994</v>
      </c>
      <c r="HA468" s="109">
        <f t="shared" si="1065"/>
        <v>72.572846213169086</v>
      </c>
      <c r="HB468" s="109">
        <f t="shared" si="1065"/>
        <v>11.113861623191971</v>
      </c>
      <c r="HC468" s="109">
        <f t="shared" si="1065"/>
        <v>528.40964521894171</v>
      </c>
      <c r="HD468" s="109">
        <f t="shared" si="1065"/>
        <v>132.11568310134626</v>
      </c>
      <c r="HE468" s="109">
        <f t="shared" si="1065"/>
        <v>48.394441322258274</v>
      </c>
      <c r="HF468" s="109">
        <f t="shared" si="1065"/>
        <v>329.73265216505513</v>
      </c>
      <c r="HG468" s="109">
        <f t="shared" si="1065"/>
        <v>49.36877834757582</v>
      </c>
      <c r="HH468" s="109">
        <f t="shared" si="1065"/>
        <v>16.555801431688433</v>
      </c>
      <c r="HI468" s="109">
        <f t="shared" si="1065"/>
        <v>256.79484241242733</v>
      </c>
      <c r="HJ468" s="109">
        <f t="shared" si="1066"/>
        <v>11.113861623191971</v>
      </c>
      <c r="HK468" s="109">
        <f t="shared" si="1066"/>
        <v>72.572846213169086</v>
      </c>
      <c r="HL468" s="109">
        <f t="shared" si="1066"/>
        <v>538.73946215811588</v>
      </c>
      <c r="HM468" s="109">
        <f t="shared" si="1066"/>
        <v>72.572846213169086</v>
      </c>
      <c r="HN468" s="109">
        <f t="shared" si="1066"/>
        <v>327.44433992162874</v>
      </c>
      <c r="HO468" s="109">
        <f t="shared" si="1066"/>
        <v>46.788390326490344</v>
      </c>
      <c r="HP468" s="109">
        <f t="shared" si="1066"/>
        <v>95.457413422887186</v>
      </c>
      <c r="HQ468" s="109">
        <f t="shared" si="1066"/>
        <v>89.992959288390963</v>
      </c>
      <c r="HR468" s="109"/>
      <c r="HS468" s="109"/>
      <c r="HT468" s="109"/>
      <c r="HU468" s="109"/>
      <c r="HV468" s="109"/>
      <c r="HW468" s="109"/>
      <c r="HX468" s="109"/>
      <c r="HY468" s="109"/>
      <c r="HZ468" s="109"/>
      <c r="IA468" s="109"/>
      <c r="IB468" s="109"/>
      <c r="IC468" s="109"/>
      <c r="ID468" s="109"/>
      <c r="IE468" s="109"/>
      <c r="IF468" s="109"/>
      <c r="IG468" s="109"/>
      <c r="IH468" s="109"/>
      <c r="II468" s="109"/>
      <c r="IJ468" s="109"/>
      <c r="IK468" s="109"/>
      <c r="IL468" s="109"/>
      <c r="IM468" s="109"/>
      <c r="IN468" s="109"/>
      <c r="IO468" s="109"/>
      <c r="IP468" s="109"/>
      <c r="IQ468" s="109"/>
      <c r="IR468" s="109"/>
      <c r="IS468" s="109"/>
      <c r="IT468" s="109"/>
      <c r="IU468" s="109"/>
      <c r="IV468" s="109"/>
      <c r="IW468" s="109"/>
      <c r="IX468" s="109"/>
      <c r="IY468" s="109"/>
      <c r="IZ468" s="109"/>
      <c r="JA468" s="109"/>
      <c r="JB468" s="109"/>
      <c r="JC468" s="109"/>
      <c r="JD468" s="109"/>
      <c r="JE468" s="109"/>
      <c r="JF468" s="109"/>
      <c r="JG468" s="109"/>
      <c r="JH468" s="109"/>
      <c r="JI468" s="109"/>
      <c r="JJ468" s="109"/>
      <c r="JK468" s="109"/>
      <c r="JL468" s="109"/>
      <c r="JM468" s="109"/>
      <c r="JN468" s="109"/>
      <c r="JO468" s="109"/>
      <c r="JP468" s="109" t="str">
        <f t="shared" si="1044"/>
        <v>Water Pollution_Thallium_Freshwater_Health_N/A for WP Interim Methodology</v>
      </c>
    </row>
    <row r="469" spans="2:276">
      <c r="B469" s="112" t="s">
        <v>9</v>
      </c>
      <c r="C469" s="112" t="s">
        <v>518</v>
      </c>
      <c r="D469" s="112" t="s">
        <v>396</v>
      </c>
      <c r="E469" s="112" t="s">
        <v>395</v>
      </c>
      <c r="F469" s="112" t="s">
        <v>390</v>
      </c>
      <c r="G469" s="112" t="s">
        <v>391</v>
      </c>
      <c r="H469" s="109">
        <f t="shared" si="1045"/>
        <v>5.2587822368809292</v>
      </c>
      <c r="I469" s="109">
        <f t="shared" si="1045"/>
        <v>5.4084295763852914</v>
      </c>
      <c r="J469" s="109">
        <f t="shared" si="1045"/>
        <v>6.5321529409568466</v>
      </c>
      <c r="K469" s="109">
        <f t="shared" si="1045"/>
        <v>5.4170742869533512</v>
      </c>
      <c r="L469" s="109">
        <f t="shared" si="1045"/>
        <v>8.7658342178973463</v>
      </c>
      <c r="M469" s="109">
        <f t="shared" si="1045"/>
        <v>6.7053385025486554</v>
      </c>
      <c r="N469" s="109">
        <f t="shared" si="1045"/>
        <v>6.0396517864430912</v>
      </c>
      <c r="O469" s="109">
        <f t="shared" si="1045"/>
        <v>6.2147273189005432</v>
      </c>
      <c r="P469" s="109">
        <f t="shared" si="1045"/>
        <v>5.5528845071650554</v>
      </c>
      <c r="Q469" s="109">
        <f t="shared" si="1045"/>
        <v>6.0396517864430912</v>
      </c>
      <c r="R469" s="109">
        <f t="shared" si="1046"/>
        <v>5.5139041030574276</v>
      </c>
      <c r="S469" s="109">
        <f t="shared" si="1046"/>
        <v>15.029741638608165</v>
      </c>
      <c r="T469" s="109">
        <f t="shared" si="1046"/>
        <v>5.3074241457240419</v>
      </c>
      <c r="U469" s="109">
        <f t="shared" si="1046"/>
        <v>6.0396517864430912</v>
      </c>
      <c r="V469" s="109">
        <f t="shared" si="1046"/>
        <v>6.7364645785984871</v>
      </c>
      <c r="W469" s="109">
        <f t="shared" si="1046"/>
        <v>10.480781587207026</v>
      </c>
      <c r="X469" s="109">
        <f t="shared" si="1046"/>
        <v>6.0396517864430912</v>
      </c>
      <c r="Y469" s="109">
        <f t="shared" si="1046"/>
        <v>5.7899781019142766</v>
      </c>
      <c r="Z469" s="109">
        <f t="shared" si="1046"/>
        <v>16.02734360833103</v>
      </c>
      <c r="AA469" s="109">
        <f t="shared" si="1046"/>
        <v>5.3500941583765806</v>
      </c>
      <c r="AB469" s="109">
        <f t="shared" si="1047"/>
        <v>9.6203167191272456</v>
      </c>
      <c r="AC469" s="109">
        <f t="shared" si="1047"/>
        <v>6.1458013771483353</v>
      </c>
      <c r="AD469" s="109">
        <f t="shared" si="1047"/>
        <v>5.2730796172274124</v>
      </c>
      <c r="AE469" s="109">
        <f t="shared" si="1047"/>
        <v>7.1175658336807679</v>
      </c>
      <c r="AF469" s="109">
        <f t="shared" si="1047"/>
        <v>5.9627759573638714</v>
      </c>
      <c r="AG469" s="109">
        <f t="shared" si="1047"/>
        <v>13.156793272409566</v>
      </c>
      <c r="AH469" s="109">
        <f t="shared" si="1047"/>
        <v>6.4090491520756796</v>
      </c>
      <c r="AI469" s="109">
        <f t="shared" si="1047"/>
        <v>6.0396517864430912</v>
      </c>
      <c r="AJ469" s="109">
        <f t="shared" si="1047"/>
        <v>9.4514440618904381</v>
      </c>
      <c r="AK469" s="109">
        <f t="shared" si="1047"/>
        <v>5.70131601289867</v>
      </c>
      <c r="AL469" s="109">
        <f t="shared" si="1048"/>
        <v>8.9184807158192907</v>
      </c>
      <c r="AM469" s="109">
        <f t="shared" si="1048"/>
        <v>8.0207040585099829</v>
      </c>
      <c r="AN469" s="109">
        <f t="shared" si="1048"/>
        <v>8.1193903096054676</v>
      </c>
      <c r="AO469" s="109">
        <f t="shared" si="1048"/>
        <v>5.9124522291758117</v>
      </c>
      <c r="AP469" s="109">
        <f t="shared" si="1048"/>
        <v>9.4860589286787622</v>
      </c>
      <c r="AQ469" s="109">
        <f t="shared" si="1048"/>
        <v>5.7188318807561282</v>
      </c>
      <c r="AR469" s="109">
        <f t="shared" si="1048"/>
        <v>6.0396517864430912</v>
      </c>
      <c r="AS469" s="109">
        <f t="shared" si="1048"/>
        <v>5.5203728388154589</v>
      </c>
      <c r="AT469" s="109">
        <f t="shared" si="1048"/>
        <v>6.2508300956645453</v>
      </c>
      <c r="AU469" s="109">
        <f t="shared" si="1048"/>
        <v>8.7658342178973463</v>
      </c>
      <c r="AV469" s="109">
        <f t="shared" si="1049"/>
        <v>5.9288572477742552</v>
      </c>
      <c r="AW469" s="109">
        <f t="shared" si="1049"/>
        <v>17.6555954340458</v>
      </c>
      <c r="AX469" s="109">
        <f t="shared" si="1049"/>
        <v>5.7832328168858895</v>
      </c>
      <c r="AY469" s="109">
        <f t="shared" si="1049"/>
        <v>8.1193903096054676</v>
      </c>
      <c r="AZ469" s="109">
        <f t="shared" si="1049"/>
        <v>14.865502538350892</v>
      </c>
      <c r="BA469" s="109">
        <f t="shared" si="1049"/>
        <v>11.716113482452894</v>
      </c>
      <c r="BB469" s="109">
        <f t="shared" si="1049"/>
        <v>5.4652920146369448</v>
      </c>
      <c r="BC469" s="109">
        <f t="shared" si="1049"/>
        <v>10.243989849916499</v>
      </c>
      <c r="BD469" s="109">
        <f t="shared" si="1049"/>
        <v>5.3811486290615607</v>
      </c>
      <c r="BE469" s="109">
        <f t="shared" si="1049"/>
        <v>5.6138752897482593</v>
      </c>
      <c r="BF469" s="109">
        <f t="shared" si="1050"/>
        <v>6.0396517864430912</v>
      </c>
      <c r="BG469" s="109">
        <f t="shared" si="1050"/>
        <v>7.0638937574280343</v>
      </c>
      <c r="BH469" s="109">
        <f t="shared" si="1050"/>
        <v>15.881096086899801</v>
      </c>
      <c r="BI469" s="109">
        <f t="shared" si="1050"/>
        <v>6.2365162803863248</v>
      </c>
      <c r="BJ469" s="109">
        <f t="shared" si="1050"/>
        <v>5.4149607975511316</v>
      </c>
      <c r="BK469" s="109">
        <f t="shared" si="1050"/>
        <v>6.0396517864430912</v>
      </c>
      <c r="BL469" s="109">
        <f t="shared" si="1050"/>
        <v>6.563279866334117</v>
      </c>
      <c r="BM469" s="109">
        <f t="shared" si="1050"/>
        <v>5.8546685513407581</v>
      </c>
      <c r="BN469" s="109">
        <f t="shared" si="1050"/>
        <v>7.2391948754629514</v>
      </c>
      <c r="BO469" s="109">
        <f t="shared" si="1050"/>
        <v>5.7203648013095707</v>
      </c>
      <c r="BP469" s="109">
        <f t="shared" si="1051"/>
        <v>7.6889649800302191</v>
      </c>
      <c r="BQ469" s="109">
        <f t="shared" si="1051"/>
        <v>5.2950317264325584</v>
      </c>
      <c r="BR469" s="109">
        <f t="shared" si="1051"/>
        <v>5.5166173954309281</v>
      </c>
      <c r="BS469" s="109">
        <f t="shared" si="1051"/>
        <v>8.1193903096054676</v>
      </c>
      <c r="BT469" s="109">
        <f t="shared" si="1051"/>
        <v>5.2020369922645857</v>
      </c>
      <c r="BU469" s="109">
        <f t="shared" si="1051"/>
        <v>7.0638937574280343</v>
      </c>
      <c r="BV469" s="109">
        <f t="shared" si="1051"/>
        <v>5.4170742869533512</v>
      </c>
      <c r="BW469" s="109">
        <f t="shared" si="1051"/>
        <v>6.5827630392545071</v>
      </c>
      <c r="BX469" s="109">
        <f t="shared" si="1051"/>
        <v>8.6052896928785625</v>
      </c>
      <c r="BY469" s="109">
        <f t="shared" si="1051"/>
        <v>5.4170742869533512</v>
      </c>
      <c r="BZ469" s="109">
        <f t="shared" si="1052"/>
        <v>6.426795833275988</v>
      </c>
      <c r="CA469" s="109">
        <f t="shared" si="1052"/>
        <v>8.1193903096054676</v>
      </c>
      <c r="CB469" s="109">
        <f t="shared" si="1052"/>
        <v>5.516902268582986</v>
      </c>
      <c r="CC469" s="109">
        <f t="shared" si="1052"/>
        <v>8.3957022027762722</v>
      </c>
      <c r="CD469" s="109">
        <f t="shared" si="1052"/>
        <v>14.713108893242644</v>
      </c>
      <c r="CE469" s="109">
        <f t="shared" si="1052"/>
        <v>8.7658342178973463</v>
      </c>
      <c r="CF469" s="109">
        <f t="shared" si="1052"/>
        <v>5.9112922273763395</v>
      </c>
      <c r="CG469" s="109">
        <f t="shared" si="1052"/>
        <v>5.3603033514968486</v>
      </c>
      <c r="CH469" s="109">
        <f t="shared" si="1052"/>
        <v>6.0396517864430912</v>
      </c>
      <c r="CI469" s="109">
        <f t="shared" si="1052"/>
        <v>9.4514440618904381</v>
      </c>
      <c r="CJ469" s="109">
        <f t="shared" si="1053"/>
        <v>5.578315749266979</v>
      </c>
      <c r="CK469" s="109">
        <f t="shared" si="1053"/>
        <v>12.221493050268391</v>
      </c>
      <c r="CL469" s="109">
        <f t="shared" si="1053"/>
        <v>5.4711862695783839</v>
      </c>
      <c r="CM469" s="109">
        <f t="shared" si="1053"/>
        <v>6.3769687925861174</v>
      </c>
      <c r="CN469" s="109">
        <f t="shared" si="1053"/>
        <v>5.4420370324080549</v>
      </c>
      <c r="CO469" s="109">
        <f t="shared" si="1053"/>
        <v>5.7517751663032337</v>
      </c>
      <c r="CP469" s="109">
        <f t="shared" si="1053"/>
        <v>9.4514440618904381</v>
      </c>
      <c r="CQ469" s="109">
        <f t="shared" si="1053"/>
        <v>7.3025918790250914</v>
      </c>
      <c r="CR469" s="109">
        <f t="shared" si="1053"/>
        <v>5.3596444005981585</v>
      </c>
      <c r="CS469" s="109">
        <f t="shared" si="1053"/>
        <v>7.500732415443764</v>
      </c>
      <c r="CT469" s="109">
        <f t="shared" si="1054"/>
        <v>5.9477653275754658</v>
      </c>
      <c r="CU469" s="109">
        <f t="shared" si="1054"/>
        <v>5.8110418327401412</v>
      </c>
      <c r="CV469" s="109">
        <f t="shared" si="1054"/>
        <v>5.9840481638666265</v>
      </c>
      <c r="CW469" s="109">
        <f t="shared" si="1054"/>
        <v>5.7267402934063574</v>
      </c>
      <c r="CX469" s="109">
        <f t="shared" si="1054"/>
        <v>8.7658342178973463</v>
      </c>
      <c r="CY469" s="109">
        <f t="shared" si="1054"/>
        <v>10.711291442461082</v>
      </c>
      <c r="CZ469" s="109">
        <f t="shared" si="1054"/>
        <v>6.5834365546488423</v>
      </c>
      <c r="DA469" s="109">
        <f t="shared" si="1054"/>
        <v>6.0396517864430912</v>
      </c>
      <c r="DB469" s="109">
        <f t="shared" si="1054"/>
        <v>8.1057354065731246</v>
      </c>
      <c r="DC469" s="109">
        <f t="shared" si="1054"/>
        <v>9.486542687671573</v>
      </c>
      <c r="DD469" s="109">
        <f t="shared" si="1055"/>
        <v>5.3744110927314841</v>
      </c>
      <c r="DE469" s="109">
        <f t="shared" si="1055"/>
        <v>5.6530941781024975</v>
      </c>
      <c r="DF469" s="109">
        <f t="shared" si="1055"/>
        <v>9.4514440618904381</v>
      </c>
      <c r="DG469" s="109">
        <f t="shared" si="1055"/>
        <v>6.8822562254073878</v>
      </c>
      <c r="DH469" s="109">
        <f t="shared" si="1055"/>
        <v>22.045748493022657</v>
      </c>
      <c r="DI469" s="109">
        <f t="shared" si="1055"/>
        <v>7.0638937574280343</v>
      </c>
      <c r="DJ469" s="109">
        <f t="shared" si="1055"/>
        <v>6.7364645785984871</v>
      </c>
      <c r="DK469" s="109">
        <f t="shared" si="1055"/>
        <v>6.506635741435451</v>
      </c>
      <c r="DL469" s="109">
        <f t="shared" si="1055"/>
        <v>7.7830003360584241</v>
      </c>
      <c r="DM469" s="109">
        <f t="shared" si="1055"/>
        <v>5.687864679883571</v>
      </c>
      <c r="DN469" s="109">
        <f t="shared" si="1056"/>
        <v>6.7364645785984871</v>
      </c>
      <c r="DO469" s="109">
        <f t="shared" si="1056"/>
        <v>5.2833242835623047</v>
      </c>
      <c r="DP469" s="109">
        <f t="shared" si="1056"/>
        <v>5.6098692474312362</v>
      </c>
      <c r="DQ469" s="109">
        <f t="shared" si="1056"/>
        <v>5.5142386942291024</v>
      </c>
      <c r="DR469" s="109">
        <f t="shared" si="1056"/>
        <v>8.7658342178973463</v>
      </c>
      <c r="DS469" s="109">
        <f t="shared" si="1056"/>
        <v>9.2998923903408528</v>
      </c>
      <c r="DT469" s="109">
        <f t="shared" si="1056"/>
        <v>8.7658342178973463</v>
      </c>
      <c r="DU469" s="109">
        <f t="shared" si="1056"/>
        <v>9.4514440618904381</v>
      </c>
      <c r="DV469" s="109">
        <f t="shared" si="1056"/>
        <v>5.5965085521458686</v>
      </c>
      <c r="DW469" s="109">
        <f t="shared" si="1056"/>
        <v>5.7743169581905907</v>
      </c>
      <c r="DX469" s="109">
        <f t="shared" si="1057"/>
        <v>13.495596920624203</v>
      </c>
      <c r="DY469" s="109">
        <f t="shared" si="1057"/>
        <v>7.0159591313895318</v>
      </c>
      <c r="DZ469" s="109">
        <f t="shared" si="1057"/>
        <v>5.2684826473327266</v>
      </c>
      <c r="EA469" s="109">
        <f t="shared" si="1057"/>
        <v>6.7364645785984871</v>
      </c>
      <c r="EB469" s="109">
        <f t="shared" si="1057"/>
        <v>9.4514440618904381</v>
      </c>
      <c r="EC469" s="109">
        <f t="shared" si="1057"/>
        <v>6.203218154568563</v>
      </c>
      <c r="ED469" s="109">
        <f t="shared" si="1057"/>
        <v>8.1193903096054676</v>
      </c>
      <c r="EE469" s="109">
        <f t="shared" si="1057"/>
        <v>6.3469895537793626</v>
      </c>
      <c r="EF469" s="109">
        <f t="shared" si="1057"/>
        <v>9.4514440618904381</v>
      </c>
      <c r="EG469" s="109">
        <f t="shared" si="1057"/>
        <v>6.1230929322777898</v>
      </c>
      <c r="EH469" s="109">
        <f t="shared" si="1058"/>
        <v>8.7658342178973463</v>
      </c>
      <c r="EI469" s="109">
        <f t="shared" si="1058"/>
        <v>5.4213150540745101</v>
      </c>
      <c r="EJ469" s="109">
        <f t="shared" si="1058"/>
        <v>7.0638937574280343</v>
      </c>
      <c r="EK469" s="109">
        <f t="shared" si="1058"/>
        <v>6.6486405449772041</v>
      </c>
      <c r="EL469" s="109">
        <f t="shared" si="1058"/>
        <v>5.4768421923227946</v>
      </c>
      <c r="EM469" s="109">
        <f t="shared" si="1058"/>
        <v>8.9703164869454017</v>
      </c>
      <c r="EN469" s="109">
        <f t="shared" si="1058"/>
        <v>5.5212288458678787</v>
      </c>
      <c r="EO469" s="109">
        <f t="shared" si="1058"/>
        <v>9.4514440618904381</v>
      </c>
      <c r="EP469" s="109">
        <f t="shared" si="1058"/>
        <v>5.2652871717829361</v>
      </c>
      <c r="EQ469" s="109">
        <f t="shared" si="1058"/>
        <v>9.9435334553773274</v>
      </c>
      <c r="ER469" s="109">
        <f t="shared" si="1059"/>
        <v>5.4170742869533512</v>
      </c>
      <c r="ES469" s="109">
        <f t="shared" si="1059"/>
        <v>5.3931129370595468</v>
      </c>
      <c r="ET469" s="109">
        <f t="shared" si="1059"/>
        <v>5.4037864072825927</v>
      </c>
      <c r="EU469" s="109">
        <f t="shared" si="1059"/>
        <v>7.1067352255813443</v>
      </c>
      <c r="EV469" s="109">
        <f t="shared" si="1059"/>
        <v>12.12898794650374</v>
      </c>
      <c r="EW469" s="109">
        <f t="shared" si="1059"/>
        <v>13.473732455893831</v>
      </c>
      <c r="EX469" s="109">
        <f t="shared" si="1059"/>
        <v>9.4514440618904381</v>
      </c>
      <c r="EY469" s="109">
        <f t="shared" si="1059"/>
        <v>5.939818417704851</v>
      </c>
      <c r="EZ469" s="109">
        <f t="shared" si="1059"/>
        <v>5.4297962645587354</v>
      </c>
      <c r="FA469" s="109">
        <f t="shared" si="1059"/>
        <v>6.6343763514966332</v>
      </c>
      <c r="FB469" s="109">
        <f t="shared" si="1060"/>
        <v>9.4514440618904381</v>
      </c>
      <c r="FC469" s="109">
        <f t="shared" si="1060"/>
        <v>5.5689623343123591</v>
      </c>
      <c r="FD469" s="109">
        <f t="shared" si="1060"/>
        <v>5.5362592890781332</v>
      </c>
      <c r="FE469" s="109">
        <f t="shared" si="1060"/>
        <v>6.3017810057855073</v>
      </c>
      <c r="FF469" s="109">
        <f t="shared" si="1060"/>
        <v>8.7681441609755453</v>
      </c>
      <c r="FG469" s="109">
        <f t="shared" si="1060"/>
        <v>6.19635985873275</v>
      </c>
      <c r="FH469" s="109">
        <f t="shared" si="1060"/>
        <v>11.543486952850319</v>
      </c>
      <c r="FI469" s="109">
        <f t="shared" si="1060"/>
        <v>8.4857489694000687</v>
      </c>
      <c r="FJ469" s="109">
        <f t="shared" si="1060"/>
        <v>6.0396517864430912</v>
      </c>
      <c r="FK469" s="109">
        <f t="shared" si="1060"/>
        <v>6.7364645785984871</v>
      </c>
      <c r="FL469" s="109">
        <f t="shared" si="1061"/>
        <v>5.871317880971076</v>
      </c>
      <c r="FM469" s="109">
        <f t="shared" si="1061"/>
        <v>6.1190765744867273</v>
      </c>
      <c r="FN469" s="109">
        <f t="shared" si="1061"/>
        <v>5.8730168331568002</v>
      </c>
      <c r="FO469" s="109">
        <f t="shared" si="1061"/>
        <v>5.4170742869533512</v>
      </c>
      <c r="FP469" s="109">
        <f t="shared" si="1061"/>
        <v>8.7658342178973463</v>
      </c>
      <c r="FQ469" s="109">
        <f t="shared" si="1061"/>
        <v>8.1193903096054676</v>
      </c>
      <c r="FR469" s="109">
        <f t="shared" si="1061"/>
        <v>6.0756555446382192</v>
      </c>
      <c r="FS469" s="109">
        <f t="shared" si="1061"/>
        <v>14.126656350261154</v>
      </c>
      <c r="FT469" s="109">
        <f t="shared" si="1061"/>
        <v>5.9466220266852723</v>
      </c>
      <c r="FU469" s="109">
        <f t="shared" si="1061"/>
        <v>8.1193903096054676</v>
      </c>
      <c r="FV469" s="109">
        <f t="shared" si="1062"/>
        <v>7.2658960581571073</v>
      </c>
      <c r="FW469" s="109">
        <f t="shared" si="1062"/>
        <v>9.4514440618904381</v>
      </c>
      <c r="FX469" s="109">
        <f t="shared" si="1062"/>
        <v>6.0396517864430912</v>
      </c>
      <c r="FY469" s="109">
        <f t="shared" si="1062"/>
        <v>13.77496552383499</v>
      </c>
      <c r="FZ469" s="109">
        <f t="shared" si="1062"/>
        <v>7.378094641511499</v>
      </c>
      <c r="GA469" s="109">
        <f t="shared" si="1062"/>
        <v>5.3442058207430803</v>
      </c>
      <c r="GB469" s="109">
        <f t="shared" si="1062"/>
        <v>5.3808482077369622</v>
      </c>
      <c r="GC469" s="109">
        <f t="shared" si="1062"/>
        <v>6.8925934553335946</v>
      </c>
      <c r="GD469" s="109">
        <f t="shared" si="1062"/>
        <v>8.1193903096054676</v>
      </c>
      <c r="GE469" s="109">
        <f t="shared" si="1062"/>
        <v>8.5348503135290343</v>
      </c>
      <c r="GF469" s="109">
        <f t="shared" si="1063"/>
        <v>8.6986745396880174</v>
      </c>
      <c r="GG469" s="109">
        <f t="shared" si="1063"/>
        <v>6.0396517864430912</v>
      </c>
      <c r="GH469" s="109">
        <f t="shared" si="1063"/>
        <v>6.0396517864430912</v>
      </c>
      <c r="GI469" s="109">
        <f t="shared" si="1063"/>
        <v>6.0396517864430912</v>
      </c>
      <c r="GJ469" s="109">
        <f t="shared" si="1063"/>
        <v>6.0396517864430912</v>
      </c>
      <c r="GK469" s="109">
        <f t="shared" si="1063"/>
        <v>5.3487422061295753</v>
      </c>
      <c r="GL469" s="109">
        <f t="shared" si="1063"/>
        <v>5.6524563475479974</v>
      </c>
      <c r="GM469" s="109">
        <f t="shared" si="1063"/>
        <v>6.0931346439378062</v>
      </c>
      <c r="GN469" s="109">
        <f t="shared" si="1063"/>
        <v>16.346169935137404</v>
      </c>
      <c r="GO469" s="109">
        <f t="shared" si="1063"/>
        <v>5.8615656362517017</v>
      </c>
      <c r="GP469" s="109">
        <f t="shared" si="1064"/>
        <v>9.4514440618904381</v>
      </c>
      <c r="GQ469" s="109">
        <f t="shared" si="1064"/>
        <v>5.886712777242824</v>
      </c>
      <c r="GR469" s="109">
        <f t="shared" si="1064"/>
        <v>5.9611156109638941</v>
      </c>
      <c r="GS469" s="109">
        <f t="shared" si="1064"/>
        <v>10.198725937096636</v>
      </c>
      <c r="GT469" s="109">
        <f t="shared" si="1064"/>
        <v>9.4514440618904381</v>
      </c>
      <c r="GU469" s="109">
        <f t="shared" si="1064"/>
        <v>21.756597056737757</v>
      </c>
      <c r="GV469" s="109">
        <f t="shared" si="1064"/>
        <v>5.4170742869533512</v>
      </c>
      <c r="GW469" s="109">
        <f t="shared" si="1064"/>
        <v>6.0396517864430912</v>
      </c>
      <c r="GX469" s="109">
        <f t="shared" si="1064"/>
        <v>6.1467038338417295</v>
      </c>
      <c r="GY469" s="109">
        <f t="shared" si="1064"/>
        <v>5.8533236599077103</v>
      </c>
      <c r="GZ469" s="109">
        <f t="shared" si="1065"/>
        <v>5.2896156802693755</v>
      </c>
      <c r="HA469" s="109">
        <f t="shared" si="1065"/>
        <v>6.0396517864430912</v>
      </c>
      <c r="HB469" s="109">
        <f t="shared" si="1065"/>
        <v>5.4170742869533512</v>
      </c>
      <c r="HC469" s="109">
        <f t="shared" si="1065"/>
        <v>5.2514708155135041</v>
      </c>
      <c r="HD469" s="109">
        <f t="shared" si="1065"/>
        <v>6.2283738209200621</v>
      </c>
      <c r="HE469" s="109">
        <f t="shared" si="1065"/>
        <v>7.6103890802959251</v>
      </c>
      <c r="HF469" s="109">
        <f t="shared" si="1065"/>
        <v>6.3629140403828197</v>
      </c>
      <c r="HG469" s="109">
        <f t="shared" si="1065"/>
        <v>7.3582688991920291</v>
      </c>
      <c r="HH469" s="109">
        <f t="shared" si="1065"/>
        <v>5.6601157004369078</v>
      </c>
      <c r="HI469" s="109">
        <f t="shared" si="1065"/>
        <v>5.2632433463422199</v>
      </c>
      <c r="HJ469" s="109">
        <f t="shared" si="1066"/>
        <v>5.4170742869533512</v>
      </c>
      <c r="HK469" s="109">
        <f t="shared" si="1066"/>
        <v>6.0396517864430912</v>
      </c>
      <c r="HL469" s="109">
        <f t="shared" si="1066"/>
        <v>8.1690898680558206</v>
      </c>
      <c r="HM469" s="109">
        <f t="shared" si="1066"/>
        <v>6.0396517864430912</v>
      </c>
      <c r="HN469" s="109">
        <f t="shared" si="1066"/>
        <v>6.7364645785984871</v>
      </c>
      <c r="HO469" s="109">
        <f t="shared" si="1066"/>
        <v>6.5807463394743264</v>
      </c>
      <c r="HP469" s="109">
        <f t="shared" si="1066"/>
        <v>5.83991662358825</v>
      </c>
      <c r="HQ469" s="109">
        <f t="shared" si="1066"/>
        <v>9.9330321876439349</v>
      </c>
      <c r="HR469" s="109"/>
      <c r="HS469" s="109"/>
      <c r="HT469" s="109"/>
      <c r="HU469" s="109"/>
      <c r="HV469" s="109"/>
      <c r="HW469" s="109"/>
      <c r="HX469" s="109"/>
      <c r="HY469" s="109"/>
      <c r="HZ469" s="109"/>
      <c r="IA469" s="109"/>
      <c r="IB469" s="109"/>
      <c r="IC469" s="109"/>
      <c r="ID469" s="109"/>
      <c r="IE469" s="109"/>
      <c r="IF469" s="109"/>
      <c r="IG469" s="109"/>
      <c r="IH469" s="109"/>
      <c r="II469" s="109"/>
      <c r="IJ469" s="109"/>
      <c r="IK469" s="109"/>
      <c r="IL469" s="109"/>
      <c r="IM469" s="109"/>
      <c r="IN469" s="109"/>
      <c r="IO469" s="109"/>
      <c r="IP469" s="109"/>
      <c r="IQ469" s="109"/>
      <c r="IR469" s="109"/>
      <c r="IS469" s="109"/>
      <c r="IT469" s="109"/>
      <c r="IU469" s="109"/>
      <c r="IV469" s="109"/>
      <c r="IW469" s="109"/>
      <c r="IX469" s="109"/>
      <c r="IY469" s="109"/>
      <c r="IZ469" s="109"/>
      <c r="JA469" s="109"/>
      <c r="JB469" s="109"/>
      <c r="JC469" s="109"/>
      <c r="JD469" s="109"/>
      <c r="JE469" s="109"/>
      <c r="JF469" s="109"/>
      <c r="JG469" s="109"/>
      <c r="JH469" s="109"/>
      <c r="JI469" s="109"/>
      <c r="JJ469" s="109"/>
      <c r="JK469" s="109"/>
      <c r="JL469" s="109"/>
      <c r="JM469" s="109"/>
      <c r="JN469" s="109"/>
      <c r="JO469" s="109"/>
      <c r="JP469" s="109" t="str">
        <f t="shared" si="1044"/>
        <v>Water Pollution_Thallium_Seawater_Health_N/A for WP Interim Methodology</v>
      </c>
    </row>
    <row r="470" spans="2:276">
      <c r="B470" s="112" t="s">
        <v>9</v>
      </c>
      <c r="C470" s="112" t="s">
        <v>518</v>
      </c>
      <c r="D470" s="112" t="s">
        <v>384</v>
      </c>
      <c r="E470" s="112" t="s">
        <v>395</v>
      </c>
      <c r="F470" s="112" t="s">
        <v>390</v>
      </c>
      <c r="G470" s="112" t="s">
        <v>391</v>
      </c>
      <c r="H470" s="109">
        <f t="shared" si="1045"/>
        <v>105.14797331941722</v>
      </c>
      <c r="I470" s="109">
        <f t="shared" si="1045"/>
        <v>82.821464083513902</v>
      </c>
      <c r="J470" s="109">
        <f t="shared" si="1045"/>
        <v>11.79007830913643</v>
      </c>
      <c r="K470" s="109">
        <f t="shared" si="1045"/>
        <v>5.4170742869533512</v>
      </c>
      <c r="L470" s="109">
        <f t="shared" si="1045"/>
        <v>235.66981198822486</v>
      </c>
      <c r="M470" s="109">
        <f t="shared" si="1045"/>
        <v>14.69266065435755</v>
      </c>
      <c r="N470" s="109">
        <f t="shared" si="1045"/>
        <v>6.0396517864430912</v>
      </c>
      <c r="O470" s="109">
        <f t="shared" si="1045"/>
        <v>28.025036075759285</v>
      </c>
      <c r="P470" s="109">
        <f t="shared" si="1045"/>
        <v>177.69371819840569</v>
      </c>
      <c r="Q470" s="109">
        <f t="shared" si="1045"/>
        <v>6.0396517864430912</v>
      </c>
      <c r="R470" s="109">
        <f t="shared" si="1046"/>
        <v>7.7742163832001783</v>
      </c>
      <c r="S470" s="109">
        <f t="shared" si="1046"/>
        <v>136.8254954878756</v>
      </c>
      <c r="T470" s="109">
        <f t="shared" si="1046"/>
        <v>215.59581615441914</v>
      </c>
      <c r="U470" s="109">
        <f t="shared" si="1046"/>
        <v>6.1352200669176407</v>
      </c>
      <c r="V470" s="109">
        <f t="shared" si="1046"/>
        <v>6.7364645785984871</v>
      </c>
      <c r="W470" s="109">
        <f t="shared" si="1046"/>
        <v>1539.91214652755</v>
      </c>
      <c r="X470" s="109">
        <f t="shared" si="1046"/>
        <v>6.0396517864430912</v>
      </c>
      <c r="Y470" s="109">
        <f t="shared" si="1046"/>
        <v>46.487135931868316</v>
      </c>
      <c r="Z470" s="109">
        <f t="shared" si="1046"/>
        <v>790.67361398054481</v>
      </c>
      <c r="AA470" s="109">
        <f t="shared" si="1046"/>
        <v>11.849910491745668</v>
      </c>
      <c r="AB470" s="109">
        <f t="shared" si="1047"/>
        <v>236.55766233817485</v>
      </c>
      <c r="AC470" s="109">
        <f t="shared" si="1047"/>
        <v>6.1458013771483353</v>
      </c>
      <c r="AD470" s="109">
        <f t="shared" si="1047"/>
        <v>10.925343113133389</v>
      </c>
      <c r="AE470" s="109">
        <f t="shared" si="1047"/>
        <v>17.488960982729346</v>
      </c>
      <c r="AF470" s="109">
        <f t="shared" si="1047"/>
        <v>39.883537590689862</v>
      </c>
      <c r="AG470" s="109">
        <f t="shared" si="1047"/>
        <v>22.517697833825245</v>
      </c>
      <c r="AH470" s="109">
        <f t="shared" si="1047"/>
        <v>25.67449385695458</v>
      </c>
      <c r="AI470" s="109">
        <f t="shared" si="1047"/>
        <v>6.0396517864430912</v>
      </c>
      <c r="AJ470" s="109">
        <f t="shared" si="1047"/>
        <v>46.494891308055443</v>
      </c>
      <c r="AK470" s="109">
        <f t="shared" si="1047"/>
        <v>57.569519265126047</v>
      </c>
      <c r="AL470" s="109">
        <f t="shared" si="1048"/>
        <v>90.631844371058477</v>
      </c>
      <c r="AM470" s="109">
        <f t="shared" si="1048"/>
        <v>672.17853330405228</v>
      </c>
      <c r="AN470" s="109">
        <f t="shared" si="1048"/>
        <v>35.580251801632372</v>
      </c>
      <c r="AO470" s="109">
        <f t="shared" si="1048"/>
        <v>146.57975984444903</v>
      </c>
      <c r="AP470" s="109">
        <f t="shared" si="1048"/>
        <v>61.246106841861895</v>
      </c>
      <c r="AQ470" s="109">
        <f t="shared" si="1048"/>
        <v>10.855196646343481</v>
      </c>
      <c r="AR470" s="109">
        <f t="shared" si="1048"/>
        <v>6.0396517864430912</v>
      </c>
      <c r="AS470" s="109">
        <f t="shared" si="1048"/>
        <v>11.574327794783603</v>
      </c>
      <c r="AT470" s="109">
        <f t="shared" si="1048"/>
        <v>101.80712153497136</v>
      </c>
      <c r="AU470" s="109">
        <f t="shared" si="1048"/>
        <v>203.89769570164398</v>
      </c>
      <c r="AV470" s="109">
        <f t="shared" si="1049"/>
        <v>27.157354364349708</v>
      </c>
      <c r="AW470" s="109">
        <f t="shared" si="1049"/>
        <v>884.03921996505721</v>
      </c>
      <c r="AX470" s="109">
        <f t="shared" si="1049"/>
        <v>26.168640208177266</v>
      </c>
      <c r="AY470" s="109">
        <f t="shared" si="1049"/>
        <v>8.1193903096054676</v>
      </c>
      <c r="AZ470" s="109">
        <f t="shared" si="1049"/>
        <v>67.17709083452084</v>
      </c>
      <c r="BA470" s="109">
        <f t="shared" si="1049"/>
        <v>28.115828424654573</v>
      </c>
      <c r="BB470" s="109">
        <f t="shared" si="1049"/>
        <v>59.775983596623199</v>
      </c>
      <c r="BC470" s="109">
        <f t="shared" si="1049"/>
        <v>81.373020820134769</v>
      </c>
      <c r="BD470" s="109">
        <f t="shared" si="1049"/>
        <v>35.887606422690943</v>
      </c>
      <c r="BE470" s="109">
        <f t="shared" si="1049"/>
        <v>79.665346523698176</v>
      </c>
      <c r="BF470" s="109">
        <f t="shared" si="1050"/>
        <v>53.180032058439018</v>
      </c>
      <c r="BG470" s="109">
        <f t="shared" si="1050"/>
        <v>57.005651992228266</v>
      </c>
      <c r="BH470" s="109">
        <f t="shared" si="1050"/>
        <v>196.4673576191764</v>
      </c>
      <c r="BI470" s="109">
        <f t="shared" si="1050"/>
        <v>120.58039864676437</v>
      </c>
      <c r="BJ470" s="109">
        <f t="shared" si="1050"/>
        <v>63.228954367348258</v>
      </c>
      <c r="BK470" s="109">
        <f t="shared" si="1050"/>
        <v>6.0396517864430912</v>
      </c>
      <c r="BL470" s="109">
        <f t="shared" si="1050"/>
        <v>111.94723085297555</v>
      </c>
      <c r="BM470" s="109">
        <f t="shared" si="1050"/>
        <v>29.759455439676579</v>
      </c>
      <c r="BN470" s="109">
        <f t="shared" si="1050"/>
        <v>1090.5734165697058</v>
      </c>
      <c r="BO470" s="109">
        <f t="shared" si="1050"/>
        <v>233.15926170006168</v>
      </c>
      <c r="BP470" s="109">
        <f t="shared" si="1051"/>
        <v>62.195218031357065</v>
      </c>
      <c r="BQ470" s="109">
        <f t="shared" si="1051"/>
        <v>18.909883764001634</v>
      </c>
      <c r="BR470" s="109">
        <f t="shared" si="1051"/>
        <v>44.737800883121331</v>
      </c>
      <c r="BS470" s="109">
        <f t="shared" si="1051"/>
        <v>141.80897211886489</v>
      </c>
      <c r="BT470" s="109">
        <f t="shared" si="1051"/>
        <v>130.51483003630202</v>
      </c>
      <c r="BU470" s="109">
        <f t="shared" si="1051"/>
        <v>7.2353256283661143</v>
      </c>
      <c r="BV470" s="109">
        <f t="shared" si="1051"/>
        <v>7.3530604689549719</v>
      </c>
      <c r="BW470" s="109">
        <f t="shared" si="1051"/>
        <v>60.964351004911876</v>
      </c>
      <c r="BX470" s="109">
        <f t="shared" si="1051"/>
        <v>176.46216902266386</v>
      </c>
      <c r="BY470" s="109">
        <f t="shared" si="1051"/>
        <v>5.7136203238697592</v>
      </c>
      <c r="BZ470" s="109">
        <f t="shared" si="1052"/>
        <v>19.973775274338085</v>
      </c>
      <c r="CA470" s="109">
        <f t="shared" si="1052"/>
        <v>86.544864768214282</v>
      </c>
      <c r="CB470" s="109">
        <f t="shared" si="1052"/>
        <v>28.663847315771708</v>
      </c>
      <c r="CC470" s="109">
        <f t="shared" si="1052"/>
        <v>423.67598575704761</v>
      </c>
      <c r="CD470" s="109">
        <f t="shared" si="1052"/>
        <v>223.03428157686838</v>
      </c>
      <c r="CE470" s="109">
        <f t="shared" si="1052"/>
        <v>8.7658342178973463</v>
      </c>
      <c r="CF470" s="109">
        <f t="shared" si="1052"/>
        <v>80.102515603311375</v>
      </c>
      <c r="CG470" s="109">
        <f t="shared" si="1052"/>
        <v>5.2687333522797113</v>
      </c>
      <c r="CH470" s="109">
        <f t="shared" si="1052"/>
        <v>6.0396517864430912</v>
      </c>
      <c r="CI470" s="109">
        <f t="shared" si="1052"/>
        <v>9.4514440618904381</v>
      </c>
      <c r="CJ470" s="109">
        <f t="shared" si="1053"/>
        <v>73.156975807530188</v>
      </c>
      <c r="CK470" s="109">
        <f t="shared" si="1053"/>
        <v>28.192157416097317</v>
      </c>
      <c r="CL470" s="109">
        <f t="shared" si="1053"/>
        <v>20.374058667785746</v>
      </c>
      <c r="CM470" s="109">
        <f t="shared" si="1053"/>
        <v>6.6649013037720177</v>
      </c>
      <c r="CN470" s="109">
        <f t="shared" si="1053"/>
        <v>165.81182096953211</v>
      </c>
      <c r="CO470" s="109">
        <f t="shared" si="1053"/>
        <v>50.00117229170371</v>
      </c>
      <c r="CP470" s="109">
        <f t="shared" si="1053"/>
        <v>9.4514440618904381</v>
      </c>
      <c r="CQ470" s="109">
        <f t="shared" si="1053"/>
        <v>190.28676972957447</v>
      </c>
      <c r="CR470" s="109">
        <f t="shared" si="1053"/>
        <v>7.5726379610783745</v>
      </c>
      <c r="CS470" s="109">
        <f t="shared" si="1053"/>
        <v>637.02155346082748</v>
      </c>
      <c r="CT470" s="109">
        <f t="shared" si="1054"/>
        <v>103.85142225679144</v>
      </c>
      <c r="CU470" s="109">
        <f t="shared" si="1054"/>
        <v>236.25324435547287</v>
      </c>
      <c r="CV470" s="109">
        <f t="shared" si="1054"/>
        <v>366.45216684480965</v>
      </c>
      <c r="CW470" s="109">
        <f t="shared" si="1054"/>
        <v>44.764383038060252</v>
      </c>
      <c r="CX470" s="109">
        <f t="shared" si="1054"/>
        <v>21.498963895718809</v>
      </c>
      <c r="CY470" s="109">
        <f t="shared" si="1054"/>
        <v>1192.644254835421</v>
      </c>
      <c r="CZ470" s="109">
        <f t="shared" si="1054"/>
        <v>212.59120323044996</v>
      </c>
      <c r="DA470" s="109">
        <f t="shared" si="1054"/>
        <v>40.420262177992754</v>
      </c>
      <c r="DB470" s="109">
        <f t="shared" si="1054"/>
        <v>420.139733463298</v>
      </c>
      <c r="DC470" s="109">
        <f t="shared" si="1054"/>
        <v>388.10041870588998</v>
      </c>
      <c r="DD470" s="109">
        <f t="shared" si="1055"/>
        <v>35.112076814811338</v>
      </c>
      <c r="DE470" s="109">
        <f t="shared" si="1055"/>
        <v>276.14577727235445</v>
      </c>
      <c r="DF470" s="109">
        <f t="shared" si="1055"/>
        <v>9.4514440618904381</v>
      </c>
      <c r="DG470" s="109">
        <f t="shared" si="1055"/>
        <v>206.98259774349006</v>
      </c>
      <c r="DH470" s="109">
        <f t="shared" si="1055"/>
        <v>357.1615287559502</v>
      </c>
      <c r="DI470" s="109">
        <f t="shared" si="1055"/>
        <v>99.045591087800673</v>
      </c>
      <c r="DJ470" s="109">
        <f t="shared" si="1055"/>
        <v>161.49156754642257</v>
      </c>
      <c r="DK470" s="109">
        <f t="shared" si="1055"/>
        <v>75.446188118861159</v>
      </c>
      <c r="DL470" s="109">
        <f t="shared" si="1055"/>
        <v>68.322186286539008</v>
      </c>
      <c r="DM470" s="109">
        <f t="shared" si="1055"/>
        <v>33.434298975543975</v>
      </c>
      <c r="DN470" s="109">
        <f t="shared" si="1056"/>
        <v>126.81876797878392</v>
      </c>
      <c r="DO470" s="109">
        <f t="shared" si="1056"/>
        <v>40.348601464865745</v>
      </c>
      <c r="DP470" s="109">
        <f t="shared" si="1056"/>
        <v>20.93728097664874</v>
      </c>
      <c r="DQ470" s="109">
        <f t="shared" si="1056"/>
        <v>3.0300191946251571</v>
      </c>
      <c r="DR470" s="109">
        <f t="shared" si="1056"/>
        <v>235.66981198822486</v>
      </c>
      <c r="DS470" s="109">
        <f t="shared" si="1056"/>
        <v>54.80152624687166</v>
      </c>
      <c r="DT470" s="109">
        <f t="shared" si="1056"/>
        <v>235.66981198822486</v>
      </c>
      <c r="DU470" s="109">
        <f t="shared" si="1056"/>
        <v>9.4514440618904381</v>
      </c>
      <c r="DV470" s="109">
        <f t="shared" si="1056"/>
        <v>58.940067222919637</v>
      </c>
      <c r="DW470" s="109">
        <f t="shared" si="1056"/>
        <v>274.49382741667227</v>
      </c>
      <c r="DX470" s="109">
        <f t="shared" si="1057"/>
        <v>62.287589625755743</v>
      </c>
      <c r="DY470" s="109">
        <f t="shared" si="1057"/>
        <v>7.0159591313895318</v>
      </c>
      <c r="DZ470" s="109">
        <f t="shared" si="1057"/>
        <v>186.31497506600581</v>
      </c>
      <c r="EA470" s="109">
        <f t="shared" si="1057"/>
        <v>6.7364645785984871</v>
      </c>
      <c r="EB470" s="109">
        <f t="shared" si="1057"/>
        <v>9.4514440618904381</v>
      </c>
      <c r="EC470" s="109">
        <f t="shared" si="1057"/>
        <v>6.7902343803837137</v>
      </c>
      <c r="ED470" s="109">
        <f t="shared" si="1057"/>
        <v>48.03788286265587</v>
      </c>
      <c r="EE470" s="109">
        <f t="shared" si="1057"/>
        <v>100.57703865741777</v>
      </c>
      <c r="EF470" s="109">
        <f t="shared" si="1057"/>
        <v>9.4514440618904381</v>
      </c>
      <c r="EG470" s="109">
        <f t="shared" si="1057"/>
        <v>132.92293371573652</v>
      </c>
      <c r="EH470" s="109">
        <f t="shared" si="1058"/>
        <v>8.7658342178973463</v>
      </c>
      <c r="EI470" s="109">
        <f t="shared" si="1058"/>
        <v>7.9820237421444347</v>
      </c>
      <c r="EJ470" s="109">
        <f t="shared" si="1058"/>
        <v>91.36165976254297</v>
      </c>
      <c r="EK470" s="109">
        <f t="shared" si="1058"/>
        <v>57.92846963794775</v>
      </c>
      <c r="EL470" s="109">
        <f t="shared" si="1058"/>
        <v>43.15809897334087</v>
      </c>
      <c r="EM470" s="109">
        <f t="shared" si="1058"/>
        <v>77.784649060721094</v>
      </c>
      <c r="EN470" s="109">
        <f t="shared" si="1058"/>
        <v>3.3074087017815419</v>
      </c>
      <c r="EO470" s="109">
        <f t="shared" si="1058"/>
        <v>9.4514440618904381</v>
      </c>
      <c r="EP470" s="109">
        <f t="shared" si="1058"/>
        <v>189.44009925653586</v>
      </c>
      <c r="EQ470" s="109">
        <f t="shared" si="1058"/>
        <v>522.73489935981354</v>
      </c>
      <c r="ER470" s="109">
        <f t="shared" si="1059"/>
        <v>6.825399073944018</v>
      </c>
      <c r="ES470" s="109">
        <f t="shared" si="1059"/>
        <v>7.4378506260594524</v>
      </c>
      <c r="ET470" s="109">
        <f t="shared" si="1059"/>
        <v>24.747126941366339</v>
      </c>
      <c r="EU470" s="109">
        <f t="shared" si="1059"/>
        <v>42.34644412943436</v>
      </c>
      <c r="EV470" s="109">
        <f t="shared" si="1059"/>
        <v>280.50932001706747</v>
      </c>
      <c r="EW470" s="109">
        <f t="shared" si="1059"/>
        <v>132.01943177225604</v>
      </c>
      <c r="EX470" s="109">
        <f t="shared" si="1059"/>
        <v>9.4514440618904381</v>
      </c>
      <c r="EY470" s="109">
        <f t="shared" si="1059"/>
        <v>35.126751053610725</v>
      </c>
      <c r="EZ470" s="109">
        <f t="shared" si="1059"/>
        <v>10.916262161037618</v>
      </c>
      <c r="FA470" s="109">
        <f t="shared" si="1059"/>
        <v>955.52778184163503</v>
      </c>
      <c r="FB470" s="109">
        <f t="shared" si="1060"/>
        <v>9.4514440618904381</v>
      </c>
      <c r="FC470" s="109">
        <f t="shared" si="1060"/>
        <v>10.77389732602723</v>
      </c>
      <c r="FD470" s="109">
        <f t="shared" si="1060"/>
        <v>16.169897345140718</v>
      </c>
      <c r="FE470" s="109">
        <f t="shared" si="1060"/>
        <v>43.133515245978842</v>
      </c>
      <c r="FF470" s="109">
        <f t="shared" si="1060"/>
        <v>26.15776515490851</v>
      </c>
      <c r="FG470" s="109">
        <f t="shared" si="1060"/>
        <v>259.57020831933266</v>
      </c>
      <c r="FH470" s="109">
        <f t="shared" si="1060"/>
        <v>184.03279066909838</v>
      </c>
      <c r="FI470" s="109">
        <f t="shared" si="1060"/>
        <v>63.003839371599689</v>
      </c>
      <c r="FJ470" s="109">
        <f t="shared" si="1060"/>
        <v>32.416390744307591</v>
      </c>
      <c r="FK470" s="109">
        <f t="shared" si="1060"/>
        <v>159.43354021124378</v>
      </c>
      <c r="FL470" s="109">
        <f t="shared" si="1061"/>
        <v>80.696324089216347</v>
      </c>
      <c r="FM470" s="109">
        <f t="shared" si="1061"/>
        <v>27.489454259524539</v>
      </c>
      <c r="FN470" s="109">
        <f t="shared" si="1061"/>
        <v>488.314340566932</v>
      </c>
      <c r="FO470" s="109">
        <f t="shared" si="1061"/>
        <v>5.7768419024983748</v>
      </c>
      <c r="FP470" s="109">
        <f t="shared" si="1061"/>
        <v>235.66981198822486</v>
      </c>
      <c r="FQ470" s="109">
        <f t="shared" si="1061"/>
        <v>19.872455884161067</v>
      </c>
      <c r="FR470" s="109">
        <f t="shared" si="1061"/>
        <v>10.315032603808106</v>
      </c>
      <c r="FS470" s="109">
        <f t="shared" si="1061"/>
        <v>372.38489545840753</v>
      </c>
      <c r="FT470" s="109">
        <f t="shared" si="1061"/>
        <v>99.042387363849102</v>
      </c>
      <c r="FU470" s="109">
        <f t="shared" si="1061"/>
        <v>8.1193903096054676</v>
      </c>
      <c r="FV470" s="109">
        <f t="shared" si="1062"/>
        <v>94.371445854316889</v>
      </c>
      <c r="FW470" s="109">
        <f t="shared" si="1062"/>
        <v>9.4514440618904381</v>
      </c>
      <c r="FX470" s="109">
        <f t="shared" si="1062"/>
        <v>53.180032058439018</v>
      </c>
      <c r="FY470" s="109">
        <f t="shared" si="1062"/>
        <v>66.918640133650456</v>
      </c>
      <c r="FZ470" s="109">
        <f t="shared" si="1062"/>
        <v>74.475046233316149</v>
      </c>
      <c r="GA470" s="109">
        <f t="shared" si="1062"/>
        <v>5.9287512697189078</v>
      </c>
      <c r="GB470" s="109">
        <f t="shared" si="1062"/>
        <v>60.227082958961255</v>
      </c>
      <c r="GC470" s="109">
        <f t="shared" si="1062"/>
        <v>26.37062781554566</v>
      </c>
      <c r="GD470" s="109">
        <f t="shared" si="1062"/>
        <v>141.80897211886489</v>
      </c>
      <c r="GE470" s="109">
        <f t="shared" si="1062"/>
        <v>101.09413109127303</v>
      </c>
      <c r="GF470" s="109">
        <f t="shared" si="1063"/>
        <v>229.83312145248095</v>
      </c>
      <c r="GG470" s="109">
        <f t="shared" si="1063"/>
        <v>6.0396517864430912</v>
      </c>
      <c r="GH470" s="109">
        <f t="shared" si="1063"/>
        <v>6.0396517864430912</v>
      </c>
      <c r="GI470" s="109">
        <f t="shared" si="1063"/>
        <v>53.180032058439018</v>
      </c>
      <c r="GJ470" s="109">
        <f t="shared" si="1063"/>
        <v>6.0396517864430912</v>
      </c>
      <c r="GK470" s="109">
        <f t="shared" si="1063"/>
        <v>53.591399737412132</v>
      </c>
      <c r="GL470" s="109">
        <f t="shared" si="1063"/>
        <v>6.499235433992812</v>
      </c>
      <c r="GM470" s="109">
        <f t="shared" si="1063"/>
        <v>37.411710807792097</v>
      </c>
      <c r="GN470" s="109">
        <f t="shared" si="1063"/>
        <v>266.78026714969013</v>
      </c>
      <c r="GO470" s="109">
        <f t="shared" si="1063"/>
        <v>306.57517720423289</v>
      </c>
      <c r="GP470" s="109">
        <f t="shared" si="1064"/>
        <v>207.00591721281168</v>
      </c>
      <c r="GQ470" s="109">
        <f t="shared" si="1064"/>
        <v>99.199745781329</v>
      </c>
      <c r="GR470" s="109">
        <f t="shared" si="1064"/>
        <v>196.02091636666032</v>
      </c>
      <c r="GS470" s="109">
        <f t="shared" si="1064"/>
        <v>343.74022885981839</v>
      </c>
      <c r="GT470" s="109">
        <f t="shared" si="1064"/>
        <v>144.08736232046149</v>
      </c>
      <c r="GU470" s="109">
        <f t="shared" si="1064"/>
        <v>168.31183105939874</v>
      </c>
      <c r="GV470" s="109">
        <f t="shared" si="1064"/>
        <v>5.4170742869533512</v>
      </c>
      <c r="GW470" s="109">
        <f t="shared" si="1064"/>
        <v>27.150860590904301</v>
      </c>
      <c r="GX470" s="109">
        <f t="shared" si="1064"/>
        <v>132.85829208489193</v>
      </c>
      <c r="GY470" s="109">
        <f t="shared" si="1064"/>
        <v>156.63834653085337</v>
      </c>
      <c r="GZ470" s="109">
        <f t="shared" si="1065"/>
        <v>41.816734737523205</v>
      </c>
      <c r="HA470" s="109">
        <f t="shared" si="1065"/>
        <v>6.0396517864430912</v>
      </c>
      <c r="HB470" s="109">
        <f t="shared" si="1065"/>
        <v>11.113861623191971</v>
      </c>
      <c r="HC470" s="109">
        <f t="shared" si="1065"/>
        <v>527.08101179289974</v>
      </c>
      <c r="HD470" s="109">
        <f t="shared" si="1065"/>
        <v>125.28428489368083</v>
      </c>
      <c r="HE470" s="109">
        <f t="shared" si="1065"/>
        <v>41.592863722159045</v>
      </c>
      <c r="HF470" s="109">
        <f t="shared" si="1065"/>
        <v>262.10129426312767</v>
      </c>
      <c r="HG470" s="109">
        <f t="shared" si="1065"/>
        <v>43.808708427336953</v>
      </c>
      <c r="HH470" s="109">
        <f t="shared" si="1065"/>
        <v>11.765582060677522</v>
      </c>
      <c r="HI470" s="109">
        <f t="shared" si="1065"/>
        <v>256.79484241242733</v>
      </c>
      <c r="HJ470" s="109">
        <f t="shared" si="1066"/>
        <v>5.5593755911184699</v>
      </c>
      <c r="HK470" s="109">
        <f t="shared" si="1066"/>
        <v>61.220766287136698</v>
      </c>
      <c r="HL470" s="109">
        <f t="shared" si="1066"/>
        <v>480.28443379565317</v>
      </c>
      <c r="HM470" s="109">
        <f t="shared" si="1066"/>
        <v>6.0396517864430912</v>
      </c>
      <c r="HN470" s="109">
        <f t="shared" si="1066"/>
        <v>233.86819605403937</v>
      </c>
      <c r="HO470" s="109">
        <f t="shared" si="1066"/>
        <v>44.189962488147756</v>
      </c>
      <c r="HP470" s="109">
        <f t="shared" si="1066"/>
        <v>95.457413422887186</v>
      </c>
      <c r="HQ470" s="109">
        <f t="shared" si="1066"/>
        <v>89.992959288390963</v>
      </c>
      <c r="HR470" s="109"/>
      <c r="HS470" s="109"/>
      <c r="HT470" s="109"/>
      <c r="HU470" s="109"/>
      <c r="HV470" s="109"/>
      <c r="HW470" s="109"/>
      <c r="HX470" s="109"/>
      <c r="HY470" s="109"/>
      <c r="HZ470" s="109"/>
      <c r="IA470" s="109"/>
      <c r="IB470" s="109"/>
      <c r="IC470" s="109"/>
      <c r="ID470" s="109"/>
      <c r="IE470" s="109"/>
      <c r="IF470" s="109"/>
      <c r="IG470" s="109"/>
      <c r="IH470" s="109"/>
      <c r="II470" s="109"/>
      <c r="IJ470" s="109"/>
      <c r="IK470" s="109"/>
      <c r="IL470" s="109"/>
      <c r="IM470" s="109"/>
      <c r="IN470" s="109"/>
      <c r="IO470" s="109"/>
      <c r="IP470" s="109"/>
      <c r="IQ470" s="109"/>
      <c r="IR470" s="109"/>
      <c r="IS470" s="109"/>
      <c r="IT470" s="109"/>
      <c r="IU470" s="109"/>
      <c r="IV470" s="109"/>
      <c r="IW470" s="109"/>
      <c r="IX470" s="109"/>
      <c r="IY470" s="109"/>
      <c r="IZ470" s="109"/>
      <c r="JA470" s="109"/>
      <c r="JB470" s="109"/>
      <c r="JC470" s="109"/>
      <c r="JD470" s="109"/>
      <c r="JE470" s="109"/>
      <c r="JF470" s="109"/>
      <c r="JG470" s="109"/>
      <c r="JH470" s="109"/>
      <c r="JI470" s="109"/>
      <c r="JJ470" s="109"/>
      <c r="JK470" s="109"/>
      <c r="JL470" s="109"/>
      <c r="JM470" s="109"/>
      <c r="JN470" s="109"/>
      <c r="JO470" s="109"/>
      <c r="JP470" s="109" t="str">
        <f t="shared" si="1044"/>
        <v>Water Pollution_Thallium_Unspecified_Health_N/A for WP Interim Methodology</v>
      </c>
    </row>
    <row r="471" spans="2:276">
      <c r="B471" s="112" t="s">
        <v>9</v>
      </c>
      <c r="C471" s="112" t="s">
        <v>519</v>
      </c>
      <c r="D471" s="112" t="s">
        <v>394</v>
      </c>
      <c r="E471" s="112" t="s">
        <v>395</v>
      </c>
      <c r="F471" s="112" t="s">
        <v>390</v>
      </c>
      <c r="G471" s="112" t="s">
        <v>391</v>
      </c>
      <c r="H471" s="109">
        <f t="shared" ref="H471:Q480" si="1067">INDEX(WP_Health_data,MATCH($JP471,WP_Health_Reference,0),MATCH(H$6,WP_Health_countries,0))</f>
        <v>20.102242311006329</v>
      </c>
      <c r="I471" s="109">
        <f t="shared" si="1067"/>
        <v>17.528449223671402</v>
      </c>
      <c r="J471" s="109">
        <f t="shared" si="1067"/>
        <v>5.2710254602298274</v>
      </c>
      <c r="K471" s="109">
        <f t="shared" si="1067"/>
        <v>2.1680769055571827</v>
      </c>
      <c r="L471" s="109">
        <f t="shared" si="1067"/>
        <v>30.650039935129286</v>
      </c>
      <c r="M471" s="109">
        <f t="shared" si="1067"/>
        <v>5.1247381861557706</v>
      </c>
      <c r="N471" s="109">
        <f t="shared" si="1067"/>
        <v>13.184094930431161</v>
      </c>
      <c r="O471" s="109">
        <f t="shared" si="1067"/>
        <v>5.1566089997947593</v>
      </c>
      <c r="P471" s="109">
        <f t="shared" si="1067"/>
        <v>28.996966942433762</v>
      </c>
      <c r="Q471" s="109">
        <f t="shared" si="1067"/>
        <v>13.184094930431161</v>
      </c>
      <c r="R471" s="109">
        <f t="shared" ref="R471:AA480" si="1068">INDEX(WP_Health_data,MATCH($JP471,WP_Health_Reference,0),MATCH(R$6,WP_Health_countries,0))</f>
        <v>1.4776403288937274</v>
      </c>
      <c r="S471" s="109">
        <f t="shared" si="1068"/>
        <v>17.992400483053501</v>
      </c>
      <c r="T471" s="109">
        <f t="shared" si="1068"/>
        <v>42.573802495503152</v>
      </c>
      <c r="U471" s="109">
        <f t="shared" si="1068"/>
        <v>13.184094930431161</v>
      </c>
      <c r="V471" s="109">
        <f t="shared" si="1068"/>
        <v>43.856287070662361</v>
      </c>
      <c r="W471" s="109">
        <f t="shared" si="1068"/>
        <v>212.53254628446035</v>
      </c>
      <c r="X471" s="109">
        <f t="shared" si="1068"/>
        <v>13.184094930431161</v>
      </c>
      <c r="Y471" s="109">
        <f t="shared" si="1068"/>
        <v>10.21890432287702</v>
      </c>
      <c r="Z471" s="109">
        <f t="shared" si="1068"/>
        <v>102.53383566556579</v>
      </c>
      <c r="AA471" s="109">
        <f t="shared" si="1068"/>
        <v>2.7479986965287946</v>
      </c>
      <c r="AB471" s="109">
        <f t="shared" ref="AB471:AK480" si="1069">INDEX(WP_Health_data,MATCH($JP471,WP_Health_Reference,0),MATCH(AB$6,WP_Health_countries,0))</f>
        <v>36.527625524181389</v>
      </c>
      <c r="AC471" s="109">
        <f t="shared" si="1069"/>
        <v>3.0447459924689126</v>
      </c>
      <c r="AD471" s="109">
        <f t="shared" si="1069"/>
        <v>2.7428671335511714</v>
      </c>
      <c r="AE471" s="109">
        <f t="shared" si="1069"/>
        <v>3.1391268834121471</v>
      </c>
      <c r="AF471" s="109">
        <f t="shared" si="1069"/>
        <v>10.922749117529094</v>
      </c>
      <c r="AG471" s="109">
        <f t="shared" si="1069"/>
        <v>2.9738904568266653</v>
      </c>
      <c r="AH471" s="109">
        <f t="shared" si="1069"/>
        <v>4.797304597836856</v>
      </c>
      <c r="AI471" s="109">
        <f t="shared" si="1069"/>
        <v>13.184094930431161</v>
      </c>
      <c r="AJ471" s="109">
        <f t="shared" si="1069"/>
        <v>40.074344600624599</v>
      </c>
      <c r="AK471" s="109">
        <f t="shared" si="1069"/>
        <v>9.2651820934542144</v>
      </c>
      <c r="AL471" s="109">
        <f t="shared" ref="AL471:AU480" si="1070">INDEX(WP_Health_data,MATCH($JP471,WP_Health_Reference,0),MATCH(AL$6,WP_Health_countries,0))</f>
        <v>18.196929871512236</v>
      </c>
      <c r="AM471" s="109">
        <f t="shared" si="1070"/>
        <v>100.49942881541219</v>
      </c>
      <c r="AN471" s="109">
        <f t="shared" si="1070"/>
        <v>21.522640519491983</v>
      </c>
      <c r="AO471" s="109">
        <f t="shared" si="1070"/>
        <v>20.41915039331478</v>
      </c>
      <c r="AP471" s="109">
        <f t="shared" si="1070"/>
        <v>10.847644290131001</v>
      </c>
      <c r="AQ471" s="109">
        <f t="shared" si="1070"/>
        <v>1.7894523012572705</v>
      </c>
      <c r="AR471" s="109">
        <f t="shared" si="1070"/>
        <v>13.184094930431161</v>
      </c>
      <c r="AS471" s="109">
        <f t="shared" si="1070"/>
        <v>2.6869723186737495</v>
      </c>
      <c r="AT471" s="109">
        <f t="shared" si="1070"/>
        <v>11.638258126614417</v>
      </c>
      <c r="AU471" s="109">
        <f t="shared" si="1070"/>
        <v>30.650039935129286</v>
      </c>
      <c r="AV471" s="109">
        <f t="shared" ref="AV471:BE480" si="1071">INDEX(WP_Health_data,MATCH($JP471,WP_Health_Reference,0),MATCH(AV$6,WP_Health_countries,0))</f>
        <v>4.5552187758056526</v>
      </c>
      <c r="AW471" s="109">
        <f t="shared" si="1071"/>
        <v>105.64368915682444</v>
      </c>
      <c r="AX471" s="109">
        <f t="shared" si="1071"/>
        <v>4.8798814622001672</v>
      </c>
      <c r="AY471" s="109">
        <f t="shared" si="1071"/>
        <v>21.522640519491983</v>
      </c>
      <c r="AZ471" s="109">
        <f t="shared" si="1071"/>
        <v>9.9157046463295639</v>
      </c>
      <c r="BA471" s="109">
        <f t="shared" si="1071"/>
        <v>5.460588794752379</v>
      </c>
      <c r="BB471" s="109">
        <f t="shared" si="1071"/>
        <v>10.89660278717351</v>
      </c>
      <c r="BC471" s="109">
        <f t="shared" si="1071"/>
        <v>15.111641980571944</v>
      </c>
      <c r="BD471" s="109">
        <f t="shared" si="1071"/>
        <v>7.4639933557434652</v>
      </c>
      <c r="BE471" s="109">
        <f t="shared" si="1071"/>
        <v>23.887304841000187</v>
      </c>
      <c r="BF471" s="109">
        <f t="shared" ref="BF471:BO480" si="1072">INDEX(WP_Health_data,MATCH($JP471,WP_Health_Reference,0),MATCH(BF$6,WP_Health_countries,0))</f>
        <v>13.184094930431161</v>
      </c>
      <c r="BG471" s="109">
        <f t="shared" si="1072"/>
        <v>16.876747519067457</v>
      </c>
      <c r="BH471" s="109">
        <f t="shared" si="1072"/>
        <v>26.410667570937669</v>
      </c>
      <c r="BI471" s="109">
        <f t="shared" si="1072"/>
        <v>32.874123492693116</v>
      </c>
      <c r="BJ471" s="109">
        <f t="shared" si="1072"/>
        <v>21.528818184503162</v>
      </c>
      <c r="BK471" s="109">
        <f t="shared" si="1072"/>
        <v>13.184094930431161</v>
      </c>
      <c r="BL471" s="109">
        <f t="shared" si="1072"/>
        <v>34.685298793476619</v>
      </c>
      <c r="BM471" s="109">
        <f t="shared" si="1072"/>
        <v>6.9066839270155418</v>
      </c>
      <c r="BN471" s="109">
        <f t="shared" si="1072"/>
        <v>118.21353463797539</v>
      </c>
      <c r="BO471" s="109">
        <f t="shared" si="1072"/>
        <v>47.187338724833111</v>
      </c>
      <c r="BP471" s="109">
        <f t="shared" ref="BP471:BY480" si="1073">INDEX(WP_Health_data,MATCH($JP471,WP_Health_Reference,0),MATCH(BP$6,WP_Health_countries,0))</f>
        <v>13.78640823173593</v>
      </c>
      <c r="BQ471" s="109">
        <f t="shared" si="1073"/>
        <v>7.226524800577125</v>
      </c>
      <c r="BR471" s="109">
        <f t="shared" si="1073"/>
        <v>8.2668285211248591</v>
      </c>
      <c r="BS471" s="109">
        <f t="shared" si="1073"/>
        <v>21.522640519491983</v>
      </c>
      <c r="BT471" s="109">
        <f t="shared" si="1073"/>
        <v>24.51433347574585</v>
      </c>
      <c r="BU471" s="109">
        <f t="shared" si="1073"/>
        <v>16.876747519067457</v>
      </c>
      <c r="BV471" s="109">
        <f t="shared" si="1073"/>
        <v>2.1680769055571827</v>
      </c>
      <c r="BW471" s="109">
        <f t="shared" si="1073"/>
        <v>8.273882116286428</v>
      </c>
      <c r="BX471" s="109">
        <f t="shared" si="1073"/>
        <v>25.050603123057758</v>
      </c>
      <c r="BY471" s="109">
        <f t="shared" si="1073"/>
        <v>2.1680769055571827</v>
      </c>
      <c r="BZ471" s="109">
        <f t="shared" ref="BZ471:CI480" si="1074">INDEX(WP_Health_data,MATCH($JP471,WP_Health_Reference,0),MATCH(BZ$6,WP_Health_countries,0))</f>
        <v>3.4217297478025763</v>
      </c>
      <c r="CA471" s="109">
        <f t="shared" si="1074"/>
        <v>21.522640519491983</v>
      </c>
      <c r="CB471" s="109">
        <f t="shared" si="1074"/>
        <v>8.6617509625706504</v>
      </c>
      <c r="CC471" s="109">
        <f t="shared" si="1074"/>
        <v>55.366497349438674</v>
      </c>
      <c r="CD471" s="109">
        <f t="shared" si="1074"/>
        <v>37.680028592641968</v>
      </c>
      <c r="CE471" s="109">
        <f t="shared" si="1074"/>
        <v>30.650039935129286</v>
      </c>
      <c r="CF471" s="109">
        <f t="shared" si="1074"/>
        <v>18.933463702251302</v>
      </c>
      <c r="CG471" s="109">
        <f t="shared" si="1074"/>
        <v>0.60866782624269278</v>
      </c>
      <c r="CH471" s="109">
        <f t="shared" si="1074"/>
        <v>13.184094930431161</v>
      </c>
      <c r="CI471" s="109">
        <f t="shared" si="1074"/>
        <v>40.074344600624599</v>
      </c>
      <c r="CJ471" s="109">
        <f t="shared" ref="CJ471:CS480" si="1075">INDEX(WP_Health_data,MATCH($JP471,WP_Health_Reference,0),MATCH(CJ$6,WP_Health_countries,0))</f>
        <v>13.747537192740891</v>
      </c>
      <c r="CK471" s="109">
        <f t="shared" si="1075"/>
        <v>7.5979908902756934</v>
      </c>
      <c r="CL471" s="109">
        <f t="shared" si="1075"/>
        <v>6.4410691557738762</v>
      </c>
      <c r="CM471" s="109">
        <f t="shared" si="1075"/>
        <v>1.4699663921945452</v>
      </c>
      <c r="CN471" s="109">
        <f t="shared" si="1075"/>
        <v>73.958058193373574</v>
      </c>
      <c r="CO471" s="109">
        <f t="shared" si="1075"/>
        <v>10.686600961290591</v>
      </c>
      <c r="CP471" s="109">
        <f t="shared" si="1075"/>
        <v>40.074344600624599</v>
      </c>
      <c r="CQ471" s="109">
        <f t="shared" si="1075"/>
        <v>24.543688993429797</v>
      </c>
      <c r="CR471" s="109">
        <f t="shared" si="1075"/>
        <v>1.5905382403793658</v>
      </c>
      <c r="CS471" s="109">
        <f t="shared" si="1075"/>
        <v>101.98867088375552</v>
      </c>
      <c r="CT471" s="109">
        <f t="shared" ref="CT471:DC480" si="1076">INDEX(WP_Health_data,MATCH($JP471,WP_Health_Reference,0),MATCH(CT$6,WP_Health_countries,0))</f>
        <v>19.688999841207767</v>
      </c>
      <c r="CU471" s="109">
        <f t="shared" si="1076"/>
        <v>31.000172146799216</v>
      </c>
      <c r="CV471" s="109">
        <f t="shared" si="1076"/>
        <v>50.354436548536626</v>
      </c>
      <c r="CW471" s="109">
        <f t="shared" si="1076"/>
        <v>10.338680694402994</v>
      </c>
      <c r="CX471" s="109">
        <f t="shared" si="1076"/>
        <v>30.650039935129286</v>
      </c>
      <c r="CY471" s="109">
        <f t="shared" si="1076"/>
        <v>220.84583925251565</v>
      </c>
      <c r="CZ471" s="109">
        <f t="shared" si="1076"/>
        <v>36.175764564428739</v>
      </c>
      <c r="DA471" s="109">
        <f t="shared" si="1076"/>
        <v>13.184094930431161</v>
      </c>
      <c r="DB471" s="109">
        <f t="shared" si="1076"/>
        <v>72.205205990293365</v>
      </c>
      <c r="DC471" s="109">
        <f t="shared" si="1076"/>
        <v>61.040031269687724</v>
      </c>
      <c r="DD471" s="109">
        <f t="shared" ref="DD471:DM480" si="1077">INDEX(WP_Health_data,MATCH($JP471,WP_Health_Reference,0),MATCH(DD$6,WP_Health_countries,0))</f>
        <v>4.6128904250063565</v>
      </c>
      <c r="DE471" s="109">
        <f t="shared" si="1077"/>
        <v>38.006462142491515</v>
      </c>
      <c r="DF471" s="109">
        <f t="shared" si="1077"/>
        <v>40.074344600624599</v>
      </c>
      <c r="DG471" s="109">
        <f t="shared" si="1077"/>
        <v>45.959495311994559</v>
      </c>
      <c r="DH471" s="109">
        <f t="shared" si="1077"/>
        <v>64.625732593342349</v>
      </c>
      <c r="DI471" s="109">
        <f t="shared" si="1077"/>
        <v>16.876747519067457</v>
      </c>
      <c r="DJ471" s="109">
        <f t="shared" si="1077"/>
        <v>43.856287070662361</v>
      </c>
      <c r="DK471" s="109">
        <f t="shared" si="1077"/>
        <v>12.658229090276437</v>
      </c>
      <c r="DL471" s="109">
        <f t="shared" si="1077"/>
        <v>9.1747042591470986</v>
      </c>
      <c r="DM471" s="109">
        <f t="shared" si="1077"/>
        <v>5.6716565995434385</v>
      </c>
      <c r="DN471" s="109">
        <f t="shared" ref="DN471:DW480" si="1078">INDEX(WP_Health_data,MATCH($JP471,WP_Health_Reference,0),MATCH(DN$6,WP_Health_countries,0))</f>
        <v>43.856287070662361</v>
      </c>
      <c r="DO471" s="109">
        <f t="shared" si="1078"/>
        <v>13.02374273733535</v>
      </c>
      <c r="DP471" s="109">
        <f t="shared" si="1078"/>
        <v>5.382813291694263</v>
      </c>
      <c r="DQ471" s="109">
        <f t="shared" si="1078"/>
        <v>1.1178651093490577</v>
      </c>
      <c r="DR471" s="109">
        <f t="shared" si="1078"/>
        <v>30.650039935129286</v>
      </c>
      <c r="DS471" s="109">
        <f t="shared" si="1078"/>
        <v>8.3684547677948746</v>
      </c>
      <c r="DT471" s="109">
        <f t="shared" si="1078"/>
        <v>30.650039935129286</v>
      </c>
      <c r="DU471" s="109">
        <f t="shared" si="1078"/>
        <v>40.074344600624599</v>
      </c>
      <c r="DV471" s="109">
        <f t="shared" si="1078"/>
        <v>10.55515646151415</v>
      </c>
      <c r="DW471" s="109">
        <f t="shared" si="1078"/>
        <v>38.325057776758065</v>
      </c>
      <c r="DX471" s="109">
        <f t="shared" ref="DX471:EG480" si="1079">INDEX(WP_Health_data,MATCH($JP471,WP_Health_Reference,0),MATCH(DX$6,WP_Health_countries,0))</f>
        <v>12.687891829047548</v>
      </c>
      <c r="DY471" s="109">
        <f t="shared" si="1079"/>
        <v>81.351225120309763</v>
      </c>
      <c r="DZ471" s="109">
        <f t="shared" si="1079"/>
        <v>19.6003833985238</v>
      </c>
      <c r="EA471" s="109">
        <f t="shared" si="1079"/>
        <v>43.856287070662361</v>
      </c>
      <c r="EB471" s="109">
        <f t="shared" si="1079"/>
        <v>40.074344600624599</v>
      </c>
      <c r="EC471" s="109">
        <f t="shared" si="1079"/>
        <v>2.0132678149261585</v>
      </c>
      <c r="ED471" s="109">
        <f t="shared" si="1079"/>
        <v>21.522640519491983</v>
      </c>
      <c r="EE471" s="109">
        <f t="shared" si="1079"/>
        <v>17.031347537688404</v>
      </c>
      <c r="EF471" s="109">
        <f t="shared" si="1079"/>
        <v>40.074344600624599</v>
      </c>
      <c r="EG471" s="109">
        <f t="shared" si="1079"/>
        <v>22.795838193888841</v>
      </c>
      <c r="EH471" s="109">
        <f t="shared" ref="EH471:EQ480" si="1080">INDEX(WP_Health_data,MATCH($JP471,WP_Health_Reference,0),MATCH(EH$6,WP_Health_countries,0))</f>
        <v>30.650039935129286</v>
      </c>
      <c r="EI471" s="109">
        <f t="shared" si="1080"/>
        <v>1.3437282352909168</v>
      </c>
      <c r="EJ471" s="109">
        <f t="shared" si="1080"/>
        <v>16.876747519067457</v>
      </c>
      <c r="EK471" s="109">
        <f t="shared" si="1080"/>
        <v>22.144391431621308</v>
      </c>
      <c r="EL471" s="109">
        <f t="shared" si="1080"/>
        <v>8.9990881856040801</v>
      </c>
      <c r="EM471" s="109">
        <f t="shared" si="1080"/>
        <v>12.972247921804165</v>
      </c>
      <c r="EN471" s="109">
        <f t="shared" si="1080"/>
        <v>1.1268173310922656</v>
      </c>
      <c r="EO471" s="109">
        <f t="shared" si="1080"/>
        <v>40.074344600624599</v>
      </c>
      <c r="EP471" s="109">
        <f t="shared" si="1080"/>
        <v>33.349742762753664</v>
      </c>
      <c r="EQ471" s="109">
        <f t="shared" si="1080"/>
        <v>75.495692967688356</v>
      </c>
      <c r="ER471" s="109">
        <f t="shared" ref="ER471:FA480" si="1081">INDEX(WP_Health_data,MATCH($JP471,WP_Health_Reference,0),MATCH(ER$6,WP_Health_countries,0))</f>
        <v>2.1680769055571827</v>
      </c>
      <c r="ES471" s="109">
        <f t="shared" si="1081"/>
        <v>2.1789706817547287</v>
      </c>
      <c r="ET471" s="109">
        <f t="shared" si="1081"/>
        <v>5.3714124933245087</v>
      </c>
      <c r="EU471" s="109">
        <f t="shared" si="1081"/>
        <v>8.1593146753088686</v>
      </c>
      <c r="EV471" s="109">
        <f t="shared" si="1081"/>
        <v>47.947178240312006</v>
      </c>
      <c r="EW471" s="109">
        <f t="shared" si="1081"/>
        <v>21.317185648266069</v>
      </c>
      <c r="EX471" s="109">
        <f t="shared" si="1081"/>
        <v>40.074344600624599</v>
      </c>
      <c r="EY471" s="109">
        <f t="shared" si="1081"/>
        <v>6.7505052915035453</v>
      </c>
      <c r="EZ471" s="109">
        <f t="shared" si="1081"/>
        <v>4.0771740428514542</v>
      </c>
      <c r="FA471" s="109">
        <f t="shared" si="1081"/>
        <v>142.553811659525</v>
      </c>
      <c r="FB471" s="109">
        <f t="shared" ref="FB471:FK480" si="1082">INDEX(WP_Health_data,MATCH($JP471,WP_Health_Reference,0),MATCH(FB$6,WP_Health_countries,0))</f>
        <v>40.074344600624599</v>
      </c>
      <c r="FC471" s="109">
        <f t="shared" si="1082"/>
        <v>3.3882691739184434</v>
      </c>
      <c r="FD471" s="109">
        <f t="shared" si="1082"/>
        <v>3.3473950717755931</v>
      </c>
      <c r="FE471" s="109">
        <f t="shared" si="1082"/>
        <v>5.9059543930759038</v>
      </c>
      <c r="FF471" s="109">
        <f t="shared" si="1082"/>
        <v>5.3265388570368586</v>
      </c>
      <c r="FG471" s="109">
        <f t="shared" si="1082"/>
        <v>71.48139159749077</v>
      </c>
      <c r="FH471" s="109">
        <f t="shared" si="1082"/>
        <v>26.205798010651421</v>
      </c>
      <c r="FI471" s="109">
        <f t="shared" si="1082"/>
        <v>15.022091744761909</v>
      </c>
      <c r="FJ471" s="109">
        <f t="shared" si="1082"/>
        <v>13.184094930431161</v>
      </c>
      <c r="FK471" s="109">
        <f t="shared" si="1082"/>
        <v>43.856287070662361</v>
      </c>
      <c r="FL471" s="109">
        <f t="shared" ref="FL471:FU480" si="1083">INDEX(WP_Health_data,MATCH($JP471,WP_Health_Reference,0),MATCH(FL$6,WP_Health_countries,0))</f>
        <v>12.503374766703857</v>
      </c>
      <c r="FM471" s="109">
        <f t="shared" si="1083"/>
        <v>3.556465573393579</v>
      </c>
      <c r="FN471" s="109">
        <f t="shared" si="1083"/>
        <v>91.414137136682427</v>
      </c>
      <c r="FO471" s="109">
        <f t="shared" si="1083"/>
        <v>2.1680769055571827</v>
      </c>
      <c r="FP471" s="109">
        <f t="shared" si="1083"/>
        <v>30.650039935129286</v>
      </c>
      <c r="FQ471" s="109">
        <f t="shared" si="1083"/>
        <v>21.522640519491983</v>
      </c>
      <c r="FR471" s="109">
        <f t="shared" si="1083"/>
        <v>3.5362254067583025</v>
      </c>
      <c r="FS471" s="109">
        <f t="shared" si="1083"/>
        <v>55.87632099526526</v>
      </c>
      <c r="FT471" s="109">
        <f t="shared" si="1083"/>
        <v>16.397368371730625</v>
      </c>
      <c r="FU471" s="109">
        <f t="shared" si="1083"/>
        <v>21.522640519491983</v>
      </c>
      <c r="FV471" s="109">
        <f t="shared" ref="FV471:GE480" si="1084">INDEX(WP_Health_data,MATCH($JP471,WP_Health_Reference,0),MATCH(FV$6,WP_Health_countries,0))</f>
        <v>18.393128793921278</v>
      </c>
      <c r="FW471" s="109">
        <f t="shared" si="1084"/>
        <v>40.074344600624599</v>
      </c>
      <c r="FX471" s="109">
        <f t="shared" si="1084"/>
        <v>13.184094930431161</v>
      </c>
      <c r="FY471" s="109">
        <f t="shared" si="1084"/>
        <v>12.617033594608321</v>
      </c>
      <c r="FZ471" s="109">
        <f t="shared" si="1084"/>
        <v>11.736724520814603</v>
      </c>
      <c r="GA471" s="109">
        <f t="shared" si="1084"/>
        <v>2.8476197060230919</v>
      </c>
      <c r="GB471" s="109">
        <f t="shared" si="1084"/>
        <v>11.655615760718348</v>
      </c>
      <c r="GC471" s="109">
        <f t="shared" si="1084"/>
        <v>9.862162909621901</v>
      </c>
      <c r="GD471" s="109">
        <f t="shared" si="1084"/>
        <v>21.522640519491983</v>
      </c>
      <c r="GE471" s="109">
        <f t="shared" si="1084"/>
        <v>18.977825980668371</v>
      </c>
      <c r="GF471" s="109">
        <f t="shared" ref="GF471:GO480" si="1085">INDEX(WP_Health_data,MATCH($JP471,WP_Health_Reference,0),MATCH(GF$6,WP_Health_countries,0))</f>
        <v>56.188694807116306</v>
      </c>
      <c r="GG471" s="109">
        <f t="shared" si="1085"/>
        <v>13.184094930431161</v>
      </c>
      <c r="GH471" s="109">
        <f t="shared" si="1085"/>
        <v>13.184094930431161</v>
      </c>
      <c r="GI471" s="109">
        <f t="shared" si="1085"/>
        <v>13.184094930431161</v>
      </c>
      <c r="GJ471" s="109">
        <f t="shared" si="1085"/>
        <v>13.184094930431161</v>
      </c>
      <c r="GK471" s="109">
        <f t="shared" si="1085"/>
        <v>8.1949021778128035</v>
      </c>
      <c r="GL471" s="109">
        <f t="shared" si="1085"/>
        <v>1.5216515583566113</v>
      </c>
      <c r="GM471" s="109">
        <f t="shared" si="1085"/>
        <v>6.2070803285862066</v>
      </c>
      <c r="GN471" s="109">
        <f t="shared" si="1085"/>
        <v>33.973093885620614</v>
      </c>
      <c r="GO471" s="109">
        <f t="shared" si="1085"/>
        <v>51.974778293048303</v>
      </c>
      <c r="GP471" s="109">
        <f t="shared" ref="GP471:GY480" si="1086">INDEX(WP_Health_data,MATCH($JP471,WP_Health_Reference,0),MATCH(GP$6,WP_Health_countries,0))</f>
        <v>40.074344600624599</v>
      </c>
      <c r="GQ471" s="109">
        <f t="shared" si="1086"/>
        <v>18.620637295500128</v>
      </c>
      <c r="GR471" s="109">
        <f t="shared" si="1086"/>
        <v>27.880788560676883</v>
      </c>
      <c r="GS471" s="109">
        <f t="shared" si="1086"/>
        <v>47.897047756814906</v>
      </c>
      <c r="GT471" s="109">
        <f t="shared" si="1086"/>
        <v>40.074344600624599</v>
      </c>
      <c r="GU471" s="109">
        <f t="shared" si="1086"/>
        <v>32.665610119664244</v>
      </c>
      <c r="GV471" s="109">
        <f t="shared" si="1086"/>
        <v>2.1680769055571827</v>
      </c>
      <c r="GW471" s="109">
        <f t="shared" si="1086"/>
        <v>13.184094930431161</v>
      </c>
      <c r="GX471" s="109">
        <f t="shared" si="1086"/>
        <v>31.163482485397651</v>
      </c>
      <c r="GY471" s="109">
        <f t="shared" si="1086"/>
        <v>32.630605431326373</v>
      </c>
      <c r="GZ471" s="109">
        <f t="shared" ref="GZ471:HI480" si="1087">INDEX(WP_Health_data,MATCH($JP471,WP_Health_Reference,0),MATCH(GZ$6,WP_Health_countries,0))</f>
        <v>6.161106253858005</v>
      </c>
      <c r="HA471" s="109">
        <f t="shared" si="1087"/>
        <v>13.184094930431161</v>
      </c>
      <c r="HB471" s="109">
        <f t="shared" si="1087"/>
        <v>2.1680769055571827</v>
      </c>
      <c r="HC471" s="109">
        <f t="shared" si="1087"/>
        <v>66.296701870744485</v>
      </c>
      <c r="HD471" s="109">
        <f t="shared" si="1087"/>
        <v>21.183966822139698</v>
      </c>
      <c r="HE471" s="109">
        <f t="shared" si="1087"/>
        <v>17.298707949750039</v>
      </c>
      <c r="HF471" s="109">
        <f t="shared" si="1087"/>
        <v>43.778023033933316</v>
      </c>
      <c r="HG471" s="109">
        <f t="shared" si="1087"/>
        <v>6.7361178499067744</v>
      </c>
      <c r="HH471" s="109">
        <f t="shared" si="1087"/>
        <v>2.8033832274079771</v>
      </c>
      <c r="HI471" s="109">
        <f t="shared" si="1087"/>
        <v>38.601895385927293</v>
      </c>
      <c r="HJ471" s="109">
        <f t="shared" ref="HJ471:HQ480" si="1088">INDEX(WP_Health_data,MATCH($JP471,WP_Health_Reference,0),MATCH(HJ$6,WP_Health_countries,0))</f>
        <v>2.1680769055571827</v>
      </c>
      <c r="HK471" s="109">
        <f t="shared" si="1088"/>
        <v>13.184094930431161</v>
      </c>
      <c r="HL471" s="109">
        <f t="shared" si="1088"/>
        <v>73.594144450396101</v>
      </c>
      <c r="HM471" s="109">
        <f t="shared" si="1088"/>
        <v>13.184094930431161</v>
      </c>
      <c r="HN471" s="109">
        <f t="shared" si="1088"/>
        <v>43.856287070662361</v>
      </c>
      <c r="HO471" s="109">
        <f t="shared" si="1088"/>
        <v>18.277823840911879</v>
      </c>
      <c r="HP471" s="109">
        <f t="shared" si="1088"/>
        <v>12.063371560205464</v>
      </c>
      <c r="HQ471" s="109">
        <f t="shared" si="1088"/>
        <v>13.812090933091193</v>
      </c>
      <c r="HR471" s="109"/>
      <c r="HS471" s="109"/>
      <c r="HT471" s="109"/>
      <c r="HU471" s="109"/>
      <c r="HV471" s="109"/>
      <c r="HW471" s="109"/>
      <c r="HX471" s="109"/>
      <c r="HY471" s="109"/>
      <c r="HZ471" s="109"/>
      <c r="IA471" s="109"/>
      <c r="IB471" s="109"/>
      <c r="IC471" s="109"/>
      <c r="ID471" s="109"/>
      <c r="IE471" s="109"/>
      <c r="IF471" s="109"/>
      <c r="IG471" s="109"/>
      <c r="IH471" s="109"/>
      <c r="II471" s="109"/>
      <c r="IJ471" s="109"/>
      <c r="IK471" s="109"/>
      <c r="IL471" s="109"/>
      <c r="IM471" s="109"/>
      <c r="IN471" s="109"/>
      <c r="IO471" s="109"/>
      <c r="IP471" s="109"/>
      <c r="IQ471" s="109"/>
      <c r="IR471" s="109"/>
      <c r="IS471" s="109"/>
      <c r="IT471" s="109"/>
      <c r="IU471" s="109"/>
      <c r="IV471" s="109"/>
      <c r="IW471" s="109"/>
      <c r="IX471" s="109"/>
      <c r="IY471" s="109"/>
      <c r="IZ471" s="109"/>
      <c r="JA471" s="109"/>
      <c r="JB471" s="109"/>
      <c r="JC471" s="109"/>
      <c r="JD471" s="109"/>
      <c r="JE471" s="109"/>
      <c r="JF471" s="109"/>
      <c r="JG471" s="109"/>
      <c r="JH471" s="109"/>
      <c r="JI471" s="109"/>
      <c r="JJ471" s="109"/>
      <c r="JK471" s="109"/>
      <c r="JL471" s="109"/>
      <c r="JM471" s="109"/>
      <c r="JN471" s="109"/>
      <c r="JO471" s="109"/>
      <c r="JP471" s="109" t="str">
        <f t="shared" si="1044"/>
        <v>Water Pollution_Vanadium_Freshwater_Health_N/A for WP Interim Methodology</v>
      </c>
    </row>
    <row r="472" spans="2:276">
      <c r="B472" s="112" t="s">
        <v>9</v>
      </c>
      <c r="C472" s="112" t="s">
        <v>519</v>
      </c>
      <c r="D472" s="112" t="s">
        <v>396</v>
      </c>
      <c r="E472" s="112" t="s">
        <v>395</v>
      </c>
      <c r="F472" s="112" t="s">
        <v>390</v>
      </c>
      <c r="G472" s="112" t="s">
        <v>391</v>
      </c>
      <c r="H472" s="109">
        <f t="shared" si="1067"/>
        <v>1.2759409317590098</v>
      </c>
      <c r="I472" s="109">
        <f t="shared" si="1067"/>
        <v>1.2952073327574791</v>
      </c>
      <c r="J472" s="109">
        <f t="shared" si="1067"/>
        <v>1.404269120168063</v>
      </c>
      <c r="K472" s="109">
        <f t="shared" si="1067"/>
        <v>1.2993174799564029</v>
      </c>
      <c r="L472" s="109">
        <f t="shared" si="1067"/>
        <v>1.6312421922582896</v>
      </c>
      <c r="M472" s="109">
        <f t="shared" si="1067"/>
        <v>1.4226931409984807</v>
      </c>
      <c r="N472" s="109">
        <f t="shared" si="1067"/>
        <v>1.3566878320073936</v>
      </c>
      <c r="O472" s="109">
        <f t="shared" si="1067"/>
        <v>1.374035722810697</v>
      </c>
      <c r="P472" s="109">
        <f t="shared" si="1067"/>
        <v>1.309439213161006</v>
      </c>
      <c r="Q472" s="109">
        <f t="shared" si="1067"/>
        <v>1.3566878320073936</v>
      </c>
      <c r="R472" s="109">
        <f t="shared" si="1068"/>
        <v>1.3105044224312699</v>
      </c>
      <c r="S472" s="109">
        <f t="shared" si="1068"/>
        <v>2.2585278730790157</v>
      </c>
      <c r="T472" s="109">
        <f t="shared" si="1068"/>
        <v>1.2844612339875356</v>
      </c>
      <c r="U472" s="109">
        <f t="shared" si="1068"/>
        <v>1.3566878320073936</v>
      </c>
      <c r="V472" s="109">
        <f t="shared" si="1068"/>
        <v>1.4261221757481413</v>
      </c>
      <c r="W472" s="109">
        <f t="shared" si="1068"/>
        <v>1.7882806053127074</v>
      </c>
      <c r="X472" s="109">
        <f t="shared" si="1068"/>
        <v>1.3566878320073936</v>
      </c>
      <c r="Y472" s="109">
        <f t="shared" si="1068"/>
        <v>1.3324790172247212</v>
      </c>
      <c r="Z472" s="109">
        <f t="shared" si="1068"/>
        <v>2.3588235782420215</v>
      </c>
      <c r="AA472" s="109">
        <f t="shared" si="1068"/>
        <v>1.289636329138905</v>
      </c>
      <c r="AB472" s="109">
        <f t="shared" si="1069"/>
        <v>1.7161871047035375</v>
      </c>
      <c r="AC472" s="109">
        <f t="shared" si="1069"/>
        <v>1.3678755977409931</v>
      </c>
      <c r="AD472" s="109">
        <f t="shared" si="1069"/>
        <v>1.275895421634397</v>
      </c>
      <c r="AE472" s="109">
        <f t="shared" si="1069"/>
        <v>1.4614343779201122</v>
      </c>
      <c r="AF472" s="109">
        <f t="shared" si="1069"/>
        <v>1.3503861045577177</v>
      </c>
      <c r="AG472" s="109">
        <f t="shared" si="1069"/>
        <v>2.0647390676875985</v>
      </c>
      <c r="AH472" s="109">
        <f t="shared" si="1069"/>
        <v>1.3792817067438392</v>
      </c>
      <c r="AI472" s="109">
        <f t="shared" si="1069"/>
        <v>1.3566878320073936</v>
      </c>
      <c r="AJ472" s="109">
        <f t="shared" si="1069"/>
        <v>1.6957546292401076</v>
      </c>
      <c r="AK472" s="109">
        <f t="shared" si="1069"/>
        <v>1.3241859829819851</v>
      </c>
      <c r="AL472" s="109">
        <f t="shared" si="1070"/>
        <v>1.6434341891243429</v>
      </c>
      <c r="AM472" s="109">
        <f t="shared" si="1070"/>
        <v>1.5547722177979977</v>
      </c>
      <c r="AN472" s="109">
        <f t="shared" si="1070"/>
        <v>1.5635340440596996</v>
      </c>
      <c r="AO472" s="109">
        <f t="shared" si="1070"/>
        <v>1.3443182897914816</v>
      </c>
      <c r="AP472" s="109">
        <f t="shared" si="1070"/>
        <v>1.7015661857289419</v>
      </c>
      <c r="AQ472" s="109">
        <f t="shared" si="1070"/>
        <v>1.3275697561443536</v>
      </c>
      <c r="AR472" s="109">
        <f t="shared" si="1070"/>
        <v>1.3566878320073936</v>
      </c>
      <c r="AS472" s="109">
        <f t="shared" si="1070"/>
        <v>1.296542923137755</v>
      </c>
      <c r="AT472" s="109">
        <f t="shared" si="1070"/>
        <v>1.375002079168957</v>
      </c>
      <c r="AU472" s="109">
        <f t="shared" si="1070"/>
        <v>1.6312421922582896</v>
      </c>
      <c r="AV472" s="109">
        <f t="shared" si="1071"/>
        <v>1.3480951170919457</v>
      </c>
      <c r="AW472" s="109">
        <f t="shared" si="1071"/>
        <v>2.4587690279819725</v>
      </c>
      <c r="AX472" s="109">
        <f t="shared" si="1071"/>
        <v>1.3290274876262447</v>
      </c>
      <c r="AY472" s="109">
        <f t="shared" si="1071"/>
        <v>1.5635340440596996</v>
      </c>
      <c r="AZ472" s="109">
        <f t="shared" si="1071"/>
        <v>2.2298116671907602</v>
      </c>
      <c r="BA472" s="109">
        <f t="shared" si="1071"/>
        <v>1.9263133333720934</v>
      </c>
      <c r="BB472" s="109">
        <f t="shared" si="1071"/>
        <v>1.3010292549423277</v>
      </c>
      <c r="BC472" s="109">
        <f t="shared" si="1071"/>
        <v>1.7779496126752303</v>
      </c>
      <c r="BD472" s="109">
        <f t="shared" si="1071"/>
        <v>1.2927413582938194</v>
      </c>
      <c r="BE472" s="109">
        <f t="shared" si="1071"/>
        <v>1.3160755987658557</v>
      </c>
      <c r="BF472" s="109">
        <f t="shared" si="1072"/>
        <v>1.3566878320073936</v>
      </c>
      <c r="BG472" s="109">
        <f t="shared" si="1072"/>
        <v>1.4603957982885853</v>
      </c>
      <c r="BH472" s="109">
        <f t="shared" si="1072"/>
        <v>2.3438620436235569</v>
      </c>
      <c r="BI472" s="109">
        <f t="shared" si="1072"/>
        <v>1.3782168511375181</v>
      </c>
      <c r="BJ472" s="109">
        <f t="shared" si="1072"/>
        <v>1.295980406126594</v>
      </c>
      <c r="BK472" s="109">
        <f t="shared" si="1072"/>
        <v>1.3566878320073936</v>
      </c>
      <c r="BL472" s="109">
        <f t="shared" si="1072"/>
        <v>1.4107675216188071</v>
      </c>
      <c r="BM472" s="109">
        <f t="shared" si="1072"/>
        <v>1.339221305863701</v>
      </c>
      <c r="BN472" s="109">
        <f t="shared" si="1072"/>
        <v>1.4702097088769919</v>
      </c>
      <c r="BO472" s="109">
        <f t="shared" si="1072"/>
        <v>1.3261846858294359</v>
      </c>
      <c r="BP472" s="109">
        <f t="shared" si="1073"/>
        <v>1.5240213490226502</v>
      </c>
      <c r="BQ472" s="109">
        <f t="shared" si="1073"/>
        <v>1.2839060350635678</v>
      </c>
      <c r="BR472" s="109">
        <f t="shared" si="1073"/>
        <v>1.3063646449362063</v>
      </c>
      <c r="BS472" s="109">
        <f t="shared" si="1073"/>
        <v>1.5635340440596996</v>
      </c>
      <c r="BT472" s="109">
        <f t="shared" si="1073"/>
        <v>1.2615900197813554</v>
      </c>
      <c r="BU472" s="109">
        <f t="shared" si="1073"/>
        <v>1.4603957982885853</v>
      </c>
      <c r="BV472" s="109">
        <f t="shared" si="1073"/>
        <v>1.2993174799564029</v>
      </c>
      <c r="BW472" s="109">
        <f t="shared" si="1073"/>
        <v>1.4130772081155474</v>
      </c>
      <c r="BX472" s="109">
        <f t="shared" si="1073"/>
        <v>1.6132435282460653</v>
      </c>
      <c r="BY472" s="109">
        <f t="shared" si="1073"/>
        <v>1.2993174799564029</v>
      </c>
      <c r="BZ472" s="109">
        <f t="shared" si="1074"/>
        <v>1.3975384413824634</v>
      </c>
      <c r="CA472" s="109">
        <f t="shared" si="1074"/>
        <v>1.5635340440596996</v>
      </c>
      <c r="CB472" s="109">
        <f t="shared" si="1074"/>
        <v>1.3059553843636567</v>
      </c>
      <c r="CC472" s="109">
        <f t="shared" si="1074"/>
        <v>1.5895376822309635</v>
      </c>
      <c r="CD472" s="109">
        <f t="shared" si="1074"/>
        <v>2.2261438986838455</v>
      </c>
      <c r="CE472" s="109">
        <f t="shared" si="1074"/>
        <v>1.6312421922582896</v>
      </c>
      <c r="CF472" s="109">
        <f t="shared" si="1074"/>
        <v>1.3460893393249043</v>
      </c>
      <c r="CG472" s="109">
        <f t="shared" si="1074"/>
        <v>1.3007661322321005</v>
      </c>
      <c r="CH472" s="109">
        <f t="shared" si="1074"/>
        <v>1.3566878320073936</v>
      </c>
      <c r="CI472" s="109">
        <f t="shared" si="1074"/>
        <v>1.6957546292401076</v>
      </c>
      <c r="CJ472" s="109">
        <f t="shared" si="1075"/>
        <v>1.3108253804596453</v>
      </c>
      <c r="CK472" s="109">
        <f t="shared" si="1075"/>
        <v>1.9771506030689736</v>
      </c>
      <c r="CL472" s="109">
        <f t="shared" si="1075"/>
        <v>1.3015430374382662</v>
      </c>
      <c r="CM472" s="109">
        <f t="shared" si="1075"/>
        <v>1.3922905427550576</v>
      </c>
      <c r="CN472" s="109">
        <f t="shared" si="1075"/>
        <v>1.2981576879108938</v>
      </c>
      <c r="CO472" s="109">
        <f t="shared" si="1075"/>
        <v>1.3290831682917785</v>
      </c>
      <c r="CP472" s="109">
        <f t="shared" si="1075"/>
        <v>1.6957546292401076</v>
      </c>
      <c r="CQ472" s="109">
        <f t="shared" si="1075"/>
        <v>1.4841951853478634</v>
      </c>
      <c r="CR472" s="109">
        <f t="shared" si="1075"/>
        <v>1.2916810708712303</v>
      </c>
      <c r="CS472" s="109">
        <f t="shared" si="1075"/>
        <v>1.3804162220678913</v>
      </c>
      <c r="CT472" s="109">
        <f t="shared" si="1076"/>
        <v>1.3447972805076114</v>
      </c>
      <c r="CU472" s="109">
        <f t="shared" si="1076"/>
        <v>1.3285199919648216</v>
      </c>
      <c r="CV472" s="109">
        <f t="shared" si="1076"/>
        <v>1.348815135542621</v>
      </c>
      <c r="CW472" s="109">
        <f t="shared" si="1076"/>
        <v>1.3272832399443906</v>
      </c>
      <c r="CX472" s="109">
        <f t="shared" si="1076"/>
        <v>1.6312421922582896</v>
      </c>
      <c r="CY472" s="109">
        <f t="shared" si="1076"/>
        <v>1.8263821102990254</v>
      </c>
      <c r="CZ472" s="109">
        <f t="shared" si="1076"/>
        <v>1.4117302720292515</v>
      </c>
      <c r="DA472" s="109">
        <f t="shared" si="1076"/>
        <v>1.3566878320073936</v>
      </c>
      <c r="DB472" s="109">
        <f t="shared" si="1076"/>
        <v>1.5797275121225107</v>
      </c>
      <c r="DC472" s="109">
        <f t="shared" si="1076"/>
        <v>1.7030245917540472</v>
      </c>
      <c r="DD472" s="109">
        <f t="shared" si="1077"/>
        <v>1.2904696638158386</v>
      </c>
      <c r="DE472" s="109">
        <f t="shared" si="1077"/>
        <v>1.314781988420187</v>
      </c>
      <c r="DF472" s="109">
        <f t="shared" si="1077"/>
        <v>1.6957546292401076</v>
      </c>
      <c r="DG472" s="109">
        <f t="shared" si="1077"/>
        <v>1.442198090319649</v>
      </c>
      <c r="DH472" s="109">
        <f t="shared" si="1077"/>
        <v>2.9680211586325447</v>
      </c>
      <c r="DI472" s="109">
        <f t="shared" si="1077"/>
        <v>1.4603957982885853</v>
      </c>
      <c r="DJ472" s="109">
        <f t="shared" si="1077"/>
        <v>1.4261221757481413</v>
      </c>
      <c r="DK472" s="109">
        <f t="shared" si="1077"/>
        <v>1.4039780391235721</v>
      </c>
      <c r="DL472" s="109">
        <f t="shared" si="1077"/>
        <v>1.5259660182691217</v>
      </c>
      <c r="DM472" s="109">
        <f t="shared" si="1077"/>
        <v>1.3233549346486311</v>
      </c>
      <c r="DN472" s="109">
        <f t="shared" si="1078"/>
        <v>1.4261221757481413</v>
      </c>
      <c r="DO472" s="109">
        <f t="shared" si="1078"/>
        <v>1.2815386192385785</v>
      </c>
      <c r="DP472" s="109">
        <f t="shared" si="1078"/>
        <v>1.3151743689533326</v>
      </c>
      <c r="DQ472" s="109">
        <f t="shared" si="1078"/>
        <v>1.3057899008558298</v>
      </c>
      <c r="DR472" s="109">
        <f t="shared" si="1078"/>
        <v>1.6312421922582896</v>
      </c>
      <c r="DS472" s="109">
        <f t="shared" si="1078"/>
        <v>1.6851370233664564</v>
      </c>
      <c r="DT472" s="109">
        <f t="shared" si="1078"/>
        <v>1.6312421922582896</v>
      </c>
      <c r="DU472" s="109">
        <f t="shared" si="1078"/>
        <v>1.6957546292401076</v>
      </c>
      <c r="DV472" s="109">
        <f t="shared" si="1078"/>
        <v>1.3128756335014649</v>
      </c>
      <c r="DW472" s="109">
        <f t="shared" si="1078"/>
        <v>1.3282620933690781</v>
      </c>
      <c r="DX472" s="109">
        <f t="shared" si="1079"/>
        <v>2.1074106404840438</v>
      </c>
      <c r="DY472" s="109">
        <f t="shared" si="1079"/>
        <v>1.431295355893285</v>
      </c>
      <c r="DZ472" s="109">
        <f t="shared" si="1079"/>
        <v>1.2775558422847706</v>
      </c>
      <c r="EA472" s="109">
        <f t="shared" si="1079"/>
        <v>1.4261221757481413</v>
      </c>
      <c r="EB472" s="109">
        <f t="shared" si="1079"/>
        <v>1.6957546292401076</v>
      </c>
      <c r="EC472" s="109">
        <f t="shared" si="1079"/>
        <v>1.3748452527281831</v>
      </c>
      <c r="ED472" s="109">
        <f t="shared" si="1079"/>
        <v>1.5635340440596996</v>
      </c>
      <c r="EE472" s="109">
        <f t="shared" si="1079"/>
        <v>1.3821163131881824</v>
      </c>
      <c r="EF472" s="109">
        <f t="shared" si="1079"/>
        <v>1.6957546292401076</v>
      </c>
      <c r="EG472" s="109">
        <f t="shared" si="1079"/>
        <v>1.3665400116548831</v>
      </c>
      <c r="EH472" s="109">
        <f t="shared" si="1080"/>
        <v>1.6312421922582896</v>
      </c>
      <c r="EI472" s="109">
        <f t="shared" si="1080"/>
        <v>1.2922693732736903</v>
      </c>
      <c r="EJ472" s="109">
        <f t="shared" si="1080"/>
        <v>1.4603957982885853</v>
      </c>
      <c r="EK472" s="109">
        <f t="shared" si="1080"/>
        <v>1.4171687215780437</v>
      </c>
      <c r="EL472" s="109">
        <f t="shared" si="1080"/>
        <v>1.299723798230797</v>
      </c>
      <c r="EM472" s="109">
        <f t="shared" si="1080"/>
        <v>1.6492817975970568</v>
      </c>
      <c r="EN472" s="109">
        <f t="shared" si="1080"/>
        <v>1.3068220233636287</v>
      </c>
      <c r="EO472" s="109">
        <f t="shared" si="1080"/>
        <v>1.6957546292401076</v>
      </c>
      <c r="EP472" s="109">
        <f t="shared" si="1080"/>
        <v>1.2773699987056111</v>
      </c>
      <c r="EQ472" s="109">
        <f t="shared" si="1080"/>
        <v>1.7488853382592087</v>
      </c>
      <c r="ER472" s="109">
        <f t="shared" si="1081"/>
        <v>1.2993174799564029</v>
      </c>
      <c r="ES472" s="109">
        <f t="shared" si="1081"/>
        <v>1.2971744572775612</v>
      </c>
      <c r="ET472" s="109">
        <f t="shared" si="1081"/>
        <v>1.2944819124653892</v>
      </c>
      <c r="EU472" s="109">
        <f t="shared" si="1081"/>
        <v>1.4612669474194266</v>
      </c>
      <c r="EV472" s="109">
        <f t="shared" si="1081"/>
        <v>1.9506286020834431</v>
      </c>
      <c r="EW472" s="109">
        <f t="shared" si="1081"/>
        <v>2.102918851711546</v>
      </c>
      <c r="EX472" s="109">
        <f t="shared" si="1081"/>
        <v>1.6957546292401076</v>
      </c>
      <c r="EY472" s="109">
        <f t="shared" si="1081"/>
        <v>1.3494016653911569</v>
      </c>
      <c r="EZ472" s="109">
        <f t="shared" si="1081"/>
        <v>1.2976011625889627</v>
      </c>
      <c r="FA472" s="109">
        <f t="shared" si="1081"/>
        <v>1.396732777313821</v>
      </c>
      <c r="FB472" s="109">
        <f t="shared" si="1082"/>
        <v>1.6957546292401076</v>
      </c>
      <c r="FC472" s="109">
        <f t="shared" si="1082"/>
        <v>1.3118664076723636</v>
      </c>
      <c r="FD472" s="109">
        <f t="shared" si="1082"/>
        <v>1.3087492371492297</v>
      </c>
      <c r="FE472" s="109">
        <f t="shared" si="1082"/>
        <v>1.382007599874721</v>
      </c>
      <c r="FF472" s="109">
        <f t="shared" si="1082"/>
        <v>1.6313643637294946</v>
      </c>
      <c r="FG472" s="109">
        <f t="shared" si="1082"/>
        <v>1.37920570913395</v>
      </c>
      <c r="FH472" s="109">
        <f t="shared" si="1082"/>
        <v>1.9078593713712326</v>
      </c>
      <c r="FI472" s="109">
        <f t="shared" si="1082"/>
        <v>1.6045677768373834</v>
      </c>
      <c r="FJ472" s="109">
        <f t="shared" si="1082"/>
        <v>1.3566878320073936</v>
      </c>
      <c r="FK472" s="109">
        <f t="shared" si="1082"/>
        <v>1.4261221757481413</v>
      </c>
      <c r="FL472" s="109">
        <f t="shared" si="1083"/>
        <v>1.3399427858372965</v>
      </c>
      <c r="FM472" s="109">
        <f t="shared" si="1083"/>
        <v>1.369598225807344</v>
      </c>
      <c r="FN472" s="109">
        <f t="shared" si="1083"/>
        <v>1.3402976130649611</v>
      </c>
      <c r="FO472" s="109">
        <f t="shared" si="1083"/>
        <v>1.2993174799564029</v>
      </c>
      <c r="FP472" s="109">
        <f t="shared" si="1083"/>
        <v>1.6312421922582896</v>
      </c>
      <c r="FQ472" s="109">
        <f t="shared" si="1083"/>
        <v>1.5635340440596996</v>
      </c>
      <c r="FR472" s="109">
        <f t="shared" si="1083"/>
        <v>1.3598975310450843</v>
      </c>
      <c r="FS472" s="109">
        <f t="shared" si="1083"/>
        <v>2.1686633739094465</v>
      </c>
      <c r="FT472" s="109">
        <f t="shared" si="1083"/>
        <v>1.3487074577984195</v>
      </c>
      <c r="FU472" s="109">
        <f t="shared" si="1083"/>
        <v>1.5635340440596996</v>
      </c>
      <c r="FV472" s="109">
        <f t="shared" si="1084"/>
        <v>1.4809919395292221</v>
      </c>
      <c r="FW472" s="109">
        <f t="shared" si="1084"/>
        <v>1.6957546292401076</v>
      </c>
      <c r="FX472" s="109">
        <f t="shared" si="1084"/>
        <v>1.3566878320073936</v>
      </c>
      <c r="FY472" s="109">
        <f t="shared" si="1084"/>
        <v>2.133021969579469</v>
      </c>
      <c r="FZ472" s="109">
        <f t="shared" si="1084"/>
        <v>1.4925271108605942</v>
      </c>
      <c r="GA472" s="109">
        <f t="shared" si="1084"/>
        <v>1.2902735601603779</v>
      </c>
      <c r="GB472" s="109">
        <f t="shared" si="1084"/>
        <v>1.2916713653270797</v>
      </c>
      <c r="GC472" s="109">
        <f t="shared" si="1084"/>
        <v>1.440200889857491</v>
      </c>
      <c r="GD472" s="109">
        <f t="shared" si="1084"/>
        <v>1.5635340440596996</v>
      </c>
      <c r="GE472" s="109">
        <f t="shared" si="1084"/>
        <v>1.6092409726993715</v>
      </c>
      <c r="GF472" s="109">
        <f t="shared" si="1085"/>
        <v>1.6244315344595581</v>
      </c>
      <c r="GG472" s="109">
        <f t="shared" si="1085"/>
        <v>1.3566878320073936</v>
      </c>
      <c r="GH472" s="109">
        <f t="shared" si="1085"/>
        <v>1.3566878320073936</v>
      </c>
      <c r="GI472" s="109">
        <f t="shared" si="1085"/>
        <v>1.3566878320073936</v>
      </c>
      <c r="GJ472" s="109">
        <f t="shared" si="1085"/>
        <v>1.3566878320073936</v>
      </c>
      <c r="GK472" s="109">
        <f t="shared" si="1085"/>
        <v>1.2848719875307395</v>
      </c>
      <c r="GL472" s="109">
        <f t="shared" si="1085"/>
        <v>1.3197145915779354</v>
      </c>
      <c r="GM472" s="109">
        <f t="shared" si="1085"/>
        <v>1.3643177987492388</v>
      </c>
      <c r="GN472" s="109">
        <f t="shared" si="1085"/>
        <v>2.3906935292780451</v>
      </c>
      <c r="GO472" s="109">
        <f t="shared" si="1085"/>
        <v>1.3387190346853062</v>
      </c>
      <c r="GP472" s="109">
        <f t="shared" si="1086"/>
        <v>1.6957546292401076</v>
      </c>
      <c r="GQ472" s="109">
        <f t="shared" si="1086"/>
        <v>1.3416814457352881</v>
      </c>
      <c r="GR472" s="109">
        <f t="shared" si="1086"/>
        <v>1.3449472683483095</v>
      </c>
      <c r="GS472" s="109">
        <f t="shared" si="1086"/>
        <v>1.7737864918788087</v>
      </c>
      <c r="GT472" s="109">
        <f t="shared" si="1086"/>
        <v>1.6957546292401076</v>
      </c>
      <c r="GU472" s="109">
        <f t="shared" si="1086"/>
        <v>2.9328650580216351</v>
      </c>
      <c r="GV472" s="109">
        <f t="shared" si="1086"/>
        <v>1.2993174799564029</v>
      </c>
      <c r="GW472" s="109">
        <f t="shared" si="1086"/>
        <v>1.3566878320073936</v>
      </c>
      <c r="GX472" s="109">
        <f t="shared" si="1086"/>
        <v>1.3686701649981097</v>
      </c>
      <c r="GY472" s="109">
        <f t="shared" si="1086"/>
        <v>1.3346209889064629</v>
      </c>
      <c r="GZ472" s="109">
        <f t="shared" si="1087"/>
        <v>1.2832299352433629</v>
      </c>
      <c r="HA472" s="109">
        <f t="shared" si="1087"/>
        <v>1.3566878320073936</v>
      </c>
      <c r="HB472" s="109">
        <f t="shared" si="1087"/>
        <v>1.2993174799564029</v>
      </c>
      <c r="HC472" s="109">
        <f t="shared" si="1087"/>
        <v>1.2732535116722983</v>
      </c>
      <c r="HD472" s="109">
        <f t="shared" si="1087"/>
        <v>1.3752693871589923</v>
      </c>
      <c r="HE472" s="109">
        <f t="shared" si="1087"/>
        <v>1.5161287794249483</v>
      </c>
      <c r="HF472" s="109">
        <f t="shared" si="1087"/>
        <v>1.390646691022225</v>
      </c>
      <c r="HG472" s="109">
        <f t="shared" si="1087"/>
        <v>1.4752909048465253</v>
      </c>
      <c r="HH472" s="109">
        <f t="shared" si="1087"/>
        <v>1.3204352278853273</v>
      </c>
      <c r="HI472" s="109">
        <f t="shared" si="1087"/>
        <v>1.2772541071891241</v>
      </c>
      <c r="HJ472" s="109">
        <f t="shared" si="1088"/>
        <v>1.2993174799564029</v>
      </c>
      <c r="HK472" s="109">
        <f t="shared" si="1088"/>
        <v>1.3566878320073936</v>
      </c>
      <c r="HL472" s="109">
        <f t="shared" si="1088"/>
        <v>1.5660641822198351</v>
      </c>
      <c r="HM472" s="109">
        <f t="shared" si="1088"/>
        <v>1.3566878320073936</v>
      </c>
      <c r="HN472" s="109">
        <f t="shared" si="1088"/>
        <v>1.4261221757481413</v>
      </c>
      <c r="HO472" s="109">
        <f t="shared" si="1088"/>
        <v>1.410656276313669</v>
      </c>
      <c r="HP472" s="109">
        <f t="shared" si="1088"/>
        <v>1.33310821331142</v>
      </c>
      <c r="HQ472" s="109">
        <f t="shared" si="1088"/>
        <v>1.7461104661956928</v>
      </c>
      <c r="HR472" s="109"/>
      <c r="HS472" s="109"/>
      <c r="HT472" s="109"/>
      <c r="HU472" s="109"/>
      <c r="HV472" s="109"/>
      <c r="HW472" s="109"/>
      <c r="HX472" s="109"/>
      <c r="HY472" s="109"/>
      <c r="HZ472" s="109"/>
      <c r="IA472" s="109"/>
      <c r="IB472" s="109"/>
      <c r="IC472" s="109"/>
      <c r="ID472" s="109"/>
      <c r="IE472" s="109"/>
      <c r="IF472" s="109"/>
      <c r="IG472" s="109"/>
      <c r="IH472" s="109"/>
      <c r="II472" s="109"/>
      <c r="IJ472" s="109"/>
      <c r="IK472" s="109"/>
      <c r="IL472" s="109"/>
      <c r="IM472" s="109"/>
      <c r="IN472" s="109"/>
      <c r="IO472" s="109"/>
      <c r="IP472" s="109"/>
      <c r="IQ472" s="109"/>
      <c r="IR472" s="109"/>
      <c r="IS472" s="109"/>
      <c r="IT472" s="109"/>
      <c r="IU472" s="109"/>
      <c r="IV472" s="109"/>
      <c r="IW472" s="109"/>
      <c r="IX472" s="109"/>
      <c r="IY472" s="109"/>
      <c r="IZ472" s="109"/>
      <c r="JA472" s="109"/>
      <c r="JB472" s="109"/>
      <c r="JC472" s="109"/>
      <c r="JD472" s="109"/>
      <c r="JE472" s="109"/>
      <c r="JF472" s="109"/>
      <c r="JG472" s="109"/>
      <c r="JH472" s="109"/>
      <c r="JI472" s="109"/>
      <c r="JJ472" s="109"/>
      <c r="JK472" s="109"/>
      <c r="JL472" s="109"/>
      <c r="JM472" s="109"/>
      <c r="JN472" s="109"/>
      <c r="JO472" s="109"/>
      <c r="JP472" s="109" t="str">
        <f t="shared" si="1044"/>
        <v>Water Pollution_Vanadium_Seawater_Health_N/A for WP Interim Methodology</v>
      </c>
    </row>
    <row r="473" spans="2:276">
      <c r="B473" s="112" t="s">
        <v>9</v>
      </c>
      <c r="C473" s="112" t="s">
        <v>519</v>
      </c>
      <c r="D473" s="112" t="s">
        <v>384</v>
      </c>
      <c r="E473" s="112" t="s">
        <v>395</v>
      </c>
      <c r="F473" s="112" t="s">
        <v>390</v>
      </c>
      <c r="G473" s="112" t="s">
        <v>391</v>
      </c>
      <c r="H473" s="109">
        <f t="shared" si="1067"/>
        <v>20.102242311006329</v>
      </c>
      <c r="I473" s="109">
        <f t="shared" si="1067"/>
        <v>15.292017565569161</v>
      </c>
      <c r="J473" s="109">
        <f t="shared" si="1067"/>
        <v>4.5699771223177539</v>
      </c>
      <c r="K473" s="109">
        <f t="shared" si="1067"/>
        <v>1.2993174799564029</v>
      </c>
      <c r="L473" s="109">
        <f t="shared" si="1067"/>
        <v>30.650039935129286</v>
      </c>
      <c r="M473" s="109">
        <f t="shared" si="1067"/>
        <v>4.0288163124111911</v>
      </c>
      <c r="N473" s="109">
        <f t="shared" si="1067"/>
        <v>1.3566878320073936</v>
      </c>
      <c r="O473" s="109">
        <f t="shared" si="1067"/>
        <v>4.784790595282832</v>
      </c>
      <c r="P473" s="109">
        <f t="shared" si="1067"/>
        <v>28.996966942433762</v>
      </c>
      <c r="Q473" s="109">
        <f t="shared" si="1067"/>
        <v>1.3566878320073936</v>
      </c>
      <c r="R473" s="109">
        <f t="shared" si="1068"/>
        <v>1.416940425163284</v>
      </c>
      <c r="S473" s="109">
        <f t="shared" si="1068"/>
        <v>17.992400483053501</v>
      </c>
      <c r="T473" s="109">
        <f t="shared" si="1068"/>
        <v>33.098112554773053</v>
      </c>
      <c r="U473" s="109">
        <f t="shared" si="1068"/>
        <v>1.3736767195635695</v>
      </c>
      <c r="V473" s="109">
        <f t="shared" si="1068"/>
        <v>1.4261221757481413</v>
      </c>
      <c r="W473" s="109">
        <f t="shared" si="1068"/>
        <v>200.48636612427245</v>
      </c>
      <c r="X473" s="109">
        <f t="shared" si="1068"/>
        <v>1.3566878320073936</v>
      </c>
      <c r="Y473" s="109">
        <f t="shared" si="1068"/>
        <v>10.21890432287702</v>
      </c>
      <c r="Z473" s="109">
        <f t="shared" si="1068"/>
        <v>99.996005916346022</v>
      </c>
      <c r="AA473" s="109">
        <f t="shared" si="1068"/>
        <v>2.4093387209254296</v>
      </c>
      <c r="AB473" s="109">
        <f t="shared" si="1069"/>
        <v>32.42653730753895</v>
      </c>
      <c r="AC473" s="109">
        <f t="shared" si="1069"/>
        <v>1.3678755977409931</v>
      </c>
      <c r="AD473" s="109">
        <f t="shared" si="1069"/>
        <v>2.7428671335511714</v>
      </c>
      <c r="AE473" s="109">
        <f t="shared" si="1069"/>
        <v>3.1391268834121471</v>
      </c>
      <c r="AF473" s="109">
        <f t="shared" si="1069"/>
        <v>10.874364651443727</v>
      </c>
      <c r="AG473" s="109">
        <f t="shared" si="1069"/>
        <v>2.9738904568266653</v>
      </c>
      <c r="AH473" s="109">
        <f t="shared" si="1069"/>
        <v>4.309625193363174</v>
      </c>
      <c r="AI473" s="109">
        <f t="shared" si="1069"/>
        <v>1.3566878320073936</v>
      </c>
      <c r="AJ473" s="109">
        <f t="shared" si="1069"/>
        <v>6.641259646686283</v>
      </c>
      <c r="AK473" s="109">
        <f t="shared" si="1069"/>
        <v>8.7829806689981638</v>
      </c>
      <c r="AL473" s="109">
        <f t="shared" si="1070"/>
        <v>18.196929871512236</v>
      </c>
      <c r="AM473" s="109">
        <f t="shared" si="1070"/>
        <v>100.49942881541219</v>
      </c>
      <c r="AN473" s="109">
        <f t="shared" si="1070"/>
        <v>5.663287001686963</v>
      </c>
      <c r="AO473" s="109">
        <f t="shared" si="1070"/>
        <v>19.985785467788411</v>
      </c>
      <c r="AP473" s="109">
        <f t="shared" si="1070"/>
        <v>9.9714249474752776</v>
      </c>
      <c r="AQ473" s="109">
        <f t="shared" si="1070"/>
        <v>1.7394914085927984</v>
      </c>
      <c r="AR473" s="109">
        <f t="shared" si="1070"/>
        <v>1.3566878320073936</v>
      </c>
      <c r="AS473" s="109">
        <f t="shared" si="1070"/>
        <v>2.6869723186737495</v>
      </c>
      <c r="AT473" s="109">
        <f t="shared" si="1070"/>
        <v>11.638258126614417</v>
      </c>
      <c r="AU473" s="109">
        <f t="shared" si="1070"/>
        <v>26.581060016364901</v>
      </c>
      <c r="AV473" s="109">
        <f t="shared" si="1071"/>
        <v>4.2162485115151176</v>
      </c>
      <c r="AW473" s="109">
        <f t="shared" si="1071"/>
        <v>100.2687515844402</v>
      </c>
      <c r="AX473" s="109">
        <f t="shared" si="1071"/>
        <v>4.6780480105851261</v>
      </c>
      <c r="AY473" s="109">
        <f t="shared" si="1071"/>
        <v>1.5635340440596996</v>
      </c>
      <c r="AZ473" s="109">
        <f t="shared" si="1071"/>
        <v>9.896645476355614</v>
      </c>
      <c r="BA473" s="109">
        <f t="shared" si="1071"/>
        <v>5.1604068048922667</v>
      </c>
      <c r="BB473" s="109">
        <f t="shared" si="1071"/>
        <v>9.9413133531460574</v>
      </c>
      <c r="BC473" s="109">
        <f t="shared" si="1071"/>
        <v>14.315685881301112</v>
      </c>
      <c r="BD473" s="109">
        <f t="shared" si="1071"/>
        <v>6.1694230410047837</v>
      </c>
      <c r="BE473" s="109">
        <f t="shared" si="1071"/>
        <v>16.061635756123462</v>
      </c>
      <c r="BF473" s="109">
        <f t="shared" si="1072"/>
        <v>9.6407680230116704</v>
      </c>
      <c r="BG473" s="109">
        <f t="shared" si="1072"/>
        <v>9.1216038931984631</v>
      </c>
      <c r="BH473" s="109">
        <f t="shared" si="1072"/>
        <v>26.410667570937669</v>
      </c>
      <c r="BI473" s="109">
        <f t="shared" si="1072"/>
        <v>15.448195509516067</v>
      </c>
      <c r="BJ473" s="109">
        <f t="shared" si="1072"/>
        <v>10.492985560154734</v>
      </c>
      <c r="BK473" s="109">
        <f t="shared" si="1072"/>
        <v>1.3566878320073936</v>
      </c>
      <c r="BL473" s="109">
        <f t="shared" si="1072"/>
        <v>21.165508020633059</v>
      </c>
      <c r="BM473" s="109">
        <f t="shared" si="1072"/>
        <v>5.9012957152940979</v>
      </c>
      <c r="BN473" s="109">
        <f t="shared" si="1072"/>
        <v>109.1683248638643</v>
      </c>
      <c r="BO473" s="109">
        <f t="shared" si="1072"/>
        <v>42.810649198074934</v>
      </c>
      <c r="BP473" s="109">
        <f t="shared" si="1073"/>
        <v>10.293419750133946</v>
      </c>
      <c r="BQ473" s="109">
        <f t="shared" si="1073"/>
        <v>6.9369583405804445</v>
      </c>
      <c r="BR473" s="109">
        <f t="shared" si="1073"/>
        <v>5.7875050240089729</v>
      </c>
      <c r="BS473" s="109">
        <f t="shared" si="1073"/>
        <v>21.522640519491983</v>
      </c>
      <c r="BT473" s="109">
        <f t="shared" si="1073"/>
        <v>24.459224938810085</v>
      </c>
      <c r="BU473" s="109">
        <f t="shared" si="1073"/>
        <v>1.4866939360349889</v>
      </c>
      <c r="BV473" s="109">
        <f t="shared" si="1073"/>
        <v>1.5945551541359828</v>
      </c>
      <c r="BW473" s="109">
        <f t="shared" si="1073"/>
        <v>6.9366143651186203</v>
      </c>
      <c r="BX473" s="109">
        <f t="shared" si="1073"/>
        <v>22.900906938650802</v>
      </c>
      <c r="BY473" s="109">
        <f t="shared" si="1073"/>
        <v>1.3445407171056745</v>
      </c>
      <c r="BZ473" s="109">
        <f t="shared" si="1074"/>
        <v>3.0011870411706498</v>
      </c>
      <c r="CA473" s="109">
        <f t="shared" si="1074"/>
        <v>13.272018534189614</v>
      </c>
      <c r="CB473" s="109">
        <f t="shared" si="1074"/>
        <v>8.3123540562717846</v>
      </c>
      <c r="CC473" s="109">
        <f t="shared" si="1074"/>
        <v>53.712689131097065</v>
      </c>
      <c r="CD473" s="109">
        <f t="shared" si="1074"/>
        <v>31.562852199586516</v>
      </c>
      <c r="CE473" s="109">
        <f t="shared" si="1074"/>
        <v>1.6312421922582896</v>
      </c>
      <c r="CF473" s="109">
        <f t="shared" si="1074"/>
        <v>10.347195682569687</v>
      </c>
      <c r="CG473" s="109">
        <f t="shared" si="1074"/>
        <v>1.2839408348384467</v>
      </c>
      <c r="CH473" s="109">
        <f t="shared" si="1074"/>
        <v>1.3566878320073936</v>
      </c>
      <c r="CI473" s="109">
        <f t="shared" si="1074"/>
        <v>1.6957546292401076</v>
      </c>
      <c r="CJ473" s="109">
        <f t="shared" si="1075"/>
        <v>13.490181081664282</v>
      </c>
      <c r="CK473" s="109">
        <f t="shared" si="1075"/>
        <v>6.7259522565085454</v>
      </c>
      <c r="CL473" s="109">
        <f t="shared" si="1075"/>
        <v>4.2962502365213266</v>
      </c>
      <c r="CM473" s="109">
        <f t="shared" si="1075"/>
        <v>1.4221839411671795</v>
      </c>
      <c r="CN473" s="109">
        <f t="shared" si="1075"/>
        <v>30.583843936082413</v>
      </c>
      <c r="CO473" s="109">
        <f t="shared" si="1075"/>
        <v>9.9370244844966535</v>
      </c>
      <c r="CP473" s="109">
        <f t="shared" si="1075"/>
        <v>1.6957546292401076</v>
      </c>
      <c r="CQ473" s="109">
        <f t="shared" si="1075"/>
        <v>24.543688993429797</v>
      </c>
      <c r="CR473" s="109">
        <f t="shared" si="1075"/>
        <v>1.4672751447357837</v>
      </c>
      <c r="CS473" s="109">
        <f t="shared" si="1075"/>
        <v>97.838373125956295</v>
      </c>
      <c r="CT473" s="109">
        <f t="shared" si="1076"/>
        <v>15.341427870046392</v>
      </c>
      <c r="CU473" s="109">
        <f t="shared" si="1076"/>
        <v>30.119362031386437</v>
      </c>
      <c r="CV473" s="109">
        <f t="shared" si="1076"/>
        <v>50.21970931403559</v>
      </c>
      <c r="CW473" s="109">
        <f t="shared" si="1076"/>
        <v>6.625093896185752</v>
      </c>
      <c r="CX473" s="109">
        <f t="shared" si="1076"/>
        <v>3.2596848418113864</v>
      </c>
      <c r="CY473" s="109">
        <f t="shared" si="1076"/>
        <v>140.34126914733051</v>
      </c>
      <c r="CZ473" s="109">
        <f t="shared" si="1076"/>
        <v>29.196453606204319</v>
      </c>
      <c r="DA473" s="109">
        <f t="shared" si="1076"/>
        <v>7.4684261740012978</v>
      </c>
      <c r="DB473" s="109">
        <f t="shared" si="1076"/>
        <v>50.738196304173862</v>
      </c>
      <c r="DC473" s="109">
        <f t="shared" si="1076"/>
        <v>60.767939052085794</v>
      </c>
      <c r="DD473" s="109">
        <f t="shared" si="1077"/>
        <v>4.5613144276295232</v>
      </c>
      <c r="DE473" s="109">
        <f t="shared" si="1077"/>
        <v>36.515191912319146</v>
      </c>
      <c r="DF473" s="109">
        <f t="shared" si="1077"/>
        <v>1.6957546292401076</v>
      </c>
      <c r="DG473" s="109">
        <f t="shared" si="1077"/>
        <v>39.408782148592657</v>
      </c>
      <c r="DH473" s="109">
        <f t="shared" si="1077"/>
        <v>54.210129699980271</v>
      </c>
      <c r="DI473" s="109">
        <f t="shared" si="1077"/>
        <v>15.660808197960019</v>
      </c>
      <c r="DJ473" s="109">
        <f t="shared" si="1077"/>
        <v>21.900469836312713</v>
      </c>
      <c r="DK473" s="109">
        <f t="shared" si="1077"/>
        <v>12.658229090276437</v>
      </c>
      <c r="DL473" s="109">
        <f t="shared" si="1077"/>
        <v>9.1747042591470986</v>
      </c>
      <c r="DM473" s="109">
        <f t="shared" si="1077"/>
        <v>5.03453865647122</v>
      </c>
      <c r="DN473" s="109">
        <f t="shared" si="1078"/>
        <v>17.313202992772784</v>
      </c>
      <c r="DO473" s="109">
        <f t="shared" si="1078"/>
        <v>13.02374273733535</v>
      </c>
      <c r="DP473" s="109">
        <f t="shared" si="1078"/>
        <v>3.9649718494223634</v>
      </c>
      <c r="DQ473" s="109">
        <f t="shared" si="1078"/>
        <v>1.1447905224566484</v>
      </c>
      <c r="DR473" s="109">
        <f t="shared" si="1078"/>
        <v>30.650039935129286</v>
      </c>
      <c r="DS473" s="109">
        <f t="shared" si="1078"/>
        <v>8.0197848780708494</v>
      </c>
      <c r="DT473" s="109">
        <f t="shared" si="1078"/>
        <v>30.650039935129286</v>
      </c>
      <c r="DU473" s="109">
        <f t="shared" si="1078"/>
        <v>1.6957546292401076</v>
      </c>
      <c r="DV473" s="109">
        <f t="shared" si="1078"/>
        <v>9.4586801757668262</v>
      </c>
      <c r="DW473" s="109">
        <f t="shared" si="1078"/>
        <v>38.325057776758065</v>
      </c>
      <c r="DX473" s="109">
        <f t="shared" si="1079"/>
        <v>9.5584817469437411</v>
      </c>
      <c r="DY473" s="109">
        <f t="shared" si="1079"/>
        <v>1.431295355893285</v>
      </c>
      <c r="DZ473" s="109">
        <f t="shared" si="1079"/>
        <v>19.6003833985238</v>
      </c>
      <c r="EA473" s="109">
        <f t="shared" si="1079"/>
        <v>1.4261221757481413</v>
      </c>
      <c r="EB473" s="109">
        <f t="shared" si="1079"/>
        <v>1.6957546292401076</v>
      </c>
      <c r="EC473" s="109">
        <f t="shared" si="1079"/>
        <v>1.8183109550614911</v>
      </c>
      <c r="ED473" s="109">
        <f t="shared" si="1079"/>
        <v>7.5231416097548527</v>
      </c>
      <c r="EE473" s="109">
        <f t="shared" si="1079"/>
        <v>15.928491440988587</v>
      </c>
      <c r="EF473" s="109">
        <f t="shared" si="1079"/>
        <v>1.6957546292401076</v>
      </c>
      <c r="EG473" s="109">
        <f t="shared" si="1079"/>
        <v>22.795838193888841</v>
      </c>
      <c r="EH473" s="109">
        <f t="shared" si="1080"/>
        <v>1.6312421922582896</v>
      </c>
      <c r="EI473" s="109">
        <f t="shared" si="1080"/>
        <v>1.3437282352909168</v>
      </c>
      <c r="EJ473" s="109">
        <f t="shared" si="1080"/>
        <v>14.391913432587359</v>
      </c>
      <c r="EK473" s="109">
        <f t="shared" si="1080"/>
        <v>16.277396003917687</v>
      </c>
      <c r="EL473" s="109">
        <f t="shared" si="1080"/>
        <v>7.9889177191248084</v>
      </c>
      <c r="EM473" s="109">
        <f t="shared" si="1080"/>
        <v>12.361412171028689</v>
      </c>
      <c r="EN473" s="109">
        <f t="shared" si="1080"/>
        <v>1.1361076072664906</v>
      </c>
      <c r="EO473" s="109">
        <f t="shared" si="1080"/>
        <v>1.6957546292401076</v>
      </c>
      <c r="EP473" s="109">
        <f t="shared" si="1080"/>
        <v>33.223799045041439</v>
      </c>
      <c r="EQ473" s="109">
        <f t="shared" si="1080"/>
        <v>69.076012714440409</v>
      </c>
      <c r="ER473" s="109">
        <f t="shared" si="1081"/>
        <v>1.5140868509705545</v>
      </c>
      <c r="ES473" s="109">
        <f t="shared" si="1081"/>
        <v>1.5987170037487468</v>
      </c>
      <c r="ET473" s="109">
        <f t="shared" si="1081"/>
        <v>5.1210007308819891</v>
      </c>
      <c r="EU473" s="109">
        <f t="shared" si="1081"/>
        <v>8.1593146753088686</v>
      </c>
      <c r="EV473" s="109">
        <f t="shared" si="1081"/>
        <v>46.904927703163501</v>
      </c>
      <c r="EW473" s="109">
        <f t="shared" si="1081"/>
        <v>21.317185648266069</v>
      </c>
      <c r="EX473" s="109">
        <f t="shared" si="1081"/>
        <v>1.6957546292401076</v>
      </c>
      <c r="EY473" s="109">
        <f t="shared" si="1081"/>
        <v>4.4496835406681576</v>
      </c>
      <c r="EZ473" s="109">
        <f t="shared" si="1081"/>
        <v>3.3567495564172987</v>
      </c>
      <c r="FA473" s="109">
        <f t="shared" si="1081"/>
        <v>137.29710792624357</v>
      </c>
      <c r="FB473" s="109">
        <f t="shared" si="1082"/>
        <v>1.6957546292401076</v>
      </c>
      <c r="FC473" s="109">
        <f t="shared" si="1082"/>
        <v>2.2746529669095117</v>
      </c>
      <c r="FD473" s="109">
        <f t="shared" si="1082"/>
        <v>2.9577655733909669</v>
      </c>
      <c r="FE473" s="109">
        <f t="shared" si="1082"/>
        <v>5.9059543930759038</v>
      </c>
      <c r="FF473" s="109">
        <f t="shared" si="1082"/>
        <v>4.4222398657843591</v>
      </c>
      <c r="FG473" s="109">
        <f t="shared" si="1082"/>
        <v>37.711111856935325</v>
      </c>
      <c r="FH473" s="109">
        <f t="shared" si="1082"/>
        <v>25.393815328709227</v>
      </c>
      <c r="FI473" s="109">
        <f t="shared" si="1082"/>
        <v>9.9723996223210509</v>
      </c>
      <c r="FJ473" s="109">
        <f t="shared" si="1082"/>
        <v>6.0456018736605834</v>
      </c>
      <c r="FK473" s="109">
        <f t="shared" si="1082"/>
        <v>21.628189527958959</v>
      </c>
      <c r="FL473" s="109">
        <f t="shared" si="1083"/>
        <v>12.379210164302586</v>
      </c>
      <c r="FM473" s="109">
        <f t="shared" si="1083"/>
        <v>3.4808100227568941</v>
      </c>
      <c r="FN473" s="109">
        <f t="shared" si="1083"/>
        <v>91.414137136682427</v>
      </c>
      <c r="FO473" s="109">
        <f t="shared" si="1083"/>
        <v>1.3541820007087297</v>
      </c>
      <c r="FP473" s="109">
        <f t="shared" si="1083"/>
        <v>30.650039935129286</v>
      </c>
      <c r="FQ473" s="109">
        <f t="shared" si="1083"/>
        <v>3.3182009675450246</v>
      </c>
      <c r="FR473" s="109">
        <f t="shared" si="1083"/>
        <v>3.2720595082389758</v>
      </c>
      <c r="FS473" s="109">
        <f t="shared" si="1083"/>
        <v>43.123497845650853</v>
      </c>
      <c r="FT473" s="109">
        <f t="shared" si="1083"/>
        <v>16.397368371730625</v>
      </c>
      <c r="FU473" s="109">
        <f t="shared" si="1083"/>
        <v>1.5635340440596996</v>
      </c>
      <c r="FV473" s="109">
        <f t="shared" si="1084"/>
        <v>14.662773105178514</v>
      </c>
      <c r="FW473" s="109">
        <f t="shared" si="1084"/>
        <v>1.6957546292401076</v>
      </c>
      <c r="FX473" s="109">
        <f t="shared" si="1084"/>
        <v>9.6407680230116704</v>
      </c>
      <c r="FY473" s="109">
        <f t="shared" si="1084"/>
        <v>12.617033594608321</v>
      </c>
      <c r="FZ473" s="109">
        <f t="shared" si="1084"/>
        <v>11.405632470292785</v>
      </c>
      <c r="GA473" s="109">
        <f t="shared" si="1084"/>
        <v>1.4106632072647614</v>
      </c>
      <c r="GB473" s="109">
        <f t="shared" si="1084"/>
        <v>9.8737409353087351</v>
      </c>
      <c r="GC473" s="109">
        <f t="shared" si="1084"/>
        <v>8.8377073644542179</v>
      </c>
      <c r="GD473" s="109">
        <f t="shared" si="1084"/>
        <v>21.522640519491983</v>
      </c>
      <c r="GE473" s="109">
        <f t="shared" si="1084"/>
        <v>13.722988028871661</v>
      </c>
      <c r="GF473" s="109">
        <f t="shared" si="1085"/>
        <v>38.810170112267123</v>
      </c>
      <c r="GG473" s="109">
        <f t="shared" si="1085"/>
        <v>1.3566878320073936</v>
      </c>
      <c r="GH473" s="109">
        <f t="shared" si="1085"/>
        <v>1.3566878320073936</v>
      </c>
      <c r="GI473" s="109">
        <f t="shared" si="1085"/>
        <v>9.6407680230116704</v>
      </c>
      <c r="GJ473" s="109">
        <f t="shared" si="1085"/>
        <v>1.3566878320073936</v>
      </c>
      <c r="GK473" s="109">
        <f t="shared" si="1085"/>
        <v>8.0729445673736464</v>
      </c>
      <c r="GL473" s="109">
        <f t="shared" si="1085"/>
        <v>1.4423291952012178</v>
      </c>
      <c r="GM473" s="109">
        <f t="shared" si="1085"/>
        <v>4.9142577027391869</v>
      </c>
      <c r="GN473" s="109">
        <f t="shared" si="1085"/>
        <v>33.973093885620614</v>
      </c>
      <c r="GO473" s="109">
        <f t="shared" si="1085"/>
        <v>49.90210767024351</v>
      </c>
      <c r="GP473" s="109">
        <f t="shared" si="1086"/>
        <v>28.070369056842097</v>
      </c>
      <c r="GQ473" s="109">
        <f t="shared" si="1086"/>
        <v>18.620637295500128</v>
      </c>
      <c r="GR473" s="109">
        <f t="shared" si="1086"/>
        <v>24.528739162000694</v>
      </c>
      <c r="GS473" s="109">
        <f t="shared" si="1086"/>
        <v>43.266570282083094</v>
      </c>
      <c r="GT473" s="109">
        <f t="shared" si="1086"/>
        <v>19.670394107351015</v>
      </c>
      <c r="GU473" s="109">
        <f t="shared" si="1086"/>
        <v>27.839407591595648</v>
      </c>
      <c r="GV473" s="109">
        <f t="shared" si="1086"/>
        <v>1.2993174799564029</v>
      </c>
      <c r="GW473" s="109">
        <f t="shared" si="1086"/>
        <v>5.1095643175213894</v>
      </c>
      <c r="GX473" s="109">
        <f t="shared" si="1086"/>
        <v>22.447056025075735</v>
      </c>
      <c r="GY473" s="109">
        <f t="shared" si="1086"/>
        <v>25.811583469457627</v>
      </c>
      <c r="GZ473" s="109">
        <f t="shared" si="1087"/>
        <v>6.1253512253275071</v>
      </c>
      <c r="HA473" s="109">
        <f t="shared" si="1087"/>
        <v>1.3566878320073936</v>
      </c>
      <c r="HB473" s="109">
        <f t="shared" si="1087"/>
        <v>2.1680769055571827</v>
      </c>
      <c r="HC473" s="109">
        <f t="shared" si="1087"/>
        <v>66.131565720353848</v>
      </c>
      <c r="HD473" s="109">
        <f t="shared" si="1087"/>
        <v>20.109028443306983</v>
      </c>
      <c r="HE473" s="109">
        <f t="shared" si="1087"/>
        <v>14.666639014573756</v>
      </c>
      <c r="HF473" s="109">
        <f t="shared" si="1087"/>
        <v>34.912889776269367</v>
      </c>
      <c r="HG473" s="109">
        <f t="shared" si="1087"/>
        <v>6.0398500341415229</v>
      </c>
      <c r="HH473" s="109">
        <f t="shared" si="1087"/>
        <v>2.1514145116492007</v>
      </c>
      <c r="HI473" s="109">
        <f t="shared" si="1087"/>
        <v>38.601895385927293</v>
      </c>
      <c r="HJ473" s="109">
        <f t="shared" si="1088"/>
        <v>1.3210184127755582</v>
      </c>
      <c r="HK473" s="109">
        <f t="shared" si="1088"/>
        <v>11.166069614558221</v>
      </c>
      <c r="HL473" s="109">
        <f t="shared" si="1088"/>
        <v>65.658527056614858</v>
      </c>
      <c r="HM473" s="109">
        <f t="shared" si="1088"/>
        <v>1.3566878320073936</v>
      </c>
      <c r="HN473" s="109">
        <f t="shared" si="1088"/>
        <v>31.476013557624292</v>
      </c>
      <c r="HO473" s="109">
        <f t="shared" si="1088"/>
        <v>17.187779426272854</v>
      </c>
      <c r="HP473" s="109">
        <f t="shared" si="1088"/>
        <v>12.063371560205464</v>
      </c>
      <c r="HQ473" s="109">
        <f t="shared" si="1088"/>
        <v>13.812090933091193</v>
      </c>
      <c r="HR473" s="109"/>
      <c r="HS473" s="109"/>
      <c r="HT473" s="109"/>
      <c r="HU473" s="109"/>
      <c r="HV473" s="109"/>
      <c r="HW473" s="109"/>
      <c r="HX473" s="109"/>
      <c r="HY473" s="109"/>
      <c r="HZ473" s="109"/>
      <c r="IA473" s="109"/>
      <c r="IB473" s="109"/>
      <c r="IC473" s="109"/>
      <c r="ID473" s="109"/>
      <c r="IE473" s="109"/>
      <c r="IF473" s="109"/>
      <c r="IG473" s="109"/>
      <c r="IH473" s="109"/>
      <c r="II473" s="109"/>
      <c r="IJ473" s="109"/>
      <c r="IK473" s="109"/>
      <c r="IL473" s="109"/>
      <c r="IM473" s="109"/>
      <c r="IN473" s="109"/>
      <c r="IO473" s="109"/>
      <c r="IP473" s="109"/>
      <c r="IQ473" s="109"/>
      <c r="IR473" s="109"/>
      <c r="IS473" s="109"/>
      <c r="IT473" s="109"/>
      <c r="IU473" s="109"/>
      <c r="IV473" s="109"/>
      <c r="IW473" s="109"/>
      <c r="IX473" s="109"/>
      <c r="IY473" s="109"/>
      <c r="IZ473" s="109"/>
      <c r="JA473" s="109"/>
      <c r="JB473" s="109"/>
      <c r="JC473" s="109"/>
      <c r="JD473" s="109"/>
      <c r="JE473" s="109"/>
      <c r="JF473" s="109"/>
      <c r="JG473" s="109"/>
      <c r="JH473" s="109"/>
      <c r="JI473" s="109"/>
      <c r="JJ473" s="109"/>
      <c r="JK473" s="109"/>
      <c r="JL473" s="109"/>
      <c r="JM473" s="109"/>
      <c r="JN473" s="109"/>
      <c r="JO473" s="109"/>
      <c r="JP473" s="109" t="str">
        <f t="shared" si="1044"/>
        <v>Water Pollution_Vanadium_Unspecified_Health_N/A for WP Interim Methodology</v>
      </c>
    </row>
    <row r="474" spans="2:276">
      <c r="B474" s="112" t="s">
        <v>9</v>
      </c>
      <c r="C474" s="112" t="s">
        <v>520</v>
      </c>
      <c r="D474" s="112" t="s">
        <v>394</v>
      </c>
      <c r="E474" s="112" t="s">
        <v>395</v>
      </c>
      <c r="F474" s="112" t="s">
        <v>390</v>
      </c>
      <c r="G474" s="112" t="s">
        <v>391</v>
      </c>
      <c r="H474" s="109">
        <f t="shared" si="1067"/>
        <v>2.6018165217273803</v>
      </c>
      <c r="I474" s="109">
        <f t="shared" si="1067"/>
        <v>3.6118319406809021</v>
      </c>
      <c r="J474" s="109">
        <f t="shared" si="1067"/>
        <v>1.5524854207637597</v>
      </c>
      <c r="K474" s="109">
        <f t="shared" si="1067"/>
        <v>2.1665462326479026</v>
      </c>
      <c r="L474" s="109">
        <f t="shared" si="1067"/>
        <v>18.048142517027163</v>
      </c>
      <c r="M474" s="109">
        <f t="shared" si="1067"/>
        <v>2.8195452965287595</v>
      </c>
      <c r="N474" s="109">
        <f t="shared" si="1067"/>
        <v>5.0410606667805773</v>
      </c>
      <c r="O474" s="109">
        <f t="shared" si="1067"/>
        <v>2.3425964157221149</v>
      </c>
      <c r="P474" s="109">
        <f t="shared" si="1067"/>
        <v>7.4111285301555707</v>
      </c>
      <c r="Q474" s="109">
        <f t="shared" si="1067"/>
        <v>5.0410606667805773</v>
      </c>
      <c r="R474" s="109">
        <f t="shared" si="1068"/>
        <v>1.7170433340093161</v>
      </c>
      <c r="S474" s="109">
        <f t="shared" si="1068"/>
        <v>11.633716585746351</v>
      </c>
      <c r="T474" s="109">
        <f t="shared" si="1068"/>
        <v>13.143795016281549</v>
      </c>
      <c r="U474" s="109">
        <f t="shared" si="1068"/>
        <v>5.0410606667805773</v>
      </c>
      <c r="V474" s="109">
        <f t="shared" si="1068"/>
        <v>20.210192627943044</v>
      </c>
      <c r="W474" s="109">
        <f t="shared" si="1068"/>
        <v>158.21446731623323</v>
      </c>
      <c r="X474" s="109">
        <f t="shared" si="1068"/>
        <v>5.0410606667805773</v>
      </c>
      <c r="Y474" s="109">
        <f t="shared" si="1068"/>
        <v>3.49289222177894</v>
      </c>
      <c r="Z474" s="109">
        <f t="shared" si="1068"/>
        <v>56.567776478722344</v>
      </c>
      <c r="AA474" s="109">
        <f t="shared" si="1068"/>
        <v>2.4725162105627896</v>
      </c>
      <c r="AB474" s="109">
        <f t="shared" si="1069"/>
        <v>20.566155004201068</v>
      </c>
      <c r="AC474" s="109">
        <f t="shared" si="1069"/>
        <v>3.4430925843315934</v>
      </c>
      <c r="AD474" s="109">
        <f t="shared" si="1069"/>
        <v>2.5271601602785911</v>
      </c>
      <c r="AE474" s="109">
        <f t="shared" si="1069"/>
        <v>2.4723192987171991</v>
      </c>
      <c r="AF474" s="109">
        <f t="shared" si="1069"/>
        <v>4.2566388257006613</v>
      </c>
      <c r="AG474" s="109">
        <f t="shared" si="1069"/>
        <v>2.6188206861513739</v>
      </c>
      <c r="AH474" s="109">
        <f t="shared" si="1069"/>
        <v>3.5794889652777222</v>
      </c>
      <c r="AI474" s="109">
        <f t="shared" si="1069"/>
        <v>5.0410606667805773</v>
      </c>
      <c r="AJ474" s="109">
        <f t="shared" si="1069"/>
        <v>28.775824502358319</v>
      </c>
      <c r="AK474" s="109">
        <f t="shared" si="1069"/>
        <v>4.5910625103912457</v>
      </c>
      <c r="AL474" s="109">
        <f t="shared" si="1070"/>
        <v>5.8096848342175766</v>
      </c>
      <c r="AM474" s="109">
        <f t="shared" si="1070"/>
        <v>45.997259903489258</v>
      </c>
      <c r="AN474" s="109">
        <f t="shared" si="1070"/>
        <v>10.776053572780501</v>
      </c>
      <c r="AO474" s="109">
        <f t="shared" si="1070"/>
        <v>14.719302958764221</v>
      </c>
      <c r="AP474" s="109">
        <f t="shared" si="1070"/>
        <v>5.7864889334220981</v>
      </c>
      <c r="AQ474" s="109">
        <f t="shared" si="1070"/>
        <v>2.0959688402608725</v>
      </c>
      <c r="AR474" s="109">
        <f t="shared" si="1070"/>
        <v>5.0410606667805773</v>
      </c>
      <c r="AS474" s="109">
        <f t="shared" si="1070"/>
        <v>2.9292394922817948</v>
      </c>
      <c r="AT474" s="109">
        <f t="shared" si="1070"/>
        <v>7.2295648153381391</v>
      </c>
      <c r="AU474" s="109">
        <f t="shared" si="1070"/>
        <v>18.048142517027163</v>
      </c>
      <c r="AV474" s="109">
        <f t="shared" si="1071"/>
        <v>2.908779410612631</v>
      </c>
      <c r="AW474" s="109">
        <f t="shared" si="1071"/>
        <v>117.83793364958557</v>
      </c>
      <c r="AX474" s="109">
        <f t="shared" si="1071"/>
        <v>3.5748896046420779</v>
      </c>
      <c r="AY474" s="109">
        <f t="shared" si="1071"/>
        <v>10.776053572780501</v>
      </c>
      <c r="AZ474" s="109">
        <f t="shared" si="1071"/>
        <v>7.0406276045890275</v>
      </c>
      <c r="BA474" s="109">
        <f t="shared" si="1071"/>
        <v>6.0882967292052408</v>
      </c>
      <c r="BB474" s="109">
        <f t="shared" si="1071"/>
        <v>5.8546618954502936</v>
      </c>
      <c r="BC474" s="109">
        <f t="shared" si="1071"/>
        <v>5.4478331787717016</v>
      </c>
      <c r="BD474" s="109">
        <f t="shared" si="1071"/>
        <v>3.8763081674672315</v>
      </c>
      <c r="BE474" s="109">
        <f t="shared" si="1071"/>
        <v>16.448631937340625</v>
      </c>
      <c r="BF474" s="109">
        <f t="shared" si="1072"/>
        <v>5.0410606667805773</v>
      </c>
      <c r="BG474" s="109">
        <f t="shared" si="1072"/>
        <v>6.3498088280521658</v>
      </c>
      <c r="BH474" s="109">
        <f t="shared" si="1072"/>
        <v>12.593767030551016</v>
      </c>
      <c r="BI474" s="109">
        <f t="shared" si="1072"/>
        <v>18.400624954131825</v>
      </c>
      <c r="BJ474" s="109">
        <f t="shared" si="1072"/>
        <v>2.1940210354422209</v>
      </c>
      <c r="BK474" s="109">
        <f t="shared" si="1072"/>
        <v>5.0410606667805773</v>
      </c>
      <c r="BL474" s="109">
        <f t="shared" si="1072"/>
        <v>6.3150979636059539</v>
      </c>
      <c r="BM474" s="109">
        <f t="shared" si="1072"/>
        <v>2.9908786325391503</v>
      </c>
      <c r="BN474" s="109">
        <f t="shared" si="1072"/>
        <v>95.505178688580443</v>
      </c>
      <c r="BO474" s="109">
        <f t="shared" si="1072"/>
        <v>10.31384228710249</v>
      </c>
      <c r="BP474" s="109">
        <f t="shared" si="1073"/>
        <v>13.005121817307469</v>
      </c>
      <c r="BQ474" s="109">
        <f t="shared" si="1073"/>
        <v>1.8650341709675957</v>
      </c>
      <c r="BR474" s="109">
        <f t="shared" si="1073"/>
        <v>5.9864496519067218</v>
      </c>
      <c r="BS474" s="109">
        <f t="shared" si="1073"/>
        <v>10.776053572780501</v>
      </c>
      <c r="BT474" s="109">
        <f t="shared" si="1073"/>
        <v>4.1191067819942688</v>
      </c>
      <c r="BU474" s="109">
        <f t="shared" si="1073"/>
        <v>6.3498088280521658</v>
      </c>
      <c r="BV474" s="109">
        <f t="shared" si="1073"/>
        <v>2.1665462326479026</v>
      </c>
      <c r="BW474" s="109">
        <f t="shared" si="1073"/>
        <v>7.5221304460181013</v>
      </c>
      <c r="BX474" s="109">
        <f t="shared" si="1073"/>
        <v>17.907825331008336</v>
      </c>
      <c r="BY474" s="109">
        <f t="shared" si="1073"/>
        <v>2.1665462326479026</v>
      </c>
      <c r="BZ474" s="109">
        <f t="shared" si="1074"/>
        <v>3.9245746029581117</v>
      </c>
      <c r="CA474" s="109">
        <f t="shared" si="1074"/>
        <v>10.776053572780501</v>
      </c>
      <c r="CB474" s="109">
        <f t="shared" si="1074"/>
        <v>2.9706291162203575</v>
      </c>
      <c r="CC474" s="109">
        <f t="shared" si="1074"/>
        <v>30.338450082968318</v>
      </c>
      <c r="CD474" s="109">
        <f t="shared" si="1074"/>
        <v>20.992248336861611</v>
      </c>
      <c r="CE474" s="109">
        <f t="shared" si="1074"/>
        <v>18.048142517027163</v>
      </c>
      <c r="CF474" s="109">
        <f t="shared" si="1074"/>
        <v>11.185469637234142</v>
      </c>
      <c r="CG474" s="109">
        <f t="shared" si="1074"/>
        <v>1.4765037854018728</v>
      </c>
      <c r="CH474" s="109">
        <f t="shared" si="1074"/>
        <v>5.0410606667805773</v>
      </c>
      <c r="CI474" s="109">
        <f t="shared" si="1074"/>
        <v>28.775824502358319</v>
      </c>
      <c r="CJ474" s="109">
        <f t="shared" si="1075"/>
        <v>5.024196618247398</v>
      </c>
      <c r="CK474" s="109">
        <f t="shared" si="1075"/>
        <v>4.2355258696484066</v>
      </c>
      <c r="CL474" s="109">
        <f t="shared" si="1075"/>
        <v>2.8735819102566151</v>
      </c>
      <c r="CM474" s="109">
        <f t="shared" si="1075"/>
        <v>2.495980353421265</v>
      </c>
      <c r="CN474" s="109">
        <f t="shared" si="1075"/>
        <v>14.760040465635853</v>
      </c>
      <c r="CO474" s="109">
        <f t="shared" si="1075"/>
        <v>3.1314431307817263</v>
      </c>
      <c r="CP474" s="109">
        <f t="shared" si="1075"/>
        <v>28.775824502358319</v>
      </c>
      <c r="CQ474" s="109">
        <f t="shared" si="1075"/>
        <v>12.419664430115347</v>
      </c>
      <c r="CR474" s="109">
        <f t="shared" si="1075"/>
        <v>2.1380259151020193</v>
      </c>
      <c r="CS474" s="109">
        <f t="shared" si="1075"/>
        <v>73.641689278398133</v>
      </c>
      <c r="CT474" s="109">
        <f t="shared" si="1076"/>
        <v>13.169423901020529</v>
      </c>
      <c r="CU474" s="109">
        <f t="shared" si="1076"/>
        <v>21.715488760588954</v>
      </c>
      <c r="CV474" s="109">
        <f t="shared" si="1076"/>
        <v>21.524769578944206</v>
      </c>
      <c r="CW474" s="109">
        <f t="shared" si="1076"/>
        <v>6.0070752645175425</v>
      </c>
      <c r="CX474" s="109">
        <f t="shared" si="1076"/>
        <v>18.048142517027163</v>
      </c>
      <c r="CY474" s="109">
        <f t="shared" si="1076"/>
        <v>118.97320872723324</v>
      </c>
      <c r="CZ474" s="109">
        <f t="shared" si="1076"/>
        <v>18.064166583309184</v>
      </c>
      <c r="DA474" s="109">
        <f t="shared" si="1076"/>
        <v>5.0410606667805773</v>
      </c>
      <c r="DB474" s="109">
        <f t="shared" si="1076"/>
        <v>59.686507741784219</v>
      </c>
      <c r="DC474" s="109">
        <f t="shared" si="1076"/>
        <v>6.6470779666362763</v>
      </c>
      <c r="DD474" s="109">
        <f t="shared" si="1077"/>
        <v>2.6664442143928171</v>
      </c>
      <c r="DE474" s="109">
        <f t="shared" si="1077"/>
        <v>20.054876297466446</v>
      </c>
      <c r="DF474" s="109">
        <f t="shared" si="1077"/>
        <v>28.775824502358319</v>
      </c>
      <c r="DG474" s="109">
        <f t="shared" si="1077"/>
        <v>14.855452888119173</v>
      </c>
      <c r="DH474" s="109">
        <f t="shared" si="1077"/>
        <v>30.427822159504363</v>
      </c>
      <c r="DI474" s="109">
        <f t="shared" si="1077"/>
        <v>6.3498088280521658</v>
      </c>
      <c r="DJ474" s="109">
        <f t="shared" si="1077"/>
        <v>20.210192627943044</v>
      </c>
      <c r="DK474" s="109">
        <f t="shared" si="1077"/>
        <v>2.770692303874382</v>
      </c>
      <c r="DL474" s="109">
        <f t="shared" si="1077"/>
        <v>7.8661086268198606</v>
      </c>
      <c r="DM474" s="109">
        <f t="shared" si="1077"/>
        <v>3.1006154052761334</v>
      </c>
      <c r="DN474" s="109">
        <f t="shared" si="1078"/>
        <v>20.210192627943044</v>
      </c>
      <c r="DO474" s="109">
        <f t="shared" si="1078"/>
        <v>2.7738717111683009</v>
      </c>
      <c r="DP474" s="109">
        <f t="shared" si="1078"/>
        <v>3.5938701382510168</v>
      </c>
      <c r="DQ474" s="109">
        <f t="shared" si="1078"/>
        <v>0.44412062615344344</v>
      </c>
      <c r="DR474" s="109">
        <f t="shared" si="1078"/>
        <v>18.048142517027163</v>
      </c>
      <c r="DS474" s="109">
        <f t="shared" si="1078"/>
        <v>4.2430494122667124</v>
      </c>
      <c r="DT474" s="109">
        <f t="shared" si="1078"/>
        <v>18.048142517027163</v>
      </c>
      <c r="DU474" s="109">
        <f t="shared" si="1078"/>
        <v>28.775824502358319</v>
      </c>
      <c r="DV474" s="109">
        <f t="shared" si="1078"/>
        <v>5.704264088293959</v>
      </c>
      <c r="DW474" s="109">
        <f t="shared" si="1078"/>
        <v>24.40204432267333</v>
      </c>
      <c r="DX474" s="109">
        <f t="shared" si="1079"/>
        <v>8.415795089785238</v>
      </c>
      <c r="DY474" s="109">
        <f t="shared" si="1079"/>
        <v>54.501972221020274</v>
      </c>
      <c r="DZ474" s="109">
        <f t="shared" si="1079"/>
        <v>12.987265920024559</v>
      </c>
      <c r="EA474" s="109">
        <f t="shared" si="1079"/>
        <v>20.210192627943044</v>
      </c>
      <c r="EB474" s="109">
        <f t="shared" si="1079"/>
        <v>28.775824502358319</v>
      </c>
      <c r="EC474" s="109">
        <f t="shared" si="1079"/>
        <v>1.7768142876882931</v>
      </c>
      <c r="ED474" s="109">
        <f t="shared" si="1079"/>
        <v>10.776053572780501</v>
      </c>
      <c r="EE474" s="109">
        <f t="shared" si="1079"/>
        <v>7.4095186038561209</v>
      </c>
      <c r="EF474" s="109">
        <f t="shared" si="1079"/>
        <v>28.775824502358319</v>
      </c>
      <c r="EG474" s="109">
        <f t="shared" si="1079"/>
        <v>4.2456206870497546</v>
      </c>
      <c r="EH474" s="109">
        <f t="shared" si="1080"/>
        <v>18.048142517027163</v>
      </c>
      <c r="EI474" s="109">
        <f t="shared" si="1080"/>
        <v>0.96104708047538978</v>
      </c>
      <c r="EJ474" s="109">
        <f t="shared" si="1080"/>
        <v>6.3498088280521658</v>
      </c>
      <c r="EK474" s="109">
        <f t="shared" si="1080"/>
        <v>5.177230527571294</v>
      </c>
      <c r="EL474" s="109">
        <f t="shared" si="1080"/>
        <v>3.1652076486938387</v>
      </c>
      <c r="EM474" s="109">
        <f t="shared" si="1080"/>
        <v>7.5902292299315093</v>
      </c>
      <c r="EN474" s="109">
        <f t="shared" si="1080"/>
        <v>1.2682492179446254</v>
      </c>
      <c r="EO474" s="109">
        <f t="shared" si="1080"/>
        <v>28.775824502358319</v>
      </c>
      <c r="EP474" s="109">
        <f t="shared" si="1080"/>
        <v>9.8787071998255911</v>
      </c>
      <c r="EQ474" s="109">
        <f t="shared" si="1080"/>
        <v>43.296309065610565</v>
      </c>
      <c r="ER474" s="109">
        <f t="shared" si="1081"/>
        <v>2.1665462326479026</v>
      </c>
      <c r="ES474" s="109">
        <f t="shared" si="1081"/>
        <v>2.3671006134304036</v>
      </c>
      <c r="ET474" s="109">
        <f t="shared" si="1081"/>
        <v>2.7582837770164481</v>
      </c>
      <c r="EU474" s="109">
        <f t="shared" si="1081"/>
        <v>2.4923546043349543</v>
      </c>
      <c r="EV474" s="109">
        <f t="shared" si="1081"/>
        <v>14.76084213232069</v>
      </c>
      <c r="EW474" s="109">
        <f t="shared" si="1081"/>
        <v>6.1096925301565781</v>
      </c>
      <c r="EX474" s="109">
        <f t="shared" si="1081"/>
        <v>28.775824502358319</v>
      </c>
      <c r="EY474" s="109">
        <f t="shared" si="1081"/>
        <v>6.9785853793664083</v>
      </c>
      <c r="EZ474" s="109">
        <f t="shared" si="1081"/>
        <v>2.9346189300382228</v>
      </c>
      <c r="FA474" s="109">
        <f t="shared" si="1081"/>
        <v>116.11150653435685</v>
      </c>
      <c r="FB474" s="109">
        <f t="shared" si="1082"/>
        <v>28.775824502358319</v>
      </c>
      <c r="FC474" s="109">
        <f t="shared" si="1082"/>
        <v>2.5947228683464867</v>
      </c>
      <c r="FD474" s="109">
        <f t="shared" si="1082"/>
        <v>3.2046558096107796</v>
      </c>
      <c r="FE474" s="109">
        <f t="shared" si="1082"/>
        <v>4.950063896307979</v>
      </c>
      <c r="FF474" s="109">
        <f t="shared" si="1082"/>
        <v>3.6738794277756979</v>
      </c>
      <c r="FG474" s="109">
        <f t="shared" si="1082"/>
        <v>40.291461136437675</v>
      </c>
      <c r="FH474" s="109">
        <f t="shared" si="1082"/>
        <v>11.356573485424558</v>
      </c>
      <c r="FI474" s="109">
        <f t="shared" si="1082"/>
        <v>5.9866367465347992</v>
      </c>
      <c r="FJ474" s="109">
        <f t="shared" si="1082"/>
        <v>5.0410606667805773</v>
      </c>
      <c r="FK474" s="109">
        <f t="shared" si="1082"/>
        <v>20.210192627943044</v>
      </c>
      <c r="FL474" s="109">
        <f t="shared" si="1083"/>
        <v>5.2125203891088914</v>
      </c>
      <c r="FM474" s="109">
        <f t="shared" si="1083"/>
        <v>3.0356528478736577</v>
      </c>
      <c r="FN474" s="109">
        <f t="shared" si="1083"/>
        <v>15.799265448676806</v>
      </c>
      <c r="FO474" s="109">
        <f t="shared" si="1083"/>
        <v>2.1665462326479026</v>
      </c>
      <c r="FP474" s="109">
        <f t="shared" si="1083"/>
        <v>18.048142517027163</v>
      </c>
      <c r="FQ474" s="109">
        <f t="shared" si="1083"/>
        <v>10.776053572780501</v>
      </c>
      <c r="FR474" s="109">
        <f t="shared" si="1083"/>
        <v>2.7956744515244898</v>
      </c>
      <c r="FS474" s="109">
        <f t="shared" si="1083"/>
        <v>40.305873232235932</v>
      </c>
      <c r="FT474" s="109">
        <f t="shared" si="1083"/>
        <v>5.2477373287320415</v>
      </c>
      <c r="FU474" s="109">
        <f t="shared" si="1083"/>
        <v>10.776053572780501</v>
      </c>
      <c r="FV474" s="109">
        <f t="shared" si="1084"/>
        <v>11.53281921000103</v>
      </c>
      <c r="FW474" s="109">
        <f t="shared" si="1084"/>
        <v>28.775824502358319</v>
      </c>
      <c r="FX474" s="109">
        <f t="shared" si="1084"/>
        <v>5.0410606667805773</v>
      </c>
      <c r="FY474" s="109">
        <f t="shared" si="1084"/>
        <v>6.2056014570720626</v>
      </c>
      <c r="FZ474" s="109">
        <f t="shared" si="1084"/>
        <v>5.2199890380471148</v>
      </c>
      <c r="GA474" s="109">
        <f t="shared" si="1084"/>
        <v>2.4154947505039881</v>
      </c>
      <c r="GB474" s="109">
        <f t="shared" si="1084"/>
        <v>1.8659343211846591</v>
      </c>
      <c r="GC474" s="109">
        <f t="shared" si="1084"/>
        <v>3.0984949029161548</v>
      </c>
      <c r="GD474" s="109">
        <f t="shared" si="1084"/>
        <v>10.776053572780501</v>
      </c>
      <c r="GE474" s="109">
        <f t="shared" si="1084"/>
        <v>10.392225937172311</v>
      </c>
      <c r="GF474" s="109">
        <f t="shared" si="1085"/>
        <v>18.538458536322189</v>
      </c>
      <c r="GG474" s="109">
        <f t="shared" si="1085"/>
        <v>5.0410606667805773</v>
      </c>
      <c r="GH474" s="109">
        <f t="shared" si="1085"/>
        <v>5.0410606667805773</v>
      </c>
      <c r="GI474" s="109">
        <f t="shared" si="1085"/>
        <v>5.0410606667805773</v>
      </c>
      <c r="GJ474" s="109">
        <f t="shared" si="1085"/>
        <v>5.0410606667805773</v>
      </c>
      <c r="GK474" s="109">
        <f t="shared" si="1085"/>
        <v>4.1812675187403743</v>
      </c>
      <c r="GL474" s="109">
        <f t="shared" si="1085"/>
        <v>2.2921100890281152</v>
      </c>
      <c r="GM474" s="109">
        <f t="shared" si="1085"/>
        <v>4.8918753892709379</v>
      </c>
      <c r="GN474" s="109">
        <f t="shared" si="1085"/>
        <v>23.994023241257604</v>
      </c>
      <c r="GO474" s="109">
        <f t="shared" si="1085"/>
        <v>9.6063509648799954</v>
      </c>
      <c r="GP474" s="109">
        <f t="shared" si="1086"/>
        <v>28.775824502358319</v>
      </c>
      <c r="GQ474" s="109">
        <f t="shared" si="1086"/>
        <v>3.2752377134442092</v>
      </c>
      <c r="GR474" s="109">
        <f t="shared" si="1086"/>
        <v>20.904741076004193</v>
      </c>
      <c r="GS474" s="109">
        <f t="shared" si="1086"/>
        <v>37.152840666087997</v>
      </c>
      <c r="GT474" s="109">
        <f t="shared" si="1086"/>
        <v>28.775824502358319</v>
      </c>
      <c r="GU474" s="109">
        <f t="shared" si="1086"/>
        <v>11.816302157113</v>
      </c>
      <c r="GV474" s="109">
        <f t="shared" si="1086"/>
        <v>2.1665462326479026</v>
      </c>
      <c r="GW474" s="109">
        <f t="shared" si="1086"/>
        <v>5.0410606667805773</v>
      </c>
      <c r="GX474" s="109">
        <f t="shared" si="1086"/>
        <v>4.1811862293969426</v>
      </c>
      <c r="GY474" s="109">
        <f t="shared" si="1086"/>
        <v>9.6305766315425103</v>
      </c>
      <c r="GZ474" s="109">
        <f t="shared" si="1087"/>
        <v>4.0604133930764439</v>
      </c>
      <c r="HA474" s="109">
        <f t="shared" si="1087"/>
        <v>5.0410606667805773</v>
      </c>
      <c r="HB474" s="109">
        <f t="shared" si="1087"/>
        <v>2.1665462326479026</v>
      </c>
      <c r="HC474" s="109">
        <f t="shared" si="1087"/>
        <v>50.111894037697262</v>
      </c>
      <c r="HD474" s="109">
        <f t="shared" si="1087"/>
        <v>6.2729237811352334</v>
      </c>
      <c r="HE474" s="109">
        <f t="shared" si="1087"/>
        <v>5.6260664824943927</v>
      </c>
      <c r="HF474" s="109">
        <f t="shared" si="1087"/>
        <v>24.650832871697936</v>
      </c>
      <c r="HG474" s="109">
        <f t="shared" si="1087"/>
        <v>6.7568051273320355</v>
      </c>
      <c r="HH474" s="109">
        <f t="shared" si="1087"/>
        <v>2.5393928171825779</v>
      </c>
      <c r="HI474" s="109">
        <f t="shared" si="1087"/>
        <v>15.9514783165561</v>
      </c>
      <c r="HJ474" s="109">
        <f t="shared" si="1088"/>
        <v>2.1665462326479026</v>
      </c>
      <c r="HK474" s="109">
        <f t="shared" si="1088"/>
        <v>5.0410606667805773</v>
      </c>
      <c r="HL474" s="109">
        <f t="shared" si="1088"/>
        <v>46.682962095089934</v>
      </c>
      <c r="HM474" s="109">
        <f t="shared" si="1088"/>
        <v>5.0410606667805773</v>
      </c>
      <c r="HN474" s="109">
        <f t="shared" si="1088"/>
        <v>20.210192627943044</v>
      </c>
      <c r="HO474" s="109">
        <f t="shared" si="1088"/>
        <v>4.2754110288978433</v>
      </c>
      <c r="HP474" s="109">
        <f t="shared" si="1088"/>
        <v>9.3398263710855343</v>
      </c>
      <c r="HQ474" s="109">
        <f t="shared" si="1088"/>
        <v>5.757354298514934</v>
      </c>
      <c r="HR474" s="109"/>
      <c r="HS474" s="109"/>
      <c r="HT474" s="109"/>
      <c r="HU474" s="109"/>
      <c r="HV474" s="109"/>
      <c r="HW474" s="109"/>
      <c r="HX474" s="109"/>
      <c r="HY474" s="109"/>
      <c r="HZ474" s="109"/>
      <c r="IA474" s="109"/>
      <c r="IB474" s="109"/>
      <c r="IC474" s="109"/>
      <c r="ID474" s="109"/>
      <c r="IE474" s="109"/>
      <c r="IF474" s="109"/>
      <c r="IG474" s="109"/>
      <c r="IH474" s="109"/>
      <c r="II474" s="109"/>
      <c r="IJ474" s="109"/>
      <c r="IK474" s="109"/>
      <c r="IL474" s="109"/>
      <c r="IM474" s="109"/>
      <c r="IN474" s="109"/>
      <c r="IO474" s="109"/>
      <c r="IP474" s="109"/>
      <c r="IQ474" s="109"/>
      <c r="IR474" s="109"/>
      <c r="IS474" s="109"/>
      <c r="IT474" s="109"/>
      <c r="IU474" s="109"/>
      <c r="IV474" s="109"/>
      <c r="IW474" s="109"/>
      <c r="IX474" s="109"/>
      <c r="IY474" s="109"/>
      <c r="IZ474" s="109"/>
      <c r="JA474" s="109"/>
      <c r="JB474" s="109"/>
      <c r="JC474" s="109"/>
      <c r="JD474" s="109"/>
      <c r="JE474" s="109"/>
      <c r="JF474" s="109"/>
      <c r="JG474" s="109"/>
      <c r="JH474" s="109"/>
      <c r="JI474" s="109"/>
      <c r="JJ474" s="109"/>
      <c r="JK474" s="109"/>
      <c r="JL474" s="109"/>
      <c r="JM474" s="109"/>
      <c r="JN474" s="109"/>
      <c r="JO474" s="109"/>
      <c r="JP474" s="109" t="str">
        <f t="shared" si="1044"/>
        <v>Water Pollution_Zinc_Freshwater_Health_N/A for WP Interim Methodology</v>
      </c>
    </row>
    <row r="475" spans="2:276">
      <c r="B475" s="112" t="s">
        <v>9</v>
      </c>
      <c r="C475" s="112" t="s">
        <v>520</v>
      </c>
      <c r="D475" s="112" t="s">
        <v>396</v>
      </c>
      <c r="E475" s="112" t="s">
        <v>395</v>
      </c>
      <c r="F475" s="112" t="s">
        <v>390</v>
      </c>
      <c r="G475" s="112" t="s">
        <v>391</v>
      </c>
      <c r="H475" s="109">
        <f t="shared" si="1067"/>
        <v>2.4661560489661603</v>
      </c>
      <c r="I475" s="109">
        <f t="shared" si="1067"/>
        <v>2.5070042172293272</v>
      </c>
      <c r="J475" s="109">
        <f t="shared" si="1067"/>
        <v>2.705685079462584</v>
      </c>
      <c r="K475" s="109">
        <f t="shared" si="1067"/>
        <v>2.515443612494177</v>
      </c>
      <c r="L475" s="109">
        <f t="shared" si="1067"/>
        <v>3.1227084980489588</v>
      </c>
      <c r="M475" s="109">
        <f t="shared" si="1067"/>
        <v>2.738631662542224</v>
      </c>
      <c r="N475" s="109">
        <f t="shared" si="1067"/>
        <v>2.6164295977962002</v>
      </c>
      <c r="O475" s="109">
        <f t="shared" si="1067"/>
        <v>2.6504165664234889</v>
      </c>
      <c r="P475" s="109">
        <f t="shared" si="1067"/>
        <v>2.5317098007057841</v>
      </c>
      <c r="Q475" s="109">
        <f t="shared" si="1067"/>
        <v>2.6164295977962002</v>
      </c>
      <c r="R475" s="109">
        <f t="shared" si="1068"/>
        <v>2.5353379866966428</v>
      </c>
      <c r="S475" s="109">
        <f t="shared" si="1068"/>
        <v>4.2697047253021019</v>
      </c>
      <c r="T475" s="109">
        <f t="shared" si="1068"/>
        <v>2.4870069632838878</v>
      </c>
      <c r="U475" s="109">
        <f t="shared" si="1068"/>
        <v>2.6164295977962002</v>
      </c>
      <c r="V475" s="109">
        <f t="shared" si="1068"/>
        <v>2.7462670363544954</v>
      </c>
      <c r="W475" s="109">
        <f t="shared" si="1068"/>
        <v>3.4076234731927335</v>
      </c>
      <c r="X475" s="109">
        <f t="shared" si="1068"/>
        <v>2.6164295977962002</v>
      </c>
      <c r="Y475" s="109">
        <f t="shared" si="1068"/>
        <v>2.572750156626165</v>
      </c>
      <c r="Z475" s="109">
        <f t="shared" si="1068"/>
        <v>4.4570419514589874</v>
      </c>
      <c r="AA475" s="109">
        <f t="shared" si="1068"/>
        <v>2.4972777765825787</v>
      </c>
      <c r="AB475" s="109">
        <f t="shared" si="1069"/>
        <v>3.2768693660255406</v>
      </c>
      <c r="AC475" s="109">
        <f t="shared" si="1069"/>
        <v>2.6392397008636426</v>
      </c>
      <c r="AD475" s="109">
        <f t="shared" si="1069"/>
        <v>2.4203837631619387</v>
      </c>
      <c r="AE475" s="109">
        <f t="shared" si="1069"/>
        <v>2.7742185722121331</v>
      </c>
      <c r="AF475" s="109">
        <f t="shared" si="1069"/>
        <v>2.6058980692546032</v>
      </c>
      <c r="AG475" s="109">
        <f t="shared" si="1069"/>
        <v>3.8503216837399679</v>
      </c>
      <c r="AH475" s="109">
        <f t="shared" si="1069"/>
        <v>2.6550473413196953</v>
      </c>
      <c r="AI475" s="109">
        <f t="shared" si="1069"/>
        <v>2.6164295977962002</v>
      </c>
      <c r="AJ475" s="109">
        <f t="shared" si="1069"/>
        <v>3.2338685579772242</v>
      </c>
      <c r="AK475" s="109">
        <f t="shared" si="1069"/>
        <v>2.5596601315696512</v>
      </c>
      <c r="AL475" s="109">
        <f t="shared" si="1070"/>
        <v>3.1302213907682752</v>
      </c>
      <c r="AM475" s="109">
        <f t="shared" si="1070"/>
        <v>2.9717699908675472</v>
      </c>
      <c r="AN475" s="109">
        <f t="shared" si="1070"/>
        <v>2.988068007897549</v>
      </c>
      <c r="AO475" s="109">
        <f t="shared" si="1070"/>
        <v>2.5954799975086305</v>
      </c>
      <c r="AP475" s="109">
        <f t="shared" si="1070"/>
        <v>3.2480541557969556</v>
      </c>
      <c r="AQ475" s="109">
        <f t="shared" si="1070"/>
        <v>2.5653501077597332</v>
      </c>
      <c r="AR475" s="109">
        <f t="shared" si="1070"/>
        <v>2.6164295977962002</v>
      </c>
      <c r="AS475" s="109">
        <f t="shared" si="1070"/>
        <v>2.4267171613518963</v>
      </c>
      <c r="AT475" s="109">
        <f t="shared" si="1070"/>
        <v>2.6248167698257392</v>
      </c>
      <c r="AU475" s="109">
        <f t="shared" si="1070"/>
        <v>3.1227084980489588</v>
      </c>
      <c r="AV475" s="109">
        <f t="shared" si="1071"/>
        <v>2.6039408006884761</v>
      </c>
      <c r="AW475" s="109">
        <f t="shared" si="1071"/>
        <v>4.6281315084979218</v>
      </c>
      <c r="AX475" s="109">
        <f t="shared" si="1071"/>
        <v>2.5669695352727624</v>
      </c>
      <c r="AY475" s="109">
        <f t="shared" si="1071"/>
        <v>2.988068007897549</v>
      </c>
      <c r="AZ475" s="109">
        <f t="shared" si="1071"/>
        <v>4.1744394660833599</v>
      </c>
      <c r="BA475" s="109">
        <f t="shared" si="1071"/>
        <v>3.6552082237722949</v>
      </c>
      <c r="BB475" s="109">
        <f t="shared" si="1071"/>
        <v>2.5185471159312689</v>
      </c>
      <c r="BC475" s="109">
        <f t="shared" si="1071"/>
        <v>3.3902050199445299</v>
      </c>
      <c r="BD475" s="109">
        <f t="shared" si="1071"/>
        <v>2.5026875283488486</v>
      </c>
      <c r="BE475" s="109">
        <f t="shared" si="1071"/>
        <v>2.5455825318935728</v>
      </c>
      <c r="BF475" s="109">
        <f t="shared" si="1072"/>
        <v>2.6164295977962002</v>
      </c>
      <c r="BG475" s="109">
        <f t="shared" si="1072"/>
        <v>2.8083113967592115</v>
      </c>
      <c r="BH475" s="109">
        <f t="shared" si="1072"/>
        <v>4.4275872983026368</v>
      </c>
      <c r="BI475" s="109">
        <f t="shared" si="1072"/>
        <v>2.6591987389792777</v>
      </c>
      <c r="BJ475" s="109">
        <f t="shared" si="1072"/>
        <v>2.508213012489279</v>
      </c>
      <c r="BK475" s="109">
        <f t="shared" si="1072"/>
        <v>2.6164295977962002</v>
      </c>
      <c r="BL475" s="109">
        <f t="shared" si="1072"/>
        <v>2.7191745625898633</v>
      </c>
      <c r="BM475" s="109">
        <f t="shared" si="1072"/>
        <v>2.5876887760359737</v>
      </c>
      <c r="BN475" s="109">
        <f t="shared" si="1072"/>
        <v>2.8260608421865023</v>
      </c>
      <c r="BO475" s="109">
        <f t="shared" si="1072"/>
        <v>2.5641250294827254</v>
      </c>
      <c r="BP475" s="109">
        <f t="shared" si="1073"/>
        <v>2.9269438127263152</v>
      </c>
      <c r="BQ475" s="109">
        <f t="shared" si="1073"/>
        <v>2.4860841336550625</v>
      </c>
      <c r="BR475" s="109">
        <f t="shared" si="1073"/>
        <v>2.5274478825879285</v>
      </c>
      <c r="BS475" s="109">
        <f t="shared" si="1073"/>
        <v>2.988068007897549</v>
      </c>
      <c r="BT475" s="109">
        <f t="shared" si="1073"/>
        <v>2.4307092285442029</v>
      </c>
      <c r="BU475" s="109">
        <f t="shared" si="1073"/>
        <v>2.8083113967592115</v>
      </c>
      <c r="BV475" s="109">
        <f t="shared" si="1073"/>
        <v>2.515443612494177</v>
      </c>
      <c r="BW475" s="109">
        <f t="shared" si="1073"/>
        <v>2.7226295250057064</v>
      </c>
      <c r="BX475" s="109">
        <f t="shared" si="1073"/>
        <v>3.0896295140040904</v>
      </c>
      <c r="BY475" s="109">
        <f t="shared" si="1073"/>
        <v>2.515443612494177</v>
      </c>
      <c r="BZ475" s="109">
        <f t="shared" si="1074"/>
        <v>2.6938062007910282</v>
      </c>
      <c r="CA475" s="109">
        <f t="shared" si="1074"/>
        <v>2.988068007897549</v>
      </c>
      <c r="CB475" s="109">
        <f t="shared" si="1074"/>
        <v>2.5264314645361083</v>
      </c>
      <c r="CC475" s="109">
        <f t="shared" si="1074"/>
        <v>3.0456762060465365</v>
      </c>
      <c r="CD475" s="109">
        <f t="shared" si="1074"/>
        <v>4.2125781206264143</v>
      </c>
      <c r="CE475" s="109">
        <f t="shared" si="1074"/>
        <v>3.1227084980489588</v>
      </c>
      <c r="CF475" s="109">
        <f t="shared" si="1074"/>
        <v>2.6003452397624667</v>
      </c>
      <c r="CG475" s="109">
        <f t="shared" si="1074"/>
        <v>2.5187954137504365</v>
      </c>
      <c r="CH475" s="109">
        <f t="shared" si="1074"/>
        <v>2.6164295977962002</v>
      </c>
      <c r="CI475" s="109">
        <f t="shared" si="1074"/>
        <v>3.2338685579772242</v>
      </c>
      <c r="CJ475" s="109">
        <f t="shared" si="1075"/>
        <v>2.5349197763556619</v>
      </c>
      <c r="CK475" s="109">
        <f t="shared" si="1075"/>
        <v>3.7543140293908905</v>
      </c>
      <c r="CL475" s="109">
        <f t="shared" si="1075"/>
        <v>2.5184677729233735</v>
      </c>
      <c r="CM475" s="109">
        <f t="shared" si="1075"/>
        <v>2.6824619430595225</v>
      </c>
      <c r="CN475" s="109">
        <f t="shared" si="1075"/>
        <v>2.5126899612012576</v>
      </c>
      <c r="CO475" s="109">
        <f t="shared" si="1075"/>
        <v>2.5690908595090756</v>
      </c>
      <c r="CP475" s="109">
        <f t="shared" si="1075"/>
        <v>3.2338685579772242</v>
      </c>
      <c r="CQ475" s="109">
        <f t="shared" si="1075"/>
        <v>2.8521604286482312</v>
      </c>
      <c r="CR475" s="109">
        <f t="shared" si="1075"/>
        <v>2.5008880178655017</v>
      </c>
      <c r="CS475" s="109">
        <f t="shared" si="1075"/>
        <v>2.6407806888225829</v>
      </c>
      <c r="CT475" s="109">
        <f t="shared" si="1076"/>
        <v>2.597969996211646</v>
      </c>
      <c r="CU475" s="109">
        <f t="shared" si="1076"/>
        <v>2.566421459524372</v>
      </c>
      <c r="CV475" s="109">
        <f t="shared" si="1076"/>
        <v>2.6037120129423488</v>
      </c>
      <c r="CW475" s="109">
        <f t="shared" si="1076"/>
        <v>2.5659685472100788</v>
      </c>
      <c r="CX475" s="109">
        <f t="shared" si="1076"/>
        <v>3.1227084980489588</v>
      </c>
      <c r="CY475" s="109">
        <f t="shared" si="1076"/>
        <v>3.4808150951806898</v>
      </c>
      <c r="CZ475" s="109">
        <f t="shared" si="1076"/>
        <v>2.7204816519031523</v>
      </c>
      <c r="DA475" s="109">
        <f t="shared" si="1076"/>
        <v>2.6164295977962002</v>
      </c>
      <c r="DB475" s="109">
        <f t="shared" si="1076"/>
        <v>3.0317502908846481</v>
      </c>
      <c r="DC475" s="109">
        <f t="shared" si="1076"/>
        <v>3.2540670815952506</v>
      </c>
      <c r="DD475" s="109">
        <f t="shared" si="1077"/>
        <v>2.497066604337927</v>
      </c>
      <c r="DE475" s="109">
        <f t="shared" si="1077"/>
        <v>2.5404842953620026</v>
      </c>
      <c r="DF475" s="109">
        <f t="shared" si="1077"/>
        <v>3.2338685579772242</v>
      </c>
      <c r="DG475" s="109">
        <f t="shared" si="1077"/>
        <v>2.7767001541808725</v>
      </c>
      <c r="DH475" s="109">
        <f t="shared" si="1077"/>
        <v>5.575715075341158</v>
      </c>
      <c r="DI475" s="109">
        <f t="shared" si="1077"/>
        <v>2.8083113967592115</v>
      </c>
      <c r="DJ475" s="109">
        <f t="shared" si="1077"/>
        <v>2.7462670363544954</v>
      </c>
      <c r="DK475" s="109">
        <f t="shared" si="1077"/>
        <v>2.6990340950544693</v>
      </c>
      <c r="DL475" s="109">
        <f t="shared" si="1077"/>
        <v>2.8689020138817645</v>
      </c>
      <c r="DM475" s="109">
        <f t="shared" si="1077"/>
        <v>2.5584743839635546</v>
      </c>
      <c r="DN475" s="109">
        <f t="shared" si="1078"/>
        <v>2.7462670363544954</v>
      </c>
      <c r="DO475" s="109">
        <f t="shared" si="1078"/>
        <v>2.4722442585084128</v>
      </c>
      <c r="DP475" s="109">
        <f t="shared" si="1078"/>
        <v>2.5430117773256371</v>
      </c>
      <c r="DQ475" s="109">
        <f t="shared" si="1078"/>
        <v>2.5259978329781991</v>
      </c>
      <c r="DR475" s="109">
        <f t="shared" si="1078"/>
        <v>3.1227084980489588</v>
      </c>
      <c r="DS475" s="109">
        <f t="shared" si="1078"/>
        <v>3.221134965048345</v>
      </c>
      <c r="DT475" s="109">
        <f t="shared" si="1078"/>
        <v>3.1227084980489588</v>
      </c>
      <c r="DU475" s="109">
        <f t="shared" si="1078"/>
        <v>3.2338685579772242</v>
      </c>
      <c r="DV475" s="109">
        <f t="shared" si="1078"/>
        <v>2.539178557563726</v>
      </c>
      <c r="DW475" s="109">
        <f t="shared" si="1078"/>
        <v>2.5506262749943103</v>
      </c>
      <c r="DX475" s="109">
        <f t="shared" si="1079"/>
        <v>3.9969460063230846</v>
      </c>
      <c r="DY475" s="109">
        <f t="shared" si="1079"/>
        <v>2.7431247020662055</v>
      </c>
      <c r="DZ475" s="109">
        <f t="shared" si="1079"/>
        <v>2.4595118379255863</v>
      </c>
      <c r="EA475" s="109">
        <f t="shared" si="1079"/>
        <v>2.7462670363544954</v>
      </c>
      <c r="EB475" s="109">
        <f t="shared" si="1079"/>
        <v>3.2338685579772242</v>
      </c>
      <c r="EC475" s="109">
        <f t="shared" si="1079"/>
        <v>2.6524548745207222</v>
      </c>
      <c r="ED475" s="109">
        <f t="shared" si="1079"/>
        <v>2.988068007897549</v>
      </c>
      <c r="EE475" s="109">
        <f t="shared" si="1079"/>
        <v>2.6647906639737666</v>
      </c>
      <c r="EF475" s="109">
        <f t="shared" si="1079"/>
        <v>3.2338685579772242</v>
      </c>
      <c r="EG475" s="109">
        <f t="shared" si="1079"/>
        <v>2.6357968690512008</v>
      </c>
      <c r="EH475" s="109">
        <f t="shared" si="1080"/>
        <v>3.1227084980489588</v>
      </c>
      <c r="EI475" s="109">
        <f t="shared" si="1080"/>
        <v>2.4654622022812904</v>
      </c>
      <c r="EJ475" s="109">
        <f t="shared" si="1080"/>
        <v>2.8083113967592115</v>
      </c>
      <c r="EK475" s="109">
        <f t="shared" si="1080"/>
        <v>2.7299154920077346</v>
      </c>
      <c r="EL475" s="109">
        <f t="shared" si="1080"/>
        <v>2.5142627886694155</v>
      </c>
      <c r="EM475" s="109">
        <f t="shared" si="1080"/>
        <v>3.1545736612967783</v>
      </c>
      <c r="EN475" s="109">
        <f t="shared" si="1080"/>
        <v>2.5278320580557478</v>
      </c>
      <c r="EO475" s="109">
        <f t="shared" si="1080"/>
        <v>3.2338685579772242</v>
      </c>
      <c r="EP475" s="109">
        <f t="shared" si="1080"/>
        <v>2.4669380430931231</v>
      </c>
      <c r="EQ475" s="109">
        <f t="shared" si="1080"/>
        <v>3.3386690368705598</v>
      </c>
      <c r="ER475" s="109">
        <f t="shared" si="1081"/>
        <v>2.515443612494177</v>
      </c>
      <c r="ES475" s="109">
        <f t="shared" si="1081"/>
        <v>2.5116735204861542</v>
      </c>
      <c r="ET475" s="109">
        <f t="shared" si="1081"/>
        <v>2.5055800217022921</v>
      </c>
      <c r="EU475" s="109">
        <f t="shared" si="1081"/>
        <v>2.7942005335619355</v>
      </c>
      <c r="EV475" s="109">
        <f t="shared" si="1081"/>
        <v>3.7038069115870575</v>
      </c>
      <c r="EW475" s="109">
        <f t="shared" si="1081"/>
        <v>3.9825968699088641</v>
      </c>
      <c r="EX475" s="109">
        <f t="shared" si="1081"/>
        <v>3.2338685579772242</v>
      </c>
      <c r="EY475" s="109">
        <f t="shared" si="1081"/>
        <v>2.6064967796576548</v>
      </c>
      <c r="EZ475" s="109">
        <f t="shared" si="1081"/>
        <v>2.5111633679167453</v>
      </c>
      <c r="FA475" s="109">
        <f t="shared" si="1081"/>
        <v>2.6889520131610594</v>
      </c>
      <c r="FB475" s="109">
        <f t="shared" si="1082"/>
        <v>3.2338685579772242</v>
      </c>
      <c r="FC475" s="109">
        <f t="shared" si="1082"/>
        <v>2.5384410175232057</v>
      </c>
      <c r="FD475" s="109">
        <f t="shared" si="1082"/>
        <v>2.5324595577249709</v>
      </c>
      <c r="FE475" s="109">
        <f t="shared" si="1082"/>
        <v>2.645524251764809</v>
      </c>
      <c r="FF475" s="109">
        <f t="shared" si="1082"/>
        <v>3.1217784920403102</v>
      </c>
      <c r="FG475" s="109">
        <f t="shared" si="1082"/>
        <v>2.6627662649512636</v>
      </c>
      <c r="FH475" s="109">
        <f t="shared" si="1082"/>
        <v>3.6292478027517623</v>
      </c>
      <c r="FI475" s="109">
        <f t="shared" si="1082"/>
        <v>3.0744794725379148</v>
      </c>
      <c r="FJ475" s="109">
        <f t="shared" si="1082"/>
        <v>2.6164295977962002</v>
      </c>
      <c r="FK475" s="109">
        <f t="shared" si="1082"/>
        <v>2.7462670363544954</v>
      </c>
      <c r="FL475" s="109">
        <f t="shared" si="1083"/>
        <v>2.587703738830291</v>
      </c>
      <c r="FM475" s="109">
        <f t="shared" si="1083"/>
        <v>2.6431961615207573</v>
      </c>
      <c r="FN475" s="109">
        <f t="shared" si="1083"/>
        <v>2.5864472237124749</v>
      </c>
      <c r="FO475" s="109">
        <f t="shared" si="1083"/>
        <v>2.515443612494177</v>
      </c>
      <c r="FP475" s="109">
        <f t="shared" si="1083"/>
        <v>3.1227084980489588</v>
      </c>
      <c r="FQ475" s="109">
        <f t="shared" si="1083"/>
        <v>2.988068007897549</v>
      </c>
      <c r="FR475" s="109">
        <f t="shared" si="1083"/>
        <v>2.6248569613232862</v>
      </c>
      <c r="FS475" s="109">
        <f t="shared" si="1083"/>
        <v>4.1078034640675796</v>
      </c>
      <c r="FT475" s="109">
        <f t="shared" si="1083"/>
        <v>2.6044881998901328</v>
      </c>
      <c r="FU475" s="109">
        <f t="shared" si="1083"/>
        <v>2.988068007897549</v>
      </c>
      <c r="FV475" s="109">
        <f t="shared" si="1084"/>
        <v>2.8476117071784564</v>
      </c>
      <c r="FW475" s="109">
        <f t="shared" si="1084"/>
        <v>3.2338685579772242</v>
      </c>
      <c r="FX475" s="109">
        <f t="shared" si="1084"/>
        <v>2.6164295977962002</v>
      </c>
      <c r="FY475" s="109">
        <f t="shared" si="1084"/>
        <v>4.0397729814546848</v>
      </c>
      <c r="FZ475" s="109">
        <f t="shared" si="1084"/>
        <v>2.8681399814039996</v>
      </c>
      <c r="GA475" s="109">
        <f t="shared" si="1084"/>
        <v>2.4993193302997341</v>
      </c>
      <c r="GB475" s="109">
        <f t="shared" si="1084"/>
        <v>2.5000679251305797</v>
      </c>
      <c r="GC475" s="109">
        <f t="shared" si="1084"/>
        <v>2.7716690709326777</v>
      </c>
      <c r="GD475" s="109">
        <f t="shared" si="1084"/>
        <v>2.988068007897549</v>
      </c>
      <c r="GE475" s="109">
        <f t="shared" si="1084"/>
        <v>3.0828053978886767</v>
      </c>
      <c r="GF475" s="109">
        <f t="shared" si="1085"/>
        <v>3.1110388840658429</v>
      </c>
      <c r="GG475" s="109">
        <f t="shared" si="1085"/>
        <v>2.6164295977962002</v>
      </c>
      <c r="GH475" s="109">
        <f t="shared" si="1085"/>
        <v>2.6164295977962002</v>
      </c>
      <c r="GI475" s="109">
        <f t="shared" si="1085"/>
        <v>2.6164295977962002</v>
      </c>
      <c r="GJ475" s="109">
        <f t="shared" si="1085"/>
        <v>2.6164295977962002</v>
      </c>
      <c r="GK475" s="109">
        <f t="shared" si="1085"/>
        <v>2.4846512619722372</v>
      </c>
      <c r="GL475" s="109">
        <f t="shared" si="1085"/>
        <v>2.5503695407386662</v>
      </c>
      <c r="GM475" s="109">
        <f t="shared" si="1085"/>
        <v>2.6335533597169891</v>
      </c>
      <c r="GN475" s="109">
        <f t="shared" si="1085"/>
        <v>4.5139015702987066</v>
      </c>
      <c r="GO475" s="109">
        <f t="shared" si="1085"/>
        <v>2.5859137799518588</v>
      </c>
      <c r="GP475" s="109">
        <f t="shared" si="1086"/>
        <v>3.2338685579772242</v>
      </c>
      <c r="GQ475" s="109">
        <f t="shared" si="1086"/>
        <v>2.5858636028599542</v>
      </c>
      <c r="GR475" s="109">
        <f t="shared" si="1086"/>
        <v>2.5955774903043443</v>
      </c>
      <c r="GS475" s="109">
        <f t="shared" si="1086"/>
        <v>3.3843738846874256</v>
      </c>
      <c r="GT475" s="109">
        <f t="shared" si="1086"/>
        <v>3.2338685579772242</v>
      </c>
      <c r="GU475" s="109">
        <f t="shared" si="1086"/>
        <v>5.5065457758518299</v>
      </c>
      <c r="GV475" s="109">
        <f t="shared" si="1086"/>
        <v>2.515443612494177</v>
      </c>
      <c r="GW475" s="109">
        <f t="shared" si="1086"/>
        <v>2.6164295977962002</v>
      </c>
      <c r="GX475" s="109">
        <f t="shared" si="1086"/>
        <v>2.6413534469979614</v>
      </c>
      <c r="GY475" s="109">
        <f t="shared" si="1086"/>
        <v>2.5782003583980422</v>
      </c>
      <c r="GZ475" s="109">
        <f t="shared" si="1087"/>
        <v>2.4847009600871286</v>
      </c>
      <c r="HA475" s="109">
        <f t="shared" si="1087"/>
        <v>2.6164295977962002</v>
      </c>
      <c r="HB475" s="109">
        <f t="shared" si="1087"/>
        <v>2.515443612494177</v>
      </c>
      <c r="HC475" s="109">
        <f t="shared" si="1087"/>
        <v>2.4488992744903393</v>
      </c>
      <c r="HD475" s="109">
        <f t="shared" si="1087"/>
        <v>2.6531607306331875</v>
      </c>
      <c r="HE475" s="109">
        <f t="shared" si="1087"/>
        <v>2.9118366769518671</v>
      </c>
      <c r="HF475" s="109">
        <f t="shared" si="1087"/>
        <v>2.6822114740373992</v>
      </c>
      <c r="HG475" s="109">
        <f t="shared" si="1087"/>
        <v>2.8335735810807585</v>
      </c>
      <c r="HH475" s="109">
        <f t="shared" si="1087"/>
        <v>2.5528160152152863</v>
      </c>
      <c r="HI475" s="109">
        <f t="shared" si="1087"/>
        <v>2.4717630199671961</v>
      </c>
      <c r="HJ475" s="109">
        <f t="shared" si="1088"/>
        <v>2.515443612494177</v>
      </c>
      <c r="HK475" s="109">
        <f t="shared" si="1088"/>
        <v>2.6164295977962002</v>
      </c>
      <c r="HL475" s="109">
        <f t="shared" si="1088"/>
        <v>3.0029291979096806</v>
      </c>
      <c r="HM475" s="109">
        <f t="shared" si="1088"/>
        <v>2.6164295977962002</v>
      </c>
      <c r="HN475" s="109">
        <f t="shared" si="1088"/>
        <v>2.7462670363544954</v>
      </c>
      <c r="HO475" s="109">
        <f t="shared" si="1088"/>
        <v>2.7179934038087601</v>
      </c>
      <c r="HP475" s="109">
        <f t="shared" si="1088"/>
        <v>2.5437944404762942</v>
      </c>
      <c r="HQ475" s="109">
        <f t="shared" si="1088"/>
        <v>3.3218803243349759</v>
      </c>
      <c r="HR475" s="109"/>
      <c r="HS475" s="109"/>
      <c r="HT475" s="109"/>
      <c r="HU475" s="109"/>
      <c r="HV475" s="109"/>
      <c r="HW475" s="109"/>
      <c r="HX475" s="109"/>
      <c r="HY475" s="109"/>
      <c r="HZ475" s="109"/>
      <c r="IA475" s="109"/>
      <c r="IB475" s="109"/>
      <c r="IC475" s="109"/>
      <c r="ID475" s="109"/>
      <c r="IE475" s="109"/>
      <c r="IF475" s="109"/>
      <c r="IG475" s="109"/>
      <c r="IH475" s="109"/>
      <c r="II475" s="109"/>
      <c r="IJ475" s="109"/>
      <c r="IK475" s="109"/>
      <c r="IL475" s="109"/>
      <c r="IM475" s="109"/>
      <c r="IN475" s="109"/>
      <c r="IO475" s="109"/>
      <c r="IP475" s="109"/>
      <c r="IQ475" s="109"/>
      <c r="IR475" s="109"/>
      <c r="IS475" s="109"/>
      <c r="IT475" s="109"/>
      <c r="IU475" s="109"/>
      <c r="IV475" s="109"/>
      <c r="IW475" s="109"/>
      <c r="IX475" s="109"/>
      <c r="IY475" s="109"/>
      <c r="IZ475" s="109"/>
      <c r="JA475" s="109"/>
      <c r="JB475" s="109"/>
      <c r="JC475" s="109"/>
      <c r="JD475" s="109"/>
      <c r="JE475" s="109"/>
      <c r="JF475" s="109"/>
      <c r="JG475" s="109"/>
      <c r="JH475" s="109"/>
      <c r="JI475" s="109"/>
      <c r="JJ475" s="109"/>
      <c r="JK475" s="109"/>
      <c r="JL475" s="109"/>
      <c r="JM475" s="109"/>
      <c r="JN475" s="109"/>
      <c r="JO475" s="109"/>
      <c r="JP475" s="109" t="str">
        <f t="shared" si="1044"/>
        <v>Water Pollution_Zinc_Seawater_Health_N/A for WP Interim Methodology</v>
      </c>
    </row>
    <row r="476" spans="2:276">
      <c r="B476" s="112" t="s">
        <v>9</v>
      </c>
      <c r="C476" s="112" t="s">
        <v>520</v>
      </c>
      <c r="D476" s="112" t="s">
        <v>384</v>
      </c>
      <c r="E476" s="112" t="s">
        <v>395</v>
      </c>
      <c r="F476" s="112" t="s">
        <v>390</v>
      </c>
      <c r="G476" s="112" t="s">
        <v>391</v>
      </c>
      <c r="H476" s="109">
        <f t="shared" si="1067"/>
        <v>2.6018165217273803</v>
      </c>
      <c r="I476" s="109">
        <f t="shared" si="1067"/>
        <v>3.4596213277866825</v>
      </c>
      <c r="J476" s="109">
        <f t="shared" si="1067"/>
        <v>1.7615621333653788</v>
      </c>
      <c r="K476" s="109">
        <f t="shared" si="1067"/>
        <v>2.515443612494177</v>
      </c>
      <c r="L476" s="109">
        <f t="shared" si="1067"/>
        <v>18.048142517027163</v>
      </c>
      <c r="M476" s="109">
        <f t="shared" si="1067"/>
        <v>2.7955923137075471</v>
      </c>
      <c r="N476" s="109">
        <f t="shared" si="1067"/>
        <v>2.6164295977962002</v>
      </c>
      <c r="O476" s="109">
        <f t="shared" si="1067"/>
        <v>2.3728544408625196</v>
      </c>
      <c r="P476" s="109">
        <f t="shared" si="1067"/>
        <v>7.4111285301555707</v>
      </c>
      <c r="Q476" s="109">
        <f t="shared" si="1067"/>
        <v>2.6164295977962002</v>
      </c>
      <c r="R476" s="109">
        <f t="shared" si="1068"/>
        <v>2.014229065624769</v>
      </c>
      <c r="S476" s="109">
        <f t="shared" si="1068"/>
        <v>11.633716585746351</v>
      </c>
      <c r="T476" s="109">
        <f t="shared" si="1068"/>
        <v>10.698117360280701</v>
      </c>
      <c r="U476" s="109">
        <f t="shared" si="1068"/>
        <v>2.6199123378636893</v>
      </c>
      <c r="V476" s="109">
        <f t="shared" si="1068"/>
        <v>2.7462670363544954</v>
      </c>
      <c r="W476" s="109">
        <f t="shared" si="1068"/>
        <v>149.36568025693313</v>
      </c>
      <c r="X476" s="109">
        <f t="shared" si="1068"/>
        <v>2.6164295977962002</v>
      </c>
      <c r="Y476" s="109">
        <f t="shared" si="1068"/>
        <v>3.49289222177894</v>
      </c>
      <c r="Z476" s="109">
        <f t="shared" si="1068"/>
        <v>55.247605214638035</v>
      </c>
      <c r="AA476" s="109">
        <f t="shared" si="1068"/>
        <v>2.4782663255765027</v>
      </c>
      <c r="AB476" s="109">
        <f t="shared" si="1069"/>
        <v>18.529327776596077</v>
      </c>
      <c r="AC476" s="109">
        <f t="shared" si="1069"/>
        <v>2.6392397008636426</v>
      </c>
      <c r="AD476" s="109">
        <f t="shared" si="1069"/>
        <v>2.5271601602785911</v>
      </c>
      <c r="AE476" s="109">
        <f t="shared" si="1069"/>
        <v>2.4723192987171991</v>
      </c>
      <c r="AF476" s="109">
        <f t="shared" si="1069"/>
        <v>4.2482949914731289</v>
      </c>
      <c r="AG476" s="109">
        <f t="shared" si="1069"/>
        <v>2.6188206861513739</v>
      </c>
      <c r="AH476" s="109">
        <f t="shared" si="1069"/>
        <v>3.4475907437013396</v>
      </c>
      <c r="AI476" s="109">
        <f t="shared" si="1069"/>
        <v>2.6164295977962002</v>
      </c>
      <c r="AJ476" s="109">
        <f t="shared" si="1069"/>
        <v>6.5252315646043533</v>
      </c>
      <c r="AK476" s="109">
        <f t="shared" si="1069"/>
        <v>4.4677095824859663</v>
      </c>
      <c r="AL476" s="109">
        <f t="shared" si="1070"/>
        <v>5.8096848342175766</v>
      </c>
      <c r="AM476" s="109">
        <f t="shared" si="1070"/>
        <v>45.997259903489258</v>
      </c>
      <c r="AN476" s="109">
        <f t="shared" si="1070"/>
        <v>4.5877797431342229</v>
      </c>
      <c r="AO476" s="109">
        <f t="shared" si="1070"/>
        <v>14.443859400142863</v>
      </c>
      <c r="AP476" s="109">
        <f t="shared" si="1070"/>
        <v>5.5432999264143188</v>
      </c>
      <c r="AQ476" s="109">
        <f t="shared" si="1070"/>
        <v>2.1467408544284385</v>
      </c>
      <c r="AR476" s="109">
        <f t="shared" si="1070"/>
        <v>2.6164295977962002</v>
      </c>
      <c r="AS476" s="109">
        <f t="shared" si="1070"/>
        <v>2.9292394922817948</v>
      </c>
      <c r="AT476" s="109">
        <f t="shared" si="1070"/>
        <v>7.2295648153381391</v>
      </c>
      <c r="AU476" s="109">
        <f t="shared" si="1070"/>
        <v>16.088261187655132</v>
      </c>
      <c r="AV476" s="109">
        <f t="shared" si="1071"/>
        <v>2.8765601278010058</v>
      </c>
      <c r="AW476" s="109">
        <f t="shared" si="1071"/>
        <v>111.94079656472357</v>
      </c>
      <c r="AX476" s="109">
        <f t="shared" si="1071"/>
        <v>3.5175986014046692</v>
      </c>
      <c r="AY476" s="109">
        <f t="shared" si="1071"/>
        <v>2.988068007897549</v>
      </c>
      <c r="AZ476" s="109">
        <f t="shared" si="1071"/>
        <v>7.0335201458906864</v>
      </c>
      <c r="BA476" s="109">
        <f t="shared" si="1071"/>
        <v>5.8816435248787764</v>
      </c>
      <c r="BB476" s="109">
        <f t="shared" si="1071"/>
        <v>5.5225342546300258</v>
      </c>
      <c r="BC476" s="109">
        <f t="shared" si="1071"/>
        <v>5.3250028600676984</v>
      </c>
      <c r="BD476" s="109">
        <f t="shared" si="1071"/>
        <v>3.5881578044857942</v>
      </c>
      <c r="BE476" s="109">
        <f t="shared" si="1071"/>
        <v>11.62830679022203</v>
      </c>
      <c r="BF476" s="109">
        <f t="shared" si="1072"/>
        <v>4.3450590557703599</v>
      </c>
      <c r="BG476" s="109">
        <f t="shared" si="1072"/>
        <v>4.5682705155015633</v>
      </c>
      <c r="BH476" s="109">
        <f t="shared" si="1072"/>
        <v>12.593767030551016</v>
      </c>
      <c r="BI476" s="109">
        <f t="shared" si="1072"/>
        <v>9.6912722531741338</v>
      </c>
      <c r="BJ476" s="109">
        <f t="shared" si="1072"/>
        <v>2.3653944289614501</v>
      </c>
      <c r="BK476" s="109">
        <f t="shared" si="1072"/>
        <v>2.6164295977962002</v>
      </c>
      <c r="BL476" s="109">
        <f t="shared" si="1072"/>
        <v>4.8540366004958742</v>
      </c>
      <c r="BM476" s="109">
        <f t="shared" si="1072"/>
        <v>2.9180694631926141</v>
      </c>
      <c r="BN476" s="109">
        <f t="shared" si="1072"/>
        <v>88.324450684565477</v>
      </c>
      <c r="BO476" s="109">
        <f t="shared" si="1072"/>
        <v>9.5742598001917791</v>
      </c>
      <c r="BP476" s="109">
        <f t="shared" si="1073"/>
        <v>10.13431370937187</v>
      </c>
      <c r="BQ476" s="109">
        <f t="shared" si="1073"/>
        <v>1.895296122183465</v>
      </c>
      <c r="BR476" s="109">
        <f t="shared" si="1073"/>
        <v>4.7543501085737754</v>
      </c>
      <c r="BS476" s="109">
        <f t="shared" si="1073"/>
        <v>10.776053572780501</v>
      </c>
      <c r="BT476" s="109">
        <f t="shared" si="1073"/>
        <v>4.1151053135605427</v>
      </c>
      <c r="BU476" s="109">
        <f t="shared" si="1073"/>
        <v>2.8143526955673561</v>
      </c>
      <c r="BV476" s="109">
        <f t="shared" si="1073"/>
        <v>2.3968749409866077</v>
      </c>
      <c r="BW476" s="109">
        <f t="shared" si="1073"/>
        <v>6.5866399475597808</v>
      </c>
      <c r="BX476" s="109">
        <f t="shared" si="1073"/>
        <v>16.548686777932556</v>
      </c>
      <c r="BY476" s="109">
        <f t="shared" si="1073"/>
        <v>2.4972817733421744</v>
      </c>
      <c r="BZ476" s="109">
        <f t="shared" si="1074"/>
        <v>3.6688721535686897</v>
      </c>
      <c r="CA476" s="109">
        <f t="shared" si="1074"/>
        <v>7.5566847597560649</v>
      </c>
      <c r="CB476" s="109">
        <f t="shared" si="1074"/>
        <v>2.9495299320962753</v>
      </c>
      <c r="CC476" s="109">
        <f t="shared" si="1074"/>
        <v>29.499112678653955</v>
      </c>
      <c r="CD476" s="109">
        <f t="shared" si="1074"/>
        <v>18.097101488609415</v>
      </c>
      <c r="CE476" s="109">
        <f t="shared" si="1074"/>
        <v>3.1227084980489588</v>
      </c>
      <c r="CF476" s="109">
        <f t="shared" si="1074"/>
        <v>6.9941573049973034</v>
      </c>
      <c r="CG476" s="109">
        <f t="shared" si="1074"/>
        <v>2.4934567205819711</v>
      </c>
      <c r="CH476" s="109">
        <f t="shared" si="1074"/>
        <v>2.6164295977962002</v>
      </c>
      <c r="CI476" s="109">
        <f t="shared" si="1074"/>
        <v>3.2338685579772242</v>
      </c>
      <c r="CJ476" s="109">
        <f t="shared" si="1075"/>
        <v>4.9726853653461536</v>
      </c>
      <c r="CK476" s="109">
        <f t="shared" si="1075"/>
        <v>4.160868826521626</v>
      </c>
      <c r="CL476" s="109">
        <f t="shared" si="1075"/>
        <v>2.7253862395450437</v>
      </c>
      <c r="CM476" s="109">
        <f t="shared" si="1075"/>
        <v>2.6106948687911551</v>
      </c>
      <c r="CN476" s="109">
        <f t="shared" si="1075"/>
        <v>7.449003687880408</v>
      </c>
      <c r="CO476" s="109">
        <f t="shared" si="1075"/>
        <v>3.0863963519732476</v>
      </c>
      <c r="CP476" s="109">
        <f t="shared" si="1075"/>
        <v>3.2338685579772242</v>
      </c>
      <c r="CQ476" s="109">
        <f t="shared" si="1075"/>
        <v>12.419664430115347</v>
      </c>
      <c r="CR476" s="109">
        <f t="shared" si="1075"/>
        <v>2.2876877289777906</v>
      </c>
      <c r="CS476" s="109">
        <f t="shared" si="1075"/>
        <v>70.712755537206448</v>
      </c>
      <c r="CT476" s="109">
        <f t="shared" si="1076"/>
        <v>10.663991651300682</v>
      </c>
      <c r="CU476" s="109">
        <f t="shared" si="1076"/>
        <v>21.147044101980697</v>
      </c>
      <c r="CV476" s="109">
        <f t="shared" si="1076"/>
        <v>21.472751429062605</v>
      </c>
      <c r="CW476" s="109">
        <f t="shared" si="1076"/>
        <v>4.5889990403546603</v>
      </c>
      <c r="CX476" s="109">
        <f t="shared" si="1076"/>
        <v>3.9602763923138347</v>
      </c>
      <c r="CY476" s="109">
        <f t="shared" si="1076"/>
        <v>76.5218867255997</v>
      </c>
      <c r="CZ476" s="109">
        <f t="shared" si="1076"/>
        <v>14.983731571636273</v>
      </c>
      <c r="DA476" s="109">
        <f t="shared" si="1076"/>
        <v>3.8693424760107638</v>
      </c>
      <c r="DB476" s="109">
        <f t="shared" si="1076"/>
        <v>42.46597694794157</v>
      </c>
      <c r="DC476" s="109">
        <f t="shared" si="1076"/>
        <v>6.6315191795024848</v>
      </c>
      <c r="DD476" s="109">
        <f t="shared" si="1077"/>
        <v>2.6638148607378169</v>
      </c>
      <c r="DE476" s="109">
        <f t="shared" si="1077"/>
        <v>19.343033959295152</v>
      </c>
      <c r="DF476" s="109">
        <f t="shared" si="1077"/>
        <v>3.2338685579772242</v>
      </c>
      <c r="DG476" s="109">
        <f t="shared" si="1077"/>
        <v>13.078066355920589</v>
      </c>
      <c r="DH476" s="109">
        <f t="shared" si="1077"/>
        <v>26.229650147783591</v>
      </c>
      <c r="DI476" s="109">
        <f t="shared" si="1077"/>
        <v>5.9801796466327364</v>
      </c>
      <c r="DJ476" s="109">
        <f t="shared" si="1077"/>
        <v>11.173349159791471</v>
      </c>
      <c r="DK476" s="109">
        <f t="shared" si="1077"/>
        <v>2.770692303874382</v>
      </c>
      <c r="DL476" s="109">
        <f t="shared" si="1077"/>
        <v>7.8661086268198606</v>
      </c>
      <c r="DM476" s="109">
        <f t="shared" si="1077"/>
        <v>3.0211803064782909</v>
      </c>
      <c r="DN476" s="109">
        <f t="shared" si="1078"/>
        <v>9.285265834573357</v>
      </c>
      <c r="DO476" s="109">
        <f t="shared" si="1078"/>
        <v>2.7738717111683009</v>
      </c>
      <c r="DP476" s="109">
        <f t="shared" si="1078"/>
        <v>3.2275764326450287</v>
      </c>
      <c r="DQ476" s="109">
        <f t="shared" si="1078"/>
        <v>0.7424069958419981</v>
      </c>
      <c r="DR476" s="109">
        <f t="shared" si="1078"/>
        <v>18.048142517027163</v>
      </c>
      <c r="DS476" s="109">
        <f t="shared" si="1078"/>
        <v>4.1897359516107295</v>
      </c>
      <c r="DT476" s="109">
        <f t="shared" si="1078"/>
        <v>18.048142517027163</v>
      </c>
      <c r="DU476" s="109">
        <f t="shared" si="1078"/>
        <v>3.2338685579772242</v>
      </c>
      <c r="DV476" s="109">
        <f t="shared" si="1078"/>
        <v>5.3287678994864267</v>
      </c>
      <c r="DW476" s="109">
        <f t="shared" si="1078"/>
        <v>24.40204432267333</v>
      </c>
      <c r="DX476" s="109">
        <f t="shared" si="1079"/>
        <v>7.1088232586714692</v>
      </c>
      <c r="DY476" s="109">
        <f t="shared" si="1079"/>
        <v>2.7431247020662055</v>
      </c>
      <c r="DZ476" s="109">
        <f t="shared" si="1079"/>
        <v>12.987265920024559</v>
      </c>
      <c r="EA476" s="109">
        <f t="shared" si="1079"/>
        <v>2.7462670363544954</v>
      </c>
      <c r="EB476" s="109">
        <f t="shared" si="1079"/>
        <v>3.2338685579772242</v>
      </c>
      <c r="EC476" s="109">
        <f t="shared" si="1079"/>
        <v>2.0442110704573317</v>
      </c>
      <c r="ED476" s="109">
        <f t="shared" si="1079"/>
        <v>5.3134896269029586</v>
      </c>
      <c r="EE476" s="109">
        <f t="shared" si="1079"/>
        <v>7.0751410193848212</v>
      </c>
      <c r="EF476" s="109">
        <f t="shared" si="1079"/>
        <v>3.2338685579772242</v>
      </c>
      <c r="EG476" s="109">
        <f t="shared" si="1079"/>
        <v>4.2456206870497546</v>
      </c>
      <c r="EH476" s="109">
        <f t="shared" si="1080"/>
        <v>3.1227084980489588</v>
      </c>
      <c r="EI476" s="109">
        <f t="shared" si="1080"/>
        <v>0.96104708047538978</v>
      </c>
      <c r="EJ476" s="109">
        <f t="shared" si="1080"/>
        <v>5.7789841807007853</v>
      </c>
      <c r="EK476" s="109">
        <f t="shared" si="1080"/>
        <v>4.4844997008385619</v>
      </c>
      <c r="EL476" s="109">
        <f t="shared" si="1080"/>
        <v>3.0798025113578866</v>
      </c>
      <c r="EM476" s="109">
        <f t="shared" si="1080"/>
        <v>7.3509406045194874</v>
      </c>
      <c r="EN476" s="109">
        <f t="shared" si="1080"/>
        <v>1.3332579257804527</v>
      </c>
      <c r="EO476" s="109">
        <f t="shared" si="1080"/>
        <v>3.2338685579772242</v>
      </c>
      <c r="EP476" s="109">
        <f t="shared" si="1080"/>
        <v>9.8496022199947841</v>
      </c>
      <c r="EQ476" s="109">
        <f t="shared" si="1080"/>
        <v>39.81798531296954</v>
      </c>
      <c r="ER476" s="109">
        <f t="shared" si="1081"/>
        <v>2.4291913444784932</v>
      </c>
      <c r="ES476" s="109">
        <f t="shared" si="1081"/>
        <v>2.4622347937891997</v>
      </c>
      <c r="ET476" s="109">
        <f t="shared" si="1081"/>
        <v>2.7427622979308941</v>
      </c>
      <c r="EU476" s="109">
        <f t="shared" si="1081"/>
        <v>2.4923546043349543</v>
      </c>
      <c r="EV476" s="109">
        <f t="shared" si="1081"/>
        <v>14.510297233002815</v>
      </c>
      <c r="EW476" s="109">
        <f t="shared" si="1081"/>
        <v>6.1096925301565781</v>
      </c>
      <c r="EX476" s="109">
        <f t="shared" si="1081"/>
        <v>3.2338685579772242</v>
      </c>
      <c r="EY476" s="109">
        <f t="shared" si="1081"/>
        <v>5.1161148098043325</v>
      </c>
      <c r="EZ476" s="109">
        <f t="shared" si="1081"/>
        <v>2.8248654646639877</v>
      </c>
      <c r="FA476" s="109">
        <f t="shared" si="1081"/>
        <v>111.88763926173206</v>
      </c>
      <c r="FB476" s="109">
        <f t="shared" si="1082"/>
        <v>3.2338685579772242</v>
      </c>
      <c r="FC476" s="109">
        <f t="shared" si="1082"/>
        <v>2.5645377894898553</v>
      </c>
      <c r="FD476" s="109">
        <f t="shared" si="1082"/>
        <v>3.0761845057728103</v>
      </c>
      <c r="FE476" s="109">
        <f t="shared" si="1082"/>
        <v>4.950063896307979</v>
      </c>
      <c r="FF476" s="109">
        <f t="shared" si="1082"/>
        <v>3.53876691274851</v>
      </c>
      <c r="FG476" s="109">
        <f t="shared" si="1082"/>
        <v>22.16461479093514</v>
      </c>
      <c r="FH476" s="109">
        <f t="shared" si="1082"/>
        <v>11.098343570319162</v>
      </c>
      <c r="FI476" s="109">
        <f t="shared" si="1082"/>
        <v>4.8906448421442894</v>
      </c>
      <c r="FJ476" s="109">
        <f t="shared" si="1082"/>
        <v>3.5776619770134976</v>
      </c>
      <c r="FK476" s="109">
        <f t="shared" si="1082"/>
        <v>11.061280704320664</v>
      </c>
      <c r="FL476" s="109">
        <f t="shared" si="1083"/>
        <v>5.1833260234051659</v>
      </c>
      <c r="FM476" s="109">
        <f t="shared" si="1083"/>
        <v>3.0220756518266043</v>
      </c>
      <c r="FN476" s="109">
        <f t="shared" si="1083"/>
        <v>15.799265448676806</v>
      </c>
      <c r="FO476" s="109">
        <f t="shared" si="1083"/>
        <v>2.4934097939560114</v>
      </c>
      <c r="FP476" s="109">
        <f t="shared" si="1083"/>
        <v>18.048142517027163</v>
      </c>
      <c r="FQ476" s="109">
        <f t="shared" si="1083"/>
        <v>3.6727339616616606</v>
      </c>
      <c r="FR476" s="109">
        <f t="shared" si="1083"/>
        <v>2.7749403717539822</v>
      </c>
      <c r="FS476" s="109">
        <f t="shared" si="1083"/>
        <v>31.710682107622493</v>
      </c>
      <c r="FT476" s="109">
        <f t="shared" si="1083"/>
        <v>5.2477373287320415</v>
      </c>
      <c r="FU476" s="109">
        <f t="shared" si="1083"/>
        <v>2.988068007897549</v>
      </c>
      <c r="FV476" s="109">
        <f t="shared" si="1084"/>
        <v>9.6170995410431974</v>
      </c>
      <c r="FW476" s="109">
        <f t="shared" si="1084"/>
        <v>3.2338685579772242</v>
      </c>
      <c r="FX476" s="109">
        <f t="shared" si="1084"/>
        <v>4.3450590557703599</v>
      </c>
      <c r="FY476" s="109">
        <f t="shared" si="1084"/>
        <v>6.2056014570720626</v>
      </c>
      <c r="FZ476" s="109">
        <f t="shared" si="1084"/>
        <v>5.1439773706103713</v>
      </c>
      <c r="GA476" s="109">
        <f t="shared" si="1084"/>
        <v>2.4928393248063552</v>
      </c>
      <c r="GB476" s="109">
        <f t="shared" si="1084"/>
        <v>1.97496102585513</v>
      </c>
      <c r="GC476" s="109">
        <f t="shared" si="1084"/>
        <v>3.0587394949608857</v>
      </c>
      <c r="GD476" s="109">
        <f t="shared" si="1084"/>
        <v>10.776053572780501</v>
      </c>
      <c r="GE476" s="109">
        <f t="shared" si="1084"/>
        <v>8.1807723018965</v>
      </c>
      <c r="GF476" s="109">
        <f t="shared" si="1085"/>
        <v>13.624879990144112</v>
      </c>
      <c r="GG476" s="109">
        <f t="shared" si="1085"/>
        <v>2.6164295977962002</v>
      </c>
      <c r="GH476" s="109">
        <f t="shared" si="1085"/>
        <v>2.6164295977962002</v>
      </c>
      <c r="GI476" s="109">
        <f t="shared" si="1085"/>
        <v>4.3450590557703599</v>
      </c>
      <c r="GJ476" s="109">
        <f t="shared" si="1085"/>
        <v>2.6164295977962002</v>
      </c>
      <c r="GK476" s="109">
        <f t="shared" si="1085"/>
        <v>4.151323327642821</v>
      </c>
      <c r="GL476" s="109">
        <f t="shared" si="1085"/>
        <v>2.3935563489362854</v>
      </c>
      <c r="GM476" s="109">
        <f t="shared" si="1085"/>
        <v>4.2889943274249429</v>
      </c>
      <c r="GN476" s="109">
        <f t="shared" si="1085"/>
        <v>23.994023241257604</v>
      </c>
      <c r="GO476" s="109">
        <f t="shared" si="1085"/>
        <v>9.3189855157204882</v>
      </c>
      <c r="GP476" s="109">
        <f t="shared" si="1086"/>
        <v>20.786864649343165</v>
      </c>
      <c r="GQ476" s="109">
        <f t="shared" si="1086"/>
        <v>3.2752377134442092</v>
      </c>
      <c r="GR476" s="109">
        <f t="shared" si="1086"/>
        <v>18.59189860338012</v>
      </c>
      <c r="GS476" s="109">
        <f t="shared" si="1086"/>
        <v>33.76270474553079</v>
      </c>
      <c r="GT476" s="109">
        <f t="shared" si="1086"/>
        <v>15.19646150389727</v>
      </c>
      <c r="GU476" s="109">
        <f t="shared" si="1086"/>
        <v>10.79210603477026</v>
      </c>
      <c r="GV476" s="109">
        <f t="shared" si="1086"/>
        <v>2.515443612494177</v>
      </c>
      <c r="GW476" s="109">
        <f t="shared" si="1086"/>
        <v>3.3857732797305777</v>
      </c>
      <c r="GX476" s="109">
        <f t="shared" si="1086"/>
        <v>3.7307105202486053</v>
      </c>
      <c r="GY476" s="109">
        <f t="shared" si="1086"/>
        <v>8.0939479059495056</v>
      </c>
      <c r="GZ476" s="109">
        <f t="shared" si="1087"/>
        <v>4.0488633579141347</v>
      </c>
      <c r="HA476" s="109">
        <f t="shared" si="1087"/>
        <v>2.6164295977962002</v>
      </c>
      <c r="HB476" s="109">
        <f t="shared" si="1087"/>
        <v>2.1665462326479026</v>
      </c>
      <c r="HC476" s="109">
        <f t="shared" si="1087"/>
        <v>49.990847189676828</v>
      </c>
      <c r="HD476" s="109">
        <f t="shared" si="1087"/>
        <v>6.0764937918319504</v>
      </c>
      <c r="HE476" s="109">
        <f t="shared" si="1087"/>
        <v>5.1734129664245669</v>
      </c>
      <c r="HF476" s="109">
        <f t="shared" si="1087"/>
        <v>20.056192368311383</v>
      </c>
      <c r="HG476" s="109">
        <f t="shared" si="1087"/>
        <v>6.2375673938014522</v>
      </c>
      <c r="HH476" s="109">
        <f t="shared" si="1087"/>
        <v>2.5452942413630466</v>
      </c>
      <c r="HI476" s="109">
        <f t="shared" si="1087"/>
        <v>15.9514783165561</v>
      </c>
      <c r="HJ476" s="109">
        <f t="shared" si="1088"/>
        <v>2.5067284280855735</v>
      </c>
      <c r="HK476" s="109">
        <f t="shared" si="1088"/>
        <v>4.6273633248234702</v>
      </c>
      <c r="HL476" s="109">
        <f t="shared" si="1088"/>
        <v>41.870560771477969</v>
      </c>
      <c r="HM476" s="109">
        <f t="shared" si="1088"/>
        <v>2.6164295977962002</v>
      </c>
      <c r="HN476" s="109">
        <f t="shared" si="1088"/>
        <v>15.114568418829339</v>
      </c>
      <c r="HO476" s="109">
        <f t="shared" si="1088"/>
        <v>4.1747625722445836</v>
      </c>
      <c r="HP476" s="109">
        <f t="shared" si="1088"/>
        <v>9.3398263710855343</v>
      </c>
      <c r="HQ476" s="109">
        <f t="shared" si="1088"/>
        <v>5.757354298514934</v>
      </c>
      <c r="HR476" s="109"/>
      <c r="HS476" s="109"/>
      <c r="HT476" s="109"/>
      <c r="HU476" s="109"/>
      <c r="HV476" s="109"/>
      <c r="HW476" s="109"/>
      <c r="HX476" s="109"/>
      <c r="HY476" s="109"/>
      <c r="HZ476" s="109"/>
      <c r="IA476" s="109"/>
      <c r="IB476" s="109"/>
      <c r="IC476" s="109"/>
      <c r="ID476" s="109"/>
      <c r="IE476" s="109"/>
      <c r="IF476" s="109"/>
      <c r="IG476" s="109"/>
      <c r="IH476" s="109"/>
      <c r="II476" s="109"/>
      <c r="IJ476" s="109"/>
      <c r="IK476" s="109"/>
      <c r="IL476" s="109"/>
      <c r="IM476" s="109"/>
      <c r="IN476" s="109"/>
      <c r="IO476" s="109"/>
      <c r="IP476" s="109"/>
      <c r="IQ476" s="109"/>
      <c r="IR476" s="109"/>
      <c r="IS476" s="109"/>
      <c r="IT476" s="109"/>
      <c r="IU476" s="109"/>
      <c r="IV476" s="109"/>
      <c r="IW476" s="109"/>
      <c r="IX476" s="109"/>
      <c r="IY476" s="109"/>
      <c r="IZ476" s="109"/>
      <c r="JA476" s="109"/>
      <c r="JB476" s="109"/>
      <c r="JC476" s="109"/>
      <c r="JD476" s="109"/>
      <c r="JE476" s="109"/>
      <c r="JF476" s="109"/>
      <c r="JG476" s="109"/>
      <c r="JH476" s="109"/>
      <c r="JI476" s="109"/>
      <c r="JJ476" s="109"/>
      <c r="JK476" s="109"/>
      <c r="JL476" s="109"/>
      <c r="JM476" s="109"/>
      <c r="JN476" s="109"/>
      <c r="JO476" s="109"/>
      <c r="JP476" s="109" t="str">
        <f t="shared" si="1044"/>
        <v>Water Pollution_Zinc_Unspecified_Health_N/A for WP Interim Methodology</v>
      </c>
    </row>
    <row r="477" spans="2:276">
      <c r="B477" s="112" t="s">
        <v>9</v>
      </c>
      <c r="C477" s="112" t="s">
        <v>521</v>
      </c>
      <c r="D477" s="112" t="s">
        <v>394</v>
      </c>
      <c r="E477" s="112" t="s">
        <v>395</v>
      </c>
      <c r="F477" s="112" t="s">
        <v>390</v>
      </c>
      <c r="G477" s="112" t="s">
        <v>391</v>
      </c>
      <c r="H477" s="109">
        <f t="shared" si="1067"/>
        <v>127.71501153034306</v>
      </c>
      <c r="I477" s="109">
        <f t="shared" si="1067"/>
        <v>2.046568239264936</v>
      </c>
      <c r="J477" s="109">
        <f t="shared" si="1067"/>
        <v>114.86472193013716</v>
      </c>
      <c r="K477" s="109">
        <f t="shared" si="1067"/>
        <v>1.9440411902894768</v>
      </c>
      <c r="L477" s="109">
        <f t="shared" si="1067"/>
        <v>49.208055026203738</v>
      </c>
      <c r="M477" s="109">
        <f t="shared" si="1067"/>
        <v>36.470008089216321</v>
      </c>
      <c r="N477" s="109">
        <f t="shared" si="1067"/>
        <v>37.832520152443855</v>
      </c>
      <c r="O477" s="109">
        <f t="shared" si="1067"/>
        <v>2.0702263880057905</v>
      </c>
      <c r="P477" s="109">
        <f t="shared" si="1067"/>
        <v>1.7080072059311748</v>
      </c>
      <c r="Q477" s="109">
        <f t="shared" si="1067"/>
        <v>37.832520152443855</v>
      </c>
      <c r="R477" s="109">
        <f t="shared" si="1068"/>
        <v>1.6414718318607961</v>
      </c>
      <c r="S477" s="109">
        <f t="shared" si="1068"/>
        <v>11.030343741954825</v>
      </c>
      <c r="T477" s="109">
        <f t="shared" si="1068"/>
        <v>23.094110475682871</v>
      </c>
      <c r="U477" s="109">
        <f t="shared" si="1068"/>
        <v>37.832520152443855</v>
      </c>
      <c r="V477" s="109">
        <f t="shared" si="1068"/>
        <v>161.53886127999738</v>
      </c>
      <c r="W477" s="109">
        <f t="shared" si="1068"/>
        <v>533.8887018305827</v>
      </c>
      <c r="X477" s="109">
        <f t="shared" si="1068"/>
        <v>37.832520152443855</v>
      </c>
      <c r="Y477" s="109">
        <f t="shared" si="1068"/>
        <v>47.269347098456379</v>
      </c>
      <c r="Z477" s="109">
        <f t="shared" si="1068"/>
        <v>329.64688083330486</v>
      </c>
      <c r="AA477" s="109">
        <f t="shared" si="1068"/>
        <v>4.4268152062669603</v>
      </c>
      <c r="AB477" s="109">
        <f t="shared" si="1069"/>
        <v>110.03870905349994</v>
      </c>
      <c r="AC477" s="109">
        <f t="shared" si="1069"/>
        <v>0.36444330527871022</v>
      </c>
      <c r="AD477" s="109">
        <f t="shared" si="1069"/>
        <v>13.244957566281485</v>
      </c>
      <c r="AE477" s="109">
        <f t="shared" si="1069"/>
        <v>0.82374677299717203</v>
      </c>
      <c r="AF477" s="109">
        <f t="shared" si="1069"/>
        <v>61.494696075756664</v>
      </c>
      <c r="AG477" s="109">
        <f t="shared" si="1069"/>
        <v>2.0792931447214085</v>
      </c>
      <c r="AH477" s="109">
        <f t="shared" si="1069"/>
        <v>11.640576515472469</v>
      </c>
      <c r="AI477" s="109">
        <f t="shared" si="1069"/>
        <v>37.832520152443855</v>
      </c>
      <c r="AJ477" s="109">
        <f t="shared" si="1069"/>
        <v>142.48227287790189</v>
      </c>
      <c r="AK477" s="109">
        <f t="shared" si="1069"/>
        <v>38.474335664527807</v>
      </c>
      <c r="AL477" s="109">
        <f t="shared" si="1070"/>
        <v>126.17914388883881</v>
      </c>
      <c r="AM477" s="109">
        <f t="shared" si="1070"/>
        <v>1.1048367523717446</v>
      </c>
      <c r="AN477" s="109">
        <f t="shared" si="1070"/>
        <v>43.659919173464573</v>
      </c>
      <c r="AO477" s="109">
        <f t="shared" si="1070"/>
        <v>55.452771549999639</v>
      </c>
      <c r="AP477" s="109">
        <f t="shared" si="1070"/>
        <v>35.405022838198711</v>
      </c>
      <c r="AQ477" s="109">
        <f t="shared" si="1070"/>
        <v>0.15233539301475582</v>
      </c>
      <c r="AR477" s="109">
        <f t="shared" si="1070"/>
        <v>37.832520152443855</v>
      </c>
      <c r="AS477" s="109">
        <f t="shared" si="1070"/>
        <v>22.031393574291208</v>
      </c>
      <c r="AT477" s="109">
        <f t="shared" si="1070"/>
        <v>22.477642817744805</v>
      </c>
      <c r="AU477" s="109">
        <f t="shared" si="1070"/>
        <v>49.208055026203738</v>
      </c>
      <c r="AV477" s="109">
        <f t="shared" si="1071"/>
        <v>1.796674178560945</v>
      </c>
      <c r="AW477" s="109">
        <f t="shared" si="1071"/>
        <v>184.3920037880676</v>
      </c>
      <c r="AX477" s="109">
        <f t="shared" si="1071"/>
        <v>3.8866985258175419</v>
      </c>
      <c r="AY477" s="109">
        <f t="shared" si="1071"/>
        <v>43.659919173464573</v>
      </c>
      <c r="AZ477" s="109">
        <f t="shared" si="1071"/>
        <v>1.2962761187179392</v>
      </c>
      <c r="BA477" s="109">
        <f t="shared" si="1071"/>
        <v>55.849436339052609</v>
      </c>
      <c r="BB477" s="109">
        <f t="shared" si="1071"/>
        <v>39.554201300137407</v>
      </c>
      <c r="BC477" s="109">
        <f t="shared" si="1071"/>
        <v>36.306566190418998</v>
      </c>
      <c r="BD477" s="109">
        <f t="shared" si="1071"/>
        <v>31.427049123807002</v>
      </c>
      <c r="BE477" s="109">
        <f t="shared" si="1071"/>
        <v>254.28790047960322</v>
      </c>
      <c r="BF477" s="109">
        <f t="shared" si="1072"/>
        <v>37.832520152443855</v>
      </c>
      <c r="BG477" s="109">
        <f t="shared" si="1072"/>
        <v>29.461657658361283</v>
      </c>
      <c r="BH477" s="109">
        <f t="shared" si="1072"/>
        <v>35.945238349287969</v>
      </c>
      <c r="BI477" s="109">
        <f t="shared" si="1072"/>
        <v>67.903841394370346</v>
      </c>
      <c r="BJ477" s="109">
        <f t="shared" si="1072"/>
        <v>47.499634193986424</v>
      </c>
      <c r="BK477" s="109">
        <f t="shared" si="1072"/>
        <v>37.832520152443855</v>
      </c>
      <c r="BL477" s="109">
        <f t="shared" si="1072"/>
        <v>78.74793889016334</v>
      </c>
      <c r="BM477" s="109">
        <f t="shared" si="1072"/>
        <v>6.9481625122254016</v>
      </c>
      <c r="BN477" s="109">
        <f t="shared" si="1072"/>
        <v>53.137868251984735</v>
      </c>
      <c r="BO477" s="109">
        <f t="shared" si="1072"/>
        <v>61.698937142301553</v>
      </c>
      <c r="BP477" s="109">
        <f t="shared" si="1073"/>
        <v>162.83934559473778</v>
      </c>
      <c r="BQ477" s="109">
        <f t="shared" si="1073"/>
        <v>81.912219528686549</v>
      </c>
      <c r="BR477" s="109">
        <f t="shared" si="1073"/>
        <v>7.2465186088672988</v>
      </c>
      <c r="BS477" s="109">
        <f t="shared" si="1073"/>
        <v>43.659919173464573</v>
      </c>
      <c r="BT477" s="109">
        <f t="shared" si="1073"/>
        <v>52.010260047117143</v>
      </c>
      <c r="BU477" s="109">
        <f t="shared" si="1073"/>
        <v>29.461657658361283</v>
      </c>
      <c r="BV477" s="109">
        <f t="shared" si="1073"/>
        <v>1.9440411902894768</v>
      </c>
      <c r="BW477" s="109">
        <f t="shared" si="1073"/>
        <v>4.099543873471581</v>
      </c>
      <c r="BX477" s="109">
        <f t="shared" si="1073"/>
        <v>76.425678187263358</v>
      </c>
      <c r="BY477" s="109">
        <f t="shared" si="1073"/>
        <v>1.9440411902894768</v>
      </c>
      <c r="BZ477" s="109">
        <f t="shared" si="1074"/>
        <v>6.6804265454847247</v>
      </c>
      <c r="CA477" s="109">
        <f t="shared" si="1074"/>
        <v>43.659919173464573</v>
      </c>
      <c r="CB477" s="109">
        <f t="shared" si="1074"/>
        <v>36.902117205121549</v>
      </c>
      <c r="CC477" s="109">
        <f t="shared" si="1074"/>
        <v>53.073161914078248</v>
      </c>
      <c r="CD477" s="109">
        <f t="shared" si="1074"/>
        <v>24.231461758331839</v>
      </c>
      <c r="CE477" s="109">
        <f t="shared" si="1074"/>
        <v>49.208055026203738</v>
      </c>
      <c r="CF477" s="109">
        <f t="shared" si="1074"/>
        <v>49.182240400097498</v>
      </c>
      <c r="CG477" s="109">
        <f t="shared" si="1074"/>
        <v>8.394993808100859E-2</v>
      </c>
      <c r="CH477" s="109">
        <f t="shared" si="1074"/>
        <v>37.832520152443855</v>
      </c>
      <c r="CI477" s="109">
        <f t="shared" si="1074"/>
        <v>142.48227287790189</v>
      </c>
      <c r="CJ477" s="109">
        <f t="shared" si="1075"/>
        <v>41.175408555865879</v>
      </c>
      <c r="CK477" s="109">
        <f t="shared" si="1075"/>
        <v>44.493917307585278</v>
      </c>
      <c r="CL477" s="109">
        <f t="shared" si="1075"/>
        <v>1.8943279775752273</v>
      </c>
      <c r="CM477" s="109">
        <f t="shared" si="1075"/>
        <v>0.21051310229542824</v>
      </c>
      <c r="CN477" s="109">
        <f t="shared" si="1075"/>
        <v>248.85327244191939</v>
      </c>
      <c r="CO477" s="109">
        <f t="shared" si="1075"/>
        <v>36.37029347391033</v>
      </c>
      <c r="CP477" s="109">
        <f t="shared" si="1075"/>
        <v>142.48227287790189</v>
      </c>
      <c r="CQ477" s="109">
        <f t="shared" si="1075"/>
        <v>107.45145162425865</v>
      </c>
      <c r="CR477" s="109">
        <f t="shared" si="1075"/>
        <v>1.0544687434367905</v>
      </c>
      <c r="CS477" s="109">
        <f t="shared" si="1075"/>
        <v>69.250921974971618</v>
      </c>
      <c r="CT477" s="109">
        <f t="shared" si="1076"/>
        <v>15.977160222585306</v>
      </c>
      <c r="CU477" s="109">
        <f t="shared" si="1076"/>
        <v>69.590665126684598</v>
      </c>
      <c r="CV477" s="109">
        <f t="shared" si="1076"/>
        <v>61.058879506452264</v>
      </c>
      <c r="CW477" s="109">
        <f t="shared" si="1076"/>
        <v>19.969640247380422</v>
      </c>
      <c r="CX477" s="109">
        <f t="shared" si="1076"/>
        <v>49.208055026203738</v>
      </c>
      <c r="CY477" s="109">
        <f t="shared" si="1076"/>
        <v>63.500409190480241</v>
      </c>
      <c r="CZ477" s="109">
        <f t="shared" si="1076"/>
        <v>14.928131144634319</v>
      </c>
      <c r="DA477" s="109">
        <f t="shared" si="1076"/>
        <v>37.832520152443855</v>
      </c>
      <c r="DB477" s="109">
        <f t="shared" si="1076"/>
        <v>151.92343136924154</v>
      </c>
      <c r="DC477" s="109">
        <f t="shared" si="1076"/>
        <v>348.76510829777442</v>
      </c>
      <c r="DD477" s="109">
        <f t="shared" si="1077"/>
        <v>3.7639448136859537</v>
      </c>
      <c r="DE477" s="109">
        <f t="shared" si="1077"/>
        <v>14.083624542237954</v>
      </c>
      <c r="DF477" s="109">
        <f t="shared" si="1077"/>
        <v>142.48227287790189</v>
      </c>
      <c r="DG477" s="109">
        <f t="shared" si="1077"/>
        <v>316.79744652050988</v>
      </c>
      <c r="DH477" s="109">
        <f t="shared" si="1077"/>
        <v>335.14865168233035</v>
      </c>
      <c r="DI477" s="109">
        <f t="shared" si="1077"/>
        <v>29.461657658361283</v>
      </c>
      <c r="DJ477" s="109">
        <f t="shared" si="1077"/>
        <v>161.53886127999738</v>
      </c>
      <c r="DK477" s="109">
        <f t="shared" si="1077"/>
        <v>16.176494700647279</v>
      </c>
      <c r="DL477" s="109">
        <f t="shared" si="1077"/>
        <v>31.080453599207331</v>
      </c>
      <c r="DM477" s="109">
        <f t="shared" si="1077"/>
        <v>7.7949160455116129</v>
      </c>
      <c r="DN477" s="109">
        <f t="shared" si="1078"/>
        <v>161.53886127999738</v>
      </c>
      <c r="DO477" s="109">
        <f t="shared" si="1078"/>
        <v>96.156532694619315</v>
      </c>
      <c r="DP477" s="109">
        <f t="shared" si="1078"/>
        <v>3.9312316677666219</v>
      </c>
      <c r="DQ477" s="109">
        <f t="shared" si="1078"/>
        <v>29.023964957308916</v>
      </c>
      <c r="DR477" s="109">
        <f t="shared" si="1078"/>
        <v>49.208055026203738</v>
      </c>
      <c r="DS477" s="109">
        <f t="shared" si="1078"/>
        <v>11.71634728941449</v>
      </c>
      <c r="DT477" s="109">
        <f t="shared" si="1078"/>
        <v>49.208055026203738</v>
      </c>
      <c r="DU477" s="109">
        <f t="shared" si="1078"/>
        <v>142.48227287790189</v>
      </c>
      <c r="DV477" s="109">
        <f t="shared" si="1078"/>
        <v>42.800986427926972</v>
      </c>
      <c r="DW477" s="109">
        <f t="shared" si="1078"/>
        <v>0.48314854596198881</v>
      </c>
      <c r="DX477" s="109">
        <f t="shared" si="1079"/>
        <v>49.723761170762231</v>
      </c>
      <c r="DY477" s="109">
        <f t="shared" si="1079"/>
        <v>152.63236905682098</v>
      </c>
      <c r="DZ477" s="109">
        <f t="shared" si="1079"/>
        <v>44.102232220761472</v>
      </c>
      <c r="EA477" s="109">
        <f t="shared" si="1079"/>
        <v>161.53886127999738</v>
      </c>
      <c r="EB477" s="109">
        <f t="shared" si="1079"/>
        <v>142.48227287790189</v>
      </c>
      <c r="EC477" s="109">
        <f t="shared" si="1079"/>
        <v>77.797337345435864</v>
      </c>
      <c r="ED477" s="109">
        <f t="shared" si="1079"/>
        <v>43.659919173464573</v>
      </c>
      <c r="EE477" s="109">
        <f t="shared" si="1079"/>
        <v>16.562643568856402</v>
      </c>
      <c r="EF477" s="109">
        <f t="shared" si="1079"/>
        <v>142.48227287790189</v>
      </c>
      <c r="EG477" s="109">
        <f t="shared" si="1079"/>
        <v>21.388733654189426</v>
      </c>
      <c r="EH477" s="109">
        <f t="shared" si="1080"/>
        <v>49.208055026203738</v>
      </c>
      <c r="EI477" s="109">
        <f t="shared" si="1080"/>
        <v>9.2523495893064786E-2</v>
      </c>
      <c r="EJ477" s="109">
        <f t="shared" si="1080"/>
        <v>29.461657658361283</v>
      </c>
      <c r="EK477" s="109">
        <f t="shared" si="1080"/>
        <v>212.55490692715421</v>
      </c>
      <c r="EL477" s="109">
        <f t="shared" si="1080"/>
        <v>1.2365265556016303</v>
      </c>
      <c r="EM477" s="109">
        <f t="shared" si="1080"/>
        <v>31.179854774997249</v>
      </c>
      <c r="EN477" s="109">
        <f t="shared" si="1080"/>
        <v>11.426005436533988</v>
      </c>
      <c r="EO477" s="109">
        <f t="shared" si="1080"/>
        <v>142.48227287790189</v>
      </c>
      <c r="EP477" s="109">
        <f t="shared" si="1080"/>
        <v>55.965740105287843</v>
      </c>
      <c r="EQ477" s="109">
        <f t="shared" si="1080"/>
        <v>21.184962771678716</v>
      </c>
      <c r="ER477" s="109">
        <f t="shared" si="1081"/>
        <v>1.9440411902894768</v>
      </c>
      <c r="ES477" s="109">
        <f t="shared" si="1081"/>
        <v>1.1289432255496796</v>
      </c>
      <c r="ET477" s="109">
        <f t="shared" si="1081"/>
        <v>2.1411519544187074</v>
      </c>
      <c r="EU477" s="109">
        <f t="shared" si="1081"/>
        <v>74.952114404957371</v>
      </c>
      <c r="EV477" s="109">
        <f t="shared" si="1081"/>
        <v>118.71926450363381</v>
      </c>
      <c r="EW477" s="109">
        <f t="shared" si="1081"/>
        <v>1.3075804698209024</v>
      </c>
      <c r="EX477" s="109">
        <f t="shared" si="1081"/>
        <v>142.48227287790189</v>
      </c>
      <c r="EY477" s="109">
        <f t="shared" si="1081"/>
        <v>7.6963602311365902</v>
      </c>
      <c r="EZ477" s="109">
        <f t="shared" si="1081"/>
        <v>143.77642934834927</v>
      </c>
      <c r="FA477" s="109">
        <f t="shared" si="1081"/>
        <v>89.479870818626637</v>
      </c>
      <c r="FB477" s="109">
        <f t="shared" si="1082"/>
        <v>142.48227287790189</v>
      </c>
      <c r="FC477" s="109">
        <f t="shared" si="1082"/>
        <v>1.9726647251453273</v>
      </c>
      <c r="FD477" s="109">
        <f t="shared" si="1082"/>
        <v>8.7184249481189138</v>
      </c>
      <c r="FE477" s="109">
        <f t="shared" si="1082"/>
        <v>12.078560338100518</v>
      </c>
      <c r="FF477" s="109">
        <f t="shared" si="1082"/>
        <v>2.8419168247167583</v>
      </c>
      <c r="FG477" s="109">
        <f t="shared" si="1082"/>
        <v>42.937845162874844</v>
      </c>
      <c r="FH477" s="109">
        <f t="shared" si="1082"/>
        <v>28.276830281983532</v>
      </c>
      <c r="FI477" s="109">
        <f t="shared" si="1082"/>
        <v>41.454967288784168</v>
      </c>
      <c r="FJ477" s="109">
        <f t="shared" si="1082"/>
        <v>37.832520152443855</v>
      </c>
      <c r="FK477" s="109">
        <f t="shared" si="1082"/>
        <v>161.53886127999738</v>
      </c>
      <c r="FL477" s="109">
        <f t="shared" si="1083"/>
        <v>8.8717237109701905</v>
      </c>
      <c r="FM477" s="109">
        <f t="shared" si="1083"/>
        <v>0.4339726679182766</v>
      </c>
      <c r="FN477" s="109">
        <f t="shared" si="1083"/>
        <v>2.3876649420669214</v>
      </c>
      <c r="FO477" s="109">
        <f t="shared" si="1083"/>
        <v>1.9440411902894768</v>
      </c>
      <c r="FP477" s="109">
        <f t="shared" si="1083"/>
        <v>49.208055026203738</v>
      </c>
      <c r="FQ477" s="109">
        <f t="shared" si="1083"/>
        <v>43.659919173464573</v>
      </c>
      <c r="FR477" s="109">
        <f t="shared" si="1083"/>
        <v>231.82688244517135</v>
      </c>
      <c r="FS477" s="109">
        <f t="shared" si="1083"/>
        <v>151.81385151913412</v>
      </c>
      <c r="FT477" s="109">
        <f t="shared" si="1083"/>
        <v>50.544695192229504</v>
      </c>
      <c r="FU477" s="109">
        <f t="shared" si="1083"/>
        <v>43.659919173464573</v>
      </c>
      <c r="FV477" s="109">
        <f t="shared" si="1084"/>
        <v>150.74383321142554</v>
      </c>
      <c r="FW477" s="109">
        <f t="shared" si="1084"/>
        <v>142.48227287790189</v>
      </c>
      <c r="FX477" s="109">
        <f t="shared" si="1084"/>
        <v>37.832520152443855</v>
      </c>
      <c r="FY477" s="109">
        <f t="shared" si="1084"/>
        <v>66.970111359878501</v>
      </c>
      <c r="FZ477" s="109">
        <f t="shared" si="1084"/>
        <v>31.610611439101028</v>
      </c>
      <c r="GA477" s="109">
        <f t="shared" si="1084"/>
        <v>3.0617085134579547</v>
      </c>
      <c r="GB477" s="109">
        <f t="shared" si="1084"/>
        <v>10.586921814170058</v>
      </c>
      <c r="GC477" s="109">
        <f t="shared" si="1084"/>
        <v>56.942748010370657</v>
      </c>
      <c r="GD477" s="109">
        <f t="shared" si="1084"/>
        <v>43.659919173464573</v>
      </c>
      <c r="GE477" s="109">
        <f t="shared" si="1084"/>
        <v>44.355204342944575</v>
      </c>
      <c r="GF477" s="109">
        <f t="shared" si="1085"/>
        <v>178.88137957165358</v>
      </c>
      <c r="GG477" s="109">
        <f t="shared" si="1085"/>
        <v>37.832520152443855</v>
      </c>
      <c r="GH477" s="109">
        <f t="shared" si="1085"/>
        <v>37.832520152443855</v>
      </c>
      <c r="GI477" s="109">
        <f t="shared" si="1085"/>
        <v>37.832520152443855</v>
      </c>
      <c r="GJ477" s="109">
        <f t="shared" si="1085"/>
        <v>37.832520152443855</v>
      </c>
      <c r="GK477" s="109">
        <f t="shared" si="1085"/>
        <v>4.3250258672025126</v>
      </c>
      <c r="GL477" s="109">
        <f t="shared" si="1085"/>
        <v>0.62102929352228908</v>
      </c>
      <c r="GM477" s="109">
        <f t="shared" si="1085"/>
        <v>1.7912981376974524</v>
      </c>
      <c r="GN477" s="109">
        <f t="shared" si="1085"/>
        <v>6.5818156329247142</v>
      </c>
      <c r="GO477" s="109">
        <f t="shared" si="1085"/>
        <v>119.0423278925401</v>
      </c>
      <c r="GP477" s="109">
        <f t="shared" si="1086"/>
        <v>142.48227287790189</v>
      </c>
      <c r="GQ477" s="109">
        <f t="shared" si="1086"/>
        <v>52.623685287352451</v>
      </c>
      <c r="GR477" s="109">
        <f t="shared" si="1086"/>
        <v>1.4421573182116816</v>
      </c>
      <c r="GS477" s="109">
        <f t="shared" si="1086"/>
        <v>414.12866643378584</v>
      </c>
      <c r="GT477" s="109">
        <f t="shared" si="1086"/>
        <v>142.48227287790189</v>
      </c>
      <c r="GU477" s="109">
        <f t="shared" si="1086"/>
        <v>36.681112691102385</v>
      </c>
      <c r="GV477" s="109">
        <f t="shared" si="1086"/>
        <v>1.9440411902894768</v>
      </c>
      <c r="GW477" s="109">
        <f t="shared" si="1086"/>
        <v>37.832520152443855</v>
      </c>
      <c r="GX477" s="109">
        <f t="shared" si="1086"/>
        <v>10.496602095955799</v>
      </c>
      <c r="GY477" s="109">
        <f t="shared" si="1086"/>
        <v>9.4667193144322255</v>
      </c>
      <c r="GZ477" s="109">
        <f t="shared" si="1087"/>
        <v>65.704743511813433</v>
      </c>
      <c r="HA477" s="109">
        <f t="shared" si="1087"/>
        <v>37.832520152443855</v>
      </c>
      <c r="HB477" s="109">
        <f t="shared" si="1087"/>
        <v>1.9440411902894768</v>
      </c>
      <c r="HC477" s="109">
        <f t="shared" si="1087"/>
        <v>9.7095254080282452</v>
      </c>
      <c r="HD477" s="109">
        <f t="shared" si="1087"/>
        <v>22.952535928173582</v>
      </c>
      <c r="HE477" s="109">
        <f t="shared" si="1087"/>
        <v>494.16651725760664</v>
      </c>
      <c r="HF477" s="109">
        <f t="shared" si="1087"/>
        <v>86.132581934198825</v>
      </c>
      <c r="HG477" s="109">
        <f t="shared" si="1087"/>
        <v>0.85704458474036638</v>
      </c>
      <c r="HH477" s="109">
        <f t="shared" si="1087"/>
        <v>3.6061111634619039</v>
      </c>
      <c r="HI477" s="109">
        <f t="shared" si="1087"/>
        <v>12.542746354295142</v>
      </c>
      <c r="HJ477" s="109">
        <f t="shared" si="1088"/>
        <v>1.9440411902894768</v>
      </c>
      <c r="HK477" s="109">
        <f t="shared" si="1088"/>
        <v>37.832520152443855</v>
      </c>
      <c r="HL477" s="109">
        <f t="shared" si="1088"/>
        <v>357.19882557225259</v>
      </c>
      <c r="HM477" s="109">
        <f t="shared" si="1088"/>
        <v>37.832520152443855</v>
      </c>
      <c r="HN477" s="109">
        <f t="shared" si="1088"/>
        <v>161.53886127999738</v>
      </c>
      <c r="HO477" s="109">
        <f t="shared" si="1088"/>
        <v>423.77800177837486</v>
      </c>
      <c r="HP477" s="109">
        <f t="shared" si="1088"/>
        <v>3.0723243775272264</v>
      </c>
      <c r="HQ477" s="109">
        <f t="shared" si="1088"/>
        <v>9.7023098673160373</v>
      </c>
      <c r="HR477" s="109"/>
      <c r="HS477" s="109"/>
      <c r="HT477" s="109"/>
      <c r="HU477" s="109"/>
      <c r="HV477" s="109"/>
      <c r="HW477" s="109"/>
      <c r="HX477" s="109"/>
      <c r="HY477" s="109"/>
      <c r="HZ477" s="109"/>
      <c r="IA477" s="109"/>
      <c r="IB477" s="109"/>
      <c r="IC477" s="109"/>
      <c r="ID477" s="109"/>
      <c r="IE477" s="109"/>
      <c r="IF477" s="109"/>
      <c r="IG477" s="109"/>
      <c r="IH477" s="109"/>
      <c r="II477" s="109"/>
      <c r="IJ477" s="109"/>
      <c r="IK477" s="109"/>
      <c r="IL477" s="109"/>
      <c r="IM477" s="109"/>
      <c r="IN477" s="109"/>
      <c r="IO477" s="109"/>
      <c r="IP477" s="109"/>
      <c r="IQ477" s="109"/>
      <c r="IR477" s="109"/>
      <c r="IS477" s="109"/>
      <c r="IT477" s="109"/>
      <c r="IU477" s="109"/>
      <c r="IV477" s="109"/>
      <c r="IW477" s="109"/>
      <c r="IX477" s="109"/>
      <c r="IY477" s="109"/>
      <c r="IZ477" s="109"/>
      <c r="JA477" s="109"/>
      <c r="JB477" s="109"/>
      <c r="JC477" s="109"/>
      <c r="JD477" s="109"/>
      <c r="JE477" s="109"/>
      <c r="JF477" s="109"/>
      <c r="JG477" s="109"/>
      <c r="JH477" s="109"/>
      <c r="JI477" s="109"/>
      <c r="JJ477" s="109"/>
      <c r="JK477" s="109"/>
      <c r="JL477" s="109"/>
      <c r="JM477" s="109"/>
      <c r="JN477" s="109"/>
      <c r="JO477" s="109"/>
      <c r="JP477" s="109" t="str">
        <f t="shared" si="1044"/>
        <v>Water Pollution_Analgesics, anesthetics &amp; NSAIDs_Freshwater_Health_N/A for WP Interim Methodology</v>
      </c>
    </row>
    <row r="478" spans="2:276">
      <c r="B478" s="112" t="s">
        <v>9</v>
      </c>
      <c r="C478" s="112" t="s">
        <v>521</v>
      </c>
      <c r="D478" s="112" t="s">
        <v>396</v>
      </c>
      <c r="E478" s="112" t="s">
        <v>395</v>
      </c>
      <c r="F478" s="112" t="s">
        <v>390</v>
      </c>
      <c r="G478" s="112" t="s">
        <v>391</v>
      </c>
      <c r="H478" s="109">
        <f t="shared" si="1067"/>
        <v>1.320977811981142E-2</v>
      </c>
      <c r="I478" s="109">
        <f t="shared" si="1067"/>
        <v>3.5283034984456119E-2</v>
      </c>
      <c r="J478" s="109">
        <f t="shared" si="1067"/>
        <v>0.23939233769504425</v>
      </c>
      <c r="K478" s="109">
        <f t="shared" si="1067"/>
        <v>3.2947695504655657E-2</v>
      </c>
      <c r="L478" s="109">
        <f t="shared" si="1067"/>
        <v>0.63828599558639421</v>
      </c>
      <c r="M478" s="109">
        <f t="shared" si="1067"/>
        <v>0.27097642023315455</v>
      </c>
      <c r="N478" s="109">
        <f t="shared" si="1067"/>
        <v>0.15122066686932747</v>
      </c>
      <c r="O478" s="109">
        <f t="shared" si="1067"/>
        <v>0.18169737206487249</v>
      </c>
      <c r="P478" s="109">
        <f t="shared" si="1067"/>
        <v>6.1157226188221343E-2</v>
      </c>
      <c r="Q478" s="109">
        <f t="shared" si="1067"/>
        <v>0.15122066686932747</v>
      </c>
      <c r="R478" s="109">
        <f t="shared" si="1068"/>
        <v>4.8069595404457773E-2</v>
      </c>
      <c r="S478" s="109">
        <f t="shared" si="1068"/>
        <v>1.7644575791551729</v>
      </c>
      <c r="T478" s="109">
        <f t="shared" si="1068"/>
        <v>1.7830631022029142E-2</v>
      </c>
      <c r="U478" s="109">
        <f t="shared" si="1068"/>
        <v>0.15122066686932747</v>
      </c>
      <c r="V478" s="109">
        <f t="shared" si="1068"/>
        <v>0.27439584393779259</v>
      </c>
      <c r="W478" s="109">
        <f t="shared" si="1068"/>
        <v>0.9782123995309705</v>
      </c>
      <c r="X478" s="109">
        <f t="shared" si="1068"/>
        <v>0.15122066686932747</v>
      </c>
      <c r="Y478" s="109">
        <f t="shared" si="1068"/>
        <v>0.10439212213023941</v>
      </c>
      <c r="Z478" s="109">
        <f t="shared" si="1068"/>
        <v>1.939002262308007</v>
      </c>
      <c r="AA478" s="109">
        <f t="shared" si="1068"/>
        <v>2.4765930837915551E-2</v>
      </c>
      <c r="AB478" s="109">
        <f t="shared" si="1069"/>
        <v>0.79264813649064136</v>
      </c>
      <c r="AC478" s="109">
        <f t="shared" si="1069"/>
        <v>0.16854158863459109</v>
      </c>
      <c r="AD478" s="109">
        <f t="shared" si="1069"/>
        <v>1.3460490902149605E-2</v>
      </c>
      <c r="AE478" s="109">
        <f t="shared" si="1069"/>
        <v>0.34576034006872725</v>
      </c>
      <c r="AF478" s="109">
        <f t="shared" si="1069"/>
        <v>0.13506733829652878</v>
      </c>
      <c r="AG478" s="109">
        <f t="shared" si="1069"/>
        <v>1.4238123626426691</v>
      </c>
      <c r="AH478" s="109">
        <f t="shared" si="1069"/>
        <v>0.23622293387937834</v>
      </c>
      <c r="AI478" s="109">
        <f t="shared" si="1069"/>
        <v>0.15122066686932747</v>
      </c>
      <c r="AJ478" s="109">
        <f t="shared" si="1069"/>
        <v>0.76914604886865179</v>
      </c>
      <c r="AK478" s="109">
        <f t="shared" si="1069"/>
        <v>8.797049254496081E-2</v>
      </c>
      <c r="AL478" s="109">
        <f t="shared" si="1070"/>
        <v>0.6671003012989285</v>
      </c>
      <c r="AM478" s="109">
        <f t="shared" si="1070"/>
        <v>0.50698189185104126</v>
      </c>
      <c r="AN478" s="109">
        <f t="shared" si="1070"/>
        <v>0.52586557611998597</v>
      </c>
      <c r="AO478" s="109">
        <f t="shared" si="1070"/>
        <v>0.12834229459307245</v>
      </c>
      <c r="AP478" s="109">
        <f t="shared" si="1070"/>
        <v>0.77360775278424287</v>
      </c>
      <c r="AQ478" s="109">
        <f t="shared" si="1070"/>
        <v>8.8931314776413709E-2</v>
      </c>
      <c r="AR478" s="109">
        <f t="shared" si="1070"/>
        <v>0.15122066686932747</v>
      </c>
      <c r="AS478" s="109">
        <f t="shared" si="1070"/>
        <v>6.0186227156411642E-2</v>
      </c>
      <c r="AT478" s="109">
        <f t="shared" si="1070"/>
        <v>0.18870630768465452</v>
      </c>
      <c r="AU478" s="109">
        <f t="shared" si="1070"/>
        <v>0.63828599558639421</v>
      </c>
      <c r="AV478" s="109">
        <f t="shared" si="1071"/>
        <v>0.12742125383906874</v>
      </c>
      <c r="AW478" s="109">
        <f t="shared" si="1071"/>
        <v>2.303755170276069</v>
      </c>
      <c r="AX478" s="109">
        <f t="shared" si="1071"/>
        <v>0.10853911465833752</v>
      </c>
      <c r="AY478" s="109">
        <f t="shared" si="1071"/>
        <v>0.52586557611998597</v>
      </c>
      <c r="AZ478" s="109">
        <f t="shared" si="1071"/>
        <v>1.754881443610711</v>
      </c>
      <c r="BA478" s="109">
        <f t="shared" si="1071"/>
        <v>1.1744757784124462</v>
      </c>
      <c r="BB478" s="109">
        <f t="shared" si="1071"/>
        <v>4.6162745911800356E-2</v>
      </c>
      <c r="BC478" s="109">
        <f t="shared" si="1071"/>
        <v>0.90793876483578717</v>
      </c>
      <c r="BD478" s="109">
        <f t="shared" si="1071"/>
        <v>3.0098499167103398E-2</v>
      </c>
      <c r="BE478" s="109">
        <f t="shared" si="1071"/>
        <v>7.2030226110664133E-2</v>
      </c>
      <c r="BF478" s="109">
        <f t="shared" si="1072"/>
        <v>0.15122066686932747</v>
      </c>
      <c r="BG478" s="109">
        <f t="shared" si="1072"/>
        <v>0.33222027820740352</v>
      </c>
      <c r="BH478" s="109">
        <f t="shared" si="1072"/>
        <v>1.9102838592973845</v>
      </c>
      <c r="BI478" s="109">
        <f t="shared" si="1072"/>
        <v>0.18338325491067126</v>
      </c>
      <c r="BJ478" s="109">
        <f t="shared" si="1072"/>
        <v>3.6044324030085464E-2</v>
      </c>
      <c r="BK478" s="109">
        <f t="shared" si="1072"/>
        <v>0.15122066686932747</v>
      </c>
      <c r="BL478" s="109">
        <f t="shared" si="1072"/>
        <v>0.24361493741843834</v>
      </c>
      <c r="BM478" s="109">
        <f t="shared" si="1072"/>
        <v>0.11732970524797877</v>
      </c>
      <c r="BN478" s="109">
        <f t="shared" si="1072"/>
        <v>0.37122441605761225</v>
      </c>
      <c r="BO478" s="109">
        <f t="shared" si="1072"/>
        <v>9.2216616946095856E-2</v>
      </c>
      <c r="BP478" s="109">
        <f t="shared" si="1073"/>
        <v>0.44863542962480879</v>
      </c>
      <c r="BQ478" s="109">
        <f t="shared" si="1073"/>
        <v>1.4758190808493457E-2</v>
      </c>
      <c r="BR478" s="109">
        <f t="shared" si="1073"/>
        <v>5.4124747696148806E-2</v>
      </c>
      <c r="BS478" s="109">
        <f t="shared" si="1073"/>
        <v>0.52586557611998597</v>
      </c>
      <c r="BT478" s="109">
        <f t="shared" si="1073"/>
        <v>1.3131389082737579E-2</v>
      </c>
      <c r="BU478" s="109">
        <f t="shared" si="1073"/>
        <v>0.33222027820740352</v>
      </c>
      <c r="BV478" s="109">
        <f t="shared" si="1073"/>
        <v>3.2947695504655657E-2</v>
      </c>
      <c r="BW478" s="109">
        <f t="shared" si="1073"/>
        <v>0.24476121438451473</v>
      </c>
      <c r="BX478" s="109">
        <f t="shared" si="1073"/>
        <v>0.61110952209691227</v>
      </c>
      <c r="BY478" s="109">
        <f t="shared" si="1073"/>
        <v>3.2947695504655657E-2</v>
      </c>
      <c r="BZ478" s="109">
        <f t="shared" si="1074"/>
        <v>0.21916705683787763</v>
      </c>
      <c r="CA478" s="109">
        <f t="shared" si="1074"/>
        <v>0.52586557611998597</v>
      </c>
      <c r="CB478" s="109">
        <f t="shared" si="1074"/>
        <v>5.4890641615473093E-2</v>
      </c>
      <c r="CC478" s="109">
        <f t="shared" si="1074"/>
        <v>0.57607843522624247</v>
      </c>
      <c r="CD478" s="109">
        <f t="shared" si="1074"/>
        <v>1.7096136320480975</v>
      </c>
      <c r="CE478" s="109">
        <f t="shared" si="1074"/>
        <v>0.63828599558639421</v>
      </c>
      <c r="CF478" s="109">
        <f t="shared" si="1074"/>
        <v>0.12453171855991339</v>
      </c>
      <c r="CG478" s="109">
        <f t="shared" si="1074"/>
        <v>1.3669535570855668E-2</v>
      </c>
      <c r="CH478" s="109">
        <f t="shared" si="1074"/>
        <v>0.15122066686932747</v>
      </c>
      <c r="CI478" s="109">
        <f t="shared" si="1074"/>
        <v>0.76914604886865179</v>
      </c>
      <c r="CJ478" s="109">
        <f t="shared" si="1075"/>
        <v>6.8466925278341126E-2</v>
      </c>
      <c r="CK478" s="109">
        <f t="shared" si="1075"/>
        <v>1.2658184488909503</v>
      </c>
      <c r="CL478" s="109">
        <f t="shared" si="1075"/>
        <v>4.6704199710933737E-2</v>
      </c>
      <c r="CM478" s="109">
        <f t="shared" si="1075"/>
        <v>0.21133646750477048</v>
      </c>
      <c r="CN478" s="109">
        <f t="shared" si="1075"/>
        <v>4.2023030058672112E-2</v>
      </c>
      <c r="CO478" s="109">
        <f t="shared" si="1075"/>
        <v>9.8382425461969181E-2</v>
      </c>
      <c r="CP478" s="109">
        <f t="shared" si="1075"/>
        <v>0.76914604886865179</v>
      </c>
      <c r="CQ478" s="109">
        <f t="shared" si="1075"/>
        <v>0.3748061818012785</v>
      </c>
      <c r="CR478" s="109">
        <f t="shared" si="1075"/>
        <v>2.4840153078693611E-2</v>
      </c>
      <c r="CS478" s="109">
        <f t="shared" si="1075"/>
        <v>0.56553764076124902</v>
      </c>
      <c r="CT478" s="109">
        <f t="shared" si="1076"/>
        <v>0.13953641393944291</v>
      </c>
      <c r="CU478" s="109">
        <f t="shared" si="1076"/>
        <v>0.11544903659057608</v>
      </c>
      <c r="CV478" s="109">
        <f t="shared" si="1076"/>
        <v>0.14259750475095967</v>
      </c>
      <c r="CW478" s="109">
        <f t="shared" si="1076"/>
        <v>9.2288294934359194E-2</v>
      </c>
      <c r="CX478" s="109">
        <f t="shared" si="1076"/>
        <v>0.63828599558639421</v>
      </c>
      <c r="CY478" s="109">
        <f t="shared" si="1076"/>
        <v>0.98238771148234061</v>
      </c>
      <c r="CZ478" s="109">
        <f t="shared" si="1076"/>
        <v>0.24727437883886522</v>
      </c>
      <c r="DA478" s="109">
        <f t="shared" si="1076"/>
        <v>0.15122066686932747</v>
      </c>
      <c r="DB478" s="109">
        <f t="shared" si="1076"/>
        <v>0.50429724190148972</v>
      </c>
      <c r="DC478" s="109">
        <f t="shared" si="1076"/>
        <v>0.76227069639680023</v>
      </c>
      <c r="DD478" s="109">
        <f t="shared" si="1077"/>
        <v>3.0534996617215739E-2</v>
      </c>
      <c r="DE478" s="109">
        <f t="shared" si="1077"/>
        <v>8.4964264973534653E-2</v>
      </c>
      <c r="DF478" s="109">
        <f t="shared" si="1077"/>
        <v>0.76914604886865179</v>
      </c>
      <c r="DG478" s="109">
        <f t="shared" si="1077"/>
        <v>0.30169930721699972</v>
      </c>
      <c r="DH478" s="109">
        <f t="shared" si="1077"/>
        <v>3.0155367290098614</v>
      </c>
      <c r="DI478" s="109">
        <f t="shared" si="1077"/>
        <v>0.33222027820740352</v>
      </c>
      <c r="DJ478" s="109">
        <f t="shared" si="1077"/>
        <v>0.27439584393779259</v>
      </c>
      <c r="DK478" s="109">
        <f t="shared" si="1077"/>
        <v>0.23211062324721726</v>
      </c>
      <c r="DL478" s="109">
        <f t="shared" si="1077"/>
        <v>0.46911758668040082</v>
      </c>
      <c r="DM478" s="109">
        <f t="shared" si="1077"/>
        <v>8.497111940960668E-2</v>
      </c>
      <c r="DN478" s="109">
        <f t="shared" si="1078"/>
        <v>0.27439584393779259</v>
      </c>
      <c r="DO478" s="109">
        <f t="shared" si="1078"/>
        <v>1.3327654494860498E-2</v>
      </c>
      <c r="DP478" s="109">
        <f t="shared" si="1078"/>
        <v>7.2511402104013273E-2</v>
      </c>
      <c r="DQ478" s="109">
        <f t="shared" si="1078"/>
        <v>5.3817444086741925E-2</v>
      </c>
      <c r="DR478" s="109">
        <f t="shared" si="1078"/>
        <v>0.63828599558639421</v>
      </c>
      <c r="DS478" s="109">
        <f t="shared" si="1078"/>
        <v>0.73145115347929512</v>
      </c>
      <c r="DT478" s="109">
        <f t="shared" si="1078"/>
        <v>0.63828599558639421</v>
      </c>
      <c r="DU478" s="109">
        <f t="shared" si="1078"/>
        <v>0.76914604886865179</v>
      </c>
      <c r="DV478" s="109">
        <f t="shared" si="1078"/>
        <v>7.080334756763873E-2</v>
      </c>
      <c r="DW478" s="109">
        <f t="shared" si="1078"/>
        <v>0.10412963988931073</v>
      </c>
      <c r="DX478" s="109">
        <f t="shared" si="1079"/>
        <v>1.5082413641118426</v>
      </c>
      <c r="DY478" s="109">
        <f t="shared" si="1079"/>
        <v>0.35628945821861535</v>
      </c>
      <c r="DZ478" s="109">
        <f t="shared" si="1079"/>
        <v>1.3235597394237367E-2</v>
      </c>
      <c r="EA478" s="109">
        <f t="shared" si="1079"/>
        <v>0.27439584393779259</v>
      </c>
      <c r="EB478" s="109">
        <f t="shared" si="1079"/>
        <v>0.76914604886865179</v>
      </c>
      <c r="EC478" s="109">
        <f t="shared" si="1079"/>
        <v>0.17648216874265055</v>
      </c>
      <c r="ED478" s="109">
        <f t="shared" si="1079"/>
        <v>0.52586557611998597</v>
      </c>
      <c r="EE478" s="109">
        <f t="shared" si="1079"/>
        <v>0.21206078398001499</v>
      </c>
      <c r="EF478" s="109">
        <f t="shared" si="1079"/>
        <v>0.76914604886865179</v>
      </c>
      <c r="EG478" s="109">
        <f t="shared" si="1079"/>
        <v>0.16309012230116818</v>
      </c>
      <c r="EH478" s="109">
        <f t="shared" si="1080"/>
        <v>0.63828599558639421</v>
      </c>
      <c r="EI478" s="109">
        <f t="shared" si="1080"/>
        <v>3.9287773804380824E-2</v>
      </c>
      <c r="EJ478" s="109">
        <f t="shared" si="1080"/>
        <v>0.33222027820740352</v>
      </c>
      <c r="EK478" s="109">
        <f t="shared" si="1080"/>
        <v>0.25922687670979327</v>
      </c>
      <c r="EL478" s="109">
        <f t="shared" si="1080"/>
        <v>5.0421172598773087E-2</v>
      </c>
      <c r="EM478" s="109">
        <f t="shared" si="1080"/>
        <v>0.68430133272185245</v>
      </c>
      <c r="EN478" s="109">
        <f t="shared" si="1080"/>
        <v>5.4751963510641904E-2</v>
      </c>
      <c r="EO478" s="109">
        <f t="shared" si="1080"/>
        <v>0.76914604886865179</v>
      </c>
      <c r="EP478" s="109">
        <f t="shared" si="1080"/>
        <v>1.3359461332407532E-2</v>
      </c>
      <c r="EQ478" s="109">
        <f t="shared" si="1080"/>
        <v>0.84848407673358639</v>
      </c>
      <c r="ER478" s="109">
        <f t="shared" si="1081"/>
        <v>3.2947695504655657E-2</v>
      </c>
      <c r="ES478" s="109">
        <f t="shared" si="1081"/>
        <v>2.8397106460172388E-2</v>
      </c>
      <c r="ET478" s="109">
        <f t="shared" si="1081"/>
        <v>3.5184715327324242E-2</v>
      </c>
      <c r="EU478" s="109">
        <f t="shared" si="1081"/>
        <v>0.34134975695112263</v>
      </c>
      <c r="EV478" s="109">
        <f t="shared" si="1081"/>
        <v>1.2652537561222383</v>
      </c>
      <c r="EW478" s="109">
        <f t="shared" si="1081"/>
        <v>1.4781809192078341</v>
      </c>
      <c r="EX478" s="109">
        <f t="shared" si="1081"/>
        <v>0.76914604886865179</v>
      </c>
      <c r="EY478" s="109">
        <f t="shared" si="1081"/>
        <v>0.12959491474667836</v>
      </c>
      <c r="EZ478" s="109">
        <f t="shared" si="1081"/>
        <v>3.8485679451721218E-2</v>
      </c>
      <c r="FA478" s="109">
        <f t="shared" si="1081"/>
        <v>0.28003632507525328</v>
      </c>
      <c r="FB478" s="109">
        <f t="shared" si="1082"/>
        <v>0.76914604886865179</v>
      </c>
      <c r="FC478" s="109">
        <f t="shared" si="1082"/>
        <v>6.4373932624186836E-2</v>
      </c>
      <c r="FD478" s="109">
        <f t="shared" si="1082"/>
        <v>5.8409433187039887E-2</v>
      </c>
      <c r="FE478" s="109">
        <f t="shared" si="1082"/>
        <v>0.19748063513625524</v>
      </c>
      <c r="FF478" s="109">
        <f t="shared" si="1082"/>
        <v>0.64142895357647878</v>
      </c>
      <c r="FG478" s="109">
        <f t="shared" si="1082"/>
        <v>0.17235136249691799</v>
      </c>
      <c r="FH478" s="109">
        <f t="shared" si="1082"/>
        <v>1.1349527423952193</v>
      </c>
      <c r="FI478" s="109">
        <f t="shared" si="1082"/>
        <v>0.58556406858015198</v>
      </c>
      <c r="FJ478" s="109">
        <f t="shared" si="1082"/>
        <v>0.15122066686932747</v>
      </c>
      <c r="FK478" s="109">
        <f t="shared" si="1082"/>
        <v>0.27439584393779259</v>
      </c>
      <c r="FL478" s="109">
        <f t="shared" si="1083"/>
        <v>0.11993511723690929</v>
      </c>
      <c r="FM478" s="109">
        <f t="shared" si="1083"/>
        <v>0.15792710612763022</v>
      </c>
      <c r="FN478" s="109">
        <f t="shared" si="1083"/>
        <v>0.12043689081448851</v>
      </c>
      <c r="FO478" s="109">
        <f t="shared" si="1083"/>
        <v>3.2947695504655657E-2</v>
      </c>
      <c r="FP478" s="109">
        <f t="shared" si="1083"/>
        <v>0.63828599558639421</v>
      </c>
      <c r="FQ478" s="109">
        <f t="shared" si="1083"/>
        <v>0.52586557611998597</v>
      </c>
      <c r="FR478" s="109">
        <f t="shared" si="1083"/>
        <v>0.15640011906928494</v>
      </c>
      <c r="FS478" s="109">
        <f t="shared" si="1083"/>
        <v>1.595719291477506</v>
      </c>
      <c r="FT478" s="109">
        <f t="shared" si="1083"/>
        <v>0.13212265952906835</v>
      </c>
      <c r="FU478" s="109">
        <f t="shared" si="1083"/>
        <v>0.52586557611998597</v>
      </c>
      <c r="FV478" s="109">
        <f t="shared" si="1084"/>
        <v>0.37389798005493807</v>
      </c>
      <c r="FW478" s="109">
        <f t="shared" si="1084"/>
        <v>0.76914604886865179</v>
      </c>
      <c r="FX478" s="109">
        <f t="shared" si="1084"/>
        <v>0.15122066686932747</v>
      </c>
      <c r="FY478" s="109">
        <f t="shared" si="1084"/>
        <v>1.5349844632115566</v>
      </c>
      <c r="FZ478" s="109">
        <f t="shared" si="1084"/>
        <v>0.38932350790212894</v>
      </c>
      <c r="GA478" s="109">
        <f t="shared" si="1084"/>
        <v>2.2376384649336795E-2</v>
      </c>
      <c r="GB478" s="109">
        <f t="shared" si="1084"/>
        <v>3.1068543959289756E-2</v>
      </c>
      <c r="GC478" s="109">
        <f t="shared" si="1084"/>
        <v>0.30487086151059406</v>
      </c>
      <c r="GD478" s="109">
        <f t="shared" si="1084"/>
        <v>0.52586557611998597</v>
      </c>
      <c r="GE478" s="109">
        <f t="shared" si="1084"/>
        <v>0.59349368082098275</v>
      </c>
      <c r="GF478" s="109">
        <f t="shared" si="1085"/>
        <v>0.63021011180846598</v>
      </c>
      <c r="GG478" s="109">
        <f t="shared" si="1085"/>
        <v>0.15122066686932747</v>
      </c>
      <c r="GH478" s="109">
        <f t="shared" si="1085"/>
        <v>0.15122066686932747</v>
      </c>
      <c r="GI478" s="109">
        <f t="shared" si="1085"/>
        <v>0.15122066686932747</v>
      </c>
      <c r="GJ478" s="109">
        <f t="shared" si="1085"/>
        <v>0.15122066686932747</v>
      </c>
      <c r="GK478" s="109">
        <f t="shared" si="1085"/>
        <v>2.9585545789525214E-2</v>
      </c>
      <c r="GL478" s="109">
        <f t="shared" si="1085"/>
        <v>7.9770205854990714E-2</v>
      </c>
      <c r="GM478" s="109">
        <f t="shared" si="1085"/>
        <v>0.15700083647666882</v>
      </c>
      <c r="GN478" s="109">
        <f t="shared" si="1085"/>
        <v>2.0080495008077865</v>
      </c>
      <c r="GO478" s="109">
        <f t="shared" si="1085"/>
        <v>0.11821199268247613</v>
      </c>
      <c r="GP478" s="109">
        <f t="shared" si="1086"/>
        <v>0.76914604886865179</v>
      </c>
      <c r="GQ478" s="109">
        <f t="shared" si="1086"/>
        <v>0.12184747978382486</v>
      </c>
      <c r="GR478" s="109">
        <f t="shared" si="1086"/>
        <v>0.14141655335314984</v>
      </c>
      <c r="GS478" s="109">
        <f t="shared" si="1086"/>
        <v>0.90149158767144966</v>
      </c>
      <c r="GT478" s="109">
        <f t="shared" si="1086"/>
        <v>0.76914604886865179</v>
      </c>
      <c r="GU478" s="109">
        <f t="shared" si="1086"/>
        <v>2.9740338151717376</v>
      </c>
      <c r="GV478" s="109">
        <f t="shared" si="1086"/>
        <v>3.2947695504655657E-2</v>
      </c>
      <c r="GW478" s="109">
        <f t="shared" si="1086"/>
        <v>0.15122066686932747</v>
      </c>
      <c r="GX478" s="109">
        <f t="shared" si="1086"/>
        <v>0.16739606727727599</v>
      </c>
      <c r="GY478" s="109">
        <f t="shared" si="1086"/>
        <v>0.12108261809517681</v>
      </c>
      <c r="GZ478" s="109">
        <f t="shared" si="1087"/>
        <v>1.3917802217008841E-2</v>
      </c>
      <c r="HA478" s="109">
        <f t="shared" si="1087"/>
        <v>0.15122066686932747</v>
      </c>
      <c r="HB478" s="109">
        <f t="shared" si="1087"/>
        <v>3.2947695504655657E-2</v>
      </c>
      <c r="HC478" s="109">
        <f t="shared" si="1087"/>
        <v>1.3297386455200214E-2</v>
      </c>
      <c r="HD478" s="109">
        <f t="shared" si="1087"/>
        <v>0.1843139105529811</v>
      </c>
      <c r="HE478" s="109">
        <f t="shared" si="1087"/>
        <v>0.42666656101160683</v>
      </c>
      <c r="HF478" s="109">
        <f t="shared" si="1087"/>
        <v>0.20719375628301245</v>
      </c>
      <c r="HG478" s="109">
        <f t="shared" si="1087"/>
        <v>0.40302391555650391</v>
      </c>
      <c r="HH478" s="109">
        <f t="shared" si="1087"/>
        <v>8.0585419338923062E-2</v>
      </c>
      <c r="HI478" s="109">
        <f t="shared" si="1087"/>
        <v>1.3205233397123078E-2</v>
      </c>
      <c r="HJ478" s="109">
        <f t="shared" si="1088"/>
        <v>3.2947695504655657E-2</v>
      </c>
      <c r="HK478" s="109">
        <f t="shared" si="1088"/>
        <v>0.15122066686932747</v>
      </c>
      <c r="HL478" s="109">
        <f t="shared" si="1088"/>
        <v>0.54167708655030333</v>
      </c>
      <c r="HM478" s="109">
        <f t="shared" si="1088"/>
        <v>0.15122066686932747</v>
      </c>
      <c r="HN478" s="109">
        <f t="shared" si="1088"/>
        <v>0.27439584393779259</v>
      </c>
      <c r="HO478" s="109">
        <f t="shared" si="1088"/>
        <v>0.24636689177457052</v>
      </c>
      <c r="HP478" s="109">
        <f t="shared" si="1088"/>
        <v>0.11652424628532866</v>
      </c>
      <c r="HQ478" s="109">
        <f t="shared" si="1088"/>
        <v>0.8473974715740682</v>
      </c>
      <c r="HR478" s="109"/>
      <c r="HS478" s="109"/>
      <c r="HT478" s="109"/>
      <c r="HU478" s="109"/>
      <c r="HV478" s="109"/>
      <c r="HW478" s="109"/>
      <c r="HX478" s="109"/>
      <c r="HY478" s="109"/>
      <c r="HZ478" s="109"/>
      <c r="IA478" s="109"/>
      <c r="IB478" s="109"/>
      <c r="IC478" s="109"/>
      <c r="ID478" s="109"/>
      <c r="IE478" s="109"/>
      <c r="IF478" s="109"/>
      <c r="IG478" s="109"/>
      <c r="IH478" s="109"/>
      <c r="II478" s="109"/>
      <c r="IJ478" s="109"/>
      <c r="IK478" s="109"/>
      <c r="IL478" s="109"/>
      <c r="IM478" s="109"/>
      <c r="IN478" s="109"/>
      <c r="IO478" s="109"/>
      <c r="IP478" s="109"/>
      <c r="IQ478" s="109"/>
      <c r="IR478" s="109"/>
      <c r="IS478" s="109"/>
      <c r="IT478" s="109"/>
      <c r="IU478" s="109"/>
      <c r="IV478" s="109"/>
      <c r="IW478" s="109"/>
      <c r="IX478" s="109"/>
      <c r="IY478" s="109"/>
      <c r="IZ478" s="109"/>
      <c r="JA478" s="109"/>
      <c r="JB478" s="109"/>
      <c r="JC478" s="109"/>
      <c r="JD478" s="109"/>
      <c r="JE478" s="109"/>
      <c r="JF478" s="109"/>
      <c r="JG478" s="109"/>
      <c r="JH478" s="109"/>
      <c r="JI478" s="109"/>
      <c r="JJ478" s="109"/>
      <c r="JK478" s="109"/>
      <c r="JL478" s="109"/>
      <c r="JM478" s="109"/>
      <c r="JN478" s="109"/>
      <c r="JO478" s="109"/>
      <c r="JP478" s="109" t="str">
        <f t="shared" si="1044"/>
        <v>Water Pollution_Analgesics, anesthetics &amp; NSAIDs_Seawater_Health_N/A for WP Interim Methodology</v>
      </c>
    </row>
    <row r="479" spans="2:276">
      <c r="B479" s="112" t="s">
        <v>9</v>
      </c>
      <c r="C479" s="112" t="s">
        <v>521</v>
      </c>
      <c r="D479" s="112" t="s">
        <v>384</v>
      </c>
      <c r="E479" s="112" t="s">
        <v>395</v>
      </c>
      <c r="F479" s="112" t="s">
        <v>390</v>
      </c>
      <c r="G479" s="112" t="s">
        <v>391</v>
      </c>
      <c r="H479" s="109">
        <f t="shared" si="1067"/>
        <v>127.71501153034306</v>
      </c>
      <c r="I479" s="109">
        <f t="shared" si="1067"/>
        <v>1.7694762120190921</v>
      </c>
      <c r="J479" s="109">
        <f t="shared" si="1067"/>
        <v>94.082989199565972</v>
      </c>
      <c r="K479" s="109">
        <f t="shared" si="1067"/>
        <v>3.2947695504655657E-2</v>
      </c>
      <c r="L479" s="109">
        <f t="shared" si="1067"/>
        <v>49.208055026203738</v>
      </c>
      <c r="M479" s="109">
        <f t="shared" si="1067"/>
        <v>25.753955169680363</v>
      </c>
      <c r="N479" s="109">
        <f t="shared" si="1067"/>
        <v>0.15122066686932747</v>
      </c>
      <c r="O479" s="109">
        <f t="shared" si="1067"/>
        <v>1.8845882538143741</v>
      </c>
      <c r="P479" s="109">
        <f t="shared" si="1067"/>
        <v>1.7080072059311748</v>
      </c>
      <c r="Q479" s="109">
        <f t="shared" si="1067"/>
        <v>0.15122066686932747</v>
      </c>
      <c r="R479" s="109">
        <f t="shared" si="1068"/>
        <v>1.0627849153034712</v>
      </c>
      <c r="S479" s="109">
        <f t="shared" si="1068"/>
        <v>11.030343741954825</v>
      </c>
      <c r="T479" s="109">
        <f t="shared" si="1068"/>
        <v>17.798223786462803</v>
      </c>
      <c r="U479" s="109">
        <f t="shared" si="1068"/>
        <v>0.20534608545040689</v>
      </c>
      <c r="V479" s="109">
        <f t="shared" si="1068"/>
        <v>0.27439584393779259</v>
      </c>
      <c r="W479" s="109">
        <f t="shared" si="1068"/>
        <v>503.42744233081572</v>
      </c>
      <c r="X479" s="109">
        <f t="shared" si="1068"/>
        <v>0.15122066686932747</v>
      </c>
      <c r="Y479" s="109">
        <f t="shared" si="1068"/>
        <v>47.269347098456379</v>
      </c>
      <c r="Z479" s="109">
        <f t="shared" si="1068"/>
        <v>321.34474254590236</v>
      </c>
      <c r="AA479" s="109">
        <f t="shared" si="1068"/>
        <v>3.4045741408383638</v>
      </c>
      <c r="AB479" s="109">
        <f t="shared" si="1069"/>
        <v>97.16857919150992</v>
      </c>
      <c r="AC479" s="109">
        <f t="shared" si="1069"/>
        <v>0.16854158863459109</v>
      </c>
      <c r="AD479" s="109">
        <f t="shared" si="1069"/>
        <v>13.244957566281485</v>
      </c>
      <c r="AE479" s="109">
        <f t="shared" si="1069"/>
        <v>0.82374677299717203</v>
      </c>
      <c r="AF479" s="109">
        <f t="shared" si="1069"/>
        <v>61.184547696340303</v>
      </c>
      <c r="AG479" s="109">
        <f t="shared" si="1069"/>
        <v>2.0792931447214085</v>
      </c>
      <c r="AH479" s="109">
        <f t="shared" si="1069"/>
        <v>10.013417031675065</v>
      </c>
      <c r="AI479" s="109">
        <f t="shared" si="1069"/>
        <v>0.15122066686932747</v>
      </c>
      <c r="AJ479" s="109">
        <f t="shared" si="1069"/>
        <v>19.030446953709777</v>
      </c>
      <c r="AK479" s="109">
        <f t="shared" si="1069"/>
        <v>36.143398876734878</v>
      </c>
      <c r="AL479" s="109">
        <f t="shared" si="1070"/>
        <v>126.17914388883881</v>
      </c>
      <c r="AM479" s="109">
        <f t="shared" si="1070"/>
        <v>1.1048367523717446</v>
      </c>
      <c r="AN479" s="109">
        <f t="shared" si="1070"/>
        <v>9.3859297291840473</v>
      </c>
      <c r="AO479" s="109">
        <f t="shared" si="1070"/>
        <v>54.195844776860206</v>
      </c>
      <c r="AP479" s="109">
        <f t="shared" si="1070"/>
        <v>32.087238382938672</v>
      </c>
      <c r="AQ479" s="109">
        <f t="shared" si="1070"/>
        <v>0.14547710321603394</v>
      </c>
      <c r="AR479" s="109">
        <f t="shared" si="1070"/>
        <v>0.15122066686932747</v>
      </c>
      <c r="AS479" s="109">
        <f t="shared" si="1070"/>
        <v>22.031393574291208</v>
      </c>
      <c r="AT479" s="109">
        <f t="shared" si="1070"/>
        <v>22.477642817744805</v>
      </c>
      <c r="AU479" s="109">
        <f t="shared" si="1070"/>
        <v>41.790840978980626</v>
      </c>
      <c r="AV479" s="109">
        <f t="shared" si="1071"/>
        <v>1.6202459627285497</v>
      </c>
      <c r="AW479" s="109">
        <f t="shared" si="1071"/>
        <v>174.90696500756232</v>
      </c>
      <c r="AX479" s="109">
        <f t="shared" si="1071"/>
        <v>3.6719448467965354</v>
      </c>
      <c r="AY479" s="109">
        <f t="shared" si="1071"/>
        <v>0.52586557611998597</v>
      </c>
      <c r="AZ479" s="109">
        <f t="shared" si="1071"/>
        <v>1.2974133498583953</v>
      </c>
      <c r="BA479" s="109">
        <f t="shared" si="1071"/>
        <v>51.205644807815709</v>
      </c>
      <c r="BB479" s="109">
        <f t="shared" si="1071"/>
        <v>35.620969830102993</v>
      </c>
      <c r="BC479" s="109">
        <f t="shared" si="1071"/>
        <v>34.193441586386065</v>
      </c>
      <c r="BD479" s="109">
        <f t="shared" si="1071"/>
        <v>24.840774528510579</v>
      </c>
      <c r="BE479" s="109">
        <f t="shared" si="1071"/>
        <v>166.14873644128443</v>
      </c>
      <c r="BF479" s="109">
        <f t="shared" si="1072"/>
        <v>24.596249330870879</v>
      </c>
      <c r="BG479" s="109">
        <f t="shared" si="1072"/>
        <v>14.808192641773219</v>
      </c>
      <c r="BH479" s="109">
        <f t="shared" si="1072"/>
        <v>35.945238349287969</v>
      </c>
      <c r="BI479" s="109">
        <f t="shared" si="1072"/>
        <v>30.435739905620981</v>
      </c>
      <c r="BJ479" s="109">
        <f t="shared" si="1072"/>
        <v>21.611014945758253</v>
      </c>
      <c r="BK479" s="109">
        <f t="shared" si="1072"/>
        <v>0.15122066686932747</v>
      </c>
      <c r="BL479" s="109">
        <f t="shared" si="1072"/>
        <v>46.850809342848059</v>
      </c>
      <c r="BM479" s="109">
        <f t="shared" si="1072"/>
        <v>5.7146313243762474</v>
      </c>
      <c r="BN479" s="109">
        <f t="shared" si="1072"/>
        <v>49.049537181564773</v>
      </c>
      <c r="BO479" s="109">
        <f t="shared" si="1072"/>
        <v>55.819593411179447</v>
      </c>
      <c r="BP479" s="109">
        <f t="shared" si="1073"/>
        <v>116.58172172824992</v>
      </c>
      <c r="BQ479" s="109">
        <f t="shared" si="1073"/>
        <v>77.921595378278852</v>
      </c>
      <c r="BR479" s="109">
        <f t="shared" si="1073"/>
        <v>4.6845814423636609</v>
      </c>
      <c r="BS479" s="109">
        <f t="shared" si="1073"/>
        <v>43.659919173464573</v>
      </c>
      <c r="BT479" s="109">
        <f t="shared" si="1073"/>
        <v>51.887027892140175</v>
      </c>
      <c r="BU479" s="109">
        <f t="shared" si="1073"/>
        <v>0.38191102025670487</v>
      </c>
      <c r="BV479" s="109">
        <f t="shared" si="1073"/>
        <v>0.68241034524777844</v>
      </c>
      <c r="BW479" s="109">
        <f t="shared" si="1073"/>
        <v>3.3481923036843657</v>
      </c>
      <c r="BX479" s="109">
        <f t="shared" si="1073"/>
        <v>69.47189619989112</v>
      </c>
      <c r="BY479" s="109">
        <f t="shared" si="1073"/>
        <v>0.13242959093193968</v>
      </c>
      <c r="BZ479" s="109">
        <f t="shared" si="1074"/>
        <v>5.3380457413638283</v>
      </c>
      <c r="CA479" s="109">
        <f t="shared" si="1074"/>
        <v>25.829322830711504</v>
      </c>
      <c r="CB479" s="109">
        <f t="shared" si="1074"/>
        <v>35.151890893079226</v>
      </c>
      <c r="CC479" s="109">
        <f t="shared" si="1074"/>
        <v>51.458713856144762</v>
      </c>
      <c r="CD479" s="109">
        <f t="shared" si="1074"/>
        <v>20.34556550534489</v>
      </c>
      <c r="CE479" s="109">
        <f t="shared" si="1074"/>
        <v>0.63828599558639421</v>
      </c>
      <c r="CF479" s="109">
        <f t="shared" si="1074"/>
        <v>25.231955014743637</v>
      </c>
      <c r="CG479" s="109">
        <f t="shared" si="1074"/>
        <v>1.5378091512902889E-2</v>
      </c>
      <c r="CH479" s="109">
        <f t="shared" si="1074"/>
        <v>0.15122066686932747</v>
      </c>
      <c r="CI479" s="109">
        <f t="shared" si="1074"/>
        <v>0.76914604886865179</v>
      </c>
      <c r="CJ479" s="109">
        <f t="shared" si="1075"/>
        <v>40.324771924899309</v>
      </c>
      <c r="CK479" s="109">
        <f t="shared" si="1075"/>
        <v>37.787344919309803</v>
      </c>
      <c r="CL479" s="109">
        <f t="shared" si="1075"/>
        <v>1.1232805418424696</v>
      </c>
      <c r="CM479" s="109">
        <f t="shared" si="1075"/>
        <v>0.21101959701775092</v>
      </c>
      <c r="CN479" s="109">
        <f t="shared" si="1075"/>
        <v>100.32578525105821</v>
      </c>
      <c r="CO479" s="109">
        <f t="shared" si="1075"/>
        <v>33.464761056903214</v>
      </c>
      <c r="CP479" s="109">
        <f t="shared" si="1075"/>
        <v>0.76914604886865179</v>
      </c>
      <c r="CQ479" s="109">
        <f t="shared" si="1075"/>
        <v>107.45145162425865</v>
      </c>
      <c r="CR479" s="109">
        <f t="shared" si="1075"/>
        <v>0.62980030526762787</v>
      </c>
      <c r="CS479" s="109">
        <f t="shared" si="1075"/>
        <v>66.417508379293707</v>
      </c>
      <c r="CT479" s="109">
        <f t="shared" si="1076"/>
        <v>12.223646864213473</v>
      </c>
      <c r="CU479" s="109">
        <f t="shared" si="1076"/>
        <v>67.52827666299828</v>
      </c>
      <c r="CV479" s="109">
        <f t="shared" si="1076"/>
        <v>60.891407245647549</v>
      </c>
      <c r="CW479" s="109">
        <f t="shared" si="1076"/>
        <v>11.778205770411585</v>
      </c>
      <c r="CX479" s="109">
        <f t="shared" si="1076"/>
        <v>3.36386698171912</v>
      </c>
      <c r="CY479" s="109">
        <f t="shared" si="1076"/>
        <v>40.520777569325361</v>
      </c>
      <c r="CZ479" s="109">
        <f t="shared" si="1076"/>
        <v>11.980767106276986</v>
      </c>
      <c r="DA479" s="109">
        <f t="shared" si="1076"/>
        <v>19.622795537479199</v>
      </c>
      <c r="DB479" s="109">
        <f t="shared" si="1076"/>
        <v>105.89873760408541</v>
      </c>
      <c r="DC479" s="109">
        <f t="shared" si="1076"/>
        <v>347.16932736583982</v>
      </c>
      <c r="DD479" s="109">
        <f t="shared" si="1077"/>
        <v>3.7059887783815091</v>
      </c>
      <c r="DE479" s="109">
        <f t="shared" si="1077"/>
        <v>13.514673072964218</v>
      </c>
      <c r="DF479" s="109">
        <f t="shared" si="1077"/>
        <v>0.76914604886865179</v>
      </c>
      <c r="DG479" s="109">
        <f t="shared" si="1077"/>
        <v>270.2251479573934</v>
      </c>
      <c r="DH479" s="109">
        <f t="shared" si="1077"/>
        <v>279.04266667910275</v>
      </c>
      <c r="DI479" s="109">
        <f t="shared" si="1077"/>
        <v>27.716835631738586</v>
      </c>
      <c r="DJ479" s="109">
        <f t="shared" si="1077"/>
        <v>78.091315453145867</v>
      </c>
      <c r="DK479" s="109">
        <f t="shared" si="1077"/>
        <v>16.176494700647279</v>
      </c>
      <c r="DL479" s="109">
        <f t="shared" si="1077"/>
        <v>31.080453599207331</v>
      </c>
      <c r="DM479" s="109">
        <f t="shared" si="1077"/>
        <v>6.6652464339997284</v>
      </c>
      <c r="DN479" s="109">
        <f t="shared" si="1078"/>
        <v>60.656475471538897</v>
      </c>
      <c r="DO479" s="109">
        <f t="shared" si="1078"/>
        <v>96.156532694619315</v>
      </c>
      <c r="DP479" s="109">
        <f t="shared" si="1078"/>
        <v>2.5862122079016157</v>
      </c>
      <c r="DQ479" s="109">
        <f t="shared" si="1078"/>
        <v>24.873191749968477</v>
      </c>
      <c r="DR479" s="109">
        <f t="shared" si="1078"/>
        <v>49.208055026203738</v>
      </c>
      <c r="DS479" s="109">
        <f t="shared" si="1078"/>
        <v>11.143263280721447</v>
      </c>
      <c r="DT479" s="109">
        <f t="shared" si="1078"/>
        <v>49.208055026203738</v>
      </c>
      <c r="DU479" s="109">
        <f t="shared" si="1078"/>
        <v>0.76914604886865179</v>
      </c>
      <c r="DV479" s="109">
        <f t="shared" si="1078"/>
        <v>37.731606552426051</v>
      </c>
      <c r="DW479" s="109">
        <f t="shared" si="1078"/>
        <v>0.48314854596198881</v>
      </c>
      <c r="DX479" s="109">
        <f t="shared" si="1079"/>
        <v>35.462960446509634</v>
      </c>
      <c r="DY479" s="109">
        <f t="shared" si="1079"/>
        <v>0.35628945821861535</v>
      </c>
      <c r="DZ479" s="109">
        <f t="shared" si="1079"/>
        <v>44.102232220761472</v>
      </c>
      <c r="EA479" s="109">
        <f t="shared" si="1079"/>
        <v>0.27439584393779259</v>
      </c>
      <c r="EB479" s="109">
        <f t="shared" si="1079"/>
        <v>0.76914604886865179</v>
      </c>
      <c r="EC479" s="109">
        <f t="shared" si="1079"/>
        <v>54.094042566568774</v>
      </c>
      <c r="ED479" s="109">
        <f t="shared" si="1079"/>
        <v>13.405301460399345</v>
      </c>
      <c r="EE479" s="109">
        <f t="shared" si="1079"/>
        <v>15.410360772966413</v>
      </c>
      <c r="EF479" s="109">
        <f t="shared" si="1079"/>
        <v>0.76914604886865179</v>
      </c>
      <c r="EG479" s="109">
        <f t="shared" si="1079"/>
        <v>21.388733654189426</v>
      </c>
      <c r="EH479" s="109">
        <f t="shared" si="1080"/>
        <v>0.63828599558639421</v>
      </c>
      <c r="EI479" s="109">
        <f t="shared" si="1080"/>
        <v>9.2523495893064786E-2</v>
      </c>
      <c r="EJ479" s="109">
        <f t="shared" si="1080"/>
        <v>24.766524838795785</v>
      </c>
      <c r="EK479" s="109">
        <f t="shared" si="1080"/>
        <v>152.46302671718914</v>
      </c>
      <c r="EL479" s="109">
        <f t="shared" si="1080"/>
        <v>1.0809073943619658</v>
      </c>
      <c r="EM479" s="109">
        <f t="shared" si="1080"/>
        <v>29.534722741757122</v>
      </c>
      <c r="EN479" s="109">
        <f t="shared" si="1080"/>
        <v>10.839120262161737</v>
      </c>
      <c r="EO479" s="109">
        <f t="shared" si="1080"/>
        <v>0.76914604886865179</v>
      </c>
      <c r="EP479" s="109">
        <f t="shared" si="1080"/>
        <v>55.746022939832315</v>
      </c>
      <c r="EQ479" s="109">
        <f t="shared" si="1080"/>
        <v>19.414666607069705</v>
      </c>
      <c r="ER479" s="109">
        <f t="shared" si="1081"/>
        <v>0.50539649517130114</v>
      </c>
      <c r="ES479" s="109">
        <f t="shared" si="1081"/>
        <v>0.40474423751757427</v>
      </c>
      <c r="ET479" s="109">
        <f t="shared" si="1081"/>
        <v>2.0117999928074424</v>
      </c>
      <c r="EU479" s="109">
        <f t="shared" si="1081"/>
        <v>74.952114404957371</v>
      </c>
      <c r="EV479" s="109">
        <f t="shared" si="1081"/>
        <v>116.05783648882249</v>
      </c>
      <c r="EW479" s="109">
        <f t="shared" si="1081"/>
        <v>1.3075804698209024</v>
      </c>
      <c r="EX479" s="109">
        <f t="shared" si="1081"/>
        <v>0.76914604886865179</v>
      </c>
      <c r="EY479" s="109">
        <f t="shared" si="1081"/>
        <v>4.4729860045717231</v>
      </c>
      <c r="EZ479" s="109">
        <f t="shared" si="1081"/>
        <v>106.52166442238408</v>
      </c>
      <c r="FA479" s="109">
        <f t="shared" si="1081"/>
        <v>86.158060062103345</v>
      </c>
      <c r="FB479" s="109">
        <f t="shared" si="1082"/>
        <v>0.76914604886865179</v>
      </c>
      <c r="FC479" s="109">
        <f t="shared" si="1082"/>
        <v>0.94921032179783671</v>
      </c>
      <c r="FD479" s="109">
        <f t="shared" si="1082"/>
        <v>7.0633078876784472</v>
      </c>
      <c r="FE479" s="109">
        <f t="shared" si="1082"/>
        <v>12.078560338100518</v>
      </c>
      <c r="FF479" s="109">
        <f t="shared" si="1082"/>
        <v>2.3034039707934633</v>
      </c>
      <c r="FG479" s="109">
        <f t="shared" si="1082"/>
        <v>22.336452059644699</v>
      </c>
      <c r="FH479" s="109">
        <f t="shared" si="1082"/>
        <v>27.369809532416177</v>
      </c>
      <c r="FI479" s="109">
        <f t="shared" si="1082"/>
        <v>26.073746134770712</v>
      </c>
      <c r="FJ479" s="109">
        <f t="shared" si="1082"/>
        <v>15.089775905168022</v>
      </c>
      <c r="FK479" s="109">
        <f t="shared" si="1082"/>
        <v>77.056458801417506</v>
      </c>
      <c r="FL479" s="109">
        <f t="shared" si="1083"/>
        <v>8.7743824674437061</v>
      </c>
      <c r="FM479" s="109">
        <f t="shared" si="1083"/>
        <v>0.42442276128990447</v>
      </c>
      <c r="FN479" s="109">
        <f t="shared" si="1083"/>
        <v>2.3876649420669214</v>
      </c>
      <c r="FO479" s="109">
        <f t="shared" si="1083"/>
        <v>0.15363844787462302</v>
      </c>
      <c r="FP479" s="109">
        <f t="shared" si="1083"/>
        <v>49.208055026203738</v>
      </c>
      <c r="FQ479" s="109">
        <f t="shared" si="1083"/>
        <v>4.3179139434286995</v>
      </c>
      <c r="FR479" s="109">
        <f t="shared" si="1083"/>
        <v>203.70637642811522</v>
      </c>
      <c r="FS479" s="109">
        <f t="shared" si="1083"/>
        <v>116.14472426598513</v>
      </c>
      <c r="FT479" s="109">
        <f t="shared" si="1083"/>
        <v>50.544695192229504</v>
      </c>
      <c r="FU479" s="109">
        <f t="shared" si="1083"/>
        <v>0.52586557611998597</v>
      </c>
      <c r="FV479" s="109">
        <f t="shared" si="1084"/>
        <v>117.57633059861701</v>
      </c>
      <c r="FW479" s="109">
        <f t="shared" si="1084"/>
        <v>0.76914604886865179</v>
      </c>
      <c r="FX479" s="109">
        <f t="shared" si="1084"/>
        <v>24.596249330870879</v>
      </c>
      <c r="FY479" s="109">
        <f t="shared" si="1084"/>
        <v>66.970111359878501</v>
      </c>
      <c r="FZ479" s="109">
        <f t="shared" si="1084"/>
        <v>30.601540662016195</v>
      </c>
      <c r="GA479" s="109">
        <f t="shared" si="1084"/>
        <v>0.25733000969432446</v>
      </c>
      <c r="GB479" s="109">
        <f t="shared" si="1084"/>
        <v>8.7720520613691324</v>
      </c>
      <c r="GC479" s="109">
        <f t="shared" si="1084"/>
        <v>50.053262261621256</v>
      </c>
      <c r="GD479" s="109">
        <f t="shared" si="1084"/>
        <v>43.659919173464573</v>
      </c>
      <c r="GE479" s="109">
        <f t="shared" si="1084"/>
        <v>31.115167925621922</v>
      </c>
      <c r="GF479" s="109">
        <f t="shared" si="1085"/>
        <v>122.10901310783281</v>
      </c>
      <c r="GG479" s="109">
        <f t="shared" si="1085"/>
        <v>0.15122066686932747</v>
      </c>
      <c r="GH479" s="109">
        <f t="shared" si="1085"/>
        <v>0.15122066686932747</v>
      </c>
      <c r="GI479" s="109">
        <f t="shared" si="1085"/>
        <v>24.596249330870879</v>
      </c>
      <c r="GJ479" s="109">
        <f t="shared" si="1085"/>
        <v>0.15122066686932747</v>
      </c>
      <c r="GK479" s="109">
        <f t="shared" si="1085"/>
        <v>4.2492140946113794</v>
      </c>
      <c r="GL479" s="109">
        <f t="shared" si="1085"/>
        <v>0.40841864279305318</v>
      </c>
      <c r="GM479" s="109">
        <f t="shared" si="1085"/>
        <v>1.3550065550808501</v>
      </c>
      <c r="GN479" s="109">
        <f t="shared" si="1085"/>
        <v>6.5818156329247142</v>
      </c>
      <c r="GO479" s="109">
        <f t="shared" si="1085"/>
        <v>114.174442733646</v>
      </c>
      <c r="GP479" s="109">
        <f t="shared" si="1086"/>
        <v>98.157535831620677</v>
      </c>
      <c r="GQ479" s="109">
        <f t="shared" si="1086"/>
        <v>52.623685287352451</v>
      </c>
      <c r="GR479" s="109">
        <f t="shared" si="1086"/>
        <v>1.2778456896243433</v>
      </c>
      <c r="GS479" s="109">
        <f t="shared" si="1086"/>
        <v>372.64332752678547</v>
      </c>
      <c r="GT479" s="109">
        <f t="shared" si="1086"/>
        <v>67.140588198435154</v>
      </c>
      <c r="GU479" s="109">
        <f t="shared" si="1086"/>
        <v>31.209798523925492</v>
      </c>
      <c r="GV479" s="109">
        <f t="shared" si="1086"/>
        <v>3.2947695504655657E-2</v>
      </c>
      <c r="GW479" s="109">
        <f t="shared" si="1086"/>
        <v>12.107625110060376</v>
      </c>
      <c r="GX479" s="109">
        <f t="shared" si="1086"/>
        <v>7.4748087792431797</v>
      </c>
      <c r="GY479" s="109">
        <f t="shared" si="1086"/>
        <v>7.4304164782898026</v>
      </c>
      <c r="GZ479" s="109">
        <f t="shared" si="1087"/>
        <v>65.223227131729061</v>
      </c>
      <c r="HA479" s="109">
        <f t="shared" si="1087"/>
        <v>0.15122066686932747</v>
      </c>
      <c r="HB479" s="109">
        <f t="shared" si="1087"/>
        <v>1.9440411902894768</v>
      </c>
      <c r="HC479" s="109">
        <f t="shared" si="1087"/>
        <v>9.6849004794955373</v>
      </c>
      <c r="HD479" s="109">
        <f t="shared" si="1087"/>
        <v>21.716996047529822</v>
      </c>
      <c r="HE479" s="109">
        <f t="shared" si="1087"/>
        <v>411.82526561221312</v>
      </c>
      <c r="HF479" s="109">
        <f t="shared" si="1087"/>
        <v>68.161665068495708</v>
      </c>
      <c r="HG479" s="109">
        <f t="shared" si="1087"/>
        <v>0.79695517618421663</v>
      </c>
      <c r="HH479" s="109">
        <f t="shared" si="1087"/>
        <v>2.0561360513809381</v>
      </c>
      <c r="HI479" s="109">
        <f t="shared" si="1087"/>
        <v>12.542746354295142</v>
      </c>
      <c r="HJ479" s="109">
        <f t="shared" si="1088"/>
        <v>8.0685320351454481E-2</v>
      </c>
      <c r="HK479" s="109">
        <f t="shared" si="1088"/>
        <v>31.403231326576567</v>
      </c>
      <c r="HL479" s="109">
        <f t="shared" si="1088"/>
        <v>317.90450229441774</v>
      </c>
      <c r="HM479" s="109">
        <f t="shared" si="1088"/>
        <v>0.15122066686932747</v>
      </c>
      <c r="HN479" s="109">
        <f t="shared" si="1088"/>
        <v>114.48511555506393</v>
      </c>
      <c r="HO479" s="109">
        <f t="shared" si="1088"/>
        <v>396.40717669686859</v>
      </c>
      <c r="HP479" s="109">
        <f t="shared" si="1088"/>
        <v>3.0723243775272264</v>
      </c>
      <c r="HQ479" s="109">
        <f t="shared" si="1088"/>
        <v>9.7023098673160373</v>
      </c>
      <c r="HR479" s="109"/>
      <c r="HS479" s="109"/>
      <c r="HT479" s="109"/>
      <c r="HU479" s="109"/>
      <c r="HV479" s="109"/>
      <c r="HW479" s="109"/>
      <c r="HX479" s="109"/>
      <c r="HY479" s="109"/>
      <c r="HZ479" s="109"/>
      <c r="IA479" s="109"/>
      <c r="IB479" s="109"/>
      <c r="IC479" s="109"/>
      <c r="ID479" s="109"/>
      <c r="IE479" s="109"/>
      <c r="IF479" s="109"/>
      <c r="IG479" s="109"/>
      <c r="IH479" s="109"/>
      <c r="II479" s="109"/>
      <c r="IJ479" s="109"/>
      <c r="IK479" s="109"/>
      <c r="IL479" s="109"/>
      <c r="IM479" s="109"/>
      <c r="IN479" s="109"/>
      <c r="IO479" s="109"/>
      <c r="IP479" s="109"/>
      <c r="IQ479" s="109"/>
      <c r="IR479" s="109"/>
      <c r="IS479" s="109"/>
      <c r="IT479" s="109"/>
      <c r="IU479" s="109"/>
      <c r="IV479" s="109"/>
      <c r="IW479" s="109"/>
      <c r="IX479" s="109"/>
      <c r="IY479" s="109"/>
      <c r="IZ479" s="109"/>
      <c r="JA479" s="109"/>
      <c r="JB479" s="109"/>
      <c r="JC479" s="109"/>
      <c r="JD479" s="109"/>
      <c r="JE479" s="109"/>
      <c r="JF479" s="109"/>
      <c r="JG479" s="109"/>
      <c r="JH479" s="109"/>
      <c r="JI479" s="109"/>
      <c r="JJ479" s="109"/>
      <c r="JK479" s="109"/>
      <c r="JL479" s="109"/>
      <c r="JM479" s="109"/>
      <c r="JN479" s="109"/>
      <c r="JO479" s="109"/>
      <c r="JP479" s="109" t="str">
        <f t="shared" si="1044"/>
        <v>Water Pollution_Analgesics, anesthetics &amp; NSAIDs_Unspecified_Health_N/A for WP Interim Methodology</v>
      </c>
    </row>
    <row r="480" spans="2:276">
      <c r="B480" s="112" t="s">
        <v>9</v>
      </c>
      <c r="C480" s="112" t="s">
        <v>522</v>
      </c>
      <c r="D480" s="112" t="s">
        <v>394</v>
      </c>
      <c r="E480" s="112" t="s">
        <v>395</v>
      </c>
      <c r="F480" s="112" t="s">
        <v>390</v>
      </c>
      <c r="G480" s="112" t="s">
        <v>391</v>
      </c>
      <c r="H480" s="109">
        <f t="shared" si="1067"/>
        <v>6.5731735619312408</v>
      </c>
      <c r="I480" s="109">
        <f t="shared" si="1067"/>
        <v>9.6667955385730558E-2</v>
      </c>
      <c r="J480" s="109">
        <f t="shared" si="1067"/>
        <v>5.2277825203403925</v>
      </c>
      <c r="K480" s="109">
        <f t="shared" si="1067"/>
        <v>7.1660795791591278E-2</v>
      </c>
      <c r="L480" s="109">
        <f t="shared" si="1067"/>
        <v>0.49598133420785018</v>
      </c>
      <c r="M480" s="109">
        <f t="shared" si="1067"/>
        <v>1.4219306826375699</v>
      </c>
      <c r="N480" s="109">
        <f t="shared" si="1067"/>
        <v>1.0065251929456689</v>
      </c>
      <c r="O480" s="109">
        <f t="shared" si="1067"/>
        <v>8.1689145329090565E-2</v>
      </c>
      <c r="P480" s="109">
        <f t="shared" si="1067"/>
        <v>4.6016851705419692E-2</v>
      </c>
      <c r="Q480" s="109">
        <f t="shared" si="1067"/>
        <v>1.0065251929456689</v>
      </c>
      <c r="R480" s="109">
        <f t="shared" si="1068"/>
        <v>2.3972682028938805E-2</v>
      </c>
      <c r="S480" s="109">
        <f t="shared" si="1068"/>
        <v>0.10483805708726458</v>
      </c>
      <c r="T480" s="109">
        <f t="shared" si="1068"/>
        <v>0.58557023030944599</v>
      </c>
      <c r="U480" s="109">
        <f t="shared" si="1068"/>
        <v>1.0065251929456689</v>
      </c>
      <c r="V480" s="109">
        <f t="shared" si="1068"/>
        <v>5.9158802582831829</v>
      </c>
      <c r="W480" s="109">
        <f t="shared" si="1068"/>
        <v>4.3789028400686965</v>
      </c>
      <c r="X480" s="109">
        <f t="shared" si="1068"/>
        <v>1.0065251929456689</v>
      </c>
      <c r="Y480" s="109">
        <f t="shared" si="1068"/>
        <v>1.6226869577160068</v>
      </c>
      <c r="Z480" s="109">
        <f t="shared" si="1068"/>
        <v>2.8939025173096966</v>
      </c>
      <c r="AA480" s="109">
        <f t="shared" si="1068"/>
        <v>0.1312506064992976</v>
      </c>
      <c r="AB480" s="109">
        <f t="shared" si="1069"/>
        <v>1.5766747383034654</v>
      </c>
      <c r="AC480" s="109">
        <f t="shared" si="1069"/>
        <v>3.8072639204495919E-3</v>
      </c>
      <c r="AD480" s="109">
        <f t="shared" si="1069"/>
        <v>0.41079438376385574</v>
      </c>
      <c r="AE480" s="109">
        <f t="shared" si="1069"/>
        <v>2.9195832101113324E-2</v>
      </c>
      <c r="AF480" s="109">
        <f t="shared" si="1069"/>
        <v>1.8193607331113364</v>
      </c>
      <c r="AG480" s="109">
        <f t="shared" si="1069"/>
        <v>2.7978088589741559E-2</v>
      </c>
      <c r="AH480" s="109">
        <f t="shared" si="1069"/>
        <v>0.18725384662842015</v>
      </c>
      <c r="AI480" s="109">
        <f t="shared" si="1069"/>
        <v>1.0065251929456689</v>
      </c>
      <c r="AJ480" s="109">
        <f t="shared" si="1069"/>
        <v>1.8085773708682102</v>
      </c>
      <c r="AK480" s="109">
        <f t="shared" si="1069"/>
        <v>0.74080146972529726</v>
      </c>
      <c r="AL480" s="109">
        <f t="shared" si="1070"/>
        <v>4.5971369676246496</v>
      </c>
      <c r="AM480" s="109">
        <f t="shared" si="1070"/>
        <v>2.0653585957964751E-2</v>
      </c>
      <c r="AN480" s="109">
        <f t="shared" si="1070"/>
        <v>1.0998589051804268</v>
      </c>
      <c r="AO480" s="109">
        <f t="shared" si="1070"/>
        <v>0.57442548322050357</v>
      </c>
      <c r="AP480" s="109">
        <f t="shared" si="1070"/>
        <v>0.85530677563556612</v>
      </c>
      <c r="AQ480" s="109">
        <f t="shared" si="1070"/>
        <v>1.3556954634570716E-3</v>
      </c>
      <c r="AR480" s="109">
        <f t="shared" si="1070"/>
        <v>1.0065251929456689</v>
      </c>
      <c r="AS480" s="109">
        <f t="shared" si="1070"/>
        <v>0.36803916840574125</v>
      </c>
      <c r="AT480" s="109">
        <f t="shared" si="1070"/>
        <v>0.24472454313846292</v>
      </c>
      <c r="AU480" s="109">
        <f t="shared" si="1070"/>
        <v>0.49598133420785018</v>
      </c>
      <c r="AV480" s="109">
        <f t="shared" si="1071"/>
        <v>3.293000019814727E-2</v>
      </c>
      <c r="AW480" s="109">
        <f t="shared" si="1071"/>
        <v>0.79237632556348203</v>
      </c>
      <c r="AX480" s="109">
        <f t="shared" si="1071"/>
        <v>7.2317878963131632E-2</v>
      </c>
      <c r="AY480" s="109">
        <f t="shared" si="1071"/>
        <v>1.0998589051804268</v>
      </c>
      <c r="AZ480" s="109">
        <f t="shared" si="1071"/>
        <v>2.3436321507403601E-2</v>
      </c>
      <c r="BA480" s="109">
        <f t="shared" si="1071"/>
        <v>0.53886925716558376</v>
      </c>
      <c r="BB480" s="109">
        <f t="shared" si="1071"/>
        <v>0.62691833405448161</v>
      </c>
      <c r="BC480" s="109">
        <f t="shared" si="1071"/>
        <v>1.2463593588883009</v>
      </c>
      <c r="BD480" s="109">
        <f t="shared" si="1071"/>
        <v>0.69243232426261925</v>
      </c>
      <c r="BE480" s="109">
        <f t="shared" si="1071"/>
        <v>2.4436151406821578</v>
      </c>
      <c r="BF480" s="109">
        <f t="shared" si="1072"/>
        <v>1.0065251929456689</v>
      </c>
      <c r="BG480" s="109">
        <f t="shared" si="1072"/>
        <v>0.72768359470851629</v>
      </c>
      <c r="BH480" s="109">
        <f t="shared" si="1072"/>
        <v>0.50279096385504929</v>
      </c>
      <c r="BI480" s="109">
        <f t="shared" si="1072"/>
        <v>0.61032146625110839</v>
      </c>
      <c r="BJ480" s="109">
        <f t="shared" si="1072"/>
        <v>2.4780604305843972</v>
      </c>
      <c r="BK480" s="109">
        <f t="shared" si="1072"/>
        <v>1.0065251929456689</v>
      </c>
      <c r="BL480" s="109">
        <f t="shared" si="1072"/>
        <v>3.2530291158869757</v>
      </c>
      <c r="BM480" s="109">
        <f t="shared" si="1072"/>
        <v>0.29055720229452592</v>
      </c>
      <c r="BN480" s="109">
        <f t="shared" si="1072"/>
        <v>0.87880038188803589</v>
      </c>
      <c r="BO480" s="109">
        <f t="shared" si="1072"/>
        <v>1.9538645955769252</v>
      </c>
      <c r="BP480" s="109">
        <f t="shared" si="1073"/>
        <v>0.99903302569897079</v>
      </c>
      <c r="BQ480" s="109">
        <f t="shared" si="1073"/>
        <v>4.1785481636583004</v>
      </c>
      <c r="BR480" s="109">
        <f t="shared" si="1073"/>
        <v>4.9323450001388311E-2</v>
      </c>
      <c r="BS480" s="109">
        <f t="shared" si="1073"/>
        <v>1.0998589051804268</v>
      </c>
      <c r="BT480" s="109">
        <f t="shared" si="1073"/>
        <v>2.4292867870907182</v>
      </c>
      <c r="BU480" s="109">
        <f t="shared" si="1073"/>
        <v>0.72768359470851629</v>
      </c>
      <c r="BV480" s="109">
        <f t="shared" si="1073"/>
        <v>7.1660795791591278E-2</v>
      </c>
      <c r="BW480" s="109">
        <f t="shared" si="1073"/>
        <v>1.2262881578733065E-2</v>
      </c>
      <c r="BX480" s="109">
        <f t="shared" si="1073"/>
        <v>0.5755805874527804</v>
      </c>
      <c r="BY480" s="109">
        <f t="shared" si="1073"/>
        <v>7.1660795791591278E-2</v>
      </c>
      <c r="BZ480" s="109">
        <f t="shared" si="1074"/>
        <v>3.3204194465711462E-2</v>
      </c>
      <c r="CA480" s="109">
        <f t="shared" si="1074"/>
        <v>1.0998589051804268</v>
      </c>
      <c r="CB480" s="109">
        <f t="shared" si="1074"/>
        <v>1.5535614225839123</v>
      </c>
      <c r="CC480" s="109">
        <f t="shared" si="1074"/>
        <v>0.51706311384913439</v>
      </c>
      <c r="CD480" s="109">
        <f t="shared" si="1074"/>
        <v>0.37233169158630297</v>
      </c>
      <c r="CE480" s="109">
        <f t="shared" si="1074"/>
        <v>0.49598133420785018</v>
      </c>
      <c r="CF480" s="109">
        <f t="shared" si="1074"/>
        <v>0.44034764984670532</v>
      </c>
      <c r="CG480" s="109">
        <f t="shared" si="1074"/>
        <v>5.6530615914312892E-4</v>
      </c>
      <c r="CH480" s="109">
        <f t="shared" si="1074"/>
        <v>1.0065251929456689</v>
      </c>
      <c r="CI480" s="109">
        <f t="shared" si="1074"/>
        <v>1.8085773708682102</v>
      </c>
      <c r="CJ480" s="109">
        <f t="shared" si="1075"/>
        <v>1.1298455137287813</v>
      </c>
      <c r="CK480" s="109">
        <f t="shared" si="1075"/>
        <v>1.6886922979880861</v>
      </c>
      <c r="CL480" s="109">
        <f t="shared" si="1075"/>
        <v>8.9478271700871845E-2</v>
      </c>
      <c r="CM480" s="109">
        <f t="shared" si="1075"/>
        <v>3.6810663266863596E-3</v>
      </c>
      <c r="CN480" s="109">
        <f t="shared" si="1075"/>
        <v>9.3884304127705125</v>
      </c>
      <c r="CO480" s="109">
        <f t="shared" si="1075"/>
        <v>1.7530445259029741</v>
      </c>
      <c r="CP480" s="109">
        <f t="shared" si="1075"/>
        <v>1.8085773708682102</v>
      </c>
      <c r="CQ480" s="109">
        <f t="shared" si="1075"/>
        <v>1.1816366074926468</v>
      </c>
      <c r="CR480" s="109">
        <f t="shared" si="1075"/>
        <v>8.7209321259653066E-3</v>
      </c>
      <c r="CS480" s="109">
        <f t="shared" si="1075"/>
        <v>1.4275356958501362</v>
      </c>
      <c r="CT480" s="109">
        <f t="shared" si="1076"/>
        <v>0.14404152424159894</v>
      </c>
      <c r="CU480" s="109">
        <f t="shared" si="1076"/>
        <v>1.0819284380682308</v>
      </c>
      <c r="CV480" s="109">
        <f t="shared" si="1076"/>
        <v>1.3244112750666852</v>
      </c>
      <c r="CW480" s="109">
        <f t="shared" si="1076"/>
        <v>0.2685486784302118</v>
      </c>
      <c r="CX480" s="109">
        <f t="shared" si="1076"/>
        <v>0.49598133420785018</v>
      </c>
      <c r="CY480" s="109">
        <f t="shared" si="1076"/>
        <v>0.50958565032057879</v>
      </c>
      <c r="CZ480" s="109">
        <f t="shared" si="1076"/>
        <v>0.19469829657048607</v>
      </c>
      <c r="DA480" s="109">
        <f t="shared" si="1076"/>
        <v>1.0065251929456689</v>
      </c>
      <c r="DB480" s="109">
        <f t="shared" si="1076"/>
        <v>0.61883548498545982</v>
      </c>
      <c r="DC480" s="109">
        <f t="shared" si="1076"/>
        <v>17.040605281869393</v>
      </c>
      <c r="DD480" s="109">
        <f t="shared" si="1077"/>
        <v>5.5715491999934592E-2</v>
      </c>
      <c r="DE480" s="109">
        <f t="shared" si="1077"/>
        <v>0.20879554014504068</v>
      </c>
      <c r="DF480" s="109">
        <f t="shared" si="1077"/>
        <v>1.8085773708682102</v>
      </c>
      <c r="DG480" s="109">
        <f t="shared" si="1077"/>
        <v>9.6177388733686868</v>
      </c>
      <c r="DH480" s="109">
        <f t="shared" si="1077"/>
        <v>5.0348271750185001</v>
      </c>
      <c r="DI480" s="109">
        <f t="shared" si="1077"/>
        <v>0.72768359470851629</v>
      </c>
      <c r="DJ480" s="109">
        <f t="shared" si="1077"/>
        <v>5.9158802582831829</v>
      </c>
      <c r="DK480" s="109">
        <f t="shared" si="1077"/>
        <v>0.79492965030290264</v>
      </c>
      <c r="DL480" s="109">
        <f t="shared" si="1077"/>
        <v>0.26995791991254992</v>
      </c>
      <c r="DM480" s="109">
        <f t="shared" si="1077"/>
        <v>0.1409170300166106</v>
      </c>
      <c r="DN480" s="109">
        <f t="shared" si="1078"/>
        <v>5.9158802582831829</v>
      </c>
      <c r="DO480" s="109">
        <f t="shared" si="1078"/>
        <v>4.929046002048441</v>
      </c>
      <c r="DP480" s="109">
        <f t="shared" si="1078"/>
        <v>0.10944186048568903</v>
      </c>
      <c r="DQ480" s="109">
        <f t="shared" si="1078"/>
        <v>1.4668732404409055</v>
      </c>
      <c r="DR480" s="109">
        <f t="shared" si="1078"/>
        <v>0.49598133420785018</v>
      </c>
      <c r="DS480" s="109">
        <f t="shared" si="1078"/>
        <v>0.21800608136754202</v>
      </c>
      <c r="DT480" s="109">
        <f t="shared" si="1078"/>
        <v>0.49598133420785018</v>
      </c>
      <c r="DU480" s="109">
        <f t="shared" si="1078"/>
        <v>1.8085773708682102</v>
      </c>
      <c r="DV480" s="109">
        <f t="shared" si="1078"/>
        <v>0.92781858803489425</v>
      </c>
      <c r="DW480" s="109">
        <f t="shared" si="1078"/>
        <v>5.9709913924435205E-3</v>
      </c>
      <c r="DX480" s="109">
        <f t="shared" si="1079"/>
        <v>0.63377735098228372</v>
      </c>
      <c r="DY480" s="109">
        <f t="shared" si="1079"/>
        <v>3.1619973030835835</v>
      </c>
      <c r="DZ480" s="109">
        <f t="shared" si="1079"/>
        <v>0.35341287571669805</v>
      </c>
      <c r="EA480" s="109">
        <f t="shared" si="1079"/>
        <v>5.9158802582831829</v>
      </c>
      <c r="EB480" s="109">
        <f t="shared" si="1079"/>
        <v>1.8085773708682102</v>
      </c>
      <c r="EC480" s="109">
        <f t="shared" si="1079"/>
        <v>1.5770449210015851</v>
      </c>
      <c r="ED480" s="109">
        <f t="shared" si="1079"/>
        <v>1.0998589051804268</v>
      </c>
      <c r="EE480" s="109">
        <f t="shared" si="1079"/>
        <v>0.35230256615241351</v>
      </c>
      <c r="EF480" s="109">
        <f t="shared" si="1079"/>
        <v>1.8085773708682102</v>
      </c>
      <c r="EG480" s="109">
        <f t="shared" si="1079"/>
        <v>0.85505228173051495</v>
      </c>
      <c r="EH480" s="109">
        <f t="shared" si="1080"/>
        <v>0.49598133420785018</v>
      </c>
      <c r="EI480" s="109">
        <f t="shared" si="1080"/>
        <v>4.8404293150471353E-3</v>
      </c>
      <c r="EJ480" s="109">
        <f t="shared" si="1080"/>
        <v>0.72768359470851629</v>
      </c>
      <c r="EK480" s="109">
        <f t="shared" si="1080"/>
        <v>10.305604320790406</v>
      </c>
      <c r="EL480" s="109">
        <f t="shared" si="1080"/>
        <v>4.8434539624636917E-2</v>
      </c>
      <c r="EM480" s="109">
        <f t="shared" si="1080"/>
        <v>0.62744821223166625</v>
      </c>
      <c r="EN480" s="109">
        <f t="shared" si="1080"/>
        <v>0.29293584747944362</v>
      </c>
      <c r="EO480" s="109">
        <f t="shared" si="1080"/>
        <v>1.8085773708682102</v>
      </c>
      <c r="EP480" s="109">
        <f t="shared" si="1080"/>
        <v>1.7743609295551419</v>
      </c>
      <c r="EQ480" s="109">
        <f t="shared" si="1080"/>
        <v>0.20571171101906355</v>
      </c>
      <c r="ER480" s="109">
        <f t="shared" si="1081"/>
        <v>7.1660795791591278E-2</v>
      </c>
      <c r="ES480" s="109">
        <f t="shared" si="1081"/>
        <v>3.2160352785549531E-2</v>
      </c>
      <c r="ET480" s="109">
        <f t="shared" si="1081"/>
        <v>9.9918500583740744E-2</v>
      </c>
      <c r="EU480" s="109">
        <f t="shared" si="1081"/>
        <v>2.8649001700898671</v>
      </c>
      <c r="EV480" s="109">
        <f t="shared" si="1081"/>
        <v>3.5490021241626883</v>
      </c>
      <c r="EW480" s="109">
        <f t="shared" si="1081"/>
        <v>3.8632787867125415E-2</v>
      </c>
      <c r="EX480" s="109">
        <f t="shared" si="1081"/>
        <v>1.8085773708682102</v>
      </c>
      <c r="EY480" s="109">
        <f t="shared" si="1081"/>
        <v>1.7569248276698785E-2</v>
      </c>
      <c r="EZ480" s="109">
        <f t="shared" si="1081"/>
        <v>2.4798339823643585</v>
      </c>
      <c r="FA480" s="109">
        <f t="shared" si="1081"/>
        <v>2.6522423638650037</v>
      </c>
      <c r="FB480" s="109">
        <f t="shared" si="1082"/>
        <v>1.8085773708682102</v>
      </c>
      <c r="FC480" s="109">
        <f t="shared" si="1082"/>
        <v>8.4225674785906535E-2</v>
      </c>
      <c r="FD480" s="109">
        <f t="shared" si="1082"/>
        <v>0.178941748230732</v>
      </c>
      <c r="FE480" s="109">
        <f t="shared" si="1082"/>
        <v>7.9671326767237122E-2</v>
      </c>
      <c r="FF480" s="109">
        <f t="shared" si="1082"/>
        <v>5.8117356539733947E-2</v>
      </c>
      <c r="FG480" s="109">
        <f t="shared" si="1082"/>
        <v>0.62552715923163116</v>
      </c>
      <c r="FH480" s="109">
        <f t="shared" si="1082"/>
        <v>0.48890473570898924</v>
      </c>
      <c r="FI480" s="109">
        <f t="shared" si="1082"/>
        <v>1.0625916083181977</v>
      </c>
      <c r="FJ480" s="109">
        <f t="shared" si="1082"/>
        <v>1.0065251929456689</v>
      </c>
      <c r="FK480" s="109">
        <f t="shared" si="1082"/>
        <v>5.9158802582831829</v>
      </c>
      <c r="FL480" s="109">
        <f t="shared" si="1083"/>
        <v>0.21326875092766095</v>
      </c>
      <c r="FM480" s="109">
        <f t="shared" si="1083"/>
        <v>3.1846819665904318E-3</v>
      </c>
      <c r="FN480" s="109">
        <f t="shared" si="1083"/>
        <v>9.8044534686444057E-2</v>
      </c>
      <c r="FO480" s="109">
        <f t="shared" si="1083"/>
        <v>7.1660795791591278E-2</v>
      </c>
      <c r="FP480" s="109">
        <f t="shared" si="1083"/>
        <v>0.49598133420785018</v>
      </c>
      <c r="FQ480" s="109">
        <f t="shared" si="1083"/>
        <v>1.0998589051804268</v>
      </c>
      <c r="FR480" s="109">
        <f t="shared" si="1083"/>
        <v>3.4565095580398006</v>
      </c>
      <c r="FS480" s="109">
        <f t="shared" si="1083"/>
        <v>1.1347950570956933</v>
      </c>
      <c r="FT480" s="109">
        <f t="shared" si="1083"/>
        <v>1.4227983568204547</v>
      </c>
      <c r="FU480" s="109">
        <f t="shared" si="1083"/>
        <v>1.0998589051804268</v>
      </c>
      <c r="FV480" s="109">
        <f t="shared" si="1084"/>
        <v>2.4089079295787914</v>
      </c>
      <c r="FW480" s="109">
        <f t="shared" si="1084"/>
        <v>1.8085773708682102</v>
      </c>
      <c r="FX480" s="109">
        <f t="shared" si="1084"/>
        <v>1.0065251929456689</v>
      </c>
      <c r="FY480" s="109">
        <f t="shared" si="1084"/>
        <v>1.6517105063660111</v>
      </c>
      <c r="FZ480" s="109">
        <f t="shared" si="1084"/>
        <v>0.7071469518566057</v>
      </c>
      <c r="GA480" s="109">
        <f t="shared" si="1084"/>
        <v>0.15884935256028554</v>
      </c>
      <c r="GB480" s="109">
        <f t="shared" si="1084"/>
        <v>0.55493010899216788</v>
      </c>
      <c r="GC480" s="109">
        <f t="shared" si="1084"/>
        <v>2.6108305953975322</v>
      </c>
      <c r="GD480" s="109">
        <f t="shared" si="1084"/>
        <v>1.0998589051804268</v>
      </c>
      <c r="GE480" s="109">
        <f t="shared" si="1084"/>
        <v>0.60494400877640808</v>
      </c>
      <c r="GF480" s="109">
        <f t="shared" si="1085"/>
        <v>4.9169713465510121</v>
      </c>
      <c r="GG480" s="109">
        <f t="shared" si="1085"/>
        <v>1.0065251929456689</v>
      </c>
      <c r="GH480" s="109">
        <f t="shared" si="1085"/>
        <v>1.0065251929456689</v>
      </c>
      <c r="GI480" s="109">
        <f t="shared" si="1085"/>
        <v>1.0065251929456689</v>
      </c>
      <c r="GJ480" s="109">
        <f t="shared" si="1085"/>
        <v>1.0065251929456689</v>
      </c>
      <c r="GK480" s="109">
        <f t="shared" si="1085"/>
        <v>0.12162117039070602</v>
      </c>
      <c r="GL480" s="109">
        <f t="shared" si="1085"/>
        <v>2.0412123740806462E-2</v>
      </c>
      <c r="GM480" s="109">
        <f t="shared" si="1085"/>
        <v>1.2533007494506867E-2</v>
      </c>
      <c r="GN480" s="109">
        <f t="shared" si="1085"/>
        <v>4.4982351122068144E-2</v>
      </c>
      <c r="GO480" s="109">
        <f t="shared" si="1085"/>
        <v>5.3641386051749613</v>
      </c>
      <c r="GP480" s="109">
        <f t="shared" si="1086"/>
        <v>1.8085773708682102</v>
      </c>
      <c r="GQ480" s="109">
        <f t="shared" si="1086"/>
        <v>2.7333309096992382</v>
      </c>
      <c r="GR480" s="109">
        <f t="shared" si="1086"/>
        <v>1.1948199765719515E-2</v>
      </c>
      <c r="GS480" s="109">
        <f t="shared" si="1086"/>
        <v>2.0086262492536058</v>
      </c>
      <c r="GT480" s="109">
        <f t="shared" si="1086"/>
        <v>1.8085773708682102</v>
      </c>
      <c r="GU480" s="109">
        <f t="shared" si="1086"/>
        <v>1.1138632218069688</v>
      </c>
      <c r="GV480" s="109">
        <f t="shared" si="1086"/>
        <v>7.1660795791591278E-2</v>
      </c>
      <c r="GW480" s="109">
        <f t="shared" si="1086"/>
        <v>1.0065251929456689</v>
      </c>
      <c r="GX480" s="109">
        <f t="shared" si="1086"/>
        <v>0.50344901593577596</v>
      </c>
      <c r="GY480" s="109">
        <f t="shared" si="1086"/>
        <v>0.28449721276209811</v>
      </c>
      <c r="GZ480" s="109">
        <f t="shared" si="1087"/>
        <v>0.97319154833857913</v>
      </c>
      <c r="HA480" s="109">
        <f t="shared" si="1087"/>
        <v>1.0065251929456689</v>
      </c>
      <c r="HB480" s="109">
        <f t="shared" si="1087"/>
        <v>7.1660795791591278E-2</v>
      </c>
      <c r="HC480" s="109">
        <f t="shared" si="1087"/>
        <v>7.6443273023336547E-2</v>
      </c>
      <c r="HD480" s="109">
        <f t="shared" si="1087"/>
        <v>0.66345781725225039</v>
      </c>
      <c r="HE480" s="109">
        <f t="shared" si="1087"/>
        <v>17.385708485653538</v>
      </c>
      <c r="HF480" s="109">
        <f t="shared" si="1087"/>
        <v>0.80143288166327964</v>
      </c>
      <c r="HG480" s="109">
        <f t="shared" si="1087"/>
        <v>9.5007901387485771E-3</v>
      </c>
      <c r="HH480" s="109">
        <f t="shared" si="1087"/>
        <v>7.1283479291654545E-2</v>
      </c>
      <c r="HI480" s="109">
        <f t="shared" si="1087"/>
        <v>0.52688283556830151</v>
      </c>
      <c r="HJ480" s="109">
        <f t="shared" si="1088"/>
        <v>7.1660795791591278E-2</v>
      </c>
      <c r="HK480" s="109">
        <f t="shared" si="1088"/>
        <v>1.0065251929456689</v>
      </c>
      <c r="HL480" s="109">
        <f t="shared" si="1088"/>
        <v>4.1887192565992004</v>
      </c>
      <c r="HM480" s="109">
        <f t="shared" si="1088"/>
        <v>1.0065251929456689</v>
      </c>
      <c r="HN480" s="109">
        <f t="shared" si="1088"/>
        <v>5.9158802582831829</v>
      </c>
      <c r="HO480" s="109">
        <f t="shared" si="1088"/>
        <v>19.234912687710278</v>
      </c>
      <c r="HP480" s="109">
        <f t="shared" si="1088"/>
        <v>2.6619879620814232E-2</v>
      </c>
      <c r="HQ480" s="109">
        <f t="shared" si="1088"/>
        <v>0.25786485663405856</v>
      </c>
      <c r="HR480" s="109"/>
      <c r="HS480" s="109"/>
      <c r="HT480" s="109"/>
      <c r="HU480" s="109"/>
      <c r="HV480" s="109"/>
      <c r="HW480" s="109"/>
      <c r="HX480" s="109"/>
      <c r="HY480" s="109"/>
      <c r="HZ480" s="109"/>
      <c r="IA480" s="109"/>
      <c r="IB480" s="109"/>
      <c r="IC480" s="109"/>
      <c r="ID480" s="109"/>
      <c r="IE480" s="109"/>
      <c r="IF480" s="109"/>
      <c r="IG480" s="109"/>
      <c r="IH480" s="109"/>
      <c r="II480" s="109"/>
      <c r="IJ480" s="109"/>
      <c r="IK480" s="109"/>
      <c r="IL480" s="109"/>
      <c r="IM480" s="109"/>
      <c r="IN480" s="109"/>
      <c r="IO480" s="109"/>
      <c r="IP480" s="109"/>
      <c r="IQ480" s="109"/>
      <c r="IR480" s="109"/>
      <c r="IS480" s="109"/>
      <c r="IT480" s="109"/>
      <c r="IU480" s="109"/>
      <c r="IV480" s="109"/>
      <c r="IW480" s="109"/>
      <c r="IX480" s="109"/>
      <c r="IY480" s="109"/>
      <c r="IZ480" s="109"/>
      <c r="JA480" s="109"/>
      <c r="JB480" s="109"/>
      <c r="JC480" s="109"/>
      <c r="JD480" s="109"/>
      <c r="JE480" s="109"/>
      <c r="JF480" s="109"/>
      <c r="JG480" s="109"/>
      <c r="JH480" s="109"/>
      <c r="JI480" s="109"/>
      <c r="JJ480" s="109"/>
      <c r="JK480" s="109"/>
      <c r="JL480" s="109"/>
      <c r="JM480" s="109"/>
      <c r="JN480" s="109"/>
      <c r="JO480" s="109"/>
      <c r="JP480" s="109" t="str">
        <f t="shared" si="1044"/>
        <v>Water Pollution_Antibiotics_Freshwater_Health_N/A for WP Interim Methodology</v>
      </c>
    </row>
    <row r="481" spans="2:276">
      <c r="B481" s="112" t="s">
        <v>9</v>
      </c>
      <c r="C481" s="112" t="s">
        <v>522</v>
      </c>
      <c r="D481" s="112" t="s">
        <v>396</v>
      </c>
      <c r="E481" s="112" t="s">
        <v>395</v>
      </c>
      <c r="F481" s="112" t="s">
        <v>390</v>
      </c>
      <c r="G481" s="112" t="s">
        <v>391</v>
      </c>
      <c r="H481" s="109">
        <f t="shared" ref="H481:Q490" si="1089">INDEX(WP_Health_data,MATCH($JP481,WP_Health_Reference,0),MATCH(H$6,WP_Health_countries,0))</f>
        <v>9.6378406262045196E-6</v>
      </c>
      <c r="I481" s="109">
        <f t="shared" si="1089"/>
        <v>9.1998557037321962E-6</v>
      </c>
      <c r="J481" s="109">
        <f t="shared" si="1089"/>
        <v>2.4889493644581353E-5</v>
      </c>
      <c r="K481" s="109">
        <f t="shared" si="1089"/>
        <v>4.5183522279309742E-6</v>
      </c>
      <c r="L481" s="109">
        <f t="shared" si="1089"/>
        <v>4.7192505303459412E-5</v>
      </c>
      <c r="M481" s="109">
        <f t="shared" si="1089"/>
        <v>2.5109648051826523E-5</v>
      </c>
      <c r="N481" s="109">
        <f t="shared" si="1089"/>
        <v>1.5276616507690721E-5</v>
      </c>
      <c r="O481" s="109">
        <f t="shared" si="1089"/>
        <v>1.6243228077854844E-5</v>
      </c>
      <c r="P481" s="109">
        <f t="shared" si="1089"/>
        <v>1.2195378042778798E-5</v>
      </c>
      <c r="Q481" s="109">
        <f t="shared" si="1089"/>
        <v>1.5276616507690721E-5</v>
      </c>
      <c r="R481" s="109">
        <f t="shared" ref="R481:AA490" si="1090">INDEX(WP_Health_data,MATCH($JP481,WP_Health_Reference,0),MATCH(R$6,WP_Health_countries,0))</f>
        <v>4.6825190124498291E-6</v>
      </c>
      <c r="S481" s="109">
        <f t="shared" si="1090"/>
        <v>1.2141324328835478E-4</v>
      </c>
      <c r="T481" s="109">
        <f t="shared" si="1090"/>
        <v>8.6372840020929514E-6</v>
      </c>
      <c r="U481" s="109">
        <f t="shared" si="1090"/>
        <v>1.5276616507690721E-5</v>
      </c>
      <c r="V481" s="109">
        <f t="shared" si="1090"/>
        <v>3.3887658183122861E-5</v>
      </c>
      <c r="W481" s="109">
        <f t="shared" si="1090"/>
        <v>1.1367813747717071E-4</v>
      </c>
      <c r="X481" s="109">
        <f t="shared" si="1090"/>
        <v>1.5276616507690721E-5</v>
      </c>
      <c r="Y481" s="109">
        <f t="shared" si="1090"/>
        <v>1.0929339498937142E-5</v>
      </c>
      <c r="Z481" s="109">
        <f t="shared" si="1090"/>
        <v>1.3663399391989928E-4</v>
      </c>
      <c r="AA481" s="109">
        <f t="shared" si="1090"/>
        <v>8.0526998205440778E-6</v>
      </c>
      <c r="AB481" s="109">
        <f t="shared" ref="AB481:AK490" si="1091">INDEX(WP_Health_data,MATCH($JP481,WP_Health_Reference,0),MATCH(AB$6,WP_Health_countries,0))</f>
        <v>6.5968235371198161E-5</v>
      </c>
      <c r="AC481" s="109">
        <f t="shared" si="1091"/>
        <v>1.3460972292483142E-5</v>
      </c>
      <c r="AD481" s="109">
        <f t="shared" si="1091"/>
        <v>5.0868479454722995E-6</v>
      </c>
      <c r="AE481" s="109">
        <f t="shared" si="1091"/>
        <v>2.4808226166288548E-5</v>
      </c>
      <c r="AF481" s="109">
        <f t="shared" si="1091"/>
        <v>1.505909148719206E-5</v>
      </c>
      <c r="AG481" s="109">
        <f t="shared" si="1091"/>
        <v>9.9107319018267652E-5</v>
      </c>
      <c r="AH481" s="109">
        <f t="shared" si="1091"/>
        <v>1.8562923019458916E-5</v>
      </c>
      <c r="AI481" s="109">
        <f t="shared" si="1091"/>
        <v>1.5276616507690721E-5</v>
      </c>
      <c r="AJ481" s="109">
        <f t="shared" si="1091"/>
        <v>5.8711082383335045E-5</v>
      </c>
      <c r="AK481" s="109">
        <f t="shared" si="1091"/>
        <v>1.1254323367403542E-5</v>
      </c>
      <c r="AL481" s="109">
        <f t="shared" ref="AL481:AU490" si="1092">INDEX(WP_Health_data,MATCH($JP481,WP_Health_Reference,0),MATCH(AL$6,WP_Health_countries,0))</f>
        <v>6.4497483877783236E-5</v>
      </c>
      <c r="AM481" s="109">
        <f t="shared" si="1092"/>
        <v>5.4599182321811074E-5</v>
      </c>
      <c r="AN481" s="109">
        <f t="shared" si="1092"/>
        <v>4.4825475010099036E-5</v>
      </c>
      <c r="AO481" s="109">
        <f t="shared" si="1092"/>
        <v>1.8722888174555649E-5</v>
      </c>
      <c r="AP481" s="109">
        <f t="shared" si="1092"/>
        <v>5.9141568203142647E-5</v>
      </c>
      <c r="AQ481" s="109">
        <f t="shared" si="1092"/>
        <v>7.4341717971858212E-6</v>
      </c>
      <c r="AR481" s="109">
        <f t="shared" si="1092"/>
        <v>1.5276616507690721E-5</v>
      </c>
      <c r="AS481" s="109">
        <f t="shared" si="1092"/>
        <v>7.4463008016463556E-6</v>
      </c>
      <c r="AT481" s="109">
        <f t="shared" si="1092"/>
        <v>2.0733870180386985E-5</v>
      </c>
      <c r="AU481" s="109">
        <f t="shared" si="1092"/>
        <v>4.7192505303459412E-5</v>
      </c>
      <c r="AV481" s="109">
        <f t="shared" ref="AV481:BE490" si="1093">INDEX(WP_Health_data,MATCH($JP481,WP_Health_Reference,0),MATCH(AV$6,WP_Health_countries,0))</f>
        <v>1.1424264271921821E-5</v>
      </c>
      <c r="AW481" s="109">
        <f t="shared" si="1093"/>
        <v>1.6981839474765223E-4</v>
      </c>
      <c r="AX481" s="109">
        <f t="shared" si="1093"/>
        <v>9.6505442641725514E-6</v>
      </c>
      <c r="AY481" s="109">
        <f t="shared" si="1093"/>
        <v>4.4825475010099036E-5</v>
      </c>
      <c r="AZ481" s="109">
        <f t="shared" si="1093"/>
        <v>1.1847460917542903E-4</v>
      </c>
      <c r="BA481" s="109">
        <f t="shared" si="1093"/>
        <v>8.1326797575993789E-5</v>
      </c>
      <c r="BB481" s="109">
        <f t="shared" si="1093"/>
        <v>8.401607699331916E-6</v>
      </c>
      <c r="BC481" s="109">
        <f t="shared" si="1093"/>
        <v>7.1883914349690068E-5</v>
      </c>
      <c r="BD481" s="109">
        <f t="shared" si="1093"/>
        <v>5.7560680180313898E-6</v>
      </c>
      <c r="BE481" s="109">
        <f t="shared" si="1093"/>
        <v>1.2842885315865838E-5</v>
      </c>
      <c r="BF481" s="109">
        <f t="shared" ref="BF481:BO490" si="1094">INDEX(WP_Health_data,MATCH($JP481,WP_Health_Reference,0),MATCH(BF$6,WP_Health_countries,0))</f>
        <v>1.5276616507690721E-5</v>
      </c>
      <c r="BG481" s="109">
        <f t="shared" si="1094"/>
        <v>2.7924665683121557E-5</v>
      </c>
      <c r="BH481" s="109">
        <f t="shared" si="1094"/>
        <v>1.3132841664080318E-4</v>
      </c>
      <c r="BI481" s="109">
        <f t="shared" si="1094"/>
        <v>1.6349237588050513E-5</v>
      </c>
      <c r="BJ481" s="109">
        <f t="shared" si="1094"/>
        <v>1.5223724128367735E-5</v>
      </c>
      <c r="BK481" s="109">
        <f t="shared" si="1094"/>
        <v>1.5276616507690721E-5</v>
      </c>
      <c r="BL481" s="109">
        <f t="shared" si="1094"/>
        <v>2.6241312498902821E-5</v>
      </c>
      <c r="BM481" s="109">
        <f t="shared" si="1094"/>
        <v>1.0015779746128564E-5</v>
      </c>
      <c r="BN481" s="109">
        <f t="shared" si="1094"/>
        <v>5.1790501442289279E-5</v>
      </c>
      <c r="BO481" s="109">
        <f t="shared" si="1094"/>
        <v>1.6341078121099841E-5</v>
      </c>
      <c r="BP481" s="109">
        <f t="shared" ref="BP481:BY490" si="1095">INDEX(WP_Health_data,MATCH($JP481,WP_Health_Reference,0),MATCH(BP$6,WP_Health_countries,0))</f>
        <v>3.5815462979934015E-5</v>
      </c>
      <c r="BQ481" s="109">
        <f t="shared" si="1095"/>
        <v>6.7975989759387007E-6</v>
      </c>
      <c r="BR481" s="109">
        <f t="shared" si="1095"/>
        <v>6.8312687833835451E-6</v>
      </c>
      <c r="BS481" s="109">
        <f t="shared" si="1095"/>
        <v>4.4825475010099036E-5</v>
      </c>
      <c r="BT481" s="109">
        <f t="shared" si="1095"/>
        <v>1.0240652077433557E-5</v>
      </c>
      <c r="BU481" s="109">
        <f t="shared" si="1095"/>
        <v>2.7924665683121557E-5</v>
      </c>
      <c r="BV481" s="109">
        <f t="shared" si="1095"/>
        <v>4.5183522279309742E-6</v>
      </c>
      <c r="BW481" s="109">
        <f t="shared" si="1095"/>
        <v>1.8914915073617814E-5</v>
      </c>
      <c r="BX481" s="109">
        <f t="shared" si="1095"/>
        <v>4.5856567236001486E-5</v>
      </c>
      <c r="BY481" s="109">
        <f t="shared" si="1095"/>
        <v>4.5183522279309742E-6</v>
      </c>
      <c r="BZ481" s="109">
        <f t="shared" ref="BZ481:CI490" si="1096">INDEX(WP_Health_data,MATCH($JP481,WP_Health_Reference,0),MATCH(BZ$6,WP_Health_countries,0))</f>
        <v>1.705402604565711E-5</v>
      </c>
      <c r="CA481" s="109">
        <f t="shared" si="1096"/>
        <v>4.4825475010099036E-5</v>
      </c>
      <c r="CB481" s="109">
        <f t="shared" si="1096"/>
        <v>9.0679135001052272E-6</v>
      </c>
      <c r="CC481" s="109">
        <f t="shared" si="1096"/>
        <v>4.525317057197314E-5</v>
      </c>
      <c r="CD481" s="109">
        <f t="shared" si="1096"/>
        <v>1.2560046629507633E-4</v>
      </c>
      <c r="CE481" s="109">
        <f t="shared" si="1096"/>
        <v>4.7192505303459412E-5</v>
      </c>
      <c r="CF481" s="109">
        <f t="shared" si="1096"/>
        <v>1.471785285418708E-5</v>
      </c>
      <c r="CG481" s="109">
        <f t="shared" si="1096"/>
        <v>2.253357840423449E-6</v>
      </c>
      <c r="CH481" s="109">
        <f t="shared" si="1096"/>
        <v>1.5276616507690721E-5</v>
      </c>
      <c r="CI481" s="109">
        <f t="shared" si="1096"/>
        <v>5.8711082383335045E-5</v>
      </c>
      <c r="CJ481" s="109">
        <f t="shared" ref="CJ481:CS490" si="1097">INDEX(WP_Health_data,MATCH($JP481,WP_Health_Reference,0),MATCH(CJ$6,WP_Health_countries,0))</f>
        <v>1.1228130685195257E-5</v>
      </c>
      <c r="CK481" s="109">
        <f t="shared" si="1097"/>
        <v>9.3649905372053326E-5</v>
      </c>
      <c r="CL481" s="109">
        <f t="shared" si="1097"/>
        <v>1.0055137192303372E-5</v>
      </c>
      <c r="CM481" s="109">
        <f t="shared" si="1097"/>
        <v>1.7905852160548735E-5</v>
      </c>
      <c r="CN481" s="109">
        <f t="shared" si="1097"/>
        <v>1.2883270839772664E-5</v>
      </c>
      <c r="CO481" s="109">
        <f t="shared" si="1097"/>
        <v>1.3888730191372817E-5</v>
      </c>
      <c r="CP481" s="109">
        <f t="shared" si="1097"/>
        <v>5.8711082383335045E-5</v>
      </c>
      <c r="CQ481" s="109">
        <f t="shared" si="1097"/>
        <v>3.1612769896073599E-5</v>
      </c>
      <c r="CR481" s="109">
        <f t="shared" si="1097"/>
        <v>3.9794497614596559E-6</v>
      </c>
      <c r="CS481" s="109">
        <f t="shared" si="1097"/>
        <v>8.4438782243669789E-5</v>
      </c>
      <c r="CT481" s="109">
        <f t="shared" ref="CT481:DC490" si="1098">INDEX(WP_Health_data,MATCH($JP481,WP_Health_Reference,0),MATCH(CT$6,WP_Health_countries,0))</f>
        <v>1.2774176127407785E-5</v>
      </c>
      <c r="CU481" s="109">
        <f t="shared" si="1098"/>
        <v>2.3283212785765808E-5</v>
      </c>
      <c r="CV481" s="109">
        <f t="shared" si="1098"/>
        <v>3.6906437357464347E-5</v>
      </c>
      <c r="CW481" s="109">
        <f t="shared" si="1098"/>
        <v>9.7494313365064964E-6</v>
      </c>
      <c r="CX481" s="109">
        <f t="shared" si="1098"/>
        <v>4.7192505303459412E-5</v>
      </c>
      <c r="CY481" s="109">
        <f t="shared" si="1098"/>
        <v>7.4985081867728215E-5</v>
      </c>
      <c r="CZ481" s="109">
        <f t="shared" si="1098"/>
        <v>2.3612817297843844E-5</v>
      </c>
      <c r="DA481" s="109">
        <f t="shared" si="1098"/>
        <v>1.5276616507690721E-5</v>
      </c>
      <c r="DB481" s="109">
        <f t="shared" si="1098"/>
        <v>3.6730882741077137E-5</v>
      </c>
      <c r="DC481" s="109">
        <f t="shared" si="1098"/>
        <v>6.2890426201388054E-5</v>
      </c>
      <c r="DD481" s="109">
        <f t="shared" ref="DD481:DM490" si="1099">INDEX(WP_Health_data,MATCH($JP481,WP_Health_Reference,0),MATCH(DD$6,WP_Health_countries,0))</f>
        <v>4.5617021350137199E-6</v>
      </c>
      <c r="DE481" s="109">
        <f t="shared" si="1099"/>
        <v>1.3532919606918889E-5</v>
      </c>
      <c r="DF481" s="109">
        <f t="shared" si="1099"/>
        <v>5.8711082383335045E-5</v>
      </c>
      <c r="DG481" s="109">
        <f t="shared" si="1099"/>
        <v>2.6471134298019053E-5</v>
      </c>
      <c r="DH481" s="109">
        <f t="shared" si="1099"/>
        <v>2.0941110273007944E-4</v>
      </c>
      <c r="DI481" s="109">
        <f t="shared" si="1099"/>
        <v>2.7924665683121557E-5</v>
      </c>
      <c r="DJ481" s="109">
        <f t="shared" si="1099"/>
        <v>3.3887658183122861E-5</v>
      </c>
      <c r="DK481" s="109">
        <f t="shared" si="1099"/>
        <v>2.0730819845578544E-5</v>
      </c>
      <c r="DL481" s="109">
        <f t="shared" si="1099"/>
        <v>3.6891325479551476E-5</v>
      </c>
      <c r="DM481" s="109">
        <f t="shared" si="1099"/>
        <v>9.0688824710317978E-6</v>
      </c>
      <c r="DN481" s="109">
        <f t="shared" ref="DN481:DW490" si="1100">INDEX(WP_Health_data,MATCH($JP481,WP_Health_Reference,0),MATCH(DN$6,WP_Health_countries,0))</f>
        <v>3.3887658183122861E-5</v>
      </c>
      <c r="DO481" s="109">
        <f t="shared" si="1100"/>
        <v>7.359791034617142E-6</v>
      </c>
      <c r="DP481" s="109">
        <f t="shared" si="1100"/>
        <v>9.7729209625593751E-6</v>
      </c>
      <c r="DQ481" s="109">
        <f t="shared" si="1100"/>
        <v>1.0824150092574571E-5</v>
      </c>
      <c r="DR481" s="109">
        <f t="shared" si="1100"/>
        <v>4.7192505303459412E-5</v>
      </c>
      <c r="DS481" s="109">
        <f t="shared" si="1100"/>
        <v>5.2155744455864059E-5</v>
      </c>
      <c r="DT481" s="109">
        <f t="shared" si="1100"/>
        <v>4.7192505303459412E-5</v>
      </c>
      <c r="DU481" s="109">
        <f t="shared" si="1100"/>
        <v>5.8711082383335045E-5</v>
      </c>
      <c r="DV481" s="109">
        <f t="shared" si="1100"/>
        <v>8.7297682962343402E-6</v>
      </c>
      <c r="DW481" s="109">
        <f t="shared" si="1100"/>
        <v>1.9190254309836313E-5</v>
      </c>
      <c r="DX481" s="109">
        <f t="shared" ref="DX481:EG490" si="1101">INDEX(WP_Health_data,MATCH($JP481,WP_Health_Reference,0),MATCH(DX$6,WP_Health_countries,0))</f>
        <v>1.0486998030791865E-4</v>
      </c>
      <c r="DY481" s="109">
        <f t="shared" si="1101"/>
        <v>5.1664302021318137E-5</v>
      </c>
      <c r="DZ481" s="109">
        <f t="shared" si="1101"/>
        <v>1.1298379234088205E-5</v>
      </c>
      <c r="EA481" s="109">
        <f t="shared" si="1101"/>
        <v>3.3887658183122861E-5</v>
      </c>
      <c r="EB481" s="109">
        <f t="shared" si="1101"/>
        <v>5.8711082383335045E-5</v>
      </c>
      <c r="EC481" s="109">
        <f t="shared" si="1101"/>
        <v>2.0629724871827142E-5</v>
      </c>
      <c r="ED481" s="109">
        <f t="shared" si="1101"/>
        <v>4.4825475010099036E-5</v>
      </c>
      <c r="EE481" s="109">
        <f t="shared" si="1101"/>
        <v>2.0550057733337077E-5</v>
      </c>
      <c r="EF481" s="109">
        <f t="shared" si="1101"/>
        <v>5.8711082383335045E-5</v>
      </c>
      <c r="EG481" s="109">
        <f t="shared" si="1101"/>
        <v>1.656427954703572E-5</v>
      </c>
      <c r="EH481" s="109">
        <f t="shared" ref="EH481:EQ490" si="1102">INDEX(WP_Health_data,MATCH($JP481,WP_Health_Reference,0),MATCH(EH$6,WP_Health_countries,0))</f>
        <v>4.7192505303459412E-5</v>
      </c>
      <c r="EI481" s="109">
        <f t="shared" si="1102"/>
        <v>4.2340891245776263E-6</v>
      </c>
      <c r="EJ481" s="109">
        <f t="shared" si="1102"/>
        <v>2.7924665683121557E-5</v>
      </c>
      <c r="EK481" s="109">
        <f t="shared" si="1102"/>
        <v>3.0876463746810979E-5</v>
      </c>
      <c r="EL481" s="109">
        <f t="shared" si="1102"/>
        <v>8.695749493166239E-6</v>
      </c>
      <c r="EM481" s="109">
        <f t="shared" si="1102"/>
        <v>5.4363166968251143E-5</v>
      </c>
      <c r="EN481" s="109">
        <f t="shared" si="1102"/>
        <v>7.9255529887180774E-6</v>
      </c>
      <c r="EO481" s="109">
        <f t="shared" si="1102"/>
        <v>5.8711082383335045E-5</v>
      </c>
      <c r="EP481" s="109">
        <f t="shared" si="1102"/>
        <v>1.805073770373866E-5</v>
      </c>
      <c r="EQ481" s="109">
        <f t="shared" si="1102"/>
        <v>6.3074257659827718E-5</v>
      </c>
      <c r="ER481" s="109">
        <f t="shared" ref="ER481:FA490" si="1103">INDEX(WP_Health_data,MATCH($JP481,WP_Health_Reference,0),MATCH(ER$6,WP_Health_countries,0))</f>
        <v>4.5183522279309742E-6</v>
      </c>
      <c r="ES481" s="109">
        <f t="shared" si="1103"/>
        <v>4.5115359961572132E-6</v>
      </c>
      <c r="ET481" s="109">
        <f t="shared" si="1103"/>
        <v>7.4380404426011559E-6</v>
      </c>
      <c r="EU481" s="109">
        <f t="shared" si="1103"/>
        <v>3.7140460963019458E-5</v>
      </c>
      <c r="EV481" s="109">
        <f t="shared" si="1103"/>
        <v>1.187539996156833E-4</v>
      </c>
      <c r="EW481" s="109">
        <f t="shared" si="1103"/>
        <v>1.0426437230721626E-4</v>
      </c>
      <c r="EX481" s="109">
        <f t="shared" si="1103"/>
        <v>5.8711082383335045E-5</v>
      </c>
      <c r="EY481" s="109">
        <f t="shared" si="1103"/>
        <v>1.031939755945209E-5</v>
      </c>
      <c r="EZ481" s="109">
        <f t="shared" si="1103"/>
        <v>1.3235304194387517E-5</v>
      </c>
      <c r="FA481" s="109">
        <f t="shared" si="1103"/>
        <v>7.5045935867272564E-5</v>
      </c>
      <c r="FB481" s="109">
        <f t="shared" ref="FB481:FK490" si="1104">INDEX(WP_Health_data,MATCH($JP481,WP_Health_Reference,0),MATCH(FB$6,WP_Health_countries,0))</f>
        <v>5.8711082383335045E-5</v>
      </c>
      <c r="FC481" s="109">
        <f t="shared" si="1104"/>
        <v>8.6610834374500616E-6</v>
      </c>
      <c r="FD481" s="109">
        <f t="shared" si="1104"/>
        <v>6.6838601737784173E-6</v>
      </c>
      <c r="FE481" s="109">
        <f t="shared" si="1104"/>
        <v>1.830739053056447E-5</v>
      </c>
      <c r="FF481" s="109">
        <f t="shared" si="1104"/>
        <v>4.4605736778325637E-5</v>
      </c>
      <c r="FG481" s="109">
        <f t="shared" si="1104"/>
        <v>1.5418420820402085E-5</v>
      </c>
      <c r="FH481" s="109">
        <f t="shared" si="1104"/>
        <v>8.0978536422394293E-5</v>
      </c>
      <c r="FI481" s="109">
        <f t="shared" si="1104"/>
        <v>4.5161649944407454E-5</v>
      </c>
      <c r="FJ481" s="109">
        <f t="shared" si="1104"/>
        <v>1.5276616507690721E-5</v>
      </c>
      <c r="FK481" s="109">
        <f t="shared" si="1104"/>
        <v>3.3887658183122861E-5</v>
      </c>
      <c r="FL481" s="109">
        <f t="shared" ref="FL481:FU490" si="1105">INDEX(WP_Health_data,MATCH($JP481,WP_Health_Reference,0),MATCH(FL$6,WP_Health_countries,0))</f>
        <v>1.5312290319328106E-5</v>
      </c>
      <c r="FM481" s="109">
        <f t="shared" si="1105"/>
        <v>1.214020178341601E-5</v>
      </c>
      <c r="FN481" s="109">
        <f t="shared" si="1105"/>
        <v>4.0774548822261806E-5</v>
      </c>
      <c r="FO481" s="109">
        <f t="shared" si="1105"/>
        <v>4.5183522279309742E-6</v>
      </c>
      <c r="FP481" s="109">
        <f t="shared" si="1105"/>
        <v>4.7192505303459412E-5</v>
      </c>
      <c r="FQ481" s="109">
        <f t="shared" si="1105"/>
        <v>4.4825475010099036E-5</v>
      </c>
      <c r="FR481" s="109">
        <f t="shared" si="1105"/>
        <v>3.8501925248605274E-5</v>
      </c>
      <c r="FS481" s="109">
        <f t="shared" si="1105"/>
        <v>1.1649160285846723E-4</v>
      </c>
      <c r="FT481" s="109">
        <f t="shared" si="1105"/>
        <v>1.4870326518753238E-5</v>
      </c>
      <c r="FU481" s="109">
        <f t="shared" si="1105"/>
        <v>4.4825475010099036E-5</v>
      </c>
      <c r="FV481" s="109">
        <f t="shared" ref="FV481:GE490" si="1106">INDEX(WP_Health_data,MATCH($JP481,WP_Health_Reference,0),MATCH(FV$6,WP_Health_countries,0))</f>
        <v>3.4898185752270523E-5</v>
      </c>
      <c r="FW481" s="109">
        <f t="shared" si="1106"/>
        <v>5.8711082383335045E-5</v>
      </c>
      <c r="FX481" s="109">
        <f t="shared" si="1106"/>
        <v>1.5276616507690721E-5</v>
      </c>
      <c r="FY481" s="109">
        <f t="shared" si="1106"/>
        <v>1.0695931023022817E-4</v>
      </c>
      <c r="FZ481" s="109">
        <f t="shared" si="1106"/>
        <v>3.1224155154650153E-5</v>
      </c>
      <c r="GA481" s="109">
        <f t="shared" si="1106"/>
        <v>4.3610016751858844E-6</v>
      </c>
      <c r="GB481" s="109">
        <f t="shared" si="1106"/>
        <v>1.0901643516634848E-5</v>
      </c>
      <c r="GC481" s="109">
        <f t="shared" si="1106"/>
        <v>2.8734740684164253E-5</v>
      </c>
      <c r="GD481" s="109">
        <f t="shared" si="1106"/>
        <v>4.4825475010099036E-5</v>
      </c>
      <c r="GE481" s="109">
        <f t="shared" si="1106"/>
        <v>4.5797252420747846E-5</v>
      </c>
      <c r="GF481" s="109">
        <f t="shared" ref="GF481:GO490" si="1107">INDEX(WP_Health_data,MATCH($JP481,WP_Health_Reference,0),MATCH(GF$6,WP_Health_countries,0))</f>
        <v>5.5711832285698445E-5</v>
      </c>
      <c r="GG481" s="109">
        <f t="shared" si="1107"/>
        <v>1.5276616507690721E-5</v>
      </c>
      <c r="GH481" s="109">
        <f t="shared" si="1107"/>
        <v>1.5276616507690721E-5</v>
      </c>
      <c r="GI481" s="109">
        <f t="shared" si="1107"/>
        <v>1.5276616507690721E-5</v>
      </c>
      <c r="GJ481" s="109">
        <f t="shared" si="1107"/>
        <v>1.5276616507690721E-5</v>
      </c>
      <c r="GK481" s="109">
        <f t="shared" si="1107"/>
        <v>1.1839962199679176E-5</v>
      </c>
      <c r="GL481" s="109">
        <f t="shared" si="1107"/>
        <v>7.8497665494286303E-6</v>
      </c>
      <c r="GM481" s="109">
        <f t="shared" si="1107"/>
        <v>1.3263822863680264E-5</v>
      </c>
      <c r="GN481" s="109">
        <f t="shared" si="1107"/>
        <v>1.3867150300574953E-4</v>
      </c>
      <c r="GO481" s="109">
        <f t="shared" si="1107"/>
        <v>2.1871136875733212E-5</v>
      </c>
      <c r="GP481" s="109">
        <f t="shared" ref="GP481:GY490" si="1108">INDEX(WP_Health_data,MATCH($JP481,WP_Health_Reference,0),MATCH(GP$6,WP_Health_countries,0))</f>
        <v>5.8711082383335045E-5</v>
      </c>
      <c r="GQ481" s="109">
        <f t="shared" si="1108"/>
        <v>1.7796868783255888E-5</v>
      </c>
      <c r="GR481" s="109">
        <f t="shared" si="1108"/>
        <v>1.7969492024970361E-5</v>
      </c>
      <c r="GS481" s="109">
        <f t="shared" si="1108"/>
        <v>7.2257179849945452E-5</v>
      </c>
      <c r="GT481" s="109">
        <f t="shared" si="1108"/>
        <v>5.8711082383335045E-5</v>
      </c>
      <c r="GU481" s="109">
        <f t="shared" si="1108"/>
        <v>2.091843577720091E-4</v>
      </c>
      <c r="GV481" s="109">
        <f t="shared" si="1108"/>
        <v>4.5183522279309742E-6</v>
      </c>
      <c r="GW481" s="109">
        <f t="shared" si="1108"/>
        <v>1.5276616507690721E-5</v>
      </c>
      <c r="GX481" s="109">
        <f t="shared" si="1108"/>
        <v>2.1772170611248505E-5</v>
      </c>
      <c r="GY481" s="109">
        <f t="shared" si="1108"/>
        <v>1.7604844452132694E-5</v>
      </c>
      <c r="GZ481" s="109">
        <f t="shared" ref="GZ481:HI490" si="1109">INDEX(WP_Health_data,MATCH($JP481,WP_Health_Reference,0),MATCH(GZ$6,WP_Health_countries,0))</f>
        <v>6.654043341173323E-6</v>
      </c>
      <c r="HA481" s="109">
        <f t="shared" si="1109"/>
        <v>1.5276616507690721E-5</v>
      </c>
      <c r="HB481" s="109">
        <f t="shared" si="1109"/>
        <v>4.5183522279309742E-6</v>
      </c>
      <c r="HC481" s="109">
        <f t="shared" si="1109"/>
        <v>1.6710603910069021E-5</v>
      </c>
      <c r="HD481" s="109">
        <f t="shared" si="1109"/>
        <v>1.6745830074618754E-5</v>
      </c>
      <c r="HE481" s="109">
        <f t="shared" si="1109"/>
        <v>4.627360391677631E-5</v>
      </c>
      <c r="HF481" s="109">
        <f t="shared" si="1109"/>
        <v>1.7029375327778886E-5</v>
      </c>
      <c r="HG481" s="109">
        <f t="shared" si="1109"/>
        <v>3.0695387239840146E-5</v>
      </c>
      <c r="HH481" s="109">
        <f t="shared" si="1109"/>
        <v>1.0182954819029609E-5</v>
      </c>
      <c r="HI481" s="109">
        <f t="shared" si="1109"/>
        <v>1.5593535174113617E-5</v>
      </c>
      <c r="HJ481" s="109">
        <f t="shared" ref="HJ481:HQ490" si="1110">INDEX(WP_Health_data,MATCH($JP481,WP_Health_Reference,0),MATCH(HJ$6,WP_Health_countries,0))</f>
        <v>4.5183522279309742E-6</v>
      </c>
      <c r="HK481" s="109">
        <f t="shared" si="1110"/>
        <v>1.5276616507690721E-5</v>
      </c>
      <c r="HL481" s="109">
        <f t="shared" si="1110"/>
        <v>5.3308551823474494E-5</v>
      </c>
      <c r="HM481" s="109">
        <f t="shared" si="1110"/>
        <v>1.5276616507690721E-5</v>
      </c>
      <c r="HN481" s="109">
        <f t="shared" si="1110"/>
        <v>3.3887658183122861E-5</v>
      </c>
      <c r="HO481" s="109">
        <f t="shared" si="1110"/>
        <v>3.499124063312177E-5</v>
      </c>
      <c r="HP481" s="109">
        <f t="shared" si="1110"/>
        <v>1.2727161910587624E-5</v>
      </c>
      <c r="HQ481" s="109">
        <f t="shared" si="1110"/>
        <v>6.2255001710607126E-5</v>
      </c>
      <c r="HR481" s="109"/>
      <c r="HS481" s="109"/>
      <c r="HT481" s="109"/>
      <c r="HU481" s="109"/>
      <c r="HV481" s="109"/>
      <c r="HW481" s="109"/>
      <c r="HX481" s="109"/>
      <c r="HY481" s="109"/>
      <c r="HZ481" s="109"/>
      <c r="IA481" s="109"/>
      <c r="IB481" s="109"/>
      <c r="IC481" s="109"/>
      <c r="ID481" s="109"/>
      <c r="IE481" s="109"/>
      <c r="IF481" s="109"/>
      <c r="IG481" s="109"/>
      <c r="IH481" s="109"/>
      <c r="II481" s="109"/>
      <c r="IJ481" s="109"/>
      <c r="IK481" s="109"/>
      <c r="IL481" s="109"/>
      <c r="IM481" s="109"/>
      <c r="IN481" s="109"/>
      <c r="IO481" s="109"/>
      <c r="IP481" s="109"/>
      <c r="IQ481" s="109"/>
      <c r="IR481" s="109"/>
      <c r="IS481" s="109"/>
      <c r="IT481" s="109"/>
      <c r="IU481" s="109"/>
      <c r="IV481" s="109"/>
      <c r="IW481" s="109"/>
      <c r="IX481" s="109"/>
      <c r="IY481" s="109"/>
      <c r="IZ481" s="109"/>
      <c r="JA481" s="109"/>
      <c r="JB481" s="109"/>
      <c r="JC481" s="109"/>
      <c r="JD481" s="109"/>
      <c r="JE481" s="109"/>
      <c r="JF481" s="109"/>
      <c r="JG481" s="109"/>
      <c r="JH481" s="109"/>
      <c r="JI481" s="109"/>
      <c r="JJ481" s="109"/>
      <c r="JK481" s="109"/>
      <c r="JL481" s="109"/>
      <c r="JM481" s="109"/>
      <c r="JN481" s="109"/>
      <c r="JO481" s="109"/>
      <c r="JP481" s="109" t="str">
        <f t="shared" si="1044"/>
        <v>Water Pollution_Antibiotics_Seawater_Health_N/A for WP Interim Methodology</v>
      </c>
    </row>
    <row r="482" spans="2:276">
      <c r="B482" s="112" t="s">
        <v>9</v>
      </c>
      <c r="C482" s="112" t="s">
        <v>522</v>
      </c>
      <c r="D482" s="112" t="s">
        <v>384</v>
      </c>
      <c r="E482" s="112" t="s">
        <v>395</v>
      </c>
      <c r="F482" s="112" t="s">
        <v>390</v>
      </c>
      <c r="G482" s="112" t="s">
        <v>391</v>
      </c>
      <c r="H482" s="109">
        <f t="shared" si="1089"/>
        <v>6.5731735619312408</v>
      </c>
      <c r="I482" s="109">
        <f t="shared" si="1089"/>
        <v>8.3351410092266279E-2</v>
      </c>
      <c r="J482" s="109">
        <f t="shared" si="1089"/>
        <v>4.2799827430071948</v>
      </c>
      <c r="K482" s="109">
        <f t="shared" si="1089"/>
        <v>4.5183522279309742E-6</v>
      </c>
      <c r="L482" s="109">
        <f t="shared" si="1089"/>
        <v>0.49598133420785018</v>
      </c>
      <c r="M482" s="109">
        <f t="shared" si="1089"/>
        <v>1.0010018714452347</v>
      </c>
      <c r="N482" s="109">
        <f t="shared" si="1089"/>
        <v>1.5276616507690721E-5</v>
      </c>
      <c r="O482" s="109">
        <f t="shared" si="1089"/>
        <v>7.3660883633319768E-2</v>
      </c>
      <c r="P482" s="109">
        <f t="shared" si="1089"/>
        <v>4.6016851705419692E-2</v>
      </c>
      <c r="Q482" s="109">
        <f t="shared" si="1089"/>
        <v>1.5276616507690721E-5</v>
      </c>
      <c r="R482" s="109">
        <f t="shared" si="1090"/>
        <v>1.5268057788362242E-2</v>
      </c>
      <c r="S482" s="109">
        <f t="shared" si="1090"/>
        <v>0.10483805708726458</v>
      </c>
      <c r="T482" s="109">
        <f t="shared" si="1090"/>
        <v>0.45118687791915862</v>
      </c>
      <c r="U482" s="109">
        <f t="shared" si="1090"/>
        <v>1.4610274603229026E-3</v>
      </c>
      <c r="V482" s="109">
        <f t="shared" si="1090"/>
        <v>3.3887658183122861E-5</v>
      </c>
      <c r="W482" s="109">
        <f t="shared" si="1090"/>
        <v>4.1286104633906593</v>
      </c>
      <c r="X482" s="109">
        <f t="shared" si="1090"/>
        <v>1.5276616507690721E-5</v>
      </c>
      <c r="Y482" s="109">
        <f t="shared" si="1090"/>
        <v>1.6226869577160068</v>
      </c>
      <c r="Z482" s="109">
        <f t="shared" si="1090"/>
        <v>2.8205919681724101</v>
      </c>
      <c r="AA482" s="109">
        <f t="shared" si="1090"/>
        <v>0.10077354465121749</v>
      </c>
      <c r="AB482" s="109">
        <f t="shared" si="1091"/>
        <v>1.3909366032896702</v>
      </c>
      <c r="AC482" s="109">
        <f t="shared" si="1091"/>
        <v>1.3460972292483142E-5</v>
      </c>
      <c r="AD482" s="109">
        <f t="shared" si="1091"/>
        <v>0.41079438376385574</v>
      </c>
      <c r="AE482" s="109">
        <f t="shared" si="1091"/>
        <v>2.9195832101113324E-2</v>
      </c>
      <c r="AF482" s="109">
        <f t="shared" si="1091"/>
        <v>1.8101646684674355</v>
      </c>
      <c r="AG482" s="109">
        <f t="shared" si="1091"/>
        <v>2.7978088589741559E-2</v>
      </c>
      <c r="AH482" s="109">
        <f t="shared" si="1091"/>
        <v>0.160539341031674</v>
      </c>
      <c r="AI482" s="109">
        <f t="shared" si="1091"/>
        <v>1.5276616507690721E-5</v>
      </c>
      <c r="AJ482" s="109">
        <f t="shared" si="1091"/>
        <v>0.23310630644179114</v>
      </c>
      <c r="AK482" s="109">
        <f t="shared" si="1091"/>
        <v>0.69581843584383751</v>
      </c>
      <c r="AL482" s="109">
        <f t="shared" si="1092"/>
        <v>4.5971369676246496</v>
      </c>
      <c r="AM482" s="109">
        <f t="shared" si="1092"/>
        <v>2.0653585957964751E-2</v>
      </c>
      <c r="AN482" s="109">
        <f t="shared" si="1092"/>
        <v>0.22595504002607161</v>
      </c>
      <c r="AO482" s="109">
        <f t="shared" si="1092"/>
        <v>0.56137542115116135</v>
      </c>
      <c r="AP482" s="109">
        <f t="shared" si="1092"/>
        <v>0.77337170891339557</v>
      </c>
      <c r="AQ482" s="109">
        <f t="shared" si="1092"/>
        <v>1.2098567899912565E-3</v>
      </c>
      <c r="AR482" s="109">
        <f t="shared" si="1092"/>
        <v>1.5276616507690721E-5</v>
      </c>
      <c r="AS482" s="109">
        <f t="shared" si="1092"/>
        <v>0.36803916840574125</v>
      </c>
      <c r="AT482" s="109">
        <f t="shared" si="1092"/>
        <v>0.24472454313846292</v>
      </c>
      <c r="AU482" s="109">
        <f t="shared" si="1092"/>
        <v>0.40756674496101752</v>
      </c>
      <c r="AV482" s="109">
        <f t="shared" si="1093"/>
        <v>2.9450739785454261E-2</v>
      </c>
      <c r="AW482" s="109">
        <f t="shared" si="1093"/>
        <v>0.75111001925485033</v>
      </c>
      <c r="AX482" s="109">
        <f t="shared" si="1093"/>
        <v>6.820781996705591E-2</v>
      </c>
      <c r="AY482" s="109">
        <f t="shared" si="1093"/>
        <v>4.4825475010099036E-5</v>
      </c>
      <c r="AZ482" s="109">
        <f t="shared" si="1093"/>
        <v>2.3378498843379249E-2</v>
      </c>
      <c r="BA482" s="109">
        <f t="shared" si="1093"/>
        <v>0.49310756291798352</v>
      </c>
      <c r="BB482" s="109">
        <f t="shared" si="1093"/>
        <v>0.56450617780955692</v>
      </c>
      <c r="BC482" s="109">
        <f t="shared" si="1093"/>
        <v>1.1719621034409839</v>
      </c>
      <c r="BD482" s="109">
        <f t="shared" si="1093"/>
        <v>0.54717899792113178</v>
      </c>
      <c r="BE482" s="109">
        <f t="shared" si="1093"/>
        <v>1.5963939835011987</v>
      </c>
      <c r="BF482" s="109">
        <f t="shared" si="1094"/>
        <v>0.62274092940942527</v>
      </c>
      <c r="BG482" s="109">
        <f t="shared" si="1094"/>
        <v>0.36163886936963374</v>
      </c>
      <c r="BH482" s="109">
        <f t="shared" si="1094"/>
        <v>0.50279096385504929</v>
      </c>
      <c r="BI482" s="109">
        <f t="shared" si="1094"/>
        <v>0.27265431674254059</v>
      </c>
      <c r="BJ482" s="109">
        <f t="shared" si="1094"/>
        <v>1.1264313393994887</v>
      </c>
      <c r="BK482" s="109">
        <f t="shared" si="1094"/>
        <v>1.5276616507690721E-5</v>
      </c>
      <c r="BL482" s="109">
        <f t="shared" si="1094"/>
        <v>1.93129995647724</v>
      </c>
      <c r="BM482" s="109">
        <f t="shared" si="1094"/>
        <v>0.23808936619967733</v>
      </c>
      <c r="BN482" s="109">
        <f t="shared" si="1094"/>
        <v>0.81071541555164195</v>
      </c>
      <c r="BO482" s="109">
        <f t="shared" si="1094"/>
        <v>1.7674020572581783</v>
      </c>
      <c r="BP482" s="109">
        <f t="shared" si="1095"/>
        <v>0.71446479425407305</v>
      </c>
      <c r="BQ482" s="109">
        <f t="shared" si="1095"/>
        <v>3.9749400442310177</v>
      </c>
      <c r="BR482" s="109">
        <f t="shared" si="1095"/>
        <v>3.1756826023877575E-2</v>
      </c>
      <c r="BS482" s="109">
        <f t="shared" si="1095"/>
        <v>1.0998589051804268</v>
      </c>
      <c r="BT482" s="109">
        <f t="shared" si="1095"/>
        <v>2.4235294502611895</v>
      </c>
      <c r="BU482" s="109">
        <f t="shared" si="1095"/>
        <v>1.269203366982189E-3</v>
      </c>
      <c r="BV482" s="109">
        <f t="shared" si="1095"/>
        <v>2.4356061562172876E-2</v>
      </c>
      <c r="BW482" s="109">
        <f t="shared" si="1095"/>
        <v>9.8763595911765499E-3</v>
      </c>
      <c r="BX482" s="109">
        <f t="shared" si="1095"/>
        <v>0.52279201244400575</v>
      </c>
      <c r="BY482" s="109">
        <f t="shared" si="1095"/>
        <v>3.7345830080828912E-3</v>
      </c>
      <c r="BZ482" s="109">
        <f t="shared" si="1096"/>
        <v>2.6309287931134011E-2</v>
      </c>
      <c r="CA482" s="109">
        <f t="shared" si="1096"/>
        <v>0.64522180822761477</v>
      </c>
      <c r="CB482" s="109">
        <f t="shared" si="1096"/>
        <v>1.4797684003711504</v>
      </c>
      <c r="CC482" s="109">
        <f t="shared" si="1096"/>
        <v>0.50116321187790047</v>
      </c>
      <c r="CD482" s="109">
        <f t="shared" si="1096"/>
        <v>0.30811163971879152</v>
      </c>
      <c r="CE482" s="109">
        <f t="shared" si="1096"/>
        <v>4.7192505303459412E-5</v>
      </c>
      <c r="CF482" s="109">
        <f t="shared" si="1096"/>
        <v>0.22537431192985974</v>
      </c>
      <c r="CG482" s="109">
        <f t="shared" si="1096"/>
        <v>1.5941486749660938E-5</v>
      </c>
      <c r="CH482" s="109">
        <f t="shared" si="1096"/>
        <v>1.5276616507690721E-5</v>
      </c>
      <c r="CI482" s="109">
        <f t="shared" si="1096"/>
        <v>5.8711082383335045E-5</v>
      </c>
      <c r="CJ482" s="109">
        <f t="shared" si="1097"/>
        <v>1.1064655590999855</v>
      </c>
      <c r="CK482" s="109">
        <f t="shared" si="1097"/>
        <v>1.426716653277698</v>
      </c>
      <c r="CL482" s="109">
        <f t="shared" si="1097"/>
        <v>5.2141536924299271E-2</v>
      </c>
      <c r="CM482" s="109">
        <f t="shared" si="1097"/>
        <v>1.4276659809872765E-3</v>
      </c>
      <c r="CN482" s="109">
        <f t="shared" si="1097"/>
        <v>3.7840292144670284</v>
      </c>
      <c r="CO482" s="109">
        <f t="shared" si="1097"/>
        <v>1.6126194091367581</v>
      </c>
      <c r="CP482" s="109">
        <f t="shared" si="1097"/>
        <v>5.8711082383335045E-5</v>
      </c>
      <c r="CQ482" s="109">
        <f t="shared" si="1097"/>
        <v>1.1816366074926468</v>
      </c>
      <c r="CR482" s="109">
        <f t="shared" si="1097"/>
        <v>5.1256408595189012E-3</v>
      </c>
      <c r="CS482" s="109">
        <f t="shared" si="1097"/>
        <v>1.3686503909464964</v>
      </c>
      <c r="CT482" s="109">
        <f t="shared" si="1098"/>
        <v>0.10990674216240717</v>
      </c>
      <c r="CU482" s="109">
        <f t="shared" si="1098"/>
        <v>1.0498118238891099</v>
      </c>
      <c r="CV482" s="109">
        <f t="shared" si="1098"/>
        <v>1.320770278564962</v>
      </c>
      <c r="CW482" s="109">
        <f t="shared" si="1098"/>
        <v>0.15788408655337571</v>
      </c>
      <c r="CX482" s="109">
        <f t="shared" si="1098"/>
        <v>2.7877439467079747E-2</v>
      </c>
      <c r="CY482" s="109">
        <f t="shared" si="1098"/>
        <v>0.32230577297883645</v>
      </c>
      <c r="CZ482" s="109">
        <f t="shared" si="1098"/>
        <v>0.15561493984095498</v>
      </c>
      <c r="DA482" s="109">
        <f t="shared" si="1098"/>
        <v>0.52012295499732719</v>
      </c>
      <c r="DB482" s="109">
        <f t="shared" si="1098"/>
        <v>0.43074813840291548</v>
      </c>
      <c r="DC482" s="109">
        <f t="shared" si="1098"/>
        <v>16.962465193111736</v>
      </c>
      <c r="DD482" s="109">
        <f t="shared" si="1099"/>
        <v>5.4850656688145052E-2</v>
      </c>
      <c r="DE482" s="109">
        <f t="shared" si="1099"/>
        <v>0.20030995456641534</v>
      </c>
      <c r="DF482" s="109">
        <f t="shared" si="1099"/>
        <v>5.8711082383335045E-5</v>
      </c>
      <c r="DG482" s="109">
        <f t="shared" si="1099"/>
        <v>8.2024940322138811</v>
      </c>
      <c r="DH482" s="109">
        <f t="shared" si="1099"/>
        <v>4.1843483277077107</v>
      </c>
      <c r="DI482" s="109">
        <f t="shared" si="1099"/>
        <v>0.69895468754953105</v>
      </c>
      <c r="DJ482" s="109">
        <f t="shared" si="1099"/>
        <v>2.8546797651523685</v>
      </c>
      <c r="DK482" s="109">
        <f t="shared" si="1099"/>
        <v>0.79492965030290264</v>
      </c>
      <c r="DL482" s="109">
        <f t="shared" si="1099"/>
        <v>0.26995791991254992</v>
      </c>
      <c r="DM482" s="109">
        <f t="shared" si="1099"/>
        <v>0.12027104055247925</v>
      </c>
      <c r="DN482" s="109">
        <f t="shared" si="1100"/>
        <v>2.2150978550972211</v>
      </c>
      <c r="DO482" s="109">
        <f t="shared" si="1100"/>
        <v>4.929046002048441</v>
      </c>
      <c r="DP482" s="109">
        <f t="shared" si="1100"/>
        <v>7.1297533565185062E-2</v>
      </c>
      <c r="DQ482" s="109">
        <f t="shared" si="1100"/>
        <v>1.2567047139045573</v>
      </c>
      <c r="DR482" s="109">
        <f t="shared" si="1100"/>
        <v>0.49598133420785018</v>
      </c>
      <c r="DS482" s="109">
        <f t="shared" si="1100"/>
        <v>0.20663538583607896</v>
      </c>
      <c r="DT482" s="109">
        <f t="shared" si="1100"/>
        <v>0.49598133420785018</v>
      </c>
      <c r="DU482" s="109">
        <f t="shared" si="1100"/>
        <v>5.8711082383335045E-5</v>
      </c>
      <c r="DV482" s="109">
        <f t="shared" si="1100"/>
        <v>0.81774602843591704</v>
      </c>
      <c r="DW482" s="109">
        <f t="shared" si="1100"/>
        <v>5.9709913924435205E-3</v>
      </c>
      <c r="DX482" s="109">
        <f t="shared" si="1101"/>
        <v>0.44635477393136724</v>
      </c>
      <c r="DY482" s="109">
        <f t="shared" si="1101"/>
        <v>5.1664302021318137E-5</v>
      </c>
      <c r="DZ482" s="109">
        <f t="shared" si="1101"/>
        <v>0.35341287571669805</v>
      </c>
      <c r="EA482" s="109">
        <f t="shared" si="1101"/>
        <v>3.3887658183122861E-5</v>
      </c>
      <c r="EB482" s="109">
        <f t="shared" si="1101"/>
        <v>5.8711082383335045E-5</v>
      </c>
      <c r="EC482" s="109">
        <f t="shared" si="1101"/>
        <v>1.095464660587371</v>
      </c>
      <c r="ED482" s="109">
        <f t="shared" si="1101"/>
        <v>0.32843930136692223</v>
      </c>
      <c r="EE482" s="109">
        <f t="shared" si="1101"/>
        <v>0.32747601949116506</v>
      </c>
      <c r="EF482" s="109">
        <f t="shared" si="1101"/>
        <v>5.8711082383335045E-5</v>
      </c>
      <c r="EG482" s="109">
        <f t="shared" si="1101"/>
        <v>0.85505228173051495</v>
      </c>
      <c r="EH482" s="109">
        <f t="shared" si="1102"/>
        <v>4.7192505303459412E-5</v>
      </c>
      <c r="EI482" s="109">
        <f t="shared" si="1102"/>
        <v>4.8404293150471353E-3</v>
      </c>
      <c r="EJ482" s="109">
        <f t="shared" si="1102"/>
        <v>0.61039880224325982</v>
      </c>
      <c r="EK482" s="109">
        <f t="shared" si="1102"/>
        <v>7.3885346716843809</v>
      </c>
      <c r="EL482" s="109">
        <f t="shared" si="1102"/>
        <v>4.2080981741699067E-2</v>
      </c>
      <c r="EM482" s="109">
        <f t="shared" si="1102"/>
        <v>0.59360243466583573</v>
      </c>
      <c r="EN482" s="109">
        <f t="shared" si="1102"/>
        <v>0.27781745662252078</v>
      </c>
      <c r="EO482" s="109">
        <f t="shared" si="1102"/>
        <v>5.8711082383335045E-5</v>
      </c>
      <c r="EP482" s="109">
        <f t="shared" si="1102"/>
        <v>1.767393333478029</v>
      </c>
      <c r="EQ482" s="109">
        <f t="shared" si="1102"/>
        <v>0.18780993960736503</v>
      </c>
      <c r="ER482" s="109">
        <f t="shared" si="1103"/>
        <v>1.7718943291243863E-2</v>
      </c>
      <c r="ES482" s="109">
        <f t="shared" si="1103"/>
        <v>1.1000650989941603E-2</v>
      </c>
      <c r="ET482" s="109">
        <f t="shared" si="1103"/>
        <v>9.3781799268188804E-2</v>
      </c>
      <c r="EU482" s="109">
        <f t="shared" si="1103"/>
        <v>2.8649001700898671</v>
      </c>
      <c r="EV482" s="109">
        <f t="shared" si="1103"/>
        <v>3.4685868402354849</v>
      </c>
      <c r="EW482" s="109">
        <f t="shared" si="1103"/>
        <v>3.8632787867125415E-2</v>
      </c>
      <c r="EX482" s="109">
        <f t="shared" si="1103"/>
        <v>5.8711082383335045E-5</v>
      </c>
      <c r="EY482" s="109">
        <f t="shared" si="1103"/>
        <v>1.0089301902188189E-2</v>
      </c>
      <c r="EZ482" s="109">
        <f t="shared" si="1103"/>
        <v>1.8371008484949309</v>
      </c>
      <c r="FA482" s="109">
        <f t="shared" si="1103"/>
        <v>2.5534753877285903</v>
      </c>
      <c r="FB482" s="109">
        <f t="shared" si="1104"/>
        <v>5.8711082383335045E-5</v>
      </c>
      <c r="FC482" s="109">
        <f t="shared" si="1104"/>
        <v>3.9058411050019122E-2</v>
      </c>
      <c r="FD482" s="109">
        <f t="shared" si="1104"/>
        <v>0.14474337095992018</v>
      </c>
      <c r="FE482" s="109">
        <f t="shared" si="1104"/>
        <v>7.9671326767237122E-2</v>
      </c>
      <c r="FF482" s="109">
        <f t="shared" si="1104"/>
        <v>4.3905543250406194E-2</v>
      </c>
      <c r="FG482" s="109">
        <f t="shared" si="1104"/>
        <v>0.32419980116858815</v>
      </c>
      <c r="FH482" s="109">
        <f t="shared" si="1104"/>
        <v>0.47256934070949819</v>
      </c>
      <c r="FI482" s="109">
        <f t="shared" si="1104"/>
        <v>0.66270170059044831</v>
      </c>
      <c r="FJ482" s="109">
        <f t="shared" si="1104"/>
        <v>0.39904089909363871</v>
      </c>
      <c r="FK482" s="109">
        <f t="shared" si="1104"/>
        <v>2.8167169507735754</v>
      </c>
      <c r="FL482" s="109">
        <f t="shared" si="1105"/>
        <v>0.21089685235162342</v>
      </c>
      <c r="FM482" s="109">
        <f t="shared" si="1105"/>
        <v>3.0749266152202276E-3</v>
      </c>
      <c r="FN482" s="109">
        <f t="shared" si="1105"/>
        <v>9.8044534686444057E-2</v>
      </c>
      <c r="FO482" s="109">
        <f t="shared" si="1105"/>
        <v>4.5298071775983651E-3</v>
      </c>
      <c r="FP482" s="109">
        <f t="shared" si="1105"/>
        <v>0.49598133420785018</v>
      </c>
      <c r="FQ482" s="109">
        <f t="shared" si="1105"/>
        <v>9.6732890645560315E-2</v>
      </c>
      <c r="FR482" s="109">
        <f t="shared" si="1105"/>
        <v>3.0369579856714535</v>
      </c>
      <c r="FS482" s="109">
        <f t="shared" si="1105"/>
        <v>0.86536690255941295</v>
      </c>
      <c r="FT482" s="109">
        <f t="shared" si="1105"/>
        <v>1.4227983568204547</v>
      </c>
      <c r="FU482" s="109">
        <f t="shared" si="1105"/>
        <v>4.4825475010099036E-5</v>
      </c>
      <c r="FV482" s="109">
        <f t="shared" si="1106"/>
        <v>1.8775763010872437</v>
      </c>
      <c r="FW482" s="109">
        <f t="shared" si="1106"/>
        <v>5.8711082383335045E-5</v>
      </c>
      <c r="FX482" s="109">
        <f t="shared" si="1106"/>
        <v>0.62274092940942527</v>
      </c>
      <c r="FY482" s="109">
        <f t="shared" si="1106"/>
        <v>1.6517105063660111</v>
      </c>
      <c r="FZ482" s="109">
        <f t="shared" si="1106"/>
        <v>0.68429299982192404</v>
      </c>
      <c r="GA482" s="109">
        <f t="shared" si="1106"/>
        <v>1.2283771413318953E-2</v>
      </c>
      <c r="GB482" s="109">
        <f t="shared" si="1106"/>
        <v>0.45952274978725693</v>
      </c>
      <c r="GC482" s="109">
        <f t="shared" si="1106"/>
        <v>2.2932501506974465</v>
      </c>
      <c r="GD482" s="109">
        <f t="shared" si="1106"/>
        <v>1.0998589051804268</v>
      </c>
      <c r="GE482" s="109">
        <f t="shared" si="1106"/>
        <v>0.4219330106189999</v>
      </c>
      <c r="GF482" s="109">
        <f t="shared" si="1107"/>
        <v>3.3509511227744442</v>
      </c>
      <c r="GG482" s="109">
        <f t="shared" si="1107"/>
        <v>1.5276616507690721E-5</v>
      </c>
      <c r="GH482" s="109">
        <f t="shared" si="1107"/>
        <v>1.5276616507690721E-5</v>
      </c>
      <c r="GI482" s="109">
        <f t="shared" si="1107"/>
        <v>0.62274092940942527</v>
      </c>
      <c r="GJ482" s="109">
        <f t="shared" si="1107"/>
        <v>1.5276616507690721E-5</v>
      </c>
      <c r="GK482" s="109">
        <f t="shared" si="1107"/>
        <v>0.11947484353861433</v>
      </c>
      <c r="GL482" s="109">
        <f t="shared" si="1107"/>
        <v>1.2397171075492533E-2</v>
      </c>
      <c r="GM482" s="109">
        <f t="shared" si="1107"/>
        <v>9.1907399790583551E-3</v>
      </c>
      <c r="GN482" s="109">
        <f t="shared" si="1107"/>
        <v>4.4982351122068144E-2</v>
      </c>
      <c r="GO482" s="109">
        <f t="shared" si="1107"/>
        <v>5.1445708241356005</v>
      </c>
      <c r="GP482" s="109">
        <f t="shared" si="1108"/>
        <v>1.2429126661792118</v>
      </c>
      <c r="GQ482" s="109">
        <f t="shared" si="1108"/>
        <v>2.7333309096992382</v>
      </c>
      <c r="GR482" s="109">
        <f t="shared" si="1108"/>
        <v>1.0441154227782584E-2</v>
      </c>
      <c r="GS482" s="109">
        <f t="shared" si="1108"/>
        <v>1.8069804037081896</v>
      </c>
      <c r="GT482" s="109">
        <f t="shared" si="1108"/>
        <v>0.84707969135613748</v>
      </c>
      <c r="GU482" s="109">
        <f t="shared" si="1108"/>
        <v>0.93309552209447633</v>
      </c>
      <c r="GV482" s="109">
        <f t="shared" si="1108"/>
        <v>4.5183522279309742E-6</v>
      </c>
      <c r="GW482" s="109">
        <f t="shared" si="1108"/>
        <v>0.31938429520146611</v>
      </c>
      <c r="GX482" s="109">
        <f t="shared" si="1108"/>
        <v>0.35617215105023248</v>
      </c>
      <c r="GY482" s="109">
        <f t="shared" si="1108"/>
        <v>0.22251249719376937</v>
      </c>
      <c r="GZ482" s="109">
        <f t="shared" si="1109"/>
        <v>0.96605806413599926</v>
      </c>
      <c r="HA482" s="109">
        <f t="shared" si="1109"/>
        <v>1.5276616507690721E-5</v>
      </c>
      <c r="HB482" s="109">
        <f t="shared" si="1109"/>
        <v>7.1660795791591278E-2</v>
      </c>
      <c r="HC482" s="109">
        <f t="shared" si="1109"/>
        <v>7.6249177068353671E-2</v>
      </c>
      <c r="HD482" s="109">
        <f t="shared" si="1109"/>
        <v>0.62745553733927606</v>
      </c>
      <c r="HE482" s="109">
        <f t="shared" si="1109"/>
        <v>14.486292558005678</v>
      </c>
      <c r="HF482" s="109">
        <f t="shared" si="1109"/>
        <v>0.63382028238700472</v>
      </c>
      <c r="HG482" s="109">
        <f t="shared" si="1109"/>
        <v>8.2474278334337715E-3</v>
      </c>
      <c r="HH482" s="109">
        <f t="shared" si="1109"/>
        <v>3.9948625004397657E-2</v>
      </c>
      <c r="HI482" s="109">
        <f t="shared" si="1109"/>
        <v>0.52688283556830151</v>
      </c>
      <c r="HJ482" s="109">
        <f t="shared" si="1110"/>
        <v>1.794436270766823E-3</v>
      </c>
      <c r="HK482" s="109">
        <f t="shared" si="1110"/>
        <v>0.83479165279382184</v>
      </c>
      <c r="HL482" s="109">
        <f t="shared" si="1110"/>
        <v>3.7272374257589855</v>
      </c>
      <c r="HM482" s="109">
        <f t="shared" si="1110"/>
        <v>1.5276616507690721E-5</v>
      </c>
      <c r="HN482" s="109">
        <f t="shared" si="1110"/>
        <v>4.1897546042622205</v>
      </c>
      <c r="HO482" s="109">
        <f t="shared" si="1110"/>
        <v>17.991854484902838</v>
      </c>
      <c r="HP482" s="109">
        <f t="shared" si="1110"/>
        <v>2.6619879620814232E-2</v>
      </c>
      <c r="HQ482" s="109">
        <f t="shared" si="1110"/>
        <v>0.25786485663405856</v>
      </c>
      <c r="HR482" s="109"/>
      <c r="HS482" s="109"/>
      <c r="HT482" s="109"/>
      <c r="HU482" s="109"/>
      <c r="HV482" s="109"/>
      <c r="HW482" s="109"/>
      <c r="HX482" s="109"/>
      <c r="HY482" s="109"/>
      <c r="HZ482" s="109"/>
      <c r="IA482" s="109"/>
      <c r="IB482" s="109"/>
      <c r="IC482" s="109"/>
      <c r="ID482" s="109"/>
      <c r="IE482" s="109"/>
      <c r="IF482" s="109"/>
      <c r="IG482" s="109"/>
      <c r="IH482" s="109"/>
      <c r="II482" s="109"/>
      <c r="IJ482" s="109"/>
      <c r="IK482" s="109"/>
      <c r="IL482" s="109"/>
      <c r="IM482" s="109"/>
      <c r="IN482" s="109"/>
      <c r="IO482" s="109"/>
      <c r="IP482" s="109"/>
      <c r="IQ482" s="109"/>
      <c r="IR482" s="109"/>
      <c r="IS482" s="109"/>
      <c r="IT482" s="109"/>
      <c r="IU482" s="109"/>
      <c r="IV482" s="109"/>
      <c r="IW482" s="109"/>
      <c r="IX482" s="109"/>
      <c r="IY482" s="109"/>
      <c r="IZ482" s="109"/>
      <c r="JA482" s="109"/>
      <c r="JB482" s="109"/>
      <c r="JC482" s="109"/>
      <c r="JD482" s="109"/>
      <c r="JE482" s="109"/>
      <c r="JF482" s="109"/>
      <c r="JG482" s="109"/>
      <c r="JH482" s="109"/>
      <c r="JI482" s="109"/>
      <c r="JJ482" s="109"/>
      <c r="JK482" s="109"/>
      <c r="JL482" s="109"/>
      <c r="JM482" s="109"/>
      <c r="JN482" s="109"/>
      <c r="JO482" s="109"/>
      <c r="JP482" s="109" t="str">
        <f t="shared" si="1044"/>
        <v>Water Pollution_Antibiotics_Unspecified_Health_N/A for WP Interim Methodology</v>
      </c>
    </row>
    <row r="483" spans="2:276">
      <c r="B483" s="112" t="s">
        <v>9</v>
      </c>
      <c r="C483" s="112" t="s">
        <v>523</v>
      </c>
      <c r="D483" s="112" t="s">
        <v>394</v>
      </c>
      <c r="E483" s="112" t="s">
        <v>395</v>
      </c>
      <c r="F483" s="112" t="s">
        <v>390</v>
      </c>
      <c r="G483" s="112" t="s">
        <v>391</v>
      </c>
      <c r="H483" s="109">
        <f t="shared" si="1089"/>
        <v>496.5145505532177</v>
      </c>
      <c r="I483" s="109">
        <f t="shared" si="1089"/>
        <v>7.1310817992225939</v>
      </c>
      <c r="J483" s="109">
        <f t="shared" si="1089"/>
        <v>402.78315216894862</v>
      </c>
      <c r="K483" s="109">
        <f t="shared" si="1089"/>
        <v>5.3932520618306619</v>
      </c>
      <c r="L483" s="109">
        <f t="shared" si="1089"/>
        <v>40.147925117604359</v>
      </c>
      <c r="M483" s="109">
        <f t="shared" si="1089"/>
        <v>108.18003250484729</v>
      </c>
      <c r="N483" s="109">
        <f t="shared" si="1089"/>
        <v>77.030661403732495</v>
      </c>
      <c r="O483" s="109">
        <f t="shared" si="1089"/>
        <v>6.076107505703467</v>
      </c>
      <c r="P483" s="109">
        <f t="shared" si="1089"/>
        <v>3.4492735044623255</v>
      </c>
      <c r="Q483" s="109">
        <f t="shared" si="1089"/>
        <v>77.030661403732495</v>
      </c>
      <c r="R483" s="109">
        <f t="shared" si="1090"/>
        <v>1.8808961974912981</v>
      </c>
      <c r="S483" s="109">
        <f t="shared" si="1090"/>
        <v>8.4663910303881558</v>
      </c>
      <c r="T483" s="109">
        <f t="shared" si="1090"/>
        <v>44.171230886682096</v>
      </c>
      <c r="U483" s="109">
        <f t="shared" si="1090"/>
        <v>77.030661403732495</v>
      </c>
      <c r="V483" s="109">
        <f t="shared" si="1090"/>
        <v>453.10264924544208</v>
      </c>
      <c r="W483" s="109">
        <f t="shared" si="1090"/>
        <v>362.18257003708447</v>
      </c>
      <c r="X483" s="109">
        <f t="shared" si="1090"/>
        <v>77.030661403732495</v>
      </c>
      <c r="Y483" s="109">
        <f t="shared" si="1090"/>
        <v>123.87617894748362</v>
      </c>
      <c r="Z483" s="109">
        <f t="shared" si="1090"/>
        <v>238.1319874959155</v>
      </c>
      <c r="AA483" s="109">
        <f t="shared" si="1090"/>
        <v>10.011431636047684</v>
      </c>
      <c r="AB483" s="109">
        <f t="shared" si="1091"/>
        <v>123.94009169182146</v>
      </c>
      <c r="AC483" s="109">
        <f t="shared" si="1091"/>
        <v>0.30366313321950716</v>
      </c>
      <c r="AD483" s="109">
        <f t="shared" si="1091"/>
        <v>31.36496562880853</v>
      </c>
      <c r="AE483" s="109">
        <f t="shared" si="1091"/>
        <v>2.1733174051369013</v>
      </c>
      <c r="AF483" s="109">
        <f t="shared" si="1091"/>
        <v>139.6090764115288</v>
      </c>
      <c r="AG483" s="109">
        <f t="shared" si="1091"/>
        <v>2.1894429262673674</v>
      </c>
      <c r="AH483" s="109">
        <f t="shared" si="1091"/>
        <v>14.677197690511591</v>
      </c>
      <c r="AI483" s="109">
        <f t="shared" si="1091"/>
        <v>77.030661403732495</v>
      </c>
      <c r="AJ483" s="109">
        <f t="shared" si="1091"/>
        <v>144.54797415224198</v>
      </c>
      <c r="AK483" s="109">
        <f t="shared" si="1091"/>
        <v>57.584775753530181</v>
      </c>
      <c r="AL483" s="109">
        <f t="shared" si="1092"/>
        <v>349.9555860348587</v>
      </c>
      <c r="AM483" s="109">
        <f t="shared" si="1092"/>
        <v>1.5750993557046944</v>
      </c>
      <c r="AN483" s="109">
        <f t="shared" si="1092"/>
        <v>84.546987646767604</v>
      </c>
      <c r="AO483" s="109">
        <f t="shared" si="1092"/>
        <v>46.395965398613136</v>
      </c>
      <c r="AP483" s="109">
        <f t="shared" si="1092"/>
        <v>65.581456292357245</v>
      </c>
      <c r="AQ483" s="109">
        <f t="shared" si="1092"/>
        <v>0.10951888376488013</v>
      </c>
      <c r="AR483" s="109">
        <f t="shared" si="1092"/>
        <v>77.030661403732495</v>
      </c>
      <c r="AS483" s="109">
        <f t="shared" si="1092"/>
        <v>28.982835493936502</v>
      </c>
      <c r="AT483" s="109">
        <f t="shared" si="1092"/>
        <v>19.555784691712471</v>
      </c>
      <c r="AU483" s="109">
        <f t="shared" si="1092"/>
        <v>40.147925117604359</v>
      </c>
      <c r="AV483" s="109">
        <f t="shared" si="1093"/>
        <v>2.5226233318840685</v>
      </c>
      <c r="AW483" s="109">
        <f t="shared" si="1093"/>
        <v>72.407121071924649</v>
      </c>
      <c r="AX483" s="109">
        <f t="shared" si="1093"/>
        <v>5.5697732307236985</v>
      </c>
      <c r="AY483" s="109">
        <f t="shared" si="1093"/>
        <v>84.546987646767604</v>
      </c>
      <c r="AZ483" s="109">
        <f t="shared" si="1093"/>
        <v>1.7924607633699254</v>
      </c>
      <c r="BA483" s="109">
        <f t="shared" si="1093"/>
        <v>44.321498983999497</v>
      </c>
      <c r="BB483" s="109">
        <f t="shared" si="1093"/>
        <v>49.333011601970519</v>
      </c>
      <c r="BC483" s="109">
        <f t="shared" si="1093"/>
        <v>94.140332698707653</v>
      </c>
      <c r="BD483" s="109">
        <f t="shared" si="1093"/>
        <v>53.61808842204276</v>
      </c>
      <c r="BE483" s="109">
        <f t="shared" si="1093"/>
        <v>201.2630355372246</v>
      </c>
      <c r="BF483" s="109">
        <f t="shared" si="1094"/>
        <v>77.030661403732495</v>
      </c>
      <c r="BG483" s="109">
        <f t="shared" si="1094"/>
        <v>55.769743399453723</v>
      </c>
      <c r="BH483" s="109">
        <f t="shared" si="1094"/>
        <v>39.427038801378856</v>
      </c>
      <c r="BI483" s="109">
        <f t="shared" si="1094"/>
        <v>49.898818904959739</v>
      </c>
      <c r="BJ483" s="109">
        <f t="shared" si="1094"/>
        <v>184.71129358004853</v>
      </c>
      <c r="BK483" s="109">
        <f t="shared" si="1094"/>
        <v>77.030661403732495</v>
      </c>
      <c r="BL483" s="109">
        <f t="shared" si="1094"/>
        <v>246.16802425136035</v>
      </c>
      <c r="BM483" s="109">
        <f t="shared" si="1094"/>
        <v>21.807301053492115</v>
      </c>
      <c r="BN483" s="109">
        <f t="shared" si="1094"/>
        <v>67.571148712344566</v>
      </c>
      <c r="BO483" s="109">
        <f t="shared" si="1094"/>
        <v>147.71031013099699</v>
      </c>
      <c r="BP483" s="109">
        <f t="shared" si="1095"/>
        <v>86.924953916009059</v>
      </c>
      <c r="BQ483" s="109">
        <f t="shared" si="1095"/>
        <v>318.05306721254914</v>
      </c>
      <c r="BR483" s="109">
        <f t="shared" si="1095"/>
        <v>4.1542068376810866</v>
      </c>
      <c r="BS483" s="109">
        <f t="shared" si="1095"/>
        <v>84.546987646767604</v>
      </c>
      <c r="BT483" s="109">
        <f t="shared" si="1095"/>
        <v>181.67530329198226</v>
      </c>
      <c r="BU483" s="109">
        <f t="shared" si="1095"/>
        <v>55.769743399453723</v>
      </c>
      <c r="BV483" s="109">
        <f t="shared" si="1095"/>
        <v>5.3932520618306619</v>
      </c>
      <c r="BW483" s="109">
        <f t="shared" si="1095"/>
        <v>1.2166835099801714</v>
      </c>
      <c r="BX483" s="109">
        <f t="shared" si="1095"/>
        <v>48.12239370972857</v>
      </c>
      <c r="BY483" s="109">
        <f t="shared" si="1095"/>
        <v>5.3932520618306619</v>
      </c>
      <c r="BZ483" s="109">
        <f t="shared" si="1096"/>
        <v>2.9629429068676894</v>
      </c>
      <c r="CA483" s="109">
        <f t="shared" si="1096"/>
        <v>84.546987646767604</v>
      </c>
      <c r="CB483" s="109">
        <f t="shared" si="1096"/>
        <v>117.93452929231583</v>
      </c>
      <c r="CC483" s="109">
        <f t="shared" si="1096"/>
        <v>41.714133055783009</v>
      </c>
      <c r="CD483" s="109">
        <f t="shared" si="1096"/>
        <v>28.853045068637051</v>
      </c>
      <c r="CE483" s="109">
        <f t="shared" si="1096"/>
        <v>40.147925117604359</v>
      </c>
      <c r="CF483" s="109">
        <f t="shared" si="1096"/>
        <v>36.060470218860011</v>
      </c>
      <c r="CG483" s="109">
        <f t="shared" si="1096"/>
        <v>4.8705973792137543E-2</v>
      </c>
      <c r="CH483" s="109">
        <f t="shared" si="1096"/>
        <v>77.030661403732495</v>
      </c>
      <c r="CI483" s="109">
        <f t="shared" si="1096"/>
        <v>144.54797415224198</v>
      </c>
      <c r="CJ483" s="109">
        <f t="shared" si="1097"/>
        <v>86.492503199890507</v>
      </c>
      <c r="CK483" s="109">
        <f t="shared" si="1097"/>
        <v>128.21505872143612</v>
      </c>
      <c r="CL483" s="109">
        <f t="shared" si="1097"/>
        <v>6.6147159514332161</v>
      </c>
      <c r="CM483" s="109">
        <f t="shared" si="1097"/>
        <v>0.28054913327269465</v>
      </c>
      <c r="CN483" s="109">
        <f t="shared" si="1097"/>
        <v>709.52941237184302</v>
      </c>
      <c r="CO483" s="109">
        <f t="shared" si="1097"/>
        <v>132.19243815359113</v>
      </c>
      <c r="CP483" s="109">
        <f t="shared" si="1097"/>
        <v>144.54797415224198</v>
      </c>
      <c r="CQ483" s="109">
        <f t="shared" si="1097"/>
        <v>95.418487062573462</v>
      </c>
      <c r="CR483" s="109">
        <f t="shared" si="1097"/>
        <v>0.71743596849213043</v>
      </c>
      <c r="CS483" s="109">
        <f t="shared" si="1097"/>
        <v>108.80782957082943</v>
      </c>
      <c r="CT483" s="109">
        <f t="shared" si="1098"/>
        <v>11.718027508585196</v>
      </c>
      <c r="CU483" s="109">
        <f t="shared" si="1098"/>
        <v>84.236406558076325</v>
      </c>
      <c r="CV483" s="109">
        <f t="shared" si="1098"/>
        <v>100.8917029315798</v>
      </c>
      <c r="CW483" s="109">
        <f t="shared" si="1098"/>
        <v>21.190440170312232</v>
      </c>
      <c r="CX483" s="109">
        <f t="shared" si="1098"/>
        <v>40.147925117604359</v>
      </c>
      <c r="CY483" s="109">
        <f t="shared" si="1098"/>
        <v>41.877588438788401</v>
      </c>
      <c r="CZ483" s="109">
        <f t="shared" si="1098"/>
        <v>15.255909938854135</v>
      </c>
      <c r="DA483" s="109">
        <f t="shared" si="1098"/>
        <v>77.030661403732495</v>
      </c>
      <c r="DB483" s="109">
        <f t="shared" si="1098"/>
        <v>57.287385969860622</v>
      </c>
      <c r="DC483" s="109">
        <f t="shared" si="1098"/>
        <v>1277.6955510169175</v>
      </c>
      <c r="DD483" s="109">
        <f t="shared" si="1099"/>
        <v>4.3311974835285731</v>
      </c>
      <c r="DE483" s="109">
        <f t="shared" si="1099"/>
        <v>16.19026422325199</v>
      </c>
      <c r="DF483" s="109">
        <f t="shared" si="1099"/>
        <v>144.54797415224198</v>
      </c>
      <c r="DG483" s="109">
        <f t="shared" si="1099"/>
        <v>735.58796249350689</v>
      </c>
      <c r="DH483" s="109">
        <f t="shared" si="1099"/>
        <v>398.20104700568771</v>
      </c>
      <c r="DI483" s="109">
        <f t="shared" si="1099"/>
        <v>55.769743399453723</v>
      </c>
      <c r="DJ483" s="109">
        <f t="shared" si="1099"/>
        <v>453.10264924544208</v>
      </c>
      <c r="DK483" s="109">
        <f t="shared" si="1099"/>
        <v>59.18633310747704</v>
      </c>
      <c r="DL483" s="109">
        <f t="shared" si="1099"/>
        <v>22.252752318302257</v>
      </c>
      <c r="DM483" s="109">
        <f t="shared" si="1099"/>
        <v>10.881472387988351</v>
      </c>
      <c r="DN483" s="109">
        <f t="shared" si="1100"/>
        <v>453.10264924544208</v>
      </c>
      <c r="DO483" s="109">
        <f t="shared" si="1100"/>
        <v>373.14063811179818</v>
      </c>
      <c r="DP483" s="109">
        <f t="shared" si="1100"/>
        <v>8.2512307097891426</v>
      </c>
      <c r="DQ483" s="109">
        <f t="shared" si="1100"/>
        <v>112.99857721763983</v>
      </c>
      <c r="DR483" s="109">
        <f t="shared" si="1100"/>
        <v>40.147925117604359</v>
      </c>
      <c r="DS483" s="109">
        <f t="shared" si="1100"/>
        <v>16.79906100996357</v>
      </c>
      <c r="DT483" s="109">
        <f t="shared" si="1100"/>
        <v>40.147925117604359</v>
      </c>
      <c r="DU483" s="109">
        <f t="shared" si="1100"/>
        <v>144.54797415224198</v>
      </c>
      <c r="DV483" s="109">
        <f t="shared" si="1100"/>
        <v>71.576445812183707</v>
      </c>
      <c r="DW483" s="109">
        <f t="shared" si="1100"/>
        <v>0.46847041985339533</v>
      </c>
      <c r="DX483" s="109">
        <f t="shared" si="1101"/>
        <v>50.625381626327993</v>
      </c>
      <c r="DY483" s="109">
        <f t="shared" si="1101"/>
        <v>243.75219255568553</v>
      </c>
      <c r="DZ483" s="109">
        <f t="shared" si="1101"/>
        <v>29.189381920959232</v>
      </c>
      <c r="EA483" s="109">
        <f t="shared" si="1101"/>
        <v>453.10264924544208</v>
      </c>
      <c r="EB483" s="109">
        <f t="shared" si="1101"/>
        <v>144.54797415224198</v>
      </c>
      <c r="EC483" s="109">
        <f t="shared" si="1101"/>
        <v>124.07999165045848</v>
      </c>
      <c r="ED483" s="109">
        <f t="shared" si="1101"/>
        <v>84.546987646767604</v>
      </c>
      <c r="EE483" s="109">
        <f t="shared" si="1101"/>
        <v>26.914648713310644</v>
      </c>
      <c r="EF483" s="109">
        <f t="shared" si="1101"/>
        <v>144.54797415224198</v>
      </c>
      <c r="EG483" s="109">
        <f t="shared" si="1101"/>
        <v>63.904653977656089</v>
      </c>
      <c r="EH483" s="109">
        <f t="shared" si="1102"/>
        <v>40.147925117604359</v>
      </c>
      <c r="EI483" s="109">
        <f t="shared" si="1102"/>
        <v>0.35582906063972858</v>
      </c>
      <c r="EJ483" s="109">
        <f t="shared" si="1102"/>
        <v>55.769743399453723</v>
      </c>
      <c r="EK483" s="109">
        <f t="shared" si="1102"/>
        <v>782.35937195443591</v>
      </c>
      <c r="EL483" s="109">
        <f t="shared" si="1102"/>
        <v>3.5877608918452695</v>
      </c>
      <c r="EM483" s="109">
        <f t="shared" si="1102"/>
        <v>48.347397481689782</v>
      </c>
      <c r="EN483" s="109">
        <f t="shared" si="1102"/>
        <v>22.811642856669437</v>
      </c>
      <c r="EO483" s="109">
        <f t="shared" si="1102"/>
        <v>144.54797415224198</v>
      </c>
      <c r="EP483" s="109">
        <f t="shared" si="1102"/>
        <v>133.78630997503794</v>
      </c>
      <c r="EQ483" s="109">
        <f t="shared" si="1102"/>
        <v>16.557969467514354</v>
      </c>
      <c r="ER483" s="109">
        <f t="shared" si="1103"/>
        <v>5.3932520618306619</v>
      </c>
      <c r="ES483" s="109">
        <f t="shared" si="1103"/>
        <v>2.4272584195128735</v>
      </c>
      <c r="ET483" s="109">
        <f t="shared" si="1103"/>
        <v>7.3991336338886926</v>
      </c>
      <c r="EU483" s="109">
        <f t="shared" si="1103"/>
        <v>216.82073143470691</v>
      </c>
      <c r="EV483" s="109">
        <f t="shared" si="1103"/>
        <v>268.91376420534993</v>
      </c>
      <c r="EW483" s="109">
        <f t="shared" si="1103"/>
        <v>2.8859147732386563</v>
      </c>
      <c r="EX483" s="109">
        <f t="shared" si="1103"/>
        <v>144.54797415224198</v>
      </c>
      <c r="EY483" s="109">
        <f t="shared" si="1103"/>
        <v>1.8980166462981867</v>
      </c>
      <c r="EZ483" s="109">
        <f t="shared" si="1103"/>
        <v>198.02259369745755</v>
      </c>
      <c r="FA483" s="109">
        <f t="shared" si="1103"/>
        <v>198.7769569735664</v>
      </c>
      <c r="FB483" s="109">
        <f t="shared" si="1104"/>
        <v>144.54797415224198</v>
      </c>
      <c r="FC483" s="109">
        <f t="shared" si="1104"/>
        <v>6.293009997410711</v>
      </c>
      <c r="FD483" s="109">
        <f t="shared" si="1104"/>
        <v>13.83608571701606</v>
      </c>
      <c r="FE483" s="109">
        <f t="shared" si="1104"/>
        <v>6.7798806511901581</v>
      </c>
      <c r="FF483" s="109">
        <f t="shared" si="1104"/>
        <v>4.4359425595042685</v>
      </c>
      <c r="FG483" s="109">
        <f t="shared" si="1104"/>
        <v>48.635197505389201</v>
      </c>
      <c r="FH483" s="109">
        <f t="shared" si="1104"/>
        <v>37.728887489397167</v>
      </c>
      <c r="FI483" s="109">
        <f t="shared" si="1104"/>
        <v>81.383942766186024</v>
      </c>
      <c r="FJ483" s="109">
        <f t="shared" si="1104"/>
        <v>77.030661403732495</v>
      </c>
      <c r="FK483" s="109">
        <f t="shared" si="1104"/>
        <v>453.10264924544208</v>
      </c>
      <c r="FL483" s="109">
        <f t="shared" si="1105"/>
        <v>16.168246701930325</v>
      </c>
      <c r="FM483" s="109">
        <f t="shared" si="1105"/>
        <v>0.26447649461206979</v>
      </c>
      <c r="FN483" s="109">
        <f t="shared" si="1105"/>
        <v>7.2453043806151127</v>
      </c>
      <c r="FO483" s="109">
        <f t="shared" si="1105"/>
        <v>5.3932520618306619</v>
      </c>
      <c r="FP483" s="109">
        <f t="shared" si="1105"/>
        <v>40.147925117604359</v>
      </c>
      <c r="FQ483" s="109">
        <f t="shared" si="1105"/>
        <v>84.546987646767604</v>
      </c>
      <c r="FR483" s="109">
        <f t="shared" si="1105"/>
        <v>279.63410815801825</v>
      </c>
      <c r="FS483" s="109">
        <f t="shared" si="1105"/>
        <v>94.848709926030708</v>
      </c>
      <c r="FT483" s="109">
        <f t="shared" si="1105"/>
        <v>108.72226449943427</v>
      </c>
      <c r="FU483" s="109">
        <f t="shared" si="1105"/>
        <v>84.546987646767604</v>
      </c>
      <c r="FV483" s="109">
        <f t="shared" si="1106"/>
        <v>189.74628682086512</v>
      </c>
      <c r="FW483" s="109">
        <f t="shared" si="1106"/>
        <v>144.54797415224198</v>
      </c>
      <c r="FX483" s="109">
        <f t="shared" si="1106"/>
        <v>77.030661403732495</v>
      </c>
      <c r="FY483" s="109">
        <f t="shared" si="1106"/>
        <v>127.57892379873772</v>
      </c>
      <c r="FZ483" s="109">
        <f t="shared" si="1106"/>
        <v>54.479378322445108</v>
      </c>
      <c r="GA483" s="109">
        <f t="shared" si="1106"/>
        <v>11.871601568487813</v>
      </c>
      <c r="GB483" s="109">
        <f t="shared" si="1106"/>
        <v>41.045367922174044</v>
      </c>
      <c r="GC483" s="109">
        <f t="shared" si="1106"/>
        <v>198.64050969970515</v>
      </c>
      <c r="GD483" s="109">
        <f t="shared" si="1106"/>
        <v>84.546987646767604</v>
      </c>
      <c r="GE483" s="109">
        <f t="shared" si="1106"/>
        <v>47.712204891081207</v>
      </c>
      <c r="GF483" s="109">
        <f t="shared" si="1107"/>
        <v>374.83216515125417</v>
      </c>
      <c r="GG483" s="109">
        <f t="shared" si="1107"/>
        <v>77.030661403732495</v>
      </c>
      <c r="GH483" s="109">
        <f t="shared" si="1107"/>
        <v>77.030661403732495</v>
      </c>
      <c r="GI483" s="109">
        <f t="shared" si="1107"/>
        <v>77.030661403732495</v>
      </c>
      <c r="GJ483" s="109">
        <f t="shared" si="1107"/>
        <v>77.030661403732495</v>
      </c>
      <c r="GK483" s="109">
        <f t="shared" si="1107"/>
        <v>9.1268826153990137</v>
      </c>
      <c r="GL483" s="109">
        <f t="shared" si="1107"/>
        <v>1.5463625185776499</v>
      </c>
      <c r="GM483" s="109">
        <f t="shared" si="1107"/>
        <v>1.0475940449970682</v>
      </c>
      <c r="GN483" s="109">
        <f t="shared" si="1107"/>
        <v>3.7740702240291415</v>
      </c>
      <c r="GO483" s="109">
        <f t="shared" si="1107"/>
        <v>400.51417517633422</v>
      </c>
      <c r="GP483" s="109">
        <f t="shared" si="1108"/>
        <v>144.54797415224198</v>
      </c>
      <c r="GQ483" s="109">
        <f t="shared" si="1108"/>
        <v>204.3739017409342</v>
      </c>
      <c r="GR483" s="109">
        <f t="shared" si="1108"/>
        <v>0.97676327696312892</v>
      </c>
      <c r="GS483" s="109">
        <f t="shared" si="1108"/>
        <v>181.84433732585182</v>
      </c>
      <c r="GT483" s="109">
        <f t="shared" si="1108"/>
        <v>144.54797415224198</v>
      </c>
      <c r="GU483" s="109">
        <f t="shared" si="1108"/>
        <v>83.831768130171596</v>
      </c>
      <c r="GV483" s="109">
        <f t="shared" si="1108"/>
        <v>5.3932520618306619</v>
      </c>
      <c r="GW483" s="109">
        <f t="shared" si="1108"/>
        <v>77.030661403732495</v>
      </c>
      <c r="GX483" s="109">
        <f t="shared" si="1108"/>
        <v>37.188856512901701</v>
      </c>
      <c r="GY483" s="109">
        <f t="shared" si="1108"/>
        <v>21.288750177894517</v>
      </c>
      <c r="GZ483" s="109">
        <f t="shared" si="1109"/>
        <v>77.212756686144516</v>
      </c>
      <c r="HA483" s="109">
        <f t="shared" si="1109"/>
        <v>77.030661403732495</v>
      </c>
      <c r="HB483" s="109">
        <f t="shared" si="1109"/>
        <v>5.3932520618306619</v>
      </c>
      <c r="HC483" s="109">
        <f t="shared" si="1109"/>
        <v>6.2912621769562946</v>
      </c>
      <c r="HD483" s="109">
        <f t="shared" si="1109"/>
        <v>50.067385824276229</v>
      </c>
      <c r="HE483" s="109">
        <f t="shared" si="1109"/>
        <v>1349.3618585449096</v>
      </c>
      <c r="HF483" s="109">
        <f t="shared" si="1109"/>
        <v>65.278810057150196</v>
      </c>
      <c r="HG483" s="109">
        <f t="shared" si="1109"/>
        <v>0.75276454210150379</v>
      </c>
      <c r="HH483" s="109">
        <f t="shared" si="1109"/>
        <v>5.4985365745835821</v>
      </c>
      <c r="HI483" s="109">
        <f t="shared" si="1109"/>
        <v>39.014516170738034</v>
      </c>
      <c r="HJ483" s="109">
        <f t="shared" si="1110"/>
        <v>5.3932520618306619</v>
      </c>
      <c r="HK483" s="109">
        <f t="shared" si="1110"/>
        <v>77.030661403732495</v>
      </c>
      <c r="HL483" s="109">
        <f t="shared" si="1110"/>
        <v>336.17714764799257</v>
      </c>
      <c r="HM483" s="109">
        <f t="shared" si="1110"/>
        <v>77.030661403732495</v>
      </c>
      <c r="HN483" s="109">
        <f t="shared" si="1110"/>
        <v>453.10264924544208</v>
      </c>
      <c r="HO483" s="109">
        <f t="shared" si="1110"/>
        <v>1476.6933540132306</v>
      </c>
      <c r="HP483" s="109">
        <f t="shared" si="1110"/>
        <v>2.1669622518895939</v>
      </c>
      <c r="HQ483" s="109">
        <f t="shared" si="1110"/>
        <v>19.415657926572038</v>
      </c>
      <c r="HR483" s="109"/>
      <c r="HS483" s="109"/>
      <c r="HT483" s="109"/>
      <c r="HU483" s="109"/>
      <c r="HV483" s="109"/>
      <c r="HW483" s="109"/>
      <c r="HX483" s="109"/>
      <c r="HY483" s="109"/>
      <c r="HZ483" s="109"/>
      <c r="IA483" s="109"/>
      <c r="IB483" s="109"/>
      <c r="IC483" s="109"/>
      <c r="ID483" s="109"/>
      <c r="IE483" s="109"/>
      <c r="IF483" s="109"/>
      <c r="IG483" s="109"/>
      <c r="IH483" s="109"/>
      <c r="II483" s="109"/>
      <c r="IJ483" s="109"/>
      <c r="IK483" s="109"/>
      <c r="IL483" s="109"/>
      <c r="IM483" s="109"/>
      <c r="IN483" s="109"/>
      <c r="IO483" s="109"/>
      <c r="IP483" s="109"/>
      <c r="IQ483" s="109"/>
      <c r="IR483" s="109"/>
      <c r="IS483" s="109"/>
      <c r="IT483" s="109"/>
      <c r="IU483" s="109"/>
      <c r="IV483" s="109"/>
      <c r="IW483" s="109"/>
      <c r="IX483" s="109"/>
      <c r="IY483" s="109"/>
      <c r="IZ483" s="109"/>
      <c r="JA483" s="109"/>
      <c r="JB483" s="109"/>
      <c r="JC483" s="109"/>
      <c r="JD483" s="109"/>
      <c r="JE483" s="109"/>
      <c r="JF483" s="109"/>
      <c r="JG483" s="109"/>
      <c r="JH483" s="109"/>
      <c r="JI483" s="109"/>
      <c r="JJ483" s="109"/>
      <c r="JK483" s="109"/>
      <c r="JL483" s="109"/>
      <c r="JM483" s="109"/>
      <c r="JN483" s="109"/>
      <c r="JO483" s="109"/>
      <c r="JP483" s="109" t="str">
        <f t="shared" si="1044"/>
        <v>Water Pollution_Anticoagulants_Freshwater_Health_N/A for WP Interim Methodology</v>
      </c>
    </row>
    <row r="484" spans="2:276">
      <c r="B484" s="112" t="s">
        <v>9</v>
      </c>
      <c r="C484" s="112" t="s">
        <v>523</v>
      </c>
      <c r="D484" s="112" t="s">
        <v>396</v>
      </c>
      <c r="E484" s="112" t="s">
        <v>395</v>
      </c>
      <c r="F484" s="112" t="s">
        <v>390</v>
      </c>
      <c r="G484" s="112" t="s">
        <v>391</v>
      </c>
      <c r="H484" s="109">
        <f t="shared" si="1089"/>
        <v>1.145401628473081E-3</v>
      </c>
      <c r="I484" s="109">
        <f t="shared" si="1089"/>
        <v>3.0533069886564241E-3</v>
      </c>
      <c r="J484" s="109">
        <f t="shared" si="1089"/>
        <v>2.0700380068514275E-2</v>
      </c>
      <c r="K484" s="109">
        <f t="shared" si="1089"/>
        <v>2.8486128819759271E-3</v>
      </c>
      <c r="L484" s="109">
        <f t="shared" si="1089"/>
        <v>5.5183722206719993E-2</v>
      </c>
      <c r="M484" s="109">
        <f t="shared" si="1089"/>
        <v>2.3428907803027001E-2</v>
      </c>
      <c r="N484" s="109">
        <f t="shared" si="1089"/>
        <v>1.3075333410922154E-2</v>
      </c>
      <c r="O484" s="109">
        <f t="shared" si="1089"/>
        <v>1.5709671460467808E-2</v>
      </c>
      <c r="P484" s="109">
        <f t="shared" si="1089"/>
        <v>5.2910120636418178E-3</v>
      </c>
      <c r="Q484" s="109">
        <f t="shared" si="1089"/>
        <v>1.3075333410922154E-2</v>
      </c>
      <c r="R484" s="109">
        <f t="shared" si="1090"/>
        <v>4.1554475635988157E-3</v>
      </c>
      <c r="S484" s="109">
        <f t="shared" si="1090"/>
        <v>0.15254484483928968</v>
      </c>
      <c r="T484" s="109">
        <f t="shared" si="1090"/>
        <v>1.5448573864352826E-3</v>
      </c>
      <c r="U484" s="109">
        <f t="shared" si="1090"/>
        <v>1.3075333410922154E-2</v>
      </c>
      <c r="V484" s="109">
        <f t="shared" si="1090"/>
        <v>2.373066044482821E-2</v>
      </c>
      <c r="W484" s="109">
        <f t="shared" si="1090"/>
        <v>8.4595043775698986E-2</v>
      </c>
      <c r="X484" s="109">
        <f t="shared" si="1090"/>
        <v>1.3075333410922154E-2</v>
      </c>
      <c r="Y484" s="109">
        <f t="shared" si="1090"/>
        <v>9.0260986769594743E-3</v>
      </c>
      <c r="Z484" s="109">
        <f t="shared" si="1090"/>
        <v>0.16763689781325536</v>
      </c>
      <c r="AA484" s="109">
        <f t="shared" si="1090"/>
        <v>2.1437354845460607E-3</v>
      </c>
      <c r="AB484" s="109">
        <f t="shared" si="1091"/>
        <v>6.8533495743595171E-2</v>
      </c>
      <c r="AC484" s="109">
        <f t="shared" si="1091"/>
        <v>1.4571165727605867E-2</v>
      </c>
      <c r="AD484" s="109">
        <f t="shared" si="1091"/>
        <v>1.1647112338374818E-3</v>
      </c>
      <c r="AE484" s="109">
        <f t="shared" si="1091"/>
        <v>2.9892084678205595E-2</v>
      </c>
      <c r="AF484" s="109">
        <f t="shared" si="1091"/>
        <v>1.1679102827086688E-2</v>
      </c>
      <c r="AG484" s="109">
        <f t="shared" si="1091"/>
        <v>0.12309508988302319</v>
      </c>
      <c r="AH484" s="109">
        <f t="shared" si="1091"/>
        <v>2.0422664406593447E-2</v>
      </c>
      <c r="AI484" s="109">
        <f t="shared" si="1091"/>
        <v>1.3075333410922154E-2</v>
      </c>
      <c r="AJ484" s="109">
        <f t="shared" si="1091"/>
        <v>6.649829481220336E-2</v>
      </c>
      <c r="AK484" s="109">
        <f t="shared" si="1091"/>
        <v>7.6073703900824676E-3</v>
      </c>
      <c r="AL484" s="109">
        <f t="shared" si="1092"/>
        <v>5.7681224047559161E-2</v>
      </c>
      <c r="AM484" s="109">
        <f t="shared" si="1092"/>
        <v>4.384180579968764E-2</v>
      </c>
      <c r="AN484" s="109">
        <f t="shared" si="1092"/>
        <v>4.5467253238124582E-2</v>
      </c>
      <c r="AO484" s="109">
        <f t="shared" si="1092"/>
        <v>1.1100203526584819E-2</v>
      </c>
      <c r="AP484" s="109">
        <f t="shared" si="1092"/>
        <v>6.6883834845854834E-2</v>
      </c>
      <c r="AQ484" s="109">
        <f t="shared" si="1092"/>
        <v>7.6881188663836435E-3</v>
      </c>
      <c r="AR484" s="109">
        <f t="shared" si="1092"/>
        <v>1.3075333410922154E-2</v>
      </c>
      <c r="AS484" s="109">
        <f t="shared" si="1092"/>
        <v>5.2037119537746025E-3</v>
      </c>
      <c r="AT484" s="109">
        <f t="shared" si="1092"/>
        <v>1.6318035878555577E-2</v>
      </c>
      <c r="AU484" s="109">
        <f t="shared" si="1092"/>
        <v>5.5183722206719993E-2</v>
      </c>
      <c r="AV484" s="109">
        <f t="shared" si="1093"/>
        <v>1.10165841071026E-2</v>
      </c>
      <c r="AW484" s="109">
        <f t="shared" si="1093"/>
        <v>0.19917672213804419</v>
      </c>
      <c r="AX484" s="109">
        <f t="shared" si="1093"/>
        <v>9.3838115510068102E-3</v>
      </c>
      <c r="AY484" s="109">
        <f t="shared" si="1093"/>
        <v>4.5467253238124582E-2</v>
      </c>
      <c r="AZ484" s="109">
        <f t="shared" si="1093"/>
        <v>0.15171561949471585</v>
      </c>
      <c r="BA484" s="109">
        <f t="shared" si="1093"/>
        <v>0.10153771255623432</v>
      </c>
      <c r="BB484" s="109">
        <f t="shared" si="1093"/>
        <v>3.9928210678786382E-3</v>
      </c>
      <c r="BC484" s="109">
        <f t="shared" si="1093"/>
        <v>7.8499382309348081E-2</v>
      </c>
      <c r="BD484" s="109">
        <f t="shared" si="1093"/>
        <v>2.6031376841538405E-3</v>
      </c>
      <c r="BE484" s="109">
        <f t="shared" si="1093"/>
        <v>6.2307075207194444E-3</v>
      </c>
      <c r="BF484" s="109">
        <f t="shared" si="1094"/>
        <v>1.3075333410922154E-2</v>
      </c>
      <c r="BG484" s="109">
        <f t="shared" si="1094"/>
        <v>2.8723869424665271E-2</v>
      </c>
      <c r="BH484" s="109">
        <f t="shared" si="1094"/>
        <v>0.16515208474820142</v>
      </c>
      <c r="BI484" s="109">
        <f t="shared" si="1094"/>
        <v>1.5855423677304022E-2</v>
      </c>
      <c r="BJ484" s="109">
        <f t="shared" si="1094"/>
        <v>3.1227388807926822E-3</v>
      </c>
      <c r="BK484" s="109">
        <f t="shared" si="1094"/>
        <v>1.3075333410922154E-2</v>
      </c>
      <c r="BL484" s="109">
        <f t="shared" si="1094"/>
        <v>2.1065742446951325E-2</v>
      </c>
      <c r="BM484" s="109">
        <f t="shared" si="1094"/>
        <v>1.0143556215226618E-2</v>
      </c>
      <c r="BN484" s="109">
        <f t="shared" si="1094"/>
        <v>3.2109344579453497E-2</v>
      </c>
      <c r="BO484" s="109">
        <f t="shared" si="1094"/>
        <v>7.9771597143999569E-3</v>
      </c>
      <c r="BP484" s="109">
        <f t="shared" si="1095"/>
        <v>3.878803780864612E-2</v>
      </c>
      <c r="BQ484" s="109">
        <f t="shared" si="1095"/>
        <v>1.2780049827572498E-3</v>
      </c>
      <c r="BR484" s="109">
        <f t="shared" si="1095"/>
        <v>4.6800168778374342E-3</v>
      </c>
      <c r="BS484" s="109">
        <f t="shared" si="1095"/>
        <v>4.5467253238124582E-2</v>
      </c>
      <c r="BT484" s="109">
        <f t="shared" si="1095"/>
        <v>1.1387759659359487E-3</v>
      </c>
      <c r="BU484" s="109">
        <f t="shared" si="1095"/>
        <v>2.8723869424665271E-2</v>
      </c>
      <c r="BV484" s="109">
        <f t="shared" si="1095"/>
        <v>2.8486128819759271E-3</v>
      </c>
      <c r="BW484" s="109">
        <f t="shared" si="1095"/>
        <v>2.116084038976241E-2</v>
      </c>
      <c r="BX484" s="109">
        <f t="shared" si="1095"/>
        <v>5.283446417549012E-2</v>
      </c>
      <c r="BY484" s="109">
        <f t="shared" si="1095"/>
        <v>2.8486128819759271E-3</v>
      </c>
      <c r="BZ484" s="109">
        <f t="shared" si="1096"/>
        <v>1.8948016478429454E-2</v>
      </c>
      <c r="CA484" s="109">
        <f t="shared" si="1096"/>
        <v>4.5467253238124582E-2</v>
      </c>
      <c r="CB484" s="109">
        <f t="shared" si="1096"/>
        <v>4.7473348865696941E-3</v>
      </c>
      <c r="CC484" s="109">
        <f t="shared" si="1096"/>
        <v>4.9807009894025041E-2</v>
      </c>
      <c r="CD484" s="109">
        <f t="shared" si="1096"/>
        <v>0.1478079281582422</v>
      </c>
      <c r="CE484" s="109">
        <f t="shared" si="1096"/>
        <v>5.5183722206719993E-2</v>
      </c>
      <c r="CF484" s="109">
        <f t="shared" si="1096"/>
        <v>1.076889442690222E-2</v>
      </c>
      <c r="CG484" s="109">
        <f t="shared" si="1096"/>
        <v>1.1813508352722371E-3</v>
      </c>
      <c r="CH484" s="109">
        <f t="shared" si="1096"/>
        <v>1.3075333410922154E-2</v>
      </c>
      <c r="CI484" s="109">
        <f t="shared" si="1096"/>
        <v>6.649829481220336E-2</v>
      </c>
      <c r="CJ484" s="109">
        <f t="shared" si="1097"/>
        <v>5.921403148411517E-3</v>
      </c>
      <c r="CK484" s="109">
        <f t="shared" si="1097"/>
        <v>0.10943733868764127</v>
      </c>
      <c r="CL484" s="109">
        <f t="shared" si="1097"/>
        <v>4.0407289802313938E-3</v>
      </c>
      <c r="CM484" s="109">
        <f t="shared" si="1097"/>
        <v>1.8271913637064419E-2</v>
      </c>
      <c r="CN484" s="109">
        <f t="shared" si="1097"/>
        <v>3.6371086565773645E-3</v>
      </c>
      <c r="CO484" s="109">
        <f t="shared" si="1097"/>
        <v>8.5080585383734472E-3</v>
      </c>
      <c r="CP484" s="109">
        <f t="shared" si="1097"/>
        <v>6.649829481220336E-2</v>
      </c>
      <c r="CQ484" s="109">
        <f t="shared" si="1097"/>
        <v>3.2406061443952E-2</v>
      </c>
      <c r="CR484" s="109">
        <f t="shared" si="1097"/>
        <v>2.1477027096363384E-3</v>
      </c>
      <c r="CS484" s="109">
        <f t="shared" si="1097"/>
        <v>4.8919809040411689E-2</v>
      </c>
      <c r="CT484" s="109">
        <f t="shared" si="1098"/>
        <v>1.2064291225420675E-2</v>
      </c>
      <c r="CU484" s="109">
        <f t="shared" si="1098"/>
        <v>9.9893515553849729E-3</v>
      </c>
      <c r="CV484" s="109">
        <f t="shared" si="1098"/>
        <v>1.2343741224294795E-2</v>
      </c>
      <c r="CW484" s="109">
        <f t="shared" si="1098"/>
        <v>7.9796067996184532E-3</v>
      </c>
      <c r="CX484" s="109">
        <f t="shared" si="1098"/>
        <v>5.5183722206719993E-2</v>
      </c>
      <c r="CY484" s="109">
        <f t="shared" si="1098"/>
        <v>8.4935545349907562E-2</v>
      </c>
      <c r="CZ484" s="109">
        <f t="shared" si="1098"/>
        <v>2.1380914789315853E-2</v>
      </c>
      <c r="DA484" s="109">
        <f t="shared" si="1098"/>
        <v>1.3075333410922154E-2</v>
      </c>
      <c r="DB484" s="109">
        <f t="shared" si="1098"/>
        <v>4.3598986197456141E-2</v>
      </c>
      <c r="DC484" s="109">
        <f t="shared" si="1098"/>
        <v>6.5907007286273314E-2</v>
      </c>
      <c r="DD484" s="109">
        <f t="shared" si="1099"/>
        <v>2.6401771806103271E-3</v>
      </c>
      <c r="DE484" s="109">
        <f t="shared" si="1099"/>
        <v>7.349021830596365E-3</v>
      </c>
      <c r="DF484" s="109">
        <f t="shared" si="1099"/>
        <v>6.649829481220336E-2</v>
      </c>
      <c r="DG484" s="109">
        <f t="shared" si="1099"/>
        <v>2.6084643799162848E-2</v>
      </c>
      <c r="DH484" s="109">
        <f t="shared" si="1099"/>
        <v>0.26070761700231915</v>
      </c>
      <c r="DI484" s="109">
        <f t="shared" si="1099"/>
        <v>2.8723869424665271E-2</v>
      </c>
      <c r="DJ484" s="109">
        <f t="shared" si="1099"/>
        <v>2.373066044482821E-2</v>
      </c>
      <c r="DK484" s="109">
        <f t="shared" si="1099"/>
        <v>2.006870569737889E-2</v>
      </c>
      <c r="DL484" s="109">
        <f t="shared" si="1099"/>
        <v>4.0558874460770444E-2</v>
      </c>
      <c r="DM484" s="109">
        <f t="shared" si="1099"/>
        <v>7.3469023553230537E-3</v>
      </c>
      <c r="DN484" s="109">
        <f t="shared" si="1100"/>
        <v>2.373066044482821E-2</v>
      </c>
      <c r="DO484" s="109">
        <f t="shared" si="1100"/>
        <v>1.1544645855458059E-3</v>
      </c>
      <c r="DP484" s="109">
        <f t="shared" si="1100"/>
        <v>6.2705813697556149E-3</v>
      </c>
      <c r="DQ484" s="109">
        <f t="shared" si="1100"/>
        <v>4.6559026739478124E-3</v>
      </c>
      <c r="DR484" s="109">
        <f t="shared" si="1100"/>
        <v>5.5183722206719993E-2</v>
      </c>
      <c r="DS484" s="109">
        <f t="shared" si="1100"/>
        <v>6.3237411171400387E-2</v>
      </c>
      <c r="DT484" s="109">
        <f t="shared" si="1100"/>
        <v>5.5183722206719993E-2</v>
      </c>
      <c r="DU484" s="109">
        <f t="shared" si="1100"/>
        <v>6.649829481220336E-2</v>
      </c>
      <c r="DV484" s="109">
        <f t="shared" si="1100"/>
        <v>6.1220519587704032E-3</v>
      </c>
      <c r="DW484" s="109">
        <f t="shared" si="1100"/>
        <v>9.0086146934558915E-3</v>
      </c>
      <c r="DX484" s="109">
        <f t="shared" si="1101"/>
        <v>0.13039396726869762</v>
      </c>
      <c r="DY484" s="109">
        <f t="shared" si="1101"/>
        <v>3.0817271939749057E-2</v>
      </c>
      <c r="DZ484" s="109">
        <f t="shared" si="1101"/>
        <v>1.1493758693860063E-3</v>
      </c>
      <c r="EA484" s="109">
        <f t="shared" si="1101"/>
        <v>2.373066044482821E-2</v>
      </c>
      <c r="EB484" s="109">
        <f t="shared" si="1101"/>
        <v>6.649829481220336E-2</v>
      </c>
      <c r="EC484" s="109">
        <f t="shared" si="1101"/>
        <v>1.5261640313717163E-2</v>
      </c>
      <c r="ED484" s="109">
        <f t="shared" si="1101"/>
        <v>4.5467253238124582E-2</v>
      </c>
      <c r="EE484" s="109">
        <f t="shared" si="1101"/>
        <v>1.8336051916435989E-2</v>
      </c>
      <c r="EF484" s="109">
        <f t="shared" si="1101"/>
        <v>6.649829481220336E-2</v>
      </c>
      <c r="EG484" s="109">
        <f t="shared" si="1101"/>
        <v>1.4101947126340811E-2</v>
      </c>
      <c r="EH484" s="109">
        <f t="shared" si="1102"/>
        <v>5.5183722206719993E-2</v>
      </c>
      <c r="EI484" s="109">
        <f t="shared" si="1102"/>
        <v>3.3963269911400267E-3</v>
      </c>
      <c r="EJ484" s="109">
        <f t="shared" si="1102"/>
        <v>2.8723869424665271E-2</v>
      </c>
      <c r="EK484" s="109">
        <f t="shared" si="1102"/>
        <v>2.2417326337147533E-2</v>
      </c>
      <c r="EL484" s="109">
        <f t="shared" si="1102"/>
        <v>4.3610793459365757E-3</v>
      </c>
      <c r="EM484" s="109">
        <f t="shared" si="1102"/>
        <v>5.9163803120920622E-2</v>
      </c>
      <c r="EN484" s="109">
        <f t="shared" si="1102"/>
        <v>4.7348406749834534E-3</v>
      </c>
      <c r="EO484" s="109">
        <f t="shared" si="1102"/>
        <v>6.649829481220336E-2</v>
      </c>
      <c r="EP484" s="109">
        <f t="shared" si="1102"/>
        <v>1.1630845627073232E-3</v>
      </c>
      <c r="EQ484" s="109">
        <f t="shared" si="1102"/>
        <v>7.3357271352133352E-2</v>
      </c>
      <c r="ER484" s="109">
        <f t="shared" si="1103"/>
        <v>2.8486128819759271E-3</v>
      </c>
      <c r="ES484" s="109">
        <f t="shared" si="1103"/>
        <v>2.4553847587924448E-3</v>
      </c>
      <c r="ET484" s="109">
        <f t="shared" si="1103"/>
        <v>3.0436556347499914E-3</v>
      </c>
      <c r="EU484" s="109">
        <f t="shared" si="1103"/>
        <v>2.9518034664128601E-2</v>
      </c>
      <c r="EV484" s="109">
        <f t="shared" si="1103"/>
        <v>0.10940246168117633</v>
      </c>
      <c r="EW484" s="109">
        <f t="shared" si="1103"/>
        <v>0.12779632653562492</v>
      </c>
      <c r="EX484" s="109">
        <f t="shared" si="1103"/>
        <v>6.649829481220336E-2</v>
      </c>
      <c r="EY484" s="109">
        <f t="shared" si="1103"/>
        <v>1.1203736555176683E-2</v>
      </c>
      <c r="EZ484" s="109">
        <f t="shared" si="1103"/>
        <v>3.3324998283592623E-3</v>
      </c>
      <c r="FA484" s="109">
        <f t="shared" si="1103"/>
        <v>2.4243400638498017E-2</v>
      </c>
      <c r="FB484" s="109">
        <f t="shared" si="1104"/>
        <v>6.649829481220336E-2</v>
      </c>
      <c r="FC484" s="109">
        <f t="shared" si="1104"/>
        <v>5.5667696042109053E-3</v>
      </c>
      <c r="FD484" s="109">
        <f t="shared" si="1104"/>
        <v>5.050012485201167E-3</v>
      </c>
      <c r="FE484" s="109">
        <f t="shared" si="1104"/>
        <v>1.7074784488780616E-2</v>
      </c>
      <c r="FF484" s="109">
        <f t="shared" si="1104"/>
        <v>5.5453751748815665E-2</v>
      </c>
      <c r="FG484" s="109">
        <f t="shared" si="1104"/>
        <v>1.4901523684069802E-2</v>
      </c>
      <c r="FH484" s="109">
        <f t="shared" si="1104"/>
        <v>9.812273193218593E-2</v>
      </c>
      <c r="FI484" s="109">
        <f t="shared" si="1104"/>
        <v>5.0626562118251936E-2</v>
      </c>
      <c r="FJ484" s="109">
        <f t="shared" si="1104"/>
        <v>1.3075333410922154E-2</v>
      </c>
      <c r="FK484" s="109">
        <f t="shared" si="1104"/>
        <v>2.373066044482821E-2</v>
      </c>
      <c r="FL484" s="109">
        <f t="shared" si="1105"/>
        <v>1.0372067281859937E-2</v>
      </c>
      <c r="FM484" s="109">
        <f t="shared" si="1105"/>
        <v>1.3653122361966266E-2</v>
      </c>
      <c r="FN484" s="109">
        <f t="shared" si="1105"/>
        <v>1.0430857157510257E-2</v>
      </c>
      <c r="FO484" s="109">
        <f t="shared" si="1105"/>
        <v>2.8486128819759271E-3</v>
      </c>
      <c r="FP484" s="109">
        <f t="shared" si="1105"/>
        <v>5.5183722206719993E-2</v>
      </c>
      <c r="FQ484" s="109">
        <f t="shared" si="1105"/>
        <v>4.5467253238124582E-2</v>
      </c>
      <c r="FR484" s="109">
        <f t="shared" si="1105"/>
        <v>1.3537154772020433E-2</v>
      </c>
      <c r="FS484" s="109">
        <f t="shared" si="1105"/>
        <v>0.1379604220965773</v>
      </c>
      <c r="FT484" s="109">
        <f t="shared" si="1105"/>
        <v>1.1424737524318874E-2</v>
      </c>
      <c r="FU484" s="109">
        <f t="shared" si="1105"/>
        <v>4.5467253238124582E-2</v>
      </c>
      <c r="FV484" s="109">
        <f t="shared" si="1106"/>
        <v>3.2328170590874616E-2</v>
      </c>
      <c r="FW484" s="109">
        <f t="shared" si="1106"/>
        <v>6.649829481220336E-2</v>
      </c>
      <c r="FX484" s="109">
        <f t="shared" si="1106"/>
        <v>1.3075333410922154E-2</v>
      </c>
      <c r="FY484" s="109">
        <f t="shared" si="1106"/>
        <v>0.13270638679728486</v>
      </c>
      <c r="FZ484" s="109">
        <f t="shared" si="1106"/>
        <v>3.366028159996922E-2</v>
      </c>
      <c r="GA484" s="109">
        <f t="shared" si="1106"/>
        <v>1.9350063235365218E-3</v>
      </c>
      <c r="GB484" s="109">
        <f t="shared" si="1106"/>
        <v>2.6901100605953927E-3</v>
      </c>
      <c r="GC484" s="109">
        <f t="shared" si="1106"/>
        <v>2.6360535070676604E-2</v>
      </c>
      <c r="GD484" s="109">
        <f t="shared" si="1106"/>
        <v>4.5467253238124582E-2</v>
      </c>
      <c r="GE484" s="109">
        <f t="shared" si="1106"/>
        <v>5.1312190140154805E-2</v>
      </c>
      <c r="GF484" s="109">
        <f t="shared" si="1107"/>
        <v>5.448945269861679E-2</v>
      </c>
      <c r="GG484" s="109">
        <f t="shared" si="1107"/>
        <v>1.3075333410922154E-2</v>
      </c>
      <c r="GH484" s="109">
        <f t="shared" si="1107"/>
        <v>1.3075333410922154E-2</v>
      </c>
      <c r="GI484" s="109">
        <f t="shared" si="1107"/>
        <v>1.3075333410922154E-2</v>
      </c>
      <c r="GJ484" s="109">
        <f t="shared" si="1107"/>
        <v>1.3075333410922154E-2</v>
      </c>
      <c r="GK484" s="109">
        <f t="shared" si="1107"/>
        <v>2.562578932254176E-3</v>
      </c>
      <c r="GL484" s="109">
        <f t="shared" si="1107"/>
        <v>6.8967033402818805E-3</v>
      </c>
      <c r="GM484" s="109">
        <f t="shared" si="1107"/>
        <v>1.3573765502762429E-2</v>
      </c>
      <c r="GN484" s="109">
        <f t="shared" si="1107"/>
        <v>0.17360497259141777</v>
      </c>
      <c r="GO484" s="109">
        <f t="shared" si="1107"/>
        <v>1.0226967050996995E-2</v>
      </c>
      <c r="GP484" s="109">
        <f t="shared" si="1108"/>
        <v>6.649829481220336E-2</v>
      </c>
      <c r="GQ484" s="109">
        <f t="shared" si="1108"/>
        <v>1.0538406764493732E-2</v>
      </c>
      <c r="GR484" s="109">
        <f t="shared" si="1108"/>
        <v>1.2229935118987454E-2</v>
      </c>
      <c r="GS484" s="109">
        <f t="shared" si="1108"/>
        <v>7.7942056994613568E-2</v>
      </c>
      <c r="GT484" s="109">
        <f t="shared" si="1108"/>
        <v>6.649829481220336E-2</v>
      </c>
      <c r="GU484" s="109">
        <f t="shared" si="1108"/>
        <v>0.25712114052623564</v>
      </c>
      <c r="GV484" s="109">
        <f t="shared" si="1108"/>
        <v>2.8486128819759271E-3</v>
      </c>
      <c r="GW484" s="109">
        <f t="shared" si="1108"/>
        <v>1.3075333410922154E-2</v>
      </c>
      <c r="GX484" s="109">
        <f t="shared" si="1108"/>
        <v>1.4477289949258954E-2</v>
      </c>
      <c r="GY484" s="109">
        <f t="shared" si="1108"/>
        <v>1.0472672801621993E-2</v>
      </c>
      <c r="GZ484" s="109">
        <f t="shared" si="1109"/>
        <v>1.2054822050251524E-3</v>
      </c>
      <c r="HA484" s="109">
        <f t="shared" si="1109"/>
        <v>1.3075333410922154E-2</v>
      </c>
      <c r="HB484" s="109">
        <f t="shared" si="1109"/>
        <v>2.8486128819759271E-3</v>
      </c>
      <c r="HC484" s="109">
        <f t="shared" si="1109"/>
        <v>1.1580199427863591E-3</v>
      </c>
      <c r="HD484" s="109">
        <f t="shared" si="1109"/>
        <v>1.5936048467137143E-2</v>
      </c>
      <c r="HE484" s="109">
        <f t="shared" si="1109"/>
        <v>3.6896511726490423E-2</v>
      </c>
      <c r="HF484" s="109">
        <f t="shared" si="1109"/>
        <v>1.7913351959925768E-2</v>
      </c>
      <c r="HG484" s="109">
        <f t="shared" si="1109"/>
        <v>3.4844027481161721E-2</v>
      </c>
      <c r="HH484" s="109">
        <f t="shared" si="1109"/>
        <v>6.9685956734873494E-3</v>
      </c>
      <c r="HI484" s="109">
        <f t="shared" si="1109"/>
        <v>1.1495271122726836E-3</v>
      </c>
      <c r="HJ484" s="109">
        <f t="shared" si="1110"/>
        <v>2.8486128819759271E-3</v>
      </c>
      <c r="HK484" s="109">
        <f t="shared" si="1110"/>
        <v>1.3075333410922154E-2</v>
      </c>
      <c r="HL484" s="109">
        <f t="shared" si="1110"/>
        <v>4.6837098476445758E-2</v>
      </c>
      <c r="HM484" s="109">
        <f t="shared" si="1110"/>
        <v>1.3075333410922154E-2</v>
      </c>
      <c r="HN484" s="109">
        <f t="shared" si="1110"/>
        <v>2.373066044482821E-2</v>
      </c>
      <c r="HO484" s="109">
        <f t="shared" si="1110"/>
        <v>2.1308145389580653E-2</v>
      </c>
      <c r="HP484" s="109">
        <f t="shared" si="1110"/>
        <v>1.0075737758448295E-2</v>
      </c>
      <c r="HQ484" s="109">
        <f t="shared" si="1110"/>
        <v>7.3262803905326135E-2</v>
      </c>
      <c r="HR484" s="109"/>
      <c r="HS484" s="109"/>
      <c r="HT484" s="109"/>
      <c r="HU484" s="109"/>
      <c r="HV484" s="109"/>
      <c r="HW484" s="109"/>
      <c r="HX484" s="109"/>
      <c r="HY484" s="109"/>
      <c r="HZ484" s="109"/>
      <c r="IA484" s="109"/>
      <c r="IB484" s="109"/>
      <c r="IC484" s="109"/>
      <c r="ID484" s="109"/>
      <c r="IE484" s="109"/>
      <c r="IF484" s="109"/>
      <c r="IG484" s="109"/>
      <c r="IH484" s="109"/>
      <c r="II484" s="109"/>
      <c r="IJ484" s="109"/>
      <c r="IK484" s="109"/>
      <c r="IL484" s="109"/>
      <c r="IM484" s="109"/>
      <c r="IN484" s="109"/>
      <c r="IO484" s="109"/>
      <c r="IP484" s="109"/>
      <c r="IQ484" s="109"/>
      <c r="IR484" s="109"/>
      <c r="IS484" s="109"/>
      <c r="IT484" s="109"/>
      <c r="IU484" s="109"/>
      <c r="IV484" s="109"/>
      <c r="IW484" s="109"/>
      <c r="IX484" s="109"/>
      <c r="IY484" s="109"/>
      <c r="IZ484" s="109"/>
      <c r="JA484" s="109"/>
      <c r="JB484" s="109"/>
      <c r="JC484" s="109"/>
      <c r="JD484" s="109"/>
      <c r="JE484" s="109"/>
      <c r="JF484" s="109"/>
      <c r="JG484" s="109"/>
      <c r="JH484" s="109"/>
      <c r="JI484" s="109"/>
      <c r="JJ484" s="109"/>
      <c r="JK484" s="109"/>
      <c r="JL484" s="109"/>
      <c r="JM484" s="109"/>
      <c r="JN484" s="109"/>
      <c r="JO484" s="109"/>
      <c r="JP484" s="109" t="str">
        <f t="shared" si="1044"/>
        <v>Water Pollution_Anticoagulants_Seawater_Health_N/A for WP Interim Methodology</v>
      </c>
    </row>
    <row r="485" spans="2:276">
      <c r="B485" s="112" t="s">
        <v>9</v>
      </c>
      <c r="C485" s="112" t="s">
        <v>523</v>
      </c>
      <c r="D485" s="112" t="s">
        <v>384</v>
      </c>
      <c r="E485" s="112" t="s">
        <v>395</v>
      </c>
      <c r="F485" s="112" t="s">
        <v>390</v>
      </c>
      <c r="G485" s="112" t="s">
        <v>391</v>
      </c>
      <c r="H485" s="109">
        <f t="shared" si="1089"/>
        <v>496.5145505532177</v>
      </c>
      <c r="I485" s="109">
        <f t="shared" si="1089"/>
        <v>6.1490630079662738</v>
      </c>
      <c r="J485" s="109">
        <f t="shared" si="1089"/>
        <v>329.7617557921921</v>
      </c>
      <c r="K485" s="109">
        <f t="shared" si="1089"/>
        <v>2.8486128819759271E-3</v>
      </c>
      <c r="L485" s="109">
        <f t="shared" si="1089"/>
        <v>40.147925117604359</v>
      </c>
      <c r="M485" s="109">
        <f t="shared" si="1089"/>
        <v>76.162273070240943</v>
      </c>
      <c r="N485" s="109">
        <f t="shared" si="1089"/>
        <v>1.3075333410922154E-2</v>
      </c>
      <c r="O485" s="109">
        <f t="shared" si="1089"/>
        <v>5.4803840950964853</v>
      </c>
      <c r="P485" s="109">
        <f t="shared" si="1089"/>
        <v>3.4492735044623255</v>
      </c>
      <c r="Q485" s="109">
        <f t="shared" si="1089"/>
        <v>1.3075333410922154E-2</v>
      </c>
      <c r="R485" s="109">
        <f t="shared" si="1090"/>
        <v>1.1993072722940661</v>
      </c>
      <c r="S485" s="109">
        <f t="shared" si="1090"/>
        <v>8.4663910303881558</v>
      </c>
      <c r="T485" s="109">
        <f t="shared" si="1090"/>
        <v>34.034516741932372</v>
      </c>
      <c r="U485" s="109">
        <f t="shared" si="1090"/>
        <v>0.1237033940423324</v>
      </c>
      <c r="V485" s="109">
        <f t="shared" si="1090"/>
        <v>2.373066044482821E-2</v>
      </c>
      <c r="W485" s="109">
        <f t="shared" si="1090"/>
        <v>341.4849846088315</v>
      </c>
      <c r="X485" s="109">
        <f t="shared" si="1090"/>
        <v>1.3075333410922154E-2</v>
      </c>
      <c r="Y485" s="109">
        <f t="shared" si="1090"/>
        <v>123.87617894748362</v>
      </c>
      <c r="Z485" s="109">
        <f t="shared" si="1090"/>
        <v>232.10340815643718</v>
      </c>
      <c r="AA485" s="109">
        <f t="shared" si="1090"/>
        <v>7.6870812057231683</v>
      </c>
      <c r="AB485" s="109">
        <f t="shared" si="1091"/>
        <v>109.34695188606067</v>
      </c>
      <c r="AC485" s="109">
        <f t="shared" si="1091"/>
        <v>1.4571165727605867E-2</v>
      </c>
      <c r="AD485" s="109">
        <f t="shared" si="1091"/>
        <v>31.36496562880853</v>
      </c>
      <c r="AE485" s="109">
        <f t="shared" si="1091"/>
        <v>2.1733174051369013</v>
      </c>
      <c r="AF485" s="109">
        <f t="shared" si="1091"/>
        <v>138.90346740709222</v>
      </c>
      <c r="AG485" s="109">
        <f t="shared" si="1091"/>
        <v>2.1894429262673674</v>
      </c>
      <c r="AH485" s="109">
        <f t="shared" si="1091"/>
        <v>12.585986617916962</v>
      </c>
      <c r="AI485" s="109">
        <f t="shared" si="1091"/>
        <v>1.3075333410922154E-2</v>
      </c>
      <c r="AJ485" s="109">
        <f t="shared" si="1091"/>
        <v>18.684531534535491</v>
      </c>
      <c r="AK485" s="109">
        <f t="shared" si="1091"/>
        <v>54.08851505471403</v>
      </c>
      <c r="AL485" s="109">
        <f t="shared" si="1092"/>
        <v>349.9555860348587</v>
      </c>
      <c r="AM485" s="109">
        <f t="shared" si="1092"/>
        <v>1.5750993557046944</v>
      </c>
      <c r="AN485" s="109">
        <f t="shared" si="1092"/>
        <v>17.402725133684886</v>
      </c>
      <c r="AO485" s="109">
        <f t="shared" si="1092"/>
        <v>45.342138369272924</v>
      </c>
      <c r="AP485" s="109">
        <f t="shared" si="1092"/>
        <v>59.30498074099912</v>
      </c>
      <c r="AQ485" s="109">
        <f t="shared" si="1092"/>
        <v>9.8504057660570146E-2</v>
      </c>
      <c r="AR485" s="109">
        <f t="shared" si="1092"/>
        <v>1.3075333410922154E-2</v>
      </c>
      <c r="AS485" s="109">
        <f t="shared" si="1092"/>
        <v>28.982835493936502</v>
      </c>
      <c r="AT485" s="109">
        <f t="shared" si="1092"/>
        <v>19.555784691712471</v>
      </c>
      <c r="AU485" s="109">
        <f t="shared" si="1092"/>
        <v>33.096228991366246</v>
      </c>
      <c r="AV485" s="109">
        <f t="shared" si="1093"/>
        <v>2.2571642808198171</v>
      </c>
      <c r="AW485" s="109">
        <f t="shared" si="1093"/>
        <v>68.64578470004318</v>
      </c>
      <c r="AX485" s="109">
        <f t="shared" si="1093"/>
        <v>5.2537161366185989</v>
      </c>
      <c r="AY485" s="109">
        <f t="shared" si="1093"/>
        <v>4.5467253238124582E-2</v>
      </c>
      <c r="AZ485" s="109">
        <f t="shared" si="1093"/>
        <v>1.7883921091919495</v>
      </c>
      <c r="BA485" s="109">
        <f t="shared" si="1093"/>
        <v>40.565697798990875</v>
      </c>
      <c r="BB485" s="109">
        <f t="shared" si="1093"/>
        <v>44.422050284853619</v>
      </c>
      <c r="BC485" s="109">
        <f t="shared" si="1093"/>
        <v>88.525302152701926</v>
      </c>
      <c r="BD485" s="109">
        <f t="shared" si="1093"/>
        <v>42.370935382736718</v>
      </c>
      <c r="BE485" s="109">
        <f t="shared" si="1093"/>
        <v>131.48530483526235</v>
      </c>
      <c r="BF485" s="109">
        <f t="shared" si="1094"/>
        <v>47.747559497219534</v>
      </c>
      <c r="BG485" s="109">
        <f t="shared" si="1094"/>
        <v>27.729411929518616</v>
      </c>
      <c r="BH485" s="109">
        <f t="shared" si="1094"/>
        <v>39.427038801378856</v>
      </c>
      <c r="BI485" s="109">
        <f t="shared" si="1094"/>
        <v>22.299774397208257</v>
      </c>
      <c r="BJ485" s="109">
        <f t="shared" si="1094"/>
        <v>83.963762260878397</v>
      </c>
      <c r="BK485" s="109">
        <f t="shared" si="1094"/>
        <v>1.3075333410922154E-2</v>
      </c>
      <c r="BL485" s="109">
        <f t="shared" si="1094"/>
        <v>146.15593538906364</v>
      </c>
      <c r="BM485" s="109">
        <f t="shared" si="1094"/>
        <v>17.871108448706561</v>
      </c>
      <c r="BN485" s="109">
        <f t="shared" si="1094"/>
        <v>62.33826041321138</v>
      </c>
      <c r="BO485" s="109">
        <f t="shared" si="1094"/>
        <v>133.61456249142876</v>
      </c>
      <c r="BP485" s="109">
        <f t="shared" si="1095"/>
        <v>62.175092447280065</v>
      </c>
      <c r="BQ485" s="109">
        <f t="shared" si="1095"/>
        <v>302.55533223568887</v>
      </c>
      <c r="BR485" s="109">
        <f t="shared" si="1095"/>
        <v>2.6761416495368304</v>
      </c>
      <c r="BS485" s="109">
        <f t="shared" si="1095"/>
        <v>84.546987646767604</v>
      </c>
      <c r="BT485" s="109">
        <f t="shared" si="1095"/>
        <v>181.2447391555626</v>
      </c>
      <c r="BU485" s="109">
        <f t="shared" si="1095"/>
        <v>0.12381024500014537</v>
      </c>
      <c r="BV485" s="109">
        <f t="shared" si="1095"/>
        <v>1.834713833862627</v>
      </c>
      <c r="BW485" s="109">
        <f t="shared" si="1095"/>
        <v>0.98365926089690603</v>
      </c>
      <c r="BX485" s="109">
        <f t="shared" si="1095"/>
        <v>43.713409511731939</v>
      </c>
      <c r="BY485" s="109">
        <f t="shared" si="1095"/>
        <v>0.28344584880086171</v>
      </c>
      <c r="BZ485" s="109">
        <f t="shared" si="1096"/>
        <v>2.3513032977121391</v>
      </c>
      <c r="CA485" s="109">
        <f t="shared" si="1096"/>
        <v>49.616060112085435</v>
      </c>
      <c r="CB485" s="109">
        <f t="shared" si="1096"/>
        <v>112.33291889703764</v>
      </c>
      <c r="CC485" s="109">
        <f t="shared" si="1096"/>
        <v>40.432825870461173</v>
      </c>
      <c r="CD485" s="109">
        <f t="shared" si="1096"/>
        <v>23.900273305865465</v>
      </c>
      <c r="CE485" s="109">
        <f t="shared" si="1096"/>
        <v>5.5183722206719993E-2</v>
      </c>
      <c r="CF485" s="109">
        <f t="shared" si="1096"/>
        <v>18.460776756171345</v>
      </c>
      <c r="CG485" s="109">
        <f t="shared" si="1096"/>
        <v>2.3367010331424875E-3</v>
      </c>
      <c r="CH485" s="109">
        <f t="shared" si="1096"/>
        <v>1.3075333410922154E-2</v>
      </c>
      <c r="CI485" s="109">
        <f t="shared" si="1096"/>
        <v>6.649829481220336E-2</v>
      </c>
      <c r="CJ485" s="109">
        <f t="shared" si="1097"/>
        <v>84.702813876259256</v>
      </c>
      <c r="CK485" s="109">
        <f t="shared" si="1097"/>
        <v>108.34026325664284</v>
      </c>
      <c r="CL485" s="109">
        <f t="shared" si="1097"/>
        <v>3.8559594124659884</v>
      </c>
      <c r="CM485" s="109">
        <f t="shared" si="1097"/>
        <v>0.11920878755048622</v>
      </c>
      <c r="CN485" s="109">
        <f t="shared" si="1097"/>
        <v>285.97910768869326</v>
      </c>
      <c r="CO485" s="109">
        <f t="shared" si="1097"/>
        <v>121.60395018047099</v>
      </c>
      <c r="CP485" s="109">
        <f t="shared" si="1097"/>
        <v>6.649829481220336E-2</v>
      </c>
      <c r="CQ485" s="109">
        <f t="shared" si="1097"/>
        <v>95.418487062573462</v>
      </c>
      <c r="CR485" s="109">
        <f t="shared" si="1097"/>
        <v>0.42241662509478445</v>
      </c>
      <c r="CS485" s="109">
        <f t="shared" si="1097"/>
        <v>104.32130049980151</v>
      </c>
      <c r="CT485" s="109">
        <f t="shared" si="1098"/>
        <v>8.9437168013828359</v>
      </c>
      <c r="CU485" s="109">
        <f t="shared" si="1098"/>
        <v>81.73612514896061</v>
      </c>
      <c r="CV485" s="109">
        <f t="shared" si="1098"/>
        <v>100.6143633797065</v>
      </c>
      <c r="CW485" s="109">
        <f t="shared" si="1098"/>
        <v>12.461171896444514</v>
      </c>
      <c r="CX485" s="109">
        <f t="shared" si="1098"/>
        <v>2.3050608743987961</v>
      </c>
      <c r="CY485" s="109">
        <f t="shared" si="1098"/>
        <v>26.515941584934652</v>
      </c>
      <c r="CZ485" s="109">
        <f t="shared" si="1098"/>
        <v>12.197389329113223</v>
      </c>
      <c r="DA485" s="109">
        <f t="shared" si="1098"/>
        <v>39.811429264809071</v>
      </c>
      <c r="DB485" s="109">
        <f t="shared" si="1098"/>
        <v>39.887816350969096</v>
      </c>
      <c r="DC485" s="109">
        <f t="shared" si="1098"/>
        <v>1271.8369291791255</v>
      </c>
      <c r="DD485" s="109">
        <f t="shared" si="1099"/>
        <v>4.2640026047566035</v>
      </c>
      <c r="DE485" s="109">
        <f t="shared" si="1099"/>
        <v>15.532537469504364</v>
      </c>
      <c r="DF485" s="109">
        <f t="shared" si="1099"/>
        <v>6.649829481220336E-2</v>
      </c>
      <c r="DG485" s="109">
        <f t="shared" si="1099"/>
        <v>627.35014985782277</v>
      </c>
      <c r="DH485" s="109">
        <f t="shared" si="1099"/>
        <v>330.97849764604672</v>
      </c>
      <c r="DI485" s="109">
        <f t="shared" si="1099"/>
        <v>53.531651373802049</v>
      </c>
      <c r="DJ485" s="109">
        <f t="shared" si="1099"/>
        <v>218.65345599280539</v>
      </c>
      <c r="DK485" s="109">
        <f t="shared" si="1099"/>
        <v>59.18633310747704</v>
      </c>
      <c r="DL485" s="109">
        <f t="shared" si="1099"/>
        <v>22.252752318302257</v>
      </c>
      <c r="DM485" s="109">
        <f t="shared" si="1099"/>
        <v>9.2881835602953657</v>
      </c>
      <c r="DN485" s="109">
        <f t="shared" si="1100"/>
        <v>169.66958082099325</v>
      </c>
      <c r="DO485" s="109">
        <f t="shared" si="1100"/>
        <v>373.14063811179818</v>
      </c>
      <c r="DP485" s="109">
        <f t="shared" si="1100"/>
        <v>5.3773162886744847</v>
      </c>
      <c r="DQ485" s="109">
        <f t="shared" si="1100"/>
        <v>96.809079357042677</v>
      </c>
      <c r="DR485" s="109">
        <f t="shared" si="1100"/>
        <v>40.147925117604359</v>
      </c>
      <c r="DS485" s="109">
        <f t="shared" si="1100"/>
        <v>15.925950080366333</v>
      </c>
      <c r="DT485" s="109">
        <f t="shared" si="1100"/>
        <v>40.147925117604359</v>
      </c>
      <c r="DU485" s="109">
        <f t="shared" si="1100"/>
        <v>6.649829481220336E-2</v>
      </c>
      <c r="DV485" s="109">
        <f t="shared" si="1100"/>
        <v>63.085558743648377</v>
      </c>
      <c r="DW485" s="109">
        <f t="shared" si="1100"/>
        <v>0.46847041985339533</v>
      </c>
      <c r="DX485" s="109">
        <f t="shared" si="1101"/>
        <v>35.690378136432706</v>
      </c>
      <c r="DY485" s="109">
        <f t="shared" si="1101"/>
        <v>3.0817271939749057E-2</v>
      </c>
      <c r="DZ485" s="109">
        <f t="shared" si="1101"/>
        <v>29.189381920959232</v>
      </c>
      <c r="EA485" s="109">
        <f t="shared" si="1101"/>
        <v>2.373066044482821E-2</v>
      </c>
      <c r="EB485" s="109">
        <f t="shared" si="1101"/>
        <v>6.649829481220336E-2</v>
      </c>
      <c r="EC485" s="109">
        <f t="shared" si="1101"/>
        <v>86.194002628605745</v>
      </c>
      <c r="ED485" s="109">
        <f t="shared" si="1101"/>
        <v>25.276852278910447</v>
      </c>
      <c r="EE485" s="109">
        <f t="shared" si="1101"/>
        <v>25.019171422967879</v>
      </c>
      <c r="EF485" s="109">
        <f t="shared" si="1101"/>
        <v>6.649829481220336E-2</v>
      </c>
      <c r="EG485" s="109">
        <f t="shared" si="1101"/>
        <v>63.904653977656089</v>
      </c>
      <c r="EH485" s="109">
        <f t="shared" si="1102"/>
        <v>5.5183722206719993E-2</v>
      </c>
      <c r="EI485" s="109">
        <f t="shared" si="1102"/>
        <v>0.35582906063972858</v>
      </c>
      <c r="EJ485" s="109">
        <f t="shared" si="1102"/>
        <v>46.785309997050042</v>
      </c>
      <c r="EK485" s="109">
        <f t="shared" si="1102"/>
        <v>560.91304506653182</v>
      </c>
      <c r="EL485" s="109">
        <f t="shared" si="1102"/>
        <v>3.1176123863256944</v>
      </c>
      <c r="EM485" s="109">
        <f t="shared" si="1102"/>
        <v>45.742410488960822</v>
      </c>
      <c r="EN485" s="109">
        <f t="shared" si="1102"/>
        <v>21.634548684983542</v>
      </c>
      <c r="EO485" s="109">
        <f t="shared" si="1102"/>
        <v>6.649829481220336E-2</v>
      </c>
      <c r="EP485" s="109">
        <f t="shared" si="1102"/>
        <v>133.26095443311962</v>
      </c>
      <c r="EQ485" s="109">
        <f t="shared" si="1102"/>
        <v>15.122979360147017</v>
      </c>
      <c r="ER485" s="109">
        <f t="shared" si="1103"/>
        <v>1.3354310564538936</v>
      </c>
      <c r="ES485" s="109">
        <f t="shared" si="1103"/>
        <v>0.83165068123937647</v>
      </c>
      <c r="ET485" s="109">
        <f t="shared" si="1103"/>
        <v>6.944853657836771</v>
      </c>
      <c r="EU485" s="109">
        <f t="shared" si="1103"/>
        <v>216.82073143470691</v>
      </c>
      <c r="EV485" s="109">
        <f t="shared" si="1103"/>
        <v>262.82284015520435</v>
      </c>
      <c r="EW485" s="109">
        <f t="shared" si="1103"/>
        <v>2.8859147732386563</v>
      </c>
      <c r="EX485" s="109">
        <f t="shared" si="1103"/>
        <v>6.649829481220336E-2</v>
      </c>
      <c r="EY485" s="109">
        <f t="shared" si="1103"/>
        <v>1.0942512525913357</v>
      </c>
      <c r="EZ485" s="109">
        <f t="shared" si="1103"/>
        <v>146.69890811778643</v>
      </c>
      <c r="FA485" s="109">
        <f t="shared" si="1103"/>
        <v>191.37538604483922</v>
      </c>
      <c r="FB485" s="109">
        <f t="shared" si="1104"/>
        <v>6.649829481220336E-2</v>
      </c>
      <c r="FC485" s="109">
        <f t="shared" si="1104"/>
        <v>2.9209288227201222</v>
      </c>
      <c r="FD485" s="109">
        <f t="shared" si="1104"/>
        <v>11.192674383784709</v>
      </c>
      <c r="FE485" s="109">
        <f t="shared" si="1104"/>
        <v>6.7798806511901581</v>
      </c>
      <c r="FF485" s="109">
        <f t="shared" si="1104"/>
        <v>3.3639305023684805</v>
      </c>
      <c r="FG485" s="109">
        <f t="shared" si="1104"/>
        <v>25.213374411517734</v>
      </c>
      <c r="FH485" s="109">
        <f t="shared" si="1104"/>
        <v>36.471351624115741</v>
      </c>
      <c r="FI485" s="109">
        <f t="shared" si="1104"/>
        <v>50.774106919460692</v>
      </c>
      <c r="FJ485" s="109">
        <f t="shared" si="1104"/>
        <v>30.54629683954234</v>
      </c>
      <c r="FK485" s="109">
        <f t="shared" si="1104"/>
        <v>215.74598514119685</v>
      </c>
      <c r="FL485" s="109">
        <f t="shared" si="1105"/>
        <v>15.988531710778924</v>
      </c>
      <c r="FM485" s="109">
        <f t="shared" si="1105"/>
        <v>0.25579915971972855</v>
      </c>
      <c r="FN485" s="109">
        <f t="shared" si="1105"/>
        <v>7.2453043806151127</v>
      </c>
      <c r="FO485" s="109">
        <f t="shared" si="1105"/>
        <v>0.34326725258046681</v>
      </c>
      <c r="FP485" s="109">
        <f t="shared" si="1105"/>
        <v>40.147925117604359</v>
      </c>
      <c r="FQ485" s="109">
        <f t="shared" si="1105"/>
        <v>7.4742578657465186</v>
      </c>
      <c r="FR485" s="109">
        <f t="shared" si="1105"/>
        <v>245.69334941119911</v>
      </c>
      <c r="FS485" s="109">
        <f t="shared" si="1105"/>
        <v>72.359748532360982</v>
      </c>
      <c r="FT485" s="109">
        <f t="shared" si="1105"/>
        <v>108.72226449943427</v>
      </c>
      <c r="FU485" s="109">
        <f t="shared" si="1105"/>
        <v>4.5467253238124582E-2</v>
      </c>
      <c r="FV485" s="109">
        <f t="shared" si="1106"/>
        <v>147.90056673368576</v>
      </c>
      <c r="FW485" s="109">
        <f t="shared" si="1106"/>
        <v>6.649829481220336E-2</v>
      </c>
      <c r="FX485" s="109">
        <f t="shared" si="1106"/>
        <v>47.747559497219534</v>
      </c>
      <c r="FY485" s="109">
        <f t="shared" si="1106"/>
        <v>127.57892379873772</v>
      </c>
      <c r="FZ485" s="109">
        <f t="shared" si="1106"/>
        <v>52.719694893193711</v>
      </c>
      <c r="GA485" s="109">
        <f t="shared" si="1106"/>
        <v>0.91951198332504569</v>
      </c>
      <c r="GB485" s="109">
        <f t="shared" si="1106"/>
        <v>33.988892938255368</v>
      </c>
      <c r="GC485" s="109">
        <f t="shared" si="1106"/>
        <v>174.48089392573581</v>
      </c>
      <c r="GD485" s="109">
        <f t="shared" si="1106"/>
        <v>84.546987646767604</v>
      </c>
      <c r="GE485" s="109">
        <f t="shared" si="1106"/>
        <v>33.292477108621959</v>
      </c>
      <c r="GF485" s="109">
        <f t="shared" si="1107"/>
        <v>255.46680215423623</v>
      </c>
      <c r="GG485" s="109">
        <f t="shared" si="1107"/>
        <v>1.3075333410922154E-2</v>
      </c>
      <c r="GH485" s="109">
        <f t="shared" si="1107"/>
        <v>1.3075333410922154E-2</v>
      </c>
      <c r="GI485" s="109">
        <f t="shared" si="1107"/>
        <v>47.747559497219534</v>
      </c>
      <c r="GJ485" s="109">
        <f t="shared" si="1107"/>
        <v>1.3075333410922154E-2</v>
      </c>
      <c r="GK485" s="109">
        <f t="shared" si="1107"/>
        <v>8.9658442063201989</v>
      </c>
      <c r="GL485" s="109">
        <f t="shared" si="1107"/>
        <v>0.94164873878016475</v>
      </c>
      <c r="GM485" s="109">
        <f t="shared" si="1107"/>
        <v>0.77155226002854094</v>
      </c>
      <c r="GN485" s="109">
        <f t="shared" si="1107"/>
        <v>3.7740702240291415</v>
      </c>
      <c r="GO485" s="109">
        <f t="shared" si="1107"/>
        <v>384.12046721546807</v>
      </c>
      <c r="GP485" s="109">
        <f t="shared" si="1108"/>
        <v>99.357358655024882</v>
      </c>
      <c r="GQ485" s="109">
        <f t="shared" si="1108"/>
        <v>204.3739017409342</v>
      </c>
      <c r="GR485" s="109">
        <f t="shared" si="1108"/>
        <v>0.85492190125869683</v>
      </c>
      <c r="GS485" s="109">
        <f t="shared" si="1108"/>
        <v>163.59616545177198</v>
      </c>
      <c r="GT485" s="109">
        <f t="shared" si="1108"/>
        <v>67.734498649672531</v>
      </c>
      <c r="GU485" s="109">
        <f t="shared" si="1108"/>
        <v>70.265978232614671</v>
      </c>
      <c r="GV485" s="109">
        <f t="shared" si="1108"/>
        <v>2.8486128819759271E-3</v>
      </c>
      <c r="GW485" s="109">
        <f t="shared" si="1108"/>
        <v>24.451017253316596</v>
      </c>
      <c r="GX485" s="109">
        <f t="shared" si="1108"/>
        <v>26.313549119770961</v>
      </c>
      <c r="GY485" s="109">
        <f t="shared" si="1108"/>
        <v>16.652467146602635</v>
      </c>
      <c r="GZ485" s="109">
        <f t="shared" si="1109"/>
        <v>76.646792927357581</v>
      </c>
      <c r="HA485" s="109">
        <f t="shared" si="1109"/>
        <v>1.3075333410922154E-2</v>
      </c>
      <c r="HB485" s="109">
        <f t="shared" si="1109"/>
        <v>5.3932520618306619</v>
      </c>
      <c r="HC485" s="109">
        <f t="shared" si="1109"/>
        <v>6.2752875768349767</v>
      </c>
      <c r="HD485" s="109">
        <f t="shared" si="1109"/>
        <v>47.351294851771165</v>
      </c>
      <c r="HE485" s="109">
        <f t="shared" si="1109"/>
        <v>1124.3342329776556</v>
      </c>
      <c r="HF485" s="109">
        <f t="shared" si="1109"/>
        <v>51.629780659205146</v>
      </c>
      <c r="HG485" s="109">
        <f t="shared" si="1109"/>
        <v>0.65774812095175883</v>
      </c>
      <c r="HH485" s="109">
        <f t="shared" si="1109"/>
        <v>3.0842034193653851</v>
      </c>
      <c r="HI485" s="109">
        <f t="shared" si="1109"/>
        <v>39.014516170738034</v>
      </c>
      <c r="HJ485" s="109">
        <f t="shared" si="1110"/>
        <v>0.13749668652202374</v>
      </c>
      <c r="HK485" s="109">
        <f t="shared" si="1110"/>
        <v>63.889705219173223</v>
      </c>
      <c r="HL485" s="109">
        <f t="shared" si="1110"/>
        <v>299.14434698132879</v>
      </c>
      <c r="HM485" s="109">
        <f t="shared" si="1110"/>
        <v>1.3075333410922154E-2</v>
      </c>
      <c r="HN485" s="109">
        <f t="shared" si="1110"/>
        <v>320.90328238071163</v>
      </c>
      <c r="HO485" s="109">
        <f t="shared" si="1110"/>
        <v>1381.2630981811712</v>
      </c>
      <c r="HP485" s="109">
        <f t="shared" si="1110"/>
        <v>2.1669622518895939</v>
      </c>
      <c r="HQ485" s="109">
        <f t="shared" si="1110"/>
        <v>19.415657926572038</v>
      </c>
      <c r="HR485" s="109"/>
      <c r="HS485" s="109"/>
      <c r="HT485" s="109"/>
      <c r="HU485" s="109"/>
      <c r="HV485" s="109"/>
      <c r="HW485" s="109"/>
      <c r="HX485" s="109"/>
      <c r="HY485" s="109"/>
      <c r="HZ485" s="109"/>
      <c r="IA485" s="109"/>
      <c r="IB485" s="109"/>
      <c r="IC485" s="109"/>
      <c r="ID485" s="109"/>
      <c r="IE485" s="109"/>
      <c r="IF485" s="109"/>
      <c r="IG485" s="109"/>
      <c r="IH485" s="109"/>
      <c r="II485" s="109"/>
      <c r="IJ485" s="109"/>
      <c r="IK485" s="109"/>
      <c r="IL485" s="109"/>
      <c r="IM485" s="109"/>
      <c r="IN485" s="109"/>
      <c r="IO485" s="109"/>
      <c r="IP485" s="109"/>
      <c r="IQ485" s="109"/>
      <c r="IR485" s="109"/>
      <c r="IS485" s="109"/>
      <c r="IT485" s="109"/>
      <c r="IU485" s="109"/>
      <c r="IV485" s="109"/>
      <c r="IW485" s="109"/>
      <c r="IX485" s="109"/>
      <c r="IY485" s="109"/>
      <c r="IZ485" s="109"/>
      <c r="JA485" s="109"/>
      <c r="JB485" s="109"/>
      <c r="JC485" s="109"/>
      <c r="JD485" s="109"/>
      <c r="JE485" s="109"/>
      <c r="JF485" s="109"/>
      <c r="JG485" s="109"/>
      <c r="JH485" s="109"/>
      <c r="JI485" s="109"/>
      <c r="JJ485" s="109"/>
      <c r="JK485" s="109"/>
      <c r="JL485" s="109"/>
      <c r="JM485" s="109"/>
      <c r="JN485" s="109"/>
      <c r="JO485" s="109"/>
      <c r="JP485" s="109" t="str">
        <f t="shared" si="1044"/>
        <v>Water Pollution_Anticoagulants_Unspecified_Health_N/A for WP Interim Methodology</v>
      </c>
    </row>
    <row r="486" spans="2:276">
      <c r="B486" s="112" t="s">
        <v>9</v>
      </c>
      <c r="C486" s="112" t="s">
        <v>524</v>
      </c>
      <c r="D486" s="112" t="s">
        <v>394</v>
      </c>
      <c r="E486" s="112" t="s">
        <v>395</v>
      </c>
      <c r="F486" s="112" t="s">
        <v>390</v>
      </c>
      <c r="G486" s="112" t="s">
        <v>391</v>
      </c>
      <c r="H486" s="109">
        <f t="shared" si="1089"/>
        <v>2.2797563671057888</v>
      </c>
      <c r="I486" s="109">
        <f t="shared" si="1089"/>
        <v>2.1048937460840661E-2</v>
      </c>
      <c r="J486" s="109">
        <f t="shared" si="1089"/>
        <v>2.1620194200759211</v>
      </c>
      <c r="K486" s="109">
        <f t="shared" si="1089"/>
        <v>1.9919147568520743E-2</v>
      </c>
      <c r="L486" s="109">
        <f t="shared" si="1089"/>
        <v>0.14090109943739876</v>
      </c>
      <c r="M486" s="109">
        <f t="shared" si="1089"/>
        <v>0.75959294663809795</v>
      </c>
      <c r="N486" s="109">
        <f t="shared" si="1089"/>
        <v>0.36472449363179144</v>
      </c>
      <c r="O486" s="109">
        <f t="shared" si="1089"/>
        <v>1.8775840539813047E-2</v>
      </c>
      <c r="P486" s="109">
        <f t="shared" si="1089"/>
        <v>1.0047025902766777E-2</v>
      </c>
      <c r="Q486" s="109">
        <f t="shared" si="1089"/>
        <v>0.36472449363179144</v>
      </c>
      <c r="R486" s="109">
        <f t="shared" si="1090"/>
        <v>6.5579805097789757E-3</v>
      </c>
      <c r="S486" s="109">
        <f t="shared" si="1090"/>
        <v>2.5761660856956178E-2</v>
      </c>
      <c r="T486" s="109">
        <f t="shared" si="1090"/>
        <v>0.13412187655992971</v>
      </c>
      <c r="U486" s="109">
        <f t="shared" si="1090"/>
        <v>0.36472449363179144</v>
      </c>
      <c r="V486" s="109">
        <f t="shared" si="1090"/>
        <v>2.1760504156444531</v>
      </c>
      <c r="W486" s="109">
        <f t="shared" si="1090"/>
        <v>1.215562989658453</v>
      </c>
      <c r="X486" s="109">
        <f t="shared" si="1090"/>
        <v>0.36472449363179144</v>
      </c>
      <c r="Y486" s="109">
        <f t="shared" si="1090"/>
        <v>0.66428961293296085</v>
      </c>
      <c r="Z486" s="109">
        <f t="shared" si="1090"/>
        <v>0.8528345911653098</v>
      </c>
      <c r="AA486" s="109">
        <f t="shared" si="1090"/>
        <v>4.8650914104191208E-2</v>
      </c>
      <c r="AB486" s="109">
        <f t="shared" si="1091"/>
        <v>0.43048647659056088</v>
      </c>
      <c r="AC486" s="109">
        <f t="shared" si="1091"/>
        <v>9.5420348326751957E-4</v>
      </c>
      <c r="AD486" s="109">
        <f t="shared" si="1091"/>
        <v>0.22376881914312918</v>
      </c>
      <c r="AE486" s="109">
        <f t="shared" si="1091"/>
        <v>6.5270214070439741E-3</v>
      </c>
      <c r="AF486" s="109">
        <f t="shared" si="1091"/>
        <v>0.98126922379563697</v>
      </c>
      <c r="AG486" s="109">
        <f t="shared" si="1091"/>
        <v>6.7124540313117514E-3</v>
      </c>
      <c r="AH486" s="109">
        <f t="shared" si="1091"/>
        <v>6.125866523496451E-2</v>
      </c>
      <c r="AI486" s="109">
        <f t="shared" si="1091"/>
        <v>0.36472449363179144</v>
      </c>
      <c r="AJ486" s="109">
        <f t="shared" si="1091"/>
        <v>0.71773651736506194</v>
      </c>
      <c r="AK486" s="109">
        <f t="shared" si="1091"/>
        <v>0.24276700441927918</v>
      </c>
      <c r="AL486" s="109">
        <f t="shared" si="1092"/>
        <v>1.8575187776342781</v>
      </c>
      <c r="AM486" s="109">
        <f t="shared" si="1092"/>
        <v>4.5745255946346482E-3</v>
      </c>
      <c r="AN486" s="109">
        <f t="shared" si="1092"/>
        <v>0.43888409698002889</v>
      </c>
      <c r="AO486" s="109">
        <f t="shared" si="1092"/>
        <v>0.1590174972085405</v>
      </c>
      <c r="AP486" s="109">
        <f t="shared" si="1092"/>
        <v>0.26305287358914842</v>
      </c>
      <c r="AQ486" s="109">
        <f t="shared" si="1092"/>
        <v>3.2138811846430752E-4</v>
      </c>
      <c r="AR486" s="109">
        <f t="shared" si="1092"/>
        <v>0.36472449363179144</v>
      </c>
      <c r="AS486" s="109">
        <f t="shared" si="1092"/>
        <v>0.20580085686645758</v>
      </c>
      <c r="AT486" s="109">
        <f t="shared" si="1092"/>
        <v>6.0416029828733883E-2</v>
      </c>
      <c r="AU486" s="109">
        <f t="shared" si="1092"/>
        <v>0.14090109943739876</v>
      </c>
      <c r="AV486" s="109">
        <f t="shared" si="1093"/>
        <v>7.6294534669381917E-3</v>
      </c>
      <c r="AW486" s="109">
        <f t="shared" si="1093"/>
        <v>0.22819967288809428</v>
      </c>
      <c r="AX486" s="109">
        <f t="shared" si="1093"/>
        <v>1.8151985987622778E-2</v>
      </c>
      <c r="AY486" s="109">
        <f t="shared" si="1093"/>
        <v>0.43888409698002889</v>
      </c>
      <c r="AZ486" s="109">
        <f t="shared" si="1093"/>
        <v>5.2498089347126665E-3</v>
      </c>
      <c r="BA486" s="109">
        <f t="shared" si="1093"/>
        <v>0.31692915285965428</v>
      </c>
      <c r="BB486" s="109">
        <f t="shared" si="1093"/>
        <v>0.24147194168395619</v>
      </c>
      <c r="BC486" s="109">
        <f t="shared" si="1093"/>
        <v>0.35461322450930233</v>
      </c>
      <c r="BD486" s="109">
        <f t="shared" si="1093"/>
        <v>0.28093265595999178</v>
      </c>
      <c r="BE486" s="109">
        <f t="shared" si="1093"/>
        <v>1.4334977327144427</v>
      </c>
      <c r="BF486" s="109">
        <f t="shared" si="1094"/>
        <v>0.36472449363179144</v>
      </c>
      <c r="BG486" s="109">
        <f t="shared" si="1094"/>
        <v>0.25272545500572902</v>
      </c>
      <c r="BH486" s="109">
        <f t="shared" si="1094"/>
        <v>0.12657504129012548</v>
      </c>
      <c r="BI486" s="109">
        <f t="shared" si="1094"/>
        <v>0.1640816168787213</v>
      </c>
      <c r="BJ486" s="109">
        <f t="shared" si="1094"/>
        <v>0.60390164337199115</v>
      </c>
      <c r="BK486" s="109">
        <f t="shared" si="1094"/>
        <v>0.36472449363179144</v>
      </c>
      <c r="BL486" s="109">
        <f t="shared" si="1094"/>
        <v>1.1941110978617904</v>
      </c>
      <c r="BM486" s="109">
        <f t="shared" si="1094"/>
        <v>8.091129813474289E-2</v>
      </c>
      <c r="BN486" s="109">
        <f t="shared" si="1094"/>
        <v>0.19680565157892918</v>
      </c>
      <c r="BO486" s="109">
        <f t="shared" si="1094"/>
        <v>0.53154184251156888</v>
      </c>
      <c r="BP486" s="109">
        <f t="shared" si="1095"/>
        <v>0.62813459851456122</v>
      </c>
      <c r="BQ486" s="109">
        <f t="shared" si="1095"/>
        <v>2.1235154747156986</v>
      </c>
      <c r="BR486" s="109">
        <f t="shared" si="1095"/>
        <v>1.2676399699848271E-2</v>
      </c>
      <c r="BS486" s="109">
        <f t="shared" si="1095"/>
        <v>0.43888409698002889</v>
      </c>
      <c r="BT486" s="109">
        <f t="shared" si="1095"/>
        <v>0.66090692373102911</v>
      </c>
      <c r="BU486" s="109">
        <f t="shared" si="1095"/>
        <v>0.25272545500572902</v>
      </c>
      <c r="BV486" s="109">
        <f t="shared" si="1095"/>
        <v>1.9919147568520743E-2</v>
      </c>
      <c r="BW486" s="109">
        <f t="shared" si="1095"/>
        <v>3.6549606938415819E-3</v>
      </c>
      <c r="BX486" s="109">
        <f t="shared" si="1095"/>
        <v>0.16587243788211375</v>
      </c>
      <c r="BY486" s="109">
        <f t="shared" si="1095"/>
        <v>1.9919147568520743E-2</v>
      </c>
      <c r="BZ486" s="109">
        <f t="shared" si="1096"/>
        <v>1.0262055495670287E-2</v>
      </c>
      <c r="CA486" s="109">
        <f t="shared" si="1096"/>
        <v>0.43888409698002889</v>
      </c>
      <c r="CB486" s="109">
        <f t="shared" si="1096"/>
        <v>0.8280989057443644</v>
      </c>
      <c r="CC486" s="109">
        <f t="shared" si="1096"/>
        <v>0.12838141568946698</v>
      </c>
      <c r="CD486" s="109">
        <f t="shared" si="1096"/>
        <v>8.7026271586941761E-2</v>
      </c>
      <c r="CE486" s="109">
        <f t="shared" si="1096"/>
        <v>0.14090109943739876</v>
      </c>
      <c r="CF486" s="109">
        <f t="shared" si="1096"/>
        <v>0.12290688418710879</v>
      </c>
      <c r="CG486" s="109">
        <f t="shared" si="1096"/>
        <v>3.3082592914843167E-4</v>
      </c>
      <c r="CH486" s="109">
        <f t="shared" si="1096"/>
        <v>0.36472449363179144</v>
      </c>
      <c r="CI486" s="109">
        <f t="shared" si="1096"/>
        <v>0.71773651736506194</v>
      </c>
      <c r="CJ486" s="109">
        <f t="shared" si="1097"/>
        <v>0.45329148201697311</v>
      </c>
      <c r="CK486" s="109">
        <f t="shared" si="1097"/>
        <v>0.91116354910141983</v>
      </c>
      <c r="CL486" s="109">
        <f t="shared" si="1097"/>
        <v>1.981358289753072E-2</v>
      </c>
      <c r="CM486" s="109">
        <f t="shared" si="1097"/>
        <v>9.0461683756325802E-4</v>
      </c>
      <c r="CN486" s="109">
        <f t="shared" si="1097"/>
        <v>3.0221883212071385</v>
      </c>
      <c r="CO486" s="109">
        <f t="shared" si="1097"/>
        <v>0.71129263088014283</v>
      </c>
      <c r="CP486" s="109">
        <f t="shared" si="1097"/>
        <v>0.71773651736506194</v>
      </c>
      <c r="CQ486" s="109">
        <f t="shared" si="1097"/>
        <v>0.37460945257804257</v>
      </c>
      <c r="CR486" s="109">
        <f t="shared" si="1097"/>
        <v>2.3375134453351167E-3</v>
      </c>
      <c r="CS486" s="109">
        <f t="shared" si="1097"/>
        <v>0.32851810946402688</v>
      </c>
      <c r="CT486" s="109">
        <f t="shared" si="1098"/>
        <v>3.6319755625955089E-2</v>
      </c>
      <c r="CU486" s="109">
        <f t="shared" si="1098"/>
        <v>0.26988569694425535</v>
      </c>
      <c r="CV486" s="109">
        <f t="shared" si="1098"/>
        <v>0.3104447912610539</v>
      </c>
      <c r="CW486" s="109">
        <f t="shared" si="1098"/>
        <v>7.2777066264398588E-2</v>
      </c>
      <c r="CX486" s="109">
        <f t="shared" si="1098"/>
        <v>0.14090109943739876</v>
      </c>
      <c r="CY486" s="109">
        <f t="shared" si="1098"/>
        <v>0.1236436987789415</v>
      </c>
      <c r="CZ486" s="109">
        <f t="shared" si="1098"/>
        <v>4.5668037978686411E-2</v>
      </c>
      <c r="DA486" s="109">
        <f t="shared" si="1098"/>
        <v>0.36472449363179144</v>
      </c>
      <c r="DB486" s="109">
        <f t="shared" si="1098"/>
        <v>0.18877989623371033</v>
      </c>
      <c r="DC486" s="109">
        <f t="shared" si="1098"/>
        <v>4.3432250602022</v>
      </c>
      <c r="DD486" s="109">
        <f t="shared" si="1099"/>
        <v>1.3051912457523109E-2</v>
      </c>
      <c r="DE486" s="109">
        <f t="shared" si="1099"/>
        <v>4.7883582485445414E-2</v>
      </c>
      <c r="DF486" s="109">
        <f t="shared" si="1099"/>
        <v>0.71773651736506194</v>
      </c>
      <c r="DG486" s="109">
        <f t="shared" si="1099"/>
        <v>4.446218783055282</v>
      </c>
      <c r="DH486" s="109">
        <f t="shared" si="1099"/>
        <v>1.9343935623774253</v>
      </c>
      <c r="DI486" s="109">
        <f t="shared" si="1099"/>
        <v>0.25272545500572902</v>
      </c>
      <c r="DJ486" s="109">
        <f t="shared" si="1099"/>
        <v>2.1760504156444531</v>
      </c>
      <c r="DK486" s="109">
        <f t="shared" si="1099"/>
        <v>0.18774036444635839</v>
      </c>
      <c r="DL486" s="109">
        <f t="shared" si="1099"/>
        <v>8.0984177365964527E-2</v>
      </c>
      <c r="DM486" s="109">
        <f t="shared" si="1099"/>
        <v>3.6005947809025447E-2</v>
      </c>
      <c r="DN486" s="109">
        <f t="shared" si="1100"/>
        <v>2.1760504156444531</v>
      </c>
      <c r="DO486" s="109">
        <f t="shared" si="1100"/>
        <v>2.5952714523587397</v>
      </c>
      <c r="DP486" s="109">
        <f t="shared" si="1100"/>
        <v>2.5869238172581178E-2</v>
      </c>
      <c r="DQ486" s="109">
        <f t="shared" si="1100"/>
        <v>0.53409710605822436</v>
      </c>
      <c r="DR486" s="109">
        <f t="shared" si="1100"/>
        <v>0.14090109943739876</v>
      </c>
      <c r="DS486" s="109">
        <f t="shared" si="1100"/>
        <v>5.5676979494697597E-2</v>
      </c>
      <c r="DT486" s="109">
        <f t="shared" si="1100"/>
        <v>0.14090109943739876</v>
      </c>
      <c r="DU486" s="109">
        <f t="shared" si="1100"/>
        <v>0.71773651736506194</v>
      </c>
      <c r="DV486" s="109">
        <f t="shared" si="1100"/>
        <v>0.30061609542533102</v>
      </c>
      <c r="DW486" s="109">
        <f t="shared" si="1100"/>
        <v>1.3638896593367129E-3</v>
      </c>
      <c r="DX486" s="109">
        <f t="shared" si="1101"/>
        <v>0.2393487853785021</v>
      </c>
      <c r="DY486" s="109">
        <f t="shared" si="1101"/>
        <v>0.93893100276879149</v>
      </c>
      <c r="DZ486" s="109">
        <f t="shared" si="1101"/>
        <v>9.0316668654922924E-2</v>
      </c>
      <c r="EA486" s="109">
        <f t="shared" si="1101"/>
        <v>2.1760504156444531</v>
      </c>
      <c r="EB486" s="109">
        <f t="shared" si="1101"/>
        <v>0.71773651736506194</v>
      </c>
      <c r="EC486" s="109">
        <f t="shared" si="1101"/>
        <v>0.54395949348261241</v>
      </c>
      <c r="ED486" s="109">
        <f t="shared" si="1101"/>
        <v>0.43888409698002889</v>
      </c>
      <c r="EE486" s="109">
        <f t="shared" si="1101"/>
        <v>8.5888918552375321E-2</v>
      </c>
      <c r="EF486" s="109">
        <f t="shared" si="1101"/>
        <v>0.71773651736506194</v>
      </c>
      <c r="EG486" s="109">
        <f t="shared" si="1101"/>
        <v>0.20887329762753301</v>
      </c>
      <c r="EH486" s="109">
        <f t="shared" si="1102"/>
        <v>0.14090109943739876</v>
      </c>
      <c r="EI486" s="109">
        <f t="shared" si="1102"/>
        <v>1.0390388899531801E-3</v>
      </c>
      <c r="EJ486" s="109">
        <f t="shared" si="1102"/>
        <v>0.25272545500572902</v>
      </c>
      <c r="EK486" s="109">
        <f t="shared" si="1102"/>
        <v>4.1590065680881976</v>
      </c>
      <c r="EL486" s="109">
        <f t="shared" si="1102"/>
        <v>1.0524626695666828E-2</v>
      </c>
      <c r="EM486" s="109">
        <f t="shared" si="1102"/>
        <v>0.17310397988324511</v>
      </c>
      <c r="EN486" s="109">
        <f t="shared" si="1102"/>
        <v>0.14865443077236101</v>
      </c>
      <c r="EO486" s="109">
        <f t="shared" si="1102"/>
        <v>0.71773651736506194</v>
      </c>
      <c r="EP486" s="109">
        <f t="shared" si="1102"/>
        <v>0.45444530930536053</v>
      </c>
      <c r="EQ486" s="109">
        <f t="shared" si="1102"/>
        <v>4.8792779837665001E-2</v>
      </c>
      <c r="ER486" s="109">
        <f t="shared" si="1103"/>
        <v>1.9919147568520743E-2</v>
      </c>
      <c r="ES486" s="109">
        <f t="shared" si="1103"/>
        <v>8.0804455307679889E-3</v>
      </c>
      <c r="ET486" s="109">
        <f t="shared" si="1103"/>
        <v>2.2739682125295084E-2</v>
      </c>
      <c r="EU486" s="109">
        <f t="shared" si="1103"/>
        <v>0.79676028717069747</v>
      </c>
      <c r="EV486" s="109">
        <f t="shared" si="1103"/>
        <v>0.97255551748697866</v>
      </c>
      <c r="EW486" s="109">
        <f t="shared" si="1103"/>
        <v>8.4137405917291373E-3</v>
      </c>
      <c r="EX486" s="109">
        <f t="shared" si="1103"/>
        <v>0.71773651736506194</v>
      </c>
      <c r="EY486" s="109">
        <f t="shared" si="1103"/>
        <v>5.9593905364165971E-3</v>
      </c>
      <c r="EZ486" s="109">
        <f t="shared" si="1103"/>
        <v>1.1485939426602889</v>
      </c>
      <c r="FA486" s="109">
        <f t="shared" si="1103"/>
        <v>0.59052917161742813</v>
      </c>
      <c r="FB486" s="109">
        <f t="shared" si="1104"/>
        <v>0.71773651736506194</v>
      </c>
      <c r="FC486" s="109">
        <f t="shared" si="1104"/>
        <v>2.1733549108813099E-2</v>
      </c>
      <c r="FD486" s="109">
        <f t="shared" si="1104"/>
        <v>5.7418337640628508E-2</v>
      </c>
      <c r="FE486" s="109">
        <f t="shared" si="1104"/>
        <v>2.2921133516673069E-2</v>
      </c>
      <c r="FF486" s="109">
        <f t="shared" si="1104"/>
        <v>1.3854553560469477E-2</v>
      </c>
      <c r="FG486" s="109">
        <f t="shared" si="1104"/>
        <v>0.147005166247896</v>
      </c>
      <c r="FH486" s="109">
        <f t="shared" si="1104"/>
        <v>0.11755708221353049</v>
      </c>
      <c r="FI486" s="109">
        <f t="shared" si="1104"/>
        <v>0.3401017705050291</v>
      </c>
      <c r="FJ486" s="109">
        <f t="shared" si="1104"/>
        <v>0.36472449363179144</v>
      </c>
      <c r="FK486" s="109">
        <f t="shared" si="1104"/>
        <v>2.1760504156444531</v>
      </c>
      <c r="FL486" s="109">
        <f t="shared" si="1105"/>
        <v>5.0286799612447676E-2</v>
      </c>
      <c r="FM486" s="109">
        <f t="shared" si="1105"/>
        <v>7.779789256534118E-4</v>
      </c>
      <c r="FN486" s="109">
        <f t="shared" si="1105"/>
        <v>2.1018249195011038E-2</v>
      </c>
      <c r="FO486" s="109">
        <f t="shared" si="1105"/>
        <v>1.9919147568520743E-2</v>
      </c>
      <c r="FP486" s="109">
        <f t="shared" si="1105"/>
        <v>0.14090109943739876</v>
      </c>
      <c r="FQ486" s="109">
        <f t="shared" si="1105"/>
        <v>0.43888409698002889</v>
      </c>
      <c r="FR486" s="109">
        <f t="shared" si="1105"/>
        <v>1.3483617910338006</v>
      </c>
      <c r="FS486" s="109">
        <f t="shared" si="1105"/>
        <v>0.30920055810155228</v>
      </c>
      <c r="FT486" s="109">
        <f t="shared" si="1105"/>
        <v>0.47211747353322642</v>
      </c>
      <c r="FU486" s="109">
        <f t="shared" si="1105"/>
        <v>0.43888409698002889</v>
      </c>
      <c r="FV486" s="109">
        <f t="shared" si="1106"/>
        <v>1.2001198105537543</v>
      </c>
      <c r="FW486" s="109">
        <f t="shared" si="1106"/>
        <v>0.71773651736506194</v>
      </c>
      <c r="FX486" s="109">
        <f t="shared" si="1106"/>
        <v>0.36472449363179144</v>
      </c>
      <c r="FY486" s="109">
        <f t="shared" si="1106"/>
        <v>0.73760053648847024</v>
      </c>
      <c r="FZ486" s="109">
        <f t="shared" si="1106"/>
        <v>0.23231334052282282</v>
      </c>
      <c r="GA486" s="109">
        <f t="shared" si="1106"/>
        <v>4.5119016665015263E-2</v>
      </c>
      <c r="GB486" s="109">
        <f t="shared" si="1106"/>
        <v>0.12576205658784206</v>
      </c>
      <c r="GC486" s="109">
        <f t="shared" si="1106"/>
        <v>1.2789440000846775</v>
      </c>
      <c r="GD486" s="109">
        <f t="shared" si="1106"/>
        <v>0.43888409698002889</v>
      </c>
      <c r="GE486" s="109">
        <f t="shared" si="1106"/>
        <v>0.16538117263561206</v>
      </c>
      <c r="GF486" s="109">
        <f t="shared" si="1107"/>
        <v>1.4799362530873539</v>
      </c>
      <c r="GG486" s="109">
        <f t="shared" si="1107"/>
        <v>0.36472449363179144</v>
      </c>
      <c r="GH486" s="109">
        <f t="shared" si="1107"/>
        <v>0.36472449363179144</v>
      </c>
      <c r="GI486" s="109">
        <f t="shared" si="1107"/>
        <v>0.36472449363179144</v>
      </c>
      <c r="GJ486" s="109">
        <f t="shared" si="1107"/>
        <v>0.36472449363179144</v>
      </c>
      <c r="GK486" s="109">
        <f t="shared" si="1107"/>
        <v>2.7120506599605167E-2</v>
      </c>
      <c r="GL486" s="109">
        <f t="shared" si="1107"/>
        <v>6.3981004024663219E-3</v>
      </c>
      <c r="GM486" s="109">
        <f t="shared" si="1107"/>
        <v>3.1036774957194199E-3</v>
      </c>
      <c r="GN486" s="109">
        <f t="shared" si="1107"/>
        <v>1.1166201886421038E-2</v>
      </c>
      <c r="GO486" s="109">
        <f t="shared" si="1107"/>
        <v>1.3460780212725472</v>
      </c>
      <c r="GP486" s="109">
        <f t="shared" si="1108"/>
        <v>0.71773651736506194</v>
      </c>
      <c r="GQ486" s="109">
        <f t="shared" si="1108"/>
        <v>0.76212020178081896</v>
      </c>
      <c r="GR486" s="109">
        <f t="shared" si="1108"/>
        <v>2.8583042752148798E-3</v>
      </c>
      <c r="GS486" s="109">
        <f t="shared" si="1108"/>
        <v>1.0022944085399446</v>
      </c>
      <c r="GT486" s="109">
        <f t="shared" si="1108"/>
        <v>0.71773651736506194</v>
      </c>
      <c r="GU486" s="109">
        <f t="shared" si="1108"/>
        <v>0.26684460020608863</v>
      </c>
      <c r="GV486" s="109">
        <f t="shared" si="1108"/>
        <v>1.9919147568520743E-2</v>
      </c>
      <c r="GW486" s="109">
        <f t="shared" si="1108"/>
        <v>0.36472449363179144</v>
      </c>
      <c r="GX486" s="109">
        <f t="shared" si="1108"/>
        <v>0.10938679379190956</v>
      </c>
      <c r="GY486" s="109">
        <f t="shared" si="1108"/>
        <v>6.3607823541756717E-2</v>
      </c>
      <c r="GZ486" s="109">
        <f t="shared" si="1109"/>
        <v>0.30722758061997862</v>
      </c>
      <c r="HA486" s="109">
        <f t="shared" si="1109"/>
        <v>0.36472449363179144</v>
      </c>
      <c r="HB486" s="109">
        <f t="shared" si="1109"/>
        <v>1.9919147568520743E-2</v>
      </c>
      <c r="HC486" s="109">
        <f t="shared" si="1109"/>
        <v>1.8484892503398832E-2</v>
      </c>
      <c r="HD486" s="109">
        <f t="shared" si="1109"/>
        <v>0.16243828049905495</v>
      </c>
      <c r="HE486" s="109">
        <f t="shared" si="1109"/>
        <v>7.0073536995143009</v>
      </c>
      <c r="HF486" s="109">
        <f t="shared" si="1109"/>
        <v>0.21854329724668711</v>
      </c>
      <c r="HG486" s="109">
        <f t="shared" si="1109"/>
        <v>2.2103964021898195E-3</v>
      </c>
      <c r="HH486" s="109">
        <f t="shared" si="1109"/>
        <v>2.0198078044425676E-2</v>
      </c>
      <c r="HI486" s="109">
        <f t="shared" si="1109"/>
        <v>0.11388583447061815</v>
      </c>
      <c r="HJ486" s="109">
        <f t="shared" si="1110"/>
        <v>1.9919147568520743E-2</v>
      </c>
      <c r="HK486" s="109">
        <f t="shared" si="1110"/>
        <v>0.36472449363179144</v>
      </c>
      <c r="HL486" s="109">
        <f t="shared" si="1110"/>
        <v>1.354188181775724</v>
      </c>
      <c r="HM486" s="109">
        <f t="shared" si="1110"/>
        <v>0.36472449363179144</v>
      </c>
      <c r="HN486" s="109">
        <f t="shared" si="1110"/>
        <v>2.1760504156444531</v>
      </c>
      <c r="HO486" s="109">
        <f t="shared" si="1110"/>
        <v>8.9779523500342364</v>
      </c>
      <c r="HP486" s="109">
        <f t="shared" si="1110"/>
        <v>6.4026094708321355E-3</v>
      </c>
      <c r="HQ486" s="109">
        <f t="shared" si="1110"/>
        <v>5.9063426138764225E-2</v>
      </c>
      <c r="HR486" s="109"/>
      <c r="HS486" s="109"/>
      <c r="HT486" s="109"/>
      <c r="HU486" s="109"/>
      <c r="HV486" s="109"/>
      <c r="HW486" s="109"/>
      <c r="HX486" s="109"/>
      <c r="HY486" s="109"/>
      <c r="HZ486" s="109"/>
      <c r="IA486" s="109"/>
      <c r="IB486" s="109"/>
      <c r="IC486" s="109"/>
      <c r="ID486" s="109"/>
      <c r="IE486" s="109"/>
      <c r="IF486" s="109"/>
      <c r="IG486" s="109"/>
      <c r="IH486" s="109"/>
      <c r="II486" s="109"/>
      <c r="IJ486" s="109"/>
      <c r="IK486" s="109"/>
      <c r="IL486" s="109"/>
      <c r="IM486" s="109"/>
      <c r="IN486" s="109"/>
      <c r="IO486" s="109"/>
      <c r="IP486" s="109"/>
      <c r="IQ486" s="109"/>
      <c r="IR486" s="109"/>
      <c r="IS486" s="109"/>
      <c r="IT486" s="109"/>
      <c r="IU486" s="109"/>
      <c r="IV486" s="109"/>
      <c r="IW486" s="109"/>
      <c r="IX486" s="109"/>
      <c r="IY486" s="109"/>
      <c r="IZ486" s="109"/>
      <c r="JA486" s="109"/>
      <c r="JB486" s="109"/>
      <c r="JC486" s="109"/>
      <c r="JD486" s="109"/>
      <c r="JE486" s="109"/>
      <c r="JF486" s="109"/>
      <c r="JG486" s="109"/>
      <c r="JH486" s="109"/>
      <c r="JI486" s="109"/>
      <c r="JJ486" s="109"/>
      <c r="JK486" s="109"/>
      <c r="JL486" s="109"/>
      <c r="JM486" s="109"/>
      <c r="JN486" s="109"/>
      <c r="JO486" s="109"/>
      <c r="JP486" s="109" t="str">
        <f t="shared" si="1044"/>
        <v>Water Pollution_Antihelminthics_Freshwater_Health_N/A for WP Interim Methodology</v>
      </c>
    </row>
    <row r="487" spans="2:276">
      <c r="B487" s="112" t="s">
        <v>9</v>
      </c>
      <c r="C487" s="112" t="s">
        <v>524</v>
      </c>
      <c r="D487" s="112" t="s">
        <v>396</v>
      </c>
      <c r="E487" s="112" t="s">
        <v>395</v>
      </c>
      <c r="F487" s="112" t="s">
        <v>390</v>
      </c>
      <c r="G487" s="112" t="s">
        <v>391</v>
      </c>
      <c r="H487" s="109">
        <f t="shared" si="1089"/>
        <v>1.5936541800559909E-6</v>
      </c>
      <c r="I487" s="109">
        <f t="shared" si="1089"/>
        <v>8.0881837790557717E-6</v>
      </c>
      <c r="J487" s="109">
        <f t="shared" si="1089"/>
        <v>6.8397904473686569E-5</v>
      </c>
      <c r="K487" s="109">
        <f t="shared" si="1089"/>
        <v>7.3552213774293435E-6</v>
      </c>
      <c r="L487" s="109">
        <f t="shared" si="1089"/>
        <v>1.8627847349737207E-4</v>
      </c>
      <c r="M487" s="109">
        <f t="shared" si="1089"/>
        <v>7.77439044278624E-5</v>
      </c>
      <c r="N487" s="109">
        <f t="shared" si="1089"/>
        <v>4.2347097614805297E-5</v>
      </c>
      <c r="O487" s="109">
        <f t="shared" si="1089"/>
        <v>5.1344527562630946E-5</v>
      </c>
      <c r="P487" s="109">
        <f t="shared" si="1089"/>
        <v>1.574427323418437E-5</v>
      </c>
      <c r="Q487" s="109">
        <f t="shared" si="1089"/>
        <v>4.2347097614805297E-5</v>
      </c>
      <c r="R487" s="109">
        <f t="shared" si="1090"/>
        <v>1.1836569863629307E-5</v>
      </c>
      <c r="S487" s="109">
        <f t="shared" si="1090"/>
        <v>5.1910441119997885E-4</v>
      </c>
      <c r="T487" s="109">
        <f t="shared" si="1090"/>
        <v>2.9456211128596026E-6</v>
      </c>
      <c r="U487" s="109">
        <f t="shared" si="1090"/>
        <v>4.2347097614805297E-5</v>
      </c>
      <c r="V487" s="109">
        <f t="shared" si="1090"/>
        <v>7.8766925351267058E-5</v>
      </c>
      <c r="W487" s="109">
        <f t="shared" si="1090"/>
        <v>2.8726495044425479E-4</v>
      </c>
      <c r="X487" s="109">
        <f t="shared" si="1090"/>
        <v>4.2347097614805297E-5</v>
      </c>
      <c r="Y487" s="109">
        <f t="shared" si="1090"/>
        <v>2.8498240143137198E-5</v>
      </c>
      <c r="Z487" s="109">
        <f t="shared" si="1090"/>
        <v>5.7060070558030793E-4</v>
      </c>
      <c r="AA487" s="109">
        <f t="shared" si="1090"/>
        <v>4.9575149121429176E-6</v>
      </c>
      <c r="AB487" s="109">
        <f t="shared" si="1091"/>
        <v>2.3193336054810247E-4</v>
      </c>
      <c r="AC487" s="109">
        <f t="shared" si="1091"/>
        <v>4.7459894187842912E-5</v>
      </c>
      <c r="AD487" s="109">
        <f t="shared" si="1091"/>
        <v>1.6077783243741626E-6</v>
      </c>
      <c r="AE487" s="109">
        <f t="shared" si="1091"/>
        <v>9.9823966369619007E-5</v>
      </c>
      <c r="AF487" s="109">
        <f t="shared" si="1091"/>
        <v>3.7570467277925881E-5</v>
      </c>
      <c r="AG487" s="109">
        <f t="shared" si="1091"/>
        <v>4.1823239861376362E-4</v>
      </c>
      <c r="AH487" s="109">
        <f t="shared" si="1091"/>
        <v>6.7528477003289957E-5</v>
      </c>
      <c r="AI487" s="109">
        <f t="shared" si="1091"/>
        <v>4.2347097614805297E-5</v>
      </c>
      <c r="AJ487" s="109">
        <f t="shared" si="1091"/>
        <v>2.250542941016314E-4</v>
      </c>
      <c r="AK487" s="109">
        <f t="shared" si="1091"/>
        <v>2.3652888340288946E-5</v>
      </c>
      <c r="AL487" s="109">
        <f t="shared" si="1092"/>
        <v>1.9481692254035436E-4</v>
      </c>
      <c r="AM487" s="109">
        <f t="shared" si="1092"/>
        <v>1.4756889723544419E-4</v>
      </c>
      <c r="AN487" s="109">
        <f t="shared" si="1092"/>
        <v>1.5309645463234159E-4</v>
      </c>
      <c r="AO487" s="109">
        <f t="shared" si="1092"/>
        <v>3.5609816080623547E-5</v>
      </c>
      <c r="AP487" s="109">
        <f t="shared" si="1092"/>
        <v>2.2636463522414182E-4</v>
      </c>
      <c r="AQ487" s="109">
        <f t="shared" si="1092"/>
        <v>2.3918457779776536E-5</v>
      </c>
      <c r="AR487" s="109">
        <f t="shared" si="1092"/>
        <v>4.2347097614805297E-5</v>
      </c>
      <c r="AS487" s="109">
        <f t="shared" si="1092"/>
        <v>1.5427595396582534E-5</v>
      </c>
      <c r="AT487" s="109">
        <f t="shared" si="1092"/>
        <v>5.3423840439361727E-5</v>
      </c>
      <c r="AU487" s="109">
        <f t="shared" si="1092"/>
        <v>1.8627847349737207E-4</v>
      </c>
      <c r="AV487" s="109">
        <f t="shared" si="1093"/>
        <v>3.5296542253940455E-5</v>
      </c>
      <c r="AW487" s="109">
        <f t="shared" si="1093"/>
        <v>6.7868408065516813E-4</v>
      </c>
      <c r="AX487" s="109">
        <f t="shared" si="1093"/>
        <v>2.9730023249922666E-5</v>
      </c>
      <c r="AY487" s="109">
        <f t="shared" si="1093"/>
        <v>1.5309645463234159E-4</v>
      </c>
      <c r="AZ487" s="109">
        <f t="shared" si="1093"/>
        <v>5.1644412813229451E-4</v>
      </c>
      <c r="BA487" s="109">
        <f t="shared" si="1093"/>
        <v>3.4486197352515504E-4</v>
      </c>
      <c r="BB487" s="109">
        <f t="shared" si="1093"/>
        <v>1.127229796622801E-5</v>
      </c>
      <c r="BC487" s="109">
        <f t="shared" si="1093"/>
        <v>2.6605071711482931E-4</v>
      </c>
      <c r="BD487" s="109">
        <f t="shared" si="1093"/>
        <v>6.5390466188581205E-6</v>
      </c>
      <c r="BE487" s="109">
        <f t="shared" si="1093"/>
        <v>1.8950119954645009E-5</v>
      </c>
      <c r="BF487" s="109">
        <f t="shared" si="1094"/>
        <v>4.2347097614805297E-5</v>
      </c>
      <c r="BG487" s="109">
        <f t="shared" si="1094"/>
        <v>9.5818830229474344E-5</v>
      </c>
      <c r="BH487" s="109">
        <f t="shared" si="1094"/>
        <v>5.6203322421954872E-4</v>
      </c>
      <c r="BI487" s="109">
        <f t="shared" si="1094"/>
        <v>5.1835871391884662E-5</v>
      </c>
      <c r="BJ487" s="109">
        <f t="shared" si="1094"/>
        <v>8.3519027365031107E-6</v>
      </c>
      <c r="BK487" s="109">
        <f t="shared" si="1094"/>
        <v>4.2347097614805297E-5</v>
      </c>
      <c r="BL487" s="109">
        <f t="shared" si="1094"/>
        <v>6.9678194430726977E-5</v>
      </c>
      <c r="BM487" s="109">
        <f t="shared" si="1094"/>
        <v>3.2317866177682154E-5</v>
      </c>
      <c r="BN487" s="109">
        <f t="shared" si="1094"/>
        <v>1.0743126828636282E-4</v>
      </c>
      <c r="BO487" s="109">
        <f t="shared" si="1094"/>
        <v>2.492572617796113E-5</v>
      </c>
      <c r="BP487" s="109">
        <f t="shared" si="1095"/>
        <v>1.3031860264440474E-4</v>
      </c>
      <c r="BQ487" s="109">
        <f t="shared" si="1095"/>
        <v>2.0284433114367988E-6</v>
      </c>
      <c r="BR487" s="109">
        <f t="shared" si="1095"/>
        <v>1.3642236567972635E-5</v>
      </c>
      <c r="BS487" s="109">
        <f t="shared" si="1095"/>
        <v>1.5309645463234159E-4</v>
      </c>
      <c r="BT487" s="109">
        <f t="shared" si="1095"/>
        <v>1.5864104988426101E-6</v>
      </c>
      <c r="BU487" s="109">
        <f t="shared" si="1095"/>
        <v>9.5818830229474344E-5</v>
      </c>
      <c r="BV487" s="109">
        <f t="shared" si="1095"/>
        <v>7.3552213774293435E-6</v>
      </c>
      <c r="BW487" s="109">
        <f t="shared" si="1095"/>
        <v>6.9957188745398686E-5</v>
      </c>
      <c r="BX487" s="109">
        <f t="shared" si="1095"/>
        <v>1.7824335840470226E-4</v>
      </c>
      <c r="BY487" s="109">
        <f t="shared" si="1095"/>
        <v>7.3552213774293435E-6</v>
      </c>
      <c r="BZ487" s="109">
        <f t="shared" si="1096"/>
        <v>6.2427430574538254E-5</v>
      </c>
      <c r="CA487" s="109">
        <f t="shared" si="1096"/>
        <v>1.5309645463234159E-4</v>
      </c>
      <c r="CB487" s="109">
        <f t="shared" si="1096"/>
        <v>1.387478556171139E-5</v>
      </c>
      <c r="CC487" s="109">
        <f t="shared" si="1096"/>
        <v>1.6788946146527531E-4</v>
      </c>
      <c r="CD487" s="109">
        <f t="shared" si="1096"/>
        <v>5.0296631627371E-4</v>
      </c>
      <c r="CE487" s="109">
        <f t="shared" si="1096"/>
        <v>1.8627847349737207E-4</v>
      </c>
      <c r="CF487" s="109">
        <f t="shared" si="1096"/>
        <v>3.4458139224566271E-5</v>
      </c>
      <c r="CG487" s="109">
        <f t="shared" si="1096"/>
        <v>1.653570441719207E-6</v>
      </c>
      <c r="CH487" s="109">
        <f t="shared" si="1096"/>
        <v>4.2347097614805297E-5</v>
      </c>
      <c r="CI487" s="109">
        <f t="shared" si="1096"/>
        <v>2.250542941016314E-4</v>
      </c>
      <c r="CJ487" s="109">
        <f t="shared" si="1097"/>
        <v>1.7882124639907881E-5</v>
      </c>
      <c r="CK487" s="109">
        <f t="shared" si="1097"/>
        <v>3.7189575940368546E-4</v>
      </c>
      <c r="CL487" s="109">
        <f t="shared" si="1097"/>
        <v>1.145640675510183E-5</v>
      </c>
      <c r="CM487" s="109">
        <f t="shared" si="1097"/>
        <v>6.0131601154698108E-5</v>
      </c>
      <c r="CN487" s="109">
        <f t="shared" si="1097"/>
        <v>1.0085972865258282E-5</v>
      </c>
      <c r="CO487" s="109">
        <f t="shared" si="1097"/>
        <v>2.6734588899944538E-5</v>
      </c>
      <c r="CP487" s="109">
        <f t="shared" si="1097"/>
        <v>2.250542941016314E-4</v>
      </c>
      <c r="CQ487" s="109">
        <f t="shared" si="1097"/>
        <v>1.0839703825819068E-4</v>
      </c>
      <c r="CR487" s="109">
        <f t="shared" si="1097"/>
        <v>4.9776283122173671E-6</v>
      </c>
      <c r="CS487" s="109">
        <f t="shared" si="1097"/>
        <v>1.653838735485343E-4</v>
      </c>
      <c r="CT487" s="109">
        <f t="shared" si="1098"/>
        <v>3.893563621359381E-5</v>
      </c>
      <c r="CU487" s="109">
        <f t="shared" si="1098"/>
        <v>3.1839152250851085E-5</v>
      </c>
      <c r="CV487" s="109">
        <f t="shared" si="1098"/>
        <v>3.9900833634174543E-5</v>
      </c>
      <c r="CW487" s="109">
        <f t="shared" si="1098"/>
        <v>2.4918246420476337E-5</v>
      </c>
      <c r="CX487" s="109">
        <f t="shared" si="1098"/>
        <v>1.8627847349737207E-4</v>
      </c>
      <c r="CY487" s="109">
        <f t="shared" si="1098"/>
        <v>2.8787440111292627E-4</v>
      </c>
      <c r="CZ487" s="109">
        <f t="shared" si="1098"/>
        <v>7.0740512491705625E-5</v>
      </c>
      <c r="DA487" s="109">
        <f t="shared" si="1098"/>
        <v>4.2347097614805297E-5</v>
      </c>
      <c r="DB487" s="109">
        <f t="shared" si="1098"/>
        <v>1.4673368011704815E-4</v>
      </c>
      <c r="DC487" s="109">
        <f t="shared" si="1098"/>
        <v>2.2281934891157316E-4</v>
      </c>
      <c r="DD487" s="109">
        <f t="shared" si="1099"/>
        <v>6.6804743071415874E-6</v>
      </c>
      <c r="DE487" s="109">
        <f t="shared" si="1099"/>
        <v>2.2790181208240321E-5</v>
      </c>
      <c r="DF487" s="109">
        <f t="shared" si="1099"/>
        <v>2.250542941016314E-4</v>
      </c>
      <c r="DG487" s="109">
        <f t="shared" si="1099"/>
        <v>8.683242357458758E-5</v>
      </c>
      <c r="DH487" s="109">
        <f t="shared" si="1099"/>
        <v>8.8883617960041239E-4</v>
      </c>
      <c r="DI487" s="109">
        <f t="shared" si="1099"/>
        <v>9.5818830229474344E-5</v>
      </c>
      <c r="DJ487" s="109">
        <f t="shared" si="1099"/>
        <v>7.8766925351267058E-5</v>
      </c>
      <c r="DK487" s="109">
        <f t="shared" si="1099"/>
        <v>6.6228697291527934E-5</v>
      </c>
      <c r="DL487" s="109">
        <f t="shared" si="1099"/>
        <v>1.3635029704985163E-4</v>
      </c>
      <c r="DM487" s="109">
        <f t="shared" si="1099"/>
        <v>2.2756394830179653E-5</v>
      </c>
      <c r="DN487" s="109">
        <f t="shared" si="1100"/>
        <v>7.8766925351267058E-5</v>
      </c>
      <c r="DO487" s="109">
        <f t="shared" si="1100"/>
        <v>1.6002066087595033E-6</v>
      </c>
      <c r="DP487" s="109">
        <f t="shared" si="1100"/>
        <v>1.9071864852145243E-5</v>
      </c>
      <c r="DQ487" s="109">
        <f t="shared" si="1100"/>
        <v>1.3577390503244032E-5</v>
      </c>
      <c r="DR487" s="109">
        <f t="shared" si="1100"/>
        <v>1.8627847349737207E-4</v>
      </c>
      <c r="DS487" s="109">
        <f t="shared" si="1100"/>
        <v>2.1375032838069394E-4</v>
      </c>
      <c r="DT487" s="109">
        <f t="shared" si="1100"/>
        <v>1.8627847349737207E-4</v>
      </c>
      <c r="DU487" s="109">
        <f t="shared" si="1100"/>
        <v>2.250542941016314E-4</v>
      </c>
      <c r="DV487" s="109">
        <f t="shared" si="1100"/>
        <v>1.857090776976207E-5</v>
      </c>
      <c r="DW487" s="109">
        <f t="shared" si="1100"/>
        <v>2.8464539893809276E-5</v>
      </c>
      <c r="DX487" s="109">
        <f t="shared" si="1101"/>
        <v>4.4392287415571507E-4</v>
      </c>
      <c r="DY487" s="109">
        <f t="shared" si="1101"/>
        <v>1.031688930645047E-4</v>
      </c>
      <c r="DZ487" s="109">
        <f t="shared" si="1101"/>
        <v>1.6091646797877788E-6</v>
      </c>
      <c r="EA487" s="109">
        <f t="shared" si="1101"/>
        <v>7.8766925351267058E-5</v>
      </c>
      <c r="EB487" s="109">
        <f t="shared" si="1101"/>
        <v>2.250542941016314E-4</v>
      </c>
      <c r="EC487" s="109">
        <f t="shared" si="1101"/>
        <v>4.9809005081309522E-5</v>
      </c>
      <c r="ED487" s="109">
        <f t="shared" si="1101"/>
        <v>1.5309645463234159E-4</v>
      </c>
      <c r="EE487" s="109">
        <f t="shared" si="1101"/>
        <v>6.0348811499646857E-5</v>
      </c>
      <c r="EF487" s="109">
        <f t="shared" si="1101"/>
        <v>2.250542941016314E-4</v>
      </c>
      <c r="EG487" s="109">
        <f t="shared" si="1101"/>
        <v>4.5845177486848209E-5</v>
      </c>
      <c r="EH487" s="109">
        <f t="shared" si="1102"/>
        <v>1.8627847349737207E-4</v>
      </c>
      <c r="EI487" s="109">
        <f t="shared" si="1102"/>
        <v>9.2578682499876263E-6</v>
      </c>
      <c r="EJ487" s="109">
        <f t="shared" si="1102"/>
        <v>9.5818830229474344E-5</v>
      </c>
      <c r="EK487" s="109">
        <f t="shared" si="1102"/>
        <v>7.4278754089385156E-5</v>
      </c>
      <c r="EL487" s="109">
        <f t="shared" si="1102"/>
        <v>1.2561902950742016E-5</v>
      </c>
      <c r="EM487" s="109">
        <f t="shared" si="1102"/>
        <v>2.0003469091509126E-4</v>
      </c>
      <c r="EN487" s="109">
        <f t="shared" si="1102"/>
        <v>1.3835738468619239E-5</v>
      </c>
      <c r="EO487" s="109">
        <f t="shared" si="1102"/>
        <v>2.250542941016314E-4</v>
      </c>
      <c r="EP487" s="109">
        <f t="shared" si="1102"/>
        <v>1.6491572135821396E-6</v>
      </c>
      <c r="EQ487" s="109">
        <f t="shared" si="1102"/>
        <v>2.4836430400390863E-4</v>
      </c>
      <c r="ER487" s="109">
        <f t="shared" si="1103"/>
        <v>7.3552213774293435E-6</v>
      </c>
      <c r="ES487" s="109">
        <f t="shared" si="1103"/>
        <v>6.0125943093842288E-6</v>
      </c>
      <c r="ET487" s="109">
        <f t="shared" si="1103"/>
        <v>8.0311965419373185E-6</v>
      </c>
      <c r="EU487" s="109">
        <f t="shared" si="1103"/>
        <v>9.8528942161459868E-5</v>
      </c>
      <c r="EV487" s="109">
        <f t="shared" si="1103"/>
        <v>3.7176768687641833E-4</v>
      </c>
      <c r="EW487" s="109">
        <f t="shared" si="1103"/>
        <v>4.343609724091834E-4</v>
      </c>
      <c r="EX487" s="109">
        <f t="shared" si="1103"/>
        <v>2.250542941016314E-4</v>
      </c>
      <c r="EY487" s="109">
        <f t="shared" si="1103"/>
        <v>3.5933316266224719E-5</v>
      </c>
      <c r="EZ487" s="109">
        <f t="shared" si="1103"/>
        <v>9.0639982515514647E-6</v>
      </c>
      <c r="FA487" s="109">
        <f t="shared" si="1103"/>
        <v>8.0679939448165031E-5</v>
      </c>
      <c r="FB487" s="109">
        <f t="shared" si="1104"/>
        <v>2.250542941016314E-4</v>
      </c>
      <c r="FC487" s="109">
        <f t="shared" si="1104"/>
        <v>1.665833383594699E-5</v>
      </c>
      <c r="FD487" s="109">
        <f t="shared" si="1104"/>
        <v>1.4881102060590765E-5</v>
      </c>
      <c r="FE487" s="109">
        <f t="shared" si="1104"/>
        <v>5.601514340044523E-5</v>
      </c>
      <c r="FF487" s="109">
        <f t="shared" si="1104"/>
        <v>1.8725129452808057E-4</v>
      </c>
      <c r="FG487" s="109">
        <f t="shared" si="1104"/>
        <v>4.8605688871329743E-5</v>
      </c>
      <c r="FH487" s="109">
        <f t="shared" si="1104"/>
        <v>3.329648597464665E-4</v>
      </c>
      <c r="FI487" s="109">
        <f t="shared" si="1104"/>
        <v>1.7068361243076217E-4</v>
      </c>
      <c r="FJ487" s="109">
        <f t="shared" si="1104"/>
        <v>4.2347097614805297E-5</v>
      </c>
      <c r="FK487" s="109">
        <f t="shared" si="1104"/>
        <v>7.8766925351267058E-5</v>
      </c>
      <c r="FL487" s="109">
        <f t="shared" si="1105"/>
        <v>3.3109173961257764E-5</v>
      </c>
      <c r="FM487" s="109">
        <f t="shared" si="1105"/>
        <v>4.4311957767161312E-5</v>
      </c>
      <c r="FN487" s="109">
        <f t="shared" si="1105"/>
        <v>3.3378706245765149E-5</v>
      </c>
      <c r="FO487" s="109">
        <f t="shared" si="1105"/>
        <v>7.3552213774293435E-6</v>
      </c>
      <c r="FP487" s="109">
        <f t="shared" si="1105"/>
        <v>1.8627847349737207E-4</v>
      </c>
      <c r="FQ487" s="109">
        <f t="shared" si="1105"/>
        <v>1.5309645463234159E-4</v>
      </c>
      <c r="FR487" s="109">
        <f t="shared" si="1105"/>
        <v>4.3972268598845861E-5</v>
      </c>
      <c r="FS487" s="109">
        <f t="shared" si="1105"/>
        <v>4.6912971757341105E-4</v>
      </c>
      <c r="FT487" s="109">
        <f t="shared" si="1105"/>
        <v>3.6700169845870459E-5</v>
      </c>
      <c r="FU487" s="109">
        <f t="shared" si="1105"/>
        <v>1.5309645463234159E-4</v>
      </c>
      <c r="FV487" s="109">
        <f t="shared" si="1106"/>
        <v>1.0825199804598718E-4</v>
      </c>
      <c r="FW487" s="109">
        <f t="shared" si="1106"/>
        <v>2.250542941016314E-4</v>
      </c>
      <c r="FX487" s="109">
        <f t="shared" si="1106"/>
        <v>4.2347097614805297E-5</v>
      </c>
      <c r="FY487" s="109">
        <f t="shared" si="1106"/>
        <v>4.5120102972649127E-4</v>
      </c>
      <c r="FZ487" s="109">
        <f t="shared" si="1106"/>
        <v>1.1271265510731373E-4</v>
      </c>
      <c r="GA487" s="109">
        <f t="shared" si="1106"/>
        <v>4.2164999592744926E-6</v>
      </c>
      <c r="GB487" s="109">
        <f t="shared" si="1106"/>
        <v>6.8653953322088783E-6</v>
      </c>
      <c r="GC487" s="109">
        <f t="shared" si="1106"/>
        <v>8.7750869223597334E-5</v>
      </c>
      <c r="GD487" s="109">
        <f t="shared" si="1106"/>
        <v>1.5309645463234159E-4</v>
      </c>
      <c r="GE487" s="109">
        <f t="shared" si="1106"/>
        <v>1.73011372044824E-4</v>
      </c>
      <c r="GF487" s="109">
        <f t="shared" si="1107"/>
        <v>1.840028982925665E-4</v>
      </c>
      <c r="GG487" s="109">
        <f t="shared" si="1107"/>
        <v>4.2347097614805297E-5</v>
      </c>
      <c r="GH487" s="109">
        <f t="shared" si="1107"/>
        <v>4.2347097614805297E-5</v>
      </c>
      <c r="GI487" s="109">
        <f t="shared" si="1107"/>
        <v>4.2347097614805297E-5</v>
      </c>
      <c r="GJ487" s="109">
        <f t="shared" si="1107"/>
        <v>4.2347097614805297E-5</v>
      </c>
      <c r="GK487" s="109">
        <f t="shared" si="1107"/>
        <v>6.4402199786233443E-6</v>
      </c>
      <c r="GL487" s="109">
        <f t="shared" si="1107"/>
        <v>2.120708064893097E-5</v>
      </c>
      <c r="GM487" s="109">
        <f t="shared" si="1107"/>
        <v>4.4033775885062982E-5</v>
      </c>
      <c r="GN487" s="109">
        <f t="shared" si="1107"/>
        <v>5.9127470764419241E-4</v>
      </c>
      <c r="GO487" s="109">
        <f t="shared" si="1107"/>
        <v>3.2629192779722553E-5</v>
      </c>
      <c r="GP487" s="109">
        <f t="shared" si="1108"/>
        <v>2.250542941016314E-4</v>
      </c>
      <c r="GQ487" s="109">
        <f t="shared" si="1108"/>
        <v>3.3679182058266731E-5</v>
      </c>
      <c r="GR487" s="109">
        <f t="shared" si="1108"/>
        <v>3.9478557182238624E-5</v>
      </c>
      <c r="GS487" s="109">
        <f t="shared" si="1108"/>
        <v>2.6420386583783293E-4</v>
      </c>
      <c r="GT487" s="109">
        <f t="shared" si="1108"/>
        <v>2.250542941016314E-4</v>
      </c>
      <c r="GU487" s="109">
        <f t="shared" si="1108"/>
        <v>8.7664314713362481E-4</v>
      </c>
      <c r="GV487" s="109">
        <f t="shared" si="1108"/>
        <v>7.3552213774293435E-6</v>
      </c>
      <c r="GW487" s="109">
        <f t="shared" si="1108"/>
        <v>4.2347097614805297E-5</v>
      </c>
      <c r="GX487" s="109">
        <f t="shared" si="1108"/>
        <v>4.7138827330335061E-5</v>
      </c>
      <c r="GY487" s="109">
        <f t="shared" si="1108"/>
        <v>3.3472841883911144E-5</v>
      </c>
      <c r="GZ487" s="109">
        <f t="shared" si="1109"/>
        <v>1.7851428227402905E-6</v>
      </c>
      <c r="HA487" s="109">
        <f t="shared" si="1109"/>
        <v>4.2347097614805297E-5</v>
      </c>
      <c r="HB487" s="109">
        <f t="shared" si="1109"/>
        <v>7.3552213774293435E-6</v>
      </c>
      <c r="HC487" s="109">
        <f t="shared" si="1109"/>
        <v>1.6438420842187192E-6</v>
      </c>
      <c r="HD487" s="109">
        <f t="shared" si="1109"/>
        <v>5.2117592715906516E-5</v>
      </c>
      <c r="HE487" s="109">
        <f t="shared" si="1109"/>
        <v>1.2373336147804672E-4</v>
      </c>
      <c r="HF487" s="109">
        <f t="shared" si="1109"/>
        <v>5.888710367103124E-5</v>
      </c>
      <c r="HG487" s="109">
        <f t="shared" si="1109"/>
        <v>1.16807654342033E-4</v>
      </c>
      <c r="HH487" s="109">
        <f t="shared" si="1109"/>
        <v>2.1464743452130557E-5</v>
      </c>
      <c r="HI487" s="109">
        <f t="shared" si="1109"/>
        <v>1.6252819754955525E-6</v>
      </c>
      <c r="HJ487" s="109">
        <f t="shared" si="1110"/>
        <v>7.3552213774293435E-6</v>
      </c>
      <c r="HK487" s="109">
        <f t="shared" si="1110"/>
        <v>4.2347097614805297E-5</v>
      </c>
      <c r="HL487" s="109">
        <f t="shared" si="1110"/>
        <v>1.5787191404100702E-4</v>
      </c>
      <c r="HM487" s="109">
        <f t="shared" si="1110"/>
        <v>4.2347097614805297E-5</v>
      </c>
      <c r="HN487" s="109">
        <f t="shared" si="1110"/>
        <v>7.8766925351267058E-5</v>
      </c>
      <c r="HO487" s="109">
        <f t="shared" si="1110"/>
        <v>7.0495275831797407E-5</v>
      </c>
      <c r="HP487" s="109">
        <f t="shared" si="1110"/>
        <v>3.2092350646626485E-5</v>
      </c>
      <c r="HQ487" s="109">
        <f t="shared" si="1110"/>
        <v>2.4802549863669809E-4</v>
      </c>
      <c r="HR487" s="109"/>
      <c r="HS487" s="109"/>
      <c r="HT487" s="109"/>
      <c r="HU487" s="109"/>
      <c r="HV487" s="109"/>
      <c r="HW487" s="109"/>
      <c r="HX487" s="109"/>
      <c r="HY487" s="109"/>
      <c r="HZ487" s="109"/>
      <c r="IA487" s="109"/>
      <c r="IB487" s="109"/>
      <c r="IC487" s="109"/>
      <c r="ID487" s="109"/>
      <c r="IE487" s="109"/>
      <c r="IF487" s="109"/>
      <c r="IG487" s="109"/>
      <c r="IH487" s="109"/>
      <c r="II487" s="109"/>
      <c r="IJ487" s="109"/>
      <c r="IK487" s="109"/>
      <c r="IL487" s="109"/>
      <c r="IM487" s="109"/>
      <c r="IN487" s="109"/>
      <c r="IO487" s="109"/>
      <c r="IP487" s="109"/>
      <c r="IQ487" s="109"/>
      <c r="IR487" s="109"/>
      <c r="IS487" s="109"/>
      <c r="IT487" s="109"/>
      <c r="IU487" s="109"/>
      <c r="IV487" s="109"/>
      <c r="IW487" s="109"/>
      <c r="IX487" s="109"/>
      <c r="IY487" s="109"/>
      <c r="IZ487" s="109"/>
      <c r="JA487" s="109"/>
      <c r="JB487" s="109"/>
      <c r="JC487" s="109"/>
      <c r="JD487" s="109"/>
      <c r="JE487" s="109"/>
      <c r="JF487" s="109"/>
      <c r="JG487" s="109"/>
      <c r="JH487" s="109"/>
      <c r="JI487" s="109"/>
      <c r="JJ487" s="109"/>
      <c r="JK487" s="109"/>
      <c r="JL487" s="109"/>
      <c r="JM487" s="109"/>
      <c r="JN487" s="109"/>
      <c r="JO487" s="109"/>
      <c r="JP487" s="109" t="str">
        <f t="shared" si="1044"/>
        <v>Water Pollution_Antihelminthics_Seawater_Health_N/A for WP Interim Methodology</v>
      </c>
    </row>
    <row r="488" spans="2:276">
      <c r="B488" s="112" t="s">
        <v>9</v>
      </c>
      <c r="C488" s="112" t="s">
        <v>524</v>
      </c>
      <c r="D488" s="112" t="s">
        <v>384</v>
      </c>
      <c r="E488" s="112" t="s">
        <v>395</v>
      </c>
      <c r="F488" s="112" t="s">
        <v>390</v>
      </c>
      <c r="G488" s="112" t="s">
        <v>391</v>
      </c>
      <c r="H488" s="109">
        <f t="shared" si="1089"/>
        <v>2.2797563671057888</v>
      </c>
      <c r="I488" s="109">
        <f t="shared" si="1089"/>
        <v>1.8150168271494901E-2</v>
      </c>
      <c r="J488" s="109">
        <f t="shared" si="1089"/>
        <v>1.7700546730248066</v>
      </c>
      <c r="K488" s="109">
        <f t="shared" si="1089"/>
        <v>7.3552213774293435E-6</v>
      </c>
      <c r="L488" s="109">
        <f t="shared" si="1089"/>
        <v>0.14090109943739876</v>
      </c>
      <c r="M488" s="109">
        <f t="shared" si="1089"/>
        <v>0.53475253709034953</v>
      </c>
      <c r="N488" s="109">
        <f t="shared" si="1089"/>
        <v>4.2347097614805297E-5</v>
      </c>
      <c r="O488" s="109">
        <f t="shared" si="1089"/>
        <v>1.693526489916982E-2</v>
      </c>
      <c r="P488" s="109">
        <f t="shared" si="1089"/>
        <v>1.0047025902766777E-2</v>
      </c>
      <c r="Q488" s="109">
        <f t="shared" si="1089"/>
        <v>4.2347097614805297E-5</v>
      </c>
      <c r="R488" s="109">
        <f t="shared" si="1090"/>
        <v>4.1805721158038548E-3</v>
      </c>
      <c r="S488" s="109">
        <f t="shared" si="1090"/>
        <v>2.5761660856956178E-2</v>
      </c>
      <c r="T488" s="109">
        <f t="shared" si="1090"/>
        <v>0.10334227664553351</v>
      </c>
      <c r="U488" s="109">
        <f t="shared" si="1090"/>
        <v>5.6617653289649825E-4</v>
      </c>
      <c r="V488" s="109">
        <f t="shared" si="1090"/>
        <v>7.8766925351267058E-5</v>
      </c>
      <c r="W488" s="109">
        <f t="shared" si="1090"/>
        <v>1.1460976104845129</v>
      </c>
      <c r="X488" s="109">
        <f t="shared" si="1090"/>
        <v>4.2347097614805297E-5</v>
      </c>
      <c r="Y488" s="109">
        <f t="shared" si="1090"/>
        <v>0.66428961293296085</v>
      </c>
      <c r="Z488" s="109">
        <f t="shared" si="1090"/>
        <v>0.83124336932156262</v>
      </c>
      <c r="AA488" s="109">
        <f t="shared" si="1090"/>
        <v>3.7354381198441047E-2</v>
      </c>
      <c r="AB488" s="109">
        <f t="shared" si="1091"/>
        <v>0.37979877399881184</v>
      </c>
      <c r="AC488" s="109">
        <f t="shared" si="1091"/>
        <v>4.7459894187842912E-5</v>
      </c>
      <c r="AD488" s="109">
        <f t="shared" si="1091"/>
        <v>0.22376881914312918</v>
      </c>
      <c r="AE488" s="109">
        <f t="shared" si="1091"/>
        <v>6.5270214070439741E-3</v>
      </c>
      <c r="AF488" s="109">
        <f t="shared" si="1091"/>
        <v>0.97630949028072345</v>
      </c>
      <c r="AG488" s="109">
        <f t="shared" si="1091"/>
        <v>6.7124540313117514E-3</v>
      </c>
      <c r="AH488" s="109">
        <f t="shared" si="1091"/>
        <v>5.2527987271702714E-2</v>
      </c>
      <c r="AI488" s="109">
        <f t="shared" si="1091"/>
        <v>4.2347097614805297E-5</v>
      </c>
      <c r="AJ488" s="109">
        <f t="shared" si="1091"/>
        <v>9.2684327637347158E-2</v>
      </c>
      <c r="AK488" s="109">
        <f t="shared" si="1091"/>
        <v>0.2280268901745319</v>
      </c>
      <c r="AL488" s="109">
        <f t="shared" si="1092"/>
        <v>1.8575187776342781</v>
      </c>
      <c r="AM488" s="109">
        <f t="shared" si="1092"/>
        <v>4.5745255946346482E-3</v>
      </c>
      <c r="AN488" s="109">
        <f t="shared" si="1092"/>
        <v>9.0271795867392798E-2</v>
      </c>
      <c r="AO488" s="109">
        <f t="shared" si="1092"/>
        <v>0.15540555591249369</v>
      </c>
      <c r="AP488" s="109">
        <f t="shared" si="1092"/>
        <v>0.23787337388672794</v>
      </c>
      <c r="AQ488" s="109">
        <f t="shared" si="1092"/>
        <v>2.8921143210616958E-4</v>
      </c>
      <c r="AR488" s="109">
        <f t="shared" si="1092"/>
        <v>4.2347097614805297E-5</v>
      </c>
      <c r="AS488" s="109">
        <f t="shared" si="1092"/>
        <v>0.20580085686645758</v>
      </c>
      <c r="AT488" s="109">
        <f t="shared" si="1092"/>
        <v>6.0416029828733883E-2</v>
      </c>
      <c r="AU488" s="109">
        <f t="shared" si="1092"/>
        <v>0.11568488867594189</v>
      </c>
      <c r="AV488" s="109">
        <f t="shared" si="1093"/>
        <v>6.826804846630093E-3</v>
      </c>
      <c r="AW488" s="109">
        <f t="shared" si="1093"/>
        <v>0.21634802722397858</v>
      </c>
      <c r="AX488" s="109">
        <f t="shared" si="1093"/>
        <v>1.7121902098357934E-2</v>
      </c>
      <c r="AY488" s="109">
        <f t="shared" si="1093"/>
        <v>1.5309645463234159E-4</v>
      </c>
      <c r="AZ488" s="109">
        <f t="shared" si="1093"/>
        <v>5.2380713259999002E-3</v>
      </c>
      <c r="BA488" s="109">
        <f t="shared" si="1093"/>
        <v>0.29004021807370056</v>
      </c>
      <c r="BB488" s="109">
        <f t="shared" si="1093"/>
        <v>0.21743327162188669</v>
      </c>
      <c r="BC488" s="109">
        <f t="shared" si="1093"/>
        <v>0.3334604345350603</v>
      </c>
      <c r="BD488" s="109">
        <f t="shared" si="1093"/>
        <v>0.22200156519572614</v>
      </c>
      <c r="BE488" s="109">
        <f t="shared" si="1093"/>
        <v>0.93649641867941036</v>
      </c>
      <c r="BF488" s="109">
        <f t="shared" si="1094"/>
        <v>0.2283611634478791</v>
      </c>
      <c r="BG488" s="109">
        <f t="shared" si="1094"/>
        <v>0.12564097041581426</v>
      </c>
      <c r="BH488" s="109">
        <f t="shared" si="1094"/>
        <v>0.12657504129012548</v>
      </c>
      <c r="BI488" s="109">
        <f t="shared" si="1094"/>
        <v>7.3327882323301355E-2</v>
      </c>
      <c r="BJ488" s="109">
        <f t="shared" si="1094"/>
        <v>0.27451308401013708</v>
      </c>
      <c r="BK488" s="109">
        <f t="shared" si="1094"/>
        <v>4.2347097614805297E-5</v>
      </c>
      <c r="BL488" s="109">
        <f t="shared" si="1094"/>
        <v>0.70895955549686407</v>
      </c>
      <c r="BM488" s="109">
        <f t="shared" si="1094"/>
        <v>6.6305942181541414E-2</v>
      </c>
      <c r="BN488" s="109">
        <f t="shared" si="1094"/>
        <v>0.18156557968629952</v>
      </c>
      <c r="BO488" s="109">
        <f t="shared" si="1094"/>
        <v>0.48081733346386857</v>
      </c>
      <c r="BP488" s="109">
        <f t="shared" si="1095"/>
        <v>0.44924514272504562</v>
      </c>
      <c r="BQ488" s="109">
        <f t="shared" si="1095"/>
        <v>2.0200428651381084</v>
      </c>
      <c r="BR488" s="109">
        <f t="shared" si="1095"/>
        <v>8.1659140949461115E-3</v>
      </c>
      <c r="BS488" s="109">
        <f t="shared" si="1095"/>
        <v>0.43888409698002889</v>
      </c>
      <c r="BT488" s="109">
        <f t="shared" si="1095"/>
        <v>0.65934059129968625</v>
      </c>
      <c r="BU488" s="109">
        <f t="shared" si="1095"/>
        <v>5.2676962139574276E-4</v>
      </c>
      <c r="BV488" s="109">
        <f t="shared" si="1095"/>
        <v>6.7741436878760806E-3</v>
      </c>
      <c r="BW488" s="109">
        <f t="shared" si="1095"/>
        <v>2.9561928904488443E-3</v>
      </c>
      <c r="BX488" s="109">
        <f t="shared" si="1095"/>
        <v>0.1506748139217402</v>
      </c>
      <c r="BY488" s="109">
        <f t="shared" si="1095"/>
        <v>1.0438627755362804E-3</v>
      </c>
      <c r="BZ488" s="109">
        <f t="shared" si="1096"/>
        <v>8.142997292263459E-3</v>
      </c>
      <c r="CA488" s="109">
        <f t="shared" si="1096"/>
        <v>0.25752309051292244</v>
      </c>
      <c r="CB488" s="109">
        <f t="shared" si="1096"/>
        <v>0.78876524769293554</v>
      </c>
      <c r="CC488" s="109">
        <f t="shared" si="1096"/>
        <v>0.12443845229602461</v>
      </c>
      <c r="CD488" s="109">
        <f t="shared" si="1096"/>
        <v>7.2097630479778185E-2</v>
      </c>
      <c r="CE488" s="109">
        <f t="shared" si="1096"/>
        <v>1.8627847349737207E-4</v>
      </c>
      <c r="CF488" s="109">
        <f t="shared" si="1096"/>
        <v>6.2919784321902053E-2</v>
      </c>
      <c r="CG488" s="109">
        <f t="shared" si="1096"/>
        <v>9.655934818400257E-6</v>
      </c>
      <c r="CH488" s="109">
        <f t="shared" si="1096"/>
        <v>4.2347097614805297E-5</v>
      </c>
      <c r="CI488" s="109">
        <f t="shared" si="1096"/>
        <v>2.250542941016314E-4</v>
      </c>
      <c r="CJ488" s="109">
        <f t="shared" si="1097"/>
        <v>0.44391177356326506</v>
      </c>
      <c r="CK488" s="109">
        <f t="shared" si="1097"/>
        <v>0.76985985277782365</v>
      </c>
      <c r="CL488" s="109">
        <f t="shared" si="1097"/>
        <v>1.1549790757760095E-2</v>
      </c>
      <c r="CM488" s="109">
        <f t="shared" si="1097"/>
        <v>3.8513008919546896E-4</v>
      </c>
      <c r="CN488" s="109">
        <f t="shared" si="1097"/>
        <v>1.2181037382820858</v>
      </c>
      <c r="CO488" s="109">
        <f t="shared" si="1097"/>
        <v>0.65431724527044977</v>
      </c>
      <c r="CP488" s="109">
        <f t="shared" si="1097"/>
        <v>2.250542941016314E-4</v>
      </c>
      <c r="CQ488" s="109">
        <f t="shared" si="1097"/>
        <v>0.37460945257804257</v>
      </c>
      <c r="CR488" s="109">
        <f t="shared" si="1097"/>
        <v>1.3754632928192087E-3</v>
      </c>
      <c r="CS488" s="109">
        <f t="shared" si="1097"/>
        <v>0.31497288312680494</v>
      </c>
      <c r="CT488" s="109">
        <f t="shared" si="1098"/>
        <v>2.7721209270166747E-2</v>
      </c>
      <c r="CU488" s="109">
        <f t="shared" si="1098"/>
        <v>0.26187502041077382</v>
      </c>
      <c r="CV488" s="109">
        <f t="shared" si="1098"/>
        <v>0.30959141992819306</v>
      </c>
      <c r="CW488" s="109">
        <f t="shared" si="1098"/>
        <v>4.2795987548595579E-2</v>
      </c>
      <c r="CX488" s="109">
        <f t="shared" si="1098"/>
        <v>8.0827467528608466E-3</v>
      </c>
      <c r="CY488" s="109">
        <f t="shared" si="1098"/>
        <v>7.8302030321332872E-2</v>
      </c>
      <c r="CZ488" s="109">
        <f t="shared" si="1098"/>
        <v>3.6513815105859243E-2</v>
      </c>
      <c r="DA488" s="109">
        <f t="shared" si="1098"/>
        <v>0.18848955611527035</v>
      </c>
      <c r="DB488" s="109">
        <f t="shared" si="1098"/>
        <v>0.13144379012983537</v>
      </c>
      <c r="DC488" s="109">
        <f t="shared" si="1098"/>
        <v>4.3233100497066772</v>
      </c>
      <c r="DD488" s="109">
        <f t="shared" si="1099"/>
        <v>1.2849403233403816E-2</v>
      </c>
      <c r="DE488" s="109">
        <f t="shared" si="1099"/>
        <v>4.5938362902802454E-2</v>
      </c>
      <c r="DF488" s="109">
        <f t="shared" si="1099"/>
        <v>2.250542941016314E-4</v>
      </c>
      <c r="DG488" s="109">
        <f t="shared" si="1099"/>
        <v>3.7919711779009386</v>
      </c>
      <c r="DH488" s="109">
        <f t="shared" si="1099"/>
        <v>1.6077739562987863</v>
      </c>
      <c r="DI488" s="109">
        <f t="shared" si="1099"/>
        <v>0.24371057892838391</v>
      </c>
      <c r="DJ488" s="109">
        <f t="shared" si="1099"/>
        <v>1.0500770439941927</v>
      </c>
      <c r="DK488" s="109">
        <f t="shared" si="1099"/>
        <v>0.18774036444635839</v>
      </c>
      <c r="DL488" s="109">
        <f t="shared" si="1099"/>
        <v>8.0984177365964527E-2</v>
      </c>
      <c r="DM488" s="109">
        <f t="shared" si="1099"/>
        <v>3.0733651021507002E-2</v>
      </c>
      <c r="DN488" s="109">
        <f t="shared" si="1100"/>
        <v>0.81482548130586374</v>
      </c>
      <c r="DO488" s="109">
        <f t="shared" si="1100"/>
        <v>2.5952714523587397</v>
      </c>
      <c r="DP488" s="109">
        <f t="shared" si="1100"/>
        <v>1.6858743933328035E-2</v>
      </c>
      <c r="DQ488" s="109">
        <f t="shared" si="1100"/>
        <v>0.45757489987118205</v>
      </c>
      <c r="DR488" s="109">
        <f t="shared" si="1100"/>
        <v>0.14090109943739876</v>
      </c>
      <c r="DS488" s="109">
        <f t="shared" si="1100"/>
        <v>5.2783452845709587E-2</v>
      </c>
      <c r="DT488" s="109">
        <f t="shared" si="1100"/>
        <v>0.14090109943739876</v>
      </c>
      <c r="DU488" s="109">
        <f t="shared" si="1100"/>
        <v>2.250542941016314E-4</v>
      </c>
      <c r="DV488" s="109">
        <f t="shared" si="1100"/>
        <v>0.26495411292109156</v>
      </c>
      <c r="DW488" s="109">
        <f t="shared" si="1100"/>
        <v>1.3638896593367129E-3</v>
      </c>
      <c r="DX488" s="109">
        <f t="shared" si="1101"/>
        <v>0.16868741638586657</v>
      </c>
      <c r="DY488" s="109">
        <f t="shared" si="1101"/>
        <v>1.031688930645047E-4</v>
      </c>
      <c r="DZ488" s="109">
        <f t="shared" si="1101"/>
        <v>9.0316668654922924E-2</v>
      </c>
      <c r="EA488" s="109">
        <f t="shared" si="1101"/>
        <v>7.8766925351267058E-5</v>
      </c>
      <c r="EB488" s="109">
        <f t="shared" si="1101"/>
        <v>2.250542941016314E-4</v>
      </c>
      <c r="EC488" s="109">
        <f t="shared" si="1101"/>
        <v>0.3778642919429796</v>
      </c>
      <c r="ED488" s="109">
        <f t="shared" si="1101"/>
        <v>0.13115418075941099</v>
      </c>
      <c r="EE488" s="109">
        <f t="shared" si="1101"/>
        <v>7.9840278842741724E-2</v>
      </c>
      <c r="EF488" s="109">
        <f t="shared" si="1101"/>
        <v>2.250542941016314E-4</v>
      </c>
      <c r="EG488" s="109">
        <f t="shared" si="1101"/>
        <v>0.20887329762753301</v>
      </c>
      <c r="EH488" s="109">
        <f t="shared" si="1102"/>
        <v>1.8627847349737207E-4</v>
      </c>
      <c r="EI488" s="109">
        <f t="shared" si="1102"/>
        <v>1.0390388899531801E-3</v>
      </c>
      <c r="EJ488" s="109">
        <f t="shared" si="1102"/>
        <v>0.21200617572398775</v>
      </c>
      <c r="EK488" s="109">
        <f t="shared" si="1102"/>
        <v>2.9817896747786539</v>
      </c>
      <c r="EL488" s="109">
        <f t="shared" si="1102"/>
        <v>9.1454248731458517E-3</v>
      </c>
      <c r="EM488" s="109">
        <f t="shared" si="1102"/>
        <v>0.16377639645545364</v>
      </c>
      <c r="EN488" s="109">
        <f t="shared" si="1102"/>
        <v>0.14098289642988829</v>
      </c>
      <c r="EO488" s="109">
        <f t="shared" si="1102"/>
        <v>2.250542941016314E-4</v>
      </c>
      <c r="EP488" s="109">
        <f t="shared" si="1102"/>
        <v>0.45266077267407118</v>
      </c>
      <c r="EQ488" s="109">
        <f t="shared" si="1102"/>
        <v>4.4566974873023447E-2</v>
      </c>
      <c r="ER488" s="109">
        <f t="shared" si="1103"/>
        <v>4.9298262670331881E-3</v>
      </c>
      <c r="ES488" s="109">
        <f t="shared" si="1103"/>
        <v>2.7671778175038563E-3</v>
      </c>
      <c r="ET488" s="109">
        <f t="shared" si="1103"/>
        <v>2.134346684534354E-2</v>
      </c>
      <c r="EU488" s="109">
        <f t="shared" si="1103"/>
        <v>0.79676028717069747</v>
      </c>
      <c r="EV488" s="109">
        <f t="shared" si="1103"/>
        <v>0.95052649480145823</v>
      </c>
      <c r="EW488" s="109">
        <f t="shared" si="1103"/>
        <v>8.4137405917291373E-3</v>
      </c>
      <c r="EX488" s="109">
        <f t="shared" si="1103"/>
        <v>2.250542941016314E-4</v>
      </c>
      <c r="EY488" s="109">
        <f t="shared" si="1103"/>
        <v>3.4360508348092312E-3</v>
      </c>
      <c r="EZ488" s="109">
        <f t="shared" si="1103"/>
        <v>0.85089760333710751</v>
      </c>
      <c r="FA488" s="109">
        <f t="shared" si="1103"/>
        <v>0.56854081074249097</v>
      </c>
      <c r="FB488" s="109">
        <f t="shared" si="1104"/>
        <v>2.250542941016314E-4</v>
      </c>
      <c r="FC488" s="109">
        <f t="shared" si="1104"/>
        <v>1.0086347551390798E-2</v>
      </c>
      <c r="FD488" s="109">
        <f t="shared" si="1104"/>
        <v>4.6447290293032163E-2</v>
      </c>
      <c r="FE488" s="109">
        <f t="shared" si="1104"/>
        <v>2.2921133516673069E-2</v>
      </c>
      <c r="FF488" s="109">
        <f t="shared" si="1104"/>
        <v>1.0509832580548556E-2</v>
      </c>
      <c r="FG488" s="109">
        <f t="shared" si="1104"/>
        <v>7.6211879321127024E-2</v>
      </c>
      <c r="FH488" s="109">
        <f t="shared" si="1104"/>
        <v>0.11363971479358989</v>
      </c>
      <c r="FI488" s="109">
        <f t="shared" si="1104"/>
        <v>0.2121685291888345</v>
      </c>
      <c r="FJ488" s="109">
        <f t="shared" si="1104"/>
        <v>0.14461868774392714</v>
      </c>
      <c r="FK488" s="109">
        <f t="shared" si="1104"/>
        <v>1.0361135292883312</v>
      </c>
      <c r="FL488" s="109">
        <f t="shared" si="1105"/>
        <v>4.9727855955767036E-2</v>
      </c>
      <c r="FM488" s="109">
        <f t="shared" si="1105"/>
        <v>7.5259742343259978E-4</v>
      </c>
      <c r="FN488" s="109">
        <f t="shared" si="1105"/>
        <v>2.1018249195011038E-2</v>
      </c>
      <c r="FO488" s="109">
        <f t="shared" si="1105"/>
        <v>1.2648390681747148E-3</v>
      </c>
      <c r="FP488" s="109">
        <f t="shared" si="1105"/>
        <v>0.14090109943739876</v>
      </c>
      <c r="FQ488" s="109">
        <f t="shared" si="1105"/>
        <v>3.8723298776921565E-2</v>
      </c>
      <c r="FR488" s="109">
        <f t="shared" si="1105"/>
        <v>1.1847009786817084</v>
      </c>
      <c r="FS488" s="109">
        <f t="shared" si="1105"/>
        <v>0.23589262621097626</v>
      </c>
      <c r="FT488" s="109">
        <f t="shared" si="1105"/>
        <v>0.47211747353322642</v>
      </c>
      <c r="FU488" s="109">
        <f t="shared" si="1105"/>
        <v>1.5309645463234159E-4</v>
      </c>
      <c r="FV488" s="109">
        <f t="shared" si="1106"/>
        <v>0.93543002105191353</v>
      </c>
      <c r="FW488" s="109">
        <f t="shared" si="1106"/>
        <v>2.250542941016314E-4</v>
      </c>
      <c r="FX488" s="109">
        <f t="shared" si="1106"/>
        <v>0.2283611634478791</v>
      </c>
      <c r="FY488" s="109">
        <f t="shared" si="1106"/>
        <v>0.73760053648847024</v>
      </c>
      <c r="FZ488" s="109">
        <f t="shared" si="1106"/>
        <v>0.22480862551816336</v>
      </c>
      <c r="GA488" s="109">
        <f t="shared" si="1106"/>
        <v>3.4917872532468203E-3</v>
      </c>
      <c r="GB488" s="109">
        <f t="shared" si="1106"/>
        <v>0.10414094393017942</v>
      </c>
      <c r="GC488" s="109">
        <f t="shared" si="1106"/>
        <v>1.1233826982281103</v>
      </c>
      <c r="GD488" s="109">
        <f t="shared" si="1106"/>
        <v>0.43888409698002889</v>
      </c>
      <c r="GE488" s="109">
        <f t="shared" si="1106"/>
        <v>0.11539770447421457</v>
      </c>
      <c r="GF488" s="109">
        <f t="shared" si="1107"/>
        <v>1.0086403997251034</v>
      </c>
      <c r="GG488" s="109">
        <f t="shared" si="1107"/>
        <v>4.2347097614805297E-5</v>
      </c>
      <c r="GH488" s="109">
        <f t="shared" si="1107"/>
        <v>4.2347097614805297E-5</v>
      </c>
      <c r="GI488" s="109">
        <f t="shared" si="1107"/>
        <v>0.2283611634478791</v>
      </c>
      <c r="GJ488" s="109">
        <f t="shared" si="1107"/>
        <v>4.2347097614805297E-5</v>
      </c>
      <c r="GK488" s="109">
        <f t="shared" si="1107"/>
        <v>2.6641960681007239E-2</v>
      </c>
      <c r="GL488" s="109">
        <f t="shared" si="1107"/>
        <v>3.8932086238808038E-3</v>
      </c>
      <c r="GM488" s="109">
        <f t="shared" si="1107"/>
        <v>2.2868758037798069E-3</v>
      </c>
      <c r="GN488" s="109">
        <f t="shared" si="1107"/>
        <v>1.1166201886421038E-2</v>
      </c>
      <c r="GO488" s="109">
        <f t="shared" si="1107"/>
        <v>1.2909807490521636</v>
      </c>
      <c r="GP488" s="109">
        <f t="shared" si="1108"/>
        <v>0.49331477436957011</v>
      </c>
      <c r="GQ488" s="109">
        <f t="shared" si="1108"/>
        <v>0.76212020178081896</v>
      </c>
      <c r="GR488" s="109">
        <f t="shared" si="1108"/>
        <v>2.5022257567683622E-3</v>
      </c>
      <c r="GS488" s="109">
        <f t="shared" si="1108"/>
        <v>0.90169704910578652</v>
      </c>
      <c r="GT488" s="109">
        <f t="shared" si="1108"/>
        <v>0.33627205028141005</v>
      </c>
      <c r="GU488" s="109">
        <f t="shared" si="1108"/>
        <v>0.22367283035833502</v>
      </c>
      <c r="GV488" s="109">
        <f t="shared" si="1108"/>
        <v>7.3552213774293435E-6</v>
      </c>
      <c r="GW488" s="109">
        <f t="shared" si="1108"/>
        <v>0.11575723211220727</v>
      </c>
      <c r="GX488" s="109">
        <f t="shared" si="1108"/>
        <v>7.7399646115090537E-2</v>
      </c>
      <c r="GY488" s="109">
        <f t="shared" si="1108"/>
        <v>4.9755730330514773E-2</v>
      </c>
      <c r="GZ488" s="109">
        <f t="shared" si="1109"/>
        <v>0.3049756032500992</v>
      </c>
      <c r="HA488" s="109">
        <f t="shared" si="1109"/>
        <v>4.2347097614805297E-5</v>
      </c>
      <c r="HB488" s="109">
        <f t="shared" si="1109"/>
        <v>1.9919147568520743E-2</v>
      </c>
      <c r="HC488" s="109">
        <f t="shared" si="1109"/>
        <v>1.8437951705768611E-2</v>
      </c>
      <c r="HD488" s="109">
        <f t="shared" si="1109"/>
        <v>0.15362623623050281</v>
      </c>
      <c r="HE488" s="109">
        <f t="shared" si="1109"/>
        <v>5.8387543142994112</v>
      </c>
      <c r="HF488" s="109">
        <f t="shared" si="1109"/>
        <v>0.17284824419667993</v>
      </c>
      <c r="HG488" s="109">
        <f t="shared" si="1109"/>
        <v>1.9333109782065389E-3</v>
      </c>
      <c r="HH488" s="109">
        <f t="shared" si="1109"/>
        <v>1.1327557522848718E-2</v>
      </c>
      <c r="HI488" s="109">
        <f t="shared" si="1109"/>
        <v>0.11388583447061815</v>
      </c>
      <c r="HJ488" s="109">
        <f t="shared" si="1110"/>
        <v>5.0473626301103796E-4</v>
      </c>
      <c r="HK488" s="109">
        <f t="shared" si="1110"/>
        <v>0.30250140468011988</v>
      </c>
      <c r="HL488" s="109">
        <f t="shared" si="1110"/>
        <v>1.2050093276588414</v>
      </c>
      <c r="HM488" s="109">
        <f t="shared" si="1110"/>
        <v>4.2347097614805297E-5</v>
      </c>
      <c r="HN488" s="109">
        <f t="shared" si="1110"/>
        <v>1.5411454079811937</v>
      </c>
      <c r="HO488" s="109">
        <f t="shared" si="1110"/>
        <v>8.3977547600364666</v>
      </c>
      <c r="HP488" s="109">
        <f t="shared" si="1110"/>
        <v>6.4026094708321355E-3</v>
      </c>
      <c r="HQ488" s="109">
        <f t="shared" si="1110"/>
        <v>5.9063426138764225E-2</v>
      </c>
      <c r="HR488" s="109"/>
      <c r="HS488" s="109"/>
      <c r="HT488" s="109"/>
      <c r="HU488" s="109"/>
      <c r="HV488" s="109"/>
      <c r="HW488" s="109"/>
      <c r="HX488" s="109"/>
      <c r="HY488" s="109"/>
      <c r="HZ488" s="109"/>
      <c r="IA488" s="109"/>
      <c r="IB488" s="109"/>
      <c r="IC488" s="109"/>
      <c r="ID488" s="109"/>
      <c r="IE488" s="109"/>
      <c r="IF488" s="109"/>
      <c r="IG488" s="109"/>
      <c r="IH488" s="109"/>
      <c r="II488" s="109"/>
      <c r="IJ488" s="109"/>
      <c r="IK488" s="109"/>
      <c r="IL488" s="109"/>
      <c r="IM488" s="109"/>
      <c r="IN488" s="109"/>
      <c r="IO488" s="109"/>
      <c r="IP488" s="109"/>
      <c r="IQ488" s="109"/>
      <c r="IR488" s="109"/>
      <c r="IS488" s="109"/>
      <c r="IT488" s="109"/>
      <c r="IU488" s="109"/>
      <c r="IV488" s="109"/>
      <c r="IW488" s="109"/>
      <c r="IX488" s="109"/>
      <c r="IY488" s="109"/>
      <c r="IZ488" s="109"/>
      <c r="JA488" s="109"/>
      <c r="JB488" s="109"/>
      <c r="JC488" s="109"/>
      <c r="JD488" s="109"/>
      <c r="JE488" s="109"/>
      <c r="JF488" s="109"/>
      <c r="JG488" s="109"/>
      <c r="JH488" s="109"/>
      <c r="JI488" s="109"/>
      <c r="JJ488" s="109"/>
      <c r="JK488" s="109"/>
      <c r="JL488" s="109"/>
      <c r="JM488" s="109"/>
      <c r="JN488" s="109"/>
      <c r="JO488" s="109"/>
      <c r="JP488" s="109" t="str">
        <f t="shared" si="1044"/>
        <v>Water Pollution_Antihelminthics_Unspecified_Health_N/A for WP Interim Methodology</v>
      </c>
    </row>
    <row r="489" spans="2:276">
      <c r="B489" s="112" t="s">
        <v>9</v>
      </c>
      <c r="C489" s="112" t="s">
        <v>525</v>
      </c>
      <c r="D489" s="112" t="s">
        <v>394</v>
      </c>
      <c r="E489" s="112" t="s">
        <v>395</v>
      </c>
      <c r="F489" s="112" t="s">
        <v>390</v>
      </c>
      <c r="G489" s="112" t="s">
        <v>391</v>
      </c>
      <c r="H489" s="109">
        <f t="shared" si="1089"/>
        <v>3.0784226047703358</v>
      </c>
      <c r="I489" s="109">
        <f t="shared" si="1089"/>
        <v>5.6558966847833271E-2</v>
      </c>
      <c r="J489" s="109">
        <f t="shared" si="1089"/>
        <v>2.7997438111380952</v>
      </c>
      <c r="K489" s="109">
        <f t="shared" si="1089"/>
        <v>5.3941145085363955E-2</v>
      </c>
      <c r="L489" s="109">
        <f t="shared" si="1089"/>
        <v>1.5915032485749412</v>
      </c>
      <c r="M489" s="109">
        <f t="shared" si="1089"/>
        <v>0.92904679121182154</v>
      </c>
      <c r="N489" s="109">
        <f t="shared" si="1089"/>
        <v>1.0784676844063068</v>
      </c>
      <c r="O489" s="109">
        <f t="shared" si="1089"/>
        <v>5.8816490020285224E-2</v>
      </c>
      <c r="P489" s="109">
        <f t="shared" si="1089"/>
        <v>5.2362165456658567E-2</v>
      </c>
      <c r="Q489" s="109">
        <f t="shared" si="1089"/>
        <v>1.0784676844063068</v>
      </c>
      <c r="R489" s="109">
        <f t="shared" si="1090"/>
        <v>5.189812257134948E-2</v>
      </c>
      <c r="S489" s="109">
        <f t="shared" si="1090"/>
        <v>0.36475323391062942</v>
      </c>
      <c r="T489" s="109">
        <f t="shared" si="1090"/>
        <v>0.70600861211292232</v>
      </c>
      <c r="U489" s="109">
        <f t="shared" si="1090"/>
        <v>1.0784676844063068</v>
      </c>
      <c r="V489" s="109">
        <f t="shared" si="1090"/>
        <v>4.3189644915261809</v>
      </c>
      <c r="W489" s="109">
        <f t="shared" si="1090"/>
        <v>17.43076133493016</v>
      </c>
      <c r="X489" s="109">
        <f t="shared" si="1090"/>
        <v>1.0784676844063068</v>
      </c>
      <c r="Y489" s="109">
        <f t="shared" si="1090"/>
        <v>1.2702583611956193</v>
      </c>
      <c r="Z489" s="109">
        <f t="shared" si="1090"/>
        <v>10.668818245349179</v>
      </c>
      <c r="AA489" s="109">
        <f t="shared" si="1090"/>
        <v>0.12372690911561607</v>
      </c>
      <c r="AB489" s="109">
        <f t="shared" si="1091"/>
        <v>3.4668210150864551</v>
      </c>
      <c r="AC489" s="109">
        <f t="shared" si="1091"/>
        <v>1.2047833491983004E-2</v>
      </c>
      <c r="AD489" s="109">
        <f t="shared" si="1091"/>
        <v>0.3567553884984162</v>
      </c>
      <c r="AE489" s="109">
        <f t="shared" si="1091"/>
        <v>2.4018659419704862E-2</v>
      </c>
      <c r="AF489" s="109">
        <f t="shared" si="1091"/>
        <v>1.673101328528779</v>
      </c>
      <c r="AG489" s="109">
        <f t="shared" si="1091"/>
        <v>6.7667427508038752E-2</v>
      </c>
      <c r="AH489" s="109">
        <f t="shared" si="1091"/>
        <v>0.3569082640904907</v>
      </c>
      <c r="AI489" s="109">
        <f t="shared" si="1091"/>
        <v>1.0784676844063068</v>
      </c>
      <c r="AJ489" s="109">
        <f t="shared" si="1091"/>
        <v>4.4311047781822905</v>
      </c>
      <c r="AK489" s="109">
        <f t="shared" si="1091"/>
        <v>1.1591608974408458</v>
      </c>
      <c r="AL489" s="109">
        <f t="shared" si="1092"/>
        <v>3.3342041508266496</v>
      </c>
      <c r="AM489" s="109">
        <f t="shared" si="1092"/>
        <v>3.5219861607662245E-2</v>
      </c>
      <c r="AN489" s="109">
        <f t="shared" si="1092"/>
        <v>1.2613137889559138</v>
      </c>
      <c r="AO489" s="109">
        <f t="shared" si="1092"/>
        <v>1.785198397086067</v>
      </c>
      <c r="AP489" s="109">
        <f t="shared" si="1092"/>
        <v>1.0394101333806998</v>
      </c>
      <c r="AQ489" s="109">
        <f t="shared" si="1092"/>
        <v>5.0967346800049025E-3</v>
      </c>
      <c r="AR489" s="109">
        <f t="shared" si="1092"/>
        <v>1.0784676844063068</v>
      </c>
      <c r="AS489" s="109">
        <f t="shared" si="1092"/>
        <v>0.65036841250760857</v>
      </c>
      <c r="AT489" s="109">
        <f t="shared" si="1092"/>
        <v>0.73318976060390184</v>
      </c>
      <c r="AU489" s="109">
        <f t="shared" si="1092"/>
        <v>1.5915032485749412</v>
      </c>
      <c r="AV489" s="109">
        <f t="shared" si="1093"/>
        <v>5.7033834340934425E-2</v>
      </c>
      <c r="AW489" s="109">
        <f t="shared" si="1093"/>
        <v>6.1960011291988586</v>
      </c>
      <c r="AX489" s="109">
        <f t="shared" si="1093"/>
        <v>0.12119831131386721</v>
      </c>
      <c r="AY489" s="109">
        <f t="shared" si="1093"/>
        <v>1.2613137889559138</v>
      </c>
      <c r="AZ489" s="109">
        <f t="shared" si="1093"/>
        <v>4.1435797493827829E-2</v>
      </c>
      <c r="BA489" s="109">
        <f t="shared" si="1093"/>
        <v>1.7219205057786162</v>
      </c>
      <c r="BB489" s="109">
        <f t="shared" si="1093"/>
        <v>1.1982998441752564</v>
      </c>
      <c r="BC489" s="109">
        <f t="shared" si="1093"/>
        <v>1.0127987018981746</v>
      </c>
      <c r="BD489" s="109">
        <f t="shared" si="1093"/>
        <v>0.91581861105743834</v>
      </c>
      <c r="BE489" s="109">
        <f t="shared" si="1093"/>
        <v>7.836042690814538</v>
      </c>
      <c r="BF489" s="109">
        <f t="shared" si="1094"/>
        <v>1.0784676844063068</v>
      </c>
      <c r="BG489" s="109">
        <f t="shared" si="1094"/>
        <v>0.86459860773233121</v>
      </c>
      <c r="BH489" s="109">
        <f t="shared" si="1094"/>
        <v>1.1515510091678471</v>
      </c>
      <c r="BI489" s="109">
        <f t="shared" si="1094"/>
        <v>2.2190038619992491</v>
      </c>
      <c r="BJ489" s="109">
        <f t="shared" si="1094"/>
        <v>1.2182544824166803</v>
      </c>
      <c r="BK489" s="109">
        <f t="shared" si="1094"/>
        <v>1.0784676844063068</v>
      </c>
      <c r="BL489" s="109">
        <f t="shared" si="1094"/>
        <v>2.0365703356436464</v>
      </c>
      <c r="BM489" s="109">
        <f t="shared" si="1094"/>
        <v>0.18618166717716189</v>
      </c>
      <c r="BN489" s="109">
        <f t="shared" si="1094"/>
        <v>1.7091886496106605</v>
      </c>
      <c r="BO489" s="109">
        <f t="shared" si="1094"/>
        <v>1.7623823945609955</v>
      </c>
      <c r="BP489" s="109">
        <f t="shared" si="1095"/>
        <v>5.119822829984912</v>
      </c>
      <c r="BQ489" s="109">
        <f t="shared" si="1095"/>
        <v>1.9030556673040664</v>
      </c>
      <c r="BR489" s="109">
        <f t="shared" si="1095"/>
        <v>0.24212783040729455</v>
      </c>
      <c r="BS489" s="109">
        <f t="shared" si="1095"/>
        <v>1.2613137889559138</v>
      </c>
      <c r="BT489" s="109">
        <f t="shared" si="1095"/>
        <v>1.3523606659298308</v>
      </c>
      <c r="BU489" s="109">
        <f t="shared" si="1095"/>
        <v>0.86459860773233121</v>
      </c>
      <c r="BV489" s="109">
        <f t="shared" si="1095"/>
        <v>5.3941145085363955E-2</v>
      </c>
      <c r="BW489" s="109">
        <f t="shared" si="1095"/>
        <v>0.1399578400359783</v>
      </c>
      <c r="BX489" s="109">
        <f t="shared" si="1095"/>
        <v>2.5021658078930717</v>
      </c>
      <c r="BY489" s="109">
        <f t="shared" si="1095"/>
        <v>5.3941145085363955E-2</v>
      </c>
      <c r="BZ489" s="109">
        <f t="shared" si="1096"/>
        <v>0.2210865847836658</v>
      </c>
      <c r="CA489" s="109">
        <f t="shared" si="1096"/>
        <v>1.2613137889559138</v>
      </c>
      <c r="CB489" s="109">
        <f t="shared" si="1096"/>
        <v>0.92125595736085253</v>
      </c>
      <c r="CC489" s="109">
        <f t="shared" si="1096"/>
        <v>1.7472410343398479</v>
      </c>
      <c r="CD489" s="109">
        <f t="shared" si="1096"/>
        <v>0.77817471820560913</v>
      </c>
      <c r="CE489" s="109">
        <f t="shared" si="1096"/>
        <v>1.5915032485749412</v>
      </c>
      <c r="CF489" s="109">
        <f t="shared" si="1096"/>
        <v>1.6004995325607765</v>
      </c>
      <c r="CG489" s="109">
        <f t="shared" si="1096"/>
        <v>2.7024496888868469E-3</v>
      </c>
      <c r="CH489" s="109">
        <f t="shared" si="1096"/>
        <v>1.0784676844063068</v>
      </c>
      <c r="CI489" s="109">
        <f t="shared" si="1096"/>
        <v>4.4311047781822905</v>
      </c>
      <c r="CJ489" s="109">
        <f t="shared" si="1097"/>
        <v>1.1573870193451019</v>
      </c>
      <c r="CK489" s="109">
        <f t="shared" si="1097"/>
        <v>1.1437882126170182</v>
      </c>
      <c r="CL489" s="109">
        <f t="shared" si="1097"/>
        <v>5.1779741665928136E-2</v>
      </c>
      <c r="CM489" s="109">
        <f t="shared" si="1097"/>
        <v>6.8370653759915511E-3</v>
      </c>
      <c r="CN489" s="109">
        <f t="shared" si="1097"/>
        <v>6.6770315107432001</v>
      </c>
      <c r="CO489" s="109">
        <f t="shared" si="1097"/>
        <v>0.8871005627347518</v>
      </c>
      <c r="CP489" s="109">
        <f t="shared" si="1097"/>
        <v>4.4311047781822905</v>
      </c>
      <c r="CQ489" s="109">
        <f t="shared" si="1097"/>
        <v>3.4028122446359133</v>
      </c>
      <c r="CR489" s="109">
        <f t="shared" si="1097"/>
        <v>3.4713145716721787E-2</v>
      </c>
      <c r="CS489" s="109">
        <f t="shared" si="1097"/>
        <v>2.1645113841948911</v>
      </c>
      <c r="CT489" s="109">
        <f t="shared" si="1098"/>
        <v>0.52626022961607</v>
      </c>
      <c r="CU489" s="109">
        <f t="shared" si="1098"/>
        <v>2.2055402414452923</v>
      </c>
      <c r="CV489" s="109">
        <f t="shared" si="1098"/>
        <v>1.8899416855921944</v>
      </c>
      <c r="CW489" s="109">
        <f t="shared" si="1098"/>
        <v>0.63484657867149208</v>
      </c>
      <c r="CX489" s="109">
        <f t="shared" si="1098"/>
        <v>1.5915032485749412</v>
      </c>
      <c r="CY489" s="109">
        <f t="shared" si="1098"/>
        <v>2.1226172183894843</v>
      </c>
      <c r="CZ489" s="109">
        <f t="shared" si="1098"/>
        <v>0.48677987139781598</v>
      </c>
      <c r="DA489" s="109">
        <f t="shared" si="1098"/>
        <v>1.0784676844063068</v>
      </c>
      <c r="DB489" s="109">
        <f t="shared" si="1098"/>
        <v>5.084724139017581</v>
      </c>
      <c r="DC489" s="109">
        <f t="shared" si="1098"/>
        <v>9.0171301626884137</v>
      </c>
      <c r="DD489" s="109">
        <f t="shared" si="1099"/>
        <v>0.12127627991691703</v>
      </c>
      <c r="DE489" s="109">
        <f t="shared" si="1099"/>
        <v>0.45531288487057231</v>
      </c>
      <c r="DF489" s="109">
        <f t="shared" si="1099"/>
        <v>4.4311047781822905</v>
      </c>
      <c r="DG489" s="109">
        <f t="shared" si="1099"/>
        <v>8.6398443891052441</v>
      </c>
      <c r="DH489" s="109">
        <f t="shared" si="1099"/>
        <v>10.197396000945611</v>
      </c>
      <c r="DI489" s="109">
        <f t="shared" si="1099"/>
        <v>0.86459860773233121</v>
      </c>
      <c r="DJ489" s="109">
        <f t="shared" si="1099"/>
        <v>4.3189644915261809</v>
      </c>
      <c r="DK489" s="109">
        <f t="shared" si="1099"/>
        <v>0.42749663054375214</v>
      </c>
      <c r="DL489" s="109">
        <f t="shared" si="1099"/>
        <v>1.0028980172363759</v>
      </c>
      <c r="DM489" s="109">
        <f t="shared" si="1099"/>
        <v>0.24362652768173745</v>
      </c>
      <c r="DN489" s="109">
        <f t="shared" si="1100"/>
        <v>4.3189644915261809</v>
      </c>
      <c r="DO489" s="109">
        <f t="shared" si="1100"/>
        <v>2.2323768887508528</v>
      </c>
      <c r="DP489" s="109">
        <f t="shared" si="1100"/>
        <v>0.11761495873188009</v>
      </c>
      <c r="DQ489" s="109">
        <f t="shared" si="1100"/>
        <v>0.68269206980343056</v>
      </c>
      <c r="DR489" s="109">
        <f t="shared" si="1100"/>
        <v>1.5915032485749412</v>
      </c>
      <c r="DS489" s="109">
        <f t="shared" si="1100"/>
        <v>0.36496051154485587</v>
      </c>
      <c r="DT489" s="109">
        <f t="shared" si="1100"/>
        <v>1.5915032485749412</v>
      </c>
      <c r="DU489" s="109">
        <f t="shared" si="1100"/>
        <v>4.4311047781822905</v>
      </c>
      <c r="DV489" s="109">
        <f t="shared" si="1100"/>
        <v>1.2677080521720645</v>
      </c>
      <c r="DW489" s="109">
        <f t="shared" si="1100"/>
        <v>1.5865454189355768E-2</v>
      </c>
      <c r="DX489" s="109">
        <f t="shared" si="1101"/>
        <v>1.5373885142641688</v>
      </c>
      <c r="DY489" s="109">
        <f t="shared" si="1101"/>
        <v>4.6407728079817243</v>
      </c>
      <c r="DZ489" s="109">
        <f t="shared" si="1101"/>
        <v>1.4583207612070983</v>
      </c>
      <c r="EA489" s="109">
        <f t="shared" si="1101"/>
        <v>4.3189644915261809</v>
      </c>
      <c r="EB489" s="109">
        <f t="shared" si="1101"/>
        <v>4.4311047781822905</v>
      </c>
      <c r="EC489" s="109">
        <f t="shared" si="1101"/>
        <v>2.2915296395614693</v>
      </c>
      <c r="ED489" s="109">
        <f t="shared" si="1101"/>
        <v>1.2613137889559138</v>
      </c>
      <c r="EE489" s="109">
        <f t="shared" si="1101"/>
        <v>0.51094986560749855</v>
      </c>
      <c r="EF489" s="109">
        <f t="shared" si="1101"/>
        <v>4.4311047781822905</v>
      </c>
      <c r="EG489" s="109">
        <f t="shared" si="1101"/>
        <v>0.59404846548409584</v>
      </c>
      <c r="EH489" s="109">
        <f t="shared" si="1102"/>
        <v>1.5915032485749412</v>
      </c>
      <c r="EI489" s="109">
        <f t="shared" si="1102"/>
        <v>2.4934767754614603E-3</v>
      </c>
      <c r="EJ489" s="109">
        <f t="shared" si="1102"/>
        <v>0.86459860773233121</v>
      </c>
      <c r="EK489" s="109">
        <f t="shared" si="1102"/>
        <v>5.1445984984619848</v>
      </c>
      <c r="EL489" s="109">
        <f t="shared" si="1102"/>
        <v>3.5501698999862732E-2</v>
      </c>
      <c r="EM489" s="109">
        <f t="shared" si="1102"/>
        <v>0.94921435452180525</v>
      </c>
      <c r="EN489" s="109">
        <f t="shared" si="1102"/>
        <v>0.31874537007314641</v>
      </c>
      <c r="EO489" s="109">
        <f t="shared" si="1102"/>
        <v>4.4311047781822905</v>
      </c>
      <c r="EP489" s="109">
        <f t="shared" si="1102"/>
        <v>1.6119766844036711</v>
      </c>
      <c r="EQ489" s="109">
        <f t="shared" si="1102"/>
        <v>0.70327429349643655</v>
      </c>
      <c r="ER489" s="109">
        <f t="shared" si="1103"/>
        <v>5.3941145085363955E-2</v>
      </c>
      <c r="ES489" s="109">
        <f t="shared" si="1103"/>
        <v>3.3553500129176017E-2</v>
      </c>
      <c r="ET489" s="109">
        <f t="shared" si="1103"/>
        <v>5.8192560990646826E-2</v>
      </c>
      <c r="EU489" s="109">
        <f t="shared" si="1103"/>
        <v>2.0387302117690229</v>
      </c>
      <c r="EV489" s="109">
        <f t="shared" si="1103"/>
        <v>3.4181907917315169</v>
      </c>
      <c r="EW489" s="109">
        <f t="shared" si="1103"/>
        <v>3.9619975238364524E-2</v>
      </c>
      <c r="EX489" s="109">
        <f t="shared" si="1103"/>
        <v>4.4311047781822905</v>
      </c>
      <c r="EY489" s="109">
        <f t="shared" si="1103"/>
        <v>0.26180932123927075</v>
      </c>
      <c r="EZ489" s="109">
        <f t="shared" si="1103"/>
        <v>4.2375663388073903</v>
      </c>
      <c r="FA489" s="109">
        <f t="shared" si="1103"/>
        <v>2.684767120865275</v>
      </c>
      <c r="FB489" s="109">
        <f t="shared" si="1104"/>
        <v>4.4311047781822905</v>
      </c>
      <c r="FC489" s="109">
        <f t="shared" si="1104"/>
        <v>5.3505826406596013E-2</v>
      </c>
      <c r="FD489" s="109">
        <f t="shared" si="1104"/>
        <v>0.26031021790340514</v>
      </c>
      <c r="FE489" s="109">
        <f t="shared" si="1104"/>
        <v>0.39764837458988689</v>
      </c>
      <c r="FF489" s="109">
        <f t="shared" si="1104"/>
        <v>8.8654362883101995E-2</v>
      </c>
      <c r="FG489" s="109">
        <f t="shared" si="1104"/>
        <v>1.3837147373903094</v>
      </c>
      <c r="FH489" s="109">
        <f t="shared" si="1104"/>
        <v>0.89505479048183334</v>
      </c>
      <c r="FI489" s="109">
        <f t="shared" si="1104"/>
        <v>1.2070437566502645</v>
      </c>
      <c r="FJ489" s="109">
        <f t="shared" si="1104"/>
        <v>1.0784676844063068</v>
      </c>
      <c r="FK489" s="109">
        <f t="shared" si="1104"/>
        <v>4.3189644915261809</v>
      </c>
      <c r="FL489" s="109">
        <f t="shared" si="1105"/>
        <v>0.27219674270317618</v>
      </c>
      <c r="FM489" s="109">
        <f t="shared" si="1105"/>
        <v>1.4570727504863714E-2</v>
      </c>
      <c r="FN489" s="109">
        <f t="shared" si="1105"/>
        <v>6.8125305288364718E-2</v>
      </c>
      <c r="FO489" s="109">
        <f t="shared" si="1105"/>
        <v>5.3941145085363955E-2</v>
      </c>
      <c r="FP489" s="109">
        <f t="shared" si="1105"/>
        <v>1.5915032485749412</v>
      </c>
      <c r="FQ489" s="109">
        <f t="shared" si="1105"/>
        <v>1.2613137889559138</v>
      </c>
      <c r="FR489" s="109">
        <f t="shared" si="1105"/>
        <v>6.9454205148543355</v>
      </c>
      <c r="FS489" s="109">
        <f t="shared" si="1105"/>
        <v>4.9942796057145964</v>
      </c>
      <c r="FT489" s="109">
        <f t="shared" si="1105"/>
        <v>1.440493141266078</v>
      </c>
      <c r="FU489" s="109">
        <f t="shared" si="1105"/>
        <v>1.2613137889559138</v>
      </c>
      <c r="FV489" s="109">
        <f t="shared" si="1106"/>
        <v>4.4928182952018023</v>
      </c>
      <c r="FW489" s="109">
        <f t="shared" si="1106"/>
        <v>4.4311047781822905</v>
      </c>
      <c r="FX489" s="109">
        <f t="shared" si="1106"/>
        <v>1.0784676844063068</v>
      </c>
      <c r="FY489" s="109">
        <f t="shared" si="1106"/>
        <v>1.910686221563483</v>
      </c>
      <c r="FZ489" s="109">
        <f t="shared" si="1106"/>
        <v>0.93788840077855595</v>
      </c>
      <c r="GA489" s="109">
        <f t="shared" si="1106"/>
        <v>7.6371812555566382E-2</v>
      </c>
      <c r="GB489" s="109">
        <f t="shared" si="1106"/>
        <v>0.27871976441085383</v>
      </c>
      <c r="GC489" s="109">
        <f t="shared" si="1106"/>
        <v>1.3868666616145031</v>
      </c>
      <c r="GD489" s="109">
        <f t="shared" si="1106"/>
        <v>1.2613137889559138</v>
      </c>
      <c r="GE489" s="109">
        <f t="shared" si="1106"/>
        <v>1.4067340557799657</v>
      </c>
      <c r="GF489" s="109">
        <f t="shared" si="1107"/>
        <v>5.1582151382093153</v>
      </c>
      <c r="GG489" s="109">
        <f t="shared" si="1107"/>
        <v>1.0784676844063068</v>
      </c>
      <c r="GH489" s="109">
        <f t="shared" si="1107"/>
        <v>1.0784676844063068</v>
      </c>
      <c r="GI489" s="109">
        <f t="shared" si="1107"/>
        <v>1.0784676844063068</v>
      </c>
      <c r="GJ489" s="109">
        <f t="shared" si="1107"/>
        <v>1.0784676844063068</v>
      </c>
      <c r="GK489" s="109">
        <f t="shared" si="1107"/>
        <v>0.1310103661742052</v>
      </c>
      <c r="GL489" s="109">
        <f t="shared" si="1107"/>
        <v>1.7425269453790637E-2</v>
      </c>
      <c r="GM489" s="109">
        <f t="shared" si="1107"/>
        <v>6.0216493443351761E-2</v>
      </c>
      <c r="GN489" s="109">
        <f t="shared" si="1107"/>
        <v>0.2214469060179948</v>
      </c>
      <c r="GO489" s="109">
        <f t="shared" si="1107"/>
        <v>3.1809259241702224</v>
      </c>
      <c r="GP489" s="109">
        <f t="shared" si="1108"/>
        <v>4.4311047781822905</v>
      </c>
      <c r="GQ489" s="109">
        <f t="shared" si="1108"/>
        <v>1.3153448028233257</v>
      </c>
      <c r="GR489" s="109">
        <f t="shared" si="1108"/>
        <v>4.8195329963998897E-2</v>
      </c>
      <c r="GS489" s="109">
        <f t="shared" si="1108"/>
        <v>13.245776887287819</v>
      </c>
      <c r="GT489" s="109">
        <f t="shared" si="1108"/>
        <v>4.4311047781822905</v>
      </c>
      <c r="GU489" s="109">
        <f t="shared" si="1108"/>
        <v>1.0790236297551128</v>
      </c>
      <c r="GV489" s="109">
        <f t="shared" si="1108"/>
        <v>5.3941145085363955E-2</v>
      </c>
      <c r="GW489" s="109">
        <f t="shared" si="1108"/>
        <v>1.0784676844063068</v>
      </c>
      <c r="GX489" s="109">
        <f t="shared" si="1108"/>
        <v>0.28657267705243733</v>
      </c>
      <c r="GY489" s="109">
        <f t="shared" si="1108"/>
        <v>0.28379442767038238</v>
      </c>
      <c r="GZ489" s="109">
        <f t="shared" si="1109"/>
        <v>2.0269034587963035</v>
      </c>
      <c r="HA489" s="109">
        <f t="shared" si="1109"/>
        <v>1.0784676844063068</v>
      </c>
      <c r="HB489" s="109">
        <f t="shared" si="1109"/>
        <v>5.3941145085363955E-2</v>
      </c>
      <c r="HC489" s="109">
        <f t="shared" si="1109"/>
        <v>0.32477467792882531</v>
      </c>
      <c r="HD489" s="109">
        <f t="shared" si="1109"/>
        <v>0.67893532547205848</v>
      </c>
      <c r="HE489" s="109">
        <f t="shared" si="1109"/>
        <v>13.06082306569445</v>
      </c>
      <c r="HF489" s="109">
        <f t="shared" si="1109"/>
        <v>2.8052475312577854</v>
      </c>
      <c r="HG489" s="109">
        <f t="shared" si="1109"/>
        <v>2.834431610705726E-2</v>
      </c>
      <c r="HH489" s="109">
        <f t="shared" si="1109"/>
        <v>0.11037723813568881</v>
      </c>
      <c r="HI489" s="109">
        <f t="shared" si="1109"/>
        <v>0.35494767799503968</v>
      </c>
      <c r="HJ489" s="109">
        <f t="shared" si="1110"/>
        <v>5.3941145085363955E-2</v>
      </c>
      <c r="HK489" s="109">
        <f t="shared" si="1110"/>
        <v>1.0784676844063068</v>
      </c>
      <c r="HL489" s="109">
        <f t="shared" si="1110"/>
        <v>11.224246404203289</v>
      </c>
      <c r="HM489" s="109">
        <f t="shared" si="1110"/>
        <v>1.0784676844063068</v>
      </c>
      <c r="HN489" s="109">
        <f t="shared" si="1110"/>
        <v>4.3189644915261809</v>
      </c>
      <c r="HO489" s="109">
        <f t="shared" si="1110"/>
        <v>10.283452032767649</v>
      </c>
      <c r="HP489" s="109">
        <f t="shared" si="1110"/>
        <v>0.10227731768805043</v>
      </c>
      <c r="HQ489" s="109">
        <f t="shared" si="1110"/>
        <v>0.29441291404490977</v>
      </c>
      <c r="HR489" s="109"/>
      <c r="HS489" s="109"/>
      <c r="HT489" s="109"/>
      <c r="HU489" s="109"/>
      <c r="HV489" s="109"/>
      <c r="HW489" s="109"/>
      <c r="HX489" s="109"/>
      <c r="HY489" s="109"/>
      <c r="HZ489" s="109"/>
      <c r="IA489" s="109"/>
      <c r="IB489" s="109"/>
      <c r="IC489" s="109"/>
      <c r="ID489" s="109"/>
      <c r="IE489" s="109"/>
      <c r="IF489" s="109"/>
      <c r="IG489" s="109"/>
      <c r="IH489" s="109"/>
      <c r="II489" s="109"/>
      <c r="IJ489" s="109"/>
      <c r="IK489" s="109"/>
      <c r="IL489" s="109"/>
      <c r="IM489" s="109"/>
      <c r="IN489" s="109"/>
      <c r="IO489" s="109"/>
      <c r="IP489" s="109"/>
      <c r="IQ489" s="109"/>
      <c r="IR489" s="109"/>
      <c r="IS489" s="109"/>
      <c r="IT489" s="109"/>
      <c r="IU489" s="109"/>
      <c r="IV489" s="109"/>
      <c r="IW489" s="109"/>
      <c r="IX489" s="109"/>
      <c r="IY489" s="109"/>
      <c r="IZ489" s="109"/>
      <c r="JA489" s="109"/>
      <c r="JB489" s="109"/>
      <c r="JC489" s="109"/>
      <c r="JD489" s="109"/>
      <c r="JE489" s="109"/>
      <c r="JF489" s="109"/>
      <c r="JG489" s="109"/>
      <c r="JH489" s="109"/>
      <c r="JI489" s="109"/>
      <c r="JJ489" s="109"/>
      <c r="JK489" s="109"/>
      <c r="JL489" s="109"/>
      <c r="JM489" s="109"/>
      <c r="JN489" s="109"/>
      <c r="JO489" s="109"/>
      <c r="JP489" s="109" t="str">
        <f t="shared" si="1044"/>
        <v>Water Pollution_Antihyperlipidemic agents_Freshwater_Health_N/A for WP Interim Methodology</v>
      </c>
    </row>
    <row r="490" spans="2:276">
      <c r="B490" s="112" t="s">
        <v>9</v>
      </c>
      <c r="C490" s="112" t="s">
        <v>525</v>
      </c>
      <c r="D490" s="112" t="s">
        <v>396</v>
      </c>
      <c r="E490" s="112" t="s">
        <v>395</v>
      </c>
      <c r="F490" s="112" t="s">
        <v>390</v>
      </c>
      <c r="G490" s="112" t="s">
        <v>391</v>
      </c>
      <c r="H490" s="109">
        <f t="shared" si="1089"/>
        <v>4.956694275689206E-4</v>
      </c>
      <c r="I490" s="109">
        <f t="shared" si="1089"/>
        <v>1.2516389910243242E-3</v>
      </c>
      <c r="J490" s="109">
        <f t="shared" si="1089"/>
        <v>8.2382501614733251E-3</v>
      </c>
      <c r="K490" s="109">
        <f t="shared" si="1089"/>
        <v>1.1715882782077529E-3</v>
      </c>
      <c r="L490" s="109">
        <f t="shared" si="1089"/>
        <v>2.1890814881231263E-2</v>
      </c>
      <c r="M490" s="109">
        <f t="shared" si="1089"/>
        <v>9.319232892310559E-3</v>
      </c>
      <c r="N490" s="109">
        <f t="shared" si="1089"/>
        <v>5.2197042799954308E-3</v>
      </c>
      <c r="O490" s="109">
        <f t="shared" si="1089"/>
        <v>6.2627934126952287E-3</v>
      </c>
      <c r="P490" s="109">
        <f t="shared" si="1089"/>
        <v>2.1374168853655938E-3</v>
      </c>
      <c r="Q490" s="109">
        <f t="shared" si="1089"/>
        <v>5.2197042799954308E-3</v>
      </c>
      <c r="R490" s="109">
        <f t="shared" si="1090"/>
        <v>1.68873724473258E-3</v>
      </c>
      <c r="S490" s="109">
        <f t="shared" si="1090"/>
        <v>6.0436625641297197E-2</v>
      </c>
      <c r="T490" s="109">
        <f t="shared" si="1090"/>
        <v>6.5432891942281124E-4</v>
      </c>
      <c r="U490" s="109">
        <f t="shared" si="1090"/>
        <v>5.2197042799954308E-3</v>
      </c>
      <c r="V490" s="109">
        <f t="shared" si="1090"/>
        <v>9.437095000360024E-3</v>
      </c>
      <c r="W490" s="109">
        <f t="shared" si="1090"/>
        <v>3.3524315254287541E-2</v>
      </c>
      <c r="X490" s="109">
        <f t="shared" si="1090"/>
        <v>5.2197042799954308E-3</v>
      </c>
      <c r="Y490" s="109">
        <f t="shared" si="1090"/>
        <v>3.6168274324938966E-3</v>
      </c>
      <c r="Z490" s="109">
        <f t="shared" si="1090"/>
        <v>6.6412902334980567E-2</v>
      </c>
      <c r="AA490" s="109">
        <f t="shared" si="1090"/>
        <v>8.9225985072528369E-4</v>
      </c>
      <c r="AB490" s="109">
        <f t="shared" si="1091"/>
        <v>2.7176775217576624E-2</v>
      </c>
      <c r="AC490" s="109">
        <f t="shared" si="1091"/>
        <v>5.8119706922183968E-3</v>
      </c>
      <c r="AD490" s="109">
        <f t="shared" si="1091"/>
        <v>5.0472613977241006E-4</v>
      </c>
      <c r="AE490" s="109">
        <f t="shared" si="1091"/>
        <v>1.1877834562190416E-2</v>
      </c>
      <c r="AF490" s="109">
        <f t="shared" si="1091"/>
        <v>4.6669094884926286E-3</v>
      </c>
      <c r="AG490" s="109">
        <f t="shared" si="1091"/>
        <v>4.8780490450067493E-2</v>
      </c>
      <c r="AH490" s="109">
        <f t="shared" si="1091"/>
        <v>8.127480357721208E-3</v>
      </c>
      <c r="AI490" s="109">
        <f t="shared" si="1091"/>
        <v>5.2197042799954308E-3</v>
      </c>
      <c r="AJ490" s="109">
        <f t="shared" si="1091"/>
        <v>2.6368442157805205E-2</v>
      </c>
      <c r="AK490" s="109">
        <f t="shared" si="1091"/>
        <v>3.0548325623902532E-3</v>
      </c>
      <c r="AL490" s="109">
        <f t="shared" si="1092"/>
        <v>2.2878565633511115E-2</v>
      </c>
      <c r="AM490" s="109">
        <f t="shared" si="1092"/>
        <v>1.7400765743426933E-2</v>
      </c>
      <c r="AN490" s="109">
        <f t="shared" si="1092"/>
        <v>1.804376158183181E-2</v>
      </c>
      <c r="AO490" s="109">
        <f t="shared" si="1092"/>
        <v>4.4370879582137611E-3</v>
      </c>
      <c r="AP490" s="109">
        <f t="shared" si="1092"/>
        <v>2.6521721951742325E-2</v>
      </c>
      <c r="AQ490" s="109">
        <f t="shared" si="1092"/>
        <v>3.0872284229972956E-3</v>
      </c>
      <c r="AR490" s="109">
        <f t="shared" si="1092"/>
        <v>5.2197042799954308E-3</v>
      </c>
      <c r="AS490" s="109">
        <f t="shared" si="1092"/>
        <v>2.1038628497303405E-3</v>
      </c>
      <c r="AT490" s="109">
        <f t="shared" si="1092"/>
        <v>6.5035629167373892E-3</v>
      </c>
      <c r="AU490" s="109">
        <f t="shared" si="1092"/>
        <v>2.1890814881231263E-2</v>
      </c>
      <c r="AV490" s="109">
        <f t="shared" si="1093"/>
        <v>4.4048750632880995E-3</v>
      </c>
      <c r="AW490" s="109">
        <f t="shared" si="1093"/>
        <v>7.8893366212948166E-2</v>
      </c>
      <c r="AX490" s="109">
        <f t="shared" si="1093"/>
        <v>3.7583101248614909E-3</v>
      </c>
      <c r="AY490" s="109">
        <f t="shared" si="1093"/>
        <v>1.804376158183181E-2</v>
      </c>
      <c r="AZ490" s="109">
        <f t="shared" si="1093"/>
        <v>6.0106811355522122E-2</v>
      </c>
      <c r="BA490" s="109">
        <f t="shared" si="1093"/>
        <v>4.0241336054198378E-2</v>
      </c>
      <c r="BB490" s="109">
        <f t="shared" si="1093"/>
        <v>1.6244175456982435E-3</v>
      </c>
      <c r="BC490" s="109">
        <f t="shared" si="1093"/>
        <v>3.1121244377766127E-2</v>
      </c>
      <c r="BD490" s="109">
        <f t="shared" si="1093"/>
        <v>1.0739840516687629E-3</v>
      </c>
      <c r="BE490" s="109">
        <f t="shared" si="1093"/>
        <v>2.509983834431346E-3</v>
      </c>
      <c r="BF490" s="109">
        <f t="shared" si="1094"/>
        <v>5.2197042799954308E-3</v>
      </c>
      <c r="BG490" s="109">
        <f t="shared" si="1094"/>
        <v>1.1415239127153804E-2</v>
      </c>
      <c r="BH490" s="109">
        <f t="shared" si="1094"/>
        <v>6.5430546230578174E-2</v>
      </c>
      <c r="BI490" s="109">
        <f t="shared" si="1094"/>
        <v>6.3206980644896884E-3</v>
      </c>
      <c r="BJ490" s="109">
        <f t="shared" si="1094"/>
        <v>1.2789862857254283E-3</v>
      </c>
      <c r="BK490" s="109">
        <f t="shared" si="1094"/>
        <v>5.2197042799954308E-3</v>
      </c>
      <c r="BL490" s="109">
        <f t="shared" si="1094"/>
        <v>8.3825888338558419E-3</v>
      </c>
      <c r="BM490" s="109">
        <f t="shared" si="1094"/>
        <v>4.0591794365391013E-3</v>
      </c>
      <c r="BN490" s="109">
        <f t="shared" si="1094"/>
        <v>1.2751944222891491E-2</v>
      </c>
      <c r="BO490" s="109">
        <f t="shared" si="1094"/>
        <v>3.2008000067224314E-3</v>
      </c>
      <c r="BP490" s="109">
        <f t="shared" si="1095"/>
        <v>1.5398730286077446E-2</v>
      </c>
      <c r="BQ490" s="109">
        <f t="shared" si="1095"/>
        <v>5.4902808467711852E-4</v>
      </c>
      <c r="BR490" s="109">
        <f t="shared" si="1095"/>
        <v>1.8962120942080149E-3</v>
      </c>
      <c r="BS490" s="109">
        <f t="shared" si="1095"/>
        <v>1.804376158183181E-2</v>
      </c>
      <c r="BT490" s="109">
        <f t="shared" si="1095"/>
        <v>4.9298055091748488E-4</v>
      </c>
      <c r="BU490" s="109">
        <f t="shared" si="1095"/>
        <v>1.1415239127153804E-2</v>
      </c>
      <c r="BV490" s="109">
        <f t="shared" si="1095"/>
        <v>1.1715882782077529E-3</v>
      </c>
      <c r="BW490" s="109">
        <f t="shared" si="1095"/>
        <v>8.4214257291601383E-3</v>
      </c>
      <c r="BX490" s="109">
        <f t="shared" si="1095"/>
        <v>2.0960699901597438E-2</v>
      </c>
      <c r="BY490" s="109">
        <f t="shared" si="1095"/>
        <v>1.1715882782077529E-3</v>
      </c>
      <c r="BZ490" s="109">
        <f t="shared" si="1096"/>
        <v>7.5448849976480197E-3</v>
      </c>
      <c r="CA490" s="109">
        <f t="shared" si="1096"/>
        <v>1.804376158183181E-2</v>
      </c>
      <c r="CB490" s="109">
        <f t="shared" si="1096"/>
        <v>1.9227050373976484E-3</v>
      </c>
      <c r="CC490" s="109">
        <f t="shared" si="1096"/>
        <v>1.9762001078747916E-2</v>
      </c>
      <c r="CD490" s="109">
        <f t="shared" si="1096"/>
        <v>5.856232859882049E-2</v>
      </c>
      <c r="CE490" s="109">
        <f t="shared" si="1096"/>
        <v>2.1890814881231263E-2</v>
      </c>
      <c r="CF490" s="109">
        <f t="shared" si="1096"/>
        <v>4.3064235276076132E-3</v>
      </c>
      <c r="CG490" s="109">
        <f t="shared" si="1096"/>
        <v>5.1159012158089609E-4</v>
      </c>
      <c r="CH490" s="109">
        <f t="shared" si="1096"/>
        <v>5.2197042799954308E-3</v>
      </c>
      <c r="CI490" s="109">
        <f t="shared" si="1096"/>
        <v>2.6368442157805205E-2</v>
      </c>
      <c r="CJ490" s="109">
        <f t="shared" si="1097"/>
        <v>2.3873650861074838E-3</v>
      </c>
      <c r="CK490" s="109">
        <f t="shared" si="1097"/>
        <v>4.336797877022399E-2</v>
      </c>
      <c r="CL490" s="109">
        <f t="shared" si="1097"/>
        <v>1.6429771280699682E-3</v>
      </c>
      <c r="CM490" s="109">
        <f t="shared" si="1097"/>
        <v>7.2769228799176994E-3</v>
      </c>
      <c r="CN490" s="109">
        <f t="shared" si="1097"/>
        <v>1.4829889914483511E-3</v>
      </c>
      <c r="CO490" s="109">
        <f t="shared" si="1097"/>
        <v>3.4114075594236823E-3</v>
      </c>
      <c r="CP490" s="109">
        <f t="shared" si="1097"/>
        <v>2.6368442157805205E-2</v>
      </c>
      <c r="CQ490" s="109">
        <f t="shared" si="1097"/>
        <v>1.2873151349964165E-2</v>
      </c>
      <c r="CR490" s="109">
        <f t="shared" si="1097"/>
        <v>8.9380502218724261E-4</v>
      </c>
      <c r="CS490" s="109">
        <f t="shared" si="1097"/>
        <v>1.9395840207386182E-2</v>
      </c>
      <c r="CT490" s="109">
        <f t="shared" si="1098"/>
        <v>4.8186507110959727E-3</v>
      </c>
      <c r="CU490" s="109">
        <f t="shared" si="1098"/>
        <v>3.9956436226773707E-3</v>
      </c>
      <c r="CV490" s="109">
        <f t="shared" si="1098"/>
        <v>4.9259821671111146E-3</v>
      </c>
      <c r="CW490" s="109">
        <f t="shared" si="1098"/>
        <v>3.2025873634811165E-3</v>
      </c>
      <c r="CX490" s="109">
        <f t="shared" si="1098"/>
        <v>2.1890814881231263E-2</v>
      </c>
      <c r="CY490" s="109">
        <f t="shared" si="1098"/>
        <v>3.3671060037342909E-2</v>
      </c>
      <c r="CZ490" s="109">
        <f t="shared" si="1098"/>
        <v>8.5075328300267521E-3</v>
      </c>
      <c r="DA490" s="109">
        <f t="shared" si="1098"/>
        <v>5.2197042799954308E-3</v>
      </c>
      <c r="DB490" s="109">
        <f t="shared" si="1098"/>
        <v>1.7303575624502805E-2</v>
      </c>
      <c r="DC490" s="109">
        <f t="shared" si="1098"/>
        <v>2.6137319411793709E-2</v>
      </c>
      <c r="DD490" s="109">
        <f t="shared" si="1099"/>
        <v>1.0884105866006833E-3</v>
      </c>
      <c r="DE490" s="109">
        <f t="shared" si="1099"/>
        <v>2.952135717368133E-3</v>
      </c>
      <c r="DF490" s="109">
        <f t="shared" si="1099"/>
        <v>2.6368442157805205E-2</v>
      </c>
      <c r="DG490" s="109">
        <f t="shared" si="1099"/>
        <v>1.0369762249768464E-2</v>
      </c>
      <c r="DH490" s="109">
        <f t="shared" si="1099"/>
        <v>0.10325829155125039</v>
      </c>
      <c r="DI490" s="109">
        <f t="shared" si="1099"/>
        <v>1.1415239127153804E-2</v>
      </c>
      <c r="DJ490" s="109">
        <f t="shared" si="1099"/>
        <v>9.437095000360024E-3</v>
      </c>
      <c r="DK490" s="109">
        <f t="shared" si="1099"/>
        <v>7.988744245508831E-3</v>
      </c>
      <c r="DL490" s="109">
        <f t="shared" si="1099"/>
        <v>1.6099686454473905E-2</v>
      </c>
      <c r="DM490" s="109">
        <f t="shared" si="1099"/>
        <v>2.9520822474974622E-3</v>
      </c>
      <c r="DN490" s="109">
        <f t="shared" si="1100"/>
        <v>9.437095000360024E-3</v>
      </c>
      <c r="DO490" s="109">
        <f t="shared" si="1100"/>
        <v>5.0014000556289763E-4</v>
      </c>
      <c r="DP490" s="109">
        <f t="shared" si="1100"/>
        <v>2.5261641757035901E-3</v>
      </c>
      <c r="DQ490" s="109">
        <f t="shared" si="1100"/>
        <v>1.8862892102394758E-3</v>
      </c>
      <c r="DR490" s="109">
        <f t="shared" si="1100"/>
        <v>2.1890814881231263E-2</v>
      </c>
      <c r="DS490" s="109">
        <f t="shared" si="1100"/>
        <v>2.5080408163953752E-2</v>
      </c>
      <c r="DT490" s="109">
        <f t="shared" si="1100"/>
        <v>2.1890814881231263E-2</v>
      </c>
      <c r="DU490" s="109">
        <f t="shared" si="1100"/>
        <v>2.6368442157805205E-2</v>
      </c>
      <c r="DV490" s="109">
        <f t="shared" si="1100"/>
        <v>2.4672497510101919E-3</v>
      </c>
      <c r="DW490" s="109">
        <f t="shared" si="1100"/>
        <v>3.6097501505474791E-3</v>
      </c>
      <c r="DX490" s="109">
        <f t="shared" si="1101"/>
        <v>5.1658498758169781E-2</v>
      </c>
      <c r="DY490" s="109">
        <f t="shared" si="1101"/>
        <v>1.2238135843865522E-2</v>
      </c>
      <c r="DZ490" s="109">
        <f t="shared" si="1101"/>
        <v>4.9738654861156725E-4</v>
      </c>
      <c r="EA490" s="109">
        <f t="shared" si="1101"/>
        <v>9.437095000360024E-3</v>
      </c>
      <c r="EB490" s="109">
        <f t="shared" si="1101"/>
        <v>2.6368442157805205E-2</v>
      </c>
      <c r="EC490" s="109">
        <f t="shared" si="1101"/>
        <v>6.0855275598828496E-3</v>
      </c>
      <c r="ED490" s="109">
        <f t="shared" si="1101"/>
        <v>1.804376158183181E-2</v>
      </c>
      <c r="EE490" s="109">
        <f t="shared" si="1101"/>
        <v>7.3015328862911294E-3</v>
      </c>
      <c r="EF490" s="109">
        <f t="shared" si="1101"/>
        <v>2.6368442157805205E-2</v>
      </c>
      <c r="EG490" s="109">
        <f t="shared" si="1101"/>
        <v>5.6262890451183479E-3</v>
      </c>
      <c r="EH490" s="109">
        <f t="shared" si="1102"/>
        <v>2.1890814881231263E-2</v>
      </c>
      <c r="EI490" s="109">
        <f t="shared" si="1102"/>
        <v>1.3879440663404259E-3</v>
      </c>
      <c r="EJ490" s="109">
        <f t="shared" si="1102"/>
        <v>1.1415239127153804E-2</v>
      </c>
      <c r="EK490" s="109">
        <f t="shared" si="1102"/>
        <v>8.9173694064585973E-3</v>
      </c>
      <c r="EL490" s="109">
        <f t="shared" si="1102"/>
        <v>1.7700740615058839E-3</v>
      </c>
      <c r="EM490" s="109">
        <f t="shared" si="1102"/>
        <v>2.3463579693128182E-2</v>
      </c>
      <c r="EN490" s="109">
        <f t="shared" si="1102"/>
        <v>1.9178155917068764E-3</v>
      </c>
      <c r="EO490" s="109">
        <f t="shared" si="1102"/>
        <v>2.6368442157805205E-2</v>
      </c>
      <c r="EP490" s="109">
        <f t="shared" si="1102"/>
        <v>5.0191756310866609E-4</v>
      </c>
      <c r="EQ490" s="109">
        <f t="shared" si="1102"/>
        <v>2.9086318200989805E-2</v>
      </c>
      <c r="ER490" s="109">
        <f t="shared" si="1103"/>
        <v>1.1715882782077529E-3</v>
      </c>
      <c r="ES490" s="109">
        <f t="shared" si="1103"/>
        <v>1.0158810791913977E-3</v>
      </c>
      <c r="ET490" s="109">
        <f t="shared" si="1103"/>
        <v>1.248470095266497E-3</v>
      </c>
      <c r="EU490" s="109">
        <f t="shared" si="1103"/>
        <v>1.1728910924349408E-2</v>
      </c>
      <c r="EV490" s="109">
        <f t="shared" si="1103"/>
        <v>4.3354917384985724E-2</v>
      </c>
      <c r="EW490" s="109">
        <f t="shared" si="1103"/>
        <v>5.0640636091760963E-2</v>
      </c>
      <c r="EX490" s="109">
        <f t="shared" si="1103"/>
        <v>2.6368442157805205E-2</v>
      </c>
      <c r="EY490" s="109">
        <f t="shared" si="1103"/>
        <v>4.4791531251828368E-3</v>
      </c>
      <c r="EZ490" s="109">
        <f t="shared" si="1103"/>
        <v>1.3619979285491961E-3</v>
      </c>
      <c r="FA490" s="109">
        <f t="shared" si="1103"/>
        <v>9.6306878838738029E-3</v>
      </c>
      <c r="FB490" s="109">
        <f t="shared" si="1104"/>
        <v>2.6368442157805205E-2</v>
      </c>
      <c r="FC490" s="109">
        <f t="shared" si="1104"/>
        <v>2.2474815885449081E-3</v>
      </c>
      <c r="FD490" s="109">
        <f t="shared" si="1104"/>
        <v>2.0431899169816269E-3</v>
      </c>
      <c r="FE490" s="109">
        <f t="shared" si="1104"/>
        <v>6.8033600692322914E-3</v>
      </c>
      <c r="FF490" s="109">
        <f t="shared" si="1104"/>
        <v>2.1997167069036042E-2</v>
      </c>
      <c r="FG490" s="109">
        <f t="shared" si="1104"/>
        <v>5.9423780942038391E-3</v>
      </c>
      <c r="FH490" s="109">
        <f t="shared" si="1104"/>
        <v>3.8892084039755602E-2</v>
      </c>
      <c r="FI490" s="109">
        <f t="shared" si="1104"/>
        <v>2.0086901193590044E-2</v>
      </c>
      <c r="FJ490" s="109">
        <f t="shared" si="1104"/>
        <v>5.2197042799954308E-3</v>
      </c>
      <c r="FK490" s="109">
        <f t="shared" si="1104"/>
        <v>9.437095000360024E-3</v>
      </c>
      <c r="FL490" s="109">
        <f t="shared" si="1105"/>
        <v>4.1490271064572566E-3</v>
      </c>
      <c r="FM490" s="109">
        <f t="shared" si="1105"/>
        <v>5.4487554937510292E-3</v>
      </c>
      <c r="FN490" s="109">
        <f t="shared" si="1105"/>
        <v>4.171730087989033E-3</v>
      </c>
      <c r="FO490" s="109">
        <f t="shared" si="1105"/>
        <v>1.1715882782077529E-3</v>
      </c>
      <c r="FP490" s="109">
        <f t="shared" si="1105"/>
        <v>2.1890814881231263E-2</v>
      </c>
      <c r="FQ490" s="109">
        <f t="shared" si="1105"/>
        <v>1.804376158183181E-2</v>
      </c>
      <c r="FR490" s="109">
        <f t="shared" si="1105"/>
        <v>5.3984352425254633E-3</v>
      </c>
      <c r="FS490" s="109">
        <f t="shared" si="1105"/>
        <v>5.4664093479710608E-2</v>
      </c>
      <c r="FT490" s="109">
        <f t="shared" si="1105"/>
        <v>4.5661541823425779E-3</v>
      </c>
      <c r="FU490" s="109">
        <f t="shared" si="1105"/>
        <v>1.804376158183181E-2</v>
      </c>
      <c r="FV490" s="109">
        <f t="shared" si="1106"/>
        <v>1.2840916889071765E-2</v>
      </c>
      <c r="FW490" s="109">
        <f t="shared" si="1106"/>
        <v>2.6368442157805205E-2</v>
      </c>
      <c r="FX490" s="109">
        <f t="shared" si="1106"/>
        <v>5.2197042799954308E-3</v>
      </c>
      <c r="FY490" s="109">
        <f t="shared" si="1106"/>
        <v>5.2583845954544031E-2</v>
      </c>
      <c r="FZ490" s="109">
        <f t="shared" si="1106"/>
        <v>1.3369362857208642E-2</v>
      </c>
      <c r="GA490" s="109">
        <f t="shared" si="1106"/>
        <v>8.1014651069928134E-4</v>
      </c>
      <c r="GB490" s="109">
        <f t="shared" si="1106"/>
        <v>1.1078158427920777E-3</v>
      </c>
      <c r="GC490" s="109">
        <f t="shared" si="1106"/>
        <v>1.0479165492598657E-2</v>
      </c>
      <c r="GD490" s="109">
        <f t="shared" si="1106"/>
        <v>1.804376158183181E-2</v>
      </c>
      <c r="GE490" s="109">
        <f t="shared" si="1106"/>
        <v>2.0358361374598066E-2</v>
      </c>
      <c r="GF490" s="109">
        <f t="shared" si="1107"/>
        <v>2.1613794431061133E-2</v>
      </c>
      <c r="GG490" s="109">
        <f t="shared" si="1107"/>
        <v>5.2197042799954308E-3</v>
      </c>
      <c r="GH490" s="109">
        <f t="shared" si="1107"/>
        <v>5.2197042799954308E-3</v>
      </c>
      <c r="GI490" s="109">
        <f t="shared" si="1107"/>
        <v>5.2197042799954308E-3</v>
      </c>
      <c r="GJ490" s="109">
        <f t="shared" si="1107"/>
        <v>5.2197042799954308E-3</v>
      </c>
      <c r="GK490" s="109">
        <f t="shared" si="1107"/>
        <v>1.0567983775422367E-3</v>
      </c>
      <c r="GL490" s="109">
        <f t="shared" si="1107"/>
        <v>2.7740168058366858E-3</v>
      </c>
      <c r="GM490" s="109">
        <f t="shared" si="1107"/>
        <v>5.4174373741295847E-3</v>
      </c>
      <c r="GN490" s="109">
        <f t="shared" si="1107"/>
        <v>6.8771411006582545E-2</v>
      </c>
      <c r="GO490" s="109">
        <f t="shared" si="1107"/>
        <v>4.0906394155465807E-3</v>
      </c>
      <c r="GP490" s="109">
        <f t="shared" si="1108"/>
        <v>2.6368442157805205E-2</v>
      </c>
      <c r="GQ490" s="109">
        <f t="shared" si="1108"/>
        <v>4.2146762113389261E-3</v>
      </c>
      <c r="GR490" s="109">
        <f t="shared" si="1108"/>
        <v>4.8851234346815094E-3</v>
      </c>
      <c r="GS490" s="109">
        <f t="shared" si="1108"/>
        <v>3.0898740421744217E-2</v>
      </c>
      <c r="GT490" s="109">
        <f t="shared" si="1108"/>
        <v>2.6368442157805205E-2</v>
      </c>
      <c r="GU490" s="109">
        <f t="shared" si="1108"/>
        <v>0.10183885856142237</v>
      </c>
      <c r="GV490" s="109">
        <f t="shared" si="1108"/>
        <v>1.1715882782077529E-3</v>
      </c>
      <c r="GW490" s="109">
        <f t="shared" si="1108"/>
        <v>5.2197042799954308E-3</v>
      </c>
      <c r="GX490" s="109">
        <f t="shared" si="1108"/>
        <v>5.7740833233718303E-3</v>
      </c>
      <c r="GY490" s="109">
        <f t="shared" si="1108"/>
        <v>4.1880076854938888E-3</v>
      </c>
      <c r="GZ490" s="109">
        <f t="shared" si="1109"/>
        <v>5.2006683371759617E-4</v>
      </c>
      <c r="HA490" s="109">
        <f t="shared" si="1109"/>
        <v>5.2197042799954308E-3</v>
      </c>
      <c r="HB490" s="109">
        <f t="shared" si="1109"/>
        <v>1.1715882782077529E-3</v>
      </c>
      <c r="HC490" s="109">
        <f t="shared" si="1109"/>
        <v>5.0113453756229641E-4</v>
      </c>
      <c r="HD490" s="109">
        <f t="shared" si="1109"/>
        <v>6.3524178581598079E-3</v>
      </c>
      <c r="HE490" s="109">
        <f t="shared" si="1109"/>
        <v>1.4650272192968288E-2</v>
      </c>
      <c r="HF490" s="109">
        <f t="shared" si="1109"/>
        <v>7.1351778586592795E-3</v>
      </c>
      <c r="HG490" s="109">
        <f t="shared" si="1109"/>
        <v>1.3837093532076999E-2</v>
      </c>
      <c r="HH490" s="109">
        <f t="shared" si="1109"/>
        <v>2.8022581000660251E-3</v>
      </c>
      <c r="HI490" s="109">
        <f t="shared" si="1109"/>
        <v>4.9598951363705418E-4</v>
      </c>
      <c r="HJ490" s="109">
        <f t="shared" si="1110"/>
        <v>1.1715882782077529E-3</v>
      </c>
      <c r="HK490" s="109">
        <f t="shared" si="1110"/>
        <v>5.2197042799954308E-3</v>
      </c>
      <c r="HL490" s="109">
        <f t="shared" si="1110"/>
        <v>1.8583438496451318E-2</v>
      </c>
      <c r="HM490" s="109">
        <f t="shared" si="1110"/>
        <v>5.2197042799954308E-3</v>
      </c>
      <c r="HN490" s="109">
        <f t="shared" si="1110"/>
        <v>9.437095000360024E-3</v>
      </c>
      <c r="HO490" s="109">
        <f t="shared" si="1110"/>
        <v>8.4781523767256135E-3</v>
      </c>
      <c r="HP490" s="109">
        <f t="shared" si="1110"/>
        <v>4.0322564296845272E-3</v>
      </c>
      <c r="HQ490" s="109">
        <f t="shared" si="1110"/>
        <v>2.9049220409958689E-2</v>
      </c>
      <c r="HR490" s="109"/>
      <c r="HS490" s="109"/>
      <c r="HT490" s="109"/>
      <c r="HU490" s="109"/>
      <c r="HV490" s="109"/>
      <c r="HW490" s="109"/>
      <c r="HX490" s="109"/>
      <c r="HY490" s="109"/>
      <c r="HZ490" s="109"/>
      <c r="IA490" s="109"/>
      <c r="IB490" s="109"/>
      <c r="IC490" s="109"/>
      <c r="ID490" s="109"/>
      <c r="IE490" s="109"/>
      <c r="IF490" s="109"/>
      <c r="IG490" s="109"/>
      <c r="IH490" s="109"/>
      <c r="II490" s="109"/>
      <c r="IJ490" s="109"/>
      <c r="IK490" s="109"/>
      <c r="IL490" s="109"/>
      <c r="IM490" s="109"/>
      <c r="IN490" s="109"/>
      <c r="IO490" s="109"/>
      <c r="IP490" s="109"/>
      <c r="IQ490" s="109"/>
      <c r="IR490" s="109"/>
      <c r="IS490" s="109"/>
      <c r="IT490" s="109"/>
      <c r="IU490" s="109"/>
      <c r="IV490" s="109"/>
      <c r="IW490" s="109"/>
      <c r="IX490" s="109"/>
      <c r="IY490" s="109"/>
      <c r="IZ490" s="109"/>
      <c r="JA490" s="109"/>
      <c r="JB490" s="109"/>
      <c r="JC490" s="109"/>
      <c r="JD490" s="109"/>
      <c r="JE490" s="109"/>
      <c r="JF490" s="109"/>
      <c r="JG490" s="109"/>
      <c r="JH490" s="109"/>
      <c r="JI490" s="109"/>
      <c r="JJ490" s="109"/>
      <c r="JK490" s="109"/>
      <c r="JL490" s="109"/>
      <c r="JM490" s="109"/>
      <c r="JN490" s="109"/>
      <c r="JO490" s="109"/>
      <c r="JP490" s="109" t="str">
        <f t="shared" si="1044"/>
        <v>Water Pollution_Antihyperlipidemic agents_Seawater_Health_N/A for WP Interim Methodology</v>
      </c>
    </row>
    <row r="491" spans="2:276">
      <c r="B491" s="112" t="s">
        <v>9</v>
      </c>
      <c r="C491" s="112" t="s">
        <v>525</v>
      </c>
      <c r="D491" s="112" t="s">
        <v>384</v>
      </c>
      <c r="E491" s="112" t="s">
        <v>395</v>
      </c>
      <c r="F491" s="112" t="s">
        <v>390</v>
      </c>
      <c r="G491" s="112" t="s">
        <v>391</v>
      </c>
      <c r="H491" s="109">
        <f t="shared" ref="H491:Q500" si="1111">INDEX(WP_Health_data,MATCH($JP491,WP_Health_Reference,0),MATCH(H$6,WP_Health_countries,0))</f>
        <v>3.0784226047703358</v>
      </c>
      <c r="I491" s="109">
        <f t="shared" si="1111"/>
        <v>4.8939351506966593E-2</v>
      </c>
      <c r="J491" s="109">
        <f t="shared" si="1111"/>
        <v>2.293639944825248</v>
      </c>
      <c r="K491" s="109">
        <f t="shared" si="1111"/>
        <v>1.1715882782077529E-3</v>
      </c>
      <c r="L491" s="109">
        <f t="shared" si="1111"/>
        <v>1.5915032485749412</v>
      </c>
      <c r="M491" s="109">
        <f t="shared" si="1111"/>
        <v>0.65677848092571045</v>
      </c>
      <c r="N491" s="109">
        <f t="shared" si="1111"/>
        <v>5.2197042799954308E-3</v>
      </c>
      <c r="O491" s="109">
        <f t="shared" si="1111"/>
        <v>5.3650580415113461E-2</v>
      </c>
      <c r="P491" s="109">
        <f t="shared" si="1111"/>
        <v>5.2362165456658567E-2</v>
      </c>
      <c r="Q491" s="109">
        <f t="shared" si="1111"/>
        <v>5.2197042799954308E-3</v>
      </c>
      <c r="R491" s="109">
        <f t="shared" ref="R491:AA500" si="1112">INDEX(WP_Health_data,MATCH($JP491,WP_Health_Reference,0),MATCH(R$6,WP_Health_countries,0))</f>
        <v>3.3663232653335561E-2</v>
      </c>
      <c r="S491" s="109">
        <f t="shared" si="1112"/>
        <v>0.36475323391062942</v>
      </c>
      <c r="T491" s="109">
        <f t="shared" si="1112"/>
        <v>0.54413345785520117</v>
      </c>
      <c r="U491" s="109">
        <f t="shared" si="1112"/>
        <v>6.7613176786488691E-3</v>
      </c>
      <c r="V491" s="109">
        <f t="shared" si="1112"/>
        <v>9.437095000360024E-3</v>
      </c>
      <c r="W491" s="109">
        <f t="shared" si="1112"/>
        <v>16.436332135382823</v>
      </c>
      <c r="X491" s="109">
        <f t="shared" si="1112"/>
        <v>5.2197042799954308E-3</v>
      </c>
      <c r="Y491" s="109">
        <f t="shared" si="1112"/>
        <v>1.2702583611956193</v>
      </c>
      <c r="Z491" s="109">
        <f t="shared" si="1112"/>
        <v>10.400217332485472</v>
      </c>
      <c r="AA491" s="109">
        <f t="shared" si="1112"/>
        <v>9.520232547749867E-2</v>
      </c>
      <c r="AB491" s="109">
        <f t="shared" ref="AB491:AK500" si="1113">INDEX(WP_Health_data,MATCH($JP491,WP_Health_Reference,0),MATCH(AB$6,WP_Health_countries,0))</f>
        <v>3.0616012051036692</v>
      </c>
      <c r="AC491" s="109">
        <f t="shared" si="1113"/>
        <v>5.8119706922183968E-3</v>
      </c>
      <c r="AD491" s="109">
        <f t="shared" si="1113"/>
        <v>0.3567553884984162</v>
      </c>
      <c r="AE491" s="109">
        <f t="shared" si="1113"/>
        <v>2.4018659419704862E-2</v>
      </c>
      <c r="AF491" s="109">
        <f t="shared" si="1113"/>
        <v>1.664668059914298</v>
      </c>
      <c r="AG491" s="109">
        <f t="shared" si="1113"/>
        <v>6.7667427508038752E-2</v>
      </c>
      <c r="AH491" s="109">
        <f t="shared" si="1113"/>
        <v>0.30714464040443962</v>
      </c>
      <c r="AI491" s="109">
        <f t="shared" si="1113"/>
        <v>5.2197042799954308E-3</v>
      </c>
      <c r="AJ491" s="109">
        <f t="shared" si="1113"/>
        <v>0.59396734734370982</v>
      </c>
      <c r="AK491" s="109">
        <f t="shared" si="1113"/>
        <v>1.0889586226189887</v>
      </c>
      <c r="AL491" s="109">
        <f t="shared" ref="AL491:AU500" si="1114">INDEX(WP_Health_data,MATCH($JP491,WP_Health_Reference,0),MATCH(AL$6,WP_Health_countries,0))</f>
        <v>3.3342041508266496</v>
      </c>
      <c r="AM491" s="109">
        <f t="shared" si="1114"/>
        <v>3.5219861607662245E-2</v>
      </c>
      <c r="AN491" s="109">
        <f t="shared" si="1114"/>
        <v>0.2734209237874774</v>
      </c>
      <c r="AO491" s="109">
        <f t="shared" si="1114"/>
        <v>1.7447409247517294</v>
      </c>
      <c r="AP491" s="109">
        <f t="shared" si="1114"/>
        <v>0.94237264825155842</v>
      </c>
      <c r="AQ491" s="109">
        <f t="shared" si="1114"/>
        <v>4.8793704875771532E-3</v>
      </c>
      <c r="AR491" s="109">
        <f t="shared" si="1114"/>
        <v>5.2197042799954308E-3</v>
      </c>
      <c r="AS491" s="109">
        <f t="shared" si="1114"/>
        <v>0.65036841250760857</v>
      </c>
      <c r="AT491" s="109">
        <f t="shared" si="1114"/>
        <v>0.73318976060390184</v>
      </c>
      <c r="AU491" s="109">
        <f t="shared" si="1114"/>
        <v>1.3537692978564118</v>
      </c>
      <c r="AV491" s="109">
        <f t="shared" ref="AV491:BE500" si="1115">INDEX(WP_Health_data,MATCH($JP491,WP_Health_Reference,0),MATCH(AV$6,WP_Health_countries,0))</f>
        <v>5.1471325958318888E-2</v>
      </c>
      <c r="AW491" s="109">
        <f t="shared" si="1115"/>
        <v>5.8773589060082827</v>
      </c>
      <c r="AX491" s="109">
        <f t="shared" si="1115"/>
        <v>0.11452292534548315</v>
      </c>
      <c r="AY491" s="109">
        <f t="shared" si="1115"/>
        <v>1.804376158183181E-2</v>
      </c>
      <c r="AZ491" s="109">
        <f t="shared" si="1115"/>
        <v>4.1482097127161513E-2</v>
      </c>
      <c r="BA491" s="109">
        <f t="shared" si="1115"/>
        <v>1.5790878927040741</v>
      </c>
      <c r="BB491" s="109">
        <f t="shared" si="1115"/>
        <v>1.079164558808557</v>
      </c>
      <c r="BC491" s="109">
        <f t="shared" si="1115"/>
        <v>0.95419736790374787</v>
      </c>
      <c r="BD491" s="109">
        <f t="shared" si="1115"/>
        <v>0.72392866065875683</v>
      </c>
      <c r="BE491" s="109">
        <f t="shared" si="1115"/>
        <v>5.1200791926600813</v>
      </c>
      <c r="BF491" s="109">
        <f t="shared" ref="BF491:BO500" si="1116">INDEX(WP_Health_data,MATCH($JP491,WP_Health_Reference,0),MATCH(BF$6,WP_Health_countries,0))</f>
        <v>0.70706504267315107</v>
      </c>
      <c r="BG491" s="109">
        <f t="shared" si="1116"/>
        <v>0.43540759791528266</v>
      </c>
      <c r="BH491" s="109">
        <f t="shared" si="1116"/>
        <v>1.1515510091678471</v>
      </c>
      <c r="BI491" s="109">
        <f t="shared" si="1116"/>
        <v>0.99477946029740782</v>
      </c>
      <c r="BJ491" s="109">
        <f t="shared" si="1116"/>
        <v>0.55446534762768851</v>
      </c>
      <c r="BK491" s="109">
        <f t="shared" si="1116"/>
        <v>5.2197042799954308E-3</v>
      </c>
      <c r="BL491" s="109">
        <f t="shared" si="1116"/>
        <v>1.2124963987072417</v>
      </c>
      <c r="BM491" s="109">
        <f t="shared" si="1116"/>
        <v>0.15329347111309502</v>
      </c>
      <c r="BN491" s="109">
        <f t="shared" si="1116"/>
        <v>1.577749649753037</v>
      </c>
      <c r="BO491" s="109">
        <f t="shared" si="1116"/>
        <v>1.5944975730407323</v>
      </c>
      <c r="BP491" s="109">
        <f t="shared" ref="BP491:BY500" si="1117">INDEX(WP_Health_data,MATCH($JP491,WP_Health_Reference,0),MATCH(BP$6,WP_Health_countries,0))</f>
        <v>3.6658078200201922</v>
      </c>
      <c r="BQ491" s="109">
        <f t="shared" si="1117"/>
        <v>1.810352074094292</v>
      </c>
      <c r="BR491" s="109">
        <f t="shared" si="1117"/>
        <v>0.15655711175571665</v>
      </c>
      <c r="BS491" s="109">
        <f t="shared" si="1117"/>
        <v>1.2613137889559138</v>
      </c>
      <c r="BT491" s="109">
        <f t="shared" si="1117"/>
        <v>1.3491567665528368</v>
      </c>
      <c r="BU491" s="109">
        <f t="shared" si="1117"/>
        <v>1.2870650508322397E-2</v>
      </c>
      <c r="BV491" s="109">
        <f t="shared" si="1117"/>
        <v>1.9104701589131738E-2</v>
      </c>
      <c r="BW491" s="109">
        <f t="shared" si="1117"/>
        <v>0.11431953559340943</v>
      </c>
      <c r="BX491" s="109">
        <f t="shared" si="1117"/>
        <v>2.2745873926793938</v>
      </c>
      <c r="BY491" s="109">
        <f t="shared" si="1117"/>
        <v>3.9185054470219959E-3</v>
      </c>
      <c r="BZ491" s="109">
        <f t="shared" ref="BZ491:CI500" si="1118">INDEX(WP_Health_data,MATCH($JP491,WP_Health_Reference,0),MATCH(BZ$6,WP_Health_countries,0))</f>
        <v>0.17672150717367641</v>
      </c>
      <c r="CA491" s="109">
        <f t="shared" si="1118"/>
        <v>0.74737540027371652</v>
      </c>
      <c r="CB491" s="109">
        <f t="shared" si="1118"/>
        <v>0.87758805076878466</v>
      </c>
      <c r="CC491" s="109">
        <f t="shared" si="1118"/>
        <v>1.694115698882066</v>
      </c>
      <c r="CD491" s="109">
        <f t="shared" si="1118"/>
        <v>0.65401354489973906</v>
      </c>
      <c r="CE491" s="109">
        <f t="shared" si="1118"/>
        <v>2.1890814881231263E-2</v>
      </c>
      <c r="CF491" s="109">
        <f t="shared" si="1118"/>
        <v>0.82122790494261</v>
      </c>
      <c r="CG491" s="109">
        <f t="shared" si="1118"/>
        <v>5.648511445434614E-4</v>
      </c>
      <c r="CH491" s="109">
        <f t="shared" si="1118"/>
        <v>5.2197042799954308E-3</v>
      </c>
      <c r="CI491" s="109">
        <f t="shared" si="1118"/>
        <v>2.6368442157805205E-2</v>
      </c>
      <c r="CJ491" s="109">
        <f t="shared" ref="CJ491:CS500" si="1119">INDEX(WP_Health_data,MATCH($JP491,WP_Health_Reference,0),MATCH(CJ$6,WP_Health_countries,0))</f>
        <v>1.1334863111996105</v>
      </c>
      <c r="CK491" s="109">
        <f t="shared" si="1119"/>
        <v>0.97306481393273336</v>
      </c>
      <c r="CL491" s="109">
        <f t="shared" si="1119"/>
        <v>3.0856746305077142E-2</v>
      </c>
      <c r="CM491" s="109">
        <f t="shared" si="1119"/>
        <v>7.1076445816524282E-3</v>
      </c>
      <c r="CN491" s="109">
        <f t="shared" si="1119"/>
        <v>2.6920732345391856</v>
      </c>
      <c r="CO491" s="109">
        <f t="shared" si="1119"/>
        <v>0.81631334991075621</v>
      </c>
      <c r="CP491" s="109">
        <f t="shared" si="1119"/>
        <v>2.6368442157805205E-2</v>
      </c>
      <c r="CQ491" s="109">
        <f t="shared" si="1119"/>
        <v>3.4028122446359133</v>
      </c>
      <c r="CR491" s="109">
        <f t="shared" si="1119"/>
        <v>2.0764420198461076E-2</v>
      </c>
      <c r="CS491" s="109">
        <f t="shared" si="1119"/>
        <v>2.0760209490673853</v>
      </c>
      <c r="CT491" s="109">
        <f t="shared" ref="CT491:DC500" si="1120">INDEX(WP_Health_data,MATCH($JP491,WP_Health_Reference,0),MATCH(CT$6,WP_Health_countries,0))</f>
        <v>0.40267869013273838</v>
      </c>
      <c r="CU491" s="109">
        <f t="shared" si="1120"/>
        <v>2.1401868616882238</v>
      </c>
      <c r="CV491" s="109">
        <f t="shared" si="1120"/>
        <v>1.8847593627200239</v>
      </c>
      <c r="CW491" s="109">
        <f t="shared" si="1120"/>
        <v>0.37454679729473095</v>
      </c>
      <c r="CX491" s="109">
        <f t="shared" si="1120"/>
        <v>0.10997247329258306</v>
      </c>
      <c r="CY491" s="109">
        <f t="shared" si="1120"/>
        <v>1.3547872061827653</v>
      </c>
      <c r="CZ491" s="109">
        <f t="shared" si="1120"/>
        <v>0.39076076885333405</v>
      </c>
      <c r="DA491" s="109">
        <f t="shared" si="1120"/>
        <v>0.55981385801295169</v>
      </c>
      <c r="DB491" s="109">
        <f t="shared" si="1120"/>
        <v>3.5444532812191003</v>
      </c>
      <c r="DC491" s="109">
        <f t="shared" si="1120"/>
        <v>8.9759016053658538</v>
      </c>
      <c r="DD491" s="109">
        <f t="shared" ref="DD491:DM500" si="1121">INDEX(WP_Health_data,MATCH($JP491,WP_Health_Reference,0),MATCH(DD$6,WP_Health_countries,0))</f>
        <v>0.11941052910482353</v>
      </c>
      <c r="DE491" s="109">
        <f t="shared" si="1121"/>
        <v>0.4369274602817288</v>
      </c>
      <c r="DF491" s="109">
        <f t="shared" si="1121"/>
        <v>2.6368442157805205E-2</v>
      </c>
      <c r="DG491" s="109">
        <f t="shared" si="1121"/>
        <v>7.3700185784794012</v>
      </c>
      <c r="DH491" s="109">
        <f t="shared" si="1121"/>
        <v>8.4922316754209177</v>
      </c>
      <c r="DI491" s="109">
        <f t="shared" si="1121"/>
        <v>0.81020361163654475</v>
      </c>
      <c r="DJ491" s="109">
        <f t="shared" si="1121"/>
        <v>2.0889661844518459</v>
      </c>
      <c r="DK491" s="109">
        <f t="shared" si="1121"/>
        <v>0.42749663054375214</v>
      </c>
      <c r="DL491" s="109">
        <f t="shared" si="1121"/>
        <v>1.0028980172363759</v>
      </c>
      <c r="DM491" s="109">
        <f t="shared" si="1121"/>
        <v>0.20836264319482262</v>
      </c>
      <c r="DN491" s="109">
        <f t="shared" ref="DN491:DW500" si="1122">INDEX(WP_Health_data,MATCH($JP491,WP_Health_Reference,0),MATCH(DN$6,WP_Health_countries,0))</f>
        <v>1.6230487837919345</v>
      </c>
      <c r="DO491" s="109">
        <f t="shared" si="1122"/>
        <v>2.2323768887508528</v>
      </c>
      <c r="DP491" s="109">
        <f t="shared" si="1122"/>
        <v>7.7498894950852965E-2</v>
      </c>
      <c r="DQ491" s="109">
        <f t="shared" si="1122"/>
        <v>0.58514785149391146</v>
      </c>
      <c r="DR491" s="109">
        <f t="shared" si="1122"/>
        <v>1.5915032485749412</v>
      </c>
      <c r="DS491" s="109">
        <f t="shared" si="1122"/>
        <v>0.34722890537305562</v>
      </c>
      <c r="DT491" s="109">
        <f t="shared" si="1122"/>
        <v>1.5915032485749412</v>
      </c>
      <c r="DU491" s="109">
        <f t="shared" si="1122"/>
        <v>2.6368442157805205E-2</v>
      </c>
      <c r="DV491" s="109">
        <f t="shared" si="1122"/>
        <v>1.1176037044000537</v>
      </c>
      <c r="DW491" s="109">
        <f t="shared" si="1122"/>
        <v>1.5865454189355768E-2</v>
      </c>
      <c r="DX491" s="109">
        <f t="shared" ref="DX491:EG500" si="1123">INDEX(WP_Health_data,MATCH($JP491,WP_Health_Reference,0),MATCH(DX$6,WP_Health_countries,0))</f>
        <v>1.0979511761179284</v>
      </c>
      <c r="DY491" s="109">
        <f t="shared" si="1123"/>
        <v>1.2238135843865522E-2</v>
      </c>
      <c r="DZ491" s="109">
        <f t="shared" si="1123"/>
        <v>1.4583207612070983</v>
      </c>
      <c r="EA491" s="109">
        <f t="shared" si="1123"/>
        <v>9.437095000360024E-3</v>
      </c>
      <c r="EB491" s="109">
        <f t="shared" si="1123"/>
        <v>2.6368442157805205E-2</v>
      </c>
      <c r="EC491" s="109">
        <f t="shared" si="1123"/>
        <v>1.5936172632537953</v>
      </c>
      <c r="ED491" s="109">
        <f t="shared" si="1123"/>
        <v>0.38927287799848354</v>
      </c>
      <c r="EE491" s="109">
        <f t="shared" si="1123"/>
        <v>0.47545600483147044</v>
      </c>
      <c r="EF491" s="109">
        <f t="shared" si="1123"/>
        <v>2.6368442157805205E-2</v>
      </c>
      <c r="EG491" s="109">
        <f t="shared" si="1123"/>
        <v>0.59404846548409584</v>
      </c>
      <c r="EH491" s="109">
        <f t="shared" ref="EH491:EQ500" si="1124">INDEX(WP_Health_data,MATCH($JP491,WP_Health_Reference,0),MATCH(EH$6,WP_Health_countries,0))</f>
        <v>2.1890814881231263E-2</v>
      </c>
      <c r="EI491" s="109">
        <f t="shared" si="1124"/>
        <v>2.4934767754614603E-3</v>
      </c>
      <c r="EJ491" s="109">
        <f t="shared" si="1124"/>
        <v>0.72708104490515468</v>
      </c>
      <c r="EK491" s="109">
        <f t="shared" si="1124"/>
        <v>3.6909055399879724</v>
      </c>
      <c r="EL491" s="109">
        <f t="shared" si="1124"/>
        <v>3.1076049091025425E-2</v>
      </c>
      <c r="EM491" s="109">
        <f t="shared" si="1124"/>
        <v>0.89927322925741704</v>
      </c>
      <c r="EN491" s="109">
        <f t="shared" si="1124"/>
        <v>0.30239348811053851</v>
      </c>
      <c r="EO491" s="109">
        <f t="shared" si="1124"/>
        <v>2.6368442157805205E-2</v>
      </c>
      <c r="EP491" s="109">
        <f t="shared" si="1124"/>
        <v>1.6056486486007555</v>
      </c>
      <c r="EQ491" s="109">
        <f t="shared" si="1124"/>
        <v>0.64458604147433485</v>
      </c>
      <c r="ER491" s="109">
        <f t="shared" ref="ER491:FA500" si="1125">INDEX(WP_Health_data,MATCH($JP491,WP_Health_Reference,0),MATCH(ER$6,WP_Health_countries,0))</f>
        <v>1.4216954106994115E-2</v>
      </c>
      <c r="ES491" s="109">
        <f t="shared" si="1125"/>
        <v>1.214257478924796E-2</v>
      </c>
      <c r="ET491" s="109">
        <f t="shared" si="1125"/>
        <v>5.4694961539543493E-2</v>
      </c>
      <c r="EU491" s="109">
        <f t="shared" si="1125"/>
        <v>2.0387302117690229</v>
      </c>
      <c r="EV491" s="109">
        <f t="shared" si="1125"/>
        <v>3.341719305707219</v>
      </c>
      <c r="EW491" s="109">
        <f t="shared" si="1125"/>
        <v>3.9619975238364524E-2</v>
      </c>
      <c r="EX491" s="109">
        <f t="shared" si="1125"/>
        <v>2.6368442157805205E-2</v>
      </c>
      <c r="EY491" s="109">
        <f t="shared" si="1125"/>
        <v>0.15218897530097561</v>
      </c>
      <c r="EZ491" s="109">
        <f t="shared" si="1125"/>
        <v>3.1396043611313189</v>
      </c>
      <c r="FA491" s="109">
        <f t="shared" si="1125"/>
        <v>2.5851447725874044</v>
      </c>
      <c r="FB491" s="109">
        <f t="shared" ref="FB491:FK500" si="1126">INDEX(WP_Health_data,MATCH($JP491,WP_Health_Reference,0),MATCH(FB$6,WP_Health_countries,0))</f>
        <v>2.6368442157805205E-2</v>
      </c>
      <c r="FC491" s="109">
        <f t="shared" si="1126"/>
        <v>2.6014953989279534E-2</v>
      </c>
      <c r="FD491" s="109">
        <f t="shared" si="1126"/>
        <v>0.21094977929535172</v>
      </c>
      <c r="FE491" s="109">
        <f t="shared" si="1126"/>
        <v>0.39764837458988689</v>
      </c>
      <c r="FF491" s="109">
        <f t="shared" si="1126"/>
        <v>7.2341727297541777E-2</v>
      </c>
      <c r="FG491" s="109">
        <f t="shared" si="1126"/>
        <v>0.7200013680763534</v>
      </c>
      <c r="FH491" s="109">
        <f t="shared" si="1126"/>
        <v>0.86644375063700152</v>
      </c>
      <c r="FI491" s="109">
        <f t="shared" si="1126"/>
        <v>0.76033192688158013</v>
      </c>
      <c r="FJ491" s="109">
        <f t="shared" si="1126"/>
        <v>0.43070328511157485</v>
      </c>
      <c r="FK491" s="109">
        <f t="shared" si="1126"/>
        <v>2.0613113438145039</v>
      </c>
      <c r="FL491" s="109">
        <f t="shared" ref="FL491:FU500" si="1127">INDEX(WP_Health_data,MATCH($JP491,WP_Health_Reference,0),MATCH(FL$6,WP_Health_countries,0))</f>
        <v>0.2692153980693146</v>
      </c>
      <c r="FM491" s="109">
        <f t="shared" si="1127"/>
        <v>1.4255149234350464E-2</v>
      </c>
      <c r="FN491" s="109">
        <f t="shared" si="1127"/>
        <v>6.8125305288364718E-2</v>
      </c>
      <c r="FO491" s="109">
        <f t="shared" si="1127"/>
        <v>4.5041293237741854E-3</v>
      </c>
      <c r="FP491" s="109">
        <f t="shared" si="1127"/>
        <v>1.5915032485749412</v>
      </c>
      <c r="FQ491" s="109">
        <f t="shared" si="1127"/>
        <v>0.12734348382537217</v>
      </c>
      <c r="FR491" s="109">
        <f t="shared" si="1127"/>
        <v>6.1030303635983767</v>
      </c>
      <c r="FS491" s="109">
        <f t="shared" si="1127"/>
        <v>3.8213734347037955</v>
      </c>
      <c r="FT491" s="109">
        <f t="shared" si="1127"/>
        <v>1.440493141266078</v>
      </c>
      <c r="FU491" s="109">
        <f t="shared" si="1127"/>
        <v>1.804376158183181E-2</v>
      </c>
      <c r="FV491" s="109">
        <f t="shared" ref="FV491:GE500" si="1128">INDEX(WP_Health_data,MATCH($JP491,WP_Health_Reference,0),MATCH(FV$6,WP_Health_countries,0))</f>
        <v>3.5046575889284419</v>
      </c>
      <c r="FW491" s="109">
        <f t="shared" si="1128"/>
        <v>2.6368442157805205E-2</v>
      </c>
      <c r="FX491" s="109">
        <f t="shared" si="1128"/>
        <v>0.70706504267315107</v>
      </c>
      <c r="FY491" s="109">
        <f t="shared" si="1128"/>
        <v>1.910686221563483</v>
      </c>
      <c r="FZ491" s="109">
        <f t="shared" si="1128"/>
        <v>0.90800798245369951</v>
      </c>
      <c r="GA491" s="109">
        <f t="shared" si="1128"/>
        <v>6.6513927448314612E-3</v>
      </c>
      <c r="GB491" s="109">
        <f t="shared" si="1128"/>
        <v>0.23098989212339624</v>
      </c>
      <c r="GC491" s="109">
        <f t="shared" si="1128"/>
        <v>1.2194415652542383</v>
      </c>
      <c r="GD491" s="109">
        <f t="shared" si="1128"/>
        <v>1.2613137889559138</v>
      </c>
      <c r="GE491" s="109">
        <f t="shared" si="1128"/>
        <v>0.98728827991121881</v>
      </c>
      <c r="GF491" s="109">
        <f t="shared" ref="GF491:GO500" si="1129">INDEX(WP_Health_data,MATCH($JP491,WP_Health_Reference,0),MATCH(GF$6,WP_Health_countries,0))</f>
        <v>3.5222257937846981</v>
      </c>
      <c r="GG491" s="109">
        <f t="shared" si="1129"/>
        <v>5.2197042799954308E-3</v>
      </c>
      <c r="GH491" s="109">
        <f t="shared" si="1129"/>
        <v>5.2197042799954308E-3</v>
      </c>
      <c r="GI491" s="109">
        <f t="shared" si="1129"/>
        <v>0.70706504267315107</v>
      </c>
      <c r="GJ491" s="109">
        <f t="shared" si="1129"/>
        <v>5.2197042799954308E-3</v>
      </c>
      <c r="GK491" s="109">
        <f t="shared" si="1129"/>
        <v>0.12871676887287747</v>
      </c>
      <c r="GL491" s="109">
        <f t="shared" si="1129"/>
        <v>1.1670146943229358E-2</v>
      </c>
      <c r="GM491" s="109">
        <f t="shared" si="1129"/>
        <v>4.5587351682866782E-2</v>
      </c>
      <c r="GN491" s="109">
        <f t="shared" si="1129"/>
        <v>0.2214469060179948</v>
      </c>
      <c r="GO491" s="109">
        <f t="shared" si="1129"/>
        <v>3.0508894785099447</v>
      </c>
      <c r="GP491" s="109">
        <f t="shared" ref="GP491:GY500" si="1130">INDEX(WP_Health_data,MATCH($JP491,WP_Health_Reference,0),MATCH(GP$6,WP_Health_countries,0))</f>
        <v>3.053400508852131</v>
      </c>
      <c r="GQ491" s="109">
        <f t="shared" si="1130"/>
        <v>1.3153448028233257</v>
      </c>
      <c r="GR491" s="109">
        <f t="shared" si="1130"/>
        <v>4.2724316245089204E-2</v>
      </c>
      <c r="GS491" s="109">
        <f t="shared" si="1130"/>
        <v>11.919088489455294</v>
      </c>
      <c r="GT491" s="109">
        <f t="shared" si="1130"/>
        <v>2.0893297884503084</v>
      </c>
      <c r="GU491" s="109">
        <f t="shared" si="1130"/>
        <v>0.9204075449184248</v>
      </c>
      <c r="GV491" s="109">
        <f t="shared" si="1130"/>
        <v>1.1715882782077529E-3</v>
      </c>
      <c r="GW491" s="109">
        <f t="shared" si="1130"/>
        <v>0.34576493741720649</v>
      </c>
      <c r="GX491" s="109">
        <f t="shared" si="1130"/>
        <v>0.20442548088683349</v>
      </c>
      <c r="GY491" s="109">
        <f t="shared" si="1130"/>
        <v>0.22287152166420141</v>
      </c>
      <c r="GZ491" s="109">
        <f t="shared" ref="GZ491:HI500" si="1131">INDEX(WP_Health_data,MATCH($JP491,WP_Health_Reference,0),MATCH(GZ$6,WP_Health_countries,0))</f>
        <v>2.0120499874778823</v>
      </c>
      <c r="HA491" s="109">
        <f t="shared" si="1131"/>
        <v>5.2197042799954308E-3</v>
      </c>
      <c r="HB491" s="109">
        <f t="shared" si="1131"/>
        <v>5.3941145085363955E-2</v>
      </c>
      <c r="HC491" s="109">
        <f t="shared" si="1131"/>
        <v>0.32395113986708712</v>
      </c>
      <c r="HD491" s="109">
        <f t="shared" si="1131"/>
        <v>0.64243695485914065</v>
      </c>
      <c r="HE491" s="109">
        <f t="shared" si="1131"/>
        <v>10.885106044912353</v>
      </c>
      <c r="HF491" s="109">
        <f t="shared" si="1131"/>
        <v>2.2200346442387127</v>
      </c>
      <c r="HG491" s="109">
        <f t="shared" si="1131"/>
        <v>2.6424292452869914E-2</v>
      </c>
      <c r="HH491" s="109">
        <f t="shared" si="1131"/>
        <v>6.3082578036901066E-2</v>
      </c>
      <c r="HI491" s="109">
        <f t="shared" si="1131"/>
        <v>0.35494767799503968</v>
      </c>
      <c r="HJ491" s="109">
        <f t="shared" ref="HJ491:HQ500" si="1132">INDEX(WP_Health_data,MATCH($JP491,WP_Health_Reference,0),MATCH(HJ$6,WP_Health_countries,0))</f>
        <v>2.4897306469962039E-3</v>
      </c>
      <c r="HK491" s="109">
        <f t="shared" si="1132"/>
        <v>0.89534710894281111</v>
      </c>
      <c r="HL491" s="109">
        <f t="shared" si="1132"/>
        <v>9.9896743649592814</v>
      </c>
      <c r="HM491" s="109">
        <f t="shared" si="1132"/>
        <v>5.2197042799954308E-3</v>
      </c>
      <c r="HN491" s="109">
        <f t="shared" si="1132"/>
        <v>3.0615305877678773</v>
      </c>
      <c r="HO491" s="109">
        <f t="shared" si="1132"/>
        <v>9.6194295852531315</v>
      </c>
      <c r="HP491" s="109">
        <f t="shared" si="1132"/>
        <v>0.10227731768805043</v>
      </c>
      <c r="HQ491" s="109">
        <f t="shared" si="1132"/>
        <v>0.29441291404490977</v>
      </c>
      <c r="HR491" s="109"/>
      <c r="HS491" s="109"/>
      <c r="HT491" s="109"/>
      <c r="HU491" s="109"/>
      <c r="HV491" s="109"/>
      <c r="HW491" s="109"/>
      <c r="HX491" s="109"/>
      <c r="HY491" s="109"/>
      <c r="HZ491" s="109"/>
      <c r="IA491" s="109"/>
      <c r="IB491" s="109"/>
      <c r="IC491" s="109"/>
      <c r="ID491" s="109"/>
      <c r="IE491" s="109"/>
      <c r="IF491" s="109"/>
      <c r="IG491" s="109"/>
      <c r="IH491" s="109"/>
      <c r="II491" s="109"/>
      <c r="IJ491" s="109"/>
      <c r="IK491" s="109"/>
      <c r="IL491" s="109"/>
      <c r="IM491" s="109"/>
      <c r="IN491" s="109"/>
      <c r="IO491" s="109"/>
      <c r="IP491" s="109"/>
      <c r="IQ491" s="109"/>
      <c r="IR491" s="109"/>
      <c r="IS491" s="109"/>
      <c r="IT491" s="109"/>
      <c r="IU491" s="109"/>
      <c r="IV491" s="109"/>
      <c r="IW491" s="109"/>
      <c r="IX491" s="109"/>
      <c r="IY491" s="109"/>
      <c r="IZ491" s="109"/>
      <c r="JA491" s="109"/>
      <c r="JB491" s="109"/>
      <c r="JC491" s="109"/>
      <c r="JD491" s="109"/>
      <c r="JE491" s="109"/>
      <c r="JF491" s="109"/>
      <c r="JG491" s="109"/>
      <c r="JH491" s="109"/>
      <c r="JI491" s="109"/>
      <c r="JJ491" s="109"/>
      <c r="JK491" s="109"/>
      <c r="JL491" s="109"/>
      <c r="JM491" s="109"/>
      <c r="JN491" s="109"/>
      <c r="JO491" s="109"/>
      <c r="JP491" s="109" t="str">
        <f t="shared" si="1044"/>
        <v>Water Pollution_Antihyperlipidemic agents_Unspecified_Health_N/A for WP Interim Methodology</v>
      </c>
    </row>
    <row r="492" spans="2:276">
      <c r="B492" s="112" t="s">
        <v>9</v>
      </c>
      <c r="C492" s="112" t="s">
        <v>526</v>
      </c>
      <c r="D492" s="112" t="s">
        <v>394</v>
      </c>
      <c r="E492" s="112" t="s">
        <v>395</v>
      </c>
      <c r="F492" s="112" t="s">
        <v>390</v>
      </c>
      <c r="G492" s="112" t="s">
        <v>391</v>
      </c>
      <c r="H492" s="109">
        <f t="shared" si="1111"/>
        <v>5.4138874951763603</v>
      </c>
      <c r="I492" s="109">
        <f t="shared" si="1111"/>
        <v>7.6021337630715849E-2</v>
      </c>
      <c r="J492" s="109">
        <f t="shared" si="1111"/>
        <v>1.7224171586832571</v>
      </c>
      <c r="K492" s="109">
        <f t="shared" si="1111"/>
        <v>6.7414493927260899E-2</v>
      </c>
      <c r="L492" s="109">
        <f t="shared" si="1111"/>
        <v>0.43381169154968485</v>
      </c>
      <c r="M492" s="109">
        <f t="shared" si="1111"/>
        <v>2.0002142621595831</v>
      </c>
      <c r="N492" s="109">
        <f t="shared" si="1111"/>
        <v>1.1556451215124777</v>
      </c>
      <c r="O492" s="109">
        <f t="shared" si="1111"/>
        <v>6.6598663326920327E-2</v>
      </c>
      <c r="P492" s="109">
        <f t="shared" si="1111"/>
        <v>3.6189174586316791E-2</v>
      </c>
      <c r="Q492" s="109">
        <f t="shared" si="1111"/>
        <v>1.1556451215124777</v>
      </c>
      <c r="R492" s="109">
        <f t="shared" si="1112"/>
        <v>2.0490892134095041E-2</v>
      </c>
      <c r="S492" s="109">
        <f t="shared" si="1112"/>
        <v>8.5184568829563059E-2</v>
      </c>
      <c r="T492" s="109">
        <f t="shared" si="1112"/>
        <v>0.47466469580172987</v>
      </c>
      <c r="U492" s="109">
        <f t="shared" si="1112"/>
        <v>1.1556451215124777</v>
      </c>
      <c r="V492" s="109">
        <f t="shared" si="1112"/>
        <v>3.1741611798777258</v>
      </c>
      <c r="W492" s="109">
        <f t="shared" si="1112"/>
        <v>3.6168946184686463</v>
      </c>
      <c r="X492" s="109">
        <f t="shared" si="1112"/>
        <v>1.1556451215124777</v>
      </c>
      <c r="Y492" s="109">
        <f t="shared" si="1112"/>
        <v>1.7305416935584486</v>
      </c>
      <c r="Z492" s="109">
        <f t="shared" si="1112"/>
        <v>2.5521088707749704</v>
      </c>
      <c r="AA492" s="109">
        <f t="shared" si="1112"/>
        <v>0.16529862719528127</v>
      </c>
      <c r="AB492" s="109">
        <f t="shared" si="1113"/>
        <v>1.3539009661926127</v>
      </c>
      <c r="AC492" s="109">
        <f t="shared" si="1113"/>
        <v>3.0471750073214382E-3</v>
      </c>
      <c r="AD492" s="109">
        <f t="shared" si="1113"/>
        <v>0.6887510830069874</v>
      </c>
      <c r="AE492" s="109">
        <f t="shared" si="1113"/>
        <v>2.3830126114424421E-2</v>
      </c>
      <c r="AF492" s="109">
        <f t="shared" si="1113"/>
        <v>2.5740902256698894</v>
      </c>
      <c r="AG492" s="109">
        <f t="shared" si="1113"/>
        <v>2.0855275178955513E-2</v>
      </c>
      <c r="AH492" s="109">
        <f t="shared" si="1113"/>
        <v>0.20519025855165759</v>
      </c>
      <c r="AI492" s="109">
        <f t="shared" si="1113"/>
        <v>1.1556451215124777</v>
      </c>
      <c r="AJ492" s="109">
        <f t="shared" si="1113"/>
        <v>2.1632828780985394</v>
      </c>
      <c r="AK492" s="109">
        <f t="shared" si="1113"/>
        <v>0.7135047271920546</v>
      </c>
      <c r="AL492" s="109">
        <f t="shared" si="1114"/>
        <v>5.1659279396922857</v>
      </c>
      <c r="AM492" s="109">
        <f t="shared" si="1114"/>
        <v>1.642705830484175E-2</v>
      </c>
      <c r="AN492" s="109">
        <f t="shared" si="1114"/>
        <v>1.1523423058482125</v>
      </c>
      <c r="AO492" s="109">
        <f t="shared" si="1114"/>
        <v>0.46846635693096672</v>
      </c>
      <c r="AP492" s="109">
        <f t="shared" si="1114"/>
        <v>0.8640256992248817</v>
      </c>
      <c r="AQ492" s="109">
        <f t="shared" si="1114"/>
        <v>1.035539333813476E-3</v>
      </c>
      <c r="AR492" s="109">
        <f t="shared" si="1114"/>
        <v>1.1556451215124777</v>
      </c>
      <c r="AS492" s="109">
        <f t="shared" si="1114"/>
        <v>0.56505702029093541</v>
      </c>
      <c r="AT492" s="109">
        <f t="shared" si="1114"/>
        <v>0.18168178504845822</v>
      </c>
      <c r="AU492" s="109">
        <f t="shared" si="1114"/>
        <v>0.43381169154968485</v>
      </c>
      <c r="AV492" s="109">
        <f t="shared" si="1115"/>
        <v>2.6754984414091725E-2</v>
      </c>
      <c r="AW492" s="109">
        <f t="shared" si="1115"/>
        <v>0.60432352226996144</v>
      </c>
      <c r="AX492" s="109">
        <f t="shared" si="1115"/>
        <v>5.8199267548050632E-2</v>
      </c>
      <c r="AY492" s="109">
        <f t="shared" si="1115"/>
        <v>1.1523423058482125</v>
      </c>
      <c r="AZ492" s="109">
        <f t="shared" si="1115"/>
        <v>1.8722589601813382E-2</v>
      </c>
      <c r="BA492" s="109">
        <f t="shared" si="1115"/>
        <v>0.871719449026787</v>
      </c>
      <c r="BB492" s="109">
        <f t="shared" si="1115"/>
        <v>0.79641040522799167</v>
      </c>
      <c r="BC492" s="109">
        <f t="shared" si="1115"/>
        <v>1.1781048222055477</v>
      </c>
      <c r="BD492" s="109">
        <f t="shared" si="1115"/>
        <v>0.84586307620522883</v>
      </c>
      <c r="BE492" s="109">
        <f t="shared" si="1115"/>
        <v>3.7423622615499603</v>
      </c>
      <c r="BF492" s="109">
        <f t="shared" si="1116"/>
        <v>1.1556451215124777</v>
      </c>
      <c r="BG492" s="109">
        <f t="shared" si="1116"/>
        <v>0.72498473649366502</v>
      </c>
      <c r="BH492" s="109">
        <f t="shared" si="1116"/>
        <v>0.39592538296899177</v>
      </c>
      <c r="BI492" s="109">
        <f t="shared" si="1116"/>
        <v>0.49003666132836732</v>
      </c>
      <c r="BJ492" s="109">
        <f t="shared" si="1116"/>
        <v>1.6717248821869055</v>
      </c>
      <c r="BK492" s="109">
        <f t="shared" si="1116"/>
        <v>1.1556451215124777</v>
      </c>
      <c r="BL492" s="109">
        <f t="shared" si="1116"/>
        <v>3.6679418459646436</v>
      </c>
      <c r="BM492" s="109">
        <f t="shared" si="1116"/>
        <v>0.27119636405559722</v>
      </c>
      <c r="BN492" s="109">
        <f t="shared" si="1116"/>
        <v>0.68232068462802065</v>
      </c>
      <c r="BO492" s="109">
        <f t="shared" si="1116"/>
        <v>1.7588303608128373</v>
      </c>
      <c r="BP492" s="109">
        <f t="shared" si="1117"/>
        <v>1.7128139962979962</v>
      </c>
      <c r="BQ492" s="109">
        <f t="shared" si="1117"/>
        <v>3.8063809769131423</v>
      </c>
      <c r="BR492" s="109">
        <f t="shared" si="1117"/>
        <v>3.69041444036411E-2</v>
      </c>
      <c r="BS492" s="109">
        <f t="shared" si="1117"/>
        <v>1.1523423058482125</v>
      </c>
      <c r="BT492" s="109">
        <f t="shared" si="1117"/>
        <v>2.2578420194632551</v>
      </c>
      <c r="BU492" s="109">
        <f t="shared" si="1117"/>
        <v>0.72498473649366502</v>
      </c>
      <c r="BV492" s="109">
        <f t="shared" si="1117"/>
        <v>6.7414493927260899E-2</v>
      </c>
      <c r="BW492" s="109">
        <f t="shared" si="1117"/>
        <v>8.9677842616667554E-3</v>
      </c>
      <c r="BX492" s="109">
        <f t="shared" si="1117"/>
        <v>0.51529222894603366</v>
      </c>
      <c r="BY492" s="109">
        <f t="shared" si="1117"/>
        <v>6.7414493927260899E-2</v>
      </c>
      <c r="BZ492" s="109">
        <f t="shared" si="1118"/>
        <v>2.8176353634278783E-2</v>
      </c>
      <c r="CA492" s="109">
        <f t="shared" si="1118"/>
        <v>1.1523423058482125</v>
      </c>
      <c r="CB492" s="109">
        <f t="shared" si="1118"/>
        <v>2.1969262785244017</v>
      </c>
      <c r="CC492" s="109">
        <f t="shared" si="1118"/>
        <v>0.40569446382592961</v>
      </c>
      <c r="CD492" s="109">
        <f t="shared" si="1118"/>
        <v>0.29532927096226308</v>
      </c>
      <c r="CE492" s="109">
        <f t="shared" si="1118"/>
        <v>0.43381169154968485</v>
      </c>
      <c r="CF492" s="109">
        <f t="shared" si="1118"/>
        <v>0.37879092091590966</v>
      </c>
      <c r="CG492" s="109">
        <f t="shared" si="1118"/>
        <v>6.3575064610759985E-4</v>
      </c>
      <c r="CH492" s="109">
        <f t="shared" si="1118"/>
        <v>1.1556451215124777</v>
      </c>
      <c r="CI492" s="109">
        <f t="shared" si="1118"/>
        <v>2.1632828780985394</v>
      </c>
      <c r="CJ492" s="109">
        <f t="shared" si="1119"/>
        <v>1.5571296641701393</v>
      </c>
      <c r="CK492" s="109">
        <f t="shared" si="1119"/>
        <v>2.7353150527013241</v>
      </c>
      <c r="CL492" s="109">
        <f t="shared" si="1119"/>
        <v>6.5592936415625705E-2</v>
      </c>
      <c r="CM492" s="109">
        <f t="shared" si="1119"/>
        <v>2.9050215514279582E-3</v>
      </c>
      <c r="CN492" s="109">
        <f t="shared" si="1119"/>
        <v>10.165332679674664</v>
      </c>
      <c r="CO492" s="109">
        <f t="shared" si="1119"/>
        <v>2.2806399344969996</v>
      </c>
      <c r="CP492" s="109">
        <f t="shared" si="1119"/>
        <v>2.1632828780985394</v>
      </c>
      <c r="CQ492" s="109">
        <f t="shared" si="1119"/>
        <v>1.0802217482028713</v>
      </c>
      <c r="CR492" s="109">
        <f t="shared" si="1119"/>
        <v>7.0236913563339323E-3</v>
      </c>
      <c r="CS492" s="109">
        <f t="shared" si="1119"/>
        <v>1.0517508536812017</v>
      </c>
      <c r="CT492" s="109">
        <f t="shared" si="1120"/>
        <v>0.11797919686114776</v>
      </c>
      <c r="CU492" s="109">
        <f t="shared" si="1120"/>
        <v>0.8329261142286376</v>
      </c>
      <c r="CV492" s="109">
        <f t="shared" si="1120"/>
        <v>0.9859817614710491</v>
      </c>
      <c r="CW492" s="109">
        <f t="shared" si="1120"/>
        <v>0.2286685752917588</v>
      </c>
      <c r="CX492" s="109">
        <f t="shared" si="1120"/>
        <v>0.43381169154968485</v>
      </c>
      <c r="CY492" s="109">
        <f t="shared" si="1120"/>
        <v>0.39563991159582662</v>
      </c>
      <c r="CZ492" s="109">
        <f t="shared" si="1120"/>
        <v>0.15429263685179553</v>
      </c>
      <c r="DA492" s="109">
        <f t="shared" si="1120"/>
        <v>1.1556451215124777</v>
      </c>
      <c r="DB492" s="109">
        <f t="shared" si="1120"/>
        <v>0.5406305532676684</v>
      </c>
      <c r="DC492" s="109">
        <f t="shared" si="1120"/>
        <v>10.242709023802956</v>
      </c>
      <c r="DD492" s="109">
        <f t="shared" si="1121"/>
        <v>4.1714232162048871E-2</v>
      </c>
      <c r="DE492" s="109">
        <f t="shared" si="1121"/>
        <v>0.16588741269813256</v>
      </c>
      <c r="DF492" s="109">
        <f t="shared" si="1121"/>
        <v>2.1632828780985394</v>
      </c>
      <c r="DG492" s="109">
        <f t="shared" si="1121"/>
        <v>13.500802883593417</v>
      </c>
      <c r="DH492" s="109">
        <f t="shared" si="1121"/>
        <v>5.8077348693772821</v>
      </c>
      <c r="DI492" s="109">
        <f t="shared" si="1121"/>
        <v>0.72498473649366502</v>
      </c>
      <c r="DJ492" s="109">
        <f t="shared" si="1121"/>
        <v>3.1741611798777258</v>
      </c>
      <c r="DK492" s="109">
        <f t="shared" si="1121"/>
        <v>0.52347629458626055</v>
      </c>
      <c r="DL492" s="109">
        <f t="shared" si="1121"/>
        <v>0.24400314263513098</v>
      </c>
      <c r="DM492" s="109">
        <f t="shared" si="1121"/>
        <v>0.11443744016193057</v>
      </c>
      <c r="DN492" s="109">
        <f t="shared" si="1122"/>
        <v>3.1741611798777258</v>
      </c>
      <c r="DO492" s="109">
        <f t="shared" si="1122"/>
        <v>6.3341274265336871</v>
      </c>
      <c r="DP492" s="109">
        <f t="shared" si="1122"/>
        <v>8.4433189485769028E-2</v>
      </c>
      <c r="DQ492" s="109">
        <f t="shared" si="1122"/>
        <v>0.33501878269298496</v>
      </c>
      <c r="DR492" s="109">
        <f t="shared" si="1122"/>
        <v>0.43381169154968485</v>
      </c>
      <c r="DS492" s="109">
        <f t="shared" si="1122"/>
        <v>0.18577581287984077</v>
      </c>
      <c r="DT492" s="109">
        <f t="shared" si="1122"/>
        <v>0.43381169154968485</v>
      </c>
      <c r="DU492" s="109">
        <f t="shared" si="1122"/>
        <v>2.1632828780985394</v>
      </c>
      <c r="DV492" s="109">
        <f t="shared" si="1122"/>
        <v>0.98762446069025467</v>
      </c>
      <c r="DW492" s="109">
        <f t="shared" si="1122"/>
        <v>4.7368578967976619E-3</v>
      </c>
      <c r="DX492" s="109">
        <f t="shared" si="1123"/>
        <v>0.79877975084284691</v>
      </c>
      <c r="DY492" s="109">
        <f t="shared" si="1123"/>
        <v>2.7306197141901025</v>
      </c>
      <c r="DZ492" s="109">
        <f t="shared" si="1123"/>
        <v>0.26356978734208042</v>
      </c>
      <c r="EA492" s="109">
        <f t="shared" si="1123"/>
        <v>3.1741611798777258</v>
      </c>
      <c r="EB492" s="109">
        <f t="shared" si="1123"/>
        <v>2.1632828780985394</v>
      </c>
      <c r="EC492" s="109">
        <f t="shared" si="1123"/>
        <v>0.63600480843378682</v>
      </c>
      <c r="ED492" s="109">
        <f t="shared" si="1123"/>
        <v>1.1523423058482125</v>
      </c>
      <c r="EE492" s="109">
        <f t="shared" si="1123"/>
        <v>0.27648083404198515</v>
      </c>
      <c r="EF492" s="109">
        <f t="shared" si="1123"/>
        <v>2.1632828780985394</v>
      </c>
      <c r="EG492" s="109">
        <f t="shared" si="1123"/>
        <v>0.68668491360058936</v>
      </c>
      <c r="EH492" s="109">
        <f t="shared" si="1124"/>
        <v>0.43381169154968485</v>
      </c>
      <c r="EI492" s="109">
        <f t="shared" si="1124"/>
        <v>3.8429141991388766E-3</v>
      </c>
      <c r="EJ492" s="109">
        <f t="shared" si="1124"/>
        <v>0.72498473649366502</v>
      </c>
      <c r="EK492" s="109">
        <f t="shared" si="1124"/>
        <v>8.7569033008632982</v>
      </c>
      <c r="EL492" s="109">
        <f t="shared" si="1124"/>
        <v>3.8740456947259125E-2</v>
      </c>
      <c r="EM492" s="109">
        <f t="shared" si="1124"/>
        <v>0.56118223015799173</v>
      </c>
      <c r="EN492" s="109">
        <f t="shared" si="1124"/>
        <v>0.22366414434598078</v>
      </c>
      <c r="EO492" s="109">
        <f t="shared" si="1124"/>
        <v>2.1632828780985394</v>
      </c>
      <c r="EP492" s="109">
        <f t="shared" si="1124"/>
        <v>1.50276136068953</v>
      </c>
      <c r="EQ492" s="109">
        <f t="shared" si="1124"/>
        <v>0.14664940114183375</v>
      </c>
      <c r="ER492" s="109">
        <f t="shared" si="1125"/>
        <v>6.7414493927260899E-2</v>
      </c>
      <c r="ES492" s="109">
        <f t="shared" si="1125"/>
        <v>2.9058817682531348E-2</v>
      </c>
      <c r="ET492" s="109">
        <f t="shared" si="1125"/>
        <v>8.0298502644451E-2</v>
      </c>
      <c r="EU492" s="109">
        <f t="shared" si="1125"/>
        <v>1.8234571035956144</v>
      </c>
      <c r="EV492" s="109">
        <f t="shared" si="1125"/>
        <v>3.2050453324536785</v>
      </c>
      <c r="EW492" s="109">
        <f t="shared" si="1125"/>
        <v>3.073935678887987E-2</v>
      </c>
      <c r="EX492" s="109">
        <f t="shared" si="1125"/>
        <v>2.1632828780985394</v>
      </c>
      <c r="EY492" s="109">
        <f t="shared" si="1125"/>
        <v>1.3659138800622229E-2</v>
      </c>
      <c r="EZ492" s="109">
        <f t="shared" si="1125"/>
        <v>1.0643188399919525</v>
      </c>
      <c r="FA492" s="109">
        <f t="shared" si="1125"/>
        <v>1.9343628189508757</v>
      </c>
      <c r="FB492" s="109">
        <f t="shared" si="1126"/>
        <v>2.1632828780985394</v>
      </c>
      <c r="FC492" s="109">
        <f t="shared" si="1126"/>
        <v>7.5816621765267586E-2</v>
      </c>
      <c r="FD492" s="109">
        <f t="shared" si="1126"/>
        <v>0.18925480134614214</v>
      </c>
      <c r="FE492" s="109">
        <f t="shared" si="1126"/>
        <v>6.6597974792785772E-2</v>
      </c>
      <c r="FF492" s="109">
        <f t="shared" si="1126"/>
        <v>4.9349104482109843E-2</v>
      </c>
      <c r="FG492" s="109">
        <f t="shared" si="1126"/>
        <v>0.51515849989802809</v>
      </c>
      <c r="FH492" s="109">
        <f t="shared" si="1126"/>
        <v>0.37299318907517132</v>
      </c>
      <c r="FI492" s="109">
        <f t="shared" si="1126"/>
        <v>1.0811242050449139</v>
      </c>
      <c r="FJ492" s="109">
        <f t="shared" si="1126"/>
        <v>1.1556451215124777</v>
      </c>
      <c r="FK492" s="109">
        <f t="shared" si="1126"/>
        <v>3.1741611798777258</v>
      </c>
      <c r="FL492" s="109">
        <f t="shared" si="1127"/>
        <v>0.16225014151017739</v>
      </c>
      <c r="FM492" s="109">
        <f t="shared" si="1127"/>
        <v>2.5397071156928698E-3</v>
      </c>
      <c r="FN492" s="109">
        <f t="shared" si="1127"/>
        <v>7.7969210466942065E-2</v>
      </c>
      <c r="FO492" s="109">
        <f t="shared" si="1127"/>
        <v>6.7414493927260899E-2</v>
      </c>
      <c r="FP492" s="109">
        <f t="shared" si="1127"/>
        <v>0.43381169154968485</v>
      </c>
      <c r="FQ492" s="109">
        <f t="shared" si="1127"/>
        <v>1.1523423058482125</v>
      </c>
      <c r="FR492" s="109">
        <f t="shared" si="1127"/>
        <v>0.82363261518436637</v>
      </c>
      <c r="FS492" s="109">
        <f t="shared" si="1127"/>
        <v>0.89713683222269835</v>
      </c>
      <c r="FT492" s="109">
        <f t="shared" si="1127"/>
        <v>1.4633142203759033</v>
      </c>
      <c r="FU492" s="109">
        <f t="shared" si="1127"/>
        <v>1.1523423058482125</v>
      </c>
      <c r="FV492" s="109">
        <f t="shared" si="1128"/>
        <v>3.8454357439145213</v>
      </c>
      <c r="FW492" s="109">
        <f t="shared" si="1128"/>
        <v>2.1632828780985394</v>
      </c>
      <c r="FX492" s="109">
        <f t="shared" si="1128"/>
        <v>1.1556451215124777</v>
      </c>
      <c r="FY492" s="109">
        <f t="shared" si="1128"/>
        <v>1.984342196442699</v>
      </c>
      <c r="FZ492" s="109">
        <f t="shared" si="1128"/>
        <v>0.75862336272866027</v>
      </c>
      <c r="GA492" s="109">
        <f t="shared" si="1128"/>
        <v>0.15269377196515629</v>
      </c>
      <c r="GB492" s="109">
        <f t="shared" si="1128"/>
        <v>0.41411938310850155</v>
      </c>
      <c r="GC492" s="109">
        <f t="shared" si="1128"/>
        <v>2.6909290970149602</v>
      </c>
      <c r="GD492" s="109">
        <f t="shared" si="1128"/>
        <v>1.1523423058482125</v>
      </c>
      <c r="GE492" s="109">
        <f t="shared" si="1128"/>
        <v>0.51520757506814896</v>
      </c>
      <c r="GF492" s="109">
        <f t="shared" si="1129"/>
        <v>4.9059297693571162</v>
      </c>
      <c r="GG492" s="109">
        <f t="shared" si="1129"/>
        <v>1.1556451215124777</v>
      </c>
      <c r="GH492" s="109">
        <f t="shared" si="1129"/>
        <v>1.1556451215124777</v>
      </c>
      <c r="GI492" s="109">
        <f t="shared" si="1129"/>
        <v>1.1556451215124777</v>
      </c>
      <c r="GJ492" s="109">
        <f t="shared" si="1129"/>
        <v>1.1556451215124777</v>
      </c>
      <c r="GK492" s="109">
        <f t="shared" si="1129"/>
        <v>8.81964267819456E-2</v>
      </c>
      <c r="GL492" s="109">
        <f t="shared" si="1129"/>
        <v>2.1525291214153638E-2</v>
      </c>
      <c r="GM492" s="109">
        <f t="shared" si="1129"/>
        <v>9.4501850663366443E-3</v>
      </c>
      <c r="GN492" s="109">
        <f t="shared" si="1129"/>
        <v>3.5823919930361985E-2</v>
      </c>
      <c r="GO492" s="109">
        <f t="shared" si="1129"/>
        <v>4.3167070959117737</v>
      </c>
      <c r="GP492" s="109">
        <f t="shared" si="1130"/>
        <v>2.1632828780985394</v>
      </c>
      <c r="GQ492" s="109">
        <f t="shared" si="1130"/>
        <v>2.4138354012346626</v>
      </c>
      <c r="GR492" s="109">
        <f t="shared" si="1130"/>
        <v>9.4842021146355013E-3</v>
      </c>
      <c r="GS492" s="109">
        <f t="shared" si="1130"/>
        <v>2.6839339605642878</v>
      </c>
      <c r="GT492" s="109">
        <f t="shared" si="1130"/>
        <v>2.1632828780985394</v>
      </c>
      <c r="GU492" s="109">
        <f t="shared" si="1130"/>
        <v>0.87332257878319119</v>
      </c>
      <c r="GV492" s="109">
        <f t="shared" si="1130"/>
        <v>6.7414493927260899E-2</v>
      </c>
      <c r="GW492" s="109">
        <f t="shared" si="1130"/>
        <v>1.1556451215124777</v>
      </c>
      <c r="GX492" s="109">
        <f t="shared" si="1130"/>
        <v>0.36078410512213249</v>
      </c>
      <c r="GY492" s="109">
        <f t="shared" si="1130"/>
        <v>0.22802297648095751</v>
      </c>
      <c r="GZ492" s="109">
        <f t="shared" si="1131"/>
        <v>0.60815823004468417</v>
      </c>
      <c r="HA492" s="109">
        <f t="shared" si="1131"/>
        <v>1.1556451215124777</v>
      </c>
      <c r="HB492" s="109">
        <f t="shared" si="1131"/>
        <v>6.7414493927260899E-2</v>
      </c>
      <c r="HC492" s="109">
        <f t="shared" si="1131"/>
        <v>5.9844222310102758E-2</v>
      </c>
      <c r="HD492" s="109">
        <f t="shared" si="1131"/>
        <v>0.53407135295405972</v>
      </c>
      <c r="HE492" s="109">
        <f t="shared" si="1131"/>
        <v>5.1817853769225364</v>
      </c>
      <c r="HF492" s="109">
        <f t="shared" si="1131"/>
        <v>0.69180315827632166</v>
      </c>
      <c r="HG492" s="109">
        <f t="shared" si="1131"/>
        <v>7.4702350420432391E-3</v>
      </c>
      <c r="HH492" s="109">
        <f t="shared" si="1131"/>
        <v>6.5503879679065624E-2</v>
      </c>
      <c r="HI492" s="109">
        <f t="shared" si="1131"/>
        <v>0.37393512451387162</v>
      </c>
      <c r="HJ492" s="109">
        <f t="shared" si="1132"/>
        <v>6.7414493927260899E-2</v>
      </c>
      <c r="HK492" s="109">
        <f t="shared" si="1132"/>
        <v>1.1556451215124777</v>
      </c>
      <c r="HL492" s="109">
        <f t="shared" si="1132"/>
        <v>4.2498676114355396</v>
      </c>
      <c r="HM492" s="109">
        <f t="shared" si="1132"/>
        <v>1.1556451215124777</v>
      </c>
      <c r="HN492" s="109">
        <f t="shared" si="1132"/>
        <v>3.1741611798777258</v>
      </c>
      <c r="HO492" s="109">
        <f t="shared" si="1132"/>
        <v>10.239548044880198</v>
      </c>
      <c r="HP492" s="109">
        <f t="shared" si="1132"/>
        <v>2.1317323594507182E-2</v>
      </c>
      <c r="HQ492" s="109">
        <f t="shared" si="1132"/>
        <v>0.21055875987886197</v>
      </c>
      <c r="HR492" s="109"/>
      <c r="HS492" s="109"/>
      <c r="HT492" s="109"/>
      <c r="HU492" s="109"/>
      <c r="HV492" s="109"/>
      <c r="HW492" s="109"/>
      <c r="HX492" s="109"/>
      <c r="HY492" s="109"/>
      <c r="HZ492" s="109"/>
      <c r="IA492" s="109"/>
      <c r="IB492" s="109"/>
      <c r="IC492" s="109"/>
      <c r="ID492" s="109"/>
      <c r="IE492" s="109"/>
      <c r="IF492" s="109"/>
      <c r="IG492" s="109"/>
      <c r="IH492" s="109"/>
      <c r="II492" s="109"/>
      <c r="IJ492" s="109"/>
      <c r="IK492" s="109"/>
      <c r="IL492" s="109"/>
      <c r="IM492" s="109"/>
      <c r="IN492" s="109"/>
      <c r="IO492" s="109"/>
      <c r="IP492" s="109"/>
      <c r="IQ492" s="109"/>
      <c r="IR492" s="109"/>
      <c r="IS492" s="109"/>
      <c r="IT492" s="109"/>
      <c r="IU492" s="109"/>
      <c r="IV492" s="109"/>
      <c r="IW492" s="109"/>
      <c r="IX492" s="109"/>
      <c r="IY492" s="109"/>
      <c r="IZ492" s="109"/>
      <c r="JA492" s="109"/>
      <c r="JB492" s="109"/>
      <c r="JC492" s="109"/>
      <c r="JD492" s="109"/>
      <c r="JE492" s="109"/>
      <c r="JF492" s="109"/>
      <c r="JG492" s="109"/>
      <c r="JH492" s="109"/>
      <c r="JI492" s="109"/>
      <c r="JJ492" s="109"/>
      <c r="JK492" s="109"/>
      <c r="JL492" s="109"/>
      <c r="JM492" s="109"/>
      <c r="JN492" s="109"/>
      <c r="JO492" s="109"/>
      <c r="JP492" s="109" t="str">
        <f t="shared" si="1044"/>
        <v>Water Pollution_Beta-agonists_Freshwater_Health_N/A for WP Interim Methodology</v>
      </c>
    </row>
    <row r="493" spans="2:276">
      <c r="B493" s="112" t="s">
        <v>9</v>
      </c>
      <c r="C493" s="112" t="s">
        <v>526</v>
      </c>
      <c r="D493" s="112" t="s">
        <v>396</v>
      </c>
      <c r="E493" s="112" t="s">
        <v>395</v>
      </c>
      <c r="F493" s="112" t="s">
        <v>390</v>
      </c>
      <c r="G493" s="112" t="s">
        <v>391</v>
      </c>
      <c r="H493" s="109">
        <f t="shared" si="1111"/>
        <v>2.7571549752167166E-7</v>
      </c>
      <c r="I493" s="109">
        <f t="shared" si="1111"/>
        <v>1.4266507692219517E-6</v>
      </c>
      <c r="J493" s="109">
        <f t="shared" si="1111"/>
        <v>1.2106729855437543E-5</v>
      </c>
      <c r="K493" s="109">
        <f t="shared" si="1111"/>
        <v>1.3005705443545963E-6</v>
      </c>
      <c r="L493" s="109">
        <f t="shared" si="1111"/>
        <v>3.2988173317282682E-5</v>
      </c>
      <c r="M493" s="109">
        <f t="shared" si="1111"/>
        <v>1.3764059886301705E-5</v>
      </c>
      <c r="N493" s="109">
        <f t="shared" si="1111"/>
        <v>7.4958200376232282E-6</v>
      </c>
      <c r="O493" s="109">
        <f t="shared" si="1111"/>
        <v>9.0901388357624745E-6</v>
      </c>
      <c r="P493" s="109">
        <f t="shared" si="1111"/>
        <v>2.781591167485543E-6</v>
      </c>
      <c r="Q493" s="109">
        <f t="shared" si="1111"/>
        <v>7.4958200376232282E-6</v>
      </c>
      <c r="R493" s="109">
        <f t="shared" si="1112"/>
        <v>2.094986591178832E-6</v>
      </c>
      <c r="S493" s="109">
        <f t="shared" si="1112"/>
        <v>9.1936240379048679E-5</v>
      </c>
      <c r="T493" s="109">
        <f t="shared" si="1112"/>
        <v>5.1533892100765433E-7</v>
      </c>
      <c r="U493" s="109">
        <f t="shared" si="1112"/>
        <v>7.4958200376232282E-6</v>
      </c>
      <c r="V493" s="109">
        <f t="shared" si="1112"/>
        <v>1.3937766581089423E-5</v>
      </c>
      <c r="W493" s="109">
        <f t="shared" si="1112"/>
        <v>5.0843029070218523E-5</v>
      </c>
      <c r="X493" s="109">
        <f t="shared" si="1112"/>
        <v>7.4958200376232282E-6</v>
      </c>
      <c r="Y493" s="109">
        <f t="shared" si="1112"/>
        <v>5.044042265513483E-6</v>
      </c>
      <c r="Z493" s="109">
        <f t="shared" si="1112"/>
        <v>1.0105422155456289E-4</v>
      </c>
      <c r="AA493" s="109">
        <f t="shared" si="1112"/>
        <v>8.7252088587405082E-7</v>
      </c>
      <c r="AB493" s="109">
        <f t="shared" si="1113"/>
        <v>4.1067577021600292E-5</v>
      </c>
      <c r="AC493" s="109">
        <f t="shared" si="1113"/>
        <v>8.4036835098472192E-6</v>
      </c>
      <c r="AD493" s="109">
        <f t="shared" si="1113"/>
        <v>2.8124916713795594E-7</v>
      </c>
      <c r="AE493" s="109">
        <f t="shared" si="1113"/>
        <v>1.7677720005987222E-5</v>
      </c>
      <c r="AF493" s="109">
        <f t="shared" si="1113"/>
        <v>6.6492853516832989E-6</v>
      </c>
      <c r="AG493" s="109">
        <f t="shared" si="1113"/>
        <v>7.4066583169096704E-5</v>
      </c>
      <c r="AH493" s="109">
        <f t="shared" si="1113"/>
        <v>1.195775349689781E-5</v>
      </c>
      <c r="AI493" s="109">
        <f t="shared" si="1113"/>
        <v>7.4958200376232282E-6</v>
      </c>
      <c r="AJ493" s="109">
        <f t="shared" si="1113"/>
        <v>3.9853970182935521E-5</v>
      </c>
      <c r="AK493" s="109">
        <f t="shared" si="1113"/>
        <v>4.1846304405206983E-6</v>
      </c>
      <c r="AL493" s="109">
        <f t="shared" si="1114"/>
        <v>3.4490166572987042E-5</v>
      </c>
      <c r="AM493" s="109">
        <f t="shared" si="1114"/>
        <v>2.61183564748137E-5</v>
      </c>
      <c r="AN493" s="109">
        <f t="shared" si="1114"/>
        <v>2.7107116123691788E-5</v>
      </c>
      <c r="AO493" s="109">
        <f t="shared" si="1114"/>
        <v>6.2988519240276451E-6</v>
      </c>
      <c r="AP493" s="109">
        <f t="shared" si="1114"/>
        <v>4.0086156224438824E-5</v>
      </c>
      <c r="AQ493" s="109">
        <f t="shared" si="1114"/>
        <v>4.2348025402956763E-6</v>
      </c>
      <c r="AR493" s="109">
        <f t="shared" si="1114"/>
        <v>7.4958200376232282E-6</v>
      </c>
      <c r="AS493" s="109">
        <f t="shared" si="1114"/>
        <v>2.7293765789762707E-6</v>
      </c>
      <c r="AT493" s="109">
        <f t="shared" si="1114"/>
        <v>9.4548594283462193E-6</v>
      </c>
      <c r="AU493" s="109">
        <f t="shared" si="1114"/>
        <v>3.2988173317282682E-5</v>
      </c>
      <c r="AV493" s="109">
        <f t="shared" si="1115"/>
        <v>6.248830425109307E-6</v>
      </c>
      <c r="AW493" s="109">
        <f t="shared" si="1115"/>
        <v>1.2018987800104896E-4</v>
      </c>
      <c r="AX493" s="109">
        <f t="shared" si="1115"/>
        <v>5.2633839248737238E-6</v>
      </c>
      <c r="AY493" s="109">
        <f t="shared" si="1115"/>
        <v>2.7107116123691788E-5</v>
      </c>
      <c r="AZ493" s="109">
        <f t="shared" si="1115"/>
        <v>9.146431235595202E-5</v>
      </c>
      <c r="BA493" s="109">
        <f t="shared" si="1115"/>
        <v>6.1076567866670485E-5</v>
      </c>
      <c r="BB493" s="109">
        <f t="shared" si="1115"/>
        <v>1.9919377923124614E-6</v>
      </c>
      <c r="BC493" s="109">
        <f t="shared" si="1115"/>
        <v>4.7112112467086011E-5</v>
      </c>
      <c r="BD493" s="109">
        <f t="shared" si="1115"/>
        <v>1.1548618504375169E-6</v>
      </c>
      <c r="BE493" s="109">
        <f t="shared" si="1115"/>
        <v>3.3495751895867755E-6</v>
      </c>
      <c r="BF493" s="109">
        <f t="shared" si="1116"/>
        <v>7.4958200376232282E-6</v>
      </c>
      <c r="BG493" s="109">
        <f t="shared" si="1116"/>
        <v>1.6965759903433711E-5</v>
      </c>
      <c r="BH493" s="109">
        <f t="shared" si="1116"/>
        <v>9.9539341340278129E-5</v>
      </c>
      <c r="BI493" s="109">
        <f t="shared" si="1116"/>
        <v>9.1771478691898155E-6</v>
      </c>
      <c r="BJ493" s="109">
        <f t="shared" si="1116"/>
        <v>1.4683959673420809E-6</v>
      </c>
      <c r="BK493" s="109">
        <f t="shared" si="1116"/>
        <v>7.4958200376232282E-6</v>
      </c>
      <c r="BL493" s="109">
        <f t="shared" si="1116"/>
        <v>1.233295882066013E-5</v>
      </c>
      <c r="BM493" s="109">
        <f t="shared" si="1116"/>
        <v>5.7220248856923977E-6</v>
      </c>
      <c r="BN493" s="109">
        <f t="shared" si="1116"/>
        <v>1.900487237333577E-5</v>
      </c>
      <c r="BO493" s="109">
        <f t="shared" si="1116"/>
        <v>4.4063814314692808E-6</v>
      </c>
      <c r="BP493" s="109">
        <f t="shared" si="1117"/>
        <v>2.3076186315229667E-5</v>
      </c>
      <c r="BQ493" s="109">
        <f t="shared" si="1117"/>
        <v>3.544244834325841E-7</v>
      </c>
      <c r="BR493" s="109">
        <f t="shared" si="1117"/>
        <v>2.4133214172886442E-6</v>
      </c>
      <c r="BS493" s="109">
        <f t="shared" si="1117"/>
        <v>2.7107116123691788E-5</v>
      </c>
      <c r="BT493" s="109">
        <f t="shared" si="1117"/>
        <v>2.7418169785535134E-7</v>
      </c>
      <c r="BU493" s="109">
        <f t="shared" si="1117"/>
        <v>1.6965759903433711E-5</v>
      </c>
      <c r="BV493" s="109">
        <f t="shared" si="1117"/>
        <v>1.3005705443545963E-6</v>
      </c>
      <c r="BW493" s="109">
        <f t="shared" si="1117"/>
        <v>1.2387903391025864E-5</v>
      </c>
      <c r="BX493" s="109">
        <f t="shared" si="1117"/>
        <v>3.1564736478516889E-5</v>
      </c>
      <c r="BY493" s="109">
        <f t="shared" si="1117"/>
        <v>1.3005705443545963E-6</v>
      </c>
      <c r="BZ493" s="109">
        <f t="shared" si="1118"/>
        <v>1.1054459502631916E-5</v>
      </c>
      <c r="CA493" s="109">
        <f t="shared" si="1118"/>
        <v>2.7107116123691788E-5</v>
      </c>
      <c r="CB493" s="109">
        <f t="shared" si="1118"/>
        <v>2.4528776489713072E-6</v>
      </c>
      <c r="CC493" s="109">
        <f t="shared" si="1118"/>
        <v>2.9729460631871374E-5</v>
      </c>
      <c r="CD493" s="109">
        <f t="shared" si="1118"/>
        <v>8.9071595059964968E-5</v>
      </c>
      <c r="CE493" s="109">
        <f t="shared" si="1118"/>
        <v>3.2988173317282682E-5</v>
      </c>
      <c r="CF493" s="109">
        <f t="shared" si="1118"/>
        <v>6.0974812699757466E-6</v>
      </c>
      <c r="CG493" s="109">
        <f t="shared" si="1118"/>
        <v>2.9155049919690271E-7</v>
      </c>
      <c r="CH493" s="109">
        <f t="shared" si="1118"/>
        <v>7.4958200376232282E-6</v>
      </c>
      <c r="CI493" s="109">
        <f t="shared" si="1118"/>
        <v>3.9853970182935521E-5</v>
      </c>
      <c r="CJ493" s="109">
        <f t="shared" si="1119"/>
        <v>3.1619875822338074E-6</v>
      </c>
      <c r="CK493" s="109">
        <f t="shared" si="1119"/>
        <v>6.5860484028221417E-5</v>
      </c>
      <c r="CL493" s="109">
        <f t="shared" si="1119"/>
        <v>2.0231413287123184E-6</v>
      </c>
      <c r="CM493" s="109">
        <f t="shared" si="1119"/>
        <v>1.0646649075241909E-5</v>
      </c>
      <c r="CN493" s="109">
        <f t="shared" si="1119"/>
        <v>1.7786846926134096E-6</v>
      </c>
      <c r="CO493" s="109">
        <f t="shared" si="1119"/>
        <v>4.7293682006999065E-6</v>
      </c>
      <c r="CP493" s="109">
        <f t="shared" si="1119"/>
        <v>3.9853970182935521E-5</v>
      </c>
      <c r="CQ493" s="109">
        <f t="shared" si="1119"/>
        <v>1.9192870205650155E-5</v>
      </c>
      <c r="CR493" s="109">
        <f t="shared" si="1119"/>
        <v>8.7946236485108829E-7</v>
      </c>
      <c r="CS493" s="109">
        <f t="shared" si="1119"/>
        <v>2.9254280528562573E-5</v>
      </c>
      <c r="CT493" s="109">
        <f t="shared" si="1120"/>
        <v>6.8929632676781623E-6</v>
      </c>
      <c r="CU493" s="109">
        <f t="shared" si="1120"/>
        <v>5.6261747256725824E-6</v>
      </c>
      <c r="CV493" s="109">
        <f t="shared" si="1120"/>
        <v>7.0443666498834658E-6</v>
      </c>
      <c r="CW493" s="109">
        <f t="shared" si="1120"/>
        <v>4.410147340836615E-6</v>
      </c>
      <c r="CX493" s="109">
        <f t="shared" si="1120"/>
        <v>3.2988173317282682E-5</v>
      </c>
      <c r="CY493" s="109">
        <f t="shared" si="1120"/>
        <v>5.0977970222918767E-5</v>
      </c>
      <c r="CZ493" s="109">
        <f t="shared" si="1120"/>
        <v>1.2522920056829878E-5</v>
      </c>
      <c r="DA493" s="109">
        <f t="shared" si="1120"/>
        <v>7.4958200376232282E-6</v>
      </c>
      <c r="DB493" s="109">
        <f t="shared" si="1120"/>
        <v>2.5985634622173056E-5</v>
      </c>
      <c r="DC493" s="109">
        <f t="shared" si="1120"/>
        <v>3.9454085104927031E-5</v>
      </c>
      <c r="DD493" s="109">
        <f t="shared" si="1121"/>
        <v>1.1808992607919117E-6</v>
      </c>
      <c r="DE493" s="109">
        <f t="shared" si="1121"/>
        <v>4.029759949055032E-6</v>
      </c>
      <c r="DF493" s="109">
        <f t="shared" si="1121"/>
        <v>3.9853970182935521E-5</v>
      </c>
      <c r="DG493" s="109">
        <f t="shared" si="1121"/>
        <v>1.5374461005890714E-5</v>
      </c>
      <c r="DH493" s="109">
        <f t="shared" si="1121"/>
        <v>1.5741713741893539E-4</v>
      </c>
      <c r="DI493" s="109">
        <f t="shared" si="1121"/>
        <v>1.6965759903433711E-5</v>
      </c>
      <c r="DJ493" s="109">
        <f t="shared" si="1121"/>
        <v>1.3937766581089423E-5</v>
      </c>
      <c r="DK493" s="109">
        <f t="shared" si="1121"/>
        <v>1.1725389768853254E-5</v>
      </c>
      <c r="DL493" s="109">
        <f t="shared" si="1121"/>
        <v>2.4143305340834525E-5</v>
      </c>
      <c r="DM493" s="109">
        <f t="shared" si="1121"/>
        <v>4.027405075732335E-6</v>
      </c>
      <c r="DN493" s="109">
        <f t="shared" si="1122"/>
        <v>1.3937766581089423E-5</v>
      </c>
      <c r="DO493" s="109">
        <f t="shared" si="1122"/>
        <v>2.7826274598078369E-7</v>
      </c>
      <c r="DP493" s="109">
        <f t="shared" si="1122"/>
        <v>3.3736294378979203E-6</v>
      </c>
      <c r="DQ493" s="109">
        <f t="shared" si="1122"/>
        <v>2.3985030517293002E-6</v>
      </c>
      <c r="DR493" s="109">
        <f t="shared" si="1122"/>
        <v>3.2988173317282682E-5</v>
      </c>
      <c r="DS493" s="109">
        <f t="shared" si="1122"/>
        <v>3.7854753297137755E-5</v>
      </c>
      <c r="DT493" s="109">
        <f t="shared" si="1122"/>
        <v>3.2988173317282682E-5</v>
      </c>
      <c r="DU493" s="109">
        <f t="shared" si="1122"/>
        <v>3.9853970182935521E-5</v>
      </c>
      <c r="DV493" s="109">
        <f t="shared" si="1122"/>
        <v>3.285965138740754E-6</v>
      </c>
      <c r="DW493" s="109">
        <f t="shared" si="1122"/>
        <v>5.0308665074142568E-6</v>
      </c>
      <c r="DX493" s="109">
        <f t="shared" si="1123"/>
        <v>7.8621188353923785E-5</v>
      </c>
      <c r="DY493" s="109">
        <f t="shared" si="1123"/>
        <v>1.8250998281820455E-5</v>
      </c>
      <c r="DZ493" s="109">
        <f t="shared" si="1123"/>
        <v>2.7624916087970579E-7</v>
      </c>
      <c r="EA493" s="109">
        <f t="shared" si="1123"/>
        <v>1.3937766581089423E-5</v>
      </c>
      <c r="EB493" s="109">
        <f t="shared" si="1123"/>
        <v>3.9853970182935521E-5</v>
      </c>
      <c r="EC493" s="109">
        <f t="shared" si="1123"/>
        <v>8.8142567890201699E-6</v>
      </c>
      <c r="ED493" s="109">
        <f t="shared" si="1123"/>
        <v>2.7107116123691788E-5</v>
      </c>
      <c r="EE493" s="109">
        <f t="shared" si="1123"/>
        <v>1.0683178727711578E-5</v>
      </c>
      <c r="EF493" s="109">
        <f t="shared" si="1123"/>
        <v>3.9853970182935521E-5</v>
      </c>
      <c r="EG493" s="109">
        <f t="shared" si="1123"/>
        <v>8.1148463143114632E-6</v>
      </c>
      <c r="EH493" s="109">
        <f t="shared" si="1124"/>
        <v>3.2988173317282682E-5</v>
      </c>
      <c r="EI493" s="109">
        <f t="shared" si="1124"/>
        <v>1.6380725932529243E-6</v>
      </c>
      <c r="EJ493" s="109">
        <f t="shared" si="1124"/>
        <v>1.6965759903433711E-5</v>
      </c>
      <c r="EK493" s="109">
        <f t="shared" si="1124"/>
        <v>1.3145197655605811E-5</v>
      </c>
      <c r="EL493" s="109">
        <f t="shared" si="1124"/>
        <v>2.2202216513613563E-6</v>
      </c>
      <c r="EM493" s="109">
        <f t="shared" si="1124"/>
        <v>3.5421986160687662E-5</v>
      </c>
      <c r="EN493" s="109">
        <f t="shared" si="1124"/>
        <v>2.4467565773833704E-6</v>
      </c>
      <c r="EO493" s="109">
        <f t="shared" si="1124"/>
        <v>3.9853970182935521E-5</v>
      </c>
      <c r="EP493" s="109">
        <f t="shared" si="1124"/>
        <v>2.7909369180899406E-7</v>
      </c>
      <c r="EQ493" s="109">
        <f t="shared" si="1124"/>
        <v>4.3982765936207037E-5</v>
      </c>
      <c r="ER493" s="109">
        <f t="shared" si="1125"/>
        <v>1.3005705443545963E-6</v>
      </c>
      <c r="ES493" s="109">
        <f t="shared" si="1125"/>
        <v>1.0625209667561099E-6</v>
      </c>
      <c r="ET493" s="109">
        <f t="shared" si="1125"/>
        <v>1.4180690214919834E-6</v>
      </c>
      <c r="EU493" s="109">
        <f t="shared" si="1125"/>
        <v>1.7438896662691303E-5</v>
      </c>
      <c r="EV493" s="109">
        <f t="shared" si="1125"/>
        <v>6.5819263094068654E-5</v>
      </c>
      <c r="EW493" s="109">
        <f t="shared" si="1125"/>
        <v>7.6925378538257868E-5</v>
      </c>
      <c r="EX493" s="109">
        <f t="shared" si="1125"/>
        <v>3.9853970182935521E-5</v>
      </c>
      <c r="EY493" s="109">
        <f t="shared" si="1125"/>
        <v>6.3626396993468956E-6</v>
      </c>
      <c r="EZ493" s="109">
        <f t="shared" si="1125"/>
        <v>1.5963008205913328E-6</v>
      </c>
      <c r="FA493" s="109">
        <f t="shared" si="1125"/>
        <v>1.4244117734910455E-5</v>
      </c>
      <c r="FB493" s="109">
        <f t="shared" si="1126"/>
        <v>3.9853970182935521E-5</v>
      </c>
      <c r="FC493" s="109">
        <f t="shared" si="1126"/>
        <v>2.9465741537257014E-6</v>
      </c>
      <c r="FD493" s="109">
        <f t="shared" si="1126"/>
        <v>2.6332320433028561E-6</v>
      </c>
      <c r="FE493" s="109">
        <f t="shared" si="1126"/>
        <v>9.9163120496532591E-6</v>
      </c>
      <c r="FF493" s="109">
        <f t="shared" si="1126"/>
        <v>3.3162773350615363E-5</v>
      </c>
      <c r="FG493" s="109">
        <f t="shared" si="1126"/>
        <v>8.6052823984816537E-6</v>
      </c>
      <c r="FH493" s="109">
        <f t="shared" si="1126"/>
        <v>5.8967552490821457E-5</v>
      </c>
      <c r="FI493" s="109">
        <f t="shared" si="1126"/>
        <v>3.0224957810434007E-5</v>
      </c>
      <c r="FJ493" s="109">
        <f t="shared" si="1126"/>
        <v>7.4958200376232282E-6</v>
      </c>
      <c r="FK493" s="109">
        <f t="shared" si="1126"/>
        <v>1.3937766581089423E-5</v>
      </c>
      <c r="FL493" s="109">
        <f t="shared" si="1127"/>
        <v>5.8578275875670084E-6</v>
      </c>
      <c r="FM493" s="109">
        <f t="shared" si="1127"/>
        <v>7.8466551804895251E-6</v>
      </c>
      <c r="FN493" s="109">
        <f t="shared" si="1127"/>
        <v>5.8842628804579066E-6</v>
      </c>
      <c r="FO493" s="109">
        <f t="shared" si="1127"/>
        <v>1.3005705443545963E-6</v>
      </c>
      <c r="FP493" s="109">
        <f t="shared" si="1127"/>
        <v>3.2988173317282682E-5</v>
      </c>
      <c r="FQ493" s="109">
        <f t="shared" si="1127"/>
        <v>2.7107116123691788E-5</v>
      </c>
      <c r="FR493" s="109">
        <f t="shared" si="1127"/>
        <v>7.7652677469522604E-6</v>
      </c>
      <c r="FS493" s="109">
        <f t="shared" si="1127"/>
        <v>8.3080239033643421E-5</v>
      </c>
      <c r="FT493" s="109">
        <f t="shared" si="1127"/>
        <v>6.4950677181222284E-6</v>
      </c>
      <c r="FU493" s="109">
        <f t="shared" si="1127"/>
        <v>2.7107116123691788E-5</v>
      </c>
      <c r="FV493" s="109">
        <f t="shared" si="1128"/>
        <v>1.9165419573041231E-5</v>
      </c>
      <c r="FW493" s="109">
        <f t="shared" si="1128"/>
        <v>3.9853970182935521E-5</v>
      </c>
      <c r="FX493" s="109">
        <f t="shared" si="1128"/>
        <v>7.4958200376232282E-6</v>
      </c>
      <c r="FY493" s="109">
        <f t="shared" si="1128"/>
        <v>7.9909139003338364E-5</v>
      </c>
      <c r="FZ493" s="109">
        <f t="shared" si="1128"/>
        <v>1.9958370801291142E-5</v>
      </c>
      <c r="GA493" s="109">
        <f t="shared" si="1128"/>
        <v>7.4420407512884659E-7</v>
      </c>
      <c r="GB493" s="109">
        <f t="shared" si="1128"/>
        <v>1.2084900056182712E-6</v>
      </c>
      <c r="GC493" s="109">
        <f t="shared" si="1128"/>
        <v>1.5535153376625958E-5</v>
      </c>
      <c r="GD493" s="109">
        <f t="shared" si="1128"/>
        <v>2.7107116123691788E-5</v>
      </c>
      <c r="GE493" s="109">
        <f t="shared" si="1128"/>
        <v>3.0637160776934977E-5</v>
      </c>
      <c r="GF493" s="109">
        <f t="shared" si="1129"/>
        <v>3.2579502282583013E-5</v>
      </c>
      <c r="GG493" s="109">
        <f t="shared" si="1129"/>
        <v>7.4958200376232282E-6</v>
      </c>
      <c r="GH493" s="109">
        <f t="shared" si="1129"/>
        <v>7.4958200376232282E-6</v>
      </c>
      <c r="GI493" s="109">
        <f t="shared" si="1129"/>
        <v>7.4958200376232282E-6</v>
      </c>
      <c r="GJ493" s="109">
        <f t="shared" si="1129"/>
        <v>7.4958200376232282E-6</v>
      </c>
      <c r="GK493" s="109">
        <f t="shared" si="1129"/>
        <v>1.1323346724796228E-6</v>
      </c>
      <c r="GL493" s="109">
        <f t="shared" si="1129"/>
        <v>3.7537480116893403E-6</v>
      </c>
      <c r="GM493" s="109">
        <f t="shared" si="1129"/>
        <v>7.7963930742985551E-6</v>
      </c>
      <c r="GN493" s="109">
        <f t="shared" si="1129"/>
        <v>1.0471780681553908E-4</v>
      </c>
      <c r="GO493" s="109">
        <f t="shared" si="1129"/>
        <v>5.767649090888455E-6</v>
      </c>
      <c r="GP493" s="109">
        <f t="shared" si="1130"/>
        <v>3.9853970182935521E-5</v>
      </c>
      <c r="GQ493" s="109">
        <f t="shared" si="1130"/>
        <v>5.9572970135284941E-6</v>
      </c>
      <c r="GR493" s="109">
        <f t="shared" si="1130"/>
        <v>6.9847806840469886E-6</v>
      </c>
      <c r="GS493" s="109">
        <f t="shared" si="1130"/>
        <v>4.6784703913679872E-5</v>
      </c>
      <c r="GT493" s="109">
        <f t="shared" si="1130"/>
        <v>3.9853970182935521E-5</v>
      </c>
      <c r="GU493" s="109">
        <f t="shared" si="1130"/>
        <v>1.5525507172455764E-4</v>
      </c>
      <c r="GV493" s="109">
        <f t="shared" si="1130"/>
        <v>1.3005705443545963E-6</v>
      </c>
      <c r="GW493" s="109">
        <f t="shared" si="1130"/>
        <v>7.4958200376232282E-6</v>
      </c>
      <c r="GX493" s="109">
        <f t="shared" si="1130"/>
        <v>8.3399263194074057E-6</v>
      </c>
      <c r="GY493" s="109">
        <f t="shared" si="1130"/>
        <v>5.9204206964319459E-6</v>
      </c>
      <c r="GZ493" s="109">
        <f t="shared" si="1131"/>
        <v>3.1128902217902732E-7</v>
      </c>
      <c r="HA493" s="109">
        <f t="shared" si="1131"/>
        <v>7.4958200376232282E-6</v>
      </c>
      <c r="HB493" s="109">
        <f t="shared" si="1131"/>
        <v>1.3005705443545963E-6</v>
      </c>
      <c r="HC493" s="109">
        <f t="shared" si="1131"/>
        <v>2.7773416064865951E-7</v>
      </c>
      <c r="HD493" s="109">
        <f t="shared" si="1131"/>
        <v>9.226835143583596E-6</v>
      </c>
      <c r="HE493" s="109">
        <f t="shared" si="1131"/>
        <v>2.1899798525382907E-5</v>
      </c>
      <c r="HF493" s="109">
        <f t="shared" si="1131"/>
        <v>1.0426808897029247E-5</v>
      </c>
      <c r="HG493" s="109">
        <f t="shared" si="1131"/>
        <v>2.0684697490049079E-5</v>
      </c>
      <c r="HH493" s="109">
        <f t="shared" si="1131"/>
        <v>3.7974702678091052E-6</v>
      </c>
      <c r="HI493" s="109">
        <f t="shared" si="1131"/>
        <v>2.7561763910618801E-7</v>
      </c>
      <c r="HJ493" s="109">
        <f t="shared" si="1132"/>
        <v>1.3005705443545963E-6</v>
      </c>
      <c r="HK493" s="109">
        <f t="shared" si="1132"/>
        <v>7.4958200376232282E-6</v>
      </c>
      <c r="HL493" s="109">
        <f t="shared" si="1132"/>
        <v>2.7948885517180023E-5</v>
      </c>
      <c r="HM493" s="109">
        <f t="shared" si="1132"/>
        <v>7.4958200376232282E-6</v>
      </c>
      <c r="HN493" s="109">
        <f t="shared" si="1132"/>
        <v>1.3937766581089423E-5</v>
      </c>
      <c r="HO493" s="109">
        <f t="shared" si="1132"/>
        <v>1.247126060626661E-5</v>
      </c>
      <c r="HP493" s="109">
        <f t="shared" si="1132"/>
        <v>5.6794241387544974E-6</v>
      </c>
      <c r="HQ493" s="109">
        <f t="shared" si="1132"/>
        <v>4.3923006520986712E-5</v>
      </c>
      <c r="HR493" s="109"/>
      <c r="HS493" s="109"/>
      <c r="HT493" s="109"/>
      <c r="HU493" s="109"/>
      <c r="HV493" s="109"/>
      <c r="HW493" s="109"/>
      <c r="HX493" s="109"/>
      <c r="HY493" s="109"/>
      <c r="HZ493" s="109"/>
      <c r="IA493" s="109"/>
      <c r="IB493" s="109"/>
      <c r="IC493" s="109"/>
      <c r="ID493" s="109"/>
      <c r="IE493" s="109"/>
      <c r="IF493" s="109"/>
      <c r="IG493" s="109"/>
      <c r="IH493" s="109"/>
      <c r="II493" s="109"/>
      <c r="IJ493" s="109"/>
      <c r="IK493" s="109"/>
      <c r="IL493" s="109"/>
      <c r="IM493" s="109"/>
      <c r="IN493" s="109"/>
      <c r="IO493" s="109"/>
      <c r="IP493" s="109"/>
      <c r="IQ493" s="109"/>
      <c r="IR493" s="109"/>
      <c r="IS493" s="109"/>
      <c r="IT493" s="109"/>
      <c r="IU493" s="109"/>
      <c r="IV493" s="109"/>
      <c r="IW493" s="109"/>
      <c r="IX493" s="109"/>
      <c r="IY493" s="109"/>
      <c r="IZ493" s="109"/>
      <c r="JA493" s="109"/>
      <c r="JB493" s="109"/>
      <c r="JC493" s="109"/>
      <c r="JD493" s="109"/>
      <c r="JE493" s="109"/>
      <c r="JF493" s="109"/>
      <c r="JG493" s="109"/>
      <c r="JH493" s="109"/>
      <c r="JI493" s="109"/>
      <c r="JJ493" s="109"/>
      <c r="JK493" s="109"/>
      <c r="JL493" s="109"/>
      <c r="JM493" s="109"/>
      <c r="JN493" s="109"/>
      <c r="JO493" s="109"/>
      <c r="JP493" s="109" t="str">
        <f t="shared" si="1044"/>
        <v>Water Pollution_Beta-agonists_Seawater_Health_N/A for WP Interim Methodology</v>
      </c>
    </row>
    <row r="494" spans="2:276">
      <c r="B494" s="112" t="s">
        <v>9</v>
      </c>
      <c r="C494" s="112" t="s">
        <v>526</v>
      </c>
      <c r="D494" s="112" t="s">
        <v>384</v>
      </c>
      <c r="E494" s="112" t="s">
        <v>395</v>
      </c>
      <c r="F494" s="112" t="s">
        <v>390</v>
      </c>
      <c r="G494" s="112" t="s">
        <v>391</v>
      </c>
      <c r="H494" s="109">
        <f t="shared" si="1111"/>
        <v>5.4138874951763603</v>
      </c>
      <c r="I494" s="109">
        <f t="shared" si="1111"/>
        <v>6.5548177882087527E-2</v>
      </c>
      <c r="J494" s="109">
        <f t="shared" si="1111"/>
        <v>1.4101427113970326</v>
      </c>
      <c r="K494" s="109">
        <f t="shared" si="1111"/>
        <v>1.3005705443545963E-6</v>
      </c>
      <c r="L494" s="109">
        <f t="shared" si="1111"/>
        <v>0.43381169154968485</v>
      </c>
      <c r="M494" s="109">
        <f t="shared" si="1111"/>
        <v>1.4080919484103926</v>
      </c>
      <c r="N494" s="109">
        <f t="shared" si="1111"/>
        <v>7.4958200376232282E-6</v>
      </c>
      <c r="O494" s="109">
        <f t="shared" si="1111"/>
        <v>6.0053058774967014E-2</v>
      </c>
      <c r="P494" s="109">
        <f t="shared" si="1111"/>
        <v>3.6189174586316791E-2</v>
      </c>
      <c r="Q494" s="109">
        <f t="shared" si="1111"/>
        <v>7.4958200376232282E-6</v>
      </c>
      <c r="R494" s="109">
        <f t="shared" si="1112"/>
        <v>1.3049833891559802E-2</v>
      </c>
      <c r="S494" s="109">
        <f t="shared" si="1112"/>
        <v>8.5184568829563059E-2</v>
      </c>
      <c r="T494" s="109">
        <f t="shared" si="1112"/>
        <v>0.36573172514597008</v>
      </c>
      <c r="U494" s="109">
        <f t="shared" si="1112"/>
        <v>1.667453705582249E-3</v>
      </c>
      <c r="V494" s="109">
        <f t="shared" si="1112"/>
        <v>1.3937766581089423E-5</v>
      </c>
      <c r="W494" s="109">
        <f t="shared" si="1112"/>
        <v>3.4101551772326406</v>
      </c>
      <c r="X494" s="109">
        <f t="shared" si="1112"/>
        <v>7.4958200376232282E-6</v>
      </c>
      <c r="Y494" s="109">
        <f t="shared" si="1112"/>
        <v>1.7305416935584486</v>
      </c>
      <c r="Z494" s="109">
        <f t="shared" si="1112"/>
        <v>2.4874564068307192</v>
      </c>
      <c r="AA494" s="109">
        <f t="shared" si="1112"/>
        <v>0.12691328839535615</v>
      </c>
      <c r="AB494" s="109">
        <f t="shared" si="1113"/>
        <v>1.1944045727861718</v>
      </c>
      <c r="AC494" s="109">
        <f t="shared" si="1113"/>
        <v>8.4036835098472192E-6</v>
      </c>
      <c r="AD494" s="109">
        <f t="shared" si="1113"/>
        <v>0.6887510830069874</v>
      </c>
      <c r="AE494" s="109">
        <f t="shared" si="1113"/>
        <v>2.3830126114424421E-2</v>
      </c>
      <c r="AF494" s="109">
        <f t="shared" si="1113"/>
        <v>2.5610792628246961</v>
      </c>
      <c r="AG494" s="109">
        <f t="shared" si="1113"/>
        <v>2.0855275178955513E-2</v>
      </c>
      <c r="AH494" s="109">
        <f t="shared" si="1113"/>
        <v>0.17591566480773699</v>
      </c>
      <c r="AI494" s="109">
        <f t="shared" si="1113"/>
        <v>7.4958200376232282E-6</v>
      </c>
      <c r="AJ494" s="109">
        <f t="shared" si="1113"/>
        <v>0.278797599832108</v>
      </c>
      <c r="AK494" s="109">
        <f t="shared" si="1113"/>
        <v>0.67017880520606388</v>
      </c>
      <c r="AL494" s="109">
        <f t="shared" si="1114"/>
        <v>5.1659279396922857</v>
      </c>
      <c r="AM494" s="109">
        <f t="shared" si="1114"/>
        <v>1.642705830484175E-2</v>
      </c>
      <c r="AN494" s="109">
        <f t="shared" si="1114"/>
        <v>0.23672145262381306</v>
      </c>
      <c r="AO494" s="109">
        <f t="shared" si="1114"/>
        <v>0.45782331917945729</v>
      </c>
      <c r="AP494" s="109">
        <f t="shared" si="1114"/>
        <v>0.78125351017232447</v>
      </c>
      <c r="AQ494" s="109">
        <f t="shared" si="1114"/>
        <v>9.2398522652689988E-4</v>
      </c>
      <c r="AR494" s="109">
        <f t="shared" si="1114"/>
        <v>7.4958200376232282E-6</v>
      </c>
      <c r="AS494" s="109">
        <f t="shared" si="1114"/>
        <v>0.56505702029093541</v>
      </c>
      <c r="AT494" s="109">
        <f t="shared" si="1114"/>
        <v>0.18168178504845822</v>
      </c>
      <c r="AU494" s="109">
        <f t="shared" si="1114"/>
        <v>0.35544438597572081</v>
      </c>
      <c r="AV494" s="109">
        <f t="shared" si="1115"/>
        <v>2.3927832443946095E-2</v>
      </c>
      <c r="AW494" s="109">
        <f t="shared" si="1115"/>
        <v>0.57285036525653121</v>
      </c>
      <c r="AX494" s="109">
        <f t="shared" si="1115"/>
        <v>5.4891472632278303E-2</v>
      </c>
      <c r="AY494" s="109">
        <f t="shared" si="1115"/>
        <v>2.7107116123691788E-5</v>
      </c>
      <c r="AZ494" s="109">
        <f t="shared" si="1115"/>
        <v>1.8676388882565596E-2</v>
      </c>
      <c r="BA494" s="109">
        <f t="shared" si="1115"/>
        <v>0.79768556355800746</v>
      </c>
      <c r="BB494" s="109">
        <f t="shared" si="1115"/>
        <v>0.71712379043303498</v>
      </c>
      <c r="BC494" s="109">
        <f t="shared" si="1115"/>
        <v>1.1077805493957702</v>
      </c>
      <c r="BD494" s="109">
        <f t="shared" si="1115"/>
        <v>0.66842294992428963</v>
      </c>
      <c r="BE494" s="109">
        <f t="shared" si="1115"/>
        <v>2.4448493025679006</v>
      </c>
      <c r="BF494" s="109">
        <f t="shared" si="1116"/>
        <v>0.72093846629165692</v>
      </c>
      <c r="BG494" s="109">
        <f t="shared" si="1116"/>
        <v>0.36029214981711133</v>
      </c>
      <c r="BH494" s="109">
        <f t="shared" si="1116"/>
        <v>0.39592538296899177</v>
      </c>
      <c r="BI494" s="109">
        <f t="shared" si="1116"/>
        <v>0.21891623459201739</v>
      </c>
      <c r="BJ494" s="109">
        <f t="shared" si="1116"/>
        <v>0.75989728830790926</v>
      </c>
      <c r="BK494" s="109">
        <f t="shared" si="1116"/>
        <v>7.4958200376232282E-6</v>
      </c>
      <c r="BL494" s="109">
        <f t="shared" si="1116"/>
        <v>2.1776236449290813</v>
      </c>
      <c r="BM494" s="109">
        <f t="shared" si="1116"/>
        <v>0.22222398773626795</v>
      </c>
      <c r="BN494" s="109">
        <f t="shared" si="1116"/>
        <v>0.62945631892346021</v>
      </c>
      <c r="BO494" s="109">
        <f t="shared" si="1116"/>
        <v>1.5909794792671266</v>
      </c>
      <c r="BP494" s="109">
        <f t="shared" si="1117"/>
        <v>1.2249188570754139</v>
      </c>
      <c r="BQ494" s="109">
        <f t="shared" si="1117"/>
        <v>3.6209071638106876</v>
      </c>
      <c r="BR494" s="109">
        <f t="shared" si="1117"/>
        <v>2.3759714580595007E-2</v>
      </c>
      <c r="BS494" s="109">
        <f t="shared" si="1117"/>
        <v>1.1523423058482125</v>
      </c>
      <c r="BT494" s="109">
        <f t="shared" si="1117"/>
        <v>2.2524909796837727</v>
      </c>
      <c r="BU494" s="109">
        <f t="shared" si="1117"/>
        <v>1.2536592812871295E-3</v>
      </c>
      <c r="BV494" s="109">
        <f t="shared" si="1117"/>
        <v>2.2910881553670596E-2</v>
      </c>
      <c r="BW494" s="109">
        <f t="shared" si="1117"/>
        <v>7.2222510612422377E-3</v>
      </c>
      <c r="BX494" s="109">
        <f t="shared" si="1117"/>
        <v>0.46803204678492216</v>
      </c>
      <c r="BY494" s="109">
        <f t="shared" si="1117"/>
        <v>3.510491654200499E-3</v>
      </c>
      <c r="BZ494" s="109">
        <f t="shared" si="1118"/>
        <v>2.2324776705511952E-2</v>
      </c>
      <c r="CA494" s="109">
        <f t="shared" si="1118"/>
        <v>0.67600248951627295</v>
      </c>
      <c r="CB494" s="109">
        <f t="shared" si="1118"/>
        <v>2.0925734073911406</v>
      </c>
      <c r="CC494" s="109">
        <f t="shared" si="1118"/>
        <v>0.39321901568352013</v>
      </c>
      <c r="CD494" s="109">
        <f t="shared" si="1118"/>
        <v>0.24438883401325318</v>
      </c>
      <c r="CE494" s="109">
        <f t="shared" si="1118"/>
        <v>3.2988173317282682E-5</v>
      </c>
      <c r="CF494" s="109">
        <f t="shared" si="1118"/>
        <v>0.19386576104364153</v>
      </c>
      <c r="CG494" s="109">
        <f t="shared" si="1118"/>
        <v>1.5739916970530705E-5</v>
      </c>
      <c r="CH494" s="109">
        <f t="shared" si="1118"/>
        <v>7.4958200376232282E-6</v>
      </c>
      <c r="CI494" s="109">
        <f t="shared" si="1118"/>
        <v>3.9853970182935521E-5</v>
      </c>
      <c r="CJ494" s="109">
        <f t="shared" si="1119"/>
        <v>1.524907640607585</v>
      </c>
      <c r="CK494" s="109">
        <f t="shared" si="1119"/>
        <v>2.3109580443688182</v>
      </c>
      <c r="CL494" s="109">
        <f t="shared" si="1119"/>
        <v>3.822064012163906E-2</v>
      </c>
      <c r="CM494" s="109">
        <f t="shared" si="1119"/>
        <v>1.124541157270876E-3</v>
      </c>
      <c r="CN494" s="109">
        <f t="shared" si="1119"/>
        <v>4.0971542562449059</v>
      </c>
      <c r="CO494" s="109">
        <f t="shared" si="1119"/>
        <v>2.0979514758983213</v>
      </c>
      <c r="CP494" s="109">
        <f t="shared" si="1119"/>
        <v>3.9853970182935521E-5</v>
      </c>
      <c r="CQ494" s="109">
        <f t="shared" si="1119"/>
        <v>1.0802217482028713</v>
      </c>
      <c r="CR494" s="109">
        <f t="shared" si="1119"/>
        <v>4.1271453721840315E-3</v>
      </c>
      <c r="CS494" s="109">
        <f t="shared" si="1119"/>
        <v>1.008365171159429</v>
      </c>
      <c r="CT494" s="109">
        <f t="shared" si="1120"/>
        <v>9.0019786791257023E-2</v>
      </c>
      <c r="CU494" s="109">
        <f t="shared" si="1120"/>
        <v>0.80820066963984005</v>
      </c>
      <c r="CV494" s="109">
        <f t="shared" si="1120"/>
        <v>0.98327110005929141</v>
      </c>
      <c r="CW494" s="109">
        <f t="shared" si="1120"/>
        <v>0.13443632893960911</v>
      </c>
      <c r="CX494" s="109">
        <f t="shared" si="1120"/>
        <v>2.4375269590522275E-2</v>
      </c>
      <c r="CY494" s="109">
        <f t="shared" si="1120"/>
        <v>0.2502340309702587</v>
      </c>
      <c r="CZ494" s="109">
        <f t="shared" si="1120"/>
        <v>0.12331899090658624</v>
      </c>
      <c r="DA494" s="109">
        <f t="shared" si="1120"/>
        <v>0.59717598149231665</v>
      </c>
      <c r="DB494" s="109">
        <f t="shared" si="1120"/>
        <v>0.37631076755002524</v>
      </c>
      <c r="DC494" s="109">
        <f t="shared" si="1120"/>
        <v>10.195740852784231</v>
      </c>
      <c r="DD494" s="109">
        <f t="shared" si="1121"/>
        <v>4.1066694605204832E-2</v>
      </c>
      <c r="DE494" s="109">
        <f t="shared" si="1121"/>
        <v>0.15914536791802872</v>
      </c>
      <c r="DF494" s="109">
        <f t="shared" si="1121"/>
        <v>3.9853970182935521E-5</v>
      </c>
      <c r="DG494" s="109">
        <f t="shared" si="1121"/>
        <v>11.514164161750585</v>
      </c>
      <c r="DH494" s="109">
        <f t="shared" si="1121"/>
        <v>4.8266828791647205</v>
      </c>
      <c r="DI494" s="109">
        <f t="shared" si="1121"/>
        <v>0.69723631379596929</v>
      </c>
      <c r="DJ494" s="109">
        <f t="shared" si="1121"/>
        <v>1.5316741215476601</v>
      </c>
      <c r="DK494" s="109">
        <f t="shared" si="1121"/>
        <v>0.52347629458626055</v>
      </c>
      <c r="DL494" s="109">
        <f t="shared" si="1121"/>
        <v>0.24400314263513098</v>
      </c>
      <c r="DM494" s="109">
        <f t="shared" si="1121"/>
        <v>9.7670530648042167E-2</v>
      </c>
      <c r="DN494" s="109">
        <f t="shared" si="1122"/>
        <v>1.1885064615512353</v>
      </c>
      <c r="DO494" s="109">
        <f t="shared" si="1122"/>
        <v>6.3341274265336871</v>
      </c>
      <c r="DP494" s="109">
        <f t="shared" si="1122"/>
        <v>5.5003809406027934E-2</v>
      </c>
      <c r="DQ494" s="109">
        <f t="shared" si="1122"/>
        <v>0.28701843920557335</v>
      </c>
      <c r="DR494" s="109">
        <f t="shared" si="1122"/>
        <v>0.43381169154968485</v>
      </c>
      <c r="DS494" s="109">
        <f t="shared" si="1122"/>
        <v>0.17608583017154653</v>
      </c>
      <c r="DT494" s="109">
        <f t="shared" si="1122"/>
        <v>0.43381169154968485</v>
      </c>
      <c r="DU494" s="109">
        <f t="shared" si="1122"/>
        <v>3.9853970182935521E-5</v>
      </c>
      <c r="DV494" s="109">
        <f t="shared" si="1122"/>
        <v>0.87045606713681456</v>
      </c>
      <c r="DW494" s="109">
        <f t="shared" si="1122"/>
        <v>4.7368578967976619E-3</v>
      </c>
      <c r="DX494" s="109">
        <f t="shared" si="1123"/>
        <v>0.56254632032267815</v>
      </c>
      <c r="DY494" s="109">
        <f t="shared" si="1123"/>
        <v>1.8250998281820455E-5</v>
      </c>
      <c r="DZ494" s="109">
        <f t="shared" si="1123"/>
        <v>0.26356978734208042</v>
      </c>
      <c r="EA494" s="109">
        <f t="shared" si="1123"/>
        <v>1.3937766581089423E-5</v>
      </c>
      <c r="EB494" s="109">
        <f t="shared" si="1123"/>
        <v>3.9853970182935521E-5</v>
      </c>
      <c r="EC494" s="109">
        <f t="shared" si="1123"/>
        <v>0.44178895634301307</v>
      </c>
      <c r="ED494" s="109">
        <f t="shared" si="1123"/>
        <v>0.34409793938921696</v>
      </c>
      <c r="EE494" s="109">
        <f t="shared" si="1123"/>
        <v>0.25699701486512333</v>
      </c>
      <c r="EF494" s="109">
        <f t="shared" si="1123"/>
        <v>3.9853970182935521E-5</v>
      </c>
      <c r="EG494" s="109">
        <f t="shared" si="1123"/>
        <v>0.68668491360058936</v>
      </c>
      <c r="EH494" s="109">
        <f t="shared" si="1124"/>
        <v>3.2988173317282682E-5</v>
      </c>
      <c r="EI494" s="109">
        <f t="shared" si="1124"/>
        <v>3.8429141991388766E-3</v>
      </c>
      <c r="EJ494" s="109">
        <f t="shared" si="1124"/>
        <v>0.60813318426223162</v>
      </c>
      <c r="EK494" s="109">
        <f t="shared" si="1124"/>
        <v>6.2782000407637728</v>
      </c>
      <c r="EL494" s="109">
        <f t="shared" si="1124"/>
        <v>3.3657930560033279E-2</v>
      </c>
      <c r="EM494" s="109">
        <f t="shared" si="1124"/>
        <v>0.53091025653333312</v>
      </c>
      <c r="EN494" s="109">
        <f t="shared" si="1124"/>
        <v>0.2121206733731848</v>
      </c>
      <c r="EO494" s="109">
        <f t="shared" si="1124"/>
        <v>3.9853970182935521E-5</v>
      </c>
      <c r="EP494" s="109">
        <f t="shared" si="1124"/>
        <v>1.4968602283086545</v>
      </c>
      <c r="EQ494" s="109">
        <f t="shared" si="1124"/>
        <v>0.13388735842269472</v>
      </c>
      <c r="ER494" s="109">
        <f t="shared" si="1125"/>
        <v>1.6666776315184609E-2</v>
      </c>
      <c r="ES494" s="109">
        <f t="shared" si="1125"/>
        <v>9.9377681258809285E-3</v>
      </c>
      <c r="ET494" s="109">
        <f t="shared" si="1125"/>
        <v>7.5366524022609405E-2</v>
      </c>
      <c r="EU494" s="109">
        <f t="shared" si="1125"/>
        <v>1.8234571035956144</v>
      </c>
      <c r="EV494" s="109">
        <f t="shared" si="1125"/>
        <v>3.1324226760708487</v>
      </c>
      <c r="EW494" s="109">
        <f t="shared" si="1125"/>
        <v>3.073935678887987E-2</v>
      </c>
      <c r="EX494" s="109">
        <f t="shared" si="1125"/>
        <v>3.9853970182935521E-5</v>
      </c>
      <c r="EY494" s="109">
        <f t="shared" si="1125"/>
        <v>7.8431784849434839E-3</v>
      </c>
      <c r="EZ494" s="109">
        <f t="shared" si="1125"/>
        <v>0.78846343460434842</v>
      </c>
      <c r="FA494" s="109">
        <f t="shared" si="1125"/>
        <v>1.8623274845892321</v>
      </c>
      <c r="FB494" s="109">
        <f t="shared" si="1126"/>
        <v>3.9853970182935521E-5</v>
      </c>
      <c r="FC494" s="109">
        <f t="shared" si="1126"/>
        <v>3.5156236035589913E-2</v>
      </c>
      <c r="FD494" s="109">
        <f t="shared" si="1126"/>
        <v>0.1530846014624464</v>
      </c>
      <c r="FE494" s="109">
        <f t="shared" si="1126"/>
        <v>6.6597974792785772E-2</v>
      </c>
      <c r="FF494" s="109">
        <f t="shared" si="1126"/>
        <v>3.7280295168592936E-2</v>
      </c>
      <c r="FG494" s="109">
        <f t="shared" si="1126"/>
        <v>0.26699568116377126</v>
      </c>
      <c r="FH494" s="109">
        <f t="shared" si="1126"/>
        <v>0.36053056276453949</v>
      </c>
      <c r="FI494" s="109">
        <f t="shared" si="1126"/>
        <v>0.67425392347026292</v>
      </c>
      <c r="FJ494" s="109">
        <f t="shared" si="1126"/>
        <v>0.45815402321015181</v>
      </c>
      <c r="FK494" s="109">
        <f t="shared" si="1126"/>
        <v>1.5113051743144188</v>
      </c>
      <c r="FL494" s="109">
        <f t="shared" si="1127"/>
        <v>0.16044558919957477</v>
      </c>
      <c r="FM494" s="109">
        <f t="shared" si="1127"/>
        <v>2.4521163903172597E-3</v>
      </c>
      <c r="FN494" s="109">
        <f t="shared" si="1127"/>
        <v>7.7969210466942065E-2</v>
      </c>
      <c r="FO494" s="109">
        <f t="shared" si="1127"/>
        <v>4.2586270949069374E-3</v>
      </c>
      <c r="FP494" s="109">
        <f t="shared" si="1127"/>
        <v>0.43381169154968485</v>
      </c>
      <c r="FQ494" s="109">
        <f t="shared" si="1127"/>
        <v>0.10133070841377764</v>
      </c>
      <c r="FR494" s="109">
        <f t="shared" si="1127"/>
        <v>0.72365981193670925</v>
      </c>
      <c r="FS494" s="109">
        <f t="shared" si="1127"/>
        <v>0.68413242351437931</v>
      </c>
      <c r="FT494" s="109">
        <f t="shared" si="1127"/>
        <v>1.4633142203759033</v>
      </c>
      <c r="FU494" s="109">
        <f t="shared" si="1127"/>
        <v>2.7107116123691788E-5</v>
      </c>
      <c r="FV494" s="109">
        <f t="shared" si="1128"/>
        <v>2.9972418265711287</v>
      </c>
      <c r="FW494" s="109">
        <f t="shared" si="1128"/>
        <v>3.9853970182935521E-5</v>
      </c>
      <c r="FX494" s="109">
        <f t="shared" si="1128"/>
        <v>0.72093846629165692</v>
      </c>
      <c r="FY494" s="109">
        <f t="shared" si="1128"/>
        <v>1.984342196442699</v>
      </c>
      <c r="FZ494" s="109">
        <f t="shared" si="1128"/>
        <v>0.73410533104395037</v>
      </c>
      <c r="GA494" s="109">
        <f t="shared" si="1128"/>
        <v>1.1804580991607735E-2</v>
      </c>
      <c r="GB494" s="109">
        <f t="shared" si="1128"/>
        <v>0.34291997080507208</v>
      </c>
      <c r="GC494" s="109">
        <f t="shared" si="1128"/>
        <v>2.3636037880730978</v>
      </c>
      <c r="GD494" s="109">
        <f t="shared" si="1128"/>
        <v>1.1523423058482125</v>
      </c>
      <c r="GE494" s="109">
        <f t="shared" si="1128"/>
        <v>0.3593416064838354</v>
      </c>
      <c r="GF494" s="109">
        <f t="shared" si="1129"/>
        <v>3.3434188812644039</v>
      </c>
      <c r="GG494" s="109">
        <f t="shared" si="1129"/>
        <v>7.4958200376232282E-6</v>
      </c>
      <c r="GH494" s="109">
        <f t="shared" si="1129"/>
        <v>7.4958200376232282E-6</v>
      </c>
      <c r="GI494" s="109">
        <f t="shared" si="1129"/>
        <v>0.72093846629165692</v>
      </c>
      <c r="GJ494" s="109">
        <f t="shared" si="1129"/>
        <v>7.4958200376232282E-6</v>
      </c>
      <c r="GK494" s="109">
        <f t="shared" si="1129"/>
        <v>8.663983627993968E-2</v>
      </c>
      <c r="GL494" s="109">
        <f t="shared" si="1129"/>
        <v>1.3071469025060584E-2</v>
      </c>
      <c r="GM494" s="109">
        <f t="shared" si="1129"/>
        <v>6.9294474411435826E-3</v>
      </c>
      <c r="GN494" s="109">
        <f t="shared" si="1129"/>
        <v>3.5823919930361985E-2</v>
      </c>
      <c r="GO494" s="109">
        <f t="shared" si="1129"/>
        <v>4.1400128554523956</v>
      </c>
      <c r="GP494" s="109">
        <f t="shared" si="1130"/>
        <v>1.4866682245571621</v>
      </c>
      <c r="GQ494" s="109">
        <f t="shared" si="1130"/>
        <v>2.4138354012346626</v>
      </c>
      <c r="GR494" s="109">
        <f t="shared" si="1130"/>
        <v>8.2870250470073667E-3</v>
      </c>
      <c r="GS494" s="109">
        <f t="shared" si="1130"/>
        <v>2.4144890260190621</v>
      </c>
      <c r="GT494" s="109">
        <f t="shared" si="1130"/>
        <v>1.0131962385908155</v>
      </c>
      <c r="GU494" s="109">
        <f t="shared" si="1130"/>
        <v>0.73159054777204724</v>
      </c>
      <c r="GV494" s="109">
        <f t="shared" si="1130"/>
        <v>1.3005705443545963E-6</v>
      </c>
      <c r="GW494" s="109">
        <f t="shared" si="1130"/>
        <v>0.36669524362017625</v>
      </c>
      <c r="GX494" s="109">
        <f t="shared" si="1130"/>
        <v>0.25523971060877571</v>
      </c>
      <c r="GY494" s="109">
        <f t="shared" si="1130"/>
        <v>0.17834077792873487</v>
      </c>
      <c r="GZ494" s="109">
        <f t="shared" si="1131"/>
        <v>0.60370040817388837</v>
      </c>
      <c r="HA494" s="109">
        <f t="shared" si="1131"/>
        <v>7.4958200376232282E-6</v>
      </c>
      <c r="HB494" s="109">
        <f t="shared" si="1131"/>
        <v>6.7414493927260899E-2</v>
      </c>
      <c r="HC494" s="109">
        <f t="shared" si="1131"/>
        <v>5.9692240234699906E-2</v>
      </c>
      <c r="HD494" s="109">
        <f t="shared" si="1131"/>
        <v>0.50508994829933318</v>
      </c>
      <c r="HE494" s="109">
        <f t="shared" si="1131"/>
        <v>4.317619987325557</v>
      </c>
      <c r="HF494" s="109">
        <f t="shared" si="1131"/>
        <v>0.54711775237792826</v>
      </c>
      <c r="HG494" s="109">
        <f t="shared" si="1131"/>
        <v>6.484290778716797E-3</v>
      </c>
      <c r="HH494" s="109">
        <f t="shared" si="1131"/>
        <v>3.6707182496487224E-2</v>
      </c>
      <c r="HI494" s="109">
        <f t="shared" si="1131"/>
        <v>0.37393512451387162</v>
      </c>
      <c r="HJ494" s="109">
        <f t="shared" si="1132"/>
        <v>1.6852295583043135E-3</v>
      </c>
      <c r="HK494" s="109">
        <f t="shared" si="1132"/>
        <v>0.9584669940314815</v>
      </c>
      <c r="HL494" s="109">
        <f t="shared" si="1132"/>
        <v>3.7816460314441329</v>
      </c>
      <c r="HM494" s="109">
        <f t="shared" si="1132"/>
        <v>7.4958200376232282E-6</v>
      </c>
      <c r="HN494" s="109">
        <f t="shared" si="1132"/>
        <v>2.2480084975745362</v>
      </c>
      <c r="HO494" s="109">
        <f t="shared" si="1132"/>
        <v>9.577815805737206</v>
      </c>
      <c r="HP494" s="109">
        <f t="shared" si="1132"/>
        <v>2.1317323594507182E-2</v>
      </c>
      <c r="HQ494" s="109">
        <f t="shared" si="1132"/>
        <v>0.21055875987886197</v>
      </c>
      <c r="HR494" s="109"/>
      <c r="HS494" s="109"/>
      <c r="HT494" s="109"/>
      <c r="HU494" s="109"/>
      <c r="HV494" s="109"/>
      <c r="HW494" s="109"/>
      <c r="HX494" s="109"/>
      <c r="HY494" s="109"/>
      <c r="HZ494" s="109"/>
      <c r="IA494" s="109"/>
      <c r="IB494" s="109"/>
      <c r="IC494" s="109"/>
      <c r="ID494" s="109"/>
      <c r="IE494" s="109"/>
      <c r="IF494" s="109"/>
      <c r="IG494" s="109"/>
      <c r="IH494" s="109"/>
      <c r="II494" s="109"/>
      <c r="IJ494" s="109"/>
      <c r="IK494" s="109"/>
      <c r="IL494" s="109"/>
      <c r="IM494" s="109"/>
      <c r="IN494" s="109"/>
      <c r="IO494" s="109"/>
      <c r="IP494" s="109"/>
      <c r="IQ494" s="109"/>
      <c r="IR494" s="109"/>
      <c r="IS494" s="109"/>
      <c r="IT494" s="109"/>
      <c r="IU494" s="109"/>
      <c r="IV494" s="109"/>
      <c r="IW494" s="109"/>
      <c r="IX494" s="109"/>
      <c r="IY494" s="109"/>
      <c r="IZ494" s="109"/>
      <c r="JA494" s="109"/>
      <c r="JB494" s="109"/>
      <c r="JC494" s="109"/>
      <c r="JD494" s="109"/>
      <c r="JE494" s="109"/>
      <c r="JF494" s="109"/>
      <c r="JG494" s="109"/>
      <c r="JH494" s="109"/>
      <c r="JI494" s="109"/>
      <c r="JJ494" s="109"/>
      <c r="JK494" s="109"/>
      <c r="JL494" s="109"/>
      <c r="JM494" s="109"/>
      <c r="JN494" s="109"/>
      <c r="JO494" s="109"/>
      <c r="JP494" s="109" t="str">
        <f t="shared" si="1044"/>
        <v>Water Pollution_Beta-agonists_Unspecified_Health_N/A for WP Interim Methodology</v>
      </c>
    </row>
    <row r="495" spans="2:276">
      <c r="B495" s="112" t="s">
        <v>9</v>
      </c>
      <c r="C495" s="112" t="s">
        <v>527</v>
      </c>
      <c r="D495" s="112" t="s">
        <v>394</v>
      </c>
      <c r="E495" s="112" t="s">
        <v>395</v>
      </c>
      <c r="F495" s="112" t="s">
        <v>390</v>
      </c>
      <c r="G495" s="112" t="s">
        <v>391</v>
      </c>
      <c r="H495" s="109">
        <f t="shared" si="1111"/>
        <v>0.57552958315146407</v>
      </c>
      <c r="I495" s="109">
        <f t="shared" si="1111"/>
        <v>1.2011899682480804E-2</v>
      </c>
      <c r="J495" s="109">
        <f t="shared" si="1111"/>
        <v>0.19383094473414586</v>
      </c>
      <c r="K495" s="109">
        <f t="shared" si="1111"/>
        <v>8.4746278329086971E-3</v>
      </c>
      <c r="L495" s="109">
        <f t="shared" si="1111"/>
        <v>5.9178595073359416E-2</v>
      </c>
      <c r="M495" s="109">
        <f t="shared" si="1111"/>
        <v>0.14653984280307736</v>
      </c>
      <c r="N495" s="109">
        <f t="shared" si="1111"/>
        <v>0.1161563747741499</v>
      </c>
      <c r="O495" s="109">
        <f t="shared" si="1111"/>
        <v>9.9678769064361974E-3</v>
      </c>
      <c r="P495" s="109">
        <f t="shared" si="1111"/>
        <v>5.8567646136769942E-3</v>
      </c>
      <c r="Q495" s="109">
        <f t="shared" si="1111"/>
        <v>0.1161563747741499</v>
      </c>
      <c r="R495" s="109">
        <f t="shared" si="1112"/>
        <v>2.7459554518002617E-3</v>
      </c>
      <c r="S495" s="109">
        <f t="shared" si="1112"/>
        <v>1.3562090485665344E-2</v>
      </c>
      <c r="T495" s="109">
        <f t="shared" si="1112"/>
        <v>7.2926209498009265E-2</v>
      </c>
      <c r="U495" s="109">
        <f t="shared" si="1112"/>
        <v>0.1161563747741499</v>
      </c>
      <c r="V495" s="109">
        <f t="shared" si="1112"/>
        <v>0.37377557552752133</v>
      </c>
      <c r="W495" s="109">
        <f t="shared" si="1112"/>
        <v>0.52750794535399448</v>
      </c>
      <c r="X495" s="109">
        <f t="shared" si="1112"/>
        <v>0.1161563747741499</v>
      </c>
      <c r="Y495" s="109">
        <f t="shared" si="1112"/>
        <v>0.16018503953618418</v>
      </c>
      <c r="Z495" s="109">
        <f t="shared" si="1112"/>
        <v>0.342896241084927</v>
      </c>
      <c r="AA495" s="109">
        <f t="shared" si="1112"/>
        <v>1.5628947087277557E-2</v>
      </c>
      <c r="AB495" s="109">
        <f t="shared" si="1113"/>
        <v>0.18447072062202716</v>
      </c>
      <c r="AC495" s="109">
        <f t="shared" si="1113"/>
        <v>4.8557761487426533E-4</v>
      </c>
      <c r="AD495" s="109">
        <f t="shared" si="1113"/>
        <v>4.6450558555476619E-2</v>
      </c>
      <c r="AE495" s="109">
        <f t="shared" si="1113"/>
        <v>3.704287319848502E-3</v>
      </c>
      <c r="AF495" s="109">
        <f t="shared" si="1113"/>
        <v>0.188724703953563</v>
      </c>
      <c r="AG495" s="109">
        <f t="shared" si="1113"/>
        <v>3.2139308478975367E-3</v>
      </c>
      <c r="AH495" s="109">
        <f t="shared" si="1113"/>
        <v>2.2844743364414766E-2</v>
      </c>
      <c r="AI495" s="109">
        <f t="shared" si="1113"/>
        <v>0.1161563747741499</v>
      </c>
      <c r="AJ495" s="109">
        <f t="shared" si="1113"/>
        <v>0.21044612043249686</v>
      </c>
      <c r="AK495" s="109">
        <f t="shared" si="1113"/>
        <v>7.9787418545432004E-2</v>
      </c>
      <c r="AL495" s="109">
        <f t="shared" si="1114"/>
        <v>0.47397483589423728</v>
      </c>
      <c r="AM495" s="109">
        <f t="shared" si="1114"/>
        <v>2.6938631658965356E-3</v>
      </c>
      <c r="AN495" s="109">
        <f t="shared" si="1114"/>
        <v>0.11254174790998517</v>
      </c>
      <c r="AO495" s="109">
        <f t="shared" si="1114"/>
        <v>6.6247675901816017E-2</v>
      </c>
      <c r="AP495" s="109">
        <f t="shared" si="1114"/>
        <v>0.10031373571772526</v>
      </c>
      <c r="AQ495" s="109">
        <f t="shared" si="1114"/>
        <v>1.723165873204719E-4</v>
      </c>
      <c r="AR495" s="109">
        <f t="shared" si="1114"/>
        <v>0.1161563747741499</v>
      </c>
      <c r="AS495" s="109">
        <f t="shared" si="1114"/>
        <v>4.0255537317159334E-2</v>
      </c>
      <c r="AT495" s="109">
        <f t="shared" si="1114"/>
        <v>2.8011598820151556E-2</v>
      </c>
      <c r="AU495" s="109">
        <f t="shared" si="1114"/>
        <v>5.9178595073359416E-2</v>
      </c>
      <c r="AV495" s="109">
        <f t="shared" si="1115"/>
        <v>4.175764538965553E-3</v>
      </c>
      <c r="AW495" s="109">
        <f t="shared" si="1115"/>
        <v>9.8226996038610015E-2</v>
      </c>
      <c r="AX495" s="109">
        <f t="shared" si="1115"/>
        <v>8.4570108490406373E-3</v>
      </c>
      <c r="AY495" s="109">
        <f t="shared" si="1115"/>
        <v>0.11254174790998517</v>
      </c>
      <c r="AZ495" s="109">
        <f t="shared" si="1115"/>
        <v>3.0399504580002419E-3</v>
      </c>
      <c r="BA495" s="109">
        <f t="shared" si="1115"/>
        <v>6.1575776179181536E-2</v>
      </c>
      <c r="BB495" s="109">
        <f t="shared" si="1115"/>
        <v>7.6018301011936878E-2</v>
      </c>
      <c r="BC495" s="109">
        <f t="shared" si="1115"/>
        <v>0.14481280964629029</v>
      </c>
      <c r="BD495" s="109">
        <f t="shared" si="1115"/>
        <v>7.7027312919182495E-2</v>
      </c>
      <c r="BE495" s="109">
        <f t="shared" si="1115"/>
        <v>0.27168600076069305</v>
      </c>
      <c r="BF495" s="109">
        <f t="shared" si="1116"/>
        <v>0.1161563747741499</v>
      </c>
      <c r="BG495" s="109">
        <f t="shared" si="1116"/>
        <v>7.8113641519864607E-2</v>
      </c>
      <c r="BH495" s="109">
        <f t="shared" si="1116"/>
        <v>5.839859160761017E-2</v>
      </c>
      <c r="BI495" s="109">
        <f t="shared" si="1116"/>
        <v>7.1892190430262487E-2</v>
      </c>
      <c r="BJ495" s="109">
        <f t="shared" si="1116"/>
        <v>0.23245333977717531</v>
      </c>
      <c r="BK495" s="109">
        <f t="shared" si="1116"/>
        <v>0.1161563747741499</v>
      </c>
      <c r="BL495" s="109">
        <f t="shared" si="1116"/>
        <v>0.35810500525087269</v>
      </c>
      <c r="BM495" s="109">
        <f t="shared" si="1116"/>
        <v>3.3922717275407729E-2</v>
      </c>
      <c r="BN495" s="109">
        <f t="shared" si="1116"/>
        <v>0.11095602875255837</v>
      </c>
      <c r="BO495" s="109">
        <f t="shared" si="1116"/>
        <v>0.2276823861743264</v>
      </c>
      <c r="BP495" s="109">
        <f t="shared" si="1117"/>
        <v>0.12017312146007486</v>
      </c>
      <c r="BQ495" s="109">
        <f t="shared" si="1117"/>
        <v>0.33209405161310357</v>
      </c>
      <c r="BR495" s="109">
        <f t="shared" si="1117"/>
        <v>5.9696502536361979E-3</v>
      </c>
      <c r="BS495" s="109">
        <f t="shared" si="1117"/>
        <v>0.11254174790998517</v>
      </c>
      <c r="BT495" s="109">
        <f t="shared" si="1117"/>
        <v>0.28351232206465093</v>
      </c>
      <c r="BU495" s="109">
        <f t="shared" si="1117"/>
        <v>7.8113641519864607E-2</v>
      </c>
      <c r="BV495" s="109">
        <f t="shared" si="1117"/>
        <v>8.4746278329086971E-3</v>
      </c>
      <c r="BW495" s="109">
        <f t="shared" si="1117"/>
        <v>1.6070203726451938E-3</v>
      </c>
      <c r="BX495" s="109">
        <f t="shared" si="1117"/>
        <v>7.2365427083957864E-2</v>
      </c>
      <c r="BY495" s="109">
        <f t="shared" si="1117"/>
        <v>8.4746278329086971E-3</v>
      </c>
      <c r="BZ495" s="109">
        <f t="shared" si="1118"/>
        <v>4.1160978023741576E-3</v>
      </c>
      <c r="CA495" s="109">
        <f t="shared" si="1118"/>
        <v>0.11254174790998517</v>
      </c>
      <c r="CB495" s="109">
        <f t="shared" si="1118"/>
        <v>0.16046192703643128</v>
      </c>
      <c r="CC495" s="109">
        <f t="shared" si="1118"/>
        <v>6.3620848927483917E-2</v>
      </c>
      <c r="CD495" s="109">
        <f t="shared" si="1118"/>
        <v>4.6594717894511362E-2</v>
      </c>
      <c r="CE495" s="109">
        <f t="shared" si="1118"/>
        <v>5.9178595073359416E-2</v>
      </c>
      <c r="CF495" s="109">
        <f t="shared" si="1118"/>
        <v>5.3185383259785911E-2</v>
      </c>
      <c r="CG495" s="109">
        <f t="shared" si="1118"/>
        <v>5.3887936206500691E-5</v>
      </c>
      <c r="CH495" s="109">
        <f t="shared" si="1118"/>
        <v>0.1161563747741499</v>
      </c>
      <c r="CI495" s="109">
        <f t="shared" si="1118"/>
        <v>0.21044612043249686</v>
      </c>
      <c r="CJ495" s="109">
        <f t="shared" si="1119"/>
        <v>0.13597815129173896</v>
      </c>
      <c r="CK495" s="109">
        <f t="shared" si="1119"/>
        <v>0.18728755577035355</v>
      </c>
      <c r="CL495" s="109">
        <f t="shared" si="1119"/>
        <v>1.0205066402637667E-2</v>
      </c>
      <c r="CM495" s="109">
        <f t="shared" si="1119"/>
        <v>4.2410735424065044E-4</v>
      </c>
      <c r="CN495" s="109">
        <f t="shared" si="1119"/>
        <v>1.0970773840727412</v>
      </c>
      <c r="CO495" s="109">
        <f t="shared" si="1119"/>
        <v>0.19895680679752445</v>
      </c>
      <c r="CP495" s="109">
        <f t="shared" si="1119"/>
        <v>0.21044612043249686</v>
      </c>
      <c r="CQ495" s="109">
        <f t="shared" si="1119"/>
        <v>0.13078945126697203</v>
      </c>
      <c r="CR495" s="109">
        <f t="shared" si="1119"/>
        <v>1.0476981695597869E-3</v>
      </c>
      <c r="CS495" s="109">
        <f t="shared" si="1119"/>
        <v>0.1644472358616195</v>
      </c>
      <c r="CT495" s="109">
        <f t="shared" si="1120"/>
        <v>1.8517554876512445E-2</v>
      </c>
      <c r="CU495" s="109">
        <f t="shared" si="1120"/>
        <v>0.12013994854979006</v>
      </c>
      <c r="CV495" s="109">
        <f t="shared" si="1120"/>
        <v>0.14801734090439991</v>
      </c>
      <c r="CW495" s="109">
        <f t="shared" si="1120"/>
        <v>3.1607648995667204E-2</v>
      </c>
      <c r="CX495" s="109">
        <f t="shared" si="1120"/>
        <v>5.9178595073359416E-2</v>
      </c>
      <c r="CY495" s="109">
        <f t="shared" si="1120"/>
        <v>6.5783811074678025E-2</v>
      </c>
      <c r="CZ495" s="109">
        <f t="shared" si="1120"/>
        <v>2.4675143266576858E-2</v>
      </c>
      <c r="DA495" s="109">
        <f t="shared" si="1120"/>
        <v>0.1161563747741499</v>
      </c>
      <c r="DB495" s="109">
        <f t="shared" si="1120"/>
        <v>8.4245024370404736E-2</v>
      </c>
      <c r="DC495" s="109">
        <f t="shared" si="1120"/>
        <v>1.3430935783787008</v>
      </c>
      <c r="DD495" s="109">
        <f t="shared" si="1121"/>
        <v>6.5251141056003499E-3</v>
      </c>
      <c r="DE495" s="109">
        <f t="shared" si="1121"/>
        <v>2.6781060163511224E-2</v>
      </c>
      <c r="DF495" s="109">
        <f t="shared" si="1121"/>
        <v>0.21044612043249686</v>
      </c>
      <c r="DG495" s="109">
        <f t="shared" si="1121"/>
        <v>1.071643204238826</v>
      </c>
      <c r="DH495" s="109">
        <f t="shared" si="1121"/>
        <v>0.57006218111690843</v>
      </c>
      <c r="DI495" s="109">
        <f t="shared" si="1121"/>
        <v>7.8113641519864607E-2</v>
      </c>
      <c r="DJ495" s="109">
        <f t="shared" si="1121"/>
        <v>0.37377557552752133</v>
      </c>
      <c r="DK495" s="109">
        <f t="shared" si="1121"/>
        <v>7.6329102106263869E-2</v>
      </c>
      <c r="DL495" s="109">
        <f t="shared" si="1121"/>
        <v>3.2541694018970058E-2</v>
      </c>
      <c r="DM495" s="109">
        <f t="shared" si="1121"/>
        <v>1.6195334109651217E-2</v>
      </c>
      <c r="DN495" s="109">
        <f t="shared" si="1122"/>
        <v>0.37377557552752133</v>
      </c>
      <c r="DO495" s="109">
        <f t="shared" si="1122"/>
        <v>0.48223558857582627</v>
      </c>
      <c r="DP495" s="109">
        <f t="shared" si="1122"/>
        <v>1.2646957806891757E-2</v>
      </c>
      <c r="DQ495" s="109">
        <f t="shared" si="1122"/>
        <v>3.9631963658516602E-2</v>
      </c>
      <c r="DR495" s="109">
        <f t="shared" si="1122"/>
        <v>5.9178595073359416E-2</v>
      </c>
      <c r="DS495" s="109">
        <f t="shared" si="1122"/>
        <v>2.6098572091492207E-2</v>
      </c>
      <c r="DT495" s="109">
        <f t="shared" si="1122"/>
        <v>5.9178595073359416E-2</v>
      </c>
      <c r="DU495" s="109">
        <f t="shared" si="1122"/>
        <v>0.21044612043249686</v>
      </c>
      <c r="DV495" s="109">
        <f t="shared" si="1122"/>
        <v>0.1093419423971134</v>
      </c>
      <c r="DW495" s="109">
        <f t="shared" si="1122"/>
        <v>7.8555502329067523E-4</v>
      </c>
      <c r="DX495" s="109">
        <f t="shared" si="1123"/>
        <v>7.8732869401741609E-2</v>
      </c>
      <c r="DY495" s="109">
        <f t="shared" si="1123"/>
        <v>0.34301629244432785</v>
      </c>
      <c r="DZ495" s="109">
        <f t="shared" si="1123"/>
        <v>4.1138047104836893E-2</v>
      </c>
      <c r="EA495" s="109">
        <f t="shared" si="1123"/>
        <v>0.37377557552752133</v>
      </c>
      <c r="EB495" s="109">
        <f t="shared" si="1123"/>
        <v>0.21044612043249686</v>
      </c>
      <c r="EC495" s="109">
        <f t="shared" si="1123"/>
        <v>7.5173914649736606E-2</v>
      </c>
      <c r="ED495" s="109">
        <f t="shared" si="1123"/>
        <v>0.11254174790998517</v>
      </c>
      <c r="EE495" s="109">
        <f t="shared" si="1123"/>
        <v>4.0608193011513395E-2</v>
      </c>
      <c r="EF495" s="109">
        <f t="shared" si="1123"/>
        <v>0.21044612043249686</v>
      </c>
      <c r="EG495" s="109">
        <f t="shared" si="1123"/>
        <v>9.6764373614722066E-2</v>
      </c>
      <c r="EH495" s="109">
        <f t="shared" si="1124"/>
        <v>5.9178595073359416E-2</v>
      </c>
      <c r="EI495" s="109">
        <f t="shared" si="1124"/>
        <v>6.1276577928819E-4</v>
      </c>
      <c r="EJ495" s="109">
        <f t="shared" si="1124"/>
        <v>7.8113641519864607E-2</v>
      </c>
      <c r="EK495" s="109">
        <f t="shared" si="1124"/>
        <v>0.85696023871774196</v>
      </c>
      <c r="EL495" s="109">
        <f t="shared" si="1124"/>
        <v>6.1839564600893564E-3</v>
      </c>
      <c r="EM495" s="109">
        <f t="shared" si="1124"/>
        <v>7.3795616938923489E-2</v>
      </c>
      <c r="EN495" s="109">
        <f t="shared" si="1124"/>
        <v>2.0854254744333754E-2</v>
      </c>
      <c r="EO495" s="109">
        <f t="shared" si="1124"/>
        <v>0.21044612043249686</v>
      </c>
      <c r="EP495" s="109">
        <f t="shared" si="1124"/>
        <v>0.20621375555810856</v>
      </c>
      <c r="EQ495" s="109">
        <f t="shared" si="1124"/>
        <v>2.4146037785771877E-2</v>
      </c>
      <c r="ER495" s="109">
        <f t="shared" si="1125"/>
        <v>8.4746278329086971E-3</v>
      </c>
      <c r="ES495" s="109">
        <f t="shared" si="1125"/>
        <v>4.0466765255375396E-3</v>
      </c>
      <c r="ET495" s="109">
        <f t="shared" si="1125"/>
        <v>1.2160717922229003E-2</v>
      </c>
      <c r="EU495" s="109">
        <f t="shared" si="1125"/>
        <v>0.22833959121636291</v>
      </c>
      <c r="EV495" s="109">
        <f t="shared" si="1125"/>
        <v>0.41127189748801812</v>
      </c>
      <c r="EW495" s="109">
        <f t="shared" si="1125"/>
        <v>4.9609594541120388E-3</v>
      </c>
      <c r="EX495" s="109">
        <f t="shared" si="1125"/>
        <v>0.21044612043249686</v>
      </c>
      <c r="EY495" s="109">
        <f t="shared" si="1125"/>
        <v>2.4392048770951434E-3</v>
      </c>
      <c r="EZ495" s="109">
        <f t="shared" si="1125"/>
        <v>0.11579582314819796</v>
      </c>
      <c r="FA495" s="109">
        <f t="shared" si="1125"/>
        <v>0.30335499457316878</v>
      </c>
      <c r="FB495" s="109">
        <f t="shared" si="1126"/>
        <v>0.21044612043249686</v>
      </c>
      <c r="FC495" s="109">
        <f t="shared" si="1126"/>
        <v>1.016279912472378E-2</v>
      </c>
      <c r="FD495" s="109">
        <f t="shared" si="1126"/>
        <v>2.1387213450435795E-2</v>
      </c>
      <c r="FE495" s="109">
        <f t="shared" si="1126"/>
        <v>9.7082696204012046E-3</v>
      </c>
      <c r="FF495" s="109">
        <f t="shared" si="1126"/>
        <v>7.4172195657153236E-3</v>
      </c>
      <c r="FG495" s="109">
        <f t="shared" si="1126"/>
        <v>8.1347230043803329E-2</v>
      </c>
      <c r="FH495" s="109">
        <f t="shared" si="1126"/>
        <v>5.6400465036684735E-2</v>
      </c>
      <c r="FI495" s="109">
        <f t="shared" si="1126"/>
        <v>0.1200134886695854</v>
      </c>
      <c r="FJ495" s="109">
        <f t="shared" si="1126"/>
        <v>0.1161563747741499</v>
      </c>
      <c r="FK495" s="109">
        <f t="shared" si="1126"/>
        <v>0.37377557552752133</v>
      </c>
      <c r="FL495" s="109">
        <f t="shared" si="1127"/>
        <v>2.439920034858483E-2</v>
      </c>
      <c r="FM495" s="109">
        <f t="shared" si="1127"/>
        <v>4.2720912074192797E-4</v>
      </c>
      <c r="FN495" s="109">
        <f t="shared" si="1127"/>
        <v>1.2606912495947805E-2</v>
      </c>
      <c r="FO495" s="109">
        <f t="shared" si="1127"/>
        <v>8.4746278329086971E-3</v>
      </c>
      <c r="FP495" s="109">
        <f t="shared" si="1127"/>
        <v>5.9178595073359416E-2</v>
      </c>
      <c r="FQ495" s="109">
        <f t="shared" si="1127"/>
        <v>0.11254174790998517</v>
      </c>
      <c r="FR495" s="109">
        <f t="shared" si="1127"/>
        <v>9.8777359369089851E-2</v>
      </c>
      <c r="FS495" s="109">
        <f t="shared" si="1127"/>
        <v>0.1343178461290942</v>
      </c>
      <c r="FT495" s="109">
        <f t="shared" si="1127"/>
        <v>0.15716012167992749</v>
      </c>
      <c r="FU495" s="109">
        <f t="shared" si="1127"/>
        <v>0.11254174790998517</v>
      </c>
      <c r="FV495" s="109">
        <f t="shared" si="1128"/>
        <v>0.28636731416686867</v>
      </c>
      <c r="FW495" s="109">
        <f t="shared" si="1128"/>
        <v>0.21044612043249686</v>
      </c>
      <c r="FX495" s="109">
        <f t="shared" si="1128"/>
        <v>0.1161563747741499</v>
      </c>
      <c r="FY495" s="109">
        <f t="shared" si="1128"/>
        <v>0.17097159150614036</v>
      </c>
      <c r="FZ495" s="109">
        <f t="shared" si="1128"/>
        <v>8.2399693988700631E-2</v>
      </c>
      <c r="GA495" s="109">
        <f t="shared" si="1128"/>
        <v>1.8631251521388288E-2</v>
      </c>
      <c r="GB495" s="109">
        <f t="shared" si="1128"/>
        <v>6.1944104518712954E-2</v>
      </c>
      <c r="GC495" s="109">
        <f t="shared" si="1128"/>
        <v>0.22926063836405064</v>
      </c>
      <c r="GD495" s="109">
        <f t="shared" si="1128"/>
        <v>0.11254174790998517</v>
      </c>
      <c r="GE495" s="109">
        <f t="shared" si="1128"/>
        <v>6.9936063257657971E-2</v>
      </c>
      <c r="GF495" s="109">
        <f t="shared" si="1129"/>
        <v>0.57760997405646275</v>
      </c>
      <c r="GG495" s="109">
        <f t="shared" si="1129"/>
        <v>0.1161563747741499</v>
      </c>
      <c r="GH495" s="109">
        <f t="shared" si="1129"/>
        <v>0.1161563747741499</v>
      </c>
      <c r="GI495" s="109">
        <f t="shared" si="1129"/>
        <v>0.1161563747741499</v>
      </c>
      <c r="GJ495" s="109">
        <f t="shared" si="1129"/>
        <v>0.1161563747741499</v>
      </c>
      <c r="GK495" s="109">
        <f t="shared" si="1129"/>
        <v>1.3870300279579497E-2</v>
      </c>
      <c r="GL495" s="109">
        <f t="shared" si="1129"/>
        <v>2.4091278771241243E-3</v>
      </c>
      <c r="GM495" s="109">
        <f t="shared" si="1129"/>
        <v>1.5784879968239901E-3</v>
      </c>
      <c r="GN495" s="109">
        <f t="shared" si="1129"/>
        <v>6.0174000902807031E-3</v>
      </c>
      <c r="GO495" s="109">
        <f t="shared" si="1129"/>
        <v>0.58285606120239097</v>
      </c>
      <c r="GP495" s="109">
        <f t="shared" si="1130"/>
        <v>0.21044612043249686</v>
      </c>
      <c r="GQ495" s="109">
        <f t="shared" si="1130"/>
        <v>0.29611978785583065</v>
      </c>
      <c r="GR495" s="109">
        <f t="shared" si="1130"/>
        <v>1.5948829304208317E-3</v>
      </c>
      <c r="GS495" s="109">
        <f t="shared" si="1130"/>
        <v>0.24646384359155302</v>
      </c>
      <c r="GT495" s="109">
        <f t="shared" si="1130"/>
        <v>0.21044612043249686</v>
      </c>
      <c r="GU495" s="109">
        <f t="shared" si="1130"/>
        <v>0.12815016889035916</v>
      </c>
      <c r="GV495" s="109">
        <f t="shared" si="1130"/>
        <v>8.4746278329086971E-3</v>
      </c>
      <c r="GW495" s="109">
        <f t="shared" si="1130"/>
        <v>0.1161563747741499</v>
      </c>
      <c r="GX495" s="109">
        <f t="shared" si="1130"/>
        <v>5.6873309536656591E-2</v>
      </c>
      <c r="GY495" s="109">
        <f t="shared" si="1130"/>
        <v>3.568876390811266E-2</v>
      </c>
      <c r="GZ495" s="109">
        <f t="shared" si="1131"/>
        <v>7.3869360797375841E-2</v>
      </c>
      <c r="HA495" s="109">
        <f t="shared" si="1131"/>
        <v>0.1161563747741499</v>
      </c>
      <c r="HB495" s="109">
        <f t="shared" si="1131"/>
        <v>8.4746278329086971E-3</v>
      </c>
      <c r="HC495" s="109">
        <f t="shared" si="1131"/>
        <v>1.0041404761015772E-2</v>
      </c>
      <c r="HD495" s="109">
        <f t="shared" si="1131"/>
        <v>7.6211469037927249E-2</v>
      </c>
      <c r="HE495" s="109">
        <f t="shared" si="1131"/>
        <v>0.59398339931420596</v>
      </c>
      <c r="HF495" s="109">
        <f t="shared" si="1131"/>
        <v>9.9452529679789917E-2</v>
      </c>
      <c r="HG495" s="109">
        <f t="shared" si="1131"/>
        <v>1.2305283210958234E-3</v>
      </c>
      <c r="HH495" s="109">
        <f t="shared" si="1131"/>
        <v>8.3444278541257959E-3</v>
      </c>
      <c r="HI495" s="109">
        <f t="shared" si="1131"/>
        <v>5.9450133141241E-2</v>
      </c>
      <c r="HJ495" s="109">
        <f t="shared" si="1132"/>
        <v>8.4746278329086971E-3</v>
      </c>
      <c r="HK495" s="109">
        <f t="shared" si="1132"/>
        <v>0.1161563747741499</v>
      </c>
      <c r="HL495" s="109">
        <f t="shared" si="1132"/>
        <v>0.50242181628716331</v>
      </c>
      <c r="HM495" s="109">
        <f t="shared" si="1132"/>
        <v>0.1161563747741499</v>
      </c>
      <c r="HN495" s="109">
        <f t="shared" si="1132"/>
        <v>0.37377557552752133</v>
      </c>
      <c r="HO495" s="109">
        <f t="shared" si="1132"/>
        <v>1.0474804857945725</v>
      </c>
      <c r="HP495" s="109">
        <f t="shared" si="1132"/>
        <v>3.5339804510899752E-3</v>
      </c>
      <c r="HQ495" s="109">
        <f t="shared" si="1132"/>
        <v>3.2344063302904409E-2</v>
      </c>
      <c r="HR495" s="109"/>
      <c r="HS495" s="109"/>
      <c r="HT495" s="109"/>
      <c r="HU495" s="109"/>
      <c r="HV495" s="109"/>
      <c r="HW495" s="109"/>
      <c r="HX495" s="109"/>
      <c r="HY495" s="109"/>
      <c r="HZ495" s="109"/>
      <c r="IA495" s="109"/>
      <c r="IB495" s="109"/>
      <c r="IC495" s="109"/>
      <c r="ID495" s="109"/>
      <c r="IE495" s="109"/>
      <c r="IF495" s="109"/>
      <c r="IG495" s="109"/>
      <c r="IH495" s="109"/>
      <c r="II495" s="109"/>
      <c r="IJ495" s="109"/>
      <c r="IK495" s="109"/>
      <c r="IL495" s="109"/>
      <c r="IM495" s="109"/>
      <c r="IN495" s="109"/>
      <c r="IO495" s="109"/>
      <c r="IP495" s="109"/>
      <c r="IQ495" s="109"/>
      <c r="IR495" s="109"/>
      <c r="IS495" s="109"/>
      <c r="IT495" s="109"/>
      <c r="IU495" s="109"/>
      <c r="IV495" s="109"/>
      <c r="IW495" s="109"/>
      <c r="IX495" s="109"/>
      <c r="IY495" s="109"/>
      <c r="IZ495" s="109"/>
      <c r="JA495" s="109"/>
      <c r="JB495" s="109"/>
      <c r="JC495" s="109"/>
      <c r="JD495" s="109"/>
      <c r="JE495" s="109"/>
      <c r="JF495" s="109"/>
      <c r="JG495" s="109"/>
      <c r="JH495" s="109"/>
      <c r="JI495" s="109"/>
      <c r="JJ495" s="109"/>
      <c r="JK495" s="109"/>
      <c r="JL495" s="109"/>
      <c r="JM495" s="109"/>
      <c r="JN495" s="109"/>
      <c r="JO495" s="109"/>
      <c r="JP495" s="109" t="str">
        <f t="shared" si="1044"/>
        <v>Water Pollution_Beta-blockers_Freshwater_Health_N/A for WP Interim Methodology</v>
      </c>
    </row>
    <row r="496" spans="2:276">
      <c r="B496" s="112" t="s">
        <v>9</v>
      </c>
      <c r="C496" s="112" t="s">
        <v>527</v>
      </c>
      <c r="D496" s="112" t="s">
        <v>396</v>
      </c>
      <c r="E496" s="112" t="s">
        <v>395</v>
      </c>
      <c r="F496" s="112" t="s">
        <v>390</v>
      </c>
      <c r="G496" s="112" t="s">
        <v>391</v>
      </c>
      <c r="H496" s="109">
        <f t="shared" si="1111"/>
        <v>8.6193058440686279E-7</v>
      </c>
      <c r="I496" s="109">
        <f t="shared" si="1111"/>
        <v>2.2122716231282328E-6</v>
      </c>
      <c r="J496" s="109">
        <f t="shared" si="1111"/>
        <v>1.469412519386188E-5</v>
      </c>
      <c r="K496" s="109">
        <f t="shared" si="1111"/>
        <v>2.0697555979280011E-6</v>
      </c>
      <c r="L496" s="109">
        <f t="shared" si="1111"/>
        <v>3.9086367687946149E-5</v>
      </c>
      <c r="M496" s="109">
        <f t="shared" si="1111"/>
        <v>1.6624868036490006E-5</v>
      </c>
      <c r="N496" s="109">
        <f t="shared" si="1111"/>
        <v>9.3016089522732328E-6</v>
      </c>
      <c r="O496" s="109">
        <f t="shared" si="1111"/>
        <v>1.1165494148433265E-5</v>
      </c>
      <c r="P496" s="109">
        <f t="shared" si="1111"/>
        <v>3.7944528866928635E-6</v>
      </c>
      <c r="Q496" s="109">
        <f t="shared" si="1111"/>
        <v>9.3016089522732328E-6</v>
      </c>
      <c r="R496" s="109">
        <f t="shared" si="1112"/>
        <v>2.9940887232271515E-6</v>
      </c>
      <c r="S496" s="109">
        <f t="shared" si="1112"/>
        <v>1.0795176059928471E-4</v>
      </c>
      <c r="T496" s="109">
        <f t="shared" si="1112"/>
        <v>1.1447990257136147E-6</v>
      </c>
      <c r="U496" s="109">
        <f t="shared" si="1112"/>
        <v>9.3016089522732328E-6</v>
      </c>
      <c r="V496" s="109">
        <f t="shared" si="1112"/>
        <v>1.6835033752336369E-5</v>
      </c>
      <c r="W496" s="109">
        <f t="shared" si="1112"/>
        <v>5.9867286717707276E-5</v>
      </c>
      <c r="X496" s="109">
        <f t="shared" si="1112"/>
        <v>9.3016089522732328E-6</v>
      </c>
      <c r="Y496" s="109">
        <f t="shared" si="1112"/>
        <v>6.4381546019616903E-6</v>
      </c>
      <c r="Z496" s="109">
        <f t="shared" si="1112"/>
        <v>1.1862833881232511E-4</v>
      </c>
      <c r="AA496" s="109">
        <f t="shared" si="1112"/>
        <v>1.5695585822486197E-6</v>
      </c>
      <c r="AB496" s="109">
        <f t="shared" si="1113"/>
        <v>4.8525885126121303E-5</v>
      </c>
      <c r="AC496" s="109">
        <f t="shared" si="1113"/>
        <v>1.0360672161725194E-5</v>
      </c>
      <c r="AD496" s="109">
        <f t="shared" si="1113"/>
        <v>8.7788310622978248E-7</v>
      </c>
      <c r="AE496" s="109">
        <f t="shared" si="1113"/>
        <v>2.1195335800540514E-5</v>
      </c>
      <c r="AF496" s="109">
        <f t="shared" si="1113"/>
        <v>8.3140774268054104E-6</v>
      </c>
      <c r="AG496" s="109">
        <f t="shared" si="1113"/>
        <v>8.711195787230624E-5</v>
      </c>
      <c r="AH496" s="109">
        <f t="shared" si="1113"/>
        <v>1.4497918003420509E-5</v>
      </c>
      <c r="AI496" s="109">
        <f t="shared" si="1113"/>
        <v>9.3016089522732328E-6</v>
      </c>
      <c r="AJ496" s="109">
        <f t="shared" si="1113"/>
        <v>4.70863858874211E-5</v>
      </c>
      <c r="AK496" s="109">
        <f t="shared" si="1113"/>
        <v>5.4340565018525377E-6</v>
      </c>
      <c r="AL496" s="109">
        <f t="shared" si="1114"/>
        <v>4.0847735863108698E-5</v>
      </c>
      <c r="AM496" s="109">
        <f t="shared" si="1114"/>
        <v>3.105627887122192E-5</v>
      </c>
      <c r="AN496" s="109">
        <f t="shared" si="1114"/>
        <v>3.2210611235399837E-5</v>
      </c>
      <c r="AO496" s="109">
        <f t="shared" si="1114"/>
        <v>7.902841846130119E-6</v>
      </c>
      <c r="AP496" s="109">
        <f t="shared" si="1114"/>
        <v>4.7359336316030341E-5</v>
      </c>
      <c r="AQ496" s="109">
        <f t="shared" si="1114"/>
        <v>5.4926655729687245E-6</v>
      </c>
      <c r="AR496" s="109">
        <f t="shared" si="1114"/>
        <v>9.3016089522732328E-6</v>
      </c>
      <c r="AS496" s="109">
        <f t="shared" si="1114"/>
        <v>3.7338467583133943E-6</v>
      </c>
      <c r="AT496" s="109">
        <f t="shared" si="1114"/>
        <v>1.1593361922944506E-5</v>
      </c>
      <c r="AU496" s="109">
        <f t="shared" si="1114"/>
        <v>3.9086367687946149E-5</v>
      </c>
      <c r="AV496" s="109">
        <f t="shared" si="1115"/>
        <v>7.8465087247551562E-6</v>
      </c>
      <c r="AW496" s="109">
        <f t="shared" si="1115"/>
        <v>1.4092770579177344E-4</v>
      </c>
      <c r="AX496" s="109">
        <f t="shared" si="1115"/>
        <v>6.6914597198644212E-6</v>
      </c>
      <c r="AY496" s="109">
        <f t="shared" si="1115"/>
        <v>3.2210611235399837E-5</v>
      </c>
      <c r="AZ496" s="109">
        <f t="shared" si="1115"/>
        <v>1.0735256474400012E-4</v>
      </c>
      <c r="BA496" s="109">
        <f t="shared" si="1115"/>
        <v>7.1870529880578503E-5</v>
      </c>
      <c r="BB496" s="109">
        <f t="shared" si="1115"/>
        <v>2.8780220391011588E-6</v>
      </c>
      <c r="BC496" s="109">
        <f t="shared" si="1115"/>
        <v>5.5574777532051737E-5</v>
      </c>
      <c r="BD496" s="109">
        <f t="shared" si="1115"/>
        <v>1.8951615863798967E-6</v>
      </c>
      <c r="BE496" s="109">
        <f t="shared" si="1115"/>
        <v>4.4594874629945995E-6</v>
      </c>
      <c r="BF496" s="109">
        <f t="shared" si="1116"/>
        <v>9.3016089522732328E-6</v>
      </c>
      <c r="BG496" s="109">
        <f t="shared" si="1116"/>
        <v>2.0370433956499929E-5</v>
      </c>
      <c r="BH496" s="109">
        <f t="shared" si="1116"/>
        <v>1.1687290151670928E-4</v>
      </c>
      <c r="BI496" s="109">
        <f t="shared" si="1116"/>
        <v>1.1268781169994519E-5</v>
      </c>
      <c r="BJ496" s="109">
        <f t="shared" si="1116"/>
        <v>2.258818310598159E-6</v>
      </c>
      <c r="BK496" s="109">
        <f t="shared" si="1116"/>
        <v>9.3016089522732328E-6</v>
      </c>
      <c r="BL496" s="109">
        <f t="shared" si="1116"/>
        <v>1.4951853223064961E-5</v>
      </c>
      <c r="BM496" s="109">
        <f t="shared" si="1116"/>
        <v>7.2292223609280448E-6</v>
      </c>
      <c r="BN496" s="109">
        <f t="shared" si="1116"/>
        <v>2.2756730429572252E-5</v>
      </c>
      <c r="BO496" s="109">
        <f t="shared" si="1116"/>
        <v>5.6939665719430518E-6</v>
      </c>
      <c r="BP496" s="109">
        <f t="shared" si="1117"/>
        <v>2.7487537202685682E-5</v>
      </c>
      <c r="BQ496" s="109">
        <f t="shared" si="1117"/>
        <v>9.5685380714624674E-7</v>
      </c>
      <c r="BR496" s="109">
        <f t="shared" si="1117"/>
        <v>3.3642629673840728E-6</v>
      </c>
      <c r="BS496" s="109">
        <f t="shared" si="1117"/>
        <v>3.2210611235399837E-5</v>
      </c>
      <c r="BT496" s="109">
        <f t="shared" si="1117"/>
        <v>8.5676677117701935E-7</v>
      </c>
      <c r="BU496" s="109">
        <f t="shared" si="1117"/>
        <v>2.0370433956499929E-5</v>
      </c>
      <c r="BV496" s="109">
        <f t="shared" si="1117"/>
        <v>2.0697555979280011E-6</v>
      </c>
      <c r="BW496" s="109">
        <f t="shared" si="1117"/>
        <v>1.5022230549738332E-5</v>
      </c>
      <c r="BX496" s="109">
        <f t="shared" si="1117"/>
        <v>3.7424684010035034E-5</v>
      </c>
      <c r="BY496" s="109">
        <f t="shared" si="1117"/>
        <v>2.0697555979280011E-6</v>
      </c>
      <c r="BZ496" s="109">
        <f t="shared" si="1118"/>
        <v>1.345641002236802E-5</v>
      </c>
      <c r="CA496" s="109">
        <f t="shared" si="1118"/>
        <v>3.2210611235399837E-5</v>
      </c>
      <c r="CB496" s="109">
        <f t="shared" si="1118"/>
        <v>3.4112277224621018E-6</v>
      </c>
      <c r="CC496" s="109">
        <f t="shared" si="1118"/>
        <v>3.5282740633389028E-5</v>
      </c>
      <c r="CD496" s="109">
        <f t="shared" si="1118"/>
        <v>1.0459815996873822E-4</v>
      </c>
      <c r="CE496" s="109">
        <f t="shared" si="1118"/>
        <v>3.9086367687946149E-5</v>
      </c>
      <c r="CF496" s="109">
        <f t="shared" si="1118"/>
        <v>7.669959159094279E-6</v>
      </c>
      <c r="CG496" s="109">
        <f t="shared" si="1118"/>
        <v>8.9085703488587302E-7</v>
      </c>
      <c r="CH496" s="109">
        <f t="shared" si="1118"/>
        <v>9.3016089522732328E-6</v>
      </c>
      <c r="CI496" s="109">
        <f t="shared" si="1118"/>
        <v>4.70863858874211E-5</v>
      </c>
      <c r="CJ496" s="109">
        <f t="shared" si="1119"/>
        <v>4.2416302666895446E-6</v>
      </c>
      <c r="CK496" s="109">
        <f t="shared" si="1119"/>
        <v>7.7457135713309989E-5</v>
      </c>
      <c r="CL496" s="109">
        <f t="shared" si="1119"/>
        <v>2.9108441443577958E-6</v>
      </c>
      <c r="CM496" s="109">
        <f t="shared" si="1119"/>
        <v>1.2977312103112919E-5</v>
      </c>
      <c r="CN496" s="109">
        <f t="shared" si="1119"/>
        <v>2.624581911779363E-6</v>
      </c>
      <c r="CO496" s="109">
        <f t="shared" si="1119"/>
        <v>6.0708409231777514E-6</v>
      </c>
      <c r="CP496" s="109">
        <f t="shared" si="1119"/>
        <v>4.70863858874211E-5</v>
      </c>
      <c r="CQ496" s="109">
        <f t="shared" si="1119"/>
        <v>2.297488677825783E-5</v>
      </c>
      <c r="CR496" s="109">
        <f t="shared" si="1119"/>
        <v>1.5735806861831667E-6</v>
      </c>
      <c r="CS496" s="109">
        <f t="shared" si="1119"/>
        <v>3.4629820829863596E-5</v>
      </c>
      <c r="CT496" s="109">
        <f t="shared" si="1120"/>
        <v>8.5861934703975044E-6</v>
      </c>
      <c r="CU496" s="109">
        <f t="shared" si="1120"/>
        <v>7.1143556807859815E-6</v>
      </c>
      <c r="CV496" s="109">
        <f t="shared" si="1120"/>
        <v>8.7753053038093399E-6</v>
      </c>
      <c r="CW496" s="109">
        <f t="shared" si="1120"/>
        <v>5.6981047284125355E-6</v>
      </c>
      <c r="CX496" s="109">
        <f t="shared" si="1120"/>
        <v>3.9086367687946149E-5</v>
      </c>
      <c r="CY496" s="109">
        <f t="shared" si="1120"/>
        <v>6.0131188428579927E-5</v>
      </c>
      <c r="CZ496" s="109">
        <f t="shared" si="1120"/>
        <v>1.5175703670258197E-5</v>
      </c>
      <c r="DA496" s="109">
        <f t="shared" si="1120"/>
        <v>9.3016089522732328E-6</v>
      </c>
      <c r="DB496" s="109">
        <f t="shared" si="1120"/>
        <v>3.0891771367335863E-5</v>
      </c>
      <c r="DC496" s="109">
        <f t="shared" si="1120"/>
        <v>4.6671143377380898E-5</v>
      </c>
      <c r="DD496" s="109">
        <f t="shared" si="1121"/>
        <v>1.9214109374336518E-6</v>
      </c>
      <c r="DE496" s="109">
        <f t="shared" si="1121"/>
        <v>5.2499767602473981E-6</v>
      </c>
      <c r="DF496" s="109">
        <f t="shared" si="1121"/>
        <v>4.70863858874211E-5</v>
      </c>
      <c r="DG496" s="109">
        <f t="shared" si="1121"/>
        <v>1.8503450522150719E-5</v>
      </c>
      <c r="DH496" s="109">
        <f t="shared" si="1121"/>
        <v>1.8445790898476732E-4</v>
      </c>
      <c r="DI496" s="109">
        <f t="shared" si="1121"/>
        <v>2.0370433956499929E-5</v>
      </c>
      <c r="DJ496" s="109">
        <f t="shared" si="1121"/>
        <v>1.6835033752336369E-5</v>
      </c>
      <c r="DK496" s="109">
        <f t="shared" si="1121"/>
        <v>1.4248432621132802E-5</v>
      </c>
      <c r="DL496" s="109">
        <f t="shared" si="1121"/>
        <v>2.8734741704172858E-5</v>
      </c>
      <c r="DM496" s="109">
        <f t="shared" si="1121"/>
        <v>5.2506051625630864E-6</v>
      </c>
      <c r="DN496" s="109">
        <f t="shared" si="1122"/>
        <v>1.6835033752336369E-5</v>
      </c>
      <c r="DO496" s="109">
        <f t="shared" si="1122"/>
        <v>8.6950485800632463E-7</v>
      </c>
      <c r="DP496" s="109">
        <f t="shared" si="1122"/>
        <v>4.4889349802023212E-6</v>
      </c>
      <c r="DQ496" s="109">
        <f t="shared" si="1122"/>
        <v>3.3454626039112736E-6</v>
      </c>
      <c r="DR496" s="109">
        <f t="shared" si="1122"/>
        <v>3.9086367687946149E-5</v>
      </c>
      <c r="DS496" s="109">
        <f t="shared" si="1122"/>
        <v>4.478456874310516E-5</v>
      </c>
      <c r="DT496" s="109">
        <f t="shared" si="1122"/>
        <v>3.9086367687946149E-5</v>
      </c>
      <c r="DU496" s="109">
        <f t="shared" si="1122"/>
        <v>4.70863858874211E-5</v>
      </c>
      <c r="DV496" s="109">
        <f t="shared" si="1122"/>
        <v>4.3842165301693362E-6</v>
      </c>
      <c r="DW496" s="109">
        <f t="shared" si="1122"/>
        <v>6.4220230926033119E-6</v>
      </c>
      <c r="DX496" s="109">
        <f t="shared" si="1123"/>
        <v>9.2273886852010234E-5</v>
      </c>
      <c r="DY496" s="109">
        <f t="shared" si="1123"/>
        <v>2.1840033279107728E-5</v>
      </c>
      <c r="DZ496" s="109">
        <f t="shared" si="1123"/>
        <v>8.6369568178721166E-7</v>
      </c>
      <c r="EA496" s="109">
        <f t="shared" si="1123"/>
        <v>1.6835033752336369E-5</v>
      </c>
      <c r="EB496" s="109">
        <f t="shared" si="1123"/>
        <v>4.70863858874211E-5</v>
      </c>
      <c r="EC496" s="109">
        <f t="shared" si="1123"/>
        <v>1.0847112434106299E-5</v>
      </c>
      <c r="ED496" s="109">
        <f t="shared" si="1123"/>
        <v>3.2210611235399837E-5</v>
      </c>
      <c r="EE496" s="109">
        <f t="shared" si="1123"/>
        <v>1.3021868841524491E-5</v>
      </c>
      <c r="EF496" s="109">
        <f t="shared" si="1123"/>
        <v>4.70863858874211E-5</v>
      </c>
      <c r="EG496" s="109">
        <f t="shared" si="1123"/>
        <v>1.0027837843398988E-5</v>
      </c>
      <c r="EH496" s="109">
        <f t="shared" si="1124"/>
        <v>3.9086367687946149E-5</v>
      </c>
      <c r="EI496" s="109">
        <f t="shared" si="1124"/>
        <v>2.4564098901071043E-6</v>
      </c>
      <c r="EJ496" s="109">
        <f t="shared" si="1124"/>
        <v>2.0370433956499929E-5</v>
      </c>
      <c r="EK496" s="109">
        <f t="shared" si="1124"/>
        <v>1.5907156039438256E-5</v>
      </c>
      <c r="EL496" s="109">
        <f t="shared" si="1124"/>
        <v>3.1377522762010635E-6</v>
      </c>
      <c r="EM496" s="109">
        <f t="shared" si="1124"/>
        <v>4.1897402387229652E-5</v>
      </c>
      <c r="EN496" s="109">
        <f t="shared" si="1124"/>
        <v>3.402574484006606E-6</v>
      </c>
      <c r="EO496" s="109">
        <f t="shared" si="1124"/>
        <v>4.70863858874211E-5</v>
      </c>
      <c r="EP496" s="109">
        <f t="shared" si="1124"/>
        <v>8.7190851722237955E-7</v>
      </c>
      <c r="EQ496" s="109">
        <f t="shared" si="1124"/>
        <v>5.1941194350184664E-5</v>
      </c>
      <c r="ER496" s="109">
        <f t="shared" si="1125"/>
        <v>2.0697555979280011E-6</v>
      </c>
      <c r="ES496" s="109">
        <f t="shared" si="1125"/>
        <v>1.7914829911175978E-6</v>
      </c>
      <c r="ET496" s="109">
        <f t="shared" si="1125"/>
        <v>2.2065972391153036E-6</v>
      </c>
      <c r="EU496" s="109">
        <f t="shared" si="1125"/>
        <v>2.0928486689404808E-5</v>
      </c>
      <c r="EV496" s="109">
        <f t="shared" si="1125"/>
        <v>7.7424861716368775E-5</v>
      </c>
      <c r="EW496" s="109">
        <f t="shared" si="1125"/>
        <v>9.0448496082639566E-5</v>
      </c>
      <c r="EX496" s="109">
        <f t="shared" si="1125"/>
        <v>4.70863858874211E-5</v>
      </c>
      <c r="EY496" s="109">
        <f t="shared" si="1125"/>
        <v>7.97939165560947E-6</v>
      </c>
      <c r="EZ496" s="109">
        <f t="shared" si="1125"/>
        <v>2.4080132018097859E-6</v>
      </c>
      <c r="FA496" s="109">
        <f t="shared" si="1125"/>
        <v>1.718010110018488E-5</v>
      </c>
      <c r="FB496" s="109">
        <f t="shared" si="1126"/>
        <v>4.70863858874211E-5</v>
      </c>
      <c r="FC496" s="109">
        <f t="shared" si="1126"/>
        <v>3.9914629148753304E-6</v>
      </c>
      <c r="FD496" s="109">
        <f t="shared" si="1126"/>
        <v>3.6267908150816235E-6</v>
      </c>
      <c r="FE496" s="109">
        <f t="shared" si="1126"/>
        <v>1.2129854160208518E-5</v>
      </c>
      <c r="FF496" s="109">
        <f t="shared" si="1126"/>
        <v>3.9277214198640775E-5</v>
      </c>
      <c r="FG496" s="109">
        <f t="shared" si="1126"/>
        <v>1.0593579320894514E-5</v>
      </c>
      <c r="FH496" s="109">
        <f t="shared" si="1126"/>
        <v>6.9459920360316659E-5</v>
      </c>
      <c r="FI496" s="109">
        <f t="shared" si="1126"/>
        <v>3.5862951987640828E-5</v>
      </c>
      <c r="FJ496" s="109">
        <f t="shared" si="1126"/>
        <v>9.3016089522732328E-6</v>
      </c>
      <c r="FK496" s="109">
        <f t="shared" si="1126"/>
        <v>1.6835033752336369E-5</v>
      </c>
      <c r="FL496" s="109">
        <f t="shared" si="1127"/>
        <v>7.3887595357878691E-6</v>
      </c>
      <c r="FM496" s="109">
        <f t="shared" si="1127"/>
        <v>9.7117566763830782E-6</v>
      </c>
      <c r="FN496" s="109">
        <f t="shared" si="1127"/>
        <v>7.4203340167288461E-6</v>
      </c>
      <c r="FO496" s="109">
        <f t="shared" si="1127"/>
        <v>2.0697555979280011E-6</v>
      </c>
      <c r="FP496" s="109">
        <f t="shared" si="1127"/>
        <v>3.9086367687946149E-5</v>
      </c>
      <c r="FQ496" s="109">
        <f t="shared" si="1127"/>
        <v>3.2210611235399837E-5</v>
      </c>
      <c r="FR496" s="109">
        <f t="shared" si="1127"/>
        <v>9.619559713235155E-6</v>
      </c>
      <c r="FS496" s="109">
        <f t="shared" si="1127"/>
        <v>9.7636912503505969E-5</v>
      </c>
      <c r="FT496" s="109">
        <f t="shared" si="1127"/>
        <v>8.134078072047925E-6</v>
      </c>
      <c r="FU496" s="109">
        <f t="shared" si="1127"/>
        <v>3.2210611235399837E-5</v>
      </c>
      <c r="FV496" s="109">
        <f t="shared" si="1128"/>
        <v>2.2917196886602404E-5</v>
      </c>
      <c r="FW496" s="109">
        <f t="shared" si="1128"/>
        <v>4.70863858874211E-5</v>
      </c>
      <c r="FX496" s="109">
        <f t="shared" si="1128"/>
        <v>9.3016089522732328E-6</v>
      </c>
      <c r="FY496" s="109">
        <f t="shared" si="1128"/>
        <v>9.3921235743279157E-5</v>
      </c>
      <c r="FZ496" s="109">
        <f t="shared" si="1128"/>
        <v>2.3861989658103261E-5</v>
      </c>
      <c r="GA496" s="109">
        <f t="shared" si="1128"/>
        <v>1.4236950794392536E-6</v>
      </c>
      <c r="GB496" s="109">
        <f t="shared" si="1128"/>
        <v>1.9543217041687989E-6</v>
      </c>
      <c r="GC496" s="109">
        <f t="shared" si="1128"/>
        <v>1.8698020197230057E-5</v>
      </c>
      <c r="GD496" s="109">
        <f t="shared" si="1128"/>
        <v>3.2210611235399837E-5</v>
      </c>
      <c r="GE496" s="109">
        <f t="shared" si="1128"/>
        <v>3.6348155188100555E-5</v>
      </c>
      <c r="GF496" s="109">
        <f t="shared" si="1129"/>
        <v>3.8591302098139321E-5</v>
      </c>
      <c r="GG496" s="109">
        <f t="shared" si="1129"/>
        <v>9.3016089522732328E-6</v>
      </c>
      <c r="GH496" s="109">
        <f t="shared" si="1129"/>
        <v>9.3016089522732328E-6</v>
      </c>
      <c r="GI496" s="109">
        <f t="shared" si="1129"/>
        <v>9.3016089522732328E-6</v>
      </c>
      <c r="GJ496" s="109">
        <f t="shared" si="1129"/>
        <v>9.3016089522732328E-6</v>
      </c>
      <c r="GK496" s="109">
        <f t="shared" si="1129"/>
        <v>1.8634700272934233E-6</v>
      </c>
      <c r="GL496" s="109">
        <f t="shared" si="1129"/>
        <v>4.9326928049992295E-6</v>
      </c>
      <c r="GM496" s="109">
        <f t="shared" si="1129"/>
        <v>9.6553969366764107E-6</v>
      </c>
      <c r="GN496" s="109">
        <f t="shared" si="1129"/>
        <v>1.228444728059695E-4</v>
      </c>
      <c r="GO496" s="109">
        <f t="shared" si="1129"/>
        <v>7.2836365777637366E-6</v>
      </c>
      <c r="GP496" s="109">
        <f t="shared" si="1130"/>
        <v>4.70863858874211E-5</v>
      </c>
      <c r="GQ496" s="109">
        <f t="shared" si="1130"/>
        <v>7.505700897018972E-6</v>
      </c>
      <c r="GR496" s="109">
        <f t="shared" si="1130"/>
        <v>8.7020625339109031E-6</v>
      </c>
      <c r="GS496" s="109">
        <f t="shared" si="1130"/>
        <v>5.5179648280763105E-5</v>
      </c>
      <c r="GT496" s="109">
        <f t="shared" si="1130"/>
        <v>4.70863858874211E-5</v>
      </c>
      <c r="GU496" s="109">
        <f t="shared" si="1130"/>
        <v>1.8191769609432468E-4</v>
      </c>
      <c r="GV496" s="109">
        <f t="shared" si="1130"/>
        <v>2.0697555979280011E-6</v>
      </c>
      <c r="GW496" s="109">
        <f t="shared" si="1130"/>
        <v>9.3016089522732328E-6</v>
      </c>
      <c r="GX496" s="109">
        <f t="shared" si="1130"/>
        <v>1.0291432210922737E-5</v>
      </c>
      <c r="GY496" s="109">
        <f t="shared" si="1130"/>
        <v>7.4587149653176571E-6</v>
      </c>
      <c r="GZ496" s="109">
        <f t="shared" si="1131"/>
        <v>9.0536992220403424E-7</v>
      </c>
      <c r="HA496" s="109">
        <f t="shared" si="1131"/>
        <v>9.3016089522732328E-6</v>
      </c>
      <c r="HB496" s="109">
        <f t="shared" si="1131"/>
        <v>2.0697555979280011E-6</v>
      </c>
      <c r="HC496" s="109">
        <f t="shared" si="1131"/>
        <v>8.6786235835515151E-7</v>
      </c>
      <c r="HD496" s="109">
        <f t="shared" si="1131"/>
        <v>1.1325557878111414E-5</v>
      </c>
      <c r="HE496" s="109">
        <f t="shared" si="1131"/>
        <v>2.6147567437870656E-5</v>
      </c>
      <c r="HF496" s="109">
        <f t="shared" si="1131"/>
        <v>1.2724395223336367E-5</v>
      </c>
      <c r="HG496" s="109">
        <f t="shared" si="1131"/>
        <v>2.4698493877320987E-5</v>
      </c>
      <c r="HH496" s="109">
        <f t="shared" si="1131"/>
        <v>4.9825149485935826E-6</v>
      </c>
      <c r="HI496" s="109">
        <f t="shared" si="1131"/>
        <v>8.6193784321286828E-7</v>
      </c>
      <c r="HJ496" s="109">
        <f t="shared" si="1132"/>
        <v>2.0697555979280011E-6</v>
      </c>
      <c r="HK496" s="109">
        <f t="shared" si="1132"/>
        <v>9.3016089522732328E-6</v>
      </c>
      <c r="HL496" s="109">
        <f t="shared" si="1132"/>
        <v>3.3177071191081422E-5</v>
      </c>
      <c r="HM496" s="109">
        <f t="shared" si="1132"/>
        <v>9.3016089522732328E-6</v>
      </c>
      <c r="HN496" s="109">
        <f t="shared" si="1132"/>
        <v>1.6835033752336369E-5</v>
      </c>
      <c r="HO496" s="109">
        <f t="shared" si="1132"/>
        <v>1.5121011775505485E-5</v>
      </c>
      <c r="HP496" s="109">
        <f t="shared" si="1132"/>
        <v>7.1792470151491902E-6</v>
      </c>
      <c r="HQ496" s="109">
        <f t="shared" si="1132"/>
        <v>5.1873336022670676E-5</v>
      </c>
      <c r="HR496" s="109"/>
      <c r="HS496" s="109"/>
      <c r="HT496" s="109"/>
      <c r="HU496" s="109"/>
      <c r="HV496" s="109"/>
      <c r="HW496" s="109"/>
      <c r="HX496" s="109"/>
      <c r="HY496" s="109"/>
      <c r="HZ496" s="109"/>
      <c r="IA496" s="109"/>
      <c r="IB496" s="109"/>
      <c r="IC496" s="109"/>
      <c r="ID496" s="109"/>
      <c r="IE496" s="109"/>
      <c r="IF496" s="109"/>
      <c r="IG496" s="109"/>
      <c r="IH496" s="109"/>
      <c r="II496" s="109"/>
      <c r="IJ496" s="109"/>
      <c r="IK496" s="109"/>
      <c r="IL496" s="109"/>
      <c r="IM496" s="109"/>
      <c r="IN496" s="109"/>
      <c r="IO496" s="109"/>
      <c r="IP496" s="109"/>
      <c r="IQ496" s="109"/>
      <c r="IR496" s="109"/>
      <c r="IS496" s="109"/>
      <c r="IT496" s="109"/>
      <c r="IU496" s="109"/>
      <c r="IV496" s="109"/>
      <c r="IW496" s="109"/>
      <c r="IX496" s="109"/>
      <c r="IY496" s="109"/>
      <c r="IZ496" s="109"/>
      <c r="JA496" s="109"/>
      <c r="JB496" s="109"/>
      <c r="JC496" s="109"/>
      <c r="JD496" s="109"/>
      <c r="JE496" s="109"/>
      <c r="JF496" s="109"/>
      <c r="JG496" s="109"/>
      <c r="JH496" s="109"/>
      <c r="JI496" s="109"/>
      <c r="JJ496" s="109"/>
      <c r="JK496" s="109"/>
      <c r="JL496" s="109"/>
      <c r="JM496" s="109"/>
      <c r="JN496" s="109"/>
      <c r="JO496" s="109"/>
      <c r="JP496" s="109" t="str">
        <f t="shared" si="1044"/>
        <v>Water Pollution_Beta-blockers_Seawater_Health_N/A for WP Interim Methodology</v>
      </c>
    </row>
    <row r="497" spans="2:276">
      <c r="B497" s="112" t="s">
        <v>9</v>
      </c>
      <c r="C497" s="112" t="s">
        <v>527</v>
      </c>
      <c r="D497" s="112" t="s">
        <v>384</v>
      </c>
      <c r="E497" s="112" t="s">
        <v>395</v>
      </c>
      <c r="F497" s="112" t="s">
        <v>390</v>
      </c>
      <c r="G497" s="112" t="s">
        <v>391</v>
      </c>
      <c r="H497" s="109">
        <f t="shared" si="1111"/>
        <v>0.57552958315146407</v>
      </c>
      <c r="I497" s="109">
        <f t="shared" si="1111"/>
        <v>1.035734138106182E-2</v>
      </c>
      <c r="J497" s="109">
        <f t="shared" si="1111"/>
        <v>0.158691787155992</v>
      </c>
      <c r="K497" s="109">
        <f t="shared" si="1111"/>
        <v>2.0697555979280011E-6</v>
      </c>
      <c r="L497" s="109">
        <f t="shared" si="1111"/>
        <v>5.9178595073359416E-2</v>
      </c>
      <c r="M497" s="109">
        <f t="shared" si="1111"/>
        <v>0.10316435774340466</v>
      </c>
      <c r="N497" s="109">
        <f t="shared" si="1111"/>
        <v>9.3016089522732328E-6</v>
      </c>
      <c r="O497" s="109">
        <f t="shared" si="1111"/>
        <v>8.9891546767761014E-3</v>
      </c>
      <c r="P497" s="109">
        <f t="shared" si="1111"/>
        <v>5.8567646136769942E-3</v>
      </c>
      <c r="Q497" s="109">
        <f t="shared" si="1111"/>
        <v>9.3016089522732328E-6</v>
      </c>
      <c r="R497" s="109">
        <f t="shared" si="1112"/>
        <v>1.7497751922789426E-3</v>
      </c>
      <c r="S497" s="109">
        <f t="shared" si="1112"/>
        <v>1.3562090485665344E-2</v>
      </c>
      <c r="T497" s="109">
        <f t="shared" si="1112"/>
        <v>5.6190284901427683E-2</v>
      </c>
      <c r="U497" s="109">
        <f t="shared" si="1112"/>
        <v>1.7613526484676361E-4</v>
      </c>
      <c r="V497" s="109">
        <f t="shared" si="1112"/>
        <v>1.6835033752336369E-5</v>
      </c>
      <c r="W497" s="109">
        <f t="shared" si="1112"/>
        <v>0.49735891827101492</v>
      </c>
      <c r="X497" s="109">
        <f t="shared" si="1112"/>
        <v>9.3016089522732328E-6</v>
      </c>
      <c r="Y497" s="109">
        <f t="shared" si="1112"/>
        <v>0.16018503953618418</v>
      </c>
      <c r="Z497" s="109">
        <f t="shared" si="1112"/>
        <v>0.33421232675472146</v>
      </c>
      <c r="AA497" s="109">
        <f t="shared" si="1112"/>
        <v>1.1999967479085553E-2</v>
      </c>
      <c r="AB497" s="109">
        <f t="shared" si="1113"/>
        <v>0.16274419267425769</v>
      </c>
      <c r="AC497" s="109">
        <f t="shared" si="1113"/>
        <v>1.0360672161725194E-5</v>
      </c>
      <c r="AD497" s="109">
        <f t="shared" si="1113"/>
        <v>4.6450558555476619E-2</v>
      </c>
      <c r="AE497" s="109">
        <f t="shared" si="1113"/>
        <v>3.704287319848502E-3</v>
      </c>
      <c r="AF497" s="109">
        <f t="shared" si="1113"/>
        <v>0.18777081808929508</v>
      </c>
      <c r="AG497" s="109">
        <f t="shared" si="1113"/>
        <v>3.2139308478975367E-3</v>
      </c>
      <c r="AH497" s="109">
        <f t="shared" si="1113"/>
        <v>1.9587351340415331E-2</v>
      </c>
      <c r="AI497" s="109">
        <f t="shared" si="1113"/>
        <v>9.3016089522732328E-6</v>
      </c>
      <c r="AJ497" s="109">
        <f t="shared" si="1113"/>
        <v>2.7159324728128917E-2</v>
      </c>
      <c r="AK497" s="109">
        <f t="shared" si="1113"/>
        <v>7.4942813910031311E-2</v>
      </c>
      <c r="AL497" s="109">
        <f t="shared" si="1114"/>
        <v>0.47397483589423728</v>
      </c>
      <c r="AM497" s="109">
        <f t="shared" si="1114"/>
        <v>2.6938631658965356E-3</v>
      </c>
      <c r="AN497" s="109">
        <f t="shared" si="1114"/>
        <v>2.3142529145263564E-2</v>
      </c>
      <c r="AO497" s="109">
        <f t="shared" si="1114"/>
        <v>6.4742761249711941E-2</v>
      </c>
      <c r="AP497" s="109">
        <f t="shared" si="1114"/>
        <v>9.070794213051496E-2</v>
      </c>
      <c r="AQ497" s="109">
        <f t="shared" si="1114"/>
        <v>1.5427158402584484E-4</v>
      </c>
      <c r="AR497" s="109">
        <f t="shared" si="1114"/>
        <v>9.3016089522732328E-6</v>
      </c>
      <c r="AS497" s="109">
        <f t="shared" si="1114"/>
        <v>4.0255537317159334E-2</v>
      </c>
      <c r="AT497" s="109">
        <f t="shared" si="1114"/>
        <v>2.8011598820151556E-2</v>
      </c>
      <c r="AU497" s="109">
        <f t="shared" si="1114"/>
        <v>4.8777968598436361E-2</v>
      </c>
      <c r="AV497" s="109">
        <f t="shared" si="1115"/>
        <v>3.7352451120287542E-3</v>
      </c>
      <c r="AW497" s="109">
        <f t="shared" si="1115"/>
        <v>9.3117659389890278E-2</v>
      </c>
      <c r="AX497" s="109">
        <f t="shared" si="1115"/>
        <v>7.9766877656897456E-3</v>
      </c>
      <c r="AY497" s="109">
        <f t="shared" si="1115"/>
        <v>3.2210611235399837E-5</v>
      </c>
      <c r="AZ497" s="109">
        <f t="shared" si="1115"/>
        <v>3.0326783190484609E-3</v>
      </c>
      <c r="BA497" s="109">
        <f t="shared" si="1115"/>
        <v>5.6351971474732872E-2</v>
      </c>
      <c r="BB497" s="109">
        <f t="shared" si="1115"/>
        <v>6.8450568852784541E-2</v>
      </c>
      <c r="BC497" s="109">
        <f t="shared" si="1115"/>
        <v>0.13617151203507627</v>
      </c>
      <c r="BD497" s="109">
        <f t="shared" si="1115"/>
        <v>6.0869356745858479E-2</v>
      </c>
      <c r="BE497" s="109">
        <f t="shared" si="1115"/>
        <v>0.17749131532037477</v>
      </c>
      <c r="BF497" s="109">
        <f t="shared" si="1116"/>
        <v>7.1916851174892174E-2</v>
      </c>
      <c r="BG497" s="109">
        <f t="shared" si="1116"/>
        <v>3.8829085455354802E-2</v>
      </c>
      <c r="BH497" s="109">
        <f t="shared" si="1116"/>
        <v>5.839859160761017E-2</v>
      </c>
      <c r="BI497" s="109">
        <f t="shared" si="1116"/>
        <v>3.2122204499176056E-2</v>
      </c>
      <c r="BJ497" s="109">
        <f t="shared" si="1116"/>
        <v>0.10566483631017773</v>
      </c>
      <c r="BK497" s="109">
        <f t="shared" si="1116"/>
        <v>9.3016089522732328E-6</v>
      </c>
      <c r="BL497" s="109">
        <f t="shared" si="1116"/>
        <v>0.21260926377164802</v>
      </c>
      <c r="BM497" s="109">
        <f t="shared" si="1116"/>
        <v>2.7798162122802464E-2</v>
      </c>
      <c r="BN497" s="109">
        <f t="shared" si="1116"/>
        <v>0.10236097874025071</v>
      </c>
      <c r="BO497" s="109">
        <f t="shared" si="1116"/>
        <v>0.20595440712205149</v>
      </c>
      <c r="BP497" s="109">
        <f t="shared" si="1117"/>
        <v>8.5949171472085112E-2</v>
      </c>
      <c r="BQ497" s="109">
        <f t="shared" si="1117"/>
        <v>0.31591212481731973</v>
      </c>
      <c r="BR497" s="109">
        <f t="shared" si="1117"/>
        <v>3.8444538141025756E-3</v>
      </c>
      <c r="BS497" s="109">
        <f t="shared" si="1117"/>
        <v>0.11254174790998517</v>
      </c>
      <c r="BT497" s="109">
        <f t="shared" si="1117"/>
        <v>0.28284040556212425</v>
      </c>
      <c r="BU497" s="109">
        <f t="shared" si="1117"/>
        <v>1.5358662137108573E-4</v>
      </c>
      <c r="BV497" s="109">
        <f t="shared" si="1117"/>
        <v>2.8813689808890033E-3</v>
      </c>
      <c r="BW497" s="109">
        <f t="shared" si="1117"/>
        <v>1.2967174557370232E-3</v>
      </c>
      <c r="BX497" s="109">
        <f t="shared" si="1117"/>
        <v>6.5731436162072443E-2</v>
      </c>
      <c r="BY497" s="109">
        <f t="shared" si="1117"/>
        <v>4.4310842741001688E-4</v>
      </c>
      <c r="BZ497" s="109">
        <f t="shared" si="1118"/>
        <v>3.2637396729782052E-3</v>
      </c>
      <c r="CA497" s="109">
        <f t="shared" si="1118"/>
        <v>6.6032969416525242E-2</v>
      </c>
      <c r="CB497" s="109">
        <f t="shared" si="1118"/>
        <v>0.15284022134643488</v>
      </c>
      <c r="CC497" s="109">
        <f t="shared" si="1118"/>
        <v>6.1665395651983076E-2</v>
      </c>
      <c r="CD497" s="109">
        <f t="shared" si="1118"/>
        <v>3.8573360985237899E-2</v>
      </c>
      <c r="CE497" s="109">
        <f t="shared" si="1118"/>
        <v>3.9086367687946149E-5</v>
      </c>
      <c r="CF497" s="109">
        <f t="shared" si="1118"/>
        <v>2.722368541616331E-2</v>
      </c>
      <c r="CG497" s="109">
        <f t="shared" si="1118"/>
        <v>2.1792457079121644E-6</v>
      </c>
      <c r="CH497" s="109">
        <f t="shared" si="1118"/>
        <v>9.3016089522732328E-6</v>
      </c>
      <c r="CI497" s="109">
        <f t="shared" si="1118"/>
        <v>4.70863858874211E-5</v>
      </c>
      <c r="CJ497" s="109">
        <f t="shared" si="1119"/>
        <v>0.13316440782589758</v>
      </c>
      <c r="CK497" s="109">
        <f t="shared" si="1119"/>
        <v>0.15824306592559867</v>
      </c>
      <c r="CL497" s="109">
        <f t="shared" si="1119"/>
        <v>5.9475189643730221E-3</v>
      </c>
      <c r="CM497" s="109">
        <f t="shared" si="1119"/>
        <v>1.7119990300486164E-4</v>
      </c>
      <c r="CN497" s="109">
        <f t="shared" si="1119"/>
        <v>0.44218031783131539</v>
      </c>
      <c r="CO497" s="109">
        <f t="shared" si="1119"/>
        <v>0.18302001725430964</v>
      </c>
      <c r="CP497" s="109">
        <f t="shared" si="1119"/>
        <v>4.70863858874211E-5</v>
      </c>
      <c r="CQ497" s="109">
        <f t="shared" si="1119"/>
        <v>0.13078945126697203</v>
      </c>
      <c r="CR497" s="109">
        <f t="shared" si="1119"/>
        <v>6.1622598682562076E-4</v>
      </c>
      <c r="CS497" s="109">
        <f t="shared" si="1119"/>
        <v>0.15766487717246847</v>
      </c>
      <c r="CT497" s="109">
        <f t="shared" si="1120"/>
        <v>1.4130933370604587E-2</v>
      </c>
      <c r="CU497" s="109">
        <f t="shared" si="1120"/>
        <v>0.11657377653485772</v>
      </c>
      <c r="CV497" s="109">
        <f t="shared" si="1120"/>
        <v>0.14761043279568359</v>
      </c>
      <c r="CW497" s="109">
        <f t="shared" si="1120"/>
        <v>1.8584520427696326E-2</v>
      </c>
      <c r="CX497" s="109">
        <f t="shared" si="1120"/>
        <v>3.3578075326125426E-3</v>
      </c>
      <c r="CY497" s="109">
        <f t="shared" si="1120"/>
        <v>4.1625881619407501E-2</v>
      </c>
      <c r="CZ497" s="109">
        <f t="shared" si="1120"/>
        <v>1.9724348994725579E-2</v>
      </c>
      <c r="DA497" s="109">
        <f t="shared" si="1120"/>
        <v>6.0027572263448674E-2</v>
      </c>
      <c r="DB497" s="109">
        <f t="shared" si="1120"/>
        <v>5.8647667167784766E-2</v>
      </c>
      <c r="DC497" s="109">
        <f t="shared" si="1120"/>
        <v>1.3369349830636967</v>
      </c>
      <c r="DD497" s="109">
        <f t="shared" si="1121"/>
        <v>6.4238505410216269E-3</v>
      </c>
      <c r="DE497" s="109">
        <f t="shared" si="1121"/>
        <v>2.569280341286425E-2</v>
      </c>
      <c r="DF497" s="109">
        <f t="shared" si="1121"/>
        <v>4.70863858874211E-5</v>
      </c>
      <c r="DG497" s="109">
        <f t="shared" si="1121"/>
        <v>0.91395380097777923</v>
      </c>
      <c r="DH497" s="109">
        <f t="shared" si="1121"/>
        <v>0.47379490287074205</v>
      </c>
      <c r="DI497" s="109">
        <f t="shared" si="1121"/>
        <v>7.4762956776172021E-2</v>
      </c>
      <c r="DJ497" s="109">
        <f t="shared" si="1121"/>
        <v>0.18037122236636913</v>
      </c>
      <c r="DK497" s="109">
        <f t="shared" si="1121"/>
        <v>7.6329102106263869E-2</v>
      </c>
      <c r="DL497" s="109">
        <f t="shared" si="1121"/>
        <v>3.2541694018970058E-2</v>
      </c>
      <c r="DM497" s="109">
        <f t="shared" si="1121"/>
        <v>1.3823145265481685E-2</v>
      </c>
      <c r="DN497" s="109">
        <f t="shared" si="1122"/>
        <v>0.13996291657739451</v>
      </c>
      <c r="DO497" s="109">
        <f t="shared" si="1122"/>
        <v>0.48223558857582627</v>
      </c>
      <c r="DP497" s="109">
        <f t="shared" si="1122"/>
        <v>8.2402204735912594E-3</v>
      </c>
      <c r="DQ497" s="109">
        <f t="shared" si="1122"/>
        <v>3.3954070352089895E-2</v>
      </c>
      <c r="DR497" s="109">
        <f t="shared" si="1122"/>
        <v>5.9178595073359416E-2</v>
      </c>
      <c r="DS497" s="109">
        <f t="shared" si="1122"/>
        <v>2.4739341306748628E-2</v>
      </c>
      <c r="DT497" s="109">
        <f t="shared" si="1122"/>
        <v>5.9178595073359416E-2</v>
      </c>
      <c r="DU497" s="109">
        <f t="shared" si="1122"/>
        <v>4.70863858874211E-5</v>
      </c>
      <c r="DV497" s="109">
        <f t="shared" si="1122"/>
        <v>9.6370464693994712E-2</v>
      </c>
      <c r="DW497" s="109">
        <f t="shared" si="1122"/>
        <v>7.8555502329067523E-4</v>
      </c>
      <c r="DX497" s="109">
        <f t="shared" si="1123"/>
        <v>5.5473183185111678E-2</v>
      </c>
      <c r="DY497" s="109">
        <f t="shared" si="1123"/>
        <v>2.1840033279107728E-5</v>
      </c>
      <c r="DZ497" s="109">
        <f t="shared" si="1123"/>
        <v>4.1138047104836893E-2</v>
      </c>
      <c r="EA497" s="109">
        <f t="shared" si="1123"/>
        <v>1.6835033752336369E-5</v>
      </c>
      <c r="EB497" s="109">
        <f t="shared" si="1123"/>
        <v>4.70863858874211E-5</v>
      </c>
      <c r="EC497" s="109">
        <f t="shared" si="1123"/>
        <v>5.2221161265804138E-2</v>
      </c>
      <c r="ED497" s="109">
        <f t="shared" si="1123"/>
        <v>3.3626534611852665E-2</v>
      </c>
      <c r="EE497" s="109">
        <f t="shared" si="1123"/>
        <v>3.7747309217990306E-2</v>
      </c>
      <c r="EF497" s="109">
        <f t="shared" si="1123"/>
        <v>4.70863858874211E-5</v>
      </c>
      <c r="EG497" s="109">
        <f t="shared" si="1123"/>
        <v>9.6764373614722066E-2</v>
      </c>
      <c r="EH497" s="109">
        <f t="shared" si="1124"/>
        <v>3.9086367687946149E-5</v>
      </c>
      <c r="EI497" s="109">
        <f t="shared" si="1124"/>
        <v>6.1276577928819E-4</v>
      </c>
      <c r="EJ497" s="109">
        <f t="shared" si="1124"/>
        <v>6.5526433765811659E-2</v>
      </c>
      <c r="EK497" s="109">
        <f t="shared" si="1124"/>
        <v>0.61439573572560191</v>
      </c>
      <c r="EL497" s="109">
        <f t="shared" si="1124"/>
        <v>5.3730219201505959E-3</v>
      </c>
      <c r="EM497" s="109">
        <f t="shared" si="1124"/>
        <v>6.9816853057499378E-2</v>
      </c>
      <c r="EN497" s="109">
        <f t="shared" si="1124"/>
        <v>1.9778115157739987E-2</v>
      </c>
      <c r="EO497" s="109">
        <f t="shared" si="1124"/>
        <v>4.70863858874211E-5</v>
      </c>
      <c r="EP497" s="109">
        <f t="shared" si="1124"/>
        <v>0.20540398643382035</v>
      </c>
      <c r="EQ497" s="109">
        <f t="shared" si="1124"/>
        <v>2.2048639931141572E-2</v>
      </c>
      <c r="ER497" s="109">
        <f t="shared" si="1125"/>
        <v>2.0966035419641019E-3</v>
      </c>
      <c r="ES497" s="109">
        <f t="shared" si="1125"/>
        <v>1.3849964707827616E-3</v>
      </c>
      <c r="ET497" s="109">
        <f t="shared" si="1125"/>
        <v>1.141392221668955E-2</v>
      </c>
      <c r="EU497" s="109">
        <f t="shared" si="1125"/>
        <v>0.22833959121636291</v>
      </c>
      <c r="EV497" s="109">
        <f t="shared" si="1125"/>
        <v>0.40195451035054752</v>
      </c>
      <c r="EW497" s="109">
        <f t="shared" si="1125"/>
        <v>4.9609594541120388E-3</v>
      </c>
      <c r="EX497" s="109">
        <f t="shared" si="1125"/>
        <v>4.70863858874211E-5</v>
      </c>
      <c r="EY497" s="109">
        <f t="shared" si="1125"/>
        <v>1.4035246040782516E-3</v>
      </c>
      <c r="EZ497" s="109">
        <f t="shared" si="1125"/>
        <v>8.5783869792541129E-2</v>
      </c>
      <c r="FA497" s="109">
        <f t="shared" si="1125"/>
        <v>0.29205866402844749</v>
      </c>
      <c r="FB497" s="109">
        <f t="shared" si="1126"/>
        <v>4.70863858874211E-5</v>
      </c>
      <c r="FC497" s="109">
        <f t="shared" si="1126"/>
        <v>4.7144280090708869E-3</v>
      </c>
      <c r="FD497" s="109">
        <f t="shared" si="1126"/>
        <v>1.7300345588280027E-2</v>
      </c>
      <c r="FE497" s="109">
        <f t="shared" si="1126"/>
        <v>9.7082696204012046E-3</v>
      </c>
      <c r="FF497" s="109">
        <f t="shared" si="1126"/>
        <v>5.6116577883000493E-3</v>
      </c>
      <c r="FG497" s="109">
        <f t="shared" si="1126"/>
        <v>4.216498584194827E-2</v>
      </c>
      <c r="FH497" s="109">
        <f t="shared" si="1126"/>
        <v>5.451800902714863E-2</v>
      </c>
      <c r="FI497" s="109">
        <f t="shared" si="1126"/>
        <v>7.48598468424021E-2</v>
      </c>
      <c r="FJ497" s="109">
        <f t="shared" si="1126"/>
        <v>4.6055204800514407E-2</v>
      </c>
      <c r="FK497" s="109">
        <f t="shared" si="1126"/>
        <v>0.17797276020239694</v>
      </c>
      <c r="FL497" s="109">
        <f t="shared" si="1127"/>
        <v>2.4127903887694327E-2</v>
      </c>
      <c r="FM497" s="109">
        <f t="shared" si="1127"/>
        <v>4.1276563243313483E-4</v>
      </c>
      <c r="FN497" s="109">
        <f t="shared" si="1127"/>
        <v>1.2606912495947805E-2</v>
      </c>
      <c r="FO497" s="109">
        <f t="shared" si="1127"/>
        <v>5.3713484353807379E-4</v>
      </c>
      <c r="FP497" s="109">
        <f t="shared" si="1127"/>
        <v>5.9178595073359416E-2</v>
      </c>
      <c r="FQ497" s="109">
        <f t="shared" si="1127"/>
        <v>9.9232728147341139E-3</v>
      </c>
      <c r="FR497" s="109">
        <f t="shared" si="1127"/>
        <v>8.6788784934772795E-2</v>
      </c>
      <c r="FS497" s="109">
        <f t="shared" si="1127"/>
        <v>0.10244740777724905</v>
      </c>
      <c r="FT497" s="109">
        <f t="shared" si="1127"/>
        <v>0.15716012167992749</v>
      </c>
      <c r="FU497" s="109">
        <f t="shared" si="1127"/>
        <v>3.2210611235399837E-5</v>
      </c>
      <c r="FV497" s="109">
        <f t="shared" si="1128"/>
        <v>0.22320755739732789</v>
      </c>
      <c r="FW497" s="109">
        <f t="shared" si="1128"/>
        <v>4.70863858874211E-5</v>
      </c>
      <c r="FX497" s="109">
        <f t="shared" si="1128"/>
        <v>7.1916851174892174E-2</v>
      </c>
      <c r="FY497" s="109">
        <f t="shared" si="1128"/>
        <v>0.17097159150614036</v>
      </c>
      <c r="FZ497" s="109">
        <f t="shared" si="1128"/>
        <v>7.9737310393524857E-2</v>
      </c>
      <c r="GA497" s="109">
        <f t="shared" si="1128"/>
        <v>1.4415906121024353E-3</v>
      </c>
      <c r="GB497" s="109">
        <f t="shared" si="1128"/>
        <v>5.1294379485754195E-2</v>
      </c>
      <c r="GC497" s="109">
        <f t="shared" si="1128"/>
        <v>0.20137542866836158</v>
      </c>
      <c r="GD497" s="109">
        <f t="shared" si="1128"/>
        <v>0.11254174790998517</v>
      </c>
      <c r="GE497" s="109">
        <f t="shared" si="1128"/>
        <v>4.8788014894955566E-2</v>
      </c>
      <c r="GF497" s="109">
        <f t="shared" si="1129"/>
        <v>0.39365553325189256</v>
      </c>
      <c r="GG497" s="109">
        <f t="shared" si="1129"/>
        <v>9.3016089522732328E-6</v>
      </c>
      <c r="GH497" s="109">
        <f t="shared" si="1129"/>
        <v>9.3016089522732328E-6</v>
      </c>
      <c r="GI497" s="109">
        <f t="shared" si="1129"/>
        <v>7.1916851174892174E-2</v>
      </c>
      <c r="GJ497" s="109">
        <f t="shared" si="1129"/>
        <v>9.3016089522732328E-6</v>
      </c>
      <c r="GK497" s="109">
        <f t="shared" si="1129"/>
        <v>1.3625531245690457E-2</v>
      </c>
      <c r="GL497" s="109">
        <f t="shared" si="1129"/>
        <v>1.4647418810918821E-3</v>
      </c>
      <c r="GM497" s="109">
        <f t="shared" si="1129"/>
        <v>1.1596728538545487E-3</v>
      </c>
      <c r="GN497" s="109">
        <f t="shared" si="1129"/>
        <v>6.0174000902807031E-3</v>
      </c>
      <c r="GO497" s="109">
        <f t="shared" si="1129"/>
        <v>0.55899848704492272</v>
      </c>
      <c r="GP497" s="109">
        <f t="shared" si="1130"/>
        <v>0.14463794819338915</v>
      </c>
      <c r="GQ497" s="109">
        <f t="shared" si="1130"/>
        <v>0.29611978785583065</v>
      </c>
      <c r="GR497" s="109">
        <f t="shared" si="1130"/>
        <v>1.3945140570235845E-3</v>
      </c>
      <c r="GS497" s="109">
        <f t="shared" si="1130"/>
        <v>0.22172600553161756</v>
      </c>
      <c r="GT497" s="109">
        <f t="shared" si="1130"/>
        <v>9.8587621260940783E-2</v>
      </c>
      <c r="GU497" s="109">
        <f t="shared" si="1130"/>
        <v>0.10737843401872676</v>
      </c>
      <c r="GV497" s="109">
        <f t="shared" si="1130"/>
        <v>2.0697555979280011E-6</v>
      </c>
      <c r="GW497" s="109">
        <f t="shared" si="1130"/>
        <v>3.6863162824318244E-2</v>
      </c>
      <c r="GX497" s="109">
        <f t="shared" si="1130"/>
        <v>4.0238121159248887E-2</v>
      </c>
      <c r="GY497" s="109">
        <f t="shared" si="1130"/>
        <v>2.7914232827683755E-2</v>
      </c>
      <c r="GZ497" s="109">
        <f t="shared" si="1131"/>
        <v>7.3327902064354397E-2</v>
      </c>
      <c r="HA497" s="109">
        <f t="shared" si="1131"/>
        <v>9.3016089522732328E-6</v>
      </c>
      <c r="HB497" s="109">
        <f t="shared" si="1131"/>
        <v>8.4746278329086971E-3</v>
      </c>
      <c r="HC497" s="109">
        <f t="shared" si="1131"/>
        <v>1.0015905411886464E-2</v>
      </c>
      <c r="HD497" s="109">
        <f t="shared" si="1131"/>
        <v>7.2076393575841766E-2</v>
      </c>
      <c r="HE497" s="109">
        <f t="shared" si="1131"/>
        <v>0.49492883958262651</v>
      </c>
      <c r="HF497" s="109">
        <f t="shared" si="1131"/>
        <v>7.865513193966607E-2</v>
      </c>
      <c r="HG497" s="109">
        <f t="shared" si="1131"/>
        <v>1.0709373463783681E-3</v>
      </c>
      <c r="HH497" s="109">
        <f t="shared" si="1131"/>
        <v>4.6780434160510823E-3</v>
      </c>
      <c r="HI497" s="109">
        <f t="shared" si="1131"/>
        <v>5.9450133141241E-2</v>
      </c>
      <c r="HJ497" s="109">
        <f t="shared" si="1132"/>
        <v>2.1370764777385045E-4</v>
      </c>
      <c r="HK497" s="109">
        <f t="shared" si="1132"/>
        <v>9.6339035938899018E-2</v>
      </c>
      <c r="HL497" s="109">
        <f t="shared" si="1132"/>
        <v>0.4470716804935011</v>
      </c>
      <c r="HM497" s="109">
        <f t="shared" si="1132"/>
        <v>9.3016089522732328E-6</v>
      </c>
      <c r="HN497" s="109">
        <f t="shared" si="1132"/>
        <v>0.26472025022624945</v>
      </c>
      <c r="HO497" s="109">
        <f t="shared" si="1132"/>
        <v>0.97978780615310401</v>
      </c>
      <c r="HP497" s="109">
        <f t="shared" si="1132"/>
        <v>3.5339804510899752E-3</v>
      </c>
      <c r="HQ497" s="109">
        <f t="shared" si="1132"/>
        <v>3.2344063302904409E-2</v>
      </c>
      <c r="HR497" s="109"/>
      <c r="HS497" s="109"/>
      <c r="HT497" s="109"/>
      <c r="HU497" s="109"/>
      <c r="HV497" s="109"/>
      <c r="HW497" s="109"/>
      <c r="HX497" s="109"/>
      <c r="HY497" s="109"/>
      <c r="HZ497" s="109"/>
      <c r="IA497" s="109"/>
      <c r="IB497" s="109"/>
      <c r="IC497" s="109"/>
      <c r="ID497" s="109"/>
      <c r="IE497" s="109"/>
      <c r="IF497" s="109"/>
      <c r="IG497" s="109"/>
      <c r="IH497" s="109"/>
      <c r="II497" s="109"/>
      <c r="IJ497" s="109"/>
      <c r="IK497" s="109"/>
      <c r="IL497" s="109"/>
      <c r="IM497" s="109"/>
      <c r="IN497" s="109"/>
      <c r="IO497" s="109"/>
      <c r="IP497" s="109"/>
      <c r="IQ497" s="109"/>
      <c r="IR497" s="109"/>
      <c r="IS497" s="109"/>
      <c r="IT497" s="109"/>
      <c r="IU497" s="109"/>
      <c r="IV497" s="109"/>
      <c r="IW497" s="109"/>
      <c r="IX497" s="109"/>
      <c r="IY497" s="109"/>
      <c r="IZ497" s="109"/>
      <c r="JA497" s="109"/>
      <c r="JB497" s="109"/>
      <c r="JC497" s="109"/>
      <c r="JD497" s="109"/>
      <c r="JE497" s="109"/>
      <c r="JF497" s="109"/>
      <c r="JG497" s="109"/>
      <c r="JH497" s="109"/>
      <c r="JI497" s="109"/>
      <c r="JJ497" s="109"/>
      <c r="JK497" s="109"/>
      <c r="JL497" s="109"/>
      <c r="JM497" s="109"/>
      <c r="JN497" s="109"/>
      <c r="JO497" s="109"/>
      <c r="JP497" s="109" t="str">
        <f t="shared" si="1044"/>
        <v>Water Pollution_Beta-blockers_Unspecified_Health_N/A for WP Interim Methodology</v>
      </c>
    </row>
    <row r="498" spans="2:276">
      <c r="B498" s="112" t="s">
        <v>9</v>
      </c>
      <c r="C498" s="112" t="s">
        <v>528</v>
      </c>
      <c r="D498" s="112" t="s">
        <v>394</v>
      </c>
      <c r="E498" s="112" t="s">
        <v>395</v>
      </c>
      <c r="F498" s="112" t="s">
        <v>390</v>
      </c>
      <c r="G498" s="112" t="s">
        <v>391</v>
      </c>
      <c r="H498" s="109">
        <f t="shared" si="1111"/>
        <v>0.27713446462857871</v>
      </c>
      <c r="I498" s="109">
        <f t="shared" si="1111"/>
        <v>5.4995369280136349E-3</v>
      </c>
      <c r="J498" s="109">
        <f t="shared" si="1111"/>
        <v>0.19958525872100202</v>
      </c>
      <c r="K498" s="109">
        <f t="shared" si="1111"/>
        <v>3.4276610157901906E-3</v>
      </c>
      <c r="L498" s="109">
        <f t="shared" si="1111"/>
        <v>2.4775779776262691E-2</v>
      </c>
      <c r="M498" s="109">
        <f t="shared" si="1111"/>
        <v>5.1830463473686833E-2</v>
      </c>
      <c r="N498" s="109">
        <f t="shared" si="1111"/>
        <v>4.3209740491511939E-2</v>
      </c>
      <c r="O498" s="109">
        <f t="shared" si="1111"/>
        <v>4.4571740859271815E-3</v>
      </c>
      <c r="P498" s="109">
        <f t="shared" si="1111"/>
        <v>2.6571158686362517E-3</v>
      </c>
      <c r="Q498" s="109">
        <f t="shared" si="1111"/>
        <v>4.3209740491511939E-2</v>
      </c>
      <c r="R498" s="109">
        <f t="shared" si="1112"/>
        <v>1.1891613832269814E-3</v>
      </c>
      <c r="S498" s="109">
        <f t="shared" si="1112"/>
        <v>5.8338224932929688E-3</v>
      </c>
      <c r="T498" s="109">
        <f t="shared" si="1112"/>
        <v>3.2520768980946725E-2</v>
      </c>
      <c r="U498" s="109">
        <f t="shared" si="1112"/>
        <v>4.3209740491511939E-2</v>
      </c>
      <c r="V498" s="109">
        <f t="shared" si="1112"/>
        <v>0.25127590831978874</v>
      </c>
      <c r="W498" s="109">
        <f t="shared" si="1112"/>
        <v>0.22414583240378047</v>
      </c>
      <c r="X498" s="109">
        <f t="shared" si="1112"/>
        <v>4.3209740491511939E-2</v>
      </c>
      <c r="Y498" s="109">
        <f t="shared" si="1112"/>
        <v>6.4412836002602655E-2</v>
      </c>
      <c r="Z498" s="109">
        <f t="shared" si="1112"/>
        <v>0.14135766127091645</v>
      </c>
      <c r="AA498" s="109">
        <f t="shared" si="1112"/>
        <v>5.423708728420247E-3</v>
      </c>
      <c r="AB498" s="109">
        <f t="shared" si="1113"/>
        <v>7.8503629543662995E-2</v>
      </c>
      <c r="AC498" s="109">
        <f t="shared" si="1113"/>
        <v>2.1469099147354337E-4</v>
      </c>
      <c r="AD498" s="109">
        <f t="shared" si="1113"/>
        <v>1.4897624607603317E-2</v>
      </c>
      <c r="AE498" s="109">
        <f t="shared" si="1113"/>
        <v>1.6365354743509734E-3</v>
      </c>
      <c r="AF498" s="109">
        <f t="shared" si="1113"/>
        <v>6.6306193299181776E-2</v>
      </c>
      <c r="AG498" s="109">
        <f t="shared" si="1113"/>
        <v>1.5269924938168256E-3</v>
      </c>
      <c r="AH498" s="109">
        <f t="shared" si="1113"/>
        <v>8.3362350670854526E-3</v>
      </c>
      <c r="AI498" s="109">
        <f t="shared" si="1113"/>
        <v>4.3209740491511939E-2</v>
      </c>
      <c r="AJ498" s="109">
        <f t="shared" si="1113"/>
        <v>7.639611340101217E-2</v>
      </c>
      <c r="AK498" s="109">
        <f t="shared" si="1113"/>
        <v>3.2740755591756508E-2</v>
      </c>
      <c r="AL498" s="109">
        <f t="shared" si="1114"/>
        <v>0.183245576463656</v>
      </c>
      <c r="AM498" s="109">
        <f t="shared" si="1114"/>
        <v>1.1989536782075242E-3</v>
      </c>
      <c r="AN498" s="109">
        <f t="shared" si="1114"/>
        <v>4.6853245366807419E-2</v>
      </c>
      <c r="AO498" s="109">
        <f t="shared" si="1114"/>
        <v>2.8862809639125037E-2</v>
      </c>
      <c r="AP498" s="109">
        <f t="shared" si="1114"/>
        <v>3.8845463813438653E-2</v>
      </c>
      <c r="AQ498" s="109">
        <f t="shared" si="1114"/>
        <v>7.7563363429843812E-5</v>
      </c>
      <c r="AR498" s="109">
        <f t="shared" si="1114"/>
        <v>4.3209740491511939E-2</v>
      </c>
      <c r="AS498" s="109">
        <f t="shared" si="1114"/>
        <v>1.3375974175050669E-2</v>
      </c>
      <c r="AT498" s="109">
        <f t="shared" si="1114"/>
        <v>1.3356554105781899E-2</v>
      </c>
      <c r="AU498" s="109">
        <f t="shared" si="1114"/>
        <v>2.4775779776262691E-2</v>
      </c>
      <c r="AV498" s="109">
        <f t="shared" si="1115"/>
        <v>1.8372689460267168E-3</v>
      </c>
      <c r="AW498" s="109">
        <f t="shared" si="1115"/>
        <v>4.2883937863074172E-2</v>
      </c>
      <c r="AX498" s="109">
        <f t="shared" si="1115"/>
        <v>3.7700368979240598E-3</v>
      </c>
      <c r="AY498" s="109">
        <f t="shared" si="1115"/>
        <v>4.6853245366807419E-2</v>
      </c>
      <c r="AZ498" s="109">
        <f t="shared" si="1115"/>
        <v>1.3481825428355925E-3</v>
      </c>
      <c r="BA498" s="109">
        <f t="shared" si="1115"/>
        <v>1.9544952714744247E-2</v>
      </c>
      <c r="BB498" s="109">
        <f t="shared" si="1115"/>
        <v>2.5855198871576772E-2</v>
      </c>
      <c r="BC498" s="109">
        <f t="shared" si="1115"/>
        <v>5.8708739212207338E-2</v>
      </c>
      <c r="BD498" s="109">
        <f t="shared" si="1115"/>
        <v>2.775992966742441E-2</v>
      </c>
      <c r="BE498" s="109">
        <f t="shared" si="1115"/>
        <v>8.8783596520418659E-2</v>
      </c>
      <c r="BF498" s="109">
        <f t="shared" si="1116"/>
        <v>4.3209740491511939E-2</v>
      </c>
      <c r="BG498" s="109">
        <f t="shared" si="1116"/>
        <v>3.2893015795986552E-2</v>
      </c>
      <c r="BH498" s="109">
        <f t="shared" si="1116"/>
        <v>2.6557725764452922E-2</v>
      </c>
      <c r="BI498" s="109">
        <f t="shared" si="1116"/>
        <v>3.1709712985986613E-2</v>
      </c>
      <c r="BJ498" s="109">
        <f t="shared" si="1116"/>
        <v>0.12754413653437852</v>
      </c>
      <c r="BK498" s="109">
        <f t="shared" si="1116"/>
        <v>4.3209740491511939E-2</v>
      </c>
      <c r="BL498" s="109">
        <f t="shared" si="1116"/>
        <v>0.1343075250246531</v>
      </c>
      <c r="BM498" s="109">
        <f t="shared" si="1116"/>
        <v>1.3813448183498353E-2</v>
      </c>
      <c r="BN498" s="109">
        <f t="shared" si="1116"/>
        <v>5.0842146600168114E-2</v>
      </c>
      <c r="BO498" s="109">
        <f t="shared" si="1116"/>
        <v>9.4786469598966763E-2</v>
      </c>
      <c r="BP498" s="109">
        <f t="shared" si="1117"/>
        <v>3.6144122334635334E-2</v>
      </c>
      <c r="BQ498" s="109">
        <f t="shared" si="1117"/>
        <v>0.15415292804258046</v>
      </c>
      <c r="BR498" s="109">
        <f t="shared" si="1117"/>
        <v>2.7326308400440987E-3</v>
      </c>
      <c r="BS498" s="109">
        <f t="shared" si="1117"/>
        <v>4.6853245366807419E-2</v>
      </c>
      <c r="BT498" s="109">
        <f t="shared" si="1117"/>
        <v>0.11704867813069454</v>
      </c>
      <c r="BU498" s="109">
        <f t="shared" si="1117"/>
        <v>3.2893015795986552E-2</v>
      </c>
      <c r="BV498" s="109">
        <f t="shared" si="1117"/>
        <v>3.4276610157901906E-3</v>
      </c>
      <c r="BW498" s="109">
        <f t="shared" si="1117"/>
        <v>6.941263074284077E-4</v>
      </c>
      <c r="BX498" s="109">
        <f t="shared" si="1117"/>
        <v>2.8984478082279198E-2</v>
      </c>
      <c r="BY498" s="109">
        <f t="shared" si="1117"/>
        <v>3.4276610157901906E-3</v>
      </c>
      <c r="BZ498" s="109">
        <f t="shared" si="1118"/>
        <v>1.6635619859274656E-3</v>
      </c>
      <c r="CA498" s="109">
        <f t="shared" si="1118"/>
        <v>4.6853245366807419E-2</v>
      </c>
      <c r="CB498" s="109">
        <f t="shared" si="1118"/>
        <v>5.662747203237839E-2</v>
      </c>
      <c r="CC498" s="109">
        <f t="shared" si="1118"/>
        <v>2.8429929888789375E-2</v>
      </c>
      <c r="CD498" s="109">
        <f t="shared" si="1118"/>
        <v>2.0820515286573135E-2</v>
      </c>
      <c r="CE498" s="109">
        <f t="shared" si="1118"/>
        <v>2.4775779776262691E-2</v>
      </c>
      <c r="CF498" s="109">
        <f t="shared" si="1118"/>
        <v>2.2297242334806892E-2</v>
      </c>
      <c r="CG498" s="109">
        <f t="shared" si="1118"/>
        <v>2.0665985940575885E-5</v>
      </c>
      <c r="CH498" s="109">
        <f t="shared" si="1118"/>
        <v>4.3209740491511939E-2</v>
      </c>
      <c r="CI498" s="109">
        <f t="shared" si="1118"/>
        <v>7.639611340101217E-2</v>
      </c>
      <c r="CJ498" s="109">
        <f t="shared" si="1119"/>
        <v>4.5285369291150297E-2</v>
      </c>
      <c r="CK498" s="109">
        <f t="shared" si="1119"/>
        <v>6.1309202502825288E-2</v>
      </c>
      <c r="CL498" s="109">
        <f t="shared" si="1119"/>
        <v>4.9928944865473782E-3</v>
      </c>
      <c r="CM498" s="109">
        <f t="shared" si="1119"/>
        <v>1.8921927264374012E-4</v>
      </c>
      <c r="CN498" s="109">
        <f t="shared" si="1119"/>
        <v>0.41277551434012583</v>
      </c>
      <c r="CO498" s="109">
        <f t="shared" si="1119"/>
        <v>6.9470704597954569E-2</v>
      </c>
      <c r="CP498" s="109">
        <f t="shared" si="1119"/>
        <v>7.639611340101217E-2</v>
      </c>
      <c r="CQ498" s="109">
        <f t="shared" si="1119"/>
        <v>5.4332123857804275E-2</v>
      </c>
      <c r="CR498" s="109">
        <f t="shared" si="1119"/>
        <v>4.5531080547983106E-4</v>
      </c>
      <c r="CS498" s="109">
        <f t="shared" si="1119"/>
        <v>7.9334092414254723E-2</v>
      </c>
      <c r="CT498" s="109">
        <f t="shared" si="1120"/>
        <v>7.8890706555076132E-3</v>
      </c>
      <c r="CU498" s="109">
        <f t="shared" si="1120"/>
        <v>5.7213799949273066E-2</v>
      </c>
      <c r="CV498" s="109">
        <f t="shared" si="1120"/>
        <v>7.2356111199926784E-2</v>
      </c>
      <c r="CW498" s="109">
        <f t="shared" si="1120"/>
        <v>1.348241803981471E-2</v>
      </c>
      <c r="CX498" s="109">
        <f t="shared" si="1120"/>
        <v>2.4775779776262691E-2</v>
      </c>
      <c r="CY498" s="109">
        <f t="shared" si="1120"/>
        <v>2.9210492224913592E-2</v>
      </c>
      <c r="CZ498" s="109">
        <f t="shared" si="1120"/>
        <v>1.097931456130258E-2</v>
      </c>
      <c r="DA498" s="109">
        <f t="shared" si="1120"/>
        <v>4.3209740491511939E-2</v>
      </c>
      <c r="DB498" s="109">
        <f t="shared" si="1120"/>
        <v>3.2424790521532312E-2</v>
      </c>
      <c r="DC498" s="109">
        <f t="shared" si="1120"/>
        <v>0.84872508519909784</v>
      </c>
      <c r="DD498" s="109">
        <f t="shared" si="1121"/>
        <v>3.1093891666111951E-3</v>
      </c>
      <c r="DE498" s="109">
        <f t="shared" si="1121"/>
        <v>1.1911352328706321E-2</v>
      </c>
      <c r="DF498" s="109">
        <f t="shared" si="1121"/>
        <v>7.639611340101217E-2</v>
      </c>
      <c r="DG498" s="109">
        <f t="shared" si="1121"/>
        <v>0.36644102288882124</v>
      </c>
      <c r="DH498" s="109">
        <f t="shared" si="1121"/>
        <v>0.2082710330973904</v>
      </c>
      <c r="DI498" s="109">
        <f t="shared" si="1121"/>
        <v>3.2893015795986552E-2</v>
      </c>
      <c r="DJ498" s="109">
        <f t="shared" si="1121"/>
        <v>0.25127590831978874</v>
      </c>
      <c r="DK498" s="109">
        <f t="shared" si="1121"/>
        <v>4.1875572284420452E-2</v>
      </c>
      <c r="DL498" s="109">
        <f t="shared" si="1121"/>
        <v>1.3044260987439495E-2</v>
      </c>
      <c r="DM498" s="109">
        <f t="shared" si="1121"/>
        <v>7.2614150205272737E-3</v>
      </c>
      <c r="DN498" s="109">
        <f t="shared" si="1122"/>
        <v>0.25127590831978874</v>
      </c>
      <c r="DO498" s="109">
        <f t="shared" si="1122"/>
        <v>0.18014180704260416</v>
      </c>
      <c r="DP498" s="109">
        <f t="shared" si="1122"/>
        <v>5.8795875284078638E-3</v>
      </c>
      <c r="DQ498" s="109">
        <f t="shared" si="1122"/>
        <v>5.7085747394295762E-2</v>
      </c>
      <c r="DR498" s="109">
        <f t="shared" si="1122"/>
        <v>2.4775779776262691E-2</v>
      </c>
      <c r="DS498" s="109">
        <f t="shared" si="1122"/>
        <v>1.1240686554981932E-2</v>
      </c>
      <c r="DT498" s="109">
        <f t="shared" si="1122"/>
        <v>2.4775779776262691E-2</v>
      </c>
      <c r="DU498" s="109">
        <f t="shared" si="1122"/>
        <v>7.639611340101217E-2</v>
      </c>
      <c r="DV498" s="109">
        <f t="shared" si="1122"/>
        <v>4.1119628660340399E-2</v>
      </c>
      <c r="DW498" s="109">
        <f t="shared" si="1122"/>
        <v>3.4624165612717257E-4</v>
      </c>
      <c r="DX498" s="109">
        <f t="shared" si="1123"/>
        <v>2.6556132127027111E-2</v>
      </c>
      <c r="DY498" s="109">
        <f t="shared" si="1123"/>
        <v>0.15142541790005717</v>
      </c>
      <c r="DZ498" s="109">
        <f t="shared" si="1123"/>
        <v>1.9311211000018143E-2</v>
      </c>
      <c r="EA498" s="109">
        <f t="shared" si="1123"/>
        <v>0.25127590831978874</v>
      </c>
      <c r="EB498" s="109">
        <f t="shared" si="1123"/>
        <v>7.639611340101217E-2</v>
      </c>
      <c r="EC498" s="109">
        <f t="shared" si="1123"/>
        <v>6.6423926173350606E-2</v>
      </c>
      <c r="ED498" s="109">
        <f t="shared" si="1123"/>
        <v>4.6853245366807419E-2</v>
      </c>
      <c r="EE498" s="109">
        <f t="shared" si="1123"/>
        <v>1.8676355056774358E-2</v>
      </c>
      <c r="EF498" s="109">
        <f t="shared" si="1123"/>
        <v>7.639611340101217E-2</v>
      </c>
      <c r="EG498" s="109">
        <f t="shared" si="1123"/>
        <v>4.440963058453766E-2</v>
      </c>
      <c r="EH498" s="109">
        <f t="shared" si="1124"/>
        <v>2.4775779776262691E-2</v>
      </c>
      <c r="EI498" s="109">
        <f t="shared" si="1124"/>
        <v>2.7849179387553813E-4</v>
      </c>
      <c r="EJ498" s="109">
        <f t="shared" si="1124"/>
        <v>3.2893015795986552E-2</v>
      </c>
      <c r="EK498" s="109">
        <f t="shared" si="1124"/>
        <v>0.40931021833143744</v>
      </c>
      <c r="EL498" s="109">
        <f t="shared" si="1124"/>
        <v>2.7769321589457686E-3</v>
      </c>
      <c r="EM498" s="109">
        <f t="shared" si="1124"/>
        <v>3.0562743349825575E-2</v>
      </c>
      <c r="EN498" s="109">
        <f t="shared" si="1124"/>
        <v>1.0856365137668826E-2</v>
      </c>
      <c r="EO498" s="109">
        <f t="shared" si="1124"/>
        <v>7.639611340101217E-2</v>
      </c>
      <c r="EP498" s="109">
        <f t="shared" si="1124"/>
        <v>8.9598314411775265E-2</v>
      </c>
      <c r="EQ498" s="109">
        <f t="shared" si="1124"/>
        <v>1.1731034597652628E-2</v>
      </c>
      <c r="ER498" s="109">
        <f t="shared" si="1125"/>
        <v>3.4276610157901906E-3</v>
      </c>
      <c r="ES498" s="109">
        <f t="shared" si="1125"/>
        <v>1.6549250947219913E-3</v>
      </c>
      <c r="ET498" s="109">
        <f t="shared" si="1125"/>
        <v>5.4732950320637739E-3</v>
      </c>
      <c r="EU498" s="109">
        <f t="shared" si="1125"/>
        <v>0.13586442624056821</v>
      </c>
      <c r="EV498" s="109">
        <f t="shared" si="1125"/>
        <v>0.17160757643667413</v>
      </c>
      <c r="EW498" s="109">
        <f t="shared" si="1125"/>
        <v>2.2292581393924754E-3</v>
      </c>
      <c r="EX498" s="109">
        <f t="shared" si="1125"/>
        <v>7.639611340101217E-2</v>
      </c>
      <c r="EY498" s="109">
        <f t="shared" si="1125"/>
        <v>9.6135777572966998E-4</v>
      </c>
      <c r="EZ498" s="109">
        <f t="shared" si="1125"/>
        <v>9.3608430110638963E-2</v>
      </c>
      <c r="FA498" s="109">
        <f t="shared" si="1125"/>
        <v>0.14951098730608103</v>
      </c>
      <c r="FB498" s="109">
        <f t="shared" si="1126"/>
        <v>7.639611340101217E-2</v>
      </c>
      <c r="FC498" s="109">
        <f t="shared" si="1126"/>
        <v>4.2057069034847445E-3</v>
      </c>
      <c r="FD498" s="109">
        <f t="shared" si="1126"/>
        <v>7.9810613176745024E-3</v>
      </c>
      <c r="FE498" s="109">
        <f t="shared" si="1126"/>
        <v>4.058893928563765E-3</v>
      </c>
      <c r="FF498" s="109">
        <f t="shared" si="1126"/>
        <v>3.1502701960587319E-3</v>
      </c>
      <c r="FG498" s="109">
        <f t="shared" si="1126"/>
        <v>3.4995150459504416E-2</v>
      </c>
      <c r="FH498" s="109">
        <f t="shared" si="1126"/>
        <v>2.6451911167889676E-2</v>
      </c>
      <c r="FI498" s="109">
        <f t="shared" si="1126"/>
        <v>4.7181788307518999E-2</v>
      </c>
      <c r="FJ498" s="109">
        <f t="shared" si="1126"/>
        <v>4.3209740491511939E-2</v>
      </c>
      <c r="FK498" s="109">
        <f t="shared" si="1126"/>
        <v>0.25127590831978874</v>
      </c>
      <c r="FL498" s="109">
        <f t="shared" si="1127"/>
        <v>1.1539489286989467E-2</v>
      </c>
      <c r="FM498" s="109">
        <f t="shared" si="1127"/>
        <v>1.8357814374846568E-4</v>
      </c>
      <c r="FN498" s="109">
        <f t="shared" si="1127"/>
        <v>5.6836316868203469E-3</v>
      </c>
      <c r="FO498" s="109">
        <f t="shared" si="1127"/>
        <v>3.4276610157901906E-3</v>
      </c>
      <c r="FP498" s="109">
        <f t="shared" si="1127"/>
        <v>2.4775779776262691E-2</v>
      </c>
      <c r="FQ498" s="109">
        <f t="shared" si="1127"/>
        <v>4.6853245366807419E-2</v>
      </c>
      <c r="FR498" s="109">
        <f t="shared" si="1127"/>
        <v>0.13414683397954308</v>
      </c>
      <c r="FS498" s="109">
        <f t="shared" si="1127"/>
        <v>5.9415064445543016E-2</v>
      </c>
      <c r="FT498" s="109">
        <f t="shared" si="1127"/>
        <v>6.1924199190245617E-2</v>
      </c>
      <c r="FU498" s="109">
        <f t="shared" si="1127"/>
        <v>4.6853245366807419E-2</v>
      </c>
      <c r="FV498" s="109">
        <f t="shared" si="1128"/>
        <v>9.0473941936831448E-2</v>
      </c>
      <c r="FW498" s="109">
        <f t="shared" si="1128"/>
        <v>7.639611340101217E-2</v>
      </c>
      <c r="FX498" s="109">
        <f t="shared" si="1128"/>
        <v>4.3209740491511939E-2</v>
      </c>
      <c r="FY498" s="109">
        <f t="shared" si="1128"/>
        <v>6.3861573063164964E-2</v>
      </c>
      <c r="FZ498" s="109">
        <f t="shared" si="1128"/>
        <v>3.1085342309776359E-2</v>
      </c>
      <c r="GA498" s="109">
        <f t="shared" si="1128"/>
        <v>7.4388965694215997E-3</v>
      </c>
      <c r="GB498" s="109">
        <f t="shared" si="1128"/>
        <v>3.0375693239835379E-2</v>
      </c>
      <c r="GC498" s="109">
        <f t="shared" si="1128"/>
        <v>9.745784088352176E-2</v>
      </c>
      <c r="GD498" s="109">
        <f t="shared" si="1128"/>
        <v>4.6853245366807419E-2</v>
      </c>
      <c r="GE498" s="109">
        <f t="shared" si="1128"/>
        <v>3.0163465932395168E-2</v>
      </c>
      <c r="GF498" s="109">
        <f t="shared" si="1129"/>
        <v>0.22535660952832676</v>
      </c>
      <c r="GG498" s="109">
        <f t="shared" si="1129"/>
        <v>4.3209740491511939E-2</v>
      </c>
      <c r="GH498" s="109">
        <f t="shared" si="1129"/>
        <v>4.3209740491511939E-2</v>
      </c>
      <c r="GI498" s="109">
        <f t="shared" si="1129"/>
        <v>4.3209740491511939E-2</v>
      </c>
      <c r="GJ498" s="109">
        <f t="shared" si="1129"/>
        <v>4.3209740491511939E-2</v>
      </c>
      <c r="GK498" s="109">
        <f t="shared" si="1129"/>
        <v>6.844889355404663E-3</v>
      </c>
      <c r="GL498" s="109">
        <f t="shared" si="1129"/>
        <v>9.0963931419994748E-4</v>
      </c>
      <c r="GM498" s="109">
        <f t="shared" si="1129"/>
        <v>7.140438040151209E-4</v>
      </c>
      <c r="GN498" s="109">
        <f t="shared" si="1129"/>
        <v>2.5784775101700928E-3</v>
      </c>
      <c r="GO498" s="109">
        <f t="shared" si="1129"/>
        <v>0.27263776664698436</v>
      </c>
      <c r="GP498" s="109">
        <f t="shared" si="1130"/>
        <v>7.639611340101217E-2</v>
      </c>
      <c r="GQ498" s="109">
        <f t="shared" si="1130"/>
        <v>0.12945077283269144</v>
      </c>
      <c r="GR498" s="109">
        <f t="shared" si="1130"/>
        <v>6.9159330099547844E-4</v>
      </c>
      <c r="GS498" s="109">
        <f t="shared" si="1130"/>
        <v>7.9185964153738728E-2</v>
      </c>
      <c r="GT498" s="109">
        <f t="shared" si="1130"/>
        <v>7.639611340101217E-2</v>
      </c>
      <c r="GU498" s="109">
        <f t="shared" si="1130"/>
        <v>5.9106121425749121E-2</v>
      </c>
      <c r="GV498" s="109">
        <f t="shared" si="1130"/>
        <v>3.4276610157901906E-3</v>
      </c>
      <c r="GW498" s="109">
        <f t="shared" si="1130"/>
        <v>4.3209740491511939E-2</v>
      </c>
      <c r="GX498" s="109">
        <f t="shared" si="1130"/>
        <v>2.8593865058095923E-2</v>
      </c>
      <c r="GY498" s="109">
        <f t="shared" si="1130"/>
        <v>1.6028397467068058E-2</v>
      </c>
      <c r="GZ498" s="109">
        <f t="shared" si="1131"/>
        <v>4.3957207506851434E-2</v>
      </c>
      <c r="HA498" s="109">
        <f t="shared" si="1131"/>
        <v>4.3209740491511939E-2</v>
      </c>
      <c r="HB498" s="109">
        <f t="shared" si="1131"/>
        <v>3.4276610157901906E-3</v>
      </c>
      <c r="HC498" s="109">
        <f t="shared" si="1131"/>
        <v>4.4040407980866763E-3</v>
      </c>
      <c r="HD498" s="109">
        <f t="shared" si="1131"/>
        <v>3.4700780782924823E-2</v>
      </c>
      <c r="HE498" s="109">
        <f t="shared" si="1131"/>
        <v>0.66728546058579952</v>
      </c>
      <c r="HF498" s="109">
        <f t="shared" si="1131"/>
        <v>4.1155534057431206E-2</v>
      </c>
      <c r="HG498" s="109">
        <f t="shared" si="1131"/>
        <v>5.4584362505021044E-4</v>
      </c>
      <c r="HH498" s="109">
        <f t="shared" si="1131"/>
        <v>3.4121254813946644E-3</v>
      </c>
      <c r="HI498" s="109">
        <f t="shared" si="1131"/>
        <v>3.0143923413740198E-2</v>
      </c>
      <c r="HJ498" s="109">
        <f t="shared" si="1132"/>
        <v>3.4276610157901906E-3</v>
      </c>
      <c r="HK498" s="109">
        <f t="shared" si="1132"/>
        <v>4.3209740491511939E-2</v>
      </c>
      <c r="HL498" s="109">
        <f t="shared" si="1132"/>
        <v>0.1901691187596343</v>
      </c>
      <c r="HM498" s="109">
        <f t="shared" si="1132"/>
        <v>4.3209740491511939E-2</v>
      </c>
      <c r="HN498" s="109">
        <f t="shared" si="1132"/>
        <v>0.25127590831978874</v>
      </c>
      <c r="HO498" s="109">
        <f t="shared" si="1132"/>
        <v>0.72099327226127619</v>
      </c>
      <c r="HP498" s="109">
        <f t="shared" si="1132"/>
        <v>1.5261173574707028E-3</v>
      </c>
      <c r="HQ498" s="109">
        <f t="shared" si="1132"/>
        <v>1.4294440891754742E-2</v>
      </c>
      <c r="HR498" s="109"/>
      <c r="HS498" s="109"/>
      <c r="HT498" s="109"/>
      <c r="HU498" s="109"/>
      <c r="HV498" s="109"/>
      <c r="HW498" s="109"/>
      <c r="HX498" s="109"/>
      <c r="HY498" s="109"/>
      <c r="HZ498" s="109"/>
      <c r="IA498" s="109"/>
      <c r="IB498" s="109"/>
      <c r="IC498" s="109"/>
      <c r="ID498" s="109"/>
      <c r="IE498" s="109"/>
      <c r="IF498" s="109"/>
      <c r="IG498" s="109"/>
      <c r="IH498" s="109"/>
      <c r="II498" s="109"/>
      <c r="IJ498" s="109"/>
      <c r="IK498" s="109"/>
      <c r="IL498" s="109"/>
      <c r="IM498" s="109"/>
      <c r="IN498" s="109"/>
      <c r="IO498" s="109"/>
      <c r="IP498" s="109"/>
      <c r="IQ498" s="109"/>
      <c r="IR498" s="109"/>
      <c r="IS498" s="109"/>
      <c r="IT498" s="109"/>
      <c r="IU498" s="109"/>
      <c r="IV498" s="109"/>
      <c r="IW498" s="109"/>
      <c r="IX498" s="109"/>
      <c r="IY498" s="109"/>
      <c r="IZ498" s="109"/>
      <c r="JA498" s="109"/>
      <c r="JB498" s="109"/>
      <c r="JC498" s="109"/>
      <c r="JD498" s="109"/>
      <c r="JE498" s="109"/>
      <c r="JF498" s="109"/>
      <c r="JG498" s="109"/>
      <c r="JH498" s="109"/>
      <c r="JI498" s="109"/>
      <c r="JJ498" s="109"/>
      <c r="JK498" s="109"/>
      <c r="JL498" s="109"/>
      <c r="JM498" s="109"/>
      <c r="JN498" s="109"/>
      <c r="JO498" s="109"/>
      <c r="JP498" s="109" t="str">
        <f t="shared" si="1044"/>
        <v>Water Pollution_Contrast agents_Freshwater_Health_N/A for WP Interim Methodology</v>
      </c>
    </row>
    <row r="499" spans="2:276">
      <c r="B499" s="112" t="s">
        <v>9</v>
      </c>
      <c r="C499" s="112" t="s">
        <v>528</v>
      </c>
      <c r="D499" s="112" t="s">
        <v>396</v>
      </c>
      <c r="E499" s="112" t="s">
        <v>395</v>
      </c>
      <c r="F499" s="112" t="s">
        <v>390</v>
      </c>
      <c r="G499" s="112" t="s">
        <v>391</v>
      </c>
      <c r="H499" s="109">
        <f t="shared" si="1111"/>
        <v>6.1229665239264324E-8</v>
      </c>
      <c r="I499" s="109">
        <f t="shared" si="1111"/>
        <v>1.2367146421791925E-7</v>
      </c>
      <c r="J499" s="109">
        <f t="shared" si="1111"/>
        <v>6.9904125150393476E-7</v>
      </c>
      <c r="K499" s="109">
        <f t="shared" si="1111"/>
        <v>1.1728535381449899E-7</v>
      </c>
      <c r="L499" s="109">
        <f t="shared" si="1111"/>
        <v>1.8230905460055455E-6</v>
      </c>
      <c r="M499" s="109">
        <f t="shared" si="1111"/>
        <v>7.8785216696366369E-7</v>
      </c>
      <c r="N499" s="109">
        <f t="shared" si="1111"/>
        <v>4.5035875412352461E-7</v>
      </c>
      <c r="O499" s="109">
        <f t="shared" si="1111"/>
        <v>5.3629001070830984E-7</v>
      </c>
      <c r="P499" s="109">
        <f t="shared" si="1111"/>
        <v>1.9655843360746867E-7</v>
      </c>
      <c r="Q499" s="109">
        <f t="shared" si="1111"/>
        <v>4.5035875412352461E-7</v>
      </c>
      <c r="R499" s="109">
        <f t="shared" si="1112"/>
        <v>1.5976134136334613E-7</v>
      </c>
      <c r="S499" s="109">
        <f t="shared" si="1112"/>
        <v>4.9967576817150384E-6</v>
      </c>
      <c r="T499" s="109">
        <f t="shared" si="1112"/>
        <v>7.4376840616562833E-8</v>
      </c>
      <c r="U499" s="109">
        <f t="shared" si="1112"/>
        <v>4.5035875412352461E-7</v>
      </c>
      <c r="V499" s="109">
        <f t="shared" si="1112"/>
        <v>7.9774941208953434E-7</v>
      </c>
      <c r="W499" s="109">
        <f t="shared" si="1112"/>
        <v>2.7779466006948272E-6</v>
      </c>
      <c r="X499" s="109">
        <f t="shared" si="1112"/>
        <v>4.5035875412352461E-7</v>
      </c>
      <c r="Y499" s="109">
        <f t="shared" si="1112"/>
        <v>3.1842640466214996E-7</v>
      </c>
      <c r="Z499" s="109">
        <f t="shared" si="1112"/>
        <v>5.4895538520037564E-6</v>
      </c>
      <c r="AA499" s="109">
        <f t="shared" si="1112"/>
        <v>9.4211731812556285E-8</v>
      </c>
      <c r="AB499" s="109">
        <f t="shared" si="1113"/>
        <v>2.258120846261715E-6</v>
      </c>
      <c r="AC499" s="109">
        <f t="shared" si="1113"/>
        <v>4.9910061644107136E-7</v>
      </c>
      <c r="AD499" s="109">
        <f t="shared" si="1113"/>
        <v>6.2326100490036E-8</v>
      </c>
      <c r="AE499" s="109">
        <f t="shared" si="1113"/>
        <v>9.986145643077482E-7</v>
      </c>
      <c r="AF499" s="109">
        <f t="shared" si="1113"/>
        <v>4.048955221334459E-7</v>
      </c>
      <c r="AG499" s="109">
        <f t="shared" si="1113"/>
        <v>4.0385131782354918E-6</v>
      </c>
      <c r="AH499" s="109">
        <f t="shared" si="1113"/>
        <v>6.8921455250521159E-7</v>
      </c>
      <c r="AI499" s="109">
        <f t="shared" si="1113"/>
        <v>4.5035875412352461E-7</v>
      </c>
      <c r="AJ499" s="109">
        <f t="shared" si="1113"/>
        <v>2.1910553105015324E-6</v>
      </c>
      <c r="AK499" s="109">
        <f t="shared" si="1113"/>
        <v>2.7214293971705582E-7</v>
      </c>
      <c r="AL499" s="109">
        <f t="shared" si="1114"/>
        <v>1.9045695936947644E-6</v>
      </c>
      <c r="AM499" s="109">
        <f t="shared" si="1114"/>
        <v>1.4528924710779063E-6</v>
      </c>
      <c r="AN499" s="109">
        <f t="shared" si="1114"/>
        <v>1.5060885077703735E-6</v>
      </c>
      <c r="AO499" s="109">
        <f t="shared" si="1114"/>
        <v>3.8586106902023827E-7</v>
      </c>
      <c r="AP499" s="109">
        <f t="shared" si="1114"/>
        <v>2.2037094882515127E-6</v>
      </c>
      <c r="AQ499" s="109">
        <f t="shared" si="1114"/>
        <v>2.7485648340034543E-7</v>
      </c>
      <c r="AR499" s="109">
        <f t="shared" si="1114"/>
        <v>4.5035875412352461E-7</v>
      </c>
      <c r="AS499" s="109">
        <f t="shared" si="1114"/>
        <v>1.9387519682233694E-7</v>
      </c>
      <c r="AT499" s="109">
        <f t="shared" si="1114"/>
        <v>5.5613773619407774E-7</v>
      </c>
      <c r="AU499" s="109">
        <f t="shared" si="1114"/>
        <v>1.8230905460055455E-6</v>
      </c>
      <c r="AV499" s="109">
        <f t="shared" si="1115"/>
        <v>3.8336069213982246E-7</v>
      </c>
      <c r="AW499" s="109">
        <f t="shared" si="1115"/>
        <v>6.5150328269162285E-6</v>
      </c>
      <c r="AX499" s="109">
        <f t="shared" si="1115"/>
        <v>3.2998656874485674E-7</v>
      </c>
      <c r="AY499" s="109">
        <f t="shared" si="1115"/>
        <v>1.5060885077703735E-6</v>
      </c>
      <c r="AZ499" s="109">
        <f t="shared" si="1115"/>
        <v>4.9681595585320004E-6</v>
      </c>
      <c r="BA499" s="109">
        <f t="shared" si="1115"/>
        <v>3.3330277459505847E-6</v>
      </c>
      <c r="BB499" s="109">
        <f t="shared" si="1115"/>
        <v>1.5453690218656448E-7</v>
      </c>
      <c r="BC499" s="109">
        <f t="shared" si="1115"/>
        <v>2.5825393812606853E-6</v>
      </c>
      <c r="BD499" s="109">
        <f t="shared" si="1115"/>
        <v>1.0908141868744805E-7</v>
      </c>
      <c r="BE499" s="109">
        <f t="shared" si="1115"/>
        <v>2.2725598872089414E-7</v>
      </c>
      <c r="BF499" s="109">
        <f t="shared" si="1116"/>
        <v>4.5035875412352461E-7</v>
      </c>
      <c r="BG499" s="109">
        <f t="shared" si="1116"/>
        <v>9.6064967305287481E-7</v>
      </c>
      <c r="BH499" s="109">
        <f t="shared" si="1116"/>
        <v>5.4091862793051738E-6</v>
      </c>
      <c r="BI499" s="109">
        <f t="shared" si="1116"/>
        <v>5.4111376903774471E-7</v>
      </c>
      <c r="BJ499" s="109">
        <f t="shared" si="1116"/>
        <v>1.2572431771068423E-7</v>
      </c>
      <c r="BK499" s="109">
        <f t="shared" si="1116"/>
        <v>4.5035875412352461E-7</v>
      </c>
      <c r="BL499" s="109">
        <f t="shared" si="1116"/>
        <v>7.1070254380434306E-7</v>
      </c>
      <c r="BM499" s="109">
        <f t="shared" si="1116"/>
        <v>3.5484745833344846E-7</v>
      </c>
      <c r="BN499" s="109">
        <f t="shared" si="1116"/>
        <v>1.0706542570240311E-6</v>
      </c>
      <c r="BO499" s="109">
        <f t="shared" si="1116"/>
        <v>2.8413424337829193E-7</v>
      </c>
      <c r="BP499" s="109">
        <f t="shared" si="1117"/>
        <v>1.287904731664447E-6</v>
      </c>
      <c r="BQ499" s="109">
        <f t="shared" si="1117"/>
        <v>6.5725941272170374E-8</v>
      </c>
      <c r="BR499" s="109">
        <f t="shared" si="1117"/>
        <v>1.767498003376788E-7</v>
      </c>
      <c r="BS499" s="109">
        <f t="shared" si="1117"/>
        <v>1.5060885077703735E-6</v>
      </c>
      <c r="BT499" s="109">
        <f t="shared" si="1117"/>
        <v>6.0845099838384451E-8</v>
      </c>
      <c r="BU499" s="109">
        <f t="shared" si="1117"/>
        <v>9.6064967305287481E-7</v>
      </c>
      <c r="BV499" s="109">
        <f t="shared" si="1117"/>
        <v>1.1728535381449899E-7</v>
      </c>
      <c r="BW499" s="109">
        <f t="shared" si="1117"/>
        <v>7.1418221818248822E-7</v>
      </c>
      <c r="BX499" s="109">
        <f t="shared" si="1117"/>
        <v>1.7465401926946062E-6</v>
      </c>
      <c r="BY499" s="109">
        <f t="shared" si="1117"/>
        <v>1.1728535381449899E-7</v>
      </c>
      <c r="BZ499" s="109">
        <f t="shared" si="1118"/>
        <v>6.4174972311530986E-7</v>
      </c>
      <c r="CA499" s="109">
        <f t="shared" si="1118"/>
        <v>1.5060885077703735E-6</v>
      </c>
      <c r="CB499" s="109">
        <f t="shared" si="1118"/>
        <v>1.7893270698879518E-7</v>
      </c>
      <c r="CC499" s="109">
        <f t="shared" si="1118"/>
        <v>1.6478854996262324E-6</v>
      </c>
      <c r="CD499" s="109">
        <f t="shared" si="1118"/>
        <v>4.8419057708836787E-6</v>
      </c>
      <c r="CE499" s="109">
        <f t="shared" si="1118"/>
        <v>1.8230905460055455E-6</v>
      </c>
      <c r="CF499" s="109">
        <f t="shared" si="1118"/>
        <v>3.7522302653463583E-7</v>
      </c>
      <c r="CG499" s="109">
        <f t="shared" si="1118"/>
        <v>6.2972721803328785E-8</v>
      </c>
      <c r="CH499" s="109">
        <f t="shared" si="1118"/>
        <v>4.5035875412352461E-7</v>
      </c>
      <c r="CI499" s="109">
        <f t="shared" si="1118"/>
        <v>2.1910553105015324E-6</v>
      </c>
      <c r="CJ499" s="109">
        <f t="shared" si="1119"/>
        <v>2.1726067846129901E-7</v>
      </c>
      <c r="CK499" s="109">
        <f t="shared" si="1119"/>
        <v>3.5903218813440163E-6</v>
      </c>
      <c r="CL499" s="109">
        <f t="shared" si="1119"/>
        <v>1.5592338841397014E-7</v>
      </c>
      <c r="CM499" s="109">
        <f t="shared" si="1119"/>
        <v>6.1958006483622816E-7</v>
      </c>
      <c r="CN499" s="109">
        <f t="shared" si="1119"/>
        <v>1.4269986911080819E-7</v>
      </c>
      <c r="CO499" s="109">
        <f t="shared" si="1119"/>
        <v>3.0149675953297276E-7</v>
      </c>
      <c r="CP499" s="109">
        <f t="shared" si="1119"/>
        <v>2.1910553105015324E-6</v>
      </c>
      <c r="CQ499" s="109">
        <f t="shared" si="1119"/>
        <v>1.0807603527466668E-6</v>
      </c>
      <c r="CR499" s="109">
        <f t="shared" si="1119"/>
        <v>9.427411673372605E-8</v>
      </c>
      <c r="CS499" s="109">
        <f t="shared" si="1119"/>
        <v>1.6138458402071482E-6</v>
      </c>
      <c r="CT499" s="109">
        <f t="shared" si="1120"/>
        <v>4.1696227968257891E-7</v>
      </c>
      <c r="CU499" s="109">
        <f t="shared" si="1120"/>
        <v>3.493888908426841E-7</v>
      </c>
      <c r="CV499" s="109">
        <f t="shared" si="1120"/>
        <v>4.2605299601081994E-7</v>
      </c>
      <c r="CW499" s="109">
        <f t="shared" si="1120"/>
        <v>2.8433713748814933E-7</v>
      </c>
      <c r="CX499" s="109">
        <f t="shared" si="1120"/>
        <v>1.8230905460055455E-6</v>
      </c>
      <c r="CY499" s="109">
        <f t="shared" si="1120"/>
        <v>2.793878639952349E-6</v>
      </c>
      <c r="CZ499" s="109">
        <f t="shared" si="1120"/>
        <v>7.2108400771241609E-7</v>
      </c>
      <c r="DA499" s="109">
        <f t="shared" si="1120"/>
        <v>4.5035875412352461E-7</v>
      </c>
      <c r="DB499" s="109">
        <f t="shared" si="1120"/>
        <v>1.4450175838297262E-6</v>
      </c>
      <c r="DC499" s="109">
        <f t="shared" si="1120"/>
        <v>2.1736660894241108E-6</v>
      </c>
      <c r="DD499" s="109">
        <f t="shared" si="1121"/>
        <v>1.1014768955715827E-7</v>
      </c>
      <c r="DE499" s="109">
        <f t="shared" si="1121"/>
        <v>2.6352727669216583E-7</v>
      </c>
      <c r="DF499" s="109">
        <f t="shared" si="1121"/>
        <v>2.1910553105015324E-6</v>
      </c>
      <c r="DG499" s="109">
        <f t="shared" si="1121"/>
        <v>8.7433121444145767E-7</v>
      </c>
      <c r="DH499" s="109">
        <f t="shared" si="1121"/>
        <v>8.5227381503265264E-6</v>
      </c>
      <c r="DI499" s="109">
        <f t="shared" si="1121"/>
        <v>9.6064967305287481E-7</v>
      </c>
      <c r="DJ499" s="109">
        <f t="shared" si="1121"/>
        <v>7.9774941208953434E-7</v>
      </c>
      <c r="DK499" s="109">
        <f t="shared" si="1121"/>
        <v>6.7854059981748117E-7</v>
      </c>
      <c r="DL499" s="109">
        <f t="shared" si="1121"/>
        <v>1.3457883161433206E-6</v>
      </c>
      <c r="DM499" s="109">
        <f t="shared" si="1121"/>
        <v>2.6370381790285251E-7</v>
      </c>
      <c r="DN499" s="109">
        <f t="shared" si="1122"/>
        <v>7.9774941208953434E-7</v>
      </c>
      <c r="DO499" s="109">
        <f t="shared" si="1122"/>
        <v>6.1757312604829814E-8</v>
      </c>
      <c r="DP499" s="109">
        <f t="shared" si="1122"/>
        <v>2.2866723076567684E-7</v>
      </c>
      <c r="DQ499" s="109">
        <f t="shared" si="1122"/>
        <v>1.7581952674367917E-7</v>
      </c>
      <c r="DR499" s="109">
        <f t="shared" si="1122"/>
        <v>1.8230905460055455E-6</v>
      </c>
      <c r="DS499" s="109">
        <f t="shared" si="1122"/>
        <v>2.0861355761628401E-6</v>
      </c>
      <c r="DT499" s="109">
        <f t="shared" si="1122"/>
        <v>1.8230905460055455E-6</v>
      </c>
      <c r="DU499" s="109">
        <f t="shared" si="1122"/>
        <v>2.1910553105015324E-6</v>
      </c>
      <c r="DV499" s="109">
        <f t="shared" si="1122"/>
        <v>2.2376116334387679E-7</v>
      </c>
      <c r="DW499" s="109">
        <f t="shared" si="1122"/>
        <v>3.1764981699757263E-7</v>
      </c>
      <c r="DX499" s="109">
        <f t="shared" si="1123"/>
        <v>4.2700303187182575E-6</v>
      </c>
      <c r="DY499" s="109">
        <f t="shared" si="1123"/>
        <v>1.0271253455294439E-6</v>
      </c>
      <c r="DZ499" s="109">
        <f t="shared" si="1123"/>
        <v>6.1350875790191492E-8</v>
      </c>
      <c r="EA499" s="109">
        <f t="shared" si="1123"/>
        <v>7.9774941208953434E-7</v>
      </c>
      <c r="EB499" s="109">
        <f t="shared" si="1123"/>
        <v>2.1910553105015324E-6</v>
      </c>
      <c r="EC499" s="109">
        <f t="shared" si="1123"/>
        <v>5.2174715534767089E-7</v>
      </c>
      <c r="ED499" s="109">
        <f t="shared" si="1123"/>
        <v>1.5060885077703735E-6</v>
      </c>
      <c r="EE499" s="109">
        <f t="shared" si="1123"/>
        <v>6.2164815069133005E-7</v>
      </c>
      <c r="EF499" s="109">
        <f t="shared" si="1123"/>
        <v>2.1910553105015324E-6</v>
      </c>
      <c r="EG499" s="109">
        <f t="shared" si="1123"/>
        <v>4.8392867569136076E-7</v>
      </c>
      <c r="EH499" s="109">
        <f t="shared" si="1124"/>
        <v>1.8230905460055455E-6</v>
      </c>
      <c r="EI499" s="109">
        <f t="shared" si="1124"/>
        <v>1.3486481104532493E-7</v>
      </c>
      <c r="EJ499" s="109">
        <f t="shared" si="1124"/>
        <v>9.6064967305287481E-7</v>
      </c>
      <c r="EK499" s="109">
        <f t="shared" si="1124"/>
        <v>7.5493019169658592E-7</v>
      </c>
      <c r="EL499" s="109">
        <f t="shared" si="1124"/>
        <v>1.6626207503950749E-7</v>
      </c>
      <c r="EM499" s="109">
        <f t="shared" si="1124"/>
        <v>1.9515225801841772E-6</v>
      </c>
      <c r="EN499" s="109">
        <f t="shared" si="1124"/>
        <v>1.7848748038791724E-7</v>
      </c>
      <c r="EO499" s="109">
        <f t="shared" si="1124"/>
        <v>2.1910553105015324E-6</v>
      </c>
      <c r="EP499" s="109">
        <f t="shared" si="1124"/>
        <v>6.1875014065410148E-8</v>
      </c>
      <c r="EQ499" s="109">
        <f t="shared" si="1124"/>
        <v>2.4158429870180837E-6</v>
      </c>
      <c r="ER499" s="109">
        <f t="shared" si="1125"/>
        <v>1.1728535381449899E-7</v>
      </c>
      <c r="ES499" s="109">
        <f t="shared" si="1125"/>
        <v>1.0445577947159474E-7</v>
      </c>
      <c r="ET499" s="109">
        <f t="shared" si="1125"/>
        <v>1.2356107497302815E-7</v>
      </c>
      <c r="EU499" s="109">
        <f t="shared" si="1125"/>
        <v>9.8658883020663489E-7</v>
      </c>
      <c r="EV499" s="109">
        <f t="shared" si="1125"/>
        <v>3.5892186888681574E-6</v>
      </c>
      <c r="EW499" s="109">
        <f t="shared" si="1125"/>
        <v>4.191274215878591E-6</v>
      </c>
      <c r="EX499" s="109">
        <f t="shared" si="1125"/>
        <v>2.1910553105015324E-6</v>
      </c>
      <c r="EY499" s="109">
        <f t="shared" si="1125"/>
        <v>3.894875721881742E-7</v>
      </c>
      <c r="EZ499" s="109">
        <f t="shared" si="1125"/>
        <v>1.3259835428002276E-7</v>
      </c>
      <c r="FA499" s="109">
        <f t="shared" si="1125"/>
        <v>8.1300812247654213E-7</v>
      </c>
      <c r="FB499" s="109">
        <f t="shared" si="1126"/>
        <v>2.1910553105015324E-6</v>
      </c>
      <c r="FC499" s="109">
        <f t="shared" si="1126"/>
        <v>2.057915591486792E-7</v>
      </c>
      <c r="FD499" s="109">
        <f t="shared" si="1126"/>
        <v>1.890379683673649E-7</v>
      </c>
      <c r="FE499" s="109">
        <f t="shared" si="1126"/>
        <v>5.807670117545272E-7</v>
      </c>
      <c r="FF499" s="109">
        <f t="shared" si="1126"/>
        <v>1.8314530542845793E-6</v>
      </c>
      <c r="FG499" s="109">
        <f t="shared" si="1126"/>
        <v>5.0975644114119334E-7</v>
      </c>
      <c r="FH499" s="109">
        <f t="shared" si="1126"/>
        <v>3.2236287810579176E-6</v>
      </c>
      <c r="FI499" s="109">
        <f t="shared" si="1126"/>
        <v>1.6746967575939296E-6</v>
      </c>
      <c r="FJ499" s="109">
        <f t="shared" si="1126"/>
        <v>4.5035875412352461E-7</v>
      </c>
      <c r="FK499" s="109">
        <f t="shared" si="1126"/>
        <v>7.9774941208953434E-7</v>
      </c>
      <c r="FL499" s="109">
        <f t="shared" si="1127"/>
        <v>3.6221438576131076E-7</v>
      </c>
      <c r="FM499" s="109">
        <f t="shared" si="1127"/>
        <v>4.6927143331210705E-7</v>
      </c>
      <c r="FN499" s="109">
        <f t="shared" si="1127"/>
        <v>3.63621437103553E-7</v>
      </c>
      <c r="FO499" s="109">
        <f t="shared" si="1127"/>
        <v>1.1728535381449899E-7</v>
      </c>
      <c r="FP499" s="109">
        <f t="shared" si="1127"/>
        <v>1.8230905460055455E-6</v>
      </c>
      <c r="FQ499" s="109">
        <f t="shared" si="1127"/>
        <v>1.5060885077703735E-6</v>
      </c>
      <c r="FR499" s="109">
        <f t="shared" si="1127"/>
        <v>4.6503539114730215E-7</v>
      </c>
      <c r="FS499" s="109">
        <f t="shared" si="1127"/>
        <v>4.5224019989777792E-6</v>
      </c>
      <c r="FT499" s="109">
        <f t="shared" si="1127"/>
        <v>3.9660043172064369E-7</v>
      </c>
      <c r="FU499" s="109">
        <f t="shared" si="1127"/>
        <v>1.5060885077703735E-6</v>
      </c>
      <c r="FV499" s="109">
        <f t="shared" si="1128"/>
        <v>1.0772209151812246E-6</v>
      </c>
      <c r="FW499" s="109">
        <f t="shared" si="1128"/>
        <v>2.1910553105015324E-6</v>
      </c>
      <c r="FX499" s="109">
        <f t="shared" si="1128"/>
        <v>4.5035875412352461E-7</v>
      </c>
      <c r="FY499" s="109">
        <f t="shared" si="1128"/>
        <v>4.3508446551037071E-6</v>
      </c>
      <c r="FZ499" s="109">
        <f t="shared" si="1128"/>
        <v>1.1214009232114567E-6</v>
      </c>
      <c r="GA499" s="109">
        <f t="shared" si="1128"/>
        <v>8.7638940608556117E-8</v>
      </c>
      <c r="GB499" s="109">
        <f t="shared" si="1128"/>
        <v>1.1166958113564631E-7</v>
      </c>
      <c r="GC499" s="109">
        <f t="shared" si="1128"/>
        <v>8.8351431579914153E-7</v>
      </c>
      <c r="GD499" s="109">
        <f t="shared" si="1128"/>
        <v>1.5060885077703735E-6</v>
      </c>
      <c r="GE499" s="109">
        <f t="shared" si="1128"/>
        <v>1.697180302022978E-6</v>
      </c>
      <c r="GF499" s="109">
        <f t="shared" si="1129"/>
        <v>1.7996460755328791E-6</v>
      </c>
      <c r="GG499" s="109">
        <f t="shared" si="1129"/>
        <v>4.5035875412352461E-7</v>
      </c>
      <c r="GH499" s="109">
        <f t="shared" si="1129"/>
        <v>4.5035875412352461E-7</v>
      </c>
      <c r="GI499" s="109">
        <f t="shared" si="1129"/>
        <v>4.5035875412352461E-7</v>
      </c>
      <c r="GJ499" s="109">
        <f t="shared" si="1129"/>
        <v>4.5035875412352461E-7</v>
      </c>
      <c r="GK499" s="109">
        <f t="shared" si="1129"/>
        <v>1.0740322334690364E-7</v>
      </c>
      <c r="GL499" s="109">
        <f t="shared" si="1129"/>
        <v>2.4911706456381577E-7</v>
      </c>
      <c r="GM499" s="109">
        <f t="shared" si="1129"/>
        <v>4.6675635094131753E-7</v>
      </c>
      <c r="GN499" s="109">
        <f t="shared" si="1129"/>
        <v>5.681712610618799E-6</v>
      </c>
      <c r="GO499" s="109">
        <f t="shared" si="1129"/>
        <v>3.5735633483927964E-7</v>
      </c>
      <c r="GP499" s="109">
        <f t="shared" si="1130"/>
        <v>2.1910553105015324E-6</v>
      </c>
      <c r="GQ499" s="109">
        <f t="shared" si="1130"/>
        <v>3.6763664344877921E-7</v>
      </c>
      <c r="GR499" s="109">
        <f t="shared" si="1130"/>
        <v>4.2260728201226031E-7</v>
      </c>
      <c r="GS499" s="109">
        <f t="shared" si="1130"/>
        <v>2.563880942610091E-6</v>
      </c>
      <c r="GT499" s="109">
        <f t="shared" si="1130"/>
        <v>2.1910553105015324E-6</v>
      </c>
      <c r="GU499" s="109">
        <f t="shared" si="1130"/>
        <v>8.4052286593514123E-6</v>
      </c>
      <c r="GV499" s="109">
        <f t="shared" si="1130"/>
        <v>1.1728535381449899E-7</v>
      </c>
      <c r="GW499" s="109">
        <f t="shared" si="1130"/>
        <v>4.5035875412352461E-7</v>
      </c>
      <c r="GX499" s="109">
        <f t="shared" si="1130"/>
        <v>4.9607656268131889E-7</v>
      </c>
      <c r="GY499" s="109">
        <f t="shared" si="1130"/>
        <v>3.6530292713426785E-7</v>
      </c>
      <c r="GZ499" s="109">
        <f t="shared" si="1131"/>
        <v>6.3314795953209525E-8</v>
      </c>
      <c r="HA499" s="109">
        <f t="shared" si="1131"/>
        <v>4.5035875412352461E-7</v>
      </c>
      <c r="HB499" s="109">
        <f t="shared" si="1131"/>
        <v>1.1728535381449899E-7</v>
      </c>
      <c r="HC499" s="109">
        <f t="shared" si="1131"/>
        <v>6.1599566214511262E-8</v>
      </c>
      <c r="HD499" s="109">
        <f t="shared" si="1131"/>
        <v>5.4367716135982651E-7</v>
      </c>
      <c r="HE499" s="109">
        <f t="shared" si="1131"/>
        <v>1.2272885296221265E-6</v>
      </c>
      <c r="HF499" s="109">
        <f t="shared" si="1131"/>
        <v>6.0804368051128496E-7</v>
      </c>
      <c r="HG499" s="109">
        <f t="shared" si="1131"/>
        <v>1.15947264411954E-6</v>
      </c>
      <c r="HH499" s="109">
        <f t="shared" si="1131"/>
        <v>2.513620467182273E-7</v>
      </c>
      <c r="HI499" s="109">
        <f t="shared" si="1131"/>
        <v>6.1212615904855982E-8</v>
      </c>
      <c r="HJ499" s="109">
        <f t="shared" si="1132"/>
        <v>1.1728535381449899E-7</v>
      </c>
      <c r="HK499" s="109">
        <f t="shared" si="1132"/>
        <v>4.5035875412352461E-7</v>
      </c>
      <c r="HL499" s="109">
        <f t="shared" si="1132"/>
        <v>1.549949844594962E-6</v>
      </c>
      <c r="HM499" s="109">
        <f t="shared" si="1132"/>
        <v>4.5035875412352461E-7</v>
      </c>
      <c r="HN499" s="109">
        <f t="shared" si="1132"/>
        <v>7.9774941208953434E-7</v>
      </c>
      <c r="HO499" s="109">
        <f t="shared" si="1132"/>
        <v>7.1872984786408621E-7</v>
      </c>
      <c r="HP499" s="109">
        <f t="shared" si="1132"/>
        <v>3.5258446931452256E-7</v>
      </c>
      <c r="HQ499" s="109">
        <f t="shared" si="1132"/>
        <v>2.4128970565570598E-6</v>
      </c>
      <c r="HR499" s="109"/>
      <c r="HS499" s="109"/>
      <c r="HT499" s="109"/>
      <c r="HU499" s="109"/>
      <c r="HV499" s="109"/>
      <c r="HW499" s="109"/>
      <c r="HX499" s="109"/>
      <c r="HY499" s="109"/>
      <c r="HZ499" s="109"/>
      <c r="IA499" s="109"/>
      <c r="IB499" s="109"/>
      <c r="IC499" s="109"/>
      <c r="ID499" s="109"/>
      <c r="IE499" s="109"/>
      <c r="IF499" s="109"/>
      <c r="IG499" s="109"/>
      <c r="IH499" s="109"/>
      <c r="II499" s="109"/>
      <c r="IJ499" s="109"/>
      <c r="IK499" s="109"/>
      <c r="IL499" s="109"/>
      <c r="IM499" s="109"/>
      <c r="IN499" s="109"/>
      <c r="IO499" s="109"/>
      <c r="IP499" s="109"/>
      <c r="IQ499" s="109"/>
      <c r="IR499" s="109"/>
      <c r="IS499" s="109"/>
      <c r="IT499" s="109"/>
      <c r="IU499" s="109"/>
      <c r="IV499" s="109"/>
      <c r="IW499" s="109"/>
      <c r="IX499" s="109"/>
      <c r="IY499" s="109"/>
      <c r="IZ499" s="109"/>
      <c r="JA499" s="109"/>
      <c r="JB499" s="109"/>
      <c r="JC499" s="109"/>
      <c r="JD499" s="109"/>
      <c r="JE499" s="109"/>
      <c r="JF499" s="109"/>
      <c r="JG499" s="109"/>
      <c r="JH499" s="109"/>
      <c r="JI499" s="109"/>
      <c r="JJ499" s="109"/>
      <c r="JK499" s="109"/>
      <c r="JL499" s="109"/>
      <c r="JM499" s="109"/>
      <c r="JN499" s="109"/>
      <c r="JO499" s="109"/>
      <c r="JP499" s="109" t="str">
        <f t="shared" si="1044"/>
        <v>Water Pollution_Contrast agents_Seawater_Health_N/A for WP Interim Methodology</v>
      </c>
    </row>
    <row r="500" spans="2:276">
      <c r="B500" s="112" t="s">
        <v>9</v>
      </c>
      <c r="C500" s="112" t="s">
        <v>528</v>
      </c>
      <c r="D500" s="112" t="s">
        <v>384</v>
      </c>
      <c r="E500" s="112" t="s">
        <v>395</v>
      </c>
      <c r="F500" s="112" t="s">
        <v>390</v>
      </c>
      <c r="G500" s="112" t="s">
        <v>391</v>
      </c>
      <c r="H500" s="109">
        <f t="shared" si="1111"/>
        <v>0.27713446462857871</v>
      </c>
      <c r="I500" s="109">
        <f t="shared" si="1111"/>
        <v>4.7418902428608507E-3</v>
      </c>
      <c r="J500" s="109">
        <f t="shared" si="1111"/>
        <v>0.16340029863267969</v>
      </c>
      <c r="K500" s="109">
        <f t="shared" si="1111"/>
        <v>1.1728535381449899E-7</v>
      </c>
      <c r="L500" s="109">
        <f t="shared" si="1111"/>
        <v>2.4775779776262691E-2</v>
      </c>
      <c r="M500" s="109">
        <f t="shared" si="1111"/>
        <v>3.6487247891528386E-2</v>
      </c>
      <c r="N500" s="109">
        <f t="shared" si="1111"/>
        <v>4.5035875412352461E-7</v>
      </c>
      <c r="O500" s="109">
        <f t="shared" si="1111"/>
        <v>4.0190966625900104E-3</v>
      </c>
      <c r="P500" s="109">
        <f t="shared" si="1111"/>
        <v>2.6571158686362517E-3</v>
      </c>
      <c r="Q500" s="109">
        <f t="shared" si="1111"/>
        <v>4.5035875412352461E-7</v>
      </c>
      <c r="R500" s="109">
        <f t="shared" si="1112"/>
        <v>7.5734343631555807E-4</v>
      </c>
      <c r="S500" s="109">
        <f t="shared" si="1112"/>
        <v>5.8338224932929688E-3</v>
      </c>
      <c r="T500" s="109">
        <f t="shared" si="1112"/>
        <v>2.5057438026502423E-2</v>
      </c>
      <c r="U500" s="109">
        <f t="shared" si="1112"/>
        <v>6.2516183100817043E-5</v>
      </c>
      <c r="V500" s="109">
        <f t="shared" si="1112"/>
        <v>7.9774941208953434E-7</v>
      </c>
      <c r="W500" s="109">
        <f t="shared" si="1112"/>
        <v>0.21133377506525827</v>
      </c>
      <c r="X500" s="109">
        <f t="shared" si="1112"/>
        <v>4.5035875412352461E-7</v>
      </c>
      <c r="Y500" s="109">
        <f t="shared" si="1112"/>
        <v>6.4412836002602655E-2</v>
      </c>
      <c r="Z500" s="109">
        <f t="shared" si="1112"/>
        <v>0.13777665100672321</v>
      </c>
      <c r="AA500" s="109">
        <f t="shared" si="1112"/>
        <v>4.1642404364681503E-3</v>
      </c>
      <c r="AB500" s="109">
        <f t="shared" si="1113"/>
        <v>6.9255489738206083E-2</v>
      </c>
      <c r="AC500" s="109">
        <f t="shared" si="1113"/>
        <v>4.9910061644107136E-7</v>
      </c>
      <c r="AD500" s="109">
        <f t="shared" si="1113"/>
        <v>1.4897624607603317E-2</v>
      </c>
      <c r="AE500" s="109">
        <f t="shared" si="1113"/>
        <v>1.6365354743509734E-3</v>
      </c>
      <c r="AF500" s="109">
        <f t="shared" si="1113"/>
        <v>6.5971044061116632E-2</v>
      </c>
      <c r="AG500" s="109">
        <f t="shared" si="1113"/>
        <v>1.5269924938168256E-3</v>
      </c>
      <c r="AH500" s="109">
        <f t="shared" si="1113"/>
        <v>7.1469293875010744E-3</v>
      </c>
      <c r="AI500" s="109">
        <f t="shared" si="1113"/>
        <v>4.5035875412352461E-7</v>
      </c>
      <c r="AJ500" s="109">
        <f t="shared" si="1113"/>
        <v>9.8463913384568558E-3</v>
      </c>
      <c r="AK500" s="109">
        <f t="shared" si="1113"/>
        <v>3.0752653905674669E-2</v>
      </c>
      <c r="AL500" s="109">
        <f t="shared" si="1114"/>
        <v>0.183245576463656</v>
      </c>
      <c r="AM500" s="109">
        <f t="shared" si="1114"/>
        <v>1.1989536782075242E-3</v>
      </c>
      <c r="AN500" s="109">
        <f t="shared" si="1114"/>
        <v>9.6252112835586053E-3</v>
      </c>
      <c r="AO500" s="109">
        <f t="shared" si="1114"/>
        <v>2.8207078460826623E-2</v>
      </c>
      <c r="AP500" s="109">
        <f t="shared" si="1114"/>
        <v>3.5124173064947521E-2</v>
      </c>
      <c r="AQ500" s="109">
        <f t="shared" si="1114"/>
        <v>6.9203223302001193E-5</v>
      </c>
      <c r="AR500" s="109">
        <f t="shared" si="1114"/>
        <v>4.5035875412352461E-7</v>
      </c>
      <c r="AS500" s="109">
        <f t="shared" si="1114"/>
        <v>1.3375974175050669E-2</v>
      </c>
      <c r="AT500" s="109">
        <f t="shared" si="1114"/>
        <v>1.3356554105781899E-2</v>
      </c>
      <c r="AU500" s="109">
        <f t="shared" si="1114"/>
        <v>2.0410132862087114E-2</v>
      </c>
      <c r="AV500" s="109">
        <f t="shared" si="1115"/>
        <v>1.6431231448067961E-3</v>
      </c>
      <c r="AW500" s="109">
        <f t="shared" si="1115"/>
        <v>4.065043832952283E-2</v>
      </c>
      <c r="AX500" s="109">
        <f t="shared" si="1115"/>
        <v>3.5557636659229565E-3</v>
      </c>
      <c r="AY500" s="109">
        <f t="shared" si="1115"/>
        <v>1.5060885077703735E-6</v>
      </c>
      <c r="AZ500" s="109">
        <f t="shared" si="1115"/>
        <v>1.3448516935365173E-3</v>
      </c>
      <c r="BA500" s="109">
        <f t="shared" si="1115"/>
        <v>1.7885194626606496E-2</v>
      </c>
      <c r="BB500" s="109">
        <f t="shared" si="1115"/>
        <v>2.3281194244728489E-2</v>
      </c>
      <c r="BC500" s="109">
        <f t="shared" si="1115"/>
        <v>5.5204269319007321E-2</v>
      </c>
      <c r="BD500" s="109">
        <f t="shared" si="1115"/>
        <v>2.1936631625476644E-2</v>
      </c>
      <c r="BE500" s="109">
        <f t="shared" si="1115"/>
        <v>5.8001521665417693E-2</v>
      </c>
      <c r="BF500" s="109">
        <f t="shared" si="1116"/>
        <v>2.674060718918184E-2</v>
      </c>
      <c r="BG500" s="109">
        <f t="shared" si="1116"/>
        <v>1.6346778629779943E-2</v>
      </c>
      <c r="BH500" s="109">
        <f t="shared" si="1116"/>
        <v>2.6557725764452922E-2</v>
      </c>
      <c r="BI500" s="109">
        <f t="shared" si="1116"/>
        <v>1.4165790477580436E-2</v>
      </c>
      <c r="BJ500" s="109">
        <f t="shared" si="1116"/>
        <v>5.7976319555080993E-2</v>
      </c>
      <c r="BK500" s="109">
        <f t="shared" si="1116"/>
        <v>4.5035875412352461E-7</v>
      </c>
      <c r="BL500" s="109">
        <f t="shared" si="1116"/>
        <v>7.9737258830165997E-2</v>
      </c>
      <c r="BM500" s="109">
        <f t="shared" si="1116"/>
        <v>1.1319040559691171E-2</v>
      </c>
      <c r="BN500" s="109">
        <f t="shared" si="1116"/>
        <v>4.6903007490059934E-2</v>
      </c>
      <c r="BO500" s="109">
        <f t="shared" si="1116"/>
        <v>8.5740694064142794E-2</v>
      </c>
      <c r="BP500" s="109">
        <f t="shared" si="1117"/>
        <v>2.5848695713079684E-2</v>
      </c>
      <c r="BQ500" s="109">
        <f t="shared" si="1117"/>
        <v>0.14664150918824859</v>
      </c>
      <c r="BR500" s="109">
        <f t="shared" si="1117"/>
        <v>1.7593282338905902E-3</v>
      </c>
      <c r="BS500" s="109">
        <f t="shared" si="1117"/>
        <v>4.6853245366807419E-2</v>
      </c>
      <c r="BT500" s="109">
        <f t="shared" si="1117"/>
        <v>0.11677127524870003</v>
      </c>
      <c r="BU500" s="109">
        <f t="shared" si="1117"/>
        <v>5.7069890864934202E-5</v>
      </c>
      <c r="BV500" s="109">
        <f t="shared" si="1117"/>
        <v>1.1649277142283467E-3</v>
      </c>
      <c r="BW500" s="109">
        <f t="shared" si="1117"/>
        <v>5.5897049324572681E-4</v>
      </c>
      <c r="BX500" s="109">
        <f t="shared" si="1117"/>
        <v>2.6326155281126005E-2</v>
      </c>
      <c r="BY500" s="109">
        <f t="shared" si="1117"/>
        <v>1.7853793713993078E-4</v>
      </c>
      <c r="BZ500" s="109">
        <f t="shared" si="1118"/>
        <v>1.3180763715844323E-3</v>
      </c>
      <c r="CA500" s="109">
        <f t="shared" si="1118"/>
        <v>2.7485845798344451E-2</v>
      </c>
      <c r="CB500" s="109">
        <f t="shared" si="1118"/>
        <v>5.3937701658698822E-2</v>
      </c>
      <c r="CC500" s="109">
        <f t="shared" si="1118"/>
        <v>2.7555672089514E-2</v>
      </c>
      <c r="CD500" s="109">
        <f t="shared" si="1118"/>
        <v>1.7229000649749832E-2</v>
      </c>
      <c r="CE500" s="109">
        <f t="shared" si="1118"/>
        <v>1.8230905460055455E-6</v>
      </c>
      <c r="CF500" s="109">
        <f t="shared" si="1118"/>
        <v>1.1411770002760892E-2</v>
      </c>
      <c r="CG500" s="109">
        <f t="shared" si="1118"/>
        <v>5.6384351083909177E-7</v>
      </c>
      <c r="CH500" s="109">
        <f t="shared" si="1118"/>
        <v>4.5035875412352461E-7</v>
      </c>
      <c r="CI500" s="109">
        <f t="shared" si="1118"/>
        <v>2.1910553105015324E-6</v>
      </c>
      <c r="CJ500" s="109">
        <f t="shared" si="1119"/>
        <v>4.434827186604421E-2</v>
      </c>
      <c r="CK500" s="109">
        <f t="shared" si="1119"/>
        <v>5.1798015641635109E-2</v>
      </c>
      <c r="CL500" s="109">
        <f t="shared" si="1119"/>
        <v>2.9093327178968094E-3</v>
      </c>
      <c r="CM500" s="109">
        <f t="shared" si="1119"/>
        <v>7.3201802098429917E-5</v>
      </c>
      <c r="CN500" s="109">
        <f t="shared" si="1119"/>
        <v>0.16636990016905434</v>
      </c>
      <c r="CO500" s="109">
        <f t="shared" si="1119"/>
        <v>6.3905833533855816E-2</v>
      </c>
      <c r="CP500" s="109">
        <f t="shared" si="1119"/>
        <v>2.1910553105015324E-6</v>
      </c>
      <c r="CQ500" s="109">
        <f t="shared" si="1119"/>
        <v>5.4332123857804275E-2</v>
      </c>
      <c r="CR500" s="109">
        <f t="shared" si="1119"/>
        <v>2.6755757561320865E-4</v>
      </c>
      <c r="CS500" s="109">
        <f t="shared" si="1119"/>
        <v>7.6061464248401767E-2</v>
      </c>
      <c r="CT500" s="109">
        <f t="shared" si="1120"/>
        <v>6.0194614657164049E-3</v>
      </c>
      <c r="CU500" s="109">
        <f t="shared" si="1120"/>
        <v>5.5515404938159985E-2</v>
      </c>
      <c r="CV500" s="109">
        <f t="shared" si="1120"/>
        <v>7.2157189503207139E-2</v>
      </c>
      <c r="CW500" s="109">
        <f t="shared" si="1120"/>
        <v>7.9264458409311744E-3</v>
      </c>
      <c r="CX500" s="109">
        <f t="shared" si="1120"/>
        <v>1.3920587585661641E-3</v>
      </c>
      <c r="CY500" s="109">
        <f t="shared" si="1120"/>
        <v>1.8474673454246679E-2</v>
      </c>
      <c r="CZ500" s="109">
        <f t="shared" si="1120"/>
        <v>8.7752257861765156E-3</v>
      </c>
      <c r="DA500" s="109">
        <f t="shared" si="1120"/>
        <v>2.2328579680514691E-2</v>
      </c>
      <c r="DB500" s="109">
        <f t="shared" si="1120"/>
        <v>2.2569533084872348E-2</v>
      </c>
      <c r="DC500" s="109">
        <f t="shared" si="1120"/>
        <v>0.84483323233934671</v>
      </c>
      <c r="DD500" s="109">
        <f t="shared" si="1121"/>
        <v>3.0611219006474824E-3</v>
      </c>
      <c r="DE500" s="109">
        <f t="shared" si="1121"/>
        <v>1.1427246611444952E-2</v>
      </c>
      <c r="DF500" s="109">
        <f t="shared" si="1121"/>
        <v>2.1910553105015324E-6</v>
      </c>
      <c r="DG500" s="109">
        <f t="shared" si="1121"/>
        <v>0.31251941365899322</v>
      </c>
      <c r="DH500" s="109">
        <f t="shared" si="1121"/>
        <v>0.17309003861994335</v>
      </c>
      <c r="DI500" s="109">
        <f t="shared" si="1121"/>
        <v>3.1502142945535945E-2</v>
      </c>
      <c r="DJ500" s="109">
        <f t="shared" si="1121"/>
        <v>0.12125165748579153</v>
      </c>
      <c r="DK500" s="109">
        <f t="shared" si="1121"/>
        <v>4.1875572284420452E-2</v>
      </c>
      <c r="DL500" s="109">
        <f t="shared" si="1121"/>
        <v>1.3044260987439495E-2</v>
      </c>
      <c r="DM500" s="109">
        <f t="shared" si="1121"/>
        <v>6.1975031423365688E-3</v>
      </c>
      <c r="DN500" s="109">
        <f t="shared" si="1122"/>
        <v>9.4085466023158787E-2</v>
      </c>
      <c r="DO500" s="109">
        <f t="shared" si="1122"/>
        <v>0.18014180704260416</v>
      </c>
      <c r="DP500" s="109">
        <f t="shared" si="1122"/>
        <v>3.8302417517310349E-3</v>
      </c>
      <c r="DQ500" s="109">
        <f t="shared" si="1122"/>
        <v>4.8906663704434639E-2</v>
      </c>
      <c r="DR500" s="109">
        <f t="shared" si="1122"/>
        <v>2.4775779776262691E-2</v>
      </c>
      <c r="DS500" s="109">
        <f t="shared" si="1122"/>
        <v>1.0654366748153456E-2</v>
      </c>
      <c r="DT500" s="109">
        <f t="shared" si="1122"/>
        <v>2.4775779776262691E-2</v>
      </c>
      <c r="DU500" s="109">
        <f t="shared" si="1122"/>
        <v>2.1910553105015324E-6</v>
      </c>
      <c r="DV500" s="109">
        <f t="shared" si="1122"/>
        <v>3.6241346643704826E-2</v>
      </c>
      <c r="DW500" s="109">
        <f t="shared" si="1122"/>
        <v>3.4624165612717257E-4</v>
      </c>
      <c r="DX500" s="109">
        <f t="shared" si="1123"/>
        <v>1.8702834770959475E-2</v>
      </c>
      <c r="DY500" s="109">
        <f t="shared" si="1123"/>
        <v>1.0271253455294439E-6</v>
      </c>
      <c r="DZ500" s="109">
        <f t="shared" si="1123"/>
        <v>1.9311211000018143E-2</v>
      </c>
      <c r="EA500" s="109">
        <f t="shared" si="1123"/>
        <v>7.9774941208953434E-7</v>
      </c>
      <c r="EB500" s="109">
        <f t="shared" si="1123"/>
        <v>2.1910553105015324E-6</v>
      </c>
      <c r="EC500" s="109">
        <f t="shared" si="1123"/>
        <v>4.6140027835127148E-2</v>
      </c>
      <c r="ED500" s="109">
        <f t="shared" si="1123"/>
        <v>1.3991009086180613E-2</v>
      </c>
      <c r="EE500" s="109">
        <f t="shared" si="1123"/>
        <v>1.7360210758401717E-2</v>
      </c>
      <c r="EF500" s="109">
        <f t="shared" si="1123"/>
        <v>2.1910553105015324E-6</v>
      </c>
      <c r="EG500" s="109">
        <f t="shared" si="1123"/>
        <v>4.440963058453766E-2</v>
      </c>
      <c r="EH500" s="109">
        <f t="shared" si="1124"/>
        <v>1.8230905460055455E-6</v>
      </c>
      <c r="EI500" s="109">
        <f t="shared" si="1124"/>
        <v>2.7849179387553813E-4</v>
      </c>
      <c r="EJ500" s="109">
        <f t="shared" si="1124"/>
        <v>2.7591417773168887E-2</v>
      </c>
      <c r="EK500" s="109">
        <f t="shared" si="1124"/>
        <v>0.29345211308092856</v>
      </c>
      <c r="EL500" s="109">
        <f t="shared" si="1124"/>
        <v>2.4126154750977145E-3</v>
      </c>
      <c r="EM500" s="109">
        <f t="shared" si="1124"/>
        <v>2.891409192622206E-2</v>
      </c>
      <c r="EN500" s="109">
        <f t="shared" si="1124"/>
        <v>1.0296063231609955E-2</v>
      </c>
      <c r="EO500" s="109">
        <f t="shared" si="1124"/>
        <v>2.1910553105015324E-6</v>
      </c>
      <c r="EP500" s="109">
        <f t="shared" si="1124"/>
        <v>8.9246474617818761E-2</v>
      </c>
      <c r="EQ500" s="109">
        <f t="shared" si="1124"/>
        <v>1.0710055051045735E-2</v>
      </c>
      <c r="ER500" s="109">
        <f t="shared" si="1125"/>
        <v>8.4745360127379049E-4</v>
      </c>
      <c r="ES500" s="109">
        <f t="shared" si="1125"/>
        <v>5.659935076583987E-4</v>
      </c>
      <c r="ET500" s="109">
        <f t="shared" si="1125"/>
        <v>5.1371238643144286E-3</v>
      </c>
      <c r="EU500" s="109">
        <f t="shared" si="1125"/>
        <v>0.13586442624056821</v>
      </c>
      <c r="EV500" s="109">
        <f t="shared" si="1125"/>
        <v>0.1677191467770259</v>
      </c>
      <c r="EW500" s="109">
        <f t="shared" si="1125"/>
        <v>2.2292581393924754E-3</v>
      </c>
      <c r="EX500" s="109">
        <f t="shared" si="1125"/>
        <v>2.1910553105015324E-6</v>
      </c>
      <c r="EY500" s="109">
        <f t="shared" si="1125"/>
        <v>5.519938952504446E-4</v>
      </c>
      <c r="EZ500" s="109">
        <f t="shared" si="1125"/>
        <v>6.9346533565262256E-2</v>
      </c>
      <c r="FA500" s="109">
        <f t="shared" si="1125"/>
        <v>0.14394321346420763</v>
      </c>
      <c r="FB500" s="109">
        <f t="shared" si="1126"/>
        <v>2.1910553105015324E-6</v>
      </c>
      <c r="FC500" s="109">
        <f t="shared" si="1126"/>
        <v>1.9502127994668755E-3</v>
      </c>
      <c r="FD500" s="109">
        <f t="shared" si="1126"/>
        <v>6.4557432804767442E-3</v>
      </c>
      <c r="FE500" s="109">
        <f t="shared" si="1126"/>
        <v>4.058893928563765E-3</v>
      </c>
      <c r="FF500" s="109">
        <f t="shared" si="1126"/>
        <v>2.3797707285840883E-3</v>
      </c>
      <c r="FG500" s="109">
        <f t="shared" si="1126"/>
        <v>1.8137205290080605E-2</v>
      </c>
      <c r="FH500" s="109">
        <f t="shared" si="1126"/>
        <v>2.5568055275392753E-2</v>
      </c>
      <c r="FI500" s="109">
        <f t="shared" si="1126"/>
        <v>2.9425528016449865E-2</v>
      </c>
      <c r="FJ500" s="109">
        <f t="shared" si="1126"/>
        <v>1.7130548743577268E-2</v>
      </c>
      <c r="FK500" s="109">
        <f t="shared" si="1126"/>
        <v>0.11963918992274593</v>
      </c>
      <c r="FL500" s="109">
        <f t="shared" si="1127"/>
        <v>1.1411146038472054E-2</v>
      </c>
      <c r="FM500" s="109">
        <f t="shared" si="1127"/>
        <v>1.77243419067174E-4</v>
      </c>
      <c r="FN500" s="109">
        <f t="shared" si="1127"/>
        <v>5.6836316868203469E-3</v>
      </c>
      <c r="FO500" s="109">
        <f t="shared" si="1127"/>
        <v>2.1657599484981862E-4</v>
      </c>
      <c r="FP500" s="109">
        <f t="shared" si="1127"/>
        <v>2.4775779776262691E-2</v>
      </c>
      <c r="FQ500" s="109">
        <f t="shared" si="1127"/>
        <v>4.1203877288548537E-3</v>
      </c>
      <c r="FR500" s="109">
        <f t="shared" si="1127"/>
        <v>0.11786394918047588</v>
      </c>
      <c r="FS500" s="109">
        <f t="shared" si="1127"/>
        <v>4.5308097777110569E-2</v>
      </c>
      <c r="FT500" s="109">
        <f t="shared" si="1127"/>
        <v>6.1924199190245617E-2</v>
      </c>
      <c r="FU500" s="109">
        <f t="shared" si="1127"/>
        <v>1.5060885077703735E-6</v>
      </c>
      <c r="FV500" s="109">
        <f t="shared" si="1128"/>
        <v>7.051809788970706E-2</v>
      </c>
      <c r="FW500" s="109">
        <f t="shared" si="1128"/>
        <v>2.1910553105015324E-6</v>
      </c>
      <c r="FX500" s="109">
        <f t="shared" si="1128"/>
        <v>2.674060718918184E-2</v>
      </c>
      <c r="FY500" s="109">
        <f t="shared" si="1128"/>
        <v>6.3861573063164964E-2</v>
      </c>
      <c r="FZ500" s="109">
        <f t="shared" si="1128"/>
        <v>3.0080701533371064E-2</v>
      </c>
      <c r="GA500" s="109">
        <f t="shared" si="1128"/>
        <v>5.7514000247372579E-4</v>
      </c>
      <c r="GB500" s="109">
        <f t="shared" si="1128"/>
        <v>2.5153214032856884E-2</v>
      </c>
      <c r="GC500" s="109">
        <f t="shared" si="1128"/>
        <v>8.560308303045247E-2</v>
      </c>
      <c r="GD500" s="109">
        <f t="shared" si="1128"/>
        <v>4.6853245366807419E-2</v>
      </c>
      <c r="GE500" s="109">
        <f t="shared" si="1128"/>
        <v>2.1038070452044016E-2</v>
      </c>
      <c r="GF500" s="109">
        <f t="shared" si="1129"/>
        <v>0.15358190033685673</v>
      </c>
      <c r="GG500" s="109">
        <f t="shared" si="1129"/>
        <v>4.5035875412352461E-7</v>
      </c>
      <c r="GH500" s="109">
        <f t="shared" si="1129"/>
        <v>4.5035875412352461E-7</v>
      </c>
      <c r="GI500" s="109">
        <f t="shared" si="1129"/>
        <v>2.674060718918184E-2</v>
      </c>
      <c r="GJ500" s="109">
        <f t="shared" si="1129"/>
        <v>4.5035875412352461E-7</v>
      </c>
      <c r="GK500" s="109">
        <f t="shared" si="1129"/>
        <v>6.7240833346091117E-3</v>
      </c>
      <c r="GL500" s="109">
        <f t="shared" si="1129"/>
        <v>5.5242398796308235E-4</v>
      </c>
      <c r="GM500" s="109">
        <f t="shared" si="1129"/>
        <v>5.2354746090072391E-4</v>
      </c>
      <c r="GN500" s="109">
        <f t="shared" si="1129"/>
        <v>2.5784775101700928E-3</v>
      </c>
      <c r="GO500" s="109">
        <f t="shared" si="1129"/>
        <v>0.26147798136371297</v>
      </c>
      <c r="GP500" s="109">
        <f t="shared" si="1130"/>
        <v>5.250178126908208E-2</v>
      </c>
      <c r="GQ500" s="109">
        <f t="shared" si="1130"/>
        <v>0.12945077283269144</v>
      </c>
      <c r="GR500" s="109">
        <f t="shared" si="1130"/>
        <v>6.0428352691589725E-4</v>
      </c>
      <c r="GS500" s="109">
        <f t="shared" si="1130"/>
        <v>7.1236462291115757E-2</v>
      </c>
      <c r="GT500" s="109">
        <f t="shared" si="1130"/>
        <v>3.5781338061665523E-2</v>
      </c>
      <c r="GU500" s="109">
        <f t="shared" si="1130"/>
        <v>4.9513413227358583E-2</v>
      </c>
      <c r="GV500" s="109">
        <f t="shared" si="1130"/>
        <v>1.1728535381449899E-7</v>
      </c>
      <c r="GW500" s="109">
        <f t="shared" si="1130"/>
        <v>1.3710905029464629E-2</v>
      </c>
      <c r="GX500" s="109">
        <f t="shared" si="1130"/>
        <v>2.0228918996336599E-2</v>
      </c>
      <c r="GY500" s="109">
        <f t="shared" si="1130"/>
        <v>1.2536080312645146E-2</v>
      </c>
      <c r="GZ500" s="109">
        <f t="shared" si="1131"/>
        <v>4.3634999881637895E-2</v>
      </c>
      <c r="HA500" s="109">
        <f t="shared" si="1131"/>
        <v>4.5035875412352461E-7</v>
      </c>
      <c r="HB500" s="109">
        <f t="shared" si="1131"/>
        <v>3.4276610157901906E-3</v>
      </c>
      <c r="HC500" s="109">
        <f t="shared" si="1131"/>
        <v>4.3928562763549455E-3</v>
      </c>
      <c r="HD500" s="109">
        <f t="shared" si="1131"/>
        <v>3.2817738410148206E-2</v>
      </c>
      <c r="HE500" s="109">
        <f t="shared" si="1131"/>
        <v>0.55600212201101251</v>
      </c>
      <c r="HF500" s="109">
        <f t="shared" si="1131"/>
        <v>3.2548162363329705E-2</v>
      </c>
      <c r="HG500" s="109">
        <f t="shared" si="1131"/>
        <v>4.7375494982134051E-4</v>
      </c>
      <c r="HH500" s="109">
        <f t="shared" si="1131"/>
        <v>1.9121165878677737E-3</v>
      </c>
      <c r="HI500" s="109">
        <f t="shared" si="1131"/>
        <v>3.0143923413740198E-2</v>
      </c>
      <c r="HJ500" s="109">
        <f t="shared" si="1132"/>
        <v>8.5734654256005319E-5</v>
      </c>
      <c r="HK500" s="109">
        <f t="shared" si="1132"/>
        <v>3.5837250423048424E-2</v>
      </c>
      <c r="HL500" s="109">
        <f t="shared" si="1132"/>
        <v>0.16921760844363865</v>
      </c>
      <c r="HM500" s="109">
        <f t="shared" si="1132"/>
        <v>4.5035875412352461E-7</v>
      </c>
      <c r="HN500" s="109">
        <f t="shared" si="1132"/>
        <v>0.17795885655756427</v>
      </c>
      <c r="HO500" s="109">
        <f t="shared" si="1132"/>
        <v>0.67439896987094583</v>
      </c>
      <c r="HP500" s="109">
        <f t="shared" si="1132"/>
        <v>1.5261173574707028E-3</v>
      </c>
      <c r="HQ500" s="109">
        <f t="shared" si="1132"/>
        <v>1.4294440891754742E-2</v>
      </c>
      <c r="HR500" s="109"/>
      <c r="HS500" s="109"/>
      <c r="HT500" s="109"/>
      <c r="HU500" s="109"/>
      <c r="HV500" s="109"/>
      <c r="HW500" s="109"/>
      <c r="HX500" s="109"/>
      <c r="HY500" s="109"/>
      <c r="HZ500" s="109"/>
      <c r="IA500" s="109"/>
      <c r="IB500" s="109"/>
      <c r="IC500" s="109"/>
      <c r="ID500" s="109"/>
      <c r="IE500" s="109"/>
      <c r="IF500" s="109"/>
      <c r="IG500" s="109"/>
      <c r="IH500" s="109"/>
      <c r="II500" s="109"/>
      <c r="IJ500" s="109"/>
      <c r="IK500" s="109"/>
      <c r="IL500" s="109"/>
      <c r="IM500" s="109"/>
      <c r="IN500" s="109"/>
      <c r="IO500" s="109"/>
      <c r="IP500" s="109"/>
      <c r="IQ500" s="109"/>
      <c r="IR500" s="109"/>
      <c r="IS500" s="109"/>
      <c r="IT500" s="109"/>
      <c r="IU500" s="109"/>
      <c r="IV500" s="109"/>
      <c r="IW500" s="109"/>
      <c r="IX500" s="109"/>
      <c r="IY500" s="109"/>
      <c r="IZ500" s="109"/>
      <c r="JA500" s="109"/>
      <c r="JB500" s="109"/>
      <c r="JC500" s="109"/>
      <c r="JD500" s="109"/>
      <c r="JE500" s="109"/>
      <c r="JF500" s="109"/>
      <c r="JG500" s="109"/>
      <c r="JH500" s="109"/>
      <c r="JI500" s="109"/>
      <c r="JJ500" s="109"/>
      <c r="JK500" s="109"/>
      <c r="JL500" s="109"/>
      <c r="JM500" s="109"/>
      <c r="JN500" s="109"/>
      <c r="JO500" s="109"/>
      <c r="JP500" s="109" t="str">
        <f t="shared" si="1044"/>
        <v>Water Pollution_Contrast agents_Unspecified_Health_N/A for WP Interim Methodology</v>
      </c>
    </row>
    <row r="501" spans="2:276">
      <c r="B501" s="112" t="s">
        <v>9</v>
      </c>
      <c r="C501" s="112" t="s">
        <v>529</v>
      </c>
      <c r="D501" s="112" t="s">
        <v>394</v>
      </c>
      <c r="E501" s="112" t="s">
        <v>395</v>
      </c>
      <c r="F501" s="112" t="s">
        <v>390</v>
      </c>
      <c r="G501" s="112" t="s">
        <v>391</v>
      </c>
      <c r="H501" s="109">
        <f t="shared" ref="H501:Q506" si="1133">INDEX(WP_Health_data,MATCH($JP501,WP_Health_Reference,0),MATCH(H$6,WP_Health_countries,0))</f>
        <v>1.584192114959597</v>
      </c>
      <c r="I501" s="109">
        <f t="shared" si="1133"/>
        <v>3.0878138165613044E-2</v>
      </c>
      <c r="J501" s="109">
        <f t="shared" si="1133"/>
        <v>1.1430153543248769</v>
      </c>
      <c r="K501" s="109">
        <f t="shared" si="1133"/>
        <v>1.9503323094511676E-2</v>
      </c>
      <c r="L501" s="109">
        <f t="shared" si="1133"/>
        <v>0.14326282518701686</v>
      </c>
      <c r="M501" s="109">
        <f t="shared" si="1133"/>
        <v>0.29901161434726098</v>
      </c>
      <c r="N501" s="109">
        <f t="shared" si="1133"/>
        <v>0.2478873250209247</v>
      </c>
      <c r="O501" s="109">
        <f t="shared" si="1133"/>
        <v>2.5129943863683439E-2</v>
      </c>
      <c r="P501" s="109">
        <f t="shared" si="1133"/>
        <v>1.4967063163225783E-2</v>
      </c>
      <c r="Q501" s="109">
        <f t="shared" si="1133"/>
        <v>0.2478873250209247</v>
      </c>
      <c r="R501" s="109">
        <f t="shared" ref="R501:AA506" si="1134">INDEX(WP_Health_data,MATCH($JP501,WP_Health_Reference,0),MATCH(R$6,WP_Health_countries,0))</f>
        <v>6.8236959138672365E-3</v>
      </c>
      <c r="S501" s="109">
        <f t="shared" si="1134"/>
        <v>3.3553284889699761E-2</v>
      </c>
      <c r="T501" s="109">
        <f t="shared" si="1134"/>
        <v>0.18382521118314438</v>
      </c>
      <c r="U501" s="109">
        <f t="shared" si="1134"/>
        <v>0.2478873250209247</v>
      </c>
      <c r="V501" s="109">
        <f t="shared" si="1134"/>
        <v>1.4345725577616293</v>
      </c>
      <c r="W501" s="109">
        <f t="shared" si="1134"/>
        <v>1.3018192311973587</v>
      </c>
      <c r="X501" s="109">
        <f t="shared" si="1134"/>
        <v>0.2478873250209247</v>
      </c>
      <c r="Y501" s="109">
        <f t="shared" si="1134"/>
        <v>0.37043315105347463</v>
      </c>
      <c r="Z501" s="109">
        <f t="shared" si="1134"/>
        <v>0.82160748789699589</v>
      </c>
      <c r="AA501" s="109">
        <f t="shared" si="1134"/>
        <v>3.1170624489293901E-2</v>
      </c>
      <c r="AB501" s="109">
        <f t="shared" ref="AB501:AK506" si="1135">INDEX(WP_Health_data,MATCH($JP501,WP_Health_Reference,0),MATCH(AB$6,WP_Health_countries,0))</f>
        <v>0.45055446216168937</v>
      </c>
      <c r="AC501" s="109">
        <f t="shared" si="1135"/>
        <v>1.2303572505810761E-3</v>
      </c>
      <c r="AD501" s="109">
        <f t="shared" si="1135"/>
        <v>8.6120414584051216E-2</v>
      </c>
      <c r="AE501" s="109">
        <f t="shared" si="1135"/>
        <v>9.2178621862140202E-3</v>
      </c>
      <c r="AF501" s="109">
        <f t="shared" si="1135"/>
        <v>0.38333612970223307</v>
      </c>
      <c r="AG501" s="109">
        <f t="shared" si="1135"/>
        <v>8.7242427526012314E-3</v>
      </c>
      <c r="AH501" s="109">
        <f t="shared" si="1135"/>
        <v>4.8079358038310545E-2</v>
      </c>
      <c r="AI501" s="109">
        <f t="shared" si="1135"/>
        <v>0.2478873250209247</v>
      </c>
      <c r="AJ501" s="109">
        <f t="shared" si="1135"/>
        <v>0.44383849648014423</v>
      </c>
      <c r="AK501" s="109">
        <f t="shared" si="1135"/>
        <v>0.18834189705432935</v>
      </c>
      <c r="AL501" s="109">
        <f t="shared" ref="AL501:AU506" si="1136">INDEX(WP_Health_data,MATCH($JP501,WP_Health_Reference,0),MATCH(AL$6,WP_Health_countries,0))</f>
        <v>1.0532332795717814</v>
      </c>
      <c r="AM501" s="109">
        <f t="shared" si="1136"/>
        <v>6.7809090154116814E-3</v>
      </c>
      <c r="AN501" s="109">
        <f t="shared" si="1136"/>
        <v>0.26891698434667005</v>
      </c>
      <c r="AO501" s="109">
        <f t="shared" si="1136"/>
        <v>0.16670774001792396</v>
      </c>
      <c r="AP501" s="109">
        <f t="shared" si="1136"/>
        <v>0.22254591057761475</v>
      </c>
      <c r="AQ501" s="109">
        <f t="shared" si="1136"/>
        <v>4.4594251951492252E-4</v>
      </c>
      <c r="AR501" s="109">
        <f t="shared" si="1136"/>
        <v>0.2478873250209247</v>
      </c>
      <c r="AS501" s="109">
        <f t="shared" si="1136"/>
        <v>7.7874016495298931E-2</v>
      </c>
      <c r="AT501" s="109">
        <f t="shared" si="1136"/>
        <v>7.6618532431969755E-2</v>
      </c>
      <c r="AU501" s="109">
        <f t="shared" si="1136"/>
        <v>0.14326282518701686</v>
      </c>
      <c r="AV501" s="109">
        <f t="shared" ref="AV501:BE506" si="1137">INDEX(WP_Health_data,MATCH($JP501,WP_Health_Reference,0),MATCH(AV$6,WP_Health_countries,0))</f>
        <v>1.0423857474384866E-2</v>
      </c>
      <c r="AW501" s="109">
        <f t="shared" si="1137"/>
        <v>0.25554186462963968</v>
      </c>
      <c r="AX501" s="109">
        <f t="shared" si="1137"/>
        <v>2.1481952892882593E-2</v>
      </c>
      <c r="AY501" s="109">
        <f t="shared" si="1137"/>
        <v>0.26891698434667005</v>
      </c>
      <c r="AZ501" s="109">
        <f t="shared" si="1137"/>
        <v>7.6349640966655984E-3</v>
      </c>
      <c r="BA501" s="109">
        <f t="shared" si="1137"/>
        <v>0.11513039388359336</v>
      </c>
      <c r="BB501" s="109">
        <f t="shared" si="1137"/>
        <v>0.14975559958955548</v>
      </c>
      <c r="BC501" s="109">
        <f t="shared" si="1137"/>
        <v>0.33452351000829456</v>
      </c>
      <c r="BD501" s="109">
        <f t="shared" si="1137"/>
        <v>0.16026052988302503</v>
      </c>
      <c r="BE501" s="109">
        <f t="shared" si="1137"/>
        <v>0.52283127040418942</v>
      </c>
      <c r="BF501" s="109">
        <f t="shared" ref="BF501:BO506" si="1138">INDEX(WP_Health_data,MATCH($JP501,WP_Health_Reference,0),MATCH(BF$6,WP_Health_countries,0))</f>
        <v>0.2478873250209247</v>
      </c>
      <c r="BG501" s="109">
        <f t="shared" si="1138"/>
        <v>0.18820602740709599</v>
      </c>
      <c r="BH501" s="109">
        <f t="shared" si="1138"/>
        <v>0.15189379192127755</v>
      </c>
      <c r="BI501" s="109">
        <f t="shared" si="1138"/>
        <v>0.18344680302402991</v>
      </c>
      <c r="BJ501" s="109">
        <f t="shared" si="1138"/>
        <v>0.72017558456390618</v>
      </c>
      <c r="BK501" s="109">
        <f t="shared" si="1138"/>
        <v>0.2478873250209247</v>
      </c>
      <c r="BL501" s="109">
        <f t="shared" si="1138"/>
        <v>0.76986123918007732</v>
      </c>
      <c r="BM501" s="109">
        <f t="shared" si="1138"/>
        <v>7.8557615898811259E-2</v>
      </c>
      <c r="BN501" s="109">
        <f t="shared" si="1138"/>
        <v>0.28816791912821388</v>
      </c>
      <c r="BO501" s="109">
        <f t="shared" si="1138"/>
        <v>0.53945066176024148</v>
      </c>
      <c r="BP501" s="109">
        <f t="shared" ref="BP501:BY506" si="1139">INDEX(WP_Health_data,MATCH($JP501,WP_Health_Reference,0),MATCH(BP$6,WP_Health_countries,0))</f>
        <v>0.2161600331014385</v>
      </c>
      <c r="BQ501" s="109">
        <f t="shared" si="1139"/>
        <v>0.8869491113261545</v>
      </c>
      <c r="BR501" s="109">
        <f t="shared" si="1139"/>
        <v>1.5886953311034006E-2</v>
      </c>
      <c r="BS501" s="109">
        <f t="shared" si="1139"/>
        <v>0.26891698434667005</v>
      </c>
      <c r="BT501" s="109">
        <f t="shared" si="1139"/>
        <v>0.66463100295383282</v>
      </c>
      <c r="BU501" s="109">
        <f t="shared" si="1139"/>
        <v>0.18820602740709599</v>
      </c>
      <c r="BV501" s="109">
        <f t="shared" si="1139"/>
        <v>1.9503323094511676E-2</v>
      </c>
      <c r="BW501" s="109">
        <f t="shared" si="1139"/>
        <v>4.227019242574891E-3</v>
      </c>
      <c r="BX501" s="109">
        <f t="shared" si="1139"/>
        <v>0.16900773646413575</v>
      </c>
      <c r="BY501" s="109">
        <f t="shared" si="1139"/>
        <v>1.9503323094511676E-2</v>
      </c>
      <c r="BZ501" s="109">
        <f t="shared" ref="BZ501:CI506" si="1140">INDEX(WP_Health_data,MATCH($JP501,WP_Health_Reference,0),MATCH(BZ$6,WP_Health_countries,0))</f>
        <v>9.8761983053121168E-3</v>
      </c>
      <c r="CA501" s="109">
        <f t="shared" si="1140"/>
        <v>0.26891698434667005</v>
      </c>
      <c r="CB501" s="109">
        <f t="shared" si="1140"/>
        <v>0.3265161994314652</v>
      </c>
      <c r="CC501" s="109">
        <f t="shared" si="1140"/>
        <v>0.16349971043089784</v>
      </c>
      <c r="CD501" s="109">
        <f t="shared" si="1140"/>
        <v>0.11843443750106929</v>
      </c>
      <c r="CE501" s="109">
        <f t="shared" si="1140"/>
        <v>0.14326282518701686</v>
      </c>
      <c r="CF501" s="109">
        <f t="shared" si="1140"/>
        <v>0.12923595110558644</v>
      </c>
      <c r="CG501" s="109">
        <f t="shared" si="1140"/>
        <v>1.2399129737334969E-4</v>
      </c>
      <c r="CH501" s="109">
        <f t="shared" si="1140"/>
        <v>0.2478873250209247</v>
      </c>
      <c r="CI501" s="109">
        <f t="shared" si="1140"/>
        <v>0.44383849648014423</v>
      </c>
      <c r="CJ501" s="109">
        <f t="shared" ref="CJ501:CS506" si="1141">INDEX(WP_Health_data,MATCH($JP501,WP_Health_Reference,0),MATCH(CJ$6,WP_Health_countries,0))</f>
        <v>0.26085493260831755</v>
      </c>
      <c r="CK501" s="109">
        <f t="shared" si="1141"/>
        <v>0.3538776032485853</v>
      </c>
      <c r="CL501" s="109">
        <f t="shared" si="1141"/>
        <v>2.8066544074357599E-2</v>
      </c>
      <c r="CM501" s="109">
        <f t="shared" si="1141"/>
        <v>1.0809435222188801E-3</v>
      </c>
      <c r="CN501" s="109">
        <f t="shared" si="1141"/>
        <v>2.3597628039987764</v>
      </c>
      <c r="CO501" s="109">
        <f t="shared" si="1141"/>
        <v>0.39870922346277599</v>
      </c>
      <c r="CP501" s="109">
        <f t="shared" si="1141"/>
        <v>0.44383849648014423</v>
      </c>
      <c r="CQ501" s="109">
        <f t="shared" si="1141"/>
        <v>0.31498983193258967</v>
      </c>
      <c r="CR501" s="109">
        <f t="shared" si="1141"/>
        <v>2.6400393870957082E-3</v>
      </c>
      <c r="CS501" s="109">
        <f t="shared" si="1141"/>
        <v>0.44949927696898101</v>
      </c>
      <c r="CT501" s="109">
        <f t="shared" ref="CT501:DC506" si="1142">INDEX(WP_Health_data,MATCH($JP501,WP_Health_Reference,0),MATCH(CT$6,WP_Health_countries,0))</f>
        <v>4.5492065351197201E-2</v>
      </c>
      <c r="CU501" s="109">
        <f t="shared" si="1142"/>
        <v>0.32659198220030844</v>
      </c>
      <c r="CV501" s="109">
        <f t="shared" si="1142"/>
        <v>0.41008861307553895</v>
      </c>
      <c r="CW501" s="109">
        <f t="shared" si="1142"/>
        <v>7.7427200422490489E-2</v>
      </c>
      <c r="CX501" s="109">
        <f t="shared" si="1142"/>
        <v>0.14326282518701686</v>
      </c>
      <c r="CY501" s="109">
        <f t="shared" si="1142"/>
        <v>0.16847258427923015</v>
      </c>
      <c r="CZ501" s="109">
        <f t="shared" si="1142"/>
        <v>6.2606684708645846E-2</v>
      </c>
      <c r="DA501" s="109">
        <f t="shared" si="1142"/>
        <v>0.2478873250209247</v>
      </c>
      <c r="DB501" s="109">
        <f t="shared" si="1142"/>
        <v>0.19415253647686387</v>
      </c>
      <c r="DC501" s="109">
        <f t="shared" si="1142"/>
        <v>4.802068339045352</v>
      </c>
      <c r="DD501" s="109">
        <f t="shared" ref="DD501:DM506" si="1143">INDEX(WP_Health_data,MATCH($JP501,WP_Health_Reference,0),MATCH(DD$6,WP_Health_countries,0))</f>
        <v>1.7696529760266644E-2</v>
      </c>
      <c r="DE501" s="109">
        <f t="shared" si="1143"/>
        <v>6.7701235256805339E-2</v>
      </c>
      <c r="DF501" s="109">
        <f t="shared" si="1143"/>
        <v>0.44383849648014423</v>
      </c>
      <c r="DG501" s="109">
        <f t="shared" si="1143"/>
        <v>2.1140147382659311</v>
      </c>
      <c r="DH501" s="109">
        <f t="shared" si="1143"/>
        <v>1.2072172382625819</v>
      </c>
      <c r="DI501" s="109">
        <f t="shared" si="1143"/>
        <v>0.18820602740709599</v>
      </c>
      <c r="DJ501" s="109">
        <f t="shared" si="1143"/>
        <v>1.4345725577616293</v>
      </c>
      <c r="DK501" s="109">
        <f t="shared" si="1143"/>
        <v>0.23618107953941053</v>
      </c>
      <c r="DL501" s="109">
        <f t="shared" si="1143"/>
        <v>7.5905419275123065E-2</v>
      </c>
      <c r="DM501" s="109">
        <f t="shared" si="1143"/>
        <v>4.1418984935947679E-2</v>
      </c>
      <c r="DN501" s="109">
        <f t="shared" ref="DN501:DW506" si="1144">INDEX(WP_Health_data,MATCH($JP501,WP_Health_Reference,0),MATCH(DN$6,WP_Health_countries,0))</f>
        <v>1.4345725577616293</v>
      </c>
      <c r="DO501" s="109">
        <f t="shared" si="1144"/>
        <v>1.0373530413491667</v>
      </c>
      <c r="DP501" s="109">
        <f t="shared" si="1144"/>
        <v>3.3274217375066285E-2</v>
      </c>
      <c r="DQ501" s="109">
        <f t="shared" si="1144"/>
        <v>0.32551693920571034</v>
      </c>
      <c r="DR501" s="109">
        <f t="shared" si="1144"/>
        <v>0.14326282518701686</v>
      </c>
      <c r="DS501" s="109">
        <f t="shared" si="1144"/>
        <v>6.4101619225868781E-2</v>
      </c>
      <c r="DT501" s="109">
        <f t="shared" si="1144"/>
        <v>0.14326282518701686</v>
      </c>
      <c r="DU501" s="109">
        <f t="shared" si="1144"/>
        <v>0.44383849648014423</v>
      </c>
      <c r="DV501" s="109">
        <f t="shared" si="1144"/>
        <v>0.23618635943736335</v>
      </c>
      <c r="DW501" s="109">
        <f t="shared" si="1144"/>
        <v>1.9726480638147799E-3</v>
      </c>
      <c r="DX501" s="109">
        <f t="shared" ref="DX501:EG506" si="1145">INDEX(WP_Health_data,MATCH($JP501,WP_Health_Reference,0),MATCH(DX$6,WP_Health_countries,0))</f>
        <v>0.15434426016970129</v>
      </c>
      <c r="DY501" s="109">
        <f t="shared" si="1145"/>
        <v>0.86595978590760381</v>
      </c>
      <c r="DZ501" s="109">
        <f t="shared" si="1145"/>
        <v>0.11172709651986552</v>
      </c>
      <c r="EA501" s="109">
        <f t="shared" si="1145"/>
        <v>1.4345725577616293</v>
      </c>
      <c r="EB501" s="109">
        <f t="shared" si="1145"/>
        <v>0.44383849648014423</v>
      </c>
      <c r="EC501" s="109">
        <f t="shared" si="1145"/>
        <v>0.38185165250086128</v>
      </c>
      <c r="ED501" s="109">
        <f t="shared" si="1145"/>
        <v>0.26891698434667005</v>
      </c>
      <c r="EE501" s="109">
        <f t="shared" si="1145"/>
        <v>0.1061078668856384</v>
      </c>
      <c r="EF501" s="109">
        <f t="shared" si="1145"/>
        <v>0.44383849648014423</v>
      </c>
      <c r="EG501" s="109">
        <f t="shared" si="1145"/>
        <v>0.25115908324588737</v>
      </c>
      <c r="EH501" s="109">
        <f t="shared" ref="EH501:EQ506" si="1146">INDEX(WP_Health_data,MATCH($JP501,WP_Health_Reference,0),MATCH(EH$6,WP_Health_countries,0))</f>
        <v>0.14326282518701686</v>
      </c>
      <c r="EI501" s="109">
        <f t="shared" si="1146"/>
        <v>1.5615972107683169E-3</v>
      </c>
      <c r="EJ501" s="109">
        <f t="shared" si="1146"/>
        <v>0.18820602740709599</v>
      </c>
      <c r="EK501" s="109">
        <f t="shared" si="1146"/>
        <v>2.3478577936203155</v>
      </c>
      <c r="EL501" s="109">
        <f t="shared" si="1146"/>
        <v>1.5602631185615048E-2</v>
      </c>
      <c r="EM501" s="109">
        <f t="shared" si="1146"/>
        <v>0.17474308361250368</v>
      </c>
      <c r="EN501" s="109">
        <f t="shared" si="1146"/>
        <v>6.2746222847703093E-2</v>
      </c>
      <c r="EO501" s="109">
        <f t="shared" si="1146"/>
        <v>0.44383849648014423</v>
      </c>
      <c r="EP501" s="109">
        <f t="shared" si="1146"/>
        <v>0.50861442133556656</v>
      </c>
      <c r="EQ501" s="109">
        <f t="shared" si="1146"/>
        <v>6.7280475896747752E-2</v>
      </c>
      <c r="ER501" s="109">
        <f t="shared" ref="ER501:FA506" si="1147">INDEX(WP_Health_data,MATCH($JP501,WP_Health_Reference,0),MATCH(ER$6,WP_Health_countries,0))</f>
        <v>1.9503323094511676E-2</v>
      </c>
      <c r="ES501" s="109">
        <f t="shared" si="1147"/>
        <v>9.3933984008861236E-3</v>
      </c>
      <c r="ET501" s="109">
        <f t="shared" si="1147"/>
        <v>3.0817851104233931E-2</v>
      </c>
      <c r="EU501" s="109">
        <f t="shared" si="1147"/>
        <v>0.77260979783248862</v>
      </c>
      <c r="EV501" s="109">
        <f t="shared" si="1147"/>
        <v>0.97733261570472885</v>
      </c>
      <c r="EW501" s="109">
        <f t="shared" si="1147"/>
        <v>1.2547825903041382E-2</v>
      </c>
      <c r="EX501" s="109">
        <f t="shared" si="1147"/>
        <v>0.44383849648014423</v>
      </c>
      <c r="EY501" s="109">
        <f t="shared" si="1147"/>
        <v>6.0199461185520362E-3</v>
      </c>
      <c r="EZ501" s="109">
        <f t="shared" si="1147"/>
        <v>0.54215130478312545</v>
      </c>
      <c r="FA501" s="109">
        <f t="shared" si="1147"/>
        <v>0.84283006689058693</v>
      </c>
      <c r="FB501" s="109">
        <f t="shared" ref="FB501:FK506" si="1148">INDEX(WP_Health_data,MATCH($JP501,WP_Health_Reference,0),MATCH(FB$6,WP_Health_countries,0))</f>
        <v>0.44383849648014423</v>
      </c>
      <c r="FC501" s="109">
        <f t="shared" si="1148"/>
        <v>2.3842676826132052E-2</v>
      </c>
      <c r="FD501" s="109">
        <f t="shared" si="1148"/>
        <v>4.5860605053258091E-2</v>
      </c>
      <c r="FE501" s="109">
        <f t="shared" si="1148"/>
        <v>2.3762874237600394E-2</v>
      </c>
      <c r="FF501" s="109">
        <f t="shared" si="1148"/>
        <v>1.7886681429115817E-2</v>
      </c>
      <c r="FG501" s="109">
        <f t="shared" si="1148"/>
        <v>0.19926348426610233</v>
      </c>
      <c r="FH501" s="109">
        <f t="shared" si="1148"/>
        <v>0.15049011674986695</v>
      </c>
      <c r="FI501" s="109">
        <f t="shared" si="1148"/>
        <v>0.27045391996517887</v>
      </c>
      <c r="FJ501" s="109">
        <f t="shared" si="1148"/>
        <v>0.2478873250209247</v>
      </c>
      <c r="FK501" s="109">
        <f t="shared" si="1148"/>
        <v>1.4345725577616293</v>
      </c>
      <c r="FL501" s="109">
        <f t="shared" ref="FL501:FU506" si="1149">INDEX(WP_Health_data,MATCH($JP501,WP_Health_Reference,0),MATCH(FL$6,WP_Health_countries,0))</f>
        <v>6.5367655460403559E-2</v>
      </c>
      <c r="FM501" s="109">
        <f t="shared" si="1149"/>
        <v>1.0618545176772842E-3</v>
      </c>
      <c r="FN501" s="109">
        <f t="shared" si="1149"/>
        <v>3.1898088759227949E-2</v>
      </c>
      <c r="FO501" s="109">
        <f t="shared" si="1149"/>
        <v>1.9503323094511676E-2</v>
      </c>
      <c r="FP501" s="109">
        <f t="shared" si="1149"/>
        <v>0.14326282518701686</v>
      </c>
      <c r="FQ501" s="109">
        <f t="shared" si="1149"/>
        <v>0.26891698434667005</v>
      </c>
      <c r="FR501" s="109">
        <f t="shared" si="1149"/>
        <v>0.77469781083068123</v>
      </c>
      <c r="FS501" s="109">
        <f t="shared" si="1149"/>
        <v>0.34559691048994406</v>
      </c>
      <c r="FT501" s="109">
        <f t="shared" si="1149"/>
        <v>0.35501417464480872</v>
      </c>
      <c r="FU501" s="109">
        <f t="shared" si="1149"/>
        <v>0.26891698434667005</v>
      </c>
      <c r="FV501" s="109">
        <f t="shared" ref="FV501:GE506" si="1150">INDEX(WP_Health_data,MATCH($JP501,WP_Health_Reference,0),MATCH(FV$6,WP_Health_countries,0))</f>
        <v>0.52638406749119893</v>
      </c>
      <c r="FW501" s="109">
        <f t="shared" si="1150"/>
        <v>0.44383849648014423</v>
      </c>
      <c r="FX501" s="109">
        <f t="shared" si="1150"/>
        <v>0.2478873250209247</v>
      </c>
      <c r="FY501" s="109">
        <f t="shared" si="1150"/>
        <v>0.3688844060690859</v>
      </c>
      <c r="FZ501" s="109">
        <f t="shared" si="1150"/>
        <v>0.17855171764311498</v>
      </c>
      <c r="GA501" s="109">
        <f t="shared" si="1150"/>
        <v>4.2292874968781667E-2</v>
      </c>
      <c r="GB501" s="109">
        <f t="shared" si="1150"/>
        <v>0.17088150291279824</v>
      </c>
      <c r="GC501" s="109">
        <f t="shared" si="1150"/>
        <v>0.56085066048154375</v>
      </c>
      <c r="GD501" s="109">
        <f t="shared" si="1150"/>
        <v>0.26891698434667005</v>
      </c>
      <c r="GE501" s="109">
        <f t="shared" si="1150"/>
        <v>0.1732550525411268</v>
      </c>
      <c r="GF501" s="109">
        <f t="shared" ref="GF501:GO506" si="1151">INDEX(WP_Health_data,MATCH($JP501,WP_Health_Reference,0),MATCH(GF$6,WP_Health_countries,0))</f>
        <v>1.2886429754170847</v>
      </c>
      <c r="GG501" s="109">
        <f t="shared" si="1151"/>
        <v>0.2478873250209247</v>
      </c>
      <c r="GH501" s="109">
        <f t="shared" si="1151"/>
        <v>0.2478873250209247</v>
      </c>
      <c r="GI501" s="109">
        <f t="shared" si="1151"/>
        <v>0.2478873250209247</v>
      </c>
      <c r="GJ501" s="109">
        <f t="shared" si="1151"/>
        <v>0.2478873250209247</v>
      </c>
      <c r="GK501" s="109">
        <f t="shared" si="1151"/>
        <v>3.860084096253754E-2</v>
      </c>
      <c r="GL501" s="109">
        <f t="shared" si="1151"/>
        <v>5.2032597081553182E-3</v>
      </c>
      <c r="GM501" s="109">
        <f t="shared" si="1151"/>
        <v>4.1392080091050068E-3</v>
      </c>
      <c r="GN501" s="109">
        <f t="shared" si="1151"/>
        <v>1.4958526629646827E-2</v>
      </c>
      <c r="GO501" s="109">
        <f t="shared" si="1151"/>
        <v>1.5427678030727108</v>
      </c>
      <c r="GP501" s="109">
        <f t="shared" ref="GP501:GY506" si="1152">INDEX(WP_Health_data,MATCH($JP501,WP_Health_Reference,0),MATCH(GP$6,WP_Health_countries,0))</f>
        <v>0.44383849648014423</v>
      </c>
      <c r="GQ501" s="109">
        <f t="shared" si="1152"/>
        <v>0.73533720487847076</v>
      </c>
      <c r="GR501" s="109">
        <f t="shared" si="1152"/>
        <v>3.9824369520287204E-3</v>
      </c>
      <c r="GS501" s="109">
        <f t="shared" si="1152"/>
        <v>0.47685321436868444</v>
      </c>
      <c r="GT501" s="109">
        <f t="shared" si="1152"/>
        <v>0.44383849648014423</v>
      </c>
      <c r="GU501" s="109">
        <f t="shared" si="1152"/>
        <v>0.33453633203251909</v>
      </c>
      <c r="GV501" s="109">
        <f t="shared" si="1152"/>
        <v>1.9503323094511676E-2</v>
      </c>
      <c r="GW501" s="109">
        <f t="shared" si="1152"/>
        <v>0.2478873250209247</v>
      </c>
      <c r="GX501" s="109">
        <f t="shared" si="1152"/>
        <v>0.16051119100894817</v>
      </c>
      <c r="GY501" s="109">
        <f t="shared" si="1152"/>
        <v>9.0362861610144951E-2</v>
      </c>
      <c r="GZ501" s="109">
        <f t="shared" ref="GZ501:HI506" si="1153">INDEX(WP_Health_data,MATCH($JP501,WP_Health_Reference,0),MATCH(GZ$6,WP_Health_countries,0))</f>
        <v>0.25330572225305537</v>
      </c>
      <c r="HA501" s="109">
        <f t="shared" si="1153"/>
        <v>0.2478873250209247</v>
      </c>
      <c r="HB501" s="109">
        <f t="shared" si="1153"/>
        <v>1.9503323094511676E-2</v>
      </c>
      <c r="HC501" s="109">
        <f t="shared" si="1153"/>
        <v>2.5409047683222979E-2</v>
      </c>
      <c r="HD501" s="109">
        <f t="shared" si="1153"/>
        <v>0.19666652257296874</v>
      </c>
      <c r="HE501" s="109">
        <f t="shared" si="1153"/>
        <v>3.8243266181775368</v>
      </c>
      <c r="HF501" s="109">
        <f t="shared" si="1153"/>
        <v>0.23808210736534649</v>
      </c>
      <c r="HG501" s="109">
        <f t="shared" si="1153"/>
        <v>3.1211379348549564E-3</v>
      </c>
      <c r="HH501" s="109">
        <f t="shared" si="1153"/>
        <v>1.9532050899733793E-2</v>
      </c>
      <c r="HI501" s="109">
        <f t="shared" si="1153"/>
        <v>0.16926258788876594</v>
      </c>
      <c r="HJ501" s="109">
        <f t="shared" ref="HJ501:HQ506" si="1154">INDEX(WP_Health_data,MATCH($JP501,WP_Health_Reference,0),MATCH(HJ$6,WP_Health_countries,0))</f>
        <v>1.9503323094511676E-2</v>
      </c>
      <c r="HK501" s="109">
        <f t="shared" si="1154"/>
        <v>0.2478873250209247</v>
      </c>
      <c r="HL501" s="109">
        <f t="shared" si="1154"/>
        <v>1.1020811037617402</v>
      </c>
      <c r="HM501" s="109">
        <f t="shared" si="1154"/>
        <v>0.2478873250209247</v>
      </c>
      <c r="HN501" s="109">
        <f t="shared" si="1154"/>
        <v>1.4345725577616293</v>
      </c>
      <c r="HO501" s="109">
        <f t="shared" si="1154"/>
        <v>4.1421785291079827</v>
      </c>
      <c r="HP501" s="109">
        <f t="shared" si="1154"/>
        <v>8.7819926186464628E-3</v>
      </c>
      <c r="HQ501" s="109">
        <f t="shared" si="1154"/>
        <v>8.0773209556726691E-2</v>
      </c>
      <c r="HR501" s="109"/>
      <c r="HS501" s="109"/>
      <c r="HT501" s="109"/>
      <c r="HU501" s="109"/>
      <c r="HV501" s="109"/>
      <c r="HW501" s="109"/>
      <c r="HX501" s="109"/>
      <c r="HY501" s="109"/>
      <c r="HZ501" s="109"/>
      <c r="IA501" s="109"/>
      <c r="IB501" s="109"/>
      <c r="IC501" s="109"/>
      <c r="ID501" s="109"/>
      <c r="IE501" s="109"/>
      <c r="IF501" s="109"/>
      <c r="IG501" s="109"/>
      <c r="IH501" s="109"/>
      <c r="II501" s="109"/>
      <c r="IJ501" s="109"/>
      <c r="IK501" s="109"/>
      <c r="IL501" s="109"/>
      <c r="IM501" s="109"/>
      <c r="IN501" s="109"/>
      <c r="IO501" s="109"/>
      <c r="IP501" s="109"/>
      <c r="IQ501" s="109"/>
      <c r="IR501" s="109"/>
      <c r="IS501" s="109"/>
      <c r="IT501" s="109"/>
      <c r="IU501" s="109"/>
      <c r="IV501" s="109"/>
      <c r="IW501" s="109"/>
      <c r="IX501" s="109"/>
      <c r="IY501" s="109"/>
      <c r="IZ501" s="109"/>
      <c r="JA501" s="109"/>
      <c r="JB501" s="109"/>
      <c r="JC501" s="109"/>
      <c r="JD501" s="109"/>
      <c r="JE501" s="109"/>
      <c r="JF501" s="109"/>
      <c r="JG501" s="109"/>
      <c r="JH501" s="109"/>
      <c r="JI501" s="109"/>
      <c r="JJ501" s="109"/>
      <c r="JK501" s="109"/>
      <c r="JL501" s="109"/>
      <c r="JM501" s="109"/>
      <c r="JN501" s="109"/>
      <c r="JO501" s="109"/>
      <c r="JP501" s="109" t="str">
        <f t="shared" si="1044"/>
        <v>Water Pollution_Diuretics_Freshwater_Health_N/A for WP Interim Methodology</v>
      </c>
    </row>
    <row r="502" spans="2:276">
      <c r="B502" s="112" t="s">
        <v>9</v>
      </c>
      <c r="C502" s="112" t="s">
        <v>529</v>
      </c>
      <c r="D502" s="112" t="s">
        <v>396</v>
      </c>
      <c r="E502" s="112" t="s">
        <v>395</v>
      </c>
      <c r="F502" s="112" t="s">
        <v>390</v>
      </c>
      <c r="G502" s="112" t="s">
        <v>391</v>
      </c>
      <c r="H502" s="109">
        <f t="shared" si="1133"/>
        <v>2.0568221732034584E-6</v>
      </c>
      <c r="I502" s="109">
        <f t="shared" si="1133"/>
        <v>4.2137394724031259E-6</v>
      </c>
      <c r="J502" s="109">
        <f t="shared" si="1133"/>
        <v>2.409343408161518E-5</v>
      </c>
      <c r="K502" s="109">
        <f t="shared" si="1133"/>
        <v>3.9926376747691142E-6</v>
      </c>
      <c r="L502" s="109">
        <f t="shared" si="1133"/>
        <v>6.2931507745741418E-5</v>
      </c>
      <c r="M502" s="109">
        <f t="shared" si="1133"/>
        <v>2.7162450169350471E-5</v>
      </c>
      <c r="N502" s="109">
        <f t="shared" si="1133"/>
        <v>1.5501463099585887E-5</v>
      </c>
      <c r="O502" s="109">
        <f t="shared" si="1133"/>
        <v>1.8470447034869616E-5</v>
      </c>
      <c r="P502" s="109">
        <f t="shared" si="1133"/>
        <v>6.7321810348537263E-6</v>
      </c>
      <c r="Q502" s="109">
        <f t="shared" si="1133"/>
        <v>1.5501463099585887E-5</v>
      </c>
      <c r="R502" s="109">
        <f t="shared" si="1134"/>
        <v>5.4605725876474742E-6</v>
      </c>
      <c r="S502" s="109">
        <f t="shared" si="1134"/>
        <v>1.7258739411785308E-4</v>
      </c>
      <c r="T502" s="109">
        <f t="shared" si="1134"/>
        <v>2.5107795570909481E-6</v>
      </c>
      <c r="U502" s="109">
        <f t="shared" si="1134"/>
        <v>1.5501463099585887E-5</v>
      </c>
      <c r="V502" s="109">
        <f t="shared" si="1134"/>
        <v>2.7503822876000006E-5</v>
      </c>
      <c r="W502" s="109">
        <f t="shared" si="1134"/>
        <v>9.5930590598556197E-5</v>
      </c>
      <c r="X502" s="109">
        <f t="shared" si="1134"/>
        <v>1.5501463099585887E-5</v>
      </c>
      <c r="Y502" s="109">
        <f t="shared" si="1134"/>
        <v>1.0942879230927206E-5</v>
      </c>
      <c r="Z502" s="109">
        <f t="shared" si="1134"/>
        <v>1.8961232696432107E-4</v>
      </c>
      <c r="AA502" s="109">
        <f t="shared" si="1134"/>
        <v>3.195446613760497E-6</v>
      </c>
      <c r="AB502" s="109">
        <f t="shared" si="1135"/>
        <v>7.796253302437763E-5</v>
      </c>
      <c r="AC502" s="109">
        <f t="shared" si="1135"/>
        <v>1.7185758518956401E-5</v>
      </c>
      <c r="AD502" s="109">
        <f t="shared" si="1135"/>
        <v>2.0937962516151406E-6</v>
      </c>
      <c r="AE502" s="109">
        <f t="shared" si="1135"/>
        <v>3.4444593739390807E-5</v>
      </c>
      <c r="AF502" s="109">
        <f t="shared" si="1135"/>
        <v>1.3930486177705703E-5</v>
      </c>
      <c r="AG502" s="109">
        <f t="shared" si="1135"/>
        <v>1.3947420341253608E-4</v>
      </c>
      <c r="AH502" s="109">
        <f t="shared" si="1135"/>
        <v>2.3756012046161056E-5</v>
      </c>
      <c r="AI502" s="109">
        <f t="shared" si="1135"/>
        <v>1.5501463099585887E-5</v>
      </c>
      <c r="AJ502" s="109">
        <f t="shared" si="1135"/>
        <v>7.5647214882514928E-5</v>
      </c>
      <c r="AK502" s="109">
        <f t="shared" si="1135"/>
        <v>9.3437137717575398E-6</v>
      </c>
      <c r="AL502" s="109">
        <f t="shared" si="1136"/>
        <v>6.574610494397856E-5</v>
      </c>
      <c r="AM502" s="109">
        <f t="shared" si="1136"/>
        <v>5.0140869456309146E-5</v>
      </c>
      <c r="AN502" s="109">
        <f t="shared" si="1136"/>
        <v>5.1978943819794308E-5</v>
      </c>
      <c r="AO502" s="109">
        <f t="shared" si="1136"/>
        <v>1.3273005796312321E-5</v>
      </c>
      <c r="AP502" s="109">
        <f t="shared" si="1136"/>
        <v>7.6084237997273919E-5</v>
      </c>
      <c r="AQ502" s="109">
        <f t="shared" si="1136"/>
        <v>9.4374586469555429E-6</v>
      </c>
      <c r="AR502" s="109">
        <f t="shared" si="1136"/>
        <v>1.5501463099585887E-5</v>
      </c>
      <c r="AS502" s="109">
        <f t="shared" si="1136"/>
        <v>6.639333605183469E-6</v>
      </c>
      <c r="AT502" s="109">
        <f t="shared" si="1136"/>
        <v>1.9155980771460159E-5</v>
      </c>
      <c r="AU502" s="109">
        <f t="shared" si="1136"/>
        <v>6.2931507745741418E-5</v>
      </c>
      <c r="AV502" s="109">
        <f t="shared" si="1137"/>
        <v>1.3186391086055405E-5</v>
      </c>
      <c r="AW502" s="109">
        <f t="shared" si="1137"/>
        <v>2.2505035523448944E-4</v>
      </c>
      <c r="AX502" s="109">
        <f t="shared" si="1137"/>
        <v>1.1342610703929324E-5</v>
      </c>
      <c r="AY502" s="109">
        <f t="shared" si="1137"/>
        <v>5.1978943819794308E-5</v>
      </c>
      <c r="AZ502" s="109">
        <f t="shared" si="1137"/>
        <v>1.7160284314643893E-4</v>
      </c>
      <c r="BA502" s="109">
        <f t="shared" si="1137"/>
        <v>1.1510502349862274E-4</v>
      </c>
      <c r="BB502" s="109">
        <f t="shared" si="1137"/>
        <v>5.2797313079410822E-6</v>
      </c>
      <c r="BC502" s="109">
        <f t="shared" si="1137"/>
        <v>8.9172876640202615E-5</v>
      </c>
      <c r="BD502" s="109">
        <f t="shared" si="1137"/>
        <v>3.70958072774248E-6</v>
      </c>
      <c r="BE502" s="109">
        <f t="shared" si="1137"/>
        <v>7.7927098117271372E-6</v>
      </c>
      <c r="BF502" s="109">
        <f t="shared" si="1138"/>
        <v>1.5501463099585887E-5</v>
      </c>
      <c r="BG502" s="109">
        <f t="shared" si="1138"/>
        <v>3.3132436365837751E-5</v>
      </c>
      <c r="BH502" s="109">
        <f t="shared" si="1138"/>
        <v>1.8683419578236664E-4</v>
      </c>
      <c r="BI502" s="109">
        <f t="shared" si="1138"/>
        <v>1.8636937970883397E-5</v>
      </c>
      <c r="BJ502" s="109">
        <f t="shared" si="1138"/>
        <v>4.2848772968708677E-6</v>
      </c>
      <c r="BK502" s="109">
        <f t="shared" si="1138"/>
        <v>1.5501463099585887E-5</v>
      </c>
      <c r="BL502" s="109">
        <f t="shared" si="1138"/>
        <v>2.4496877076051415E-5</v>
      </c>
      <c r="BM502" s="109">
        <f t="shared" si="1138"/>
        <v>1.2201382417841057E-5</v>
      </c>
      <c r="BN502" s="109">
        <f t="shared" si="1138"/>
        <v>3.6933136597397761E-5</v>
      </c>
      <c r="BO502" s="109">
        <f t="shared" si="1138"/>
        <v>9.7579771039293561E-6</v>
      </c>
      <c r="BP502" s="109">
        <f t="shared" si="1139"/>
        <v>4.4441533132083724E-5</v>
      </c>
      <c r="BQ502" s="109">
        <f t="shared" si="1139"/>
        <v>2.2118549181458122E-6</v>
      </c>
      <c r="BR502" s="109">
        <f t="shared" si="1139"/>
        <v>6.0477348229034826E-6</v>
      </c>
      <c r="BS502" s="109">
        <f t="shared" si="1139"/>
        <v>5.1978943819794308E-5</v>
      </c>
      <c r="BT502" s="109">
        <f t="shared" si="1139"/>
        <v>2.0439500666398417E-6</v>
      </c>
      <c r="BU502" s="109">
        <f t="shared" si="1139"/>
        <v>3.3132436365837751E-5</v>
      </c>
      <c r="BV502" s="109">
        <f t="shared" si="1139"/>
        <v>3.9926376747691142E-6</v>
      </c>
      <c r="BW502" s="109">
        <f t="shared" si="1139"/>
        <v>2.4616537273215256E-5</v>
      </c>
      <c r="BX502" s="109">
        <f t="shared" si="1139"/>
        <v>6.0286486962529089E-5</v>
      </c>
      <c r="BY502" s="109">
        <f t="shared" si="1139"/>
        <v>3.9926376747691142E-6</v>
      </c>
      <c r="BZ502" s="109">
        <f t="shared" si="1140"/>
        <v>2.2114557788942858E-5</v>
      </c>
      <c r="CA502" s="109">
        <f t="shared" si="1140"/>
        <v>5.1978943819794308E-5</v>
      </c>
      <c r="CB502" s="109">
        <f t="shared" si="1140"/>
        <v>6.1231040296364351E-6</v>
      </c>
      <c r="CC502" s="109">
        <f t="shared" si="1140"/>
        <v>5.6877653209631084E-5</v>
      </c>
      <c r="CD502" s="109">
        <f t="shared" si="1140"/>
        <v>1.6723766689381449E-4</v>
      </c>
      <c r="CE502" s="109">
        <f t="shared" si="1140"/>
        <v>6.2931507745741418E-5</v>
      </c>
      <c r="CF502" s="109">
        <f t="shared" si="1140"/>
        <v>1.2905206890797991E-5</v>
      </c>
      <c r="CG502" s="109">
        <f t="shared" si="1140"/>
        <v>2.1159819901469253E-6</v>
      </c>
      <c r="CH502" s="109">
        <f t="shared" si="1140"/>
        <v>1.5501463099585887E-5</v>
      </c>
      <c r="CI502" s="109">
        <f t="shared" si="1140"/>
        <v>7.5647214882514928E-5</v>
      </c>
      <c r="CJ502" s="109">
        <f t="shared" si="1141"/>
        <v>7.4472561092473088E-6</v>
      </c>
      <c r="CK502" s="109">
        <f t="shared" si="1141"/>
        <v>1.2399528456170467E-4</v>
      </c>
      <c r="CL502" s="109">
        <f t="shared" si="1141"/>
        <v>5.327951371977927E-6</v>
      </c>
      <c r="CM502" s="109">
        <f t="shared" si="1141"/>
        <v>2.1348787136496079E-5</v>
      </c>
      <c r="CN502" s="109">
        <f t="shared" si="1141"/>
        <v>4.8711301192913043E-6</v>
      </c>
      <c r="CO502" s="109">
        <f t="shared" si="1141"/>
        <v>1.0357915659060128E-5</v>
      </c>
      <c r="CP502" s="109">
        <f t="shared" si="1141"/>
        <v>7.5647214882514928E-5</v>
      </c>
      <c r="CQ502" s="109">
        <f t="shared" si="1141"/>
        <v>3.7282250214296697E-5</v>
      </c>
      <c r="CR502" s="109">
        <f t="shared" si="1141"/>
        <v>3.1979323258759144E-6</v>
      </c>
      <c r="CS502" s="109">
        <f t="shared" si="1141"/>
        <v>5.571204139144724E-5</v>
      </c>
      <c r="CT502" s="109">
        <f t="shared" si="1142"/>
        <v>1.4348674957908033E-5</v>
      </c>
      <c r="CU502" s="109">
        <f t="shared" si="1142"/>
        <v>1.2013172888903445E-5</v>
      </c>
      <c r="CV502" s="109">
        <f t="shared" si="1142"/>
        <v>1.4661677145788462E-5</v>
      </c>
      <c r="CW502" s="109">
        <f t="shared" si="1142"/>
        <v>9.7649842464092909E-6</v>
      </c>
      <c r="CX502" s="109">
        <f t="shared" si="1142"/>
        <v>6.2931507745741418E-5</v>
      </c>
      <c r="CY502" s="109">
        <f t="shared" si="1142"/>
        <v>9.6471535767672813E-5</v>
      </c>
      <c r="CZ502" s="109">
        <f t="shared" si="1142"/>
        <v>2.4855429325715781E-5</v>
      </c>
      <c r="DA502" s="109">
        <f t="shared" si="1142"/>
        <v>1.5501463099585887E-5</v>
      </c>
      <c r="DB502" s="109">
        <f t="shared" si="1142"/>
        <v>4.9869432409203753E-5</v>
      </c>
      <c r="DC502" s="109">
        <f t="shared" si="1142"/>
        <v>7.5041852901278847E-5</v>
      </c>
      <c r="DD502" s="109">
        <f t="shared" si="1143"/>
        <v>3.7468028439435563E-6</v>
      </c>
      <c r="DE502" s="109">
        <f t="shared" si="1143"/>
        <v>9.0463783509648238E-6</v>
      </c>
      <c r="DF502" s="109">
        <f t="shared" si="1143"/>
        <v>7.5647214882514928E-5</v>
      </c>
      <c r="DG502" s="109">
        <f t="shared" si="1143"/>
        <v>3.0150680247298402E-5</v>
      </c>
      <c r="DH502" s="109">
        <f t="shared" si="1143"/>
        <v>2.9441562430047771E-4</v>
      </c>
      <c r="DI502" s="109">
        <f t="shared" si="1143"/>
        <v>3.3132436365837751E-5</v>
      </c>
      <c r="DJ502" s="109">
        <f t="shared" si="1143"/>
        <v>2.7503822876000006E-5</v>
      </c>
      <c r="DK502" s="109">
        <f t="shared" si="1143"/>
        <v>2.3385032825673871E-5</v>
      </c>
      <c r="DL502" s="109">
        <f t="shared" si="1143"/>
        <v>4.6441066777692674E-5</v>
      </c>
      <c r="DM502" s="109">
        <f t="shared" si="1143"/>
        <v>9.0520942392135998E-6</v>
      </c>
      <c r="DN502" s="109">
        <f t="shared" si="1144"/>
        <v>2.7503822876000006E-5</v>
      </c>
      <c r="DO502" s="109">
        <f t="shared" si="1144"/>
        <v>2.0745883782611288E-6</v>
      </c>
      <c r="DP502" s="109">
        <f t="shared" si="1144"/>
        <v>7.8413462547091056E-6</v>
      </c>
      <c r="DQ502" s="109">
        <f t="shared" si="1144"/>
        <v>6.0157395233929464E-6</v>
      </c>
      <c r="DR502" s="109">
        <f t="shared" si="1144"/>
        <v>6.2931507745741418E-5</v>
      </c>
      <c r="DS502" s="109">
        <f t="shared" si="1144"/>
        <v>7.2019054232825902E-5</v>
      </c>
      <c r="DT502" s="109">
        <f t="shared" si="1144"/>
        <v>6.2931507745741418E-5</v>
      </c>
      <c r="DU502" s="109">
        <f t="shared" si="1144"/>
        <v>7.5647214882514928E-5</v>
      </c>
      <c r="DV502" s="109">
        <f t="shared" si="1144"/>
        <v>7.672051710595167E-6</v>
      </c>
      <c r="DW502" s="109">
        <f t="shared" si="1144"/>
        <v>1.0916129963683423E-5</v>
      </c>
      <c r="DX502" s="109">
        <f t="shared" si="1145"/>
        <v>1.4748828899748817E-4</v>
      </c>
      <c r="DY502" s="109">
        <f t="shared" si="1145"/>
        <v>3.5432494280357558E-5</v>
      </c>
      <c r="DZ502" s="109">
        <f t="shared" si="1145"/>
        <v>2.0608889618695159E-6</v>
      </c>
      <c r="EA502" s="109">
        <f t="shared" si="1145"/>
        <v>2.7503822876000006E-5</v>
      </c>
      <c r="EB502" s="109">
        <f t="shared" si="1145"/>
        <v>7.5647214882514928E-5</v>
      </c>
      <c r="EC502" s="109">
        <f t="shared" si="1145"/>
        <v>1.7967600044104437E-5</v>
      </c>
      <c r="ED502" s="109">
        <f t="shared" si="1145"/>
        <v>5.1978943819794308E-5</v>
      </c>
      <c r="EE502" s="109">
        <f t="shared" si="1145"/>
        <v>2.1420231715593661E-5</v>
      </c>
      <c r="EF502" s="109">
        <f t="shared" si="1145"/>
        <v>7.5647214882514928E-5</v>
      </c>
      <c r="EG502" s="109">
        <f t="shared" si="1145"/>
        <v>1.6661081971255621E-5</v>
      </c>
      <c r="EH502" s="109">
        <f t="shared" si="1146"/>
        <v>6.2931507745741418E-5</v>
      </c>
      <c r="EI502" s="109">
        <f t="shared" si="1146"/>
        <v>4.6006955502241673E-6</v>
      </c>
      <c r="EJ502" s="109">
        <f t="shared" si="1146"/>
        <v>3.3132436365837751E-5</v>
      </c>
      <c r="EK502" s="109">
        <f t="shared" si="1146"/>
        <v>2.6024506414198201E-5</v>
      </c>
      <c r="EL502" s="109">
        <f t="shared" si="1146"/>
        <v>5.6854954054835705E-6</v>
      </c>
      <c r="EM502" s="109">
        <f t="shared" si="1146"/>
        <v>6.7371901011410612E-5</v>
      </c>
      <c r="EN502" s="109">
        <f t="shared" si="1146"/>
        <v>6.107842438126674E-6</v>
      </c>
      <c r="EO502" s="109">
        <f t="shared" si="1146"/>
        <v>7.5647214882514928E-5</v>
      </c>
      <c r="EP502" s="109">
        <f t="shared" si="1146"/>
        <v>2.0786053120807397E-6</v>
      </c>
      <c r="EQ502" s="109">
        <f t="shared" si="1146"/>
        <v>8.3411278174705321E-5</v>
      </c>
      <c r="ER502" s="109">
        <f t="shared" si="1147"/>
        <v>3.9926376747691142E-6</v>
      </c>
      <c r="ES502" s="109">
        <f t="shared" si="1147"/>
        <v>3.5493635774563019E-6</v>
      </c>
      <c r="ET502" s="109">
        <f t="shared" si="1147"/>
        <v>4.2095494757035931E-6</v>
      </c>
      <c r="EU502" s="109">
        <f t="shared" si="1147"/>
        <v>3.4028192008611213E-5</v>
      </c>
      <c r="EV502" s="109">
        <f t="shared" si="1147"/>
        <v>1.2395615689250446E-4</v>
      </c>
      <c r="EW502" s="109">
        <f t="shared" si="1147"/>
        <v>1.44753592322168E-4</v>
      </c>
      <c r="EX502" s="109">
        <f t="shared" si="1147"/>
        <v>7.5647214882514928E-5</v>
      </c>
      <c r="EY502" s="109">
        <f t="shared" si="1147"/>
        <v>1.3398080124511307E-5</v>
      </c>
      <c r="EZ502" s="109">
        <f t="shared" si="1147"/>
        <v>4.5224019217516805E-6</v>
      </c>
      <c r="FA502" s="109">
        <f t="shared" si="1147"/>
        <v>2.8032586832284452E-5</v>
      </c>
      <c r="FB502" s="109">
        <f t="shared" si="1148"/>
        <v>7.5647214882514928E-5</v>
      </c>
      <c r="FC502" s="109">
        <f t="shared" si="1148"/>
        <v>7.0508205159847905E-6</v>
      </c>
      <c r="FD502" s="109">
        <f t="shared" si="1148"/>
        <v>6.4718301413895441E-6</v>
      </c>
      <c r="FE502" s="109">
        <f t="shared" si="1148"/>
        <v>2.0007187489378254E-5</v>
      </c>
      <c r="FF502" s="109">
        <f t="shared" si="1148"/>
        <v>6.3221569924079823E-5</v>
      </c>
      <c r="FG502" s="109">
        <f t="shared" si="1148"/>
        <v>1.7554090969416839E-5</v>
      </c>
      <c r="FH502" s="109">
        <f t="shared" si="1148"/>
        <v>1.1132062529825992E-4</v>
      </c>
      <c r="FI502" s="109">
        <f t="shared" si="1148"/>
        <v>5.7803815039033458E-5</v>
      </c>
      <c r="FJ502" s="109">
        <f t="shared" si="1148"/>
        <v>1.5501463099585887E-5</v>
      </c>
      <c r="FK502" s="109">
        <f t="shared" si="1148"/>
        <v>2.7503822876000006E-5</v>
      </c>
      <c r="FL502" s="109">
        <f t="shared" si="1149"/>
        <v>1.2455868654095838E-5</v>
      </c>
      <c r="FM502" s="109">
        <f t="shared" si="1149"/>
        <v>1.6154901140163471E-5</v>
      </c>
      <c r="FN502" s="109">
        <f t="shared" si="1149"/>
        <v>1.2504492639919966E-5</v>
      </c>
      <c r="FO502" s="109">
        <f t="shared" si="1149"/>
        <v>3.9926376747691142E-6</v>
      </c>
      <c r="FP502" s="109">
        <f t="shared" si="1149"/>
        <v>6.2931507745741418E-5</v>
      </c>
      <c r="FQ502" s="109">
        <f t="shared" si="1149"/>
        <v>5.1978943819794308E-5</v>
      </c>
      <c r="FR502" s="109">
        <f t="shared" si="1149"/>
        <v>1.6008386624534538E-5</v>
      </c>
      <c r="FS502" s="109">
        <f t="shared" si="1149"/>
        <v>1.5619491041004492E-4</v>
      </c>
      <c r="FT502" s="109">
        <f t="shared" si="1149"/>
        <v>1.3643870603280988E-5</v>
      </c>
      <c r="FU502" s="109">
        <f t="shared" si="1149"/>
        <v>5.1978943819794308E-5</v>
      </c>
      <c r="FV502" s="109">
        <f t="shared" si="1150"/>
        <v>3.7162181041748075E-5</v>
      </c>
      <c r="FW502" s="109">
        <f t="shared" si="1150"/>
        <v>7.5647214882514928E-5</v>
      </c>
      <c r="FX502" s="109">
        <f t="shared" si="1150"/>
        <v>1.5501463099585887E-5</v>
      </c>
      <c r="FY502" s="109">
        <f t="shared" si="1150"/>
        <v>1.5026819934810823E-4</v>
      </c>
      <c r="FZ502" s="109">
        <f t="shared" si="1150"/>
        <v>3.8687067137254548E-5</v>
      </c>
      <c r="GA502" s="109">
        <f t="shared" si="1150"/>
        <v>2.967976859203566E-6</v>
      </c>
      <c r="GB502" s="109">
        <f t="shared" si="1150"/>
        <v>3.7993422264854751E-6</v>
      </c>
      <c r="GC502" s="109">
        <f t="shared" si="1150"/>
        <v>3.0467430947355534E-5</v>
      </c>
      <c r="GD502" s="109">
        <f t="shared" si="1150"/>
        <v>5.1978943819794308E-5</v>
      </c>
      <c r="GE502" s="109">
        <f t="shared" si="1150"/>
        <v>5.8580353409539099E-5</v>
      </c>
      <c r="GF502" s="109">
        <f t="shared" si="1151"/>
        <v>6.2123017403315701E-5</v>
      </c>
      <c r="GG502" s="109">
        <f t="shared" si="1151"/>
        <v>1.5501463099585887E-5</v>
      </c>
      <c r="GH502" s="109">
        <f t="shared" si="1151"/>
        <v>1.5501463099585887E-5</v>
      </c>
      <c r="GI502" s="109">
        <f t="shared" si="1151"/>
        <v>1.5501463099585887E-5</v>
      </c>
      <c r="GJ502" s="109">
        <f t="shared" si="1151"/>
        <v>1.5501463099585887E-5</v>
      </c>
      <c r="GK502" s="109">
        <f t="shared" si="1151"/>
        <v>3.6521468636873609E-6</v>
      </c>
      <c r="GL502" s="109">
        <f t="shared" si="1151"/>
        <v>8.5479366385223568E-6</v>
      </c>
      <c r="GM502" s="109">
        <f t="shared" si="1151"/>
        <v>1.6067775047308363E-5</v>
      </c>
      <c r="GN502" s="109">
        <f t="shared" si="1151"/>
        <v>1.9625725618368698E-4</v>
      </c>
      <c r="GO502" s="109">
        <f t="shared" si="1151"/>
        <v>1.2288019715200306E-5</v>
      </c>
      <c r="GP502" s="109">
        <f t="shared" si="1152"/>
        <v>7.5647214882514928E-5</v>
      </c>
      <c r="GQ502" s="109">
        <f t="shared" si="1152"/>
        <v>1.2643135372777E-5</v>
      </c>
      <c r="GR502" s="109">
        <f t="shared" si="1152"/>
        <v>1.4542901199258565E-5</v>
      </c>
      <c r="GS502" s="109">
        <f t="shared" si="1152"/>
        <v>8.8529310542477074E-5</v>
      </c>
      <c r="GT502" s="109">
        <f t="shared" si="1152"/>
        <v>7.5647214882514928E-5</v>
      </c>
      <c r="GU502" s="109">
        <f t="shared" si="1152"/>
        <v>2.9035672479319169E-4</v>
      </c>
      <c r="GV502" s="109">
        <f t="shared" si="1152"/>
        <v>3.9926376747691142E-6</v>
      </c>
      <c r="GW502" s="109">
        <f t="shared" si="1152"/>
        <v>1.5501463099585887E-5</v>
      </c>
      <c r="GX502" s="109">
        <f t="shared" si="1152"/>
        <v>1.7080786168365978E-5</v>
      </c>
      <c r="GY502" s="109">
        <f t="shared" si="1152"/>
        <v>1.2562938524346398E-5</v>
      </c>
      <c r="GZ502" s="109">
        <f t="shared" si="1153"/>
        <v>2.1286439568595627E-6</v>
      </c>
      <c r="HA502" s="109">
        <f t="shared" si="1153"/>
        <v>1.5501463099585887E-5</v>
      </c>
      <c r="HB502" s="109">
        <f t="shared" si="1153"/>
        <v>3.9926376747691142E-6</v>
      </c>
      <c r="HC502" s="109">
        <f t="shared" si="1153"/>
        <v>2.0693243193669961E-6</v>
      </c>
      <c r="HD502" s="109">
        <f t="shared" si="1153"/>
        <v>1.8725655607552826E-5</v>
      </c>
      <c r="HE502" s="109">
        <f t="shared" si="1153"/>
        <v>4.2344191182779792E-5</v>
      </c>
      <c r="HF502" s="109">
        <f t="shared" si="1153"/>
        <v>2.094988355664423E-5</v>
      </c>
      <c r="HG502" s="109">
        <f t="shared" si="1153"/>
        <v>4.0003834919766729E-5</v>
      </c>
      <c r="HH502" s="109">
        <f t="shared" si="1153"/>
        <v>8.6256244658753782E-6</v>
      </c>
      <c r="HI502" s="109">
        <f t="shared" si="1153"/>
        <v>2.0562388190335664E-6</v>
      </c>
      <c r="HJ502" s="109">
        <f t="shared" si="1154"/>
        <v>3.9926376747691142E-6</v>
      </c>
      <c r="HK502" s="109">
        <f t="shared" si="1154"/>
        <v>1.5501463099585887E-5</v>
      </c>
      <c r="HL502" s="109">
        <f t="shared" si="1154"/>
        <v>5.3496051419420253E-5</v>
      </c>
      <c r="HM502" s="109">
        <f t="shared" si="1154"/>
        <v>1.5501463099585887E-5</v>
      </c>
      <c r="HN502" s="109">
        <f t="shared" si="1154"/>
        <v>2.7503822876000006E-5</v>
      </c>
      <c r="HO502" s="109">
        <f t="shared" si="1154"/>
        <v>2.4773624910249244E-5</v>
      </c>
      <c r="HP502" s="109">
        <f t="shared" si="1154"/>
        <v>1.2123167006950787E-5</v>
      </c>
      <c r="HQ502" s="109">
        <f t="shared" si="1154"/>
        <v>8.3309205535805509E-5</v>
      </c>
      <c r="HR502" s="109"/>
      <c r="HS502" s="109"/>
      <c r="HT502" s="109"/>
      <c r="HU502" s="109"/>
      <c r="HV502" s="109"/>
      <c r="HW502" s="109"/>
      <c r="HX502" s="109"/>
      <c r="HY502" s="109"/>
      <c r="HZ502" s="109"/>
      <c r="IA502" s="109"/>
      <c r="IB502" s="109"/>
      <c r="IC502" s="109"/>
      <c r="ID502" s="109"/>
      <c r="IE502" s="109"/>
      <c r="IF502" s="109"/>
      <c r="IG502" s="109"/>
      <c r="IH502" s="109"/>
      <c r="II502" s="109"/>
      <c r="IJ502" s="109"/>
      <c r="IK502" s="109"/>
      <c r="IL502" s="109"/>
      <c r="IM502" s="109"/>
      <c r="IN502" s="109"/>
      <c r="IO502" s="109"/>
      <c r="IP502" s="109"/>
      <c r="IQ502" s="109"/>
      <c r="IR502" s="109"/>
      <c r="IS502" s="109"/>
      <c r="IT502" s="109"/>
      <c r="IU502" s="109"/>
      <c r="IV502" s="109"/>
      <c r="IW502" s="109"/>
      <c r="IX502" s="109"/>
      <c r="IY502" s="109"/>
      <c r="IZ502" s="109"/>
      <c r="JA502" s="109"/>
      <c r="JB502" s="109"/>
      <c r="JC502" s="109"/>
      <c r="JD502" s="109"/>
      <c r="JE502" s="109"/>
      <c r="JF502" s="109"/>
      <c r="JG502" s="109"/>
      <c r="JH502" s="109"/>
      <c r="JI502" s="109"/>
      <c r="JJ502" s="109"/>
      <c r="JK502" s="109"/>
      <c r="JL502" s="109"/>
      <c r="JM502" s="109"/>
      <c r="JN502" s="109"/>
      <c r="JO502" s="109"/>
      <c r="JP502" s="109" t="str">
        <f t="shared" si="1044"/>
        <v>Water Pollution_Diuretics_Seawater_Health_N/A for WP Interim Methodology</v>
      </c>
    </row>
    <row r="503" spans="2:276">
      <c r="B503" s="112" t="s">
        <v>9</v>
      </c>
      <c r="C503" s="112" t="s">
        <v>529</v>
      </c>
      <c r="D503" s="112" t="s">
        <v>384</v>
      </c>
      <c r="E503" s="112" t="s">
        <v>395</v>
      </c>
      <c r="F503" s="112" t="s">
        <v>390</v>
      </c>
      <c r="G503" s="112" t="s">
        <v>391</v>
      </c>
      <c r="H503" s="109">
        <f t="shared" si="1133"/>
        <v>1.584192114959597</v>
      </c>
      <c r="I503" s="109">
        <f t="shared" si="1133"/>
        <v>2.6624679585960868E-2</v>
      </c>
      <c r="J503" s="109">
        <f t="shared" si="1133"/>
        <v>0.93578943853761043</v>
      </c>
      <c r="K503" s="109">
        <f t="shared" si="1133"/>
        <v>3.9926376747691142E-6</v>
      </c>
      <c r="L503" s="109">
        <f t="shared" si="1133"/>
        <v>0.14326282518701686</v>
      </c>
      <c r="M503" s="109">
        <f t="shared" si="1133"/>
        <v>0.21050280455517612</v>
      </c>
      <c r="N503" s="109">
        <f t="shared" si="1133"/>
        <v>1.5501463099585887E-5</v>
      </c>
      <c r="O503" s="109">
        <f t="shared" si="1133"/>
        <v>2.2661542778756805E-2</v>
      </c>
      <c r="P503" s="109">
        <f t="shared" si="1133"/>
        <v>1.4967063163225783E-2</v>
      </c>
      <c r="Q503" s="109">
        <f t="shared" si="1133"/>
        <v>1.5501463099585887E-5</v>
      </c>
      <c r="R503" s="109">
        <f t="shared" si="1134"/>
        <v>4.3474702027861663E-3</v>
      </c>
      <c r="S503" s="109">
        <f t="shared" si="1134"/>
        <v>3.3553284889699761E-2</v>
      </c>
      <c r="T503" s="109">
        <f t="shared" si="1134"/>
        <v>0.14163885364210918</v>
      </c>
      <c r="U503" s="109">
        <f t="shared" si="1134"/>
        <v>3.7154455045804695E-4</v>
      </c>
      <c r="V503" s="109">
        <f t="shared" si="1134"/>
        <v>2.7503822876000006E-5</v>
      </c>
      <c r="W503" s="109">
        <f t="shared" si="1134"/>
        <v>1.2274124930244823</v>
      </c>
      <c r="X503" s="109">
        <f t="shared" si="1134"/>
        <v>1.5501463099585887E-5</v>
      </c>
      <c r="Y503" s="109">
        <f t="shared" si="1134"/>
        <v>0.37043315105347463</v>
      </c>
      <c r="Z503" s="109">
        <f t="shared" si="1134"/>
        <v>0.80079772029401974</v>
      </c>
      <c r="AA503" s="109">
        <f t="shared" si="1134"/>
        <v>2.3932944064157309E-2</v>
      </c>
      <c r="AB503" s="109">
        <f t="shared" si="1135"/>
        <v>0.39748443838847586</v>
      </c>
      <c r="AC503" s="109">
        <f t="shared" si="1135"/>
        <v>1.7185758518956401E-5</v>
      </c>
      <c r="AD503" s="109">
        <f t="shared" si="1135"/>
        <v>8.6120414584051216E-2</v>
      </c>
      <c r="AE503" s="109">
        <f t="shared" si="1135"/>
        <v>9.2178621862140202E-3</v>
      </c>
      <c r="AF503" s="109">
        <f t="shared" si="1135"/>
        <v>0.38139858931407561</v>
      </c>
      <c r="AG503" s="109">
        <f t="shared" si="1135"/>
        <v>8.7242427526012314E-3</v>
      </c>
      <c r="AH503" s="109">
        <f t="shared" si="1135"/>
        <v>4.1222842407925571E-2</v>
      </c>
      <c r="AI503" s="109">
        <f t="shared" si="1135"/>
        <v>1.5501463099585887E-5</v>
      </c>
      <c r="AJ503" s="109">
        <f t="shared" si="1135"/>
        <v>5.7259389484567366E-2</v>
      </c>
      <c r="AK503" s="109">
        <f t="shared" si="1135"/>
        <v>0.17690577188452852</v>
      </c>
      <c r="AL503" s="109">
        <f t="shared" si="1136"/>
        <v>1.0532332795717814</v>
      </c>
      <c r="AM503" s="109">
        <f t="shared" si="1136"/>
        <v>6.7809090154116814E-3</v>
      </c>
      <c r="AN503" s="109">
        <f t="shared" si="1136"/>
        <v>5.5278905182206517E-2</v>
      </c>
      <c r="AO503" s="109">
        <f t="shared" si="1136"/>
        <v>0.16292057508298202</v>
      </c>
      <c r="AP503" s="109">
        <f t="shared" si="1136"/>
        <v>0.20123269164695523</v>
      </c>
      <c r="AQ503" s="109">
        <f t="shared" si="1136"/>
        <v>3.9872665755115867E-4</v>
      </c>
      <c r="AR503" s="109">
        <f t="shared" si="1136"/>
        <v>1.5501463099585887E-5</v>
      </c>
      <c r="AS503" s="109">
        <f t="shared" si="1136"/>
        <v>7.7874016495298931E-2</v>
      </c>
      <c r="AT503" s="109">
        <f t="shared" si="1136"/>
        <v>7.6618532431969755E-2</v>
      </c>
      <c r="AU503" s="109">
        <f t="shared" si="1136"/>
        <v>0.11809686335571426</v>
      </c>
      <c r="AV503" s="109">
        <f t="shared" si="1137"/>
        <v>9.323523248431451E-3</v>
      </c>
      <c r="AW503" s="109">
        <f t="shared" si="1137"/>
        <v>0.24224232496636905</v>
      </c>
      <c r="AX503" s="109">
        <f t="shared" si="1137"/>
        <v>2.0261545798543126E-2</v>
      </c>
      <c r="AY503" s="109">
        <f t="shared" si="1137"/>
        <v>5.1978943819794308E-5</v>
      </c>
      <c r="AZ503" s="109">
        <f t="shared" si="1137"/>
        <v>7.6164567519635719E-3</v>
      </c>
      <c r="BA503" s="109">
        <f t="shared" si="1137"/>
        <v>0.10536162553159988</v>
      </c>
      <c r="BB503" s="109">
        <f t="shared" si="1137"/>
        <v>0.13484717355099726</v>
      </c>
      <c r="BC503" s="109">
        <f t="shared" si="1137"/>
        <v>0.31455941880978672</v>
      </c>
      <c r="BD503" s="109">
        <f t="shared" si="1137"/>
        <v>0.12664276117361201</v>
      </c>
      <c r="BE503" s="109">
        <f t="shared" si="1137"/>
        <v>0.3415631842786499</v>
      </c>
      <c r="BF503" s="109">
        <f t="shared" si="1138"/>
        <v>0.15346476747327778</v>
      </c>
      <c r="BG503" s="109">
        <f t="shared" si="1138"/>
        <v>9.3546288616455198E-2</v>
      </c>
      <c r="BH503" s="109">
        <f t="shared" si="1138"/>
        <v>0.15189379192127755</v>
      </c>
      <c r="BI503" s="109">
        <f t="shared" si="1138"/>
        <v>8.196040834172616E-2</v>
      </c>
      <c r="BJ503" s="109">
        <f t="shared" si="1138"/>
        <v>0.32736415537848446</v>
      </c>
      <c r="BK503" s="109">
        <f t="shared" si="1138"/>
        <v>1.5501463099585887E-5</v>
      </c>
      <c r="BL503" s="109">
        <f t="shared" si="1138"/>
        <v>0.45706850289330858</v>
      </c>
      <c r="BM503" s="109">
        <f t="shared" si="1138"/>
        <v>6.4373661876463706E-2</v>
      </c>
      <c r="BN503" s="109">
        <f t="shared" si="1138"/>
        <v>0.26584368592431584</v>
      </c>
      <c r="BO503" s="109">
        <f t="shared" si="1138"/>
        <v>0.48796993905787145</v>
      </c>
      <c r="BP503" s="109">
        <f t="shared" si="1139"/>
        <v>0.15459866831471111</v>
      </c>
      <c r="BQ503" s="109">
        <f t="shared" si="1139"/>
        <v>0.84373077879986758</v>
      </c>
      <c r="BR503" s="109">
        <f t="shared" si="1139"/>
        <v>1.0230160451972593E-2</v>
      </c>
      <c r="BS503" s="109">
        <f t="shared" si="1139"/>
        <v>0.26891698434667005</v>
      </c>
      <c r="BT503" s="109">
        <f t="shared" si="1139"/>
        <v>0.66305584561357311</v>
      </c>
      <c r="BU503" s="109">
        <f t="shared" si="1139"/>
        <v>3.5412905098055589E-4</v>
      </c>
      <c r="BV503" s="109">
        <f t="shared" si="1139"/>
        <v>6.6306107813046185E-3</v>
      </c>
      <c r="BW503" s="109">
        <f t="shared" si="1139"/>
        <v>3.4079116173853954E-3</v>
      </c>
      <c r="BX503" s="109">
        <f t="shared" si="1139"/>
        <v>0.15351172092057544</v>
      </c>
      <c r="BY503" s="109">
        <f t="shared" si="1139"/>
        <v>1.0190295046321957E-3</v>
      </c>
      <c r="BZ503" s="109">
        <f t="shared" si="1140"/>
        <v>7.8289298295423741E-3</v>
      </c>
      <c r="CA503" s="109">
        <f t="shared" si="1140"/>
        <v>0.15777455783645969</v>
      </c>
      <c r="CB503" s="109">
        <f t="shared" si="1140"/>
        <v>0.31100712100054712</v>
      </c>
      <c r="CC503" s="109">
        <f t="shared" si="1140"/>
        <v>0.1584733366502023</v>
      </c>
      <c r="CD503" s="109">
        <f t="shared" si="1140"/>
        <v>9.8028737839568475E-2</v>
      </c>
      <c r="CE503" s="109">
        <f t="shared" si="1140"/>
        <v>6.2931507745741418E-5</v>
      </c>
      <c r="CF503" s="109">
        <f t="shared" si="1140"/>
        <v>6.6148438239271315E-2</v>
      </c>
      <c r="CG503" s="109">
        <f t="shared" si="1140"/>
        <v>5.0788391572891966E-6</v>
      </c>
      <c r="CH503" s="109">
        <f t="shared" si="1140"/>
        <v>1.5501463099585887E-5</v>
      </c>
      <c r="CI503" s="109">
        <f t="shared" si="1140"/>
        <v>7.5647214882514928E-5</v>
      </c>
      <c r="CJ503" s="109">
        <f t="shared" si="1141"/>
        <v>0.25545714777357809</v>
      </c>
      <c r="CK503" s="109">
        <f t="shared" si="1141"/>
        <v>0.29899491717026422</v>
      </c>
      <c r="CL503" s="109">
        <f t="shared" si="1141"/>
        <v>1.6356081698634714E-2</v>
      </c>
      <c r="CM503" s="109">
        <f t="shared" si="1141"/>
        <v>4.2913174412727078E-4</v>
      </c>
      <c r="CN503" s="109">
        <f t="shared" si="1141"/>
        <v>0.95110898719520676</v>
      </c>
      <c r="CO503" s="109">
        <f t="shared" si="1141"/>
        <v>0.3667717697972166</v>
      </c>
      <c r="CP503" s="109">
        <f t="shared" si="1141"/>
        <v>7.5647214882514928E-5</v>
      </c>
      <c r="CQ503" s="109">
        <f t="shared" si="1141"/>
        <v>0.31498983193258967</v>
      </c>
      <c r="CR503" s="109">
        <f t="shared" si="1141"/>
        <v>1.5524789281273384E-3</v>
      </c>
      <c r="CS503" s="109">
        <f t="shared" si="1141"/>
        <v>0.43095880406197418</v>
      </c>
      <c r="CT503" s="109">
        <f t="shared" si="1142"/>
        <v>3.4713856504026148E-2</v>
      </c>
      <c r="CU503" s="109">
        <f t="shared" si="1142"/>
        <v>0.31689737744053692</v>
      </c>
      <c r="CV503" s="109">
        <f t="shared" si="1142"/>
        <v>0.40896122956687542</v>
      </c>
      <c r="CW503" s="109">
        <f t="shared" si="1142"/>
        <v>4.5523561985917789E-2</v>
      </c>
      <c r="CX503" s="109">
        <f t="shared" si="1142"/>
        <v>8.0988541653645302E-3</v>
      </c>
      <c r="CY503" s="109">
        <f t="shared" si="1142"/>
        <v>0.10658289306520759</v>
      </c>
      <c r="CZ503" s="109">
        <f t="shared" si="1142"/>
        <v>5.0042606466139269E-2</v>
      </c>
      <c r="DA503" s="109">
        <f t="shared" si="1142"/>
        <v>0.12810170965155376</v>
      </c>
      <c r="DB503" s="109">
        <f t="shared" si="1142"/>
        <v>0.13515394385376642</v>
      </c>
      <c r="DC503" s="109">
        <f t="shared" si="1142"/>
        <v>4.7800486067013441</v>
      </c>
      <c r="DD503" s="109">
        <f t="shared" si="1143"/>
        <v>1.7421873720893138E-2</v>
      </c>
      <c r="DE503" s="109">
        <f t="shared" si="1143"/>
        <v>6.4950002670405418E-2</v>
      </c>
      <c r="DF503" s="109">
        <f t="shared" si="1143"/>
        <v>7.5647214882514928E-5</v>
      </c>
      <c r="DG503" s="109">
        <f t="shared" si="1143"/>
        <v>1.8029422444402319</v>
      </c>
      <c r="DH503" s="109">
        <f t="shared" si="1143"/>
        <v>1.003336352141023</v>
      </c>
      <c r="DI503" s="109">
        <f t="shared" si="1143"/>
        <v>0.18023570459805863</v>
      </c>
      <c r="DJ503" s="109">
        <f t="shared" si="1143"/>
        <v>0.69225611622230399</v>
      </c>
      <c r="DK503" s="109">
        <f t="shared" si="1143"/>
        <v>0.23618107953941053</v>
      </c>
      <c r="DL503" s="109">
        <f t="shared" si="1143"/>
        <v>7.5905419275123065E-2</v>
      </c>
      <c r="DM503" s="109">
        <f t="shared" si="1143"/>
        <v>3.535155602505443E-2</v>
      </c>
      <c r="DN503" s="109">
        <f t="shared" si="1144"/>
        <v>0.53716265906050509</v>
      </c>
      <c r="DO503" s="109">
        <f t="shared" si="1144"/>
        <v>1.0373530413491667</v>
      </c>
      <c r="DP503" s="109">
        <f t="shared" si="1144"/>
        <v>2.1678683094932344E-2</v>
      </c>
      <c r="DQ503" s="109">
        <f t="shared" si="1144"/>
        <v>0.27887851531769137</v>
      </c>
      <c r="DR503" s="109">
        <f t="shared" si="1144"/>
        <v>0.14326282518701686</v>
      </c>
      <c r="DS503" s="109">
        <f t="shared" si="1144"/>
        <v>6.0761183459586497E-2</v>
      </c>
      <c r="DT503" s="109">
        <f t="shared" si="1144"/>
        <v>0.14326282518701686</v>
      </c>
      <c r="DU503" s="109">
        <f t="shared" si="1144"/>
        <v>7.5647214882514928E-5</v>
      </c>
      <c r="DV503" s="109">
        <f t="shared" si="1144"/>
        <v>0.20816683322556542</v>
      </c>
      <c r="DW503" s="109">
        <f t="shared" si="1144"/>
        <v>1.9726480638147799E-3</v>
      </c>
      <c r="DX503" s="109">
        <f t="shared" si="1145"/>
        <v>0.10873717255700176</v>
      </c>
      <c r="DY503" s="109">
        <f t="shared" si="1145"/>
        <v>3.5432494280357558E-5</v>
      </c>
      <c r="DZ503" s="109">
        <f t="shared" si="1145"/>
        <v>0.11172709651986552</v>
      </c>
      <c r="EA503" s="109">
        <f t="shared" si="1145"/>
        <v>2.7503822876000006E-5</v>
      </c>
      <c r="EB503" s="109">
        <f t="shared" si="1145"/>
        <v>7.5647214882514928E-5</v>
      </c>
      <c r="EC503" s="109">
        <f t="shared" si="1145"/>
        <v>0.26525004628172838</v>
      </c>
      <c r="ED503" s="109">
        <f t="shared" si="1145"/>
        <v>8.0332622885561714E-2</v>
      </c>
      <c r="EE503" s="109">
        <f t="shared" si="1145"/>
        <v>9.8631583687373167E-2</v>
      </c>
      <c r="EF503" s="109">
        <f t="shared" si="1145"/>
        <v>7.5647214882514928E-5</v>
      </c>
      <c r="EG503" s="109">
        <f t="shared" si="1145"/>
        <v>0.25115908324588737</v>
      </c>
      <c r="EH503" s="109">
        <f t="shared" si="1146"/>
        <v>6.2931507745741418E-5</v>
      </c>
      <c r="EI503" s="109">
        <f t="shared" si="1146"/>
        <v>1.5615972107683169E-3</v>
      </c>
      <c r="EJ503" s="109">
        <f t="shared" si="1146"/>
        <v>0.15787599653833434</v>
      </c>
      <c r="EK503" s="109">
        <f t="shared" si="1146"/>
        <v>1.6832864495909927</v>
      </c>
      <c r="EL503" s="109">
        <f t="shared" si="1146"/>
        <v>1.355628383655731E-2</v>
      </c>
      <c r="EM503" s="109">
        <f t="shared" si="1146"/>
        <v>0.16531991936957427</v>
      </c>
      <c r="EN503" s="109">
        <f t="shared" si="1146"/>
        <v>5.9508123950131858E-2</v>
      </c>
      <c r="EO503" s="109">
        <f t="shared" si="1146"/>
        <v>7.5647214882514928E-5</v>
      </c>
      <c r="EP503" s="109">
        <f t="shared" si="1146"/>
        <v>0.50661717187139288</v>
      </c>
      <c r="EQ503" s="109">
        <f t="shared" si="1146"/>
        <v>6.1430952606522871E-2</v>
      </c>
      <c r="ER503" s="109">
        <f t="shared" si="1147"/>
        <v>4.8244973873249851E-3</v>
      </c>
      <c r="ES503" s="109">
        <f t="shared" si="1147"/>
        <v>3.2145395119746972E-3</v>
      </c>
      <c r="ET503" s="109">
        <f t="shared" si="1147"/>
        <v>2.8925226705568529E-2</v>
      </c>
      <c r="EU503" s="109">
        <f t="shared" si="1147"/>
        <v>0.77260979783248862</v>
      </c>
      <c r="EV503" s="109">
        <f t="shared" si="1147"/>
        <v>0.95518973198126333</v>
      </c>
      <c r="EW503" s="109">
        <f t="shared" si="1147"/>
        <v>1.2547825903041382E-2</v>
      </c>
      <c r="EX503" s="109">
        <f t="shared" si="1147"/>
        <v>7.5647214882514928E-5</v>
      </c>
      <c r="EY503" s="109">
        <f t="shared" si="1147"/>
        <v>3.4612104728523351E-3</v>
      </c>
      <c r="EZ503" s="109">
        <f t="shared" si="1147"/>
        <v>0.40163481750468277</v>
      </c>
      <c r="FA503" s="109">
        <f t="shared" si="1147"/>
        <v>0.81144403485291172</v>
      </c>
      <c r="FB503" s="109">
        <f t="shared" si="1148"/>
        <v>7.5647214882514928E-5</v>
      </c>
      <c r="FC503" s="109">
        <f t="shared" si="1148"/>
        <v>1.1059155316937602E-2</v>
      </c>
      <c r="FD503" s="109">
        <f t="shared" si="1148"/>
        <v>3.7096884242546882E-2</v>
      </c>
      <c r="FE503" s="109">
        <f t="shared" si="1148"/>
        <v>2.3762874237600394E-2</v>
      </c>
      <c r="FF503" s="109">
        <f t="shared" si="1148"/>
        <v>1.3524847691497021E-2</v>
      </c>
      <c r="FG503" s="109">
        <f t="shared" si="1148"/>
        <v>0.10328087382514946</v>
      </c>
      <c r="FH503" s="109">
        <f t="shared" si="1148"/>
        <v>0.14546479423188718</v>
      </c>
      <c r="FI503" s="109">
        <f t="shared" si="1148"/>
        <v>0.16869020104609334</v>
      </c>
      <c r="FJ503" s="109">
        <f t="shared" si="1148"/>
        <v>9.8282996979116841E-2</v>
      </c>
      <c r="FK503" s="109">
        <f t="shared" si="1148"/>
        <v>0.68305043977487134</v>
      </c>
      <c r="FL503" s="109">
        <f t="shared" si="1149"/>
        <v>6.4640746174256289E-2</v>
      </c>
      <c r="FM503" s="109">
        <f t="shared" si="1149"/>
        <v>1.0256781211633358E-3</v>
      </c>
      <c r="FN503" s="109">
        <f t="shared" si="1149"/>
        <v>3.1898088759227949E-2</v>
      </c>
      <c r="FO503" s="109">
        <f t="shared" si="1149"/>
        <v>1.2354283942028635E-3</v>
      </c>
      <c r="FP503" s="109">
        <f t="shared" si="1149"/>
        <v>0.14326282518701686</v>
      </c>
      <c r="FQ503" s="109">
        <f t="shared" si="1149"/>
        <v>2.3688735050301099E-2</v>
      </c>
      <c r="FR503" s="109">
        <f t="shared" si="1149"/>
        <v>0.68066578712095394</v>
      </c>
      <c r="FS503" s="109">
        <f t="shared" si="1149"/>
        <v>0.26357239946918515</v>
      </c>
      <c r="FT503" s="109">
        <f t="shared" si="1149"/>
        <v>0.35501417464480872</v>
      </c>
      <c r="FU503" s="109">
        <f t="shared" si="1149"/>
        <v>5.1978943819794308E-5</v>
      </c>
      <c r="FV503" s="109">
        <f t="shared" si="1150"/>
        <v>0.41028630945029321</v>
      </c>
      <c r="FW503" s="109">
        <f t="shared" si="1150"/>
        <v>7.5647214882514928E-5</v>
      </c>
      <c r="FX503" s="109">
        <f t="shared" si="1150"/>
        <v>0.15346476747327778</v>
      </c>
      <c r="FY503" s="109">
        <f t="shared" si="1150"/>
        <v>0.3688844060690859</v>
      </c>
      <c r="FZ503" s="109">
        <f t="shared" si="1150"/>
        <v>0.17278218363542058</v>
      </c>
      <c r="GA503" s="109">
        <f t="shared" si="1150"/>
        <v>3.2721621713292931E-3</v>
      </c>
      <c r="GB503" s="109">
        <f t="shared" si="1150"/>
        <v>0.14150246857992319</v>
      </c>
      <c r="GC503" s="109">
        <f t="shared" si="1150"/>
        <v>0.49263195381148389</v>
      </c>
      <c r="GD503" s="109">
        <f t="shared" si="1150"/>
        <v>0.26891698434667005</v>
      </c>
      <c r="GE503" s="109">
        <f t="shared" si="1150"/>
        <v>0.120854733531159</v>
      </c>
      <c r="GF503" s="109">
        <f t="shared" si="1151"/>
        <v>0.87823453550400377</v>
      </c>
      <c r="GG503" s="109">
        <f t="shared" si="1151"/>
        <v>1.5501463099585887E-5</v>
      </c>
      <c r="GH503" s="109">
        <f t="shared" si="1151"/>
        <v>1.5501463099585887E-5</v>
      </c>
      <c r="GI503" s="109">
        <f t="shared" si="1151"/>
        <v>0.15346476747327778</v>
      </c>
      <c r="GJ503" s="109">
        <f t="shared" si="1151"/>
        <v>1.5501463099585887E-5</v>
      </c>
      <c r="GK503" s="109">
        <f t="shared" si="1151"/>
        <v>3.7919625282141732E-2</v>
      </c>
      <c r="GL503" s="109">
        <f t="shared" si="1151"/>
        <v>3.1627377561767632E-3</v>
      </c>
      <c r="GM503" s="109">
        <f t="shared" si="1151"/>
        <v>3.0384955642374237E-3</v>
      </c>
      <c r="GN503" s="109">
        <f t="shared" si="1151"/>
        <v>1.4958526629646827E-2</v>
      </c>
      <c r="GO503" s="109">
        <f t="shared" si="1151"/>
        <v>1.4796186544017009</v>
      </c>
      <c r="GP503" s="109">
        <f t="shared" si="1152"/>
        <v>0.3050392755136821</v>
      </c>
      <c r="GQ503" s="109">
        <f t="shared" si="1152"/>
        <v>0.73533720487847076</v>
      </c>
      <c r="GR503" s="109">
        <f t="shared" si="1152"/>
        <v>3.481206306255342E-3</v>
      </c>
      <c r="GS503" s="109">
        <f t="shared" si="1152"/>
        <v>0.42898911988871247</v>
      </c>
      <c r="GT503" s="109">
        <f t="shared" si="1152"/>
        <v>0.20791228830226233</v>
      </c>
      <c r="GU503" s="109">
        <f t="shared" si="1152"/>
        <v>0.28028171249831518</v>
      </c>
      <c r="GV503" s="109">
        <f t="shared" si="1152"/>
        <v>3.9926376747691142E-6</v>
      </c>
      <c r="GW503" s="109">
        <f t="shared" si="1152"/>
        <v>7.8666073842197592E-2</v>
      </c>
      <c r="GX503" s="109">
        <f t="shared" si="1152"/>
        <v>0.11355888622420367</v>
      </c>
      <c r="GY503" s="109">
        <f t="shared" si="1152"/>
        <v>7.0676608505158986E-2</v>
      </c>
      <c r="GZ503" s="109">
        <f t="shared" si="1153"/>
        <v>0.25144899677975691</v>
      </c>
      <c r="HA503" s="109">
        <f t="shared" si="1153"/>
        <v>1.5501463099585887E-5</v>
      </c>
      <c r="HB503" s="109">
        <f t="shared" si="1153"/>
        <v>1.9503323094511676E-2</v>
      </c>
      <c r="HC503" s="109">
        <f t="shared" si="1153"/>
        <v>2.5344523104703569E-2</v>
      </c>
      <c r="HD503" s="109">
        <f t="shared" si="1153"/>
        <v>0.18599523715840716</v>
      </c>
      <c r="HE503" s="109">
        <f t="shared" si="1153"/>
        <v>3.1865487411770101</v>
      </c>
      <c r="HF503" s="109">
        <f t="shared" si="1153"/>
        <v>0.18829266374712306</v>
      </c>
      <c r="HG503" s="109">
        <f t="shared" si="1153"/>
        <v>2.7133513772955838E-3</v>
      </c>
      <c r="HH503" s="109">
        <f t="shared" si="1153"/>
        <v>1.0948700365509991E-2</v>
      </c>
      <c r="HI503" s="109">
        <f t="shared" si="1153"/>
        <v>0.16926258788876594</v>
      </c>
      <c r="HJ503" s="109">
        <f t="shared" si="1154"/>
        <v>4.9107070300879812E-4</v>
      </c>
      <c r="HK503" s="109">
        <f t="shared" si="1154"/>
        <v>0.20559474044438258</v>
      </c>
      <c r="HL503" s="109">
        <f t="shared" si="1154"/>
        <v>0.98066638023151975</v>
      </c>
      <c r="HM503" s="109">
        <f t="shared" si="1154"/>
        <v>1.5501463099585887E-5</v>
      </c>
      <c r="HN503" s="109">
        <f t="shared" si="1154"/>
        <v>1.0160010019233801</v>
      </c>
      <c r="HO503" s="109">
        <f t="shared" si="1154"/>
        <v>3.8744909313860627</v>
      </c>
      <c r="HP503" s="109">
        <f t="shared" si="1154"/>
        <v>8.7819926186464628E-3</v>
      </c>
      <c r="HQ503" s="109">
        <f t="shared" si="1154"/>
        <v>8.0773209556726691E-2</v>
      </c>
      <c r="HR503" s="109"/>
      <c r="HS503" s="109"/>
      <c r="HT503" s="109"/>
      <c r="HU503" s="109"/>
      <c r="HV503" s="109"/>
      <c r="HW503" s="109"/>
      <c r="HX503" s="109"/>
      <c r="HY503" s="109"/>
      <c r="HZ503" s="109"/>
      <c r="IA503" s="109"/>
      <c r="IB503" s="109"/>
      <c r="IC503" s="109"/>
      <c r="ID503" s="109"/>
      <c r="IE503" s="109"/>
      <c r="IF503" s="109"/>
      <c r="IG503" s="109"/>
      <c r="IH503" s="109"/>
      <c r="II503" s="109"/>
      <c r="IJ503" s="109"/>
      <c r="IK503" s="109"/>
      <c r="IL503" s="109"/>
      <c r="IM503" s="109"/>
      <c r="IN503" s="109"/>
      <c r="IO503" s="109"/>
      <c r="IP503" s="109"/>
      <c r="IQ503" s="109"/>
      <c r="IR503" s="109"/>
      <c r="IS503" s="109"/>
      <c r="IT503" s="109"/>
      <c r="IU503" s="109"/>
      <c r="IV503" s="109"/>
      <c r="IW503" s="109"/>
      <c r="IX503" s="109"/>
      <c r="IY503" s="109"/>
      <c r="IZ503" s="109"/>
      <c r="JA503" s="109"/>
      <c r="JB503" s="109"/>
      <c r="JC503" s="109"/>
      <c r="JD503" s="109"/>
      <c r="JE503" s="109"/>
      <c r="JF503" s="109"/>
      <c r="JG503" s="109"/>
      <c r="JH503" s="109"/>
      <c r="JI503" s="109"/>
      <c r="JJ503" s="109"/>
      <c r="JK503" s="109"/>
      <c r="JL503" s="109"/>
      <c r="JM503" s="109"/>
      <c r="JN503" s="109"/>
      <c r="JO503" s="109"/>
      <c r="JP503" s="109" t="str">
        <f t="shared" si="1044"/>
        <v>Water Pollution_Diuretics_Unspecified_Health_N/A for WP Interim Methodology</v>
      </c>
    </row>
    <row r="504" spans="2:276">
      <c r="B504" s="112" t="s">
        <v>9</v>
      </c>
      <c r="C504" s="112" t="s">
        <v>530</v>
      </c>
      <c r="D504" s="112" t="s">
        <v>394</v>
      </c>
      <c r="E504" s="112" t="s">
        <v>395</v>
      </c>
      <c r="F504" s="112" t="s">
        <v>390</v>
      </c>
      <c r="G504" s="112" t="s">
        <v>391</v>
      </c>
      <c r="H504" s="109">
        <f t="shared" si="1133"/>
        <v>2.8626847285327512</v>
      </c>
      <c r="I504" s="109">
        <f t="shared" si="1133"/>
        <v>4.162422499088006E-2</v>
      </c>
      <c r="J504" s="109">
        <f t="shared" si="1133"/>
        <v>2.2986319942317297</v>
      </c>
      <c r="K504" s="109">
        <f t="shared" si="1133"/>
        <v>3.1275401393897416E-2</v>
      </c>
      <c r="L504" s="109">
        <f t="shared" si="1133"/>
        <v>0.2325353273593829</v>
      </c>
      <c r="M504" s="109">
        <f t="shared" si="1133"/>
        <v>0.61998130785455219</v>
      </c>
      <c r="N504" s="109">
        <f t="shared" si="1133"/>
        <v>0.44442819444040804</v>
      </c>
      <c r="O504" s="109">
        <f t="shared" si="1133"/>
        <v>3.5410021446437449E-2</v>
      </c>
      <c r="P504" s="109">
        <f t="shared" si="1133"/>
        <v>2.0131872165958319E-2</v>
      </c>
      <c r="Q504" s="109">
        <f t="shared" si="1133"/>
        <v>0.44442819444040804</v>
      </c>
      <c r="R504" s="109">
        <f t="shared" si="1134"/>
        <v>1.0904204555583507E-2</v>
      </c>
      <c r="S504" s="109">
        <f t="shared" si="1134"/>
        <v>4.9230206266000699E-2</v>
      </c>
      <c r="T504" s="109">
        <f t="shared" si="1134"/>
        <v>0.2574332363974135</v>
      </c>
      <c r="U504" s="109">
        <f t="shared" si="1134"/>
        <v>0.44442819444040804</v>
      </c>
      <c r="V504" s="109">
        <f t="shared" si="1134"/>
        <v>2.6027957687520038</v>
      </c>
      <c r="W504" s="109">
        <f t="shared" si="1134"/>
        <v>2.0981971208834009</v>
      </c>
      <c r="X504" s="109">
        <f t="shared" si="1134"/>
        <v>0.44442819444040804</v>
      </c>
      <c r="Y504" s="109">
        <f t="shared" si="1134"/>
        <v>0.71253235036023255</v>
      </c>
      <c r="Z504" s="109">
        <f t="shared" si="1134"/>
        <v>1.3774702496574003</v>
      </c>
      <c r="AA504" s="109">
        <f t="shared" si="1134"/>
        <v>5.7709384193293446E-2</v>
      </c>
      <c r="AB504" s="109">
        <f t="shared" si="1135"/>
        <v>0.71853328108763403</v>
      </c>
      <c r="AC504" s="109">
        <f t="shared" si="1135"/>
        <v>1.7672430407859286E-3</v>
      </c>
      <c r="AD504" s="109">
        <f t="shared" si="1135"/>
        <v>0.17974409512404252</v>
      </c>
      <c r="AE504" s="109">
        <f t="shared" si="1135"/>
        <v>1.2676696333681268E-2</v>
      </c>
      <c r="AF504" s="109">
        <f t="shared" si="1135"/>
        <v>0.79985586884564086</v>
      </c>
      <c r="AG504" s="109">
        <f t="shared" si="1135"/>
        <v>1.2737208858694216E-2</v>
      </c>
      <c r="AH504" s="109">
        <f t="shared" si="1135"/>
        <v>8.4777554970036778E-2</v>
      </c>
      <c r="AI504" s="109">
        <f t="shared" si="1135"/>
        <v>0.44442819444040804</v>
      </c>
      <c r="AJ504" s="109">
        <f t="shared" si="1135"/>
        <v>0.83223130440244442</v>
      </c>
      <c r="AK504" s="109">
        <f t="shared" si="1135"/>
        <v>0.33250845700202919</v>
      </c>
      <c r="AL504" s="109">
        <f t="shared" si="1136"/>
        <v>2.0137273303936474</v>
      </c>
      <c r="AM504" s="109">
        <f t="shared" si="1136"/>
        <v>9.1891877547840787E-3</v>
      </c>
      <c r="AN504" s="109">
        <f t="shared" si="1136"/>
        <v>0.48713586074960186</v>
      </c>
      <c r="AO504" s="109">
        <f t="shared" si="1136"/>
        <v>0.26878534117590558</v>
      </c>
      <c r="AP504" s="109">
        <f t="shared" si="1136"/>
        <v>0.37932181077657939</v>
      </c>
      <c r="AQ504" s="109">
        <f t="shared" si="1136"/>
        <v>6.3766346119781281E-4</v>
      </c>
      <c r="AR504" s="109">
        <f t="shared" si="1136"/>
        <v>0.44442819444040804</v>
      </c>
      <c r="AS504" s="109">
        <f t="shared" si="1136"/>
        <v>0.16590099195210142</v>
      </c>
      <c r="AT504" s="109">
        <f t="shared" si="1136"/>
        <v>0.11363554052161756</v>
      </c>
      <c r="AU504" s="109">
        <f t="shared" si="1136"/>
        <v>0.2325353273593829</v>
      </c>
      <c r="AV504" s="109">
        <f t="shared" si="1137"/>
        <v>1.4696687856110505E-2</v>
      </c>
      <c r="AW504" s="109">
        <f t="shared" si="1137"/>
        <v>0.4191356845912646</v>
      </c>
      <c r="AX504" s="109">
        <f t="shared" si="1137"/>
        <v>3.2365126486557601E-2</v>
      </c>
      <c r="AY504" s="109">
        <f t="shared" si="1137"/>
        <v>0.48713586074960186</v>
      </c>
      <c r="AZ504" s="109">
        <f t="shared" si="1137"/>
        <v>1.0453407143558295E-2</v>
      </c>
      <c r="BA504" s="109">
        <f t="shared" si="1137"/>
        <v>0.2533302561533291</v>
      </c>
      <c r="BB504" s="109">
        <f t="shared" si="1137"/>
        <v>0.2840318071644698</v>
      </c>
      <c r="BC504" s="109">
        <f t="shared" si="1137"/>
        <v>0.54551724572497118</v>
      </c>
      <c r="BD504" s="109">
        <f t="shared" si="1137"/>
        <v>0.30846641095725258</v>
      </c>
      <c r="BE504" s="109">
        <f t="shared" si="1137"/>
        <v>1.1502795240605543</v>
      </c>
      <c r="BF504" s="109">
        <f t="shared" si="1138"/>
        <v>0.44442819444040804</v>
      </c>
      <c r="BG504" s="109">
        <f t="shared" si="1138"/>
        <v>0.32219769433615691</v>
      </c>
      <c r="BH504" s="109">
        <f t="shared" si="1138"/>
        <v>0.22903550469833872</v>
      </c>
      <c r="BI504" s="109">
        <f t="shared" si="1138"/>
        <v>0.28929385326461116</v>
      </c>
      <c r="BJ504" s="109">
        <f t="shared" si="1138"/>
        <v>1.0730782161113401</v>
      </c>
      <c r="BK504" s="109">
        <f t="shared" si="1138"/>
        <v>0.44442819444040804</v>
      </c>
      <c r="BL504" s="109">
        <f t="shared" si="1138"/>
        <v>1.4188405709590881</v>
      </c>
      <c r="BM504" s="109">
        <f t="shared" si="1138"/>
        <v>0.12644311620104182</v>
      </c>
      <c r="BN504" s="109">
        <f t="shared" si="1138"/>
        <v>0.39402602852616853</v>
      </c>
      <c r="BO504" s="109">
        <f t="shared" si="1138"/>
        <v>0.85680123653208085</v>
      </c>
      <c r="BP504" s="109">
        <f t="shared" si="1139"/>
        <v>0.49590837643181518</v>
      </c>
      <c r="BQ504" s="109">
        <f t="shared" si="1139"/>
        <v>1.8218814939763575</v>
      </c>
      <c r="BR504" s="109">
        <f t="shared" si="1139"/>
        <v>2.4112735816845993E-2</v>
      </c>
      <c r="BS504" s="109">
        <f t="shared" si="1139"/>
        <v>0.48713586074960186</v>
      </c>
      <c r="BT504" s="109">
        <f t="shared" si="1139"/>
        <v>1.0540118915266325</v>
      </c>
      <c r="BU504" s="109">
        <f t="shared" si="1139"/>
        <v>0.32219769433615691</v>
      </c>
      <c r="BV504" s="109">
        <f t="shared" si="1139"/>
        <v>3.1275401393897416E-2</v>
      </c>
      <c r="BW504" s="109">
        <f t="shared" si="1139"/>
        <v>7.0337885838470931E-3</v>
      </c>
      <c r="BX504" s="109">
        <f t="shared" si="1139"/>
        <v>0.27858819464007051</v>
      </c>
      <c r="BY504" s="109">
        <f t="shared" si="1139"/>
        <v>3.1275401393897416E-2</v>
      </c>
      <c r="BZ504" s="109">
        <f t="shared" si="1140"/>
        <v>1.7112272071917452E-2</v>
      </c>
      <c r="CA504" s="109">
        <f t="shared" si="1140"/>
        <v>0.48713586074960186</v>
      </c>
      <c r="CB504" s="109">
        <f t="shared" si="1140"/>
        <v>0.67594891634453191</v>
      </c>
      <c r="CC504" s="109">
        <f t="shared" si="1140"/>
        <v>0.24243330346114689</v>
      </c>
      <c r="CD504" s="109">
        <f t="shared" si="1140"/>
        <v>0.16802427816231907</v>
      </c>
      <c r="CE504" s="109">
        <f t="shared" si="1140"/>
        <v>0.2325353273593829</v>
      </c>
      <c r="CF504" s="109">
        <f t="shared" si="1140"/>
        <v>0.20890268723231434</v>
      </c>
      <c r="CG504" s="109">
        <f t="shared" si="1140"/>
        <v>2.7819117116002144E-4</v>
      </c>
      <c r="CH504" s="109">
        <f t="shared" si="1140"/>
        <v>0.44442819444040804</v>
      </c>
      <c r="CI504" s="109">
        <f t="shared" si="1140"/>
        <v>0.83223130440244442</v>
      </c>
      <c r="CJ504" s="109">
        <f t="shared" si="1141"/>
        <v>0.49787992087112753</v>
      </c>
      <c r="CK504" s="109">
        <f t="shared" si="1141"/>
        <v>0.73491912108380275</v>
      </c>
      <c r="CL504" s="109">
        <f t="shared" si="1141"/>
        <v>3.8576526501409136E-2</v>
      </c>
      <c r="CM504" s="109">
        <f t="shared" si="1141"/>
        <v>1.6332272099212671E-3</v>
      </c>
      <c r="CN504" s="109">
        <f t="shared" si="1141"/>
        <v>4.1009756828493531</v>
      </c>
      <c r="CO504" s="109">
        <f t="shared" si="1141"/>
        <v>0.76081919785749441</v>
      </c>
      <c r="CP504" s="109">
        <f t="shared" si="1141"/>
        <v>0.83223130440244442</v>
      </c>
      <c r="CQ504" s="109">
        <f t="shared" si="1141"/>
        <v>0.55097151972177694</v>
      </c>
      <c r="CR504" s="109">
        <f t="shared" si="1141"/>
        <v>4.1609372058080451E-3</v>
      </c>
      <c r="CS504" s="109">
        <f t="shared" si="1141"/>
        <v>0.63386721024709569</v>
      </c>
      <c r="CT504" s="109">
        <f t="shared" si="1142"/>
        <v>6.8087967321064258E-2</v>
      </c>
      <c r="CU504" s="109">
        <f t="shared" si="1142"/>
        <v>0.48947279834720314</v>
      </c>
      <c r="CV504" s="109">
        <f t="shared" si="1142"/>
        <v>0.58727665858181188</v>
      </c>
      <c r="CW504" s="109">
        <f t="shared" si="1142"/>
        <v>0.12287179837321761</v>
      </c>
      <c r="CX504" s="109">
        <f t="shared" si="1142"/>
        <v>0.2325353273593829</v>
      </c>
      <c r="CY504" s="109">
        <f t="shared" si="1142"/>
        <v>0.24356447566691544</v>
      </c>
      <c r="CZ504" s="109">
        <f t="shared" si="1142"/>
        <v>8.8834218943761062E-2</v>
      </c>
      <c r="DA504" s="109">
        <f t="shared" si="1142"/>
        <v>0.44442819444040804</v>
      </c>
      <c r="DB504" s="109">
        <f t="shared" si="1142"/>
        <v>0.33106773823640134</v>
      </c>
      <c r="DC504" s="109">
        <f t="shared" si="1142"/>
        <v>7.4096031325842011</v>
      </c>
      <c r="DD504" s="109">
        <f t="shared" si="1143"/>
        <v>2.5213556804779488E-2</v>
      </c>
      <c r="DE504" s="109">
        <f t="shared" si="1143"/>
        <v>9.4343268140600497E-2</v>
      </c>
      <c r="DF504" s="109">
        <f t="shared" si="1143"/>
        <v>0.83223130440244442</v>
      </c>
      <c r="DG504" s="109">
        <f t="shared" si="1143"/>
        <v>4.224617319227427</v>
      </c>
      <c r="DH504" s="109">
        <f t="shared" si="1143"/>
        <v>2.2921934797414916</v>
      </c>
      <c r="DI504" s="109">
        <f t="shared" si="1143"/>
        <v>0.32219769433615691</v>
      </c>
      <c r="DJ504" s="109">
        <f t="shared" si="1143"/>
        <v>2.6027957687520038</v>
      </c>
      <c r="DK504" s="109">
        <f t="shared" si="1143"/>
        <v>0.3441689999615879</v>
      </c>
      <c r="DL504" s="109">
        <f t="shared" si="1143"/>
        <v>0.12867658319394815</v>
      </c>
      <c r="DM504" s="109">
        <f t="shared" si="1143"/>
        <v>6.3195247181930689E-2</v>
      </c>
      <c r="DN504" s="109">
        <f t="shared" si="1144"/>
        <v>2.6027957687520038</v>
      </c>
      <c r="DO504" s="109">
        <f t="shared" si="1144"/>
        <v>2.1387285372661622</v>
      </c>
      <c r="DP504" s="109">
        <f t="shared" si="1144"/>
        <v>4.8028748673860484E-2</v>
      </c>
      <c r="DQ504" s="109">
        <f t="shared" si="1144"/>
        <v>0.64327596715788782</v>
      </c>
      <c r="DR504" s="109">
        <f t="shared" si="1144"/>
        <v>0.2325353273593829</v>
      </c>
      <c r="DS504" s="109">
        <f t="shared" si="1144"/>
        <v>9.7586732328520678E-2</v>
      </c>
      <c r="DT504" s="109">
        <f t="shared" si="1144"/>
        <v>0.2325353273593829</v>
      </c>
      <c r="DU504" s="109">
        <f t="shared" si="1144"/>
        <v>0.83223130440244442</v>
      </c>
      <c r="DV504" s="109">
        <f t="shared" si="1144"/>
        <v>0.41353347580552474</v>
      </c>
      <c r="DW504" s="109">
        <f t="shared" si="1144"/>
        <v>2.7304523777561215E-3</v>
      </c>
      <c r="DX504" s="109">
        <f t="shared" si="1145"/>
        <v>0.29154474456200818</v>
      </c>
      <c r="DY504" s="109">
        <f t="shared" si="1145"/>
        <v>1.4114169711380893</v>
      </c>
      <c r="DZ504" s="109">
        <f t="shared" si="1145"/>
        <v>0.1694338801898444</v>
      </c>
      <c r="EA504" s="109">
        <f t="shared" si="1145"/>
        <v>2.6027957687520038</v>
      </c>
      <c r="EB504" s="109">
        <f t="shared" si="1145"/>
        <v>0.83223130440244442</v>
      </c>
      <c r="EC504" s="109">
        <f t="shared" si="1145"/>
        <v>0.71227940227562825</v>
      </c>
      <c r="ED504" s="109">
        <f t="shared" si="1145"/>
        <v>0.48713586074960186</v>
      </c>
      <c r="EE504" s="109">
        <f t="shared" si="1145"/>
        <v>0.15652294142619819</v>
      </c>
      <c r="EF504" s="109">
        <f t="shared" si="1145"/>
        <v>0.83223130440244442</v>
      </c>
      <c r="EG504" s="109">
        <f t="shared" si="1145"/>
        <v>0.3716489106199003</v>
      </c>
      <c r="EH504" s="109">
        <f t="shared" si="1146"/>
        <v>0.2325353273593829</v>
      </c>
      <c r="EI504" s="109">
        <f t="shared" si="1146"/>
        <v>2.0780928654741647E-3</v>
      </c>
      <c r="EJ504" s="109">
        <f t="shared" si="1146"/>
        <v>0.32219769433615691</v>
      </c>
      <c r="EK504" s="109">
        <f t="shared" si="1146"/>
        <v>4.4987953148775226</v>
      </c>
      <c r="EL504" s="109">
        <f t="shared" si="1146"/>
        <v>2.0944835003962582E-2</v>
      </c>
      <c r="EM504" s="109">
        <f t="shared" si="1146"/>
        <v>0.28029998771824416</v>
      </c>
      <c r="EN504" s="109">
        <f t="shared" si="1146"/>
        <v>0.13051928346220004</v>
      </c>
      <c r="EO504" s="109">
        <f t="shared" si="1146"/>
        <v>0.83223130440244442</v>
      </c>
      <c r="EP504" s="109">
        <f t="shared" si="1146"/>
        <v>0.7771706144479803</v>
      </c>
      <c r="EQ504" s="109">
        <f t="shared" si="1146"/>
        <v>9.6328399677338555E-2</v>
      </c>
      <c r="ER504" s="109">
        <f t="shared" si="1147"/>
        <v>3.1275401393897416E-2</v>
      </c>
      <c r="ES504" s="109">
        <f t="shared" si="1147"/>
        <v>1.4113059447556132E-2</v>
      </c>
      <c r="ET504" s="109">
        <f t="shared" si="1147"/>
        <v>4.3131076274337363E-2</v>
      </c>
      <c r="EU504" s="109">
        <f t="shared" si="1147"/>
        <v>1.2553823600355585</v>
      </c>
      <c r="EV504" s="109">
        <f t="shared" si="1147"/>
        <v>1.5595316974232234</v>
      </c>
      <c r="EW504" s="109">
        <f t="shared" si="1147"/>
        <v>1.6845812020483263E-2</v>
      </c>
      <c r="EX504" s="109">
        <f t="shared" si="1147"/>
        <v>0.83223130440244442</v>
      </c>
      <c r="EY504" s="109">
        <f t="shared" si="1147"/>
        <v>1.0935650913701246E-2</v>
      </c>
      <c r="EZ504" s="109">
        <f t="shared" si="1147"/>
        <v>1.1300390419602173</v>
      </c>
      <c r="FA504" s="109">
        <f t="shared" si="1147"/>
        <v>1.1590323337567965</v>
      </c>
      <c r="FB504" s="109">
        <f t="shared" si="1148"/>
        <v>0.83223130440244442</v>
      </c>
      <c r="FC504" s="109">
        <f t="shared" si="1148"/>
        <v>3.6561924550128105E-2</v>
      </c>
      <c r="FD504" s="109">
        <f t="shared" si="1148"/>
        <v>7.9954228238561062E-2</v>
      </c>
      <c r="FE504" s="109">
        <f t="shared" si="1148"/>
        <v>3.9236445533241959E-2</v>
      </c>
      <c r="FF504" s="109">
        <f t="shared" si="1148"/>
        <v>2.5825175485757308E-2</v>
      </c>
      <c r="FG504" s="109">
        <f t="shared" si="1148"/>
        <v>0.28322949358884142</v>
      </c>
      <c r="FH504" s="109">
        <f t="shared" si="1148"/>
        <v>0.21945802172347542</v>
      </c>
      <c r="FI504" s="109">
        <f t="shared" si="1148"/>
        <v>0.47031628186845648</v>
      </c>
      <c r="FJ504" s="109">
        <f t="shared" si="1148"/>
        <v>0.44442819444040804</v>
      </c>
      <c r="FK504" s="109">
        <f t="shared" si="1148"/>
        <v>2.6027957687520038</v>
      </c>
      <c r="FL504" s="109">
        <f t="shared" si="1149"/>
        <v>9.4112345107272066E-2</v>
      </c>
      <c r="FM504" s="109">
        <f t="shared" si="1149"/>
        <v>1.5382314987237298E-3</v>
      </c>
      <c r="FN504" s="109">
        <f t="shared" si="1149"/>
        <v>4.2315311926853963E-2</v>
      </c>
      <c r="FO504" s="109">
        <f t="shared" si="1149"/>
        <v>3.1275401393897416E-2</v>
      </c>
      <c r="FP504" s="109">
        <f t="shared" si="1149"/>
        <v>0.2325353273593829</v>
      </c>
      <c r="FQ504" s="109">
        <f t="shared" si="1149"/>
        <v>0.48713586074960186</v>
      </c>
      <c r="FR504" s="109">
        <f t="shared" si="1149"/>
        <v>1.5896621319529667</v>
      </c>
      <c r="FS504" s="109">
        <f t="shared" si="1149"/>
        <v>0.54962151212413668</v>
      </c>
      <c r="FT504" s="109">
        <f t="shared" si="1149"/>
        <v>0.62782784241340872</v>
      </c>
      <c r="FU504" s="109">
        <f t="shared" si="1149"/>
        <v>0.48713586074960186</v>
      </c>
      <c r="FV504" s="109">
        <f t="shared" si="1150"/>
        <v>1.0880562903551203</v>
      </c>
      <c r="FW504" s="109">
        <f t="shared" si="1150"/>
        <v>0.83223130440244442</v>
      </c>
      <c r="FX504" s="109">
        <f t="shared" si="1150"/>
        <v>0.44442819444040804</v>
      </c>
      <c r="FY504" s="109">
        <f t="shared" si="1150"/>
        <v>0.73277838455779776</v>
      </c>
      <c r="FZ504" s="109">
        <f t="shared" si="1150"/>
        <v>0.31465958975213659</v>
      </c>
      <c r="GA504" s="109">
        <f t="shared" si="1150"/>
        <v>6.8808940178552602E-2</v>
      </c>
      <c r="GB504" s="109">
        <f t="shared" si="1150"/>
        <v>0.23918136821399158</v>
      </c>
      <c r="GC504" s="109">
        <f t="shared" si="1150"/>
        <v>1.1390048031014561</v>
      </c>
      <c r="GD504" s="109">
        <f t="shared" si="1150"/>
        <v>0.48713586074960186</v>
      </c>
      <c r="GE504" s="109">
        <f t="shared" si="1150"/>
        <v>0.27659699785022135</v>
      </c>
      <c r="GF504" s="109">
        <f t="shared" si="1151"/>
        <v>2.169222694974557</v>
      </c>
      <c r="GG504" s="109">
        <f t="shared" si="1151"/>
        <v>0.44442819444040804</v>
      </c>
      <c r="GH504" s="109">
        <f t="shared" si="1151"/>
        <v>0.44442819444040804</v>
      </c>
      <c r="GI504" s="109">
        <f t="shared" si="1151"/>
        <v>0.44442819444040804</v>
      </c>
      <c r="GJ504" s="109">
        <f t="shared" si="1151"/>
        <v>0.44442819444040804</v>
      </c>
      <c r="GK504" s="109">
        <f t="shared" si="1151"/>
        <v>5.3211975281968041E-2</v>
      </c>
      <c r="GL504" s="109">
        <f t="shared" si="1151"/>
        <v>8.9434402677141794E-3</v>
      </c>
      <c r="GM504" s="109">
        <f t="shared" si="1151"/>
        <v>6.0889580454409429E-3</v>
      </c>
      <c r="GN504" s="109">
        <f t="shared" si="1151"/>
        <v>2.1938297392587798E-2</v>
      </c>
      <c r="GO504" s="109">
        <f t="shared" si="1151"/>
        <v>2.3274617330315412</v>
      </c>
      <c r="GP504" s="109">
        <f t="shared" si="1152"/>
        <v>0.83223130440244442</v>
      </c>
      <c r="GQ504" s="109">
        <f t="shared" si="1152"/>
        <v>1.1848225738901248</v>
      </c>
      <c r="GR504" s="109">
        <f t="shared" si="1152"/>
        <v>5.6844924416647848E-3</v>
      </c>
      <c r="GS504" s="109">
        <f t="shared" si="1152"/>
        <v>1.0401821367177382</v>
      </c>
      <c r="GT504" s="109">
        <f t="shared" si="1152"/>
        <v>0.83223130440244442</v>
      </c>
      <c r="GU504" s="109">
        <f t="shared" si="1152"/>
        <v>0.48777677715794454</v>
      </c>
      <c r="GV504" s="109">
        <f t="shared" si="1152"/>
        <v>3.1275401393897416E-2</v>
      </c>
      <c r="GW504" s="109">
        <f t="shared" si="1152"/>
        <v>0.44442819444040804</v>
      </c>
      <c r="GX504" s="109">
        <f t="shared" si="1152"/>
        <v>0.21697012409940747</v>
      </c>
      <c r="GY504" s="109">
        <f t="shared" si="1152"/>
        <v>0.12416737489340829</v>
      </c>
      <c r="GZ504" s="109">
        <f t="shared" si="1153"/>
        <v>0.44536185979279908</v>
      </c>
      <c r="HA504" s="109">
        <f t="shared" si="1153"/>
        <v>0.44442819444040804</v>
      </c>
      <c r="HB504" s="109">
        <f t="shared" si="1153"/>
        <v>3.1275401393897416E-2</v>
      </c>
      <c r="HC504" s="109">
        <f t="shared" si="1153"/>
        <v>3.6598576053717927E-2</v>
      </c>
      <c r="HD504" s="109">
        <f t="shared" si="1153"/>
        <v>0.2911634659079439</v>
      </c>
      <c r="HE504" s="109">
        <f t="shared" si="1153"/>
        <v>7.6943847174751525</v>
      </c>
      <c r="HF504" s="109">
        <f t="shared" si="1153"/>
        <v>0.37844410160651643</v>
      </c>
      <c r="HG504" s="109">
        <f t="shared" si="1153"/>
        <v>4.3858744899999517E-3</v>
      </c>
      <c r="HH504" s="109">
        <f t="shared" si="1153"/>
        <v>3.1859519160353858E-2</v>
      </c>
      <c r="HI504" s="109">
        <f t="shared" si="1153"/>
        <v>0.22766040276104177</v>
      </c>
      <c r="HJ504" s="109">
        <f t="shared" si="1154"/>
        <v>3.1275401393897416E-2</v>
      </c>
      <c r="HK504" s="109">
        <f t="shared" si="1154"/>
        <v>0.44442819444040804</v>
      </c>
      <c r="HL504" s="109">
        <f t="shared" si="1154"/>
        <v>1.9413854644558506</v>
      </c>
      <c r="HM504" s="109">
        <f t="shared" si="1154"/>
        <v>0.44442819444040804</v>
      </c>
      <c r="HN504" s="109">
        <f t="shared" si="1154"/>
        <v>2.6027957687520038</v>
      </c>
      <c r="HO504" s="109">
        <f t="shared" si="1154"/>
        <v>8.4456941966759977</v>
      </c>
      <c r="HP504" s="109">
        <f t="shared" si="1154"/>
        <v>1.2608882407099113E-2</v>
      </c>
      <c r="HQ504" s="109">
        <f t="shared" si="1154"/>
        <v>0.11315697229008079</v>
      </c>
      <c r="HR504" s="109"/>
      <c r="HS504" s="109"/>
      <c r="HT504" s="109"/>
      <c r="HU504" s="109"/>
      <c r="HV504" s="109"/>
      <c r="HW504" s="109"/>
      <c r="HX504" s="109"/>
      <c r="HY504" s="109"/>
      <c r="HZ504" s="109"/>
      <c r="IA504" s="109"/>
      <c r="IB504" s="109"/>
      <c r="IC504" s="109"/>
      <c r="ID504" s="109"/>
      <c r="IE504" s="109"/>
      <c r="IF504" s="109"/>
      <c r="IG504" s="109"/>
      <c r="IH504" s="109"/>
      <c r="II504" s="109"/>
      <c r="IJ504" s="109"/>
      <c r="IK504" s="109"/>
      <c r="IL504" s="109"/>
      <c r="IM504" s="109"/>
      <c r="IN504" s="109"/>
      <c r="IO504" s="109"/>
      <c r="IP504" s="109"/>
      <c r="IQ504" s="109"/>
      <c r="IR504" s="109"/>
      <c r="IS504" s="109"/>
      <c r="IT504" s="109"/>
      <c r="IU504" s="109"/>
      <c r="IV504" s="109"/>
      <c r="IW504" s="109"/>
      <c r="IX504" s="109"/>
      <c r="IY504" s="109"/>
      <c r="IZ504" s="109"/>
      <c r="JA504" s="109"/>
      <c r="JB504" s="109"/>
      <c r="JC504" s="109"/>
      <c r="JD504" s="109"/>
      <c r="JE504" s="109"/>
      <c r="JF504" s="109"/>
      <c r="JG504" s="109"/>
      <c r="JH504" s="109"/>
      <c r="JI504" s="109"/>
      <c r="JJ504" s="109"/>
      <c r="JK504" s="109"/>
      <c r="JL504" s="109"/>
      <c r="JM504" s="109"/>
      <c r="JN504" s="109"/>
      <c r="JO504" s="109"/>
      <c r="JP504" s="109" t="str">
        <f t="shared" si="1044"/>
        <v>Water Pollution_Psychiatric drugs_Freshwater_Health_N/A for WP Interim Methodology</v>
      </c>
    </row>
    <row r="505" spans="2:276">
      <c r="B505" s="112" t="s">
        <v>9</v>
      </c>
      <c r="C505" s="112" t="s">
        <v>530</v>
      </c>
      <c r="D505" s="112" t="s">
        <v>396</v>
      </c>
      <c r="E505" s="112" t="s">
        <v>395</v>
      </c>
      <c r="F505" s="112" t="s">
        <v>390</v>
      </c>
      <c r="G505" s="112" t="s">
        <v>391</v>
      </c>
      <c r="H505" s="109">
        <f t="shared" si="1133"/>
        <v>7.1856686170907829E-6</v>
      </c>
      <c r="I505" s="109">
        <f t="shared" si="1133"/>
        <v>1.781927730309581E-5</v>
      </c>
      <c r="J505" s="109">
        <f t="shared" si="1133"/>
        <v>1.1721612508658952E-4</v>
      </c>
      <c r="K505" s="109">
        <f t="shared" si="1133"/>
        <v>1.6323205563715422E-5</v>
      </c>
      <c r="L505" s="109">
        <f t="shared" si="1133"/>
        <v>3.1084671042784544E-4</v>
      </c>
      <c r="M505" s="109">
        <f t="shared" si="1133"/>
        <v>1.3239975234034554E-4</v>
      </c>
      <c r="N505" s="109">
        <f t="shared" si="1133"/>
        <v>7.4055059915333269E-5</v>
      </c>
      <c r="O505" s="109">
        <f t="shared" si="1133"/>
        <v>8.879430774368041E-5</v>
      </c>
      <c r="P505" s="109">
        <f t="shared" si="1133"/>
        <v>3.050103276814189E-5</v>
      </c>
      <c r="Q505" s="109">
        <f t="shared" si="1133"/>
        <v>7.4055059915333269E-5</v>
      </c>
      <c r="R505" s="109">
        <f t="shared" si="1134"/>
        <v>2.3605401784729654E-5</v>
      </c>
      <c r="S505" s="109">
        <f t="shared" si="1134"/>
        <v>8.583680465948316E-4</v>
      </c>
      <c r="T505" s="109">
        <f t="shared" si="1134"/>
        <v>9.383911455348243E-6</v>
      </c>
      <c r="U505" s="109">
        <f t="shared" si="1134"/>
        <v>7.4055059915333269E-5</v>
      </c>
      <c r="V505" s="109">
        <f t="shared" si="1134"/>
        <v>1.3476524155304543E-4</v>
      </c>
      <c r="W505" s="109">
        <f t="shared" si="1134"/>
        <v>4.7952040847392796E-4</v>
      </c>
      <c r="X505" s="109">
        <f t="shared" si="1134"/>
        <v>7.4055059915333269E-5</v>
      </c>
      <c r="Y505" s="109">
        <f t="shared" si="1134"/>
        <v>5.1185325219519059E-5</v>
      </c>
      <c r="Z505" s="109">
        <f t="shared" si="1134"/>
        <v>9.435250795369022E-4</v>
      </c>
      <c r="AA505" s="109">
        <f t="shared" si="1134"/>
        <v>1.2676990434860337E-5</v>
      </c>
      <c r="AB505" s="109">
        <f t="shared" si="1135"/>
        <v>3.86594803946543E-4</v>
      </c>
      <c r="AC505" s="109">
        <f t="shared" si="1135"/>
        <v>8.2243088925733752E-5</v>
      </c>
      <c r="AD505" s="109">
        <f t="shared" si="1135"/>
        <v>6.9853512521549688E-6</v>
      </c>
      <c r="AE505" s="109">
        <f t="shared" si="1135"/>
        <v>1.6837692425896952E-4</v>
      </c>
      <c r="AF505" s="109">
        <f t="shared" si="1135"/>
        <v>6.6254097362530045E-5</v>
      </c>
      <c r="AG505" s="109">
        <f t="shared" si="1135"/>
        <v>6.9277748317819808E-4</v>
      </c>
      <c r="AH505" s="109">
        <f t="shared" si="1135"/>
        <v>1.1519028051743393E-4</v>
      </c>
      <c r="AI505" s="109">
        <f t="shared" si="1135"/>
        <v>7.4055059915333269E-5</v>
      </c>
      <c r="AJ505" s="109">
        <f t="shared" si="1135"/>
        <v>3.7467530774652801E-4</v>
      </c>
      <c r="AK505" s="109">
        <f t="shared" si="1135"/>
        <v>4.3317641426782089E-5</v>
      </c>
      <c r="AL505" s="109">
        <f t="shared" si="1136"/>
        <v>3.2592358827336192E-4</v>
      </c>
      <c r="AM505" s="109">
        <f t="shared" si="1136"/>
        <v>2.4835018656813691E-4</v>
      </c>
      <c r="AN505" s="109">
        <f t="shared" si="1136"/>
        <v>2.5658531750504795E-4</v>
      </c>
      <c r="AO505" s="109">
        <f t="shared" si="1136"/>
        <v>6.3321822334012787E-5</v>
      </c>
      <c r="AP505" s="109">
        <f t="shared" si="1136"/>
        <v>3.768519660631966E-4</v>
      </c>
      <c r="AQ505" s="109">
        <f t="shared" si="1136"/>
        <v>4.3476304610512726E-5</v>
      </c>
      <c r="AR505" s="109">
        <f t="shared" si="1136"/>
        <v>7.4055059915333269E-5</v>
      </c>
      <c r="AS505" s="109">
        <f t="shared" si="1136"/>
        <v>2.9640413300749782E-5</v>
      </c>
      <c r="AT505" s="109">
        <f t="shared" si="1136"/>
        <v>9.2526232747363349E-5</v>
      </c>
      <c r="AU505" s="109">
        <f t="shared" si="1136"/>
        <v>3.1084671042784544E-4</v>
      </c>
      <c r="AV505" s="109">
        <f t="shared" si="1137"/>
        <v>6.2305958359822254E-5</v>
      </c>
      <c r="AW505" s="109">
        <f t="shared" si="1137"/>
        <v>1.1215635211614095E-3</v>
      </c>
      <c r="AX505" s="109">
        <f t="shared" si="1137"/>
        <v>5.3084107417588816E-5</v>
      </c>
      <c r="AY505" s="109">
        <f t="shared" si="1137"/>
        <v>2.5658531750504795E-4</v>
      </c>
      <c r="AZ505" s="109">
        <f t="shared" si="1137"/>
        <v>8.5354076028867258E-4</v>
      </c>
      <c r="BA505" s="109">
        <f t="shared" si="1137"/>
        <v>5.7141276198313185E-4</v>
      </c>
      <c r="BB505" s="109">
        <f t="shared" si="1137"/>
        <v>2.2989856940407282E-5</v>
      </c>
      <c r="BC505" s="109">
        <f t="shared" si="1137"/>
        <v>4.4248185834752955E-4</v>
      </c>
      <c r="BD505" s="109">
        <f t="shared" si="1137"/>
        <v>1.5051261219730375E-5</v>
      </c>
      <c r="BE505" s="109">
        <f t="shared" si="1137"/>
        <v>3.5782491576940101E-5</v>
      </c>
      <c r="BF505" s="109">
        <f t="shared" si="1138"/>
        <v>7.4055059915333269E-5</v>
      </c>
      <c r="BG505" s="109">
        <f t="shared" si="1138"/>
        <v>1.6211265933387052E-4</v>
      </c>
      <c r="BH505" s="109">
        <f t="shared" si="1138"/>
        <v>9.2929681054415949E-4</v>
      </c>
      <c r="BI505" s="109">
        <f t="shared" si="1138"/>
        <v>8.9616514490034117E-5</v>
      </c>
      <c r="BJ505" s="109">
        <f t="shared" si="1138"/>
        <v>1.8681431120639584E-5</v>
      </c>
      <c r="BK505" s="109">
        <f t="shared" si="1138"/>
        <v>7.4055059915333269E-5</v>
      </c>
      <c r="BL505" s="109">
        <f t="shared" si="1138"/>
        <v>1.19348913543655E-4</v>
      </c>
      <c r="BM505" s="109">
        <f t="shared" si="1138"/>
        <v>5.7334281813591496E-5</v>
      </c>
      <c r="BN505" s="109">
        <f t="shared" si="1138"/>
        <v>1.8276157660176146E-4</v>
      </c>
      <c r="BO505" s="109">
        <f t="shared" si="1138"/>
        <v>4.5760905365337512E-5</v>
      </c>
      <c r="BP505" s="109">
        <f t="shared" si="1139"/>
        <v>2.1872398258492457E-4</v>
      </c>
      <c r="BQ505" s="109">
        <f t="shared" si="1139"/>
        <v>7.7480275613182393E-6</v>
      </c>
      <c r="BR505" s="109">
        <f t="shared" si="1139"/>
        <v>2.6693199703189668E-5</v>
      </c>
      <c r="BS505" s="109">
        <f t="shared" si="1139"/>
        <v>2.5658531750504795E-4</v>
      </c>
      <c r="BT505" s="109">
        <f t="shared" si="1139"/>
        <v>7.1978596536258356E-6</v>
      </c>
      <c r="BU505" s="109">
        <f t="shared" si="1139"/>
        <v>1.6211265933387052E-4</v>
      </c>
      <c r="BV505" s="109">
        <f t="shared" si="1139"/>
        <v>1.6323205563715422E-5</v>
      </c>
      <c r="BW505" s="109">
        <f t="shared" si="1139"/>
        <v>1.1933772256249665E-4</v>
      </c>
      <c r="BX505" s="109">
        <f t="shared" si="1139"/>
        <v>2.9766773268948986E-4</v>
      </c>
      <c r="BY505" s="109">
        <f t="shared" si="1139"/>
        <v>1.6323205563715422E-5</v>
      </c>
      <c r="BZ505" s="109">
        <f t="shared" si="1140"/>
        <v>1.0687915110638622E-4</v>
      </c>
      <c r="CA505" s="109">
        <f t="shared" si="1140"/>
        <v>2.5658531750504795E-4</v>
      </c>
      <c r="CB505" s="109">
        <f t="shared" si="1140"/>
        <v>2.7229584132339622E-5</v>
      </c>
      <c r="CC505" s="109">
        <f t="shared" si="1140"/>
        <v>2.8077476270653239E-4</v>
      </c>
      <c r="CD505" s="109">
        <f t="shared" si="1140"/>
        <v>8.3237512554981186E-4</v>
      </c>
      <c r="CE505" s="109">
        <f t="shared" si="1140"/>
        <v>3.1084671042784544E-4</v>
      </c>
      <c r="CF505" s="109">
        <f t="shared" si="1140"/>
        <v>6.118014830189402E-5</v>
      </c>
      <c r="CG505" s="109">
        <f t="shared" si="1140"/>
        <v>6.8694370273375905E-6</v>
      </c>
      <c r="CH505" s="109">
        <f t="shared" si="1140"/>
        <v>7.4055059915333269E-5</v>
      </c>
      <c r="CI505" s="109">
        <f t="shared" si="1140"/>
        <v>3.7467530774652801E-4</v>
      </c>
      <c r="CJ505" s="109">
        <f t="shared" si="1141"/>
        <v>3.3916649244776605E-5</v>
      </c>
      <c r="CK505" s="109">
        <f t="shared" si="1141"/>
        <v>6.1627403757492493E-4</v>
      </c>
      <c r="CL505" s="109">
        <f t="shared" si="1141"/>
        <v>2.3386405738866349E-5</v>
      </c>
      <c r="CM505" s="109">
        <f t="shared" si="1141"/>
        <v>1.0318358578423835E-4</v>
      </c>
      <c r="CN505" s="109">
        <f t="shared" si="1141"/>
        <v>2.1324954986590957E-5</v>
      </c>
      <c r="CO505" s="109">
        <f t="shared" si="1141"/>
        <v>4.8512584874260899E-5</v>
      </c>
      <c r="CP505" s="109">
        <f t="shared" si="1141"/>
        <v>3.7467530774652801E-4</v>
      </c>
      <c r="CQ505" s="109">
        <f t="shared" si="1141"/>
        <v>1.8288692842768098E-4</v>
      </c>
      <c r="CR505" s="109">
        <f t="shared" si="1141"/>
        <v>1.2380730285561067E-5</v>
      </c>
      <c r="CS505" s="109">
        <f t="shared" si="1141"/>
        <v>2.7874982903505866E-4</v>
      </c>
      <c r="CT505" s="109">
        <f t="shared" si="1142"/>
        <v>6.8239562946127385E-5</v>
      </c>
      <c r="CU505" s="109">
        <f t="shared" si="1142"/>
        <v>5.7479068462423227E-5</v>
      </c>
      <c r="CV505" s="109">
        <f t="shared" si="1142"/>
        <v>7.1608392147921485E-5</v>
      </c>
      <c r="CW505" s="109">
        <f t="shared" si="1142"/>
        <v>4.5280031234381116E-5</v>
      </c>
      <c r="CX505" s="109">
        <f t="shared" si="1142"/>
        <v>3.1084671042784544E-4</v>
      </c>
      <c r="CY505" s="109">
        <f t="shared" si="1142"/>
        <v>4.7855969723159118E-4</v>
      </c>
      <c r="CZ505" s="109">
        <f t="shared" si="1142"/>
        <v>1.2092007891911483E-4</v>
      </c>
      <c r="DA505" s="109">
        <f t="shared" si="1142"/>
        <v>7.4055059915333269E-5</v>
      </c>
      <c r="DB505" s="109">
        <f t="shared" si="1142"/>
        <v>2.455700146702911E-4</v>
      </c>
      <c r="DC505" s="109">
        <f t="shared" si="1142"/>
        <v>3.7171661727472864E-4</v>
      </c>
      <c r="DD505" s="109">
        <f t="shared" si="1143"/>
        <v>1.5164273162961705E-5</v>
      </c>
      <c r="DE505" s="109">
        <f t="shared" si="1143"/>
        <v>4.2058733442480343E-5</v>
      </c>
      <c r="DF505" s="109">
        <f t="shared" si="1143"/>
        <v>3.7467530774652801E-4</v>
      </c>
      <c r="DG505" s="109">
        <f t="shared" si="1143"/>
        <v>1.4727339785140968E-4</v>
      </c>
      <c r="DH505" s="109">
        <f t="shared" si="1143"/>
        <v>1.4670346955261392E-3</v>
      </c>
      <c r="DI505" s="109">
        <f t="shared" si="1143"/>
        <v>1.6211265933387052E-4</v>
      </c>
      <c r="DJ505" s="109">
        <f t="shared" si="1143"/>
        <v>1.3476524155304543E-4</v>
      </c>
      <c r="DK505" s="109">
        <f t="shared" si="1143"/>
        <v>1.1339354644701178E-4</v>
      </c>
      <c r="DL505" s="109">
        <f t="shared" si="1143"/>
        <v>2.2865763958763145E-4</v>
      </c>
      <c r="DM505" s="109">
        <f t="shared" si="1143"/>
        <v>4.1706514630407987E-5</v>
      </c>
      <c r="DN505" s="109">
        <f t="shared" si="1144"/>
        <v>1.3476524155304543E-4</v>
      </c>
      <c r="DO505" s="109">
        <f t="shared" si="1144"/>
        <v>7.0899648889983414E-6</v>
      </c>
      <c r="DP505" s="109">
        <f t="shared" si="1144"/>
        <v>3.5774931966019792E-5</v>
      </c>
      <c r="DQ505" s="109">
        <f t="shared" si="1144"/>
        <v>2.6869649241904917E-5</v>
      </c>
      <c r="DR505" s="109">
        <f t="shared" si="1144"/>
        <v>3.1084671042784544E-4</v>
      </c>
      <c r="DS505" s="109">
        <f t="shared" si="1144"/>
        <v>3.5605155450346189E-4</v>
      </c>
      <c r="DT505" s="109">
        <f t="shared" si="1144"/>
        <v>3.1084671042784544E-4</v>
      </c>
      <c r="DU505" s="109">
        <f t="shared" si="1144"/>
        <v>3.7467530774652801E-4</v>
      </c>
      <c r="DV505" s="109">
        <f t="shared" si="1144"/>
        <v>3.4852969268497411E-5</v>
      </c>
      <c r="DW505" s="109">
        <f t="shared" si="1144"/>
        <v>5.1753383350213793E-5</v>
      </c>
      <c r="DX505" s="109">
        <f t="shared" si="1145"/>
        <v>7.3378473871256347E-4</v>
      </c>
      <c r="DY505" s="109">
        <f t="shared" si="1145"/>
        <v>1.7551546870033096E-4</v>
      </c>
      <c r="DZ505" s="109">
        <f t="shared" si="1145"/>
        <v>7.3860689780256518E-6</v>
      </c>
      <c r="EA505" s="109">
        <f t="shared" si="1145"/>
        <v>1.3476524155304543E-4</v>
      </c>
      <c r="EB505" s="109">
        <f t="shared" si="1145"/>
        <v>3.7467530774652801E-4</v>
      </c>
      <c r="EC505" s="109">
        <f t="shared" si="1145"/>
        <v>8.6645007646335504E-5</v>
      </c>
      <c r="ED505" s="109">
        <f t="shared" si="1145"/>
        <v>2.5658531750504795E-4</v>
      </c>
      <c r="EE505" s="109">
        <f t="shared" si="1145"/>
        <v>1.0372749424917065E-4</v>
      </c>
      <c r="EF505" s="109">
        <f t="shared" si="1145"/>
        <v>3.7467530774652801E-4</v>
      </c>
      <c r="EG505" s="109">
        <f t="shared" si="1145"/>
        <v>7.9872317759514634E-5</v>
      </c>
      <c r="EH505" s="109">
        <f t="shared" si="1146"/>
        <v>3.1084671042784544E-4</v>
      </c>
      <c r="EI505" s="109">
        <f t="shared" si="1146"/>
        <v>1.9346784050520862E-5</v>
      </c>
      <c r="EJ505" s="109">
        <f t="shared" si="1146"/>
        <v>1.6211265933387052E-4</v>
      </c>
      <c r="EK505" s="109">
        <f t="shared" si="1146"/>
        <v>1.2718977735019362E-4</v>
      </c>
      <c r="EL505" s="109">
        <f t="shared" si="1146"/>
        <v>2.5070172622412562E-5</v>
      </c>
      <c r="EM505" s="109">
        <f t="shared" si="1146"/>
        <v>3.3351362972348935E-4</v>
      </c>
      <c r="EN505" s="109">
        <f t="shared" si="1146"/>
        <v>2.7080948754168685E-5</v>
      </c>
      <c r="EO505" s="109">
        <f t="shared" si="1146"/>
        <v>3.7467530774652801E-4</v>
      </c>
      <c r="EP505" s="109">
        <f t="shared" si="1146"/>
        <v>7.9301907697399051E-6</v>
      </c>
      <c r="EQ505" s="109">
        <f t="shared" si="1146"/>
        <v>4.1320755639520282E-4</v>
      </c>
      <c r="ER505" s="109">
        <f t="shared" si="1147"/>
        <v>1.6323205563715422E-5</v>
      </c>
      <c r="ES505" s="109">
        <f t="shared" si="1147"/>
        <v>1.4135083879482815E-5</v>
      </c>
      <c r="ET505" s="109">
        <f t="shared" si="1147"/>
        <v>1.7632814571792525E-5</v>
      </c>
      <c r="EU505" s="109">
        <f t="shared" si="1147"/>
        <v>1.672086490148321E-4</v>
      </c>
      <c r="EV505" s="109">
        <f t="shared" si="1147"/>
        <v>6.1800146287199537E-4</v>
      </c>
      <c r="EW505" s="109">
        <f t="shared" si="1147"/>
        <v>7.1933029974251804E-4</v>
      </c>
      <c r="EX505" s="109">
        <f t="shared" si="1147"/>
        <v>3.7467530774652801E-4</v>
      </c>
      <c r="EY505" s="109">
        <f t="shared" si="1147"/>
        <v>6.3263510008446791E-5</v>
      </c>
      <c r="EZ505" s="109">
        <f t="shared" si="1147"/>
        <v>1.9690077122648294E-5</v>
      </c>
      <c r="FA505" s="109">
        <f t="shared" si="1147"/>
        <v>1.4066611307350226E-4</v>
      </c>
      <c r="FB505" s="109">
        <f t="shared" si="1148"/>
        <v>3.7467530774652801E-4</v>
      </c>
      <c r="FC505" s="109">
        <f t="shared" si="1148"/>
        <v>3.1770580587368129E-5</v>
      </c>
      <c r="FD505" s="109">
        <f t="shared" si="1148"/>
        <v>2.8739122647606281E-5</v>
      </c>
      <c r="FE505" s="109">
        <f t="shared" si="1148"/>
        <v>9.6554660473281763E-5</v>
      </c>
      <c r="FF505" s="109">
        <f t="shared" si="1148"/>
        <v>3.1214839821941989E-4</v>
      </c>
      <c r="FG505" s="109">
        <f t="shared" si="1148"/>
        <v>8.4231465858924408E-5</v>
      </c>
      <c r="FH505" s="109">
        <f t="shared" si="1148"/>
        <v>5.5240351275138717E-4</v>
      </c>
      <c r="FI505" s="109">
        <f t="shared" si="1148"/>
        <v>2.8533142291111791E-4</v>
      </c>
      <c r="FJ505" s="109">
        <f t="shared" si="1148"/>
        <v>7.4055059915333269E-5</v>
      </c>
      <c r="FK505" s="109">
        <f t="shared" si="1148"/>
        <v>1.3476524155304543E-4</v>
      </c>
      <c r="FL505" s="109">
        <f t="shared" si="1149"/>
        <v>5.9014887816405795E-5</v>
      </c>
      <c r="FM505" s="109">
        <f t="shared" si="1149"/>
        <v>7.7033306287706182E-5</v>
      </c>
      <c r="FN505" s="109">
        <f t="shared" si="1149"/>
        <v>6.1349951596856054E-5</v>
      </c>
      <c r="FO505" s="109">
        <f t="shared" si="1149"/>
        <v>1.6323205563715422E-5</v>
      </c>
      <c r="FP505" s="109">
        <f t="shared" si="1149"/>
        <v>3.1084671042784544E-4</v>
      </c>
      <c r="FQ505" s="109">
        <f t="shared" si="1149"/>
        <v>2.5658531750504795E-4</v>
      </c>
      <c r="FR505" s="109">
        <f t="shared" si="1149"/>
        <v>7.8342397532953594E-5</v>
      </c>
      <c r="FS505" s="109">
        <f t="shared" si="1149"/>
        <v>7.7682779991651639E-4</v>
      </c>
      <c r="FT505" s="109">
        <f t="shared" si="1149"/>
        <v>6.4832390453268464E-5</v>
      </c>
      <c r="FU505" s="109">
        <f t="shared" si="1149"/>
        <v>2.5658531750504795E-4</v>
      </c>
      <c r="FV505" s="109">
        <f t="shared" si="1150"/>
        <v>1.8266905639770819E-4</v>
      </c>
      <c r="FW505" s="109">
        <f t="shared" si="1150"/>
        <v>3.7467530774652801E-4</v>
      </c>
      <c r="FX505" s="109">
        <f t="shared" si="1150"/>
        <v>7.4055059915333269E-5</v>
      </c>
      <c r="FY505" s="109">
        <f t="shared" si="1150"/>
        <v>7.4685346057456125E-4</v>
      </c>
      <c r="FZ505" s="109">
        <f t="shared" si="1150"/>
        <v>1.8983453135634504E-4</v>
      </c>
      <c r="GA505" s="109">
        <f t="shared" si="1150"/>
        <v>1.1229131026933797E-5</v>
      </c>
      <c r="GB505" s="109">
        <f t="shared" si="1150"/>
        <v>1.5933618440210946E-5</v>
      </c>
      <c r="GC505" s="109">
        <f t="shared" si="1150"/>
        <v>1.489930079995557E-4</v>
      </c>
      <c r="GD505" s="109">
        <f t="shared" si="1150"/>
        <v>2.5658531750504795E-4</v>
      </c>
      <c r="GE505" s="109">
        <f t="shared" si="1150"/>
        <v>2.8919156428996269E-4</v>
      </c>
      <c r="GF505" s="109">
        <f t="shared" si="1151"/>
        <v>3.0757071968084217E-4</v>
      </c>
      <c r="GG505" s="109">
        <f t="shared" si="1151"/>
        <v>7.4055059915333269E-5</v>
      </c>
      <c r="GH505" s="109">
        <f t="shared" si="1151"/>
        <v>7.4055059915333269E-5</v>
      </c>
      <c r="GI505" s="109">
        <f t="shared" si="1151"/>
        <v>7.4055059915333269E-5</v>
      </c>
      <c r="GJ505" s="109">
        <f t="shared" si="1151"/>
        <v>7.4055059915333269E-5</v>
      </c>
      <c r="GK505" s="109">
        <f t="shared" si="1151"/>
        <v>1.529089429433763E-5</v>
      </c>
      <c r="GL505" s="109">
        <f t="shared" si="1151"/>
        <v>3.9105644020292254E-5</v>
      </c>
      <c r="GM505" s="109">
        <f t="shared" si="1151"/>
        <v>7.6680376004727453E-5</v>
      </c>
      <c r="GN505" s="109">
        <f t="shared" si="1151"/>
        <v>9.768843094313548E-4</v>
      </c>
      <c r="GO505" s="109">
        <f t="shared" si="1151"/>
        <v>5.869094877373908E-5</v>
      </c>
      <c r="GP505" s="109">
        <f t="shared" si="1152"/>
        <v>3.7467530774652801E-4</v>
      </c>
      <c r="GQ505" s="109">
        <f t="shared" si="1152"/>
        <v>6.0106377128598366E-5</v>
      </c>
      <c r="GR505" s="109">
        <f t="shared" si="1152"/>
        <v>6.9579878567695434E-5</v>
      </c>
      <c r="GS505" s="109">
        <f t="shared" si="1152"/>
        <v>4.3938389843076225E-4</v>
      </c>
      <c r="GT505" s="109">
        <f t="shared" si="1152"/>
        <v>3.7467530774652801E-4</v>
      </c>
      <c r="GU505" s="109">
        <f t="shared" si="1152"/>
        <v>1.4470950859096045E-3</v>
      </c>
      <c r="GV505" s="109">
        <f t="shared" si="1152"/>
        <v>1.6323205563715422E-5</v>
      </c>
      <c r="GW505" s="109">
        <f t="shared" si="1152"/>
        <v>7.4055059915333269E-5</v>
      </c>
      <c r="GX505" s="109">
        <f t="shared" si="1152"/>
        <v>8.2356500483411112E-5</v>
      </c>
      <c r="GY505" s="109">
        <f t="shared" si="1152"/>
        <v>5.9744211472114426E-5</v>
      </c>
      <c r="GZ505" s="109">
        <f t="shared" si="1153"/>
        <v>7.3383005556626882E-6</v>
      </c>
      <c r="HA505" s="109">
        <f t="shared" si="1153"/>
        <v>7.4055059915333269E-5</v>
      </c>
      <c r="HB505" s="109">
        <f t="shared" si="1153"/>
        <v>1.6323205563715422E-5</v>
      </c>
      <c r="HC505" s="109">
        <f t="shared" si="1153"/>
        <v>7.8758033532354089E-6</v>
      </c>
      <c r="HD505" s="109">
        <f t="shared" si="1153"/>
        <v>9.0091199139523883E-5</v>
      </c>
      <c r="HE505" s="109">
        <f t="shared" si="1153"/>
        <v>2.090029719939075E-4</v>
      </c>
      <c r="HF505" s="109">
        <f t="shared" si="1153"/>
        <v>1.0111792878537127E-4</v>
      </c>
      <c r="HG505" s="109">
        <f t="shared" si="1153"/>
        <v>1.9638352513935093E-4</v>
      </c>
      <c r="HH505" s="109">
        <f t="shared" si="1153"/>
        <v>3.9688933153853698E-5</v>
      </c>
      <c r="HI505" s="109">
        <f t="shared" si="1153"/>
        <v>7.6972190363827503E-6</v>
      </c>
      <c r="HJ505" s="109">
        <f t="shared" si="1154"/>
        <v>1.6323205563715422E-5</v>
      </c>
      <c r="HK505" s="109">
        <f t="shared" si="1154"/>
        <v>7.4055059915333269E-5</v>
      </c>
      <c r="HL505" s="109">
        <f t="shared" si="1154"/>
        <v>2.6479401495050568E-4</v>
      </c>
      <c r="HM505" s="109">
        <f t="shared" si="1154"/>
        <v>7.4055059915333269E-5</v>
      </c>
      <c r="HN505" s="109">
        <f t="shared" si="1154"/>
        <v>1.3476524155304543E-4</v>
      </c>
      <c r="HO505" s="109">
        <f t="shared" si="1154"/>
        <v>1.2131339287126847E-4</v>
      </c>
      <c r="HP505" s="109">
        <f t="shared" si="1154"/>
        <v>5.7175083619200987E-5</v>
      </c>
      <c r="HQ505" s="109">
        <f t="shared" si="1154"/>
        <v>4.1261583049593073E-4</v>
      </c>
      <c r="HR505" s="109"/>
      <c r="HS505" s="109"/>
      <c r="HT505" s="109"/>
      <c r="HU505" s="109"/>
      <c r="HV505" s="109"/>
      <c r="HW505" s="109"/>
      <c r="HX505" s="109"/>
      <c r="HY505" s="109"/>
      <c r="HZ505" s="109"/>
      <c r="IA505" s="109"/>
      <c r="IB505" s="109"/>
      <c r="IC505" s="109"/>
      <c r="ID505" s="109"/>
      <c r="IE505" s="109"/>
      <c r="IF505" s="109"/>
      <c r="IG505" s="109"/>
      <c r="IH505" s="109"/>
      <c r="II505" s="109"/>
      <c r="IJ505" s="109"/>
      <c r="IK505" s="109"/>
      <c r="IL505" s="109"/>
      <c r="IM505" s="109"/>
      <c r="IN505" s="109"/>
      <c r="IO505" s="109"/>
      <c r="IP505" s="109"/>
      <c r="IQ505" s="109"/>
      <c r="IR505" s="109"/>
      <c r="IS505" s="109"/>
      <c r="IT505" s="109"/>
      <c r="IU505" s="109"/>
      <c r="IV505" s="109"/>
      <c r="IW505" s="109"/>
      <c r="IX505" s="109"/>
      <c r="IY505" s="109"/>
      <c r="IZ505" s="109"/>
      <c r="JA505" s="109"/>
      <c r="JB505" s="109"/>
      <c r="JC505" s="109"/>
      <c r="JD505" s="109"/>
      <c r="JE505" s="109"/>
      <c r="JF505" s="109"/>
      <c r="JG505" s="109"/>
      <c r="JH505" s="109"/>
      <c r="JI505" s="109"/>
      <c r="JJ505" s="109"/>
      <c r="JK505" s="109"/>
      <c r="JL505" s="109"/>
      <c r="JM505" s="109"/>
      <c r="JN505" s="109"/>
      <c r="JO505" s="109"/>
      <c r="JP505" s="109" t="str">
        <f t="shared" si="1044"/>
        <v>Water Pollution_Psychiatric drugs_Seawater_Health_N/A for WP Interim Methodology</v>
      </c>
    </row>
    <row r="506" spans="2:276">
      <c r="B506" s="112" t="s">
        <v>9</v>
      </c>
      <c r="C506" s="111" t="s">
        <v>530</v>
      </c>
      <c r="D506" s="112" t="s">
        <v>384</v>
      </c>
      <c r="E506" s="116" t="s">
        <v>395</v>
      </c>
      <c r="F506" s="112" t="s">
        <v>390</v>
      </c>
      <c r="G506" s="112" t="s">
        <v>391</v>
      </c>
      <c r="H506" s="109">
        <f t="shared" si="1133"/>
        <v>2.8626847285327512</v>
      </c>
      <c r="I506" s="109">
        <f t="shared" si="1133"/>
        <v>3.5892167060432328E-2</v>
      </c>
      <c r="J506" s="109">
        <f t="shared" si="1133"/>
        <v>1.8819080470403058</v>
      </c>
      <c r="K506" s="109">
        <f t="shared" si="1133"/>
        <v>1.6323205563715422E-5</v>
      </c>
      <c r="L506" s="109">
        <f t="shared" si="1133"/>
        <v>0.2325353273593829</v>
      </c>
      <c r="M506" s="109">
        <f t="shared" si="1133"/>
        <v>0.43648651821267043</v>
      </c>
      <c r="N506" s="109">
        <f t="shared" si="1133"/>
        <v>7.4055059915333269E-5</v>
      </c>
      <c r="O506" s="109">
        <f t="shared" si="1133"/>
        <v>3.1938024644677189E-2</v>
      </c>
      <c r="P506" s="109">
        <f t="shared" si="1133"/>
        <v>2.0131872165958319E-2</v>
      </c>
      <c r="Q506" s="109">
        <f t="shared" si="1133"/>
        <v>7.4055059915333269E-5</v>
      </c>
      <c r="R506" s="109">
        <f t="shared" si="1134"/>
        <v>6.9526220671522606E-3</v>
      </c>
      <c r="S506" s="109">
        <f t="shared" si="1134"/>
        <v>4.9230206266000699E-2</v>
      </c>
      <c r="T506" s="109">
        <f t="shared" si="1134"/>
        <v>0.198355795707442</v>
      </c>
      <c r="U506" s="109">
        <f t="shared" si="1134"/>
        <v>7.1232534572147487E-4</v>
      </c>
      <c r="V506" s="109">
        <f t="shared" si="1134"/>
        <v>1.3476524155304543E-4</v>
      </c>
      <c r="W506" s="109">
        <f t="shared" si="1134"/>
        <v>1.9782912052510859</v>
      </c>
      <c r="X506" s="109">
        <f t="shared" si="1134"/>
        <v>7.4055059915333269E-5</v>
      </c>
      <c r="Y506" s="109">
        <f t="shared" si="1134"/>
        <v>0.71253235036023255</v>
      </c>
      <c r="Z506" s="109">
        <f t="shared" si="1134"/>
        <v>1.3425973766780137</v>
      </c>
      <c r="AA506" s="109">
        <f t="shared" si="1134"/>
        <v>4.4311091772538239E-2</v>
      </c>
      <c r="AB506" s="109">
        <f t="shared" si="1135"/>
        <v>0.63392939665604608</v>
      </c>
      <c r="AC506" s="109">
        <f t="shared" si="1135"/>
        <v>8.2243088925733752E-5</v>
      </c>
      <c r="AD506" s="109">
        <f t="shared" si="1135"/>
        <v>0.17974409512404252</v>
      </c>
      <c r="AE506" s="109">
        <f t="shared" si="1135"/>
        <v>1.2676696333681268E-2</v>
      </c>
      <c r="AF506" s="109">
        <f t="shared" si="1135"/>
        <v>0.79581325225893418</v>
      </c>
      <c r="AG506" s="109">
        <f t="shared" si="1135"/>
        <v>1.2737208858694216E-2</v>
      </c>
      <c r="AH506" s="109">
        <f t="shared" si="1135"/>
        <v>7.269803037097379E-2</v>
      </c>
      <c r="AI506" s="109">
        <f t="shared" si="1135"/>
        <v>7.4055059915333269E-5</v>
      </c>
      <c r="AJ506" s="109">
        <f t="shared" si="1135"/>
        <v>0.10756858566378355</v>
      </c>
      <c r="AK506" s="109">
        <f t="shared" si="1135"/>
        <v>0.31232016304602972</v>
      </c>
      <c r="AL506" s="109">
        <f t="shared" si="1136"/>
        <v>2.0137273303936474</v>
      </c>
      <c r="AM506" s="109">
        <f t="shared" si="1136"/>
        <v>9.1891877547840787E-3</v>
      </c>
      <c r="AN506" s="109">
        <f t="shared" si="1136"/>
        <v>0.10026530824892203</v>
      </c>
      <c r="AO506" s="109">
        <f t="shared" si="1136"/>
        <v>0.26268019187380792</v>
      </c>
      <c r="AP506" s="109">
        <f t="shared" si="1136"/>
        <v>0.34301784541334479</v>
      </c>
      <c r="AQ506" s="109">
        <f t="shared" si="1136"/>
        <v>5.7339144861156394E-4</v>
      </c>
      <c r="AR506" s="109">
        <f t="shared" si="1136"/>
        <v>7.4055059915333269E-5</v>
      </c>
      <c r="AS506" s="109">
        <f t="shared" si="1136"/>
        <v>0.16590099195210142</v>
      </c>
      <c r="AT506" s="109">
        <f t="shared" si="1136"/>
        <v>0.11363554052161756</v>
      </c>
      <c r="AU506" s="109">
        <f t="shared" si="1136"/>
        <v>0.19168857385332871</v>
      </c>
      <c r="AV506" s="109">
        <f t="shared" si="1137"/>
        <v>1.3149937300942093E-2</v>
      </c>
      <c r="AW506" s="109">
        <f t="shared" si="1137"/>
        <v>0.39736118689992173</v>
      </c>
      <c r="AX506" s="109">
        <f t="shared" si="1137"/>
        <v>3.052848350185253E-2</v>
      </c>
      <c r="AY506" s="109">
        <f t="shared" si="1137"/>
        <v>2.5658531750504795E-4</v>
      </c>
      <c r="AZ506" s="109">
        <f t="shared" si="1137"/>
        <v>1.0429601778895717E-2</v>
      </c>
      <c r="BA506" s="109">
        <f t="shared" si="1137"/>
        <v>0.23186230511412997</v>
      </c>
      <c r="BB506" s="109">
        <f t="shared" si="1137"/>
        <v>0.25575724687547891</v>
      </c>
      <c r="BC506" s="109">
        <f t="shared" si="1137"/>
        <v>0.51297895318847664</v>
      </c>
      <c r="BD506" s="109">
        <f t="shared" si="1137"/>
        <v>0.24376123055491467</v>
      </c>
      <c r="BE506" s="109">
        <f t="shared" si="1137"/>
        <v>0.75147860844067349</v>
      </c>
      <c r="BF506" s="109">
        <f t="shared" si="1138"/>
        <v>0.27544306551836611</v>
      </c>
      <c r="BG506" s="109">
        <f t="shared" si="1138"/>
        <v>0.16019878345389715</v>
      </c>
      <c r="BH506" s="109">
        <f t="shared" si="1138"/>
        <v>0.22903550469833872</v>
      </c>
      <c r="BI506" s="109">
        <f t="shared" si="1138"/>
        <v>0.12928410154062062</v>
      </c>
      <c r="BJ506" s="109">
        <f t="shared" si="1138"/>
        <v>0.48778684223653362</v>
      </c>
      <c r="BK506" s="109">
        <f t="shared" si="1138"/>
        <v>7.4055059915333269E-5</v>
      </c>
      <c r="BL506" s="109">
        <f t="shared" si="1138"/>
        <v>0.8423992702435763</v>
      </c>
      <c r="BM506" s="109">
        <f t="shared" si="1138"/>
        <v>0.10362001276644693</v>
      </c>
      <c r="BN506" s="109">
        <f t="shared" si="1138"/>
        <v>0.36351126487828023</v>
      </c>
      <c r="BO506" s="109">
        <f t="shared" si="1138"/>
        <v>0.77503807998396823</v>
      </c>
      <c r="BP506" s="109">
        <f t="shared" si="1139"/>
        <v>0.35470925565580042</v>
      </c>
      <c r="BQ506" s="109">
        <f t="shared" si="1139"/>
        <v>1.7331069062076108</v>
      </c>
      <c r="BR506" s="109">
        <f t="shared" si="1139"/>
        <v>1.5533265759181373E-2</v>
      </c>
      <c r="BS506" s="109">
        <f t="shared" si="1139"/>
        <v>0.48713586074960186</v>
      </c>
      <c r="BT506" s="109">
        <f t="shared" si="1139"/>
        <v>1.0515139214827358</v>
      </c>
      <c r="BU506" s="109">
        <f t="shared" si="1139"/>
        <v>7.1146027669300761E-4</v>
      </c>
      <c r="BV506" s="109">
        <f t="shared" si="1139"/>
        <v>1.0639353321109428E-2</v>
      </c>
      <c r="BW506" s="109">
        <f t="shared" si="1139"/>
        <v>5.6860644789365642E-3</v>
      </c>
      <c r="BX506" s="109">
        <f t="shared" si="1139"/>
        <v>0.25306313148484078</v>
      </c>
      <c r="BY506" s="109">
        <f t="shared" si="1139"/>
        <v>1.6435132702942981E-3</v>
      </c>
      <c r="BZ506" s="109">
        <f t="shared" si="1140"/>
        <v>1.3579259187426277E-2</v>
      </c>
      <c r="CA506" s="109">
        <f t="shared" si="1140"/>
        <v>0.28587149758721525</v>
      </c>
      <c r="CB506" s="109">
        <f t="shared" si="1140"/>
        <v>0.64384294714738888</v>
      </c>
      <c r="CC506" s="109">
        <f t="shared" si="1140"/>
        <v>0.23498636253083086</v>
      </c>
      <c r="CD506" s="109">
        <f t="shared" si="1140"/>
        <v>0.13917716109193407</v>
      </c>
      <c r="CE506" s="109">
        <f t="shared" si="1140"/>
        <v>3.1084671042784544E-4</v>
      </c>
      <c r="CF506" s="109">
        <f t="shared" si="1140"/>
        <v>0.10694493524191441</v>
      </c>
      <c r="CG506" s="109">
        <f t="shared" si="1140"/>
        <v>1.3465420324274244E-5</v>
      </c>
      <c r="CH506" s="109">
        <f t="shared" si="1140"/>
        <v>7.4055059915333269E-5</v>
      </c>
      <c r="CI506" s="109">
        <f t="shared" si="1140"/>
        <v>3.7467530774652801E-4</v>
      </c>
      <c r="CJ506" s="109">
        <f t="shared" si="1141"/>
        <v>0.487577864065803</v>
      </c>
      <c r="CK506" s="109">
        <f t="shared" si="1141"/>
        <v>0.62099657235617522</v>
      </c>
      <c r="CL506" s="109">
        <f t="shared" si="1141"/>
        <v>2.2487590990645373E-2</v>
      </c>
      <c r="CM506" s="109">
        <f t="shared" si="1141"/>
        <v>6.9201787564787058E-4</v>
      </c>
      <c r="CN506" s="109">
        <f t="shared" si="1141"/>
        <v>1.6529173763931093</v>
      </c>
      <c r="CO506" s="109">
        <f t="shared" si="1141"/>
        <v>0.69987827073027931</v>
      </c>
      <c r="CP506" s="109">
        <f t="shared" si="1141"/>
        <v>3.7467530774652801E-4</v>
      </c>
      <c r="CQ506" s="109">
        <f t="shared" si="1141"/>
        <v>0.55097151972177694</v>
      </c>
      <c r="CR506" s="109">
        <f t="shared" si="1141"/>
        <v>2.449872637851582E-3</v>
      </c>
      <c r="CS506" s="109">
        <f t="shared" si="1141"/>
        <v>0.60773038106262223</v>
      </c>
      <c r="CT506" s="109">
        <f t="shared" si="1142"/>
        <v>5.1967306806730361E-2</v>
      </c>
      <c r="CU506" s="109">
        <f t="shared" si="1142"/>
        <v>0.47494438713473708</v>
      </c>
      <c r="CV506" s="109">
        <f t="shared" si="1142"/>
        <v>0.58566230271372943</v>
      </c>
      <c r="CW506" s="109">
        <f t="shared" si="1142"/>
        <v>7.2255127730186872E-2</v>
      </c>
      <c r="CX506" s="109">
        <f t="shared" si="1142"/>
        <v>1.3342546090598728E-2</v>
      </c>
      <c r="CY506" s="109">
        <f t="shared" si="1142"/>
        <v>0.15421384253546075</v>
      </c>
      <c r="CZ506" s="109">
        <f t="shared" si="1142"/>
        <v>7.102392415173811E-2</v>
      </c>
      <c r="DA506" s="109">
        <f t="shared" si="1142"/>
        <v>0.22969126604078965</v>
      </c>
      <c r="DB506" s="109">
        <f t="shared" si="1142"/>
        <v>0.23051248760126417</v>
      </c>
      <c r="DC506" s="109">
        <f t="shared" si="1142"/>
        <v>7.3756278055570279</v>
      </c>
      <c r="DD506" s="109">
        <f t="shared" si="1143"/>
        <v>2.4822386534507836E-2</v>
      </c>
      <c r="DE506" s="109">
        <f t="shared" si="1143"/>
        <v>9.0510557682326728E-2</v>
      </c>
      <c r="DF506" s="109">
        <f t="shared" si="1143"/>
        <v>3.7467530774652801E-4</v>
      </c>
      <c r="DG506" s="109">
        <f t="shared" si="1143"/>
        <v>3.6029872278988124</v>
      </c>
      <c r="DH506" s="109">
        <f t="shared" si="1143"/>
        <v>1.9052297661403677</v>
      </c>
      <c r="DI506" s="109">
        <f t="shared" si="1143"/>
        <v>0.30923966399905944</v>
      </c>
      <c r="DJ506" s="109">
        <f t="shared" si="1143"/>
        <v>1.2560286878893541</v>
      </c>
      <c r="DK506" s="109">
        <f t="shared" si="1143"/>
        <v>0.3441689999615879</v>
      </c>
      <c r="DL506" s="109">
        <f t="shared" si="1143"/>
        <v>0.12867658319394815</v>
      </c>
      <c r="DM506" s="109">
        <f t="shared" si="1143"/>
        <v>5.3941920934463122E-2</v>
      </c>
      <c r="DN506" s="109">
        <f t="shared" si="1144"/>
        <v>0.97464631391208711</v>
      </c>
      <c r="DO506" s="109">
        <f t="shared" si="1144"/>
        <v>2.1387285372661622</v>
      </c>
      <c r="DP506" s="109">
        <f t="shared" si="1144"/>
        <v>3.1300020189948548E-2</v>
      </c>
      <c r="DQ506" s="109">
        <f t="shared" si="1144"/>
        <v>0.55111278026468313</v>
      </c>
      <c r="DR506" s="109">
        <f t="shared" si="1144"/>
        <v>0.2325353273593829</v>
      </c>
      <c r="DS506" s="109">
        <f t="shared" si="1144"/>
        <v>9.2514190211017658E-2</v>
      </c>
      <c r="DT506" s="109">
        <f t="shared" si="1144"/>
        <v>0.2325353273593829</v>
      </c>
      <c r="DU506" s="109">
        <f t="shared" si="1144"/>
        <v>3.7467530774652801E-4</v>
      </c>
      <c r="DV506" s="109">
        <f t="shared" si="1144"/>
        <v>0.36447724795807224</v>
      </c>
      <c r="DW506" s="109">
        <f t="shared" si="1144"/>
        <v>2.7304523777561215E-3</v>
      </c>
      <c r="DX506" s="109">
        <f t="shared" si="1145"/>
        <v>0.20553100535315239</v>
      </c>
      <c r="DY506" s="109">
        <f t="shared" si="1145"/>
        <v>1.7551546870033096E-4</v>
      </c>
      <c r="DZ506" s="109">
        <f t="shared" si="1145"/>
        <v>0.1694338801898444</v>
      </c>
      <c r="EA506" s="109">
        <f t="shared" si="1145"/>
        <v>1.3476524155304543E-4</v>
      </c>
      <c r="EB506" s="109">
        <f t="shared" si="1145"/>
        <v>3.7467530774652801E-4</v>
      </c>
      <c r="EC506" s="109">
        <f t="shared" si="1145"/>
        <v>0.49479513433669453</v>
      </c>
      <c r="ED506" s="109">
        <f t="shared" si="1145"/>
        <v>0.1456343063601227</v>
      </c>
      <c r="EE506" s="109">
        <f t="shared" si="1145"/>
        <v>0.14549953195316498</v>
      </c>
      <c r="EF506" s="109">
        <f t="shared" si="1145"/>
        <v>3.7467530774652801E-4</v>
      </c>
      <c r="EG506" s="109">
        <f t="shared" si="1145"/>
        <v>0.3716489106199003</v>
      </c>
      <c r="EH506" s="109">
        <f t="shared" si="1146"/>
        <v>3.1084671042784544E-4</v>
      </c>
      <c r="EI506" s="109">
        <f t="shared" si="1146"/>
        <v>2.0780928654741647E-3</v>
      </c>
      <c r="EJ506" s="109">
        <f t="shared" si="1146"/>
        <v>0.2702914453802861</v>
      </c>
      <c r="EK506" s="109">
        <f t="shared" si="1146"/>
        <v>3.2254136520303427</v>
      </c>
      <c r="EL506" s="109">
        <f t="shared" si="1146"/>
        <v>1.8200124202514056E-2</v>
      </c>
      <c r="EM506" s="109">
        <f t="shared" si="1146"/>
        <v>0.26519674272785088</v>
      </c>
      <c r="EN506" s="109">
        <f t="shared" si="1146"/>
        <v>0.12378441125061783</v>
      </c>
      <c r="EO506" s="109">
        <f t="shared" si="1146"/>
        <v>3.7467530774652801E-4</v>
      </c>
      <c r="EP506" s="109">
        <f t="shared" si="1146"/>
        <v>0.77411880538967814</v>
      </c>
      <c r="EQ506" s="109">
        <f t="shared" si="1146"/>
        <v>8.7978955346956642E-2</v>
      </c>
      <c r="ER506" s="109">
        <f t="shared" si="1147"/>
        <v>7.744000584543497E-3</v>
      </c>
      <c r="ES506" s="109">
        <f t="shared" si="1147"/>
        <v>4.8354593730013176E-3</v>
      </c>
      <c r="ET506" s="109">
        <f t="shared" si="1147"/>
        <v>4.0482977870991282E-2</v>
      </c>
      <c r="EU506" s="109">
        <f t="shared" si="1147"/>
        <v>1.2553823600355585</v>
      </c>
      <c r="EV506" s="109">
        <f t="shared" si="1147"/>
        <v>1.5242077731340751</v>
      </c>
      <c r="EW506" s="109">
        <f t="shared" si="1147"/>
        <v>1.6845812020483263E-2</v>
      </c>
      <c r="EX506" s="109">
        <f t="shared" si="1147"/>
        <v>3.7467530774652801E-4</v>
      </c>
      <c r="EY506" s="109">
        <f t="shared" si="1147"/>
        <v>6.3041112963192515E-3</v>
      </c>
      <c r="EZ506" s="109">
        <f t="shared" si="1147"/>
        <v>0.83715461463620477</v>
      </c>
      <c r="FA506" s="109">
        <f t="shared" si="1147"/>
        <v>1.1158750921645775</v>
      </c>
      <c r="FB506" s="109">
        <f t="shared" si="1148"/>
        <v>3.7467530774652801E-4</v>
      </c>
      <c r="FC506" s="109">
        <f t="shared" si="1148"/>
        <v>1.6970074564993255E-2</v>
      </c>
      <c r="FD506" s="109">
        <f t="shared" si="1148"/>
        <v>6.4678731286886407E-2</v>
      </c>
      <c r="FE506" s="109">
        <f t="shared" si="1148"/>
        <v>3.9236445533241959E-2</v>
      </c>
      <c r="FF506" s="109">
        <f t="shared" si="1148"/>
        <v>1.958151779087856E-2</v>
      </c>
      <c r="FG506" s="109">
        <f t="shared" si="1148"/>
        <v>0.14683011334221005</v>
      </c>
      <c r="FH506" s="109">
        <f t="shared" si="1148"/>
        <v>0.2121426863114578</v>
      </c>
      <c r="FI506" s="109">
        <f t="shared" si="1148"/>
        <v>0.29341988925218121</v>
      </c>
      <c r="FJ506" s="109">
        <f t="shared" si="1148"/>
        <v>0.17623594297578685</v>
      </c>
      <c r="FK506" s="109">
        <f t="shared" si="1148"/>
        <v>1.2393270478572866</v>
      </c>
      <c r="FL506" s="109">
        <f t="shared" si="1149"/>
        <v>9.3066242585105971E-2</v>
      </c>
      <c r="FM506" s="109">
        <f t="shared" si="1149"/>
        <v>1.4876807627771285E-3</v>
      </c>
      <c r="FN506" s="109">
        <f t="shared" si="1149"/>
        <v>4.2315311926853963E-2</v>
      </c>
      <c r="FO506" s="109">
        <f t="shared" si="1149"/>
        <v>1.9904190178496625E-3</v>
      </c>
      <c r="FP506" s="109">
        <f t="shared" si="1149"/>
        <v>0.2325353273593829</v>
      </c>
      <c r="FQ506" s="109">
        <f t="shared" si="1149"/>
        <v>4.3059651746494502E-2</v>
      </c>
      <c r="FR506" s="109">
        <f t="shared" si="1149"/>
        <v>1.3967160989927196</v>
      </c>
      <c r="FS506" s="109">
        <f t="shared" si="1149"/>
        <v>0.41929895653739696</v>
      </c>
      <c r="FT506" s="109">
        <f t="shared" si="1149"/>
        <v>0.62782784241340872</v>
      </c>
      <c r="FU506" s="109">
        <f t="shared" si="1149"/>
        <v>2.5658531750504795E-4</v>
      </c>
      <c r="FV506" s="109">
        <f t="shared" si="1150"/>
        <v>0.84810106844648347</v>
      </c>
      <c r="FW506" s="109">
        <f t="shared" si="1150"/>
        <v>3.7467530774652801E-4</v>
      </c>
      <c r="FX506" s="109">
        <f t="shared" si="1150"/>
        <v>0.27544306551836611</v>
      </c>
      <c r="FY506" s="109">
        <f t="shared" si="1150"/>
        <v>0.73277838455779776</v>
      </c>
      <c r="FZ506" s="109">
        <f t="shared" si="1150"/>
        <v>0.30449593984219114</v>
      </c>
      <c r="GA506" s="109">
        <f t="shared" si="1150"/>
        <v>5.3295921530208323E-3</v>
      </c>
      <c r="GB506" s="109">
        <f t="shared" si="1150"/>
        <v>0.19806161199420019</v>
      </c>
      <c r="GC506" s="109">
        <f t="shared" si="1150"/>
        <v>1.0004732890601102</v>
      </c>
      <c r="GD506" s="109">
        <f t="shared" si="1150"/>
        <v>0.48713586074960186</v>
      </c>
      <c r="GE506" s="109">
        <f t="shared" si="1150"/>
        <v>0.19300050762474674</v>
      </c>
      <c r="GF506" s="109">
        <f t="shared" si="1151"/>
        <v>1.4784309058589189</v>
      </c>
      <c r="GG506" s="109">
        <f t="shared" si="1151"/>
        <v>7.4055059915333269E-5</v>
      </c>
      <c r="GH506" s="109">
        <f t="shared" si="1151"/>
        <v>7.4055059915333269E-5</v>
      </c>
      <c r="GI506" s="109">
        <f t="shared" si="1151"/>
        <v>0.27544306551836611</v>
      </c>
      <c r="GJ506" s="109">
        <f t="shared" si="1151"/>
        <v>7.4055059915333269E-5</v>
      </c>
      <c r="GK506" s="109">
        <f t="shared" si="1151"/>
        <v>5.2273087848403607E-2</v>
      </c>
      <c r="GL506" s="109">
        <f t="shared" si="1151"/>
        <v>5.4457504888441571E-3</v>
      </c>
      <c r="GM506" s="109">
        <f t="shared" si="1151"/>
        <v>4.4839219620004438E-3</v>
      </c>
      <c r="GN506" s="109">
        <f t="shared" si="1151"/>
        <v>2.1938297392587798E-2</v>
      </c>
      <c r="GO506" s="109">
        <f t="shared" si="1151"/>
        <v>2.23219484253088</v>
      </c>
      <c r="GP506" s="109">
        <f t="shared" si="1152"/>
        <v>0.57204491821599335</v>
      </c>
      <c r="GQ506" s="109">
        <f t="shared" si="1152"/>
        <v>1.1848225738901248</v>
      </c>
      <c r="GR506" s="109">
        <f t="shared" si="1152"/>
        <v>4.9752078151325107E-3</v>
      </c>
      <c r="GS506" s="109">
        <f t="shared" si="1152"/>
        <v>0.9357986810728629</v>
      </c>
      <c r="GT506" s="109">
        <f t="shared" si="1152"/>
        <v>0.38997530984388862</v>
      </c>
      <c r="GU506" s="109">
        <f t="shared" si="1152"/>
        <v>0.4088360155086338</v>
      </c>
      <c r="GV506" s="109">
        <f t="shared" si="1152"/>
        <v>1.6323205563715422E-5</v>
      </c>
      <c r="GW506" s="109">
        <f t="shared" si="1152"/>
        <v>0.14106913428941958</v>
      </c>
      <c r="GX506" s="109">
        <f t="shared" si="1152"/>
        <v>0.15351994169550431</v>
      </c>
      <c r="GY506" s="109">
        <f t="shared" si="1152"/>
        <v>9.7125801530772118E-2</v>
      </c>
      <c r="GZ506" s="109">
        <f t="shared" si="1153"/>
        <v>0.44209739333608006</v>
      </c>
      <c r="HA506" s="109">
        <f t="shared" si="1153"/>
        <v>7.4055059915333269E-5</v>
      </c>
      <c r="HB506" s="109">
        <f t="shared" si="1153"/>
        <v>3.1275401393897416E-2</v>
      </c>
      <c r="HC506" s="109">
        <f t="shared" si="1153"/>
        <v>3.6505648847734093E-2</v>
      </c>
      <c r="HD506" s="109">
        <f t="shared" si="1153"/>
        <v>0.27536808397746337</v>
      </c>
      <c r="HE506" s="109">
        <f t="shared" si="1153"/>
        <v>6.4112230325960891</v>
      </c>
      <c r="HF506" s="109">
        <f t="shared" si="1153"/>
        <v>0.29931533127944715</v>
      </c>
      <c r="HG506" s="109">
        <f t="shared" si="1153"/>
        <v>3.8313974555461336E-3</v>
      </c>
      <c r="HH506" s="109">
        <f t="shared" si="1153"/>
        <v>1.7870131902292408E-2</v>
      </c>
      <c r="HI506" s="109">
        <f t="shared" si="1153"/>
        <v>0.22766040276104177</v>
      </c>
      <c r="HJ506" s="109">
        <f t="shared" si="1154"/>
        <v>7.9715059662730338E-4</v>
      </c>
      <c r="HK506" s="109">
        <f t="shared" si="1154"/>
        <v>0.36861124698771808</v>
      </c>
      <c r="HL506" s="109">
        <f t="shared" si="1154"/>
        <v>1.7275245521779352</v>
      </c>
      <c r="HM506" s="109">
        <f t="shared" si="1154"/>
        <v>7.4055059915333269E-5</v>
      </c>
      <c r="HN506" s="109">
        <f t="shared" si="1154"/>
        <v>1.8433913411477247</v>
      </c>
      <c r="HO506" s="109">
        <f t="shared" si="1154"/>
        <v>7.8998971910677911</v>
      </c>
      <c r="HP506" s="109">
        <f t="shared" si="1154"/>
        <v>1.2608882407099113E-2</v>
      </c>
      <c r="HQ506" s="109">
        <f t="shared" si="1154"/>
        <v>0.11315697229008079</v>
      </c>
      <c r="HR506" s="109"/>
      <c r="HS506" s="109"/>
      <c r="HT506" s="109"/>
      <c r="HU506" s="109"/>
      <c r="HV506" s="109"/>
      <c r="HW506" s="109"/>
      <c r="HX506" s="109"/>
      <c r="HY506" s="109"/>
      <c r="HZ506" s="109"/>
      <c r="IA506" s="109"/>
      <c r="IB506" s="109"/>
      <c r="IC506" s="109"/>
      <c r="ID506" s="109"/>
      <c r="IE506" s="109"/>
      <c r="IF506" s="109"/>
      <c r="IG506" s="109"/>
      <c r="IH506" s="109"/>
      <c r="II506" s="109"/>
      <c r="IJ506" s="109"/>
      <c r="IK506" s="109"/>
      <c r="IL506" s="109"/>
      <c r="IM506" s="109"/>
      <c r="IN506" s="109"/>
      <c r="IO506" s="109"/>
      <c r="IP506" s="109"/>
      <c r="IQ506" s="109"/>
      <c r="IR506" s="109"/>
      <c r="IS506" s="109"/>
      <c r="IT506" s="109"/>
      <c r="IU506" s="109"/>
      <c r="IV506" s="109"/>
      <c r="IW506" s="109"/>
      <c r="IX506" s="109"/>
      <c r="IY506" s="109"/>
      <c r="IZ506" s="109"/>
      <c r="JA506" s="109"/>
      <c r="JB506" s="109"/>
      <c r="JC506" s="109"/>
      <c r="JD506" s="109"/>
      <c r="JE506" s="109"/>
      <c r="JF506" s="109"/>
      <c r="JG506" s="109"/>
      <c r="JH506" s="109"/>
      <c r="JI506" s="109"/>
      <c r="JJ506" s="109"/>
      <c r="JK506" s="109"/>
      <c r="JL506" s="109"/>
      <c r="JM506" s="109"/>
      <c r="JN506" s="109"/>
      <c r="JO506" s="109"/>
      <c r="JP506" s="109" t="str">
        <f t="shared" si="1044"/>
        <v>Water Pollution_Psychiatric drugs_Unspecified_Health_N/A for WP Interim Methodology</v>
      </c>
    </row>
    <row r="507" spans="2:276">
      <c r="B507" s="110" t="s">
        <v>712</v>
      </c>
      <c r="C507" s="110" t="s">
        <v>690</v>
      </c>
      <c r="D507" s="110" t="s">
        <v>724</v>
      </c>
      <c r="E507" s="110" t="s">
        <v>725</v>
      </c>
      <c r="F507" s="110" t="s">
        <v>267</v>
      </c>
      <c r="G507" s="110" t="s">
        <v>741</v>
      </c>
      <c r="H507" s="106">
        <f t="shared" ref="H507:Q518" si="1155">INDEX(OHandS_data,MATCH($JP507,OHandS_reference,0),MATCH(H$6,OHandS_countries,0))</f>
        <v>71.533657011902832</v>
      </c>
      <c r="I507" s="106">
        <f t="shared" si="1155"/>
        <v>7.1004387078090669</v>
      </c>
      <c r="J507" s="106">
        <f t="shared" si="1155"/>
        <v>12.315786262523011</v>
      </c>
      <c r="K507" s="106">
        <f t="shared" si="1155"/>
        <v>107.85925329675756</v>
      </c>
      <c r="L507" s="106" t="e">
        <f t="shared" si="1155"/>
        <v>#N/A</v>
      </c>
      <c r="M507" s="106">
        <f t="shared" si="1155"/>
        <v>68.63399309248409</v>
      </c>
      <c r="N507" s="106">
        <f t="shared" si="1155"/>
        <v>19.108140166037611</v>
      </c>
      <c r="O507" s="106">
        <f t="shared" si="1155"/>
        <v>14.09030608265061</v>
      </c>
      <c r="P507" s="106">
        <f t="shared" si="1155"/>
        <v>9.8422789955278667</v>
      </c>
      <c r="Q507" s="106">
        <f t="shared" si="1155"/>
        <v>107.00991146564637</v>
      </c>
      <c r="R507" s="106">
        <f t="shared" ref="R507:AA518" si="1156">INDEX(OHandS_data,MATCH($JP507,OHandS_reference,0),MATCH(R$6,OHandS_countries,0))</f>
        <v>14.934496922115475</v>
      </c>
      <c r="S507" s="106">
        <f t="shared" si="1156"/>
        <v>12.021781551320421</v>
      </c>
      <c r="T507" s="106">
        <f t="shared" si="1156"/>
        <v>7.2644480910366624</v>
      </c>
      <c r="U507" s="106">
        <f t="shared" si="1156"/>
        <v>29.832191368444445</v>
      </c>
      <c r="V507" s="106">
        <f t="shared" si="1156"/>
        <v>8.0232412495855385</v>
      </c>
      <c r="W507" s="106">
        <f t="shared" si="1156"/>
        <v>21.399615329471935</v>
      </c>
      <c r="X507" s="106">
        <f t="shared" si="1156"/>
        <v>44.02161547281915</v>
      </c>
      <c r="Y507" s="106">
        <f t="shared" si="1156"/>
        <v>5.5585839888529005</v>
      </c>
      <c r="Z507" s="106">
        <f t="shared" si="1156"/>
        <v>11.395602095555036</v>
      </c>
      <c r="AA507" s="106">
        <f t="shared" si="1156"/>
        <v>35.363314776638674</v>
      </c>
      <c r="AB507" s="106">
        <f t="shared" ref="AB507:AK518" si="1157">INDEX(OHandS_data,MATCH($JP507,OHandS_reference,0),MATCH(AB$6,OHandS_countries,0))</f>
        <v>64.110669228246635</v>
      </c>
      <c r="AC507" s="106">
        <f t="shared" si="1157"/>
        <v>90.069182687700646</v>
      </c>
      <c r="AD507" s="106">
        <f t="shared" si="1157"/>
        <v>8.0592361292352344</v>
      </c>
      <c r="AE507" s="106">
        <f t="shared" si="1157"/>
        <v>28.076183855076319</v>
      </c>
      <c r="AF507" s="106">
        <f t="shared" si="1157"/>
        <v>13.237272146856538</v>
      </c>
      <c r="AG507" s="106">
        <f t="shared" si="1157"/>
        <v>14.158444002062307</v>
      </c>
      <c r="AH507" s="106">
        <f t="shared" si="1157"/>
        <v>32.585988792980345</v>
      </c>
      <c r="AI507" s="106">
        <f t="shared" si="1157"/>
        <v>172.98511009782169</v>
      </c>
      <c r="AJ507" s="106">
        <f t="shared" si="1157"/>
        <v>4.89044483730581</v>
      </c>
      <c r="AK507" s="106">
        <f t="shared" si="1157"/>
        <v>5.5360804051759844</v>
      </c>
      <c r="AL507" s="106">
        <f t="shared" ref="AL507:AU518" si="1158">INDEX(OHandS_data,MATCH($JP507,OHandS_reference,0),MATCH(AL$6,OHandS_countries,0))</f>
        <v>88.681190653315056</v>
      </c>
      <c r="AM507" s="106">
        <f t="shared" si="1158"/>
        <v>288.65558219739239</v>
      </c>
      <c r="AN507" s="106">
        <f t="shared" si="1158"/>
        <v>168.83723222501985</v>
      </c>
      <c r="AO507" s="106">
        <f t="shared" si="1158"/>
        <v>26.219722089645394</v>
      </c>
      <c r="AP507" s="106">
        <f t="shared" si="1158"/>
        <v>65.730644449291248</v>
      </c>
      <c r="AQ507" s="106">
        <f t="shared" si="1158"/>
        <v>12.498242249780516</v>
      </c>
      <c r="AR507" s="106">
        <f t="shared" si="1158"/>
        <v>265.04001914837073</v>
      </c>
      <c r="AS507" s="106">
        <f t="shared" si="1158"/>
        <v>229.24072605899744</v>
      </c>
      <c r="AT507" s="106">
        <f t="shared" si="1158"/>
        <v>172.23877000348253</v>
      </c>
      <c r="AU507" s="106" t="e">
        <f t="shared" si="1158"/>
        <v>#N/A</v>
      </c>
      <c r="AV507" s="106">
        <f t="shared" ref="AV507:BE518" si="1159">INDEX(OHandS_data,MATCH($JP507,OHandS_reference,0),MATCH(AV$6,OHandS_countries,0))</f>
        <v>18.660221808365989</v>
      </c>
      <c r="AW507" s="106">
        <f t="shared" si="1159"/>
        <v>15.562647063790353</v>
      </c>
      <c r="AX507" s="106">
        <f t="shared" si="1159"/>
        <v>13.680944256814046</v>
      </c>
      <c r="AY507" s="106">
        <f t="shared" si="1159"/>
        <v>71.208735611090106</v>
      </c>
      <c r="AZ507" s="106">
        <f t="shared" si="1159"/>
        <v>178.2836080962314</v>
      </c>
      <c r="BA507" s="106">
        <f t="shared" si="1159"/>
        <v>51.333838054600456</v>
      </c>
      <c r="BB507" s="106">
        <f t="shared" si="1159"/>
        <v>31.015884402781651</v>
      </c>
      <c r="BC507" s="106">
        <f t="shared" si="1159"/>
        <v>55.829244524033513</v>
      </c>
      <c r="BD507" s="106">
        <f t="shared" si="1159"/>
        <v>7.8804953147865389</v>
      </c>
      <c r="BE507" s="106">
        <f t="shared" si="1159"/>
        <v>68.784753082045782</v>
      </c>
      <c r="BF507" s="106">
        <f t="shared" ref="BF507:BO518" si="1160">INDEX(OHandS_data,MATCH($JP507,OHandS_reference,0),MATCH(BF$6,OHandS_countries,0))</f>
        <v>84.043929393976811</v>
      </c>
      <c r="BG507" s="106">
        <f t="shared" si="1160"/>
        <v>13.098376875017879</v>
      </c>
      <c r="BH507" s="106">
        <f t="shared" si="1160"/>
        <v>5.8226728674645543</v>
      </c>
      <c r="BI507" s="106">
        <f t="shared" si="1160"/>
        <v>12.02030621091891</v>
      </c>
      <c r="BJ507" s="106">
        <f t="shared" si="1160"/>
        <v>69.989863795049331</v>
      </c>
      <c r="BK507" s="106">
        <f t="shared" si="1160"/>
        <v>23.764307781437644</v>
      </c>
      <c r="BL507" s="106">
        <f t="shared" si="1160"/>
        <v>14.224353287088737</v>
      </c>
      <c r="BM507" s="106">
        <f t="shared" si="1160"/>
        <v>26.590640966167108</v>
      </c>
      <c r="BN507" s="106">
        <f t="shared" si="1160"/>
        <v>6.4624096345388065</v>
      </c>
      <c r="BO507" s="106">
        <f t="shared" si="1160"/>
        <v>30.949321018529012</v>
      </c>
      <c r="BP507" s="106">
        <f t="shared" ref="BP507:BY518" si="1161">INDEX(OHandS_data,MATCH($JP507,OHandS_reference,0),MATCH(BP$6,OHandS_countries,0))</f>
        <v>28.851370073716772</v>
      </c>
      <c r="BQ507" s="106">
        <f t="shared" si="1161"/>
        <v>266.48327973828464</v>
      </c>
      <c r="BR507" s="106">
        <f t="shared" si="1161"/>
        <v>9.7546495242294977</v>
      </c>
      <c r="BS507" s="106">
        <f t="shared" si="1161"/>
        <v>43.104157171404182</v>
      </c>
      <c r="BT507" s="106">
        <f t="shared" si="1161"/>
        <v>60.17692331257625</v>
      </c>
      <c r="BU507" s="106" t="e">
        <f t="shared" si="1161"/>
        <v>#N/A</v>
      </c>
      <c r="BV507" s="106">
        <f t="shared" si="1161"/>
        <v>21.115915059431401</v>
      </c>
      <c r="BW507" s="106">
        <f t="shared" si="1161"/>
        <v>14.906867981593576</v>
      </c>
      <c r="BX507" s="106">
        <f t="shared" si="1161"/>
        <v>11.449980919352527</v>
      </c>
      <c r="BY507" s="106">
        <f t="shared" si="1161"/>
        <v>107.85925329675756</v>
      </c>
      <c r="BZ507" s="106">
        <f t="shared" ref="BZ507:CI518" si="1162">INDEX(OHandS_data,MATCH($JP507,OHandS_reference,0),MATCH(BZ$6,OHandS_countries,0))</f>
        <v>20.246389892604913</v>
      </c>
      <c r="CA507" s="106">
        <f t="shared" si="1162"/>
        <v>67.767657381981337</v>
      </c>
      <c r="CB507" s="106">
        <f t="shared" si="1162"/>
        <v>8.7668094559182617</v>
      </c>
      <c r="CC507" s="106">
        <f t="shared" si="1162"/>
        <v>9.7999187228995588</v>
      </c>
      <c r="CD507" s="106">
        <f t="shared" si="1162"/>
        <v>37.448909498968106</v>
      </c>
      <c r="CE507" s="106" t="e">
        <f t="shared" si="1162"/>
        <v>#N/A</v>
      </c>
      <c r="CF507" s="106">
        <f t="shared" si="1162"/>
        <v>14.538546885274911</v>
      </c>
      <c r="CG507" s="106" t="e">
        <f t="shared" si="1162"/>
        <v>#N/A</v>
      </c>
      <c r="CH507" s="106">
        <f t="shared" si="1162"/>
        <v>25.209984363770332</v>
      </c>
      <c r="CI507" s="106">
        <f t="shared" si="1162"/>
        <v>107.85925329675756</v>
      </c>
      <c r="CJ507" s="106">
        <f t="shared" ref="CJ507:CS518" si="1163">INDEX(OHandS_data,MATCH($JP507,OHandS_reference,0),MATCH(CJ$6,OHandS_countries,0))</f>
        <v>37.958993367499346</v>
      </c>
      <c r="CK507" s="106">
        <f t="shared" si="1163"/>
        <v>72.597222366569468</v>
      </c>
      <c r="CL507" s="106">
        <f t="shared" si="1163"/>
        <v>82.935425889845519</v>
      </c>
      <c r="CM507" s="106">
        <f t="shared" si="1163"/>
        <v>10.58640656203502</v>
      </c>
      <c r="CN507" s="106">
        <f t="shared" si="1163"/>
        <v>103.55495352097508</v>
      </c>
      <c r="CO507" s="106">
        <f t="shared" si="1163"/>
        <v>73.401311096371614</v>
      </c>
      <c r="CP507" s="106">
        <f t="shared" si="1163"/>
        <v>82.296780111005845</v>
      </c>
      <c r="CQ507" s="106">
        <f t="shared" si="1163"/>
        <v>7.4687047727415612</v>
      </c>
      <c r="CR507" s="106">
        <f t="shared" si="1163"/>
        <v>18.139376888985236</v>
      </c>
      <c r="CS507" s="106">
        <f t="shared" si="1163"/>
        <v>15.111513817495478</v>
      </c>
      <c r="CT507" s="106">
        <f t="shared" ref="CT507:DC518" si="1164">INDEX(OHandS_data,MATCH($JP507,OHandS_reference,0),MATCH(CT$6,OHandS_countries,0))</f>
        <v>13.944488279182774</v>
      </c>
      <c r="CU507" s="106">
        <f t="shared" si="1164"/>
        <v>12.407613048448301</v>
      </c>
      <c r="CV507" s="106">
        <f t="shared" si="1164"/>
        <v>26.449450901022363</v>
      </c>
      <c r="CW507" s="106">
        <f t="shared" si="1164"/>
        <v>11.52127343074463</v>
      </c>
      <c r="CX507" s="106" t="e">
        <f t="shared" si="1164"/>
        <v>#N/A</v>
      </c>
      <c r="CY507" s="106">
        <f t="shared" si="1164"/>
        <v>21.456919620983978</v>
      </c>
      <c r="CZ507" s="106">
        <f t="shared" si="1164"/>
        <v>14.82925848298702</v>
      </c>
      <c r="DA507" s="106">
        <f t="shared" si="1164"/>
        <v>25.512922036521754</v>
      </c>
      <c r="DB507" s="106">
        <f t="shared" si="1164"/>
        <v>14.298789489208401</v>
      </c>
      <c r="DC507" s="106">
        <f t="shared" si="1164"/>
        <v>29.79181499745857</v>
      </c>
      <c r="DD507" s="106">
        <f t="shared" ref="DD507:DM518" si="1165">INDEX(OHandS_data,MATCH($JP507,OHandS_reference,0),MATCH(DD$6,OHandS_countries,0))</f>
        <v>5.4182233782019917</v>
      </c>
      <c r="DE507" s="106">
        <f t="shared" si="1165"/>
        <v>40.825398748184071</v>
      </c>
      <c r="DF507" s="106">
        <f t="shared" si="1165"/>
        <v>107.85925329675756</v>
      </c>
      <c r="DG507" s="106" t="e">
        <f t="shared" si="1165"/>
        <v>#N/A</v>
      </c>
      <c r="DH507" s="106">
        <f t="shared" si="1165"/>
        <v>9.1989782429132454</v>
      </c>
      <c r="DI507" s="106">
        <f t="shared" si="1165"/>
        <v>36.819715786492942</v>
      </c>
      <c r="DJ507" s="106">
        <f t="shared" si="1165"/>
        <v>9.7075437712181945</v>
      </c>
      <c r="DK507" s="106">
        <f t="shared" si="1165"/>
        <v>25.555357457929563</v>
      </c>
      <c r="DL507" s="106">
        <f t="shared" si="1165"/>
        <v>15.928382769153682</v>
      </c>
      <c r="DM507" s="106">
        <f t="shared" si="1165"/>
        <v>7.3616250052288725</v>
      </c>
      <c r="DN507" s="106">
        <f t="shared" ref="DN507:DW518" si="1166">INDEX(OHandS_data,MATCH($JP507,OHandS_reference,0),MATCH(DN$6,OHandS_countries,0))</f>
        <v>25.431923806134595</v>
      </c>
      <c r="DO507" s="106">
        <f t="shared" si="1166"/>
        <v>103.19750822821254</v>
      </c>
      <c r="DP507" s="106">
        <f t="shared" si="1166"/>
        <v>145.77635769647108</v>
      </c>
      <c r="DQ507" s="106">
        <f t="shared" si="1166"/>
        <v>21.574169727705836</v>
      </c>
      <c r="DR507" s="106" t="e">
        <f t="shared" si="1166"/>
        <v>#N/A</v>
      </c>
      <c r="DS507" s="106">
        <f t="shared" si="1166"/>
        <v>6.1900738413474334</v>
      </c>
      <c r="DT507" s="106">
        <f t="shared" si="1166"/>
        <v>11.159321919842993</v>
      </c>
      <c r="DU507" s="106">
        <f t="shared" si="1166"/>
        <v>5.9255146507830103</v>
      </c>
      <c r="DV507" s="106">
        <f t="shared" si="1166"/>
        <v>123.75044667330836</v>
      </c>
      <c r="DW507" s="106">
        <f t="shared" si="1166"/>
        <v>152.22996473160345</v>
      </c>
      <c r="DX507" s="106">
        <f t="shared" ref="DX507:EG518" si="1167">INDEX(OHandS_data,MATCH($JP507,OHandS_reference,0),MATCH(DX$6,OHandS_countries,0))</f>
        <v>8.9760349591403159</v>
      </c>
      <c r="DY507" s="106">
        <f t="shared" si="1167"/>
        <v>85.446290254683035</v>
      </c>
      <c r="DZ507" s="106">
        <f t="shared" si="1167"/>
        <v>119.00228954661061</v>
      </c>
      <c r="EA507" s="106">
        <f t="shared" si="1167"/>
        <v>10.308321230212103</v>
      </c>
      <c r="EB507" s="106">
        <f t="shared" si="1167"/>
        <v>107.85925329675756</v>
      </c>
      <c r="EC507" s="106">
        <f t="shared" si="1167"/>
        <v>37.990399845422573</v>
      </c>
      <c r="ED507" s="106">
        <f t="shared" si="1167"/>
        <v>247.7275848307597</v>
      </c>
      <c r="EE507" s="106">
        <f t="shared" si="1167"/>
        <v>19.736931805135768</v>
      </c>
      <c r="EF507" s="106">
        <f t="shared" si="1167"/>
        <v>107.85925329675756</v>
      </c>
      <c r="EG507" s="106">
        <f t="shared" si="1167"/>
        <v>10.74317508681388</v>
      </c>
      <c r="EH507" s="106" t="e">
        <f t="shared" ref="EH507:EQ518" si="1168">INDEX(OHandS_data,MATCH($JP507,OHandS_reference,0),MATCH(EH$6,OHandS_countries,0))</f>
        <v>#N/A</v>
      </c>
      <c r="EI507" s="106">
        <f t="shared" si="1168"/>
        <v>9.5731583483888514</v>
      </c>
      <c r="EJ507" s="106">
        <f t="shared" si="1168"/>
        <v>7.4300358902870922</v>
      </c>
      <c r="EK507" s="106">
        <f t="shared" si="1168"/>
        <v>38.69489410313443</v>
      </c>
      <c r="EL507" s="106">
        <f t="shared" si="1168"/>
        <v>173.57052835931358</v>
      </c>
      <c r="EM507" s="106">
        <f t="shared" si="1168"/>
        <v>23.354309956655587</v>
      </c>
      <c r="EN507" s="106">
        <f t="shared" si="1168"/>
        <v>40.002226157070368</v>
      </c>
      <c r="EO507" s="106">
        <f t="shared" si="1168"/>
        <v>19.278680787388289</v>
      </c>
      <c r="EP507" s="106">
        <f t="shared" si="1168"/>
        <v>24.858107577620444</v>
      </c>
      <c r="EQ507" s="106">
        <f t="shared" si="1168"/>
        <v>11.343117078231799</v>
      </c>
      <c r="ER507" s="106">
        <f t="shared" ref="ER507:FA518" si="1169">INDEX(OHandS_data,MATCH($JP507,OHandS_reference,0),MATCH(ER$6,OHandS_countries,0))</f>
        <v>12.149128513326042</v>
      </c>
      <c r="ES507" s="106">
        <f t="shared" si="1169"/>
        <v>14.117412121199267</v>
      </c>
      <c r="ET507" s="106">
        <f t="shared" si="1169"/>
        <v>26.194760666806935</v>
      </c>
      <c r="EU507" s="106">
        <f t="shared" si="1169"/>
        <v>188.15585057558616</v>
      </c>
      <c r="EV507" s="106">
        <f t="shared" si="1169"/>
        <v>36.579322614781375</v>
      </c>
      <c r="EW507" s="106">
        <f t="shared" si="1169"/>
        <v>8.3254937468567451</v>
      </c>
      <c r="EX507" s="106">
        <f t="shared" si="1169"/>
        <v>107.85925329675756</v>
      </c>
      <c r="EY507" s="106">
        <f t="shared" si="1169"/>
        <v>11.607932979650325</v>
      </c>
      <c r="EZ507" s="106">
        <f t="shared" si="1169"/>
        <v>12.382819427971985</v>
      </c>
      <c r="FA507" s="106">
        <f t="shared" si="1169"/>
        <v>32.888559172030746</v>
      </c>
      <c r="FB507" s="106">
        <f t="shared" ref="FB507:FK518" si="1170">INDEX(OHandS_data,MATCH($JP507,OHandS_reference,0),MATCH(FB$6,OHandS_countries,0))</f>
        <v>107.85925329675756</v>
      </c>
      <c r="FC507" s="106">
        <f t="shared" si="1170"/>
        <v>14.417354962441255</v>
      </c>
      <c r="FD507" s="106">
        <f t="shared" si="1170"/>
        <v>104.37078909034349</v>
      </c>
      <c r="FE507" s="106">
        <f t="shared" si="1170"/>
        <v>19.149238594179639</v>
      </c>
      <c r="FF507" s="106">
        <f t="shared" si="1170"/>
        <v>22.760619316488018</v>
      </c>
      <c r="FG507" s="106">
        <f t="shared" si="1170"/>
        <v>23.729456357377412</v>
      </c>
      <c r="FH507" s="106">
        <f t="shared" si="1170"/>
        <v>6.6944536502548946</v>
      </c>
      <c r="FI507" s="106">
        <f t="shared" si="1170"/>
        <v>11.951806103342161</v>
      </c>
      <c r="FJ507" s="106">
        <f t="shared" si="1170"/>
        <v>15.52397487007698</v>
      </c>
      <c r="FK507" s="106">
        <f t="shared" si="1170"/>
        <v>4.5402306274231394</v>
      </c>
      <c r="FL507" s="106">
        <f t="shared" ref="FL507:FU518" si="1171">INDEX(OHandS_data,MATCH($JP507,OHandS_reference,0),MATCH(FL$6,OHandS_countries,0))</f>
        <v>4.5507378715952473</v>
      </c>
      <c r="FM507" s="106">
        <f t="shared" si="1171"/>
        <v>4.9366285104887311</v>
      </c>
      <c r="FN507" s="106">
        <f t="shared" si="1171"/>
        <v>83.615565936719307</v>
      </c>
      <c r="FO507" s="106">
        <f t="shared" si="1171"/>
        <v>107.85925329675756</v>
      </c>
      <c r="FP507" s="106">
        <f t="shared" si="1171"/>
        <v>7.5735504780662612</v>
      </c>
      <c r="FQ507" s="106">
        <f t="shared" si="1171"/>
        <v>37.964572514560402</v>
      </c>
      <c r="FR507" s="106">
        <f t="shared" si="1171"/>
        <v>6.7120017781550683</v>
      </c>
      <c r="FS507" s="106">
        <f t="shared" si="1171"/>
        <v>56.266814304378592</v>
      </c>
      <c r="FT507" s="106">
        <f t="shared" si="1171"/>
        <v>7.4469200532602606</v>
      </c>
      <c r="FU507" s="106">
        <f t="shared" si="1171"/>
        <v>12.573346965657484</v>
      </c>
      <c r="FV507" s="106">
        <f t="shared" ref="FV507:GE518" si="1172">INDEX(OHandS_data,MATCH($JP507,OHandS_reference,0),MATCH(FV$6,OHandS_countries,0))</f>
        <v>57.629495051376438</v>
      </c>
      <c r="FW507" s="106">
        <f t="shared" si="1172"/>
        <v>7.0724411788308732</v>
      </c>
      <c r="FX507" s="106">
        <f t="shared" si="1172"/>
        <v>105.61027530214569</v>
      </c>
      <c r="FY507" s="106">
        <f t="shared" si="1172"/>
        <v>8.262081499863978</v>
      </c>
      <c r="FZ507" s="106">
        <f t="shared" si="1172"/>
        <v>10.427942130134261</v>
      </c>
      <c r="GA507" s="106">
        <f t="shared" si="1172"/>
        <v>158.74578060943853</v>
      </c>
      <c r="GB507" s="106">
        <f t="shared" si="1172"/>
        <v>202.87114199430701</v>
      </c>
      <c r="GC507" s="106">
        <f t="shared" si="1172"/>
        <v>29.175091661518323</v>
      </c>
      <c r="GD507" s="106">
        <f t="shared" si="1172"/>
        <v>311.33690108037212</v>
      </c>
      <c r="GE507" s="106">
        <f t="shared" si="1172"/>
        <v>14.206040217537243</v>
      </c>
      <c r="GF507" s="106">
        <f t="shared" ref="GF507:GO518" si="1173">INDEX(OHandS_data,MATCH($JP507,OHandS_reference,0),MATCH(GF$6,OHandS_countries,0))</f>
        <v>8.6405855108036764</v>
      </c>
      <c r="GG507" s="106">
        <f t="shared" si="1173"/>
        <v>14.786286805848965</v>
      </c>
      <c r="GH507" s="106">
        <f t="shared" si="1173"/>
        <v>24.836916703938016</v>
      </c>
      <c r="GI507" s="106" t="e">
        <f t="shared" si="1173"/>
        <v>#N/A</v>
      </c>
      <c r="GJ507" s="106">
        <f t="shared" si="1173"/>
        <v>22.028365537712098</v>
      </c>
      <c r="GK507" s="106">
        <f t="shared" si="1173"/>
        <v>39.074533498370947</v>
      </c>
      <c r="GL507" s="106">
        <f t="shared" si="1173"/>
        <v>12.153770834283414</v>
      </c>
      <c r="GM507" s="106">
        <f t="shared" si="1173"/>
        <v>16.768039087462792</v>
      </c>
      <c r="GN507" s="106">
        <f t="shared" si="1173"/>
        <v>17.11153788778682</v>
      </c>
      <c r="GO507" s="106">
        <f t="shared" si="1173"/>
        <v>65.096898245637362</v>
      </c>
      <c r="GP507" s="106">
        <f t="shared" ref="GP507:GY518" si="1174">INDEX(OHandS_data,MATCH($JP507,OHandS_reference,0),MATCH(GP$6,OHandS_countries,0))</f>
        <v>3.6267317530915921</v>
      </c>
      <c r="GQ507" s="106">
        <f t="shared" si="1174"/>
        <v>28.0945078116406</v>
      </c>
      <c r="GR507" s="106">
        <f t="shared" si="1174"/>
        <v>48.561214008516451</v>
      </c>
      <c r="GS507" s="106">
        <f t="shared" si="1174"/>
        <v>11.607785824134375</v>
      </c>
      <c r="GT507" s="106">
        <f t="shared" si="1174"/>
        <v>80.78521931370004</v>
      </c>
      <c r="GU507" s="106">
        <f t="shared" si="1174"/>
        <v>97.000650988855611</v>
      </c>
      <c r="GV507" s="106">
        <f t="shared" si="1174"/>
        <v>107.85925329675756</v>
      </c>
      <c r="GW507" s="106">
        <f t="shared" si="1174"/>
        <v>16.609511951913234</v>
      </c>
      <c r="GX507" s="106">
        <f t="shared" si="1174"/>
        <v>19.273039220532041</v>
      </c>
      <c r="GY507" s="106">
        <f t="shared" si="1174"/>
        <v>4.2174284472781434</v>
      </c>
      <c r="GZ507" s="106">
        <f t="shared" ref="GZ507:HM518" si="1175">INDEX(OHandS_data,MATCH($JP507,OHandS_reference,0),MATCH(GZ$6,OHandS_countries,0))</f>
        <v>29.239603297144377</v>
      </c>
      <c r="HA507" s="106">
        <f t="shared" si="1175"/>
        <v>49.319613399743538</v>
      </c>
      <c r="HB507" s="106">
        <f t="shared" si="1175"/>
        <v>107.85925329675756</v>
      </c>
      <c r="HC507" s="106">
        <f t="shared" si="1175"/>
        <v>54.272638448095471</v>
      </c>
      <c r="HD507" s="106">
        <f t="shared" si="1175"/>
        <v>4.8785373077623468</v>
      </c>
      <c r="HE507" s="106">
        <f t="shared" si="1175"/>
        <v>8.0516928715865923</v>
      </c>
      <c r="HF507" s="106">
        <f t="shared" si="1175"/>
        <v>14.766732832552087</v>
      </c>
      <c r="HG507" s="106">
        <f t="shared" si="1175"/>
        <v>13.409167137589121</v>
      </c>
      <c r="HH507" s="106">
        <f t="shared" si="1175"/>
        <v>23.927834884153238</v>
      </c>
      <c r="HI507" s="106">
        <f t="shared" si="1175"/>
        <v>52.190834560329392</v>
      </c>
      <c r="HJ507" s="106">
        <f t="shared" si="1175"/>
        <v>115.2317087672574</v>
      </c>
      <c r="HK507" s="106">
        <f t="shared" si="1175"/>
        <v>60.358823375882352</v>
      </c>
      <c r="HL507" s="106">
        <f t="shared" si="1175"/>
        <v>13.620483825727961</v>
      </c>
      <c r="HM507" s="106" t="e">
        <f t="shared" si="1175"/>
        <v>#N/A</v>
      </c>
      <c r="HN507" s="106"/>
      <c r="HO507" s="106">
        <f t="shared" ref="HO507:HQ518" si="1176">INDEX(OHandS_data,MATCH($JP507,OHandS_reference,0),MATCH(HO$6,OHandS_countries,0))</f>
        <v>143.24424864553137</v>
      </c>
      <c r="HP507" s="106">
        <f t="shared" si="1176"/>
        <v>59.309493059434168</v>
      </c>
      <c r="HQ507" s="106">
        <f t="shared" si="1176"/>
        <v>77.54992796984223</v>
      </c>
      <c r="HR507" s="106"/>
      <c r="HS507" s="106"/>
      <c r="HT507" s="106"/>
      <c r="HU507" s="106"/>
      <c r="HV507" s="106"/>
      <c r="HW507" s="106"/>
      <c r="HX507" s="106"/>
      <c r="HY507" s="106"/>
      <c r="HZ507" s="106"/>
      <c r="IA507" s="106"/>
      <c r="IB507" s="106"/>
      <c r="IC507" s="106"/>
      <c r="ID507" s="106"/>
      <c r="IE507" s="106"/>
      <c r="IF507" s="106"/>
      <c r="IG507" s="106"/>
      <c r="IH507" s="106"/>
      <c r="II507" s="106"/>
      <c r="IJ507" s="106"/>
      <c r="IK507" s="106"/>
      <c r="IL507" s="106"/>
      <c r="IM507" s="106"/>
      <c r="IN507" s="106"/>
      <c r="IO507" s="106"/>
      <c r="IP507" s="106"/>
      <c r="IQ507" s="106"/>
      <c r="IR507" s="106"/>
      <c r="IS507" s="106"/>
      <c r="IT507" s="106"/>
      <c r="IU507" s="106"/>
      <c r="IV507" s="106"/>
      <c r="IW507" s="106"/>
      <c r="IX507" s="106"/>
      <c r="IY507" s="106"/>
      <c r="IZ507" s="106"/>
      <c r="JA507" s="106"/>
      <c r="JB507" s="106"/>
      <c r="JC507" s="106"/>
      <c r="JD507" s="106"/>
      <c r="JE507" s="106"/>
      <c r="JF507" s="106"/>
      <c r="JG507" s="106"/>
      <c r="JH507" s="106"/>
      <c r="JI507" s="106"/>
      <c r="JJ507" s="106"/>
      <c r="JK507" s="106"/>
      <c r="JL507" s="106"/>
      <c r="JM507" s="106"/>
      <c r="JN507" s="106"/>
      <c r="JO507" s="106"/>
      <c r="JP507" s="106" t="str">
        <f t="shared" si="1044"/>
        <v>Occupational Health &amp; Safety_HealthcareCostT,Inj PPP_N/A for OHS_Average healthcare cost per day lost for temporary injuries_Global</v>
      </c>
    </row>
    <row r="508" spans="2:276">
      <c r="B508" s="110" t="s">
        <v>712</v>
      </c>
      <c r="C508" s="110" t="s">
        <v>713</v>
      </c>
      <c r="D508" s="110" t="s">
        <v>724</v>
      </c>
      <c r="E508" s="110" t="s">
        <v>725</v>
      </c>
      <c r="F508" s="110" t="s">
        <v>266</v>
      </c>
      <c r="G508" s="110" t="s">
        <v>741</v>
      </c>
      <c r="H508" s="106">
        <f t="shared" si="1155"/>
        <v>6.5940588201812185</v>
      </c>
      <c r="I508" s="106">
        <f t="shared" si="1155"/>
        <v>6.1737817772504195</v>
      </c>
      <c r="J508" s="106">
        <f t="shared" si="1155"/>
        <v>8.4788330454109335</v>
      </c>
      <c r="K508" s="106">
        <f t="shared" si="1155"/>
        <v>18.852008991529054</v>
      </c>
      <c r="L508" s="106" t="e">
        <f t="shared" si="1155"/>
        <v>#N/A</v>
      </c>
      <c r="M508" s="106">
        <f t="shared" si="1155"/>
        <v>20.747227077742981</v>
      </c>
      <c r="N508" s="106">
        <f t="shared" si="1155"/>
        <v>24.342388418969144</v>
      </c>
      <c r="O508" s="106">
        <f t="shared" si="1155"/>
        <v>17.236242046044389</v>
      </c>
      <c r="P508" s="106">
        <f t="shared" si="1155"/>
        <v>8.4883168516012866</v>
      </c>
      <c r="Q508" s="106">
        <f t="shared" si="1155"/>
        <v>27.269537104122517</v>
      </c>
      <c r="R508" s="106">
        <f t="shared" si="1156"/>
        <v>41.74068794699965</v>
      </c>
      <c r="S508" s="106">
        <f t="shared" si="1156"/>
        <v>34.982620567061211</v>
      </c>
      <c r="T508" s="106">
        <f t="shared" si="1156"/>
        <v>6.8140963491474569</v>
      </c>
      <c r="U508" s="106">
        <f t="shared" si="1156"/>
        <v>43.615473906196442</v>
      </c>
      <c r="V508" s="106">
        <f t="shared" si="1156"/>
        <v>19.955659629206234</v>
      </c>
      <c r="W508" s="106">
        <f t="shared" si="1156"/>
        <v>8.4503733664110818</v>
      </c>
      <c r="X508" s="106">
        <f t="shared" si="1156"/>
        <v>37.45392604899989</v>
      </c>
      <c r="Y508" s="106">
        <f t="shared" si="1156"/>
        <v>6.8527325760512658</v>
      </c>
      <c r="Z508" s="106">
        <f t="shared" si="1156"/>
        <v>32.777202057845678</v>
      </c>
      <c r="AA508" s="106">
        <f t="shared" si="1156"/>
        <v>19.55899816571138</v>
      </c>
      <c r="AB508" s="106">
        <f t="shared" si="1157"/>
        <v>10.887872654716137</v>
      </c>
      <c r="AC508" s="106">
        <f t="shared" si="1157"/>
        <v>58.41993109311823</v>
      </c>
      <c r="AD508" s="106">
        <f t="shared" si="1157"/>
        <v>4.7787190933637484</v>
      </c>
      <c r="AE508" s="106">
        <f t="shared" si="1157"/>
        <v>12.380894097118736</v>
      </c>
      <c r="AF508" s="106">
        <f t="shared" si="1157"/>
        <v>12.235256321431157</v>
      </c>
      <c r="AG508" s="106">
        <f t="shared" si="1157"/>
        <v>12.322426038418218</v>
      </c>
      <c r="AH508" s="106">
        <f t="shared" si="1157"/>
        <v>27.697346285442332</v>
      </c>
      <c r="AI508" s="106">
        <f t="shared" si="1157"/>
        <v>44.082121120038941</v>
      </c>
      <c r="AJ508" s="106">
        <f t="shared" si="1157"/>
        <v>17.536802564038108</v>
      </c>
      <c r="AK508" s="106">
        <f t="shared" si="1157"/>
        <v>8.1789536526247364</v>
      </c>
      <c r="AL508" s="106">
        <f t="shared" si="1158"/>
        <v>9.7213114364801623</v>
      </c>
      <c r="AM508" s="106">
        <f t="shared" si="1158"/>
        <v>11.026995624365778</v>
      </c>
      <c r="AN508" s="106">
        <f t="shared" si="1158"/>
        <v>11.919718127477651</v>
      </c>
      <c r="AO508" s="106">
        <f t="shared" si="1158"/>
        <v>7.9041308130559136</v>
      </c>
      <c r="AP508" s="106">
        <f t="shared" si="1158"/>
        <v>14.465490826775884</v>
      </c>
      <c r="AQ508" s="106">
        <f t="shared" si="1158"/>
        <v>32.45609227676259</v>
      </c>
      <c r="AR508" s="106">
        <f t="shared" si="1158"/>
        <v>67.540646817225948</v>
      </c>
      <c r="AS508" s="106">
        <f t="shared" si="1158"/>
        <v>12.659974490655923</v>
      </c>
      <c r="AT508" s="106">
        <f t="shared" si="1158"/>
        <v>13.159462558917406</v>
      </c>
      <c r="AU508" s="106" t="e">
        <f t="shared" si="1158"/>
        <v>#N/A</v>
      </c>
      <c r="AV508" s="106">
        <f t="shared" si="1159"/>
        <v>24.190180827022637</v>
      </c>
      <c r="AW508" s="106">
        <f t="shared" si="1159"/>
        <v>15.741646907525348</v>
      </c>
      <c r="AX508" s="106">
        <f t="shared" si="1159"/>
        <v>11.622809429656412</v>
      </c>
      <c r="AY508" s="106">
        <f t="shared" si="1159"/>
        <v>11.501971578588238</v>
      </c>
      <c r="AZ508" s="106">
        <f t="shared" si="1159"/>
        <v>11.548495977665615</v>
      </c>
      <c r="BA508" s="106">
        <f t="shared" si="1159"/>
        <v>13.854999267321471</v>
      </c>
      <c r="BB508" s="106">
        <f t="shared" si="1159"/>
        <v>33.690799982426107</v>
      </c>
      <c r="BC508" s="106">
        <f t="shared" si="1159"/>
        <v>16.018771733632505</v>
      </c>
      <c r="BD508" s="106">
        <f t="shared" si="1159"/>
        <v>14.832988108594186</v>
      </c>
      <c r="BE508" s="106">
        <f t="shared" si="1159"/>
        <v>21.27834615543085</v>
      </c>
      <c r="BF508" s="106">
        <f t="shared" si="1160"/>
        <v>21.417072676684327</v>
      </c>
      <c r="BG508" s="106">
        <f t="shared" si="1160"/>
        <v>28.069892892067962</v>
      </c>
      <c r="BH508" s="106">
        <f t="shared" si="1160"/>
        <v>11.885670313688388</v>
      </c>
      <c r="BI508" s="106">
        <f t="shared" si="1160"/>
        <v>37.753434447282579</v>
      </c>
      <c r="BJ508" s="106">
        <f t="shared" si="1160"/>
        <v>20.168984542525532</v>
      </c>
      <c r="BK508" s="106">
        <f t="shared" si="1160"/>
        <v>19.133410616703731</v>
      </c>
      <c r="BL508" s="106">
        <f t="shared" si="1160"/>
        <v>14.458836875303421</v>
      </c>
      <c r="BM508" s="106">
        <f t="shared" si="1160"/>
        <v>17.334761581564738</v>
      </c>
      <c r="BN508" s="106">
        <f t="shared" si="1160"/>
        <v>4.7522847912503536</v>
      </c>
      <c r="BO508" s="106">
        <f t="shared" si="1160"/>
        <v>15.24141291698518</v>
      </c>
      <c r="BP508" s="106">
        <f t="shared" si="1161"/>
        <v>14.675467483412799</v>
      </c>
      <c r="BQ508" s="106">
        <f t="shared" si="1161"/>
        <v>13.056939338586382</v>
      </c>
      <c r="BR508" s="106">
        <f t="shared" si="1161"/>
        <v>18.336294646093485</v>
      </c>
      <c r="BS508" s="106">
        <f t="shared" si="1161"/>
        <v>18.72148337054718</v>
      </c>
      <c r="BT508" s="106">
        <f t="shared" si="1161"/>
        <v>7.6211276046737346</v>
      </c>
      <c r="BU508" s="106" t="e">
        <f t="shared" si="1161"/>
        <v>#N/A</v>
      </c>
      <c r="BV508" s="106">
        <f t="shared" si="1161"/>
        <v>12.52066881404644</v>
      </c>
      <c r="BW508" s="106">
        <f t="shared" si="1161"/>
        <v>38.320981469935568</v>
      </c>
      <c r="BX508" s="106">
        <f t="shared" si="1161"/>
        <v>28.012825468930401</v>
      </c>
      <c r="BY508" s="106">
        <f t="shared" si="1161"/>
        <v>18.852008991529054</v>
      </c>
      <c r="BZ508" s="106">
        <f t="shared" si="1162"/>
        <v>16.578449889223474</v>
      </c>
      <c r="CA508" s="106">
        <f t="shared" si="1162"/>
        <v>9.032686135288797</v>
      </c>
      <c r="CB508" s="106">
        <f t="shared" si="1162"/>
        <v>8.4198938137021706</v>
      </c>
      <c r="CC508" s="106">
        <f t="shared" si="1162"/>
        <v>28.77350217565203</v>
      </c>
      <c r="CD508" s="106">
        <f t="shared" si="1162"/>
        <v>11.58470189624683</v>
      </c>
      <c r="CE508" s="106" t="e">
        <f t="shared" si="1162"/>
        <v>#N/A</v>
      </c>
      <c r="CF508" s="106">
        <f t="shared" si="1162"/>
        <v>24.304359822329772</v>
      </c>
      <c r="CG508" s="106" t="e">
        <f t="shared" si="1162"/>
        <v>#N/A</v>
      </c>
      <c r="CH508" s="106">
        <f t="shared" si="1162"/>
        <v>18.444542809850653</v>
      </c>
      <c r="CI508" s="106">
        <f t="shared" si="1162"/>
        <v>18.852008991529054</v>
      </c>
      <c r="CJ508" s="106">
        <f t="shared" si="1163"/>
        <v>21.27834615543085</v>
      </c>
      <c r="CK508" s="106">
        <f t="shared" si="1163"/>
        <v>12.057837041326989</v>
      </c>
      <c r="CL508" s="106">
        <f t="shared" si="1163"/>
        <v>9.849076861062084</v>
      </c>
      <c r="CM508" s="106">
        <f t="shared" si="1163"/>
        <v>14.611641162730725</v>
      </c>
      <c r="CN508" s="106">
        <f t="shared" si="1163"/>
        <v>14.103734898010972</v>
      </c>
      <c r="CO508" s="106">
        <f t="shared" si="1163"/>
        <v>20.268185807036964</v>
      </c>
      <c r="CP508" s="106">
        <f t="shared" si="1163"/>
        <v>35.266104261893361</v>
      </c>
      <c r="CQ508" s="106">
        <f t="shared" si="1163"/>
        <v>13.431449724180419</v>
      </c>
      <c r="CR508" s="106">
        <f t="shared" si="1163"/>
        <v>58.365665204811108</v>
      </c>
      <c r="CS508" s="106">
        <f t="shared" si="1163"/>
        <v>6.287313393319133</v>
      </c>
      <c r="CT508" s="106">
        <f t="shared" si="1164"/>
        <v>8.6968489786706495</v>
      </c>
      <c r="CU508" s="106">
        <f t="shared" si="1164"/>
        <v>9.0881656842846841</v>
      </c>
      <c r="CV508" s="106">
        <f t="shared" si="1164"/>
        <v>15.551394126914282</v>
      </c>
      <c r="CW508" s="106">
        <f t="shared" si="1164"/>
        <v>45.380890987021367</v>
      </c>
      <c r="CX508" s="106" t="e">
        <f t="shared" si="1164"/>
        <v>#N/A</v>
      </c>
      <c r="CY508" s="106">
        <f t="shared" si="1164"/>
        <v>47.577108655920959</v>
      </c>
      <c r="CZ508" s="106">
        <f t="shared" si="1164"/>
        <v>34.728654172672336</v>
      </c>
      <c r="DA508" s="106">
        <f t="shared" si="1164"/>
        <v>11.9179659058618</v>
      </c>
      <c r="DB508" s="106">
        <f t="shared" si="1164"/>
        <v>31.372671038067178</v>
      </c>
      <c r="DC508" s="106">
        <f t="shared" si="1164"/>
        <v>12.729218798482277</v>
      </c>
      <c r="DD508" s="106">
        <f t="shared" si="1165"/>
        <v>7.8023496556095617</v>
      </c>
      <c r="DE508" s="106">
        <f t="shared" si="1165"/>
        <v>10.510213521518965</v>
      </c>
      <c r="DF508" s="106">
        <f t="shared" si="1165"/>
        <v>18.852008991529054</v>
      </c>
      <c r="DG508" s="106" t="e">
        <f t="shared" si="1165"/>
        <v>#N/A</v>
      </c>
      <c r="DH508" s="106">
        <f t="shared" si="1165"/>
        <v>20.12216807858945</v>
      </c>
      <c r="DI508" s="106">
        <f t="shared" si="1165"/>
        <v>23.881700654188844</v>
      </c>
      <c r="DJ508" s="106">
        <f t="shared" si="1165"/>
        <v>24.882559357110786</v>
      </c>
      <c r="DK508" s="106">
        <f t="shared" si="1165"/>
        <v>7.4385689399197039</v>
      </c>
      <c r="DL508" s="106">
        <f t="shared" si="1165"/>
        <v>5.6946134469299174</v>
      </c>
      <c r="DM508" s="106">
        <f t="shared" si="1165"/>
        <v>13.092156250216028</v>
      </c>
      <c r="DN508" s="106">
        <f t="shared" si="1166"/>
        <v>12.4609351373329</v>
      </c>
      <c r="DO508" s="106">
        <f t="shared" si="1166"/>
        <v>14.997769331011247</v>
      </c>
      <c r="DP508" s="106">
        <f t="shared" si="1166"/>
        <v>10.169176636219383</v>
      </c>
      <c r="DQ508" s="106">
        <f t="shared" si="1166"/>
        <v>12.4609351373329</v>
      </c>
      <c r="DR508" s="106" t="e">
        <f t="shared" si="1166"/>
        <v>#N/A</v>
      </c>
      <c r="DS508" s="106">
        <f t="shared" si="1166"/>
        <v>12.555956780709302</v>
      </c>
      <c r="DT508" s="106">
        <f t="shared" si="1166"/>
        <v>41.953452917933177</v>
      </c>
      <c r="DU508" s="106">
        <f t="shared" si="1166"/>
        <v>18.852008991529054</v>
      </c>
      <c r="DV508" s="106">
        <f t="shared" si="1166"/>
        <v>9.1465263911675816</v>
      </c>
      <c r="DW508" s="106">
        <f t="shared" si="1166"/>
        <v>11.251477690580664</v>
      </c>
      <c r="DX508" s="106">
        <f t="shared" si="1167"/>
        <v>13.179113738122393</v>
      </c>
      <c r="DY508" s="106">
        <f t="shared" si="1167"/>
        <v>12.585211525899487</v>
      </c>
      <c r="DZ508" s="106">
        <f t="shared" si="1167"/>
        <v>12.501590024204827</v>
      </c>
      <c r="EA508" s="106">
        <f t="shared" si="1167"/>
        <v>23.464774730732362</v>
      </c>
      <c r="EB508" s="106">
        <f t="shared" si="1167"/>
        <v>18.852008991529054</v>
      </c>
      <c r="EC508" s="106">
        <f t="shared" si="1167"/>
        <v>10.96347128371411</v>
      </c>
      <c r="ED508" s="106">
        <f t="shared" si="1167"/>
        <v>17.489288024148767</v>
      </c>
      <c r="EE508" s="106">
        <f t="shared" si="1167"/>
        <v>19.791840845992141</v>
      </c>
      <c r="EF508" s="106">
        <f t="shared" si="1167"/>
        <v>18.852008991529054</v>
      </c>
      <c r="EG508" s="106">
        <f t="shared" si="1167"/>
        <v>7.9760814911859885</v>
      </c>
      <c r="EH508" s="106" t="e">
        <f t="shared" si="1168"/>
        <v>#N/A</v>
      </c>
      <c r="EI508" s="106">
        <f t="shared" si="1168"/>
        <v>6.372035391133716</v>
      </c>
      <c r="EJ508" s="106">
        <f t="shared" si="1168"/>
        <v>9.6226724003676622</v>
      </c>
      <c r="EK508" s="106">
        <f t="shared" si="1168"/>
        <v>15.585287248283187</v>
      </c>
      <c r="EL508" s="106">
        <f t="shared" si="1168"/>
        <v>11.026986189002606</v>
      </c>
      <c r="EM508" s="106">
        <f t="shared" si="1168"/>
        <v>5.6632965223131935</v>
      </c>
      <c r="EN508" s="106">
        <f t="shared" si="1168"/>
        <v>17.77286134952676</v>
      </c>
      <c r="EO508" s="106">
        <f t="shared" si="1168"/>
        <v>18.852008991529054</v>
      </c>
      <c r="EP508" s="106">
        <f t="shared" si="1168"/>
        <v>5.6357292436078401</v>
      </c>
      <c r="EQ508" s="106">
        <f t="shared" si="1168"/>
        <v>36.479027434665646</v>
      </c>
      <c r="ER508" s="106">
        <f t="shared" si="1169"/>
        <v>18.852008991529054</v>
      </c>
      <c r="ES508" s="106">
        <f t="shared" si="1169"/>
        <v>30.353344667844461</v>
      </c>
      <c r="ET508" s="106">
        <f t="shared" si="1169"/>
        <v>8.5818486758753778</v>
      </c>
      <c r="EU508" s="106">
        <f t="shared" si="1169"/>
        <v>14.219310220801678</v>
      </c>
      <c r="EV508" s="106">
        <f t="shared" si="1169"/>
        <v>9.143691489473234</v>
      </c>
      <c r="EW508" s="106">
        <f t="shared" si="1169"/>
        <v>7.982213620185286</v>
      </c>
      <c r="EX508" s="106">
        <f t="shared" si="1169"/>
        <v>18.852008991529054</v>
      </c>
      <c r="EY508" s="106">
        <f t="shared" si="1169"/>
        <v>50.773560606085837</v>
      </c>
      <c r="EZ508" s="106">
        <f t="shared" si="1169"/>
        <v>20.813708028248389</v>
      </c>
      <c r="FA508" s="106">
        <f t="shared" si="1169"/>
        <v>8.0982085242761421</v>
      </c>
      <c r="FB508" s="106">
        <f t="shared" si="1170"/>
        <v>18.852008991529054</v>
      </c>
      <c r="FC508" s="106">
        <f t="shared" si="1170"/>
        <v>22.676967403449517</v>
      </c>
      <c r="FD508" s="106">
        <f t="shared" si="1170"/>
        <v>18.852008991529054</v>
      </c>
      <c r="FE508" s="106">
        <f t="shared" si="1170"/>
        <v>13.485491282534845</v>
      </c>
      <c r="FF508" s="106">
        <f t="shared" si="1170"/>
        <v>15.187607541251605</v>
      </c>
      <c r="FG508" s="106">
        <f t="shared" si="1170"/>
        <v>12.020901364448134</v>
      </c>
      <c r="FH508" s="106">
        <f t="shared" si="1170"/>
        <v>12.417109353356565</v>
      </c>
      <c r="FI508" s="106">
        <f t="shared" si="1170"/>
        <v>22.833641938910137</v>
      </c>
      <c r="FJ508" s="106">
        <f t="shared" si="1170"/>
        <v>21.27834615543085</v>
      </c>
      <c r="FK508" s="106">
        <f t="shared" si="1170"/>
        <v>23.610782866689117</v>
      </c>
      <c r="FL508" s="106">
        <f t="shared" si="1171"/>
        <v>8.397408587538628</v>
      </c>
      <c r="FM508" s="106">
        <f t="shared" si="1171"/>
        <v>8.9229514205694667</v>
      </c>
      <c r="FN508" s="106">
        <f t="shared" si="1171"/>
        <v>11.56167564544597</v>
      </c>
      <c r="FO508" s="106">
        <f t="shared" si="1171"/>
        <v>18.852008991529054</v>
      </c>
      <c r="FP508" s="106">
        <f t="shared" si="1171"/>
        <v>23.881700654188844</v>
      </c>
      <c r="FQ508" s="106">
        <f t="shared" si="1171"/>
        <v>9.7894778605414654</v>
      </c>
      <c r="FR508" s="106">
        <f t="shared" si="1171"/>
        <v>17.12350576131908</v>
      </c>
      <c r="FS508" s="106">
        <f t="shared" si="1171"/>
        <v>10.81739609804729</v>
      </c>
      <c r="FT508" s="106">
        <f t="shared" si="1171"/>
        <v>8.407663341284163</v>
      </c>
      <c r="FU508" s="106">
        <f t="shared" si="1171"/>
        <v>16.941623096606957</v>
      </c>
      <c r="FV508" s="106">
        <f t="shared" si="1172"/>
        <v>7.9924641228915538</v>
      </c>
      <c r="FW508" s="106">
        <f t="shared" si="1172"/>
        <v>34.876182967153369</v>
      </c>
      <c r="FX508" s="106">
        <f t="shared" si="1172"/>
        <v>26.912865186819733</v>
      </c>
      <c r="FY508" s="106">
        <f t="shared" si="1172"/>
        <v>14.528885583990343</v>
      </c>
      <c r="FZ508" s="106">
        <f t="shared" si="1172"/>
        <v>22.983646898954721</v>
      </c>
      <c r="GA508" s="106">
        <f t="shared" si="1172"/>
        <v>18.852008991529054</v>
      </c>
      <c r="GB508" s="106">
        <f t="shared" si="1172"/>
        <v>13.056939338586382</v>
      </c>
      <c r="GC508" s="106">
        <f t="shared" si="1172"/>
        <v>18.159474484331671</v>
      </c>
      <c r="GD508" s="106">
        <f t="shared" si="1172"/>
        <v>13.056939338586382</v>
      </c>
      <c r="GE508" s="106">
        <f t="shared" si="1172"/>
        <v>31.062993724017407</v>
      </c>
      <c r="GF508" s="106">
        <f t="shared" si="1173"/>
        <v>5.0193826058274889</v>
      </c>
      <c r="GG508" s="106">
        <f t="shared" si="1173"/>
        <v>20.175118732724204</v>
      </c>
      <c r="GH508" s="106">
        <f t="shared" si="1173"/>
        <v>24.410987766566159</v>
      </c>
      <c r="GI508" s="106" t="e">
        <f t="shared" si="1173"/>
        <v>#N/A</v>
      </c>
      <c r="GJ508" s="106">
        <f t="shared" si="1173"/>
        <v>18.485789458006124</v>
      </c>
      <c r="GK508" s="106">
        <f t="shared" si="1173"/>
        <v>4.4131848654888914</v>
      </c>
      <c r="GL508" s="106">
        <f t="shared" si="1173"/>
        <v>9.6794138853778957</v>
      </c>
      <c r="GM508" s="106">
        <f t="shared" si="1173"/>
        <v>48.390097437140888</v>
      </c>
      <c r="GN508" s="106">
        <f t="shared" si="1173"/>
        <v>61.687651846433234</v>
      </c>
      <c r="GO508" s="106">
        <f t="shared" si="1173"/>
        <v>12.4609351373329</v>
      </c>
      <c r="GP508" s="106">
        <f t="shared" si="1174"/>
        <v>11.901517135680008</v>
      </c>
      <c r="GQ508" s="106">
        <f t="shared" si="1174"/>
        <v>7.2677317471461587</v>
      </c>
      <c r="GR508" s="106">
        <f t="shared" si="1174"/>
        <v>7.9446573596958361</v>
      </c>
      <c r="GS508" s="106">
        <f t="shared" si="1174"/>
        <v>11.056870273871301</v>
      </c>
      <c r="GT508" s="106">
        <f t="shared" si="1174"/>
        <v>18.852008991529054</v>
      </c>
      <c r="GU508" s="106">
        <f t="shared" si="1174"/>
        <v>12.4055144726851</v>
      </c>
      <c r="GV508" s="106">
        <f t="shared" si="1174"/>
        <v>18.852008991529054</v>
      </c>
      <c r="GW508" s="106">
        <f t="shared" si="1174"/>
        <v>24.718054576114699</v>
      </c>
      <c r="GX508" s="106">
        <f t="shared" si="1174"/>
        <v>10.851738231549827</v>
      </c>
      <c r="GY508" s="106">
        <f t="shared" si="1174"/>
        <v>7.3182882037849772</v>
      </c>
      <c r="GZ508" s="106">
        <f t="shared" si="1175"/>
        <v>23.881700654188844</v>
      </c>
      <c r="HA508" s="106">
        <f t="shared" si="1175"/>
        <v>48.535267100191909</v>
      </c>
      <c r="HB508" s="106">
        <f t="shared" si="1175"/>
        <v>18.852008991529054</v>
      </c>
      <c r="HC508" s="106">
        <f t="shared" si="1175"/>
        <v>6.8508417091811742</v>
      </c>
      <c r="HD508" s="106">
        <f t="shared" si="1175"/>
        <v>3.670601503826505</v>
      </c>
      <c r="HE508" s="106">
        <f t="shared" si="1175"/>
        <v>25.6364991651065</v>
      </c>
      <c r="HF508" s="106">
        <f t="shared" si="1175"/>
        <v>34.83975250365858</v>
      </c>
      <c r="HG508" s="106">
        <f t="shared" si="1175"/>
        <v>45.846066607527646</v>
      </c>
      <c r="HH508" s="106">
        <f t="shared" si="1175"/>
        <v>31.773955055234836</v>
      </c>
      <c r="HI508" s="106">
        <f t="shared" si="1175"/>
        <v>23.881700654188844</v>
      </c>
      <c r="HJ508" s="106">
        <f t="shared" si="1175"/>
        <v>18.852008991529054</v>
      </c>
      <c r="HK508" s="106">
        <f t="shared" si="1175"/>
        <v>21.27834615543085</v>
      </c>
      <c r="HL508" s="106">
        <f t="shared" si="1175"/>
        <v>8.0253567033625277</v>
      </c>
      <c r="HM508" s="106" t="e">
        <f t="shared" si="1175"/>
        <v>#N/A</v>
      </c>
      <c r="HN508" s="106"/>
      <c r="HO508" s="106">
        <f t="shared" si="1176"/>
        <v>12.4609351373329</v>
      </c>
      <c r="HP508" s="106">
        <f t="shared" si="1176"/>
        <v>9.5553225541088977</v>
      </c>
      <c r="HQ508" s="106">
        <f t="shared" si="1176"/>
        <v>12.13981764922581</v>
      </c>
      <c r="HR508" s="106"/>
      <c r="HS508" s="106"/>
      <c r="HT508" s="106"/>
      <c r="HU508" s="106"/>
      <c r="HV508" s="106"/>
      <c r="HW508" s="106"/>
      <c r="HX508" s="106"/>
      <c r="HY508" s="106"/>
      <c r="HZ508" s="106"/>
      <c r="IA508" s="106"/>
      <c r="IB508" s="106"/>
      <c r="IC508" s="106"/>
      <c r="ID508" s="106"/>
      <c r="IE508" s="106"/>
      <c r="IF508" s="106"/>
      <c r="IG508" s="106"/>
      <c r="IH508" s="106"/>
      <c r="II508" s="106"/>
      <c r="IJ508" s="106"/>
      <c r="IK508" s="106"/>
      <c r="IL508" s="106"/>
      <c r="IM508" s="106"/>
      <c r="IN508" s="106"/>
      <c r="IO508" s="106"/>
      <c r="IP508" s="106"/>
      <c r="IQ508" s="106"/>
      <c r="IR508" s="106"/>
      <c r="IS508" s="106"/>
      <c r="IT508" s="106"/>
      <c r="IU508" s="106"/>
      <c r="IV508" s="106"/>
      <c r="IW508" s="106"/>
      <c r="IX508" s="106"/>
      <c r="IY508" s="106"/>
      <c r="IZ508" s="106"/>
      <c r="JA508" s="106"/>
      <c r="JB508" s="106"/>
      <c r="JC508" s="106"/>
      <c r="JD508" s="106"/>
      <c r="JE508" s="106"/>
      <c r="JF508" s="106"/>
      <c r="JG508" s="106"/>
      <c r="JH508" s="106"/>
      <c r="JI508" s="106"/>
      <c r="JJ508" s="106"/>
      <c r="JK508" s="106"/>
      <c r="JL508" s="106"/>
      <c r="JM508" s="106"/>
      <c r="JN508" s="106"/>
      <c r="JO508" s="106"/>
      <c r="JP508" s="106" t="str">
        <f t="shared" si="1044"/>
        <v>Occupational Health &amp; Safety_HealthcareCostT,Inj_N/A for OHS_Average healthcare cost per day lost for temporary injuries_Local</v>
      </c>
    </row>
    <row r="509" spans="2:276">
      <c r="B509" s="110" t="s">
        <v>712</v>
      </c>
      <c r="C509" s="110" t="s">
        <v>691</v>
      </c>
      <c r="D509" s="110" t="s">
        <v>724</v>
      </c>
      <c r="E509" s="110" t="s">
        <v>726</v>
      </c>
      <c r="F509" s="110" t="s">
        <v>267</v>
      </c>
      <c r="G509" s="110" t="s">
        <v>741</v>
      </c>
      <c r="H509" s="106">
        <f t="shared" si="1155"/>
        <v>34.276655066189562</v>
      </c>
      <c r="I509" s="106">
        <f t="shared" si="1155"/>
        <v>3.4023045734359014</v>
      </c>
      <c r="J509" s="106">
        <f t="shared" si="1155"/>
        <v>5.9013333754092088</v>
      </c>
      <c r="K509" s="106">
        <f t="shared" si="1155"/>
        <v>51.682726361026923</v>
      </c>
      <c r="L509" s="106" t="e">
        <f t="shared" si="1155"/>
        <v>#N/A</v>
      </c>
      <c r="M509" s="106">
        <f t="shared" si="1155"/>
        <v>32.887228268713613</v>
      </c>
      <c r="N509" s="106">
        <f t="shared" si="1155"/>
        <v>9.1560135017099835</v>
      </c>
      <c r="O509" s="106">
        <f t="shared" si="1155"/>
        <v>6.7516268781237372</v>
      </c>
      <c r="P509" s="106">
        <f t="shared" si="1155"/>
        <v>4.7161073023119231</v>
      </c>
      <c r="Q509" s="106">
        <f t="shared" si="1155"/>
        <v>51.275748748049011</v>
      </c>
      <c r="R509" s="106">
        <f t="shared" si="1156"/>
        <v>7.1561362996057021</v>
      </c>
      <c r="S509" s="106">
        <f t="shared" si="1156"/>
        <v>5.7604556614116014</v>
      </c>
      <c r="T509" s="106">
        <f t="shared" si="1156"/>
        <v>3.4808926575817374</v>
      </c>
      <c r="U509" s="106">
        <f t="shared" si="1156"/>
        <v>14.294638022414837</v>
      </c>
      <c r="V509" s="106">
        <f t="shared" si="1156"/>
        <v>3.8444822243480021</v>
      </c>
      <c r="W509" s="106">
        <f t="shared" si="1156"/>
        <v>10.254015575848447</v>
      </c>
      <c r="X509" s="106">
        <f t="shared" si="1156"/>
        <v>21.093759106530509</v>
      </c>
      <c r="Y509" s="106">
        <f t="shared" si="1156"/>
        <v>2.6634967929942661</v>
      </c>
      <c r="Z509" s="106">
        <f t="shared" si="1156"/>
        <v>5.460410366492134</v>
      </c>
      <c r="AA509" s="106">
        <f t="shared" si="1156"/>
        <v>16.944976577867884</v>
      </c>
      <c r="AB509" s="106">
        <f t="shared" si="1157"/>
        <v>30.719795226371986</v>
      </c>
      <c r="AC509" s="106">
        <f t="shared" si="1157"/>
        <v>43.158289902139664</v>
      </c>
      <c r="AD509" s="106">
        <f t="shared" si="1157"/>
        <v>3.8617298267416054</v>
      </c>
      <c r="AE509" s="106">
        <f t="shared" si="1157"/>
        <v>13.453215028769467</v>
      </c>
      <c r="AF509" s="106">
        <f t="shared" si="1157"/>
        <v>6.3428801259186569</v>
      </c>
      <c r="AG509" s="106">
        <f t="shared" si="1157"/>
        <v>6.7842764036500771</v>
      </c>
      <c r="AH509" s="106">
        <f t="shared" si="1157"/>
        <v>15.614170231250073</v>
      </c>
      <c r="AI509" s="106">
        <f t="shared" si="1157"/>
        <v>82.888967209145278</v>
      </c>
      <c r="AJ509" s="106">
        <f t="shared" si="1157"/>
        <v>2.3433457453554531</v>
      </c>
      <c r="AK509" s="106">
        <f t="shared" si="1157"/>
        <v>2.652713790870965</v>
      </c>
      <c r="AL509" s="106">
        <f t="shared" si="1158"/>
        <v>42.493208230314366</v>
      </c>
      <c r="AM509" s="106">
        <f t="shared" si="1158"/>
        <v>138.31458137620189</v>
      </c>
      <c r="AN509" s="106">
        <f t="shared" si="1158"/>
        <v>80.901435954046008</v>
      </c>
      <c r="AO509" s="106">
        <f t="shared" si="1158"/>
        <v>12.56365755001989</v>
      </c>
      <c r="AP509" s="106">
        <f t="shared" si="1158"/>
        <v>31.496035868707395</v>
      </c>
      <c r="AQ509" s="106">
        <f t="shared" si="1158"/>
        <v>5.9887604859642583</v>
      </c>
      <c r="AR509" s="106">
        <f t="shared" si="1158"/>
        <v>126.99875407702609</v>
      </c>
      <c r="AS509" s="106">
        <f t="shared" si="1158"/>
        <v>109.84487054729557</v>
      </c>
      <c r="AT509" s="106">
        <f t="shared" si="1158"/>
        <v>82.531344754983962</v>
      </c>
      <c r="AU509" s="106" t="e">
        <f t="shared" si="1158"/>
        <v>#N/A</v>
      </c>
      <c r="AV509" s="106">
        <f t="shared" si="1159"/>
        <v>8.9413852597738881</v>
      </c>
      <c r="AW509" s="106">
        <f t="shared" si="1159"/>
        <v>7.4571258845836565</v>
      </c>
      <c r="AX509" s="106">
        <f t="shared" si="1159"/>
        <v>6.5554737008979354</v>
      </c>
      <c r="AY509" s="106">
        <f t="shared" si="1159"/>
        <v>34.120963057078001</v>
      </c>
      <c r="AZ509" s="106">
        <f t="shared" si="1159"/>
        <v>85.427839061176641</v>
      </c>
      <c r="BA509" s="106">
        <f t="shared" si="1159"/>
        <v>24.59754378178086</v>
      </c>
      <c r="BB509" s="106">
        <f t="shared" si="1159"/>
        <v>14.861826106137114</v>
      </c>
      <c r="BC509" s="106">
        <f t="shared" si="1159"/>
        <v>26.751599695760415</v>
      </c>
      <c r="BD509" s="106">
        <f t="shared" si="1159"/>
        <v>3.776082908926564</v>
      </c>
      <c r="BE509" s="106">
        <f t="shared" si="1159"/>
        <v>32.95946766448683</v>
      </c>
      <c r="BF509" s="106">
        <f t="shared" si="1160"/>
        <v>40.271180009225482</v>
      </c>
      <c r="BG509" s="106">
        <f t="shared" si="1160"/>
        <v>6.2763259258118982</v>
      </c>
      <c r="BH509" s="106">
        <f t="shared" si="1160"/>
        <v>2.790039790753799</v>
      </c>
      <c r="BI509" s="106">
        <f t="shared" si="1160"/>
        <v>5.7597487251782242</v>
      </c>
      <c r="BJ509" s="106">
        <f t="shared" si="1160"/>
        <v>33.536918419161914</v>
      </c>
      <c r="BK509" s="106">
        <f t="shared" si="1160"/>
        <v>11.387101047770619</v>
      </c>
      <c r="BL509" s="106">
        <f t="shared" si="1160"/>
        <v>6.8158580384060663</v>
      </c>
      <c r="BM509" s="106">
        <f t="shared" si="1160"/>
        <v>12.741390087669373</v>
      </c>
      <c r="BN509" s="106">
        <f t="shared" si="1160"/>
        <v>3.0965813183946231</v>
      </c>
      <c r="BO509" s="106">
        <f t="shared" si="1160"/>
        <v>14.829931047819512</v>
      </c>
      <c r="BP509" s="106">
        <f t="shared" si="1161"/>
        <v>13.824659628952306</v>
      </c>
      <c r="BQ509" s="106">
        <f t="shared" si="1161"/>
        <v>127.69031868419935</v>
      </c>
      <c r="BR509" s="106">
        <f t="shared" si="1161"/>
        <v>4.6741180445723538</v>
      </c>
      <c r="BS509" s="106">
        <f t="shared" si="1161"/>
        <v>20.654142245757118</v>
      </c>
      <c r="BT509" s="106">
        <f t="shared" si="1161"/>
        <v>28.834869199913843</v>
      </c>
      <c r="BU509" s="106" t="e">
        <f t="shared" si="1161"/>
        <v>#N/A</v>
      </c>
      <c r="BV509" s="106">
        <f t="shared" si="1161"/>
        <v>10.118075422575615</v>
      </c>
      <c r="BW509" s="106">
        <f t="shared" si="1161"/>
        <v>7.1428973893685841</v>
      </c>
      <c r="BX509" s="106">
        <f t="shared" si="1161"/>
        <v>5.4864669706708007</v>
      </c>
      <c r="BY509" s="106">
        <f t="shared" si="1161"/>
        <v>51.682726361026923</v>
      </c>
      <c r="BZ509" s="106">
        <f t="shared" si="1162"/>
        <v>9.7014265965590294</v>
      </c>
      <c r="CA509" s="106">
        <f t="shared" si="1162"/>
        <v>32.4721077288049</v>
      </c>
      <c r="CB509" s="106">
        <f t="shared" si="1162"/>
        <v>4.2007764778685663</v>
      </c>
      <c r="CC509" s="106">
        <f t="shared" si="1162"/>
        <v>4.6958096058982095</v>
      </c>
      <c r="CD509" s="106">
        <f t="shared" si="1162"/>
        <v>17.944327287608008</v>
      </c>
      <c r="CE509" s="106" t="e">
        <f t="shared" si="1162"/>
        <v>#N/A</v>
      </c>
      <c r="CF509" s="106">
        <f t="shared" si="1162"/>
        <v>6.9664096254336991</v>
      </c>
      <c r="CG509" s="106" t="e">
        <f t="shared" si="1162"/>
        <v>#N/A</v>
      </c>
      <c r="CH509" s="106">
        <f t="shared" si="1162"/>
        <v>12.079823321729574</v>
      </c>
      <c r="CI509" s="106">
        <f t="shared" si="1162"/>
        <v>51.682726361026923</v>
      </c>
      <c r="CJ509" s="106">
        <f t="shared" si="1163"/>
        <v>18.188743266698289</v>
      </c>
      <c r="CK509" s="106">
        <f t="shared" si="1163"/>
        <v>34.786281783528956</v>
      </c>
      <c r="CL509" s="106">
        <f t="shared" si="1163"/>
        <v>39.740020358818555</v>
      </c>
      <c r="CM509" s="106">
        <f t="shared" si="1163"/>
        <v>5.0726695834513391</v>
      </c>
      <c r="CN509" s="106">
        <f t="shared" si="1163"/>
        <v>49.620242701182377</v>
      </c>
      <c r="CO509" s="106">
        <f t="shared" si="1163"/>
        <v>35.171575548524814</v>
      </c>
      <c r="CP509" s="106">
        <f t="shared" si="1163"/>
        <v>39.434001598067617</v>
      </c>
      <c r="CQ509" s="106">
        <f t="shared" si="1163"/>
        <v>3.5787659680794563</v>
      </c>
      <c r="CR509" s="106">
        <f t="shared" si="1163"/>
        <v>8.6918129271078719</v>
      </c>
      <c r="CS509" s="106">
        <f t="shared" si="1163"/>
        <v>7.2409571701899997</v>
      </c>
      <c r="CT509" s="106">
        <f t="shared" si="1164"/>
        <v>6.6817556208616518</v>
      </c>
      <c r="CU509" s="106">
        <f t="shared" si="1164"/>
        <v>5.9453338529253283</v>
      </c>
      <c r="CV509" s="106">
        <f t="shared" si="1164"/>
        <v>12.673736295539973</v>
      </c>
      <c r="CW509" s="106">
        <f t="shared" si="1164"/>
        <v>5.5206280764197064</v>
      </c>
      <c r="CX509" s="106" t="e">
        <f t="shared" si="1164"/>
        <v>#N/A</v>
      </c>
      <c r="CY509" s="106">
        <f t="shared" si="1164"/>
        <v>10.281473971183161</v>
      </c>
      <c r="CZ509" s="106">
        <f t="shared" si="1164"/>
        <v>7.1057093841033971</v>
      </c>
      <c r="DA509" s="106">
        <f t="shared" si="1164"/>
        <v>12.224981427007581</v>
      </c>
      <c r="DB509" s="106">
        <f t="shared" si="1164"/>
        <v>6.8515255008436196</v>
      </c>
      <c r="DC509" s="106">
        <f t="shared" si="1164"/>
        <v>14.275290948618832</v>
      </c>
      <c r="DD509" s="106">
        <f t="shared" si="1165"/>
        <v>2.5962404490978481</v>
      </c>
      <c r="DE509" s="106">
        <f t="shared" si="1165"/>
        <v>19.562233629385208</v>
      </c>
      <c r="DF509" s="106">
        <f t="shared" si="1165"/>
        <v>51.682726361026923</v>
      </c>
      <c r="DG509" s="106" t="e">
        <f t="shared" si="1165"/>
        <v>#N/A</v>
      </c>
      <c r="DH509" s="106">
        <f t="shared" si="1165"/>
        <v>4.4078580260653224</v>
      </c>
      <c r="DI509" s="106">
        <f t="shared" si="1165"/>
        <v>17.642837656667734</v>
      </c>
      <c r="DJ509" s="106">
        <f t="shared" si="1165"/>
        <v>4.6515464647727498</v>
      </c>
      <c r="DK509" s="106">
        <f t="shared" si="1165"/>
        <v>12.245315132328168</v>
      </c>
      <c r="DL509" s="106">
        <f t="shared" si="1165"/>
        <v>7.6323748113377077</v>
      </c>
      <c r="DM509" s="106">
        <f t="shared" si="1165"/>
        <v>3.5274567465337232</v>
      </c>
      <c r="DN509" s="106">
        <f t="shared" si="1166"/>
        <v>12.186169649168647</v>
      </c>
      <c r="DO509" s="106">
        <f t="shared" si="1166"/>
        <v>49.448966276673339</v>
      </c>
      <c r="DP509" s="106">
        <f t="shared" si="1166"/>
        <v>69.851397765613711</v>
      </c>
      <c r="DQ509" s="106">
        <f t="shared" si="1166"/>
        <v>10.337656496059672</v>
      </c>
      <c r="DR509" s="106" t="e">
        <f t="shared" si="1166"/>
        <v>#N/A</v>
      </c>
      <c r="DS509" s="106">
        <f t="shared" si="1166"/>
        <v>2.966086661259387</v>
      </c>
      <c r="DT509" s="106">
        <f t="shared" si="1166"/>
        <v>5.3471924153881849</v>
      </c>
      <c r="DU509" s="106">
        <f t="shared" si="1166"/>
        <v>2.8393183049588258</v>
      </c>
      <c r="DV509" s="106">
        <f t="shared" si="1166"/>
        <v>59.297281197326051</v>
      </c>
      <c r="DW509" s="106">
        <f t="shared" si="1166"/>
        <v>72.943761158123607</v>
      </c>
      <c r="DX509" s="106">
        <f t="shared" si="1167"/>
        <v>4.301030689725776</v>
      </c>
      <c r="DY509" s="106">
        <f t="shared" si="1167"/>
        <v>40.943146765975428</v>
      </c>
      <c r="DZ509" s="106">
        <f t="shared" si="1167"/>
        <v>57.022115200922315</v>
      </c>
      <c r="EA509" s="106">
        <f t="shared" si="1167"/>
        <v>4.9394199301269612</v>
      </c>
      <c r="EB509" s="106">
        <f t="shared" si="1167"/>
        <v>51.682726361026923</v>
      </c>
      <c r="EC509" s="106">
        <f t="shared" si="1167"/>
        <v>18.203792252806178</v>
      </c>
      <c r="ED509" s="106">
        <f t="shared" si="1167"/>
        <v>118.70318574948936</v>
      </c>
      <c r="EE509" s="106">
        <f t="shared" si="1167"/>
        <v>9.4573104718660783</v>
      </c>
      <c r="EF509" s="106">
        <f t="shared" si="1167"/>
        <v>51.682726361026923</v>
      </c>
      <c r="EG509" s="106">
        <f t="shared" si="1167"/>
        <v>5.147788078346494</v>
      </c>
      <c r="EH509" s="106" t="e">
        <f t="shared" si="1168"/>
        <v>#N/A</v>
      </c>
      <c r="EI509" s="106">
        <f t="shared" si="1168"/>
        <v>4.587153240986094</v>
      </c>
      <c r="EJ509" s="106">
        <f t="shared" si="1168"/>
        <v>3.5602370685228975</v>
      </c>
      <c r="EK509" s="106">
        <f t="shared" si="1168"/>
        <v>18.541363511936442</v>
      </c>
      <c r="EL509" s="106">
        <f t="shared" si="1168"/>
        <v>83.169481035179189</v>
      </c>
      <c r="EM509" s="106">
        <f t="shared" si="1168"/>
        <v>11.190643120062488</v>
      </c>
      <c r="EN509" s="106">
        <f t="shared" si="1168"/>
        <v>19.16779548454311</v>
      </c>
      <c r="EO509" s="106">
        <f t="shared" si="1168"/>
        <v>9.2377311475985238</v>
      </c>
      <c r="EP509" s="106">
        <f t="shared" si="1168"/>
        <v>11.911215148619506</v>
      </c>
      <c r="EQ509" s="106">
        <f t="shared" si="1168"/>
        <v>5.4352612141898513</v>
      </c>
      <c r="ER509" s="106">
        <f t="shared" si="1169"/>
        <v>5.8214762784571912</v>
      </c>
      <c r="ES509" s="106">
        <f t="shared" si="1169"/>
        <v>6.7646152303533533</v>
      </c>
      <c r="ET509" s="106">
        <f t="shared" si="1169"/>
        <v>12.551696829481685</v>
      </c>
      <c r="EU509" s="106">
        <f t="shared" si="1169"/>
        <v>90.158303912684516</v>
      </c>
      <c r="EV509" s="106">
        <f t="shared" si="1169"/>
        <v>17.527648888593795</v>
      </c>
      <c r="EW509" s="106">
        <f t="shared" si="1169"/>
        <v>3.9893120153110959</v>
      </c>
      <c r="EX509" s="106">
        <f t="shared" si="1169"/>
        <v>51.682726361026923</v>
      </c>
      <c r="EY509" s="106">
        <f t="shared" si="1169"/>
        <v>5.562152578173305</v>
      </c>
      <c r="EZ509" s="106">
        <f t="shared" si="1169"/>
        <v>5.9334535379462237</v>
      </c>
      <c r="FA509" s="106">
        <f t="shared" si="1169"/>
        <v>15.759152341059322</v>
      </c>
      <c r="FB509" s="106">
        <f t="shared" si="1170"/>
        <v>51.682726361026923</v>
      </c>
      <c r="FC509" s="106">
        <f t="shared" si="1170"/>
        <v>6.9083383075492213</v>
      </c>
      <c r="FD509" s="106">
        <f t="shared" si="1170"/>
        <v>50.011165178378214</v>
      </c>
      <c r="FE509" s="106">
        <f t="shared" si="1170"/>
        <v>9.1757065623478944</v>
      </c>
      <c r="FF509" s="106">
        <f t="shared" si="1170"/>
        <v>10.906165433067358</v>
      </c>
      <c r="FG509" s="106">
        <f t="shared" si="1170"/>
        <v>11.37040135295592</v>
      </c>
      <c r="FH509" s="106">
        <f t="shared" si="1170"/>
        <v>3.2077694362557074</v>
      </c>
      <c r="FI509" s="106">
        <f t="shared" si="1170"/>
        <v>5.726925650593703</v>
      </c>
      <c r="FJ509" s="106">
        <f t="shared" si="1170"/>
        <v>7.438595398377065</v>
      </c>
      <c r="FK509" s="106">
        <f t="shared" si="1170"/>
        <v>2.1755342259551664</v>
      </c>
      <c r="FL509" s="106">
        <f t="shared" si="1171"/>
        <v>2.180568963437183</v>
      </c>
      <c r="FM509" s="106">
        <f t="shared" si="1171"/>
        <v>2.3654754938054343</v>
      </c>
      <c r="FN509" s="106">
        <f t="shared" si="1171"/>
        <v>40.065921854103713</v>
      </c>
      <c r="FO509" s="106">
        <f t="shared" si="1171"/>
        <v>51.682726361026923</v>
      </c>
      <c r="FP509" s="106">
        <f t="shared" si="1171"/>
        <v>3.6290046980242727</v>
      </c>
      <c r="FQ509" s="106">
        <f t="shared" si="1171"/>
        <v>18.191416616661982</v>
      </c>
      <c r="FR509" s="106">
        <f t="shared" si="1171"/>
        <v>3.2161779414575529</v>
      </c>
      <c r="FS509" s="106">
        <f t="shared" si="1171"/>
        <v>26.961269228324372</v>
      </c>
      <c r="FT509" s="106">
        <f t="shared" si="1171"/>
        <v>3.5683274228328465</v>
      </c>
      <c r="FU509" s="106">
        <f t="shared" si="1171"/>
        <v>6.0247482789486249</v>
      </c>
      <c r="FV509" s="106">
        <f t="shared" si="1172"/>
        <v>27.614222535638312</v>
      </c>
      <c r="FW509" s="106">
        <f t="shared" si="1172"/>
        <v>3.3888890473244446</v>
      </c>
      <c r="FX509" s="106">
        <f t="shared" si="1172"/>
        <v>50.605087579607776</v>
      </c>
      <c r="FY509" s="106">
        <f t="shared" si="1172"/>
        <v>3.9589268818237717</v>
      </c>
      <c r="FZ509" s="106">
        <f t="shared" si="1172"/>
        <v>4.9967384637601127</v>
      </c>
      <c r="GA509" s="106">
        <f t="shared" si="1172"/>
        <v>76.065933051029802</v>
      </c>
      <c r="GB509" s="106">
        <f t="shared" si="1172"/>
        <v>97.209403901519508</v>
      </c>
      <c r="GC509" s="106">
        <f t="shared" si="1172"/>
        <v>13.979776725799551</v>
      </c>
      <c r="GD509" s="106">
        <f t="shared" si="1172"/>
        <v>149.18274856173787</v>
      </c>
      <c r="GE509" s="106">
        <f t="shared" si="1172"/>
        <v>6.8070829974751197</v>
      </c>
      <c r="GF509" s="106">
        <f t="shared" si="1173"/>
        <v>4.1402939748271468</v>
      </c>
      <c r="GG509" s="106">
        <f t="shared" si="1173"/>
        <v>7.0851187220793408</v>
      </c>
      <c r="GH509" s="106">
        <f t="shared" si="1173"/>
        <v>11.901061155407012</v>
      </c>
      <c r="GI509" s="106" t="e">
        <f t="shared" si="1173"/>
        <v>#N/A</v>
      </c>
      <c r="GJ509" s="106">
        <f t="shared" si="1173"/>
        <v>10.555292693654081</v>
      </c>
      <c r="GK509" s="106">
        <f t="shared" si="1173"/>
        <v>18.723274645011795</v>
      </c>
      <c r="GL509" s="106">
        <f t="shared" si="1173"/>
        <v>5.8237007311247764</v>
      </c>
      <c r="GM509" s="106">
        <f t="shared" si="1173"/>
        <v>8.0347114343910917</v>
      </c>
      <c r="GN509" s="106">
        <f t="shared" si="1173"/>
        <v>8.1993051429498127</v>
      </c>
      <c r="GO509" s="106">
        <f t="shared" si="1173"/>
        <v>31.192364828674631</v>
      </c>
      <c r="GP509" s="106">
        <f t="shared" si="1174"/>
        <v>1.7378145968076617</v>
      </c>
      <c r="GQ509" s="106">
        <f t="shared" si="1174"/>
        <v>13.461995286410943</v>
      </c>
      <c r="GR509" s="106">
        <f t="shared" si="1174"/>
        <v>23.268990454218834</v>
      </c>
      <c r="GS509" s="106">
        <f t="shared" si="1174"/>
        <v>5.5620820659267336</v>
      </c>
      <c r="GT509" s="106">
        <f t="shared" si="1174"/>
        <v>38.709709702125487</v>
      </c>
      <c r="GU509" s="106">
        <f t="shared" si="1174"/>
        <v>46.479629226667448</v>
      </c>
      <c r="GV509" s="106">
        <f t="shared" si="1174"/>
        <v>51.682726361026923</v>
      </c>
      <c r="GW509" s="106">
        <f t="shared" si="1174"/>
        <v>7.9587502691041125</v>
      </c>
      <c r="GX509" s="106">
        <f t="shared" si="1174"/>
        <v>9.2350278880527092</v>
      </c>
      <c r="GY509" s="106">
        <f t="shared" si="1174"/>
        <v>2.020857680037726</v>
      </c>
      <c r="GZ509" s="106">
        <f t="shared" si="1175"/>
        <v>14.010688651380848</v>
      </c>
      <c r="HA509" s="106">
        <f t="shared" si="1175"/>
        <v>23.632391340198605</v>
      </c>
      <c r="HB509" s="106">
        <f t="shared" si="1175"/>
        <v>51.682726361026923</v>
      </c>
      <c r="HC509" s="106">
        <f t="shared" si="1175"/>
        <v>26.005723533858259</v>
      </c>
      <c r="HD509" s="106">
        <f t="shared" si="1175"/>
        <v>2.3376400356252236</v>
      </c>
      <c r="HE509" s="106">
        <f t="shared" si="1175"/>
        <v>3.858115337404719</v>
      </c>
      <c r="HF509" s="106">
        <f t="shared" si="1175"/>
        <v>7.0757490795101221</v>
      </c>
      <c r="HG509" s="106">
        <f t="shared" si="1175"/>
        <v>6.4252467425724955</v>
      </c>
      <c r="HH509" s="106">
        <f t="shared" si="1175"/>
        <v>11.465458038422209</v>
      </c>
      <c r="HI509" s="106">
        <f t="shared" si="1175"/>
        <v>25.008189271566359</v>
      </c>
      <c r="HJ509" s="106">
        <f t="shared" si="1175"/>
        <v>55.215372722321121</v>
      </c>
      <c r="HK509" s="106">
        <f t="shared" si="1175"/>
        <v>28.922029929378908</v>
      </c>
      <c r="HL509" s="106">
        <f t="shared" si="1175"/>
        <v>6.5265029837829687</v>
      </c>
      <c r="HM509" s="106" t="e">
        <f t="shared" si="1175"/>
        <v>#N/A</v>
      </c>
      <c r="HN509" s="106"/>
      <c r="HO509" s="106">
        <f t="shared" si="1176"/>
        <v>68.638091580042982</v>
      </c>
      <c r="HP509" s="106">
        <f t="shared" si="1176"/>
        <v>28.419224189957461</v>
      </c>
      <c r="HQ509" s="106">
        <f t="shared" si="1176"/>
        <v>37.159460909258776</v>
      </c>
      <c r="HR509" s="106"/>
      <c r="HS509" s="106"/>
      <c r="HT509" s="106"/>
      <c r="HU509" s="106"/>
      <c r="HV509" s="106"/>
      <c r="HW509" s="106"/>
      <c r="HX509" s="106"/>
      <c r="HY509" s="106"/>
      <c r="HZ509" s="106"/>
      <c r="IA509" s="106"/>
      <c r="IB509" s="106"/>
      <c r="IC509" s="106"/>
      <c r="ID509" s="106"/>
      <c r="IE509" s="106"/>
      <c r="IF509" s="106"/>
      <c r="IG509" s="106"/>
      <c r="IH509" s="106"/>
      <c r="II509" s="106"/>
      <c r="IJ509" s="106"/>
      <c r="IK509" s="106"/>
      <c r="IL509" s="106"/>
      <c r="IM509" s="106"/>
      <c r="IN509" s="106"/>
      <c r="IO509" s="106"/>
      <c r="IP509" s="106"/>
      <c r="IQ509" s="106"/>
      <c r="IR509" s="106"/>
      <c r="IS509" s="106"/>
      <c r="IT509" s="106"/>
      <c r="IU509" s="106"/>
      <c r="IV509" s="106"/>
      <c r="IW509" s="106"/>
      <c r="IX509" s="106"/>
      <c r="IY509" s="106"/>
      <c r="IZ509" s="106"/>
      <c r="JA509" s="106"/>
      <c r="JB509" s="106"/>
      <c r="JC509" s="106"/>
      <c r="JD509" s="106"/>
      <c r="JE509" s="106"/>
      <c r="JF509" s="106"/>
      <c r="JG509" s="106"/>
      <c r="JH509" s="106"/>
      <c r="JI509" s="106"/>
      <c r="JJ509" s="106"/>
      <c r="JK509" s="106"/>
      <c r="JL509" s="106"/>
      <c r="JM509" s="106"/>
      <c r="JN509" s="106"/>
      <c r="JO509" s="106"/>
      <c r="JP509" s="106" t="str">
        <f t="shared" si="1044"/>
        <v>Occupational Health &amp; Safety_HealthcareCostT,Ill PPP_N/A for OHS_Average healthcare cost per day lost for temporary illnesses_Global</v>
      </c>
    </row>
    <row r="510" spans="2:276">
      <c r="B510" s="110" t="s">
        <v>712</v>
      </c>
      <c r="C510" s="110" t="s">
        <v>714</v>
      </c>
      <c r="D510" s="110" t="s">
        <v>724</v>
      </c>
      <c r="E510" s="110" t="s">
        <v>726</v>
      </c>
      <c r="F510" s="110" t="s">
        <v>266</v>
      </c>
      <c r="G510" s="110" t="s">
        <v>741</v>
      </c>
      <c r="H510" s="106">
        <f t="shared" si="1155"/>
        <v>3.1596634242802324</v>
      </c>
      <c r="I510" s="106">
        <f t="shared" si="1155"/>
        <v>2.9582800219137058</v>
      </c>
      <c r="J510" s="106">
        <f t="shared" si="1155"/>
        <v>4.0627873339818414</v>
      </c>
      <c r="K510" s="106">
        <f t="shared" si="1155"/>
        <v>9.0332835828570044</v>
      </c>
      <c r="L510" s="106" t="e">
        <f t="shared" si="1155"/>
        <v>#N/A</v>
      </c>
      <c r="M510" s="106">
        <f t="shared" si="1155"/>
        <v>9.9414118588313389</v>
      </c>
      <c r="N510" s="106">
        <f t="shared" si="1155"/>
        <v>11.66409891759591</v>
      </c>
      <c r="O510" s="106">
        <f t="shared" si="1155"/>
        <v>8.2590594124289041</v>
      </c>
      <c r="P510" s="106">
        <f t="shared" si="1155"/>
        <v>4.0673316725083515</v>
      </c>
      <c r="Q510" s="106">
        <f t="shared" si="1155"/>
        <v>13.066695541332868</v>
      </c>
      <c r="R510" s="106">
        <f t="shared" si="1156"/>
        <v>20.000811125128092</v>
      </c>
      <c r="S510" s="106">
        <f t="shared" si="1156"/>
        <v>16.762560011282858</v>
      </c>
      <c r="T510" s="106">
        <f t="shared" si="1156"/>
        <v>3.2650984152626936</v>
      </c>
      <c r="U510" s="106">
        <f t="shared" si="1156"/>
        <v>20.899148975178608</v>
      </c>
      <c r="V510" s="106">
        <f t="shared" si="1156"/>
        <v>9.5621178938855333</v>
      </c>
      <c r="W510" s="106">
        <f t="shared" si="1156"/>
        <v>4.0491503602673555</v>
      </c>
      <c r="X510" s="106">
        <f t="shared" si="1156"/>
        <v>17.946731058954871</v>
      </c>
      <c r="Y510" s="106">
        <f t="shared" si="1156"/>
        <v>3.2836116673171851</v>
      </c>
      <c r="Z510" s="106">
        <f t="shared" si="1156"/>
        <v>15.705793550924311</v>
      </c>
      <c r="AA510" s="106">
        <f t="shared" si="1156"/>
        <v>9.3720503266702746</v>
      </c>
      <c r="AB510" s="106">
        <f t="shared" si="1157"/>
        <v>5.2171225543271778</v>
      </c>
      <c r="AC510" s="106">
        <f t="shared" si="1157"/>
        <v>27.992974366404624</v>
      </c>
      <c r="AD510" s="106">
        <f t="shared" si="1157"/>
        <v>2.2898103195561235</v>
      </c>
      <c r="AE510" s="106">
        <f t="shared" si="1157"/>
        <v>5.9325309805892843</v>
      </c>
      <c r="AF510" s="106">
        <f t="shared" si="1157"/>
        <v>5.8627459869181289</v>
      </c>
      <c r="AG510" s="106">
        <f t="shared" si="1157"/>
        <v>5.9045149450029317</v>
      </c>
      <c r="AH510" s="106">
        <f t="shared" si="1157"/>
        <v>13.271688105040443</v>
      </c>
      <c r="AI510" s="106">
        <f t="shared" si="1157"/>
        <v>21.122751489779759</v>
      </c>
      <c r="AJ510" s="106">
        <f t="shared" si="1157"/>
        <v>8.4030784606941396</v>
      </c>
      <c r="AK510" s="106">
        <f t="shared" si="1157"/>
        <v>3.9190946592695655</v>
      </c>
      <c r="AL510" s="106">
        <f t="shared" si="1158"/>
        <v>4.6581434924232834</v>
      </c>
      <c r="AM510" s="106">
        <f t="shared" si="1158"/>
        <v>5.2837858599886118</v>
      </c>
      <c r="AN510" s="106">
        <f t="shared" si="1158"/>
        <v>5.7115501123306869</v>
      </c>
      <c r="AO510" s="106">
        <f t="shared" si="1158"/>
        <v>3.787408288549782</v>
      </c>
      <c r="AP510" s="106">
        <f t="shared" si="1158"/>
        <v>6.9314034839575296</v>
      </c>
      <c r="AQ510" s="106">
        <f t="shared" si="1158"/>
        <v>15.551927948852084</v>
      </c>
      <c r="AR510" s="106">
        <f t="shared" si="1158"/>
        <v>32.363331480678703</v>
      </c>
      <c r="AS510" s="106">
        <f t="shared" si="1158"/>
        <v>6.0662574358636014</v>
      </c>
      <c r="AT510" s="106">
        <f t="shared" si="1158"/>
        <v>6.3055962442042315</v>
      </c>
      <c r="AU510" s="106" t="e">
        <f t="shared" si="1158"/>
        <v>#N/A</v>
      </c>
      <c r="AV510" s="106">
        <f t="shared" si="1159"/>
        <v>11.591165876765386</v>
      </c>
      <c r="AW510" s="106">
        <f t="shared" si="1159"/>
        <v>7.5428969210006169</v>
      </c>
      <c r="AX510" s="106">
        <f t="shared" si="1159"/>
        <v>5.5692809002355093</v>
      </c>
      <c r="AY510" s="106">
        <f t="shared" si="1159"/>
        <v>5.511379242288478</v>
      </c>
      <c r="AZ510" s="106">
        <f t="shared" si="1159"/>
        <v>5.53367225575865</v>
      </c>
      <c r="BA510" s="106">
        <f t="shared" si="1159"/>
        <v>6.6388753303814143</v>
      </c>
      <c r="BB510" s="106">
        <f t="shared" si="1159"/>
        <v>16.143560641803216</v>
      </c>
      <c r="BC510" s="106">
        <f t="shared" si="1159"/>
        <v>7.6756863305113345</v>
      </c>
      <c r="BD510" s="106">
        <f t="shared" si="1159"/>
        <v>7.10749650216506</v>
      </c>
      <c r="BE510" s="106">
        <f t="shared" si="1159"/>
        <v>10.195907241640448</v>
      </c>
      <c r="BF510" s="106">
        <f t="shared" si="1160"/>
        <v>10.262380581829762</v>
      </c>
      <c r="BG510" s="106">
        <f t="shared" si="1160"/>
        <v>13.450200599225679</v>
      </c>
      <c r="BH510" s="106">
        <f t="shared" si="1160"/>
        <v>5.6952354820187168</v>
      </c>
      <c r="BI510" s="106">
        <f t="shared" si="1160"/>
        <v>18.090245964891452</v>
      </c>
      <c r="BJ510" s="106">
        <f t="shared" si="1160"/>
        <v>9.6643364127801235</v>
      </c>
      <c r="BK510" s="106">
        <f t="shared" si="1160"/>
        <v>9.1681222985621513</v>
      </c>
      <c r="BL510" s="106">
        <f t="shared" si="1160"/>
        <v>6.9282151218776935</v>
      </c>
      <c r="BM510" s="106">
        <f t="shared" si="1160"/>
        <v>8.3062668428521853</v>
      </c>
      <c r="BN510" s="106">
        <f t="shared" si="1160"/>
        <v>2.2771438420781789</v>
      </c>
      <c r="BO510" s="106">
        <f t="shared" si="1160"/>
        <v>7.3032006904098079</v>
      </c>
      <c r="BP510" s="106">
        <f t="shared" si="1161"/>
        <v>7.0320176246591259</v>
      </c>
      <c r="BQ510" s="106">
        <f t="shared" si="1161"/>
        <v>6.2564703752586981</v>
      </c>
      <c r="BR510" s="106">
        <f t="shared" si="1161"/>
        <v>8.786169658173419</v>
      </c>
      <c r="BS510" s="106">
        <f t="shared" si="1161"/>
        <v>8.9707398534492988</v>
      </c>
      <c r="BT510" s="106">
        <f t="shared" si="1161"/>
        <v>3.6518021450706812</v>
      </c>
      <c r="BU510" s="106" t="e">
        <f t="shared" si="1161"/>
        <v>#N/A</v>
      </c>
      <c r="BV510" s="106">
        <f t="shared" si="1161"/>
        <v>5.9995065828335248</v>
      </c>
      <c r="BW510" s="106">
        <f t="shared" si="1161"/>
        <v>18.362196461230287</v>
      </c>
      <c r="BX510" s="106">
        <f t="shared" si="1161"/>
        <v>13.422855703688228</v>
      </c>
      <c r="BY510" s="106">
        <f t="shared" si="1161"/>
        <v>9.0332835828570044</v>
      </c>
      <c r="BZ510" s="106">
        <f t="shared" si="1162"/>
        <v>7.9438663158304221</v>
      </c>
      <c r="CA510" s="106">
        <f t="shared" si="1162"/>
        <v>4.3281761329345905</v>
      </c>
      <c r="CB510" s="106">
        <f t="shared" si="1162"/>
        <v>4.0345455272640427</v>
      </c>
      <c r="CC510" s="106">
        <f t="shared" si="1162"/>
        <v>13.787347806878811</v>
      </c>
      <c r="CD510" s="106">
        <f t="shared" si="1162"/>
        <v>5.5510209813013187</v>
      </c>
      <c r="CE510" s="106" t="e">
        <f t="shared" si="1162"/>
        <v>#N/A</v>
      </c>
      <c r="CF510" s="106">
        <f t="shared" si="1162"/>
        <v>11.645876822653355</v>
      </c>
      <c r="CG510" s="106" t="e">
        <f t="shared" si="1162"/>
        <v>#N/A</v>
      </c>
      <c r="CH510" s="106">
        <f t="shared" si="1162"/>
        <v>8.8380387380673131</v>
      </c>
      <c r="CI510" s="106">
        <f t="shared" si="1162"/>
        <v>9.0332835828570044</v>
      </c>
      <c r="CJ510" s="106">
        <f t="shared" si="1163"/>
        <v>10.195907241640448</v>
      </c>
      <c r="CK510" s="106">
        <f t="shared" si="1163"/>
        <v>5.7777323063619903</v>
      </c>
      <c r="CL510" s="106">
        <f t="shared" si="1163"/>
        <v>4.7193646234364932</v>
      </c>
      <c r="CM510" s="106">
        <f t="shared" si="1163"/>
        <v>7.0014340802193464</v>
      </c>
      <c r="CN510" s="106">
        <f t="shared" si="1163"/>
        <v>6.7580615396702317</v>
      </c>
      <c r="CO510" s="106">
        <f t="shared" si="1163"/>
        <v>9.711870506070257</v>
      </c>
      <c r="CP510" s="106">
        <f t="shared" si="1163"/>
        <v>16.898396388598695</v>
      </c>
      <c r="CQ510" s="106">
        <f t="shared" si="1163"/>
        <v>6.4359238499157607</v>
      </c>
      <c r="CR510" s="106">
        <f t="shared" si="1163"/>
        <v>27.966971877323797</v>
      </c>
      <c r="CS510" s="106">
        <f t="shared" si="1163"/>
        <v>3.0126807642446454</v>
      </c>
      <c r="CT510" s="106">
        <f t="shared" si="1164"/>
        <v>4.1672536405490179</v>
      </c>
      <c r="CU510" s="106">
        <f t="shared" si="1164"/>
        <v>4.3547601696467551</v>
      </c>
      <c r="CV510" s="106">
        <f t="shared" si="1164"/>
        <v>7.4517338348563715</v>
      </c>
      <c r="CW510" s="106">
        <f t="shared" si="1164"/>
        <v>21.745080734508711</v>
      </c>
      <c r="CX510" s="106" t="e">
        <f t="shared" si="1164"/>
        <v>#N/A</v>
      </c>
      <c r="CY510" s="106">
        <f t="shared" si="1164"/>
        <v>22.797438444594974</v>
      </c>
      <c r="CZ510" s="106">
        <f t="shared" si="1164"/>
        <v>16.64086738626548</v>
      </c>
      <c r="DA510" s="106">
        <f t="shared" si="1164"/>
        <v>5.7107105034188139</v>
      </c>
      <c r="DB510" s="106">
        <f t="shared" si="1164"/>
        <v>15.032786922915619</v>
      </c>
      <c r="DC510" s="106">
        <f t="shared" si="1164"/>
        <v>6.0994371075566907</v>
      </c>
      <c r="DD510" s="106">
        <f t="shared" si="1165"/>
        <v>3.7386379925554696</v>
      </c>
      <c r="DE510" s="106">
        <f t="shared" si="1165"/>
        <v>5.0361602998874018</v>
      </c>
      <c r="DF510" s="106">
        <f t="shared" si="1165"/>
        <v>9.0332835828570044</v>
      </c>
      <c r="DG510" s="106" t="e">
        <f t="shared" si="1165"/>
        <v>#N/A</v>
      </c>
      <c r="DH510" s="106">
        <f t="shared" si="1165"/>
        <v>9.6419034511116219</v>
      </c>
      <c r="DI510" s="106">
        <f t="shared" si="1165"/>
        <v>11.443351981591217</v>
      </c>
      <c r="DJ510" s="106">
        <f t="shared" si="1165"/>
        <v>11.922931664262004</v>
      </c>
      <c r="DK510" s="106">
        <f t="shared" si="1165"/>
        <v>3.5643258347224371</v>
      </c>
      <c r="DL510" s="106">
        <f t="shared" si="1165"/>
        <v>2.72867778622338</v>
      </c>
      <c r="DM510" s="106">
        <f t="shared" si="1165"/>
        <v>6.2733452001012902</v>
      </c>
      <c r="DN510" s="106">
        <f t="shared" si="1166"/>
        <v>5.9708841033172799</v>
      </c>
      <c r="DO510" s="106">
        <f t="shared" si="1166"/>
        <v>7.1864544271210677</v>
      </c>
      <c r="DP510" s="106">
        <f t="shared" si="1166"/>
        <v>4.8727462627675555</v>
      </c>
      <c r="DQ510" s="106">
        <f t="shared" si="1166"/>
        <v>5.9708841033172799</v>
      </c>
      <c r="DR510" s="106" t="e">
        <f t="shared" si="1166"/>
        <v>#N/A</v>
      </c>
      <c r="DS510" s="106">
        <f t="shared" si="1166"/>
        <v>6.016415454989871</v>
      </c>
      <c r="DT510" s="106">
        <f t="shared" si="1166"/>
        <v>20.10276133742666</v>
      </c>
      <c r="DU510" s="106">
        <f t="shared" si="1166"/>
        <v>9.0332835828570044</v>
      </c>
      <c r="DV510" s="106">
        <f t="shared" si="1166"/>
        <v>4.382724765653796</v>
      </c>
      <c r="DW510" s="106">
        <f t="shared" si="1166"/>
        <v>5.3913505319711001</v>
      </c>
      <c r="DX510" s="106">
        <f t="shared" si="1167"/>
        <v>6.3150124647553652</v>
      </c>
      <c r="DY510" s="106">
        <f t="shared" si="1167"/>
        <v>6.0304333991551795</v>
      </c>
      <c r="DZ510" s="106">
        <f t="shared" si="1167"/>
        <v>5.9903646330745115</v>
      </c>
      <c r="EA510" s="106">
        <f t="shared" si="1167"/>
        <v>11.243574329176599</v>
      </c>
      <c r="EB510" s="106">
        <f t="shared" si="1167"/>
        <v>9.0332835828570044</v>
      </c>
      <c r="EC510" s="106">
        <f t="shared" si="1167"/>
        <v>5.2533470147823342</v>
      </c>
      <c r="ED510" s="106">
        <f t="shared" si="1167"/>
        <v>8.3803110032140236</v>
      </c>
      <c r="EE510" s="106">
        <f t="shared" si="1167"/>
        <v>9.4836211392088092</v>
      </c>
      <c r="EF510" s="106">
        <f t="shared" si="1167"/>
        <v>9.0332835828570044</v>
      </c>
      <c r="EG510" s="106">
        <f t="shared" si="1167"/>
        <v>3.8218847668826688</v>
      </c>
      <c r="EH510" s="106" t="e">
        <f t="shared" si="1168"/>
        <v>#N/A</v>
      </c>
      <c r="EI510" s="106">
        <f t="shared" si="1168"/>
        <v>3.0532768530916861</v>
      </c>
      <c r="EJ510" s="106">
        <f t="shared" si="1168"/>
        <v>4.6108788011140298</v>
      </c>
      <c r="EK510" s="106">
        <f t="shared" si="1168"/>
        <v>7.4679743414767046</v>
      </c>
      <c r="EL510" s="106">
        <f t="shared" si="1168"/>
        <v>5.2837813388624406</v>
      </c>
      <c r="EM510" s="106">
        <f t="shared" si="1168"/>
        <v>2.7136717112139239</v>
      </c>
      <c r="EN510" s="106">
        <f t="shared" si="1168"/>
        <v>8.5161903286389276</v>
      </c>
      <c r="EO510" s="106">
        <f t="shared" si="1168"/>
        <v>9.0332835828570044</v>
      </c>
      <c r="EP510" s="106">
        <f t="shared" si="1168"/>
        <v>2.7004623473596521</v>
      </c>
      <c r="EQ510" s="106">
        <f t="shared" si="1168"/>
        <v>17.479590625711246</v>
      </c>
      <c r="ER510" s="106">
        <f t="shared" si="1169"/>
        <v>9.0332835828570044</v>
      </c>
      <c r="ES510" s="106">
        <f t="shared" si="1169"/>
        <v>14.544358120985619</v>
      </c>
      <c r="ET510" s="106">
        <f t="shared" si="1169"/>
        <v>4.1121491502142797</v>
      </c>
      <c r="EU510" s="106">
        <f t="shared" si="1169"/>
        <v>6.8134415613123709</v>
      </c>
      <c r="EV510" s="106">
        <f t="shared" si="1169"/>
        <v>4.3813663708563988</v>
      </c>
      <c r="EW510" s="106">
        <f t="shared" si="1169"/>
        <v>3.8248230882171326</v>
      </c>
      <c r="EX510" s="106">
        <f t="shared" si="1169"/>
        <v>9.0332835828570044</v>
      </c>
      <c r="EY510" s="106">
        <f t="shared" si="1169"/>
        <v>24.329076634338577</v>
      </c>
      <c r="EZ510" s="106">
        <f t="shared" si="1169"/>
        <v>9.9732674175170501</v>
      </c>
      <c r="FA510" s="106">
        <f t="shared" si="1169"/>
        <v>3.8804041598838088</v>
      </c>
      <c r="FB510" s="106">
        <f t="shared" si="1170"/>
        <v>9.0332835828570044</v>
      </c>
      <c r="FC510" s="106">
        <f t="shared" si="1170"/>
        <v>10.866082094837209</v>
      </c>
      <c r="FD510" s="106">
        <f t="shared" si="1170"/>
        <v>9.0332835828570044</v>
      </c>
      <c r="FE510" s="106">
        <f t="shared" si="1170"/>
        <v>6.4618188472125686</v>
      </c>
      <c r="FF510" s="106">
        <f t="shared" si="1170"/>
        <v>7.277418864318915</v>
      </c>
      <c r="FG510" s="106">
        <f t="shared" si="1170"/>
        <v>5.7600339038351622</v>
      </c>
      <c r="FH510" s="106">
        <f t="shared" si="1170"/>
        <v>5.9498841804402467</v>
      </c>
      <c r="FI510" s="106">
        <f t="shared" si="1170"/>
        <v>10.941155553038088</v>
      </c>
      <c r="FJ510" s="106">
        <f t="shared" si="1170"/>
        <v>10.195907241640448</v>
      </c>
      <c r="FK510" s="106">
        <f t="shared" si="1170"/>
        <v>11.313536787718517</v>
      </c>
      <c r="FL510" s="106">
        <f t="shared" si="1171"/>
        <v>4.0237713214777404</v>
      </c>
      <c r="FM510" s="106">
        <f t="shared" si="1171"/>
        <v>4.2755947450629304</v>
      </c>
      <c r="FN510" s="106">
        <f t="shared" si="1171"/>
        <v>5.5399875337028348</v>
      </c>
      <c r="FO510" s="106">
        <f t="shared" si="1171"/>
        <v>9.0332835828570044</v>
      </c>
      <c r="FP510" s="106">
        <f t="shared" si="1171"/>
        <v>11.443351981591217</v>
      </c>
      <c r="FQ510" s="106">
        <f t="shared" si="1171"/>
        <v>4.6908066764718228</v>
      </c>
      <c r="FR510" s="106">
        <f t="shared" si="1171"/>
        <v>8.2050397676017131</v>
      </c>
      <c r="FS510" s="106">
        <f t="shared" si="1171"/>
        <v>5.1833524281502239</v>
      </c>
      <c r="FT510" s="106">
        <f t="shared" si="1171"/>
        <v>4.0286850735716104</v>
      </c>
      <c r="FU510" s="106">
        <f t="shared" si="1171"/>
        <v>8.1178873749899463</v>
      </c>
      <c r="FV510" s="106">
        <f t="shared" si="1172"/>
        <v>3.829734803348086</v>
      </c>
      <c r="FW510" s="106">
        <f t="shared" si="1172"/>
        <v>16.711558496044972</v>
      </c>
      <c r="FX510" s="106">
        <f t="shared" si="1172"/>
        <v>12.8957896937659</v>
      </c>
      <c r="FY510" s="106">
        <f t="shared" si="1172"/>
        <v>6.9617802368989219</v>
      </c>
      <c r="FZ510" s="106">
        <f t="shared" si="1172"/>
        <v>11.013033162661909</v>
      </c>
      <c r="GA510" s="106">
        <f t="shared" si="1172"/>
        <v>9.0332835828570044</v>
      </c>
      <c r="GB510" s="106">
        <f t="shared" si="1172"/>
        <v>6.2564703752586981</v>
      </c>
      <c r="GC510" s="106">
        <f t="shared" si="1172"/>
        <v>8.7014430560866689</v>
      </c>
      <c r="GD510" s="106">
        <f t="shared" si="1172"/>
        <v>6.2564703752586981</v>
      </c>
      <c r="GE510" s="106">
        <f t="shared" si="1172"/>
        <v>14.884399395716471</v>
      </c>
      <c r="GF510" s="106">
        <f t="shared" si="1173"/>
        <v>2.4051286263269436</v>
      </c>
      <c r="GG510" s="106">
        <f t="shared" si="1173"/>
        <v>9.6672757217758232</v>
      </c>
      <c r="GH510" s="106">
        <f t="shared" si="1173"/>
        <v>11.696969544844245</v>
      </c>
      <c r="GI510" s="106" t="e">
        <f t="shared" si="1173"/>
        <v>#N/A</v>
      </c>
      <c r="GJ510" s="106">
        <f t="shared" si="1173"/>
        <v>8.857802821025162</v>
      </c>
      <c r="GK510" s="106">
        <f t="shared" si="1173"/>
        <v>2.1146579344114969</v>
      </c>
      <c r="GL510" s="106">
        <f t="shared" si="1173"/>
        <v>4.6380675174593371</v>
      </c>
      <c r="GM510" s="106">
        <f t="shared" si="1173"/>
        <v>23.186996831382338</v>
      </c>
      <c r="GN510" s="106">
        <f t="shared" si="1173"/>
        <v>29.558762301661034</v>
      </c>
      <c r="GO510" s="106">
        <f t="shared" si="1173"/>
        <v>5.9708841033172799</v>
      </c>
      <c r="GP510" s="106">
        <f t="shared" si="1174"/>
        <v>5.7028287754975011</v>
      </c>
      <c r="GQ510" s="106">
        <f t="shared" si="1174"/>
        <v>3.4824660812332424</v>
      </c>
      <c r="GR510" s="106">
        <f t="shared" si="1174"/>
        <v>3.8068273217465518</v>
      </c>
      <c r="GS510" s="106">
        <f t="shared" si="1174"/>
        <v>5.2981008426009746</v>
      </c>
      <c r="GT510" s="106">
        <f t="shared" si="1174"/>
        <v>9.0332835828570044</v>
      </c>
      <c r="GU510" s="106">
        <f t="shared" si="1174"/>
        <v>5.9443282821133465</v>
      </c>
      <c r="GV510" s="106">
        <f t="shared" si="1174"/>
        <v>9.0332835828570044</v>
      </c>
      <c r="GW510" s="106">
        <f t="shared" si="1174"/>
        <v>11.844106201249486</v>
      </c>
      <c r="GX510" s="106">
        <f t="shared" si="1174"/>
        <v>5.1998080871151737</v>
      </c>
      <c r="GY510" s="106">
        <f t="shared" si="1174"/>
        <v>3.5066911285461346</v>
      </c>
      <c r="GZ510" s="106">
        <f t="shared" si="1175"/>
        <v>11.443351981591217</v>
      </c>
      <c r="HA510" s="106">
        <f t="shared" si="1175"/>
        <v>23.256557520354896</v>
      </c>
      <c r="HB510" s="106">
        <f t="shared" si="1175"/>
        <v>9.0332835828570044</v>
      </c>
      <c r="HC510" s="106">
        <f t="shared" si="1175"/>
        <v>3.2827056240056929</v>
      </c>
      <c r="HD510" s="106">
        <f t="shared" si="1175"/>
        <v>1.7588355871581218</v>
      </c>
      <c r="HE510" s="106">
        <f t="shared" si="1175"/>
        <v>12.284195659685</v>
      </c>
      <c r="HF510" s="106">
        <f t="shared" si="1175"/>
        <v>16.694102175715862</v>
      </c>
      <c r="HG510" s="106">
        <f t="shared" si="1175"/>
        <v>21.96797810835109</v>
      </c>
      <c r="HH510" s="106">
        <f t="shared" si="1175"/>
        <v>15.225069470943913</v>
      </c>
      <c r="HI510" s="106">
        <f t="shared" si="1175"/>
        <v>11.443351981591217</v>
      </c>
      <c r="HJ510" s="106">
        <f t="shared" si="1175"/>
        <v>9.0332835828570044</v>
      </c>
      <c r="HK510" s="106">
        <f t="shared" si="1175"/>
        <v>10.195907241640448</v>
      </c>
      <c r="HL510" s="106">
        <f t="shared" si="1175"/>
        <v>3.8454958825677998</v>
      </c>
      <c r="HM510" s="106" t="e">
        <f t="shared" si="1175"/>
        <v>#N/A</v>
      </c>
      <c r="HN510" s="106"/>
      <c r="HO510" s="106">
        <f t="shared" si="1176"/>
        <v>5.9708841033172799</v>
      </c>
      <c r="HP510" s="106">
        <f t="shared" si="1176"/>
        <v>4.5786068951972325</v>
      </c>
      <c r="HQ510" s="106">
        <f t="shared" si="1176"/>
        <v>5.8170148082840836</v>
      </c>
      <c r="HR510" s="106"/>
      <c r="HS510" s="106"/>
      <c r="HT510" s="106"/>
      <c r="HU510" s="106"/>
      <c r="HV510" s="106"/>
      <c r="HW510" s="106"/>
      <c r="HX510" s="106"/>
      <c r="HY510" s="106"/>
      <c r="HZ510" s="106"/>
      <c r="IA510" s="106"/>
      <c r="IB510" s="106"/>
      <c r="IC510" s="106"/>
      <c r="ID510" s="106"/>
      <c r="IE510" s="106"/>
      <c r="IF510" s="106"/>
      <c r="IG510" s="106"/>
      <c r="IH510" s="106"/>
      <c r="II510" s="106"/>
      <c r="IJ510" s="106"/>
      <c r="IK510" s="106"/>
      <c r="IL510" s="106"/>
      <c r="IM510" s="106"/>
      <c r="IN510" s="106"/>
      <c r="IO510" s="106"/>
      <c r="IP510" s="106"/>
      <c r="IQ510" s="106"/>
      <c r="IR510" s="106"/>
      <c r="IS510" s="106"/>
      <c r="IT510" s="106"/>
      <c r="IU510" s="106"/>
      <c r="IV510" s="106"/>
      <c r="IW510" s="106"/>
      <c r="IX510" s="106"/>
      <c r="IY510" s="106"/>
      <c r="IZ510" s="106"/>
      <c r="JA510" s="106"/>
      <c r="JB510" s="106"/>
      <c r="JC510" s="106"/>
      <c r="JD510" s="106"/>
      <c r="JE510" s="106"/>
      <c r="JF510" s="106"/>
      <c r="JG510" s="106"/>
      <c r="JH510" s="106"/>
      <c r="JI510" s="106"/>
      <c r="JJ510" s="106"/>
      <c r="JK510" s="106"/>
      <c r="JL510" s="106"/>
      <c r="JM510" s="106"/>
      <c r="JN510" s="106"/>
      <c r="JO510" s="106"/>
      <c r="JP510" s="106" t="str">
        <f t="shared" si="1044"/>
        <v>Occupational Health &amp; Safety_HealthcareCostT,Ill_N/A for OHS_Average healthcare cost per day lost for temporary illnesses_Local</v>
      </c>
    </row>
    <row r="511" spans="2:276">
      <c r="B511" s="110" t="s">
        <v>712</v>
      </c>
      <c r="C511" s="110" t="s">
        <v>692</v>
      </c>
      <c r="D511" s="110" t="s">
        <v>724</v>
      </c>
      <c r="E511" s="110" t="s">
        <v>727</v>
      </c>
      <c r="F511" s="110" t="s">
        <v>267</v>
      </c>
      <c r="G511" s="110" t="s">
        <v>741</v>
      </c>
      <c r="H511" s="106">
        <f t="shared" si="1155"/>
        <v>19454.187619959757</v>
      </c>
      <c r="I511" s="106">
        <f t="shared" si="1155"/>
        <v>1931.0248151126614</v>
      </c>
      <c r="J511" s="106">
        <f t="shared" si="1155"/>
        <v>3349.3830267698804</v>
      </c>
      <c r="K511" s="106">
        <f t="shared" si="1155"/>
        <v>29333.243089120078</v>
      </c>
      <c r="L511" s="106" t="e">
        <f t="shared" si="1155"/>
        <v>#N/A</v>
      </c>
      <c r="M511" s="106">
        <f t="shared" si="1155"/>
        <v>18665.599306715638</v>
      </c>
      <c r="N511" s="106">
        <f t="shared" si="1155"/>
        <v>5196.6215539173418</v>
      </c>
      <c r="O511" s="106">
        <f t="shared" si="1155"/>
        <v>3831.978813957935</v>
      </c>
      <c r="P511" s="106">
        <f t="shared" si="1155"/>
        <v>2676.6916467744404</v>
      </c>
      <c r="Q511" s="106">
        <f t="shared" si="1155"/>
        <v>29102.257340227523</v>
      </c>
      <c r="R511" s="106">
        <f t="shared" si="1156"/>
        <v>4061.5637067765438</v>
      </c>
      <c r="S511" s="106">
        <f t="shared" si="1156"/>
        <v>3269.4259401087652</v>
      </c>
      <c r="T511" s="106">
        <f t="shared" si="1156"/>
        <v>1975.6285645366927</v>
      </c>
      <c r="U511" s="106">
        <f t="shared" si="1156"/>
        <v>8113.1186666395815</v>
      </c>
      <c r="V511" s="106">
        <f t="shared" si="1156"/>
        <v>2181.9888302881764</v>
      </c>
      <c r="W511" s="106">
        <f t="shared" si="1156"/>
        <v>5819.8077521080986</v>
      </c>
      <c r="X511" s="106">
        <f t="shared" si="1156"/>
        <v>11972.053471269417</v>
      </c>
      <c r="Y511" s="106">
        <f t="shared" si="1156"/>
        <v>1511.7042849138145</v>
      </c>
      <c r="Z511" s="106">
        <f t="shared" si="1156"/>
        <v>3099.131100936806</v>
      </c>
      <c r="AA511" s="106">
        <f t="shared" si="1156"/>
        <v>9617.3548126296737</v>
      </c>
      <c r="AB511" s="106">
        <f t="shared" si="1157"/>
        <v>17435.442834971505</v>
      </c>
      <c r="AC511" s="106">
        <f t="shared" si="1157"/>
        <v>24495.081783549787</v>
      </c>
      <c r="AD511" s="106">
        <f t="shared" si="1157"/>
        <v>2191.7779445501042</v>
      </c>
      <c r="AE511" s="106">
        <f t="shared" si="1157"/>
        <v>7635.5574590329561</v>
      </c>
      <c r="AF511" s="106">
        <f t="shared" si="1157"/>
        <v>3599.9889657334943</v>
      </c>
      <c r="AG511" s="106">
        <f t="shared" si="1157"/>
        <v>3850.5095017997201</v>
      </c>
      <c r="AH511" s="106">
        <f t="shared" si="1157"/>
        <v>8862.0373435551082</v>
      </c>
      <c r="AI511" s="106">
        <f t="shared" si="1157"/>
        <v>47044.774835745528</v>
      </c>
      <c r="AJ511" s="106">
        <f t="shared" si="1157"/>
        <v>1329.9981489018526</v>
      </c>
      <c r="AK511" s="106">
        <f t="shared" si="1157"/>
        <v>1505.5842435618201</v>
      </c>
      <c r="AL511" s="106">
        <f t="shared" si="1158"/>
        <v>24117.605521607053</v>
      </c>
      <c r="AM511" s="106">
        <f t="shared" si="1158"/>
        <v>78502.345443940983</v>
      </c>
      <c r="AN511" s="106">
        <f t="shared" si="1158"/>
        <v>45916.72410084826</v>
      </c>
      <c r="AO511" s="106">
        <f t="shared" si="1158"/>
        <v>7130.6768615267283</v>
      </c>
      <c r="AP511" s="106">
        <f t="shared" si="1158"/>
        <v>17876.008901440662</v>
      </c>
      <c r="AQ511" s="106">
        <f t="shared" si="1158"/>
        <v>3399.0034873581299</v>
      </c>
      <c r="AR511" s="106">
        <f t="shared" si="1158"/>
        <v>72079.891825636369</v>
      </c>
      <c r="AS511" s="106">
        <f t="shared" si="1158"/>
        <v>62343.968995538198</v>
      </c>
      <c r="AT511" s="106">
        <f t="shared" si="1158"/>
        <v>46841.801286928414</v>
      </c>
      <c r="AU511" s="106" t="e">
        <f t="shared" si="1158"/>
        <v>#N/A</v>
      </c>
      <c r="AV511" s="106">
        <f t="shared" si="1159"/>
        <v>5074.8063394775427</v>
      </c>
      <c r="AW511" s="106">
        <f t="shared" si="1159"/>
        <v>4232.394490775383</v>
      </c>
      <c r="AX511" s="106">
        <f t="shared" si="1159"/>
        <v>3720.6493769217627</v>
      </c>
      <c r="AY511" s="106">
        <f t="shared" si="1159"/>
        <v>19365.822476093297</v>
      </c>
      <c r="AZ511" s="106">
        <f t="shared" si="1159"/>
        <v>48485.746519157336</v>
      </c>
      <c r="BA511" s="106">
        <f t="shared" si="1159"/>
        <v>13960.674715688807</v>
      </c>
      <c r="BB511" s="106">
        <f t="shared" si="1159"/>
        <v>8435.0340745237863</v>
      </c>
      <c r="BC511" s="106">
        <f t="shared" si="1159"/>
        <v>15183.238814009404</v>
      </c>
      <c r="BD511" s="106">
        <f t="shared" si="1159"/>
        <v>2143.1678568671723</v>
      </c>
      <c r="BE511" s="106">
        <f t="shared" si="1159"/>
        <v>18706.599770623532</v>
      </c>
      <c r="BF511" s="106">
        <f t="shared" si="1160"/>
        <v>22856.462804313484</v>
      </c>
      <c r="BG511" s="106">
        <f t="shared" si="1160"/>
        <v>3562.2152129191372</v>
      </c>
      <c r="BH511" s="106">
        <f t="shared" si="1160"/>
        <v>1583.5255059650601</v>
      </c>
      <c r="BI511" s="106">
        <f t="shared" si="1160"/>
        <v>3269.0247087140174</v>
      </c>
      <c r="BJ511" s="106">
        <f t="shared" si="1160"/>
        <v>19034.339898738235</v>
      </c>
      <c r="BK511" s="106">
        <f t="shared" si="1160"/>
        <v>6462.9060158581115</v>
      </c>
      <c r="BL511" s="106">
        <f t="shared" si="1160"/>
        <v>3868.4340935284531</v>
      </c>
      <c r="BM511" s="106">
        <f t="shared" si="1160"/>
        <v>7231.5514108935731</v>
      </c>
      <c r="BN511" s="106">
        <f t="shared" si="1160"/>
        <v>1757.5073714801717</v>
      </c>
      <c r="BO511" s="106">
        <f t="shared" si="1160"/>
        <v>8416.9315949363827</v>
      </c>
      <c r="BP511" s="106">
        <f t="shared" si="1161"/>
        <v>7846.375957174735</v>
      </c>
      <c r="BQ511" s="106">
        <f t="shared" si="1161"/>
        <v>72472.398842242648</v>
      </c>
      <c r="BR511" s="106">
        <f t="shared" si="1161"/>
        <v>2652.8600652939535</v>
      </c>
      <c r="BS511" s="106">
        <f t="shared" si="1161"/>
        <v>11722.542867802766</v>
      </c>
      <c r="BT511" s="106">
        <f t="shared" si="1161"/>
        <v>16365.62711060601</v>
      </c>
      <c r="BU511" s="106" t="e">
        <f t="shared" si="1161"/>
        <v>#N/A</v>
      </c>
      <c r="BV511" s="106">
        <f t="shared" si="1161"/>
        <v>5742.6530460333988</v>
      </c>
      <c r="BW511" s="106">
        <f t="shared" si="1161"/>
        <v>4054.0497809532872</v>
      </c>
      <c r="BX511" s="106">
        <f t="shared" si="1161"/>
        <v>3113.9198854740343</v>
      </c>
      <c r="BY511" s="106">
        <f t="shared" si="1161"/>
        <v>29333.243089120078</v>
      </c>
      <c r="BZ511" s="106">
        <f t="shared" si="1162"/>
        <v>5506.1782669947061</v>
      </c>
      <c r="CA511" s="106">
        <f t="shared" si="1162"/>
        <v>18429.991927504092</v>
      </c>
      <c r="CB511" s="106">
        <f t="shared" si="1162"/>
        <v>2384.2085405404664</v>
      </c>
      <c r="CC511" s="106">
        <f t="shared" si="1162"/>
        <v>2665.1714096473688</v>
      </c>
      <c r="CD511" s="106">
        <f t="shared" si="1162"/>
        <v>10184.550070389856</v>
      </c>
      <c r="CE511" s="106" t="e">
        <f t="shared" si="1162"/>
        <v>#N/A</v>
      </c>
      <c r="CF511" s="106">
        <f t="shared" si="1162"/>
        <v>3953.8817200504263</v>
      </c>
      <c r="CG511" s="106" t="e">
        <f t="shared" si="1162"/>
        <v>#N/A</v>
      </c>
      <c r="CH511" s="106">
        <f t="shared" si="1162"/>
        <v>6856.0700821912851</v>
      </c>
      <c r="CI511" s="106">
        <f t="shared" si="1162"/>
        <v>29333.243089120078</v>
      </c>
      <c r="CJ511" s="106">
        <f t="shared" si="1163"/>
        <v>10323.271725270024</v>
      </c>
      <c r="CK511" s="106">
        <f t="shared" si="1163"/>
        <v>19743.433281653397</v>
      </c>
      <c r="CL511" s="106">
        <f t="shared" si="1163"/>
        <v>22554.995829918975</v>
      </c>
      <c r="CM511" s="106">
        <f t="shared" si="1163"/>
        <v>2879.0634797929233</v>
      </c>
      <c r="CN511" s="106">
        <f t="shared" si="1163"/>
        <v>28162.65208471092</v>
      </c>
      <c r="CO511" s="106">
        <f t="shared" si="1163"/>
        <v>19962.11206400704</v>
      </c>
      <c r="CP511" s="106">
        <f t="shared" si="1163"/>
        <v>22381.310667951439</v>
      </c>
      <c r="CQ511" s="106">
        <f t="shared" si="1163"/>
        <v>2031.1779097610859</v>
      </c>
      <c r="CR511" s="106">
        <f t="shared" si="1163"/>
        <v>4933.1581251153175</v>
      </c>
      <c r="CS511" s="106">
        <f t="shared" si="1163"/>
        <v>4109.7049599778484</v>
      </c>
      <c r="CT511" s="106">
        <f t="shared" si="1164"/>
        <v>3792.3224196745882</v>
      </c>
      <c r="CU511" s="106">
        <f t="shared" si="1164"/>
        <v>3374.3561037318377</v>
      </c>
      <c r="CV511" s="106">
        <f t="shared" si="1164"/>
        <v>7193.1535694838558</v>
      </c>
      <c r="CW511" s="106">
        <f t="shared" si="1164"/>
        <v>3133.3084914876954</v>
      </c>
      <c r="CX511" s="106" t="e">
        <f t="shared" si="1164"/>
        <v>#N/A</v>
      </c>
      <c r="CY511" s="106">
        <f t="shared" si="1164"/>
        <v>5835.3921425205535</v>
      </c>
      <c r="CZ511" s="106">
        <f t="shared" si="1164"/>
        <v>4032.9432164345503</v>
      </c>
      <c r="DA511" s="106">
        <f t="shared" si="1164"/>
        <v>6938.4565638705244</v>
      </c>
      <c r="DB511" s="106">
        <f t="shared" si="1164"/>
        <v>3888.6776530253792</v>
      </c>
      <c r="DC511" s="106">
        <f t="shared" si="1164"/>
        <v>8102.1379684705835</v>
      </c>
      <c r="DD511" s="106">
        <f t="shared" si="1165"/>
        <v>1473.5320207221409</v>
      </c>
      <c r="DE511" s="106">
        <f t="shared" si="1165"/>
        <v>11102.815095482791</v>
      </c>
      <c r="DF511" s="106">
        <f t="shared" si="1165"/>
        <v>29333.243089120078</v>
      </c>
      <c r="DG511" s="106" t="e">
        <f t="shared" si="1165"/>
        <v>#N/A</v>
      </c>
      <c r="DH511" s="106">
        <f t="shared" si="1165"/>
        <v>2501.7405250200504</v>
      </c>
      <c r="DI511" s="106">
        <f t="shared" si="1165"/>
        <v>10013.435478418774</v>
      </c>
      <c r="DJ511" s="106">
        <f t="shared" si="1165"/>
        <v>2640.0492543366881</v>
      </c>
      <c r="DK511" s="106">
        <f t="shared" si="1165"/>
        <v>6949.9972383485856</v>
      </c>
      <c r="DL511" s="106">
        <f t="shared" si="1165"/>
        <v>4331.8594325757522</v>
      </c>
      <c r="DM511" s="106">
        <f t="shared" si="1165"/>
        <v>2002.0566544735659</v>
      </c>
      <c r="DN511" s="106">
        <f t="shared" si="1166"/>
        <v>6916.4284048659547</v>
      </c>
      <c r="DO511" s="106">
        <f t="shared" si="1166"/>
        <v>28065.441791266581</v>
      </c>
      <c r="DP511" s="106">
        <f t="shared" si="1166"/>
        <v>39645.122752631301</v>
      </c>
      <c r="DQ511" s="106">
        <f t="shared" si="1166"/>
        <v>5867.2793082256121</v>
      </c>
      <c r="DR511" s="106" t="e">
        <f t="shared" si="1166"/>
        <v>#N/A</v>
      </c>
      <c r="DS511" s="106">
        <f t="shared" si="1166"/>
        <v>1683.4433317304081</v>
      </c>
      <c r="DT511" s="106">
        <f t="shared" si="1166"/>
        <v>3034.8726936193343</v>
      </c>
      <c r="DU511" s="106">
        <f t="shared" si="1166"/>
        <v>1611.4942053357017</v>
      </c>
      <c r="DV511" s="106">
        <f t="shared" si="1166"/>
        <v>33654.988549456881</v>
      </c>
      <c r="DW511" s="106">
        <f t="shared" si="1166"/>
        <v>41400.236182188899</v>
      </c>
      <c r="DX511" s="106">
        <f t="shared" si="1167"/>
        <v>2441.1091991197572</v>
      </c>
      <c r="DY511" s="106">
        <f t="shared" si="1167"/>
        <v>23237.846791022392</v>
      </c>
      <c r="DZ511" s="106">
        <f t="shared" si="1167"/>
        <v>32363.686756002407</v>
      </c>
      <c r="EA511" s="106">
        <f t="shared" si="1167"/>
        <v>2803.4358040158886</v>
      </c>
      <c r="EB511" s="106">
        <f t="shared" si="1167"/>
        <v>29333.243089120078</v>
      </c>
      <c r="EC511" s="106">
        <f t="shared" si="1167"/>
        <v>10331.812984580994</v>
      </c>
      <c r="ED511" s="106">
        <f t="shared" si="1167"/>
        <v>67371.627779846109</v>
      </c>
      <c r="EE511" s="106">
        <f t="shared" si="1167"/>
        <v>5367.6267986071543</v>
      </c>
      <c r="EF511" s="106">
        <f t="shared" si="1167"/>
        <v>29333.243089120078</v>
      </c>
      <c r="EG511" s="106">
        <f t="shared" si="1167"/>
        <v>2921.6980160566682</v>
      </c>
      <c r="EH511" s="106" t="e">
        <f t="shared" si="1168"/>
        <v>#N/A</v>
      </c>
      <c r="EI511" s="106">
        <f t="shared" si="1168"/>
        <v>2603.5019933924495</v>
      </c>
      <c r="EJ511" s="106">
        <f t="shared" si="1168"/>
        <v>2020.661577649081</v>
      </c>
      <c r="EK511" s="106">
        <f t="shared" si="1168"/>
        <v>10523.406201525435</v>
      </c>
      <c r="EL511" s="106">
        <f t="shared" si="1168"/>
        <v>47203.984320776042</v>
      </c>
      <c r="EM511" s="106">
        <f t="shared" si="1168"/>
        <v>6351.4036134888547</v>
      </c>
      <c r="EN511" s="106">
        <f t="shared" si="1168"/>
        <v>10878.946294416606</v>
      </c>
      <c r="EO511" s="106">
        <f t="shared" si="1168"/>
        <v>5243.0015292068565</v>
      </c>
      <c r="EP511" s="106">
        <f t="shared" si="1168"/>
        <v>6760.3741915739593</v>
      </c>
      <c r="EQ511" s="106">
        <f t="shared" si="1168"/>
        <v>3084.8573532088908</v>
      </c>
      <c r="ER511" s="106">
        <f t="shared" si="1169"/>
        <v>3304.0590316516314</v>
      </c>
      <c r="ES511" s="106">
        <f t="shared" si="1169"/>
        <v>3839.3505321335028</v>
      </c>
      <c r="ET511" s="106">
        <f t="shared" si="1169"/>
        <v>7123.8883898695385</v>
      </c>
      <c r="EU511" s="106">
        <f t="shared" si="1169"/>
        <v>51170.586990701326</v>
      </c>
      <c r="EV511" s="106">
        <f t="shared" si="1169"/>
        <v>9948.0585067891025</v>
      </c>
      <c r="EW511" s="106">
        <f t="shared" si="1169"/>
        <v>2264.1889726566419</v>
      </c>
      <c r="EX511" s="106">
        <f t="shared" si="1169"/>
        <v>29333.243089120078</v>
      </c>
      <c r="EY511" s="106">
        <f t="shared" si="1169"/>
        <v>3156.8762943080087</v>
      </c>
      <c r="EZ511" s="106">
        <f t="shared" si="1169"/>
        <v>3367.6132673570096</v>
      </c>
      <c r="FA511" s="106">
        <f t="shared" si="1169"/>
        <v>8944.323936582352</v>
      </c>
      <c r="FB511" s="106">
        <f t="shared" si="1170"/>
        <v>29333.243089120078</v>
      </c>
      <c r="FC511" s="106">
        <f t="shared" si="1170"/>
        <v>3920.9225438623935</v>
      </c>
      <c r="FD511" s="106">
        <f t="shared" si="1170"/>
        <v>28384.525520188843</v>
      </c>
      <c r="FE511" s="106">
        <f t="shared" si="1170"/>
        <v>5207.7986216831832</v>
      </c>
      <c r="FF511" s="106">
        <f t="shared" si="1170"/>
        <v>6189.9443845819342</v>
      </c>
      <c r="FG511" s="106">
        <f t="shared" si="1170"/>
        <v>6453.4278740880382</v>
      </c>
      <c r="FH511" s="106">
        <f t="shared" si="1170"/>
        <v>1820.6137189870319</v>
      </c>
      <c r="FI511" s="106">
        <f t="shared" si="1170"/>
        <v>3250.3955207142512</v>
      </c>
      <c r="FJ511" s="106">
        <f t="shared" si="1170"/>
        <v>4221.8772581383009</v>
      </c>
      <c r="FK511" s="106">
        <f t="shared" si="1170"/>
        <v>1234.75441006854</v>
      </c>
      <c r="FL511" s="106">
        <f t="shared" si="1171"/>
        <v>1237.6119446617861</v>
      </c>
      <c r="FM511" s="106">
        <f t="shared" si="1171"/>
        <v>1342.5581923920095</v>
      </c>
      <c r="FN511" s="106">
        <f t="shared" si="1171"/>
        <v>22739.965711684268</v>
      </c>
      <c r="FO511" s="106">
        <f t="shared" si="1171"/>
        <v>29333.243089120078</v>
      </c>
      <c r="FP511" s="106">
        <f t="shared" si="1171"/>
        <v>2059.6915927983496</v>
      </c>
      <c r="FQ511" s="106">
        <f t="shared" si="1171"/>
        <v>10324.789021857659</v>
      </c>
      <c r="FR511" s="106">
        <f t="shared" si="1171"/>
        <v>1825.3860819111339</v>
      </c>
      <c r="FS511" s="106">
        <f t="shared" si="1171"/>
        <v>15302.239644656731</v>
      </c>
      <c r="FT511" s="106">
        <f t="shared" si="1171"/>
        <v>2025.253369653107</v>
      </c>
      <c r="FU511" s="106">
        <f t="shared" si="1171"/>
        <v>3419.4288548682971</v>
      </c>
      <c r="FV511" s="106">
        <f t="shared" si="1172"/>
        <v>15672.832286296625</v>
      </c>
      <c r="FW511" s="106">
        <f t="shared" si="1172"/>
        <v>1923.4106485176781</v>
      </c>
      <c r="FX511" s="106">
        <f t="shared" si="1172"/>
        <v>28721.61435814299</v>
      </c>
      <c r="FY511" s="106">
        <f t="shared" si="1172"/>
        <v>2246.9434717004237</v>
      </c>
      <c r="FZ511" s="106">
        <f t="shared" si="1172"/>
        <v>2835.9677271351957</v>
      </c>
      <c r="GA511" s="106">
        <f t="shared" si="1172"/>
        <v>43172.267836650863</v>
      </c>
      <c r="GB511" s="106">
        <f t="shared" si="1172"/>
        <v>55172.535892804073</v>
      </c>
      <c r="GC511" s="106">
        <f t="shared" si="1172"/>
        <v>7934.4148016682402</v>
      </c>
      <c r="GD511" s="106">
        <f t="shared" si="1172"/>
        <v>84670.723399847833</v>
      </c>
      <c r="GE511" s="106">
        <f t="shared" si="1172"/>
        <v>3863.4536982035938</v>
      </c>
      <c r="GF511" s="106">
        <f t="shared" si="1173"/>
        <v>2349.8808630112439</v>
      </c>
      <c r="GG511" s="106">
        <f t="shared" si="1173"/>
        <v>4021.2567026407846</v>
      </c>
      <c r="GH511" s="106">
        <f t="shared" si="1173"/>
        <v>6754.611152891619</v>
      </c>
      <c r="GI511" s="106" t="e">
        <f t="shared" si="1173"/>
        <v>#N/A</v>
      </c>
      <c r="GJ511" s="106">
        <f t="shared" si="1173"/>
        <v>5990.8017293230141</v>
      </c>
      <c r="GK511" s="106">
        <f t="shared" si="1173"/>
        <v>10626.652370271293</v>
      </c>
      <c r="GL511" s="106">
        <f t="shared" si="1173"/>
        <v>3305.3215503969218</v>
      </c>
      <c r="GM511" s="106">
        <f t="shared" si="1173"/>
        <v>4560.2111237237668</v>
      </c>
      <c r="GN511" s="106">
        <f t="shared" si="1173"/>
        <v>4653.6285497002245</v>
      </c>
      <c r="GO511" s="106">
        <f t="shared" si="1173"/>
        <v>17703.656220698107</v>
      </c>
      <c r="GP511" s="106">
        <f t="shared" si="1174"/>
        <v>986.32060653867291</v>
      </c>
      <c r="GQ511" s="106">
        <f t="shared" si="1174"/>
        <v>7640.5408151737183</v>
      </c>
      <c r="GR511" s="106">
        <f t="shared" si="1174"/>
        <v>13206.635978606555</v>
      </c>
      <c r="GS511" s="106">
        <f t="shared" si="1174"/>
        <v>3156.8362741114156</v>
      </c>
      <c r="GT511" s="106">
        <f t="shared" si="1174"/>
        <v>21970.228827904175</v>
      </c>
      <c r="GU511" s="106">
        <f t="shared" si="1174"/>
        <v>26380.153656640727</v>
      </c>
      <c r="GV511" s="106">
        <f t="shared" si="1174"/>
        <v>29333.243089120078</v>
      </c>
      <c r="GW511" s="106">
        <f t="shared" si="1174"/>
        <v>4517.0983182744012</v>
      </c>
      <c r="GX511" s="106">
        <f t="shared" si="1174"/>
        <v>5241.4672570239909</v>
      </c>
      <c r="GY511" s="106">
        <f t="shared" si="1174"/>
        <v>1146.9656063222437</v>
      </c>
      <c r="GZ511" s="106">
        <f t="shared" si="1175"/>
        <v>7951.9592907320512</v>
      </c>
      <c r="HA511" s="106">
        <f t="shared" si="1175"/>
        <v>13412.88915597927</v>
      </c>
      <c r="HB511" s="106">
        <f t="shared" si="1175"/>
        <v>29333.243089120078</v>
      </c>
      <c r="HC511" s="106">
        <f t="shared" si="1175"/>
        <v>14759.906526571207</v>
      </c>
      <c r="HD511" s="106">
        <f t="shared" si="1175"/>
        <v>1326.7597947689135</v>
      </c>
      <c r="HE511" s="106">
        <f t="shared" si="1175"/>
        <v>2189.7264913504164</v>
      </c>
      <c r="HF511" s="106">
        <f t="shared" si="1175"/>
        <v>4015.938832967634</v>
      </c>
      <c r="HG511" s="106">
        <f t="shared" si="1175"/>
        <v>3646.7372733180832</v>
      </c>
      <c r="HH511" s="106">
        <f t="shared" si="1175"/>
        <v>6507.378604987005</v>
      </c>
      <c r="HI511" s="106">
        <f t="shared" si="1175"/>
        <v>14193.742218575268</v>
      </c>
      <c r="HJ511" s="106">
        <f t="shared" si="1175"/>
        <v>31338.245180919155</v>
      </c>
      <c r="HK511" s="106">
        <f t="shared" si="1175"/>
        <v>16415.096382938202</v>
      </c>
      <c r="HL511" s="106">
        <f t="shared" si="1175"/>
        <v>3704.2066474561543</v>
      </c>
      <c r="HM511" s="106" t="e">
        <f t="shared" si="1175"/>
        <v>#N/A</v>
      </c>
      <c r="HN511" s="106"/>
      <c r="HO511" s="106">
        <f t="shared" si="1176"/>
        <v>38956.494118099414</v>
      </c>
      <c r="HP511" s="106">
        <f t="shared" si="1176"/>
        <v>16129.722061196226</v>
      </c>
      <c r="HQ511" s="106">
        <f t="shared" si="1176"/>
        <v>21090.363776433805</v>
      </c>
      <c r="HR511" s="106"/>
      <c r="HS511" s="106"/>
      <c r="HT511" s="106"/>
      <c r="HU511" s="106"/>
      <c r="HV511" s="106"/>
      <c r="HW511" s="106"/>
      <c r="HX511" s="106"/>
      <c r="HY511" s="106"/>
      <c r="HZ511" s="106"/>
      <c r="IA511" s="106"/>
      <c r="IB511" s="106"/>
      <c r="IC511" s="106"/>
      <c r="ID511" s="106"/>
      <c r="IE511" s="106"/>
      <c r="IF511" s="106"/>
      <c r="IG511" s="106"/>
      <c r="IH511" s="106"/>
      <c r="II511" s="106"/>
      <c r="IJ511" s="106"/>
      <c r="IK511" s="106"/>
      <c r="IL511" s="106"/>
      <c r="IM511" s="106"/>
      <c r="IN511" s="106"/>
      <c r="IO511" s="106"/>
      <c r="IP511" s="106"/>
      <c r="IQ511" s="106"/>
      <c r="IR511" s="106"/>
      <c r="IS511" s="106"/>
      <c r="IT511" s="106"/>
      <c r="IU511" s="106"/>
      <c r="IV511" s="106"/>
      <c r="IW511" s="106"/>
      <c r="IX511" s="106"/>
      <c r="IY511" s="106"/>
      <c r="IZ511" s="106"/>
      <c r="JA511" s="106"/>
      <c r="JB511" s="106"/>
      <c r="JC511" s="106"/>
      <c r="JD511" s="106"/>
      <c r="JE511" s="106"/>
      <c r="JF511" s="106"/>
      <c r="JG511" s="106"/>
      <c r="JH511" s="106"/>
      <c r="JI511" s="106"/>
      <c r="JJ511" s="106"/>
      <c r="JK511" s="106"/>
      <c r="JL511" s="106"/>
      <c r="JM511" s="106"/>
      <c r="JN511" s="106"/>
      <c r="JO511" s="106"/>
      <c r="JP511" s="106" t="str">
        <f t="shared" si="1044"/>
        <v>Occupational Health &amp; Safety_HealthcareCostL,Inj PPP_N/A for OHS_Average healthcare cost per long-term incapacity injury_Global</v>
      </c>
    </row>
    <row r="512" spans="2:276">
      <c r="B512" s="110" t="s">
        <v>712</v>
      </c>
      <c r="C512" s="110" t="s">
        <v>715</v>
      </c>
      <c r="D512" s="110" t="s">
        <v>724</v>
      </c>
      <c r="E512" s="110" t="s">
        <v>727</v>
      </c>
      <c r="F512" s="110" t="s">
        <v>266</v>
      </c>
      <c r="G512" s="110" t="s">
        <v>741</v>
      </c>
      <c r="H512" s="106">
        <f t="shared" si="1155"/>
        <v>1793.3104894037563</v>
      </c>
      <c r="I512" s="106">
        <f t="shared" si="1155"/>
        <v>1679.012566061501</v>
      </c>
      <c r="J512" s="106">
        <f t="shared" si="1155"/>
        <v>2305.8909016254047</v>
      </c>
      <c r="K512" s="106">
        <f t="shared" si="1155"/>
        <v>5126.9644983109029</v>
      </c>
      <c r="L512" s="106" t="e">
        <f t="shared" si="1155"/>
        <v>#N/A</v>
      </c>
      <c r="M512" s="106">
        <f t="shared" si="1155"/>
        <v>5642.38520752771</v>
      </c>
      <c r="N512" s="106">
        <f t="shared" si="1155"/>
        <v>6620.1199715228186</v>
      </c>
      <c r="O512" s="106">
        <f t="shared" si="1155"/>
        <v>4687.5429082423607</v>
      </c>
      <c r="P512" s="106">
        <f t="shared" si="1155"/>
        <v>2308.470103537978</v>
      </c>
      <c r="Q512" s="106">
        <f t="shared" si="1155"/>
        <v>7416.1830010281728</v>
      </c>
      <c r="R512" s="106">
        <f t="shared" si="1156"/>
        <v>11351.735793012878</v>
      </c>
      <c r="S512" s="106">
        <f t="shared" si="1156"/>
        <v>9513.8217781348776</v>
      </c>
      <c r="T512" s="106">
        <f t="shared" si="1156"/>
        <v>1853.1515705221066</v>
      </c>
      <c r="U512" s="106">
        <f t="shared" si="1156"/>
        <v>11861.59981116886</v>
      </c>
      <c r="V512" s="106">
        <f t="shared" si="1156"/>
        <v>5427.1116943180559</v>
      </c>
      <c r="W512" s="106">
        <f t="shared" si="1156"/>
        <v>2298.1510493936808</v>
      </c>
      <c r="X512" s="106">
        <f t="shared" si="1156"/>
        <v>10185.914363921038</v>
      </c>
      <c r="Y512" s="106">
        <f t="shared" si="1156"/>
        <v>1863.6590216788254</v>
      </c>
      <c r="Z512" s="106">
        <f t="shared" si="1156"/>
        <v>8914.0394204165823</v>
      </c>
      <c r="AA512" s="106">
        <f t="shared" si="1156"/>
        <v>5319.236229050668</v>
      </c>
      <c r="AB512" s="106">
        <f t="shared" si="1157"/>
        <v>2961.049752731531</v>
      </c>
      <c r="AC512" s="106">
        <f t="shared" si="1157"/>
        <v>15887.798103786767</v>
      </c>
      <c r="AD512" s="106">
        <f t="shared" si="1157"/>
        <v>1299.6133807322794</v>
      </c>
      <c r="AE512" s="106">
        <f t="shared" si="1157"/>
        <v>3367.0896572241827</v>
      </c>
      <c r="AF512" s="106">
        <f t="shared" si="1157"/>
        <v>3327.4822230298378</v>
      </c>
      <c r="AG512" s="106">
        <f t="shared" si="1157"/>
        <v>3351.1887704074297</v>
      </c>
      <c r="AH512" s="106">
        <f t="shared" si="1157"/>
        <v>7532.529353592704</v>
      </c>
      <c r="AI512" s="106">
        <f t="shared" si="1157"/>
        <v>11988.50849764791</v>
      </c>
      <c r="AJ512" s="106">
        <f t="shared" si="1157"/>
        <v>4769.2829024276043</v>
      </c>
      <c r="AK512" s="106">
        <f t="shared" si="1157"/>
        <v>2224.3361452447602</v>
      </c>
      <c r="AL512" s="106">
        <f t="shared" si="1158"/>
        <v>2643.7934882299805</v>
      </c>
      <c r="AM512" s="106">
        <f t="shared" si="1158"/>
        <v>2998.8854299059799</v>
      </c>
      <c r="AN512" s="106">
        <f t="shared" si="1158"/>
        <v>3241.6689222305604</v>
      </c>
      <c r="AO512" s="106">
        <f t="shared" si="1158"/>
        <v>2149.5957320385355</v>
      </c>
      <c r="AP512" s="106">
        <f t="shared" si="1158"/>
        <v>3934.0135023724415</v>
      </c>
      <c r="AQ512" s="106">
        <f t="shared" si="1158"/>
        <v>8826.7108790174589</v>
      </c>
      <c r="AR512" s="106">
        <f t="shared" si="1158"/>
        <v>18368.254469880059</v>
      </c>
      <c r="AS512" s="106">
        <f t="shared" si="1158"/>
        <v>3442.9879485141305</v>
      </c>
      <c r="AT512" s="106">
        <f t="shared" si="1158"/>
        <v>3578.8279852156411</v>
      </c>
      <c r="AU512" s="106" t="e">
        <f t="shared" si="1158"/>
        <v>#N/A</v>
      </c>
      <c r="AV512" s="106">
        <f t="shared" si="1159"/>
        <v>6578.7258198101936</v>
      </c>
      <c r="AW512" s="106">
        <f t="shared" si="1159"/>
        <v>4281.0750236801196</v>
      </c>
      <c r="AX512" s="106">
        <f t="shared" si="1159"/>
        <v>3160.9220716613077</v>
      </c>
      <c r="AY512" s="106">
        <f t="shared" si="1159"/>
        <v>3128.0591883072261</v>
      </c>
      <c r="AZ512" s="106">
        <f t="shared" si="1159"/>
        <v>3140.7118951079783</v>
      </c>
      <c r="BA512" s="106">
        <f t="shared" si="1159"/>
        <v>3767.9851202913778</v>
      </c>
      <c r="BB512" s="106">
        <f t="shared" si="1159"/>
        <v>9162.500161505719</v>
      </c>
      <c r="BC512" s="106">
        <f t="shared" si="1159"/>
        <v>4356.441481742515</v>
      </c>
      <c r="BD512" s="106">
        <f t="shared" si="1159"/>
        <v>4033.9575199015453</v>
      </c>
      <c r="BE512" s="106">
        <f t="shared" si="1159"/>
        <v>5786.827566795886</v>
      </c>
      <c r="BF512" s="106">
        <f t="shared" si="1160"/>
        <v>5824.5554264505436</v>
      </c>
      <c r="BG512" s="106">
        <f t="shared" si="1160"/>
        <v>7633.8465780324987</v>
      </c>
      <c r="BH512" s="106">
        <f t="shared" si="1160"/>
        <v>3232.4093291218846</v>
      </c>
      <c r="BI512" s="106">
        <f t="shared" si="1160"/>
        <v>10267.368225184913</v>
      </c>
      <c r="BJ512" s="106">
        <f t="shared" si="1160"/>
        <v>5485.1272224076474</v>
      </c>
      <c r="BK512" s="106">
        <f t="shared" si="1160"/>
        <v>5203.4940683257391</v>
      </c>
      <c r="BL512" s="106">
        <f t="shared" si="1160"/>
        <v>3932.2039035658568</v>
      </c>
      <c r="BM512" s="106">
        <f t="shared" si="1160"/>
        <v>4714.336135490973</v>
      </c>
      <c r="BN512" s="106">
        <f t="shared" si="1160"/>
        <v>1292.4243470046856</v>
      </c>
      <c r="BO512" s="106">
        <f t="shared" si="1160"/>
        <v>4145.032127058319</v>
      </c>
      <c r="BP512" s="106">
        <f t="shared" si="1161"/>
        <v>3991.1184435240834</v>
      </c>
      <c r="BQ512" s="106">
        <f t="shared" si="1161"/>
        <v>3550.945921764162</v>
      </c>
      <c r="BR512" s="106">
        <f t="shared" si="1161"/>
        <v>4986.7115872547975</v>
      </c>
      <c r="BS512" s="106">
        <f t="shared" si="1161"/>
        <v>5091.4669433715453</v>
      </c>
      <c r="BT512" s="106">
        <f t="shared" si="1161"/>
        <v>2072.6305978220457</v>
      </c>
      <c r="BU512" s="106" t="e">
        <f t="shared" si="1161"/>
        <v>#N/A</v>
      </c>
      <c r="BV512" s="106">
        <f t="shared" si="1161"/>
        <v>3405.1025826249606</v>
      </c>
      <c r="BW512" s="106">
        <f t="shared" si="1161"/>
        <v>10421.717474518042</v>
      </c>
      <c r="BX512" s="106">
        <f t="shared" si="1161"/>
        <v>7618.3266059930293</v>
      </c>
      <c r="BY512" s="106">
        <f t="shared" si="1161"/>
        <v>5126.9644983109029</v>
      </c>
      <c r="BZ512" s="106">
        <f t="shared" si="1162"/>
        <v>4508.6507256212108</v>
      </c>
      <c r="CA512" s="106">
        <f t="shared" si="1162"/>
        <v>2456.5159692433726</v>
      </c>
      <c r="CB512" s="106">
        <f t="shared" si="1162"/>
        <v>2289.8618752938169</v>
      </c>
      <c r="CC512" s="106">
        <f t="shared" si="1162"/>
        <v>7825.1991187213152</v>
      </c>
      <c r="CD512" s="106">
        <f t="shared" si="1162"/>
        <v>3150.5584032057645</v>
      </c>
      <c r="CE512" s="106" t="e">
        <f t="shared" si="1162"/>
        <v>#N/A</v>
      </c>
      <c r="CF512" s="106">
        <f t="shared" si="1162"/>
        <v>6609.7777705946173</v>
      </c>
      <c r="CG512" s="106" t="e">
        <f t="shared" si="1162"/>
        <v>#N/A</v>
      </c>
      <c r="CH512" s="106">
        <f t="shared" si="1162"/>
        <v>5016.1505978578434</v>
      </c>
      <c r="CI512" s="106">
        <f t="shared" si="1162"/>
        <v>5126.9644983109029</v>
      </c>
      <c r="CJ512" s="106">
        <f t="shared" si="1163"/>
        <v>5786.827566795886</v>
      </c>
      <c r="CK512" s="106">
        <f t="shared" si="1163"/>
        <v>3279.2315378737526</v>
      </c>
      <c r="CL512" s="106">
        <f t="shared" si="1163"/>
        <v>2678.5403842365263</v>
      </c>
      <c r="CM512" s="106">
        <f t="shared" si="1163"/>
        <v>3973.760331699405</v>
      </c>
      <c r="CN512" s="106">
        <f t="shared" si="1163"/>
        <v>3835.6308947328744</v>
      </c>
      <c r="CO512" s="106">
        <f t="shared" si="1163"/>
        <v>5512.1058516649427</v>
      </c>
      <c r="CP512" s="106">
        <f t="shared" si="1163"/>
        <v>9590.9175847360457</v>
      </c>
      <c r="CQ512" s="106">
        <f t="shared" si="1163"/>
        <v>3652.7972126293498</v>
      </c>
      <c r="CR512" s="106">
        <f t="shared" si="1163"/>
        <v>15873.040033018557</v>
      </c>
      <c r="CS512" s="106">
        <f t="shared" si="1163"/>
        <v>1709.8884565451997</v>
      </c>
      <c r="CT512" s="106">
        <f t="shared" si="1164"/>
        <v>2365.18219256373</v>
      </c>
      <c r="CU512" s="106">
        <f t="shared" si="1164"/>
        <v>2471.604105378467</v>
      </c>
      <c r="CV512" s="106">
        <f t="shared" si="1164"/>
        <v>4229.334158696649</v>
      </c>
      <c r="CW512" s="106">
        <f t="shared" si="1164"/>
        <v>12341.720030831822</v>
      </c>
      <c r="CX512" s="106" t="e">
        <f t="shared" si="1164"/>
        <v>#N/A</v>
      </c>
      <c r="CY512" s="106">
        <f t="shared" si="1164"/>
        <v>12939.000141618468</v>
      </c>
      <c r="CZ512" s="106">
        <f t="shared" si="1164"/>
        <v>9444.75345292981</v>
      </c>
      <c r="DA512" s="106">
        <f t="shared" si="1164"/>
        <v>3241.1923906300462</v>
      </c>
      <c r="DB512" s="106">
        <f t="shared" si="1164"/>
        <v>8532.0652404543052</v>
      </c>
      <c r="DC512" s="106">
        <f t="shared" si="1164"/>
        <v>3461.8195281137027</v>
      </c>
      <c r="DD512" s="106">
        <f t="shared" si="1165"/>
        <v>2121.9154789122554</v>
      </c>
      <c r="DE512" s="106">
        <f t="shared" si="1165"/>
        <v>2858.3421331226714</v>
      </c>
      <c r="DF512" s="106">
        <f t="shared" si="1165"/>
        <v>5126.9644983109029</v>
      </c>
      <c r="DG512" s="106" t="e">
        <f t="shared" si="1165"/>
        <v>#N/A</v>
      </c>
      <c r="DH512" s="106">
        <f t="shared" si="1165"/>
        <v>5472.3950860796513</v>
      </c>
      <c r="DI512" s="106">
        <f t="shared" si="1165"/>
        <v>6494.8320080014719</v>
      </c>
      <c r="DJ512" s="106">
        <f t="shared" si="1165"/>
        <v>6767.0240613795513</v>
      </c>
      <c r="DK512" s="106">
        <f t="shared" si="1165"/>
        <v>2022.9822132136187</v>
      </c>
      <c r="DL512" s="106">
        <f t="shared" si="1165"/>
        <v>1548.6986552537983</v>
      </c>
      <c r="DM512" s="106">
        <f t="shared" si="1165"/>
        <v>3560.5234609933491</v>
      </c>
      <c r="DN512" s="106">
        <f t="shared" si="1166"/>
        <v>3388.8575002042217</v>
      </c>
      <c r="DO512" s="106">
        <f t="shared" si="1166"/>
        <v>4078.7711775706111</v>
      </c>
      <c r="DP512" s="106">
        <f t="shared" si="1166"/>
        <v>2765.5942459170615</v>
      </c>
      <c r="DQ512" s="106">
        <f t="shared" si="1166"/>
        <v>3388.8575002042217</v>
      </c>
      <c r="DR512" s="106" t="e">
        <f t="shared" si="1166"/>
        <v>#N/A</v>
      </c>
      <c r="DS512" s="106">
        <f t="shared" si="1166"/>
        <v>3414.6994458759473</v>
      </c>
      <c r="DT512" s="106">
        <f t="shared" si="1166"/>
        <v>11409.599039998942</v>
      </c>
      <c r="DU512" s="106">
        <f t="shared" si="1166"/>
        <v>5126.9644983109029</v>
      </c>
      <c r="DV512" s="106">
        <f t="shared" si="1166"/>
        <v>2487.4757969535872</v>
      </c>
      <c r="DW512" s="106">
        <f t="shared" si="1166"/>
        <v>3059.9352408045606</v>
      </c>
      <c r="DX512" s="106">
        <f t="shared" si="1167"/>
        <v>3584.1722908638717</v>
      </c>
      <c r="DY512" s="106">
        <f t="shared" si="1167"/>
        <v>3422.6555231335278</v>
      </c>
      <c r="DZ512" s="106">
        <f t="shared" si="1167"/>
        <v>3399.913943141888</v>
      </c>
      <c r="EA512" s="106">
        <f t="shared" si="1167"/>
        <v>6381.4454501578302</v>
      </c>
      <c r="EB512" s="106">
        <f t="shared" si="1167"/>
        <v>5126.9644983109029</v>
      </c>
      <c r="EC512" s="106">
        <f t="shared" si="1167"/>
        <v>2981.6094441239843</v>
      </c>
      <c r="ED512" s="106">
        <f t="shared" si="1167"/>
        <v>4756.3609183952558</v>
      </c>
      <c r="EE512" s="106">
        <f t="shared" si="1167"/>
        <v>5382.5597801919512</v>
      </c>
      <c r="EF512" s="106">
        <f t="shared" si="1167"/>
        <v>5126.9644983109029</v>
      </c>
      <c r="EG512" s="106">
        <f t="shared" si="1167"/>
        <v>2169.1633321053532</v>
      </c>
      <c r="EH512" s="106" t="e">
        <f t="shared" si="1168"/>
        <v>#N/A</v>
      </c>
      <c r="EI512" s="106">
        <f t="shared" si="1168"/>
        <v>1732.9293258348612</v>
      </c>
      <c r="EJ512" s="106">
        <f t="shared" si="1168"/>
        <v>2616.967761776973</v>
      </c>
      <c r="EK512" s="106">
        <f t="shared" si="1168"/>
        <v>4238.5516818833503</v>
      </c>
      <c r="EL512" s="106">
        <f t="shared" si="1168"/>
        <v>2998.882863878559</v>
      </c>
      <c r="EM512" s="106">
        <f t="shared" si="1168"/>
        <v>1540.181750727688</v>
      </c>
      <c r="EN512" s="106">
        <f t="shared" si="1168"/>
        <v>4833.4811007871813</v>
      </c>
      <c r="EO512" s="106">
        <f t="shared" si="1168"/>
        <v>5126.9644983109029</v>
      </c>
      <c r="EP512" s="106">
        <f t="shared" si="1168"/>
        <v>1532.6845943609108</v>
      </c>
      <c r="EQ512" s="106">
        <f t="shared" si="1168"/>
        <v>9920.7823778610873</v>
      </c>
      <c r="ER512" s="106">
        <f t="shared" si="1169"/>
        <v>5126.9644983109029</v>
      </c>
      <c r="ES512" s="106">
        <f t="shared" si="1169"/>
        <v>8254.8507475759998</v>
      </c>
      <c r="ET512" s="106">
        <f t="shared" si="1169"/>
        <v>2333.9068802088887</v>
      </c>
      <c r="EU512" s="106">
        <f t="shared" si="1169"/>
        <v>3867.0625886756807</v>
      </c>
      <c r="EV512" s="106">
        <f t="shared" si="1169"/>
        <v>2486.704821279342</v>
      </c>
      <c r="EW512" s="106">
        <f t="shared" si="1169"/>
        <v>2170.8310168434937</v>
      </c>
      <c r="EX512" s="106">
        <f t="shared" si="1169"/>
        <v>5126.9644983109029</v>
      </c>
      <c r="EY512" s="106">
        <f t="shared" si="1169"/>
        <v>13808.302488992469</v>
      </c>
      <c r="EZ512" s="106">
        <f t="shared" si="1169"/>
        <v>5660.46526855507</v>
      </c>
      <c r="FA512" s="106">
        <f t="shared" si="1169"/>
        <v>2202.3768194964641</v>
      </c>
      <c r="FB512" s="106">
        <f t="shared" si="1170"/>
        <v>5126.9644983109029</v>
      </c>
      <c r="FC512" s="106">
        <f t="shared" si="1170"/>
        <v>6167.1945339661779</v>
      </c>
      <c r="FD512" s="106">
        <f t="shared" si="1170"/>
        <v>5126.9644983109029</v>
      </c>
      <c r="FE512" s="106">
        <f t="shared" si="1170"/>
        <v>3667.4942749552288</v>
      </c>
      <c r="FF512" s="106">
        <f t="shared" si="1170"/>
        <v>4130.3992966088808</v>
      </c>
      <c r="FG512" s="106">
        <f t="shared" si="1170"/>
        <v>3269.1865657880689</v>
      </c>
      <c r="FH512" s="106">
        <f t="shared" si="1170"/>
        <v>3376.9387047772584</v>
      </c>
      <c r="FI512" s="106">
        <f t="shared" si="1170"/>
        <v>6209.8035090338699</v>
      </c>
      <c r="FJ512" s="106">
        <f t="shared" si="1170"/>
        <v>5786.827566795886</v>
      </c>
      <c r="FK512" s="106">
        <f t="shared" si="1170"/>
        <v>6421.1536069835129</v>
      </c>
      <c r="FL512" s="106">
        <f t="shared" si="1171"/>
        <v>2283.7468264240242</v>
      </c>
      <c r="FM512" s="106">
        <f t="shared" si="1171"/>
        <v>2426.6726784380753</v>
      </c>
      <c r="FN512" s="106">
        <f t="shared" si="1171"/>
        <v>3144.2962180753484</v>
      </c>
      <c r="FO512" s="106">
        <f t="shared" si="1171"/>
        <v>5126.9644983109029</v>
      </c>
      <c r="FP512" s="106">
        <f t="shared" si="1171"/>
        <v>6494.8320080014719</v>
      </c>
      <c r="FQ512" s="106">
        <f t="shared" si="1171"/>
        <v>2662.3319281541362</v>
      </c>
      <c r="FR512" s="106">
        <f t="shared" si="1171"/>
        <v>4656.8833148951571</v>
      </c>
      <c r="FS512" s="106">
        <f t="shared" si="1171"/>
        <v>2941.8830525582639</v>
      </c>
      <c r="FT512" s="106">
        <f t="shared" si="1171"/>
        <v>2286.5356940940906</v>
      </c>
      <c r="FU512" s="106">
        <f t="shared" si="1171"/>
        <v>4607.4187742588647</v>
      </c>
      <c r="FV512" s="106">
        <f t="shared" si="1172"/>
        <v>2173.6187284072053</v>
      </c>
      <c r="FW512" s="106">
        <f t="shared" si="1172"/>
        <v>9484.8751657999201</v>
      </c>
      <c r="FX512" s="106">
        <f t="shared" si="1172"/>
        <v>7319.1830336306639</v>
      </c>
      <c r="FY512" s="106">
        <f t="shared" si="1172"/>
        <v>3951.2542468344041</v>
      </c>
      <c r="FZ512" s="106">
        <f t="shared" si="1172"/>
        <v>6250.5986362303775</v>
      </c>
      <c r="GA512" s="106">
        <f t="shared" si="1172"/>
        <v>5126.9644983109029</v>
      </c>
      <c r="GB512" s="106">
        <f t="shared" si="1172"/>
        <v>3550.945921764162</v>
      </c>
      <c r="GC512" s="106">
        <f t="shared" si="1172"/>
        <v>4938.6238374374834</v>
      </c>
      <c r="GD512" s="106">
        <f t="shared" si="1172"/>
        <v>3550.945921764162</v>
      </c>
      <c r="GE512" s="106">
        <f t="shared" si="1172"/>
        <v>8447.8458558900984</v>
      </c>
      <c r="GF512" s="106">
        <f t="shared" si="1173"/>
        <v>1365.0638738332973</v>
      </c>
      <c r="GG512" s="106">
        <f t="shared" si="1173"/>
        <v>5486.7954677065227</v>
      </c>
      <c r="GH512" s="106">
        <f t="shared" si="1173"/>
        <v>6638.7761486917998</v>
      </c>
      <c r="GI512" s="106" t="e">
        <f t="shared" si="1173"/>
        <v>#N/A</v>
      </c>
      <c r="GJ512" s="106">
        <f t="shared" si="1173"/>
        <v>5027.3679753194419</v>
      </c>
      <c r="GK512" s="106">
        <f t="shared" si="1173"/>
        <v>1200.2032324518505</v>
      </c>
      <c r="GL512" s="106">
        <f t="shared" si="1173"/>
        <v>2632.3990921651357</v>
      </c>
      <c r="GM512" s="106">
        <f t="shared" si="1173"/>
        <v>13160.099368799643</v>
      </c>
      <c r="GN512" s="106">
        <f t="shared" si="1173"/>
        <v>16776.482609515984</v>
      </c>
      <c r="GO512" s="106">
        <f t="shared" si="1173"/>
        <v>3388.8575002042217</v>
      </c>
      <c r="GP512" s="106">
        <f t="shared" si="1174"/>
        <v>3236.7190074059654</v>
      </c>
      <c r="GQ512" s="106">
        <f t="shared" si="1174"/>
        <v>1976.5215827983334</v>
      </c>
      <c r="GR512" s="106">
        <f t="shared" si="1174"/>
        <v>2160.6172717564186</v>
      </c>
      <c r="GS512" s="106">
        <f t="shared" si="1174"/>
        <v>3007.0100954248173</v>
      </c>
      <c r="GT512" s="106">
        <f t="shared" si="1174"/>
        <v>5126.9644983109029</v>
      </c>
      <c r="GU512" s="106">
        <f t="shared" si="1174"/>
        <v>3373.7853781693907</v>
      </c>
      <c r="GV512" s="106">
        <f t="shared" si="1174"/>
        <v>5126.9644983109029</v>
      </c>
      <c r="GW512" s="106">
        <f t="shared" si="1174"/>
        <v>6722.2855843106972</v>
      </c>
      <c r="GX512" s="106">
        <f t="shared" si="1174"/>
        <v>2951.2226884210986</v>
      </c>
      <c r="GY512" s="106">
        <f t="shared" si="1174"/>
        <v>1990.2708420133108</v>
      </c>
      <c r="GZ512" s="106">
        <f t="shared" si="1175"/>
        <v>6494.8320080014719</v>
      </c>
      <c r="HA512" s="106">
        <f t="shared" si="1175"/>
        <v>13199.579495773312</v>
      </c>
      <c r="HB512" s="106">
        <f t="shared" si="1175"/>
        <v>5126.9644983109029</v>
      </c>
      <c r="HC512" s="106">
        <f t="shared" si="1175"/>
        <v>1863.144784319913</v>
      </c>
      <c r="HD512" s="106">
        <f t="shared" si="1175"/>
        <v>998.25135910030781</v>
      </c>
      <c r="HE512" s="106">
        <f t="shared" si="1175"/>
        <v>6972.0644170888154</v>
      </c>
      <c r="HF512" s="106">
        <f t="shared" si="1175"/>
        <v>9474.9675907993587</v>
      </c>
      <c r="HG512" s="106">
        <f t="shared" si="1175"/>
        <v>12468.228504962462</v>
      </c>
      <c r="HH512" s="106">
        <f t="shared" si="1175"/>
        <v>8641.1978485854925</v>
      </c>
      <c r="HI512" s="106">
        <f t="shared" si="1175"/>
        <v>6494.8320080014719</v>
      </c>
      <c r="HJ512" s="106">
        <f t="shared" si="1175"/>
        <v>5126.9644983109029</v>
      </c>
      <c r="HK512" s="106">
        <f t="shared" si="1175"/>
        <v>5786.827566795886</v>
      </c>
      <c r="HL512" s="106">
        <f t="shared" si="1175"/>
        <v>2182.5641459703038</v>
      </c>
      <c r="HM512" s="106" t="e">
        <f t="shared" si="1175"/>
        <v>#N/A</v>
      </c>
      <c r="HN512" s="106"/>
      <c r="HO512" s="106">
        <f t="shared" si="1176"/>
        <v>3388.8575002042217</v>
      </c>
      <c r="HP512" s="106">
        <f t="shared" si="1176"/>
        <v>2598.6513971449303</v>
      </c>
      <c r="HQ512" s="106">
        <f t="shared" si="1176"/>
        <v>3301.5268628142439</v>
      </c>
      <c r="HR512" s="106"/>
      <c r="HS512" s="106"/>
      <c r="HT512" s="106"/>
      <c r="HU512" s="106"/>
      <c r="HV512" s="106"/>
      <c r="HW512" s="106"/>
      <c r="HX512" s="106"/>
      <c r="HY512" s="106"/>
      <c r="HZ512" s="106"/>
      <c r="IA512" s="106"/>
      <c r="IB512" s="106"/>
      <c r="IC512" s="106"/>
      <c r="ID512" s="106"/>
      <c r="IE512" s="106"/>
      <c r="IF512" s="106"/>
      <c r="IG512" s="106"/>
      <c r="IH512" s="106"/>
      <c r="II512" s="106"/>
      <c r="IJ512" s="106"/>
      <c r="IK512" s="106"/>
      <c r="IL512" s="106"/>
      <c r="IM512" s="106"/>
      <c r="IN512" s="106"/>
      <c r="IO512" s="106"/>
      <c r="IP512" s="106"/>
      <c r="IQ512" s="106"/>
      <c r="IR512" s="106"/>
      <c r="IS512" s="106"/>
      <c r="IT512" s="106"/>
      <c r="IU512" s="106"/>
      <c r="IV512" s="106"/>
      <c r="IW512" s="106"/>
      <c r="IX512" s="106"/>
      <c r="IY512" s="106"/>
      <c r="IZ512" s="106"/>
      <c r="JA512" s="106"/>
      <c r="JB512" s="106"/>
      <c r="JC512" s="106"/>
      <c r="JD512" s="106"/>
      <c r="JE512" s="106"/>
      <c r="JF512" s="106"/>
      <c r="JG512" s="106"/>
      <c r="JH512" s="106"/>
      <c r="JI512" s="106"/>
      <c r="JJ512" s="106"/>
      <c r="JK512" s="106"/>
      <c r="JL512" s="106"/>
      <c r="JM512" s="106"/>
      <c r="JN512" s="106"/>
      <c r="JO512" s="106"/>
      <c r="JP512" s="106" t="str">
        <f t="shared" si="1044"/>
        <v>Occupational Health &amp; Safety_HealthcareCostL,Inj_N/A for OHS_Average healthcare cost per long-term incapacity injury_Local</v>
      </c>
    </row>
    <row r="513" spans="2:276">
      <c r="B513" s="110" t="s">
        <v>712</v>
      </c>
      <c r="C513" s="110" t="s">
        <v>693</v>
      </c>
      <c r="D513" s="110" t="s">
        <v>724</v>
      </c>
      <c r="E513" s="110" t="s">
        <v>728</v>
      </c>
      <c r="F513" s="110" t="s">
        <v>267</v>
      </c>
      <c r="G513" s="110" t="s">
        <v>741</v>
      </c>
      <c r="H513" s="106">
        <f t="shared" si="1155"/>
        <v>13290.715473484293</v>
      </c>
      <c r="I513" s="106">
        <f t="shared" si="1155"/>
        <v>1319.2378880713748</v>
      </c>
      <c r="J513" s="106">
        <f t="shared" si="1155"/>
        <v>2288.2321117764664</v>
      </c>
      <c r="K513" s="106">
        <f t="shared" si="1155"/>
        <v>20039.890404472768</v>
      </c>
      <c r="L513" s="106" t="e">
        <f t="shared" si="1155"/>
        <v>#N/A</v>
      </c>
      <c r="M513" s="106">
        <f t="shared" si="1155"/>
        <v>12751.967564715836</v>
      </c>
      <c r="N513" s="106">
        <f t="shared" si="1155"/>
        <v>3550.228868237577</v>
      </c>
      <c r="O513" s="106">
        <f t="shared" si="1155"/>
        <v>2617.9319903587975</v>
      </c>
      <c r="P513" s="106">
        <f t="shared" si="1155"/>
        <v>1828.6626911643202</v>
      </c>
      <c r="Q513" s="106">
        <f t="shared" si="1155"/>
        <v>19882.085518093914</v>
      </c>
      <c r="R513" s="106">
        <f t="shared" si="1156"/>
        <v>2774.779839627603</v>
      </c>
      <c r="S513" s="106">
        <f t="shared" si="1156"/>
        <v>2233.6070146168554</v>
      </c>
      <c r="T513" s="106">
        <f t="shared" si="1156"/>
        <v>1349.7102858001379</v>
      </c>
      <c r="U513" s="106">
        <f t="shared" si="1156"/>
        <v>5542.721901699435</v>
      </c>
      <c r="V513" s="106">
        <f t="shared" si="1156"/>
        <v>1490.6915300810156</v>
      </c>
      <c r="W513" s="106">
        <f t="shared" si="1156"/>
        <v>3975.9773296463645</v>
      </c>
      <c r="X513" s="106">
        <f t="shared" si="1156"/>
        <v>8179.0696907194178</v>
      </c>
      <c r="Y513" s="106">
        <f t="shared" si="1156"/>
        <v>1032.7664111876238</v>
      </c>
      <c r="Z513" s="106">
        <f t="shared" si="1156"/>
        <v>2117.2649550946617</v>
      </c>
      <c r="AA513" s="106">
        <f t="shared" si="1156"/>
        <v>6570.3862283646595</v>
      </c>
      <c r="AB513" s="106">
        <f t="shared" si="1157"/>
        <v>11911.549040272186</v>
      </c>
      <c r="AC513" s="106">
        <f t="shared" si="1157"/>
        <v>16734.554474578563</v>
      </c>
      <c r="AD513" s="106">
        <f t="shared" si="1157"/>
        <v>1497.3792589615175</v>
      </c>
      <c r="AE513" s="106">
        <f t="shared" si="1157"/>
        <v>5216.4615481207975</v>
      </c>
      <c r="AF513" s="106">
        <f t="shared" si="1157"/>
        <v>2459.4411232138536</v>
      </c>
      <c r="AG513" s="106">
        <f t="shared" si="1157"/>
        <v>2630.5917890841079</v>
      </c>
      <c r="AH513" s="106">
        <f t="shared" si="1157"/>
        <v>6054.3683010304585</v>
      </c>
      <c r="AI513" s="106">
        <f t="shared" si="1157"/>
        <v>32140.05791814817</v>
      </c>
      <c r="AJ513" s="106">
        <f t="shared" si="1157"/>
        <v>908.62837979311541</v>
      </c>
      <c r="AK513" s="106">
        <f t="shared" si="1157"/>
        <v>1028.5853202120306</v>
      </c>
      <c r="AL513" s="106">
        <f t="shared" si="1158"/>
        <v>16476.67017257214</v>
      </c>
      <c r="AM513" s="106">
        <f t="shared" si="1158"/>
        <v>53631.24678751063</v>
      </c>
      <c r="AN513" s="106">
        <f t="shared" si="1158"/>
        <v>31369.39600976849</v>
      </c>
      <c r="AO513" s="106">
        <f t="shared" si="1158"/>
        <v>4871.5371287298076</v>
      </c>
      <c r="AP513" s="106">
        <f t="shared" si="1158"/>
        <v>12212.53504652958</v>
      </c>
      <c r="AQ513" s="106">
        <f t="shared" si="1158"/>
        <v>2322.1318271603691</v>
      </c>
      <c r="AR513" s="106">
        <f t="shared" si="1158"/>
        <v>49243.553744242192</v>
      </c>
      <c r="AS513" s="106">
        <f t="shared" si="1158"/>
        <v>42592.164195913043</v>
      </c>
      <c r="AT513" s="106">
        <f t="shared" si="1158"/>
        <v>32001.390411764922</v>
      </c>
      <c r="AU513" s="106" t="e">
        <f t="shared" si="1158"/>
        <v>#N/A</v>
      </c>
      <c r="AV513" s="106">
        <f t="shared" si="1159"/>
        <v>3467.0071276494605</v>
      </c>
      <c r="AW513" s="106">
        <f t="shared" si="1159"/>
        <v>2891.4880460351196</v>
      </c>
      <c r="AX513" s="106">
        <f t="shared" si="1159"/>
        <v>2541.8739251043608</v>
      </c>
      <c r="AY513" s="106">
        <f t="shared" si="1159"/>
        <v>13230.346158257908</v>
      </c>
      <c r="AZ513" s="106">
        <f t="shared" si="1159"/>
        <v>33124.50121764245</v>
      </c>
      <c r="BA513" s="106">
        <f t="shared" si="1159"/>
        <v>9537.6563179496043</v>
      </c>
      <c r="BB513" s="106">
        <f t="shared" si="1159"/>
        <v>5762.6481292192075</v>
      </c>
      <c r="BC513" s="106">
        <f t="shared" si="1159"/>
        <v>10372.887883322446</v>
      </c>
      <c r="BD513" s="106">
        <f t="shared" si="1159"/>
        <v>1464.1698103247561</v>
      </c>
      <c r="BE513" s="106">
        <f t="shared" si="1159"/>
        <v>12779.978269183475</v>
      </c>
      <c r="BF513" s="106">
        <f t="shared" si="1160"/>
        <v>15615.082459199386</v>
      </c>
      <c r="BG513" s="106">
        <f t="shared" si="1160"/>
        <v>2433.6348438241012</v>
      </c>
      <c r="BH513" s="106">
        <f t="shared" si="1160"/>
        <v>1081.8332461846796</v>
      </c>
      <c r="BI513" s="106">
        <f t="shared" si="1160"/>
        <v>2233.3329012788531</v>
      </c>
      <c r="BJ513" s="106">
        <f t="shared" si="1160"/>
        <v>13003.883830140787</v>
      </c>
      <c r="BK513" s="106">
        <f t="shared" si="1160"/>
        <v>4415.3293196633522</v>
      </c>
      <c r="BL513" s="106">
        <f t="shared" si="1160"/>
        <v>2642.8375149555154</v>
      </c>
      <c r="BM513" s="106">
        <f t="shared" si="1160"/>
        <v>4940.4526219049176</v>
      </c>
      <c r="BN513" s="106">
        <f t="shared" si="1160"/>
        <v>1200.6942090415878</v>
      </c>
      <c r="BO513" s="106">
        <f t="shared" si="1160"/>
        <v>5750.2808738878211</v>
      </c>
      <c r="BP513" s="106">
        <f t="shared" si="1161"/>
        <v>5360.4885684254095</v>
      </c>
      <c r="BQ513" s="106">
        <f t="shared" si="1161"/>
        <v>49511.706759981993</v>
      </c>
      <c r="BR513" s="106">
        <f t="shared" si="1161"/>
        <v>1812.3814269487259</v>
      </c>
      <c r="BS513" s="106">
        <f t="shared" si="1161"/>
        <v>8008.6089907881469</v>
      </c>
      <c r="BT513" s="106">
        <f t="shared" si="1161"/>
        <v>11180.672137090003</v>
      </c>
      <c r="BU513" s="106" t="e">
        <f t="shared" si="1161"/>
        <v>#N/A</v>
      </c>
      <c r="BV513" s="106">
        <f t="shared" si="1161"/>
        <v>3923.2667633708002</v>
      </c>
      <c r="BW513" s="106">
        <f t="shared" si="1161"/>
        <v>2769.6464744027653</v>
      </c>
      <c r="BX513" s="106">
        <f t="shared" si="1161"/>
        <v>2127.3683596326809</v>
      </c>
      <c r="BY513" s="106">
        <f t="shared" si="1161"/>
        <v>20039.890404472768</v>
      </c>
      <c r="BZ513" s="106">
        <f t="shared" si="1162"/>
        <v>3761.7118803679377</v>
      </c>
      <c r="CA513" s="106">
        <f t="shared" si="1162"/>
        <v>12591.005272086297</v>
      </c>
      <c r="CB513" s="106">
        <f t="shared" si="1162"/>
        <v>1628.8440288950053</v>
      </c>
      <c r="CC513" s="106">
        <f t="shared" si="1162"/>
        <v>1820.7922934466644</v>
      </c>
      <c r="CD513" s="106">
        <f t="shared" si="1162"/>
        <v>6957.8827888001015</v>
      </c>
      <c r="CE513" s="106" t="e">
        <f t="shared" si="1162"/>
        <v>#N/A</v>
      </c>
      <c r="CF513" s="106">
        <f t="shared" si="1162"/>
        <v>2701.2136401463167</v>
      </c>
      <c r="CG513" s="106" t="e">
        <f t="shared" si="1162"/>
        <v>#N/A</v>
      </c>
      <c r="CH513" s="106">
        <f t="shared" si="1162"/>
        <v>4683.9312187563319</v>
      </c>
      <c r="CI513" s="106">
        <f t="shared" si="1162"/>
        <v>20039.890404472768</v>
      </c>
      <c r="CJ513" s="106">
        <f t="shared" si="1163"/>
        <v>7052.6546744753259</v>
      </c>
      <c r="CK513" s="106">
        <f t="shared" si="1163"/>
        <v>13488.322377797569</v>
      </c>
      <c r="CL513" s="106">
        <f t="shared" si="1163"/>
        <v>15409.126196229105</v>
      </c>
      <c r="CM513" s="106">
        <f t="shared" si="1163"/>
        <v>1966.9191172376748</v>
      </c>
      <c r="CN513" s="106">
        <f t="shared" si="1163"/>
        <v>19240.165826949931</v>
      </c>
      <c r="CO513" s="106">
        <f t="shared" si="1163"/>
        <v>13637.719388514601</v>
      </c>
      <c r="CP513" s="106">
        <f t="shared" si="1163"/>
        <v>15290.467935356359</v>
      </c>
      <c r="CQ513" s="106">
        <f t="shared" si="1163"/>
        <v>1387.6604976793678</v>
      </c>
      <c r="CR513" s="106">
        <f t="shared" si="1163"/>
        <v>3370.2358745294418</v>
      </c>
      <c r="CS513" s="106">
        <f t="shared" si="1163"/>
        <v>2807.6689898370446</v>
      </c>
      <c r="CT513" s="106">
        <f t="shared" si="1164"/>
        <v>2590.8395276242695</v>
      </c>
      <c r="CU513" s="106">
        <f t="shared" si="1164"/>
        <v>2305.2932230848751</v>
      </c>
      <c r="CV513" s="106">
        <f t="shared" si="1164"/>
        <v>4914.2199775538938</v>
      </c>
      <c r="CW513" s="106">
        <f t="shared" si="1164"/>
        <v>2140.6142710523213</v>
      </c>
      <c r="CX513" s="106" t="e">
        <f t="shared" si="1164"/>
        <v>#N/A</v>
      </c>
      <c r="CY513" s="106">
        <f t="shared" si="1164"/>
        <v>3986.6242763524365</v>
      </c>
      <c r="CZ513" s="106">
        <f t="shared" si="1164"/>
        <v>2755.2268877759011</v>
      </c>
      <c r="DA513" s="106">
        <f t="shared" si="1164"/>
        <v>4740.2160304508989</v>
      </c>
      <c r="DB513" s="106">
        <f t="shared" si="1164"/>
        <v>2656.6675136529761</v>
      </c>
      <c r="DC513" s="106">
        <f t="shared" si="1164"/>
        <v>5535.2201063063121</v>
      </c>
      <c r="DD513" s="106">
        <f t="shared" si="1165"/>
        <v>1006.6878767218782</v>
      </c>
      <c r="DE513" s="106">
        <f t="shared" si="1165"/>
        <v>7585.2232574013478</v>
      </c>
      <c r="DF513" s="106">
        <f t="shared" si="1165"/>
        <v>20039.890404472768</v>
      </c>
      <c r="DG513" s="106" t="e">
        <f t="shared" si="1165"/>
        <v>#N/A</v>
      </c>
      <c r="DH513" s="106">
        <f t="shared" si="1165"/>
        <v>1709.1395516517325</v>
      </c>
      <c r="DI513" s="106">
        <f t="shared" si="1165"/>
        <v>6840.9806904099514</v>
      </c>
      <c r="DJ513" s="106">
        <f t="shared" si="1165"/>
        <v>1803.6293347645772</v>
      </c>
      <c r="DK513" s="106">
        <f t="shared" si="1165"/>
        <v>4748.1003905617581</v>
      </c>
      <c r="DL513" s="106">
        <f t="shared" si="1165"/>
        <v>2959.4405232539098</v>
      </c>
      <c r="DM513" s="106">
        <f t="shared" si="1165"/>
        <v>1367.7654331401511</v>
      </c>
      <c r="DN513" s="106">
        <f t="shared" si="1166"/>
        <v>4725.1668287338334</v>
      </c>
      <c r="DO513" s="106">
        <f t="shared" si="1166"/>
        <v>19173.753680809376</v>
      </c>
      <c r="DP513" s="106">
        <f t="shared" si="1166"/>
        <v>27084.762248102095</v>
      </c>
      <c r="DQ513" s="106">
        <f t="shared" si="1166"/>
        <v>4008.4089560790248</v>
      </c>
      <c r="DR513" s="106" t="e">
        <f t="shared" si="1166"/>
        <v>#N/A</v>
      </c>
      <c r="DS513" s="106">
        <f t="shared" si="1166"/>
        <v>1150.0951247538947</v>
      </c>
      <c r="DT513" s="106">
        <f t="shared" si="1166"/>
        <v>2073.3648845741359</v>
      </c>
      <c r="DU513" s="106">
        <f t="shared" si="1166"/>
        <v>1100.9409073607872</v>
      </c>
      <c r="DV513" s="106">
        <f t="shared" si="1166"/>
        <v>22992.421262313732</v>
      </c>
      <c r="DW513" s="106">
        <f t="shared" si="1166"/>
        <v>28283.820963461054</v>
      </c>
      <c r="DX513" s="106">
        <f t="shared" si="1167"/>
        <v>1667.7174312803777</v>
      </c>
      <c r="DY513" s="106">
        <f t="shared" si="1167"/>
        <v>15875.636441329721</v>
      </c>
      <c r="DZ513" s="106">
        <f t="shared" si="1167"/>
        <v>22110.22946574675</v>
      </c>
      <c r="EA513" s="106">
        <f t="shared" si="1167"/>
        <v>1915.251787801506</v>
      </c>
      <c r="EB513" s="106">
        <f t="shared" si="1167"/>
        <v>20039.890404472768</v>
      </c>
      <c r="EC513" s="106">
        <f t="shared" si="1167"/>
        <v>7058.4898935811034</v>
      </c>
      <c r="ED513" s="106">
        <f t="shared" si="1167"/>
        <v>46026.961048156947</v>
      </c>
      <c r="EE513" s="106">
        <f t="shared" si="1167"/>
        <v>3667.0562627320155</v>
      </c>
      <c r="EF513" s="106">
        <f t="shared" si="1167"/>
        <v>20039.890404472768</v>
      </c>
      <c r="EG513" s="106">
        <f t="shared" si="1167"/>
        <v>1996.0461875576918</v>
      </c>
      <c r="EH513" s="106" t="e">
        <f t="shared" si="1168"/>
        <v>#N/A</v>
      </c>
      <c r="EI513" s="106">
        <f t="shared" si="1168"/>
        <v>1778.6609703160564</v>
      </c>
      <c r="EJ513" s="106">
        <f t="shared" si="1168"/>
        <v>1380.4759479744023</v>
      </c>
      <c r="EK513" s="106">
        <f t="shared" si="1168"/>
        <v>7189.3825827441051</v>
      </c>
      <c r="EL513" s="106">
        <f t="shared" si="1168"/>
        <v>32248.826683390747</v>
      </c>
      <c r="EM513" s="106">
        <f t="shared" si="1168"/>
        <v>4339.1530879208722</v>
      </c>
      <c r="EN513" s="106">
        <f t="shared" si="1168"/>
        <v>7432.2805287464635</v>
      </c>
      <c r="EO513" s="106">
        <f t="shared" si="1168"/>
        <v>3581.9147482795547</v>
      </c>
      <c r="EP513" s="106">
        <f t="shared" si="1168"/>
        <v>4618.5536826174475</v>
      </c>
      <c r="EQ513" s="106">
        <f t="shared" si="1168"/>
        <v>2107.5134134986829</v>
      </c>
      <c r="ER513" s="106">
        <f t="shared" si="1169"/>
        <v>2257.2676564619619</v>
      </c>
      <c r="ES513" s="106">
        <f t="shared" si="1169"/>
        <v>2622.9682021367521</v>
      </c>
      <c r="ET513" s="106">
        <f t="shared" si="1169"/>
        <v>4866.8993794154667</v>
      </c>
      <c r="EU513" s="106">
        <f t="shared" si="1169"/>
        <v>34958.731024410423</v>
      </c>
      <c r="EV513" s="106">
        <f t="shared" si="1169"/>
        <v>6796.3164389170461</v>
      </c>
      <c r="EW513" s="106">
        <f t="shared" si="1169"/>
        <v>1546.8490384510021</v>
      </c>
      <c r="EX513" s="106">
        <f t="shared" si="1169"/>
        <v>20039.890404472768</v>
      </c>
      <c r="EY513" s="106">
        <f t="shared" si="1169"/>
        <v>2156.715326914381</v>
      </c>
      <c r="EZ513" s="106">
        <f t="shared" si="1169"/>
        <v>2300.6866508911253</v>
      </c>
      <c r="FA513" s="106">
        <f t="shared" si="1169"/>
        <v>6110.5848707773966</v>
      </c>
      <c r="FB513" s="106">
        <f t="shared" si="1170"/>
        <v>20039.890404472768</v>
      </c>
      <c r="FC513" s="106">
        <f t="shared" si="1170"/>
        <v>2678.6965841009569</v>
      </c>
      <c r="FD513" s="106">
        <f t="shared" si="1170"/>
        <v>19391.745361375521</v>
      </c>
      <c r="FE513" s="106">
        <f t="shared" si="1170"/>
        <v>3557.8648194479597</v>
      </c>
      <c r="FF513" s="106">
        <f t="shared" si="1170"/>
        <v>4228.8473422433517</v>
      </c>
      <c r="FG513" s="106">
        <f t="shared" si="1170"/>
        <v>4408.854041026987</v>
      </c>
      <c r="FH513" s="106">
        <f t="shared" si="1170"/>
        <v>1243.8072151289753</v>
      </c>
      <c r="FI513" s="106">
        <f t="shared" si="1170"/>
        <v>2220.605809197511</v>
      </c>
      <c r="FJ513" s="106">
        <f t="shared" si="1170"/>
        <v>2884.3028811092668</v>
      </c>
      <c r="FK513" s="106">
        <f t="shared" si="1170"/>
        <v>843.55974479312977</v>
      </c>
      <c r="FL513" s="106">
        <f t="shared" si="1171"/>
        <v>845.51195580169974</v>
      </c>
      <c r="FM513" s="106">
        <f t="shared" si="1171"/>
        <v>917.20915261299888</v>
      </c>
      <c r="FN513" s="106">
        <f t="shared" si="1171"/>
        <v>15535.493954047184</v>
      </c>
      <c r="FO513" s="106">
        <f t="shared" si="1171"/>
        <v>20039.890404472768</v>
      </c>
      <c r="FP513" s="106">
        <f t="shared" si="1171"/>
        <v>1407.1404808969949</v>
      </c>
      <c r="FQ513" s="106">
        <f t="shared" si="1171"/>
        <v>7053.6912614369148</v>
      </c>
      <c r="FR513" s="106">
        <f t="shared" si="1171"/>
        <v>1247.0675989085255</v>
      </c>
      <c r="FS513" s="106">
        <f t="shared" si="1171"/>
        <v>10454.186892673997</v>
      </c>
      <c r="FT513" s="106">
        <f t="shared" si="1171"/>
        <v>1383.6129692795901</v>
      </c>
      <c r="FU513" s="106">
        <f t="shared" si="1171"/>
        <v>2336.0860334897275</v>
      </c>
      <c r="FV513" s="106">
        <f t="shared" si="1172"/>
        <v>10707.368441696855</v>
      </c>
      <c r="FW513" s="106">
        <f t="shared" si="1172"/>
        <v>1314.0360403376867</v>
      </c>
      <c r="FX513" s="106">
        <f t="shared" si="1172"/>
        <v>19622.037775639041</v>
      </c>
      <c r="FY513" s="106">
        <f t="shared" si="1172"/>
        <v>1535.0672539383643</v>
      </c>
      <c r="FZ513" s="106">
        <f t="shared" si="1172"/>
        <v>1937.4769530168537</v>
      </c>
      <c r="GA513" s="106">
        <f t="shared" si="1172"/>
        <v>29494.43787481941</v>
      </c>
      <c r="GB513" s="106">
        <f t="shared" si="1172"/>
        <v>37692.783210825</v>
      </c>
      <c r="GC513" s="106">
        <f t="shared" si="1172"/>
        <v>5420.6349623862134</v>
      </c>
      <c r="GD513" s="106">
        <f t="shared" si="1172"/>
        <v>57845.360373048272</v>
      </c>
      <c r="GE513" s="106">
        <f t="shared" si="1172"/>
        <v>2639.4350075621842</v>
      </c>
      <c r="GF513" s="106">
        <f t="shared" si="1173"/>
        <v>1605.3920398518685</v>
      </c>
      <c r="GG513" s="106">
        <f t="shared" si="1173"/>
        <v>2747.2428931345357</v>
      </c>
      <c r="GH513" s="106">
        <f t="shared" si="1173"/>
        <v>4614.6164887913183</v>
      </c>
      <c r="GI513" s="106" t="e">
        <f t="shared" si="1173"/>
        <v>#N/A</v>
      </c>
      <c r="GJ513" s="106">
        <f t="shared" si="1173"/>
        <v>4092.7970264252317</v>
      </c>
      <c r="GK513" s="106">
        <f t="shared" si="1173"/>
        <v>7259.9183192824266</v>
      </c>
      <c r="GL513" s="106">
        <f t="shared" si="1173"/>
        <v>2258.1301842503944</v>
      </c>
      <c r="GM513" s="106">
        <f t="shared" si="1173"/>
        <v>3115.4458735787625</v>
      </c>
      <c r="GN513" s="106">
        <f t="shared" si="1173"/>
        <v>3179.2668078255633</v>
      </c>
      <c r="GO513" s="106">
        <f t="shared" si="1173"/>
        <v>12094.787110424997</v>
      </c>
      <c r="GP513" s="106">
        <f t="shared" si="1174"/>
        <v>673.83469324056364</v>
      </c>
      <c r="GQ513" s="106">
        <f t="shared" si="1174"/>
        <v>5219.866078284882</v>
      </c>
      <c r="GR513" s="106">
        <f t="shared" si="1174"/>
        <v>9022.5119949729178</v>
      </c>
      <c r="GS513" s="106">
        <f t="shared" si="1174"/>
        <v>2156.6879859091177</v>
      </c>
      <c r="GT513" s="106">
        <f t="shared" si="1174"/>
        <v>15009.624968324468</v>
      </c>
      <c r="GU513" s="106">
        <f t="shared" si="1174"/>
        <v>18022.398223274329</v>
      </c>
      <c r="GV513" s="106">
        <f t="shared" si="1174"/>
        <v>20039.890404472768</v>
      </c>
      <c r="GW513" s="106">
        <f t="shared" si="1174"/>
        <v>3085.9920592286162</v>
      </c>
      <c r="GX513" s="106">
        <f t="shared" si="1174"/>
        <v>3580.8665639276969</v>
      </c>
      <c r="GY513" s="106">
        <f t="shared" si="1174"/>
        <v>783.58417371595567</v>
      </c>
      <c r="GZ513" s="106">
        <f t="shared" si="1175"/>
        <v>5432.621009649145</v>
      </c>
      <c r="HA513" s="106">
        <f t="shared" si="1175"/>
        <v>9163.4200785955072</v>
      </c>
      <c r="HB513" s="106">
        <f t="shared" si="1175"/>
        <v>20039.890404472768</v>
      </c>
      <c r="HC513" s="106">
        <f t="shared" si="1175"/>
        <v>10083.675653390637</v>
      </c>
      <c r="HD513" s="106">
        <f t="shared" si="1175"/>
        <v>906.41600042143125</v>
      </c>
      <c r="HE513" s="106">
        <f t="shared" si="1175"/>
        <v>1495.9777467875399</v>
      </c>
      <c r="HF513" s="106">
        <f t="shared" si="1175"/>
        <v>2743.6098299539176</v>
      </c>
      <c r="HG513" s="106">
        <f t="shared" si="1175"/>
        <v>2491.3786405808719</v>
      </c>
      <c r="HH513" s="106">
        <f t="shared" si="1175"/>
        <v>4445.7121112775794</v>
      </c>
      <c r="HI513" s="106">
        <f t="shared" si="1175"/>
        <v>9696.8834174045987</v>
      </c>
      <c r="HJ513" s="106">
        <f t="shared" si="1175"/>
        <v>21409.668102026273</v>
      </c>
      <c r="HK513" s="106">
        <f t="shared" si="1175"/>
        <v>11214.468563653345</v>
      </c>
      <c r="HL513" s="106">
        <f t="shared" si="1175"/>
        <v>2530.6405781662102</v>
      </c>
      <c r="HM513" s="106" t="e">
        <f t="shared" si="1175"/>
        <v>#N/A</v>
      </c>
      <c r="HN513" s="106"/>
      <c r="HO513" s="106">
        <f t="shared" si="1176"/>
        <v>26614.304811006794</v>
      </c>
      <c r="HP513" s="106">
        <f t="shared" si="1176"/>
        <v>11019.506482079723</v>
      </c>
      <c r="HQ513" s="106">
        <f t="shared" si="1176"/>
        <v>14408.518600759813</v>
      </c>
      <c r="HR513" s="106"/>
      <c r="HS513" s="106"/>
      <c r="HT513" s="106"/>
      <c r="HU513" s="106"/>
      <c r="HV513" s="106"/>
      <c r="HW513" s="106"/>
      <c r="HX513" s="106"/>
      <c r="HY513" s="106"/>
      <c r="HZ513" s="106"/>
      <c r="IA513" s="106"/>
      <c r="IB513" s="106"/>
      <c r="IC513" s="106"/>
      <c r="ID513" s="106"/>
      <c r="IE513" s="106"/>
      <c r="IF513" s="106"/>
      <c r="IG513" s="106"/>
      <c r="IH513" s="106"/>
      <c r="II513" s="106"/>
      <c r="IJ513" s="106"/>
      <c r="IK513" s="106"/>
      <c r="IL513" s="106"/>
      <c r="IM513" s="106"/>
      <c r="IN513" s="106"/>
      <c r="IO513" s="106"/>
      <c r="IP513" s="106"/>
      <c r="IQ513" s="106"/>
      <c r="IR513" s="106"/>
      <c r="IS513" s="106"/>
      <c r="IT513" s="106"/>
      <c r="IU513" s="106"/>
      <c r="IV513" s="106"/>
      <c r="IW513" s="106"/>
      <c r="IX513" s="106"/>
      <c r="IY513" s="106"/>
      <c r="IZ513" s="106"/>
      <c r="JA513" s="106"/>
      <c r="JB513" s="106"/>
      <c r="JC513" s="106"/>
      <c r="JD513" s="106"/>
      <c r="JE513" s="106"/>
      <c r="JF513" s="106"/>
      <c r="JG513" s="106"/>
      <c r="JH513" s="106"/>
      <c r="JI513" s="106"/>
      <c r="JJ513" s="106"/>
      <c r="JK513" s="106"/>
      <c r="JL513" s="106"/>
      <c r="JM513" s="106"/>
      <c r="JN513" s="106"/>
      <c r="JO513" s="106"/>
      <c r="JP513" s="106" t="str">
        <f t="shared" si="1044"/>
        <v>Occupational Health &amp; Safety_HealthcareCostL,Ill PPP_N/A for OHS_Average healthcare cost per long-term incapacity illness_Global</v>
      </c>
    </row>
    <row r="514" spans="2:276">
      <c r="B514" s="110" t="s">
        <v>712</v>
      </c>
      <c r="C514" s="110" t="s">
        <v>716</v>
      </c>
      <c r="D514" s="110" t="s">
        <v>724</v>
      </c>
      <c r="E514" s="110" t="s">
        <v>728</v>
      </c>
      <c r="F514" s="110" t="s">
        <v>266</v>
      </c>
      <c r="G514" s="110" t="s">
        <v>741</v>
      </c>
      <c r="H514" s="106">
        <f t="shared" si="1155"/>
        <v>1225.1541897244999</v>
      </c>
      <c r="I514" s="106">
        <f t="shared" si="1155"/>
        <v>1147.0681134499268</v>
      </c>
      <c r="J514" s="106">
        <f t="shared" si="1155"/>
        <v>1575.3389699478394</v>
      </c>
      <c r="K514" s="106">
        <f t="shared" si="1155"/>
        <v>3502.6405481868337</v>
      </c>
      <c r="L514" s="106" t="e">
        <f t="shared" si="1155"/>
        <v>#N/A</v>
      </c>
      <c r="M514" s="106">
        <f t="shared" si="1155"/>
        <v>3854.7657630333138</v>
      </c>
      <c r="N514" s="106">
        <f t="shared" si="1155"/>
        <v>4522.734778787064</v>
      </c>
      <c r="O514" s="106">
        <f t="shared" si="1155"/>
        <v>3202.4364255271425</v>
      </c>
      <c r="P514" s="106">
        <f t="shared" si="1155"/>
        <v>1577.1010295844758</v>
      </c>
      <c r="Q514" s="106">
        <f t="shared" si="1155"/>
        <v>5066.5892655845691</v>
      </c>
      <c r="R514" s="106">
        <f t="shared" si="1156"/>
        <v>7755.2809452864658</v>
      </c>
      <c r="S514" s="106">
        <f t="shared" si="1156"/>
        <v>6499.6545108312594</v>
      </c>
      <c r="T514" s="106">
        <f t="shared" si="1156"/>
        <v>1266.0364305204964</v>
      </c>
      <c r="U514" s="106">
        <f t="shared" si="1156"/>
        <v>8103.6099389128067</v>
      </c>
      <c r="V514" s="106">
        <f t="shared" si="1156"/>
        <v>3707.6951647158917</v>
      </c>
      <c r="W514" s="106">
        <f t="shared" si="1156"/>
        <v>1570.0512562777446</v>
      </c>
      <c r="X514" s="106">
        <f t="shared" si="1156"/>
        <v>6958.8148471054637</v>
      </c>
      <c r="Y514" s="106">
        <f t="shared" si="1156"/>
        <v>1273.2149129327972</v>
      </c>
      <c r="Z514" s="106">
        <f t="shared" si="1156"/>
        <v>6089.8950894575937</v>
      </c>
      <c r="AA514" s="106">
        <f t="shared" si="1156"/>
        <v>3633.9967845292222</v>
      </c>
      <c r="AB514" s="106">
        <f t="shared" si="1157"/>
        <v>2022.930514251266</v>
      </c>
      <c r="AC514" s="106">
        <f t="shared" si="1157"/>
        <v>10854.228828396075</v>
      </c>
      <c r="AD514" s="106">
        <f t="shared" si="1157"/>
        <v>887.87010829093003</v>
      </c>
      <c r="AE514" s="106">
        <f t="shared" si="1157"/>
        <v>2300.328930824352</v>
      </c>
      <c r="AF514" s="106">
        <f t="shared" si="1157"/>
        <v>2273.2699166524262</v>
      </c>
      <c r="AG514" s="106">
        <f t="shared" si="1157"/>
        <v>2289.4657600466262</v>
      </c>
      <c r="AH514" s="106">
        <f t="shared" si="1157"/>
        <v>5146.0747881116758</v>
      </c>
      <c r="AI514" s="106">
        <f t="shared" si="1157"/>
        <v>8190.311438664774</v>
      </c>
      <c r="AJ514" s="106">
        <f t="shared" si="1157"/>
        <v>3258.2795697767492</v>
      </c>
      <c r="AK514" s="106">
        <f t="shared" si="1157"/>
        <v>1519.6223764956214</v>
      </c>
      <c r="AL514" s="106">
        <f t="shared" si="1158"/>
        <v>1806.1873211639102</v>
      </c>
      <c r="AM514" s="106">
        <f t="shared" si="1158"/>
        <v>2048.7790991367265</v>
      </c>
      <c r="AN514" s="106">
        <f t="shared" si="1158"/>
        <v>2214.6439700416536</v>
      </c>
      <c r="AO514" s="106">
        <f t="shared" si="1158"/>
        <v>1468.5612072656397</v>
      </c>
      <c r="AP514" s="106">
        <f t="shared" si="1158"/>
        <v>2687.6400675417003</v>
      </c>
      <c r="AQ514" s="106">
        <f t="shared" si="1158"/>
        <v>6030.2339604953486</v>
      </c>
      <c r="AR514" s="106">
        <f t="shared" si="1158"/>
        <v>12548.827464440634</v>
      </c>
      <c r="AS514" s="106">
        <f t="shared" si="1158"/>
        <v>2352.181139416366</v>
      </c>
      <c r="AT514" s="106">
        <f t="shared" si="1158"/>
        <v>2444.9843606547133</v>
      </c>
      <c r="AU514" s="106" t="e">
        <f t="shared" si="1158"/>
        <v>#N/A</v>
      </c>
      <c r="AV514" s="106">
        <f t="shared" si="1159"/>
        <v>4494.4551146126378</v>
      </c>
      <c r="AW514" s="106">
        <f t="shared" si="1159"/>
        <v>2924.74562145146</v>
      </c>
      <c r="AX514" s="106">
        <f t="shared" si="1159"/>
        <v>2159.4793218301384</v>
      </c>
      <c r="AY514" s="106">
        <f t="shared" si="1159"/>
        <v>2137.0280511407741</v>
      </c>
      <c r="AZ514" s="106">
        <f t="shared" si="1159"/>
        <v>2145.6721296982196</v>
      </c>
      <c r="BA514" s="106">
        <f t="shared" si="1159"/>
        <v>2574.2127669589518</v>
      </c>
      <c r="BB514" s="106">
        <f t="shared" si="1159"/>
        <v>6259.6385442168521</v>
      </c>
      <c r="BC514" s="106">
        <f t="shared" si="1159"/>
        <v>2976.2344921213348</v>
      </c>
      <c r="BD514" s="106">
        <f t="shared" si="1159"/>
        <v>2755.9198398048911</v>
      </c>
      <c r="BE514" s="106">
        <f t="shared" si="1159"/>
        <v>3953.4459205836856</v>
      </c>
      <c r="BF514" s="106">
        <f t="shared" si="1160"/>
        <v>3979.2208466761608</v>
      </c>
      <c r="BG514" s="106">
        <f t="shared" si="1160"/>
        <v>5215.2927081244807</v>
      </c>
      <c r="BH514" s="106">
        <f t="shared" si="1160"/>
        <v>2208.3179995199457</v>
      </c>
      <c r="BI514" s="106">
        <f t="shared" si="1160"/>
        <v>7014.4625110132647</v>
      </c>
      <c r="BJ514" s="106">
        <f t="shared" si="1160"/>
        <v>3747.3302238582014</v>
      </c>
      <c r="BK514" s="106">
        <f t="shared" si="1160"/>
        <v>3554.9240338941327</v>
      </c>
      <c r="BL514" s="106">
        <f t="shared" si="1160"/>
        <v>2686.4037854964504</v>
      </c>
      <c r="BM514" s="106">
        <f t="shared" si="1160"/>
        <v>3220.7410274428939</v>
      </c>
      <c r="BN514" s="106">
        <f t="shared" si="1160"/>
        <v>882.95870290771586</v>
      </c>
      <c r="BO514" s="106">
        <f t="shared" si="1160"/>
        <v>2831.8038103354879</v>
      </c>
      <c r="BP514" s="106">
        <f t="shared" si="1161"/>
        <v>2726.6530317323945</v>
      </c>
      <c r="BQ514" s="106">
        <f t="shared" si="1161"/>
        <v>2425.935887421781</v>
      </c>
      <c r="BR514" s="106">
        <f t="shared" si="1161"/>
        <v>3406.8225386359186</v>
      </c>
      <c r="BS514" s="106">
        <f t="shared" si="1161"/>
        <v>3478.3893220796417</v>
      </c>
      <c r="BT514" s="106">
        <f t="shared" si="1161"/>
        <v>1415.980152727007</v>
      </c>
      <c r="BU514" s="106" t="e">
        <f t="shared" si="1161"/>
        <v>#N/A</v>
      </c>
      <c r="BV514" s="106">
        <f t="shared" si="1161"/>
        <v>2326.2986081856507</v>
      </c>
      <c r="BW514" s="106">
        <f t="shared" si="1161"/>
        <v>7119.9108595388943</v>
      </c>
      <c r="BX514" s="106">
        <f t="shared" si="1161"/>
        <v>5204.6897707743037</v>
      </c>
      <c r="BY514" s="106">
        <f t="shared" si="1161"/>
        <v>3502.6405481868337</v>
      </c>
      <c r="BZ514" s="106">
        <f t="shared" si="1162"/>
        <v>3080.2208313273154</v>
      </c>
      <c r="CA514" s="106">
        <f t="shared" si="1162"/>
        <v>1678.2430313248772</v>
      </c>
      <c r="CB514" s="106">
        <f t="shared" si="1162"/>
        <v>1564.3882567928194</v>
      </c>
      <c r="CC514" s="106">
        <f t="shared" si="1162"/>
        <v>5346.0209720389339</v>
      </c>
      <c r="CD514" s="106">
        <f t="shared" si="1162"/>
        <v>2152.399068910051</v>
      </c>
      <c r="CE514" s="106" t="e">
        <f t="shared" si="1162"/>
        <v>#N/A</v>
      </c>
      <c r="CF514" s="106">
        <f t="shared" si="1162"/>
        <v>4515.6691920562516</v>
      </c>
      <c r="CG514" s="106" t="e">
        <f t="shared" si="1162"/>
        <v>#N/A</v>
      </c>
      <c r="CH514" s="106">
        <f t="shared" si="1162"/>
        <v>3426.9346873099935</v>
      </c>
      <c r="CI514" s="106">
        <f t="shared" si="1162"/>
        <v>3502.6405481868337</v>
      </c>
      <c r="CJ514" s="106">
        <f t="shared" si="1163"/>
        <v>3953.4459205836856</v>
      </c>
      <c r="CK514" s="106">
        <f t="shared" si="1163"/>
        <v>2240.3060047000072</v>
      </c>
      <c r="CL514" s="106">
        <f t="shared" si="1163"/>
        <v>1829.9257119634281</v>
      </c>
      <c r="CM514" s="106">
        <f t="shared" si="1163"/>
        <v>2714.7943137059465</v>
      </c>
      <c r="CN514" s="106">
        <f t="shared" si="1163"/>
        <v>2620.4270195737977</v>
      </c>
      <c r="CO514" s="106">
        <f t="shared" si="1163"/>
        <v>3765.7614887523187</v>
      </c>
      <c r="CP514" s="106">
        <f t="shared" si="1163"/>
        <v>6552.3248381536714</v>
      </c>
      <c r="CQ514" s="106">
        <f t="shared" si="1163"/>
        <v>2495.5186710332359</v>
      </c>
      <c r="CR514" s="106">
        <f t="shared" si="1163"/>
        <v>10844.146406896418</v>
      </c>
      <c r="CS514" s="106">
        <f t="shared" si="1163"/>
        <v>1168.1619099849349</v>
      </c>
      <c r="CT514" s="106">
        <f t="shared" si="1164"/>
        <v>1615.8456049876065</v>
      </c>
      <c r="CU514" s="106">
        <f t="shared" si="1164"/>
        <v>1688.5509469425403</v>
      </c>
      <c r="CV514" s="106">
        <f t="shared" si="1164"/>
        <v>2889.3972878031445</v>
      </c>
      <c r="CW514" s="106">
        <f t="shared" si="1164"/>
        <v>8431.6185588183853</v>
      </c>
      <c r="CX514" s="106" t="e">
        <f t="shared" si="1164"/>
        <v>#N/A</v>
      </c>
      <c r="CY514" s="106">
        <f t="shared" si="1164"/>
        <v>8839.6684946734258</v>
      </c>
      <c r="CZ514" s="106">
        <f t="shared" si="1164"/>
        <v>6452.468399724321</v>
      </c>
      <c r="DA514" s="106">
        <f t="shared" si="1164"/>
        <v>2214.3184130952377</v>
      </c>
      <c r="DB514" s="106">
        <f t="shared" si="1164"/>
        <v>5828.9378989919551</v>
      </c>
      <c r="DC514" s="106">
        <f t="shared" si="1164"/>
        <v>2365.0465014280594</v>
      </c>
      <c r="DD514" s="106">
        <f t="shared" si="1165"/>
        <v>1449.6506068477654</v>
      </c>
      <c r="DE514" s="106">
        <f t="shared" si="1165"/>
        <v>1952.7627038113339</v>
      </c>
      <c r="DF514" s="106">
        <f t="shared" si="1165"/>
        <v>3502.6405481868337</v>
      </c>
      <c r="DG514" s="106" t="e">
        <f t="shared" si="1165"/>
        <v>#N/A</v>
      </c>
      <c r="DH514" s="106">
        <f t="shared" si="1165"/>
        <v>3738.6318806217359</v>
      </c>
      <c r="DI514" s="106">
        <f t="shared" si="1165"/>
        <v>4437.1405248431956</v>
      </c>
      <c r="DJ514" s="106">
        <f t="shared" si="1165"/>
        <v>4623.0967418933415</v>
      </c>
      <c r="DK514" s="106">
        <f t="shared" si="1165"/>
        <v>1382.0613602058681</v>
      </c>
      <c r="DL514" s="106">
        <f t="shared" si="1165"/>
        <v>1058.0402319152997</v>
      </c>
      <c r="DM514" s="106">
        <f t="shared" si="1165"/>
        <v>2432.4790724325321</v>
      </c>
      <c r="DN514" s="106">
        <f t="shared" si="1166"/>
        <v>2315.2002897919378</v>
      </c>
      <c r="DO514" s="106">
        <f t="shared" si="1166"/>
        <v>2786.535642687074</v>
      </c>
      <c r="DP514" s="106">
        <f t="shared" si="1166"/>
        <v>1889.3991851850483</v>
      </c>
      <c r="DQ514" s="106">
        <f t="shared" si="1166"/>
        <v>2315.2002897919378</v>
      </c>
      <c r="DR514" s="106" t="e">
        <f t="shared" si="1166"/>
        <v>#N/A</v>
      </c>
      <c r="DS514" s="106">
        <f t="shared" si="1166"/>
        <v>2332.8549949851663</v>
      </c>
      <c r="DT514" s="106">
        <f t="shared" si="1166"/>
        <v>7794.8119689964815</v>
      </c>
      <c r="DU514" s="106">
        <f t="shared" si="1166"/>
        <v>3502.6405481868337</v>
      </c>
      <c r="DV514" s="106">
        <f t="shared" si="1166"/>
        <v>1699.3941721097224</v>
      </c>
      <c r="DW514" s="106">
        <f t="shared" si="1166"/>
        <v>2090.4871201661203</v>
      </c>
      <c r="DX514" s="106">
        <f t="shared" si="1167"/>
        <v>2448.6354843696449</v>
      </c>
      <c r="DY514" s="106">
        <f t="shared" si="1167"/>
        <v>2338.2904293081633</v>
      </c>
      <c r="DZ514" s="106">
        <f t="shared" si="1167"/>
        <v>2322.7538325100395</v>
      </c>
      <c r="EA514" s="106">
        <f t="shared" si="1167"/>
        <v>4359.6770754174549</v>
      </c>
      <c r="EB514" s="106">
        <f t="shared" si="1167"/>
        <v>3502.6405481868337</v>
      </c>
      <c r="EC514" s="106">
        <f t="shared" si="1167"/>
        <v>2036.9764879952113</v>
      </c>
      <c r="ED514" s="106">
        <f t="shared" si="1167"/>
        <v>3249.4515263507342</v>
      </c>
      <c r="EE514" s="106">
        <f t="shared" si="1167"/>
        <v>3677.2581798354927</v>
      </c>
      <c r="EF514" s="106">
        <f t="shared" si="1167"/>
        <v>3502.6405481868337</v>
      </c>
      <c r="EG514" s="106">
        <f t="shared" si="1167"/>
        <v>1481.9294038754113</v>
      </c>
      <c r="EH514" s="106" t="e">
        <f t="shared" si="1168"/>
        <v>#N/A</v>
      </c>
      <c r="EI514" s="106">
        <f t="shared" si="1168"/>
        <v>1183.9029753006844</v>
      </c>
      <c r="EJ514" s="106">
        <f t="shared" si="1168"/>
        <v>1787.8605164357268</v>
      </c>
      <c r="EK514" s="106">
        <f t="shared" si="1168"/>
        <v>2895.6945169878263</v>
      </c>
      <c r="EL514" s="106">
        <f t="shared" si="1168"/>
        <v>2048.7773460776416</v>
      </c>
      <c r="EM514" s="106">
        <f t="shared" si="1168"/>
        <v>1052.2216515159198</v>
      </c>
      <c r="EN514" s="106">
        <f t="shared" si="1168"/>
        <v>3302.1385067303559</v>
      </c>
      <c r="EO514" s="106">
        <f t="shared" si="1168"/>
        <v>3502.6405481868337</v>
      </c>
      <c r="EP514" s="106">
        <f t="shared" si="1168"/>
        <v>1047.0997428514413</v>
      </c>
      <c r="EQ514" s="106">
        <f t="shared" si="1168"/>
        <v>6777.6819281432117</v>
      </c>
      <c r="ER514" s="106">
        <f t="shared" si="1169"/>
        <v>3502.6405481868337</v>
      </c>
      <c r="ES514" s="106">
        <f t="shared" si="1169"/>
        <v>5639.5504508010226</v>
      </c>
      <c r="ET514" s="106">
        <f t="shared" si="1169"/>
        <v>1594.4789313452657</v>
      </c>
      <c r="EU514" s="106">
        <f t="shared" si="1169"/>
        <v>2641.9005300181443</v>
      </c>
      <c r="EV514" s="106">
        <f t="shared" si="1169"/>
        <v>1698.8674568069018</v>
      </c>
      <c r="EW514" s="106">
        <f t="shared" si="1169"/>
        <v>1483.0687330413004</v>
      </c>
      <c r="EX514" s="106">
        <f t="shared" si="1169"/>
        <v>3502.6405481868337</v>
      </c>
      <c r="EY514" s="106">
        <f t="shared" si="1169"/>
        <v>9433.5586321123155</v>
      </c>
      <c r="EZ514" s="106">
        <f t="shared" si="1169"/>
        <v>3867.1177024487297</v>
      </c>
      <c r="FA514" s="106">
        <f t="shared" si="1169"/>
        <v>1504.6202002952273</v>
      </c>
      <c r="FB514" s="106">
        <f t="shared" si="1170"/>
        <v>3502.6405481868337</v>
      </c>
      <c r="FC514" s="106">
        <f t="shared" si="1170"/>
        <v>4213.3050951187242</v>
      </c>
      <c r="FD514" s="106">
        <f t="shared" si="1170"/>
        <v>3502.6405481868337</v>
      </c>
      <c r="FE514" s="106">
        <f t="shared" si="1170"/>
        <v>2505.5594127740478</v>
      </c>
      <c r="FF514" s="106">
        <f t="shared" si="1170"/>
        <v>2821.8069505398271</v>
      </c>
      <c r="FG514" s="106">
        <f t="shared" si="1170"/>
        <v>2233.4434788244503</v>
      </c>
      <c r="FH514" s="106">
        <f t="shared" si="1170"/>
        <v>2307.057604941715</v>
      </c>
      <c r="FI514" s="106">
        <f t="shared" si="1170"/>
        <v>4242.4147025361244</v>
      </c>
      <c r="FJ514" s="106">
        <f t="shared" si="1170"/>
        <v>3953.4459205836856</v>
      </c>
      <c r="FK514" s="106">
        <f t="shared" si="1170"/>
        <v>4386.8049012951697</v>
      </c>
      <c r="FL514" s="106">
        <f t="shared" si="1171"/>
        <v>1560.2105765821341</v>
      </c>
      <c r="FM514" s="106">
        <f t="shared" si="1171"/>
        <v>1657.8546864279301</v>
      </c>
      <c r="FN514" s="106">
        <f t="shared" si="1171"/>
        <v>2148.1208681217922</v>
      </c>
      <c r="FO514" s="106">
        <f t="shared" si="1171"/>
        <v>3502.6405481868337</v>
      </c>
      <c r="FP514" s="106">
        <f t="shared" si="1171"/>
        <v>4437.1405248431956</v>
      </c>
      <c r="FQ514" s="106">
        <f t="shared" si="1171"/>
        <v>1818.8524159582794</v>
      </c>
      <c r="FR514" s="106">
        <f t="shared" si="1171"/>
        <v>3181.490398909596</v>
      </c>
      <c r="FS514" s="106">
        <f t="shared" si="1171"/>
        <v>2009.8362045044473</v>
      </c>
      <c r="FT514" s="106">
        <f t="shared" si="1171"/>
        <v>1562.1158757095068</v>
      </c>
      <c r="FU514" s="106">
        <f t="shared" si="1171"/>
        <v>3147.6972049471269</v>
      </c>
      <c r="FV514" s="106">
        <f t="shared" si="1172"/>
        <v>1484.9732423397209</v>
      </c>
      <c r="FW514" s="106">
        <f t="shared" si="1172"/>
        <v>6479.8787588964697</v>
      </c>
      <c r="FX514" s="106">
        <f t="shared" si="1172"/>
        <v>5000.3208100313368</v>
      </c>
      <c r="FY514" s="106">
        <f t="shared" si="1172"/>
        <v>2699.4186025117187</v>
      </c>
      <c r="FZ514" s="106">
        <f t="shared" si="1172"/>
        <v>4270.2851250315407</v>
      </c>
      <c r="GA514" s="106">
        <f t="shared" si="1172"/>
        <v>3502.6405481868337</v>
      </c>
      <c r="GB514" s="106">
        <f t="shared" si="1172"/>
        <v>2425.935887421781</v>
      </c>
      <c r="GC514" s="106">
        <f t="shared" si="1172"/>
        <v>3373.9699408781853</v>
      </c>
      <c r="GD514" s="106">
        <f t="shared" si="1172"/>
        <v>2425.935887421781</v>
      </c>
      <c r="GE514" s="106">
        <f t="shared" si="1172"/>
        <v>5771.4008843675874</v>
      </c>
      <c r="GF514" s="106">
        <f t="shared" si="1173"/>
        <v>932.58458819613998</v>
      </c>
      <c r="GG514" s="106">
        <f t="shared" si="1173"/>
        <v>3748.4699359880765</v>
      </c>
      <c r="GH514" s="106">
        <f t="shared" si="1173"/>
        <v>4535.4803093339906</v>
      </c>
      <c r="GI514" s="106" t="e">
        <f t="shared" si="1173"/>
        <v>#N/A</v>
      </c>
      <c r="GJ514" s="106">
        <f t="shared" si="1173"/>
        <v>3434.5981773057315</v>
      </c>
      <c r="GK514" s="106">
        <f t="shared" si="1173"/>
        <v>819.95506491916285</v>
      </c>
      <c r="GL514" s="106">
        <f t="shared" si="1173"/>
        <v>1798.4028955662736</v>
      </c>
      <c r="GM514" s="106">
        <f t="shared" si="1173"/>
        <v>8990.7191053325587</v>
      </c>
      <c r="GN514" s="106">
        <f t="shared" si="1173"/>
        <v>11461.360472342125</v>
      </c>
      <c r="GO514" s="106">
        <f t="shared" si="1173"/>
        <v>2315.2002897919378</v>
      </c>
      <c r="GP514" s="106">
        <f t="shared" si="1174"/>
        <v>2211.262286322094</v>
      </c>
      <c r="GQ514" s="106">
        <f t="shared" si="1174"/>
        <v>1350.320378180244</v>
      </c>
      <c r="GR514" s="106">
        <f t="shared" si="1174"/>
        <v>1476.0909047956359</v>
      </c>
      <c r="GS514" s="106">
        <f t="shared" si="1174"/>
        <v>2054.3297096190327</v>
      </c>
      <c r="GT514" s="106">
        <f t="shared" si="1174"/>
        <v>3502.6405481868337</v>
      </c>
      <c r="GU514" s="106">
        <f t="shared" si="1174"/>
        <v>2304.9033146902352</v>
      </c>
      <c r="GV514" s="106">
        <f t="shared" si="1174"/>
        <v>3502.6405481868337</v>
      </c>
      <c r="GW514" s="106">
        <f t="shared" si="1174"/>
        <v>4592.5323009074282</v>
      </c>
      <c r="GX514" s="106">
        <f t="shared" si="1174"/>
        <v>2016.2168586496521</v>
      </c>
      <c r="GY514" s="106">
        <f t="shared" si="1174"/>
        <v>1359.7135996175637</v>
      </c>
      <c r="GZ514" s="106">
        <f t="shared" si="1175"/>
        <v>4437.1405248431956</v>
      </c>
      <c r="HA514" s="106">
        <f t="shared" si="1175"/>
        <v>9017.6911457340666</v>
      </c>
      <c r="HB514" s="106">
        <f t="shared" si="1175"/>
        <v>3502.6405481868337</v>
      </c>
      <c r="HC514" s="106">
        <f t="shared" si="1175"/>
        <v>1272.8635961594293</v>
      </c>
      <c r="HD514" s="106">
        <f t="shared" si="1175"/>
        <v>681.98554696824874</v>
      </c>
      <c r="HE514" s="106">
        <f t="shared" si="1175"/>
        <v>4763.1762497890031</v>
      </c>
      <c r="HF514" s="106">
        <f t="shared" si="1175"/>
        <v>6473.1100999867786</v>
      </c>
      <c r="HG514" s="106">
        <f t="shared" si="1175"/>
        <v>8518.0466414246148</v>
      </c>
      <c r="HH514" s="106">
        <f t="shared" si="1175"/>
        <v>5903.4951342713521</v>
      </c>
      <c r="HI514" s="106">
        <f t="shared" si="1175"/>
        <v>4437.1405248431956</v>
      </c>
      <c r="HJ514" s="106">
        <f t="shared" si="1175"/>
        <v>3502.6405481868337</v>
      </c>
      <c r="HK514" s="106">
        <f t="shared" si="1175"/>
        <v>3953.4459205836856</v>
      </c>
      <c r="HL514" s="106">
        <f t="shared" si="1175"/>
        <v>1491.0845743544626</v>
      </c>
      <c r="HM514" s="106" t="e">
        <f t="shared" si="1175"/>
        <v>#N/A</v>
      </c>
      <c r="HN514" s="106"/>
      <c r="HO514" s="106">
        <f t="shared" si="1176"/>
        <v>2315.2002897919378</v>
      </c>
      <c r="HP514" s="106">
        <f t="shared" si="1176"/>
        <v>1775.3471390802363</v>
      </c>
      <c r="HQ514" s="106">
        <f t="shared" si="1176"/>
        <v>2255.537728890275</v>
      </c>
      <c r="HR514" s="106"/>
      <c r="HS514" s="106"/>
      <c r="HT514" s="106"/>
      <c r="HU514" s="106"/>
      <c r="HV514" s="106"/>
      <c r="HW514" s="106"/>
      <c r="HX514" s="106"/>
      <c r="HY514" s="106"/>
      <c r="HZ514" s="106"/>
      <c r="IA514" s="106"/>
      <c r="IB514" s="106"/>
      <c r="IC514" s="106"/>
      <c r="ID514" s="106"/>
      <c r="IE514" s="106"/>
      <c r="IF514" s="106"/>
      <c r="IG514" s="106"/>
      <c r="IH514" s="106"/>
      <c r="II514" s="106"/>
      <c r="IJ514" s="106"/>
      <c r="IK514" s="106"/>
      <c r="IL514" s="106"/>
      <c r="IM514" s="106"/>
      <c r="IN514" s="106"/>
      <c r="IO514" s="106"/>
      <c r="IP514" s="106"/>
      <c r="IQ514" s="106"/>
      <c r="IR514" s="106"/>
      <c r="IS514" s="106"/>
      <c r="IT514" s="106"/>
      <c r="IU514" s="106"/>
      <c r="IV514" s="106"/>
      <c r="IW514" s="106"/>
      <c r="IX514" s="106"/>
      <c r="IY514" s="106"/>
      <c r="IZ514" s="106"/>
      <c r="JA514" s="106"/>
      <c r="JB514" s="106"/>
      <c r="JC514" s="106"/>
      <c r="JD514" s="106"/>
      <c r="JE514" s="106"/>
      <c r="JF514" s="106"/>
      <c r="JG514" s="106"/>
      <c r="JH514" s="106"/>
      <c r="JI514" s="106"/>
      <c r="JJ514" s="106"/>
      <c r="JK514" s="106"/>
      <c r="JL514" s="106"/>
      <c r="JM514" s="106"/>
      <c r="JN514" s="106"/>
      <c r="JO514" s="106"/>
      <c r="JP514" s="106" t="str">
        <f t="shared" si="1044"/>
        <v>Occupational Health &amp; Safety_HealthcareCostL,Ill_N/A for OHS_Average healthcare cost per long-term incapacity illness_Local</v>
      </c>
    </row>
    <row r="515" spans="2:276">
      <c r="B515" s="110" t="s">
        <v>712</v>
      </c>
      <c r="C515" s="110" t="s">
        <v>694</v>
      </c>
      <c r="D515" s="110" t="s">
        <v>724</v>
      </c>
      <c r="E515" s="110" t="s">
        <v>729</v>
      </c>
      <c r="F515" s="110" t="s">
        <v>267</v>
      </c>
      <c r="G515" s="110" t="s">
        <v>741</v>
      </c>
      <c r="H515" s="106">
        <f t="shared" si="1155"/>
        <v>3777.3612398323776</v>
      </c>
      <c r="I515" s="106">
        <f t="shared" si="1155"/>
        <v>374.941294504496</v>
      </c>
      <c r="J515" s="106">
        <f t="shared" si="1155"/>
        <v>650.33965282067993</v>
      </c>
      <c r="K515" s="106">
        <f t="shared" si="1155"/>
        <v>5695.5477991659436</v>
      </c>
      <c r="L515" s="106" t="e">
        <f t="shared" si="1155"/>
        <v>#N/A</v>
      </c>
      <c r="M515" s="106">
        <f t="shared" si="1155"/>
        <v>3624.2434131297641</v>
      </c>
      <c r="N515" s="106">
        <f t="shared" si="1155"/>
        <v>1009.0124151833113</v>
      </c>
      <c r="O515" s="106">
        <f t="shared" si="1155"/>
        <v>744.04382883881613</v>
      </c>
      <c r="P515" s="106">
        <f t="shared" si="1155"/>
        <v>519.72518590985931</v>
      </c>
      <c r="Q515" s="106">
        <f t="shared" si="1155"/>
        <v>5650.697989353007</v>
      </c>
      <c r="R515" s="106">
        <f t="shared" si="1156"/>
        <v>788.62163863100284</v>
      </c>
      <c r="S515" s="106">
        <f t="shared" si="1156"/>
        <v>634.8146252068957</v>
      </c>
      <c r="T515" s="106">
        <f t="shared" si="1156"/>
        <v>383.6018707010918</v>
      </c>
      <c r="U515" s="106">
        <f t="shared" si="1156"/>
        <v>1575.29990890405</v>
      </c>
      <c r="V515" s="106">
        <f t="shared" si="1156"/>
        <v>423.67022433881482</v>
      </c>
      <c r="W515" s="106">
        <f t="shared" si="1156"/>
        <v>1130.0146094784404</v>
      </c>
      <c r="X515" s="106">
        <f t="shared" si="1156"/>
        <v>2324.5777015728872</v>
      </c>
      <c r="Y515" s="106">
        <f t="shared" si="1156"/>
        <v>293.52308528490363</v>
      </c>
      <c r="Z515" s="106">
        <f t="shared" si="1156"/>
        <v>601.74898723743013</v>
      </c>
      <c r="AA515" s="106">
        <f t="shared" si="1156"/>
        <v>1867.3729280615346</v>
      </c>
      <c r="AB515" s="106">
        <f t="shared" si="1157"/>
        <v>3385.3876219720946</v>
      </c>
      <c r="AC515" s="106">
        <f t="shared" si="1157"/>
        <v>4756.1365348802228</v>
      </c>
      <c r="AD515" s="106">
        <f t="shared" si="1157"/>
        <v>425.57094728379963</v>
      </c>
      <c r="AE515" s="106">
        <f t="shared" si="1157"/>
        <v>1482.5732820974895</v>
      </c>
      <c r="AF515" s="106">
        <f t="shared" si="1157"/>
        <v>698.99905607130563</v>
      </c>
      <c r="AG515" s="106">
        <f t="shared" si="1157"/>
        <v>747.64187689758853</v>
      </c>
      <c r="AH515" s="106">
        <f t="shared" si="1157"/>
        <v>1720.7152013454986</v>
      </c>
      <c r="AI515" s="106">
        <f t="shared" si="1157"/>
        <v>9134.5427767368474</v>
      </c>
      <c r="AJ515" s="106">
        <f t="shared" si="1157"/>
        <v>258.2417500464644</v>
      </c>
      <c r="AK515" s="106">
        <f t="shared" si="1157"/>
        <v>292.33477521815604</v>
      </c>
      <c r="AL515" s="106">
        <f t="shared" si="1158"/>
        <v>4682.843101678397</v>
      </c>
      <c r="AM515" s="106">
        <f t="shared" si="1158"/>
        <v>15242.564876450388</v>
      </c>
      <c r="AN515" s="106">
        <f t="shared" si="1158"/>
        <v>8915.5125501447274</v>
      </c>
      <c r="AO515" s="106">
        <f t="shared" si="1158"/>
        <v>1384.5421313232082</v>
      </c>
      <c r="AP515" s="106">
        <f t="shared" si="1158"/>
        <v>3470.9310132241962</v>
      </c>
      <c r="AQ515" s="106">
        <f t="shared" si="1158"/>
        <v>659.97430877189424</v>
      </c>
      <c r="AR515" s="106">
        <f t="shared" si="1158"/>
        <v>13995.536327310938</v>
      </c>
      <c r="AS515" s="106">
        <f t="shared" si="1158"/>
        <v>12105.141403048967</v>
      </c>
      <c r="AT515" s="106">
        <f t="shared" si="1158"/>
        <v>9095.1320117647665</v>
      </c>
      <c r="AU515" s="106" t="e">
        <f t="shared" si="1158"/>
        <v>#N/A</v>
      </c>
      <c r="AV515" s="106">
        <f t="shared" si="1159"/>
        <v>985.35992048984656</v>
      </c>
      <c r="AW515" s="106">
        <f t="shared" si="1159"/>
        <v>821.79133939945507</v>
      </c>
      <c r="AX515" s="106">
        <f t="shared" si="1159"/>
        <v>722.42732608229187</v>
      </c>
      <c r="AY515" s="106">
        <f t="shared" si="1159"/>
        <v>3760.2036449785628</v>
      </c>
      <c r="AZ515" s="106">
        <f t="shared" si="1159"/>
        <v>9414.3319250141685</v>
      </c>
      <c r="BA515" s="106">
        <f t="shared" si="1159"/>
        <v>2710.7023219435719</v>
      </c>
      <c r="BB515" s="106">
        <f t="shared" si="1159"/>
        <v>1637.8052577780902</v>
      </c>
      <c r="BC515" s="106">
        <f t="shared" si="1159"/>
        <v>2948.0839247337476</v>
      </c>
      <c r="BD515" s="106">
        <f t="shared" si="1159"/>
        <v>416.13247240808857</v>
      </c>
      <c r="BE515" s="106">
        <f t="shared" si="1159"/>
        <v>3632.2043501889875</v>
      </c>
      <c r="BF515" s="106">
        <f t="shared" si="1160"/>
        <v>4437.9708041935091</v>
      </c>
      <c r="BG515" s="106">
        <f t="shared" si="1160"/>
        <v>691.6646398236918</v>
      </c>
      <c r="BH515" s="106">
        <f t="shared" si="1160"/>
        <v>307.46839628406684</v>
      </c>
      <c r="BI515" s="106">
        <f t="shared" si="1160"/>
        <v>634.73671931083197</v>
      </c>
      <c r="BJ515" s="106">
        <f t="shared" si="1160"/>
        <v>3695.8406675136966</v>
      </c>
      <c r="BK515" s="106">
        <f t="shared" si="1160"/>
        <v>1254.8830697990579</v>
      </c>
      <c r="BL515" s="106">
        <f t="shared" si="1160"/>
        <v>751.12224109262013</v>
      </c>
      <c r="BM515" s="106">
        <f t="shared" si="1160"/>
        <v>1404.1286399098187</v>
      </c>
      <c r="BN515" s="106">
        <f t="shared" si="1160"/>
        <v>341.24993309603019</v>
      </c>
      <c r="BO515" s="106">
        <f t="shared" si="1160"/>
        <v>1634.2903536312751</v>
      </c>
      <c r="BP515" s="106">
        <f t="shared" si="1161"/>
        <v>1523.5072773419581</v>
      </c>
      <c r="BQ515" s="106">
        <f t="shared" si="1161"/>
        <v>14071.748237047514</v>
      </c>
      <c r="BR515" s="106">
        <f t="shared" si="1161"/>
        <v>515.09787923805891</v>
      </c>
      <c r="BS515" s="106">
        <f t="shared" si="1161"/>
        <v>2276.1309763292625</v>
      </c>
      <c r="BT515" s="106">
        <f t="shared" si="1161"/>
        <v>3177.6647126466323</v>
      </c>
      <c r="BU515" s="106" t="e">
        <f t="shared" si="1161"/>
        <v>#N/A</v>
      </c>
      <c r="BV515" s="106">
        <f t="shared" si="1161"/>
        <v>1115.0337116948588</v>
      </c>
      <c r="BW515" s="106">
        <f t="shared" si="1161"/>
        <v>787.16268219868061</v>
      </c>
      <c r="BX515" s="106">
        <f t="shared" si="1161"/>
        <v>604.62048115876178</v>
      </c>
      <c r="BY515" s="106">
        <f t="shared" si="1161"/>
        <v>5695.5477991659436</v>
      </c>
      <c r="BZ515" s="106">
        <f t="shared" si="1162"/>
        <v>1069.1181133677296</v>
      </c>
      <c r="CA515" s="106">
        <f t="shared" si="1162"/>
        <v>3578.4962352245261</v>
      </c>
      <c r="CB515" s="106">
        <f t="shared" si="1162"/>
        <v>462.93461873858041</v>
      </c>
      <c r="CC515" s="106">
        <f t="shared" si="1162"/>
        <v>517.48833603220976</v>
      </c>
      <c r="CD515" s="106">
        <f t="shared" si="1162"/>
        <v>1977.5035294484496</v>
      </c>
      <c r="CE515" s="106" t="e">
        <f t="shared" si="1162"/>
        <v>#N/A</v>
      </c>
      <c r="CF515" s="106">
        <f t="shared" si="1162"/>
        <v>767.71335035737411</v>
      </c>
      <c r="CG515" s="106" t="e">
        <f t="shared" si="1162"/>
        <v>#N/A</v>
      </c>
      <c r="CH515" s="106">
        <f t="shared" si="1162"/>
        <v>1331.2225569096943</v>
      </c>
      <c r="CI515" s="106">
        <f t="shared" si="1162"/>
        <v>5695.5477991659436</v>
      </c>
      <c r="CJ515" s="106">
        <f t="shared" si="1163"/>
        <v>2004.4386969561451</v>
      </c>
      <c r="CK515" s="106">
        <f t="shared" si="1163"/>
        <v>3833.5232021108877</v>
      </c>
      <c r="CL515" s="106">
        <f t="shared" si="1163"/>
        <v>4379.4358662966924</v>
      </c>
      <c r="CM515" s="106">
        <f t="shared" si="1163"/>
        <v>559.01911753070738</v>
      </c>
      <c r="CN515" s="106">
        <f t="shared" si="1163"/>
        <v>5468.2576560805073</v>
      </c>
      <c r="CO515" s="106">
        <f t="shared" si="1163"/>
        <v>3875.9834051567809</v>
      </c>
      <c r="CP515" s="106">
        <f t="shared" si="1163"/>
        <v>4345.7119395223326</v>
      </c>
      <c r="CQ515" s="106">
        <f t="shared" si="1163"/>
        <v>394.38772039308344</v>
      </c>
      <c r="CR515" s="106">
        <f t="shared" si="1163"/>
        <v>957.85651170836763</v>
      </c>
      <c r="CS515" s="106">
        <f t="shared" si="1163"/>
        <v>797.9690813221074</v>
      </c>
      <c r="CT515" s="106">
        <f t="shared" si="1164"/>
        <v>736.34386574584494</v>
      </c>
      <c r="CU515" s="106">
        <f t="shared" si="1164"/>
        <v>655.18860024517505</v>
      </c>
      <c r="CV515" s="106">
        <f t="shared" si="1164"/>
        <v>1396.6730462521591</v>
      </c>
      <c r="CW515" s="106">
        <f t="shared" si="1164"/>
        <v>608.38510861487021</v>
      </c>
      <c r="CX515" s="106" t="e">
        <f t="shared" si="1164"/>
        <v>#N/A</v>
      </c>
      <c r="CY515" s="106">
        <f t="shared" si="1164"/>
        <v>1133.0405838054292</v>
      </c>
      <c r="CZ515" s="106">
        <f t="shared" si="1164"/>
        <v>783.06448389420348</v>
      </c>
      <c r="DA515" s="106">
        <f t="shared" si="1164"/>
        <v>1347.219292864992</v>
      </c>
      <c r="DB515" s="106">
        <f t="shared" si="1164"/>
        <v>755.05287230137208</v>
      </c>
      <c r="DC515" s="106">
        <f t="shared" si="1164"/>
        <v>1573.1678196870569</v>
      </c>
      <c r="DD515" s="106">
        <f t="shared" si="1165"/>
        <v>286.11129127884954</v>
      </c>
      <c r="DE515" s="106">
        <f t="shared" si="1165"/>
        <v>2155.8002942088042</v>
      </c>
      <c r="DF515" s="106">
        <f t="shared" si="1165"/>
        <v>5695.5477991659436</v>
      </c>
      <c r="DG515" s="106" t="e">
        <f t="shared" si="1165"/>
        <v>#N/A</v>
      </c>
      <c r="DH515" s="106">
        <f t="shared" si="1165"/>
        <v>485.75545152207127</v>
      </c>
      <c r="DI515" s="106">
        <f t="shared" si="1165"/>
        <v>1944.278722537565</v>
      </c>
      <c r="DJ515" s="106">
        <f t="shared" si="1165"/>
        <v>512.61044251203771</v>
      </c>
      <c r="DK515" s="106">
        <f t="shared" si="1165"/>
        <v>1349.4601110017627</v>
      </c>
      <c r="DL515" s="106">
        <f t="shared" si="1165"/>
        <v>841.10414871426917</v>
      </c>
      <c r="DM515" s="106">
        <f t="shared" si="1165"/>
        <v>388.73333362930606</v>
      </c>
      <c r="DN515" s="106">
        <f t="shared" si="1166"/>
        <v>1342.9421513243526</v>
      </c>
      <c r="DO515" s="106">
        <f t="shared" si="1166"/>
        <v>5449.3826250721368</v>
      </c>
      <c r="DP515" s="106">
        <f t="shared" si="1166"/>
        <v>7697.7745336711214</v>
      </c>
      <c r="DQ515" s="106">
        <f t="shared" si="1166"/>
        <v>1139.2320190961436</v>
      </c>
      <c r="DR515" s="106" t="e">
        <f t="shared" si="1166"/>
        <v>#N/A</v>
      </c>
      <c r="DS515" s="106">
        <f t="shared" si="1166"/>
        <v>326.86914071952793</v>
      </c>
      <c r="DT515" s="106">
        <f t="shared" si="1166"/>
        <v>589.27212508949117</v>
      </c>
      <c r="DU515" s="106">
        <f t="shared" si="1166"/>
        <v>312.89899472359212</v>
      </c>
      <c r="DV515" s="106">
        <f t="shared" si="1166"/>
        <v>6534.6881482365343</v>
      </c>
      <c r="DW515" s="106">
        <f t="shared" si="1166"/>
        <v>8038.5596422468261</v>
      </c>
      <c r="DX515" s="106">
        <f t="shared" si="1167"/>
        <v>473.98284889021255</v>
      </c>
      <c r="DY515" s="106">
        <f t="shared" si="1167"/>
        <v>4512.0229885884464</v>
      </c>
      <c r="DZ515" s="106">
        <f t="shared" si="1167"/>
        <v>6283.9599534227609</v>
      </c>
      <c r="EA515" s="106">
        <f t="shared" si="1167"/>
        <v>544.33471863832278</v>
      </c>
      <c r="EB515" s="106">
        <f t="shared" si="1167"/>
        <v>5695.5477991659436</v>
      </c>
      <c r="EC515" s="106">
        <f t="shared" si="1167"/>
        <v>2006.097127649366</v>
      </c>
      <c r="ED515" s="106">
        <f t="shared" si="1167"/>
        <v>13081.346824213026</v>
      </c>
      <c r="EE515" s="106">
        <f t="shared" si="1167"/>
        <v>1042.2159904606781</v>
      </c>
      <c r="EF515" s="106">
        <f t="shared" si="1167"/>
        <v>5695.5477991659436</v>
      </c>
      <c r="EG515" s="106">
        <f t="shared" si="1167"/>
        <v>567.29733751639662</v>
      </c>
      <c r="EH515" s="106" t="e">
        <f t="shared" si="1168"/>
        <v>#N/A</v>
      </c>
      <c r="EI515" s="106">
        <f t="shared" si="1168"/>
        <v>505.51417051087913</v>
      </c>
      <c r="EJ515" s="106">
        <f t="shared" si="1168"/>
        <v>392.34579574009319</v>
      </c>
      <c r="EK515" s="106">
        <f t="shared" si="1168"/>
        <v>2043.2982077272718</v>
      </c>
      <c r="EL515" s="106">
        <f t="shared" si="1168"/>
        <v>9165.4560047531577</v>
      </c>
      <c r="EM515" s="106">
        <f t="shared" si="1168"/>
        <v>1233.2329828827742</v>
      </c>
      <c r="EN515" s="106">
        <f t="shared" si="1168"/>
        <v>2112.3323608016262</v>
      </c>
      <c r="EO515" s="106">
        <f t="shared" si="1168"/>
        <v>1018.0178758268206</v>
      </c>
      <c r="EP515" s="106">
        <f t="shared" si="1168"/>
        <v>1312.6415729544324</v>
      </c>
      <c r="EQ515" s="106">
        <f t="shared" si="1168"/>
        <v>598.97749646804664</v>
      </c>
      <c r="ER515" s="106">
        <f t="shared" si="1169"/>
        <v>641.53922867866277</v>
      </c>
      <c r="ES515" s="106">
        <f t="shared" si="1169"/>
        <v>745.4751732388662</v>
      </c>
      <c r="ET515" s="106">
        <f t="shared" si="1169"/>
        <v>1383.2240341496588</v>
      </c>
      <c r="EU515" s="106">
        <f t="shared" si="1169"/>
        <v>9935.6393437798033</v>
      </c>
      <c r="EV515" s="106">
        <f t="shared" si="1169"/>
        <v>1931.5846721132655</v>
      </c>
      <c r="EW515" s="106">
        <f t="shared" si="1169"/>
        <v>439.63077934923211</v>
      </c>
      <c r="EX515" s="106">
        <f t="shared" si="1169"/>
        <v>5695.5477991659436</v>
      </c>
      <c r="EY515" s="106">
        <f t="shared" si="1169"/>
        <v>612.96119817566614</v>
      </c>
      <c r="EZ515" s="106">
        <f t="shared" si="1169"/>
        <v>653.87936393747771</v>
      </c>
      <c r="FA515" s="106">
        <f t="shared" si="1169"/>
        <v>1736.692542220944</v>
      </c>
      <c r="FB515" s="106">
        <f t="shared" si="1170"/>
        <v>5695.5477991659436</v>
      </c>
      <c r="FC515" s="106">
        <f t="shared" si="1170"/>
        <v>761.3137660076402</v>
      </c>
      <c r="FD515" s="106">
        <f t="shared" si="1170"/>
        <v>5511.3381553383051</v>
      </c>
      <c r="FE515" s="106">
        <f t="shared" si="1170"/>
        <v>1011.1826328957359</v>
      </c>
      <c r="FF515" s="106">
        <f t="shared" si="1170"/>
        <v>1201.8829288481104</v>
      </c>
      <c r="FG515" s="106">
        <f t="shared" si="1170"/>
        <v>1253.0427274497752</v>
      </c>
      <c r="FH515" s="106">
        <f t="shared" si="1170"/>
        <v>353.50310324718237</v>
      </c>
      <c r="FI515" s="106">
        <f t="shared" si="1170"/>
        <v>631.11954577192409</v>
      </c>
      <c r="FJ515" s="106">
        <f t="shared" si="1170"/>
        <v>819.74923989421268</v>
      </c>
      <c r="FK515" s="106">
        <f t="shared" si="1170"/>
        <v>239.74855904646842</v>
      </c>
      <c r="FL515" s="106">
        <f t="shared" si="1171"/>
        <v>240.30339796469357</v>
      </c>
      <c r="FM515" s="106">
        <f t="shared" si="1171"/>
        <v>260.68049600579968</v>
      </c>
      <c r="FN515" s="106">
        <f t="shared" si="1171"/>
        <v>4415.3509132555155</v>
      </c>
      <c r="FO515" s="106">
        <f t="shared" si="1171"/>
        <v>5695.5477991659436</v>
      </c>
      <c r="FP515" s="106">
        <f t="shared" si="1171"/>
        <v>399.924136675988</v>
      </c>
      <c r="FQ515" s="106">
        <f t="shared" si="1171"/>
        <v>2004.7333058820707</v>
      </c>
      <c r="FR515" s="106">
        <f t="shared" si="1171"/>
        <v>354.4297386371598</v>
      </c>
      <c r="FS515" s="106">
        <f t="shared" si="1171"/>
        <v>2971.189958970504</v>
      </c>
      <c r="FT515" s="106">
        <f t="shared" si="1171"/>
        <v>393.23737021630444</v>
      </c>
      <c r="FU515" s="106">
        <f t="shared" si="1171"/>
        <v>663.94024109708039</v>
      </c>
      <c r="FV515" s="106">
        <f t="shared" si="1172"/>
        <v>3043.1468202717374</v>
      </c>
      <c r="FW515" s="106">
        <f t="shared" si="1172"/>
        <v>373.46287462228986</v>
      </c>
      <c r="FX515" s="106">
        <f t="shared" si="1172"/>
        <v>5576.7896836026748</v>
      </c>
      <c r="FY515" s="106">
        <f t="shared" si="1172"/>
        <v>436.28227217195609</v>
      </c>
      <c r="FZ515" s="106">
        <f t="shared" si="1172"/>
        <v>550.65134454163206</v>
      </c>
      <c r="GA515" s="106">
        <f t="shared" si="1172"/>
        <v>8382.6297117907798</v>
      </c>
      <c r="GB515" s="106">
        <f t="shared" si="1172"/>
        <v>10712.685754655526</v>
      </c>
      <c r="GC515" s="106">
        <f t="shared" si="1172"/>
        <v>1540.6015156255553</v>
      </c>
      <c r="GD515" s="106">
        <f t="shared" si="1172"/>
        <v>16440.260316550561</v>
      </c>
      <c r="GE515" s="106">
        <f t="shared" si="1172"/>
        <v>750.15521267556801</v>
      </c>
      <c r="GF515" s="106">
        <f t="shared" si="1173"/>
        <v>456.26931658947836</v>
      </c>
      <c r="GG515" s="106">
        <f t="shared" si="1173"/>
        <v>780.79534857507849</v>
      </c>
      <c r="GH515" s="106">
        <f t="shared" si="1173"/>
        <v>1311.5225810249008</v>
      </c>
      <c r="GI515" s="106" t="e">
        <f t="shared" si="1173"/>
        <v>#N/A</v>
      </c>
      <c r="GJ515" s="106">
        <f t="shared" si="1173"/>
        <v>1163.2159969840131</v>
      </c>
      <c r="GK515" s="106">
        <f t="shared" si="1173"/>
        <v>2063.3452065329002</v>
      </c>
      <c r="GL515" s="106">
        <f t="shared" si="1173"/>
        <v>641.7843681553752</v>
      </c>
      <c r="GM515" s="106">
        <f t="shared" si="1173"/>
        <v>885.44251143817462</v>
      </c>
      <c r="GN515" s="106">
        <f t="shared" si="1173"/>
        <v>903.58109275042318</v>
      </c>
      <c r="GO515" s="106">
        <f t="shared" si="1173"/>
        <v>3437.4658103313145</v>
      </c>
      <c r="GP515" s="106">
        <f t="shared" si="1174"/>
        <v>191.51091281573915</v>
      </c>
      <c r="GQ515" s="106">
        <f t="shared" si="1174"/>
        <v>1483.5408854072823</v>
      </c>
      <c r="GR515" s="106">
        <f t="shared" si="1174"/>
        <v>2564.2928827817764</v>
      </c>
      <c r="GS515" s="106">
        <f t="shared" si="1174"/>
        <v>612.95342757417029</v>
      </c>
      <c r="GT515" s="106">
        <f t="shared" si="1174"/>
        <v>4265.8934120501117</v>
      </c>
      <c r="GU515" s="106">
        <f t="shared" si="1174"/>
        <v>5122.1552845095457</v>
      </c>
      <c r="GV515" s="106">
        <f t="shared" si="1174"/>
        <v>5695.5477991659436</v>
      </c>
      <c r="GW515" s="106">
        <f t="shared" si="1174"/>
        <v>877.07142735971195</v>
      </c>
      <c r="GX515" s="106">
        <f t="shared" si="1174"/>
        <v>1017.7199708005032</v>
      </c>
      <c r="GY515" s="106">
        <f t="shared" si="1174"/>
        <v>222.70287042453478</v>
      </c>
      <c r="GZ515" s="106">
        <f t="shared" si="1175"/>
        <v>1544.008076426599</v>
      </c>
      <c r="HA515" s="106">
        <f t="shared" si="1175"/>
        <v>2604.3404433903015</v>
      </c>
      <c r="HB515" s="106">
        <f t="shared" si="1175"/>
        <v>5695.5477991659436</v>
      </c>
      <c r="HC515" s="106">
        <f t="shared" si="1175"/>
        <v>2865.8867646478652</v>
      </c>
      <c r="HD515" s="106">
        <f t="shared" si="1175"/>
        <v>257.61296854082781</v>
      </c>
      <c r="HE515" s="106">
        <f t="shared" si="1175"/>
        <v>425.17262277119551</v>
      </c>
      <c r="HF515" s="106">
        <f t="shared" si="1175"/>
        <v>779.7627937763765</v>
      </c>
      <c r="HG515" s="106">
        <f t="shared" si="1175"/>
        <v>708.07603469140577</v>
      </c>
      <c r="HH515" s="106">
        <f t="shared" si="1175"/>
        <v>1263.5181789946803</v>
      </c>
      <c r="HI515" s="106">
        <f t="shared" si="1175"/>
        <v>2755.9563396834124</v>
      </c>
      <c r="HJ515" s="106">
        <f t="shared" si="1175"/>
        <v>6084.8530395232556</v>
      </c>
      <c r="HK515" s="106">
        <f t="shared" si="1175"/>
        <v>3187.2700128277929</v>
      </c>
      <c r="HL515" s="106">
        <f t="shared" si="1175"/>
        <v>719.23469063671223</v>
      </c>
      <c r="HM515" s="106" t="e">
        <f t="shared" si="1175"/>
        <v>#N/A</v>
      </c>
      <c r="HN515" s="106"/>
      <c r="HO515" s="106">
        <f t="shared" si="1176"/>
        <v>7564.065577865088</v>
      </c>
      <c r="HP515" s="106">
        <f t="shared" si="1176"/>
        <v>3131.859737012132</v>
      </c>
      <c r="HQ515" s="106">
        <f t="shared" si="1176"/>
        <v>4095.0526549527885</v>
      </c>
      <c r="HR515" s="106"/>
      <c r="HS515" s="106"/>
      <c r="HT515" s="106"/>
      <c r="HU515" s="106"/>
      <c r="HV515" s="106"/>
      <c r="HW515" s="106"/>
      <c r="HX515" s="106"/>
      <c r="HY515" s="106"/>
      <c r="HZ515" s="106"/>
      <c r="IA515" s="106"/>
      <c r="IB515" s="106"/>
      <c r="IC515" s="106"/>
      <c r="ID515" s="106"/>
      <c r="IE515" s="106"/>
      <c r="IF515" s="106"/>
      <c r="IG515" s="106"/>
      <c r="IH515" s="106"/>
      <c r="II515" s="106"/>
      <c r="IJ515" s="106"/>
      <c r="IK515" s="106"/>
      <c r="IL515" s="106"/>
      <c r="IM515" s="106"/>
      <c r="IN515" s="106"/>
      <c r="IO515" s="106"/>
      <c r="IP515" s="106"/>
      <c r="IQ515" s="106"/>
      <c r="IR515" s="106"/>
      <c r="IS515" s="106"/>
      <c r="IT515" s="106"/>
      <c r="IU515" s="106"/>
      <c r="IV515" s="106"/>
      <c r="IW515" s="106"/>
      <c r="IX515" s="106"/>
      <c r="IY515" s="106"/>
      <c r="IZ515" s="106"/>
      <c r="JA515" s="106"/>
      <c r="JB515" s="106"/>
      <c r="JC515" s="106"/>
      <c r="JD515" s="106"/>
      <c r="JE515" s="106"/>
      <c r="JF515" s="106"/>
      <c r="JG515" s="106"/>
      <c r="JH515" s="106"/>
      <c r="JI515" s="106"/>
      <c r="JJ515" s="106"/>
      <c r="JK515" s="106"/>
      <c r="JL515" s="106"/>
      <c r="JM515" s="106"/>
      <c r="JN515" s="106"/>
      <c r="JO515" s="106"/>
      <c r="JP515" s="106" t="str">
        <f t="shared" si="1044"/>
        <v>Occupational Health &amp; Safety_HealthcareCostF,Inj PPP_N/A for OHS_Average healthcare cost per fatal injury_Global</v>
      </c>
    </row>
    <row r="516" spans="2:276">
      <c r="B516" s="110" t="s">
        <v>712</v>
      </c>
      <c r="C516" s="110" t="s">
        <v>717</v>
      </c>
      <c r="D516" s="110" t="s">
        <v>724</v>
      </c>
      <c r="E516" s="110" t="s">
        <v>729</v>
      </c>
      <c r="F516" s="110" t="s">
        <v>266</v>
      </c>
      <c r="G516" s="110" t="s">
        <v>741</v>
      </c>
      <c r="H516" s="106">
        <f t="shared" si="1155"/>
        <v>348.20171707959469</v>
      </c>
      <c r="I516" s="106">
        <f t="shared" si="1155"/>
        <v>326.00883224366339</v>
      </c>
      <c r="J516" s="106">
        <f t="shared" si="1155"/>
        <v>447.72791777464909</v>
      </c>
      <c r="K516" s="106">
        <f t="shared" si="1155"/>
        <v>995.48731369520522</v>
      </c>
      <c r="L516" s="106" t="e">
        <f t="shared" si="1155"/>
        <v>#N/A</v>
      </c>
      <c r="M516" s="106">
        <f t="shared" si="1155"/>
        <v>1095.5650063357839</v>
      </c>
      <c r="N516" s="106">
        <f t="shared" si="1155"/>
        <v>1285.4088318657971</v>
      </c>
      <c r="O516" s="106">
        <f t="shared" si="1155"/>
        <v>910.16614199192475</v>
      </c>
      <c r="P516" s="106">
        <f t="shared" si="1155"/>
        <v>448.22871367137725</v>
      </c>
      <c r="Q516" s="106">
        <f t="shared" si="1155"/>
        <v>1439.9780017977196</v>
      </c>
      <c r="R516" s="106">
        <f t="shared" si="1156"/>
        <v>2204.1324791866796</v>
      </c>
      <c r="S516" s="106">
        <f t="shared" si="1156"/>
        <v>1847.2702293941472</v>
      </c>
      <c r="T516" s="106">
        <f t="shared" si="1156"/>
        <v>359.82088025319371</v>
      </c>
      <c r="U516" s="106">
        <f t="shared" si="1156"/>
        <v>2303.1312457962713</v>
      </c>
      <c r="V516" s="106">
        <f t="shared" si="1156"/>
        <v>1053.7659941824111</v>
      </c>
      <c r="W516" s="106">
        <f t="shared" si="1156"/>
        <v>446.22509388946423</v>
      </c>
      <c r="X516" s="106">
        <f t="shared" si="1156"/>
        <v>1977.7684302299738</v>
      </c>
      <c r="Y516" s="106">
        <f t="shared" si="1156"/>
        <v>361.86108051774238</v>
      </c>
      <c r="Z516" s="106">
        <f t="shared" si="1156"/>
        <v>1730.8122885826842</v>
      </c>
      <c r="AA516" s="106">
        <f t="shared" si="1156"/>
        <v>1032.8201387609367</v>
      </c>
      <c r="AB516" s="106">
        <f t="shared" si="1157"/>
        <v>574.93814615562292</v>
      </c>
      <c r="AC516" s="106">
        <f t="shared" si="1157"/>
        <v>3084.8860880704628</v>
      </c>
      <c r="AD516" s="106">
        <f t="shared" si="1157"/>
        <v>252.3420307774222</v>
      </c>
      <c r="AE516" s="106">
        <f t="shared" si="1157"/>
        <v>653.77769612902625</v>
      </c>
      <c r="AF516" s="106">
        <f t="shared" si="1157"/>
        <v>646.08723946963687</v>
      </c>
      <c r="AG516" s="106">
        <f t="shared" si="1157"/>
        <v>650.69026864483055</v>
      </c>
      <c r="AH516" s="106">
        <f t="shared" si="1157"/>
        <v>1462.568623989634</v>
      </c>
      <c r="AI516" s="106">
        <f t="shared" si="1157"/>
        <v>2327.7727246731461</v>
      </c>
      <c r="AJ516" s="106">
        <f t="shared" si="1157"/>
        <v>926.03735141023401</v>
      </c>
      <c r="AK516" s="106">
        <f t="shared" si="1157"/>
        <v>431.89267542507133</v>
      </c>
      <c r="AL516" s="106">
        <f t="shared" si="1158"/>
        <v>513.33744917290073</v>
      </c>
      <c r="AM516" s="106">
        <f t="shared" si="1158"/>
        <v>582.28458607043797</v>
      </c>
      <c r="AN516" s="106">
        <f t="shared" si="1158"/>
        <v>629.42512832762782</v>
      </c>
      <c r="AO516" s="106">
        <f t="shared" si="1158"/>
        <v>417.38055364391863</v>
      </c>
      <c r="AP516" s="106">
        <f t="shared" si="1158"/>
        <v>763.8555981434306</v>
      </c>
      <c r="AQ516" s="106">
        <f t="shared" si="1158"/>
        <v>1713.8559677197304</v>
      </c>
      <c r="AR516" s="106">
        <f t="shared" si="1158"/>
        <v>3566.5088583147062</v>
      </c>
      <c r="AS516" s="106">
        <f t="shared" si="1158"/>
        <v>668.51463962359867</v>
      </c>
      <c r="AT516" s="106">
        <f t="shared" si="1158"/>
        <v>694.89029197554999</v>
      </c>
      <c r="AU516" s="106" t="e">
        <f t="shared" si="1158"/>
        <v>#N/A</v>
      </c>
      <c r="AV516" s="106">
        <f t="shared" si="1159"/>
        <v>1277.3714536267496</v>
      </c>
      <c r="AW516" s="106">
        <f t="shared" si="1159"/>
        <v>831.24349241252014</v>
      </c>
      <c r="AX516" s="106">
        <f t="shared" si="1159"/>
        <v>613.74675462540768</v>
      </c>
      <c r="AY516" s="106">
        <f t="shared" si="1159"/>
        <v>607.36586716632519</v>
      </c>
      <c r="AZ516" s="106">
        <f t="shared" si="1159"/>
        <v>609.82260528265181</v>
      </c>
      <c r="BA516" s="106">
        <f t="shared" si="1159"/>
        <v>731.61836534622842</v>
      </c>
      <c r="BB516" s="106">
        <f t="shared" si="1159"/>
        <v>1779.0551651984736</v>
      </c>
      <c r="BC516" s="106">
        <f t="shared" si="1159"/>
        <v>845.87717144501084</v>
      </c>
      <c r="BD516" s="106">
        <f t="shared" si="1159"/>
        <v>783.26142815507433</v>
      </c>
      <c r="BE516" s="106">
        <f t="shared" si="1159"/>
        <v>1123.6109458501001</v>
      </c>
      <c r="BF516" s="106">
        <f t="shared" si="1160"/>
        <v>1130.9364511605929</v>
      </c>
      <c r="BG516" s="106">
        <f t="shared" si="1160"/>
        <v>1482.2410854669574</v>
      </c>
      <c r="BH516" s="106">
        <f t="shared" si="1160"/>
        <v>627.62722091619503</v>
      </c>
      <c r="BI516" s="106">
        <f t="shared" si="1160"/>
        <v>1993.584082077454</v>
      </c>
      <c r="BJ516" s="106">
        <f t="shared" si="1160"/>
        <v>1065.0306952018045</v>
      </c>
      <c r="BK516" s="106">
        <f t="shared" si="1160"/>
        <v>1010.3468306857009</v>
      </c>
      <c r="BL516" s="106">
        <f t="shared" si="1160"/>
        <v>763.50423377267532</v>
      </c>
      <c r="BM516" s="106">
        <f t="shared" si="1160"/>
        <v>915.36850253640148</v>
      </c>
      <c r="BN516" s="106">
        <f t="shared" si="1160"/>
        <v>250.9461576685087</v>
      </c>
      <c r="BO516" s="106">
        <f t="shared" si="1160"/>
        <v>804.82845135850698</v>
      </c>
      <c r="BP516" s="106">
        <f t="shared" si="1161"/>
        <v>774.94349322920675</v>
      </c>
      <c r="BQ516" s="106">
        <f t="shared" si="1161"/>
        <v>689.47651537250613</v>
      </c>
      <c r="BR516" s="106">
        <f t="shared" si="1161"/>
        <v>968.25482677020841</v>
      </c>
      <c r="BS516" s="106">
        <f t="shared" si="1161"/>
        <v>988.59485995947705</v>
      </c>
      <c r="BT516" s="106">
        <f t="shared" si="1161"/>
        <v>402.43646445925458</v>
      </c>
      <c r="BU516" s="106" t="e">
        <f t="shared" si="1161"/>
        <v>#N/A</v>
      </c>
      <c r="BV516" s="106">
        <f t="shared" si="1161"/>
        <v>661.15855180013216</v>
      </c>
      <c r="BW516" s="106">
        <f t="shared" si="1161"/>
        <v>2023.553612711054</v>
      </c>
      <c r="BX516" s="106">
        <f t="shared" si="1161"/>
        <v>1479.2276190621703</v>
      </c>
      <c r="BY516" s="106">
        <f t="shared" si="1161"/>
        <v>995.48731369520522</v>
      </c>
      <c r="BZ516" s="106">
        <f t="shared" si="1162"/>
        <v>875.43118364039481</v>
      </c>
      <c r="CA516" s="106">
        <f t="shared" si="1162"/>
        <v>476.97433521864923</v>
      </c>
      <c r="CB516" s="106">
        <f t="shared" si="1162"/>
        <v>444.61560982532762</v>
      </c>
      <c r="CC516" s="106">
        <f t="shared" si="1162"/>
        <v>1519.3954341584335</v>
      </c>
      <c r="CD516" s="106">
        <f t="shared" si="1162"/>
        <v>611.73447221654078</v>
      </c>
      <c r="CE516" s="106" t="e">
        <f t="shared" si="1162"/>
        <v>#N/A</v>
      </c>
      <c r="CF516" s="106">
        <f t="shared" si="1162"/>
        <v>1283.400717742303</v>
      </c>
      <c r="CG516" s="106" t="e">
        <f t="shared" si="1162"/>
        <v>#N/A</v>
      </c>
      <c r="CH516" s="106">
        <f t="shared" si="1162"/>
        <v>973.97091113020861</v>
      </c>
      <c r="CI516" s="106">
        <f t="shared" si="1162"/>
        <v>995.48731369520522</v>
      </c>
      <c r="CJ516" s="106">
        <f t="shared" si="1163"/>
        <v>1123.6109458501001</v>
      </c>
      <c r="CK516" s="106">
        <f t="shared" si="1163"/>
        <v>636.71854870421248</v>
      </c>
      <c r="CL516" s="106">
        <f t="shared" si="1163"/>
        <v>520.08414971592163</v>
      </c>
      <c r="CM516" s="106">
        <f t="shared" si="1163"/>
        <v>771.57312073747937</v>
      </c>
      <c r="CN516" s="106">
        <f t="shared" si="1163"/>
        <v>744.75294240518463</v>
      </c>
      <c r="CO516" s="106">
        <f t="shared" si="1163"/>
        <v>1070.2690546980273</v>
      </c>
      <c r="CP516" s="106">
        <f t="shared" si="1163"/>
        <v>1862.2396908436749</v>
      </c>
      <c r="CQ516" s="106">
        <f t="shared" si="1163"/>
        <v>709.2526749252354</v>
      </c>
      <c r="CR516" s="106">
        <f t="shared" si="1163"/>
        <v>3082.020557749508</v>
      </c>
      <c r="CS516" s="106">
        <f t="shared" si="1163"/>
        <v>332.0039112588762</v>
      </c>
      <c r="CT516" s="106">
        <f t="shared" si="1164"/>
        <v>459.24032983858285</v>
      </c>
      <c r="CU516" s="106">
        <f t="shared" si="1164"/>
        <v>479.90395334156409</v>
      </c>
      <c r="CV516" s="106">
        <f t="shared" si="1164"/>
        <v>821.19712390194627</v>
      </c>
      <c r="CW516" s="106">
        <f t="shared" si="1164"/>
        <v>2396.3547482957515</v>
      </c>
      <c r="CX516" s="106" t="e">
        <f t="shared" si="1164"/>
        <v>#N/A</v>
      </c>
      <c r="CY516" s="106">
        <f t="shared" si="1164"/>
        <v>2512.3268353282365</v>
      </c>
      <c r="CZ516" s="106">
        <f t="shared" si="1164"/>
        <v>1833.859439921649</v>
      </c>
      <c r="DA516" s="106">
        <f t="shared" si="1164"/>
        <v>629.33260161654118</v>
      </c>
      <c r="DB516" s="106">
        <f t="shared" si="1164"/>
        <v>1656.6455081345555</v>
      </c>
      <c r="DC516" s="106">
        <f t="shared" si="1164"/>
        <v>672.17111093218523</v>
      </c>
      <c r="DD516" s="106">
        <f t="shared" si="1165"/>
        <v>412.00596194620698</v>
      </c>
      <c r="DE516" s="106">
        <f t="shared" si="1165"/>
        <v>554.99571582006331</v>
      </c>
      <c r="DF516" s="106">
        <f t="shared" si="1165"/>
        <v>995.48731369520522</v>
      </c>
      <c r="DG516" s="106" t="e">
        <f t="shared" si="1165"/>
        <v>#N/A</v>
      </c>
      <c r="DH516" s="106">
        <f t="shared" si="1165"/>
        <v>1062.5585344924932</v>
      </c>
      <c r="DI516" s="106">
        <f t="shared" si="1165"/>
        <v>1261.082043902803</v>
      </c>
      <c r="DJ516" s="106">
        <f t="shared" si="1165"/>
        <v>1313.9327582223179</v>
      </c>
      <c r="DK516" s="106">
        <f t="shared" si="1165"/>
        <v>392.79638658482565</v>
      </c>
      <c r="DL516" s="106">
        <f t="shared" si="1165"/>
        <v>300.7061711759273</v>
      </c>
      <c r="DM516" s="106">
        <f t="shared" si="1165"/>
        <v>691.33615742819325</v>
      </c>
      <c r="DN516" s="106">
        <f t="shared" si="1166"/>
        <v>658.00429288823489</v>
      </c>
      <c r="DO516" s="106">
        <f t="shared" si="1166"/>
        <v>791.96276160579987</v>
      </c>
      <c r="DP516" s="106">
        <f t="shared" si="1166"/>
        <v>536.98713684206632</v>
      </c>
      <c r="DQ516" s="106">
        <f t="shared" si="1166"/>
        <v>658.00429288823489</v>
      </c>
      <c r="DR516" s="106" t="e">
        <f t="shared" si="1166"/>
        <v>#N/A</v>
      </c>
      <c r="DS516" s="106">
        <f t="shared" si="1166"/>
        <v>663.02194594315245</v>
      </c>
      <c r="DT516" s="106">
        <f t="shared" si="1166"/>
        <v>2215.3676122411052</v>
      </c>
      <c r="DU516" s="106">
        <f t="shared" si="1166"/>
        <v>995.48731369520522</v>
      </c>
      <c r="DV516" s="106">
        <f t="shared" si="1166"/>
        <v>482.98571207328945</v>
      </c>
      <c r="DW516" s="106">
        <f t="shared" si="1166"/>
        <v>594.1384446787921</v>
      </c>
      <c r="DX516" s="106">
        <f t="shared" si="1167"/>
        <v>695.92797976821475</v>
      </c>
      <c r="DY516" s="106">
        <f t="shared" si="1167"/>
        <v>664.56675359284634</v>
      </c>
      <c r="DZ516" s="106">
        <f t="shared" si="1167"/>
        <v>660.15108923969547</v>
      </c>
      <c r="EA516" s="106">
        <f t="shared" si="1167"/>
        <v>1239.0661161712767</v>
      </c>
      <c r="EB516" s="106">
        <f t="shared" si="1167"/>
        <v>995.48731369520522</v>
      </c>
      <c r="EC516" s="106">
        <f t="shared" si="1167"/>
        <v>578.93015974600735</v>
      </c>
      <c r="ED516" s="106">
        <f t="shared" si="1167"/>
        <v>923.52832854178757</v>
      </c>
      <c r="EE516" s="106">
        <f t="shared" si="1167"/>
        <v>1045.1154826900872</v>
      </c>
      <c r="EF516" s="106">
        <f t="shared" si="1167"/>
        <v>995.48731369520522</v>
      </c>
      <c r="EG516" s="106">
        <f t="shared" si="1167"/>
        <v>421.17993583827479</v>
      </c>
      <c r="EH516" s="106" t="e">
        <f t="shared" si="1168"/>
        <v>#N/A</v>
      </c>
      <c r="EI516" s="106">
        <f t="shared" si="1168"/>
        <v>336.47768771703659</v>
      </c>
      <c r="EJ516" s="106">
        <f t="shared" si="1168"/>
        <v>508.12877835541701</v>
      </c>
      <c r="EK516" s="106">
        <f t="shared" si="1168"/>
        <v>822.98686272285579</v>
      </c>
      <c r="EL516" s="106">
        <f t="shared" si="1168"/>
        <v>582.28408783259272</v>
      </c>
      <c r="EM516" s="106">
        <f t="shared" si="1168"/>
        <v>299.05246937820874</v>
      </c>
      <c r="EN516" s="106">
        <f t="shared" si="1168"/>
        <v>938.50252296546944</v>
      </c>
      <c r="EO516" s="106">
        <f t="shared" si="1168"/>
        <v>995.48731369520522</v>
      </c>
      <c r="EP516" s="106">
        <f t="shared" si="1168"/>
        <v>297.59676902093594</v>
      </c>
      <c r="EQ516" s="106">
        <f t="shared" si="1168"/>
        <v>1926.2885479985969</v>
      </c>
      <c r="ER516" s="106">
        <f t="shared" si="1169"/>
        <v>995.48731369520522</v>
      </c>
      <c r="ES516" s="106">
        <f t="shared" si="1169"/>
        <v>1602.8196018066062</v>
      </c>
      <c r="ET516" s="106">
        <f t="shared" si="1169"/>
        <v>453.16769627707544</v>
      </c>
      <c r="EU516" s="106">
        <f t="shared" si="1169"/>
        <v>750.85594011041985</v>
      </c>
      <c r="EV516" s="106">
        <f t="shared" si="1169"/>
        <v>482.83601403985625</v>
      </c>
      <c r="EW516" s="106">
        <f t="shared" si="1169"/>
        <v>421.503745180159</v>
      </c>
      <c r="EX516" s="106">
        <f t="shared" si="1169"/>
        <v>995.48731369520522</v>
      </c>
      <c r="EY516" s="106">
        <f t="shared" si="1169"/>
        <v>2681.1166638635</v>
      </c>
      <c r="EZ516" s="106">
        <f t="shared" si="1169"/>
        <v>1099.0755575380599</v>
      </c>
      <c r="FA516" s="106">
        <f t="shared" si="1169"/>
        <v>427.62889903127507</v>
      </c>
      <c r="FB516" s="106">
        <f t="shared" si="1170"/>
        <v>995.48731369520522</v>
      </c>
      <c r="FC516" s="106">
        <f t="shared" si="1170"/>
        <v>1197.4656586126898</v>
      </c>
      <c r="FD516" s="106">
        <f t="shared" si="1170"/>
        <v>995.48731369520522</v>
      </c>
      <c r="FE516" s="106">
        <f t="shared" si="1170"/>
        <v>712.10635941999249</v>
      </c>
      <c r="FF516" s="106">
        <f t="shared" si="1170"/>
        <v>801.98723857447715</v>
      </c>
      <c r="FG516" s="106">
        <f t="shared" si="1170"/>
        <v>634.76814661326478</v>
      </c>
      <c r="FH516" s="106">
        <f t="shared" si="1170"/>
        <v>655.69005614132948</v>
      </c>
      <c r="FI516" s="106">
        <f t="shared" si="1170"/>
        <v>1205.7389154576351</v>
      </c>
      <c r="FJ516" s="106">
        <f t="shared" si="1170"/>
        <v>1123.6109458501001</v>
      </c>
      <c r="FK516" s="106">
        <f t="shared" si="1170"/>
        <v>1246.776129841785</v>
      </c>
      <c r="FL516" s="106">
        <f t="shared" si="1171"/>
        <v>443.42826913386966</v>
      </c>
      <c r="FM516" s="106">
        <f t="shared" si="1171"/>
        <v>471.17975298478012</v>
      </c>
      <c r="FN516" s="106">
        <f t="shared" si="1171"/>
        <v>610.51856251882521</v>
      </c>
      <c r="FO516" s="106">
        <f t="shared" si="1171"/>
        <v>995.48731369520522</v>
      </c>
      <c r="FP516" s="106">
        <f t="shared" si="1171"/>
        <v>1261.082043902803</v>
      </c>
      <c r="FQ516" s="106">
        <f t="shared" si="1171"/>
        <v>516.93700243024784</v>
      </c>
      <c r="FR516" s="106">
        <f t="shared" si="1171"/>
        <v>904.21306074272718</v>
      </c>
      <c r="FS516" s="106">
        <f t="shared" si="1171"/>
        <v>571.21660549073761</v>
      </c>
      <c r="FT516" s="106">
        <f t="shared" si="1171"/>
        <v>443.96977520164921</v>
      </c>
      <c r="FU516" s="106">
        <f t="shared" si="1171"/>
        <v>894.60867930076233</v>
      </c>
      <c r="FV516" s="106">
        <f t="shared" si="1172"/>
        <v>422.0450267702364</v>
      </c>
      <c r="FW516" s="106">
        <f t="shared" si="1172"/>
        <v>1841.6497525284701</v>
      </c>
      <c r="FX516" s="106">
        <f t="shared" si="1172"/>
        <v>1421.143809166801</v>
      </c>
      <c r="FY516" s="106">
        <f t="shared" si="1172"/>
        <v>767.20318176648846</v>
      </c>
      <c r="FZ516" s="106">
        <f t="shared" si="1172"/>
        <v>1213.6599829037009</v>
      </c>
      <c r="GA516" s="106">
        <f t="shared" si="1172"/>
        <v>995.48731369520522</v>
      </c>
      <c r="GB516" s="106">
        <f t="shared" si="1172"/>
        <v>689.47651537250613</v>
      </c>
      <c r="GC516" s="106">
        <f t="shared" si="1172"/>
        <v>958.91777267064197</v>
      </c>
      <c r="GD516" s="106">
        <f t="shared" si="1172"/>
        <v>689.47651537250613</v>
      </c>
      <c r="GE516" s="106">
        <f t="shared" si="1172"/>
        <v>1640.2928829255245</v>
      </c>
      <c r="GF516" s="106">
        <f t="shared" si="1173"/>
        <v>265.0503566452187</v>
      </c>
      <c r="GG516" s="106">
        <f t="shared" si="1173"/>
        <v>1065.3546133860848</v>
      </c>
      <c r="GH516" s="106">
        <f t="shared" si="1173"/>
        <v>1289.031245810713</v>
      </c>
      <c r="GI516" s="106" t="e">
        <f t="shared" si="1173"/>
        <v>#N/A</v>
      </c>
      <c r="GJ516" s="106">
        <f t="shared" si="1173"/>
        <v>976.1489556553131</v>
      </c>
      <c r="GK516" s="106">
        <f t="shared" si="1173"/>
        <v>233.03986055597258</v>
      </c>
      <c r="GL516" s="106">
        <f t="shared" si="1173"/>
        <v>511.12503347673032</v>
      </c>
      <c r="GM516" s="106">
        <f t="shared" si="1173"/>
        <v>2555.2570088839902</v>
      </c>
      <c r="GN516" s="106">
        <f t="shared" si="1173"/>
        <v>3257.4392921393405</v>
      </c>
      <c r="GO516" s="106">
        <f t="shared" si="1173"/>
        <v>658.00429288823489</v>
      </c>
      <c r="GP516" s="106">
        <f t="shared" si="1174"/>
        <v>628.46401821785832</v>
      </c>
      <c r="GQ516" s="106">
        <f t="shared" si="1174"/>
        <v>383.77526537754301</v>
      </c>
      <c r="GR516" s="106">
        <f t="shared" si="1174"/>
        <v>419.52057294191752</v>
      </c>
      <c r="GS516" s="106">
        <f t="shared" si="1174"/>
        <v>583.86212799698819</v>
      </c>
      <c r="GT516" s="106">
        <f t="shared" si="1174"/>
        <v>995.48731369520522</v>
      </c>
      <c r="GU516" s="106">
        <f t="shared" si="1174"/>
        <v>655.0777841751194</v>
      </c>
      <c r="GV516" s="106">
        <f t="shared" si="1174"/>
        <v>995.48731369520522</v>
      </c>
      <c r="GW516" s="106">
        <f t="shared" si="1174"/>
        <v>1305.2460223631638</v>
      </c>
      <c r="GX516" s="106">
        <f t="shared" si="1174"/>
        <v>573.03005456358528</v>
      </c>
      <c r="GY516" s="106">
        <f t="shared" si="1174"/>
        <v>386.44491778604441</v>
      </c>
      <c r="GZ516" s="106">
        <f t="shared" si="1175"/>
        <v>1261.082043902803</v>
      </c>
      <c r="HA516" s="106">
        <f t="shared" si="1175"/>
        <v>2562.9227466823131</v>
      </c>
      <c r="HB516" s="106">
        <f t="shared" si="1175"/>
        <v>995.48731369520522</v>
      </c>
      <c r="HC516" s="106">
        <f t="shared" si="1175"/>
        <v>361.7612325926799</v>
      </c>
      <c r="HD516" s="106">
        <f t="shared" si="1175"/>
        <v>193.8274712436075</v>
      </c>
      <c r="HE516" s="106">
        <f t="shared" si="1175"/>
        <v>1353.7448288874007</v>
      </c>
      <c r="HF516" s="106">
        <f t="shared" si="1175"/>
        <v>1839.7260284172949</v>
      </c>
      <c r="HG516" s="106">
        <f t="shared" si="1175"/>
        <v>2420.9185191417328</v>
      </c>
      <c r="HH516" s="106">
        <f t="shared" si="1175"/>
        <v>1677.8354592139631</v>
      </c>
      <c r="HI516" s="106">
        <f t="shared" si="1175"/>
        <v>1261.082043902803</v>
      </c>
      <c r="HJ516" s="106">
        <f t="shared" si="1175"/>
        <v>995.48731369520522</v>
      </c>
      <c r="HK516" s="106">
        <f t="shared" si="1175"/>
        <v>1123.6109458501001</v>
      </c>
      <c r="HL516" s="106">
        <f t="shared" si="1175"/>
        <v>423.78193165863667</v>
      </c>
      <c r="HM516" s="106" t="e">
        <f t="shared" si="1175"/>
        <v>#N/A</v>
      </c>
      <c r="HN516" s="106"/>
      <c r="HO516" s="106">
        <f t="shared" si="1176"/>
        <v>658.00429288823489</v>
      </c>
      <c r="HP516" s="106">
        <f t="shared" si="1176"/>
        <v>504.57234479122502</v>
      </c>
      <c r="HQ516" s="106">
        <f t="shared" si="1176"/>
        <v>641.04756505302544</v>
      </c>
      <c r="HR516" s="106"/>
      <c r="HS516" s="106"/>
      <c r="HT516" s="106"/>
      <c r="HU516" s="106"/>
      <c r="HV516" s="106"/>
      <c r="HW516" s="106"/>
      <c r="HX516" s="106"/>
      <c r="HY516" s="106"/>
      <c r="HZ516" s="106"/>
      <c r="IA516" s="106"/>
      <c r="IB516" s="106"/>
      <c r="IC516" s="106"/>
      <c r="ID516" s="106"/>
      <c r="IE516" s="106"/>
      <c r="IF516" s="106"/>
      <c r="IG516" s="106"/>
      <c r="IH516" s="106"/>
      <c r="II516" s="106"/>
      <c r="IJ516" s="106"/>
      <c r="IK516" s="106"/>
      <c r="IL516" s="106"/>
      <c r="IM516" s="106"/>
      <c r="IN516" s="106"/>
      <c r="IO516" s="106"/>
      <c r="IP516" s="106"/>
      <c r="IQ516" s="106"/>
      <c r="IR516" s="106"/>
      <c r="IS516" s="106"/>
      <c r="IT516" s="106"/>
      <c r="IU516" s="106"/>
      <c r="IV516" s="106"/>
      <c r="IW516" s="106"/>
      <c r="IX516" s="106"/>
      <c r="IY516" s="106"/>
      <c r="IZ516" s="106"/>
      <c r="JA516" s="106"/>
      <c r="JB516" s="106"/>
      <c r="JC516" s="106"/>
      <c r="JD516" s="106"/>
      <c r="JE516" s="106"/>
      <c r="JF516" s="106"/>
      <c r="JG516" s="106"/>
      <c r="JH516" s="106"/>
      <c r="JI516" s="106"/>
      <c r="JJ516" s="106"/>
      <c r="JK516" s="106"/>
      <c r="JL516" s="106"/>
      <c r="JM516" s="106"/>
      <c r="JN516" s="106"/>
      <c r="JO516" s="106"/>
      <c r="JP516" s="106" t="str">
        <f t="shared" si="1044"/>
        <v>Occupational Health &amp; Safety_HealthcareCostF,Inj_N/A for OHS_Average healthcare cost per fatal injury_Local</v>
      </c>
    </row>
    <row r="517" spans="2:276">
      <c r="B517" s="110" t="s">
        <v>712</v>
      </c>
      <c r="C517" s="110" t="s">
        <v>695</v>
      </c>
      <c r="D517" s="110" t="s">
        <v>724</v>
      </c>
      <c r="E517" s="110" t="s">
        <v>730</v>
      </c>
      <c r="F517" s="110" t="s">
        <v>267</v>
      </c>
      <c r="G517" s="110" t="s">
        <v>741</v>
      </c>
      <c r="H517" s="106">
        <f t="shared" si="1155"/>
        <v>528.51967964732853</v>
      </c>
      <c r="I517" s="106">
        <f t="shared" si="1155"/>
        <v>52.460921864826602</v>
      </c>
      <c r="J517" s="106">
        <f t="shared" si="1155"/>
        <v>90.994025497543689</v>
      </c>
      <c r="K517" s="106">
        <f t="shared" si="1155"/>
        <v>796.90792251704556</v>
      </c>
      <c r="L517" s="106" t="e">
        <f t="shared" si="1155"/>
        <v>#N/A</v>
      </c>
      <c r="M517" s="106">
        <f t="shared" si="1155"/>
        <v>507.09578619922621</v>
      </c>
      <c r="N517" s="106">
        <f t="shared" si="1155"/>
        <v>141.17869183634809</v>
      </c>
      <c r="O517" s="106">
        <f t="shared" si="1155"/>
        <v>104.10489786222118</v>
      </c>
      <c r="P517" s="106">
        <f t="shared" si="1155"/>
        <v>72.718750291914489</v>
      </c>
      <c r="Q517" s="106">
        <f t="shared" si="1155"/>
        <v>790.63264048560586</v>
      </c>
      <c r="R517" s="106">
        <f t="shared" si="1156"/>
        <v>110.34212227758889</v>
      </c>
      <c r="S517" s="106">
        <f t="shared" si="1156"/>
        <v>88.821799411664401</v>
      </c>
      <c r="T517" s="106">
        <f t="shared" si="1156"/>
        <v>53.672689727724773</v>
      </c>
      <c r="U517" s="106">
        <f t="shared" si="1156"/>
        <v>220.41233293307693</v>
      </c>
      <c r="V517" s="106">
        <f t="shared" si="1156"/>
        <v>59.278961430122251</v>
      </c>
      <c r="W517" s="106">
        <f t="shared" si="1156"/>
        <v>158.10904000932908</v>
      </c>
      <c r="X517" s="106">
        <f t="shared" si="1156"/>
        <v>325.24955495258507</v>
      </c>
      <c r="Y517" s="106">
        <f t="shared" si="1156"/>
        <v>41.069073661262237</v>
      </c>
      <c r="Z517" s="106">
        <f t="shared" si="1156"/>
        <v>84.195331547623965</v>
      </c>
      <c r="AA517" s="106">
        <f t="shared" si="1156"/>
        <v>261.27851668350689</v>
      </c>
      <c r="AB517" s="106">
        <f t="shared" si="1157"/>
        <v>473.675634350005</v>
      </c>
      <c r="AC517" s="106">
        <f t="shared" si="1157"/>
        <v>665.46766331657432</v>
      </c>
      <c r="AD517" s="106">
        <f t="shared" si="1157"/>
        <v>59.544906204317655</v>
      </c>
      <c r="AE517" s="106">
        <f t="shared" si="1157"/>
        <v>207.43823700129485</v>
      </c>
      <c r="AF517" s="106">
        <f t="shared" si="1157"/>
        <v>97.802337063474866</v>
      </c>
      <c r="AG517" s="106">
        <f t="shared" si="1157"/>
        <v>104.60832845480661</v>
      </c>
      <c r="AH517" s="106">
        <f t="shared" si="1157"/>
        <v>240.7585055380533</v>
      </c>
      <c r="AI517" s="106">
        <f t="shared" si="1157"/>
        <v>1278.0841745228508</v>
      </c>
      <c r="AJ517" s="106">
        <f t="shared" si="1157"/>
        <v>36.132590541480617</v>
      </c>
      <c r="AK517" s="106">
        <f t="shared" si="1157"/>
        <v>40.902808055215253</v>
      </c>
      <c r="AL517" s="106">
        <f t="shared" si="1158"/>
        <v>655.2126150496523</v>
      </c>
      <c r="AM517" s="106">
        <f t="shared" si="1158"/>
        <v>2132.7045506144577</v>
      </c>
      <c r="AN517" s="106">
        <f t="shared" si="1158"/>
        <v>1247.4379699790977</v>
      </c>
      <c r="AO517" s="106">
        <f t="shared" si="1158"/>
        <v>193.7219443003666</v>
      </c>
      <c r="AP517" s="106">
        <f t="shared" si="1158"/>
        <v>485.64466851696562</v>
      </c>
      <c r="AQ517" s="106">
        <f t="shared" si="1158"/>
        <v>92.342084354915244</v>
      </c>
      <c r="AR517" s="106">
        <f t="shared" si="1158"/>
        <v>1958.223189829514</v>
      </c>
      <c r="AS517" s="106">
        <f t="shared" si="1158"/>
        <v>1693.7234884924483</v>
      </c>
      <c r="AT517" s="106">
        <f t="shared" si="1158"/>
        <v>1272.5699111111196</v>
      </c>
      <c r="AU517" s="106" t="e">
        <f t="shared" si="1158"/>
        <v>#N/A</v>
      </c>
      <c r="AV517" s="106">
        <f t="shared" si="1159"/>
        <v>137.86928928664517</v>
      </c>
      <c r="AW517" s="106">
        <f t="shared" si="1159"/>
        <v>114.98315036864803</v>
      </c>
      <c r="AX517" s="106">
        <f t="shared" si="1159"/>
        <v>101.08036661233714</v>
      </c>
      <c r="AY517" s="106">
        <f t="shared" si="1159"/>
        <v>526.11902851551906</v>
      </c>
      <c r="AZ517" s="106">
        <f t="shared" si="1159"/>
        <v>1317.2316273682375</v>
      </c>
      <c r="BA517" s="106">
        <f t="shared" si="1159"/>
        <v>379.27522200033513</v>
      </c>
      <c r="BB517" s="106">
        <f t="shared" si="1159"/>
        <v>229.15793730228424</v>
      </c>
      <c r="BC517" s="106">
        <f t="shared" si="1159"/>
        <v>412.48910881048317</v>
      </c>
      <c r="BD517" s="106">
        <f t="shared" si="1159"/>
        <v>58.22429655092597</v>
      </c>
      <c r="BE517" s="106">
        <f t="shared" si="1159"/>
        <v>508.20966216636043</v>
      </c>
      <c r="BF517" s="106">
        <f t="shared" si="1160"/>
        <v>620.95064750032645</v>
      </c>
      <c r="BG517" s="106">
        <f t="shared" si="1160"/>
        <v>96.776122444467177</v>
      </c>
      <c r="BH517" s="106">
        <f t="shared" si="1160"/>
        <v>43.020269438922924</v>
      </c>
      <c r="BI517" s="106">
        <f t="shared" si="1160"/>
        <v>88.810898998223394</v>
      </c>
      <c r="BJ517" s="106">
        <f t="shared" si="1160"/>
        <v>517.11350903483822</v>
      </c>
      <c r="BK517" s="106">
        <f t="shared" si="1160"/>
        <v>175.580347214683</v>
      </c>
      <c r="BL517" s="106">
        <f t="shared" si="1160"/>
        <v>105.09529299238307</v>
      </c>
      <c r="BM517" s="106">
        <f t="shared" si="1160"/>
        <v>196.46244344417218</v>
      </c>
      <c r="BN517" s="106">
        <f t="shared" si="1160"/>
        <v>47.746904219197638</v>
      </c>
      <c r="BO517" s="106">
        <f t="shared" si="1160"/>
        <v>228.66614001425251</v>
      </c>
      <c r="BP517" s="106">
        <f t="shared" si="1161"/>
        <v>213.16562728241391</v>
      </c>
      <c r="BQ517" s="106">
        <f t="shared" si="1161"/>
        <v>1968.8865846074709</v>
      </c>
      <c r="BR517" s="106">
        <f t="shared" si="1161"/>
        <v>72.07130820614816</v>
      </c>
      <c r="BS517" s="106">
        <f t="shared" si="1161"/>
        <v>318.47100080327129</v>
      </c>
      <c r="BT517" s="106">
        <f t="shared" si="1161"/>
        <v>444.61152358018728</v>
      </c>
      <c r="BU517" s="106" t="e">
        <f t="shared" si="1161"/>
        <v>#N/A</v>
      </c>
      <c r="BV517" s="106">
        <f t="shared" si="1161"/>
        <v>156.01294731533005</v>
      </c>
      <c r="BW517" s="106">
        <f t="shared" si="1161"/>
        <v>110.13798845578248</v>
      </c>
      <c r="BX517" s="106">
        <f t="shared" si="1161"/>
        <v>84.597104359662154</v>
      </c>
      <c r="BY517" s="106">
        <f t="shared" si="1161"/>
        <v>796.90792251704556</v>
      </c>
      <c r="BZ517" s="106">
        <f t="shared" si="1162"/>
        <v>149.58854261112268</v>
      </c>
      <c r="CA517" s="106">
        <f t="shared" si="1162"/>
        <v>500.69494649232053</v>
      </c>
      <c r="CB517" s="106">
        <f t="shared" si="1162"/>
        <v>64.772745008690265</v>
      </c>
      <c r="CC517" s="106">
        <f t="shared" si="1162"/>
        <v>72.405775411914135</v>
      </c>
      <c r="CD517" s="106">
        <f t="shared" si="1162"/>
        <v>276.68773663064724</v>
      </c>
      <c r="CE517" s="106" t="e">
        <f t="shared" si="1162"/>
        <v>#N/A</v>
      </c>
      <c r="CF517" s="106">
        <f t="shared" si="1162"/>
        <v>107.41668276605235</v>
      </c>
      <c r="CG517" s="106" t="e">
        <f t="shared" si="1162"/>
        <v>#N/A</v>
      </c>
      <c r="CH517" s="106">
        <f t="shared" si="1162"/>
        <v>186.26159232481319</v>
      </c>
      <c r="CI517" s="106">
        <f t="shared" si="1162"/>
        <v>796.90792251704556</v>
      </c>
      <c r="CJ517" s="106">
        <f t="shared" si="1163"/>
        <v>280.45644319551002</v>
      </c>
      <c r="CK517" s="106">
        <f t="shared" si="1163"/>
        <v>536.37773198259333</v>
      </c>
      <c r="CL517" s="106">
        <f t="shared" si="1163"/>
        <v>612.76057388513391</v>
      </c>
      <c r="CM517" s="106">
        <f t="shared" si="1163"/>
        <v>78.216666650387054</v>
      </c>
      <c r="CN517" s="106">
        <f t="shared" si="1163"/>
        <v>765.10600949274578</v>
      </c>
      <c r="CO517" s="106">
        <f t="shared" si="1163"/>
        <v>542.31866574210096</v>
      </c>
      <c r="CP517" s="106">
        <f t="shared" si="1163"/>
        <v>608.04199976855693</v>
      </c>
      <c r="CQ517" s="106">
        <f t="shared" si="1163"/>
        <v>55.181820960349121</v>
      </c>
      <c r="CR517" s="106">
        <f t="shared" si="1163"/>
        <v>134.02107571228188</v>
      </c>
      <c r="CS517" s="106">
        <f t="shared" si="1163"/>
        <v>111.6499949174965</v>
      </c>
      <c r="CT517" s="106">
        <f t="shared" si="1164"/>
        <v>103.02753677102358</v>
      </c>
      <c r="CU517" s="106">
        <f t="shared" si="1164"/>
        <v>91.672479046650011</v>
      </c>
      <c r="CV517" s="106">
        <f t="shared" si="1164"/>
        <v>195.41927396120744</v>
      </c>
      <c r="CW517" s="106">
        <f t="shared" si="1164"/>
        <v>85.12384235763615</v>
      </c>
      <c r="CX517" s="106" t="e">
        <f t="shared" si="1164"/>
        <v>#N/A</v>
      </c>
      <c r="CY517" s="106">
        <f t="shared" si="1164"/>
        <v>158.5324273637226</v>
      </c>
      <c r="CZ517" s="106">
        <f t="shared" si="1164"/>
        <v>109.56457799342766</v>
      </c>
      <c r="DA517" s="106">
        <f t="shared" si="1164"/>
        <v>188.49981875477252</v>
      </c>
      <c r="DB517" s="106">
        <f t="shared" si="1164"/>
        <v>105.64525785286689</v>
      </c>
      <c r="DC517" s="106">
        <f t="shared" si="1164"/>
        <v>220.1140159232919</v>
      </c>
      <c r="DD517" s="106">
        <f t="shared" si="1165"/>
        <v>40.032032524612696</v>
      </c>
      <c r="DE517" s="106">
        <f t="shared" si="1165"/>
        <v>301.63460906625244</v>
      </c>
      <c r="DF517" s="106">
        <f t="shared" si="1165"/>
        <v>796.90792251704556</v>
      </c>
      <c r="DG517" s="106" t="e">
        <f t="shared" si="1165"/>
        <v>#N/A</v>
      </c>
      <c r="DH517" s="106">
        <f t="shared" si="1165"/>
        <v>67.965783340536731</v>
      </c>
      <c r="DI517" s="106">
        <f t="shared" si="1165"/>
        <v>272.03899821513255</v>
      </c>
      <c r="DJ517" s="106">
        <f t="shared" si="1165"/>
        <v>71.723271791807747</v>
      </c>
      <c r="DK517" s="106">
        <f t="shared" si="1165"/>
        <v>188.81334886444418</v>
      </c>
      <c r="DL517" s="106">
        <f t="shared" si="1165"/>
        <v>117.68535414109114</v>
      </c>
      <c r="DM517" s="106">
        <f t="shared" si="1165"/>
        <v>54.390672195046939</v>
      </c>
      <c r="DN517" s="106">
        <f t="shared" si="1166"/>
        <v>187.90137096719334</v>
      </c>
      <c r="DO517" s="106">
        <f t="shared" si="1166"/>
        <v>762.46505865206859</v>
      </c>
      <c r="DP517" s="106">
        <f t="shared" si="1166"/>
        <v>1077.0548730239429</v>
      </c>
      <c r="DQ517" s="106">
        <f t="shared" si="1166"/>
        <v>159.39871872127111</v>
      </c>
      <c r="DR517" s="106" t="e">
        <f t="shared" si="1166"/>
        <v>#N/A</v>
      </c>
      <c r="DS517" s="106">
        <f t="shared" si="1166"/>
        <v>45.734776890798145</v>
      </c>
      <c r="DT517" s="106">
        <f t="shared" si="1166"/>
        <v>82.449597749146918</v>
      </c>
      <c r="DU517" s="106">
        <f t="shared" si="1166"/>
        <v>43.780106257621938</v>
      </c>
      <c r="DV517" s="106">
        <f t="shared" si="1166"/>
        <v>914.31850633762201</v>
      </c>
      <c r="DW517" s="106">
        <f t="shared" si="1166"/>
        <v>1124.7367400674573</v>
      </c>
      <c r="DX517" s="106">
        <f t="shared" si="1167"/>
        <v>66.318587910564716</v>
      </c>
      <c r="DY517" s="106">
        <f t="shared" si="1167"/>
        <v>631.31185848562632</v>
      </c>
      <c r="DZ517" s="106">
        <f t="shared" si="1167"/>
        <v>879.23719512911055</v>
      </c>
      <c r="EA517" s="106">
        <f t="shared" si="1167"/>
        <v>76.162059397954621</v>
      </c>
      <c r="EB517" s="106">
        <f t="shared" si="1167"/>
        <v>796.90792251704556</v>
      </c>
      <c r="EC517" s="106">
        <f t="shared" si="1167"/>
        <v>280.68848699620759</v>
      </c>
      <c r="ED517" s="106">
        <f t="shared" si="1167"/>
        <v>1830.3119013302176</v>
      </c>
      <c r="EE517" s="106">
        <f t="shared" si="1167"/>
        <v>145.82445957062984</v>
      </c>
      <c r="EF517" s="106">
        <f t="shared" si="1167"/>
        <v>796.90792251704556</v>
      </c>
      <c r="EG517" s="106">
        <f t="shared" si="1167"/>
        <v>79.374936113405298</v>
      </c>
      <c r="EH517" s="106" t="e">
        <f t="shared" si="1168"/>
        <v>#N/A</v>
      </c>
      <c r="EI517" s="106">
        <f t="shared" si="1168"/>
        <v>70.730377766954277</v>
      </c>
      <c r="EJ517" s="106">
        <f t="shared" si="1168"/>
        <v>54.896119568572715</v>
      </c>
      <c r="EK517" s="106">
        <f t="shared" si="1168"/>
        <v>285.89357638982403</v>
      </c>
      <c r="EL517" s="106">
        <f t="shared" si="1168"/>
        <v>1282.4094821465326</v>
      </c>
      <c r="EM517" s="106">
        <f t="shared" si="1168"/>
        <v>172.55111694656097</v>
      </c>
      <c r="EN517" s="106">
        <f t="shared" si="1168"/>
        <v>295.55267599693536</v>
      </c>
      <c r="EO517" s="106">
        <f t="shared" si="1168"/>
        <v>142.43871513626297</v>
      </c>
      <c r="EP517" s="106">
        <f t="shared" si="1168"/>
        <v>183.66178387016748</v>
      </c>
      <c r="EQ517" s="106">
        <f t="shared" si="1168"/>
        <v>83.807550946146449</v>
      </c>
      <c r="ER517" s="106">
        <f t="shared" si="1169"/>
        <v>89.762690432405478</v>
      </c>
      <c r="ES517" s="106">
        <f t="shared" si="1169"/>
        <v>104.30516827210475</v>
      </c>
      <c r="ET517" s="106">
        <f t="shared" si="1169"/>
        <v>193.53751918143374</v>
      </c>
      <c r="EU517" s="106">
        <f t="shared" si="1169"/>
        <v>1390.1717600350341</v>
      </c>
      <c r="EV517" s="106">
        <f t="shared" si="1169"/>
        <v>270.26287593354328</v>
      </c>
      <c r="EW517" s="106">
        <f t="shared" si="1169"/>
        <v>61.512125505653877</v>
      </c>
      <c r="EX517" s="106">
        <f t="shared" si="1169"/>
        <v>796.90792251704556</v>
      </c>
      <c r="EY517" s="106">
        <f t="shared" si="1169"/>
        <v>85.764118263261921</v>
      </c>
      <c r="EZ517" s="106">
        <f t="shared" si="1169"/>
        <v>91.48929371964708</v>
      </c>
      <c r="FA517" s="106">
        <f t="shared" si="1169"/>
        <v>242.9940182531362</v>
      </c>
      <c r="FB517" s="106">
        <f t="shared" si="1170"/>
        <v>796.90792251704556</v>
      </c>
      <c r="FC517" s="106">
        <f t="shared" si="1170"/>
        <v>106.52126767185089</v>
      </c>
      <c r="FD517" s="106">
        <f t="shared" si="1170"/>
        <v>771.13373366873395</v>
      </c>
      <c r="FE517" s="106">
        <f t="shared" si="1170"/>
        <v>141.48234369734575</v>
      </c>
      <c r="FF517" s="106">
        <f t="shared" si="1170"/>
        <v>168.16468963306895</v>
      </c>
      <c r="FG517" s="106">
        <f t="shared" si="1170"/>
        <v>175.32285075428953</v>
      </c>
      <c r="FH517" s="106">
        <f t="shared" si="1170"/>
        <v>49.461339548988484</v>
      </c>
      <c r="FI517" s="106">
        <f t="shared" si="1170"/>
        <v>88.304792412532592</v>
      </c>
      <c r="FJ517" s="106">
        <f t="shared" si="1170"/>
        <v>114.69742451194746</v>
      </c>
      <c r="FK517" s="106">
        <f t="shared" si="1170"/>
        <v>33.545065874814512</v>
      </c>
      <c r="FL517" s="106">
        <f t="shared" si="1171"/>
        <v>33.622697657611447</v>
      </c>
      <c r="FM517" s="106">
        <f t="shared" si="1171"/>
        <v>36.47381425595551</v>
      </c>
      <c r="FN517" s="106">
        <f t="shared" si="1171"/>
        <v>617.78572448842601</v>
      </c>
      <c r="FO517" s="106">
        <f t="shared" si="1171"/>
        <v>796.90792251704556</v>
      </c>
      <c r="FP517" s="106">
        <f t="shared" si="1171"/>
        <v>55.956463567833708</v>
      </c>
      <c r="FQ517" s="106">
        <f t="shared" si="1171"/>
        <v>280.49766419749136</v>
      </c>
      <c r="FR517" s="106">
        <f t="shared" si="1171"/>
        <v>49.590992237298082</v>
      </c>
      <c r="FS517" s="106">
        <f t="shared" si="1171"/>
        <v>415.72205187241622</v>
      </c>
      <c r="FT517" s="106">
        <f t="shared" si="1171"/>
        <v>55.020866614626961</v>
      </c>
      <c r="FU517" s="106">
        <f t="shared" si="1171"/>
        <v>92.896988466258165</v>
      </c>
      <c r="FV517" s="106">
        <f t="shared" si="1172"/>
        <v>425.79009007917313</v>
      </c>
      <c r="FW517" s="106">
        <f t="shared" si="1172"/>
        <v>52.254064761966482</v>
      </c>
      <c r="FX517" s="106">
        <f t="shared" si="1172"/>
        <v>780.29156066868688</v>
      </c>
      <c r="FY517" s="106">
        <f t="shared" si="1172"/>
        <v>61.043610098133769</v>
      </c>
      <c r="FZ517" s="106">
        <f t="shared" si="1172"/>
        <v>77.045867137512303</v>
      </c>
      <c r="GA517" s="106">
        <f t="shared" si="1172"/>
        <v>1172.8782312793683</v>
      </c>
      <c r="GB517" s="106">
        <f t="shared" si="1172"/>
        <v>1498.8943031205263</v>
      </c>
      <c r="GC517" s="106">
        <f t="shared" si="1172"/>
        <v>215.5574137089254</v>
      </c>
      <c r="GD517" s="106">
        <f t="shared" si="1172"/>
        <v>2300.2833364720946</v>
      </c>
      <c r="GE517" s="106">
        <f t="shared" si="1172"/>
        <v>104.95998860481198</v>
      </c>
      <c r="GF517" s="106">
        <f t="shared" si="1173"/>
        <v>63.84015129235501</v>
      </c>
      <c r="GG517" s="106">
        <f t="shared" si="1173"/>
        <v>109.24708580885871</v>
      </c>
      <c r="GH517" s="106">
        <f t="shared" si="1173"/>
        <v>183.50521709813427</v>
      </c>
      <c r="GI517" s="106" t="e">
        <f t="shared" si="1173"/>
        <v>#N/A</v>
      </c>
      <c r="GJ517" s="106">
        <f t="shared" si="1173"/>
        <v>162.75450163562323</v>
      </c>
      <c r="GK517" s="106">
        <f t="shared" si="1173"/>
        <v>288.6985062638625</v>
      </c>
      <c r="GL517" s="106">
        <f t="shared" si="1173"/>
        <v>89.796989783056617</v>
      </c>
      <c r="GM517" s="106">
        <f t="shared" si="1173"/>
        <v>123.8890756744771</v>
      </c>
      <c r="GN517" s="106">
        <f t="shared" si="1173"/>
        <v>126.42698417084111</v>
      </c>
      <c r="GO517" s="106">
        <f t="shared" si="1173"/>
        <v>480.96229444964888</v>
      </c>
      <c r="GP517" s="106">
        <f t="shared" si="1174"/>
        <v>26.795765579156917</v>
      </c>
      <c r="GQ517" s="106">
        <f t="shared" si="1174"/>
        <v>207.5736218265333</v>
      </c>
      <c r="GR517" s="106">
        <f t="shared" si="1174"/>
        <v>358.78995067728556</v>
      </c>
      <c r="GS517" s="106">
        <f t="shared" si="1174"/>
        <v>85.763031018608174</v>
      </c>
      <c r="GT517" s="106">
        <f t="shared" si="1174"/>
        <v>596.87397534857519</v>
      </c>
      <c r="GU517" s="106">
        <f t="shared" si="1174"/>
        <v>716.68016326471013</v>
      </c>
      <c r="GV517" s="106">
        <f t="shared" si="1174"/>
        <v>796.90792251704556</v>
      </c>
      <c r="GW517" s="106">
        <f t="shared" si="1174"/>
        <v>122.71781288160578</v>
      </c>
      <c r="GX517" s="106">
        <f t="shared" si="1174"/>
        <v>142.39703295151074</v>
      </c>
      <c r="GY517" s="106">
        <f t="shared" si="1174"/>
        <v>31.160072405078935</v>
      </c>
      <c r="GZ517" s="106">
        <f t="shared" si="1175"/>
        <v>216.03405184569698</v>
      </c>
      <c r="HA517" s="106">
        <f t="shared" si="1175"/>
        <v>364.39331306695584</v>
      </c>
      <c r="HB517" s="106">
        <f t="shared" si="1175"/>
        <v>796.90792251704556</v>
      </c>
      <c r="HC517" s="106">
        <f t="shared" si="1175"/>
        <v>400.98827159682071</v>
      </c>
      <c r="HD517" s="106">
        <f t="shared" si="1175"/>
        <v>36.044612882255741</v>
      </c>
      <c r="HE517" s="106">
        <f t="shared" si="1175"/>
        <v>59.489173556463577</v>
      </c>
      <c r="HF517" s="106">
        <f t="shared" si="1175"/>
        <v>109.10261312097448</v>
      </c>
      <c r="HG517" s="106">
        <f t="shared" si="1175"/>
        <v>99.072366993859234</v>
      </c>
      <c r="HH517" s="106">
        <f t="shared" si="1175"/>
        <v>176.78855179349438</v>
      </c>
      <c r="HI517" s="106">
        <f t="shared" si="1175"/>
        <v>385.60705987339924</v>
      </c>
      <c r="HJ517" s="106">
        <f t="shared" si="1175"/>
        <v>851.37861458350062</v>
      </c>
      <c r="HK517" s="106">
        <f t="shared" si="1175"/>
        <v>445.95547504586403</v>
      </c>
      <c r="HL517" s="106">
        <f t="shared" si="1175"/>
        <v>100.63366041830542</v>
      </c>
      <c r="HM517" s="106" t="e">
        <f t="shared" si="1175"/>
        <v>#N/A</v>
      </c>
      <c r="HN517" s="106"/>
      <c r="HO517" s="106">
        <f t="shared" si="1176"/>
        <v>1058.346624063428</v>
      </c>
      <c r="HP517" s="106">
        <f t="shared" si="1176"/>
        <v>438.20259694819958</v>
      </c>
      <c r="HQ517" s="106">
        <f t="shared" si="1176"/>
        <v>572.97033032261243</v>
      </c>
      <c r="HR517" s="106"/>
      <c r="HS517" s="106"/>
      <c r="HT517" s="106"/>
      <c r="HU517" s="106"/>
      <c r="HV517" s="106"/>
      <c r="HW517" s="106"/>
      <c r="HX517" s="106"/>
      <c r="HY517" s="106"/>
      <c r="HZ517" s="106"/>
      <c r="IA517" s="106"/>
      <c r="IB517" s="106"/>
      <c r="IC517" s="106"/>
      <c r="ID517" s="106"/>
      <c r="IE517" s="106"/>
      <c r="IF517" s="106"/>
      <c r="IG517" s="106"/>
      <c r="IH517" s="106"/>
      <c r="II517" s="106"/>
      <c r="IJ517" s="106"/>
      <c r="IK517" s="106"/>
      <c r="IL517" s="106"/>
      <c r="IM517" s="106"/>
      <c r="IN517" s="106"/>
      <c r="IO517" s="106"/>
      <c r="IP517" s="106"/>
      <c r="IQ517" s="106"/>
      <c r="IR517" s="106"/>
      <c r="IS517" s="106"/>
      <c r="IT517" s="106"/>
      <c r="IU517" s="106"/>
      <c r="IV517" s="106"/>
      <c r="IW517" s="106"/>
      <c r="IX517" s="106"/>
      <c r="IY517" s="106"/>
      <c r="IZ517" s="106"/>
      <c r="JA517" s="106"/>
      <c r="JB517" s="106"/>
      <c r="JC517" s="106"/>
      <c r="JD517" s="106"/>
      <c r="JE517" s="106"/>
      <c r="JF517" s="106"/>
      <c r="JG517" s="106"/>
      <c r="JH517" s="106"/>
      <c r="JI517" s="106"/>
      <c r="JJ517" s="106"/>
      <c r="JK517" s="106"/>
      <c r="JL517" s="106"/>
      <c r="JM517" s="106"/>
      <c r="JN517" s="106"/>
      <c r="JO517" s="106"/>
      <c r="JP517" s="106" t="str">
        <f t="shared" si="1044"/>
        <v>Occupational Health &amp; Safety_HealthcareCostF,Ill PPP_N/A for OHS_Average healthcare cost per fatal illness_Global</v>
      </c>
    </row>
    <row r="518" spans="2:276">
      <c r="B518" s="110" t="s">
        <v>712</v>
      </c>
      <c r="C518" s="110" t="s">
        <v>718</v>
      </c>
      <c r="D518" s="110" t="s">
        <v>724</v>
      </c>
      <c r="E518" s="110" t="s">
        <v>730</v>
      </c>
      <c r="F518" s="110" t="s">
        <v>266</v>
      </c>
      <c r="G518" s="110" t="s">
        <v>741</v>
      </c>
      <c r="H518" s="106">
        <f t="shared" si="1155"/>
        <v>48.719581813605842</v>
      </c>
      <c r="I518" s="106">
        <f t="shared" si="1155"/>
        <v>45.614404511459078</v>
      </c>
      <c r="J518" s="106">
        <f t="shared" si="1155"/>
        <v>62.645058454066124</v>
      </c>
      <c r="K518" s="106">
        <f t="shared" si="1155"/>
        <v>139.28629080509043</v>
      </c>
      <c r="L518" s="106" t="e">
        <f t="shared" si="1155"/>
        <v>#N/A</v>
      </c>
      <c r="M518" s="106">
        <f t="shared" si="1155"/>
        <v>153.28893092764054</v>
      </c>
      <c r="N518" s="106">
        <f t="shared" si="1155"/>
        <v>179.85144149562592</v>
      </c>
      <c r="O518" s="106">
        <f t="shared" si="1155"/>
        <v>127.34834908528987</v>
      </c>
      <c r="P518" s="106">
        <f t="shared" si="1155"/>
        <v>62.715128661838797</v>
      </c>
      <c r="Q518" s="106">
        <f t="shared" si="1155"/>
        <v>201.47840354371382</v>
      </c>
      <c r="R518" s="106">
        <f t="shared" si="1156"/>
        <v>308.39713700554364</v>
      </c>
      <c r="S518" s="106">
        <f t="shared" si="1156"/>
        <v>258.46579341317283</v>
      </c>
      <c r="T518" s="106">
        <f t="shared" si="1156"/>
        <v>50.34530834818348</v>
      </c>
      <c r="U518" s="106">
        <f t="shared" si="1156"/>
        <v>322.24881628425192</v>
      </c>
      <c r="V518" s="106">
        <f t="shared" si="1156"/>
        <v>147.44050947408223</v>
      </c>
      <c r="W518" s="106">
        <f t="shared" si="1156"/>
        <v>62.434786799348899</v>
      </c>
      <c r="X518" s="106">
        <f t="shared" si="1156"/>
        <v>276.72480093752722</v>
      </c>
      <c r="Y518" s="106">
        <f t="shared" si="1156"/>
        <v>50.630768467503046</v>
      </c>
      <c r="Z518" s="106">
        <f t="shared" si="1156"/>
        <v>242.17126671527271</v>
      </c>
      <c r="AA518" s="106">
        <f t="shared" si="1156"/>
        <v>144.50981365379363</v>
      </c>
      <c r="AB518" s="106">
        <f t="shared" si="1157"/>
        <v>80.444020449757943</v>
      </c>
      <c r="AC518" s="106">
        <f t="shared" si="1157"/>
        <v>431.6301522403117</v>
      </c>
      <c r="AD518" s="106">
        <f t="shared" si="1157"/>
        <v>35.307115417417101</v>
      </c>
      <c r="AE518" s="106">
        <f t="shared" si="1157"/>
        <v>91.475068594184748</v>
      </c>
      <c r="AF518" s="106">
        <f t="shared" si="1157"/>
        <v>90.399037621266061</v>
      </c>
      <c r="AG518" s="106">
        <f t="shared" si="1157"/>
        <v>91.0430828556553</v>
      </c>
      <c r="AH518" s="106">
        <f t="shared" si="1157"/>
        <v>204.63923134011341</v>
      </c>
      <c r="AI518" s="106">
        <f t="shared" si="1157"/>
        <v>325.69659522175704</v>
      </c>
      <c r="AJ518" s="106">
        <f t="shared" si="1157"/>
        <v>129.56901213147307</v>
      </c>
      <c r="AK518" s="106">
        <f t="shared" si="1157"/>
        <v>60.429427837252781</v>
      </c>
      <c r="AL518" s="106">
        <f t="shared" si="1158"/>
        <v>71.824992888389403</v>
      </c>
      <c r="AM518" s="106">
        <f t="shared" si="1158"/>
        <v>81.471917392571569</v>
      </c>
      <c r="AN518" s="106">
        <f t="shared" si="1158"/>
        <v>88.067713428556971</v>
      </c>
      <c r="AO518" s="106">
        <f t="shared" si="1158"/>
        <v>58.398925201206723</v>
      </c>
      <c r="AP518" s="106">
        <f t="shared" si="1158"/>
        <v>106.87691496657052</v>
      </c>
      <c r="AQ518" s="106">
        <f t="shared" si="1158"/>
        <v>239.79877737642317</v>
      </c>
      <c r="AR518" s="106">
        <f t="shared" si="1158"/>
        <v>499.01770034032927</v>
      </c>
      <c r="AS518" s="106">
        <f t="shared" si="1158"/>
        <v>93.537027766264842</v>
      </c>
      <c r="AT518" s="106">
        <f t="shared" si="1158"/>
        <v>97.227448259953505</v>
      </c>
      <c r="AU518" s="106" t="e">
        <f t="shared" si="1158"/>
        <v>#N/A</v>
      </c>
      <c r="AV518" s="106">
        <f t="shared" si="1159"/>
        <v>178.72687005477152</v>
      </c>
      <c r="AW518" s="106">
        <f t="shared" si="1159"/>
        <v>116.30567383549665</v>
      </c>
      <c r="AX518" s="106">
        <f t="shared" si="1159"/>
        <v>85.874031511373914</v>
      </c>
      <c r="AY518" s="106">
        <f t="shared" si="1159"/>
        <v>84.981232443024922</v>
      </c>
      <c r="AZ518" s="106">
        <f t="shared" si="1159"/>
        <v>85.324973578642627</v>
      </c>
      <c r="BA518" s="106">
        <f t="shared" si="1159"/>
        <v>102.3663556451513</v>
      </c>
      <c r="BB518" s="106">
        <f t="shared" si="1159"/>
        <v>248.92129883435433</v>
      </c>
      <c r="BC518" s="106">
        <f t="shared" si="1159"/>
        <v>118.35318448201798</v>
      </c>
      <c r="BD518" s="106">
        <f t="shared" si="1159"/>
        <v>109.59213398054537</v>
      </c>
      <c r="BE518" s="106">
        <f t="shared" si="1159"/>
        <v>157.21305415186586</v>
      </c>
      <c r="BF518" s="106">
        <f t="shared" si="1160"/>
        <v>158.23802197308709</v>
      </c>
      <c r="BG518" s="106">
        <f t="shared" si="1160"/>
        <v>207.3917568143068</v>
      </c>
      <c r="BH518" s="106">
        <f t="shared" si="1160"/>
        <v>87.816154366875011</v>
      </c>
      <c r="BI518" s="106">
        <f t="shared" si="1160"/>
        <v>278.9376904964339</v>
      </c>
      <c r="BJ518" s="106">
        <f t="shared" si="1160"/>
        <v>149.01664048091092</v>
      </c>
      <c r="BK518" s="106">
        <f t="shared" si="1160"/>
        <v>141.3654001782462</v>
      </c>
      <c r="BL518" s="106">
        <f t="shared" si="1160"/>
        <v>106.82775287354305</v>
      </c>
      <c r="BM518" s="106">
        <f t="shared" si="1160"/>
        <v>128.07625138369403</v>
      </c>
      <c r="BN518" s="106">
        <f t="shared" si="1160"/>
        <v>35.111808068844837</v>
      </c>
      <c r="BO518" s="106">
        <f t="shared" si="1160"/>
        <v>112.60974216538781</v>
      </c>
      <c r="BP518" s="106">
        <f t="shared" si="1161"/>
        <v>108.42830769462152</v>
      </c>
      <c r="BQ518" s="106">
        <f t="shared" si="1161"/>
        <v>96.469965113848588</v>
      </c>
      <c r="BR518" s="106">
        <f t="shared" si="1161"/>
        <v>135.47598399253945</v>
      </c>
      <c r="BS518" s="106">
        <f t="shared" si="1161"/>
        <v>138.32191456223134</v>
      </c>
      <c r="BT518" s="106">
        <f t="shared" si="1161"/>
        <v>56.307982681541795</v>
      </c>
      <c r="BU518" s="106" t="e">
        <f t="shared" si="1161"/>
        <v>#N/A</v>
      </c>
      <c r="BV518" s="106">
        <f t="shared" si="1161"/>
        <v>92.507780910306565</v>
      </c>
      <c r="BW518" s="106">
        <f t="shared" si="1161"/>
        <v>283.13095815710221</v>
      </c>
      <c r="BX518" s="106">
        <f t="shared" si="1161"/>
        <v>206.97011953956294</v>
      </c>
      <c r="BY518" s="106">
        <f t="shared" si="1161"/>
        <v>139.28629080509043</v>
      </c>
      <c r="BZ518" s="106">
        <f t="shared" si="1162"/>
        <v>122.48831376038447</v>
      </c>
      <c r="CA518" s="106">
        <f t="shared" si="1162"/>
        <v>66.737149783679314</v>
      </c>
      <c r="CB518" s="106">
        <f t="shared" si="1162"/>
        <v>62.209591498193987</v>
      </c>
      <c r="CC518" s="106">
        <f t="shared" si="1162"/>
        <v>212.59030766002775</v>
      </c>
      <c r="CD518" s="106">
        <f t="shared" si="1162"/>
        <v>85.592477594083888</v>
      </c>
      <c r="CE518" s="106" t="e">
        <f t="shared" si="1162"/>
        <v>#N/A</v>
      </c>
      <c r="CF518" s="106">
        <f t="shared" si="1162"/>
        <v>179.57047079521934</v>
      </c>
      <c r="CG518" s="106" t="e">
        <f t="shared" si="1162"/>
        <v>#N/A</v>
      </c>
      <c r="CH518" s="106">
        <f t="shared" si="1162"/>
        <v>136.27576534332138</v>
      </c>
      <c r="CI518" s="106">
        <f t="shared" si="1162"/>
        <v>139.28629080509043</v>
      </c>
      <c r="CJ518" s="106">
        <f t="shared" si="1163"/>
        <v>157.21305415186586</v>
      </c>
      <c r="CK518" s="106">
        <f t="shared" si="1163"/>
        <v>89.088191999766352</v>
      </c>
      <c r="CL518" s="106">
        <f t="shared" si="1163"/>
        <v>72.768975680417014</v>
      </c>
      <c r="CM518" s="106">
        <f t="shared" si="1163"/>
        <v>107.9567329426926</v>
      </c>
      <c r="CN518" s="106">
        <f t="shared" si="1163"/>
        <v>104.20411539825628</v>
      </c>
      <c r="CO518" s="106">
        <f t="shared" si="1163"/>
        <v>149.74957966968282</v>
      </c>
      <c r="CP518" s="106">
        <f t="shared" si="1163"/>
        <v>260.56028596166647</v>
      </c>
      <c r="CQ518" s="106">
        <f t="shared" si="1163"/>
        <v>99.23699978377779</v>
      </c>
      <c r="CR518" s="106">
        <f t="shared" si="1163"/>
        <v>431.22921384149498</v>
      </c>
      <c r="CS518" s="106">
        <f t="shared" si="1163"/>
        <v>46.453222151447697</v>
      </c>
      <c r="CT518" s="106">
        <f t="shared" si="1164"/>
        <v>64.255848619390193</v>
      </c>
      <c r="CU518" s="106">
        <f t="shared" si="1164"/>
        <v>67.14705520005424</v>
      </c>
      <c r="CV518" s="106">
        <f t="shared" si="1164"/>
        <v>114.9000091056221</v>
      </c>
      <c r="CW518" s="106">
        <f t="shared" si="1164"/>
        <v>335.29243391792403</v>
      </c>
      <c r="CX518" s="106" t="e">
        <f t="shared" si="1164"/>
        <v>#N/A</v>
      </c>
      <c r="CY518" s="106">
        <f t="shared" si="1164"/>
        <v>351.51898107473266</v>
      </c>
      <c r="CZ518" s="106">
        <f t="shared" si="1164"/>
        <v>256.589386655704</v>
      </c>
      <c r="DA518" s="106">
        <f t="shared" si="1164"/>
        <v>88.054767304372007</v>
      </c>
      <c r="DB518" s="106">
        <f t="shared" si="1164"/>
        <v>231.79402171429996</v>
      </c>
      <c r="DC518" s="106">
        <f t="shared" si="1164"/>
        <v>94.048632805326321</v>
      </c>
      <c r="DD518" s="106">
        <f t="shared" si="1165"/>
        <v>57.64692471675324</v>
      </c>
      <c r="DE518" s="106">
        <f t="shared" si="1165"/>
        <v>77.653721555070589</v>
      </c>
      <c r="DF518" s="106">
        <f t="shared" si="1165"/>
        <v>139.28629080509043</v>
      </c>
      <c r="DG518" s="106" t="e">
        <f t="shared" si="1165"/>
        <v>#N/A</v>
      </c>
      <c r="DH518" s="106">
        <f t="shared" si="1165"/>
        <v>148.67074145162456</v>
      </c>
      <c r="DI518" s="106">
        <f t="shared" si="1165"/>
        <v>176.44769338557737</v>
      </c>
      <c r="DJ518" s="106">
        <f t="shared" si="1165"/>
        <v>183.84244353727905</v>
      </c>
      <c r="DK518" s="106">
        <f t="shared" si="1165"/>
        <v>54.959165201169021</v>
      </c>
      <c r="DL518" s="106">
        <f t="shared" si="1165"/>
        <v>42.074114485520688</v>
      </c>
      <c r="DM518" s="106">
        <f t="shared" si="1165"/>
        <v>96.730161944685477</v>
      </c>
      <c r="DN518" s="106">
        <f t="shared" si="1166"/>
        <v>92.066444272427916</v>
      </c>
      <c r="DO518" s="106">
        <f t="shared" si="1166"/>
        <v>110.80960450451521</v>
      </c>
      <c r="DP518" s="106">
        <f t="shared" si="1166"/>
        <v>75.134002685721214</v>
      </c>
      <c r="DQ518" s="106">
        <f t="shared" si="1166"/>
        <v>92.066444272427916</v>
      </c>
      <c r="DR518" s="106" t="e">
        <f t="shared" si="1166"/>
        <v>#N/A</v>
      </c>
      <c r="DS518" s="106">
        <f t="shared" si="1166"/>
        <v>92.768502724556299</v>
      </c>
      <c r="DT518" s="106">
        <f t="shared" si="1166"/>
        <v>309.96913093085425</v>
      </c>
      <c r="DU518" s="106">
        <f t="shared" si="1166"/>
        <v>139.28629080509043</v>
      </c>
      <c r="DV518" s="106">
        <f t="shared" si="1166"/>
        <v>67.578247779801814</v>
      </c>
      <c r="DW518" s="106">
        <f t="shared" si="1166"/>
        <v>83.130481971518236</v>
      </c>
      <c r="DX518" s="106">
        <f t="shared" si="1167"/>
        <v>97.372639144523873</v>
      </c>
      <c r="DY518" s="106">
        <f t="shared" si="1167"/>
        <v>92.984648650850929</v>
      </c>
      <c r="DZ518" s="106">
        <f t="shared" si="1167"/>
        <v>92.366819070574664</v>
      </c>
      <c r="EA518" s="106">
        <f t="shared" si="1167"/>
        <v>173.36727551367656</v>
      </c>
      <c r="EB518" s="106">
        <f t="shared" si="1167"/>
        <v>139.28629080509043</v>
      </c>
      <c r="EC518" s="106">
        <f t="shared" si="1167"/>
        <v>81.002573791622424</v>
      </c>
      <c r="ED518" s="106">
        <f t="shared" si="1167"/>
        <v>129.21795543383035</v>
      </c>
      <c r="EE518" s="106">
        <f t="shared" si="1167"/>
        <v>146.23014984141139</v>
      </c>
      <c r="EF518" s="106">
        <f t="shared" si="1167"/>
        <v>139.28629080509043</v>
      </c>
      <c r="EG518" s="106">
        <f t="shared" si="1167"/>
        <v>58.930526002063139</v>
      </c>
      <c r="EH518" s="106" t="e">
        <f t="shared" si="1168"/>
        <v>#N/A</v>
      </c>
      <c r="EI518" s="106">
        <f t="shared" si="1168"/>
        <v>47.079182643535979</v>
      </c>
      <c r="EJ518" s="106">
        <f t="shared" si="1168"/>
        <v>71.096207671128312</v>
      </c>
      <c r="EK518" s="106">
        <f t="shared" si="1168"/>
        <v>115.15042523694278</v>
      </c>
      <c r="EL518" s="106">
        <f t="shared" si="1168"/>
        <v>81.471847680280476</v>
      </c>
      <c r="EM518" s="106">
        <f t="shared" si="1168"/>
        <v>41.842732340983936</v>
      </c>
      <c r="EN518" s="106">
        <f t="shared" si="1168"/>
        <v>131.31311020916033</v>
      </c>
      <c r="EO518" s="106">
        <f t="shared" si="1168"/>
        <v>139.28629080509043</v>
      </c>
      <c r="EP518" s="106">
        <f t="shared" si="1168"/>
        <v>41.63905410169474</v>
      </c>
      <c r="EQ518" s="106">
        <f t="shared" si="1168"/>
        <v>269.52185445247858</v>
      </c>
      <c r="ER518" s="106">
        <f t="shared" si="1169"/>
        <v>139.28629080509043</v>
      </c>
      <c r="ES518" s="106">
        <f t="shared" si="1169"/>
        <v>224.26282494413422</v>
      </c>
      <c r="ET518" s="106">
        <f t="shared" si="1169"/>
        <v>63.406179726010556</v>
      </c>
      <c r="EU518" s="106">
        <f t="shared" si="1169"/>
        <v>105.05803277265134</v>
      </c>
      <c r="EV518" s="106">
        <f t="shared" si="1169"/>
        <v>67.557302375946961</v>
      </c>
      <c r="EW518" s="106">
        <f t="shared" si="1169"/>
        <v>58.975832658952292</v>
      </c>
      <c r="EX518" s="106">
        <f t="shared" si="1169"/>
        <v>139.28629080509043</v>
      </c>
      <c r="EY518" s="106">
        <f t="shared" si="1169"/>
        <v>375.13566490271194</v>
      </c>
      <c r="EZ518" s="106">
        <f t="shared" si="1169"/>
        <v>153.78011916170385</v>
      </c>
      <c r="FA518" s="106">
        <f t="shared" si="1169"/>
        <v>59.832850070219557</v>
      </c>
      <c r="FB518" s="106">
        <f t="shared" si="1170"/>
        <v>139.28629080509043</v>
      </c>
      <c r="FC518" s="106">
        <f t="shared" si="1170"/>
        <v>167.54663536144631</v>
      </c>
      <c r="FD518" s="106">
        <f t="shared" si="1170"/>
        <v>139.28629080509043</v>
      </c>
      <c r="FE518" s="106">
        <f t="shared" si="1170"/>
        <v>99.636280741891952</v>
      </c>
      <c r="FF518" s="106">
        <f t="shared" si="1170"/>
        <v>112.21220622029722</v>
      </c>
      <c r="FG518" s="106">
        <f t="shared" si="1170"/>
        <v>88.81529623395474</v>
      </c>
      <c r="FH518" s="106">
        <f t="shared" si="1170"/>
        <v>91.742641600021415</v>
      </c>
      <c r="FI518" s="106">
        <f t="shared" si="1170"/>
        <v>168.70421039324935</v>
      </c>
      <c r="FJ518" s="106">
        <f t="shared" si="1170"/>
        <v>157.21305415186586</v>
      </c>
      <c r="FK518" s="106">
        <f t="shared" si="1170"/>
        <v>174.44604285852134</v>
      </c>
      <c r="FL518" s="106">
        <f t="shared" si="1171"/>
        <v>62.043461524903577</v>
      </c>
      <c r="FM518" s="106">
        <f t="shared" si="1171"/>
        <v>65.926385191286101</v>
      </c>
      <c r="FN518" s="106">
        <f t="shared" si="1171"/>
        <v>85.422350311275949</v>
      </c>
      <c r="FO518" s="106">
        <f t="shared" si="1171"/>
        <v>139.28629080509043</v>
      </c>
      <c r="FP518" s="106">
        <f t="shared" si="1171"/>
        <v>176.44769338557737</v>
      </c>
      <c r="FQ518" s="106">
        <f t="shared" si="1171"/>
        <v>72.328634084890638</v>
      </c>
      <c r="FR518" s="106">
        <f t="shared" si="1171"/>
        <v>126.51540767593714</v>
      </c>
      <c r="FS518" s="106">
        <f t="shared" si="1171"/>
        <v>79.923311056317203</v>
      </c>
      <c r="FT518" s="106">
        <f t="shared" si="1171"/>
        <v>62.119227805992075</v>
      </c>
      <c r="FU518" s="106">
        <f t="shared" si="1171"/>
        <v>125.17158475813136</v>
      </c>
      <c r="FV518" s="106">
        <f t="shared" si="1172"/>
        <v>59.051567531638014</v>
      </c>
      <c r="FW518" s="106">
        <f t="shared" si="1172"/>
        <v>257.67938924266662</v>
      </c>
      <c r="FX518" s="106">
        <f t="shared" si="1172"/>
        <v>198.84316671469642</v>
      </c>
      <c r="FY518" s="106">
        <f t="shared" si="1172"/>
        <v>107.34530115251277</v>
      </c>
      <c r="FZ518" s="106">
        <f t="shared" si="1172"/>
        <v>169.81250789599108</v>
      </c>
      <c r="GA518" s="106">
        <f t="shared" si="1172"/>
        <v>139.28629080509043</v>
      </c>
      <c r="GB518" s="106">
        <f t="shared" si="1172"/>
        <v>96.469965113848588</v>
      </c>
      <c r="GC518" s="106">
        <f t="shared" si="1172"/>
        <v>134.16956490041903</v>
      </c>
      <c r="GD518" s="106">
        <f t="shared" si="1172"/>
        <v>96.469965113848588</v>
      </c>
      <c r="GE518" s="106">
        <f t="shared" si="1172"/>
        <v>229.50600008011455</v>
      </c>
      <c r="GF518" s="106">
        <f t="shared" si="1173"/>
        <v>37.085235086162292</v>
      </c>
      <c r="GG518" s="106">
        <f t="shared" si="1173"/>
        <v>149.06196236677729</v>
      </c>
      <c r="GH518" s="106">
        <f t="shared" si="1173"/>
        <v>180.35828130684874</v>
      </c>
      <c r="GI518" s="106" t="e">
        <f t="shared" si="1173"/>
        <v>#N/A</v>
      </c>
      <c r="GJ518" s="106">
        <f t="shared" si="1173"/>
        <v>136.58051231391212</v>
      </c>
      <c r="GK518" s="106">
        <f t="shared" si="1173"/>
        <v>32.606400242399452</v>
      </c>
      <c r="GL518" s="106">
        <f t="shared" si="1173"/>
        <v>71.515436782752388</v>
      </c>
      <c r="GM518" s="106">
        <f t="shared" si="1173"/>
        <v>357.52567202492042</v>
      </c>
      <c r="GN518" s="106">
        <f t="shared" si="1173"/>
        <v>455.77339890015463</v>
      </c>
      <c r="GO518" s="106">
        <f t="shared" si="1173"/>
        <v>92.066444272427916</v>
      </c>
      <c r="GP518" s="106">
        <f t="shared" si="1174"/>
        <v>87.933237116901978</v>
      </c>
      <c r="GQ518" s="106">
        <f t="shared" si="1174"/>
        <v>53.696950711261159</v>
      </c>
      <c r="GR518" s="106">
        <f t="shared" si="1174"/>
        <v>58.698351769651005</v>
      </c>
      <c r="GS518" s="106">
        <f t="shared" si="1174"/>
        <v>81.692643423446896</v>
      </c>
      <c r="GT518" s="106">
        <f t="shared" si="1174"/>
        <v>139.28629080509043</v>
      </c>
      <c r="GU518" s="106">
        <f t="shared" si="1174"/>
        <v>91.65697391750642</v>
      </c>
      <c r="GV518" s="106">
        <f t="shared" si="1174"/>
        <v>139.28629080509043</v>
      </c>
      <c r="GW518" s="106">
        <f t="shared" si="1174"/>
        <v>182.62701547468134</v>
      </c>
      <c r="GX518" s="106">
        <f t="shared" si="1174"/>
        <v>80.177044671448144</v>
      </c>
      <c r="GY518" s="106">
        <f t="shared" si="1174"/>
        <v>54.070482323973287</v>
      </c>
      <c r="GZ518" s="106">
        <f t="shared" si="1175"/>
        <v>176.44769338557737</v>
      </c>
      <c r="HA518" s="106">
        <f t="shared" si="1175"/>
        <v>358.59824439176401</v>
      </c>
      <c r="HB518" s="106">
        <f t="shared" si="1175"/>
        <v>139.28629080509043</v>
      </c>
      <c r="HC518" s="106">
        <f t="shared" si="1175"/>
        <v>50.616797975930524</v>
      </c>
      <c r="HD518" s="106">
        <f t="shared" si="1175"/>
        <v>27.119893095813396</v>
      </c>
      <c r="HE518" s="106">
        <f t="shared" si="1175"/>
        <v>189.41285671675567</v>
      </c>
      <c r="HF518" s="106">
        <f t="shared" si="1175"/>
        <v>257.4102261983046</v>
      </c>
      <c r="HG518" s="106">
        <f t="shared" si="1175"/>
        <v>338.7293401268268</v>
      </c>
      <c r="HH518" s="106">
        <f t="shared" si="1175"/>
        <v>234.7588708365216</v>
      </c>
      <c r="HI518" s="106">
        <f t="shared" si="1175"/>
        <v>176.44769338557737</v>
      </c>
      <c r="HJ518" s="106">
        <f t="shared" si="1175"/>
        <v>139.28629080509043</v>
      </c>
      <c r="HK518" s="106">
        <f t="shared" si="1175"/>
        <v>157.21305415186586</v>
      </c>
      <c r="HL518" s="106">
        <f t="shared" si="1175"/>
        <v>59.294591260879201</v>
      </c>
      <c r="HM518" s="106" t="e">
        <f t="shared" si="1175"/>
        <v>#N/A</v>
      </c>
      <c r="HN518" s="106"/>
      <c r="HO518" s="106">
        <f t="shared" si="1176"/>
        <v>92.066444272427916</v>
      </c>
      <c r="HP518" s="106">
        <f t="shared" si="1176"/>
        <v>70.598599682722849</v>
      </c>
      <c r="HQ518" s="106">
        <f t="shared" si="1176"/>
        <v>89.693897990958291</v>
      </c>
      <c r="HR518" s="106"/>
      <c r="HS518" s="106"/>
      <c r="HT518" s="106"/>
      <c r="HU518" s="106"/>
      <c r="HV518" s="106"/>
      <c r="HW518" s="106"/>
      <c r="HX518" s="106"/>
      <c r="HY518" s="106"/>
      <c r="HZ518" s="106"/>
      <c r="IA518" s="106"/>
      <c r="IB518" s="106"/>
      <c r="IC518" s="106"/>
      <c r="ID518" s="106"/>
      <c r="IE518" s="106"/>
      <c r="IF518" s="106"/>
      <c r="IG518" s="106"/>
      <c r="IH518" s="106"/>
      <c r="II518" s="106"/>
      <c r="IJ518" s="106"/>
      <c r="IK518" s="106"/>
      <c r="IL518" s="106"/>
      <c r="IM518" s="106"/>
      <c r="IN518" s="106"/>
      <c r="IO518" s="106"/>
      <c r="IP518" s="106"/>
      <c r="IQ518" s="106"/>
      <c r="IR518" s="106"/>
      <c r="IS518" s="106"/>
      <c r="IT518" s="106"/>
      <c r="IU518" s="106"/>
      <c r="IV518" s="106"/>
      <c r="IW518" s="106"/>
      <c r="IX518" s="106"/>
      <c r="IY518" s="106"/>
      <c r="IZ518" s="106"/>
      <c r="JA518" s="106"/>
      <c r="JB518" s="106"/>
      <c r="JC518" s="106"/>
      <c r="JD518" s="106"/>
      <c r="JE518" s="106"/>
      <c r="JF518" s="106"/>
      <c r="JG518" s="106"/>
      <c r="JH518" s="106"/>
      <c r="JI518" s="106"/>
      <c r="JJ518" s="106"/>
      <c r="JK518" s="106"/>
      <c r="JL518" s="106"/>
      <c r="JM518" s="106"/>
      <c r="JN518" s="106"/>
      <c r="JO518" s="106"/>
      <c r="JP518" s="106" t="str">
        <f t="shared" si="1044"/>
        <v>Occupational Health &amp; Safety_HealthcareCostF,Ill_N/A for OHS_Average healthcare cost per fatal illness_Local</v>
      </c>
    </row>
    <row r="519" spans="2:276">
      <c r="B519" s="102"/>
      <c r="C519" s="102"/>
      <c r="D519" s="103"/>
      <c r="E519" s="103"/>
      <c r="F519" s="103"/>
      <c r="G519" s="103"/>
    </row>
  </sheetData>
  <autoFilter ref="B10:JO506" xr:uid="{FD98E48B-8B3A-4510-81BC-82E60311C38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8B52B-457B-0F47-96D7-F50C0F83F039}">
  <sheetPr codeName="Sheet7">
    <tabColor theme="7"/>
  </sheetPr>
  <dimension ref="A1:BGT285"/>
  <sheetViews>
    <sheetView zoomScale="81" workbookViewId="0">
      <selection activeCell="B23" sqref="B23"/>
    </sheetView>
  </sheetViews>
  <sheetFormatPr baseColWidth="10" defaultColWidth="10.83203125" defaultRowHeight="14"/>
  <cols>
    <col min="1" max="1" width="8.33203125" style="120" bestFit="1" customWidth="1"/>
    <col min="2" max="2" width="27.83203125" style="120" customWidth="1"/>
    <col min="3" max="3" width="19.33203125" style="120" bestFit="1" customWidth="1"/>
    <col min="4" max="4" width="16" style="120" customWidth="1"/>
    <col min="5" max="5" width="16.1640625" style="120" customWidth="1"/>
    <col min="6" max="6" width="23.6640625" style="120" customWidth="1"/>
    <col min="7" max="7" width="16.33203125" style="120" customWidth="1"/>
    <col min="8" max="8" width="29.33203125" style="120" bestFit="1" customWidth="1"/>
    <col min="9" max="9" width="14.5" style="120" customWidth="1"/>
    <col min="10" max="10" width="12.6640625" style="120" customWidth="1"/>
    <col min="11" max="11" width="15.5" style="120" bestFit="1" customWidth="1"/>
    <col min="12" max="621" width="10.83203125" style="120" customWidth="1"/>
    <col min="622" max="622" width="3.1640625" style="120" customWidth="1"/>
    <col min="623" max="623" width="3.1640625" style="131" customWidth="1"/>
    <col min="624" max="624" width="8.33203125" style="126" customWidth="1"/>
    <col min="625" max="625" width="10.83203125" style="126" customWidth="1"/>
    <col min="626" max="626" width="10.83203125" style="124" customWidth="1"/>
    <col min="627" max="627" width="12.83203125" style="124" customWidth="1"/>
    <col min="628" max="629" width="10.83203125" style="124" customWidth="1"/>
    <col min="630" max="630" width="29.5" style="124" customWidth="1"/>
    <col min="631" max="631" width="10.83203125" style="124" customWidth="1"/>
    <col min="632" max="834" width="10.83203125" style="126" customWidth="1"/>
    <col min="835" max="981" width="10.83203125" style="131"/>
    <col min="982" max="982" width="10.83203125" style="131" customWidth="1"/>
    <col min="983" max="16384" width="10.83203125" style="131"/>
  </cols>
  <sheetData>
    <row r="1" spans="1:1554" s="125" customFormat="1">
      <c r="A1" s="119"/>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c r="EY1" s="119"/>
      <c r="EZ1" s="119"/>
      <c r="FA1" s="119"/>
      <c r="FB1" s="119"/>
      <c r="FC1" s="119"/>
      <c r="FD1" s="119"/>
      <c r="FE1" s="119"/>
      <c r="FF1" s="119"/>
      <c r="FG1" s="119"/>
      <c r="FH1" s="119"/>
      <c r="FI1" s="119"/>
      <c r="FJ1" s="119"/>
      <c r="FK1" s="119"/>
      <c r="FL1" s="119"/>
      <c r="FM1" s="119"/>
      <c r="FN1" s="119"/>
      <c r="FO1" s="119"/>
      <c r="FP1" s="119"/>
      <c r="FQ1" s="119"/>
      <c r="FR1" s="119"/>
      <c r="FS1" s="119"/>
      <c r="FT1" s="119"/>
      <c r="FU1" s="119"/>
      <c r="FV1" s="119"/>
      <c r="FW1" s="119"/>
      <c r="FX1" s="119"/>
      <c r="FY1" s="119"/>
      <c r="FZ1" s="119"/>
      <c r="GA1" s="119"/>
      <c r="GB1" s="119"/>
      <c r="GC1" s="119"/>
      <c r="GD1" s="119"/>
      <c r="GE1" s="119"/>
      <c r="GF1" s="119"/>
      <c r="GG1" s="119"/>
      <c r="GH1" s="119"/>
      <c r="GI1" s="119"/>
      <c r="GJ1" s="119"/>
      <c r="GK1" s="119"/>
      <c r="GL1" s="119"/>
      <c r="GM1" s="119"/>
      <c r="GN1" s="119"/>
      <c r="GO1" s="119"/>
      <c r="GP1" s="119"/>
      <c r="GQ1" s="119"/>
      <c r="GR1" s="119"/>
      <c r="GS1" s="119"/>
      <c r="GT1" s="119"/>
      <c r="GU1" s="119"/>
      <c r="GV1" s="119"/>
      <c r="GW1" s="119"/>
      <c r="GX1" s="119"/>
      <c r="GY1" s="119"/>
      <c r="GZ1" s="119"/>
      <c r="HA1" s="119"/>
      <c r="HB1" s="119"/>
      <c r="HC1" s="119"/>
      <c r="HD1" s="119"/>
      <c r="HE1" s="119"/>
      <c r="HF1" s="119"/>
      <c r="HG1" s="119"/>
      <c r="HH1" s="119"/>
      <c r="HI1" s="119"/>
      <c r="HJ1" s="119"/>
      <c r="HK1" s="119"/>
      <c r="HL1" s="119"/>
      <c r="HM1" s="119"/>
      <c r="HN1" s="119"/>
      <c r="HO1" s="119"/>
      <c r="HP1" s="119"/>
      <c r="HQ1" s="119"/>
      <c r="HR1" s="119"/>
      <c r="HS1" s="119"/>
      <c r="HT1" s="119"/>
      <c r="HU1" s="119"/>
      <c r="HV1" s="119"/>
      <c r="HW1" s="119"/>
      <c r="HX1" s="119"/>
      <c r="HY1" s="119"/>
      <c r="HZ1" s="119"/>
      <c r="IA1" s="119"/>
      <c r="IB1" s="119"/>
      <c r="IC1" s="119"/>
      <c r="ID1" s="119"/>
      <c r="IE1" s="119"/>
      <c r="IF1" s="119"/>
      <c r="IG1" s="119"/>
      <c r="IH1" s="119"/>
      <c r="II1" s="119"/>
      <c r="IJ1" s="119"/>
      <c r="IK1" s="119"/>
      <c r="IL1" s="119"/>
      <c r="IM1" s="119"/>
      <c r="IN1" s="119"/>
      <c r="IO1" s="119"/>
      <c r="IP1" s="119"/>
      <c r="IQ1" s="119"/>
      <c r="IR1" s="119"/>
      <c r="IS1" s="119"/>
      <c r="IT1" s="119"/>
      <c r="IU1" s="119"/>
      <c r="IV1" s="119"/>
      <c r="IW1" s="119"/>
      <c r="IX1" s="119"/>
      <c r="IY1" s="119"/>
      <c r="IZ1" s="119"/>
      <c r="JA1" s="119"/>
      <c r="JB1" s="119"/>
      <c r="JC1" s="119"/>
      <c r="JD1" s="119"/>
      <c r="JE1" s="119"/>
      <c r="JF1" s="119"/>
      <c r="JG1" s="119"/>
      <c r="JH1" s="119"/>
      <c r="JI1" s="119"/>
      <c r="JJ1" s="119"/>
      <c r="JK1" s="119"/>
      <c r="JL1" s="119"/>
      <c r="JM1" s="119"/>
      <c r="JN1" s="119"/>
      <c r="JO1" s="119"/>
      <c r="JP1" s="119"/>
      <c r="JQ1" s="119"/>
      <c r="JR1" s="119"/>
      <c r="JS1" s="119"/>
      <c r="JT1" s="119"/>
      <c r="JU1" s="119"/>
      <c r="JV1" s="119"/>
      <c r="JW1" s="119"/>
      <c r="JX1" s="119"/>
      <c r="JY1" s="119"/>
      <c r="JZ1" s="119"/>
      <c r="KA1" s="119"/>
      <c r="KB1" s="119"/>
      <c r="KC1" s="119"/>
      <c r="KD1" s="119"/>
      <c r="KE1" s="119"/>
      <c r="KF1" s="119"/>
      <c r="KG1" s="119"/>
      <c r="KH1" s="119"/>
      <c r="KI1" s="119"/>
      <c r="KJ1" s="119"/>
      <c r="KK1" s="119"/>
      <c r="KL1" s="119"/>
      <c r="KM1" s="119"/>
      <c r="KN1" s="119"/>
      <c r="KO1" s="119"/>
      <c r="KP1" s="119"/>
      <c r="KQ1" s="119"/>
      <c r="KR1" s="119"/>
      <c r="KS1" s="119"/>
      <c r="KT1" s="119"/>
      <c r="KU1" s="119"/>
      <c r="KV1" s="119"/>
      <c r="KW1" s="119"/>
      <c r="KX1" s="119"/>
      <c r="KY1" s="119"/>
      <c r="KZ1" s="119"/>
      <c r="LA1" s="119"/>
      <c r="LB1" s="119"/>
      <c r="LC1" s="119"/>
      <c r="LD1" s="119"/>
      <c r="LE1" s="119"/>
      <c r="LF1" s="119"/>
      <c r="LG1" s="119"/>
      <c r="LH1" s="119"/>
      <c r="LI1" s="119"/>
      <c r="LJ1" s="119"/>
      <c r="LK1" s="119"/>
      <c r="LL1" s="119"/>
      <c r="LM1" s="119"/>
      <c r="LN1" s="119"/>
      <c r="LO1" s="119"/>
      <c r="LP1" s="119"/>
      <c r="LQ1" s="119"/>
      <c r="LR1" s="119"/>
      <c r="LS1" s="119"/>
      <c r="LT1" s="119"/>
      <c r="LU1" s="119"/>
      <c r="LV1" s="119"/>
      <c r="LW1" s="119"/>
      <c r="LX1" s="119"/>
      <c r="LY1" s="119"/>
      <c r="LZ1" s="119"/>
      <c r="MA1" s="119"/>
      <c r="MB1" s="119"/>
      <c r="MC1" s="119"/>
      <c r="MD1" s="119"/>
      <c r="ME1" s="119"/>
      <c r="MF1" s="119"/>
      <c r="MG1" s="119"/>
      <c r="MH1" s="119"/>
      <c r="MI1" s="119"/>
      <c r="MJ1" s="119"/>
      <c r="MK1" s="119"/>
      <c r="ML1" s="119"/>
      <c r="MM1" s="119"/>
      <c r="MN1" s="119"/>
      <c r="MO1" s="119"/>
      <c r="MP1" s="119"/>
      <c r="MQ1" s="119"/>
      <c r="MR1" s="119"/>
      <c r="MS1" s="119"/>
      <c r="MT1" s="119"/>
      <c r="MU1" s="119"/>
      <c r="MV1" s="119"/>
      <c r="MW1" s="119"/>
      <c r="MX1" s="119"/>
      <c r="MY1" s="119"/>
      <c r="MZ1" s="119"/>
      <c r="NA1" s="119"/>
      <c r="NB1" s="119"/>
      <c r="NC1" s="119"/>
      <c r="ND1" s="119"/>
      <c r="NE1" s="119"/>
      <c r="NF1" s="119"/>
      <c r="NG1" s="119"/>
      <c r="NH1" s="119"/>
      <c r="NI1" s="119"/>
      <c r="NJ1" s="119"/>
      <c r="NK1" s="119"/>
      <c r="NL1" s="119"/>
      <c r="NM1" s="119"/>
      <c r="NN1" s="119"/>
      <c r="NO1" s="119"/>
      <c r="NP1" s="119"/>
      <c r="NQ1" s="119"/>
      <c r="NR1" s="119"/>
      <c r="NS1" s="119"/>
      <c r="NT1" s="119"/>
      <c r="NU1" s="119"/>
      <c r="NV1" s="119"/>
      <c r="NW1" s="119"/>
      <c r="NX1" s="119"/>
      <c r="NY1" s="119"/>
      <c r="NZ1" s="119"/>
      <c r="OA1" s="119"/>
      <c r="OB1" s="119"/>
      <c r="OC1" s="119"/>
      <c r="OD1" s="119"/>
      <c r="OE1" s="119"/>
      <c r="OF1" s="119"/>
      <c r="OG1" s="119"/>
      <c r="OH1" s="119"/>
      <c r="OI1" s="119"/>
      <c r="OJ1" s="119"/>
      <c r="OK1" s="119"/>
      <c r="OL1" s="119"/>
      <c r="OM1" s="119"/>
      <c r="ON1" s="119"/>
      <c r="OO1" s="119"/>
      <c r="OP1" s="119"/>
      <c r="OQ1" s="119"/>
      <c r="OR1" s="119"/>
      <c r="OS1" s="119"/>
      <c r="OT1" s="119"/>
      <c r="OU1" s="119"/>
      <c r="OV1" s="119"/>
      <c r="OW1" s="119"/>
      <c r="OX1" s="119"/>
      <c r="OY1" s="119"/>
      <c r="OZ1" s="119"/>
      <c r="PA1" s="119"/>
      <c r="PB1" s="119"/>
      <c r="PC1" s="119"/>
      <c r="PD1" s="119"/>
      <c r="PE1" s="119"/>
      <c r="PF1" s="119"/>
      <c r="PG1" s="119"/>
      <c r="PH1" s="119"/>
      <c r="PI1" s="119"/>
      <c r="PJ1" s="119"/>
      <c r="PK1" s="119"/>
      <c r="PL1" s="119"/>
      <c r="PM1" s="119"/>
      <c r="PN1" s="119"/>
      <c r="PO1" s="119"/>
      <c r="PP1" s="119"/>
      <c r="PQ1" s="119"/>
      <c r="PR1" s="119"/>
      <c r="PS1" s="119"/>
      <c r="PT1" s="119"/>
      <c r="PU1" s="119"/>
      <c r="PV1" s="119"/>
      <c r="PW1" s="119"/>
      <c r="PX1" s="119"/>
      <c r="PY1" s="119"/>
      <c r="PZ1" s="119"/>
      <c r="QA1" s="119"/>
      <c r="QB1" s="119"/>
      <c r="QC1" s="119"/>
      <c r="QD1" s="119"/>
      <c r="QE1" s="119"/>
      <c r="QF1" s="119"/>
      <c r="QG1" s="119"/>
      <c r="QH1" s="119"/>
      <c r="QI1" s="119"/>
      <c r="QJ1" s="119"/>
      <c r="QK1" s="119"/>
      <c r="QL1" s="119"/>
      <c r="QM1" s="119"/>
      <c r="QN1" s="119"/>
      <c r="QO1" s="119"/>
      <c r="QP1" s="119"/>
      <c r="QQ1" s="119"/>
      <c r="QR1" s="119"/>
      <c r="QS1" s="119"/>
      <c r="QT1" s="119"/>
      <c r="QU1" s="119"/>
      <c r="QV1" s="119"/>
      <c r="QW1" s="119"/>
      <c r="QX1" s="119"/>
      <c r="QY1" s="119"/>
      <c r="QZ1" s="119"/>
      <c r="RA1" s="119"/>
      <c r="RB1" s="119"/>
      <c r="RC1" s="119"/>
      <c r="RD1" s="119"/>
      <c r="RE1" s="119"/>
      <c r="RF1" s="119"/>
      <c r="RG1" s="119"/>
      <c r="RH1" s="119"/>
      <c r="RI1" s="119"/>
      <c r="RJ1" s="119"/>
      <c r="RK1" s="119"/>
      <c r="RL1" s="119"/>
      <c r="RM1" s="119"/>
      <c r="RN1" s="119"/>
      <c r="RO1" s="119"/>
      <c r="RP1" s="119"/>
      <c r="RQ1" s="119"/>
      <c r="RR1" s="119"/>
      <c r="RS1" s="119"/>
      <c r="RT1" s="119"/>
      <c r="RU1" s="119"/>
      <c r="RV1" s="119"/>
      <c r="RW1" s="119"/>
      <c r="RX1" s="119"/>
      <c r="RY1" s="119"/>
      <c r="RZ1" s="119"/>
      <c r="SA1" s="119"/>
      <c r="SB1" s="119"/>
      <c r="SC1" s="119"/>
      <c r="SD1" s="119"/>
      <c r="SE1" s="119"/>
      <c r="SF1" s="119"/>
      <c r="SG1" s="119"/>
      <c r="SH1" s="119"/>
      <c r="SI1" s="119"/>
      <c r="SJ1" s="119"/>
      <c r="SK1" s="119"/>
      <c r="SL1" s="119"/>
      <c r="SM1" s="119"/>
      <c r="SN1" s="119"/>
      <c r="SO1" s="119"/>
      <c r="SP1" s="119"/>
      <c r="SQ1" s="119"/>
      <c r="SR1" s="119"/>
      <c r="SS1" s="119"/>
      <c r="ST1" s="119"/>
      <c r="SU1" s="119"/>
      <c r="SV1" s="119"/>
      <c r="SW1" s="119"/>
      <c r="SX1" s="119"/>
      <c r="SY1" s="119"/>
      <c r="SZ1" s="119"/>
      <c r="TA1" s="119"/>
      <c r="TB1" s="119"/>
      <c r="TC1" s="119"/>
      <c r="TD1" s="119"/>
      <c r="TE1" s="119"/>
      <c r="TF1" s="119"/>
      <c r="TG1" s="119"/>
      <c r="TH1" s="119"/>
      <c r="TI1" s="119"/>
      <c r="TJ1" s="119"/>
      <c r="TK1" s="119"/>
      <c r="TL1" s="119"/>
      <c r="TM1" s="119"/>
      <c r="TN1" s="119"/>
      <c r="TO1" s="119"/>
      <c r="TP1" s="119"/>
      <c r="TQ1" s="119"/>
      <c r="TR1" s="119"/>
      <c r="TS1" s="119"/>
      <c r="TT1" s="119"/>
      <c r="TU1" s="119"/>
      <c r="TV1" s="119"/>
      <c r="TW1" s="119"/>
      <c r="TX1" s="119"/>
      <c r="TY1" s="119"/>
      <c r="TZ1" s="119"/>
      <c r="UA1" s="119"/>
      <c r="UB1" s="119"/>
      <c r="UC1" s="119"/>
      <c r="UD1" s="119"/>
      <c r="UE1" s="119"/>
      <c r="UF1" s="119"/>
      <c r="UG1" s="119"/>
      <c r="UH1" s="119"/>
      <c r="UI1" s="119"/>
      <c r="UJ1" s="119"/>
      <c r="UK1" s="119"/>
      <c r="UL1" s="119"/>
      <c r="UM1" s="119"/>
      <c r="UN1" s="119"/>
      <c r="UO1" s="119"/>
      <c r="UP1" s="119"/>
      <c r="UQ1" s="119"/>
      <c r="UR1" s="119"/>
      <c r="US1" s="119"/>
      <c r="UT1" s="119"/>
      <c r="UU1" s="119"/>
      <c r="UV1" s="119"/>
      <c r="UW1" s="119"/>
      <c r="UX1" s="119"/>
      <c r="UY1" s="119"/>
      <c r="UZ1" s="119"/>
      <c r="VA1" s="119"/>
      <c r="VB1" s="119"/>
      <c r="VC1" s="119"/>
      <c r="VD1" s="119"/>
      <c r="VE1" s="119"/>
      <c r="VF1" s="119"/>
      <c r="VG1" s="119"/>
      <c r="VH1" s="119"/>
      <c r="VI1" s="119"/>
      <c r="VJ1" s="119"/>
      <c r="VK1" s="119"/>
      <c r="VL1" s="119"/>
      <c r="VM1" s="119"/>
      <c r="VN1" s="119"/>
      <c r="VO1" s="119"/>
      <c r="VP1" s="119"/>
      <c r="VQ1" s="119"/>
      <c r="VR1" s="119"/>
      <c r="VS1" s="119"/>
      <c r="VT1" s="119"/>
      <c r="VU1" s="119"/>
      <c r="VV1" s="119"/>
      <c r="VW1" s="119"/>
      <c r="VX1" s="119"/>
      <c r="VY1" s="119"/>
      <c r="VZ1" s="119"/>
      <c r="WA1" s="119"/>
      <c r="WB1" s="119"/>
      <c r="WC1" s="119"/>
      <c r="WD1" s="119"/>
      <c r="WE1" s="119"/>
      <c r="WF1" s="119"/>
      <c r="WG1" s="119"/>
      <c r="WH1" s="119"/>
      <c r="WI1" s="119"/>
      <c r="WJ1" s="119"/>
      <c r="WK1" s="119"/>
      <c r="WL1" s="119"/>
      <c r="WM1" s="119"/>
      <c r="WN1" s="119"/>
      <c r="WO1" s="119"/>
      <c r="WP1" s="119"/>
      <c r="WQ1" s="120"/>
      <c r="WR1" s="120"/>
      <c r="WS1" s="120"/>
      <c r="WT1" s="120"/>
      <c r="WU1" s="119"/>
      <c r="WV1" s="119"/>
      <c r="WW1" s="119"/>
      <c r="WX1" s="119"/>
      <c r="WY1" s="121"/>
      <c r="WZ1" s="122"/>
      <c r="XA1" s="123" t="s">
        <v>539</v>
      </c>
      <c r="XB1" s="124" t="str" cm="1">
        <f t="array" ref="XB1:XB8">_xlfn.UNIQUE(gvf_topic)</f>
        <v>GHG Emissions</v>
      </c>
      <c r="XC1" s="124" t="str" cm="1">
        <f t="array" ref="XC1">_xlfn._xlws.FILTER(gvf_category,gvf_topic=$B22)</f>
        <v>N/A for GHG</v>
      </c>
      <c r="XD1" s="124" t="str" cm="1">
        <f t="array" ref="XD1">_xlfn._xlws.FILTER(gvf_location,(gvf_category=$C22))</f>
        <v>N/A for GHG</v>
      </c>
      <c r="XE1" s="124" t="str" cm="1">
        <f t="array" ref="XE1">_xlfn._xlws.FILTER(gvf_impactcategory,(gvf_location=$D22))</f>
        <v>N/A for GHG</v>
      </c>
      <c r="XF1" s="124" t="str" cm="1">
        <f t="array" ref="XF1">_xlfn._xlws.FILTER(gvf_perspective,(gvf_location=$D22))</f>
        <v>N/A for GHG Approval Methodology</v>
      </c>
      <c r="XH1" s="123" t="s">
        <v>540</v>
      </c>
      <c r="XI1" s="124" t="str" cm="1">
        <f t="array" ref="XI1:XI8">_xlfn.UNIQUE(gvf_topic)</f>
        <v>GHG Emissions</v>
      </c>
      <c r="XJ1" s="124" t="e" cm="1" vm="1">
        <f t="array" ref="XJ1">_xlfn._xlws.FILTER(gvf_category,gvf_topic=$B23)</f>
        <v>#VALUE!</v>
      </c>
      <c r="XK1" s="124" t="e" cm="1" vm="1">
        <f t="array" ref="XK1">_xlfn._xlws.FILTER(gvf_location,(gvf_category=$C23))</f>
        <v>#VALUE!</v>
      </c>
      <c r="XL1" s="124" t="e" cm="1" vm="1">
        <f t="array" ref="XL1">_xlfn._xlws.FILTER(gvf_impactcategory,(gvf_location=$D23))</f>
        <v>#VALUE!</v>
      </c>
      <c r="XM1" s="124" t="e" cm="1" vm="1">
        <f t="array" ref="XM1">_xlfn._xlws.FILTER(gvf_perspective,(gvf_location=$D23))</f>
        <v>#VALUE!</v>
      </c>
      <c r="XO1" s="123" t="s">
        <v>541</v>
      </c>
      <c r="XP1" s="124" t="str" cm="1">
        <f t="array" ref="XP1:XP8">_xlfn.UNIQUE(gvf_topic)</f>
        <v>GHG Emissions</v>
      </c>
      <c r="XQ1" s="124" t="e" cm="1" vm="1">
        <f t="array" ref="XQ1">_xlfn._xlws.FILTER(gvf_category,gvf_topic=$B24)</f>
        <v>#VALUE!</v>
      </c>
      <c r="XR1" s="124" t="e" cm="1" vm="1">
        <f t="array" ref="XR1">_xlfn._xlws.FILTER(gvf_location,(gvf_category=$C24))</f>
        <v>#VALUE!</v>
      </c>
      <c r="XS1" s="124" t="e" cm="1" vm="1">
        <f t="array" ref="XS1">_xlfn._xlws.FILTER(gvf_impactcategory,(gvf_location=$D24))</f>
        <v>#VALUE!</v>
      </c>
      <c r="XT1" s="124" t="e" cm="1" vm="1">
        <f t="array" ref="XT1">_xlfn._xlws.FILTER(gvf_perspective,(gvf_location=$D24))</f>
        <v>#VALUE!</v>
      </c>
      <c r="XV1" s="123" t="s">
        <v>542</v>
      </c>
      <c r="XW1" s="124" t="str" cm="1">
        <f t="array" ref="XW1:XW8">_xlfn.UNIQUE(gvf_topic)</f>
        <v>GHG Emissions</v>
      </c>
      <c r="XX1" s="124" t="e" cm="1" vm="1">
        <f t="array" ref="XX1">_xlfn._xlws.FILTER(gvf_category,gvf_topic=$B25)</f>
        <v>#VALUE!</v>
      </c>
      <c r="XY1" s="124" t="e" cm="1" vm="1">
        <f t="array" ref="XY1">_xlfn._xlws.FILTER(gvf_location,(gvf_category=$C25))</f>
        <v>#VALUE!</v>
      </c>
      <c r="XZ1" s="124" t="e" cm="1" vm="1">
        <f t="array" ref="XZ1">_xlfn._xlws.FILTER(gvf_impactcategory,(gvf_location=$D25))</f>
        <v>#VALUE!</v>
      </c>
      <c r="YA1" s="124" t="e" cm="1" vm="1">
        <f t="array" ref="YA1">_xlfn._xlws.FILTER(gvf_perspective,(gvf_location=$D25))</f>
        <v>#VALUE!</v>
      </c>
      <c r="YC1" s="123" t="s">
        <v>543</v>
      </c>
      <c r="YD1" s="124" t="str" cm="1">
        <f t="array" ref="YD1:YD8">_xlfn.UNIQUE(gvf_topic)</f>
        <v>GHG Emissions</v>
      </c>
      <c r="YE1" s="124" t="e" cm="1" vm="1">
        <f t="array" ref="YE1">_xlfn._xlws.FILTER(gvf_category,gvf_topic=$B26)</f>
        <v>#VALUE!</v>
      </c>
      <c r="YF1" s="124" t="e" cm="1" vm="1">
        <f t="array" ref="YF1">_xlfn._xlws.FILTER(gvf_location,(gvf_category=$C26))</f>
        <v>#VALUE!</v>
      </c>
      <c r="YG1" s="124" t="e" cm="1" vm="1">
        <f t="array" ref="YG1">_xlfn._xlws.FILTER(gvf_impactcategory,(gvf_location=$D26))</f>
        <v>#VALUE!</v>
      </c>
      <c r="YH1" s="124" t="e" cm="1" vm="1">
        <f t="array" ref="YH1">_xlfn._xlws.FILTER(gvf_perspective,(gvf_location=$D26))</f>
        <v>#VALUE!</v>
      </c>
      <c r="YJ1" s="123" t="s">
        <v>544</v>
      </c>
      <c r="YK1" s="124" t="str" cm="1">
        <f t="array" ref="YK1:YK8">_xlfn.UNIQUE(gvf_topic)</f>
        <v>GHG Emissions</v>
      </c>
      <c r="YL1" s="124" t="e" cm="1" vm="1">
        <f t="array" ref="YL1">_xlfn._xlws.FILTER(gvf_category,gvf_topic=$B27)</f>
        <v>#VALUE!</v>
      </c>
      <c r="YM1" s="124" t="e" cm="1" vm="1">
        <f t="array" ref="YM1">_xlfn._xlws.FILTER(gvf_location,(gvf_category=$C27))</f>
        <v>#VALUE!</v>
      </c>
      <c r="YN1" s="124" t="e" cm="1" vm="1">
        <f t="array" ref="YN1">_xlfn._xlws.FILTER(gvf_impactcategory,(gvf_location=$D27))</f>
        <v>#VALUE!</v>
      </c>
      <c r="YO1" s="124" t="e" cm="1" vm="1">
        <f t="array" ref="YO1">_xlfn._xlws.FILTER(gvf_perspective,(gvf_location=$D27))</f>
        <v>#VALUE!</v>
      </c>
      <c r="YQ1" s="123" t="s">
        <v>545</v>
      </c>
      <c r="YR1" s="124" t="str" cm="1">
        <f t="array" ref="YR1:YR8">_xlfn.UNIQUE(gvf_topic)</f>
        <v>GHG Emissions</v>
      </c>
      <c r="YS1" s="124" t="e" cm="1" vm="1">
        <f t="array" ref="YS1">_xlfn._xlws.FILTER(gvf_category,gvf_topic=$B28)</f>
        <v>#VALUE!</v>
      </c>
      <c r="YT1" s="124" t="e" cm="1" vm="1">
        <f t="array" ref="YT1">_xlfn._xlws.FILTER(gvf_location,(gvf_category=$C28))</f>
        <v>#VALUE!</v>
      </c>
      <c r="YU1" s="124" t="e" cm="1" vm="1">
        <f t="array" ref="YU1">_xlfn._xlws.FILTER(gvf_impactcategory,(gvf_location=$D28))</f>
        <v>#VALUE!</v>
      </c>
      <c r="YV1" s="124" t="e" cm="1" vm="1">
        <f t="array" ref="YV1">_xlfn._xlws.FILTER(gvf_perspective,(gvf_location=$D28))</f>
        <v>#VALUE!</v>
      </c>
      <c r="YX1" s="123" t="s">
        <v>546</v>
      </c>
      <c r="YY1" s="124" t="str" cm="1">
        <f t="array" ref="YY1:YY8">_xlfn.UNIQUE(gvf_topic)</f>
        <v>GHG Emissions</v>
      </c>
      <c r="YZ1" s="124" t="e" cm="1" vm="1">
        <f t="array" ref="YZ1">_xlfn._xlws.FILTER(gvf_category,gvf_topic=$B29)</f>
        <v>#VALUE!</v>
      </c>
      <c r="ZA1" s="124" t="e" cm="1" vm="1">
        <f t="array" ref="ZA1">_xlfn._xlws.FILTER(gvf_location,(gvf_category=$C29))</f>
        <v>#VALUE!</v>
      </c>
      <c r="ZB1" s="124" t="e" cm="1" vm="1">
        <f t="array" ref="ZB1">_xlfn._xlws.FILTER(gvf_impactcategory,(gvf_location=$D29))</f>
        <v>#VALUE!</v>
      </c>
      <c r="ZC1" s="124" t="e" cm="1" vm="1">
        <f t="array" ref="ZC1">_xlfn._xlws.FILTER(gvf_perspective,(gvf_location=$D29))</f>
        <v>#VALUE!</v>
      </c>
      <c r="ZE1" s="123" t="s">
        <v>547</v>
      </c>
      <c r="ZF1" s="124" t="str" cm="1">
        <f t="array" ref="ZF1:ZF8">_xlfn.UNIQUE(gvf_topic)</f>
        <v>GHG Emissions</v>
      </c>
      <c r="ZG1" s="124" t="e" cm="1" vm="1">
        <f t="array" ref="ZG1">_xlfn._xlws.FILTER(gvf_category,gvf_topic=$B30)</f>
        <v>#VALUE!</v>
      </c>
      <c r="ZH1" s="124" t="e" cm="1" vm="1">
        <f t="array" ref="ZH1">_xlfn._xlws.FILTER(gvf_location,(gvf_category=$C30))</f>
        <v>#VALUE!</v>
      </c>
      <c r="ZI1" s="124" t="e" cm="1" vm="1">
        <f t="array" ref="ZI1">_xlfn._xlws.FILTER(gvf_impactcategory,(gvf_location=$D30))</f>
        <v>#VALUE!</v>
      </c>
      <c r="ZJ1" s="124" t="e" cm="1" vm="1">
        <f t="array" ref="ZJ1">_xlfn._xlws.FILTER(gvf_perspective,(gvf_location=$D30))</f>
        <v>#VALUE!</v>
      </c>
      <c r="ZL1" s="123" t="s">
        <v>548</v>
      </c>
      <c r="ZM1" s="124" t="str" cm="1">
        <f t="array" ref="ZM1:ZM8">_xlfn.UNIQUE(gvf_topic)</f>
        <v>GHG Emissions</v>
      </c>
      <c r="ZN1" s="124" t="e" cm="1" vm="1">
        <f t="array" ref="ZN1">_xlfn._xlws.FILTER(gvf_category,gvf_topic=$B31)</f>
        <v>#VALUE!</v>
      </c>
      <c r="ZO1" s="124" t="e" cm="1" vm="1">
        <f t="array" ref="ZO1">_xlfn._xlws.FILTER(gvf_location,(gvf_category=$C31))</f>
        <v>#VALUE!</v>
      </c>
      <c r="ZP1" s="124" t="e" cm="1" vm="1">
        <f t="array" ref="ZP1">_xlfn._xlws.FILTER(gvf_impactcategory,(gvf_location=$D31))</f>
        <v>#VALUE!</v>
      </c>
      <c r="ZQ1" s="124" t="e" cm="1" vm="1">
        <f t="array" ref="ZQ1">_xlfn._xlws.FILTER(gvf_perspective,(gvf_location=$D31))</f>
        <v>#VALUE!</v>
      </c>
      <c r="ZS1" s="123" t="s">
        <v>549</v>
      </c>
      <c r="ZT1" s="124" t="str" cm="1">
        <f t="array" ref="ZT1:ZT8">_xlfn.UNIQUE(gvf_topic)</f>
        <v>GHG Emissions</v>
      </c>
      <c r="ZU1" s="124" t="e" cm="1" vm="1">
        <f t="array" ref="ZU1">_xlfn._xlws.FILTER(gvf_category,gvf_topic=$B32)</f>
        <v>#VALUE!</v>
      </c>
      <c r="ZV1" s="124" t="e" cm="1" vm="1">
        <f t="array" ref="ZV1">_xlfn._xlws.FILTER(gvf_location,(gvf_category=$C32))</f>
        <v>#VALUE!</v>
      </c>
      <c r="ZW1" s="124" t="e" cm="1" vm="1">
        <f t="array" ref="ZW1">_xlfn._xlws.FILTER(gvf_impactcategory,(gvf_location=$D32))</f>
        <v>#VALUE!</v>
      </c>
      <c r="ZX1" s="124" t="e" cm="1" vm="1">
        <f t="array" ref="ZX1">_xlfn._xlws.FILTER(gvf_perspective,(gvf_location=$D32))</f>
        <v>#VALUE!</v>
      </c>
      <c r="ZZ1" s="123" t="s">
        <v>550</v>
      </c>
      <c r="AAA1" s="124" t="str" cm="1">
        <f t="array" ref="AAA1:AAA8">_xlfn.UNIQUE(gvf_topic)</f>
        <v>GHG Emissions</v>
      </c>
      <c r="AAB1" s="124" t="e" cm="1" vm="1">
        <f t="array" ref="AAB1">_xlfn._xlws.FILTER(gvf_category,gvf_topic=$B33)</f>
        <v>#VALUE!</v>
      </c>
      <c r="AAC1" s="124" t="e" cm="1" vm="1">
        <f t="array" ref="AAC1">_xlfn._xlws.FILTER(gvf_location,(gvf_category=$C33))</f>
        <v>#VALUE!</v>
      </c>
      <c r="AAD1" s="124" t="e" cm="1" vm="1">
        <f t="array" ref="AAD1">_xlfn._xlws.FILTER(gvf_impactcategory,(gvf_location=$D33))</f>
        <v>#VALUE!</v>
      </c>
      <c r="AAE1" s="124" t="e" cm="1" vm="1">
        <f t="array" ref="AAE1">_xlfn._xlws.FILTER(gvf_perspective,(gvf_location=$D33))</f>
        <v>#VALUE!</v>
      </c>
      <c r="AAG1" s="123" t="s">
        <v>551</v>
      </c>
      <c r="AAH1" s="124" t="str" cm="1">
        <f t="array" ref="AAH1:AAH8">_xlfn.UNIQUE(gvf_topic)</f>
        <v>GHG Emissions</v>
      </c>
      <c r="AAI1" s="124" t="e" cm="1" vm="1">
        <f t="array" ref="AAI1">_xlfn._xlws.FILTER(gvf_category,gvf_topic=$B34)</f>
        <v>#VALUE!</v>
      </c>
      <c r="AAJ1" s="124" t="e" cm="1" vm="1">
        <f t="array" ref="AAJ1">_xlfn._xlws.FILTER(gvf_location,(gvf_category=$C34))</f>
        <v>#VALUE!</v>
      </c>
      <c r="AAK1" s="124" t="e" cm="1" vm="1">
        <f t="array" ref="AAK1">_xlfn._xlws.FILTER(gvf_impactcategory,(gvf_location=$D34))</f>
        <v>#VALUE!</v>
      </c>
      <c r="AAL1" s="124" t="e" cm="1" vm="1">
        <f t="array" ref="AAL1">_xlfn._xlws.FILTER(gvf_perspective,(gvf_location=$D34))</f>
        <v>#VALUE!</v>
      </c>
      <c r="AAN1" s="123" t="s">
        <v>552</v>
      </c>
      <c r="AAO1" s="124" t="str" cm="1">
        <f t="array" ref="AAO1:AAO8">_xlfn.UNIQUE(gvf_topic)</f>
        <v>GHG Emissions</v>
      </c>
      <c r="AAP1" s="124" t="e" cm="1" vm="1">
        <f t="array" ref="AAP1">_xlfn._xlws.FILTER(gvf_category,gvf_topic=$B35)</f>
        <v>#VALUE!</v>
      </c>
      <c r="AAQ1" s="124" t="e" cm="1" vm="1">
        <f t="array" ref="AAQ1">_xlfn._xlws.FILTER(gvf_location,(gvf_category=$C35))</f>
        <v>#VALUE!</v>
      </c>
      <c r="AAR1" s="124" t="e" cm="1" vm="1">
        <f t="array" ref="AAR1">_xlfn._xlws.FILTER(gvf_impactcategory,(gvf_location=$D35))</f>
        <v>#VALUE!</v>
      </c>
      <c r="AAS1" s="124" t="e" cm="1" vm="1">
        <f t="array" ref="AAS1">_xlfn._xlws.FILTER(gvf_perspective,(gvf_location=$D35))</f>
        <v>#VALUE!</v>
      </c>
      <c r="AAU1" s="123" t="s">
        <v>553</v>
      </c>
      <c r="AAV1" s="124" t="str" cm="1">
        <f t="array" ref="AAV1:AAV8">_xlfn.UNIQUE(gvf_topic)</f>
        <v>GHG Emissions</v>
      </c>
      <c r="AAW1" s="124" t="e" cm="1" vm="1">
        <f t="array" ref="AAW1">_xlfn._xlws.FILTER(gvf_category,gvf_topic=$B36)</f>
        <v>#VALUE!</v>
      </c>
      <c r="AAX1" s="124" t="e" cm="1" vm="1">
        <f t="array" ref="AAX1">_xlfn._xlws.FILTER(gvf_location,(gvf_category=$C36))</f>
        <v>#VALUE!</v>
      </c>
      <c r="AAY1" s="124" t="e" cm="1" vm="1">
        <f t="array" ref="AAY1">_xlfn._xlws.FILTER(gvf_impactcategory,(gvf_location=$D36))</f>
        <v>#VALUE!</v>
      </c>
      <c r="AAZ1" s="124" t="e" cm="1" vm="1">
        <f t="array" ref="AAZ1">_xlfn._xlws.FILTER(gvf_perspective,(gvf_location=$D36))</f>
        <v>#VALUE!</v>
      </c>
      <c r="ABB1" s="123" t="s">
        <v>554</v>
      </c>
      <c r="ABC1" s="124" t="str" cm="1">
        <f t="array" ref="ABC1:ABC8">_xlfn.UNIQUE(gvf_topic)</f>
        <v>GHG Emissions</v>
      </c>
      <c r="ABD1" s="124" t="e" cm="1" vm="1">
        <f t="array" ref="ABD1">_xlfn._xlws.FILTER(gvf_category,gvf_topic=$B37)</f>
        <v>#VALUE!</v>
      </c>
      <c r="ABE1" s="124" t="e" cm="1" vm="1">
        <f t="array" ref="ABE1">_xlfn._xlws.FILTER(gvf_location,(gvf_category=$C37))</f>
        <v>#VALUE!</v>
      </c>
      <c r="ABF1" s="124" t="e" cm="1" vm="1">
        <f t="array" ref="ABF1">_xlfn._xlws.FILTER(gvf_impactcategory,(gvf_location=$D37))</f>
        <v>#VALUE!</v>
      </c>
      <c r="ABG1" s="124" t="e" cm="1" vm="1">
        <f t="array" ref="ABG1">_xlfn._xlws.FILTER(gvf_perspective,(gvf_location=$D37))</f>
        <v>#VALUE!</v>
      </c>
      <c r="ABI1" s="123" t="s">
        <v>555</v>
      </c>
      <c r="ABJ1" s="124" t="str" cm="1">
        <f t="array" ref="ABJ1:ABJ8">_xlfn.UNIQUE(gvf_topic)</f>
        <v>GHG Emissions</v>
      </c>
      <c r="ABK1" s="124" t="e" cm="1" vm="1">
        <f t="array" ref="ABK1">_xlfn._xlws.FILTER(gvf_category,gvf_topic=$B38)</f>
        <v>#VALUE!</v>
      </c>
      <c r="ABL1" s="124" t="e" cm="1" vm="1">
        <f t="array" ref="ABL1">_xlfn._xlws.FILTER(gvf_location,(gvf_category=$C38))</f>
        <v>#VALUE!</v>
      </c>
      <c r="ABM1" s="124" t="e" cm="1" vm="1">
        <f t="array" ref="ABM1">_xlfn._xlws.FILTER(gvf_impactcategory,(gvf_location=$D38))</f>
        <v>#VALUE!</v>
      </c>
      <c r="ABN1" s="124" t="e" cm="1" vm="1">
        <f t="array" ref="ABN1">_xlfn._xlws.FILTER(gvf_perspective,(gvf_location=$D38))</f>
        <v>#VALUE!</v>
      </c>
      <c r="ABP1" s="123" t="s">
        <v>556</v>
      </c>
      <c r="ABQ1" s="124" t="str" cm="1">
        <f t="array" ref="ABQ1:ABQ8">_xlfn.UNIQUE(gvf_topic)</f>
        <v>GHG Emissions</v>
      </c>
      <c r="ABR1" s="124" t="e" cm="1" vm="1">
        <f t="array" ref="ABR1">_xlfn._xlws.FILTER(gvf_category,gvf_topic=$B39)</f>
        <v>#VALUE!</v>
      </c>
      <c r="ABS1" s="124" t="e" cm="1" vm="1">
        <f t="array" ref="ABS1">_xlfn._xlws.FILTER(gvf_location,(gvf_category=$C39))</f>
        <v>#VALUE!</v>
      </c>
      <c r="ABT1" s="124" t="e" cm="1" vm="1">
        <f t="array" ref="ABT1">_xlfn._xlws.FILTER(gvf_impactcategory,(gvf_location=$D39))</f>
        <v>#VALUE!</v>
      </c>
      <c r="ABU1" s="124" t="e" cm="1" vm="1">
        <f t="array" ref="ABU1">_xlfn._xlws.FILTER(gvf_perspective,(gvf_location=$D39))</f>
        <v>#VALUE!</v>
      </c>
      <c r="ABW1" s="123" t="s">
        <v>557</v>
      </c>
      <c r="ABX1" s="124" t="str" cm="1">
        <f t="array" ref="ABX1:ABX8">_xlfn.UNIQUE(gvf_topic)</f>
        <v>GHG Emissions</v>
      </c>
      <c r="ABY1" s="124" t="e" cm="1" vm="1">
        <f t="array" ref="ABY1">_xlfn._xlws.FILTER(gvf_category,gvf_topic=$B40)</f>
        <v>#VALUE!</v>
      </c>
      <c r="ABZ1" s="124" t="e" cm="1" vm="1">
        <f t="array" ref="ABZ1">_xlfn._xlws.FILTER(gvf_location,(gvf_category=$C40))</f>
        <v>#VALUE!</v>
      </c>
      <c r="ACA1" s="124" t="e" cm="1" vm="1">
        <f t="array" ref="ACA1">_xlfn._xlws.FILTER(gvf_impactcategory,(gvf_location=$D40))</f>
        <v>#VALUE!</v>
      </c>
      <c r="ACB1" s="124" t="e" cm="1" vm="1">
        <f t="array" ref="ACB1">_xlfn._xlws.FILTER(gvf_perspective,(gvf_location=$D40))</f>
        <v>#VALUE!</v>
      </c>
      <c r="ACD1" s="123" t="s">
        <v>558</v>
      </c>
      <c r="ACE1" s="124" t="str" cm="1">
        <f t="array" ref="ACE1:ACE8">_xlfn.UNIQUE(gvf_topic)</f>
        <v>GHG Emissions</v>
      </c>
      <c r="ACF1" s="124" t="e" cm="1" vm="1">
        <f t="array" ref="ACF1">_xlfn._xlws.FILTER(gvf_category,gvf_topic=$B41)</f>
        <v>#VALUE!</v>
      </c>
      <c r="ACG1" s="124" t="e" cm="1" vm="1">
        <f t="array" ref="ACG1">_xlfn._xlws.FILTER(gvf_location,(gvf_category=$C41))</f>
        <v>#VALUE!</v>
      </c>
      <c r="ACH1" s="124" t="e" cm="1" vm="1">
        <f t="array" ref="ACH1">_xlfn._xlws.FILTER(gvf_impactcategory,(gvf_location=$D41))</f>
        <v>#VALUE!</v>
      </c>
      <c r="ACI1" s="124" t="e" cm="1" vm="1">
        <f t="array" ref="ACI1">_xlfn._xlws.FILTER(gvf_perspective,(gvf_location=$D41))</f>
        <v>#VALUE!</v>
      </c>
      <c r="ACK1" s="123" t="s">
        <v>559</v>
      </c>
      <c r="ACL1" s="124" t="str" cm="1">
        <f t="array" ref="ACL1:ACL8">_xlfn.UNIQUE(gvf_topic)</f>
        <v>GHG Emissions</v>
      </c>
      <c r="ACM1" s="124" t="e" cm="1" vm="1">
        <f t="array" ref="ACM1">_xlfn._xlws.FILTER(gvf_category,gvf_topic=$B42)</f>
        <v>#VALUE!</v>
      </c>
      <c r="ACN1" s="124" t="e" cm="1" vm="1">
        <f t="array" ref="ACN1">_xlfn._xlws.FILTER(gvf_location,(gvf_category=$C42))</f>
        <v>#VALUE!</v>
      </c>
      <c r="ACO1" s="124" t="e" cm="1" vm="1">
        <f t="array" ref="ACO1">_xlfn._xlws.FILTER(gvf_impactcategory,(gvf_location=$D42))</f>
        <v>#VALUE!</v>
      </c>
      <c r="ACP1" s="124" t="e" cm="1" vm="1">
        <f t="array" ref="ACP1">_xlfn._xlws.FILTER(gvf_perspective,(gvf_location=$D42))</f>
        <v>#VALUE!</v>
      </c>
      <c r="ACR1" s="123" t="s">
        <v>560</v>
      </c>
      <c r="ACS1" s="124" t="str" cm="1">
        <f t="array" ref="ACS1:ACS8">_xlfn.UNIQUE(gvf_topic)</f>
        <v>GHG Emissions</v>
      </c>
      <c r="ACT1" s="124" t="e" cm="1" vm="1">
        <f t="array" ref="ACT1">_xlfn._xlws.FILTER(gvf_category,gvf_topic=$B43)</f>
        <v>#VALUE!</v>
      </c>
      <c r="ACU1" s="124" t="e" cm="1" vm="1">
        <f t="array" ref="ACU1">_xlfn._xlws.FILTER(gvf_location,(gvf_category=$C43))</f>
        <v>#VALUE!</v>
      </c>
      <c r="ACV1" s="124" t="e" cm="1" vm="1">
        <f t="array" ref="ACV1">_xlfn._xlws.FILTER(gvf_impactcategory,(gvf_location=$D43))</f>
        <v>#VALUE!</v>
      </c>
      <c r="ACW1" s="124" t="e" cm="1" vm="1">
        <f t="array" ref="ACW1">_xlfn._xlws.FILTER(gvf_perspective,(gvf_location=$D43))</f>
        <v>#VALUE!</v>
      </c>
      <c r="ACY1" s="123" t="s">
        <v>561</v>
      </c>
      <c r="ACZ1" s="124" t="str" cm="1">
        <f t="array" ref="ACZ1:ACZ8">_xlfn.UNIQUE(gvf_topic)</f>
        <v>GHG Emissions</v>
      </c>
      <c r="ADA1" s="124" t="e" cm="1" vm="1">
        <f t="array" ref="ADA1">_xlfn._xlws.FILTER(gvf_category,gvf_topic=$B44)</f>
        <v>#VALUE!</v>
      </c>
      <c r="ADB1" s="124" t="e" cm="1" vm="1">
        <f t="array" ref="ADB1">_xlfn._xlws.FILTER(gvf_location,(gvf_category=$C44))</f>
        <v>#VALUE!</v>
      </c>
      <c r="ADC1" s="124" t="e" cm="1" vm="1">
        <f t="array" ref="ADC1">_xlfn._xlws.FILTER(gvf_impactcategory,(gvf_location=$D44))</f>
        <v>#VALUE!</v>
      </c>
      <c r="ADD1" s="124" t="e" cm="1" vm="1">
        <f t="array" ref="ADD1">_xlfn._xlws.FILTER(gvf_perspective,(gvf_location=$D44))</f>
        <v>#VALUE!</v>
      </c>
      <c r="ADF1" s="123" t="s">
        <v>562</v>
      </c>
      <c r="ADG1" s="124" t="str" cm="1">
        <f t="array" ref="ADG1:ADG8">_xlfn.UNIQUE(gvf_topic)</f>
        <v>GHG Emissions</v>
      </c>
      <c r="ADH1" s="124" t="e" cm="1" vm="1">
        <f t="array" ref="ADH1">_xlfn._xlws.FILTER(gvf_category,gvf_topic=$B45)</f>
        <v>#VALUE!</v>
      </c>
      <c r="ADI1" s="124" t="e" cm="1" vm="1">
        <f t="array" ref="ADI1">_xlfn._xlws.FILTER(gvf_location,(gvf_category=$C45))</f>
        <v>#VALUE!</v>
      </c>
      <c r="ADJ1" s="124" t="e" cm="1" vm="1">
        <f t="array" ref="ADJ1">_xlfn._xlws.FILTER(gvf_impactcategory,(gvf_location=$D45))</f>
        <v>#VALUE!</v>
      </c>
      <c r="ADK1" s="124" t="e" cm="1" vm="1">
        <f t="array" ref="ADK1">_xlfn._xlws.FILTER(gvf_perspective,(gvf_location=$D45))</f>
        <v>#VALUE!</v>
      </c>
      <c r="ADM1" s="123" t="s">
        <v>563</v>
      </c>
      <c r="ADN1" s="124" t="str" cm="1">
        <f t="array" ref="ADN1:ADN8">_xlfn.UNIQUE(gvf_topic)</f>
        <v>GHG Emissions</v>
      </c>
      <c r="ADO1" s="124" t="e" cm="1" vm="1">
        <f t="array" ref="ADO1">_xlfn._xlws.FILTER(gvf_category,gvf_topic=$B46)</f>
        <v>#VALUE!</v>
      </c>
      <c r="ADP1" s="124" t="e" cm="1" vm="1">
        <f t="array" ref="ADP1">_xlfn._xlws.FILTER(gvf_location,(gvf_category=$C46))</f>
        <v>#VALUE!</v>
      </c>
      <c r="ADQ1" s="124" t="e" cm="1" vm="1">
        <f t="array" ref="ADQ1">_xlfn._xlws.FILTER(gvf_impactcategory,(gvf_location=$D46))</f>
        <v>#VALUE!</v>
      </c>
      <c r="ADR1" s="124" t="e" cm="1" vm="1">
        <f t="array" ref="ADR1">_xlfn._xlws.FILTER(gvf_perspective,(gvf_location=$D46))</f>
        <v>#VALUE!</v>
      </c>
      <c r="ADT1" s="123" t="s">
        <v>564</v>
      </c>
      <c r="ADU1" s="124" t="str" cm="1">
        <f t="array" ref="ADU1:ADU8">_xlfn.UNIQUE(gvf_topic)</f>
        <v>GHG Emissions</v>
      </c>
      <c r="ADV1" s="124" t="e" cm="1" vm="1">
        <f t="array" ref="ADV1">_xlfn._xlws.FILTER(gvf_category,gvf_topic=$B47)</f>
        <v>#VALUE!</v>
      </c>
      <c r="ADW1" s="124" t="e" cm="1" vm="1">
        <f t="array" ref="ADW1">_xlfn._xlws.FILTER(gvf_location,(gvf_category=$C47))</f>
        <v>#VALUE!</v>
      </c>
      <c r="ADX1" s="124" t="e" cm="1" vm="1">
        <f t="array" ref="ADX1">_xlfn._xlws.FILTER(gvf_impactcategory,(gvf_location=$D47))</f>
        <v>#VALUE!</v>
      </c>
      <c r="ADY1" s="124" t="e" cm="1" vm="1">
        <f t="array" ref="ADY1">_xlfn._xlws.FILTER(gvf_perspective,(gvf_location=$D47))</f>
        <v>#VALUE!</v>
      </c>
      <c r="AEA1" s="123" t="s">
        <v>565</v>
      </c>
      <c r="AEB1" s="124" t="str" cm="1">
        <f t="array" ref="AEB1:AEB8">_xlfn.UNIQUE(gvf_topic)</f>
        <v>GHG Emissions</v>
      </c>
      <c r="AEC1" s="124" t="e" cm="1" vm="1">
        <f t="array" ref="AEC1">_xlfn._xlws.FILTER(gvf_category,gvf_topic=$B48)</f>
        <v>#VALUE!</v>
      </c>
      <c r="AED1" s="124" t="e" cm="1" vm="1">
        <f t="array" ref="AED1">_xlfn._xlws.FILTER(gvf_location,(gvf_category=$C48))</f>
        <v>#VALUE!</v>
      </c>
      <c r="AEE1" s="124" t="e" cm="1" vm="1">
        <f t="array" ref="AEE1">_xlfn._xlws.FILTER(gvf_impactcategory,(gvf_location=$D48))</f>
        <v>#VALUE!</v>
      </c>
      <c r="AEF1" s="124" t="e" cm="1" vm="1">
        <f t="array" ref="AEF1">_xlfn._xlws.FILTER(gvf_perspective,(gvf_location=$D48))</f>
        <v>#VALUE!</v>
      </c>
      <c r="AEH1" s="123" t="s">
        <v>566</v>
      </c>
      <c r="AEI1" s="124" t="str" cm="1">
        <f t="array" ref="AEI1:AEI8">_xlfn.UNIQUE(gvf_topic)</f>
        <v>GHG Emissions</v>
      </c>
      <c r="AEJ1" s="124" t="e" cm="1" vm="1">
        <f t="array" ref="AEJ1">_xlfn._xlws.FILTER(gvf_category,gvf_topic=$B49)</f>
        <v>#VALUE!</v>
      </c>
      <c r="AEK1" s="124" t="e" cm="1" vm="1">
        <f t="array" ref="AEK1">_xlfn._xlws.FILTER(gvf_location,(gvf_category=$C49))</f>
        <v>#VALUE!</v>
      </c>
      <c r="AEL1" s="124" t="e" cm="1" vm="1">
        <f t="array" ref="AEL1">_xlfn._xlws.FILTER(gvf_impactcategory,(gvf_location=$D49))</f>
        <v>#VALUE!</v>
      </c>
      <c r="AEM1" s="124" t="e" cm="1" vm="1">
        <f t="array" ref="AEM1">_xlfn._xlws.FILTER(gvf_perspective,(gvf_location=$D49))</f>
        <v>#VALUE!</v>
      </c>
      <c r="AEO1" s="123" t="s">
        <v>567</v>
      </c>
      <c r="AEP1" s="124" t="str" cm="1">
        <f t="array" ref="AEP1:AEP8">_xlfn.UNIQUE(gvf_topic)</f>
        <v>GHG Emissions</v>
      </c>
      <c r="AEQ1" s="124" t="e" cm="1" vm="1">
        <f t="array" ref="AEQ1">_xlfn._xlws.FILTER(gvf_category,gvf_topic=$B50)</f>
        <v>#VALUE!</v>
      </c>
      <c r="AER1" s="124" t="e" cm="1" vm="1">
        <f t="array" ref="AER1">_xlfn._xlws.FILTER(gvf_location,(gvf_category=$C50))</f>
        <v>#VALUE!</v>
      </c>
      <c r="AES1" s="124" t="e" cm="1" vm="1">
        <f t="array" ref="AES1">_xlfn._xlws.FILTER(gvf_impactcategory,(gvf_location=$D50))</f>
        <v>#VALUE!</v>
      </c>
      <c r="AET1" s="124" t="e" cm="1" vm="1">
        <f t="array" ref="AET1">_xlfn._xlws.FILTER(gvf_perspective,(gvf_location=$D50))</f>
        <v>#VALUE!</v>
      </c>
      <c r="AEV1" s="123" t="s">
        <v>568</v>
      </c>
      <c r="AEW1" s="124" t="str" cm="1">
        <f t="array" ref="AEW1:AEW8">_xlfn.UNIQUE(gvf_topic)</f>
        <v>GHG Emissions</v>
      </c>
      <c r="AEX1" s="124" t="e" cm="1" vm="1">
        <f t="array" ref="AEX1">_xlfn._xlws.FILTER(gvf_category,gvf_topic=$B51)</f>
        <v>#VALUE!</v>
      </c>
      <c r="AEY1" s="124" t="e" cm="1" vm="1">
        <f t="array" ref="AEY1">_xlfn._xlws.FILTER(gvf_location,(gvf_category=$C51))</f>
        <v>#VALUE!</v>
      </c>
      <c r="AEZ1" s="124" t="e" cm="1" vm="1">
        <f t="array" ref="AEZ1">_xlfn._xlws.FILTER(gvf_impactcategory,(gvf_location=$D51))</f>
        <v>#VALUE!</v>
      </c>
      <c r="AFA1" s="124" t="e" cm="1" vm="1">
        <f t="array" ref="AFA1">_xlfn._xlws.FILTER(gvf_perspective,(gvf_location=$D51))</f>
        <v>#VALUE!</v>
      </c>
      <c r="AFC1" s="123" t="s">
        <v>569</v>
      </c>
      <c r="AFD1" s="124" t="str" cm="1">
        <f t="array" ref="AFD1:AFD8">_xlfn.UNIQUE(gvf_topic)</f>
        <v>GHG Emissions</v>
      </c>
      <c r="AFE1" s="124" t="e" cm="1" vm="1">
        <f t="array" ref="AFE1">_xlfn._xlws.FILTER(gvf_category,gvf_topic=$B52)</f>
        <v>#VALUE!</v>
      </c>
      <c r="AFF1" s="124" t="e" cm="1" vm="1">
        <f t="array" ref="AFF1">_xlfn._xlws.FILTER(gvf_location,(gvf_category=$C52))</f>
        <v>#VALUE!</v>
      </c>
      <c r="AFG1" s="124" t="e" cm="1" vm="1">
        <f t="array" ref="AFG1">_xlfn._xlws.FILTER(gvf_impactcategory,(gvf_location=$D52))</f>
        <v>#VALUE!</v>
      </c>
      <c r="AFH1" s="124" t="e" cm="1" vm="1">
        <f t="array" ref="AFH1">_xlfn._xlws.FILTER(gvf_perspective,(gvf_location=$D52))</f>
        <v>#VALUE!</v>
      </c>
      <c r="AFJ1" s="123" t="s">
        <v>570</v>
      </c>
      <c r="AFK1" s="124" t="str" cm="1">
        <f t="array" ref="AFK1:AFK8">_xlfn.UNIQUE(gvf_topic)</f>
        <v>GHG Emissions</v>
      </c>
      <c r="AFL1" s="124" t="e" cm="1" vm="1">
        <f t="array" ref="AFL1">_xlfn._xlws.FILTER(gvf_category,gvf_topic=$B53)</f>
        <v>#VALUE!</v>
      </c>
      <c r="AFM1" s="124" t="e" cm="1" vm="1">
        <f t="array" ref="AFM1">_xlfn._xlws.FILTER(gvf_location,(gvf_category=$C53))</f>
        <v>#VALUE!</v>
      </c>
      <c r="AFN1" s="124" t="e" cm="1" vm="1">
        <f t="array" ref="AFN1">_xlfn._xlws.FILTER(gvf_impactcategory,(gvf_location=$D53))</f>
        <v>#VALUE!</v>
      </c>
      <c r="AFO1" s="124" t="e" cm="1" vm="1">
        <f t="array" ref="AFO1">_xlfn._xlws.FILTER(gvf_perspective,(gvf_location=$D53))</f>
        <v>#VALUE!</v>
      </c>
      <c r="AFQ1" s="123" t="s">
        <v>571</v>
      </c>
      <c r="AFR1" s="124" t="str" cm="1">
        <f t="array" ref="AFR1:AFR8">_xlfn.UNIQUE(gvf_topic)</f>
        <v>GHG Emissions</v>
      </c>
      <c r="AFS1" s="124" t="e" cm="1" vm="1">
        <f t="array" ref="AFS1">_xlfn._xlws.FILTER(gvf_category,gvf_topic=$B54)</f>
        <v>#VALUE!</v>
      </c>
      <c r="AFT1" s="124" t="e" cm="1" vm="1">
        <f t="array" ref="AFT1">_xlfn._xlws.FILTER(gvf_location,(gvf_category=$C54))</f>
        <v>#VALUE!</v>
      </c>
      <c r="AFU1" s="124" t="e" cm="1" vm="1">
        <f t="array" ref="AFU1">_xlfn._xlws.FILTER(gvf_impactcategory,(gvf_location=$D54))</f>
        <v>#VALUE!</v>
      </c>
      <c r="AFV1" s="124" t="e" cm="1" vm="1">
        <f t="array" ref="AFV1">_xlfn._xlws.FILTER(gvf_perspective,(gvf_location=$D54))</f>
        <v>#VALUE!</v>
      </c>
      <c r="AFX1" s="123" t="s">
        <v>572</v>
      </c>
      <c r="AFY1" s="124" t="str" cm="1">
        <f t="array" ref="AFY1:AFY8">_xlfn.UNIQUE(gvf_topic)</f>
        <v>GHG Emissions</v>
      </c>
      <c r="AFZ1" s="124" t="e" cm="1" vm="1">
        <f t="array" ref="AFZ1">_xlfn._xlws.FILTER(gvf_category,gvf_topic=$B55)</f>
        <v>#VALUE!</v>
      </c>
      <c r="AGA1" s="124" t="e" cm="1" vm="1">
        <f t="array" ref="AGA1">_xlfn._xlws.FILTER(gvf_location,(gvf_category=$C55))</f>
        <v>#VALUE!</v>
      </c>
      <c r="AGB1" s="124" t="e" cm="1" vm="1">
        <f t="array" ref="AGB1">_xlfn._xlws.FILTER(gvf_impactcategory,(gvf_location=$D55))</f>
        <v>#VALUE!</v>
      </c>
      <c r="AGC1" s="124" t="e" cm="1" vm="1">
        <f t="array" ref="AGC1">_xlfn._xlws.FILTER(gvf_perspective,(gvf_location=$D55))</f>
        <v>#VALUE!</v>
      </c>
      <c r="AGE1" s="123" t="s">
        <v>573</v>
      </c>
      <c r="AGF1" s="124" t="str" cm="1">
        <f t="array" ref="AGF1:AGF8">_xlfn.UNIQUE(gvf_topic)</f>
        <v>GHG Emissions</v>
      </c>
      <c r="AGG1" s="124" t="e" cm="1" vm="1">
        <f t="array" ref="AGG1">_xlfn._xlws.FILTER(gvf_category,gvf_topic=$B56)</f>
        <v>#VALUE!</v>
      </c>
      <c r="AGH1" s="124" t="e" cm="1" vm="1">
        <f t="array" ref="AGH1">_xlfn._xlws.FILTER(gvf_location,(gvf_category=$C56))</f>
        <v>#VALUE!</v>
      </c>
      <c r="AGI1" s="124" t="e" cm="1" vm="1">
        <f t="array" ref="AGI1">_xlfn._xlws.FILTER(gvf_impactcategory,(gvf_location=$D56))</f>
        <v>#VALUE!</v>
      </c>
      <c r="AGJ1" s="124" t="e" cm="1" vm="1">
        <f t="array" ref="AGJ1">_xlfn._xlws.FILTER(gvf_perspective,(gvf_location=$D56))</f>
        <v>#VALUE!</v>
      </c>
      <c r="AGL1" s="123" t="s">
        <v>574</v>
      </c>
      <c r="AGM1" s="124" t="str" cm="1">
        <f t="array" ref="AGM1:AGM8">_xlfn.UNIQUE(gvf_topic)</f>
        <v>GHG Emissions</v>
      </c>
      <c r="AGN1" s="124" t="e" cm="1" vm="1">
        <f t="array" ref="AGN1">_xlfn._xlws.FILTER(gvf_category,gvf_topic=$B57)</f>
        <v>#VALUE!</v>
      </c>
      <c r="AGO1" s="124" t="e" cm="1" vm="1">
        <f t="array" ref="AGO1">_xlfn._xlws.FILTER(gvf_location,(gvf_category=$C57))</f>
        <v>#VALUE!</v>
      </c>
      <c r="AGP1" s="124" t="e" cm="1" vm="1">
        <f t="array" ref="AGP1">_xlfn._xlws.FILTER(gvf_impactcategory,(gvf_location=$D57))</f>
        <v>#VALUE!</v>
      </c>
      <c r="AGQ1" s="124" t="e" cm="1" vm="1">
        <f t="array" ref="AGQ1">_xlfn._xlws.FILTER(gvf_perspective,(gvf_location=$D57))</f>
        <v>#VALUE!</v>
      </c>
      <c r="AGS1" s="123" t="s">
        <v>575</v>
      </c>
      <c r="AGT1" s="124" t="str" cm="1">
        <f t="array" ref="AGT1:AGT8">_xlfn.UNIQUE(gvf_topic)</f>
        <v>GHG Emissions</v>
      </c>
      <c r="AGU1" s="124" t="e" cm="1" vm="1">
        <f t="array" ref="AGU1">_xlfn._xlws.FILTER(gvf_category,gvf_topic=$B58)</f>
        <v>#VALUE!</v>
      </c>
      <c r="AGV1" s="124" t="e" cm="1" vm="1">
        <f t="array" ref="AGV1">_xlfn._xlws.FILTER(gvf_location,(gvf_category=$C58))</f>
        <v>#VALUE!</v>
      </c>
      <c r="AGW1" s="124" t="e" cm="1" vm="1">
        <f t="array" ref="AGW1">_xlfn._xlws.FILTER(gvf_impactcategory,(gvf_location=$D58))</f>
        <v>#VALUE!</v>
      </c>
      <c r="AGX1" s="124" t="e" cm="1" vm="1">
        <f t="array" ref="AGX1">_xlfn._xlws.FILTER(gvf_perspective,(gvf_location=$D58))</f>
        <v>#VALUE!</v>
      </c>
      <c r="AGZ1" s="123" t="s">
        <v>576</v>
      </c>
      <c r="AHA1" s="124" t="str" cm="1">
        <f t="array" ref="AHA1:AHA8">_xlfn.UNIQUE(gvf_topic)</f>
        <v>GHG Emissions</v>
      </c>
      <c r="AHB1" s="124" t="e" cm="1" vm="1">
        <f t="array" ref="AHB1">_xlfn._xlws.FILTER(gvf_category,gvf_topic=$B59)</f>
        <v>#VALUE!</v>
      </c>
      <c r="AHC1" s="124" t="e" cm="1" vm="1">
        <f t="array" ref="AHC1">_xlfn._xlws.FILTER(gvf_location,(gvf_category=$C59))</f>
        <v>#VALUE!</v>
      </c>
      <c r="AHD1" s="124" t="e" cm="1" vm="1">
        <f t="array" ref="AHD1">_xlfn._xlws.FILTER(gvf_impactcategory,(gvf_location=$D59))</f>
        <v>#VALUE!</v>
      </c>
      <c r="AHE1" s="124" t="e" cm="1" vm="1">
        <f t="array" ref="AHE1">_xlfn._xlws.FILTER(gvf_perspective,(gvf_location=$D59))</f>
        <v>#VALUE!</v>
      </c>
      <c r="AHG1" s="123" t="s">
        <v>577</v>
      </c>
      <c r="AHH1" s="124" t="str" cm="1">
        <f t="array" ref="AHH1:AHH8">_xlfn.UNIQUE(gvf_topic)</f>
        <v>GHG Emissions</v>
      </c>
      <c r="AHI1" s="124" t="e" cm="1" vm="1">
        <f t="array" ref="AHI1">_xlfn._xlws.FILTER(gvf_category,gvf_topic=$B60)</f>
        <v>#VALUE!</v>
      </c>
      <c r="AHJ1" s="124" t="e" cm="1" vm="1">
        <f t="array" ref="AHJ1">_xlfn._xlws.FILTER(gvf_location,(gvf_category=$C60))</f>
        <v>#VALUE!</v>
      </c>
      <c r="AHK1" s="124" t="e" cm="1" vm="1">
        <f t="array" ref="AHK1">_xlfn._xlws.FILTER(gvf_impactcategory,(gvf_location=$D60))</f>
        <v>#VALUE!</v>
      </c>
      <c r="AHL1" s="124" t="e" cm="1" vm="1">
        <f t="array" ref="AHL1">_xlfn._xlws.FILTER(gvf_perspective,(gvf_location=$D60))</f>
        <v>#VALUE!</v>
      </c>
      <c r="AHN1" s="123" t="s">
        <v>578</v>
      </c>
      <c r="AHO1" s="124" t="str" cm="1">
        <f t="array" ref="AHO1:AHO8">_xlfn.UNIQUE(gvf_topic)</f>
        <v>GHG Emissions</v>
      </c>
      <c r="AHP1" s="124" t="e" cm="1" vm="1">
        <f t="array" ref="AHP1">_xlfn._xlws.FILTER(gvf_category,gvf_topic=$B61)</f>
        <v>#VALUE!</v>
      </c>
      <c r="AHQ1" s="124" t="e" cm="1" vm="1">
        <f t="array" ref="AHQ1">_xlfn._xlws.FILTER(gvf_location,(gvf_category=$C61))</f>
        <v>#VALUE!</v>
      </c>
      <c r="AHR1" s="124" t="e" cm="1" vm="1">
        <f t="array" ref="AHR1">_xlfn._xlws.FILTER(gvf_impactcategory,(gvf_location=$D61))</f>
        <v>#VALUE!</v>
      </c>
      <c r="AHS1" s="124" t="e" cm="1" vm="1">
        <f t="array" ref="AHS1">_xlfn._xlws.FILTER(gvf_perspective,(gvf_location=$D61))</f>
        <v>#VALUE!</v>
      </c>
      <c r="AHU1" s="123" t="s">
        <v>579</v>
      </c>
      <c r="AHV1" s="124" t="str" cm="1">
        <f t="array" ref="AHV1:AHV8">_xlfn.UNIQUE(gvf_topic)</f>
        <v>GHG Emissions</v>
      </c>
      <c r="AHW1" s="124" t="e" cm="1" vm="1">
        <f t="array" ref="AHW1">_xlfn._xlws.FILTER(gvf_category,gvf_topic=$B62)</f>
        <v>#VALUE!</v>
      </c>
      <c r="AHX1" s="124" t="e" cm="1" vm="1">
        <f t="array" ref="AHX1">_xlfn._xlws.FILTER(gvf_location,(gvf_category=$C62))</f>
        <v>#VALUE!</v>
      </c>
      <c r="AHY1" s="124" t="e" cm="1" vm="1">
        <f t="array" ref="AHY1">_xlfn._xlws.FILTER(gvf_impactcategory,(gvf_location=$D62))</f>
        <v>#VALUE!</v>
      </c>
      <c r="AHZ1" s="124" t="e" cm="1" vm="1">
        <f t="array" ref="AHZ1">_xlfn._xlws.FILTER(gvf_perspective,(gvf_location=$D62))</f>
        <v>#VALUE!</v>
      </c>
      <c r="AIB1" s="123" t="s">
        <v>580</v>
      </c>
      <c r="AIC1" s="124" t="str" cm="1">
        <f t="array" ref="AIC1:AIC8">_xlfn.UNIQUE(gvf_topic)</f>
        <v>GHG Emissions</v>
      </c>
      <c r="AID1" s="124" t="e" cm="1" vm="1">
        <f t="array" ref="AID1">_xlfn._xlws.FILTER(gvf_category,gvf_topic=$B63)</f>
        <v>#VALUE!</v>
      </c>
      <c r="AIE1" s="124" t="e" cm="1" vm="1">
        <f t="array" ref="AIE1">_xlfn._xlws.FILTER(gvf_location,(gvf_category=$C63))</f>
        <v>#VALUE!</v>
      </c>
      <c r="AIF1" s="124" t="e" cm="1" vm="1">
        <f t="array" ref="AIF1">_xlfn._xlws.FILTER(gvf_impactcategory,(gvf_location=$D63))</f>
        <v>#VALUE!</v>
      </c>
      <c r="AIG1" s="124" t="e" cm="1" vm="1">
        <f t="array" ref="AIG1">_xlfn._xlws.FILTER(gvf_perspective,(gvf_location=$D63))</f>
        <v>#VALUE!</v>
      </c>
      <c r="AII1" s="123" t="s">
        <v>581</v>
      </c>
      <c r="AIJ1" s="124" t="str" cm="1">
        <f t="array" ref="AIJ1:AIJ8">_xlfn.UNIQUE(gvf_topic)</f>
        <v>GHG Emissions</v>
      </c>
      <c r="AIK1" s="124" t="e" cm="1" vm="1">
        <f t="array" ref="AIK1">_xlfn._xlws.FILTER(gvf_category,gvf_topic=$B64)</f>
        <v>#VALUE!</v>
      </c>
      <c r="AIL1" s="124" t="e" cm="1" vm="1">
        <f t="array" ref="AIL1">_xlfn._xlws.FILTER(gvf_location,(gvf_category=$C64))</f>
        <v>#VALUE!</v>
      </c>
      <c r="AIM1" s="124" t="e" cm="1" vm="1">
        <f t="array" ref="AIM1">_xlfn._xlws.FILTER(gvf_impactcategory,(gvf_location=$D64))</f>
        <v>#VALUE!</v>
      </c>
      <c r="AIN1" s="124" t="e" cm="1" vm="1">
        <f t="array" ref="AIN1">_xlfn._xlws.FILTER(gvf_perspective,(gvf_location=$D64))</f>
        <v>#VALUE!</v>
      </c>
      <c r="AIP1" s="123" t="s">
        <v>582</v>
      </c>
      <c r="AIQ1" s="124" t="str" cm="1">
        <f t="array" ref="AIQ1:AIQ8">_xlfn.UNIQUE(gvf_topic)</f>
        <v>GHG Emissions</v>
      </c>
      <c r="AIR1" s="124" t="e" cm="1" vm="1">
        <f t="array" ref="AIR1">_xlfn._xlws.FILTER(gvf_category,gvf_topic=$B65)</f>
        <v>#VALUE!</v>
      </c>
      <c r="AIS1" s="124" t="e" cm="1" vm="1">
        <f t="array" ref="AIS1">_xlfn._xlws.FILTER(gvf_location,(gvf_category=$C65))</f>
        <v>#VALUE!</v>
      </c>
      <c r="AIT1" s="124" t="e" cm="1" vm="1">
        <f t="array" ref="AIT1">_xlfn._xlws.FILTER(gvf_impactcategory,(gvf_location=$D65))</f>
        <v>#VALUE!</v>
      </c>
      <c r="AIU1" s="124" t="e" cm="1" vm="1">
        <f t="array" ref="AIU1">_xlfn._xlws.FILTER(gvf_perspective,(gvf_location=$D65))</f>
        <v>#VALUE!</v>
      </c>
      <c r="AIW1" s="123" t="s">
        <v>583</v>
      </c>
      <c r="AIX1" s="124" t="str" cm="1">
        <f t="array" ref="AIX1:AIX8">_xlfn.UNIQUE(gvf_topic)</f>
        <v>GHG Emissions</v>
      </c>
      <c r="AIY1" s="124" t="e" cm="1" vm="1">
        <f t="array" ref="AIY1">_xlfn._xlws.FILTER(gvf_category,gvf_topic=$B66)</f>
        <v>#VALUE!</v>
      </c>
      <c r="AIZ1" s="124" t="e" cm="1" vm="1">
        <f t="array" ref="AIZ1">_xlfn._xlws.FILTER(gvf_location,(gvf_category=$C66))</f>
        <v>#VALUE!</v>
      </c>
      <c r="AJA1" s="124" t="e" cm="1" vm="1">
        <f t="array" ref="AJA1">_xlfn._xlws.FILTER(gvf_impactcategory,(gvf_location=$D66))</f>
        <v>#VALUE!</v>
      </c>
      <c r="AJB1" s="124" t="e" cm="1" vm="1">
        <f t="array" ref="AJB1">_xlfn._xlws.FILTER(gvf_perspective,(gvf_location=$D66))</f>
        <v>#VALUE!</v>
      </c>
      <c r="AJD1" s="123" t="s">
        <v>584</v>
      </c>
      <c r="AJE1" s="124" t="str" cm="1">
        <f t="array" ref="AJE1:AJE8">_xlfn.UNIQUE(gvf_topic)</f>
        <v>GHG Emissions</v>
      </c>
      <c r="AJF1" s="124" t="e" cm="1" vm="1">
        <f t="array" ref="AJF1">_xlfn._xlws.FILTER(gvf_category,gvf_topic=$B67)</f>
        <v>#VALUE!</v>
      </c>
      <c r="AJG1" s="124" t="e" cm="1" vm="1">
        <f t="array" ref="AJG1">_xlfn._xlws.FILTER(gvf_location,(gvf_category=$C67))</f>
        <v>#VALUE!</v>
      </c>
      <c r="AJH1" s="124" t="e" cm="1" vm="1">
        <f t="array" ref="AJH1">_xlfn._xlws.FILTER(gvf_impactcategory,(gvf_location=$D67))</f>
        <v>#VALUE!</v>
      </c>
      <c r="AJI1" s="124" t="e" cm="1" vm="1">
        <f t="array" ref="AJI1">_xlfn._xlws.FILTER(gvf_perspective,(gvf_location=$D67))</f>
        <v>#VALUE!</v>
      </c>
      <c r="AJK1" s="123" t="s">
        <v>585</v>
      </c>
      <c r="AJL1" s="124" t="str" cm="1">
        <f t="array" ref="AJL1:AJL8">_xlfn.UNIQUE(gvf_topic)</f>
        <v>GHG Emissions</v>
      </c>
      <c r="AJM1" s="124" t="e" cm="1" vm="1">
        <f t="array" ref="AJM1">_xlfn._xlws.FILTER(gvf_category,gvf_topic=$B68)</f>
        <v>#VALUE!</v>
      </c>
      <c r="AJN1" s="124" t="e" cm="1" vm="1">
        <f t="array" ref="AJN1">_xlfn._xlws.FILTER(gvf_location,(gvf_category=$C68))</f>
        <v>#VALUE!</v>
      </c>
      <c r="AJO1" s="124" t="e" cm="1" vm="1">
        <f t="array" ref="AJO1">_xlfn._xlws.FILTER(gvf_impactcategory,(gvf_location=$D68))</f>
        <v>#VALUE!</v>
      </c>
      <c r="AJP1" s="124" t="e" cm="1" vm="1">
        <f t="array" ref="AJP1">_xlfn._xlws.FILTER(gvf_perspective,(gvf_location=$D68))</f>
        <v>#VALUE!</v>
      </c>
      <c r="AJR1" s="123" t="s">
        <v>586</v>
      </c>
      <c r="AJS1" s="124" t="str" cm="1">
        <f t="array" ref="AJS1:AJS8">_xlfn.UNIQUE(gvf_topic)</f>
        <v>GHG Emissions</v>
      </c>
      <c r="AJT1" s="124" t="e" cm="1" vm="1">
        <f t="array" ref="AJT1">_xlfn._xlws.FILTER(gvf_category,gvf_topic=$B69)</f>
        <v>#VALUE!</v>
      </c>
      <c r="AJU1" s="124" t="e" cm="1" vm="1">
        <f t="array" ref="AJU1">_xlfn._xlws.FILTER(gvf_location,(gvf_category=$C69))</f>
        <v>#VALUE!</v>
      </c>
      <c r="AJV1" s="124" t="e" cm="1" vm="1">
        <f t="array" ref="AJV1">_xlfn._xlws.FILTER(gvf_impactcategory,(gvf_location=$D69))</f>
        <v>#VALUE!</v>
      </c>
      <c r="AJW1" s="124" t="e" cm="1" vm="1">
        <f t="array" ref="AJW1">_xlfn._xlws.FILTER(gvf_perspective,(gvf_location=$D69))</f>
        <v>#VALUE!</v>
      </c>
      <c r="AJY1" s="123" t="s">
        <v>587</v>
      </c>
      <c r="AJZ1" s="124" t="str" cm="1">
        <f t="array" ref="AJZ1:AJZ8">_xlfn.UNIQUE(gvf_topic)</f>
        <v>GHG Emissions</v>
      </c>
      <c r="AKA1" s="124" t="e" cm="1" vm="1">
        <f t="array" ref="AKA1">_xlfn._xlws.FILTER(gvf_category,gvf_topic=$B70)</f>
        <v>#VALUE!</v>
      </c>
      <c r="AKB1" s="124" t="e" cm="1" vm="1">
        <f t="array" ref="AKB1">_xlfn._xlws.FILTER(gvf_location,(gvf_category=$C70))</f>
        <v>#VALUE!</v>
      </c>
      <c r="AKC1" s="124" t="e" cm="1" vm="1">
        <f t="array" ref="AKC1">_xlfn._xlws.FILTER(gvf_impactcategory,(gvf_location=$D70))</f>
        <v>#VALUE!</v>
      </c>
      <c r="AKD1" s="124" t="e" cm="1" vm="1">
        <f t="array" ref="AKD1">_xlfn._xlws.FILTER(gvf_perspective,(gvf_location=$D70))</f>
        <v>#VALUE!</v>
      </c>
      <c r="AKF1" s="123" t="s">
        <v>588</v>
      </c>
      <c r="AKG1" s="124" t="str" cm="1">
        <f t="array" ref="AKG1:AKG8">_xlfn.UNIQUE(gvf_topic)</f>
        <v>GHG Emissions</v>
      </c>
      <c r="AKH1" s="124" t="e" cm="1" vm="1">
        <f t="array" ref="AKH1">_xlfn._xlws.FILTER(gvf_category,gvf_topic=$B71)</f>
        <v>#VALUE!</v>
      </c>
      <c r="AKI1" s="124" t="e" cm="1" vm="1">
        <f t="array" ref="AKI1">_xlfn._xlws.FILTER(gvf_location,(gvf_category=$C71))</f>
        <v>#VALUE!</v>
      </c>
      <c r="AKJ1" s="124" t="e" cm="1" vm="1">
        <f t="array" ref="AKJ1">_xlfn._xlws.FILTER(gvf_impactcategory,(gvf_location=$D71))</f>
        <v>#VALUE!</v>
      </c>
      <c r="AKK1" s="124" t="e" cm="1" vm="1">
        <f t="array" ref="AKK1">_xlfn._xlws.FILTER(gvf_perspective,(gvf_location=$D71))</f>
        <v>#VALUE!</v>
      </c>
      <c r="AKM1" s="123" t="s">
        <v>589</v>
      </c>
      <c r="AKN1" s="124" t="str" cm="1">
        <f t="array" ref="AKN1:AKN8">_xlfn.UNIQUE(gvf_topic)</f>
        <v>GHG Emissions</v>
      </c>
      <c r="AKO1" s="124" t="e" cm="1" vm="1">
        <f t="array" ref="AKO1">_xlfn._xlws.FILTER(gvf_category,gvf_topic=$B72)</f>
        <v>#VALUE!</v>
      </c>
      <c r="AKP1" s="124" t="e" cm="1" vm="1">
        <f t="array" ref="AKP1">_xlfn._xlws.FILTER(gvf_location,(gvf_category=$C72))</f>
        <v>#VALUE!</v>
      </c>
      <c r="AKQ1" s="124" t="e" cm="1" vm="1">
        <f t="array" ref="AKQ1">_xlfn._xlws.FILTER(gvf_impactcategory,(gvf_location=$D72))</f>
        <v>#VALUE!</v>
      </c>
      <c r="AKR1" s="124" t="e" cm="1" vm="1">
        <f t="array" ref="AKR1">_xlfn._xlws.FILTER(gvf_perspective,(gvf_location=$D72))</f>
        <v>#VALUE!</v>
      </c>
      <c r="AKT1" s="123" t="s">
        <v>590</v>
      </c>
      <c r="AKU1" s="124" t="str" cm="1">
        <f t="array" ref="AKU1:AKU8">_xlfn.UNIQUE(gvf_topic)</f>
        <v>GHG Emissions</v>
      </c>
      <c r="AKV1" s="124" t="e" cm="1" vm="1">
        <f t="array" ref="AKV1">_xlfn._xlws.FILTER(gvf_category,gvf_topic=$B73)</f>
        <v>#VALUE!</v>
      </c>
      <c r="AKW1" s="124" t="e" cm="1" vm="1">
        <f t="array" ref="AKW1">_xlfn._xlws.FILTER(gvf_location,(gvf_category=$C73))</f>
        <v>#VALUE!</v>
      </c>
      <c r="AKX1" s="124" t="e" cm="1" vm="1">
        <f t="array" ref="AKX1">_xlfn._xlws.FILTER(gvf_impactcategory,(gvf_location=$D73))</f>
        <v>#VALUE!</v>
      </c>
      <c r="AKY1" s="124" t="e" cm="1" vm="1">
        <f t="array" ref="AKY1">_xlfn._xlws.FILTER(gvf_perspective,(gvf_location=$D73))</f>
        <v>#VALUE!</v>
      </c>
      <c r="ALA1" s="123" t="s">
        <v>591</v>
      </c>
      <c r="ALB1" s="124" t="str" cm="1">
        <f t="array" ref="ALB1:ALB8">_xlfn.UNIQUE(gvf_topic)</f>
        <v>GHG Emissions</v>
      </c>
      <c r="ALC1" s="124" t="e" cm="1" vm="1">
        <f t="array" ref="ALC1">_xlfn._xlws.FILTER(gvf_category,gvf_topic=$B74)</f>
        <v>#VALUE!</v>
      </c>
      <c r="ALD1" s="124" t="e" cm="1" vm="1">
        <f t="array" ref="ALD1">_xlfn._xlws.FILTER(gvf_location,(gvf_category=$C74))</f>
        <v>#VALUE!</v>
      </c>
      <c r="ALE1" s="124" t="e" cm="1" vm="1">
        <f t="array" ref="ALE1">_xlfn._xlws.FILTER(gvf_impactcategory,(gvf_location=$D74))</f>
        <v>#VALUE!</v>
      </c>
      <c r="ALF1" s="124" t="e" cm="1" vm="1">
        <f t="array" ref="ALF1">_xlfn._xlws.FILTER(gvf_perspective,(gvf_location=$D74))</f>
        <v>#VALUE!</v>
      </c>
      <c r="ALH1" s="123" t="s">
        <v>592</v>
      </c>
      <c r="ALI1" s="124" t="str" cm="1">
        <f t="array" ref="ALI1:ALI8">_xlfn.UNIQUE(gvf_topic)</f>
        <v>GHG Emissions</v>
      </c>
      <c r="ALJ1" s="124" t="e" cm="1" vm="1">
        <f t="array" ref="ALJ1">_xlfn._xlws.FILTER(gvf_category,gvf_topic=$B75)</f>
        <v>#VALUE!</v>
      </c>
      <c r="ALK1" s="124" t="e" cm="1" vm="1">
        <f t="array" ref="ALK1">_xlfn._xlws.FILTER(gvf_location,(gvf_category=$C75))</f>
        <v>#VALUE!</v>
      </c>
      <c r="ALL1" s="124" t="e" cm="1" vm="1">
        <f t="array" ref="ALL1">_xlfn._xlws.FILTER(gvf_impactcategory,(gvf_location=$D75))</f>
        <v>#VALUE!</v>
      </c>
      <c r="ALM1" s="124" t="e" cm="1" vm="1">
        <f t="array" ref="ALM1">_xlfn._xlws.FILTER(gvf_perspective,(gvf_location=$D75))</f>
        <v>#VALUE!</v>
      </c>
      <c r="ALO1" s="123" t="s">
        <v>593</v>
      </c>
      <c r="ALP1" s="124" t="str" cm="1">
        <f t="array" ref="ALP1:ALP8">_xlfn.UNIQUE(gvf_topic)</f>
        <v>GHG Emissions</v>
      </c>
      <c r="ALQ1" s="124" t="e" cm="1" vm="1">
        <f t="array" ref="ALQ1">_xlfn._xlws.FILTER(gvf_category,gvf_topic=$B76)</f>
        <v>#VALUE!</v>
      </c>
      <c r="ALR1" s="124" t="e" cm="1" vm="1">
        <f t="array" ref="ALR1">_xlfn._xlws.FILTER(gvf_location,(gvf_category=$C76))</f>
        <v>#VALUE!</v>
      </c>
      <c r="ALS1" s="124" t="e" cm="1" vm="1">
        <f t="array" ref="ALS1">_xlfn._xlws.FILTER(gvf_impactcategory,(gvf_location=$D76))</f>
        <v>#VALUE!</v>
      </c>
      <c r="ALT1" s="124" t="e" cm="1" vm="1">
        <f t="array" ref="ALT1">_xlfn._xlws.FILTER(gvf_perspective,(gvf_location=$D76))</f>
        <v>#VALUE!</v>
      </c>
      <c r="ALV1" s="123" t="s">
        <v>594</v>
      </c>
      <c r="ALW1" s="124" t="str" cm="1">
        <f t="array" ref="ALW1:ALW8">_xlfn.UNIQUE(gvf_topic)</f>
        <v>GHG Emissions</v>
      </c>
      <c r="ALX1" s="124" t="e" cm="1" vm="1">
        <f t="array" ref="ALX1">_xlfn._xlws.FILTER(gvf_category,gvf_topic=$B77)</f>
        <v>#VALUE!</v>
      </c>
      <c r="ALY1" s="124" t="e" cm="1" vm="1">
        <f t="array" ref="ALY1">_xlfn._xlws.FILTER(gvf_location,(gvf_category=$C77))</f>
        <v>#VALUE!</v>
      </c>
      <c r="ALZ1" s="124" t="e" cm="1" vm="1">
        <f t="array" ref="ALZ1">_xlfn._xlws.FILTER(gvf_impactcategory,(gvf_location=$D77))</f>
        <v>#VALUE!</v>
      </c>
      <c r="AMA1" s="124" t="e" cm="1" vm="1">
        <f t="array" ref="AMA1">_xlfn._xlws.FILTER(gvf_perspective,(gvf_location=$D77))</f>
        <v>#VALUE!</v>
      </c>
      <c r="AMC1" s="123" t="s">
        <v>595</v>
      </c>
      <c r="AMD1" s="124" t="str" cm="1">
        <f t="array" ref="AMD1:AMD8">_xlfn.UNIQUE(gvf_topic)</f>
        <v>GHG Emissions</v>
      </c>
      <c r="AME1" s="124" t="e" cm="1" vm="1">
        <f t="array" ref="AME1">_xlfn._xlws.FILTER(gvf_category,gvf_topic=$B78)</f>
        <v>#VALUE!</v>
      </c>
      <c r="AMF1" s="124" t="e" cm="1" vm="1">
        <f t="array" ref="AMF1">_xlfn._xlws.FILTER(gvf_location,(gvf_category=$C78))</f>
        <v>#VALUE!</v>
      </c>
      <c r="AMG1" s="124" t="e" cm="1" vm="1">
        <f t="array" ref="AMG1">_xlfn._xlws.FILTER(gvf_impactcategory,(gvf_location=$D78))</f>
        <v>#VALUE!</v>
      </c>
      <c r="AMH1" s="124" t="e" cm="1" vm="1">
        <f t="array" ref="AMH1">_xlfn._xlws.FILTER(gvf_perspective,(gvf_location=$D78))</f>
        <v>#VALUE!</v>
      </c>
      <c r="AMJ1" s="123" t="s">
        <v>596</v>
      </c>
      <c r="AMK1" s="124" t="str" cm="1">
        <f t="array" ref="AMK1:AMK8">_xlfn.UNIQUE(gvf_topic)</f>
        <v>GHG Emissions</v>
      </c>
      <c r="AML1" s="124" t="e" cm="1" vm="1">
        <f t="array" ref="AML1">_xlfn._xlws.FILTER(gvf_category,gvf_topic=$B79)</f>
        <v>#VALUE!</v>
      </c>
      <c r="AMM1" s="124" t="e" cm="1" vm="1">
        <f t="array" ref="AMM1">_xlfn._xlws.FILTER(gvf_location,(gvf_category=$C79))</f>
        <v>#VALUE!</v>
      </c>
      <c r="AMN1" s="124" t="e" cm="1" vm="1">
        <f t="array" ref="AMN1">_xlfn._xlws.FILTER(gvf_impactcategory,(gvf_location=$D79))</f>
        <v>#VALUE!</v>
      </c>
      <c r="AMO1" s="124" t="e" cm="1" vm="1">
        <f t="array" ref="AMO1">_xlfn._xlws.FILTER(gvf_perspective,(gvf_location=$D79))</f>
        <v>#VALUE!</v>
      </c>
      <c r="AMQ1" s="123" t="s">
        <v>597</v>
      </c>
      <c r="AMR1" s="124" t="str" cm="1">
        <f t="array" ref="AMR1:AMR8">_xlfn.UNIQUE(gvf_topic)</f>
        <v>GHG Emissions</v>
      </c>
      <c r="AMS1" s="124" t="e" cm="1" vm="1">
        <f t="array" ref="AMS1">_xlfn._xlws.FILTER(gvf_category,gvf_topic=$B80)</f>
        <v>#VALUE!</v>
      </c>
      <c r="AMT1" s="124" t="e" cm="1" vm="1">
        <f t="array" ref="AMT1">_xlfn._xlws.FILTER(gvf_location,(gvf_category=$C80))</f>
        <v>#VALUE!</v>
      </c>
      <c r="AMU1" s="124" t="e" cm="1" vm="1">
        <f t="array" ref="AMU1">_xlfn._xlws.FILTER(gvf_impactcategory,(gvf_location=$D80))</f>
        <v>#VALUE!</v>
      </c>
      <c r="AMV1" s="124" t="e" cm="1" vm="1">
        <f t="array" ref="AMV1">_xlfn._xlws.FILTER(gvf_perspective,(gvf_location=$D80))</f>
        <v>#VALUE!</v>
      </c>
      <c r="AMX1" s="123" t="s">
        <v>598</v>
      </c>
      <c r="AMY1" s="124" t="str" cm="1">
        <f t="array" ref="AMY1:AMY8">_xlfn.UNIQUE(gvf_topic)</f>
        <v>GHG Emissions</v>
      </c>
      <c r="AMZ1" s="124" t="e" cm="1" vm="1">
        <f t="array" ref="AMZ1">_xlfn._xlws.FILTER(gvf_category,gvf_topic=$B81)</f>
        <v>#VALUE!</v>
      </c>
      <c r="ANA1" s="124" t="e" cm="1" vm="1">
        <f t="array" ref="ANA1">_xlfn._xlws.FILTER(gvf_location,(gvf_category=$C81))</f>
        <v>#VALUE!</v>
      </c>
      <c r="ANB1" s="124" t="e" cm="1" vm="1">
        <f t="array" ref="ANB1">_xlfn._xlws.FILTER(gvf_impactcategory,(gvf_location=$D81))</f>
        <v>#VALUE!</v>
      </c>
      <c r="ANC1" s="124" t="e" cm="1" vm="1">
        <f t="array" ref="ANC1">_xlfn._xlws.FILTER(gvf_perspective,(gvf_location=$D81))</f>
        <v>#VALUE!</v>
      </c>
      <c r="ANE1" s="123" t="s">
        <v>599</v>
      </c>
      <c r="ANF1" s="124" t="str" cm="1">
        <f t="array" ref="ANF1:ANF8">_xlfn.UNIQUE(gvf_topic)</f>
        <v>GHG Emissions</v>
      </c>
      <c r="ANG1" s="124" t="e" cm="1" vm="1">
        <f t="array" ref="ANG1">_xlfn._xlws.FILTER(gvf_category,gvf_topic=$B82)</f>
        <v>#VALUE!</v>
      </c>
      <c r="ANH1" s="124" t="e" cm="1" vm="1">
        <f t="array" ref="ANH1">_xlfn._xlws.FILTER(gvf_location,(gvf_category=$C82))</f>
        <v>#VALUE!</v>
      </c>
      <c r="ANI1" s="124" t="e" cm="1" vm="1">
        <f t="array" ref="ANI1">_xlfn._xlws.FILTER(gvf_impactcategory,(gvf_location=$D82))</f>
        <v>#VALUE!</v>
      </c>
      <c r="ANJ1" s="124" t="e" cm="1" vm="1">
        <f t="array" ref="ANJ1">_xlfn._xlws.FILTER(gvf_perspective,(gvf_location=$D82))</f>
        <v>#VALUE!</v>
      </c>
      <c r="ANL1" s="123" t="s">
        <v>600</v>
      </c>
      <c r="ANM1" s="124" t="str" cm="1">
        <f t="array" ref="ANM1:ANM8">_xlfn.UNIQUE(gvf_topic)</f>
        <v>GHG Emissions</v>
      </c>
      <c r="ANN1" s="124" t="e" cm="1" vm="1">
        <f t="array" ref="ANN1">_xlfn._xlws.FILTER(gvf_category,gvf_topic=$B83)</f>
        <v>#VALUE!</v>
      </c>
      <c r="ANO1" s="124" t="e" cm="1" vm="1">
        <f t="array" ref="ANO1">_xlfn._xlws.FILTER(gvf_location,(gvf_category=$C83))</f>
        <v>#VALUE!</v>
      </c>
      <c r="ANP1" s="124" t="e" cm="1" vm="1">
        <f t="array" ref="ANP1">_xlfn._xlws.FILTER(gvf_impactcategory,(gvf_location=$D83))</f>
        <v>#VALUE!</v>
      </c>
      <c r="ANQ1" s="124" t="e" cm="1" vm="1">
        <f t="array" ref="ANQ1">_xlfn._xlws.FILTER(gvf_perspective,(gvf_location=$D83))</f>
        <v>#VALUE!</v>
      </c>
      <c r="ANS1" s="123" t="s">
        <v>601</v>
      </c>
      <c r="ANT1" s="124" t="str" cm="1">
        <f t="array" ref="ANT1:ANT8">_xlfn.UNIQUE(gvf_topic)</f>
        <v>GHG Emissions</v>
      </c>
      <c r="ANU1" s="124" t="e" cm="1" vm="1">
        <f t="array" ref="ANU1">_xlfn._xlws.FILTER(gvf_category,gvf_topic=$B84)</f>
        <v>#VALUE!</v>
      </c>
      <c r="ANV1" s="124" t="e" cm="1" vm="1">
        <f t="array" ref="ANV1">_xlfn._xlws.FILTER(gvf_location,(gvf_category=$C84))</f>
        <v>#VALUE!</v>
      </c>
      <c r="ANW1" s="124" t="e" cm="1" vm="1">
        <f t="array" ref="ANW1">_xlfn._xlws.FILTER(gvf_impactcategory,(gvf_location=$D84))</f>
        <v>#VALUE!</v>
      </c>
      <c r="ANX1" s="124" t="e" cm="1" vm="1">
        <f t="array" ref="ANX1">_xlfn._xlws.FILTER(gvf_perspective,(gvf_location=$D84))</f>
        <v>#VALUE!</v>
      </c>
      <c r="ANZ1" s="123" t="s">
        <v>602</v>
      </c>
      <c r="AOA1" s="124" t="str" cm="1">
        <f t="array" ref="AOA1:AOA8">_xlfn.UNIQUE(gvf_topic)</f>
        <v>GHG Emissions</v>
      </c>
      <c r="AOB1" s="124" t="e" cm="1" vm="1">
        <f t="array" ref="AOB1">_xlfn._xlws.FILTER(gvf_category,gvf_topic=$B85)</f>
        <v>#VALUE!</v>
      </c>
      <c r="AOC1" s="124" t="e" cm="1" vm="1">
        <f t="array" ref="AOC1">_xlfn._xlws.FILTER(gvf_location,(gvf_category=$C85))</f>
        <v>#VALUE!</v>
      </c>
      <c r="AOD1" s="124" t="e" cm="1" vm="1">
        <f t="array" ref="AOD1">_xlfn._xlws.FILTER(gvf_impactcategory,(gvf_location=$D85))</f>
        <v>#VALUE!</v>
      </c>
      <c r="AOE1" s="124" t="e" cm="1" vm="1">
        <f t="array" ref="AOE1">_xlfn._xlws.FILTER(gvf_perspective,(gvf_location=$D85))</f>
        <v>#VALUE!</v>
      </c>
      <c r="AOG1" s="123" t="s">
        <v>603</v>
      </c>
      <c r="AOH1" s="124" t="str" cm="1">
        <f t="array" ref="AOH1:AOH8">_xlfn.UNIQUE(gvf_topic)</f>
        <v>GHG Emissions</v>
      </c>
      <c r="AOI1" s="124" t="e" cm="1" vm="1">
        <f t="array" ref="AOI1">_xlfn._xlws.FILTER(gvf_category,gvf_topic=$B86)</f>
        <v>#VALUE!</v>
      </c>
      <c r="AOJ1" s="124" t="e" cm="1" vm="1">
        <f t="array" ref="AOJ1">_xlfn._xlws.FILTER(gvf_location,(gvf_category=$C86))</f>
        <v>#VALUE!</v>
      </c>
      <c r="AOK1" s="124" t="e" cm="1" vm="1">
        <f t="array" ref="AOK1">_xlfn._xlws.FILTER(gvf_impactcategory,(gvf_location=$D86))</f>
        <v>#VALUE!</v>
      </c>
      <c r="AOL1" s="124" t="e" cm="1" vm="1">
        <f t="array" ref="AOL1">_xlfn._xlws.FILTER(gvf_perspective,(gvf_location=$D86))</f>
        <v>#VALUE!</v>
      </c>
      <c r="AON1" s="123" t="s">
        <v>604</v>
      </c>
      <c r="AOO1" s="124" t="str" cm="1">
        <f t="array" ref="AOO1:AOO8">_xlfn.UNIQUE(gvf_topic)</f>
        <v>GHG Emissions</v>
      </c>
      <c r="AOP1" s="124" t="e" cm="1" vm="1">
        <f t="array" ref="AOP1">_xlfn._xlws.FILTER(gvf_category,gvf_topic=$B87)</f>
        <v>#VALUE!</v>
      </c>
      <c r="AOQ1" s="124" t="e" cm="1" vm="1">
        <f t="array" ref="AOQ1">_xlfn._xlws.FILTER(gvf_location,(gvf_category=$C87))</f>
        <v>#VALUE!</v>
      </c>
      <c r="AOR1" s="124" t="e" cm="1" vm="1">
        <f t="array" ref="AOR1">_xlfn._xlws.FILTER(gvf_impactcategory,(gvf_location=$D87))</f>
        <v>#VALUE!</v>
      </c>
      <c r="AOS1" s="124" t="e" cm="1" vm="1">
        <f t="array" ref="AOS1">_xlfn._xlws.FILTER(gvf_perspective,(gvf_location=$D87))</f>
        <v>#VALUE!</v>
      </c>
      <c r="AOU1" s="123" t="s">
        <v>605</v>
      </c>
      <c r="AOV1" s="124" t="str" cm="1">
        <f t="array" ref="AOV1:AOV8">_xlfn.UNIQUE(gvf_topic)</f>
        <v>GHG Emissions</v>
      </c>
      <c r="AOW1" s="124" t="e" cm="1" vm="1">
        <f t="array" ref="AOW1">_xlfn._xlws.FILTER(gvf_category,gvf_topic=$B88)</f>
        <v>#VALUE!</v>
      </c>
      <c r="AOX1" s="124" t="e" cm="1" vm="1">
        <f t="array" ref="AOX1">_xlfn._xlws.FILTER(gvf_location,(gvf_category=$C88))</f>
        <v>#VALUE!</v>
      </c>
      <c r="AOY1" s="124" t="e" cm="1" vm="1">
        <f t="array" ref="AOY1">_xlfn._xlws.FILTER(gvf_impactcategory,(gvf_location=$D88))</f>
        <v>#VALUE!</v>
      </c>
      <c r="AOZ1" s="124" t="e" cm="1" vm="1">
        <f t="array" ref="AOZ1">_xlfn._xlws.FILTER(gvf_perspective,(gvf_location=$D88))</f>
        <v>#VALUE!</v>
      </c>
      <c r="APB1" s="123" t="s">
        <v>606</v>
      </c>
      <c r="APC1" s="124" t="str" cm="1">
        <f t="array" ref="APC1:APC8">_xlfn.UNIQUE(gvf_topic)</f>
        <v>GHG Emissions</v>
      </c>
      <c r="APD1" s="124" t="e" cm="1" vm="1">
        <f t="array" ref="APD1">_xlfn._xlws.FILTER(gvf_category,gvf_topic=$B89)</f>
        <v>#VALUE!</v>
      </c>
      <c r="APE1" s="124" t="e" cm="1" vm="1">
        <f t="array" ref="APE1">_xlfn._xlws.FILTER(gvf_location,(gvf_category=$C89))</f>
        <v>#VALUE!</v>
      </c>
      <c r="APF1" s="124" t="e" cm="1" vm="1">
        <f t="array" ref="APF1">_xlfn._xlws.FILTER(gvf_impactcategory,(gvf_location=$D89))</f>
        <v>#VALUE!</v>
      </c>
      <c r="APG1" s="124" t="e" cm="1" vm="1">
        <f t="array" ref="APG1">_xlfn._xlws.FILTER(gvf_perspective,(gvf_location=$D89))</f>
        <v>#VALUE!</v>
      </c>
      <c r="API1" s="123" t="s">
        <v>607</v>
      </c>
      <c r="APJ1" s="124" t="str" cm="1">
        <f t="array" ref="APJ1:APJ8">_xlfn.UNIQUE(gvf_topic)</f>
        <v>GHG Emissions</v>
      </c>
      <c r="APK1" s="124" t="e" cm="1" vm="1">
        <f t="array" ref="APK1">_xlfn._xlws.FILTER(gvf_category,gvf_topic=$B90)</f>
        <v>#VALUE!</v>
      </c>
      <c r="APL1" s="124" t="e" cm="1" vm="1">
        <f t="array" ref="APL1">_xlfn._xlws.FILTER(gvf_location,(gvf_category=$C90))</f>
        <v>#VALUE!</v>
      </c>
      <c r="APM1" s="124" t="e" cm="1" vm="1">
        <f t="array" ref="APM1">_xlfn._xlws.FILTER(gvf_impactcategory,(gvf_location=$D90))</f>
        <v>#VALUE!</v>
      </c>
      <c r="APN1" s="124" t="e" cm="1" vm="1">
        <f t="array" ref="APN1">_xlfn._xlws.FILTER(gvf_perspective,(gvf_location=$D90))</f>
        <v>#VALUE!</v>
      </c>
      <c r="APP1" s="123" t="s">
        <v>608</v>
      </c>
      <c r="APQ1" s="124" t="str" cm="1">
        <f t="array" ref="APQ1:APQ8">_xlfn.UNIQUE(gvf_topic)</f>
        <v>GHG Emissions</v>
      </c>
      <c r="APR1" s="124" t="e" cm="1" vm="1">
        <f t="array" ref="APR1">_xlfn._xlws.FILTER(gvf_category,gvf_topic=$B91)</f>
        <v>#VALUE!</v>
      </c>
      <c r="APS1" s="124" t="e" cm="1" vm="1">
        <f t="array" ref="APS1">_xlfn._xlws.FILTER(gvf_location,(gvf_category=$C91))</f>
        <v>#VALUE!</v>
      </c>
      <c r="APT1" s="124" t="e" cm="1" vm="1">
        <f t="array" ref="APT1">_xlfn._xlws.FILTER(gvf_impactcategory,(gvf_location=$D91))</f>
        <v>#VALUE!</v>
      </c>
      <c r="APU1" s="124" t="e" cm="1" vm="1">
        <f t="array" ref="APU1">_xlfn._xlws.FILTER(gvf_perspective,(gvf_location=$D91))</f>
        <v>#VALUE!</v>
      </c>
      <c r="APW1" s="123" t="s">
        <v>609</v>
      </c>
      <c r="APX1" s="124" t="str" cm="1">
        <f t="array" ref="APX1:APX8">_xlfn.UNIQUE(gvf_topic)</f>
        <v>GHG Emissions</v>
      </c>
      <c r="APY1" s="124" t="e" cm="1" vm="1">
        <f t="array" ref="APY1">_xlfn._xlws.FILTER(gvf_category,gvf_topic=$B92)</f>
        <v>#VALUE!</v>
      </c>
      <c r="APZ1" s="124" t="e" cm="1" vm="1">
        <f t="array" ref="APZ1">_xlfn._xlws.FILTER(gvf_location,(gvf_category=$C92))</f>
        <v>#VALUE!</v>
      </c>
      <c r="AQA1" s="124" t="e" cm="1" vm="1">
        <f t="array" ref="AQA1">_xlfn._xlws.FILTER(gvf_impactcategory,(gvf_location=$D92))</f>
        <v>#VALUE!</v>
      </c>
      <c r="AQB1" s="124" t="e" cm="1" vm="1">
        <f t="array" ref="AQB1">_xlfn._xlws.FILTER(gvf_perspective,(gvf_location=$D92))</f>
        <v>#VALUE!</v>
      </c>
      <c r="AQD1" s="123" t="s">
        <v>610</v>
      </c>
      <c r="AQE1" s="124" t="str" cm="1">
        <f t="array" ref="AQE1:AQE8">_xlfn.UNIQUE(gvf_topic)</f>
        <v>GHG Emissions</v>
      </c>
      <c r="AQF1" s="124" t="e" cm="1" vm="1">
        <f t="array" ref="AQF1">_xlfn._xlws.FILTER(gvf_category,gvf_topic=$B93)</f>
        <v>#VALUE!</v>
      </c>
      <c r="AQG1" s="124" t="e" cm="1" vm="1">
        <f t="array" ref="AQG1">_xlfn._xlws.FILTER(gvf_location,(gvf_category=$C93))</f>
        <v>#VALUE!</v>
      </c>
      <c r="AQH1" s="124" t="e" cm="1" vm="1">
        <f t="array" ref="AQH1">_xlfn._xlws.FILTER(gvf_impactcategory,(gvf_location=$D93))</f>
        <v>#VALUE!</v>
      </c>
      <c r="AQI1" s="124" t="e" cm="1" vm="1">
        <f t="array" ref="AQI1">_xlfn._xlws.FILTER(gvf_perspective,(gvf_location=$D93))</f>
        <v>#VALUE!</v>
      </c>
      <c r="AQK1" s="123" t="s">
        <v>611</v>
      </c>
      <c r="AQL1" s="124" t="str" cm="1">
        <f t="array" ref="AQL1:AQL8">_xlfn.UNIQUE(gvf_topic)</f>
        <v>GHG Emissions</v>
      </c>
      <c r="AQM1" s="124" t="e" cm="1" vm="1">
        <f t="array" ref="AQM1">_xlfn._xlws.FILTER(gvf_category,gvf_topic=$B94)</f>
        <v>#VALUE!</v>
      </c>
      <c r="AQN1" s="124" t="e" cm="1" vm="1">
        <f t="array" ref="AQN1">_xlfn._xlws.FILTER(gvf_location,(gvf_category=$C94))</f>
        <v>#VALUE!</v>
      </c>
      <c r="AQO1" s="124" t="e" cm="1" vm="1">
        <f t="array" ref="AQO1">_xlfn._xlws.FILTER(gvf_impactcategory,(gvf_location=$D94))</f>
        <v>#VALUE!</v>
      </c>
      <c r="AQP1" s="124" t="e" cm="1" vm="1">
        <f t="array" ref="AQP1">_xlfn._xlws.FILTER(gvf_perspective,(gvf_location=$D94))</f>
        <v>#VALUE!</v>
      </c>
      <c r="AQR1" s="123" t="s">
        <v>612</v>
      </c>
      <c r="AQS1" s="124" t="str" cm="1">
        <f t="array" ref="AQS1:AQS8">_xlfn.UNIQUE(gvf_topic)</f>
        <v>GHG Emissions</v>
      </c>
      <c r="AQT1" s="124" t="e" cm="1" vm="1">
        <f t="array" ref="AQT1">_xlfn._xlws.FILTER(gvf_category,gvf_topic=$B95)</f>
        <v>#VALUE!</v>
      </c>
      <c r="AQU1" s="124" t="e" cm="1" vm="1">
        <f t="array" ref="AQU1">_xlfn._xlws.FILTER(gvf_location,(gvf_category=$C95))</f>
        <v>#VALUE!</v>
      </c>
      <c r="AQV1" s="124" t="e" cm="1" vm="1">
        <f t="array" ref="AQV1">_xlfn._xlws.FILTER(gvf_impactcategory,(gvf_location=$D95))</f>
        <v>#VALUE!</v>
      </c>
      <c r="AQW1" s="124" t="e" cm="1" vm="1">
        <f t="array" ref="AQW1">_xlfn._xlws.FILTER(gvf_perspective,(gvf_location=$D95))</f>
        <v>#VALUE!</v>
      </c>
      <c r="AQY1" s="123" t="s">
        <v>613</v>
      </c>
      <c r="AQZ1" s="124" t="str" cm="1">
        <f t="array" ref="AQZ1:AQZ8">_xlfn.UNIQUE(gvf_topic)</f>
        <v>GHG Emissions</v>
      </c>
      <c r="ARA1" s="124" t="e" cm="1" vm="1">
        <f t="array" ref="ARA1">_xlfn._xlws.FILTER(gvf_category,gvf_topic=$B96)</f>
        <v>#VALUE!</v>
      </c>
      <c r="ARB1" s="124" t="e" cm="1" vm="1">
        <f t="array" ref="ARB1">_xlfn._xlws.FILTER(gvf_location,(gvf_category=$C96))</f>
        <v>#VALUE!</v>
      </c>
      <c r="ARC1" s="124" t="e" cm="1" vm="1">
        <f t="array" ref="ARC1">_xlfn._xlws.FILTER(gvf_impactcategory,(gvf_location=$D96))</f>
        <v>#VALUE!</v>
      </c>
      <c r="ARD1" s="124" t="e" cm="1" vm="1">
        <f t="array" ref="ARD1">_xlfn._xlws.FILTER(gvf_perspective,(gvf_location=$D96))</f>
        <v>#VALUE!</v>
      </c>
      <c r="ARF1" s="123" t="s">
        <v>614</v>
      </c>
      <c r="ARG1" s="124" t="str" cm="1">
        <f t="array" ref="ARG1:ARG8">_xlfn.UNIQUE(gvf_topic)</f>
        <v>GHG Emissions</v>
      </c>
      <c r="ARH1" s="124" t="e" cm="1" vm="1">
        <f t="array" ref="ARH1">_xlfn._xlws.FILTER(gvf_category,gvf_topic=$B97)</f>
        <v>#VALUE!</v>
      </c>
      <c r="ARI1" s="124" t="e" cm="1" vm="1">
        <f t="array" ref="ARI1">_xlfn._xlws.FILTER(gvf_location,(gvf_category=$C97))</f>
        <v>#VALUE!</v>
      </c>
      <c r="ARJ1" s="124" t="e" cm="1" vm="1">
        <f t="array" ref="ARJ1">_xlfn._xlws.FILTER(gvf_impactcategory,(gvf_location=$D97))</f>
        <v>#VALUE!</v>
      </c>
      <c r="ARK1" s="124" t="e" cm="1" vm="1">
        <f t="array" ref="ARK1">_xlfn._xlws.FILTER(gvf_perspective,(gvf_location=$D97))</f>
        <v>#VALUE!</v>
      </c>
      <c r="ARM1" s="123" t="s">
        <v>615</v>
      </c>
      <c r="ARN1" s="124" t="str" cm="1">
        <f t="array" ref="ARN1:ARN8">_xlfn.UNIQUE(gvf_topic)</f>
        <v>GHG Emissions</v>
      </c>
      <c r="ARO1" s="124" t="e" cm="1" vm="1">
        <f t="array" ref="ARO1">_xlfn._xlws.FILTER(gvf_category,gvf_topic=$B98)</f>
        <v>#VALUE!</v>
      </c>
      <c r="ARP1" s="124" t="e" cm="1" vm="1">
        <f t="array" ref="ARP1">_xlfn._xlws.FILTER(gvf_location,(gvf_category=$C98))</f>
        <v>#VALUE!</v>
      </c>
      <c r="ARQ1" s="124" t="e" cm="1" vm="1">
        <f t="array" ref="ARQ1">_xlfn._xlws.FILTER(gvf_impactcategory,(gvf_location=$D98))</f>
        <v>#VALUE!</v>
      </c>
      <c r="ARR1" s="124" t="e" cm="1" vm="1">
        <f t="array" ref="ARR1">_xlfn._xlws.FILTER(gvf_perspective,(gvf_location=$D98))</f>
        <v>#VALUE!</v>
      </c>
      <c r="ART1" s="123" t="s">
        <v>616</v>
      </c>
      <c r="ARU1" s="124" t="str" cm="1">
        <f t="array" ref="ARU1:ARU8">_xlfn.UNIQUE(gvf_topic)</f>
        <v>GHG Emissions</v>
      </c>
      <c r="ARV1" s="124" t="e" cm="1" vm="1">
        <f t="array" ref="ARV1">_xlfn._xlws.FILTER(gvf_category,gvf_topic=$B99)</f>
        <v>#VALUE!</v>
      </c>
      <c r="ARW1" s="124" t="e" cm="1" vm="1">
        <f t="array" ref="ARW1">_xlfn._xlws.FILTER(gvf_location,(gvf_category=$C99))</f>
        <v>#VALUE!</v>
      </c>
      <c r="ARX1" s="124" t="e" cm="1" vm="1">
        <f t="array" ref="ARX1">_xlfn._xlws.FILTER(gvf_impactcategory,(gvf_location=$D99))</f>
        <v>#VALUE!</v>
      </c>
      <c r="ARY1" s="124" t="e" cm="1" vm="1">
        <f t="array" ref="ARY1">_xlfn._xlws.FILTER(gvf_perspective,(gvf_location=$D99))</f>
        <v>#VALUE!</v>
      </c>
      <c r="ASA1" s="123" t="s">
        <v>617</v>
      </c>
      <c r="ASB1" s="124" t="str" cm="1">
        <f t="array" ref="ASB1:ASB8">_xlfn.UNIQUE(gvf_topic)</f>
        <v>GHG Emissions</v>
      </c>
      <c r="ASC1" s="124" t="e" cm="1" vm="1">
        <f t="array" ref="ASC1">_xlfn._xlws.FILTER(gvf_category,gvf_topic=$B100)</f>
        <v>#VALUE!</v>
      </c>
      <c r="ASD1" s="124" t="e" cm="1" vm="1">
        <f t="array" ref="ASD1">_xlfn._xlws.FILTER(gvf_location,(gvf_category=$C100))</f>
        <v>#VALUE!</v>
      </c>
      <c r="ASE1" s="124" t="e" cm="1" vm="1">
        <f t="array" ref="ASE1">_xlfn._xlws.FILTER(gvf_impactcategory,(gvf_location=$D100))</f>
        <v>#VALUE!</v>
      </c>
      <c r="ASF1" s="124" t="e" cm="1" vm="1">
        <f t="array" ref="ASF1">_xlfn._xlws.FILTER(gvf_perspective,(gvf_location=$D100))</f>
        <v>#VALUE!</v>
      </c>
      <c r="ASH1" s="123" t="s">
        <v>618</v>
      </c>
      <c r="ASI1" s="124" t="str" cm="1">
        <f t="array" ref="ASI1:ASI8">_xlfn.UNIQUE(gvf_topic)</f>
        <v>GHG Emissions</v>
      </c>
      <c r="ASJ1" s="124" t="e" cm="1" vm="1">
        <f t="array" ref="ASJ1">_xlfn._xlws.FILTER(gvf_category,gvf_topic=$B101)</f>
        <v>#VALUE!</v>
      </c>
      <c r="ASK1" s="124" t="e" cm="1" vm="1">
        <f t="array" ref="ASK1">_xlfn._xlws.FILTER(gvf_location,(gvf_category=$C101))</f>
        <v>#VALUE!</v>
      </c>
      <c r="ASL1" s="124" t="e" cm="1" vm="1">
        <f t="array" ref="ASL1">_xlfn._xlws.FILTER(gvf_impactcategory,(gvf_location=$D101))</f>
        <v>#VALUE!</v>
      </c>
      <c r="ASM1" s="124" t="e" cm="1" vm="1">
        <f t="array" ref="ASM1">_xlfn._xlws.FILTER(gvf_perspective,(gvf_location=$D101))</f>
        <v>#VALUE!</v>
      </c>
      <c r="ASO1" s="123" t="s">
        <v>619</v>
      </c>
      <c r="ASP1" s="124" t="str" cm="1">
        <f t="array" ref="ASP1:ASP8">_xlfn.UNIQUE(gvf_topic)</f>
        <v>GHG Emissions</v>
      </c>
      <c r="ASQ1" s="124" t="e" cm="1" vm="1">
        <f t="array" ref="ASQ1">_xlfn._xlws.FILTER(gvf_category,gvf_topic=$B102)</f>
        <v>#VALUE!</v>
      </c>
      <c r="ASR1" s="124" t="e" cm="1" vm="1">
        <f t="array" ref="ASR1">_xlfn._xlws.FILTER(gvf_location,(gvf_category=$C102))</f>
        <v>#VALUE!</v>
      </c>
      <c r="ASS1" s="124" t="e" cm="1" vm="1">
        <f t="array" ref="ASS1">_xlfn._xlws.FILTER(gvf_impactcategory,(gvf_location=$D102))</f>
        <v>#VALUE!</v>
      </c>
      <c r="AST1" s="124" t="e" cm="1" vm="1">
        <f t="array" ref="AST1">_xlfn._xlws.FILTER(gvf_perspective,(gvf_location=$D102))</f>
        <v>#VALUE!</v>
      </c>
      <c r="ASV1" s="123" t="s">
        <v>620</v>
      </c>
      <c r="ASW1" s="124" t="str" cm="1">
        <f t="array" ref="ASW1:ASW8">_xlfn.UNIQUE(gvf_topic)</f>
        <v>GHG Emissions</v>
      </c>
      <c r="ASX1" s="124" t="e" cm="1" vm="1">
        <f t="array" ref="ASX1">_xlfn._xlws.FILTER(gvf_category,gvf_topic=$B103)</f>
        <v>#VALUE!</v>
      </c>
      <c r="ASY1" s="124" t="e" cm="1" vm="1">
        <f t="array" ref="ASY1">_xlfn._xlws.FILTER(gvf_location,(gvf_category=$C103))</f>
        <v>#VALUE!</v>
      </c>
      <c r="ASZ1" s="124" t="e" cm="1" vm="1">
        <f t="array" ref="ASZ1">_xlfn._xlws.FILTER(gvf_impactcategory,(gvf_location=$D103))</f>
        <v>#VALUE!</v>
      </c>
      <c r="ATA1" s="124" t="e" cm="1" vm="1">
        <f t="array" ref="ATA1">_xlfn._xlws.FILTER(gvf_perspective,(gvf_location=$D103))</f>
        <v>#VALUE!</v>
      </c>
      <c r="ATC1" s="123" t="s">
        <v>621</v>
      </c>
      <c r="ATD1" s="124" t="str" cm="1">
        <f t="array" ref="ATD1:ATD8">_xlfn.UNIQUE(gvf_topic)</f>
        <v>GHG Emissions</v>
      </c>
      <c r="ATE1" s="124" t="e" cm="1" vm="1">
        <f t="array" ref="ATE1">_xlfn._xlws.FILTER(gvf_category,gvf_topic=$B104)</f>
        <v>#VALUE!</v>
      </c>
      <c r="ATF1" s="124" t="e" cm="1" vm="1">
        <f t="array" ref="ATF1">_xlfn._xlws.FILTER(gvf_location,(gvf_category=$C104))</f>
        <v>#VALUE!</v>
      </c>
      <c r="ATG1" s="124" t="e" cm="1" vm="1">
        <f t="array" ref="ATG1">_xlfn._xlws.FILTER(gvf_impactcategory,(gvf_location=$D104))</f>
        <v>#VALUE!</v>
      </c>
      <c r="ATH1" s="124" t="e" cm="1" vm="1">
        <f t="array" ref="ATH1">_xlfn._xlws.FILTER(gvf_perspective,(gvf_location=$D104))</f>
        <v>#VALUE!</v>
      </c>
      <c r="ATJ1" s="123" t="s">
        <v>622</v>
      </c>
      <c r="ATK1" s="124" t="str" cm="1">
        <f t="array" ref="ATK1:ATK8">_xlfn.UNIQUE(gvf_topic)</f>
        <v>GHG Emissions</v>
      </c>
      <c r="ATL1" s="124" t="e" cm="1" vm="1">
        <f t="array" ref="ATL1">_xlfn._xlws.FILTER(gvf_category,gvf_topic=$B105)</f>
        <v>#VALUE!</v>
      </c>
      <c r="ATM1" s="124" t="e" cm="1" vm="1">
        <f t="array" ref="ATM1">_xlfn._xlws.FILTER(gvf_location,(gvf_category=$C105))</f>
        <v>#VALUE!</v>
      </c>
      <c r="ATN1" s="124" t="e" cm="1" vm="1">
        <f t="array" ref="ATN1">_xlfn._xlws.FILTER(gvf_impactcategory,(gvf_location=$D105))</f>
        <v>#VALUE!</v>
      </c>
      <c r="ATO1" s="124" t="e" cm="1" vm="1">
        <f t="array" ref="ATO1">_xlfn._xlws.FILTER(gvf_perspective,(gvf_location=$D105))</f>
        <v>#VALUE!</v>
      </c>
      <c r="ATQ1" s="123" t="s">
        <v>623</v>
      </c>
      <c r="ATR1" s="124" t="str" cm="1">
        <f t="array" ref="ATR1:ATR8">_xlfn.UNIQUE(gvf_topic)</f>
        <v>GHG Emissions</v>
      </c>
      <c r="ATS1" s="124" t="e" cm="1" vm="1">
        <f t="array" ref="ATS1">_xlfn._xlws.FILTER(gvf_category,gvf_topic=$B106)</f>
        <v>#VALUE!</v>
      </c>
      <c r="ATT1" s="124" t="e" cm="1" vm="1">
        <f t="array" ref="ATT1">_xlfn._xlws.FILTER(gvf_location,(gvf_category=$C106))</f>
        <v>#VALUE!</v>
      </c>
      <c r="ATU1" s="124" t="e" cm="1" vm="1">
        <f t="array" ref="ATU1">_xlfn._xlws.FILTER(gvf_impactcategory,(gvf_location=$D106))</f>
        <v>#VALUE!</v>
      </c>
      <c r="ATV1" s="124" t="e" cm="1" vm="1">
        <f t="array" ref="ATV1">_xlfn._xlws.FILTER(gvf_perspective,(gvf_location=$D106))</f>
        <v>#VALUE!</v>
      </c>
      <c r="ATX1" s="123" t="s">
        <v>624</v>
      </c>
      <c r="ATY1" s="124" t="str" cm="1">
        <f t="array" ref="ATY1:ATY8">_xlfn.UNIQUE(gvf_topic)</f>
        <v>GHG Emissions</v>
      </c>
      <c r="ATZ1" s="124" t="e" cm="1" vm="1">
        <f t="array" ref="ATZ1">_xlfn._xlws.FILTER(gvf_category,gvf_topic=$B107)</f>
        <v>#VALUE!</v>
      </c>
      <c r="AUA1" s="124" t="e" cm="1" vm="1">
        <f t="array" ref="AUA1">_xlfn._xlws.FILTER(gvf_location,(gvf_category=$C107))</f>
        <v>#VALUE!</v>
      </c>
      <c r="AUB1" s="124" t="e" cm="1" vm="1">
        <f t="array" ref="AUB1">_xlfn._xlws.FILTER(gvf_impactcategory,(gvf_location=$D107))</f>
        <v>#VALUE!</v>
      </c>
      <c r="AUC1" s="124" t="e" cm="1" vm="1">
        <f t="array" ref="AUC1">_xlfn._xlws.FILTER(gvf_perspective,(gvf_location=$D107))</f>
        <v>#VALUE!</v>
      </c>
      <c r="AUE1" s="123" t="s">
        <v>625</v>
      </c>
      <c r="AUF1" s="124" t="str" cm="1">
        <f t="array" ref="AUF1:AUF8">_xlfn.UNIQUE(gvf_topic)</f>
        <v>GHG Emissions</v>
      </c>
      <c r="AUG1" s="124" t="e" cm="1" vm="1">
        <f t="array" ref="AUG1">_xlfn._xlws.FILTER(gvf_category,gvf_topic=$B108)</f>
        <v>#VALUE!</v>
      </c>
      <c r="AUH1" s="124" t="e" cm="1" vm="1">
        <f t="array" ref="AUH1">_xlfn._xlws.FILTER(gvf_location,(gvf_category=$C108))</f>
        <v>#VALUE!</v>
      </c>
      <c r="AUI1" s="124" t="e" cm="1" vm="1">
        <f t="array" ref="AUI1">_xlfn._xlws.FILTER(gvf_impactcategory,(gvf_location=$D108))</f>
        <v>#VALUE!</v>
      </c>
      <c r="AUJ1" s="124" t="e" cm="1" vm="1">
        <f t="array" ref="AUJ1">_xlfn._xlws.FILTER(gvf_perspective,(gvf_location=$D108))</f>
        <v>#VALUE!</v>
      </c>
      <c r="AUL1" s="123" t="s">
        <v>626</v>
      </c>
      <c r="AUM1" s="124" t="str" cm="1">
        <f t="array" ref="AUM1:AUM8">_xlfn.UNIQUE(gvf_topic)</f>
        <v>GHG Emissions</v>
      </c>
      <c r="AUN1" s="124" t="e" cm="1" vm="1">
        <f t="array" ref="AUN1">_xlfn._xlws.FILTER(gvf_category,gvf_topic=$B109)</f>
        <v>#VALUE!</v>
      </c>
      <c r="AUO1" s="124" t="e" cm="1" vm="1">
        <f t="array" ref="AUO1">_xlfn._xlws.FILTER(gvf_location,(gvf_category=$C109))</f>
        <v>#VALUE!</v>
      </c>
      <c r="AUP1" s="124" t="e" cm="1" vm="1">
        <f t="array" ref="AUP1">_xlfn._xlws.FILTER(gvf_impactcategory,(gvf_location=$D109))</f>
        <v>#VALUE!</v>
      </c>
      <c r="AUQ1" s="124" t="e" cm="1" vm="1">
        <f t="array" ref="AUQ1">_xlfn._xlws.FILTER(gvf_perspective,(gvf_location=$D109))</f>
        <v>#VALUE!</v>
      </c>
      <c r="AUS1" s="123" t="s">
        <v>627</v>
      </c>
      <c r="AUT1" s="124" t="str" cm="1">
        <f t="array" ref="AUT1:AUT8">_xlfn.UNIQUE(gvf_topic)</f>
        <v>GHG Emissions</v>
      </c>
      <c r="AUU1" s="124" t="e" cm="1" vm="1">
        <f t="array" ref="AUU1">_xlfn._xlws.FILTER(gvf_category,gvf_topic=$B110)</f>
        <v>#VALUE!</v>
      </c>
      <c r="AUV1" s="124" t="e" cm="1" vm="1">
        <f t="array" ref="AUV1">_xlfn._xlws.FILTER(gvf_location,(gvf_category=$C110))</f>
        <v>#VALUE!</v>
      </c>
      <c r="AUW1" s="124" t="e" cm="1" vm="1">
        <f t="array" ref="AUW1">_xlfn._xlws.FILTER(gvf_impactcategory,(gvf_location=$D110))</f>
        <v>#VALUE!</v>
      </c>
      <c r="AUX1" s="124" t="e" cm="1" vm="1">
        <f t="array" ref="AUX1">_xlfn._xlws.FILTER(gvf_perspective,(gvf_location=$D110))</f>
        <v>#VALUE!</v>
      </c>
      <c r="AUZ1" s="123" t="s">
        <v>628</v>
      </c>
      <c r="AVA1" s="124" t="str" cm="1">
        <f t="array" ref="AVA1:AVA8">_xlfn.UNIQUE(gvf_topic)</f>
        <v>GHG Emissions</v>
      </c>
      <c r="AVB1" s="124" t="e" cm="1" vm="1">
        <f t="array" ref="AVB1">_xlfn._xlws.FILTER(gvf_category,gvf_topic=$B111)</f>
        <v>#VALUE!</v>
      </c>
      <c r="AVC1" s="124" t="e" cm="1" vm="1">
        <f t="array" ref="AVC1">_xlfn._xlws.FILTER(gvf_location,(gvf_category=$C111))</f>
        <v>#VALUE!</v>
      </c>
      <c r="AVD1" s="124" t="e" cm="1" vm="1">
        <f t="array" ref="AVD1">_xlfn._xlws.FILTER(gvf_impactcategory,(gvf_location=$D111))</f>
        <v>#VALUE!</v>
      </c>
      <c r="AVE1" s="124" t="e" cm="1" vm="1">
        <f t="array" ref="AVE1">_xlfn._xlws.FILTER(gvf_perspective,(gvf_location=$D111))</f>
        <v>#VALUE!</v>
      </c>
      <c r="AVG1" s="123" t="s">
        <v>629</v>
      </c>
      <c r="AVH1" s="124" t="str" cm="1">
        <f t="array" ref="AVH1:AVH8">_xlfn.UNIQUE(gvf_topic)</f>
        <v>GHG Emissions</v>
      </c>
      <c r="AVI1" s="124" t="e" cm="1" vm="1">
        <f t="array" ref="AVI1">_xlfn._xlws.FILTER(gvf_category,gvf_topic=$B112)</f>
        <v>#VALUE!</v>
      </c>
      <c r="AVJ1" s="124" t="e" cm="1" vm="1">
        <f t="array" ref="AVJ1">_xlfn._xlws.FILTER(gvf_location,(gvf_category=$C112))</f>
        <v>#VALUE!</v>
      </c>
      <c r="AVK1" s="124" t="e" cm="1" vm="1">
        <f t="array" ref="AVK1">_xlfn._xlws.FILTER(gvf_impactcategory,(gvf_location=$D112))</f>
        <v>#VALUE!</v>
      </c>
      <c r="AVL1" s="124" t="e" cm="1" vm="1">
        <f t="array" ref="AVL1">_xlfn._xlws.FILTER(gvf_perspective,(gvf_location=$D112))</f>
        <v>#VALUE!</v>
      </c>
      <c r="AVN1" s="123" t="s">
        <v>630</v>
      </c>
      <c r="AVO1" s="124" t="str" cm="1">
        <f t="array" ref="AVO1:AVO8">_xlfn.UNIQUE(gvf_topic)</f>
        <v>GHG Emissions</v>
      </c>
      <c r="AVP1" s="124" t="e" cm="1" vm="1">
        <f t="array" ref="AVP1">_xlfn._xlws.FILTER(gvf_category,gvf_topic=$B113)</f>
        <v>#VALUE!</v>
      </c>
      <c r="AVQ1" s="124" t="e" cm="1" vm="1">
        <f t="array" ref="AVQ1">_xlfn._xlws.FILTER(gvf_location,(gvf_category=$C113))</f>
        <v>#VALUE!</v>
      </c>
      <c r="AVR1" s="124" t="e" cm="1" vm="1">
        <f t="array" ref="AVR1">_xlfn._xlws.FILTER(gvf_impactcategory,(gvf_location=$D113))</f>
        <v>#VALUE!</v>
      </c>
      <c r="AVS1" s="124" t="e" cm="1" vm="1">
        <f t="array" ref="AVS1">_xlfn._xlws.FILTER(gvf_perspective,(gvf_location=$D113))</f>
        <v>#VALUE!</v>
      </c>
      <c r="AVU1" s="123" t="s">
        <v>631</v>
      </c>
      <c r="AVV1" s="124" t="str" cm="1">
        <f t="array" ref="AVV1:AVV8">_xlfn.UNIQUE(gvf_topic)</f>
        <v>GHG Emissions</v>
      </c>
      <c r="AVW1" s="124" t="e" cm="1" vm="1">
        <f t="array" ref="AVW1">_xlfn._xlws.FILTER(gvf_category,gvf_topic=$B114)</f>
        <v>#VALUE!</v>
      </c>
      <c r="AVX1" s="124" t="e" cm="1" vm="1">
        <f t="array" ref="AVX1">_xlfn._xlws.FILTER(gvf_location,(gvf_category=$C114))</f>
        <v>#VALUE!</v>
      </c>
      <c r="AVY1" s="124" t="e" cm="1" vm="1">
        <f t="array" ref="AVY1">_xlfn._xlws.FILTER(gvf_impactcategory,(gvf_location=$D114))</f>
        <v>#VALUE!</v>
      </c>
      <c r="AVZ1" s="124" t="e" cm="1" vm="1">
        <f t="array" ref="AVZ1">_xlfn._xlws.FILTER(gvf_perspective,(gvf_location=$D114))</f>
        <v>#VALUE!</v>
      </c>
      <c r="AWB1" s="123" t="s">
        <v>632</v>
      </c>
      <c r="AWC1" s="124" t="str" cm="1">
        <f t="array" ref="AWC1:AWC8">_xlfn.UNIQUE(gvf_topic)</f>
        <v>GHG Emissions</v>
      </c>
      <c r="AWD1" s="124" t="e" cm="1" vm="1">
        <f t="array" ref="AWD1">_xlfn._xlws.FILTER(gvf_category,gvf_topic=$B115)</f>
        <v>#VALUE!</v>
      </c>
      <c r="AWE1" s="124" t="e" cm="1" vm="1">
        <f t="array" ref="AWE1">_xlfn._xlws.FILTER(gvf_location,(gvf_category=$C115))</f>
        <v>#VALUE!</v>
      </c>
      <c r="AWF1" s="124" t="e" cm="1" vm="1">
        <f t="array" ref="AWF1">_xlfn._xlws.FILTER(gvf_impactcategory,(gvf_location=$D115))</f>
        <v>#VALUE!</v>
      </c>
      <c r="AWG1" s="124" t="e" cm="1" vm="1">
        <f t="array" ref="AWG1">_xlfn._xlws.FILTER(gvf_perspective,(gvf_location=$D115))</f>
        <v>#VALUE!</v>
      </c>
      <c r="AWI1" s="123" t="s">
        <v>633</v>
      </c>
      <c r="AWJ1" s="124" t="str" cm="1">
        <f t="array" ref="AWJ1:AWJ8">_xlfn.UNIQUE(gvf_topic)</f>
        <v>GHG Emissions</v>
      </c>
      <c r="AWK1" s="124" t="e" cm="1" vm="1">
        <f t="array" ref="AWK1">_xlfn._xlws.FILTER(gvf_category,gvf_topic=$B116)</f>
        <v>#VALUE!</v>
      </c>
      <c r="AWL1" s="124" t="e" cm="1" vm="1">
        <f t="array" ref="AWL1">_xlfn._xlws.FILTER(gvf_location,(gvf_category=$C116))</f>
        <v>#VALUE!</v>
      </c>
      <c r="AWM1" s="124" t="e" cm="1" vm="1">
        <f t="array" ref="AWM1">_xlfn._xlws.FILTER(gvf_impactcategory,(gvf_location=$D116))</f>
        <v>#VALUE!</v>
      </c>
      <c r="AWN1" s="124" t="e" cm="1" vm="1">
        <f t="array" ref="AWN1">_xlfn._xlws.FILTER(gvf_perspective,(gvf_location=$D116))</f>
        <v>#VALUE!</v>
      </c>
      <c r="AWP1" s="123" t="s">
        <v>634</v>
      </c>
      <c r="AWQ1" s="124" t="str" cm="1">
        <f t="array" ref="AWQ1:AWQ8">_xlfn.UNIQUE(gvf_topic)</f>
        <v>GHG Emissions</v>
      </c>
      <c r="AWR1" s="124" t="e" cm="1" vm="1">
        <f t="array" ref="AWR1">_xlfn._xlws.FILTER(gvf_category,gvf_topic=$B117)</f>
        <v>#VALUE!</v>
      </c>
      <c r="AWS1" s="124" t="e" cm="1" vm="1">
        <f t="array" ref="AWS1">_xlfn._xlws.FILTER(gvf_location,(gvf_category=$C117))</f>
        <v>#VALUE!</v>
      </c>
      <c r="AWT1" s="124" t="e" cm="1" vm="1">
        <f t="array" ref="AWT1">_xlfn._xlws.FILTER(gvf_impactcategory,(gvf_location=$D117))</f>
        <v>#VALUE!</v>
      </c>
      <c r="AWU1" s="124" t="e" cm="1" vm="1">
        <f t="array" ref="AWU1">_xlfn._xlws.FILTER(gvf_perspective,(gvf_location=$D117))</f>
        <v>#VALUE!</v>
      </c>
      <c r="AWW1" s="123" t="s">
        <v>635</v>
      </c>
      <c r="AWX1" s="124" t="str" cm="1">
        <f t="array" ref="AWX1:AWX8">_xlfn.UNIQUE(gvf_topic)</f>
        <v>GHG Emissions</v>
      </c>
      <c r="AWY1" s="124" t="e" cm="1" vm="1">
        <f t="array" ref="AWY1">_xlfn._xlws.FILTER(gvf_category,gvf_topic=$B118)</f>
        <v>#VALUE!</v>
      </c>
      <c r="AWZ1" s="124" t="e" cm="1" vm="1">
        <f t="array" ref="AWZ1">_xlfn._xlws.FILTER(gvf_location,(gvf_category=$C118))</f>
        <v>#VALUE!</v>
      </c>
      <c r="AXA1" s="124" t="e" cm="1" vm="1">
        <f t="array" ref="AXA1">_xlfn._xlws.FILTER(gvf_impactcategory,(gvf_location=$D118))</f>
        <v>#VALUE!</v>
      </c>
      <c r="AXB1" s="124" t="e" cm="1" vm="1">
        <f t="array" ref="AXB1">_xlfn._xlws.FILTER(gvf_perspective,(gvf_location=$D118))</f>
        <v>#VALUE!</v>
      </c>
      <c r="AXD1" s="123" t="s">
        <v>636</v>
      </c>
      <c r="AXE1" s="124" t="str" cm="1">
        <f t="array" ref="AXE1:AXE8">_xlfn.UNIQUE(gvf_topic)</f>
        <v>GHG Emissions</v>
      </c>
      <c r="AXF1" s="124" t="e" cm="1" vm="1">
        <f t="array" ref="AXF1">_xlfn._xlws.FILTER(gvf_category,gvf_topic=$B119)</f>
        <v>#VALUE!</v>
      </c>
      <c r="AXG1" s="124" t="e" cm="1" vm="1">
        <f t="array" ref="AXG1">_xlfn._xlws.FILTER(gvf_location,(gvf_category=$C119))</f>
        <v>#VALUE!</v>
      </c>
      <c r="AXH1" s="124" t="e" cm="1" vm="1">
        <f t="array" ref="AXH1">_xlfn._xlws.FILTER(gvf_impactcategory,(gvf_location=$D119))</f>
        <v>#VALUE!</v>
      </c>
      <c r="AXI1" s="124" t="e" cm="1" vm="1">
        <f t="array" ref="AXI1">_xlfn._xlws.FILTER(gvf_perspective,(gvf_location=$D119))</f>
        <v>#VALUE!</v>
      </c>
      <c r="AXK1" s="123" t="s">
        <v>637</v>
      </c>
      <c r="AXL1" s="124" t="str" cm="1">
        <f t="array" ref="AXL1:AXL8">_xlfn.UNIQUE(gvf_topic)</f>
        <v>GHG Emissions</v>
      </c>
      <c r="AXM1" s="124" t="e" cm="1" vm="1">
        <f t="array" ref="AXM1">_xlfn._xlws.FILTER(gvf_category,gvf_topic=$B120)</f>
        <v>#VALUE!</v>
      </c>
      <c r="AXN1" s="124" t="e" cm="1" vm="1">
        <f t="array" ref="AXN1">_xlfn._xlws.FILTER(gvf_location,(gvf_category=$C120))</f>
        <v>#VALUE!</v>
      </c>
      <c r="AXO1" s="124" t="e" cm="1" vm="1">
        <f t="array" ref="AXO1">_xlfn._xlws.FILTER(gvf_impactcategory,(gvf_location=$D120))</f>
        <v>#VALUE!</v>
      </c>
      <c r="AXP1" s="124" t="e" cm="1" vm="1">
        <f t="array" ref="AXP1">_xlfn._xlws.FILTER(gvf_perspective,(gvf_location=$D120))</f>
        <v>#VALUE!</v>
      </c>
      <c r="AXR1" s="123" t="s">
        <v>638</v>
      </c>
      <c r="AXS1" s="124" t="str" cm="1">
        <f t="array" ref="AXS1:AXS8">_xlfn.UNIQUE(gvf_topic)</f>
        <v>GHG Emissions</v>
      </c>
      <c r="AXT1" s="124" t="e" cm="1" vm="1">
        <f t="array" ref="AXT1">_xlfn._xlws.FILTER(gvf_category,gvf_topic=$B121)</f>
        <v>#VALUE!</v>
      </c>
      <c r="AXU1" s="124" t="e" cm="1" vm="1">
        <f t="array" ref="AXU1">_xlfn._xlws.FILTER(gvf_location,(gvf_category=$C121))</f>
        <v>#VALUE!</v>
      </c>
      <c r="AXV1" s="124" t="e" cm="1" vm="1">
        <f t="array" ref="AXV1">_xlfn._xlws.FILTER(gvf_impactcategory,(gvf_location=$D121))</f>
        <v>#VALUE!</v>
      </c>
      <c r="AXW1" s="124" t="e" cm="1" vm="1">
        <f t="array" ref="AXW1">_xlfn._xlws.FILTER(gvf_perspective,(gvf_location=$D121))</f>
        <v>#VALUE!</v>
      </c>
      <c r="AXY1" s="123" t="s">
        <v>639</v>
      </c>
      <c r="AXZ1" s="124" t="str" cm="1">
        <f t="array" ref="AXZ1:AXZ8">_xlfn.UNIQUE(gvf_topic)</f>
        <v>GHG Emissions</v>
      </c>
      <c r="AYA1" s="124" t="e" cm="1" vm="1">
        <f t="array" ref="AYA1">_xlfn._xlws.FILTER(gvf_category,gvf_topic=$B122)</f>
        <v>#VALUE!</v>
      </c>
      <c r="AYB1" s="124" t="e" cm="1" vm="1">
        <f t="array" ref="AYB1">_xlfn._xlws.FILTER(gvf_location,(gvf_category=$C122))</f>
        <v>#VALUE!</v>
      </c>
      <c r="AYC1" s="124" t="e" cm="1" vm="1">
        <f t="array" ref="AYC1">_xlfn._xlws.FILTER(gvf_impactcategory,(gvf_location=$D122))</f>
        <v>#VALUE!</v>
      </c>
      <c r="AYD1" s="124" t="e" cm="1" vm="1">
        <f t="array" ref="AYD1">_xlfn._xlws.FILTER(gvf_perspective,(gvf_location=$D122))</f>
        <v>#VALUE!</v>
      </c>
      <c r="AYF1" s="123" t="s">
        <v>640</v>
      </c>
      <c r="AYG1" s="124" t="str" cm="1">
        <f t="array" ref="AYG1:AYG8">_xlfn.UNIQUE(gvf_topic)</f>
        <v>GHG Emissions</v>
      </c>
      <c r="AYH1" s="124" t="e" cm="1" vm="1">
        <f t="array" ref="AYH1">_xlfn._xlws.FILTER(gvf_category,gvf_topic=$B123)</f>
        <v>#VALUE!</v>
      </c>
      <c r="AYI1" s="124" t="e" cm="1" vm="1">
        <f t="array" ref="AYI1">_xlfn._xlws.FILTER(gvf_location,(gvf_category=$C123))</f>
        <v>#VALUE!</v>
      </c>
      <c r="AYJ1" s="124" t="e" cm="1" vm="1">
        <f t="array" ref="AYJ1">_xlfn._xlws.FILTER(gvf_impactcategory,(gvf_location=$D123))</f>
        <v>#VALUE!</v>
      </c>
      <c r="AYK1" s="124" t="e" cm="1" vm="1">
        <f t="array" ref="AYK1">_xlfn._xlws.FILTER(gvf_perspective,(gvf_location=$D123))</f>
        <v>#VALUE!</v>
      </c>
      <c r="AYM1" s="123" t="s">
        <v>641</v>
      </c>
      <c r="AYN1" s="124" t="str" cm="1">
        <f t="array" ref="AYN1:AYN8">_xlfn.UNIQUE(gvf_topic)</f>
        <v>GHG Emissions</v>
      </c>
      <c r="AYO1" s="124" t="e" cm="1" vm="1">
        <f t="array" ref="AYO1">_xlfn._xlws.FILTER(gvf_category,gvf_topic=$B124)</f>
        <v>#VALUE!</v>
      </c>
      <c r="AYP1" s="124" t="e" cm="1" vm="1">
        <f t="array" ref="AYP1">_xlfn._xlws.FILTER(gvf_location,(gvf_category=$C124))</f>
        <v>#VALUE!</v>
      </c>
      <c r="AYQ1" s="124" t="e" cm="1" vm="1">
        <f t="array" ref="AYQ1">_xlfn._xlws.FILTER(gvf_impactcategory,(gvf_location=$D124))</f>
        <v>#VALUE!</v>
      </c>
      <c r="AYR1" s="124" t="e" cm="1" vm="1">
        <f t="array" ref="AYR1">_xlfn._xlws.FILTER(gvf_perspective,(gvf_location=$D124))</f>
        <v>#VALUE!</v>
      </c>
      <c r="AYT1" s="123" t="s">
        <v>642</v>
      </c>
      <c r="AYU1" s="124" t="str" cm="1">
        <f t="array" ref="AYU1:AYU8">_xlfn.UNIQUE(gvf_topic)</f>
        <v>GHG Emissions</v>
      </c>
      <c r="AYV1" s="124" t="e" cm="1" vm="1">
        <f t="array" ref="AYV1">_xlfn._xlws.FILTER(gvf_category,gvf_topic=$B125)</f>
        <v>#VALUE!</v>
      </c>
      <c r="AYW1" s="124" t="e" cm="1" vm="1">
        <f t="array" ref="AYW1">_xlfn._xlws.FILTER(gvf_location,(gvf_category=$C125))</f>
        <v>#VALUE!</v>
      </c>
      <c r="AYX1" s="124" t="e" cm="1" vm="1">
        <f t="array" ref="AYX1">_xlfn._xlws.FILTER(gvf_impactcategory,(gvf_location=$D125))</f>
        <v>#VALUE!</v>
      </c>
      <c r="AYY1" s="124" t="e" cm="1" vm="1">
        <f t="array" ref="AYY1">_xlfn._xlws.FILTER(gvf_perspective,(gvf_location=$D125))</f>
        <v>#VALUE!</v>
      </c>
      <c r="AZA1" s="123" t="s">
        <v>643</v>
      </c>
      <c r="AZB1" s="124" t="str" cm="1">
        <f t="array" ref="AZB1:AZB8">_xlfn.UNIQUE(gvf_topic)</f>
        <v>GHG Emissions</v>
      </c>
      <c r="AZC1" s="124" t="e" cm="1" vm="1">
        <f t="array" ref="AZC1">_xlfn._xlws.FILTER(gvf_category,gvf_topic=$B126)</f>
        <v>#VALUE!</v>
      </c>
      <c r="AZD1" s="124" t="e" cm="1" vm="1">
        <f t="array" ref="AZD1">_xlfn._xlws.FILTER(gvf_location,(gvf_category=$C126))</f>
        <v>#VALUE!</v>
      </c>
      <c r="AZE1" s="124" t="e" cm="1" vm="1">
        <f t="array" ref="AZE1">_xlfn._xlws.FILTER(gvf_impactcategory,(gvf_location=$D126))</f>
        <v>#VALUE!</v>
      </c>
      <c r="AZF1" s="124" t="e" cm="1" vm="1">
        <f t="array" ref="AZF1">_xlfn._xlws.FILTER(gvf_perspective,(gvf_location=$D126))</f>
        <v>#VALUE!</v>
      </c>
      <c r="AZH1" s="123" t="s">
        <v>644</v>
      </c>
      <c r="AZI1" s="124" t="str" cm="1">
        <f t="array" ref="AZI1:AZI8">_xlfn.UNIQUE(gvf_topic)</f>
        <v>GHG Emissions</v>
      </c>
      <c r="AZJ1" s="124" t="e" cm="1" vm="1">
        <f t="array" ref="AZJ1">_xlfn._xlws.FILTER(gvf_category,gvf_topic=$B127)</f>
        <v>#VALUE!</v>
      </c>
      <c r="AZK1" s="124" t="e" cm="1" vm="1">
        <f t="array" ref="AZK1">_xlfn._xlws.FILTER(gvf_location,(gvf_category=$C127))</f>
        <v>#VALUE!</v>
      </c>
      <c r="AZL1" s="124" t="e" cm="1" vm="1">
        <f t="array" ref="AZL1">_xlfn._xlws.FILTER(gvf_impactcategory,(gvf_location=$D127))</f>
        <v>#VALUE!</v>
      </c>
      <c r="AZM1" s="124" t="e" cm="1" vm="1">
        <f t="array" ref="AZM1">_xlfn._xlws.FILTER(gvf_perspective,(gvf_location=$D127))</f>
        <v>#VALUE!</v>
      </c>
      <c r="AZO1" s="123" t="s">
        <v>645</v>
      </c>
      <c r="AZP1" s="124" t="str" cm="1">
        <f t="array" ref="AZP1:AZP8">_xlfn.UNIQUE(gvf_topic)</f>
        <v>GHG Emissions</v>
      </c>
      <c r="AZQ1" s="124" t="e" cm="1" vm="1">
        <f t="array" ref="AZQ1">_xlfn._xlws.FILTER(gvf_category,gvf_topic=$B128)</f>
        <v>#VALUE!</v>
      </c>
      <c r="AZR1" s="124" t="e" cm="1" vm="1">
        <f t="array" ref="AZR1">_xlfn._xlws.FILTER(gvf_location,(gvf_category=$C128))</f>
        <v>#VALUE!</v>
      </c>
      <c r="AZS1" s="124" t="e" cm="1" vm="1">
        <f t="array" ref="AZS1">_xlfn._xlws.FILTER(gvf_impactcategory,(gvf_location=$D128))</f>
        <v>#VALUE!</v>
      </c>
      <c r="AZT1" s="124" t="e" cm="1" vm="1">
        <f t="array" ref="AZT1">_xlfn._xlws.FILTER(gvf_perspective,(gvf_location=$D128))</f>
        <v>#VALUE!</v>
      </c>
      <c r="AZV1" s="123" t="s">
        <v>646</v>
      </c>
      <c r="AZW1" s="124" t="str" cm="1">
        <f t="array" ref="AZW1:AZW8">_xlfn.UNIQUE(gvf_topic)</f>
        <v>GHG Emissions</v>
      </c>
      <c r="AZX1" s="124" t="e" cm="1" vm="1">
        <f t="array" ref="AZX1">_xlfn._xlws.FILTER(gvf_category,gvf_topic=$B129)</f>
        <v>#VALUE!</v>
      </c>
      <c r="AZY1" s="124" t="e" cm="1" vm="1">
        <f t="array" ref="AZY1">_xlfn._xlws.FILTER(gvf_location,(gvf_category=$C129))</f>
        <v>#VALUE!</v>
      </c>
      <c r="AZZ1" s="124" t="e" cm="1" vm="1">
        <f t="array" ref="AZZ1">_xlfn._xlws.FILTER(gvf_impactcategory,(gvf_location=$D129))</f>
        <v>#VALUE!</v>
      </c>
      <c r="BAA1" s="124" t="e" cm="1" vm="1">
        <f t="array" ref="BAA1">_xlfn._xlws.FILTER(gvf_perspective,(gvf_location=$D129))</f>
        <v>#VALUE!</v>
      </c>
      <c r="BAC1" s="123" t="s">
        <v>647</v>
      </c>
      <c r="BAD1" s="124" t="str" cm="1">
        <f t="array" ref="BAD1:BAD8">_xlfn.UNIQUE(gvf_topic)</f>
        <v>GHG Emissions</v>
      </c>
      <c r="BAE1" s="124" t="e" cm="1" vm="1">
        <f t="array" ref="BAE1">_xlfn._xlws.FILTER(gvf_category,gvf_topic=$B130)</f>
        <v>#VALUE!</v>
      </c>
      <c r="BAF1" s="124" t="e" cm="1" vm="1">
        <f t="array" ref="BAF1">_xlfn._xlws.FILTER(gvf_location,(gvf_category=$C130))</f>
        <v>#VALUE!</v>
      </c>
      <c r="BAG1" s="124" t="e" cm="1" vm="1">
        <f t="array" ref="BAG1">_xlfn._xlws.FILTER(gvf_impactcategory,(gvf_location=$D130))</f>
        <v>#VALUE!</v>
      </c>
      <c r="BAH1" s="124" t="e" cm="1" vm="1">
        <f t="array" ref="BAH1">_xlfn._xlws.FILTER(gvf_perspective,(gvf_location=$D130))</f>
        <v>#VALUE!</v>
      </c>
      <c r="BAJ1" s="123" t="s">
        <v>648</v>
      </c>
      <c r="BAK1" s="124" t="str" cm="1">
        <f t="array" ref="BAK1:BAK8">_xlfn.UNIQUE(gvf_topic)</f>
        <v>GHG Emissions</v>
      </c>
      <c r="BAL1" s="124" t="e" cm="1" vm="1">
        <f t="array" ref="BAL1">_xlfn._xlws.FILTER(gvf_category,gvf_topic=$B131)</f>
        <v>#VALUE!</v>
      </c>
      <c r="BAM1" s="124" t="e" cm="1" vm="1">
        <f t="array" ref="BAM1">_xlfn._xlws.FILTER(gvf_location,(gvf_category=$C131))</f>
        <v>#VALUE!</v>
      </c>
      <c r="BAN1" s="124" t="e" cm="1" vm="1">
        <f t="array" ref="BAN1">_xlfn._xlws.FILTER(gvf_impactcategory,(gvf_location=$D131))</f>
        <v>#VALUE!</v>
      </c>
      <c r="BAO1" s="124" t="e" cm="1" vm="1">
        <f t="array" ref="BAO1">_xlfn._xlws.FILTER(gvf_perspective,(gvf_location=$D131))</f>
        <v>#VALUE!</v>
      </c>
      <c r="BAQ1" s="123" t="s">
        <v>649</v>
      </c>
      <c r="BAR1" s="124" t="str" cm="1">
        <f t="array" ref="BAR1:BAR8">_xlfn.UNIQUE(gvf_topic)</f>
        <v>GHG Emissions</v>
      </c>
      <c r="BAS1" s="124" t="e" cm="1" vm="1">
        <f t="array" ref="BAS1">_xlfn._xlws.FILTER(gvf_category,gvf_topic=$B132)</f>
        <v>#VALUE!</v>
      </c>
      <c r="BAT1" s="124" t="e" cm="1" vm="1">
        <f t="array" ref="BAT1">_xlfn._xlws.FILTER(gvf_location,(gvf_category=$C132))</f>
        <v>#VALUE!</v>
      </c>
      <c r="BAU1" s="124" t="e" cm="1" vm="1">
        <f t="array" ref="BAU1">_xlfn._xlws.FILTER(gvf_impactcategory,(gvf_location=$D132))</f>
        <v>#VALUE!</v>
      </c>
      <c r="BAV1" s="124" t="e" cm="1" vm="1">
        <f t="array" ref="BAV1">_xlfn._xlws.FILTER(gvf_perspective,(gvf_location=$D132))</f>
        <v>#VALUE!</v>
      </c>
      <c r="BAX1" s="123" t="s">
        <v>650</v>
      </c>
      <c r="BAY1" s="124" t="str" cm="1">
        <f t="array" ref="BAY1:BAY8">_xlfn.UNIQUE(gvf_topic)</f>
        <v>GHG Emissions</v>
      </c>
      <c r="BAZ1" s="124" t="e" cm="1" vm="1">
        <f t="array" ref="BAZ1">_xlfn._xlws.FILTER(gvf_category,gvf_topic=$B133)</f>
        <v>#VALUE!</v>
      </c>
      <c r="BBA1" s="124" t="e" cm="1" vm="1">
        <f t="array" ref="BBA1">_xlfn._xlws.FILTER(gvf_location,(gvf_category=$C133))</f>
        <v>#VALUE!</v>
      </c>
      <c r="BBB1" s="124" t="e" cm="1" vm="1">
        <f t="array" ref="BBB1">_xlfn._xlws.FILTER(gvf_impactcategory,(gvf_location=$D133))</f>
        <v>#VALUE!</v>
      </c>
      <c r="BBC1" s="124" t="e" cm="1" vm="1">
        <f t="array" ref="BBC1">_xlfn._xlws.FILTER(gvf_perspective,(gvf_location=$D133))</f>
        <v>#VALUE!</v>
      </c>
      <c r="BBE1" s="123" t="s">
        <v>651</v>
      </c>
      <c r="BBF1" s="124" t="str" cm="1">
        <f t="array" ref="BBF1:BBF8">_xlfn.UNIQUE(gvf_topic)</f>
        <v>GHG Emissions</v>
      </c>
      <c r="BBG1" s="124" t="e" cm="1" vm="1">
        <f t="array" ref="BBG1">_xlfn._xlws.FILTER(gvf_category,gvf_topic=$B134)</f>
        <v>#VALUE!</v>
      </c>
      <c r="BBH1" s="124" t="e" cm="1" vm="1">
        <f t="array" ref="BBH1">_xlfn._xlws.FILTER(gvf_location,(gvf_category=$C134))</f>
        <v>#VALUE!</v>
      </c>
      <c r="BBI1" s="124" t="e" cm="1" vm="1">
        <f t="array" ref="BBI1">_xlfn._xlws.FILTER(gvf_impactcategory,(gvf_location=$D134))</f>
        <v>#VALUE!</v>
      </c>
      <c r="BBJ1" s="124" t="e" cm="1" vm="1">
        <f t="array" ref="BBJ1">_xlfn._xlws.FILTER(gvf_perspective,(gvf_location=$D134))</f>
        <v>#VALUE!</v>
      </c>
      <c r="BBL1" s="123" t="s">
        <v>652</v>
      </c>
      <c r="BBM1" s="124" t="str" cm="1">
        <f t="array" ref="BBM1:BBM8">_xlfn.UNIQUE(gvf_topic)</f>
        <v>GHG Emissions</v>
      </c>
      <c r="BBN1" s="124" t="e" cm="1" vm="1">
        <f t="array" ref="BBN1">_xlfn._xlws.FILTER(gvf_category,gvf_topic=$B135)</f>
        <v>#VALUE!</v>
      </c>
      <c r="BBO1" s="124" t="e" cm="1" vm="1">
        <f t="array" ref="BBO1">_xlfn._xlws.FILTER(gvf_location,(gvf_category=$C135))</f>
        <v>#VALUE!</v>
      </c>
      <c r="BBP1" s="124" t="e" cm="1" vm="1">
        <f t="array" ref="BBP1">_xlfn._xlws.FILTER(gvf_impactcategory,(gvf_location=$D135))</f>
        <v>#VALUE!</v>
      </c>
      <c r="BBQ1" s="124" t="e" cm="1" vm="1">
        <f t="array" ref="BBQ1">_xlfn._xlws.FILTER(gvf_perspective,(gvf_location=$D135))</f>
        <v>#VALUE!</v>
      </c>
      <c r="BBS1" s="123" t="s">
        <v>653</v>
      </c>
      <c r="BBT1" s="124" t="str" cm="1">
        <f t="array" ref="BBT1:BBT8">_xlfn.UNIQUE(gvf_topic)</f>
        <v>GHG Emissions</v>
      </c>
      <c r="BBU1" s="124" t="e" cm="1" vm="1">
        <f t="array" ref="BBU1">_xlfn._xlws.FILTER(gvf_category,gvf_topic=$B136)</f>
        <v>#VALUE!</v>
      </c>
      <c r="BBV1" s="124" t="e" cm="1" vm="1">
        <f t="array" ref="BBV1">_xlfn._xlws.FILTER(gvf_location,(gvf_category=$C136))</f>
        <v>#VALUE!</v>
      </c>
      <c r="BBW1" s="124" t="e" cm="1" vm="1">
        <f t="array" ref="BBW1">_xlfn._xlws.FILTER(gvf_impactcategory,(gvf_location=$D136))</f>
        <v>#VALUE!</v>
      </c>
      <c r="BBX1" s="124" t="e" cm="1" vm="1">
        <f t="array" ref="BBX1">_xlfn._xlws.FILTER(gvf_perspective,(gvf_location=$D136))</f>
        <v>#VALUE!</v>
      </c>
      <c r="BBZ1" s="123" t="s">
        <v>654</v>
      </c>
      <c r="BCA1" s="124" t="str" cm="1">
        <f t="array" ref="BCA1:BCA8">_xlfn.UNIQUE(gvf_topic)</f>
        <v>GHG Emissions</v>
      </c>
      <c r="BCB1" s="124" t="e" cm="1" vm="1">
        <f t="array" ref="BCB1">_xlfn._xlws.FILTER(gvf_category,gvf_topic=$B137)</f>
        <v>#VALUE!</v>
      </c>
      <c r="BCC1" s="124" t="e" cm="1" vm="1">
        <f t="array" ref="BCC1">_xlfn._xlws.FILTER(gvf_location,(gvf_category=$C137))</f>
        <v>#VALUE!</v>
      </c>
      <c r="BCD1" s="124" t="e" cm="1" vm="1">
        <f t="array" ref="BCD1">_xlfn._xlws.FILTER(gvf_impactcategory,(gvf_location=$D137))</f>
        <v>#VALUE!</v>
      </c>
      <c r="BCE1" s="124" t="e" cm="1" vm="1">
        <f t="array" ref="BCE1">_xlfn._xlws.FILTER(gvf_perspective,(gvf_location=$D137))</f>
        <v>#VALUE!</v>
      </c>
      <c r="BCG1" s="123" t="s">
        <v>655</v>
      </c>
      <c r="BCH1" s="124" t="str" cm="1">
        <f t="array" ref="BCH1:BCH8">_xlfn.UNIQUE(gvf_topic)</f>
        <v>GHG Emissions</v>
      </c>
      <c r="BCI1" s="124" t="e" cm="1" vm="1">
        <f t="array" ref="BCI1">_xlfn._xlws.FILTER(gvf_category,gvf_topic=$B138)</f>
        <v>#VALUE!</v>
      </c>
      <c r="BCJ1" s="124" t="e" cm="1" vm="1">
        <f t="array" ref="BCJ1">_xlfn._xlws.FILTER(gvf_location,(gvf_category=$C138))</f>
        <v>#VALUE!</v>
      </c>
      <c r="BCK1" s="124" t="e" cm="1" vm="1">
        <f t="array" ref="BCK1">_xlfn._xlws.FILTER(gvf_impactcategory,(gvf_location=$D138))</f>
        <v>#VALUE!</v>
      </c>
      <c r="BCL1" s="124" t="e" cm="1" vm="1">
        <f t="array" ref="BCL1">_xlfn._xlws.FILTER(gvf_perspective,(gvf_location=$D138))</f>
        <v>#VALUE!</v>
      </c>
      <c r="BCN1" s="123" t="s">
        <v>656</v>
      </c>
      <c r="BCO1" s="124" t="str" cm="1">
        <f t="array" ref="BCO1:BCO8">_xlfn.UNIQUE(gvf_topic)</f>
        <v>GHG Emissions</v>
      </c>
      <c r="BCP1" s="124" t="e" cm="1" vm="1">
        <f t="array" ref="BCP1">_xlfn._xlws.FILTER(gvf_category,gvf_topic=$B139)</f>
        <v>#VALUE!</v>
      </c>
      <c r="BCQ1" s="124" t="e" cm="1" vm="1">
        <f t="array" ref="BCQ1">_xlfn._xlws.FILTER(gvf_location,(gvf_category=$C139))</f>
        <v>#VALUE!</v>
      </c>
      <c r="BCR1" s="124" t="e" cm="1" vm="1">
        <f t="array" ref="BCR1">_xlfn._xlws.FILTER(gvf_impactcategory,(gvf_location=$D139))</f>
        <v>#VALUE!</v>
      </c>
      <c r="BCS1" s="124" t="e" cm="1" vm="1">
        <f t="array" ref="BCS1">_xlfn._xlws.FILTER(gvf_perspective,(gvf_location=$D139))</f>
        <v>#VALUE!</v>
      </c>
      <c r="BCU1" s="123" t="s">
        <v>657</v>
      </c>
      <c r="BCV1" s="124" t="str" cm="1">
        <f t="array" ref="BCV1:BCV8">_xlfn.UNIQUE(gvf_topic)</f>
        <v>GHG Emissions</v>
      </c>
      <c r="BCW1" s="124" t="e" cm="1" vm="1">
        <f t="array" ref="BCW1">_xlfn._xlws.FILTER(gvf_category,gvf_topic=$B140)</f>
        <v>#VALUE!</v>
      </c>
      <c r="BCX1" s="124" t="e" cm="1" vm="1">
        <f t="array" ref="BCX1">_xlfn._xlws.FILTER(gvf_location,(gvf_category=$C140))</f>
        <v>#VALUE!</v>
      </c>
      <c r="BCY1" s="124" t="e" cm="1" vm="1">
        <f t="array" ref="BCY1">_xlfn._xlws.FILTER(gvf_impactcategory,(gvf_location=$D140))</f>
        <v>#VALUE!</v>
      </c>
      <c r="BCZ1" s="124" t="e" cm="1" vm="1">
        <f t="array" ref="BCZ1">_xlfn._xlws.FILTER(gvf_perspective,(gvf_location=$D140))</f>
        <v>#VALUE!</v>
      </c>
      <c r="BDB1" s="123" t="s">
        <v>658</v>
      </c>
      <c r="BDC1" s="124" t="str" cm="1">
        <f t="array" ref="BDC1:BDC8">_xlfn.UNIQUE(gvf_topic)</f>
        <v>GHG Emissions</v>
      </c>
      <c r="BDD1" s="124" t="e" cm="1" vm="1">
        <f t="array" ref="BDD1">_xlfn._xlws.FILTER(gvf_category,gvf_topic=$B141)</f>
        <v>#VALUE!</v>
      </c>
      <c r="BDE1" s="124" t="e" cm="1" vm="1">
        <f t="array" ref="BDE1">_xlfn._xlws.FILTER(gvf_location,(gvf_category=$C141))</f>
        <v>#VALUE!</v>
      </c>
      <c r="BDF1" s="124" t="e" cm="1" vm="1">
        <f t="array" ref="BDF1">_xlfn._xlws.FILTER(gvf_impactcategory,(gvf_location=$D141))</f>
        <v>#VALUE!</v>
      </c>
      <c r="BDG1" s="124" t="e" cm="1" vm="1">
        <f t="array" ref="BDG1">_xlfn._xlws.FILTER(gvf_perspective,(gvf_location=$D141))</f>
        <v>#VALUE!</v>
      </c>
      <c r="BDI1" s="123" t="s">
        <v>659</v>
      </c>
      <c r="BDJ1" s="124" t="str" cm="1">
        <f t="array" ref="BDJ1:BDJ8">_xlfn.UNIQUE(gvf_topic)</f>
        <v>GHG Emissions</v>
      </c>
      <c r="BDK1" s="124" t="e" cm="1" vm="1">
        <f t="array" ref="BDK1">_xlfn._xlws.FILTER(gvf_category,gvf_topic=$B142)</f>
        <v>#VALUE!</v>
      </c>
      <c r="BDL1" s="124" t="e" cm="1" vm="1">
        <f t="array" ref="BDL1">_xlfn._xlws.FILTER(gvf_location,(gvf_category=$C142))</f>
        <v>#VALUE!</v>
      </c>
      <c r="BDM1" s="124" t="e" cm="1" vm="1">
        <f t="array" ref="BDM1">_xlfn._xlws.FILTER(gvf_impactcategory,(gvf_location=$D142))</f>
        <v>#VALUE!</v>
      </c>
      <c r="BDN1" s="124" t="e" cm="1" vm="1">
        <f t="array" ref="BDN1">_xlfn._xlws.FILTER(gvf_perspective,(gvf_location=$D142))</f>
        <v>#VALUE!</v>
      </c>
      <c r="BDP1" s="123" t="s">
        <v>660</v>
      </c>
      <c r="BDQ1" s="124" t="str" cm="1">
        <f t="array" ref="BDQ1:BDQ8">_xlfn.UNIQUE(gvf_topic)</f>
        <v>GHG Emissions</v>
      </c>
      <c r="BDR1" s="124" t="e" cm="1" vm="1">
        <f t="array" ref="BDR1">_xlfn._xlws.FILTER(gvf_category,gvf_topic=$B143)</f>
        <v>#VALUE!</v>
      </c>
      <c r="BDS1" s="124" t="e" cm="1" vm="1">
        <f t="array" ref="BDS1">_xlfn._xlws.FILTER(gvf_location,(gvf_category=$C143))</f>
        <v>#VALUE!</v>
      </c>
      <c r="BDT1" s="124" t="e" cm="1" vm="1">
        <f t="array" ref="BDT1">_xlfn._xlws.FILTER(gvf_impactcategory,(gvf_location=$D143))</f>
        <v>#VALUE!</v>
      </c>
      <c r="BDU1" s="124" t="e" cm="1" vm="1">
        <f t="array" ref="BDU1">_xlfn._xlws.FILTER(gvf_perspective,(gvf_location=$D143))</f>
        <v>#VALUE!</v>
      </c>
      <c r="BDW1" s="123" t="s">
        <v>661</v>
      </c>
      <c r="BDX1" s="124" t="str" cm="1">
        <f t="array" ref="BDX1:BDX8">_xlfn.UNIQUE(gvf_topic)</f>
        <v>GHG Emissions</v>
      </c>
      <c r="BDY1" s="124" t="e" cm="1" vm="1">
        <f t="array" ref="BDY1">_xlfn._xlws.FILTER(gvf_category,gvf_topic=$B144)</f>
        <v>#VALUE!</v>
      </c>
      <c r="BDZ1" s="124" t="e" cm="1" vm="1">
        <f t="array" ref="BDZ1">_xlfn._xlws.FILTER(gvf_location,(gvf_category=$C144))</f>
        <v>#VALUE!</v>
      </c>
      <c r="BEA1" s="124" t="e" cm="1" vm="1">
        <f t="array" ref="BEA1">_xlfn._xlws.FILTER(gvf_impactcategory,(gvf_location=$D144))</f>
        <v>#VALUE!</v>
      </c>
      <c r="BEB1" s="124" t="e" cm="1" vm="1">
        <f t="array" ref="BEB1">_xlfn._xlws.FILTER(gvf_perspective,(gvf_location=$D144))</f>
        <v>#VALUE!</v>
      </c>
      <c r="BED1" s="123" t="s">
        <v>662</v>
      </c>
      <c r="BEE1" s="124" t="str" cm="1">
        <f t="array" ref="BEE1:BEE8">_xlfn.UNIQUE(gvf_topic)</f>
        <v>GHG Emissions</v>
      </c>
      <c r="BEF1" s="124" t="e" cm="1" vm="1">
        <f t="array" ref="BEF1">_xlfn._xlws.FILTER(gvf_category,gvf_topic=$B145)</f>
        <v>#VALUE!</v>
      </c>
      <c r="BEG1" s="124" t="e" cm="1" vm="1">
        <f t="array" ref="BEG1">_xlfn._xlws.FILTER(gvf_location,(gvf_category=$C145))</f>
        <v>#VALUE!</v>
      </c>
      <c r="BEH1" s="124" t="e" cm="1" vm="1">
        <f t="array" ref="BEH1">_xlfn._xlws.FILTER(gvf_impactcategory,(gvf_location=$D145))</f>
        <v>#VALUE!</v>
      </c>
      <c r="BEI1" s="124" t="e" cm="1" vm="1">
        <f t="array" ref="BEI1">_xlfn._xlws.FILTER(gvf_perspective,(gvf_location=$D145))</f>
        <v>#VALUE!</v>
      </c>
      <c r="BEK1" s="123" t="s">
        <v>663</v>
      </c>
      <c r="BEL1" s="124" t="str" cm="1">
        <f t="array" ref="BEL1:BEL8">_xlfn.UNIQUE(gvf_topic)</f>
        <v>GHG Emissions</v>
      </c>
      <c r="BEM1" s="124" t="e" cm="1" vm="1">
        <f t="array" ref="BEM1">_xlfn._xlws.FILTER(gvf_category,gvf_topic=$B146)</f>
        <v>#VALUE!</v>
      </c>
      <c r="BEN1" s="124" t="e" cm="1" vm="1">
        <f t="array" ref="BEN1">_xlfn._xlws.FILTER(gvf_location,(gvf_category=$C146))</f>
        <v>#VALUE!</v>
      </c>
      <c r="BEO1" s="124" t="e" cm="1" vm="1">
        <f t="array" ref="BEO1">_xlfn._xlws.FILTER(gvf_impactcategory,(gvf_location=$D146))</f>
        <v>#VALUE!</v>
      </c>
      <c r="BEP1" s="124" t="e" cm="1" vm="1">
        <f t="array" ref="BEP1">_xlfn._xlws.FILTER(gvf_perspective,(gvf_location=$D146))</f>
        <v>#VALUE!</v>
      </c>
      <c r="BER1" s="123" t="s">
        <v>664</v>
      </c>
      <c r="BES1" s="124" t="str" cm="1">
        <f t="array" ref="BES1:BES8">_xlfn.UNIQUE(gvf_topic)</f>
        <v>GHG Emissions</v>
      </c>
      <c r="BET1" s="124" t="e" cm="1" vm="1">
        <f t="array" ref="BET1">_xlfn._xlws.FILTER(gvf_category,gvf_topic=$B147)</f>
        <v>#VALUE!</v>
      </c>
      <c r="BEU1" s="124" t="e" cm="1" vm="1">
        <f t="array" ref="BEU1">_xlfn._xlws.FILTER(gvf_location,(gvf_category=$C147))</f>
        <v>#VALUE!</v>
      </c>
      <c r="BEV1" s="124" t="e" cm="1" vm="1">
        <f t="array" ref="BEV1">_xlfn._xlws.FILTER(gvf_impactcategory,(gvf_location=$D147))</f>
        <v>#VALUE!</v>
      </c>
      <c r="BEW1" s="124" t="e" cm="1" vm="1">
        <f t="array" ref="BEW1">_xlfn._xlws.FILTER(gvf_perspective,(gvf_location=$D147))</f>
        <v>#VALUE!</v>
      </c>
      <c r="BEY1" s="123" t="s">
        <v>665</v>
      </c>
      <c r="BEZ1" s="124" t="str" cm="1">
        <f t="array" ref="BEZ1:BEZ8">_xlfn.UNIQUE(gvf_topic)</f>
        <v>GHG Emissions</v>
      </c>
      <c r="BFA1" s="124" t="e" cm="1" vm="1">
        <f t="array" ref="BFA1">_xlfn._xlws.FILTER(gvf_category,gvf_topic=$B148)</f>
        <v>#VALUE!</v>
      </c>
      <c r="BFB1" s="124" t="e" cm="1" vm="1">
        <f t="array" ref="BFB1">_xlfn._xlws.FILTER(gvf_location,(gvf_category=$C148))</f>
        <v>#VALUE!</v>
      </c>
      <c r="BFC1" s="124" t="e" cm="1" vm="1">
        <f t="array" ref="BFC1">_xlfn._xlws.FILTER(gvf_impactcategory,(gvf_location=$D148))</f>
        <v>#VALUE!</v>
      </c>
      <c r="BFD1" s="124" t="e" cm="1" vm="1">
        <f t="array" ref="BFD1">_xlfn._xlws.FILTER(gvf_perspective,(gvf_location=$D148))</f>
        <v>#VALUE!</v>
      </c>
      <c r="BFF1" s="123" t="s">
        <v>666</v>
      </c>
      <c r="BFG1" s="124" t="str" cm="1">
        <f t="array" ref="BFG1:BFG8">_xlfn.UNIQUE(gvf_topic)</f>
        <v>GHG Emissions</v>
      </c>
      <c r="BFH1" s="124" t="e" cm="1" vm="1">
        <f t="array" ref="BFH1">_xlfn._xlws.FILTER(gvf_category,gvf_topic=$B149)</f>
        <v>#VALUE!</v>
      </c>
      <c r="BFI1" s="124" t="e" cm="1" vm="1">
        <f t="array" ref="BFI1">_xlfn._xlws.FILTER(gvf_location,(gvf_category=$C149))</f>
        <v>#VALUE!</v>
      </c>
      <c r="BFJ1" s="124" t="e" cm="1" vm="1">
        <f t="array" ref="BFJ1">_xlfn._xlws.FILTER(gvf_impactcategory,(gvf_location=$D149))</f>
        <v>#VALUE!</v>
      </c>
      <c r="BFK1" s="124" t="e" cm="1" vm="1">
        <f t="array" ref="BFK1">_xlfn._xlws.FILTER(gvf_perspective,(gvf_location=$D149))</f>
        <v>#VALUE!</v>
      </c>
      <c r="BFM1" s="123" t="s">
        <v>667</v>
      </c>
      <c r="BFN1" s="124" t="str" cm="1">
        <f t="array" ref="BFN1:BFN8">_xlfn.UNIQUE(gvf_topic)</f>
        <v>GHG Emissions</v>
      </c>
      <c r="BFO1" s="124" t="e" cm="1" vm="1">
        <f t="array" ref="BFO1">_xlfn._xlws.FILTER(gvf_category,gvf_topic=$B150)</f>
        <v>#VALUE!</v>
      </c>
      <c r="BFP1" s="124" t="e" cm="1" vm="1">
        <f t="array" ref="BFP1">_xlfn._xlws.FILTER(gvf_location,(gvf_category=$C150))</f>
        <v>#VALUE!</v>
      </c>
      <c r="BFQ1" s="124" t="e" cm="1" vm="1">
        <f t="array" ref="BFQ1">_xlfn._xlws.FILTER(gvf_impactcategory,(gvf_location=$D150))</f>
        <v>#VALUE!</v>
      </c>
      <c r="BFR1" s="124" t="e" cm="1" vm="1">
        <f t="array" ref="BFR1">_xlfn._xlws.FILTER(gvf_perspective,(gvf_location=$D150))</f>
        <v>#VALUE!</v>
      </c>
      <c r="BFT1" s="123" t="s">
        <v>668</v>
      </c>
      <c r="BFU1" s="124" t="str" cm="1">
        <f t="array" ref="BFU1:BFU8">_xlfn.UNIQUE(gvf_topic)</f>
        <v>GHG Emissions</v>
      </c>
      <c r="BFV1" s="124" t="e" cm="1" vm="1">
        <f t="array" ref="BFV1">_xlfn._xlws.FILTER(gvf_category,gvf_topic=$B151)</f>
        <v>#VALUE!</v>
      </c>
      <c r="BFW1" s="124" t="e" cm="1" vm="1">
        <f t="array" ref="BFW1">_xlfn._xlws.FILTER(gvf_location,(gvf_category=$C151))</f>
        <v>#VALUE!</v>
      </c>
      <c r="BFX1" s="124" t="e" cm="1" vm="1">
        <f t="array" ref="BFX1">_xlfn._xlws.FILTER(gvf_impactcategory,(gvf_location=$D151))</f>
        <v>#VALUE!</v>
      </c>
      <c r="BFY1" s="124" t="e" cm="1" vm="1">
        <f t="array" ref="BFY1">_xlfn._xlws.FILTER(gvf_perspective,(gvf_location=$D151))</f>
        <v>#VALUE!</v>
      </c>
      <c r="BGA1" s="123" t="s">
        <v>669</v>
      </c>
      <c r="BGB1" s="124" t="str" cm="1">
        <f t="array" ref="BGB1:BGB8">_xlfn.UNIQUE(gvf_topic)</f>
        <v>GHG Emissions</v>
      </c>
      <c r="BGC1" s="124" t="e" cm="1" vm="1">
        <f t="array" ref="BGC1">_xlfn._xlws.FILTER(gvf_category,gvf_topic=$B152)</f>
        <v>#VALUE!</v>
      </c>
      <c r="BGD1" s="124" t="e" cm="1" vm="1">
        <f t="array" ref="BGD1">_xlfn._xlws.FILTER(gvf_location,(gvf_category=$C152))</f>
        <v>#VALUE!</v>
      </c>
      <c r="BGE1" s="124" t="e" cm="1" vm="1">
        <f t="array" ref="BGE1">_xlfn._xlws.FILTER(gvf_impactcategory,(gvf_location=$D152))</f>
        <v>#VALUE!</v>
      </c>
      <c r="BGF1" s="124" t="e" cm="1" vm="1">
        <f t="array" ref="BGF1">_xlfn._xlws.FILTER(gvf_perspective,(gvf_location=$D152))</f>
        <v>#VALUE!</v>
      </c>
      <c r="BGH1" s="123" t="s">
        <v>670</v>
      </c>
      <c r="BGI1" s="124" t="str" cm="1">
        <f t="array" ref="BGI1:BGI8">_xlfn.UNIQUE(gvf_topic)</f>
        <v>GHG Emissions</v>
      </c>
      <c r="BGJ1" s="124" t="e" cm="1" vm="1">
        <f t="array" ref="BGJ1">_xlfn._xlws.FILTER(gvf_category,gvf_topic=$B153)</f>
        <v>#VALUE!</v>
      </c>
      <c r="BGK1" s="124" t="e" cm="1" vm="1">
        <f t="array" ref="BGK1">_xlfn._xlws.FILTER(gvf_location,(gvf_category=$C153))</f>
        <v>#VALUE!</v>
      </c>
      <c r="BGL1" s="124" t="e" cm="1" vm="1">
        <f t="array" ref="BGL1">_xlfn._xlws.FILTER(gvf_impactcategory,(gvf_location=$D153))</f>
        <v>#VALUE!</v>
      </c>
      <c r="BGM1" s="124" t="e" cm="1" vm="1">
        <f t="array" ref="BGM1">_xlfn._xlws.FILTER(gvf_perspective,(gvf_location=$D153))</f>
        <v>#VALUE!</v>
      </c>
      <c r="BGO1" s="123" t="s">
        <v>671</v>
      </c>
      <c r="BGP1" s="124" t="str" cm="1">
        <f t="array" ref="BGP1:BGP8">_xlfn.UNIQUE(gvf_topic)</f>
        <v>GHG Emissions</v>
      </c>
      <c r="BGQ1" s="124" t="e" cm="1" vm="1">
        <f t="array" ref="BGQ1">_xlfn._xlws.FILTER(gvf_category,gvf_topic=$B154)</f>
        <v>#VALUE!</v>
      </c>
      <c r="BGR1" s="124" t="e" cm="1" vm="1">
        <f t="array" ref="BGR1">_xlfn._xlws.FILTER(gvf_location,(gvf_category=$C154))</f>
        <v>#VALUE!</v>
      </c>
      <c r="BGS1" s="124" t="e" cm="1" vm="1">
        <f t="array" ref="BGS1">_xlfn._xlws.FILTER(gvf_impactcategory,(gvf_location=$D154))</f>
        <v>#VALUE!</v>
      </c>
      <c r="BGT1" s="124" t="e" cm="1" vm="1">
        <f t="array" ref="BGT1">_xlfn._xlws.FILTER(gvf_perspective,(gvf_location=$D154))</f>
        <v>#VALUE!</v>
      </c>
    </row>
    <row r="2" spans="1:1554" s="121" customFormat="1" ht="25" customHeight="1">
      <c r="A2" s="119"/>
      <c r="B2" s="138" t="s">
        <v>742</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c r="BO2" s="119"/>
      <c r="BP2" s="119"/>
      <c r="BQ2" s="119"/>
      <c r="BR2" s="119"/>
      <c r="BS2" s="119"/>
      <c r="BT2" s="119"/>
      <c r="BU2" s="119"/>
      <c r="BV2" s="119"/>
      <c r="BW2" s="119"/>
      <c r="BX2" s="119"/>
      <c r="BY2" s="119"/>
      <c r="BZ2" s="119"/>
      <c r="CA2" s="119"/>
      <c r="CB2" s="119"/>
      <c r="CC2" s="119"/>
      <c r="CD2" s="119"/>
      <c r="CE2" s="119"/>
      <c r="CF2" s="119"/>
      <c r="CG2" s="119"/>
      <c r="CH2" s="119"/>
      <c r="CI2" s="119"/>
      <c r="CJ2" s="119"/>
      <c r="CK2" s="119"/>
      <c r="CL2" s="119"/>
      <c r="CM2" s="119"/>
      <c r="CN2" s="119"/>
      <c r="CO2" s="119"/>
      <c r="CP2" s="119"/>
      <c r="CQ2" s="119"/>
      <c r="CR2" s="119"/>
      <c r="CS2" s="119"/>
      <c r="CT2" s="119"/>
      <c r="CU2" s="119"/>
      <c r="CV2" s="119"/>
      <c r="CW2" s="119"/>
      <c r="CX2" s="119"/>
      <c r="CY2" s="119"/>
      <c r="CZ2" s="119"/>
      <c r="DA2" s="119"/>
      <c r="DB2" s="119"/>
      <c r="DC2" s="119"/>
      <c r="DD2" s="119"/>
      <c r="DE2" s="119"/>
      <c r="DF2" s="119"/>
      <c r="DG2" s="119"/>
      <c r="DH2" s="119"/>
      <c r="DI2" s="119"/>
      <c r="DJ2" s="119"/>
      <c r="DK2" s="119"/>
      <c r="DL2" s="119"/>
      <c r="DM2" s="119"/>
      <c r="DN2" s="119"/>
      <c r="DO2" s="119"/>
      <c r="DP2" s="119"/>
      <c r="DQ2" s="119"/>
      <c r="DR2" s="119"/>
      <c r="DS2" s="119"/>
      <c r="DT2" s="119"/>
      <c r="DU2" s="119"/>
      <c r="DV2" s="119"/>
      <c r="DW2" s="119"/>
      <c r="DX2" s="119"/>
      <c r="DY2" s="119"/>
      <c r="DZ2" s="119"/>
      <c r="EA2" s="119"/>
      <c r="EB2" s="119"/>
      <c r="EC2" s="119"/>
      <c r="ED2" s="119"/>
      <c r="EE2" s="119"/>
      <c r="EF2" s="119"/>
      <c r="EG2" s="119"/>
      <c r="EH2" s="119"/>
      <c r="EI2" s="119"/>
      <c r="EJ2" s="119"/>
      <c r="EK2" s="119"/>
      <c r="EL2" s="119"/>
      <c r="EM2" s="119"/>
      <c r="EN2" s="119"/>
      <c r="EO2" s="119"/>
      <c r="EP2" s="119"/>
      <c r="EQ2" s="119"/>
      <c r="ER2" s="119"/>
      <c r="ES2" s="119"/>
      <c r="ET2" s="119"/>
      <c r="EU2" s="119"/>
      <c r="EV2" s="119"/>
      <c r="EW2" s="119"/>
      <c r="EX2" s="119"/>
      <c r="EY2" s="119"/>
      <c r="EZ2" s="119"/>
      <c r="FA2" s="119"/>
      <c r="FB2" s="119"/>
      <c r="FC2" s="119"/>
      <c r="FD2" s="119"/>
      <c r="FE2" s="119"/>
      <c r="FF2" s="119"/>
      <c r="FG2" s="119"/>
      <c r="FH2" s="119"/>
      <c r="FI2" s="119"/>
      <c r="FJ2" s="119"/>
      <c r="FK2" s="119"/>
      <c r="FL2" s="119"/>
      <c r="FM2" s="119"/>
      <c r="FN2" s="119"/>
      <c r="FO2" s="119"/>
      <c r="FP2" s="119"/>
      <c r="FQ2" s="119"/>
      <c r="FR2" s="119"/>
      <c r="FS2" s="119"/>
      <c r="FT2" s="119"/>
      <c r="FU2" s="119"/>
      <c r="FV2" s="119"/>
      <c r="FW2" s="119"/>
      <c r="FX2" s="119"/>
      <c r="FY2" s="119"/>
      <c r="FZ2" s="119"/>
      <c r="GA2" s="119"/>
      <c r="GB2" s="119"/>
      <c r="GC2" s="119"/>
      <c r="GD2" s="119"/>
      <c r="GE2" s="119"/>
      <c r="GF2" s="119"/>
      <c r="GG2" s="119"/>
      <c r="GH2" s="119"/>
      <c r="GI2" s="119"/>
      <c r="GJ2" s="119"/>
      <c r="GK2" s="119"/>
      <c r="GL2" s="119"/>
      <c r="GM2" s="119"/>
      <c r="GN2" s="119"/>
      <c r="GO2" s="119"/>
      <c r="GP2" s="119"/>
      <c r="GQ2" s="119"/>
      <c r="GR2" s="119"/>
      <c r="GS2" s="119"/>
      <c r="GT2" s="119"/>
      <c r="GU2" s="119"/>
      <c r="GV2" s="119"/>
      <c r="GW2" s="119"/>
      <c r="GX2" s="119"/>
      <c r="GY2" s="119"/>
      <c r="GZ2" s="119"/>
      <c r="HA2" s="119"/>
      <c r="HB2" s="119"/>
      <c r="HC2" s="119"/>
      <c r="HD2" s="119"/>
      <c r="HE2" s="119"/>
      <c r="HF2" s="119"/>
      <c r="HG2" s="119"/>
      <c r="HH2" s="119"/>
      <c r="HI2" s="119"/>
      <c r="HJ2" s="119"/>
      <c r="HK2" s="119"/>
      <c r="HL2" s="119"/>
      <c r="HM2" s="119"/>
      <c r="HN2" s="119"/>
      <c r="HO2" s="119"/>
      <c r="HP2" s="119"/>
      <c r="HQ2" s="119"/>
      <c r="HR2" s="119"/>
      <c r="HS2" s="119"/>
      <c r="HT2" s="119"/>
      <c r="HU2" s="119"/>
      <c r="HV2" s="119"/>
      <c r="HW2" s="119"/>
      <c r="HX2" s="119"/>
      <c r="HY2" s="119"/>
      <c r="HZ2" s="119"/>
      <c r="IA2" s="119"/>
      <c r="IB2" s="119"/>
      <c r="IC2" s="119"/>
      <c r="ID2" s="119"/>
      <c r="IE2" s="119"/>
      <c r="IF2" s="119"/>
      <c r="IG2" s="119"/>
      <c r="IH2" s="119"/>
      <c r="II2" s="119"/>
      <c r="IJ2" s="119"/>
      <c r="IK2" s="119"/>
      <c r="IL2" s="119"/>
      <c r="IM2" s="119"/>
      <c r="IN2" s="119"/>
      <c r="IO2" s="119"/>
      <c r="IP2" s="119"/>
      <c r="IQ2" s="119"/>
      <c r="IR2" s="119"/>
      <c r="IS2" s="119"/>
      <c r="IT2" s="119"/>
      <c r="IU2" s="119"/>
      <c r="IV2" s="119"/>
      <c r="IW2" s="119"/>
      <c r="IX2" s="119"/>
      <c r="IY2" s="119"/>
      <c r="IZ2" s="119"/>
      <c r="JA2" s="119"/>
      <c r="JB2" s="119"/>
      <c r="JC2" s="119"/>
      <c r="JD2" s="119"/>
      <c r="JE2" s="119"/>
      <c r="JF2" s="119"/>
      <c r="JG2" s="119"/>
      <c r="JH2" s="119"/>
      <c r="JI2" s="119"/>
      <c r="JJ2" s="119"/>
      <c r="JK2" s="119"/>
      <c r="JL2" s="119"/>
      <c r="JM2" s="119"/>
      <c r="JN2" s="119"/>
      <c r="JO2" s="119"/>
      <c r="JP2" s="119"/>
      <c r="JQ2" s="119"/>
      <c r="JR2" s="119"/>
      <c r="JS2" s="119"/>
      <c r="JT2" s="119"/>
      <c r="JU2" s="119"/>
      <c r="JV2" s="119"/>
      <c r="JW2" s="119"/>
      <c r="JX2" s="119"/>
      <c r="JY2" s="119"/>
      <c r="JZ2" s="119"/>
      <c r="KA2" s="119"/>
      <c r="KB2" s="119"/>
      <c r="KC2" s="119"/>
      <c r="KD2" s="119"/>
      <c r="KE2" s="119"/>
      <c r="KF2" s="119"/>
      <c r="KG2" s="119"/>
      <c r="KH2" s="119"/>
      <c r="KI2" s="119"/>
      <c r="KJ2" s="119"/>
      <c r="KK2" s="119"/>
      <c r="KL2" s="119"/>
      <c r="KM2" s="119"/>
      <c r="KN2" s="119"/>
      <c r="KO2" s="119"/>
      <c r="KP2" s="119"/>
      <c r="KQ2" s="119"/>
      <c r="KR2" s="119"/>
      <c r="KS2" s="119"/>
      <c r="KT2" s="119"/>
      <c r="KU2" s="119"/>
      <c r="KV2" s="119"/>
      <c r="KW2" s="119"/>
      <c r="KX2" s="119"/>
      <c r="KY2" s="119"/>
      <c r="KZ2" s="119"/>
      <c r="LA2" s="119"/>
      <c r="LB2" s="119"/>
      <c r="LC2" s="119"/>
      <c r="LD2" s="119"/>
      <c r="LE2" s="119"/>
      <c r="LF2" s="119"/>
      <c r="LG2" s="119"/>
      <c r="LH2" s="119"/>
      <c r="LI2" s="119"/>
      <c r="LJ2" s="119"/>
      <c r="LK2" s="119"/>
      <c r="LL2" s="119"/>
      <c r="LM2" s="119"/>
      <c r="LN2" s="119"/>
      <c r="LO2" s="119"/>
      <c r="LP2" s="119"/>
      <c r="LQ2" s="119"/>
      <c r="LR2" s="119"/>
      <c r="LS2" s="119"/>
      <c r="LT2" s="119"/>
      <c r="LU2" s="119"/>
      <c r="LV2" s="119"/>
      <c r="LW2" s="119"/>
      <c r="LX2" s="119"/>
      <c r="LY2" s="119"/>
      <c r="LZ2" s="119"/>
      <c r="MA2" s="119"/>
      <c r="MB2" s="119"/>
      <c r="MC2" s="119"/>
      <c r="MD2" s="119"/>
      <c r="ME2" s="119"/>
      <c r="MF2" s="119"/>
      <c r="MG2" s="119"/>
      <c r="MH2" s="119"/>
      <c r="MI2" s="119"/>
      <c r="MJ2" s="119"/>
      <c r="MK2" s="119"/>
      <c r="ML2" s="119"/>
      <c r="MM2" s="119"/>
      <c r="MN2" s="119"/>
      <c r="MO2" s="119"/>
      <c r="MP2" s="119"/>
      <c r="MQ2" s="119"/>
      <c r="MR2" s="119"/>
      <c r="MS2" s="119"/>
      <c r="MT2" s="119"/>
      <c r="MU2" s="119"/>
      <c r="MV2" s="119"/>
      <c r="MW2" s="119"/>
      <c r="MX2" s="119"/>
      <c r="MY2" s="119"/>
      <c r="MZ2" s="119"/>
      <c r="NA2" s="119"/>
      <c r="NB2" s="119"/>
      <c r="NC2" s="119"/>
      <c r="ND2" s="119"/>
      <c r="NE2" s="119"/>
      <c r="NF2" s="119"/>
      <c r="NG2" s="119"/>
      <c r="NH2" s="119"/>
      <c r="NI2" s="119"/>
      <c r="NJ2" s="119"/>
      <c r="NK2" s="119"/>
      <c r="NL2" s="119"/>
      <c r="NM2" s="119"/>
      <c r="NN2" s="119"/>
      <c r="NO2" s="119"/>
      <c r="NP2" s="119"/>
      <c r="NQ2" s="119"/>
      <c r="NR2" s="119"/>
      <c r="NS2" s="119"/>
      <c r="NT2" s="119"/>
      <c r="NU2" s="119"/>
      <c r="NV2" s="119"/>
      <c r="NW2" s="119"/>
      <c r="NX2" s="119"/>
      <c r="NY2" s="119"/>
      <c r="NZ2" s="119"/>
      <c r="OA2" s="119"/>
      <c r="OB2" s="119"/>
      <c r="OC2" s="119"/>
      <c r="OD2" s="119"/>
      <c r="OE2" s="119"/>
      <c r="OF2" s="119"/>
      <c r="OG2" s="119"/>
      <c r="OH2" s="119"/>
      <c r="OI2" s="119"/>
      <c r="OJ2" s="119"/>
      <c r="OK2" s="119"/>
      <c r="OL2" s="119"/>
      <c r="OM2" s="119"/>
      <c r="ON2" s="119"/>
      <c r="OO2" s="119"/>
      <c r="OP2" s="119"/>
      <c r="OQ2" s="119"/>
      <c r="OR2" s="119"/>
      <c r="OS2" s="119"/>
      <c r="OT2" s="119"/>
      <c r="OU2" s="119"/>
      <c r="OV2" s="119"/>
      <c r="OW2" s="119"/>
      <c r="OX2" s="119"/>
      <c r="OY2" s="119"/>
      <c r="OZ2" s="119"/>
      <c r="PA2" s="119"/>
      <c r="PB2" s="119"/>
      <c r="PC2" s="119"/>
      <c r="PD2" s="119"/>
      <c r="PE2" s="119"/>
      <c r="PF2" s="119"/>
      <c r="PG2" s="119"/>
      <c r="PH2" s="119"/>
      <c r="PI2" s="119"/>
      <c r="PJ2" s="119"/>
      <c r="PK2" s="119"/>
      <c r="PL2" s="119"/>
      <c r="PM2" s="119"/>
      <c r="PN2" s="119"/>
      <c r="PO2" s="119"/>
      <c r="PP2" s="119"/>
      <c r="PQ2" s="119"/>
      <c r="PR2" s="119"/>
      <c r="PS2" s="119"/>
      <c r="PT2" s="119"/>
      <c r="PU2" s="119"/>
      <c r="PV2" s="119"/>
      <c r="PW2" s="119"/>
      <c r="PX2" s="119"/>
      <c r="PY2" s="119"/>
      <c r="PZ2" s="119"/>
      <c r="QA2" s="119"/>
      <c r="QB2" s="119"/>
      <c r="QC2" s="119"/>
      <c r="QD2" s="119"/>
      <c r="QE2" s="119"/>
      <c r="QF2" s="119"/>
      <c r="QG2" s="119"/>
      <c r="QH2" s="119"/>
      <c r="QI2" s="119"/>
      <c r="QJ2" s="119"/>
      <c r="QK2" s="119"/>
      <c r="QL2" s="119"/>
      <c r="QM2" s="119"/>
      <c r="QN2" s="119"/>
      <c r="QO2" s="119"/>
      <c r="QP2" s="119"/>
      <c r="QQ2" s="119"/>
      <c r="QR2" s="119"/>
      <c r="QS2" s="119"/>
      <c r="QT2" s="119"/>
      <c r="QU2" s="119"/>
      <c r="QV2" s="119"/>
      <c r="QW2" s="119"/>
      <c r="QX2" s="119"/>
      <c r="QY2" s="119"/>
      <c r="QZ2" s="119"/>
      <c r="RA2" s="119"/>
      <c r="RB2" s="119"/>
      <c r="RC2" s="119"/>
      <c r="RD2" s="119"/>
      <c r="RE2" s="119"/>
      <c r="RF2" s="119"/>
      <c r="RG2" s="119"/>
      <c r="RH2" s="119"/>
      <c r="RI2" s="119"/>
      <c r="RJ2" s="119"/>
      <c r="RK2" s="119"/>
      <c r="RL2" s="119"/>
      <c r="RM2" s="119"/>
      <c r="RN2" s="119"/>
      <c r="RO2" s="119"/>
      <c r="RP2" s="119"/>
      <c r="RQ2" s="119"/>
      <c r="RR2" s="119"/>
      <c r="RS2" s="119"/>
      <c r="RT2" s="119"/>
      <c r="RU2" s="119"/>
      <c r="RV2" s="119"/>
      <c r="RW2" s="119"/>
      <c r="RX2" s="119"/>
      <c r="RY2" s="119"/>
      <c r="RZ2" s="119"/>
      <c r="SA2" s="119"/>
      <c r="SB2" s="119"/>
      <c r="SC2" s="119"/>
      <c r="SD2" s="119"/>
      <c r="SE2" s="119"/>
      <c r="SF2" s="119"/>
      <c r="SG2" s="119"/>
      <c r="SH2" s="119"/>
      <c r="SI2" s="119"/>
      <c r="SJ2" s="119"/>
      <c r="SK2" s="119"/>
      <c r="SL2" s="119"/>
      <c r="SM2" s="119"/>
      <c r="SN2" s="119"/>
      <c r="SO2" s="119"/>
      <c r="SP2" s="119"/>
      <c r="SQ2" s="119"/>
      <c r="SR2" s="119"/>
      <c r="SS2" s="119"/>
      <c r="ST2" s="119"/>
      <c r="SU2" s="119"/>
      <c r="SV2" s="119"/>
      <c r="SW2" s="119"/>
      <c r="SX2" s="119"/>
      <c r="SY2" s="119"/>
      <c r="SZ2" s="119"/>
      <c r="TA2" s="119"/>
      <c r="TB2" s="119"/>
      <c r="TC2" s="119"/>
      <c r="TD2" s="119"/>
      <c r="TE2" s="119"/>
      <c r="TF2" s="119"/>
      <c r="TG2" s="119"/>
      <c r="TH2" s="119"/>
      <c r="TI2" s="119"/>
      <c r="TJ2" s="119"/>
      <c r="TK2" s="119"/>
      <c r="TL2" s="119"/>
      <c r="TM2" s="119"/>
      <c r="TN2" s="119"/>
      <c r="TO2" s="119"/>
      <c r="TP2" s="119"/>
      <c r="TQ2" s="119"/>
      <c r="TR2" s="119"/>
      <c r="TS2" s="119"/>
      <c r="TT2" s="119"/>
      <c r="TU2" s="119"/>
      <c r="TV2" s="119"/>
      <c r="TW2" s="119"/>
      <c r="TX2" s="119"/>
      <c r="TY2" s="119"/>
      <c r="TZ2" s="119"/>
      <c r="UA2" s="119"/>
      <c r="UB2" s="119"/>
      <c r="UC2" s="119"/>
      <c r="UD2" s="119"/>
      <c r="UE2" s="119"/>
      <c r="UF2" s="119"/>
      <c r="UG2" s="119"/>
      <c r="UH2" s="119"/>
      <c r="UI2" s="119"/>
      <c r="UJ2" s="119"/>
      <c r="UK2" s="119"/>
      <c r="UL2" s="119"/>
      <c r="UM2" s="119"/>
      <c r="UN2" s="119"/>
      <c r="UO2" s="119"/>
      <c r="UP2" s="119"/>
      <c r="UQ2" s="119"/>
      <c r="UR2" s="119"/>
      <c r="US2" s="119"/>
      <c r="UT2" s="119"/>
      <c r="UU2" s="119"/>
      <c r="UV2" s="119"/>
      <c r="UW2" s="119"/>
      <c r="UX2" s="119"/>
      <c r="UY2" s="119"/>
      <c r="UZ2" s="119"/>
      <c r="VA2" s="119"/>
      <c r="VB2" s="119"/>
      <c r="VC2" s="119"/>
      <c r="VD2" s="119"/>
      <c r="VE2" s="119"/>
      <c r="VF2" s="119"/>
      <c r="VG2" s="119"/>
      <c r="VH2" s="119"/>
      <c r="VI2" s="119"/>
      <c r="VJ2" s="119"/>
      <c r="VK2" s="119"/>
      <c r="VL2" s="119"/>
      <c r="VM2" s="119"/>
      <c r="VN2" s="119"/>
      <c r="VO2" s="119"/>
      <c r="VP2" s="119"/>
      <c r="VQ2" s="119"/>
      <c r="VR2" s="119"/>
      <c r="VS2" s="119"/>
      <c r="VT2" s="119"/>
      <c r="VU2" s="119"/>
      <c r="VV2" s="119"/>
      <c r="VW2" s="119"/>
      <c r="VX2" s="119"/>
      <c r="VY2" s="119"/>
      <c r="VZ2" s="119"/>
      <c r="WA2" s="119"/>
      <c r="WB2" s="119"/>
      <c r="WC2" s="119"/>
      <c r="WD2" s="119"/>
      <c r="WE2" s="119"/>
      <c r="WF2" s="119"/>
      <c r="WG2" s="119"/>
      <c r="WH2" s="119"/>
      <c r="WI2" s="119"/>
      <c r="WJ2" s="119"/>
      <c r="WK2" s="119"/>
      <c r="WL2" s="119"/>
      <c r="WM2" s="119"/>
      <c r="WN2" s="119"/>
      <c r="WO2" s="119"/>
      <c r="WP2" s="119"/>
      <c r="WQ2" s="119"/>
      <c r="WR2" s="119"/>
      <c r="WS2" s="119"/>
      <c r="WT2" s="120"/>
      <c r="WU2" s="119"/>
      <c r="WV2" s="119"/>
      <c r="WW2" s="119"/>
      <c r="WX2" s="119"/>
      <c r="WZ2" s="122"/>
      <c r="XA2" s="122"/>
      <c r="XB2" s="124" t="str">
        <v>Water Consumption</v>
      </c>
      <c r="XC2" s="124"/>
      <c r="XD2" s="124"/>
      <c r="XE2" s="125"/>
      <c r="XF2" s="125"/>
      <c r="XG2" s="125"/>
      <c r="XH2" s="122"/>
      <c r="XI2" s="126" t="str">
        <v>Water Consumption</v>
      </c>
      <c r="XJ2" s="126"/>
      <c r="XK2" s="126"/>
      <c r="XL2" s="122"/>
      <c r="XM2" s="122"/>
      <c r="XN2" s="122"/>
      <c r="XO2" s="122"/>
      <c r="XP2" s="126" t="str">
        <v>Water Consumption</v>
      </c>
      <c r="XQ2" s="126"/>
      <c r="XR2" s="126"/>
      <c r="XS2" s="122"/>
      <c r="XT2" s="122"/>
      <c r="XU2" s="122"/>
      <c r="XV2" s="122"/>
      <c r="XW2" s="126" t="str">
        <v>Water Consumption</v>
      </c>
      <c r="XX2" s="126"/>
      <c r="XY2" s="126"/>
      <c r="XZ2" s="122"/>
      <c r="YA2" s="122"/>
      <c r="YB2" s="122"/>
      <c r="YC2" s="122"/>
      <c r="YD2" s="126" t="str">
        <v>Water Consumption</v>
      </c>
      <c r="YE2" s="126"/>
      <c r="YF2" s="126"/>
      <c r="YG2" s="122"/>
      <c r="YH2" s="122"/>
      <c r="YI2" s="122"/>
      <c r="YJ2" s="122"/>
      <c r="YK2" s="126" t="str">
        <v>Water Consumption</v>
      </c>
      <c r="YL2" s="126"/>
      <c r="YM2" s="126"/>
      <c r="YN2" s="122"/>
      <c r="YO2" s="122"/>
      <c r="YP2" s="122"/>
      <c r="YQ2" s="122"/>
      <c r="YR2" s="126" t="str">
        <v>Water Consumption</v>
      </c>
      <c r="YS2" s="126"/>
      <c r="YT2" s="126"/>
      <c r="YU2" s="122"/>
      <c r="YV2" s="122"/>
      <c r="YW2" s="122"/>
      <c r="YX2" s="122"/>
      <c r="YY2" s="126" t="str">
        <v>Water Consumption</v>
      </c>
      <c r="YZ2" s="126"/>
      <c r="ZA2" s="126"/>
      <c r="ZB2" s="122"/>
      <c r="ZC2" s="122"/>
      <c r="ZD2" s="122"/>
      <c r="ZE2" s="122"/>
      <c r="ZF2" s="126" t="str">
        <v>Water Consumption</v>
      </c>
      <c r="ZG2" s="126"/>
      <c r="ZH2" s="126"/>
      <c r="ZI2" s="122"/>
      <c r="ZJ2" s="122"/>
      <c r="ZK2" s="122"/>
      <c r="ZL2" s="122"/>
      <c r="ZM2" s="126" t="str">
        <v>Water Consumption</v>
      </c>
      <c r="ZN2" s="126"/>
      <c r="ZO2" s="126"/>
      <c r="ZP2" s="122"/>
      <c r="ZQ2" s="122"/>
      <c r="ZR2" s="122"/>
      <c r="ZS2" s="122"/>
      <c r="ZT2" s="126" t="str">
        <v>Water Consumption</v>
      </c>
      <c r="ZU2" s="126"/>
      <c r="ZV2" s="126"/>
      <c r="ZW2" s="122"/>
      <c r="ZX2" s="122"/>
      <c r="ZY2" s="122"/>
      <c r="ZZ2" s="122"/>
      <c r="AAA2" s="126" t="str">
        <v>Water Consumption</v>
      </c>
      <c r="AAB2" s="126"/>
      <c r="AAC2" s="126"/>
      <c r="AAD2" s="122"/>
      <c r="AAE2" s="122"/>
      <c r="AAF2" s="122"/>
      <c r="AAG2" s="122"/>
      <c r="AAH2" s="126" t="str">
        <v>Water Consumption</v>
      </c>
      <c r="AAI2" s="126"/>
      <c r="AAJ2" s="126"/>
      <c r="AAK2" s="122"/>
      <c r="AAL2" s="122"/>
      <c r="AAM2" s="122"/>
      <c r="AAN2" s="122"/>
      <c r="AAO2" s="126" t="str">
        <v>Water Consumption</v>
      </c>
      <c r="AAP2" s="126"/>
      <c r="AAQ2" s="126"/>
      <c r="AAR2" s="122"/>
      <c r="AAS2" s="122"/>
      <c r="AAT2" s="122"/>
      <c r="AAU2" s="122"/>
      <c r="AAV2" s="126" t="str">
        <v>Water Consumption</v>
      </c>
      <c r="AAW2" s="126"/>
      <c r="AAX2" s="126"/>
      <c r="AAY2" s="122"/>
      <c r="AAZ2" s="122"/>
      <c r="ABA2" s="122"/>
      <c r="ABB2" s="122"/>
      <c r="ABC2" s="126" t="str">
        <v>Water Consumption</v>
      </c>
      <c r="ABD2" s="126"/>
      <c r="ABE2" s="126"/>
      <c r="ABF2" s="122"/>
      <c r="ABG2" s="122"/>
      <c r="ABH2" s="122"/>
      <c r="ABI2" s="122"/>
      <c r="ABJ2" s="126" t="str">
        <v>Water Consumption</v>
      </c>
      <c r="ABK2" s="126"/>
      <c r="ABL2" s="126"/>
      <c r="ABM2" s="122"/>
      <c r="ABN2" s="122"/>
      <c r="ABO2" s="122"/>
      <c r="ABP2" s="122"/>
      <c r="ABQ2" s="126" t="str">
        <v>Water Consumption</v>
      </c>
      <c r="ABR2" s="126"/>
      <c r="ABS2" s="126"/>
      <c r="ABT2" s="122"/>
      <c r="ABU2" s="122"/>
      <c r="ABV2" s="122"/>
      <c r="ABW2" s="122"/>
      <c r="ABX2" s="126" t="str">
        <v>Water Consumption</v>
      </c>
      <c r="ABY2" s="126"/>
      <c r="ABZ2" s="126"/>
      <c r="ACA2" s="122"/>
      <c r="ACB2" s="122"/>
      <c r="ACC2" s="122"/>
      <c r="ACD2" s="122"/>
      <c r="ACE2" s="126" t="str">
        <v>Water Consumption</v>
      </c>
      <c r="ACF2" s="126"/>
      <c r="ACG2" s="126"/>
      <c r="ACH2" s="122"/>
      <c r="ACI2" s="122"/>
      <c r="ACJ2" s="122"/>
      <c r="ACK2" s="122"/>
      <c r="ACL2" s="126" t="str">
        <v>Water Consumption</v>
      </c>
      <c r="ACM2" s="126"/>
      <c r="ACN2" s="126"/>
      <c r="ACO2" s="122"/>
      <c r="ACP2" s="122"/>
      <c r="ACQ2" s="122"/>
      <c r="ACR2" s="122"/>
      <c r="ACS2" s="126" t="str">
        <v>Water Consumption</v>
      </c>
      <c r="ACT2" s="126"/>
      <c r="ACU2" s="126"/>
      <c r="ACV2" s="122"/>
      <c r="ACW2" s="122"/>
      <c r="ACX2" s="122"/>
      <c r="ACY2" s="122"/>
      <c r="ACZ2" s="126" t="str">
        <v>Water Consumption</v>
      </c>
      <c r="ADA2" s="126"/>
      <c r="ADB2" s="126"/>
      <c r="ADC2" s="122"/>
      <c r="ADD2" s="122"/>
      <c r="ADE2" s="122"/>
      <c r="ADF2" s="122"/>
      <c r="ADG2" s="126" t="str">
        <v>Water Consumption</v>
      </c>
      <c r="ADH2" s="126"/>
      <c r="ADI2" s="126"/>
      <c r="ADJ2" s="122"/>
      <c r="ADK2" s="122"/>
      <c r="ADL2" s="122"/>
      <c r="ADM2" s="122"/>
      <c r="ADN2" s="126" t="str">
        <v>Water Consumption</v>
      </c>
      <c r="ADO2" s="126"/>
      <c r="ADP2" s="126"/>
      <c r="ADQ2" s="122"/>
      <c r="ADR2" s="122"/>
      <c r="ADS2" s="122"/>
      <c r="ADT2" s="122"/>
      <c r="ADU2" s="126" t="str">
        <v>Water Consumption</v>
      </c>
      <c r="ADV2" s="126"/>
      <c r="ADW2" s="126"/>
      <c r="ADX2" s="122"/>
      <c r="ADY2" s="122"/>
      <c r="ADZ2" s="122"/>
      <c r="AEA2" s="122"/>
      <c r="AEB2" s="126" t="str">
        <v>Water Consumption</v>
      </c>
      <c r="AEC2" s="126"/>
      <c r="AED2" s="126"/>
      <c r="AEE2" s="122"/>
      <c r="AEF2" s="122"/>
      <c r="AEG2" s="122"/>
      <c r="AEH2" s="122"/>
      <c r="AEI2" s="126" t="str">
        <v>Water Consumption</v>
      </c>
      <c r="AEJ2" s="126"/>
      <c r="AEK2" s="126"/>
      <c r="AEL2" s="122"/>
      <c r="AEM2" s="122"/>
      <c r="AEN2" s="122"/>
      <c r="AEO2" s="122"/>
      <c r="AEP2" s="126" t="str">
        <v>Water Consumption</v>
      </c>
      <c r="AEQ2" s="126"/>
      <c r="AER2" s="126"/>
      <c r="AES2" s="122"/>
      <c r="AET2" s="122"/>
      <c r="AEU2" s="122"/>
      <c r="AEW2" s="121" t="str">
        <v>Water Consumption</v>
      </c>
      <c r="AFB2" s="122"/>
      <c r="AFD2" s="121" t="str">
        <v>Water Consumption</v>
      </c>
      <c r="AFK2" s="121" t="str">
        <v>Water Consumption</v>
      </c>
      <c r="AFR2" s="121" t="str">
        <v>Water Consumption</v>
      </c>
      <c r="AFY2" s="121" t="str">
        <v>Water Consumption</v>
      </c>
      <c r="AGF2" s="121" t="str">
        <v>Water Consumption</v>
      </c>
      <c r="AGM2" s="121" t="str">
        <v>Water Consumption</v>
      </c>
      <c r="AGT2" s="121" t="str">
        <v>Water Consumption</v>
      </c>
      <c r="AHA2" s="121" t="str">
        <v>Water Consumption</v>
      </c>
      <c r="AHH2" s="121" t="str">
        <v>Water Consumption</v>
      </c>
      <c r="AHO2" s="121" t="str">
        <v>Water Consumption</v>
      </c>
      <c r="AHV2" s="121" t="str">
        <v>Water Consumption</v>
      </c>
      <c r="AIC2" s="121" t="str">
        <v>Water Consumption</v>
      </c>
      <c r="AIJ2" s="121" t="str">
        <v>Water Consumption</v>
      </c>
      <c r="AIQ2" s="121" t="str">
        <v>Water Consumption</v>
      </c>
      <c r="AIX2" s="121" t="str">
        <v>Water Consumption</v>
      </c>
      <c r="AJE2" s="121" t="str">
        <v>Water Consumption</v>
      </c>
      <c r="AJL2" s="121" t="str">
        <v>Water Consumption</v>
      </c>
      <c r="AJS2" s="121" t="str">
        <v>Water Consumption</v>
      </c>
      <c r="AJZ2" s="121" t="str">
        <v>Water Consumption</v>
      </c>
      <c r="AKG2" s="121" t="str">
        <v>Water Consumption</v>
      </c>
      <c r="AKN2" s="121" t="str">
        <v>Water Consumption</v>
      </c>
      <c r="AKU2" s="121" t="str">
        <v>Water Consumption</v>
      </c>
      <c r="ALB2" s="121" t="str">
        <v>Water Consumption</v>
      </c>
      <c r="ALI2" s="121" t="str">
        <v>Water Consumption</v>
      </c>
      <c r="ALP2" s="121" t="str">
        <v>Water Consumption</v>
      </c>
      <c r="ALW2" s="121" t="str">
        <v>Water Consumption</v>
      </c>
      <c r="AMD2" s="121" t="str">
        <v>Water Consumption</v>
      </c>
      <c r="AMK2" s="121" t="str">
        <v>Water Consumption</v>
      </c>
      <c r="AMR2" s="121" t="str">
        <v>Water Consumption</v>
      </c>
      <c r="AMY2" s="121" t="str">
        <v>Water Consumption</v>
      </c>
      <c r="ANF2" s="121" t="str">
        <v>Water Consumption</v>
      </c>
      <c r="ANM2" s="121" t="str">
        <v>Water Consumption</v>
      </c>
      <c r="ANT2" s="121" t="str">
        <v>Water Consumption</v>
      </c>
      <c r="AOA2" s="121" t="str">
        <v>Water Consumption</v>
      </c>
      <c r="AOH2" s="121" t="str">
        <v>Water Consumption</v>
      </c>
      <c r="AOO2" s="121" t="str">
        <v>Water Consumption</v>
      </c>
      <c r="AOV2" s="121" t="str">
        <v>Water Consumption</v>
      </c>
      <c r="APC2" s="121" t="str">
        <v>Water Consumption</v>
      </c>
      <c r="APJ2" s="121" t="str">
        <v>Water Consumption</v>
      </c>
      <c r="APQ2" s="121" t="str">
        <v>Water Consumption</v>
      </c>
      <c r="APX2" s="121" t="str">
        <v>Water Consumption</v>
      </c>
      <c r="AQE2" s="121" t="str">
        <v>Water Consumption</v>
      </c>
      <c r="AQL2" s="121" t="str">
        <v>Water Consumption</v>
      </c>
      <c r="AQS2" s="121" t="str">
        <v>Water Consumption</v>
      </c>
      <c r="AQZ2" s="121" t="str">
        <v>Water Consumption</v>
      </c>
      <c r="ARG2" s="121" t="str">
        <v>Water Consumption</v>
      </c>
      <c r="ARN2" s="121" t="str">
        <v>Water Consumption</v>
      </c>
      <c r="ARU2" s="121" t="str">
        <v>Water Consumption</v>
      </c>
      <c r="ASB2" s="121" t="str">
        <v>Water Consumption</v>
      </c>
      <c r="ASI2" s="121" t="str">
        <v>Water Consumption</v>
      </c>
      <c r="ASP2" s="121" t="str">
        <v>Water Consumption</v>
      </c>
      <c r="ASW2" s="121" t="str">
        <v>Water Consumption</v>
      </c>
      <c r="ATD2" s="121" t="str">
        <v>Water Consumption</v>
      </c>
      <c r="ATK2" s="121" t="str">
        <v>Water Consumption</v>
      </c>
      <c r="ATR2" s="121" t="str">
        <v>Water Consumption</v>
      </c>
      <c r="ATY2" s="121" t="str">
        <v>Water Consumption</v>
      </c>
      <c r="AUF2" s="121" t="str">
        <v>Water Consumption</v>
      </c>
      <c r="AUM2" s="121" t="str">
        <v>Water Consumption</v>
      </c>
      <c r="AUT2" s="121" t="str">
        <v>Water Consumption</v>
      </c>
      <c r="AVA2" s="121" t="str">
        <v>Water Consumption</v>
      </c>
      <c r="AVH2" s="121" t="str">
        <v>Water Consumption</v>
      </c>
      <c r="AVO2" s="121" t="str">
        <v>Water Consumption</v>
      </c>
      <c r="AVV2" s="121" t="str">
        <v>Water Consumption</v>
      </c>
      <c r="AWC2" s="121" t="str">
        <v>Water Consumption</v>
      </c>
      <c r="AWJ2" s="121" t="str">
        <v>Water Consumption</v>
      </c>
      <c r="AWQ2" s="121" t="str">
        <v>Water Consumption</v>
      </c>
      <c r="AWX2" s="121" t="str">
        <v>Water Consumption</v>
      </c>
      <c r="AXE2" s="121" t="str">
        <v>Water Consumption</v>
      </c>
      <c r="AXL2" s="121" t="str">
        <v>Water Consumption</v>
      </c>
      <c r="AXS2" s="121" t="str">
        <v>Water Consumption</v>
      </c>
      <c r="AXZ2" s="121" t="str">
        <v>Water Consumption</v>
      </c>
      <c r="AYG2" s="121" t="str">
        <v>Water Consumption</v>
      </c>
      <c r="AYN2" s="121" t="str">
        <v>Water Consumption</v>
      </c>
      <c r="AYU2" s="121" t="str">
        <v>Water Consumption</v>
      </c>
      <c r="AZB2" s="121" t="str">
        <v>Water Consumption</v>
      </c>
      <c r="AZI2" s="121" t="str">
        <v>Water Consumption</v>
      </c>
      <c r="AZP2" s="121" t="str">
        <v>Water Consumption</v>
      </c>
      <c r="AZW2" s="121" t="str">
        <v>Water Consumption</v>
      </c>
      <c r="BAD2" s="121" t="str">
        <v>Water Consumption</v>
      </c>
      <c r="BAK2" s="121" t="str">
        <v>Water Consumption</v>
      </c>
      <c r="BAR2" s="121" t="str">
        <v>Water Consumption</v>
      </c>
      <c r="BAY2" s="121" t="str">
        <v>Water Consumption</v>
      </c>
      <c r="BBF2" s="121" t="str">
        <v>Water Consumption</v>
      </c>
      <c r="BBM2" s="121" t="str">
        <v>Water Consumption</v>
      </c>
      <c r="BBT2" s="121" t="str">
        <v>Water Consumption</v>
      </c>
      <c r="BCA2" s="121" t="str">
        <v>Water Consumption</v>
      </c>
      <c r="BCH2" s="121" t="str">
        <v>Water Consumption</v>
      </c>
      <c r="BCO2" s="121" t="str">
        <v>Water Consumption</v>
      </c>
      <c r="BCV2" s="121" t="str">
        <v>Water Consumption</v>
      </c>
      <c r="BDC2" s="121" t="str">
        <v>Water Consumption</v>
      </c>
      <c r="BDJ2" s="121" t="str">
        <v>Water Consumption</v>
      </c>
      <c r="BDQ2" s="121" t="str">
        <v>Water Consumption</v>
      </c>
      <c r="BDX2" s="121" t="str">
        <v>Water Consumption</v>
      </c>
      <c r="BEE2" s="121" t="str">
        <v>Water Consumption</v>
      </c>
      <c r="BEL2" s="121" t="str">
        <v>Water Consumption</v>
      </c>
      <c r="BES2" s="121" t="str">
        <v>Water Consumption</v>
      </c>
      <c r="BEZ2" s="121" t="str">
        <v>Water Consumption</v>
      </c>
      <c r="BFG2" s="121" t="str">
        <v>Water Consumption</v>
      </c>
      <c r="BFN2" s="121" t="str">
        <v>Water Consumption</v>
      </c>
      <c r="BFU2" s="121" t="str">
        <v>Water Consumption</v>
      </c>
      <c r="BGB2" s="121" t="str">
        <v>Water Consumption</v>
      </c>
      <c r="BGI2" s="121" t="str">
        <v>Water Consumption</v>
      </c>
      <c r="BGP2" s="121" t="str">
        <v>Water Consumption</v>
      </c>
    </row>
    <row r="3" spans="1:1554" s="121" customFormat="1">
      <c r="A3" s="119"/>
      <c r="B3" s="120"/>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c r="IY3" s="119"/>
      <c r="IZ3" s="119"/>
      <c r="JA3" s="119"/>
      <c r="JB3" s="119"/>
      <c r="JC3" s="119"/>
      <c r="JD3" s="119"/>
      <c r="JE3" s="119"/>
      <c r="JF3" s="119"/>
      <c r="JG3" s="119"/>
      <c r="JH3" s="119"/>
      <c r="JI3" s="119"/>
      <c r="JJ3" s="119"/>
      <c r="JK3" s="119"/>
      <c r="JL3" s="119"/>
      <c r="JM3" s="119"/>
      <c r="JN3" s="119"/>
      <c r="JO3" s="119"/>
      <c r="JP3" s="119"/>
      <c r="JQ3" s="119"/>
      <c r="JR3" s="119"/>
      <c r="JS3" s="119"/>
      <c r="JT3" s="119"/>
      <c r="JU3" s="119"/>
      <c r="JV3" s="119"/>
      <c r="JW3" s="119"/>
      <c r="JX3" s="119"/>
      <c r="JY3" s="119"/>
      <c r="JZ3" s="119"/>
      <c r="KA3" s="119"/>
      <c r="KB3" s="119"/>
      <c r="KC3" s="119"/>
      <c r="KD3" s="119"/>
      <c r="KE3" s="119"/>
      <c r="KF3" s="119"/>
      <c r="KG3" s="119"/>
      <c r="KH3" s="119"/>
      <c r="KI3" s="119"/>
      <c r="KJ3" s="119"/>
      <c r="KK3" s="119"/>
      <c r="KL3" s="119"/>
      <c r="KM3" s="119"/>
      <c r="KN3" s="119"/>
      <c r="KO3" s="119"/>
      <c r="KP3" s="119"/>
      <c r="KQ3" s="119"/>
      <c r="KR3" s="119"/>
      <c r="KS3" s="119"/>
      <c r="KT3" s="119"/>
      <c r="KU3" s="119"/>
      <c r="KV3" s="119"/>
      <c r="KW3" s="119"/>
      <c r="KX3" s="119"/>
      <c r="KY3" s="119"/>
      <c r="KZ3" s="119"/>
      <c r="LA3" s="119"/>
      <c r="LB3" s="119"/>
      <c r="LC3" s="119"/>
      <c r="LD3" s="119"/>
      <c r="LE3" s="119"/>
      <c r="LF3" s="119"/>
      <c r="LG3" s="119"/>
      <c r="LH3" s="119"/>
      <c r="LI3" s="119"/>
      <c r="LJ3" s="119"/>
      <c r="LK3" s="119"/>
      <c r="LL3" s="119"/>
      <c r="LM3" s="119"/>
      <c r="LN3" s="119"/>
      <c r="LO3" s="119"/>
      <c r="LP3" s="119"/>
      <c r="LQ3" s="119"/>
      <c r="LR3" s="119"/>
      <c r="LS3" s="119"/>
      <c r="LT3" s="119"/>
      <c r="LU3" s="119"/>
      <c r="LV3" s="119"/>
      <c r="LW3" s="119"/>
      <c r="LX3" s="119"/>
      <c r="LY3" s="119"/>
      <c r="LZ3" s="119"/>
      <c r="MA3" s="119"/>
      <c r="MB3" s="119"/>
      <c r="MC3" s="119"/>
      <c r="MD3" s="119"/>
      <c r="ME3" s="119"/>
      <c r="MF3" s="119"/>
      <c r="MG3" s="119"/>
      <c r="MH3" s="119"/>
      <c r="MI3" s="119"/>
      <c r="MJ3" s="119"/>
      <c r="MK3" s="119"/>
      <c r="ML3" s="119"/>
      <c r="MM3" s="119"/>
      <c r="MN3" s="119"/>
      <c r="MO3" s="119"/>
      <c r="MP3" s="119"/>
      <c r="MQ3" s="119"/>
      <c r="MR3" s="119"/>
      <c r="MS3" s="119"/>
      <c r="MT3" s="119"/>
      <c r="MU3" s="119"/>
      <c r="MV3" s="119"/>
      <c r="MW3" s="119"/>
      <c r="MX3" s="119"/>
      <c r="MY3" s="119"/>
      <c r="MZ3" s="119"/>
      <c r="NA3" s="119"/>
      <c r="NB3" s="119"/>
      <c r="NC3" s="119"/>
      <c r="ND3" s="119"/>
      <c r="NE3" s="119"/>
      <c r="NF3" s="119"/>
      <c r="NG3" s="119"/>
      <c r="NH3" s="119"/>
      <c r="NI3" s="119"/>
      <c r="NJ3" s="119"/>
      <c r="NK3" s="119"/>
      <c r="NL3" s="119"/>
      <c r="NM3" s="119"/>
      <c r="NN3" s="119"/>
      <c r="NO3" s="119"/>
      <c r="NP3" s="119"/>
      <c r="NQ3" s="119"/>
      <c r="NR3" s="119"/>
      <c r="NS3" s="119"/>
      <c r="NT3" s="119"/>
      <c r="NU3" s="119"/>
      <c r="NV3" s="119"/>
      <c r="NW3" s="119"/>
      <c r="NX3" s="119"/>
      <c r="NY3" s="119"/>
      <c r="NZ3" s="119"/>
      <c r="OA3" s="119"/>
      <c r="OB3" s="119"/>
      <c r="OC3" s="119"/>
      <c r="OD3" s="119"/>
      <c r="OE3" s="119"/>
      <c r="OF3" s="119"/>
      <c r="OG3" s="119"/>
      <c r="OH3" s="119"/>
      <c r="OI3" s="119"/>
      <c r="OJ3" s="119"/>
      <c r="OK3" s="119"/>
      <c r="OL3" s="119"/>
      <c r="OM3" s="119"/>
      <c r="ON3" s="119"/>
      <c r="OO3" s="119"/>
      <c r="OP3" s="119"/>
      <c r="OQ3" s="119"/>
      <c r="OR3" s="119"/>
      <c r="OS3" s="119"/>
      <c r="OT3" s="119"/>
      <c r="OU3" s="119"/>
      <c r="OV3" s="119"/>
      <c r="OW3" s="119"/>
      <c r="OX3" s="119"/>
      <c r="OY3" s="119"/>
      <c r="OZ3" s="119"/>
      <c r="PA3" s="119"/>
      <c r="PB3" s="119"/>
      <c r="PC3" s="119"/>
      <c r="PD3" s="119"/>
      <c r="PE3" s="119"/>
      <c r="PF3" s="119"/>
      <c r="PG3" s="119"/>
      <c r="PH3" s="119"/>
      <c r="PI3" s="119"/>
      <c r="PJ3" s="119"/>
      <c r="PK3" s="119"/>
      <c r="PL3" s="119"/>
      <c r="PM3" s="119"/>
      <c r="PN3" s="119"/>
      <c r="PO3" s="119"/>
      <c r="PP3" s="119"/>
      <c r="PQ3" s="119"/>
      <c r="PR3" s="119"/>
      <c r="PS3" s="119"/>
      <c r="PT3" s="119"/>
      <c r="PU3" s="119"/>
      <c r="PV3" s="119"/>
      <c r="PW3" s="119"/>
      <c r="PX3" s="119"/>
      <c r="PY3" s="119"/>
      <c r="PZ3" s="119"/>
      <c r="QA3" s="119"/>
      <c r="QB3" s="119"/>
      <c r="QC3" s="119"/>
      <c r="QD3" s="119"/>
      <c r="QE3" s="119"/>
      <c r="QF3" s="119"/>
      <c r="QG3" s="119"/>
      <c r="QH3" s="119"/>
      <c r="QI3" s="119"/>
      <c r="QJ3" s="119"/>
      <c r="QK3" s="119"/>
      <c r="QL3" s="119"/>
      <c r="QM3" s="119"/>
      <c r="QN3" s="119"/>
      <c r="QO3" s="119"/>
      <c r="QP3" s="119"/>
      <c r="QQ3" s="119"/>
      <c r="QR3" s="119"/>
      <c r="QS3" s="119"/>
      <c r="QT3" s="119"/>
      <c r="QU3" s="119"/>
      <c r="QV3" s="119"/>
      <c r="QW3" s="119"/>
      <c r="QX3" s="119"/>
      <c r="QY3" s="119"/>
      <c r="QZ3" s="119"/>
      <c r="RA3" s="119"/>
      <c r="RB3" s="119"/>
      <c r="RC3" s="119"/>
      <c r="RD3" s="119"/>
      <c r="RE3" s="119"/>
      <c r="RF3" s="119"/>
      <c r="RG3" s="119"/>
      <c r="RH3" s="119"/>
      <c r="RI3" s="119"/>
      <c r="RJ3" s="119"/>
      <c r="RK3" s="119"/>
      <c r="RL3" s="119"/>
      <c r="RM3" s="119"/>
      <c r="RN3" s="119"/>
      <c r="RO3" s="119"/>
      <c r="RP3" s="119"/>
      <c r="RQ3" s="119"/>
      <c r="RR3" s="119"/>
      <c r="RS3" s="119"/>
      <c r="RT3" s="119"/>
      <c r="RU3" s="119"/>
      <c r="RV3" s="119"/>
      <c r="RW3" s="119"/>
      <c r="RX3" s="119"/>
      <c r="RY3" s="119"/>
      <c r="RZ3" s="119"/>
      <c r="SA3" s="119"/>
      <c r="SB3" s="119"/>
      <c r="SC3" s="119"/>
      <c r="SD3" s="119"/>
      <c r="SE3" s="119"/>
      <c r="SF3" s="119"/>
      <c r="SG3" s="119"/>
      <c r="SH3" s="119"/>
      <c r="SI3" s="119"/>
      <c r="SJ3" s="119"/>
      <c r="SK3" s="119"/>
      <c r="SL3" s="119"/>
      <c r="SM3" s="119"/>
      <c r="SN3" s="119"/>
      <c r="SO3" s="119"/>
      <c r="SP3" s="119"/>
      <c r="SQ3" s="119"/>
      <c r="SR3" s="119"/>
      <c r="SS3" s="119"/>
      <c r="ST3" s="119"/>
      <c r="SU3" s="119"/>
      <c r="SV3" s="119"/>
      <c r="SW3" s="119"/>
      <c r="SX3" s="119"/>
      <c r="SY3" s="119"/>
      <c r="SZ3" s="119"/>
      <c r="TA3" s="119"/>
      <c r="TB3" s="119"/>
      <c r="TC3" s="119"/>
      <c r="TD3" s="119"/>
      <c r="TE3" s="119"/>
      <c r="TF3" s="119"/>
      <c r="TG3" s="119"/>
      <c r="TH3" s="119"/>
      <c r="TI3" s="119"/>
      <c r="TJ3" s="119"/>
      <c r="TK3" s="119"/>
      <c r="TL3" s="119"/>
      <c r="TM3" s="119"/>
      <c r="TN3" s="119"/>
      <c r="TO3" s="119"/>
      <c r="TP3" s="119"/>
      <c r="TQ3" s="119"/>
      <c r="TR3" s="119"/>
      <c r="TS3" s="119"/>
      <c r="TT3" s="119"/>
      <c r="TU3" s="119"/>
      <c r="TV3" s="119"/>
      <c r="TW3" s="119"/>
      <c r="TX3" s="119"/>
      <c r="TY3" s="119"/>
      <c r="TZ3" s="119"/>
      <c r="UA3" s="119"/>
      <c r="UB3" s="119"/>
      <c r="UC3" s="119"/>
      <c r="UD3" s="119"/>
      <c r="UE3" s="119"/>
      <c r="UF3" s="119"/>
      <c r="UG3" s="119"/>
      <c r="UH3" s="119"/>
      <c r="UI3" s="119"/>
      <c r="UJ3" s="119"/>
      <c r="UK3" s="119"/>
      <c r="UL3" s="119"/>
      <c r="UM3" s="119"/>
      <c r="UN3" s="119"/>
      <c r="UO3" s="119"/>
      <c r="UP3" s="119"/>
      <c r="UQ3" s="119"/>
      <c r="UR3" s="119"/>
      <c r="US3" s="119"/>
      <c r="UT3" s="119"/>
      <c r="UU3" s="119"/>
      <c r="UV3" s="119"/>
      <c r="UW3" s="119"/>
      <c r="UX3" s="119"/>
      <c r="UY3" s="119"/>
      <c r="UZ3" s="119"/>
      <c r="VA3" s="119"/>
      <c r="VB3" s="119"/>
      <c r="VC3" s="119"/>
      <c r="VD3" s="119"/>
      <c r="VE3" s="119"/>
      <c r="VF3" s="119"/>
      <c r="VG3" s="119"/>
      <c r="VH3" s="119"/>
      <c r="VI3" s="119"/>
      <c r="VJ3" s="119"/>
      <c r="VK3" s="119"/>
      <c r="VL3" s="119"/>
      <c r="VM3" s="119"/>
      <c r="VN3" s="119"/>
      <c r="VO3" s="119"/>
      <c r="VP3" s="119"/>
      <c r="VQ3" s="119"/>
      <c r="VR3" s="119"/>
      <c r="VS3" s="119"/>
      <c r="VT3" s="119"/>
      <c r="VU3" s="119"/>
      <c r="VV3" s="119"/>
      <c r="VW3" s="119"/>
      <c r="VX3" s="119"/>
      <c r="VY3" s="119"/>
      <c r="VZ3" s="119"/>
      <c r="WA3" s="119"/>
      <c r="WB3" s="119"/>
      <c r="WC3" s="119"/>
      <c r="WD3" s="119"/>
      <c r="WE3" s="119"/>
      <c r="WF3" s="119"/>
      <c r="WG3" s="119"/>
      <c r="WH3" s="119"/>
      <c r="WI3" s="119"/>
      <c r="WJ3" s="119"/>
      <c r="WK3" s="119"/>
      <c r="WL3" s="119"/>
      <c r="WM3" s="119"/>
      <c r="WN3" s="119"/>
      <c r="WO3" s="119"/>
      <c r="WP3" s="119"/>
      <c r="WQ3" s="119"/>
      <c r="WR3" s="119"/>
      <c r="WS3" s="119"/>
      <c r="WT3" s="120"/>
      <c r="WU3" s="119"/>
      <c r="WV3" s="119"/>
      <c r="WW3" s="119"/>
      <c r="WX3" s="119"/>
      <c r="WZ3" s="122"/>
      <c r="XA3" s="122"/>
      <c r="XB3" s="124" t="str">
        <v>Waste</v>
      </c>
      <c r="XC3" s="124"/>
      <c r="XD3" s="124"/>
      <c r="XE3" s="125"/>
      <c r="XF3" s="125"/>
      <c r="XG3" s="125"/>
      <c r="XH3" s="122"/>
      <c r="XI3" s="126" t="str">
        <v>Waste</v>
      </c>
      <c r="XJ3" s="126"/>
      <c r="XK3" s="126"/>
      <c r="XL3" s="122"/>
      <c r="XM3" s="122"/>
      <c r="XN3" s="122"/>
      <c r="XO3" s="122"/>
      <c r="XP3" s="126" t="str">
        <v>Waste</v>
      </c>
      <c r="XQ3" s="126"/>
      <c r="XR3" s="126"/>
      <c r="XS3" s="122"/>
      <c r="XT3" s="122"/>
      <c r="XU3" s="122"/>
      <c r="XV3" s="122"/>
      <c r="XW3" s="126" t="str">
        <v>Waste</v>
      </c>
      <c r="XX3" s="126"/>
      <c r="XY3" s="126"/>
      <c r="XZ3" s="122"/>
      <c r="YA3" s="122"/>
      <c r="YB3" s="122"/>
      <c r="YC3" s="122"/>
      <c r="YD3" s="126" t="str">
        <v>Waste</v>
      </c>
      <c r="YE3" s="126"/>
      <c r="YF3" s="126"/>
      <c r="YG3" s="122"/>
      <c r="YH3" s="122"/>
      <c r="YI3" s="122"/>
      <c r="YJ3" s="122"/>
      <c r="YK3" s="126" t="str">
        <v>Waste</v>
      </c>
      <c r="YL3" s="126"/>
      <c r="YM3" s="126"/>
      <c r="YN3" s="122"/>
      <c r="YO3" s="122"/>
      <c r="YP3" s="122"/>
      <c r="YQ3" s="122"/>
      <c r="YR3" s="126" t="str">
        <v>Waste</v>
      </c>
      <c r="YS3" s="126"/>
      <c r="YT3" s="126"/>
      <c r="YU3" s="122"/>
      <c r="YV3" s="122"/>
      <c r="YW3" s="122"/>
      <c r="YX3" s="122"/>
      <c r="YY3" s="126" t="str">
        <v>Waste</v>
      </c>
      <c r="YZ3" s="126"/>
      <c r="ZA3" s="126"/>
      <c r="ZB3" s="122"/>
      <c r="ZC3" s="122"/>
      <c r="ZD3" s="122"/>
      <c r="ZE3" s="122"/>
      <c r="ZF3" s="126" t="str">
        <v>Waste</v>
      </c>
      <c r="ZG3" s="126"/>
      <c r="ZH3" s="126"/>
      <c r="ZI3" s="122"/>
      <c r="ZJ3" s="122"/>
      <c r="ZK3" s="122"/>
      <c r="ZL3" s="122"/>
      <c r="ZM3" s="126" t="str">
        <v>Waste</v>
      </c>
      <c r="ZN3" s="126"/>
      <c r="ZO3" s="126"/>
      <c r="ZP3" s="122"/>
      <c r="ZQ3" s="122"/>
      <c r="ZR3" s="122"/>
      <c r="ZS3" s="122"/>
      <c r="ZT3" s="126" t="str">
        <v>Waste</v>
      </c>
      <c r="ZU3" s="126"/>
      <c r="ZV3" s="126"/>
      <c r="ZW3" s="122"/>
      <c r="ZX3" s="122"/>
      <c r="ZY3" s="122"/>
      <c r="ZZ3" s="122"/>
      <c r="AAA3" s="126" t="str">
        <v>Waste</v>
      </c>
      <c r="AAB3" s="126"/>
      <c r="AAC3" s="126"/>
      <c r="AAD3" s="122"/>
      <c r="AAE3" s="122"/>
      <c r="AAF3" s="122"/>
      <c r="AAG3" s="122"/>
      <c r="AAH3" s="126" t="str">
        <v>Waste</v>
      </c>
      <c r="AAI3" s="126"/>
      <c r="AAJ3" s="126"/>
      <c r="AAK3" s="122"/>
      <c r="AAL3" s="122"/>
      <c r="AAM3" s="122"/>
      <c r="AAN3" s="122"/>
      <c r="AAO3" s="126" t="str">
        <v>Waste</v>
      </c>
      <c r="AAP3" s="126"/>
      <c r="AAQ3" s="126"/>
      <c r="AAR3" s="122"/>
      <c r="AAS3" s="122"/>
      <c r="AAT3" s="122"/>
      <c r="AAU3" s="122"/>
      <c r="AAV3" s="126" t="str">
        <v>Waste</v>
      </c>
      <c r="AAW3" s="126"/>
      <c r="AAX3" s="126"/>
      <c r="AAY3" s="122"/>
      <c r="AAZ3" s="122"/>
      <c r="ABA3" s="122"/>
      <c r="ABB3" s="122"/>
      <c r="ABC3" s="126" t="str">
        <v>Waste</v>
      </c>
      <c r="ABD3" s="126"/>
      <c r="ABE3" s="126"/>
      <c r="ABF3" s="122"/>
      <c r="ABG3" s="122"/>
      <c r="ABH3" s="122"/>
      <c r="ABI3" s="122"/>
      <c r="ABJ3" s="126" t="str">
        <v>Waste</v>
      </c>
      <c r="ABK3" s="126"/>
      <c r="ABL3" s="126"/>
      <c r="ABM3" s="122"/>
      <c r="ABN3" s="122"/>
      <c r="ABO3" s="122"/>
      <c r="ABP3" s="122"/>
      <c r="ABQ3" s="126" t="str">
        <v>Waste</v>
      </c>
      <c r="ABR3" s="126"/>
      <c r="ABS3" s="126"/>
      <c r="ABT3" s="122"/>
      <c r="ABU3" s="122"/>
      <c r="ABV3" s="122"/>
      <c r="ABW3" s="122"/>
      <c r="ABX3" s="126" t="str">
        <v>Waste</v>
      </c>
      <c r="ABY3" s="126"/>
      <c r="ABZ3" s="126"/>
      <c r="ACA3" s="122"/>
      <c r="ACB3" s="122"/>
      <c r="ACC3" s="122"/>
      <c r="ACD3" s="122"/>
      <c r="ACE3" s="126" t="str">
        <v>Waste</v>
      </c>
      <c r="ACF3" s="126"/>
      <c r="ACG3" s="126"/>
      <c r="ACH3" s="122"/>
      <c r="ACI3" s="122"/>
      <c r="ACJ3" s="122"/>
      <c r="ACK3" s="122"/>
      <c r="ACL3" s="126" t="str">
        <v>Waste</v>
      </c>
      <c r="ACM3" s="126"/>
      <c r="ACN3" s="126"/>
      <c r="ACO3" s="122"/>
      <c r="ACP3" s="122"/>
      <c r="ACQ3" s="122"/>
      <c r="ACR3" s="122"/>
      <c r="ACS3" s="126" t="str">
        <v>Waste</v>
      </c>
      <c r="ACT3" s="126"/>
      <c r="ACU3" s="126"/>
      <c r="ACV3" s="122"/>
      <c r="ACW3" s="122"/>
      <c r="ACX3" s="122"/>
      <c r="ACY3" s="122"/>
      <c r="ACZ3" s="126" t="str">
        <v>Waste</v>
      </c>
      <c r="ADA3" s="126"/>
      <c r="ADB3" s="126"/>
      <c r="ADC3" s="122"/>
      <c r="ADD3" s="122"/>
      <c r="ADE3" s="122"/>
      <c r="ADF3" s="122"/>
      <c r="ADG3" s="126" t="str">
        <v>Waste</v>
      </c>
      <c r="ADH3" s="126"/>
      <c r="ADI3" s="126"/>
      <c r="ADJ3" s="122"/>
      <c r="ADK3" s="122"/>
      <c r="ADL3" s="122"/>
      <c r="ADM3" s="122"/>
      <c r="ADN3" s="126" t="str">
        <v>Waste</v>
      </c>
      <c r="ADO3" s="126"/>
      <c r="ADP3" s="126"/>
      <c r="ADQ3" s="122"/>
      <c r="ADR3" s="122"/>
      <c r="ADS3" s="122"/>
      <c r="ADT3" s="122"/>
      <c r="ADU3" s="126" t="str">
        <v>Waste</v>
      </c>
      <c r="ADV3" s="126"/>
      <c r="ADW3" s="126"/>
      <c r="ADX3" s="122"/>
      <c r="ADY3" s="122"/>
      <c r="ADZ3" s="122"/>
      <c r="AEA3" s="122"/>
      <c r="AEB3" s="126" t="str">
        <v>Waste</v>
      </c>
      <c r="AEC3" s="126"/>
      <c r="AED3" s="126"/>
      <c r="AEE3" s="122"/>
      <c r="AEF3" s="122"/>
      <c r="AEG3" s="122"/>
      <c r="AEH3" s="122"/>
      <c r="AEI3" s="126" t="str">
        <v>Waste</v>
      </c>
      <c r="AEJ3" s="126"/>
      <c r="AEK3" s="126"/>
      <c r="AEL3" s="122"/>
      <c r="AEM3" s="122"/>
      <c r="AEN3" s="122"/>
      <c r="AEO3" s="122"/>
      <c r="AEP3" s="126" t="str">
        <v>Waste</v>
      </c>
      <c r="AEQ3" s="126"/>
      <c r="AER3" s="126"/>
      <c r="AES3" s="122"/>
      <c r="AET3" s="122"/>
      <c r="AEU3" s="122"/>
      <c r="AEV3" s="123"/>
      <c r="AEW3" s="124" t="str">
        <v>Waste</v>
      </c>
      <c r="AEX3" s="124"/>
      <c r="AEY3" s="124"/>
      <c r="AEZ3" s="124"/>
      <c r="AFA3" s="124"/>
      <c r="AFB3" s="122"/>
      <c r="AFD3" s="121" t="str">
        <v>Waste</v>
      </c>
      <c r="AFK3" s="121" t="str">
        <v>Waste</v>
      </c>
      <c r="AFR3" s="121" t="str">
        <v>Waste</v>
      </c>
      <c r="AFY3" s="121" t="str">
        <v>Waste</v>
      </c>
      <c r="AGF3" s="121" t="str">
        <v>Waste</v>
      </c>
      <c r="AGM3" s="121" t="str">
        <v>Waste</v>
      </c>
      <c r="AGT3" s="121" t="str">
        <v>Waste</v>
      </c>
      <c r="AHA3" s="121" t="str">
        <v>Waste</v>
      </c>
      <c r="AHH3" s="121" t="str">
        <v>Waste</v>
      </c>
      <c r="AHO3" s="121" t="str">
        <v>Waste</v>
      </c>
      <c r="AHV3" s="121" t="str">
        <v>Waste</v>
      </c>
      <c r="AIC3" s="121" t="str">
        <v>Waste</v>
      </c>
      <c r="AIJ3" s="121" t="str">
        <v>Waste</v>
      </c>
      <c r="AIQ3" s="121" t="str">
        <v>Waste</v>
      </c>
      <c r="AIX3" s="121" t="str">
        <v>Waste</v>
      </c>
      <c r="AJE3" s="121" t="str">
        <v>Waste</v>
      </c>
      <c r="AJL3" s="121" t="str">
        <v>Waste</v>
      </c>
      <c r="AJS3" s="121" t="str">
        <v>Waste</v>
      </c>
      <c r="AJZ3" s="121" t="str">
        <v>Waste</v>
      </c>
      <c r="AKG3" s="121" t="str">
        <v>Waste</v>
      </c>
      <c r="AKN3" s="121" t="str">
        <v>Waste</v>
      </c>
      <c r="AKU3" s="121" t="str">
        <v>Waste</v>
      </c>
      <c r="ALB3" s="121" t="str">
        <v>Waste</v>
      </c>
      <c r="ALI3" s="121" t="str">
        <v>Waste</v>
      </c>
      <c r="ALP3" s="121" t="str">
        <v>Waste</v>
      </c>
      <c r="ALW3" s="121" t="str">
        <v>Waste</v>
      </c>
      <c r="AMD3" s="121" t="str">
        <v>Waste</v>
      </c>
      <c r="AMK3" s="121" t="str">
        <v>Waste</v>
      </c>
      <c r="AMR3" s="121" t="str">
        <v>Waste</v>
      </c>
      <c r="AMY3" s="121" t="str">
        <v>Waste</v>
      </c>
      <c r="ANF3" s="121" t="str">
        <v>Waste</v>
      </c>
      <c r="ANM3" s="121" t="str">
        <v>Waste</v>
      </c>
      <c r="ANT3" s="121" t="str">
        <v>Waste</v>
      </c>
      <c r="AOA3" s="121" t="str">
        <v>Waste</v>
      </c>
      <c r="AOH3" s="121" t="str">
        <v>Waste</v>
      </c>
      <c r="AOO3" s="121" t="str">
        <v>Waste</v>
      </c>
      <c r="AOV3" s="121" t="str">
        <v>Waste</v>
      </c>
      <c r="APC3" s="121" t="str">
        <v>Waste</v>
      </c>
      <c r="APJ3" s="121" t="str">
        <v>Waste</v>
      </c>
      <c r="APQ3" s="121" t="str">
        <v>Waste</v>
      </c>
      <c r="APX3" s="121" t="str">
        <v>Waste</v>
      </c>
      <c r="AQE3" s="121" t="str">
        <v>Waste</v>
      </c>
      <c r="AQL3" s="121" t="str">
        <v>Waste</v>
      </c>
      <c r="AQS3" s="121" t="str">
        <v>Waste</v>
      </c>
      <c r="AQZ3" s="121" t="str">
        <v>Waste</v>
      </c>
      <c r="ARG3" s="121" t="str">
        <v>Waste</v>
      </c>
      <c r="ARN3" s="121" t="str">
        <v>Waste</v>
      </c>
      <c r="ARU3" s="121" t="str">
        <v>Waste</v>
      </c>
      <c r="ASB3" s="121" t="str">
        <v>Waste</v>
      </c>
      <c r="ASI3" s="121" t="str">
        <v>Waste</v>
      </c>
      <c r="ASP3" s="121" t="str">
        <v>Waste</v>
      </c>
      <c r="ASW3" s="121" t="str">
        <v>Waste</v>
      </c>
      <c r="ATD3" s="121" t="str">
        <v>Waste</v>
      </c>
      <c r="ATK3" s="121" t="str">
        <v>Waste</v>
      </c>
      <c r="ATR3" s="121" t="str">
        <v>Waste</v>
      </c>
      <c r="ATY3" s="121" t="str">
        <v>Waste</v>
      </c>
      <c r="AUF3" s="121" t="str">
        <v>Waste</v>
      </c>
      <c r="AUM3" s="121" t="str">
        <v>Waste</v>
      </c>
      <c r="AUT3" s="121" t="str">
        <v>Waste</v>
      </c>
      <c r="AVA3" s="121" t="str">
        <v>Waste</v>
      </c>
      <c r="AVH3" s="121" t="str">
        <v>Waste</v>
      </c>
      <c r="AVO3" s="121" t="str">
        <v>Waste</v>
      </c>
      <c r="AVV3" s="121" t="str">
        <v>Waste</v>
      </c>
      <c r="AWC3" s="121" t="str">
        <v>Waste</v>
      </c>
      <c r="AWJ3" s="121" t="str">
        <v>Waste</v>
      </c>
      <c r="AWQ3" s="121" t="str">
        <v>Waste</v>
      </c>
      <c r="AWX3" s="121" t="str">
        <v>Waste</v>
      </c>
      <c r="AXE3" s="121" t="str">
        <v>Waste</v>
      </c>
      <c r="AXL3" s="121" t="str">
        <v>Waste</v>
      </c>
      <c r="AXS3" s="121" t="str">
        <v>Waste</v>
      </c>
      <c r="AXZ3" s="121" t="str">
        <v>Waste</v>
      </c>
      <c r="AYG3" s="121" t="str">
        <v>Waste</v>
      </c>
      <c r="AYN3" s="121" t="str">
        <v>Waste</v>
      </c>
      <c r="AYU3" s="121" t="str">
        <v>Waste</v>
      </c>
      <c r="AZB3" s="121" t="str">
        <v>Waste</v>
      </c>
      <c r="AZI3" s="121" t="str">
        <v>Waste</v>
      </c>
      <c r="AZP3" s="121" t="str">
        <v>Waste</v>
      </c>
      <c r="AZW3" s="121" t="str">
        <v>Waste</v>
      </c>
      <c r="BAD3" s="121" t="str">
        <v>Waste</v>
      </c>
      <c r="BAK3" s="121" t="str">
        <v>Waste</v>
      </c>
      <c r="BAR3" s="121" t="str">
        <v>Waste</v>
      </c>
      <c r="BAY3" s="121" t="str">
        <v>Waste</v>
      </c>
      <c r="BBF3" s="121" t="str">
        <v>Waste</v>
      </c>
      <c r="BBM3" s="121" t="str">
        <v>Waste</v>
      </c>
      <c r="BBT3" s="121" t="str">
        <v>Waste</v>
      </c>
      <c r="BCA3" s="121" t="str">
        <v>Waste</v>
      </c>
      <c r="BCH3" s="121" t="str">
        <v>Waste</v>
      </c>
      <c r="BCO3" s="121" t="str">
        <v>Waste</v>
      </c>
      <c r="BCV3" s="121" t="str">
        <v>Waste</v>
      </c>
      <c r="BDC3" s="121" t="str">
        <v>Waste</v>
      </c>
      <c r="BDJ3" s="121" t="str">
        <v>Waste</v>
      </c>
      <c r="BDQ3" s="121" t="str">
        <v>Waste</v>
      </c>
      <c r="BDX3" s="121" t="str">
        <v>Waste</v>
      </c>
      <c r="BEE3" s="121" t="str">
        <v>Waste</v>
      </c>
      <c r="BEL3" s="121" t="str">
        <v>Waste</v>
      </c>
      <c r="BES3" s="121" t="str">
        <v>Waste</v>
      </c>
      <c r="BEZ3" s="121" t="str">
        <v>Waste</v>
      </c>
      <c r="BFG3" s="121" t="str">
        <v>Waste</v>
      </c>
      <c r="BFN3" s="121" t="str">
        <v>Waste</v>
      </c>
      <c r="BFU3" s="121" t="str">
        <v>Waste</v>
      </c>
      <c r="BGB3" s="121" t="str">
        <v>Waste</v>
      </c>
      <c r="BGI3" s="121" t="str">
        <v>Waste</v>
      </c>
      <c r="BGP3" s="121" t="str">
        <v>Waste</v>
      </c>
    </row>
    <row r="4" spans="1:1554" s="121" customFormat="1">
      <c r="A4" s="119"/>
      <c r="B4" s="127" t="s">
        <v>12</v>
      </c>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119"/>
      <c r="BN4" s="119"/>
      <c r="BO4" s="119"/>
      <c r="BP4" s="119"/>
      <c r="BQ4" s="119"/>
      <c r="BR4" s="119"/>
      <c r="BS4" s="119"/>
      <c r="BT4" s="119"/>
      <c r="BU4" s="119"/>
      <c r="BV4" s="119"/>
      <c r="BW4" s="119"/>
      <c r="BX4" s="119"/>
      <c r="BY4" s="119"/>
      <c r="BZ4" s="119"/>
      <c r="CA4" s="119"/>
      <c r="CB4" s="119"/>
      <c r="CC4" s="119"/>
      <c r="CD4" s="119"/>
      <c r="CE4" s="119"/>
      <c r="CF4" s="119"/>
      <c r="CG4" s="119"/>
      <c r="CH4" s="119"/>
      <c r="CI4" s="119"/>
      <c r="CJ4" s="119"/>
      <c r="CK4" s="119"/>
      <c r="CL4" s="119"/>
      <c r="CM4" s="119"/>
      <c r="CN4" s="119"/>
      <c r="CO4" s="119"/>
      <c r="CP4" s="119"/>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9"/>
      <c r="DU4" s="119"/>
      <c r="DV4" s="119"/>
      <c r="DW4" s="119"/>
      <c r="DX4" s="119"/>
      <c r="DY4" s="119"/>
      <c r="DZ4" s="119"/>
      <c r="EA4" s="119"/>
      <c r="EB4" s="119"/>
      <c r="EC4" s="119"/>
      <c r="ED4" s="119"/>
      <c r="EE4" s="119"/>
      <c r="EF4" s="119"/>
      <c r="EG4" s="119"/>
      <c r="EH4" s="119"/>
      <c r="EI4" s="119"/>
      <c r="EJ4" s="119"/>
      <c r="EK4" s="119"/>
      <c r="EL4" s="119"/>
      <c r="EM4" s="119"/>
      <c r="EN4" s="119"/>
      <c r="EO4" s="119"/>
      <c r="EP4" s="119"/>
      <c r="EQ4" s="119"/>
      <c r="ER4" s="119"/>
      <c r="ES4" s="119"/>
      <c r="ET4" s="119"/>
      <c r="EU4" s="119"/>
      <c r="EV4" s="119"/>
      <c r="EW4" s="119"/>
      <c r="EX4" s="119"/>
      <c r="EY4" s="119"/>
      <c r="EZ4" s="119"/>
      <c r="FA4" s="119"/>
      <c r="FB4" s="119"/>
      <c r="FC4" s="119"/>
      <c r="FD4" s="119"/>
      <c r="FE4" s="119"/>
      <c r="FF4" s="119"/>
      <c r="FG4" s="119"/>
      <c r="FH4" s="119"/>
      <c r="FI4" s="119"/>
      <c r="FJ4" s="119"/>
      <c r="FK4" s="119"/>
      <c r="FL4" s="119"/>
      <c r="FM4" s="119"/>
      <c r="FN4" s="119"/>
      <c r="FO4" s="119"/>
      <c r="FP4" s="119"/>
      <c r="FQ4" s="119"/>
      <c r="FR4" s="119"/>
      <c r="FS4" s="119"/>
      <c r="FT4" s="119"/>
      <c r="FU4" s="119"/>
      <c r="FV4" s="119"/>
      <c r="FW4" s="119"/>
      <c r="FX4" s="119"/>
      <c r="FY4" s="119"/>
      <c r="FZ4" s="119"/>
      <c r="GA4" s="119"/>
      <c r="GB4" s="119"/>
      <c r="GC4" s="119"/>
      <c r="GD4" s="119"/>
      <c r="GE4" s="119"/>
      <c r="GF4" s="119"/>
      <c r="GG4" s="119"/>
      <c r="GH4" s="119"/>
      <c r="GI4" s="119"/>
      <c r="GJ4" s="119"/>
      <c r="GK4" s="119"/>
      <c r="GL4" s="119"/>
      <c r="GM4" s="119"/>
      <c r="GN4" s="119"/>
      <c r="GO4" s="119"/>
      <c r="GP4" s="119"/>
      <c r="GQ4" s="119"/>
      <c r="GR4" s="119"/>
      <c r="GS4" s="119"/>
      <c r="GT4" s="119"/>
      <c r="GU4" s="119"/>
      <c r="GV4" s="119"/>
      <c r="GW4" s="119"/>
      <c r="GX4" s="119"/>
      <c r="GY4" s="119"/>
      <c r="GZ4" s="119"/>
      <c r="HA4" s="119"/>
      <c r="HB4" s="119"/>
      <c r="HC4" s="119"/>
      <c r="HD4" s="119"/>
      <c r="HE4" s="119"/>
      <c r="HF4" s="119"/>
      <c r="HG4" s="119"/>
      <c r="HH4" s="119"/>
      <c r="HI4" s="119"/>
      <c r="HJ4" s="119"/>
      <c r="HK4" s="119"/>
      <c r="HL4" s="119"/>
      <c r="HM4" s="119"/>
      <c r="HN4" s="119"/>
      <c r="HO4" s="119"/>
      <c r="HP4" s="119"/>
      <c r="HQ4" s="119"/>
      <c r="HR4" s="119"/>
      <c r="HS4" s="119"/>
      <c r="HT4" s="119"/>
      <c r="HU4" s="119"/>
      <c r="HV4" s="119"/>
      <c r="HW4" s="119"/>
      <c r="HX4" s="119"/>
      <c r="HY4" s="119"/>
      <c r="HZ4" s="119"/>
      <c r="IA4" s="119"/>
      <c r="IB4" s="119"/>
      <c r="IC4" s="119"/>
      <c r="ID4" s="119"/>
      <c r="IE4" s="119"/>
      <c r="IF4" s="119"/>
      <c r="IG4" s="119"/>
      <c r="IH4" s="119"/>
      <c r="II4" s="119"/>
      <c r="IJ4" s="119"/>
      <c r="IK4" s="119"/>
      <c r="IL4" s="119"/>
      <c r="IM4" s="119"/>
      <c r="IN4" s="119"/>
      <c r="IO4" s="119"/>
      <c r="IP4" s="119"/>
      <c r="IQ4" s="119"/>
      <c r="IR4" s="119"/>
      <c r="IS4" s="119"/>
      <c r="IT4" s="119"/>
      <c r="IU4" s="119"/>
      <c r="IV4" s="119"/>
      <c r="IW4" s="119"/>
      <c r="IX4" s="119"/>
      <c r="IY4" s="119"/>
      <c r="IZ4" s="119"/>
      <c r="JA4" s="119"/>
      <c r="JB4" s="119"/>
      <c r="JC4" s="119"/>
      <c r="JD4" s="119"/>
      <c r="JE4" s="119"/>
      <c r="JF4" s="119"/>
      <c r="JG4" s="119"/>
      <c r="JH4" s="119"/>
      <c r="JI4" s="119"/>
      <c r="JJ4" s="119"/>
      <c r="JK4" s="119"/>
      <c r="JL4" s="119"/>
      <c r="JM4" s="119"/>
      <c r="JN4" s="119"/>
      <c r="JO4" s="119"/>
      <c r="JP4" s="119"/>
      <c r="JQ4" s="119"/>
      <c r="JR4" s="119"/>
      <c r="JS4" s="119"/>
      <c r="JT4" s="119"/>
      <c r="JU4" s="119"/>
      <c r="JV4" s="119"/>
      <c r="JW4" s="119"/>
      <c r="JX4" s="119"/>
      <c r="JY4" s="119"/>
      <c r="JZ4" s="119"/>
      <c r="KA4" s="119"/>
      <c r="KB4" s="119"/>
      <c r="KC4" s="119"/>
      <c r="KD4" s="119"/>
      <c r="KE4" s="119"/>
      <c r="KF4" s="119"/>
      <c r="KG4" s="119"/>
      <c r="KH4" s="119"/>
      <c r="KI4" s="119"/>
      <c r="KJ4" s="119"/>
      <c r="KK4" s="119"/>
      <c r="KL4" s="119"/>
      <c r="KM4" s="119"/>
      <c r="KN4" s="119"/>
      <c r="KO4" s="119"/>
      <c r="KP4" s="119"/>
      <c r="KQ4" s="119"/>
      <c r="KR4" s="119"/>
      <c r="KS4" s="119"/>
      <c r="KT4" s="119"/>
      <c r="KU4" s="119"/>
      <c r="KV4" s="119"/>
      <c r="KW4" s="119"/>
      <c r="KX4" s="119"/>
      <c r="KY4" s="119"/>
      <c r="KZ4" s="119"/>
      <c r="LA4" s="119"/>
      <c r="LB4" s="119"/>
      <c r="LC4" s="119"/>
      <c r="LD4" s="119"/>
      <c r="LE4" s="119"/>
      <c r="LF4" s="119"/>
      <c r="LG4" s="119"/>
      <c r="LH4" s="119"/>
      <c r="LI4" s="119"/>
      <c r="LJ4" s="119"/>
      <c r="LK4" s="119"/>
      <c r="LL4" s="119"/>
      <c r="LM4" s="119"/>
      <c r="LN4" s="119"/>
      <c r="LO4" s="119"/>
      <c r="LP4" s="119"/>
      <c r="LQ4" s="119"/>
      <c r="LR4" s="119"/>
      <c r="LS4" s="119"/>
      <c r="LT4" s="119"/>
      <c r="LU4" s="119"/>
      <c r="LV4" s="119"/>
      <c r="LW4" s="119"/>
      <c r="LX4" s="119"/>
      <c r="LY4" s="119"/>
      <c r="LZ4" s="119"/>
      <c r="MA4" s="119"/>
      <c r="MB4" s="119"/>
      <c r="MC4" s="119"/>
      <c r="MD4" s="119"/>
      <c r="ME4" s="119"/>
      <c r="MF4" s="119"/>
      <c r="MG4" s="119"/>
      <c r="MH4" s="119"/>
      <c r="MI4" s="119"/>
      <c r="MJ4" s="119"/>
      <c r="MK4" s="119"/>
      <c r="ML4" s="119"/>
      <c r="MM4" s="119"/>
      <c r="MN4" s="119"/>
      <c r="MO4" s="119"/>
      <c r="MP4" s="119"/>
      <c r="MQ4" s="119"/>
      <c r="MR4" s="119"/>
      <c r="MS4" s="119"/>
      <c r="MT4" s="119"/>
      <c r="MU4" s="119"/>
      <c r="MV4" s="119"/>
      <c r="MW4" s="119"/>
      <c r="MX4" s="119"/>
      <c r="MY4" s="119"/>
      <c r="MZ4" s="119"/>
      <c r="NA4" s="119"/>
      <c r="NB4" s="119"/>
      <c r="NC4" s="119"/>
      <c r="ND4" s="119"/>
      <c r="NE4" s="119"/>
      <c r="NF4" s="119"/>
      <c r="NG4" s="119"/>
      <c r="NH4" s="119"/>
      <c r="NI4" s="119"/>
      <c r="NJ4" s="119"/>
      <c r="NK4" s="119"/>
      <c r="NL4" s="119"/>
      <c r="NM4" s="119"/>
      <c r="NN4" s="119"/>
      <c r="NO4" s="119"/>
      <c r="NP4" s="119"/>
      <c r="NQ4" s="119"/>
      <c r="NR4" s="119"/>
      <c r="NS4" s="119"/>
      <c r="NT4" s="119"/>
      <c r="NU4" s="119"/>
      <c r="NV4" s="119"/>
      <c r="NW4" s="119"/>
      <c r="NX4" s="119"/>
      <c r="NY4" s="119"/>
      <c r="NZ4" s="119"/>
      <c r="OA4" s="119"/>
      <c r="OB4" s="119"/>
      <c r="OC4" s="119"/>
      <c r="OD4" s="119"/>
      <c r="OE4" s="119"/>
      <c r="OF4" s="119"/>
      <c r="OG4" s="119"/>
      <c r="OH4" s="119"/>
      <c r="OI4" s="119"/>
      <c r="OJ4" s="119"/>
      <c r="OK4" s="119"/>
      <c r="OL4" s="119"/>
      <c r="OM4" s="119"/>
      <c r="ON4" s="119"/>
      <c r="OO4" s="119"/>
      <c r="OP4" s="119"/>
      <c r="OQ4" s="119"/>
      <c r="OR4" s="119"/>
      <c r="OS4" s="119"/>
      <c r="OT4" s="119"/>
      <c r="OU4" s="119"/>
      <c r="OV4" s="119"/>
      <c r="OW4" s="119"/>
      <c r="OX4" s="119"/>
      <c r="OY4" s="119"/>
      <c r="OZ4" s="119"/>
      <c r="PA4" s="119"/>
      <c r="PB4" s="119"/>
      <c r="PC4" s="119"/>
      <c r="PD4" s="119"/>
      <c r="PE4" s="119"/>
      <c r="PF4" s="119"/>
      <c r="PG4" s="119"/>
      <c r="PH4" s="119"/>
      <c r="PI4" s="119"/>
      <c r="PJ4" s="119"/>
      <c r="PK4" s="119"/>
      <c r="PL4" s="119"/>
      <c r="PM4" s="119"/>
      <c r="PN4" s="119"/>
      <c r="PO4" s="119"/>
      <c r="PP4" s="119"/>
      <c r="PQ4" s="119"/>
      <c r="PR4" s="119"/>
      <c r="PS4" s="119"/>
      <c r="PT4" s="119"/>
      <c r="PU4" s="119"/>
      <c r="PV4" s="119"/>
      <c r="PW4" s="119"/>
      <c r="PX4" s="119"/>
      <c r="PY4" s="119"/>
      <c r="PZ4" s="119"/>
      <c r="QA4" s="119"/>
      <c r="QB4" s="119"/>
      <c r="QC4" s="119"/>
      <c r="QD4" s="119"/>
      <c r="QE4" s="119"/>
      <c r="QF4" s="119"/>
      <c r="QG4" s="119"/>
      <c r="QH4" s="119"/>
      <c r="QI4" s="119"/>
      <c r="QJ4" s="119"/>
      <c r="QK4" s="119"/>
      <c r="QL4" s="119"/>
      <c r="QM4" s="119"/>
      <c r="QN4" s="119"/>
      <c r="QO4" s="119"/>
      <c r="QP4" s="119"/>
      <c r="QQ4" s="119"/>
      <c r="QR4" s="119"/>
      <c r="QS4" s="119"/>
      <c r="QT4" s="119"/>
      <c r="QU4" s="119"/>
      <c r="QV4" s="119"/>
      <c r="QW4" s="119"/>
      <c r="QX4" s="119"/>
      <c r="QY4" s="119"/>
      <c r="QZ4" s="119"/>
      <c r="RA4" s="119"/>
      <c r="RB4" s="119"/>
      <c r="RC4" s="119"/>
      <c r="RD4" s="119"/>
      <c r="RE4" s="119"/>
      <c r="RF4" s="119"/>
      <c r="RG4" s="119"/>
      <c r="RH4" s="119"/>
      <c r="RI4" s="119"/>
      <c r="RJ4" s="119"/>
      <c r="RK4" s="119"/>
      <c r="RL4" s="119"/>
      <c r="RM4" s="119"/>
      <c r="RN4" s="119"/>
      <c r="RO4" s="119"/>
      <c r="RP4" s="119"/>
      <c r="RQ4" s="119"/>
      <c r="RR4" s="119"/>
      <c r="RS4" s="119"/>
      <c r="RT4" s="119"/>
      <c r="RU4" s="119"/>
      <c r="RV4" s="119"/>
      <c r="RW4" s="119"/>
      <c r="RX4" s="119"/>
      <c r="RY4" s="119"/>
      <c r="RZ4" s="119"/>
      <c r="SA4" s="119"/>
      <c r="SB4" s="119"/>
      <c r="SC4" s="119"/>
      <c r="SD4" s="119"/>
      <c r="SE4" s="119"/>
      <c r="SF4" s="119"/>
      <c r="SG4" s="119"/>
      <c r="SH4" s="119"/>
      <c r="SI4" s="119"/>
      <c r="SJ4" s="119"/>
      <c r="SK4" s="119"/>
      <c r="SL4" s="119"/>
      <c r="SM4" s="119"/>
      <c r="SN4" s="119"/>
      <c r="SO4" s="119"/>
      <c r="SP4" s="119"/>
      <c r="SQ4" s="119"/>
      <c r="SR4" s="119"/>
      <c r="SS4" s="119"/>
      <c r="ST4" s="119"/>
      <c r="SU4" s="119"/>
      <c r="SV4" s="119"/>
      <c r="SW4" s="119"/>
      <c r="SX4" s="119"/>
      <c r="SY4" s="119"/>
      <c r="SZ4" s="119"/>
      <c r="TA4" s="119"/>
      <c r="TB4" s="119"/>
      <c r="TC4" s="119"/>
      <c r="TD4" s="119"/>
      <c r="TE4" s="119"/>
      <c r="TF4" s="119"/>
      <c r="TG4" s="119"/>
      <c r="TH4" s="119"/>
      <c r="TI4" s="119"/>
      <c r="TJ4" s="119"/>
      <c r="TK4" s="119"/>
      <c r="TL4" s="119"/>
      <c r="TM4" s="119"/>
      <c r="TN4" s="119"/>
      <c r="TO4" s="119"/>
      <c r="TP4" s="119"/>
      <c r="TQ4" s="119"/>
      <c r="TR4" s="119"/>
      <c r="TS4" s="119"/>
      <c r="TT4" s="119"/>
      <c r="TU4" s="119"/>
      <c r="TV4" s="119"/>
      <c r="TW4" s="119"/>
      <c r="TX4" s="119"/>
      <c r="TY4" s="119"/>
      <c r="TZ4" s="119"/>
      <c r="UA4" s="119"/>
      <c r="UB4" s="119"/>
      <c r="UC4" s="119"/>
      <c r="UD4" s="119"/>
      <c r="UE4" s="119"/>
      <c r="UF4" s="119"/>
      <c r="UG4" s="119"/>
      <c r="UH4" s="119"/>
      <c r="UI4" s="119"/>
      <c r="UJ4" s="119"/>
      <c r="UK4" s="119"/>
      <c r="UL4" s="119"/>
      <c r="UM4" s="119"/>
      <c r="UN4" s="119"/>
      <c r="UO4" s="119"/>
      <c r="UP4" s="119"/>
      <c r="UQ4" s="119"/>
      <c r="UR4" s="119"/>
      <c r="US4" s="119"/>
      <c r="UT4" s="119"/>
      <c r="UU4" s="119"/>
      <c r="UV4" s="119"/>
      <c r="UW4" s="119"/>
      <c r="UX4" s="119"/>
      <c r="UY4" s="119"/>
      <c r="UZ4" s="119"/>
      <c r="VA4" s="119"/>
      <c r="VB4" s="119"/>
      <c r="VC4" s="119"/>
      <c r="VD4" s="119"/>
      <c r="VE4" s="119"/>
      <c r="VF4" s="119"/>
      <c r="VG4" s="119"/>
      <c r="VH4" s="119"/>
      <c r="VI4" s="119"/>
      <c r="VJ4" s="119"/>
      <c r="VK4" s="119"/>
      <c r="VL4" s="119"/>
      <c r="VM4" s="119"/>
      <c r="VN4" s="119"/>
      <c r="VO4" s="119"/>
      <c r="VP4" s="119"/>
      <c r="VQ4" s="119"/>
      <c r="VR4" s="119"/>
      <c r="VS4" s="119"/>
      <c r="VT4" s="119"/>
      <c r="VU4" s="119"/>
      <c r="VV4" s="119"/>
      <c r="VW4" s="119"/>
      <c r="VX4" s="119"/>
      <c r="VY4" s="119"/>
      <c r="VZ4" s="119"/>
      <c r="WA4" s="119"/>
      <c r="WB4" s="119"/>
      <c r="WC4" s="119"/>
      <c r="WD4" s="119"/>
      <c r="WE4" s="119"/>
      <c r="WF4" s="119"/>
      <c r="WG4" s="119"/>
      <c r="WH4" s="119"/>
      <c r="WI4" s="119"/>
      <c r="WJ4" s="119"/>
      <c r="WK4" s="119"/>
      <c r="WL4" s="119"/>
      <c r="WM4" s="119"/>
      <c r="WN4" s="119"/>
      <c r="WO4" s="119"/>
      <c r="WP4" s="119"/>
      <c r="WQ4" s="119"/>
      <c r="WR4" s="119"/>
      <c r="WS4" s="119"/>
      <c r="WT4" s="120"/>
      <c r="WU4" s="119"/>
      <c r="WV4" s="119"/>
      <c r="WW4" s="119"/>
      <c r="WX4" s="119"/>
      <c r="WZ4" s="122"/>
      <c r="XA4" s="122"/>
      <c r="XB4" s="124" t="str">
        <v>Air Pollution</v>
      </c>
      <c r="XC4" s="124"/>
      <c r="XD4" s="124"/>
      <c r="XE4" s="125"/>
      <c r="XF4" s="125"/>
      <c r="XG4" s="125"/>
      <c r="XH4" s="122"/>
      <c r="XI4" s="126" t="str">
        <v>Air Pollution</v>
      </c>
      <c r="XJ4" s="126"/>
      <c r="XK4" s="126"/>
      <c r="XL4" s="122"/>
      <c r="XM4" s="122"/>
      <c r="XN4" s="122"/>
      <c r="XO4" s="122"/>
      <c r="XP4" s="126" t="str">
        <v>Air Pollution</v>
      </c>
      <c r="XQ4" s="126"/>
      <c r="XR4" s="126"/>
      <c r="XS4" s="122"/>
      <c r="XT4" s="122"/>
      <c r="XU4" s="122"/>
      <c r="XV4" s="122"/>
      <c r="XW4" s="126" t="str">
        <v>Air Pollution</v>
      </c>
      <c r="XX4" s="126"/>
      <c r="XY4" s="126"/>
      <c r="XZ4" s="122"/>
      <c r="YA4" s="122"/>
      <c r="YB4" s="122"/>
      <c r="YC4" s="122"/>
      <c r="YD4" s="126" t="str">
        <v>Air Pollution</v>
      </c>
      <c r="YE4" s="126"/>
      <c r="YF4" s="126"/>
      <c r="YG4" s="122"/>
      <c r="YH4" s="122"/>
      <c r="YI4" s="122"/>
      <c r="YJ4" s="122"/>
      <c r="YK4" s="126" t="str">
        <v>Air Pollution</v>
      </c>
      <c r="YL4" s="126"/>
      <c r="YM4" s="126"/>
      <c r="YN4" s="122"/>
      <c r="YO4" s="122"/>
      <c r="YP4" s="122"/>
      <c r="YQ4" s="122"/>
      <c r="YR4" s="126" t="str">
        <v>Air Pollution</v>
      </c>
      <c r="YS4" s="126"/>
      <c r="YT4" s="126"/>
      <c r="YU4" s="122"/>
      <c r="YV4" s="122"/>
      <c r="YW4" s="122"/>
      <c r="YX4" s="122"/>
      <c r="YY4" s="126" t="str">
        <v>Air Pollution</v>
      </c>
      <c r="YZ4" s="126"/>
      <c r="ZA4" s="126"/>
      <c r="ZB4" s="122"/>
      <c r="ZC4" s="122"/>
      <c r="ZD4" s="122"/>
      <c r="ZE4" s="122"/>
      <c r="ZF4" s="126" t="str">
        <v>Air Pollution</v>
      </c>
      <c r="ZG4" s="126"/>
      <c r="ZH4" s="126"/>
      <c r="ZI4" s="122"/>
      <c r="ZJ4" s="122"/>
      <c r="ZK4" s="122"/>
      <c r="ZL4" s="122"/>
      <c r="ZM4" s="126" t="str">
        <v>Air Pollution</v>
      </c>
      <c r="ZN4" s="126"/>
      <c r="ZO4" s="126"/>
      <c r="ZP4" s="122"/>
      <c r="ZQ4" s="122"/>
      <c r="ZR4" s="122"/>
      <c r="ZS4" s="122"/>
      <c r="ZT4" s="126" t="str">
        <v>Air Pollution</v>
      </c>
      <c r="ZU4" s="126"/>
      <c r="ZV4" s="126"/>
      <c r="ZW4" s="122"/>
      <c r="ZX4" s="122"/>
      <c r="ZY4" s="122"/>
      <c r="ZZ4" s="122"/>
      <c r="AAA4" s="126" t="str">
        <v>Air Pollution</v>
      </c>
      <c r="AAB4" s="126"/>
      <c r="AAC4" s="126"/>
      <c r="AAD4" s="122"/>
      <c r="AAE4" s="122"/>
      <c r="AAF4" s="122"/>
      <c r="AAG4" s="122"/>
      <c r="AAH4" s="126" t="str">
        <v>Air Pollution</v>
      </c>
      <c r="AAI4" s="126"/>
      <c r="AAJ4" s="126"/>
      <c r="AAK4" s="122"/>
      <c r="AAL4" s="122"/>
      <c r="AAM4" s="122"/>
      <c r="AAN4" s="122"/>
      <c r="AAO4" s="126" t="str">
        <v>Air Pollution</v>
      </c>
      <c r="AAP4" s="126"/>
      <c r="AAQ4" s="126"/>
      <c r="AAR4" s="122"/>
      <c r="AAS4" s="122"/>
      <c r="AAT4" s="122"/>
      <c r="AAU4" s="122"/>
      <c r="AAV4" s="126" t="str">
        <v>Air Pollution</v>
      </c>
      <c r="AAW4" s="126"/>
      <c r="AAX4" s="126"/>
      <c r="AAY4" s="122"/>
      <c r="AAZ4" s="122"/>
      <c r="ABA4" s="122"/>
      <c r="ABB4" s="122"/>
      <c r="ABC4" s="126" t="str">
        <v>Air Pollution</v>
      </c>
      <c r="ABD4" s="126"/>
      <c r="ABE4" s="126"/>
      <c r="ABF4" s="122"/>
      <c r="ABG4" s="122"/>
      <c r="ABH4" s="122"/>
      <c r="ABI4" s="122"/>
      <c r="ABJ4" s="126" t="str">
        <v>Air Pollution</v>
      </c>
      <c r="ABK4" s="126"/>
      <c r="ABL4" s="126"/>
      <c r="ABM4" s="122"/>
      <c r="ABN4" s="122"/>
      <c r="ABO4" s="122"/>
      <c r="ABP4" s="122"/>
      <c r="ABQ4" s="126" t="str">
        <v>Air Pollution</v>
      </c>
      <c r="ABR4" s="126"/>
      <c r="ABS4" s="126"/>
      <c r="ABT4" s="122"/>
      <c r="ABU4" s="122"/>
      <c r="ABV4" s="122"/>
      <c r="ABW4" s="122"/>
      <c r="ABX4" s="126" t="str">
        <v>Air Pollution</v>
      </c>
      <c r="ABY4" s="126"/>
      <c r="ABZ4" s="126"/>
      <c r="ACA4" s="122"/>
      <c r="ACB4" s="122"/>
      <c r="ACC4" s="122"/>
      <c r="ACD4" s="122"/>
      <c r="ACE4" s="126" t="str">
        <v>Air Pollution</v>
      </c>
      <c r="ACF4" s="126"/>
      <c r="ACG4" s="126"/>
      <c r="ACH4" s="122"/>
      <c r="ACI4" s="122"/>
      <c r="ACJ4" s="122"/>
      <c r="ACK4" s="122"/>
      <c r="ACL4" s="126" t="str">
        <v>Air Pollution</v>
      </c>
      <c r="ACM4" s="126"/>
      <c r="ACN4" s="126"/>
      <c r="ACO4" s="122"/>
      <c r="ACP4" s="122"/>
      <c r="ACQ4" s="122"/>
      <c r="ACR4" s="122"/>
      <c r="ACS4" s="126" t="str">
        <v>Air Pollution</v>
      </c>
      <c r="ACT4" s="126"/>
      <c r="ACU4" s="126"/>
      <c r="ACV4" s="122"/>
      <c r="ACW4" s="122"/>
      <c r="ACX4" s="122"/>
      <c r="ACY4" s="122"/>
      <c r="ACZ4" s="126" t="str">
        <v>Air Pollution</v>
      </c>
      <c r="ADA4" s="126"/>
      <c r="ADB4" s="126"/>
      <c r="ADC4" s="122"/>
      <c r="ADD4" s="122"/>
      <c r="ADE4" s="122"/>
      <c r="ADF4" s="122"/>
      <c r="ADG4" s="126" t="str">
        <v>Air Pollution</v>
      </c>
      <c r="ADH4" s="126"/>
      <c r="ADI4" s="126"/>
      <c r="ADJ4" s="122"/>
      <c r="ADK4" s="122"/>
      <c r="ADL4" s="122"/>
      <c r="ADM4" s="122"/>
      <c r="ADN4" s="126" t="str">
        <v>Air Pollution</v>
      </c>
      <c r="ADO4" s="126"/>
      <c r="ADP4" s="126"/>
      <c r="ADQ4" s="122"/>
      <c r="ADR4" s="122"/>
      <c r="ADS4" s="122"/>
      <c r="ADT4" s="122"/>
      <c r="ADU4" s="126" t="str">
        <v>Air Pollution</v>
      </c>
      <c r="ADV4" s="126"/>
      <c r="ADW4" s="126"/>
      <c r="ADX4" s="122"/>
      <c r="ADY4" s="122"/>
      <c r="ADZ4" s="122"/>
      <c r="AEA4" s="122"/>
      <c r="AEB4" s="126" t="str">
        <v>Air Pollution</v>
      </c>
      <c r="AEC4" s="126"/>
      <c r="AED4" s="126"/>
      <c r="AEE4" s="122"/>
      <c r="AEF4" s="122"/>
      <c r="AEG4" s="122"/>
      <c r="AEH4" s="122"/>
      <c r="AEI4" s="126" t="str">
        <v>Air Pollution</v>
      </c>
      <c r="AEJ4" s="126"/>
      <c r="AEK4" s="126"/>
      <c r="AEL4" s="122"/>
      <c r="AEM4" s="122"/>
      <c r="AEN4" s="122"/>
      <c r="AEO4" s="122"/>
      <c r="AEP4" s="126" t="str">
        <v>Air Pollution</v>
      </c>
      <c r="AEQ4" s="126"/>
      <c r="AER4" s="126"/>
      <c r="AES4" s="122"/>
      <c r="AET4" s="122"/>
      <c r="AEU4" s="122"/>
      <c r="AEW4" s="121" t="str">
        <v>Air Pollution</v>
      </c>
      <c r="AFB4" s="122"/>
      <c r="AFD4" s="121" t="str">
        <v>Air Pollution</v>
      </c>
      <c r="AFK4" s="121" t="str">
        <v>Air Pollution</v>
      </c>
      <c r="AFR4" s="121" t="str">
        <v>Air Pollution</v>
      </c>
      <c r="AFY4" s="121" t="str">
        <v>Air Pollution</v>
      </c>
      <c r="AGF4" s="121" t="str">
        <v>Air Pollution</v>
      </c>
      <c r="AGM4" s="121" t="str">
        <v>Air Pollution</v>
      </c>
      <c r="AGT4" s="121" t="str">
        <v>Air Pollution</v>
      </c>
      <c r="AHA4" s="121" t="str">
        <v>Air Pollution</v>
      </c>
      <c r="AHH4" s="121" t="str">
        <v>Air Pollution</v>
      </c>
      <c r="AHO4" s="121" t="str">
        <v>Air Pollution</v>
      </c>
      <c r="AHV4" s="121" t="str">
        <v>Air Pollution</v>
      </c>
      <c r="AIC4" s="121" t="str">
        <v>Air Pollution</v>
      </c>
      <c r="AIJ4" s="121" t="str">
        <v>Air Pollution</v>
      </c>
      <c r="AIQ4" s="121" t="str">
        <v>Air Pollution</v>
      </c>
      <c r="AIX4" s="121" t="str">
        <v>Air Pollution</v>
      </c>
      <c r="AJE4" s="121" t="str">
        <v>Air Pollution</v>
      </c>
      <c r="AJL4" s="121" t="str">
        <v>Air Pollution</v>
      </c>
      <c r="AJS4" s="121" t="str">
        <v>Air Pollution</v>
      </c>
      <c r="AJZ4" s="121" t="str">
        <v>Air Pollution</v>
      </c>
      <c r="AKG4" s="121" t="str">
        <v>Air Pollution</v>
      </c>
      <c r="AKN4" s="121" t="str">
        <v>Air Pollution</v>
      </c>
      <c r="AKU4" s="121" t="str">
        <v>Air Pollution</v>
      </c>
      <c r="ALB4" s="121" t="str">
        <v>Air Pollution</v>
      </c>
      <c r="ALI4" s="121" t="str">
        <v>Air Pollution</v>
      </c>
      <c r="ALP4" s="121" t="str">
        <v>Air Pollution</v>
      </c>
      <c r="ALW4" s="121" t="str">
        <v>Air Pollution</v>
      </c>
      <c r="AMD4" s="121" t="str">
        <v>Air Pollution</v>
      </c>
      <c r="AMK4" s="121" t="str">
        <v>Air Pollution</v>
      </c>
      <c r="AMR4" s="121" t="str">
        <v>Air Pollution</v>
      </c>
      <c r="AMY4" s="121" t="str">
        <v>Air Pollution</v>
      </c>
      <c r="ANF4" s="121" t="str">
        <v>Air Pollution</v>
      </c>
      <c r="ANM4" s="121" t="str">
        <v>Air Pollution</v>
      </c>
      <c r="ANT4" s="121" t="str">
        <v>Air Pollution</v>
      </c>
      <c r="AOA4" s="121" t="str">
        <v>Air Pollution</v>
      </c>
      <c r="AOH4" s="121" t="str">
        <v>Air Pollution</v>
      </c>
      <c r="AOO4" s="121" t="str">
        <v>Air Pollution</v>
      </c>
      <c r="AOV4" s="121" t="str">
        <v>Air Pollution</v>
      </c>
      <c r="APC4" s="121" t="str">
        <v>Air Pollution</v>
      </c>
      <c r="APJ4" s="121" t="str">
        <v>Air Pollution</v>
      </c>
      <c r="APQ4" s="121" t="str">
        <v>Air Pollution</v>
      </c>
      <c r="APX4" s="121" t="str">
        <v>Air Pollution</v>
      </c>
      <c r="AQE4" s="121" t="str">
        <v>Air Pollution</v>
      </c>
      <c r="AQL4" s="121" t="str">
        <v>Air Pollution</v>
      </c>
      <c r="AQS4" s="121" t="str">
        <v>Air Pollution</v>
      </c>
      <c r="AQZ4" s="121" t="str">
        <v>Air Pollution</v>
      </c>
      <c r="ARG4" s="121" t="str">
        <v>Air Pollution</v>
      </c>
      <c r="ARN4" s="121" t="str">
        <v>Air Pollution</v>
      </c>
      <c r="ARU4" s="121" t="str">
        <v>Air Pollution</v>
      </c>
      <c r="ASB4" s="121" t="str">
        <v>Air Pollution</v>
      </c>
      <c r="ASI4" s="121" t="str">
        <v>Air Pollution</v>
      </c>
      <c r="ASP4" s="121" t="str">
        <v>Air Pollution</v>
      </c>
      <c r="ASW4" s="121" t="str">
        <v>Air Pollution</v>
      </c>
      <c r="ATD4" s="121" t="str">
        <v>Air Pollution</v>
      </c>
      <c r="ATK4" s="121" t="str">
        <v>Air Pollution</v>
      </c>
      <c r="ATR4" s="121" t="str">
        <v>Air Pollution</v>
      </c>
      <c r="ATY4" s="121" t="str">
        <v>Air Pollution</v>
      </c>
      <c r="AUF4" s="121" t="str">
        <v>Air Pollution</v>
      </c>
      <c r="AUM4" s="121" t="str">
        <v>Air Pollution</v>
      </c>
      <c r="AUT4" s="121" t="str">
        <v>Air Pollution</v>
      </c>
      <c r="AVA4" s="121" t="str">
        <v>Air Pollution</v>
      </c>
      <c r="AVH4" s="121" t="str">
        <v>Air Pollution</v>
      </c>
      <c r="AVO4" s="121" t="str">
        <v>Air Pollution</v>
      </c>
      <c r="AVV4" s="121" t="str">
        <v>Air Pollution</v>
      </c>
      <c r="AWC4" s="121" t="str">
        <v>Air Pollution</v>
      </c>
      <c r="AWJ4" s="121" t="str">
        <v>Air Pollution</v>
      </c>
      <c r="AWQ4" s="121" t="str">
        <v>Air Pollution</v>
      </c>
      <c r="AWX4" s="121" t="str">
        <v>Air Pollution</v>
      </c>
      <c r="AXE4" s="121" t="str">
        <v>Air Pollution</v>
      </c>
      <c r="AXL4" s="121" t="str">
        <v>Air Pollution</v>
      </c>
      <c r="AXS4" s="121" t="str">
        <v>Air Pollution</v>
      </c>
      <c r="AXZ4" s="121" t="str">
        <v>Air Pollution</v>
      </c>
      <c r="AYG4" s="121" t="str">
        <v>Air Pollution</v>
      </c>
      <c r="AYN4" s="121" t="str">
        <v>Air Pollution</v>
      </c>
      <c r="AYU4" s="121" t="str">
        <v>Air Pollution</v>
      </c>
      <c r="AZB4" s="121" t="str">
        <v>Air Pollution</v>
      </c>
      <c r="AZI4" s="121" t="str">
        <v>Air Pollution</v>
      </c>
      <c r="AZP4" s="121" t="str">
        <v>Air Pollution</v>
      </c>
      <c r="AZW4" s="121" t="str">
        <v>Air Pollution</v>
      </c>
      <c r="BAD4" s="121" t="str">
        <v>Air Pollution</v>
      </c>
      <c r="BAK4" s="121" t="str">
        <v>Air Pollution</v>
      </c>
      <c r="BAR4" s="121" t="str">
        <v>Air Pollution</v>
      </c>
      <c r="BAY4" s="121" t="str">
        <v>Air Pollution</v>
      </c>
      <c r="BBF4" s="121" t="str">
        <v>Air Pollution</v>
      </c>
      <c r="BBM4" s="121" t="str">
        <v>Air Pollution</v>
      </c>
      <c r="BBT4" s="121" t="str">
        <v>Air Pollution</v>
      </c>
      <c r="BCA4" s="121" t="str">
        <v>Air Pollution</v>
      </c>
      <c r="BCH4" s="121" t="str">
        <v>Air Pollution</v>
      </c>
      <c r="BCO4" s="121" t="str">
        <v>Air Pollution</v>
      </c>
      <c r="BCV4" s="121" t="str">
        <v>Air Pollution</v>
      </c>
      <c r="BDC4" s="121" t="str">
        <v>Air Pollution</v>
      </c>
      <c r="BDJ4" s="121" t="str">
        <v>Air Pollution</v>
      </c>
      <c r="BDQ4" s="121" t="str">
        <v>Air Pollution</v>
      </c>
      <c r="BDX4" s="121" t="str">
        <v>Air Pollution</v>
      </c>
      <c r="BEE4" s="121" t="str">
        <v>Air Pollution</v>
      </c>
      <c r="BEL4" s="121" t="str">
        <v>Air Pollution</v>
      </c>
      <c r="BES4" s="121" t="str">
        <v>Air Pollution</v>
      </c>
      <c r="BEZ4" s="121" t="str">
        <v>Air Pollution</v>
      </c>
      <c r="BFG4" s="121" t="str">
        <v>Air Pollution</v>
      </c>
      <c r="BFN4" s="121" t="str">
        <v>Air Pollution</v>
      </c>
      <c r="BFU4" s="121" t="str">
        <v>Air Pollution</v>
      </c>
      <c r="BGB4" s="121" t="str">
        <v>Air Pollution</v>
      </c>
      <c r="BGI4" s="121" t="str">
        <v>Air Pollution</v>
      </c>
      <c r="BGP4" s="121" t="str">
        <v>Air Pollution</v>
      </c>
    </row>
    <row r="5" spans="1:1554" s="121" customFormat="1">
      <c r="A5" s="119"/>
      <c r="B5" s="120" t="s">
        <v>13</v>
      </c>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19"/>
      <c r="BR5" s="119"/>
      <c r="BS5" s="119"/>
      <c r="BT5" s="119"/>
      <c r="BU5" s="119"/>
      <c r="BV5" s="119"/>
      <c r="BW5" s="119"/>
      <c r="BX5" s="119"/>
      <c r="BY5" s="119"/>
      <c r="BZ5" s="119"/>
      <c r="CA5" s="119"/>
      <c r="CB5" s="119"/>
      <c r="CC5" s="119"/>
      <c r="CD5" s="119"/>
      <c r="CE5" s="119"/>
      <c r="CF5" s="119"/>
      <c r="CG5" s="119"/>
      <c r="CH5" s="119"/>
      <c r="CI5" s="119"/>
      <c r="CJ5" s="119"/>
      <c r="CK5" s="119"/>
      <c r="CL5" s="119"/>
      <c r="CM5" s="119"/>
      <c r="CN5" s="119"/>
      <c r="CO5" s="119"/>
      <c r="CP5" s="119"/>
      <c r="CQ5" s="119"/>
      <c r="CR5" s="119"/>
      <c r="CS5" s="119"/>
      <c r="CT5" s="119"/>
      <c r="CU5" s="119"/>
      <c r="CV5" s="119"/>
      <c r="CW5" s="119"/>
      <c r="CX5" s="119"/>
      <c r="CY5" s="119"/>
      <c r="CZ5" s="119"/>
      <c r="DA5" s="119"/>
      <c r="DB5" s="119"/>
      <c r="DC5" s="119"/>
      <c r="DD5" s="119"/>
      <c r="DE5" s="119"/>
      <c r="DF5" s="119"/>
      <c r="DG5" s="119"/>
      <c r="DH5" s="119"/>
      <c r="DI5" s="119"/>
      <c r="DJ5" s="119"/>
      <c r="DK5" s="119"/>
      <c r="DL5" s="119"/>
      <c r="DM5" s="119"/>
      <c r="DN5" s="119"/>
      <c r="DO5" s="119"/>
      <c r="DP5" s="119"/>
      <c r="DQ5" s="119"/>
      <c r="DR5" s="119"/>
      <c r="DS5" s="119"/>
      <c r="DT5" s="119"/>
      <c r="DU5" s="119"/>
      <c r="DV5" s="119"/>
      <c r="DW5" s="119"/>
      <c r="DX5" s="119"/>
      <c r="DY5" s="119"/>
      <c r="DZ5" s="119"/>
      <c r="EA5" s="119"/>
      <c r="EB5" s="119"/>
      <c r="EC5" s="119"/>
      <c r="ED5" s="119"/>
      <c r="EE5" s="119"/>
      <c r="EF5" s="119"/>
      <c r="EG5" s="119"/>
      <c r="EH5" s="119"/>
      <c r="EI5" s="119"/>
      <c r="EJ5" s="119"/>
      <c r="EK5" s="119"/>
      <c r="EL5" s="119"/>
      <c r="EM5" s="119"/>
      <c r="EN5" s="119"/>
      <c r="EO5" s="119"/>
      <c r="EP5" s="119"/>
      <c r="EQ5" s="119"/>
      <c r="ER5" s="119"/>
      <c r="ES5" s="119"/>
      <c r="ET5" s="119"/>
      <c r="EU5" s="119"/>
      <c r="EV5" s="119"/>
      <c r="EW5" s="119"/>
      <c r="EX5" s="119"/>
      <c r="EY5" s="119"/>
      <c r="EZ5" s="119"/>
      <c r="FA5" s="119"/>
      <c r="FB5" s="119"/>
      <c r="FC5" s="119"/>
      <c r="FD5" s="119"/>
      <c r="FE5" s="119"/>
      <c r="FF5" s="119"/>
      <c r="FG5" s="119"/>
      <c r="FH5" s="119"/>
      <c r="FI5" s="119"/>
      <c r="FJ5" s="119"/>
      <c r="FK5" s="119"/>
      <c r="FL5" s="119"/>
      <c r="FM5" s="119"/>
      <c r="FN5" s="119"/>
      <c r="FO5" s="119"/>
      <c r="FP5" s="119"/>
      <c r="FQ5" s="119"/>
      <c r="FR5" s="119"/>
      <c r="FS5" s="119"/>
      <c r="FT5" s="119"/>
      <c r="FU5" s="119"/>
      <c r="FV5" s="119"/>
      <c r="FW5" s="119"/>
      <c r="FX5" s="119"/>
      <c r="FY5" s="119"/>
      <c r="FZ5" s="119"/>
      <c r="GA5" s="119"/>
      <c r="GB5" s="119"/>
      <c r="GC5" s="119"/>
      <c r="GD5" s="119"/>
      <c r="GE5" s="119"/>
      <c r="GF5" s="119"/>
      <c r="GG5" s="119"/>
      <c r="GH5" s="119"/>
      <c r="GI5" s="119"/>
      <c r="GJ5" s="119"/>
      <c r="GK5" s="119"/>
      <c r="GL5" s="119"/>
      <c r="GM5" s="119"/>
      <c r="GN5" s="119"/>
      <c r="GO5" s="119"/>
      <c r="GP5" s="119"/>
      <c r="GQ5" s="119"/>
      <c r="GR5" s="119"/>
      <c r="GS5" s="119"/>
      <c r="GT5" s="119"/>
      <c r="GU5" s="119"/>
      <c r="GV5" s="119"/>
      <c r="GW5" s="119"/>
      <c r="GX5" s="119"/>
      <c r="GY5" s="119"/>
      <c r="GZ5" s="119"/>
      <c r="HA5" s="119"/>
      <c r="HB5" s="119"/>
      <c r="HC5" s="119"/>
      <c r="HD5" s="119"/>
      <c r="HE5" s="119"/>
      <c r="HF5" s="119"/>
      <c r="HG5" s="119"/>
      <c r="HH5" s="119"/>
      <c r="HI5" s="119"/>
      <c r="HJ5" s="119"/>
      <c r="HK5" s="119"/>
      <c r="HL5" s="119"/>
      <c r="HM5" s="119"/>
      <c r="HN5" s="119"/>
      <c r="HO5" s="119"/>
      <c r="HP5" s="119"/>
      <c r="HQ5" s="119"/>
      <c r="HR5" s="119"/>
      <c r="HS5" s="119"/>
      <c r="HT5" s="119"/>
      <c r="HU5" s="119"/>
      <c r="HV5" s="119"/>
      <c r="HW5" s="119"/>
      <c r="HX5" s="119"/>
      <c r="HY5" s="119"/>
      <c r="HZ5" s="119"/>
      <c r="IA5" s="119"/>
      <c r="IB5" s="119"/>
      <c r="IC5" s="119"/>
      <c r="ID5" s="119"/>
      <c r="IE5" s="119"/>
      <c r="IF5" s="119"/>
      <c r="IG5" s="119"/>
      <c r="IH5" s="119"/>
      <c r="II5" s="119"/>
      <c r="IJ5" s="119"/>
      <c r="IK5" s="119"/>
      <c r="IL5" s="119"/>
      <c r="IM5" s="119"/>
      <c r="IN5" s="119"/>
      <c r="IO5" s="119"/>
      <c r="IP5" s="119"/>
      <c r="IQ5" s="119"/>
      <c r="IR5" s="119"/>
      <c r="IS5" s="119"/>
      <c r="IT5" s="119"/>
      <c r="IU5" s="119"/>
      <c r="IV5" s="119"/>
      <c r="IW5" s="119"/>
      <c r="IX5" s="119"/>
      <c r="IY5" s="119"/>
      <c r="IZ5" s="119"/>
      <c r="JA5" s="119"/>
      <c r="JB5" s="119"/>
      <c r="JC5" s="119"/>
      <c r="JD5" s="119"/>
      <c r="JE5" s="119"/>
      <c r="JF5" s="119"/>
      <c r="JG5" s="119"/>
      <c r="JH5" s="119"/>
      <c r="JI5" s="119"/>
      <c r="JJ5" s="119"/>
      <c r="JK5" s="119"/>
      <c r="JL5" s="119"/>
      <c r="JM5" s="119"/>
      <c r="JN5" s="119"/>
      <c r="JO5" s="119"/>
      <c r="JP5" s="119"/>
      <c r="JQ5" s="119"/>
      <c r="JR5" s="119"/>
      <c r="JS5" s="119"/>
      <c r="JT5" s="119"/>
      <c r="JU5" s="119"/>
      <c r="JV5" s="119"/>
      <c r="JW5" s="119"/>
      <c r="JX5" s="119"/>
      <c r="JY5" s="119"/>
      <c r="JZ5" s="119"/>
      <c r="KA5" s="119"/>
      <c r="KB5" s="119"/>
      <c r="KC5" s="119"/>
      <c r="KD5" s="119"/>
      <c r="KE5" s="119"/>
      <c r="KF5" s="119"/>
      <c r="KG5" s="119"/>
      <c r="KH5" s="119"/>
      <c r="KI5" s="119"/>
      <c r="KJ5" s="119"/>
      <c r="KK5" s="119"/>
      <c r="KL5" s="119"/>
      <c r="KM5" s="119"/>
      <c r="KN5" s="119"/>
      <c r="KO5" s="119"/>
      <c r="KP5" s="119"/>
      <c r="KQ5" s="119"/>
      <c r="KR5" s="119"/>
      <c r="KS5" s="119"/>
      <c r="KT5" s="119"/>
      <c r="KU5" s="119"/>
      <c r="KV5" s="119"/>
      <c r="KW5" s="119"/>
      <c r="KX5" s="119"/>
      <c r="KY5" s="119"/>
      <c r="KZ5" s="119"/>
      <c r="LA5" s="119"/>
      <c r="LB5" s="119"/>
      <c r="LC5" s="119"/>
      <c r="LD5" s="119"/>
      <c r="LE5" s="119"/>
      <c r="LF5" s="119"/>
      <c r="LG5" s="119"/>
      <c r="LH5" s="119"/>
      <c r="LI5" s="119"/>
      <c r="LJ5" s="119"/>
      <c r="LK5" s="119"/>
      <c r="LL5" s="119"/>
      <c r="LM5" s="119"/>
      <c r="LN5" s="119"/>
      <c r="LO5" s="119"/>
      <c r="LP5" s="119"/>
      <c r="LQ5" s="119"/>
      <c r="LR5" s="119"/>
      <c r="LS5" s="119"/>
      <c r="LT5" s="119"/>
      <c r="LU5" s="119"/>
      <c r="LV5" s="119"/>
      <c r="LW5" s="119"/>
      <c r="LX5" s="119"/>
      <c r="LY5" s="119"/>
      <c r="LZ5" s="119"/>
      <c r="MA5" s="119"/>
      <c r="MB5" s="119"/>
      <c r="MC5" s="119"/>
      <c r="MD5" s="119"/>
      <c r="ME5" s="119"/>
      <c r="MF5" s="119"/>
      <c r="MG5" s="119"/>
      <c r="MH5" s="119"/>
      <c r="MI5" s="119"/>
      <c r="MJ5" s="119"/>
      <c r="MK5" s="119"/>
      <c r="ML5" s="119"/>
      <c r="MM5" s="119"/>
      <c r="MN5" s="119"/>
      <c r="MO5" s="119"/>
      <c r="MP5" s="119"/>
      <c r="MQ5" s="119"/>
      <c r="MR5" s="119"/>
      <c r="MS5" s="119"/>
      <c r="MT5" s="119"/>
      <c r="MU5" s="119"/>
      <c r="MV5" s="119"/>
      <c r="MW5" s="119"/>
      <c r="MX5" s="119"/>
      <c r="MY5" s="119"/>
      <c r="MZ5" s="119"/>
      <c r="NA5" s="119"/>
      <c r="NB5" s="119"/>
      <c r="NC5" s="119"/>
      <c r="ND5" s="119"/>
      <c r="NE5" s="119"/>
      <c r="NF5" s="119"/>
      <c r="NG5" s="119"/>
      <c r="NH5" s="119"/>
      <c r="NI5" s="119"/>
      <c r="NJ5" s="119"/>
      <c r="NK5" s="119"/>
      <c r="NL5" s="119"/>
      <c r="NM5" s="119"/>
      <c r="NN5" s="119"/>
      <c r="NO5" s="119"/>
      <c r="NP5" s="119"/>
      <c r="NQ5" s="119"/>
      <c r="NR5" s="119"/>
      <c r="NS5" s="119"/>
      <c r="NT5" s="119"/>
      <c r="NU5" s="119"/>
      <c r="NV5" s="119"/>
      <c r="NW5" s="119"/>
      <c r="NX5" s="119"/>
      <c r="NY5" s="119"/>
      <c r="NZ5" s="119"/>
      <c r="OA5" s="119"/>
      <c r="OB5" s="119"/>
      <c r="OC5" s="119"/>
      <c r="OD5" s="119"/>
      <c r="OE5" s="119"/>
      <c r="OF5" s="119"/>
      <c r="OG5" s="119"/>
      <c r="OH5" s="119"/>
      <c r="OI5" s="119"/>
      <c r="OJ5" s="119"/>
      <c r="OK5" s="119"/>
      <c r="OL5" s="119"/>
      <c r="OM5" s="119"/>
      <c r="ON5" s="119"/>
      <c r="OO5" s="119"/>
      <c r="OP5" s="119"/>
      <c r="OQ5" s="119"/>
      <c r="OR5" s="119"/>
      <c r="OS5" s="119"/>
      <c r="OT5" s="119"/>
      <c r="OU5" s="119"/>
      <c r="OV5" s="119"/>
      <c r="OW5" s="119"/>
      <c r="OX5" s="119"/>
      <c r="OY5" s="119"/>
      <c r="OZ5" s="119"/>
      <c r="PA5" s="119"/>
      <c r="PB5" s="119"/>
      <c r="PC5" s="119"/>
      <c r="PD5" s="119"/>
      <c r="PE5" s="119"/>
      <c r="PF5" s="119"/>
      <c r="PG5" s="119"/>
      <c r="PH5" s="119"/>
      <c r="PI5" s="119"/>
      <c r="PJ5" s="119"/>
      <c r="PK5" s="119"/>
      <c r="PL5" s="119"/>
      <c r="PM5" s="119"/>
      <c r="PN5" s="119"/>
      <c r="PO5" s="119"/>
      <c r="PP5" s="119"/>
      <c r="PQ5" s="119"/>
      <c r="PR5" s="119"/>
      <c r="PS5" s="119"/>
      <c r="PT5" s="119"/>
      <c r="PU5" s="119"/>
      <c r="PV5" s="119"/>
      <c r="PW5" s="119"/>
      <c r="PX5" s="119"/>
      <c r="PY5" s="119"/>
      <c r="PZ5" s="119"/>
      <c r="QA5" s="119"/>
      <c r="QB5" s="119"/>
      <c r="QC5" s="119"/>
      <c r="QD5" s="119"/>
      <c r="QE5" s="119"/>
      <c r="QF5" s="119"/>
      <c r="QG5" s="119"/>
      <c r="QH5" s="119"/>
      <c r="QI5" s="119"/>
      <c r="QJ5" s="119"/>
      <c r="QK5" s="119"/>
      <c r="QL5" s="119"/>
      <c r="QM5" s="119"/>
      <c r="QN5" s="119"/>
      <c r="QO5" s="119"/>
      <c r="QP5" s="119"/>
      <c r="QQ5" s="119"/>
      <c r="QR5" s="119"/>
      <c r="QS5" s="119"/>
      <c r="QT5" s="119"/>
      <c r="QU5" s="119"/>
      <c r="QV5" s="119"/>
      <c r="QW5" s="119"/>
      <c r="QX5" s="119"/>
      <c r="QY5" s="119"/>
      <c r="QZ5" s="119"/>
      <c r="RA5" s="119"/>
      <c r="RB5" s="119"/>
      <c r="RC5" s="119"/>
      <c r="RD5" s="119"/>
      <c r="RE5" s="119"/>
      <c r="RF5" s="119"/>
      <c r="RG5" s="119"/>
      <c r="RH5" s="119"/>
      <c r="RI5" s="119"/>
      <c r="RJ5" s="119"/>
      <c r="RK5" s="119"/>
      <c r="RL5" s="119"/>
      <c r="RM5" s="119"/>
      <c r="RN5" s="119"/>
      <c r="RO5" s="119"/>
      <c r="RP5" s="119"/>
      <c r="RQ5" s="119"/>
      <c r="RR5" s="119"/>
      <c r="RS5" s="119"/>
      <c r="RT5" s="119"/>
      <c r="RU5" s="119"/>
      <c r="RV5" s="119"/>
      <c r="RW5" s="119"/>
      <c r="RX5" s="119"/>
      <c r="RY5" s="119"/>
      <c r="RZ5" s="119"/>
      <c r="SA5" s="119"/>
      <c r="SB5" s="119"/>
      <c r="SC5" s="119"/>
      <c r="SD5" s="119"/>
      <c r="SE5" s="119"/>
      <c r="SF5" s="119"/>
      <c r="SG5" s="119"/>
      <c r="SH5" s="119"/>
      <c r="SI5" s="119"/>
      <c r="SJ5" s="119"/>
      <c r="SK5" s="119"/>
      <c r="SL5" s="119"/>
      <c r="SM5" s="119"/>
      <c r="SN5" s="119"/>
      <c r="SO5" s="119"/>
      <c r="SP5" s="119"/>
      <c r="SQ5" s="119"/>
      <c r="SR5" s="119"/>
      <c r="SS5" s="119"/>
      <c r="ST5" s="119"/>
      <c r="SU5" s="119"/>
      <c r="SV5" s="119"/>
      <c r="SW5" s="119"/>
      <c r="SX5" s="119"/>
      <c r="SY5" s="119"/>
      <c r="SZ5" s="119"/>
      <c r="TA5" s="119"/>
      <c r="TB5" s="119"/>
      <c r="TC5" s="119"/>
      <c r="TD5" s="119"/>
      <c r="TE5" s="119"/>
      <c r="TF5" s="119"/>
      <c r="TG5" s="119"/>
      <c r="TH5" s="119"/>
      <c r="TI5" s="119"/>
      <c r="TJ5" s="119"/>
      <c r="TK5" s="119"/>
      <c r="TL5" s="119"/>
      <c r="TM5" s="119"/>
      <c r="TN5" s="119"/>
      <c r="TO5" s="119"/>
      <c r="TP5" s="119"/>
      <c r="TQ5" s="119"/>
      <c r="TR5" s="119"/>
      <c r="TS5" s="119"/>
      <c r="TT5" s="119"/>
      <c r="TU5" s="119"/>
      <c r="TV5" s="119"/>
      <c r="TW5" s="119"/>
      <c r="TX5" s="119"/>
      <c r="TY5" s="119"/>
      <c r="TZ5" s="119"/>
      <c r="UA5" s="119"/>
      <c r="UB5" s="119"/>
      <c r="UC5" s="119"/>
      <c r="UD5" s="119"/>
      <c r="UE5" s="119"/>
      <c r="UF5" s="119"/>
      <c r="UG5" s="119"/>
      <c r="UH5" s="119"/>
      <c r="UI5" s="119"/>
      <c r="UJ5" s="119"/>
      <c r="UK5" s="119"/>
      <c r="UL5" s="119"/>
      <c r="UM5" s="119"/>
      <c r="UN5" s="119"/>
      <c r="UO5" s="119"/>
      <c r="UP5" s="119"/>
      <c r="UQ5" s="119"/>
      <c r="UR5" s="119"/>
      <c r="US5" s="119"/>
      <c r="UT5" s="119"/>
      <c r="UU5" s="119"/>
      <c r="UV5" s="119"/>
      <c r="UW5" s="119"/>
      <c r="UX5" s="119"/>
      <c r="UY5" s="119"/>
      <c r="UZ5" s="119"/>
      <c r="VA5" s="119"/>
      <c r="VB5" s="119"/>
      <c r="VC5" s="119"/>
      <c r="VD5" s="119"/>
      <c r="VE5" s="119"/>
      <c r="VF5" s="119"/>
      <c r="VG5" s="119"/>
      <c r="VH5" s="119"/>
      <c r="VI5" s="119"/>
      <c r="VJ5" s="119"/>
      <c r="VK5" s="119"/>
      <c r="VL5" s="119"/>
      <c r="VM5" s="119"/>
      <c r="VN5" s="119"/>
      <c r="VO5" s="119"/>
      <c r="VP5" s="119"/>
      <c r="VQ5" s="119"/>
      <c r="VR5" s="119"/>
      <c r="VS5" s="119"/>
      <c r="VT5" s="119"/>
      <c r="VU5" s="119"/>
      <c r="VV5" s="119"/>
      <c r="VW5" s="119"/>
      <c r="VX5" s="119"/>
      <c r="VY5" s="119"/>
      <c r="VZ5" s="119"/>
      <c r="WA5" s="119"/>
      <c r="WB5" s="119"/>
      <c r="WC5" s="119"/>
      <c r="WD5" s="119"/>
      <c r="WE5" s="119"/>
      <c r="WF5" s="119"/>
      <c r="WG5" s="119"/>
      <c r="WH5" s="119"/>
      <c r="WI5" s="119"/>
      <c r="WJ5" s="119"/>
      <c r="WK5" s="119"/>
      <c r="WL5" s="119"/>
      <c r="WM5" s="119"/>
      <c r="WN5" s="119"/>
      <c r="WO5" s="119"/>
      <c r="WP5" s="119"/>
      <c r="WQ5" s="119"/>
      <c r="WR5" s="119"/>
      <c r="WS5" s="119"/>
      <c r="WT5" s="120"/>
      <c r="WU5" s="119"/>
      <c r="WV5" s="119"/>
      <c r="WW5" s="119"/>
      <c r="WX5" s="119"/>
      <c r="WZ5" s="122"/>
      <c r="XA5" s="122"/>
      <c r="XB5" s="124" t="str">
        <v>Land Use</v>
      </c>
      <c r="XC5" s="124"/>
      <c r="XD5" s="124"/>
      <c r="XE5" s="125"/>
      <c r="XF5" s="125"/>
      <c r="XG5" s="125"/>
      <c r="XH5" s="122"/>
      <c r="XI5" s="126" t="str">
        <v>Land Use</v>
      </c>
      <c r="XJ5" s="126"/>
      <c r="XK5" s="126"/>
      <c r="XL5" s="122"/>
      <c r="XM5" s="122"/>
      <c r="XN5" s="122"/>
      <c r="XO5" s="122"/>
      <c r="XP5" s="126" t="str">
        <v>Land Use</v>
      </c>
      <c r="XQ5" s="126"/>
      <c r="XR5" s="126"/>
      <c r="XS5" s="122"/>
      <c r="XT5" s="122"/>
      <c r="XU5" s="122"/>
      <c r="XV5" s="122"/>
      <c r="XW5" s="126" t="str">
        <v>Land Use</v>
      </c>
      <c r="XX5" s="126"/>
      <c r="XY5" s="126"/>
      <c r="XZ5" s="122"/>
      <c r="YA5" s="122"/>
      <c r="YB5" s="122"/>
      <c r="YC5" s="122"/>
      <c r="YD5" s="126" t="str">
        <v>Land Use</v>
      </c>
      <c r="YE5" s="126"/>
      <c r="YF5" s="126"/>
      <c r="YG5" s="122"/>
      <c r="YH5" s="122"/>
      <c r="YI5" s="122"/>
      <c r="YJ5" s="122"/>
      <c r="YK5" s="126" t="str">
        <v>Land Use</v>
      </c>
      <c r="YL5" s="126"/>
      <c r="YM5" s="126"/>
      <c r="YN5" s="122"/>
      <c r="YO5" s="122"/>
      <c r="YP5" s="122"/>
      <c r="YQ5" s="122"/>
      <c r="YR5" s="126" t="str">
        <v>Land Use</v>
      </c>
      <c r="YS5" s="126"/>
      <c r="YT5" s="126"/>
      <c r="YU5" s="122"/>
      <c r="YV5" s="122"/>
      <c r="YW5" s="122"/>
      <c r="YX5" s="122"/>
      <c r="YY5" s="126" t="str">
        <v>Land Use</v>
      </c>
      <c r="YZ5" s="126"/>
      <c r="ZA5" s="126"/>
      <c r="ZB5" s="122"/>
      <c r="ZC5" s="122"/>
      <c r="ZD5" s="122"/>
      <c r="ZE5" s="122"/>
      <c r="ZF5" s="126" t="str">
        <v>Land Use</v>
      </c>
      <c r="ZG5" s="126"/>
      <c r="ZH5" s="126"/>
      <c r="ZI5" s="122"/>
      <c r="ZJ5" s="122"/>
      <c r="ZK5" s="122"/>
      <c r="ZL5" s="122"/>
      <c r="ZM5" s="126" t="str">
        <v>Land Use</v>
      </c>
      <c r="ZN5" s="126"/>
      <c r="ZO5" s="126"/>
      <c r="ZP5" s="122"/>
      <c r="ZQ5" s="122"/>
      <c r="ZR5" s="122"/>
      <c r="ZS5" s="122"/>
      <c r="ZT5" s="126" t="str">
        <v>Land Use</v>
      </c>
      <c r="ZU5" s="126"/>
      <c r="ZV5" s="126"/>
      <c r="ZW5" s="122"/>
      <c r="ZX5" s="122"/>
      <c r="ZY5" s="122"/>
      <c r="ZZ5" s="122"/>
      <c r="AAA5" s="126" t="str">
        <v>Land Use</v>
      </c>
      <c r="AAB5" s="126"/>
      <c r="AAC5" s="126"/>
      <c r="AAD5" s="122"/>
      <c r="AAE5" s="122"/>
      <c r="AAF5" s="122"/>
      <c r="AAG5" s="122"/>
      <c r="AAH5" s="126" t="str">
        <v>Land Use</v>
      </c>
      <c r="AAI5" s="126"/>
      <c r="AAJ5" s="126"/>
      <c r="AAK5" s="122"/>
      <c r="AAL5" s="122"/>
      <c r="AAM5" s="122"/>
      <c r="AAN5" s="122"/>
      <c r="AAO5" s="126" t="str">
        <v>Land Use</v>
      </c>
      <c r="AAP5" s="126"/>
      <c r="AAQ5" s="126"/>
      <c r="AAR5" s="122"/>
      <c r="AAS5" s="122"/>
      <c r="AAT5" s="122"/>
      <c r="AAU5" s="122"/>
      <c r="AAV5" s="126" t="str">
        <v>Land Use</v>
      </c>
      <c r="AAW5" s="126"/>
      <c r="AAX5" s="126"/>
      <c r="AAY5" s="122"/>
      <c r="AAZ5" s="122"/>
      <c r="ABA5" s="122"/>
      <c r="ABB5" s="122"/>
      <c r="ABC5" s="126" t="str">
        <v>Land Use</v>
      </c>
      <c r="ABD5" s="126"/>
      <c r="ABE5" s="126"/>
      <c r="ABF5" s="122"/>
      <c r="ABG5" s="122"/>
      <c r="ABH5" s="122"/>
      <c r="ABI5" s="122"/>
      <c r="ABJ5" s="126" t="str">
        <v>Land Use</v>
      </c>
      <c r="ABK5" s="126"/>
      <c r="ABL5" s="126"/>
      <c r="ABM5" s="122"/>
      <c r="ABN5" s="122"/>
      <c r="ABO5" s="122"/>
      <c r="ABP5" s="122"/>
      <c r="ABQ5" s="126" t="str">
        <v>Land Use</v>
      </c>
      <c r="ABR5" s="126"/>
      <c r="ABS5" s="126"/>
      <c r="ABT5" s="122"/>
      <c r="ABU5" s="122"/>
      <c r="ABV5" s="122"/>
      <c r="ABW5" s="122"/>
      <c r="ABX5" s="126" t="str">
        <v>Land Use</v>
      </c>
      <c r="ABY5" s="126"/>
      <c r="ABZ5" s="126"/>
      <c r="ACA5" s="122"/>
      <c r="ACB5" s="122"/>
      <c r="ACC5" s="122"/>
      <c r="ACD5" s="122"/>
      <c r="ACE5" s="126" t="str">
        <v>Land Use</v>
      </c>
      <c r="ACF5" s="126"/>
      <c r="ACG5" s="126"/>
      <c r="ACH5" s="122"/>
      <c r="ACI5" s="122"/>
      <c r="ACJ5" s="122"/>
      <c r="ACK5" s="122"/>
      <c r="ACL5" s="126" t="str">
        <v>Land Use</v>
      </c>
      <c r="ACM5" s="126"/>
      <c r="ACN5" s="126"/>
      <c r="ACO5" s="122"/>
      <c r="ACP5" s="122"/>
      <c r="ACQ5" s="122"/>
      <c r="ACR5" s="122"/>
      <c r="ACS5" s="126" t="str">
        <v>Land Use</v>
      </c>
      <c r="ACT5" s="126"/>
      <c r="ACU5" s="126"/>
      <c r="ACV5" s="122"/>
      <c r="ACW5" s="122"/>
      <c r="ACX5" s="122"/>
      <c r="ACY5" s="122"/>
      <c r="ACZ5" s="126" t="str">
        <v>Land Use</v>
      </c>
      <c r="ADA5" s="126"/>
      <c r="ADB5" s="126"/>
      <c r="ADC5" s="122"/>
      <c r="ADD5" s="122"/>
      <c r="ADE5" s="122"/>
      <c r="ADF5" s="122"/>
      <c r="ADG5" s="126" t="str">
        <v>Land Use</v>
      </c>
      <c r="ADH5" s="126"/>
      <c r="ADI5" s="126"/>
      <c r="ADJ5" s="122"/>
      <c r="ADK5" s="122"/>
      <c r="ADL5" s="122"/>
      <c r="ADM5" s="122"/>
      <c r="ADN5" s="126" t="str">
        <v>Land Use</v>
      </c>
      <c r="ADO5" s="126"/>
      <c r="ADP5" s="126"/>
      <c r="ADQ5" s="122"/>
      <c r="ADR5" s="122"/>
      <c r="ADS5" s="122"/>
      <c r="ADT5" s="122"/>
      <c r="ADU5" s="126" t="str">
        <v>Land Use</v>
      </c>
      <c r="ADV5" s="126"/>
      <c r="ADW5" s="126"/>
      <c r="ADX5" s="122"/>
      <c r="ADY5" s="122"/>
      <c r="ADZ5" s="122"/>
      <c r="AEA5" s="122"/>
      <c r="AEB5" s="126" t="str">
        <v>Land Use</v>
      </c>
      <c r="AEC5" s="126"/>
      <c r="AED5" s="126"/>
      <c r="AEE5" s="122"/>
      <c r="AEF5" s="122"/>
      <c r="AEG5" s="122"/>
      <c r="AEH5" s="122"/>
      <c r="AEI5" s="126" t="str">
        <v>Land Use</v>
      </c>
      <c r="AEJ5" s="126"/>
      <c r="AEK5" s="126"/>
      <c r="AEL5" s="122"/>
      <c r="AEM5" s="122"/>
      <c r="AEN5" s="122"/>
      <c r="AEO5" s="122"/>
      <c r="AEP5" s="126" t="str">
        <v>Land Use</v>
      </c>
      <c r="AEQ5" s="126"/>
      <c r="AER5" s="126"/>
      <c r="AES5" s="122"/>
      <c r="AET5" s="122"/>
      <c r="AEU5" s="122"/>
      <c r="AEW5" s="121" t="str">
        <v>Land Use</v>
      </c>
      <c r="AFB5" s="122"/>
      <c r="AFD5" s="121" t="str">
        <v>Land Use</v>
      </c>
      <c r="AFK5" s="121" t="str">
        <v>Land Use</v>
      </c>
      <c r="AFR5" s="121" t="str">
        <v>Land Use</v>
      </c>
      <c r="AFY5" s="121" t="str">
        <v>Land Use</v>
      </c>
      <c r="AGF5" s="121" t="str">
        <v>Land Use</v>
      </c>
      <c r="AGM5" s="121" t="str">
        <v>Land Use</v>
      </c>
      <c r="AGT5" s="121" t="str">
        <v>Land Use</v>
      </c>
      <c r="AHA5" s="121" t="str">
        <v>Land Use</v>
      </c>
      <c r="AHH5" s="121" t="str">
        <v>Land Use</v>
      </c>
      <c r="AHO5" s="121" t="str">
        <v>Land Use</v>
      </c>
      <c r="AHV5" s="121" t="str">
        <v>Land Use</v>
      </c>
      <c r="AIC5" s="121" t="str">
        <v>Land Use</v>
      </c>
      <c r="AIJ5" s="121" t="str">
        <v>Land Use</v>
      </c>
      <c r="AIQ5" s="121" t="str">
        <v>Land Use</v>
      </c>
      <c r="AIX5" s="121" t="str">
        <v>Land Use</v>
      </c>
      <c r="AJE5" s="121" t="str">
        <v>Land Use</v>
      </c>
      <c r="AJL5" s="121" t="str">
        <v>Land Use</v>
      </c>
      <c r="AJS5" s="121" t="str">
        <v>Land Use</v>
      </c>
      <c r="AJZ5" s="121" t="str">
        <v>Land Use</v>
      </c>
      <c r="AKG5" s="121" t="str">
        <v>Land Use</v>
      </c>
      <c r="AKN5" s="121" t="str">
        <v>Land Use</v>
      </c>
      <c r="AKU5" s="121" t="str">
        <v>Land Use</v>
      </c>
      <c r="ALB5" s="121" t="str">
        <v>Land Use</v>
      </c>
      <c r="ALI5" s="121" t="str">
        <v>Land Use</v>
      </c>
      <c r="ALP5" s="121" t="str">
        <v>Land Use</v>
      </c>
      <c r="ALW5" s="121" t="str">
        <v>Land Use</v>
      </c>
      <c r="AMD5" s="121" t="str">
        <v>Land Use</v>
      </c>
      <c r="AMK5" s="121" t="str">
        <v>Land Use</v>
      </c>
      <c r="AMR5" s="121" t="str">
        <v>Land Use</v>
      </c>
      <c r="AMY5" s="121" t="str">
        <v>Land Use</v>
      </c>
      <c r="ANF5" s="121" t="str">
        <v>Land Use</v>
      </c>
      <c r="ANM5" s="121" t="str">
        <v>Land Use</v>
      </c>
      <c r="ANT5" s="121" t="str">
        <v>Land Use</v>
      </c>
      <c r="AOA5" s="121" t="str">
        <v>Land Use</v>
      </c>
      <c r="AOH5" s="121" t="str">
        <v>Land Use</v>
      </c>
      <c r="AOO5" s="121" t="str">
        <v>Land Use</v>
      </c>
      <c r="AOV5" s="121" t="str">
        <v>Land Use</v>
      </c>
      <c r="APC5" s="121" t="str">
        <v>Land Use</v>
      </c>
      <c r="APJ5" s="121" t="str">
        <v>Land Use</v>
      </c>
      <c r="APQ5" s="121" t="str">
        <v>Land Use</v>
      </c>
      <c r="APX5" s="121" t="str">
        <v>Land Use</v>
      </c>
      <c r="AQE5" s="121" t="str">
        <v>Land Use</v>
      </c>
      <c r="AQL5" s="121" t="str">
        <v>Land Use</v>
      </c>
      <c r="AQS5" s="121" t="str">
        <v>Land Use</v>
      </c>
      <c r="AQZ5" s="121" t="str">
        <v>Land Use</v>
      </c>
      <c r="ARG5" s="121" t="str">
        <v>Land Use</v>
      </c>
      <c r="ARN5" s="121" t="str">
        <v>Land Use</v>
      </c>
      <c r="ARU5" s="121" t="str">
        <v>Land Use</v>
      </c>
      <c r="ASB5" s="121" t="str">
        <v>Land Use</v>
      </c>
      <c r="ASI5" s="121" t="str">
        <v>Land Use</v>
      </c>
      <c r="ASP5" s="121" t="str">
        <v>Land Use</v>
      </c>
      <c r="ASW5" s="121" t="str">
        <v>Land Use</v>
      </c>
      <c r="ATD5" s="121" t="str">
        <v>Land Use</v>
      </c>
      <c r="ATK5" s="121" t="str">
        <v>Land Use</v>
      </c>
      <c r="ATR5" s="121" t="str">
        <v>Land Use</v>
      </c>
      <c r="ATY5" s="121" t="str">
        <v>Land Use</v>
      </c>
      <c r="AUF5" s="121" t="str">
        <v>Land Use</v>
      </c>
      <c r="AUM5" s="121" t="str">
        <v>Land Use</v>
      </c>
      <c r="AUT5" s="121" t="str">
        <v>Land Use</v>
      </c>
      <c r="AVA5" s="121" t="str">
        <v>Land Use</v>
      </c>
      <c r="AVH5" s="121" t="str">
        <v>Land Use</v>
      </c>
      <c r="AVO5" s="121" t="str">
        <v>Land Use</v>
      </c>
      <c r="AVV5" s="121" t="str">
        <v>Land Use</v>
      </c>
      <c r="AWC5" s="121" t="str">
        <v>Land Use</v>
      </c>
      <c r="AWJ5" s="121" t="str">
        <v>Land Use</v>
      </c>
      <c r="AWQ5" s="121" t="str">
        <v>Land Use</v>
      </c>
      <c r="AWX5" s="121" t="str">
        <v>Land Use</v>
      </c>
      <c r="AXE5" s="121" t="str">
        <v>Land Use</v>
      </c>
      <c r="AXL5" s="121" t="str">
        <v>Land Use</v>
      </c>
      <c r="AXS5" s="121" t="str">
        <v>Land Use</v>
      </c>
      <c r="AXZ5" s="121" t="str">
        <v>Land Use</v>
      </c>
      <c r="AYG5" s="121" t="str">
        <v>Land Use</v>
      </c>
      <c r="AYN5" s="121" t="str">
        <v>Land Use</v>
      </c>
      <c r="AYU5" s="121" t="str">
        <v>Land Use</v>
      </c>
      <c r="AZB5" s="121" t="str">
        <v>Land Use</v>
      </c>
      <c r="AZI5" s="121" t="str">
        <v>Land Use</v>
      </c>
      <c r="AZP5" s="121" t="str">
        <v>Land Use</v>
      </c>
      <c r="AZW5" s="121" t="str">
        <v>Land Use</v>
      </c>
      <c r="BAD5" s="121" t="str">
        <v>Land Use</v>
      </c>
      <c r="BAK5" s="121" t="str">
        <v>Land Use</v>
      </c>
      <c r="BAR5" s="121" t="str">
        <v>Land Use</v>
      </c>
      <c r="BAY5" s="121" t="str">
        <v>Land Use</v>
      </c>
      <c r="BBF5" s="121" t="str">
        <v>Land Use</v>
      </c>
      <c r="BBM5" s="121" t="str">
        <v>Land Use</v>
      </c>
      <c r="BBT5" s="121" t="str">
        <v>Land Use</v>
      </c>
      <c r="BCA5" s="121" t="str">
        <v>Land Use</v>
      </c>
      <c r="BCH5" s="121" t="str">
        <v>Land Use</v>
      </c>
      <c r="BCO5" s="121" t="str">
        <v>Land Use</v>
      </c>
      <c r="BCV5" s="121" t="str">
        <v>Land Use</v>
      </c>
      <c r="BDC5" s="121" t="str">
        <v>Land Use</v>
      </c>
      <c r="BDJ5" s="121" t="str">
        <v>Land Use</v>
      </c>
      <c r="BDQ5" s="121" t="str">
        <v>Land Use</v>
      </c>
      <c r="BDX5" s="121" t="str">
        <v>Land Use</v>
      </c>
      <c r="BEE5" s="121" t="str">
        <v>Land Use</v>
      </c>
      <c r="BEL5" s="121" t="str">
        <v>Land Use</v>
      </c>
      <c r="BES5" s="121" t="str">
        <v>Land Use</v>
      </c>
      <c r="BEZ5" s="121" t="str">
        <v>Land Use</v>
      </c>
      <c r="BFG5" s="121" t="str">
        <v>Land Use</v>
      </c>
      <c r="BFN5" s="121" t="str">
        <v>Land Use</v>
      </c>
      <c r="BFU5" s="121" t="str">
        <v>Land Use</v>
      </c>
      <c r="BGB5" s="121" t="str">
        <v>Land Use</v>
      </c>
      <c r="BGI5" s="121" t="str">
        <v>Land Use</v>
      </c>
      <c r="BGP5" s="121" t="str">
        <v>Land Use</v>
      </c>
    </row>
    <row r="6" spans="1:1554" s="121" customFormat="1">
      <c r="A6" s="119"/>
      <c r="B6" s="120"/>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19"/>
      <c r="CG6" s="119"/>
      <c r="CH6" s="119"/>
      <c r="CI6" s="119"/>
      <c r="CJ6" s="119"/>
      <c r="CK6" s="119"/>
      <c r="CL6" s="119"/>
      <c r="CM6" s="119"/>
      <c r="CN6" s="119"/>
      <c r="CO6" s="119"/>
      <c r="CP6" s="119"/>
      <c r="CQ6" s="119"/>
      <c r="CR6" s="119"/>
      <c r="CS6" s="119"/>
      <c r="CT6" s="119"/>
      <c r="CU6" s="119"/>
      <c r="CV6" s="119"/>
      <c r="CW6" s="119"/>
      <c r="CX6" s="119"/>
      <c r="CY6" s="119"/>
      <c r="CZ6" s="119"/>
      <c r="DA6" s="119"/>
      <c r="DB6" s="119"/>
      <c r="DC6" s="119"/>
      <c r="DD6" s="119"/>
      <c r="DE6" s="119"/>
      <c r="DF6" s="119"/>
      <c r="DG6" s="119"/>
      <c r="DH6" s="119"/>
      <c r="DI6" s="119"/>
      <c r="DJ6" s="119"/>
      <c r="DK6" s="119"/>
      <c r="DL6" s="119"/>
      <c r="DM6" s="119"/>
      <c r="DN6" s="119"/>
      <c r="DO6" s="119"/>
      <c r="DP6" s="119"/>
      <c r="DQ6" s="119"/>
      <c r="DR6" s="119"/>
      <c r="DS6" s="119"/>
      <c r="DT6" s="119"/>
      <c r="DU6" s="119"/>
      <c r="DV6" s="119"/>
      <c r="DW6" s="119"/>
      <c r="DX6" s="119"/>
      <c r="DY6" s="119"/>
      <c r="DZ6" s="119"/>
      <c r="EA6" s="119"/>
      <c r="EB6" s="119"/>
      <c r="EC6" s="119"/>
      <c r="ED6" s="119"/>
      <c r="EE6" s="119"/>
      <c r="EF6" s="119"/>
      <c r="EG6" s="119"/>
      <c r="EH6" s="119"/>
      <c r="EI6" s="119"/>
      <c r="EJ6" s="119"/>
      <c r="EK6" s="119"/>
      <c r="EL6" s="119"/>
      <c r="EM6" s="119"/>
      <c r="EN6" s="119"/>
      <c r="EO6" s="119"/>
      <c r="EP6" s="119"/>
      <c r="EQ6" s="119"/>
      <c r="ER6" s="119"/>
      <c r="ES6" s="119"/>
      <c r="ET6" s="119"/>
      <c r="EU6" s="119"/>
      <c r="EV6" s="119"/>
      <c r="EW6" s="119"/>
      <c r="EX6" s="119"/>
      <c r="EY6" s="119"/>
      <c r="EZ6" s="119"/>
      <c r="FA6" s="119"/>
      <c r="FB6" s="119"/>
      <c r="FC6" s="119"/>
      <c r="FD6" s="119"/>
      <c r="FE6" s="119"/>
      <c r="FF6" s="119"/>
      <c r="FG6" s="119"/>
      <c r="FH6" s="119"/>
      <c r="FI6" s="119"/>
      <c r="FJ6" s="119"/>
      <c r="FK6" s="119"/>
      <c r="FL6" s="119"/>
      <c r="FM6" s="119"/>
      <c r="FN6" s="119"/>
      <c r="FO6" s="119"/>
      <c r="FP6" s="119"/>
      <c r="FQ6" s="119"/>
      <c r="FR6" s="119"/>
      <c r="FS6" s="119"/>
      <c r="FT6" s="119"/>
      <c r="FU6" s="119"/>
      <c r="FV6" s="119"/>
      <c r="FW6" s="119"/>
      <c r="FX6" s="119"/>
      <c r="FY6" s="119"/>
      <c r="FZ6" s="119"/>
      <c r="GA6" s="119"/>
      <c r="GB6" s="119"/>
      <c r="GC6" s="119"/>
      <c r="GD6" s="119"/>
      <c r="GE6" s="119"/>
      <c r="GF6" s="119"/>
      <c r="GG6" s="119"/>
      <c r="GH6" s="119"/>
      <c r="GI6" s="119"/>
      <c r="GJ6" s="119"/>
      <c r="GK6" s="119"/>
      <c r="GL6" s="119"/>
      <c r="GM6" s="119"/>
      <c r="GN6" s="119"/>
      <c r="GO6" s="119"/>
      <c r="GP6" s="119"/>
      <c r="GQ6" s="119"/>
      <c r="GR6" s="119"/>
      <c r="GS6" s="119"/>
      <c r="GT6" s="119"/>
      <c r="GU6" s="119"/>
      <c r="GV6" s="119"/>
      <c r="GW6" s="119"/>
      <c r="GX6" s="119"/>
      <c r="GY6" s="119"/>
      <c r="GZ6" s="119"/>
      <c r="HA6" s="119"/>
      <c r="HB6" s="119"/>
      <c r="HC6" s="119"/>
      <c r="HD6" s="119"/>
      <c r="HE6" s="119"/>
      <c r="HF6" s="119"/>
      <c r="HG6" s="119"/>
      <c r="HH6" s="119"/>
      <c r="HI6" s="119"/>
      <c r="HJ6" s="119"/>
      <c r="HK6" s="119"/>
      <c r="HL6" s="119"/>
      <c r="HM6" s="119"/>
      <c r="HN6" s="119"/>
      <c r="HO6" s="119"/>
      <c r="HP6" s="119"/>
      <c r="HQ6" s="119"/>
      <c r="HR6" s="119"/>
      <c r="HS6" s="119"/>
      <c r="HT6" s="119"/>
      <c r="HU6" s="119"/>
      <c r="HV6" s="119"/>
      <c r="HW6" s="119"/>
      <c r="HX6" s="119"/>
      <c r="HY6" s="119"/>
      <c r="HZ6" s="119"/>
      <c r="IA6" s="119"/>
      <c r="IB6" s="119"/>
      <c r="IC6" s="119"/>
      <c r="ID6" s="119"/>
      <c r="IE6" s="119"/>
      <c r="IF6" s="119"/>
      <c r="IG6" s="119"/>
      <c r="IH6" s="119"/>
      <c r="II6" s="119"/>
      <c r="IJ6" s="119"/>
      <c r="IK6" s="119"/>
      <c r="IL6" s="119"/>
      <c r="IM6" s="119"/>
      <c r="IN6" s="119"/>
      <c r="IO6" s="119"/>
      <c r="IP6" s="119"/>
      <c r="IQ6" s="119"/>
      <c r="IR6" s="119"/>
      <c r="IS6" s="119"/>
      <c r="IT6" s="119"/>
      <c r="IU6" s="119"/>
      <c r="IV6" s="119"/>
      <c r="IW6" s="119"/>
      <c r="IX6" s="119"/>
      <c r="IY6" s="119"/>
      <c r="IZ6" s="119"/>
      <c r="JA6" s="119"/>
      <c r="JB6" s="119"/>
      <c r="JC6" s="119"/>
      <c r="JD6" s="119"/>
      <c r="JE6" s="119"/>
      <c r="JF6" s="119"/>
      <c r="JG6" s="119"/>
      <c r="JH6" s="119"/>
      <c r="JI6" s="119"/>
      <c r="JJ6" s="119"/>
      <c r="JK6" s="119"/>
      <c r="JL6" s="119"/>
      <c r="JM6" s="119"/>
      <c r="JN6" s="119"/>
      <c r="JO6" s="119"/>
      <c r="JP6" s="119"/>
      <c r="JQ6" s="119"/>
      <c r="JR6" s="119"/>
      <c r="JS6" s="119"/>
      <c r="JT6" s="119"/>
      <c r="JU6" s="119"/>
      <c r="JV6" s="119"/>
      <c r="JW6" s="119"/>
      <c r="JX6" s="119"/>
      <c r="JY6" s="119"/>
      <c r="JZ6" s="119"/>
      <c r="KA6" s="119"/>
      <c r="KB6" s="119"/>
      <c r="KC6" s="119"/>
      <c r="KD6" s="119"/>
      <c r="KE6" s="119"/>
      <c r="KF6" s="119"/>
      <c r="KG6" s="119"/>
      <c r="KH6" s="119"/>
      <c r="KI6" s="119"/>
      <c r="KJ6" s="119"/>
      <c r="KK6" s="119"/>
      <c r="KL6" s="119"/>
      <c r="KM6" s="119"/>
      <c r="KN6" s="119"/>
      <c r="KO6" s="119"/>
      <c r="KP6" s="119"/>
      <c r="KQ6" s="119"/>
      <c r="KR6" s="119"/>
      <c r="KS6" s="119"/>
      <c r="KT6" s="119"/>
      <c r="KU6" s="119"/>
      <c r="KV6" s="119"/>
      <c r="KW6" s="119"/>
      <c r="KX6" s="119"/>
      <c r="KY6" s="119"/>
      <c r="KZ6" s="119"/>
      <c r="LA6" s="119"/>
      <c r="LB6" s="119"/>
      <c r="LC6" s="119"/>
      <c r="LD6" s="119"/>
      <c r="LE6" s="119"/>
      <c r="LF6" s="119"/>
      <c r="LG6" s="119"/>
      <c r="LH6" s="119"/>
      <c r="LI6" s="119"/>
      <c r="LJ6" s="119"/>
      <c r="LK6" s="119"/>
      <c r="LL6" s="119"/>
      <c r="LM6" s="119"/>
      <c r="LN6" s="119"/>
      <c r="LO6" s="119"/>
      <c r="LP6" s="119"/>
      <c r="LQ6" s="119"/>
      <c r="LR6" s="119"/>
      <c r="LS6" s="119"/>
      <c r="LT6" s="119"/>
      <c r="LU6" s="119"/>
      <c r="LV6" s="119"/>
      <c r="LW6" s="119"/>
      <c r="LX6" s="119"/>
      <c r="LY6" s="119"/>
      <c r="LZ6" s="119"/>
      <c r="MA6" s="119"/>
      <c r="MB6" s="119"/>
      <c r="MC6" s="119"/>
      <c r="MD6" s="119"/>
      <c r="ME6" s="119"/>
      <c r="MF6" s="119"/>
      <c r="MG6" s="119"/>
      <c r="MH6" s="119"/>
      <c r="MI6" s="119"/>
      <c r="MJ6" s="119"/>
      <c r="MK6" s="119"/>
      <c r="ML6" s="119"/>
      <c r="MM6" s="119"/>
      <c r="MN6" s="119"/>
      <c r="MO6" s="119"/>
      <c r="MP6" s="119"/>
      <c r="MQ6" s="119"/>
      <c r="MR6" s="119"/>
      <c r="MS6" s="119"/>
      <c r="MT6" s="119"/>
      <c r="MU6" s="119"/>
      <c r="MV6" s="119"/>
      <c r="MW6" s="119"/>
      <c r="MX6" s="119"/>
      <c r="MY6" s="119"/>
      <c r="MZ6" s="119"/>
      <c r="NA6" s="119"/>
      <c r="NB6" s="119"/>
      <c r="NC6" s="119"/>
      <c r="ND6" s="119"/>
      <c r="NE6" s="119"/>
      <c r="NF6" s="119"/>
      <c r="NG6" s="119"/>
      <c r="NH6" s="119"/>
      <c r="NI6" s="119"/>
      <c r="NJ6" s="119"/>
      <c r="NK6" s="119"/>
      <c r="NL6" s="119"/>
      <c r="NM6" s="119"/>
      <c r="NN6" s="119"/>
      <c r="NO6" s="119"/>
      <c r="NP6" s="119"/>
      <c r="NQ6" s="119"/>
      <c r="NR6" s="119"/>
      <c r="NS6" s="119"/>
      <c r="NT6" s="119"/>
      <c r="NU6" s="119"/>
      <c r="NV6" s="119"/>
      <c r="NW6" s="119"/>
      <c r="NX6" s="119"/>
      <c r="NY6" s="119"/>
      <c r="NZ6" s="119"/>
      <c r="OA6" s="119"/>
      <c r="OB6" s="119"/>
      <c r="OC6" s="119"/>
      <c r="OD6" s="119"/>
      <c r="OE6" s="119"/>
      <c r="OF6" s="119"/>
      <c r="OG6" s="119"/>
      <c r="OH6" s="119"/>
      <c r="OI6" s="119"/>
      <c r="OJ6" s="119"/>
      <c r="OK6" s="119"/>
      <c r="OL6" s="119"/>
      <c r="OM6" s="119"/>
      <c r="ON6" s="119"/>
      <c r="OO6" s="119"/>
      <c r="OP6" s="119"/>
      <c r="OQ6" s="119"/>
      <c r="OR6" s="119"/>
      <c r="OS6" s="119"/>
      <c r="OT6" s="119"/>
      <c r="OU6" s="119"/>
      <c r="OV6" s="119"/>
      <c r="OW6" s="119"/>
      <c r="OX6" s="119"/>
      <c r="OY6" s="119"/>
      <c r="OZ6" s="119"/>
      <c r="PA6" s="119"/>
      <c r="PB6" s="119"/>
      <c r="PC6" s="119"/>
      <c r="PD6" s="119"/>
      <c r="PE6" s="119"/>
      <c r="PF6" s="119"/>
      <c r="PG6" s="119"/>
      <c r="PH6" s="119"/>
      <c r="PI6" s="119"/>
      <c r="PJ6" s="119"/>
      <c r="PK6" s="119"/>
      <c r="PL6" s="119"/>
      <c r="PM6" s="119"/>
      <c r="PN6" s="119"/>
      <c r="PO6" s="119"/>
      <c r="PP6" s="119"/>
      <c r="PQ6" s="119"/>
      <c r="PR6" s="119"/>
      <c r="PS6" s="119"/>
      <c r="PT6" s="119"/>
      <c r="PU6" s="119"/>
      <c r="PV6" s="119"/>
      <c r="PW6" s="119"/>
      <c r="PX6" s="119"/>
      <c r="PY6" s="119"/>
      <c r="PZ6" s="119"/>
      <c r="QA6" s="119"/>
      <c r="QB6" s="119"/>
      <c r="QC6" s="119"/>
      <c r="QD6" s="119"/>
      <c r="QE6" s="119"/>
      <c r="QF6" s="119"/>
      <c r="QG6" s="119"/>
      <c r="QH6" s="119"/>
      <c r="QI6" s="119"/>
      <c r="QJ6" s="119"/>
      <c r="QK6" s="119"/>
      <c r="QL6" s="119"/>
      <c r="QM6" s="119"/>
      <c r="QN6" s="119"/>
      <c r="QO6" s="119"/>
      <c r="QP6" s="119"/>
      <c r="QQ6" s="119"/>
      <c r="QR6" s="119"/>
      <c r="QS6" s="119"/>
      <c r="QT6" s="119"/>
      <c r="QU6" s="119"/>
      <c r="QV6" s="119"/>
      <c r="QW6" s="119"/>
      <c r="QX6" s="119"/>
      <c r="QY6" s="119"/>
      <c r="QZ6" s="119"/>
      <c r="RA6" s="119"/>
      <c r="RB6" s="119"/>
      <c r="RC6" s="119"/>
      <c r="RD6" s="119"/>
      <c r="RE6" s="119"/>
      <c r="RF6" s="119"/>
      <c r="RG6" s="119"/>
      <c r="RH6" s="119"/>
      <c r="RI6" s="119"/>
      <c r="RJ6" s="119"/>
      <c r="RK6" s="119"/>
      <c r="RL6" s="119"/>
      <c r="RM6" s="119"/>
      <c r="RN6" s="119"/>
      <c r="RO6" s="119"/>
      <c r="RP6" s="119"/>
      <c r="RQ6" s="119"/>
      <c r="RR6" s="119"/>
      <c r="RS6" s="119"/>
      <c r="RT6" s="119"/>
      <c r="RU6" s="119"/>
      <c r="RV6" s="119"/>
      <c r="RW6" s="119"/>
      <c r="RX6" s="119"/>
      <c r="RY6" s="119"/>
      <c r="RZ6" s="119"/>
      <c r="SA6" s="119"/>
      <c r="SB6" s="119"/>
      <c r="SC6" s="119"/>
      <c r="SD6" s="119"/>
      <c r="SE6" s="119"/>
      <c r="SF6" s="119"/>
      <c r="SG6" s="119"/>
      <c r="SH6" s="119"/>
      <c r="SI6" s="119"/>
      <c r="SJ6" s="119"/>
      <c r="SK6" s="119"/>
      <c r="SL6" s="119"/>
      <c r="SM6" s="119"/>
      <c r="SN6" s="119"/>
      <c r="SO6" s="119"/>
      <c r="SP6" s="119"/>
      <c r="SQ6" s="119"/>
      <c r="SR6" s="119"/>
      <c r="SS6" s="119"/>
      <c r="ST6" s="119"/>
      <c r="SU6" s="119"/>
      <c r="SV6" s="119"/>
      <c r="SW6" s="119"/>
      <c r="SX6" s="119"/>
      <c r="SY6" s="119"/>
      <c r="SZ6" s="119"/>
      <c r="TA6" s="119"/>
      <c r="TB6" s="119"/>
      <c r="TC6" s="119"/>
      <c r="TD6" s="119"/>
      <c r="TE6" s="119"/>
      <c r="TF6" s="119"/>
      <c r="TG6" s="119"/>
      <c r="TH6" s="119"/>
      <c r="TI6" s="119"/>
      <c r="TJ6" s="119"/>
      <c r="TK6" s="119"/>
      <c r="TL6" s="119"/>
      <c r="TM6" s="119"/>
      <c r="TN6" s="119"/>
      <c r="TO6" s="119"/>
      <c r="TP6" s="119"/>
      <c r="TQ6" s="119"/>
      <c r="TR6" s="119"/>
      <c r="TS6" s="119"/>
      <c r="TT6" s="119"/>
      <c r="TU6" s="119"/>
      <c r="TV6" s="119"/>
      <c r="TW6" s="119"/>
      <c r="TX6" s="119"/>
      <c r="TY6" s="119"/>
      <c r="TZ6" s="119"/>
      <c r="UA6" s="119"/>
      <c r="UB6" s="119"/>
      <c r="UC6" s="119"/>
      <c r="UD6" s="119"/>
      <c r="UE6" s="119"/>
      <c r="UF6" s="119"/>
      <c r="UG6" s="119"/>
      <c r="UH6" s="119"/>
      <c r="UI6" s="119"/>
      <c r="UJ6" s="119"/>
      <c r="UK6" s="119"/>
      <c r="UL6" s="119"/>
      <c r="UM6" s="119"/>
      <c r="UN6" s="119"/>
      <c r="UO6" s="119"/>
      <c r="UP6" s="119"/>
      <c r="UQ6" s="119"/>
      <c r="UR6" s="119"/>
      <c r="US6" s="119"/>
      <c r="UT6" s="119"/>
      <c r="UU6" s="119"/>
      <c r="UV6" s="119"/>
      <c r="UW6" s="119"/>
      <c r="UX6" s="119"/>
      <c r="UY6" s="119"/>
      <c r="UZ6" s="119"/>
      <c r="VA6" s="119"/>
      <c r="VB6" s="119"/>
      <c r="VC6" s="119"/>
      <c r="VD6" s="119"/>
      <c r="VE6" s="119"/>
      <c r="VF6" s="119"/>
      <c r="VG6" s="119"/>
      <c r="VH6" s="119"/>
      <c r="VI6" s="119"/>
      <c r="VJ6" s="119"/>
      <c r="VK6" s="119"/>
      <c r="VL6" s="119"/>
      <c r="VM6" s="119"/>
      <c r="VN6" s="119"/>
      <c r="VO6" s="119"/>
      <c r="VP6" s="119"/>
      <c r="VQ6" s="119"/>
      <c r="VR6" s="119"/>
      <c r="VS6" s="119"/>
      <c r="VT6" s="119"/>
      <c r="VU6" s="119"/>
      <c r="VV6" s="119"/>
      <c r="VW6" s="119"/>
      <c r="VX6" s="119"/>
      <c r="VY6" s="119"/>
      <c r="VZ6" s="119"/>
      <c r="WA6" s="119"/>
      <c r="WB6" s="119"/>
      <c r="WC6" s="119"/>
      <c r="WD6" s="119"/>
      <c r="WE6" s="119"/>
      <c r="WF6" s="119"/>
      <c r="WG6" s="119"/>
      <c r="WH6" s="119"/>
      <c r="WI6" s="119"/>
      <c r="WJ6" s="119"/>
      <c r="WK6" s="119"/>
      <c r="WL6" s="119"/>
      <c r="WM6" s="119"/>
      <c r="WN6" s="119"/>
      <c r="WO6" s="119"/>
      <c r="WP6" s="119"/>
      <c r="WQ6" s="119"/>
      <c r="WR6" s="119"/>
      <c r="WS6" s="119"/>
      <c r="WT6" s="120"/>
      <c r="WU6" s="119"/>
      <c r="WV6" s="119"/>
      <c r="WW6" s="119"/>
      <c r="WX6" s="119"/>
      <c r="WZ6" s="122"/>
      <c r="XA6" s="122"/>
      <c r="XB6" s="124" t="str">
        <v>Land Conversion</v>
      </c>
      <c r="XC6" s="124"/>
      <c r="XD6" s="124"/>
      <c r="XE6" s="125"/>
      <c r="XF6" s="125"/>
      <c r="XG6" s="125"/>
      <c r="XH6" s="122"/>
      <c r="XI6" s="126" t="str">
        <v>Land Conversion</v>
      </c>
      <c r="XJ6" s="126"/>
      <c r="XK6" s="126"/>
      <c r="XL6" s="122"/>
      <c r="XM6" s="122"/>
      <c r="XN6" s="122"/>
      <c r="XO6" s="122"/>
      <c r="XP6" s="126" t="str">
        <v>Land Conversion</v>
      </c>
      <c r="XQ6" s="126"/>
      <c r="XR6" s="126"/>
      <c r="XS6" s="122"/>
      <c r="XT6" s="122"/>
      <c r="XU6" s="122"/>
      <c r="XV6" s="122"/>
      <c r="XW6" s="126" t="str">
        <v>Land Conversion</v>
      </c>
      <c r="XX6" s="126"/>
      <c r="XY6" s="126"/>
      <c r="XZ6" s="122"/>
      <c r="YA6" s="122"/>
      <c r="YB6" s="122"/>
      <c r="YC6" s="122"/>
      <c r="YD6" s="126" t="str">
        <v>Land Conversion</v>
      </c>
      <c r="YE6" s="126"/>
      <c r="YF6" s="126"/>
      <c r="YG6" s="122"/>
      <c r="YH6" s="122"/>
      <c r="YI6" s="122"/>
      <c r="YJ6" s="122"/>
      <c r="YK6" s="126" t="str">
        <v>Land Conversion</v>
      </c>
      <c r="YL6" s="126"/>
      <c r="YM6" s="126"/>
      <c r="YN6" s="122"/>
      <c r="YO6" s="122"/>
      <c r="YP6" s="122"/>
      <c r="YQ6" s="122"/>
      <c r="YR6" s="126" t="str">
        <v>Land Conversion</v>
      </c>
      <c r="YS6" s="126"/>
      <c r="YT6" s="126"/>
      <c r="YU6" s="122"/>
      <c r="YV6" s="122"/>
      <c r="YW6" s="122"/>
      <c r="YX6" s="122"/>
      <c r="YY6" s="126" t="str">
        <v>Land Conversion</v>
      </c>
      <c r="YZ6" s="126"/>
      <c r="ZA6" s="126"/>
      <c r="ZB6" s="122"/>
      <c r="ZC6" s="122"/>
      <c r="ZD6" s="122"/>
      <c r="ZE6" s="122"/>
      <c r="ZF6" s="126" t="str">
        <v>Land Conversion</v>
      </c>
      <c r="ZG6" s="126"/>
      <c r="ZH6" s="126"/>
      <c r="ZI6" s="122"/>
      <c r="ZJ6" s="122"/>
      <c r="ZK6" s="122"/>
      <c r="ZL6" s="122"/>
      <c r="ZM6" s="126" t="str">
        <v>Land Conversion</v>
      </c>
      <c r="ZN6" s="126"/>
      <c r="ZO6" s="126"/>
      <c r="ZP6" s="122"/>
      <c r="ZQ6" s="122"/>
      <c r="ZR6" s="122"/>
      <c r="ZS6" s="122"/>
      <c r="ZT6" s="126" t="str">
        <v>Land Conversion</v>
      </c>
      <c r="ZU6" s="126"/>
      <c r="ZV6" s="126"/>
      <c r="ZW6" s="122"/>
      <c r="ZX6" s="122"/>
      <c r="ZY6" s="122"/>
      <c r="ZZ6" s="122"/>
      <c r="AAA6" s="126" t="str">
        <v>Land Conversion</v>
      </c>
      <c r="AAB6" s="126"/>
      <c r="AAC6" s="126"/>
      <c r="AAD6" s="122"/>
      <c r="AAE6" s="122"/>
      <c r="AAF6" s="122"/>
      <c r="AAG6" s="122"/>
      <c r="AAH6" s="126" t="str">
        <v>Land Conversion</v>
      </c>
      <c r="AAI6" s="126"/>
      <c r="AAJ6" s="126"/>
      <c r="AAK6" s="122"/>
      <c r="AAL6" s="122"/>
      <c r="AAM6" s="122"/>
      <c r="AAN6" s="122"/>
      <c r="AAO6" s="126" t="str">
        <v>Land Conversion</v>
      </c>
      <c r="AAP6" s="126"/>
      <c r="AAQ6" s="126"/>
      <c r="AAR6" s="122"/>
      <c r="AAS6" s="122"/>
      <c r="AAT6" s="122"/>
      <c r="AAU6" s="122"/>
      <c r="AAV6" s="126" t="str">
        <v>Land Conversion</v>
      </c>
      <c r="AAW6" s="126"/>
      <c r="AAX6" s="126"/>
      <c r="AAY6" s="122"/>
      <c r="AAZ6" s="122"/>
      <c r="ABA6" s="122"/>
      <c r="ABB6" s="122"/>
      <c r="ABC6" s="126" t="str">
        <v>Land Conversion</v>
      </c>
      <c r="ABD6" s="126"/>
      <c r="ABE6" s="126"/>
      <c r="ABF6" s="122"/>
      <c r="ABG6" s="122"/>
      <c r="ABH6" s="122"/>
      <c r="ABI6" s="122"/>
      <c r="ABJ6" s="126" t="str">
        <v>Land Conversion</v>
      </c>
      <c r="ABK6" s="126"/>
      <c r="ABL6" s="126"/>
      <c r="ABM6" s="122"/>
      <c r="ABN6" s="122"/>
      <c r="ABO6" s="122"/>
      <c r="ABP6" s="122"/>
      <c r="ABQ6" s="126" t="str">
        <v>Land Conversion</v>
      </c>
      <c r="ABR6" s="126"/>
      <c r="ABS6" s="126"/>
      <c r="ABT6" s="122"/>
      <c r="ABU6" s="122"/>
      <c r="ABV6" s="122"/>
      <c r="ABW6" s="122"/>
      <c r="ABX6" s="126" t="str">
        <v>Land Conversion</v>
      </c>
      <c r="ABY6" s="126"/>
      <c r="ABZ6" s="126"/>
      <c r="ACA6" s="122"/>
      <c r="ACB6" s="122"/>
      <c r="ACC6" s="122"/>
      <c r="ACD6" s="122"/>
      <c r="ACE6" s="126" t="str">
        <v>Land Conversion</v>
      </c>
      <c r="ACF6" s="126"/>
      <c r="ACG6" s="126"/>
      <c r="ACH6" s="122"/>
      <c r="ACI6" s="122"/>
      <c r="ACJ6" s="122"/>
      <c r="ACK6" s="122"/>
      <c r="ACL6" s="126" t="str">
        <v>Land Conversion</v>
      </c>
      <c r="ACM6" s="126"/>
      <c r="ACN6" s="126"/>
      <c r="ACO6" s="122"/>
      <c r="ACP6" s="122"/>
      <c r="ACQ6" s="122"/>
      <c r="ACR6" s="122"/>
      <c r="ACS6" s="126" t="str">
        <v>Land Conversion</v>
      </c>
      <c r="ACT6" s="126"/>
      <c r="ACU6" s="126"/>
      <c r="ACV6" s="122"/>
      <c r="ACW6" s="122"/>
      <c r="ACX6" s="122"/>
      <c r="ACY6" s="122"/>
      <c r="ACZ6" s="126" t="str">
        <v>Land Conversion</v>
      </c>
      <c r="ADA6" s="126"/>
      <c r="ADB6" s="126"/>
      <c r="ADC6" s="122"/>
      <c r="ADD6" s="122"/>
      <c r="ADE6" s="122"/>
      <c r="ADF6" s="122"/>
      <c r="ADG6" s="126" t="str">
        <v>Land Conversion</v>
      </c>
      <c r="ADH6" s="126"/>
      <c r="ADI6" s="126"/>
      <c r="ADJ6" s="122"/>
      <c r="ADK6" s="122"/>
      <c r="ADL6" s="122"/>
      <c r="ADM6" s="122"/>
      <c r="ADN6" s="126" t="str">
        <v>Land Conversion</v>
      </c>
      <c r="ADO6" s="126"/>
      <c r="ADP6" s="126"/>
      <c r="ADQ6" s="122"/>
      <c r="ADR6" s="122"/>
      <c r="ADS6" s="122"/>
      <c r="ADT6" s="122"/>
      <c r="ADU6" s="126" t="str">
        <v>Land Conversion</v>
      </c>
      <c r="ADV6" s="126"/>
      <c r="ADW6" s="126"/>
      <c r="ADX6" s="122"/>
      <c r="ADY6" s="122"/>
      <c r="ADZ6" s="122"/>
      <c r="AEA6" s="122"/>
      <c r="AEB6" s="126" t="str">
        <v>Land Conversion</v>
      </c>
      <c r="AEC6" s="126"/>
      <c r="AED6" s="126"/>
      <c r="AEE6" s="122"/>
      <c r="AEF6" s="122"/>
      <c r="AEG6" s="122"/>
      <c r="AEH6" s="122"/>
      <c r="AEI6" s="126" t="str">
        <v>Land Conversion</v>
      </c>
      <c r="AEJ6" s="126"/>
      <c r="AEK6" s="126"/>
      <c r="AEL6" s="122"/>
      <c r="AEM6" s="122"/>
      <c r="AEN6" s="122"/>
      <c r="AEO6" s="122"/>
      <c r="AEP6" s="126" t="str">
        <v>Land Conversion</v>
      </c>
      <c r="AEQ6" s="126"/>
      <c r="AER6" s="126"/>
      <c r="AES6" s="122"/>
      <c r="AET6" s="122"/>
      <c r="AEU6" s="122"/>
      <c r="AEW6" s="121" t="str">
        <v>Land Conversion</v>
      </c>
      <c r="AFB6" s="122"/>
      <c r="AFD6" s="121" t="str">
        <v>Land Conversion</v>
      </c>
      <c r="AFK6" s="121" t="str">
        <v>Land Conversion</v>
      </c>
      <c r="AFR6" s="121" t="str">
        <v>Land Conversion</v>
      </c>
      <c r="AFY6" s="121" t="str">
        <v>Land Conversion</v>
      </c>
      <c r="AGF6" s="121" t="str">
        <v>Land Conversion</v>
      </c>
      <c r="AGM6" s="121" t="str">
        <v>Land Conversion</v>
      </c>
      <c r="AGT6" s="121" t="str">
        <v>Land Conversion</v>
      </c>
      <c r="AHA6" s="121" t="str">
        <v>Land Conversion</v>
      </c>
      <c r="AHH6" s="121" t="str">
        <v>Land Conversion</v>
      </c>
      <c r="AHO6" s="121" t="str">
        <v>Land Conversion</v>
      </c>
      <c r="AHV6" s="121" t="str">
        <v>Land Conversion</v>
      </c>
      <c r="AIC6" s="121" t="str">
        <v>Land Conversion</v>
      </c>
      <c r="AIJ6" s="121" t="str">
        <v>Land Conversion</v>
      </c>
      <c r="AIQ6" s="121" t="str">
        <v>Land Conversion</v>
      </c>
      <c r="AIX6" s="121" t="str">
        <v>Land Conversion</v>
      </c>
      <c r="AJE6" s="121" t="str">
        <v>Land Conversion</v>
      </c>
      <c r="AJL6" s="121" t="str">
        <v>Land Conversion</v>
      </c>
      <c r="AJS6" s="121" t="str">
        <v>Land Conversion</v>
      </c>
      <c r="AJZ6" s="121" t="str">
        <v>Land Conversion</v>
      </c>
      <c r="AKG6" s="121" t="str">
        <v>Land Conversion</v>
      </c>
      <c r="AKN6" s="121" t="str">
        <v>Land Conversion</v>
      </c>
      <c r="AKU6" s="121" t="str">
        <v>Land Conversion</v>
      </c>
      <c r="ALB6" s="121" t="str">
        <v>Land Conversion</v>
      </c>
      <c r="ALI6" s="121" t="str">
        <v>Land Conversion</v>
      </c>
      <c r="ALP6" s="121" t="str">
        <v>Land Conversion</v>
      </c>
      <c r="ALW6" s="121" t="str">
        <v>Land Conversion</v>
      </c>
      <c r="AMD6" s="121" t="str">
        <v>Land Conversion</v>
      </c>
      <c r="AMK6" s="121" t="str">
        <v>Land Conversion</v>
      </c>
      <c r="AMR6" s="121" t="str">
        <v>Land Conversion</v>
      </c>
      <c r="AMY6" s="121" t="str">
        <v>Land Conversion</v>
      </c>
      <c r="ANF6" s="121" t="str">
        <v>Land Conversion</v>
      </c>
      <c r="ANM6" s="121" t="str">
        <v>Land Conversion</v>
      </c>
      <c r="ANT6" s="121" t="str">
        <v>Land Conversion</v>
      </c>
      <c r="AOA6" s="121" t="str">
        <v>Land Conversion</v>
      </c>
      <c r="AOH6" s="121" t="str">
        <v>Land Conversion</v>
      </c>
      <c r="AOO6" s="121" t="str">
        <v>Land Conversion</v>
      </c>
      <c r="AOV6" s="121" t="str">
        <v>Land Conversion</v>
      </c>
      <c r="APC6" s="121" t="str">
        <v>Land Conversion</v>
      </c>
      <c r="APJ6" s="121" t="str">
        <v>Land Conversion</v>
      </c>
      <c r="APQ6" s="121" t="str">
        <v>Land Conversion</v>
      </c>
      <c r="APX6" s="121" t="str">
        <v>Land Conversion</v>
      </c>
      <c r="AQE6" s="121" t="str">
        <v>Land Conversion</v>
      </c>
      <c r="AQL6" s="121" t="str">
        <v>Land Conversion</v>
      </c>
      <c r="AQS6" s="121" t="str">
        <v>Land Conversion</v>
      </c>
      <c r="AQZ6" s="121" t="str">
        <v>Land Conversion</v>
      </c>
      <c r="ARG6" s="121" t="str">
        <v>Land Conversion</v>
      </c>
      <c r="ARN6" s="121" t="str">
        <v>Land Conversion</v>
      </c>
      <c r="ARU6" s="121" t="str">
        <v>Land Conversion</v>
      </c>
      <c r="ASB6" s="121" t="str">
        <v>Land Conversion</v>
      </c>
      <c r="ASI6" s="121" t="str">
        <v>Land Conversion</v>
      </c>
      <c r="ASP6" s="121" t="str">
        <v>Land Conversion</v>
      </c>
      <c r="ASW6" s="121" t="str">
        <v>Land Conversion</v>
      </c>
      <c r="ATD6" s="121" t="str">
        <v>Land Conversion</v>
      </c>
      <c r="ATK6" s="121" t="str">
        <v>Land Conversion</v>
      </c>
      <c r="ATR6" s="121" t="str">
        <v>Land Conversion</v>
      </c>
      <c r="ATY6" s="121" t="str">
        <v>Land Conversion</v>
      </c>
      <c r="AUF6" s="121" t="str">
        <v>Land Conversion</v>
      </c>
      <c r="AUM6" s="121" t="str">
        <v>Land Conversion</v>
      </c>
      <c r="AUT6" s="121" t="str">
        <v>Land Conversion</v>
      </c>
      <c r="AVA6" s="121" t="str">
        <v>Land Conversion</v>
      </c>
      <c r="AVH6" s="121" t="str">
        <v>Land Conversion</v>
      </c>
      <c r="AVO6" s="121" t="str">
        <v>Land Conversion</v>
      </c>
      <c r="AVV6" s="121" t="str">
        <v>Land Conversion</v>
      </c>
      <c r="AWC6" s="121" t="str">
        <v>Land Conversion</v>
      </c>
      <c r="AWJ6" s="121" t="str">
        <v>Land Conversion</v>
      </c>
      <c r="AWQ6" s="121" t="str">
        <v>Land Conversion</v>
      </c>
      <c r="AWX6" s="121" t="str">
        <v>Land Conversion</v>
      </c>
      <c r="AXE6" s="121" t="str">
        <v>Land Conversion</v>
      </c>
      <c r="AXL6" s="121" t="str">
        <v>Land Conversion</v>
      </c>
      <c r="AXS6" s="121" t="str">
        <v>Land Conversion</v>
      </c>
      <c r="AXZ6" s="121" t="str">
        <v>Land Conversion</v>
      </c>
      <c r="AYG6" s="121" t="str">
        <v>Land Conversion</v>
      </c>
      <c r="AYN6" s="121" t="str">
        <v>Land Conversion</v>
      </c>
      <c r="AYU6" s="121" t="str">
        <v>Land Conversion</v>
      </c>
      <c r="AZB6" s="121" t="str">
        <v>Land Conversion</v>
      </c>
      <c r="AZI6" s="121" t="str">
        <v>Land Conversion</v>
      </c>
      <c r="AZP6" s="121" t="str">
        <v>Land Conversion</v>
      </c>
      <c r="AZW6" s="121" t="str">
        <v>Land Conversion</v>
      </c>
      <c r="BAD6" s="121" t="str">
        <v>Land Conversion</v>
      </c>
      <c r="BAK6" s="121" t="str">
        <v>Land Conversion</v>
      </c>
      <c r="BAR6" s="121" t="str">
        <v>Land Conversion</v>
      </c>
      <c r="BAY6" s="121" t="str">
        <v>Land Conversion</v>
      </c>
      <c r="BBF6" s="121" t="str">
        <v>Land Conversion</v>
      </c>
      <c r="BBM6" s="121" t="str">
        <v>Land Conversion</v>
      </c>
      <c r="BBT6" s="121" t="str">
        <v>Land Conversion</v>
      </c>
      <c r="BCA6" s="121" t="str">
        <v>Land Conversion</v>
      </c>
      <c r="BCH6" s="121" t="str">
        <v>Land Conversion</v>
      </c>
      <c r="BCO6" s="121" t="str">
        <v>Land Conversion</v>
      </c>
      <c r="BCV6" s="121" t="str">
        <v>Land Conversion</v>
      </c>
      <c r="BDC6" s="121" t="str">
        <v>Land Conversion</v>
      </c>
      <c r="BDJ6" s="121" t="str">
        <v>Land Conversion</v>
      </c>
      <c r="BDQ6" s="121" t="str">
        <v>Land Conversion</v>
      </c>
      <c r="BDX6" s="121" t="str">
        <v>Land Conversion</v>
      </c>
      <c r="BEE6" s="121" t="str">
        <v>Land Conversion</v>
      </c>
      <c r="BEL6" s="121" t="str">
        <v>Land Conversion</v>
      </c>
      <c r="BES6" s="121" t="str">
        <v>Land Conversion</v>
      </c>
      <c r="BEZ6" s="121" t="str">
        <v>Land Conversion</v>
      </c>
      <c r="BFG6" s="121" t="str">
        <v>Land Conversion</v>
      </c>
      <c r="BFN6" s="121" t="str">
        <v>Land Conversion</v>
      </c>
      <c r="BFU6" s="121" t="str">
        <v>Land Conversion</v>
      </c>
      <c r="BGB6" s="121" t="str">
        <v>Land Conversion</v>
      </c>
      <c r="BGI6" s="121" t="str">
        <v>Land Conversion</v>
      </c>
      <c r="BGP6" s="121" t="str">
        <v>Land Conversion</v>
      </c>
    </row>
    <row r="7" spans="1:1554" s="121" customFormat="1">
      <c r="A7" s="119"/>
      <c r="B7" s="120"/>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c r="CR7" s="119"/>
      <c r="CS7" s="119"/>
      <c r="CT7" s="119"/>
      <c r="CU7" s="119"/>
      <c r="CV7" s="119"/>
      <c r="CW7" s="119"/>
      <c r="CX7" s="119"/>
      <c r="CY7" s="119"/>
      <c r="CZ7" s="119"/>
      <c r="DA7" s="119"/>
      <c r="DB7" s="119"/>
      <c r="DC7" s="119"/>
      <c r="DD7" s="119"/>
      <c r="DE7" s="119"/>
      <c r="DF7" s="119"/>
      <c r="DG7" s="119"/>
      <c r="DH7" s="119"/>
      <c r="DI7" s="119"/>
      <c r="DJ7" s="119"/>
      <c r="DK7" s="119"/>
      <c r="DL7" s="119"/>
      <c r="DM7" s="119"/>
      <c r="DN7" s="119"/>
      <c r="DO7" s="119"/>
      <c r="DP7" s="119"/>
      <c r="DQ7" s="119"/>
      <c r="DR7" s="119"/>
      <c r="DS7" s="119"/>
      <c r="DT7" s="119"/>
      <c r="DU7" s="119"/>
      <c r="DV7" s="119"/>
      <c r="DW7" s="119"/>
      <c r="DX7" s="119"/>
      <c r="DY7" s="119"/>
      <c r="DZ7" s="119"/>
      <c r="EA7" s="119"/>
      <c r="EB7" s="119"/>
      <c r="EC7" s="119"/>
      <c r="ED7" s="119"/>
      <c r="EE7" s="119"/>
      <c r="EF7" s="119"/>
      <c r="EG7" s="119"/>
      <c r="EH7" s="119"/>
      <c r="EI7" s="119"/>
      <c r="EJ7" s="119"/>
      <c r="EK7" s="119"/>
      <c r="EL7" s="119"/>
      <c r="EM7" s="119"/>
      <c r="EN7" s="119"/>
      <c r="EO7" s="119"/>
      <c r="EP7" s="119"/>
      <c r="EQ7" s="119"/>
      <c r="ER7" s="119"/>
      <c r="ES7" s="119"/>
      <c r="ET7" s="119"/>
      <c r="EU7" s="119"/>
      <c r="EV7" s="119"/>
      <c r="EW7" s="119"/>
      <c r="EX7" s="119"/>
      <c r="EY7" s="119"/>
      <c r="EZ7" s="119"/>
      <c r="FA7" s="119"/>
      <c r="FB7" s="119"/>
      <c r="FC7" s="119"/>
      <c r="FD7" s="119"/>
      <c r="FE7" s="119"/>
      <c r="FF7" s="119"/>
      <c r="FG7" s="119"/>
      <c r="FH7" s="119"/>
      <c r="FI7" s="119"/>
      <c r="FJ7" s="119"/>
      <c r="FK7" s="119"/>
      <c r="FL7" s="119"/>
      <c r="FM7" s="119"/>
      <c r="FN7" s="119"/>
      <c r="FO7" s="119"/>
      <c r="FP7" s="119"/>
      <c r="FQ7" s="119"/>
      <c r="FR7" s="119"/>
      <c r="FS7" s="119"/>
      <c r="FT7" s="119"/>
      <c r="FU7" s="119"/>
      <c r="FV7" s="119"/>
      <c r="FW7" s="119"/>
      <c r="FX7" s="119"/>
      <c r="FY7" s="119"/>
      <c r="FZ7" s="119"/>
      <c r="GA7" s="119"/>
      <c r="GB7" s="119"/>
      <c r="GC7" s="119"/>
      <c r="GD7" s="119"/>
      <c r="GE7" s="119"/>
      <c r="GF7" s="119"/>
      <c r="GG7" s="119"/>
      <c r="GH7" s="119"/>
      <c r="GI7" s="119"/>
      <c r="GJ7" s="119"/>
      <c r="GK7" s="119"/>
      <c r="GL7" s="119"/>
      <c r="GM7" s="119"/>
      <c r="GN7" s="119"/>
      <c r="GO7" s="119"/>
      <c r="GP7" s="119"/>
      <c r="GQ7" s="119"/>
      <c r="GR7" s="119"/>
      <c r="GS7" s="119"/>
      <c r="GT7" s="119"/>
      <c r="GU7" s="119"/>
      <c r="GV7" s="119"/>
      <c r="GW7" s="119"/>
      <c r="GX7" s="119"/>
      <c r="GY7" s="119"/>
      <c r="GZ7" s="119"/>
      <c r="HA7" s="119"/>
      <c r="HB7" s="119"/>
      <c r="HC7" s="119"/>
      <c r="HD7" s="119"/>
      <c r="HE7" s="119"/>
      <c r="HF7" s="119"/>
      <c r="HG7" s="119"/>
      <c r="HH7" s="119"/>
      <c r="HI7" s="119"/>
      <c r="HJ7" s="119"/>
      <c r="HK7" s="119"/>
      <c r="HL7" s="119"/>
      <c r="HM7" s="119"/>
      <c r="HN7" s="119"/>
      <c r="HO7" s="119"/>
      <c r="HP7" s="119"/>
      <c r="HQ7" s="119"/>
      <c r="HR7" s="119"/>
      <c r="HS7" s="119"/>
      <c r="HT7" s="119"/>
      <c r="HU7" s="119"/>
      <c r="HV7" s="119"/>
      <c r="HW7" s="119"/>
      <c r="HX7" s="119"/>
      <c r="HY7" s="119"/>
      <c r="HZ7" s="119"/>
      <c r="IA7" s="119"/>
      <c r="IB7" s="119"/>
      <c r="IC7" s="119"/>
      <c r="ID7" s="119"/>
      <c r="IE7" s="119"/>
      <c r="IF7" s="119"/>
      <c r="IG7" s="119"/>
      <c r="IH7" s="119"/>
      <c r="II7" s="119"/>
      <c r="IJ7" s="119"/>
      <c r="IK7" s="119"/>
      <c r="IL7" s="119"/>
      <c r="IM7" s="119"/>
      <c r="IN7" s="119"/>
      <c r="IO7" s="119"/>
      <c r="IP7" s="119"/>
      <c r="IQ7" s="119"/>
      <c r="IR7" s="119"/>
      <c r="IS7" s="119"/>
      <c r="IT7" s="119"/>
      <c r="IU7" s="119"/>
      <c r="IV7" s="119"/>
      <c r="IW7" s="119"/>
      <c r="IX7" s="119"/>
      <c r="IY7" s="119"/>
      <c r="IZ7" s="119"/>
      <c r="JA7" s="119"/>
      <c r="JB7" s="119"/>
      <c r="JC7" s="119"/>
      <c r="JD7" s="119"/>
      <c r="JE7" s="119"/>
      <c r="JF7" s="119"/>
      <c r="JG7" s="119"/>
      <c r="JH7" s="119"/>
      <c r="JI7" s="119"/>
      <c r="JJ7" s="119"/>
      <c r="JK7" s="119"/>
      <c r="JL7" s="119"/>
      <c r="JM7" s="119"/>
      <c r="JN7" s="119"/>
      <c r="JO7" s="119"/>
      <c r="JP7" s="119"/>
      <c r="JQ7" s="119"/>
      <c r="JR7" s="119"/>
      <c r="JS7" s="119"/>
      <c r="JT7" s="119"/>
      <c r="JU7" s="119"/>
      <c r="JV7" s="119"/>
      <c r="JW7" s="119"/>
      <c r="JX7" s="119"/>
      <c r="JY7" s="119"/>
      <c r="JZ7" s="119"/>
      <c r="KA7" s="119"/>
      <c r="KB7" s="119"/>
      <c r="KC7" s="119"/>
      <c r="KD7" s="119"/>
      <c r="KE7" s="119"/>
      <c r="KF7" s="119"/>
      <c r="KG7" s="119"/>
      <c r="KH7" s="119"/>
      <c r="KI7" s="119"/>
      <c r="KJ7" s="119"/>
      <c r="KK7" s="119"/>
      <c r="KL7" s="119"/>
      <c r="KM7" s="119"/>
      <c r="KN7" s="119"/>
      <c r="KO7" s="119"/>
      <c r="KP7" s="119"/>
      <c r="KQ7" s="119"/>
      <c r="KR7" s="119"/>
      <c r="KS7" s="119"/>
      <c r="KT7" s="119"/>
      <c r="KU7" s="119"/>
      <c r="KV7" s="119"/>
      <c r="KW7" s="119"/>
      <c r="KX7" s="119"/>
      <c r="KY7" s="119"/>
      <c r="KZ7" s="119"/>
      <c r="LA7" s="119"/>
      <c r="LB7" s="119"/>
      <c r="LC7" s="119"/>
      <c r="LD7" s="119"/>
      <c r="LE7" s="119"/>
      <c r="LF7" s="119"/>
      <c r="LG7" s="119"/>
      <c r="LH7" s="119"/>
      <c r="LI7" s="119"/>
      <c r="LJ7" s="119"/>
      <c r="LK7" s="119"/>
      <c r="LL7" s="119"/>
      <c r="LM7" s="119"/>
      <c r="LN7" s="119"/>
      <c r="LO7" s="119"/>
      <c r="LP7" s="119"/>
      <c r="LQ7" s="119"/>
      <c r="LR7" s="119"/>
      <c r="LS7" s="119"/>
      <c r="LT7" s="119"/>
      <c r="LU7" s="119"/>
      <c r="LV7" s="119"/>
      <c r="LW7" s="119"/>
      <c r="LX7" s="119"/>
      <c r="LY7" s="119"/>
      <c r="LZ7" s="119"/>
      <c r="MA7" s="119"/>
      <c r="MB7" s="119"/>
      <c r="MC7" s="119"/>
      <c r="MD7" s="119"/>
      <c r="ME7" s="119"/>
      <c r="MF7" s="119"/>
      <c r="MG7" s="119"/>
      <c r="MH7" s="119"/>
      <c r="MI7" s="119"/>
      <c r="MJ7" s="119"/>
      <c r="MK7" s="119"/>
      <c r="ML7" s="119"/>
      <c r="MM7" s="119"/>
      <c r="MN7" s="119"/>
      <c r="MO7" s="119"/>
      <c r="MP7" s="119"/>
      <c r="MQ7" s="119"/>
      <c r="MR7" s="119"/>
      <c r="MS7" s="119"/>
      <c r="MT7" s="119"/>
      <c r="MU7" s="119"/>
      <c r="MV7" s="119"/>
      <c r="MW7" s="119"/>
      <c r="MX7" s="119"/>
      <c r="MY7" s="119"/>
      <c r="MZ7" s="119"/>
      <c r="NA7" s="119"/>
      <c r="NB7" s="119"/>
      <c r="NC7" s="119"/>
      <c r="ND7" s="119"/>
      <c r="NE7" s="119"/>
      <c r="NF7" s="119"/>
      <c r="NG7" s="119"/>
      <c r="NH7" s="119"/>
      <c r="NI7" s="119"/>
      <c r="NJ7" s="119"/>
      <c r="NK7" s="119"/>
      <c r="NL7" s="119"/>
      <c r="NM7" s="119"/>
      <c r="NN7" s="119"/>
      <c r="NO7" s="119"/>
      <c r="NP7" s="119"/>
      <c r="NQ7" s="119"/>
      <c r="NR7" s="119"/>
      <c r="NS7" s="119"/>
      <c r="NT7" s="119"/>
      <c r="NU7" s="119"/>
      <c r="NV7" s="119"/>
      <c r="NW7" s="119"/>
      <c r="NX7" s="119"/>
      <c r="NY7" s="119"/>
      <c r="NZ7" s="119"/>
      <c r="OA7" s="119"/>
      <c r="OB7" s="119"/>
      <c r="OC7" s="119"/>
      <c r="OD7" s="119"/>
      <c r="OE7" s="119"/>
      <c r="OF7" s="119"/>
      <c r="OG7" s="119"/>
      <c r="OH7" s="119"/>
      <c r="OI7" s="119"/>
      <c r="OJ7" s="119"/>
      <c r="OK7" s="119"/>
      <c r="OL7" s="119"/>
      <c r="OM7" s="119"/>
      <c r="ON7" s="119"/>
      <c r="OO7" s="119"/>
      <c r="OP7" s="119"/>
      <c r="OQ7" s="119"/>
      <c r="OR7" s="119"/>
      <c r="OS7" s="119"/>
      <c r="OT7" s="119"/>
      <c r="OU7" s="119"/>
      <c r="OV7" s="119"/>
      <c r="OW7" s="119"/>
      <c r="OX7" s="119"/>
      <c r="OY7" s="119"/>
      <c r="OZ7" s="119"/>
      <c r="PA7" s="119"/>
      <c r="PB7" s="119"/>
      <c r="PC7" s="119"/>
      <c r="PD7" s="119"/>
      <c r="PE7" s="119"/>
      <c r="PF7" s="119"/>
      <c r="PG7" s="119"/>
      <c r="PH7" s="119"/>
      <c r="PI7" s="119"/>
      <c r="PJ7" s="119"/>
      <c r="PK7" s="119"/>
      <c r="PL7" s="119"/>
      <c r="PM7" s="119"/>
      <c r="PN7" s="119"/>
      <c r="PO7" s="119"/>
      <c r="PP7" s="119"/>
      <c r="PQ7" s="119"/>
      <c r="PR7" s="119"/>
      <c r="PS7" s="119"/>
      <c r="PT7" s="119"/>
      <c r="PU7" s="119"/>
      <c r="PV7" s="119"/>
      <c r="PW7" s="119"/>
      <c r="PX7" s="119"/>
      <c r="PY7" s="119"/>
      <c r="PZ7" s="119"/>
      <c r="QA7" s="119"/>
      <c r="QB7" s="119"/>
      <c r="QC7" s="119"/>
      <c r="QD7" s="119"/>
      <c r="QE7" s="119"/>
      <c r="QF7" s="119"/>
      <c r="QG7" s="119"/>
      <c r="QH7" s="119"/>
      <c r="QI7" s="119"/>
      <c r="QJ7" s="119"/>
      <c r="QK7" s="119"/>
      <c r="QL7" s="119"/>
      <c r="QM7" s="119"/>
      <c r="QN7" s="119"/>
      <c r="QO7" s="119"/>
      <c r="QP7" s="119"/>
      <c r="QQ7" s="119"/>
      <c r="QR7" s="119"/>
      <c r="QS7" s="119"/>
      <c r="QT7" s="119"/>
      <c r="QU7" s="119"/>
      <c r="QV7" s="119"/>
      <c r="QW7" s="119"/>
      <c r="QX7" s="119"/>
      <c r="QY7" s="119"/>
      <c r="QZ7" s="119"/>
      <c r="RA7" s="119"/>
      <c r="RB7" s="119"/>
      <c r="RC7" s="119"/>
      <c r="RD7" s="119"/>
      <c r="RE7" s="119"/>
      <c r="RF7" s="119"/>
      <c r="RG7" s="119"/>
      <c r="RH7" s="119"/>
      <c r="RI7" s="119"/>
      <c r="RJ7" s="119"/>
      <c r="RK7" s="119"/>
      <c r="RL7" s="119"/>
      <c r="RM7" s="119"/>
      <c r="RN7" s="119"/>
      <c r="RO7" s="119"/>
      <c r="RP7" s="119"/>
      <c r="RQ7" s="119"/>
      <c r="RR7" s="119"/>
      <c r="RS7" s="119"/>
      <c r="RT7" s="119"/>
      <c r="RU7" s="119"/>
      <c r="RV7" s="119"/>
      <c r="RW7" s="119"/>
      <c r="RX7" s="119"/>
      <c r="RY7" s="119"/>
      <c r="RZ7" s="119"/>
      <c r="SA7" s="119"/>
      <c r="SB7" s="119"/>
      <c r="SC7" s="119"/>
      <c r="SD7" s="119"/>
      <c r="SE7" s="119"/>
      <c r="SF7" s="119"/>
      <c r="SG7" s="119"/>
      <c r="SH7" s="119"/>
      <c r="SI7" s="119"/>
      <c r="SJ7" s="119"/>
      <c r="SK7" s="119"/>
      <c r="SL7" s="119"/>
      <c r="SM7" s="119"/>
      <c r="SN7" s="119"/>
      <c r="SO7" s="119"/>
      <c r="SP7" s="119"/>
      <c r="SQ7" s="119"/>
      <c r="SR7" s="119"/>
      <c r="SS7" s="119"/>
      <c r="ST7" s="119"/>
      <c r="SU7" s="119"/>
      <c r="SV7" s="119"/>
      <c r="SW7" s="119"/>
      <c r="SX7" s="119"/>
      <c r="SY7" s="119"/>
      <c r="SZ7" s="119"/>
      <c r="TA7" s="119"/>
      <c r="TB7" s="119"/>
      <c r="TC7" s="119"/>
      <c r="TD7" s="119"/>
      <c r="TE7" s="119"/>
      <c r="TF7" s="119"/>
      <c r="TG7" s="119"/>
      <c r="TH7" s="119"/>
      <c r="TI7" s="119"/>
      <c r="TJ7" s="119"/>
      <c r="TK7" s="119"/>
      <c r="TL7" s="119"/>
      <c r="TM7" s="119"/>
      <c r="TN7" s="119"/>
      <c r="TO7" s="119"/>
      <c r="TP7" s="119"/>
      <c r="TQ7" s="119"/>
      <c r="TR7" s="119"/>
      <c r="TS7" s="119"/>
      <c r="TT7" s="119"/>
      <c r="TU7" s="119"/>
      <c r="TV7" s="119"/>
      <c r="TW7" s="119"/>
      <c r="TX7" s="119"/>
      <c r="TY7" s="119"/>
      <c r="TZ7" s="119"/>
      <c r="UA7" s="119"/>
      <c r="UB7" s="119"/>
      <c r="UC7" s="119"/>
      <c r="UD7" s="119"/>
      <c r="UE7" s="119"/>
      <c r="UF7" s="119"/>
      <c r="UG7" s="119"/>
      <c r="UH7" s="119"/>
      <c r="UI7" s="119"/>
      <c r="UJ7" s="119"/>
      <c r="UK7" s="119"/>
      <c r="UL7" s="119"/>
      <c r="UM7" s="119"/>
      <c r="UN7" s="119"/>
      <c r="UO7" s="119"/>
      <c r="UP7" s="119"/>
      <c r="UQ7" s="119"/>
      <c r="UR7" s="119"/>
      <c r="US7" s="119"/>
      <c r="UT7" s="119"/>
      <c r="UU7" s="119"/>
      <c r="UV7" s="119"/>
      <c r="UW7" s="119"/>
      <c r="UX7" s="119"/>
      <c r="UY7" s="119"/>
      <c r="UZ7" s="119"/>
      <c r="VA7" s="119"/>
      <c r="VB7" s="119"/>
      <c r="VC7" s="119"/>
      <c r="VD7" s="119"/>
      <c r="VE7" s="119"/>
      <c r="VF7" s="119"/>
      <c r="VG7" s="119"/>
      <c r="VH7" s="119"/>
      <c r="VI7" s="119"/>
      <c r="VJ7" s="119"/>
      <c r="VK7" s="119"/>
      <c r="VL7" s="119"/>
      <c r="VM7" s="119"/>
      <c r="VN7" s="119"/>
      <c r="VO7" s="119"/>
      <c r="VP7" s="119"/>
      <c r="VQ7" s="119"/>
      <c r="VR7" s="119"/>
      <c r="VS7" s="119"/>
      <c r="VT7" s="119"/>
      <c r="VU7" s="119"/>
      <c r="VV7" s="119"/>
      <c r="VW7" s="119"/>
      <c r="VX7" s="119"/>
      <c r="VY7" s="119"/>
      <c r="VZ7" s="119"/>
      <c r="WA7" s="119"/>
      <c r="WB7" s="119"/>
      <c r="WC7" s="119"/>
      <c r="WD7" s="119"/>
      <c r="WE7" s="119"/>
      <c r="WF7" s="119"/>
      <c r="WG7" s="119"/>
      <c r="WH7" s="119"/>
      <c r="WI7" s="119"/>
      <c r="WJ7" s="119"/>
      <c r="WK7" s="119"/>
      <c r="WL7" s="119"/>
      <c r="WM7" s="119"/>
      <c r="WN7" s="119"/>
      <c r="WO7" s="119"/>
      <c r="WP7" s="119"/>
      <c r="WQ7" s="119"/>
      <c r="WR7" s="119"/>
      <c r="WS7" s="119"/>
      <c r="WT7" s="120"/>
      <c r="WU7" s="119"/>
      <c r="WV7" s="119"/>
      <c r="WW7" s="119"/>
      <c r="WX7" s="119"/>
      <c r="WZ7" s="122"/>
      <c r="XA7" s="122"/>
      <c r="XB7" s="124" t="str">
        <v>Water Pollution</v>
      </c>
      <c r="XC7" s="124"/>
      <c r="XD7" s="124"/>
      <c r="XE7" s="125"/>
      <c r="XF7" s="125"/>
      <c r="XG7" s="125"/>
      <c r="XH7" s="122"/>
      <c r="XI7" s="126" t="str">
        <v>Water Pollution</v>
      </c>
      <c r="XJ7" s="126"/>
      <c r="XK7" s="126"/>
      <c r="XL7" s="122"/>
      <c r="XM7" s="122"/>
      <c r="XN7" s="122"/>
      <c r="XO7" s="122"/>
      <c r="XP7" s="126" t="str">
        <v>Water Pollution</v>
      </c>
      <c r="XQ7" s="126"/>
      <c r="XR7" s="126"/>
      <c r="XS7" s="122"/>
      <c r="XT7" s="122"/>
      <c r="XU7" s="122"/>
      <c r="XV7" s="122"/>
      <c r="XW7" s="126" t="str">
        <v>Water Pollution</v>
      </c>
      <c r="XX7" s="126"/>
      <c r="XY7" s="126"/>
      <c r="XZ7" s="122"/>
      <c r="YA7" s="122"/>
      <c r="YB7" s="122"/>
      <c r="YC7" s="122"/>
      <c r="YD7" s="126" t="str">
        <v>Water Pollution</v>
      </c>
      <c r="YE7" s="126"/>
      <c r="YF7" s="126"/>
      <c r="YG7" s="122"/>
      <c r="YH7" s="122"/>
      <c r="YI7" s="122"/>
      <c r="YJ7" s="122"/>
      <c r="YK7" s="126" t="str">
        <v>Water Pollution</v>
      </c>
      <c r="YL7" s="126"/>
      <c r="YM7" s="126"/>
      <c r="YN7" s="122"/>
      <c r="YO7" s="122"/>
      <c r="YP7" s="122"/>
      <c r="YQ7" s="122"/>
      <c r="YR7" s="126" t="str">
        <v>Water Pollution</v>
      </c>
      <c r="YS7" s="126"/>
      <c r="YT7" s="126"/>
      <c r="YU7" s="122"/>
      <c r="YV7" s="122"/>
      <c r="YW7" s="122"/>
      <c r="YX7" s="122"/>
      <c r="YY7" s="126" t="str">
        <v>Water Pollution</v>
      </c>
      <c r="YZ7" s="126"/>
      <c r="ZA7" s="126"/>
      <c r="ZB7" s="122"/>
      <c r="ZC7" s="122"/>
      <c r="ZD7" s="122"/>
      <c r="ZE7" s="122"/>
      <c r="ZF7" s="126" t="str">
        <v>Water Pollution</v>
      </c>
      <c r="ZG7" s="126"/>
      <c r="ZH7" s="126"/>
      <c r="ZI7" s="122"/>
      <c r="ZJ7" s="122"/>
      <c r="ZK7" s="122"/>
      <c r="ZL7" s="122"/>
      <c r="ZM7" s="126" t="str">
        <v>Water Pollution</v>
      </c>
      <c r="ZN7" s="126"/>
      <c r="ZO7" s="126"/>
      <c r="ZP7" s="122"/>
      <c r="ZQ7" s="122"/>
      <c r="ZR7" s="122"/>
      <c r="ZS7" s="122"/>
      <c r="ZT7" s="126" t="str">
        <v>Water Pollution</v>
      </c>
      <c r="ZU7" s="126"/>
      <c r="ZV7" s="126"/>
      <c r="ZW7" s="122"/>
      <c r="ZX7" s="122"/>
      <c r="ZY7" s="122"/>
      <c r="ZZ7" s="122"/>
      <c r="AAA7" s="126" t="str">
        <v>Water Pollution</v>
      </c>
      <c r="AAB7" s="126"/>
      <c r="AAC7" s="126"/>
      <c r="AAD7" s="122"/>
      <c r="AAE7" s="122"/>
      <c r="AAF7" s="122"/>
      <c r="AAG7" s="122"/>
      <c r="AAH7" s="126" t="str">
        <v>Water Pollution</v>
      </c>
      <c r="AAI7" s="126"/>
      <c r="AAJ7" s="126"/>
      <c r="AAK7" s="122"/>
      <c r="AAL7" s="122"/>
      <c r="AAM7" s="122"/>
      <c r="AAN7" s="122"/>
      <c r="AAO7" s="126" t="str">
        <v>Water Pollution</v>
      </c>
      <c r="AAP7" s="126"/>
      <c r="AAQ7" s="126"/>
      <c r="AAR7" s="122"/>
      <c r="AAS7" s="122"/>
      <c r="AAT7" s="122"/>
      <c r="AAU7" s="122"/>
      <c r="AAV7" s="126" t="str">
        <v>Water Pollution</v>
      </c>
      <c r="AAW7" s="126"/>
      <c r="AAX7" s="126"/>
      <c r="AAY7" s="122"/>
      <c r="AAZ7" s="122"/>
      <c r="ABA7" s="122"/>
      <c r="ABB7" s="122"/>
      <c r="ABC7" s="126" t="str">
        <v>Water Pollution</v>
      </c>
      <c r="ABD7" s="126"/>
      <c r="ABE7" s="126"/>
      <c r="ABF7" s="122"/>
      <c r="ABG7" s="122"/>
      <c r="ABH7" s="122"/>
      <c r="ABI7" s="122"/>
      <c r="ABJ7" s="126" t="str">
        <v>Water Pollution</v>
      </c>
      <c r="ABK7" s="126"/>
      <c r="ABL7" s="126"/>
      <c r="ABM7" s="122"/>
      <c r="ABN7" s="122"/>
      <c r="ABO7" s="122"/>
      <c r="ABP7" s="122"/>
      <c r="ABQ7" s="126" t="str">
        <v>Water Pollution</v>
      </c>
      <c r="ABR7" s="126"/>
      <c r="ABS7" s="126"/>
      <c r="ABT7" s="122"/>
      <c r="ABU7" s="122"/>
      <c r="ABV7" s="122"/>
      <c r="ABW7" s="122"/>
      <c r="ABX7" s="126" t="str">
        <v>Water Pollution</v>
      </c>
      <c r="ABY7" s="126"/>
      <c r="ABZ7" s="126"/>
      <c r="ACA7" s="122"/>
      <c r="ACB7" s="122"/>
      <c r="ACC7" s="122"/>
      <c r="ACD7" s="122"/>
      <c r="ACE7" s="126" t="str">
        <v>Water Pollution</v>
      </c>
      <c r="ACF7" s="126"/>
      <c r="ACG7" s="126"/>
      <c r="ACH7" s="122"/>
      <c r="ACI7" s="122"/>
      <c r="ACJ7" s="122"/>
      <c r="ACK7" s="122"/>
      <c r="ACL7" s="126" t="str">
        <v>Water Pollution</v>
      </c>
      <c r="ACM7" s="126"/>
      <c r="ACN7" s="126"/>
      <c r="ACO7" s="122"/>
      <c r="ACP7" s="122"/>
      <c r="ACQ7" s="122"/>
      <c r="ACR7" s="122"/>
      <c r="ACS7" s="126" t="str">
        <v>Water Pollution</v>
      </c>
      <c r="ACT7" s="126"/>
      <c r="ACU7" s="126"/>
      <c r="ACV7" s="122"/>
      <c r="ACW7" s="122"/>
      <c r="ACX7" s="122"/>
      <c r="ACY7" s="122"/>
      <c r="ACZ7" s="126" t="str">
        <v>Water Pollution</v>
      </c>
      <c r="ADA7" s="126"/>
      <c r="ADB7" s="126"/>
      <c r="ADC7" s="122"/>
      <c r="ADD7" s="122"/>
      <c r="ADE7" s="122"/>
      <c r="ADF7" s="122"/>
      <c r="ADG7" s="126" t="str">
        <v>Water Pollution</v>
      </c>
      <c r="ADH7" s="126"/>
      <c r="ADI7" s="126"/>
      <c r="ADJ7" s="122"/>
      <c r="ADK7" s="122"/>
      <c r="ADL7" s="122"/>
      <c r="ADM7" s="122"/>
      <c r="ADN7" s="126" t="str">
        <v>Water Pollution</v>
      </c>
      <c r="ADO7" s="126"/>
      <c r="ADP7" s="126"/>
      <c r="ADQ7" s="122"/>
      <c r="ADR7" s="122"/>
      <c r="ADS7" s="122"/>
      <c r="ADT7" s="122"/>
      <c r="ADU7" s="126" t="str">
        <v>Water Pollution</v>
      </c>
      <c r="ADV7" s="126"/>
      <c r="ADW7" s="126"/>
      <c r="ADX7" s="122"/>
      <c r="ADY7" s="122"/>
      <c r="ADZ7" s="122"/>
      <c r="AEA7" s="122"/>
      <c r="AEB7" s="126" t="str">
        <v>Water Pollution</v>
      </c>
      <c r="AEC7" s="126"/>
      <c r="AED7" s="126"/>
      <c r="AEE7" s="122"/>
      <c r="AEF7" s="122"/>
      <c r="AEG7" s="122"/>
      <c r="AEH7" s="122"/>
      <c r="AEI7" s="126" t="str">
        <v>Water Pollution</v>
      </c>
      <c r="AEJ7" s="126"/>
      <c r="AEK7" s="126"/>
      <c r="AEL7" s="122"/>
      <c r="AEM7" s="122"/>
      <c r="AEN7" s="122"/>
      <c r="AEO7" s="122"/>
      <c r="AEP7" s="126" t="str">
        <v>Water Pollution</v>
      </c>
      <c r="AEQ7" s="126"/>
      <c r="AER7" s="126"/>
      <c r="AES7" s="122"/>
      <c r="AET7" s="122"/>
      <c r="AEU7" s="122"/>
      <c r="AEW7" s="121" t="str">
        <v>Water Pollution</v>
      </c>
      <c r="AFB7" s="122"/>
      <c r="AFD7" s="121" t="str">
        <v>Water Pollution</v>
      </c>
      <c r="AFK7" s="121" t="str">
        <v>Water Pollution</v>
      </c>
      <c r="AFR7" s="121" t="str">
        <v>Water Pollution</v>
      </c>
      <c r="AFY7" s="121" t="str">
        <v>Water Pollution</v>
      </c>
      <c r="AGF7" s="121" t="str">
        <v>Water Pollution</v>
      </c>
      <c r="AGM7" s="121" t="str">
        <v>Water Pollution</v>
      </c>
      <c r="AGT7" s="121" t="str">
        <v>Water Pollution</v>
      </c>
      <c r="AHA7" s="121" t="str">
        <v>Water Pollution</v>
      </c>
      <c r="AHH7" s="121" t="str">
        <v>Water Pollution</v>
      </c>
      <c r="AHO7" s="121" t="str">
        <v>Water Pollution</v>
      </c>
      <c r="AHV7" s="121" t="str">
        <v>Water Pollution</v>
      </c>
      <c r="AIC7" s="121" t="str">
        <v>Water Pollution</v>
      </c>
      <c r="AIJ7" s="121" t="str">
        <v>Water Pollution</v>
      </c>
      <c r="AIQ7" s="121" t="str">
        <v>Water Pollution</v>
      </c>
      <c r="AIX7" s="121" t="str">
        <v>Water Pollution</v>
      </c>
      <c r="AJE7" s="121" t="str">
        <v>Water Pollution</v>
      </c>
      <c r="AJL7" s="121" t="str">
        <v>Water Pollution</v>
      </c>
      <c r="AJS7" s="121" t="str">
        <v>Water Pollution</v>
      </c>
      <c r="AJZ7" s="121" t="str">
        <v>Water Pollution</v>
      </c>
      <c r="AKG7" s="121" t="str">
        <v>Water Pollution</v>
      </c>
      <c r="AKN7" s="121" t="str">
        <v>Water Pollution</v>
      </c>
      <c r="AKU7" s="121" t="str">
        <v>Water Pollution</v>
      </c>
      <c r="ALB7" s="121" t="str">
        <v>Water Pollution</v>
      </c>
      <c r="ALI7" s="121" t="str">
        <v>Water Pollution</v>
      </c>
      <c r="ALP7" s="121" t="str">
        <v>Water Pollution</v>
      </c>
      <c r="ALW7" s="121" t="str">
        <v>Water Pollution</v>
      </c>
      <c r="AMD7" s="121" t="str">
        <v>Water Pollution</v>
      </c>
      <c r="AMK7" s="121" t="str">
        <v>Water Pollution</v>
      </c>
      <c r="AMR7" s="121" t="str">
        <v>Water Pollution</v>
      </c>
      <c r="AMY7" s="121" t="str">
        <v>Water Pollution</v>
      </c>
      <c r="ANF7" s="121" t="str">
        <v>Water Pollution</v>
      </c>
      <c r="ANM7" s="121" t="str">
        <v>Water Pollution</v>
      </c>
      <c r="ANT7" s="121" t="str">
        <v>Water Pollution</v>
      </c>
      <c r="AOA7" s="121" t="str">
        <v>Water Pollution</v>
      </c>
      <c r="AOH7" s="121" t="str">
        <v>Water Pollution</v>
      </c>
      <c r="AOO7" s="121" t="str">
        <v>Water Pollution</v>
      </c>
      <c r="AOV7" s="121" t="str">
        <v>Water Pollution</v>
      </c>
      <c r="APC7" s="121" t="str">
        <v>Water Pollution</v>
      </c>
      <c r="APJ7" s="121" t="str">
        <v>Water Pollution</v>
      </c>
      <c r="APQ7" s="121" t="str">
        <v>Water Pollution</v>
      </c>
      <c r="APX7" s="121" t="str">
        <v>Water Pollution</v>
      </c>
      <c r="AQE7" s="121" t="str">
        <v>Water Pollution</v>
      </c>
      <c r="AQL7" s="121" t="str">
        <v>Water Pollution</v>
      </c>
      <c r="AQS7" s="121" t="str">
        <v>Water Pollution</v>
      </c>
      <c r="AQZ7" s="121" t="str">
        <v>Water Pollution</v>
      </c>
      <c r="ARG7" s="121" t="str">
        <v>Water Pollution</v>
      </c>
      <c r="ARN7" s="121" t="str">
        <v>Water Pollution</v>
      </c>
      <c r="ARU7" s="121" t="str">
        <v>Water Pollution</v>
      </c>
      <c r="ASB7" s="121" t="str">
        <v>Water Pollution</v>
      </c>
      <c r="ASI7" s="121" t="str">
        <v>Water Pollution</v>
      </c>
      <c r="ASP7" s="121" t="str">
        <v>Water Pollution</v>
      </c>
      <c r="ASW7" s="121" t="str">
        <v>Water Pollution</v>
      </c>
      <c r="ATD7" s="121" t="str">
        <v>Water Pollution</v>
      </c>
      <c r="ATK7" s="121" t="str">
        <v>Water Pollution</v>
      </c>
      <c r="ATR7" s="121" t="str">
        <v>Water Pollution</v>
      </c>
      <c r="ATY7" s="121" t="str">
        <v>Water Pollution</v>
      </c>
      <c r="AUF7" s="121" t="str">
        <v>Water Pollution</v>
      </c>
      <c r="AUM7" s="121" t="str">
        <v>Water Pollution</v>
      </c>
      <c r="AUT7" s="121" t="str">
        <v>Water Pollution</v>
      </c>
      <c r="AVA7" s="121" t="str">
        <v>Water Pollution</v>
      </c>
      <c r="AVH7" s="121" t="str">
        <v>Water Pollution</v>
      </c>
      <c r="AVO7" s="121" t="str">
        <v>Water Pollution</v>
      </c>
      <c r="AVV7" s="121" t="str">
        <v>Water Pollution</v>
      </c>
      <c r="AWC7" s="121" t="str">
        <v>Water Pollution</v>
      </c>
      <c r="AWJ7" s="121" t="str">
        <v>Water Pollution</v>
      </c>
      <c r="AWQ7" s="121" t="str">
        <v>Water Pollution</v>
      </c>
      <c r="AWX7" s="121" t="str">
        <v>Water Pollution</v>
      </c>
      <c r="AXE7" s="121" t="str">
        <v>Water Pollution</v>
      </c>
      <c r="AXL7" s="121" t="str">
        <v>Water Pollution</v>
      </c>
      <c r="AXS7" s="121" t="str">
        <v>Water Pollution</v>
      </c>
      <c r="AXZ7" s="121" t="str">
        <v>Water Pollution</v>
      </c>
      <c r="AYG7" s="121" t="str">
        <v>Water Pollution</v>
      </c>
      <c r="AYN7" s="121" t="str">
        <v>Water Pollution</v>
      </c>
      <c r="AYU7" s="121" t="str">
        <v>Water Pollution</v>
      </c>
      <c r="AZB7" s="121" t="str">
        <v>Water Pollution</v>
      </c>
      <c r="AZI7" s="121" t="str">
        <v>Water Pollution</v>
      </c>
      <c r="AZP7" s="121" t="str">
        <v>Water Pollution</v>
      </c>
      <c r="AZW7" s="121" t="str">
        <v>Water Pollution</v>
      </c>
      <c r="BAD7" s="121" t="str">
        <v>Water Pollution</v>
      </c>
      <c r="BAK7" s="121" t="str">
        <v>Water Pollution</v>
      </c>
      <c r="BAR7" s="121" t="str">
        <v>Water Pollution</v>
      </c>
      <c r="BAY7" s="121" t="str">
        <v>Water Pollution</v>
      </c>
      <c r="BBF7" s="121" t="str">
        <v>Water Pollution</v>
      </c>
      <c r="BBM7" s="121" t="str">
        <v>Water Pollution</v>
      </c>
      <c r="BBT7" s="121" t="str">
        <v>Water Pollution</v>
      </c>
      <c r="BCA7" s="121" t="str">
        <v>Water Pollution</v>
      </c>
      <c r="BCH7" s="121" t="str">
        <v>Water Pollution</v>
      </c>
      <c r="BCO7" s="121" t="str">
        <v>Water Pollution</v>
      </c>
      <c r="BCV7" s="121" t="str">
        <v>Water Pollution</v>
      </c>
      <c r="BDC7" s="121" t="str">
        <v>Water Pollution</v>
      </c>
      <c r="BDJ7" s="121" t="str">
        <v>Water Pollution</v>
      </c>
      <c r="BDQ7" s="121" t="str">
        <v>Water Pollution</v>
      </c>
      <c r="BDX7" s="121" t="str">
        <v>Water Pollution</v>
      </c>
      <c r="BEE7" s="121" t="str">
        <v>Water Pollution</v>
      </c>
      <c r="BEL7" s="121" t="str">
        <v>Water Pollution</v>
      </c>
      <c r="BES7" s="121" t="str">
        <v>Water Pollution</v>
      </c>
      <c r="BEZ7" s="121" t="str">
        <v>Water Pollution</v>
      </c>
      <c r="BFG7" s="121" t="str">
        <v>Water Pollution</v>
      </c>
      <c r="BFN7" s="121" t="str">
        <v>Water Pollution</v>
      </c>
      <c r="BFU7" s="121" t="str">
        <v>Water Pollution</v>
      </c>
      <c r="BGB7" s="121" t="str">
        <v>Water Pollution</v>
      </c>
      <c r="BGI7" s="121" t="str">
        <v>Water Pollution</v>
      </c>
      <c r="BGP7" s="121" t="str">
        <v>Water Pollution</v>
      </c>
    </row>
    <row r="8" spans="1:1554" s="121" customFormat="1">
      <c r="A8" s="119"/>
      <c r="B8" s="120"/>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19"/>
      <c r="DL8" s="119"/>
      <c r="DM8" s="119"/>
      <c r="DN8" s="119"/>
      <c r="DO8" s="119"/>
      <c r="DP8" s="119"/>
      <c r="DQ8" s="119"/>
      <c r="DR8" s="119"/>
      <c r="DS8" s="119"/>
      <c r="DT8" s="119"/>
      <c r="DU8" s="119"/>
      <c r="DV8" s="119"/>
      <c r="DW8" s="119"/>
      <c r="DX8" s="119"/>
      <c r="DY8" s="119"/>
      <c r="DZ8" s="119"/>
      <c r="EA8" s="119"/>
      <c r="EB8" s="119"/>
      <c r="EC8" s="119"/>
      <c r="ED8" s="119"/>
      <c r="EE8" s="119"/>
      <c r="EF8" s="119"/>
      <c r="EG8" s="119"/>
      <c r="EH8" s="119"/>
      <c r="EI8" s="119"/>
      <c r="EJ8" s="119"/>
      <c r="EK8" s="119"/>
      <c r="EL8" s="119"/>
      <c r="EM8" s="119"/>
      <c r="EN8" s="119"/>
      <c r="EO8" s="119"/>
      <c r="EP8" s="119"/>
      <c r="EQ8" s="119"/>
      <c r="ER8" s="119"/>
      <c r="ES8" s="119"/>
      <c r="ET8" s="119"/>
      <c r="EU8" s="119"/>
      <c r="EV8" s="119"/>
      <c r="EW8" s="119"/>
      <c r="EX8" s="119"/>
      <c r="EY8" s="119"/>
      <c r="EZ8" s="119"/>
      <c r="FA8" s="119"/>
      <c r="FB8" s="119"/>
      <c r="FC8" s="119"/>
      <c r="FD8" s="119"/>
      <c r="FE8" s="119"/>
      <c r="FF8" s="119"/>
      <c r="FG8" s="119"/>
      <c r="FH8" s="119"/>
      <c r="FI8" s="119"/>
      <c r="FJ8" s="119"/>
      <c r="FK8" s="119"/>
      <c r="FL8" s="119"/>
      <c r="FM8" s="119"/>
      <c r="FN8" s="119"/>
      <c r="FO8" s="119"/>
      <c r="FP8" s="119"/>
      <c r="FQ8" s="119"/>
      <c r="FR8" s="119"/>
      <c r="FS8" s="119"/>
      <c r="FT8" s="119"/>
      <c r="FU8" s="119"/>
      <c r="FV8" s="119"/>
      <c r="FW8" s="119"/>
      <c r="FX8" s="119"/>
      <c r="FY8" s="119"/>
      <c r="FZ8" s="119"/>
      <c r="GA8" s="119"/>
      <c r="GB8" s="119"/>
      <c r="GC8" s="119"/>
      <c r="GD8" s="119"/>
      <c r="GE8" s="119"/>
      <c r="GF8" s="119"/>
      <c r="GG8" s="119"/>
      <c r="GH8" s="119"/>
      <c r="GI8" s="119"/>
      <c r="GJ8" s="119"/>
      <c r="GK8" s="119"/>
      <c r="GL8" s="119"/>
      <c r="GM8" s="119"/>
      <c r="GN8" s="119"/>
      <c r="GO8" s="119"/>
      <c r="GP8" s="119"/>
      <c r="GQ8" s="119"/>
      <c r="GR8" s="119"/>
      <c r="GS8" s="119"/>
      <c r="GT8" s="119"/>
      <c r="GU8" s="119"/>
      <c r="GV8" s="119"/>
      <c r="GW8" s="119"/>
      <c r="GX8" s="119"/>
      <c r="GY8" s="119"/>
      <c r="GZ8" s="119"/>
      <c r="HA8" s="119"/>
      <c r="HB8" s="119"/>
      <c r="HC8" s="119"/>
      <c r="HD8" s="119"/>
      <c r="HE8" s="119"/>
      <c r="HF8" s="119"/>
      <c r="HG8" s="119"/>
      <c r="HH8" s="119"/>
      <c r="HI8" s="119"/>
      <c r="HJ8" s="119"/>
      <c r="HK8" s="119"/>
      <c r="HL8" s="119"/>
      <c r="HM8" s="119"/>
      <c r="HN8" s="119"/>
      <c r="HO8" s="119"/>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c r="IV8" s="119"/>
      <c r="IW8" s="119"/>
      <c r="IX8" s="119"/>
      <c r="IY8" s="119"/>
      <c r="IZ8" s="119"/>
      <c r="JA8" s="119"/>
      <c r="JB8" s="119"/>
      <c r="JC8" s="119"/>
      <c r="JD8" s="119"/>
      <c r="JE8" s="119"/>
      <c r="JF8" s="119"/>
      <c r="JG8" s="119"/>
      <c r="JH8" s="119"/>
      <c r="JI8" s="119"/>
      <c r="JJ8" s="119"/>
      <c r="JK8" s="119"/>
      <c r="JL8" s="119"/>
      <c r="JM8" s="119"/>
      <c r="JN8" s="119"/>
      <c r="JO8" s="119"/>
      <c r="JP8" s="119"/>
      <c r="JQ8" s="119"/>
      <c r="JR8" s="119"/>
      <c r="JS8" s="119"/>
      <c r="JT8" s="119"/>
      <c r="JU8" s="119"/>
      <c r="JV8" s="119"/>
      <c r="JW8" s="119"/>
      <c r="JX8" s="119"/>
      <c r="JY8" s="119"/>
      <c r="JZ8" s="119"/>
      <c r="KA8" s="119"/>
      <c r="KB8" s="119"/>
      <c r="KC8" s="119"/>
      <c r="KD8" s="119"/>
      <c r="KE8" s="119"/>
      <c r="KF8" s="119"/>
      <c r="KG8" s="119"/>
      <c r="KH8" s="119"/>
      <c r="KI8" s="119"/>
      <c r="KJ8" s="119"/>
      <c r="KK8" s="119"/>
      <c r="KL8" s="119"/>
      <c r="KM8" s="119"/>
      <c r="KN8" s="119"/>
      <c r="KO8" s="119"/>
      <c r="KP8" s="119"/>
      <c r="KQ8" s="119"/>
      <c r="KR8" s="119"/>
      <c r="KS8" s="119"/>
      <c r="KT8" s="119"/>
      <c r="KU8" s="119"/>
      <c r="KV8" s="119"/>
      <c r="KW8" s="119"/>
      <c r="KX8" s="119"/>
      <c r="KY8" s="119"/>
      <c r="KZ8" s="119"/>
      <c r="LA8" s="119"/>
      <c r="LB8" s="119"/>
      <c r="LC8" s="119"/>
      <c r="LD8" s="119"/>
      <c r="LE8" s="119"/>
      <c r="LF8" s="119"/>
      <c r="LG8" s="119"/>
      <c r="LH8" s="119"/>
      <c r="LI8" s="119"/>
      <c r="LJ8" s="119"/>
      <c r="LK8" s="119"/>
      <c r="LL8" s="119"/>
      <c r="LM8" s="119"/>
      <c r="LN8" s="119"/>
      <c r="LO8" s="119"/>
      <c r="LP8" s="119"/>
      <c r="LQ8" s="119"/>
      <c r="LR8" s="119"/>
      <c r="LS8" s="119"/>
      <c r="LT8" s="119"/>
      <c r="LU8" s="119"/>
      <c r="LV8" s="119"/>
      <c r="LW8" s="119"/>
      <c r="LX8" s="119"/>
      <c r="LY8" s="119"/>
      <c r="LZ8" s="119"/>
      <c r="MA8" s="119"/>
      <c r="MB8" s="119"/>
      <c r="MC8" s="119"/>
      <c r="MD8" s="119"/>
      <c r="ME8" s="119"/>
      <c r="MF8" s="119"/>
      <c r="MG8" s="119"/>
      <c r="MH8" s="119"/>
      <c r="MI8" s="119"/>
      <c r="MJ8" s="119"/>
      <c r="MK8" s="119"/>
      <c r="ML8" s="119"/>
      <c r="MM8" s="119"/>
      <c r="MN8" s="119"/>
      <c r="MO8" s="119"/>
      <c r="MP8" s="119"/>
      <c r="MQ8" s="119"/>
      <c r="MR8" s="119"/>
      <c r="MS8" s="119"/>
      <c r="MT8" s="119"/>
      <c r="MU8" s="119"/>
      <c r="MV8" s="119"/>
      <c r="MW8" s="119"/>
      <c r="MX8" s="119"/>
      <c r="MY8" s="119"/>
      <c r="MZ8" s="119"/>
      <c r="NA8" s="119"/>
      <c r="NB8" s="119"/>
      <c r="NC8" s="119"/>
      <c r="ND8" s="119"/>
      <c r="NE8" s="119"/>
      <c r="NF8" s="119"/>
      <c r="NG8" s="119"/>
      <c r="NH8" s="119"/>
      <c r="NI8" s="119"/>
      <c r="NJ8" s="119"/>
      <c r="NK8" s="119"/>
      <c r="NL8" s="119"/>
      <c r="NM8" s="119"/>
      <c r="NN8" s="119"/>
      <c r="NO8" s="119"/>
      <c r="NP8" s="119"/>
      <c r="NQ8" s="119"/>
      <c r="NR8" s="119"/>
      <c r="NS8" s="119"/>
      <c r="NT8" s="119"/>
      <c r="NU8" s="119"/>
      <c r="NV8" s="119"/>
      <c r="NW8" s="119"/>
      <c r="NX8" s="119"/>
      <c r="NY8" s="119"/>
      <c r="NZ8" s="119"/>
      <c r="OA8" s="119"/>
      <c r="OB8" s="119"/>
      <c r="OC8" s="119"/>
      <c r="OD8" s="119"/>
      <c r="OE8" s="119"/>
      <c r="OF8" s="119"/>
      <c r="OG8" s="119"/>
      <c r="OH8" s="119"/>
      <c r="OI8" s="119"/>
      <c r="OJ8" s="119"/>
      <c r="OK8" s="119"/>
      <c r="OL8" s="119"/>
      <c r="OM8" s="119"/>
      <c r="ON8" s="119"/>
      <c r="OO8" s="119"/>
      <c r="OP8" s="119"/>
      <c r="OQ8" s="119"/>
      <c r="OR8" s="119"/>
      <c r="OS8" s="119"/>
      <c r="OT8" s="119"/>
      <c r="OU8" s="119"/>
      <c r="OV8" s="119"/>
      <c r="OW8" s="119"/>
      <c r="OX8" s="119"/>
      <c r="OY8" s="119"/>
      <c r="OZ8" s="119"/>
      <c r="PA8" s="119"/>
      <c r="PB8" s="119"/>
      <c r="PC8" s="119"/>
      <c r="PD8" s="119"/>
      <c r="PE8" s="119"/>
      <c r="PF8" s="119"/>
      <c r="PG8" s="119"/>
      <c r="PH8" s="119"/>
      <c r="PI8" s="119"/>
      <c r="PJ8" s="119"/>
      <c r="PK8" s="119"/>
      <c r="PL8" s="119"/>
      <c r="PM8" s="119"/>
      <c r="PN8" s="119"/>
      <c r="PO8" s="119"/>
      <c r="PP8" s="119"/>
      <c r="PQ8" s="119"/>
      <c r="PR8" s="119"/>
      <c r="PS8" s="119"/>
      <c r="PT8" s="119"/>
      <c r="PU8" s="119"/>
      <c r="PV8" s="119"/>
      <c r="PW8" s="119"/>
      <c r="PX8" s="119"/>
      <c r="PY8" s="119"/>
      <c r="PZ8" s="119"/>
      <c r="QA8" s="119"/>
      <c r="QB8" s="119"/>
      <c r="QC8" s="119"/>
      <c r="QD8" s="119"/>
      <c r="QE8" s="119"/>
      <c r="QF8" s="119"/>
      <c r="QG8" s="119"/>
      <c r="QH8" s="119"/>
      <c r="QI8" s="119"/>
      <c r="QJ8" s="119"/>
      <c r="QK8" s="119"/>
      <c r="QL8" s="119"/>
      <c r="QM8" s="119"/>
      <c r="QN8" s="119"/>
      <c r="QO8" s="119"/>
      <c r="QP8" s="119"/>
      <c r="QQ8" s="119"/>
      <c r="QR8" s="119"/>
      <c r="QS8" s="119"/>
      <c r="QT8" s="119"/>
      <c r="QU8" s="119"/>
      <c r="QV8" s="119"/>
      <c r="QW8" s="119"/>
      <c r="QX8" s="119"/>
      <c r="QY8" s="119"/>
      <c r="QZ8" s="119"/>
      <c r="RA8" s="119"/>
      <c r="RB8" s="119"/>
      <c r="RC8" s="119"/>
      <c r="RD8" s="119"/>
      <c r="RE8" s="119"/>
      <c r="RF8" s="119"/>
      <c r="RG8" s="119"/>
      <c r="RH8" s="119"/>
      <c r="RI8" s="119"/>
      <c r="RJ8" s="119"/>
      <c r="RK8" s="119"/>
      <c r="RL8" s="119"/>
      <c r="RM8" s="119"/>
      <c r="RN8" s="119"/>
      <c r="RO8" s="119"/>
      <c r="RP8" s="119"/>
      <c r="RQ8" s="119"/>
      <c r="RR8" s="119"/>
      <c r="RS8" s="119"/>
      <c r="RT8" s="119"/>
      <c r="RU8" s="119"/>
      <c r="RV8" s="119"/>
      <c r="RW8" s="119"/>
      <c r="RX8" s="119"/>
      <c r="RY8" s="119"/>
      <c r="RZ8" s="119"/>
      <c r="SA8" s="119"/>
      <c r="SB8" s="119"/>
      <c r="SC8" s="119"/>
      <c r="SD8" s="119"/>
      <c r="SE8" s="119"/>
      <c r="SF8" s="119"/>
      <c r="SG8" s="119"/>
      <c r="SH8" s="119"/>
      <c r="SI8" s="119"/>
      <c r="SJ8" s="119"/>
      <c r="SK8" s="119"/>
      <c r="SL8" s="119"/>
      <c r="SM8" s="119"/>
      <c r="SN8" s="119"/>
      <c r="SO8" s="119"/>
      <c r="SP8" s="119"/>
      <c r="SQ8" s="119"/>
      <c r="SR8" s="119"/>
      <c r="SS8" s="119"/>
      <c r="ST8" s="119"/>
      <c r="SU8" s="119"/>
      <c r="SV8" s="119"/>
      <c r="SW8" s="119"/>
      <c r="SX8" s="119"/>
      <c r="SY8" s="119"/>
      <c r="SZ8" s="119"/>
      <c r="TA8" s="119"/>
      <c r="TB8" s="119"/>
      <c r="TC8" s="119"/>
      <c r="TD8" s="119"/>
      <c r="TE8" s="119"/>
      <c r="TF8" s="119"/>
      <c r="TG8" s="119"/>
      <c r="TH8" s="119"/>
      <c r="TI8" s="119"/>
      <c r="TJ8" s="119"/>
      <c r="TK8" s="119"/>
      <c r="TL8" s="119"/>
      <c r="TM8" s="119"/>
      <c r="TN8" s="119"/>
      <c r="TO8" s="119"/>
      <c r="TP8" s="119"/>
      <c r="TQ8" s="119"/>
      <c r="TR8" s="119"/>
      <c r="TS8" s="119"/>
      <c r="TT8" s="119"/>
      <c r="TU8" s="119"/>
      <c r="TV8" s="119"/>
      <c r="TW8" s="119"/>
      <c r="TX8" s="119"/>
      <c r="TY8" s="119"/>
      <c r="TZ8" s="119"/>
      <c r="UA8" s="119"/>
      <c r="UB8" s="119"/>
      <c r="UC8" s="119"/>
      <c r="UD8" s="119"/>
      <c r="UE8" s="119"/>
      <c r="UF8" s="119"/>
      <c r="UG8" s="119"/>
      <c r="UH8" s="119"/>
      <c r="UI8" s="119"/>
      <c r="UJ8" s="119"/>
      <c r="UK8" s="119"/>
      <c r="UL8" s="119"/>
      <c r="UM8" s="119"/>
      <c r="UN8" s="119"/>
      <c r="UO8" s="119"/>
      <c r="UP8" s="119"/>
      <c r="UQ8" s="119"/>
      <c r="UR8" s="119"/>
      <c r="US8" s="119"/>
      <c r="UT8" s="119"/>
      <c r="UU8" s="119"/>
      <c r="UV8" s="119"/>
      <c r="UW8" s="119"/>
      <c r="UX8" s="119"/>
      <c r="UY8" s="119"/>
      <c r="UZ8" s="119"/>
      <c r="VA8" s="119"/>
      <c r="VB8" s="119"/>
      <c r="VC8" s="119"/>
      <c r="VD8" s="119"/>
      <c r="VE8" s="119"/>
      <c r="VF8" s="119"/>
      <c r="VG8" s="119"/>
      <c r="VH8" s="119"/>
      <c r="VI8" s="119"/>
      <c r="VJ8" s="119"/>
      <c r="VK8" s="119"/>
      <c r="VL8" s="119"/>
      <c r="VM8" s="119"/>
      <c r="VN8" s="119"/>
      <c r="VO8" s="119"/>
      <c r="VP8" s="119"/>
      <c r="VQ8" s="119"/>
      <c r="VR8" s="119"/>
      <c r="VS8" s="119"/>
      <c r="VT8" s="119"/>
      <c r="VU8" s="119"/>
      <c r="VV8" s="119"/>
      <c r="VW8" s="119"/>
      <c r="VX8" s="119"/>
      <c r="VY8" s="119"/>
      <c r="VZ8" s="119"/>
      <c r="WA8" s="119"/>
      <c r="WB8" s="119"/>
      <c r="WC8" s="119"/>
      <c r="WD8" s="119"/>
      <c r="WE8" s="119"/>
      <c r="WF8" s="119"/>
      <c r="WG8" s="119"/>
      <c r="WH8" s="119"/>
      <c r="WI8" s="119"/>
      <c r="WJ8" s="119"/>
      <c r="WK8" s="119"/>
      <c r="WL8" s="119"/>
      <c r="WM8" s="119"/>
      <c r="WN8" s="119"/>
      <c r="WO8" s="119"/>
      <c r="WP8" s="119"/>
      <c r="WQ8" s="119"/>
      <c r="WR8" s="119"/>
      <c r="WS8" s="119"/>
      <c r="WT8" s="120"/>
      <c r="WU8" s="119"/>
      <c r="WV8" s="119"/>
      <c r="WW8" s="119"/>
      <c r="WX8" s="119"/>
      <c r="WZ8" s="122"/>
      <c r="XA8" s="122"/>
      <c r="XB8" s="124" t="str">
        <v>Occupational Health &amp; Safety</v>
      </c>
      <c r="XC8" s="124"/>
      <c r="XD8" s="124"/>
      <c r="XE8" s="125"/>
      <c r="XF8" s="125"/>
      <c r="XG8" s="125"/>
      <c r="XH8" s="122"/>
      <c r="XI8" s="126" t="str">
        <v>Occupational Health &amp; Safety</v>
      </c>
      <c r="XJ8" s="126"/>
      <c r="XK8" s="126"/>
      <c r="XL8" s="122"/>
      <c r="XM8" s="122"/>
      <c r="XN8" s="122"/>
      <c r="XO8" s="122"/>
      <c r="XP8" s="126" t="str">
        <v>Occupational Health &amp; Safety</v>
      </c>
      <c r="XQ8" s="126"/>
      <c r="XR8" s="126"/>
      <c r="XS8" s="122"/>
      <c r="XT8" s="122"/>
      <c r="XU8" s="122"/>
      <c r="XV8" s="122"/>
      <c r="XW8" s="126" t="str">
        <v>Occupational Health &amp; Safety</v>
      </c>
      <c r="XX8" s="126"/>
      <c r="XY8" s="126"/>
      <c r="XZ8" s="122"/>
      <c r="YA8" s="122"/>
      <c r="YB8" s="122"/>
      <c r="YC8" s="122"/>
      <c r="YD8" s="126" t="str">
        <v>Occupational Health &amp; Safety</v>
      </c>
      <c r="YE8" s="126"/>
      <c r="YF8" s="126"/>
      <c r="YG8" s="122"/>
      <c r="YH8" s="122"/>
      <c r="YI8" s="122"/>
      <c r="YJ8" s="122"/>
      <c r="YK8" s="126" t="str">
        <v>Occupational Health &amp; Safety</v>
      </c>
      <c r="YL8" s="126"/>
      <c r="YM8" s="126"/>
      <c r="YN8" s="122"/>
      <c r="YO8" s="122"/>
      <c r="YP8" s="122"/>
      <c r="YQ8" s="122"/>
      <c r="YR8" s="126" t="str">
        <v>Occupational Health &amp; Safety</v>
      </c>
      <c r="YS8" s="126"/>
      <c r="YT8" s="126"/>
      <c r="YU8" s="122"/>
      <c r="YV8" s="122"/>
      <c r="YW8" s="122"/>
      <c r="YX8" s="122"/>
      <c r="YY8" s="126" t="str">
        <v>Occupational Health &amp; Safety</v>
      </c>
      <c r="YZ8" s="126"/>
      <c r="ZA8" s="126"/>
      <c r="ZB8" s="122"/>
      <c r="ZC8" s="122"/>
      <c r="ZD8" s="122"/>
      <c r="ZE8" s="122"/>
      <c r="ZF8" s="126" t="str">
        <v>Occupational Health &amp; Safety</v>
      </c>
      <c r="ZG8" s="126"/>
      <c r="ZH8" s="126"/>
      <c r="ZI8" s="122"/>
      <c r="ZJ8" s="122"/>
      <c r="ZK8" s="122"/>
      <c r="ZL8" s="122"/>
      <c r="ZM8" s="126" t="str">
        <v>Occupational Health &amp; Safety</v>
      </c>
      <c r="ZN8" s="126"/>
      <c r="ZO8" s="126"/>
      <c r="ZP8" s="122"/>
      <c r="ZQ8" s="122"/>
      <c r="ZR8" s="122"/>
      <c r="ZS8" s="122"/>
      <c r="ZT8" s="126" t="str">
        <v>Occupational Health &amp; Safety</v>
      </c>
      <c r="ZU8" s="126"/>
      <c r="ZV8" s="126"/>
      <c r="ZW8" s="122"/>
      <c r="ZX8" s="122"/>
      <c r="ZY8" s="122"/>
      <c r="ZZ8" s="122"/>
      <c r="AAA8" s="126" t="str">
        <v>Occupational Health &amp; Safety</v>
      </c>
      <c r="AAB8" s="126"/>
      <c r="AAC8" s="126"/>
      <c r="AAD8" s="122"/>
      <c r="AAE8" s="122"/>
      <c r="AAF8" s="122"/>
      <c r="AAG8" s="122"/>
      <c r="AAH8" s="126" t="str">
        <v>Occupational Health &amp; Safety</v>
      </c>
      <c r="AAI8" s="126"/>
      <c r="AAJ8" s="126"/>
      <c r="AAK8" s="122"/>
      <c r="AAL8" s="122"/>
      <c r="AAM8" s="122"/>
      <c r="AAN8" s="122"/>
      <c r="AAO8" s="126" t="str">
        <v>Occupational Health &amp; Safety</v>
      </c>
      <c r="AAP8" s="126"/>
      <c r="AAQ8" s="126"/>
      <c r="AAR8" s="122"/>
      <c r="AAS8" s="122"/>
      <c r="AAT8" s="122"/>
      <c r="AAU8" s="122"/>
      <c r="AAV8" s="126" t="str">
        <v>Occupational Health &amp; Safety</v>
      </c>
      <c r="AAW8" s="126"/>
      <c r="AAX8" s="126"/>
      <c r="AAY8" s="122"/>
      <c r="AAZ8" s="122"/>
      <c r="ABA8" s="122"/>
      <c r="ABB8" s="122"/>
      <c r="ABC8" s="126" t="str">
        <v>Occupational Health &amp; Safety</v>
      </c>
      <c r="ABD8" s="126"/>
      <c r="ABE8" s="126"/>
      <c r="ABF8" s="122"/>
      <c r="ABG8" s="122"/>
      <c r="ABH8" s="122"/>
      <c r="ABI8" s="122"/>
      <c r="ABJ8" s="126" t="str">
        <v>Occupational Health &amp; Safety</v>
      </c>
      <c r="ABK8" s="126"/>
      <c r="ABL8" s="126"/>
      <c r="ABM8" s="122"/>
      <c r="ABN8" s="122"/>
      <c r="ABO8" s="122"/>
      <c r="ABP8" s="122"/>
      <c r="ABQ8" s="126" t="str">
        <v>Occupational Health &amp; Safety</v>
      </c>
      <c r="ABR8" s="126"/>
      <c r="ABS8" s="126"/>
      <c r="ABT8" s="122"/>
      <c r="ABU8" s="122"/>
      <c r="ABV8" s="122"/>
      <c r="ABW8" s="122"/>
      <c r="ABX8" s="126" t="str">
        <v>Occupational Health &amp; Safety</v>
      </c>
      <c r="ABY8" s="126"/>
      <c r="ABZ8" s="126"/>
      <c r="ACA8" s="122"/>
      <c r="ACB8" s="122"/>
      <c r="ACC8" s="122"/>
      <c r="ACD8" s="122"/>
      <c r="ACE8" s="126" t="str">
        <v>Occupational Health &amp; Safety</v>
      </c>
      <c r="ACF8" s="126"/>
      <c r="ACG8" s="126"/>
      <c r="ACH8" s="122"/>
      <c r="ACI8" s="122"/>
      <c r="ACJ8" s="122"/>
      <c r="ACK8" s="122"/>
      <c r="ACL8" s="126" t="str">
        <v>Occupational Health &amp; Safety</v>
      </c>
      <c r="ACM8" s="126"/>
      <c r="ACN8" s="126"/>
      <c r="ACO8" s="122"/>
      <c r="ACP8" s="122"/>
      <c r="ACQ8" s="122"/>
      <c r="ACR8" s="122"/>
      <c r="ACS8" s="126" t="str">
        <v>Occupational Health &amp; Safety</v>
      </c>
      <c r="ACT8" s="126"/>
      <c r="ACU8" s="126"/>
      <c r="ACV8" s="122"/>
      <c r="ACW8" s="122"/>
      <c r="ACX8" s="122"/>
      <c r="ACY8" s="122"/>
      <c r="ACZ8" s="126" t="str">
        <v>Occupational Health &amp; Safety</v>
      </c>
      <c r="ADA8" s="126"/>
      <c r="ADB8" s="126"/>
      <c r="ADC8" s="122"/>
      <c r="ADD8" s="122"/>
      <c r="ADE8" s="122"/>
      <c r="ADF8" s="122"/>
      <c r="ADG8" s="126" t="str">
        <v>Occupational Health &amp; Safety</v>
      </c>
      <c r="ADH8" s="126"/>
      <c r="ADI8" s="126"/>
      <c r="ADJ8" s="122"/>
      <c r="ADK8" s="122"/>
      <c r="ADL8" s="122"/>
      <c r="ADM8" s="122"/>
      <c r="ADN8" s="126" t="str">
        <v>Occupational Health &amp; Safety</v>
      </c>
      <c r="ADO8" s="126"/>
      <c r="ADP8" s="126"/>
      <c r="ADQ8" s="122"/>
      <c r="ADR8" s="122"/>
      <c r="ADS8" s="122"/>
      <c r="ADT8" s="122"/>
      <c r="ADU8" s="126" t="str">
        <v>Occupational Health &amp; Safety</v>
      </c>
      <c r="ADV8" s="126"/>
      <c r="ADW8" s="126"/>
      <c r="ADX8" s="122"/>
      <c r="ADY8" s="122"/>
      <c r="ADZ8" s="122"/>
      <c r="AEA8" s="122"/>
      <c r="AEB8" s="126" t="str">
        <v>Occupational Health &amp; Safety</v>
      </c>
      <c r="AEC8" s="126"/>
      <c r="AED8" s="126"/>
      <c r="AEE8" s="122"/>
      <c r="AEF8" s="122"/>
      <c r="AEG8" s="122"/>
      <c r="AEH8" s="122"/>
      <c r="AEI8" s="126" t="str">
        <v>Occupational Health &amp; Safety</v>
      </c>
      <c r="AEJ8" s="126"/>
      <c r="AEK8" s="126"/>
      <c r="AEL8" s="122"/>
      <c r="AEM8" s="122"/>
      <c r="AEN8" s="122"/>
      <c r="AEO8" s="122"/>
      <c r="AEP8" s="126" t="str">
        <v>Occupational Health &amp; Safety</v>
      </c>
      <c r="AEQ8" s="126"/>
      <c r="AER8" s="126"/>
      <c r="AES8" s="122"/>
      <c r="AET8" s="122"/>
      <c r="AEU8" s="122"/>
      <c r="AEW8" s="121" t="str">
        <v>Occupational Health &amp; Safety</v>
      </c>
      <c r="AFB8" s="122"/>
      <c r="AFD8" s="121" t="str">
        <v>Occupational Health &amp; Safety</v>
      </c>
      <c r="AFK8" s="121" t="str">
        <v>Occupational Health &amp; Safety</v>
      </c>
      <c r="AFR8" s="121" t="str">
        <v>Occupational Health &amp; Safety</v>
      </c>
      <c r="AFY8" s="121" t="str">
        <v>Occupational Health &amp; Safety</v>
      </c>
      <c r="AGF8" s="121" t="str">
        <v>Occupational Health &amp; Safety</v>
      </c>
      <c r="AGM8" s="121" t="str">
        <v>Occupational Health &amp; Safety</v>
      </c>
      <c r="AGT8" s="121" t="str">
        <v>Occupational Health &amp; Safety</v>
      </c>
      <c r="AHA8" s="121" t="str">
        <v>Occupational Health &amp; Safety</v>
      </c>
      <c r="AHH8" s="121" t="str">
        <v>Occupational Health &amp; Safety</v>
      </c>
      <c r="AHO8" s="121" t="str">
        <v>Occupational Health &amp; Safety</v>
      </c>
      <c r="AHV8" s="121" t="str">
        <v>Occupational Health &amp; Safety</v>
      </c>
      <c r="AIC8" s="121" t="str">
        <v>Occupational Health &amp; Safety</v>
      </c>
      <c r="AIJ8" s="121" t="str">
        <v>Occupational Health &amp; Safety</v>
      </c>
      <c r="AIQ8" s="121" t="str">
        <v>Occupational Health &amp; Safety</v>
      </c>
      <c r="AIX8" s="121" t="str">
        <v>Occupational Health &amp; Safety</v>
      </c>
      <c r="AJE8" s="121" t="str">
        <v>Occupational Health &amp; Safety</v>
      </c>
      <c r="AJL8" s="121" t="str">
        <v>Occupational Health &amp; Safety</v>
      </c>
      <c r="AJS8" s="121" t="str">
        <v>Occupational Health &amp; Safety</v>
      </c>
      <c r="AJZ8" s="121" t="str">
        <v>Occupational Health &amp; Safety</v>
      </c>
      <c r="AKG8" s="121" t="str">
        <v>Occupational Health &amp; Safety</v>
      </c>
      <c r="AKN8" s="121" t="str">
        <v>Occupational Health &amp; Safety</v>
      </c>
      <c r="AKU8" s="121" t="str">
        <v>Occupational Health &amp; Safety</v>
      </c>
      <c r="ALB8" s="121" t="str">
        <v>Occupational Health &amp; Safety</v>
      </c>
      <c r="ALI8" s="121" t="str">
        <v>Occupational Health &amp; Safety</v>
      </c>
      <c r="ALP8" s="121" t="str">
        <v>Occupational Health &amp; Safety</v>
      </c>
      <c r="ALW8" s="121" t="str">
        <v>Occupational Health &amp; Safety</v>
      </c>
      <c r="AMD8" s="121" t="str">
        <v>Occupational Health &amp; Safety</v>
      </c>
      <c r="AMK8" s="121" t="str">
        <v>Occupational Health &amp; Safety</v>
      </c>
      <c r="AMR8" s="121" t="str">
        <v>Occupational Health &amp; Safety</v>
      </c>
      <c r="AMY8" s="121" t="str">
        <v>Occupational Health &amp; Safety</v>
      </c>
      <c r="ANF8" s="121" t="str">
        <v>Occupational Health &amp; Safety</v>
      </c>
      <c r="ANM8" s="121" t="str">
        <v>Occupational Health &amp; Safety</v>
      </c>
      <c r="ANT8" s="121" t="str">
        <v>Occupational Health &amp; Safety</v>
      </c>
      <c r="AOA8" s="121" t="str">
        <v>Occupational Health &amp; Safety</v>
      </c>
      <c r="AOH8" s="121" t="str">
        <v>Occupational Health &amp; Safety</v>
      </c>
      <c r="AOO8" s="121" t="str">
        <v>Occupational Health &amp; Safety</v>
      </c>
      <c r="AOV8" s="121" t="str">
        <v>Occupational Health &amp; Safety</v>
      </c>
      <c r="APC8" s="121" t="str">
        <v>Occupational Health &amp; Safety</v>
      </c>
      <c r="APJ8" s="121" t="str">
        <v>Occupational Health &amp; Safety</v>
      </c>
      <c r="APQ8" s="121" t="str">
        <v>Occupational Health &amp; Safety</v>
      </c>
      <c r="APX8" s="121" t="str">
        <v>Occupational Health &amp; Safety</v>
      </c>
      <c r="AQE8" s="121" t="str">
        <v>Occupational Health &amp; Safety</v>
      </c>
      <c r="AQL8" s="121" t="str">
        <v>Occupational Health &amp; Safety</v>
      </c>
      <c r="AQS8" s="121" t="str">
        <v>Occupational Health &amp; Safety</v>
      </c>
      <c r="AQZ8" s="121" t="str">
        <v>Occupational Health &amp; Safety</v>
      </c>
      <c r="ARG8" s="121" t="str">
        <v>Occupational Health &amp; Safety</v>
      </c>
      <c r="ARN8" s="121" t="str">
        <v>Occupational Health &amp; Safety</v>
      </c>
      <c r="ARU8" s="121" t="str">
        <v>Occupational Health &amp; Safety</v>
      </c>
      <c r="ASB8" s="121" t="str">
        <v>Occupational Health &amp; Safety</v>
      </c>
      <c r="ASI8" s="121" t="str">
        <v>Occupational Health &amp; Safety</v>
      </c>
      <c r="ASP8" s="121" t="str">
        <v>Occupational Health &amp; Safety</v>
      </c>
      <c r="ASW8" s="121" t="str">
        <v>Occupational Health &amp; Safety</v>
      </c>
      <c r="ATD8" s="121" t="str">
        <v>Occupational Health &amp; Safety</v>
      </c>
      <c r="ATK8" s="121" t="str">
        <v>Occupational Health &amp; Safety</v>
      </c>
      <c r="ATR8" s="121" t="str">
        <v>Occupational Health &amp; Safety</v>
      </c>
      <c r="ATY8" s="121" t="str">
        <v>Occupational Health &amp; Safety</v>
      </c>
      <c r="AUF8" s="121" t="str">
        <v>Occupational Health &amp; Safety</v>
      </c>
      <c r="AUM8" s="121" t="str">
        <v>Occupational Health &amp; Safety</v>
      </c>
      <c r="AUT8" s="121" t="str">
        <v>Occupational Health &amp; Safety</v>
      </c>
      <c r="AVA8" s="121" t="str">
        <v>Occupational Health &amp; Safety</v>
      </c>
      <c r="AVH8" s="121" t="str">
        <v>Occupational Health &amp; Safety</v>
      </c>
      <c r="AVO8" s="121" t="str">
        <v>Occupational Health &amp; Safety</v>
      </c>
      <c r="AVV8" s="121" t="str">
        <v>Occupational Health &amp; Safety</v>
      </c>
      <c r="AWC8" s="121" t="str">
        <v>Occupational Health &amp; Safety</v>
      </c>
      <c r="AWJ8" s="121" t="str">
        <v>Occupational Health &amp; Safety</v>
      </c>
      <c r="AWQ8" s="121" t="str">
        <v>Occupational Health &amp; Safety</v>
      </c>
      <c r="AWX8" s="121" t="str">
        <v>Occupational Health &amp; Safety</v>
      </c>
      <c r="AXE8" s="121" t="str">
        <v>Occupational Health &amp; Safety</v>
      </c>
      <c r="AXL8" s="121" t="str">
        <v>Occupational Health &amp; Safety</v>
      </c>
      <c r="AXS8" s="121" t="str">
        <v>Occupational Health &amp; Safety</v>
      </c>
      <c r="AXZ8" s="121" t="str">
        <v>Occupational Health &amp; Safety</v>
      </c>
      <c r="AYG8" s="121" t="str">
        <v>Occupational Health &amp; Safety</v>
      </c>
      <c r="AYN8" s="121" t="str">
        <v>Occupational Health &amp; Safety</v>
      </c>
      <c r="AYU8" s="121" t="str">
        <v>Occupational Health &amp; Safety</v>
      </c>
      <c r="AZB8" s="121" t="str">
        <v>Occupational Health &amp; Safety</v>
      </c>
      <c r="AZI8" s="121" t="str">
        <v>Occupational Health &amp; Safety</v>
      </c>
      <c r="AZP8" s="121" t="str">
        <v>Occupational Health &amp; Safety</v>
      </c>
      <c r="AZW8" s="121" t="str">
        <v>Occupational Health &amp; Safety</v>
      </c>
      <c r="BAD8" s="121" t="str">
        <v>Occupational Health &amp; Safety</v>
      </c>
      <c r="BAK8" s="121" t="str">
        <v>Occupational Health &amp; Safety</v>
      </c>
      <c r="BAR8" s="121" t="str">
        <v>Occupational Health &amp; Safety</v>
      </c>
      <c r="BAY8" s="121" t="str">
        <v>Occupational Health &amp; Safety</v>
      </c>
      <c r="BBF8" s="121" t="str">
        <v>Occupational Health &amp; Safety</v>
      </c>
      <c r="BBM8" s="121" t="str">
        <v>Occupational Health &amp; Safety</v>
      </c>
      <c r="BBT8" s="121" t="str">
        <v>Occupational Health &amp; Safety</v>
      </c>
      <c r="BCA8" s="121" t="str">
        <v>Occupational Health &amp; Safety</v>
      </c>
      <c r="BCH8" s="121" t="str">
        <v>Occupational Health &amp; Safety</v>
      </c>
      <c r="BCO8" s="121" t="str">
        <v>Occupational Health &amp; Safety</v>
      </c>
      <c r="BCV8" s="121" t="str">
        <v>Occupational Health &amp; Safety</v>
      </c>
      <c r="BDC8" s="121" t="str">
        <v>Occupational Health &amp; Safety</v>
      </c>
      <c r="BDJ8" s="121" t="str">
        <v>Occupational Health &amp; Safety</v>
      </c>
      <c r="BDQ8" s="121" t="str">
        <v>Occupational Health &amp; Safety</v>
      </c>
      <c r="BDX8" s="121" t="str">
        <v>Occupational Health &amp; Safety</v>
      </c>
      <c r="BEE8" s="121" t="str">
        <v>Occupational Health &amp; Safety</v>
      </c>
      <c r="BEL8" s="121" t="str">
        <v>Occupational Health &amp; Safety</v>
      </c>
      <c r="BES8" s="121" t="str">
        <v>Occupational Health &amp; Safety</v>
      </c>
      <c r="BEZ8" s="121" t="str">
        <v>Occupational Health &amp; Safety</v>
      </c>
      <c r="BFG8" s="121" t="str">
        <v>Occupational Health &amp; Safety</v>
      </c>
      <c r="BFN8" s="121" t="str">
        <v>Occupational Health &amp; Safety</v>
      </c>
      <c r="BFU8" s="121" t="str">
        <v>Occupational Health &amp; Safety</v>
      </c>
      <c r="BGB8" s="121" t="str">
        <v>Occupational Health &amp; Safety</v>
      </c>
      <c r="BGI8" s="121" t="str">
        <v>Occupational Health &amp; Safety</v>
      </c>
      <c r="BGP8" s="121" t="str">
        <v>Occupational Health &amp; Safety</v>
      </c>
    </row>
    <row r="9" spans="1:1554" s="121" customFormat="1">
      <c r="A9" s="119"/>
      <c r="B9" s="120"/>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c r="DB9" s="119"/>
      <c r="DC9" s="119"/>
      <c r="DD9" s="119"/>
      <c r="DE9" s="119"/>
      <c r="DF9" s="119"/>
      <c r="DG9" s="119"/>
      <c r="DH9" s="119"/>
      <c r="DI9" s="119"/>
      <c r="DJ9" s="119"/>
      <c r="DK9" s="119"/>
      <c r="DL9" s="119"/>
      <c r="DM9" s="119"/>
      <c r="DN9" s="119"/>
      <c r="DO9" s="119"/>
      <c r="DP9" s="119"/>
      <c r="DQ9" s="119"/>
      <c r="DR9" s="119"/>
      <c r="DS9" s="119"/>
      <c r="DT9" s="119"/>
      <c r="DU9" s="119"/>
      <c r="DV9" s="119"/>
      <c r="DW9" s="119"/>
      <c r="DX9" s="119"/>
      <c r="DY9" s="119"/>
      <c r="DZ9" s="119"/>
      <c r="EA9" s="119"/>
      <c r="EB9" s="119"/>
      <c r="EC9" s="119"/>
      <c r="ED9" s="119"/>
      <c r="EE9" s="119"/>
      <c r="EF9" s="119"/>
      <c r="EG9" s="119"/>
      <c r="EH9" s="119"/>
      <c r="EI9" s="119"/>
      <c r="EJ9" s="119"/>
      <c r="EK9" s="119"/>
      <c r="EL9" s="119"/>
      <c r="EM9" s="119"/>
      <c r="EN9" s="119"/>
      <c r="EO9" s="119"/>
      <c r="EP9" s="119"/>
      <c r="EQ9" s="119"/>
      <c r="ER9" s="119"/>
      <c r="ES9" s="119"/>
      <c r="ET9" s="119"/>
      <c r="EU9" s="119"/>
      <c r="EV9" s="119"/>
      <c r="EW9" s="119"/>
      <c r="EX9" s="119"/>
      <c r="EY9" s="119"/>
      <c r="EZ9" s="119"/>
      <c r="FA9" s="119"/>
      <c r="FB9" s="119"/>
      <c r="FC9" s="119"/>
      <c r="FD9" s="119"/>
      <c r="FE9" s="119"/>
      <c r="FF9" s="119"/>
      <c r="FG9" s="119"/>
      <c r="FH9" s="119"/>
      <c r="FI9" s="119"/>
      <c r="FJ9" s="119"/>
      <c r="FK9" s="119"/>
      <c r="FL9" s="119"/>
      <c r="FM9" s="119"/>
      <c r="FN9" s="119"/>
      <c r="FO9" s="119"/>
      <c r="FP9" s="119"/>
      <c r="FQ9" s="119"/>
      <c r="FR9" s="119"/>
      <c r="FS9" s="119"/>
      <c r="FT9" s="119"/>
      <c r="FU9" s="119"/>
      <c r="FV9" s="119"/>
      <c r="FW9" s="119"/>
      <c r="FX9" s="119"/>
      <c r="FY9" s="119"/>
      <c r="FZ9" s="119"/>
      <c r="GA9" s="119"/>
      <c r="GB9" s="119"/>
      <c r="GC9" s="119"/>
      <c r="GD9" s="119"/>
      <c r="GE9" s="119"/>
      <c r="GF9" s="119"/>
      <c r="GG9" s="119"/>
      <c r="GH9" s="119"/>
      <c r="GI9" s="119"/>
      <c r="GJ9" s="119"/>
      <c r="GK9" s="119"/>
      <c r="GL9" s="119"/>
      <c r="GM9" s="119"/>
      <c r="GN9" s="119"/>
      <c r="GO9" s="119"/>
      <c r="GP9" s="119"/>
      <c r="GQ9" s="119"/>
      <c r="GR9" s="119"/>
      <c r="GS9" s="119"/>
      <c r="GT9" s="119"/>
      <c r="GU9" s="119"/>
      <c r="GV9" s="119"/>
      <c r="GW9" s="119"/>
      <c r="GX9" s="119"/>
      <c r="GY9" s="119"/>
      <c r="GZ9" s="119"/>
      <c r="HA9" s="119"/>
      <c r="HB9" s="119"/>
      <c r="HC9" s="119"/>
      <c r="HD9" s="119"/>
      <c r="HE9" s="119"/>
      <c r="HF9" s="119"/>
      <c r="HG9" s="119"/>
      <c r="HH9" s="119"/>
      <c r="HI9" s="119"/>
      <c r="HJ9" s="119"/>
      <c r="HK9" s="119"/>
      <c r="HL9" s="119"/>
      <c r="HM9" s="119"/>
      <c r="HN9" s="119"/>
      <c r="HO9" s="119"/>
      <c r="HP9" s="119"/>
      <c r="HQ9" s="119"/>
      <c r="HR9" s="119"/>
      <c r="HS9" s="119"/>
      <c r="HT9" s="119"/>
      <c r="HU9" s="119"/>
      <c r="HV9" s="119"/>
      <c r="HW9" s="119"/>
      <c r="HX9" s="119"/>
      <c r="HY9" s="119"/>
      <c r="HZ9" s="119"/>
      <c r="IA9" s="119"/>
      <c r="IB9" s="119"/>
      <c r="IC9" s="119"/>
      <c r="ID9" s="119"/>
      <c r="IE9" s="119"/>
      <c r="IF9" s="119"/>
      <c r="IG9" s="119"/>
      <c r="IH9" s="119"/>
      <c r="II9" s="119"/>
      <c r="IJ9" s="119"/>
      <c r="IK9" s="119"/>
      <c r="IL9" s="119"/>
      <c r="IM9" s="119"/>
      <c r="IN9" s="119"/>
      <c r="IO9" s="119"/>
      <c r="IP9" s="119"/>
      <c r="IQ9" s="119"/>
      <c r="IR9" s="119"/>
      <c r="IS9" s="119"/>
      <c r="IT9" s="119"/>
      <c r="IU9" s="119"/>
      <c r="IV9" s="119"/>
      <c r="IW9" s="119"/>
      <c r="IX9" s="119"/>
      <c r="IY9" s="119"/>
      <c r="IZ9" s="119"/>
      <c r="JA9" s="119"/>
      <c r="JB9" s="119"/>
      <c r="JC9" s="119"/>
      <c r="JD9" s="119"/>
      <c r="JE9" s="119"/>
      <c r="JF9" s="119"/>
      <c r="JG9" s="119"/>
      <c r="JH9" s="119"/>
      <c r="JI9" s="119"/>
      <c r="JJ9" s="119"/>
      <c r="JK9" s="119"/>
      <c r="JL9" s="119"/>
      <c r="JM9" s="119"/>
      <c r="JN9" s="119"/>
      <c r="JO9" s="119"/>
      <c r="JP9" s="119"/>
      <c r="JQ9" s="119"/>
      <c r="JR9" s="119"/>
      <c r="JS9" s="119"/>
      <c r="JT9" s="119"/>
      <c r="JU9" s="119"/>
      <c r="JV9" s="119"/>
      <c r="JW9" s="119"/>
      <c r="JX9" s="119"/>
      <c r="JY9" s="119"/>
      <c r="JZ9" s="119"/>
      <c r="KA9" s="119"/>
      <c r="KB9" s="119"/>
      <c r="KC9" s="119"/>
      <c r="KD9" s="119"/>
      <c r="KE9" s="119"/>
      <c r="KF9" s="119"/>
      <c r="KG9" s="119"/>
      <c r="KH9" s="119"/>
      <c r="KI9" s="119"/>
      <c r="KJ9" s="119"/>
      <c r="KK9" s="119"/>
      <c r="KL9" s="119"/>
      <c r="KM9" s="119"/>
      <c r="KN9" s="119"/>
      <c r="KO9" s="119"/>
      <c r="KP9" s="119"/>
      <c r="KQ9" s="119"/>
      <c r="KR9" s="119"/>
      <c r="KS9" s="119"/>
      <c r="KT9" s="119"/>
      <c r="KU9" s="119"/>
      <c r="KV9" s="119"/>
      <c r="KW9" s="119"/>
      <c r="KX9" s="119"/>
      <c r="KY9" s="119"/>
      <c r="KZ9" s="119"/>
      <c r="LA9" s="119"/>
      <c r="LB9" s="119"/>
      <c r="LC9" s="119"/>
      <c r="LD9" s="119"/>
      <c r="LE9" s="119"/>
      <c r="LF9" s="119"/>
      <c r="LG9" s="119"/>
      <c r="LH9" s="119"/>
      <c r="LI9" s="119"/>
      <c r="LJ9" s="119"/>
      <c r="LK9" s="119"/>
      <c r="LL9" s="119"/>
      <c r="LM9" s="119"/>
      <c r="LN9" s="119"/>
      <c r="LO9" s="119"/>
      <c r="LP9" s="119"/>
      <c r="LQ9" s="119"/>
      <c r="LR9" s="119"/>
      <c r="LS9" s="119"/>
      <c r="LT9" s="119"/>
      <c r="LU9" s="119"/>
      <c r="LV9" s="119"/>
      <c r="LW9" s="119"/>
      <c r="LX9" s="119"/>
      <c r="LY9" s="119"/>
      <c r="LZ9" s="119"/>
      <c r="MA9" s="119"/>
      <c r="MB9" s="119"/>
      <c r="MC9" s="119"/>
      <c r="MD9" s="119"/>
      <c r="ME9" s="119"/>
      <c r="MF9" s="119"/>
      <c r="MG9" s="119"/>
      <c r="MH9" s="119"/>
      <c r="MI9" s="119"/>
      <c r="MJ9" s="119"/>
      <c r="MK9" s="119"/>
      <c r="ML9" s="119"/>
      <c r="MM9" s="119"/>
      <c r="MN9" s="119"/>
      <c r="MO9" s="119"/>
      <c r="MP9" s="119"/>
      <c r="MQ9" s="119"/>
      <c r="MR9" s="119"/>
      <c r="MS9" s="119"/>
      <c r="MT9" s="119"/>
      <c r="MU9" s="119"/>
      <c r="MV9" s="119"/>
      <c r="MW9" s="119"/>
      <c r="MX9" s="119"/>
      <c r="MY9" s="119"/>
      <c r="MZ9" s="119"/>
      <c r="NA9" s="119"/>
      <c r="NB9" s="119"/>
      <c r="NC9" s="119"/>
      <c r="ND9" s="119"/>
      <c r="NE9" s="119"/>
      <c r="NF9" s="119"/>
      <c r="NG9" s="119"/>
      <c r="NH9" s="119"/>
      <c r="NI9" s="119"/>
      <c r="NJ9" s="119"/>
      <c r="NK9" s="119"/>
      <c r="NL9" s="119"/>
      <c r="NM9" s="119"/>
      <c r="NN9" s="119"/>
      <c r="NO9" s="119"/>
      <c r="NP9" s="119"/>
      <c r="NQ9" s="119"/>
      <c r="NR9" s="119"/>
      <c r="NS9" s="119"/>
      <c r="NT9" s="119"/>
      <c r="NU9" s="119"/>
      <c r="NV9" s="119"/>
      <c r="NW9" s="119"/>
      <c r="NX9" s="119"/>
      <c r="NY9" s="119"/>
      <c r="NZ9" s="119"/>
      <c r="OA9" s="119"/>
      <c r="OB9" s="119"/>
      <c r="OC9" s="119"/>
      <c r="OD9" s="119"/>
      <c r="OE9" s="119"/>
      <c r="OF9" s="119"/>
      <c r="OG9" s="119"/>
      <c r="OH9" s="119"/>
      <c r="OI9" s="119"/>
      <c r="OJ9" s="119"/>
      <c r="OK9" s="119"/>
      <c r="OL9" s="119"/>
      <c r="OM9" s="119"/>
      <c r="ON9" s="119"/>
      <c r="OO9" s="119"/>
      <c r="OP9" s="119"/>
      <c r="OQ9" s="119"/>
      <c r="OR9" s="119"/>
      <c r="OS9" s="119"/>
      <c r="OT9" s="119"/>
      <c r="OU9" s="119"/>
      <c r="OV9" s="119"/>
      <c r="OW9" s="119"/>
      <c r="OX9" s="119"/>
      <c r="OY9" s="119"/>
      <c r="OZ9" s="119"/>
      <c r="PA9" s="119"/>
      <c r="PB9" s="119"/>
      <c r="PC9" s="119"/>
      <c r="PD9" s="119"/>
      <c r="PE9" s="119"/>
      <c r="PF9" s="119"/>
      <c r="PG9" s="119"/>
      <c r="PH9" s="119"/>
      <c r="PI9" s="119"/>
      <c r="PJ9" s="119"/>
      <c r="PK9" s="119"/>
      <c r="PL9" s="119"/>
      <c r="PM9" s="119"/>
      <c r="PN9" s="119"/>
      <c r="PO9" s="119"/>
      <c r="PP9" s="119"/>
      <c r="PQ9" s="119"/>
      <c r="PR9" s="119"/>
      <c r="PS9" s="119"/>
      <c r="PT9" s="119"/>
      <c r="PU9" s="119"/>
      <c r="PV9" s="119"/>
      <c r="PW9" s="119"/>
      <c r="PX9" s="119"/>
      <c r="PY9" s="119"/>
      <c r="PZ9" s="119"/>
      <c r="QA9" s="119"/>
      <c r="QB9" s="119"/>
      <c r="QC9" s="119"/>
      <c r="QD9" s="119"/>
      <c r="QE9" s="119"/>
      <c r="QF9" s="119"/>
      <c r="QG9" s="119"/>
      <c r="QH9" s="119"/>
      <c r="QI9" s="119"/>
      <c r="QJ9" s="119"/>
      <c r="QK9" s="119"/>
      <c r="QL9" s="119"/>
      <c r="QM9" s="119"/>
      <c r="QN9" s="119"/>
      <c r="QO9" s="119"/>
      <c r="QP9" s="119"/>
      <c r="QQ9" s="119"/>
      <c r="QR9" s="119"/>
      <c r="QS9" s="119"/>
      <c r="QT9" s="119"/>
      <c r="QU9" s="119"/>
      <c r="QV9" s="119"/>
      <c r="QW9" s="119"/>
      <c r="QX9" s="119"/>
      <c r="QY9" s="119"/>
      <c r="QZ9" s="119"/>
      <c r="RA9" s="119"/>
      <c r="RB9" s="119"/>
      <c r="RC9" s="119"/>
      <c r="RD9" s="119"/>
      <c r="RE9" s="119"/>
      <c r="RF9" s="119"/>
      <c r="RG9" s="119"/>
      <c r="RH9" s="119"/>
      <c r="RI9" s="119"/>
      <c r="RJ9" s="119"/>
      <c r="RK9" s="119"/>
      <c r="RL9" s="119"/>
      <c r="RM9" s="119"/>
      <c r="RN9" s="119"/>
      <c r="RO9" s="119"/>
      <c r="RP9" s="119"/>
      <c r="RQ9" s="119"/>
      <c r="RR9" s="119"/>
      <c r="RS9" s="119"/>
      <c r="RT9" s="119"/>
      <c r="RU9" s="119"/>
      <c r="RV9" s="119"/>
      <c r="RW9" s="119"/>
      <c r="RX9" s="119"/>
      <c r="RY9" s="119"/>
      <c r="RZ9" s="119"/>
      <c r="SA9" s="119"/>
      <c r="SB9" s="119"/>
      <c r="SC9" s="119"/>
      <c r="SD9" s="119"/>
      <c r="SE9" s="119"/>
      <c r="SF9" s="119"/>
      <c r="SG9" s="119"/>
      <c r="SH9" s="119"/>
      <c r="SI9" s="119"/>
      <c r="SJ9" s="119"/>
      <c r="SK9" s="119"/>
      <c r="SL9" s="119"/>
      <c r="SM9" s="119"/>
      <c r="SN9" s="119"/>
      <c r="SO9" s="119"/>
      <c r="SP9" s="119"/>
      <c r="SQ9" s="119"/>
      <c r="SR9" s="119"/>
      <c r="SS9" s="119"/>
      <c r="ST9" s="119"/>
      <c r="SU9" s="119"/>
      <c r="SV9" s="119"/>
      <c r="SW9" s="119"/>
      <c r="SX9" s="119"/>
      <c r="SY9" s="119"/>
      <c r="SZ9" s="119"/>
      <c r="TA9" s="119"/>
      <c r="TB9" s="119"/>
      <c r="TC9" s="119"/>
      <c r="TD9" s="119"/>
      <c r="TE9" s="119"/>
      <c r="TF9" s="119"/>
      <c r="TG9" s="119"/>
      <c r="TH9" s="119"/>
      <c r="TI9" s="119"/>
      <c r="TJ9" s="119"/>
      <c r="TK9" s="119"/>
      <c r="TL9" s="119"/>
      <c r="TM9" s="119"/>
      <c r="TN9" s="119"/>
      <c r="TO9" s="119"/>
      <c r="TP9" s="119"/>
      <c r="TQ9" s="119"/>
      <c r="TR9" s="119"/>
      <c r="TS9" s="119"/>
      <c r="TT9" s="119"/>
      <c r="TU9" s="119"/>
      <c r="TV9" s="119"/>
      <c r="TW9" s="119"/>
      <c r="TX9" s="119"/>
      <c r="TY9" s="119"/>
      <c r="TZ9" s="119"/>
      <c r="UA9" s="119"/>
      <c r="UB9" s="119"/>
      <c r="UC9" s="119"/>
      <c r="UD9" s="119"/>
      <c r="UE9" s="119"/>
      <c r="UF9" s="119"/>
      <c r="UG9" s="119"/>
      <c r="UH9" s="119"/>
      <c r="UI9" s="119"/>
      <c r="UJ9" s="119"/>
      <c r="UK9" s="119"/>
      <c r="UL9" s="119"/>
      <c r="UM9" s="119"/>
      <c r="UN9" s="119"/>
      <c r="UO9" s="119"/>
      <c r="UP9" s="119"/>
      <c r="UQ9" s="119"/>
      <c r="UR9" s="119"/>
      <c r="US9" s="119"/>
      <c r="UT9" s="119"/>
      <c r="UU9" s="119"/>
      <c r="UV9" s="119"/>
      <c r="UW9" s="119"/>
      <c r="UX9" s="119"/>
      <c r="UY9" s="119"/>
      <c r="UZ9" s="119"/>
      <c r="VA9" s="119"/>
      <c r="VB9" s="119"/>
      <c r="VC9" s="119"/>
      <c r="VD9" s="119"/>
      <c r="VE9" s="119"/>
      <c r="VF9" s="119"/>
      <c r="VG9" s="119"/>
      <c r="VH9" s="119"/>
      <c r="VI9" s="119"/>
      <c r="VJ9" s="119"/>
      <c r="VK9" s="119"/>
      <c r="VL9" s="119"/>
      <c r="VM9" s="119"/>
      <c r="VN9" s="119"/>
      <c r="VO9" s="119"/>
      <c r="VP9" s="119"/>
      <c r="VQ9" s="119"/>
      <c r="VR9" s="119"/>
      <c r="VS9" s="119"/>
      <c r="VT9" s="119"/>
      <c r="VU9" s="119"/>
      <c r="VV9" s="119"/>
      <c r="VW9" s="119"/>
      <c r="VX9" s="119"/>
      <c r="VY9" s="119"/>
      <c r="VZ9" s="119"/>
      <c r="WA9" s="119"/>
      <c r="WB9" s="119"/>
      <c r="WC9" s="119"/>
      <c r="WD9" s="119"/>
      <c r="WE9" s="119"/>
      <c r="WF9" s="119"/>
      <c r="WG9" s="119"/>
      <c r="WH9" s="119"/>
      <c r="WI9" s="119"/>
      <c r="WJ9" s="119"/>
      <c r="WK9" s="119"/>
      <c r="WL9" s="119"/>
      <c r="WM9" s="119"/>
      <c r="WN9" s="119"/>
      <c r="WO9" s="119"/>
      <c r="WP9" s="119"/>
      <c r="WQ9" s="119"/>
      <c r="WR9" s="119"/>
      <c r="WS9" s="119"/>
      <c r="WT9" s="120"/>
      <c r="WU9" s="119"/>
      <c r="WV9" s="119"/>
      <c r="WW9" s="119"/>
      <c r="WX9" s="119"/>
      <c r="WZ9" s="122"/>
      <c r="XA9" s="122"/>
      <c r="XB9" s="124"/>
      <c r="XC9" s="124"/>
      <c r="XD9" s="124"/>
      <c r="XE9" s="125"/>
      <c r="XF9" s="125"/>
      <c r="XG9" s="125"/>
      <c r="XH9" s="122"/>
      <c r="XI9" s="126"/>
      <c r="XJ9" s="126"/>
      <c r="XK9" s="126"/>
      <c r="XL9" s="122"/>
      <c r="XM9" s="122"/>
      <c r="XN9" s="122"/>
      <c r="XO9" s="122"/>
      <c r="XP9" s="126"/>
      <c r="XQ9" s="126"/>
      <c r="XR9" s="126"/>
      <c r="XS9" s="122"/>
      <c r="XT9" s="122"/>
      <c r="XU9" s="122"/>
      <c r="XV9" s="122"/>
      <c r="XW9" s="126"/>
      <c r="XX9" s="126"/>
      <c r="XY9" s="126"/>
      <c r="XZ9" s="122"/>
      <c r="YA9" s="122"/>
      <c r="YB9" s="122"/>
      <c r="YC9" s="122"/>
      <c r="YD9" s="126"/>
      <c r="YE9" s="126"/>
      <c r="YF9" s="126"/>
      <c r="YG9" s="122"/>
      <c r="YH9" s="122"/>
      <c r="YI9" s="122"/>
      <c r="YJ9" s="122"/>
      <c r="YK9" s="126"/>
      <c r="YL9" s="126"/>
      <c r="YM9" s="126"/>
      <c r="YN9" s="122"/>
      <c r="YO9" s="122"/>
      <c r="YP9" s="122"/>
      <c r="YQ9" s="122"/>
      <c r="YR9" s="126"/>
      <c r="YS9" s="126"/>
      <c r="YT9" s="126"/>
      <c r="YU9" s="122"/>
      <c r="YV9" s="122"/>
      <c r="YW9" s="122"/>
      <c r="YX9" s="122"/>
      <c r="YY9" s="126"/>
      <c r="YZ9" s="126"/>
      <c r="ZA9" s="126"/>
      <c r="ZB9" s="122"/>
      <c r="ZC9" s="122"/>
      <c r="ZD9" s="122"/>
      <c r="ZE9" s="122"/>
      <c r="ZF9" s="126"/>
      <c r="ZG9" s="126"/>
      <c r="ZH9" s="126"/>
      <c r="ZI9" s="122"/>
      <c r="ZJ9" s="122"/>
      <c r="ZK9" s="122"/>
      <c r="ZL9" s="122"/>
      <c r="ZM9" s="126"/>
      <c r="ZN9" s="126"/>
      <c r="ZO9" s="126"/>
      <c r="ZP9" s="122"/>
      <c r="ZQ9" s="122"/>
      <c r="ZR9" s="122"/>
      <c r="ZS9" s="122"/>
      <c r="ZT9" s="126"/>
      <c r="ZU9" s="126"/>
      <c r="ZV9" s="126"/>
      <c r="ZW9" s="122"/>
      <c r="ZX9" s="122"/>
      <c r="ZY9" s="122"/>
      <c r="ZZ9" s="122"/>
      <c r="AAA9" s="126"/>
      <c r="AAB9" s="126"/>
      <c r="AAC9" s="126"/>
      <c r="AAD9" s="122"/>
      <c r="AAE9" s="122"/>
      <c r="AAF9" s="122"/>
      <c r="AAG9" s="122"/>
      <c r="AAH9" s="126"/>
      <c r="AAI9" s="126"/>
      <c r="AAJ9" s="126"/>
      <c r="AAK9" s="122"/>
      <c r="AAL9" s="122"/>
      <c r="AAM9" s="122"/>
      <c r="AAN9" s="122"/>
      <c r="AAO9" s="126"/>
      <c r="AAP9" s="126"/>
      <c r="AAQ9" s="126"/>
      <c r="AAR9" s="122"/>
      <c r="AAS9" s="122"/>
      <c r="AAT9" s="122"/>
      <c r="AAU9" s="122"/>
      <c r="AAV9" s="126"/>
      <c r="AAW9" s="126"/>
      <c r="AAX9" s="126"/>
      <c r="AAY9" s="122"/>
      <c r="AAZ9" s="122"/>
      <c r="ABA9" s="122"/>
      <c r="ABB9" s="122"/>
      <c r="ABC9" s="126"/>
      <c r="ABD9" s="126"/>
      <c r="ABE9" s="126"/>
      <c r="ABF9" s="122"/>
      <c r="ABG9" s="122"/>
      <c r="ABH9" s="122"/>
      <c r="ABI9" s="122"/>
      <c r="ABJ9" s="126"/>
      <c r="ABK9" s="126"/>
      <c r="ABL9" s="126"/>
      <c r="ABM9" s="122"/>
      <c r="ABN9" s="122"/>
      <c r="ABO9" s="122"/>
      <c r="ABP9" s="122"/>
      <c r="ABQ9" s="126"/>
      <c r="ABR9" s="126"/>
      <c r="ABS9" s="126"/>
      <c r="ABT9" s="122"/>
      <c r="ABU9" s="122"/>
      <c r="ABV9" s="122"/>
      <c r="ABW9" s="122"/>
      <c r="ABX9" s="126"/>
      <c r="ABY9" s="126"/>
      <c r="ABZ9" s="126"/>
      <c r="ACA9" s="122"/>
      <c r="ACB9" s="122"/>
      <c r="ACC9" s="122"/>
      <c r="ACD9" s="122"/>
      <c r="ACE9" s="126"/>
      <c r="ACF9" s="126"/>
      <c r="ACG9" s="126"/>
      <c r="ACH9" s="122"/>
      <c r="ACI9" s="122"/>
      <c r="ACJ9" s="122"/>
      <c r="ACK9" s="122"/>
      <c r="ACL9" s="126"/>
      <c r="ACM9" s="126"/>
      <c r="ACN9" s="126"/>
      <c r="ACO9" s="122"/>
      <c r="ACP9" s="122"/>
      <c r="ACQ9" s="122"/>
      <c r="ACR9" s="122"/>
      <c r="ACS9" s="126"/>
      <c r="ACT9" s="126"/>
      <c r="ACU9" s="126"/>
      <c r="ACV9" s="122"/>
      <c r="ACW9" s="122"/>
      <c r="ACX9" s="122"/>
      <c r="ACY9" s="122"/>
      <c r="ACZ9" s="126"/>
      <c r="ADA9" s="126"/>
      <c r="ADB9" s="126"/>
      <c r="ADC9" s="122"/>
      <c r="ADD9" s="122"/>
      <c r="ADE9" s="122"/>
      <c r="ADF9" s="122"/>
      <c r="ADG9" s="126"/>
      <c r="ADH9" s="126"/>
      <c r="ADI9" s="126"/>
      <c r="ADJ9" s="122"/>
      <c r="ADK9" s="122"/>
      <c r="ADL9" s="122"/>
      <c r="ADM9" s="122"/>
      <c r="ADN9" s="126"/>
      <c r="ADO9" s="126"/>
      <c r="ADP9" s="126"/>
      <c r="ADQ9" s="122"/>
      <c r="ADR9" s="122"/>
      <c r="ADS9" s="122"/>
      <c r="ADT9" s="122"/>
      <c r="ADU9" s="126"/>
      <c r="ADV9" s="126"/>
      <c r="ADW9" s="126"/>
      <c r="ADX9" s="122"/>
      <c r="ADY9" s="122"/>
      <c r="ADZ9" s="122"/>
      <c r="AEA9" s="122"/>
      <c r="AEB9" s="126"/>
      <c r="AEC9" s="126"/>
      <c r="AED9" s="126"/>
      <c r="AEE9" s="122"/>
      <c r="AEF9" s="122"/>
      <c r="AEG9" s="122"/>
      <c r="AEH9" s="122"/>
      <c r="AEI9" s="126"/>
      <c r="AEJ9" s="126"/>
      <c r="AEK9" s="126"/>
      <c r="AEL9" s="122"/>
      <c r="AEM9" s="122"/>
      <c r="AEN9" s="122"/>
      <c r="AEO9" s="122"/>
      <c r="AEP9" s="126"/>
      <c r="AEQ9" s="126"/>
      <c r="AER9" s="126"/>
      <c r="AES9" s="122"/>
      <c r="AET9" s="122"/>
      <c r="AEU9" s="122"/>
      <c r="AFB9" s="122"/>
    </row>
    <row r="10" spans="1:1554" s="121" customFormat="1">
      <c r="A10" s="119"/>
      <c r="B10" s="120"/>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19"/>
      <c r="DL10" s="119"/>
      <c r="DM10" s="119"/>
      <c r="DN10" s="119"/>
      <c r="DO10" s="119"/>
      <c r="DP10" s="119"/>
      <c r="DQ10" s="119"/>
      <c r="DR10" s="119"/>
      <c r="DS10" s="119"/>
      <c r="DT10" s="119"/>
      <c r="DU10" s="119"/>
      <c r="DV10" s="119"/>
      <c r="DW10" s="119"/>
      <c r="DX10" s="119"/>
      <c r="DY10" s="119"/>
      <c r="DZ10" s="119"/>
      <c r="EA10" s="119"/>
      <c r="EB10" s="119"/>
      <c r="EC10" s="119"/>
      <c r="ED10" s="119"/>
      <c r="EE10" s="119"/>
      <c r="EF10" s="119"/>
      <c r="EG10" s="119"/>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119"/>
      <c r="FK10" s="119"/>
      <c r="FL10" s="119"/>
      <c r="FM10" s="119"/>
      <c r="FN10" s="119"/>
      <c r="FO10" s="119"/>
      <c r="FP10" s="119"/>
      <c r="FQ10" s="119"/>
      <c r="FR10" s="119"/>
      <c r="FS10" s="119"/>
      <c r="FT10" s="119"/>
      <c r="FU10" s="119"/>
      <c r="FV10" s="119"/>
      <c r="FW10" s="119"/>
      <c r="FX10" s="119"/>
      <c r="FY10" s="119"/>
      <c r="FZ10" s="119"/>
      <c r="GA10" s="119"/>
      <c r="GB10" s="119"/>
      <c r="GC10" s="119"/>
      <c r="GD10" s="119"/>
      <c r="GE10" s="119"/>
      <c r="GF10" s="119"/>
      <c r="GG10" s="119"/>
      <c r="GH10" s="119"/>
      <c r="GI10" s="119"/>
      <c r="GJ10" s="119"/>
      <c r="GK10" s="119"/>
      <c r="GL10" s="119"/>
      <c r="GM10" s="119"/>
      <c r="GN10" s="119"/>
      <c r="GO10" s="119"/>
      <c r="GP10" s="119"/>
      <c r="GQ10" s="119"/>
      <c r="GR10" s="119"/>
      <c r="GS10" s="119"/>
      <c r="GT10" s="119"/>
      <c r="GU10" s="119"/>
      <c r="GV10" s="119"/>
      <c r="GW10" s="119"/>
      <c r="GX10" s="119"/>
      <c r="GY10" s="119"/>
      <c r="GZ10" s="119"/>
      <c r="HA10" s="119"/>
      <c r="HB10" s="119"/>
      <c r="HC10" s="119"/>
      <c r="HD10" s="119"/>
      <c r="HE10" s="119"/>
      <c r="HF10" s="119"/>
      <c r="HG10" s="119"/>
      <c r="HH10" s="119"/>
      <c r="HI10" s="119"/>
      <c r="HJ10" s="119"/>
      <c r="HK10" s="119"/>
      <c r="HL10" s="119"/>
      <c r="HM10" s="119"/>
      <c r="HN10" s="119"/>
      <c r="HO10" s="119"/>
      <c r="HP10" s="119"/>
      <c r="HQ10" s="119"/>
      <c r="HR10" s="119"/>
      <c r="HS10" s="119"/>
      <c r="HT10" s="119"/>
      <c r="HU10" s="119"/>
      <c r="HV10" s="119"/>
      <c r="HW10" s="119"/>
      <c r="HX10" s="119"/>
      <c r="HY10" s="119"/>
      <c r="HZ10" s="119"/>
      <c r="IA10" s="119"/>
      <c r="IB10" s="119"/>
      <c r="IC10" s="119"/>
      <c r="ID10" s="119"/>
      <c r="IE10" s="119"/>
      <c r="IF10" s="119"/>
      <c r="IG10" s="119"/>
      <c r="IH10" s="119"/>
      <c r="II10" s="119"/>
      <c r="IJ10" s="119"/>
      <c r="IK10" s="119"/>
      <c r="IL10" s="119"/>
      <c r="IM10" s="119"/>
      <c r="IN10" s="119"/>
      <c r="IO10" s="119"/>
      <c r="IP10" s="119"/>
      <c r="IQ10" s="119"/>
      <c r="IR10" s="119"/>
      <c r="IS10" s="119"/>
      <c r="IT10" s="119"/>
      <c r="IU10" s="119"/>
      <c r="IV10" s="119"/>
      <c r="IW10" s="119"/>
      <c r="IX10" s="119"/>
      <c r="IY10" s="119"/>
      <c r="IZ10" s="119"/>
      <c r="JA10" s="119"/>
      <c r="JB10" s="119"/>
      <c r="JC10" s="119"/>
      <c r="JD10" s="119"/>
      <c r="JE10" s="119"/>
      <c r="JF10" s="119"/>
      <c r="JG10" s="119"/>
      <c r="JH10" s="119"/>
      <c r="JI10" s="119"/>
      <c r="JJ10" s="119"/>
      <c r="JK10" s="119"/>
      <c r="JL10" s="119"/>
      <c r="JM10" s="119"/>
      <c r="JN10" s="119"/>
      <c r="JO10" s="119"/>
      <c r="JP10" s="119"/>
      <c r="JQ10" s="119"/>
      <c r="JR10" s="119"/>
      <c r="JS10" s="119"/>
      <c r="JT10" s="119"/>
      <c r="JU10" s="119"/>
      <c r="JV10" s="119"/>
      <c r="JW10" s="119"/>
      <c r="JX10" s="119"/>
      <c r="JY10" s="119"/>
      <c r="JZ10" s="119"/>
      <c r="KA10" s="119"/>
      <c r="KB10" s="119"/>
      <c r="KC10" s="119"/>
      <c r="KD10" s="119"/>
      <c r="KE10" s="119"/>
      <c r="KF10" s="119"/>
      <c r="KG10" s="119"/>
      <c r="KH10" s="119"/>
      <c r="KI10" s="119"/>
      <c r="KJ10" s="119"/>
      <c r="KK10" s="119"/>
      <c r="KL10" s="119"/>
      <c r="KM10" s="119"/>
      <c r="KN10" s="119"/>
      <c r="KO10" s="119"/>
      <c r="KP10" s="119"/>
      <c r="KQ10" s="119"/>
      <c r="KR10" s="119"/>
      <c r="KS10" s="119"/>
      <c r="KT10" s="119"/>
      <c r="KU10" s="119"/>
      <c r="KV10" s="119"/>
      <c r="KW10" s="119"/>
      <c r="KX10" s="119"/>
      <c r="KY10" s="119"/>
      <c r="KZ10" s="119"/>
      <c r="LA10" s="119"/>
      <c r="LB10" s="119"/>
      <c r="LC10" s="119"/>
      <c r="LD10" s="119"/>
      <c r="LE10" s="119"/>
      <c r="LF10" s="119"/>
      <c r="LG10" s="119"/>
      <c r="LH10" s="119"/>
      <c r="LI10" s="119"/>
      <c r="LJ10" s="119"/>
      <c r="LK10" s="119"/>
      <c r="LL10" s="119"/>
      <c r="LM10" s="119"/>
      <c r="LN10" s="119"/>
      <c r="LO10" s="119"/>
      <c r="LP10" s="119"/>
      <c r="LQ10" s="119"/>
      <c r="LR10" s="119"/>
      <c r="LS10" s="119"/>
      <c r="LT10" s="119"/>
      <c r="LU10" s="119"/>
      <c r="LV10" s="119"/>
      <c r="LW10" s="119"/>
      <c r="LX10" s="119"/>
      <c r="LY10" s="119"/>
      <c r="LZ10" s="119"/>
      <c r="MA10" s="119"/>
      <c r="MB10" s="119"/>
      <c r="MC10" s="119"/>
      <c r="MD10" s="119"/>
      <c r="ME10" s="119"/>
      <c r="MF10" s="119"/>
      <c r="MG10" s="119"/>
      <c r="MH10" s="119"/>
      <c r="MI10" s="119"/>
      <c r="MJ10" s="119"/>
      <c r="MK10" s="119"/>
      <c r="ML10" s="119"/>
      <c r="MM10" s="119"/>
      <c r="MN10" s="119"/>
      <c r="MO10" s="119"/>
      <c r="MP10" s="119"/>
      <c r="MQ10" s="119"/>
      <c r="MR10" s="119"/>
      <c r="MS10" s="119"/>
      <c r="MT10" s="119"/>
      <c r="MU10" s="119"/>
      <c r="MV10" s="119"/>
      <c r="MW10" s="119"/>
      <c r="MX10" s="119"/>
      <c r="MY10" s="119"/>
      <c r="MZ10" s="119"/>
      <c r="NA10" s="119"/>
      <c r="NB10" s="119"/>
      <c r="NC10" s="119"/>
      <c r="ND10" s="119"/>
      <c r="NE10" s="119"/>
      <c r="NF10" s="119"/>
      <c r="NG10" s="119"/>
      <c r="NH10" s="119"/>
      <c r="NI10" s="119"/>
      <c r="NJ10" s="119"/>
      <c r="NK10" s="119"/>
      <c r="NL10" s="119"/>
      <c r="NM10" s="119"/>
      <c r="NN10" s="119"/>
      <c r="NO10" s="119"/>
      <c r="NP10" s="119"/>
      <c r="NQ10" s="119"/>
      <c r="NR10" s="119"/>
      <c r="NS10" s="119"/>
      <c r="NT10" s="119"/>
      <c r="NU10" s="119"/>
      <c r="NV10" s="119"/>
      <c r="NW10" s="119"/>
      <c r="NX10" s="119"/>
      <c r="NY10" s="119"/>
      <c r="NZ10" s="119"/>
      <c r="OA10" s="119"/>
      <c r="OB10" s="119"/>
      <c r="OC10" s="119"/>
      <c r="OD10" s="119"/>
      <c r="OE10" s="119"/>
      <c r="OF10" s="119"/>
      <c r="OG10" s="119"/>
      <c r="OH10" s="119"/>
      <c r="OI10" s="119"/>
      <c r="OJ10" s="119"/>
      <c r="OK10" s="119"/>
      <c r="OL10" s="119"/>
      <c r="OM10" s="119"/>
      <c r="ON10" s="119"/>
      <c r="OO10" s="119"/>
      <c r="OP10" s="119"/>
      <c r="OQ10" s="119"/>
      <c r="OR10" s="119"/>
      <c r="OS10" s="119"/>
      <c r="OT10" s="119"/>
      <c r="OU10" s="119"/>
      <c r="OV10" s="119"/>
      <c r="OW10" s="119"/>
      <c r="OX10" s="119"/>
      <c r="OY10" s="119"/>
      <c r="OZ10" s="119"/>
      <c r="PA10" s="119"/>
      <c r="PB10" s="119"/>
      <c r="PC10" s="119"/>
      <c r="PD10" s="119"/>
      <c r="PE10" s="119"/>
      <c r="PF10" s="119"/>
      <c r="PG10" s="119"/>
      <c r="PH10" s="119"/>
      <c r="PI10" s="119"/>
      <c r="PJ10" s="119"/>
      <c r="PK10" s="119"/>
      <c r="PL10" s="119"/>
      <c r="PM10" s="119"/>
      <c r="PN10" s="119"/>
      <c r="PO10" s="119"/>
      <c r="PP10" s="119"/>
      <c r="PQ10" s="119"/>
      <c r="PR10" s="119"/>
      <c r="PS10" s="119"/>
      <c r="PT10" s="119"/>
      <c r="PU10" s="119"/>
      <c r="PV10" s="119"/>
      <c r="PW10" s="119"/>
      <c r="PX10" s="119"/>
      <c r="PY10" s="119"/>
      <c r="PZ10" s="119"/>
      <c r="QA10" s="119"/>
      <c r="QB10" s="119"/>
      <c r="QC10" s="119"/>
      <c r="QD10" s="119"/>
      <c r="QE10" s="119"/>
      <c r="QF10" s="119"/>
      <c r="QG10" s="119"/>
      <c r="QH10" s="119"/>
      <c r="QI10" s="119"/>
      <c r="QJ10" s="119"/>
      <c r="QK10" s="119"/>
      <c r="QL10" s="119"/>
      <c r="QM10" s="119"/>
      <c r="QN10" s="119"/>
      <c r="QO10" s="119"/>
      <c r="QP10" s="119"/>
      <c r="QQ10" s="119"/>
      <c r="QR10" s="119"/>
      <c r="QS10" s="119"/>
      <c r="QT10" s="119"/>
      <c r="QU10" s="119"/>
      <c r="QV10" s="119"/>
      <c r="QW10" s="119"/>
      <c r="QX10" s="119"/>
      <c r="QY10" s="119"/>
      <c r="QZ10" s="119"/>
      <c r="RA10" s="119"/>
      <c r="RB10" s="119"/>
      <c r="RC10" s="119"/>
      <c r="RD10" s="119"/>
      <c r="RE10" s="119"/>
      <c r="RF10" s="119"/>
      <c r="RG10" s="119"/>
      <c r="RH10" s="119"/>
      <c r="RI10" s="119"/>
      <c r="RJ10" s="119"/>
      <c r="RK10" s="119"/>
      <c r="RL10" s="119"/>
      <c r="RM10" s="119"/>
      <c r="RN10" s="119"/>
      <c r="RO10" s="119"/>
      <c r="RP10" s="119"/>
      <c r="RQ10" s="119"/>
      <c r="RR10" s="119"/>
      <c r="RS10" s="119"/>
      <c r="RT10" s="119"/>
      <c r="RU10" s="119"/>
      <c r="RV10" s="119"/>
      <c r="RW10" s="119"/>
      <c r="RX10" s="119"/>
      <c r="RY10" s="119"/>
      <c r="RZ10" s="119"/>
      <c r="SA10" s="119"/>
      <c r="SB10" s="119"/>
      <c r="SC10" s="119"/>
      <c r="SD10" s="119"/>
      <c r="SE10" s="119"/>
      <c r="SF10" s="119"/>
      <c r="SG10" s="119"/>
      <c r="SH10" s="119"/>
      <c r="SI10" s="119"/>
      <c r="SJ10" s="119"/>
      <c r="SK10" s="119"/>
      <c r="SL10" s="119"/>
      <c r="SM10" s="119"/>
      <c r="SN10" s="119"/>
      <c r="SO10" s="119"/>
      <c r="SP10" s="119"/>
      <c r="SQ10" s="119"/>
      <c r="SR10" s="119"/>
      <c r="SS10" s="119"/>
      <c r="ST10" s="119"/>
      <c r="SU10" s="119"/>
      <c r="SV10" s="119"/>
      <c r="SW10" s="119"/>
      <c r="SX10" s="119"/>
      <c r="SY10" s="119"/>
      <c r="SZ10" s="119"/>
      <c r="TA10" s="119"/>
      <c r="TB10" s="119"/>
      <c r="TC10" s="119"/>
      <c r="TD10" s="119"/>
      <c r="TE10" s="119"/>
      <c r="TF10" s="119"/>
      <c r="TG10" s="119"/>
      <c r="TH10" s="119"/>
      <c r="TI10" s="119"/>
      <c r="TJ10" s="119"/>
      <c r="TK10" s="119"/>
      <c r="TL10" s="119"/>
      <c r="TM10" s="119"/>
      <c r="TN10" s="119"/>
      <c r="TO10" s="119"/>
      <c r="TP10" s="119"/>
      <c r="TQ10" s="119"/>
      <c r="TR10" s="119"/>
      <c r="TS10" s="119"/>
      <c r="TT10" s="119"/>
      <c r="TU10" s="119"/>
      <c r="TV10" s="119"/>
      <c r="TW10" s="119"/>
      <c r="TX10" s="119"/>
      <c r="TY10" s="119"/>
      <c r="TZ10" s="119"/>
      <c r="UA10" s="119"/>
      <c r="UB10" s="119"/>
      <c r="UC10" s="119"/>
      <c r="UD10" s="119"/>
      <c r="UE10" s="119"/>
      <c r="UF10" s="119"/>
      <c r="UG10" s="119"/>
      <c r="UH10" s="119"/>
      <c r="UI10" s="119"/>
      <c r="UJ10" s="119"/>
      <c r="UK10" s="119"/>
      <c r="UL10" s="119"/>
      <c r="UM10" s="119"/>
      <c r="UN10" s="119"/>
      <c r="UO10" s="119"/>
      <c r="UP10" s="119"/>
      <c r="UQ10" s="119"/>
      <c r="UR10" s="119"/>
      <c r="US10" s="119"/>
      <c r="UT10" s="119"/>
      <c r="UU10" s="119"/>
      <c r="UV10" s="119"/>
      <c r="UW10" s="119"/>
      <c r="UX10" s="119"/>
      <c r="UY10" s="119"/>
      <c r="UZ10" s="119"/>
      <c r="VA10" s="119"/>
      <c r="VB10" s="119"/>
      <c r="VC10" s="119"/>
      <c r="VD10" s="119"/>
      <c r="VE10" s="119"/>
      <c r="VF10" s="119"/>
      <c r="VG10" s="119"/>
      <c r="VH10" s="119"/>
      <c r="VI10" s="119"/>
      <c r="VJ10" s="119"/>
      <c r="VK10" s="119"/>
      <c r="VL10" s="119"/>
      <c r="VM10" s="119"/>
      <c r="VN10" s="119"/>
      <c r="VO10" s="119"/>
      <c r="VP10" s="119"/>
      <c r="VQ10" s="119"/>
      <c r="VR10" s="119"/>
      <c r="VS10" s="119"/>
      <c r="VT10" s="119"/>
      <c r="VU10" s="119"/>
      <c r="VV10" s="119"/>
      <c r="VW10" s="119"/>
      <c r="VX10" s="119"/>
      <c r="VY10" s="119"/>
      <c r="VZ10" s="119"/>
      <c r="WA10" s="119"/>
      <c r="WB10" s="119"/>
      <c r="WC10" s="119"/>
      <c r="WD10" s="119"/>
      <c r="WE10" s="119"/>
      <c r="WF10" s="119"/>
      <c r="WG10" s="119"/>
      <c r="WH10" s="119"/>
      <c r="WI10" s="119"/>
      <c r="WJ10" s="119"/>
      <c r="WK10" s="119"/>
      <c r="WL10" s="119"/>
      <c r="WM10" s="119"/>
      <c r="WN10" s="119"/>
      <c r="WO10" s="119"/>
      <c r="WP10" s="119"/>
      <c r="WQ10" s="119"/>
      <c r="WR10" s="119"/>
      <c r="WS10" s="119"/>
      <c r="WT10" s="120"/>
      <c r="WU10" s="119"/>
      <c r="WV10" s="119"/>
      <c r="WW10" s="119"/>
      <c r="WX10" s="119"/>
      <c r="WZ10" s="122"/>
      <c r="XA10" s="122"/>
      <c r="XB10" s="124"/>
      <c r="XC10" s="124"/>
      <c r="XD10" s="124"/>
      <c r="XE10" s="125"/>
      <c r="XF10" s="125"/>
      <c r="XG10" s="125"/>
      <c r="XH10" s="122"/>
      <c r="XI10" s="126"/>
      <c r="XJ10" s="126"/>
      <c r="XK10" s="126"/>
      <c r="XL10" s="122"/>
      <c r="XM10" s="122"/>
      <c r="XN10" s="122"/>
      <c r="XO10" s="122"/>
      <c r="XP10" s="126"/>
      <c r="XQ10" s="126"/>
      <c r="XR10" s="126"/>
      <c r="XS10" s="122"/>
      <c r="XT10" s="122"/>
      <c r="XU10" s="122"/>
      <c r="XV10" s="122"/>
      <c r="XW10" s="126"/>
      <c r="XX10" s="126"/>
      <c r="XY10" s="126"/>
      <c r="XZ10" s="122"/>
      <c r="YA10" s="122"/>
      <c r="YB10" s="122"/>
      <c r="YC10" s="122"/>
      <c r="YD10" s="126"/>
      <c r="YE10" s="126"/>
      <c r="YF10" s="126"/>
      <c r="YG10" s="122"/>
      <c r="YH10" s="122"/>
      <c r="YI10" s="122"/>
      <c r="YJ10" s="122"/>
      <c r="YK10" s="126"/>
      <c r="YL10" s="126"/>
      <c r="YM10" s="126"/>
      <c r="YN10" s="122"/>
      <c r="YO10" s="122"/>
      <c r="YP10" s="122"/>
      <c r="YQ10" s="122"/>
      <c r="YR10" s="126"/>
      <c r="YS10" s="126"/>
      <c r="YT10" s="126"/>
      <c r="YU10" s="122"/>
      <c r="YV10" s="122"/>
      <c r="YW10" s="122"/>
      <c r="YX10" s="122"/>
      <c r="YY10" s="126"/>
      <c r="YZ10" s="126"/>
      <c r="ZA10" s="126"/>
      <c r="ZB10" s="122"/>
      <c r="ZC10" s="122"/>
      <c r="ZD10" s="122"/>
      <c r="ZE10" s="122"/>
      <c r="ZF10" s="126"/>
      <c r="ZG10" s="126"/>
      <c r="ZH10" s="126"/>
      <c r="ZI10" s="122"/>
      <c r="ZJ10" s="122"/>
      <c r="ZK10" s="122"/>
      <c r="ZL10" s="122"/>
      <c r="ZM10" s="126"/>
      <c r="ZN10" s="126"/>
      <c r="ZO10" s="126"/>
      <c r="ZP10" s="122"/>
      <c r="ZQ10" s="122"/>
      <c r="ZR10" s="122"/>
      <c r="ZS10" s="122"/>
      <c r="ZT10" s="126"/>
      <c r="ZU10" s="126"/>
      <c r="ZV10" s="126"/>
      <c r="ZW10" s="122"/>
      <c r="ZX10" s="122"/>
      <c r="ZY10" s="122"/>
      <c r="ZZ10" s="122"/>
      <c r="AAA10" s="126"/>
      <c r="AAB10" s="126"/>
      <c r="AAC10" s="126"/>
      <c r="AAD10" s="122"/>
      <c r="AAE10" s="122"/>
      <c r="AAF10" s="122"/>
      <c r="AAG10" s="122"/>
      <c r="AAH10" s="126"/>
      <c r="AAI10" s="126"/>
      <c r="AAJ10" s="126"/>
      <c r="AAK10" s="122"/>
      <c r="AAL10" s="122"/>
      <c r="AAM10" s="122"/>
      <c r="AAN10" s="122"/>
      <c r="AAO10" s="126"/>
      <c r="AAP10" s="126"/>
      <c r="AAQ10" s="126"/>
      <c r="AAR10" s="122"/>
      <c r="AAS10" s="122"/>
      <c r="AAT10" s="122"/>
      <c r="AAU10" s="122"/>
      <c r="AAV10" s="126"/>
      <c r="AAW10" s="126"/>
      <c r="AAX10" s="126"/>
      <c r="AAY10" s="122"/>
      <c r="AAZ10" s="122"/>
      <c r="ABA10" s="122"/>
      <c r="ABB10" s="122"/>
      <c r="ABC10" s="126"/>
      <c r="ABD10" s="126"/>
      <c r="ABE10" s="126"/>
      <c r="ABF10" s="122"/>
      <c r="ABG10" s="122"/>
      <c r="ABH10" s="122"/>
      <c r="ABI10" s="122"/>
      <c r="ABJ10" s="126"/>
      <c r="ABK10" s="126"/>
      <c r="ABL10" s="126"/>
      <c r="ABM10" s="122"/>
      <c r="ABN10" s="122"/>
      <c r="ABO10" s="122"/>
      <c r="ABP10" s="122"/>
      <c r="ABQ10" s="126"/>
      <c r="ABR10" s="126"/>
      <c r="ABS10" s="126"/>
      <c r="ABT10" s="122"/>
      <c r="ABU10" s="122"/>
      <c r="ABV10" s="122"/>
      <c r="ABW10" s="122"/>
      <c r="ABX10" s="126"/>
      <c r="ABY10" s="126"/>
      <c r="ABZ10" s="126"/>
      <c r="ACA10" s="122"/>
      <c r="ACB10" s="122"/>
      <c r="ACC10" s="122"/>
      <c r="ACD10" s="122"/>
      <c r="ACE10" s="126"/>
      <c r="ACF10" s="126"/>
      <c r="ACG10" s="126"/>
      <c r="ACH10" s="122"/>
      <c r="ACI10" s="122"/>
      <c r="ACJ10" s="122"/>
      <c r="ACK10" s="122"/>
      <c r="ACL10" s="126"/>
      <c r="ACM10" s="126"/>
      <c r="ACN10" s="126"/>
      <c r="ACO10" s="122"/>
      <c r="ACP10" s="122"/>
      <c r="ACQ10" s="122"/>
      <c r="ACR10" s="122"/>
      <c r="ACS10" s="126"/>
      <c r="ACT10" s="126"/>
      <c r="ACU10" s="126"/>
      <c r="ACV10" s="122"/>
      <c r="ACW10" s="122"/>
      <c r="ACX10" s="122"/>
      <c r="ACY10" s="122"/>
      <c r="ACZ10" s="126"/>
      <c r="ADA10" s="126"/>
      <c r="ADB10" s="126"/>
      <c r="ADC10" s="122"/>
      <c r="ADD10" s="122"/>
      <c r="ADE10" s="122"/>
      <c r="ADF10" s="122"/>
      <c r="ADG10" s="126"/>
      <c r="ADH10" s="126"/>
      <c r="ADI10" s="126"/>
      <c r="ADJ10" s="122"/>
      <c r="ADK10" s="122"/>
      <c r="ADL10" s="122"/>
      <c r="ADM10" s="122"/>
      <c r="ADN10" s="126"/>
      <c r="ADO10" s="126"/>
      <c r="ADP10" s="126"/>
      <c r="ADQ10" s="122"/>
      <c r="ADR10" s="122"/>
      <c r="ADS10" s="122"/>
      <c r="ADT10" s="122"/>
      <c r="ADU10" s="126"/>
      <c r="ADV10" s="126"/>
      <c r="ADW10" s="126"/>
      <c r="ADX10" s="122"/>
      <c r="ADY10" s="122"/>
      <c r="ADZ10" s="122"/>
      <c r="AEA10" s="122"/>
      <c r="AEB10" s="126"/>
      <c r="AEC10" s="126"/>
      <c r="AED10" s="126"/>
      <c r="AEE10" s="122"/>
      <c r="AEF10" s="122"/>
      <c r="AEG10" s="122"/>
      <c r="AEH10" s="122"/>
      <c r="AEI10" s="126"/>
      <c r="AEJ10" s="126"/>
      <c r="AEK10" s="126"/>
      <c r="AEL10" s="122"/>
      <c r="AEM10" s="122"/>
      <c r="AEN10" s="122"/>
      <c r="AEO10" s="122"/>
      <c r="AEP10" s="126"/>
      <c r="AEQ10" s="126"/>
      <c r="AER10" s="126"/>
      <c r="AES10" s="122"/>
      <c r="AET10" s="122"/>
      <c r="AEU10" s="122"/>
      <c r="AFB10" s="122"/>
    </row>
    <row r="11" spans="1:1554" s="121" customFormat="1">
      <c r="A11" s="119"/>
      <c r="B11" s="120"/>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c r="DA11" s="119"/>
      <c r="DB11" s="119"/>
      <c r="DC11" s="119"/>
      <c r="DD11" s="119"/>
      <c r="DE11" s="119"/>
      <c r="DF11" s="119"/>
      <c r="DG11" s="119"/>
      <c r="DH11" s="119"/>
      <c r="DI11" s="119"/>
      <c r="DJ11" s="119"/>
      <c r="DK11" s="119"/>
      <c r="DL11" s="119"/>
      <c r="DM11" s="119"/>
      <c r="DN11" s="119"/>
      <c r="DO11" s="119"/>
      <c r="DP11" s="119"/>
      <c r="DQ11" s="119"/>
      <c r="DR11" s="119"/>
      <c r="DS11" s="119"/>
      <c r="DT11" s="119"/>
      <c r="DU11" s="119"/>
      <c r="DV11" s="119"/>
      <c r="DW11" s="119"/>
      <c r="DX11" s="119"/>
      <c r="DY11" s="119"/>
      <c r="DZ11" s="119"/>
      <c r="EA11" s="119"/>
      <c r="EB11" s="119"/>
      <c r="EC11" s="119"/>
      <c r="ED11" s="119"/>
      <c r="EE11" s="119"/>
      <c r="EF11" s="119"/>
      <c r="EG11" s="119"/>
      <c r="EH11" s="119"/>
      <c r="EI11" s="119"/>
      <c r="EJ11" s="119"/>
      <c r="EK11" s="119"/>
      <c r="EL11" s="119"/>
      <c r="EM11" s="119"/>
      <c r="EN11" s="119"/>
      <c r="EO11" s="119"/>
      <c r="EP11" s="119"/>
      <c r="EQ11" s="119"/>
      <c r="ER11" s="119"/>
      <c r="ES11" s="119"/>
      <c r="ET11" s="119"/>
      <c r="EU11" s="119"/>
      <c r="EV11" s="119"/>
      <c r="EW11" s="119"/>
      <c r="EX11" s="119"/>
      <c r="EY11" s="119"/>
      <c r="EZ11" s="119"/>
      <c r="FA11" s="119"/>
      <c r="FB11" s="119"/>
      <c r="FC11" s="119"/>
      <c r="FD11" s="119"/>
      <c r="FE11" s="119"/>
      <c r="FF11" s="119"/>
      <c r="FG11" s="119"/>
      <c r="FH11" s="119"/>
      <c r="FI11" s="119"/>
      <c r="FJ11" s="119"/>
      <c r="FK11" s="119"/>
      <c r="FL11" s="119"/>
      <c r="FM11" s="119"/>
      <c r="FN11" s="119"/>
      <c r="FO11" s="119"/>
      <c r="FP11" s="119"/>
      <c r="FQ11" s="119"/>
      <c r="FR11" s="119"/>
      <c r="FS11" s="119"/>
      <c r="FT11" s="119"/>
      <c r="FU11" s="119"/>
      <c r="FV11" s="119"/>
      <c r="FW11" s="119"/>
      <c r="FX11" s="119"/>
      <c r="FY11" s="119"/>
      <c r="FZ11" s="119"/>
      <c r="GA11" s="119"/>
      <c r="GB11" s="119"/>
      <c r="GC11" s="119"/>
      <c r="GD11" s="119"/>
      <c r="GE11" s="119"/>
      <c r="GF11" s="119"/>
      <c r="GG11" s="119"/>
      <c r="GH11" s="119"/>
      <c r="GI11" s="119"/>
      <c r="GJ11" s="119"/>
      <c r="GK11" s="119"/>
      <c r="GL11" s="119"/>
      <c r="GM11" s="119"/>
      <c r="GN11" s="119"/>
      <c r="GO11" s="119"/>
      <c r="GP11" s="119"/>
      <c r="GQ11" s="119"/>
      <c r="GR11" s="119"/>
      <c r="GS11" s="119"/>
      <c r="GT11" s="119"/>
      <c r="GU11" s="119"/>
      <c r="GV11" s="119"/>
      <c r="GW11" s="119"/>
      <c r="GX11" s="119"/>
      <c r="GY11" s="119"/>
      <c r="GZ11" s="119"/>
      <c r="HA11" s="119"/>
      <c r="HB11" s="119"/>
      <c r="HC11" s="119"/>
      <c r="HD11" s="119"/>
      <c r="HE11" s="119"/>
      <c r="HF11" s="119"/>
      <c r="HG11" s="119"/>
      <c r="HH11" s="119"/>
      <c r="HI11" s="119"/>
      <c r="HJ11" s="119"/>
      <c r="HK11" s="119"/>
      <c r="HL11" s="119"/>
      <c r="HM11" s="119"/>
      <c r="HN11" s="119"/>
      <c r="HO11" s="119"/>
      <c r="HP11" s="119"/>
      <c r="HQ11" s="119"/>
      <c r="HR11" s="119"/>
      <c r="HS11" s="119"/>
      <c r="HT11" s="119"/>
      <c r="HU11" s="119"/>
      <c r="HV11" s="119"/>
      <c r="HW11" s="119"/>
      <c r="HX11" s="119"/>
      <c r="HY11" s="119"/>
      <c r="HZ11" s="119"/>
      <c r="IA11" s="119"/>
      <c r="IB11" s="119"/>
      <c r="IC11" s="119"/>
      <c r="ID11" s="119"/>
      <c r="IE11" s="119"/>
      <c r="IF11" s="119"/>
      <c r="IG11" s="119"/>
      <c r="IH11" s="119"/>
      <c r="II11" s="119"/>
      <c r="IJ11" s="119"/>
      <c r="IK11" s="119"/>
      <c r="IL11" s="119"/>
      <c r="IM11" s="119"/>
      <c r="IN11" s="119"/>
      <c r="IO11" s="119"/>
      <c r="IP11" s="119"/>
      <c r="IQ11" s="119"/>
      <c r="IR11" s="119"/>
      <c r="IS11" s="119"/>
      <c r="IT11" s="119"/>
      <c r="IU11" s="119"/>
      <c r="IV11" s="119"/>
      <c r="IW11" s="119"/>
      <c r="IX11" s="119"/>
      <c r="IY11" s="119"/>
      <c r="IZ11" s="119"/>
      <c r="JA11" s="119"/>
      <c r="JB11" s="119"/>
      <c r="JC11" s="119"/>
      <c r="JD11" s="119"/>
      <c r="JE11" s="119"/>
      <c r="JF11" s="119"/>
      <c r="JG11" s="119"/>
      <c r="JH11" s="119"/>
      <c r="JI11" s="119"/>
      <c r="JJ11" s="119"/>
      <c r="JK11" s="119"/>
      <c r="JL11" s="119"/>
      <c r="JM11" s="119"/>
      <c r="JN11" s="119"/>
      <c r="JO11" s="119"/>
      <c r="JP11" s="119"/>
      <c r="JQ11" s="119"/>
      <c r="JR11" s="119"/>
      <c r="JS11" s="119"/>
      <c r="JT11" s="119"/>
      <c r="JU11" s="119"/>
      <c r="JV11" s="119"/>
      <c r="JW11" s="119"/>
      <c r="JX11" s="119"/>
      <c r="JY11" s="119"/>
      <c r="JZ11" s="119"/>
      <c r="KA11" s="119"/>
      <c r="KB11" s="119"/>
      <c r="KC11" s="119"/>
      <c r="KD11" s="119"/>
      <c r="KE11" s="119"/>
      <c r="KF11" s="119"/>
      <c r="KG11" s="119"/>
      <c r="KH11" s="119"/>
      <c r="KI11" s="119"/>
      <c r="KJ11" s="119"/>
      <c r="KK11" s="119"/>
      <c r="KL11" s="119"/>
      <c r="KM11" s="119"/>
      <c r="KN11" s="119"/>
      <c r="KO11" s="119"/>
      <c r="KP11" s="119"/>
      <c r="KQ11" s="119"/>
      <c r="KR11" s="119"/>
      <c r="KS11" s="119"/>
      <c r="KT11" s="119"/>
      <c r="KU11" s="119"/>
      <c r="KV11" s="119"/>
      <c r="KW11" s="119"/>
      <c r="KX11" s="119"/>
      <c r="KY11" s="119"/>
      <c r="KZ11" s="119"/>
      <c r="LA11" s="119"/>
      <c r="LB11" s="119"/>
      <c r="LC11" s="119"/>
      <c r="LD11" s="119"/>
      <c r="LE11" s="119"/>
      <c r="LF11" s="119"/>
      <c r="LG11" s="119"/>
      <c r="LH11" s="119"/>
      <c r="LI11" s="119"/>
      <c r="LJ11" s="119"/>
      <c r="LK11" s="119"/>
      <c r="LL11" s="119"/>
      <c r="LM11" s="119"/>
      <c r="LN11" s="119"/>
      <c r="LO11" s="119"/>
      <c r="LP11" s="119"/>
      <c r="LQ11" s="119"/>
      <c r="LR11" s="119"/>
      <c r="LS11" s="119"/>
      <c r="LT11" s="119"/>
      <c r="LU11" s="119"/>
      <c r="LV11" s="119"/>
      <c r="LW11" s="119"/>
      <c r="LX11" s="119"/>
      <c r="LY11" s="119"/>
      <c r="LZ11" s="119"/>
      <c r="MA11" s="119"/>
      <c r="MB11" s="119"/>
      <c r="MC11" s="119"/>
      <c r="MD11" s="119"/>
      <c r="ME11" s="119"/>
      <c r="MF11" s="119"/>
      <c r="MG11" s="119"/>
      <c r="MH11" s="119"/>
      <c r="MI11" s="119"/>
      <c r="MJ11" s="119"/>
      <c r="MK11" s="119"/>
      <c r="ML11" s="119"/>
      <c r="MM11" s="119"/>
      <c r="MN11" s="119"/>
      <c r="MO11" s="119"/>
      <c r="MP11" s="119"/>
      <c r="MQ11" s="119"/>
      <c r="MR11" s="119"/>
      <c r="MS11" s="119"/>
      <c r="MT11" s="119"/>
      <c r="MU11" s="119"/>
      <c r="MV11" s="119"/>
      <c r="MW11" s="119"/>
      <c r="MX11" s="119"/>
      <c r="MY11" s="119"/>
      <c r="MZ11" s="119"/>
      <c r="NA11" s="119"/>
      <c r="NB11" s="119"/>
      <c r="NC11" s="119"/>
      <c r="ND11" s="119"/>
      <c r="NE11" s="119"/>
      <c r="NF11" s="119"/>
      <c r="NG11" s="119"/>
      <c r="NH11" s="119"/>
      <c r="NI11" s="119"/>
      <c r="NJ11" s="119"/>
      <c r="NK11" s="119"/>
      <c r="NL11" s="119"/>
      <c r="NM11" s="119"/>
      <c r="NN11" s="119"/>
      <c r="NO11" s="119"/>
      <c r="NP11" s="119"/>
      <c r="NQ11" s="119"/>
      <c r="NR11" s="119"/>
      <c r="NS11" s="119"/>
      <c r="NT11" s="119"/>
      <c r="NU11" s="119"/>
      <c r="NV11" s="119"/>
      <c r="NW11" s="119"/>
      <c r="NX11" s="119"/>
      <c r="NY11" s="119"/>
      <c r="NZ11" s="119"/>
      <c r="OA11" s="119"/>
      <c r="OB11" s="119"/>
      <c r="OC11" s="119"/>
      <c r="OD11" s="119"/>
      <c r="OE11" s="119"/>
      <c r="OF11" s="119"/>
      <c r="OG11" s="119"/>
      <c r="OH11" s="119"/>
      <c r="OI11" s="119"/>
      <c r="OJ11" s="119"/>
      <c r="OK11" s="119"/>
      <c r="OL11" s="119"/>
      <c r="OM11" s="119"/>
      <c r="ON11" s="119"/>
      <c r="OO11" s="119"/>
      <c r="OP11" s="119"/>
      <c r="OQ11" s="119"/>
      <c r="OR11" s="119"/>
      <c r="OS11" s="119"/>
      <c r="OT11" s="119"/>
      <c r="OU11" s="119"/>
      <c r="OV11" s="119"/>
      <c r="OW11" s="119"/>
      <c r="OX11" s="119"/>
      <c r="OY11" s="119"/>
      <c r="OZ11" s="119"/>
      <c r="PA11" s="119"/>
      <c r="PB11" s="119"/>
      <c r="PC11" s="119"/>
      <c r="PD11" s="119"/>
      <c r="PE11" s="119"/>
      <c r="PF11" s="119"/>
      <c r="PG11" s="119"/>
      <c r="PH11" s="119"/>
      <c r="PI11" s="119"/>
      <c r="PJ11" s="119"/>
      <c r="PK11" s="119"/>
      <c r="PL11" s="119"/>
      <c r="PM11" s="119"/>
      <c r="PN11" s="119"/>
      <c r="PO11" s="119"/>
      <c r="PP11" s="119"/>
      <c r="PQ11" s="119"/>
      <c r="PR11" s="119"/>
      <c r="PS11" s="119"/>
      <c r="PT11" s="119"/>
      <c r="PU11" s="119"/>
      <c r="PV11" s="119"/>
      <c r="PW11" s="119"/>
      <c r="PX11" s="119"/>
      <c r="PY11" s="119"/>
      <c r="PZ11" s="119"/>
      <c r="QA11" s="119"/>
      <c r="QB11" s="119"/>
      <c r="QC11" s="119"/>
      <c r="QD11" s="119"/>
      <c r="QE11" s="119"/>
      <c r="QF11" s="119"/>
      <c r="QG11" s="119"/>
      <c r="QH11" s="119"/>
      <c r="QI11" s="119"/>
      <c r="QJ11" s="119"/>
      <c r="QK11" s="119"/>
      <c r="QL11" s="119"/>
      <c r="QM11" s="119"/>
      <c r="QN11" s="119"/>
      <c r="QO11" s="119"/>
      <c r="QP11" s="119"/>
      <c r="QQ11" s="119"/>
      <c r="QR11" s="119"/>
      <c r="QS11" s="119"/>
      <c r="QT11" s="119"/>
      <c r="QU11" s="119"/>
      <c r="QV11" s="119"/>
      <c r="QW11" s="119"/>
      <c r="QX11" s="119"/>
      <c r="QY11" s="119"/>
      <c r="QZ11" s="119"/>
      <c r="RA11" s="119"/>
      <c r="RB11" s="119"/>
      <c r="RC11" s="119"/>
      <c r="RD11" s="119"/>
      <c r="RE11" s="119"/>
      <c r="RF11" s="119"/>
      <c r="RG11" s="119"/>
      <c r="RH11" s="119"/>
      <c r="RI11" s="119"/>
      <c r="RJ11" s="119"/>
      <c r="RK11" s="119"/>
      <c r="RL11" s="119"/>
      <c r="RM11" s="119"/>
      <c r="RN11" s="119"/>
      <c r="RO11" s="119"/>
      <c r="RP11" s="119"/>
      <c r="RQ11" s="119"/>
      <c r="RR11" s="119"/>
      <c r="RS11" s="119"/>
      <c r="RT11" s="119"/>
      <c r="RU11" s="119"/>
      <c r="RV11" s="119"/>
      <c r="RW11" s="119"/>
      <c r="RX11" s="119"/>
      <c r="RY11" s="119"/>
      <c r="RZ11" s="119"/>
      <c r="SA11" s="119"/>
      <c r="SB11" s="119"/>
      <c r="SC11" s="119"/>
      <c r="SD11" s="119"/>
      <c r="SE11" s="119"/>
      <c r="SF11" s="119"/>
      <c r="SG11" s="119"/>
      <c r="SH11" s="119"/>
      <c r="SI11" s="119"/>
      <c r="SJ11" s="119"/>
      <c r="SK11" s="119"/>
      <c r="SL11" s="119"/>
      <c r="SM11" s="119"/>
      <c r="SN11" s="119"/>
      <c r="SO11" s="119"/>
      <c r="SP11" s="119"/>
      <c r="SQ11" s="119"/>
      <c r="SR11" s="119"/>
      <c r="SS11" s="119"/>
      <c r="ST11" s="119"/>
      <c r="SU11" s="119"/>
      <c r="SV11" s="119"/>
      <c r="SW11" s="119"/>
      <c r="SX11" s="119"/>
      <c r="SY11" s="119"/>
      <c r="SZ11" s="119"/>
      <c r="TA11" s="119"/>
      <c r="TB11" s="119"/>
      <c r="TC11" s="119"/>
      <c r="TD11" s="119"/>
      <c r="TE11" s="119"/>
      <c r="TF11" s="119"/>
      <c r="TG11" s="119"/>
      <c r="TH11" s="119"/>
      <c r="TI11" s="119"/>
      <c r="TJ11" s="119"/>
      <c r="TK11" s="119"/>
      <c r="TL11" s="119"/>
      <c r="TM11" s="119"/>
      <c r="TN11" s="119"/>
      <c r="TO11" s="119"/>
      <c r="TP11" s="119"/>
      <c r="TQ11" s="119"/>
      <c r="TR11" s="119"/>
      <c r="TS11" s="119"/>
      <c r="TT11" s="119"/>
      <c r="TU11" s="119"/>
      <c r="TV11" s="119"/>
      <c r="TW11" s="119"/>
      <c r="TX11" s="119"/>
      <c r="TY11" s="119"/>
      <c r="TZ11" s="119"/>
      <c r="UA11" s="119"/>
      <c r="UB11" s="119"/>
      <c r="UC11" s="119"/>
      <c r="UD11" s="119"/>
      <c r="UE11" s="119"/>
      <c r="UF11" s="119"/>
      <c r="UG11" s="119"/>
      <c r="UH11" s="119"/>
      <c r="UI11" s="119"/>
      <c r="UJ11" s="119"/>
      <c r="UK11" s="119"/>
      <c r="UL11" s="119"/>
      <c r="UM11" s="119"/>
      <c r="UN11" s="119"/>
      <c r="UO11" s="119"/>
      <c r="UP11" s="119"/>
      <c r="UQ11" s="119"/>
      <c r="UR11" s="119"/>
      <c r="US11" s="119"/>
      <c r="UT11" s="119"/>
      <c r="UU11" s="119"/>
      <c r="UV11" s="119"/>
      <c r="UW11" s="119"/>
      <c r="UX11" s="119"/>
      <c r="UY11" s="119"/>
      <c r="UZ11" s="119"/>
      <c r="VA11" s="119"/>
      <c r="VB11" s="119"/>
      <c r="VC11" s="119"/>
      <c r="VD11" s="119"/>
      <c r="VE11" s="119"/>
      <c r="VF11" s="119"/>
      <c r="VG11" s="119"/>
      <c r="VH11" s="119"/>
      <c r="VI11" s="119"/>
      <c r="VJ11" s="119"/>
      <c r="VK11" s="119"/>
      <c r="VL11" s="119"/>
      <c r="VM11" s="119"/>
      <c r="VN11" s="119"/>
      <c r="VO11" s="119"/>
      <c r="VP11" s="119"/>
      <c r="VQ11" s="119"/>
      <c r="VR11" s="119"/>
      <c r="VS11" s="119"/>
      <c r="VT11" s="119"/>
      <c r="VU11" s="119"/>
      <c r="VV11" s="119"/>
      <c r="VW11" s="119"/>
      <c r="VX11" s="119"/>
      <c r="VY11" s="119"/>
      <c r="VZ11" s="119"/>
      <c r="WA11" s="119"/>
      <c r="WB11" s="119"/>
      <c r="WC11" s="119"/>
      <c r="WD11" s="119"/>
      <c r="WE11" s="119"/>
      <c r="WF11" s="119"/>
      <c r="WG11" s="119"/>
      <c r="WH11" s="119"/>
      <c r="WI11" s="119"/>
      <c r="WJ11" s="119"/>
      <c r="WK11" s="119"/>
      <c r="WL11" s="119"/>
      <c r="WM11" s="119"/>
      <c r="WN11" s="119"/>
      <c r="WO11" s="119"/>
      <c r="WP11" s="119"/>
      <c r="WQ11" s="119"/>
      <c r="WR11" s="119"/>
      <c r="WS11" s="119"/>
      <c r="WT11" s="120"/>
      <c r="WU11" s="119"/>
      <c r="WV11" s="119"/>
      <c r="WW11" s="119"/>
      <c r="WX11" s="119"/>
      <c r="WZ11" s="122"/>
      <c r="XA11" s="122"/>
      <c r="XB11" s="124"/>
      <c r="XC11" s="124"/>
      <c r="XD11" s="124"/>
      <c r="XE11" s="125"/>
      <c r="XF11" s="125"/>
      <c r="XG11" s="125"/>
      <c r="XH11" s="122"/>
      <c r="XI11" s="126"/>
      <c r="XJ11" s="126"/>
      <c r="XK11" s="126"/>
      <c r="XL11" s="122"/>
      <c r="XM11" s="122"/>
      <c r="XN11" s="122"/>
      <c r="XO11" s="122"/>
      <c r="XP11" s="126"/>
      <c r="XQ11" s="126"/>
      <c r="XR11" s="126"/>
      <c r="XS11" s="122"/>
      <c r="XT11" s="122"/>
      <c r="XU11" s="122"/>
      <c r="XV11" s="122"/>
      <c r="XW11" s="126"/>
      <c r="XX11" s="126"/>
      <c r="XY11" s="126"/>
      <c r="XZ11" s="122"/>
      <c r="YA11" s="122"/>
      <c r="YB11" s="122"/>
      <c r="YC11" s="122"/>
      <c r="YD11" s="126"/>
      <c r="YE11" s="126"/>
      <c r="YF11" s="126"/>
      <c r="YG11" s="122"/>
      <c r="YH11" s="122"/>
      <c r="YI11" s="122"/>
      <c r="YJ11" s="122"/>
      <c r="YK11" s="126"/>
      <c r="YL11" s="126"/>
      <c r="YM11" s="126"/>
      <c r="YN11" s="122"/>
      <c r="YO11" s="122"/>
      <c r="YP11" s="122"/>
      <c r="YQ11" s="122"/>
      <c r="YR11" s="126"/>
      <c r="YS11" s="126"/>
      <c r="YT11" s="126"/>
      <c r="YU11" s="122"/>
      <c r="YV11" s="122"/>
      <c r="YW11" s="122"/>
      <c r="YX11" s="122"/>
      <c r="YY11" s="126"/>
      <c r="YZ11" s="126"/>
      <c r="ZA11" s="126"/>
      <c r="ZB11" s="122"/>
      <c r="ZC11" s="122"/>
      <c r="ZD11" s="122"/>
      <c r="ZE11" s="122"/>
      <c r="ZF11" s="126"/>
      <c r="ZG11" s="126"/>
      <c r="ZH11" s="126"/>
      <c r="ZI11" s="122"/>
      <c r="ZJ11" s="122"/>
      <c r="ZK11" s="122"/>
      <c r="ZL11" s="122"/>
      <c r="ZM11" s="126"/>
      <c r="ZN11" s="126"/>
      <c r="ZO11" s="126"/>
      <c r="ZP11" s="122"/>
      <c r="ZQ11" s="122"/>
      <c r="ZR11" s="122"/>
      <c r="ZS11" s="122"/>
      <c r="ZT11" s="126"/>
      <c r="ZU11" s="126"/>
      <c r="ZV11" s="126"/>
      <c r="ZW11" s="122"/>
      <c r="ZX11" s="122"/>
      <c r="ZY11" s="122"/>
      <c r="ZZ11" s="122"/>
      <c r="AAA11" s="126"/>
      <c r="AAB11" s="126"/>
      <c r="AAC11" s="126"/>
      <c r="AAD11" s="122"/>
      <c r="AAE11" s="122"/>
      <c r="AAF11" s="122"/>
      <c r="AAG11" s="122"/>
      <c r="AAH11" s="126"/>
      <c r="AAI11" s="126"/>
      <c r="AAJ11" s="126"/>
      <c r="AAK11" s="122"/>
      <c r="AAL11" s="122"/>
      <c r="AAM11" s="122"/>
      <c r="AAN11" s="122"/>
      <c r="AAO11" s="126"/>
      <c r="AAP11" s="126"/>
      <c r="AAQ11" s="126"/>
      <c r="AAR11" s="122"/>
      <c r="AAS11" s="122"/>
      <c r="AAT11" s="122"/>
      <c r="AAU11" s="122"/>
      <c r="AAV11" s="126"/>
      <c r="AAW11" s="126"/>
      <c r="AAX11" s="126"/>
      <c r="AAY11" s="122"/>
      <c r="AAZ11" s="122"/>
      <c r="ABA11" s="122"/>
      <c r="ABB11" s="122"/>
      <c r="ABC11" s="126"/>
      <c r="ABD11" s="126"/>
      <c r="ABE11" s="126"/>
      <c r="ABF11" s="122"/>
      <c r="ABG11" s="122"/>
      <c r="ABH11" s="122"/>
      <c r="ABI11" s="122"/>
      <c r="ABJ11" s="126"/>
      <c r="ABK11" s="126"/>
      <c r="ABL11" s="126"/>
      <c r="ABM11" s="122"/>
      <c r="ABN11" s="122"/>
      <c r="ABO11" s="122"/>
      <c r="ABP11" s="122"/>
      <c r="ABQ11" s="126"/>
      <c r="ABR11" s="126"/>
      <c r="ABS11" s="126"/>
      <c r="ABT11" s="122"/>
      <c r="ABU11" s="122"/>
      <c r="ABV11" s="122"/>
      <c r="ABW11" s="122"/>
      <c r="ABX11" s="126"/>
      <c r="ABY11" s="126"/>
      <c r="ABZ11" s="126"/>
      <c r="ACA11" s="122"/>
      <c r="ACB11" s="122"/>
      <c r="ACC11" s="122"/>
      <c r="ACD11" s="122"/>
      <c r="ACE11" s="126"/>
      <c r="ACF11" s="126"/>
      <c r="ACG11" s="126"/>
      <c r="ACH11" s="122"/>
      <c r="ACI11" s="122"/>
      <c r="ACJ11" s="122"/>
      <c r="ACK11" s="122"/>
      <c r="ACL11" s="126"/>
      <c r="ACM11" s="126"/>
      <c r="ACN11" s="126"/>
      <c r="ACO11" s="122"/>
      <c r="ACP11" s="122"/>
      <c r="ACQ11" s="122"/>
      <c r="ACR11" s="122"/>
      <c r="ACS11" s="126"/>
      <c r="ACT11" s="126"/>
      <c r="ACU11" s="126"/>
      <c r="ACV11" s="122"/>
      <c r="ACW11" s="122"/>
      <c r="ACX11" s="122"/>
      <c r="ACY11" s="122"/>
      <c r="ACZ11" s="126"/>
      <c r="ADA11" s="126"/>
      <c r="ADB11" s="126"/>
      <c r="ADC11" s="122"/>
      <c r="ADD11" s="122"/>
      <c r="ADE11" s="122"/>
      <c r="ADF11" s="122"/>
      <c r="ADG11" s="126"/>
      <c r="ADH11" s="126"/>
      <c r="ADI11" s="126"/>
      <c r="ADJ11" s="122"/>
      <c r="ADK11" s="122"/>
      <c r="ADL11" s="122"/>
      <c r="ADM11" s="122"/>
      <c r="ADN11" s="126"/>
      <c r="ADO11" s="126"/>
      <c r="ADP11" s="126"/>
      <c r="ADQ11" s="122"/>
      <c r="ADR11" s="122"/>
      <c r="ADS11" s="122"/>
      <c r="ADT11" s="122"/>
      <c r="ADU11" s="126"/>
      <c r="ADV11" s="126"/>
      <c r="ADW11" s="126"/>
      <c r="ADX11" s="122"/>
      <c r="ADY11" s="122"/>
      <c r="ADZ11" s="122"/>
      <c r="AEA11" s="122"/>
      <c r="AEB11" s="126"/>
      <c r="AEC11" s="126"/>
      <c r="AED11" s="126"/>
      <c r="AEE11" s="122"/>
      <c r="AEF11" s="122"/>
      <c r="AEG11" s="122"/>
      <c r="AEH11" s="122"/>
      <c r="AEI11" s="126"/>
      <c r="AEJ11" s="126"/>
      <c r="AEK11" s="126"/>
      <c r="AEL11" s="122"/>
      <c r="AEM11" s="122"/>
      <c r="AEN11" s="122"/>
      <c r="AEO11" s="122"/>
      <c r="AEP11" s="126"/>
      <c r="AEQ11" s="126"/>
      <c r="AER11" s="126"/>
      <c r="AES11" s="122"/>
      <c r="AET11" s="122"/>
      <c r="AEU11" s="122"/>
      <c r="AFB11" s="122"/>
    </row>
    <row r="12" spans="1:1554" s="121" customFormat="1">
      <c r="A12" s="119"/>
      <c r="B12" s="120"/>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19"/>
      <c r="EG12" s="119"/>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c r="FF12" s="119"/>
      <c r="FG12" s="119"/>
      <c r="FH12" s="119"/>
      <c r="FI12" s="119"/>
      <c r="FJ12" s="119"/>
      <c r="FK12" s="119"/>
      <c r="FL12" s="119"/>
      <c r="FM12" s="119"/>
      <c r="FN12" s="119"/>
      <c r="FO12" s="119"/>
      <c r="FP12" s="119"/>
      <c r="FQ12" s="119"/>
      <c r="FR12" s="119"/>
      <c r="FS12" s="119"/>
      <c r="FT12" s="119"/>
      <c r="FU12" s="119"/>
      <c r="FV12" s="119"/>
      <c r="FW12" s="119"/>
      <c r="FX12" s="119"/>
      <c r="FY12" s="119"/>
      <c r="FZ12" s="119"/>
      <c r="GA12" s="119"/>
      <c r="GB12" s="119"/>
      <c r="GC12" s="119"/>
      <c r="GD12" s="119"/>
      <c r="GE12" s="119"/>
      <c r="GF12" s="119"/>
      <c r="GG12" s="119"/>
      <c r="GH12" s="119"/>
      <c r="GI12" s="119"/>
      <c r="GJ12" s="119"/>
      <c r="GK12" s="119"/>
      <c r="GL12" s="119"/>
      <c r="GM12" s="119"/>
      <c r="GN12" s="119"/>
      <c r="GO12" s="119"/>
      <c r="GP12" s="119"/>
      <c r="GQ12" s="119"/>
      <c r="GR12" s="119"/>
      <c r="GS12" s="119"/>
      <c r="GT12" s="119"/>
      <c r="GU12" s="119"/>
      <c r="GV12" s="119"/>
      <c r="GW12" s="119"/>
      <c r="GX12" s="119"/>
      <c r="GY12" s="119"/>
      <c r="GZ12" s="119"/>
      <c r="HA12" s="119"/>
      <c r="HB12" s="119"/>
      <c r="HC12" s="119"/>
      <c r="HD12" s="119"/>
      <c r="HE12" s="119"/>
      <c r="HF12" s="119"/>
      <c r="HG12" s="119"/>
      <c r="HH12" s="119"/>
      <c r="HI12" s="119"/>
      <c r="HJ12" s="119"/>
      <c r="HK12" s="119"/>
      <c r="HL12" s="119"/>
      <c r="HM12" s="119"/>
      <c r="HN12" s="119"/>
      <c r="HO12" s="119"/>
      <c r="HP12" s="119"/>
      <c r="HQ12" s="119"/>
      <c r="HR12" s="119"/>
      <c r="HS12" s="119"/>
      <c r="HT12" s="119"/>
      <c r="HU12" s="119"/>
      <c r="HV12" s="119"/>
      <c r="HW12" s="119"/>
      <c r="HX12" s="119"/>
      <c r="HY12" s="119"/>
      <c r="HZ12" s="119"/>
      <c r="IA12" s="119"/>
      <c r="IB12" s="119"/>
      <c r="IC12" s="119"/>
      <c r="ID12" s="119"/>
      <c r="IE12" s="119"/>
      <c r="IF12" s="119"/>
      <c r="IG12" s="119"/>
      <c r="IH12" s="119"/>
      <c r="II12" s="119"/>
      <c r="IJ12" s="119"/>
      <c r="IK12" s="119"/>
      <c r="IL12" s="119"/>
      <c r="IM12" s="119"/>
      <c r="IN12" s="119"/>
      <c r="IO12" s="119"/>
      <c r="IP12" s="119"/>
      <c r="IQ12" s="119"/>
      <c r="IR12" s="119"/>
      <c r="IS12" s="119"/>
      <c r="IT12" s="119"/>
      <c r="IU12" s="119"/>
      <c r="IV12" s="119"/>
      <c r="IW12" s="119"/>
      <c r="IX12" s="119"/>
      <c r="IY12" s="119"/>
      <c r="IZ12" s="119"/>
      <c r="JA12" s="119"/>
      <c r="JB12" s="119"/>
      <c r="JC12" s="119"/>
      <c r="JD12" s="119"/>
      <c r="JE12" s="119"/>
      <c r="JF12" s="119"/>
      <c r="JG12" s="119"/>
      <c r="JH12" s="119"/>
      <c r="JI12" s="119"/>
      <c r="JJ12" s="119"/>
      <c r="JK12" s="119"/>
      <c r="JL12" s="119"/>
      <c r="JM12" s="119"/>
      <c r="JN12" s="119"/>
      <c r="JO12" s="119"/>
      <c r="JP12" s="119"/>
      <c r="JQ12" s="119"/>
      <c r="JR12" s="119"/>
      <c r="JS12" s="119"/>
      <c r="JT12" s="119"/>
      <c r="JU12" s="119"/>
      <c r="JV12" s="119"/>
      <c r="JW12" s="119"/>
      <c r="JX12" s="119"/>
      <c r="JY12" s="119"/>
      <c r="JZ12" s="119"/>
      <c r="KA12" s="119"/>
      <c r="KB12" s="119"/>
      <c r="KC12" s="119"/>
      <c r="KD12" s="119"/>
      <c r="KE12" s="119"/>
      <c r="KF12" s="119"/>
      <c r="KG12" s="119"/>
      <c r="KH12" s="119"/>
      <c r="KI12" s="119"/>
      <c r="KJ12" s="119"/>
      <c r="KK12" s="119"/>
      <c r="KL12" s="119"/>
      <c r="KM12" s="119"/>
      <c r="KN12" s="119"/>
      <c r="KO12" s="119"/>
      <c r="KP12" s="119"/>
      <c r="KQ12" s="119"/>
      <c r="KR12" s="119"/>
      <c r="KS12" s="119"/>
      <c r="KT12" s="119"/>
      <c r="KU12" s="119"/>
      <c r="KV12" s="119"/>
      <c r="KW12" s="119"/>
      <c r="KX12" s="119"/>
      <c r="KY12" s="119"/>
      <c r="KZ12" s="119"/>
      <c r="LA12" s="119"/>
      <c r="LB12" s="119"/>
      <c r="LC12" s="119"/>
      <c r="LD12" s="119"/>
      <c r="LE12" s="119"/>
      <c r="LF12" s="119"/>
      <c r="LG12" s="119"/>
      <c r="LH12" s="119"/>
      <c r="LI12" s="119"/>
      <c r="LJ12" s="119"/>
      <c r="LK12" s="119"/>
      <c r="LL12" s="119"/>
      <c r="LM12" s="119"/>
      <c r="LN12" s="119"/>
      <c r="LO12" s="119"/>
      <c r="LP12" s="119"/>
      <c r="LQ12" s="119"/>
      <c r="LR12" s="119"/>
      <c r="LS12" s="119"/>
      <c r="LT12" s="119"/>
      <c r="LU12" s="119"/>
      <c r="LV12" s="119"/>
      <c r="LW12" s="119"/>
      <c r="LX12" s="119"/>
      <c r="LY12" s="119"/>
      <c r="LZ12" s="119"/>
      <c r="MA12" s="119"/>
      <c r="MB12" s="119"/>
      <c r="MC12" s="119"/>
      <c r="MD12" s="119"/>
      <c r="ME12" s="119"/>
      <c r="MF12" s="119"/>
      <c r="MG12" s="119"/>
      <c r="MH12" s="119"/>
      <c r="MI12" s="119"/>
      <c r="MJ12" s="119"/>
      <c r="MK12" s="119"/>
      <c r="ML12" s="119"/>
      <c r="MM12" s="119"/>
      <c r="MN12" s="119"/>
      <c r="MO12" s="119"/>
      <c r="MP12" s="119"/>
      <c r="MQ12" s="119"/>
      <c r="MR12" s="119"/>
      <c r="MS12" s="119"/>
      <c r="MT12" s="119"/>
      <c r="MU12" s="119"/>
      <c r="MV12" s="119"/>
      <c r="MW12" s="119"/>
      <c r="MX12" s="119"/>
      <c r="MY12" s="119"/>
      <c r="MZ12" s="119"/>
      <c r="NA12" s="119"/>
      <c r="NB12" s="119"/>
      <c r="NC12" s="119"/>
      <c r="ND12" s="119"/>
      <c r="NE12" s="119"/>
      <c r="NF12" s="119"/>
      <c r="NG12" s="119"/>
      <c r="NH12" s="119"/>
      <c r="NI12" s="119"/>
      <c r="NJ12" s="119"/>
      <c r="NK12" s="119"/>
      <c r="NL12" s="119"/>
      <c r="NM12" s="119"/>
      <c r="NN12" s="119"/>
      <c r="NO12" s="119"/>
      <c r="NP12" s="119"/>
      <c r="NQ12" s="119"/>
      <c r="NR12" s="119"/>
      <c r="NS12" s="119"/>
      <c r="NT12" s="119"/>
      <c r="NU12" s="119"/>
      <c r="NV12" s="119"/>
      <c r="NW12" s="119"/>
      <c r="NX12" s="119"/>
      <c r="NY12" s="119"/>
      <c r="NZ12" s="119"/>
      <c r="OA12" s="119"/>
      <c r="OB12" s="119"/>
      <c r="OC12" s="119"/>
      <c r="OD12" s="119"/>
      <c r="OE12" s="119"/>
      <c r="OF12" s="119"/>
      <c r="OG12" s="119"/>
      <c r="OH12" s="119"/>
      <c r="OI12" s="119"/>
      <c r="OJ12" s="119"/>
      <c r="OK12" s="119"/>
      <c r="OL12" s="119"/>
      <c r="OM12" s="119"/>
      <c r="ON12" s="119"/>
      <c r="OO12" s="119"/>
      <c r="OP12" s="119"/>
      <c r="OQ12" s="119"/>
      <c r="OR12" s="119"/>
      <c r="OS12" s="119"/>
      <c r="OT12" s="119"/>
      <c r="OU12" s="119"/>
      <c r="OV12" s="119"/>
      <c r="OW12" s="119"/>
      <c r="OX12" s="119"/>
      <c r="OY12" s="119"/>
      <c r="OZ12" s="119"/>
      <c r="PA12" s="119"/>
      <c r="PB12" s="119"/>
      <c r="PC12" s="119"/>
      <c r="PD12" s="119"/>
      <c r="PE12" s="119"/>
      <c r="PF12" s="119"/>
      <c r="PG12" s="119"/>
      <c r="PH12" s="119"/>
      <c r="PI12" s="119"/>
      <c r="PJ12" s="119"/>
      <c r="PK12" s="119"/>
      <c r="PL12" s="119"/>
      <c r="PM12" s="119"/>
      <c r="PN12" s="119"/>
      <c r="PO12" s="119"/>
      <c r="PP12" s="119"/>
      <c r="PQ12" s="119"/>
      <c r="PR12" s="119"/>
      <c r="PS12" s="119"/>
      <c r="PT12" s="119"/>
      <c r="PU12" s="119"/>
      <c r="PV12" s="119"/>
      <c r="PW12" s="119"/>
      <c r="PX12" s="119"/>
      <c r="PY12" s="119"/>
      <c r="PZ12" s="119"/>
      <c r="QA12" s="119"/>
      <c r="QB12" s="119"/>
      <c r="QC12" s="119"/>
      <c r="QD12" s="119"/>
      <c r="QE12" s="119"/>
      <c r="QF12" s="119"/>
      <c r="QG12" s="119"/>
      <c r="QH12" s="119"/>
      <c r="QI12" s="119"/>
      <c r="QJ12" s="119"/>
      <c r="QK12" s="119"/>
      <c r="QL12" s="119"/>
      <c r="QM12" s="119"/>
      <c r="QN12" s="119"/>
      <c r="QO12" s="119"/>
      <c r="QP12" s="119"/>
      <c r="QQ12" s="119"/>
      <c r="QR12" s="119"/>
      <c r="QS12" s="119"/>
      <c r="QT12" s="119"/>
      <c r="QU12" s="119"/>
      <c r="QV12" s="119"/>
      <c r="QW12" s="119"/>
      <c r="QX12" s="119"/>
      <c r="QY12" s="119"/>
      <c r="QZ12" s="119"/>
      <c r="RA12" s="119"/>
      <c r="RB12" s="119"/>
      <c r="RC12" s="119"/>
      <c r="RD12" s="119"/>
      <c r="RE12" s="119"/>
      <c r="RF12" s="119"/>
      <c r="RG12" s="119"/>
      <c r="RH12" s="119"/>
      <c r="RI12" s="119"/>
      <c r="RJ12" s="119"/>
      <c r="RK12" s="119"/>
      <c r="RL12" s="119"/>
      <c r="RM12" s="119"/>
      <c r="RN12" s="119"/>
      <c r="RO12" s="119"/>
      <c r="RP12" s="119"/>
      <c r="RQ12" s="119"/>
      <c r="RR12" s="119"/>
      <c r="RS12" s="119"/>
      <c r="RT12" s="119"/>
      <c r="RU12" s="119"/>
      <c r="RV12" s="119"/>
      <c r="RW12" s="119"/>
      <c r="RX12" s="119"/>
      <c r="RY12" s="119"/>
      <c r="RZ12" s="119"/>
      <c r="SA12" s="119"/>
      <c r="SB12" s="119"/>
      <c r="SC12" s="119"/>
      <c r="SD12" s="119"/>
      <c r="SE12" s="119"/>
      <c r="SF12" s="119"/>
      <c r="SG12" s="119"/>
      <c r="SH12" s="119"/>
      <c r="SI12" s="119"/>
      <c r="SJ12" s="119"/>
      <c r="SK12" s="119"/>
      <c r="SL12" s="119"/>
      <c r="SM12" s="119"/>
      <c r="SN12" s="119"/>
      <c r="SO12" s="119"/>
      <c r="SP12" s="119"/>
      <c r="SQ12" s="119"/>
      <c r="SR12" s="119"/>
      <c r="SS12" s="119"/>
      <c r="ST12" s="119"/>
      <c r="SU12" s="119"/>
      <c r="SV12" s="119"/>
      <c r="SW12" s="119"/>
      <c r="SX12" s="119"/>
      <c r="SY12" s="119"/>
      <c r="SZ12" s="119"/>
      <c r="TA12" s="119"/>
      <c r="TB12" s="119"/>
      <c r="TC12" s="119"/>
      <c r="TD12" s="119"/>
      <c r="TE12" s="119"/>
      <c r="TF12" s="119"/>
      <c r="TG12" s="119"/>
      <c r="TH12" s="119"/>
      <c r="TI12" s="119"/>
      <c r="TJ12" s="119"/>
      <c r="TK12" s="119"/>
      <c r="TL12" s="119"/>
      <c r="TM12" s="119"/>
      <c r="TN12" s="119"/>
      <c r="TO12" s="119"/>
      <c r="TP12" s="119"/>
      <c r="TQ12" s="119"/>
      <c r="TR12" s="119"/>
      <c r="TS12" s="119"/>
      <c r="TT12" s="119"/>
      <c r="TU12" s="119"/>
      <c r="TV12" s="119"/>
      <c r="TW12" s="119"/>
      <c r="TX12" s="119"/>
      <c r="TY12" s="119"/>
      <c r="TZ12" s="119"/>
      <c r="UA12" s="119"/>
      <c r="UB12" s="119"/>
      <c r="UC12" s="119"/>
      <c r="UD12" s="119"/>
      <c r="UE12" s="119"/>
      <c r="UF12" s="119"/>
      <c r="UG12" s="119"/>
      <c r="UH12" s="119"/>
      <c r="UI12" s="119"/>
      <c r="UJ12" s="119"/>
      <c r="UK12" s="119"/>
      <c r="UL12" s="119"/>
      <c r="UM12" s="119"/>
      <c r="UN12" s="119"/>
      <c r="UO12" s="119"/>
      <c r="UP12" s="119"/>
      <c r="UQ12" s="119"/>
      <c r="UR12" s="119"/>
      <c r="US12" s="119"/>
      <c r="UT12" s="119"/>
      <c r="UU12" s="119"/>
      <c r="UV12" s="119"/>
      <c r="UW12" s="119"/>
      <c r="UX12" s="119"/>
      <c r="UY12" s="119"/>
      <c r="UZ12" s="119"/>
      <c r="VA12" s="119"/>
      <c r="VB12" s="119"/>
      <c r="VC12" s="119"/>
      <c r="VD12" s="119"/>
      <c r="VE12" s="119"/>
      <c r="VF12" s="119"/>
      <c r="VG12" s="119"/>
      <c r="VH12" s="119"/>
      <c r="VI12" s="119"/>
      <c r="VJ12" s="119"/>
      <c r="VK12" s="119"/>
      <c r="VL12" s="119"/>
      <c r="VM12" s="119"/>
      <c r="VN12" s="119"/>
      <c r="VO12" s="119"/>
      <c r="VP12" s="119"/>
      <c r="VQ12" s="119"/>
      <c r="VR12" s="119"/>
      <c r="VS12" s="119"/>
      <c r="VT12" s="119"/>
      <c r="VU12" s="119"/>
      <c r="VV12" s="119"/>
      <c r="VW12" s="119"/>
      <c r="VX12" s="119"/>
      <c r="VY12" s="119"/>
      <c r="VZ12" s="119"/>
      <c r="WA12" s="119"/>
      <c r="WB12" s="119"/>
      <c r="WC12" s="119"/>
      <c r="WD12" s="119"/>
      <c r="WE12" s="119"/>
      <c r="WF12" s="119"/>
      <c r="WG12" s="119"/>
      <c r="WH12" s="119"/>
      <c r="WI12" s="119"/>
      <c r="WJ12" s="119"/>
      <c r="WK12" s="119"/>
      <c r="WL12" s="119"/>
      <c r="WM12" s="119"/>
      <c r="WN12" s="119"/>
      <c r="WO12" s="119"/>
      <c r="WP12" s="119"/>
      <c r="WQ12" s="119"/>
      <c r="WR12" s="119"/>
      <c r="WS12" s="119"/>
      <c r="WT12" s="120"/>
      <c r="WU12" s="119"/>
      <c r="WV12" s="119"/>
      <c r="WW12" s="119"/>
      <c r="WX12" s="119"/>
      <c r="WZ12" s="122"/>
      <c r="XA12" s="122"/>
      <c r="XB12" s="124"/>
      <c r="XC12" s="124"/>
      <c r="XD12" s="124"/>
      <c r="XE12" s="125"/>
      <c r="XF12" s="125"/>
      <c r="XG12" s="125"/>
      <c r="XH12" s="122"/>
      <c r="XI12" s="126"/>
      <c r="XJ12" s="126"/>
      <c r="XK12" s="126"/>
      <c r="XL12" s="122"/>
      <c r="XM12" s="122"/>
      <c r="XN12" s="122"/>
      <c r="XO12" s="122"/>
      <c r="XP12" s="126"/>
      <c r="XQ12" s="126"/>
      <c r="XR12" s="126"/>
      <c r="XS12" s="122"/>
      <c r="XT12" s="122"/>
      <c r="XU12" s="122"/>
      <c r="XV12" s="122"/>
      <c r="XW12" s="126"/>
      <c r="XX12" s="126"/>
      <c r="XY12" s="126"/>
      <c r="XZ12" s="122"/>
      <c r="YA12" s="122"/>
      <c r="YB12" s="122"/>
      <c r="YC12" s="122"/>
      <c r="YD12" s="126"/>
      <c r="YE12" s="126"/>
      <c r="YF12" s="126"/>
      <c r="YG12" s="122"/>
      <c r="YH12" s="122"/>
      <c r="YI12" s="122"/>
      <c r="YJ12" s="122"/>
      <c r="YK12" s="126"/>
      <c r="YL12" s="126"/>
      <c r="YM12" s="126"/>
      <c r="YN12" s="122"/>
      <c r="YO12" s="122"/>
      <c r="YP12" s="122"/>
      <c r="YQ12" s="122"/>
      <c r="YR12" s="126"/>
      <c r="YS12" s="126"/>
      <c r="YT12" s="126"/>
      <c r="YU12" s="122"/>
      <c r="YV12" s="122"/>
      <c r="YW12" s="122"/>
      <c r="YX12" s="122"/>
      <c r="YY12" s="126"/>
      <c r="YZ12" s="126"/>
      <c r="ZA12" s="126"/>
      <c r="ZB12" s="122"/>
      <c r="ZC12" s="122"/>
      <c r="ZD12" s="122"/>
      <c r="ZE12" s="122"/>
      <c r="ZF12" s="126"/>
      <c r="ZG12" s="126"/>
      <c r="ZH12" s="126"/>
      <c r="ZI12" s="122"/>
      <c r="ZJ12" s="122"/>
      <c r="ZK12" s="122"/>
      <c r="ZL12" s="122"/>
      <c r="ZM12" s="126"/>
      <c r="ZN12" s="126"/>
      <c r="ZO12" s="126"/>
      <c r="ZP12" s="122"/>
      <c r="ZQ12" s="122"/>
      <c r="ZR12" s="122"/>
      <c r="ZS12" s="122"/>
      <c r="ZT12" s="126"/>
      <c r="ZU12" s="126"/>
      <c r="ZV12" s="126"/>
      <c r="ZW12" s="122"/>
      <c r="ZX12" s="122"/>
      <c r="ZY12" s="122"/>
      <c r="ZZ12" s="122"/>
      <c r="AAA12" s="126"/>
      <c r="AAB12" s="126"/>
      <c r="AAC12" s="126"/>
      <c r="AAD12" s="122"/>
      <c r="AAE12" s="122"/>
      <c r="AAF12" s="122"/>
      <c r="AAG12" s="122"/>
      <c r="AAH12" s="126"/>
      <c r="AAI12" s="126"/>
      <c r="AAJ12" s="126"/>
      <c r="AAK12" s="122"/>
      <c r="AAL12" s="122"/>
      <c r="AAM12" s="122"/>
      <c r="AAN12" s="122"/>
      <c r="AAO12" s="126"/>
      <c r="AAP12" s="126"/>
      <c r="AAQ12" s="126"/>
      <c r="AAR12" s="122"/>
      <c r="AAS12" s="122"/>
      <c r="AAT12" s="122"/>
      <c r="AAU12" s="122"/>
      <c r="AAV12" s="126"/>
      <c r="AAW12" s="126"/>
      <c r="AAX12" s="126"/>
      <c r="AAY12" s="122"/>
      <c r="AAZ12" s="122"/>
      <c r="ABA12" s="122"/>
      <c r="ABB12" s="122"/>
      <c r="ABC12" s="126"/>
      <c r="ABD12" s="126"/>
      <c r="ABE12" s="126"/>
      <c r="ABF12" s="122"/>
      <c r="ABG12" s="122"/>
      <c r="ABH12" s="122"/>
      <c r="ABI12" s="122"/>
      <c r="ABJ12" s="126"/>
      <c r="ABK12" s="126"/>
      <c r="ABL12" s="126"/>
      <c r="ABM12" s="122"/>
      <c r="ABN12" s="122"/>
      <c r="ABO12" s="122"/>
      <c r="ABP12" s="122"/>
      <c r="ABQ12" s="126"/>
      <c r="ABR12" s="126"/>
      <c r="ABS12" s="126"/>
      <c r="ABT12" s="122"/>
      <c r="ABU12" s="122"/>
      <c r="ABV12" s="122"/>
      <c r="ABW12" s="122"/>
      <c r="ABX12" s="126"/>
      <c r="ABY12" s="126"/>
      <c r="ABZ12" s="126"/>
      <c r="ACA12" s="122"/>
      <c r="ACB12" s="122"/>
      <c r="ACC12" s="122"/>
      <c r="ACD12" s="122"/>
      <c r="ACE12" s="126"/>
      <c r="ACF12" s="126"/>
      <c r="ACG12" s="126"/>
      <c r="ACH12" s="122"/>
      <c r="ACI12" s="122"/>
      <c r="ACJ12" s="122"/>
      <c r="ACK12" s="122"/>
      <c r="ACL12" s="126"/>
      <c r="ACM12" s="126"/>
      <c r="ACN12" s="126"/>
      <c r="ACO12" s="122"/>
      <c r="ACP12" s="122"/>
      <c r="ACQ12" s="122"/>
      <c r="ACR12" s="122"/>
      <c r="ACS12" s="126"/>
      <c r="ACT12" s="126"/>
      <c r="ACU12" s="126"/>
      <c r="ACV12" s="122"/>
      <c r="ACW12" s="122"/>
      <c r="ACX12" s="122"/>
      <c r="ACY12" s="122"/>
      <c r="ACZ12" s="126"/>
      <c r="ADA12" s="126"/>
      <c r="ADB12" s="126"/>
      <c r="ADC12" s="122"/>
      <c r="ADD12" s="122"/>
      <c r="ADE12" s="122"/>
      <c r="ADF12" s="122"/>
      <c r="ADG12" s="126"/>
      <c r="ADH12" s="126"/>
      <c r="ADI12" s="126"/>
      <c r="ADJ12" s="122"/>
      <c r="ADK12" s="122"/>
      <c r="ADL12" s="122"/>
      <c r="ADM12" s="122"/>
      <c r="ADN12" s="126"/>
      <c r="ADO12" s="126"/>
      <c r="ADP12" s="126"/>
      <c r="ADQ12" s="122"/>
      <c r="ADR12" s="122"/>
      <c r="ADS12" s="122"/>
      <c r="ADT12" s="122"/>
      <c r="ADU12" s="126"/>
      <c r="ADV12" s="126"/>
      <c r="ADW12" s="126"/>
      <c r="ADX12" s="122"/>
      <c r="ADY12" s="122"/>
      <c r="ADZ12" s="122"/>
      <c r="AEA12" s="122"/>
      <c r="AEB12" s="126"/>
      <c r="AEC12" s="126"/>
      <c r="AED12" s="126"/>
      <c r="AEE12" s="122"/>
      <c r="AEF12" s="122"/>
      <c r="AEG12" s="122"/>
      <c r="AEH12" s="122"/>
      <c r="AEI12" s="126"/>
      <c r="AEJ12" s="126"/>
      <c r="AEK12" s="126"/>
      <c r="AEL12" s="122"/>
      <c r="AEM12" s="122"/>
      <c r="AEN12" s="122"/>
      <c r="AEO12" s="122"/>
      <c r="AEP12" s="126"/>
      <c r="AEQ12" s="126"/>
      <c r="AER12" s="126"/>
      <c r="AES12" s="122"/>
      <c r="AET12" s="122"/>
      <c r="AEU12" s="122"/>
      <c r="AFB12" s="122"/>
    </row>
    <row r="13" spans="1:1554" s="121" customFormat="1">
      <c r="A13" s="119"/>
      <c r="B13" s="120"/>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c r="FF13" s="119"/>
      <c r="FG13" s="119"/>
      <c r="FH13" s="119"/>
      <c r="FI13" s="119"/>
      <c r="FJ13" s="119"/>
      <c r="FK13" s="119"/>
      <c r="FL13" s="119"/>
      <c r="FM13" s="119"/>
      <c r="FN13" s="119"/>
      <c r="FO13" s="119"/>
      <c r="FP13" s="119"/>
      <c r="FQ13" s="119"/>
      <c r="FR13" s="119"/>
      <c r="FS13" s="119"/>
      <c r="FT13" s="119"/>
      <c r="FU13" s="119"/>
      <c r="FV13" s="119"/>
      <c r="FW13" s="119"/>
      <c r="FX13" s="119"/>
      <c r="FY13" s="119"/>
      <c r="FZ13" s="119"/>
      <c r="GA13" s="119"/>
      <c r="GB13" s="119"/>
      <c r="GC13" s="119"/>
      <c r="GD13" s="119"/>
      <c r="GE13" s="119"/>
      <c r="GF13" s="119"/>
      <c r="GG13" s="119"/>
      <c r="GH13" s="119"/>
      <c r="GI13" s="119"/>
      <c r="GJ13" s="119"/>
      <c r="GK13" s="119"/>
      <c r="GL13" s="119"/>
      <c r="GM13" s="119"/>
      <c r="GN13" s="119"/>
      <c r="GO13" s="119"/>
      <c r="GP13" s="119"/>
      <c r="GQ13" s="119"/>
      <c r="GR13" s="119"/>
      <c r="GS13" s="119"/>
      <c r="GT13" s="119"/>
      <c r="GU13" s="119"/>
      <c r="GV13" s="119"/>
      <c r="GW13" s="119"/>
      <c r="GX13" s="119"/>
      <c r="GY13" s="119"/>
      <c r="GZ13" s="119"/>
      <c r="HA13" s="119"/>
      <c r="HB13" s="119"/>
      <c r="HC13" s="119"/>
      <c r="HD13" s="119"/>
      <c r="HE13" s="119"/>
      <c r="HF13" s="119"/>
      <c r="HG13" s="119"/>
      <c r="HH13" s="119"/>
      <c r="HI13" s="119"/>
      <c r="HJ13" s="119"/>
      <c r="HK13" s="119"/>
      <c r="HL13" s="119"/>
      <c r="HM13" s="119"/>
      <c r="HN13" s="119"/>
      <c r="HO13" s="119"/>
      <c r="HP13" s="119"/>
      <c r="HQ13" s="119"/>
      <c r="HR13" s="119"/>
      <c r="HS13" s="119"/>
      <c r="HT13" s="119"/>
      <c r="HU13" s="119"/>
      <c r="HV13" s="119"/>
      <c r="HW13" s="119"/>
      <c r="HX13" s="119"/>
      <c r="HY13" s="119"/>
      <c r="HZ13" s="119"/>
      <c r="IA13" s="119"/>
      <c r="IB13" s="119"/>
      <c r="IC13" s="119"/>
      <c r="ID13" s="119"/>
      <c r="IE13" s="119"/>
      <c r="IF13" s="119"/>
      <c r="IG13" s="119"/>
      <c r="IH13" s="119"/>
      <c r="II13" s="119"/>
      <c r="IJ13" s="119"/>
      <c r="IK13" s="119"/>
      <c r="IL13" s="119"/>
      <c r="IM13" s="119"/>
      <c r="IN13" s="119"/>
      <c r="IO13" s="119"/>
      <c r="IP13" s="119"/>
      <c r="IQ13" s="119"/>
      <c r="IR13" s="119"/>
      <c r="IS13" s="119"/>
      <c r="IT13" s="119"/>
      <c r="IU13" s="119"/>
      <c r="IV13" s="119"/>
      <c r="IW13" s="119"/>
      <c r="IX13" s="119"/>
      <c r="IY13" s="119"/>
      <c r="IZ13" s="119"/>
      <c r="JA13" s="119"/>
      <c r="JB13" s="119"/>
      <c r="JC13" s="119"/>
      <c r="JD13" s="119"/>
      <c r="JE13" s="119"/>
      <c r="JF13" s="119"/>
      <c r="JG13" s="119"/>
      <c r="JH13" s="119"/>
      <c r="JI13" s="119"/>
      <c r="JJ13" s="119"/>
      <c r="JK13" s="119"/>
      <c r="JL13" s="119"/>
      <c r="JM13" s="119"/>
      <c r="JN13" s="119"/>
      <c r="JO13" s="119"/>
      <c r="JP13" s="119"/>
      <c r="JQ13" s="119"/>
      <c r="JR13" s="119"/>
      <c r="JS13" s="119"/>
      <c r="JT13" s="119"/>
      <c r="JU13" s="119"/>
      <c r="JV13" s="119"/>
      <c r="JW13" s="119"/>
      <c r="JX13" s="119"/>
      <c r="JY13" s="119"/>
      <c r="JZ13" s="119"/>
      <c r="KA13" s="119"/>
      <c r="KB13" s="119"/>
      <c r="KC13" s="119"/>
      <c r="KD13" s="119"/>
      <c r="KE13" s="119"/>
      <c r="KF13" s="119"/>
      <c r="KG13" s="119"/>
      <c r="KH13" s="119"/>
      <c r="KI13" s="119"/>
      <c r="KJ13" s="119"/>
      <c r="KK13" s="119"/>
      <c r="KL13" s="119"/>
      <c r="KM13" s="119"/>
      <c r="KN13" s="119"/>
      <c r="KO13" s="119"/>
      <c r="KP13" s="119"/>
      <c r="KQ13" s="119"/>
      <c r="KR13" s="119"/>
      <c r="KS13" s="119"/>
      <c r="KT13" s="119"/>
      <c r="KU13" s="119"/>
      <c r="KV13" s="119"/>
      <c r="KW13" s="119"/>
      <c r="KX13" s="119"/>
      <c r="KY13" s="119"/>
      <c r="KZ13" s="119"/>
      <c r="LA13" s="119"/>
      <c r="LB13" s="119"/>
      <c r="LC13" s="119"/>
      <c r="LD13" s="119"/>
      <c r="LE13" s="119"/>
      <c r="LF13" s="119"/>
      <c r="LG13" s="119"/>
      <c r="LH13" s="119"/>
      <c r="LI13" s="119"/>
      <c r="LJ13" s="119"/>
      <c r="LK13" s="119"/>
      <c r="LL13" s="119"/>
      <c r="LM13" s="119"/>
      <c r="LN13" s="119"/>
      <c r="LO13" s="119"/>
      <c r="LP13" s="119"/>
      <c r="LQ13" s="119"/>
      <c r="LR13" s="119"/>
      <c r="LS13" s="119"/>
      <c r="LT13" s="119"/>
      <c r="LU13" s="119"/>
      <c r="LV13" s="119"/>
      <c r="LW13" s="119"/>
      <c r="LX13" s="119"/>
      <c r="LY13" s="119"/>
      <c r="LZ13" s="119"/>
      <c r="MA13" s="119"/>
      <c r="MB13" s="119"/>
      <c r="MC13" s="119"/>
      <c r="MD13" s="119"/>
      <c r="ME13" s="119"/>
      <c r="MF13" s="119"/>
      <c r="MG13" s="119"/>
      <c r="MH13" s="119"/>
      <c r="MI13" s="119"/>
      <c r="MJ13" s="119"/>
      <c r="MK13" s="119"/>
      <c r="ML13" s="119"/>
      <c r="MM13" s="119"/>
      <c r="MN13" s="119"/>
      <c r="MO13" s="119"/>
      <c r="MP13" s="119"/>
      <c r="MQ13" s="119"/>
      <c r="MR13" s="119"/>
      <c r="MS13" s="119"/>
      <c r="MT13" s="119"/>
      <c r="MU13" s="119"/>
      <c r="MV13" s="119"/>
      <c r="MW13" s="119"/>
      <c r="MX13" s="119"/>
      <c r="MY13" s="119"/>
      <c r="MZ13" s="119"/>
      <c r="NA13" s="119"/>
      <c r="NB13" s="119"/>
      <c r="NC13" s="119"/>
      <c r="ND13" s="119"/>
      <c r="NE13" s="119"/>
      <c r="NF13" s="119"/>
      <c r="NG13" s="119"/>
      <c r="NH13" s="119"/>
      <c r="NI13" s="119"/>
      <c r="NJ13" s="119"/>
      <c r="NK13" s="119"/>
      <c r="NL13" s="119"/>
      <c r="NM13" s="119"/>
      <c r="NN13" s="119"/>
      <c r="NO13" s="119"/>
      <c r="NP13" s="119"/>
      <c r="NQ13" s="119"/>
      <c r="NR13" s="119"/>
      <c r="NS13" s="119"/>
      <c r="NT13" s="119"/>
      <c r="NU13" s="119"/>
      <c r="NV13" s="119"/>
      <c r="NW13" s="119"/>
      <c r="NX13" s="119"/>
      <c r="NY13" s="119"/>
      <c r="NZ13" s="119"/>
      <c r="OA13" s="119"/>
      <c r="OB13" s="119"/>
      <c r="OC13" s="119"/>
      <c r="OD13" s="119"/>
      <c r="OE13" s="119"/>
      <c r="OF13" s="119"/>
      <c r="OG13" s="119"/>
      <c r="OH13" s="119"/>
      <c r="OI13" s="119"/>
      <c r="OJ13" s="119"/>
      <c r="OK13" s="119"/>
      <c r="OL13" s="119"/>
      <c r="OM13" s="119"/>
      <c r="ON13" s="119"/>
      <c r="OO13" s="119"/>
      <c r="OP13" s="119"/>
      <c r="OQ13" s="119"/>
      <c r="OR13" s="119"/>
      <c r="OS13" s="119"/>
      <c r="OT13" s="119"/>
      <c r="OU13" s="119"/>
      <c r="OV13" s="119"/>
      <c r="OW13" s="119"/>
      <c r="OX13" s="119"/>
      <c r="OY13" s="119"/>
      <c r="OZ13" s="119"/>
      <c r="PA13" s="119"/>
      <c r="PB13" s="119"/>
      <c r="PC13" s="119"/>
      <c r="PD13" s="119"/>
      <c r="PE13" s="119"/>
      <c r="PF13" s="119"/>
      <c r="PG13" s="119"/>
      <c r="PH13" s="119"/>
      <c r="PI13" s="119"/>
      <c r="PJ13" s="119"/>
      <c r="PK13" s="119"/>
      <c r="PL13" s="119"/>
      <c r="PM13" s="119"/>
      <c r="PN13" s="119"/>
      <c r="PO13" s="119"/>
      <c r="PP13" s="119"/>
      <c r="PQ13" s="119"/>
      <c r="PR13" s="119"/>
      <c r="PS13" s="119"/>
      <c r="PT13" s="119"/>
      <c r="PU13" s="119"/>
      <c r="PV13" s="119"/>
      <c r="PW13" s="119"/>
      <c r="PX13" s="119"/>
      <c r="PY13" s="119"/>
      <c r="PZ13" s="119"/>
      <c r="QA13" s="119"/>
      <c r="QB13" s="119"/>
      <c r="QC13" s="119"/>
      <c r="QD13" s="119"/>
      <c r="QE13" s="119"/>
      <c r="QF13" s="119"/>
      <c r="QG13" s="119"/>
      <c r="QH13" s="119"/>
      <c r="QI13" s="119"/>
      <c r="QJ13" s="119"/>
      <c r="QK13" s="119"/>
      <c r="QL13" s="119"/>
      <c r="QM13" s="119"/>
      <c r="QN13" s="119"/>
      <c r="QO13" s="119"/>
      <c r="QP13" s="119"/>
      <c r="QQ13" s="119"/>
      <c r="QR13" s="119"/>
      <c r="QS13" s="119"/>
      <c r="QT13" s="119"/>
      <c r="QU13" s="119"/>
      <c r="QV13" s="119"/>
      <c r="QW13" s="119"/>
      <c r="QX13" s="119"/>
      <c r="QY13" s="119"/>
      <c r="QZ13" s="119"/>
      <c r="RA13" s="119"/>
      <c r="RB13" s="119"/>
      <c r="RC13" s="119"/>
      <c r="RD13" s="119"/>
      <c r="RE13" s="119"/>
      <c r="RF13" s="119"/>
      <c r="RG13" s="119"/>
      <c r="RH13" s="119"/>
      <c r="RI13" s="119"/>
      <c r="RJ13" s="119"/>
      <c r="RK13" s="119"/>
      <c r="RL13" s="119"/>
      <c r="RM13" s="119"/>
      <c r="RN13" s="119"/>
      <c r="RO13" s="119"/>
      <c r="RP13" s="119"/>
      <c r="RQ13" s="119"/>
      <c r="RR13" s="119"/>
      <c r="RS13" s="119"/>
      <c r="RT13" s="119"/>
      <c r="RU13" s="119"/>
      <c r="RV13" s="119"/>
      <c r="RW13" s="119"/>
      <c r="RX13" s="119"/>
      <c r="RY13" s="119"/>
      <c r="RZ13" s="119"/>
      <c r="SA13" s="119"/>
      <c r="SB13" s="119"/>
      <c r="SC13" s="119"/>
      <c r="SD13" s="119"/>
      <c r="SE13" s="119"/>
      <c r="SF13" s="119"/>
      <c r="SG13" s="119"/>
      <c r="SH13" s="119"/>
      <c r="SI13" s="119"/>
      <c r="SJ13" s="119"/>
      <c r="SK13" s="119"/>
      <c r="SL13" s="119"/>
      <c r="SM13" s="119"/>
      <c r="SN13" s="119"/>
      <c r="SO13" s="119"/>
      <c r="SP13" s="119"/>
      <c r="SQ13" s="119"/>
      <c r="SR13" s="119"/>
      <c r="SS13" s="119"/>
      <c r="ST13" s="119"/>
      <c r="SU13" s="119"/>
      <c r="SV13" s="119"/>
      <c r="SW13" s="119"/>
      <c r="SX13" s="119"/>
      <c r="SY13" s="119"/>
      <c r="SZ13" s="119"/>
      <c r="TA13" s="119"/>
      <c r="TB13" s="119"/>
      <c r="TC13" s="119"/>
      <c r="TD13" s="119"/>
      <c r="TE13" s="119"/>
      <c r="TF13" s="119"/>
      <c r="TG13" s="119"/>
      <c r="TH13" s="119"/>
      <c r="TI13" s="119"/>
      <c r="TJ13" s="119"/>
      <c r="TK13" s="119"/>
      <c r="TL13" s="119"/>
      <c r="TM13" s="119"/>
      <c r="TN13" s="119"/>
      <c r="TO13" s="119"/>
      <c r="TP13" s="119"/>
      <c r="TQ13" s="119"/>
      <c r="TR13" s="119"/>
      <c r="TS13" s="119"/>
      <c r="TT13" s="119"/>
      <c r="TU13" s="119"/>
      <c r="TV13" s="119"/>
      <c r="TW13" s="119"/>
      <c r="TX13" s="119"/>
      <c r="TY13" s="119"/>
      <c r="TZ13" s="119"/>
      <c r="UA13" s="119"/>
      <c r="UB13" s="119"/>
      <c r="UC13" s="119"/>
      <c r="UD13" s="119"/>
      <c r="UE13" s="119"/>
      <c r="UF13" s="119"/>
      <c r="UG13" s="119"/>
      <c r="UH13" s="119"/>
      <c r="UI13" s="119"/>
      <c r="UJ13" s="119"/>
      <c r="UK13" s="119"/>
      <c r="UL13" s="119"/>
      <c r="UM13" s="119"/>
      <c r="UN13" s="119"/>
      <c r="UO13" s="119"/>
      <c r="UP13" s="119"/>
      <c r="UQ13" s="119"/>
      <c r="UR13" s="119"/>
      <c r="US13" s="119"/>
      <c r="UT13" s="119"/>
      <c r="UU13" s="119"/>
      <c r="UV13" s="119"/>
      <c r="UW13" s="119"/>
      <c r="UX13" s="119"/>
      <c r="UY13" s="119"/>
      <c r="UZ13" s="119"/>
      <c r="VA13" s="119"/>
      <c r="VB13" s="119"/>
      <c r="VC13" s="119"/>
      <c r="VD13" s="119"/>
      <c r="VE13" s="119"/>
      <c r="VF13" s="119"/>
      <c r="VG13" s="119"/>
      <c r="VH13" s="119"/>
      <c r="VI13" s="119"/>
      <c r="VJ13" s="119"/>
      <c r="VK13" s="119"/>
      <c r="VL13" s="119"/>
      <c r="VM13" s="119"/>
      <c r="VN13" s="119"/>
      <c r="VO13" s="119"/>
      <c r="VP13" s="119"/>
      <c r="VQ13" s="119"/>
      <c r="VR13" s="119"/>
      <c r="VS13" s="119"/>
      <c r="VT13" s="119"/>
      <c r="VU13" s="119"/>
      <c r="VV13" s="119"/>
      <c r="VW13" s="119"/>
      <c r="VX13" s="119"/>
      <c r="VY13" s="119"/>
      <c r="VZ13" s="119"/>
      <c r="WA13" s="119"/>
      <c r="WB13" s="119"/>
      <c r="WC13" s="119"/>
      <c r="WD13" s="119"/>
      <c r="WE13" s="119"/>
      <c r="WF13" s="119"/>
      <c r="WG13" s="119"/>
      <c r="WH13" s="119"/>
      <c r="WI13" s="119"/>
      <c r="WJ13" s="119"/>
      <c r="WK13" s="119"/>
      <c r="WL13" s="119"/>
      <c r="WM13" s="119"/>
      <c r="WN13" s="119"/>
      <c r="WO13" s="119"/>
      <c r="WP13" s="119"/>
      <c r="WQ13" s="119"/>
      <c r="WR13" s="119"/>
      <c r="WS13" s="119"/>
      <c r="WT13" s="120"/>
      <c r="WU13" s="119"/>
      <c r="WV13" s="119"/>
      <c r="WW13" s="119"/>
      <c r="WX13" s="119"/>
      <c r="WZ13" s="122"/>
      <c r="XA13" s="122"/>
      <c r="XB13" s="124"/>
      <c r="XC13" s="124"/>
      <c r="XD13" s="124"/>
      <c r="XE13" s="125"/>
      <c r="XF13" s="125"/>
      <c r="XG13" s="125"/>
      <c r="XH13" s="122"/>
      <c r="XI13" s="126"/>
      <c r="XJ13" s="126"/>
      <c r="XK13" s="126"/>
      <c r="XL13" s="122"/>
      <c r="XM13" s="122"/>
      <c r="XN13" s="122"/>
      <c r="XO13" s="122"/>
      <c r="XP13" s="126"/>
      <c r="XQ13" s="126"/>
      <c r="XR13" s="126"/>
      <c r="XS13" s="122"/>
      <c r="XT13" s="122"/>
      <c r="XU13" s="122"/>
      <c r="XV13" s="122"/>
      <c r="XW13" s="126"/>
      <c r="XX13" s="126"/>
      <c r="XY13" s="126"/>
      <c r="XZ13" s="122"/>
      <c r="YA13" s="122"/>
      <c r="YB13" s="122"/>
      <c r="YC13" s="122"/>
      <c r="YD13" s="126"/>
      <c r="YE13" s="126"/>
      <c r="YF13" s="126"/>
      <c r="YG13" s="122"/>
      <c r="YH13" s="122"/>
      <c r="YI13" s="122"/>
      <c r="YJ13" s="122"/>
      <c r="YK13" s="126"/>
      <c r="YL13" s="126"/>
      <c r="YM13" s="126"/>
      <c r="YN13" s="122"/>
      <c r="YO13" s="122"/>
      <c r="YP13" s="122"/>
      <c r="YQ13" s="122"/>
      <c r="YR13" s="126"/>
      <c r="YS13" s="126"/>
      <c r="YT13" s="126"/>
      <c r="YU13" s="122"/>
      <c r="YV13" s="122"/>
      <c r="YW13" s="122"/>
      <c r="YX13" s="122"/>
      <c r="YY13" s="126"/>
      <c r="YZ13" s="126"/>
      <c r="ZA13" s="126"/>
      <c r="ZB13" s="122"/>
      <c r="ZC13" s="122"/>
      <c r="ZD13" s="122"/>
      <c r="ZE13" s="122"/>
      <c r="ZF13" s="126"/>
      <c r="ZG13" s="126"/>
      <c r="ZH13" s="126"/>
      <c r="ZI13" s="122"/>
      <c r="ZJ13" s="122"/>
      <c r="ZK13" s="122"/>
      <c r="ZL13" s="122"/>
      <c r="ZM13" s="126"/>
      <c r="ZN13" s="126"/>
      <c r="ZO13" s="126"/>
      <c r="ZP13" s="122"/>
      <c r="ZQ13" s="122"/>
      <c r="ZR13" s="122"/>
      <c r="ZS13" s="122"/>
      <c r="ZT13" s="126"/>
      <c r="ZU13" s="126"/>
      <c r="ZV13" s="126"/>
      <c r="ZW13" s="122"/>
      <c r="ZX13" s="122"/>
      <c r="ZY13" s="122"/>
      <c r="ZZ13" s="122"/>
      <c r="AAA13" s="126"/>
      <c r="AAB13" s="126"/>
      <c r="AAC13" s="126"/>
      <c r="AAD13" s="122"/>
      <c r="AAE13" s="122"/>
      <c r="AAF13" s="122"/>
      <c r="AAG13" s="122"/>
      <c r="AAH13" s="126"/>
      <c r="AAI13" s="126"/>
      <c r="AAJ13" s="126"/>
      <c r="AAK13" s="122"/>
      <c r="AAL13" s="122"/>
      <c r="AAM13" s="122"/>
      <c r="AAN13" s="122"/>
      <c r="AAO13" s="126"/>
      <c r="AAP13" s="126"/>
      <c r="AAQ13" s="126"/>
      <c r="AAR13" s="122"/>
      <c r="AAS13" s="122"/>
      <c r="AAT13" s="122"/>
      <c r="AAU13" s="122"/>
      <c r="AAV13" s="126"/>
      <c r="AAW13" s="126"/>
      <c r="AAX13" s="126"/>
      <c r="AAY13" s="122"/>
      <c r="AAZ13" s="122"/>
      <c r="ABA13" s="122"/>
      <c r="ABB13" s="122"/>
      <c r="ABC13" s="126"/>
      <c r="ABD13" s="126"/>
      <c r="ABE13" s="126"/>
      <c r="ABF13" s="122"/>
      <c r="ABG13" s="122"/>
      <c r="ABH13" s="122"/>
      <c r="ABI13" s="122"/>
      <c r="ABJ13" s="126"/>
      <c r="ABK13" s="126"/>
      <c r="ABL13" s="126"/>
      <c r="ABM13" s="122"/>
      <c r="ABN13" s="122"/>
      <c r="ABO13" s="122"/>
      <c r="ABP13" s="122"/>
      <c r="ABQ13" s="126"/>
      <c r="ABR13" s="126"/>
      <c r="ABS13" s="126"/>
      <c r="ABT13" s="122"/>
      <c r="ABU13" s="122"/>
      <c r="ABV13" s="122"/>
      <c r="ABW13" s="122"/>
      <c r="ABX13" s="126"/>
      <c r="ABY13" s="126"/>
      <c r="ABZ13" s="126"/>
      <c r="ACA13" s="122"/>
      <c r="ACB13" s="122"/>
      <c r="ACC13" s="122"/>
      <c r="ACD13" s="122"/>
      <c r="ACE13" s="126"/>
      <c r="ACF13" s="126"/>
      <c r="ACG13" s="126"/>
      <c r="ACH13" s="122"/>
      <c r="ACI13" s="122"/>
      <c r="ACJ13" s="122"/>
      <c r="ACK13" s="122"/>
      <c r="ACL13" s="126"/>
      <c r="ACM13" s="126"/>
      <c r="ACN13" s="126"/>
      <c r="ACO13" s="122"/>
      <c r="ACP13" s="122"/>
      <c r="ACQ13" s="122"/>
      <c r="ACR13" s="122"/>
      <c r="ACS13" s="126"/>
      <c r="ACT13" s="126"/>
      <c r="ACU13" s="126"/>
      <c r="ACV13" s="122"/>
      <c r="ACW13" s="122"/>
      <c r="ACX13" s="122"/>
      <c r="ACY13" s="122"/>
      <c r="ACZ13" s="126"/>
      <c r="ADA13" s="126"/>
      <c r="ADB13" s="126"/>
      <c r="ADC13" s="122"/>
      <c r="ADD13" s="122"/>
      <c r="ADE13" s="122"/>
      <c r="ADF13" s="122"/>
      <c r="ADG13" s="126"/>
      <c r="ADH13" s="126"/>
      <c r="ADI13" s="126"/>
      <c r="ADJ13" s="122"/>
      <c r="ADK13" s="122"/>
      <c r="ADL13" s="122"/>
      <c r="ADM13" s="122"/>
      <c r="ADN13" s="126"/>
      <c r="ADO13" s="126"/>
      <c r="ADP13" s="126"/>
      <c r="ADQ13" s="122"/>
      <c r="ADR13" s="122"/>
      <c r="ADS13" s="122"/>
      <c r="ADT13" s="122"/>
      <c r="ADU13" s="126"/>
      <c r="ADV13" s="126"/>
      <c r="ADW13" s="126"/>
      <c r="ADX13" s="122"/>
      <c r="ADY13" s="122"/>
      <c r="ADZ13" s="122"/>
      <c r="AEA13" s="122"/>
      <c r="AEB13" s="126"/>
      <c r="AEC13" s="126"/>
      <c r="AED13" s="126"/>
      <c r="AEE13" s="122"/>
      <c r="AEF13" s="122"/>
      <c r="AEG13" s="122"/>
      <c r="AEH13" s="122"/>
      <c r="AEI13" s="126"/>
      <c r="AEJ13" s="126"/>
      <c r="AEK13" s="126"/>
      <c r="AEL13" s="122"/>
      <c r="AEM13" s="122"/>
      <c r="AEN13" s="122"/>
      <c r="AEO13" s="122"/>
      <c r="AEP13" s="126"/>
      <c r="AEQ13" s="126"/>
      <c r="AER13" s="126"/>
      <c r="AES13" s="122"/>
      <c r="AET13" s="122"/>
      <c r="AEU13" s="122"/>
      <c r="AFB13" s="122"/>
    </row>
    <row r="14" spans="1:1554" s="121" customFormat="1">
      <c r="A14" s="119"/>
      <c r="B14" s="120"/>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D14" s="119"/>
      <c r="CE14" s="119"/>
      <c r="CF14" s="119"/>
      <c r="CG14" s="119"/>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c r="FF14" s="119"/>
      <c r="FG14" s="119"/>
      <c r="FH14" s="119"/>
      <c r="FI14" s="119"/>
      <c r="FJ14" s="119"/>
      <c r="FK14" s="119"/>
      <c r="FL14" s="119"/>
      <c r="FM14" s="119"/>
      <c r="FN14" s="119"/>
      <c r="FO14" s="119"/>
      <c r="FP14" s="119"/>
      <c r="FQ14" s="119"/>
      <c r="FR14" s="119"/>
      <c r="FS14" s="119"/>
      <c r="FT14" s="119"/>
      <c r="FU14" s="119"/>
      <c r="FV14" s="119"/>
      <c r="FW14" s="119"/>
      <c r="FX14" s="119"/>
      <c r="FY14" s="119"/>
      <c r="FZ14" s="119"/>
      <c r="GA14" s="119"/>
      <c r="GB14" s="119"/>
      <c r="GC14" s="119"/>
      <c r="GD14" s="119"/>
      <c r="GE14" s="119"/>
      <c r="GF14" s="119"/>
      <c r="GG14" s="119"/>
      <c r="GH14" s="119"/>
      <c r="GI14" s="119"/>
      <c r="GJ14" s="119"/>
      <c r="GK14" s="119"/>
      <c r="GL14" s="119"/>
      <c r="GM14" s="119"/>
      <c r="GN14" s="119"/>
      <c r="GO14" s="119"/>
      <c r="GP14" s="119"/>
      <c r="GQ14" s="119"/>
      <c r="GR14" s="119"/>
      <c r="GS14" s="119"/>
      <c r="GT14" s="119"/>
      <c r="GU14" s="119"/>
      <c r="GV14" s="119"/>
      <c r="GW14" s="119"/>
      <c r="GX14" s="119"/>
      <c r="GY14" s="119"/>
      <c r="GZ14" s="119"/>
      <c r="HA14" s="119"/>
      <c r="HB14" s="119"/>
      <c r="HC14" s="119"/>
      <c r="HD14" s="119"/>
      <c r="HE14" s="119"/>
      <c r="HF14" s="119"/>
      <c r="HG14" s="119"/>
      <c r="HH14" s="119"/>
      <c r="HI14" s="119"/>
      <c r="HJ14" s="119"/>
      <c r="HK14" s="119"/>
      <c r="HL14" s="119"/>
      <c r="HM14" s="119"/>
      <c r="HN14" s="119"/>
      <c r="HO14" s="119"/>
      <c r="HP14" s="119"/>
      <c r="HQ14" s="119"/>
      <c r="HR14" s="119"/>
      <c r="HS14" s="119"/>
      <c r="HT14" s="119"/>
      <c r="HU14" s="119"/>
      <c r="HV14" s="119"/>
      <c r="HW14" s="119"/>
      <c r="HX14" s="119"/>
      <c r="HY14" s="119"/>
      <c r="HZ14" s="119"/>
      <c r="IA14" s="119"/>
      <c r="IB14" s="119"/>
      <c r="IC14" s="119"/>
      <c r="ID14" s="119"/>
      <c r="IE14" s="119"/>
      <c r="IF14" s="119"/>
      <c r="IG14" s="119"/>
      <c r="IH14" s="119"/>
      <c r="II14" s="119"/>
      <c r="IJ14" s="119"/>
      <c r="IK14" s="119"/>
      <c r="IL14" s="119"/>
      <c r="IM14" s="119"/>
      <c r="IN14" s="119"/>
      <c r="IO14" s="119"/>
      <c r="IP14" s="119"/>
      <c r="IQ14" s="119"/>
      <c r="IR14" s="119"/>
      <c r="IS14" s="119"/>
      <c r="IT14" s="119"/>
      <c r="IU14" s="119"/>
      <c r="IV14" s="119"/>
      <c r="IW14" s="119"/>
      <c r="IX14" s="119"/>
      <c r="IY14" s="119"/>
      <c r="IZ14" s="119"/>
      <c r="JA14" s="119"/>
      <c r="JB14" s="119"/>
      <c r="JC14" s="119"/>
      <c r="JD14" s="119"/>
      <c r="JE14" s="119"/>
      <c r="JF14" s="119"/>
      <c r="JG14" s="119"/>
      <c r="JH14" s="119"/>
      <c r="JI14" s="119"/>
      <c r="JJ14" s="119"/>
      <c r="JK14" s="119"/>
      <c r="JL14" s="119"/>
      <c r="JM14" s="119"/>
      <c r="JN14" s="119"/>
      <c r="JO14" s="119"/>
      <c r="JP14" s="119"/>
      <c r="JQ14" s="119"/>
      <c r="JR14" s="119"/>
      <c r="JS14" s="119"/>
      <c r="JT14" s="119"/>
      <c r="JU14" s="119"/>
      <c r="JV14" s="119"/>
      <c r="JW14" s="119"/>
      <c r="JX14" s="119"/>
      <c r="JY14" s="119"/>
      <c r="JZ14" s="119"/>
      <c r="KA14" s="119"/>
      <c r="KB14" s="119"/>
      <c r="KC14" s="119"/>
      <c r="KD14" s="119"/>
      <c r="KE14" s="119"/>
      <c r="KF14" s="119"/>
      <c r="KG14" s="119"/>
      <c r="KH14" s="119"/>
      <c r="KI14" s="119"/>
      <c r="KJ14" s="119"/>
      <c r="KK14" s="119"/>
      <c r="KL14" s="119"/>
      <c r="KM14" s="119"/>
      <c r="KN14" s="119"/>
      <c r="KO14" s="119"/>
      <c r="KP14" s="119"/>
      <c r="KQ14" s="119"/>
      <c r="KR14" s="119"/>
      <c r="KS14" s="119"/>
      <c r="KT14" s="119"/>
      <c r="KU14" s="119"/>
      <c r="KV14" s="119"/>
      <c r="KW14" s="119"/>
      <c r="KX14" s="119"/>
      <c r="KY14" s="119"/>
      <c r="KZ14" s="119"/>
      <c r="LA14" s="119"/>
      <c r="LB14" s="119"/>
      <c r="LC14" s="119"/>
      <c r="LD14" s="119"/>
      <c r="LE14" s="119"/>
      <c r="LF14" s="119"/>
      <c r="LG14" s="119"/>
      <c r="LH14" s="119"/>
      <c r="LI14" s="119"/>
      <c r="LJ14" s="119"/>
      <c r="LK14" s="119"/>
      <c r="LL14" s="119"/>
      <c r="LM14" s="119"/>
      <c r="LN14" s="119"/>
      <c r="LO14" s="119"/>
      <c r="LP14" s="119"/>
      <c r="LQ14" s="119"/>
      <c r="LR14" s="119"/>
      <c r="LS14" s="119"/>
      <c r="LT14" s="119"/>
      <c r="LU14" s="119"/>
      <c r="LV14" s="119"/>
      <c r="LW14" s="119"/>
      <c r="LX14" s="119"/>
      <c r="LY14" s="119"/>
      <c r="LZ14" s="119"/>
      <c r="MA14" s="119"/>
      <c r="MB14" s="119"/>
      <c r="MC14" s="119"/>
      <c r="MD14" s="119"/>
      <c r="ME14" s="119"/>
      <c r="MF14" s="119"/>
      <c r="MG14" s="119"/>
      <c r="MH14" s="119"/>
      <c r="MI14" s="119"/>
      <c r="MJ14" s="119"/>
      <c r="MK14" s="119"/>
      <c r="ML14" s="119"/>
      <c r="MM14" s="119"/>
      <c r="MN14" s="119"/>
      <c r="MO14" s="119"/>
      <c r="MP14" s="119"/>
      <c r="MQ14" s="119"/>
      <c r="MR14" s="119"/>
      <c r="MS14" s="119"/>
      <c r="MT14" s="119"/>
      <c r="MU14" s="119"/>
      <c r="MV14" s="119"/>
      <c r="MW14" s="119"/>
      <c r="MX14" s="119"/>
      <c r="MY14" s="119"/>
      <c r="MZ14" s="119"/>
      <c r="NA14" s="119"/>
      <c r="NB14" s="119"/>
      <c r="NC14" s="119"/>
      <c r="ND14" s="119"/>
      <c r="NE14" s="119"/>
      <c r="NF14" s="119"/>
      <c r="NG14" s="119"/>
      <c r="NH14" s="119"/>
      <c r="NI14" s="119"/>
      <c r="NJ14" s="119"/>
      <c r="NK14" s="119"/>
      <c r="NL14" s="119"/>
      <c r="NM14" s="119"/>
      <c r="NN14" s="119"/>
      <c r="NO14" s="119"/>
      <c r="NP14" s="119"/>
      <c r="NQ14" s="119"/>
      <c r="NR14" s="119"/>
      <c r="NS14" s="119"/>
      <c r="NT14" s="119"/>
      <c r="NU14" s="119"/>
      <c r="NV14" s="119"/>
      <c r="NW14" s="119"/>
      <c r="NX14" s="119"/>
      <c r="NY14" s="119"/>
      <c r="NZ14" s="119"/>
      <c r="OA14" s="119"/>
      <c r="OB14" s="119"/>
      <c r="OC14" s="119"/>
      <c r="OD14" s="119"/>
      <c r="OE14" s="119"/>
      <c r="OF14" s="119"/>
      <c r="OG14" s="119"/>
      <c r="OH14" s="119"/>
      <c r="OI14" s="119"/>
      <c r="OJ14" s="119"/>
      <c r="OK14" s="119"/>
      <c r="OL14" s="119"/>
      <c r="OM14" s="119"/>
      <c r="ON14" s="119"/>
      <c r="OO14" s="119"/>
      <c r="OP14" s="119"/>
      <c r="OQ14" s="119"/>
      <c r="OR14" s="119"/>
      <c r="OS14" s="119"/>
      <c r="OT14" s="119"/>
      <c r="OU14" s="119"/>
      <c r="OV14" s="119"/>
      <c r="OW14" s="119"/>
      <c r="OX14" s="119"/>
      <c r="OY14" s="119"/>
      <c r="OZ14" s="119"/>
      <c r="PA14" s="119"/>
      <c r="PB14" s="119"/>
      <c r="PC14" s="119"/>
      <c r="PD14" s="119"/>
      <c r="PE14" s="119"/>
      <c r="PF14" s="119"/>
      <c r="PG14" s="119"/>
      <c r="PH14" s="119"/>
      <c r="PI14" s="119"/>
      <c r="PJ14" s="119"/>
      <c r="PK14" s="119"/>
      <c r="PL14" s="119"/>
      <c r="PM14" s="119"/>
      <c r="PN14" s="119"/>
      <c r="PO14" s="119"/>
      <c r="PP14" s="119"/>
      <c r="PQ14" s="119"/>
      <c r="PR14" s="119"/>
      <c r="PS14" s="119"/>
      <c r="PT14" s="119"/>
      <c r="PU14" s="119"/>
      <c r="PV14" s="119"/>
      <c r="PW14" s="119"/>
      <c r="PX14" s="119"/>
      <c r="PY14" s="119"/>
      <c r="PZ14" s="119"/>
      <c r="QA14" s="119"/>
      <c r="QB14" s="119"/>
      <c r="QC14" s="119"/>
      <c r="QD14" s="119"/>
      <c r="QE14" s="119"/>
      <c r="QF14" s="119"/>
      <c r="QG14" s="119"/>
      <c r="QH14" s="119"/>
      <c r="QI14" s="119"/>
      <c r="QJ14" s="119"/>
      <c r="QK14" s="119"/>
      <c r="QL14" s="119"/>
      <c r="QM14" s="119"/>
      <c r="QN14" s="119"/>
      <c r="QO14" s="119"/>
      <c r="QP14" s="119"/>
      <c r="QQ14" s="119"/>
      <c r="QR14" s="119"/>
      <c r="QS14" s="119"/>
      <c r="QT14" s="119"/>
      <c r="QU14" s="119"/>
      <c r="QV14" s="119"/>
      <c r="QW14" s="119"/>
      <c r="QX14" s="119"/>
      <c r="QY14" s="119"/>
      <c r="QZ14" s="119"/>
      <c r="RA14" s="119"/>
      <c r="RB14" s="119"/>
      <c r="RC14" s="119"/>
      <c r="RD14" s="119"/>
      <c r="RE14" s="119"/>
      <c r="RF14" s="119"/>
      <c r="RG14" s="119"/>
      <c r="RH14" s="119"/>
      <c r="RI14" s="119"/>
      <c r="RJ14" s="119"/>
      <c r="RK14" s="119"/>
      <c r="RL14" s="119"/>
      <c r="RM14" s="119"/>
      <c r="RN14" s="119"/>
      <c r="RO14" s="119"/>
      <c r="RP14" s="119"/>
      <c r="RQ14" s="119"/>
      <c r="RR14" s="119"/>
      <c r="RS14" s="119"/>
      <c r="RT14" s="119"/>
      <c r="RU14" s="119"/>
      <c r="RV14" s="119"/>
      <c r="RW14" s="119"/>
      <c r="RX14" s="119"/>
      <c r="RY14" s="119"/>
      <c r="RZ14" s="119"/>
      <c r="SA14" s="119"/>
      <c r="SB14" s="119"/>
      <c r="SC14" s="119"/>
      <c r="SD14" s="119"/>
      <c r="SE14" s="119"/>
      <c r="SF14" s="119"/>
      <c r="SG14" s="119"/>
      <c r="SH14" s="119"/>
      <c r="SI14" s="119"/>
      <c r="SJ14" s="119"/>
      <c r="SK14" s="119"/>
      <c r="SL14" s="119"/>
      <c r="SM14" s="119"/>
      <c r="SN14" s="119"/>
      <c r="SO14" s="119"/>
      <c r="SP14" s="119"/>
      <c r="SQ14" s="119"/>
      <c r="SR14" s="119"/>
      <c r="SS14" s="119"/>
      <c r="ST14" s="119"/>
      <c r="SU14" s="119"/>
      <c r="SV14" s="119"/>
      <c r="SW14" s="119"/>
      <c r="SX14" s="119"/>
      <c r="SY14" s="119"/>
      <c r="SZ14" s="119"/>
      <c r="TA14" s="119"/>
      <c r="TB14" s="119"/>
      <c r="TC14" s="119"/>
      <c r="TD14" s="119"/>
      <c r="TE14" s="119"/>
      <c r="TF14" s="119"/>
      <c r="TG14" s="119"/>
      <c r="TH14" s="119"/>
      <c r="TI14" s="119"/>
      <c r="TJ14" s="119"/>
      <c r="TK14" s="119"/>
      <c r="TL14" s="119"/>
      <c r="TM14" s="119"/>
      <c r="TN14" s="119"/>
      <c r="TO14" s="119"/>
      <c r="TP14" s="119"/>
      <c r="TQ14" s="119"/>
      <c r="TR14" s="119"/>
      <c r="TS14" s="119"/>
      <c r="TT14" s="119"/>
      <c r="TU14" s="119"/>
      <c r="TV14" s="119"/>
      <c r="TW14" s="119"/>
      <c r="TX14" s="119"/>
      <c r="TY14" s="119"/>
      <c r="TZ14" s="119"/>
      <c r="UA14" s="119"/>
      <c r="UB14" s="119"/>
      <c r="UC14" s="119"/>
      <c r="UD14" s="119"/>
      <c r="UE14" s="119"/>
      <c r="UF14" s="119"/>
      <c r="UG14" s="119"/>
      <c r="UH14" s="119"/>
      <c r="UI14" s="119"/>
      <c r="UJ14" s="119"/>
      <c r="UK14" s="119"/>
      <c r="UL14" s="119"/>
      <c r="UM14" s="119"/>
      <c r="UN14" s="119"/>
      <c r="UO14" s="119"/>
      <c r="UP14" s="119"/>
      <c r="UQ14" s="119"/>
      <c r="UR14" s="119"/>
      <c r="US14" s="119"/>
      <c r="UT14" s="119"/>
      <c r="UU14" s="119"/>
      <c r="UV14" s="119"/>
      <c r="UW14" s="119"/>
      <c r="UX14" s="119"/>
      <c r="UY14" s="119"/>
      <c r="UZ14" s="119"/>
      <c r="VA14" s="119"/>
      <c r="VB14" s="119"/>
      <c r="VC14" s="119"/>
      <c r="VD14" s="119"/>
      <c r="VE14" s="119"/>
      <c r="VF14" s="119"/>
      <c r="VG14" s="119"/>
      <c r="VH14" s="119"/>
      <c r="VI14" s="119"/>
      <c r="VJ14" s="119"/>
      <c r="VK14" s="119"/>
      <c r="VL14" s="119"/>
      <c r="VM14" s="119"/>
      <c r="VN14" s="119"/>
      <c r="VO14" s="119"/>
      <c r="VP14" s="119"/>
      <c r="VQ14" s="119"/>
      <c r="VR14" s="119"/>
      <c r="VS14" s="119"/>
      <c r="VT14" s="119"/>
      <c r="VU14" s="119"/>
      <c r="VV14" s="119"/>
      <c r="VW14" s="119"/>
      <c r="VX14" s="119"/>
      <c r="VY14" s="119"/>
      <c r="VZ14" s="119"/>
      <c r="WA14" s="119"/>
      <c r="WB14" s="119"/>
      <c r="WC14" s="119"/>
      <c r="WD14" s="119"/>
      <c r="WE14" s="119"/>
      <c r="WF14" s="119"/>
      <c r="WG14" s="119"/>
      <c r="WH14" s="119"/>
      <c r="WI14" s="119"/>
      <c r="WJ14" s="119"/>
      <c r="WK14" s="119"/>
      <c r="WL14" s="119"/>
      <c r="WM14" s="119"/>
      <c r="WN14" s="119"/>
      <c r="WO14" s="119"/>
      <c r="WP14" s="119"/>
      <c r="WQ14" s="119"/>
      <c r="WR14" s="119"/>
      <c r="WS14" s="119"/>
      <c r="WT14" s="120"/>
      <c r="WU14" s="119"/>
      <c r="WV14" s="119"/>
      <c r="WW14" s="119"/>
      <c r="WX14" s="119"/>
      <c r="WZ14" s="122"/>
      <c r="XA14" s="122"/>
      <c r="XB14" s="124"/>
      <c r="XC14" s="124"/>
      <c r="XD14" s="124"/>
      <c r="XE14" s="125"/>
      <c r="XF14" s="125"/>
      <c r="XG14" s="125"/>
      <c r="XH14" s="122"/>
      <c r="XI14" s="126"/>
      <c r="XJ14" s="126"/>
      <c r="XK14" s="126"/>
      <c r="XL14" s="122"/>
      <c r="XM14" s="122"/>
      <c r="XN14" s="122"/>
      <c r="XO14" s="122"/>
      <c r="XP14" s="126"/>
      <c r="XQ14" s="126"/>
      <c r="XR14" s="126"/>
      <c r="XS14" s="122"/>
      <c r="XT14" s="122"/>
      <c r="XU14" s="122"/>
      <c r="XV14" s="122"/>
      <c r="XW14" s="126"/>
      <c r="XX14" s="126"/>
      <c r="XY14" s="126"/>
      <c r="XZ14" s="122"/>
      <c r="YA14" s="122"/>
      <c r="YB14" s="122"/>
      <c r="YC14" s="122"/>
      <c r="YD14" s="126"/>
      <c r="YE14" s="126"/>
      <c r="YF14" s="126"/>
      <c r="YG14" s="122"/>
      <c r="YH14" s="122"/>
      <c r="YI14" s="122"/>
      <c r="YJ14" s="122"/>
      <c r="YK14" s="126"/>
      <c r="YL14" s="126"/>
      <c r="YM14" s="126"/>
      <c r="YN14" s="122"/>
      <c r="YO14" s="122"/>
      <c r="YP14" s="122"/>
      <c r="YQ14" s="122"/>
      <c r="YR14" s="126"/>
      <c r="YS14" s="126"/>
      <c r="YT14" s="126"/>
      <c r="YU14" s="122"/>
      <c r="YV14" s="122"/>
      <c r="YW14" s="122"/>
      <c r="YX14" s="122"/>
      <c r="YY14" s="126"/>
      <c r="YZ14" s="126"/>
      <c r="ZA14" s="126"/>
      <c r="ZB14" s="122"/>
      <c r="ZC14" s="122"/>
      <c r="ZD14" s="122"/>
      <c r="ZE14" s="122"/>
      <c r="ZF14" s="126"/>
      <c r="ZG14" s="126"/>
      <c r="ZH14" s="126"/>
      <c r="ZI14" s="122"/>
      <c r="ZJ14" s="122"/>
      <c r="ZK14" s="122"/>
      <c r="ZL14" s="122"/>
      <c r="ZM14" s="126"/>
      <c r="ZN14" s="126"/>
      <c r="ZO14" s="126"/>
      <c r="ZP14" s="122"/>
      <c r="ZQ14" s="122"/>
      <c r="ZR14" s="122"/>
      <c r="ZS14" s="122"/>
      <c r="ZT14" s="126"/>
      <c r="ZU14" s="126"/>
      <c r="ZV14" s="126"/>
      <c r="ZW14" s="122"/>
      <c r="ZX14" s="122"/>
      <c r="ZY14" s="122"/>
      <c r="ZZ14" s="122"/>
      <c r="AAA14" s="126"/>
      <c r="AAB14" s="126"/>
      <c r="AAC14" s="126"/>
      <c r="AAD14" s="122"/>
      <c r="AAE14" s="122"/>
      <c r="AAF14" s="122"/>
      <c r="AAG14" s="122"/>
      <c r="AAH14" s="126"/>
      <c r="AAI14" s="126"/>
      <c r="AAJ14" s="126"/>
      <c r="AAK14" s="122"/>
      <c r="AAL14" s="122"/>
      <c r="AAM14" s="122"/>
      <c r="AAN14" s="122"/>
      <c r="AAO14" s="126"/>
      <c r="AAP14" s="126"/>
      <c r="AAQ14" s="126"/>
      <c r="AAR14" s="122"/>
      <c r="AAS14" s="122"/>
      <c r="AAT14" s="122"/>
      <c r="AAU14" s="122"/>
      <c r="AAV14" s="126"/>
      <c r="AAW14" s="126"/>
      <c r="AAX14" s="126"/>
      <c r="AAY14" s="122"/>
      <c r="AAZ14" s="122"/>
      <c r="ABA14" s="122"/>
      <c r="ABB14" s="122"/>
      <c r="ABC14" s="126"/>
      <c r="ABD14" s="126"/>
      <c r="ABE14" s="126"/>
      <c r="ABF14" s="122"/>
      <c r="ABG14" s="122"/>
      <c r="ABH14" s="122"/>
      <c r="ABI14" s="122"/>
      <c r="ABJ14" s="126"/>
      <c r="ABK14" s="126"/>
      <c r="ABL14" s="126"/>
      <c r="ABM14" s="122"/>
      <c r="ABN14" s="122"/>
      <c r="ABO14" s="122"/>
      <c r="ABP14" s="122"/>
      <c r="ABQ14" s="126"/>
      <c r="ABR14" s="126"/>
      <c r="ABS14" s="126"/>
      <c r="ABT14" s="122"/>
      <c r="ABU14" s="122"/>
      <c r="ABV14" s="122"/>
      <c r="ABW14" s="122"/>
      <c r="ABX14" s="126"/>
      <c r="ABY14" s="126"/>
      <c r="ABZ14" s="126"/>
      <c r="ACA14" s="122"/>
      <c r="ACB14" s="122"/>
      <c r="ACC14" s="122"/>
      <c r="ACD14" s="122"/>
      <c r="ACE14" s="126"/>
      <c r="ACF14" s="126"/>
      <c r="ACG14" s="126"/>
      <c r="ACH14" s="122"/>
      <c r="ACI14" s="122"/>
      <c r="ACJ14" s="122"/>
      <c r="ACK14" s="122"/>
      <c r="ACL14" s="126"/>
      <c r="ACM14" s="126"/>
      <c r="ACN14" s="126"/>
      <c r="ACO14" s="122"/>
      <c r="ACP14" s="122"/>
      <c r="ACQ14" s="122"/>
      <c r="ACR14" s="122"/>
      <c r="ACS14" s="126"/>
      <c r="ACT14" s="126"/>
      <c r="ACU14" s="126"/>
      <c r="ACV14" s="122"/>
      <c r="ACW14" s="122"/>
      <c r="ACX14" s="122"/>
      <c r="ACY14" s="122"/>
      <c r="ACZ14" s="126"/>
      <c r="ADA14" s="126"/>
      <c r="ADB14" s="126"/>
      <c r="ADC14" s="122"/>
      <c r="ADD14" s="122"/>
      <c r="ADE14" s="122"/>
      <c r="ADF14" s="122"/>
      <c r="ADG14" s="126"/>
      <c r="ADH14" s="126"/>
      <c r="ADI14" s="126"/>
      <c r="ADJ14" s="122"/>
      <c r="ADK14" s="122"/>
      <c r="ADL14" s="122"/>
      <c r="ADM14" s="122"/>
      <c r="ADN14" s="126"/>
      <c r="ADO14" s="126"/>
      <c r="ADP14" s="126"/>
      <c r="ADQ14" s="122"/>
      <c r="ADR14" s="122"/>
      <c r="ADS14" s="122"/>
      <c r="ADT14" s="122"/>
      <c r="ADU14" s="126"/>
      <c r="ADV14" s="126"/>
      <c r="ADW14" s="126"/>
      <c r="ADX14" s="122"/>
      <c r="ADY14" s="122"/>
      <c r="ADZ14" s="122"/>
      <c r="AEA14" s="122"/>
      <c r="AEB14" s="126"/>
      <c r="AEC14" s="126"/>
      <c r="AED14" s="126"/>
      <c r="AEE14" s="122"/>
      <c r="AEF14" s="122"/>
      <c r="AEG14" s="122"/>
      <c r="AEH14" s="122"/>
      <c r="AEI14" s="126"/>
      <c r="AEJ14" s="126"/>
      <c r="AEK14" s="126"/>
      <c r="AEL14" s="122"/>
      <c r="AEM14" s="122"/>
      <c r="AEN14" s="122"/>
      <c r="AEO14" s="122"/>
      <c r="AEP14" s="126"/>
      <c r="AEQ14" s="126"/>
      <c r="AER14" s="126"/>
      <c r="AES14" s="122"/>
      <c r="AET14" s="122"/>
      <c r="AEU14" s="122"/>
      <c r="AFB14" s="122"/>
    </row>
    <row r="15" spans="1:1554" s="121" customFormat="1">
      <c r="A15" s="119"/>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c r="FF15" s="119"/>
      <c r="FG15" s="119"/>
      <c r="FH15" s="119"/>
      <c r="FI15" s="119"/>
      <c r="FJ15" s="119"/>
      <c r="FK15" s="119"/>
      <c r="FL15" s="119"/>
      <c r="FM15" s="119"/>
      <c r="FN15" s="119"/>
      <c r="FO15" s="119"/>
      <c r="FP15" s="119"/>
      <c r="FQ15" s="119"/>
      <c r="FR15" s="119"/>
      <c r="FS15" s="119"/>
      <c r="FT15" s="119"/>
      <c r="FU15" s="119"/>
      <c r="FV15" s="119"/>
      <c r="FW15" s="119"/>
      <c r="FX15" s="119"/>
      <c r="FY15" s="119"/>
      <c r="FZ15" s="119"/>
      <c r="GA15" s="119"/>
      <c r="GB15" s="119"/>
      <c r="GC15" s="119"/>
      <c r="GD15" s="119"/>
      <c r="GE15" s="119"/>
      <c r="GF15" s="119"/>
      <c r="GG15" s="119"/>
      <c r="GH15" s="119"/>
      <c r="GI15" s="119"/>
      <c r="GJ15" s="119"/>
      <c r="GK15" s="119"/>
      <c r="GL15" s="119"/>
      <c r="GM15" s="119"/>
      <c r="GN15" s="119"/>
      <c r="GO15" s="119"/>
      <c r="GP15" s="119"/>
      <c r="GQ15" s="119"/>
      <c r="GR15" s="119"/>
      <c r="GS15" s="119"/>
      <c r="GT15" s="119"/>
      <c r="GU15" s="119"/>
      <c r="GV15" s="119"/>
      <c r="GW15" s="119"/>
      <c r="GX15" s="119"/>
      <c r="GY15" s="119"/>
      <c r="GZ15" s="119"/>
      <c r="HA15" s="119"/>
      <c r="HB15" s="119"/>
      <c r="HC15" s="119"/>
      <c r="HD15" s="119"/>
      <c r="HE15" s="119"/>
      <c r="HF15" s="119"/>
      <c r="HG15" s="119"/>
      <c r="HH15" s="119"/>
      <c r="HI15" s="119"/>
      <c r="HJ15" s="119"/>
      <c r="HK15" s="119"/>
      <c r="HL15" s="119"/>
      <c r="HM15" s="119"/>
      <c r="HN15" s="119"/>
      <c r="HO15" s="119"/>
      <c r="HP15" s="119"/>
      <c r="HQ15" s="119"/>
      <c r="HR15" s="119"/>
      <c r="HS15" s="119"/>
      <c r="HT15" s="119"/>
      <c r="HU15" s="119"/>
      <c r="HV15" s="119"/>
      <c r="HW15" s="119"/>
      <c r="HX15" s="119"/>
      <c r="HY15" s="119"/>
      <c r="HZ15" s="119"/>
      <c r="IA15" s="119"/>
      <c r="IB15" s="119"/>
      <c r="IC15" s="119"/>
      <c r="ID15" s="119"/>
      <c r="IE15" s="119"/>
      <c r="IF15" s="119"/>
      <c r="IG15" s="119"/>
      <c r="IH15" s="119"/>
      <c r="II15" s="119"/>
      <c r="IJ15" s="119"/>
      <c r="IK15" s="119"/>
      <c r="IL15" s="119"/>
      <c r="IM15" s="119"/>
      <c r="IN15" s="119"/>
      <c r="IO15" s="119"/>
      <c r="IP15" s="119"/>
      <c r="IQ15" s="119"/>
      <c r="IR15" s="119"/>
      <c r="IS15" s="119"/>
      <c r="IT15" s="119"/>
      <c r="IU15" s="119"/>
      <c r="IV15" s="119"/>
      <c r="IW15" s="119"/>
      <c r="IX15" s="119"/>
      <c r="IY15" s="119"/>
      <c r="IZ15" s="119"/>
      <c r="JA15" s="119"/>
      <c r="JB15" s="119"/>
      <c r="JC15" s="119"/>
      <c r="JD15" s="119"/>
      <c r="JE15" s="119"/>
      <c r="JF15" s="119"/>
      <c r="JG15" s="119"/>
      <c r="JH15" s="119"/>
      <c r="JI15" s="119"/>
      <c r="JJ15" s="119"/>
      <c r="JK15" s="119"/>
      <c r="JL15" s="119"/>
      <c r="JM15" s="119"/>
      <c r="JN15" s="119"/>
      <c r="JO15" s="119"/>
      <c r="JP15" s="119"/>
      <c r="JQ15" s="119"/>
      <c r="JR15" s="119"/>
      <c r="JS15" s="119"/>
      <c r="JT15" s="119"/>
      <c r="JU15" s="119"/>
      <c r="JV15" s="119"/>
      <c r="JW15" s="119"/>
      <c r="JX15" s="119"/>
      <c r="JY15" s="119"/>
      <c r="JZ15" s="119"/>
      <c r="KA15" s="119"/>
      <c r="KB15" s="119"/>
      <c r="KC15" s="119"/>
      <c r="KD15" s="119"/>
      <c r="KE15" s="119"/>
      <c r="KF15" s="119"/>
      <c r="KG15" s="119"/>
      <c r="KH15" s="119"/>
      <c r="KI15" s="119"/>
      <c r="KJ15" s="119"/>
      <c r="KK15" s="119"/>
      <c r="KL15" s="119"/>
      <c r="KM15" s="119"/>
      <c r="KN15" s="119"/>
      <c r="KO15" s="119"/>
      <c r="KP15" s="119"/>
      <c r="KQ15" s="119"/>
      <c r="KR15" s="119"/>
      <c r="KS15" s="119"/>
      <c r="KT15" s="119"/>
      <c r="KU15" s="119"/>
      <c r="KV15" s="119"/>
      <c r="KW15" s="119"/>
      <c r="KX15" s="119"/>
      <c r="KY15" s="119"/>
      <c r="KZ15" s="119"/>
      <c r="LA15" s="119"/>
      <c r="LB15" s="119"/>
      <c r="LC15" s="119"/>
      <c r="LD15" s="119"/>
      <c r="LE15" s="119"/>
      <c r="LF15" s="119"/>
      <c r="LG15" s="119"/>
      <c r="LH15" s="119"/>
      <c r="LI15" s="119"/>
      <c r="LJ15" s="119"/>
      <c r="LK15" s="119"/>
      <c r="LL15" s="119"/>
      <c r="LM15" s="119"/>
      <c r="LN15" s="119"/>
      <c r="LO15" s="119"/>
      <c r="LP15" s="119"/>
      <c r="LQ15" s="119"/>
      <c r="LR15" s="119"/>
      <c r="LS15" s="119"/>
      <c r="LT15" s="119"/>
      <c r="LU15" s="119"/>
      <c r="LV15" s="119"/>
      <c r="LW15" s="119"/>
      <c r="LX15" s="119"/>
      <c r="LY15" s="119"/>
      <c r="LZ15" s="119"/>
      <c r="MA15" s="119"/>
      <c r="MB15" s="119"/>
      <c r="MC15" s="119"/>
      <c r="MD15" s="119"/>
      <c r="ME15" s="119"/>
      <c r="MF15" s="119"/>
      <c r="MG15" s="119"/>
      <c r="MH15" s="119"/>
      <c r="MI15" s="119"/>
      <c r="MJ15" s="119"/>
      <c r="MK15" s="119"/>
      <c r="ML15" s="119"/>
      <c r="MM15" s="119"/>
      <c r="MN15" s="119"/>
      <c r="MO15" s="119"/>
      <c r="MP15" s="119"/>
      <c r="MQ15" s="119"/>
      <c r="MR15" s="119"/>
      <c r="MS15" s="119"/>
      <c r="MT15" s="119"/>
      <c r="MU15" s="119"/>
      <c r="MV15" s="119"/>
      <c r="MW15" s="119"/>
      <c r="MX15" s="119"/>
      <c r="MY15" s="119"/>
      <c r="MZ15" s="119"/>
      <c r="NA15" s="119"/>
      <c r="NB15" s="119"/>
      <c r="NC15" s="119"/>
      <c r="ND15" s="119"/>
      <c r="NE15" s="119"/>
      <c r="NF15" s="119"/>
      <c r="NG15" s="119"/>
      <c r="NH15" s="119"/>
      <c r="NI15" s="119"/>
      <c r="NJ15" s="119"/>
      <c r="NK15" s="119"/>
      <c r="NL15" s="119"/>
      <c r="NM15" s="119"/>
      <c r="NN15" s="119"/>
      <c r="NO15" s="119"/>
      <c r="NP15" s="119"/>
      <c r="NQ15" s="119"/>
      <c r="NR15" s="119"/>
      <c r="NS15" s="119"/>
      <c r="NT15" s="119"/>
      <c r="NU15" s="119"/>
      <c r="NV15" s="119"/>
      <c r="NW15" s="119"/>
      <c r="NX15" s="119"/>
      <c r="NY15" s="119"/>
      <c r="NZ15" s="119"/>
      <c r="OA15" s="119"/>
      <c r="OB15" s="119"/>
      <c r="OC15" s="119"/>
      <c r="OD15" s="119"/>
      <c r="OE15" s="119"/>
      <c r="OF15" s="119"/>
      <c r="OG15" s="119"/>
      <c r="OH15" s="119"/>
      <c r="OI15" s="119"/>
      <c r="OJ15" s="119"/>
      <c r="OK15" s="119"/>
      <c r="OL15" s="119"/>
      <c r="OM15" s="119"/>
      <c r="ON15" s="119"/>
      <c r="OO15" s="119"/>
      <c r="OP15" s="119"/>
      <c r="OQ15" s="119"/>
      <c r="OR15" s="119"/>
      <c r="OS15" s="119"/>
      <c r="OT15" s="119"/>
      <c r="OU15" s="119"/>
      <c r="OV15" s="119"/>
      <c r="OW15" s="119"/>
      <c r="OX15" s="119"/>
      <c r="OY15" s="119"/>
      <c r="OZ15" s="119"/>
      <c r="PA15" s="119"/>
      <c r="PB15" s="119"/>
      <c r="PC15" s="119"/>
      <c r="PD15" s="119"/>
      <c r="PE15" s="119"/>
      <c r="PF15" s="119"/>
      <c r="PG15" s="119"/>
      <c r="PH15" s="119"/>
      <c r="PI15" s="119"/>
      <c r="PJ15" s="119"/>
      <c r="PK15" s="119"/>
      <c r="PL15" s="119"/>
      <c r="PM15" s="119"/>
      <c r="PN15" s="119"/>
      <c r="PO15" s="119"/>
      <c r="PP15" s="119"/>
      <c r="PQ15" s="119"/>
      <c r="PR15" s="119"/>
      <c r="PS15" s="119"/>
      <c r="PT15" s="119"/>
      <c r="PU15" s="119"/>
      <c r="PV15" s="119"/>
      <c r="PW15" s="119"/>
      <c r="PX15" s="119"/>
      <c r="PY15" s="119"/>
      <c r="PZ15" s="119"/>
      <c r="QA15" s="119"/>
      <c r="QB15" s="119"/>
      <c r="QC15" s="119"/>
      <c r="QD15" s="119"/>
      <c r="QE15" s="119"/>
      <c r="QF15" s="119"/>
      <c r="QG15" s="119"/>
      <c r="QH15" s="119"/>
      <c r="QI15" s="119"/>
      <c r="QJ15" s="119"/>
      <c r="QK15" s="119"/>
      <c r="QL15" s="119"/>
      <c r="QM15" s="119"/>
      <c r="QN15" s="119"/>
      <c r="QO15" s="119"/>
      <c r="QP15" s="119"/>
      <c r="QQ15" s="119"/>
      <c r="QR15" s="119"/>
      <c r="QS15" s="119"/>
      <c r="QT15" s="119"/>
      <c r="QU15" s="119"/>
      <c r="QV15" s="119"/>
      <c r="QW15" s="119"/>
      <c r="QX15" s="119"/>
      <c r="QY15" s="119"/>
      <c r="QZ15" s="119"/>
      <c r="RA15" s="119"/>
      <c r="RB15" s="119"/>
      <c r="RC15" s="119"/>
      <c r="RD15" s="119"/>
      <c r="RE15" s="119"/>
      <c r="RF15" s="119"/>
      <c r="RG15" s="119"/>
      <c r="RH15" s="119"/>
      <c r="RI15" s="119"/>
      <c r="RJ15" s="119"/>
      <c r="RK15" s="119"/>
      <c r="RL15" s="119"/>
      <c r="RM15" s="119"/>
      <c r="RN15" s="119"/>
      <c r="RO15" s="119"/>
      <c r="RP15" s="119"/>
      <c r="RQ15" s="119"/>
      <c r="RR15" s="119"/>
      <c r="RS15" s="119"/>
      <c r="RT15" s="119"/>
      <c r="RU15" s="119"/>
      <c r="RV15" s="119"/>
      <c r="RW15" s="119"/>
      <c r="RX15" s="119"/>
      <c r="RY15" s="119"/>
      <c r="RZ15" s="119"/>
      <c r="SA15" s="119"/>
      <c r="SB15" s="119"/>
      <c r="SC15" s="119"/>
      <c r="SD15" s="119"/>
      <c r="SE15" s="119"/>
      <c r="SF15" s="119"/>
      <c r="SG15" s="119"/>
      <c r="SH15" s="119"/>
      <c r="SI15" s="119"/>
      <c r="SJ15" s="119"/>
      <c r="SK15" s="119"/>
      <c r="SL15" s="119"/>
      <c r="SM15" s="119"/>
      <c r="SN15" s="119"/>
      <c r="SO15" s="119"/>
      <c r="SP15" s="119"/>
      <c r="SQ15" s="119"/>
      <c r="SR15" s="119"/>
      <c r="SS15" s="119"/>
      <c r="ST15" s="119"/>
      <c r="SU15" s="119"/>
      <c r="SV15" s="119"/>
      <c r="SW15" s="119"/>
      <c r="SX15" s="119"/>
      <c r="SY15" s="119"/>
      <c r="SZ15" s="119"/>
      <c r="TA15" s="119"/>
      <c r="TB15" s="119"/>
      <c r="TC15" s="119"/>
      <c r="TD15" s="119"/>
      <c r="TE15" s="119"/>
      <c r="TF15" s="119"/>
      <c r="TG15" s="119"/>
      <c r="TH15" s="119"/>
      <c r="TI15" s="119"/>
      <c r="TJ15" s="119"/>
      <c r="TK15" s="119"/>
      <c r="TL15" s="119"/>
      <c r="TM15" s="119"/>
      <c r="TN15" s="119"/>
      <c r="TO15" s="119"/>
      <c r="TP15" s="119"/>
      <c r="TQ15" s="119"/>
      <c r="TR15" s="119"/>
      <c r="TS15" s="119"/>
      <c r="TT15" s="119"/>
      <c r="TU15" s="119"/>
      <c r="TV15" s="119"/>
      <c r="TW15" s="119"/>
      <c r="TX15" s="119"/>
      <c r="TY15" s="119"/>
      <c r="TZ15" s="119"/>
      <c r="UA15" s="119"/>
      <c r="UB15" s="119"/>
      <c r="UC15" s="119"/>
      <c r="UD15" s="119"/>
      <c r="UE15" s="119"/>
      <c r="UF15" s="119"/>
      <c r="UG15" s="119"/>
      <c r="UH15" s="119"/>
      <c r="UI15" s="119"/>
      <c r="UJ15" s="119"/>
      <c r="UK15" s="119"/>
      <c r="UL15" s="119"/>
      <c r="UM15" s="119"/>
      <c r="UN15" s="119"/>
      <c r="UO15" s="119"/>
      <c r="UP15" s="119"/>
      <c r="UQ15" s="119"/>
      <c r="UR15" s="119"/>
      <c r="US15" s="119"/>
      <c r="UT15" s="119"/>
      <c r="UU15" s="119"/>
      <c r="UV15" s="119"/>
      <c r="UW15" s="119"/>
      <c r="UX15" s="119"/>
      <c r="UY15" s="119"/>
      <c r="UZ15" s="119"/>
      <c r="VA15" s="119"/>
      <c r="VB15" s="119"/>
      <c r="VC15" s="119"/>
      <c r="VD15" s="119"/>
      <c r="VE15" s="119"/>
      <c r="VF15" s="119"/>
      <c r="VG15" s="119"/>
      <c r="VH15" s="119"/>
      <c r="VI15" s="119"/>
      <c r="VJ15" s="119"/>
      <c r="VK15" s="119"/>
      <c r="VL15" s="119"/>
      <c r="VM15" s="119"/>
      <c r="VN15" s="119"/>
      <c r="VO15" s="119"/>
      <c r="VP15" s="119"/>
      <c r="VQ15" s="119"/>
      <c r="VR15" s="119"/>
      <c r="VS15" s="119"/>
      <c r="VT15" s="119"/>
      <c r="VU15" s="119"/>
      <c r="VV15" s="119"/>
      <c r="VW15" s="119"/>
      <c r="VX15" s="119"/>
      <c r="VY15" s="119"/>
      <c r="VZ15" s="119"/>
      <c r="WA15" s="119"/>
      <c r="WB15" s="119"/>
      <c r="WC15" s="119"/>
      <c r="WD15" s="119"/>
      <c r="WE15" s="119"/>
      <c r="WF15" s="119"/>
      <c r="WG15" s="119"/>
      <c r="WH15" s="119"/>
      <c r="WI15" s="119"/>
      <c r="WJ15" s="119"/>
      <c r="WK15" s="119"/>
      <c r="WL15" s="119"/>
      <c r="WM15" s="119"/>
      <c r="WN15" s="119"/>
      <c r="WO15" s="119"/>
      <c r="WP15" s="119"/>
      <c r="WQ15" s="119"/>
      <c r="WR15" s="119"/>
      <c r="WS15" s="119"/>
      <c r="WT15" s="120"/>
      <c r="WU15" s="119"/>
      <c r="WV15" s="119"/>
      <c r="WW15" s="119"/>
      <c r="WX15" s="119"/>
      <c r="WZ15" s="122"/>
      <c r="XA15" s="122"/>
      <c r="XB15" s="124"/>
      <c r="XC15" s="124"/>
      <c r="XD15" s="124"/>
      <c r="XE15" s="125"/>
      <c r="XF15" s="125"/>
      <c r="XG15" s="125"/>
      <c r="XH15" s="122"/>
      <c r="XI15" s="126"/>
      <c r="XJ15" s="126"/>
      <c r="XK15" s="126"/>
      <c r="XL15" s="122"/>
      <c r="XM15" s="122"/>
      <c r="XN15" s="122"/>
      <c r="XO15" s="122"/>
      <c r="XP15" s="126"/>
      <c r="XQ15" s="126"/>
      <c r="XR15" s="126"/>
      <c r="XS15" s="122"/>
      <c r="XT15" s="122"/>
      <c r="XU15" s="122"/>
      <c r="XV15" s="122"/>
      <c r="XW15" s="126"/>
      <c r="XX15" s="126"/>
      <c r="XY15" s="126"/>
      <c r="XZ15" s="122"/>
      <c r="YA15" s="122"/>
      <c r="YB15" s="122"/>
      <c r="YC15" s="122"/>
      <c r="YD15" s="126"/>
      <c r="YE15" s="126"/>
      <c r="YF15" s="126"/>
      <c r="YG15" s="122"/>
      <c r="YH15" s="122"/>
      <c r="YI15" s="122"/>
      <c r="YJ15" s="122"/>
      <c r="YK15" s="126"/>
      <c r="YL15" s="126"/>
      <c r="YM15" s="126"/>
      <c r="YN15" s="122"/>
      <c r="YO15" s="122"/>
      <c r="YP15" s="122"/>
      <c r="YQ15" s="122"/>
      <c r="YR15" s="126"/>
      <c r="YS15" s="126"/>
      <c r="YT15" s="126"/>
      <c r="YU15" s="122"/>
      <c r="YV15" s="122"/>
      <c r="YW15" s="122"/>
      <c r="YX15" s="122"/>
      <c r="YY15" s="126"/>
      <c r="YZ15" s="126"/>
      <c r="ZA15" s="126"/>
      <c r="ZB15" s="122"/>
      <c r="ZC15" s="122"/>
      <c r="ZD15" s="122"/>
      <c r="ZE15" s="122"/>
      <c r="ZF15" s="126"/>
      <c r="ZG15" s="126"/>
      <c r="ZH15" s="126"/>
      <c r="ZI15" s="122"/>
      <c r="ZJ15" s="122"/>
      <c r="ZK15" s="122"/>
      <c r="ZL15" s="122"/>
      <c r="ZM15" s="126"/>
      <c r="ZN15" s="126"/>
      <c r="ZO15" s="126"/>
      <c r="ZP15" s="122"/>
      <c r="ZQ15" s="122"/>
      <c r="ZR15" s="122"/>
      <c r="ZS15" s="122"/>
      <c r="ZT15" s="126"/>
      <c r="ZU15" s="126"/>
      <c r="ZV15" s="126"/>
      <c r="ZW15" s="122"/>
      <c r="ZX15" s="122"/>
      <c r="ZY15" s="122"/>
      <c r="ZZ15" s="122"/>
      <c r="AAA15" s="126"/>
      <c r="AAB15" s="126"/>
      <c r="AAC15" s="126"/>
      <c r="AAD15" s="122"/>
      <c r="AAE15" s="122"/>
      <c r="AAF15" s="122"/>
      <c r="AAG15" s="122"/>
      <c r="AAH15" s="126"/>
      <c r="AAI15" s="126"/>
      <c r="AAJ15" s="126"/>
      <c r="AAK15" s="122"/>
      <c r="AAL15" s="122"/>
      <c r="AAM15" s="122"/>
      <c r="AAN15" s="122"/>
      <c r="AAO15" s="126"/>
      <c r="AAP15" s="126"/>
      <c r="AAQ15" s="126"/>
      <c r="AAR15" s="122"/>
      <c r="AAS15" s="122"/>
      <c r="AAT15" s="122"/>
      <c r="AAU15" s="122"/>
      <c r="AAV15" s="126"/>
      <c r="AAW15" s="126"/>
      <c r="AAX15" s="126"/>
      <c r="AAY15" s="122"/>
      <c r="AAZ15" s="122"/>
      <c r="ABA15" s="122"/>
      <c r="ABB15" s="122"/>
      <c r="ABC15" s="126"/>
      <c r="ABD15" s="126"/>
      <c r="ABE15" s="126"/>
      <c r="ABF15" s="122"/>
      <c r="ABG15" s="122"/>
      <c r="ABH15" s="122"/>
      <c r="ABI15" s="122"/>
      <c r="ABJ15" s="126"/>
      <c r="ABK15" s="126"/>
      <c r="ABL15" s="126"/>
      <c r="ABM15" s="122"/>
      <c r="ABN15" s="122"/>
      <c r="ABO15" s="122"/>
      <c r="ABP15" s="122"/>
      <c r="ABQ15" s="126"/>
      <c r="ABR15" s="126"/>
      <c r="ABS15" s="126"/>
      <c r="ABT15" s="122"/>
      <c r="ABU15" s="122"/>
      <c r="ABV15" s="122"/>
      <c r="ABW15" s="122"/>
      <c r="ABX15" s="126"/>
      <c r="ABY15" s="126"/>
      <c r="ABZ15" s="126"/>
      <c r="ACA15" s="122"/>
      <c r="ACB15" s="122"/>
      <c r="ACC15" s="122"/>
      <c r="ACD15" s="122"/>
      <c r="ACE15" s="126"/>
      <c r="ACF15" s="126"/>
      <c r="ACG15" s="126"/>
      <c r="ACH15" s="122"/>
      <c r="ACI15" s="122"/>
      <c r="ACJ15" s="122"/>
      <c r="ACK15" s="122"/>
      <c r="ACL15" s="126"/>
      <c r="ACM15" s="126"/>
      <c r="ACN15" s="126"/>
      <c r="ACO15" s="122"/>
      <c r="ACP15" s="122"/>
      <c r="ACQ15" s="122"/>
      <c r="ACR15" s="122"/>
      <c r="ACS15" s="126"/>
      <c r="ACT15" s="126"/>
      <c r="ACU15" s="126"/>
      <c r="ACV15" s="122"/>
      <c r="ACW15" s="122"/>
      <c r="ACX15" s="122"/>
      <c r="ACY15" s="122"/>
      <c r="ACZ15" s="126"/>
      <c r="ADA15" s="126"/>
      <c r="ADB15" s="126"/>
      <c r="ADC15" s="122"/>
      <c r="ADD15" s="122"/>
      <c r="ADE15" s="122"/>
      <c r="ADF15" s="122"/>
      <c r="ADG15" s="126"/>
      <c r="ADH15" s="126"/>
      <c r="ADI15" s="126"/>
      <c r="ADJ15" s="122"/>
      <c r="ADK15" s="122"/>
      <c r="ADL15" s="122"/>
      <c r="ADM15" s="122"/>
      <c r="ADN15" s="126"/>
      <c r="ADO15" s="126"/>
      <c r="ADP15" s="126"/>
      <c r="ADQ15" s="122"/>
      <c r="ADR15" s="122"/>
      <c r="ADS15" s="122"/>
      <c r="ADT15" s="122"/>
      <c r="ADU15" s="126"/>
      <c r="ADV15" s="126"/>
      <c r="ADW15" s="126"/>
      <c r="ADX15" s="122"/>
      <c r="ADY15" s="122"/>
      <c r="ADZ15" s="122"/>
      <c r="AEA15" s="122"/>
      <c r="AEB15" s="126"/>
      <c r="AEC15" s="126"/>
      <c r="AED15" s="126"/>
      <c r="AEE15" s="122"/>
      <c r="AEF15" s="122"/>
      <c r="AEG15" s="122"/>
      <c r="AEH15" s="122"/>
      <c r="AEI15" s="126"/>
      <c r="AEJ15" s="126"/>
      <c r="AEK15" s="126"/>
      <c r="AEL15" s="122"/>
      <c r="AEM15" s="122"/>
      <c r="AEN15" s="122"/>
      <c r="AEO15" s="122"/>
      <c r="AEP15" s="126"/>
      <c r="AEQ15" s="126"/>
      <c r="AER15" s="126"/>
      <c r="AES15" s="122"/>
      <c r="AET15" s="122"/>
      <c r="AEU15" s="122"/>
      <c r="AFB15" s="122"/>
    </row>
    <row r="16" spans="1:1554" s="121" customFormat="1">
      <c r="A16" s="119"/>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c r="CF16" s="119"/>
      <c r="CG16" s="119"/>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c r="FF16" s="119"/>
      <c r="FG16" s="119"/>
      <c r="FH16" s="119"/>
      <c r="FI16" s="119"/>
      <c r="FJ16" s="119"/>
      <c r="FK16" s="119"/>
      <c r="FL16" s="119"/>
      <c r="FM16" s="119"/>
      <c r="FN16" s="119"/>
      <c r="FO16" s="119"/>
      <c r="FP16" s="119"/>
      <c r="FQ16" s="119"/>
      <c r="FR16" s="119"/>
      <c r="FS16" s="119"/>
      <c r="FT16" s="119"/>
      <c r="FU16" s="119"/>
      <c r="FV16" s="119"/>
      <c r="FW16" s="119"/>
      <c r="FX16" s="119"/>
      <c r="FY16" s="119"/>
      <c r="FZ16" s="119"/>
      <c r="GA16" s="119"/>
      <c r="GB16" s="119"/>
      <c r="GC16" s="119"/>
      <c r="GD16" s="119"/>
      <c r="GE16" s="119"/>
      <c r="GF16" s="119"/>
      <c r="GG16" s="119"/>
      <c r="GH16" s="119"/>
      <c r="GI16" s="119"/>
      <c r="GJ16" s="119"/>
      <c r="GK16" s="119"/>
      <c r="GL16" s="119"/>
      <c r="GM16" s="119"/>
      <c r="GN16" s="119"/>
      <c r="GO16" s="119"/>
      <c r="GP16" s="119"/>
      <c r="GQ16" s="119"/>
      <c r="GR16" s="119"/>
      <c r="GS16" s="119"/>
      <c r="GT16" s="119"/>
      <c r="GU16" s="119"/>
      <c r="GV16" s="119"/>
      <c r="GW16" s="119"/>
      <c r="GX16" s="119"/>
      <c r="GY16" s="119"/>
      <c r="GZ16" s="119"/>
      <c r="HA16" s="119"/>
      <c r="HB16" s="119"/>
      <c r="HC16" s="119"/>
      <c r="HD16" s="119"/>
      <c r="HE16" s="119"/>
      <c r="HF16" s="119"/>
      <c r="HG16" s="119"/>
      <c r="HH16" s="119"/>
      <c r="HI16" s="119"/>
      <c r="HJ16" s="119"/>
      <c r="HK16" s="119"/>
      <c r="HL16" s="119"/>
      <c r="HM16" s="119"/>
      <c r="HN16" s="119"/>
      <c r="HO16" s="119"/>
      <c r="HP16" s="119"/>
      <c r="HQ16" s="119"/>
      <c r="HR16" s="119"/>
      <c r="HS16" s="119"/>
      <c r="HT16" s="119"/>
      <c r="HU16" s="119"/>
      <c r="HV16" s="119"/>
      <c r="HW16" s="119"/>
      <c r="HX16" s="119"/>
      <c r="HY16" s="119"/>
      <c r="HZ16" s="119"/>
      <c r="IA16" s="119"/>
      <c r="IB16" s="119"/>
      <c r="IC16" s="119"/>
      <c r="ID16" s="119"/>
      <c r="IE16" s="119"/>
      <c r="IF16" s="119"/>
      <c r="IG16" s="119"/>
      <c r="IH16" s="119"/>
      <c r="II16" s="119"/>
      <c r="IJ16" s="119"/>
      <c r="IK16" s="119"/>
      <c r="IL16" s="119"/>
      <c r="IM16" s="119"/>
      <c r="IN16" s="119"/>
      <c r="IO16" s="119"/>
      <c r="IP16" s="119"/>
      <c r="IQ16" s="119"/>
      <c r="IR16" s="119"/>
      <c r="IS16" s="119"/>
      <c r="IT16" s="119"/>
      <c r="IU16" s="119"/>
      <c r="IV16" s="119"/>
      <c r="IW16" s="119"/>
      <c r="IX16" s="119"/>
      <c r="IY16" s="119"/>
      <c r="IZ16" s="119"/>
      <c r="JA16" s="119"/>
      <c r="JB16" s="119"/>
      <c r="JC16" s="119"/>
      <c r="JD16" s="119"/>
      <c r="JE16" s="119"/>
      <c r="JF16" s="119"/>
      <c r="JG16" s="119"/>
      <c r="JH16" s="119"/>
      <c r="JI16" s="119"/>
      <c r="JJ16" s="119"/>
      <c r="JK16" s="119"/>
      <c r="JL16" s="119"/>
      <c r="JM16" s="119"/>
      <c r="JN16" s="119"/>
      <c r="JO16" s="119"/>
      <c r="JP16" s="119"/>
      <c r="JQ16" s="119"/>
      <c r="JR16" s="119"/>
      <c r="JS16" s="119"/>
      <c r="JT16" s="119"/>
      <c r="JU16" s="119"/>
      <c r="JV16" s="119"/>
      <c r="JW16" s="119"/>
      <c r="JX16" s="119"/>
      <c r="JY16" s="119"/>
      <c r="JZ16" s="119"/>
      <c r="KA16" s="119"/>
      <c r="KB16" s="119"/>
      <c r="KC16" s="119"/>
      <c r="KD16" s="119"/>
      <c r="KE16" s="119"/>
      <c r="KF16" s="119"/>
      <c r="KG16" s="119"/>
      <c r="KH16" s="119"/>
      <c r="KI16" s="119"/>
      <c r="KJ16" s="119"/>
      <c r="KK16" s="119"/>
      <c r="KL16" s="119"/>
      <c r="KM16" s="119"/>
      <c r="KN16" s="119"/>
      <c r="KO16" s="119"/>
      <c r="KP16" s="119"/>
      <c r="KQ16" s="119"/>
      <c r="KR16" s="119"/>
      <c r="KS16" s="119"/>
      <c r="KT16" s="119"/>
      <c r="KU16" s="119"/>
      <c r="KV16" s="119"/>
      <c r="KW16" s="119"/>
      <c r="KX16" s="119"/>
      <c r="KY16" s="119"/>
      <c r="KZ16" s="119"/>
      <c r="LA16" s="119"/>
      <c r="LB16" s="119"/>
      <c r="LC16" s="119"/>
      <c r="LD16" s="119"/>
      <c r="LE16" s="119"/>
      <c r="LF16" s="119"/>
      <c r="LG16" s="119"/>
      <c r="LH16" s="119"/>
      <c r="LI16" s="119"/>
      <c r="LJ16" s="119"/>
      <c r="LK16" s="119"/>
      <c r="LL16" s="119"/>
      <c r="LM16" s="119"/>
      <c r="LN16" s="119"/>
      <c r="LO16" s="119"/>
      <c r="LP16" s="119"/>
      <c r="LQ16" s="119"/>
      <c r="LR16" s="119"/>
      <c r="LS16" s="119"/>
      <c r="LT16" s="119"/>
      <c r="LU16" s="119"/>
      <c r="LV16" s="119"/>
      <c r="LW16" s="119"/>
      <c r="LX16" s="119"/>
      <c r="LY16" s="119"/>
      <c r="LZ16" s="119"/>
      <c r="MA16" s="119"/>
      <c r="MB16" s="119"/>
      <c r="MC16" s="119"/>
      <c r="MD16" s="119"/>
      <c r="ME16" s="119"/>
      <c r="MF16" s="119"/>
      <c r="MG16" s="119"/>
      <c r="MH16" s="119"/>
      <c r="MI16" s="119"/>
      <c r="MJ16" s="119"/>
      <c r="MK16" s="119"/>
      <c r="ML16" s="119"/>
      <c r="MM16" s="119"/>
      <c r="MN16" s="119"/>
      <c r="MO16" s="119"/>
      <c r="MP16" s="119"/>
      <c r="MQ16" s="119"/>
      <c r="MR16" s="119"/>
      <c r="MS16" s="119"/>
      <c r="MT16" s="119"/>
      <c r="MU16" s="119"/>
      <c r="MV16" s="119"/>
      <c r="MW16" s="119"/>
      <c r="MX16" s="119"/>
      <c r="MY16" s="119"/>
      <c r="MZ16" s="119"/>
      <c r="NA16" s="119"/>
      <c r="NB16" s="119"/>
      <c r="NC16" s="119"/>
      <c r="ND16" s="119"/>
      <c r="NE16" s="119"/>
      <c r="NF16" s="119"/>
      <c r="NG16" s="119"/>
      <c r="NH16" s="119"/>
      <c r="NI16" s="119"/>
      <c r="NJ16" s="119"/>
      <c r="NK16" s="119"/>
      <c r="NL16" s="119"/>
      <c r="NM16" s="119"/>
      <c r="NN16" s="119"/>
      <c r="NO16" s="119"/>
      <c r="NP16" s="119"/>
      <c r="NQ16" s="119"/>
      <c r="NR16" s="119"/>
      <c r="NS16" s="119"/>
      <c r="NT16" s="119"/>
      <c r="NU16" s="119"/>
      <c r="NV16" s="119"/>
      <c r="NW16" s="119"/>
      <c r="NX16" s="119"/>
      <c r="NY16" s="119"/>
      <c r="NZ16" s="119"/>
      <c r="OA16" s="119"/>
      <c r="OB16" s="119"/>
      <c r="OC16" s="119"/>
      <c r="OD16" s="119"/>
      <c r="OE16" s="119"/>
      <c r="OF16" s="119"/>
      <c r="OG16" s="119"/>
      <c r="OH16" s="119"/>
      <c r="OI16" s="119"/>
      <c r="OJ16" s="119"/>
      <c r="OK16" s="119"/>
      <c r="OL16" s="119"/>
      <c r="OM16" s="119"/>
      <c r="ON16" s="119"/>
      <c r="OO16" s="119"/>
      <c r="OP16" s="119"/>
      <c r="OQ16" s="119"/>
      <c r="OR16" s="119"/>
      <c r="OS16" s="119"/>
      <c r="OT16" s="119"/>
      <c r="OU16" s="119"/>
      <c r="OV16" s="119"/>
      <c r="OW16" s="119"/>
      <c r="OX16" s="119"/>
      <c r="OY16" s="119"/>
      <c r="OZ16" s="119"/>
      <c r="PA16" s="119"/>
      <c r="PB16" s="119"/>
      <c r="PC16" s="119"/>
      <c r="PD16" s="119"/>
      <c r="PE16" s="119"/>
      <c r="PF16" s="119"/>
      <c r="PG16" s="119"/>
      <c r="PH16" s="119"/>
      <c r="PI16" s="119"/>
      <c r="PJ16" s="119"/>
      <c r="PK16" s="119"/>
      <c r="PL16" s="119"/>
      <c r="PM16" s="119"/>
      <c r="PN16" s="119"/>
      <c r="PO16" s="119"/>
      <c r="PP16" s="119"/>
      <c r="PQ16" s="119"/>
      <c r="PR16" s="119"/>
      <c r="PS16" s="119"/>
      <c r="PT16" s="119"/>
      <c r="PU16" s="119"/>
      <c r="PV16" s="119"/>
      <c r="PW16" s="119"/>
      <c r="PX16" s="119"/>
      <c r="PY16" s="119"/>
      <c r="PZ16" s="119"/>
      <c r="QA16" s="119"/>
      <c r="QB16" s="119"/>
      <c r="QC16" s="119"/>
      <c r="QD16" s="119"/>
      <c r="QE16" s="119"/>
      <c r="QF16" s="119"/>
      <c r="QG16" s="119"/>
      <c r="QH16" s="119"/>
      <c r="QI16" s="119"/>
      <c r="QJ16" s="119"/>
      <c r="QK16" s="119"/>
      <c r="QL16" s="119"/>
      <c r="QM16" s="119"/>
      <c r="QN16" s="119"/>
      <c r="QO16" s="119"/>
      <c r="QP16" s="119"/>
      <c r="QQ16" s="119"/>
      <c r="QR16" s="119"/>
      <c r="QS16" s="119"/>
      <c r="QT16" s="119"/>
      <c r="QU16" s="119"/>
      <c r="QV16" s="119"/>
      <c r="QW16" s="119"/>
      <c r="QX16" s="119"/>
      <c r="QY16" s="119"/>
      <c r="QZ16" s="119"/>
      <c r="RA16" s="119"/>
      <c r="RB16" s="119"/>
      <c r="RC16" s="119"/>
      <c r="RD16" s="119"/>
      <c r="RE16" s="119"/>
      <c r="RF16" s="119"/>
      <c r="RG16" s="119"/>
      <c r="RH16" s="119"/>
      <c r="RI16" s="119"/>
      <c r="RJ16" s="119"/>
      <c r="RK16" s="119"/>
      <c r="RL16" s="119"/>
      <c r="RM16" s="119"/>
      <c r="RN16" s="119"/>
      <c r="RO16" s="119"/>
      <c r="RP16" s="119"/>
      <c r="RQ16" s="119"/>
      <c r="RR16" s="119"/>
      <c r="RS16" s="119"/>
      <c r="RT16" s="119"/>
      <c r="RU16" s="119"/>
      <c r="RV16" s="119"/>
      <c r="RW16" s="119"/>
      <c r="RX16" s="119"/>
      <c r="RY16" s="119"/>
      <c r="RZ16" s="119"/>
      <c r="SA16" s="119"/>
      <c r="SB16" s="119"/>
      <c r="SC16" s="119"/>
      <c r="SD16" s="119"/>
      <c r="SE16" s="119"/>
      <c r="SF16" s="119"/>
      <c r="SG16" s="119"/>
      <c r="SH16" s="119"/>
      <c r="SI16" s="119"/>
      <c r="SJ16" s="119"/>
      <c r="SK16" s="119"/>
      <c r="SL16" s="119"/>
      <c r="SM16" s="119"/>
      <c r="SN16" s="119"/>
      <c r="SO16" s="119"/>
      <c r="SP16" s="119"/>
      <c r="SQ16" s="119"/>
      <c r="SR16" s="119"/>
      <c r="SS16" s="119"/>
      <c r="ST16" s="119"/>
      <c r="SU16" s="119"/>
      <c r="SV16" s="119"/>
      <c r="SW16" s="119"/>
      <c r="SX16" s="119"/>
      <c r="SY16" s="119"/>
      <c r="SZ16" s="119"/>
      <c r="TA16" s="119"/>
      <c r="TB16" s="119"/>
      <c r="TC16" s="119"/>
      <c r="TD16" s="119"/>
      <c r="TE16" s="119"/>
      <c r="TF16" s="119"/>
      <c r="TG16" s="119"/>
      <c r="TH16" s="119"/>
      <c r="TI16" s="119"/>
      <c r="TJ16" s="119"/>
      <c r="TK16" s="119"/>
      <c r="TL16" s="119"/>
      <c r="TM16" s="119"/>
      <c r="TN16" s="119"/>
      <c r="TO16" s="119"/>
      <c r="TP16" s="119"/>
      <c r="TQ16" s="119"/>
      <c r="TR16" s="119"/>
      <c r="TS16" s="119"/>
      <c r="TT16" s="119"/>
      <c r="TU16" s="119"/>
      <c r="TV16" s="119"/>
      <c r="TW16" s="119"/>
      <c r="TX16" s="119"/>
      <c r="TY16" s="119"/>
      <c r="TZ16" s="119"/>
      <c r="UA16" s="119"/>
      <c r="UB16" s="119"/>
      <c r="UC16" s="119"/>
      <c r="UD16" s="119"/>
      <c r="UE16" s="119"/>
      <c r="UF16" s="119"/>
      <c r="UG16" s="119"/>
      <c r="UH16" s="119"/>
      <c r="UI16" s="119"/>
      <c r="UJ16" s="119"/>
      <c r="UK16" s="119"/>
      <c r="UL16" s="119"/>
      <c r="UM16" s="119"/>
      <c r="UN16" s="119"/>
      <c r="UO16" s="119"/>
      <c r="UP16" s="119"/>
      <c r="UQ16" s="119"/>
      <c r="UR16" s="119"/>
      <c r="US16" s="119"/>
      <c r="UT16" s="119"/>
      <c r="UU16" s="119"/>
      <c r="UV16" s="119"/>
      <c r="UW16" s="119"/>
      <c r="UX16" s="119"/>
      <c r="UY16" s="119"/>
      <c r="UZ16" s="119"/>
      <c r="VA16" s="119"/>
      <c r="VB16" s="119"/>
      <c r="VC16" s="119"/>
      <c r="VD16" s="119"/>
      <c r="VE16" s="119"/>
      <c r="VF16" s="119"/>
      <c r="VG16" s="119"/>
      <c r="VH16" s="119"/>
      <c r="VI16" s="119"/>
      <c r="VJ16" s="119"/>
      <c r="VK16" s="119"/>
      <c r="VL16" s="119"/>
      <c r="VM16" s="119"/>
      <c r="VN16" s="119"/>
      <c r="VO16" s="119"/>
      <c r="VP16" s="119"/>
      <c r="VQ16" s="119"/>
      <c r="VR16" s="119"/>
      <c r="VS16" s="119"/>
      <c r="VT16" s="119"/>
      <c r="VU16" s="119"/>
      <c r="VV16" s="119"/>
      <c r="VW16" s="119"/>
      <c r="VX16" s="119"/>
      <c r="VY16" s="119"/>
      <c r="VZ16" s="119"/>
      <c r="WA16" s="119"/>
      <c r="WB16" s="119"/>
      <c r="WC16" s="119"/>
      <c r="WD16" s="119"/>
      <c r="WE16" s="119"/>
      <c r="WF16" s="119"/>
      <c r="WG16" s="119"/>
      <c r="WH16" s="119"/>
      <c r="WI16" s="119"/>
      <c r="WJ16" s="119"/>
      <c r="WK16" s="119"/>
      <c r="WL16" s="119"/>
      <c r="WM16" s="119"/>
      <c r="WN16" s="119"/>
      <c r="WO16" s="119"/>
      <c r="WP16" s="119"/>
      <c r="WQ16" s="119"/>
      <c r="WR16" s="119"/>
      <c r="WS16" s="119"/>
      <c r="WT16" s="120"/>
      <c r="WU16" s="119"/>
      <c r="WV16" s="119"/>
      <c r="WW16" s="119"/>
      <c r="WX16" s="119"/>
      <c r="WZ16" s="122"/>
      <c r="XA16" s="122"/>
      <c r="XB16" s="124"/>
      <c r="XC16" s="124"/>
      <c r="XD16" s="124"/>
      <c r="XE16" s="125"/>
      <c r="XF16" s="125"/>
      <c r="XG16" s="125"/>
      <c r="XH16" s="122"/>
      <c r="XI16" s="126"/>
      <c r="XJ16" s="126"/>
      <c r="XK16" s="126"/>
      <c r="XL16" s="122"/>
      <c r="XM16" s="122"/>
      <c r="XN16" s="122"/>
      <c r="XO16" s="122"/>
      <c r="XP16" s="126"/>
      <c r="XQ16" s="126"/>
      <c r="XR16" s="126"/>
      <c r="XS16" s="122"/>
      <c r="XT16" s="122"/>
      <c r="XU16" s="122"/>
      <c r="XV16" s="122"/>
      <c r="XW16" s="126"/>
      <c r="XX16" s="126"/>
      <c r="XY16" s="126"/>
      <c r="XZ16" s="122"/>
      <c r="YA16" s="122"/>
      <c r="YB16" s="122"/>
      <c r="YC16" s="122"/>
      <c r="YD16" s="126"/>
      <c r="YE16" s="126"/>
      <c r="YF16" s="126"/>
      <c r="YG16" s="122"/>
      <c r="YH16" s="122"/>
      <c r="YI16" s="122"/>
      <c r="YJ16" s="122"/>
      <c r="YK16" s="126"/>
      <c r="YL16" s="126"/>
      <c r="YM16" s="126"/>
      <c r="YN16" s="122"/>
      <c r="YO16" s="122"/>
      <c r="YP16" s="122"/>
      <c r="YQ16" s="122"/>
      <c r="YR16" s="126"/>
      <c r="YS16" s="126"/>
      <c r="YT16" s="126"/>
      <c r="YU16" s="122"/>
      <c r="YV16" s="122"/>
      <c r="YW16" s="122"/>
      <c r="YX16" s="122"/>
      <c r="YY16" s="126"/>
      <c r="YZ16" s="126"/>
      <c r="ZA16" s="126"/>
      <c r="ZB16" s="122"/>
      <c r="ZC16" s="122"/>
      <c r="ZD16" s="122"/>
      <c r="ZE16" s="122"/>
      <c r="ZF16" s="126"/>
      <c r="ZG16" s="126"/>
      <c r="ZH16" s="126"/>
      <c r="ZI16" s="122"/>
      <c r="ZJ16" s="122"/>
      <c r="ZK16" s="122"/>
      <c r="ZL16" s="122"/>
      <c r="ZM16" s="126"/>
      <c r="ZN16" s="126"/>
      <c r="ZO16" s="126"/>
      <c r="ZP16" s="122"/>
      <c r="ZQ16" s="122"/>
      <c r="ZR16" s="122"/>
      <c r="ZS16" s="122"/>
      <c r="ZT16" s="126"/>
      <c r="ZU16" s="126"/>
      <c r="ZV16" s="126"/>
      <c r="ZW16" s="122"/>
      <c r="ZX16" s="122"/>
      <c r="ZY16" s="122"/>
      <c r="ZZ16" s="122"/>
      <c r="AAA16" s="126"/>
      <c r="AAB16" s="126"/>
      <c r="AAC16" s="126"/>
      <c r="AAD16" s="122"/>
      <c r="AAE16" s="122"/>
      <c r="AAF16" s="122"/>
      <c r="AAG16" s="122"/>
      <c r="AAH16" s="126"/>
      <c r="AAI16" s="126"/>
      <c r="AAJ16" s="126"/>
      <c r="AAK16" s="122"/>
      <c r="AAL16" s="122"/>
      <c r="AAM16" s="122"/>
      <c r="AAN16" s="122"/>
      <c r="AAO16" s="126"/>
      <c r="AAP16" s="126"/>
      <c r="AAQ16" s="126"/>
      <c r="AAR16" s="122"/>
      <c r="AAS16" s="122"/>
      <c r="AAT16" s="122"/>
      <c r="AAU16" s="122"/>
      <c r="AAV16" s="126"/>
      <c r="AAW16" s="126"/>
      <c r="AAX16" s="126"/>
      <c r="AAY16" s="122"/>
      <c r="AAZ16" s="122"/>
      <c r="ABA16" s="122"/>
      <c r="ABB16" s="122"/>
      <c r="ABC16" s="126"/>
      <c r="ABD16" s="126"/>
      <c r="ABE16" s="126"/>
      <c r="ABF16" s="122"/>
      <c r="ABG16" s="122"/>
      <c r="ABH16" s="122"/>
      <c r="ABI16" s="122"/>
      <c r="ABJ16" s="126"/>
      <c r="ABK16" s="126"/>
      <c r="ABL16" s="126"/>
      <c r="ABM16" s="122"/>
      <c r="ABN16" s="122"/>
      <c r="ABO16" s="122"/>
      <c r="ABP16" s="122"/>
      <c r="ABQ16" s="126"/>
      <c r="ABR16" s="126"/>
      <c r="ABS16" s="126"/>
      <c r="ABT16" s="122"/>
      <c r="ABU16" s="122"/>
      <c r="ABV16" s="122"/>
      <c r="ABW16" s="122"/>
      <c r="ABX16" s="126"/>
      <c r="ABY16" s="126"/>
      <c r="ABZ16" s="126"/>
      <c r="ACA16" s="122"/>
      <c r="ACB16" s="122"/>
      <c r="ACC16" s="122"/>
      <c r="ACD16" s="122"/>
      <c r="ACE16" s="126"/>
      <c r="ACF16" s="126"/>
      <c r="ACG16" s="126"/>
      <c r="ACH16" s="122"/>
      <c r="ACI16" s="122"/>
      <c r="ACJ16" s="122"/>
      <c r="ACK16" s="122"/>
      <c r="ACL16" s="126"/>
      <c r="ACM16" s="126"/>
      <c r="ACN16" s="126"/>
      <c r="ACO16" s="122"/>
      <c r="ACP16" s="122"/>
      <c r="ACQ16" s="122"/>
      <c r="ACR16" s="122"/>
      <c r="ACS16" s="126"/>
      <c r="ACT16" s="126"/>
      <c r="ACU16" s="126"/>
      <c r="ACV16" s="122"/>
      <c r="ACW16" s="122"/>
      <c r="ACX16" s="122"/>
      <c r="ACY16" s="122"/>
      <c r="ACZ16" s="126"/>
      <c r="ADA16" s="126"/>
      <c r="ADB16" s="126"/>
      <c r="ADC16" s="122"/>
      <c r="ADD16" s="122"/>
      <c r="ADE16" s="122"/>
      <c r="ADF16" s="122"/>
      <c r="ADG16" s="126"/>
      <c r="ADH16" s="126"/>
      <c r="ADI16" s="126"/>
      <c r="ADJ16" s="122"/>
      <c r="ADK16" s="122"/>
      <c r="ADL16" s="122"/>
      <c r="ADM16" s="122"/>
      <c r="ADN16" s="126"/>
      <c r="ADO16" s="126"/>
      <c r="ADP16" s="126"/>
      <c r="ADQ16" s="122"/>
      <c r="ADR16" s="122"/>
      <c r="ADS16" s="122"/>
      <c r="ADT16" s="122"/>
      <c r="ADU16" s="126"/>
      <c r="ADV16" s="126"/>
      <c r="ADW16" s="126"/>
      <c r="ADX16" s="122"/>
      <c r="ADY16" s="122"/>
      <c r="ADZ16" s="122"/>
      <c r="AEA16" s="122"/>
      <c r="AEB16" s="126"/>
      <c r="AEC16" s="126"/>
      <c r="AED16" s="126"/>
      <c r="AEE16" s="122"/>
      <c r="AEF16" s="122"/>
      <c r="AEG16" s="122"/>
      <c r="AEH16" s="122"/>
      <c r="AEI16" s="126"/>
      <c r="AEJ16" s="126"/>
      <c r="AEK16" s="126"/>
      <c r="AEL16" s="122"/>
      <c r="AEM16" s="122"/>
      <c r="AEN16" s="122"/>
      <c r="AEO16" s="122"/>
      <c r="AEP16" s="126"/>
      <c r="AEQ16" s="126"/>
      <c r="AER16" s="126"/>
      <c r="AES16" s="122"/>
      <c r="AET16" s="122"/>
      <c r="AEU16" s="122"/>
      <c r="AFB16" s="122"/>
    </row>
    <row r="17" spans="1:834" s="121" customFormat="1">
      <c r="A17" s="119"/>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c r="FF17" s="119"/>
      <c r="FG17" s="119"/>
      <c r="FH17" s="119"/>
      <c r="FI17" s="119"/>
      <c r="FJ17" s="119"/>
      <c r="FK17" s="119"/>
      <c r="FL17" s="119"/>
      <c r="FM17" s="119"/>
      <c r="FN17" s="119"/>
      <c r="FO17" s="119"/>
      <c r="FP17" s="119"/>
      <c r="FQ17" s="119"/>
      <c r="FR17" s="119"/>
      <c r="FS17" s="119"/>
      <c r="FT17" s="119"/>
      <c r="FU17" s="119"/>
      <c r="FV17" s="119"/>
      <c r="FW17" s="119"/>
      <c r="FX17" s="119"/>
      <c r="FY17" s="119"/>
      <c r="FZ17" s="119"/>
      <c r="GA17" s="119"/>
      <c r="GB17" s="119"/>
      <c r="GC17" s="119"/>
      <c r="GD17" s="119"/>
      <c r="GE17" s="119"/>
      <c r="GF17" s="119"/>
      <c r="GG17" s="119"/>
      <c r="GH17" s="119"/>
      <c r="GI17" s="119"/>
      <c r="GJ17" s="119"/>
      <c r="GK17" s="119"/>
      <c r="GL17" s="119"/>
      <c r="GM17" s="119"/>
      <c r="GN17" s="119"/>
      <c r="GO17" s="119"/>
      <c r="GP17" s="119"/>
      <c r="GQ17" s="119"/>
      <c r="GR17" s="119"/>
      <c r="GS17" s="119"/>
      <c r="GT17" s="119"/>
      <c r="GU17" s="119"/>
      <c r="GV17" s="119"/>
      <c r="GW17" s="119"/>
      <c r="GX17" s="119"/>
      <c r="GY17" s="119"/>
      <c r="GZ17" s="119"/>
      <c r="HA17" s="119"/>
      <c r="HB17" s="119"/>
      <c r="HC17" s="119"/>
      <c r="HD17" s="119"/>
      <c r="HE17" s="119"/>
      <c r="HF17" s="119"/>
      <c r="HG17" s="119"/>
      <c r="HH17" s="119"/>
      <c r="HI17" s="119"/>
      <c r="HJ17" s="119"/>
      <c r="HK17" s="119"/>
      <c r="HL17" s="119"/>
      <c r="HM17" s="119"/>
      <c r="HN17" s="119"/>
      <c r="HO17" s="119"/>
      <c r="HP17" s="119"/>
      <c r="HQ17" s="119"/>
      <c r="HR17" s="119"/>
      <c r="HS17" s="119"/>
      <c r="HT17" s="119"/>
      <c r="HU17" s="119"/>
      <c r="HV17" s="119"/>
      <c r="HW17" s="119"/>
      <c r="HX17" s="119"/>
      <c r="HY17" s="119"/>
      <c r="HZ17" s="119"/>
      <c r="IA17" s="119"/>
      <c r="IB17" s="119"/>
      <c r="IC17" s="119"/>
      <c r="ID17" s="119"/>
      <c r="IE17" s="119"/>
      <c r="IF17" s="119"/>
      <c r="IG17" s="119"/>
      <c r="IH17" s="119"/>
      <c r="II17" s="119"/>
      <c r="IJ17" s="119"/>
      <c r="IK17" s="119"/>
      <c r="IL17" s="119"/>
      <c r="IM17" s="119"/>
      <c r="IN17" s="119"/>
      <c r="IO17" s="119"/>
      <c r="IP17" s="119"/>
      <c r="IQ17" s="119"/>
      <c r="IR17" s="119"/>
      <c r="IS17" s="119"/>
      <c r="IT17" s="119"/>
      <c r="IU17" s="119"/>
      <c r="IV17" s="119"/>
      <c r="IW17" s="119"/>
      <c r="IX17" s="119"/>
      <c r="IY17" s="119"/>
      <c r="IZ17" s="119"/>
      <c r="JA17" s="119"/>
      <c r="JB17" s="119"/>
      <c r="JC17" s="119"/>
      <c r="JD17" s="119"/>
      <c r="JE17" s="119"/>
      <c r="JF17" s="119"/>
      <c r="JG17" s="119"/>
      <c r="JH17" s="119"/>
      <c r="JI17" s="119"/>
      <c r="JJ17" s="119"/>
      <c r="JK17" s="119"/>
      <c r="JL17" s="119"/>
      <c r="JM17" s="119"/>
      <c r="JN17" s="119"/>
      <c r="JO17" s="119"/>
      <c r="JP17" s="119"/>
      <c r="JQ17" s="119"/>
      <c r="JR17" s="119"/>
      <c r="JS17" s="119"/>
      <c r="JT17" s="119"/>
      <c r="JU17" s="119"/>
      <c r="JV17" s="119"/>
      <c r="JW17" s="119"/>
      <c r="JX17" s="119"/>
      <c r="JY17" s="119"/>
      <c r="JZ17" s="119"/>
      <c r="KA17" s="119"/>
      <c r="KB17" s="119"/>
      <c r="KC17" s="119"/>
      <c r="KD17" s="119"/>
      <c r="KE17" s="119"/>
      <c r="KF17" s="119"/>
      <c r="KG17" s="119"/>
      <c r="KH17" s="119"/>
      <c r="KI17" s="119"/>
      <c r="KJ17" s="119"/>
      <c r="KK17" s="119"/>
      <c r="KL17" s="119"/>
      <c r="KM17" s="119"/>
      <c r="KN17" s="119"/>
      <c r="KO17" s="119"/>
      <c r="KP17" s="119"/>
      <c r="KQ17" s="119"/>
      <c r="KR17" s="119"/>
      <c r="KS17" s="119"/>
      <c r="KT17" s="119"/>
      <c r="KU17" s="119"/>
      <c r="KV17" s="119"/>
      <c r="KW17" s="119"/>
      <c r="KX17" s="119"/>
      <c r="KY17" s="119"/>
      <c r="KZ17" s="119"/>
      <c r="LA17" s="119"/>
      <c r="LB17" s="119"/>
      <c r="LC17" s="119"/>
      <c r="LD17" s="119"/>
      <c r="LE17" s="119"/>
      <c r="LF17" s="119"/>
      <c r="LG17" s="119"/>
      <c r="LH17" s="119"/>
      <c r="LI17" s="119"/>
      <c r="LJ17" s="119"/>
      <c r="LK17" s="119"/>
      <c r="LL17" s="119"/>
      <c r="LM17" s="119"/>
      <c r="LN17" s="119"/>
      <c r="LO17" s="119"/>
      <c r="LP17" s="119"/>
      <c r="LQ17" s="119"/>
      <c r="LR17" s="119"/>
      <c r="LS17" s="119"/>
      <c r="LT17" s="119"/>
      <c r="LU17" s="119"/>
      <c r="LV17" s="119"/>
      <c r="LW17" s="119"/>
      <c r="LX17" s="119"/>
      <c r="LY17" s="119"/>
      <c r="LZ17" s="119"/>
      <c r="MA17" s="119"/>
      <c r="MB17" s="119"/>
      <c r="MC17" s="119"/>
      <c r="MD17" s="119"/>
      <c r="ME17" s="119"/>
      <c r="MF17" s="119"/>
      <c r="MG17" s="119"/>
      <c r="MH17" s="119"/>
      <c r="MI17" s="119"/>
      <c r="MJ17" s="119"/>
      <c r="MK17" s="119"/>
      <c r="ML17" s="119"/>
      <c r="MM17" s="119"/>
      <c r="MN17" s="119"/>
      <c r="MO17" s="119"/>
      <c r="MP17" s="119"/>
      <c r="MQ17" s="119"/>
      <c r="MR17" s="119"/>
      <c r="MS17" s="119"/>
      <c r="MT17" s="119"/>
      <c r="MU17" s="119"/>
      <c r="MV17" s="119"/>
      <c r="MW17" s="119"/>
      <c r="MX17" s="119"/>
      <c r="MY17" s="119"/>
      <c r="MZ17" s="119"/>
      <c r="NA17" s="119"/>
      <c r="NB17" s="119"/>
      <c r="NC17" s="119"/>
      <c r="ND17" s="119"/>
      <c r="NE17" s="119"/>
      <c r="NF17" s="119"/>
      <c r="NG17" s="119"/>
      <c r="NH17" s="119"/>
      <c r="NI17" s="119"/>
      <c r="NJ17" s="119"/>
      <c r="NK17" s="119"/>
      <c r="NL17" s="119"/>
      <c r="NM17" s="119"/>
      <c r="NN17" s="119"/>
      <c r="NO17" s="119"/>
      <c r="NP17" s="119"/>
      <c r="NQ17" s="119"/>
      <c r="NR17" s="119"/>
      <c r="NS17" s="119"/>
      <c r="NT17" s="119"/>
      <c r="NU17" s="119"/>
      <c r="NV17" s="119"/>
      <c r="NW17" s="119"/>
      <c r="NX17" s="119"/>
      <c r="NY17" s="119"/>
      <c r="NZ17" s="119"/>
      <c r="OA17" s="119"/>
      <c r="OB17" s="119"/>
      <c r="OC17" s="119"/>
      <c r="OD17" s="119"/>
      <c r="OE17" s="119"/>
      <c r="OF17" s="119"/>
      <c r="OG17" s="119"/>
      <c r="OH17" s="119"/>
      <c r="OI17" s="119"/>
      <c r="OJ17" s="119"/>
      <c r="OK17" s="119"/>
      <c r="OL17" s="119"/>
      <c r="OM17" s="119"/>
      <c r="ON17" s="119"/>
      <c r="OO17" s="119"/>
      <c r="OP17" s="119"/>
      <c r="OQ17" s="119"/>
      <c r="OR17" s="119"/>
      <c r="OS17" s="119"/>
      <c r="OT17" s="119"/>
      <c r="OU17" s="119"/>
      <c r="OV17" s="119"/>
      <c r="OW17" s="119"/>
      <c r="OX17" s="119"/>
      <c r="OY17" s="119"/>
      <c r="OZ17" s="119"/>
      <c r="PA17" s="119"/>
      <c r="PB17" s="119"/>
      <c r="PC17" s="119"/>
      <c r="PD17" s="119"/>
      <c r="PE17" s="119"/>
      <c r="PF17" s="119"/>
      <c r="PG17" s="119"/>
      <c r="PH17" s="119"/>
      <c r="PI17" s="119"/>
      <c r="PJ17" s="119"/>
      <c r="PK17" s="119"/>
      <c r="PL17" s="119"/>
      <c r="PM17" s="119"/>
      <c r="PN17" s="119"/>
      <c r="PO17" s="119"/>
      <c r="PP17" s="119"/>
      <c r="PQ17" s="119"/>
      <c r="PR17" s="119"/>
      <c r="PS17" s="119"/>
      <c r="PT17" s="119"/>
      <c r="PU17" s="119"/>
      <c r="PV17" s="119"/>
      <c r="PW17" s="119"/>
      <c r="PX17" s="119"/>
      <c r="PY17" s="119"/>
      <c r="PZ17" s="119"/>
      <c r="QA17" s="119"/>
      <c r="QB17" s="119"/>
      <c r="QC17" s="119"/>
      <c r="QD17" s="119"/>
      <c r="QE17" s="119"/>
      <c r="QF17" s="119"/>
      <c r="QG17" s="119"/>
      <c r="QH17" s="119"/>
      <c r="QI17" s="119"/>
      <c r="QJ17" s="119"/>
      <c r="QK17" s="119"/>
      <c r="QL17" s="119"/>
      <c r="QM17" s="119"/>
      <c r="QN17" s="119"/>
      <c r="QO17" s="119"/>
      <c r="QP17" s="119"/>
      <c r="QQ17" s="119"/>
      <c r="QR17" s="119"/>
      <c r="QS17" s="119"/>
      <c r="QT17" s="119"/>
      <c r="QU17" s="119"/>
      <c r="QV17" s="119"/>
      <c r="QW17" s="119"/>
      <c r="QX17" s="119"/>
      <c r="QY17" s="119"/>
      <c r="QZ17" s="119"/>
      <c r="RA17" s="119"/>
      <c r="RB17" s="119"/>
      <c r="RC17" s="119"/>
      <c r="RD17" s="119"/>
      <c r="RE17" s="119"/>
      <c r="RF17" s="119"/>
      <c r="RG17" s="119"/>
      <c r="RH17" s="119"/>
      <c r="RI17" s="119"/>
      <c r="RJ17" s="119"/>
      <c r="RK17" s="119"/>
      <c r="RL17" s="119"/>
      <c r="RM17" s="119"/>
      <c r="RN17" s="119"/>
      <c r="RO17" s="119"/>
      <c r="RP17" s="119"/>
      <c r="RQ17" s="119"/>
      <c r="RR17" s="119"/>
      <c r="RS17" s="119"/>
      <c r="RT17" s="119"/>
      <c r="RU17" s="119"/>
      <c r="RV17" s="119"/>
      <c r="RW17" s="119"/>
      <c r="RX17" s="119"/>
      <c r="RY17" s="119"/>
      <c r="RZ17" s="119"/>
      <c r="SA17" s="119"/>
      <c r="SB17" s="119"/>
      <c r="SC17" s="119"/>
      <c r="SD17" s="119"/>
      <c r="SE17" s="119"/>
      <c r="SF17" s="119"/>
      <c r="SG17" s="119"/>
      <c r="SH17" s="119"/>
      <c r="SI17" s="119"/>
      <c r="SJ17" s="119"/>
      <c r="SK17" s="119"/>
      <c r="SL17" s="119"/>
      <c r="SM17" s="119"/>
      <c r="SN17" s="119"/>
      <c r="SO17" s="119"/>
      <c r="SP17" s="119"/>
      <c r="SQ17" s="119"/>
      <c r="SR17" s="119"/>
      <c r="SS17" s="119"/>
      <c r="ST17" s="119"/>
      <c r="SU17" s="119"/>
      <c r="SV17" s="119"/>
      <c r="SW17" s="119"/>
      <c r="SX17" s="119"/>
      <c r="SY17" s="119"/>
      <c r="SZ17" s="119"/>
      <c r="TA17" s="119"/>
      <c r="TB17" s="119"/>
      <c r="TC17" s="119"/>
      <c r="TD17" s="119"/>
      <c r="TE17" s="119"/>
      <c r="TF17" s="119"/>
      <c r="TG17" s="119"/>
      <c r="TH17" s="119"/>
      <c r="TI17" s="119"/>
      <c r="TJ17" s="119"/>
      <c r="TK17" s="119"/>
      <c r="TL17" s="119"/>
      <c r="TM17" s="119"/>
      <c r="TN17" s="119"/>
      <c r="TO17" s="119"/>
      <c r="TP17" s="119"/>
      <c r="TQ17" s="119"/>
      <c r="TR17" s="119"/>
      <c r="TS17" s="119"/>
      <c r="TT17" s="119"/>
      <c r="TU17" s="119"/>
      <c r="TV17" s="119"/>
      <c r="TW17" s="119"/>
      <c r="TX17" s="119"/>
      <c r="TY17" s="119"/>
      <c r="TZ17" s="119"/>
      <c r="UA17" s="119"/>
      <c r="UB17" s="119"/>
      <c r="UC17" s="119"/>
      <c r="UD17" s="119"/>
      <c r="UE17" s="119"/>
      <c r="UF17" s="119"/>
      <c r="UG17" s="119"/>
      <c r="UH17" s="119"/>
      <c r="UI17" s="119"/>
      <c r="UJ17" s="119"/>
      <c r="UK17" s="119"/>
      <c r="UL17" s="119"/>
      <c r="UM17" s="119"/>
      <c r="UN17" s="119"/>
      <c r="UO17" s="119"/>
      <c r="UP17" s="119"/>
      <c r="UQ17" s="119"/>
      <c r="UR17" s="119"/>
      <c r="US17" s="119"/>
      <c r="UT17" s="119"/>
      <c r="UU17" s="119"/>
      <c r="UV17" s="119"/>
      <c r="UW17" s="119"/>
      <c r="UX17" s="119"/>
      <c r="UY17" s="119"/>
      <c r="UZ17" s="119"/>
      <c r="VA17" s="119"/>
      <c r="VB17" s="119"/>
      <c r="VC17" s="119"/>
      <c r="VD17" s="119"/>
      <c r="VE17" s="119"/>
      <c r="VF17" s="119"/>
      <c r="VG17" s="119"/>
      <c r="VH17" s="119"/>
      <c r="VI17" s="119"/>
      <c r="VJ17" s="119"/>
      <c r="VK17" s="119"/>
      <c r="VL17" s="119"/>
      <c r="VM17" s="119"/>
      <c r="VN17" s="119"/>
      <c r="VO17" s="119"/>
      <c r="VP17" s="119"/>
      <c r="VQ17" s="119"/>
      <c r="VR17" s="119"/>
      <c r="VS17" s="119"/>
      <c r="VT17" s="119"/>
      <c r="VU17" s="119"/>
      <c r="VV17" s="119"/>
      <c r="VW17" s="119"/>
      <c r="VX17" s="119"/>
      <c r="VY17" s="119"/>
      <c r="VZ17" s="119"/>
      <c r="WA17" s="119"/>
      <c r="WB17" s="119"/>
      <c r="WC17" s="119"/>
      <c r="WD17" s="119"/>
      <c r="WE17" s="119"/>
      <c r="WF17" s="119"/>
      <c r="WG17" s="119"/>
      <c r="WH17" s="119"/>
      <c r="WI17" s="119"/>
      <c r="WJ17" s="119"/>
      <c r="WK17" s="119"/>
      <c r="WL17" s="119"/>
      <c r="WM17" s="119"/>
      <c r="WN17" s="119"/>
      <c r="WO17" s="119"/>
      <c r="WP17" s="119"/>
      <c r="WQ17" s="119"/>
      <c r="WR17" s="119"/>
      <c r="WS17" s="119"/>
      <c r="WT17" s="120"/>
      <c r="WU17" s="119"/>
      <c r="WV17" s="119"/>
      <c r="WW17" s="119"/>
      <c r="WX17" s="119"/>
      <c r="WZ17" s="122"/>
      <c r="XA17" s="122"/>
      <c r="XB17" s="124"/>
      <c r="XC17" s="124"/>
      <c r="XD17" s="124"/>
      <c r="XE17" s="125"/>
      <c r="XF17" s="125"/>
      <c r="XG17" s="125"/>
      <c r="XH17" s="122"/>
      <c r="XI17" s="126"/>
      <c r="XJ17" s="126"/>
      <c r="XK17" s="126"/>
      <c r="XL17" s="122"/>
      <c r="XM17" s="122"/>
      <c r="XN17" s="122"/>
      <c r="XO17" s="122"/>
      <c r="XP17" s="126"/>
      <c r="XQ17" s="126"/>
      <c r="XR17" s="126"/>
      <c r="XS17" s="122"/>
      <c r="XT17" s="122"/>
      <c r="XU17" s="122"/>
      <c r="XV17" s="122"/>
      <c r="XW17" s="126"/>
      <c r="XX17" s="126"/>
      <c r="XY17" s="126"/>
      <c r="XZ17" s="122"/>
      <c r="YA17" s="122"/>
      <c r="YB17" s="122"/>
      <c r="YC17" s="122"/>
      <c r="YD17" s="126"/>
      <c r="YE17" s="126"/>
      <c r="YF17" s="126"/>
      <c r="YG17" s="122"/>
      <c r="YH17" s="122"/>
      <c r="YI17" s="122"/>
      <c r="YJ17" s="122"/>
      <c r="YK17" s="126"/>
      <c r="YL17" s="126"/>
      <c r="YM17" s="126"/>
      <c r="YN17" s="122"/>
      <c r="YO17" s="122"/>
      <c r="YP17" s="122"/>
      <c r="YQ17" s="122"/>
      <c r="YR17" s="126"/>
      <c r="YS17" s="126"/>
      <c r="YT17" s="126"/>
      <c r="YU17" s="122"/>
      <c r="YV17" s="122"/>
      <c r="YW17" s="122"/>
      <c r="YX17" s="122"/>
      <c r="YY17" s="126"/>
      <c r="YZ17" s="126"/>
      <c r="ZA17" s="126"/>
      <c r="ZB17" s="122"/>
      <c r="ZC17" s="122"/>
      <c r="ZD17" s="122"/>
      <c r="ZE17" s="122"/>
      <c r="ZF17" s="126"/>
      <c r="ZG17" s="126"/>
      <c r="ZH17" s="126"/>
      <c r="ZI17" s="122"/>
      <c r="ZJ17" s="122"/>
      <c r="ZK17" s="122"/>
      <c r="ZL17" s="122"/>
      <c r="ZM17" s="126"/>
      <c r="ZN17" s="126"/>
      <c r="ZO17" s="126"/>
      <c r="ZP17" s="122"/>
      <c r="ZQ17" s="122"/>
      <c r="ZR17" s="122"/>
      <c r="ZS17" s="122"/>
      <c r="ZT17" s="126"/>
      <c r="ZU17" s="126"/>
      <c r="ZV17" s="126"/>
      <c r="ZW17" s="122"/>
      <c r="ZX17" s="122"/>
      <c r="ZY17" s="122"/>
      <c r="ZZ17" s="122"/>
      <c r="AAA17" s="126"/>
      <c r="AAB17" s="126"/>
      <c r="AAC17" s="126"/>
      <c r="AAD17" s="122"/>
      <c r="AAE17" s="122"/>
      <c r="AAF17" s="122"/>
      <c r="AAG17" s="122"/>
      <c r="AAH17" s="126"/>
      <c r="AAI17" s="126"/>
      <c r="AAJ17" s="126"/>
      <c r="AAK17" s="122"/>
      <c r="AAL17" s="122"/>
      <c r="AAM17" s="122"/>
      <c r="AAN17" s="122"/>
      <c r="AAO17" s="126"/>
      <c r="AAP17" s="126"/>
      <c r="AAQ17" s="126"/>
      <c r="AAR17" s="122"/>
      <c r="AAS17" s="122"/>
      <c r="AAT17" s="122"/>
      <c r="AAU17" s="122"/>
      <c r="AAV17" s="126"/>
      <c r="AAW17" s="126"/>
      <c r="AAX17" s="126"/>
      <c r="AAY17" s="122"/>
      <c r="AAZ17" s="122"/>
      <c r="ABA17" s="122"/>
      <c r="ABB17" s="122"/>
      <c r="ABC17" s="126"/>
      <c r="ABD17" s="126"/>
      <c r="ABE17" s="126"/>
      <c r="ABF17" s="122"/>
      <c r="ABG17" s="122"/>
      <c r="ABH17" s="122"/>
      <c r="ABI17" s="122"/>
      <c r="ABJ17" s="126"/>
      <c r="ABK17" s="126"/>
      <c r="ABL17" s="126"/>
      <c r="ABM17" s="122"/>
      <c r="ABN17" s="122"/>
      <c r="ABO17" s="122"/>
      <c r="ABP17" s="122"/>
      <c r="ABQ17" s="126"/>
      <c r="ABR17" s="126"/>
      <c r="ABS17" s="126"/>
      <c r="ABT17" s="122"/>
      <c r="ABU17" s="122"/>
      <c r="ABV17" s="122"/>
      <c r="ABW17" s="122"/>
      <c r="ABX17" s="126"/>
      <c r="ABY17" s="126"/>
      <c r="ABZ17" s="126"/>
      <c r="ACA17" s="122"/>
      <c r="ACB17" s="122"/>
      <c r="ACC17" s="122"/>
      <c r="ACD17" s="122"/>
      <c r="ACE17" s="126"/>
      <c r="ACF17" s="126"/>
      <c r="ACG17" s="126"/>
      <c r="ACH17" s="122"/>
      <c r="ACI17" s="122"/>
      <c r="ACJ17" s="122"/>
      <c r="ACK17" s="122"/>
      <c r="ACL17" s="126"/>
      <c r="ACM17" s="126"/>
      <c r="ACN17" s="126"/>
      <c r="ACO17" s="122"/>
      <c r="ACP17" s="122"/>
      <c r="ACQ17" s="122"/>
      <c r="ACR17" s="122"/>
      <c r="ACS17" s="126"/>
      <c r="ACT17" s="126"/>
      <c r="ACU17" s="126"/>
      <c r="ACV17" s="122"/>
      <c r="ACW17" s="122"/>
      <c r="ACX17" s="122"/>
      <c r="ACY17" s="122"/>
      <c r="ACZ17" s="126"/>
      <c r="ADA17" s="126"/>
      <c r="ADB17" s="126"/>
      <c r="ADC17" s="122"/>
      <c r="ADD17" s="122"/>
      <c r="ADE17" s="122"/>
      <c r="ADF17" s="122"/>
      <c r="ADG17" s="126"/>
      <c r="ADH17" s="126"/>
      <c r="ADI17" s="126"/>
      <c r="ADJ17" s="122"/>
      <c r="ADK17" s="122"/>
      <c r="ADL17" s="122"/>
      <c r="ADM17" s="122"/>
      <c r="ADN17" s="126"/>
      <c r="ADO17" s="126"/>
      <c r="ADP17" s="126"/>
      <c r="ADQ17" s="122"/>
      <c r="ADR17" s="122"/>
      <c r="ADS17" s="122"/>
      <c r="ADT17" s="122"/>
      <c r="ADU17" s="126"/>
      <c r="ADV17" s="126"/>
      <c r="ADW17" s="126"/>
      <c r="ADX17" s="122"/>
      <c r="ADY17" s="122"/>
      <c r="ADZ17" s="122"/>
      <c r="AEA17" s="122"/>
      <c r="AEB17" s="126"/>
      <c r="AEC17" s="126"/>
      <c r="AED17" s="126"/>
      <c r="AEE17" s="122"/>
      <c r="AEF17" s="122"/>
      <c r="AEG17" s="122"/>
      <c r="AEH17" s="122"/>
      <c r="AEI17" s="126"/>
      <c r="AEJ17" s="126"/>
      <c r="AEK17" s="126"/>
      <c r="AEL17" s="122"/>
      <c r="AEM17" s="122"/>
      <c r="AEN17" s="122"/>
      <c r="AEO17" s="122"/>
      <c r="AEP17" s="126"/>
      <c r="AEQ17" s="126"/>
      <c r="AER17" s="126"/>
      <c r="AES17" s="122"/>
      <c r="AET17" s="122"/>
      <c r="AEU17" s="122"/>
      <c r="AFB17" s="122"/>
    </row>
    <row r="18" spans="1:834" s="121" customFormat="1">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119"/>
      <c r="DJ18" s="119"/>
      <c r="DK18" s="119"/>
      <c r="DL18" s="119"/>
      <c r="DM18" s="119"/>
      <c r="DN18" s="119"/>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119"/>
      <c r="EN18" s="119"/>
      <c r="EO18" s="119"/>
      <c r="EP18" s="119"/>
      <c r="EQ18" s="119"/>
      <c r="ER18" s="119"/>
      <c r="ES18" s="119"/>
      <c r="ET18" s="119"/>
      <c r="EU18" s="119"/>
      <c r="EV18" s="119"/>
      <c r="EW18" s="119"/>
      <c r="EX18" s="119"/>
      <c r="EY18" s="119"/>
      <c r="EZ18" s="119"/>
      <c r="FA18" s="119"/>
      <c r="FB18" s="119"/>
      <c r="FC18" s="119"/>
      <c r="FD18" s="119"/>
      <c r="FE18" s="119"/>
      <c r="FF18" s="119"/>
      <c r="FG18" s="119"/>
      <c r="FH18" s="119"/>
      <c r="FI18" s="119"/>
      <c r="FJ18" s="119"/>
      <c r="FK18" s="119"/>
      <c r="FL18" s="119"/>
      <c r="FM18" s="119"/>
      <c r="FN18" s="119"/>
      <c r="FO18" s="119"/>
      <c r="FP18" s="119"/>
      <c r="FQ18" s="119"/>
      <c r="FR18" s="119"/>
      <c r="FS18" s="119"/>
      <c r="FT18" s="119"/>
      <c r="FU18" s="119"/>
      <c r="FV18" s="119"/>
      <c r="FW18" s="119"/>
      <c r="FX18" s="119"/>
      <c r="FY18" s="119"/>
      <c r="FZ18" s="119"/>
      <c r="GA18" s="119"/>
      <c r="GB18" s="119"/>
      <c r="GC18" s="119"/>
      <c r="GD18" s="119"/>
      <c r="GE18" s="119"/>
      <c r="GF18" s="119"/>
      <c r="GG18" s="119"/>
      <c r="GH18" s="119"/>
      <c r="GI18" s="119"/>
      <c r="GJ18" s="119"/>
      <c r="GK18" s="119"/>
      <c r="GL18" s="119"/>
      <c r="GM18" s="119"/>
      <c r="GN18" s="119"/>
      <c r="GO18" s="119"/>
      <c r="GP18" s="119"/>
      <c r="GQ18" s="119"/>
      <c r="GR18" s="119"/>
      <c r="GS18" s="119"/>
      <c r="GT18" s="119"/>
      <c r="GU18" s="119"/>
      <c r="GV18" s="119"/>
      <c r="GW18" s="119"/>
      <c r="GX18" s="119"/>
      <c r="GY18" s="119"/>
      <c r="GZ18" s="119"/>
      <c r="HA18" s="119"/>
      <c r="HB18" s="119"/>
      <c r="HC18" s="119"/>
      <c r="HD18" s="119"/>
      <c r="HE18" s="119"/>
      <c r="HF18" s="119"/>
      <c r="HG18" s="119"/>
      <c r="HH18" s="119"/>
      <c r="HI18" s="119"/>
      <c r="HJ18" s="119"/>
      <c r="HK18" s="119"/>
      <c r="HL18" s="119"/>
      <c r="HM18" s="119"/>
      <c r="HN18" s="119"/>
      <c r="HO18" s="119"/>
      <c r="HP18" s="119"/>
      <c r="HQ18" s="119"/>
      <c r="HR18" s="119"/>
      <c r="HS18" s="119"/>
      <c r="HT18" s="119"/>
      <c r="HU18" s="119"/>
      <c r="HV18" s="119"/>
      <c r="HW18" s="119"/>
      <c r="HX18" s="119"/>
      <c r="HY18" s="119"/>
      <c r="HZ18" s="119"/>
      <c r="IA18" s="119"/>
      <c r="IB18" s="119"/>
      <c r="IC18" s="119"/>
      <c r="ID18" s="119"/>
      <c r="IE18" s="119"/>
      <c r="IF18" s="119"/>
      <c r="IG18" s="119"/>
      <c r="IH18" s="119"/>
      <c r="II18" s="119"/>
      <c r="IJ18" s="119"/>
      <c r="IK18" s="119"/>
      <c r="IL18" s="119"/>
      <c r="IM18" s="119"/>
      <c r="IN18" s="119"/>
      <c r="IO18" s="119"/>
      <c r="IP18" s="119"/>
      <c r="IQ18" s="119"/>
      <c r="IR18" s="119"/>
      <c r="IS18" s="119"/>
      <c r="IT18" s="119"/>
      <c r="IU18" s="119"/>
      <c r="IV18" s="119"/>
      <c r="IW18" s="119"/>
      <c r="IX18" s="119"/>
      <c r="IY18" s="119"/>
      <c r="IZ18" s="119"/>
      <c r="JA18" s="119"/>
      <c r="JB18" s="119"/>
      <c r="JC18" s="119"/>
      <c r="JD18" s="119"/>
      <c r="JE18" s="119"/>
      <c r="JF18" s="119"/>
      <c r="JG18" s="119"/>
      <c r="JH18" s="119"/>
      <c r="JI18" s="119"/>
      <c r="JJ18" s="119"/>
      <c r="JK18" s="119"/>
      <c r="JL18" s="119"/>
      <c r="JM18" s="119"/>
      <c r="JN18" s="119"/>
      <c r="JO18" s="119"/>
      <c r="JP18" s="119"/>
      <c r="JQ18" s="119"/>
      <c r="JR18" s="119"/>
      <c r="JS18" s="119"/>
      <c r="JT18" s="119"/>
      <c r="JU18" s="119"/>
      <c r="JV18" s="119"/>
      <c r="JW18" s="119"/>
      <c r="JX18" s="119"/>
      <c r="JY18" s="119"/>
      <c r="JZ18" s="119"/>
      <c r="KA18" s="119"/>
      <c r="KB18" s="119"/>
      <c r="KC18" s="119"/>
      <c r="KD18" s="119"/>
      <c r="KE18" s="119"/>
      <c r="KF18" s="119"/>
      <c r="KG18" s="119"/>
      <c r="KH18" s="119"/>
      <c r="KI18" s="119"/>
      <c r="KJ18" s="119"/>
      <c r="KK18" s="119"/>
      <c r="KL18" s="119"/>
      <c r="KM18" s="119"/>
      <c r="KN18" s="119"/>
      <c r="KO18" s="119"/>
      <c r="KP18" s="119"/>
      <c r="KQ18" s="119"/>
      <c r="KR18" s="119"/>
      <c r="KS18" s="119"/>
      <c r="KT18" s="119"/>
      <c r="KU18" s="119"/>
      <c r="KV18" s="119"/>
      <c r="KW18" s="119"/>
      <c r="KX18" s="119"/>
      <c r="KY18" s="119"/>
      <c r="KZ18" s="119"/>
      <c r="LA18" s="119"/>
      <c r="LB18" s="119"/>
      <c r="LC18" s="119"/>
      <c r="LD18" s="119"/>
      <c r="LE18" s="119"/>
      <c r="LF18" s="119"/>
      <c r="LG18" s="119"/>
      <c r="LH18" s="119"/>
      <c r="LI18" s="119"/>
      <c r="LJ18" s="119"/>
      <c r="LK18" s="119"/>
      <c r="LL18" s="119"/>
      <c r="LM18" s="119"/>
      <c r="LN18" s="119"/>
      <c r="LO18" s="119"/>
      <c r="LP18" s="119"/>
      <c r="LQ18" s="119"/>
      <c r="LR18" s="119"/>
      <c r="LS18" s="119"/>
      <c r="LT18" s="119"/>
      <c r="LU18" s="119"/>
      <c r="LV18" s="119"/>
      <c r="LW18" s="119"/>
      <c r="LX18" s="119"/>
      <c r="LY18" s="119"/>
      <c r="LZ18" s="119"/>
      <c r="MA18" s="119"/>
      <c r="MB18" s="119"/>
      <c r="MC18" s="119"/>
      <c r="MD18" s="119"/>
      <c r="ME18" s="119"/>
      <c r="MF18" s="119"/>
      <c r="MG18" s="119"/>
      <c r="MH18" s="119"/>
      <c r="MI18" s="119"/>
      <c r="MJ18" s="119"/>
      <c r="MK18" s="119"/>
      <c r="ML18" s="119"/>
      <c r="MM18" s="119"/>
      <c r="MN18" s="119"/>
      <c r="MO18" s="119"/>
      <c r="MP18" s="119"/>
      <c r="MQ18" s="119"/>
      <c r="MR18" s="119"/>
      <c r="MS18" s="119"/>
      <c r="MT18" s="119"/>
      <c r="MU18" s="119"/>
      <c r="MV18" s="119"/>
      <c r="MW18" s="119"/>
      <c r="MX18" s="119"/>
      <c r="MY18" s="119"/>
      <c r="MZ18" s="119"/>
      <c r="NA18" s="119"/>
      <c r="NB18" s="119"/>
      <c r="NC18" s="119"/>
      <c r="ND18" s="119"/>
      <c r="NE18" s="119"/>
      <c r="NF18" s="119"/>
      <c r="NG18" s="119"/>
      <c r="NH18" s="119"/>
      <c r="NI18" s="119"/>
      <c r="NJ18" s="119"/>
      <c r="NK18" s="119"/>
      <c r="NL18" s="119"/>
      <c r="NM18" s="119"/>
      <c r="NN18" s="119"/>
      <c r="NO18" s="119"/>
      <c r="NP18" s="119"/>
      <c r="NQ18" s="119"/>
      <c r="NR18" s="119"/>
      <c r="NS18" s="119"/>
      <c r="NT18" s="119"/>
      <c r="NU18" s="119"/>
      <c r="NV18" s="119"/>
      <c r="NW18" s="119"/>
      <c r="NX18" s="119"/>
      <c r="NY18" s="119"/>
      <c r="NZ18" s="119"/>
      <c r="OA18" s="119"/>
      <c r="OB18" s="119"/>
      <c r="OC18" s="119"/>
      <c r="OD18" s="119"/>
      <c r="OE18" s="119"/>
      <c r="OF18" s="119"/>
      <c r="OG18" s="119"/>
      <c r="OH18" s="119"/>
      <c r="OI18" s="119"/>
      <c r="OJ18" s="119"/>
      <c r="OK18" s="119"/>
      <c r="OL18" s="119"/>
      <c r="OM18" s="119"/>
      <c r="ON18" s="119"/>
      <c r="OO18" s="119"/>
      <c r="OP18" s="119"/>
      <c r="OQ18" s="119"/>
      <c r="OR18" s="119"/>
      <c r="OS18" s="119"/>
      <c r="OT18" s="119"/>
      <c r="OU18" s="119"/>
      <c r="OV18" s="119"/>
      <c r="OW18" s="119"/>
      <c r="OX18" s="119"/>
      <c r="OY18" s="119"/>
      <c r="OZ18" s="119"/>
      <c r="PA18" s="119"/>
      <c r="PB18" s="119"/>
      <c r="PC18" s="119"/>
      <c r="PD18" s="119"/>
      <c r="PE18" s="119"/>
      <c r="PF18" s="119"/>
      <c r="PG18" s="119"/>
      <c r="PH18" s="119"/>
      <c r="PI18" s="119"/>
      <c r="PJ18" s="119"/>
      <c r="PK18" s="119"/>
      <c r="PL18" s="119"/>
      <c r="PM18" s="119"/>
      <c r="PN18" s="119"/>
      <c r="PO18" s="119"/>
      <c r="PP18" s="119"/>
      <c r="PQ18" s="119"/>
      <c r="PR18" s="119"/>
      <c r="PS18" s="119"/>
      <c r="PT18" s="119"/>
      <c r="PU18" s="119"/>
      <c r="PV18" s="119"/>
      <c r="PW18" s="119"/>
      <c r="PX18" s="119"/>
      <c r="PY18" s="119"/>
      <c r="PZ18" s="119"/>
      <c r="QA18" s="119"/>
      <c r="QB18" s="119"/>
      <c r="QC18" s="119"/>
      <c r="QD18" s="119"/>
      <c r="QE18" s="119"/>
      <c r="QF18" s="119"/>
      <c r="QG18" s="119"/>
      <c r="QH18" s="119"/>
      <c r="QI18" s="119"/>
      <c r="QJ18" s="119"/>
      <c r="QK18" s="119"/>
      <c r="QL18" s="119"/>
      <c r="QM18" s="119"/>
      <c r="QN18" s="119"/>
      <c r="QO18" s="119"/>
      <c r="QP18" s="119"/>
      <c r="QQ18" s="119"/>
      <c r="QR18" s="119"/>
      <c r="QS18" s="119"/>
      <c r="QT18" s="119"/>
      <c r="QU18" s="119"/>
      <c r="QV18" s="119"/>
      <c r="QW18" s="119"/>
      <c r="QX18" s="119"/>
      <c r="QY18" s="119"/>
      <c r="QZ18" s="119"/>
      <c r="RA18" s="119"/>
      <c r="RB18" s="119"/>
      <c r="RC18" s="119"/>
      <c r="RD18" s="119"/>
      <c r="RE18" s="119"/>
      <c r="RF18" s="119"/>
      <c r="RG18" s="119"/>
      <c r="RH18" s="119"/>
      <c r="RI18" s="119"/>
      <c r="RJ18" s="119"/>
      <c r="RK18" s="119"/>
      <c r="RL18" s="119"/>
      <c r="RM18" s="119"/>
      <c r="RN18" s="119"/>
      <c r="RO18" s="119"/>
      <c r="RP18" s="119"/>
      <c r="RQ18" s="119"/>
      <c r="RR18" s="119"/>
      <c r="RS18" s="119"/>
      <c r="RT18" s="119"/>
      <c r="RU18" s="119"/>
      <c r="RV18" s="119"/>
      <c r="RW18" s="119"/>
      <c r="RX18" s="119"/>
      <c r="RY18" s="119"/>
      <c r="RZ18" s="119"/>
      <c r="SA18" s="119"/>
      <c r="SB18" s="119"/>
      <c r="SC18" s="119"/>
      <c r="SD18" s="119"/>
      <c r="SE18" s="119"/>
      <c r="SF18" s="119"/>
      <c r="SG18" s="119"/>
      <c r="SH18" s="119"/>
      <c r="SI18" s="119"/>
      <c r="SJ18" s="119"/>
      <c r="SK18" s="119"/>
      <c r="SL18" s="119"/>
      <c r="SM18" s="119"/>
      <c r="SN18" s="119"/>
      <c r="SO18" s="119"/>
      <c r="SP18" s="119"/>
      <c r="SQ18" s="119"/>
      <c r="SR18" s="119"/>
      <c r="SS18" s="119"/>
      <c r="ST18" s="119"/>
      <c r="SU18" s="119"/>
      <c r="SV18" s="119"/>
      <c r="SW18" s="119"/>
      <c r="SX18" s="119"/>
      <c r="SY18" s="119"/>
      <c r="SZ18" s="119"/>
      <c r="TA18" s="119"/>
      <c r="TB18" s="119"/>
      <c r="TC18" s="119"/>
      <c r="TD18" s="119"/>
      <c r="TE18" s="119"/>
      <c r="TF18" s="119"/>
      <c r="TG18" s="119"/>
      <c r="TH18" s="119"/>
      <c r="TI18" s="119"/>
      <c r="TJ18" s="119"/>
      <c r="TK18" s="119"/>
      <c r="TL18" s="119"/>
      <c r="TM18" s="119"/>
      <c r="TN18" s="119"/>
      <c r="TO18" s="119"/>
      <c r="TP18" s="119"/>
      <c r="TQ18" s="119"/>
      <c r="TR18" s="119"/>
      <c r="TS18" s="119"/>
      <c r="TT18" s="119"/>
      <c r="TU18" s="119"/>
      <c r="TV18" s="119"/>
      <c r="TW18" s="119"/>
      <c r="TX18" s="119"/>
      <c r="TY18" s="119"/>
      <c r="TZ18" s="119"/>
      <c r="UA18" s="119"/>
      <c r="UB18" s="119"/>
      <c r="UC18" s="119"/>
      <c r="UD18" s="119"/>
      <c r="UE18" s="119"/>
      <c r="UF18" s="119"/>
      <c r="UG18" s="119"/>
      <c r="UH18" s="119"/>
      <c r="UI18" s="119"/>
      <c r="UJ18" s="119"/>
      <c r="UK18" s="119"/>
      <c r="UL18" s="119"/>
      <c r="UM18" s="119"/>
      <c r="UN18" s="119"/>
      <c r="UO18" s="119"/>
      <c r="UP18" s="119"/>
      <c r="UQ18" s="119"/>
      <c r="UR18" s="119"/>
      <c r="US18" s="119"/>
      <c r="UT18" s="119"/>
      <c r="UU18" s="119"/>
      <c r="UV18" s="119"/>
      <c r="UW18" s="119"/>
      <c r="UX18" s="119"/>
      <c r="UY18" s="119"/>
      <c r="UZ18" s="119"/>
      <c r="VA18" s="119"/>
      <c r="VB18" s="119"/>
      <c r="VC18" s="119"/>
      <c r="VD18" s="119"/>
      <c r="VE18" s="119"/>
      <c r="VF18" s="119"/>
      <c r="VG18" s="119"/>
      <c r="VH18" s="119"/>
      <c r="VI18" s="119"/>
      <c r="VJ18" s="119"/>
      <c r="VK18" s="119"/>
      <c r="VL18" s="119"/>
      <c r="VM18" s="119"/>
      <c r="VN18" s="119"/>
      <c r="VO18" s="119"/>
      <c r="VP18" s="119"/>
      <c r="VQ18" s="119"/>
      <c r="VR18" s="119"/>
      <c r="VS18" s="119"/>
      <c r="VT18" s="119"/>
      <c r="VU18" s="119"/>
      <c r="VV18" s="119"/>
      <c r="VW18" s="119"/>
      <c r="VX18" s="119"/>
      <c r="VY18" s="119"/>
      <c r="VZ18" s="119"/>
      <c r="WA18" s="119"/>
      <c r="WB18" s="119"/>
      <c r="WC18" s="119"/>
      <c r="WD18" s="119"/>
      <c r="WE18" s="119"/>
      <c r="WF18" s="119"/>
      <c r="WG18" s="119"/>
      <c r="WH18" s="119"/>
      <c r="WI18" s="119"/>
      <c r="WJ18" s="119"/>
      <c r="WK18" s="119"/>
      <c r="WL18" s="119"/>
      <c r="WM18" s="119"/>
      <c r="WN18" s="119"/>
      <c r="WO18" s="119"/>
      <c r="WP18" s="119"/>
      <c r="WQ18" s="119"/>
      <c r="WR18" s="119"/>
      <c r="WS18" s="119"/>
      <c r="WT18" s="120"/>
      <c r="WU18" s="119"/>
      <c r="WV18" s="119"/>
      <c r="WW18" s="119"/>
      <c r="WX18" s="119"/>
      <c r="WZ18" s="122"/>
      <c r="XA18" s="122"/>
      <c r="XB18" s="124"/>
      <c r="XC18" s="124"/>
      <c r="XD18" s="124"/>
      <c r="XE18" s="125"/>
      <c r="XF18" s="125"/>
      <c r="XG18" s="125"/>
      <c r="XH18" s="122"/>
      <c r="XI18" s="126"/>
      <c r="XJ18" s="126"/>
      <c r="XK18" s="126"/>
      <c r="XL18" s="122"/>
      <c r="XM18" s="122"/>
      <c r="XN18" s="122"/>
      <c r="XO18" s="122"/>
      <c r="XP18" s="126"/>
      <c r="XQ18" s="126"/>
      <c r="XR18" s="126"/>
      <c r="XS18" s="122"/>
      <c r="XT18" s="122"/>
      <c r="XU18" s="122"/>
      <c r="XV18" s="122"/>
      <c r="XW18" s="126"/>
      <c r="XX18" s="126"/>
      <c r="XY18" s="126"/>
      <c r="XZ18" s="122"/>
      <c r="YA18" s="122"/>
      <c r="YB18" s="122"/>
      <c r="YC18" s="122"/>
      <c r="YD18" s="126"/>
      <c r="YE18" s="126"/>
      <c r="YF18" s="126"/>
      <c r="YG18" s="122"/>
      <c r="YH18" s="122"/>
      <c r="YI18" s="122"/>
      <c r="YJ18" s="122"/>
      <c r="YK18" s="126"/>
      <c r="YL18" s="126"/>
      <c r="YM18" s="126"/>
      <c r="YN18" s="122"/>
      <c r="YO18" s="122"/>
      <c r="YP18" s="122"/>
      <c r="YQ18" s="122"/>
      <c r="YR18" s="126"/>
      <c r="YS18" s="126"/>
      <c r="YT18" s="126"/>
      <c r="YU18" s="122"/>
      <c r="YV18" s="122"/>
      <c r="YW18" s="122"/>
      <c r="YX18" s="122"/>
      <c r="YY18" s="126"/>
      <c r="YZ18" s="126"/>
      <c r="ZA18" s="126"/>
      <c r="ZB18" s="122"/>
      <c r="ZC18" s="122"/>
      <c r="ZD18" s="122"/>
      <c r="ZE18" s="122"/>
      <c r="ZF18" s="126"/>
      <c r="ZG18" s="126"/>
      <c r="ZH18" s="126"/>
      <c r="ZI18" s="122"/>
      <c r="ZJ18" s="122"/>
      <c r="ZK18" s="122"/>
      <c r="ZL18" s="122"/>
      <c r="ZM18" s="126"/>
      <c r="ZN18" s="126"/>
      <c r="ZO18" s="126"/>
      <c r="ZP18" s="122"/>
      <c r="ZQ18" s="122"/>
      <c r="ZR18" s="122"/>
      <c r="ZS18" s="122"/>
      <c r="ZT18" s="126"/>
      <c r="ZU18" s="126"/>
      <c r="ZV18" s="126"/>
      <c r="ZW18" s="122"/>
      <c r="ZX18" s="122"/>
      <c r="ZY18" s="122"/>
      <c r="ZZ18" s="122"/>
      <c r="AAA18" s="126"/>
      <c r="AAB18" s="126"/>
      <c r="AAC18" s="126"/>
      <c r="AAD18" s="122"/>
      <c r="AAE18" s="122"/>
      <c r="AAF18" s="122"/>
      <c r="AAG18" s="122"/>
      <c r="AAH18" s="126"/>
      <c r="AAI18" s="126"/>
      <c r="AAJ18" s="126"/>
      <c r="AAK18" s="122"/>
      <c r="AAL18" s="122"/>
      <c r="AAM18" s="122"/>
      <c r="AAN18" s="122"/>
      <c r="AAO18" s="126"/>
      <c r="AAP18" s="126"/>
      <c r="AAQ18" s="126"/>
      <c r="AAR18" s="122"/>
      <c r="AAS18" s="122"/>
      <c r="AAT18" s="122"/>
      <c r="AAU18" s="122"/>
      <c r="AAV18" s="126"/>
      <c r="AAW18" s="126"/>
      <c r="AAX18" s="126"/>
      <c r="AAY18" s="122"/>
      <c r="AAZ18" s="122"/>
      <c r="ABA18" s="122"/>
      <c r="ABB18" s="122"/>
      <c r="ABC18" s="126"/>
      <c r="ABD18" s="126"/>
      <c r="ABE18" s="126"/>
      <c r="ABF18" s="122"/>
      <c r="ABG18" s="122"/>
      <c r="ABH18" s="122"/>
      <c r="ABI18" s="122"/>
      <c r="ABJ18" s="126"/>
      <c r="ABK18" s="126"/>
      <c r="ABL18" s="126"/>
      <c r="ABM18" s="122"/>
      <c r="ABN18" s="122"/>
      <c r="ABO18" s="122"/>
      <c r="ABP18" s="122"/>
      <c r="ABQ18" s="126"/>
      <c r="ABR18" s="126"/>
      <c r="ABS18" s="126"/>
      <c r="ABT18" s="122"/>
      <c r="ABU18" s="122"/>
      <c r="ABV18" s="122"/>
      <c r="ABW18" s="122"/>
      <c r="ABX18" s="126"/>
      <c r="ABY18" s="126"/>
      <c r="ABZ18" s="126"/>
      <c r="ACA18" s="122"/>
      <c r="ACB18" s="122"/>
      <c r="ACC18" s="122"/>
      <c r="ACD18" s="122"/>
      <c r="ACE18" s="126"/>
      <c r="ACF18" s="126"/>
      <c r="ACG18" s="126"/>
      <c r="ACH18" s="122"/>
      <c r="ACI18" s="122"/>
      <c r="ACJ18" s="122"/>
      <c r="ACK18" s="122"/>
      <c r="ACL18" s="126"/>
      <c r="ACM18" s="126"/>
      <c r="ACN18" s="126"/>
      <c r="ACO18" s="122"/>
      <c r="ACP18" s="122"/>
      <c r="ACQ18" s="122"/>
      <c r="ACR18" s="122"/>
      <c r="ACS18" s="126"/>
      <c r="ACT18" s="126"/>
      <c r="ACU18" s="126"/>
      <c r="ACV18" s="122"/>
      <c r="ACW18" s="122"/>
      <c r="ACX18" s="122"/>
      <c r="ACY18" s="122"/>
      <c r="ACZ18" s="126"/>
      <c r="ADA18" s="126"/>
      <c r="ADB18" s="126"/>
      <c r="ADC18" s="122"/>
      <c r="ADD18" s="122"/>
      <c r="ADE18" s="122"/>
      <c r="ADF18" s="122"/>
      <c r="ADG18" s="126"/>
      <c r="ADH18" s="126"/>
      <c r="ADI18" s="126"/>
      <c r="ADJ18" s="122"/>
      <c r="ADK18" s="122"/>
      <c r="ADL18" s="122"/>
      <c r="ADM18" s="122"/>
      <c r="ADN18" s="126"/>
      <c r="ADO18" s="126"/>
      <c r="ADP18" s="126"/>
      <c r="ADQ18" s="122"/>
      <c r="ADR18" s="122"/>
      <c r="ADS18" s="122"/>
      <c r="ADT18" s="122"/>
      <c r="ADU18" s="126"/>
      <c r="ADV18" s="126"/>
      <c r="ADW18" s="126"/>
      <c r="ADX18" s="122"/>
      <c r="ADY18" s="122"/>
      <c r="ADZ18" s="122"/>
      <c r="AEA18" s="122"/>
      <c r="AEB18" s="126"/>
      <c r="AEC18" s="126"/>
      <c r="AED18" s="126"/>
      <c r="AEE18" s="122"/>
      <c r="AEF18" s="122"/>
      <c r="AEG18" s="122"/>
      <c r="AEH18" s="122"/>
      <c r="AEI18" s="126"/>
      <c r="AEJ18" s="126"/>
      <c r="AEK18" s="126"/>
      <c r="AEL18" s="122"/>
      <c r="AEM18" s="122"/>
      <c r="AEN18" s="122"/>
      <c r="AEO18" s="122"/>
      <c r="AEP18" s="126"/>
      <c r="AEQ18" s="126"/>
      <c r="AER18" s="126"/>
      <c r="AES18" s="122"/>
      <c r="AET18" s="122"/>
      <c r="AEU18" s="122"/>
      <c r="AFB18" s="122"/>
    </row>
    <row r="19" spans="1:834" ht="21">
      <c r="A19" s="128"/>
      <c r="B19" s="129" t="s">
        <v>672</v>
      </c>
      <c r="C19" s="130"/>
      <c r="D19" s="119"/>
      <c r="E19" s="119"/>
      <c r="F19" s="119"/>
      <c r="G19" s="119"/>
      <c r="I19" s="119"/>
      <c r="J19" s="119"/>
      <c r="K19" s="128"/>
      <c r="AEV19" s="131"/>
      <c r="AEW19" s="131"/>
      <c r="AEX19" s="131"/>
      <c r="AEY19" s="131"/>
      <c r="AEZ19" s="131"/>
      <c r="AFA19" s="131"/>
    </row>
    <row r="20" spans="1:834" ht="17" thickBot="1">
      <c r="A20" s="128"/>
      <c r="B20" s="132" t="s">
        <v>673</v>
      </c>
      <c r="C20" s="133"/>
      <c r="D20" s="134"/>
      <c r="E20" s="134"/>
      <c r="F20" s="134"/>
      <c r="G20" s="134"/>
      <c r="H20" s="129" t="s">
        <v>674</v>
      </c>
      <c r="I20" s="170" t="s">
        <v>675</v>
      </c>
      <c r="J20" s="119"/>
      <c r="K20" s="135"/>
      <c r="AEV20" s="131"/>
      <c r="AEW20" s="131"/>
      <c r="AEX20" s="131"/>
      <c r="AEY20" s="131"/>
      <c r="AEZ20" s="131"/>
      <c r="AFA20" s="131"/>
    </row>
    <row r="21" spans="1:834" ht="15" thickBot="1">
      <c r="A21" s="128"/>
      <c r="B21" s="164" t="s">
        <v>24</v>
      </c>
      <c r="C21" s="165" t="s">
        <v>25</v>
      </c>
      <c r="D21" s="165" t="s">
        <v>26</v>
      </c>
      <c r="E21" s="165" t="s">
        <v>27</v>
      </c>
      <c r="F21" s="166" t="s">
        <v>28</v>
      </c>
      <c r="G21" s="166" t="s">
        <v>676</v>
      </c>
      <c r="H21" s="167" t="s">
        <v>747</v>
      </c>
      <c r="I21" s="164" t="s">
        <v>677</v>
      </c>
      <c r="J21" s="165" t="s">
        <v>29</v>
      </c>
      <c r="K21" s="168" t="s">
        <v>27</v>
      </c>
      <c r="AEV21" s="131"/>
      <c r="AEW21" s="131"/>
      <c r="AEX21" s="131"/>
      <c r="AEY21" s="131"/>
      <c r="AEZ21" s="131"/>
      <c r="AFA21" s="131"/>
    </row>
    <row r="22" spans="1:834" ht="30">
      <c r="A22" s="169" t="s">
        <v>678</v>
      </c>
      <c r="B22" s="151" t="s">
        <v>31</v>
      </c>
      <c r="C22" s="152" t="s">
        <v>32</v>
      </c>
      <c r="D22" s="152" t="s">
        <v>32</v>
      </c>
      <c r="E22" s="153" t="s">
        <v>32</v>
      </c>
      <c r="F22" s="154" t="s">
        <v>538</v>
      </c>
      <c r="G22" s="155" t="s">
        <v>37</v>
      </c>
      <c r="H22" s="139">
        <v>2</v>
      </c>
      <c r="I22" s="142" cm="1">
        <f t="array" ref="I22">IFERROR(INDEX(value_factors_all, MATCH(1, (gvf_topic=$B22)*(gvf_category=$C22)*(gvf_location=$D22)*(gvf_impactcategory=$E22)*(gvf_perspective=$F22), 0), MATCH($G22, gvf_country, 0)),"")</f>
        <v>255.12</v>
      </c>
      <c r="J22" s="143" t="str">
        <f>IFERROR(INDEX(gvf_units, MATCH($B22, gvf_topic, 0)),"")</f>
        <v>$/tCO2e</v>
      </c>
      <c r="K22" s="144">
        <f>IF(OR(ISBLANK($H22), ISBLANK($I22)), "ENTER DATA", IFERROR($H22*$I22, "ENTER DATA"))</f>
        <v>510.24</v>
      </c>
      <c r="AEV22" s="131"/>
      <c r="AEW22" s="131"/>
      <c r="AEX22" s="131"/>
      <c r="AEY22" s="131"/>
      <c r="AEZ22" s="131"/>
      <c r="AFA22" s="131"/>
    </row>
    <row r="23" spans="1:834">
      <c r="A23" s="128"/>
      <c r="B23" s="156"/>
      <c r="C23" s="157"/>
      <c r="D23" s="157"/>
      <c r="E23" s="158"/>
      <c r="F23" s="158"/>
      <c r="G23" s="159"/>
      <c r="H23" s="140"/>
      <c r="I23" s="145" t="str" cm="1">
        <f t="array" ref="I23">IFERROR(INDEX(value_factors_all, MATCH(1, (gvf_topic=$B23)*(gvf_category=$C23)*(gvf_location=$D23)*(gvf_impactcategory=$E23)*(gvf_perspective=$F23), 0), MATCH($G23, gvf_country, 0)),"")</f>
        <v/>
      </c>
      <c r="J23" s="146" t="str">
        <f t="shared" ref="J23:J154" si="0">IFERROR(INDEX(gvf_units, MATCH($B23, gvf_topic, 0)),"")</f>
        <v/>
      </c>
      <c r="K23" s="147" t="str">
        <f>IF(OR(ISBLANK($H23), ISBLANK($I23)), "ENTER DATA", IFERROR($H23*$I23, "ENTER DATA"))</f>
        <v>ENTER DATA</v>
      </c>
      <c r="AEV23" s="131"/>
      <c r="AEW23" s="131"/>
      <c r="AEX23" s="131"/>
      <c r="AEY23" s="131"/>
      <c r="AEZ23" s="131"/>
      <c r="AFA23" s="131"/>
    </row>
    <row r="24" spans="1:834">
      <c r="A24" s="128"/>
      <c r="B24" s="156"/>
      <c r="C24" s="157"/>
      <c r="D24" s="157"/>
      <c r="E24" s="158"/>
      <c r="F24" s="158"/>
      <c r="G24" s="159"/>
      <c r="H24" s="140"/>
      <c r="I24" s="145" t="str" cm="1">
        <f t="array" ref="I24">IFERROR(INDEX(value_factors_all, MATCH(1, (gvf_topic=$B24)*(gvf_category=$C24)*(gvf_location=$D24)*(gvf_impactcategory=$E24)*(gvf_perspective=$F24), 0), MATCH($G24, gvf_country, 0)),"")</f>
        <v/>
      </c>
      <c r="J24" s="146" t="str">
        <f t="shared" si="0"/>
        <v/>
      </c>
      <c r="K24" s="147" t="str">
        <f t="shared" ref="K24:K154" si="1">IF(OR(ISBLANK($H24), ISBLANK($I24)), "ENTER DATA", IFERROR($H24*$I24, "ENTER DATA"))</f>
        <v>ENTER DATA</v>
      </c>
      <c r="AEV24" s="131"/>
      <c r="AEW24" s="131"/>
      <c r="AEX24" s="131"/>
      <c r="AEY24" s="131"/>
      <c r="AEZ24" s="131"/>
      <c r="AFA24" s="131"/>
    </row>
    <row r="25" spans="1:834">
      <c r="A25" s="128"/>
      <c r="B25" s="156"/>
      <c r="C25" s="157"/>
      <c r="D25" s="157"/>
      <c r="E25" s="158"/>
      <c r="F25" s="158"/>
      <c r="G25" s="159"/>
      <c r="H25" s="140"/>
      <c r="I25" s="145" t="str" cm="1">
        <f t="array" ref="I25">IFERROR(INDEX(value_factors_all, MATCH(1, (gvf_topic=$B25)*(gvf_category=$C25)*(gvf_location=$D25)*(gvf_impactcategory=$E25)*(gvf_perspective=$F25), 0), MATCH($G25, gvf_country, 0)),"")</f>
        <v/>
      </c>
      <c r="J25" s="146" t="str">
        <f t="shared" si="0"/>
        <v/>
      </c>
      <c r="K25" s="147" t="str">
        <f t="shared" si="1"/>
        <v>ENTER DATA</v>
      </c>
      <c r="AEV25" s="131"/>
      <c r="AEW25" s="131"/>
      <c r="AEX25" s="131"/>
      <c r="AEY25" s="131"/>
      <c r="AEZ25" s="131"/>
      <c r="AFA25" s="131"/>
    </row>
    <row r="26" spans="1:834">
      <c r="A26" s="128"/>
      <c r="B26" s="156"/>
      <c r="C26" s="157"/>
      <c r="D26" s="157"/>
      <c r="E26" s="158"/>
      <c r="F26" s="158"/>
      <c r="G26" s="159"/>
      <c r="H26" s="140"/>
      <c r="I26" s="145" t="str" cm="1">
        <f t="array" ref="I26">IFERROR(INDEX(value_factors_all, MATCH(1, (gvf_topic=$B26)*(gvf_category=$C26)*(gvf_location=$D26)*(gvf_impactcategory=$E26)*(gvf_perspective=$F26), 0), MATCH($G26, gvf_country, 0)),"")</f>
        <v/>
      </c>
      <c r="J26" s="146" t="str">
        <f t="shared" si="0"/>
        <v/>
      </c>
      <c r="K26" s="147" t="str">
        <f t="shared" si="1"/>
        <v>ENTER DATA</v>
      </c>
      <c r="AEV26" s="131"/>
      <c r="AEW26" s="131"/>
      <c r="AEX26" s="131"/>
      <c r="AEY26" s="131"/>
      <c r="AEZ26" s="131"/>
      <c r="AFA26" s="131"/>
    </row>
    <row r="27" spans="1:834">
      <c r="A27" s="128"/>
      <c r="B27" s="156"/>
      <c r="C27" s="157"/>
      <c r="D27" s="157"/>
      <c r="E27" s="158"/>
      <c r="F27" s="158"/>
      <c r="G27" s="159"/>
      <c r="H27" s="140"/>
      <c r="I27" s="145" t="str" cm="1">
        <f t="array" ref="I27">IFERROR(INDEX(value_factors_all, MATCH(1, (gvf_topic=$B27)*(gvf_category=$C27)*(gvf_location=$D27)*(gvf_impactcategory=$E27)*(gvf_perspective=$F27), 0), MATCH($G27, gvf_country, 0)),"")</f>
        <v/>
      </c>
      <c r="J27" s="146" t="str">
        <f t="shared" si="0"/>
        <v/>
      </c>
      <c r="K27" s="147" t="str">
        <f t="shared" si="1"/>
        <v>ENTER DATA</v>
      </c>
      <c r="AEV27" s="131"/>
      <c r="AEW27" s="131"/>
      <c r="AEX27" s="131"/>
      <c r="AEY27" s="131"/>
      <c r="AEZ27" s="131"/>
      <c r="AFA27" s="131"/>
    </row>
    <row r="28" spans="1:834">
      <c r="A28" s="128"/>
      <c r="B28" s="156"/>
      <c r="C28" s="157"/>
      <c r="D28" s="157"/>
      <c r="E28" s="158"/>
      <c r="F28" s="158"/>
      <c r="G28" s="159"/>
      <c r="H28" s="140"/>
      <c r="I28" s="145" t="str" cm="1">
        <f t="array" ref="I28">IFERROR(INDEX(value_factors_all, MATCH(1, (gvf_topic=$B28)*(gvf_category=$C28)*(gvf_location=$D28)*(gvf_impactcategory=$E28)*(gvf_perspective=$F28), 0), MATCH($G28, gvf_country, 0)),"")</f>
        <v/>
      </c>
      <c r="J28" s="146" t="str">
        <f t="shared" si="0"/>
        <v/>
      </c>
      <c r="K28" s="147" t="str">
        <f t="shared" si="1"/>
        <v>ENTER DATA</v>
      </c>
      <c r="AEV28" s="131"/>
      <c r="AEW28" s="131"/>
      <c r="AEX28" s="131"/>
      <c r="AEY28" s="131"/>
      <c r="AEZ28" s="131"/>
      <c r="AFA28" s="131"/>
    </row>
    <row r="29" spans="1:834">
      <c r="A29" s="128"/>
      <c r="B29" s="156"/>
      <c r="C29" s="157"/>
      <c r="D29" s="157"/>
      <c r="E29" s="158"/>
      <c r="F29" s="158"/>
      <c r="G29" s="159"/>
      <c r="H29" s="140"/>
      <c r="I29" s="145" t="str" cm="1">
        <f t="array" ref="I29">IFERROR(INDEX(value_factors_all, MATCH(1, (gvf_topic=$B29)*(gvf_category=$C29)*(gvf_location=$D29)*(gvf_impactcategory=$E29)*(gvf_perspective=$F29), 0), MATCH($G29, gvf_country, 0)),"")</f>
        <v/>
      </c>
      <c r="J29" s="146" t="str">
        <f t="shared" si="0"/>
        <v/>
      </c>
      <c r="K29" s="147" t="str">
        <f t="shared" si="1"/>
        <v>ENTER DATA</v>
      </c>
      <c r="AEV29" s="131"/>
      <c r="AEW29" s="131"/>
      <c r="AEX29" s="131"/>
      <c r="AEY29" s="131"/>
      <c r="AEZ29" s="131"/>
      <c r="AFA29" s="131"/>
    </row>
    <row r="30" spans="1:834">
      <c r="A30" s="128"/>
      <c r="B30" s="156"/>
      <c r="C30" s="157"/>
      <c r="D30" s="157"/>
      <c r="E30" s="158"/>
      <c r="F30" s="158"/>
      <c r="G30" s="159"/>
      <c r="H30" s="140"/>
      <c r="I30" s="145" t="str" cm="1">
        <f t="array" ref="I30">IFERROR(INDEX(value_factors_all, MATCH(1, (gvf_topic=$B30)*(gvf_category=$C30)*(gvf_location=$D30)*(gvf_impactcategory=$E30)*(gvf_perspective=$F30), 0), MATCH($G30, gvf_country, 0)),"")</f>
        <v/>
      </c>
      <c r="J30" s="146" t="str">
        <f t="shared" si="0"/>
        <v/>
      </c>
      <c r="K30" s="147" t="str">
        <f t="shared" si="1"/>
        <v>ENTER DATA</v>
      </c>
      <c r="AEV30" s="131"/>
      <c r="AEW30" s="131"/>
      <c r="AEX30" s="131"/>
      <c r="AEY30" s="131"/>
      <c r="AEZ30" s="131"/>
      <c r="AFA30" s="131"/>
    </row>
    <row r="31" spans="1:834">
      <c r="A31" s="128"/>
      <c r="B31" s="156"/>
      <c r="C31" s="157"/>
      <c r="D31" s="157"/>
      <c r="E31" s="158"/>
      <c r="F31" s="158"/>
      <c r="G31" s="159"/>
      <c r="H31" s="140"/>
      <c r="I31" s="145" t="str" cm="1">
        <f t="array" ref="I31">IFERROR(INDEX(value_factors_all, MATCH(1, (gvf_topic=$B31)*(gvf_category=$C31)*(gvf_location=$D31)*(gvf_impactcategory=$E31)*(gvf_perspective=$F31), 0), MATCH($G31, gvf_country, 0)),"")</f>
        <v/>
      </c>
      <c r="J31" s="146" t="str">
        <f t="shared" si="0"/>
        <v/>
      </c>
      <c r="K31" s="147" t="str">
        <f t="shared" si="1"/>
        <v>ENTER DATA</v>
      </c>
      <c r="AEV31" s="131"/>
      <c r="AEW31" s="131"/>
      <c r="AEX31" s="131"/>
      <c r="AEY31" s="131"/>
      <c r="AEZ31" s="131"/>
      <c r="AFA31" s="131"/>
    </row>
    <row r="32" spans="1:834">
      <c r="A32" s="128"/>
      <c r="B32" s="156"/>
      <c r="C32" s="157"/>
      <c r="D32" s="157"/>
      <c r="E32" s="158"/>
      <c r="F32" s="158"/>
      <c r="G32" s="159"/>
      <c r="H32" s="140"/>
      <c r="I32" s="145" t="str" cm="1">
        <f t="array" ref="I32">IFERROR(INDEX(value_factors_all, MATCH(1, (gvf_topic=$B32)*(gvf_category=$C32)*(gvf_location=$D32)*(gvf_impactcategory=$E32)*(gvf_perspective=$F32), 0), MATCH($G32, gvf_country, 0)),"")</f>
        <v/>
      </c>
      <c r="J32" s="146" t="str">
        <f t="shared" si="0"/>
        <v/>
      </c>
      <c r="K32" s="147" t="str">
        <f t="shared" si="1"/>
        <v>ENTER DATA</v>
      </c>
      <c r="AEV32" s="131"/>
      <c r="AEW32" s="131"/>
      <c r="AEX32" s="131"/>
      <c r="AEY32" s="131"/>
      <c r="AEZ32" s="131"/>
      <c r="AFA32" s="131"/>
    </row>
    <row r="33" spans="1:833">
      <c r="A33" s="128"/>
      <c r="B33" s="156"/>
      <c r="C33" s="157"/>
      <c r="D33" s="157"/>
      <c r="E33" s="158"/>
      <c r="F33" s="158"/>
      <c r="G33" s="159"/>
      <c r="H33" s="140"/>
      <c r="I33" s="145" t="str" cm="1">
        <f t="array" ref="I33">IFERROR(INDEX(value_factors_all, MATCH(1, (gvf_topic=$B33)*(gvf_category=$C33)*(gvf_location=$D33)*(gvf_impactcategory=$E33)*(gvf_perspective=$F33), 0), MATCH($G33, gvf_country, 0)),"")</f>
        <v/>
      </c>
      <c r="J33" s="146" t="str">
        <f t="shared" si="0"/>
        <v/>
      </c>
      <c r="K33" s="147" t="str">
        <f t="shared" si="1"/>
        <v>ENTER DATA</v>
      </c>
      <c r="AEV33" s="131"/>
      <c r="AEW33" s="131"/>
      <c r="AEX33" s="131"/>
      <c r="AEY33" s="131"/>
      <c r="AEZ33" s="131"/>
      <c r="AFA33" s="131"/>
    </row>
    <row r="34" spans="1:833">
      <c r="A34" s="128"/>
      <c r="B34" s="156"/>
      <c r="C34" s="157"/>
      <c r="D34" s="157"/>
      <c r="E34" s="158"/>
      <c r="F34" s="158"/>
      <c r="G34" s="159"/>
      <c r="H34" s="140"/>
      <c r="I34" s="145" t="str" cm="1">
        <f t="array" ref="I34">IFERROR(INDEX(value_factors_all, MATCH(1, (gvf_topic=$B34)*(gvf_category=$C34)*(gvf_location=$D34)*(gvf_impactcategory=$E34)*(gvf_perspective=$F34), 0), MATCH($G34, gvf_country, 0)),"")</f>
        <v/>
      </c>
      <c r="J34" s="146" t="str">
        <f t="shared" si="0"/>
        <v/>
      </c>
      <c r="K34" s="147" t="str">
        <f t="shared" si="1"/>
        <v>ENTER DATA</v>
      </c>
      <c r="AEV34" s="131"/>
      <c r="AEW34" s="131"/>
      <c r="AEX34" s="131"/>
      <c r="AEY34" s="131"/>
      <c r="AEZ34" s="131"/>
      <c r="AFA34" s="131"/>
    </row>
    <row r="35" spans="1:833">
      <c r="A35" s="128"/>
      <c r="B35" s="156"/>
      <c r="C35" s="157"/>
      <c r="D35" s="157"/>
      <c r="E35" s="158"/>
      <c r="F35" s="158"/>
      <c r="G35" s="159"/>
      <c r="H35" s="140"/>
      <c r="I35" s="145" t="str" cm="1">
        <f t="array" ref="I35">IFERROR(INDEX(value_factors_all, MATCH(1, (gvf_topic=$B35)*(gvf_category=$C35)*(gvf_location=$D35)*(gvf_impactcategory=$E35)*(gvf_perspective=$F35), 0), MATCH($G35, gvf_country, 0)),"")</f>
        <v/>
      </c>
      <c r="J35" s="146" t="str">
        <f t="shared" si="0"/>
        <v/>
      </c>
      <c r="K35" s="147" t="str">
        <f t="shared" si="1"/>
        <v>ENTER DATA</v>
      </c>
      <c r="AEV35" s="131"/>
      <c r="AEW35" s="131"/>
      <c r="AEX35" s="131"/>
      <c r="AEY35" s="131"/>
      <c r="AEZ35" s="131"/>
      <c r="AFA35" s="131"/>
    </row>
    <row r="36" spans="1:833">
      <c r="A36" s="128"/>
      <c r="B36" s="156"/>
      <c r="C36" s="157"/>
      <c r="D36" s="157"/>
      <c r="E36" s="158"/>
      <c r="F36" s="158"/>
      <c r="G36" s="159"/>
      <c r="H36" s="140"/>
      <c r="I36" s="145" t="str" cm="1">
        <f t="array" ref="I36">IFERROR(INDEX(value_factors_all, MATCH(1, (gvf_topic=$B36)*(gvf_category=$C36)*(gvf_location=$D36)*(gvf_impactcategory=$E36)*(gvf_perspective=$F36), 0), MATCH($G36, gvf_country, 0)),"")</f>
        <v/>
      </c>
      <c r="J36" s="146" t="str">
        <f t="shared" si="0"/>
        <v/>
      </c>
      <c r="K36" s="147" t="str">
        <f t="shared" si="1"/>
        <v>ENTER DATA</v>
      </c>
      <c r="AEV36" s="131"/>
      <c r="AEW36" s="131"/>
      <c r="AEX36" s="131"/>
      <c r="AEY36" s="131"/>
      <c r="AEZ36" s="131"/>
      <c r="AFA36" s="131"/>
    </row>
    <row r="37" spans="1:833">
      <c r="A37" s="128"/>
      <c r="B37" s="156"/>
      <c r="C37" s="157"/>
      <c r="D37" s="157"/>
      <c r="E37" s="158"/>
      <c r="F37" s="158"/>
      <c r="G37" s="159"/>
      <c r="H37" s="140"/>
      <c r="I37" s="145" t="str" cm="1">
        <f t="array" ref="I37">IFERROR(INDEX(value_factors_all, MATCH(1, (gvf_topic=$B37)*(gvf_category=$C37)*(gvf_location=$D37)*(gvf_impactcategory=$E37)*(gvf_perspective=$F37), 0), MATCH($G37, gvf_country, 0)),"")</f>
        <v/>
      </c>
      <c r="J37" s="146" t="str">
        <f t="shared" si="0"/>
        <v/>
      </c>
      <c r="K37" s="147" t="str">
        <f t="shared" si="1"/>
        <v>ENTER DATA</v>
      </c>
      <c r="AEV37" s="131"/>
      <c r="AEW37" s="131"/>
      <c r="AEX37" s="131"/>
      <c r="AEY37" s="131"/>
      <c r="AEZ37" s="131"/>
      <c r="AFA37" s="131"/>
    </row>
    <row r="38" spans="1:833">
      <c r="A38" s="128"/>
      <c r="B38" s="156"/>
      <c r="C38" s="157"/>
      <c r="D38" s="157"/>
      <c r="E38" s="158"/>
      <c r="F38" s="158"/>
      <c r="G38" s="159"/>
      <c r="H38" s="140"/>
      <c r="I38" s="145" t="str" cm="1">
        <f t="array" ref="I38">IFERROR(INDEX(value_factors_all, MATCH(1, (gvf_topic=$B38)*(gvf_category=$C38)*(gvf_location=$D38)*(gvf_impactcategory=$E38)*(gvf_perspective=$F38), 0), MATCH($G38, gvf_country, 0)),"")</f>
        <v/>
      </c>
      <c r="J38" s="146" t="str">
        <f t="shared" si="0"/>
        <v/>
      </c>
      <c r="K38" s="147" t="str">
        <f t="shared" si="1"/>
        <v>ENTER DATA</v>
      </c>
      <c r="AEV38" s="131"/>
      <c r="AEW38" s="131"/>
      <c r="AEX38" s="131"/>
      <c r="AEY38" s="131"/>
      <c r="AEZ38" s="131"/>
      <c r="AFA38" s="131"/>
    </row>
    <row r="39" spans="1:833">
      <c r="A39" s="128"/>
      <c r="B39" s="156"/>
      <c r="C39" s="157"/>
      <c r="D39" s="157"/>
      <c r="E39" s="158"/>
      <c r="F39" s="158"/>
      <c r="G39" s="159"/>
      <c r="H39" s="140"/>
      <c r="I39" s="145" t="str" cm="1">
        <f t="array" ref="I39">IFERROR(INDEX(value_factors_all, MATCH(1, (gvf_topic=$B39)*(gvf_category=$C39)*(gvf_location=$D39)*(gvf_impactcategory=$E39)*(gvf_perspective=$F39), 0), MATCH($G39, gvf_country, 0)),"")</f>
        <v/>
      </c>
      <c r="J39" s="146" t="str">
        <f t="shared" si="0"/>
        <v/>
      </c>
      <c r="K39" s="147" t="str">
        <f t="shared" si="1"/>
        <v>ENTER DATA</v>
      </c>
      <c r="AEV39" s="131"/>
      <c r="AEW39" s="131"/>
      <c r="AEX39" s="131"/>
      <c r="AEY39" s="131"/>
      <c r="AEZ39" s="131"/>
      <c r="AFA39" s="131"/>
    </row>
    <row r="40" spans="1:833">
      <c r="A40" s="128"/>
      <c r="B40" s="156"/>
      <c r="C40" s="157"/>
      <c r="D40" s="157"/>
      <c r="E40" s="158"/>
      <c r="F40" s="158"/>
      <c r="G40" s="159"/>
      <c r="H40" s="140"/>
      <c r="I40" s="145" t="str" cm="1">
        <f t="array" ref="I40">IFERROR(INDEX(value_factors_all, MATCH(1, (gvf_topic=$B40)*(gvf_category=$C40)*(gvf_location=$D40)*(gvf_impactcategory=$E40)*(gvf_perspective=$F40), 0), MATCH($G40, gvf_country, 0)),"")</f>
        <v/>
      </c>
      <c r="J40" s="146" t="str">
        <f t="shared" si="0"/>
        <v/>
      </c>
      <c r="K40" s="147" t="str">
        <f t="shared" si="1"/>
        <v>ENTER DATA</v>
      </c>
      <c r="AEV40" s="131"/>
      <c r="AEW40" s="131"/>
      <c r="AEX40" s="131"/>
      <c r="AEY40" s="131"/>
      <c r="AEZ40" s="131"/>
      <c r="AFA40" s="131"/>
    </row>
    <row r="41" spans="1:833">
      <c r="A41" s="128"/>
      <c r="B41" s="156"/>
      <c r="C41" s="157"/>
      <c r="D41" s="157"/>
      <c r="E41" s="158"/>
      <c r="F41" s="158"/>
      <c r="G41" s="159"/>
      <c r="H41" s="140"/>
      <c r="I41" s="145" t="str" cm="1">
        <f t="array" ref="I41">IFERROR(INDEX(value_factors_all, MATCH(1, (gvf_topic=$B41)*(gvf_category=$C41)*(gvf_location=$D41)*(gvf_impactcategory=$E41)*(gvf_perspective=$F41), 0), MATCH($G41, gvf_country, 0)),"")</f>
        <v/>
      </c>
      <c r="J41" s="146" t="str">
        <f t="shared" si="0"/>
        <v/>
      </c>
      <c r="K41" s="147" t="str">
        <f t="shared" si="1"/>
        <v>ENTER DATA</v>
      </c>
      <c r="AEV41" s="131"/>
      <c r="AEW41" s="131"/>
      <c r="AEX41" s="131"/>
      <c r="AEY41" s="131"/>
      <c r="AEZ41" s="131"/>
      <c r="AFA41" s="131"/>
    </row>
    <row r="42" spans="1:833">
      <c r="A42" s="128"/>
      <c r="B42" s="156"/>
      <c r="C42" s="157"/>
      <c r="D42" s="157"/>
      <c r="E42" s="158"/>
      <c r="F42" s="158"/>
      <c r="G42" s="159"/>
      <c r="H42" s="140"/>
      <c r="I42" s="145" t="str" cm="1">
        <f t="array" ref="I42">IFERROR(INDEX(value_factors_all, MATCH(1, (gvf_topic=$B42)*(gvf_category=$C42)*(gvf_location=$D42)*(gvf_impactcategory=$E42)*(gvf_perspective=$F42), 0), MATCH($G42, gvf_country, 0)),"")</f>
        <v/>
      </c>
      <c r="J42" s="146" t="str">
        <f t="shared" si="0"/>
        <v/>
      </c>
      <c r="K42" s="147" t="str">
        <f t="shared" si="1"/>
        <v>ENTER DATA</v>
      </c>
      <c r="AEV42" s="131"/>
      <c r="AEW42" s="131"/>
      <c r="AEX42" s="131"/>
      <c r="AEY42" s="131"/>
      <c r="AEZ42" s="131"/>
      <c r="AFA42" s="131"/>
    </row>
    <row r="43" spans="1:833">
      <c r="A43" s="128"/>
      <c r="B43" s="156"/>
      <c r="C43" s="157"/>
      <c r="D43" s="157"/>
      <c r="E43" s="158"/>
      <c r="F43" s="158"/>
      <c r="G43" s="159"/>
      <c r="H43" s="140"/>
      <c r="I43" s="145" t="str" cm="1">
        <f t="array" ref="I43">IFERROR(INDEX(value_factors_all, MATCH(1, (gvf_topic=$B43)*(gvf_category=$C43)*(gvf_location=$D43)*(gvf_impactcategory=$E43)*(gvf_perspective=$F43), 0), MATCH($G43, gvf_country, 0)),"")</f>
        <v/>
      </c>
      <c r="J43" s="146" t="str">
        <f t="shared" si="0"/>
        <v/>
      </c>
      <c r="K43" s="147" t="str">
        <f t="shared" si="1"/>
        <v>ENTER DATA</v>
      </c>
      <c r="AEV43" s="131"/>
      <c r="AEW43" s="131"/>
      <c r="AEX43" s="131"/>
      <c r="AEY43" s="131"/>
      <c r="AEZ43" s="131"/>
      <c r="AFA43" s="131"/>
    </row>
    <row r="44" spans="1:833">
      <c r="A44" s="136"/>
      <c r="B44" s="156"/>
      <c r="C44" s="157"/>
      <c r="D44" s="157"/>
      <c r="E44" s="158"/>
      <c r="F44" s="158"/>
      <c r="G44" s="159"/>
      <c r="H44" s="140"/>
      <c r="I44" s="145" t="str" cm="1">
        <f t="array" ref="I44">IFERROR(INDEX(value_factors_all, MATCH(1, (gvf_topic=$B44)*(gvf_category=$C44)*(gvf_location=$D44)*(gvf_impactcategory=$E44)*(gvf_perspective=$F44), 0), MATCH($G44, gvf_country, 0)),"")</f>
        <v/>
      </c>
      <c r="J44" s="146" t="str">
        <f t="shared" si="0"/>
        <v/>
      </c>
      <c r="K44" s="147" t="str">
        <f t="shared" si="1"/>
        <v>ENTER DATA</v>
      </c>
      <c r="AEV44" s="131"/>
      <c r="AEW44" s="131"/>
      <c r="AEX44" s="131"/>
      <c r="AEY44" s="131"/>
      <c r="AEZ44" s="131"/>
      <c r="AFA44" s="131"/>
    </row>
    <row r="45" spans="1:833">
      <c r="A45" s="136"/>
      <c r="B45" s="156"/>
      <c r="C45" s="157"/>
      <c r="D45" s="157"/>
      <c r="E45" s="158"/>
      <c r="F45" s="158"/>
      <c r="G45" s="159"/>
      <c r="H45" s="140"/>
      <c r="I45" s="145" t="str" cm="1">
        <f t="array" ref="I45">IFERROR(INDEX(value_factors_all, MATCH(1, (gvf_topic=$B45)*(gvf_category=$C45)*(gvf_location=$D45)*(gvf_impactcategory=$E45)*(gvf_perspective=$F45), 0), MATCH($G45, gvf_country, 0)),"")</f>
        <v/>
      </c>
      <c r="J45" s="146" t="str">
        <f t="shared" si="0"/>
        <v/>
      </c>
      <c r="K45" s="147" t="str">
        <f t="shared" si="1"/>
        <v>ENTER DATA</v>
      </c>
      <c r="AEV45" s="131"/>
      <c r="AEW45" s="131"/>
      <c r="AEX45" s="131"/>
      <c r="AEY45" s="131"/>
      <c r="AEZ45" s="131"/>
      <c r="AFA45" s="131"/>
    </row>
    <row r="46" spans="1:833">
      <c r="A46" s="136"/>
      <c r="B46" s="156"/>
      <c r="C46" s="157"/>
      <c r="D46" s="157"/>
      <c r="E46" s="158"/>
      <c r="F46" s="158"/>
      <c r="G46" s="159"/>
      <c r="H46" s="140"/>
      <c r="I46" s="145" t="str" cm="1">
        <f t="array" ref="I46">IFERROR(INDEX(value_factors_all, MATCH(1, (gvf_topic=$B46)*(gvf_category=$C46)*(gvf_location=$D46)*(gvf_impactcategory=$E46)*(gvf_perspective=$F46), 0), MATCH($G46, gvf_country, 0)),"")</f>
        <v/>
      </c>
      <c r="J46" s="146" t="str">
        <f t="shared" si="0"/>
        <v/>
      </c>
      <c r="K46" s="147" t="str">
        <f t="shared" si="1"/>
        <v>ENTER DATA</v>
      </c>
      <c r="AEV46" s="131"/>
      <c r="AEW46" s="131"/>
      <c r="AEX46" s="131"/>
      <c r="AEY46" s="131"/>
      <c r="AEZ46" s="131"/>
      <c r="AFA46" s="131"/>
    </row>
    <row r="47" spans="1:833">
      <c r="A47" s="136"/>
      <c r="B47" s="156"/>
      <c r="C47" s="157"/>
      <c r="D47" s="157"/>
      <c r="E47" s="158"/>
      <c r="F47" s="158"/>
      <c r="G47" s="159"/>
      <c r="H47" s="140"/>
      <c r="I47" s="145" t="str" cm="1">
        <f t="array" ref="I47">IFERROR(INDEX(value_factors_all, MATCH(1, (gvf_topic=$B47)*(gvf_category=$C47)*(gvf_location=$D47)*(gvf_impactcategory=$E47)*(gvf_perspective=$F47), 0), MATCH($G47, gvf_country, 0)),"")</f>
        <v/>
      </c>
      <c r="J47" s="146" t="str">
        <f t="shared" si="0"/>
        <v/>
      </c>
      <c r="K47" s="147" t="str">
        <f t="shared" si="1"/>
        <v>ENTER DATA</v>
      </c>
      <c r="AEV47" s="131"/>
      <c r="AEW47" s="131"/>
      <c r="AEX47" s="131"/>
      <c r="AEY47" s="131"/>
      <c r="AEZ47" s="131"/>
      <c r="AFA47" s="131"/>
    </row>
    <row r="48" spans="1:833">
      <c r="A48" s="136"/>
      <c r="B48" s="156"/>
      <c r="C48" s="157"/>
      <c r="D48" s="157"/>
      <c r="E48" s="158"/>
      <c r="F48" s="158"/>
      <c r="G48" s="159"/>
      <c r="H48" s="140"/>
      <c r="I48" s="145" t="str" cm="1">
        <f t="array" ref="I48">IFERROR(INDEX(value_factors_all, MATCH(1, (gvf_topic=$B48)*(gvf_category=$C48)*(gvf_location=$D48)*(gvf_impactcategory=$E48)*(gvf_perspective=$F48), 0), MATCH($G48, gvf_country, 0)),"")</f>
        <v/>
      </c>
      <c r="J48" s="146" t="str">
        <f t="shared" si="0"/>
        <v/>
      </c>
      <c r="K48" s="147" t="str">
        <f t="shared" si="1"/>
        <v>ENTER DATA</v>
      </c>
      <c r="AEV48" s="131"/>
      <c r="AEW48" s="131"/>
      <c r="AEX48" s="131"/>
      <c r="AEY48" s="131"/>
      <c r="AEZ48" s="131"/>
      <c r="AFA48" s="131"/>
    </row>
    <row r="49" spans="1:833">
      <c r="A49" s="136"/>
      <c r="B49" s="156"/>
      <c r="C49" s="157"/>
      <c r="D49" s="157"/>
      <c r="E49" s="158"/>
      <c r="F49" s="158"/>
      <c r="G49" s="159"/>
      <c r="H49" s="140"/>
      <c r="I49" s="145" t="str" cm="1">
        <f t="array" ref="I49">IFERROR(INDEX(value_factors_all, MATCH(1, (gvf_topic=$B49)*(gvf_category=$C49)*(gvf_location=$D49)*(gvf_impactcategory=$E49)*(gvf_perspective=$F49), 0), MATCH($G49, gvf_country, 0)),"")</f>
        <v/>
      </c>
      <c r="J49" s="146" t="str">
        <f t="shared" si="0"/>
        <v/>
      </c>
      <c r="K49" s="147" t="str">
        <f t="shared" si="1"/>
        <v>ENTER DATA</v>
      </c>
      <c r="AEV49" s="131"/>
      <c r="AEW49" s="131"/>
      <c r="AEX49" s="131"/>
      <c r="AEY49" s="131"/>
      <c r="AEZ49" s="131"/>
      <c r="AFA49" s="131"/>
    </row>
    <row r="50" spans="1:833">
      <c r="A50" s="136"/>
      <c r="B50" s="156"/>
      <c r="C50" s="157"/>
      <c r="D50" s="157"/>
      <c r="E50" s="158"/>
      <c r="F50" s="158"/>
      <c r="G50" s="159"/>
      <c r="H50" s="140"/>
      <c r="I50" s="145" t="str" cm="1">
        <f t="array" ref="I50">IFERROR(INDEX(value_factors_all, MATCH(1, (gvf_topic=$B50)*(gvf_category=$C50)*(gvf_location=$D50)*(gvf_impactcategory=$E50)*(gvf_perspective=$F50), 0), MATCH($G50, gvf_country, 0)),"")</f>
        <v/>
      </c>
      <c r="J50" s="146" t="str">
        <f t="shared" si="0"/>
        <v/>
      </c>
      <c r="K50" s="147" t="str">
        <f t="shared" si="1"/>
        <v>ENTER DATA</v>
      </c>
      <c r="AEV50" s="131"/>
      <c r="AEW50" s="131"/>
      <c r="AEX50" s="131"/>
      <c r="AEY50" s="131"/>
      <c r="AEZ50" s="131"/>
      <c r="AFA50" s="131"/>
    </row>
    <row r="51" spans="1:833">
      <c r="A51" s="136"/>
      <c r="B51" s="156"/>
      <c r="C51" s="157"/>
      <c r="D51" s="157"/>
      <c r="E51" s="158"/>
      <c r="F51" s="158"/>
      <c r="G51" s="159"/>
      <c r="H51" s="140"/>
      <c r="I51" s="145" t="str" cm="1">
        <f t="array" ref="I51">IFERROR(INDEX(value_factors_all, MATCH(1, (gvf_topic=$B51)*(gvf_category=$C51)*(gvf_location=$D51)*(gvf_impactcategory=$E51)*(gvf_perspective=$F51), 0), MATCH($G51, gvf_country, 0)),"")</f>
        <v/>
      </c>
      <c r="J51" s="146" t="str">
        <f>IFERROR(INDEX(gvf_units, MATCH($B51, gvf_topic, 0)),"")</f>
        <v/>
      </c>
      <c r="K51" s="147" t="str">
        <f t="shared" si="1"/>
        <v>ENTER DATA</v>
      </c>
      <c r="AEV51" s="131"/>
      <c r="AEW51" s="131"/>
      <c r="AEX51" s="131"/>
      <c r="AEY51" s="131"/>
      <c r="AEZ51" s="131"/>
      <c r="AFA51" s="131"/>
    </row>
    <row r="52" spans="1:833">
      <c r="A52" s="136"/>
      <c r="B52" s="156"/>
      <c r="C52" s="157"/>
      <c r="D52" s="157"/>
      <c r="E52" s="158"/>
      <c r="F52" s="158"/>
      <c r="G52" s="159"/>
      <c r="H52" s="140"/>
      <c r="I52" s="145" t="str" cm="1">
        <f t="array" ref="I52">IFERROR(INDEX(value_factors_all, MATCH(1, (gvf_topic=$B52)*(gvf_category=$C52)*(gvf_location=$D52)*(gvf_impactcategory=$E52)*(gvf_perspective=$F52), 0), MATCH($G52, gvf_country, 0)),"")</f>
        <v/>
      </c>
      <c r="J52" s="146" t="str">
        <f>IFERROR(INDEX(gvf_units, MATCH($B52, gvf_topic, 0)),"")</f>
        <v/>
      </c>
      <c r="K52" s="147" t="str">
        <f t="shared" si="1"/>
        <v>ENTER DATA</v>
      </c>
      <c r="AEV52" s="131"/>
      <c r="AEW52" s="131"/>
      <c r="AEX52" s="131"/>
      <c r="AEY52" s="131"/>
      <c r="AEZ52" s="131"/>
      <c r="AFA52" s="131"/>
    </row>
    <row r="53" spans="1:833">
      <c r="A53" s="136"/>
      <c r="B53" s="156"/>
      <c r="C53" s="157"/>
      <c r="D53" s="157"/>
      <c r="E53" s="158"/>
      <c r="F53" s="158"/>
      <c r="G53" s="159"/>
      <c r="H53" s="140"/>
      <c r="I53" s="145" t="str" cm="1">
        <f t="array" ref="I53">IFERROR(INDEX(value_factors_all, MATCH(1, (gvf_topic=$B53)*(gvf_category=$C53)*(gvf_location=$D53)*(gvf_impactcategory=$E53)*(gvf_perspective=$F53), 0), MATCH($G53, gvf_country, 0)),"")</f>
        <v/>
      </c>
      <c r="J53" s="146" t="str">
        <f t="shared" si="0"/>
        <v/>
      </c>
      <c r="K53" s="147" t="str">
        <f t="shared" si="1"/>
        <v>ENTER DATA</v>
      </c>
      <c r="AEV53" s="131"/>
      <c r="AEW53" s="131"/>
      <c r="AEX53" s="131"/>
      <c r="AEY53" s="131"/>
      <c r="AEZ53" s="131"/>
      <c r="AFA53" s="131"/>
    </row>
    <row r="54" spans="1:833">
      <c r="A54" s="136"/>
      <c r="B54" s="156"/>
      <c r="C54" s="157"/>
      <c r="D54" s="157"/>
      <c r="E54" s="158"/>
      <c r="F54" s="158"/>
      <c r="G54" s="159"/>
      <c r="H54" s="140"/>
      <c r="I54" s="145" t="str" cm="1">
        <f t="array" ref="I54">IFERROR(INDEX(value_factors_all, MATCH(1, (gvf_topic=$B54)*(gvf_category=$C54)*(gvf_location=$D54)*(gvf_impactcategory=$E54)*(gvf_perspective=$F54), 0), MATCH($G54, gvf_country, 0)),"")</f>
        <v/>
      </c>
      <c r="J54" s="146" t="str">
        <f t="shared" si="0"/>
        <v/>
      </c>
      <c r="K54" s="147" t="str">
        <f t="shared" si="1"/>
        <v>ENTER DATA</v>
      </c>
      <c r="AEV54" s="131"/>
      <c r="AEW54" s="131"/>
      <c r="AEX54" s="131"/>
      <c r="AEY54" s="131"/>
      <c r="AEZ54" s="131"/>
      <c r="AFA54" s="131"/>
    </row>
    <row r="55" spans="1:833">
      <c r="A55" s="136"/>
      <c r="B55" s="156"/>
      <c r="C55" s="157"/>
      <c r="D55" s="157"/>
      <c r="E55" s="158"/>
      <c r="F55" s="158"/>
      <c r="G55" s="159"/>
      <c r="H55" s="140"/>
      <c r="I55" s="145" t="str" cm="1">
        <f t="array" ref="I55">IFERROR(INDEX(value_factors_all, MATCH(1, (gvf_topic=$B55)*(gvf_category=$C55)*(gvf_location=$D55)*(gvf_impactcategory=$E55)*(gvf_perspective=$F55), 0), MATCH($G55, gvf_country, 0)),"")</f>
        <v/>
      </c>
      <c r="J55" s="146" t="str">
        <f t="shared" si="0"/>
        <v/>
      </c>
      <c r="K55" s="147" t="str">
        <f t="shared" si="1"/>
        <v>ENTER DATA</v>
      </c>
      <c r="AEV55" s="131"/>
      <c r="AEW55" s="131"/>
      <c r="AEX55" s="131"/>
      <c r="AEY55" s="131"/>
      <c r="AEZ55" s="131"/>
      <c r="AFA55" s="131"/>
    </row>
    <row r="56" spans="1:833">
      <c r="A56" s="136"/>
      <c r="B56" s="156"/>
      <c r="C56" s="157"/>
      <c r="D56" s="157"/>
      <c r="E56" s="158"/>
      <c r="F56" s="158"/>
      <c r="G56" s="159"/>
      <c r="H56" s="140"/>
      <c r="I56" s="145" t="str" cm="1">
        <f t="array" ref="I56">IFERROR(INDEX(value_factors_all, MATCH(1, (gvf_topic=$B56)*(gvf_category=$C56)*(gvf_location=$D56)*(gvf_impactcategory=$E56)*(gvf_perspective=$F56), 0), MATCH($G56, gvf_country, 0)),"")</f>
        <v/>
      </c>
      <c r="J56" s="146" t="str">
        <f t="shared" si="0"/>
        <v/>
      </c>
      <c r="K56" s="147" t="str">
        <f t="shared" si="1"/>
        <v>ENTER DATA</v>
      </c>
      <c r="AEV56" s="131"/>
      <c r="AEW56" s="131"/>
      <c r="AEX56" s="131"/>
      <c r="AEY56" s="131"/>
      <c r="AEZ56" s="131"/>
      <c r="AFA56" s="131"/>
    </row>
    <row r="57" spans="1:833">
      <c r="A57" s="136"/>
      <c r="B57" s="156"/>
      <c r="C57" s="157"/>
      <c r="D57" s="157"/>
      <c r="E57" s="158"/>
      <c r="F57" s="158"/>
      <c r="G57" s="159"/>
      <c r="H57" s="140"/>
      <c r="I57" s="145" t="str" cm="1">
        <f t="array" ref="I57">IFERROR(INDEX(value_factors_all, MATCH(1, (gvf_topic=$B57)*(gvf_category=$C57)*(gvf_location=$D57)*(gvf_impactcategory=$E57)*(gvf_perspective=$F57), 0), MATCH($G57, gvf_country, 0)),"")</f>
        <v/>
      </c>
      <c r="J57" s="146" t="str">
        <f t="shared" si="0"/>
        <v/>
      </c>
      <c r="K57" s="147" t="str">
        <f t="shared" si="1"/>
        <v>ENTER DATA</v>
      </c>
      <c r="AEV57" s="131"/>
      <c r="AEW57" s="131"/>
      <c r="AEX57" s="131"/>
      <c r="AEY57" s="131"/>
      <c r="AEZ57" s="131"/>
      <c r="AFA57" s="131"/>
    </row>
    <row r="58" spans="1:833">
      <c r="A58" s="136"/>
      <c r="B58" s="156"/>
      <c r="C58" s="157"/>
      <c r="D58" s="157"/>
      <c r="E58" s="158"/>
      <c r="F58" s="158"/>
      <c r="G58" s="159"/>
      <c r="H58" s="140"/>
      <c r="I58" s="145" t="str" cm="1">
        <f t="array" ref="I58">IFERROR(INDEX(value_factors_all, MATCH(1, (gvf_topic=$B58)*(gvf_category=$C58)*(gvf_location=$D58)*(gvf_impactcategory=$E58)*(gvf_perspective=$F58), 0), MATCH($G58, gvf_country, 0)),"")</f>
        <v/>
      </c>
      <c r="J58" s="146" t="str">
        <f t="shared" si="0"/>
        <v/>
      </c>
      <c r="K58" s="147" t="str">
        <f t="shared" si="1"/>
        <v>ENTER DATA</v>
      </c>
      <c r="AEV58" s="131"/>
      <c r="AEW58" s="131"/>
      <c r="AEX58" s="131"/>
      <c r="AEY58" s="131"/>
      <c r="AEZ58" s="131"/>
      <c r="AFA58" s="131"/>
    </row>
    <row r="59" spans="1:833">
      <c r="A59" s="136"/>
      <c r="B59" s="156"/>
      <c r="C59" s="157"/>
      <c r="D59" s="157"/>
      <c r="E59" s="158"/>
      <c r="F59" s="158"/>
      <c r="G59" s="159"/>
      <c r="H59" s="140"/>
      <c r="I59" s="145" t="str" cm="1">
        <f t="array" ref="I59">IFERROR(INDEX(value_factors_all, MATCH(1, (gvf_topic=$B59)*(gvf_category=$C59)*(gvf_location=$D59)*(gvf_impactcategory=$E59)*(gvf_perspective=$F59), 0), MATCH($G59, gvf_country, 0)),"")</f>
        <v/>
      </c>
      <c r="J59" s="146" t="str">
        <f t="shared" si="0"/>
        <v/>
      </c>
      <c r="K59" s="147" t="str">
        <f t="shared" si="1"/>
        <v>ENTER DATA</v>
      </c>
      <c r="AEV59" s="131"/>
      <c r="AEW59" s="131"/>
      <c r="AEX59" s="131"/>
      <c r="AEY59" s="131"/>
      <c r="AEZ59" s="131"/>
      <c r="AFA59" s="131"/>
    </row>
    <row r="60" spans="1:833">
      <c r="A60" s="136"/>
      <c r="B60" s="156"/>
      <c r="C60" s="157"/>
      <c r="D60" s="157"/>
      <c r="E60" s="158"/>
      <c r="F60" s="158"/>
      <c r="G60" s="159"/>
      <c r="H60" s="140"/>
      <c r="I60" s="145" t="str" cm="1">
        <f t="array" ref="I60">IFERROR(INDEX(value_factors_all, MATCH(1, (gvf_topic=$B60)*(gvf_category=$C60)*(gvf_location=$D60)*(gvf_impactcategory=$E60)*(gvf_perspective=$F60), 0), MATCH($G60, gvf_country, 0)),"")</f>
        <v/>
      </c>
      <c r="J60" s="146" t="str">
        <f t="shared" si="0"/>
        <v/>
      </c>
      <c r="K60" s="147" t="str">
        <f t="shared" si="1"/>
        <v>ENTER DATA</v>
      </c>
      <c r="AEV60" s="131"/>
      <c r="AEW60" s="131"/>
      <c r="AEX60" s="131"/>
      <c r="AEY60" s="131"/>
      <c r="AEZ60" s="131"/>
      <c r="AFA60" s="131"/>
    </row>
    <row r="61" spans="1:833">
      <c r="A61" s="136"/>
      <c r="B61" s="156"/>
      <c r="C61" s="157"/>
      <c r="D61" s="157"/>
      <c r="E61" s="158"/>
      <c r="F61" s="158"/>
      <c r="G61" s="159"/>
      <c r="H61" s="140"/>
      <c r="I61" s="145" t="str" cm="1">
        <f t="array" ref="I61">IFERROR(INDEX(value_factors_all, MATCH(1, (gvf_topic=$B61)*(gvf_category=$C61)*(gvf_location=$D61)*(gvf_impactcategory=$E61)*(gvf_perspective=$F61), 0), MATCH($G61, gvf_country, 0)),"")</f>
        <v/>
      </c>
      <c r="J61" s="146" t="str">
        <f t="shared" si="0"/>
        <v/>
      </c>
      <c r="K61" s="147" t="str">
        <f t="shared" si="1"/>
        <v>ENTER DATA</v>
      </c>
      <c r="AEV61" s="131"/>
      <c r="AEW61" s="131"/>
      <c r="AEX61" s="131"/>
      <c r="AEY61" s="131"/>
      <c r="AEZ61" s="131"/>
      <c r="AFA61" s="131"/>
    </row>
    <row r="62" spans="1:833">
      <c r="A62" s="136"/>
      <c r="B62" s="156"/>
      <c r="C62" s="157"/>
      <c r="D62" s="157"/>
      <c r="E62" s="158"/>
      <c r="F62" s="158"/>
      <c r="G62" s="159"/>
      <c r="H62" s="140"/>
      <c r="I62" s="145" t="str" cm="1">
        <f t="array" ref="I62">IFERROR(INDEX(value_factors_all, MATCH(1, (gvf_topic=$B62)*(gvf_category=$C62)*(gvf_location=$D62)*(gvf_impactcategory=$E62)*(gvf_perspective=$F62), 0), MATCH($G62, gvf_country, 0)),"")</f>
        <v/>
      </c>
      <c r="J62" s="146" t="str">
        <f t="shared" si="0"/>
        <v/>
      </c>
      <c r="K62" s="147" t="str">
        <f t="shared" si="1"/>
        <v>ENTER DATA</v>
      </c>
      <c r="AEV62" s="131"/>
      <c r="AEW62" s="131"/>
      <c r="AEX62" s="131"/>
      <c r="AEY62" s="131"/>
      <c r="AEZ62" s="131"/>
      <c r="AFA62" s="131"/>
    </row>
    <row r="63" spans="1:833">
      <c r="A63" s="136"/>
      <c r="B63" s="156"/>
      <c r="C63" s="157"/>
      <c r="D63" s="157"/>
      <c r="E63" s="158"/>
      <c r="F63" s="158"/>
      <c r="G63" s="159"/>
      <c r="H63" s="140"/>
      <c r="I63" s="145" t="str" cm="1">
        <f t="array" ref="I63">IFERROR(INDEX(value_factors_all, MATCH(1, (gvf_topic=$B63)*(gvf_category=$C63)*(gvf_location=$D63)*(gvf_impactcategory=$E63)*(gvf_perspective=$F63), 0), MATCH($G63, gvf_country, 0)),"")</f>
        <v/>
      </c>
      <c r="J63" s="146" t="str">
        <f t="shared" si="0"/>
        <v/>
      </c>
      <c r="K63" s="147" t="str">
        <f t="shared" si="1"/>
        <v>ENTER DATA</v>
      </c>
      <c r="AEV63" s="131"/>
      <c r="AEW63" s="131"/>
      <c r="AEX63" s="131"/>
      <c r="AEY63" s="131"/>
      <c r="AEZ63" s="131"/>
      <c r="AFA63" s="131"/>
    </row>
    <row r="64" spans="1:833">
      <c r="A64" s="136"/>
      <c r="B64" s="156"/>
      <c r="C64" s="157"/>
      <c r="D64" s="157"/>
      <c r="E64" s="158"/>
      <c r="F64" s="158"/>
      <c r="G64" s="159"/>
      <c r="H64" s="140"/>
      <c r="I64" s="145" t="str" cm="1">
        <f t="array" ref="I64">IFERROR(INDEX(value_factors_all, MATCH(1, (gvf_topic=$B64)*(gvf_category=$C64)*(gvf_location=$D64)*(gvf_impactcategory=$E64)*(gvf_perspective=$F64), 0), MATCH($G64, gvf_country, 0)),"")</f>
        <v/>
      </c>
      <c r="J64" s="146" t="str">
        <f t="shared" si="0"/>
        <v/>
      </c>
      <c r="K64" s="147" t="str">
        <f t="shared" si="1"/>
        <v>ENTER DATA</v>
      </c>
      <c r="AEV64" s="131"/>
      <c r="AEW64" s="131"/>
      <c r="AEX64" s="131"/>
      <c r="AEY64" s="131"/>
      <c r="AEZ64" s="131"/>
      <c r="AFA64" s="131"/>
    </row>
    <row r="65" spans="1:833">
      <c r="A65" s="136"/>
      <c r="B65" s="156"/>
      <c r="C65" s="157"/>
      <c r="D65" s="157"/>
      <c r="E65" s="158"/>
      <c r="F65" s="158"/>
      <c r="G65" s="159"/>
      <c r="H65" s="140"/>
      <c r="I65" s="145" t="str" cm="1">
        <f t="array" ref="I65">IFERROR(INDEX(value_factors_all, MATCH(1, (gvf_topic=$B65)*(gvf_category=$C65)*(gvf_location=$D65)*(gvf_impactcategory=$E65)*(gvf_perspective=$F65), 0), MATCH($G65, gvf_country, 0)),"")</f>
        <v/>
      </c>
      <c r="J65" s="146" t="str">
        <f t="shared" si="0"/>
        <v/>
      </c>
      <c r="K65" s="147" t="str">
        <f t="shared" si="1"/>
        <v>ENTER DATA</v>
      </c>
      <c r="AEV65" s="131"/>
      <c r="AEW65" s="131"/>
      <c r="AEX65" s="131"/>
      <c r="AEY65" s="131"/>
      <c r="AEZ65" s="131"/>
      <c r="AFA65" s="131"/>
    </row>
    <row r="66" spans="1:833">
      <c r="A66" s="136"/>
      <c r="B66" s="156"/>
      <c r="C66" s="157"/>
      <c r="D66" s="157"/>
      <c r="E66" s="158"/>
      <c r="F66" s="158"/>
      <c r="G66" s="159"/>
      <c r="H66" s="140"/>
      <c r="I66" s="145" t="str" cm="1">
        <f t="array" ref="I66">IFERROR(INDEX(value_factors_all, MATCH(1, (gvf_topic=$B66)*(gvf_category=$C66)*(gvf_location=$D66)*(gvf_impactcategory=$E66)*(gvf_perspective=$F66), 0), MATCH($G66, gvf_country, 0)),"")</f>
        <v/>
      </c>
      <c r="J66" s="146" t="str">
        <f t="shared" si="0"/>
        <v/>
      </c>
      <c r="K66" s="147" t="str">
        <f t="shared" si="1"/>
        <v>ENTER DATA</v>
      </c>
      <c r="AEV66" s="131"/>
      <c r="AEW66" s="131"/>
      <c r="AEX66" s="131"/>
      <c r="AEY66" s="131"/>
      <c r="AEZ66" s="131"/>
      <c r="AFA66" s="131"/>
    </row>
    <row r="67" spans="1:833">
      <c r="A67" s="136"/>
      <c r="B67" s="156"/>
      <c r="C67" s="157"/>
      <c r="D67" s="157"/>
      <c r="E67" s="158"/>
      <c r="F67" s="158"/>
      <c r="G67" s="159"/>
      <c r="H67" s="140"/>
      <c r="I67" s="145" t="str" cm="1">
        <f t="array" ref="I67">IFERROR(INDEX(value_factors_all, MATCH(1, (gvf_topic=$B67)*(gvf_category=$C67)*(gvf_location=$D67)*(gvf_impactcategory=$E67)*(gvf_perspective=$F67), 0), MATCH($G67, gvf_country, 0)),"")</f>
        <v/>
      </c>
      <c r="J67" s="146" t="str">
        <f t="shared" si="0"/>
        <v/>
      </c>
      <c r="K67" s="147" t="str">
        <f t="shared" si="1"/>
        <v>ENTER DATA</v>
      </c>
      <c r="AEV67" s="131"/>
      <c r="AEW67" s="131"/>
      <c r="AEX67" s="131"/>
      <c r="AEY67" s="131"/>
      <c r="AEZ67" s="131"/>
      <c r="AFA67" s="131"/>
    </row>
    <row r="68" spans="1:833">
      <c r="A68" s="136"/>
      <c r="B68" s="156"/>
      <c r="C68" s="157"/>
      <c r="D68" s="157"/>
      <c r="E68" s="158"/>
      <c r="F68" s="158"/>
      <c r="G68" s="159"/>
      <c r="H68" s="140"/>
      <c r="I68" s="145" t="str" cm="1">
        <f t="array" ref="I68">IFERROR(INDEX(value_factors_all, MATCH(1, (gvf_topic=$B68)*(gvf_category=$C68)*(gvf_location=$D68)*(gvf_impactcategory=$E68)*(gvf_perspective=$F68), 0), MATCH($G68, gvf_country, 0)),"")</f>
        <v/>
      </c>
      <c r="J68" s="146" t="str">
        <f t="shared" si="0"/>
        <v/>
      </c>
      <c r="K68" s="147" t="str">
        <f t="shared" si="1"/>
        <v>ENTER DATA</v>
      </c>
      <c r="AEV68" s="131"/>
      <c r="AEW68" s="131"/>
      <c r="AEX68" s="131"/>
      <c r="AEY68" s="131"/>
      <c r="AEZ68" s="131"/>
      <c r="AFA68" s="131"/>
    </row>
    <row r="69" spans="1:833">
      <c r="A69" s="136"/>
      <c r="B69" s="156"/>
      <c r="C69" s="157"/>
      <c r="D69" s="157"/>
      <c r="E69" s="158"/>
      <c r="F69" s="158"/>
      <c r="G69" s="159"/>
      <c r="H69" s="140"/>
      <c r="I69" s="145" t="str" cm="1">
        <f t="array" ref="I69">IFERROR(INDEX(value_factors_all, MATCH(1, (gvf_topic=$B69)*(gvf_category=$C69)*(gvf_location=$D69)*(gvf_impactcategory=$E69)*(gvf_perspective=$F69), 0), MATCH($G69, gvf_country, 0)),"")</f>
        <v/>
      </c>
      <c r="J69" s="146" t="str">
        <f t="shared" si="0"/>
        <v/>
      </c>
      <c r="K69" s="147" t="str">
        <f t="shared" si="1"/>
        <v>ENTER DATA</v>
      </c>
      <c r="AEV69" s="131"/>
      <c r="AEW69" s="131"/>
      <c r="AEX69" s="131"/>
      <c r="AEY69" s="131"/>
      <c r="AEZ69" s="131"/>
      <c r="AFA69" s="131"/>
    </row>
    <row r="70" spans="1:833">
      <c r="A70" s="136"/>
      <c r="B70" s="156"/>
      <c r="C70" s="157"/>
      <c r="D70" s="157"/>
      <c r="E70" s="158"/>
      <c r="F70" s="158"/>
      <c r="G70" s="159"/>
      <c r="H70" s="140"/>
      <c r="I70" s="145" t="str" cm="1">
        <f t="array" ref="I70">IFERROR(INDEX(value_factors_all, MATCH(1, (gvf_topic=$B70)*(gvf_category=$C70)*(gvf_location=$D70)*(gvf_impactcategory=$E70)*(gvf_perspective=$F70), 0), MATCH($G70, gvf_country, 0)),"")</f>
        <v/>
      </c>
      <c r="J70" s="146" t="str">
        <f t="shared" si="0"/>
        <v/>
      </c>
      <c r="K70" s="147" t="str">
        <f t="shared" si="1"/>
        <v>ENTER DATA</v>
      </c>
    </row>
    <row r="71" spans="1:833">
      <c r="A71" s="136"/>
      <c r="B71" s="156"/>
      <c r="C71" s="157"/>
      <c r="D71" s="157"/>
      <c r="E71" s="158"/>
      <c r="F71" s="158"/>
      <c r="G71" s="159"/>
      <c r="H71" s="140"/>
      <c r="I71" s="145" t="str" cm="1">
        <f t="array" ref="I71">IFERROR(INDEX(value_factors_all, MATCH(1, (gvf_topic=$B71)*(gvf_category=$C71)*(gvf_location=$D71)*(gvf_impactcategory=$E71)*(gvf_perspective=$F71), 0), MATCH($G71, gvf_country, 0)),"")</f>
        <v/>
      </c>
      <c r="J71" s="146" t="str">
        <f t="shared" si="0"/>
        <v/>
      </c>
      <c r="K71" s="147" t="str">
        <f t="shared" si="1"/>
        <v>ENTER DATA</v>
      </c>
    </row>
    <row r="72" spans="1:833">
      <c r="A72" s="136"/>
      <c r="B72" s="156"/>
      <c r="C72" s="157"/>
      <c r="D72" s="157"/>
      <c r="E72" s="158"/>
      <c r="F72" s="158"/>
      <c r="G72" s="159"/>
      <c r="H72" s="140"/>
      <c r="I72" s="145" t="str" cm="1">
        <f t="array" ref="I72">IFERROR(INDEX(value_factors_all, MATCH(1, (gvf_topic=$B72)*(gvf_category=$C72)*(gvf_location=$D72)*(gvf_impactcategory=$E72)*(gvf_perspective=$F72), 0), MATCH($G72, gvf_country, 0)),"")</f>
        <v/>
      </c>
      <c r="J72" s="146" t="str">
        <f t="shared" si="0"/>
        <v/>
      </c>
      <c r="K72" s="147" t="str">
        <f t="shared" si="1"/>
        <v>ENTER DATA</v>
      </c>
    </row>
    <row r="73" spans="1:833">
      <c r="A73" s="136"/>
      <c r="B73" s="156"/>
      <c r="C73" s="157"/>
      <c r="D73" s="157"/>
      <c r="E73" s="158"/>
      <c r="F73" s="158"/>
      <c r="G73" s="159"/>
      <c r="H73" s="140"/>
      <c r="I73" s="145" t="str" cm="1">
        <f t="array" ref="I73">IFERROR(INDEX(value_factors_all, MATCH(1, (gvf_topic=$B73)*(gvf_category=$C73)*(gvf_location=$D73)*(gvf_impactcategory=$E73)*(gvf_perspective=$F73), 0), MATCH($G73, gvf_country, 0)),"")</f>
        <v/>
      </c>
      <c r="J73" s="146" t="str">
        <f t="shared" si="0"/>
        <v/>
      </c>
      <c r="K73" s="147" t="str">
        <f t="shared" si="1"/>
        <v>ENTER DATA</v>
      </c>
    </row>
    <row r="74" spans="1:833">
      <c r="A74" s="136"/>
      <c r="B74" s="156"/>
      <c r="C74" s="157"/>
      <c r="D74" s="157"/>
      <c r="E74" s="158"/>
      <c r="F74" s="158"/>
      <c r="G74" s="159"/>
      <c r="H74" s="140"/>
      <c r="I74" s="145" t="str" cm="1">
        <f t="array" ref="I74">IFERROR(INDEX(value_factors_all, MATCH(1, (gvf_topic=$B74)*(gvf_category=$C74)*(gvf_location=$D74)*(gvf_impactcategory=$E74)*(gvf_perspective=$F74), 0), MATCH($G74, gvf_country, 0)),"")</f>
        <v/>
      </c>
      <c r="J74" s="146" t="str">
        <f t="shared" si="0"/>
        <v/>
      </c>
      <c r="K74" s="147" t="str">
        <f t="shared" si="1"/>
        <v>ENTER DATA</v>
      </c>
    </row>
    <row r="75" spans="1:833">
      <c r="A75" s="136"/>
      <c r="B75" s="156"/>
      <c r="C75" s="157"/>
      <c r="D75" s="157"/>
      <c r="E75" s="158"/>
      <c r="F75" s="158"/>
      <c r="G75" s="159"/>
      <c r="H75" s="140"/>
      <c r="I75" s="145" t="str" cm="1">
        <f t="array" ref="I75">IFERROR(INDEX(value_factors_all, MATCH(1, (gvf_topic=$B75)*(gvf_category=$C75)*(gvf_location=$D75)*(gvf_impactcategory=$E75)*(gvf_perspective=$F75), 0), MATCH($G75, gvf_country, 0)),"")</f>
        <v/>
      </c>
      <c r="J75" s="146" t="str">
        <f t="shared" si="0"/>
        <v/>
      </c>
      <c r="K75" s="147" t="str">
        <f t="shared" si="1"/>
        <v>ENTER DATA</v>
      </c>
    </row>
    <row r="76" spans="1:833">
      <c r="A76" s="136"/>
      <c r="B76" s="156"/>
      <c r="C76" s="157"/>
      <c r="D76" s="157"/>
      <c r="E76" s="158"/>
      <c r="F76" s="158"/>
      <c r="G76" s="159"/>
      <c r="H76" s="140"/>
      <c r="I76" s="145" t="str" cm="1">
        <f t="array" ref="I76">IFERROR(INDEX(value_factors_all, MATCH(1, (gvf_topic=$B76)*(gvf_category=$C76)*(gvf_location=$D76)*(gvf_impactcategory=$E76)*(gvf_perspective=$F76), 0), MATCH($G76, gvf_country, 0)),"")</f>
        <v/>
      </c>
      <c r="J76" s="146" t="str">
        <f t="shared" si="0"/>
        <v/>
      </c>
      <c r="K76" s="147" t="str">
        <f t="shared" si="1"/>
        <v>ENTER DATA</v>
      </c>
    </row>
    <row r="77" spans="1:833">
      <c r="A77" s="136"/>
      <c r="B77" s="156"/>
      <c r="C77" s="157"/>
      <c r="D77" s="157"/>
      <c r="E77" s="158"/>
      <c r="F77" s="158"/>
      <c r="G77" s="159"/>
      <c r="H77" s="140"/>
      <c r="I77" s="145" t="str" cm="1">
        <f t="array" ref="I77">IFERROR(INDEX(value_factors_all, MATCH(1, (gvf_topic=$B77)*(gvf_category=$C77)*(gvf_location=$D77)*(gvf_impactcategory=$E77)*(gvf_perspective=$F77), 0), MATCH($G77, gvf_country, 0)),"")</f>
        <v/>
      </c>
      <c r="J77" s="146" t="str">
        <f t="shared" si="0"/>
        <v/>
      </c>
      <c r="K77" s="147" t="str">
        <f t="shared" si="1"/>
        <v>ENTER DATA</v>
      </c>
    </row>
    <row r="78" spans="1:833">
      <c r="A78" s="136"/>
      <c r="B78" s="156"/>
      <c r="C78" s="157"/>
      <c r="D78" s="157"/>
      <c r="E78" s="158"/>
      <c r="F78" s="158"/>
      <c r="G78" s="159"/>
      <c r="H78" s="140"/>
      <c r="I78" s="145" t="str" cm="1">
        <f t="array" ref="I78">IFERROR(INDEX(value_factors_all, MATCH(1, (gvf_topic=$B78)*(gvf_category=$C78)*(gvf_location=$D78)*(gvf_impactcategory=$E78)*(gvf_perspective=$F78), 0), MATCH($G78, gvf_country, 0)),"")</f>
        <v/>
      </c>
      <c r="J78" s="146" t="str">
        <f t="shared" si="0"/>
        <v/>
      </c>
      <c r="K78" s="147" t="str">
        <f t="shared" si="1"/>
        <v>ENTER DATA</v>
      </c>
    </row>
    <row r="79" spans="1:833">
      <c r="A79" s="136"/>
      <c r="B79" s="156"/>
      <c r="C79" s="157"/>
      <c r="D79" s="157"/>
      <c r="E79" s="158"/>
      <c r="F79" s="158"/>
      <c r="G79" s="159"/>
      <c r="H79" s="140"/>
      <c r="I79" s="145" t="str" cm="1">
        <f t="array" ref="I79">IFERROR(INDEX(value_factors_all, MATCH(1, (gvf_topic=$B79)*(gvf_category=$C79)*(gvf_location=$D79)*(gvf_impactcategory=$E79)*(gvf_perspective=$F79), 0), MATCH($G79, gvf_country, 0)),"")</f>
        <v/>
      </c>
      <c r="J79" s="146" t="str">
        <f t="shared" si="0"/>
        <v/>
      </c>
      <c r="K79" s="147" t="str">
        <f t="shared" si="1"/>
        <v>ENTER DATA</v>
      </c>
    </row>
    <row r="80" spans="1:833">
      <c r="A80" s="136"/>
      <c r="B80" s="156"/>
      <c r="C80" s="157"/>
      <c r="D80" s="157"/>
      <c r="E80" s="158"/>
      <c r="F80" s="158"/>
      <c r="G80" s="159"/>
      <c r="H80" s="140"/>
      <c r="I80" s="145" t="str" cm="1">
        <f t="array" ref="I80">IFERROR(INDEX(value_factors_all, MATCH(1, (gvf_topic=$B80)*(gvf_category=$C80)*(gvf_location=$D80)*(gvf_impactcategory=$E80)*(gvf_perspective=$F80), 0), MATCH($G80, gvf_country, 0)),"")</f>
        <v/>
      </c>
      <c r="J80" s="146" t="str">
        <f t="shared" si="0"/>
        <v/>
      </c>
      <c r="K80" s="147" t="str">
        <f t="shared" si="1"/>
        <v>ENTER DATA</v>
      </c>
    </row>
    <row r="81" spans="1:11">
      <c r="A81" s="136"/>
      <c r="B81" s="156"/>
      <c r="C81" s="157"/>
      <c r="D81" s="157"/>
      <c r="E81" s="158"/>
      <c r="F81" s="158"/>
      <c r="G81" s="159"/>
      <c r="H81" s="140"/>
      <c r="I81" s="145" t="str" cm="1">
        <f t="array" ref="I81">IFERROR(INDEX(value_factors_all, MATCH(1, (gvf_topic=$B81)*(gvf_category=$C81)*(gvf_location=$D81)*(gvf_impactcategory=$E81)*(gvf_perspective=$F81), 0), MATCH($G81, gvf_country, 0)),"")</f>
        <v/>
      </c>
      <c r="J81" s="146" t="str">
        <f t="shared" si="0"/>
        <v/>
      </c>
      <c r="K81" s="147" t="str">
        <f t="shared" si="1"/>
        <v>ENTER DATA</v>
      </c>
    </row>
    <row r="82" spans="1:11">
      <c r="A82" s="136"/>
      <c r="B82" s="156"/>
      <c r="C82" s="157"/>
      <c r="D82" s="157"/>
      <c r="E82" s="158"/>
      <c r="F82" s="158"/>
      <c r="G82" s="159"/>
      <c r="H82" s="140"/>
      <c r="I82" s="145" t="str" cm="1">
        <f t="array" ref="I82">IFERROR(INDEX(value_factors_all, MATCH(1, (gvf_topic=$B82)*(gvf_category=$C82)*(gvf_location=$D82)*(gvf_impactcategory=$E82)*(gvf_perspective=$F82), 0), MATCH($G82, gvf_country, 0)),"")</f>
        <v/>
      </c>
      <c r="J82" s="146" t="str">
        <f t="shared" si="0"/>
        <v/>
      </c>
      <c r="K82" s="147" t="str">
        <f t="shared" si="1"/>
        <v>ENTER DATA</v>
      </c>
    </row>
    <row r="83" spans="1:11">
      <c r="A83" s="136"/>
      <c r="B83" s="156"/>
      <c r="C83" s="157"/>
      <c r="D83" s="157"/>
      <c r="E83" s="158"/>
      <c r="F83" s="158"/>
      <c r="G83" s="159"/>
      <c r="H83" s="140"/>
      <c r="I83" s="145" t="str" cm="1">
        <f t="array" ref="I83">IFERROR(INDEX(value_factors_all, MATCH(1, (gvf_topic=$B83)*(gvf_category=$C83)*(gvf_location=$D83)*(gvf_impactcategory=$E83)*(gvf_perspective=$F83), 0), MATCH($G83, gvf_country, 0)),"")</f>
        <v/>
      </c>
      <c r="J83" s="146" t="str">
        <f t="shared" si="0"/>
        <v/>
      </c>
      <c r="K83" s="147" t="str">
        <f t="shared" si="1"/>
        <v>ENTER DATA</v>
      </c>
    </row>
    <row r="84" spans="1:11">
      <c r="A84" s="136"/>
      <c r="B84" s="156"/>
      <c r="C84" s="157"/>
      <c r="D84" s="157"/>
      <c r="E84" s="158"/>
      <c r="F84" s="158"/>
      <c r="G84" s="159"/>
      <c r="H84" s="140"/>
      <c r="I84" s="145" t="str" cm="1">
        <f t="array" ref="I84">IFERROR(INDEX(value_factors_all, MATCH(1, (gvf_topic=$B84)*(gvf_category=$C84)*(gvf_location=$D84)*(gvf_impactcategory=$E84)*(gvf_perspective=$F84), 0), MATCH($G84, gvf_country, 0)),"")</f>
        <v/>
      </c>
      <c r="J84" s="146" t="str">
        <f t="shared" si="0"/>
        <v/>
      </c>
      <c r="K84" s="147" t="str">
        <f t="shared" si="1"/>
        <v>ENTER DATA</v>
      </c>
    </row>
    <row r="85" spans="1:11">
      <c r="A85" s="136"/>
      <c r="B85" s="156"/>
      <c r="C85" s="157"/>
      <c r="D85" s="157"/>
      <c r="E85" s="158"/>
      <c r="F85" s="158"/>
      <c r="G85" s="159"/>
      <c r="H85" s="140"/>
      <c r="I85" s="145" t="str" cm="1">
        <f t="array" ref="I85">IFERROR(INDEX(value_factors_all, MATCH(1, (gvf_topic=$B85)*(gvf_category=$C85)*(gvf_location=$D85)*(gvf_impactcategory=$E85)*(gvf_perspective=$F85), 0), MATCH($G85, gvf_country, 0)),"")</f>
        <v/>
      </c>
      <c r="J85" s="146" t="str">
        <f t="shared" si="0"/>
        <v/>
      </c>
      <c r="K85" s="147" t="str">
        <f t="shared" si="1"/>
        <v>ENTER DATA</v>
      </c>
    </row>
    <row r="86" spans="1:11">
      <c r="A86" s="136"/>
      <c r="B86" s="156"/>
      <c r="C86" s="157"/>
      <c r="D86" s="157"/>
      <c r="E86" s="158"/>
      <c r="F86" s="158"/>
      <c r="G86" s="159"/>
      <c r="H86" s="140"/>
      <c r="I86" s="145" t="str" cm="1">
        <f t="array" ref="I86">IFERROR(INDEX(value_factors_all, MATCH(1, (gvf_topic=$B86)*(gvf_category=$C86)*(gvf_location=$D86)*(gvf_impactcategory=$E86)*(gvf_perspective=$F86), 0), MATCH($G86, gvf_country, 0)),"")</f>
        <v/>
      </c>
      <c r="J86" s="146" t="str">
        <f t="shared" si="0"/>
        <v/>
      </c>
      <c r="K86" s="147" t="str">
        <f t="shared" si="1"/>
        <v>ENTER DATA</v>
      </c>
    </row>
    <row r="87" spans="1:11">
      <c r="A87" s="136"/>
      <c r="B87" s="156"/>
      <c r="C87" s="157"/>
      <c r="D87" s="157"/>
      <c r="E87" s="158"/>
      <c r="F87" s="158"/>
      <c r="G87" s="159"/>
      <c r="H87" s="140"/>
      <c r="I87" s="145" t="str" cm="1">
        <f t="array" ref="I87">IFERROR(INDEX(value_factors_all, MATCH(1, (gvf_topic=$B87)*(gvf_category=$C87)*(gvf_location=$D87)*(gvf_impactcategory=$E87)*(gvf_perspective=$F87), 0), MATCH($G87, gvf_country, 0)),"")</f>
        <v/>
      </c>
      <c r="J87" s="146" t="str">
        <f t="shared" si="0"/>
        <v/>
      </c>
      <c r="K87" s="147" t="str">
        <f t="shared" si="1"/>
        <v>ENTER DATA</v>
      </c>
    </row>
    <row r="88" spans="1:11">
      <c r="A88" s="136"/>
      <c r="B88" s="156"/>
      <c r="C88" s="157"/>
      <c r="D88" s="157"/>
      <c r="E88" s="158"/>
      <c r="F88" s="158"/>
      <c r="G88" s="159"/>
      <c r="H88" s="140"/>
      <c r="I88" s="145" t="str" cm="1">
        <f t="array" ref="I88">IFERROR(INDEX(value_factors_all, MATCH(1, (gvf_topic=$B88)*(gvf_category=$C88)*(gvf_location=$D88)*(gvf_impactcategory=$E88)*(gvf_perspective=$F88), 0), MATCH($G88, gvf_country, 0)),"")</f>
        <v/>
      </c>
      <c r="J88" s="146" t="str">
        <f t="shared" si="0"/>
        <v/>
      </c>
      <c r="K88" s="147" t="str">
        <f t="shared" si="1"/>
        <v>ENTER DATA</v>
      </c>
    </row>
    <row r="89" spans="1:11">
      <c r="A89" s="136"/>
      <c r="B89" s="156"/>
      <c r="C89" s="157"/>
      <c r="D89" s="157"/>
      <c r="E89" s="158"/>
      <c r="F89" s="158"/>
      <c r="G89" s="159"/>
      <c r="H89" s="140"/>
      <c r="I89" s="145" t="str" cm="1">
        <f t="array" ref="I89">IFERROR(INDEX(value_factors_all, MATCH(1, (gvf_topic=$B89)*(gvf_category=$C89)*(gvf_location=$D89)*(gvf_impactcategory=$E89)*(gvf_perspective=$F89), 0), MATCH($G89, gvf_country, 0)),"")</f>
        <v/>
      </c>
      <c r="J89" s="146" t="str">
        <f t="shared" si="0"/>
        <v/>
      </c>
      <c r="K89" s="147" t="str">
        <f t="shared" si="1"/>
        <v>ENTER DATA</v>
      </c>
    </row>
    <row r="90" spans="1:11">
      <c r="A90" s="136"/>
      <c r="B90" s="156"/>
      <c r="C90" s="157"/>
      <c r="D90" s="157"/>
      <c r="E90" s="158"/>
      <c r="F90" s="158"/>
      <c r="G90" s="159"/>
      <c r="H90" s="140"/>
      <c r="I90" s="145" t="str" cm="1">
        <f t="array" ref="I90">IFERROR(INDEX(value_factors_all, MATCH(1, (gvf_topic=$B90)*(gvf_category=$C90)*(gvf_location=$D90)*(gvf_impactcategory=$E90)*(gvf_perspective=$F90), 0), MATCH($G90, gvf_country, 0)),"")</f>
        <v/>
      </c>
      <c r="J90" s="146" t="str">
        <f t="shared" si="0"/>
        <v/>
      </c>
      <c r="K90" s="147" t="str">
        <f t="shared" si="1"/>
        <v>ENTER DATA</v>
      </c>
    </row>
    <row r="91" spans="1:11">
      <c r="A91" s="136"/>
      <c r="B91" s="156"/>
      <c r="C91" s="157"/>
      <c r="D91" s="157"/>
      <c r="E91" s="158"/>
      <c r="F91" s="158"/>
      <c r="G91" s="159"/>
      <c r="H91" s="140"/>
      <c r="I91" s="145" t="str" cm="1">
        <f t="array" ref="I91">IFERROR(INDEX(value_factors_all, MATCH(1, (gvf_topic=$B91)*(gvf_category=$C91)*(gvf_location=$D91)*(gvf_impactcategory=$E91)*(gvf_perspective=$F91), 0), MATCH($G91, gvf_country, 0)),"")</f>
        <v/>
      </c>
      <c r="J91" s="146" t="str">
        <f t="shared" si="0"/>
        <v/>
      </c>
      <c r="K91" s="147" t="str">
        <f t="shared" si="1"/>
        <v>ENTER DATA</v>
      </c>
    </row>
    <row r="92" spans="1:11">
      <c r="A92" s="136"/>
      <c r="B92" s="156"/>
      <c r="C92" s="157"/>
      <c r="D92" s="157"/>
      <c r="E92" s="158"/>
      <c r="F92" s="158"/>
      <c r="G92" s="159"/>
      <c r="H92" s="140"/>
      <c r="I92" s="145" t="str" cm="1">
        <f t="array" ref="I92">IFERROR(INDEX(value_factors_all, MATCH(1, (gvf_topic=$B92)*(gvf_category=$C92)*(gvf_location=$D92)*(gvf_impactcategory=$E92)*(gvf_perspective=$F92), 0), MATCH($G92, gvf_country, 0)),"")</f>
        <v/>
      </c>
      <c r="J92" s="146" t="str">
        <f t="shared" si="0"/>
        <v/>
      </c>
      <c r="K92" s="147" t="str">
        <f t="shared" si="1"/>
        <v>ENTER DATA</v>
      </c>
    </row>
    <row r="93" spans="1:11">
      <c r="A93" s="136"/>
      <c r="B93" s="156"/>
      <c r="C93" s="157"/>
      <c r="D93" s="157"/>
      <c r="E93" s="158"/>
      <c r="F93" s="158"/>
      <c r="G93" s="159"/>
      <c r="H93" s="140"/>
      <c r="I93" s="145" t="str" cm="1">
        <f t="array" ref="I93">IFERROR(INDEX(value_factors_all, MATCH(1, (gvf_topic=$B93)*(gvf_category=$C93)*(gvf_location=$D93)*(gvf_impactcategory=$E93)*(gvf_perspective=$F93), 0), MATCH($G93, gvf_country, 0)),"")</f>
        <v/>
      </c>
      <c r="J93" s="146" t="str">
        <f t="shared" si="0"/>
        <v/>
      </c>
      <c r="K93" s="147" t="str">
        <f t="shared" si="1"/>
        <v>ENTER DATA</v>
      </c>
    </row>
    <row r="94" spans="1:11">
      <c r="A94" s="136"/>
      <c r="B94" s="156"/>
      <c r="C94" s="157"/>
      <c r="D94" s="157"/>
      <c r="E94" s="158"/>
      <c r="F94" s="158"/>
      <c r="G94" s="159"/>
      <c r="H94" s="140"/>
      <c r="I94" s="145" t="str" cm="1">
        <f t="array" ref="I94">IFERROR(INDEX(value_factors_all, MATCH(1, (gvf_topic=$B94)*(gvf_category=$C94)*(gvf_location=$D94)*(gvf_impactcategory=$E94)*(gvf_perspective=$F94), 0), MATCH($G94, gvf_country, 0)),"")</f>
        <v/>
      </c>
      <c r="J94" s="146" t="str">
        <f t="shared" si="0"/>
        <v/>
      </c>
      <c r="K94" s="147" t="str">
        <f t="shared" si="1"/>
        <v>ENTER DATA</v>
      </c>
    </row>
    <row r="95" spans="1:11">
      <c r="A95" s="136"/>
      <c r="B95" s="156"/>
      <c r="C95" s="157"/>
      <c r="D95" s="157"/>
      <c r="E95" s="158"/>
      <c r="F95" s="158"/>
      <c r="G95" s="159"/>
      <c r="H95" s="140"/>
      <c r="I95" s="145" t="str" cm="1">
        <f t="array" ref="I95">IFERROR(INDEX(value_factors_all, MATCH(1, (gvf_topic=$B95)*(gvf_category=$C95)*(gvf_location=$D95)*(gvf_impactcategory=$E95)*(gvf_perspective=$F95), 0), MATCH($G95, gvf_country, 0)),"")</f>
        <v/>
      </c>
      <c r="J95" s="146" t="str">
        <f t="shared" si="0"/>
        <v/>
      </c>
      <c r="K95" s="147" t="str">
        <f t="shared" si="1"/>
        <v>ENTER DATA</v>
      </c>
    </row>
    <row r="96" spans="1:11">
      <c r="A96" s="136"/>
      <c r="B96" s="156"/>
      <c r="C96" s="157"/>
      <c r="D96" s="157"/>
      <c r="E96" s="158"/>
      <c r="F96" s="158"/>
      <c r="G96" s="159"/>
      <c r="H96" s="140"/>
      <c r="I96" s="145" t="str" cm="1">
        <f t="array" ref="I96">IFERROR(INDEX(value_factors_all, MATCH(1, (gvf_topic=$B96)*(gvf_category=$C96)*(gvf_location=$D96)*(gvf_impactcategory=$E96)*(gvf_perspective=$F96), 0), MATCH($G96, gvf_country, 0)),"")</f>
        <v/>
      </c>
      <c r="J96" s="146" t="str">
        <f t="shared" si="0"/>
        <v/>
      </c>
      <c r="K96" s="147" t="str">
        <f t="shared" si="1"/>
        <v>ENTER DATA</v>
      </c>
    </row>
    <row r="97" spans="1:11">
      <c r="A97" s="136"/>
      <c r="B97" s="156"/>
      <c r="C97" s="157"/>
      <c r="D97" s="157"/>
      <c r="E97" s="158"/>
      <c r="F97" s="158"/>
      <c r="G97" s="159"/>
      <c r="H97" s="140"/>
      <c r="I97" s="145" t="str" cm="1">
        <f t="array" ref="I97">IFERROR(INDEX(value_factors_all, MATCH(1, (gvf_topic=$B97)*(gvf_category=$C97)*(gvf_location=$D97)*(gvf_impactcategory=$E97)*(gvf_perspective=$F97), 0), MATCH($G97, gvf_country, 0)),"")</f>
        <v/>
      </c>
      <c r="J97" s="146" t="str">
        <f t="shared" si="0"/>
        <v/>
      </c>
      <c r="K97" s="147" t="str">
        <f t="shared" si="1"/>
        <v>ENTER DATA</v>
      </c>
    </row>
    <row r="98" spans="1:11">
      <c r="A98" s="136"/>
      <c r="B98" s="156"/>
      <c r="C98" s="157"/>
      <c r="D98" s="157"/>
      <c r="E98" s="158"/>
      <c r="F98" s="158"/>
      <c r="G98" s="159"/>
      <c r="H98" s="140"/>
      <c r="I98" s="145" t="str" cm="1">
        <f t="array" ref="I98">IFERROR(INDEX(value_factors_all, MATCH(1, (gvf_topic=$B98)*(gvf_category=$C98)*(gvf_location=$D98)*(gvf_impactcategory=$E98)*(gvf_perspective=$F98), 0), MATCH($G98, gvf_country, 0)),"")</f>
        <v/>
      </c>
      <c r="J98" s="146" t="str">
        <f t="shared" si="0"/>
        <v/>
      </c>
      <c r="K98" s="147" t="str">
        <f t="shared" si="1"/>
        <v>ENTER DATA</v>
      </c>
    </row>
    <row r="99" spans="1:11">
      <c r="A99" s="136"/>
      <c r="B99" s="156"/>
      <c r="C99" s="157"/>
      <c r="D99" s="157"/>
      <c r="E99" s="158"/>
      <c r="F99" s="158"/>
      <c r="G99" s="159"/>
      <c r="H99" s="140"/>
      <c r="I99" s="145" t="str" cm="1">
        <f t="array" ref="I99">IFERROR(INDEX(value_factors_all, MATCH(1, (gvf_topic=$B99)*(gvf_category=$C99)*(gvf_location=$D99)*(gvf_impactcategory=$E99)*(gvf_perspective=$F99), 0), MATCH($G99, gvf_country, 0)),"")</f>
        <v/>
      </c>
      <c r="J99" s="146" t="str">
        <f t="shared" si="0"/>
        <v/>
      </c>
      <c r="K99" s="147" t="str">
        <f t="shared" si="1"/>
        <v>ENTER DATA</v>
      </c>
    </row>
    <row r="100" spans="1:11">
      <c r="A100" s="136"/>
      <c r="B100" s="156"/>
      <c r="C100" s="157"/>
      <c r="D100" s="157"/>
      <c r="E100" s="158"/>
      <c r="F100" s="158"/>
      <c r="G100" s="159"/>
      <c r="H100" s="140"/>
      <c r="I100" s="145" t="str" cm="1">
        <f t="array" ref="I100">IFERROR(INDEX(value_factors_all, MATCH(1, (gvf_topic=$B100)*(gvf_category=$C100)*(gvf_location=$D100)*(gvf_impactcategory=$E100)*(gvf_perspective=$F100), 0), MATCH($G100, gvf_country, 0)),"")</f>
        <v/>
      </c>
      <c r="J100" s="146" t="str">
        <f t="shared" si="0"/>
        <v/>
      </c>
      <c r="K100" s="147" t="str">
        <f t="shared" si="1"/>
        <v>ENTER DATA</v>
      </c>
    </row>
    <row r="101" spans="1:11">
      <c r="A101" s="136"/>
      <c r="B101" s="156"/>
      <c r="C101" s="157"/>
      <c r="D101" s="157"/>
      <c r="E101" s="158"/>
      <c r="F101" s="158"/>
      <c r="G101" s="159"/>
      <c r="H101" s="140"/>
      <c r="I101" s="145" t="str" cm="1">
        <f t="array" ref="I101">IFERROR(INDEX(value_factors_all, MATCH(1, (gvf_topic=$B101)*(gvf_category=$C101)*(gvf_location=$D101)*(gvf_impactcategory=$E101)*(gvf_perspective=$F101), 0), MATCH($G101, gvf_country, 0)),"")</f>
        <v/>
      </c>
      <c r="J101" s="146" t="str">
        <f t="shared" si="0"/>
        <v/>
      </c>
      <c r="K101" s="147" t="str">
        <f t="shared" si="1"/>
        <v>ENTER DATA</v>
      </c>
    </row>
    <row r="102" spans="1:11">
      <c r="A102" s="136"/>
      <c r="B102" s="156"/>
      <c r="C102" s="157"/>
      <c r="D102" s="157"/>
      <c r="E102" s="158"/>
      <c r="F102" s="158"/>
      <c r="G102" s="159"/>
      <c r="H102" s="140"/>
      <c r="I102" s="145" t="str" cm="1">
        <f t="array" ref="I102">IFERROR(INDEX(value_factors_all, MATCH(1, (gvf_topic=$B102)*(gvf_category=$C102)*(gvf_location=$D102)*(gvf_impactcategory=$E102)*(gvf_perspective=$F102), 0), MATCH($G102, gvf_country, 0)),"")</f>
        <v/>
      </c>
      <c r="J102" s="146" t="str">
        <f t="shared" si="0"/>
        <v/>
      </c>
      <c r="K102" s="147" t="str">
        <f t="shared" si="1"/>
        <v>ENTER DATA</v>
      </c>
    </row>
    <row r="103" spans="1:11">
      <c r="A103" s="136"/>
      <c r="B103" s="156"/>
      <c r="C103" s="157"/>
      <c r="D103" s="157"/>
      <c r="E103" s="158"/>
      <c r="F103" s="158"/>
      <c r="G103" s="159"/>
      <c r="H103" s="140"/>
      <c r="I103" s="145" t="str" cm="1">
        <f t="array" ref="I103">IFERROR(INDEX(value_factors_all, MATCH(1, (gvf_topic=$B103)*(gvf_category=$C103)*(gvf_location=$D103)*(gvf_impactcategory=$E103)*(gvf_perspective=$F103), 0), MATCH($G103, gvf_country, 0)),"")</f>
        <v/>
      </c>
      <c r="J103" s="146" t="str">
        <f t="shared" si="0"/>
        <v/>
      </c>
      <c r="K103" s="147" t="str">
        <f t="shared" si="1"/>
        <v>ENTER DATA</v>
      </c>
    </row>
    <row r="104" spans="1:11">
      <c r="A104" s="136"/>
      <c r="B104" s="156"/>
      <c r="C104" s="157"/>
      <c r="D104" s="157"/>
      <c r="E104" s="158"/>
      <c r="F104" s="158"/>
      <c r="G104" s="159"/>
      <c r="H104" s="140"/>
      <c r="I104" s="145" t="str" cm="1">
        <f t="array" ref="I104">IFERROR(INDEX(value_factors_all, MATCH(1, (gvf_topic=$B104)*(gvf_category=$C104)*(gvf_location=$D104)*(gvf_impactcategory=$E104)*(gvf_perspective=$F104), 0), MATCH($G104, gvf_country, 0)),"")</f>
        <v/>
      </c>
      <c r="J104" s="146" t="str">
        <f t="shared" si="0"/>
        <v/>
      </c>
      <c r="K104" s="147" t="str">
        <f t="shared" si="1"/>
        <v>ENTER DATA</v>
      </c>
    </row>
    <row r="105" spans="1:11">
      <c r="A105" s="136"/>
      <c r="B105" s="156"/>
      <c r="C105" s="157"/>
      <c r="D105" s="157"/>
      <c r="E105" s="158"/>
      <c r="F105" s="158"/>
      <c r="G105" s="159"/>
      <c r="H105" s="140"/>
      <c r="I105" s="145" t="str" cm="1">
        <f t="array" ref="I105">IFERROR(INDEX(value_factors_all, MATCH(1, (gvf_topic=$B105)*(gvf_category=$C105)*(gvf_location=$D105)*(gvf_impactcategory=$E105)*(gvf_perspective=$F105), 0), MATCH($G105, gvf_country, 0)),"")</f>
        <v/>
      </c>
      <c r="J105" s="146" t="str">
        <f t="shared" si="0"/>
        <v/>
      </c>
      <c r="K105" s="147" t="str">
        <f t="shared" si="1"/>
        <v>ENTER DATA</v>
      </c>
    </row>
    <row r="106" spans="1:11">
      <c r="A106" s="136"/>
      <c r="B106" s="156"/>
      <c r="C106" s="157"/>
      <c r="D106" s="157"/>
      <c r="E106" s="158"/>
      <c r="F106" s="158"/>
      <c r="G106" s="159"/>
      <c r="H106" s="140"/>
      <c r="I106" s="145" t="str" cm="1">
        <f t="array" ref="I106">IFERROR(INDEX(value_factors_all, MATCH(1, (gvf_topic=$B106)*(gvf_category=$C106)*(gvf_location=$D106)*(gvf_impactcategory=$E106)*(gvf_perspective=$F106), 0), MATCH($G106, gvf_country, 0)),"")</f>
        <v/>
      </c>
      <c r="J106" s="146" t="str">
        <f t="shared" si="0"/>
        <v/>
      </c>
      <c r="K106" s="147" t="str">
        <f t="shared" si="1"/>
        <v>ENTER DATA</v>
      </c>
    </row>
    <row r="107" spans="1:11">
      <c r="A107" s="136"/>
      <c r="B107" s="156"/>
      <c r="C107" s="157"/>
      <c r="D107" s="157"/>
      <c r="E107" s="158"/>
      <c r="F107" s="158"/>
      <c r="G107" s="159"/>
      <c r="H107" s="140"/>
      <c r="I107" s="145" t="str" cm="1">
        <f t="array" ref="I107">IFERROR(INDEX(value_factors_all, MATCH(1, (gvf_topic=$B107)*(gvf_category=$C107)*(gvf_location=$D107)*(gvf_impactcategory=$E107)*(gvf_perspective=$F107), 0), MATCH($G107, gvf_country, 0)),"")</f>
        <v/>
      </c>
      <c r="J107" s="146" t="str">
        <f t="shared" si="0"/>
        <v/>
      </c>
      <c r="K107" s="147" t="str">
        <f t="shared" si="1"/>
        <v>ENTER DATA</v>
      </c>
    </row>
    <row r="108" spans="1:11">
      <c r="A108" s="136"/>
      <c r="B108" s="156"/>
      <c r="C108" s="157"/>
      <c r="D108" s="157"/>
      <c r="E108" s="158"/>
      <c r="F108" s="158"/>
      <c r="G108" s="159"/>
      <c r="H108" s="140"/>
      <c r="I108" s="145" t="str" cm="1">
        <f t="array" ref="I108">IFERROR(INDEX(value_factors_all, MATCH(1, (gvf_topic=$B108)*(gvf_category=$C108)*(gvf_location=$D108)*(gvf_impactcategory=$E108)*(gvf_perspective=$F108), 0), MATCH($G108, gvf_country, 0)),"")</f>
        <v/>
      </c>
      <c r="J108" s="146" t="str">
        <f t="shared" si="0"/>
        <v/>
      </c>
      <c r="K108" s="147" t="str">
        <f t="shared" si="1"/>
        <v>ENTER DATA</v>
      </c>
    </row>
    <row r="109" spans="1:11">
      <c r="A109" s="136"/>
      <c r="B109" s="156"/>
      <c r="C109" s="157"/>
      <c r="D109" s="157"/>
      <c r="E109" s="158"/>
      <c r="F109" s="158"/>
      <c r="G109" s="159"/>
      <c r="H109" s="140"/>
      <c r="I109" s="145" t="str" cm="1">
        <f t="array" ref="I109">IFERROR(INDEX(value_factors_all, MATCH(1, (gvf_topic=$B109)*(gvf_category=$C109)*(gvf_location=$D109)*(gvf_impactcategory=$E109)*(gvf_perspective=$F109), 0), MATCH($G109, gvf_country, 0)),"")</f>
        <v/>
      </c>
      <c r="J109" s="146" t="str">
        <f t="shared" si="0"/>
        <v/>
      </c>
      <c r="K109" s="147" t="str">
        <f t="shared" si="1"/>
        <v>ENTER DATA</v>
      </c>
    </row>
    <row r="110" spans="1:11">
      <c r="A110" s="136"/>
      <c r="B110" s="156"/>
      <c r="C110" s="157"/>
      <c r="D110" s="157"/>
      <c r="E110" s="158"/>
      <c r="F110" s="158"/>
      <c r="G110" s="159"/>
      <c r="H110" s="140"/>
      <c r="I110" s="145" t="str" cm="1">
        <f t="array" ref="I110">IFERROR(INDEX(value_factors_all, MATCH(1, (gvf_topic=$B110)*(gvf_category=$C110)*(gvf_location=$D110)*(gvf_impactcategory=$E110)*(gvf_perspective=$F110), 0), MATCH($G110, gvf_country, 0)),"")</f>
        <v/>
      </c>
      <c r="J110" s="146" t="str">
        <f t="shared" si="0"/>
        <v/>
      </c>
      <c r="K110" s="147" t="str">
        <f t="shared" si="1"/>
        <v>ENTER DATA</v>
      </c>
    </row>
    <row r="111" spans="1:11">
      <c r="A111" s="136"/>
      <c r="B111" s="156"/>
      <c r="C111" s="157"/>
      <c r="D111" s="157"/>
      <c r="E111" s="158"/>
      <c r="F111" s="158"/>
      <c r="G111" s="159"/>
      <c r="H111" s="140"/>
      <c r="I111" s="145" t="str" cm="1">
        <f t="array" ref="I111">IFERROR(INDEX(value_factors_all, MATCH(1, (gvf_topic=$B111)*(gvf_category=$C111)*(gvf_location=$D111)*(gvf_impactcategory=$E111)*(gvf_perspective=$F111), 0), MATCH($G111, gvf_country, 0)),"")</f>
        <v/>
      </c>
      <c r="J111" s="146" t="str">
        <f t="shared" si="0"/>
        <v/>
      </c>
      <c r="K111" s="147" t="str">
        <f t="shared" si="1"/>
        <v>ENTER DATA</v>
      </c>
    </row>
    <row r="112" spans="1:11">
      <c r="A112" s="136"/>
      <c r="B112" s="156"/>
      <c r="C112" s="157"/>
      <c r="D112" s="157"/>
      <c r="E112" s="158"/>
      <c r="F112" s="158"/>
      <c r="G112" s="159"/>
      <c r="H112" s="140"/>
      <c r="I112" s="145" t="str" cm="1">
        <f t="array" ref="I112">IFERROR(INDEX(value_factors_all, MATCH(1, (gvf_topic=$B112)*(gvf_category=$C112)*(gvf_location=$D112)*(gvf_impactcategory=$E112)*(gvf_perspective=$F112), 0), MATCH($G112, gvf_country, 0)),"")</f>
        <v/>
      </c>
      <c r="J112" s="146" t="str">
        <f t="shared" si="0"/>
        <v/>
      </c>
      <c r="K112" s="147" t="str">
        <f t="shared" si="1"/>
        <v>ENTER DATA</v>
      </c>
    </row>
    <row r="113" spans="1:11">
      <c r="A113" s="136"/>
      <c r="B113" s="156"/>
      <c r="C113" s="157"/>
      <c r="D113" s="157"/>
      <c r="E113" s="158"/>
      <c r="F113" s="158"/>
      <c r="G113" s="159"/>
      <c r="H113" s="140"/>
      <c r="I113" s="145" t="str" cm="1">
        <f t="array" ref="I113">IFERROR(INDEX(value_factors_all, MATCH(1, (gvf_topic=$B113)*(gvf_category=$C113)*(gvf_location=$D113)*(gvf_impactcategory=$E113)*(gvf_perspective=$F113), 0), MATCH($G113, gvf_country, 0)),"")</f>
        <v/>
      </c>
      <c r="J113" s="146" t="str">
        <f t="shared" si="0"/>
        <v/>
      </c>
      <c r="K113" s="147" t="str">
        <f t="shared" si="1"/>
        <v>ENTER DATA</v>
      </c>
    </row>
    <row r="114" spans="1:11">
      <c r="A114" s="136"/>
      <c r="B114" s="156"/>
      <c r="C114" s="157"/>
      <c r="D114" s="157"/>
      <c r="E114" s="158"/>
      <c r="F114" s="158"/>
      <c r="G114" s="159"/>
      <c r="H114" s="140"/>
      <c r="I114" s="145" t="str" cm="1">
        <f t="array" ref="I114">IFERROR(INDEX(value_factors_all, MATCH(1, (gvf_topic=$B114)*(gvf_category=$C114)*(gvf_location=$D114)*(gvf_impactcategory=$E114)*(gvf_perspective=$F114), 0), MATCH($G114, gvf_country, 0)),"")</f>
        <v/>
      </c>
      <c r="J114" s="146" t="str">
        <f t="shared" si="0"/>
        <v/>
      </c>
      <c r="K114" s="147" t="str">
        <f t="shared" si="1"/>
        <v>ENTER DATA</v>
      </c>
    </row>
    <row r="115" spans="1:11">
      <c r="A115" s="136"/>
      <c r="B115" s="156"/>
      <c r="C115" s="157"/>
      <c r="D115" s="157"/>
      <c r="E115" s="158"/>
      <c r="F115" s="158"/>
      <c r="G115" s="159"/>
      <c r="H115" s="140"/>
      <c r="I115" s="145" t="str" cm="1">
        <f t="array" ref="I115">IFERROR(INDEX(value_factors_all, MATCH(1, (gvf_topic=$B115)*(gvf_category=$C115)*(gvf_location=$D115)*(gvf_impactcategory=$E115)*(gvf_perspective=$F115), 0), MATCH($G115, gvf_country, 0)),"")</f>
        <v/>
      </c>
      <c r="J115" s="146" t="str">
        <f t="shared" si="0"/>
        <v/>
      </c>
      <c r="K115" s="147" t="str">
        <f t="shared" si="1"/>
        <v>ENTER DATA</v>
      </c>
    </row>
    <row r="116" spans="1:11">
      <c r="A116" s="136"/>
      <c r="B116" s="156"/>
      <c r="C116" s="157"/>
      <c r="D116" s="157"/>
      <c r="E116" s="158"/>
      <c r="F116" s="158"/>
      <c r="G116" s="159"/>
      <c r="H116" s="140"/>
      <c r="I116" s="145" t="str" cm="1">
        <f t="array" ref="I116">IFERROR(INDEX(value_factors_all, MATCH(1, (gvf_topic=$B116)*(gvf_category=$C116)*(gvf_location=$D116)*(gvf_impactcategory=$E116)*(gvf_perspective=$F116), 0), MATCH($G116, gvf_country, 0)),"")</f>
        <v/>
      </c>
      <c r="J116" s="146" t="str">
        <f t="shared" si="0"/>
        <v/>
      </c>
      <c r="K116" s="147" t="str">
        <f t="shared" si="1"/>
        <v>ENTER DATA</v>
      </c>
    </row>
    <row r="117" spans="1:11">
      <c r="A117" s="136"/>
      <c r="B117" s="156"/>
      <c r="C117" s="157"/>
      <c r="D117" s="157"/>
      <c r="E117" s="158"/>
      <c r="F117" s="158"/>
      <c r="G117" s="159"/>
      <c r="H117" s="140"/>
      <c r="I117" s="145" t="str" cm="1">
        <f t="array" ref="I117">IFERROR(INDEX(value_factors_all, MATCH(1, (gvf_topic=$B117)*(gvf_category=$C117)*(gvf_location=$D117)*(gvf_impactcategory=$E117)*(gvf_perspective=$F117), 0), MATCH($G117, gvf_country, 0)),"")</f>
        <v/>
      </c>
      <c r="J117" s="146" t="str">
        <f t="shared" si="0"/>
        <v/>
      </c>
      <c r="K117" s="147" t="str">
        <f t="shared" si="1"/>
        <v>ENTER DATA</v>
      </c>
    </row>
    <row r="118" spans="1:11">
      <c r="A118" s="136"/>
      <c r="B118" s="156"/>
      <c r="C118" s="157"/>
      <c r="D118" s="157"/>
      <c r="E118" s="158"/>
      <c r="F118" s="158"/>
      <c r="G118" s="159"/>
      <c r="H118" s="140"/>
      <c r="I118" s="145" t="str" cm="1">
        <f t="array" ref="I118">IFERROR(INDEX(value_factors_all, MATCH(1, (gvf_topic=$B118)*(gvf_category=$C118)*(gvf_location=$D118)*(gvf_impactcategory=$E118)*(gvf_perspective=$F118), 0), MATCH($G118, gvf_country, 0)),"")</f>
        <v/>
      </c>
      <c r="J118" s="146" t="str">
        <f t="shared" si="0"/>
        <v/>
      </c>
      <c r="K118" s="147" t="str">
        <f t="shared" si="1"/>
        <v>ENTER DATA</v>
      </c>
    </row>
    <row r="119" spans="1:11">
      <c r="A119" s="136"/>
      <c r="B119" s="156"/>
      <c r="C119" s="157"/>
      <c r="D119" s="157"/>
      <c r="E119" s="158"/>
      <c r="F119" s="158"/>
      <c r="G119" s="159"/>
      <c r="H119" s="140"/>
      <c r="I119" s="145" t="str" cm="1">
        <f t="array" ref="I119">IFERROR(INDEX(value_factors_all, MATCH(1, (gvf_topic=$B119)*(gvf_category=$C119)*(gvf_location=$D119)*(gvf_impactcategory=$E119)*(gvf_perspective=$F119), 0), MATCH($G119, gvf_country, 0)),"")</f>
        <v/>
      </c>
      <c r="J119" s="146" t="str">
        <f t="shared" si="0"/>
        <v/>
      </c>
      <c r="K119" s="147" t="str">
        <f t="shared" si="1"/>
        <v>ENTER DATA</v>
      </c>
    </row>
    <row r="120" spans="1:11">
      <c r="A120" s="136"/>
      <c r="B120" s="156"/>
      <c r="C120" s="157"/>
      <c r="D120" s="157"/>
      <c r="E120" s="158"/>
      <c r="F120" s="158"/>
      <c r="G120" s="159"/>
      <c r="H120" s="140"/>
      <c r="I120" s="145" t="str" cm="1">
        <f t="array" ref="I120">IFERROR(INDEX(value_factors_all, MATCH(1, (gvf_topic=$B120)*(gvf_category=$C120)*(gvf_location=$D120)*(gvf_impactcategory=$E120)*(gvf_perspective=$F120), 0), MATCH($G120, gvf_country, 0)),"")</f>
        <v/>
      </c>
      <c r="J120" s="146" t="str">
        <f t="shared" si="0"/>
        <v/>
      </c>
      <c r="K120" s="147" t="str">
        <f t="shared" si="1"/>
        <v>ENTER DATA</v>
      </c>
    </row>
    <row r="121" spans="1:11">
      <c r="A121" s="136"/>
      <c r="B121" s="156"/>
      <c r="C121" s="157"/>
      <c r="D121" s="157"/>
      <c r="E121" s="158"/>
      <c r="F121" s="158"/>
      <c r="G121" s="159"/>
      <c r="H121" s="140"/>
      <c r="I121" s="145" t="str" cm="1">
        <f t="array" ref="I121">IFERROR(INDEX(value_factors_all, MATCH(1, (gvf_topic=$B121)*(gvf_category=$C121)*(gvf_location=$D121)*(gvf_impactcategory=$E121)*(gvf_perspective=$F121), 0), MATCH($G121, gvf_country, 0)),"")</f>
        <v/>
      </c>
      <c r="J121" s="146" t="str">
        <f t="shared" si="0"/>
        <v/>
      </c>
      <c r="K121" s="147" t="str">
        <f t="shared" si="1"/>
        <v>ENTER DATA</v>
      </c>
    </row>
    <row r="122" spans="1:11">
      <c r="A122" s="136"/>
      <c r="B122" s="156"/>
      <c r="C122" s="157"/>
      <c r="D122" s="157"/>
      <c r="E122" s="158"/>
      <c r="F122" s="158"/>
      <c r="G122" s="159"/>
      <c r="H122" s="140"/>
      <c r="I122" s="145" t="str" cm="1">
        <f t="array" ref="I122">IFERROR(INDEX(value_factors_all, MATCH(1, (gvf_topic=$B122)*(gvf_category=$C122)*(gvf_location=$D122)*(gvf_impactcategory=$E122)*(gvf_perspective=$F122), 0), MATCH($G122, gvf_country, 0)),"")</f>
        <v/>
      </c>
      <c r="J122" s="146" t="str">
        <f t="shared" si="0"/>
        <v/>
      </c>
      <c r="K122" s="147" t="str">
        <f t="shared" si="1"/>
        <v>ENTER DATA</v>
      </c>
    </row>
    <row r="123" spans="1:11">
      <c r="A123" s="136"/>
      <c r="B123" s="156"/>
      <c r="C123" s="157"/>
      <c r="D123" s="157"/>
      <c r="E123" s="158"/>
      <c r="F123" s="158"/>
      <c r="G123" s="159"/>
      <c r="H123" s="140"/>
      <c r="I123" s="145" t="str" cm="1">
        <f t="array" ref="I123">IFERROR(INDEX(value_factors_all, MATCH(1, (gvf_topic=$B123)*(gvf_category=$C123)*(gvf_location=$D123)*(gvf_impactcategory=$E123)*(gvf_perspective=$F123), 0), MATCH($G123, gvf_country, 0)),"")</f>
        <v/>
      </c>
      <c r="J123" s="146" t="str">
        <f t="shared" si="0"/>
        <v/>
      </c>
      <c r="K123" s="147" t="str">
        <f t="shared" si="1"/>
        <v>ENTER DATA</v>
      </c>
    </row>
    <row r="124" spans="1:11">
      <c r="A124" s="136"/>
      <c r="B124" s="156"/>
      <c r="C124" s="157"/>
      <c r="D124" s="157"/>
      <c r="E124" s="158"/>
      <c r="F124" s="158"/>
      <c r="G124" s="159"/>
      <c r="H124" s="140"/>
      <c r="I124" s="145" t="str" cm="1">
        <f t="array" ref="I124">IFERROR(INDEX(value_factors_all, MATCH(1, (gvf_topic=$B124)*(gvf_category=$C124)*(gvf_location=$D124)*(gvf_impactcategory=$E124)*(gvf_perspective=$F124), 0), MATCH($G124, gvf_country, 0)),"")</f>
        <v/>
      </c>
      <c r="J124" s="146" t="str">
        <f t="shared" si="0"/>
        <v/>
      </c>
      <c r="K124" s="147" t="str">
        <f t="shared" si="1"/>
        <v>ENTER DATA</v>
      </c>
    </row>
    <row r="125" spans="1:11">
      <c r="A125" s="136"/>
      <c r="B125" s="156"/>
      <c r="C125" s="157"/>
      <c r="D125" s="157"/>
      <c r="E125" s="158"/>
      <c r="F125" s="158"/>
      <c r="G125" s="159"/>
      <c r="H125" s="140"/>
      <c r="I125" s="145" t="str" cm="1">
        <f t="array" ref="I125">IFERROR(INDEX(value_factors_all, MATCH(1, (gvf_topic=$B125)*(gvf_category=$C125)*(gvf_location=$D125)*(gvf_impactcategory=$E125)*(gvf_perspective=$F125), 0), MATCH($G125, gvf_country, 0)),"")</f>
        <v/>
      </c>
      <c r="J125" s="146" t="str">
        <f t="shared" si="0"/>
        <v/>
      </c>
      <c r="K125" s="147" t="str">
        <f t="shared" si="1"/>
        <v>ENTER DATA</v>
      </c>
    </row>
    <row r="126" spans="1:11">
      <c r="A126" s="136"/>
      <c r="B126" s="156"/>
      <c r="C126" s="157"/>
      <c r="D126" s="157"/>
      <c r="E126" s="158"/>
      <c r="F126" s="158"/>
      <c r="G126" s="159"/>
      <c r="H126" s="140"/>
      <c r="I126" s="145" t="str" cm="1">
        <f t="array" ref="I126">IFERROR(INDEX(value_factors_all, MATCH(1, (gvf_topic=$B126)*(gvf_category=$C126)*(gvf_location=$D126)*(gvf_impactcategory=$E126)*(gvf_perspective=$F126), 0), MATCH($G126, gvf_country, 0)),"")</f>
        <v/>
      </c>
      <c r="J126" s="146" t="str">
        <f t="shared" si="0"/>
        <v/>
      </c>
      <c r="K126" s="147" t="str">
        <f t="shared" si="1"/>
        <v>ENTER DATA</v>
      </c>
    </row>
    <row r="127" spans="1:11">
      <c r="A127" s="136"/>
      <c r="B127" s="156"/>
      <c r="C127" s="157"/>
      <c r="D127" s="157"/>
      <c r="E127" s="158"/>
      <c r="F127" s="158"/>
      <c r="G127" s="159"/>
      <c r="H127" s="140"/>
      <c r="I127" s="145" t="str" cm="1">
        <f t="array" ref="I127">IFERROR(INDEX(value_factors_all, MATCH(1, (gvf_topic=$B127)*(gvf_category=$C127)*(gvf_location=$D127)*(gvf_impactcategory=$E127)*(gvf_perspective=$F127), 0), MATCH($G127, gvf_country, 0)),"")</f>
        <v/>
      </c>
      <c r="J127" s="146" t="str">
        <f t="shared" si="0"/>
        <v/>
      </c>
      <c r="K127" s="147" t="str">
        <f t="shared" si="1"/>
        <v>ENTER DATA</v>
      </c>
    </row>
    <row r="128" spans="1:11">
      <c r="A128" s="136"/>
      <c r="B128" s="156"/>
      <c r="C128" s="157"/>
      <c r="D128" s="157"/>
      <c r="E128" s="158"/>
      <c r="F128" s="158"/>
      <c r="G128" s="159"/>
      <c r="H128" s="140"/>
      <c r="I128" s="145" t="str" cm="1">
        <f t="array" ref="I128">IFERROR(INDEX(value_factors_all, MATCH(1, (gvf_topic=$B128)*(gvf_category=$C128)*(gvf_location=$D128)*(gvf_impactcategory=$E128)*(gvf_perspective=$F128), 0), MATCH($G128, gvf_country, 0)),"")</f>
        <v/>
      </c>
      <c r="J128" s="146" t="str">
        <f t="shared" si="0"/>
        <v/>
      </c>
      <c r="K128" s="147" t="str">
        <f t="shared" si="1"/>
        <v>ENTER DATA</v>
      </c>
    </row>
    <row r="129" spans="1:11">
      <c r="A129" s="136"/>
      <c r="B129" s="156"/>
      <c r="C129" s="157"/>
      <c r="D129" s="157"/>
      <c r="E129" s="158"/>
      <c r="F129" s="158"/>
      <c r="G129" s="159"/>
      <c r="H129" s="140"/>
      <c r="I129" s="145" t="str" cm="1">
        <f t="array" ref="I129">IFERROR(INDEX(value_factors_all, MATCH(1, (gvf_topic=$B129)*(gvf_category=$C129)*(gvf_location=$D129)*(gvf_impactcategory=$E129)*(gvf_perspective=$F129), 0), MATCH($G129, gvf_country, 0)),"")</f>
        <v/>
      </c>
      <c r="J129" s="146" t="str">
        <f t="shared" si="0"/>
        <v/>
      </c>
      <c r="K129" s="147" t="str">
        <f t="shared" si="1"/>
        <v>ENTER DATA</v>
      </c>
    </row>
    <row r="130" spans="1:11">
      <c r="A130" s="136"/>
      <c r="B130" s="156"/>
      <c r="C130" s="157"/>
      <c r="D130" s="157"/>
      <c r="E130" s="158"/>
      <c r="F130" s="158"/>
      <c r="G130" s="159"/>
      <c r="H130" s="140"/>
      <c r="I130" s="145" t="str" cm="1">
        <f t="array" ref="I130">IFERROR(INDEX(value_factors_all, MATCH(1, (gvf_topic=$B130)*(gvf_category=$C130)*(gvf_location=$D130)*(gvf_impactcategory=$E130)*(gvf_perspective=$F130), 0), MATCH($G130, gvf_country, 0)),"")</f>
        <v/>
      </c>
      <c r="J130" s="146" t="str">
        <f t="shared" si="0"/>
        <v/>
      </c>
      <c r="K130" s="147" t="str">
        <f t="shared" si="1"/>
        <v>ENTER DATA</v>
      </c>
    </row>
    <row r="131" spans="1:11">
      <c r="A131" s="136"/>
      <c r="B131" s="156"/>
      <c r="C131" s="157"/>
      <c r="D131" s="157"/>
      <c r="E131" s="158"/>
      <c r="F131" s="158"/>
      <c r="G131" s="159"/>
      <c r="H131" s="140"/>
      <c r="I131" s="145" t="str" cm="1">
        <f t="array" ref="I131">IFERROR(INDEX(value_factors_all, MATCH(1, (gvf_topic=$B131)*(gvf_category=$C131)*(gvf_location=$D131)*(gvf_impactcategory=$E131)*(gvf_perspective=$F131), 0), MATCH($G131, gvf_country, 0)),"")</f>
        <v/>
      </c>
      <c r="J131" s="146" t="str">
        <f t="shared" si="0"/>
        <v/>
      </c>
      <c r="K131" s="147" t="str">
        <f t="shared" si="1"/>
        <v>ENTER DATA</v>
      </c>
    </row>
    <row r="132" spans="1:11">
      <c r="A132" s="136"/>
      <c r="B132" s="156"/>
      <c r="C132" s="157"/>
      <c r="D132" s="157"/>
      <c r="E132" s="158"/>
      <c r="F132" s="158"/>
      <c r="G132" s="159"/>
      <c r="H132" s="140"/>
      <c r="I132" s="145" t="str" cm="1">
        <f t="array" ref="I132">IFERROR(INDEX(value_factors_all, MATCH(1, (gvf_topic=$B132)*(gvf_category=$C132)*(gvf_location=$D132)*(gvf_impactcategory=$E132)*(gvf_perspective=$F132), 0), MATCH($G132, gvf_country, 0)),"")</f>
        <v/>
      </c>
      <c r="J132" s="146" t="str">
        <f t="shared" si="0"/>
        <v/>
      </c>
      <c r="K132" s="147" t="str">
        <f t="shared" si="1"/>
        <v>ENTER DATA</v>
      </c>
    </row>
    <row r="133" spans="1:11">
      <c r="A133" s="136"/>
      <c r="B133" s="156"/>
      <c r="C133" s="157"/>
      <c r="D133" s="157"/>
      <c r="E133" s="158"/>
      <c r="F133" s="158"/>
      <c r="G133" s="159"/>
      <c r="H133" s="140"/>
      <c r="I133" s="145" t="str" cm="1">
        <f t="array" ref="I133">IFERROR(INDEX(value_factors_all, MATCH(1, (gvf_topic=$B133)*(gvf_category=$C133)*(gvf_location=$D133)*(gvf_impactcategory=$E133)*(gvf_perspective=$F133), 0), MATCH($G133, gvf_country, 0)),"")</f>
        <v/>
      </c>
      <c r="J133" s="146" t="str">
        <f t="shared" si="0"/>
        <v/>
      </c>
      <c r="K133" s="147" t="str">
        <f t="shared" si="1"/>
        <v>ENTER DATA</v>
      </c>
    </row>
    <row r="134" spans="1:11">
      <c r="A134" s="136"/>
      <c r="B134" s="156"/>
      <c r="C134" s="157"/>
      <c r="D134" s="157"/>
      <c r="E134" s="158"/>
      <c r="F134" s="158"/>
      <c r="G134" s="159"/>
      <c r="H134" s="140"/>
      <c r="I134" s="145" t="str" cm="1">
        <f t="array" ref="I134">IFERROR(INDEX(value_factors_all, MATCH(1, (gvf_topic=$B134)*(gvf_category=$C134)*(gvf_location=$D134)*(gvf_impactcategory=$E134)*(gvf_perspective=$F134), 0), MATCH($G134, gvf_country, 0)),"")</f>
        <v/>
      </c>
      <c r="J134" s="146" t="str">
        <f t="shared" si="0"/>
        <v/>
      </c>
      <c r="K134" s="147" t="str">
        <f t="shared" si="1"/>
        <v>ENTER DATA</v>
      </c>
    </row>
    <row r="135" spans="1:11">
      <c r="A135" s="136"/>
      <c r="B135" s="156"/>
      <c r="C135" s="157"/>
      <c r="D135" s="157"/>
      <c r="E135" s="158"/>
      <c r="F135" s="158"/>
      <c r="G135" s="159"/>
      <c r="H135" s="140"/>
      <c r="I135" s="145" t="str" cm="1">
        <f t="array" ref="I135">IFERROR(INDEX(value_factors_all, MATCH(1, (gvf_topic=$B135)*(gvf_category=$C135)*(gvf_location=$D135)*(gvf_impactcategory=$E135)*(gvf_perspective=$F135), 0), MATCH($G135, gvf_country, 0)),"")</f>
        <v/>
      </c>
      <c r="J135" s="146" t="str">
        <f t="shared" si="0"/>
        <v/>
      </c>
      <c r="K135" s="147" t="str">
        <f t="shared" si="1"/>
        <v>ENTER DATA</v>
      </c>
    </row>
    <row r="136" spans="1:11">
      <c r="A136" s="136"/>
      <c r="B136" s="156"/>
      <c r="C136" s="157"/>
      <c r="D136" s="157"/>
      <c r="E136" s="158"/>
      <c r="F136" s="158"/>
      <c r="G136" s="159"/>
      <c r="H136" s="140"/>
      <c r="I136" s="145" t="str" cm="1">
        <f t="array" ref="I136">IFERROR(INDEX(value_factors_all, MATCH(1, (gvf_topic=$B136)*(gvf_category=$C136)*(gvf_location=$D136)*(gvf_impactcategory=$E136)*(gvf_perspective=$F136), 0), MATCH($G136, gvf_country, 0)),"")</f>
        <v/>
      </c>
      <c r="J136" s="146" t="str">
        <f t="shared" si="0"/>
        <v/>
      </c>
      <c r="K136" s="147" t="str">
        <f t="shared" si="1"/>
        <v>ENTER DATA</v>
      </c>
    </row>
    <row r="137" spans="1:11">
      <c r="A137" s="136"/>
      <c r="B137" s="156"/>
      <c r="C137" s="157"/>
      <c r="D137" s="157"/>
      <c r="E137" s="158"/>
      <c r="F137" s="158"/>
      <c r="G137" s="159"/>
      <c r="H137" s="140"/>
      <c r="I137" s="145" t="str" cm="1">
        <f t="array" ref="I137">IFERROR(INDEX(value_factors_all, MATCH(1, (gvf_topic=$B137)*(gvf_category=$C137)*(gvf_location=$D137)*(gvf_impactcategory=$E137)*(gvf_perspective=$F137), 0), MATCH($G137, gvf_country, 0)),"")</f>
        <v/>
      </c>
      <c r="J137" s="146" t="str">
        <f t="shared" si="0"/>
        <v/>
      </c>
      <c r="K137" s="147" t="str">
        <f t="shared" si="1"/>
        <v>ENTER DATA</v>
      </c>
    </row>
    <row r="138" spans="1:11">
      <c r="A138" s="136"/>
      <c r="B138" s="156"/>
      <c r="C138" s="157"/>
      <c r="D138" s="157"/>
      <c r="E138" s="158"/>
      <c r="F138" s="158"/>
      <c r="G138" s="159"/>
      <c r="H138" s="140"/>
      <c r="I138" s="145" t="str" cm="1">
        <f t="array" ref="I138">IFERROR(INDEX(value_factors_all, MATCH(1, (gvf_topic=$B138)*(gvf_category=$C138)*(gvf_location=$D138)*(gvf_impactcategory=$E138)*(gvf_perspective=$F138), 0), MATCH($G138, gvf_country, 0)),"")</f>
        <v/>
      </c>
      <c r="J138" s="146" t="str">
        <f t="shared" si="0"/>
        <v/>
      </c>
      <c r="K138" s="147" t="str">
        <f t="shared" si="1"/>
        <v>ENTER DATA</v>
      </c>
    </row>
    <row r="139" spans="1:11">
      <c r="A139" s="136"/>
      <c r="B139" s="156"/>
      <c r="C139" s="157"/>
      <c r="D139" s="157"/>
      <c r="E139" s="158"/>
      <c r="F139" s="158"/>
      <c r="G139" s="159"/>
      <c r="H139" s="140"/>
      <c r="I139" s="145" t="str" cm="1">
        <f t="array" ref="I139">IFERROR(INDEX(value_factors_all, MATCH(1, (gvf_topic=$B139)*(gvf_category=$C139)*(gvf_location=$D139)*(gvf_impactcategory=$E139)*(gvf_perspective=$F139), 0), MATCH($G139, gvf_country, 0)),"")</f>
        <v/>
      </c>
      <c r="J139" s="146" t="str">
        <f t="shared" si="0"/>
        <v/>
      </c>
      <c r="K139" s="147" t="str">
        <f t="shared" si="1"/>
        <v>ENTER DATA</v>
      </c>
    </row>
    <row r="140" spans="1:11">
      <c r="A140" s="136"/>
      <c r="B140" s="156"/>
      <c r="C140" s="157"/>
      <c r="D140" s="157"/>
      <c r="E140" s="158"/>
      <c r="F140" s="158"/>
      <c r="G140" s="159"/>
      <c r="H140" s="140"/>
      <c r="I140" s="145" t="str" cm="1">
        <f t="array" ref="I140">IFERROR(INDEX(value_factors_all, MATCH(1, (gvf_topic=$B140)*(gvf_category=$C140)*(gvf_location=$D140)*(gvf_impactcategory=$E140)*(gvf_perspective=$F140), 0), MATCH($G140, gvf_country, 0)),"")</f>
        <v/>
      </c>
      <c r="J140" s="146" t="str">
        <f t="shared" si="0"/>
        <v/>
      </c>
      <c r="K140" s="147" t="str">
        <f t="shared" si="1"/>
        <v>ENTER DATA</v>
      </c>
    </row>
    <row r="141" spans="1:11">
      <c r="A141" s="136"/>
      <c r="B141" s="156"/>
      <c r="C141" s="157"/>
      <c r="D141" s="157"/>
      <c r="E141" s="158"/>
      <c r="F141" s="158"/>
      <c r="G141" s="159"/>
      <c r="H141" s="140"/>
      <c r="I141" s="145" t="str" cm="1">
        <f t="array" ref="I141">IFERROR(INDEX(value_factors_all, MATCH(1, (gvf_topic=$B141)*(gvf_category=$C141)*(gvf_location=$D141)*(gvf_impactcategory=$E141)*(gvf_perspective=$F141), 0), MATCH($G141, gvf_country, 0)),"")</f>
        <v/>
      </c>
      <c r="J141" s="146" t="str">
        <f t="shared" si="0"/>
        <v/>
      </c>
      <c r="K141" s="147" t="str">
        <f t="shared" si="1"/>
        <v>ENTER DATA</v>
      </c>
    </row>
    <row r="142" spans="1:11">
      <c r="A142" s="136"/>
      <c r="B142" s="156"/>
      <c r="C142" s="157"/>
      <c r="D142" s="157"/>
      <c r="E142" s="158"/>
      <c r="F142" s="158"/>
      <c r="G142" s="159"/>
      <c r="H142" s="140"/>
      <c r="I142" s="145" t="str" cm="1">
        <f t="array" ref="I142">IFERROR(INDEX(value_factors_all, MATCH(1, (gvf_topic=$B142)*(gvf_category=$C142)*(gvf_location=$D142)*(gvf_impactcategory=$E142)*(gvf_perspective=$F142), 0), MATCH($G142, gvf_country, 0)),"")</f>
        <v/>
      </c>
      <c r="J142" s="146" t="str">
        <f t="shared" si="0"/>
        <v/>
      </c>
      <c r="K142" s="147" t="str">
        <f t="shared" si="1"/>
        <v>ENTER DATA</v>
      </c>
    </row>
    <row r="143" spans="1:11">
      <c r="A143" s="136"/>
      <c r="B143" s="156"/>
      <c r="C143" s="157"/>
      <c r="D143" s="157"/>
      <c r="E143" s="158"/>
      <c r="F143" s="158"/>
      <c r="G143" s="159"/>
      <c r="H143" s="140"/>
      <c r="I143" s="145" t="str" cm="1">
        <f t="array" ref="I143">IFERROR(INDEX(value_factors_all, MATCH(1, (gvf_topic=$B143)*(gvf_category=$C143)*(gvf_location=$D143)*(gvf_impactcategory=$E143)*(gvf_perspective=$F143), 0), MATCH($G143, gvf_country, 0)),"")</f>
        <v/>
      </c>
      <c r="J143" s="146" t="str">
        <f t="shared" si="0"/>
        <v/>
      </c>
      <c r="K143" s="147" t="str">
        <f t="shared" si="1"/>
        <v>ENTER DATA</v>
      </c>
    </row>
    <row r="144" spans="1:11">
      <c r="A144" s="136"/>
      <c r="B144" s="156"/>
      <c r="C144" s="157"/>
      <c r="D144" s="157"/>
      <c r="E144" s="158"/>
      <c r="F144" s="158"/>
      <c r="G144" s="159"/>
      <c r="H144" s="140"/>
      <c r="I144" s="145" t="str" cm="1">
        <f t="array" ref="I144">IFERROR(INDEX(value_factors_all, MATCH(1, (gvf_topic=$B144)*(gvf_category=$C144)*(gvf_location=$D144)*(gvf_impactcategory=$E144)*(gvf_perspective=$F144), 0), MATCH($G144, gvf_country, 0)),"")</f>
        <v/>
      </c>
      <c r="J144" s="146" t="str">
        <f t="shared" si="0"/>
        <v/>
      </c>
      <c r="K144" s="147" t="str">
        <f t="shared" si="1"/>
        <v>ENTER DATA</v>
      </c>
    </row>
    <row r="145" spans="1:11">
      <c r="A145" s="136"/>
      <c r="B145" s="156"/>
      <c r="C145" s="157"/>
      <c r="D145" s="157"/>
      <c r="E145" s="158"/>
      <c r="F145" s="158"/>
      <c r="G145" s="159"/>
      <c r="H145" s="140"/>
      <c r="I145" s="145" t="str" cm="1">
        <f t="array" ref="I145">IFERROR(INDEX(value_factors_all, MATCH(1, (gvf_topic=$B145)*(gvf_category=$C145)*(gvf_location=$D145)*(gvf_impactcategory=$E145)*(gvf_perspective=$F145), 0), MATCH($G145, gvf_country, 0)),"")</f>
        <v/>
      </c>
      <c r="J145" s="146" t="str">
        <f t="shared" si="0"/>
        <v/>
      </c>
      <c r="K145" s="147" t="str">
        <f t="shared" si="1"/>
        <v>ENTER DATA</v>
      </c>
    </row>
    <row r="146" spans="1:11">
      <c r="A146" s="136"/>
      <c r="B146" s="156"/>
      <c r="C146" s="157"/>
      <c r="D146" s="157"/>
      <c r="E146" s="158"/>
      <c r="F146" s="158"/>
      <c r="G146" s="159"/>
      <c r="H146" s="140"/>
      <c r="I146" s="145" t="str" cm="1">
        <f t="array" ref="I146">IFERROR(INDEX(value_factors_all, MATCH(1, (gvf_topic=$B146)*(gvf_category=$C146)*(gvf_location=$D146)*(gvf_impactcategory=$E146)*(gvf_perspective=$F146), 0), MATCH($G146, gvf_country, 0)),"")</f>
        <v/>
      </c>
      <c r="J146" s="146" t="str">
        <f t="shared" si="0"/>
        <v/>
      </c>
      <c r="K146" s="147" t="str">
        <f t="shared" si="1"/>
        <v>ENTER DATA</v>
      </c>
    </row>
    <row r="147" spans="1:11">
      <c r="A147" s="136"/>
      <c r="B147" s="156"/>
      <c r="C147" s="157"/>
      <c r="D147" s="157"/>
      <c r="E147" s="158"/>
      <c r="F147" s="158"/>
      <c r="G147" s="159"/>
      <c r="H147" s="140"/>
      <c r="I147" s="145" t="str" cm="1">
        <f t="array" ref="I147">IFERROR(INDEX(value_factors_all, MATCH(1, (gvf_topic=$B147)*(gvf_category=$C147)*(gvf_location=$D147)*(gvf_impactcategory=$E147)*(gvf_perspective=$F147), 0), MATCH($G147, gvf_country, 0)),"")</f>
        <v/>
      </c>
      <c r="J147" s="146" t="str">
        <f t="shared" si="0"/>
        <v/>
      </c>
      <c r="K147" s="147" t="str">
        <f t="shared" si="1"/>
        <v>ENTER DATA</v>
      </c>
    </row>
    <row r="148" spans="1:11">
      <c r="A148" s="136"/>
      <c r="B148" s="156"/>
      <c r="C148" s="157"/>
      <c r="D148" s="157"/>
      <c r="E148" s="158"/>
      <c r="F148" s="158"/>
      <c r="G148" s="159"/>
      <c r="H148" s="140"/>
      <c r="I148" s="145" t="str" cm="1">
        <f t="array" ref="I148">IFERROR(INDEX(value_factors_all, MATCH(1, (gvf_topic=$B148)*(gvf_category=$C148)*(gvf_location=$D148)*(gvf_impactcategory=$E148)*(gvf_perspective=$F148), 0), MATCH($G148, gvf_country, 0)),"")</f>
        <v/>
      </c>
      <c r="J148" s="146" t="str">
        <f t="shared" si="0"/>
        <v/>
      </c>
      <c r="K148" s="147" t="str">
        <f t="shared" si="1"/>
        <v>ENTER DATA</v>
      </c>
    </row>
    <row r="149" spans="1:11">
      <c r="A149" s="136"/>
      <c r="B149" s="156"/>
      <c r="C149" s="157"/>
      <c r="D149" s="157"/>
      <c r="E149" s="158"/>
      <c r="F149" s="158"/>
      <c r="G149" s="159"/>
      <c r="H149" s="140"/>
      <c r="I149" s="145" t="str" cm="1">
        <f t="array" ref="I149">IFERROR(INDEX(value_factors_all, MATCH(1, (gvf_topic=$B149)*(gvf_category=$C149)*(gvf_location=$D149)*(gvf_impactcategory=$E149)*(gvf_perspective=$F149), 0), MATCH($G149, gvf_country, 0)),"")</f>
        <v/>
      </c>
      <c r="J149" s="146" t="str">
        <f t="shared" si="0"/>
        <v/>
      </c>
      <c r="K149" s="147" t="str">
        <f t="shared" si="1"/>
        <v>ENTER DATA</v>
      </c>
    </row>
    <row r="150" spans="1:11">
      <c r="A150" s="136"/>
      <c r="B150" s="156"/>
      <c r="C150" s="157"/>
      <c r="D150" s="157"/>
      <c r="E150" s="158"/>
      <c r="F150" s="158"/>
      <c r="G150" s="159"/>
      <c r="H150" s="140"/>
      <c r="I150" s="145" t="str" cm="1">
        <f t="array" ref="I150">IFERROR(INDEX(value_factors_all, MATCH(1, (gvf_topic=$B150)*(gvf_category=$C150)*(gvf_location=$D150)*(gvf_impactcategory=$E150)*(gvf_perspective=$F150), 0), MATCH($G150, gvf_country, 0)),"")</f>
        <v/>
      </c>
      <c r="J150" s="146" t="str">
        <f t="shared" si="0"/>
        <v/>
      </c>
      <c r="K150" s="147" t="str">
        <f t="shared" si="1"/>
        <v>ENTER DATA</v>
      </c>
    </row>
    <row r="151" spans="1:11">
      <c r="A151" s="136"/>
      <c r="B151" s="156"/>
      <c r="C151" s="157"/>
      <c r="D151" s="157"/>
      <c r="E151" s="158"/>
      <c r="F151" s="158"/>
      <c r="G151" s="159"/>
      <c r="H151" s="140"/>
      <c r="I151" s="145" t="str" cm="1">
        <f t="array" ref="I151">IFERROR(INDEX(value_factors_all, MATCH(1, (gvf_topic=$B151)*(gvf_category=$C151)*(gvf_location=$D151)*(gvf_impactcategory=$E151)*(gvf_perspective=$F151), 0), MATCH($G151, gvf_country, 0)),"")</f>
        <v/>
      </c>
      <c r="J151" s="146" t="str">
        <f t="shared" si="0"/>
        <v/>
      </c>
      <c r="K151" s="147" t="str">
        <f t="shared" si="1"/>
        <v>ENTER DATA</v>
      </c>
    </row>
    <row r="152" spans="1:11">
      <c r="A152" s="136"/>
      <c r="B152" s="156"/>
      <c r="C152" s="157"/>
      <c r="D152" s="157"/>
      <c r="E152" s="158"/>
      <c r="F152" s="158"/>
      <c r="G152" s="159"/>
      <c r="H152" s="140"/>
      <c r="I152" s="145" t="str" cm="1">
        <f t="array" ref="I152">IFERROR(INDEX(value_factors_all, MATCH(1, (gvf_topic=$B152)*(gvf_category=$C152)*(gvf_location=$D152)*(gvf_impactcategory=$E152)*(gvf_perspective=$F152), 0), MATCH($G152, gvf_country, 0)),"")</f>
        <v/>
      </c>
      <c r="J152" s="146" t="str">
        <f>IFERROR(INDEX(gvf_units, MATCH($B152, gvf_topic, 0)),"")</f>
        <v/>
      </c>
      <c r="K152" s="147" t="str">
        <f t="shared" si="1"/>
        <v>ENTER DATA</v>
      </c>
    </row>
    <row r="153" spans="1:11">
      <c r="A153" s="136"/>
      <c r="B153" s="156"/>
      <c r="C153" s="157"/>
      <c r="D153" s="157"/>
      <c r="E153" s="158"/>
      <c r="F153" s="158"/>
      <c r="G153" s="159"/>
      <c r="H153" s="140"/>
      <c r="I153" s="145" t="str" cm="1">
        <f t="array" ref="I153">IFERROR(INDEX(value_factors_all, MATCH(1, (gvf_topic=$B153)*(gvf_category=$C153)*(gvf_location=$D153)*(gvf_impactcategory=$E153)*(gvf_perspective=$F153), 0), MATCH($G153, gvf_country, 0)),"")</f>
        <v/>
      </c>
      <c r="J153" s="146" t="str">
        <f>IFERROR(INDEX(gvf_units, MATCH($B153, gvf_topic, 0)),"")</f>
        <v/>
      </c>
      <c r="K153" s="147" t="str">
        <f t="shared" si="1"/>
        <v>ENTER DATA</v>
      </c>
    </row>
    <row r="154" spans="1:11" ht="15" thickBot="1">
      <c r="A154" s="136"/>
      <c r="B154" s="160"/>
      <c r="C154" s="161"/>
      <c r="D154" s="161"/>
      <c r="E154" s="162"/>
      <c r="F154" s="162"/>
      <c r="G154" s="163"/>
      <c r="H154" s="141"/>
      <c r="I154" s="148" t="str" cm="1">
        <f t="array" ref="I154">IFERROR(INDEX(value_factors_all, MATCH(1, (gvf_topic=$B154)*(gvf_category=$C154)*(gvf_location=$D154)*(gvf_impactcategory=$E154)*(gvf_perspective=$F154), 0), MATCH($G154, gvf_country, 0)),"")</f>
        <v/>
      </c>
      <c r="J154" s="149" t="str">
        <f t="shared" si="0"/>
        <v/>
      </c>
      <c r="K154" s="150" t="str">
        <f t="shared" si="1"/>
        <v>ENTER DATA</v>
      </c>
    </row>
    <row r="155" spans="1:11">
      <c r="A155" s="136"/>
      <c r="B155" s="137"/>
      <c r="C155" s="137"/>
      <c r="D155" s="137"/>
      <c r="E155" s="137"/>
      <c r="F155" s="137"/>
      <c r="G155" s="128"/>
      <c r="H155" s="128"/>
      <c r="I155" s="128"/>
      <c r="J155" s="128"/>
      <c r="K155" s="128"/>
    </row>
    <row r="156" spans="1:11">
      <c r="A156" s="136"/>
      <c r="B156" s="137"/>
      <c r="C156" s="137"/>
      <c r="D156" s="137"/>
      <c r="E156" s="137"/>
      <c r="F156" s="137"/>
      <c r="G156" s="128"/>
      <c r="H156" s="128"/>
      <c r="I156" s="128"/>
      <c r="J156" s="128"/>
      <c r="K156" s="128"/>
    </row>
    <row r="157" spans="1:11">
      <c r="A157" s="136"/>
      <c r="B157" s="137"/>
      <c r="C157" s="137"/>
      <c r="D157" s="137"/>
      <c r="E157" s="137"/>
      <c r="F157" s="137"/>
      <c r="G157" s="128"/>
      <c r="H157" s="128"/>
      <c r="I157" s="128"/>
      <c r="J157" s="128"/>
      <c r="K157" s="128"/>
    </row>
    <row r="158" spans="1:11">
      <c r="A158" s="136"/>
      <c r="B158" s="137"/>
      <c r="C158" s="137"/>
      <c r="D158" s="137"/>
      <c r="E158" s="137"/>
      <c r="F158" s="137"/>
      <c r="G158" s="128"/>
      <c r="H158" s="128"/>
      <c r="I158" s="128"/>
      <c r="J158" s="128"/>
      <c r="K158" s="128"/>
    </row>
    <row r="159" spans="1:11">
      <c r="A159" s="136"/>
      <c r="B159" s="137"/>
      <c r="C159" s="137"/>
      <c r="D159" s="137"/>
      <c r="E159" s="137"/>
      <c r="F159" s="137"/>
      <c r="G159" s="128"/>
      <c r="H159" s="128"/>
      <c r="I159" s="128"/>
      <c r="J159" s="128"/>
      <c r="K159" s="128"/>
    </row>
    <row r="160" spans="1:11">
      <c r="A160" s="136"/>
      <c r="B160" s="137"/>
      <c r="C160" s="137"/>
      <c r="D160" s="137"/>
      <c r="E160" s="137"/>
      <c r="F160" s="137"/>
      <c r="G160" s="128"/>
      <c r="H160" s="128"/>
      <c r="I160" s="128"/>
      <c r="J160" s="128"/>
      <c r="K160" s="128"/>
    </row>
    <row r="161" spans="1:11">
      <c r="A161" s="136"/>
      <c r="B161" s="137"/>
      <c r="C161" s="137"/>
      <c r="D161" s="137"/>
      <c r="E161" s="137"/>
      <c r="F161" s="137"/>
      <c r="G161" s="128"/>
      <c r="H161" s="128"/>
      <c r="I161" s="128"/>
      <c r="J161" s="128"/>
      <c r="K161" s="128"/>
    </row>
    <row r="162" spans="1:11">
      <c r="A162" s="136"/>
      <c r="B162" s="137"/>
      <c r="C162" s="137"/>
      <c r="D162" s="137"/>
      <c r="E162" s="137"/>
      <c r="F162" s="137"/>
      <c r="G162" s="128"/>
      <c r="H162" s="128"/>
      <c r="I162" s="128"/>
      <c r="J162" s="128"/>
      <c r="K162" s="128"/>
    </row>
    <row r="163" spans="1:11">
      <c r="A163" s="136"/>
      <c r="B163" s="137"/>
      <c r="C163" s="137"/>
      <c r="D163" s="137"/>
      <c r="E163" s="137"/>
      <c r="F163" s="137"/>
      <c r="G163" s="128"/>
      <c r="H163" s="128"/>
      <c r="I163" s="128"/>
      <c r="J163" s="128"/>
      <c r="K163" s="128"/>
    </row>
    <row r="164" spans="1:11">
      <c r="A164" s="136"/>
      <c r="B164" s="137"/>
      <c r="C164" s="137"/>
      <c r="D164" s="137"/>
      <c r="E164" s="137"/>
      <c r="F164" s="137"/>
      <c r="G164" s="128"/>
      <c r="H164" s="128"/>
      <c r="I164" s="128"/>
      <c r="J164" s="128"/>
      <c r="K164" s="128"/>
    </row>
    <row r="165" spans="1:11">
      <c r="A165" s="136"/>
      <c r="B165" s="137"/>
      <c r="C165" s="137"/>
      <c r="D165" s="137"/>
      <c r="E165" s="137"/>
      <c r="F165" s="137"/>
      <c r="G165" s="128"/>
      <c r="H165" s="128"/>
      <c r="I165" s="128"/>
      <c r="J165" s="128"/>
      <c r="K165" s="128"/>
    </row>
    <row r="166" spans="1:11">
      <c r="A166" s="136"/>
      <c r="B166" s="137"/>
      <c r="C166" s="137"/>
      <c r="D166" s="137"/>
      <c r="E166" s="137"/>
      <c r="F166" s="137"/>
      <c r="G166" s="128"/>
      <c r="H166" s="128"/>
      <c r="I166" s="128"/>
      <c r="J166" s="128"/>
      <c r="K166" s="128"/>
    </row>
    <row r="167" spans="1:11">
      <c r="A167" s="136"/>
      <c r="B167" s="137"/>
      <c r="C167" s="137"/>
      <c r="D167" s="137"/>
      <c r="E167" s="137"/>
      <c r="F167" s="137"/>
      <c r="G167" s="128"/>
      <c r="H167" s="128"/>
      <c r="I167" s="128"/>
      <c r="J167" s="128"/>
      <c r="K167" s="128"/>
    </row>
    <row r="168" spans="1:11">
      <c r="A168" s="136"/>
      <c r="B168" s="137"/>
      <c r="C168" s="137"/>
      <c r="D168" s="137"/>
      <c r="E168" s="137"/>
      <c r="F168" s="137"/>
      <c r="G168" s="128"/>
      <c r="H168" s="128"/>
      <c r="I168" s="128"/>
      <c r="J168" s="128"/>
      <c r="K168" s="128"/>
    </row>
    <row r="169" spans="1:11">
      <c r="A169" s="136"/>
      <c r="B169" s="137"/>
      <c r="C169" s="137"/>
      <c r="D169" s="137"/>
      <c r="E169" s="137"/>
      <c r="F169" s="137"/>
      <c r="G169" s="128"/>
      <c r="H169" s="128"/>
      <c r="I169" s="128"/>
      <c r="J169" s="128"/>
      <c r="K169" s="128"/>
    </row>
    <row r="170" spans="1:11">
      <c r="A170" s="136"/>
      <c r="B170" s="137"/>
      <c r="C170" s="137"/>
      <c r="D170" s="137"/>
      <c r="E170" s="137"/>
      <c r="F170" s="137"/>
      <c r="G170" s="128"/>
      <c r="H170" s="128"/>
      <c r="I170" s="128"/>
      <c r="J170" s="128"/>
      <c r="K170" s="128"/>
    </row>
    <row r="171" spans="1:11">
      <c r="A171" s="136"/>
      <c r="B171" s="137"/>
      <c r="C171" s="137"/>
      <c r="D171" s="137"/>
      <c r="E171" s="137"/>
      <c r="F171" s="137"/>
      <c r="G171" s="128"/>
      <c r="H171" s="128"/>
      <c r="I171" s="128"/>
      <c r="J171" s="128"/>
      <c r="K171" s="128"/>
    </row>
    <row r="172" spans="1:11">
      <c r="A172" s="136"/>
      <c r="B172" s="137"/>
      <c r="C172" s="137"/>
      <c r="D172" s="137"/>
      <c r="E172" s="137"/>
      <c r="F172" s="137"/>
      <c r="G172" s="128"/>
      <c r="H172" s="128"/>
      <c r="I172" s="128"/>
      <c r="J172" s="128"/>
      <c r="K172" s="128"/>
    </row>
    <row r="173" spans="1:11">
      <c r="A173" s="136"/>
      <c r="B173" s="137"/>
      <c r="C173" s="137"/>
      <c r="D173" s="137"/>
      <c r="E173" s="137"/>
      <c r="F173" s="137"/>
      <c r="G173" s="128"/>
      <c r="H173" s="128"/>
      <c r="I173" s="128"/>
      <c r="J173" s="128"/>
      <c r="K173" s="128"/>
    </row>
    <row r="174" spans="1:11">
      <c r="A174" s="136"/>
      <c r="B174" s="137"/>
      <c r="C174" s="137"/>
      <c r="D174" s="137"/>
      <c r="E174" s="137"/>
      <c r="F174" s="137"/>
      <c r="G174" s="128"/>
      <c r="H174" s="128"/>
      <c r="I174" s="128"/>
      <c r="J174" s="128"/>
      <c r="K174" s="128"/>
    </row>
    <row r="175" spans="1:11">
      <c r="A175" s="136"/>
      <c r="B175" s="137"/>
      <c r="C175" s="137"/>
      <c r="D175" s="137"/>
      <c r="E175" s="137"/>
      <c r="F175" s="137"/>
      <c r="G175" s="128"/>
      <c r="H175" s="128"/>
      <c r="I175" s="128"/>
      <c r="J175" s="128"/>
      <c r="K175" s="128"/>
    </row>
    <row r="176" spans="1:11">
      <c r="A176" s="136"/>
      <c r="B176" s="137"/>
      <c r="C176" s="137"/>
      <c r="D176" s="137"/>
      <c r="E176" s="137"/>
      <c r="F176" s="137"/>
      <c r="G176" s="128"/>
      <c r="H176" s="128"/>
      <c r="I176" s="128"/>
      <c r="J176" s="128"/>
      <c r="K176" s="128"/>
    </row>
    <row r="177" spans="1:11">
      <c r="A177" s="136"/>
      <c r="B177" s="137"/>
      <c r="C177" s="137"/>
      <c r="D177" s="137"/>
      <c r="E177" s="137"/>
      <c r="F177" s="137"/>
      <c r="G177" s="128"/>
      <c r="H177" s="128"/>
      <c r="I177" s="128"/>
      <c r="J177" s="128"/>
      <c r="K177" s="128"/>
    </row>
    <row r="178" spans="1:11">
      <c r="A178" s="136"/>
      <c r="B178" s="137"/>
      <c r="C178" s="137"/>
      <c r="D178" s="137"/>
      <c r="E178" s="137"/>
      <c r="F178" s="137"/>
      <c r="G178" s="128"/>
      <c r="H178" s="128"/>
      <c r="I178" s="128"/>
      <c r="J178" s="128"/>
      <c r="K178" s="128"/>
    </row>
    <row r="179" spans="1:11">
      <c r="A179" s="136"/>
      <c r="B179" s="137"/>
      <c r="C179" s="137"/>
      <c r="D179" s="137"/>
      <c r="E179" s="137"/>
      <c r="F179" s="137"/>
      <c r="G179" s="128"/>
      <c r="H179" s="128"/>
      <c r="I179" s="128"/>
      <c r="J179" s="128"/>
      <c r="K179" s="128"/>
    </row>
    <row r="180" spans="1:11">
      <c r="A180" s="136"/>
      <c r="B180" s="137"/>
      <c r="C180" s="137"/>
      <c r="D180" s="137"/>
      <c r="E180" s="137"/>
      <c r="F180" s="137"/>
      <c r="G180" s="128"/>
      <c r="H180" s="128"/>
      <c r="I180" s="128"/>
      <c r="J180" s="128"/>
      <c r="K180" s="128"/>
    </row>
    <row r="181" spans="1:11">
      <c r="A181" s="136"/>
      <c r="B181" s="137"/>
      <c r="C181" s="137"/>
      <c r="D181" s="137"/>
      <c r="E181" s="137"/>
      <c r="F181" s="137"/>
      <c r="G181" s="128"/>
      <c r="H181" s="128"/>
      <c r="I181" s="128"/>
      <c r="J181" s="128"/>
      <c r="K181" s="128"/>
    </row>
    <row r="182" spans="1:11">
      <c r="A182" s="136"/>
      <c r="B182" s="137"/>
      <c r="C182" s="137"/>
      <c r="D182" s="137"/>
      <c r="E182" s="137"/>
      <c r="F182" s="137"/>
      <c r="G182" s="128"/>
      <c r="H182" s="128"/>
      <c r="I182" s="128"/>
      <c r="J182" s="128"/>
      <c r="K182" s="128"/>
    </row>
    <row r="183" spans="1:11">
      <c r="A183" s="136"/>
      <c r="B183" s="137"/>
      <c r="C183" s="137"/>
      <c r="D183" s="137"/>
      <c r="E183" s="137"/>
      <c r="F183" s="137"/>
      <c r="G183" s="128"/>
      <c r="H183" s="128"/>
      <c r="I183" s="128"/>
      <c r="J183" s="128"/>
      <c r="K183" s="128"/>
    </row>
    <row r="184" spans="1:11">
      <c r="A184" s="136"/>
      <c r="B184" s="137"/>
      <c r="C184" s="137"/>
      <c r="D184" s="137"/>
      <c r="E184" s="137"/>
      <c r="F184" s="137"/>
      <c r="G184" s="128"/>
      <c r="H184" s="128"/>
      <c r="I184" s="128"/>
      <c r="J184" s="128"/>
      <c r="K184" s="128"/>
    </row>
    <row r="185" spans="1:11">
      <c r="A185" s="136"/>
      <c r="B185" s="137"/>
      <c r="C185" s="137"/>
      <c r="D185" s="137"/>
      <c r="E185" s="137"/>
      <c r="F185" s="137"/>
      <c r="G185" s="128"/>
      <c r="H185" s="128"/>
      <c r="I185" s="128"/>
      <c r="J185" s="128"/>
      <c r="K185" s="128"/>
    </row>
    <row r="186" spans="1:11">
      <c r="A186" s="136"/>
      <c r="B186" s="137"/>
      <c r="C186" s="137"/>
      <c r="D186" s="137"/>
      <c r="E186" s="137"/>
      <c r="F186" s="137"/>
      <c r="G186" s="128"/>
      <c r="H186" s="128"/>
      <c r="I186" s="128"/>
      <c r="J186" s="128"/>
      <c r="K186" s="128"/>
    </row>
    <row r="187" spans="1:11">
      <c r="A187" s="136"/>
      <c r="B187" s="137"/>
      <c r="C187" s="137"/>
      <c r="D187" s="137"/>
      <c r="E187" s="137"/>
      <c r="F187" s="137"/>
      <c r="G187" s="128"/>
      <c r="H187" s="128"/>
      <c r="I187" s="128"/>
      <c r="J187" s="128"/>
      <c r="K187" s="128"/>
    </row>
    <row r="188" spans="1:11">
      <c r="A188" s="136"/>
      <c r="B188" s="137"/>
      <c r="C188" s="137"/>
      <c r="D188" s="137"/>
      <c r="E188" s="137"/>
      <c r="F188" s="137"/>
      <c r="G188" s="128"/>
      <c r="H188" s="128"/>
      <c r="I188" s="128"/>
      <c r="J188" s="128"/>
      <c r="K188" s="128"/>
    </row>
    <row r="189" spans="1:11">
      <c r="A189" s="136"/>
      <c r="B189" s="137"/>
      <c r="C189" s="137"/>
      <c r="D189" s="137"/>
      <c r="E189" s="137"/>
      <c r="F189" s="137"/>
      <c r="G189" s="128"/>
      <c r="H189" s="128"/>
      <c r="I189" s="128"/>
      <c r="J189" s="128"/>
      <c r="K189" s="128"/>
    </row>
    <row r="190" spans="1:11">
      <c r="A190" s="136"/>
      <c r="B190" s="137"/>
      <c r="C190" s="137"/>
      <c r="D190" s="137"/>
      <c r="E190" s="137"/>
      <c r="F190" s="137"/>
      <c r="G190" s="128"/>
      <c r="H190" s="128"/>
      <c r="I190" s="128"/>
      <c r="J190" s="128"/>
      <c r="K190" s="128"/>
    </row>
    <row r="191" spans="1:11">
      <c r="A191" s="136"/>
      <c r="B191" s="137"/>
      <c r="C191" s="137"/>
      <c r="D191" s="137"/>
      <c r="E191" s="137"/>
      <c r="F191" s="137"/>
      <c r="G191" s="128"/>
      <c r="H191" s="128"/>
      <c r="I191" s="128"/>
      <c r="J191" s="128"/>
      <c r="K191" s="128"/>
    </row>
    <row r="192" spans="1:11">
      <c r="A192" s="136"/>
      <c r="B192" s="137"/>
      <c r="C192" s="137"/>
      <c r="D192" s="137"/>
      <c r="E192" s="137"/>
      <c r="F192" s="137"/>
      <c r="G192" s="128"/>
      <c r="H192" s="128"/>
      <c r="I192" s="128"/>
      <c r="J192" s="128"/>
      <c r="K192" s="128"/>
    </row>
    <row r="193" spans="1:11">
      <c r="A193" s="136"/>
      <c r="B193" s="137"/>
      <c r="C193" s="137"/>
      <c r="D193" s="137"/>
      <c r="E193" s="137"/>
      <c r="F193" s="137"/>
      <c r="G193" s="128"/>
      <c r="H193" s="128"/>
      <c r="I193" s="128"/>
      <c r="J193" s="128"/>
      <c r="K193" s="128"/>
    </row>
    <row r="194" spans="1:11">
      <c r="A194" s="136"/>
      <c r="B194" s="137"/>
      <c r="C194" s="137"/>
      <c r="D194" s="137"/>
      <c r="E194" s="137"/>
      <c r="F194" s="137"/>
      <c r="G194" s="128"/>
      <c r="H194" s="128"/>
      <c r="I194" s="128"/>
      <c r="J194" s="128"/>
      <c r="K194" s="128"/>
    </row>
    <row r="195" spans="1:11">
      <c r="A195" s="136"/>
      <c r="B195" s="137"/>
      <c r="C195" s="137"/>
      <c r="D195" s="137"/>
      <c r="E195" s="137"/>
      <c r="F195" s="137"/>
      <c r="G195" s="128"/>
      <c r="H195" s="128"/>
      <c r="I195" s="128"/>
      <c r="J195" s="128"/>
      <c r="K195" s="128"/>
    </row>
    <row r="196" spans="1:11">
      <c r="A196" s="136"/>
      <c r="B196" s="137"/>
      <c r="C196" s="137"/>
      <c r="D196" s="137"/>
      <c r="E196" s="137"/>
      <c r="F196" s="137"/>
      <c r="G196" s="128"/>
      <c r="H196" s="128"/>
      <c r="I196" s="128"/>
      <c r="J196" s="128"/>
      <c r="K196" s="128"/>
    </row>
    <row r="197" spans="1:11">
      <c r="A197" s="136"/>
      <c r="B197" s="137"/>
      <c r="C197" s="137"/>
      <c r="D197" s="137"/>
      <c r="E197" s="137"/>
      <c r="F197" s="137"/>
      <c r="G197" s="128"/>
      <c r="H197" s="128"/>
      <c r="I197" s="128"/>
      <c r="J197" s="128"/>
      <c r="K197" s="128"/>
    </row>
    <row r="198" spans="1:11">
      <c r="A198" s="136"/>
      <c r="B198" s="137"/>
      <c r="C198" s="137"/>
      <c r="D198" s="137"/>
      <c r="E198" s="137"/>
      <c r="F198" s="137"/>
      <c r="G198" s="128"/>
      <c r="H198" s="128"/>
      <c r="I198" s="128"/>
      <c r="J198" s="128"/>
      <c r="K198" s="128"/>
    </row>
    <row r="199" spans="1:11">
      <c r="A199" s="136"/>
      <c r="B199" s="137"/>
      <c r="C199" s="137"/>
      <c r="D199" s="137"/>
      <c r="E199" s="137"/>
      <c r="F199" s="137"/>
      <c r="G199" s="128"/>
      <c r="H199" s="128"/>
      <c r="I199" s="128"/>
      <c r="J199" s="128"/>
      <c r="K199" s="128"/>
    </row>
    <row r="200" spans="1:11">
      <c r="A200" s="136"/>
      <c r="B200" s="137"/>
      <c r="C200" s="137"/>
      <c r="D200" s="137"/>
      <c r="E200" s="137"/>
      <c r="F200" s="137"/>
      <c r="G200" s="128"/>
      <c r="H200" s="128"/>
      <c r="I200" s="128"/>
      <c r="J200" s="128"/>
      <c r="K200" s="128"/>
    </row>
    <row r="201" spans="1:11">
      <c r="A201" s="136"/>
      <c r="B201" s="137"/>
      <c r="C201" s="137"/>
      <c r="D201" s="137"/>
      <c r="E201" s="137"/>
      <c r="F201" s="137"/>
      <c r="G201" s="128"/>
      <c r="H201" s="128"/>
      <c r="I201" s="128"/>
      <c r="J201" s="128"/>
      <c r="K201" s="128"/>
    </row>
    <row r="202" spans="1:11">
      <c r="A202" s="136"/>
      <c r="B202" s="137"/>
      <c r="C202" s="137"/>
      <c r="D202" s="137"/>
      <c r="E202" s="137"/>
      <c r="F202" s="137"/>
      <c r="G202" s="128"/>
      <c r="H202" s="128"/>
      <c r="I202" s="128"/>
      <c r="J202" s="128"/>
      <c r="K202" s="128"/>
    </row>
    <row r="203" spans="1:11">
      <c r="A203" s="136"/>
      <c r="B203" s="137"/>
      <c r="C203" s="137"/>
      <c r="D203" s="137"/>
      <c r="E203" s="137"/>
      <c r="F203" s="137"/>
      <c r="G203" s="128"/>
      <c r="H203" s="128"/>
      <c r="I203" s="128"/>
      <c r="J203" s="128"/>
      <c r="K203" s="128"/>
    </row>
    <row r="204" spans="1:11">
      <c r="A204" s="136"/>
      <c r="B204" s="137"/>
      <c r="C204" s="137"/>
      <c r="D204" s="137"/>
      <c r="E204" s="137"/>
      <c r="F204" s="137"/>
      <c r="G204" s="128"/>
      <c r="H204" s="128"/>
      <c r="I204" s="128"/>
      <c r="J204" s="128"/>
      <c r="K204" s="128"/>
    </row>
    <row r="205" spans="1:11">
      <c r="A205" s="136"/>
      <c r="B205" s="137"/>
      <c r="C205" s="137"/>
      <c r="D205" s="137"/>
      <c r="E205" s="137"/>
      <c r="F205" s="137"/>
      <c r="G205" s="128"/>
      <c r="H205" s="128"/>
      <c r="I205" s="128"/>
      <c r="J205" s="128"/>
      <c r="K205" s="128"/>
    </row>
    <row r="206" spans="1:11">
      <c r="A206" s="136"/>
      <c r="B206" s="137"/>
      <c r="C206" s="137"/>
      <c r="D206" s="137"/>
      <c r="E206" s="137"/>
      <c r="F206" s="137"/>
      <c r="G206" s="128"/>
      <c r="H206" s="128"/>
      <c r="I206" s="128"/>
      <c r="J206" s="128"/>
      <c r="K206" s="128"/>
    </row>
    <row r="207" spans="1:11">
      <c r="A207" s="136"/>
      <c r="B207" s="137"/>
      <c r="C207" s="137"/>
      <c r="D207" s="137"/>
      <c r="E207" s="137"/>
      <c r="F207" s="137"/>
      <c r="G207" s="128"/>
      <c r="H207" s="128"/>
      <c r="I207" s="128"/>
      <c r="J207" s="128"/>
      <c r="K207" s="128"/>
    </row>
    <row r="208" spans="1:11">
      <c r="A208" s="136"/>
      <c r="B208" s="137"/>
      <c r="C208" s="137"/>
      <c r="D208" s="137"/>
      <c r="E208" s="137"/>
      <c r="F208" s="137"/>
      <c r="G208" s="128"/>
      <c r="H208" s="128"/>
      <c r="I208" s="128"/>
      <c r="J208" s="128"/>
      <c r="K208" s="128"/>
    </row>
    <row r="209" spans="1:11">
      <c r="A209" s="136"/>
      <c r="B209" s="137"/>
      <c r="C209" s="137"/>
      <c r="D209" s="137"/>
      <c r="E209" s="137"/>
      <c r="F209" s="137"/>
      <c r="G209" s="128"/>
      <c r="H209" s="128"/>
      <c r="I209" s="128"/>
      <c r="J209" s="128"/>
      <c r="K209" s="128"/>
    </row>
    <row r="210" spans="1:11">
      <c r="A210" s="136"/>
      <c r="B210" s="137"/>
      <c r="C210" s="137"/>
      <c r="D210" s="137"/>
      <c r="E210" s="137"/>
      <c r="F210" s="137"/>
      <c r="G210" s="128"/>
      <c r="H210" s="128"/>
      <c r="I210" s="128"/>
      <c r="J210" s="128"/>
      <c r="K210" s="128"/>
    </row>
    <row r="211" spans="1:11">
      <c r="A211" s="136"/>
      <c r="B211" s="137"/>
      <c r="C211" s="137"/>
      <c r="D211" s="137"/>
      <c r="E211" s="137"/>
      <c r="F211" s="137"/>
      <c r="G211" s="128"/>
      <c r="H211" s="128"/>
      <c r="I211" s="128"/>
      <c r="J211" s="128"/>
      <c r="K211" s="128"/>
    </row>
    <row r="212" spans="1:11">
      <c r="A212" s="136"/>
      <c r="B212" s="137"/>
      <c r="C212" s="137"/>
      <c r="D212" s="137"/>
      <c r="E212" s="137"/>
      <c r="F212" s="137"/>
      <c r="G212" s="128"/>
      <c r="H212" s="128"/>
      <c r="I212" s="128"/>
      <c r="J212" s="128"/>
      <c r="K212" s="128"/>
    </row>
    <row r="213" spans="1:11">
      <c r="A213" s="136"/>
      <c r="B213" s="137"/>
      <c r="C213" s="137"/>
      <c r="D213" s="137"/>
      <c r="E213" s="137"/>
      <c r="F213" s="137"/>
      <c r="G213" s="128"/>
      <c r="H213" s="128"/>
      <c r="I213" s="128"/>
      <c r="J213" s="128"/>
      <c r="K213" s="128"/>
    </row>
    <row r="214" spans="1:11">
      <c r="A214" s="136"/>
      <c r="B214" s="137"/>
      <c r="C214" s="137"/>
      <c r="D214" s="137"/>
      <c r="E214" s="137"/>
      <c r="F214" s="137"/>
      <c r="G214" s="128"/>
      <c r="H214" s="128"/>
      <c r="I214" s="128"/>
      <c r="J214" s="128"/>
      <c r="K214" s="128"/>
    </row>
    <row r="215" spans="1:11">
      <c r="A215" s="136"/>
      <c r="B215" s="137"/>
      <c r="C215" s="137"/>
      <c r="D215" s="137"/>
      <c r="E215" s="137"/>
      <c r="F215" s="137"/>
      <c r="G215" s="128"/>
      <c r="H215" s="128"/>
      <c r="I215" s="128"/>
      <c r="J215" s="128"/>
      <c r="K215" s="128"/>
    </row>
    <row r="216" spans="1:11">
      <c r="A216" s="136"/>
      <c r="B216" s="137"/>
      <c r="C216" s="137"/>
      <c r="D216" s="137"/>
      <c r="E216" s="137"/>
      <c r="F216" s="137"/>
      <c r="G216" s="128"/>
      <c r="H216" s="128"/>
      <c r="I216" s="128"/>
      <c r="J216" s="128"/>
      <c r="K216" s="128"/>
    </row>
    <row r="217" spans="1:11">
      <c r="A217" s="136"/>
      <c r="B217" s="137"/>
      <c r="C217" s="137"/>
      <c r="D217" s="137"/>
      <c r="E217" s="137"/>
      <c r="F217" s="137"/>
      <c r="G217" s="128"/>
      <c r="H217" s="128"/>
      <c r="I217" s="128"/>
      <c r="J217" s="128"/>
      <c r="K217" s="128"/>
    </row>
    <row r="218" spans="1:11">
      <c r="A218" s="136"/>
      <c r="B218" s="137"/>
      <c r="C218" s="137"/>
      <c r="D218" s="137"/>
      <c r="E218" s="137"/>
      <c r="F218" s="137"/>
      <c r="G218" s="128"/>
      <c r="H218" s="128"/>
      <c r="I218" s="128"/>
      <c r="J218" s="128"/>
      <c r="K218" s="128"/>
    </row>
    <row r="219" spans="1:11">
      <c r="A219" s="136"/>
      <c r="B219" s="137"/>
      <c r="C219" s="137"/>
      <c r="D219" s="137"/>
      <c r="E219" s="137"/>
      <c r="F219" s="137"/>
      <c r="G219" s="128"/>
      <c r="H219" s="128"/>
      <c r="I219" s="128"/>
      <c r="J219" s="128"/>
      <c r="K219" s="128"/>
    </row>
    <row r="220" spans="1:11">
      <c r="A220" s="136"/>
      <c r="B220" s="137"/>
      <c r="C220" s="137"/>
      <c r="D220" s="137"/>
      <c r="E220" s="137"/>
      <c r="F220" s="137"/>
      <c r="G220" s="128"/>
      <c r="H220" s="128"/>
      <c r="I220" s="128"/>
      <c r="J220" s="128"/>
      <c r="K220" s="128"/>
    </row>
    <row r="221" spans="1:11">
      <c r="A221" s="136"/>
      <c r="B221" s="137"/>
      <c r="C221" s="137"/>
      <c r="D221" s="137"/>
      <c r="E221" s="137"/>
      <c r="F221" s="137"/>
      <c r="G221" s="128"/>
      <c r="H221" s="128"/>
      <c r="I221" s="128"/>
      <c r="J221" s="128"/>
      <c r="K221" s="128"/>
    </row>
    <row r="222" spans="1:11">
      <c r="A222" s="136"/>
      <c r="B222" s="137"/>
      <c r="C222" s="137"/>
      <c r="D222" s="137"/>
      <c r="E222" s="137"/>
      <c r="F222" s="137"/>
      <c r="G222" s="128"/>
      <c r="H222" s="128"/>
      <c r="I222" s="128"/>
      <c r="J222" s="128"/>
      <c r="K222" s="128"/>
    </row>
    <row r="223" spans="1:11">
      <c r="A223" s="136"/>
      <c r="B223" s="137"/>
      <c r="C223" s="137"/>
      <c r="D223" s="137"/>
      <c r="E223" s="137"/>
      <c r="F223" s="137"/>
      <c r="G223" s="128"/>
      <c r="H223" s="128"/>
      <c r="I223" s="128"/>
      <c r="J223" s="128"/>
      <c r="K223" s="128"/>
    </row>
    <row r="224" spans="1:11">
      <c r="A224" s="136"/>
      <c r="B224" s="137"/>
      <c r="C224" s="137"/>
      <c r="D224" s="137"/>
      <c r="E224" s="137"/>
      <c r="F224" s="137"/>
      <c r="G224" s="128"/>
      <c r="H224" s="128"/>
      <c r="I224" s="128"/>
      <c r="J224" s="128"/>
      <c r="K224" s="128"/>
    </row>
    <row r="225" spans="1:11">
      <c r="A225" s="136"/>
      <c r="B225" s="137"/>
      <c r="C225" s="137"/>
      <c r="D225" s="137"/>
      <c r="E225" s="137"/>
      <c r="F225" s="137"/>
      <c r="G225" s="128"/>
      <c r="H225" s="128"/>
      <c r="I225" s="128"/>
      <c r="J225" s="128"/>
      <c r="K225" s="128"/>
    </row>
    <row r="226" spans="1:11">
      <c r="A226" s="136"/>
      <c r="B226" s="137"/>
      <c r="C226" s="137"/>
      <c r="D226" s="137"/>
      <c r="E226" s="137"/>
      <c r="F226" s="137"/>
      <c r="G226" s="128"/>
      <c r="H226" s="128"/>
      <c r="I226" s="128"/>
      <c r="J226" s="128"/>
      <c r="K226" s="128"/>
    </row>
    <row r="227" spans="1:11">
      <c r="A227" s="136"/>
      <c r="B227" s="137"/>
      <c r="C227" s="137"/>
      <c r="D227" s="137"/>
      <c r="E227" s="137"/>
      <c r="F227" s="137"/>
      <c r="G227" s="128"/>
      <c r="H227" s="128"/>
      <c r="I227" s="128"/>
      <c r="J227" s="128"/>
      <c r="K227" s="128"/>
    </row>
    <row r="228" spans="1:11">
      <c r="A228" s="136"/>
      <c r="B228" s="137"/>
      <c r="C228" s="137"/>
      <c r="D228" s="137"/>
      <c r="E228" s="137"/>
      <c r="F228" s="137"/>
      <c r="G228" s="128"/>
      <c r="H228" s="128"/>
      <c r="I228" s="128"/>
      <c r="J228" s="128"/>
      <c r="K228" s="128"/>
    </row>
    <row r="229" spans="1:11">
      <c r="A229" s="136"/>
      <c r="B229" s="137"/>
      <c r="C229" s="137"/>
      <c r="D229" s="137"/>
      <c r="E229" s="137"/>
      <c r="F229" s="137"/>
      <c r="G229" s="128"/>
      <c r="H229" s="128"/>
      <c r="I229" s="128"/>
      <c r="J229" s="128"/>
      <c r="K229" s="128"/>
    </row>
    <row r="230" spans="1:11">
      <c r="A230" s="136"/>
      <c r="B230" s="137"/>
      <c r="C230" s="137"/>
      <c r="D230" s="137"/>
      <c r="E230" s="137"/>
      <c r="F230" s="137"/>
      <c r="G230" s="128"/>
      <c r="H230" s="128"/>
      <c r="I230" s="128"/>
      <c r="J230" s="128"/>
      <c r="K230" s="128"/>
    </row>
    <row r="231" spans="1:11">
      <c r="A231" s="136"/>
      <c r="B231" s="137"/>
      <c r="C231" s="137"/>
      <c r="D231" s="137"/>
      <c r="E231" s="137"/>
      <c r="F231" s="137"/>
      <c r="G231" s="128"/>
      <c r="H231" s="128"/>
      <c r="I231" s="128"/>
      <c r="J231" s="128"/>
      <c r="K231" s="128"/>
    </row>
    <row r="232" spans="1:11">
      <c r="A232" s="136"/>
      <c r="B232" s="137"/>
      <c r="C232" s="137"/>
      <c r="D232" s="137"/>
      <c r="E232" s="137"/>
      <c r="F232" s="137"/>
      <c r="G232" s="128"/>
      <c r="H232" s="128"/>
      <c r="I232" s="128"/>
      <c r="J232" s="128"/>
      <c r="K232" s="128"/>
    </row>
    <row r="233" spans="1:11">
      <c r="A233" s="136"/>
      <c r="B233" s="137"/>
      <c r="C233" s="137"/>
      <c r="D233" s="137"/>
      <c r="E233" s="137"/>
      <c r="F233" s="137"/>
      <c r="G233" s="128"/>
      <c r="H233" s="128"/>
      <c r="I233" s="128"/>
      <c r="J233" s="128"/>
      <c r="K233" s="128"/>
    </row>
    <row r="234" spans="1:11">
      <c r="A234" s="136"/>
      <c r="B234" s="137"/>
      <c r="C234" s="137"/>
      <c r="D234" s="137"/>
      <c r="E234" s="137"/>
      <c r="F234" s="137"/>
      <c r="G234" s="128"/>
      <c r="H234" s="128"/>
      <c r="I234" s="128"/>
      <c r="J234" s="128"/>
      <c r="K234" s="128"/>
    </row>
    <row r="235" spans="1:11">
      <c r="A235" s="136"/>
      <c r="B235" s="137"/>
      <c r="C235" s="137"/>
      <c r="D235" s="137"/>
      <c r="E235" s="137"/>
      <c r="F235" s="137"/>
      <c r="G235" s="128"/>
      <c r="H235" s="128"/>
      <c r="I235" s="128"/>
      <c r="J235" s="128"/>
      <c r="K235" s="128"/>
    </row>
    <row r="236" spans="1:11">
      <c r="A236" s="136"/>
      <c r="B236" s="137"/>
      <c r="C236" s="137"/>
      <c r="D236" s="137"/>
      <c r="E236" s="137"/>
      <c r="F236" s="137"/>
      <c r="G236" s="128"/>
      <c r="H236" s="128"/>
      <c r="I236" s="128"/>
      <c r="J236" s="128"/>
      <c r="K236" s="128"/>
    </row>
    <row r="237" spans="1:11">
      <c r="A237" s="136"/>
      <c r="B237" s="137"/>
      <c r="C237" s="137"/>
      <c r="D237" s="137"/>
      <c r="E237" s="137"/>
      <c r="F237" s="137"/>
      <c r="G237" s="128"/>
      <c r="H237" s="128"/>
      <c r="I237" s="128"/>
      <c r="J237" s="128"/>
      <c r="K237" s="128"/>
    </row>
    <row r="238" spans="1:11">
      <c r="A238" s="136"/>
      <c r="B238" s="137"/>
      <c r="C238" s="137"/>
      <c r="D238" s="137"/>
      <c r="E238" s="137"/>
      <c r="F238" s="137"/>
      <c r="G238" s="128"/>
      <c r="H238" s="128"/>
      <c r="I238" s="128"/>
      <c r="J238" s="128"/>
      <c r="K238" s="128"/>
    </row>
    <row r="239" spans="1:11">
      <c r="A239" s="136"/>
      <c r="B239" s="137"/>
      <c r="C239" s="137"/>
      <c r="D239" s="137"/>
      <c r="E239" s="137"/>
      <c r="F239" s="137"/>
      <c r="G239" s="128"/>
      <c r="H239" s="128"/>
      <c r="I239" s="128"/>
      <c r="J239" s="128"/>
      <c r="K239" s="128"/>
    </row>
    <row r="240" spans="1:11">
      <c r="A240" s="136"/>
      <c r="B240" s="137"/>
      <c r="C240" s="137"/>
      <c r="D240" s="137"/>
      <c r="E240" s="137"/>
      <c r="F240" s="137"/>
      <c r="G240" s="128"/>
      <c r="H240" s="128"/>
      <c r="I240" s="128"/>
      <c r="J240" s="128"/>
      <c r="K240" s="128"/>
    </row>
    <row r="241" spans="1:11">
      <c r="A241" s="136"/>
      <c r="B241" s="137"/>
      <c r="C241" s="137"/>
      <c r="D241" s="137"/>
      <c r="E241" s="137"/>
      <c r="F241" s="137"/>
      <c r="G241" s="128"/>
      <c r="H241" s="128"/>
      <c r="I241" s="128"/>
      <c r="J241" s="128"/>
      <c r="K241" s="128"/>
    </row>
    <row r="242" spans="1:11">
      <c r="A242" s="136"/>
      <c r="B242" s="137"/>
      <c r="C242" s="137"/>
      <c r="D242" s="137"/>
      <c r="E242" s="137"/>
      <c r="F242" s="137"/>
      <c r="G242" s="128"/>
      <c r="H242" s="128"/>
      <c r="I242" s="128"/>
      <c r="J242" s="128"/>
      <c r="K242" s="128"/>
    </row>
    <row r="243" spans="1:11">
      <c r="A243" s="136"/>
      <c r="B243" s="128"/>
      <c r="C243" s="128"/>
      <c r="D243" s="128"/>
      <c r="E243" s="128"/>
      <c r="F243" s="128"/>
      <c r="G243" s="128"/>
      <c r="H243" s="128"/>
      <c r="I243" s="128"/>
      <c r="J243" s="128"/>
      <c r="K243" s="128"/>
    </row>
    <row r="244" spans="1:11">
      <c r="A244" s="136"/>
      <c r="B244" s="128"/>
      <c r="C244" s="128"/>
      <c r="D244" s="128"/>
      <c r="E244" s="128"/>
      <c r="F244" s="128"/>
      <c r="G244" s="128"/>
      <c r="H244" s="128"/>
      <c r="I244" s="128"/>
      <c r="J244" s="128"/>
      <c r="K244" s="128"/>
    </row>
    <row r="245" spans="1:11">
      <c r="A245" s="136"/>
      <c r="B245" s="128"/>
      <c r="C245" s="128"/>
      <c r="D245" s="128"/>
      <c r="E245" s="128"/>
      <c r="F245" s="128"/>
      <c r="G245" s="128"/>
      <c r="H245" s="128"/>
      <c r="I245" s="128"/>
      <c r="J245" s="128"/>
      <c r="K245" s="128"/>
    </row>
    <row r="246" spans="1:11">
      <c r="A246" s="136"/>
      <c r="B246" s="128"/>
      <c r="C246" s="128"/>
      <c r="D246" s="128"/>
      <c r="E246" s="128"/>
      <c r="F246" s="128"/>
      <c r="G246" s="128"/>
      <c r="H246" s="128"/>
      <c r="I246" s="128"/>
      <c r="J246" s="128"/>
      <c r="K246" s="128"/>
    </row>
    <row r="247" spans="1:11">
      <c r="A247" s="136"/>
      <c r="B247" s="128"/>
      <c r="C247" s="128"/>
      <c r="D247" s="128"/>
      <c r="E247" s="128"/>
      <c r="F247" s="128"/>
      <c r="G247" s="128"/>
      <c r="H247" s="128"/>
      <c r="I247" s="128"/>
      <c r="J247" s="128"/>
      <c r="K247" s="128"/>
    </row>
    <row r="248" spans="1:11">
      <c r="A248" s="136"/>
      <c r="B248" s="128"/>
      <c r="C248" s="128"/>
      <c r="D248" s="128"/>
      <c r="E248" s="128"/>
      <c r="F248" s="128"/>
      <c r="G248" s="128"/>
      <c r="H248" s="128"/>
      <c r="I248" s="128"/>
      <c r="J248" s="128"/>
      <c r="K248" s="128"/>
    </row>
    <row r="249" spans="1:11">
      <c r="A249" s="136"/>
      <c r="B249" s="128"/>
      <c r="C249" s="128"/>
      <c r="D249" s="128"/>
      <c r="E249" s="128"/>
      <c r="F249" s="128"/>
      <c r="G249" s="128"/>
      <c r="H249" s="128"/>
      <c r="I249" s="128"/>
      <c r="J249" s="128"/>
      <c r="K249" s="128"/>
    </row>
    <row r="250" spans="1:11">
      <c r="A250" s="136"/>
      <c r="B250" s="128"/>
      <c r="C250" s="128"/>
      <c r="D250" s="128"/>
      <c r="E250" s="128"/>
      <c r="F250" s="128"/>
      <c r="G250" s="128"/>
      <c r="H250" s="128"/>
      <c r="I250" s="128"/>
      <c r="J250" s="128"/>
      <c r="K250" s="128"/>
    </row>
    <row r="251" spans="1:11">
      <c r="A251" s="136"/>
      <c r="B251" s="128"/>
      <c r="C251" s="128"/>
      <c r="D251" s="128"/>
      <c r="E251" s="128"/>
      <c r="F251" s="128"/>
      <c r="G251" s="128"/>
      <c r="H251" s="128"/>
      <c r="I251" s="128"/>
      <c r="J251" s="128"/>
      <c r="K251" s="128"/>
    </row>
    <row r="252" spans="1:11">
      <c r="A252" s="136"/>
      <c r="B252" s="128"/>
      <c r="C252" s="128"/>
      <c r="D252" s="128"/>
      <c r="E252" s="128"/>
      <c r="F252" s="128"/>
      <c r="G252" s="128"/>
      <c r="H252" s="128"/>
      <c r="I252" s="128"/>
      <c r="J252" s="128"/>
      <c r="K252" s="128"/>
    </row>
    <row r="253" spans="1:11">
      <c r="A253" s="136"/>
      <c r="B253" s="128"/>
      <c r="C253" s="128"/>
      <c r="D253" s="128"/>
      <c r="E253" s="128"/>
      <c r="F253" s="128"/>
      <c r="G253" s="128"/>
      <c r="H253" s="128"/>
      <c r="I253" s="128"/>
      <c r="J253" s="128"/>
      <c r="K253" s="128"/>
    </row>
    <row r="254" spans="1:11">
      <c r="A254" s="136"/>
      <c r="B254" s="128"/>
      <c r="C254" s="128"/>
      <c r="D254" s="128"/>
      <c r="E254" s="128"/>
      <c r="F254" s="128"/>
      <c r="G254" s="128"/>
      <c r="H254" s="128"/>
      <c r="I254" s="128"/>
      <c r="J254" s="128"/>
      <c r="K254" s="128"/>
    </row>
    <row r="255" spans="1:11">
      <c r="A255" s="136"/>
      <c r="B255" s="128"/>
      <c r="C255" s="128"/>
      <c r="D255" s="128"/>
      <c r="E255" s="128"/>
      <c r="F255" s="128"/>
      <c r="G255" s="128"/>
      <c r="H255" s="128"/>
      <c r="I255" s="128"/>
      <c r="J255" s="128"/>
      <c r="K255" s="128"/>
    </row>
    <row r="256" spans="1:11">
      <c r="A256" s="136"/>
      <c r="B256" s="128"/>
      <c r="C256" s="128"/>
      <c r="D256" s="128"/>
      <c r="E256" s="128"/>
      <c r="F256" s="128"/>
      <c r="G256" s="128"/>
      <c r="H256" s="128"/>
      <c r="I256" s="128"/>
      <c r="J256" s="128"/>
      <c r="K256" s="128"/>
    </row>
    <row r="257" spans="1:11">
      <c r="A257" s="128"/>
      <c r="B257" s="128"/>
      <c r="C257" s="128"/>
      <c r="D257" s="128"/>
      <c r="E257" s="128"/>
      <c r="F257" s="128"/>
      <c r="G257" s="128"/>
      <c r="H257" s="128"/>
      <c r="I257" s="128"/>
      <c r="J257" s="128"/>
      <c r="K257" s="128"/>
    </row>
    <row r="258" spans="1:11">
      <c r="A258" s="128"/>
      <c r="B258" s="128"/>
      <c r="C258" s="128"/>
      <c r="D258" s="128"/>
      <c r="E258" s="128"/>
      <c r="F258" s="128"/>
      <c r="G258" s="128"/>
      <c r="H258" s="128"/>
      <c r="I258" s="128"/>
      <c r="J258" s="128"/>
      <c r="K258" s="128"/>
    </row>
    <row r="259" spans="1:11">
      <c r="A259" s="128"/>
      <c r="B259" s="128"/>
      <c r="C259" s="128"/>
      <c r="D259" s="128"/>
      <c r="E259" s="128"/>
      <c r="F259" s="128"/>
      <c r="G259" s="128"/>
      <c r="H259" s="128"/>
      <c r="I259" s="128"/>
      <c r="J259" s="128"/>
      <c r="K259" s="128"/>
    </row>
    <row r="260" spans="1:11">
      <c r="A260" s="128"/>
      <c r="B260" s="128"/>
      <c r="C260" s="128"/>
      <c r="D260" s="128"/>
      <c r="E260" s="128"/>
      <c r="F260" s="128"/>
      <c r="G260" s="128"/>
      <c r="H260" s="128"/>
      <c r="I260" s="128"/>
      <c r="J260" s="128"/>
      <c r="K260" s="128"/>
    </row>
    <row r="261" spans="1:11">
      <c r="A261" s="128"/>
      <c r="B261" s="128"/>
      <c r="C261" s="128"/>
      <c r="D261" s="128"/>
      <c r="E261" s="128"/>
      <c r="F261" s="128"/>
      <c r="G261" s="128"/>
      <c r="H261" s="128"/>
      <c r="I261" s="128"/>
      <c r="J261" s="128"/>
      <c r="K261" s="128"/>
    </row>
    <row r="262" spans="1:11">
      <c r="A262" s="128"/>
      <c r="B262" s="128"/>
      <c r="C262" s="128"/>
      <c r="D262" s="128"/>
      <c r="E262" s="128"/>
      <c r="F262" s="128"/>
      <c r="G262" s="128"/>
      <c r="H262" s="128"/>
      <c r="I262" s="128"/>
      <c r="J262" s="128"/>
      <c r="K262" s="128"/>
    </row>
    <row r="263" spans="1:11">
      <c r="A263" s="128"/>
      <c r="B263" s="128"/>
      <c r="C263" s="128"/>
      <c r="D263" s="128"/>
      <c r="E263" s="128"/>
      <c r="F263" s="128"/>
      <c r="G263" s="128"/>
      <c r="H263" s="128"/>
      <c r="I263" s="128"/>
      <c r="J263" s="128"/>
      <c r="K263" s="128"/>
    </row>
    <row r="264" spans="1:11">
      <c r="A264" s="128"/>
      <c r="B264" s="128"/>
      <c r="C264" s="128"/>
      <c r="D264" s="128"/>
      <c r="E264" s="128"/>
      <c r="F264" s="128"/>
      <c r="G264" s="128"/>
      <c r="H264" s="128"/>
      <c r="I264" s="128"/>
      <c r="J264" s="128"/>
      <c r="K264" s="128"/>
    </row>
    <row r="265" spans="1:11">
      <c r="A265" s="128"/>
      <c r="B265" s="128"/>
      <c r="C265" s="128"/>
      <c r="D265" s="128"/>
      <c r="E265" s="128"/>
      <c r="F265" s="128"/>
      <c r="G265" s="128"/>
      <c r="H265" s="128"/>
      <c r="I265" s="128"/>
      <c r="J265" s="128"/>
      <c r="K265" s="128"/>
    </row>
    <row r="266" spans="1:11">
      <c r="A266" s="128"/>
      <c r="B266" s="128"/>
      <c r="C266" s="128"/>
      <c r="D266" s="128"/>
      <c r="E266" s="128"/>
      <c r="F266" s="128"/>
      <c r="G266" s="128"/>
      <c r="H266" s="128"/>
      <c r="I266" s="128"/>
      <c r="J266" s="128"/>
      <c r="K266" s="128"/>
    </row>
    <row r="267" spans="1:11">
      <c r="A267" s="128"/>
      <c r="B267" s="128"/>
      <c r="C267" s="128"/>
      <c r="D267" s="128"/>
      <c r="E267" s="128"/>
      <c r="F267" s="128"/>
      <c r="G267" s="128"/>
      <c r="H267" s="128"/>
      <c r="I267" s="128"/>
      <c r="J267" s="128"/>
      <c r="K267" s="128"/>
    </row>
    <row r="268" spans="1:11">
      <c r="A268" s="128"/>
      <c r="B268" s="128"/>
      <c r="C268" s="128"/>
      <c r="D268" s="128"/>
      <c r="E268" s="128"/>
      <c r="F268" s="128"/>
      <c r="G268" s="128"/>
      <c r="H268" s="128"/>
      <c r="I268" s="128"/>
      <c r="J268" s="128"/>
      <c r="K268" s="128"/>
    </row>
    <row r="269" spans="1:11">
      <c r="A269" s="128"/>
      <c r="B269" s="128"/>
      <c r="C269" s="128"/>
      <c r="D269" s="128"/>
      <c r="E269" s="128"/>
      <c r="F269" s="128"/>
      <c r="G269" s="128"/>
      <c r="H269" s="128"/>
      <c r="I269" s="128"/>
      <c r="J269" s="128"/>
      <c r="K269" s="128"/>
    </row>
    <row r="270" spans="1:11">
      <c r="A270" s="128"/>
      <c r="B270" s="128"/>
      <c r="C270" s="128"/>
      <c r="D270" s="128"/>
      <c r="E270" s="128"/>
      <c r="F270" s="128"/>
      <c r="G270" s="128"/>
      <c r="H270" s="128"/>
      <c r="I270" s="128"/>
      <c r="J270" s="128"/>
      <c r="K270" s="128"/>
    </row>
    <row r="271" spans="1:11">
      <c r="A271" s="128"/>
      <c r="B271" s="128"/>
      <c r="C271" s="128"/>
      <c r="D271" s="128"/>
      <c r="E271" s="128"/>
      <c r="F271" s="128"/>
      <c r="G271" s="128"/>
      <c r="H271" s="128"/>
      <c r="I271" s="128"/>
      <c r="J271" s="128"/>
      <c r="K271" s="128"/>
    </row>
    <row r="272" spans="1:11">
      <c r="A272" s="128"/>
      <c r="B272" s="128"/>
      <c r="C272" s="128"/>
      <c r="D272" s="128"/>
      <c r="E272" s="128"/>
      <c r="F272" s="128"/>
      <c r="G272" s="128"/>
      <c r="H272" s="128"/>
      <c r="I272" s="128"/>
      <c r="J272" s="128"/>
      <c r="K272" s="128"/>
    </row>
    <row r="273" spans="1:11">
      <c r="A273" s="128"/>
      <c r="B273" s="128"/>
      <c r="C273" s="128"/>
      <c r="D273" s="128"/>
      <c r="E273" s="128"/>
      <c r="F273" s="128"/>
      <c r="G273" s="128"/>
      <c r="H273" s="128"/>
      <c r="I273" s="128"/>
      <c r="J273" s="128"/>
      <c r="K273" s="128"/>
    </row>
    <row r="274" spans="1:11">
      <c r="A274" s="128"/>
      <c r="B274" s="128"/>
      <c r="C274" s="128"/>
      <c r="D274" s="128"/>
      <c r="E274" s="128"/>
      <c r="F274" s="128"/>
      <c r="G274" s="128"/>
      <c r="H274" s="128"/>
      <c r="I274" s="128"/>
      <c r="J274" s="128"/>
      <c r="K274" s="128"/>
    </row>
    <row r="275" spans="1:11">
      <c r="A275" s="128"/>
      <c r="B275" s="128"/>
      <c r="C275" s="128"/>
      <c r="D275" s="128"/>
      <c r="E275" s="128"/>
      <c r="F275" s="128"/>
      <c r="G275" s="128"/>
      <c r="H275" s="128"/>
      <c r="I275" s="128"/>
      <c r="J275" s="128"/>
      <c r="K275" s="128"/>
    </row>
    <row r="276" spans="1:11">
      <c r="A276" s="128"/>
      <c r="B276" s="128"/>
      <c r="C276" s="128"/>
      <c r="D276" s="128"/>
      <c r="E276" s="128"/>
      <c r="F276" s="128"/>
      <c r="G276" s="128"/>
      <c r="H276" s="128"/>
      <c r="I276" s="128"/>
      <c r="J276" s="128"/>
      <c r="K276" s="128"/>
    </row>
    <row r="277" spans="1:11">
      <c r="A277" s="128"/>
      <c r="B277" s="128"/>
      <c r="C277" s="128"/>
      <c r="D277" s="128"/>
      <c r="E277" s="128"/>
      <c r="F277" s="128"/>
      <c r="G277" s="128"/>
      <c r="H277" s="128"/>
      <c r="I277" s="128"/>
      <c r="J277" s="128"/>
      <c r="K277" s="128"/>
    </row>
    <row r="278" spans="1:11">
      <c r="A278" s="128"/>
      <c r="B278" s="128"/>
      <c r="C278" s="128"/>
      <c r="D278" s="128"/>
      <c r="E278" s="128"/>
      <c r="F278" s="128"/>
      <c r="G278" s="128"/>
      <c r="H278" s="128"/>
      <c r="I278" s="128"/>
      <c r="J278" s="128"/>
      <c r="K278" s="128"/>
    </row>
    <row r="279" spans="1:11">
      <c r="A279" s="128"/>
      <c r="B279" s="128"/>
      <c r="C279" s="128"/>
      <c r="D279" s="128"/>
      <c r="E279" s="128"/>
      <c r="F279" s="128"/>
      <c r="G279" s="128"/>
      <c r="H279" s="128"/>
      <c r="I279" s="128"/>
      <c r="J279" s="128"/>
      <c r="K279" s="128"/>
    </row>
    <row r="280" spans="1:11">
      <c r="A280" s="128"/>
      <c r="B280" s="128"/>
      <c r="C280" s="128"/>
      <c r="D280" s="128"/>
      <c r="E280" s="128"/>
      <c r="F280" s="128"/>
      <c r="G280" s="128"/>
      <c r="H280" s="128"/>
      <c r="I280" s="128"/>
      <c r="J280" s="128"/>
      <c r="K280" s="128"/>
    </row>
    <row r="281" spans="1:11">
      <c r="A281" s="128"/>
      <c r="B281" s="128"/>
      <c r="C281" s="128"/>
      <c r="D281" s="128"/>
      <c r="E281" s="128"/>
      <c r="F281" s="128"/>
      <c r="G281" s="128"/>
      <c r="H281" s="128"/>
      <c r="I281" s="128"/>
      <c r="J281" s="128"/>
      <c r="K281" s="128"/>
    </row>
    <row r="282" spans="1:11">
      <c r="A282" s="128"/>
      <c r="B282" s="128"/>
      <c r="C282" s="128"/>
      <c r="D282" s="128"/>
      <c r="E282" s="128"/>
      <c r="F282" s="128"/>
      <c r="G282" s="128"/>
      <c r="H282" s="128"/>
      <c r="I282" s="128"/>
      <c r="J282" s="128"/>
      <c r="K282" s="128"/>
    </row>
    <row r="283" spans="1:11">
      <c r="A283" s="128"/>
      <c r="B283" s="128"/>
      <c r="C283" s="128"/>
      <c r="D283" s="128"/>
      <c r="E283" s="128"/>
      <c r="F283" s="128"/>
      <c r="G283" s="128"/>
      <c r="H283" s="128"/>
      <c r="I283" s="128"/>
      <c r="J283" s="128"/>
      <c r="K283" s="128"/>
    </row>
    <row r="284" spans="1:11">
      <c r="A284" s="128"/>
      <c r="B284" s="128"/>
      <c r="C284" s="128"/>
      <c r="D284" s="128"/>
      <c r="E284" s="128"/>
      <c r="F284" s="128"/>
      <c r="G284" s="128"/>
      <c r="H284" s="128"/>
      <c r="I284" s="128"/>
      <c r="J284" s="128"/>
      <c r="K284" s="128"/>
    </row>
    <row r="285" spans="1:11">
      <c r="A285" s="128"/>
    </row>
  </sheetData>
  <phoneticPr fontId="17" type="noConversion"/>
  <dataValidations count="131">
    <dataValidation type="list" allowBlank="1" showInputMessage="1" showErrorMessage="1" sqref="B23:F27" xr:uid="{950571CC-4B84-0E4C-9261-7AFCC7FF305D}">
      <formula1>_xlfn.ANCHORARRAY(XI$1)</formula1>
    </dataValidation>
    <dataValidation type="list" allowBlank="1" showInputMessage="1" showErrorMessage="1" sqref="G22:G154" xr:uid="{CB183F53-6784-5D4B-85EE-AC81BE457FE5}">
      <formula1>gvf_country</formula1>
    </dataValidation>
    <dataValidation type="list" allowBlank="1" showInputMessage="1" showErrorMessage="1" sqref="B28:F28" xr:uid="{FFBBE87B-543C-3246-BDC7-9F4912843846}">
      <formula1>_xlfn.ANCHORARRAY(YR$1)</formula1>
    </dataValidation>
    <dataValidation type="list" allowBlank="1" showInputMessage="1" showErrorMessage="1" sqref="B29:F29" xr:uid="{416CF509-5472-E847-8F13-9F9F883FBEE8}">
      <formula1>_xlfn.ANCHORARRAY(YY$1)</formula1>
    </dataValidation>
    <dataValidation type="list" allowBlank="1" showInputMessage="1" showErrorMessage="1" sqref="B30:F30" xr:uid="{B98C313D-8B20-274F-B70D-443417FE0063}">
      <formula1>_xlfn.ANCHORARRAY(ZF$1)</formula1>
    </dataValidation>
    <dataValidation type="list" allowBlank="1" showInputMessage="1" showErrorMessage="1" sqref="B31:F31" xr:uid="{245FC566-47D2-D448-BA6B-AE31BEE9CCDF}">
      <formula1>_xlfn.ANCHORARRAY(ZM$1)</formula1>
    </dataValidation>
    <dataValidation type="list" allowBlank="1" showInputMessage="1" showErrorMessage="1" sqref="B32:F32" xr:uid="{5E15F4A4-DB2B-C448-99BB-547563117F00}">
      <formula1>_xlfn.ANCHORARRAY(ZT$1)</formula1>
    </dataValidation>
    <dataValidation type="list" allowBlank="1" showInputMessage="1" showErrorMessage="1" sqref="B33:F33" xr:uid="{4D56628D-7490-184E-9FF1-788C3DE46F99}">
      <formula1>_xlfn.ANCHORARRAY(AAA$1)</formula1>
    </dataValidation>
    <dataValidation type="list" allowBlank="1" showInputMessage="1" showErrorMessage="1" sqref="B34:F34" xr:uid="{850A3BD7-51DA-5843-B5C9-42AB2C9ECAD3}">
      <formula1>_xlfn.ANCHORARRAY(AAH$1)</formula1>
    </dataValidation>
    <dataValidation type="list" allowBlank="1" showInputMessage="1" showErrorMessage="1" sqref="B35:F35" xr:uid="{7B59C1FA-5126-134E-ACB9-49D0BA1E3801}">
      <formula1>_xlfn.ANCHORARRAY(AAO$1)</formula1>
    </dataValidation>
    <dataValidation type="list" allowBlank="1" showInputMessage="1" showErrorMessage="1" sqref="B36:F36" xr:uid="{3006290C-7802-324D-B849-8A7104699EC0}">
      <formula1>_xlfn.ANCHORARRAY(AAV$1)</formula1>
    </dataValidation>
    <dataValidation type="list" allowBlank="1" showInputMessage="1" showErrorMessage="1" sqref="B37:F37" xr:uid="{59E6E49C-84A7-A346-846F-6E2B826E068F}">
      <formula1>_xlfn.ANCHORARRAY(ABC$1)</formula1>
    </dataValidation>
    <dataValidation type="list" allowBlank="1" showInputMessage="1" showErrorMessage="1" sqref="B38:F38" xr:uid="{68CAAFC7-9856-9C4F-A8B0-C1DE408C8C26}">
      <formula1>_xlfn.ANCHORARRAY(ABJ$1)</formula1>
    </dataValidation>
    <dataValidation type="list" allowBlank="1" showInputMessage="1" showErrorMessage="1" sqref="B39:F39" xr:uid="{A59083B8-7024-DD42-B097-99EE3709DE8A}">
      <formula1>_xlfn.ANCHORARRAY(ABQ$1)</formula1>
    </dataValidation>
    <dataValidation type="list" allowBlank="1" showInputMessage="1" showErrorMessage="1" sqref="B40:F40" xr:uid="{B648B715-8A0A-EB47-A349-189300CF4F6E}">
      <formula1>_xlfn.ANCHORARRAY(ABX$1)</formula1>
    </dataValidation>
    <dataValidation type="list" allowBlank="1" showInputMessage="1" showErrorMessage="1" sqref="B41:F41" xr:uid="{46246F1F-D173-A048-A858-D073D9ACD655}">
      <formula1>_xlfn.ANCHORARRAY(ACE$1)</formula1>
    </dataValidation>
    <dataValidation type="list" allowBlank="1" showInputMessage="1" showErrorMessage="1" sqref="B42:F42" xr:uid="{02E87328-351D-1047-A04C-632059BB87AF}">
      <formula1>_xlfn.ANCHORARRAY(ACL$1)</formula1>
    </dataValidation>
    <dataValidation type="list" allowBlank="1" showInputMessage="1" showErrorMessage="1" sqref="B43:F43" xr:uid="{D190EF00-8999-954F-A60A-54DC7B9F70DB}">
      <formula1>_xlfn.ANCHORARRAY(ACS$1)</formula1>
    </dataValidation>
    <dataValidation type="list" allowBlank="1" showInputMessage="1" showErrorMessage="1" sqref="B44:F44" xr:uid="{1D355D20-4490-DD4E-8B71-DF8E012A2B03}">
      <formula1>_xlfn.ANCHORARRAY(ACZ$1)</formula1>
    </dataValidation>
    <dataValidation type="list" allowBlank="1" showInputMessage="1" showErrorMessage="1" sqref="B45:F45" xr:uid="{554CA954-1B00-1C4A-83C6-98DA69555174}">
      <formula1>_xlfn.ANCHORARRAY(ADG$1)</formula1>
    </dataValidation>
    <dataValidation type="list" allowBlank="1" showInputMessage="1" showErrorMessage="1" sqref="B46:F46" xr:uid="{6BC2CA33-E8F3-F342-8E70-CF314A3E7A96}">
      <formula1>_xlfn.ANCHORARRAY(ADN$1)</formula1>
    </dataValidation>
    <dataValidation type="list" allowBlank="1" showInputMessage="1" showErrorMessage="1" sqref="B47:F47" xr:uid="{8E611969-F59F-574A-AE54-9D7D48BE9CC9}">
      <formula1>_xlfn.ANCHORARRAY(ADU$1)</formula1>
    </dataValidation>
    <dataValidation type="list" allowBlank="1" showInputMessage="1" showErrorMessage="1" sqref="B48:F48" xr:uid="{C9B3DE22-3B07-BF45-9ADF-29BA1D0518BE}">
      <formula1>_xlfn.ANCHORARRAY(AEB$1)</formula1>
    </dataValidation>
    <dataValidation type="list" allowBlank="1" showInputMessage="1" showErrorMessage="1" sqref="B49:F49" xr:uid="{FE445B99-595D-B54F-9D40-BBCC7341F864}">
      <formula1>_xlfn.ANCHORARRAY(AEI$1)</formula1>
    </dataValidation>
    <dataValidation type="list" allowBlank="1" showInputMessage="1" showErrorMessage="1" sqref="B50:F50" xr:uid="{327CBD2B-A119-9A48-980B-D1D8BE7D00EB}">
      <formula1>_xlfn.ANCHORARRAY(AEP$1)</formula1>
    </dataValidation>
    <dataValidation type="list" allowBlank="1" showInputMessage="1" showErrorMessage="1" sqref="B154:F154" xr:uid="{563358B3-FF1E-E745-BCF8-8378956A0DD2}">
      <formula1>_xlfn.ANCHORARRAY(BGP$1)</formula1>
    </dataValidation>
    <dataValidation type="list" allowBlank="1" showInputMessage="1" showErrorMessage="1" sqref="B22:F22" xr:uid="{01755B8C-6D2E-504B-8111-FCCCE0C2EA82}">
      <formula1>_xlfn.ANCHORARRAY(XB$1)</formula1>
    </dataValidation>
    <dataValidation type="list" allowBlank="1" showInputMessage="1" showErrorMessage="1" sqref="B51:F51" xr:uid="{11102F9E-8779-E54F-A335-E3A195E17F9D}">
      <formula1>_xlfn.ANCHORARRAY(AEW$1)</formula1>
    </dataValidation>
    <dataValidation type="list" allowBlank="1" showInputMessage="1" showErrorMessage="1" sqref="B52:F52" xr:uid="{165684AE-C3F2-084F-9158-A961DD1598BB}">
      <formula1>_xlfn.ANCHORARRAY(AFD$1)</formula1>
    </dataValidation>
    <dataValidation type="list" allowBlank="1" showInputMessage="1" showErrorMessage="1" sqref="B53:F53" xr:uid="{6F1AE969-3C26-5544-B13D-2CB9F9BB8036}">
      <formula1>_xlfn.ANCHORARRAY(AFK$1)</formula1>
    </dataValidation>
    <dataValidation type="list" allowBlank="1" showInputMessage="1" showErrorMessage="1" sqref="B54:F54" xr:uid="{EA767422-61BE-CA4B-92C7-44A7EFA180C8}">
      <formula1>_xlfn.ANCHORARRAY(AFR$1)</formula1>
    </dataValidation>
    <dataValidation type="list" allowBlank="1" showInputMessage="1" showErrorMessage="1" sqref="B55:F55" xr:uid="{8252A9B1-FE72-E64B-AA57-C85D122CEAF4}">
      <formula1>_xlfn.ANCHORARRAY(AFY$1)</formula1>
    </dataValidation>
    <dataValidation type="list" allowBlank="1" showInputMessage="1" showErrorMessage="1" sqref="B56:F56" xr:uid="{787A09E0-F957-F04F-A050-BB4675C29AD2}">
      <formula1>_xlfn.ANCHORARRAY(AGF$1)</formula1>
    </dataValidation>
    <dataValidation type="list" allowBlank="1" showInputMessage="1" showErrorMessage="1" sqref="B57:F57" xr:uid="{E34DFCE4-EDCC-1644-94F8-7CAB5FBB0324}">
      <formula1>_xlfn.ANCHORARRAY(AGM$1)</formula1>
    </dataValidation>
    <dataValidation type="list" allowBlank="1" showInputMessage="1" showErrorMessage="1" sqref="B58:F58" xr:uid="{3648E100-2712-2443-93A4-40CEFA6DF878}">
      <formula1>_xlfn.ANCHORARRAY(AGT$1)</formula1>
    </dataValidation>
    <dataValidation type="list" allowBlank="1" showInputMessage="1" showErrorMessage="1" sqref="B59:F59" xr:uid="{6694E316-B9A9-E841-B9BE-1305C153B37F}">
      <formula1>_xlfn.ANCHORARRAY(AHA$1)</formula1>
    </dataValidation>
    <dataValidation type="list" allowBlank="1" showInputMessage="1" showErrorMessage="1" sqref="B60:F60" xr:uid="{C6A27FCF-7ADB-204F-A8FA-76A4CF1460F9}">
      <formula1>_xlfn.ANCHORARRAY(AHH$1)</formula1>
    </dataValidation>
    <dataValidation type="list" allowBlank="1" showInputMessage="1" showErrorMessage="1" sqref="B61:F61" xr:uid="{69152381-310C-3E41-AFB8-B90B9AC08C45}">
      <formula1>_xlfn.ANCHORARRAY(AHO$1)</formula1>
    </dataValidation>
    <dataValidation type="list" allowBlank="1" showInputMessage="1" showErrorMessage="1" sqref="B62:F62" xr:uid="{CB034988-D637-FF4D-9AF6-359B9F918D24}">
      <formula1>_xlfn.ANCHORARRAY(AHV$1)</formula1>
    </dataValidation>
    <dataValidation type="list" allowBlank="1" showInputMessage="1" showErrorMessage="1" sqref="B63:F63" xr:uid="{EDCB43E2-3DF1-3C42-AB6B-8B9BB8D0AE2A}">
      <formula1>_xlfn.ANCHORARRAY(AIC$1)</formula1>
    </dataValidation>
    <dataValidation type="list" allowBlank="1" showInputMessage="1" showErrorMessage="1" sqref="B64:F64" xr:uid="{63840B3D-2B5B-7240-A83C-FBB88F7483D2}">
      <formula1>_xlfn.ANCHORARRAY(AIJ$1)</formula1>
    </dataValidation>
    <dataValidation type="list" allowBlank="1" showInputMessage="1" showErrorMessage="1" sqref="B65:F65" xr:uid="{C0090DCC-7AC5-9049-BAAD-7D05CF58BC70}">
      <formula1>_xlfn.ANCHORARRAY(AIQ$1)</formula1>
    </dataValidation>
    <dataValidation type="list" allowBlank="1" showInputMessage="1" showErrorMessage="1" sqref="B66:F66" xr:uid="{49885639-A709-4D48-BFD9-DCC43F1A7F6B}">
      <formula1>_xlfn.ANCHORARRAY(AIX$1)</formula1>
    </dataValidation>
    <dataValidation type="list" allowBlank="1" showInputMessage="1" showErrorMessage="1" sqref="B67:F67" xr:uid="{395CA00A-1285-5749-9522-54D60BF9FC4F}">
      <formula1>_xlfn.ANCHORARRAY(AJE$1)</formula1>
    </dataValidation>
    <dataValidation type="list" allowBlank="1" showInputMessage="1" showErrorMessage="1" sqref="B68:F68" xr:uid="{ACE7CEFE-E574-3748-932D-2A44E09BD807}">
      <formula1>_xlfn.ANCHORARRAY(AJL$1)</formula1>
    </dataValidation>
    <dataValidation type="list" allowBlank="1" showInputMessage="1" showErrorMessage="1" sqref="B69:F69" xr:uid="{BAE9E367-5AF9-0C4F-AC7B-FE9E98281FD9}">
      <formula1>_xlfn.ANCHORARRAY(AJS$1)</formula1>
    </dataValidation>
    <dataValidation type="list" allowBlank="1" showInputMessage="1" showErrorMessage="1" sqref="B70:F70" xr:uid="{4B92AAA0-CC27-3845-9393-73D02759ADC1}">
      <formula1>_xlfn.ANCHORARRAY(AJZ$1)</formula1>
    </dataValidation>
    <dataValidation type="list" allowBlank="1" showInputMessage="1" showErrorMessage="1" sqref="B71:F71" xr:uid="{2FBB33D7-D298-5242-9C7B-E4C0061EFDC5}">
      <formula1>_xlfn.ANCHORARRAY(AKG$1)</formula1>
    </dataValidation>
    <dataValidation type="list" allowBlank="1" showInputMessage="1" showErrorMessage="1" sqref="B72:F72" xr:uid="{8BDF8921-EA7C-1D40-B62F-D02BA62890CD}">
      <formula1>_xlfn.ANCHORARRAY(AKN$1)</formula1>
    </dataValidation>
    <dataValidation type="list" allowBlank="1" showInputMessage="1" showErrorMessage="1" sqref="B73:F73" xr:uid="{0C493D84-BCAE-0141-BBC4-2EC85081B1A8}">
      <formula1>_xlfn.ANCHORARRAY(AKU$1)</formula1>
    </dataValidation>
    <dataValidation type="list" allowBlank="1" showInputMessage="1" showErrorMessage="1" sqref="B74:F74" xr:uid="{27BF659C-E805-2A4D-BB6F-F1E1E14412B7}">
      <formula1>_xlfn.ANCHORARRAY(ALB$1)</formula1>
    </dataValidation>
    <dataValidation type="list" allowBlank="1" showInputMessage="1" showErrorMessage="1" sqref="B75:F75" xr:uid="{DE9C9A86-E87B-654A-AF11-79440C6562D2}">
      <formula1>_xlfn.ANCHORARRAY(ALI$1)</formula1>
    </dataValidation>
    <dataValidation type="list" allowBlank="1" showInputMessage="1" showErrorMessage="1" sqref="B76:F76" xr:uid="{21C36D33-A606-0A4F-B326-53BA5BC30433}">
      <formula1>_xlfn.ANCHORARRAY(ALP$1)</formula1>
    </dataValidation>
    <dataValidation type="list" allowBlank="1" showInputMessage="1" showErrorMessage="1" sqref="B77:F77" xr:uid="{31990BAD-BF5A-4D4D-860B-A851EC42C6F7}">
      <formula1>_xlfn.ANCHORARRAY(ALW$1)</formula1>
    </dataValidation>
    <dataValidation type="list" allowBlank="1" showInputMessage="1" showErrorMessage="1" sqref="B78:F78" xr:uid="{2246D099-5542-2247-B105-E01978F84B5D}">
      <formula1>_xlfn.ANCHORARRAY(AMD$1)</formula1>
    </dataValidation>
    <dataValidation type="list" allowBlank="1" showInputMessage="1" showErrorMessage="1" sqref="B79:F79" xr:uid="{E8468D42-75D0-9844-BB1F-F7687175E3FA}">
      <formula1>_xlfn.ANCHORARRAY(AMK$1)</formula1>
    </dataValidation>
    <dataValidation type="list" allowBlank="1" showInputMessage="1" showErrorMessage="1" sqref="B80:F80" xr:uid="{57C2B090-978E-5B4B-BC27-D613FF341F6D}">
      <formula1>_xlfn.ANCHORARRAY(AMR$1)</formula1>
    </dataValidation>
    <dataValidation type="list" allowBlank="1" showInputMessage="1" showErrorMessage="1" sqref="B81:F81" xr:uid="{CC53B240-3055-DF46-A2FA-3D06EBF5FF09}">
      <formula1>_xlfn.ANCHORARRAY(AMY$1)</formula1>
    </dataValidation>
    <dataValidation type="list" allowBlank="1" showInputMessage="1" showErrorMessage="1" sqref="B82:F82" xr:uid="{ABCAE3B1-6422-2C40-BAB1-2975B6C1C619}">
      <formula1>_xlfn.ANCHORARRAY(ANF$1)</formula1>
    </dataValidation>
    <dataValidation type="list" allowBlank="1" showInputMessage="1" showErrorMessage="1" sqref="B83:F83" xr:uid="{EA5AD99B-20E5-EF44-AD46-E3C86D312D86}">
      <formula1>_xlfn.ANCHORARRAY(ANM$1)</formula1>
    </dataValidation>
    <dataValidation type="list" allowBlank="1" showInputMessage="1" showErrorMessage="1" sqref="B84:F84" xr:uid="{2168D4D0-E535-D842-95C4-2D798442C300}">
      <formula1>_xlfn.ANCHORARRAY(ANT$1)</formula1>
    </dataValidation>
    <dataValidation type="list" allowBlank="1" showInputMessage="1" showErrorMessage="1" sqref="B85:F85" xr:uid="{2462F232-7CE0-7546-9CFF-9139320DC4ED}">
      <formula1>_xlfn.ANCHORARRAY(AOA$1)</formula1>
    </dataValidation>
    <dataValidation type="list" allowBlank="1" showInputMessage="1" showErrorMessage="1" sqref="B86:F86" xr:uid="{F881A2EA-278E-A747-9F5F-BCE55EC458CB}">
      <formula1>_xlfn.ANCHORARRAY(AOH$1)</formula1>
    </dataValidation>
    <dataValidation type="list" allowBlank="1" showInputMessage="1" showErrorMessage="1" sqref="B87:F87" xr:uid="{BA1BDFA5-5552-2D48-998A-5153B94C62CE}">
      <formula1>_xlfn.ANCHORARRAY(AOO$1)</formula1>
    </dataValidation>
    <dataValidation type="list" allowBlank="1" showInputMessage="1" showErrorMessage="1" sqref="B88:F88" xr:uid="{5D448A3C-BAA0-EF45-8BB2-9A3968945061}">
      <formula1>_xlfn.ANCHORARRAY(AOV$1)</formula1>
    </dataValidation>
    <dataValidation type="list" allowBlank="1" showInputMessage="1" showErrorMessage="1" sqref="B89:F89" xr:uid="{0B536149-6C24-C748-952B-11878763264F}">
      <formula1>_xlfn.ANCHORARRAY(APC$1)</formula1>
    </dataValidation>
    <dataValidation type="list" allowBlank="1" showInputMessage="1" showErrorMessage="1" sqref="B90:F90" xr:uid="{8051FB0E-38AE-1748-85A4-3F8F0A1F367F}">
      <formula1>_xlfn.ANCHORARRAY(APJ$1)</formula1>
    </dataValidation>
    <dataValidation type="list" allowBlank="1" showInputMessage="1" showErrorMessage="1" sqref="B91:F91" xr:uid="{758F93EA-2E74-1247-ABE3-131FAFD3F70B}">
      <formula1>_xlfn.ANCHORARRAY(APQ$1)</formula1>
    </dataValidation>
    <dataValidation type="list" allowBlank="1" showInputMessage="1" showErrorMessage="1" sqref="B92:F92" xr:uid="{76A04809-9F01-FA42-B98E-1107205D7449}">
      <formula1>_xlfn.ANCHORARRAY(APX$1)</formula1>
    </dataValidation>
    <dataValidation type="list" allowBlank="1" showInputMessage="1" showErrorMessage="1" sqref="B93:F93" xr:uid="{3D4E5983-7FCA-BB48-BC3F-8879E87793B8}">
      <formula1>_xlfn.ANCHORARRAY(AQE$1)</formula1>
    </dataValidation>
    <dataValidation type="list" allowBlank="1" showInputMessage="1" showErrorMessage="1" sqref="B94:F94" xr:uid="{0ED59897-E529-4845-BF8C-61C733D08114}">
      <formula1>_xlfn.ANCHORARRAY(AQL$1)</formula1>
    </dataValidation>
    <dataValidation type="list" allowBlank="1" showInputMessage="1" showErrorMessage="1" sqref="B95:F95" xr:uid="{3F4C2643-6D67-4245-B30A-F4DFB34C2A37}">
      <formula1>_xlfn.ANCHORARRAY(AQS$1)</formula1>
    </dataValidation>
    <dataValidation type="list" allowBlank="1" showInputMessage="1" showErrorMessage="1" sqref="B96:F96" xr:uid="{99B826AE-FBB4-7641-AAFA-8DDEB21C2750}">
      <formula1>_xlfn.ANCHORARRAY(AQZ$1)</formula1>
    </dataValidation>
    <dataValidation type="list" allowBlank="1" showInputMessage="1" showErrorMessage="1" sqref="B97:F97" xr:uid="{BBCFAD2E-1C49-9948-907D-B678E4471748}">
      <formula1>_xlfn.ANCHORARRAY(ARG$1)</formula1>
    </dataValidation>
    <dataValidation type="list" allowBlank="1" showInputMessage="1" showErrorMessage="1" sqref="B98:F98" xr:uid="{56B53FB3-95D2-4041-9724-BB9793A29D22}">
      <formula1>_xlfn.ANCHORARRAY(ARN$1)</formula1>
    </dataValidation>
    <dataValidation type="list" allowBlank="1" showInputMessage="1" showErrorMessage="1" sqref="B99:F99" xr:uid="{FF60D07E-6E0E-8644-B0DA-53E90D4AEED2}">
      <formula1>_xlfn.ANCHORARRAY(ARU$1)</formula1>
    </dataValidation>
    <dataValidation type="list" allowBlank="1" showInputMessage="1" showErrorMessage="1" sqref="B100:F100" xr:uid="{523B63FD-D940-814E-96F4-32FA50071667}">
      <formula1>_xlfn.ANCHORARRAY(ASB$1)</formula1>
    </dataValidation>
    <dataValidation type="list" allowBlank="1" showInputMessage="1" showErrorMessage="1" sqref="B101:F101" xr:uid="{82889638-65C9-BB4A-87FD-B1B0BD53FAE8}">
      <formula1>_xlfn.ANCHORARRAY(ASI$1)</formula1>
    </dataValidation>
    <dataValidation type="list" allowBlank="1" showInputMessage="1" showErrorMessage="1" sqref="B102:F102" xr:uid="{F4B3E60B-8DD3-FC4C-B014-F1918DD323FF}">
      <formula1>_xlfn.ANCHORARRAY(ASP$1)</formula1>
    </dataValidation>
    <dataValidation type="list" allowBlank="1" showInputMessage="1" showErrorMessage="1" sqref="B103:F103" xr:uid="{82C7AC3F-33FE-5047-8A8A-A6D8E392CB05}">
      <formula1>_xlfn.ANCHORARRAY(ASW$1)</formula1>
    </dataValidation>
    <dataValidation type="list" allowBlank="1" showInputMessage="1" showErrorMessage="1" sqref="B104:F104" xr:uid="{A06DB49B-BAE3-1340-91CF-DF9FF2B1F83A}">
      <formula1>_xlfn.ANCHORARRAY(ATD$1)</formula1>
    </dataValidation>
    <dataValidation type="list" allowBlank="1" showInputMessage="1" showErrorMessage="1" sqref="B105:F105" xr:uid="{433CEF4E-B1FD-0443-B25E-C1C0DBAC9B7D}">
      <formula1>_xlfn.ANCHORARRAY(ATK$1)</formula1>
    </dataValidation>
    <dataValidation type="list" allowBlank="1" showInputMessage="1" showErrorMessage="1" sqref="B106:F106" xr:uid="{06C293F5-EE1A-6E41-8711-10921FC5452B}">
      <formula1>_xlfn.ANCHORARRAY(ATR$1)</formula1>
    </dataValidation>
    <dataValidation type="list" allowBlank="1" showInputMessage="1" showErrorMessage="1" sqref="B107:F107" xr:uid="{4A594D62-2DBA-DD4D-AFCB-1DF085095B24}">
      <formula1>_xlfn.ANCHORARRAY(ATY$1)</formula1>
    </dataValidation>
    <dataValidation type="list" allowBlank="1" showInputMessage="1" showErrorMessage="1" sqref="B108:E108" xr:uid="{10B943F9-1E94-C84A-8F81-535B26DCDB78}">
      <formula1>_xlfn.ANCHORARRAY(AUF$1)</formula1>
    </dataValidation>
    <dataValidation type="list" allowBlank="1" showInputMessage="1" showErrorMessage="1" sqref="F108" xr:uid="{C902D051-D03A-774A-A638-EF89D4C0CF8E}">
      <formula1>_xlfn.ANCHORARRAY(AUI$1)</formula1>
    </dataValidation>
    <dataValidation type="list" allowBlank="1" showInputMessage="1" showErrorMessage="1" sqref="B109:F109" xr:uid="{98B3D4A8-CDA0-B64C-997D-80E02F9EAC89}">
      <formula1>_xlfn.ANCHORARRAY(AUM$1)</formula1>
    </dataValidation>
    <dataValidation type="list" allowBlank="1" showInputMessage="1" showErrorMessage="1" sqref="B110:F110" xr:uid="{CC76D969-DED2-7349-BDD4-FA94458B75FF}">
      <formula1>_xlfn.ANCHORARRAY(AUT$1)</formula1>
    </dataValidation>
    <dataValidation type="list" allowBlank="1" showInputMessage="1" showErrorMessage="1" sqref="B111:F111" xr:uid="{49EB802D-4714-974A-9D28-385AA353CDA0}">
      <formula1>_xlfn.ANCHORARRAY(AVA$1)</formula1>
    </dataValidation>
    <dataValidation type="list" allowBlank="1" showInputMessage="1" showErrorMessage="1" sqref="B112:F112" xr:uid="{0604C7A1-34EF-A44B-88E9-CC4FB7408B7E}">
      <formula1>_xlfn.ANCHORARRAY(AVH$1)</formula1>
    </dataValidation>
    <dataValidation type="list" allowBlank="1" showInputMessage="1" showErrorMessage="1" sqref="B113:F113" xr:uid="{CE467A5D-2B81-6349-84E0-FE2898F5F390}">
      <formula1>_xlfn.ANCHORARRAY(AVO$1)</formula1>
    </dataValidation>
    <dataValidation type="list" allowBlank="1" showInputMessage="1" showErrorMessage="1" sqref="B114:F114" xr:uid="{3CDF8BB4-C0D9-894D-AB5D-DE75EFDE567A}">
      <formula1>_xlfn.ANCHORARRAY(AVV$1)</formula1>
    </dataValidation>
    <dataValidation type="list" allowBlank="1" showInputMessage="1" showErrorMessage="1" sqref="B115:F115" xr:uid="{62C966BC-5021-9B45-BE94-C594019851C4}">
      <formula1>_xlfn.ANCHORARRAY(AWC$1)</formula1>
    </dataValidation>
    <dataValidation type="list" allowBlank="1" showInputMessage="1" showErrorMessage="1" sqref="B116:F116" xr:uid="{5ADAA48F-96DB-9C45-8467-7A7CAF6F105F}">
      <formula1>_xlfn.ANCHORARRAY(AWJ$1)</formula1>
    </dataValidation>
    <dataValidation type="list" allowBlank="1" showInputMessage="1" showErrorMessage="1" sqref="B117:F117" xr:uid="{6D6F1CEF-A622-C043-BFF9-966B05400910}">
      <formula1>_xlfn.ANCHORARRAY(AWQ$1)</formula1>
    </dataValidation>
    <dataValidation type="list" allowBlank="1" showInputMessage="1" showErrorMessage="1" sqref="B118:F118" xr:uid="{1AC2C22D-A224-C64E-B449-55509049B833}">
      <formula1>_xlfn.ANCHORARRAY(AWX$1)</formula1>
    </dataValidation>
    <dataValidation type="list" allowBlank="1" showInputMessage="1" showErrorMessage="1" sqref="B119:F119" xr:uid="{C38AC37C-1685-F94E-A7D8-612CC32B09F2}">
      <formula1>_xlfn.ANCHORARRAY(AXE$1)</formula1>
    </dataValidation>
    <dataValidation type="list" allowBlank="1" showInputMessage="1" showErrorMessage="1" sqref="B120:F120" xr:uid="{1395C4A2-81DE-214C-BFAB-7B827C67BE60}">
      <formula1>_xlfn.ANCHORARRAY(AXL$1)</formula1>
    </dataValidation>
    <dataValidation type="list" allowBlank="1" showInputMessage="1" showErrorMessage="1" sqref="B121:F121" xr:uid="{7280D90F-7F76-614F-A07F-8B604E181AEC}">
      <formula1>_xlfn.ANCHORARRAY(AXS$1)</formula1>
    </dataValidation>
    <dataValidation type="list" allowBlank="1" showInputMessage="1" showErrorMessage="1" sqref="B122:F122" xr:uid="{86DAE3E3-6DB3-A044-A90D-645CE3BB760D}">
      <formula1>_xlfn.ANCHORARRAY(AXZ$1)</formula1>
    </dataValidation>
    <dataValidation type="list" allowBlank="1" showInputMessage="1" showErrorMessage="1" sqref="B123:F123" xr:uid="{37320162-12DE-4E4D-BD8E-44D207E0C594}">
      <formula1>_xlfn.ANCHORARRAY(AYG$1)</formula1>
    </dataValidation>
    <dataValidation type="list" allowBlank="1" showInputMessage="1" showErrorMessage="1" sqref="B124:F124" xr:uid="{0C278A68-12F6-8246-A144-CDB4BCDD35A8}">
      <formula1>_xlfn.ANCHORARRAY(AYN$1)</formula1>
    </dataValidation>
    <dataValidation type="list" allowBlank="1" showInputMessage="1" showErrorMessage="1" sqref="B125:F125" xr:uid="{B77366E4-FEB7-0249-A1AA-076AEA7A9AEA}">
      <formula1>_xlfn.ANCHORARRAY(AYU$1)</formula1>
    </dataValidation>
    <dataValidation type="list" allowBlank="1" showInputMessage="1" showErrorMessage="1" sqref="B126:F126" xr:uid="{BD85667B-6A29-6049-A876-A9C815C9BDD6}">
      <formula1>_xlfn.ANCHORARRAY(AZB$1)</formula1>
    </dataValidation>
    <dataValidation type="list" allowBlank="1" showInputMessage="1" showErrorMessage="1" sqref="B127:F127" xr:uid="{D6CA2D8F-FCB4-7E44-B620-BFBCB0CC5704}">
      <formula1>_xlfn.ANCHORARRAY(AZI$1)</formula1>
    </dataValidation>
    <dataValidation type="list" allowBlank="1" showInputMessage="1" showErrorMessage="1" sqref="B128:F128" xr:uid="{AE7DF80C-76D7-9541-AA0F-A849947D1727}">
      <formula1>_xlfn.ANCHORARRAY(AZP$1)</formula1>
    </dataValidation>
    <dataValidation type="list" allowBlank="1" showInputMessage="1" showErrorMessage="1" sqref="B129:F129" xr:uid="{4869A151-A535-3B4B-B9C7-E1BD18F1CA03}">
      <formula1>_xlfn.ANCHORARRAY(AZW$1)</formula1>
    </dataValidation>
    <dataValidation type="list" allowBlank="1" showInputMessage="1" showErrorMessage="1" sqref="B130:F130" xr:uid="{8D330E97-D1D6-8E44-8AAB-3A031B6FE0E4}">
      <formula1>_xlfn.ANCHORARRAY(BAD$1)</formula1>
    </dataValidation>
    <dataValidation type="list" allowBlank="1" showInputMessage="1" showErrorMessage="1" sqref="B131:F131" xr:uid="{811BB614-FF8C-E041-80B4-2958C9BE1468}">
      <formula1>_xlfn.ANCHORARRAY(BAK$1)</formula1>
    </dataValidation>
    <dataValidation type="list" allowBlank="1" showInputMessage="1" showErrorMessage="1" sqref="B132:F132" xr:uid="{896FD33C-7B63-AB49-B449-A688AC24BF33}">
      <formula1>_xlfn.ANCHORARRAY(BAR$1)</formula1>
    </dataValidation>
    <dataValidation type="list" allowBlank="1" showInputMessage="1" showErrorMessage="1" sqref="B133:F133" xr:uid="{491A43F2-3327-BD4B-8FE1-93D407E2F8AC}">
      <formula1>_xlfn.ANCHORARRAY(BAY$1)</formula1>
    </dataValidation>
    <dataValidation type="list" allowBlank="1" showInputMessage="1" showErrorMessage="1" sqref="B134:F134" xr:uid="{C7996B3F-8A15-A240-A7F2-E0B987BDAF04}">
      <formula1>_xlfn.ANCHORARRAY(BBF$1)</formula1>
    </dataValidation>
    <dataValidation type="list" allowBlank="1" showInputMessage="1" showErrorMessage="1" sqref="B135:F135" xr:uid="{B83D8C76-F253-1D4B-8196-591F91162A12}">
      <formula1>_xlfn.ANCHORARRAY(BBM$1)</formula1>
    </dataValidation>
    <dataValidation type="list" allowBlank="1" showInputMessage="1" showErrorMessage="1" sqref="B136:F136" xr:uid="{C0E54C23-3ABB-D647-BE74-84BBA3BB7E55}">
      <formula1>_xlfn.ANCHORARRAY(BBT$1)</formula1>
    </dataValidation>
    <dataValidation type="list" allowBlank="1" showInputMessage="1" showErrorMessage="1" sqref="B137:F137" xr:uid="{5542CB8E-895A-884A-BD00-1160CF65265B}">
      <formula1>_xlfn.ANCHORARRAY(BCA$1)</formula1>
    </dataValidation>
    <dataValidation type="list" allowBlank="1" showInputMessage="1" showErrorMessage="1" sqref="B138:F138" xr:uid="{2D04E099-B751-564B-88B5-F81A2DD0D703}">
      <formula1>_xlfn.ANCHORARRAY(BCH$1)</formula1>
    </dataValidation>
    <dataValidation type="list" allowBlank="1" showInputMessage="1" showErrorMessage="1" sqref="B139:F139" xr:uid="{AE926ADE-BD64-F34E-91CA-756FE70ECFCF}">
      <formula1>_xlfn.ANCHORARRAY(BCO$1)</formula1>
    </dataValidation>
    <dataValidation type="list" allowBlank="1" showInputMessage="1" showErrorMessage="1" sqref="B140:F140" xr:uid="{9EBEEBAB-178C-A34B-9126-BC2D4BDF379B}">
      <formula1>_xlfn.ANCHORARRAY(BCV$1)</formula1>
    </dataValidation>
    <dataValidation type="list" allowBlank="1" showInputMessage="1" showErrorMessage="1" sqref="B141:F141" xr:uid="{17569829-2FF1-0149-9CFA-E05B4D8AC94A}">
      <formula1>_xlfn.ANCHORARRAY(BDC$1)</formula1>
    </dataValidation>
    <dataValidation type="list" allowBlank="1" showInputMessage="1" showErrorMessage="1" sqref="B142:F142" xr:uid="{972D5954-F271-A241-9168-A4B4BC549310}">
      <formula1>_xlfn.ANCHORARRAY(BDJ$1)</formula1>
    </dataValidation>
    <dataValidation type="list" allowBlank="1" showInputMessage="1" showErrorMessage="1" sqref="B143:F143" xr:uid="{B3897529-5C96-4D43-9EBA-FD7C1CFF59E7}">
      <formula1>_xlfn.ANCHORARRAY(BDQ$1)</formula1>
    </dataValidation>
    <dataValidation type="list" allowBlank="1" showInputMessage="1" showErrorMessage="1" sqref="B144:F144" xr:uid="{6487B050-0CB7-8D4E-9B66-D8CC444F6927}">
      <formula1>_xlfn.ANCHORARRAY(BDX$1)</formula1>
    </dataValidation>
    <dataValidation type="list" allowBlank="1" showInputMessage="1" showErrorMessage="1" sqref="B145:F145" xr:uid="{55D3F010-67DD-2E48-8CBF-B498A2F0B180}">
      <formula1>_xlfn.ANCHORARRAY(BEE$1)</formula1>
    </dataValidation>
    <dataValidation type="list" allowBlank="1" showInputMessage="1" showErrorMessage="1" sqref="B146:F146" xr:uid="{5A913FD3-161C-664F-8C3E-7B7E0D8DD69A}">
      <formula1>_xlfn.ANCHORARRAY(BEL$1)</formula1>
    </dataValidation>
    <dataValidation type="list" allowBlank="1" showInputMessage="1" showErrorMessage="1" sqref="B147:F147" xr:uid="{250E9FCA-93E6-CD4A-9AA4-656BF704A179}">
      <formula1>_xlfn.ANCHORARRAY(BES$1)</formula1>
    </dataValidation>
    <dataValidation type="list" allowBlank="1" showInputMessage="1" showErrorMessage="1" sqref="B148:F148" xr:uid="{8ED162E1-56C9-214F-94F2-AB39A54D192B}">
      <formula1>_xlfn.ANCHORARRAY(BEZ$1)</formula1>
    </dataValidation>
    <dataValidation type="list" allowBlank="1" showInputMessage="1" showErrorMessage="1" sqref="B149:F149" xr:uid="{1FA7E011-8F40-444B-83B8-A230903EC59E}">
      <formula1>_xlfn.ANCHORARRAY(BFG$1)</formula1>
    </dataValidation>
    <dataValidation type="list" allowBlank="1" showInputMessage="1" showErrorMessage="1" sqref="B150:F150" xr:uid="{B4E67C5B-1DB6-774B-A122-CA2ECBA2D00F}">
      <formula1>_xlfn.ANCHORARRAY(BFN$1)</formula1>
    </dataValidation>
    <dataValidation type="list" allowBlank="1" showInputMessage="1" showErrorMessage="1" sqref="B151:F151" xr:uid="{668452A5-2DDC-AA48-998D-540EAAB102D2}">
      <formula1>_xlfn.ANCHORARRAY(BFU$1)</formula1>
    </dataValidation>
    <dataValidation type="list" allowBlank="1" showInputMessage="1" showErrorMessage="1" sqref="B152:F152" xr:uid="{2C0144C7-08DE-274F-8525-EC24B22FDE01}">
      <formula1>_xlfn.ANCHORARRAY(BGB$1)</formula1>
    </dataValidation>
    <dataValidation type="list" allowBlank="1" showInputMessage="1" showErrorMessage="1" sqref="B153:F153" xr:uid="{F2D613EE-0CBE-EF4E-9EDB-5E7947906DD7}">
      <formula1>_xlfn.ANCHORARRAY(BGI$1)</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333333"/>
  </sheetPr>
  <dimension ref="B1:S1000"/>
  <sheetViews>
    <sheetView showGridLines="0" showOutlineSymbols="0" showWhiteSpace="0" workbookViewId="0"/>
  </sheetViews>
  <sheetFormatPr baseColWidth="10" defaultColWidth="14.5" defaultRowHeight="18.75" customHeight="1"/>
  <cols>
    <col min="1" max="3" width="9.5" style="171" customWidth="1"/>
    <col min="4" max="4" width="19.1640625" style="171" customWidth="1"/>
    <col min="5" max="5" width="101" style="171" customWidth="1"/>
    <col min="6" max="6" width="11.83203125" style="171" bestFit="1" customWidth="1"/>
    <col min="7" max="8" width="9.5" style="171" bestFit="1" customWidth="1"/>
    <col min="9" max="9" width="15.1640625" style="171" bestFit="1" customWidth="1"/>
    <col min="10" max="10" width="9.5" style="171" bestFit="1" customWidth="1"/>
    <col min="11" max="11" width="18.5" style="171" bestFit="1" customWidth="1"/>
    <col min="12" max="12" width="29.1640625" style="171" bestFit="1" customWidth="1"/>
    <col min="13" max="13" width="22.33203125" style="171" bestFit="1" customWidth="1"/>
    <col min="14" max="14" width="18.83203125" style="171" bestFit="1" customWidth="1"/>
    <col min="15" max="15" width="18.83203125" style="171" customWidth="1"/>
    <col min="16" max="16" width="40.6640625" style="171" bestFit="1" customWidth="1"/>
    <col min="17" max="17" width="10.6640625" style="171" bestFit="1" customWidth="1"/>
    <col min="18" max="26" width="8.6640625" style="171" customWidth="1"/>
    <col min="27" max="16384" width="14.5" style="171"/>
  </cols>
  <sheetData>
    <row r="1" spans="2:19" ht="17.75" customHeight="1"/>
    <row r="2" spans="2:19" ht="25" customHeight="1">
      <c r="B2" s="187" t="s">
        <v>742</v>
      </c>
    </row>
    <row r="3" spans="2:19" ht="17.75" customHeight="1">
      <c r="B3" s="172"/>
    </row>
    <row r="4" spans="2:19" ht="17.75" customHeight="1">
      <c r="B4" s="188" t="s">
        <v>14</v>
      </c>
      <c r="F4" s="173"/>
      <c r="G4" s="173"/>
      <c r="H4" s="173"/>
      <c r="I4" s="173"/>
      <c r="J4" s="173"/>
      <c r="K4" s="173"/>
      <c r="L4" s="173"/>
      <c r="M4" s="173"/>
      <c r="N4" s="173"/>
      <c r="O4" s="173"/>
      <c r="P4" s="173"/>
      <c r="Q4" s="173"/>
      <c r="R4" s="173"/>
      <c r="S4" s="173"/>
    </row>
    <row r="5" spans="2:19" ht="17.75" customHeight="1">
      <c r="B5" s="189" t="s">
        <v>15</v>
      </c>
      <c r="F5" s="173"/>
      <c r="G5" s="173"/>
      <c r="H5" s="173"/>
      <c r="I5" s="173"/>
      <c r="J5" s="173"/>
      <c r="K5" s="173"/>
      <c r="L5" s="173"/>
      <c r="M5" s="173"/>
      <c r="N5" s="173"/>
      <c r="O5" s="173"/>
      <c r="P5" s="173"/>
      <c r="Q5" s="173"/>
      <c r="R5" s="173"/>
      <c r="S5" s="173"/>
    </row>
    <row r="6" spans="2:19" ht="17.75" customHeight="1">
      <c r="F6" s="173"/>
      <c r="G6" s="173"/>
      <c r="H6" s="173"/>
      <c r="I6" s="173"/>
      <c r="J6" s="173"/>
      <c r="K6" s="173"/>
      <c r="L6" s="173"/>
      <c r="M6" s="173"/>
      <c r="N6" s="173"/>
      <c r="O6" s="173"/>
      <c r="P6" s="173"/>
      <c r="Q6" s="173"/>
      <c r="R6" s="173"/>
      <c r="S6" s="173"/>
    </row>
    <row r="7" spans="2:19" ht="17.75" customHeight="1">
      <c r="F7" s="173"/>
      <c r="G7" s="173"/>
      <c r="H7" s="173"/>
      <c r="I7" s="173"/>
      <c r="J7" s="173"/>
      <c r="K7" s="173"/>
      <c r="L7" s="173"/>
      <c r="M7" s="173"/>
      <c r="N7" s="173"/>
      <c r="O7" s="173"/>
      <c r="P7" s="173"/>
      <c r="Q7" s="173"/>
      <c r="R7" s="173"/>
      <c r="S7" s="173"/>
    </row>
    <row r="8" spans="2:19" ht="17.75" customHeight="1">
      <c r="C8" s="177" t="s">
        <v>679</v>
      </c>
      <c r="D8" s="178" t="s">
        <v>680</v>
      </c>
      <c r="E8" s="179" t="s">
        <v>681</v>
      </c>
      <c r="F8" s="174"/>
      <c r="G8" s="174"/>
      <c r="H8" s="174"/>
      <c r="I8" s="174"/>
      <c r="J8" s="174"/>
      <c r="K8" s="174"/>
      <c r="L8" s="174"/>
      <c r="M8" s="174"/>
      <c r="N8" s="174"/>
      <c r="O8" s="174"/>
      <c r="P8" s="175"/>
      <c r="Q8" s="175"/>
      <c r="R8" s="173"/>
      <c r="S8" s="173"/>
    </row>
    <row r="9" spans="2:19" ht="17.75" customHeight="1">
      <c r="C9" s="180" t="s">
        <v>682</v>
      </c>
      <c r="D9" s="181" t="s">
        <v>20</v>
      </c>
      <c r="E9" s="182" t="s">
        <v>683</v>
      </c>
      <c r="F9" s="176"/>
      <c r="G9" s="176"/>
      <c r="H9" s="176"/>
      <c r="I9" s="176"/>
      <c r="J9" s="176"/>
      <c r="K9" s="176"/>
      <c r="L9" s="176"/>
      <c r="M9" s="176"/>
      <c r="N9" s="176"/>
      <c r="O9" s="176"/>
      <c r="P9" s="173"/>
      <c r="Q9" s="173"/>
      <c r="R9" s="173"/>
      <c r="S9" s="173"/>
    </row>
    <row r="10" spans="2:19" ht="17.75" customHeight="1">
      <c r="C10" s="183" t="s">
        <v>684</v>
      </c>
      <c r="D10" s="184" t="s">
        <v>685</v>
      </c>
      <c r="E10" s="182" t="s">
        <v>686</v>
      </c>
      <c r="F10" s="176"/>
      <c r="G10" s="176"/>
      <c r="H10" s="176"/>
      <c r="I10" s="176"/>
      <c r="J10" s="176"/>
      <c r="K10" s="176"/>
      <c r="L10" s="176"/>
      <c r="M10" s="176"/>
      <c r="N10" s="176"/>
      <c r="O10" s="176"/>
      <c r="P10" s="173"/>
      <c r="Q10" s="173"/>
      <c r="R10" s="173"/>
      <c r="S10" s="173"/>
    </row>
    <row r="11" spans="2:19" ht="31" customHeight="1">
      <c r="C11" s="182" t="s">
        <v>687</v>
      </c>
      <c r="D11" s="185" t="s">
        <v>373</v>
      </c>
      <c r="E11" s="186" t="s">
        <v>688</v>
      </c>
      <c r="F11" s="176"/>
      <c r="G11" s="176"/>
      <c r="H11" s="176"/>
      <c r="I11" s="176"/>
      <c r="J11" s="176"/>
      <c r="K11" s="176"/>
      <c r="L11" s="176"/>
      <c r="M11" s="176"/>
      <c r="N11" s="176"/>
      <c r="O11" s="176"/>
      <c r="P11" s="173"/>
      <c r="Q11" s="173"/>
      <c r="R11" s="173"/>
      <c r="S11" s="173"/>
    </row>
    <row r="12" spans="2:19" ht="77" customHeight="1">
      <c r="C12" s="182" t="s">
        <v>723</v>
      </c>
      <c r="D12" s="185" t="s">
        <v>689</v>
      </c>
      <c r="E12" s="186" t="s">
        <v>748</v>
      </c>
      <c r="F12" s="173"/>
      <c r="G12" s="173"/>
      <c r="H12" s="173"/>
      <c r="I12" s="173"/>
      <c r="J12" s="173"/>
      <c r="K12" s="173"/>
      <c r="L12" s="173"/>
      <c r="M12" s="173"/>
      <c r="N12" s="173"/>
      <c r="O12" s="173"/>
      <c r="P12" s="173"/>
      <c r="Q12" s="173"/>
      <c r="R12" s="173"/>
      <c r="S12" s="173"/>
    </row>
    <row r="13" spans="2:19" ht="17.75" customHeight="1">
      <c r="C13" s="182"/>
      <c r="D13" s="185"/>
      <c r="E13" s="182"/>
      <c r="F13" s="173"/>
      <c r="G13" s="173"/>
      <c r="H13" s="173"/>
      <c r="I13" s="173"/>
      <c r="J13" s="173"/>
      <c r="K13" s="173"/>
      <c r="L13" s="173"/>
      <c r="M13" s="173"/>
      <c r="N13" s="173"/>
      <c r="O13" s="173"/>
      <c r="P13" s="173"/>
      <c r="Q13" s="173"/>
      <c r="R13" s="173"/>
      <c r="S13" s="173"/>
    </row>
    <row r="14" spans="2:19" ht="17.75" customHeight="1">
      <c r="C14" s="182"/>
      <c r="D14" s="185"/>
      <c r="E14" s="182"/>
      <c r="F14" s="173"/>
      <c r="G14" s="173"/>
      <c r="H14" s="173"/>
      <c r="I14" s="173"/>
      <c r="J14" s="173"/>
      <c r="K14" s="173"/>
      <c r="L14" s="173"/>
      <c r="M14" s="173"/>
      <c r="N14" s="173"/>
      <c r="O14" s="173"/>
      <c r="P14" s="173"/>
      <c r="Q14" s="173"/>
      <c r="R14" s="173"/>
      <c r="S14" s="173"/>
    </row>
    <row r="15" spans="2:19" ht="17.75" customHeight="1">
      <c r="C15" s="182"/>
      <c r="D15" s="185"/>
      <c r="E15" s="182"/>
      <c r="F15" s="173"/>
      <c r="G15" s="173"/>
      <c r="H15" s="173"/>
      <c r="I15" s="173"/>
      <c r="J15" s="173"/>
      <c r="K15" s="173"/>
      <c r="L15" s="173"/>
      <c r="M15" s="173"/>
      <c r="N15" s="173"/>
      <c r="O15" s="173"/>
      <c r="P15" s="173"/>
      <c r="Q15" s="173"/>
      <c r="R15" s="173"/>
      <c r="S15" s="173"/>
    </row>
    <row r="16" spans="2:19" ht="17.75" customHeight="1">
      <c r="C16" s="182"/>
      <c r="D16" s="185"/>
      <c r="E16" s="182"/>
      <c r="F16" s="173"/>
      <c r="G16" s="173"/>
      <c r="H16" s="173"/>
      <c r="I16" s="173"/>
      <c r="J16" s="173"/>
      <c r="K16" s="173"/>
      <c r="L16" s="173"/>
      <c r="M16" s="173"/>
      <c r="N16" s="173"/>
      <c r="O16" s="173"/>
      <c r="P16" s="173"/>
      <c r="Q16" s="173"/>
      <c r="R16" s="173"/>
      <c r="S16" s="173"/>
    </row>
    <row r="17" spans="6:19" ht="17.75" customHeight="1">
      <c r="F17" s="173"/>
      <c r="G17" s="173"/>
      <c r="H17" s="173"/>
      <c r="I17" s="173"/>
      <c r="J17" s="173"/>
      <c r="K17" s="173"/>
      <c r="L17" s="173"/>
      <c r="M17" s="173"/>
      <c r="N17" s="173"/>
      <c r="O17" s="173"/>
      <c r="P17" s="173"/>
      <c r="Q17" s="173"/>
      <c r="R17" s="173"/>
      <c r="S17" s="173"/>
    </row>
    <row r="18" spans="6:19" ht="17.75" customHeight="1">
      <c r="F18" s="173"/>
      <c r="G18" s="173"/>
      <c r="H18" s="173"/>
      <c r="I18" s="173"/>
      <c r="J18" s="173"/>
      <c r="K18" s="173"/>
      <c r="L18" s="173"/>
      <c r="M18" s="173"/>
      <c r="N18" s="173"/>
      <c r="O18" s="173"/>
      <c r="P18" s="173"/>
      <c r="Q18" s="173"/>
      <c r="R18" s="173"/>
      <c r="S18" s="173"/>
    </row>
    <row r="19" spans="6:19" ht="17.75" customHeight="1">
      <c r="F19" s="173"/>
      <c r="G19" s="173"/>
      <c r="H19" s="173"/>
      <c r="I19" s="173"/>
      <c r="J19" s="173"/>
      <c r="K19" s="173"/>
      <c r="L19" s="173"/>
      <c r="M19" s="173"/>
      <c r="N19" s="173"/>
      <c r="O19" s="173"/>
      <c r="P19" s="173"/>
      <c r="Q19" s="173"/>
      <c r="R19" s="173"/>
      <c r="S19" s="173"/>
    </row>
    <row r="20" spans="6:19" ht="17.75" customHeight="1"/>
    <row r="21" spans="6:19" ht="17.75" customHeight="1"/>
    <row r="22" spans="6:19" ht="17.75" customHeight="1"/>
    <row r="23" spans="6:19" ht="17.75" customHeight="1"/>
    <row r="24" spans="6:19" ht="17.75" customHeight="1"/>
    <row r="25" spans="6:19" ht="17.75" customHeight="1"/>
    <row r="26" spans="6:19" ht="17.75" customHeight="1"/>
    <row r="27" spans="6:19" ht="17.75" customHeight="1"/>
    <row r="28" spans="6:19" ht="17.75" customHeight="1"/>
    <row r="29" spans="6:19" ht="17.75" customHeight="1"/>
    <row r="30" spans="6:19" ht="17.75" customHeight="1"/>
    <row r="31" spans="6:19" ht="17.75" customHeight="1"/>
    <row r="32" spans="6:19" ht="17.75" customHeight="1"/>
    <row r="33" s="171" customFormat="1" ht="17.75" customHeight="1"/>
    <row r="34" s="171" customFormat="1" ht="17.75" customHeight="1"/>
    <row r="35" s="171" customFormat="1" ht="17.75" customHeight="1"/>
    <row r="36" s="171" customFormat="1" ht="17.75" customHeight="1"/>
    <row r="37" s="171" customFormat="1" ht="17.75" customHeight="1"/>
    <row r="38" s="171" customFormat="1" ht="17.75" customHeight="1"/>
    <row r="39" s="171" customFormat="1" ht="17.75" customHeight="1"/>
    <row r="40" s="171" customFormat="1" ht="17.75" customHeight="1"/>
    <row r="41" s="171" customFormat="1" ht="17.75" customHeight="1"/>
    <row r="42" s="171" customFormat="1" ht="17.75" customHeight="1"/>
    <row r="43" s="171" customFormat="1" ht="17.75" customHeight="1"/>
    <row r="44" s="171" customFormat="1" ht="17.75" customHeight="1"/>
    <row r="45" s="171" customFormat="1" ht="17.75" customHeight="1"/>
    <row r="46" s="171" customFormat="1" ht="17.75" customHeight="1"/>
    <row r="47" s="171" customFormat="1" ht="17.75" customHeight="1"/>
    <row r="48" s="171" customFormat="1" ht="17.75" customHeight="1"/>
    <row r="49" s="171" customFormat="1" ht="17.75" customHeight="1"/>
    <row r="50" s="171" customFormat="1" ht="17.75" customHeight="1"/>
    <row r="51" s="171" customFormat="1" ht="17.75" customHeight="1"/>
    <row r="52" s="171" customFormat="1" ht="17.75" customHeight="1"/>
    <row r="53" s="171" customFormat="1" ht="17.75" customHeight="1"/>
    <row r="54" s="171" customFormat="1" ht="17.75" customHeight="1"/>
    <row r="55" s="171" customFormat="1" ht="17.75" customHeight="1"/>
    <row r="56" s="171" customFormat="1" ht="17.75" customHeight="1"/>
    <row r="57" s="171" customFormat="1" ht="17.75" customHeight="1"/>
    <row r="58" s="171" customFormat="1" ht="17.75" customHeight="1"/>
    <row r="59" s="171" customFormat="1" ht="17.75" customHeight="1"/>
    <row r="60" s="171" customFormat="1" ht="17.75" customHeight="1"/>
    <row r="61" s="171" customFormat="1" ht="17.75" customHeight="1"/>
    <row r="62" s="171" customFormat="1" ht="17.75" customHeight="1"/>
    <row r="63" s="171" customFormat="1" ht="17.75" customHeight="1"/>
    <row r="64" s="171" customFormat="1" ht="17.75" customHeight="1"/>
    <row r="65" s="171" customFormat="1" ht="17.75" customHeight="1"/>
    <row r="66" s="171" customFormat="1" ht="17.75" customHeight="1"/>
    <row r="67" s="171" customFormat="1" ht="17.75" customHeight="1"/>
    <row r="68" s="171" customFormat="1" ht="17.75" customHeight="1"/>
    <row r="69" s="171" customFormat="1" ht="17.75" customHeight="1"/>
    <row r="70" s="171" customFormat="1" ht="17.75" customHeight="1"/>
    <row r="71" s="171" customFormat="1" ht="17.75" customHeight="1"/>
    <row r="72" s="171" customFormat="1" ht="17.75" customHeight="1"/>
    <row r="73" s="171" customFormat="1" ht="17.75" customHeight="1"/>
    <row r="74" s="171" customFormat="1" ht="17.75" customHeight="1"/>
    <row r="75" s="171" customFormat="1" ht="17.75" customHeight="1"/>
    <row r="76" s="171" customFormat="1" ht="17.75" customHeight="1"/>
    <row r="77" s="171" customFormat="1" ht="17.75" customHeight="1"/>
    <row r="78" s="171" customFormat="1" ht="17.75" customHeight="1"/>
    <row r="79" s="171" customFormat="1" ht="17.75" customHeight="1"/>
    <row r="80" s="171" customFormat="1" ht="17.75" customHeight="1"/>
    <row r="81" s="171" customFormat="1" ht="17.75" customHeight="1"/>
    <row r="82" s="171" customFormat="1" ht="17.75" customHeight="1"/>
    <row r="83" s="171" customFormat="1" ht="17.75" customHeight="1"/>
    <row r="84" s="171" customFormat="1" ht="17.75" customHeight="1"/>
    <row r="85" s="171" customFormat="1" ht="17.75" customHeight="1"/>
    <row r="86" s="171" customFormat="1" ht="17.75" customHeight="1"/>
    <row r="87" s="171" customFormat="1" ht="17.75" customHeight="1"/>
    <row r="88" s="171" customFormat="1" ht="17.75" customHeight="1"/>
    <row r="89" s="171" customFormat="1" ht="17.75" customHeight="1"/>
    <row r="90" s="171" customFormat="1" ht="17.75" customHeight="1"/>
    <row r="91" s="171" customFormat="1" ht="17.75" customHeight="1"/>
    <row r="92" s="171" customFormat="1" ht="17.75" customHeight="1"/>
    <row r="93" s="171" customFormat="1" ht="17.75" customHeight="1"/>
    <row r="94" s="171" customFormat="1" ht="17.75" customHeight="1"/>
    <row r="95" s="171" customFormat="1" ht="17.75" customHeight="1"/>
    <row r="96" s="171" customFormat="1" ht="17.75" customHeight="1"/>
    <row r="97" s="171" customFormat="1" ht="17.75" customHeight="1"/>
    <row r="98" s="171" customFormat="1" ht="17.75" customHeight="1"/>
    <row r="99" s="171" customFormat="1" ht="17.75" customHeight="1"/>
    <row r="100" s="171" customFormat="1" ht="17.75" customHeight="1"/>
    <row r="101" s="171" customFormat="1" ht="17.75" customHeight="1"/>
    <row r="102" s="171" customFormat="1" ht="17.75" customHeight="1"/>
    <row r="103" s="171" customFormat="1" ht="17.75" customHeight="1"/>
    <row r="104" s="171" customFormat="1" ht="17.75" customHeight="1"/>
    <row r="105" s="171" customFormat="1" ht="17.75" customHeight="1"/>
    <row r="106" s="171" customFormat="1" ht="17.75" customHeight="1"/>
    <row r="107" s="171" customFormat="1" ht="17.75" customHeight="1"/>
    <row r="108" s="171" customFormat="1" ht="17.75" customHeight="1"/>
    <row r="109" s="171" customFormat="1" ht="17.75" customHeight="1"/>
    <row r="110" s="171" customFormat="1" ht="17.75" customHeight="1"/>
    <row r="111" s="171" customFormat="1" ht="17.75" customHeight="1"/>
    <row r="112" s="171" customFormat="1" ht="17.75" customHeight="1"/>
    <row r="113" s="171" customFormat="1" ht="17.75" customHeight="1"/>
    <row r="114" s="171" customFormat="1" ht="17.75" customHeight="1"/>
    <row r="115" s="171" customFormat="1" ht="17.75" customHeight="1"/>
    <row r="116" s="171" customFormat="1" ht="17.75" customHeight="1"/>
    <row r="117" s="171" customFormat="1" ht="17.75" customHeight="1"/>
    <row r="118" s="171" customFormat="1" ht="17.75" customHeight="1"/>
    <row r="119" s="171" customFormat="1" ht="17.75" customHeight="1"/>
    <row r="120" s="171" customFormat="1" ht="17.75" customHeight="1"/>
    <row r="121" s="171" customFormat="1" ht="17.75" customHeight="1"/>
    <row r="122" s="171" customFormat="1" ht="17.75" customHeight="1"/>
    <row r="123" s="171" customFormat="1" ht="17.75" customHeight="1"/>
    <row r="124" s="171" customFormat="1" ht="17.75" customHeight="1"/>
    <row r="125" s="171" customFormat="1" ht="17.75" customHeight="1"/>
    <row r="126" s="171" customFormat="1" ht="17.75" customHeight="1"/>
    <row r="127" s="171" customFormat="1" ht="17.75" customHeight="1"/>
    <row r="128" s="171" customFormat="1" ht="17.75" customHeight="1"/>
    <row r="129" s="171" customFormat="1" ht="17.75" customHeight="1"/>
    <row r="130" s="171" customFormat="1" ht="17.75" customHeight="1"/>
    <row r="131" s="171" customFormat="1" ht="17.75" customHeight="1"/>
    <row r="132" s="171" customFormat="1" ht="17.75" customHeight="1"/>
    <row r="133" s="171" customFormat="1" ht="17.75" customHeight="1"/>
    <row r="134" s="171" customFormat="1" ht="17.75" customHeight="1"/>
    <row r="135" s="171" customFormat="1" ht="17.75" customHeight="1"/>
    <row r="136" s="171" customFormat="1" ht="17.75" customHeight="1"/>
    <row r="137" s="171" customFormat="1" ht="17.75" customHeight="1"/>
    <row r="138" s="171" customFormat="1" ht="17.75" customHeight="1"/>
    <row r="139" s="171" customFormat="1" ht="17.75" customHeight="1"/>
    <row r="140" s="171" customFormat="1" ht="17.75" customHeight="1"/>
    <row r="141" s="171" customFormat="1" ht="17.75" customHeight="1"/>
    <row r="142" s="171" customFormat="1" ht="17.75" customHeight="1"/>
    <row r="143" s="171" customFormat="1" ht="17.75" customHeight="1"/>
    <row r="144" s="171" customFormat="1" ht="17.75" customHeight="1"/>
    <row r="145" s="171" customFormat="1" ht="17.75" customHeight="1"/>
    <row r="146" s="171" customFormat="1" ht="17.75" customHeight="1"/>
    <row r="147" s="171" customFormat="1" ht="17.75" customHeight="1"/>
    <row r="148" s="171" customFormat="1" ht="17.75" customHeight="1"/>
    <row r="149" s="171" customFormat="1" ht="17.75" customHeight="1"/>
    <row r="150" s="171" customFormat="1" ht="17.75" customHeight="1"/>
    <row r="151" s="171" customFormat="1" ht="17.75" customHeight="1"/>
    <row r="152" s="171" customFormat="1" ht="17.75" customHeight="1"/>
    <row r="153" s="171" customFormat="1" ht="17.75" customHeight="1"/>
    <row r="154" s="171" customFormat="1" ht="17.75" customHeight="1"/>
    <row r="155" s="171" customFormat="1" ht="17.75" customHeight="1"/>
    <row r="156" s="171" customFormat="1" ht="17.75" customHeight="1"/>
    <row r="157" s="171" customFormat="1" ht="17.75" customHeight="1"/>
    <row r="158" s="171" customFormat="1" ht="17.75" customHeight="1"/>
    <row r="159" s="171" customFormat="1" ht="17.75" customHeight="1"/>
    <row r="160" s="171" customFormat="1" ht="17.75" customHeight="1"/>
    <row r="161" s="171" customFormat="1" ht="17.75" customHeight="1"/>
    <row r="162" s="171" customFormat="1" ht="17.75" customHeight="1"/>
    <row r="163" s="171" customFormat="1" ht="17.75" customHeight="1"/>
    <row r="164" s="171" customFormat="1" ht="17.75" customHeight="1"/>
    <row r="165" s="171" customFormat="1" ht="17.75" customHeight="1"/>
    <row r="166" s="171" customFormat="1" ht="17.75" customHeight="1"/>
    <row r="167" s="171" customFormat="1" ht="17.75" customHeight="1"/>
    <row r="168" s="171" customFormat="1" ht="17.75" customHeight="1"/>
    <row r="169" s="171" customFormat="1" ht="17.75" customHeight="1"/>
    <row r="170" s="171" customFormat="1" ht="17.75" customHeight="1"/>
    <row r="171" s="171" customFormat="1" ht="17.75" customHeight="1"/>
    <row r="172" s="171" customFormat="1" ht="17.75" customHeight="1"/>
    <row r="173" s="171" customFormat="1" ht="17.75" customHeight="1"/>
    <row r="174" s="171" customFormat="1" ht="17.75" customHeight="1"/>
    <row r="175" s="171" customFormat="1" ht="17.75" customHeight="1"/>
    <row r="176" s="171" customFormat="1" ht="17.75" customHeight="1"/>
    <row r="177" s="171" customFormat="1" ht="17.75" customHeight="1"/>
    <row r="178" s="171" customFormat="1" ht="17.75" customHeight="1"/>
    <row r="179" s="171" customFormat="1" ht="17.75" customHeight="1"/>
    <row r="180" s="171" customFormat="1" ht="17.75" customHeight="1"/>
    <row r="181" s="171" customFormat="1" ht="17.75" customHeight="1"/>
    <row r="182" s="171" customFormat="1" ht="17.75" customHeight="1"/>
    <row r="183" s="171" customFormat="1" ht="17.75" customHeight="1"/>
    <row r="184" s="171" customFormat="1" ht="17.75" customHeight="1"/>
    <row r="185" s="171" customFormat="1" ht="17.75" customHeight="1"/>
    <row r="186" s="171" customFormat="1" ht="17.75" customHeight="1"/>
    <row r="187" s="171" customFormat="1" ht="17.75" customHeight="1"/>
    <row r="188" s="171" customFormat="1" ht="17.75" customHeight="1"/>
    <row r="189" s="171" customFormat="1" ht="17.75" customHeight="1"/>
    <row r="190" s="171" customFormat="1" ht="17.75" customHeight="1"/>
    <row r="191" s="171" customFormat="1" ht="17.75" customHeight="1"/>
    <row r="192" s="171" customFormat="1" ht="17.75" customHeight="1"/>
    <row r="193" s="171" customFormat="1" ht="17.75" customHeight="1"/>
    <row r="194" s="171" customFormat="1" ht="17.75" customHeight="1"/>
    <row r="195" s="171" customFormat="1" ht="17.75" customHeight="1"/>
    <row r="196" s="171" customFormat="1" ht="17.75" customHeight="1"/>
    <row r="197" s="171" customFormat="1" ht="17.75" customHeight="1"/>
    <row r="198" s="171" customFormat="1" ht="17.75" customHeight="1"/>
    <row r="199" s="171" customFormat="1" ht="17.75" customHeight="1"/>
    <row r="200" s="171" customFormat="1" ht="17.75" customHeight="1"/>
    <row r="201" s="171" customFormat="1" ht="17.75" customHeight="1"/>
    <row r="202" s="171" customFormat="1" ht="17.75" customHeight="1"/>
    <row r="203" s="171" customFormat="1" ht="17.75" customHeight="1"/>
    <row r="204" s="171" customFormat="1" ht="17.75" customHeight="1"/>
    <row r="205" s="171" customFormat="1" ht="17.75" customHeight="1"/>
    <row r="206" s="171" customFormat="1" ht="17.75" customHeight="1"/>
    <row r="207" s="171" customFormat="1" ht="17.75" customHeight="1"/>
    <row r="208" s="171" customFormat="1" ht="17.75" customHeight="1"/>
    <row r="209" s="171" customFormat="1" ht="17.75" customHeight="1"/>
    <row r="210" s="171" customFormat="1" ht="17.75" customHeight="1"/>
    <row r="211" s="171" customFormat="1" ht="17.75" customHeight="1"/>
    <row r="212" s="171" customFormat="1" ht="17.75" customHeight="1"/>
    <row r="213" s="171" customFormat="1" ht="17.75" customHeight="1"/>
    <row r="214" s="171" customFormat="1" ht="17.75" customHeight="1"/>
    <row r="215" s="171" customFormat="1" ht="17.75" customHeight="1"/>
    <row r="216" s="171" customFormat="1" ht="17.75" customHeight="1"/>
    <row r="217" s="171" customFormat="1" ht="17.75" customHeight="1"/>
    <row r="218" s="171" customFormat="1" ht="17.75" customHeight="1"/>
    <row r="219" s="171" customFormat="1" ht="17.75" customHeight="1"/>
    <row r="220" s="171" customFormat="1" ht="17.75" customHeight="1"/>
    <row r="221" s="171" customFormat="1" ht="17.75" customHeight="1"/>
    <row r="222" s="171" customFormat="1" ht="17.75" customHeight="1"/>
    <row r="223" s="171" customFormat="1" ht="17.75" customHeight="1"/>
    <row r="224" s="171" customFormat="1" ht="17.75" customHeight="1"/>
    <row r="225" s="171" customFormat="1" ht="17.75" customHeight="1"/>
    <row r="226" s="171" customFormat="1" ht="17.75" customHeight="1"/>
    <row r="227" s="171" customFormat="1" ht="17.75" customHeight="1"/>
    <row r="228" s="171" customFormat="1" ht="17.75" customHeight="1"/>
    <row r="229" s="171" customFormat="1" ht="17.75" customHeight="1"/>
    <row r="230" s="171" customFormat="1" ht="17.75" customHeight="1"/>
    <row r="231" s="171" customFormat="1" ht="17.75" customHeight="1"/>
    <row r="232" s="171" customFormat="1" ht="17.75" customHeight="1"/>
    <row r="233" s="171" customFormat="1" ht="17.75" customHeight="1"/>
    <row r="234" s="171" customFormat="1" ht="17.75" customHeight="1"/>
    <row r="235" s="171" customFormat="1" ht="17.75" customHeight="1"/>
    <row r="236" s="171" customFormat="1" ht="17.75" customHeight="1"/>
    <row r="237" s="171" customFormat="1" ht="17.75" customHeight="1"/>
    <row r="238" s="171" customFormat="1" ht="17.75" customHeight="1"/>
    <row r="239" s="171" customFormat="1" ht="17.75" customHeight="1"/>
    <row r="240" s="171" customFormat="1" ht="17.75" customHeight="1"/>
    <row r="241" s="171" customFormat="1" ht="17.75" customHeight="1"/>
    <row r="242" s="171" customFormat="1" ht="17.75" customHeight="1"/>
    <row r="243" s="171" customFormat="1" ht="17.75" customHeight="1"/>
    <row r="244" s="171" customFormat="1" ht="17.75" customHeight="1"/>
    <row r="245" s="171" customFormat="1" ht="17.75" customHeight="1"/>
    <row r="246" s="171" customFormat="1" ht="17.75" customHeight="1"/>
    <row r="247" s="171" customFormat="1" ht="17.75" customHeight="1"/>
    <row r="248" s="171" customFormat="1" ht="17.75" customHeight="1"/>
    <row r="249" s="171" customFormat="1" ht="17.75" customHeight="1"/>
    <row r="250" s="171" customFormat="1" ht="17.75" customHeight="1"/>
    <row r="251" s="171" customFormat="1" ht="17.75" customHeight="1"/>
    <row r="252" s="171" customFormat="1" ht="17.75" customHeight="1"/>
    <row r="253" s="171" customFormat="1" ht="17.75" customHeight="1"/>
    <row r="254" s="171" customFormat="1" ht="17.75" customHeight="1"/>
    <row r="255" s="171" customFormat="1" ht="17.75" customHeight="1"/>
    <row r="256" s="171" customFormat="1" ht="17.75" customHeight="1"/>
    <row r="257" s="171" customFormat="1" ht="17.75" customHeight="1"/>
    <row r="258" s="171" customFormat="1" ht="17.75" customHeight="1"/>
    <row r="259" s="171" customFormat="1" ht="17.75" customHeight="1"/>
    <row r="260" s="171" customFormat="1" ht="17.75" customHeight="1"/>
    <row r="261" s="171" customFormat="1" ht="17.75" customHeight="1"/>
    <row r="262" s="171" customFormat="1" ht="17.75" customHeight="1"/>
    <row r="263" s="171" customFormat="1" ht="17.75" customHeight="1"/>
    <row r="264" s="171" customFormat="1" ht="17.75" customHeight="1"/>
    <row r="265" s="171" customFormat="1" ht="17.75" customHeight="1"/>
    <row r="266" s="171" customFormat="1" ht="17.75" customHeight="1"/>
    <row r="267" s="171" customFormat="1" ht="17.75" customHeight="1"/>
    <row r="268" s="171" customFormat="1" ht="17.75" customHeight="1"/>
    <row r="269" s="171" customFormat="1" ht="17.75" customHeight="1"/>
    <row r="270" s="171" customFormat="1" ht="17.75" customHeight="1"/>
    <row r="271" s="171" customFormat="1" ht="17.75" customHeight="1"/>
    <row r="272" s="171" customFormat="1" ht="17.75" customHeight="1"/>
    <row r="273" s="171" customFormat="1" ht="17.75" customHeight="1"/>
    <row r="274" s="171" customFormat="1" ht="17.75" customHeight="1"/>
    <row r="275" s="171" customFormat="1" ht="17.75" customHeight="1"/>
    <row r="276" s="171" customFormat="1" ht="17.75" customHeight="1"/>
    <row r="277" s="171" customFormat="1" ht="17.75" customHeight="1"/>
    <row r="278" s="171" customFormat="1" ht="17.75" customHeight="1"/>
    <row r="279" s="171" customFormat="1" ht="17.75" customHeight="1"/>
    <row r="280" s="171" customFormat="1" ht="17.75" customHeight="1"/>
    <row r="281" s="171" customFormat="1" ht="17.75" customHeight="1"/>
    <row r="282" s="171" customFormat="1" ht="17.75" customHeight="1"/>
    <row r="283" s="171" customFormat="1" ht="17.75" customHeight="1"/>
    <row r="284" s="171" customFormat="1" ht="17.75" customHeight="1"/>
    <row r="285" s="171" customFormat="1" ht="17.75" customHeight="1"/>
    <row r="286" s="171" customFormat="1" ht="17.75" customHeight="1"/>
    <row r="287" s="171" customFormat="1" ht="17.75" customHeight="1"/>
    <row r="288" s="171" customFormat="1" ht="17.75" customHeight="1"/>
    <row r="289" s="171" customFormat="1" ht="17.75" customHeight="1"/>
    <row r="290" s="171" customFormat="1" ht="17.75" customHeight="1"/>
    <row r="291" s="171" customFormat="1" ht="17.75" customHeight="1"/>
    <row r="292" s="171" customFormat="1" ht="17.75" customHeight="1"/>
    <row r="293" s="171" customFormat="1" ht="17.75" customHeight="1"/>
    <row r="294" s="171" customFormat="1" ht="17.75" customHeight="1"/>
    <row r="295" s="171" customFormat="1" ht="17.75" customHeight="1"/>
    <row r="296" s="171" customFormat="1" ht="17.75" customHeight="1"/>
    <row r="297" s="171" customFormat="1" ht="17.75" customHeight="1"/>
    <row r="298" s="171" customFormat="1" ht="17.75" customHeight="1"/>
    <row r="299" s="171" customFormat="1" ht="17.75" customHeight="1"/>
    <row r="300" s="171" customFormat="1" ht="17.75" customHeight="1"/>
    <row r="301" s="171" customFormat="1" ht="17.75" customHeight="1"/>
    <row r="302" s="171" customFormat="1" ht="17.75" customHeight="1"/>
    <row r="303" s="171" customFormat="1" ht="17.75" customHeight="1"/>
    <row r="304" s="171" customFormat="1" ht="17.75" customHeight="1"/>
    <row r="305" s="171" customFormat="1" ht="17.75" customHeight="1"/>
    <row r="306" s="171" customFormat="1" ht="17.75" customHeight="1"/>
    <row r="307" s="171" customFormat="1" ht="17.75" customHeight="1"/>
    <row r="308" s="171" customFormat="1" ht="17.75" customHeight="1"/>
    <row r="309" s="171" customFormat="1" ht="17.75" customHeight="1"/>
    <row r="310" s="171" customFormat="1" ht="17.75" customHeight="1"/>
    <row r="311" s="171" customFormat="1" ht="17.75" customHeight="1"/>
    <row r="312" s="171" customFormat="1" ht="17.75" customHeight="1"/>
    <row r="313" s="171" customFormat="1" ht="17.75" customHeight="1"/>
    <row r="314" s="171" customFormat="1" ht="17.75" customHeight="1"/>
    <row r="315" s="171" customFormat="1" ht="17.75" customHeight="1"/>
    <row r="316" s="171" customFormat="1" ht="17.75" customHeight="1"/>
    <row r="317" s="171" customFormat="1" ht="17.75" customHeight="1"/>
    <row r="318" s="171" customFormat="1" ht="17.75" customHeight="1"/>
    <row r="319" s="171" customFormat="1" ht="17.75" customHeight="1"/>
    <row r="320" s="171" customFormat="1" ht="17.75" customHeight="1"/>
    <row r="321" s="171" customFormat="1" ht="17.75" customHeight="1"/>
    <row r="322" s="171" customFormat="1" ht="17.75" customHeight="1"/>
    <row r="323" s="171" customFormat="1" ht="17.75" customHeight="1"/>
    <row r="324" s="171" customFormat="1" ht="17.75" customHeight="1"/>
    <row r="325" s="171" customFormat="1" ht="17.75" customHeight="1"/>
    <row r="326" s="171" customFormat="1" ht="17.75" customHeight="1"/>
    <row r="327" s="171" customFormat="1" ht="17.75" customHeight="1"/>
    <row r="328" s="171" customFormat="1" ht="17.75" customHeight="1"/>
    <row r="329" s="171" customFormat="1" ht="17.75" customHeight="1"/>
    <row r="330" s="171" customFormat="1" ht="17.75" customHeight="1"/>
    <row r="331" s="171" customFormat="1" ht="17.75" customHeight="1"/>
    <row r="332" s="171" customFormat="1" ht="17.75" customHeight="1"/>
    <row r="333" s="171" customFormat="1" ht="17.75" customHeight="1"/>
    <row r="334" s="171" customFormat="1" ht="17.75" customHeight="1"/>
    <row r="335" s="171" customFormat="1" ht="17.75" customHeight="1"/>
    <row r="336" s="171" customFormat="1" ht="17.75" customHeight="1"/>
    <row r="337" s="171" customFormat="1" ht="17.75" customHeight="1"/>
    <row r="338" s="171" customFormat="1" ht="17.75" customHeight="1"/>
    <row r="339" s="171" customFormat="1" ht="17.75" customHeight="1"/>
    <row r="340" s="171" customFormat="1" ht="17.75" customHeight="1"/>
    <row r="341" s="171" customFormat="1" ht="17.75" customHeight="1"/>
    <row r="342" s="171" customFormat="1" ht="17.75" customHeight="1"/>
    <row r="343" s="171" customFormat="1" ht="17.75" customHeight="1"/>
    <row r="344" s="171" customFormat="1" ht="17.75" customHeight="1"/>
    <row r="345" s="171" customFormat="1" ht="17.75" customHeight="1"/>
    <row r="346" s="171" customFormat="1" ht="17.75" customHeight="1"/>
    <row r="347" s="171" customFormat="1" ht="17.75" customHeight="1"/>
    <row r="348" s="171" customFormat="1" ht="17.75" customHeight="1"/>
    <row r="349" s="171" customFormat="1" ht="17.75" customHeight="1"/>
    <row r="350" s="171" customFormat="1" ht="17.75" customHeight="1"/>
    <row r="351" s="171" customFormat="1" ht="17.75" customHeight="1"/>
    <row r="352" s="171" customFormat="1" ht="17.75" customHeight="1"/>
    <row r="353" s="171" customFormat="1" ht="17.75" customHeight="1"/>
    <row r="354" s="171" customFormat="1" ht="17.75" customHeight="1"/>
    <row r="355" s="171" customFormat="1" ht="17.75" customHeight="1"/>
    <row r="356" s="171" customFormat="1" ht="17.75" customHeight="1"/>
    <row r="357" s="171" customFormat="1" ht="17.75" customHeight="1"/>
    <row r="358" s="171" customFormat="1" ht="17.75" customHeight="1"/>
    <row r="359" s="171" customFormat="1" ht="17.75" customHeight="1"/>
    <row r="360" s="171" customFormat="1" ht="17.75" customHeight="1"/>
    <row r="361" s="171" customFormat="1" ht="17.75" customHeight="1"/>
    <row r="362" s="171" customFormat="1" ht="17.75" customHeight="1"/>
    <row r="363" s="171" customFormat="1" ht="17.75" customHeight="1"/>
    <row r="364" s="171" customFormat="1" ht="17.75" customHeight="1"/>
    <row r="365" s="171" customFormat="1" ht="17.75" customHeight="1"/>
    <row r="366" s="171" customFormat="1" ht="17.75" customHeight="1"/>
    <row r="367" s="171" customFormat="1" ht="17.75" customHeight="1"/>
    <row r="368" s="171" customFormat="1" ht="17.75" customHeight="1"/>
    <row r="369" s="171" customFormat="1" ht="17.75" customHeight="1"/>
    <row r="370" s="171" customFormat="1" ht="17.75" customHeight="1"/>
    <row r="371" s="171" customFormat="1" ht="17.75" customHeight="1"/>
    <row r="372" s="171" customFormat="1" ht="17.75" customHeight="1"/>
    <row r="373" s="171" customFormat="1" ht="17.75" customHeight="1"/>
    <row r="374" s="171" customFormat="1" ht="17.75" customHeight="1"/>
    <row r="375" s="171" customFormat="1" ht="17.75" customHeight="1"/>
    <row r="376" s="171" customFormat="1" ht="17.75" customHeight="1"/>
    <row r="377" s="171" customFormat="1" ht="17.75" customHeight="1"/>
    <row r="378" s="171" customFormat="1" ht="17.75" customHeight="1"/>
    <row r="379" s="171" customFormat="1" ht="17.75" customHeight="1"/>
    <row r="380" s="171" customFormat="1" ht="17.75" customHeight="1"/>
    <row r="381" s="171" customFormat="1" ht="17.75" customHeight="1"/>
    <row r="382" s="171" customFormat="1" ht="17.75" customHeight="1"/>
    <row r="383" s="171" customFormat="1" ht="17.75" customHeight="1"/>
    <row r="384" s="171" customFormat="1" ht="17.75" customHeight="1"/>
    <row r="385" s="171" customFormat="1" ht="17.75" customHeight="1"/>
    <row r="386" s="171" customFormat="1" ht="17.75" customHeight="1"/>
    <row r="387" s="171" customFormat="1" ht="17.75" customHeight="1"/>
    <row r="388" s="171" customFormat="1" ht="17.75" customHeight="1"/>
    <row r="389" s="171" customFormat="1" ht="17.75" customHeight="1"/>
    <row r="390" s="171" customFormat="1" ht="17.75" customHeight="1"/>
    <row r="391" s="171" customFormat="1" ht="17.75" customHeight="1"/>
    <row r="392" s="171" customFormat="1" ht="17.75" customHeight="1"/>
    <row r="393" s="171" customFormat="1" ht="17.75" customHeight="1"/>
    <row r="394" s="171" customFormat="1" ht="17.75" customHeight="1"/>
    <row r="395" s="171" customFormat="1" ht="17.75" customHeight="1"/>
    <row r="396" s="171" customFormat="1" ht="17.75" customHeight="1"/>
    <row r="397" s="171" customFormat="1" ht="17.75" customHeight="1"/>
    <row r="398" s="171" customFormat="1" ht="17.75" customHeight="1"/>
    <row r="399" s="171" customFormat="1" ht="17.75" customHeight="1"/>
    <row r="400" s="171" customFormat="1" ht="17.75" customHeight="1"/>
    <row r="401" s="171" customFormat="1" ht="17.75" customHeight="1"/>
    <row r="402" s="171" customFormat="1" ht="17.75" customHeight="1"/>
    <row r="403" s="171" customFormat="1" ht="17.75" customHeight="1"/>
    <row r="404" s="171" customFormat="1" ht="17.75" customHeight="1"/>
    <row r="405" s="171" customFormat="1" ht="17.75" customHeight="1"/>
    <row r="406" s="171" customFormat="1" ht="17.75" customHeight="1"/>
    <row r="407" s="171" customFormat="1" ht="17.75" customHeight="1"/>
    <row r="408" s="171" customFormat="1" ht="17.75" customHeight="1"/>
    <row r="409" s="171" customFormat="1" ht="17.75" customHeight="1"/>
    <row r="410" s="171" customFormat="1" ht="17.75" customHeight="1"/>
    <row r="411" s="171" customFormat="1" ht="17.75" customHeight="1"/>
    <row r="412" s="171" customFormat="1" ht="17.75" customHeight="1"/>
    <row r="413" s="171" customFormat="1" ht="17.75" customHeight="1"/>
    <row r="414" s="171" customFormat="1" ht="17.75" customHeight="1"/>
    <row r="415" s="171" customFormat="1" ht="17.75" customHeight="1"/>
    <row r="416" s="171" customFormat="1" ht="17.75" customHeight="1"/>
    <row r="417" s="171" customFormat="1" ht="17.75" customHeight="1"/>
    <row r="418" s="171" customFormat="1" ht="17.75" customHeight="1"/>
    <row r="419" s="171" customFormat="1" ht="17.75" customHeight="1"/>
    <row r="420" s="171" customFormat="1" ht="17.75" customHeight="1"/>
    <row r="421" s="171" customFormat="1" ht="17.75" customHeight="1"/>
    <row r="422" s="171" customFormat="1" ht="17.75" customHeight="1"/>
    <row r="423" s="171" customFormat="1" ht="17.75" customHeight="1"/>
    <row r="424" s="171" customFormat="1" ht="17.75" customHeight="1"/>
    <row r="425" s="171" customFormat="1" ht="17.75" customHeight="1"/>
    <row r="426" s="171" customFormat="1" ht="17.75" customHeight="1"/>
    <row r="427" s="171" customFormat="1" ht="17.75" customHeight="1"/>
    <row r="428" s="171" customFormat="1" ht="17.75" customHeight="1"/>
    <row r="429" s="171" customFormat="1" ht="17.75" customHeight="1"/>
    <row r="430" s="171" customFormat="1" ht="17.75" customHeight="1"/>
    <row r="431" s="171" customFormat="1" ht="17.75" customHeight="1"/>
    <row r="432" s="171" customFormat="1" ht="17.75" customHeight="1"/>
    <row r="433" s="171" customFormat="1" ht="17.75" customHeight="1"/>
    <row r="434" s="171" customFormat="1" ht="17.75" customHeight="1"/>
    <row r="435" s="171" customFormat="1" ht="17.75" customHeight="1"/>
    <row r="436" s="171" customFormat="1" ht="17.75" customHeight="1"/>
    <row r="437" s="171" customFormat="1" ht="17.75" customHeight="1"/>
    <row r="438" s="171" customFormat="1" ht="17.75" customHeight="1"/>
    <row r="439" s="171" customFormat="1" ht="17.75" customHeight="1"/>
    <row r="440" s="171" customFormat="1" ht="17.75" customHeight="1"/>
    <row r="441" s="171" customFormat="1" ht="17.75" customHeight="1"/>
    <row r="442" s="171" customFormat="1" ht="17.75" customHeight="1"/>
    <row r="443" s="171" customFormat="1" ht="17.75" customHeight="1"/>
    <row r="444" s="171" customFormat="1" ht="17.75" customHeight="1"/>
    <row r="445" s="171" customFormat="1" ht="17.75" customHeight="1"/>
    <row r="446" s="171" customFormat="1" ht="17.75" customHeight="1"/>
    <row r="447" s="171" customFormat="1" ht="17.75" customHeight="1"/>
    <row r="448" s="171" customFormat="1" ht="17.75" customHeight="1"/>
    <row r="449" s="171" customFormat="1" ht="17.75" customHeight="1"/>
    <row r="450" s="171" customFormat="1" ht="17.75" customHeight="1"/>
    <row r="451" s="171" customFormat="1" ht="17.75" customHeight="1"/>
    <row r="452" s="171" customFormat="1" ht="17.75" customHeight="1"/>
    <row r="453" s="171" customFormat="1" ht="17.75" customHeight="1"/>
    <row r="454" s="171" customFormat="1" ht="17.75" customHeight="1"/>
    <row r="455" s="171" customFormat="1" ht="17.75" customHeight="1"/>
    <row r="456" s="171" customFormat="1" ht="17.75" customHeight="1"/>
    <row r="457" s="171" customFormat="1" ht="17.75" customHeight="1"/>
    <row r="458" s="171" customFormat="1" ht="17.75" customHeight="1"/>
    <row r="459" s="171" customFormat="1" ht="17.75" customHeight="1"/>
    <row r="460" s="171" customFormat="1" ht="17.75" customHeight="1"/>
    <row r="461" s="171" customFormat="1" ht="17.75" customHeight="1"/>
    <row r="462" s="171" customFormat="1" ht="17.75" customHeight="1"/>
    <row r="463" s="171" customFormat="1" ht="17.75" customHeight="1"/>
    <row r="464" s="171" customFormat="1" ht="17.75" customHeight="1"/>
    <row r="465" s="171" customFormat="1" ht="17.75" customHeight="1"/>
    <row r="466" s="171" customFormat="1" ht="17.75" customHeight="1"/>
    <row r="467" s="171" customFormat="1" ht="17.75" customHeight="1"/>
    <row r="468" s="171" customFormat="1" ht="17.75" customHeight="1"/>
    <row r="469" s="171" customFormat="1" ht="17.75" customHeight="1"/>
    <row r="470" s="171" customFormat="1" ht="17.75" customHeight="1"/>
    <row r="471" s="171" customFormat="1" ht="17.75" customHeight="1"/>
    <row r="472" s="171" customFormat="1" ht="17.75" customHeight="1"/>
    <row r="473" s="171" customFormat="1" ht="17.75" customHeight="1"/>
    <row r="474" s="171" customFormat="1" ht="17.75" customHeight="1"/>
    <row r="475" s="171" customFormat="1" ht="17.75" customHeight="1"/>
    <row r="476" s="171" customFormat="1" ht="17.75" customHeight="1"/>
    <row r="477" s="171" customFormat="1" ht="17.75" customHeight="1"/>
    <row r="478" s="171" customFormat="1" ht="17.75" customHeight="1"/>
    <row r="479" s="171" customFormat="1" ht="17.75" customHeight="1"/>
    <row r="480" s="171" customFormat="1" ht="17.75" customHeight="1"/>
    <row r="481" s="171" customFormat="1" ht="17.75" customHeight="1"/>
    <row r="482" s="171" customFormat="1" ht="17.75" customHeight="1"/>
    <row r="483" s="171" customFormat="1" ht="17.75" customHeight="1"/>
    <row r="484" s="171" customFormat="1" ht="17.75" customHeight="1"/>
    <row r="485" s="171" customFormat="1" ht="17.75" customHeight="1"/>
    <row r="486" s="171" customFormat="1" ht="17.75" customHeight="1"/>
    <row r="487" s="171" customFormat="1" ht="17.75" customHeight="1"/>
    <row r="488" s="171" customFormat="1" ht="17.75" customHeight="1"/>
    <row r="489" s="171" customFormat="1" ht="17.75" customHeight="1"/>
    <row r="490" s="171" customFormat="1" ht="17.75" customHeight="1"/>
    <row r="491" s="171" customFormat="1" ht="17.75" customHeight="1"/>
    <row r="492" s="171" customFormat="1" ht="17.75" customHeight="1"/>
    <row r="493" s="171" customFormat="1" ht="17.75" customHeight="1"/>
    <row r="494" s="171" customFormat="1" ht="17.75" customHeight="1"/>
    <row r="495" s="171" customFormat="1" ht="17.75" customHeight="1"/>
    <row r="496" s="171" customFormat="1" ht="17.75" customHeight="1"/>
    <row r="497" s="171" customFormat="1" ht="17.75" customHeight="1"/>
    <row r="498" s="171" customFormat="1" ht="17.75" customHeight="1"/>
    <row r="499" s="171" customFormat="1" ht="17.75" customHeight="1"/>
    <row r="500" s="171" customFormat="1" ht="17.75" customHeight="1"/>
    <row r="501" s="171" customFormat="1" ht="17.75" customHeight="1"/>
    <row r="502" s="171" customFormat="1" ht="17.75" customHeight="1"/>
    <row r="503" s="171" customFormat="1" ht="17.75" customHeight="1"/>
    <row r="504" s="171" customFormat="1" ht="17.75" customHeight="1"/>
    <row r="505" s="171" customFormat="1" ht="17.75" customHeight="1"/>
    <row r="506" s="171" customFormat="1" ht="17.75" customHeight="1"/>
    <row r="507" s="171" customFormat="1" ht="17.75" customHeight="1"/>
    <row r="508" s="171" customFormat="1" ht="17.75" customHeight="1"/>
    <row r="509" s="171" customFormat="1" ht="17.75" customHeight="1"/>
    <row r="510" s="171" customFormat="1" ht="17.75" customHeight="1"/>
    <row r="511" s="171" customFormat="1" ht="17.75" customHeight="1"/>
    <row r="512" s="171" customFormat="1" ht="17.75" customHeight="1"/>
    <row r="513" s="171" customFormat="1" ht="17.75" customHeight="1"/>
    <row r="514" s="171" customFormat="1" ht="17.75" customHeight="1"/>
    <row r="515" s="171" customFormat="1" ht="17.75" customHeight="1"/>
    <row r="516" s="171" customFormat="1" ht="17.75" customHeight="1"/>
    <row r="517" s="171" customFormat="1" ht="17.75" customHeight="1"/>
    <row r="518" s="171" customFormat="1" ht="17.75" customHeight="1"/>
    <row r="519" s="171" customFormat="1" ht="17.75" customHeight="1"/>
    <row r="520" s="171" customFormat="1" ht="17.75" customHeight="1"/>
    <row r="521" s="171" customFormat="1" ht="17.75" customHeight="1"/>
    <row r="522" s="171" customFormat="1" ht="17.75" customHeight="1"/>
    <row r="523" s="171" customFormat="1" ht="17.75" customHeight="1"/>
    <row r="524" s="171" customFormat="1" ht="17.75" customHeight="1"/>
    <row r="525" s="171" customFormat="1" ht="17.75" customHeight="1"/>
    <row r="526" s="171" customFormat="1" ht="17.75" customHeight="1"/>
    <row r="527" s="171" customFormat="1" ht="17.75" customHeight="1"/>
    <row r="528" s="171" customFormat="1" ht="17.75" customHeight="1"/>
    <row r="529" s="171" customFormat="1" ht="17.75" customHeight="1"/>
    <row r="530" s="171" customFormat="1" ht="17.75" customHeight="1"/>
    <row r="531" s="171" customFormat="1" ht="17.75" customHeight="1"/>
    <row r="532" s="171" customFormat="1" ht="17.75" customHeight="1"/>
    <row r="533" s="171" customFormat="1" ht="17.75" customHeight="1"/>
    <row r="534" s="171" customFormat="1" ht="17.75" customHeight="1"/>
    <row r="535" s="171" customFormat="1" ht="17.75" customHeight="1"/>
    <row r="536" s="171" customFormat="1" ht="17.75" customHeight="1"/>
    <row r="537" s="171" customFormat="1" ht="17.75" customHeight="1"/>
    <row r="538" s="171" customFormat="1" ht="17.75" customHeight="1"/>
    <row r="539" s="171" customFormat="1" ht="17.75" customHeight="1"/>
    <row r="540" s="171" customFormat="1" ht="17.75" customHeight="1"/>
    <row r="541" s="171" customFormat="1" ht="17.75" customHeight="1"/>
    <row r="542" s="171" customFormat="1" ht="17.75" customHeight="1"/>
    <row r="543" s="171" customFormat="1" ht="17.75" customHeight="1"/>
    <row r="544" s="171" customFormat="1" ht="17.75" customHeight="1"/>
    <row r="545" s="171" customFormat="1" ht="17.75" customHeight="1"/>
    <row r="546" s="171" customFormat="1" ht="17.75" customHeight="1"/>
    <row r="547" s="171" customFormat="1" ht="17.75" customHeight="1"/>
    <row r="548" s="171" customFormat="1" ht="17.75" customHeight="1"/>
    <row r="549" s="171" customFormat="1" ht="17.75" customHeight="1"/>
    <row r="550" s="171" customFormat="1" ht="17.75" customHeight="1"/>
    <row r="551" s="171" customFormat="1" ht="17.75" customHeight="1"/>
    <row r="552" s="171" customFormat="1" ht="17.75" customHeight="1"/>
    <row r="553" s="171" customFormat="1" ht="17.75" customHeight="1"/>
    <row r="554" s="171" customFormat="1" ht="17.75" customHeight="1"/>
    <row r="555" s="171" customFormat="1" ht="17.75" customHeight="1"/>
    <row r="556" s="171" customFormat="1" ht="17.75" customHeight="1"/>
    <row r="557" s="171" customFormat="1" ht="17.75" customHeight="1"/>
    <row r="558" s="171" customFormat="1" ht="17.75" customHeight="1"/>
    <row r="559" s="171" customFormat="1" ht="17.75" customHeight="1"/>
    <row r="560" s="171" customFormat="1" ht="17.75" customHeight="1"/>
    <row r="561" s="171" customFormat="1" ht="17.75" customHeight="1"/>
    <row r="562" s="171" customFormat="1" ht="17.75" customHeight="1"/>
    <row r="563" s="171" customFormat="1" ht="17.75" customHeight="1"/>
    <row r="564" s="171" customFormat="1" ht="17.75" customHeight="1"/>
    <row r="565" s="171" customFormat="1" ht="17.75" customHeight="1"/>
    <row r="566" s="171" customFormat="1" ht="17.75" customHeight="1"/>
    <row r="567" s="171" customFormat="1" ht="17.75" customHeight="1"/>
    <row r="568" s="171" customFormat="1" ht="17.75" customHeight="1"/>
    <row r="569" s="171" customFormat="1" ht="17.75" customHeight="1"/>
    <row r="570" s="171" customFormat="1" ht="17.75" customHeight="1"/>
    <row r="571" s="171" customFormat="1" ht="17.75" customHeight="1"/>
    <row r="572" s="171" customFormat="1" ht="17.75" customHeight="1"/>
    <row r="573" s="171" customFormat="1" ht="17.75" customHeight="1"/>
    <row r="574" s="171" customFormat="1" ht="17.75" customHeight="1"/>
    <row r="575" s="171" customFormat="1" ht="17.75" customHeight="1"/>
    <row r="576" s="171" customFormat="1" ht="17.75" customHeight="1"/>
    <row r="577" s="171" customFormat="1" ht="17.75" customHeight="1"/>
    <row r="578" s="171" customFormat="1" ht="17.75" customHeight="1"/>
    <row r="579" s="171" customFormat="1" ht="17.75" customHeight="1"/>
    <row r="580" s="171" customFormat="1" ht="17.75" customHeight="1"/>
    <row r="581" s="171" customFormat="1" ht="17.75" customHeight="1"/>
    <row r="582" s="171" customFormat="1" ht="17.75" customHeight="1"/>
    <row r="583" s="171" customFormat="1" ht="17.75" customHeight="1"/>
    <row r="584" s="171" customFormat="1" ht="17.75" customHeight="1"/>
    <row r="585" s="171" customFormat="1" ht="17.75" customHeight="1"/>
    <row r="586" s="171" customFormat="1" ht="17.75" customHeight="1"/>
    <row r="587" s="171" customFormat="1" ht="17.75" customHeight="1"/>
    <row r="588" s="171" customFormat="1" ht="17.75" customHeight="1"/>
    <row r="589" s="171" customFormat="1" ht="17.75" customHeight="1"/>
    <row r="590" s="171" customFormat="1" ht="17.75" customHeight="1"/>
    <row r="591" s="171" customFormat="1" ht="17.75" customHeight="1"/>
    <row r="592" s="171" customFormat="1" ht="17.75" customHeight="1"/>
    <row r="593" s="171" customFormat="1" ht="17.75" customHeight="1"/>
    <row r="594" s="171" customFormat="1" ht="17.75" customHeight="1"/>
    <row r="595" s="171" customFormat="1" ht="17.75" customHeight="1"/>
    <row r="596" s="171" customFormat="1" ht="17.75" customHeight="1"/>
    <row r="597" s="171" customFormat="1" ht="17.75" customHeight="1"/>
    <row r="598" s="171" customFormat="1" ht="17.75" customHeight="1"/>
    <row r="599" s="171" customFormat="1" ht="17.75" customHeight="1"/>
    <row r="600" s="171" customFormat="1" ht="17.75" customHeight="1"/>
    <row r="601" s="171" customFormat="1" ht="17.75" customHeight="1"/>
    <row r="602" s="171" customFormat="1" ht="17.75" customHeight="1"/>
    <row r="603" s="171" customFormat="1" ht="17.75" customHeight="1"/>
    <row r="604" s="171" customFormat="1" ht="17.75" customHeight="1"/>
    <row r="605" s="171" customFormat="1" ht="17.75" customHeight="1"/>
    <row r="606" s="171" customFormat="1" ht="17.75" customHeight="1"/>
    <row r="607" s="171" customFormat="1" ht="17.75" customHeight="1"/>
    <row r="608" s="171" customFormat="1" ht="17.75" customHeight="1"/>
    <row r="609" s="171" customFormat="1" ht="17.75" customHeight="1"/>
    <row r="610" s="171" customFormat="1" ht="17.75" customHeight="1"/>
    <row r="611" s="171" customFormat="1" ht="17.75" customHeight="1"/>
    <row r="612" s="171" customFormat="1" ht="17.75" customHeight="1"/>
    <row r="613" s="171" customFormat="1" ht="17.75" customHeight="1"/>
    <row r="614" s="171" customFormat="1" ht="17.75" customHeight="1"/>
    <row r="615" s="171" customFormat="1" ht="17.75" customHeight="1"/>
    <row r="616" s="171" customFormat="1" ht="17.75" customHeight="1"/>
    <row r="617" s="171" customFormat="1" ht="17.75" customHeight="1"/>
    <row r="618" s="171" customFormat="1" ht="17.75" customHeight="1"/>
    <row r="619" s="171" customFormat="1" ht="17.75" customHeight="1"/>
    <row r="620" s="171" customFormat="1" ht="17.75" customHeight="1"/>
    <row r="621" s="171" customFormat="1" ht="17.75" customHeight="1"/>
    <row r="622" s="171" customFormat="1" ht="17.75" customHeight="1"/>
    <row r="623" s="171" customFormat="1" ht="17.75" customHeight="1"/>
    <row r="624" s="171" customFormat="1" ht="17.75" customHeight="1"/>
    <row r="625" s="171" customFormat="1" ht="17.75" customHeight="1"/>
    <row r="626" s="171" customFormat="1" ht="17.75" customHeight="1"/>
    <row r="627" s="171" customFormat="1" ht="17.75" customHeight="1"/>
    <row r="628" s="171" customFormat="1" ht="17.75" customHeight="1"/>
    <row r="629" s="171" customFormat="1" ht="17.75" customHeight="1"/>
    <row r="630" s="171" customFormat="1" ht="17.75" customHeight="1"/>
    <row r="631" s="171" customFormat="1" ht="17.75" customHeight="1"/>
    <row r="632" s="171" customFormat="1" ht="17.75" customHeight="1"/>
    <row r="633" s="171" customFormat="1" ht="17.75" customHeight="1"/>
    <row r="634" s="171" customFormat="1" ht="17.75" customHeight="1"/>
    <row r="635" s="171" customFormat="1" ht="17.75" customHeight="1"/>
    <row r="636" s="171" customFormat="1" ht="17.75" customHeight="1"/>
    <row r="637" s="171" customFormat="1" ht="17.75" customHeight="1"/>
    <row r="638" s="171" customFormat="1" ht="17.75" customHeight="1"/>
    <row r="639" s="171" customFormat="1" ht="17.75" customHeight="1"/>
    <row r="640" s="171" customFormat="1" ht="17.75" customHeight="1"/>
    <row r="641" s="171" customFormat="1" ht="17.75" customHeight="1"/>
    <row r="642" s="171" customFormat="1" ht="17.75" customHeight="1"/>
    <row r="643" s="171" customFormat="1" ht="17.75" customHeight="1"/>
    <row r="644" s="171" customFormat="1" ht="17.75" customHeight="1"/>
    <row r="645" s="171" customFormat="1" ht="17.75" customHeight="1"/>
    <row r="646" s="171" customFormat="1" ht="17.75" customHeight="1"/>
    <row r="647" s="171" customFormat="1" ht="17.75" customHeight="1"/>
    <row r="648" s="171" customFormat="1" ht="17.75" customHeight="1"/>
    <row r="649" s="171" customFormat="1" ht="17.75" customHeight="1"/>
    <row r="650" s="171" customFormat="1" ht="17.75" customHeight="1"/>
    <row r="651" s="171" customFormat="1" ht="17.75" customHeight="1"/>
    <row r="652" s="171" customFormat="1" ht="17.75" customHeight="1"/>
    <row r="653" s="171" customFormat="1" ht="17.75" customHeight="1"/>
    <row r="654" s="171" customFormat="1" ht="17.75" customHeight="1"/>
    <row r="655" s="171" customFormat="1" ht="17.75" customHeight="1"/>
    <row r="656" s="171" customFormat="1" ht="17.75" customHeight="1"/>
    <row r="657" s="171" customFormat="1" ht="17.75" customHeight="1"/>
    <row r="658" s="171" customFormat="1" ht="17.75" customHeight="1"/>
    <row r="659" s="171" customFormat="1" ht="17.75" customHeight="1"/>
    <row r="660" s="171" customFormat="1" ht="17.75" customHeight="1"/>
    <row r="661" s="171" customFormat="1" ht="17.75" customHeight="1"/>
    <row r="662" s="171" customFormat="1" ht="17.75" customHeight="1"/>
    <row r="663" s="171" customFormat="1" ht="17.75" customHeight="1"/>
    <row r="664" s="171" customFormat="1" ht="17.75" customHeight="1"/>
    <row r="665" s="171" customFormat="1" ht="17.75" customHeight="1"/>
    <row r="666" s="171" customFormat="1" ht="17.75" customHeight="1"/>
    <row r="667" s="171" customFormat="1" ht="17.75" customHeight="1"/>
    <row r="668" s="171" customFormat="1" ht="17.75" customHeight="1"/>
    <row r="669" s="171" customFormat="1" ht="17.75" customHeight="1"/>
    <row r="670" s="171" customFormat="1" ht="17.75" customHeight="1"/>
    <row r="671" s="171" customFormat="1" ht="17.75" customHeight="1"/>
    <row r="672" s="171" customFormat="1" ht="17.75" customHeight="1"/>
    <row r="673" s="171" customFormat="1" ht="17.75" customHeight="1"/>
    <row r="674" s="171" customFormat="1" ht="17.75" customHeight="1"/>
    <row r="675" s="171" customFormat="1" ht="17.75" customHeight="1"/>
    <row r="676" s="171" customFormat="1" ht="17.75" customHeight="1"/>
    <row r="677" s="171" customFormat="1" ht="17.75" customHeight="1"/>
    <row r="678" s="171" customFormat="1" ht="17.75" customHeight="1"/>
    <row r="679" s="171" customFormat="1" ht="17.75" customHeight="1"/>
    <row r="680" s="171" customFormat="1" ht="17.75" customHeight="1"/>
    <row r="681" s="171" customFormat="1" ht="17.75" customHeight="1"/>
    <row r="682" s="171" customFormat="1" ht="17.75" customHeight="1"/>
    <row r="683" s="171" customFormat="1" ht="17.75" customHeight="1"/>
    <row r="684" s="171" customFormat="1" ht="17.75" customHeight="1"/>
    <row r="685" s="171" customFormat="1" ht="17.75" customHeight="1"/>
    <row r="686" s="171" customFormat="1" ht="17.75" customHeight="1"/>
    <row r="687" s="171" customFormat="1" ht="17.75" customHeight="1"/>
    <row r="688" s="171" customFormat="1" ht="17.75" customHeight="1"/>
    <row r="689" s="171" customFormat="1" ht="17.75" customHeight="1"/>
    <row r="690" s="171" customFormat="1" ht="17.75" customHeight="1"/>
    <row r="691" s="171" customFormat="1" ht="17.75" customHeight="1"/>
    <row r="692" s="171" customFormat="1" ht="17.75" customHeight="1"/>
    <row r="693" s="171" customFormat="1" ht="17.75" customHeight="1"/>
    <row r="694" s="171" customFormat="1" ht="17.75" customHeight="1"/>
    <row r="695" s="171" customFormat="1" ht="17.75" customHeight="1"/>
    <row r="696" s="171" customFormat="1" ht="17.75" customHeight="1"/>
    <row r="697" s="171" customFormat="1" ht="17.75" customHeight="1"/>
    <row r="698" s="171" customFormat="1" ht="17.75" customHeight="1"/>
    <row r="699" s="171" customFormat="1" ht="17.75" customHeight="1"/>
    <row r="700" s="171" customFormat="1" ht="17.75" customHeight="1"/>
    <row r="701" s="171" customFormat="1" ht="17.75" customHeight="1"/>
    <row r="702" s="171" customFormat="1" ht="17.75" customHeight="1"/>
    <row r="703" s="171" customFormat="1" ht="17.75" customHeight="1"/>
    <row r="704" s="171" customFormat="1" ht="17.75" customHeight="1"/>
    <row r="705" s="171" customFormat="1" ht="17.75" customHeight="1"/>
    <row r="706" s="171" customFormat="1" ht="17.75" customHeight="1"/>
    <row r="707" s="171" customFormat="1" ht="17.75" customHeight="1"/>
    <row r="708" s="171" customFormat="1" ht="17.75" customHeight="1"/>
    <row r="709" s="171" customFormat="1" ht="17.75" customHeight="1"/>
    <row r="710" s="171" customFormat="1" ht="17.75" customHeight="1"/>
    <row r="711" s="171" customFormat="1" ht="17.75" customHeight="1"/>
    <row r="712" s="171" customFormat="1" ht="17.75" customHeight="1"/>
    <row r="713" s="171" customFormat="1" ht="17.75" customHeight="1"/>
    <row r="714" s="171" customFormat="1" ht="17.75" customHeight="1"/>
    <row r="715" s="171" customFormat="1" ht="17.75" customHeight="1"/>
    <row r="716" s="171" customFormat="1" ht="17.75" customHeight="1"/>
    <row r="717" s="171" customFormat="1" ht="17.75" customHeight="1"/>
    <row r="718" s="171" customFormat="1" ht="17.75" customHeight="1"/>
    <row r="719" s="171" customFormat="1" ht="17.75" customHeight="1"/>
    <row r="720" s="171" customFormat="1" ht="17.75" customHeight="1"/>
    <row r="721" s="171" customFormat="1" ht="17.75" customHeight="1"/>
    <row r="722" s="171" customFormat="1" ht="17.75" customHeight="1"/>
    <row r="723" s="171" customFormat="1" ht="17.75" customHeight="1"/>
    <row r="724" s="171" customFormat="1" ht="17.75" customHeight="1"/>
    <row r="725" s="171" customFormat="1" ht="17.75" customHeight="1"/>
    <row r="726" s="171" customFormat="1" ht="17.75" customHeight="1"/>
    <row r="727" s="171" customFormat="1" ht="17.75" customHeight="1"/>
    <row r="728" s="171" customFormat="1" ht="17.75" customHeight="1"/>
    <row r="729" s="171" customFormat="1" ht="17.75" customHeight="1"/>
    <row r="730" s="171" customFormat="1" ht="17.75" customHeight="1"/>
    <row r="731" s="171" customFormat="1" ht="17.75" customHeight="1"/>
    <row r="732" s="171" customFormat="1" ht="17.75" customHeight="1"/>
    <row r="733" s="171" customFormat="1" ht="17.75" customHeight="1"/>
    <row r="734" s="171" customFormat="1" ht="17.75" customHeight="1"/>
    <row r="735" s="171" customFormat="1" ht="17.75" customHeight="1"/>
    <row r="736" s="171" customFormat="1" ht="17.75" customHeight="1"/>
    <row r="737" s="171" customFormat="1" ht="17.75" customHeight="1"/>
    <row r="738" s="171" customFormat="1" ht="17.75" customHeight="1"/>
    <row r="739" s="171" customFormat="1" ht="17.75" customHeight="1"/>
    <row r="740" s="171" customFormat="1" ht="17.75" customHeight="1"/>
    <row r="741" s="171" customFormat="1" ht="17.75" customHeight="1"/>
    <row r="742" s="171" customFormat="1" ht="17.75" customHeight="1"/>
    <row r="743" s="171" customFormat="1" ht="17.75" customHeight="1"/>
    <row r="744" s="171" customFormat="1" ht="17.75" customHeight="1"/>
    <row r="745" s="171" customFormat="1" ht="17.75" customHeight="1"/>
    <row r="746" s="171" customFormat="1" ht="17.75" customHeight="1"/>
    <row r="747" s="171" customFormat="1" ht="17.75" customHeight="1"/>
    <row r="748" s="171" customFormat="1" ht="17.75" customHeight="1"/>
    <row r="749" s="171" customFormat="1" ht="17.75" customHeight="1"/>
    <row r="750" s="171" customFormat="1" ht="17.75" customHeight="1"/>
    <row r="751" s="171" customFormat="1" ht="17.75" customHeight="1"/>
    <row r="752" s="171" customFormat="1" ht="17.75" customHeight="1"/>
    <row r="753" s="171" customFormat="1" ht="17.75" customHeight="1"/>
    <row r="754" s="171" customFormat="1" ht="17.75" customHeight="1"/>
    <row r="755" s="171" customFormat="1" ht="17.75" customHeight="1"/>
    <row r="756" s="171" customFormat="1" ht="17.75" customHeight="1"/>
    <row r="757" s="171" customFormat="1" ht="17.75" customHeight="1"/>
    <row r="758" s="171" customFormat="1" ht="17.75" customHeight="1"/>
    <row r="759" s="171" customFormat="1" ht="17.75" customHeight="1"/>
    <row r="760" s="171" customFormat="1" ht="17.75" customHeight="1"/>
    <row r="761" s="171" customFormat="1" ht="17.75" customHeight="1"/>
    <row r="762" s="171" customFormat="1" ht="17.75" customHeight="1"/>
    <row r="763" s="171" customFormat="1" ht="17.75" customHeight="1"/>
    <row r="764" s="171" customFormat="1" ht="17.75" customHeight="1"/>
    <row r="765" s="171" customFormat="1" ht="17.75" customHeight="1"/>
    <row r="766" s="171" customFormat="1" ht="17.75" customHeight="1"/>
    <row r="767" s="171" customFormat="1" ht="17.75" customHeight="1"/>
    <row r="768" s="171" customFormat="1" ht="17.75" customHeight="1"/>
    <row r="769" s="171" customFormat="1" ht="17.75" customHeight="1"/>
    <row r="770" s="171" customFormat="1" ht="17.75" customHeight="1"/>
    <row r="771" s="171" customFormat="1" ht="17.75" customHeight="1"/>
    <row r="772" s="171" customFormat="1" ht="17.75" customHeight="1"/>
    <row r="773" s="171" customFormat="1" ht="17.75" customHeight="1"/>
    <row r="774" s="171" customFormat="1" ht="17.75" customHeight="1"/>
    <row r="775" s="171" customFormat="1" ht="17.75" customHeight="1"/>
    <row r="776" s="171" customFormat="1" ht="17.75" customHeight="1"/>
    <row r="777" s="171" customFormat="1" ht="17.75" customHeight="1"/>
    <row r="778" s="171" customFormat="1" ht="17.75" customHeight="1"/>
    <row r="779" s="171" customFormat="1" ht="17.75" customHeight="1"/>
    <row r="780" s="171" customFormat="1" ht="17.75" customHeight="1"/>
    <row r="781" s="171" customFormat="1" ht="17.75" customHeight="1"/>
    <row r="782" s="171" customFormat="1" ht="17.75" customHeight="1"/>
    <row r="783" s="171" customFormat="1" ht="17.75" customHeight="1"/>
    <row r="784" s="171" customFormat="1" ht="17.75" customHeight="1"/>
    <row r="785" s="171" customFormat="1" ht="17.75" customHeight="1"/>
    <row r="786" s="171" customFormat="1" ht="17.75" customHeight="1"/>
    <row r="787" s="171" customFormat="1" ht="17.75" customHeight="1"/>
    <row r="788" s="171" customFormat="1" ht="17.75" customHeight="1"/>
    <row r="789" s="171" customFormat="1" ht="17.75" customHeight="1"/>
    <row r="790" s="171" customFormat="1" ht="17.75" customHeight="1"/>
    <row r="791" s="171" customFormat="1" ht="17.75" customHeight="1"/>
    <row r="792" s="171" customFormat="1" ht="17.75" customHeight="1"/>
    <row r="793" s="171" customFormat="1" ht="17.75" customHeight="1"/>
    <row r="794" s="171" customFormat="1" ht="17.75" customHeight="1"/>
    <row r="795" s="171" customFormat="1" ht="17.75" customHeight="1"/>
    <row r="796" s="171" customFormat="1" ht="17.75" customHeight="1"/>
    <row r="797" s="171" customFormat="1" ht="17.75" customHeight="1"/>
    <row r="798" s="171" customFormat="1" ht="17.75" customHeight="1"/>
    <row r="799" s="171" customFormat="1" ht="17.75" customHeight="1"/>
    <row r="800" s="171" customFormat="1" ht="17.75" customHeight="1"/>
    <row r="801" s="171" customFormat="1" ht="17.75" customHeight="1"/>
    <row r="802" s="171" customFormat="1" ht="17.75" customHeight="1"/>
    <row r="803" s="171" customFormat="1" ht="17.75" customHeight="1"/>
    <row r="804" s="171" customFormat="1" ht="17.75" customHeight="1"/>
    <row r="805" s="171" customFormat="1" ht="17.75" customHeight="1"/>
    <row r="806" s="171" customFormat="1" ht="17.75" customHeight="1"/>
    <row r="807" s="171" customFormat="1" ht="17.75" customHeight="1"/>
    <row r="808" s="171" customFormat="1" ht="17.75" customHeight="1"/>
    <row r="809" s="171" customFormat="1" ht="17.75" customHeight="1"/>
    <row r="810" s="171" customFormat="1" ht="17.75" customHeight="1"/>
    <row r="811" s="171" customFormat="1" ht="17.75" customHeight="1"/>
    <row r="812" s="171" customFormat="1" ht="17.75" customHeight="1"/>
    <row r="813" s="171" customFormat="1" ht="17.75" customHeight="1"/>
    <row r="814" s="171" customFormat="1" ht="17.75" customHeight="1"/>
    <row r="815" s="171" customFormat="1" ht="17.75" customHeight="1"/>
    <row r="816" s="171" customFormat="1" ht="17.75" customHeight="1"/>
    <row r="817" s="171" customFormat="1" ht="17.75" customHeight="1"/>
    <row r="818" s="171" customFormat="1" ht="17.75" customHeight="1"/>
    <row r="819" s="171" customFormat="1" ht="17.75" customHeight="1"/>
    <row r="820" s="171" customFormat="1" ht="17.75" customHeight="1"/>
    <row r="821" s="171" customFormat="1" ht="17.75" customHeight="1"/>
    <row r="822" s="171" customFormat="1" ht="17.75" customHeight="1"/>
    <row r="823" s="171" customFormat="1" ht="17.75" customHeight="1"/>
    <row r="824" s="171" customFormat="1" ht="17.75" customHeight="1"/>
    <row r="825" s="171" customFormat="1" ht="17.75" customHeight="1"/>
    <row r="826" s="171" customFormat="1" ht="17.75" customHeight="1"/>
    <row r="827" s="171" customFormat="1" ht="17.75" customHeight="1"/>
    <row r="828" s="171" customFormat="1" ht="17.75" customHeight="1"/>
    <row r="829" s="171" customFormat="1" ht="17.75" customHeight="1"/>
    <row r="830" s="171" customFormat="1" ht="17.75" customHeight="1"/>
    <row r="831" s="171" customFormat="1" ht="17.75" customHeight="1"/>
    <row r="832" s="171" customFormat="1" ht="17.75" customHeight="1"/>
    <row r="833" s="171" customFormat="1" ht="17.75" customHeight="1"/>
    <row r="834" s="171" customFormat="1" ht="17.75" customHeight="1"/>
    <row r="835" s="171" customFormat="1" ht="17.75" customHeight="1"/>
    <row r="836" s="171" customFormat="1" ht="17.75" customHeight="1"/>
    <row r="837" s="171" customFormat="1" ht="17.75" customHeight="1"/>
    <row r="838" s="171" customFormat="1" ht="17.75" customHeight="1"/>
    <row r="839" s="171" customFormat="1" ht="17.75" customHeight="1"/>
    <row r="840" s="171" customFormat="1" ht="17.75" customHeight="1"/>
    <row r="841" s="171" customFormat="1" ht="17.75" customHeight="1"/>
    <row r="842" s="171" customFormat="1" ht="17.75" customHeight="1"/>
    <row r="843" s="171" customFormat="1" ht="17.75" customHeight="1"/>
    <row r="844" s="171" customFormat="1" ht="17.75" customHeight="1"/>
    <row r="845" s="171" customFormat="1" ht="17.75" customHeight="1"/>
    <row r="846" s="171" customFormat="1" ht="17.75" customHeight="1"/>
    <row r="847" s="171" customFormat="1" ht="17.75" customHeight="1"/>
    <row r="848" s="171" customFormat="1" ht="17.75" customHeight="1"/>
    <row r="849" s="171" customFormat="1" ht="17.75" customHeight="1"/>
    <row r="850" s="171" customFormat="1" ht="17.75" customHeight="1"/>
    <row r="851" s="171" customFormat="1" ht="17.75" customHeight="1"/>
    <row r="852" s="171" customFormat="1" ht="17.75" customHeight="1"/>
    <row r="853" s="171" customFormat="1" ht="17.75" customHeight="1"/>
    <row r="854" s="171" customFormat="1" ht="17.75" customHeight="1"/>
    <row r="855" s="171" customFormat="1" ht="17.75" customHeight="1"/>
    <row r="856" s="171" customFormat="1" ht="17.75" customHeight="1"/>
    <row r="857" s="171" customFormat="1" ht="17.75" customHeight="1"/>
    <row r="858" s="171" customFormat="1" ht="17.75" customHeight="1"/>
    <row r="859" s="171" customFormat="1" ht="17.75" customHeight="1"/>
    <row r="860" s="171" customFormat="1" ht="17.75" customHeight="1"/>
    <row r="861" s="171" customFormat="1" ht="17.75" customHeight="1"/>
    <row r="862" s="171" customFormat="1" ht="17.75" customHeight="1"/>
    <row r="863" s="171" customFormat="1" ht="17.75" customHeight="1"/>
    <row r="864" s="171" customFormat="1" ht="17.75" customHeight="1"/>
    <row r="865" s="171" customFormat="1" ht="17.75" customHeight="1"/>
    <row r="866" s="171" customFormat="1" ht="17.75" customHeight="1"/>
    <row r="867" s="171" customFormat="1" ht="17.75" customHeight="1"/>
    <row r="868" s="171" customFormat="1" ht="17.75" customHeight="1"/>
    <row r="869" s="171" customFormat="1" ht="17.75" customHeight="1"/>
    <row r="870" s="171" customFormat="1" ht="17.75" customHeight="1"/>
    <row r="871" s="171" customFormat="1" ht="17.75" customHeight="1"/>
    <row r="872" s="171" customFormat="1" ht="17.75" customHeight="1"/>
    <row r="873" s="171" customFormat="1" ht="17.75" customHeight="1"/>
    <row r="874" s="171" customFormat="1" ht="17.75" customHeight="1"/>
    <row r="875" s="171" customFormat="1" ht="17.75" customHeight="1"/>
    <row r="876" s="171" customFormat="1" ht="17.75" customHeight="1"/>
    <row r="877" s="171" customFormat="1" ht="17.75" customHeight="1"/>
    <row r="878" s="171" customFormat="1" ht="17.75" customHeight="1"/>
    <row r="879" s="171" customFormat="1" ht="17.75" customHeight="1"/>
    <row r="880" s="171" customFormat="1" ht="17.75" customHeight="1"/>
    <row r="881" s="171" customFormat="1" ht="17.75" customHeight="1"/>
    <row r="882" s="171" customFormat="1" ht="17.75" customHeight="1"/>
    <row r="883" s="171" customFormat="1" ht="17.75" customHeight="1"/>
    <row r="884" s="171" customFormat="1" ht="17.75" customHeight="1"/>
    <row r="885" s="171" customFormat="1" ht="17.75" customHeight="1"/>
    <row r="886" s="171" customFormat="1" ht="17.75" customHeight="1"/>
    <row r="887" s="171" customFormat="1" ht="17.75" customHeight="1"/>
    <row r="888" s="171" customFormat="1" ht="17.75" customHeight="1"/>
    <row r="889" s="171" customFormat="1" ht="17.75" customHeight="1"/>
    <row r="890" s="171" customFormat="1" ht="17.75" customHeight="1"/>
    <row r="891" s="171" customFormat="1" ht="17.75" customHeight="1"/>
    <row r="892" s="171" customFormat="1" ht="17.75" customHeight="1"/>
    <row r="893" s="171" customFormat="1" ht="17.75" customHeight="1"/>
    <row r="894" s="171" customFormat="1" ht="17.75" customHeight="1"/>
    <row r="895" s="171" customFormat="1" ht="17.75" customHeight="1"/>
    <row r="896" s="171" customFormat="1" ht="17.75" customHeight="1"/>
    <row r="897" s="171" customFormat="1" ht="17.75" customHeight="1"/>
    <row r="898" s="171" customFormat="1" ht="17.75" customHeight="1"/>
    <row r="899" s="171" customFormat="1" ht="17.75" customHeight="1"/>
    <row r="900" s="171" customFormat="1" ht="17.75" customHeight="1"/>
    <row r="901" s="171" customFormat="1" ht="17.75" customHeight="1"/>
    <row r="902" s="171" customFormat="1" ht="17.75" customHeight="1"/>
    <row r="903" s="171" customFormat="1" ht="17.75" customHeight="1"/>
    <row r="904" s="171" customFormat="1" ht="17.75" customHeight="1"/>
    <row r="905" s="171" customFormat="1" ht="17.75" customHeight="1"/>
    <row r="906" s="171" customFormat="1" ht="17.75" customHeight="1"/>
    <row r="907" s="171" customFormat="1" ht="17.75" customHeight="1"/>
    <row r="908" s="171" customFormat="1" ht="17.75" customHeight="1"/>
    <row r="909" s="171" customFormat="1" ht="17.75" customHeight="1"/>
    <row r="910" s="171" customFormat="1" ht="17.75" customHeight="1"/>
    <row r="911" s="171" customFormat="1" ht="17.75" customHeight="1"/>
    <row r="912" s="171" customFormat="1" ht="17.75" customHeight="1"/>
    <row r="913" s="171" customFormat="1" ht="17.75" customHeight="1"/>
    <row r="914" s="171" customFormat="1" ht="17.75" customHeight="1"/>
    <row r="915" s="171" customFormat="1" ht="17.75" customHeight="1"/>
    <row r="916" s="171" customFormat="1" ht="17.75" customHeight="1"/>
    <row r="917" s="171" customFormat="1" ht="17.75" customHeight="1"/>
    <row r="918" s="171" customFormat="1" ht="17.75" customHeight="1"/>
    <row r="919" s="171" customFormat="1" ht="17.75" customHeight="1"/>
    <row r="920" s="171" customFormat="1" ht="17.75" customHeight="1"/>
    <row r="921" s="171" customFormat="1" ht="17.75" customHeight="1"/>
    <row r="922" s="171" customFormat="1" ht="17.75" customHeight="1"/>
    <row r="923" s="171" customFormat="1" ht="17.75" customHeight="1"/>
    <row r="924" s="171" customFormat="1" ht="17.75" customHeight="1"/>
    <row r="925" s="171" customFormat="1" ht="17.75" customHeight="1"/>
    <row r="926" s="171" customFormat="1" ht="17.75" customHeight="1"/>
    <row r="927" s="171" customFormat="1" ht="17.75" customHeight="1"/>
    <row r="928" s="171" customFormat="1" ht="17.75" customHeight="1"/>
    <row r="929" s="171" customFormat="1" ht="17.75" customHeight="1"/>
    <row r="930" s="171" customFormat="1" ht="17.75" customHeight="1"/>
    <row r="931" s="171" customFormat="1" ht="17.75" customHeight="1"/>
    <row r="932" s="171" customFormat="1" ht="17.75" customHeight="1"/>
    <row r="933" s="171" customFormat="1" ht="17.75" customHeight="1"/>
    <row r="934" s="171" customFormat="1" ht="17.75" customHeight="1"/>
    <row r="935" s="171" customFormat="1" ht="17.75" customHeight="1"/>
    <row r="936" s="171" customFormat="1" ht="17.75" customHeight="1"/>
    <row r="937" s="171" customFormat="1" ht="17.75" customHeight="1"/>
    <row r="938" s="171" customFormat="1" ht="17.75" customHeight="1"/>
    <row r="939" s="171" customFormat="1" ht="17.75" customHeight="1"/>
    <row r="940" s="171" customFormat="1" ht="17.75" customHeight="1"/>
    <row r="941" s="171" customFormat="1" ht="17.75" customHeight="1"/>
    <row r="942" s="171" customFormat="1" ht="17.75" customHeight="1"/>
    <row r="943" s="171" customFormat="1" ht="17.75" customHeight="1"/>
    <row r="944" s="171" customFormat="1" ht="17.75" customHeight="1"/>
    <row r="945" s="171" customFormat="1" ht="17.75" customHeight="1"/>
    <row r="946" s="171" customFormat="1" ht="17.75" customHeight="1"/>
    <row r="947" s="171" customFormat="1" ht="17.75" customHeight="1"/>
    <row r="948" s="171" customFormat="1" ht="17.75" customHeight="1"/>
    <row r="949" s="171" customFormat="1" ht="17.75" customHeight="1"/>
    <row r="950" s="171" customFormat="1" ht="17.75" customHeight="1"/>
    <row r="951" s="171" customFormat="1" ht="17.75" customHeight="1"/>
    <row r="952" s="171" customFormat="1" ht="17.75" customHeight="1"/>
    <row r="953" s="171" customFormat="1" ht="17.75" customHeight="1"/>
    <row r="954" s="171" customFormat="1" ht="17.75" customHeight="1"/>
    <row r="955" s="171" customFormat="1" ht="17.75" customHeight="1"/>
    <row r="956" s="171" customFormat="1" ht="17.75" customHeight="1"/>
    <row r="957" s="171" customFormat="1" ht="17.75" customHeight="1"/>
    <row r="958" s="171" customFormat="1" ht="17.75" customHeight="1"/>
    <row r="959" s="171" customFormat="1" ht="17.75" customHeight="1"/>
    <row r="960" s="171" customFormat="1" ht="17.75" customHeight="1"/>
    <row r="961" s="171" customFormat="1" ht="17.75" customHeight="1"/>
    <row r="962" s="171" customFormat="1" ht="17.75" customHeight="1"/>
    <row r="963" s="171" customFormat="1" ht="17.75" customHeight="1"/>
    <row r="964" s="171" customFormat="1" ht="17.75" customHeight="1"/>
    <row r="965" s="171" customFormat="1" ht="17.75" customHeight="1"/>
    <row r="966" s="171" customFormat="1" ht="17.75" customHeight="1"/>
    <row r="967" s="171" customFormat="1" ht="17.75" customHeight="1"/>
    <row r="968" s="171" customFormat="1" ht="17.75" customHeight="1"/>
    <row r="969" s="171" customFormat="1" ht="17.75" customHeight="1"/>
    <row r="970" s="171" customFormat="1" ht="17.75" customHeight="1"/>
    <row r="971" s="171" customFormat="1" ht="17.75" customHeight="1"/>
    <row r="972" s="171" customFormat="1" ht="17.75" customHeight="1"/>
    <row r="973" s="171" customFormat="1" ht="17.75" customHeight="1"/>
    <row r="974" s="171" customFormat="1" ht="17.75" customHeight="1"/>
    <row r="975" s="171" customFormat="1" ht="17.75" customHeight="1"/>
    <row r="976" s="171" customFormat="1" ht="17.75" customHeight="1"/>
    <row r="977" s="171" customFormat="1" ht="17.75" customHeight="1"/>
    <row r="978" s="171" customFormat="1" ht="17.75" customHeight="1"/>
    <row r="979" s="171" customFormat="1" ht="17.75" customHeight="1"/>
    <row r="980" s="171" customFormat="1" ht="17.75" customHeight="1"/>
    <row r="981" s="171" customFormat="1" ht="17.75" customHeight="1"/>
    <row r="982" s="171" customFormat="1" ht="17.75" customHeight="1"/>
    <row r="983" s="171" customFormat="1" ht="17.75" customHeight="1"/>
    <row r="984" s="171" customFormat="1" ht="17.75" customHeight="1"/>
    <row r="985" s="171" customFormat="1" ht="17.75" customHeight="1"/>
    <row r="986" s="171" customFormat="1" ht="17.75" customHeight="1"/>
    <row r="987" s="171" customFormat="1" ht="17.75" customHeight="1"/>
    <row r="988" s="171" customFormat="1" ht="17.75" customHeight="1"/>
    <row r="989" s="171" customFormat="1" ht="17.75" customHeight="1"/>
    <row r="990" s="171" customFormat="1" ht="17.75" customHeight="1"/>
    <row r="991" s="171" customFormat="1" ht="17.75" customHeight="1"/>
    <row r="992" s="171" customFormat="1" ht="17.75" customHeight="1"/>
    <row r="993" s="171" customFormat="1" ht="17.75" customHeight="1"/>
    <row r="994" s="171" customFormat="1" ht="17.75" customHeight="1"/>
    <row r="995" s="171" customFormat="1" ht="17.75" customHeight="1"/>
    <row r="996" s="171" customFormat="1" ht="17.75" customHeight="1"/>
    <row r="997" s="171" customFormat="1" ht="17.75" customHeight="1"/>
    <row r="998" s="171" customFormat="1" ht="17.75" customHeight="1"/>
    <row r="999" s="171" customFormat="1" ht="17.75" customHeight="1"/>
    <row r="1000" s="171" customFormat="1" ht="17.75" customHeight="1"/>
  </sheetData>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D0BA-55F7-4FDE-AF00-0E2AC028A49D}">
  <sheetPr codeName="Sheet3">
    <tabColor rgb="FF333333"/>
  </sheetPr>
  <dimension ref="D33"/>
  <sheetViews>
    <sheetView showOutlineSymbols="0" showWhiteSpace="0" workbookViewId="0">
      <selection activeCell="E19" sqref="A1:XFD1048576"/>
    </sheetView>
  </sheetViews>
  <sheetFormatPr baseColWidth="10" defaultColWidth="8.83203125" defaultRowHeight="15"/>
  <cols>
    <col min="1" max="16384" width="8.83203125" style="30"/>
  </cols>
  <sheetData>
    <row r="33" spans="4:4">
      <c r="D33" s="2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B92B2-5690-4FAB-A6FA-22C0659DAC78}">
  <sheetPr codeName="Sheet5">
    <tabColor theme="4"/>
  </sheetPr>
  <dimension ref="B1:H113"/>
  <sheetViews>
    <sheetView showOutlineSymbols="0" showWhiteSpace="0" workbookViewId="0">
      <selection activeCell="C29" sqref="C29"/>
    </sheetView>
  </sheetViews>
  <sheetFormatPr baseColWidth="10" defaultColWidth="8.83203125" defaultRowHeight="15"/>
  <cols>
    <col min="1" max="1" width="3.83203125" style="2" customWidth="1"/>
    <col min="2" max="2" width="17.1640625" style="2" customWidth="1"/>
    <col min="3" max="3" width="33.83203125" style="2" customWidth="1"/>
    <col min="4" max="4" width="19.6640625" style="2" bestFit="1" customWidth="1"/>
    <col min="5" max="5" width="23.1640625" style="2" customWidth="1"/>
    <col min="6" max="6" width="14.83203125" style="2" customWidth="1"/>
    <col min="7" max="39" width="12.83203125" style="2" customWidth="1"/>
    <col min="40" max="16384" width="8.83203125" style="2"/>
  </cols>
  <sheetData>
    <row r="1" spans="2:8" ht="15" customHeight="1"/>
    <row r="2" spans="2:8" ht="25" customHeight="1">
      <c r="B2" s="31" t="s">
        <v>742</v>
      </c>
    </row>
    <row r="3" spans="2:8" ht="15" customHeight="1">
      <c r="B3" s="3"/>
    </row>
    <row r="4" spans="2:8" ht="15" customHeight="1">
      <c r="B4" s="44" t="s">
        <v>16</v>
      </c>
      <c r="C4" s="33"/>
    </row>
    <row r="5" spans="2:8" ht="15" customHeight="1">
      <c r="B5" s="34" t="s">
        <v>17</v>
      </c>
      <c r="C5" s="44" t="s">
        <v>18</v>
      </c>
    </row>
    <row r="6" spans="2:8" ht="15" customHeight="1">
      <c r="B6" s="34" t="s">
        <v>19</v>
      </c>
      <c r="C6" s="35" t="s">
        <v>689</v>
      </c>
    </row>
    <row r="7" spans="2:8" ht="15" customHeight="1">
      <c r="B7" s="34" t="s">
        <v>21</v>
      </c>
      <c r="C7" s="36">
        <v>2024</v>
      </c>
      <c r="F7" s="13"/>
    </row>
    <row r="8" spans="2:8" ht="15" customHeight="1">
      <c r="B8" s="34" t="s">
        <v>22</v>
      </c>
      <c r="C8" s="36" t="s">
        <v>23</v>
      </c>
    </row>
    <row r="9" spans="2:8" ht="20" customHeight="1">
      <c r="B9" s="6"/>
      <c r="C9" s="8"/>
    </row>
    <row r="10" spans="2:8" ht="20" customHeight="1">
      <c r="B10" s="6"/>
      <c r="C10" s="25"/>
    </row>
    <row r="11" spans="2:8" ht="20" customHeight="1">
      <c r="B11" s="6"/>
      <c r="C11" s="8"/>
    </row>
    <row r="12" spans="2:8" ht="20" customHeight="1">
      <c r="B12" s="6"/>
      <c r="C12" s="8"/>
      <c r="D12" s="11"/>
    </row>
    <row r="13" spans="2:8" ht="20" customHeight="1">
      <c r="B13" s="33"/>
      <c r="C13" s="33"/>
      <c r="D13" s="33"/>
      <c r="E13" s="33"/>
      <c r="F13" s="33"/>
      <c r="G13" s="33"/>
      <c r="H13" s="33"/>
    </row>
    <row r="14" spans="2:8" ht="31" customHeight="1">
      <c r="B14" s="52" t="s">
        <v>24</v>
      </c>
      <c r="C14" s="53" t="s">
        <v>25</v>
      </c>
      <c r="D14" s="52" t="s">
        <v>26</v>
      </c>
      <c r="E14" s="52" t="s">
        <v>27</v>
      </c>
      <c r="F14" s="52" t="s">
        <v>28</v>
      </c>
      <c r="G14" s="52" t="s">
        <v>29</v>
      </c>
      <c r="H14" s="45" t="s">
        <v>30</v>
      </c>
    </row>
    <row r="15" spans="2:8" ht="15" customHeight="1">
      <c r="B15" s="56" t="s">
        <v>31</v>
      </c>
      <c r="C15" s="56" t="s">
        <v>32</v>
      </c>
      <c r="D15" s="56" t="s">
        <v>32</v>
      </c>
      <c r="E15" s="56" t="s">
        <v>32</v>
      </c>
      <c r="F15" s="56" t="s">
        <v>32</v>
      </c>
      <c r="G15" s="56" t="s">
        <v>33</v>
      </c>
      <c r="H15" s="37">
        <v>255.12</v>
      </c>
    </row>
    <row r="16" spans="2:8" ht="15" customHeight="1"/>
    <row r="17" spans="2:5" ht="15" customHeight="1"/>
    <row r="18" spans="2:5" ht="15" customHeight="1"/>
    <row r="19" spans="2:5" ht="15" customHeight="1"/>
    <row r="20" spans="2:5" ht="15" customHeight="1">
      <c r="B20" s="6"/>
      <c r="C20" s="6"/>
      <c r="D20" s="6"/>
    </row>
    <row r="21" spans="2:5" ht="15" customHeight="1">
      <c r="B21" s="10"/>
      <c r="C21" s="10"/>
    </row>
    <row r="22" spans="2:5" ht="15" customHeight="1"/>
    <row r="23" spans="2:5" ht="15" customHeight="1">
      <c r="B23" s="6"/>
      <c r="C23" s="6"/>
      <c r="D23" s="6"/>
      <c r="E23" s="6"/>
    </row>
    <row r="24" spans="2:5" ht="15" customHeight="1">
      <c r="B24" s="10"/>
      <c r="C24" s="10"/>
      <c r="D24" s="10"/>
      <c r="E24" s="10"/>
    </row>
    <row r="25" spans="2:5" ht="15" customHeight="1"/>
    <row r="26" spans="2:5" ht="15" customHeight="1"/>
    <row r="27" spans="2:5" ht="15" customHeight="1"/>
    <row r="28" spans="2:5" ht="15" customHeight="1"/>
    <row r="29" spans="2:5" ht="15" customHeight="1"/>
    <row r="30" spans="2:5" ht="15" customHeight="1"/>
    <row r="31" spans="2:5" ht="15" customHeight="1"/>
    <row r="32" spans="2: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8FA0B-922E-483E-BA77-4A0E970626B9}">
  <sheetPr codeName="Sheet9">
    <tabColor theme="4"/>
  </sheetPr>
  <dimension ref="B1:HT114"/>
  <sheetViews>
    <sheetView showOutlineSymbols="0" showWhiteSpace="0" zoomScaleNormal="100" workbookViewId="0">
      <pane xSplit="7" ySplit="19" topLeftCell="H20" activePane="bottomRight" state="frozen"/>
      <selection activeCell="C10" sqref="C10"/>
      <selection pane="topRight" activeCell="C10" sqref="C10"/>
      <selection pane="bottomLeft" activeCell="C10" sqref="C10"/>
      <selection pane="bottomRight" activeCell="C14" sqref="C14"/>
    </sheetView>
  </sheetViews>
  <sheetFormatPr baseColWidth="10" defaultColWidth="8.83203125" defaultRowHeight="15"/>
  <cols>
    <col min="1" max="1" width="3.83203125" style="2" customWidth="1"/>
    <col min="2" max="2" width="22" style="2" customWidth="1"/>
    <col min="3" max="3" width="13.83203125" style="2" customWidth="1"/>
    <col min="4" max="4" width="53.6640625" style="2" customWidth="1"/>
    <col min="5" max="5" width="21.83203125" style="2" customWidth="1"/>
    <col min="6" max="6" width="12.83203125" style="2" customWidth="1"/>
    <col min="7" max="7" width="14.83203125" style="2" customWidth="1"/>
    <col min="8" max="8" width="15.33203125" style="2" customWidth="1"/>
    <col min="9" max="226" width="12.83203125" style="2" customWidth="1"/>
    <col min="227" max="227" width="116.33203125" style="2" customWidth="1"/>
    <col min="228" max="16384" width="8.83203125" style="2"/>
  </cols>
  <sheetData>
    <row r="1" spans="2:228" ht="15" customHeight="1"/>
    <row r="2" spans="2:228" ht="25" customHeight="1">
      <c r="B2" s="31" t="s">
        <v>742</v>
      </c>
      <c r="C2" s="1"/>
      <c r="D2" s="1"/>
    </row>
    <row r="3" spans="2:228" ht="15" customHeight="1">
      <c r="B3" s="3"/>
      <c r="C3" s="3"/>
      <c r="D3" s="3"/>
    </row>
    <row r="4" spans="2:228" ht="15" customHeight="1">
      <c r="B4" s="47" t="s">
        <v>34</v>
      </c>
      <c r="C4" s="48"/>
      <c r="D4" s="4"/>
    </row>
    <row r="5" spans="2:228" ht="15" customHeight="1">
      <c r="B5" s="34" t="s">
        <v>17</v>
      </c>
      <c r="C5" s="47" t="s">
        <v>18</v>
      </c>
      <c r="D5" s="5"/>
    </row>
    <row r="6" spans="2:228" ht="15" customHeight="1">
      <c r="B6" s="34" t="s">
        <v>19</v>
      </c>
      <c r="C6" s="35" t="s">
        <v>689</v>
      </c>
      <c r="D6" s="6"/>
    </row>
    <row r="7" spans="2:228" ht="15" customHeight="1">
      <c r="B7" s="34" t="s">
        <v>21</v>
      </c>
      <c r="C7" s="36">
        <v>2024</v>
      </c>
      <c r="D7" s="6"/>
      <c r="H7" s="11"/>
    </row>
    <row r="8" spans="2:228" ht="15" customHeight="1">
      <c r="B8" s="34" t="s">
        <v>22</v>
      </c>
      <c r="C8" s="36" t="s">
        <v>23</v>
      </c>
      <c r="D8" s="6"/>
      <c r="H8" s="11"/>
    </row>
    <row r="9" spans="2:228" ht="20" customHeight="1">
      <c r="D9" s="6"/>
      <c r="H9" s="11"/>
    </row>
    <row r="10" spans="2:228" ht="20" customHeight="1">
      <c r="B10" s="6"/>
      <c r="C10" s="6"/>
      <c r="D10" s="6"/>
      <c r="E10" s="8"/>
      <c r="F10" s="8"/>
      <c r="H10" s="11"/>
    </row>
    <row r="11" spans="2:228" ht="20" customHeight="1">
      <c r="B11" s="6"/>
      <c r="C11" s="6"/>
      <c r="D11" s="6"/>
      <c r="E11" s="8"/>
      <c r="F11" s="8"/>
      <c r="H11" s="11"/>
    </row>
    <row r="12" spans="2:228" ht="20" customHeight="1"/>
    <row r="13" spans="2:228" ht="20" customHeight="1">
      <c r="HS13" s="12"/>
      <c r="HT13" s="9"/>
    </row>
    <row r="14" spans="2:228" ht="20" customHeight="1">
      <c r="HS14" s="12"/>
      <c r="HT14" s="9"/>
    </row>
    <row r="15" spans="2:228" ht="20" customHeight="1">
      <c r="HS15" s="12"/>
      <c r="HT15" s="9"/>
    </row>
    <row r="16" spans="2:228" ht="20" customHeight="1">
      <c r="HS16" s="12"/>
      <c r="HT16" s="9"/>
    </row>
    <row r="17" spans="2:228" ht="20" customHeight="1">
      <c r="D17" s="11"/>
      <c r="HS17" s="12"/>
      <c r="HT17" s="9"/>
    </row>
    <row r="18" spans="2:228" ht="20" customHeight="1">
      <c r="H18" s="50" t="s">
        <v>35</v>
      </c>
      <c r="I18" s="51" t="s">
        <v>36</v>
      </c>
      <c r="J18" s="51" t="s">
        <v>37</v>
      </c>
      <c r="K18" s="51" t="s">
        <v>38</v>
      </c>
      <c r="L18" s="51" t="s">
        <v>39</v>
      </c>
      <c r="M18" s="51" t="s">
        <v>40</v>
      </c>
      <c r="N18" s="51" t="s">
        <v>41</v>
      </c>
      <c r="O18" s="51" t="s">
        <v>42</v>
      </c>
      <c r="P18" s="51" t="s">
        <v>43</v>
      </c>
      <c r="Q18" s="51" t="s">
        <v>44</v>
      </c>
      <c r="R18" s="51" t="s">
        <v>45</v>
      </c>
      <c r="S18" s="51" t="s">
        <v>46</v>
      </c>
      <c r="T18" s="51" t="s">
        <v>47</v>
      </c>
      <c r="U18" s="51" t="s">
        <v>48</v>
      </c>
      <c r="V18" s="51" t="s">
        <v>49</v>
      </c>
      <c r="W18" s="51" t="s">
        <v>50</v>
      </c>
      <c r="X18" s="51" t="s">
        <v>51</v>
      </c>
      <c r="Y18" s="51" t="s">
        <v>52</v>
      </c>
      <c r="Z18" s="51" t="s">
        <v>53</v>
      </c>
      <c r="AA18" s="51" t="s">
        <v>54</v>
      </c>
      <c r="AB18" s="51" t="s">
        <v>55</v>
      </c>
      <c r="AC18" s="51" t="s">
        <v>56</v>
      </c>
      <c r="AD18" s="51" t="s">
        <v>57</v>
      </c>
      <c r="AE18" s="51" t="s">
        <v>58</v>
      </c>
      <c r="AF18" s="51" t="s">
        <v>59</v>
      </c>
      <c r="AG18" s="51" t="s">
        <v>60</v>
      </c>
      <c r="AH18" s="51" t="s">
        <v>61</v>
      </c>
      <c r="AI18" s="51" t="s">
        <v>62</v>
      </c>
      <c r="AJ18" s="51" t="s">
        <v>63</v>
      </c>
      <c r="AK18" s="51" t="s">
        <v>64</v>
      </c>
      <c r="AL18" s="51" t="s">
        <v>65</v>
      </c>
      <c r="AM18" s="51" t="s">
        <v>66</v>
      </c>
      <c r="AN18" s="51" t="s">
        <v>67</v>
      </c>
      <c r="AO18" s="51" t="s">
        <v>68</v>
      </c>
      <c r="AP18" s="51" t="s">
        <v>69</v>
      </c>
      <c r="AQ18" s="51" t="s">
        <v>70</v>
      </c>
      <c r="AR18" s="51" t="s">
        <v>71</v>
      </c>
      <c r="AS18" s="51" t="s">
        <v>72</v>
      </c>
      <c r="AT18" s="51" t="s">
        <v>73</v>
      </c>
      <c r="AU18" s="51" t="s">
        <v>74</v>
      </c>
      <c r="AV18" s="51" t="s">
        <v>75</v>
      </c>
      <c r="AW18" s="51" t="s">
        <v>76</v>
      </c>
      <c r="AX18" s="51" t="s">
        <v>77</v>
      </c>
      <c r="AY18" s="51" t="s">
        <v>78</v>
      </c>
      <c r="AZ18" s="51" t="s">
        <v>79</v>
      </c>
      <c r="BA18" s="51" t="s">
        <v>80</v>
      </c>
      <c r="BB18" s="51" t="s">
        <v>81</v>
      </c>
      <c r="BC18" s="51" t="s">
        <v>82</v>
      </c>
      <c r="BD18" s="51" t="s">
        <v>83</v>
      </c>
      <c r="BE18" s="51" t="s">
        <v>84</v>
      </c>
      <c r="BF18" s="51" t="s">
        <v>85</v>
      </c>
      <c r="BG18" s="51" t="s">
        <v>86</v>
      </c>
      <c r="BH18" s="51" t="s">
        <v>87</v>
      </c>
      <c r="BI18" s="51" t="s">
        <v>88</v>
      </c>
      <c r="BJ18" s="51" t="s">
        <v>89</v>
      </c>
      <c r="BK18" s="51" t="s">
        <v>90</v>
      </c>
      <c r="BL18" s="51" t="s">
        <v>91</v>
      </c>
      <c r="BM18" s="51" t="s">
        <v>92</v>
      </c>
      <c r="BN18" s="51" t="s">
        <v>93</v>
      </c>
      <c r="BO18" s="51" t="s">
        <v>94</v>
      </c>
      <c r="BP18" s="51" t="s">
        <v>95</v>
      </c>
      <c r="BQ18" s="51" t="s">
        <v>96</v>
      </c>
      <c r="BR18" s="51" t="s">
        <v>97</v>
      </c>
      <c r="BS18" s="51" t="s">
        <v>98</v>
      </c>
      <c r="BT18" s="51" t="s">
        <v>99</v>
      </c>
      <c r="BU18" s="51" t="s">
        <v>100</v>
      </c>
      <c r="BV18" s="51" t="s">
        <v>101</v>
      </c>
      <c r="BW18" s="51" t="s">
        <v>102</v>
      </c>
      <c r="BX18" s="51" t="s">
        <v>103</v>
      </c>
      <c r="BY18" s="51" t="s">
        <v>104</v>
      </c>
      <c r="BZ18" s="51" t="s">
        <v>105</v>
      </c>
      <c r="CA18" s="51" t="s">
        <v>106</v>
      </c>
      <c r="CB18" s="51" t="s">
        <v>107</v>
      </c>
      <c r="CC18" s="51" t="s">
        <v>108</v>
      </c>
      <c r="CD18" s="51" t="s">
        <v>109</v>
      </c>
      <c r="CE18" s="51" t="s">
        <v>110</v>
      </c>
      <c r="CF18" s="51" t="s">
        <v>111</v>
      </c>
      <c r="CG18" s="51" t="s">
        <v>112</v>
      </c>
      <c r="CH18" s="51" t="s">
        <v>113</v>
      </c>
      <c r="CI18" s="51" t="s">
        <v>114</v>
      </c>
      <c r="CJ18" s="51" t="s">
        <v>115</v>
      </c>
      <c r="CK18" s="51" t="s">
        <v>116</v>
      </c>
      <c r="CL18" s="51" t="s">
        <v>117</v>
      </c>
      <c r="CM18" s="51" t="s">
        <v>118</v>
      </c>
      <c r="CN18" s="51" t="s">
        <v>119</v>
      </c>
      <c r="CO18" s="51" t="s">
        <v>120</v>
      </c>
      <c r="CP18" s="51" t="s">
        <v>121</v>
      </c>
      <c r="CQ18" s="51" t="s">
        <v>122</v>
      </c>
      <c r="CR18" s="51" t="s">
        <v>123</v>
      </c>
      <c r="CS18" s="51" t="s">
        <v>124</v>
      </c>
      <c r="CT18" s="51" t="s">
        <v>125</v>
      </c>
      <c r="CU18" s="51" t="s">
        <v>126</v>
      </c>
      <c r="CV18" s="51" t="s">
        <v>127</v>
      </c>
      <c r="CW18" s="51" t="s">
        <v>128</v>
      </c>
      <c r="CX18" s="51" t="s">
        <v>129</v>
      </c>
      <c r="CY18" s="51" t="s">
        <v>130</v>
      </c>
      <c r="CZ18" s="51" t="s">
        <v>131</v>
      </c>
      <c r="DA18" s="51" t="s">
        <v>132</v>
      </c>
      <c r="DB18" s="51" t="s">
        <v>133</v>
      </c>
      <c r="DC18" s="51" t="s">
        <v>134</v>
      </c>
      <c r="DD18" s="51" t="s">
        <v>135</v>
      </c>
      <c r="DE18" s="51" t="s">
        <v>136</v>
      </c>
      <c r="DF18" s="51" t="s">
        <v>137</v>
      </c>
      <c r="DG18" s="51" t="s">
        <v>138</v>
      </c>
      <c r="DH18" s="51" t="s">
        <v>139</v>
      </c>
      <c r="DI18" s="51" t="s">
        <v>140</v>
      </c>
      <c r="DJ18" s="51" t="s">
        <v>141</v>
      </c>
      <c r="DK18" s="51" t="s">
        <v>142</v>
      </c>
      <c r="DL18" s="51" t="s">
        <v>143</v>
      </c>
      <c r="DM18" s="51" t="s">
        <v>144</v>
      </c>
      <c r="DN18" s="51" t="s">
        <v>145</v>
      </c>
      <c r="DO18" s="51" t="s">
        <v>146</v>
      </c>
      <c r="DP18" s="51" t="s">
        <v>147</v>
      </c>
      <c r="DQ18" s="51" t="s">
        <v>148</v>
      </c>
      <c r="DR18" s="51" t="s">
        <v>149</v>
      </c>
      <c r="DS18" s="51" t="s">
        <v>150</v>
      </c>
      <c r="DT18" s="51" t="s">
        <v>151</v>
      </c>
      <c r="DU18" s="51" t="s">
        <v>152</v>
      </c>
      <c r="DV18" s="51" t="s">
        <v>153</v>
      </c>
      <c r="DW18" s="51" t="s">
        <v>154</v>
      </c>
      <c r="DX18" s="51" t="s">
        <v>155</v>
      </c>
      <c r="DY18" s="51" t="s">
        <v>156</v>
      </c>
      <c r="DZ18" s="51" t="s">
        <v>157</v>
      </c>
      <c r="EA18" s="51" t="s">
        <v>158</v>
      </c>
      <c r="EB18" s="51" t="s">
        <v>159</v>
      </c>
      <c r="EC18" s="51" t="s">
        <v>160</v>
      </c>
      <c r="ED18" s="51" t="s">
        <v>161</v>
      </c>
      <c r="EE18" s="51" t="s">
        <v>162</v>
      </c>
      <c r="EF18" s="51" t="s">
        <v>163</v>
      </c>
      <c r="EG18" s="51" t="s">
        <v>164</v>
      </c>
      <c r="EH18" s="51" t="s">
        <v>165</v>
      </c>
      <c r="EI18" s="51" t="s">
        <v>166</v>
      </c>
      <c r="EJ18" s="51" t="s">
        <v>167</v>
      </c>
      <c r="EK18" s="51" t="s">
        <v>168</v>
      </c>
      <c r="EL18" s="51" t="s">
        <v>169</v>
      </c>
      <c r="EM18" s="51" t="s">
        <v>170</v>
      </c>
      <c r="EN18" s="51" t="s">
        <v>171</v>
      </c>
      <c r="EO18" s="51" t="s">
        <v>172</v>
      </c>
      <c r="EP18" s="51" t="s">
        <v>173</v>
      </c>
      <c r="EQ18" s="51" t="s">
        <v>174</v>
      </c>
      <c r="ER18" s="51" t="s">
        <v>175</v>
      </c>
      <c r="ES18" s="51" t="s">
        <v>176</v>
      </c>
      <c r="ET18" s="51" t="s">
        <v>177</v>
      </c>
      <c r="EU18" s="51" t="s">
        <v>178</v>
      </c>
      <c r="EV18" s="51" t="s">
        <v>179</v>
      </c>
      <c r="EW18" s="51" t="s">
        <v>180</v>
      </c>
      <c r="EX18" s="51" t="s">
        <v>181</v>
      </c>
      <c r="EY18" s="51" t="s">
        <v>182</v>
      </c>
      <c r="EZ18" s="51" t="s">
        <v>183</v>
      </c>
      <c r="FA18" s="51" t="s">
        <v>184</v>
      </c>
      <c r="FB18" s="51" t="s">
        <v>185</v>
      </c>
      <c r="FC18" s="51" t="s">
        <v>186</v>
      </c>
      <c r="FD18" s="51" t="s">
        <v>187</v>
      </c>
      <c r="FE18" s="51" t="s">
        <v>188</v>
      </c>
      <c r="FF18" s="51" t="s">
        <v>189</v>
      </c>
      <c r="FG18" s="51" t="s">
        <v>190</v>
      </c>
      <c r="FH18" s="51" t="s">
        <v>191</v>
      </c>
      <c r="FI18" s="51" t="s">
        <v>192</v>
      </c>
      <c r="FJ18" s="51" t="s">
        <v>193</v>
      </c>
      <c r="FK18" s="51" t="s">
        <v>194</v>
      </c>
      <c r="FL18" s="51" t="s">
        <v>195</v>
      </c>
      <c r="FM18" s="51" t="s">
        <v>196</v>
      </c>
      <c r="FN18" s="51" t="s">
        <v>197</v>
      </c>
      <c r="FO18" s="51" t="s">
        <v>198</v>
      </c>
      <c r="FP18" s="51" t="s">
        <v>199</v>
      </c>
      <c r="FQ18" s="51" t="s">
        <v>200</v>
      </c>
      <c r="FR18" s="51" t="s">
        <v>201</v>
      </c>
      <c r="FS18" s="51" t="s">
        <v>202</v>
      </c>
      <c r="FT18" s="51" t="s">
        <v>203</v>
      </c>
      <c r="FU18" s="51" t="s">
        <v>204</v>
      </c>
      <c r="FV18" s="51" t="s">
        <v>205</v>
      </c>
      <c r="FW18" s="51" t="s">
        <v>206</v>
      </c>
      <c r="FX18" s="51" t="s">
        <v>207</v>
      </c>
      <c r="FY18" s="51" t="s">
        <v>208</v>
      </c>
      <c r="FZ18" s="51" t="s">
        <v>209</v>
      </c>
      <c r="GA18" s="51" t="s">
        <v>210</v>
      </c>
      <c r="GB18" s="51" t="s">
        <v>211</v>
      </c>
      <c r="GC18" s="51" t="s">
        <v>212</v>
      </c>
      <c r="GD18" s="51" t="s">
        <v>213</v>
      </c>
      <c r="GE18" s="51" t="s">
        <v>214</v>
      </c>
      <c r="GF18" s="51" t="s">
        <v>215</v>
      </c>
      <c r="GG18" s="51" t="s">
        <v>216</v>
      </c>
      <c r="GH18" s="51" t="s">
        <v>217</v>
      </c>
      <c r="GI18" s="51" t="s">
        <v>218</v>
      </c>
      <c r="GJ18" s="51" t="s">
        <v>219</v>
      </c>
      <c r="GK18" s="51" t="s">
        <v>220</v>
      </c>
      <c r="GL18" s="51" t="s">
        <v>221</v>
      </c>
      <c r="GM18" s="51" t="s">
        <v>222</v>
      </c>
      <c r="GN18" s="51" t="s">
        <v>223</v>
      </c>
      <c r="GO18" s="51" t="s">
        <v>224</v>
      </c>
      <c r="GP18" s="51" t="s">
        <v>225</v>
      </c>
      <c r="GQ18" s="51" t="s">
        <v>226</v>
      </c>
      <c r="GR18" s="51" t="s">
        <v>227</v>
      </c>
      <c r="GS18" s="51" t="s">
        <v>228</v>
      </c>
      <c r="GT18" s="51" t="s">
        <v>229</v>
      </c>
      <c r="GU18" s="51" t="s">
        <v>230</v>
      </c>
      <c r="GV18" s="51" t="s">
        <v>231</v>
      </c>
      <c r="GW18" s="51" t="s">
        <v>232</v>
      </c>
      <c r="GX18" s="51" t="s">
        <v>233</v>
      </c>
      <c r="GY18" s="51" t="s">
        <v>234</v>
      </c>
      <c r="GZ18" s="51" t="s">
        <v>235</v>
      </c>
      <c r="HA18" s="51" t="s">
        <v>236</v>
      </c>
      <c r="HB18" s="51" t="s">
        <v>237</v>
      </c>
      <c r="HC18" s="51" t="s">
        <v>238</v>
      </c>
      <c r="HD18" s="51" t="s">
        <v>239</v>
      </c>
      <c r="HE18" s="51" t="s">
        <v>240</v>
      </c>
      <c r="HF18" s="51" t="s">
        <v>241</v>
      </c>
      <c r="HG18" s="51" t="s">
        <v>242</v>
      </c>
      <c r="HH18" s="51" t="s">
        <v>243</v>
      </c>
      <c r="HI18" s="51" t="s">
        <v>244</v>
      </c>
      <c r="HJ18" s="51" t="s">
        <v>245</v>
      </c>
      <c r="HK18" s="51" t="s">
        <v>246</v>
      </c>
      <c r="HL18" s="51" t="s">
        <v>247</v>
      </c>
      <c r="HM18" s="51" t="s">
        <v>248</v>
      </c>
      <c r="HN18" s="51" t="s">
        <v>249</v>
      </c>
      <c r="HO18" s="51" t="s">
        <v>250</v>
      </c>
      <c r="HP18" s="51" t="s">
        <v>251</v>
      </c>
      <c r="HQ18" s="51" t="s">
        <v>252</v>
      </c>
      <c r="HR18" s="51" t="s">
        <v>253</v>
      </c>
    </row>
    <row r="19" spans="2:228" ht="15" customHeight="1">
      <c r="B19" s="52" t="s">
        <v>24</v>
      </c>
      <c r="C19" s="53" t="s">
        <v>25</v>
      </c>
      <c r="D19" s="52" t="s">
        <v>26</v>
      </c>
      <c r="E19" s="52" t="s">
        <v>27</v>
      </c>
      <c r="F19" s="52" t="s">
        <v>28</v>
      </c>
      <c r="G19" s="52" t="s">
        <v>29</v>
      </c>
      <c r="H19" s="50" t="s">
        <v>254</v>
      </c>
      <c r="I19" s="39" t="s">
        <v>255</v>
      </c>
      <c r="J19" s="39" t="s">
        <v>256</v>
      </c>
      <c r="K19" s="39" t="s">
        <v>257</v>
      </c>
      <c r="L19" s="39" t="s">
        <v>258</v>
      </c>
      <c r="M19" s="39" t="s">
        <v>256</v>
      </c>
      <c r="N19" s="39" t="s">
        <v>259</v>
      </c>
      <c r="O19" s="39" t="s">
        <v>260</v>
      </c>
      <c r="P19" s="39" t="s">
        <v>260</v>
      </c>
      <c r="Q19" s="39" t="s">
        <v>256</v>
      </c>
      <c r="R19" s="39" t="s">
        <v>260</v>
      </c>
      <c r="S19" s="39" t="s">
        <v>258</v>
      </c>
      <c r="T19" s="39" t="s">
        <v>256</v>
      </c>
      <c r="U19" s="39" t="s">
        <v>256</v>
      </c>
      <c r="V19" s="39" t="s">
        <v>260</v>
      </c>
      <c r="W19" s="39" t="s">
        <v>257</v>
      </c>
      <c r="X19" s="39" t="s">
        <v>255</v>
      </c>
      <c r="Y19" s="39" t="s">
        <v>260</v>
      </c>
      <c r="Z19" s="39" t="s">
        <v>256</v>
      </c>
      <c r="AA19" s="39" t="s">
        <v>256</v>
      </c>
      <c r="AB19" s="39" t="s">
        <v>260</v>
      </c>
      <c r="AC19" s="39" t="s">
        <v>259</v>
      </c>
      <c r="AD19" s="39" t="s">
        <v>261</v>
      </c>
      <c r="AE19" s="39" t="s">
        <v>255</v>
      </c>
      <c r="AF19" s="39" t="s">
        <v>260</v>
      </c>
      <c r="AG19" s="39" t="s">
        <v>256</v>
      </c>
      <c r="AH19" s="39" t="s">
        <v>259</v>
      </c>
      <c r="AI19" s="39" t="s">
        <v>260</v>
      </c>
      <c r="AJ19" s="39" t="s">
        <v>260</v>
      </c>
      <c r="AK19" s="39" t="s">
        <v>258</v>
      </c>
      <c r="AL19" s="39" t="s">
        <v>256</v>
      </c>
      <c r="AM19" s="39" t="s">
        <v>259</v>
      </c>
      <c r="AN19" s="39" t="s">
        <v>259</v>
      </c>
      <c r="AO19" s="39" t="s">
        <v>259</v>
      </c>
      <c r="AP19" s="39" t="s">
        <v>258</v>
      </c>
      <c r="AQ19" s="39" t="s">
        <v>259</v>
      </c>
      <c r="AR19" s="39" t="s">
        <v>261</v>
      </c>
      <c r="AS19" s="39" t="s">
        <v>260</v>
      </c>
      <c r="AT19" s="39" t="s">
        <v>259</v>
      </c>
      <c r="AU19" s="39" t="s">
        <v>259</v>
      </c>
      <c r="AV19" s="39" t="s">
        <v>256</v>
      </c>
      <c r="AW19" s="39" t="s">
        <v>260</v>
      </c>
      <c r="AX19" s="39" t="s">
        <v>258</v>
      </c>
      <c r="AY19" s="39" t="s">
        <v>260</v>
      </c>
      <c r="AZ19" s="39" t="s">
        <v>259</v>
      </c>
      <c r="BA19" s="39" t="s">
        <v>259</v>
      </c>
      <c r="BB19" s="39" t="s">
        <v>259</v>
      </c>
      <c r="BC19" s="39" t="s">
        <v>260</v>
      </c>
      <c r="BD19" s="39" t="s">
        <v>259</v>
      </c>
      <c r="BE19" s="39" t="s">
        <v>256</v>
      </c>
      <c r="BF19" s="39" t="s">
        <v>260</v>
      </c>
      <c r="BG19" s="39" t="s">
        <v>260</v>
      </c>
      <c r="BH19" s="39" t="s">
        <v>256</v>
      </c>
      <c r="BI19" s="39" t="s">
        <v>256</v>
      </c>
      <c r="BJ19" s="39" t="s">
        <v>256</v>
      </c>
      <c r="BK19" s="39" t="s">
        <v>257</v>
      </c>
      <c r="BL19" s="39" t="s">
        <v>260</v>
      </c>
      <c r="BM19" s="39" t="s">
        <v>260</v>
      </c>
      <c r="BN19" s="39" t="s">
        <v>260</v>
      </c>
      <c r="BO19" s="39" t="s">
        <v>257</v>
      </c>
      <c r="BP19" s="39" t="s">
        <v>260</v>
      </c>
      <c r="BQ19" s="39" t="s">
        <v>259</v>
      </c>
      <c r="BR19" s="39" t="s">
        <v>259</v>
      </c>
      <c r="BS19" s="39" t="s">
        <v>256</v>
      </c>
      <c r="BT19" s="39" t="s">
        <v>259</v>
      </c>
      <c r="BU19" s="39" t="s">
        <v>259</v>
      </c>
      <c r="BV19" s="39" t="s">
        <v>256</v>
      </c>
      <c r="BW19" s="39" t="s">
        <v>258</v>
      </c>
      <c r="BX19" s="39" t="s">
        <v>256</v>
      </c>
      <c r="BY19" s="39" t="s">
        <v>256</v>
      </c>
      <c r="BZ19" s="39" t="s">
        <v>258</v>
      </c>
      <c r="CA19" s="39" t="s">
        <v>259</v>
      </c>
      <c r="CB19" s="39" t="s">
        <v>259</v>
      </c>
      <c r="CC19" s="39" t="s">
        <v>256</v>
      </c>
      <c r="CD19" s="39" t="s">
        <v>256</v>
      </c>
      <c r="CE19" s="39" t="s">
        <v>259</v>
      </c>
      <c r="CF19" s="39" t="s">
        <v>256</v>
      </c>
      <c r="CG19" s="39" t="s">
        <v>256</v>
      </c>
      <c r="CH19" s="39" t="s">
        <v>256</v>
      </c>
      <c r="CI19" s="39" t="s">
        <v>260</v>
      </c>
      <c r="CJ19" s="39" t="s">
        <v>258</v>
      </c>
      <c r="CK19" s="39" t="s">
        <v>260</v>
      </c>
      <c r="CL19" s="39" t="s">
        <v>259</v>
      </c>
      <c r="CM19" s="39" t="s">
        <v>259</v>
      </c>
      <c r="CN19" s="39" t="s">
        <v>260</v>
      </c>
      <c r="CO19" s="39" t="s">
        <v>260</v>
      </c>
      <c r="CP19" s="39" t="s">
        <v>260</v>
      </c>
      <c r="CQ19" s="39" t="s">
        <v>258</v>
      </c>
      <c r="CR19" s="39" t="s">
        <v>256</v>
      </c>
      <c r="CS19" s="39" t="s">
        <v>256</v>
      </c>
      <c r="CT19" s="39" t="s">
        <v>255</v>
      </c>
      <c r="CU19" s="39" t="s">
        <v>258</v>
      </c>
      <c r="CV19" s="39" t="s">
        <v>257</v>
      </c>
      <c r="CW19" s="39" t="s">
        <v>257</v>
      </c>
      <c r="CX19" s="39" t="s">
        <v>256</v>
      </c>
      <c r="CY19" s="39" t="s">
        <v>256</v>
      </c>
      <c r="CZ19" s="39" t="s">
        <v>257</v>
      </c>
      <c r="DA19" s="39" t="s">
        <v>256</v>
      </c>
      <c r="DB19" s="39" t="s">
        <v>260</v>
      </c>
      <c r="DC19" s="39" t="s">
        <v>258</v>
      </c>
      <c r="DD19" s="39" t="s">
        <v>257</v>
      </c>
      <c r="DE19" s="39" t="s">
        <v>256</v>
      </c>
      <c r="DF19" s="39" t="s">
        <v>259</v>
      </c>
      <c r="DG19" s="39" t="s">
        <v>258</v>
      </c>
      <c r="DH19" s="39" t="s">
        <v>258</v>
      </c>
      <c r="DI19" s="39" t="s">
        <v>258</v>
      </c>
      <c r="DJ19" s="39" t="s">
        <v>256</v>
      </c>
      <c r="DK19" s="39" t="s">
        <v>257</v>
      </c>
      <c r="DL19" s="39" t="s">
        <v>256</v>
      </c>
      <c r="DM19" s="39" t="s">
        <v>258</v>
      </c>
      <c r="DN19" s="39" t="s">
        <v>256</v>
      </c>
      <c r="DO19" s="39" t="s">
        <v>257</v>
      </c>
      <c r="DP19" s="39" t="s">
        <v>259</v>
      </c>
      <c r="DQ19" s="39" t="s">
        <v>259</v>
      </c>
      <c r="DR19" s="39" t="s">
        <v>257</v>
      </c>
      <c r="DS19" s="39" t="s">
        <v>256</v>
      </c>
      <c r="DT19" s="39" t="s">
        <v>256</v>
      </c>
      <c r="DU19" s="39" t="s">
        <v>256</v>
      </c>
      <c r="DV19" s="39" t="s">
        <v>258</v>
      </c>
      <c r="DW19" s="39" t="s">
        <v>259</v>
      </c>
      <c r="DX19" s="39" t="s">
        <v>259</v>
      </c>
      <c r="DY19" s="39" t="s">
        <v>258</v>
      </c>
      <c r="DZ19" s="39" t="s">
        <v>255</v>
      </c>
      <c r="EA19" s="39" t="s">
        <v>259</v>
      </c>
      <c r="EB19" s="39" t="s">
        <v>257</v>
      </c>
      <c r="EC19" s="39" t="s">
        <v>258</v>
      </c>
      <c r="ED19" s="39" t="s">
        <v>259</v>
      </c>
      <c r="EE19" s="39" t="s">
        <v>259</v>
      </c>
      <c r="EF19" s="39" t="s">
        <v>260</v>
      </c>
      <c r="EG19" s="39" t="s">
        <v>258</v>
      </c>
      <c r="EH19" s="39" t="s">
        <v>256</v>
      </c>
      <c r="EI19" s="39" t="s">
        <v>256</v>
      </c>
      <c r="EJ19" s="39" t="s">
        <v>258</v>
      </c>
      <c r="EK19" s="39" t="s">
        <v>256</v>
      </c>
      <c r="EL19" s="39" t="s">
        <v>257</v>
      </c>
      <c r="EM19" s="39" t="s">
        <v>259</v>
      </c>
      <c r="EN19" s="39" t="s">
        <v>258</v>
      </c>
      <c r="EO19" s="39" t="s">
        <v>259</v>
      </c>
      <c r="EP19" s="39" t="s">
        <v>258</v>
      </c>
      <c r="EQ19" s="39" t="s">
        <v>255</v>
      </c>
      <c r="ER19" s="39" t="s">
        <v>256</v>
      </c>
      <c r="ES19" s="39" t="s">
        <v>258</v>
      </c>
      <c r="ET19" s="39" t="s">
        <v>258</v>
      </c>
      <c r="EU19" s="39" t="s">
        <v>260</v>
      </c>
      <c r="EV19" s="39" t="s">
        <v>259</v>
      </c>
      <c r="EW19" s="39" t="s">
        <v>259</v>
      </c>
      <c r="EX19" s="39" t="s">
        <v>256</v>
      </c>
      <c r="EY19" s="39" t="s">
        <v>258</v>
      </c>
      <c r="EZ19" s="39" t="s">
        <v>256</v>
      </c>
      <c r="FA19" s="39" t="s">
        <v>257</v>
      </c>
      <c r="FB19" s="39" t="s">
        <v>255</v>
      </c>
      <c r="FC19" s="39" t="s">
        <v>258</v>
      </c>
      <c r="FD19" s="39" t="s">
        <v>260</v>
      </c>
      <c r="FE19" s="39" t="s">
        <v>258</v>
      </c>
      <c r="FF19" s="39" t="s">
        <v>260</v>
      </c>
      <c r="FG19" s="39" t="s">
        <v>260</v>
      </c>
      <c r="FH19" s="39" t="s">
        <v>258</v>
      </c>
      <c r="FI19" s="39" t="s">
        <v>256</v>
      </c>
      <c r="FJ19" s="39" t="s">
        <v>256</v>
      </c>
      <c r="FK19" s="39" t="s">
        <v>260</v>
      </c>
      <c r="FL19" s="39" t="s">
        <v>257</v>
      </c>
      <c r="FM19" s="39" t="s">
        <v>256</v>
      </c>
      <c r="FN19" s="39" t="s">
        <v>256</v>
      </c>
      <c r="FO19" s="39" t="s">
        <v>259</v>
      </c>
      <c r="FP19" s="39" t="s">
        <v>258</v>
      </c>
      <c r="FQ19" s="39" t="s">
        <v>256</v>
      </c>
      <c r="FR19" s="39" t="s">
        <v>259</v>
      </c>
      <c r="FS19" s="39" t="s">
        <v>257</v>
      </c>
      <c r="FT19" s="39" t="s">
        <v>259</v>
      </c>
      <c r="FU19" s="39" t="s">
        <v>256</v>
      </c>
      <c r="FV19" s="39" t="s">
        <v>259</v>
      </c>
      <c r="FW19" s="39" t="s">
        <v>259</v>
      </c>
      <c r="FX19" s="39" t="s">
        <v>258</v>
      </c>
      <c r="FY19" s="39" t="s">
        <v>260</v>
      </c>
      <c r="FZ19" s="39" t="s">
        <v>256</v>
      </c>
      <c r="GA19" s="39" t="s">
        <v>256</v>
      </c>
      <c r="GB19" s="39" t="s">
        <v>258</v>
      </c>
      <c r="GC19" s="39" t="s">
        <v>259</v>
      </c>
      <c r="GD19" s="39" t="s">
        <v>259</v>
      </c>
      <c r="GE19" s="39" t="s">
        <v>259</v>
      </c>
      <c r="GF19" s="39" t="s">
        <v>256</v>
      </c>
      <c r="GG19" s="39" t="s">
        <v>255</v>
      </c>
      <c r="GH19" s="39" t="s">
        <v>260</v>
      </c>
      <c r="GI19" s="39" t="s">
        <v>260</v>
      </c>
      <c r="GJ19" s="39" t="s">
        <v>260</v>
      </c>
      <c r="GK19" s="39" t="s">
        <v>260</v>
      </c>
      <c r="GL19" s="39" t="s">
        <v>259</v>
      </c>
      <c r="GM19" s="39" t="s">
        <v>260</v>
      </c>
      <c r="GN19" s="39" t="s">
        <v>256</v>
      </c>
      <c r="GO19" s="39" t="s">
        <v>256</v>
      </c>
      <c r="GP19" s="39" t="s">
        <v>257</v>
      </c>
      <c r="GQ19" s="39" t="s">
        <v>258</v>
      </c>
      <c r="GR19" s="39" t="s">
        <v>256</v>
      </c>
      <c r="GS19" s="39" t="s">
        <v>259</v>
      </c>
      <c r="GT19" s="39" t="s">
        <v>258</v>
      </c>
      <c r="GU19" s="39" t="s">
        <v>258</v>
      </c>
      <c r="GV19" s="39" t="s">
        <v>259</v>
      </c>
      <c r="GW19" s="39" t="s">
        <v>258</v>
      </c>
      <c r="GX19" s="39" t="s">
        <v>260</v>
      </c>
      <c r="GY19" s="39" t="s">
        <v>257</v>
      </c>
      <c r="GZ19" s="39" t="s">
        <v>256</v>
      </c>
      <c r="HA19" s="39" t="s">
        <v>256</v>
      </c>
      <c r="HB19" s="39" t="s">
        <v>260</v>
      </c>
      <c r="HC19" s="39" t="s">
        <v>258</v>
      </c>
      <c r="HD19" s="39" t="s">
        <v>259</v>
      </c>
      <c r="HE19" s="39" t="s">
        <v>256</v>
      </c>
      <c r="HF19" s="39" t="s">
        <v>257</v>
      </c>
      <c r="HG19" s="39" t="s">
        <v>256</v>
      </c>
      <c r="HH19" s="39" t="s">
        <v>261</v>
      </c>
      <c r="HI19" s="39" t="s">
        <v>260</v>
      </c>
      <c r="HJ19" s="39" t="s">
        <v>256</v>
      </c>
      <c r="HK19" s="39" t="s">
        <v>258</v>
      </c>
      <c r="HL19" s="39" t="s">
        <v>260</v>
      </c>
      <c r="HM19" s="39" t="s">
        <v>258</v>
      </c>
      <c r="HN19" s="39" t="s">
        <v>260</v>
      </c>
      <c r="HO19" s="39" t="s">
        <v>257</v>
      </c>
      <c r="HP19" s="39" t="s">
        <v>257</v>
      </c>
      <c r="HQ19" s="39" t="s">
        <v>259</v>
      </c>
      <c r="HR19" s="39" t="s">
        <v>259</v>
      </c>
      <c r="HS19" s="40" t="s">
        <v>262</v>
      </c>
    </row>
    <row r="20" spans="2:228" ht="31" customHeight="1">
      <c r="B20" s="54" t="s">
        <v>4</v>
      </c>
      <c r="C20" s="54" t="s">
        <v>263</v>
      </c>
      <c r="D20" s="55" t="s">
        <v>264</v>
      </c>
      <c r="E20" s="54" t="s">
        <v>265</v>
      </c>
      <c r="F20" s="54" t="s">
        <v>266</v>
      </c>
      <c r="G20" s="54" t="s">
        <v>746</v>
      </c>
      <c r="H20" s="41"/>
      <c r="I20" s="49">
        <v>7.7056900537730453E-3</v>
      </c>
      <c r="J20" s="49">
        <v>2.8716948194277875E-3</v>
      </c>
      <c r="K20" s="49">
        <v>2.7947289562206202E-2</v>
      </c>
      <c r="L20" s="49">
        <v>0</v>
      </c>
      <c r="M20" s="49">
        <v>2.2118665792762534E-4</v>
      </c>
      <c r="N20" s="49">
        <v>1.3733279052770009E-3</v>
      </c>
      <c r="O20" s="49">
        <v>3.4347275481177008E-3</v>
      </c>
      <c r="P20" s="49">
        <v>2.3227685058089206E-3</v>
      </c>
      <c r="Q20" s="49">
        <v>3.1508504990036851E-2</v>
      </c>
      <c r="R20" s="49">
        <v>3.4347275481177008E-3</v>
      </c>
      <c r="S20" s="49">
        <v>0</v>
      </c>
      <c r="T20" s="49">
        <v>6.7235053643714335E-4</v>
      </c>
      <c r="U20" s="49">
        <v>3.259336880074986E-2</v>
      </c>
      <c r="V20" s="49">
        <v>3.4347275481177008E-3</v>
      </c>
      <c r="W20" s="49">
        <v>3.3643279203117361E-2</v>
      </c>
      <c r="X20" s="49">
        <v>4.6657612061563609E-2</v>
      </c>
      <c r="Y20" s="49">
        <v>3.4347275481177008E-3</v>
      </c>
      <c r="Z20" s="49">
        <v>3.4343931751726272E-4</v>
      </c>
      <c r="AA20" s="49">
        <v>0</v>
      </c>
      <c r="AB20" s="49">
        <v>1.5074075545224233E-4</v>
      </c>
      <c r="AC20" s="49">
        <v>5.8587897173549975E-4</v>
      </c>
      <c r="AD20" s="49">
        <v>1.9867315081935485E-4</v>
      </c>
      <c r="AE20" s="49">
        <v>1.3411161093417013E-3</v>
      </c>
      <c r="AF20" s="49">
        <v>1.1064241824922768E-2</v>
      </c>
      <c r="AG20" s="49">
        <v>1.6185420296736827E-4</v>
      </c>
      <c r="AH20" s="49">
        <v>5.0746842420870492E-2</v>
      </c>
      <c r="AI20" s="49">
        <v>9.1871446961781062E-4</v>
      </c>
      <c r="AJ20" s="49">
        <v>3.4347275481177008E-3</v>
      </c>
      <c r="AK20" s="49">
        <v>0</v>
      </c>
      <c r="AL20" s="49">
        <v>6.9088617835395228E-3</v>
      </c>
      <c r="AM20" s="49">
        <v>2.4604357249291358E-4</v>
      </c>
      <c r="AN20" s="49">
        <v>1.0065667318300207E-4</v>
      </c>
      <c r="AO20" s="49">
        <v>2.7591108275088799E-3</v>
      </c>
      <c r="AP20" s="49">
        <v>1.1390947537429394E-3</v>
      </c>
      <c r="AQ20" s="49">
        <v>1.5913223935353082E-4</v>
      </c>
      <c r="AR20" s="49">
        <v>0</v>
      </c>
      <c r="AS20" s="49">
        <v>3.4347275481177008E-3</v>
      </c>
      <c r="AT20" s="49">
        <v>7.2380708140945014E-6</v>
      </c>
      <c r="AU20" s="49">
        <v>5.3563326887827261E-4</v>
      </c>
      <c r="AV20" s="49">
        <v>2.2118665792762534E-4</v>
      </c>
      <c r="AW20" s="49">
        <v>1.0981740449734261E-2</v>
      </c>
      <c r="AX20" s="49">
        <v>1.8297689694378588E-2</v>
      </c>
      <c r="AY20" s="49">
        <v>6.6819515499244543E-4</v>
      </c>
      <c r="AZ20" s="49">
        <v>2.7591108275088799E-3</v>
      </c>
      <c r="BA20" s="49">
        <v>4.7245611378925336E-5</v>
      </c>
      <c r="BB20" s="49">
        <v>2.5413181180206204E-4</v>
      </c>
      <c r="BC20" s="49">
        <v>5.5720314800651745E-4</v>
      </c>
      <c r="BD20" s="49">
        <v>4.2804608890225786E-4</v>
      </c>
      <c r="BE20" s="49">
        <v>4.6695724874326372E-4</v>
      </c>
      <c r="BF20" s="49">
        <v>1.640917796850618E-3</v>
      </c>
      <c r="BG20" s="49">
        <v>3.4347275481177008E-3</v>
      </c>
      <c r="BH20" s="49">
        <v>0</v>
      </c>
      <c r="BI20" s="49">
        <v>1.4964851342084328E-4</v>
      </c>
      <c r="BJ20" s="49">
        <v>0</v>
      </c>
      <c r="BK20" s="49">
        <v>3.9291895865975965E-3</v>
      </c>
      <c r="BL20" s="49">
        <v>3.5467814916410197E-3</v>
      </c>
      <c r="BM20" s="49">
        <v>6.9725295535486122E-3</v>
      </c>
      <c r="BN20" s="49">
        <v>6.6252535056633725E-3</v>
      </c>
      <c r="BO20" s="49">
        <v>6.9995662374110479E-2</v>
      </c>
      <c r="BP20" s="49">
        <v>6.3901109105740281E-4</v>
      </c>
      <c r="BQ20" s="49">
        <v>7.0957039003135092E-7</v>
      </c>
      <c r="BR20" s="49">
        <v>1.3119253112335953E-3</v>
      </c>
      <c r="BS20" s="49">
        <v>4.2890031136949597E-5</v>
      </c>
      <c r="BT20" s="49">
        <v>3.6023372646264325E-3</v>
      </c>
      <c r="BU20" s="49">
        <v>5.3931292965586526E-3</v>
      </c>
      <c r="BV20" s="49">
        <v>2.2118665792762534E-4</v>
      </c>
      <c r="BW20" s="49">
        <v>2.9363989917052341E-4</v>
      </c>
      <c r="BX20" s="49">
        <v>6.1445623671430113E-6</v>
      </c>
      <c r="BY20" s="49">
        <v>0</v>
      </c>
      <c r="BZ20" s="49">
        <v>0</v>
      </c>
      <c r="CA20" s="49">
        <v>2.4113554076498845E-5</v>
      </c>
      <c r="CB20" s="49">
        <v>2.3988853614055782E-4</v>
      </c>
      <c r="CC20" s="49">
        <v>2.6383764162395337E-2</v>
      </c>
      <c r="CD20" s="49">
        <v>8.116210005436248E-5</v>
      </c>
      <c r="CE20" s="49">
        <v>2.1383083377338541E-3</v>
      </c>
      <c r="CF20" s="49">
        <v>2.2118665792762534E-4</v>
      </c>
      <c r="CG20" s="49">
        <v>2.6198069470508068E-3</v>
      </c>
      <c r="CH20" s="49">
        <v>2.2118665792762534E-4</v>
      </c>
      <c r="CI20" s="49">
        <v>3.5467814916410197E-3</v>
      </c>
      <c r="CJ20" s="49">
        <v>0</v>
      </c>
      <c r="CK20" s="49">
        <v>5.0687589735473062E-4</v>
      </c>
      <c r="CL20" s="49">
        <v>6.6566740275744555E-4</v>
      </c>
      <c r="CM20" s="49">
        <v>4.7245764309823294E-4</v>
      </c>
      <c r="CN20" s="49">
        <v>1.1332620292506747E-3</v>
      </c>
      <c r="CO20" s="49">
        <v>1.3190055339000069E-3</v>
      </c>
      <c r="CP20" s="49">
        <v>3.5183149873131036E-4</v>
      </c>
      <c r="CQ20" s="49">
        <v>0</v>
      </c>
      <c r="CR20" s="49">
        <v>4.4264989915569866E-4</v>
      </c>
      <c r="CS20" s="49">
        <v>0</v>
      </c>
      <c r="CT20" s="49">
        <v>5.3480651879589398E-2</v>
      </c>
      <c r="CU20" s="49">
        <v>6.8674806246006356E-3</v>
      </c>
      <c r="CV20" s="49">
        <v>2.8762399039919687E-2</v>
      </c>
      <c r="CW20" s="49">
        <v>3.3239361230745341E-2</v>
      </c>
      <c r="CX20" s="49">
        <v>0</v>
      </c>
      <c r="CY20" s="49">
        <v>2.2118665792762534E-4</v>
      </c>
      <c r="CZ20" s="49">
        <v>1.3241364306959234E-2</v>
      </c>
      <c r="DA20" s="49">
        <v>0</v>
      </c>
      <c r="DB20" s="49">
        <v>2.4582508463741353E-4</v>
      </c>
      <c r="DC20" s="49">
        <v>0</v>
      </c>
      <c r="DD20" s="49">
        <v>1.0088095525134479E-2</v>
      </c>
      <c r="DE20" s="49">
        <v>2.0226460609477345E-2</v>
      </c>
      <c r="DF20" s="49">
        <v>8.4929081072772231E-4</v>
      </c>
      <c r="DG20" s="49">
        <v>2.887437113634303E-3</v>
      </c>
      <c r="DH20" s="49">
        <v>2.0240187113387213E-3</v>
      </c>
      <c r="DI20" s="49">
        <v>0</v>
      </c>
      <c r="DJ20" s="49">
        <v>1.5400311157390111E-2</v>
      </c>
      <c r="DK20" s="49">
        <v>8.7291345870719637E-4</v>
      </c>
      <c r="DL20" s="49">
        <v>1.3708738596523376E-2</v>
      </c>
      <c r="DM20" s="49">
        <v>3.5813982441341654E-4</v>
      </c>
      <c r="DN20" s="49">
        <v>4.3234501163534967E-5</v>
      </c>
      <c r="DO20" s="49">
        <v>1.5047367901746933E-2</v>
      </c>
      <c r="DP20" s="49">
        <v>1.2348135988717557E-2</v>
      </c>
      <c r="DQ20" s="49">
        <v>2.3283958610492765E-4</v>
      </c>
      <c r="DR20" s="49">
        <v>1.4376341943697749E-2</v>
      </c>
      <c r="DS20" s="49">
        <v>2.2118665792762534E-4</v>
      </c>
      <c r="DT20" s="49">
        <v>6.4135759736902629E-5</v>
      </c>
      <c r="DU20" s="49">
        <v>0</v>
      </c>
      <c r="DV20" s="49">
        <v>0</v>
      </c>
      <c r="DW20" s="49">
        <v>4.3182467685446731E-4</v>
      </c>
      <c r="DX20" s="49">
        <v>2.1692917249205594E-4</v>
      </c>
      <c r="DY20" s="49">
        <v>3.4260865770434243E-4</v>
      </c>
      <c r="DZ20" s="49">
        <v>2.9439260386090359E-2</v>
      </c>
      <c r="EA20" s="49">
        <v>1.079447124301533E-2</v>
      </c>
      <c r="EB20" s="49">
        <v>3.3643279203117361E-2</v>
      </c>
      <c r="EC20" s="49">
        <v>6.8231130635842355E-3</v>
      </c>
      <c r="ED20" s="49">
        <v>1.103831760472728E-3</v>
      </c>
      <c r="EE20" s="49">
        <v>1.8089109572721071E-2</v>
      </c>
      <c r="EF20" s="49">
        <v>9.1176376899486326E-3</v>
      </c>
      <c r="EG20" s="49">
        <v>2.887437113634303E-3</v>
      </c>
      <c r="EH20" s="49">
        <v>1.4759123223919862E-3</v>
      </c>
      <c r="EI20" s="49">
        <v>2.2118665792762534E-4</v>
      </c>
      <c r="EJ20" s="49">
        <v>5.2479331394422941E-4</v>
      </c>
      <c r="EK20" s="49">
        <v>5.046351486242928E-4</v>
      </c>
      <c r="EL20" s="49">
        <v>4.3495814188876263E-2</v>
      </c>
      <c r="EM20" s="49">
        <v>1.5897624114835783E-3</v>
      </c>
      <c r="EN20" s="49">
        <v>3.1057137243319907E-4</v>
      </c>
      <c r="EO20" s="49">
        <v>6.5743150910078116E-4</v>
      </c>
      <c r="EP20" s="49">
        <v>0</v>
      </c>
      <c r="EQ20" s="49">
        <v>3.6700588677916625E-2</v>
      </c>
      <c r="ER20" s="49">
        <v>0</v>
      </c>
      <c r="ES20" s="49">
        <v>0</v>
      </c>
      <c r="ET20" s="49">
        <v>0</v>
      </c>
      <c r="EU20" s="49">
        <v>6.2868643070155108E-4</v>
      </c>
      <c r="EV20" s="49">
        <v>2.6950803170588664E-3</v>
      </c>
      <c r="EW20" s="49">
        <v>1.5889008283479507E-2</v>
      </c>
      <c r="EX20" s="49">
        <v>1.2004823718543774E-2</v>
      </c>
      <c r="EY20" s="49">
        <v>0</v>
      </c>
      <c r="EZ20" s="49">
        <v>0</v>
      </c>
      <c r="FA20" s="49">
        <v>3.2666651614369768E-2</v>
      </c>
      <c r="FB20" s="49">
        <v>2.9080190401695075E-2</v>
      </c>
      <c r="FC20" s="49">
        <v>6.8231130635842355E-3</v>
      </c>
      <c r="FD20" s="49">
        <v>5.4427062547567095E-4</v>
      </c>
      <c r="FE20" s="49">
        <v>0</v>
      </c>
      <c r="FF20" s="49">
        <v>1.443813460711276E-4</v>
      </c>
      <c r="FG20" s="49">
        <v>2.3799052010694755E-2</v>
      </c>
      <c r="FH20" s="49">
        <v>4.471444448371947E-3</v>
      </c>
      <c r="FI20" s="49">
        <v>2.0778260227474234E-4</v>
      </c>
      <c r="FJ20" s="49">
        <v>0</v>
      </c>
      <c r="FK20" s="49">
        <v>0</v>
      </c>
      <c r="FL20" s="49">
        <v>3.2042676411143445E-2</v>
      </c>
      <c r="FM20" s="49">
        <v>6.4414298451093263E-4</v>
      </c>
      <c r="FN20" s="49">
        <v>5.4578319569056309E-3</v>
      </c>
      <c r="FO20" s="49">
        <v>2.6663784894292146E-4</v>
      </c>
      <c r="FP20" s="49">
        <v>2.887437113634303E-3</v>
      </c>
      <c r="FQ20" s="49">
        <v>2.2118665792762534E-4</v>
      </c>
      <c r="FR20" s="49">
        <v>2.7591108275088799E-3</v>
      </c>
      <c r="FS20" s="49">
        <v>8.6609287664510759E-2</v>
      </c>
      <c r="FT20" s="49">
        <v>7.1330839264312641E-4</v>
      </c>
      <c r="FU20" s="49">
        <v>4.5292824186921954E-4</v>
      </c>
      <c r="FV20" s="49">
        <v>3.9401907995656616E-3</v>
      </c>
      <c r="FW20" s="49">
        <v>7.1131345687016636E-4</v>
      </c>
      <c r="FX20" s="49">
        <v>0</v>
      </c>
      <c r="FY20" s="49">
        <v>3.4347275481177008E-3</v>
      </c>
      <c r="FZ20" s="49">
        <v>4.2208695181663328E-4</v>
      </c>
      <c r="GA20" s="49">
        <v>5.3299245400493286E-4</v>
      </c>
      <c r="GB20" s="49">
        <v>2.887437113634303E-3</v>
      </c>
      <c r="GC20" s="49">
        <v>2.9488203086043261E-3</v>
      </c>
      <c r="GD20" s="49">
        <v>3.9016450809167554E-2</v>
      </c>
      <c r="GE20" s="49">
        <v>1.4712710703814452E-3</v>
      </c>
      <c r="GF20" s="49">
        <v>0</v>
      </c>
      <c r="GG20" s="49">
        <v>3.110897351875308E-2</v>
      </c>
      <c r="GH20" s="49">
        <v>3.4347275481177008E-3</v>
      </c>
      <c r="GI20" s="49">
        <v>3.5467814916410197E-3</v>
      </c>
      <c r="GJ20" s="49">
        <v>3.4347275481177008E-3</v>
      </c>
      <c r="GK20" s="49">
        <v>3.5467814916410197E-3</v>
      </c>
      <c r="GL20" s="49">
        <v>2.2062873383720824E-3</v>
      </c>
      <c r="GM20" s="49">
        <v>3.1342426466374521E-4</v>
      </c>
      <c r="GN20" s="49">
        <v>0</v>
      </c>
      <c r="GO20" s="49">
        <v>1.8427988027245554E-5</v>
      </c>
      <c r="GP20" s="49">
        <v>9.4207671494524921E-3</v>
      </c>
      <c r="GQ20" s="49">
        <v>0</v>
      </c>
      <c r="GR20" s="49">
        <v>1.9924602040492536E-2</v>
      </c>
      <c r="GS20" s="49">
        <v>6.0029529174928319E-4</v>
      </c>
      <c r="GT20" s="49">
        <v>8.314146442067084E-3</v>
      </c>
      <c r="GU20" s="49">
        <v>2.887437113634303E-3</v>
      </c>
      <c r="GV20" s="49">
        <v>2.1327191261531189E-4</v>
      </c>
      <c r="GW20" s="49">
        <v>6.8231130635842355E-3</v>
      </c>
      <c r="GX20" s="49">
        <v>7.7782426788353598E-3</v>
      </c>
      <c r="GY20" s="49">
        <v>2.7780130420998563E-2</v>
      </c>
      <c r="GZ20" s="49">
        <v>5.0842583831996017E-2</v>
      </c>
      <c r="HA20" s="49">
        <v>3.9268003454409429E-2</v>
      </c>
      <c r="HB20" s="49">
        <v>3.4347275481177008E-3</v>
      </c>
      <c r="HC20" s="49">
        <v>6.8231130635842355E-3</v>
      </c>
      <c r="HD20" s="49">
        <v>2.3523622181806725E-4</v>
      </c>
      <c r="HE20" s="49">
        <v>5.8410892475815228E-3</v>
      </c>
      <c r="HF20" s="49">
        <v>3.6426781763013755E-2</v>
      </c>
      <c r="HG20" s="49">
        <v>0</v>
      </c>
      <c r="HH20" s="49">
        <v>3.973463016387097E-4</v>
      </c>
      <c r="HI20" s="49">
        <v>1.7084950541023888E-4</v>
      </c>
      <c r="HJ20" s="49">
        <v>2.8416211799203121E-2</v>
      </c>
      <c r="HK20" s="49">
        <v>2.887437113634303E-3</v>
      </c>
      <c r="HL20" s="49">
        <v>2.1259735918879637E-3</v>
      </c>
      <c r="HM20" s="49">
        <v>1.3408016082534387E-2</v>
      </c>
      <c r="HN20" s="49">
        <v>3.4347275481177008E-3</v>
      </c>
      <c r="HO20" s="49">
        <v>2.4333515977313105E-3</v>
      </c>
      <c r="HP20" s="49">
        <v>1.1730651420444362E-2</v>
      </c>
      <c r="HQ20" s="49">
        <v>4.1168279780623776E-4</v>
      </c>
      <c r="HR20" s="49">
        <v>3.0233898923578326E-3</v>
      </c>
      <c r="HS20" s="42" t="str">
        <f>_xlfn.TEXTJOIN("_",FALSE,B20:F20)</f>
        <v>Water Consumption_N/A for WC_N/A for WC. See tool to implement WC Methodology at a Sub-National Scale._Malnutrition_Local</v>
      </c>
    </row>
    <row r="21" spans="2:228" ht="34" customHeight="1">
      <c r="B21" s="54" t="s">
        <v>4</v>
      </c>
      <c r="C21" s="54" t="s">
        <v>263</v>
      </c>
      <c r="D21" s="55" t="s">
        <v>264</v>
      </c>
      <c r="E21" s="54" t="s">
        <v>265</v>
      </c>
      <c r="F21" s="54" t="s">
        <v>267</v>
      </c>
      <c r="G21" s="54" t="s">
        <v>746</v>
      </c>
      <c r="H21" s="41"/>
      <c r="I21" s="49">
        <v>0.2997896972051613</v>
      </c>
      <c r="J21" s="49">
        <v>1.0592377545019356E-2</v>
      </c>
      <c r="K21" s="49">
        <v>0.13954169317993551</v>
      </c>
      <c r="L21" s="49">
        <v>0</v>
      </c>
      <c r="M21" s="49">
        <v>3.9443796676237765E-4</v>
      </c>
      <c r="N21" s="49">
        <v>1.5414978237038713E-2</v>
      </c>
      <c r="O21" s="49">
        <v>8.4435703095425817E-3</v>
      </c>
      <c r="P21" s="49">
        <v>6.7538598623419358E-3</v>
      </c>
      <c r="Q21" s="49">
        <v>0.12319696494058065</v>
      </c>
      <c r="R21" s="49">
        <v>8.4435703095425817E-3</v>
      </c>
      <c r="S21" s="49">
        <v>0</v>
      </c>
      <c r="T21" s="49">
        <v>8.0446283221354833E-4</v>
      </c>
      <c r="U21" s="49">
        <v>0.1159444703967097</v>
      </c>
      <c r="V21" s="49">
        <v>8.4435703095425817E-3</v>
      </c>
      <c r="W21" s="49">
        <v>4.3469627187562261E-2</v>
      </c>
      <c r="X21" s="49">
        <v>0.39876953131741938</v>
      </c>
      <c r="Y21" s="49">
        <v>8.4435703095425817E-3</v>
      </c>
      <c r="Z21" s="49">
        <v>9.1647773184774198E-4</v>
      </c>
      <c r="AA21" s="49">
        <v>0</v>
      </c>
      <c r="AB21" s="49">
        <v>8.9199519296516124E-4</v>
      </c>
      <c r="AC21" s="49">
        <v>1.1474686558045163E-2</v>
      </c>
      <c r="AD21" s="49">
        <v>1.9867315081935485E-4</v>
      </c>
      <c r="AE21" s="49">
        <v>7.5071069714322588E-3</v>
      </c>
      <c r="AF21" s="49">
        <v>8.7435984568645167E-2</v>
      </c>
      <c r="AG21" s="49">
        <v>6.3544403521161291E-4</v>
      </c>
      <c r="AH21" s="49">
        <v>0.21211538703677421</v>
      </c>
      <c r="AI21" s="49">
        <v>3.6485482724129036E-3</v>
      </c>
      <c r="AJ21" s="49">
        <v>8.4435703095425817E-3</v>
      </c>
      <c r="AK21" s="49">
        <v>0</v>
      </c>
      <c r="AL21" s="49">
        <v>1.5180780376916132E-2</v>
      </c>
      <c r="AM21" s="49">
        <v>7.6371214306645164E-3</v>
      </c>
      <c r="AN21" s="49">
        <v>9.1099586950258091E-3</v>
      </c>
      <c r="AO21" s="49">
        <v>4.6603648825265326E-2</v>
      </c>
      <c r="AP21" s="49">
        <v>1.2524215719541935E-2</v>
      </c>
      <c r="AQ21" s="49">
        <v>2.4922021747935488E-3</v>
      </c>
      <c r="AR21" s="49">
        <v>0</v>
      </c>
      <c r="AS21" s="49">
        <v>8.4435703095425817E-3</v>
      </c>
      <c r="AT21" s="49">
        <v>4.6442487208645173E-4</v>
      </c>
      <c r="AU21" s="49">
        <v>1.5718002886741935E-2</v>
      </c>
      <c r="AV21" s="49">
        <v>3.9443796676237765E-4</v>
      </c>
      <c r="AW21" s="49">
        <v>2.8743075916838712E-2</v>
      </c>
      <c r="AX21" s="49">
        <v>5.8441135212580653E-2</v>
      </c>
      <c r="AY21" s="49">
        <v>2.7279876270774198E-3</v>
      </c>
      <c r="AZ21" s="49">
        <v>4.6603648825265326E-2</v>
      </c>
      <c r="BA21" s="49">
        <v>2.4619258584000002E-3</v>
      </c>
      <c r="BB21" s="49">
        <v>3.2612318177225809E-3</v>
      </c>
      <c r="BC21" s="49">
        <v>1.7183761357819356E-3</v>
      </c>
      <c r="BD21" s="49">
        <v>5.0072656767096773E-3</v>
      </c>
      <c r="BE21" s="49">
        <v>8.2340000506451625E-4</v>
      </c>
      <c r="BF21" s="49">
        <v>1.8937733177612905E-2</v>
      </c>
      <c r="BG21" s="49">
        <v>8.4435703095425817E-3</v>
      </c>
      <c r="BH21" s="49">
        <v>0</v>
      </c>
      <c r="BI21" s="49">
        <v>2.3678283371225808E-4</v>
      </c>
      <c r="BJ21" s="49">
        <v>0</v>
      </c>
      <c r="BK21" s="49">
        <v>4.3035887981612904E-2</v>
      </c>
      <c r="BL21" s="49">
        <v>1.7563072379036371E-2</v>
      </c>
      <c r="BM21" s="49">
        <v>2.3013362418967745E-2</v>
      </c>
      <c r="BN21" s="49">
        <v>3.6941588613290326E-2</v>
      </c>
      <c r="BO21" s="49">
        <v>0.33012764952967744</v>
      </c>
      <c r="BP21" s="49">
        <v>4.4236854757741936E-3</v>
      </c>
      <c r="BQ21" s="49">
        <v>4.9480017952064522E-6</v>
      </c>
      <c r="BR21" s="49">
        <v>9.5592659542258082E-2</v>
      </c>
      <c r="BS21" s="49">
        <v>7.6412865253935489E-5</v>
      </c>
      <c r="BT21" s="49">
        <v>2.8811996094193552E-2</v>
      </c>
      <c r="BU21" s="49">
        <v>0.14180466572419356</v>
      </c>
      <c r="BV21" s="49">
        <v>3.9443796676237765E-4</v>
      </c>
      <c r="BW21" s="49">
        <v>1.6967176431909681E-3</v>
      </c>
      <c r="BX21" s="49">
        <v>8.2112134337419358E-6</v>
      </c>
      <c r="BY21" s="49">
        <v>0</v>
      </c>
      <c r="BZ21" s="49">
        <v>0</v>
      </c>
      <c r="CA21" s="49">
        <v>1.0610457418103227E-4</v>
      </c>
      <c r="CB21" s="49">
        <v>6.0663577462838712E-3</v>
      </c>
      <c r="CC21" s="49">
        <v>8.5377344474322589E-2</v>
      </c>
      <c r="CD21" s="49">
        <v>9.3193340847677421E-5</v>
      </c>
      <c r="CE21" s="49">
        <v>2.3784185107161293E-2</v>
      </c>
      <c r="CF21" s="49">
        <v>3.9443796676237765E-4</v>
      </c>
      <c r="CG21" s="49">
        <v>5.22624132963871E-3</v>
      </c>
      <c r="CH21" s="49">
        <v>3.9443796676237765E-4</v>
      </c>
      <c r="CI21" s="49">
        <v>1.7563072379036371E-2</v>
      </c>
      <c r="CJ21" s="49">
        <v>0</v>
      </c>
      <c r="CK21" s="49">
        <v>3.0755956001806456E-3</v>
      </c>
      <c r="CL21" s="49">
        <v>1.3627162687877422E-2</v>
      </c>
      <c r="CM21" s="49">
        <v>1.3188931218696775E-2</v>
      </c>
      <c r="CN21" s="49">
        <v>1.8623445962341937E-3</v>
      </c>
      <c r="CO21" s="49">
        <v>3.5662923209032256E-2</v>
      </c>
      <c r="CP21" s="49">
        <v>4.3841264146258071E-3</v>
      </c>
      <c r="CQ21" s="49">
        <v>0</v>
      </c>
      <c r="CR21" s="49">
        <v>8.2023789503032267E-4</v>
      </c>
      <c r="CS21" s="49">
        <v>0</v>
      </c>
      <c r="CT21" s="49">
        <v>0.4180242226006452</v>
      </c>
      <c r="CU21" s="49">
        <v>3.6881073335612906E-2</v>
      </c>
      <c r="CV21" s="49">
        <v>0.13425575838503226</v>
      </c>
      <c r="CW21" s="49">
        <v>0.19642063770580648</v>
      </c>
      <c r="CX21" s="49">
        <v>0</v>
      </c>
      <c r="CY21" s="49">
        <v>3.9443796676237765E-4</v>
      </c>
      <c r="CZ21" s="49">
        <v>2.0606199151354841E-2</v>
      </c>
      <c r="DA21" s="49">
        <v>0</v>
      </c>
      <c r="DB21" s="49">
        <v>1.8524137403264516E-3</v>
      </c>
      <c r="DC21" s="49">
        <v>0</v>
      </c>
      <c r="DD21" s="49">
        <v>8.2060023959419359E-2</v>
      </c>
      <c r="DE21" s="49">
        <v>4.5922130530838719E-2</v>
      </c>
      <c r="DF21" s="49">
        <v>1.1199696918154839E-2</v>
      </c>
      <c r="DG21" s="49">
        <v>1.7804651308656223E-2</v>
      </c>
      <c r="DH21" s="49">
        <v>0.11601675253393549</v>
      </c>
      <c r="DI21" s="49">
        <v>0</v>
      </c>
      <c r="DJ21" s="49">
        <v>4.838312923541653E-2</v>
      </c>
      <c r="DK21" s="49">
        <v>1.2016186227929034E-3</v>
      </c>
      <c r="DL21" s="49">
        <v>0.15228389464200001</v>
      </c>
      <c r="DM21" s="49">
        <v>3.3580002293419359E-3</v>
      </c>
      <c r="DN21" s="49">
        <v>8.6188323905419354E-5</v>
      </c>
      <c r="DO21" s="49">
        <v>0.10325400576154839</v>
      </c>
      <c r="DP21" s="49">
        <v>0.2965622157290323</v>
      </c>
      <c r="DQ21" s="49">
        <v>1.1374742962103227E-2</v>
      </c>
      <c r="DR21" s="49">
        <v>8.7977073332322589E-2</v>
      </c>
      <c r="DS21" s="49">
        <v>3.9443796676237765E-4</v>
      </c>
      <c r="DT21" s="49">
        <v>1.0390790695645162E-4</v>
      </c>
      <c r="DU21" s="49">
        <v>0</v>
      </c>
      <c r="DV21" s="49">
        <v>0</v>
      </c>
      <c r="DW21" s="49">
        <v>2.0288680719096775E-2</v>
      </c>
      <c r="DX21" s="49">
        <v>1.0419871648529033E-2</v>
      </c>
      <c r="DY21" s="49">
        <v>7.8553313038451627E-4</v>
      </c>
      <c r="DZ21" s="49">
        <v>0.32115306308390051</v>
      </c>
      <c r="EA21" s="49">
        <v>0.2891304166587097</v>
      </c>
      <c r="EB21" s="49">
        <v>4.3469627187562261E-2</v>
      </c>
      <c r="EC21" s="49">
        <v>2.5513017685244131E-2</v>
      </c>
      <c r="ED21" s="49">
        <v>1.3181590939645162E-2</v>
      </c>
      <c r="EE21" s="49">
        <v>8.7731350587845577E-2</v>
      </c>
      <c r="EF21" s="49">
        <v>3.1458045288193549E-2</v>
      </c>
      <c r="EG21" s="49">
        <v>1.7804651308656223E-2</v>
      </c>
      <c r="EH21" s="49">
        <v>6.7213422393677426E-3</v>
      </c>
      <c r="EI21" s="49">
        <v>3.9443796676237765E-4</v>
      </c>
      <c r="EJ21" s="49">
        <v>2.6651936877096776E-3</v>
      </c>
      <c r="EK21" s="49">
        <v>1.3037418893845161E-3</v>
      </c>
      <c r="EL21" s="49">
        <v>0.36845025654774194</v>
      </c>
      <c r="EM21" s="49">
        <v>9.0521703403548398E-2</v>
      </c>
      <c r="EN21" s="49">
        <v>4.5106294935483874E-3</v>
      </c>
      <c r="EO21" s="49">
        <v>5.0022974471225813E-3</v>
      </c>
      <c r="EP21" s="49">
        <v>0</v>
      </c>
      <c r="EQ21" s="49">
        <v>0.54125499391548393</v>
      </c>
      <c r="ER21" s="49">
        <v>0</v>
      </c>
      <c r="ES21" s="49">
        <v>0</v>
      </c>
      <c r="ET21" s="49">
        <v>0</v>
      </c>
      <c r="EU21" s="49">
        <v>6.5362103158064511E-3</v>
      </c>
      <c r="EV21" s="49">
        <v>0.1164437214375484</v>
      </c>
      <c r="EW21" s="49">
        <v>0.21998984415677419</v>
      </c>
      <c r="EX21" s="49">
        <v>4.0943067961935482E-2</v>
      </c>
      <c r="EY21" s="49">
        <v>0</v>
      </c>
      <c r="EZ21" s="49">
        <v>0</v>
      </c>
      <c r="FA21" s="49">
        <v>7.2314075844580661E-2</v>
      </c>
      <c r="FB21" s="49">
        <v>0.4072173893709678</v>
      </c>
      <c r="FC21" s="49">
        <v>2.5513017685244131E-2</v>
      </c>
      <c r="FD21" s="49">
        <v>1.1910508622651613E-3</v>
      </c>
      <c r="FE21" s="49">
        <v>0</v>
      </c>
      <c r="FF21" s="49">
        <v>6.9351442096064525E-4</v>
      </c>
      <c r="FG21" s="49">
        <v>0.12201803767916131</v>
      </c>
      <c r="FH21" s="49">
        <v>2.8841319855290325E-2</v>
      </c>
      <c r="FI21" s="49">
        <v>3.6699153951483873E-4</v>
      </c>
      <c r="FJ21" s="49">
        <v>0</v>
      </c>
      <c r="FK21" s="49">
        <v>0</v>
      </c>
      <c r="FL21" s="49">
        <v>2.2595171966129035E-2</v>
      </c>
      <c r="FM21" s="49">
        <v>1.1679336526412903E-3</v>
      </c>
      <c r="FN21" s="49">
        <v>1.0031303797664518E-2</v>
      </c>
      <c r="FO21" s="49">
        <v>6.3330171967161293E-3</v>
      </c>
      <c r="FP21" s="49">
        <v>1.7804651308656223E-2</v>
      </c>
      <c r="FQ21" s="49">
        <v>3.9443796676237765E-4</v>
      </c>
      <c r="FR21" s="49">
        <v>4.6603648825265326E-2</v>
      </c>
      <c r="FS21" s="49">
        <v>0.10400372281277422</v>
      </c>
      <c r="FT21" s="49">
        <v>1.2364970886987098E-2</v>
      </c>
      <c r="FU21" s="49">
        <v>1.3037418893845161E-3</v>
      </c>
      <c r="FV21" s="49">
        <v>5.4894590482298736E-2</v>
      </c>
      <c r="FW21" s="49">
        <v>1.752399169676129E-2</v>
      </c>
      <c r="FX21" s="49">
        <v>0</v>
      </c>
      <c r="FY21" s="49">
        <v>8.4435703095425817E-3</v>
      </c>
      <c r="FZ21" s="49">
        <v>7.8705348334838715E-4</v>
      </c>
      <c r="GA21" s="49">
        <v>8.2023789503032267E-4</v>
      </c>
      <c r="GB21" s="49">
        <v>1.7804651308656223E-2</v>
      </c>
      <c r="GC21" s="49">
        <v>0.16357391621535483</v>
      </c>
      <c r="GD21" s="49">
        <v>0.22142801587935484</v>
      </c>
      <c r="GE21" s="49">
        <v>5.3393222195860644E-2</v>
      </c>
      <c r="GF21" s="49">
        <v>0</v>
      </c>
      <c r="GG21" s="49">
        <v>0.17550850020619355</v>
      </c>
      <c r="GH21" s="49">
        <v>8.4435703095425817E-3</v>
      </c>
      <c r="GI21" s="49">
        <v>1.7563072379036371E-2</v>
      </c>
      <c r="GJ21" s="49">
        <v>8.4435703095425817E-3</v>
      </c>
      <c r="GK21" s="49">
        <v>1.7563072379036371E-2</v>
      </c>
      <c r="GL21" s="49">
        <v>9.1640862489483887E-2</v>
      </c>
      <c r="GM21" s="49">
        <v>1.3242367703090324E-3</v>
      </c>
      <c r="GN21" s="49">
        <v>0</v>
      </c>
      <c r="GO21" s="49">
        <v>1.7445919517535485E-5</v>
      </c>
      <c r="GP21" s="49">
        <v>0.18080302667632261</v>
      </c>
      <c r="GQ21" s="49">
        <v>0</v>
      </c>
      <c r="GR21" s="49">
        <v>0.24128412442838709</v>
      </c>
      <c r="GS21" s="49">
        <v>1.2527521646748387E-2</v>
      </c>
      <c r="GT21" s="49">
        <v>2.9760629104451618E-2</v>
      </c>
      <c r="GU21" s="49">
        <v>1.7804651308656223E-2</v>
      </c>
      <c r="GV21" s="49">
        <v>5.6421904758967743E-3</v>
      </c>
      <c r="GW21" s="49">
        <v>2.5513017685244131E-2</v>
      </c>
      <c r="GX21" s="49">
        <v>1.8433663327625808E-2</v>
      </c>
      <c r="GY21" s="49">
        <v>0.16951991579825809</v>
      </c>
      <c r="GZ21" s="49">
        <v>0.10070134434174195</v>
      </c>
      <c r="HA21" s="49">
        <v>0.1669764063803226</v>
      </c>
      <c r="HB21" s="49">
        <v>8.4435703095425817E-3</v>
      </c>
      <c r="HC21" s="49">
        <v>2.5513017685244131E-2</v>
      </c>
      <c r="HD21" s="49">
        <v>6.3205032349741945E-3</v>
      </c>
      <c r="HE21" s="49">
        <v>2.7029970587032257E-2</v>
      </c>
      <c r="HF21" s="49">
        <v>4.0096974727741937E-2</v>
      </c>
      <c r="HG21" s="49">
        <v>0</v>
      </c>
      <c r="HH21" s="49">
        <v>3.973463016387097E-4</v>
      </c>
      <c r="HI21" s="49">
        <v>4.3128715429161294E-4</v>
      </c>
      <c r="HJ21" s="49">
        <v>0.20360215754129035</v>
      </c>
      <c r="HK21" s="49">
        <v>1.7804651308656223E-2</v>
      </c>
      <c r="HL21" s="49">
        <v>2.1530177789225807E-2</v>
      </c>
      <c r="HM21" s="49">
        <v>7.27332001751613E-2</v>
      </c>
      <c r="HN21" s="49">
        <v>8.4435703095425817E-3</v>
      </c>
      <c r="HO21" s="49">
        <v>3.9401049034451616E-2</v>
      </c>
      <c r="HP21" s="49">
        <v>0.48143265352258063</v>
      </c>
      <c r="HQ21" s="49">
        <v>8.9611359380709684E-3</v>
      </c>
      <c r="HR21" s="49">
        <v>6.699769663529033E-2</v>
      </c>
      <c r="HS21" s="42" t="str">
        <f t="shared" ref="HS21:HS27" si="0">_xlfn.TEXTJOIN("_",FALSE,B21:F21)</f>
        <v>Water Consumption_N/A for WC_N/A for WC. See tool to implement WC Methodology at a Sub-National Scale._Malnutrition_Global</v>
      </c>
    </row>
    <row r="22" spans="2:228" ht="34" customHeight="1">
      <c r="B22" s="54" t="s">
        <v>4</v>
      </c>
      <c r="C22" s="54" t="s">
        <v>263</v>
      </c>
      <c r="D22" s="55" t="s">
        <v>264</v>
      </c>
      <c r="E22" s="54" t="s">
        <v>268</v>
      </c>
      <c r="F22" s="54" t="s">
        <v>266</v>
      </c>
      <c r="G22" s="54" t="s">
        <v>746</v>
      </c>
      <c r="H22" s="41"/>
      <c r="I22" s="49">
        <v>9.3375826467145394E-4</v>
      </c>
      <c r="J22" s="49">
        <v>2.0102744813475005E-2</v>
      </c>
      <c r="K22" s="49">
        <v>7.612374400400693E-7</v>
      </c>
      <c r="L22" s="49">
        <v>5.7141721187522386E-2</v>
      </c>
      <c r="M22" s="49">
        <v>1.0782920832823089E-4</v>
      </c>
      <c r="N22" s="49">
        <v>0</v>
      </c>
      <c r="O22" s="49">
        <v>0.16888762964793017</v>
      </c>
      <c r="P22" s="49">
        <v>4.4001195412624092E-5</v>
      </c>
      <c r="Q22" s="49">
        <v>2.7944971746730302E-6</v>
      </c>
      <c r="R22" s="49">
        <v>0.11393189069465189</v>
      </c>
      <c r="S22" s="49">
        <v>5.7141721187522386E-2</v>
      </c>
      <c r="T22" s="49">
        <v>0</v>
      </c>
      <c r="U22" s="49">
        <v>5.1192206087499721E-7</v>
      </c>
      <c r="V22" s="49">
        <v>1.1422895366814491E-5</v>
      </c>
      <c r="W22" s="49">
        <v>1.6359642303822886E-4</v>
      </c>
      <c r="X22" s="49">
        <v>7.2225743957184342E-7</v>
      </c>
      <c r="Y22" s="49">
        <v>2.8807923440109856E-3</v>
      </c>
      <c r="Z22" s="49">
        <v>7.2791631725907762E-6</v>
      </c>
      <c r="AA22" s="49">
        <v>1.4979929025234678E-5</v>
      </c>
      <c r="AB22" s="49">
        <v>8.932532998514284E-7</v>
      </c>
      <c r="AC22" s="49">
        <v>6.1986976892600688E-6</v>
      </c>
      <c r="AD22" s="49">
        <v>7.007807496683025E-3</v>
      </c>
      <c r="AE22" s="49">
        <v>1.9576600830784052E-2</v>
      </c>
      <c r="AF22" s="49">
        <v>4.679685477522906E-3</v>
      </c>
      <c r="AG22" s="49">
        <v>1.2535663157711097E-4</v>
      </c>
      <c r="AH22" s="49">
        <v>0</v>
      </c>
      <c r="AI22" s="49">
        <v>3.7624476599959481E-5</v>
      </c>
      <c r="AJ22" s="49">
        <v>0.11393189069465189</v>
      </c>
      <c r="AK22" s="49">
        <v>4.7101869368727922E-5</v>
      </c>
      <c r="AL22" s="49">
        <v>4.1808673944368725E-3</v>
      </c>
      <c r="AM22" s="49">
        <v>2.5573565287126039E-6</v>
      </c>
      <c r="AN22" s="49">
        <v>1.0563348775459785E-3</v>
      </c>
      <c r="AO22" s="49">
        <v>0</v>
      </c>
      <c r="AP22" s="49">
        <v>1.5713432533822569E-2</v>
      </c>
      <c r="AQ22" s="49">
        <v>7.0363419258042001E-2</v>
      </c>
      <c r="AR22" s="49">
        <v>8.1228464417531458E-3</v>
      </c>
      <c r="AS22" s="49">
        <v>0.11393189069465189</v>
      </c>
      <c r="AT22" s="49">
        <v>3.5658532528194853E-3</v>
      </c>
      <c r="AU22" s="49">
        <v>1.177502744861896E-2</v>
      </c>
      <c r="AV22" s="49">
        <v>7.666201118909638E-2</v>
      </c>
      <c r="AW22" s="49">
        <v>0.40557746616803236</v>
      </c>
      <c r="AX22" s="49">
        <v>6.871246070053801E-6</v>
      </c>
      <c r="AY22" s="49">
        <v>6.9538374442068305E-5</v>
      </c>
      <c r="AZ22" s="49">
        <v>5.805291643517999E-7</v>
      </c>
      <c r="BA22" s="49">
        <v>5.4660848293676703E-7</v>
      </c>
      <c r="BB22" s="49">
        <v>2.4160475100736111E-3</v>
      </c>
      <c r="BC22" s="49">
        <v>3.3171643876005419E-4</v>
      </c>
      <c r="BD22" s="49">
        <v>4.1752416072192337E-7</v>
      </c>
      <c r="BE22" s="49">
        <v>2.2773235449654464E-3</v>
      </c>
      <c r="BF22" s="49">
        <v>0</v>
      </c>
      <c r="BG22" s="49">
        <v>0.11393189069465189</v>
      </c>
      <c r="BH22" s="49">
        <v>6.115041881300228E-6</v>
      </c>
      <c r="BI22" s="49">
        <v>2.1897076087814872E-5</v>
      </c>
      <c r="BJ22" s="49">
        <v>0.24385874390113232</v>
      </c>
      <c r="BK22" s="49">
        <v>2.7540052437363536E-6</v>
      </c>
      <c r="BL22" s="49">
        <v>2.0388947168673886E-4</v>
      </c>
      <c r="BM22" s="49">
        <v>3.3171643876005419E-4</v>
      </c>
      <c r="BN22" s="49">
        <v>2.1773102134029666E-6</v>
      </c>
      <c r="BO22" s="49">
        <v>1.6157323154401997E-6</v>
      </c>
      <c r="BP22" s="49">
        <v>5.2881071522409571E-6</v>
      </c>
      <c r="BQ22" s="49">
        <v>1.4731546654885983E-5</v>
      </c>
      <c r="BR22" s="49">
        <v>9.9969885284649847E-7</v>
      </c>
      <c r="BS22" s="49">
        <v>1.9549740321578217</v>
      </c>
      <c r="BT22" s="49">
        <v>4.9857319201202085E-6</v>
      </c>
      <c r="BU22" s="49">
        <v>0</v>
      </c>
      <c r="BV22" s="49">
        <v>7.666201118909638E-2</v>
      </c>
      <c r="BW22" s="49">
        <v>0.11636651053733427</v>
      </c>
      <c r="BX22" s="49">
        <v>4.507475293777998E-3</v>
      </c>
      <c r="BY22" s="49">
        <v>9.7261661556175864E-6</v>
      </c>
      <c r="BZ22" s="49">
        <v>5.7141721187522386E-2</v>
      </c>
      <c r="CA22" s="49">
        <v>1.3965067421425838E-6</v>
      </c>
      <c r="CB22" s="49">
        <v>5.834835112441753E-6</v>
      </c>
      <c r="CC22" s="49">
        <v>3.2610884754181398E-2</v>
      </c>
      <c r="CD22" s="49">
        <v>3.7900447356729629E-6</v>
      </c>
      <c r="CE22" s="49">
        <v>1.3013789445219822E-6</v>
      </c>
      <c r="CF22" s="49">
        <v>7.666201118909638E-2</v>
      </c>
      <c r="CG22" s="49">
        <v>3.8293332047137744E-3</v>
      </c>
      <c r="CH22" s="49">
        <v>7.666201118909638E-2</v>
      </c>
      <c r="CI22" s="49">
        <v>0</v>
      </c>
      <c r="CJ22" s="49">
        <v>5.7141721187522386E-2</v>
      </c>
      <c r="CK22" s="49">
        <v>3.3171643876005419E-4</v>
      </c>
      <c r="CL22" s="49">
        <v>1.1267792154964771E-4</v>
      </c>
      <c r="CM22" s="49">
        <v>4.1806671783945263E-4</v>
      </c>
      <c r="CN22" s="49">
        <v>1.4491071507102177E-2</v>
      </c>
      <c r="CO22" s="49">
        <v>6.6316398478265775E-6</v>
      </c>
      <c r="CP22" s="49">
        <v>6.7974960134389835E-3</v>
      </c>
      <c r="CQ22" s="49">
        <v>5.7141721187522386E-2</v>
      </c>
      <c r="CR22" s="49">
        <v>1.3808964945186053E-3</v>
      </c>
      <c r="CS22" s="49">
        <v>1.2551455879701957E-6</v>
      </c>
      <c r="CT22" s="49">
        <v>1.5412567059856381E-7</v>
      </c>
      <c r="CU22" s="49">
        <v>5.4776524008396555E-5</v>
      </c>
      <c r="CV22" s="49">
        <v>2.3093892658254287E-4</v>
      </c>
      <c r="CW22" s="49">
        <v>5.689290081714428E-6</v>
      </c>
      <c r="CX22" s="49">
        <v>9.9180748817301849E-5</v>
      </c>
      <c r="CY22" s="49">
        <v>7.666201118909638E-2</v>
      </c>
      <c r="CZ22" s="49">
        <v>7.4412612351709714E-6</v>
      </c>
      <c r="DA22" s="49">
        <v>3.6708998356684608E-6</v>
      </c>
      <c r="DB22" s="49">
        <v>3.5444125147108487E-7</v>
      </c>
      <c r="DC22" s="49">
        <v>4.5560286815658555E-5</v>
      </c>
      <c r="DD22" s="49">
        <v>3.2260707754879226E-7</v>
      </c>
      <c r="DE22" s="49">
        <v>5.5529230771784897E-5</v>
      </c>
      <c r="DF22" s="49">
        <v>4.6172966225603865E-6</v>
      </c>
      <c r="DG22" s="49">
        <v>1.8802571503162777E-4</v>
      </c>
      <c r="DH22" s="49">
        <v>1.4777165246606489E-7</v>
      </c>
      <c r="DI22" s="49">
        <v>1.3805076503320352E-5</v>
      </c>
      <c r="DJ22" s="49">
        <v>4.1808673944368725E-3</v>
      </c>
      <c r="DK22" s="49">
        <v>1.6359642303822886E-4</v>
      </c>
      <c r="DL22" s="49">
        <v>0.20466356596654547</v>
      </c>
      <c r="DM22" s="49">
        <v>7.9282071170789918E-6</v>
      </c>
      <c r="DN22" s="49">
        <v>1.260156029960831E-3</v>
      </c>
      <c r="DO22" s="49">
        <v>2.5858138406906335E-6</v>
      </c>
      <c r="DP22" s="49">
        <v>4.1606327962992148E-7</v>
      </c>
      <c r="DQ22" s="49">
        <v>3.0586179591652972E-4</v>
      </c>
      <c r="DR22" s="49">
        <v>3.3277667813907216E-2</v>
      </c>
      <c r="DS22" s="49">
        <v>7.666201118909638E-2</v>
      </c>
      <c r="DT22" s="49">
        <v>1.3373024993449341E-5</v>
      </c>
      <c r="DU22" s="49">
        <v>0</v>
      </c>
      <c r="DV22" s="49">
        <v>5.7141721187522386E-2</v>
      </c>
      <c r="DW22" s="49">
        <v>3.8361977166107656E-7</v>
      </c>
      <c r="DX22" s="49">
        <v>1.2773531528825158E-4</v>
      </c>
      <c r="DY22" s="49">
        <v>1.0752953762690498E-2</v>
      </c>
      <c r="DZ22" s="49">
        <v>1.2678948981991311E-5</v>
      </c>
      <c r="EA22" s="49">
        <v>3.5911607096549084E-4</v>
      </c>
      <c r="EB22" s="49">
        <v>7.8556301099655585E-4</v>
      </c>
      <c r="EC22" s="49">
        <v>3.969599512684871E-6</v>
      </c>
      <c r="ED22" s="49">
        <v>4.488888847292447E-3</v>
      </c>
      <c r="EE22" s="49">
        <v>1.0779303930193821E-4</v>
      </c>
      <c r="EF22" s="49">
        <v>2.9503063885374698E-6</v>
      </c>
      <c r="EG22" s="49">
        <v>5.6544244437566127E-7</v>
      </c>
      <c r="EH22" s="49">
        <v>1.9419791049141211E-6</v>
      </c>
      <c r="EI22" s="49">
        <v>7.666201118909638E-2</v>
      </c>
      <c r="EJ22" s="49">
        <v>0</v>
      </c>
      <c r="EK22" s="49">
        <v>2.8122601853634377E-3</v>
      </c>
      <c r="EL22" s="49">
        <v>4.5090176366409294E-5</v>
      </c>
      <c r="EM22" s="49">
        <v>2.6405561507552393E-6</v>
      </c>
      <c r="EN22" s="49">
        <v>2.2505171915449207E-2</v>
      </c>
      <c r="EO22" s="49">
        <v>8.4933128528014764E-3</v>
      </c>
      <c r="EP22" s="49">
        <v>6.176377164025393E-5</v>
      </c>
      <c r="EQ22" s="49">
        <v>3.9199508012211269E-3</v>
      </c>
      <c r="ER22" s="49">
        <v>9.1998362228575287E-3</v>
      </c>
      <c r="ES22" s="49">
        <v>5.7141721187522386E-2</v>
      </c>
      <c r="ET22" s="49">
        <v>2.6733667797717403E-5</v>
      </c>
      <c r="EU22" s="49">
        <v>0</v>
      </c>
      <c r="EV22" s="49">
        <v>4.1716029814510507E-6</v>
      </c>
      <c r="EW22" s="49">
        <v>7.6893394815748615E-3</v>
      </c>
      <c r="EX22" s="49">
        <v>9.6658518604214052E-5</v>
      </c>
      <c r="EY22" s="49">
        <v>5.7141721187522386E-2</v>
      </c>
      <c r="EZ22" s="49">
        <v>7.666201118909638E-2</v>
      </c>
      <c r="FA22" s="49">
        <v>1.4765217520203499E-6</v>
      </c>
      <c r="FB22" s="49">
        <v>2.1674261851968581E-5</v>
      </c>
      <c r="FC22" s="49">
        <v>2.2043555213515522E-4</v>
      </c>
      <c r="FD22" s="49">
        <v>0.11393189069465189</v>
      </c>
      <c r="FE22" s="49">
        <v>3.1144681493145443E-7</v>
      </c>
      <c r="FF22" s="49">
        <v>3.9078840750287024E-3</v>
      </c>
      <c r="FG22" s="49">
        <v>2.222211941539293E-4</v>
      </c>
      <c r="FH22" s="49">
        <v>8.3685568660153531E-6</v>
      </c>
      <c r="FI22" s="49">
        <v>5.3402861319136478E-5</v>
      </c>
      <c r="FJ22" s="49">
        <v>1.888989852159917E-5</v>
      </c>
      <c r="FK22" s="49">
        <v>0.11393189069465189</v>
      </c>
      <c r="FL22" s="49">
        <v>1.6951694898228394E-5</v>
      </c>
      <c r="FM22" s="49">
        <v>3.2706032102627023E-5</v>
      </c>
      <c r="FN22" s="49">
        <v>1.153396577608446E-4</v>
      </c>
      <c r="FO22" s="49">
        <v>2.6461607205951877E-7</v>
      </c>
      <c r="FP22" s="49">
        <v>3.2106213218140848E-3</v>
      </c>
      <c r="FQ22" s="49">
        <v>7.666201118909638E-2</v>
      </c>
      <c r="FR22" s="49">
        <v>0</v>
      </c>
      <c r="FS22" s="49">
        <v>1.6359642303822886E-4</v>
      </c>
      <c r="FT22" s="49">
        <v>2.0040899036985348E-6</v>
      </c>
      <c r="FU22" s="49">
        <v>2.5241049199761383E-3</v>
      </c>
      <c r="FV22" s="49">
        <v>0</v>
      </c>
      <c r="FW22" s="49">
        <v>9.9613841746520816E-4</v>
      </c>
      <c r="FX22" s="49">
        <v>0.34265536245300865</v>
      </c>
      <c r="FY22" s="49">
        <v>0.11393189069465189</v>
      </c>
      <c r="FZ22" s="49">
        <v>2.4189942538673661E-4</v>
      </c>
      <c r="GA22" s="49">
        <v>0</v>
      </c>
      <c r="GB22" s="49">
        <v>0</v>
      </c>
      <c r="GC22" s="49">
        <v>9.9613841746520816E-4</v>
      </c>
      <c r="GD22" s="49">
        <v>4.9654449868632655</v>
      </c>
      <c r="GE22" s="49">
        <v>1.0004808858474215E-4</v>
      </c>
      <c r="GF22" s="49">
        <v>2.0544028657384688E-5</v>
      </c>
      <c r="GG22" s="49">
        <v>6.0253035944443201E-7</v>
      </c>
      <c r="GH22" s="49">
        <v>0.20567335402264514</v>
      </c>
      <c r="GI22" s="49">
        <v>3.3171643876005419E-4</v>
      </c>
      <c r="GJ22" s="49">
        <v>0.11393189069465189</v>
      </c>
      <c r="GK22" s="49">
        <v>3.3171643876005419E-4</v>
      </c>
      <c r="GL22" s="49">
        <v>2.0504905284199625E-4</v>
      </c>
      <c r="GM22" s="49">
        <v>1.4720793701123293E-4</v>
      </c>
      <c r="GN22" s="49">
        <v>1.2483473316468948E-3</v>
      </c>
      <c r="GO22" s="49">
        <v>4.0444357262454142E-6</v>
      </c>
      <c r="GP22" s="49">
        <v>3.37212629997974E-7</v>
      </c>
      <c r="GQ22" s="49">
        <v>5.7141721187522386E-2</v>
      </c>
      <c r="GR22" s="49">
        <v>1.303279719177003E-5</v>
      </c>
      <c r="GS22" s="49">
        <v>1.2440407193570901E-6</v>
      </c>
      <c r="GT22" s="49">
        <v>2.0114996663822796E-5</v>
      </c>
      <c r="GU22" s="49">
        <v>0</v>
      </c>
      <c r="GV22" s="49">
        <v>9.9613841746520816E-4</v>
      </c>
      <c r="GW22" s="49">
        <v>3.1795602316835878E-3</v>
      </c>
      <c r="GX22" s="49">
        <v>0.11393189069465189</v>
      </c>
      <c r="GY22" s="49">
        <v>1.1294316107579408E-6</v>
      </c>
      <c r="GZ22" s="49">
        <v>7.4497115362087194E-5</v>
      </c>
      <c r="HA22" s="49">
        <v>2.2401335311437772E-6</v>
      </c>
      <c r="HB22" s="49">
        <v>0.11393189069465189</v>
      </c>
      <c r="HC22" s="49">
        <v>3.0182998133399364E-6</v>
      </c>
      <c r="HD22" s="49">
        <v>9.9613841746520816E-4</v>
      </c>
      <c r="HE22" s="49">
        <v>0.61392605092438379</v>
      </c>
      <c r="HF22" s="49">
        <v>6.5496263091686743E-6</v>
      </c>
      <c r="HG22" s="49">
        <v>8.8763352381424042E-6</v>
      </c>
      <c r="HH22" s="49">
        <v>5.8927685516129043E-3</v>
      </c>
      <c r="HI22" s="49">
        <v>1.4982774756432483E-6</v>
      </c>
      <c r="HJ22" s="49">
        <v>5.1614178060914406E-5</v>
      </c>
      <c r="HK22" s="49">
        <v>1.0471421882358242E-6</v>
      </c>
      <c r="HL22" s="49">
        <v>3.3171643876005419E-4</v>
      </c>
      <c r="HM22" s="49">
        <v>1.0260490203498189E-4</v>
      </c>
      <c r="HN22" s="49">
        <v>0.11393189069465189</v>
      </c>
      <c r="HO22" s="49">
        <v>1.6641678551994464E-2</v>
      </c>
      <c r="HP22" s="49">
        <v>4.4372226625284197E-6</v>
      </c>
      <c r="HQ22" s="49">
        <v>1.3943539790761542E-4</v>
      </c>
      <c r="HR22" s="49">
        <v>5.7314329712086084E-5</v>
      </c>
      <c r="HS22" s="42" t="str">
        <f t="shared" si="0"/>
        <v>Water Consumption_N/A for WC_N/A for WC. See tool to implement WC Methodology at a Sub-National Scale._Water-borne Disease_Local</v>
      </c>
    </row>
    <row r="23" spans="2:228" ht="29" customHeight="1">
      <c r="B23" s="54" t="s">
        <v>4</v>
      </c>
      <c r="C23" s="54" t="s">
        <v>263</v>
      </c>
      <c r="D23" s="55" t="s">
        <v>264</v>
      </c>
      <c r="E23" s="54" t="s">
        <v>268</v>
      </c>
      <c r="F23" s="54" t="s">
        <v>267</v>
      </c>
      <c r="G23" s="54" t="s">
        <v>746</v>
      </c>
      <c r="H23" s="41"/>
      <c r="I23" s="49">
        <v>3.6327844161290326E-2</v>
      </c>
      <c r="J23" s="49">
        <v>7.4149892709677423E-2</v>
      </c>
      <c r="K23" s="49">
        <v>3.8008824096774196E-6</v>
      </c>
      <c r="L23" s="49">
        <v>3.8979745655806454E-2</v>
      </c>
      <c r="M23" s="49">
        <v>1.1860247322580646E-4</v>
      </c>
      <c r="N23" s="49">
        <v>0</v>
      </c>
      <c r="O23" s="49">
        <v>0.45293070483870973</v>
      </c>
      <c r="P23" s="49">
        <v>1.279412506451613E-4</v>
      </c>
      <c r="Q23" s="49">
        <v>1.0926369580645162E-5</v>
      </c>
      <c r="R23" s="49">
        <v>0.29329831969152304</v>
      </c>
      <c r="S23" s="49">
        <v>3.8979745655806454E-2</v>
      </c>
      <c r="T23" s="49">
        <v>0</v>
      </c>
      <c r="U23" s="49">
        <v>1.8210615967741937E-6</v>
      </c>
      <c r="V23" s="49">
        <v>2.6148576774193552E-5</v>
      </c>
      <c r="W23" s="49">
        <v>2.4027180095612899E-4</v>
      </c>
      <c r="X23" s="49">
        <v>6.1729318741935487E-6</v>
      </c>
      <c r="Y23" s="49">
        <v>1.1393308451612905E-2</v>
      </c>
      <c r="Z23" s="49">
        <v>1.9424657032258067E-5</v>
      </c>
      <c r="AA23" s="49">
        <v>1.7556901548387098E-5</v>
      </c>
      <c r="AB23" s="49">
        <v>5.2857480193548389E-6</v>
      </c>
      <c r="AC23" s="49">
        <v>1.2140410645161292E-4</v>
      </c>
      <c r="AD23" s="49">
        <v>8.36287517903226E-3</v>
      </c>
      <c r="AE23" s="49">
        <v>0.10958308199419356</v>
      </c>
      <c r="AF23" s="49">
        <v>3.6981558580645162E-2</v>
      </c>
      <c r="AG23" s="49">
        <v>4.9215357000000006E-4</v>
      </c>
      <c r="AH23" s="49">
        <v>0</v>
      </c>
      <c r="AI23" s="49">
        <v>1.4942043870967743E-4</v>
      </c>
      <c r="AJ23" s="49">
        <v>0.29329831969152304</v>
      </c>
      <c r="AK23" s="49">
        <v>4.3612090548387102E-5</v>
      </c>
      <c r="AL23" s="49">
        <v>1.3969084679643317E-2</v>
      </c>
      <c r="AM23" s="49">
        <v>7.9379608064516124E-5</v>
      </c>
      <c r="AN23" s="49">
        <v>9.5603866075161303E-2</v>
      </c>
      <c r="AO23" s="49">
        <v>0</v>
      </c>
      <c r="AP23" s="49">
        <v>0.17276738225806454</v>
      </c>
      <c r="AQ23" s="49">
        <v>1.1019757354838711</v>
      </c>
      <c r="AR23" s="49">
        <v>1.0832981806451614E-2</v>
      </c>
      <c r="AS23" s="49">
        <v>0.29329831969152304</v>
      </c>
      <c r="AT23" s="49">
        <v>0.22880004677419355</v>
      </c>
      <c r="AU23" s="49">
        <v>0.34553476451612908</v>
      </c>
      <c r="AV23" s="49">
        <v>0.13009135375944864</v>
      </c>
      <c r="AW23" s="49">
        <v>1.0615388292580645</v>
      </c>
      <c r="AX23" s="49">
        <v>2.1946126935483872E-5</v>
      </c>
      <c r="AY23" s="49">
        <v>2.8389883354838709E-4</v>
      </c>
      <c r="AZ23" s="49">
        <v>1.2233798419354841E-5</v>
      </c>
      <c r="BA23" s="49">
        <v>2.8483271129032259E-5</v>
      </c>
      <c r="BB23" s="49">
        <v>3.1004741032258067E-2</v>
      </c>
      <c r="BC23" s="49">
        <v>1.5700232527423965E-3</v>
      </c>
      <c r="BD23" s="49">
        <v>4.8841805903225813E-6</v>
      </c>
      <c r="BE23" s="49">
        <v>4.0156742903225814E-3</v>
      </c>
      <c r="BF23" s="49">
        <v>0</v>
      </c>
      <c r="BG23" s="49">
        <v>0.29329831969152304</v>
      </c>
      <c r="BH23" s="49">
        <v>9.6189407419354859E-6</v>
      </c>
      <c r="BI23" s="49">
        <v>3.4646864225806458E-5</v>
      </c>
      <c r="BJ23" s="49">
        <v>0.2549486235483871</v>
      </c>
      <c r="BK23" s="49">
        <v>3.0164251064516132E-5</v>
      </c>
      <c r="BL23" s="49">
        <v>8.1994465741935493E-4</v>
      </c>
      <c r="BM23" s="49">
        <v>1.5700232527423965E-3</v>
      </c>
      <c r="BN23" s="49">
        <v>1.214041064516129E-5</v>
      </c>
      <c r="BO23" s="49">
        <v>7.6204423741935484E-6</v>
      </c>
      <c r="BP23" s="49">
        <v>3.6608007483870971E-5</v>
      </c>
      <c r="BQ23" s="49">
        <v>1.0272655161290323E-4</v>
      </c>
      <c r="BR23" s="49">
        <v>7.2842463870967752E-5</v>
      </c>
      <c r="BS23" s="49">
        <v>3.4829810875451619</v>
      </c>
      <c r="BT23" s="49">
        <v>3.9876579580645164E-5</v>
      </c>
      <c r="BU23" s="49">
        <v>0</v>
      </c>
      <c r="BV23" s="49">
        <v>0.13009135375944864</v>
      </c>
      <c r="BW23" s="49">
        <v>0.67239197419354846</v>
      </c>
      <c r="BX23" s="49">
        <v>6.0235114354838717E-3</v>
      </c>
      <c r="BY23" s="49">
        <v>1.335445170967742E-5</v>
      </c>
      <c r="BZ23" s="49">
        <v>3.8979745655806454E-2</v>
      </c>
      <c r="CA23" s="49">
        <v>6.1449155419354841E-6</v>
      </c>
      <c r="CB23" s="49">
        <v>1.4755268322580646E-4</v>
      </c>
      <c r="CC23" s="49">
        <v>0.10552818483870968</v>
      </c>
      <c r="CD23" s="49">
        <v>4.3518702774193553E-6</v>
      </c>
      <c r="CE23" s="49">
        <v>1.4475105000000002E-5</v>
      </c>
      <c r="CF23" s="49">
        <v>0.13009135375944864</v>
      </c>
      <c r="CG23" s="49">
        <v>7.6391199290322589E-3</v>
      </c>
      <c r="CH23" s="49">
        <v>0.13009135375944864</v>
      </c>
      <c r="CI23" s="49">
        <v>0</v>
      </c>
      <c r="CJ23" s="49">
        <v>3.8979745655806454E-2</v>
      </c>
      <c r="CK23" s="49">
        <v>1.5700232527423965E-3</v>
      </c>
      <c r="CL23" s="49">
        <v>2.3066780225806452E-3</v>
      </c>
      <c r="CM23" s="49">
        <v>1.1670576753193551E-2</v>
      </c>
      <c r="CN23" s="49">
        <v>2.3813882419354841E-2</v>
      </c>
      <c r="CO23" s="49">
        <v>1.7930452645161291E-4</v>
      </c>
      <c r="CP23" s="49">
        <v>8.4702711193548386E-2</v>
      </c>
      <c r="CQ23" s="49">
        <v>3.8979745655806454E-2</v>
      </c>
      <c r="CR23" s="49">
        <v>2.558825012903226E-3</v>
      </c>
      <c r="CS23" s="49">
        <v>1.3821390580645163E-6</v>
      </c>
      <c r="CT23" s="49">
        <v>1.2047022870967744E-6</v>
      </c>
      <c r="CU23" s="49">
        <v>2.9417148870967746E-4</v>
      </c>
      <c r="CV23" s="49">
        <v>1.0779657387387099E-3</v>
      </c>
      <c r="CW23" s="49">
        <v>3.3619598709677421E-5</v>
      </c>
      <c r="CX23" s="49">
        <v>8.5729976709677429E-5</v>
      </c>
      <c r="CY23" s="49">
        <v>0.13009135375944864</v>
      </c>
      <c r="CZ23" s="49">
        <v>1.1580084000000002E-5</v>
      </c>
      <c r="DA23" s="49">
        <v>5.2203765774193551E-6</v>
      </c>
      <c r="DB23" s="49">
        <v>2.6708903419354841E-6</v>
      </c>
      <c r="DC23" s="49">
        <v>7.106809616129032E-5</v>
      </c>
      <c r="DD23" s="49">
        <v>2.6241964548387099E-6</v>
      </c>
      <c r="DE23" s="49">
        <v>1.2607349516129034E-4</v>
      </c>
      <c r="DF23" s="49">
        <v>6.0888828774193557E-5</v>
      </c>
      <c r="DG23" s="49">
        <v>2.6989066741935487E-3</v>
      </c>
      <c r="DH23" s="49">
        <v>8.4702711193548382E-6</v>
      </c>
      <c r="DI23" s="49">
        <v>2.2319678032258066E-5</v>
      </c>
      <c r="DJ23" s="49">
        <v>1.3969084679643317E-2</v>
      </c>
      <c r="DK23" s="49">
        <v>2.4027180095612899E-4</v>
      </c>
      <c r="DL23" s="49">
        <v>0.94716837866612913</v>
      </c>
      <c r="DM23" s="49">
        <v>7.4336668258064527E-5</v>
      </c>
      <c r="DN23" s="49">
        <v>2.5121311258064515E-3</v>
      </c>
      <c r="DO23" s="49">
        <v>1.7743677096774193E-5</v>
      </c>
      <c r="DP23" s="49">
        <v>9.992491838709678E-6</v>
      </c>
      <c r="DQ23" s="49">
        <v>1.4942043870967743E-2</v>
      </c>
      <c r="DR23" s="49">
        <v>0.20364511591741938</v>
      </c>
      <c r="DS23" s="49">
        <v>0.13009135375944864</v>
      </c>
      <c r="DT23" s="49">
        <v>2.1665963612903226E-5</v>
      </c>
      <c r="DU23" s="49">
        <v>0</v>
      </c>
      <c r="DV23" s="49">
        <v>3.8979745655806454E-2</v>
      </c>
      <c r="DW23" s="49">
        <v>1.8023840419354839E-5</v>
      </c>
      <c r="DX23" s="49">
        <v>6.1355767645161294E-3</v>
      </c>
      <c r="DY23" s="49">
        <v>2.4654372387096776E-2</v>
      </c>
      <c r="DZ23" s="49">
        <v>4.6133560451612901E-5</v>
      </c>
      <c r="EA23" s="49">
        <v>9.6189407419354847E-3</v>
      </c>
      <c r="EB23" s="49">
        <v>1.1673471774193548E-3</v>
      </c>
      <c r="EC23" s="49">
        <v>3.5113803096774196E-5</v>
      </c>
      <c r="ED23" s="49">
        <v>6.9243269480753225E-2</v>
      </c>
      <c r="EE23" s="49">
        <v>2.6989066741935487E-4</v>
      </c>
      <c r="EF23" s="49">
        <v>1.0179267387096775E-5</v>
      </c>
      <c r="EG23" s="49">
        <v>1.0366042935483872E-5</v>
      </c>
      <c r="EH23" s="49">
        <v>8.8438222161290337E-6</v>
      </c>
      <c r="EI23" s="49">
        <v>0.13009135375944864</v>
      </c>
      <c r="EJ23" s="49">
        <v>0</v>
      </c>
      <c r="EK23" s="49">
        <v>7.2655688322580646E-3</v>
      </c>
      <c r="EL23" s="49">
        <v>3.8195599645161291E-4</v>
      </c>
      <c r="EM23" s="49">
        <v>1.5035431645161291E-4</v>
      </c>
      <c r="EN23" s="49">
        <v>0.32685720967741938</v>
      </c>
      <c r="EO23" s="49">
        <v>6.4624339741935488E-2</v>
      </c>
      <c r="EP23" s="49">
        <v>2.2880004677419357E-4</v>
      </c>
      <c r="EQ23" s="49">
        <v>2.1979473841892902E-2</v>
      </c>
      <c r="ER23" s="49">
        <v>9.5255529677419366E-3</v>
      </c>
      <c r="ES23" s="49">
        <v>3.8979745655806454E-2</v>
      </c>
      <c r="ET23" s="49">
        <v>4.3238539451612905E-5</v>
      </c>
      <c r="EU23" s="49">
        <v>0</v>
      </c>
      <c r="EV23" s="49">
        <v>1.8023840419354841E-4</v>
      </c>
      <c r="EW23" s="49">
        <v>0.10646206258064518</v>
      </c>
      <c r="EX23" s="49">
        <v>3.2965884290322582E-4</v>
      </c>
      <c r="EY23" s="49">
        <v>3.8979745655806454E-2</v>
      </c>
      <c r="EZ23" s="49">
        <v>0.13009135375944864</v>
      </c>
      <c r="FA23" s="49">
        <v>3.268572096774194E-6</v>
      </c>
      <c r="FB23" s="49">
        <v>3.0351026612903228E-4</v>
      </c>
      <c r="FC23" s="49">
        <v>1.1486696225806452E-3</v>
      </c>
      <c r="FD23" s="49">
        <v>0.29329831969152304</v>
      </c>
      <c r="FE23" s="49">
        <v>5.8087195548387104E-6</v>
      </c>
      <c r="FF23" s="49">
        <v>1.8770942612903227E-2</v>
      </c>
      <c r="FG23" s="49">
        <v>1.1393308451612904E-3</v>
      </c>
      <c r="FH23" s="49">
        <v>5.3978133483870967E-5</v>
      </c>
      <c r="FI23" s="49">
        <v>9.4321651935483876E-5</v>
      </c>
      <c r="FJ23" s="49">
        <v>3.2685720967741938E-5</v>
      </c>
      <c r="FK23" s="49">
        <v>0.29329831969152304</v>
      </c>
      <c r="FL23" s="49">
        <v>1.1953635096774195E-5</v>
      </c>
      <c r="FM23" s="49">
        <v>5.9301236612903228E-5</v>
      </c>
      <c r="FN23" s="49">
        <v>2.1199024741935484E-4</v>
      </c>
      <c r="FO23" s="49">
        <v>6.2849972032258072E-6</v>
      </c>
      <c r="FP23" s="49">
        <v>4.1920536003938719E-2</v>
      </c>
      <c r="FQ23" s="49">
        <v>0.13009135375944864</v>
      </c>
      <c r="FR23" s="49">
        <v>0</v>
      </c>
      <c r="FS23" s="49">
        <v>2.4027180095612899E-4</v>
      </c>
      <c r="FT23" s="49">
        <v>3.4740252000000006E-5</v>
      </c>
      <c r="FU23" s="49">
        <v>7.2655688322580646E-3</v>
      </c>
      <c r="FV23" s="49">
        <v>0</v>
      </c>
      <c r="FW23" s="49">
        <v>4.0556828060753232E-2</v>
      </c>
      <c r="FX23" s="49">
        <v>0.233469435483871</v>
      </c>
      <c r="FY23" s="49">
        <v>0.29329831969152304</v>
      </c>
      <c r="FZ23" s="49">
        <v>4.5106294935483873E-4</v>
      </c>
      <c r="GA23" s="49">
        <v>0</v>
      </c>
      <c r="GB23" s="49">
        <v>0</v>
      </c>
      <c r="GC23" s="49">
        <v>4.0556828060753232E-2</v>
      </c>
      <c r="GD23" s="49">
        <v>28.182812398699848</v>
      </c>
      <c r="GE23" s="49">
        <v>8.5169650064516132E-3</v>
      </c>
      <c r="GF23" s="49">
        <v>3.1191516580645163E-5</v>
      </c>
      <c r="GG23" s="49">
        <v>3.3993149806451612E-6</v>
      </c>
      <c r="GH23" s="49">
        <v>0.50338158209129036</v>
      </c>
      <c r="GI23" s="49">
        <v>1.5700232527423965E-3</v>
      </c>
      <c r="GJ23" s="49">
        <v>0.29329831969152304</v>
      </c>
      <c r="GK23" s="49">
        <v>1.5700232527423965E-3</v>
      </c>
      <c r="GL23" s="49">
        <v>8.5169650064516132E-3</v>
      </c>
      <c r="GM23" s="49">
        <v>6.2196257612903228E-4</v>
      </c>
      <c r="GN23" s="49">
        <v>1.4475105000000001E-3</v>
      </c>
      <c r="GO23" s="49">
        <v>3.8288987419354838E-6</v>
      </c>
      <c r="GP23" s="49">
        <v>6.4717727516129033E-6</v>
      </c>
      <c r="GQ23" s="49">
        <v>3.8979745655806454E-2</v>
      </c>
      <c r="GR23" s="49">
        <v>1.5782533838709677E-4</v>
      </c>
      <c r="GS23" s="49">
        <v>2.5961801225806457E-5</v>
      </c>
      <c r="GT23" s="49">
        <v>7.200197390322581E-5</v>
      </c>
      <c r="GU23" s="49">
        <v>0</v>
      </c>
      <c r="GV23" s="49">
        <v>4.0556828060753232E-2</v>
      </c>
      <c r="GW23" s="49">
        <v>3.1936751018709679E-2</v>
      </c>
      <c r="GX23" s="49">
        <v>0.29329831969152304</v>
      </c>
      <c r="GY23" s="49">
        <v>6.8920177354838717E-6</v>
      </c>
      <c r="GZ23" s="49">
        <v>1.4755268322580646E-4</v>
      </c>
      <c r="HA23" s="49">
        <v>9.5255529677419366E-6</v>
      </c>
      <c r="HB23" s="49">
        <v>0.29329831969152304</v>
      </c>
      <c r="HC23" s="49">
        <v>3.1191516580645163E-5</v>
      </c>
      <c r="HD23" s="49">
        <v>4.0556828060753232E-2</v>
      </c>
      <c r="HE23" s="49">
        <v>2.8409774950741937</v>
      </c>
      <c r="HF23" s="49">
        <v>7.2095361677419363E-6</v>
      </c>
      <c r="HG23" s="49">
        <v>1.270073729032258E-5</v>
      </c>
      <c r="HH23" s="49">
        <v>5.8927685516129043E-3</v>
      </c>
      <c r="HI23" s="49">
        <v>3.78220485483871E-6</v>
      </c>
      <c r="HJ23" s="49">
        <v>3.698155858064517E-4</v>
      </c>
      <c r="HK23" s="49">
        <v>2.1852739161290325E-5</v>
      </c>
      <c r="HL23" s="49">
        <v>1.5700232527423965E-3</v>
      </c>
      <c r="HM23" s="49">
        <v>5.5659113419354847E-4</v>
      </c>
      <c r="HN23" s="49">
        <v>0.29329831969152304</v>
      </c>
      <c r="HO23" s="49">
        <v>0.10183936775806453</v>
      </c>
      <c r="HP23" s="49">
        <v>1.8210615967741937E-4</v>
      </c>
      <c r="HQ23" s="49">
        <v>3.0351026612903229E-3</v>
      </c>
      <c r="HR23" s="49">
        <v>1.270073729032258E-3</v>
      </c>
      <c r="HS23" s="42" t="str">
        <f t="shared" si="0"/>
        <v>Water Consumption_N/A for WC_N/A for WC. See tool to implement WC Methodology at a Sub-National Scale._Water-borne Disease_Global</v>
      </c>
    </row>
    <row r="24" spans="2:228" ht="36" customHeight="1">
      <c r="B24" s="54" t="s">
        <v>4</v>
      </c>
      <c r="C24" s="54" t="s">
        <v>263</v>
      </c>
      <c r="D24" s="55" t="s">
        <v>264</v>
      </c>
      <c r="E24" s="54" t="s">
        <v>269</v>
      </c>
      <c r="F24" s="54" t="s">
        <v>266</v>
      </c>
      <c r="G24" s="54" t="s">
        <v>746</v>
      </c>
      <c r="H24" s="41"/>
      <c r="I24" s="49">
        <v>0.41311769031539319</v>
      </c>
      <c r="J24" s="49">
        <v>1.1409000245858933</v>
      </c>
      <c r="K24" s="49">
        <v>1.9694909217483278</v>
      </c>
      <c r="L24" s="49">
        <v>5.6358134083446157E-2</v>
      </c>
      <c r="M24" s="49">
        <v>2.552599797272836</v>
      </c>
      <c r="N24" s="49">
        <v>0.32449223680867595</v>
      </c>
      <c r="O24" s="49">
        <v>0</v>
      </c>
      <c r="P24" s="49">
        <v>0.95211643686691494</v>
      </c>
      <c r="Q24" s="49">
        <v>0.10696962584119396</v>
      </c>
      <c r="R24" s="49">
        <v>0.32376705674417094</v>
      </c>
      <c r="S24" s="49">
        <v>0.45968595243983973</v>
      </c>
      <c r="T24" s="49">
        <v>0</v>
      </c>
      <c r="U24" s="49">
        <v>1.3202186947072203</v>
      </c>
      <c r="V24" s="49">
        <v>0</v>
      </c>
      <c r="W24" s="49">
        <v>37.792211096106442</v>
      </c>
      <c r="X24" s="49">
        <v>1.0455848933422163</v>
      </c>
      <c r="Y24" s="49">
        <v>0</v>
      </c>
      <c r="Z24" s="49">
        <v>0</v>
      </c>
      <c r="AA24" s="49">
        <v>10.248328250250143</v>
      </c>
      <c r="AB24" s="49">
        <v>0</v>
      </c>
      <c r="AC24" s="49">
        <v>4.9358703666742732E-4</v>
      </c>
      <c r="AD24" s="49">
        <v>2.6048194360363746</v>
      </c>
      <c r="AE24" s="49">
        <v>2.4630107151742898E-2</v>
      </c>
      <c r="AF24" s="49">
        <v>0</v>
      </c>
      <c r="AG24" s="49">
        <v>0</v>
      </c>
      <c r="AH24" s="49">
        <v>1.1597129479038439</v>
      </c>
      <c r="AI24" s="49">
        <v>1.8022905712505183E-3</v>
      </c>
      <c r="AJ24" s="49">
        <v>0.32376705674417094</v>
      </c>
      <c r="AK24" s="49">
        <v>0</v>
      </c>
      <c r="AL24" s="49">
        <v>4.5098674780687398E-3</v>
      </c>
      <c r="AM24" s="49">
        <v>7.152349921127861E-2</v>
      </c>
      <c r="AN24" s="49">
        <v>0</v>
      </c>
      <c r="AO24" s="49">
        <v>7.8512113727377514E-2</v>
      </c>
      <c r="AP24" s="49">
        <v>1.5676552091963024E-2</v>
      </c>
      <c r="AQ24" s="49">
        <v>3.5317460223862486E-6</v>
      </c>
      <c r="AR24" s="49">
        <v>0.31917276380862941</v>
      </c>
      <c r="AS24" s="49">
        <v>0</v>
      </c>
      <c r="AT24" s="49">
        <v>0</v>
      </c>
      <c r="AU24" s="49">
        <v>4.7549249919971052E-2</v>
      </c>
      <c r="AV24" s="49">
        <v>2.2477256970760866</v>
      </c>
      <c r="AW24" s="49">
        <v>4.2089679855457947</v>
      </c>
      <c r="AX24" s="49">
        <v>2.2680013590949941</v>
      </c>
      <c r="AY24" s="49">
        <v>9.7325928641918413E-4</v>
      </c>
      <c r="AZ24" s="49">
        <v>4.1386400421997046E-4</v>
      </c>
      <c r="BA24" s="49">
        <v>8.8830141497724426E-3</v>
      </c>
      <c r="BB24" s="49">
        <v>0</v>
      </c>
      <c r="BC24" s="49">
        <v>0</v>
      </c>
      <c r="BD24" s="49">
        <v>0</v>
      </c>
      <c r="BE24" s="49">
        <v>0</v>
      </c>
      <c r="BF24" s="49">
        <v>0</v>
      </c>
      <c r="BG24" s="49">
        <v>0.32376705674417094</v>
      </c>
      <c r="BH24" s="49">
        <v>22.81771417569988</v>
      </c>
      <c r="BI24" s="49">
        <v>0</v>
      </c>
      <c r="BJ24" s="49">
        <v>0</v>
      </c>
      <c r="BK24" s="49">
        <v>0</v>
      </c>
      <c r="BL24" s="49">
        <v>0</v>
      </c>
      <c r="BM24" s="49">
        <v>0</v>
      </c>
      <c r="BN24" s="49">
        <v>0</v>
      </c>
      <c r="BO24" s="49">
        <v>4.2195719458537493</v>
      </c>
      <c r="BP24" s="49">
        <v>2.3519100898250857E-2</v>
      </c>
      <c r="BQ24" s="49">
        <v>0</v>
      </c>
      <c r="BR24" s="49">
        <v>0.33480318628668326</v>
      </c>
      <c r="BS24" s="49">
        <v>0</v>
      </c>
      <c r="BT24" s="49">
        <v>0</v>
      </c>
      <c r="BU24" s="49">
        <v>3.9625859356812544E-2</v>
      </c>
      <c r="BV24" s="49">
        <v>0</v>
      </c>
      <c r="BW24" s="49">
        <v>0</v>
      </c>
      <c r="BX24" s="49">
        <v>0</v>
      </c>
      <c r="BY24" s="49">
        <v>0.52478654340717734</v>
      </c>
      <c r="BZ24" s="49">
        <v>5.6358134083446157E-2</v>
      </c>
      <c r="CA24" s="49">
        <v>0</v>
      </c>
      <c r="CB24" s="49">
        <v>0</v>
      </c>
      <c r="CC24" s="49">
        <v>0</v>
      </c>
      <c r="CD24" s="49">
        <v>0</v>
      </c>
      <c r="CE24" s="49">
        <v>1.4666002882152338E-3</v>
      </c>
      <c r="CF24" s="49">
        <v>2.2477256970760866</v>
      </c>
      <c r="CG24" s="49">
        <v>7.4963367023519059</v>
      </c>
      <c r="CH24" s="49">
        <v>0</v>
      </c>
      <c r="CI24" s="49">
        <v>0</v>
      </c>
      <c r="CJ24" s="49">
        <v>5.6358134083446157E-2</v>
      </c>
      <c r="CK24" s="49">
        <v>3.7092245402375042E-3</v>
      </c>
      <c r="CL24" s="49">
        <v>0</v>
      </c>
      <c r="CM24" s="49">
        <v>0</v>
      </c>
      <c r="CN24" s="49">
        <v>3.7521284276890523E-6</v>
      </c>
      <c r="CO24" s="49">
        <v>0</v>
      </c>
      <c r="CP24" s="49">
        <v>0</v>
      </c>
      <c r="CQ24" s="49">
        <v>0</v>
      </c>
      <c r="CR24" s="49">
        <v>0</v>
      </c>
      <c r="CS24" s="49">
        <v>0</v>
      </c>
      <c r="CT24" s="49">
        <v>1.9165244053313568</v>
      </c>
      <c r="CU24" s="49">
        <v>3.3366554986222111E-2</v>
      </c>
      <c r="CV24" s="49">
        <v>5.9297115521918924</v>
      </c>
      <c r="CW24" s="49">
        <v>4.3693409476486718</v>
      </c>
      <c r="CX24" s="49">
        <v>0</v>
      </c>
      <c r="CY24" s="49">
        <v>0</v>
      </c>
      <c r="CZ24" s="49">
        <v>26.024752107803774</v>
      </c>
      <c r="DA24" s="49">
        <v>8.4746062382990566</v>
      </c>
      <c r="DB24" s="49">
        <v>0</v>
      </c>
      <c r="DC24" s="49">
        <v>0</v>
      </c>
      <c r="DD24" s="49">
        <v>5.5251586600391427</v>
      </c>
      <c r="DE24" s="49">
        <v>2.0019847272662776</v>
      </c>
      <c r="DF24" s="49">
        <v>6.4680141448700858E-3</v>
      </c>
      <c r="DG24" s="49">
        <v>3.4362456481457367E-2</v>
      </c>
      <c r="DH24" s="49">
        <v>0</v>
      </c>
      <c r="DI24" s="49">
        <v>0</v>
      </c>
      <c r="DJ24" s="49">
        <v>0.644751145623776</v>
      </c>
      <c r="DK24" s="49">
        <v>32.02377179105229</v>
      </c>
      <c r="DL24" s="49">
        <v>0.19833943157247957</v>
      </c>
      <c r="DM24" s="49">
        <v>2.8557093350280291E-4</v>
      </c>
      <c r="DN24" s="49">
        <v>0</v>
      </c>
      <c r="DO24" s="49">
        <v>5.1663668633009072</v>
      </c>
      <c r="DP24" s="49">
        <v>0</v>
      </c>
      <c r="DQ24" s="49">
        <v>0</v>
      </c>
      <c r="DR24" s="49">
        <v>2.7923580146299698</v>
      </c>
      <c r="DS24" s="49">
        <v>0</v>
      </c>
      <c r="DT24" s="49">
        <v>0</v>
      </c>
      <c r="DU24" s="49">
        <v>0</v>
      </c>
      <c r="DV24" s="49">
        <v>0</v>
      </c>
      <c r="DW24" s="49">
        <v>7.1249366676938318E-3</v>
      </c>
      <c r="DX24" s="49">
        <v>3.9846009787928351E-4</v>
      </c>
      <c r="DY24" s="49">
        <v>2.0670720039733178E-6</v>
      </c>
      <c r="DZ24" s="49">
        <v>0.65131505999917028</v>
      </c>
      <c r="EA24" s="49">
        <v>0.28797958590757761</v>
      </c>
      <c r="EB24" s="49">
        <v>15.599812092302448</v>
      </c>
      <c r="EC24" s="49">
        <v>0.62827736028692249</v>
      </c>
      <c r="ED24" s="49">
        <v>0.64947249303709642</v>
      </c>
      <c r="EE24" s="49">
        <v>0.81699581382730335</v>
      </c>
      <c r="EF24" s="49">
        <v>4.4903879847407264</v>
      </c>
      <c r="EG24" s="49">
        <v>3.4362456481457367E-2</v>
      </c>
      <c r="EH24" s="49">
        <v>0</v>
      </c>
      <c r="EI24" s="49">
        <v>2.2477256970760866</v>
      </c>
      <c r="EJ24" s="49">
        <v>0.24093177960353121</v>
      </c>
      <c r="EK24" s="49">
        <v>0</v>
      </c>
      <c r="EL24" s="49">
        <v>1.3053709300245029</v>
      </c>
      <c r="EM24" s="49">
        <v>3.8836230499290883E-3</v>
      </c>
      <c r="EN24" s="49">
        <v>2.6894075887059058E-2</v>
      </c>
      <c r="EO24" s="49">
        <v>0.26624245723573647</v>
      </c>
      <c r="EP24" s="49">
        <v>5.6358134083446157E-2</v>
      </c>
      <c r="EQ24" s="49">
        <v>0.26987356306518773</v>
      </c>
      <c r="ER24" s="49">
        <v>0.56664430019108558</v>
      </c>
      <c r="ES24" s="49">
        <v>0</v>
      </c>
      <c r="ET24" s="49">
        <v>0</v>
      </c>
      <c r="EU24" s="49">
        <v>0</v>
      </c>
      <c r="EV24" s="49">
        <v>0.48705274188842912</v>
      </c>
      <c r="EW24" s="49">
        <v>0.11932525646914977</v>
      </c>
      <c r="EX24" s="49">
        <v>6.9491000712580643E-4</v>
      </c>
      <c r="EY24" s="49">
        <v>5.6358134083446157E-2</v>
      </c>
      <c r="EZ24" s="49">
        <v>0</v>
      </c>
      <c r="FA24" s="49">
        <v>23.077961873626293</v>
      </c>
      <c r="FB24" s="49">
        <v>0.88947476078829446</v>
      </c>
      <c r="FC24" s="49">
        <v>0.62827736028692249</v>
      </c>
      <c r="FD24" s="49">
        <v>0</v>
      </c>
      <c r="FE24" s="49">
        <v>0</v>
      </c>
      <c r="FF24" s="49">
        <v>0</v>
      </c>
      <c r="FG24" s="49">
        <v>0.62165729753204302</v>
      </c>
      <c r="FH24" s="49">
        <v>2.3818301396255841E-2</v>
      </c>
      <c r="FI24" s="49">
        <v>2.5916202416188958E-2</v>
      </c>
      <c r="FJ24" s="49">
        <v>4.1238378597334746</v>
      </c>
      <c r="FK24" s="49">
        <v>0</v>
      </c>
      <c r="FL24" s="49">
        <v>72.44150867806546</v>
      </c>
      <c r="FM24" s="49">
        <v>0</v>
      </c>
      <c r="FN24" s="49">
        <v>1.9082205794813796E-2</v>
      </c>
      <c r="FO24" s="49">
        <v>0</v>
      </c>
      <c r="FP24" s="49">
        <v>3.4362456481457367E-2</v>
      </c>
      <c r="FQ24" s="49">
        <v>11.182091626806248</v>
      </c>
      <c r="FR24" s="49">
        <v>0</v>
      </c>
      <c r="FS24" s="49">
        <v>39.037139816733756</v>
      </c>
      <c r="FT24" s="49">
        <v>0.1749931954367363</v>
      </c>
      <c r="FU24" s="49">
        <v>0.35765053124280605</v>
      </c>
      <c r="FV24" s="49">
        <v>0.15594739479014064</v>
      </c>
      <c r="FW24" s="49">
        <v>0</v>
      </c>
      <c r="FX24" s="49">
        <v>0</v>
      </c>
      <c r="FY24" s="49">
        <v>0.32376705674417094</v>
      </c>
      <c r="FZ24" s="49">
        <v>0</v>
      </c>
      <c r="GA24" s="49">
        <v>0</v>
      </c>
      <c r="GB24" s="49">
        <v>0</v>
      </c>
      <c r="GC24" s="49">
        <v>5.7823342328571614E-2</v>
      </c>
      <c r="GD24" s="49">
        <v>2.659023663996936</v>
      </c>
      <c r="GE24" s="49">
        <v>0</v>
      </c>
      <c r="GF24" s="49">
        <v>10.144159322086646</v>
      </c>
      <c r="GG24" s="49">
        <v>0</v>
      </c>
      <c r="GH24" s="49">
        <v>0</v>
      </c>
      <c r="GI24" s="49">
        <v>0</v>
      </c>
      <c r="GJ24" s="49">
        <v>0.32376705674417094</v>
      </c>
      <c r="GK24" s="49">
        <v>0</v>
      </c>
      <c r="GL24" s="49">
        <v>0.17278815046241741</v>
      </c>
      <c r="GM24" s="49">
        <v>0</v>
      </c>
      <c r="GN24" s="49">
        <v>0.51337837914838902</v>
      </c>
      <c r="GO24" s="49">
        <v>0</v>
      </c>
      <c r="GP24" s="49">
        <v>1.3959931573972462</v>
      </c>
      <c r="GQ24" s="49">
        <v>0.10389538839462183</v>
      </c>
      <c r="GR24" s="49">
        <v>0.36130004237520297</v>
      </c>
      <c r="GS24" s="49">
        <v>3.1581848107872589E-2</v>
      </c>
      <c r="GT24" s="49">
        <v>0.84001682028139224</v>
      </c>
      <c r="GU24" s="49">
        <v>0</v>
      </c>
      <c r="GV24" s="49">
        <v>0</v>
      </c>
      <c r="GW24" s="49">
        <v>0.62827736028692249</v>
      </c>
      <c r="GX24" s="49">
        <v>0</v>
      </c>
      <c r="GY24" s="49">
        <v>3.3202125550734882</v>
      </c>
      <c r="GZ24" s="49">
        <v>3.5995894335850602</v>
      </c>
      <c r="HA24" s="49">
        <v>4.054652431920335</v>
      </c>
      <c r="HB24" s="49">
        <v>0</v>
      </c>
      <c r="HC24" s="49">
        <v>0.62827736028692249</v>
      </c>
      <c r="HD24" s="49">
        <v>0</v>
      </c>
      <c r="HE24" s="49">
        <v>0.19628317842722295</v>
      </c>
      <c r="HF24" s="49">
        <v>45.977679012667686</v>
      </c>
      <c r="HG24" s="49">
        <v>0</v>
      </c>
      <c r="HH24" s="49">
        <v>4.8904661082641194</v>
      </c>
      <c r="HI24" s="49">
        <v>0</v>
      </c>
      <c r="HJ24" s="49">
        <v>2.3272551293434618</v>
      </c>
      <c r="HK24" s="49">
        <v>0</v>
      </c>
      <c r="HL24" s="49">
        <v>4.7101104193869626E-3</v>
      </c>
      <c r="HM24" s="49">
        <v>3.60182849022617E-2</v>
      </c>
      <c r="HN24" s="49">
        <v>0</v>
      </c>
      <c r="HO24" s="49">
        <v>2.3990934726520043</v>
      </c>
      <c r="HP24" s="49">
        <v>0.69630723529607208</v>
      </c>
      <c r="HQ24" s="49">
        <v>8.4761134842740796E-2</v>
      </c>
      <c r="HR24" s="49">
        <v>1.9746285170528448E-2</v>
      </c>
      <c r="HS24" s="42" t="str">
        <f t="shared" si="0"/>
        <v>Water Consumption_N/A for WC_N/A for WC. See tool to implement WC Methodology at a Sub-National Scale._Resource Cost_Local</v>
      </c>
    </row>
    <row r="25" spans="2:228" ht="35" customHeight="1">
      <c r="B25" s="54" t="s">
        <v>4</v>
      </c>
      <c r="C25" s="54" t="s">
        <v>263</v>
      </c>
      <c r="D25" s="55" t="s">
        <v>264</v>
      </c>
      <c r="E25" s="54" t="s">
        <v>269</v>
      </c>
      <c r="F25" s="54" t="s">
        <v>267</v>
      </c>
      <c r="G25" s="54" t="s">
        <v>746</v>
      </c>
      <c r="H25" s="41"/>
      <c r="I25" s="49">
        <v>16.072334395166294</v>
      </c>
      <c r="J25" s="49">
        <v>4.2082618667479661</v>
      </c>
      <c r="K25" s="49">
        <v>9.83372993332876</v>
      </c>
      <c r="L25" s="49">
        <v>6.8750446336744334E-2</v>
      </c>
      <c r="M25" s="49">
        <v>2.8076311957211004</v>
      </c>
      <c r="N25" s="49">
        <v>3.6422770914895506</v>
      </c>
      <c r="O25" s="49">
        <v>0</v>
      </c>
      <c r="P25" s="49">
        <v>2.7684467785531739</v>
      </c>
      <c r="Q25" s="49">
        <v>0.41824685901891118</v>
      </c>
      <c r="R25" s="49">
        <v>0.78688251783461005</v>
      </c>
      <c r="S25" s="49">
        <v>0.57447381091246252</v>
      </c>
      <c r="T25" s="49">
        <v>0</v>
      </c>
      <c r="U25" s="49">
        <v>4.6964171853920895</v>
      </c>
      <c r="V25" s="49">
        <v>0</v>
      </c>
      <c r="W25" s="49">
        <v>51.082759158044837</v>
      </c>
      <c r="X25" s="49">
        <v>8.9363209870341702</v>
      </c>
      <c r="Y25" s="49">
        <v>0</v>
      </c>
      <c r="Z25" s="49">
        <v>0</v>
      </c>
      <c r="AA25" s="49">
        <v>12.011331283485649</v>
      </c>
      <c r="AB25" s="49">
        <v>0</v>
      </c>
      <c r="AC25" s="49">
        <v>9.6671101167802725E-3</v>
      </c>
      <c r="AD25" s="49">
        <v>2.6580644038471672</v>
      </c>
      <c r="AE25" s="49">
        <v>0.13787087323612332</v>
      </c>
      <c r="AF25" s="49">
        <v>0</v>
      </c>
      <c r="AG25" s="49">
        <v>0</v>
      </c>
      <c r="AH25" s="49">
        <v>4.8474535372276382</v>
      </c>
      <c r="AI25" s="49">
        <v>7.1575493448554073E-3</v>
      </c>
      <c r="AJ25" s="49">
        <v>0</v>
      </c>
      <c r="AK25" s="49">
        <v>0</v>
      </c>
      <c r="AL25" s="49">
        <v>9.9094915861065742E-3</v>
      </c>
      <c r="AM25" s="49">
        <v>2.2200687589118178</v>
      </c>
      <c r="AN25" s="49">
        <v>0</v>
      </c>
      <c r="AO25" s="49">
        <v>1.0636292422700304</v>
      </c>
      <c r="AP25" s="49">
        <v>0.17236188604437094</v>
      </c>
      <c r="AQ25" s="49">
        <v>5.5311388525458956E-5</v>
      </c>
      <c r="AR25" s="49">
        <v>0.4256626994302149</v>
      </c>
      <c r="AS25" s="49">
        <v>0</v>
      </c>
      <c r="AT25" s="49">
        <v>0</v>
      </c>
      <c r="AU25" s="49">
        <v>1.3953189447505498</v>
      </c>
      <c r="AV25" s="49">
        <v>3.2818037146347447</v>
      </c>
      <c r="AW25" s="49">
        <v>11.016349083629452</v>
      </c>
      <c r="AX25" s="49">
        <v>7.2437874017454531</v>
      </c>
      <c r="AY25" s="49">
        <v>3.973448881591712E-3</v>
      </c>
      <c r="AZ25" s="49">
        <v>8.7215752654002596E-3</v>
      </c>
      <c r="BA25" s="49">
        <v>0.46288579187723305</v>
      </c>
      <c r="BB25" s="49">
        <v>0</v>
      </c>
      <c r="BC25" s="49">
        <v>0</v>
      </c>
      <c r="BD25" s="49">
        <v>0</v>
      </c>
      <c r="BE25" s="49">
        <v>0</v>
      </c>
      <c r="BF25" s="49">
        <v>0</v>
      </c>
      <c r="BG25" s="49">
        <v>0.78688251783461005</v>
      </c>
      <c r="BH25" s="49">
        <v>35.892189257714527</v>
      </c>
      <c r="BI25" s="49">
        <v>0</v>
      </c>
      <c r="BJ25" s="49">
        <v>0</v>
      </c>
      <c r="BK25" s="49">
        <v>0</v>
      </c>
      <c r="BL25" s="49">
        <v>0</v>
      </c>
      <c r="BM25" s="49">
        <v>0</v>
      </c>
      <c r="BN25" s="49">
        <v>0</v>
      </c>
      <c r="BO25" s="49">
        <v>19.901195606390861</v>
      </c>
      <c r="BP25" s="49">
        <v>0.16281580476905058</v>
      </c>
      <c r="BQ25" s="49">
        <v>0</v>
      </c>
      <c r="BR25" s="49">
        <v>24.395235556719516</v>
      </c>
      <c r="BS25" s="49">
        <v>0</v>
      </c>
      <c r="BT25" s="49">
        <v>0</v>
      </c>
      <c r="BU25" s="49">
        <v>1.0419056230883006</v>
      </c>
      <c r="BV25" s="49">
        <v>0</v>
      </c>
      <c r="BW25" s="49">
        <v>0</v>
      </c>
      <c r="BX25" s="49">
        <v>0</v>
      </c>
      <c r="BY25" s="49">
        <v>0.72055488665201395</v>
      </c>
      <c r="BZ25" s="49">
        <v>6.8750446336744334E-2</v>
      </c>
      <c r="CA25" s="49">
        <v>0</v>
      </c>
      <c r="CB25" s="49">
        <v>0</v>
      </c>
      <c r="CC25" s="49">
        <v>0</v>
      </c>
      <c r="CD25" s="49">
        <v>0</v>
      </c>
      <c r="CE25" s="49">
        <v>1.6312845120406962E-2</v>
      </c>
      <c r="CF25" s="49">
        <v>3.2818037146347447</v>
      </c>
      <c r="CG25" s="49">
        <v>14.954409041025915</v>
      </c>
      <c r="CH25" s="49">
        <v>0</v>
      </c>
      <c r="CI25" s="49">
        <v>0</v>
      </c>
      <c r="CJ25" s="49">
        <v>6.8750446336744334E-2</v>
      </c>
      <c r="CK25" s="49">
        <v>2.2506642623120722E-2</v>
      </c>
      <c r="CL25" s="49">
        <v>0</v>
      </c>
      <c r="CM25" s="49">
        <v>0</v>
      </c>
      <c r="CN25" s="49">
        <v>6.1660550881633163E-6</v>
      </c>
      <c r="CO25" s="49">
        <v>0</v>
      </c>
      <c r="CP25" s="49">
        <v>0</v>
      </c>
      <c r="CQ25" s="49">
        <v>0</v>
      </c>
      <c r="CR25" s="49">
        <v>0</v>
      </c>
      <c r="CS25" s="49">
        <v>0</v>
      </c>
      <c r="CT25" s="49">
        <v>14.980251670035463</v>
      </c>
      <c r="CU25" s="49">
        <v>0.17919153015086675</v>
      </c>
      <c r="CV25" s="49">
        <v>27.678425584009712</v>
      </c>
      <c r="CW25" s="49">
        <v>25.819651867961017</v>
      </c>
      <c r="CX25" s="49">
        <v>0</v>
      </c>
      <c r="CY25" s="49">
        <v>0</v>
      </c>
      <c r="CZ25" s="49">
        <v>40.499695678352374</v>
      </c>
      <c r="DA25" s="49">
        <v>12.051714263462669</v>
      </c>
      <c r="DB25" s="49">
        <v>0</v>
      </c>
      <c r="DC25" s="49">
        <v>0</v>
      </c>
      <c r="DD25" s="49">
        <v>44.943532789987273</v>
      </c>
      <c r="DE25" s="49">
        <v>4.5453035872816088</v>
      </c>
      <c r="DF25" s="49">
        <v>8.5294456468700916E-2</v>
      </c>
      <c r="DG25" s="49">
        <v>0.21382414924589149</v>
      </c>
      <c r="DH25" s="49">
        <v>0</v>
      </c>
      <c r="DI25" s="49">
        <v>0</v>
      </c>
      <c r="DJ25" s="49">
        <v>2.9161337980395721</v>
      </c>
      <c r="DK25" s="49">
        <v>44.082675289700219</v>
      </c>
      <c r="DL25" s="49">
        <v>2.2032589569252967</v>
      </c>
      <c r="DM25" s="49">
        <v>2.6775778476086139E-3</v>
      </c>
      <c r="DN25" s="49">
        <v>0</v>
      </c>
      <c r="DO25" s="49">
        <v>35.45125482095866</v>
      </c>
      <c r="DP25" s="49">
        <v>0</v>
      </c>
      <c r="DQ25" s="49">
        <v>0</v>
      </c>
      <c r="DR25" s="49">
        <v>17.088038583479346</v>
      </c>
      <c r="DS25" s="49">
        <v>0</v>
      </c>
      <c r="DT25" s="49">
        <v>0</v>
      </c>
      <c r="DU25" s="49">
        <v>0</v>
      </c>
      <c r="DV25" s="49">
        <v>0</v>
      </c>
      <c r="DW25" s="49">
        <v>0.33475522114115608</v>
      </c>
      <c r="DX25" s="49">
        <v>1.9139440902603798E-2</v>
      </c>
      <c r="DY25" s="49">
        <v>4.7393826907100224E-6</v>
      </c>
      <c r="DZ25" s="49">
        <v>8.0803397589293482</v>
      </c>
      <c r="EA25" s="49">
        <v>7.7135466655244631</v>
      </c>
      <c r="EB25" s="49">
        <v>23.181331553684146</v>
      </c>
      <c r="EC25" s="49">
        <v>2.0859676435629972</v>
      </c>
      <c r="ED25" s="49">
        <v>7.7557840210179938</v>
      </c>
      <c r="EE25" s="49">
        <v>4.3927739615032486</v>
      </c>
      <c r="EF25" s="49">
        <v>15.492919700160819</v>
      </c>
      <c r="EG25" s="49">
        <v>0.21382414924589149</v>
      </c>
      <c r="EH25" s="49">
        <v>0</v>
      </c>
      <c r="EI25" s="49">
        <v>3.2818037146347447</v>
      </c>
      <c r="EJ25" s="49">
        <v>1.2235862026173427</v>
      </c>
      <c r="EK25" s="49">
        <v>0</v>
      </c>
      <c r="EL25" s="49">
        <v>11.057713553054853</v>
      </c>
      <c r="EM25" s="49">
        <v>0.22113503962443909</v>
      </c>
      <c r="EN25" s="49">
        <v>0.39060010891373947</v>
      </c>
      <c r="EO25" s="49">
        <v>2.0257988029317366</v>
      </c>
      <c r="EP25" s="49">
        <v>6.8750446336744334E-2</v>
      </c>
      <c r="EQ25" s="49">
        <v>3.9800564240728709</v>
      </c>
      <c r="ER25" s="49">
        <v>0.5867061287383134</v>
      </c>
      <c r="ES25" s="49">
        <v>0</v>
      </c>
      <c r="ET25" s="49">
        <v>0</v>
      </c>
      <c r="EU25" s="49">
        <v>0</v>
      </c>
      <c r="EV25" s="49">
        <v>21.043615451038761</v>
      </c>
      <c r="EW25" s="49">
        <v>1.6521071741090974</v>
      </c>
      <c r="EX25" s="49">
        <v>2.3700262757904338E-3</v>
      </c>
      <c r="EY25" s="49">
        <v>6.8750446336744334E-2</v>
      </c>
      <c r="EZ25" s="49">
        <v>0</v>
      </c>
      <c r="FA25" s="49">
        <v>51.08762002817685</v>
      </c>
      <c r="FB25" s="49">
        <v>12.455543962960514</v>
      </c>
      <c r="FC25" s="49">
        <v>2.0859676435629972</v>
      </c>
      <c r="FD25" s="49">
        <v>0</v>
      </c>
      <c r="FE25" s="49">
        <v>0</v>
      </c>
      <c r="FF25" s="49">
        <v>0</v>
      </c>
      <c r="FG25" s="49">
        <v>3.187244749064106</v>
      </c>
      <c r="FH25" s="49">
        <v>0.1536307242348145</v>
      </c>
      <c r="FI25" s="49">
        <v>4.5773933519801288E-2</v>
      </c>
      <c r="FJ25" s="49">
        <v>7.1355922555822939</v>
      </c>
      <c r="FK25" s="49">
        <v>0</v>
      </c>
      <c r="FL25" s="49">
        <v>51.082759912573351</v>
      </c>
      <c r="FM25" s="49">
        <v>0</v>
      </c>
      <c r="FN25" s="49">
        <v>3.5072425272297786E-2</v>
      </c>
      <c r="FO25" s="49">
        <v>0</v>
      </c>
      <c r="FP25" s="49">
        <v>0.21382414924589149</v>
      </c>
      <c r="FQ25" s="49">
        <v>12.66030521158269</v>
      </c>
      <c r="FR25" s="49">
        <v>0</v>
      </c>
      <c r="FS25" s="49">
        <v>46.877280467077775</v>
      </c>
      <c r="FT25" s="49">
        <v>3.0334505934779412</v>
      </c>
      <c r="FU25" s="49">
        <v>1.0294875351943911</v>
      </c>
      <c r="FV25" s="49">
        <v>2.4520286245204259</v>
      </c>
      <c r="FW25" s="49">
        <v>0</v>
      </c>
      <c r="FX25" s="49">
        <v>0</v>
      </c>
      <c r="FY25" s="49">
        <v>0.78688251783461005</v>
      </c>
      <c r="FZ25" s="49">
        <v>0</v>
      </c>
      <c r="GA25" s="49">
        <v>0</v>
      </c>
      <c r="GB25" s="49">
        <v>0</v>
      </c>
      <c r="GC25" s="49">
        <v>3.2075167570390888</v>
      </c>
      <c r="GD25" s="49">
        <v>15.090617467356868</v>
      </c>
      <c r="GE25" s="49">
        <v>0</v>
      </c>
      <c r="GF25" s="49">
        <v>15.401639034310611</v>
      </c>
      <c r="GG25" s="49">
        <v>0</v>
      </c>
      <c r="GH25" s="49">
        <v>0</v>
      </c>
      <c r="GI25" s="49">
        <v>0</v>
      </c>
      <c r="GJ25" s="49">
        <v>0.78688251783461005</v>
      </c>
      <c r="GK25" s="49">
        <v>0</v>
      </c>
      <c r="GL25" s="49">
        <v>7.1769686844244678</v>
      </c>
      <c r="GM25" s="49">
        <v>0</v>
      </c>
      <c r="GN25" s="49">
        <v>0.59528352042047861</v>
      </c>
      <c r="GO25" s="49">
        <v>0</v>
      </c>
      <c r="GP25" s="49">
        <v>26.79185081986947</v>
      </c>
      <c r="GQ25" s="49">
        <v>0.11303065245498076</v>
      </c>
      <c r="GR25" s="49">
        <v>4.3752926258337954</v>
      </c>
      <c r="GS25" s="49">
        <v>0.65907944182400124</v>
      </c>
      <c r="GT25" s="49">
        <v>3.0068545465359744</v>
      </c>
      <c r="GU25" s="49">
        <v>0</v>
      </c>
      <c r="GV25" s="49">
        <v>0</v>
      </c>
      <c r="GW25" s="49">
        <v>2.0859676435629972</v>
      </c>
      <c r="GX25" s="49">
        <v>0</v>
      </c>
      <c r="GY25" s="49">
        <v>20.260601524855819</v>
      </c>
      <c r="GZ25" s="49">
        <v>7.1295254434379984</v>
      </c>
      <c r="HA25" s="49">
        <v>17.241296542854123</v>
      </c>
      <c r="HB25" s="49">
        <v>0</v>
      </c>
      <c r="HC25" s="49">
        <v>2.0859676435629972</v>
      </c>
      <c r="HD25" s="49">
        <v>0</v>
      </c>
      <c r="HE25" s="49">
        <v>0.90831150060132548</v>
      </c>
      <c r="HF25" s="49">
        <v>50.610175925094964</v>
      </c>
      <c r="HG25" s="49">
        <v>0</v>
      </c>
      <c r="HH25" s="49">
        <v>4.8904661082641194</v>
      </c>
      <c r="HI25" s="49">
        <v>0</v>
      </c>
      <c r="HJ25" s="49">
        <v>16.674783001745904</v>
      </c>
      <c r="HK25" s="49">
        <v>0</v>
      </c>
      <c r="HL25" s="49">
        <v>4.770027018361496E-2</v>
      </c>
      <c r="HM25" s="49">
        <v>0.19538499280103858</v>
      </c>
      <c r="HN25" s="49">
        <v>0</v>
      </c>
      <c r="HO25" s="49">
        <v>38.84633837638782</v>
      </c>
      <c r="HP25" s="49">
        <v>28.576847776017321</v>
      </c>
      <c r="HQ25" s="49">
        <v>1.8450031326022416</v>
      </c>
      <c r="HR25" s="49">
        <v>0.43757360797990619</v>
      </c>
      <c r="HS25" s="42" t="str">
        <f t="shared" si="0"/>
        <v>Water Consumption_N/A for WC_N/A for WC. See tool to implement WC Methodology at a Sub-National Scale._Resource Cost_Global</v>
      </c>
    </row>
    <row r="26" spans="2:228" ht="38" customHeight="1">
      <c r="B26" s="54" t="s">
        <v>4</v>
      </c>
      <c r="C26" s="54" t="s">
        <v>263</v>
      </c>
      <c r="D26" s="55" t="s">
        <v>264</v>
      </c>
      <c r="E26" s="54" t="s">
        <v>270</v>
      </c>
      <c r="F26" s="54" t="s">
        <v>266</v>
      </c>
      <c r="G26" s="54" t="s">
        <v>746</v>
      </c>
      <c r="H26" s="41"/>
      <c r="I26" s="49">
        <v>1.5917365715155719E-2</v>
      </c>
      <c r="J26" s="49">
        <v>0.66516189800823233</v>
      </c>
      <c r="K26" s="49">
        <v>4.9052162832626728E-2</v>
      </c>
      <c r="L26" s="49">
        <v>0.19364966456699867</v>
      </c>
      <c r="M26" s="49">
        <v>1.8115386733778034</v>
      </c>
      <c r="N26" s="49">
        <v>0.1172041278829796</v>
      </c>
      <c r="O26" s="49">
        <v>0.64724867021871557</v>
      </c>
      <c r="P26" s="49">
        <v>0.37384570390116656</v>
      </c>
      <c r="Q26" s="49">
        <v>0.48944474690102419</v>
      </c>
      <c r="R26" s="49">
        <v>0.34957061567448594</v>
      </c>
      <c r="S26" s="49">
        <v>0.57538523269275554</v>
      </c>
      <c r="T26" s="49">
        <v>2.2136160279875408</v>
      </c>
      <c r="U26" s="49">
        <v>1.0588321335684256</v>
      </c>
      <c r="V26" s="49">
        <v>0.96967859618969465</v>
      </c>
      <c r="W26" s="49">
        <v>0.14536248232270813</v>
      </c>
      <c r="X26" s="49">
        <v>0.30800019017218816</v>
      </c>
      <c r="Y26" s="49">
        <v>0.54914672501346562</v>
      </c>
      <c r="Z26" s="49">
        <v>1.0468229674857568</v>
      </c>
      <c r="AA26" s="49">
        <v>2.0801667110071675</v>
      </c>
      <c r="AB26" s="49">
        <v>0.28897961391515564</v>
      </c>
      <c r="AC26" s="49">
        <v>5.6203272788953117E-2</v>
      </c>
      <c r="AD26" s="49">
        <v>3.2391744339773783</v>
      </c>
      <c r="AE26" s="49">
        <v>0.43205517944987604</v>
      </c>
      <c r="AF26" s="49">
        <v>0.16326943010344858</v>
      </c>
      <c r="AG26" s="49">
        <v>0.72148645150263568</v>
      </c>
      <c r="AH26" s="49">
        <v>0.1836322701124162</v>
      </c>
      <c r="AI26" s="49">
        <v>0.37344124870138701</v>
      </c>
      <c r="AJ26" s="49">
        <v>0.7371667608170045</v>
      </c>
      <c r="AK26" s="49">
        <v>1.7899058169417481</v>
      </c>
      <c r="AL26" s="49">
        <v>1.2510230182785298</v>
      </c>
      <c r="AM26" s="49">
        <v>5.0514177358890792E-2</v>
      </c>
      <c r="AN26" s="49">
        <v>1.5552074607672607E-2</v>
      </c>
      <c r="AO26" s="49">
        <v>0.14610204570724772</v>
      </c>
      <c r="AP26" s="49">
        <v>0.18120231836430553</v>
      </c>
      <c r="AQ26" s="49">
        <v>9.9321247166971202E-2</v>
      </c>
      <c r="AR26" s="49">
        <v>1.2891446688631265</v>
      </c>
      <c r="AS26" s="49">
        <v>1.2287867295585631</v>
      </c>
      <c r="AT26" s="49">
        <v>2.305002392327252E-2</v>
      </c>
      <c r="AU26" s="49">
        <v>2.1541476853675252E-2</v>
      </c>
      <c r="AV26" s="49">
        <v>1.8270239154742138</v>
      </c>
      <c r="AW26" s="49">
        <v>0.56561602130022615</v>
      </c>
      <c r="AX26" s="49">
        <v>0.45831169489853335</v>
      </c>
      <c r="AY26" s="49">
        <v>0.36773338807260236</v>
      </c>
      <c r="AZ26" s="49">
        <v>8.8415850829780512E-2</v>
      </c>
      <c r="BA26" s="49">
        <v>3.1917804959933516E-2</v>
      </c>
      <c r="BB26" s="49">
        <v>0.11477818599322014</v>
      </c>
      <c r="BC26" s="49">
        <v>0.56391915915834712</v>
      </c>
      <c r="BD26" s="49">
        <v>0.11238043942278841</v>
      </c>
      <c r="BE26" s="49">
        <v>1.5538534948123852</v>
      </c>
      <c r="BF26" s="49">
        <v>0.17752757410258616</v>
      </c>
      <c r="BG26" s="49">
        <v>0.7371667608170045</v>
      </c>
      <c r="BH26" s="49">
        <v>1.1214328723654707</v>
      </c>
      <c r="BI26" s="49">
        <v>1.7208914081396969</v>
      </c>
      <c r="BJ26" s="49">
        <v>2.5915799958451728</v>
      </c>
      <c r="BK26" s="49">
        <v>2.4766843620576681E-2</v>
      </c>
      <c r="BL26" s="49">
        <v>0.41850524196684002</v>
      </c>
      <c r="BM26" s="49">
        <v>0.51396534059591126</v>
      </c>
      <c r="BN26" s="49">
        <v>0.27709796820102295</v>
      </c>
      <c r="BO26" s="49">
        <v>6.3225202845216821E-2</v>
      </c>
      <c r="BP26" s="49">
        <v>0.25162131314157521</v>
      </c>
      <c r="BQ26" s="49">
        <v>0.23922815928306121</v>
      </c>
      <c r="BR26" s="49">
        <v>6.1573476303794436E-3</v>
      </c>
      <c r="BS26" s="49">
        <v>1.6607826110202668</v>
      </c>
      <c r="BT26" s="49">
        <v>0.19371612349452638</v>
      </c>
      <c r="BU26" s="49">
        <v>3.7622311252202105E-2</v>
      </c>
      <c r="BV26" s="49">
        <v>1.5298782486874429</v>
      </c>
      <c r="BW26" s="49">
        <v>0.32008006130049649</v>
      </c>
      <c r="BX26" s="49">
        <v>2.2224880528484787</v>
      </c>
      <c r="BY26" s="49">
        <v>1.8802377023747008</v>
      </c>
      <c r="BZ26" s="49">
        <v>0.48725127990346917</v>
      </c>
      <c r="CA26" s="49">
        <v>0.36845422684762258</v>
      </c>
      <c r="CB26" s="49">
        <v>8.1791951180374453E-2</v>
      </c>
      <c r="CC26" s="49">
        <v>0.74896068007924987</v>
      </c>
      <c r="CD26" s="49">
        <v>2.2895149476350447</v>
      </c>
      <c r="CE26" s="49">
        <v>0.11485105830629433</v>
      </c>
      <c r="CF26" s="49">
        <v>2.5568130022900419</v>
      </c>
      <c r="CG26" s="49">
        <v>1.087102965268461</v>
      </c>
      <c r="CH26" s="49">
        <v>0.39706513196822052</v>
      </c>
      <c r="CI26" s="49">
        <v>0.36922791408995281</v>
      </c>
      <c r="CJ26" s="49">
        <v>0.87360862683326224</v>
      </c>
      <c r="CK26" s="49">
        <v>0.2700728197287165</v>
      </c>
      <c r="CL26" s="49">
        <v>5.7469587337604468E-2</v>
      </c>
      <c r="CM26" s="49">
        <v>5.5567852241641034E-2</v>
      </c>
      <c r="CN26" s="49">
        <v>0.98572470191510464</v>
      </c>
      <c r="CO26" s="49">
        <v>7.3579788790905154E-2</v>
      </c>
      <c r="CP26" s="49">
        <v>0.13557440139281599</v>
      </c>
      <c r="CQ26" s="49">
        <v>1.7844657070244192</v>
      </c>
      <c r="CR26" s="49">
        <v>1.4721872792657476</v>
      </c>
      <c r="CS26" s="49">
        <v>0.78831143329582676</v>
      </c>
      <c r="CT26" s="49">
        <v>0.29592368924463713</v>
      </c>
      <c r="CU26" s="49">
        <v>0.32615557841847809</v>
      </c>
      <c r="CV26" s="49">
        <v>0.144781452477172</v>
      </c>
      <c r="CW26" s="49">
        <v>7.8166614501390383E-2</v>
      </c>
      <c r="CX26" s="49">
        <v>1.4559641752296884</v>
      </c>
      <c r="CY26" s="49">
        <v>1.3594720676214487</v>
      </c>
      <c r="CZ26" s="49">
        <v>0.6858197825381539</v>
      </c>
      <c r="DA26" s="49">
        <v>1.7465157872805381</v>
      </c>
      <c r="DB26" s="49">
        <v>0.22178592779728973</v>
      </c>
      <c r="DC26" s="49">
        <v>1.9022229964326252</v>
      </c>
      <c r="DD26" s="49">
        <v>3.3997480655835077E-2</v>
      </c>
      <c r="DE26" s="49">
        <v>0.60712504909736409</v>
      </c>
      <c r="DF26" s="49">
        <v>6.5813937932298311E-2</v>
      </c>
      <c r="DG26" s="49">
        <v>0.33817138211812175</v>
      </c>
      <c r="DH26" s="49">
        <v>4.9651858479798347E-2</v>
      </c>
      <c r="DI26" s="49">
        <v>1.7867731995166796</v>
      </c>
      <c r="DJ26" s="49">
        <v>0.80681240466716486</v>
      </c>
      <c r="DK26" s="49">
        <v>0.12770357028097606</v>
      </c>
      <c r="DL26" s="49">
        <v>0.10820319947577953</v>
      </c>
      <c r="DM26" s="49">
        <v>0.17889234549162861</v>
      </c>
      <c r="DN26" s="49">
        <v>1.4015222339338858</v>
      </c>
      <c r="DO26" s="49">
        <v>0.15991022413754305</v>
      </c>
      <c r="DP26" s="49">
        <v>3.8409048231330262E-2</v>
      </c>
      <c r="DQ26" s="49">
        <v>3.4056065904265354E-2</v>
      </c>
      <c r="DR26" s="49">
        <v>3.0262532980656825E-2</v>
      </c>
      <c r="DS26" s="49">
        <v>4.7910276070044056</v>
      </c>
      <c r="DT26" s="49">
        <v>1.6814554202314267</v>
      </c>
      <c r="DU26" s="49">
        <v>3.1560241326367229</v>
      </c>
      <c r="DV26" s="49">
        <v>0.18102943655712447</v>
      </c>
      <c r="DW26" s="49">
        <v>2.386724376022201E-2</v>
      </c>
      <c r="DX26" s="49">
        <v>4.0864305554471035E-2</v>
      </c>
      <c r="DY26" s="49">
        <v>0.74929551431714947</v>
      </c>
      <c r="DZ26" s="49">
        <v>1.57590489257988</v>
      </c>
      <c r="EA26" s="49">
        <v>2.3570596700427802E-2</v>
      </c>
      <c r="EB26" s="49">
        <v>0.99157336155044074</v>
      </c>
      <c r="EC26" s="49">
        <v>0.64823510604640011</v>
      </c>
      <c r="ED26" s="49">
        <v>2.3660589403274892E-2</v>
      </c>
      <c r="EE26" s="49">
        <v>0.74383198375998316</v>
      </c>
      <c r="EF26" s="49">
        <v>0.29245159707848956</v>
      </c>
      <c r="EG26" s="49">
        <v>0.10251657825826409</v>
      </c>
      <c r="EH26" s="49">
        <v>0.58931739472182831</v>
      </c>
      <c r="EI26" s="49">
        <v>1.8270239154742138</v>
      </c>
      <c r="EJ26" s="49">
        <v>0.16540658367859778</v>
      </c>
      <c r="EK26" s="49">
        <v>1.0571960419437907</v>
      </c>
      <c r="EL26" s="49">
        <v>8.3236089334234445E-2</v>
      </c>
      <c r="EM26" s="49">
        <v>2.0830185844724378E-2</v>
      </c>
      <c r="EN26" s="49">
        <v>0.13162932578756717</v>
      </c>
      <c r="EO26" s="49">
        <v>5.6109929612583993E-2</v>
      </c>
      <c r="EP26" s="49">
        <v>0.68312919653981297</v>
      </c>
      <c r="EQ26" s="49">
        <v>0.13098470511926372</v>
      </c>
      <c r="ER26" s="49">
        <v>2.203621126601746</v>
      </c>
      <c r="ES26" s="49">
        <v>0.74835645251978111</v>
      </c>
      <c r="ET26" s="49">
        <v>1.4947224711824323</v>
      </c>
      <c r="EU26" s="49">
        <v>0.19551720681692292</v>
      </c>
      <c r="EV26" s="49">
        <v>9.2616577629222648E-3</v>
      </c>
      <c r="EW26" s="49">
        <v>0.12012335132246661</v>
      </c>
      <c r="EX26" s="49">
        <v>0.76620774627611976</v>
      </c>
      <c r="EY26" s="49">
        <v>1.1281297689112659</v>
      </c>
      <c r="EZ26" s="49">
        <v>1.9482712556672022</v>
      </c>
      <c r="FA26" s="49">
        <v>8.1831760706307849E-2</v>
      </c>
      <c r="FB26" s="49">
        <v>6.9994262815137126E-2</v>
      </c>
      <c r="FC26" s="49">
        <v>0.38248716275240668</v>
      </c>
      <c r="FD26" s="49">
        <v>0.78983570746900333</v>
      </c>
      <c r="FE26" s="49">
        <v>9.0734129870724795E-2</v>
      </c>
      <c r="FF26" s="49">
        <v>0.32351378315251722</v>
      </c>
      <c r="FG26" s="49">
        <v>0.25047485564775757</v>
      </c>
      <c r="FH26" s="49">
        <v>0.31535424315911276</v>
      </c>
      <c r="FI26" s="49">
        <v>1.5458134065764035</v>
      </c>
      <c r="FJ26" s="49">
        <v>1.1343934922738932</v>
      </c>
      <c r="FK26" s="49">
        <v>0.61114023171126508</v>
      </c>
      <c r="FL26" s="49">
        <v>0.27350044575901622</v>
      </c>
      <c r="FM26" s="49">
        <v>1.5328408801493081</v>
      </c>
      <c r="FN26" s="49">
        <v>1.0109984645763799</v>
      </c>
      <c r="FO26" s="49">
        <v>6.6608097221642668E-2</v>
      </c>
      <c r="FP26" s="49">
        <v>0.15335082812217363</v>
      </c>
      <c r="FQ26" s="49">
        <v>2.1356046830497344</v>
      </c>
      <c r="FR26" s="49">
        <v>0.14204437936879374</v>
      </c>
      <c r="FS26" s="49">
        <v>0.15135010326197468</v>
      </c>
      <c r="FT26" s="49">
        <v>8.940142042560878E-2</v>
      </c>
      <c r="FU26" s="49">
        <v>0.95655443595346901</v>
      </c>
      <c r="FV26" s="49">
        <v>1.0843055716075995</v>
      </c>
      <c r="FW26" s="49">
        <v>6.6970489372251432E-2</v>
      </c>
      <c r="FX26" s="49">
        <v>1.5652315716134646</v>
      </c>
      <c r="FY26" s="49">
        <v>0.7371667608170045</v>
      </c>
      <c r="FZ26" s="49">
        <v>1.5248303795488571</v>
      </c>
      <c r="GA26" s="49">
        <v>1.898164712554762</v>
      </c>
      <c r="GB26" s="49">
        <v>6.1899112111761974E-2</v>
      </c>
      <c r="GC26" s="49">
        <v>6.6357655344375368E-3</v>
      </c>
      <c r="GD26" s="49">
        <v>0.13656983882067381</v>
      </c>
      <c r="GE26" s="49">
        <v>1.2279427840649325E-2</v>
      </c>
      <c r="GF26" s="49">
        <v>1.3014724644398572</v>
      </c>
      <c r="GG26" s="49">
        <v>0.28716634900621146</v>
      </c>
      <c r="GH26" s="49">
        <v>0.70069001081401516</v>
      </c>
      <c r="GI26" s="49">
        <v>0.49219562691486862</v>
      </c>
      <c r="GJ26" s="49">
        <v>0.7371667608170045</v>
      </c>
      <c r="GK26" s="49">
        <v>0.4364509120521981</v>
      </c>
      <c r="GL26" s="49">
        <v>1.4851799162662308E-2</v>
      </c>
      <c r="GM26" s="49">
        <v>0.40300341634664566</v>
      </c>
      <c r="GN26" s="49">
        <v>2.3821158615112075</v>
      </c>
      <c r="GO26" s="49">
        <v>2.3682554139611969</v>
      </c>
      <c r="GP26" s="49">
        <v>3.8609780476750684E-2</v>
      </c>
      <c r="GQ26" s="49">
        <v>1.7280851124331473</v>
      </c>
      <c r="GR26" s="49">
        <v>7.3708958362487573E-2</v>
      </c>
      <c r="GS26" s="49">
        <v>6.7547956868775613E-2</v>
      </c>
      <c r="GT26" s="49">
        <v>0.61746836552076279</v>
      </c>
      <c r="GU26" s="49">
        <v>9.3749621343302558E-2</v>
      </c>
      <c r="GV26" s="49">
        <v>3.6202715460882377E-2</v>
      </c>
      <c r="GW26" s="49">
        <v>0.2395362770290283</v>
      </c>
      <c r="GX26" s="49">
        <v>0.68486098735146861</v>
      </c>
      <c r="GY26" s="49">
        <v>9.8923186938665766E-2</v>
      </c>
      <c r="GZ26" s="49">
        <v>0.84098897802516881</v>
      </c>
      <c r="HA26" s="49">
        <v>0.29206606358949638</v>
      </c>
      <c r="HB26" s="49">
        <v>0.83358275045919472</v>
      </c>
      <c r="HC26" s="49">
        <v>0.48369977410269471</v>
      </c>
      <c r="HD26" s="49">
        <v>7.1182570940822767E-2</v>
      </c>
      <c r="HE26" s="49">
        <v>0.59085309301144395</v>
      </c>
      <c r="HF26" s="49">
        <v>0.16469329896126481</v>
      </c>
      <c r="HG26" s="49">
        <v>1.2280352986099383</v>
      </c>
      <c r="HH26" s="49">
        <v>1.80217760523999</v>
      </c>
      <c r="HI26" s="49">
        <v>0.51481701057359197</v>
      </c>
      <c r="HJ26" s="49">
        <v>0.12789294072402049</v>
      </c>
      <c r="HK26" s="49">
        <v>9.5439468240827233E-2</v>
      </c>
      <c r="HL26" s="49">
        <v>0.1457475802853172</v>
      </c>
      <c r="HM26" s="49">
        <v>0.35169272833571208</v>
      </c>
      <c r="HN26" s="49">
        <v>0.88963589318926906</v>
      </c>
      <c r="HO26" s="49">
        <v>8.6632013988323486E-2</v>
      </c>
      <c r="HP26" s="49">
        <v>4.7030578752241588E-3</v>
      </c>
      <c r="HQ26" s="49">
        <v>5.9009893358188077E-2</v>
      </c>
      <c r="HR26" s="49">
        <v>4.2810213221693608E-2</v>
      </c>
      <c r="HS26" s="42" t="str">
        <f t="shared" si="0"/>
        <v>Water Consumption_N/A for WC_N/A for WC. See tool to implement WC Methodology at a Sub-National Scale._Ecosystem Services_Local</v>
      </c>
    </row>
    <row r="27" spans="2:228" ht="35" customHeight="1">
      <c r="B27" s="54" t="s">
        <v>4</v>
      </c>
      <c r="C27" s="54" t="s">
        <v>263</v>
      </c>
      <c r="D27" s="55" t="s">
        <v>264</v>
      </c>
      <c r="E27" s="54" t="s">
        <v>270</v>
      </c>
      <c r="F27" s="54" t="s">
        <v>267</v>
      </c>
      <c r="G27" s="54" t="s">
        <v>746</v>
      </c>
      <c r="H27" s="41"/>
      <c r="I27" s="49">
        <v>0.619264753026737</v>
      </c>
      <c r="J27" s="49">
        <v>2.4534800510831323</v>
      </c>
      <c r="K27" s="49">
        <v>0.24491898724443939</v>
      </c>
      <c r="L27" s="49">
        <v>2.4165454513019662</v>
      </c>
      <c r="M27" s="49">
        <v>1.9925303202894145</v>
      </c>
      <c r="N27" s="49">
        <v>1.3155627826864995</v>
      </c>
      <c r="O27" s="49">
        <v>1.7358216052840039</v>
      </c>
      <c r="P27" s="49">
        <v>1.0870224423883093</v>
      </c>
      <c r="Q27" s="49">
        <v>1.9137089285379745</v>
      </c>
      <c r="R27" s="49">
        <v>0.73164755442288942</v>
      </c>
      <c r="S27" s="49">
        <v>0.71906427771690584</v>
      </c>
      <c r="T27" s="49">
        <v>2.6485764832503307</v>
      </c>
      <c r="U27" s="49">
        <v>3.766586133397321</v>
      </c>
      <c r="V27" s="49">
        <v>2.2197275213096366</v>
      </c>
      <c r="W27" s="49">
        <v>0.19648272645977746</v>
      </c>
      <c r="X27" s="49">
        <v>2.6323912873762163</v>
      </c>
      <c r="Y27" s="49">
        <v>2.1718323558720227</v>
      </c>
      <c r="Z27" s="49">
        <v>2.793477304296256</v>
      </c>
      <c r="AA27" s="49">
        <v>2.4380143649454236</v>
      </c>
      <c r="AB27" s="49">
        <v>1.7100115075309759</v>
      </c>
      <c r="AC27" s="49">
        <v>1.1007647823221387</v>
      </c>
      <c r="AD27" s="49">
        <v>2.2387798861203776</v>
      </c>
      <c r="AE27" s="49">
        <v>2.4184963755924702</v>
      </c>
      <c r="AF27" s="49">
        <v>1.2902486764976571</v>
      </c>
      <c r="AG27" s="49">
        <v>2.8325755753514437</v>
      </c>
      <c r="AH27" s="49">
        <v>0.7675596783794626</v>
      </c>
      <c r="AI27" s="49">
        <v>1.4830706033877716</v>
      </c>
      <c r="AJ27" s="49">
        <v>2.0071350711389133</v>
      </c>
      <c r="AK27" s="49">
        <v>1.6572916448487129</v>
      </c>
      <c r="AL27" s="49">
        <v>2.7488617202041397</v>
      </c>
      <c r="AM27" s="49">
        <v>1.5679454762878811</v>
      </c>
      <c r="AN27" s="49">
        <v>1.407544605018622</v>
      </c>
      <c r="AO27" s="49">
        <v>1.136819356552865</v>
      </c>
      <c r="AP27" s="49">
        <v>1.9922986359287711</v>
      </c>
      <c r="AQ27" s="49">
        <v>1.5554901332269917</v>
      </c>
      <c r="AR27" s="49">
        <v>1.7192594792748817</v>
      </c>
      <c r="AS27" s="49">
        <v>1.9550533495086095</v>
      </c>
      <c r="AT27" s="49">
        <v>1.4789858633753519</v>
      </c>
      <c r="AU27" s="49">
        <v>0.63212838903720081</v>
      </c>
      <c r="AV27" s="49">
        <v>2.235309876089604</v>
      </c>
      <c r="AW27" s="49">
        <v>1.4804159973026925</v>
      </c>
      <c r="AX27" s="49">
        <v>1.4638053316261479</v>
      </c>
      <c r="AY27" s="49">
        <v>1.5013160829288865</v>
      </c>
      <c r="AZ27" s="49">
        <v>1.8632340329275805</v>
      </c>
      <c r="BA27" s="49">
        <v>1.6632078002758082</v>
      </c>
      <c r="BB27" s="49">
        <v>1.472929616671204</v>
      </c>
      <c r="BC27" s="49">
        <v>1.7390878516655195</v>
      </c>
      <c r="BD27" s="49">
        <v>1.3146217934110678</v>
      </c>
      <c r="BE27" s="49">
        <v>2.7399574135350466</v>
      </c>
      <c r="BF27" s="49">
        <v>2.0488350095758872</v>
      </c>
      <c r="BG27" s="49">
        <v>1.7140044468595501</v>
      </c>
      <c r="BH27" s="49">
        <v>1.7640102152576504</v>
      </c>
      <c r="BI27" s="49">
        <v>2.7228973734238338</v>
      </c>
      <c r="BJ27" s="49">
        <v>2.7094363818429956</v>
      </c>
      <c r="BK27" s="49">
        <v>0.27126792541365385</v>
      </c>
      <c r="BL27" s="49">
        <v>1.6830252901921845</v>
      </c>
      <c r="BM27" s="49">
        <v>1.6963815732989043</v>
      </c>
      <c r="BN27" s="49">
        <v>1.5450637682181552</v>
      </c>
      <c r="BO27" s="49">
        <v>0.29819544380865293</v>
      </c>
      <c r="BP27" s="49">
        <v>1.7419002016032716</v>
      </c>
      <c r="BQ27" s="49">
        <v>1.668194414854631</v>
      </c>
      <c r="BR27" s="49">
        <v>0.44865148242374964</v>
      </c>
      <c r="BS27" s="49">
        <v>2.9588497491819838</v>
      </c>
      <c r="BT27" s="49">
        <v>1.5493685858659889</v>
      </c>
      <c r="BU27" s="49">
        <v>0.98922517475973604</v>
      </c>
      <c r="BV27" s="49">
        <v>1.6707599621763791</v>
      </c>
      <c r="BW27" s="49">
        <v>1.8494948703371432</v>
      </c>
      <c r="BX27" s="49">
        <v>2.9699956913881285</v>
      </c>
      <c r="BY27" s="49">
        <v>2.5816486370197502</v>
      </c>
      <c r="BZ27" s="49">
        <v>2.0708781535393119</v>
      </c>
      <c r="CA27" s="49">
        <v>1.6212740237645134</v>
      </c>
      <c r="CB27" s="49">
        <v>2.0683741066142929</v>
      </c>
      <c r="CC27" s="49">
        <v>2.4236221028684195</v>
      </c>
      <c r="CD27" s="49">
        <v>2.6289061858662013</v>
      </c>
      <c r="CE27" s="49">
        <v>1.2774765838519</v>
      </c>
      <c r="CF27" s="49">
        <v>1.9650036374247848</v>
      </c>
      <c r="CG27" s="49">
        <v>2.1686569130807953</v>
      </c>
      <c r="CH27" s="49">
        <v>0.50145650103006123</v>
      </c>
      <c r="CI27" s="49">
        <v>1.7404723713516526</v>
      </c>
      <c r="CJ27" s="49">
        <v>2.1099120712113453</v>
      </c>
      <c r="CK27" s="49">
        <v>1.6387340183680341</v>
      </c>
      <c r="CL27" s="49">
        <v>1.1764845522112457</v>
      </c>
      <c r="CM27" s="49">
        <v>1.551209070044252</v>
      </c>
      <c r="CN27" s="49">
        <v>1.6198893323903039</v>
      </c>
      <c r="CO27" s="49">
        <v>1.9894308931578695</v>
      </c>
      <c r="CP27" s="49">
        <v>1.6893749321383071</v>
      </c>
      <c r="CQ27" s="49">
        <v>1.863351487611848</v>
      </c>
      <c r="CR27" s="49">
        <v>2.7279884110187282</v>
      </c>
      <c r="CS27" s="49">
        <v>0.86807142718718222</v>
      </c>
      <c r="CT27" s="49">
        <v>2.3130471637503547</v>
      </c>
      <c r="CU27" s="49">
        <v>1.7515837996515145</v>
      </c>
      <c r="CV27" s="49">
        <v>0.67580397850093643</v>
      </c>
      <c r="CW27" s="49">
        <v>0.46190828280615426</v>
      </c>
      <c r="CX27" s="49">
        <v>1.2585080907434263</v>
      </c>
      <c r="CY27" s="49">
        <v>1.5319450638806313</v>
      </c>
      <c r="CZ27" s="49">
        <v>1.0672721249344883</v>
      </c>
      <c r="DA27" s="49">
        <v>2.4837153058283272</v>
      </c>
      <c r="DB27" s="49">
        <v>1.6712667898344409</v>
      </c>
      <c r="DC27" s="49">
        <v>2.9672193982815154</v>
      </c>
      <c r="DD27" s="49">
        <v>0.27654715106799432</v>
      </c>
      <c r="DE27" s="49">
        <v>1.3784159419432627</v>
      </c>
      <c r="DF27" s="49">
        <v>0.86789607107653499</v>
      </c>
      <c r="DG27" s="49">
        <v>4.8540860491679645</v>
      </c>
      <c r="DH27" s="49">
        <v>2.8460445280620412</v>
      </c>
      <c r="DI27" s="49">
        <v>2.8888070645814992</v>
      </c>
      <c r="DJ27" s="49">
        <v>2.3905478716425583</v>
      </c>
      <c r="DK27" s="49">
        <v>0.17579175428687677</v>
      </c>
      <c r="DL27" s="49">
        <v>1.2019781771224192</v>
      </c>
      <c r="DM27" s="49">
        <v>1.6773352088735252</v>
      </c>
      <c r="DN27" s="49">
        <v>2.7939457842252611</v>
      </c>
      <c r="DO27" s="49">
        <v>1.0972929825495572</v>
      </c>
      <c r="DP27" s="49">
        <v>0.92246088461725573</v>
      </c>
      <c r="DQ27" s="49">
        <v>1.663716219573145</v>
      </c>
      <c r="DR27" s="49">
        <v>0.18519377833999101</v>
      </c>
      <c r="DS27" s="49">
        <v>2.4789528539720216</v>
      </c>
      <c r="DT27" s="49">
        <v>2.7241668933766361</v>
      </c>
      <c r="DU27" s="49">
        <v>2.5365017285857676</v>
      </c>
      <c r="DV27" s="49">
        <v>0.13714786285295236</v>
      </c>
      <c r="DW27" s="49">
        <v>1.1213691904392833</v>
      </c>
      <c r="DX27" s="49">
        <v>1.9628564198734186</v>
      </c>
      <c r="DY27" s="49">
        <v>1.7179847552263603</v>
      </c>
      <c r="DZ27" s="49">
        <v>5.7340796726203163</v>
      </c>
      <c r="EA27" s="49">
        <v>0.63133953405071108</v>
      </c>
      <c r="EB27" s="49">
        <v>1.4734787007623038</v>
      </c>
      <c r="EC27" s="49">
        <v>5.7340796726203163</v>
      </c>
      <c r="ED27" s="49">
        <v>0.28254687179077437</v>
      </c>
      <c r="EE27" s="49">
        <v>1.8623958638230445</v>
      </c>
      <c r="EF27" s="49">
        <v>1.0090284236279508</v>
      </c>
      <c r="EG27" s="49">
        <v>1.8793977395832722</v>
      </c>
      <c r="EH27" s="49">
        <v>2.6837663982088347</v>
      </c>
      <c r="EI27" s="49">
        <v>0.58446019302818708</v>
      </c>
      <c r="EJ27" s="49">
        <v>0.84002705639018538</v>
      </c>
      <c r="EK27" s="49">
        <v>2.7313015530747329</v>
      </c>
      <c r="EL27" s="49">
        <v>0.70508758236034264</v>
      </c>
      <c r="EM27" s="49">
        <v>1.1860790588936438</v>
      </c>
      <c r="EN27" s="49">
        <v>1.9117380795971326</v>
      </c>
      <c r="EO27" s="49">
        <v>0.42693201310530726</v>
      </c>
      <c r="EP27" s="49">
        <v>2.5306095785649774</v>
      </c>
      <c r="EQ27" s="49">
        <v>1.9317435585170315</v>
      </c>
      <c r="ER27" s="49">
        <v>2.2816395046389464</v>
      </c>
      <c r="ES27" s="49">
        <v>1.7218005830251748</v>
      </c>
      <c r="ET27" s="49">
        <v>2.4175364573413378</v>
      </c>
      <c r="EU27" s="49">
        <v>2.0327169821183837</v>
      </c>
      <c r="EV27" s="49">
        <v>0.40015946455078211</v>
      </c>
      <c r="EW27" s="49">
        <v>1.6631571250733781</v>
      </c>
      <c r="EX27" s="49">
        <v>2.6131908776208159</v>
      </c>
      <c r="EY27" s="49">
        <v>2.4978563419568012</v>
      </c>
      <c r="EZ27" s="49">
        <v>1.5837417279215851</v>
      </c>
      <c r="FA27" s="49">
        <v>0.18115074113100796</v>
      </c>
      <c r="FB27" s="49">
        <v>0.98014767375333711</v>
      </c>
      <c r="FC27" s="49">
        <v>1.9931058335425409</v>
      </c>
      <c r="FD27" s="49">
        <v>1.7284315125524281</v>
      </c>
      <c r="FE27" s="49">
        <v>1.6922604091724334</v>
      </c>
      <c r="FF27" s="49">
        <v>1.5539505628744932</v>
      </c>
      <c r="FG27" s="49">
        <v>1.2841877214427069</v>
      </c>
      <c r="FH27" s="49">
        <v>2.0340703546001886</v>
      </c>
      <c r="FI27" s="49">
        <v>2.7302595870468198</v>
      </c>
      <c r="FJ27" s="49">
        <v>1.9628728610527135</v>
      </c>
      <c r="FK27" s="49">
        <v>1.5918157262203747</v>
      </c>
      <c r="FL27" s="49">
        <v>0.19286121812810805</v>
      </c>
      <c r="FM27" s="49">
        <v>2.7792842445220902</v>
      </c>
      <c r="FN27" s="49">
        <v>1.8581797345933551</v>
      </c>
      <c r="FO27" s="49">
        <v>1.5820343091482973</v>
      </c>
      <c r="FP27" s="49">
        <v>1.7079150520653483</v>
      </c>
      <c r="FQ27" s="49">
        <v>2.4179203677672954</v>
      </c>
      <c r="FR27" s="49">
        <v>1.9635009225287599</v>
      </c>
      <c r="FS27" s="49">
        <v>0.18174695360984053</v>
      </c>
      <c r="FT27" s="49">
        <v>1.5497447839100491</v>
      </c>
      <c r="FU27" s="49">
        <v>2.7534164848771097</v>
      </c>
      <c r="FV27" s="49">
        <v>2.8970973600628156</v>
      </c>
      <c r="FW27" s="49">
        <v>1.6498918843054953</v>
      </c>
      <c r="FX27" s="49">
        <v>1.0664760323902502</v>
      </c>
      <c r="FY27" s="49">
        <v>1.7140044468595501</v>
      </c>
      <c r="FZ27" s="49">
        <v>2.8433076563350843</v>
      </c>
      <c r="GA27" s="49">
        <v>2.9211419721757372</v>
      </c>
      <c r="GB27" s="49">
        <v>1.8479464095032272</v>
      </c>
      <c r="GC27" s="49">
        <v>0.36809233590383189</v>
      </c>
      <c r="GD27" s="49">
        <v>0.77506763972287351</v>
      </c>
      <c r="GE27" s="49">
        <v>1.0453318868703256</v>
      </c>
      <c r="GF27" s="49">
        <v>1.9759950996386884</v>
      </c>
      <c r="GG27" s="49">
        <v>1.6201156619129962</v>
      </c>
      <c r="GH27" s="49">
        <v>1.7149253381664966</v>
      </c>
      <c r="GI27" s="49">
        <v>1.6819944356971543</v>
      </c>
      <c r="GJ27" s="49">
        <v>1.7140044468595501</v>
      </c>
      <c r="GK27" s="49">
        <v>1.7801731223077795</v>
      </c>
      <c r="GL27" s="49">
        <v>0.61688777391579963</v>
      </c>
      <c r="GM27" s="49">
        <v>1.7027141885741814</v>
      </c>
      <c r="GN27" s="49">
        <v>2.7621621277509592</v>
      </c>
      <c r="GO27" s="49">
        <v>2.2420458103103247</v>
      </c>
      <c r="GP27" s="49">
        <v>0.74099752798906782</v>
      </c>
      <c r="GQ27" s="49">
        <v>1.8800313543672988</v>
      </c>
      <c r="GR27" s="49">
        <v>0.89260510422629324</v>
      </c>
      <c r="GS27" s="49">
        <v>1.4096537212566327</v>
      </c>
      <c r="GT27" s="49">
        <v>2.2102385540164526</v>
      </c>
      <c r="GU27" s="49">
        <v>1.651760746536302</v>
      </c>
      <c r="GV27" s="49">
        <v>0.95775676163897439</v>
      </c>
      <c r="GW27" s="49">
        <v>2.4059963900649359</v>
      </c>
      <c r="GX27" s="49">
        <v>1.6230525824828907</v>
      </c>
      <c r="GY27" s="49">
        <v>0.60364908537874251</v>
      </c>
      <c r="GZ27" s="49">
        <v>1.6657044996683719</v>
      </c>
      <c r="HA27" s="49">
        <v>1.2419307689131998</v>
      </c>
      <c r="HB27" s="49">
        <v>2.1048882491771383</v>
      </c>
      <c r="HC27" s="49">
        <v>4.9986185790083759</v>
      </c>
      <c r="HD27" s="49">
        <v>1.9125867029662316</v>
      </c>
      <c r="HE27" s="49">
        <v>2.7342060784243247</v>
      </c>
      <c r="HF27" s="49">
        <v>0.18128702912161757</v>
      </c>
      <c r="HG27" s="49">
        <v>1.7571388745961474</v>
      </c>
      <c r="HH27" s="49">
        <v>1.80217760523999</v>
      </c>
      <c r="HI27" s="49">
        <v>1.2995879791285212</v>
      </c>
      <c r="HJ27" s="49">
        <v>0.91635292028760684</v>
      </c>
      <c r="HK27" s="49">
        <v>1.9917197765403702</v>
      </c>
      <c r="HL27" s="49">
        <v>1.4760161310873465</v>
      </c>
      <c r="HM27" s="49">
        <v>1.9077943711233138</v>
      </c>
      <c r="HN27" s="49">
        <v>1.7258425279363314</v>
      </c>
      <c r="HO27" s="49">
        <v>1.4027534016414414</v>
      </c>
      <c r="HP27" s="49">
        <v>0.19301618907483209</v>
      </c>
      <c r="HQ27" s="49">
        <v>1.2844735774524079</v>
      </c>
      <c r="HR27" s="49">
        <v>0.9486654981446434</v>
      </c>
      <c r="HS27" s="42" t="str">
        <f t="shared" si="0"/>
        <v>Water Consumption_N/A for WC_N/A for WC. See tool to implement WC Methodology at a Sub-National Scale._Ecosystem Services_Global</v>
      </c>
    </row>
    <row r="28" spans="2:228" ht="15" customHeight="1">
      <c r="H28" s="8"/>
    </row>
    <row r="29" spans="2:228" ht="15" customHeight="1">
      <c r="H29" s="8"/>
    </row>
    <row r="30" spans="2:228" ht="15" customHeight="1">
      <c r="H30" s="8"/>
    </row>
    <row r="31" spans="2:228" ht="15" customHeight="1">
      <c r="E31" s="6"/>
      <c r="F31" s="6"/>
      <c r="G31" s="8"/>
    </row>
    <row r="32" spans="2:22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82AE4-16DA-4A7F-A89B-0F30A3BC79F1}">
  <sheetPr codeName="Sheet8">
    <tabColor theme="4"/>
  </sheetPr>
  <dimension ref="B1:HT116"/>
  <sheetViews>
    <sheetView showOutlineSymbols="0" showWhiteSpace="0" zoomScaleNormal="100" workbookViewId="0">
      <pane xSplit="7" ySplit="15" topLeftCell="H16" activePane="bottomRight" state="frozen"/>
      <selection activeCell="C10" sqref="C10"/>
      <selection pane="topRight" activeCell="C10" sqref="C10"/>
      <selection pane="bottomLeft" activeCell="C10" sqref="C10"/>
      <selection pane="bottomRight" activeCell="H13" sqref="H13"/>
    </sheetView>
  </sheetViews>
  <sheetFormatPr baseColWidth="10" defaultColWidth="8.83203125" defaultRowHeight="15"/>
  <cols>
    <col min="1" max="1" width="3.83203125" style="2" customWidth="1"/>
    <col min="2" max="2" width="17.1640625" style="2" customWidth="1"/>
    <col min="3" max="3" width="30.1640625" style="2" customWidth="1"/>
    <col min="4" max="4" width="19.6640625" style="2" bestFit="1" customWidth="1"/>
    <col min="5" max="5" width="26.5" style="2" customWidth="1"/>
    <col min="6" max="6" width="36.83203125" style="2" customWidth="1"/>
    <col min="7" max="7" width="14.83203125" style="2" customWidth="1"/>
    <col min="8" max="8" width="16.83203125" style="2" customWidth="1"/>
    <col min="9" max="226" width="12.83203125" style="2" customWidth="1"/>
    <col min="227" max="227" width="78.1640625" style="2" customWidth="1"/>
    <col min="228" max="16384" width="8.83203125" style="2"/>
  </cols>
  <sheetData>
    <row r="1" spans="2:228" ht="15" customHeight="1"/>
    <row r="2" spans="2:228" ht="25" customHeight="1">
      <c r="B2" s="31" t="s">
        <v>742</v>
      </c>
    </row>
    <row r="3" spans="2:228" ht="15" customHeight="1">
      <c r="B3" s="57"/>
      <c r="C3" s="33"/>
    </row>
    <row r="4" spans="2:228" ht="15" customHeight="1">
      <c r="B4" s="47" t="s">
        <v>372</v>
      </c>
      <c r="C4" s="33"/>
    </row>
    <row r="5" spans="2:228" ht="15" customHeight="1">
      <c r="B5" s="58" t="s">
        <v>17</v>
      </c>
      <c r="C5" s="60" t="s">
        <v>272</v>
      </c>
    </row>
    <row r="6" spans="2:228" ht="15" customHeight="1">
      <c r="B6" s="34" t="s">
        <v>19</v>
      </c>
      <c r="C6" s="59" t="s">
        <v>689</v>
      </c>
    </row>
    <row r="7" spans="2:228" ht="15" customHeight="1">
      <c r="B7" s="34" t="s">
        <v>21</v>
      </c>
      <c r="C7" s="36">
        <v>2024</v>
      </c>
    </row>
    <row r="8" spans="2:228" ht="15" customHeight="1">
      <c r="B8" s="34" t="s">
        <v>22</v>
      </c>
      <c r="C8" s="36" t="s">
        <v>23</v>
      </c>
    </row>
    <row r="9" spans="2:228" ht="20" customHeight="1"/>
    <row r="10" spans="2:228" ht="20" customHeight="1"/>
    <row r="11" spans="2:228" ht="20" customHeight="1"/>
    <row r="12" spans="2:228" ht="20" customHeight="1">
      <c r="D12" s="11"/>
    </row>
    <row r="13" spans="2:228" ht="20" customHeight="1">
      <c r="D13" s="8"/>
      <c r="HT13" s="9"/>
    </row>
    <row r="14" spans="2:228" ht="20" customHeight="1">
      <c r="B14" s="33"/>
      <c r="C14" s="33"/>
      <c r="D14" s="33"/>
      <c r="E14" s="33"/>
      <c r="F14" s="33"/>
      <c r="G14" s="33"/>
      <c r="H14" s="50" t="s">
        <v>35</v>
      </c>
      <c r="I14" s="51" t="s">
        <v>36</v>
      </c>
      <c r="J14" s="51" t="s">
        <v>37</v>
      </c>
      <c r="K14" s="51" t="s">
        <v>38</v>
      </c>
      <c r="L14" s="51" t="s">
        <v>39</v>
      </c>
      <c r="M14" s="51" t="s">
        <v>40</v>
      </c>
      <c r="N14" s="51" t="s">
        <v>41</v>
      </c>
      <c r="O14" s="51" t="s">
        <v>42</v>
      </c>
      <c r="P14" s="51" t="s">
        <v>43</v>
      </c>
      <c r="Q14" s="51" t="s">
        <v>44</v>
      </c>
      <c r="R14" s="51" t="s">
        <v>45</v>
      </c>
      <c r="S14" s="51" t="s">
        <v>46</v>
      </c>
      <c r="T14" s="51" t="s">
        <v>47</v>
      </c>
      <c r="U14" s="51" t="s">
        <v>48</v>
      </c>
      <c r="V14" s="51" t="s">
        <v>49</v>
      </c>
      <c r="W14" s="51" t="s">
        <v>50</v>
      </c>
      <c r="X14" s="51" t="s">
        <v>51</v>
      </c>
      <c r="Y14" s="51" t="s">
        <v>52</v>
      </c>
      <c r="Z14" s="51" t="s">
        <v>53</v>
      </c>
      <c r="AA14" s="51" t="s">
        <v>54</v>
      </c>
      <c r="AB14" s="51" t="s">
        <v>55</v>
      </c>
      <c r="AC14" s="51" t="s">
        <v>56</v>
      </c>
      <c r="AD14" s="51" t="s">
        <v>57</v>
      </c>
      <c r="AE14" s="51" t="s">
        <v>58</v>
      </c>
      <c r="AF14" s="51" t="s">
        <v>59</v>
      </c>
      <c r="AG14" s="51" t="s">
        <v>60</v>
      </c>
      <c r="AH14" s="51" t="s">
        <v>61</v>
      </c>
      <c r="AI14" s="51" t="s">
        <v>62</v>
      </c>
      <c r="AJ14" s="51" t="s">
        <v>63</v>
      </c>
      <c r="AK14" s="51" t="s">
        <v>64</v>
      </c>
      <c r="AL14" s="51" t="s">
        <v>65</v>
      </c>
      <c r="AM14" s="51" t="s">
        <v>66</v>
      </c>
      <c r="AN14" s="51" t="s">
        <v>67</v>
      </c>
      <c r="AO14" s="51" t="s">
        <v>68</v>
      </c>
      <c r="AP14" s="51" t="s">
        <v>69</v>
      </c>
      <c r="AQ14" s="51" t="s">
        <v>70</v>
      </c>
      <c r="AR14" s="51" t="s">
        <v>71</v>
      </c>
      <c r="AS14" s="51" t="s">
        <v>72</v>
      </c>
      <c r="AT14" s="51" t="s">
        <v>73</v>
      </c>
      <c r="AU14" s="51" t="s">
        <v>74</v>
      </c>
      <c r="AV14" s="51" t="s">
        <v>75</v>
      </c>
      <c r="AW14" s="51" t="s">
        <v>76</v>
      </c>
      <c r="AX14" s="51" t="s">
        <v>77</v>
      </c>
      <c r="AY14" s="51" t="s">
        <v>78</v>
      </c>
      <c r="AZ14" s="51" t="s">
        <v>79</v>
      </c>
      <c r="BA14" s="51" t="s">
        <v>80</v>
      </c>
      <c r="BB14" s="51" t="s">
        <v>81</v>
      </c>
      <c r="BC14" s="51" t="s">
        <v>82</v>
      </c>
      <c r="BD14" s="51" t="s">
        <v>83</v>
      </c>
      <c r="BE14" s="51" t="s">
        <v>84</v>
      </c>
      <c r="BF14" s="51" t="s">
        <v>85</v>
      </c>
      <c r="BG14" s="51" t="s">
        <v>86</v>
      </c>
      <c r="BH14" s="51" t="s">
        <v>87</v>
      </c>
      <c r="BI14" s="51" t="s">
        <v>88</v>
      </c>
      <c r="BJ14" s="51" t="s">
        <v>89</v>
      </c>
      <c r="BK14" s="51" t="s">
        <v>90</v>
      </c>
      <c r="BL14" s="51" t="s">
        <v>91</v>
      </c>
      <c r="BM14" s="51" t="s">
        <v>92</v>
      </c>
      <c r="BN14" s="51" t="s">
        <v>93</v>
      </c>
      <c r="BO14" s="51" t="s">
        <v>94</v>
      </c>
      <c r="BP14" s="51" t="s">
        <v>95</v>
      </c>
      <c r="BQ14" s="51" t="s">
        <v>96</v>
      </c>
      <c r="BR14" s="51" t="s">
        <v>97</v>
      </c>
      <c r="BS14" s="51" t="s">
        <v>98</v>
      </c>
      <c r="BT14" s="51" t="s">
        <v>99</v>
      </c>
      <c r="BU14" s="51" t="s">
        <v>100</v>
      </c>
      <c r="BV14" s="51" t="s">
        <v>101</v>
      </c>
      <c r="BW14" s="51" t="s">
        <v>102</v>
      </c>
      <c r="BX14" s="51" t="s">
        <v>103</v>
      </c>
      <c r="BY14" s="51" t="s">
        <v>104</v>
      </c>
      <c r="BZ14" s="51" t="s">
        <v>105</v>
      </c>
      <c r="CA14" s="51" t="s">
        <v>106</v>
      </c>
      <c r="CB14" s="51" t="s">
        <v>107</v>
      </c>
      <c r="CC14" s="51" t="s">
        <v>108</v>
      </c>
      <c r="CD14" s="51" t="s">
        <v>109</v>
      </c>
      <c r="CE14" s="51" t="s">
        <v>110</v>
      </c>
      <c r="CF14" s="51" t="s">
        <v>111</v>
      </c>
      <c r="CG14" s="51" t="s">
        <v>112</v>
      </c>
      <c r="CH14" s="51" t="s">
        <v>113</v>
      </c>
      <c r="CI14" s="51" t="s">
        <v>114</v>
      </c>
      <c r="CJ14" s="51" t="s">
        <v>115</v>
      </c>
      <c r="CK14" s="51" t="s">
        <v>116</v>
      </c>
      <c r="CL14" s="51" t="s">
        <v>117</v>
      </c>
      <c r="CM14" s="51" t="s">
        <v>118</v>
      </c>
      <c r="CN14" s="51" t="s">
        <v>119</v>
      </c>
      <c r="CO14" s="51" t="s">
        <v>120</v>
      </c>
      <c r="CP14" s="51" t="s">
        <v>121</v>
      </c>
      <c r="CQ14" s="51" t="s">
        <v>122</v>
      </c>
      <c r="CR14" s="51" t="s">
        <v>123</v>
      </c>
      <c r="CS14" s="51" t="s">
        <v>124</v>
      </c>
      <c r="CT14" s="51" t="s">
        <v>125</v>
      </c>
      <c r="CU14" s="51" t="s">
        <v>126</v>
      </c>
      <c r="CV14" s="51" t="s">
        <v>127</v>
      </c>
      <c r="CW14" s="51" t="s">
        <v>128</v>
      </c>
      <c r="CX14" s="51" t="s">
        <v>129</v>
      </c>
      <c r="CY14" s="51" t="s">
        <v>130</v>
      </c>
      <c r="CZ14" s="51" t="s">
        <v>131</v>
      </c>
      <c r="DA14" s="51" t="s">
        <v>132</v>
      </c>
      <c r="DB14" s="51" t="s">
        <v>133</v>
      </c>
      <c r="DC14" s="51" t="s">
        <v>134</v>
      </c>
      <c r="DD14" s="51" t="s">
        <v>135</v>
      </c>
      <c r="DE14" s="51" t="s">
        <v>136</v>
      </c>
      <c r="DF14" s="51" t="s">
        <v>137</v>
      </c>
      <c r="DG14" s="51" t="s">
        <v>138</v>
      </c>
      <c r="DH14" s="51" t="s">
        <v>139</v>
      </c>
      <c r="DI14" s="51" t="s">
        <v>140</v>
      </c>
      <c r="DJ14" s="51" t="s">
        <v>141</v>
      </c>
      <c r="DK14" s="51" t="s">
        <v>142</v>
      </c>
      <c r="DL14" s="51" t="s">
        <v>143</v>
      </c>
      <c r="DM14" s="51" t="s">
        <v>144</v>
      </c>
      <c r="DN14" s="51" t="s">
        <v>145</v>
      </c>
      <c r="DO14" s="51" t="s">
        <v>146</v>
      </c>
      <c r="DP14" s="51" t="s">
        <v>147</v>
      </c>
      <c r="DQ14" s="51" t="s">
        <v>148</v>
      </c>
      <c r="DR14" s="51" t="s">
        <v>149</v>
      </c>
      <c r="DS14" s="51" t="s">
        <v>150</v>
      </c>
      <c r="DT14" s="51" t="s">
        <v>151</v>
      </c>
      <c r="DU14" s="51" t="s">
        <v>152</v>
      </c>
      <c r="DV14" s="51" t="s">
        <v>153</v>
      </c>
      <c r="DW14" s="51" t="s">
        <v>154</v>
      </c>
      <c r="DX14" s="51" t="s">
        <v>155</v>
      </c>
      <c r="DY14" s="51" t="s">
        <v>156</v>
      </c>
      <c r="DZ14" s="51" t="s">
        <v>157</v>
      </c>
      <c r="EA14" s="51" t="s">
        <v>158</v>
      </c>
      <c r="EB14" s="51" t="s">
        <v>159</v>
      </c>
      <c r="EC14" s="51" t="s">
        <v>160</v>
      </c>
      <c r="ED14" s="51" t="s">
        <v>161</v>
      </c>
      <c r="EE14" s="51" t="s">
        <v>162</v>
      </c>
      <c r="EF14" s="51" t="s">
        <v>163</v>
      </c>
      <c r="EG14" s="51" t="s">
        <v>164</v>
      </c>
      <c r="EH14" s="51" t="s">
        <v>165</v>
      </c>
      <c r="EI14" s="51" t="s">
        <v>166</v>
      </c>
      <c r="EJ14" s="51" t="s">
        <v>167</v>
      </c>
      <c r="EK14" s="51" t="s">
        <v>168</v>
      </c>
      <c r="EL14" s="51" t="s">
        <v>169</v>
      </c>
      <c r="EM14" s="51" t="s">
        <v>170</v>
      </c>
      <c r="EN14" s="51" t="s">
        <v>171</v>
      </c>
      <c r="EO14" s="51" t="s">
        <v>172</v>
      </c>
      <c r="EP14" s="51" t="s">
        <v>173</v>
      </c>
      <c r="EQ14" s="51" t="s">
        <v>174</v>
      </c>
      <c r="ER14" s="51" t="s">
        <v>175</v>
      </c>
      <c r="ES14" s="51" t="s">
        <v>176</v>
      </c>
      <c r="ET14" s="51" t="s">
        <v>177</v>
      </c>
      <c r="EU14" s="51" t="s">
        <v>178</v>
      </c>
      <c r="EV14" s="51" t="s">
        <v>179</v>
      </c>
      <c r="EW14" s="51" t="s">
        <v>180</v>
      </c>
      <c r="EX14" s="51" t="s">
        <v>181</v>
      </c>
      <c r="EY14" s="51" t="s">
        <v>182</v>
      </c>
      <c r="EZ14" s="51" t="s">
        <v>183</v>
      </c>
      <c r="FA14" s="51" t="s">
        <v>184</v>
      </c>
      <c r="FB14" s="51" t="s">
        <v>185</v>
      </c>
      <c r="FC14" s="51" t="s">
        <v>186</v>
      </c>
      <c r="FD14" s="51" t="s">
        <v>187</v>
      </c>
      <c r="FE14" s="51" t="s">
        <v>188</v>
      </c>
      <c r="FF14" s="51" t="s">
        <v>189</v>
      </c>
      <c r="FG14" s="51" t="s">
        <v>190</v>
      </c>
      <c r="FH14" s="51" t="s">
        <v>191</v>
      </c>
      <c r="FI14" s="51" t="s">
        <v>192</v>
      </c>
      <c r="FJ14" s="51" t="s">
        <v>193</v>
      </c>
      <c r="FK14" s="51" t="s">
        <v>194</v>
      </c>
      <c r="FL14" s="51" t="s">
        <v>195</v>
      </c>
      <c r="FM14" s="51" t="s">
        <v>196</v>
      </c>
      <c r="FN14" s="51" t="s">
        <v>197</v>
      </c>
      <c r="FO14" s="51" t="s">
        <v>198</v>
      </c>
      <c r="FP14" s="51" t="s">
        <v>199</v>
      </c>
      <c r="FQ14" s="51" t="s">
        <v>200</v>
      </c>
      <c r="FR14" s="51" t="s">
        <v>201</v>
      </c>
      <c r="FS14" s="51" t="s">
        <v>202</v>
      </c>
      <c r="FT14" s="51" t="s">
        <v>203</v>
      </c>
      <c r="FU14" s="51" t="s">
        <v>204</v>
      </c>
      <c r="FV14" s="51" t="s">
        <v>205</v>
      </c>
      <c r="FW14" s="51" t="s">
        <v>206</v>
      </c>
      <c r="FX14" s="51" t="s">
        <v>207</v>
      </c>
      <c r="FY14" s="51" t="s">
        <v>208</v>
      </c>
      <c r="FZ14" s="51" t="s">
        <v>209</v>
      </c>
      <c r="GA14" s="51" t="s">
        <v>210</v>
      </c>
      <c r="GB14" s="51" t="s">
        <v>211</v>
      </c>
      <c r="GC14" s="51" t="s">
        <v>212</v>
      </c>
      <c r="GD14" s="51" t="s">
        <v>213</v>
      </c>
      <c r="GE14" s="51" t="s">
        <v>214</v>
      </c>
      <c r="GF14" s="51" t="s">
        <v>215</v>
      </c>
      <c r="GG14" s="51" t="s">
        <v>216</v>
      </c>
      <c r="GH14" s="51" t="s">
        <v>217</v>
      </c>
      <c r="GI14" s="51" t="s">
        <v>218</v>
      </c>
      <c r="GJ14" s="51" t="s">
        <v>219</v>
      </c>
      <c r="GK14" s="51" t="s">
        <v>220</v>
      </c>
      <c r="GL14" s="51" t="s">
        <v>221</v>
      </c>
      <c r="GM14" s="51" t="s">
        <v>222</v>
      </c>
      <c r="GN14" s="51" t="s">
        <v>223</v>
      </c>
      <c r="GO14" s="51" t="s">
        <v>224</v>
      </c>
      <c r="GP14" s="51" t="s">
        <v>225</v>
      </c>
      <c r="GQ14" s="51" t="s">
        <v>226</v>
      </c>
      <c r="GR14" s="51" t="s">
        <v>227</v>
      </c>
      <c r="GS14" s="51" t="s">
        <v>228</v>
      </c>
      <c r="GT14" s="51" t="s">
        <v>229</v>
      </c>
      <c r="GU14" s="51" t="s">
        <v>230</v>
      </c>
      <c r="GV14" s="51" t="s">
        <v>231</v>
      </c>
      <c r="GW14" s="51" t="s">
        <v>232</v>
      </c>
      <c r="GX14" s="51" t="s">
        <v>233</v>
      </c>
      <c r="GY14" s="51" t="s">
        <v>234</v>
      </c>
      <c r="GZ14" s="51" t="s">
        <v>235</v>
      </c>
      <c r="HA14" s="51" t="s">
        <v>236</v>
      </c>
      <c r="HB14" s="51" t="s">
        <v>237</v>
      </c>
      <c r="HC14" s="51" t="s">
        <v>238</v>
      </c>
      <c r="HD14" s="51" t="s">
        <v>239</v>
      </c>
      <c r="HE14" s="51" t="s">
        <v>240</v>
      </c>
      <c r="HF14" s="51" t="s">
        <v>241</v>
      </c>
      <c r="HG14" s="51" t="s">
        <v>242</v>
      </c>
      <c r="HH14" s="51" t="s">
        <v>243</v>
      </c>
      <c r="HI14" s="51" t="s">
        <v>244</v>
      </c>
      <c r="HJ14" s="51" t="s">
        <v>245</v>
      </c>
      <c r="HK14" s="51" t="s">
        <v>246</v>
      </c>
      <c r="HL14" s="51" t="s">
        <v>247</v>
      </c>
      <c r="HM14" s="51" t="s">
        <v>248</v>
      </c>
      <c r="HN14" s="51" t="s">
        <v>249</v>
      </c>
      <c r="HO14" s="51" t="s">
        <v>250</v>
      </c>
      <c r="HP14" s="51" t="s">
        <v>251</v>
      </c>
      <c r="HQ14" s="51" t="s">
        <v>252</v>
      </c>
      <c r="HR14" s="51" t="s">
        <v>253</v>
      </c>
      <c r="HS14" s="33"/>
    </row>
    <row r="15" spans="2:228" ht="15" customHeight="1">
      <c r="B15" s="63" t="s">
        <v>24</v>
      </c>
      <c r="C15" s="63" t="s">
        <v>25</v>
      </c>
      <c r="D15" s="63" t="s">
        <v>26</v>
      </c>
      <c r="E15" s="63" t="s">
        <v>27</v>
      </c>
      <c r="F15" s="64" t="s">
        <v>28</v>
      </c>
      <c r="G15" s="64" t="s">
        <v>29</v>
      </c>
      <c r="H15" s="50" t="s">
        <v>254</v>
      </c>
      <c r="I15" s="39" t="s">
        <v>255</v>
      </c>
      <c r="J15" s="39" t="s">
        <v>256</v>
      </c>
      <c r="K15" s="39" t="s">
        <v>257</v>
      </c>
      <c r="L15" s="39" t="s">
        <v>258</v>
      </c>
      <c r="M15" s="39" t="s">
        <v>256</v>
      </c>
      <c r="N15" s="39" t="s">
        <v>259</v>
      </c>
      <c r="O15" s="39" t="s">
        <v>260</v>
      </c>
      <c r="P15" s="39" t="s">
        <v>260</v>
      </c>
      <c r="Q15" s="39" t="s">
        <v>256</v>
      </c>
      <c r="R15" s="39" t="s">
        <v>260</v>
      </c>
      <c r="S15" s="39" t="s">
        <v>258</v>
      </c>
      <c r="T15" s="39" t="s">
        <v>256</v>
      </c>
      <c r="U15" s="39" t="s">
        <v>256</v>
      </c>
      <c r="V15" s="39" t="s">
        <v>260</v>
      </c>
      <c r="W15" s="39" t="s">
        <v>257</v>
      </c>
      <c r="X15" s="39" t="s">
        <v>255</v>
      </c>
      <c r="Y15" s="39" t="s">
        <v>260</v>
      </c>
      <c r="Z15" s="39" t="s">
        <v>256</v>
      </c>
      <c r="AA15" s="39" t="s">
        <v>256</v>
      </c>
      <c r="AB15" s="39" t="s">
        <v>260</v>
      </c>
      <c r="AC15" s="39" t="s">
        <v>259</v>
      </c>
      <c r="AD15" s="39" t="s">
        <v>261</v>
      </c>
      <c r="AE15" s="39" t="s">
        <v>255</v>
      </c>
      <c r="AF15" s="39" t="s">
        <v>260</v>
      </c>
      <c r="AG15" s="39" t="s">
        <v>256</v>
      </c>
      <c r="AH15" s="39" t="s">
        <v>259</v>
      </c>
      <c r="AI15" s="39" t="s">
        <v>260</v>
      </c>
      <c r="AJ15" s="39" t="s">
        <v>260</v>
      </c>
      <c r="AK15" s="39" t="s">
        <v>258</v>
      </c>
      <c r="AL15" s="39" t="s">
        <v>256</v>
      </c>
      <c r="AM15" s="39" t="s">
        <v>259</v>
      </c>
      <c r="AN15" s="39" t="s">
        <v>259</v>
      </c>
      <c r="AO15" s="39" t="s">
        <v>259</v>
      </c>
      <c r="AP15" s="39" t="s">
        <v>258</v>
      </c>
      <c r="AQ15" s="39" t="s">
        <v>259</v>
      </c>
      <c r="AR15" s="39" t="s">
        <v>261</v>
      </c>
      <c r="AS15" s="39" t="s">
        <v>260</v>
      </c>
      <c r="AT15" s="39" t="s">
        <v>259</v>
      </c>
      <c r="AU15" s="39" t="s">
        <v>259</v>
      </c>
      <c r="AV15" s="39" t="s">
        <v>256</v>
      </c>
      <c r="AW15" s="39" t="s">
        <v>260</v>
      </c>
      <c r="AX15" s="39" t="s">
        <v>258</v>
      </c>
      <c r="AY15" s="39" t="s">
        <v>260</v>
      </c>
      <c r="AZ15" s="39" t="s">
        <v>259</v>
      </c>
      <c r="BA15" s="39" t="s">
        <v>259</v>
      </c>
      <c r="BB15" s="39" t="s">
        <v>259</v>
      </c>
      <c r="BC15" s="39" t="s">
        <v>260</v>
      </c>
      <c r="BD15" s="39" t="s">
        <v>259</v>
      </c>
      <c r="BE15" s="39" t="s">
        <v>256</v>
      </c>
      <c r="BF15" s="39" t="s">
        <v>260</v>
      </c>
      <c r="BG15" s="39" t="s">
        <v>260</v>
      </c>
      <c r="BH15" s="39" t="s">
        <v>256</v>
      </c>
      <c r="BI15" s="39" t="s">
        <v>256</v>
      </c>
      <c r="BJ15" s="39" t="s">
        <v>256</v>
      </c>
      <c r="BK15" s="39" t="s">
        <v>257</v>
      </c>
      <c r="BL15" s="39" t="s">
        <v>260</v>
      </c>
      <c r="BM15" s="39" t="s">
        <v>260</v>
      </c>
      <c r="BN15" s="39" t="s">
        <v>260</v>
      </c>
      <c r="BO15" s="39" t="s">
        <v>257</v>
      </c>
      <c r="BP15" s="39" t="s">
        <v>260</v>
      </c>
      <c r="BQ15" s="39" t="s">
        <v>259</v>
      </c>
      <c r="BR15" s="39" t="s">
        <v>259</v>
      </c>
      <c r="BS15" s="39" t="s">
        <v>256</v>
      </c>
      <c r="BT15" s="39" t="s">
        <v>259</v>
      </c>
      <c r="BU15" s="39" t="s">
        <v>259</v>
      </c>
      <c r="BV15" s="39" t="s">
        <v>256</v>
      </c>
      <c r="BW15" s="39" t="s">
        <v>258</v>
      </c>
      <c r="BX15" s="39" t="s">
        <v>256</v>
      </c>
      <c r="BY15" s="39" t="s">
        <v>256</v>
      </c>
      <c r="BZ15" s="39" t="s">
        <v>258</v>
      </c>
      <c r="CA15" s="39" t="s">
        <v>259</v>
      </c>
      <c r="CB15" s="39" t="s">
        <v>259</v>
      </c>
      <c r="CC15" s="39" t="s">
        <v>256</v>
      </c>
      <c r="CD15" s="39" t="s">
        <v>256</v>
      </c>
      <c r="CE15" s="39" t="s">
        <v>259</v>
      </c>
      <c r="CF15" s="39" t="s">
        <v>256</v>
      </c>
      <c r="CG15" s="39" t="s">
        <v>256</v>
      </c>
      <c r="CH15" s="39" t="s">
        <v>256</v>
      </c>
      <c r="CI15" s="39" t="s">
        <v>260</v>
      </c>
      <c r="CJ15" s="39" t="s">
        <v>258</v>
      </c>
      <c r="CK15" s="39" t="s">
        <v>260</v>
      </c>
      <c r="CL15" s="39" t="s">
        <v>259</v>
      </c>
      <c r="CM15" s="39" t="s">
        <v>259</v>
      </c>
      <c r="CN15" s="39" t="s">
        <v>260</v>
      </c>
      <c r="CO15" s="39" t="s">
        <v>260</v>
      </c>
      <c r="CP15" s="39" t="s">
        <v>260</v>
      </c>
      <c r="CQ15" s="39" t="s">
        <v>258</v>
      </c>
      <c r="CR15" s="39" t="s">
        <v>256</v>
      </c>
      <c r="CS15" s="39" t="s">
        <v>256</v>
      </c>
      <c r="CT15" s="39" t="s">
        <v>255</v>
      </c>
      <c r="CU15" s="39" t="s">
        <v>258</v>
      </c>
      <c r="CV15" s="39" t="s">
        <v>257</v>
      </c>
      <c r="CW15" s="39" t="s">
        <v>257</v>
      </c>
      <c r="CX15" s="39" t="s">
        <v>256</v>
      </c>
      <c r="CY15" s="39" t="s">
        <v>256</v>
      </c>
      <c r="CZ15" s="39" t="s">
        <v>257</v>
      </c>
      <c r="DA15" s="39" t="s">
        <v>256</v>
      </c>
      <c r="DB15" s="39" t="s">
        <v>260</v>
      </c>
      <c r="DC15" s="39" t="s">
        <v>258</v>
      </c>
      <c r="DD15" s="39" t="s">
        <v>257</v>
      </c>
      <c r="DE15" s="39" t="s">
        <v>256</v>
      </c>
      <c r="DF15" s="39" t="s">
        <v>259</v>
      </c>
      <c r="DG15" s="39" t="s">
        <v>258</v>
      </c>
      <c r="DH15" s="39" t="s">
        <v>258</v>
      </c>
      <c r="DI15" s="39" t="s">
        <v>258</v>
      </c>
      <c r="DJ15" s="39" t="s">
        <v>256</v>
      </c>
      <c r="DK15" s="39" t="s">
        <v>257</v>
      </c>
      <c r="DL15" s="39" t="s">
        <v>256</v>
      </c>
      <c r="DM15" s="39" t="s">
        <v>258</v>
      </c>
      <c r="DN15" s="39" t="s">
        <v>256</v>
      </c>
      <c r="DO15" s="39" t="s">
        <v>257</v>
      </c>
      <c r="DP15" s="39" t="s">
        <v>259</v>
      </c>
      <c r="DQ15" s="39" t="s">
        <v>259</v>
      </c>
      <c r="DR15" s="39" t="s">
        <v>257</v>
      </c>
      <c r="DS15" s="39" t="s">
        <v>256</v>
      </c>
      <c r="DT15" s="39" t="s">
        <v>256</v>
      </c>
      <c r="DU15" s="39" t="s">
        <v>256</v>
      </c>
      <c r="DV15" s="39" t="s">
        <v>258</v>
      </c>
      <c r="DW15" s="39" t="s">
        <v>259</v>
      </c>
      <c r="DX15" s="39" t="s">
        <v>259</v>
      </c>
      <c r="DY15" s="39" t="s">
        <v>258</v>
      </c>
      <c r="DZ15" s="39" t="s">
        <v>255</v>
      </c>
      <c r="EA15" s="39" t="s">
        <v>259</v>
      </c>
      <c r="EB15" s="39" t="s">
        <v>257</v>
      </c>
      <c r="EC15" s="39" t="s">
        <v>258</v>
      </c>
      <c r="ED15" s="39" t="s">
        <v>259</v>
      </c>
      <c r="EE15" s="39" t="s">
        <v>259</v>
      </c>
      <c r="EF15" s="39" t="s">
        <v>260</v>
      </c>
      <c r="EG15" s="39" t="s">
        <v>258</v>
      </c>
      <c r="EH15" s="39" t="s">
        <v>256</v>
      </c>
      <c r="EI15" s="39" t="s">
        <v>256</v>
      </c>
      <c r="EJ15" s="39" t="s">
        <v>258</v>
      </c>
      <c r="EK15" s="39" t="s">
        <v>256</v>
      </c>
      <c r="EL15" s="39" t="s">
        <v>257</v>
      </c>
      <c r="EM15" s="39" t="s">
        <v>259</v>
      </c>
      <c r="EN15" s="39" t="s">
        <v>258</v>
      </c>
      <c r="EO15" s="39" t="s">
        <v>259</v>
      </c>
      <c r="EP15" s="39" t="s">
        <v>258</v>
      </c>
      <c r="EQ15" s="39" t="s">
        <v>255</v>
      </c>
      <c r="ER15" s="39" t="s">
        <v>256</v>
      </c>
      <c r="ES15" s="39" t="s">
        <v>258</v>
      </c>
      <c r="ET15" s="39" t="s">
        <v>258</v>
      </c>
      <c r="EU15" s="39" t="s">
        <v>260</v>
      </c>
      <c r="EV15" s="39" t="s">
        <v>259</v>
      </c>
      <c r="EW15" s="39" t="s">
        <v>259</v>
      </c>
      <c r="EX15" s="39" t="s">
        <v>256</v>
      </c>
      <c r="EY15" s="39" t="s">
        <v>258</v>
      </c>
      <c r="EZ15" s="39" t="s">
        <v>256</v>
      </c>
      <c r="FA15" s="39" t="s">
        <v>257</v>
      </c>
      <c r="FB15" s="39" t="s">
        <v>255</v>
      </c>
      <c r="FC15" s="39" t="s">
        <v>258</v>
      </c>
      <c r="FD15" s="39" t="s">
        <v>260</v>
      </c>
      <c r="FE15" s="39" t="s">
        <v>258</v>
      </c>
      <c r="FF15" s="39" t="s">
        <v>260</v>
      </c>
      <c r="FG15" s="39" t="s">
        <v>260</v>
      </c>
      <c r="FH15" s="39" t="s">
        <v>258</v>
      </c>
      <c r="FI15" s="39" t="s">
        <v>256</v>
      </c>
      <c r="FJ15" s="39" t="s">
        <v>256</v>
      </c>
      <c r="FK15" s="39" t="s">
        <v>260</v>
      </c>
      <c r="FL15" s="39" t="s">
        <v>257</v>
      </c>
      <c r="FM15" s="39" t="s">
        <v>256</v>
      </c>
      <c r="FN15" s="39" t="s">
        <v>256</v>
      </c>
      <c r="FO15" s="39" t="s">
        <v>259</v>
      </c>
      <c r="FP15" s="39" t="s">
        <v>258</v>
      </c>
      <c r="FQ15" s="39" t="s">
        <v>256</v>
      </c>
      <c r="FR15" s="39" t="s">
        <v>259</v>
      </c>
      <c r="FS15" s="39" t="s">
        <v>257</v>
      </c>
      <c r="FT15" s="39" t="s">
        <v>259</v>
      </c>
      <c r="FU15" s="39" t="s">
        <v>256</v>
      </c>
      <c r="FV15" s="39" t="s">
        <v>259</v>
      </c>
      <c r="FW15" s="39" t="s">
        <v>259</v>
      </c>
      <c r="FX15" s="39" t="s">
        <v>258</v>
      </c>
      <c r="FY15" s="39" t="s">
        <v>260</v>
      </c>
      <c r="FZ15" s="39" t="s">
        <v>256</v>
      </c>
      <c r="GA15" s="39" t="s">
        <v>256</v>
      </c>
      <c r="GB15" s="39" t="s">
        <v>258</v>
      </c>
      <c r="GC15" s="39" t="s">
        <v>259</v>
      </c>
      <c r="GD15" s="39" t="s">
        <v>259</v>
      </c>
      <c r="GE15" s="39" t="s">
        <v>259</v>
      </c>
      <c r="GF15" s="39" t="s">
        <v>256</v>
      </c>
      <c r="GG15" s="39" t="s">
        <v>255</v>
      </c>
      <c r="GH15" s="39" t="s">
        <v>260</v>
      </c>
      <c r="GI15" s="39" t="s">
        <v>260</v>
      </c>
      <c r="GJ15" s="39" t="s">
        <v>260</v>
      </c>
      <c r="GK15" s="39" t="s">
        <v>260</v>
      </c>
      <c r="GL15" s="39" t="s">
        <v>259</v>
      </c>
      <c r="GM15" s="39" t="s">
        <v>260</v>
      </c>
      <c r="GN15" s="39" t="s">
        <v>256</v>
      </c>
      <c r="GO15" s="39" t="s">
        <v>256</v>
      </c>
      <c r="GP15" s="39" t="s">
        <v>257</v>
      </c>
      <c r="GQ15" s="39" t="s">
        <v>258</v>
      </c>
      <c r="GR15" s="39" t="s">
        <v>256</v>
      </c>
      <c r="GS15" s="39" t="s">
        <v>259</v>
      </c>
      <c r="GT15" s="39" t="s">
        <v>258</v>
      </c>
      <c r="GU15" s="39" t="s">
        <v>258</v>
      </c>
      <c r="GV15" s="39" t="s">
        <v>259</v>
      </c>
      <c r="GW15" s="39" t="s">
        <v>258</v>
      </c>
      <c r="GX15" s="39" t="s">
        <v>260</v>
      </c>
      <c r="GY15" s="39" t="s">
        <v>257</v>
      </c>
      <c r="GZ15" s="39" t="s">
        <v>256</v>
      </c>
      <c r="HA15" s="39" t="s">
        <v>256</v>
      </c>
      <c r="HB15" s="39" t="s">
        <v>260</v>
      </c>
      <c r="HC15" s="39" t="s">
        <v>258</v>
      </c>
      <c r="HD15" s="39" t="s">
        <v>259</v>
      </c>
      <c r="HE15" s="39" t="s">
        <v>256</v>
      </c>
      <c r="HF15" s="39" t="s">
        <v>257</v>
      </c>
      <c r="HG15" s="39" t="s">
        <v>256</v>
      </c>
      <c r="HH15" s="39" t="s">
        <v>261</v>
      </c>
      <c r="HI15" s="39" t="s">
        <v>260</v>
      </c>
      <c r="HJ15" s="39" t="s">
        <v>256</v>
      </c>
      <c r="HK15" s="39" t="s">
        <v>258</v>
      </c>
      <c r="HL15" s="39" t="s">
        <v>260</v>
      </c>
      <c r="HM15" s="39" t="s">
        <v>258</v>
      </c>
      <c r="HN15" s="39" t="s">
        <v>260</v>
      </c>
      <c r="HO15" s="39" t="s">
        <v>257</v>
      </c>
      <c r="HP15" s="39" t="s">
        <v>257</v>
      </c>
      <c r="HQ15" s="39" t="s">
        <v>259</v>
      </c>
      <c r="HR15" s="39" t="s">
        <v>259</v>
      </c>
      <c r="HS15" s="40" t="s">
        <v>262</v>
      </c>
    </row>
    <row r="16" spans="2:228" ht="15" customHeight="1">
      <c r="B16" s="65" t="s">
        <v>8</v>
      </c>
      <c r="C16" s="65" t="s">
        <v>374</v>
      </c>
      <c r="D16" s="65" t="s">
        <v>375</v>
      </c>
      <c r="E16" s="65" t="s">
        <v>376</v>
      </c>
      <c r="F16" s="65" t="s">
        <v>377</v>
      </c>
      <c r="G16" s="65" t="s">
        <v>327</v>
      </c>
      <c r="H16" s="41"/>
      <c r="I16" s="37">
        <v>19.029194750691076</v>
      </c>
      <c r="J16" s="37">
        <v>22.310857021282665</v>
      </c>
      <c r="K16" s="37">
        <v>18.188653165015978</v>
      </c>
      <c r="L16" s="37">
        <v>42.738408572350018</v>
      </c>
      <c r="M16" s="37">
        <v>33.49827710949976</v>
      </c>
      <c r="N16" s="37">
        <v>26.067860201559796</v>
      </c>
      <c r="O16" s="37">
        <v>22.255449581764932</v>
      </c>
      <c r="P16" s="37">
        <v>33.08335437583856</v>
      </c>
      <c r="Q16" s="37">
        <v>22.310857021282665</v>
      </c>
      <c r="R16" s="37">
        <v>22.255449581764932</v>
      </c>
      <c r="S16" s="37">
        <v>27.287446056305445</v>
      </c>
      <c r="T16" s="37">
        <v>8.5221915325486126</v>
      </c>
      <c r="U16" s="37">
        <v>22.310857021282665</v>
      </c>
      <c r="V16" s="37">
        <v>22.255449581764932</v>
      </c>
      <c r="W16" s="37">
        <v>71.976826019487987</v>
      </c>
      <c r="X16" s="37">
        <v>22.51055427940047</v>
      </c>
      <c r="Y16" s="37">
        <v>22.255449581764932</v>
      </c>
      <c r="Z16" s="37">
        <v>22.310857021282665</v>
      </c>
      <c r="AA16" s="37">
        <v>10.341608200995982</v>
      </c>
      <c r="AB16" s="37">
        <v>21.485693963520383</v>
      </c>
      <c r="AC16" s="37">
        <v>26.067860201559796</v>
      </c>
      <c r="AD16" s="37">
        <v>27.100436158303374</v>
      </c>
      <c r="AE16" s="37">
        <v>19.311996952447569</v>
      </c>
      <c r="AF16" s="37">
        <v>8.6669661709061874</v>
      </c>
      <c r="AG16" s="37">
        <v>22.310857021282665</v>
      </c>
      <c r="AH16" s="37">
        <v>33.389327854185005</v>
      </c>
      <c r="AI16" s="37">
        <v>24.222340961680921</v>
      </c>
      <c r="AJ16" s="37">
        <v>22.255449581764932</v>
      </c>
      <c r="AK16" s="37">
        <v>42.738408572350018</v>
      </c>
      <c r="AL16" s="37">
        <v>31.170807561356533</v>
      </c>
      <c r="AM16" s="37">
        <v>26.067860201559796</v>
      </c>
      <c r="AN16" s="37">
        <v>26.067860201559796</v>
      </c>
      <c r="AO16" s="37">
        <v>26.067860201559796</v>
      </c>
      <c r="AP16" s="37">
        <v>25.468256507267562</v>
      </c>
      <c r="AQ16" s="37">
        <v>26.067860201559796</v>
      </c>
      <c r="AR16" s="37">
        <v>23.225857349628694</v>
      </c>
      <c r="AS16" s="37">
        <v>22.255449581764932</v>
      </c>
      <c r="AT16" s="37">
        <v>26.067860201559796</v>
      </c>
      <c r="AU16" s="37">
        <v>26.067860201559796</v>
      </c>
      <c r="AV16" s="37">
        <v>33.49827710949976</v>
      </c>
      <c r="AW16" s="37">
        <v>13.289909027888431</v>
      </c>
      <c r="AX16" s="37">
        <v>51.201441652210882</v>
      </c>
      <c r="AY16" s="37">
        <v>16.776315033022453</v>
      </c>
      <c r="AZ16" s="37">
        <v>26.067860201559796</v>
      </c>
      <c r="BA16" s="37">
        <v>26.067860201559796</v>
      </c>
      <c r="BB16" s="37">
        <v>26.067860201559796</v>
      </c>
      <c r="BC16" s="37">
        <v>37.742994359081457</v>
      </c>
      <c r="BD16" s="37">
        <v>26.067860201559796</v>
      </c>
      <c r="BE16" s="37">
        <v>33.49827710949976</v>
      </c>
      <c r="BF16" s="37">
        <v>21.485693963520383</v>
      </c>
      <c r="BG16" s="37">
        <v>22.255449581764932</v>
      </c>
      <c r="BH16" s="37">
        <v>33.49827710949976</v>
      </c>
      <c r="BI16" s="37">
        <v>60.139796497592506</v>
      </c>
      <c r="BJ16" s="37">
        <v>9.7532011082215124</v>
      </c>
      <c r="BK16" s="37">
        <v>18.188653165015978</v>
      </c>
      <c r="BL16" s="37">
        <v>21.485693963520383</v>
      </c>
      <c r="BM16" s="37">
        <v>35.265602692039884</v>
      </c>
      <c r="BN16" s="37">
        <v>12.283512716486525</v>
      </c>
      <c r="BO16" s="37">
        <v>24.679153054736545</v>
      </c>
      <c r="BP16" s="37">
        <v>21.485693963520383</v>
      </c>
      <c r="BQ16" s="37">
        <v>33.389327854185005</v>
      </c>
      <c r="BR16" s="37">
        <v>26.067860201559796</v>
      </c>
      <c r="BS16" s="37">
        <v>31.424510011078052</v>
      </c>
      <c r="BT16" s="37">
        <v>26.067860201559796</v>
      </c>
      <c r="BU16" s="37">
        <v>26.067860201559796</v>
      </c>
      <c r="BV16" s="37">
        <v>33.49827710949976</v>
      </c>
      <c r="BW16" s="37">
        <v>37.407943554721641</v>
      </c>
      <c r="BX16" s="37">
        <v>4.4630418421903988</v>
      </c>
      <c r="BY16" s="37">
        <v>7.4263795403311175</v>
      </c>
      <c r="BZ16" s="37">
        <v>42.738408572350018</v>
      </c>
      <c r="CA16" s="37">
        <v>33.389327854185005</v>
      </c>
      <c r="CB16" s="37">
        <v>26.067860201559796</v>
      </c>
      <c r="CC16" s="37">
        <v>22.310857021282665</v>
      </c>
      <c r="CD16" s="37">
        <v>8.8803465343339845</v>
      </c>
      <c r="CE16" s="37">
        <v>26.067860201559796</v>
      </c>
      <c r="CF16" s="37">
        <v>33.49827710949976</v>
      </c>
      <c r="CG16" s="37">
        <v>34.333294298350793</v>
      </c>
      <c r="CH16" s="37">
        <v>33.49827710949976</v>
      </c>
      <c r="CI16" s="37">
        <v>21.485693963520383</v>
      </c>
      <c r="CJ16" s="37">
        <v>42.738408572350018</v>
      </c>
      <c r="CK16" s="37">
        <v>19.182863345343765</v>
      </c>
      <c r="CL16" s="37">
        <v>26.067860201559796</v>
      </c>
      <c r="CM16" s="37">
        <v>26.067860201559796</v>
      </c>
      <c r="CN16" s="37">
        <v>22.255449581764932</v>
      </c>
      <c r="CO16" s="37">
        <v>8.6669661709061874</v>
      </c>
      <c r="CP16" s="37">
        <v>8.6669661709061874</v>
      </c>
      <c r="CQ16" s="37">
        <v>42.738408572350018</v>
      </c>
      <c r="CR16" s="37">
        <v>51.352347395809574</v>
      </c>
      <c r="CS16" s="37">
        <v>33.49827710949976</v>
      </c>
      <c r="CT16" s="37">
        <v>11.145185760918276</v>
      </c>
      <c r="CU16" s="37">
        <v>21.67379267176808</v>
      </c>
      <c r="CV16" s="37">
        <v>18.188653165015978</v>
      </c>
      <c r="CW16" s="37">
        <v>31.14783199426769</v>
      </c>
      <c r="CX16" s="37">
        <v>50.302406811417889</v>
      </c>
      <c r="CY16" s="37">
        <v>33.49827710949976</v>
      </c>
      <c r="CZ16" s="37">
        <v>71.976826019487987</v>
      </c>
      <c r="DA16" s="37">
        <v>66.912994042039799</v>
      </c>
      <c r="DB16" s="37">
        <v>18.178324266551396</v>
      </c>
      <c r="DC16" s="37">
        <v>39.788885999668651</v>
      </c>
      <c r="DD16" s="37">
        <v>11.698153275295413</v>
      </c>
      <c r="DE16" s="37">
        <v>22.310857021282665</v>
      </c>
      <c r="DF16" s="37">
        <v>26.067860201559796</v>
      </c>
      <c r="DG16" s="37">
        <v>25.468256507267562</v>
      </c>
      <c r="DH16" s="37">
        <v>27.949292350608381</v>
      </c>
      <c r="DI16" s="37">
        <v>84.725967089851281</v>
      </c>
      <c r="DJ16" s="37">
        <v>22.310857021282665</v>
      </c>
      <c r="DK16" s="37">
        <v>71.976826019487987</v>
      </c>
      <c r="DL16" s="37">
        <v>14.800756567595307</v>
      </c>
      <c r="DM16" s="37">
        <v>25.468256507267562</v>
      </c>
      <c r="DN16" s="37">
        <v>34.357192183013218</v>
      </c>
      <c r="DO16" s="37">
        <v>18.188653165015978</v>
      </c>
      <c r="DP16" s="37">
        <v>26.067860201559796</v>
      </c>
      <c r="DQ16" s="37">
        <v>26.067860201559796</v>
      </c>
      <c r="DR16" s="37">
        <v>31.14783199426769</v>
      </c>
      <c r="DS16" s="37">
        <v>33.49827710949976</v>
      </c>
      <c r="DT16" s="37">
        <v>42.275357967830082</v>
      </c>
      <c r="DU16" s="37">
        <v>33.49827710949976</v>
      </c>
      <c r="DV16" s="37">
        <v>42.738408572350018</v>
      </c>
      <c r="DW16" s="37">
        <v>26.067860201559796</v>
      </c>
      <c r="DX16" s="37">
        <v>26.067860201559796</v>
      </c>
      <c r="DY16" s="37">
        <v>50.766222685278144</v>
      </c>
      <c r="DZ16" s="37">
        <v>22.74480841223815</v>
      </c>
      <c r="EA16" s="37">
        <v>26.067860201559796</v>
      </c>
      <c r="EB16" s="37">
        <v>71.976826019487987</v>
      </c>
      <c r="EC16" s="37">
        <v>37.407943554721641</v>
      </c>
      <c r="ED16" s="37">
        <v>26.067860201559796</v>
      </c>
      <c r="EE16" s="37">
        <v>54.710223953845308</v>
      </c>
      <c r="EF16" s="37">
        <v>19.851176192921155</v>
      </c>
      <c r="EG16" s="37">
        <v>25.468256507267562</v>
      </c>
      <c r="EH16" s="37">
        <v>22.310857021282665</v>
      </c>
      <c r="EI16" s="37">
        <v>33.49827710949976</v>
      </c>
      <c r="EJ16" s="37">
        <v>25.468256507267562</v>
      </c>
      <c r="EK16" s="37">
        <v>22.310857021282665</v>
      </c>
      <c r="EL16" s="37">
        <v>18.188653165015978</v>
      </c>
      <c r="EM16" s="37">
        <v>26.067860201559796</v>
      </c>
      <c r="EN16" s="37">
        <v>25.468256507267562</v>
      </c>
      <c r="EO16" s="37">
        <v>33.389327854185005</v>
      </c>
      <c r="EP16" s="37">
        <v>42.738408572350018</v>
      </c>
      <c r="EQ16" s="37">
        <v>19.311996952447569</v>
      </c>
      <c r="ER16" s="37">
        <v>11.706204266776256</v>
      </c>
      <c r="ES16" s="37">
        <v>42.738408572350018</v>
      </c>
      <c r="ET16" s="37">
        <v>19.151335143574705</v>
      </c>
      <c r="EU16" s="37">
        <v>8.6669661709061874</v>
      </c>
      <c r="EV16" s="37">
        <v>26.067860201559796</v>
      </c>
      <c r="EW16" s="37">
        <v>26.067860201559796</v>
      </c>
      <c r="EX16" s="37">
        <v>22.310857021282665</v>
      </c>
      <c r="EY16" s="37">
        <v>42.738408572350018</v>
      </c>
      <c r="EZ16" s="37">
        <v>38.104528181638386</v>
      </c>
      <c r="FA16" s="37">
        <v>71.976826019487987</v>
      </c>
      <c r="FB16" s="37">
        <v>19.311996952447569</v>
      </c>
      <c r="FC16" s="37">
        <v>37.407943554721641</v>
      </c>
      <c r="FD16" s="37">
        <v>31.298262946222803</v>
      </c>
      <c r="FE16" s="37">
        <v>25.468256507267562</v>
      </c>
      <c r="FF16" s="37">
        <v>21.485693963520383</v>
      </c>
      <c r="FG16" s="37">
        <v>12.993048296291775</v>
      </c>
      <c r="FH16" s="37">
        <v>29.82760323503064</v>
      </c>
      <c r="FI16" s="37">
        <v>53.875695500603662</v>
      </c>
      <c r="FJ16" s="37">
        <v>67.268629472839223</v>
      </c>
      <c r="FK16" s="37">
        <v>22.255449581764932</v>
      </c>
      <c r="FL16" s="37">
        <v>71.976826019487987</v>
      </c>
      <c r="FM16" s="37">
        <v>37.774589689740012</v>
      </c>
      <c r="FN16" s="37">
        <v>13.450906481208795</v>
      </c>
      <c r="FO16" s="37">
        <v>26.067860201559796</v>
      </c>
      <c r="FP16" s="37">
        <v>25.468256507267562</v>
      </c>
      <c r="FQ16" s="37">
        <v>33.49827710949976</v>
      </c>
      <c r="FR16" s="37">
        <v>26.067860201559796</v>
      </c>
      <c r="FS16" s="37">
        <v>71.976826019487987</v>
      </c>
      <c r="FT16" s="37">
        <v>26.067860201559796</v>
      </c>
      <c r="FU16" s="37">
        <v>22.310857021282665</v>
      </c>
      <c r="FV16" s="37">
        <v>33.869021750604034</v>
      </c>
      <c r="FW16" s="37">
        <v>26.067860201559796</v>
      </c>
      <c r="FX16" s="37">
        <v>42.738408572350018</v>
      </c>
      <c r="FY16" s="37">
        <v>22.255449581764932</v>
      </c>
      <c r="FZ16" s="37">
        <v>62.422147413818003</v>
      </c>
      <c r="GA16" s="37">
        <v>61.833095883704331</v>
      </c>
      <c r="GB16" s="37">
        <v>25.468256507267562</v>
      </c>
      <c r="GC16" s="37">
        <v>26.067860201559796</v>
      </c>
      <c r="GD16" s="37">
        <v>12.068431754524699</v>
      </c>
      <c r="GE16" s="37">
        <v>26.067860201559796</v>
      </c>
      <c r="GF16" s="37">
        <v>36.874637420790506</v>
      </c>
      <c r="GG16" s="37">
        <v>24.280250817023951</v>
      </c>
      <c r="GH16" s="37">
        <v>22.255449581764932</v>
      </c>
      <c r="GI16" s="37">
        <v>21.485693963520383</v>
      </c>
      <c r="GJ16" s="37">
        <v>22.255449581764932</v>
      </c>
      <c r="GK16" s="37">
        <v>21.485693963520383</v>
      </c>
      <c r="GL16" s="37">
        <v>26.067860201559796</v>
      </c>
      <c r="GM16" s="37">
        <v>21.485693963520383</v>
      </c>
      <c r="GN16" s="37">
        <v>5.1435273950640044</v>
      </c>
      <c r="GO16" s="37">
        <v>33.49827710949976</v>
      </c>
      <c r="GP16" s="37">
        <v>27.432218332720616</v>
      </c>
      <c r="GQ16" s="37">
        <v>42.738408572350018</v>
      </c>
      <c r="GR16" s="37">
        <v>14.800756567595307</v>
      </c>
      <c r="GS16" s="37">
        <v>26.067860201559796</v>
      </c>
      <c r="GT16" s="37">
        <v>25.990317209629453</v>
      </c>
      <c r="GU16" s="37">
        <v>25.468256507267562</v>
      </c>
      <c r="GV16" s="37">
        <v>26.067860201559796</v>
      </c>
      <c r="GW16" s="37">
        <v>37.407943554721641</v>
      </c>
      <c r="GX16" s="37">
        <v>22.255449581764932</v>
      </c>
      <c r="GY16" s="37">
        <v>18.188653165015978</v>
      </c>
      <c r="GZ16" s="37">
        <v>22.310857021282665</v>
      </c>
      <c r="HA16" s="37">
        <v>22.310857021282665</v>
      </c>
      <c r="HB16" s="37">
        <v>22.255449581764932</v>
      </c>
      <c r="HC16" s="37">
        <v>37.407943554721641</v>
      </c>
      <c r="HD16" s="37">
        <v>26.067860201559796</v>
      </c>
      <c r="HE16" s="37">
        <v>14.800756567595307</v>
      </c>
      <c r="HF16" s="37">
        <v>71.976826019487987</v>
      </c>
      <c r="HG16" s="37">
        <v>8.4709274372661998</v>
      </c>
      <c r="HH16" s="37">
        <v>30.975014966978051</v>
      </c>
      <c r="HI16" s="37">
        <v>22.178176771183558</v>
      </c>
      <c r="HJ16" s="37">
        <v>14.800756567595307</v>
      </c>
      <c r="HK16" s="37">
        <v>25.468256507267562</v>
      </c>
      <c r="HL16" s="37">
        <v>6.763101359466317</v>
      </c>
      <c r="HM16" s="37">
        <v>21.108909779504483</v>
      </c>
      <c r="HN16" s="37">
        <v>22.255449581764932</v>
      </c>
      <c r="HO16" s="37">
        <v>31.14783199426769</v>
      </c>
      <c r="HP16" s="37">
        <v>27.432218332720616</v>
      </c>
      <c r="HQ16" s="37">
        <v>26.067860201559796</v>
      </c>
      <c r="HR16" s="37">
        <v>26.067860201559796</v>
      </c>
      <c r="HS16" s="62" t="str">
        <f>_xlfn.TEXTJOIN("_",FALSE,B16:F16)</f>
        <v>Waste_Hazardous_Landfill_Leachate_N/A for Waste Interim Methodology</v>
      </c>
    </row>
    <row r="17" spans="2:227" ht="15" customHeight="1">
      <c r="B17" s="65" t="s">
        <v>8</v>
      </c>
      <c r="C17" s="65" t="s">
        <v>374</v>
      </c>
      <c r="D17" s="65" t="s">
        <v>375</v>
      </c>
      <c r="E17" s="65" t="s">
        <v>378</v>
      </c>
      <c r="F17" s="65" t="s">
        <v>377</v>
      </c>
      <c r="G17" s="65" t="s">
        <v>327</v>
      </c>
      <c r="H17" s="41"/>
      <c r="I17" s="37">
        <v>193.6645213201665</v>
      </c>
      <c r="J17" s="37">
        <v>202.15320899562724</v>
      </c>
      <c r="K17" s="37">
        <v>197.88018757726675</v>
      </c>
      <c r="L17" s="37">
        <v>198.73874762670476</v>
      </c>
      <c r="M17" s="37">
        <v>200.9083766461996</v>
      </c>
      <c r="N17" s="37">
        <v>147.60422525533758</v>
      </c>
      <c r="O17" s="37">
        <v>164.6806998236593</v>
      </c>
      <c r="P17" s="37">
        <v>71.831996569607497</v>
      </c>
      <c r="Q17" s="37">
        <v>202.15320899562724</v>
      </c>
      <c r="R17" s="37">
        <v>164.6806998236593</v>
      </c>
      <c r="S17" s="37">
        <v>197.88018757726675</v>
      </c>
      <c r="T17" s="37">
        <v>202.15320899562724</v>
      </c>
      <c r="U17" s="37">
        <v>202.15320899562724</v>
      </c>
      <c r="V17" s="37">
        <v>164.6806998236593</v>
      </c>
      <c r="W17" s="37">
        <v>197.88018757726675</v>
      </c>
      <c r="X17" s="37">
        <v>192.76838493829786</v>
      </c>
      <c r="Y17" s="37">
        <v>164.6806998236593</v>
      </c>
      <c r="Z17" s="37">
        <v>202.15320899562724</v>
      </c>
      <c r="AA17" s="37">
        <v>202.15320899562724</v>
      </c>
      <c r="AB17" s="37">
        <v>121.6531339854329</v>
      </c>
      <c r="AC17" s="37">
        <v>147.60422525533758</v>
      </c>
      <c r="AD17" s="37">
        <v>202.15320899562724</v>
      </c>
      <c r="AE17" s="37">
        <v>196.17625336427713</v>
      </c>
      <c r="AF17" s="37">
        <v>133.92931653203416</v>
      </c>
      <c r="AG17" s="37">
        <v>202.15320899562724</v>
      </c>
      <c r="AH17" s="37">
        <v>104.05566123461932</v>
      </c>
      <c r="AI17" s="37">
        <v>91.937667923471651</v>
      </c>
      <c r="AJ17" s="37">
        <v>164.6806998236593</v>
      </c>
      <c r="AK17" s="37">
        <v>198.73874762670476</v>
      </c>
      <c r="AL17" s="37">
        <v>202.15320899562724</v>
      </c>
      <c r="AM17" s="37">
        <v>147.60422525533758</v>
      </c>
      <c r="AN17" s="37">
        <v>147.60422525533758</v>
      </c>
      <c r="AO17" s="37">
        <v>147.60422525533758</v>
      </c>
      <c r="AP17" s="37">
        <v>200.00172135473809</v>
      </c>
      <c r="AQ17" s="37">
        <v>147.60422525533758</v>
      </c>
      <c r="AR17" s="37">
        <v>202.15320899562724</v>
      </c>
      <c r="AS17" s="37">
        <v>164.6806998236593</v>
      </c>
      <c r="AT17" s="37">
        <v>147.60422525533758</v>
      </c>
      <c r="AU17" s="37">
        <v>147.60422525533758</v>
      </c>
      <c r="AV17" s="37">
        <v>200.9083766461996</v>
      </c>
      <c r="AW17" s="37">
        <v>192.76838493829786</v>
      </c>
      <c r="AX17" s="37">
        <v>192.76838493829786</v>
      </c>
      <c r="AY17" s="37">
        <v>20.059565505338639</v>
      </c>
      <c r="AZ17" s="37">
        <v>147.60422525533758</v>
      </c>
      <c r="BA17" s="37">
        <v>147.60422525533758</v>
      </c>
      <c r="BB17" s="37">
        <v>147.60422525533758</v>
      </c>
      <c r="BC17" s="37">
        <v>67.157555509620295</v>
      </c>
      <c r="BD17" s="37">
        <v>147.60422525533758</v>
      </c>
      <c r="BE17" s="37">
        <v>200.9083766461996</v>
      </c>
      <c r="BF17" s="37">
        <v>121.6531339854329</v>
      </c>
      <c r="BG17" s="37">
        <v>164.6806998236593</v>
      </c>
      <c r="BH17" s="37">
        <v>200.9083766461996</v>
      </c>
      <c r="BI17" s="37">
        <v>202.15320899562724</v>
      </c>
      <c r="BJ17" s="37">
        <v>202.15320899562724</v>
      </c>
      <c r="BK17" s="37">
        <v>197.88018757726675</v>
      </c>
      <c r="BL17" s="37">
        <v>121.6531339854329</v>
      </c>
      <c r="BM17" s="37">
        <v>207.02781337664982</v>
      </c>
      <c r="BN17" s="37">
        <v>96.258414669395847</v>
      </c>
      <c r="BO17" s="37">
        <v>197.88018757726675</v>
      </c>
      <c r="BP17" s="37">
        <v>121.6531339854329</v>
      </c>
      <c r="BQ17" s="37">
        <v>104.05566123461932</v>
      </c>
      <c r="BR17" s="37">
        <v>147.60422525533758</v>
      </c>
      <c r="BS17" s="37">
        <v>202.15320899562724</v>
      </c>
      <c r="BT17" s="37">
        <v>147.60422525533758</v>
      </c>
      <c r="BU17" s="37">
        <v>147.60422525533758</v>
      </c>
      <c r="BV17" s="37">
        <v>200.9083766461996</v>
      </c>
      <c r="BW17" s="37">
        <v>196.07444684378015</v>
      </c>
      <c r="BX17" s="37">
        <v>202.15320899562724</v>
      </c>
      <c r="BY17" s="37">
        <v>202.15320899562724</v>
      </c>
      <c r="BZ17" s="37">
        <v>198.73874762670476</v>
      </c>
      <c r="CA17" s="37">
        <v>104.05566123461932</v>
      </c>
      <c r="CB17" s="37">
        <v>147.60422525533758</v>
      </c>
      <c r="CC17" s="37">
        <v>202.15320899562724</v>
      </c>
      <c r="CD17" s="37">
        <v>202.15320899562724</v>
      </c>
      <c r="CE17" s="37">
        <v>147.60422525533758</v>
      </c>
      <c r="CF17" s="37">
        <v>200.9083766461996</v>
      </c>
      <c r="CG17" s="37">
        <v>192.76838493829786</v>
      </c>
      <c r="CH17" s="37">
        <v>200.9083766461996</v>
      </c>
      <c r="CI17" s="37">
        <v>121.6531339854329</v>
      </c>
      <c r="CJ17" s="37">
        <v>198.73874762670476</v>
      </c>
      <c r="CK17" s="37">
        <v>175.19570224837477</v>
      </c>
      <c r="CL17" s="37">
        <v>147.60422525533758</v>
      </c>
      <c r="CM17" s="37">
        <v>147.60422525533758</v>
      </c>
      <c r="CN17" s="37">
        <v>164.6806998236593</v>
      </c>
      <c r="CO17" s="37">
        <v>133.92931653203416</v>
      </c>
      <c r="CP17" s="37">
        <v>133.92931653203416</v>
      </c>
      <c r="CQ17" s="37">
        <v>198.73874762670476</v>
      </c>
      <c r="CR17" s="37">
        <v>202.15320899562724</v>
      </c>
      <c r="CS17" s="37">
        <v>200.9083766461996</v>
      </c>
      <c r="CT17" s="37">
        <v>197.88018757726675</v>
      </c>
      <c r="CU17" s="37">
        <v>207.2350577711783</v>
      </c>
      <c r="CV17" s="37">
        <v>197.88018757726675</v>
      </c>
      <c r="CW17" s="37">
        <v>170.91114646430117</v>
      </c>
      <c r="CX17" s="37">
        <v>202.15320899562724</v>
      </c>
      <c r="CY17" s="37">
        <v>200.9083766461996</v>
      </c>
      <c r="CZ17" s="37">
        <v>197.88018757726675</v>
      </c>
      <c r="DA17" s="37">
        <v>202.15320899562724</v>
      </c>
      <c r="DB17" s="37">
        <v>207.2350577711783</v>
      </c>
      <c r="DC17" s="37">
        <v>202.15320899562724</v>
      </c>
      <c r="DD17" s="37">
        <v>197.88018757726675</v>
      </c>
      <c r="DE17" s="37">
        <v>202.15320899562724</v>
      </c>
      <c r="DF17" s="37">
        <v>147.60422525533758</v>
      </c>
      <c r="DG17" s="37">
        <v>200.00172135473809</v>
      </c>
      <c r="DH17" s="37">
        <v>194.53920566759871</v>
      </c>
      <c r="DI17" s="37">
        <v>192.76838493829786</v>
      </c>
      <c r="DJ17" s="37">
        <v>202.15320899562724</v>
      </c>
      <c r="DK17" s="37">
        <v>197.88018757726675</v>
      </c>
      <c r="DL17" s="37">
        <v>202.15320899562724</v>
      </c>
      <c r="DM17" s="37">
        <v>200.00172135473809</v>
      </c>
      <c r="DN17" s="37">
        <v>202.15320899562724</v>
      </c>
      <c r="DO17" s="37">
        <v>197.88018757726675</v>
      </c>
      <c r="DP17" s="37">
        <v>147.60422525533758</v>
      </c>
      <c r="DQ17" s="37">
        <v>147.60422525533758</v>
      </c>
      <c r="DR17" s="37">
        <v>170.91114646430117</v>
      </c>
      <c r="DS17" s="37">
        <v>200.9083766461996</v>
      </c>
      <c r="DT17" s="37">
        <v>202.15320899562724</v>
      </c>
      <c r="DU17" s="37">
        <v>200.9083766461996</v>
      </c>
      <c r="DV17" s="37">
        <v>198.73874762670476</v>
      </c>
      <c r="DW17" s="37">
        <v>147.60422525533758</v>
      </c>
      <c r="DX17" s="37">
        <v>147.60422525533758</v>
      </c>
      <c r="DY17" s="37">
        <v>186.41415708837766</v>
      </c>
      <c r="DZ17" s="37">
        <v>170.05917935780636</v>
      </c>
      <c r="EA17" s="37">
        <v>147.60422525533758</v>
      </c>
      <c r="EB17" s="37">
        <v>197.88018757726675</v>
      </c>
      <c r="EC17" s="37">
        <v>196.07444684378015</v>
      </c>
      <c r="ED17" s="37">
        <v>147.60422525533758</v>
      </c>
      <c r="EE17" s="37">
        <v>10.231134891971884</v>
      </c>
      <c r="EF17" s="37">
        <v>46.397726798428707</v>
      </c>
      <c r="EG17" s="37">
        <v>200.00172135473809</v>
      </c>
      <c r="EH17" s="37">
        <v>202.15320899562724</v>
      </c>
      <c r="EI17" s="37">
        <v>200.9083766461996</v>
      </c>
      <c r="EJ17" s="37">
        <v>200.00172135473809</v>
      </c>
      <c r="EK17" s="37">
        <v>202.15320899562724</v>
      </c>
      <c r="EL17" s="37">
        <v>197.88018757726675</v>
      </c>
      <c r="EM17" s="37">
        <v>147.60422525533758</v>
      </c>
      <c r="EN17" s="37">
        <v>200.00172135473809</v>
      </c>
      <c r="EO17" s="37">
        <v>104.05566123461932</v>
      </c>
      <c r="EP17" s="37">
        <v>198.73874762670476</v>
      </c>
      <c r="EQ17" s="37">
        <v>196.17625336427713</v>
      </c>
      <c r="ER17" s="37">
        <v>202.15320899562724</v>
      </c>
      <c r="ES17" s="37">
        <v>198.73874762670476</v>
      </c>
      <c r="ET17" s="37">
        <v>202.15320899562724</v>
      </c>
      <c r="EU17" s="37">
        <v>133.92931653203416</v>
      </c>
      <c r="EV17" s="37">
        <v>147.60422525533758</v>
      </c>
      <c r="EW17" s="37">
        <v>147.60422525533758</v>
      </c>
      <c r="EX17" s="37">
        <v>202.15320899562724</v>
      </c>
      <c r="EY17" s="37">
        <v>198.73874762670476</v>
      </c>
      <c r="EZ17" s="37">
        <v>195.31990214238292</v>
      </c>
      <c r="FA17" s="37">
        <v>197.88018757726675</v>
      </c>
      <c r="FB17" s="37">
        <v>196.17625336427713</v>
      </c>
      <c r="FC17" s="37">
        <v>196.07444684378015</v>
      </c>
      <c r="FD17" s="37">
        <v>120.36607461884266</v>
      </c>
      <c r="FE17" s="37">
        <v>200.00172135473809</v>
      </c>
      <c r="FF17" s="37">
        <v>121.6531339854329</v>
      </c>
      <c r="FG17" s="37">
        <v>157.20278589042968</v>
      </c>
      <c r="FH17" s="37">
        <v>207.2350577711783</v>
      </c>
      <c r="FI17" s="37">
        <v>202.15320899562724</v>
      </c>
      <c r="FJ17" s="37">
        <v>192.76838493829786</v>
      </c>
      <c r="FK17" s="37">
        <v>164.6806998236593</v>
      </c>
      <c r="FL17" s="37">
        <v>197.88018757726675</v>
      </c>
      <c r="FM17" s="37">
        <v>202.15320899562724</v>
      </c>
      <c r="FN17" s="37">
        <v>202.15320899562724</v>
      </c>
      <c r="FO17" s="37">
        <v>147.60422525533758</v>
      </c>
      <c r="FP17" s="37">
        <v>200.00172135473809</v>
      </c>
      <c r="FQ17" s="37">
        <v>200.9083766461996</v>
      </c>
      <c r="FR17" s="37">
        <v>147.60422525533758</v>
      </c>
      <c r="FS17" s="37">
        <v>197.88018757726675</v>
      </c>
      <c r="FT17" s="37">
        <v>147.60422525533758</v>
      </c>
      <c r="FU17" s="37">
        <v>202.15320899562724</v>
      </c>
      <c r="FV17" s="37">
        <v>150.74819436812007</v>
      </c>
      <c r="FW17" s="37">
        <v>147.60422525533758</v>
      </c>
      <c r="FX17" s="37">
        <v>198.73874762670476</v>
      </c>
      <c r="FY17" s="37">
        <v>164.6806998236593</v>
      </c>
      <c r="FZ17" s="37">
        <v>202.15320899562724</v>
      </c>
      <c r="GA17" s="37">
        <v>202.15320899562724</v>
      </c>
      <c r="GB17" s="37">
        <v>200.00172135473809</v>
      </c>
      <c r="GC17" s="37">
        <v>147.60422525533758</v>
      </c>
      <c r="GD17" s="37">
        <v>197.88018757726675</v>
      </c>
      <c r="GE17" s="37">
        <v>147.60422525533758</v>
      </c>
      <c r="GF17" s="37">
        <v>197.88018757726675</v>
      </c>
      <c r="GG17" s="37">
        <v>197.88018757726675</v>
      </c>
      <c r="GH17" s="37">
        <v>164.6806998236593</v>
      </c>
      <c r="GI17" s="37">
        <v>121.6531339854329</v>
      </c>
      <c r="GJ17" s="37">
        <v>164.6806998236593</v>
      </c>
      <c r="GK17" s="37">
        <v>121.6531339854329</v>
      </c>
      <c r="GL17" s="37">
        <v>147.60422525533758</v>
      </c>
      <c r="GM17" s="37">
        <v>121.6531339854329</v>
      </c>
      <c r="GN17" s="37">
        <v>202.15320899562724</v>
      </c>
      <c r="GO17" s="37">
        <v>200.9083766461996</v>
      </c>
      <c r="GP17" s="37">
        <v>194.51648842666128</v>
      </c>
      <c r="GQ17" s="37">
        <v>198.73874762670476</v>
      </c>
      <c r="GR17" s="37">
        <v>202.15320899562724</v>
      </c>
      <c r="GS17" s="37">
        <v>147.60422525533758</v>
      </c>
      <c r="GT17" s="37">
        <v>197.88018757726675</v>
      </c>
      <c r="GU17" s="37">
        <v>200.00172135473809</v>
      </c>
      <c r="GV17" s="37">
        <v>147.60422525533758</v>
      </c>
      <c r="GW17" s="37">
        <v>196.07444684378015</v>
      </c>
      <c r="GX17" s="37">
        <v>164.6806998236593</v>
      </c>
      <c r="GY17" s="37">
        <v>197.88018757726675</v>
      </c>
      <c r="GZ17" s="37">
        <v>202.15320899562724</v>
      </c>
      <c r="HA17" s="37">
        <v>202.15320899562724</v>
      </c>
      <c r="HB17" s="37">
        <v>164.6806998236593</v>
      </c>
      <c r="HC17" s="37">
        <v>196.07444684378015</v>
      </c>
      <c r="HD17" s="37">
        <v>147.60422525533758</v>
      </c>
      <c r="HE17" s="37">
        <v>202.15320899562724</v>
      </c>
      <c r="HF17" s="37">
        <v>197.88018757726675</v>
      </c>
      <c r="HG17" s="37">
        <v>202.15320899562724</v>
      </c>
      <c r="HH17" s="37">
        <v>202.15320899562724</v>
      </c>
      <c r="HI17" s="37">
        <v>180.90763991383739</v>
      </c>
      <c r="HJ17" s="37">
        <v>202.15320899562724</v>
      </c>
      <c r="HK17" s="37">
        <v>200.00172135473809</v>
      </c>
      <c r="HL17" s="37">
        <v>197.88018757726675</v>
      </c>
      <c r="HM17" s="37">
        <v>192.76838493829786</v>
      </c>
      <c r="HN17" s="37">
        <v>164.6806998236593</v>
      </c>
      <c r="HO17" s="37">
        <v>170.91114646430117</v>
      </c>
      <c r="HP17" s="37">
        <v>194.51648842666128</v>
      </c>
      <c r="HQ17" s="37">
        <v>147.60422525533758</v>
      </c>
      <c r="HR17" s="37">
        <v>147.60422525533758</v>
      </c>
      <c r="HS17" s="62" t="str">
        <f t="shared" ref="HS17:HS39" si="0">_xlfn.TEXTJOIN("_",FALSE,B17:F17)</f>
        <v>Waste_Hazardous_Landfill_Waste GHGs_N/A for Waste Interim Methodology</v>
      </c>
    </row>
    <row r="18" spans="2:227" ht="15" customHeight="1">
      <c r="B18" s="65" t="s">
        <v>8</v>
      </c>
      <c r="C18" s="65" t="s">
        <v>374</v>
      </c>
      <c r="D18" s="65" t="s">
        <v>375</v>
      </c>
      <c r="E18" s="65" t="s">
        <v>379</v>
      </c>
      <c r="F18" s="65" t="s">
        <v>377</v>
      </c>
      <c r="G18" s="65" t="s">
        <v>327</v>
      </c>
      <c r="H18" s="41"/>
      <c r="I18" s="37">
        <v>37.175923608485419</v>
      </c>
      <c r="J18" s="37">
        <v>123.48152184365271</v>
      </c>
      <c r="K18" s="37">
        <v>7.2419406784166824</v>
      </c>
      <c r="L18" s="37">
        <v>85.674147636652378</v>
      </c>
      <c r="M18" s="37">
        <v>300.68364363519026</v>
      </c>
      <c r="N18" s="37">
        <v>38.876995449121395</v>
      </c>
      <c r="O18" s="37">
        <v>2.4601144108717468</v>
      </c>
      <c r="P18" s="37">
        <v>1.330654826776948</v>
      </c>
      <c r="Q18" s="37">
        <v>123.48152184365271</v>
      </c>
      <c r="R18" s="37">
        <v>2.4601144108717468</v>
      </c>
      <c r="S18" s="37">
        <v>11.709360676456344</v>
      </c>
      <c r="T18" s="37">
        <v>41.351587154364509</v>
      </c>
      <c r="U18" s="37">
        <v>123.48152184365271</v>
      </c>
      <c r="V18" s="37">
        <v>2.4601144108717468</v>
      </c>
      <c r="W18" s="37">
        <v>124.48176602370461</v>
      </c>
      <c r="X18" s="37">
        <v>2.5438375658494663</v>
      </c>
      <c r="Y18" s="37">
        <v>2.4601144108717468</v>
      </c>
      <c r="Z18" s="37">
        <v>123.48152184365271</v>
      </c>
      <c r="AA18" s="37">
        <v>48.426896060253263</v>
      </c>
      <c r="AB18" s="37">
        <v>5.5245201726508473</v>
      </c>
      <c r="AC18" s="37">
        <v>38.876995449121395</v>
      </c>
      <c r="AD18" s="37">
        <v>19.673795167099126</v>
      </c>
      <c r="AE18" s="37">
        <v>13.073264102206812</v>
      </c>
      <c r="AF18" s="37">
        <v>0</v>
      </c>
      <c r="AG18" s="37">
        <v>123.48152184365271</v>
      </c>
      <c r="AH18" s="37">
        <v>16.475407783478754</v>
      </c>
      <c r="AI18" s="37">
        <v>5.4821470569859141</v>
      </c>
      <c r="AJ18" s="37">
        <v>2.4601144108717468</v>
      </c>
      <c r="AK18" s="37">
        <v>85.674147636652378</v>
      </c>
      <c r="AL18" s="37">
        <v>5.0673077065641348</v>
      </c>
      <c r="AM18" s="37">
        <v>38.876995449121395</v>
      </c>
      <c r="AN18" s="37">
        <v>38.876995449121395</v>
      </c>
      <c r="AO18" s="37">
        <v>38.876995449121395</v>
      </c>
      <c r="AP18" s="37">
        <v>246.42695375352477</v>
      </c>
      <c r="AQ18" s="37">
        <v>38.876995449121395</v>
      </c>
      <c r="AR18" s="37">
        <v>23.839222223216844</v>
      </c>
      <c r="AS18" s="37">
        <v>2.4601144108717468</v>
      </c>
      <c r="AT18" s="37">
        <v>38.876995449121395</v>
      </c>
      <c r="AU18" s="37">
        <v>38.876995449121395</v>
      </c>
      <c r="AV18" s="37">
        <v>300.68364363519026</v>
      </c>
      <c r="AW18" s="37">
        <v>1.1245234776273227</v>
      </c>
      <c r="AX18" s="37">
        <v>41.097212401779522</v>
      </c>
      <c r="AY18" s="37">
        <v>1.1848570431285232</v>
      </c>
      <c r="AZ18" s="37">
        <v>38.876995449121395</v>
      </c>
      <c r="BA18" s="37">
        <v>38.876995449121395</v>
      </c>
      <c r="BB18" s="37">
        <v>38.876995449121395</v>
      </c>
      <c r="BC18" s="37">
        <v>6.3725129306471526</v>
      </c>
      <c r="BD18" s="37">
        <v>38.876995449121395</v>
      </c>
      <c r="BE18" s="37">
        <v>300.68364363519026</v>
      </c>
      <c r="BF18" s="37">
        <v>5.5245201726508473</v>
      </c>
      <c r="BG18" s="37">
        <v>2.4601144108717468</v>
      </c>
      <c r="BH18" s="37">
        <v>300.68364363519026</v>
      </c>
      <c r="BI18" s="37">
        <v>33.892446200330802</v>
      </c>
      <c r="BJ18" s="37">
        <v>3279.8227607494341</v>
      </c>
      <c r="BK18" s="37">
        <v>7.2419406784166824</v>
      </c>
      <c r="BL18" s="37">
        <v>5.5245201726508473</v>
      </c>
      <c r="BM18" s="37">
        <v>11.724087622015229</v>
      </c>
      <c r="BN18" s="37">
        <v>2.6757010974908226</v>
      </c>
      <c r="BO18" s="37">
        <v>1.5138909248977761</v>
      </c>
      <c r="BP18" s="37">
        <v>5.5245201726508473</v>
      </c>
      <c r="BQ18" s="37">
        <v>16.475407783478754</v>
      </c>
      <c r="BR18" s="37">
        <v>38.876995449121395</v>
      </c>
      <c r="BS18" s="37">
        <v>5.9437031714623574</v>
      </c>
      <c r="BT18" s="37">
        <v>38.876995449121395</v>
      </c>
      <c r="BU18" s="37">
        <v>38.876995449121395</v>
      </c>
      <c r="BV18" s="37">
        <v>300.68364363519026</v>
      </c>
      <c r="BW18" s="37">
        <v>22.282210840104597</v>
      </c>
      <c r="BX18" s="37">
        <v>692.97942746253</v>
      </c>
      <c r="BY18" s="37">
        <v>99.498035233820758</v>
      </c>
      <c r="BZ18" s="37">
        <v>85.674147636652378</v>
      </c>
      <c r="CA18" s="37">
        <v>16.475407783478754</v>
      </c>
      <c r="CB18" s="37">
        <v>38.876995449121395</v>
      </c>
      <c r="CC18" s="37">
        <v>123.48152184365271</v>
      </c>
      <c r="CD18" s="37">
        <v>16.11239759282482</v>
      </c>
      <c r="CE18" s="37">
        <v>38.876995449121395</v>
      </c>
      <c r="CF18" s="37">
        <v>300.68364363519026</v>
      </c>
      <c r="CG18" s="37">
        <v>8.4517423387175974</v>
      </c>
      <c r="CH18" s="37">
        <v>300.68364363519026</v>
      </c>
      <c r="CI18" s="37">
        <v>5.5245201726508473</v>
      </c>
      <c r="CJ18" s="37">
        <v>85.674147636652378</v>
      </c>
      <c r="CK18" s="37">
        <v>5.9205662946585598</v>
      </c>
      <c r="CL18" s="37">
        <v>38.876995449121395</v>
      </c>
      <c r="CM18" s="37">
        <v>38.876995449121395</v>
      </c>
      <c r="CN18" s="37">
        <v>2.4601144108717468</v>
      </c>
      <c r="CO18" s="37">
        <v>0</v>
      </c>
      <c r="CP18" s="37">
        <v>0</v>
      </c>
      <c r="CQ18" s="37">
        <v>85.674147636652378</v>
      </c>
      <c r="CR18" s="37">
        <v>15.560801041347005</v>
      </c>
      <c r="CS18" s="37">
        <v>300.68364363519026</v>
      </c>
      <c r="CT18" s="37">
        <v>19.675467758626461</v>
      </c>
      <c r="CU18" s="37">
        <v>6.9187492947844556</v>
      </c>
      <c r="CV18" s="37">
        <v>7.2419406784166824</v>
      </c>
      <c r="CW18" s="37">
        <v>34.471794506769683</v>
      </c>
      <c r="CX18" s="37">
        <v>14.769802087604699</v>
      </c>
      <c r="CY18" s="37">
        <v>300.68364363519026</v>
      </c>
      <c r="CZ18" s="37">
        <v>124.48176602370461</v>
      </c>
      <c r="DA18" s="37">
        <v>35.050107977998344</v>
      </c>
      <c r="DB18" s="37">
        <v>21.230227027299335</v>
      </c>
      <c r="DC18" s="37">
        <v>12.03817043018625</v>
      </c>
      <c r="DD18" s="37">
        <v>12.969990431935589</v>
      </c>
      <c r="DE18" s="37">
        <v>123.48152184365271</v>
      </c>
      <c r="DF18" s="37">
        <v>38.876995449121395</v>
      </c>
      <c r="DG18" s="37">
        <v>246.42695375352477</v>
      </c>
      <c r="DH18" s="37">
        <v>76.873258628085892</v>
      </c>
      <c r="DI18" s="37">
        <v>313.58079129596814</v>
      </c>
      <c r="DJ18" s="37">
        <v>123.48152184365271</v>
      </c>
      <c r="DK18" s="37">
        <v>124.48176602370461</v>
      </c>
      <c r="DL18" s="37">
        <v>4.9496668623730047</v>
      </c>
      <c r="DM18" s="37">
        <v>246.42695375352477</v>
      </c>
      <c r="DN18" s="37">
        <v>3.4835063596033486</v>
      </c>
      <c r="DO18" s="37">
        <v>7.2419406784166824</v>
      </c>
      <c r="DP18" s="37">
        <v>38.876995449121395</v>
      </c>
      <c r="DQ18" s="37">
        <v>38.876995449121395</v>
      </c>
      <c r="DR18" s="37">
        <v>34.471794506769683</v>
      </c>
      <c r="DS18" s="37">
        <v>300.68364363519026</v>
      </c>
      <c r="DT18" s="37">
        <v>7.965720391042284</v>
      </c>
      <c r="DU18" s="37">
        <v>300.68364363519026</v>
      </c>
      <c r="DV18" s="37">
        <v>85.674147636652378</v>
      </c>
      <c r="DW18" s="37">
        <v>38.876995449121395</v>
      </c>
      <c r="DX18" s="37">
        <v>38.876995449121395</v>
      </c>
      <c r="DY18" s="37">
        <v>7.073014257218559</v>
      </c>
      <c r="DZ18" s="37">
        <v>17.847485327783424</v>
      </c>
      <c r="EA18" s="37">
        <v>38.876995449121395</v>
      </c>
      <c r="EB18" s="37">
        <v>124.48176602370461</v>
      </c>
      <c r="EC18" s="37">
        <v>22.282210840104597</v>
      </c>
      <c r="ED18" s="37">
        <v>38.876995449121395</v>
      </c>
      <c r="EE18" s="37">
        <v>23.234000382072896</v>
      </c>
      <c r="EF18" s="37">
        <v>3.0103174322840629</v>
      </c>
      <c r="EG18" s="37">
        <v>246.42695375352477</v>
      </c>
      <c r="EH18" s="37">
        <v>123.48152184365271</v>
      </c>
      <c r="EI18" s="37">
        <v>300.68364363519026</v>
      </c>
      <c r="EJ18" s="37">
        <v>246.42695375352477</v>
      </c>
      <c r="EK18" s="37">
        <v>123.48152184365271</v>
      </c>
      <c r="EL18" s="37">
        <v>7.2419406784166824</v>
      </c>
      <c r="EM18" s="37">
        <v>38.876995449121395</v>
      </c>
      <c r="EN18" s="37">
        <v>246.42695375352477</v>
      </c>
      <c r="EO18" s="37">
        <v>16.475407783478754</v>
      </c>
      <c r="EP18" s="37">
        <v>85.674147636652378</v>
      </c>
      <c r="EQ18" s="37">
        <v>13.073264102206812</v>
      </c>
      <c r="ER18" s="37">
        <v>2285.5986046180747</v>
      </c>
      <c r="ES18" s="37">
        <v>85.674147636652378</v>
      </c>
      <c r="ET18" s="37">
        <v>5.3682681439987787</v>
      </c>
      <c r="EU18" s="37">
        <v>0</v>
      </c>
      <c r="EV18" s="37">
        <v>38.876995449121395</v>
      </c>
      <c r="EW18" s="37">
        <v>38.876995449121395</v>
      </c>
      <c r="EX18" s="37">
        <v>123.48152184365271</v>
      </c>
      <c r="EY18" s="37">
        <v>85.674147636652378</v>
      </c>
      <c r="EZ18" s="37">
        <v>8.6263111209081327</v>
      </c>
      <c r="FA18" s="37">
        <v>124.48176602370461</v>
      </c>
      <c r="FB18" s="37">
        <v>13.073264102206812</v>
      </c>
      <c r="FC18" s="37">
        <v>22.282210840104597</v>
      </c>
      <c r="FD18" s="37">
        <v>4.2206853720887683</v>
      </c>
      <c r="FE18" s="37">
        <v>246.42695375352477</v>
      </c>
      <c r="FF18" s="37">
        <v>5.5245201726508473</v>
      </c>
      <c r="FG18" s="37">
        <v>1.3639186259343472</v>
      </c>
      <c r="FH18" s="37">
        <v>26.058092357246764</v>
      </c>
      <c r="FI18" s="37">
        <v>16.049331393312301</v>
      </c>
      <c r="FJ18" s="37">
        <v>15.670235617660893</v>
      </c>
      <c r="FK18" s="37">
        <v>2.4601144108717468</v>
      </c>
      <c r="FL18" s="37">
        <v>124.48176602370461</v>
      </c>
      <c r="FM18" s="37">
        <v>7.0057522059585606</v>
      </c>
      <c r="FN18" s="37">
        <v>241.89573598074131</v>
      </c>
      <c r="FO18" s="37">
        <v>38.876995449121395</v>
      </c>
      <c r="FP18" s="37">
        <v>246.42695375352477</v>
      </c>
      <c r="FQ18" s="37">
        <v>300.68364363519026</v>
      </c>
      <c r="FR18" s="37">
        <v>38.876995449121395</v>
      </c>
      <c r="FS18" s="37">
        <v>124.48176602370461</v>
      </c>
      <c r="FT18" s="37">
        <v>38.876995449121395</v>
      </c>
      <c r="FU18" s="37">
        <v>123.48152184365271</v>
      </c>
      <c r="FV18" s="37">
        <v>121.91878826499958</v>
      </c>
      <c r="FW18" s="37">
        <v>38.876995449121395</v>
      </c>
      <c r="FX18" s="37">
        <v>85.674147636652378</v>
      </c>
      <c r="FY18" s="37">
        <v>2.4601144108717468</v>
      </c>
      <c r="FZ18" s="37">
        <v>12.951975408286485</v>
      </c>
      <c r="GA18" s="37">
        <v>18.905396647121471</v>
      </c>
      <c r="GB18" s="37">
        <v>246.42695375352477</v>
      </c>
      <c r="GC18" s="37">
        <v>38.876995449121395</v>
      </c>
      <c r="GD18" s="37">
        <v>9.7168151848846129</v>
      </c>
      <c r="GE18" s="37">
        <v>38.876995449121395</v>
      </c>
      <c r="GF18" s="37">
        <v>13.898141463597499</v>
      </c>
      <c r="GG18" s="37">
        <v>17.000486982144512</v>
      </c>
      <c r="GH18" s="37">
        <v>2.4601144108717468</v>
      </c>
      <c r="GI18" s="37">
        <v>5.5245201726508473</v>
      </c>
      <c r="GJ18" s="37">
        <v>2.4601144108717468</v>
      </c>
      <c r="GK18" s="37">
        <v>5.5245201726508473</v>
      </c>
      <c r="GL18" s="37">
        <v>38.876995449121395</v>
      </c>
      <c r="GM18" s="37">
        <v>5.5245201726508473</v>
      </c>
      <c r="GN18" s="37">
        <v>0</v>
      </c>
      <c r="GO18" s="37">
        <v>300.68364363519026</v>
      </c>
      <c r="GP18" s="37">
        <v>53.800232787471678</v>
      </c>
      <c r="GQ18" s="37">
        <v>85.674147636652378</v>
      </c>
      <c r="GR18" s="37">
        <v>4.9496668623730047</v>
      </c>
      <c r="GS18" s="37">
        <v>38.876995449121395</v>
      </c>
      <c r="GT18" s="37">
        <v>34.039867406635842</v>
      </c>
      <c r="GU18" s="37">
        <v>246.42695375352477</v>
      </c>
      <c r="GV18" s="37">
        <v>38.876995449121395</v>
      </c>
      <c r="GW18" s="37">
        <v>22.282210840104597</v>
      </c>
      <c r="GX18" s="37">
        <v>2.4601144108717468</v>
      </c>
      <c r="GY18" s="37">
        <v>7.2419406784166824</v>
      </c>
      <c r="GZ18" s="37">
        <v>123.48152184365271</v>
      </c>
      <c r="HA18" s="37">
        <v>123.48152184365271</v>
      </c>
      <c r="HB18" s="37">
        <v>2.4601144108717468</v>
      </c>
      <c r="HC18" s="37">
        <v>22.282210840104597</v>
      </c>
      <c r="HD18" s="37">
        <v>38.876995449121395</v>
      </c>
      <c r="HE18" s="37">
        <v>4.9496668623730047</v>
      </c>
      <c r="HF18" s="37">
        <v>124.48176602370461</v>
      </c>
      <c r="HG18" s="37">
        <v>534.39276494831188</v>
      </c>
      <c r="HH18" s="37">
        <v>15.508368110981408</v>
      </c>
      <c r="HI18" s="37">
        <v>2.0351343828991499</v>
      </c>
      <c r="HJ18" s="37">
        <v>4.9496668623730047</v>
      </c>
      <c r="HK18" s="37">
        <v>246.42695375352477</v>
      </c>
      <c r="HL18" s="37">
        <v>0.4747319419384326</v>
      </c>
      <c r="HM18" s="37">
        <v>466.79581514980276</v>
      </c>
      <c r="HN18" s="37">
        <v>2.4601144108717468</v>
      </c>
      <c r="HO18" s="37">
        <v>34.471794506769683</v>
      </c>
      <c r="HP18" s="37">
        <v>53.800232787471678</v>
      </c>
      <c r="HQ18" s="37">
        <v>38.876995449121395</v>
      </c>
      <c r="HR18" s="37">
        <v>38.876995449121395</v>
      </c>
      <c r="HS18" s="62" t="str">
        <f t="shared" si="0"/>
        <v>Waste_Hazardous_Landfill_Disamenity_N/A for Waste Interim Methodology</v>
      </c>
    </row>
    <row r="19" spans="2:227" ht="15" customHeight="1">
      <c r="B19" s="65" t="s">
        <v>8</v>
      </c>
      <c r="C19" s="65" t="s">
        <v>380</v>
      </c>
      <c r="D19" s="65" t="s">
        <v>375</v>
      </c>
      <c r="E19" s="65" t="s">
        <v>376</v>
      </c>
      <c r="F19" s="65" t="s">
        <v>377</v>
      </c>
      <c r="G19" s="65" t="s">
        <v>327</v>
      </c>
      <c r="H19" s="41"/>
      <c r="I19" s="37">
        <v>0.31221641534495104</v>
      </c>
      <c r="J19" s="37">
        <v>0.37520238327419991</v>
      </c>
      <c r="K19" s="37">
        <v>0.30069558129089446</v>
      </c>
      <c r="L19" s="37">
        <v>0.71829030581102848</v>
      </c>
      <c r="M19" s="37">
        <v>0.55734282621951536</v>
      </c>
      <c r="N19" s="37">
        <v>0.43565525498939711</v>
      </c>
      <c r="O19" s="37">
        <v>0.37112616792837744</v>
      </c>
      <c r="P19" s="37">
        <v>0.52933367001341702</v>
      </c>
      <c r="Q19" s="37">
        <v>0.37520238327419991</v>
      </c>
      <c r="R19" s="37">
        <v>0.37112616792837744</v>
      </c>
      <c r="S19" s="37">
        <v>0.45799803677014783</v>
      </c>
      <c r="T19" s="37">
        <v>0.14471645998667454</v>
      </c>
      <c r="U19" s="37">
        <v>0.37520238327419991</v>
      </c>
      <c r="V19" s="37">
        <v>0.37112616792837744</v>
      </c>
      <c r="W19" s="37">
        <v>1.2115645740140542</v>
      </c>
      <c r="X19" s="37">
        <v>0.36016886847040752</v>
      </c>
      <c r="Y19" s="37">
        <v>0.37112616792837744</v>
      </c>
      <c r="Z19" s="37">
        <v>0.37520238327419991</v>
      </c>
      <c r="AA19" s="37">
        <v>0.16415251112692034</v>
      </c>
      <c r="AB19" s="37">
        <v>0.35494358622476607</v>
      </c>
      <c r="AC19" s="37">
        <v>0.43565525498939711</v>
      </c>
      <c r="AD19" s="37">
        <v>0.45447936414546031</v>
      </c>
      <c r="AE19" s="37">
        <v>0.31586380139961928</v>
      </c>
      <c r="AF19" s="37">
        <v>0.14607246355459869</v>
      </c>
      <c r="AG19" s="37">
        <v>0.37520238327419991</v>
      </c>
      <c r="AH19" s="37">
        <v>0.56274148068851138</v>
      </c>
      <c r="AI19" s="37">
        <v>0.38755745538689479</v>
      </c>
      <c r="AJ19" s="37">
        <v>0.37112616792837744</v>
      </c>
      <c r="AK19" s="37">
        <v>0.71829030581102848</v>
      </c>
      <c r="AL19" s="37">
        <v>0.52535068923634609</v>
      </c>
      <c r="AM19" s="37">
        <v>0.43565525498939711</v>
      </c>
      <c r="AN19" s="37">
        <v>0.43565525498939711</v>
      </c>
      <c r="AO19" s="37">
        <v>0.43565525498939711</v>
      </c>
      <c r="AP19" s="37">
        <v>0.41630763994543124</v>
      </c>
      <c r="AQ19" s="37">
        <v>0.43565525498939711</v>
      </c>
      <c r="AR19" s="37">
        <v>0.38950195555277933</v>
      </c>
      <c r="AS19" s="37">
        <v>0.37112616792837744</v>
      </c>
      <c r="AT19" s="37">
        <v>0.43565525498939711</v>
      </c>
      <c r="AU19" s="37">
        <v>0.43565525498939711</v>
      </c>
      <c r="AV19" s="37">
        <v>0.55734282621951536</v>
      </c>
      <c r="AW19" s="37">
        <v>0.21243272727100426</v>
      </c>
      <c r="AX19" s="37">
        <v>0.8433178625070028</v>
      </c>
      <c r="AY19" s="37">
        <v>0.28274688257903013</v>
      </c>
      <c r="AZ19" s="37">
        <v>0.43565525498939711</v>
      </c>
      <c r="BA19" s="37">
        <v>0.43565525498939711</v>
      </c>
      <c r="BB19" s="37">
        <v>0.43565525498939711</v>
      </c>
      <c r="BC19" s="37">
        <v>0.6238511464310984</v>
      </c>
      <c r="BD19" s="37">
        <v>0.43565525498939711</v>
      </c>
      <c r="BE19" s="37">
        <v>0.55734282621951536</v>
      </c>
      <c r="BF19" s="37">
        <v>0.35494358622476607</v>
      </c>
      <c r="BG19" s="37">
        <v>0.37112616792837744</v>
      </c>
      <c r="BH19" s="37">
        <v>0.55734282621951536</v>
      </c>
      <c r="BI19" s="37">
        <v>0.99462906459827483</v>
      </c>
      <c r="BJ19" s="37">
        <v>0.16562039617734642</v>
      </c>
      <c r="BK19" s="37">
        <v>0.30069558129089446</v>
      </c>
      <c r="BL19" s="37">
        <v>0.35494358622476607</v>
      </c>
      <c r="BM19" s="37">
        <v>0.58290252383537</v>
      </c>
      <c r="BN19" s="37">
        <v>0.20702549522168304</v>
      </c>
      <c r="BO19" s="37">
        <v>0.40791988520225697</v>
      </c>
      <c r="BP19" s="37">
        <v>0.35494358622476607</v>
      </c>
      <c r="BQ19" s="37">
        <v>0.56274148068851138</v>
      </c>
      <c r="BR19" s="37">
        <v>0.43565525498939711</v>
      </c>
      <c r="BS19" s="37">
        <v>0.52914123386351364</v>
      </c>
      <c r="BT19" s="37">
        <v>0.43565525498939711</v>
      </c>
      <c r="BU19" s="37">
        <v>0.43565525498939711</v>
      </c>
      <c r="BV19" s="37">
        <v>0.55734282621951536</v>
      </c>
      <c r="BW19" s="37">
        <v>0.61763722651664155</v>
      </c>
      <c r="BX19" s="37">
        <v>7.1984545841780628E-2</v>
      </c>
      <c r="BY19" s="37">
        <v>0.1261083318169435</v>
      </c>
      <c r="BZ19" s="37">
        <v>0.71829030581102848</v>
      </c>
      <c r="CA19" s="37">
        <v>0.56274148068851138</v>
      </c>
      <c r="CB19" s="37">
        <v>0.43565525498939711</v>
      </c>
      <c r="CC19" s="37">
        <v>0.37520238327419991</v>
      </c>
      <c r="CD19" s="37">
        <v>0.15079833737548273</v>
      </c>
      <c r="CE19" s="37">
        <v>0.43565525498939711</v>
      </c>
      <c r="CF19" s="37">
        <v>0.55734282621951536</v>
      </c>
      <c r="CG19" s="37">
        <v>0.57865102750029429</v>
      </c>
      <c r="CH19" s="37">
        <v>0.55734282621951536</v>
      </c>
      <c r="CI19" s="37">
        <v>0.35494358622476607</v>
      </c>
      <c r="CJ19" s="37">
        <v>0.71829030581102848</v>
      </c>
      <c r="CK19" s="37">
        <v>0.31707212141064078</v>
      </c>
      <c r="CL19" s="37">
        <v>0.43565525498939711</v>
      </c>
      <c r="CM19" s="37">
        <v>0.43565525498939711</v>
      </c>
      <c r="CN19" s="37">
        <v>0.37112616792837744</v>
      </c>
      <c r="CO19" s="37">
        <v>0.14607246355459869</v>
      </c>
      <c r="CP19" s="37">
        <v>0.14607246355459869</v>
      </c>
      <c r="CQ19" s="37">
        <v>0.71829030581102848</v>
      </c>
      <c r="CR19" s="37">
        <v>0.84929680893190929</v>
      </c>
      <c r="CS19" s="37">
        <v>0.55734282621951536</v>
      </c>
      <c r="CT19" s="37">
        <v>0.17820482532917029</v>
      </c>
      <c r="CU19" s="37">
        <v>0.35824450697137328</v>
      </c>
      <c r="CV19" s="37">
        <v>0.30069558129089446</v>
      </c>
      <c r="CW19" s="37">
        <v>0.51928602844486194</v>
      </c>
      <c r="CX19" s="37">
        <v>0.84579268089994686</v>
      </c>
      <c r="CY19" s="37">
        <v>0.55734282621951536</v>
      </c>
      <c r="CZ19" s="37">
        <v>1.2115645740140542</v>
      </c>
      <c r="DA19" s="37">
        <v>1.1066483850867077</v>
      </c>
      <c r="DB19" s="37">
        <v>0.30637625168345051</v>
      </c>
      <c r="DC19" s="37">
        <v>0.6660259900750487</v>
      </c>
      <c r="DD19" s="37">
        <v>0.19347127737953193</v>
      </c>
      <c r="DE19" s="37">
        <v>0.37520238327419991</v>
      </c>
      <c r="DF19" s="37">
        <v>0.43565525498939711</v>
      </c>
      <c r="DG19" s="37">
        <v>0.41630763994543124</v>
      </c>
      <c r="DH19" s="37">
        <v>0.46310078510521852</v>
      </c>
      <c r="DI19" s="37">
        <v>1.4279657374694037</v>
      </c>
      <c r="DJ19" s="37">
        <v>0.37520238327419991</v>
      </c>
      <c r="DK19" s="37">
        <v>1.2115645740140542</v>
      </c>
      <c r="DL19" s="37">
        <v>0.2494509533864378</v>
      </c>
      <c r="DM19" s="37">
        <v>0.41630763994543124</v>
      </c>
      <c r="DN19" s="37">
        <v>0.5790538008373014</v>
      </c>
      <c r="DO19" s="37">
        <v>0.30069558129089446</v>
      </c>
      <c r="DP19" s="37">
        <v>0.43565525498939711</v>
      </c>
      <c r="DQ19" s="37">
        <v>0.43565525498939711</v>
      </c>
      <c r="DR19" s="37">
        <v>0.51928602844486194</v>
      </c>
      <c r="DS19" s="37">
        <v>0.55734282621951536</v>
      </c>
      <c r="DT19" s="37">
        <v>0.71250603316567562</v>
      </c>
      <c r="DU19" s="37">
        <v>0.55734282621951536</v>
      </c>
      <c r="DV19" s="37">
        <v>0.71829030581102848</v>
      </c>
      <c r="DW19" s="37">
        <v>0.43565525498939711</v>
      </c>
      <c r="DX19" s="37">
        <v>0.43565525498939711</v>
      </c>
      <c r="DY19" s="37">
        <v>0.83911111876492805</v>
      </c>
      <c r="DZ19" s="37">
        <v>0.37505863971203107</v>
      </c>
      <c r="EA19" s="37">
        <v>0.43565525498939711</v>
      </c>
      <c r="EB19" s="37">
        <v>1.2115645740140542</v>
      </c>
      <c r="EC19" s="37">
        <v>0.61763722651664155</v>
      </c>
      <c r="ED19" s="37">
        <v>0.43565525498939711</v>
      </c>
      <c r="EE19" s="37">
        <v>0.92208242618840408</v>
      </c>
      <c r="EF19" s="37">
        <v>0.33457038527395211</v>
      </c>
      <c r="EG19" s="37">
        <v>0.41630763994543124</v>
      </c>
      <c r="EH19" s="37">
        <v>0.37520238327419991</v>
      </c>
      <c r="EI19" s="37">
        <v>0.55734282621951536</v>
      </c>
      <c r="EJ19" s="37">
        <v>0.41630763994543124</v>
      </c>
      <c r="EK19" s="37">
        <v>0.37520238327419991</v>
      </c>
      <c r="EL19" s="37">
        <v>0.30069558129089446</v>
      </c>
      <c r="EM19" s="37">
        <v>0.43565525498939711</v>
      </c>
      <c r="EN19" s="37">
        <v>0.41630763994543124</v>
      </c>
      <c r="EO19" s="37">
        <v>0.56274148068851138</v>
      </c>
      <c r="EP19" s="37">
        <v>0.71829030581102848</v>
      </c>
      <c r="EQ19" s="37">
        <v>0.31586380139961928</v>
      </c>
      <c r="ER19" s="37">
        <v>0.18581276613930567</v>
      </c>
      <c r="ES19" s="37">
        <v>0.71829030581102848</v>
      </c>
      <c r="ET19" s="37">
        <v>0.32117145892951376</v>
      </c>
      <c r="EU19" s="37">
        <v>0.14607246355459869</v>
      </c>
      <c r="EV19" s="37">
        <v>0.43565525498939711</v>
      </c>
      <c r="EW19" s="37">
        <v>0.43565525498939711</v>
      </c>
      <c r="EX19" s="37">
        <v>0.37520238327419991</v>
      </c>
      <c r="EY19" s="37">
        <v>0.71829030581102848</v>
      </c>
      <c r="EZ19" s="37">
        <v>0.6390200378287183</v>
      </c>
      <c r="FA19" s="37">
        <v>1.2115645740140542</v>
      </c>
      <c r="FB19" s="37">
        <v>0.31586380139961928</v>
      </c>
      <c r="FC19" s="37">
        <v>0.61763722651664155</v>
      </c>
      <c r="FD19" s="37">
        <v>0.52749881370038432</v>
      </c>
      <c r="FE19" s="37">
        <v>0.41630763994543124</v>
      </c>
      <c r="FF19" s="37">
        <v>0.35494358622476607</v>
      </c>
      <c r="FG19" s="37">
        <v>0.21895866226386282</v>
      </c>
      <c r="FH19" s="37">
        <v>0.47724165176049027</v>
      </c>
      <c r="FI19" s="37">
        <v>0.89102949695701172</v>
      </c>
      <c r="FJ19" s="37">
        <v>1.1118781731047807</v>
      </c>
      <c r="FK19" s="37">
        <v>0.37112616792837744</v>
      </c>
      <c r="FL19" s="37">
        <v>1.2115645740140542</v>
      </c>
      <c r="FM19" s="37">
        <v>0.63665038802932616</v>
      </c>
      <c r="FN19" s="37">
        <v>0.22505407731205376</v>
      </c>
      <c r="FO19" s="37">
        <v>0.43565525498939711</v>
      </c>
      <c r="FP19" s="37">
        <v>0.41630763994543124</v>
      </c>
      <c r="FQ19" s="37">
        <v>0.55734282621951536</v>
      </c>
      <c r="FR19" s="37">
        <v>0.43565525498939711</v>
      </c>
      <c r="FS19" s="37">
        <v>1.2115645740140542</v>
      </c>
      <c r="FT19" s="37">
        <v>0.43565525498939711</v>
      </c>
      <c r="FU19" s="37">
        <v>0.37520238327419991</v>
      </c>
      <c r="FV19" s="37">
        <v>0.56788972355899969</v>
      </c>
      <c r="FW19" s="37">
        <v>0.43565525498939711</v>
      </c>
      <c r="FX19" s="37">
        <v>0.71829030581102848</v>
      </c>
      <c r="FY19" s="37">
        <v>0.37112616792837744</v>
      </c>
      <c r="FZ19" s="37">
        <v>1.0317710316333555</v>
      </c>
      <c r="GA19" s="37">
        <v>1.022633894720383</v>
      </c>
      <c r="GB19" s="37">
        <v>0.41630763994543124</v>
      </c>
      <c r="GC19" s="37">
        <v>0.43565525498939711</v>
      </c>
      <c r="GD19" s="37">
        <v>0.20340053518861856</v>
      </c>
      <c r="GE19" s="37">
        <v>0.43565525498939711</v>
      </c>
      <c r="GF19" s="37">
        <v>0.62091313870059628</v>
      </c>
      <c r="GG19" s="37">
        <v>0.40921771039928012</v>
      </c>
      <c r="GH19" s="37">
        <v>0.37112616792837744</v>
      </c>
      <c r="GI19" s="37">
        <v>0.35494358622476607</v>
      </c>
      <c r="GJ19" s="37">
        <v>0.37112616792837744</v>
      </c>
      <c r="GK19" s="37">
        <v>0.35494358622476607</v>
      </c>
      <c r="GL19" s="37">
        <v>0.43565525498939711</v>
      </c>
      <c r="GM19" s="37">
        <v>0.35494358622476607</v>
      </c>
      <c r="GN19" s="37">
        <v>8.2960119275225883E-2</v>
      </c>
      <c r="GO19" s="37">
        <v>0.55734282621951536</v>
      </c>
      <c r="GP19" s="37">
        <v>0.45644380407778196</v>
      </c>
      <c r="GQ19" s="37">
        <v>0.71829030581102848</v>
      </c>
      <c r="GR19" s="37">
        <v>0.2494509533864378</v>
      </c>
      <c r="GS19" s="37">
        <v>0.43565525498939711</v>
      </c>
      <c r="GT19" s="37">
        <v>0.42987541782326161</v>
      </c>
      <c r="GU19" s="37">
        <v>0.41630763994543124</v>
      </c>
      <c r="GV19" s="37">
        <v>0.43565525498939711</v>
      </c>
      <c r="GW19" s="37">
        <v>0.61763722651664155</v>
      </c>
      <c r="GX19" s="37">
        <v>0.37112616792837744</v>
      </c>
      <c r="GY19" s="37">
        <v>0.30069558129089446</v>
      </c>
      <c r="GZ19" s="37">
        <v>0.37520238327419991</v>
      </c>
      <c r="HA19" s="37">
        <v>0.37520238327419991</v>
      </c>
      <c r="HB19" s="37">
        <v>0.37112616792837744</v>
      </c>
      <c r="HC19" s="37">
        <v>0.61763722651664155</v>
      </c>
      <c r="HD19" s="37">
        <v>0.43565525498939711</v>
      </c>
      <c r="HE19" s="37">
        <v>0.2494509533864378</v>
      </c>
      <c r="HF19" s="37">
        <v>1.2115645740140542</v>
      </c>
      <c r="HG19" s="37">
        <v>0.13445916567089208</v>
      </c>
      <c r="HH19" s="37">
        <v>0.51945677273814128</v>
      </c>
      <c r="HI19" s="37">
        <v>0.37344696281374379</v>
      </c>
      <c r="HJ19" s="37">
        <v>0.2494509533864378</v>
      </c>
      <c r="HK19" s="37">
        <v>0.41630763994543124</v>
      </c>
      <c r="HL19" s="37">
        <v>0.11398485437302783</v>
      </c>
      <c r="HM19" s="37">
        <v>0.35537362813037221</v>
      </c>
      <c r="HN19" s="37">
        <v>0.37112616792837744</v>
      </c>
      <c r="HO19" s="37">
        <v>0.51928602844486194</v>
      </c>
      <c r="HP19" s="37">
        <v>0.45644380407778196</v>
      </c>
      <c r="HQ19" s="37">
        <v>0.43565525498939711</v>
      </c>
      <c r="HR19" s="37">
        <v>0.43565525498939711</v>
      </c>
      <c r="HS19" s="62" t="str">
        <f t="shared" si="0"/>
        <v>Waste_Non-Hazardous_Landfill_Leachate_N/A for Waste Interim Methodology</v>
      </c>
    </row>
    <row r="20" spans="2:227" ht="15" customHeight="1">
      <c r="B20" s="65" t="s">
        <v>8</v>
      </c>
      <c r="C20" s="65" t="s">
        <v>380</v>
      </c>
      <c r="D20" s="65" t="s">
        <v>375</v>
      </c>
      <c r="E20" s="65" t="s">
        <v>378</v>
      </c>
      <c r="F20" s="65" t="s">
        <v>377</v>
      </c>
      <c r="G20" s="65" t="s">
        <v>327</v>
      </c>
      <c r="H20" s="41"/>
      <c r="I20" s="37">
        <v>193.6645213201665</v>
      </c>
      <c r="J20" s="37">
        <v>202.15320899562724</v>
      </c>
      <c r="K20" s="37">
        <v>197.88018757726675</v>
      </c>
      <c r="L20" s="37">
        <v>198.73874762670476</v>
      </c>
      <c r="M20" s="37">
        <v>200.9083766461996</v>
      </c>
      <c r="N20" s="37">
        <v>147.60422525533758</v>
      </c>
      <c r="O20" s="37">
        <v>164.6806998236593</v>
      </c>
      <c r="P20" s="37">
        <v>71.831996569607497</v>
      </c>
      <c r="Q20" s="37">
        <v>202.15320899562724</v>
      </c>
      <c r="R20" s="37">
        <v>164.6806998236593</v>
      </c>
      <c r="S20" s="37">
        <v>197.88018757726675</v>
      </c>
      <c r="T20" s="37">
        <v>202.15320899562724</v>
      </c>
      <c r="U20" s="37">
        <v>202.15320899562724</v>
      </c>
      <c r="V20" s="37">
        <v>164.6806998236593</v>
      </c>
      <c r="W20" s="37">
        <v>197.88018757726675</v>
      </c>
      <c r="X20" s="37">
        <v>192.76838493829786</v>
      </c>
      <c r="Y20" s="37">
        <v>164.6806998236593</v>
      </c>
      <c r="Z20" s="37">
        <v>202.15320899562724</v>
      </c>
      <c r="AA20" s="37">
        <v>202.15320899562724</v>
      </c>
      <c r="AB20" s="37">
        <v>121.6531339854329</v>
      </c>
      <c r="AC20" s="37">
        <v>147.60422525533758</v>
      </c>
      <c r="AD20" s="37">
        <v>202.15320899562724</v>
      </c>
      <c r="AE20" s="37">
        <v>196.17625336427713</v>
      </c>
      <c r="AF20" s="37">
        <v>133.92931653203416</v>
      </c>
      <c r="AG20" s="37">
        <v>202.15320899562724</v>
      </c>
      <c r="AH20" s="37">
        <v>104.05566123461932</v>
      </c>
      <c r="AI20" s="37">
        <v>91.937667923471651</v>
      </c>
      <c r="AJ20" s="37">
        <v>164.6806998236593</v>
      </c>
      <c r="AK20" s="37">
        <v>198.73874762670476</v>
      </c>
      <c r="AL20" s="37">
        <v>202.15320899562724</v>
      </c>
      <c r="AM20" s="37">
        <v>147.60422525533758</v>
      </c>
      <c r="AN20" s="37">
        <v>147.60422525533758</v>
      </c>
      <c r="AO20" s="37">
        <v>147.60422525533758</v>
      </c>
      <c r="AP20" s="37">
        <v>200.00172135473809</v>
      </c>
      <c r="AQ20" s="37">
        <v>147.60422525533758</v>
      </c>
      <c r="AR20" s="37">
        <v>202.15320899562724</v>
      </c>
      <c r="AS20" s="37">
        <v>164.6806998236593</v>
      </c>
      <c r="AT20" s="37">
        <v>147.60422525533758</v>
      </c>
      <c r="AU20" s="37">
        <v>147.60422525533758</v>
      </c>
      <c r="AV20" s="37">
        <v>200.9083766461996</v>
      </c>
      <c r="AW20" s="37">
        <v>192.76838493829786</v>
      </c>
      <c r="AX20" s="37">
        <v>192.76838493829786</v>
      </c>
      <c r="AY20" s="37">
        <v>20.059565505338639</v>
      </c>
      <c r="AZ20" s="37">
        <v>147.60422525533758</v>
      </c>
      <c r="BA20" s="37">
        <v>147.60422525533758</v>
      </c>
      <c r="BB20" s="37">
        <v>147.60422525533758</v>
      </c>
      <c r="BC20" s="37">
        <v>67.157555509620295</v>
      </c>
      <c r="BD20" s="37">
        <v>147.60422525533758</v>
      </c>
      <c r="BE20" s="37">
        <v>200.9083766461996</v>
      </c>
      <c r="BF20" s="37">
        <v>121.6531339854329</v>
      </c>
      <c r="BG20" s="37">
        <v>164.6806998236593</v>
      </c>
      <c r="BH20" s="37">
        <v>200.9083766461996</v>
      </c>
      <c r="BI20" s="37">
        <v>202.15320899562724</v>
      </c>
      <c r="BJ20" s="37">
        <v>202.15320899562724</v>
      </c>
      <c r="BK20" s="37">
        <v>197.88018757726675</v>
      </c>
      <c r="BL20" s="37">
        <v>121.6531339854329</v>
      </c>
      <c r="BM20" s="37">
        <v>207.02781337664982</v>
      </c>
      <c r="BN20" s="37">
        <v>96.258414669395847</v>
      </c>
      <c r="BO20" s="37">
        <v>197.88018757726675</v>
      </c>
      <c r="BP20" s="37">
        <v>121.6531339854329</v>
      </c>
      <c r="BQ20" s="37">
        <v>104.05566123461932</v>
      </c>
      <c r="BR20" s="37">
        <v>147.60422525533758</v>
      </c>
      <c r="BS20" s="37">
        <v>202.15320899562724</v>
      </c>
      <c r="BT20" s="37">
        <v>147.60422525533758</v>
      </c>
      <c r="BU20" s="37">
        <v>147.60422525533758</v>
      </c>
      <c r="BV20" s="37">
        <v>200.9083766461996</v>
      </c>
      <c r="BW20" s="37">
        <v>196.07444684378015</v>
      </c>
      <c r="BX20" s="37">
        <v>202.15320899562724</v>
      </c>
      <c r="BY20" s="37">
        <v>202.15320899562724</v>
      </c>
      <c r="BZ20" s="37">
        <v>198.73874762670476</v>
      </c>
      <c r="CA20" s="37">
        <v>104.05566123461932</v>
      </c>
      <c r="CB20" s="37">
        <v>147.60422525533758</v>
      </c>
      <c r="CC20" s="37">
        <v>202.15320899562724</v>
      </c>
      <c r="CD20" s="37">
        <v>202.15320899562724</v>
      </c>
      <c r="CE20" s="37">
        <v>147.60422525533758</v>
      </c>
      <c r="CF20" s="37">
        <v>200.9083766461996</v>
      </c>
      <c r="CG20" s="37">
        <v>192.76838493829786</v>
      </c>
      <c r="CH20" s="37">
        <v>200.9083766461996</v>
      </c>
      <c r="CI20" s="37">
        <v>121.6531339854329</v>
      </c>
      <c r="CJ20" s="37">
        <v>198.73874762670476</v>
      </c>
      <c r="CK20" s="37">
        <v>175.19570224837477</v>
      </c>
      <c r="CL20" s="37">
        <v>147.60422525533758</v>
      </c>
      <c r="CM20" s="37">
        <v>147.60422525533758</v>
      </c>
      <c r="CN20" s="37">
        <v>164.6806998236593</v>
      </c>
      <c r="CO20" s="37">
        <v>133.92931653203416</v>
      </c>
      <c r="CP20" s="37">
        <v>133.92931653203416</v>
      </c>
      <c r="CQ20" s="37">
        <v>198.73874762670476</v>
      </c>
      <c r="CR20" s="37">
        <v>202.15320899562724</v>
      </c>
      <c r="CS20" s="37">
        <v>200.9083766461996</v>
      </c>
      <c r="CT20" s="37">
        <v>197.88018757726675</v>
      </c>
      <c r="CU20" s="37">
        <v>207.2350577711783</v>
      </c>
      <c r="CV20" s="37">
        <v>197.88018757726675</v>
      </c>
      <c r="CW20" s="37">
        <v>170.91114646430117</v>
      </c>
      <c r="CX20" s="37">
        <v>202.15320899562724</v>
      </c>
      <c r="CY20" s="37">
        <v>200.9083766461996</v>
      </c>
      <c r="CZ20" s="37">
        <v>197.88018757726675</v>
      </c>
      <c r="DA20" s="37">
        <v>202.15320899562724</v>
      </c>
      <c r="DB20" s="37">
        <v>207.2350577711783</v>
      </c>
      <c r="DC20" s="37">
        <v>202.15320899562724</v>
      </c>
      <c r="DD20" s="37">
        <v>197.88018757726675</v>
      </c>
      <c r="DE20" s="37">
        <v>202.15320899562724</v>
      </c>
      <c r="DF20" s="37">
        <v>147.60422525533758</v>
      </c>
      <c r="DG20" s="37">
        <v>200.00172135473809</v>
      </c>
      <c r="DH20" s="37">
        <v>194.53920566759871</v>
      </c>
      <c r="DI20" s="37">
        <v>192.76838493829786</v>
      </c>
      <c r="DJ20" s="37">
        <v>202.15320899562724</v>
      </c>
      <c r="DK20" s="37">
        <v>197.88018757726675</v>
      </c>
      <c r="DL20" s="37">
        <v>202.15320899562724</v>
      </c>
      <c r="DM20" s="37">
        <v>200.00172135473809</v>
      </c>
      <c r="DN20" s="37">
        <v>202.15320899562724</v>
      </c>
      <c r="DO20" s="37">
        <v>197.88018757726675</v>
      </c>
      <c r="DP20" s="37">
        <v>147.60422525533758</v>
      </c>
      <c r="DQ20" s="37">
        <v>147.60422525533758</v>
      </c>
      <c r="DR20" s="37">
        <v>170.91114646430117</v>
      </c>
      <c r="DS20" s="37">
        <v>200.9083766461996</v>
      </c>
      <c r="DT20" s="37">
        <v>202.15320899562724</v>
      </c>
      <c r="DU20" s="37">
        <v>200.9083766461996</v>
      </c>
      <c r="DV20" s="37">
        <v>198.73874762670476</v>
      </c>
      <c r="DW20" s="37">
        <v>147.60422525533758</v>
      </c>
      <c r="DX20" s="37">
        <v>147.60422525533758</v>
      </c>
      <c r="DY20" s="37">
        <v>186.41415708837766</v>
      </c>
      <c r="DZ20" s="37">
        <v>170.05917935780636</v>
      </c>
      <c r="EA20" s="37">
        <v>147.60422525533758</v>
      </c>
      <c r="EB20" s="37">
        <v>197.88018757726675</v>
      </c>
      <c r="EC20" s="37">
        <v>196.07444684378015</v>
      </c>
      <c r="ED20" s="37">
        <v>147.60422525533758</v>
      </c>
      <c r="EE20" s="37">
        <v>10.231134891971884</v>
      </c>
      <c r="EF20" s="37">
        <v>46.397726798428707</v>
      </c>
      <c r="EG20" s="37">
        <v>200.00172135473809</v>
      </c>
      <c r="EH20" s="37">
        <v>202.15320899562724</v>
      </c>
      <c r="EI20" s="37">
        <v>200.9083766461996</v>
      </c>
      <c r="EJ20" s="37">
        <v>200.00172135473809</v>
      </c>
      <c r="EK20" s="37">
        <v>202.15320899562724</v>
      </c>
      <c r="EL20" s="37">
        <v>197.88018757726675</v>
      </c>
      <c r="EM20" s="37">
        <v>147.60422525533758</v>
      </c>
      <c r="EN20" s="37">
        <v>200.00172135473809</v>
      </c>
      <c r="EO20" s="37">
        <v>104.05566123461932</v>
      </c>
      <c r="EP20" s="37">
        <v>198.73874762670476</v>
      </c>
      <c r="EQ20" s="37">
        <v>196.17625336427713</v>
      </c>
      <c r="ER20" s="37">
        <v>202.15320899562724</v>
      </c>
      <c r="ES20" s="37">
        <v>198.73874762670476</v>
      </c>
      <c r="ET20" s="37">
        <v>202.15320899562724</v>
      </c>
      <c r="EU20" s="37">
        <v>133.92931653203416</v>
      </c>
      <c r="EV20" s="37">
        <v>147.60422525533758</v>
      </c>
      <c r="EW20" s="37">
        <v>147.60422525533758</v>
      </c>
      <c r="EX20" s="37">
        <v>202.15320899562724</v>
      </c>
      <c r="EY20" s="37">
        <v>198.73874762670476</v>
      </c>
      <c r="EZ20" s="37">
        <v>195.31990214238292</v>
      </c>
      <c r="FA20" s="37">
        <v>197.88018757726675</v>
      </c>
      <c r="FB20" s="37">
        <v>196.17625336427713</v>
      </c>
      <c r="FC20" s="37">
        <v>196.07444684378015</v>
      </c>
      <c r="FD20" s="37">
        <v>120.36607461884266</v>
      </c>
      <c r="FE20" s="37">
        <v>200.00172135473809</v>
      </c>
      <c r="FF20" s="37">
        <v>121.6531339854329</v>
      </c>
      <c r="FG20" s="37">
        <v>157.20278589042968</v>
      </c>
      <c r="FH20" s="37">
        <v>207.2350577711783</v>
      </c>
      <c r="FI20" s="37">
        <v>202.15320899562724</v>
      </c>
      <c r="FJ20" s="37">
        <v>192.76838493829786</v>
      </c>
      <c r="FK20" s="37">
        <v>164.6806998236593</v>
      </c>
      <c r="FL20" s="37">
        <v>197.88018757726675</v>
      </c>
      <c r="FM20" s="37">
        <v>202.15320899562724</v>
      </c>
      <c r="FN20" s="37">
        <v>202.15320899562724</v>
      </c>
      <c r="FO20" s="37">
        <v>147.60422525533758</v>
      </c>
      <c r="FP20" s="37">
        <v>200.00172135473809</v>
      </c>
      <c r="FQ20" s="37">
        <v>200.9083766461996</v>
      </c>
      <c r="FR20" s="37">
        <v>147.60422525533758</v>
      </c>
      <c r="FS20" s="37">
        <v>197.88018757726675</v>
      </c>
      <c r="FT20" s="37">
        <v>147.60422525533758</v>
      </c>
      <c r="FU20" s="37">
        <v>202.15320899562724</v>
      </c>
      <c r="FV20" s="37">
        <v>150.74819436812007</v>
      </c>
      <c r="FW20" s="37">
        <v>147.60422525533758</v>
      </c>
      <c r="FX20" s="37">
        <v>198.73874762670476</v>
      </c>
      <c r="FY20" s="37">
        <v>164.6806998236593</v>
      </c>
      <c r="FZ20" s="37">
        <v>202.15320899562724</v>
      </c>
      <c r="GA20" s="37">
        <v>202.15320899562724</v>
      </c>
      <c r="GB20" s="37">
        <v>200.00172135473809</v>
      </c>
      <c r="GC20" s="37">
        <v>147.60422525533758</v>
      </c>
      <c r="GD20" s="37">
        <v>197.88018757726675</v>
      </c>
      <c r="GE20" s="37">
        <v>147.60422525533758</v>
      </c>
      <c r="GF20" s="37">
        <v>197.88018757726675</v>
      </c>
      <c r="GG20" s="37">
        <v>197.88018757726675</v>
      </c>
      <c r="GH20" s="37">
        <v>164.6806998236593</v>
      </c>
      <c r="GI20" s="37">
        <v>121.6531339854329</v>
      </c>
      <c r="GJ20" s="37">
        <v>164.6806998236593</v>
      </c>
      <c r="GK20" s="37">
        <v>121.6531339854329</v>
      </c>
      <c r="GL20" s="37">
        <v>147.60422525533758</v>
      </c>
      <c r="GM20" s="37">
        <v>121.6531339854329</v>
      </c>
      <c r="GN20" s="37">
        <v>202.15320899562724</v>
      </c>
      <c r="GO20" s="37">
        <v>200.9083766461996</v>
      </c>
      <c r="GP20" s="37">
        <v>194.51648842666128</v>
      </c>
      <c r="GQ20" s="37">
        <v>198.73874762670476</v>
      </c>
      <c r="GR20" s="37">
        <v>202.15320899562724</v>
      </c>
      <c r="GS20" s="37">
        <v>147.60422525533758</v>
      </c>
      <c r="GT20" s="37">
        <v>197.88018757726675</v>
      </c>
      <c r="GU20" s="37">
        <v>200.00172135473809</v>
      </c>
      <c r="GV20" s="37">
        <v>147.60422525533758</v>
      </c>
      <c r="GW20" s="37">
        <v>196.07444684378015</v>
      </c>
      <c r="GX20" s="37">
        <v>164.6806998236593</v>
      </c>
      <c r="GY20" s="37">
        <v>197.88018757726675</v>
      </c>
      <c r="GZ20" s="37">
        <v>202.15320899562724</v>
      </c>
      <c r="HA20" s="37">
        <v>202.15320899562724</v>
      </c>
      <c r="HB20" s="37">
        <v>164.6806998236593</v>
      </c>
      <c r="HC20" s="37">
        <v>196.07444684378015</v>
      </c>
      <c r="HD20" s="37">
        <v>147.60422525533758</v>
      </c>
      <c r="HE20" s="37">
        <v>202.15320899562724</v>
      </c>
      <c r="HF20" s="37">
        <v>197.88018757726675</v>
      </c>
      <c r="HG20" s="37">
        <v>202.15320899562724</v>
      </c>
      <c r="HH20" s="37">
        <v>202.15320899562724</v>
      </c>
      <c r="HI20" s="37">
        <v>180.90763991383739</v>
      </c>
      <c r="HJ20" s="37">
        <v>202.15320899562724</v>
      </c>
      <c r="HK20" s="37">
        <v>200.00172135473809</v>
      </c>
      <c r="HL20" s="37">
        <v>197.88018757726675</v>
      </c>
      <c r="HM20" s="37">
        <v>192.76838493829786</v>
      </c>
      <c r="HN20" s="37">
        <v>164.6806998236593</v>
      </c>
      <c r="HO20" s="37">
        <v>170.91114646430117</v>
      </c>
      <c r="HP20" s="37">
        <v>194.51648842666128</v>
      </c>
      <c r="HQ20" s="37">
        <v>147.60422525533758</v>
      </c>
      <c r="HR20" s="37">
        <v>147.60422525533758</v>
      </c>
      <c r="HS20" s="62" t="str">
        <f t="shared" si="0"/>
        <v>Waste_Non-Hazardous_Landfill_Waste GHGs_N/A for Waste Interim Methodology</v>
      </c>
    </row>
    <row r="21" spans="2:227" ht="15" customHeight="1">
      <c r="B21" s="65" t="s">
        <v>8</v>
      </c>
      <c r="C21" s="65" t="s">
        <v>380</v>
      </c>
      <c r="D21" s="65" t="s">
        <v>375</v>
      </c>
      <c r="E21" s="65" t="s">
        <v>379</v>
      </c>
      <c r="F21" s="65" t="s">
        <v>377</v>
      </c>
      <c r="G21" s="65" t="s">
        <v>327</v>
      </c>
      <c r="H21" s="41"/>
      <c r="I21" s="37">
        <v>37.175923608485419</v>
      </c>
      <c r="J21" s="37">
        <v>123.48152184365271</v>
      </c>
      <c r="K21" s="37">
        <v>7.2419406784166824</v>
      </c>
      <c r="L21" s="37">
        <v>85.674147636652378</v>
      </c>
      <c r="M21" s="37">
        <v>300.68364363519026</v>
      </c>
      <c r="N21" s="37">
        <v>38.876995449121395</v>
      </c>
      <c r="O21" s="37">
        <v>2.4601144108717468</v>
      </c>
      <c r="P21" s="37">
        <v>1.330654826776948</v>
      </c>
      <c r="Q21" s="37">
        <v>123.48152184365271</v>
      </c>
      <c r="R21" s="37">
        <v>2.4601144108717468</v>
      </c>
      <c r="S21" s="37">
        <v>11.709360676456344</v>
      </c>
      <c r="T21" s="37">
        <v>41.351587154364509</v>
      </c>
      <c r="U21" s="37">
        <v>123.48152184365271</v>
      </c>
      <c r="V21" s="37">
        <v>2.4601144108717468</v>
      </c>
      <c r="W21" s="37">
        <v>124.48176602370461</v>
      </c>
      <c r="X21" s="37">
        <v>2.5438375658494663</v>
      </c>
      <c r="Y21" s="37">
        <v>2.4601144108717468</v>
      </c>
      <c r="Z21" s="37">
        <v>123.48152184365271</v>
      </c>
      <c r="AA21" s="37">
        <v>48.426896060253263</v>
      </c>
      <c r="AB21" s="37">
        <v>5.5245201726508473</v>
      </c>
      <c r="AC21" s="37">
        <v>38.876995449121395</v>
      </c>
      <c r="AD21" s="37">
        <v>19.673795167099126</v>
      </c>
      <c r="AE21" s="37">
        <v>13.073264102206812</v>
      </c>
      <c r="AF21" s="37">
        <v>0</v>
      </c>
      <c r="AG21" s="37">
        <v>123.48152184365271</v>
      </c>
      <c r="AH21" s="37">
        <v>16.475407783478754</v>
      </c>
      <c r="AI21" s="37">
        <v>5.4821470569859141</v>
      </c>
      <c r="AJ21" s="37">
        <v>2.4601144108717468</v>
      </c>
      <c r="AK21" s="37">
        <v>85.674147636652378</v>
      </c>
      <c r="AL21" s="37">
        <v>5.0673077065641348</v>
      </c>
      <c r="AM21" s="37">
        <v>38.876995449121395</v>
      </c>
      <c r="AN21" s="37">
        <v>38.876995449121395</v>
      </c>
      <c r="AO21" s="37">
        <v>38.876995449121395</v>
      </c>
      <c r="AP21" s="37">
        <v>246.42695375352477</v>
      </c>
      <c r="AQ21" s="37">
        <v>38.876995449121395</v>
      </c>
      <c r="AR21" s="37">
        <v>23.839222223216844</v>
      </c>
      <c r="AS21" s="37">
        <v>2.4601144108717468</v>
      </c>
      <c r="AT21" s="37">
        <v>38.876995449121395</v>
      </c>
      <c r="AU21" s="37">
        <v>38.876995449121395</v>
      </c>
      <c r="AV21" s="37">
        <v>300.68364363519026</v>
      </c>
      <c r="AW21" s="37">
        <v>1.1245234776273227</v>
      </c>
      <c r="AX21" s="37">
        <v>41.097212401779522</v>
      </c>
      <c r="AY21" s="37">
        <v>1.1848570431285232</v>
      </c>
      <c r="AZ21" s="37">
        <v>38.876995449121395</v>
      </c>
      <c r="BA21" s="37">
        <v>38.876995449121395</v>
      </c>
      <c r="BB21" s="37">
        <v>38.876995449121395</v>
      </c>
      <c r="BC21" s="37">
        <v>6.3725129306471526</v>
      </c>
      <c r="BD21" s="37">
        <v>38.876995449121395</v>
      </c>
      <c r="BE21" s="37">
        <v>300.68364363519026</v>
      </c>
      <c r="BF21" s="37">
        <v>5.5245201726508473</v>
      </c>
      <c r="BG21" s="37">
        <v>2.4601144108717468</v>
      </c>
      <c r="BH21" s="37">
        <v>300.68364363519026</v>
      </c>
      <c r="BI21" s="37">
        <v>33.892446200330802</v>
      </c>
      <c r="BJ21" s="37">
        <v>3279.8227607494341</v>
      </c>
      <c r="BK21" s="37">
        <v>7.2419406784166824</v>
      </c>
      <c r="BL21" s="37">
        <v>5.5245201726508473</v>
      </c>
      <c r="BM21" s="37">
        <v>11.724087622015229</v>
      </c>
      <c r="BN21" s="37">
        <v>2.6757010974908226</v>
      </c>
      <c r="BO21" s="37">
        <v>1.5138909248977761</v>
      </c>
      <c r="BP21" s="37">
        <v>5.5245201726508473</v>
      </c>
      <c r="BQ21" s="37">
        <v>16.475407783478754</v>
      </c>
      <c r="BR21" s="37">
        <v>38.876995449121395</v>
      </c>
      <c r="BS21" s="37">
        <v>5.9437031714623574</v>
      </c>
      <c r="BT21" s="37">
        <v>38.876995449121395</v>
      </c>
      <c r="BU21" s="37">
        <v>38.876995449121395</v>
      </c>
      <c r="BV21" s="37">
        <v>300.68364363519026</v>
      </c>
      <c r="BW21" s="37">
        <v>22.282210840104597</v>
      </c>
      <c r="BX21" s="37">
        <v>692.97942746253</v>
      </c>
      <c r="BY21" s="37">
        <v>99.498035233820758</v>
      </c>
      <c r="BZ21" s="37">
        <v>85.674147636652378</v>
      </c>
      <c r="CA21" s="37">
        <v>16.475407783478754</v>
      </c>
      <c r="CB21" s="37">
        <v>38.876995449121395</v>
      </c>
      <c r="CC21" s="37">
        <v>123.48152184365271</v>
      </c>
      <c r="CD21" s="37">
        <v>16.11239759282482</v>
      </c>
      <c r="CE21" s="37">
        <v>38.876995449121395</v>
      </c>
      <c r="CF21" s="37">
        <v>300.68364363519026</v>
      </c>
      <c r="CG21" s="37">
        <v>8.4517423387175974</v>
      </c>
      <c r="CH21" s="37">
        <v>300.68364363519026</v>
      </c>
      <c r="CI21" s="37">
        <v>5.5245201726508473</v>
      </c>
      <c r="CJ21" s="37">
        <v>85.674147636652378</v>
      </c>
      <c r="CK21" s="37">
        <v>5.9205662946585598</v>
      </c>
      <c r="CL21" s="37">
        <v>38.876995449121395</v>
      </c>
      <c r="CM21" s="37">
        <v>38.876995449121395</v>
      </c>
      <c r="CN21" s="37">
        <v>2.4601144108717468</v>
      </c>
      <c r="CO21" s="37">
        <v>0</v>
      </c>
      <c r="CP21" s="37">
        <v>0</v>
      </c>
      <c r="CQ21" s="37">
        <v>85.674147636652378</v>
      </c>
      <c r="CR21" s="37">
        <v>15.560801041347005</v>
      </c>
      <c r="CS21" s="37">
        <v>300.68364363519026</v>
      </c>
      <c r="CT21" s="37">
        <v>19.675467758626461</v>
      </c>
      <c r="CU21" s="37">
        <v>6.9187492947844556</v>
      </c>
      <c r="CV21" s="37">
        <v>7.2419406784166824</v>
      </c>
      <c r="CW21" s="37">
        <v>34.471794506769683</v>
      </c>
      <c r="CX21" s="37">
        <v>14.769802087604699</v>
      </c>
      <c r="CY21" s="37">
        <v>300.68364363519026</v>
      </c>
      <c r="CZ21" s="37">
        <v>124.48176602370461</v>
      </c>
      <c r="DA21" s="37">
        <v>35.050107977998344</v>
      </c>
      <c r="DB21" s="37">
        <v>21.230227027299335</v>
      </c>
      <c r="DC21" s="37">
        <v>12.03817043018625</v>
      </c>
      <c r="DD21" s="37">
        <v>12.969990431935589</v>
      </c>
      <c r="DE21" s="37">
        <v>123.48152184365271</v>
      </c>
      <c r="DF21" s="37">
        <v>38.876995449121395</v>
      </c>
      <c r="DG21" s="37">
        <v>246.42695375352477</v>
      </c>
      <c r="DH21" s="37">
        <v>76.873258628085892</v>
      </c>
      <c r="DI21" s="37">
        <v>313.58079129596814</v>
      </c>
      <c r="DJ21" s="37">
        <v>123.48152184365271</v>
      </c>
      <c r="DK21" s="37">
        <v>124.48176602370461</v>
      </c>
      <c r="DL21" s="37">
        <v>4.9496668623730047</v>
      </c>
      <c r="DM21" s="37">
        <v>246.42695375352477</v>
      </c>
      <c r="DN21" s="37">
        <v>3.4835063596033486</v>
      </c>
      <c r="DO21" s="37">
        <v>7.2419406784166824</v>
      </c>
      <c r="DP21" s="37">
        <v>38.876995449121395</v>
      </c>
      <c r="DQ21" s="37">
        <v>38.876995449121395</v>
      </c>
      <c r="DR21" s="37">
        <v>34.471794506769683</v>
      </c>
      <c r="DS21" s="37">
        <v>300.68364363519026</v>
      </c>
      <c r="DT21" s="37">
        <v>7.965720391042284</v>
      </c>
      <c r="DU21" s="37">
        <v>300.68364363519026</v>
      </c>
      <c r="DV21" s="37">
        <v>85.674147636652378</v>
      </c>
      <c r="DW21" s="37">
        <v>38.876995449121395</v>
      </c>
      <c r="DX21" s="37">
        <v>38.876995449121395</v>
      </c>
      <c r="DY21" s="37">
        <v>7.073014257218559</v>
      </c>
      <c r="DZ21" s="37">
        <v>17.847485327783424</v>
      </c>
      <c r="EA21" s="37">
        <v>38.876995449121395</v>
      </c>
      <c r="EB21" s="37">
        <v>124.48176602370461</v>
      </c>
      <c r="EC21" s="37">
        <v>22.282210840104597</v>
      </c>
      <c r="ED21" s="37">
        <v>38.876995449121395</v>
      </c>
      <c r="EE21" s="37">
        <v>23.234000382072896</v>
      </c>
      <c r="EF21" s="37">
        <v>3.0103174322840629</v>
      </c>
      <c r="EG21" s="37">
        <v>246.42695375352477</v>
      </c>
      <c r="EH21" s="37">
        <v>123.48152184365271</v>
      </c>
      <c r="EI21" s="37">
        <v>300.68364363519026</v>
      </c>
      <c r="EJ21" s="37">
        <v>246.42695375352477</v>
      </c>
      <c r="EK21" s="37">
        <v>123.48152184365271</v>
      </c>
      <c r="EL21" s="37">
        <v>7.2419406784166824</v>
      </c>
      <c r="EM21" s="37">
        <v>38.876995449121395</v>
      </c>
      <c r="EN21" s="37">
        <v>246.42695375352477</v>
      </c>
      <c r="EO21" s="37">
        <v>16.475407783478754</v>
      </c>
      <c r="EP21" s="37">
        <v>85.674147636652378</v>
      </c>
      <c r="EQ21" s="37">
        <v>13.073264102206812</v>
      </c>
      <c r="ER21" s="37">
        <v>2285.5986046180747</v>
      </c>
      <c r="ES21" s="37">
        <v>85.674147636652378</v>
      </c>
      <c r="ET21" s="37">
        <v>5.3682681439987787</v>
      </c>
      <c r="EU21" s="37">
        <v>0</v>
      </c>
      <c r="EV21" s="37">
        <v>38.876995449121395</v>
      </c>
      <c r="EW21" s="37">
        <v>38.876995449121395</v>
      </c>
      <c r="EX21" s="37">
        <v>123.48152184365271</v>
      </c>
      <c r="EY21" s="37">
        <v>85.674147636652378</v>
      </c>
      <c r="EZ21" s="37">
        <v>8.6263111209081327</v>
      </c>
      <c r="FA21" s="37">
        <v>124.48176602370461</v>
      </c>
      <c r="FB21" s="37">
        <v>13.073264102206812</v>
      </c>
      <c r="FC21" s="37">
        <v>22.282210840104597</v>
      </c>
      <c r="FD21" s="37">
        <v>4.2206853720887683</v>
      </c>
      <c r="FE21" s="37">
        <v>246.42695375352477</v>
      </c>
      <c r="FF21" s="37">
        <v>5.5245201726508473</v>
      </c>
      <c r="FG21" s="37">
        <v>1.3639186259343472</v>
      </c>
      <c r="FH21" s="37">
        <v>26.058092357246764</v>
      </c>
      <c r="FI21" s="37">
        <v>16.049331393312301</v>
      </c>
      <c r="FJ21" s="37">
        <v>15.670235617660893</v>
      </c>
      <c r="FK21" s="37">
        <v>2.4601144108717468</v>
      </c>
      <c r="FL21" s="37">
        <v>124.48176602370461</v>
      </c>
      <c r="FM21" s="37">
        <v>7.0057522059585606</v>
      </c>
      <c r="FN21" s="37">
        <v>241.89573598074131</v>
      </c>
      <c r="FO21" s="37">
        <v>38.876995449121395</v>
      </c>
      <c r="FP21" s="37">
        <v>246.42695375352477</v>
      </c>
      <c r="FQ21" s="37">
        <v>300.68364363519026</v>
      </c>
      <c r="FR21" s="37">
        <v>38.876995449121395</v>
      </c>
      <c r="FS21" s="37">
        <v>124.48176602370461</v>
      </c>
      <c r="FT21" s="37">
        <v>38.876995449121395</v>
      </c>
      <c r="FU21" s="37">
        <v>123.48152184365271</v>
      </c>
      <c r="FV21" s="37">
        <v>121.91878826499958</v>
      </c>
      <c r="FW21" s="37">
        <v>38.876995449121395</v>
      </c>
      <c r="FX21" s="37">
        <v>85.674147636652378</v>
      </c>
      <c r="FY21" s="37">
        <v>2.4601144108717468</v>
      </c>
      <c r="FZ21" s="37">
        <v>12.951975408286485</v>
      </c>
      <c r="GA21" s="37">
        <v>18.905396647121471</v>
      </c>
      <c r="GB21" s="37">
        <v>246.42695375352477</v>
      </c>
      <c r="GC21" s="37">
        <v>38.876995449121395</v>
      </c>
      <c r="GD21" s="37">
        <v>9.7168151848846129</v>
      </c>
      <c r="GE21" s="37">
        <v>38.876995449121395</v>
      </c>
      <c r="GF21" s="37">
        <v>13.898141463597499</v>
      </c>
      <c r="GG21" s="37">
        <v>17.000486982144512</v>
      </c>
      <c r="GH21" s="37">
        <v>2.4601144108717468</v>
      </c>
      <c r="GI21" s="37">
        <v>5.5245201726508473</v>
      </c>
      <c r="GJ21" s="37">
        <v>2.4601144108717468</v>
      </c>
      <c r="GK21" s="37">
        <v>5.5245201726508473</v>
      </c>
      <c r="GL21" s="37">
        <v>38.876995449121395</v>
      </c>
      <c r="GM21" s="37">
        <v>5.5245201726508473</v>
      </c>
      <c r="GN21" s="37">
        <v>0</v>
      </c>
      <c r="GO21" s="37">
        <v>300.68364363519026</v>
      </c>
      <c r="GP21" s="37">
        <v>53.800232787471678</v>
      </c>
      <c r="GQ21" s="37">
        <v>85.674147636652378</v>
      </c>
      <c r="GR21" s="37">
        <v>4.9496668623730047</v>
      </c>
      <c r="GS21" s="37">
        <v>38.876995449121395</v>
      </c>
      <c r="GT21" s="37">
        <v>34.039867406635842</v>
      </c>
      <c r="GU21" s="37">
        <v>246.42695375352477</v>
      </c>
      <c r="GV21" s="37">
        <v>38.876995449121395</v>
      </c>
      <c r="GW21" s="37">
        <v>22.282210840104597</v>
      </c>
      <c r="GX21" s="37">
        <v>2.4601144108717468</v>
      </c>
      <c r="GY21" s="37">
        <v>7.2419406784166824</v>
      </c>
      <c r="GZ21" s="37">
        <v>123.48152184365271</v>
      </c>
      <c r="HA21" s="37">
        <v>123.48152184365271</v>
      </c>
      <c r="HB21" s="37">
        <v>2.4601144108717468</v>
      </c>
      <c r="HC21" s="37">
        <v>22.282210840104597</v>
      </c>
      <c r="HD21" s="37">
        <v>38.876995449121395</v>
      </c>
      <c r="HE21" s="37">
        <v>4.9496668623730047</v>
      </c>
      <c r="HF21" s="37">
        <v>124.48176602370461</v>
      </c>
      <c r="HG21" s="37">
        <v>534.39276494831188</v>
      </c>
      <c r="HH21" s="37">
        <v>15.508368110981408</v>
      </c>
      <c r="HI21" s="37">
        <v>2.0351343828991499</v>
      </c>
      <c r="HJ21" s="37">
        <v>4.9496668623730047</v>
      </c>
      <c r="HK21" s="37">
        <v>246.42695375352477</v>
      </c>
      <c r="HL21" s="37">
        <v>0.4747319419384326</v>
      </c>
      <c r="HM21" s="37">
        <v>466.79581514980276</v>
      </c>
      <c r="HN21" s="37">
        <v>2.4601144108717468</v>
      </c>
      <c r="HO21" s="37">
        <v>34.471794506769683</v>
      </c>
      <c r="HP21" s="37">
        <v>53.800232787471678</v>
      </c>
      <c r="HQ21" s="37">
        <v>38.876995449121395</v>
      </c>
      <c r="HR21" s="37">
        <v>38.876995449121395</v>
      </c>
      <c r="HS21" s="62" t="str">
        <f t="shared" si="0"/>
        <v>Waste_Non-Hazardous_Landfill_Disamenity_N/A for Waste Interim Methodology</v>
      </c>
    </row>
    <row r="22" spans="2:227" ht="15" customHeight="1">
      <c r="B22" s="65" t="s">
        <v>8</v>
      </c>
      <c r="C22" s="65" t="s">
        <v>374</v>
      </c>
      <c r="D22" s="65" t="s">
        <v>381</v>
      </c>
      <c r="E22" s="65" t="s">
        <v>378</v>
      </c>
      <c r="F22" s="65" t="s">
        <v>377</v>
      </c>
      <c r="G22" s="65" t="s">
        <v>327</v>
      </c>
      <c r="H22" s="41"/>
      <c r="I22" s="37">
        <v>417.66243263679547</v>
      </c>
      <c r="J22" s="37">
        <v>411.08668148404956</v>
      </c>
      <c r="K22" s="37">
        <v>417.76142153916652</v>
      </c>
      <c r="L22" s="37">
        <v>399.61122749505068</v>
      </c>
      <c r="M22" s="37">
        <v>416.76854538471713</v>
      </c>
      <c r="N22" s="37">
        <v>417.66243263679542</v>
      </c>
      <c r="O22" s="37">
        <v>416.72964754508786</v>
      </c>
      <c r="P22" s="37">
        <v>414.44928226788068</v>
      </c>
      <c r="Q22" s="37">
        <v>411.08668148404956</v>
      </c>
      <c r="R22" s="37">
        <v>416.72964754508786</v>
      </c>
      <c r="S22" s="37">
        <v>418.77799060015394</v>
      </c>
      <c r="T22" s="37">
        <v>418.44148229025819</v>
      </c>
      <c r="U22" s="37">
        <v>411.08668148404956</v>
      </c>
      <c r="V22" s="37">
        <v>416.72964754508786</v>
      </c>
      <c r="W22" s="37">
        <v>417.77116351901992</v>
      </c>
      <c r="X22" s="37">
        <v>419.2240266</v>
      </c>
      <c r="Y22" s="37">
        <v>416.72964754508786</v>
      </c>
      <c r="Z22" s="37">
        <v>411.08668148404956</v>
      </c>
      <c r="AA22" s="37">
        <v>416.55425404732404</v>
      </c>
      <c r="AB22" s="37">
        <v>416.85798734157049</v>
      </c>
      <c r="AC22" s="37">
        <v>417.66243263679542</v>
      </c>
      <c r="AD22" s="37">
        <v>413.79642048618803</v>
      </c>
      <c r="AE22" s="37">
        <v>419.22402660000006</v>
      </c>
      <c r="AF22" s="37">
        <v>419.2240266</v>
      </c>
      <c r="AG22" s="37">
        <v>411.08668148404956</v>
      </c>
      <c r="AH22" s="37">
        <v>419.2240266</v>
      </c>
      <c r="AI22" s="37">
        <v>417.94735436030948</v>
      </c>
      <c r="AJ22" s="37">
        <v>416.72964754508786</v>
      </c>
      <c r="AK22" s="37">
        <v>399.61122749505068</v>
      </c>
      <c r="AL22" s="37">
        <v>414.34141663334429</v>
      </c>
      <c r="AM22" s="37">
        <v>417.66243263679542</v>
      </c>
      <c r="AN22" s="37">
        <v>417.66243263679542</v>
      </c>
      <c r="AO22" s="37">
        <v>417.66243263679542</v>
      </c>
      <c r="AP22" s="37">
        <v>407.13984966642494</v>
      </c>
      <c r="AQ22" s="37">
        <v>417.66243263679542</v>
      </c>
      <c r="AR22" s="37">
        <v>417.77904912332491</v>
      </c>
      <c r="AS22" s="37">
        <v>416.72964754508786</v>
      </c>
      <c r="AT22" s="37">
        <v>417.66243263679542</v>
      </c>
      <c r="AU22" s="37">
        <v>417.66243263679542</v>
      </c>
      <c r="AV22" s="37">
        <v>416.76854538471713</v>
      </c>
      <c r="AW22" s="37">
        <v>417.65154490432383</v>
      </c>
      <c r="AX22" s="37">
        <v>389.22523935885368</v>
      </c>
      <c r="AY22" s="37">
        <v>416.62403060360043</v>
      </c>
      <c r="AZ22" s="37">
        <v>417.66243263679542</v>
      </c>
      <c r="BA22" s="37">
        <v>417.66243263679542</v>
      </c>
      <c r="BB22" s="37">
        <v>417.66243263679542</v>
      </c>
      <c r="BC22" s="37">
        <v>419.22342352971839</v>
      </c>
      <c r="BD22" s="37">
        <v>417.66243263679542</v>
      </c>
      <c r="BE22" s="37">
        <v>416.76854538471713</v>
      </c>
      <c r="BF22" s="37">
        <v>416.85798734157049</v>
      </c>
      <c r="BG22" s="37">
        <v>416.72964754508786</v>
      </c>
      <c r="BH22" s="37">
        <v>416.76854538471713</v>
      </c>
      <c r="BI22" s="37">
        <v>413.11823346828743</v>
      </c>
      <c r="BJ22" s="37">
        <v>419.17488571086818</v>
      </c>
      <c r="BK22" s="37">
        <v>417.76142153916652</v>
      </c>
      <c r="BL22" s="37">
        <v>416.85798734157049</v>
      </c>
      <c r="BM22" s="37">
        <v>412.1967588176733</v>
      </c>
      <c r="BN22" s="37">
        <v>417.40073209872133</v>
      </c>
      <c r="BO22" s="37">
        <v>416.36492585917603</v>
      </c>
      <c r="BP22" s="37">
        <v>416.85798734157049</v>
      </c>
      <c r="BQ22" s="37">
        <v>419.2240266</v>
      </c>
      <c r="BR22" s="37">
        <v>417.66243263679542</v>
      </c>
      <c r="BS22" s="37">
        <v>419.20643231410099</v>
      </c>
      <c r="BT22" s="37">
        <v>417.66243263679542</v>
      </c>
      <c r="BU22" s="37">
        <v>417.66243263679542</v>
      </c>
      <c r="BV22" s="37">
        <v>416.76854538471713</v>
      </c>
      <c r="BW22" s="37">
        <v>404.38795865541465</v>
      </c>
      <c r="BX22" s="37">
        <v>418.65869034800187</v>
      </c>
      <c r="BY22" s="37">
        <v>417.79132444559792</v>
      </c>
      <c r="BZ22" s="37">
        <v>399.61122749505068</v>
      </c>
      <c r="CA22" s="37">
        <v>419.2240266</v>
      </c>
      <c r="CB22" s="37">
        <v>417.66243263679542</v>
      </c>
      <c r="CC22" s="37">
        <v>411.08668148404956</v>
      </c>
      <c r="CD22" s="37">
        <v>414.99385825790694</v>
      </c>
      <c r="CE22" s="37">
        <v>417.66243263679542</v>
      </c>
      <c r="CF22" s="37">
        <v>416.76854538471713</v>
      </c>
      <c r="CG22" s="37">
        <v>415.27859040499368</v>
      </c>
      <c r="CH22" s="37">
        <v>416.76854538471713</v>
      </c>
      <c r="CI22" s="37">
        <v>416.85798734157049</v>
      </c>
      <c r="CJ22" s="37">
        <v>399.61122749505068</v>
      </c>
      <c r="CK22" s="37">
        <v>418.73297706815424</v>
      </c>
      <c r="CL22" s="37">
        <v>417.66243263679542</v>
      </c>
      <c r="CM22" s="37">
        <v>417.66243263679542</v>
      </c>
      <c r="CN22" s="37">
        <v>416.72964754508786</v>
      </c>
      <c r="CO22" s="37">
        <v>419.2240266</v>
      </c>
      <c r="CP22" s="37">
        <v>419.2240266</v>
      </c>
      <c r="CQ22" s="37">
        <v>399.61122749505068</v>
      </c>
      <c r="CR22" s="37">
        <v>414.36296007627789</v>
      </c>
      <c r="CS22" s="37">
        <v>416.76854538471713</v>
      </c>
      <c r="CT22" s="37">
        <v>419.2240266</v>
      </c>
      <c r="CU22" s="37">
        <v>398.27512450813151</v>
      </c>
      <c r="CV22" s="37">
        <v>417.76142153916652</v>
      </c>
      <c r="CW22" s="37">
        <v>415.81946894728787</v>
      </c>
      <c r="CX22" s="37">
        <v>418.45210836960786</v>
      </c>
      <c r="CY22" s="37">
        <v>416.76854538471713</v>
      </c>
      <c r="CZ22" s="37">
        <v>417.77116351901992</v>
      </c>
      <c r="DA22" s="37">
        <v>415.42670882920152</v>
      </c>
      <c r="DB22" s="37">
        <v>419.2240266</v>
      </c>
      <c r="DC22" s="37">
        <v>360.46942092561852</v>
      </c>
      <c r="DD22" s="37">
        <v>419.15791721915701</v>
      </c>
      <c r="DE22" s="37">
        <v>411.08668148404956</v>
      </c>
      <c r="DF22" s="37">
        <v>417.66243263679542</v>
      </c>
      <c r="DG22" s="37">
        <v>407.13984966642494</v>
      </c>
      <c r="DH22" s="37">
        <v>409.564241533531</v>
      </c>
      <c r="DI22" s="37">
        <v>399.9734718544305</v>
      </c>
      <c r="DJ22" s="37">
        <v>411.08668148404956</v>
      </c>
      <c r="DK22" s="37">
        <v>417.77116351901992</v>
      </c>
      <c r="DL22" s="37">
        <v>418.20889925113471</v>
      </c>
      <c r="DM22" s="37">
        <v>407.13984966642494</v>
      </c>
      <c r="DN22" s="37">
        <v>419.21745098757242</v>
      </c>
      <c r="DO22" s="37">
        <v>417.76142153916652</v>
      </c>
      <c r="DP22" s="37">
        <v>417.66243263679542</v>
      </c>
      <c r="DQ22" s="37">
        <v>417.66243263679542</v>
      </c>
      <c r="DR22" s="37">
        <v>415.81946894728787</v>
      </c>
      <c r="DS22" s="37">
        <v>416.76854538471713</v>
      </c>
      <c r="DT22" s="37">
        <v>419.11378485437598</v>
      </c>
      <c r="DU22" s="37">
        <v>416.76854538471713</v>
      </c>
      <c r="DV22" s="37">
        <v>399.61122749505068</v>
      </c>
      <c r="DW22" s="37">
        <v>417.66243263679542</v>
      </c>
      <c r="DX22" s="37">
        <v>417.66243263679542</v>
      </c>
      <c r="DY22" s="37">
        <v>416.52742034450858</v>
      </c>
      <c r="DZ22" s="37">
        <v>416.54914781439572</v>
      </c>
      <c r="EA22" s="37">
        <v>417.66243263679542</v>
      </c>
      <c r="EB22" s="37">
        <v>417.77116351901992</v>
      </c>
      <c r="EC22" s="37">
        <v>404.38795865541465</v>
      </c>
      <c r="ED22" s="37">
        <v>417.66243263679542</v>
      </c>
      <c r="EE22" s="37">
        <v>419.2240266</v>
      </c>
      <c r="EF22" s="37">
        <v>413.47232345000208</v>
      </c>
      <c r="EG22" s="37">
        <v>407.13984966642494</v>
      </c>
      <c r="EH22" s="37">
        <v>411.08668148404956</v>
      </c>
      <c r="EI22" s="37">
        <v>416.76854538471713</v>
      </c>
      <c r="EJ22" s="37">
        <v>407.13984966642494</v>
      </c>
      <c r="EK22" s="37">
        <v>411.08668148404956</v>
      </c>
      <c r="EL22" s="37">
        <v>417.76142153916652</v>
      </c>
      <c r="EM22" s="37">
        <v>417.66243263679542</v>
      </c>
      <c r="EN22" s="37">
        <v>407.13984966642494</v>
      </c>
      <c r="EO22" s="37">
        <v>419.2240266</v>
      </c>
      <c r="EP22" s="37">
        <v>399.61122749505068</v>
      </c>
      <c r="EQ22" s="37">
        <v>419.22402660000006</v>
      </c>
      <c r="ER22" s="37">
        <v>415.28681981814918</v>
      </c>
      <c r="ES22" s="37">
        <v>399.61122749505068</v>
      </c>
      <c r="ET22" s="37">
        <v>419.2240266</v>
      </c>
      <c r="EU22" s="37">
        <v>419.2240266</v>
      </c>
      <c r="EV22" s="37">
        <v>417.66243263679542</v>
      </c>
      <c r="EW22" s="37">
        <v>417.66243263679542</v>
      </c>
      <c r="EX22" s="37">
        <v>411.08668148404956</v>
      </c>
      <c r="EY22" s="37">
        <v>399.61122749505068</v>
      </c>
      <c r="EZ22" s="37">
        <v>419.10636858525032</v>
      </c>
      <c r="FA22" s="37">
        <v>417.77116351901992</v>
      </c>
      <c r="FB22" s="37">
        <v>419.22402660000006</v>
      </c>
      <c r="FC22" s="37">
        <v>404.38795865541465</v>
      </c>
      <c r="FD22" s="37">
        <v>415.74051100913215</v>
      </c>
      <c r="FE22" s="37">
        <v>407.13984966642494</v>
      </c>
      <c r="FF22" s="37">
        <v>416.85798734157049</v>
      </c>
      <c r="FG22" s="37">
        <v>419.19107573459638</v>
      </c>
      <c r="FH22" s="37">
        <v>404.8531098627758</v>
      </c>
      <c r="FI22" s="37">
        <v>408.87736195243997</v>
      </c>
      <c r="FJ22" s="37">
        <v>418.67146233890253</v>
      </c>
      <c r="FK22" s="37">
        <v>416.72964754508786</v>
      </c>
      <c r="FL22" s="37">
        <v>417.77116351901992</v>
      </c>
      <c r="FM22" s="37">
        <v>409.82529606999623</v>
      </c>
      <c r="FN22" s="37">
        <v>407.83194633475489</v>
      </c>
      <c r="FO22" s="37">
        <v>417.66243263679542</v>
      </c>
      <c r="FP22" s="37">
        <v>407.13984966642494</v>
      </c>
      <c r="FQ22" s="37">
        <v>416.76854538471713</v>
      </c>
      <c r="FR22" s="37">
        <v>417.66243263679542</v>
      </c>
      <c r="FS22" s="37">
        <v>417.77116351901992</v>
      </c>
      <c r="FT22" s="37">
        <v>417.66243263679542</v>
      </c>
      <c r="FU22" s="37">
        <v>411.08668148404956</v>
      </c>
      <c r="FV22" s="37">
        <v>416.91264486382465</v>
      </c>
      <c r="FW22" s="37">
        <v>417.66243263679542</v>
      </c>
      <c r="FX22" s="37">
        <v>399.61122749505068</v>
      </c>
      <c r="FY22" s="37">
        <v>416.72964754508786</v>
      </c>
      <c r="FZ22" s="37">
        <v>417.94628935622615</v>
      </c>
      <c r="GA22" s="37">
        <v>417.05340811389692</v>
      </c>
      <c r="GB22" s="37">
        <v>407.13984966642494</v>
      </c>
      <c r="GC22" s="37">
        <v>417.66243263679542</v>
      </c>
      <c r="GD22" s="37">
        <v>419.2240266</v>
      </c>
      <c r="GE22" s="37">
        <v>417.66243263679542</v>
      </c>
      <c r="GF22" s="37">
        <v>419.21588473308958</v>
      </c>
      <c r="GG22" s="37">
        <v>419.2240266</v>
      </c>
      <c r="GH22" s="37">
        <v>416.72964754508786</v>
      </c>
      <c r="GI22" s="37">
        <v>416.85798734157049</v>
      </c>
      <c r="GJ22" s="37">
        <v>416.72964754508786</v>
      </c>
      <c r="GK22" s="37">
        <v>416.85798734157049</v>
      </c>
      <c r="GL22" s="37">
        <v>417.66243263679542</v>
      </c>
      <c r="GM22" s="37">
        <v>416.85798734157049</v>
      </c>
      <c r="GN22" s="37">
        <v>418.66445207118556</v>
      </c>
      <c r="GO22" s="37">
        <v>416.76854538471713</v>
      </c>
      <c r="GP22" s="37">
        <v>416.93275376968762</v>
      </c>
      <c r="GQ22" s="37">
        <v>399.61122749505068</v>
      </c>
      <c r="GR22" s="37">
        <v>418.20889925113471</v>
      </c>
      <c r="GS22" s="37">
        <v>417.66243263679542</v>
      </c>
      <c r="GT22" s="37">
        <v>413.52405041016488</v>
      </c>
      <c r="GU22" s="37">
        <v>407.13984966642494</v>
      </c>
      <c r="GV22" s="37">
        <v>417.66243263679542</v>
      </c>
      <c r="GW22" s="37">
        <v>404.38795865541465</v>
      </c>
      <c r="GX22" s="37">
        <v>416.72964754508786</v>
      </c>
      <c r="GY22" s="37">
        <v>417.76142153916652</v>
      </c>
      <c r="GZ22" s="37">
        <v>411.08668148404956</v>
      </c>
      <c r="HA22" s="37">
        <v>411.08668148404956</v>
      </c>
      <c r="HB22" s="37">
        <v>416.72964754508786</v>
      </c>
      <c r="HC22" s="37">
        <v>404.38795865541465</v>
      </c>
      <c r="HD22" s="37">
        <v>417.66243263679542</v>
      </c>
      <c r="HE22" s="37">
        <v>418.20889925113471</v>
      </c>
      <c r="HF22" s="37">
        <v>417.77116351901992</v>
      </c>
      <c r="HG22" s="37">
        <v>418.00698178969901</v>
      </c>
      <c r="HH22" s="37">
        <v>409.81379184905114</v>
      </c>
      <c r="HI22" s="37">
        <v>416.79688672180748</v>
      </c>
      <c r="HJ22" s="37">
        <v>418.20889925113471</v>
      </c>
      <c r="HK22" s="37">
        <v>407.13984966642494</v>
      </c>
      <c r="HL22" s="37">
        <v>416.97587622661894</v>
      </c>
      <c r="HM22" s="37">
        <v>409.42658947007408</v>
      </c>
      <c r="HN22" s="37">
        <v>416.72964754508786</v>
      </c>
      <c r="HO22" s="37">
        <v>415.81946894728787</v>
      </c>
      <c r="HP22" s="37">
        <v>416.93275376968762</v>
      </c>
      <c r="HQ22" s="37">
        <v>417.66243263679542</v>
      </c>
      <c r="HR22" s="37">
        <v>417.66243263679542</v>
      </c>
      <c r="HS22" s="62" t="str">
        <f t="shared" si="0"/>
        <v>Waste_Hazardous_Incineration_Waste GHGs_N/A for Waste Interim Methodology</v>
      </c>
    </row>
    <row r="23" spans="2:227" ht="15" customHeight="1">
      <c r="B23" s="65" t="s">
        <v>8</v>
      </c>
      <c r="C23" s="65" t="s">
        <v>374</v>
      </c>
      <c r="D23" s="65" t="s">
        <v>381</v>
      </c>
      <c r="E23" s="65" t="s">
        <v>379</v>
      </c>
      <c r="F23" s="65" t="s">
        <v>377</v>
      </c>
      <c r="G23" s="65" t="s">
        <v>327</v>
      </c>
      <c r="H23" s="41"/>
      <c r="I23" s="37">
        <v>2.4320517629865859</v>
      </c>
      <c r="J23" s="37">
        <v>3.714741848075052</v>
      </c>
      <c r="K23" s="37">
        <v>0.75694546244888827</v>
      </c>
      <c r="L23" s="37">
        <v>70.428931016060943</v>
      </c>
      <c r="M23" s="37">
        <v>20.738347115603975</v>
      </c>
      <c r="N23" s="37">
        <v>2.4320517629865859</v>
      </c>
      <c r="O23" s="37">
        <v>1.3861048169809944</v>
      </c>
      <c r="P23" s="37">
        <v>0.94742623666518666</v>
      </c>
      <c r="Q23" s="37">
        <v>3.714741848075052</v>
      </c>
      <c r="R23" s="37">
        <v>1.3861048169809944</v>
      </c>
      <c r="S23" s="37">
        <v>0.81097993958362236</v>
      </c>
      <c r="T23" s="37">
        <v>24.585464306376789</v>
      </c>
      <c r="U23" s="37">
        <v>3.714741848075052</v>
      </c>
      <c r="V23" s="37">
        <v>1.3861048169809944</v>
      </c>
      <c r="W23" s="37">
        <v>163.79179739961137</v>
      </c>
      <c r="X23" s="37">
        <v>0</v>
      </c>
      <c r="Y23" s="37">
        <v>1.3861048169809944</v>
      </c>
      <c r="Z23" s="37">
        <v>3.714741848075052</v>
      </c>
      <c r="AA23" s="37">
        <v>49.531819478083399</v>
      </c>
      <c r="AB23" s="37">
        <v>1.790684392859196</v>
      </c>
      <c r="AC23" s="37">
        <v>2.4320517629865859</v>
      </c>
      <c r="AD23" s="37">
        <v>3.1756913660749615</v>
      </c>
      <c r="AE23" s="37">
        <v>0</v>
      </c>
      <c r="AF23" s="37">
        <v>0</v>
      </c>
      <c r="AG23" s="37">
        <v>3.714741848075052</v>
      </c>
      <c r="AH23" s="37">
        <v>0</v>
      </c>
      <c r="AI23" s="37">
        <v>1.0284634833890056</v>
      </c>
      <c r="AJ23" s="37">
        <v>1.3861048169809944</v>
      </c>
      <c r="AK23" s="37">
        <v>70.428931016060943</v>
      </c>
      <c r="AL23" s="37">
        <v>6.9509129954687818</v>
      </c>
      <c r="AM23" s="37">
        <v>2.4320517629865859</v>
      </c>
      <c r="AN23" s="37">
        <v>2.4320517629865859</v>
      </c>
      <c r="AO23" s="37">
        <v>2.4320517629865859</v>
      </c>
      <c r="AP23" s="37">
        <v>19.25039903345661</v>
      </c>
      <c r="AQ23" s="37">
        <v>2.4320517629865859</v>
      </c>
      <c r="AR23" s="37">
        <v>0.95793941300293051</v>
      </c>
      <c r="AS23" s="37">
        <v>1.3861048169809944</v>
      </c>
      <c r="AT23" s="37">
        <v>2.4320517629865859</v>
      </c>
      <c r="AU23" s="37">
        <v>2.4320517629865859</v>
      </c>
      <c r="AV23" s="37">
        <v>20.738347115603975</v>
      </c>
      <c r="AW23" s="37">
        <v>0</v>
      </c>
      <c r="AX23" s="37">
        <v>28.401311611774137</v>
      </c>
      <c r="AY23" s="37">
        <v>1.4676938856817836</v>
      </c>
      <c r="AZ23" s="37">
        <v>2.4320517629865859</v>
      </c>
      <c r="BA23" s="37">
        <v>2.4320517629865859</v>
      </c>
      <c r="BB23" s="37">
        <v>2.4320517629865859</v>
      </c>
      <c r="BC23" s="37">
        <v>0</v>
      </c>
      <c r="BD23" s="37">
        <v>2.4320517629865859</v>
      </c>
      <c r="BE23" s="37">
        <v>20.738347115603975</v>
      </c>
      <c r="BF23" s="37">
        <v>1.790684392859196</v>
      </c>
      <c r="BG23" s="37">
        <v>1.3861048169809944</v>
      </c>
      <c r="BH23" s="37">
        <v>20.738347115603975</v>
      </c>
      <c r="BI23" s="37">
        <v>22.407524762913507</v>
      </c>
      <c r="BJ23" s="37">
        <v>29.737887186496284</v>
      </c>
      <c r="BK23" s="37">
        <v>0.75694546244888827</v>
      </c>
      <c r="BL23" s="37">
        <v>1.790684392859196</v>
      </c>
      <c r="BM23" s="37">
        <v>6.4060979532740632</v>
      </c>
      <c r="BN23" s="37">
        <v>2.0692088487262361</v>
      </c>
      <c r="BO23" s="37">
        <v>1.5138909248977765</v>
      </c>
      <c r="BP23" s="37">
        <v>1.790684392859196</v>
      </c>
      <c r="BQ23" s="37">
        <v>0</v>
      </c>
      <c r="BR23" s="37">
        <v>2.4320517629865859</v>
      </c>
      <c r="BS23" s="37">
        <v>4.6952593867615828</v>
      </c>
      <c r="BT23" s="37">
        <v>2.4320517629865859</v>
      </c>
      <c r="BU23" s="37">
        <v>2.4320517629865859</v>
      </c>
      <c r="BV23" s="37">
        <v>20.738347115603975</v>
      </c>
      <c r="BW23" s="37">
        <v>14.011619667483</v>
      </c>
      <c r="BX23" s="37">
        <v>3.9725084817644167</v>
      </c>
      <c r="BY23" s="37">
        <v>26.997241606257806</v>
      </c>
      <c r="BZ23" s="37">
        <v>70.428931016060943</v>
      </c>
      <c r="CA23" s="37">
        <v>0</v>
      </c>
      <c r="CB23" s="37">
        <v>2.4320517629865859</v>
      </c>
      <c r="CC23" s="37">
        <v>3.714741848075052</v>
      </c>
      <c r="CD23" s="37">
        <v>59.487825549667811</v>
      </c>
      <c r="CE23" s="37">
        <v>2.4320517629865859</v>
      </c>
      <c r="CF23" s="37">
        <v>20.738347115603975</v>
      </c>
      <c r="CG23" s="37">
        <v>9.9504524627343844</v>
      </c>
      <c r="CH23" s="37">
        <v>20.738347115603975</v>
      </c>
      <c r="CI23" s="37">
        <v>1.790684392859196</v>
      </c>
      <c r="CJ23" s="37">
        <v>70.428931016060943</v>
      </c>
      <c r="CK23" s="37">
        <v>4.3812190580473338</v>
      </c>
      <c r="CL23" s="37">
        <v>2.4320517629865859</v>
      </c>
      <c r="CM23" s="37">
        <v>2.4320517629865859</v>
      </c>
      <c r="CN23" s="37">
        <v>1.3861048169809944</v>
      </c>
      <c r="CO23" s="37">
        <v>0</v>
      </c>
      <c r="CP23" s="37">
        <v>0</v>
      </c>
      <c r="CQ23" s="37">
        <v>70.428931016060943</v>
      </c>
      <c r="CR23" s="37">
        <v>12.441227066483057</v>
      </c>
      <c r="CS23" s="37">
        <v>20.738347115603975</v>
      </c>
      <c r="CT23" s="37">
        <v>0</v>
      </c>
      <c r="CU23" s="37">
        <v>4.7975168204507943</v>
      </c>
      <c r="CV23" s="37">
        <v>0.75694546244888827</v>
      </c>
      <c r="CW23" s="37">
        <v>29.739724124809417</v>
      </c>
      <c r="CX23" s="37">
        <v>9.55693076256774</v>
      </c>
      <c r="CY23" s="37">
        <v>20.738347115603975</v>
      </c>
      <c r="CZ23" s="37">
        <v>163.79179739961137</v>
      </c>
      <c r="DA23" s="37">
        <v>24.567832694858641</v>
      </c>
      <c r="DB23" s="37">
        <v>0</v>
      </c>
      <c r="DC23" s="37">
        <v>60.791259653683696</v>
      </c>
      <c r="DD23" s="37">
        <v>0</v>
      </c>
      <c r="DE23" s="37">
        <v>3.714741848075052</v>
      </c>
      <c r="DF23" s="37">
        <v>2.4320517629865859</v>
      </c>
      <c r="DG23" s="37">
        <v>19.25039903345661</v>
      </c>
      <c r="DH23" s="37">
        <v>21.245201803041038</v>
      </c>
      <c r="DI23" s="37">
        <v>220.11348447097643</v>
      </c>
      <c r="DJ23" s="37">
        <v>3.714741848075052</v>
      </c>
      <c r="DK23" s="37">
        <v>163.79179739961137</v>
      </c>
      <c r="DL23" s="37">
        <v>3.7622427419475497</v>
      </c>
      <c r="DM23" s="37">
        <v>19.25039903345661</v>
      </c>
      <c r="DN23" s="37">
        <v>0</v>
      </c>
      <c r="DO23" s="37">
        <v>0.75694546244888827</v>
      </c>
      <c r="DP23" s="37">
        <v>2.4320517629865859</v>
      </c>
      <c r="DQ23" s="37">
        <v>2.4320517629865859</v>
      </c>
      <c r="DR23" s="37">
        <v>29.739724124809417</v>
      </c>
      <c r="DS23" s="37">
        <v>20.738347115603975</v>
      </c>
      <c r="DT23" s="37">
        <v>5.4620110480296118</v>
      </c>
      <c r="DU23" s="37">
        <v>20.738347115603975</v>
      </c>
      <c r="DV23" s="37">
        <v>70.428931016060943</v>
      </c>
      <c r="DW23" s="37">
        <v>2.4320517629865859</v>
      </c>
      <c r="DX23" s="37">
        <v>2.4320517629865859</v>
      </c>
      <c r="DY23" s="37">
        <v>3.0399687726388036</v>
      </c>
      <c r="DZ23" s="37">
        <v>2.1887760707245598</v>
      </c>
      <c r="EA23" s="37">
        <v>2.4320517629865859</v>
      </c>
      <c r="EB23" s="37">
        <v>163.79179739961137</v>
      </c>
      <c r="EC23" s="37">
        <v>14.011619667483</v>
      </c>
      <c r="ED23" s="37">
        <v>2.4320517629865859</v>
      </c>
      <c r="EE23" s="37">
        <v>0</v>
      </c>
      <c r="EF23" s="37">
        <v>2.0300983675568571</v>
      </c>
      <c r="EG23" s="37">
        <v>19.25039903345661</v>
      </c>
      <c r="EH23" s="37">
        <v>3.714741848075052</v>
      </c>
      <c r="EI23" s="37">
        <v>20.738347115603975</v>
      </c>
      <c r="EJ23" s="37">
        <v>19.25039903345661</v>
      </c>
      <c r="EK23" s="37">
        <v>3.714741848075052</v>
      </c>
      <c r="EL23" s="37">
        <v>0.75694546244888827</v>
      </c>
      <c r="EM23" s="37">
        <v>2.4320517629865859</v>
      </c>
      <c r="EN23" s="37">
        <v>19.25039903345661</v>
      </c>
      <c r="EO23" s="37">
        <v>0</v>
      </c>
      <c r="EP23" s="37">
        <v>70.428931016060943</v>
      </c>
      <c r="EQ23" s="37">
        <v>0</v>
      </c>
      <c r="ER23" s="37">
        <v>96.816773575500164</v>
      </c>
      <c r="ES23" s="37">
        <v>70.428931016060943</v>
      </c>
      <c r="ET23" s="37">
        <v>0</v>
      </c>
      <c r="EU23" s="37">
        <v>0</v>
      </c>
      <c r="EV23" s="37">
        <v>2.4320517629865859</v>
      </c>
      <c r="EW23" s="37">
        <v>2.4320517629865859</v>
      </c>
      <c r="EX23" s="37">
        <v>3.714741848075052</v>
      </c>
      <c r="EY23" s="37">
        <v>70.428931016060943</v>
      </c>
      <c r="EZ23" s="37">
        <v>3.2758560665454386</v>
      </c>
      <c r="FA23" s="37">
        <v>163.79179739961137</v>
      </c>
      <c r="FB23" s="37">
        <v>0</v>
      </c>
      <c r="FC23" s="37">
        <v>14.011619667483</v>
      </c>
      <c r="FD23" s="37">
        <v>2.678216717925419</v>
      </c>
      <c r="FE23" s="37">
        <v>19.25039903345661</v>
      </c>
      <c r="FF23" s="37">
        <v>1.790684392859196</v>
      </c>
      <c r="FG23" s="37">
        <v>1.0624926096028566</v>
      </c>
      <c r="FH23" s="37">
        <v>18.011353437328957</v>
      </c>
      <c r="FI23" s="37">
        <v>10.928971525886796</v>
      </c>
      <c r="FJ23" s="37">
        <v>10.389942103245609</v>
      </c>
      <c r="FK23" s="37">
        <v>1.3861048169809944</v>
      </c>
      <c r="FL23" s="37">
        <v>163.79179739961137</v>
      </c>
      <c r="FM23" s="37">
        <v>5.6768897334435984</v>
      </c>
      <c r="FN23" s="37">
        <v>0.47857070068132257</v>
      </c>
      <c r="FO23" s="37">
        <v>2.4320517629865859</v>
      </c>
      <c r="FP23" s="37">
        <v>19.25039903345661</v>
      </c>
      <c r="FQ23" s="37">
        <v>20.738347115603975</v>
      </c>
      <c r="FR23" s="37">
        <v>2.4320517629865859</v>
      </c>
      <c r="FS23" s="37">
        <v>163.79179739961137</v>
      </c>
      <c r="FT23" s="37">
        <v>2.4320517629865859</v>
      </c>
      <c r="FU23" s="37">
        <v>3.714741848075052</v>
      </c>
      <c r="FV23" s="37">
        <v>14.02555219737417</v>
      </c>
      <c r="FW23" s="37">
        <v>2.4320517629865859</v>
      </c>
      <c r="FX23" s="37">
        <v>70.428931016060943</v>
      </c>
      <c r="FY23" s="37">
        <v>1.3861048169809944</v>
      </c>
      <c r="FZ23" s="37">
        <v>11.243790042814522</v>
      </c>
      <c r="GA23" s="37">
        <v>10.649522964761855</v>
      </c>
      <c r="GB23" s="37">
        <v>19.25039903345661</v>
      </c>
      <c r="GC23" s="37">
        <v>2.4320517629865859</v>
      </c>
      <c r="GD23" s="37">
        <v>0</v>
      </c>
      <c r="GE23" s="37">
        <v>2.4320517629865859</v>
      </c>
      <c r="GF23" s="37">
        <v>9.5738458779461979</v>
      </c>
      <c r="GG23" s="37">
        <v>0</v>
      </c>
      <c r="GH23" s="37">
        <v>1.3861048169809944</v>
      </c>
      <c r="GI23" s="37">
        <v>1.790684392859196</v>
      </c>
      <c r="GJ23" s="37">
        <v>1.3861048169809944</v>
      </c>
      <c r="GK23" s="37">
        <v>1.790684392859196</v>
      </c>
      <c r="GL23" s="37">
        <v>2.4320517629865859</v>
      </c>
      <c r="GM23" s="37">
        <v>1.790684392859196</v>
      </c>
      <c r="GN23" s="37">
        <v>5.3557657375362959</v>
      </c>
      <c r="GO23" s="37">
        <v>20.738347115603975</v>
      </c>
      <c r="GP23" s="37">
        <v>29.982999817071441</v>
      </c>
      <c r="GQ23" s="37">
        <v>70.428931016060943</v>
      </c>
      <c r="GR23" s="37">
        <v>3.7622427419475497</v>
      </c>
      <c r="GS23" s="37">
        <v>2.4320517629865859</v>
      </c>
      <c r="GT23" s="37">
        <v>19.807681465068271</v>
      </c>
      <c r="GU23" s="37">
        <v>19.25039903345661</v>
      </c>
      <c r="GV23" s="37">
        <v>2.4320517629865859</v>
      </c>
      <c r="GW23" s="37">
        <v>14.011619667483</v>
      </c>
      <c r="GX23" s="37">
        <v>1.3861048169809944</v>
      </c>
      <c r="GY23" s="37">
        <v>0.75694546244888827</v>
      </c>
      <c r="GZ23" s="37">
        <v>3.714741848075052</v>
      </c>
      <c r="HA23" s="37">
        <v>3.714741848075052</v>
      </c>
      <c r="HB23" s="37">
        <v>1.3861048169809944</v>
      </c>
      <c r="HC23" s="37">
        <v>14.011619667483</v>
      </c>
      <c r="HD23" s="37">
        <v>2.4320517629865859</v>
      </c>
      <c r="HE23" s="37">
        <v>3.7622427419475497</v>
      </c>
      <c r="HF23" s="37">
        <v>163.79179739961137</v>
      </c>
      <c r="HG23" s="37">
        <v>50.414988353819929</v>
      </c>
      <c r="HH23" s="37">
        <v>5.3934433191469928</v>
      </c>
      <c r="HI23" s="37">
        <v>1.480097733017564</v>
      </c>
      <c r="HJ23" s="37">
        <v>3.7622427419475497</v>
      </c>
      <c r="HK23" s="37">
        <v>19.25039903345661</v>
      </c>
      <c r="HL23" s="37">
        <v>0.30482787850783566</v>
      </c>
      <c r="HM23" s="37">
        <v>20.489444629584263</v>
      </c>
      <c r="HN23" s="37">
        <v>1.3861048169809944</v>
      </c>
      <c r="HO23" s="37">
        <v>29.739724124809417</v>
      </c>
      <c r="HP23" s="37">
        <v>29.982999817071441</v>
      </c>
      <c r="HQ23" s="37">
        <v>2.4320517629865859</v>
      </c>
      <c r="HR23" s="37">
        <v>2.4320517629865859</v>
      </c>
      <c r="HS23" s="62" t="str">
        <f t="shared" si="0"/>
        <v>Waste_Hazardous_Incineration_Disamenity_N/A for Waste Interim Methodology</v>
      </c>
    </row>
    <row r="24" spans="2:227" ht="15" customHeight="1">
      <c r="B24" s="65" t="s">
        <v>8</v>
      </c>
      <c r="C24" s="65" t="s">
        <v>374</v>
      </c>
      <c r="D24" s="65" t="s">
        <v>381</v>
      </c>
      <c r="E24" s="65" t="s">
        <v>382</v>
      </c>
      <c r="F24" s="65" t="s">
        <v>377</v>
      </c>
      <c r="G24" s="65" t="s">
        <v>327</v>
      </c>
      <c r="H24" s="41"/>
      <c r="I24" s="37">
        <v>11.280221885636072</v>
      </c>
      <c r="J24" s="37">
        <v>2.2944359618008168</v>
      </c>
      <c r="K24" s="37">
        <v>2.5680768614515106</v>
      </c>
      <c r="L24" s="37">
        <v>1.6330710025219122</v>
      </c>
      <c r="M24" s="37">
        <v>2.2733280262655042</v>
      </c>
      <c r="N24" s="37">
        <v>3.8848023984350695</v>
      </c>
      <c r="O24" s="37">
        <v>2.5486032855977387</v>
      </c>
      <c r="P24" s="37">
        <v>2.4043592021955544</v>
      </c>
      <c r="Q24" s="37">
        <v>2.2944359618008168</v>
      </c>
      <c r="R24" s="37">
        <v>2.5486032855977387</v>
      </c>
      <c r="S24" s="37">
        <v>2.0801234067407708</v>
      </c>
      <c r="T24" s="37">
        <v>2.3623710496354469</v>
      </c>
      <c r="U24" s="37">
        <v>2.2944359618008168</v>
      </c>
      <c r="V24" s="37">
        <v>2.5486032855977387</v>
      </c>
      <c r="W24" s="37">
        <v>2.101068372926477</v>
      </c>
      <c r="X24" s="37">
        <v>34.813817810123219</v>
      </c>
      <c r="Y24" s="37">
        <v>2.5486032855977387</v>
      </c>
      <c r="Z24" s="37">
        <v>2.2944359618008168</v>
      </c>
      <c r="AA24" s="37">
        <v>2.3933704332559236</v>
      </c>
      <c r="AB24" s="37">
        <v>2.4735609772591429</v>
      </c>
      <c r="AC24" s="37">
        <v>3.8848023984350695</v>
      </c>
      <c r="AD24" s="37">
        <v>3.6234393248254682</v>
      </c>
      <c r="AE24" s="37">
        <v>15.636745064889666</v>
      </c>
      <c r="AF24" s="37">
        <v>2.5005303032234703</v>
      </c>
      <c r="AG24" s="37">
        <v>2.2944359618008168</v>
      </c>
      <c r="AH24" s="37">
        <v>0.84590609048766163</v>
      </c>
      <c r="AI24" s="37">
        <v>3.1042927448976276</v>
      </c>
      <c r="AJ24" s="37">
        <v>2.5486032855977387</v>
      </c>
      <c r="AK24" s="37">
        <v>1.6330710025219122</v>
      </c>
      <c r="AL24" s="37">
        <v>2.2968266662512113</v>
      </c>
      <c r="AM24" s="37">
        <v>3.8848023984350695</v>
      </c>
      <c r="AN24" s="37">
        <v>3.8848023984350695</v>
      </c>
      <c r="AO24" s="37">
        <v>3.8848023984350695</v>
      </c>
      <c r="AP24" s="37">
        <v>2.6570980635230272</v>
      </c>
      <c r="AQ24" s="37">
        <v>3.8848023984350695</v>
      </c>
      <c r="AR24" s="37">
        <v>5.0135470295372997</v>
      </c>
      <c r="AS24" s="37">
        <v>2.5486032855977387</v>
      </c>
      <c r="AT24" s="37">
        <v>3.8848023984350695</v>
      </c>
      <c r="AU24" s="37">
        <v>3.8848023984350695</v>
      </c>
      <c r="AV24" s="37">
        <v>2.2733280262655042</v>
      </c>
      <c r="AW24" s="37">
        <v>3.0362816763528722</v>
      </c>
      <c r="AX24" s="37">
        <v>2.5581345187124955</v>
      </c>
      <c r="AY24" s="37">
        <v>4.4413063338792336</v>
      </c>
      <c r="AZ24" s="37">
        <v>3.8848023984350695</v>
      </c>
      <c r="BA24" s="37">
        <v>3.8848023984350695</v>
      </c>
      <c r="BB24" s="37">
        <v>3.8848023984350695</v>
      </c>
      <c r="BC24" s="37">
        <v>2.190564259460662</v>
      </c>
      <c r="BD24" s="37">
        <v>3.8848023984350695</v>
      </c>
      <c r="BE24" s="37">
        <v>2.2733280262655042</v>
      </c>
      <c r="BF24" s="37">
        <v>2.4735609772591429</v>
      </c>
      <c r="BG24" s="37">
        <v>2.5486032855977387</v>
      </c>
      <c r="BH24" s="37">
        <v>2.2733280262655042</v>
      </c>
      <c r="BI24" s="37">
        <v>2.1380705569525404</v>
      </c>
      <c r="BJ24" s="37">
        <v>2.0289469484645224</v>
      </c>
      <c r="BK24" s="37">
        <v>2.5680768614515106</v>
      </c>
      <c r="BL24" s="37">
        <v>2.4735609772591429</v>
      </c>
      <c r="BM24" s="37">
        <v>2.3114064538983321</v>
      </c>
      <c r="BN24" s="37">
        <v>2.0614472930750773</v>
      </c>
      <c r="BO24" s="37">
        <v>2.6095261163350827</v>
      </c>
      <c r="BP24" s="37">
        <v>2.4735609772591429</v>
      </c>
      <c r="BQ24" s="37">
        <v>0.84590609048766163</v>
      </c>
      <c r="BR24" s="37">
        <v>3.8848023984350695</v>
      </c>
      <c r="BS24" s="37">
        <v>1.605517673852757</v>
      </c>
      <c r="BT24" s="37">
        <v>3.8848023984350695</v>
      </c>
      <c r="BU24" s="37">
        <v>3.8848023984350695</v>
      </c>
      <c r="BV24" s="37">
        <v>2.2733280262655042</v>
      </c>
      <c r="BW24" s="37">
        <v>2.7030071807093323</v>
      </c>
      <c r="BX24" s="37">
        <v>1.9073354913625047</v>
      </c>
      <c r="BY24" s="37">
        <v>0.61904952440098593</v>
      </c>
      <c r="BZ24" s="37">
        <v>1.6330710025219122</v>
      </c>
      <c r="CA24" s="37">
        <v>0.84590609048766163</v>
      </c>
      <c r="CB24" s="37">
        <v>3.8848023984350695</v>
      </c>
      <c r="CC24" s="37">
        <v>2.2944359618008168</v>
      </c>
      <c r="CD24" s="37">
        <v>1.926678739529452</v>
      </c>
      <c r="CE24" s="37">
        <v>3.8848023984350695</v>
      </c>
      <c r="CF24" s="37">
        <v>2.2733280262655042</v>
      </c>
      <c r="CG24" s="37">
        <v>2.6245197790753836</v>
      </c>
      <c r="CH24" s="37">
        <v>2.2733280262655042</v>
      </c>
      <c r="CI24" s="37">
        <v>2.4735609772591429</v>
      </c>
      <c r="CJ24" s="37">
        <v>1.6330710025219122</v>
      </c>
      <c r="CK24" s="37">
        <v>2.1664651035938745</v>
      </c>
      <c r="CL24" s="37">
        <v>3.8848023984350695</v>
      </c>
      <c r="CM24" s="37">
        <v>3.8848023984350695</v>
      </c>
      <c r="CN24" s="37">
        <v>2.5486032855977387</v>
      </c>
      <c r="CO24" s="37">
        <v>2.5005303032234703</v>
      </c>
      <c r="CP24" s="37">
        <v>2.5005303032234703</v>
      </c>
      <c r="CQ24" s="37">
        <v>1.6330710025219122</v>
      </c>
      <c r="CR24" s="37">
        <v>2.7022346423590049</v>
      </c>
      <c r="CS24" s="37">
        <v>2.2733280262655042</v>
      </c>
      <c r="CT24" s="37">
        <v>9.1816033905741605</v>
      </c>
      <c r="CU24" s="37">
        <v>1.8552621979951649</v>
      </c>
      <c r="CV24" s="37">
        <v>2.5680768614515106</v>
      </c>
      <c r="CW24" s="37">
        <v>2.3720427241452198</v>
      </c>
      <c r="CX24" s="37">
        <v>1.9138090308098272</v>
      </c>
      <c r="CY24" s="37">
        <v>2.2733280262655042</v>
      </c>
      <c r="CZ24" s="37">
        <v>2.101068372926477</v>
      </c>
      <c r="DA24" s="37">
        <v>3.013182705439756</v>
      </c>
      <c r="DB24" s="37">
        <v>0.99270958345072768</v>
      </c>
      <c r="DC24" s="37">
        <v>1.7321651234600959</v>
      </c>
      <c r="DD24" s="37">
        <v>2.5266276065679385</v>
      </c>
      <c r="DE24" s="37">
        <v>2.2944359618008168</v>
      </c>
      <c r="DF24" s="37">
        <v>3.8848023984350695</v>
      </c>
      <c r="DG24" s="37">
        <v>2.6570980635230272</v>
      </c>
      <c r="DH24" s="37">
        <v>4.5947747961897907</v>
      </c>
      <c r="DI24" s="37">
        <v>2.0586371039728188</v>
      </c>
      <c r="DJ24" s="37">
        <v>2.2944359618008168</v>
      </c>
      <c r="DK24" s="37">
        <v>2.101068372926477</v>
      </c>
      <c r="DL24" s="37">
        <v>2.4521730096007541</v>
      </c>
      <c r="DM24" s="37">
        <v>2.6570980635230272</v>
      </c>
      <c r="DN24" s="37">
        <v>2.5014249007739209</v>
      </c>
      <c r="DO24" s="37">
        <v>2.5680768614515106</v>
      </c>
      <c r="DP24" s="37">
        <v>3.8848023984350695</v>
      </c>
      <c r="DQ24" s="37">
        <v>3.8848023984350695</v>
      </c>
      <c r="DR24" s="37">
        <v>2.3720427241452198</v>
      </c>
      <c r="DS24" s="37">
        <v>2.2733280262655042</v>
      </c>
      <c r="DT24" s="37">
        <v>2.2369256379268827</v>
      </c>
      <c r="DU24" s="37">
        <v>2.2733280262655042</v>
      </c>
      <c r="DV24" s="37">
        <v>1.6330710025219122</v>
      </c>
      <c r="DW24" s="37">
        <v>3.8848023984350695</v>
      </c>
      <c r="DX24" s="37">
        <v>3.8848023984350695</v>
      </c>
      <c r="DY24" s="37">
        <v>3.2542676288591443</v>
      </c>
      <c r="DZ24" s="37">
        <v>8.9842115739518036</v>
      </c>
      <c r="EA24" s="37">
        <v>3.8848023984350695</v>
      </c>
      <c r="EB24" s="37">
        <v>2.101068372926477</v>
      </c>
      <c r="EC24" s="37">
        <v>2.7030071807093323</v>
      </c>
      <c r="ED24" s="37">
        <v>3.8848023984350695</v>
      </c>
      <c r="EE24" s="37">
        <v>0.93147808097483487</v>
      </c>
      <c r="EF24" s="37">
        <v>2.5244331163727596</v>
      </c>
      <c r="EG24" s="37">
        <v>2.6570980635230272</v>
      </c>
      <c r="EH24" s="37">
        <v>2.2944359618008168</v>
      </c>
      <c r="EI24" s="37">
        <v>2.2733280262655042</v>
      </c>
      <c r="EJ24" s="37">
        <v>2.6570980635230272</v>
      </c>
      <c r="EK24" s="37">
        <v>2.2944359618008168</v>
      </c>
      <c r="EL24" s="37">
        <v>2.5680768614515106</v>
      </c>
      <c r="EM24" s="37">
        <v>3.8848023984350695</v>
      </c>
      <c r="EN24" s="37">
        <v>2.6570980635230272</v>
      </c>
      <c r="EO24" s="37">
        <v>0.84590609048766163</v>
      </c>
      <c r="EP24" s="37">
        <v>1.6330710025219122</v>
      </c>
      <c r="EQ24" s="37">
        <v>15.636745064889666</v>
      </c>
      <c r="ER24" s="37">
        <v>1.965787977401745</v>
      </c>
      <c r="ES24" s="37">
        <v>1.6330710025219122</v>
      </c>
      <c r="ET24" s="37">
        <v>0.66135837591396274</v>
      </c>
      <c r="EU24" s="37">
        <v>2.5005303032234703</v>
      </c>
      <c r="EV24" s="37">
        <v>3.8848023984350695</v>
      </c>
      <c r="EW24" s="37">
        <v>3.8848023984350695</v>
      </c>
      <c r="EX24" s="37">
        <v>2.2944359618008168</v>
      </c>
      <c r="EY24" s="37">
        <v>1.6330710025219122</v>
      </c>
      <c r="EZ24" s="37">
        <v>3.6486549859592756</v>
      </c>
      <c r="FA24" s="37">
        <v>2.101068372926477</v>
      </c>
      <c r="FB24" s="37">
        <v>15.636745064889666</v>
      </c>
      <c r="FC24" s="37">
        <v>2.7030071807093323</v>
      </c>
      <c r="FD24" s="37">
        <v>2.3389605140292002</v>
      </c>
      <c r="FE24" s="37">
        <v>2.6570980635230272</v>
      </c>
      <c r="FF24" s="37">
        <v>2.4735609772591429</v>
      </c>
      <c r="FG24" s="37">
        <v>2.5721305198748703</v>
      </c>
      <c r="FH24" s="37">
        <v>2.026161796280749</v>
      </c>
      <c r="FI24" s="37">
        <v>1.9450193879148618</v>
      </c>
      <c r="FJ24" s="37">
        <v>2.4895025077676194</v>
      </c>
      <c r="FK24" s="37">
        <v>2.5486032855977387</v>
      </c>
      <c r="FL24" s="37">
        <v>2.101068372926477</v>
      </c>
      <c r="FM24" s="37">
        <v>2.488360828730154</v>
      </c>
      <c r="FN24" s="37">
        <v>2.2920452573504217</v>
      </c>
      <c r="FO24" s="37">
        <v>3.8848023984350695</v>
      </c>
      <c r="FP24" s="37">
        <v>2.6570980635230272</v>
      </c>
      <c r="FQ24" s="37">
        <v>2.2733280262655042</v>
      </c>
      <c r="FR24" s="37">
        <v>3.8848023984350695</v>
      </c>
      <c r="FS24" s="37">
        <v>2.101068372926477</v>
      </c>
      <c r="FT24" s="37">
        <v>3.8848023984350695</v>
      </c>
      <c r="FU24" s="37">
        <v>2.2944359618008168</v>
      </c>
      <c r="FV24" s="37">
        <v>1.5712753028883952</v>
      </c>
      <c r="FW24" s="37">
        <v>3.8848023984350695</v>
      </c>
      <c r="FX24" s="37">
        <v>1.6330710025219122</v>
      </c>
      <c r="FY24" s="37">
        <v>2.5486032855977387</v>
      </c>
      <c r="FZ24" s="37">
        <v>2.5464623167094542</v>
      </c>
      <c r="GA24" s="37">
        <v>2.2114657054881719</v>
      </c>
      <c r="GB24" s="37">
        <v>2.6570980635230272</v>
      </c>
      <c r="GC24" s="37">
        <v>3.8848023984350695</v>
      </c>
      <c r="GD24" s="37">
        <v>0.7603341000004884</v>
      </c>
      <c r="GE24" s="37">
        <v>3.8848023984350695</v>
      </c>
      <c r="GF24" s="37">
        <v>2.7331753637651519</v>
      </c>
      <c r="GG24" s="37">
        <v>2.9148139939716184</v>
      </c>
      <c r="GH24" s="37">
        <v>2.5486032855977387</v>
      </c>
      <c r="GI24" s="37">
        <v>2.4735609772591429</v>
      </c>
      <c r="GJ24" s="37">
        <v>2.5486032855977387</v>
      </c>
      <c r="GK24" s="37">
        <v>2.4735609772591429</v>
      </c>
      <c r="GL24" s="37">
        <v>3.8848023984350695</v>
      </c>
      <c r="GM24" s="37">
        <v>2.4735609772591429</v>
      </c>
      <c r="GN24" s="37">
        <v>0.84545705621273615</v>
      </c>
      <c r="GO24" s="37">
        <v>2.2733280262655042</v>
      </c>
      <c r="GP24" s="37">
        <v>4.6680530358294883</v>
      </c>
      <c r="GQ24" s="37">
        <v>1.6330710025219122</v>
      </c>
      <c r="GR24" s="37">
        <v>2.4521730096007541</v>
      </c>
      <c r="GS24" s="37">
        <v>3.8848023984350695</v>
      </c>
      <c r="GT24" s="37">
        <v>3.1443643772705245</v>
      </c>
      <c r="GU24" s="37">
        <v>2.6570980635230272</v>
      </c>
      <c r="GV24" s="37">
        <v>3.8848023984350695</v>
      </c>
      <c r="GW24" s="37">
        <v>2.7030071807093323</v>
      </c>
      <c r="GX24" s="37">
        <v>2.5486032855977387</v>
      </c>
      <c r="GY24" s="37">
        <v>2.5680768614515106</v>
      </c>
      <c r="GZ24" s="37">
        <v>2.2944359618008168</v>
      </c>
      <c r="HA24" s="37">
        <v>2.2944359618008168</v>
      </c>
      <c r="HB24" s="37">
        <v>2.5486032855977387</v>
      </c>
      <c r="HC24" s="37">
        <v>2.7030071807093323</v>
      </c>
      <c r="HD24" s="37">
        <v>3.8848023984350695</v>
      </c>
      <c r="HE24" s="37">
        <v>2.4521730096007541</v>
      </c>
      <c r="HF24" s="37">
        <v>2.101068372926477</v>
      </c>
      <c r="HG24" s="37">
        <v>3.7125493865840329</v>
      </c>
      <c r="HH24" s="37">
        <v>2.2333316201136371</v>
      </c>
      <c r="HI24" s="37">
        <v>2.2705676664111434</v>
      </c>
      <c r="HJ24" s="37">
        <v>2.4521730096007541</v>
      </c>
      <c r="HK24" s="37">
        <v>2.6570980635230272</v>
      </c>
      <c r="HL24" s="37">
        <v>2.4400561391518489</v>
      </c>
      <c r="HM24" s="37">
        <v>3.2880343307653059</v>
      </c>
      <c r="HN24" s="37">
        <v>2.5486032855977387</v>
      </c>
      <c r="HO24" s="37">
        <v>2.3720427241452198</v>
      </c>
      <c r="HP24" s="37">
        <v>4.6680530358294883</v>
      </c>
      <c r="HQ24" s="37">
        <v>3.8848023984350695</v>
      </c>
      <c r="HR24" s="37">
        <v>3.8848023984350695</v>
      </c>
      <c r="HS24" s="62" t="str">
        <f t="shared" si="0"/>
        <v>Waste_Hazardous_Incineration_Waste Air pollution_N/A for Waste Interim Methodology</v>
      </c>
    </row>
    <row r="25" spans="2:227" ht="15" customHeight="1">
      <c r="B25" s="65" t="s">
        <v>8</v>
      </c>
      <c r="C25" s="65" t="s">
        <v>374</v>
      </c>
      <c r="D25" s="65" t="s">
        <v>381</v>
      </c>
      <c r="E25" s="65" t="s">
        <v>383</v>
      </c>
      <c r="F25" s="65" t="s">
        <v>377</v>
      </c>
      <c r="G25" s="65" t="s">
        <v>327</v>
      </c>
      <c r="H25" s="41"/>
      <c r="I25" s="37">
        <v>7.184693082156274</v>
      </c>
      <c r="J25" s="37">
        <v>7.184693082156274</v>
      </c>
      <c r="K25" s="37">
        <v>7.184693082156274</v>
      </c>
      <c r="L25" s="37">
        <v>7.184693082156274</v>
      </c>
      <c r="M25" s="37">
        <v>7.1846930821562767</v>
      </c>
      <c r="N25" s="37">
        <v>7.184693082156274</v>
      </c>
      <c r="O25" s="37">
        <v>7.1846930821562749</v>
      </c>
      <c r="P25" s="37">
        <v>7.184693082156274</v>
      </c>
      <c r="Q25" s="37">
        <v>7.184693082156274</v>
      </c>
      <c r="R25" s="37">
        <v>7.1846930821562749</v>
      </c>
      <c r="S25" s="37">
        <v>7.184693082156274</v>
      </c>
      <c r="T25" s="37">
        <v>7.184693082156274</v>
      </c>
      <c r="U25" s="37">
        <v>7.184693082156274</v>
      </c>
      <c r="V25" s="37">
        <v>7.1846930821562749</v>
      </c>
      <c r="W25" s="37">
        <v>7.184693082156274</v>
      </c>
      <c r="X25" s="37">
        <v>7.184693082156274</v>
      </c>
      <c r="Y25" s="37">
        <v>7.1846930821562749</v>
      </c>
      <c r="Z25" s="37">
        <v>7.184693082156274</v>
      </c>
      <c r="AA25" s="37">
        <v>7.184693082156274</v>
      </c>
      <c r="AB25" s="37">
        <v>7.1846930821562731</v>
      </c>
      <c r="AC25" s="37">
        <v>7.184693082156274</v>
      </c>
      <c r="AD25" s="37">
        <v>7.184693082156274</v>
      </c>
      <c r="AE25" s="37">
        <v>7.1846930821562749</v>
      </c>
      <c r="AF25" s="37">
        <v>7.184693082156274</v>
      </c>
      <c r="AG25" s="37">
        <v>7.184693082156274</v>
      </c>
      <c r="AH25" s="37">
        <v>7.184693082156274</v>
      </c>
      <c r="AI25" s="37">
        <v>7.184693082156274</v>
      </c>
      <c r="AJ25" s="37">
        <v>7.1846930821562749</v>
      </c>
      <c r="AK25" s="37">
        <v>7.184693082156274</v>
      </c>
      <c r="AL25" s="37">
        <v>7.184693082156274</v>
      </c>
      <c r="AM25" s="37">
        <v>7.184693082156274</v>
      </c>
      <c r="AN25" s="37">
        <v>7.184693082156274</v>
      </c>
      <c r="AO25" s="37">
        <v>7.184693082156274</v>
      </c>
      <c r="AP25" s="37">
        <v>7.184693082156274</v>
      </c>
      <c r="AQ25" s="37">
        <v>7.184693082156274</v>
      </c>
      <c r="AR25" s="37">
        <v>7.184693082156274</v>
      </c>
      <c r="AS25" s="37">
        <v>7.1846930821562749</v>
      </c>
      <c r="AT25" s="37">
        <v>7.184693082156274</v>
      </c>
      <c r="AU25" s="37">
        <v>7.184693082156274</v>
      </c>
      <c r="AV25" s="37">
        <v>7.1846930821562767</v>
      </c>
      <c r="AW25" s="37">
        <v>7.184693082156274</v>
      </c>
      <c r="AX25" s="37">
        <v>7.184693082156274</v>
      </c>
      <c r="AY25" s="37">
        <v>7.184693082156274</v>
      </c>
      <c r="AZ25" s="37">
        <v>7.184693082156274</v>
      </c>
      <c r="BA25" s="37">
        <v>7.184693082156274</v>
      </c>
      <c r="BB25" s="37">
        <v>7.184693082156274</v>
      </c>
      <c r="BC25" s="37">
        <v>7.184693082156274</v>
      </c>
      <c r="BD25" s="37">
        <v>7.184693082156274</v>
      </c>
      <c r="BE25" s="37">
        <v>7.1846930821562767</v>
      </c>
      <c r="BF25" s="37">
        <v>7.1846930821562731</v>
      </c>
      <c r="BG25" s="37">
        <v>7.1846930821562749</v>
      </c>
      <c r="BH25" s="37">
        <v>7.1846930821562767</v>
      </c>
      <c r="BI25" s="37">
        <v>7.184693082156274</v>
      </c>
      <c r="BJ25" s="37">
        <v>7.184693082156274</v>
      </c>
      <c r="BK25" s="37">
        <v>7.184693082156274</v>
      </c>
      <c r="BL25" s="37">
        <v>7.1846930821562731</v>
      </c>
      <c r="BM25" s="37">
        <v>7.184693082156274</v>
      </c>
      <c r="BN25" s="37">
        <v>7.184693082156274</v>
      </c>
      <c r="BO25" s="37">
        <v>7.184693082156274</v>
      </c>
      <c r="BP25" s="37">
        <v>7.1846930821562731</v>
      </c>
      <c r="BQ25" s="37">
        <v>7.184693082156274</v>
      </c>
      <c r="BR25" s="37">
        <v>7.184693082156274</v>
      </c>
      <c r="BS25" s="37">
        <v>7.184693082156274</v>
      </c>
      <c r="BT25" s="37">
        <v>7.184693082156274</v>
      </c>
      <c r="BU25" s="37">
        <v>7.184693082156274</v>
      </c>
      <c r="BV25" s="37">
        <v>7.1846930821562767</v>
      </c>
      <c r="BW25" s="37">
        <v>7.184693082156274</v>
      </c>
      <c r="BX25" s="37">
        <v>7.184693082156274</v>
      </c>
      <c r="BY25" s="37">
        <v>7.184693082156274</v>
      </c>
      <c r="BZ25" s="37">
        <v>7.184693082156274</v>
      </c>
      <c r="CA25" s="37">
        <v>7.184693082156274</v>
      </c>
      <c r="CB25" s="37">
        <v>7.184693082156274</v>
      </c>
      <c r="CC25" s="37">
        <v>7.184693082156274</v>
      </c>
      <c r="CD25" s="37">
        <v>7.184693082156274</v>
      </c>
      <c r="CE25" s="37">
        <v>7.184693082156274</v>
      </c>
      <c r="CF25" s="37">
        <v>7.1846930821562767</v>
      </c>
      <c r="CG25" s="37">
        <v>7.184693082156274</v>
      </c>
      <c r="CH25" s="37">
        <v>7.1846930821562767</v>
      </c>
      <c r="CI25" s="37">
        <v>7.1846930821562731</v>
      </c>
      <c r="CJ25" s="37">
        <v>7.184693082156274</v>
      </c>
      <c r="CK25" s="37">
        <v>7.184693082156274</v>
      </c>
      <c r="CL25" s="37">
        <v>7.184693082156274</v>
      </c>
      <c r="CM25" s="37">
        <v>7.184693082156274</v>
      </c>
      <c r="CN25" s="37">
        <v>7.1846930821562749</v>
      </c>
      <c r="CO25" s="37">
        <v>7.184693082156274</v>
      </c>
      <c r="CP25" s="37">
        <v>7.184693082156274</v>
      </c>
      <c r="CQ25" s="37">
        <v>7.184693082156274</v>
      </c>
      <c r="CR25" s="37">
        <v>7.184693082156274</v>
      </c>
      <c r="CS25" s="37">
        <v>7.1846930821562767</v>
      </c>
      <c r="CT25" s="37">
        <v>7.184693082156274</v>
      </c>
      <c r="CU25" s="37">
        <v>7.184693082156274</v>
      </c>
      <c r="CV25" s="37">
        <v>7.184693082156274</v>
      </c>
      <c r="CW25" s="37">
        <v>7.1846930821562749</v>
      </c>
      <c r="CX25" s="37">
        <v>7.184693082156274</v>
      </c>
      <c r="CY25" s="37">
        <v>7.1846930821562767</v>
      </c>
      <c r="CZ25" s="37">
        <v>7.184693082156274</v>
      </c>
      <c r="DA25" s="37">
        <v>7.184693082156274</v>
      </c>
      <c r="DB25" s="37">
        <v>7.184693082156274</v>
      </c>
      <c r="DC25" s="37">
        <v>7.184693082156274</v>
      </c>
      <c r="DD25" s="37">
        <v>7.184693082156274</v>
      </c>
      <c r="DE25" s="37">
        <v>7.184693082156274</v>
      </c>
      <c r="DF25" s="37">
        <v>7.184693082156274</v>
      </c>
      <c r="DG25" s="37">
        <v>7.184693082156274</v>
      </c>
      <c r="DH25" s="37">
        <v>7.184693082156274</v>
      </c>
      <c r="DI25" s="37">
        <v>7.184693082156274</v>
      </c>
      <c r="DJ25" s="37">
        <v>7.184693082156274</v>
      </c>
      <c r="DK25" s="37">
        <v>7.184693082156274</v>
      </c>
      <c r="DL25" s="37">
        <v>7.184693082156274</v>
      </c>
      <c r="DM25" s="37">
        <v>7.184693082156274</v>
      </c>
      <c r="DN25" s="37">
        <v>7.184693082156274</v>
      </c>
      <c r="DO25" s="37">
        <v>7.184693082156274</v>
      </c>
      <c r="DP25" s="37">
        <v>7.184693082156274</v>
      </c>
      <c r="DQ25" s="37">
        <v>7.184693082156274</v>
      </c>
      <c r="DR25" s="37">
        <v>7.1846930821562749</v>
      </c>
      <c r="DS25" s="37">
        <v>7.1846930821562767</v>
      </c>
      <c r="DT25" s="37">
        <v>7.184693082156274</v>
      </c>
      <c r="DU25" s="37">
        <v>7.1846930821562767</v>
      </c>
      <c r="DV25" s="37">
        <v>7.184693082156274</v>
      </c>
      <c r="DW25" s="37">
        <v>7.184693082156274</v>
      </c>
      <c r="DX25" s="37">
        <v>7.184693082156274</v>
      </c>
      <c r="DY25" s="37">
        <v>7.184693082156274</v>
      </c>
      <c r="DZ25" s="37">
        <v>7.1846930821562749</v>
      </c>
      <c r="EA25" s="37">
        <v>7.184693082156274</v>
      </c>
      <c r="EB25" s="37">
        <v>7.184693082156274</v>
      </c>
      <c r="EC25" s="37">
        <v>7.184693082156274</v>
      </c>
      <c r="ED25" s="37">
        <v>7.184693082156274</v>
      </c>
      <c r="EE25" s="37">
        <v>7.184693082156274</v>
      </c>
      <c r="EF25" s="37">
        <v>7.184693082156274</v>
      </c>
      <c r="EG25" s="37">
        <v>7.184693082156274</v>
      </c>
      <c r="EH25" s="37">
        <v>7.184693082156274</v>
      </c>
      <c r="EI25" s="37">
        <v>7.1846930821562767</v>
      </c>
      <c r="EJ25" s="37">
        <v>7.184693082156274</v>
      </c>
      <c r="EK25" s="37">
        <v>7.184693082156274</v>
      </c>
      <c r="EL25" s="37">
        <v>7.184693082156274</v>
      </c>
      <c r="EM25" s="37">
        <v>7.184693082156274</v>
      </c>
      <c r="EN25" s="37">
        <v>7.184693082156274</v>
      </c>
      <c r="EO25" s="37">
        <v>7.184693082156274</v>
      </c>
      <c r="EP25" s="37">
        <v>7.184693082156274</v>
      </c>
      <c r="EQ25" s="37">
        <v>7.1846930821562749</v>
      </c>
      <c r="ER25" s="37">
        <v>7.184693082156274</v>
      </c>
      <c r="ES25" s="37">
        <v>7.184693082156274</v>
      </c>
      <c r="ET25" s="37">
        <v>7.184693082156274</v>
      </c>
      <c r="EU25" s="37">
        <v>7.184693082156274</v>
      </c>
      <c r="EV25" s="37">
        <v>7.184693082156274</v>
      </c>
      <c r="EW25" s="37">
        <v>7.184693082156274</v>
      </c>
      <c r="EX25" s="37">
        <v>7.184693082156274</v>
      </c>
      <c r="EY25" s="37">
        <v>7.184693082156274</v>
      </c>
      <c r="EZ25" s="37">
        <v>7.184693082156274</v>
      </c>
      <c r="FA25" s="37">
        <v>7.184693082156274</v>
      </c>
      <c r="FB25" s="37">
        <v>7.1846930821562749</v>
      </c>
      <c r="FC25" s="37">
        <v>7.184693082156274</v>
      </c>
      <c r="FD25" s="37">
        <v>7.184693082156274</v>
      </c>
      <c r="FE25" s="37">
        <v>7.184693082156274</v>
      </c>
      <c r="FF25" s="37">
        <v>7.1846930821562731</v>
      </c>
      <c r="FG25" s="37">
        <v>7.184693082156274</v>
      </c>
      <c r="FH25" s="37">
        <v>7.184693082156274</v>
      </c>
      <c r="FI25" s="37">
        <v>7.184693082156274</v>
      </c>
      <c r="FJ25" s="37">
        <v>7.184693082156274</v>
      </c>
      <c r="FK25" s="37">
        <v>7.1846930821562749</v>
      </c>
      <c r="FL25" s="37">
        <v>7.184693082156274</v>
      </c>
      <c r="FM25" s="37">
        <v>7.184693082156274</v>
      </c>
      <c r="FN25" s="37">
        <v>7.184693082156274</v>
      </c>
      <c r="FO25" s="37">
        <v>7.184693082156274</v>
      </c>
      <c r="FP25" s="37">
        <v>7.184693082156274</v>
      </c>
      <c r="FQ25" s="37">
        <v>7.1846930821562767</v>
      </c>
      <c r="FR25" s="37">
        <v>7.184693082156274</v>
      </c>
      <c r="FS25" s="37">
        <v>7.184693082156274</v>
      </c>
      <c r="FT25" s="37">
        <v>7.184693082156274</v>
      </c>
      <c r="FU25" s="37">
        <v>7.184693082156274</v>
      </c>
      <c r="FV25" s="37">
        <v>7.1846930821562767</v>
      </c>
      <c r="FW25" s="37">
        <v>7.184693082156274</v>
      </c>
      <c r="FX25" s="37">
        <v>7.184693082156274</v>
      </c>
      <c r="FY25" s="37">
        <v>7.1846930821562749</v>
      </c>
      <c r="FZ25" s="37">
        <v>7.184693082156274</v>
      </c>
      <c r="GA25" s="37">
        <v>7.184693082156274</v>
      </c>
      <c r="GB25" s="37">
        <v>7.184693082156274</v>
      </c>
      <c r="GC25" s="37">
        <v>7.184693082156274</v>
      </c>
      <c r="GD25" s="37">
        <v>7.184693082156274</v>
      </c>
      <c r="GE25" s="37">
        <v>7.184693082156274</v>
      </c>
      <c r="GF25" s="37">
        <v>7.184693082156274</v>
      </c>
      <c r="GG25" s="37">
        <v>7.184693082156274</v>
      </c>
      <c r="GH25" s="37">
        <v>7.1846930821562749</v>
      </c>
      <c r="GI25" s="37">
        <v>7.1846930821562731</v>
      </c>
      <c r="GJ25" s="37">
        <v>7.1846930821562749</v>
      </c>
      <c r="GK25" s="37">
        <v>7.1846930821562731</v>
      </c>
      <c r="GL25" s="37">
        <v>7.184693082156274</v>
      </c>
      <c r="GM25" s="37">
        <v>7.1846930821562731</v>
      </c>
      <c r="GN25" s="37">
        <v>7.184693082156274</v>
      </c>
      <c r="GO25" s="37">
        <v>7.1846930821562767</v>
      </c>
      <c r="GP25" s="37">
        <v>7.184693082156274</v>
      </c>
      <c r="GQ25" s="37">
        <v>7.184693082156274</v>
      </c>
      <c r="GR25" s="37">
        <v>7.184693082156274</v>
      </c>
      <c r="GS25" s="37">
        <v>7.184693082156274</v>
      </c>
      <c r="GT25" s="37">
        <v>7.184693082156274</v>
      </c>
      <c r="GU25" s="37">
        <v>7.184693082156274</v>
      </c>
      <c r="GV25" s="37">
        <v>7.184693082156274</v>
      </c>
      <c r="GW25" s="37">
        <v>7.184693082156274</v>
      </c>
      <c r="GX25" s="37">
        <v>7.1846930821562749</v>
      </c>
      <c r="GY25" s="37">
        <v>7.184693082156274</v>
      </c>
      <c r="GZ25" s="37">
        <v>7.184693082156274</v>
      </c>
      <c r="HA25" s="37">
        <v>7.184693082156274</v>
      </c>
      <c r="HB25" s="37">
        <v>7.1846930821562749</v>
      </c>
      <c r="HC25" s="37">
        <v>7.184693082156274</v>
      </c>
      <c r="HD25" s="37">
        <v>7.184693082156274</v>
      </c>
      <c r="HE25" s="37">
        <v>7.184693082156274</v>
      </c>
      <c r="HF25" s="37">
        <v>7.184693082156274</v>
      </c>
      <c r="HG25" s="37">
        <v>7.184693082156274</v>
      </c>
      <c r="HH25" s="37">
        <v>7.184693082156274</v>
      </c>
      <c r="HI25" s="37">
        <v>7.184693082156274</v>
      </c>
      <c r="HJ25" s="37">
        <v>7.184693082156274</v>
      </c>
      <c r="HK25" s="37">
        <v>7.184693082156274</v>
      </c>
      <c r="HL25" s="37">
        <v>7.184693082156274</v>
      </c>
      <c r="HM25" s="37">
        <v>7.184693082156274</v>
      </c>
      <c r="HN25" s="37">
        <v>7.1846930821562749</v>
      </c>
      <c r="HO25" s="37">
        <v>7.1846930821562749</v>
      </c>
      <c r="HP25" s="37">
        <v>7.184693082156274</v>
      </c>
      <c r="HQ25" s="37">
        <v>7.184693082156274</v>
      </c>
      <c r="HR25" s="37">
        <v>7.184693082156274</v>
      </c>
      <c r="HS25" s="62" t="str">
        <f t="shared" si="0"/>
        <v>Waste_Hazardous_Incineration_Heavy metals and dioxins_N/A for Waste Interim Methodology</v>
      </c>
    </row>
    <row r="26" spans="2:227" ht="15" customHeight="1">
      <c r="B26" s="65" t="s">
        <v>8</v>
      </c>
      <c r="C26" s="65" t="s">
        <v>380</v>
      </c>
      <c r="D26" s="65" t="s">
        <v>381</v>
      </c>
      <c r="E26" s="65" t="s">
        <v>378</v>
      </c>
      <c r="F26" s="65" t="s">
        <v>377</v>
      </c>
      <c r="G26" s="65" t="s">
        <v>327</v>
      </c>
      <c r="H26" s="41"/>
      <c r="I26" s="37">
        <v>134.0662400895275</v>
      </c>
      <c r="J26" s="37">
        <v>102.56126173166533</v>
      </c>
      <c r="K26" s="37">
        <v>99.519512643609545</v>
      </c>
      <c r="L26" s="37">
        <v>122.70334169505077</v>
      </c>
      <c r="M26" s="37">
        <v>104.93329324487894</v>
      </c>
      <c r="N26" s="37">
        <v>134.0662400895275</v>
      </c>
      <c r="O26" s="37">
        <v>139.82176174508788</v>
      </c>
      <c r="P26" s="37">
        <v>137.54139646788073</v>
      </c>
      <c r="Q26" s="37">
        <v>102.56126173166533</v>
      </c>
      <c r="R26" s="37">
        <v>139.82176174508788</v>
      </c>
      <c r="S26" s="37">
        <v>141.87010480015402</v>
      </c>
      <c r="T26" s="37">
        <v>121.3946230676618</v>
      </c>
      <c r="U26" s="37">
        <v>102.56126173166533</v>
      </c>
      <c r="V26" s="37">
        <v>139.82176174508788</v>
      </c>
      <c r="W26" s="37">
        <v>140.86327771901995</v>
      </c>
      <c r="X26" s="37">
        <v>142.31614080000003</v>
      </c>
      <c r="Y26" s="37">
        <v>139.82176174508788</v>
      </c>
      <c r="Z26" s="37">
        <v>102.56126173166533</v>
      </c>
      <c r="AA26" s="37">
        <v>123.58770141235594</v>
      </c>
      <c r="AB26" s="37">
        <v>131.97427143516495</v>
      </c>
      <c r="AC26" s="37">
        <v>134.0662400895275</v>
      </c>
      <c r="AD26" s="37">
        <v>136.88853468618808</v>
      </c>
      <c r="AE26" s="37">
        <v>142.31614080000003</v>
      </c>
      <c r="AF26" s="37">
        <v>142.31614080000003</v>
      </c>
      <c r="AG26" s="37">
        <v>102.56126173166533</v>
      </c>
      <c r="AH26" s="37">
        <v>142.31614080000003</v>
      </c>
      <c r="AI26" s="37">
        <v>141.0394685603095</v>
      </c>
      <c r="AJ26" s="37">
        <v>139.82176174508788</v>
      </c>
      <c r="AK26" s="37">
        <v>122.70334169505077</v>
      </c>
      <c r="AL26" s="37">
        <v>74.198462928575722</v>
      </c>
      <c r="AM26" s="37">
        <v>134.0662400895275</v>
      </c>
      <c r="AN26" s="37">
        <v>134.0662400895275</v>
      </c>
      <c r="AO26" s="37">
        <v>134.0662400895275</v>
      </c>
      <c r="AP26" s="37">
        <v>130.23196386642496</v>
      </c>
      <c r="AQ26" s="37">
        <v>134.0662400895275</v>
      </c>
      <c r="AR26" s="37">
        <v>140.87116332332496</v>
      </c>
      <c r="AS26" s="37">
        <v>139.82176174508788</v>
      </c>
      <c r="AT26" s="37">
        <v>134.0662400895275</v>
      </c>
      <c r="AU26" s="37">
        <v>134.0662400895275</v>
      </c>
      <c r="AV26" s="37">
        <v>104.93329324487894</v>
      </c>
      <c r="AW26" s="37">
        <v>140.74365910432391</v>
      </c>
      <c r="AX26" s="37">
        <v>112.31735355885371</v>
      </c>
      <c r="AY26" s="37">
        <v>139.71614480360046</v>
      </c>
      <c r="AZ26" s="37">
        <v>134.0662400895275</v>
      </c>
      <c r="BA26" s="37">
        <v>134.0662400895275</v>
      </c>
      <c r="BB26" s="37">
        <v>134.0662400895275</v>
      </c>
      <c r="BC26" s="37">
        <v>142.31553772971844</v>
      </c>
      <c r="BD26" s="37">
        <v>134.0662400895275</v>
      </c>
      <c r="BE26" s="37">
        <v>104.93329324487894</v>
      </c>
      <c r="BF26" s="37">
        <v>131.97427143516495</v>
      </c>
      <c r="BG26" s="37">
        <v>139.82176174508788</v>
      </c>
      <c r="BH26" s="37">
        <v>104.93329324487894</v>
      </c>
      <c r="BI26" s="37">
        <v>73.677317179072602</v>
      </c>
      <c r="BJ26" s="37">
        <v>111.47886968369187</v>
      </c>
      <c r="BK26" s="37">
        <v>99.519512643609545</v>
      </c>
      <c r="BL26" s="37">
        <v>131.97427143516495</v>
      </c>
      <c r="BM26" s="37">
        <v>135.28887301767332</v>
      </c>
      <c r="BN26" s="37">
        <v>140.49284629872139</v>
      </c>
      <c r="BO26" s="37">
        <v>139.45704005917605</v>
      </c>
      <c r="BP26" s="37">
        <v>131.97427143516495</v>
      </c>
      <c r="BQ26" s="37">
        <v>142.31614080000003</v>
      </c>
      <c r="BR26" s="37">
        <v>134.0662400895275</v>
      </c>
      <c r="BS26" s="37">
        <v>67.345645071499078</v>
      </c>
      <c r="BT26" s="37">
        <v>134.0662400895275</v>
      </c>
      <c r="BU26" s="37">
        <v>134.0662400895275</v>
      </c>
      <c r="BV26" s="37">
        <v>104.93329324487894</v>
      </c>
      <c r="BW26" s="37">
        <v>87.035900296397955</v>
      </c>
      <c r="BX26" s="37">
        <v>122.94612676335815</v>
      </c>
      <c r="BY26" s="37">
        <v>131.68506566304208</v>
      </c>
      <c r="BZ26" s="37">
        <v>122.70334169505077</v>
      </c>
      <c r="CA26" s="37">
        <v>142.31614080000003</v>
      </c>
      <c r="CB26" s="37">
        <v>134.0662400895275</v>
      </c>
      <c r="CC26" s="37">
        <v>102.56126173166533</v>
      </c>
      <c r="CD26" s="37">
        <v>82.247278217133115</v>
      </c>
      <c r="CE26" s="37">
        <v>134.0662400895275</v>
      </c>
      <c r="CF26" s="37">
        <v>104.93329324487894</v>
      </c>
      <c r="CG26" s="37">
        <v>88.603763068606355</v>
      </c>
      <c r="CH26" s="37">
        <v>104.93329324487894</v>
      </c>
      <c r="CI26" s="37">
        <v>131.97427143516495</v>
      </c>
      <c r="CJ26" s="37">
        <v>122.70334169505077</v>
      </c>
      <c r="CK26" s="37">
        <v>92.558624510405792</v>
      </c>
      <c r="CL26" s="37">
        <v>134.0662400895275</v>
      </c>
      <c r="CM26" s="37">
        <v>134.0662400895275</v>
      </c>
      <c r="CN26" s="37">
        <v>139.82176174508788</v>
      </c>
      <c r="CO26" s="37">
        <v>142.31614080000003</v>
      </c>
      <c r="CP26" s="37">
        <v>142.31614080000003</v>
      </c>
      <c r="CQ26" s="37">
        <v>122.70334169505077</v>
      </c>
      <c r="CR26" s="37">
        <v>112.16241286388215</v>
      </c>
      <c r="CS26" s="37">
        <v>104.93329324487894</v>
      </c>
      <c r="CT26" s="37">
        <v>142.31614080000003</v>
      </c>
      <c r="CU26" s="37">
        <v>121.36723870813152</v>
      </c>
      <c r="CV26" s="37">
        <v>99.519512643609545</v>
      </c>
      <c r="CW26" s="37">
        <v>116.90342046689256</v>
      </c>
      <c r="CX26" s="37">
        <v>92.079258059512171</v>
      </c>
      <c r="CY26" s="37">
        <v>104.93329324487894</v>
      </c>
      <c r="CZ26" s="37">
        <v>140.86327771901995</v>
      </c>
      <c r="DA26" s="37">
        <v>88.18383010183851</v>
      </c>
      <c r="DB26" s="37">
        <v>142.31614080000003</v>
      </c>
      <c r="DC26" s="37">
        <v>83.561535125618519</v>
      </c>
      <c r="DD26" s="37">
        <v>59.581985228043052</v>
      </c>
      <c r="DE26" s="37">
        <v>102.56126173166533</v>
      </c>
      <c r="DF26" s="37">
        <v>134.0662400895275</v>
      </c>
      <c r="DG26" s="37">
        <v>130.23196386642496</v>
      </c>
      <c r="DH26" s="37">
        <v>117.8792144744597</v>
      </c>
      <c r="DI26" s="37">
        <v>123.06558605443051</v>
      </c>
      <c r="DJ26" s="37">
        <v>102.56126173166533</v>
      </c>
      <c r="DK26" s="37">
        <v>140.86327771901995</v>
      </c>
      <c r="DL26" s="37">
        <v>103.57953819142531</v>
      </c>
      <c r="DM26" s="37">
        <v>130.23196386642496</v>
      </c>
      <c r="DN26" s="37">
        <v>121.46320157738761</v>
      </c>
      <c r="DO26" s="37">
        <v>99.519512643609545</v>
      </c>
      <c r="DP26" s="37">
        <v>134.0662400895275</v>
      </c>
      <c r="DQ26" s="37">
        <v>134.0662400895275</v>
      </c>
      <c r="DR26" s="37">
        <v>116.90342046689256</v>
      </c>
      <c r="DS26" s="37">
        <v>104.93329324487894</v>
      </c>
      <c r="DT26" s="37">
        <v>115.30440288450409</v>
      </c>
      <c r="DU26" s="37">
        <v>104.93329324487894</v>
      </c>
      <c r="DV26" s="37">
        <v>122.70334169505077</v>
      </c>
      <c r="DW26" s="37">
        <v>134.0662400895275</v>
      </c>
      <c r="DX26" s="37">
        <v>134.0662400895275</v>
      </c>
      <c r="DY26" s="37">
        <v>52.276929117571434</v>
      </c>
      <c r="DZ26" s="37">
        <v>131.4111070325194</v>
      </c>
      <c r="EA26" s="37">
        <v>134.0662400895275</v>
      </c>
      <c r="EB26" s="37">
        <v>140.86327771901995</v>
      </c>
      <c r="EC26" s="37">
        <v>87.035900296397955</v>
      </c>
      <c r="ED26" s="37">
        <v>134.0662400895275</v>
      </c>
      <c r="EE26" s="37">
        <v>142.31614080000003</v>
      </c>
      <c r="EF26" s="37">
        <v>136.56443765000208</v>
      </c>
      <c r="EG26" s="37">
        <v>130.23196386642496</v>
      </c>
      <c r="EH26" s="37">
        <v>102.56126173166533</v>
      </c>
      <c r="EI26" s="37">
        <v>104.93329324487894</v>
      </c>
      <c r="EJ26" s="37">
        <v>130.23196386642496</v>
      </c>
      <c r="EK26" s="37">
        <v>102.56126173166533</v>
      </c>
      <c r="EL26" s="37">
        <v>99.519512643609545</v>
      </c>
      <c r="EM26" s="37">
        <v>134.0662400895275</v>
      </c>
      <c r="EN26" s="37">
        <v>130.23196386642496</v>
      </c>
      <c r="EO26" s="37">
        <v>142.31614080000003</v>
      </c>
      <c r="EP26" s="37">
        <v>122.70334169505077</v>
      </c>
      <c r="EQ26" s="37">
        <v>142.31614080000003</v>
      </c>
      <c r="ER26" s="37">
        <v>96.506222671610871</v>
      </c>
      <c r="ES26" s="37">
        <v>122.70334169505077</v>
      </c>
      <c r="ET26" s="37">
        <v>142.31614080000003</v>
      </c>
      <c r="EU26" s="37">
        <v>142.31614080000003</v>
      </c>
      <c r="EV26" s="37">
        <v>134.0662400895275</v>
      </c>
      <c r="EW26" s="37">
        <v>134.0662400895275</v>
      </c>
      <c r="EX26" s="37">
        <v>102.56126173166533</v>
      </c>
      <c r="EY26" s="37">
        <v>122.70334169505077</v>
      </c>
      <c r="EZ26" s="37">
        <v>137.92061906844566</v>
      </c>
      <c r="FA26" s="37">
        <v>140.86327771901995</v>
      </c>
      <c r="FB26" s="37">
        <v>142.31614080000003</v>
      </c>
      <c r="FC26" s="37">
        <v>87.035900296397955</v>
      </c>
      <c r="FD26" s="37">
        <v>138.8326252091322</v>
      </c>
      <c r="FE26" s="37">
        <v>130.23196386642496</v>
      </c>
      <c r="FF26" s="37">
        <v>131.97427143516495</v>
      </c>
      <c r="FG26" s="37">
        <v>103.81552552188364</v>
      </c>
      <c r="FH26" s="37">
        <v>127.94522406277584</v>
      </c>
      <c r="FI26" s="37">
        <v>40.432870322440039</v>
      </c>
      <c r="FJ26" s="37">
        <v>108.39779378589755</v>
      </c>
      <c r="FK26" s="37">
        <v>139.82176174508788</v>
      </c>
      <c r="FL26" s="37">
        <v>140.86327771901995</v>
      </c>
      <c r="FM26" s="37">
        <v>106.10943083096383</v>
      </c>
      <c r="FN26" s="37">
        <v>130.92406053475494</v>
      </c>
      <c r="FO26" s="37">
        <v>134.0662400895275</v>
      </c>
      <c r="FP26" s="37">
        <v>130.23196386642496</v>
      </c>
      <c r="FQ26" s="37">
        <v>104.93329324487894</v>
      </c>
      <c r="FR26" s="37">
        <v>134.0662400895275</v>
      </c>
      <c r="FS26" s="37">
        <v>140.86327771901995</v>
      </c>
      <c r="FT26" s="37">
        <v>134.0662400895275</v>
      </c>
      <c r="FU26" s="37">
        <v>102.56126173166533</v>
      </c>
      <c r="FV26" s="37">
        <v>127.67745329682293</v>
      </c>
      <c r="FW26" s="37">
        <v>134.0662400895275</v>
      </c>
      <c r="FX26" s="37">
        <v>122.70334169505077</v>
      </c>
      <c r="FY26" s="37">
        <v>139.82176174508788</v>
      </c>
      <c r="FZ26" s="37">
        <v>121.85004177321385</v>
      </c>
      <c r="GA26" s="37">
        <v>105.07300771250308</v>
      </c>
      <c r="GB26" s="37">
        <v>130.23196386642496</v>
      </c>
      <c r="GC26" s="37">
        <v>134.0662400895275</v>
      </c>
      <c r="GD26" s="37">
        <v>142.31614080000003</v>
      </c>
      <c r="GE26" s="37">
        <v>134.0662400895275</v>
      </c>
      <c r="GF26" s="37">
        <v>108.99033663251048</v>
      </c>
      <c r="GG26" s="37">
        <v>142.31614080000003</v>
      </c>
      <c r="GH26" s="37">
        <v>139.82176174508788</v>
      </c>
      <c r="GI26" s="37">
        <v>131.97427143516495</v>
      </c>
      <c r="GJ26" s="37">
        <v>139.82176174508788</v>
      </c>
      <c r="GK26" s="37">
        <v>131.97427143516495</v>
      </c>
      <c r="GL26" s="37">
        <v>134.0662400895275</v>
      </c>
      <c r="GM26" s="37">
        <v>131.97427143516495</v>
      </c>
      <c r="GN26" s="37">
        <v>136.58944535758243</v>
      </c>
      <c r="GO26" s="37">
        <v>104.93329324487894</v>
      </c>
      <c r="GP26" s="37">
        <v>119.55855352390066</v>
      </c>
      <c r="GQ26" s="37">
        <v>122.70334169505077</v>
      </c>
      <c r="GR26" s="37">
        <v>103.57953819142531</v>
      </c>
      <c r="GS26" s="37">
        <v>134.0662400895275</v>
      </c>
      <c r="GT26" s="37">
        <v>62.182079801035137</v>
      </c>
      <c r="GU26" s="37">
        <v>130.23196386642496</v>
      </c>
      <c r="GV26" s="37">
        <v>134.0662400895275</v>
      </c>
      <c r="GW26" s="37">
        <v>87.035900296397955</v>
      </c>
      <c r="GX26" s="37">
        <v>139.82176174508788</v>
      </c>
      <c r="GY26" s="37">
        <v>99.519512643609545</v>
      </c>
      <c r="GZ26" s="37">
        <v>102.56126173166533</v>
      </c>
      <c r="HA26" s="37">
        <v>102.56126173166533</v>
      </c>
      <c r="HB26" s="37">
        <v>139.82176174508788</v>
      </c>
      <c r="HC26" s="37">
        <v>87.035900296397955</v>
      </c>
      <c r="HD26" s="37">
        <v>134.0662400895275</v>
      </c>
      <c r="HE26" s="37">
        <v>103.57953819142531</v>
      </c>
      <c r="HF26" s="37">
        <v>140.86327771901995</v>
      </c>
      <c r="HG26" s="37">
        <v>104.36977410838099</v>
      </c>
      <c r="HH26" s="37">
        <v>132.9059060490512</v>
      </c>
      <c r="HI26" s="37">
        <v>139.88900092180754</v>
      </c>
      <c r="HJ26" s="37">
        <v>103.57953819142531</v>
      </c>
      <c r="HK26" s="37">
        <v>130.23196386642496</v>
      </c>
      <c r="HL26" s="37">
        <v>140.06799042661896</v>
      </c>
      <c r="HM26" s="37">
        <v>132.51870367007407</v>
      </c>
      <c r="HN26" s="37">
        <v>139.82176174508788</v>
      </c>
      <c r="HO26" s="37">
        <v>116.90342046689256</v>
      </c>
      <c r="HP26" s="37">
        <v>119.55855352390066</v>
      </c>
      <c r="HQ26" s="37">
        <v>134.0662400895275</v>
      </c>
      <c r="HR26" s="37">
        <v>134.0662400895275</v>
      </c>
      <c r="HS26" s="62" t="str">
        <f t="shared" si="0"/>
        <v>Waste_Non-Hazardous_Incineration_Waste GHGs_N/A for Waste Interim Methodology</v>
      </c>
    </row>
    <row r="27" spans="2:227" ht="15" customHeight="1">
      <c r="B27" s="65" t="s">
        <v>8</v>
      </c>
      <c r="C27" s="65" t="s">
        <v>380</v>
      </c>
      <c r="D27" s="65" t="s">
        <v>381</v>
      </c>
      <c r="E27" s="65" t="s">
        <v>379</v>
      </c>
      <c r="F27" s="65" t="s">
        <v>377</v>
      </c>
      <c r="G27" s="65" t="s">
        <v>327</v>
      </c>
      <c r="H27" s="41"/>
      <c r="I27" s="37">
        <v>2.4320517629865859</v>
      </c>
      <c r="J27" s="37">
        <v>3.714741848075052</v>
      </c>
      <c r="K27" s="37">
        <v>0.75694546244888827</v>
      </c>
      <c r="L27" s="37">
        <v>70.428931016060943</v>
      </c>
      <c r="M27" s="37">
        <v>20.738347115603975</v>
      </c>
      <c r="N27" s="37">
        <v>2.4320517629865859</v>
      </c>
      <c r="O27" s="37">
        <v>1.3861048169809944</v>
      </c>
      <c r="P27" s="37">
        <v>0.94742623666518666</v>
      </c>
      <c r="Q27" s="37">
        <v>3.714741848075052</v>
      </c>
      <c r="R27" s="37">
        <v>1.3861048169809944</v>
      </c>
      <c r="S27" s="37">
        <v>0.81097993958362236</v>
      </c>
      <c r="T27" s="37">
        <v>24.585464306376789</v>
      </c>
      <c r="U27" s="37">
        <v>3.714741848075052</v>
      </c>
      <c r="V27" s="37">
        <v>1.3861048169809944</v>
      </c>
      <c r="W27" s="37">
        <v>163.79179739961137</v>
      </c>
      <c r="X27" s="37">
        <v>0</v>
      </c>
      <c r="Y27" s="37">
        <v>1.3861048169809944</v>
      </c>
      <c r="Z27" s="37">
        <v>3.714741848075052</v>
      </c>
      <c r="AA27" s="37">
        <v>49.531819478083399</v>
      </c>
      <c r="AB27" s="37">
        <v>1.790684392859196</v>
      </c>
      <c r="AC27" s="37">
        <v>2.4320517629865859</v>
      </c>
      <c r="AD27" s="37">
        <v>3.1756913660749615</v>
      </c>
      <c r="AE27" s="37">
        <v>0</v>
      </c>
      <c r="AF27" s="37">
        <v>0</v>
      </c>
      <c r="AG27" s="37">
        <v>3.714741848075052</v>
      </c>
      <c r="AH27" s="37">
        <v>0</v>
      </c>
      <c r="AI27" s="37">
        <v>1.0284634833890056</v>
      </c>
      <c r="AJ27" s="37">
        <v>1.3861048169809944</v>
      </c>
      <c r="AK27" s="37">
        <v>70.428931016060943</v>
      </c>
      <c r="AL27" s="37">
        <v>6.9509129954687818</v>
      </c>
      <c r="AM27" s="37">
        <v>2.4320517629865859</v>
      </c>
      <c r="AN27" s="37">
        <v>2.4320517629865859</v>
      </c>
      <c r="AO27" s="37">
        <v>2.4320517629865859</v>
      </c>
      <c r="AP27" s="37">
        <v>19.25039903345661</v>
      </c>
      <c r="AQ27" s="37">
        <v>2.4320517629865859</v>
      </c>
      <c r="AR27" s="37">
        <v>0.95793941300293051</v>
      </c>
      <c r="AS27" s="37">
        <v>1.3861048169809944</v>
      </c>
      <c r="AT27" s="37">
        <v>2.4320517629865859</v>
      </c>
      <c r="AU27" s="37">
        <v>2.4320517629865859</v>
      </c>
      <c r="AV27" s="37">
        <v>20.738347115603975</v>
      </c>
      <c r="AW27" s="37">
        <v>0</v>
      </c>
      <c r="AX27" s="37">
        <v>28.401311611774137</v>
      </c>
      <c r="AY27" s="37">
        <v>1.4676938856817836</v>
      </c>
      <c r="AZ27" s="37">
        <v>2.4320517629865859</v>
      </c>
      <c r="BA27" s="37">
        <v>2.4320517629865859</v>
      </c>
      <c r="BB27" s="37">
        <v>2.4320517629865859</v>
      </c>
      <c r="BC27" s="37">
        <v>0</v>
      </c>
      <c r="BD27" s="37">
        <v>2.4320517629865859</v>
      </c>
      <c r="BE27" s="37">
        <v>20.738347115603975</v>
      </c>
      <c r="BF27" s="37">
        <v>1.790684392859196</v>
      </c>
      <c r="BG27" s="37">
        <v>1.3861048169809944</v>
      </c>
      <c r="BH27" s="37">
        <v>20.738347115603975</v>
      </c>
      <c r="BI27" s="37">
        <v>22.407524762913507</v>
      </c>
      <c r="BJ27" s="37">
        <v>29.737887186496284</v>
      </c>
      <c r="BK27" s="37">
        <v>0.75694546244888827</v>
      </c>
      <c r="BL27" s="37">
        <v>1.790684392859196</v>
      </c>
      <c r="BM27" s="37">
        <v>6.4060979532740632</v>
      </c>
      <c r="BN27" s="37">
        <v>2.0692088487262361</v>
      </c>
      <c r="BO27" s="37">
        <v>1.5138909248977765</v>
      </c>
      <c r="BP27" s="37">
        <v>1.790684392859196</v>
      </c>
      <c r="BQ27" s="37">
        <v>0</v>
      </c>
      <c r="BR27" s="37">
        <v>2.4320517629865859</v>
      </c>
      <c r="BS27" s="37">
        <v>4.6952593867615828</v>
      </c>
      <c r="BT27" s="37">
        <v>2.4320517629865859</v>
      </c>
      <c r="BU27" s="37">
        <v>2.4320517629865859</v>
      </c>
      <c r="BV27" s="37">
        <v>20.738347115603975</v>
      </c>
      <c r="BW27" s="37">
        <v>14.011619667483</v>
      </c>
      <c r="BX27" s="37">
        <v>3.9725084817644167</v>
      </c>
      <c r="BY27" s="37">
        <v>26.997241606257806</v>
      </c>
      <c r="BZ27" s="37">
        <v>70.428931016060943</v>
      </c>
      <c r="CA27" s="37">
        <v>0</v>
      </c>
      <c r="CB27" s="37">
        <v>2.4320517629865859</v>
      </c>
      <c r="CC27" s="37">
        <v>3.714741848075052</v>
      </c>
      <c r="CD27" s="37">
        <v>59.487825549667811</v>
      </c>
      <c r="CE27" s="37">
        <v>2.4320517629865859</v>
      </c>
      <c r="CF27" s="37">
        <v>20.738347115603975</v>
      </c>
      <c r="CG27" s="37">
        <v>9.9504524627343844</v>
      </c>
      <c r="CH27" s="37">
        <v>20.738347115603975</v>
      </c>
      <c r="CI27" s="37">
        <v>1.790684392859196</v>
      </c>
      <c r="CJ27" s="37">
        <v>70.428931016060943</v>
      </c>
      <c r="CK27" s="37">
        <v>4.3812190580473338</v>
      </c>
      <c r="CL27" s="37">
        <v>2.4320517629865859</v>
      </c>
      <c r="CM27" s="37">
        <v>2.4320517629865859</v>
      </c>
      <c r="CN27" s="37">
        <v>1.3861048169809944</v>
      </c>
      <c r="CO27" s="37">
        <v>0</v>
      </c>
      <c r="CP27" s="37">
        <v>0</v>
      </c>
      <c r="CQ27" s="37">
        <v>70.428931016060943</v>
      </c>
      <c r="CR27" s="37">
        <v>12.441227066483057</v>
      </c>
      <c r="CS27" s="37">
        <v>20.738347115603975</v>
      </c>
      <c r="CT27" s="37">
        <v>0</v>
      </c>
      <c r="CU27" s="37">
        <v>4.7975168204507943</v>
      </c>
      <c r="CV27" s="37">
        <v>0.75694546244888827</v>
      </c>
      <c r="CW27" s="37">
        <v>29.739724124809417</v>
      </c>
      <c r="CX27" s="37">
        <v>9.55693076256774</v>
      </c>
      <c r="CY27" s="37">
        <v>20.738347115603975</v>
      </c>
      <c r="CZ27" s="37">
        <v>163.79179739961137</v>
      </c>
      <c r="DA27" s="37">
        <v>24.567832694858641</v>
      </c>
      <c r="DB27" s="37">
        <v>0</v>
      </c>
      <c r="DC27" s="37">
        <v>60.791259653683696</v>
      </c>
      <c r="DD27" s="37">
        <v>0</v>
      </c>
      <c r="DE27" s="37">
        <v>3.714741848075052</v>
      </c>
      <c r="DF27" s="37">
        <v>2.4320517629865859</v>
      </c>
      <c r="DG27" s="37">
        <v>19.25039903345661</v>
      </c>
      <c r="DH27" s="37">
        <v>21.245201803041038</v>
      </c>
      <c r="DI27" s="37">
        <v>220.11348447097643</v>
      </c>
      <c r="DJ27" s="37">
        <v>3.714741848075052</v>
      </c>
      <c r="DK27" s="37">
        <v>163.79179739961137</v>
      </c>
      <c r="DL27" s="37">
        <v>3.7622427419475497</v>
      </c>
      <c r="DM27" s="37">
        <v>19.25039903345661</v>
      </c>
      <c r="DN27" s="37">
        <v>0</v>
      </c>
      <c r="DO27" s="37">
        <v>0.75694546244888827</v>
      </c>
      <c r="DP27" s="37">
        <v>2.4320517629865859</v>
      </c>
      <c r="DQ27" s="37">
        <v>2.4320517629865859</v>
      </c>
      <c r="DR27" s="37">
        <v>29.739724124809417</v>
      </c>
      <c r="DS27" s="37">
        <v>20.738347115603975</v>
      </c>
      <c r="DT27" s="37">
        <v>5.4620110480296118</v>
      </c>
      <c r="DU27" s="37">
        <v>20.738347115603975</v>
      </c>
      <c r="DV27" s="37">
        <v>70.428931016060943</v>
      </c>
      <c r="DW27" s="37">
        <v>2.4320517629865859</v>
      </c>
      <c r="DX27" s="37">
        <v>2.4320517629865859</v>
      </c>
      <c r="DY27" s="37">
        <v>3.0399687726388036</v>
      </c>
      <c r="DZ27" s="37">
        <v>2.1887760707245598</v>
      </c>
      <c r="EA27" s="37">
        <v>2.4320517629865859</v>
      </c>
      <c r="EB27" s="37">
        <v>163.79179739961137</v>
      </c>
      <c r="EC27" s="37">
        <v>14.011619667483</v>
      </c>
      <c r="ED27" s="37">
        <v>2.4320517629865859</v>
      </c>
      <c r="EE27" s="37">
        <v>0</v>
      </c>
      <c r="EF27" s="37">
        <v>2.0300983675568571</v>
      </c>
      <c r="EG27" s="37">
        <v>19.25039903345661</v>
      </c>
      <c r="EH27" s="37">
        <v>3.714741848075052</v>
      </c>
      <c r="EI27" s="37">
        <v>20.738347115603975</v>
      </c>
      <c r="EJ27" s="37">
        <v>19.25039903345661</v>
      </c>
      <c r="EK27" s="37">
        <v>3.714741848075052</v>
      </c>
      <c r="EL27" s="37">
        <v>0.75694546244888827</v>
      </c>
      <c r="EM27" s="37">
        <v>2.4320517629865859</v>
      </c>
      <c r="EN27" s="37">
        <v>19.25039903345661</v>
      </c>
      <c r="EO27" s="37">
        <v>0</v>
      </c>
      <c r="EP27" s="37">
        <v>70.428931016060943</v>
      </c>
      <c r="EQ27" s="37">
        <v>0</v>
      </c>
      <c r="ER27" s="37">
        <v>96.816773575500164</v>
      </c>
      <c r="ES27" s="37">
        <v>70.428931016060943</v>
      </c>
      <c r="ET27" s="37">
        <v>0</v>
      </c>
      <c r="EU27" s="37">
        <v>0</v>
      </c>
      <c r="EV27" s="37">
        <v>2.4320517629865859</v>
      </c>
      <c r="EW27" s="37">
        <v>2.4320517629865859</v>
      </c>
      <c r="EX27" s="37">
        <v>3.714741848075052</v>
      </c>
      <c r="EY27" s="37">
        <v>70.428931016060943</v>
      </c>
      <c r="EZ27" s="37">
        <v>3.2758560665454386</v>
      </c>
      <c r="FA27" s="37">
        <v>163.79179739961137</v>
      </c>
      <c r="FB27" s="37">
        <v>0</v>
      </c>
      <c r="FC27" s="37">
        <v>14.011619667483</v>
      </c>
      <c r="FD27" s="37">
        <v>2.678216717925419</v>
      </c>
      <c r="FE27" s="37">
        <v>19.25039903345661</v>
      </c>
      <c r="FF27" s="37">
        <v>1.790684392859196</v>
      </c>
      <c r="FG27" s="37">
        <v>1.0624926096028566</v>
      </c>
      <c r="FH27" s="37">
        <v>18.011353437328957</v>
      </c>
      <c r="FI27" s="37">
        <v>10.928971525886796</v>
      </c>
      <c r="FJ27" s="37">
        <v>10.389942103245609</v>
      </c>
      <c r="FK27" s="37">
        <v>1.3861048169809944</v>
      </c>
      <c r="FL27" s="37">
        <v>163.79179739961137</v>
      </c>
      <c r="FM27" s="37">
        <v>5.6768897334435984</v>
      </c>
      <c r="FN27" s="37">
        <v>0.47857070068132257</v>
      </c>
      <c r="FO27" s="37">
        <v>2.4320517629865859</v>
      </c>
      <c r="FP27" s="37">
        <v>19.25039903345661</v>
      </c>
      <c r="FQ27" s="37">
        <v>20.738347115603975</v>
      </c>
      <c r="FR27" s="37">
        <v>2.4320517629865859</v>
      </c>
      <c r="FS27" s="37">
        <v>163.79179739961137</v>
      </c>
      <c r="FT27" s="37">
        <v>2.4320517629865859</v>
      </c>
      <c r="FU27" s="37">
        <v>3.714741848075052</v>
      </c>
      <c r="FV27" s="37">
        <v>14.02555219737417</v>
      </c>
      <c r="FW27" s="37">
        <v>2.4320517629865859</v>
      </c>
      <c r="FX27" s="37">
        <v>70.428931016060943</v>
      </c>
      <c r="FY27" s="37">
        <v>1.3861048169809944</v>
      </c>
      <c r="FZ27" s="37">
        <v>11.243790042814522</v>
      </c>
      <c r="GA27" s="37">
        <v>10.649522964761855</v>
      </c>
      <c r="GB27" s="37">
        <v>19.25039903345661</v>
      </c>
      <c r="GC27" s="37">
        <v>2.4320517629865859</v>
      </c>
      <c r="GD27" s="37">
        <v>0</v>
      </c>
      <c r="GE27" s="37">
        <v>2.4320517629865859</v>
      </c>
      <c r="GF27" s="37">
        <v>9.5738458779461979</v>
      </c>
      <c r="GG27" s="37">
        <v>0</v>
      </c>
      <c r="GH27" s="37">
        <v>1.3861048169809944</v>
      </c>
      <c r="GI27" s="37">
        <v>1.790684392859196</v>
      </c>
      <c r="GJ27" s="37">
        <v>1.3861048169809944</v>
      </c>
      <c r="GK27" s="37">
        <v>1.790684392859196</v>
      </c>
      <c r="GL27" s="37">
        <v>2.4320517629865859</v>
      </c>
      <c r="GM27" s="37">
        <v>1.790684392859196</v>
      </c>
      <c r="GN27" s="37">
        <v>5.3557657375362959</v>
      </c>
      <c r="GO27" s="37">
        <v>20.738347115603975</v>
      </c>
      <c r="GP27" s="37">
        <v>29.982999817071441</v>
      </c>
      <c r="GQ27" s="37">
        <v>70.428931016060943</v>
      </c>
      <c r="GR27" s="37">
        <v>3.7622427419475497</v>
      </c>
      <c r="GS27" s="37">
        <v>2.4320517629865859</v>
      </c>
      <c r="GT27" s="37">
        <v>19.807681465068271</v>
      </c>
      <c r="GU27" s="37">
        <v>19.25039903345661</v>
      </c>
      <c r="GV27" s="37">
        <v>2.4320517629865859</v>
      </c>
      <c r="GW27" s="37">
        <v>14.011619667483</v>
      </c>
      <c r="GX27" s="37">
        <v>1.3861048169809944</v>
      </c>
      <c r="GY27" s="37">
        <v>0.75694546244888827</v>
      </c>
      <c r="GZ27" s="37">
        <v>3.714741848075052</v>
      </c>
      <c r="HA27" s="37">
        <v>3.714741848075052</v>
      </c>
      <c r="HB27" s="37">
        <v>1.3861048169809944</v>
      </c>
      <c r="HC27" s="37">
        <v>14.011619667483</v>
      </c>
      <c r="HD27" s="37">
        <v>2.4320517629865859</v>
      </c>
      <c r="HE27" s="37">
        <v>3.7622427419475497</v>
      </c>
      <c r="HF27" s="37">
        <v>163.79179739961137</v>
      </c>
      <c r="HG27" s="37">
        <v>50.414988353819929</v>
      </c>
      <c r="HH27" s="37">
        <v>5.3934433191469928</v>
      </c>
      <c r="HI27" s="37">
        <v>1.480097733017564</v>
      </c>
      <c r="HJ27" s="37">
        <v>3.7622427419475497</v>
      </c>
      <c r="HK27" s="37">
        <v>19.25039903345661</v>
      </c>
      <c r="HL27" s="37">
        <v>0.30482787850783566</v>
      </c>
      <c r="HM27" s="37">
        <v>20.489444629584263</v>
      </c>
      <c r="HN27" s="37">
        <v>1.3861048169809944</v>
      </c>
      <c r="HO27" s="37">
        <v>29.739724124809417</v>
      </c>
      <c r="HP27" s="37">
        <v>29.982999817071441</v>
      </c>
      <c r="HQ27" s="37">
        <v>2.4320517629865859</v>
      </c>
      <c r="HR27" s="37">
        <v>2.4320517629865859</v>
      </c>
      <c r="HS27" s="62" t="str">
        <f t="shared" si="0"/>
        <v>Waste_Non-Hazardous_Incineration_Disamenity_N/A for Waste Interim Methodology</v>
      </c>
    </row>
    <row r="28" spans="2:227" ht="15" customHeight="1">
      <c r="B28" s="65" t="s">
        <v>8</v>
      </c>
      <c r="C28" s="65" t="s">
        <v>380</v>
      </c>
      <c r="D28" s="65" t="s">
        <v>381</v>
      </c>
      <c r="E28" s="65" t="s">
        <v>382</v>
      </c>
      <c r="F28" s="65" t="s">
        <v>377</v>
      </c>
      <c r="G28" s="65" t="s">
        <v>327</v>
      </c>
      <c r="H28" s="41"/>
      <c r="I28" s="37">
        <v>11.280221885636072</v>
      </c>
      <c r="J28" s="37">
        <v>2.2944359618008168</v>
      </c>
      <c r="K28" s="37">
        <v>2.5680768614515106</v>
      </c>
      <c r="L28" s="37">
        <v>1.6330710025219122</v>
      </c>
      <c r="M28" s="37">
        <v>2.2733280262655042</v>
      </c>
      <c r="N28" s="37">
        <v>3.8848023984350695</v>
      </c>
      <c r="O28" s="37">
        <v>2.5486032855977387</v>
      </c>
      <c r="P28" s="37">
        <v>2.4043592021955544</v>
      </c>
      <c r="Q28" s="37">
        <v>2.2944359618008168</v>
      </c>
      <c r="R28" s="37">
        <v>2.5486032855977387</v>
      </c>
      <c r="S28" s="37">
        <v>2.0801234067407708</v>
      </c>
      <c r="T28" s="37">
        <v>2.3623710496354469</v>
      </c>
      <c r="U28" s="37">
        <v>2.2944359618008168</v>
      </c>
      <c r="V28" s="37">
        <v>2.5486032855977387</v>
      </c>
      <c r="W28" s="37">
        <v>2.101068372926477</v>
      </c>
      <c r="X28" s="37">
        <v>34.813817810123219</v>
      </c>
      <c r="Y28" s="37">
        <v>2.5486032855977387</v>
      </c>
      <c r="Z28" s="37">
        <v>2.2944359618008168</v>
      </c>
      <c r="AA28" s="37">
        <v>2.3933704332559236</v>
      </c>
      <c r="AB28" s="37">
        <v>2.4735609772591429</v>
      </c>
      <c r="AC28" s="37">
        <v>3.8848023984350695</v>
      </c>
      <c r="AD28" s="37">
        <v>3.6234393248254682</v>
      </c>
      <c r="AE28" s="37">
        <v>15.636745064889666</v>
      </c>
      <c r="AF28" s="37">
        <v>2.5005303032234703</v>
      </c>
      <c r="AG28" s="37">
        <v>2.2944359618008168</v>
      </c>
      <c r="AH28" s="37">
        <v>0.84590609048766163</v>
      </c>
      <c r="AI28" s="37">
        <v>3.1042927448976276</v>
      </c>
      <c r="AJ28" s="37">
        <v>2.5486032855977387</v>
      </c>
      <c r="AK28" s="37">
        <v>1.6330710025219122</v>
      </c>
      <c r="AL28" s="37">
        <v>2.2968266662512113</v>
      </c>
      <c r="AM28" s="37">
        <v>3.8848023984350695</v>
      </c>
      <c r="AN28" s="37">
        <v>3.8848023984350695</v>
      </c>
      <c r="AO28" s="37">
        <v>3.8848023984350695</v>
      </c>
      <c r="AP28" s="37">
        <v>2.6570980635230272</v>
      </c>
      <c r="AQ28" s="37">
        <v>3.8848023984350695</v>
      </c>
      <c r="AR28" s="37">
        <v>5.0135470295372997</v>
      </c>
      <c r="AS28" s="37">
        <v>2.5486032855977387</v>
      </c>
      <c r="AT28" s="37">
        <v>3.8848023984350695</v>
      </c>
      <c r="AU28" s="37">
        <v>3.8848023984350695</v>
      </c>
      <c r="AV28" s="37">
        <v>2.2733280262655042</v>
      </c>
      <c r="AW28" s="37">
        <v>3.0362816763528722</v>
      </c>
      <c r="AX28" s="37">
        <v>2.5581345187124955</v>
      </c>
      <c r="AY28" s="37">
        <v>4.4413063338792336</v>
      </c>
      <c r="AZ28" s="37">
        <v>3.8848023984350695</v>
      </c>
      <c r="BA28" s="37">
        <v>3.8848023984350695</v>
      </c>
      <c r="BB28" s="37">
        <v>3.8848023984350695</v>
      </c>
      <c r="BC28" s="37">
        <v>2.190564259460662</v>
      </c>
      <c r="BD28" s="37">
        <v>3.8848023984350695</v>
      </c>
      <c r="BE28" s="37">
        <v>2.2733280262655042</v>
      </c>
      <c r="BF28" s="37">
        <v>2.4735609772591429</v>
      </c>
      <c r="BG28" s="37">
        <v>2.5486032855977387</v>
      </c>
      <c r="BH28" s="37">
        <v>2.2733280262655042</v>
      </c>
      <c r="BI28" s="37">
        <v>2.1380705569525404</v>
      </c>
      <c r="BJ28" s="37">
        <v>2.0289469484645224</v>
      </c>
      <c r="BK28" s="37">
        <v>2.5680768614515106</v>
      </c>
      <c r="BL28" s="37">
        <v>2.4735609772591429</v>
      </c>
      <c r="BM28" s="37">
        <v>2.3114064538983321</v>
      </c>
      <c r="BN28" s="37">
        <v>2.0614472930750773</v>
      </c>
      <c r="BO28" s="37">
        <v>2.6095261163350827</v>
      </c>
      <c r="BP28" s="37">
        <v>2.4735609772591429</v>
      </c>
      <c r="BQ28" s="37">
        <v>0.84590609048766163</v>
      </c>
      <c r="BR28" s="37">
        <v>3.8848023984350695</v>
      </c>
      <c r="BS28" s="37">
        <v>1.605517673852757</v>
      </c>
      <c r="BT28" s="37">
        <v>3.8848023984350695</v>
      </c>
      <c r="BU28" s="37">
        <v>3.8848023984350695</v>
      </c>
      <c r="BV28" s="37">
        <v>2.2733280262655042</v>
      </c>
      <c r="BW28" s="37">
        <v>2.7030071807093323</v>
      </c>
      <c r="BX28" s="37">
        <v>1.9073354913625047</v>
      </c>
      <c r="BY28" s="37">
        <v>0.61904952440098593</v>
      </c>
      <c r="BZ28" s="37">
        <v>1.6330710025219122</v>
      </c>
      <c r="CA28" s="37">
        <v>0.84590609048766163</v>
      </c>
      <c r="CB28" s="37">
        <v>3.8848023984350695</v>
      </c>
      <c r="CC28" s="37">
        <v>2.2944359618008168</v>
      </c>
      <c r="CD28" s="37">
        <v>1.926678739529452</v>
      </c>
      <c r="CE28" s="37">
        <v>3.8848023984350695</v>
      </c>
      <c r="CF28" s="37">
        <v>2.2733280262655042</v>
      </c>
      <c r="CG28" s="37">
        <v>2.6245197790753836</v>
      </c>
      <c r="CH28" s="37">
        <v>2.2733280262655042</v>
      </c>
      <c r="CI28" s="37">
        <v>2.4735609772591429</v>
      </c>
      <c r="CJ28" s="37">
        <v>1.6330710025219122</v>
      </c>
      <c r="CK28" s="37">
        <v>2.1664651035938745</v>
      </c>
      <c r="CL28" s="37">
        <v>3.8848023984350695</v>
      </c>
      <c r="CM28" s="37">
        <v>3.8848023984350695</v>
      </c>
      <c r="CN28" s="37">
        <v>2.5486032855977387</v>
      </c>
      <c r="CO28" s="37">
        <v>2.5005303032234703</v>
      </c>
      <c r="CP28" s="37">
        <v>2.5005303032234703</v>
      </c>
      <c r="CQ28" s="37">
        <v>1.6330710025219122</v>
      </c>
      <c r="CR28" s="37">
        <v>2.7022346423590049</v>
      </c>
      <c r="CS28" s="37">
        <v>2.2733280262655042</v>
      </c>
      <c r="CT28" s="37">
        <v>9.1816033905741605</v>
      </c>
      <c r="CU28" s="37">
        <v>1.8552621979951649</v>
      </c>
      <c r="CV28" s="37">
        <v>2.5680768614515106</v>
      </c>
      <c r="CW28" s="37">
        <v>2.3720427241452198</v>
      </c>
      <c r="CX28" s="37">
        <v>1.9138090308098272</v>
      </c>
      <c r="CY28" s="37">
        <v>2.2733280262655042</v>
      </c>
      <c r="CZ28" s="37">
        <v>2.101068372926477</v>
      </c>
      <c r="DA28" s="37">
        <v>3.013182705439756</v>
      </c>
      <c r="DB28" s="37">
        <v>0.99270958345072768</v>
      </c>
      <c r="DC28" s="37">
        <v>1.7321651234600959</v>
      </c>
      <c r="DD28" s="37">
        <v>2.5266276065679385</v>
      </c>
      <c r="DE28" s="37">
        <v>2.2944359618008168</v>
      </c>
      <c r="DF28" s="37">
        <v>3.8848023984350695</v>
      </c>
      <c r="DG28" s="37">
        <v>2.6570980635230272</v>
      </c>
      <c r="DH28" s="37">
        <v>4.5947747961897907</v>
      </c>
      <c r="DI28" s="37">
        <v>2.0586371039728188</v>
      </c>
      <c r="DJ28" s="37">
        <v>2.2944359618008168</v>
      </c>
      <c r="DK28" s="37">
        <v>2.101068372926477</v>
      </c>
      <c r="DL28" s="37">
        <v>2.4521730096007541</v>
      </c>
      <c r="DM28" s="37">
        <v>2.6570980635230272</v>
      </c>
      <c r="DN28" s="37">
        <v>2.5014249007739209</v>
      </c>
      <c r="DO28" s="37">
        <v>2.5680768614515106</v>
      </c>
      <c r="DP28" s="37">
        <v>3.8848023984350695</v>
      </c>
      <c r="DQ28" s="37">
        <v>3.8848023984350695</v>
      </c>
      <c r="DR28" s="37">
        <v>2.3720427241452198</v>
      </c>
      <c r="DS28" s="37">
        <v>2.2733280262655042</v>
      </c>
      <c r="DT28" s="37">
        <v>2.2369256379268827</v>
      </c>
      <c r="DU28" s="37">
        <v>2.2733280262655042</v>
      </c>
      <c r="DV28" s="37">
        <v>1.6330710025219122</v>
      </c>
      <c r="DW28" s="37">
        <v>3.8848023984350695</v>
      </c>
      <c r="DX28" s="37">
        <v>3.8848023984350695</v>
      </c>
      <c r="DY28" s="37">
        <v>3.2542676288591443</v>
      </c>
      <c r="DZ28" s="37">
        <v>8.9842115739518036</v>
      </c>
      <c r="EA28" s="37">
        <v>3.8848023984350695</v>
      </c>
      <c r="EB28" s="37">
        <v>2.101068372926477</v>
      </c>
      <c r="EC28" s="37">
        <v>2.7030071807093323</v>
      </c>
      <c r="ED28" s="37">
        <v>3.8848023984350695</v>
      </c>
      <c r="EE28" s="37">
        <v>0.93147808097483487</v>
      </c>
      <c r="EF28" s="37">
        <v>2.5244331163727596</v>
      </c>
      <c r="EG28" s="37">
        <v>2.6570980635230272</v>
      </c>
      <c r="EH28" s="37">
        <v>2.2944359618008168</v>
      </c>
      <c r="EI28" s="37">
        <v>2.2733280262655042</v>
      </c>
      <c r="EJ28" s="37">
        <v>2.6570980635230272</v>
      </c>
      <c r="EK28" s="37">
        <v>2.2944359618008168</v>
      </c>
      <c r="EL28" s="37">
        <v>2.5680768614515106</v>
      </c>
      <c r="EM28" s="37">
        <v>3.8848023984350695</v>
      </c>
      <c r="EN28" s="37">
        <v>2.6570980635230272</v>
      </c>
      <c r="EO28" s="37">
        <v>0.84590609048766163</v>
      </c>
      <c r="EP28" s="37">
        <v>1.6330710025219122</v>
      </c>
      <c r="EQ28" s="37">
        <v>15.636745064889666</v>
      </c>
      <c r="ER28" s="37">
        <v>1.965787977401745</v>
      </c>
      <c r="ES28" s="37">
        <v>1.6330710025219122</v>
      </c>
      <c r="ET28" s="37">
        <v>0.66135837591396274</v>
      </c>
      <c r="EU28" s="37">
        <v>2.5005303032234703</v>
      </c>
      <c r="EV28" s="37">
        <v>3.8848023984350695</v>
      </c>
      <c r="EW28" s="37">
        <v>3.8848023984350695</v>
      </c>
      <c r="EX28" s="37">
        <v>2.2944359618008168</v>
      </c>
      <c r="EY28" s="37">
        <v>1.6330710025219122</v>
      </c>
      <c r="EZ28" s="37">
        <v>3.6486549859592756</v>
      </c>
      <c r="FA28" s="37">
        <v>2.101068372926477</v>
      </c>
      <c r="FB28" s="37">
        <v>15.636745064889666</v>
      </c>
      <c r="FC28" s="37">
        <v>2.7030071807093323</v>
      </c>
      <c r="FD28" s="37">
        <v>2.3389605140292002</v>
      </c>
      <c r="FE28" s="37">
        <v>2.6570980635230272</v>
      </c>
      <c r="FF28" s="37">
        <v>2.4735609772591429</v>
      </c>
      <c r="FG28" s="37">
        <v>2.5721305198748703</v>
      </c>
      <c r="FH28" s="37">
        <v>2.026161796280749</v>
      </c>
      <c r="FI28" s="37">
        <v>1.9450193879148618</v>
      </c>
      <c r="FJ28" s="37">
        <v>2.4895025077676194</v>
      </c>
      <c r="FK28" s="37">
        <v>2.5486032855977387</v>
      </c>
      <c r="FL28" s="37">
        <v>2.101068372926477</v>
      </c>
      <c r="FM28" s="37">
        <v>2.488360828730154</v>
      </c>
      <c r="FN28" s="37">
        <v>2.2920452573504217</v>
      </c>
      <c r="FO28" s="37">
        <v>3.8848023984350695</v>
      </c>
      <c r="FP28" s="37">
        <v>2.6570980635230272</v>
      </c>
      <c r="FQ28" s="37">
        <v>2.2733280262655042</v>
      </c>
      <c r="FR28" s="37">
        <v>3.8848023984350695</v>
      </c>
      <c r="FS28" s="37">
        <v>2.101068372926477</v>
      </c>
      <c r="FT28" s="37">
        <v>3.8848023984350695</v>
      </c>
      <c r="FU28" s="37">
        <v>2.2944359618008168</v>
      </c>
      <c r="FV28" s="37">
        <v>1.5712753028883952</v>
      </c>
      <c r="FW28" s="37">
        <v>3.8848023984350695</v>
      </c>
      <c r="FX28" s="37">
        <v>1.6330710025219122</v>
      </c>
      <c r="FY28" s="37">
        <v>2.5486032855977387</v>
      </c>
      <c r="FZ28" s="37">
        <v>2.5464623167094542</v>
      </c>
      <c r="GA28" s="37">
        <v>2.2114657054881719</v>
      </c>
      <c r="GB28" s="37">
        <v>2.6570980635230272</v>
      </c>
      <c r="GC28" s="37">
        <v>3.8848023984350695</v>
      </c>
      <c r="GD28" s="37">
        <v>0.7603341000004884</v>
      </c>
      <c r="GE28" s="37">
        <v>3.8848023984350695</v>
      </c>
      <c r="GF28" s="37">
        <v>2.7331753637651519</v>
      </c>
      <c r="GG28" s="37">
        <v>2.9148139939716184</v>
      </c>
      <c r="GH28" s="37">
        <v>2.5486032855977387</v>
      </c>
      <c r="GI28" s="37">
        <v>2.4735609772591429</v>
      </c>
      <c r="GJ28" s="37">
        <v>2.5486032855977387</v>
      </c>
      <c r="GK28" s="37">
        <v>2.4735609772591429</v>
      </c>
      <c r="GL28" s="37">
        <v>3.8848023984350695</v>
      </c>
      <c r="GM28" s="37">
        <v>2.4735609772591429</v>
      </c>
      <c r="GN28" s="37">
        <v>0.84545705621273615</v>
      </c>
      <c r="GO28" s="37">
        <v>2.2733280262655042</v>
      </c>
      <c r="GP28" s="37">
        <v>4.6680530358294883</v>
      </c>
      <c r="GQ28" s="37">
        <v>1.6330710025219122</v>
      </c>
      <c r="GR28" s="37">
        <v>2.4521730096007541</v>
      </c>
      <c r="GS28" s="37">
        <v>3.8848023984350695</v>
      </c>
      <c r="GT28" s="37">
        <v>3.1443643772705245</v>
      </c>
      <c r="GU28" s="37">
        <v>2.6570980635230272</v>
      </c>
      <c r="GV28" s="37">
        <v>3.8848023984350695</v>
      </c>
      <c r="GW28" s="37">
        <v>2.7030071807093323</v>
      </c>
      <c r="GX28" s="37">
        <v>2.5486032855977387</v>
      </c>
      <c r="GY28" s="37">
        <v>2.5680768614515106</v>
      </c>
      <c r="GZ28" s="37">
        <v>2.2944359618008168</v>
      </c>
      <c r="HA28" s="37">
        <v>2.2944359618008168</v>
      </c>
      <c r="HB28" s="37">
        <v>2.5486032855977387</v>
      </c>
      <c r="HC28" s="37">
        <v>2.7030071807093323</v>
      </c>
      <c r="HD28" s="37">
        <v>3.8848023984350695</v>
      </c>
      <c r="HE28" s="37">
        <v>2.4521730096007541</v>
      </c>
      <c r="HF28" s="37">
        <v>2.101068372926477</v>
      </c>
      <c r="HG28" s="37">
        <v>3.7125493865840329</v>
      </c>
      <c r="HH28" s="37">
        <v>2.2333316201136371</v>
      </c>
      <c r="HI28" s="37">
        <v>2.2705676664111434</v>
      </c>
      <c r="HJ28" s="37">
        <v>2.4521730096007541</v>
      </c>
      <c r="HK28" s="37">
        <v>2.6570980635230272</v>
      </c>
      <c r="HL28" s="37">
        <v>2.4400561391518489</v>
      </c>
      <c r="HM28" s="37">
        <v>3.2880343307653059</v>
      </c>
      <c r="HN28" s="37">
        <v>2.5486032855977387</v>
      </c>
      <c r="HO28" s="37">
        <v>2.3720427241452198</v>
      </c>
      <c r="HP28" s="37">
        <v>4.6680530358294883</v>
      </c>
      <c r="HQ28" s="37">
        <v>3.8848023984350695</v>
      </c>
      <c r="HR28" s="37">
        <v>3.8848023984350695</v>
      </c>
      <c r="HS28" s="62" t="str">
        <f t="shared" si="0"/>
        <v>Waste_Non-Hazardous_Incineration_Waste Air pollution_N/A for Waste Interim Methodology</v>
      </c>
    </row>
    <row r="29" spans="2:227" ht="15" customHeight="1">
      <c r="B29" s="65" t="s">
        <v>8</v>
      </c>
      <c r="C29" s="65" t="s">
        <v>380</v>
      </c>
      <c r="D29" s="65" t="s">
        <v>381</v>
      </c>
      <c r="E29" s="65" t="s">
        <v>383</v>
      </c>
      <c r="F29" s="65" t="s">
        <v>377</v>
      </c>
      <c r="G29" s="65" t="s">
        <v>327</v>
      </c>
      <c r="H29" s="41"/>
      <c r="I29" s="37">
        <v>7.184693082156274</v>
      </c>
      <c r="J29" s="37">
        <v>7.184693082156274</v>
      </c>
      <c r="K29" s="37">
        <v>7.184693082156274</v>
      </c>
      <c r="L29" s="37">
        <v>7.184693082156274</v>
      </c>
      <c r="M29" s="37">
        <v>7.1846930821562767</v>
      </c>
      <c r="N29" s="37">
        <v>7.184693082156274</v>
      </c>
      <c r="O29" s="37">
        <v>7.1846930821562749</v>
      </c>
      <c r="P29" s="37">
        <v>7.184693082156274</v>
      </c>
      <c r="Q29" s="37">
        <v>7.184693082156274</v>
      </c>
      <c r="R29" s="37">
        <v>7.1846930821562749</v>
      </c>
      <c r="S29" s="37">
        <v>7.184693082156274</v>
      </c>
      <c r="T29" s="37">
        <v>7.184693082156274</v>
      </c>
      <c r="U29" s="37">
        <v>7.184693082156274</v>
      </c>
      <c r="V29" s="37">
        <v>7.1846930821562749</v>
      </c>
      <c r="W29" s="37">
        <v>7.184693082156274</v>
      </c>
      <c r="X29" s="37">
        <v>7.184693082156274</v>
      </c>
      <c r="Y29" s="37">
        <v>7.1846930821562749</v>
      </c>
      <c r="Z29" s="37">
        <v>7.184693082156274</v>
      </c>
      <c r="AA29" s="37">
        <v>7.184693082156274</v>
      </c>
      <c r="AB29" s="37">
        <v>7.1846930821562731</v>
      </c>
      <c r="AC29" s="37">
        <v>7.184693082156274</v>
      </c>
      <c r="AD29" s="37">
        <v>7.184693082156274</v>
      </c>
      <c r="AE29" s="37">
        <v>7.1846930821562749</v>
      </c>
      <c r="AF29" s="37">
        <v>7.184693082156274</v>
      </c>
      <c r="AG29" s="37">
        <v>7.184693082156274</v>
      </c>
      <c r="AH29" s="37">
        <v>7.184693082156274</v>
      </c>
      <c r="AI29" s="37">
        <v>7.184693082156274</v>
      </c>
      <c r="AJ29" s="37">
        <v>7.1846930821562749</v>
      </c>
      <c r="AK29" s="37">
        <v>7.184693082156274</v>
      </c>
      <c r="AL29" s="37">
        <v>7.184693082156274</v>
      </c>
      <c r="AM29" s="37">
        <v>7.184693082156274</v>
      </c>
      <c r="AN29" s="37">
        <v>7.184693082156274</v>
      </c>
      <c r="AO29" s="37">
        <v>7.184693082156274</v>
      </c>
      <c r="AP29" s="37">
        <v>7.184693082156274</v>
      </c>
      <c r="AQ29" s="37">
        <v>7.184693082156274</v>
      </c>
      <c r="AR29" s="37">
        <v>7.184693082156274</v>
      </c>
      <c r="AS29" s="37">
        <v>7.1846930821562749</v>
      </c>
      <c r="AT29" s="37">
        <v>7.184693082156274</v>
      </c>
      <c r="AU29" s="37">
        <v>7.184693082156274</v>
      </c>
      <c r="AV29" s="37">
        <v>7.1846930821562767</v>
      </c>
      <c r="AW29" s="37">
        <v>7.184693082156274</v>
      </c>
      <c r="AX29" s="37">
        <v>7.184693082156274</v>
      </c>
      <c r="AY29" s="37">
        <v>7.184693082156274</v>
      </c>
      <c r="AZ29" s="37">
        <v>7.184693082156274</v>
      </c>
      <c r="BA29" s="37">
        <v>7.184693082156274</v>
      </c>
      <c r="BB29" s="37">
        <v>7.184693082156274</v>
      </c>
      <c r="BC29" s="37">
        <v>7.184693082156274</v>
      </c>
      <c r="BD29" s="37">
        <v>7.184693082156274</v>
      </c>
      <c r="BE29" s="37">
        <v>7.1846930821562767</v>
      </c>
      <c r="BF29" s="37">
        <v>7.1846930821562731</v>
      </c>
      <c r="BG29" s="37">
        <v>7.1846930821562749</v>
      </c>
      <c r="BH29" s="37">
        <v>7.1846930821562767</v>
      </c>
      <c r="BI29" s="37">
        <v>7.184693082156274</v>
      </c>
      <c r="BJ29" s="37">
        <v>7.184693082156274</v>
      </c>
      <c r="BK29" s="37">
        <v>7.184693082156274</v>
      </c>
      <c r="BL29" s="37">
        <v>7.1846930821562731</v>
      </c>
      <c r="BM29" s="37">
        <v>7.184693082156274</v>
      </c>
      <c r="BN29" s="37">
        <v>7.184693082156274</v>
      </c>
      <c r="BO29" s="37">
        <v>7.184693082156274</v>
      </c>
      <c r="BP29" s="37">
        <v>7.1846930821562731</v>
      </c>
      <c r="BQ29" s="37">
        <v>7.184693082156274</v>
      </c>
      <c r="BR29" s="37">
        <v>7.184693082156274</v>
      </c>
      <c r="BS29" s="37">
        <v>7.184693082156274</v>
      </c>
      <c r="BT29" s="37">
        <v>7.184693082156274</v>
      </c>
      <c r="BU29" s="37">
        <v>7.184693082156274</v>
      </c>
      <c r="BV29" s="37">
        <v>7.1846930821562767</v>
      </c>
      <c r="BW29" s="37">
        <v>7.184693082156274</v>
      </c>
      <c r="BX29" s="37">
        <v>7.184693082156274</v>
      </c>
      <c r="BY29" s="37">
        <v>7.184693082156274</v>
      </c>
      <c r="BZ29" s="37">
        <v>7.184693082156274</v>
      </c>
      <c r="CA29" s="37">
        <v>7.184693082156274</v>
      </c>
      <c r="CB29" s="37">
        <v>7.184693082156274</v>
      </c>
      <c r="CC29" s="37">
        <v>7.184693082156274</v>
      </c>
      <c r="CD29" s="37">
        <v>7.184693082156274</v>
      </c>
      <c r="CE29" s="37">
        <v>7.184693082156274</v>
      </c>
      <c r="CF29" s="37">
        <v>7.1846930821562767</v>
      </c>
      <c r="CG29" s="37">
        <v>7.184693082156274</v>
      </c>
      <c r="CH29" s="37">
        <v>7.1846930821562767</v>
      </c>
      <c r="CI29" s="37">
        <v>7.1846930821562731</v>
      </c>
      <c r="CJ29" s="37">
        <v>7.184693082156274</v>
      </c>
      <c r="CK29" s="37">
        <v>7.184693082156274</v>
      </c>
      <c r="CL29" s="37">
        <v>7.184693082156274</v>
      </c>
      <c r="CM29" s="37">
        <v>7.184693082156274</v>
      </c>
      <c r="CN29" s="37">
        <v>7.1846930821562749</v>
      </c>
      <c r="CO29" s="37">
        <v>7.184693082156274</v>
      </c>
      <c r="CP29" s="37">
        <v>7.184693082156274</v>
      </c>
      <c r="CQ29" s="37">
        <v>7.184693082156274</v>
      </c>
      <c r="CR29" s="37">
        <v>7.184693082156274</v>
      </c>
      <c r="CS29" s="37">
        <v>7.1846930821562767</v>
      </c>
      <c r="CT29" s="37">
        <v>7.184693082156274</v>
      </c>
      <c r="CU29" s="37">
        <v>7.184693082156274</v>
      </c>
      <c r="CV29" s="37">
        <v>7.184693082156274</v>
      </c>
      <c r="CW29" s="37">
        <v>7.1846930821562749</v>
      </c>
      <c r="CX29" s="37">
        <v>7.184693082156274</v>
      </c>
      <c r="CY29" s="37">
        <v>7.1846930821562767</v>
      </c>
      <c r="CZ29" s="37">
        <v>7.184693082156274</v>
      </c>
      <c r="DA29" s="37">
        <v>7.184693082156274</v>
      </c>
      <c r="DB29" s="37">
        <v>7.184693082156274</v>
      </c>
      <c r="DC29" s="37">
        <v>7.184693082156274</v>
      </c>
      <c r="DD29" s="37">
        <v>7.184693082156274</v>
      </c>
      <c r="DE29" s="37">
        <v>7.184693082156274</v>
      </c>
      <c r="DF29" s="37">
        <v>7.184693082156274</v>
      </c>
      <c r="DG29" s="37">
        <v>7.184693082156274</v>
      </c>
      <c r="DH29" s="37">
        <v>7.184693082156274</v>
      </c>
      <c r="DI29" s="37">
        <v>7.184693082156274</v>
      </c>
      <c r="DJ29" s="37">
        <v>7.184693082156274</v>
      </c>
      <c r="DK29" s="37">
        <v>7.184693082156274</v>
      </c>
      <c r="DL29" s="37">
        <v>7.184693082156274</v>
      </c>
      <c r="DM29" s="37">
        <v>7.184693082156274</v>
      </c>
      <c r="DN29" s="37">
        <v>7.184693082156274</v>
      </c>
      <c r="DO29" s="37">
        <v>7.184693082156274</v>
      </c>
      <c r="DP29" s="37">
        <v>7.184693082156274</v>
      </c>
      <c r="DQ29" s="37">
        <v>7.184693082156274</v>
      </c>
      <c r="DR29" s="37">
        <v>7.1846930821562749</v>
      </c>
      <c r="DS29" s="37">
        <v>7.1846930821562767</v>
      </c>
      <c r="DT29" s="37">
        <v>7.184693082156274</v>
      </c>
      <c r="DU29" s="37">
        <v>7.1846930821562767</v>
      </c>
      <c r="DV29" s="37">
        <v>7.184693082156274</v>
      </c>
      <c r="DW29" s="37">
        <v>7.184693082156274</v>
      </c>
      <c r="DX29" s="37">
        <v>7.184693082156274</v>
      </c>
      <c r="DY29" s="37">
        <v>7.184693082156274</v>
      </c>
      <c r="DZ29" s="37">
        <v>7.1846930821562749</v>
      </c>
      <c r="EA29" s="37">
        <v>7.184693082156274</v>
      </c>
      <c r="EB29" s="37">
        <v>7.184693082156274</v>
      </c>
      <c r="EC29" s="37">
        <v>7.184693082156274</v>
      </c>
      <c r="ED29" s="37">
        <v>7.184693082156274</v>
      </c>
      <c r="EE29" s="37">
        <v>7.184693082156274</v>
      </c>
      <c r="EF29" s="37">
        <v>7.184693082156274</v>
      </c>
      <c r="EG29" s="37">
        <v>7.184693082156274</v>
      </c>
      <c r="EH29" s="37">
        <v>7.184693082156274</v>
      </c>
      <c r="EI29" s="37">
        <v>7.1846930821562767</v>
      </c>
      <c r="EJ29" s="37">
        <v>7.184693082156274</v>
      </c>
      <c r="EK29" s="37">
        <v>7.184693082156274</v>
      </c>
      <c r="EL29" s="37">
        <v>7.184693082156274</v>
      </c>
      <c r="EM29" s="37">
        <v>7.184693082156274</v>
      </c>
      <c r="EN29" s="37">
        <v>7.184693082156274</v>
      </c>
      <c r="EO29" s="37">
        <v>7.184693082156274</v>
      </c>
      <c r="EP29" s="37">
        <v>7.184693082156274</v>
      </c>
      <c r="EQ29" s="37">
        <v>7.1846930821562749</v>
      </c>
      <c r="ER29" s="37">
        <v>7.184693082156274</v>
      </c>
      <c r="ES29" s="37">
        <v>7.184693082156274</v>
      </c>
      <c r="ET29" s="37">
        <v>7.184693082156274</v>
      </c>
      <c r="EU29" s="37">
        <v>7.184693082156274</v>
      </c>
      <c r="EV29" s="37">
        <v>7.184693082156274</v>
      </c>
      <c r="EW29" s="37">
        <v>7.184693082156274</v>
      </c>
      <c r="EX29" s="37">
        <v>7.184693082156274</v>
      </c>
      <c r="EY29" s="37">
        <v>7.184693082156274</v>
      </c>
      <c r="EZ29" s="37">
        <v>7.184693082156274</v>
      </c>
      <c r="FA29" s="37">
        <v>7.184693082156274</v>
      </c>
      <c r="FB29" s="37">
        <v>7.1846930821562749</v>
      </c>
      <c r="FC29" s="37">
        <v>7.184693082156274</v>
      </c>
      <c r="FD29" s="37">
        <v>7.184693082156274</v>
      </c>
      <c r="FE29" s="37">
        <v>7.184693082156274</v>
      </c>
      <c r="FF29" s="37">
        <v>7.1846930821562731</v>
      </c>
      <c r="FG29" s="37">
        <v>7.184693082156274</v>
      </c>
      <c r="FH29" s="37">
        <v>7.184693082156274</v>
      </c>
      <c r="FI29" s="37">
        <v>7.184693082156274</v>
      </c>
      <c r="FJ29" s="37">
        <v>7.184693082156274</v>
      </c>
      <c r="FK29" s="37">
        <v>7.1846930821562749</v>
      </c>
      <c r="FL29" s="37">
        <v>7.184693082156274</v>
      </c>
      <c r="FM29" s="37">
        <v>7.184693082156274</v>
      </c>
      <c r="FN29" s="37">
        <v>7.184693082156274</v>
      </c>
      <c r="FO29" s="37">
        <v>7.184693082156274</v>
      </c>
      <c r="FP29" s="37">
        <v>7.184693082156274</v>
      </c>
      <c r="FQ29" s="37">
        <v>7.1846930821562767</v>
      </c>
      <c r="FR29" s="37">
        <v>7.184693082156274</v>
      </c>
      <c r="FS29" s="37">
        <v>7.184693082156274</v>
      </c>
      <c r="FT29" s="37">
        <v>7.184693082156274</v>
      </c>
      <c r="FU29" s="37">
        <v>7.184693082156274</v>
      </c>
      <c r="FV29" s="37">
        <v>7.1846930821562767</v>
      </c>
      <c r="FW29" s="37">
        <v>7.184693082156274</v>
      </c>
      <c r="FX29" s="37">
        <v>7.184693082156274</v>
      </c>
      <c r="FY29" s="37">
        <v>7.1846930821562749</v>
      </c>
      <c r="FZ29" s="37">
        <v>7.184693082156274</v>
      </c>
      <c r="GA29" s="37">
        <v>7.184693082156274</v>
      </c>
      <c r="GB29" s="37">
        <v>7.184693082156274</v>
      </c>
      <c r="GC29" s="37">
        <v>7.184693082156274</v>
      </c>
      <c r="GD29" s="37">
        <v>7.184693082156274</v>
      </c>
      <c r="GE29" s="37">
        <v>7.184693082156274</v>
      </c>
      <c r="GF29" s="37">
        <v>7.184693082156274</v>
      </c>
      <c r="GG29" s="37">
        <v>7.184693082156274</v>
      </c>
      <c r="GH29" s="37">
        <v>7.1846930821562749</v>
      </c>
      <c r="GI29" s="37">
        <v>7.1846930821562731</v>
      </c>
      <c r="GJ29" s="37">
        <v>7.1846930821562749</v>
      </c>
      <c r="GK29" s="37">
        <v>7.1846930821562731</v>
      </c>
      <c r="GL29" s="37">
        <v>7.184693082156274</v>
      </c>
      <c r="GM29" s="37">
        <v>7.1846930821562731</v>
      </c>
      <c r="GN29" s="37">
        <v>7.184693082156274</v>
      </c>
      <c r="GO29" s="37">
        <v>7.1846930821562767</v>
      </c>
      <c r="GP29" s="37">
        <v>7.184693082156274</v>
      </c>
      <c r="GQ29" s="37">
        <v>7.184693082156274</v>
      </c>
      <c r="GR29" s="37">
        <v>7.184693082156274</v>
      </c>
      <c r="GS29" s="37">
        <v>7.184693082156274</v>
      </c>
      <c r="GT29" s="37">
        <v>7.184693082156274</v>
      </c>
      <c r="GU29" s="37">
        <v>7.184693082156274</v>
      </c>
      <c r="GV29" s="37">
        <v>7.184693082156274</v>
      </c>
      <c r="GW29" s="37">
        <v>7.184693082156274</v>
      </c>
      <c r="GX29" s="37">
        <v>7.1846930821562749</v>
      </c>
      <c r="GY29" s="37">
        <v>7.184693082156274</v>
      </c>
      <c r="GZ29" s="37">
        <v>7.184693082156274</v>
      </c>
      <c r="HA29" s="37">
        <v>7.184693082156274</v>
      </c>
      <c r="HB29" s="37">
        <v>7.1846930821562749</v>
      </c>
      <c r="HC29" s="37">
        <v>7.184693082156274</v>
      </c>
      <c r="HD29" s="37">
        <v>7.184693082156274</v>
      </c>
      <c r="HE29" s="37">
        <v>7.184693082156274</v>
      </c>
      <c r="HF29" s="37">
        <v>7.184693082156274</v>
      </c>
      <c r="HG29" s="37">
        <v>7.184693082156274</v>
      </c>
      <c r="HH29" s="37">
        <v>7.184693082156274</v>
      </c>
      <c r="HI29" s="37">
        <v>7.184693082156274</v>
      </c>
      <c r="HJ29" s="37">
        <v>7.184693082156274</v>
      </c>
      <c r="HK29" s="37">
        <v>7.184693082156274</v>
      </c>
      <c r="HL29" s="37">
        <v>7.184693082156274</v>
      </c>
      <c r="HM29" s="37">
        <v>7.184693082156274</v>
      </c>
      <c r="HN29" s="37">
        <v>7.1846930821562749</v>
      </c>
      <c r="HO29" s="37">
        <v>7.1846930821562749</v>
      </c>
      <c r="HP29" s="37">
        <v>7.184693082156274</v>
      </c>
      <c r="HQ29" s="37">
        <v>7.184693082156274</v>
      </c>
      <c r="HR29" s="37">
        <v>7.184693082156274</v>
      </c>
      <c r="HS29" s="62" t="str">
        <f t="shared" si="0"/>
        <v>Waste_Non-Hazardous_Incineration_Heavy metals and dioxins_N/A for Waste Interim Methodology</v>
      </c>
    </row>
    <row r="30" spans="2:227" ht="15" customHeight="1">
      <c r="B30" s="65" t="s">
        <v>8</v>
      </c>
      <c r="C30" s="65" t="s">
        <v>374</v>
      </c>
      <c r="D30" s="65" t="s">
        <v>384</v>
      </c>
      <c r="E30" s="65" t="s">
        <v>376</v>
      </c>
      <c r="F30" s="65" t="s">
        <v>377</v>
      </c>
      <c r="G30" s="65" t="s">
        <v>327</v>
      </c>
      <c r="H30" s="41"/>
      <c r="I30" s="37">
        <v>19.029194750691076</v>
      </c>
      <c r="J30" s="37">
        <v>22.310857021282665</v>
      </c>
      <c r="K30" s="37">
        <v>18.188653165015978</v>
      </c>
      <c r="L30" s="37">
        <v>42.738408572350018</v>
      </c>
      <c r="M30" s="37">
        <v>33.49827710949976</v>
      </c>
      <c r="N30" s="37">
        <v>26.067860201559796</v>
      </c>
      <c r="O30" s="37">
        <v>22.255449581764932</v>
      </c>
      <c r="P30" s="37">
        <v>33.08335437583856</v>
      </c>
      <c r="Q30" s="37">
        <v>22.310857021282665</v>
      </c>
      <c r="R30" s="37">
        <v>22.255449581764932</v>
      </c>
      <c r="S30" s="37">
        <v>27.287446056305445</v>
      </c>
      <c r="T30" s="37">
        <v>8.5221915325486126</v>
      </c>
      <c r="U30" s="37">
        <v>22.310857021282665</v>
      </c>
      <c r="V30" s="37">
        <v>22.255449581764932</v>
      </c>
      <c r="W30" s="37">
        <v>71.976826019487987</v>
      </c>
      <c r="X30" s="37">
        <v>22.51055427940047</v>
      </c>
      <c r="Y30" s="37">
        <v>22.255449581764932</v>
      </c>
      <c r="Z30" s="37">
        <v>22.310857021282665</v>
      </c>
      <c r="AA30" s="37">
        <v>10.341608200995982</v>
      </c>
      <c r="AB30" s="37">
        <v>21.485693963520383</v>
      </c>
      <c r="AC30" s="37">
        <v>26.067860201559796</v>
      </c>
      <c r="AD30" s="37">
        <v>27.100436158303374</v>
      </c>
      <c r="AE30" s="37">
        <v>19.311996952447569</v>
      </c>
      <c r="AF30" s="37">
        <v>8.6669661709061874</v>
      </c>
      <c r="AG30" s="37">
        <v>22.310857021282665</v>
      </c>
      <c r="AH30" s="37">
        <v>33.389327854185005</v>
      </c>
      <c r="AI30" s="37">
        <v>24.222340961680921</v>
      </c>
      <c r="AJ30" s="37">
        <v>22.255449581764932</v>
      </c>
      <c r="AK30" s="37">
        <v>42.738408572350018</v>
      </c>
      <c r="AL30" s="37">
        <v>31.170807561356533</v>
      </c>
      <c r="AM30" s="37">
        <v>26.067860201559796</v>
      </c>
      <c r="AN30" s="37">
        <v>26.067860201559796</v>
      </c>
      <c r="AO30" s="37">
        <v>26.067860201559796</v>
      </c>
      <c r="AP30" s="37">
        <v>25.468256507267562</v>
      </c>
      <c r="AQ30" s="37">
        <v>26.067860201559796</v>
      </c>
      <c r="AR30" s="37">
        <v>23.225857349628694</v>
      </c>
      <c r="AS30" s="37">
        <v>22.255449581764932</v>
      </c>
      <c r="AT30" s="37">
        <v>26.067860201559796</v>
      </c>
      <c r="AU30" s="37">
        <v>26.067860201559796</v>
      </c>
      <c r="AV30" s="37">
        <v>33.49827710949976</v>
      </c>
      <c r="AW30" s="37">
        <v>13.289909027888431</v>
      </c>
      <c r="AX30" s="37">
        <v>51.201441652210882</v>
      </c>
      <c r="AY30" s="37">
        <v>16.776315033022453</v>
      </c>
      <c r="AZ30" s="37">
        <v>26.067860201559796</v>
      </c>
      <c r="BA30" s="37">
        <v>26.067860201559796</v>
      </c>
      <c r="BB30" s="37">
        <v>26.067860201559796</v>
      </c>
      <c r="BC30" s="37">
        <v>37.742994359081457</v>
      </c>
      <c r="BD30" s="37">
        <v>26.067860201559796</v>
      </c>
      <c r="BE30" s="37">
        <v>33.49827710949976</v>
      </c>
      <c r="BF30" s="37">
        <v>21.485693963520383</v>
      </c>
      <c r="BG30" s="37">
        <v>22.255449581764932</v>
      </c>
      <c r="BH30" s="37">
        <v>33.49827710949976</v>
      </c>
      <c r="BI30" s="37">
        <v>60.139796497592506</v>
      </c>
      <c r="BJ30" s="37">
        <v>9.7532011082215124</v>
      </c>
      <c r="BK30" s="37">
        <v>18.188653165015978</v>
      </c>
      <c r="BL30" s="37">
        <v>21.485693963520383</v>
      </c>
      <c r="BM30" s="37">
        <v>35.265602692039884</v>
      </c>
      <c r="BN30" s="37">
        <v>12.283512716486525</v>
      </c>
      <c r="BO30" s="37">
        <v>24.679153054736545</v>
      </c>
      <c r="BP30" s="37">
        <v>21.485693963520383</v>
      </c>
      <c r="BQ30" s="37">
        <v>33.389327854185005</v>
      </c>
      <c r="BR30" s="37">
        <v>26.067860201559796</v>
      </c>
      <c r="BS30" s="37">
        <v>31.424510011078052</v>
      </c>
      <c r="BT30" s="37">
        <v>26.067860201559796</v>
      </c>
      <c r="BU30" s="37">
        <v>26.067860201559796</v>
      </c>
      <c r="BV30" s="37">
        <v>33.49827710949976</v>
      </c>
      <c r="BW30" s="37">
        <v>37.407943554721641</v>
      </c>
      <c r="BX30" s="37">
        <v>4.4630418421903988</v>
      </c>
      <c r="BY30" s="37">
        <v>7.4263795403311175</v>
      </c>
      <c r="BZ30" s="37">
        <v>42.738408572350018</v>
      </c>
      <c r="CA30" s="37">
        <v>33.389327854185005</v>
      </c>
      <c r="CB30" s="37">
        <v>26.067860201559796</v>
      </c>
      <c r="CC30" s="37">
        <v>22.310857021282665</v>
      </c>
      <c r="CD30" s="37">
        <v>8.8803465343339845</v>
      </c>
      <c r="CE30" s="37">
        <v>26.067860201559796</v>
      </c>
      <c r="CF30" s="37">
        <v>33.49827710949976</v>
      </c>
      <c r="CG30" s="37">
        <v>34.333294298350793</v>
      </c>
      <c r="CH30" s="37">
        <v>33.49827710949976</v>
      </c>
      <c r="CI30" s="37">
        <v>21.485693963520383</v>
      </c>
      <c r="CJ30" s="37">
        <v>42.738408572350018</v>
      </c>
      <c r="CK30" s="37">
        <v>19.182863345343765</v>
      </c>
      <c r="CL30" s="37">
        <v>26.067860201559796</v>
      </c>
      <c r="CM30" s="37">
        <v>26.067860201559796</v>
      </c>
      <c r="CN30" s="37">
        <v>22.255449581764932</v>
      </c>
      <c r="CO30" s="37">
        <v>8.6669661709061874</v>
      </c>
      <c r="CP30" s="37">
        <v>8.6669661709061874</v>
      </c>
      <c r="CQ30" s="37">
        <v>42.738408572350018</v>
      </c>
      <c r="CR30" s="37">
        <v>51.352347395809574</v>
      </c>
      <c r="CS30" s="37">
        <v>33.49827710949976</v>
      </c>
      <c r="CT30" s="37">
        <v>11.145185760918276</v>
      </c>
      <c r="CU30" s="37">
        <v>21.67379267176808</v>
      </c>
      <c r="CV30" s="37">
        <v>18.188653165015978</v>
      </c>
      <c r="CW30" s="37">
        <v>31.14783199426769</v>
      </c>
      <c r="CX30" s="37">
        <v>50.302406811417889</v>
      </c>
      <c r="CY30" s="37">
        <v>33.49827710949976</v>
      </c>
      <c r="CZ30" s="37">
        <v>71.976826019487987</v>
      </c>
      <c r="DA30" s="37">
        <v>66.912994042039799</v>
      </c>
      <c r="DB30" s="37">
        <v>18.178324266551396</v>
      </c>
      <c r="DC30" s="37">
        <v>39.788885999668651</v>
      </c>
      <c r="DD30" s="37">
        <v>11.698153275295413</v>
      </c>
      <c r="DE30" s="37">
        <v>22.310857021282665</v>
      </c>
      <c r="DF30" s="37">
        <v>26.067860201559796</v>
      </c>
      <c r="DG30" s="37">
        <v>25.468256507267562</v>
      </c>
      <c r="DH30" s="37">
        <v>27.949292350608381</v>
      </c>
      <c r="DI30" s="37">
        <v>84.725967089851281</v>
      </c>
      <c r="DJ30" s="37">
        <v>22.310857021282665</v>
      </c>
      <c r="DK30" s="37">
        <v>71.976826019487987</v>
      </c>
      <c r="DL30" s="37">
        <v>14.800756567595307</v>
      </c>
      <c r="DM30" s="37">
        <v>25.468256507267562</v>
      </c>
      <c r="DN30" s="37">
        <v>34.357192183013218</v>
      </c>
      <c r="DO30" s="37">
        <v>18.188653165015978</v>
      </c>
      <c r="DP30" s="37">
        <v>26.067860201559796</v>
      </c>
      <c r="DQ30" s="37">
        <v>26.067860201559796</v>
      </c>
      <c r="DR30" s="37">
        <v>31.14783199426769</v>
      </c>
      <c r="DS30" s="37">
        <v>33.49827710949976</v>
      </c>
      <c r="DT30" s="37">
        <v>42.275357967830082</v>
      </c>
      <c r="DU30" s="37">
        <v>33.49827710949976</v>
      </c>
      <c r="DV30" s="37">
        <v>42.738408572350018</v>
      </c>
      <c r="DW30" s="37">
        <v>26.067860201559796</v>
      </c>
      <c r="DX30" s="37">
        <v>26.067860201559796</v>
      </c>
      <c r="DY30" s="37">
        <v>50.766222685278144</v>
      </c>
      <c r="DZ30" s="37">
        <v>22.74480841223815</v>
      </c>
      <c r="EA30" s="37">
        <v>26.067860201559796</v>
      </c>
      <c r="EB30" s="37">
        <v>71.976826019487987</v>
      </c>
      <c r="EC30" s="37">
        <v>37.407943554721641</v>
      </c>
      <c r="ED30" s="37">
        <v>26.067860201559796</v>
      </c>
      <c r="EE30" s="37">
        <v>54.710223953845308</v>
      </c>
      <c r="EF30" s="37">
        <v>19.851176192921155</v>
      </c>
      <c r="EG30" s="37">
        <v>25.468256507267562</v>
      </c>
      <c r="EH30" s="37">
        <v>22.310857021282665</v>
      </c>
      <c r="EI30" s="37">
        <v>33.49827710949976</v>
      </c>
      <c r="EJ30" s="37">
        <v>25.468256507267562</v>
      </c>
      <c r="EK30" s="37">
        <v>22.310857021282665</v>
      </c>
      <c r="EL30" s="37">
        <v>18.188653165015978</v>
      </c>
      <c r="EM30" s="37">
        <v>26.067860201559796</v>
      </c>
      <c r="EN30" s="37">
        <v>25.468256507267562</v>
      </c>
      <c r="EO30" s="37">
        <v>33.389327854185005</v>
      </c>
      <c r="EP30" s="37">
        <v>42.738408572350018</v>
      </c>
      <c r="EQ30" s="37">
        <v>19.311996952447569</v>
      </c>
      <c r="ER30" s="37">
        <v>11.706204266776256</v>
      </c>
      <c r="ES30" s="37">
        <v>42.738408572350018</v>
      </c>
      <c r="ET30" s="37">
        <v>19.151335143574705</v>
      </c>
      <c r="EU30" s="37">
        <v>8.6669661709061874</v>
      </c>
      <c r="EV30" s="37">
        <v>26.067860201559796</v>
      </c>
      <c r="EW30" s="37">
        <v>26.067860201559796</v>
      </c>
      <c r="EX30" s="37">
        <v>22.310857021282665</v>
      </c>
      <c r="EY30" s="37">
        <v>42.738408572350018</v>
      </c>
      <c r="EZ30" s="37">
        <v>38.104528181638386</v>
      </c>
      <c r="FA30" s="37">
        <v>71.976826019487987</v>
      </c>
      <c r="FB30" s="37">
        <v>19.311996952447569</v>
      </c>
      <c r="FC30" s="37">
        <v>37.407943554721641</v>
      </c>
      <c r="FD30" s="37">
        <v>31.298262946222803</v>
      </c>
      <c r="FE30" s="37">
        <v>25.468256507267562</v>
      </c>
      <c r="FF30" s="37">
        <v>21.485693963520383</v>
      </c>
      <c r="FG30" s="37">
        <v>12.993048296291775</v>
      </c>
      <c r="FH30" s="37">
        <v>29.82760323503064</v>
      </c>
      <c r="FI30" s="37">
        <v>53.875695500603662</v>
      </c>
      <c r="FJ30" s="37">
        <v>67.268629472839223</v>
      </c>
      <c r="FK30" s="37">
        <v>22.255449581764932</v>
      </c>
      <c r="FL30" s="37">
        <v>71.976826019487987</v>
      </c>
      <c r="FM30" s="37">
        <v>37.774589689740012</v>
      </c>
      <c r="FN30" s="37">
        <v>13.450906481208795</v>
      </c>
      <c r="FO30" s="37">
        <v>26.067860201559796</v>
      </c>
      <c r="FP30" s="37">
        <v>25.468256507267562</v>
      </c>
      <c r="FQ30" s="37">
        <v>33.49827710949976</v>
      </c>
      <c r="FR30" s="37">
        <v>26.067860201559796</v>
      </c>
      <c r="FS30" s="37">
        <v>71.976826019487987</v>
      </c>
      <c r="FT30" s="37">
        <v>26.067860201559796</v>
      </c>
      <c r="FU30" s="37">
        <v>22.310857021282665</v>
      </c>
      <c r="FV30" s="37">
        <v>33.869021750604034</v>
      </c>
      <c r="FW30" s="37">
        <v>26.067860201559796</v>
      </c>
      <c r="FX30" s="37">
        <v>42.738408572350018</v>
      </c>
      <c r="FY30" s="37">
        <v>22.255449581764932</v>
      </c>
      <c r="FZ30" s="37">
        <v>62.422147413818003</v>
      </c>
      <c r="GA30" s="37">
        <v>61.833095883704331</v>
      </c>
      <c r="GB30" s="37">
        <v>25.468256507267562</v>
      </c>
      <c r="GC30" s="37">
        <v>26.067860201559796</v>
      </c>
      <c r="GD30" s="37">
        <v>12.068431754524699</v>
      </c>
      <c r="GE30" s="37">
        <v>26.067860201559796</v>
      </c>
      <c r="GF30" s="37">
        <v>36.874637420790506</v>
      </c>
      <c r="GG30" s="37">
        <v>24.280250817023951</v>
      </c>
      <c r="GH30" s="37">
        <v>22.255449581764932</v>
      </c>
      <c r="GI30" s="37">
        <v>21.485693963520383</v>
      </c>
      <c r="GJ30" s="37">
        <v>22.255449581764932</v>
      </c>
      <c r="GK30" s="37">
        <v>21.485693963520383</v>
      </c>
      <c r="GL30" s="37">
        <v>26.067860201559796</v>
      </c>
      <c r="GM30" s="37">
        <v>21.485693963520383</v>
      </c>
      <c r="GN30" s="37">
        <v>5.1435273950640044</v>
      </c>
      <c r="GO30" s="37">
        <v>33.49827710949976</v>
      </c>
      <c r="GP30" s="37">
        <v>27.432218332720616</v>
      </c>
      <c r="GQ30" s="37">
        <v>42.738408572350018</v>
      </c>
      <c r="GR30" s="37">
        <v>14.800756567595307</v>
      </c>
      <c r="GS30" s="37">
        <v>26.067860201559796</v>
      </c>
      <c r="GT30" s="37">
        <v>25.990317209629453</v>
      </c>
      <c r="GU30" s="37">
        <v>25.468256507267562</v>
      </c>
      <c r="GV30" s="37">
        <v>26.067860201559796</v>
      </c>
      <c r="GW30" s="37">
        <v>37.407943554721641</v>
      </c>
      <c r="GX30" s="37">
        <v>22.255449581764932</v>
      </c>
      <c r="GY30" s="37">
        <v>18.188653165015978</v>
      </c>
      <c r="GZ30" s="37">
        <v>22.310857021282665</v>
      </c>
      <c r="HA30" s="37">
        <v>22.310857021282665</v>
      </c>
      <c r="HB30" s="37">
        <v>22.255449581764932</v>
      </c>
      <c r="HC30" s="37">
        <v>37.407943554721641</v>
      </c>
      <c r="HD30" s="37">
        <v>26.067860201559796</v>
      </c>
      <c r="HE30" s="37">
        <v>14.800756567595307</v>
      </c>
      <c r="HF30" s="37">
        <v>71.976826019487987</v>
      </c>
      <c r="HG30" s="37">
        <v>8.4709274372661998</v>
      </c>
      <c r="HH30" s="37">
        <v>30.975014966978051</v>
      </c>
      <c r="HI30" s="37">
        <v>22.178176771183558</v>
      </c>
      <c r="HJ30" s="37">
        <v>14.800756567595307</v>
      </c>
      <c r="HK30" s="37">
        <v>25.468256507267562</v>
      </c>
      <c r="HL30" s="37">
        <v>6.763101359466317</v>
      </c>
      <c r="HM30" s="37">
        <v>21.108909779504483</v>
      </c>
      <c r="HN30" s="37">
        <v>22.255449581764932</v>
      </c>
      <c r="HO30" s="37">
        <v>31.14783199426769</v>
      </c>
      <c r="HP30" s="37">
        <v>27.432218332720616</v>
      </c>
      <c r="HQ30" s="37">
        <v>26.067860201559796</v>
      </c>
      <c r="HR30" s="37">
        <v>26.067860201559796</v>
      </c>
      <c r="HS30" s="62" t="str">
        <f t="shared" si="0"/>
        <v>Waste_Hazardous_Unspecified_Leachate_N/A for Waste Interim Methodology</v>
      </c>
    </row>
    <row r="31" spans="2:227" ht="15" customHeight="1">
      <c r="B31" s="65" t="s">
        <v>8</v>
      </c>
      <c r="C31" s="65" t="s">
        <v>374</v>
      </c>
      <c r="D31" s="65" t="s">
        <v>384</v>
      </c>
      <c r="E31" s="65" t="s">
        <v>382</v>
      </c>
      <c r="F31" s="65" t="s">
        <v>377</v>
      </c>
      <c r="G31" s="65" t="s">
        <v>327</v>
      </c>
      <c r="H31" s="41"/>
      <c r="I31" s="37">
        <v>11.280221885636072</v>
      </c>
      <c r="J31" s="37">
        <v>2.2944359618008168</v>
      </c>
      <c r="K31" s="37">
        <v>2.5680768614515106</v>
      </c>
      <c r="L31" s="37">
        <v>1.6330710025219122</v>
      </c>
      <c r="M31" s="37">
        <v>2.2733280262655042</v>
      </c>
      <c r="N31" s="37">
        <v>3.8848023984350695</v>
      </c>
      <c r="O31" s="37">
        <v>2.5486032855977387</v>
      </c>
      <c r="P31" s="37">
        <v>2.4043592021955544</v>
      </c>
      <c r="Q31" s="37">
        <v>2.2944359618008168</v>
      </c>
      <c r="R31" s="37">
        <v>2.5486032855977387</v>
      </c>
      <c r="S31" s="37">
        <v>2.0801234067407708</v>
      </c>
      <c r="T31" s="37">
        <v>2.3623710496354469</v>
      </c>
      <c r="U31" s="37">
        <v>2.2944359618008168</v>
      </c>
      <c r="V31" s="37">
        <v>2.5486032855977387</v>
      </c>
      <c r="W31" s="37">
        <v>2.101068372926477</v>
      </c>
      <c r="X31" s="37">
        <v>34.813817810123219</v>
      </c>
      <c r="Y31" s="37">
        <v>2.5486032855977387</v>
      </c>
      <c r="Z31" s="37">
        <v>2.2944359618008168</v>
      </c>
      <c r="AA31" s="37">
        <v>2.3933704332559236</v>
      </c>
      <c r="AB31" s="37">
        <v>2.4735609772591429</v>
      </c>
      <c r="AC31" s="37">
        <v>3.8848023984350695</v>
      </c>
      <c r="AD31" s="37">
        <v>3.6234393248254682</v>
      </c>
      <c r="AE31" s="37">
        <v>15.636745064889666</v>
      </c>
      <c r="AF31" s="37">
        <v>2.5005303032234703</v>
      </c>
      <c r="AG31" s="37">
        <v>2.2944359618008168</v>
      </c>
      <c r="AH31" s="37">
        <v>0.84590609048766163</v>
      </c>
      <c r="AI31" s="37">
        <v>3.1042927448976276</v>
      </c>
      <c r="AJ31" s="37">
        <v>2.5486032855977387</v>
      </c>
      <c r="AK31" s="37">
        <v>1.6330710025219122</v>
      </c>
      <c r="AL31" s="37">
        <v>2.2968266662512113</v>
      </c>
      <c r="AM31" s="37">
        <v>3.8848023984350695</v>
      </c>
      <c r="AN31" s="37">
        <v>3.8848023984350695</v>
      </c>
      <c r="AO31" s="37">
        <v>3.8848023984350695</v>
      </c>
      <c r="AP31" s="37">
        <v>2.6570980635230272</v>
      </c>
      <c r="AQ31" s="37">
        <v>3.8848023984350695</v>
      </c>
      <c r="AR31" s="37">
        <v>5.0135470295372997</v>
      </c>
      <c r="AS31" s="37">
        <v>2.5486032855977387</v>
      </c>
      <c r="AT31" s="37">
        <v>3.8848023984350695</v>
      </c>
      <c r="AU31" s="37">
        <v>3.8848023984350695</v>
      </c>
      <c r="AV31" s="37">
        <v>2.2733280262655042</v>
      </c>
      <c r="AW31" s="37">
        <v>3.0362816763528722</v>
      </c>
      <c r="AX31" s="37">
        <v>2.5581345187124955</v>
      </c>
      <c r="AY31" s="37">
        <v>4.4413063338792336</v>
      </c>
      <c r="AZ31" s="37">
        <v>3.8848023984350695</v>
      </c>
      <c r="BA31" s="37">
        <v>3.8848023984350695</v>
      </c>
      <c r="BB31" s="37">
        <v>3.8848023984350695</v>
      </c>
      <c r="BC31" s="37">
        <v>2.190564259460662</v>
      </c>
      <c r="BD31" s="37">
        <v>3.8848023984350695</v>
      </c>
      <c r="BE31" s="37">
        <v>2.2733280262655042</v>
      </c>
      <c r="BF31" s="37">
        <v>2.4735609772591429</v>
      </c>
      <c r="BG31" s="37">
        <v>2.5486032855977387</v>
      </c>
      <c r="BH31" s="37">
        <v>2.2733280262655042</v>
      </c>
      <c r="BI31" s="37">
        <v>2.1380705569525404</v>
      </c>
      <c r="BJ31" s="37">
        <v>2.0289469484645224</v>
      </c>
      <c r="BK31" s="37">
        <v>2.5680768614515106</v>
      </c>
      <c r="BL31" s="37">
        <v>2.4735609772591429</v>
      </c>
      <c r="BM31" s="37">
        <v>2.3114064538983321</v>
      </c>
      <c r="BN31" s="37">
        <v>2.0614472930750773</v>
      </c>
      <c r="BO31" s="37">
        <v>2.6095261163350827</v>
      </c>
      <c r="BP31" s="37">
        <v>2.4735609772591429</v>
      </c>
      <c r="BQ31" s="37">
        <v>0.84590609048766163</v>
      </c>
      <c r="BR31" s="37">
        <v>3.8848023984350695</v>
      </c>
      <c r="BS31" s="37">
        <v>1.605517673852757</v>
      </c>
      <c r="BT31" s="37">
        <v>3.8848023984350695</v>
      </c>
      <c r="BU31" s="37">
        <v>3.8848023984350695</v>
      </c>
      <c r="BV31" s="37">
        <v>2.2733280262655042</v>
      </c>
      <c r="BW31" s="37">
        <v>2.7030071807093323</v>
      </c>
      <c r="BX31" s="37">
        <v>1.9073354913625047</v>
      </c>
      <c r="BY31" s="37">
        <v>0.61904952440098593</v>
      </c>
      <c r="BZ31" s="37">
        <v>1.6330710025219122</v>
      </c>
      <c r="CA31" s="37">
        <v>0.84590609048766163</v>
      </c>
      <c r="CB31" s="37">
        <v>3.8848023984350695</v>
      </c>
      <c r="CC31" s="37">
        <v>2.2944359618008168</v>
      </c>
      <c r="CD31" s="37">
        <v>1.926678739529452</v>
      </c>
      <c r="CE31" s="37">
        <v>3.8848023984350695</v>
      </c>
      <c r="CF31" s="37">
        <v>2.2733280262655042</v>
      </c>
      <c r="CG31" s="37">
        <v>2.6245197790753836</v>
      </c>
      <c r="CH31" s="37">
        <v>2.2733280262655042</v>
      </c>
      <c r="CI31" s="37">
        <v>2.4735609772591429</v>
      </c>
      <c r="CJ31" s="37">
        <v>1.6330710025219122</v>
      </c>
      <c r="CK31" s="37">
        <v>2.1664651035938745</v>
      </c>
      <c r="CL31" s="37">
        <v>3.8848023984350695</v>
      </c>
      <c r="CM31" s="37">
        <v>3.8848023984350695</v>
      </c>
      <c r="CN31" s="37">
        <v>2.5486032855977387</v>
      </c>
      <c r="CO31" s="37">
        <v>2.5005303032234703</v>
      </c>
      <c r="CP31" s="37">
        <v>2.5005303032234703</v>
      </c>
      <c r="CQ31" s="37">
        <v>1.6330710025219122</v>
      </c>
      <c r="CR31" s="37">
        <v>2.7022346423590049</v>
      </c>
      <c r="CS31" s="37">
        <v>2.2733280262655042</v>
      </c>
      <c r="CT31" s="37">
        <v>9.1816033905741605</v>
      </c>
      <c r="CU31" s="37">
        <v>1.8552621979951649</v>
      </c>
      <c r="CV31" s="37">
        <v>2.5680768614515106</v>
      </c>
      <c r="CW31" s="37">
        <v>2.3720427241452198</v>
      </c>
      <c r="CX31" s="37">
        <v>1.9138090308098272</v>
      </c>
      <c r="CY31" s="37">
        <v>2.2733280262655042</v>
      </c>
      <c r="CZ31" s="37">
        <v>2.101068372926477</v>
      </c>
      <c r="DA31" s="37">
        <v>3.013182705439756</v>
      </c>
      <c r="DB31" s="37">
        <v>0.99270958345072768</v>
      </c>
      <c r="DC31" s="37">
        <v>1.7321651234600959</v>
      </c>
      <c r="DD31" s="37">
        <v>2.5266276065679385</v>
      </c>
      <c r="DE31" s="37">
        <v>2.2944359618008168</v>
      </c>
      <c r="DF31" s="37">
        <v>3.8848023984350695</v>
      </c>
      <c r="DG31" s="37">
        <v>2.6570980635230272</v>
      </c>
      <c r="DH31" s="37">
        <v>4.5947747961897907</v>
      </c>
      <c r="DI31" s="37">
        <v>2.0586371039728188</v>
      </c>
      <c r="DJ31" s="37">
        <v>2.2944359618008168</v>
      </c>
      <c r="DK31" s="37">
        <v>2.101068372926477</v>
      </c>
      <c r="DL31" s="37">
        <v>2.4521730096007541</v>
      </c>
      <c r="DM31" s="37">
        <v>2.6570980635230272</v>
      </c>
      <c r="DN31" s="37">
        <v>2.5014249007739209</v>
      </c>
      <c r="DO31" s="37">
        <v>2.5680768614515106</v>
      </c>
      <c r="DP31" s="37">
        <v>3.8848023984350695</v>
      </c>
      <c r="DQ31" s="37">
        <v>3.8848023984350695</v>
      </c>
      <c r="DR31" s="37">
        <v>2.3720427241452198</v>
      </c>
      <c r="DS31" s="37">
        <v>2.2733280262655042</v>
      </c>
      <c r="DT31" s="37">
        <v>2.2369256379268827</v>
      </c>
      <c r="DU31" s="37">
        <v>2.2733280262655042</v>
      </c>
      <c r="DV31" s="37">
        <v>1.6330710025219122</v>
      </c>
      <c r="DW31" s="37">
        <v>3.8848023984350695</v>
      </c>
      <c r="DX31" s="37">
        <v>3.8848023984350695</v>
      </c>
      <c r="DY31" s="37">
        <v>3.2542676288591443</v>
      </c>
      <c r="DZ31" s="37">
        <v>8.9842115739518036</v>
      </c>
      <c r="EA31" s="37">
        <v>3.8848023984350695</v>
      </c>
      <c r="EB31" s="37">
        <v>2.101068372926477</v>
      </c>
      <c r="EC31" s="37">
        <v>2.7030071807093323</v>
      </c>
      <c r="ED31" s="37">
        <v>3.8848023984350695</v>
      </c>
      <c r="EE31" s="37">
        <v>0.93147808097483487</v>
      </c>
      <c r="EF31" s="37">
        <v>2.5244331163727596</v>
      </c>
      <c r="EG31" s="37">
        <v>2.6570980635230272</v>
      </c>
      <c r="EH31" s="37">
        <v>2.2944359618008168</v>
      </c>
      <c r="EI31" s="37">
        <v>2.2733280262655042</v>
      </c>
      <c r="EJ31" s="37">
        <v>2.6570980635230272</v>
      </c>
      <c r="EK31" s="37">
        <v>2.2944359618008168</v>
      </c>
      <c r="EL31" s="37">
        <v>2.5680768614515106</v>
      </c>
      <c r="EM31" s="37">
        <v>3.8848023984350695</v>
      </c>
      <c r="EN31" s="37">
        <v>2.6570980635230272</v>
      </c>
      <c r="EO31" s="37">
        <v>0.84590609048766163</v>
      </c>
      <c r="EP31" s="37">
        <v>1.6330710025219122</v>
      </c>
      <c r="EQ31" s="37">
        <v>15.636745064889666</v>
      </c>
      <c r="ER31" s="37">
        <v>1.965787977401745</v>
      </c>
      <c r="ES31" s="37">
        <v>1.6330710025219122</v>
      </c>
      <c r="ET31" s="37">
        <v>0.66135837591396274</v>
      </c>
      <c r="EU31" s="37">
        <v>2.5005303032234703</v>
      </c>
      <c r="EV31" s="37">
        <v>3.8848023984350695</v>
      </c>
      <c r="EW31" s="37">
        <v>3.8848023984350695</v>
      </c>
      <c r="EX31" s="37">
        <v>2.2944359618008168</v>
      </c>
      <c r="EY31" s="37">
        <v>1.6330710025219122</v>
      </c>
      <c r="EZ31" s="37">
        <v>3.6486549859592756</v>
      </c>
      <c r="FA31" s="37">
        <v>2.101068372926477</v>
      </c>
      <c r="FB31" s="37">
        <v>15.636745064889666</v>
      </c>
      <c r="FC31" s="37">
        <v>2.7030071807093323</v>
      </c>
      <c r="FD31" s="37">
        <v>2.3389605140292002</v>
      </c>
      <c r="FE31" s="37">
        <v>2.6570980635230272</v>
      </c>
      <c r="FF31" s="37">
        <v>2.4735609772591429</v>
      </c>
      <c r="FG31" s="37">
        <v>2.5721305198748703</v>
      </c>
      <c r="FH31" s="37">
        <v>2.026161796280749</v>
      </c>
      <c r="FI31" s="37">
        <v>1.9450193879148618</v>
      </c>
      <c r="FJ31" s="37">
        <v>2.4895025077676194</v>
      </c>
      <c r="FK31" s="37">
        <v>2.5486032855977387</v>
      </c>
      <c r="FL31" s="37">
        <v>2.101068372926477</v>
      </c>
      <c r="FM31" s="37">
        <v>2.488360828730154</v>
      </c>
      <c r="FN31" s="37">
        <v>2.2920452573504217</v>
      </c>
      <c r="FO31" s="37">
        <v>3.8848023984350695</v>
      </c>
      <c r="FP31" s="37">
        <v>2.6570980635230272</v>
      </c>
      <c r="FQ31" s="37">
        <v>2.2733280262655042</v>
      </c>
      <c r="FR31" s="37">
        <v>3.8848023984350695</v>
      </c>
      <c r="FS31" s="37">
        <v>2.101068372926477</v>
      </c>
      <c r="FT31" s="37">
        <v>3.8848023984350695</v>
      </c>
      <c r="FU31" s="37">
        <v>2.2944359618008168</v>
      </c>
      <c r="FV31" s="37">
        <v>1.5712753028883952</v>
      </c>
      <c r="FW31" s="37">
        <v>3.8848023984350695</v>
      </c>
      <c r="FX31" s="37">
        <v>1.6330710025219122</v>
      </c>
      <c r="FY31" s="37">
        <v>2.5486032855977387</v>
      </c>
      <c r="FZ31" s="37">
        <v>2.5464623167094542</v>
      </c>
      <c r="GA31" s="37">
        <v>2.2114657054881719</v>
      </c>
      <c r="GB31" s="37">
        <v>2.6570980635230272</v>
      </c>
      <c r="GC31" s="37">
        <v>3.8848023984350695</v>
      </c>
      <c r="GD31" s="37">
        <v>0.7603341000004884</v>
      </c>
      <c r="GE31" s="37">
        <v>3.8848023984350695</v>
      </c>
      <c r="GF31" s="37">
        <v>2.7331753637651519</v>
      </c>
      <c r="GG31" s="37">
        <v>2.9148139939716184</v>
      </c>
      <c r="GH31" s="37">
        <v>2.5486032855977387</v>
      </c>
      <c r="GI31" s="37">
        <v>2.4735609772591429</v>
      </c>
      <c r="GJ31" s="37">
        <v>2.5486032855977387</v>
      </c>
      <c r="GK31" s="37">
        <v>2.4735609772591429</v>
      </c>
      <c r="GL31" s="37">
        <v>3.8848023984350695</v>
      </c>
      <c r="GM31" s="37">
        <v>2.4735609772591429</v>
      </c>
      <c r="GN31" s="37">
        <v>0.84545705621273615</v>
      </c>
      <c r="GO31" s="37">
        <v>2.2733280262655042</v>
      </c>
      <c r="GP31" s="37">
        <v>4.6680530358294883</v>
      </c>
      <c r="GQ31" s="37">
        <v>1.6330710025219122</v>
      </c>
      <c r="GR31" s="37">
        <v>2.4521730096007541</v>
      </c>
      <c r="GS31" s="37">
        <v>3.8848023984350695</v>
      </c>
      <c r="GT31" s="37">
        <v>3.1443643772705245</v>
      </c>
      <c r="GU31" s="37">
        <v>2.6570980635230272</v>
      </c>
      <c r="GV31" s="37">
        <v>3.8848023984350695</v>
      </c>
      <c r="GW31" s="37">
        <v>2.7030071807093323</v>
      </c>
      <c r="GX31" s="37">
        <v>2.5486032855977387</v>
      </c>
      <c r="GY31" s="37">
        <v>2.5680768614515106</v>
      </c>
      <c r="GZ31" s="37">
        <v>2.2944359618008168</v>
      </c>
      <c r="HA31" s="37">
        <v>2.2944359618008168</v>
      </c>
      <c r="HB31" s="37">
        <v>2.5486032855977387</v>
      </c>
      <c r="HC31" s="37">
        <v>2.7030071807093323</v>
      </c>
      <c r="HD31" s="37">
        <v>3.8848023984350695</v>
      </c>
      <c r="HE31" s="37">
        <v>2.4521730096007541</v>
      </c>
      <c r="HF31" s="37">
        <v>2.101068372926477</v>
      </c>
      <c r="HG31" s="37">
        <v>3.7125493865840329</v>
      </c>
      <c r="HH31" s="37">
        <v>2.2333316201136371</v>
      </c>
      <c r="HI31" s="37">
        <v>2.2705676664111434</v>
      </c>
      <c r="HJ31" s="37">
        <v>2.4521730096007541</v>
      </c>
      <c r="HK31" s="37">
        <v>2.6570980635230272</v>
      </c>
      <c r="HL31" s="37">
        <v>2.4400561391518489</v>
      </c>
      <c r="HM31" s="37">
        <v>3.2880343307653059</v>
      </c>
      <c r="HN31" s="37">
        <v>2.5486032855977387</v>
      </c>
      <c r="HO31" s="37">
        <v>2.3720427241452198</v>
      </c>
      <c r="HP31" s="37">
        <v>4.6680530358294883</v>
      </c>
      <c r="HQ31" s="37">
        <v>3.8848023984350695</v>
      </c>
      <c r="HR31" s="37">
        <v>3.8848023984350695</v>
      </c>
      <c r="HS31" s="62" t="str">
        <f t="shared" si="0"/>
        <v>Waste_Hazardous_Unspecified_Waste Air pollution_N/A for Waste Interim Methodology</v>
      </c>
    </row>
    <row r="32" spans="2:227" ht="15" customHeight="1">
      <c r="B32" s="65" t="s">
        <v>8</v>
      </c>
      <c r="C32" s="65" t="s">
        <v>374</v>
      </c>
      <c r="D32" s="65" t="s">
        <v>384</v>
      </c>
      <c r="E32" s="65" t="s">
        <v>383</v>
      </c>
      <c r="F32" s="65" t="s">
        <v>377</v>
      </c>
      <c r="G32" s="65" t="s">
        <v>327</v>
      </c>
      <c r="H32" s="41"/>
      <c r="I32" s="37">
        <v>7.184693082156274</v>
      </c>
      <c r="J32" s="37">
        <v>7.184693082156274</v>
      </c>
      <c r="K32" s="37">
        <v>7.184693082156274</v>
      </c>
      <c r="L32" s="37">
        <v>7.184693082156274</v>
      </c>
      <c r="M32" s="37">
        <v>7.1846930821562767</v>
      </c>
      <c r="N32" s="37">
        <v>7.184693082156274</v>
      </c>
      <c r="O32" s="37">
        <v>7.1846930821562749</v>
      </c>
      <c r="P32" s="37">
        <v>7.184693082156274</v>
      </c>
      <c r="Q32" s="37">
        <v>7.184693082156274</v>
      </c>
      <c r="R32" s="37">
        <v>7.1846930821562749</v>
      </c>
      <c r="S32" s="37">
        <v>7.184693082156274</v>
      </c>
      <c r="T32" s="37">
        <v>7.184693082156274</v>
      </c>
      <c r="U32" s="37">
        <v>7.184693082156274</v>
      </c>
      <c r="V32" s="37">
        <v>7.1846930821562749</v>
      </c>
      <c r="W32" s="37">
        <v>7.184693082156274</v>
      </c>
      <c r="X32" s="37">
        <v>7.184693082156274</v>
      </c>
      <c r="Y32" s="37">
        <v>7.1846930821562749</v>
      </c>
      <c r="Z32" s="37">
        <v>7.184693082156274</v>
      </c>
      <c r="AA32" s="37">
        <v>7.184693082156274</v>
      </c>
      <c r="AB32" s="37">
        <v>7.1846930821562731</v>
      </c>
      <c r="AC32" s="37">
        <v>7.184693082156274</v>
      </c>
      <c r="AD32" s="37">
        <v>7.184693082156274</v>
      </c>
      <c r="AE32" s="37">
        <v>7.1846930821562749</v>
      </c>
      <c r="AF32" s="37">
        <v>7.184693082156274</v>
      </c>
      <c r="AG32" s="37">
        <v>7.184693082156274</v>
      </c>
      <c r="AH32" s="37">
        <v>7.184693082156274</v>
      </c>
      <c r="AI32" s="37">
        <v>7.184693082156274</v>
      </c>
      <c r="AJ32" s="37">
        <v>7.1846930821562749</v>
      </c>
      <c r="AK32" s="37">
        <v>7.184693082156274</v>
      </c>
      <c r="AL32" s="37">
        <v>7.184693082156274</v>
      </c>
      <c r="AM32" s="37">
        <v>7.184693082156274</v>
      </c>
      <c r="AN32" s="37">
        <v>7.184693082156274</v>
      </c>
      <c r="AO32" s="37">
        <v>7.184693082156274</v>
      </c>
      <c r="AP32" s="37">
        <v>7.184693082156274</v>
      </c>
      <c r="AQ32" s="37">
        <v>7.184693082156274</v>
      </c>
      <c r="AR32" s="37">
        <v>7.184693082156274</v>
      </c>
      <c r="AS32" s="37">
        <v>7.1846930821562749</v>
      </c>
      <c r="AT32" s="37">
        <v>7.184693082156274</v>
      </c>
      <c r="AU32" s="37">
        <v>7.184693082156274</v>
      </c>
      <c r="AV32" s="37">
        <v>7.1846930821562767</v>
      </c>
      <c r="AW32" s="37">
        <v>7.184693082156274</v>
      </c>
      <c r="AX32" s="37">
        <v>7.184693082156274</v>
      </c>
      <c r="AY32" s="37">
        <v>7.184693082156274</v>
      </c>
      <c r="AZ32" s="37">
        <v>7.184693082156274</v>
      </c>
      <c r="BA32" s="37">
        <v>7.184693082156274</v>
      </c>
      <c r="BB32" s="37">
        <v>7.184693082156274</v>
      </c>
      <c r="BC32" s="37">
        <v>7.184693082156274</v>
      </c>
      <c r="BD32" s="37">
        <v>7.184693082156274</v>
      </c>
      <c r="BE32" s="37">
        <v>7.1846930821562767</v>
      </c>
      <c r="BF32" s="37">
        <v>7.1846930821562731</v>
      </c>
      <c r="BG32" s="37">
        <v>7.1846930821562749</v>
      </c>
      <c r="BH32" s="37">
        <v>7.1846930821562767</v>
      </c>
      <c r="BI32" s="37">
        <v>7.184693082156274</v>
      </c>
      <c r="BJ32" s="37">
        <v>7.184693082156274</v>
      </c>
      <c r="BK32" s="37">
        <v>7.184693082156274</v>
      </c>
      <c r="BL32" s="37">
        <v>7.1846930821562731</v>
      </c>
      <c r="BM32" s="37">
        <v>7.184693082156274</v>
      </c>
      <c r="BN32" s="37">
        <v>7.184693082156274</v>
      </c>
      <c r="BO32" s="37">
        <v>7.184693082156274</v>
      </c>
      <c r="BP32" s="37">
        <v>7.1846930821562731</v>
      </c>
      <c r="BQ32" s="37">
        <v>7.184693082156274</v>
      </c>
      <c r="BR32" s="37">
        <v>7.184693082156274</v>
      </c>
      <c r="BS32" s="37">
        <v>7.184693082156274</v>
      </c>
      <c r="BT32" s="37">
        <v>7.184693082156274</v>
      </c>
      <c r="BU32" s="37">
        <v>7.184693082156274</v>
      </c>
      <c r="BV32" s="37">
        <v>7.1846930821562767</v>
      </c>
      <c r="BW32" s="37">
        <v>7.184693082156274</v>
      </c>
      <c r="BX32" s="37">
        <v>7.184693082156274</v>
      </c>
      <c r="BY32" s="37">
        <v>7.184693082156274</v>
      </c>
      <c r="BZ32" s="37">
        <v>7.184693082156274</v>
      </c>
      <c r="CA32" s="37">
        <v>7.184693082156274</v>
      </c>
      <c r="CB32" s="37">
        <v>7.184693082156274</v>
      </c>
      <c r="CC32" s="37">
        <v>7.184693082156274</v>
      </c>
      <c r="CD32" s="37">
        <v>7.184693082156274</v>
      </c>
      <c r="CE32" s="37">
        <v>7.184693082156274</v>
      </c>
      <c r="CF32" s="37">
        <v>7.1846930821562767</v>
      </c>
      <c r="CG32" s="37">
        <v>7.184693082156274</v>
      </c>
      <c r="CH32" s="37">
        <v>7.1846930821562767</v>
      </c>
      <c r="CI32" s="37">
        <v>7.1846930821562731</v>
      </c>
      <c r="CJ32" s="37">
        <v>7.184693082156274</v>
      </c>
      <c r="CK32" s="37">
        <v>7.184693082156274</v>
      </c>
      <c r="CL32" s="37">
        <v>7.184693082156274</v>
      </c>
      <c r="CM32" s="37">
        <v>7.184693082156274</v>
      </c>
      <c r="CN32" s="37">
        <v>7.1846930821562749</v>
      </c>
      <c r="CO32" s="37">
        <v>7.184693082156274</v>
      </c>
      <c r="CP32" s="37">
        <v>7.184693082156274</v>
      </c>
      <c r="CQ32" s="37">
        <v>7.184693082156274</v>
      </c>
      <c r="CR32" s="37">
        <v>7.184693082156274</v>
      </c>
      <c r="CS32" s="37">
        <v>7.1846930821562767</v>
      </c>
      <c r="CT32" s="37">
        <v>7.184693082156274</v>
      </c>
      <c r="CU32" s="37">
        <v>7.184693082156274</v>
      </c>
      <c r="CV32" s="37">
        <v>7.184693082156274</v>
      </c>
      <c r="CW32" s="37">
        <v>7.1846930821562749</v>
      </c>
      <c r="CX32" s="37">
        <v>7.184693082156274</v>
      </c>
      <c r="CY32" s="37">
        <v>7.1846930821562767</v>
      </c>
      <c r="CZ32" s="37">
        <v>7.184693082156274</v>
      </c>
      <c r="DA32" s="37">
        <v>7.184693082156274</v>
      </c>
      <c r="DB32" s="37">
        <v>7.184693082156274</v>
      </c>
      <c r="DC32" s="37">
        <v>7.184693082156274</v>
      </c>
      <c r="DD32" s="37">
        <v>7.184693082156274</v>
      </c>
      <c r="DE32" s="37">
        <v>7.184693082156274</v>
      </c>
      <c r="DF32" s="37">
        <v>7.184693082156274</v>
      </c>
      <c r="DG32" s="37">
        <v>7.184693082156274</v>
      </c>
      <c r="DH32" s="37">
        <v>7.184693082156274</v>
      </c>
      <c r="DI32" s="37">
        <v>7.184693082156274</v>
      </c>
      <c r="DJ32" s="37">
        <v>7.184693082156274</v>
      </c>
      <c r="DK32" s="37">
        <v>7.184693082156274</v>
      </c>
      <c r="DL32" s="37">
        <v>7.184693082156274</v>
      </c>
      <c r="DM32" s="37">
        <v>7.184693082156274</v>
      </c>
      <c r="DN32" s="37">
        <v>7.184693082156274</v>
      </c>
      <c r="DO32" s="37">
        <v>7.184693082156274</v>
      </c>
      <c r="DP32" s="37">
        <v>7.184693082156274</v>
      </c>
      <c r="DQ32" s="37">
        <v>7.184693082156274</v>
      </c>
      <c r="DR32" s="37">
        <v>7.1846930821562749</v>
      </c>
      <c r="DS32" s="37">
        <v>7.1846930821562767</v>
      </c>
      <c r="DT32" s="37">
        <v>7.184693082156274</v>
      </c>
      <c r="DU32" s="37">
        <v>7.1846930821562767</v>
      </c>
      <c r="DV32" s="37">
        <v>7.184693082156274</v>
      </c>
      <c r="DW32" s="37">
        <v>7.184693082156274</v>
      </c>
      <c r="DX32" s="37">
        <v>7.184693082156274</v>
      </c>
      <c r="DY32" s="37">
        <v>7.184693082156274</v>
      </c>
      <c r="DZ32" s="37">
        <v>7.1846930821562749</v>
      </c>
      <c r="EA32" s="37">
        <v>7.184693082156274</v>
      </c>
      <c r="EB32" s="37">
        <v>7.184693082156274</v>
      </c>
      <c r="EC32" s="37">
        <v>7.184693082156274</v>
      </c>
      <c r="ED32" s="37">
        <v>7.184693082156274</v>
      </c>
      <c r="EE32" s="37">
        <v>7.184693082156274</v>
      </c>
      <c r="EF32" s="37">
        <v>7.184693082156274</v>
      </c>
      <c r="EG32" s="37">
        <v>7.184693082156274</v>
      </c>
      <c r="EH32" s="37">
        <v>7.184693082156274</v>
      </c>
      <c r="EI32" s="37">
        <v>7.1846930821562767</v>
      </c>
      <c r="EJ32" s="37">
        <v>7.184693082156274</v>
      </c>
      <c r="EK32" s="37">
        <v>7.184693082156274</v>
      </c>
      <c r="EL32" s="37">
        <v>7.184693082156274</v>
      </c>
      <c r="EM32" s="37">
        <v>7.184693082156274</v>
      </c>
      <c r="EN32" s="37">
        <v>7.184693082156274</v>
      </c>
      <c r="EO32" s="37">
        <v>7.184693082156274</v>
      </c>
      <c r="EP32" s="37">
        <v>7.184693082156274</v>
      </c>
      <c r="EQ32" s="37">
        <v>7.1846930821562749</v>
      </c>
      <c r="ER32" s="37">
        <v>7.184693082156274</v>
      </c>
      <c r="ES32" s="37">
        <v>7.184693082156274</v>
      </c>
      <c r="ET32" s="37">
        <v>7.184693082156274</v>
      </c>
      <c r="EU32" s="37">
        <v>7.184693082156274</v>
      </c>
      <c r="EV32" s="37">
        <v>7.184693082156274</v>
      </c>
      <c r="EW32" s="37">
        <v>7.184693082156274</v>
      </c>
      <c r="EX32" s="37">
        <v>7.184693082156274</v>
      </c>
      <c r="EY32" s="37">
        <v>7.184693082156274</v>
      </c>
      <c r="EZ32" s="37">
        <v>7.184693082156274</v>
      </c>
      <c r="FA32" s="37">
        <v>7.184693082156274</v>
      </c>
      <c r="FB32" s="37">
        <v>7.1846930821562749</v>
      </c>
      <c r="FC32" s="37">
        <v>7.184693082156274</v>
      </c>
      <c r="FD32" s="37">
        <v>7.184693082156274</v>
      </c>
      <c r="FE32" s="37">
        <v>7.184693082156274</v>
      </c>
      <c r="FF32" s="37">
        <v>7.1846930821562731</v>
      </c>
      <c r="FG32" s="37">
        <v>7.184693082156274</v>
      </c>
      <c r="FH32" s="37">
        <v>7.184693082156274</v>
      </c>
      <c r="FI32" s="37">
        <v>7.184693082156274</v>
      </c>
      <c r="FJ32" s="37">
        <v>7.184693082156274</v>
      </c>
      <c r="FK32" s="37">
        <v>7.1846930821562749</v>
      </c>
      <c r="FL32" s="37">
        <v>7.184693082156274</v>
      </c>
      <c r="FM32" s="37">
        <v>7.184693082156274</v>
      </c>
      <c r="FN32" s="37">
        <v>7.184693082156274</v>
      </c>
      <c r="FO32" s="37">
        <v>7.184693082156274</v>
      </c>
      <c r="FP32" s="37">
        <v>7.184693082156274</v>
      </c>
      <c r="FQ32" s="37">
        <v>7.1846930821562767</v>
      </c>
      <c r="FR32" s="37">
        <v>7.184693082156274</v>
      </c>
      <c r="FS32" s="37">
        <v>7.184693082156274</v>
      </c>
      <c r="FT32" s="37">
        <v>7.184693082156274</v>
      </c>
      <c r="FU32" s="37">
        <v>7.184693082156274</v>
      </c>
      <c r="FV32" s="37">
        <v>7.1846930821562767</v>
      </c>
      <c r="FW32" s="37">
        <v>7.184693082156274</v>
      </c>
      <c r="FX32" s="37">
        <v>7.184693082156274</v>
      </c>
      <c r="FY32" s="37">
        <v>7.1846930821562749</v>
      </c>
      <c r="FZ32" s="37">
        <v>7.184693082156274</v>
      </c>
      <c r="GA32" s="37">
        <v>7.184693082156274</v>
      </c>
      <c r="GB32" s="37">
        <v>7.184693082156274</v>
      </c>
      <c r="GC32" s="37">
        <v>7.184693082156274</v>
      </c>
      <c r="GD32" s="37">
        <v>7.184693082156274</v>
      </c>
      <c r="GE32" s="37">
        <v>7.184693082156274</v>
      </c>
      <c r="GF32" s="37">
        <v>7.184693082156274</v>
      </c>
      <c r="GG32" s="37">
        <v>7.184693082156274</v>
      </c>
      <c r="GH32" s="37">
        <v>7.1846930821562749</v>
      </c>
      <c r="GI32" s="37">
        <v>7.1846930821562731</v>
      </c>
      <c r="GJ32" s="37">
        <v>7.1846930821562749</v>
      </c>
      <c r="GK32" s="37">
        <v>7.1846930821562731</v>
      </c>
      <c r="GL32" s="37">
        <v>7.184693082156274</v>
      </c>
      <c r="GM32" s="37">
        <v>7.1846930821562731</v>
      </c>
      <c r="GN32" s="37">
        <v>7.184693082156274</v>
      </c>
      <c r="GO32" s="37">
        <v>7.1846930821562767</v>
      </c>
      <c r="GP32" s="37">
        <v>7.184693082156274</v>
      </c>
      <c r="GQ32" s="37">
        <v>7.184693082156274</v>
      </c>
      <c r="GR32" s="37">
        <v>7.184693082156274</v>
      </c>
      <c r="GS32" s="37">
        <v>7.184693082156274</v>
      </c>
      <c r="GT32" s="37">
        <v>7.184693082156274</v>
      </c>
      <c r="GU32" s="37">
        <v>7.184693082156274</v>
      </c>
      <c r="GV32" s="37">
        <v>7.184693082156274</v>
      </c>
      <c r="GW32" s="37">
        <v>7.184693082156274</v>
      </c>
      <c r="GX32" s="37">
        <v>7.1846930821562749</v>
      </c>
      <c r="GY32" s="37">
        <v>7.184693082156274</v>
      </c>
      <c r="GZ32" s="37">
        <v>7.184693082156274</v>
      </c>
      <c r="HA32" s="37">
        <v>7.184693082156274</v>
      </c>
      <c r="HB32" s="37">
        <v>7.1846930821562749</v>
      </c>
      <c r="HC32" s="37">
        <v>7.184693082156274</v>
      </c>
      <c r="HD32" s="37">
        <v>7.184693082156274</v>
      </c>
      <c r="HE32" s="37">
        <v>7.184693082156274</v>
      </c>
      <c r="HF32" s="37">
        <v>7.184693082156274</v>
      </c>
      <c r="HG32" s="37">
        <v>7.184693082156274</v>
      </c>
      <c r="HH32" s="37">
        <v>7.184693082156274</v>
      </c>
      <c r="HI32" s="37">
        <v>7.184693082156274</v>
      </c>
      <c r="HJ32" s="37">
        <v>7.184693082156274</v>
      </c>
      <c r="HK32" s="37">
        <v>7.184693082156274</v>
      </c>
      <c r="HL32" s="37">
        <v>7.184693082156274</v>
      </c>
      <c r="HM32" s="37">
        <v>7.184693082156274</v>
      </c>
      <c r="HN32" s="37">
        <v>7.1846930821562749</v>
      </c>
      <c r="HO32" s="37">
        <v>7.1846930821562749</v>
      </c>
      <c r="HP32" s="37">
        <v>7.184693082156274</v>
      </c>
      <c r="HQ32" s="37">
        <v>7.184693082156274</v>
      </c>
      <c r="HR32" s="37">
        <v>7.184693082156274</v>
      </c>
      <c r="HS32" s="62" t="str">
        <f t="shared" si="0"/>
        <v>Waste_Hazardous_Unspecified_Heavy metals and dioxins_N/A for Waste Interim Methodology</v>
      </c>
    </row>
    <row r="33" spans="2:227" ht="15" customHeight="1">
      <c r="B33" s="65" t="s">
        <v>8</v>
      </c>
      <c r="C33" s="65" t="s">
        <v>374</v>
      </c>
      <c r="D33" s="65" t="s">
        <v>384</v>
      </c>
      <c r="E33" s="65" t="s">
        <v>379</v>
      </c>
      <c r="F33" s="65" t="s">
        <v>377</v>
      </c>
      <c r="G33" s="65" t="s">
        <v>327</v>
      </c>
      <c r="H33" s="41"/>
      <c r="I33" s="37">
        <v>37.175923608485419</v>
      </c>
      <c r="J33" s="37">
        <v>123.48152184365271</v>
      </c>
      <c r="K33" s="37">
        <v>7.2419406784166824</v>
      </c>
      <c r="L33" s="37">
        <v>85.674147636652378</v>
      </c>
      <c r="M33" s="37">
        <v>300.68364363519026</v>
      </c>
      <c r="N33" s="37">
        <v>38.876995449121395</v>
      </c>
      <c r="O33" s="37">
        <v>2.4601144108717468</v>
      </c>
      <c r="P33" s="37">
        <v>1.330654826776948</v>
      </c>
      <c r="Q33" s="37">
        <v>123.48152184365271</v>
      </c>
      <c r="R33" s="37">
        <v>2.4601144108717468</v>
      </c>
      <c r="S33" s="37">
        <v>11.709360676456344</v>
      </c>
      <c r="T33" s="37">
        <v>41.351587154364509</v>
      </c>
      <c r="U33" s="37">
        <v>123.48152184365271</v>
      </c>
      <c r="V33" s="37">
        <v>2.4601144108717468</v>
      </c>
      <c r="W33" s="37">
        <v>163.79179739961137</v>
      </c>
      <c r="X33" s="37">
        <v>2.5438375658494663</v>
      </c>
      <c r="Y33" s="37">
        <v>2.4601144108717468</v>
      </c>
      <c r="Z33" s="37">
        <v>123.48152184365271</v>
      </c>
      <c r="AA33" s="37">
        <v>49.531819478083399</v>
      </c>
      <c r="AB33" s="37">
        <v>5.5245201726508473</v>
      </c>
      <c r="AC33" s="37">
        <v>38.876995449121395</v>
      </c>
      <c r="AD33" s="37">
        <v>19.673795167099126</v>
      </c>
      <c r="AE33" s="37">
        <v>13.073264102206812</v>
      </c>
      <c r="AF33" s="37">
        <v>0</v>
      </c>
      <c r="AG33" s="37">
        <v>123.48152184365271</v>
      </c>
      <c r="AH33" s="37">
        <v>16.475407783478754</v>
      </c>
      <c r="AI33" s="37">
        <v>5.4821470569859141</v>
      </c>
      <c r="AJ33" s="37">
        <v>2.4601144108717468</v>
      </c>
      <c r="AK33" s="37">
        <v>85.674147636652378</v>
      </c>
      <c r="AL33" s="37">
        <v>6.9509129954687818</v>
      </c>
      <c r="AM33" s="37">
        <v>38.876995449121395</v>
      </c>
      <c r="AN33" s="37">
        <v>38.876995449121395</v>
      </c>
      <c r="AO33" s="37">
        <v>38.876995449121395</v>
      </c>
      <c r="AP33" s="37">
        <v>246.42695375352477</v>
      </c>
      <c r="AQ33" s="37">
        <v>38.876995449121395</v>
      </c>
      <c r="AR33" s="37">
        <v>23.839222223216844</v>
      </c>
      <c r="AS33" s="37">
        <v>2.4601144108717468</v>
      </c>
      <c r="AT33" s="37">
        <v>38.876995449121395</v>
      </c>
      <c r="AU33" s="37">
        <v>38.876995449121395</v>
      </c>
      <c r="AV33" s="37">
        <v>300.68364363519026</v>
      </c>
      <c r="AW33" s="37">
        <v>1.1245234776273227</v>
      </c>
      <c r="AX33" s="37">
        <v>41.097212401779522</v>
      </c>
      <c r="AY33" s="37">
        <v>1.4676938856817836</v>
      </c>
      <c r="AZ33" s="37">
        <v>38.876995449121395</v>
      </c>
      <c r="BA33" s="37">
        <v>38.876995449121395</v>
      </c>
      <c r="BB33" s="37">
        <v>38.876995449121395</v>
      </c>
      <c r="BC33" s="37">
        <v>6.3725129306471526</v>
      </c>
      <c r="BD33" s="37">
        <v>38.876995449121395</v>
      </c>
      <c r="BE33" s="37">
        <v>300.68364363519026</v>
      </c>
      <c r="BF33" s="37">
        <v>5.5245201726508473</v>
      </c>
      <c r="BG33" s="37">
        <v>2.4601144108717468</v>
      </c>
      <c r="BH33" s="37">
        <v>300.68364363519026</v>
      </c>
      <c r="BI33" s="37">
        <v>33.892446200330802</v>
      </c>
      <c r="BJ33" s="37">
        <v>3279.8227607494341</v>
      </c>
      <c r="BK33" s="37">
        <v>7.2419406784166824</v>
      </c>
      <c r="BL33" s="37">
        <v>5.5245201726508473</v>
      </c>
      <c r="BM33" s="37">
        <v>11.724087622015229</v>
      </c>
      <c r="BN33" s="37">
        <v>2.6757010974908226</v>
      </c>
      <c r="BO33" s="37">
        <v>1.5138909248977765</v>
      </c>
      <c r="BP33" s="37">
        <v>5.5245201726508473</v>
      </c>
      <c r="BQ33" s="37">
        <v>16.475407783478754</v>
      </c>
      <c r="BR33" s="37">
        <v>38.876995449121395</v>
      </c>
      <c r="BS33" s="37">
        <v>5.9437031714623574</v>
      </c>
      <c r="BT33" s="37">
        <v>38.876995449121395</v>
      </c>
      <c r="BU33" s="37">
        <v>38.876995449121395</v>
      </c>
      <c r="BV33" s="37">
        <v>300.68364363519026</v>
      </c>
      <c r="BW33" s="37">
        <v>22.282210840104597</v>
      </c>
      <c r="BX33" s="37">
        <v>692.97942746253</v>
      </c>
      <c r="BY33" s="37">
        <v>99.498035233820758</v>
      </c>
      <c r="BZ33" s="37">
        <v>85.674147636652378</v>
      </c>
      <c r="CA33" s="37">
        <v>16.475407783478754</v>
      </c>
      <c r="CB33" s="37">
        <v>38.876995449121395</v>
      </c>
      <c r="CC33" s="37">
        <v>123.48152184365271</v>
      </c>
      <c r="CD33" s="37">
        <v>59.487825549667811</v>
      </c>
      <c r="CE33" s="37">
        <v>38.876995449121395</v>
      </c>
      <c r="CF33" s="37">
        <v>300.68364363519026</v>
      </c>
      <c r="CG33" s="37">
        <v>9.9504524627343844</v>
      </c>
      <c r="CH33" s="37">
        <v>300.68364363519026</v>
      </c>
      <c r="CI33" s="37">
        <v>5.5245201726508473</v>
      </c>
      <c r="CJ33" s="37">
        <v>85.674147636652378</v>
      </c>
      <c r="CK33" s="37">
        <v>5.9205662946585598</v>
      </c>
      <c r="CL33" s="37">
        <v>38.876995449121395</v>
      </c>
      <c r="CM33" s="37">
        <v>38.876995449121395</v>
      </c>
      <c r="CN33" s="37">
        <v>2.4601144108717468</v>
      </c>
      <c r="CO33" s="37">
        <v>0</v>
      </c>
      <c r="CP33" s="37">
        <v>0</v>
      </c>
      <c r="CQ33" s="37">
        <v>85.674147636652378</v>
      </c>
      <c r="CR33" s="37">
        <v>15.560801041347005</v>
      </c>
      <c r="CS33" s="37">
        <v>300.68364363519026</v>
      </c>
      <c r="CT33" s="37">
        <v>19.675467758626461</v>
      </c>
      <c r="CU33" s="37">
        <v>6.9187492947844556</v>
      </c>
      <c r="CV33" s="37">
        <v>7.2419406784166824</v>
      </c>
      <c r="CW33" s="37">
        <v>34.471794506769683</v>
      </c>
      <c r="CX33" s="37">
        <v>14.769802087604699</v>
      </c>
      <c r="CY33" s="37">
        <v>300.68364363519026</v>
      </c>
      <c r="CZ33" s="37">
        <v>163.79179739961137</v>
      </c>
      <c r="DA33" s="37">
        <v>35.050107977998344</v>
      </c>
      <c r="DB33" s="37">
        <v>21.230227027299335</v>
      </c>
      <c r="DC33" s="37">
        <v>60.791259653683696</v>
      </c>
      <c r="DD33" s="37">
        <v>12.969990431935589</v>
      </c>
      <c r="DE33" s="37">
        <v>123.48152184365271</v>
      </c>
      <c r="DF33" s="37">
        <v>38.876995449121395</v>
      </c>
      <c r="DG33" s="37">
        <v>246.42695375352477</v>
      </c>
      <c r="DH33" s="37">
        <v>76.873258628085892</v>
      </c>
      <c r="DI33" s="37">
        <v>313.58079129596814</v>
      </c>
      <c r="DJ33" s="37">
        <v>123.48152184365271</v>
      </c>
      <c r="DK33" s="37">
        <v>163.79179739961137</v>
      </c>
      <c r="DL33" s="37">
        <v>4.9496668623730047</v>
      </c>
      <c r="DM33" s="37">
        <v>246.42695375352477</v>
      </c>
      <c r="DN33" s="37">
        <v>3.4835063596033486</v>
      </c>
      <c r="DO33" s="37">
        <v>7.2419406784166824</v>
      </c>
      <c r="DP33" s="37">
        <v>38.876995449121395</v>
      </c>
      <c r="DQ33" s="37">
        <v>38.876995449121395</v>
      </c>
      <c r="DR33" s="37">
        <v>34.471794506769683</v>
      </c>
      <c r="DS33" s="37">
        <v>300.68364363519026</v>
      </c>
      <c r="DT33" s="37">
        <v>7.965720391042284</v>
      </c>
      <c r="DU33" s="37">
        <v>300.68364363519026</v>
      </c>
      <c r="DV33" s="37">
        <v>85.674147636652378</v>
      </c>
      <c r="DW33" s="37">
        <v>38.876995449121395</v>
      </c>
      <c r="DX33" s="37">
        <v>38.876995449121395</v>
      </c>
      <c r="DY33" s="37">
        <v>7.073014257218559</v>
      </c>
      <c r="DZ33" s="37">
        <v>17.847485327783424</v>
      </c>
      <c r="EA33" s="37">
        <v>38.876995449121395</v>
      </c>
      <c r="EB33" s="37">
        <v>163.79179739961137</v>
      </c>
      <c r="EC33" s="37">
        <v>22.282210840104597</v>
      </c>
      <c r="ED33" s="37">
        <v>38.876995449121395</v>
      </c>
      <c r="EE33" s="37">
        <v>23.234000382072896</v>
      </c>
      <c r="EF33" s="37">
        <v>3.0103174322840629</v>
      </c>
      <c r="EG33" s="37">
        <v>246.42695375352477</v>
      </c>
      <c r="EH33" s="37">
        <v>123.48152184365271</v>
      </c>
      <c r="EI33" s="37">
        <v>300.68364363519026</v>
      </c>
      <c r="EJ33" s="37">
        <v>246.42695375352477</v>
      </c>
      <c r="EK33" s="37">
        <v>123.48152184365271</v>
      </c>
      <c r="EL33" s="37">
        <v>7.2419406784166824</v>
      </c>
      <c r="EM33" s="37">
        <v>38.876995449121395</v>
      </c>
      <c r="EN33" s="37">
        <v>246.42695375352477</v>
      </c>
      <c r="EO33" s="37">
        <v>16.475407783478754</v>
      </c>
      <c r="EP33" s="37">
        <v>85.674147636652378</v>
      </c>
      <c r="EQ33" s="37">
        <v>13.073264102206812</v>
      </c>
      <c r="ER33" s="37">
        <v>2285.5986046180747</v>
      </c>
      <c r="ES33" s="37">
        <v>85.674147636652378</v>
      </c>
      <c r="ET33" s="37">
        <v>5.3682681439987787</v>
      </c>
      <c r="EU33" s="37">
        <v>0</v>
      </c>
      <c r="EV33" s="37">
        <v>38.876995449121395</v>
      </c>
      <c r="EW33" s="37">
        <v>38.876995449121395</v>
      </c>
      <c r="EX33" s="37">
        <v>123.48152184365271</v>
      </c>
      <c r="EY33" s="37">
        <v>85.674147636652378</v>
      </c>
      <c r="EZ33" s="37">
        <v>8.6263111209081327</v>
      </c>
      <c r="FA33" s="37">
        <v>163.79179739961137</v>
      </c>
      <c r="FB33" s="37">
        <v>13.073264102206812</v>
      </c>
      <c r="FC33" s="37">
        <v>22.282210840104597</v>
      </c>
      <c r="FD33" s="37">
        <v>4.2206853720887683</v>
      </c>
      <c r="FE33" s="37">
        <v>246.42695375352477</v>
      </c>
      <c r="FF33" s="37">
        <v>5.5245201726508473</v>
      </c>
      <c r="FG33" s="37">
        <v>1.3639186259343472</v>
      </c>
      <c r="FH33" s="37">
        <v>26.058092357246764</v>
      </c>
      <c r="FI33" s="37">
        <v>16.049331393312301</v>
      </c>
      <c r="FJ33" s="37">
        <v>15.670235617660893</v>
      </c>
      <c r="FK33" s="37">
        <v>2.4601144108717468</v>
      </c>
      <c r="FL33" s="37">
        <v>163.79179739961137</v>
      </c>
      <c r="FM33" s="37">
        <v>7.0057522059585606</v>
      </c>
      <c r="FN33" s="37">
        <v>241.89573598074131</v>
      </c>
      <c r="FO33" s="37">
        <v>38.876995449121395</v>
      </c>
      <c r="FP33" s="37">
        <v>246.42695375352477</v>
      </c>
      <c r="FQ33" s="37">
        <v>300.68364363519026</v>
      </c>
      <c r="FR33" s="37">
        <v>38.876995449121395</v>
      </c>
      <c r="FS33" s="37">
        <v>163.79179739961137</v>
      </c>
      <c r="FT33" s="37">
        <v>38.876995449121395</v>
      </c>
      <c r="FU33" s="37">
        <v>123.48152184365271</v>
      </c>
      <c r="FV33" s="37">
        <v>121.91878826499958</v>
      </c>
      <c r="FW33" s="37">
        <v>38.876995449121395</v>
      </c>
      <c r="FX33" s="37">
        <v>85.674147636652378</v>
      </c>
      <c r="FY33" s="37">
        <v>2.4601144108717468</v>
      </c>
      <c r="FZ33" s="37">
        <v>12.951975408286485</v>
      </c>
      <c r="GA33" s="37">
        <v>18.905396647121471</v>
      </c>
      <c r="GB33" s="37">
        <v>246.42695375352477</v>
      </c>
      <c r="GC33" s="37">
        <v>38.876995449121395</v>
      </c>
      <c r="GD33" s="37">
        <v>9.7168151848846129</v>
      </c>
      <c r="GE33" s="37">
        <v>38.876995449121395</v>
      </c>
      <c r="GF33" s="37">
        <v>13.898141463597499</v>
      </c>
      <c r="GG33" s="37">
        <v>17.000486982144512</v>
      </c>
      <c r="GH33" s="37">
        <v>2.4601144108717468</v>
      </c>
      <c r="GI33" s="37">
        <v>5.5245201726508473</v>
      </c>
      <c r="GJ33" s="37">
        <v>2.4601144108717468</v>
      </c>
      <c r="GK33" s="37">
        <v>5.5245201726508473</v>
      </c>
      <c r="GL33" s="37">
        <v>38.876995449121395</v>
      </c>
      <c r="GM33" s="37">
        <v>5.5245201726508473</v>
      </c>
      <c r="GN33" s="37">
        <v>5.3557657375362959</v>
      </c>
      <c r="GO33" s="37">
        <v>300.68364363519026</v>
      </c>
      <c r="GP33" s="37">
        <v>53.800232787471678</v>
      </c>
      <c r="GQ33" s="37">
        <v>85.674147636652378</v>
      </c>
      <c r="GR33" s="37">
        <v>4.9496668623730047</v>
      </c>
      <c r="GS33" s="37">
        <v>38.876995449121395</v>
      </c>
      <c r="GT33" s="37">
        <v>34.039867406635842</v>
      </c>
      <c r="GU33" s="37">
        <v>246.42695375352477</v>
      </c>
      <c r="GV33" s="37">
        <v>38.876995449121395</v>
      </c>
      <c r="GW33" s="37">
        <v>22.282210840104597</v>
      </c>
      <c r="GX33" s="37">
        <v>2.4601144108717468</v>
      </c>
      <c r="GY33" s="37">
        <v>7.2419406784166824</v>
      </c>
      <c r="GZ33" s="37">
        <v>123.48152184365271</v>
      </c>
      <c r="HA33" s="37">
        <v>123.48152184365271</v>
      </c>
      <c r="HB33" s="37">
        <v>2.4601144108717468</v>
      </c>
      <c r="HC33" s="37">
        <v>22.282210840104597</v>
      </c>
      <c r="HD33" s="37">
        <v>38.876995449121395</v>
      </c>
      <c r="HE33" s="37">
        <v>4.9496668623730047</v>
      </c>
      <c r="HF33" s="37">
        <v>163.79179739961137</v>
      </c>
      <c r="HG33" s="37">
        <v>534.39276494831188</v>
      </c>
      <c r="HH33" s="37">
        <v>15.508368110981408</v>
      </c>
      <c r="HI33" s="37">
        <v>2.0351343828991499</v>
      </c>
      <c r="HJ33" s="37">
        <v>4.9496668623730047</v>
      </c>
      <c r="HK33" s="37">
        <v>246.42695375352477</v>
      </c>
      <c r="HL33" s="37">
        <v>0.4747319419384326</v>
      </c>
      <c r="HM33" s="37">
        <v>466.79581514980276</v>
      </c>
      <c r="HN33" s="37">
        <v>2.4601144108717468</v>
      </c>
      <c r="HO33" s="37">
        <v>34.471794506769683</v>
      </c>
      <c r="HP33" s="37">
        <v>53.800232787471678</v>
      </c>
      <c r="HQ33" s="37">
        <v>38.876995449121395</v>
      </c>
      <c r="HR33" s="37">
        <v>38.876995449121395</v>
      </c>
      <c r="HS33" s="62" t="str">
        <f t="shared" si="0"/>
        <v>Waste_Hazardous_Unspecified_Disamenity_N/A for Waste Interim Methodology</v>
      </c>
    </row>
    <row r="34" spans="2:227" ht="15" customHeight="1">
      <c r="B34" s="65" t="s">
        <v>8</v>
      </c>
      <c r="C34" s="65" t="s">
        <v>374</v>
      </c>
      <c r="D34" s="65" t="s">
        <v>384</v>
      </c>
      <c r="E34" s="65" t="s">
        <v>378</v>
      </c>
      <c r="F34" s="65" t="s">
        <v>377</v>
      </c>
      <c r="G34" s="65" t="s">
        <v>327</v>
      </c>
      <c r="H34" s="41"/>
      <c r="I34" s="37">
        <v>417.66243263679547</v>
      </c>
      <c r="J34" s="37">
        <v>411.08668148404956</v>
      </c>
      <c r="K34" s="37">
        <v>417.76142153916652</v>
      </c>
      <c r="L34" s="37">
        <v>399.61122749505068</v>
      </c>
      <c r="M34" s="37">
        <v>416.76854538471713</v>
      </c>
      <c r="N34" s="37">
        <v>417.66243263679542</v>
      </c>
      <c r="O34" s="37">
        <v>416.72964754508786</v>
      </c>
      <c r="P34" s="37">
        <v>414.44928226788068</v>
      </c>
      <c r="Q34" s="37">
        <v>411.08668148404956</v>
      </c>
      <c r="R34" s="37">
        <v>416.72964754508786</v>
      </c>
      <c r="S34" s="37">
        <v>418.77799060015394</v>
      </c>
      <c r="T34" s="37">
        <v>418.44148229025819</v>
      </c>
      <c r="U34" s="37">
        <v>411.08668148404956</v>
      </c>
      <c r="V34" s="37">
        <v>416.72964754508786</v>
      </c>
      <c r="W34" s="37">
        <v>417.77116351901992</v>
      </c>
      <c r="X34" s="37">
        <v>419.2240266</v>
      </c>
      <c r="Y34" s="37">
        <v>416.72964754508786</v>
      </c>
      <c r="Z34" s="37">
        <v>411.08668148404956</v>
      </c>
      <c r="AA34" s="37">
        <v>416.55425404732404</v>
      </c>
      <c r="AB34" s="37">
        <v>416.85798734157049</v>
      </c>
      <c r="AC34" s="37">
        <v>417.66243263679542</v>
      </c>
      <c r="AD34" s="37">
        <v>413.79642048618803</v>
      </c>
      <c r="AE34" s="37">
        <v>419.22402660000006</v>
      </c>
      <c r="AF34" s="37">
        <v>419.2240266</v>
      </c>
      <c r="AG34" s="37">
        <v>411.08668148404956</v>
      </c>
      <c r="AH34" s="37">
        <v>419.2240266</v>
      </c>
      <c r="AI34" s="37">
        <v>417.94735436030948</v>
      </c>
      <c r="AJ34" s="37">
        <v>416.72964754508786</v>
      </c>
      <c r="AK34" s="37">
        <v>399.61122749505068</v>
      </c>
      <c r="AL34" s="37">
        <v>414.34141663334429</v>
      </c>
      <c r="AM34" s="37">
        <v>417.66243263679542</v>
      </c>
      <c r="AN34" s="37">
        <v>417.66243263679542</v>
      </c>
      <c r="AO34" s="37">
        <v>417.66243263679542</v>
      </c>
      <c r="AP34" s="37">
        <v>407.13984966642494</v>
      </c>
      <c r="AQ34" s="37">
        <v>417.66243263679542</v>
      </c>
      <c r="AR34" s="37">
        <v>417.77904912332491</v>
      </c>
      <c r="AS34" s="37">
        <v>416.72964754508786</v>
      </c>
      <c r="AT34" s="37">
        <v>417.66243263679542</v>
      </c>
      <c r="AU34" s="37">
        <v>417.66243263679542</v>
      </c>
      <c r="AV34" s="37">
        <v>416.76854538471713</v>
      </c>
      <c r="AW34" s="37">
        <v>417.65154490432383</v>
      </c>
      <c r="AX34" s="37">
        <v>389.22523935885368</v>
      </c>
      <c r="AY34" s="37">
        <v>416.62403060360043</v>
      </c>
      <c r="AZ34" s="37">
        <v>417.66243263679542</v>
      </c>
      <c r="BA34" s="37">
        <v>417.66243263679542</v>
      </c>
      <c r="BB34" s="37">
        <v>417.66243263679542</v>
      </c>
      <c r="BC34" s="37">
        <v>419.22342352971839</v>
      </c>
      <c r="BD34" s="37">
        <v>417.66243263679542</v>
      </c>
      <c r="BE34" s="37">
        <v>416.76854538471713</v>
      </c>
      <c r="BF34" s="37">
        <v>416.85798734157049</v>
      </c>
      <c r="BG34" s="37">
        <v>416.72964754508786</v>
      </c>
      <c r="BH34" s="37">
        <v>416.76854538471713</v>
      </c>
      <c r="BI34" s="37">
        <v>413.11823346828743</v>
      </c>
      <c r="BJ34" s="37">
        <v>419.17488571086818</v>
      </c>
      <c r="BK34" s="37">
        <v>417.76142153916652</v>
      </c>
      <c r="BL34" s="37">
        <v>416.85798734157049</v>
      </c>
      <c r="BM34" s="37">
        <v>412.1967588176733</v>
      </c>
      <c r="BN34" s="37">
        <v>417.40073209872133</v>
      </c>
      <c r="BO34" s="37">
        <v>416.36492585917603</v>
      </c>
      <c r="BP34" s="37">
        <v>416.85798734157049</v>
      </c>
      <c r="BQ34" s="37">
        <v>419.2240266</v>
      </c>
      <c r="BR34" s="37">
        <v>417.66243263679542</v>
      </c>
      <c r="BS34" s="37">
        <v>419.20643231410099</v>
      </c>
      <c r="BT34" s="37">
        <v>417.66243263679542</v>
      </c>
      <c r="BU34" s="37">
        <v>417.66243263679542</v>
      </c>
      <c r="BV34" s="37">
        <v>416.76854538471713</v>
      </c>
      <c r="BW34" s="37">
        <v>404.38795865541465</v>
      </c>
      <c r="BX34" s="37">
        <v>418.65869034800187</v>
      </c>
      <c r="BY34" s="37">
        <v>417.79132444559792</v>
      </c>
      <c r="BZ34" s="37">
        <v>399.61122749505068</v>
      </c>
      <c r="CA34" s="37">
        <v>419.2240266</v>
      </c>
      <c r="CB34" s="37">
        <v>417.66243263679542</v>
      </c>
      <c r="CC34" s="37">
        <v>411.08668148404956</v>
      </c>
      <c r="CD34" s="37">
        <v>414.99385825790694</v>
      </c>
      <c r="CE34" s="37">
        <v>417.66243263679542</v>
      </c>
      <c r="CF34" s="37">
        <v>416.76854538471713</v>
      </c>
      <c r="CG34" s="37">
        <v>415.27859040499368</v>
      </c>
      <c r="CH34" s="37">
        <v>416.76854538471713</v>
      </c>
      <c r="CI34" s="37">
        <v>416.85798734157049</v>
      </c>
      <c r="CJ34" s="37">
        <v>399.61122749505068</v>
      </c>
      <c r="CK34" s="37">
        <v>418.73297706815424</v>
      </c>
      <c r="CL34" s="37">
        <v>417.66243263679542</v>
      </c>
      <c r="CM34" s="37">
        <v>417.66243263679542</v>
      </c>
      <c r="CN34" s="37">
        <v>416.72964754508786</v>
      </c>
      <c r="CO34" s="37">
        <v>419.2240266</v>
      </c>
      <c r="CP34" s="37">
        <v>419.2240266</v>
      </c>
      <c r="CQ34" s="37">
        <v>399.61122749505068</v>
      </c>
      <c r="CR34" s="37">
        <v>414.36296007627789</v>
      </c>
      <c r="CS34" s="37">
        <v>416.76854538471713</v>
      </c>
      <c r="CT34" s="37">
        <v>419.2240266</v>
      </c>
      <c r="CU34" s="37">
        <v>398.27512450813151</v>
      </c>
      <c r="CV34" s="37">
        <v>417.76142153916652</v>
      </c>
      <c r="CW34" s="37">
        <v>415.81946894728787</v>
      </c>
      <c r="CX34" s="37">
        <v>418.45210836960786</v>
      </c>
      <c r="CY34" s="37">
        <v>416.76854538471713</v>
      </c>
      <c r="CZ34" s="37">
        <v>417.77116351901992</v>
      </c>
      <c r="DA34" s="37">
        <v>415.42670882920152</v>
      </c>
      <c r="DB34" s="37">
        <v>419.2240266</v>
      </c>
      <c r="DC34" s="37">
        <v>360.46942092561852</v>
      </c>
      <c r="DD34" s="37">
        <v>419.15791721915701</v>
      </c>
      <c r="DE34" s="37">
        <v>411.08668148404956</v>
      </c>
      <c r="DF34" s="37">
        <v>417.66243263679542</v>
      </c>
      <c r="DG34" s="37">
        <v>407.13984966642494</v>
      </c>
      <c r="DH34" s="37">
        <v>409.564241533531</v>
      </c>
      <c r="DI34" s="37">
        <v>399.9734718544305</v>
      </c>
      <c r="DJ34" s="37">
        <v>411.08668148404956</v>
      </c>
      <c r="DK34" s="37">
        <v>417.77116351901992</v>
      </c>
      <c r="DL34" s="37">
        <v>418.20889925113471</v>
      </c>
      <c r="DM34" s="37">
        <v>407.13984966642494</v>
      </c>
      <c r="DN34" s="37">
        <v>419.21745098757242</v>
      </c>
      <c r="DO34" s="37">
        <v>417.76142153916652</v>
      </c>
      <c r="DP34" s="37">
        <v>417.66243263679542</v>
      </c>
      <c r="DQ34" s="37">
        <v>417.66243263679542</v>
      </c>
      <c r="DR34" s="37">
        <v>415.81946894728787</v>
      </c>
      <c r="DS34" s="37">
        <v>416.76854538471713</v>
      </c>
      <c r="DT34" s="37">
        <v>419.11378485437598</v>
      </c>
      <c r="DU34" s="37">
        <v>416.76854538471713</v>
      </c>
      <c r="DV34" s="37">
        <v>399.61122749505068</v>
      </c>
      <c r="DW34" s="37">
        <v>417.66243263679542</v>
      </c>
      <c r="DX34" s="37">
        <v>417.66243263679542</v>
      </c>
      <c r="DY34" s="37">
        <v>416.52742034450858</v>
      </c>
      <c r="DZ34" s="37">
        <v>416.54914781439572</v>
      </c>
      <c r="EA34" s="37">
        <v>417.66243263679542</v>
      </c>
      <c r="EB34" s="37">
        <v>417.77116351901992</v>
      </c>
      <c r="EC34" s="37">
        <v>404.38795865541465</v>
      </c>
      <c r="ED34" s="37">
        <v>417.66243263679542</v>
      </c>
      <c r="EE34" s="37">
        <v>419.2240266</v>
      </c>
      <c r="EF34" s="37">
        <v>413.47232345000208</v>
      </c>
      <c r="EG34" s="37">
        <v>407.13984966642494</v>
      </c>
      <c r="EH34" s="37">
        <v>411.08668148404956</v>
      </c>
      <c r="EI34" s="37">
        <v>416.76854538471713</v>
      </c>
      <c r="EJ34" s="37">
        <v>407.13984966642494</v>
      </c>
      <c r="EK34" s="37">
        <v>411.08668148404956</v>
      </c>
      <c r="EL34" s="37">
        <v>417.76142153916652</v>
      </c>
      <c r="EM34" s="37">
        <v>417.66243263679542</v>
      </c>
      <c r="EN34" s="37">
        <v>407.13984966642494</v>
      </c>
      <c r="EO34" s="37">
        <v>419.2240266</v>
      </c>
      <c r="EP34" s="37">
        <v>399.61122749505068</v>
      </c>
      <c r="EQ34" s="37">
        <v>419.22402660000006</v>
      </c>
      <c r="ER34" s="37">
        <v>415.28681981814918</v>
      </c>
      <c r="ES34" s="37">
        <v>399.61122749505068</v>
      </c>
      <c r="ET34" s="37">
        <v>419.2240266</v>
      </c>
      <c r="EU34" s="37">
        <v>419.2240266</v>
      </c>
      <c r="EV34" s="37">
        <v>417.66243263679542</v>
      </c>
      <c r="EW34" s="37">
        <v>417.66243263679542</v>
      </c>
      <c r="EX34" s="37">
        <v>411.08668148404956</v>
      </c>
      <c r="EY34" s="37">
        <v>399.61122749505068</v>
      </c>
      <c r="EZ34" s="37">
        <v>419.10636858525032</v>
      </c>
      <c r="FA34" s="37">
        <v>417.77116351901992</v>
      </c>
      <c r="FB34" s="37">
        <v>419.22402660000006</v>
      </c>
      <c r="FC34" s="37">
        <v>404.38795865541465</v>
      </c>
      <c r="FD34" s="37">
        <v>415.74051100913215</v>
      </c>
      <c r="FE34" s="37">
        <v>407.13984966642494</v>
      </c>
      <c r="FF34" s="37">
        <v>416.85798734157049</v>
      </c>
      <c r="FG34" s="37">
        <v>419.19107573459638</v>
      </c>
      <c r="FH34" s="37">
        <v>404.8531098627758</v>
      </c>
      <c r="FI34" s="37">
        <v>408.87736195243997</v>
      </c>
      <c r="FJ34" s="37">
        <v>418.67146233890253</v>
      </c>
      <c r="FK34" s="37">
        <v>416.72964754508786</v>
      </c>
      <c r="FL34" s="37">
        <v>417.77116351901992</v>
      </c>
      <c r="FM34" s="37">
        <v>409.82529606999623</v>
      </c>
      <c r="FN34" s="37">
        <v>407.83194633475489</v>
      </c>
      <c r="FO34" s="37">
        <v>417.66243263679542</v>
      </c>
      <c r="FP34" s="37">
        <v>407.13984966642494</v>
      </c>
      <c r="FQ34" s="37">
        <v>416.76854538471713</v>
      </c>
      <c r="FR34" s="37">
        <v>417.66243263679542</v>
      </c>
      <c r="FS34" s="37">
        <v>417.77116351901992</v>
      </c>
      <c r="FT34" s="37">
        <v>417.66243263679542</v>
      </c>
      <c r="FU34" s="37">
        <v>411.08668148404956</v>
      </c>
      <c r="FV34" s="37">
        <v>416.91264486382465</v>
      </c>
      <c r="FW34" s="37">
        <v>417.66243263679542</v>
      </c>
      <c r="FX34" s="37">
        <v>399.61122749505068</v>
      </c>
      <c r="FY34" s="37">
        <v>416.72964754508786</v>
      </c>
      <c r="FZ34" s="37">
        <v>417.94628935622615</v>
      </c>
      <c r="GA34" s="37">
        <v>417.05340811389692</v>
      </c>
      <c r="GB34" s="37">
        <v>407.13984966642494</v>
      </c>
      <c r="GC34" s="37">
        <v>417.66243263679542</v>
      </c>
      <c r="GD34" s="37">
        <v>419.2240266</v>
      </c>
      <c r="GE34" s="37">
        <v>417.66243263679542</v>
      </c>
      <c r="GF34" s="37">
        <v>419.21588473308958</v>
      </c>
      <c r="GG34" s="37">
        <v>419.2240266</v>
      </c>
      <c r="GH34" s="37">
        <v>416.72964754508786</v>
      </c>
      <c r="GI34" s="37">
        <v>416.85798734157049</v>
      </c>
      <c r="GJ34" s="37">
        <v>416.72964754508786</v>
      </c>
      <c r="GK34" s="37">
        <v>416.85798734157049</v>
      </c>
      <c r="GL34" s="37">
        <v>417.66243263679542</v>
      </c>
      <c r="GM34" s="37">
        <v>416.85798734157049</v>
      </c>
      <c r="GN34" s="37">
        <v>418.66445207118556</v>
      </c>
      <c r="GO34" s="37">
        <v>416.76854538471713</v>
      </c>
      <c r="GP34" s="37">
        <v>416.93275376968762</v>
      </c>
      <c r="GQ34" s="37">
        <v>399.61122749505068</v>
      </c>
      <c r="GR34" s="37">
        <v>418.20889925113471</v>
      </c>
      <c r="GS34" s="37">
        <v>417.66243263679542</v>
      </c>
      <c r="GT34" s="37">
        <v>413.52405041016488</v>
      </c>
      <c r="GU34" s="37">
        <v>407.13984966642494</v>
      </c>
      <c r="GV34" s="37">
        <v>417.66243263679542</v>
      </c>
      <c r="GW34" s="37">
        <v>404.38795865541465</v>
      </c>
      <c r="GX34" s="37">
        <v>416.72964754508786</v>
      </c>
      <c r="GY34" s="37">
        <v>417.76142153916652</v>
      </c>
      <c r="GZ34" s="37">
        <v>411.08668148404956</v>
      </c>
      <c r="HA34" s="37">
        <v>411.08668148404956</v>
      </c>
      <c r="HB34" s="37">
        <v>416.72964754508786</v>
      </c>
      <c r="HC34" s="37">
        <v>404.38795865541465</v>
      </c>
      <c r="HD34" s="37">
        <v>417.66243263679542</v>
      </c>
      <c r="HE34" s="37">
        <v>418.20889925113471</v>
      </c>
      <c r="HF34" s="37">
        <v>417.77116351901992</v>
      </c>
      <c r="HG34" s="37">
        <v>418.00698178969901</v>
      </c>
      <c r="HH34" s="37">
        <v>409.81379184905114</v>
      </c>
      <c r="HI34" s="37">
        <v>416.79688672180748</v>
      </c>
      <c r="HJ34" s="37">
        <v>418.20889925113471</v>
      </c>
      <c r="HK34" s="37">
        <v>407.13984966642494</v>
      </c>
      <c r="HL34" s="37">
        <v>416.97587622661894</v>
      </c>
      <c r="HM34" s="37">
        <v>409.42658947007408</v>
      </c>
      <c r="HN34" s="37">
        <v>416.72964754508786</v>
      </c>
      <c r="HO34" s="37">
        <v>415.81946894728787</v>
      </c>
      <c r="HP34" s="37">
        <v>416.93275376968762</v>
      </c>
      <c r="HQ34" s="37">
        <v>417.66243263679542</v>
      </c>
      <c r="HR34" s="37">
        <v>417.66243263679542</v>
      </c>
      <c r="HS34" s="62" t="str">
        <f t="shared" si="0"/>
        <v>Waste_Hazardous_Unspecified_Waste GHGs_N/A for Waste Interim Methodology</v>
      </c>
    </row>
    <row r="35" spans="2:227" ht="15" customHeight="1">
      <c r="B35" s="65" t="s">
        <v>8</v>
      </c>
      <c r="C35" s="65" t="s">
        <v>380</v>
      </c>
      <c r="D35" s="65" t="s">
        <v>384</v>
      </c>
      <c r="E35" s="65" t="s">
        <v>376</v>
      </c>
      <c r="F35" s="65" t="s">
        <v>377</v>
      </c>
      <c r="G35" s="65" t="s">
        <v>327</v>
      </c>
      <c r="H35" s="41"/>
      <c r="I35" s="37">
        <v>0.31221641534495104</v>
      </c>
      <c r="J35" s="37">
        <v>0.37520238327419991</v>
      </c>
      <c r="K35" s="37">
        <v>0.30069558129089446</v>
      </c>
      <c r="L35" s="37">
        <v>0.71829030581102848</v>
      </c>
      <c r="M35" s="37">
        <v>0.55734282621951536</v>
      </c>
      <c r="N35" s="37">
        <v>0.43565525498939711</v>
      </c>
      <c r="O35" s="37">
        <v>0.37112616792837744</v>
      </c>
      <c r="P35" s="37">
        <v>0.52933367001341702</v>
      </c>
      <c r="Q35" s="37">
        <v>0.37520238327419991</v>
      </c>
      <c r="R35" s="37">
        <v>0.37112616792837744</v>
      </c>
      <c r="S35" s="37">
        <v>0.45799803677014783</v>
      </c>
      <c r="T35" s="37">
        <v>0.14471645998667454</v>
      </c>
      <c r="U35" s="37">
        <v>0.37520238327419991</v>
      </c>
      <c r="V35" s="37">
        <v>0.37112616792837744</v>
      </c>
      <c r="W35" s="37">
        <v>1.2115645740140542</v>
      </c>
      <c r="X35" s="37">
        <v>0.36016886847040752</v>
      </c>
      <c r="Y35" s="37">
        <v>0.37112616792837744</v>
      </c>
      <c r="Z35" s="37">
        <v>0.37520238327419991</v>
      </c>
      <c r="AA35" s="37">
        <v>0.16415251112692034</v>
      </c>
      <c r="AB35" s="37">
        <v>0.35494358622476607</v>
      </c>
      <c r="AC35" s="37">
        <v>0.43565525498939711</v>
      </c>
      <c r="AD35" s="37">
        <v>0.45447936414546031</v>
      </c>
      <c r="AE35" s="37">
        <v>0.31586380139961928</v>
      </c>
      <c r="AF35" s="37">
        <v>0.14607246355459869</v>
      </c>
      <c r="AG35" s="37">
        <v>0.37520238327419991</v>
      </c>
      <c r="AH35" s="37">
        <v>0.56274148068851138</v>
      </c>
      <c r="AI35" s="37">
        <v>0.38755745538689479</v>
      </c>
      <c r="AJ35" s="37">
        <v>0.37112616792837744</v>
      </c>
      <c r="AK35" s="37">
        <v>0.71829030581102848</v>
      </c>
      <c r="AL35" s="37">
        <v>0.52535068923634609</v>
      </c>
      <c r="AM35" s="37">
        <v>0.43565525498939711</v>
      </c>
      <c r="AN35" s="37">
        <v>0.43565525498939711</v>
      </c>
      <c r="AO35" s="37">
        <v>0.43565525498939711</v>
      </c>
      <c r="AP35" s="37">
        <v>0.41630763994543124</v>
      </c>
      <c r="AQ35" s="37">
        <v>0.43565525498939711</v>
      </c>
      <c r="AR35" s="37">
        <v>0.38950195555277933</v>
      </c>
      <c r="AS35" s="37">
        <v>0.37112616792837744</v>
      </c>
      <c r="AT35" s="37">
        <v>0.43565525498939711</v>
      </c>
      <c r="AU35" s="37">
        <v>0.43565525498939711</v>
      </c>
      <c r="AV35" s="37">
        <v>0.55734282621951536</v>
      </c>
      <c r="AW35" s="37">
        <v>0.21243272727100426</v>
      </c>
      <c r="AX35" s="37">
        <v>0.8433178625070028</v>
      </c>
      <c r="AY35" s="37">
        <v>0.28274688257903013</v>
      </c>
      <c r="AZ35" s="37">
        <v>0.43565525498939711</v>
      </c>
      <c r="BA35" s="37">
        <v>0.43565525498939711</v>
      </c>
      <c r="BB35" s="37">
        <v>0.43565525498939711</v>
      </c>
      <c r="BC35" s="37">
        <v>0.6238511464310984</v>
      </c>
      <c r="BD35" s="37">
        <v>0.43565525498939711</v>
      </c>
      <c r="BE35" s="37">
        <v>0.55734282621951536</v>
      </c>
      <c r="BF35" s="37">
        <v>0.35494358622476607</v>
      </c>
      <c r="BG35" s="37">
        <v>0.37112616792837744</v>
      </c>
      <c r="BH35" s="37">
        <v>0.55734282621951536</v>
      </c>
      <c r="BI35" s="37">
        <v>0.99462906459827483</v>
      </c>
      <c r="BJ35" s="37">
        <v>0.16562039617734642</v>
      </c>
      <c r="BK35" s="37">
        <v>0.30069558129089446</v>
      </c>
      <c r="BL35" s="37">
        <v>0.35494358622476607</v>
      </c>
      <c r="BM35" s="37">
        <v>0.58290252383537</v>
      </c>
      <c r="BN35" s="37">
        <v>0.20702549522168304</v>
      </c>
      <c r="BO35" s="37">
        <v>0.40791988520225697</v>
      </c>
      <c r="BP35" s="37">
        <v>0.35494358622476607</v>
      </c>
      <c r="BQ35" s="37">
        <v>0.56274148068851138</v>
      </c>
      <c r="BR35" s="37">
        <v>0.43565525498939711</v>
      </c>
      <c r="BS35" s="37">
        <v>0.52914123386351364</v>
      </c>
      <c r="BT35" s="37">
        <v>0.43565525498939711</v>
      </c>
      <c r="BU35" s="37">
        <v>0.43565525498939711</v>
      </c>
      <c r="BV35" s="37">
        <v>0.55734282621951536</v>
      </c>
      <c r="BW35" s="37">
        <v>0.61763722651664155</v>
      </c>
      <c r="BX35" s="37">
        <v>7.1984545841780628E-2</v>
      </c>
      <c r="BY35" s="37">
        <v>0.1261083318169435</v>
      </c>
      <c r="BZ35" s="37">
        <v>0.71829030581102848</v>
      </c>
      <c r="CA35" s="37">
        <v>0.56274148068851138</v>
      </c>
      <c r="CB35" s="37">
        <v>0.43565525498939711</v>
      </c>
      <c r="CC35" s="37">
        <v>0.37520238327419991</v>
      </c>
      <c r="CD35" s="37">
        <v>0.15079833737548273</v>
      </c>
      <c r="CE35" s="37">
        <v>0.43565525498939711</v>
      </c>
      <c r="CF35" s="37">
        <v>0.55734282621951536</v>
      </c>
      <c r="CG35" s="37">
        <v>0.57865102750029429</v>
      </c>
      <c r="CH35" s="37">
        <v>0.55734282621951536</v>
      </c>
      <c r="CI35" s="37">
        <v>0.35494358622476607</v>
      </c>
      <c r="CJ35" s="37">
        <v>0.71829030581102848</v>
      </c>
      <c r="CK35" s="37">
        <v>0.31707212141064078</v>
      </c>
      <c r="CL35" s="37">
        <v>0.43565525498939711</v>
      </c>
      <c r="CM35" s="37">
        <v>0.43565525498939711</v>
      </c>
      <c r="CN35" s="37">
        <v>0.37112616792837744</v>
      </c>
      <c r="CO35" s="37">
        <v>0.14607246355459869</v>
      </c>
      <c r="CP35" s="37">
        <v>0.14607246355459869</v>
      </c>
      <c r="CQ35" s="37">
        <v>0.71829030581102848</v>
      </c>
      <c r="CR35" s="37">
        <v>0.84929680893190929</v>
      </c>
      <c r="CS35" s="37">
        <v>0.55734282621951536</v>
      </c>
      <c r="CT35" s="37">
        <v>0.17820482532917029</v>
      </c>
      <c r="CU35" s="37">
        <v>0.35824450697137328</v>
      </c>
      <c r="CV35" s="37">
        <v>0.30069558129089446</v>
      </c>
      <c r="CW35" s="37">
        <v>0.51928602844486194</v>
      </c>
      <c r="CX35" s="37">
        <v>0.84579268089994686</v>
      </c>
      <c r="CY35" s="37">
        <v>0.55734282621951536</v>
      </c>
      <c r="CZ35" s="37">
        <v>1.2115645740140542</v>
      </c>
      <c r="DA35" s="37">
        <v>1.1066483850867077</v>
      </c>
      <c r="DB35" s="37">
        <v>0.30637625168345051</v>
      </c>
      <c r="DC35" s="37">
        <v>0.6660259900750487</v>
      </c>
      <c r="DD35" s="37">
        <v>0.19347127737953193</v>
      </c>
      <c r="DE35" s="37">
        <v>0.37520238327419991</v>
      </c>
      <c r="DF35" s="37">
        <v>0.43565525498939711</v>
      </c>
      <c r="DG35" s="37">
        <v>0.41630763994543124</v>
      </c>
      <c r="DH35" s="37">
        <v>0.46310078510521852</v>
      </c>
      <c r="DI35" s="37">
        <v>1.4279657374694037</v>
      </c>
      <c r="DJ35" s="37">
        <v>0.37520238327419991</v>
      </c>
      <c r="DK35" s="37">
        <v>1.2115645740140542</v>
      </c>
      <c r="DL35" s="37">
        <v>0.2494509533864378</v>
      </c>
      <c r="DM35" s="37">
        <v>0.41630763994543124</v>
      </c>
      <c r="DN35" s="37">
        <v>0.5790538008373014</v>
      </c>
      <c r="DO35" s="37">
        <v>0.30069558129089446</v>
      </c>
      <c r="DP35" s="37">
        <v>0.43565525498939711</v>
      </c>
      <c r="DQ35" s="37">
        <v>0.43565525498939711</v>
      </c>
      <c r="DR35" s="37">
        <v>0.51928602844486194</v>
      </c>
      <c r="DS35" s="37">
        <v>0.55734282621951536</v>
      </c>
      <c r="DT35" s="37">
        <v>0.71250603316567562</v>
      </c>
      <c r="DU35" s="37">
        <v>0.55734282621951536</v>
      </c>
      <c r="DV35" s="37">
        <v>0.71829030581102848</v>
      </c>
      <c r="DW35" s="37">
        <v>0.43565525498939711</v>
      </c>
      <c r="DX35" s="37">
        <v>0.43565525498939711</v>
      </c>
      <c r="DY35" s="37">
        <v>0.83911111876492805</v>
      </c>
      <c r="DZ35" s="37">
        <v>0.37505863971203107</v>
      </c>
      <c r="EA35" s="37">
        <v>0.43565525498939711</v>
      </c>
      <c r="EB35" s="37">
        <v>1.2115645740140542</v>
      </c>
      <c r="EC35" s="37">
        <v>0.61763722651664155</v>
      </c>
      <c r="ED35" s="37">
        <v>0.43565525498939711</v>
      </c>
      <c r="EE35" s="37">
        <v>0.92208242618840408</v>
      </c>
      <c r="EF35" s="37">
        <v>0.33457038527395211</v>
      </c>
      <c r="EG35" s="37">
        <v>0.41630763994543124</v>
      </c>
      <c r="EH35" s="37">
        <v>0.37520238327419991</v>
      </c>
      <c r="EI35" s="37">
        <v>0.55734282621951536</v>
      </c>
      <c r="EJ35" s="37">
        <v>0.41630763994543124</v>
      </c>
      <c r="EK35" s="37">
        <v>0.37520238327419991</v>
      </c>
      <c r="EL35" s="37">
        <v>0.30069558129089446</v>
      </c>
      <c r="EM35" s="37">
        <v>0.43565525498939711</v>
      </c>
      <c r="EN35" s="37">
        <v>0.41630763994543124</v>
      </c>
      <c r="EO35" s="37">
        <v>0.56274148068851138</v>
      </c>
      <c r="EP35" s="37">
        <v>0.71829030581102848</v>
      </c>
      <c r="EQ35" s="37">
        <v>0.31586380139961928</v>
      </c>
      <c r="ER35" s="37">
        <v>0.18581276613930567</v>
      </c>
      <c r="ES35" s="37">
        <v>0.71829030581102848</v>
      </c>
      <c r="ET35" s="37">
        <v>0.32117145892951376</v>
      </c>
      <c r="EU35" s="37">
        <v>0.14607246355459869</v>
      </c>
      <c r="EV35" s="37">
        <v>0.43565525498939711</v>
      </c>
      <c r="EW35" s="37">
        <v>0.43565525498939711</v>
      </c>
      <c r="EX35" s="37">
        <v>0.37520238327419991</v>
      </c>
      <c r="EY35" s="37">
        <v>0.71829030581102848</v>
      </c>
      <c r="EZ35" s="37">
        <v>0.6390200378287183</v>
      </c>
      <c r="FA35" s="37">
        <v>1.2115645740140542</v>
      </c>
      <c r="FB35" s="37">
        <v>0.31586380139961928</v>
      </c>
      <c r="FC35" s="37">
        <v>0.61763722651664155</v>
      </c>
      <c r="FD35" s="37">
        <v>0.52749881370038432</v>
      </c>
      <c r="FE35" s="37">
        <v>0.41630763994543124</v>
      </c>
      <c r="FF35" s="37">
        <v>0.35494358622476607</v>
      </c>
      <c r="FG35" s="37">
        <v>0.21895866226386282</v>
      </c>
      <c r="FH35" s="37">
        <v>0.47724165176049027</v>
      </c>
      <c r="FI35" s="37">
        <v>0.89102949695701172</v>
      </c>
      <c r="FJ35" s="37">
        <v>1.1118781731047807</v>
      </c>
      <c r="FK35" s="37">
        <v>0.37112616792837744</v>
      </c>
      <c r="FL35" s="37">
        <v>1.2115645740140542</v>
      </c>
      <c r="FM35" s="37">
        <v>0.63665038802932616</v>
      </c>
      <c r="FN35" s="37">
        <v>0.22505407731205376</v>
      </c>
      <c r="FO35" s="37">
        <v>0.43565525498939711</v>
      </c>
      <c r="FP35" s="37">
        <v>0.41630763994543124</v>
      </c>
      <c r="FQ35" s="37">
        <v>0.55734282621951536</v>
      </c>
      <c r="FR35" s="37">
        <v>0.43565525498939711</v>
      </c>
      <c r="FS35" s="37">
        <v>1.2115645740140542</v>
      </c>
      <c r="FT35" s="37">
        <v>0.43565525498939711</v>
      </c>
      <c r="FU35" s="37">
        <v>0.37520238327419991</v>
      </c>
      <c r="FV35" s="37">
        <v>0.56788972355899969</v>
      </c>
      <c r="FW35" s="37">
        <v>0.43565525498939711</v>
      </c>
      <c r="FX35" s="37">
        <v>0.71829030581102848</v>
      </c>
      <c r="FY35" s="37">
        <v>0.37112616792837744</v>
      </c>
      <c r="FZ35" s="37">
        <v>1.0317710316333555</v>
      </c>
      <c r="GA35" s="37">
        <v>1.022633894720383</v>
      </c>
      <c r="GB35" s="37">
        <v>0.41630763994543124</v>
      </c>
      <c r="GC35" s="37">
        <v>0.43565525498939711</v>
      </c>
      <c r="GD35" s="37">
        <v>0.20340053518861856</v>
      </c>
      <c r="GE35" s="37">
        <v>0.43565525498939711</v>
      </c>
      <c r="GF35" s="37">
        <v>0.62091313870059628</v>
      </c>
      <c r="GG35" s="37">
        <v>0.40921771039928012</v>
      </c>
      <c r="GH35" s="37">
        <v>0.37112616792837744</v>
      </c>
      <c r="GI35" s="37">
        <v>0.35494358622476607</v>
      </c>
      <c r="GJ35" s="37">
        <v>0.37112616792837744</v>
      </c>
      <c r="GK35" s="37">
        <v>0.35494358622476607</v>
      </c>
      <c r="GL35" s="37">
        <v>0.43565525498939711</v>
      </c>
      <c r="GM35" s="37">
        <v>0.35494358622476607</v>
      </c>
      <c r="GN35" s="37">
        <v>8.2960119275225883E-2</v>
      </c>
      <c r="GO35" s="37">
        <v>0.55734282621951536</v>
      </c>
      <c r="GP35" s="37">
        <v>0.45644380407778196</v>
      </c>
      <c r="GQ35" s="37">
        <v>0.71829030581102848</v>
      </c>
      <c r="GR35" s="37">
        <v>0.2494509533864378</v>
      </c>
      <c r="GS35" s="37">
        <v>0.43565525498939711</v>
      </c>
      <c r="GT35" s="37">
        <v>0.42987541782326161</v>
      </c>
      <c r="GU35" s="37">
        <v>0.41630763994543124</v>
      </c>
      <c r="GV35" s="37">
        <v>0.43565525498939711</v>
      </c>
      <c r="GW35" s="37">
        <v>0.61763722651664155</v>
      </c>
      <c r="GX35" s="37">
        <v>0.37112616792837744</v>
      </c>
      <c r="GY35" s="37">
        <v>0.30069558129089446</v>
      </c>
      <c r="GZ35" s="37">
        <v>0.37520238327419991</v>
      </c>
      <c r="HA35" s="37">
        <v>0.37520238327419991</v>
      </c>
      <c r="HB35" s="37">
        <v>0.37112616792837744</v>
      </c>
      <c r="HC35" s="37">
        <v>0.61763722651664155</v>
      </c>
      <c r="HD35" s="37">
        <v>0.43565525498939711</v>
      </c>
      <c r="HE35" s="37">
        <v>0.2494509533864378</v>
      </c>
      <c r="HF35" s="37">
        <v>1.2115645740140542</v>
      </c>
      <c r="HG35" s="37">
        <v>0.13445916567089208</v>
      </c>
      <c r="HH35" s="37">
        <v>0.51945677273814128</v>
      </c>
      <c r="HI35" s="37">
        <v>0.37344696281374379</v>
      </c>
      <c r="HJ35" s="37">
        <v>0.2494509533864378</v>
      </c>
      <c r="HK35" s="37">
        <v>0.41630763994543124</v>
      </c>
      <c r="HL35" s="37">
        <v>0.11398485437302783</v>
      </c>
      <c r="HM35" s="37">
        <v>0.35537362813037221</v>
      </c>
      <c r="HN35" s="37">
        <v>0.37112616792837744</v>
      </c>
      <c r="HO35" s="37">
        <v>0.51928602844486194</v>
      </c>
      <c r="HP35" s="37">
        <v>0.45644380407778196</v>
      </c>
      <c r="HQ35" s="37">
        <v>0.43565525498939711</v>
      </c>
      <c r="HR35" s="37">
        <v>0.43565525498939711</v>
      </c>
      <c r="HS35" s="62" t="str">
        <f t="shared" si="0"/>
        <v>Waste_Non-Hazardous_Unspecified_Leachate_N/A for Waste Interim Methodology</v>
      </c>
    </row>
    <row r="36" spans="2:227" ht="15" customHeight="1">
      <c r="B36" s="65" t="s">
        <v>8</v>
      </c>
      <c r="C36" s="65" t="s">
        <v>380</v>
      </c>
      <c r="D36" s="65" t="s">
        <v>384</v>
      </c>
      <c r="E36" s="65" t="s">
        <v>382</v>
      </c>
      <c r="F36" s="65" t="s">
        <v>377</v>
      </c>
      <c r="G36" s="65" t="s">
        <v>327</v>
      </c>
      <c r="H36" s="41"/>
      <c r="I36" s="37">
        <v>11.280221885636072</v>
      </c>
      <c r="J36" s="37">
        <v>2.2944359618008168</v>
      </c>
      <c r="K36" s="37">
        <v>2.5680768614515106</v>
      </c>
      <c r="L36" s="37">
        <v>1.6330710025219122</v>
      </c>
      <c r="M36" s="37">
        <v>2.2733280262655042</v>
      </c>
      <c r="N36" s="37">
        <v>3.8848023984350695</v>
      </c>
      <c r="O36" s="37">
        <v>2.5486032855977387</v>
      </c>
      <c r="P36" s="37">
        <v>2.4043592021955544</v>
      </c>
      <c r="Q36" s="37">
        <v>2.2944359618008168</v>
      </c>
      <c r="R36" s="37">
        <v>2.5486032855977387</v>
      </c>
      <c r="S36" s="37">
        <v>2.0801234067407708</v>
      </c>
      <c r="T36" s="37">
        <v>2.3623710496354469</v>
      </c>
      <c r="U36" s="37">
        <v>2.2944359618008168</v>
      </c>
      <c r="V36" s="37">
        <v>2.5486032855977387</v>
      </c>
      <c r="W36" s="37">
        <v>2.101068372926477</v>
      </c>
      <c r="X36" s="37">
        <v>34.813817810123219</v>
      </c>
      <c r="Y36" s="37">
        <v>2.5486032855977387</v>
      </c>
      <c r="Z36" s="37">
        <v>2.2944359618008168</v>
      </c>
      <c r="AA36" s="37">
        <v>2.3933704332559236</v>
      </c>
      <c r="AB36" s="37">
        <v>2.4735609772591429</v>
      </c>
      <c r="AC36" s="37">
        <v>3.8848023984350695</v>
      </c>
      <c r="AD36" s="37">
        <v>3.6234393248254682</v>
      </c>
      <c r="AE36" s="37">
        <v>15.636745064889666</v>
      </c>
      <c r="AF36" s="37">
        <v>2.5005303032234703</v>
      </c>
      <c r="AG36" s="37">
        <v>2.2944359618008168</v>
      </c>
      <c r="AH36" s="37">
        <v>0.84590609048766163</v>
      </c>
      <c r="AI36" s="37">
        <v>3.1042927448976276</v>
      </c>
      <c r="AJ36" s="37">
        <v>2.5486032855977387</v>
      </c>
      <c r="AK36" s="37">
        <v>1.6330710025219122</v>
      </c>
      <c r="AL36" s="37">
        <v>2.2968266662512113</v>
      </c>
      <c r="AM36" s="37">
        <v>3.8848023984350695</v>
      </c>
      <c r="AN36" s="37">
        <v>3.8848023984350695</v>
      </c>
      <c r="AO36" s="37">
        <v>3.8848023984350695</v>
      </c>
      <c r="AP36" s="37">
        <v>2.6570980635230272</v>
      </c>
      <c r="AQ36" s="37">
        <v>3.8848023984350695</v>
      </c>
      <c r="AR36" s="37">
        <v>5.0135470295372997</v>
      </c>
      <c r="AS36" s="37">
        <v>2.5486032855977387</v>
      </c>
      <c r="AT36" s="37">
        <v>3.8848023984350695</v>
      </c>
      <c r="AU36" s="37">
        <v>3.8848023984350695</v>
      </c>
      <c r="AV36" s="37">
        <v>2.2733280262655042</v>
      </c>
      <c r="AW36" s="37">
        <v>3.0362816763528722</v>
      </c>
      <c r="AX36" s="37">
        <v>2.5581345187124955</v>
      </c>
      <c r="AY36" s="37">
        <v>4.4413063338792336</v>
      </c>
      <c r="AZ36" s="37">
        <v>3.8848023984350695</v>
      </c>
      <c r="BA36" s="37">
        <v>3.8848023984350695</v>
      </c>
      <c r="BB36" s="37">
        <v>3.8848023984350695</v>
      </c>
      <c r="BC36" s="37">
        <v>2.190564259460662</v>
      </c>
      <c r="BD36" s="37">
        <v>3.8848023984350695</v>
      </c>
      <c r="BE36" s="37">
        <v>2.2733280262655042</v>
      </c>
      <c r="BF36" s="37">
        <v>2.4735609772591429</v>
      </c>
      <c r="BG36" s="37">
        <v>2.5486032855977387</v>
      </c>
      <c r="BH36" s="37">
        <v>2.2733280262655042</v>
      </c>
      <c r="BI36" s="37">
        <v>2.1380705569525404</v>
      </c>
      <c r="BJ36" s="37">
        <v>2.0289469484645224</v>
      </c>
      <c r="BK36" s="37">
        <v>2.5680768614515106</v>
      </c>
      <c r="BL36" s="37">
        <v>2.4735609772591429</v>
      </c>
      <c r="BM36" s="37">
        <v>2.3114064538983321</v>
      </c>
      <c r="BN36" s="37">
        <v>2.0614472930750773</v>
      </c>
      <c r="BO36" s="37">
        <v>2.6095261163350827</v>
      </c>
      <c r="BP36" s="37">
        <v>2.4735609772591429</v>
      </c>
      <c r="BQ36" s="37">
        <v>0.84590609048766163</v>
      </c>
      <c r="BR36" s="37">
        <v>3.8848023984350695</v>
      </c>
      <c r="BS36" s="37">
        <v>1.605517673852757</v>
      </c>
      <c r="BT36" s="37">
        <v>3.8848023984350695</v>
      </c>
      <c r="BU36" s="37">
        <v>3.8848023984350695</v>
      </c>
      <c r="BV36" s="37">
        <v>2.2733280262655042</v>
      </c>
      <c r="BW36" s="37">
        <v>2.7030071807093323</v>
      </c>
      <c r="BX36" s="37">
        <v>1.9073354913625047</v>
      </c>
      <c r="BY36" s="37">
        <v>0.61904952440098593</v>
      </c>
      <c r="BZ36" s="37">
        <v>1.6330710025219122</v>
      </c>
      <c r="CA36" s="37">
        <v>0.84590609048766163</v>
      </c>
      <c r="CB36" s="37">
        <v>3.8848023984350695</v>
      </c>
      <c r="CC36" s="37">
        <v>2.2944359618008168</v>
      </c>
      <c r="CD36" s="37">
        <v>1.926678739529452</v>
      </c>
      <c r="CE36" s="37">
        <v>3.8848023984350695</v>
      </c>
      <c r="CF36" s="37">
        <v>2.2733280262655042</v>
      </c>
      <c r="CG36" s="37">
        <v>2.6245197790753836</v>
      </c>
      <c r="CH36" s="37">
        <v>2.2733280262655042</v>
      </c>
      <c r="CI36" s="37">
        <v>2.4735609772591429</v>
      </c>
      <c r="CJ36" s="37">
        <v>1.6330710025219122</v>
      </c>
      <c r="CK36" s="37">
        <v>2.1664651035938745</v>
      </c>
      <c r="CL36" s="37">
        <v>3.8848023984350695</v>
      </c>
      <c r="CM36" s="37">
        <v>3.8848023984350695</v>
      </c>
      <c r="CN36" s="37">
        <v>2.5486032855977387</v>
      </c>
      <c r="CO36" s="37">
        <v>2.5005303032234703</v>
      </c>
      <c r="CP36" s="37">
        <v>2.5005303032234703</v>
      </c>
      <c r="CQ36" s="37">
        <v>1.6330710025219122</v>
      </c>
      <c r="CR36" s="37">
        <v>2.7022346423590049</v>
      </c>
      <c r="CS36" s="37">
        <v>2.2733280262655042</v>
      </c>
      <c r="CT36" s="37">
        <v>9.1816033905741605</v>
      </c>
      <c r="CU36" s="37">
        <v>1.8552621979951649</v>
      </c>
      <c r="CV36" s="37">
        <v>2.5680768614515106</v>
      </c>
      <c r="CW36" s="37">
        <v>2.3720427241452198</v>
      </c>
      <c r="CX36" s="37">
        <v>1.9138090308098272</v>
      </c>
      <c r="CY36" s="37">
        <v>2.2733280262655042</v>
      </c>
      <c r="CZ36" s="37">
        <v>2.101068372926477</v>
      </c>
      <c r="DA36" s="37">
        <v>3.013182705439756</v>
      </c>
      <c r="DB36" s="37">
        <v>0.99270958345072768</v>
      </c>
      <c r="DC36" s="37">
        <v>1.7321651234600959</v>
      </c>
      <c r="DD36" s="37">
        <v>2.5266276065679385</v>
      </c>
      <c r="DE36" s="37">
        <v>2.2944359618008168</v>
      </c>
      <c r="DF36" s="37">
        <v>3.8848023984350695</v>
      </c>
      <c r="DG36" s="37">
        <v>2.6570980635230272</v>
      </c>
      <c r="DH36" s="37">
        <v>4.5947747961897907</v>
      </c>
      <c r="DI36" s="37">
        <v>2.0586371039728188</v>
      </c>
      <c r="DJ36" s="37">
        <v>2.2944359618008168</v>
      </c>
      <c r="DK36" s="37">
        <v>2.101068372926477</v>
      </c>
      <c r="DL36" s="37">
        <v>2.4521730096007541</v>
      </c>
      <c r="DM36" s="37">
        <v>2.6570980635230272</v>
      </c>
      <c r="DN36" s="37">
        <v>2.5014249007739209</v>
      </c>
      <c r="DO36" s="37">
        <v>2.5680768614515106</v>
      </c>
      <c r="DP36" s="37">
        <v>3.8848023984350695</v>
      </c>
      <c r="DQ36" s="37">
        <v>3.8848023984350695</v>
      </c>
      <c r="DR36" s="37">
        <v>2.3720427241452198</v>
      </c>
      <c r="DS36" s="37">
        <v>2.2733280262655042</v>
      </c>
      <c r="DT36" s="37">
        <v>2.2369256379268827</v>
      </c>
      <c r="DU36" s="37">
        <v>2.2733280262655042</v>
      </c>
      <c r="DV36" s="37">
        <v>1.6330710025219122</v>
      </c>
      <c r="DW36" s="37">
        <v>3.8848023984350695</v>
      </c>
      <c r="DX36" s="37">
        <v>3.8848023984350695</v>
      </c>
      <c r="DY36" s="37">
        <v>3.2542676288591443</v>
      </c>
      <c r="DZ36" s="37">
        <v>8.9842115739518036</v>
      </c>
      <c r="EA36" s="37">
        <v>3.8848023984350695</v>
      </c>
      <c r="EB36" s="37">
        <v>2.101068372926477</v>
      </c>
      <c r="EC36" s="37">
        <v>2.7030071807093323</v>
      </c>
      <c r="ED36" s="37">
        <v>3.8848023984350695</v>
      </c>
      <c r="EE36" s="37">
        <v>0.93147808097483487</v>
      </c>
      <c r="EF36" s="37">
        <v>2.5244331163727596</v>
      </c>
      <c r="EG36" s="37">
        <v>2.6570980635230272</v>
      </c>
      <c r="EH36" s="37">
        <v>2.2944359618008168</v>
      </c>
      <c r="EI36" s="37">
        <v>2.2733280262655042</v>
      </c>
      <c r="EJ36" s="37">
        <v>2.6570980635230272</v>
      </c>
      <c r="EK36" s="37">
        <v>2.2944359618008168</v>
      </c>
      <c r="EL36" s="37">
        <v>2.5680768614515106</v>
      </c>
      <c r="EM36" s="37">
        <v>3.8848023984350695</v>
      </c>
      <c r="EN36" s="37">
        <v>2.6570980635230272</v>
      </c>
      <c r="EO36" s="37">
        <v>0.84590609048766163</v>
      </c>
      <c r="EP36" s="37">
        <v>1.6330710025219122</v>
      </c>
      <c r="EQ36" s="37">
        <v>15.636745064889666</v>
      </c>
      <c r="ER36" s="37">
        <v>1.965787977401745</v>
      </c>
      <c r="ES36" s="37">
        <v>1.6330710025219122</v>
      </c>
      <c r="ET36" s="37">
        <v>0.66135837591396274</v>
      </c>
      <c r="EU36" s="37">
        <v>2.5005303032234703</v>
      </c>
      <c r="EV36" s="37">
        <v>3.8848023984350695</v>
      </c>
      <c r="EW36" s="37">
        <v>3.8848023984350695</v>
      </c>
      <c r="EX36" s="37">
        <v>2.2944359618008168</v>
      </c>
      <c r="EY36" s="37">
        <v>1.6330710025219122</v>
      </c>
      <c r="EZ36" s="37">
        <v>3.6486549859592756</v>
      </c>
      <c r="FA36" s="37">
        <v>2.101068372926477</v>
      </c>
      <c r="FB36" s="37">
        <v>15.636745064889666</v>
      </c>
      <c r="FC36" s="37">
        <v>2.7030071807093323</v>
      </c>
      <c r="FD36" s="37">
        <v>2.3389605140292002</v>
      </c>
      <c r="FE36" s="37">
        <v>2.6570980635230272</v>
      </c>
      <c r="FF36" s="37">
        <v>2.4735609772591429</v>
      </c>
      <c r="FG36" s="37">
        <v>2.5721305198748703</v>
      </c>
      <c r="FH36" s="37">
        <v>2.026161796280749</v>
      </c>
      <c r="FI36" s="37">
        <v>1.9450193879148618</v>
      </c>
      <c r="FJ36" s="37">
        <v>2.4895025077676194</v>
      </c>
      <c r="FK36" s="37">
        <v>2.5486032855977387</v>
      </c>
      <c r="FL36" s="37">
        <v>2.101068372926477</v>
      </c>
      <c r="FM36" s="37">
        <v>2.488360828730154</v>
      </c>
      <c r="FN36" s="37">
        <v>2.2920452573504217</v>
      </c>
      <c r="FO36" s="37">
        <v>3.8848023984350695</v>
      </c>
      <c r="FP36" s="37">
        <v>2.6570980635230272</v>
      </c>
      <c r="FQ36" s="37">
        <v>2.2733280262655042</v>
      </c>
      <c r="FR36" s="37">
        <v>3.8848023984350695</v>
      </c>
      <c r="FS36" s="37">
        <v>2.101068372926477</v>
      </c>
      <c r="FT36" s="37">
        <v>3.8848023984350695</v>
      </c>
      <c r="FU36" s="37">
        <v>2.2944359618008168</v>
      </c>
      <c r="FV36" s="37">
        <v>1.5712753028883952</v>
      </c>
      <c r="FW36" s="37">
        <v>3.8848023984350695</v>
      </c>
      <c r="FX36" s="37">
        <v>1.6330710025219122</v>
      </c>
      <c r="FY36" s="37">
        <v>2.5486032855977387</v>
      </c>
      <c r="FZ36" s="37">
        <v>2.5464623167094542</v>
      </c>
      <c r="GA36" s="37">
        <v>2.2114657054881719</v>
      </c>
      <c r="GB36" s="37">
        <v>2.6570980635230272</v>
      </c>
      <c r="GC36" s="37">
        <v>3.8848023984350695</v>
      </c>
      <c r="GD36" s="37">
        <v>0.7603341000004884</v>
      </c>
      <c r="GE36" s="37">
        <v>3.8848023984350695</v>
      </c>
      <c r="GF36" s="37">
        <v>2.7331753637651519</v>
      </c>
      <c r="GG36" s="37">
        <v>2.9148139939716184</v>
      </c>
      <c r="GH36" s="37">
        <v>2.5486032855977387</v>
      </c>
      <c r="GI36" s="37">
        <v>2.4735609772591429</v>
      </c>
      <c r="GJ36" s="37">
        <v>2.5486032855977387</v>
      </c>
      <c r="GK36" s="37">
        <v>2.4735609772591429</v>
      </c>
      <c r="GL36" s="37">
        <v>3.8848023984350695</v>
      </c>
      <c r="GM36" s="37">
        <v>2.4735609772591429</v>
      </c>
      <c r="GN36" s="37">
        <v>0.84545705621273615</v>
      </c>
      <c r="GO36" s="37">
        <v>2.2733280262655042</v>
      </c>
      <c r="GP36" s="37">
        <v>4.6680530358294883</v>
      </c>
      <c r="GQ36" s="37">
        <v>1.6330710025219122</v>
      </c>
      <c r="GR36" s="37">
        <v>2.4521730096007541</v>
      </c>
      <c r="GS36" s="37">
        <v>3.8848023984350695</v>
      </c>
      <c r="GT36" s="37">
        <v>3.1443643772705245</v>
      </c>
      <c r="GU36" s="37">
        <v>2.6570980635230272</v>
      </c>
      <c r="GV36" s="37">
        <v>3.8848023984350695</v>
      </c>
      <c r="GW36" s="37">
        <v>2.7030071807093323</v>
      </c>
      <c r="GX36" s="37">
        <v>2.5486032855977387</v>
      </c>
      <c r="GY36" s="37">
        <v>2.5680768614515106</v>
      </c>
      <c r="GZ36" s="37">
        <v>2.2944359618008168</v>
      </c>
      <c r="HA36" s="37">
        <v>2.2944359618008168</v>
      </c>
      <c r="HB36" s="37">
        <v>2.5486032855977387</v>
      </c>
      <c r="HC36" s="37">
        <v>2.7030071807093323</v>
      </c>
      <c r="HD36" s="37">
        <v>3.8848023984350695</v>
      </c>
      <c r="HE36" s="37">
        <v>2.4521730096007541</v>
      </c>
      <c r="HF36" s="37">
        <v>2.101068372926477</v>
      </c>
      <c r="HG36" s="37">
        <v>3.7125493865840329</v>
      </c>
      <c r="HH36" s="37">
        <v>2.2333316201136371</v>
      </c>
      <c r="HI36" s="37">
        <v>2.2705676664111434</v>
      </c>
      <c r="HJ36" s="37">
        <v>2.4521730096007541</v>
      </c>
      <c r="HK36" s="37">
        <v>2.6570980635230272</v>
      </c>
      <c r="HL36" s="37">
        <v>2.4400561391518489</v>
      </c>
      <c r="HM36" s="37">
        <v>3.2880343307653059</v>
      </c>
      <c r="HN36" s="37">
        <v>2.5486032855977387</v>
      </c>
      <c r="HO36" s="37">
        <v>2.3720427241452198</v>
      </c>
      <c r="HP36" s="37">
        <v>4.6680530358294883</v>
      </c>
      <c r="HQ36" s="37">
        <v>3.8848023984350695</v>
      </c>
      <c r="HR36" s="37">
        <v>3.8848023984350695</v>
      </c>
      <c r="HS36" s="62" t="str">
        <f t="shared" si="0"/>
        <v>Waste_Non-Hazardous_Unspecified_Waste Air pollution_N/A for Waste Interim Methodology</v>
      </c>
    </row>
    <row r="37" spans="2:227" ht="15" customHeight="1">
      <c r="B37" s="65" t="s">
        <v>8</v>
      </c>
      <c r="C37" s="65" t="s">
        <v>380</v>
      </c>
      <c r="D37" s="65" t="s">
        <v>384</v>
      </c>
      <c r="E37" s="65" t="s">
        <v>383</v>
      </c>
      <c r="F37" s="65" t="s">
        <v>377</v>
      </c>
      <c r="G37" s="65" t="s">
        <v>327</v>
      </c>
      <c r="H37" s="41"/>
      <c r="I37" s="37">
        <v>7.184693082156274</v>
      </c>
      <c r="J37" s="37">
        <v>7.184693082156274</v>
      </c>
      <c r="K37" s="37">
        <v>7.184693082156274</v>
      </c>
      <c r="L37" s="37">
        <v>7.184693082156274</v>
      </c>
      <c r="M37" s="37">
        <v>7.1846930821562767</v>
      </c>
      <c r="N37" s="37">
        <v>7.184693082156274</v>
      </c>
      <c r="O37" s="37">
        <v>7.1846930821562749</v>
      </c>
      <c r="P37" s="37">
        <v>7.184693082156274</v>
      </c>
      <c r="Q37" s="37">
        <v>7.184693082156274</v>
      </c>
      <c r="R37" s="37">
        <v>7.1846930821562749</v>
      </c>
      <c r="S37" s="37">
        <v>7.184693082156274</v>
      </c>
      <c r="T37" s="37">
        <v>7.184693082156274</v>
      </c>
      <c r="U37" s="37">
        <v>7.184693082156274</v>
      </c>
      <c r="V37" s="37">
        <v>7.1846930821562749</v>
      </c>
      <c r="W37" s="37">
        <v>7.184693082156274</v>
      </c>
      <c r="X37" s="37">
        <v>7.184693082156274</v>
      </c>
      <c r="Y37" s="37">
        <v>7.1846930821562749</v>
      </c>
      <c r="Z37" s="37">
        <v>7.184693082156274</v>
      </c>
      <c r="AA37" s="37">
        <v>7.184693082156274</v>
      </c>
      <c r="AB37" s="37">
        <v>7.1846930821562731</v>
      </c>
      <c r="AC37" s="37">
        <v>7.184693082156274</v>
      </c>
      <c r="AD37" s="37">
        <v>7.184693082156274</v>
      </c>
      <c r="AE37" s="37">
        <v>7.1846930821562749</v>
      </c>
      <c r="AF37" s="37">
        <v>7.184693082156274</v>
      </c>
      <c r="AG37" s="37">
        <v>7.184693082156274</v>
      </c>
      <c r="AH37" s="37">
        <v>7.184693082156274</v>
      </c>
      <c r="AI37" s="37">
        <v>7.184693082156274</v>
      </c>
      <c r="AJ37" s="37">
        <v>7.1846930821562749</v>
      </c>
      <c r="AK37" s="37">
        <v>7.184693082156274</v>
      </c>
      <c r="AL37" s="37">
        <v>7.184693082156274</v>
      </c>
      <c r="AM37" s="37">
        <v>7.184693082156274</v>
      </c>
      <c r="AN37" s="37">
        <v>7.184693082156274</v>
      </c>
      <c r="AO37" s="37">
        <v>7.184693082156274</v>
      </c>
      <c r="AP37" s="37">
        <v>7.184693082156274</v>
      </c>
      <c r="AQ37" s="37">
        <v>7.184693082156274</v>
      </c>
      <c r="AR37" s="37">
        <v>7.184693082156274</v>
      </c>
      <c r="AS37" s="37">
        <v>7.1846930821562749</v>
      </c>
      <c r="AT37" s="37">
        <v>7.184693082156274</v>
      </c>
      <c r="AU37" s="37">
        <v>7.184693082156274</v>
      </c>
      <c r="AV37" s="37">
        <v>7.1846930821562767</v>
      </c>
      <c r="AW37" s="37">
        <v>7.184693082156274</v>
      </c>
      <c r="AX37" s="37">
        <v>7.184693082156274</v>
      </c>
      <c r="AY37" s="37">
        <v>7.184693082156274</v>
      </c>
      <c r="AZ37" s="37">
        <v>7.184693082156274</v>
      </c>
      <c r="BA37" s="37">
        <v>7.184693082156274</v>
      </c>
      <c r="BB37" s="37">
        <v>7.184693082156274</v>
      </c>
      <c r="BC37" s="37">
        <v>7.184693082156274</v>
      </c>
      <c r="BD37" s="37">
        <v>7.184693082156274</v>
      </c>
      <c r="BE37" s="37">
        <v>7.1846930821562767</v>
      </c>
      <c r="BF37" s="37">
        <v>7.1846930821562731</v>
      </c>
      <c r="BG37" s="37">
        <v>7.1846930821562749</v>
      </c>
      <c r="BH37" s="37">
        <v>7.1846930821562767</v>
      </c>
      <c r="BI37" s="37">
        <v>7.184693082156274</v>
      </c>
      <c r="BJ37" s="37">
        <v>7.184693082156274</v>
      </c>
      <c r="BK37" s="37">
        <v>7.184693082156274</v>
      </c>
      <c r="BL37" s="37">
        <v>7.1846930821562731</v>
      </c>
      <c r="BM37" s="37">
        <v>7.184693082156274</v>
      </c>
      <c r="BN37" s="37">
        <v>7.184693082156274</v>
      </c>
      <c r="BO37" s="37">
        <v>7.184693082156274</v>
      </c>
      <c r="BP37" s="37">
        <v>7.1846930821562731</v>
      </c>
      <c r="BQ37" s="37">
        <v>7.184693082156274</v>
      </c>
      <c r="BR37" s="37">
        <v>7.184693082156274</v>
      </c>
      <c r="BS37" s="37">
        <v>7.184693082156274</v>
      </c>
      <c r="BT37" s="37">
        <v>7.184693082156274</v>
      </c>
      <c r="BU37" s="37">
        <v>7.184693082156274</v>
      </c>
      <c r="BV37" s="37">
        <v>7.1846930821562767</v>
      </c>
      <c r="BW37" s="37">
        <v>7.184693082156274</v>
      </c>
      <c r="BX37" s="37">
        <v>7.184693082156274</v>
      </c>
      <c r="BY37" s="37">
        <v>7.184693082156274</v>
      </c>
      <c r="BZ37" s="37">
        <v>7.184693082156274</v>
      </c>
      <c r="CA37" s="37">
        <v>7.184693082156274</v>
      </c>
      <c r="CB37" s="37">
        <v>7.184693082156274</v>
      </c>
      <c r="CC37" s="37">
        <v>7.184693082156274</v>
      </c>
      <c r="CD37" s="37">
        <v>7.184693082156274</v>
      </c>
      <c r="CE37" s="37">
        <v>7.184693082156274</v>
      </c>
      <c r="CF37" s="37">
        <v>7.1846930821562767</v>
      </c>
      <c r="CG37" s="37">
        <v>7.184693082156274</v>
      </c>
      <c r="CH37" s="37">
        <v>7.1846930821562767</v>
      </c>
      <c r="CI37" s="37">
        <v>7.1846930821562731</v>
      </c>
      <c r="CJ37" s="37">
        <v>7.184693082156274</v>
      </c>
      <c r="CK37" s="37">
        <v>7.184693082156274</v>
      </c>
      <c r="CL37" s="37">
        <v>7.184693082156274</v>
      </c>
      <c r="CM37" s="37">
        <v>7.184693082156274</v>
      </c>
      <c r="CN37" s="37">
        <v>7.1846930821562749</v>
      </c>
      <c r="CO37" s="37">
        <v>7.184693082156274</v>
      </c>
      <c r="CP37" s="37">
        <v>7.184693082156274</v>
      </c>
      <c r="CQ37" s="37">
        <v>7.184693082156274</v>
      </c>
      <c r="CR37" s="37">
        <v>7.184693082156274</v>
      </c>
      <c r="CS37" s="37">
        <v>7.1846930821562767</v>
      </c>
      <c r="CT37" s="37">
        <v>7.184693082156274</v>
      </c>
      <c r="CU37" s="37">
        <v>7.184693082156274</v>
      </c>
      <c r="CV37" s="37">
        <v>7.184693082156274</v>
      </c>
      <c r="CW37" s="37">
        <v>7.1846930821562749</v>
      </c>
      <c r="CX37" s="37">
        <v>7.184693082156274</v>
      </c>
      <c r="CY37" s="37">
        <v>7.1846930821562767</v>
      </c>
      <c r="CZ37" s="37">
        <v>7.184693082156274</v>
      </c>
      <c r="DA37" s="37">
        <v>7.184693082156274</v>
      </c>
      <c r="DB37" s="37">
        <v>7.184693082156274</v>
      </c>
      <c r="DC37" s="37">
        <v>7.184693082156274</v>
      </c>
      <c r="DD37" s="37">
        <v>7.184693082156274</v>
      </c>
      <c r="DE37" s="37">
        <v>7.184693082156274</v>
      </c>
      <c r="DF37" s="37">
        <v>7.184693082156274</v>
      </c>
      <c r="DG37" s="37">
        <v>7.184693082156274</v>
      </c>
      <c r="DH37" s="37">
        <v>7.184693082156274</v>
      </c>
      <c r="DI37" s="37">
        <v>7.184693082156274</v>
      </c>
      <c r="DJ37" s="37">
        <v>7.184693082156274</v>
      </c>
      <c r="DK37" s="37">
        <v>7.184693082156274</v>
      </c>
      <c r="DL37" s="37">
        <v>7.184693082156274</v>
      </c>
      <c r="DM37" s="37">
        <v>7.184693082156274</v>
      </c>
      <c r="DN37" s="37">
        <v>7.184693082156274</v>
      </c>
      <c r="DO37" s="37">
        <v>7.184693082156274</v>
      </c>
      <c r="DP37" s="37">
        <v>7.184693082156274</v>
      </c>
      <c r="DQ37" s="37">
        <v>7.184693082156274</v>
      </c>
      <c r="DR37" s="37">
        <v>7.1846930821562749</v>
      </c>
      <c r="DS37" s="37">
        <v>7.1846930821562767</v>
      </c>
      <c r="DT37" s="37">
        <v>7.184693082156274</v>
      </c>
      <c r="DU37" s="37">
        <v>7.1846930821562767</v>
      </c>
      <c r="DV37" s="37">
        <v>7.184693082156274</v>
      </c>
      <c r="DW37" s="37">
        <v>7.184693082156274</v>
      </c>
      <c r="DX37" s="37">
        <v>7.184693082156274</v>
      </c>
      <c r="DY37" s="37">
        <v>7.184693082156274</v>
      </c>
      <c r="DZ37" s="37">
        <v>7.1846930821562749</v>
      </c>
      <c r="EA37" s="37">
        <v>7.184693082156274</v>
      </c>
      <c r="EB37" s="37">
        <v>7.184693082156274</v>
      </c>
      <c r="EC37" s="37">
        <v>7.184693082156274</v>
      </c>
      <c r="ED37" s="37">
        <v>7.184693082156274</v>
      </c>
      <c r="EE37" s="37">
        <v>7.184693082156274</v>
      </c>
      <c r="EF37" s="37">
        <v>7.184693082156274</v>
      </c>
      <c r="EG37" s="37">
        <v>7.184693082156274</v>
      </c>
      <c r="EH37" s="37">
        <v>7.184693082156274</v>
      </c>
      <c r="EI37" s="37">
        <v>7.1846930821562767</v>
      </c>
      <c r="EJ37" s="37">
        <v>7.184693082156274</v>
      </c>
      <c r="EK37" s="37">
        <v>7.184693082156274</v>
      </c>
      <c r="EL37" s="37">
        <v>7.184693082156274</v>
      </c>
      <c r="EM37" s="37">
        <v>7.184693082156274</v>
      </c>
      <c r="EN37" s="37">
        <v>7.184693082156274</v>
      </c>
      <c r="EO37" s="37">
        <v>7.184693082156274</v>
      </c>
      <c r="EP37" s="37">
        <v>7.184693082156274</v>
      </c>
      <c r="EQ37" s="37">
        <v>7.1846930821562749</v>
      </c>
      <c r="ER37" s="37">
        <v>7.184693082156274</v>
      </c>
      <c r="ES37" s="37">
        <v>7.184693082156274</v>
      </c>
      <c r="ET37" s="37">
        <v>7.184693082156274</v>
      </c>
      <c r="EU37" s="37">
        <v>7.184693082156274</v>
      </c>
      <c r="EV37" s="37">
        <v>7.184693082156274</v>
      </c>
      <c r="EW37" s="37">
        <v>7.184693082156274</v>
      </c>
      <c r="EX37" s="37">
        <v>7.184693082156274</v>
      </c>
      <c r="EY37" s="37">
        <v>7.184693082156274</v>
      </c>
      <c r="EZ37" s="37">
        <v>7.184693082156274</v>
      </c>
      <c r="FA37" s="37">
        <v>7.184693082156274</v>
      </c>
      <c r="FB37" s="37">
        <v>7.1846930821562749</v>
      </c>
      <c r="FC37" s="37">
        <v>7.184693082156274</v>
      </c>
      <c r="FD37" s="37">
        <v>7.184693082156274</v>
      </c>
      <c r="FE37" s="37">
        <v>7.184693082156274</v>
      </c>
      <c r="FF37" s="37">
        <v>7.1846930821562731</v>
      </c>
      <c r="FG37" s="37">
        <v>7.184693082156274</v>
      </c>
      <c r="FH37" s="37">
        <v>7.184693082156274</v>
      </c>
      <c r="FI37" s="37">
        <v>7.184693082156274</v>
      </c>
      <c r="FJ37" s="37">
        <v>7.184693082156274</v>
      </c>
      <c r="FK37" s="37">
        <v>7.1846930821562749</v>
      </c>
      <c r="FL37" s="37">
        <v>7.184693082156274</v>
      </c>
      <c r="FM37" s="37">
        <v>7.184693082156274</v>
      </c>
      <c r="FN37" s="37">
        <v>7.184693082156274</v>
      </c>
      <c r="FO37" s="37">
        <v>7.184693082156274</v>
      </c>
      <c r="FP37" s="37">
        <v>7.184693082156274</v>
      </c>
      <c r="FQ37" s="37">
        <v>7.1846930821562767</v>
      </c>
      <c r="FR37" s="37">
        <v>7.184693082156274</v>
      </c>
      <c r="FS37" s="37">
        <v>7.184693082156274</v>
      </c>
      <c r="FT37" s="37">
        <v>7.184693082156274</v>
      </c>
      <c r="FU37" s="37">
        <v>7.184693082156274</v>
      </c>
      <c r="FV37" s="37">
        <v>7.1846930821562767</v>
      </c>
      <c r="FW37" s="37">
        <v>7.184693082156274</v>
      </c>
      <c r="FX37" s="37">
        <v>7.184693082156274</v>
      </c>
      <c r="FY37" s="37">
        <v>7.1846930821562749</v>
      </c>
      <c r="FZ37" s="37">
        <v>7.184693082156274</v>
      </c>
      <c r="GA37" s="37">
        <v>7.184693082156274</v>
      </c>
      <c r="GB37" s="37">
        <v>7.184693082156274</v>
      </c>
      <c r="GC37" s="37">
        <v>7.184693082156274</v>
      </c>
      <c r="GD37" s="37">
        <v>7.184693082156274</v>
      </c>
      <c r="GE37" s="37">
        <v>7.184693082156274</v>
      </c>
      <c r="GF37" s="37">
        <v>7.184693082156274</v>
      </c>
      <c r="GG37" s="37">
        <v>7.184693082156274</v>
      </c>
      <c r="GH37" s="37">
        <v>7.1846930821562749</v>
      </c>
      <c r="GI37" s="37">
        <v>7.1846930821562731</v>
      </c>
      <c r="GJ37" s="37">
        <v>7.1846930821562749</v>
      </c>
      <c r="GK37" s="37">
        <v>7.1846930821562731</v>
      </c>
      <c r="GL37" s="37">
        <v>7.184693082156274</v>
      </c>
      <c r="GM37" s="37">
        <v>7.1846930821562731</v>
      </c>
      <c r="GN37" s="37">
        <v>7.184693082156274</v>
      </c>
      <c r="GO37" s="37">
        <v>7.1846930821562767</v>
      </c>
      <c r="GP37" s="37">
        <v>7.184693082156274</v>
      </c>
      <c r="GQ37" s="37">
        <v>7.184693082156274</v>
      </c>
      <c r="GR37" s="37">
        <v>7.184693082156274</v>
      </c>
      <c r="GS37" s="37">
        <v>7.184693082156274</v>
      </c>
      <c r="GT37" s="37">
        <v>7.184693082156274</v>
      </c>
      <c r="GU37" s="37">
        <v>7.184693082156274</v>
      </c>
      <c r="GV37" s="37">
        <v>7.184693082156274</v>
      </c>
      <c r="GW37" s="37">
        <v>7.184693082156274</v>
      </c>
      <c r="GX37" s="37">
        <v>7.1846930821562749</v>
      </c>
      <c r="GY37" s="37">
        <v>7.184693082156274</v>
      </c>
      <c r="GZ37" s="37">
        <v>7.184693082156274</v>
      </c>
      <c r="HA37" s="37">
        <v>7.184693082156274</v>
      </c>
      <c r="HB37" s="37">
        <v>7.1846930821562749</v>
      </c>
      <c r="HC37" s="37">
        <v>7.184693082156274</v>
      </c>
      <c r="HD37" s="37">
        <v>7.184693082156274</v>
      </c>
      <c r="HE37" s="37">
        <v>7.184693082156274</v>
      </c>
      <c r="HF37" s="37">
        <v>7.184693082156274</v>
      </c>
      <c r="HG37" s="37">
        <v>7.184693082156274</v>
      </c>
      <c r="HH37" s="37">
        <v>7.184693082156274</v>
      </c>
      <c r="HI37" s="37">
        <v>7.184693082156274</v>
      </c>
      <c r="HJ37" s="37">
        <v>7.184693082156274</v>
      </c>
      <c r="HK37" s="37">
        <v>7.184693082156274</v>
      </c>
      <c r="HL37" s="37">
        <v>7.184693082156274</v>
      </c>
      <c r="HM37" s="37">
        <v>7.184693082156274</v>
      </c>
      <c r="HN37" s="37">
        <v>7.1846930821562749</v>
      </c>
      <c r="HO37" s="37">
        <v>7.1846930821562749</v>
      </c>
      <c r="HP37" s="37">
        <v>7.184693082156274</v>
      </c>
      <c r="HQ37" s="37">
        <v>7.184693082156274</v>
      </c>
      <c r="HR37" s="37">
        <v>7.184693082156274</v>
      </c>
      <c r="HS37" s="62" t="str">
        <f t="shared" si="0"/>
        <v>Waste_Non-Hazardous_Unspecified_Heavy metals and dioxins_N/A for Waste Interim Methodology</v>
      </c>
    </row>
    <row r="38" spans="2:227" ht="15" customHeight="1">
      <c r="B38" s="65" t="s">
        <v>8</v>
      </c>
      <c r="C38" s="65" t="s">
        <v>380</v>
      </c>
      <c r="D38" s="65" t="s">
        <v>384</v>
      </c>
      <c r="E38" s="65" t="s">
        <v>379</v>
      </c>
      <c r="F38" s="65" t="s">
        <v>377</v>
      </c>
      <c r="G38" s="65" t="s">
        <v>327</v>
      </c>
      <c r="H38" s="41"/>
      <c r="I38" s="37">
        <v>37.175923608485419</v>
      </c>
      <c r="J38" s="37">
        <v>123.48152184365271</v>
      </c>
      <c r="K38" s="37">
        <v>7.2419406784166824</v>
      </c>
      <c r="L38" s="37">
        <v>85.674147636652378</v>
      </c>
      <c r="M38" s="37">
        <v>300.68364363519026</v>
      </c>
      <c r="N38" s="37">
        <v>38.876995449121395</v>
      </c>
      <c r="O38" s="37">
        <v>2.4601144108717468</v>
      </c>
      <c r="P38" s="37">
        <v>1.330654826776948</v>
      </c>
      <c r="Q38" s="37">
        <v>123.48152184365271</v>
      </c>
      <c r="R38" s="37">
        <v>2.4601144108717468</v>
      </c>
      <c r="S38" s="37">
        <v>11.709360676456344</v>
      </c>
      <c r="T38" s="37">
        <v>41.351587154364509</v>
      </c>
      <c r="U38" s="37">
        <v>123.48152184365271</v>
      </c>
      <c r="V38" s="37">
        <v>2.4601144108717468</v>
      </c>
      <c r="W38" s="37">
        <v>163.79179739961137</v>
      </c>
      <c r="X38" s="37">
        <v>2.5438375658494663</v>
      </c>
      <c r="Y38" s="37">
        <v>2.4601144108717468</v>
      </c>
      <c r="Z38" s="37">
        <v>123.48152184365271</v>
      </c>
      <c r="AA38" s="37">
        <v>49.531819478083399</v>
      </c>
      <c r="AB38" s="37">
        <v>5.5245201726508473</v>
      </c>
      <c r="AC38" s="37">
        <v>38.876995449121395</v>
      </c>
      <c r="AD38" s="37">
        <v>19.673795167099126</v>
      </c>
      <c r="AE38" s="37">
        <v>13.073264102206812</v>
      </c>
      <c r="AF38" s="37">
        <v>0</v>
      </c>
      <c r="AG38" s="37">
        <v>123.48152184365271</v>
      </c>
      <c r="AH38" s="37">
        <v>16.475407783478754</v>
      </c>
      <c r="AI38" s="37">
        <v>5.4821470569859141</v>
      </c>
      <c r="AJ38" s="37">
        <v>2.4601144108717468</v>
      </c>
      <c r="AK38" s="37">
        <v>85.674147636652378</v>
      </c>
      <c r="AL38" s="37">
        <v>6.9509129954687818</v>
      </c>
      <c r="AM38" s="37">
        <v>38.876995449121395</v>
      </c>
      <c r="AN38" s="37">
        <v>38.876995449121395</v>
      </c>
      <c r="AO38" s="37">
        <v>38.876995449121395</v>
      </c>
      <c r="AP38" s="37">
        <v>246.42695375352477</v>
      </c>
      <c r="AQ38" s="37">
        <v>38.876995449121395</v>
      </c>
      <c r="AR38" s="37">
        <v>23.839222223216844</v>
      </c>
      <c r="AS38" s="37">
        <v>2.4601144108717468</v>
      </c>
      <c r="AT38" s="37">
        <v>38.876995449121395</v>
      </c>
      <c r="AU38" s="37">
        <v>38.876995449121395</v>
      </c>
      <c r="AV38" s="37">
        <v>300.68364363519026</v>
      </c>
      <c r="AW38" s="37">
        <v>1.1245234776273227</v>
      </c>
      <c r="AX38" s="37">
        <v>41.097212401779522</v>
      </c>
      <c r="AY38" s="37">
        <v>1.4676938856817836</v>
      </c>
      <c r="AZ38" s="37">
        <v>38.876995449121395</v>
      </c>
      <c r="BA38" s="37">
        <v>38.876995449121395</v>
      </c>
      <c r="BB38" s="37">
        <v>38.876995449121395</v>
      </c>
      <c r="BC38" s="37">
        <v>6.3725129306471526</v>
      </c>
      <c r="BD38" s="37">
        <v>38.876995449121395</v>
      </c>
      <c r="BE38" s="37">
        <v>300.68364363519026</v>
      </c>
      <c r="BF38" s="37">
        <v>5.5245201726508473</v>
      </c>
      <c r="BG38" s="37">
        <v>2.4601144108717468</v>
      </c>
      <c r="BH38" s="37">
        <v>300.68364363519026</v>
      </c>
      <c r="BI38" s="37">
        <v>33.892446200330802</v>
      </c>
      <c r="BJ38" s="37">
        <v>3279.8227607494341</v>
      </c>
      <c r="BK38" s="37">
        <v>7.2419406784166824</v>
      </c>
      <c r="BL38" s="37">
        <v>5.5245201726508473</v>
      </c>
      <c r="BM38" s="37">
        <v>11.724087622015229</v>
      </c>
      <c r="BN38" s="37">
        <v>2.6757010974908226</v>
      </c>
      <c r="BO38" s="37">
        <v>1.5138909248977765</v>
      </c>
      <c r="BP38" s="37">
        <v>5.5245201726508473</v>
      </c>
      <c r="BQ38" s="37">
        <v>16.475407783478754</v>
      </c>
      <c r="BR38" s="37">
        <v>38.876995449121395</v>
      </c>
      <c r="BS38" s="37">
        <v>5.9437031714623574</v>
      </c>
      <c r="BT38" s="37">
        <v>38.876995449121395</v>
      </c>
      <c r="BU38" s="37">
        <v>38.876995449121395</v>
      </c>
      <c r="BV38" s="37">
        <v>300.68364363519026</v>
      </c>
      <c r="BW38" s="37">
        <v>22.282210840104597</v>
      </c>
      <c r="BX38" s="37">
        <v>692.97942746253</v>
      </c>
      <c r="BY38" s="37">
        <v>99.498035233820758</v>
      </c>
      <c r="BZ38" s="37">
        <v>85.674147636652378</v>
      </c>
      <c r="CA38" s="37">
        <v>16.475407783478754</v>
      </c>
      <c r="CB38" s="37">
        <v>38.876995449121395</v>
      </c>
      <c r="CC38" s="37">
        <v>123.48152184365271</v>
      </c>
      <c r="CD38" s="37">
        <v>59.487825549667811</v>
      </c>
      <c r="CE38" s="37">
        <v>38.876995449121395</v>
      </c>
      <c r="CF38" s="37">
        <v>300.68364363519026</v>
      </c>
      <c r="CG38" s="37">
        <v>9.9504524627343844</v>
      </c>
      <c r="CH38" s="37">
        <v>300.68364363519026</v>
      </c>
      <c r="CI38" s="37">
        <v>5.5245201726508473</v>
      </c>
      <c r="CJ38" s="37">
        <v>85.674147636652378</v>
      </c>
      <c r="CK38" s="37">
        <v>5.9205662946585598</v>
      </c>
      <c r="CL38" s="37">
        <v>38.876995449121395</v>
      </c>
      <c r="CM38" s="37">
        <v>38.876995449121395</v>
      </c>
      <c r="CN38" s="37">
        <v>2.4601144108717468</v>
      </c>
      <c r="CO38" s="37">
        <v>0</v>
      </c>
      <c r="CP38" s="37">
        <v>0</v>
      </c>
      <c r="CQ38" s="37">
        <v>85.674147636652378</v>
      </c>
      <c r="CR38" s="37">
        <v>15.560801041347005</v>
      </c>
      <c r="CS38" s="37">
        <v>300.68364363519026</v>
      </c>
      <c r="CT38" s="37">
        <v>19.675467758626461</v>
      </c>
      <c r="CU38" s="37">
        <v>6.9187492947844556</v>
      </c>
      <c r="CV38" s="37">
        <v>7.2419406784166824</v>
      </c>
      <c r="CW38" s="37">
        <v>34.471794506769683</v>
      </c>
      <c r="CX38" s="37">
        <v>14.769802087604699</v>
      </c>
      <c r="CY38" s="37">
        <v>300.68364363519026</v>
      </c>
      <c r="CZ38" s="37">
        <v>163.79179739961137</v>
      </c>
      <c r="DA38" s="37">
        <v>35.050107977998344</v>
      </c>
      <c r="DB38" s="37">
        <v>21.230227027299335</v>
      </c>
      <c r="DC38" s="37">
        <v>60.791259653683696</v>
      </c>
      <c r="DD38" s="37">
        <v>12.969990431935589</v>
      </c>
      <c r="DE38" s="37">
        <v>123.48152184365271</v>
      </c>
      <c r="DF38" s="37">
        <v>38.876995449121395</v>
      </c>
      <c r="DG38" s="37">
        <v>246.42695375352477</v>
      </c>
      <c r="DH38" s="37">
        <v>76.873258628085892</v>
      </c>
      <c r="DI38" s="37">
        <v>313.58079129596814</v>
      </c>
      <c r="DJ38" s="37">
        <v>123.48152184365271</v>
      </c>
      <c r="DK38" s="37">
        <v>163.79179739961137</v>
      </c>
      <c r="DL38" s="37">
        <v>4.9496668623730047</v>
      </c>
      <c r="DM38" s="37">
        <v>246.42695375352477</v>
      </c>
      <c r="DN38" s="37">
        <v>3.4835063596033486</v>
      </c>
      <c r="DO38" s="37">
        <v>7.2419406784166824</v>
      </c>
      <c r="DP38" s="37">
        <v>38.876995449121395</v>
      </c>
      <c r="DQ38" s="37">
        <v>38.876995449121395</v>
      </c>
      <c r="DR38" s="37">
        <v>34.471794506769683</v>
      </c>
      <c r="DS38" s="37">
        <v>300.68364363519026</v>
      </c>
      <c r="DT38" s="37">
        <v>7.965720391042284</v>
      </c>
      <c r="DU38" s="37">
        <v>300.68364363519026</v>
      </c>
      <c r="DV38" s="37">
        <v>85.674147636652378</v>
      </c>
      <c r="DW38" s="37">
        <v>38.876995449121395</v>
      </c>
      <c r="DX38" s="37">
        <v>38.876995449121395</v>
      </c>
      <c r="DY38" s="37">
        <v>7.073014257218559</v>
      </c>
      <c r="DZ38" s="37">
        <v>17.847485327783424</v>
      </c>
      <c r="EA38" s="37">
        <v>38.876995449121395</v>
      </c>
      <c r="EB38" s="37">
        <v>163.79179739961137</v>
      </c>
      <c r="EC38" s="37">
        <v>22.282210840104597</v>
      </c>
      <c r="ED38" s="37">
        <v>38.876995449121395</v>
      </c>
      <c r="EE38" s="37">
        <v>23.234000382072896</v>
      </c>
      <c r="EF38" s="37">
        <v>3.0103174322840629</v>
      </c>
      <c r="EG38" s="37">
        <v>246.42695375352477</v>
      </c>
      <c r="EH38" s="37">
        <v>123.48152184365271</v>
      </c>
      <c r="EI38" s="37">
        <v>300.68364363519026</v>
      </c>
      <c r="EJ38" s="37">
        <v>246.42695375352477</v>
      </c>
      <c r="EK38" s="37">
        <v>123.48152184365271</v>
      </c>
      <c r="EL38" s="37">
        <v>7.2419406784166824</v>
      </c>
      <c r="EM38" s="37">
        <v>38.876995449121395</v>
      </c>
      <c r="EN38" s="37">
        <v>246.42695375352477</v>
      </c>
      <c r="EO38" s="37">
        <v>16.475407783478754</v>
      </c>
      <c r="EP38" s="37">
        <v>85.674147636652378</v>
      </c>
      <c r="EQ38" s="37">
        <v>13.073264102206812</v>
      </c>
      <c r="ER38" s="37">
        <v>2285.5986046180747</v>
      </c>
      <c r="ES38" s="37">
        <v>85.674147636652378</v>
      </c>
      <c r="ET38" s="37">
        <v>5.3682681439987787</v>
      </c>
      <c r="EU38" s="37">
        <v>0</v>
      </c>
      <c r="EV38" s="37">
        <v>38.876995449121395</v>
      </c>
      <c r="EW38" s="37">
        <v>38.876995449121395</v>
      </c>
      <c r="EX38" s="37">
        <v>123.48152184365271</v>
      </c>
      <c r="EY38" s="37">
        <v>85.674147636652378</v>
      </c>
      <c r="EZ38" s="37">
        <v>8.6263111209081327</v>
      </c>
      <c r="FA38" s="37">
        <v>163.79179739961137</v>
      </c>
      <c r="FB38" s="37">
        <v>13.073264102206812</v>
      </c>
      <c r="FC38" s="37">
        <v>22.282210840104597</v>
      </c>
      <c r="FD38" s="37">
        <v>4.2206853720887683</v>
      </c>
      <c r="FE38" s="37">
        <v>246.42695375352477</v>
      </c>
      <c r="FF38" s="37">
        <v>5.5245201726508473</v>
      </c>
      <c r="FG38" s="37">
        <v>1.3639186259343472</v>
      </c>
      <c r="FH38" s="37">
        <v>26.058092357246764</v>
      </c>
      <c r="FI38" s="37">
        <v>16.049331393312301</v>
      </c>
      <c r="FJ38" s="37">
        <v>15.670235617660893</v>
      </c>
      <c r="FK38" s="37">
        <v>2.4601144108717468</v>
      </c>
      <c r="FL38" s="37">
        <v>163.79179739961137</v>
      </c>
      <c r="FM38" s="37">
        <v>7.0057522059585606</v>
      </c>
      <c r="FN38" s="37">
        <v>241.89573598074131</v>
      </c>
      <c r="FO38" s="37">
        <v>38.876995449121395</v>
      </c>
      <c r="FP38" s="37">
        <v>246.42695375352477</v>
      </c>
      <c r="FQ38" s="37">
        <v>300.68364363519026</v>
      </c>
      <c r="FR38" s="37">
        <v>38.876995449121395</v>
      </c>
      <c r="FS38" s="37">
        <v>163.79179739961137</v>
      </c>
      <c r="FT38" s="37">
        <v>38.876995449121395</v>
      </c>
      <c r="FU38" s="37">
        <v>123.48152184365271</v>
      </c>
      <c r="FV38" s="37">
        <v>121.91878826499958</v>
      </c>
      <c r="FW38" s="37">
        <v>38.876995449121395</v>
      </c>
      <c r="FX38" s="37">
        <v>85.674147636652378</v>
      </c>
      <c r="FY38" s="37">
        <v>2.4601144108717468</v>
      </c>
      <c r="FZ38" s="37">
        <v>12.951975408286485</v>
      </c>
      <c r="GA38" s="37">
        <v>18.905396647121471</v>
      </c>
      <c r="GB38" s="37">
        <v>246.42695375352477</v>
      </c>
      <c r="GC38" s="37">
        <v>38.876995449121395</v>
      </c>
      <c r="GD38" s="37">
        <v>9.7168151848846129</v>
      </c>
      <c r="GE38" s="37">
        <v>38.876995449121395</v>
      </c>
      <c r="GF38" s="37">
        <v>13.898141463597499</v>
      </c>
      <c r="GG38" s="37">
        <v>17.000486982144512</v>
      </c>
      <c r="GH38" s="37">
        <v>2.4601144108717468</v>
      </c>
      <c r="GI38" s="37">
        <v>5.5245201726508473</v>
      </c>
      <c r="GJ38" s="37">
        <v>2.4601144108717468</v>
      </c>
      <c r="GK38" s="37">
        <v>5.5245201726508473</v>
      </c>
      <c r="GL38" s="37">
        <v>38.876995449121395</v>
      </c>
      <c r="GM38" s="37">
        <v>5.5245201726508473</v>
      </c>
      <c r="GN38" s="37">
        <v>5.3557657375362959</v>
      </c>
      <c r="GO38" s="37">
        <v>300.68364363519026</v>
      </c>
      <c r="GP38" s="37">
        <v>53.800232787471678</v>
      </c>
      <c r="GQ38" s="37">
        <v>85.674147636652378</v>
      </c>
      <c r="GR38" s="37">
        <v>4.9496668623730047</v>
      </c>
      <c r="GS38" s="37">
        <v>38.876995449121395</v>
      </c>
      <c r="GT38" s="37">
        <v>34.039867406635842</v>
      </c>
      <c r="GU38" s="37">
        <v>246.42695375352477</v>
      </c>
      <c r="GV38" s="37">
        <v>38.876995449121395</v>
      </c>
      <c r="GW38" s="37">
        <v>22.282210840104597</v>
      </c>
      <c r="GX38" s="37">
        <v>2.4601144108717468</v>
      </c>
      <c r="GY38" s="37">
        <v>7.2419406784166824</v>
      </c>
      <c r="GZ38" s="37">
        <v>123.48152184365271</v>
      </c>
      <c r="HA38" s="37">
        <v>123.48152184365271</v>
      </c>
      <c r="HB38" s="37">
        <v>2.4601144108717468</v>
      </c>
      <c r="HC38" s="37">
        <v>22.282210840104597</v>
      </c>
      <c r="HD38" s="37">
        <v>38.876995449121395</v>
      </c>
      <c r="HE38" s="37">
        <v>4.9496668623730047</v>
      </c>
      <c r="HF38" s="37">
        <v>163.79179739961137</v>
      </c>
      <c r="HG38" s="37">
        <v>534.39276494831188</v>
      </c>
      <c r="HH38" s="37">
        <v>15.508368110981408</v>
      </c>
      <c r="HI38" s="37">
        <v>2.0351343828991499</v>
      </c>
      <c r="HJ38" s="37">
        <v>4.9496668623730047</v>
      </c>
      <c r="HK38" s="37">
        <v>246.42695375352477</v>
      </c>
      <c r="HL38" s="37">
        <v>0.4747319419384326</v>
      </c>
      <c r="HM38" s="37">
        <v>466.79581514980276</v>
      </c>
      <c r="HN38" s="37">
        <v>2.4601144108717468</v>
      </c>
      <c r="HO38" s="37">
        <v>34.471794506769683</v>
      </c>
      <c r="HP38" s="37">
        <v>53.800232787471678</v>
      </c>
      <c r="HQ38" s="37">
        <v>38.876995449121395</v>
      </c>
      <c r="HR38" s="37">
        <v>38.876995449121395</v>
      </c>
      <c r="HS38" s="62" t="str">
        <f t="shared" si="0"/>
        <v>Waste_Non-Hazardous_Unspecified_Disamenity_N/A for Waste Interim Methodology</v>
      </c>
    </row>
    <row r="39" spans="2:227" ht="15" customHeight="1">
      <c r="B39" s="65" t="s">
        <v>8</v>
      </c>
      <c r="C39" s="65" t="s">
        <v>380</v>
      </c>
      <c r="D39" s="65" t="s">
        <v>384</v>
      </c>
      <c r="E39" s="65" t="s">
        <v>378</v>
      </c>
      <c r="F39" s="65" t="s">
        <v>377</v>
      </c>
      <c r="G39" s="65" t="s">
        <v>327</v>
      </c>
      <c r="H39" s="41"/>
      <c r="I39" s="37">
        <v>193.6645213201665</v>
      </c>
      <c r="J39" s="37">
        <v>202.15320899562724</v>
      </c>
      <c r="K39" s="37">
        <v>197.88018757726675</v>
      </c>
      <c r="L39" s="37">
        <v>198.73874762670476</v>
      </c>
      <c r="M39" s="37">
        <v>200.9083766461996</v>
      </c>
      <c r="N39" s="37">
        <v>147.60422525533758</v>
      </c>
      <c r="O39" s="37">
        <v>164.6806998236593</v>
      </c>
      <c r="P39" s="37">
        <v>137.54139646788073</v>
      </c>
      <c r="Q39" s="37">
        <v>202.15320899562724</v>
      </c>
      <c r="R39" s="37">
        <v>164.6806998236593</v>
      </c>
      <c r="S39" s="37">
        <v>197.88018757726675</v>
      </c>
      <c r="T39" s="37">
        <v>202.15320899562724</v>
      </c>
      <c r="U39" s="37">
        <v>202.15320899562724</v>
      </c>
      <c r="V39" s="37">
        <v>164.6806998236593</v>
      </c>
      <c r="W39" s="37">
        <v>197.88018757726675</v>
      </c>
      <c r="X39" s="37">
        <v>192.76838493829786</v>
      </c>
      <c r="Y39" s="37">
        <v>164.6806998236593</v>
      </c>
      <c r="Z39" s="37">
        <v>202.15320899562724</v>
      </c>
      <c r="AA39" s="37">
        <v>202.15320899562724</v>
      </c>
      <c r="AB39" s="37">
        <v>131.97427143516495</v>
      </c>
      <c r="AC39" s="37">
        <v>147.60422525533758</v>
      </c>
      <c r="AD39" s="37">
        <v>202.15320899562724</v>
      </c>
      <c r="AE39" s="37">
        <v>196.17625336427713</v>
      </c>
      <c r="AF39" s="37">
        <v>142.31614080000003</v>
      </c>
      <c r="AG39" s="37">
        <v>202.15320899562724</v>
      </c>
      <c r="AH39" s="37">
        <v>142.31614080000003</v>
      </c>
      <c r="AI39" s="37">
        <v>141.0394685603095</v>
      </c>
      <c r="AJ39" s="37">
        <v>164.6806998236593</v>
      </c>
      <c r="AK39" s="37">
        <v>198.73874762670476</v>
      </c>
      <c r="AL39" s="37">
        <v>202.15320899562724</v>
      </c>
      <c r="AM39" s="37">
        <v>147.60422525533758</v>
      </c>
      <c r="AN39" s="37">
        <v>147.60422525533758</v>
      </c>
      <c r="AO39" s="37">
        <v>147.60422525533758</v>
      </c>
      <c r="AP39" s="37">
        <v>200.00172135473809</v>
      </c>
      <c r="AQ39" s="37">
        <v>147.60422525533758</v>
      </c>
      <c r="AR39" s="37">
        <v>202.15320899562724</v>
      </c>
      <c r="AS39" s="37">
        <v>164.6806998236593</v>
      </c>
      <c r="AT39" s="37">
        <v>147.60422525533758</v>
      </c>
      <c r="AU39" s="37">
        <v>147.60422525533758</v>
      </c>
      <c r="AV39" s="37">
        <v>200.9083766461996</v>
      </c>
      <c r="AW39" s="37">
        <v>192.76838493829786</v>
      </c>
      <c r="AX39" s="37">
        <v>192.76838493829786</v>
      </c>
      <c r="AY39" s="37">
        <v>139.71614480360046</v>
      </c>
      <c r="AZ39" s="37">
        <v>147.60422525533758</v>
      </c>
      <c r="BA39" s="37">
        <v>147.60422525533758</v>
      </c>
      <c r="BB39" s="37">
        <v>147.60422525533758</v>
      </c>
      <c r="BC39" s="37">
        <v>142.31553772971844</v>
      </c>
      <c r="BD39" s="37">
        <v>147.60422525533758</v>
      </c>
      <c r="BE39" s="37">
        <v>200.9083766461996</v>
      </c>
      <c r="BF39" s="37">
        <v>131.97427143516495</v>
      </c>
      <c r="BG39" s="37">
        <v>164.6806998236593</v>
      </c>
      <c r="BH39" s="37">
        <v>200.9083766461996</v>
      </c>
      <c r="BI39" s="37">
        <v>202.15320899562724</v>
      </c>
      <c r="BJ39" s="37">
        <v>202.15320899562724</v>
      </c>
      <c r="BK39" s="37">
        <v>197.88018757726675</v>
      </c>
      <c r="BL39" s="37">
        <v>131.97427143516495</v>
      </c>
      <c r="BM39" s="37">
        <v>207.02781337664982</v>
      </c>
      <c r="BN39" s="37">
        <v>140.49284629872139</v>
      </c>
      <c r="BO39" s="37">
        <v>197.88018757726675</v>
      </c>
      <c r="BP39" s="37">
        <v>131.97427143516495</v>
      </c>
      <c r="BQ39" s="37">
        <v>142.31614080000003</v>
      </c>
      <c r="BR39" s="37">
        <v>147.60422525533758</v>
      </c>
      <c r="BS39" s="37">
        <v>202.15320899562724</v>
      </c>
      <c r="BT39" s="37">
        <v>147.60422525533758</v>
      </c>
      <c r="BU39" s="37">
        <v>147.60422525533758</v>
      </c>
      <c r="BV39" s="37">
        <v>200.9083766461996</v>
      </c>
      <c r="BW39" s="37">
        <v>196.07444684378015</v>
      </c>
      <c r="BX39" s="37">
        <v>202.15320899562724</v>
      </c>
      <c r="BY39" s="37">
        <v>202.15320899562724</v>
      </c>
      <c r="BZ39" s="37">
        <v>198.73874762670476</v>
      </c>
      <c r="CA39" s="37">
        <v>142.31614080000003</v>
      </c>
      <c r="CB39" s="37">
        <v>147.60422525533758</v>
      </c>
      <c r="CC39" s="37">
        <v>202.15320899562724</v>
      </c>
      <c r="CD39" s="37">
        <v>202.15320899562724</v>
      </c>
      <c r="CE39" s="37">
        <v>147.60422525533758</v>
      </c>
      <c r="CF39" s="37">
        <v>200.9083766461996</v>
      </c>
      <c r="CG39" s="37">
        <v>192.76838493829786</v>
      </c>
      <c r="CH39" s="37">
        <v>200.9083766461996</v>
      </c>
      <c r="CI39" s="37">
        <v>131.97427143516495</v>
      </c>
      <c r="CJ39" s="37">
        <v>198.73874762670476</v>
      </c>
      <c r="CK39" s="37">
        <v>175.19570224837477</v>
      </c>
      <c r="CL39" s="37">
        <v>147.60422525533758</v>
      </c>
      <c r="CM39" s="37">
        <v>147.60422525533758</v>
      </c>
      <c r="CN39" s="37">
        <v>164.6806998236593</v>
      </c>
      <c r="CO39" s="37">
        <v>142.31614080000003</v>
      </c>
      <c r="CP39" s="37">
        <v>142.31614080000003</v>
      </c>
      <c r="CQ39" s="37">
        <v>198.73874762670476</v>
      </c>
      <c r="CR39" s="37">
        <v>202.15320899562724</v>
      </c>
      <c r="CS39" s="37">
        <v>200.9083766461996</v>
      </c>
      <c r="CT39" s="37">
        <v>197.88018757726675</v>
      </c>
      <c r="CU39" s="37">
        <v>207.2350577711783</v>
      </c>
      <c r="CV39" s="37">
        <v>197.88018757726675</v>
      </c>
      <c r="CW39" s="37">
        <v>170.91114646430117</v>
      </c>
      <c r="CX39" s="37">
        <v>202.15320899562724</v>
      </c>
      <c r="CY39" s="37">
        <v>200.9083766461996</v>
      </c>
      <c r="CZ39" s="37">
        <v>197.88018757726675</v>
      </c>
      <c r="DA39" s="37">
        <v>202.15320899562724</v>
      </c>
      <c r="DB39" s="37">
        <v>207.2350577711783</v>
      </c>
      <c r="DC39" s="37">
        <v>202.15320899562724</v>
      </c>
      <c r="DD39" s="37">
        <v>197.88018757726675</v>
      </c>
      <c r="DE39" s="37">
        <v>202.15320899562724</v>
      </c>
      <c r="DF39" s="37">
        <v>147.60422525533758</v>
      </c>
      <c r="DG39" s="37">
        <v>200.00172135473809</v>
      </c>
      <c r="DH39" s="37">
        <v>194.53920566759871</v>
      </c>
      <c r="DI39" s="37">
        <v>192.76838493829786</v>
      </c>
      <c r="DJ39" s="37">
        <v>202.15320899562724</v>
      </c>
      <c r="DK39" s="37">
        <v>197.88018757726675</v>
      </c>
      <c r="DL39" s="37">
        <v>202.15320899562724</v>
      </c>
      <c r="DM39" s="37">
        <v>200.00172135473809</v>
      </c>
      <c r="DN39" s="37">
        <v>202.15320899562724</v>
      </c>
      <c r="DO39" s="37">
        <v>197.88018757726675</v>
      </c>
      <c r="DP39" s="37">
        <v>147.60422525533758</v>
      </c>
      <c r="DQ39" s="37">
        <v>147.60422525533758</v>
      </c>
      <c r="DR39" s="37">
        <v>170.91114646430117</v>
      </c>
      <c r="DS39" s="37">
        <v>200.9083766461996</v>
      </c>
      <c r="DT39" s="37">
        <v>202.15320899562724</v>
      </c>
      <c r="DU39" s="37">
        <v>200.9083766461996</v>
      </c>
      <c r="DV39" s="37">
        <v>198.73874762670476</v>
      </c>
      <c r="DW39" s="37">
        <v>147.60422525533758</v>
      </c>
      <c r="DX39" s="37">
        <v>147.60422525533758</v>
      </c>
      <c r="DY39" s="37">
        <v>186.41415708837766</v>
      </c>
      <c r="DZ39" s="37">
        <v>170.05917935780636</v>
      </c>
      <c r="EA39" s="37">
        <v>147.60422525533758</v>
      </c>
      <c r="EB39" s="37">
        <v>197.88018757726675</v>
      </c>
      <c r="EC39" s="37">
        <v>196.07444684378015</v>
      </c>
      <c r="ED39" s="37">
        <v>147.60422525533758</v>
      </c>
      <c r="EE39" s="37">
        <v>142.31614080000003</v>
      </c>
      <c r="EF39" s="37">
        <v>136.56443765000208</v>
      </c>
      <c r="EG39" s="37">
        <v>200.00172135473809</v>
      </c>
      <c r="EH39" s="37">
        <v>202.15320899562724</v>
      </c>
      <c r="EI39" s="37">
        <v>200.9083766461996</v>
      </c>
      <c r="EJ39" s="37">
        <v>200.00172135473809</v>
      </c>
      <c r="EK39" s="37">
        <v>202.15320899562724</v>
      </c>
      <c r="EL39" s="37">
        <v>197.88018757726675</v>
      </c>
      <c r="EM39" s="37">
        <v>147.60422525533758</v>
      </c>
      <c r="EN39" s="37">
        <v>200.00172135473809</v>
      </c>
      <c r="EO39" s="37">
        <v>142.31614080000003</v>
      </c>
      <c r="EP39" s="37">
        <v>198.73874762670476</v>
      </c>
      <c r="EQ39" s="37">
        <v>196.17625336427713</v>
      </c>
      <c r="ER39" s="37">
        <v>202.15320899562724</v>
      </c>
      <c r="ES39" s="37">
        <v>198.73874762670476</v>
      </c>
      <c r="ET39" s="37">
        <v>202.15320899562724</v>
      </c>
      <c r="EU39" s="37">
        <v>142.31614080000003</v>
      </c>
      <c r="EV39" s="37">
        <v>147.60422525533758</v>
      </c>
      <c r="EW39" s="37">
        <v>147.60422525533758</v>
      </c>
      <c r="EX39" s="37">
        <v>202.15320899562724</v>
      </c>
      <c r="EY39" s="37">
        <v>198.73874762670476</v>
      </c>
      <c r="EZ39" s="37">
        <v>195.31990214238292</v>
      </c>
      <c r="FA39" s="37">
        <v>197.88018757726675</v>
      </c>
      <c r="FB39" s="37">
        <v>196.17625336427713</v>
      </c>
      <c r="FC39" s="37">
        <v>196.07444684378015</v>
      </c>
      <c r="FD39" s="37">
        <v>138.8326252091322</v>
      </c>
      <c r="FE39" s="37">
        <v>200.00172135473809</v>
      </c>
      <c r="FF39" s="37">
        <v>131.97427143516495</v>
      </c>
      <c r="FG39" s="37">
        <v>157.20278589042968</v>
      </c>
      <c r="FH39" s="37">
        <v>207.2350577711783</v>
      </c>
      <c r="FI39" s="37">
        <v>202.15320899562724</v>
      </c>
      <c r="FJ39" s="37">
        <v>192.76838493829786</v>
      </c>
      <c r="FK39" s="37">
        <v>164.6806998236593</v>
      </c>
      <c r="FL39" s="37">
        <v>197.88018757726675</v>
      </c>
      <c r="FM39" s="37">
        <v>202.15320899562724</v>
      </c>
      <c r="FN39" s="37">
        <v>202.15320899562724</v>
      </c>
      <c r="FO39" s="37">
        <v>147.60422525533758</v>
      </c>
      <c r="FP39" s="37">
        <v>200.00172135473809</v>
      </c>
      <c r="FQ39" s="37">
        <v>200.9083766461996</v>
      </c>
      <c r="FR39" s="37">
        <v>147.60422525533758</v>
      </c>
      <c r="FS39" s="37">
        <v>197.88018757726675</v>
      </c>
      <c r="FT39" s="37">
        <v>147.60422525533758</v>
      </c>
      <c r="FU39" s="37">
        <v>202.15320899562724</v>
      </c>
      <c r="FV39" s="37">
        <v>150.74819436812007</v>
      </c>
      <c r="FW39" s="37">
        <v>147.60422525533758</v>
      </c>
      <c r="FX39" s="37">
        <v>198.73874762670476</v>
      </c>
      <c r="FY39" s="37">
        <v>164.6806998236593</v>
      </c>
      <c r="FZ39" s="37">
        <v>202.15320899562724</v>
      </c>
      <c r="GA39" s="37">
        <v>202.15320899562724</v>
      </c>
      <c r="GB39" s="37">
        <v>200.00172135473809</v>
      </c>
      <c r="GC39" s="37">
        <v>147.60422525533758</v>
      </c>
      <c r="GD39" s="37">
        <v>197.88018757726675</v>
      </c>
      <c r="GE39" s="37">
        <v>147.60422525533758</v>
      </c>
      <c r="GF39" s="37">
        <v>197.88018757726675</v>
      </c>
      <c r="GG39" s="37">
        <v>197.88018757726675</v>
      </c>
      <c r="GH39" s="37">
        <v>164.6806998236593</v>
      </c>
      <c r="GI39" s="37">
        <v>131.97427143516495</v>
      </c>
      <c r="GJ39" s="37">
        <v>164.6806998236593</v>
      </c>
      <c r="GK39" s="37">
        <v>131.97427143516495</v>
      </c>
      <c r="GL39" s="37">
        <v>147.60422525533758</v>
      </c>
      <c r="GM39" s="37">
        <v>131.97427143516495</v>
      </c>
      <c r="GN39" s="37">
        <v>202.15320899562724</v>
      </c>
      <c r="GO39" s="37">
        <v>200.9083766461996</v>
      </c>
      <c r="GP39" s="37">
        <v>194.51648842666128</v>
      </c>
      <c r="GQ39" s="37">
        <v>198.73874762670476</v>
      </c>
      <c r="GR39" s="37">
        <v>202.15320899562724</v>
      </c>
      <c r="GS39" s="37">
        <v>147.60422525533758</v>
      </c>
      <c r="GT39" s="37">
        <v>197.88018757726675</v>
      </c>
      <c r="GU39" s="37">
        <v>200.00172135473809</v>
      </c>
      <c r="GV39" s="37">
        <v>147.60422525533758</v>
      </c>
      <c r="GW39" s="37">
        <v>196.07444684378015</v>
      </c>
      <c r="GX39" s="37">
        <v>164.6806998236593</v>
      </c>
      <c r="GY39" s="37">
        <v>197.88018757726675</v>
      </c>
      <c r="GZ39" s="37">
        <v>202.15320899562724</v>
      </c>
      <c r="HA39" s="37">
        <v>202.15320899562724</v>
      </c>
      <c r="HB39" s="37">
        <v>164.6806998236593</v>
      </c>
      <c r="HC39" s="37">
        <v>196.07444684378015</v>
      </c>
      <c r="HD39" s="37">
        <v>147.60422525533758</v>
      </c>
      <c r="HE39" s="37">
        <v>202.15320899562724</v>
      </c>
      <c r="HF39" s="37">
        <v>197.88018757726675</v>
      </c>
      <c r="HG39" s="37">
        <v>202.15320899562724</v>
      </c>
      <c r="HH39" s="37">
        <v>202.15320899562724</v>
      </c>
      <c r="HI39" s="37">
        <v>180.90763991383739</v>
      </c>
      <c r="HJ39" s="37">
        <v>202.15320899562724</v>
      </c>
      <c r="HK39" s="37">
        <v>200.00172135473809</v>
      </c>
      <c r="HL39" s="37">
        <v>197.88018757726675</v>
      </c>
      <c r="HM39" s="37">
        <v>192.76838493829786</v>
      </c>
      <c r="HN39" s="37">
        <v>164.6806998236593</v>
      </c>
      <c r="HO39" s="37">
        <v>170.91114646430117</v>
      </c>
      <c r="HP39" s="37">
        <v>194.51648842666128</v>
      </c>
      <c r="HQ39" s="37">
        <v>147.60422525533758</v>
      </c>
      <c r="HR39" s="37">
        <v>147.60422525533758</v>
      </c>
      <c r="HS39" s="62" t="str">
        <f t="shared" si="0"/>
        <v>Waste_Non-Hazardous_Unspecified_Waste GHGs_N/A for Waste Interim Methodology</v>
      </c>
    </row>
    <row r="40" spans="2:227" ht="15" customHeight="1"/>
    <row r="41" spans="2:227" ht="15" customHeight="1"/>
    <row r="42" spans="2:227" ht="15" customHeight="1"/>
    <row r="43" spans="2:227" ht="15" customHeight="1"/>
    <row r="44" spans="2:227" ht="15" customHeight="1"/>
    <row r="45" spans="2:227" ht="15" customHeight="1"/>
    <row r="46" spans="2:227" ht="15" customHeight="1"/>
    <row r="47" spans="2:227" ht="15" customHeight="1"/>
    <row r="48" spans="2:22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BB211-DDA9-4A3D-BD23-CE4923E6C63D}">
  <sheetPr codeName="Sheet4">
    <tabColor theme="4"/>
  </sheetPr>
  <dimension ref="B1:JR116"/>
  <sheetViews>
    <sheetView showOutlineSymbols="0" showWhiteSpace="0" zoomScaleNormal="100" workbookViewId="0">
      <pane xSplit="7" ySplit="15" topLeftCell="H16" activePane="bottomRight" state="frozen"/>
      <selection activeCell="C10" sqref="C10"/>
      <selection pane="topRight" activeCell="C10" sqref="C10"/>
      <selection pane="bottomLeft" activeCell="C10" sqref="C10"/>
      <selection pane="bottomRight" activeCell="H16" sqref="H16"/>
    </sheetView>
  </sheetViews>
  <sheetFormatPr baseColWidth="10" defaultColWidth="8.83203125" defaultRowHeight="15"/>
  <cols>
    <col min="1" max="1" width="3.83203125" style="2" customWidth="1"/>
    <col min="2" max="2" width="17.1640625" style="2" customWidth="1"/>
    <col min="3" max="3" width="33.83203125" style="2" customWidth="1"/>
    <col min="4" max="4" width="19.6640625" style="2" bestFit="1" customWidth="1"/>
    <col min="5" max="5" width="23.1640625" style="2" customWidth="1"/>
    <col min="6" max="6" width="27.33203125" style="2" customWidth="1"/>
    <col min="7" max="7" width="14.83203125" style="2" customWidth="1"/>
    <col min="8" max="8" width="18" style="2" customWidth="1"/>
    <col min="9" max="226" width="12.83203125" style="2" customWidth="1"/>
    <col min="227" max="246" width="12.1640625" style="2" bestFit="1" customWidth="1"/>
    <col min="247" max="247" width="12.33203125" style="2" bestFit="1" customWidth="1"/>
    <col min="248" max="254" width="12.1640625" style="2" bestFit="1" customWidth="1"/>
    <col min="255" max="255" width="13.33203125" style="2" bestFit="1" customWidth="1"/>
    <col min="256" max="258" width="12.1640625" style="2" bestFit="1" customWidth="1"/>
    <col min="259" max="259" width="12.33203125" style="2" bestFit="1" customWidth="1"/>
    <col min="260" max="265" width="12.1640625" style="2" bestFit="1" customWidth="1"/>
    <col min="266" max="266" width="12.33203125" style="2" bestFit="1" customWidth="1"/>
    <col min="267" max="276" width="12.1640625" style="2" bestFit="1" customWidth="1"/>
    <col min="277" max="277" width="79.33203125" style="2" customWidth="1"/>
    <col min="278" max="16384" width="8.83203125" style="2"/>
  </cols>
  <sheetData>
    <row r="1" spans="2:278" ht="15" customHeight="1"/>
    <row r="2" spans="2:278" ht="25" customHeight="1">
      <c r="B2" s="31" t="s">
        <v>742</v>
      </c>
    </row>
    <row r="3" spans="2:278" ht="15" customHeight="1">
      <c r="B3" s="3"/>
    </row>
    <row r="4" spans="2:278" ht="15" customHeight="1">
      <c r="B4" s="47" t="s">
        <v>271</v>
      </c>
      <c r="C4" s="33"/>
    </row>
    <row r="5" spans="2:278" ht="15" customHeight="1">
      <c r="B5" s="58" t="s">
        <v>17</v>
      </c>
      <c r="C5" s="60" t="s">
        <v>272</v>
      </c>
    </row>
    <row r="6" spans="2:278" ht="15" customHeight="1">
      <c r="B6" s="34" t="s">
        <v>19</v>
      </c>
      <c r="C6" s="59" t="s">
        <v>689</v>
      </c>
    </row>
    <row r="7" spans="2:278" ht="15" customHeight="1">
      <c r="B7" s="34" t="s">
        <v>21</v>
      </c>
      <c r="C7" s="36">
        <v>2024</v>
      </c>
    </row>
    <row r="8" spans="2:278" ht="15" customHeight="1">
      <c r="B8" s="34" t="s">
        <v>22</v>
      </c>
      <c r="C8" s="36" t="s">
        <v>23</v>
      </c>
    </row>
    <row r="9" spans="2:278" ht="20" customHeight="1"/>
    <row r="10" spans="2:278" ht="20" customHeight="1">
      <c r="B10" s="6"/>
      <c r="C10" s="8"/>
    </row>
    <row r="11" spans="2:278" ht="20" customHeight="1">
      <c r="B11" s="6"/>
      <c r="C11" s="8"/>
    </row>
    <row r="12" spans="2:278" ht="20" customHeight="1">
      <c r="B12" s="6"/>
      <c r="C12" s="8"/>
    </row>
    <row r="13" spans="2:278" ht="20" customHeight="1">
      <c r="E13" s="11"/>
      <c r="F13" s="11"/>
      <c r="JR13" s="9"/>
    </row>
    <row r="14" spans="2:278" ht="20" customHeight="1">
      <c r="B14" s="33"/>
      <c r="C14" s="33"/>
      <c r="D14" s="33"/>
      <c r="E14" s="33"/>
      <c r="F14" s="33"/>
      <c r="G14" s="33"/>
      <c r="H14" s="50" t="s">
        <v>35</v>
      </c>
      <c r="I14" s="51" t="s">
        <v>36</v>
      </c>
      <c r="J14" s="51" t="s">
        <v>37</v>
      </c>
      <c r="K14" s="51" t="s">
        <v>38</v>
      </c>
      <c r="L14" s="51" t="s">
        <v>39</v>
      </c>
      <c r="M14" s="51" t="s">
        <v>40</v>
      </c>
      <c r="N14" s="51" t="s">
        <v>41</v>
      </c>
      <c r="O14" s="51" t="s">
        <v>42</v>
      </c>
      <c r="P14" s="51" t="s">
        <v>43</v>
      </c>
      <c r="Q14" s="51" t="s">
        <v>44</v>
      </c>
      <c r="R14" s="51" t="s">
        <v>45</v>
      </c>
      <c r="S14" s="51" t="s">
        <v>46</v>
      </c>
      <c r="T14" s="51" t="s">
        <v>47</v>
      </c>
      <c r="U14" s="51" t="s">
        <v>48</v>
      </c>
      <c r="V14" s="51" t="s">
        <v>49</v>
      </c>
      <c r="W14" s="51" t="s">
        <v>50</v>
      </c>
      <c r="X14" s="51" t="s">
        <v>51</v>
      </c>
      <c r="Y14" s="51" t="s">
        <v>52</v>
      </c>
      <c r="Z14" s="51" t="s">
        <v>53</v>
      </c>
      <c r="AA14" s="51" t="s">
        <v>54</v>
      </c>
      <c r="AB14" s="51" t="s">
        <v>55</v>
      </c>
      <c r="AC14" s="51" t="s">
        <v>56</v>
      </c>
      <c r="AD14" s="51" t="s">
        <v>57</v>
      </c>
      <c r="AE14" s="51" t="s">
        <v>58</v>
      </c>
      <c r="AF14" s="51" t="s">
        <v>59</v>
      </c>
      <c r="AG14" s="51" t="s">
        <v>60</v>
      </c>
      <c r="AH14" s="51" t="s">
        <v>61</v>
      </c>
      <c r="AI14" s="51" t="s">
        <v>62</v>
      </c>
      <c r="AJ14" s="51" t="s">
        <v>63</v>
      </c>
      <c r="AK14" s="51" t="s">
        <v>64</v>
      </c>
      <c r="AL14" s="51" t="s">
        <v>65</v>
      </c>
      <c r="AM14" s="51" t="s">
        <v>66</v>
      </c>
      <c r="AN14" s="51" t="s">
        <v>67</v>
      </c>
      <c r="AO14" s="51" t="s">
        <v>68</v>
      </c>
      <c r="AP14" s="51" t="s">
        <v>69</v>
      </c>
      <c r="AQ14" s="51" t="s">
        <v>70</v>
      </c>
      <c r="AR14" s="51" t="s">
        <v>71</v>
      </c>
      <c r="AS14" s="51" t="s">
        <v>72</v>
      </c>
      <c r="AT14" s="51" t="s">
        <v>73</v>
      </c>
      <c r="AU14" s="51" t="s">
        <v>74</v>
      </c>
      <c r="AV14" s="51" t="s">
        <v>75</v>
      </c>
      <c r="AW14" s="51" t="s">
        <v>76</v>
      </c>
      <c r="AX14" s="51" t="s">
        <v>77</v>
      </c>
      <c r="AY14" s="51" t="s">
        <v>78</v>
      </c>
      <c r="AZ14" s="51" t="s">
        <v>79</v>
      </c>
      <c r="BA14" s="51" t="s">
        <v>80</v>
      </c>
      <c r="BB14" s="51" t="s">
        <v>81</v>
      </c>
      <c r="BC14" s="51" t="s">
        <v>82</v>
      </c>
      <c r="BD14" s="51" t="s">
        <v>83</v>
      </c>
      <c r="BE14" s="51" t="s">
        <v>84</v>
      </c>
      <c r="BF14" s="51" t="s">
        <v>85</v>
      </c>
      <c r="BG14" s="51" t="s">
        <v>86</v>
      </c>
      <c r="BH14" s="51" t="s">
        <v>87</v>
      </c>
      <c r="BI14" s="51" t="s">
        <v>88</v>
      </c>
      <c r="BJ14" s="51" t="s">
        <v>89</v>
      </c>
      <c r="BK14" s="51" t="s">
        <v>90</v>
      </c>
      <c r="BL14" s="51" t="s">
        <v>91</v>
      </c>
      <c r="BM14" s="51" t="s">
        <v>92</v>
      </c>
      <c r="BN14" s="51" t="s">
        <v>93</v>
      </c>
      <c r="BO14" s="51" t="s">
        <v>94</v>
      </c>
      <c r="BP14" s="51" t="s">
        <v>95</v>
      </c>
      <c r="BQ14" s="51" t="s">
        <v>96</v>
      </c>
      <c r="BR14" s="51" t="s">
        <v>97</v>
      </c>
      <c r="BS14" s="51" t="s">
        <v>98</v>
      </c>
      <c r="BT14" s="51" t="s">
        <v>99</v>
      </c>
      <c r="BU14" s="51" t="s">
        <v>100</v>
      </c>
      <c r="BV14" s="51" t="s">
        <v>101</v>
      </c>
      <c r="BW14" s="51" t="s">
        <v>102</v>
      </c>
      <c r="BX14" s="51" t="s">
        <v>103</v>
      </c>
      <c r="BY14" s="51" t="s">
        <v>104</v>
      </c>
      <c r="BZ14" s="51" t="s">
        <v>105</v>
      </c>
      <c r="CA14" s="51" t="s">
        <v>106</v>
      </c>
      <c r="CB14" s="51" t="s">
        <v>107</v>
      </c>
      <c r="CC14" s="51" t="s">
        <v>108</v>
      </c>
      <c r="CD14" s="51" t="s">
        <v>109</v>
      </c>
      <c r="CE14" s="51" t="s">
        <v>110</v>
      </c>
      <c r="CF14" s="51" t="s">
        <v>111</v>
      </c>
      <c r="CG14" s="51" t="s">
        <v>112</v>
      </c>
      <c r="CH14" s="51" t="s">
        <v>113</v>
      </c>
      <c r="CI14" s="51" t="s">
        <v>114</v>
      </c>
      <c r="CJ14" s="51" t="s">
        <v>115</v>
      </c>
      <c r="CK14" s="51" t="s">
        <v>116</v>
      </c>
      <c r="CL14" s="51" t="s">
        <v>117</v>
      </c>
      <c r="CM14" s="51" t="s">
        <v>118</v>
      </c>
      <c r="CN14" s="51" t="s">
        <v>119</v>
      </c>
      <c r="CO14" s="51" t="s">
        <v>120</v>
      </c>
      <c r="CP14" s="51" t="s">
        <v>121</v>
      </c>
      <c r="CQ14" s="51" t="s">
        <v>122</v>
      </c>
      <c r="CR14" s="51" t="s">
        <v>123</v>
      </c>
      <c r="CS14" s="51" t="s">
        <v>124</v>
      </c>
      <c r="CT14" s="51" t="s">
        <v>125</v>
      </c>
      <c r="CU14" s="51" t="s">
        <v>126</v>
      </c>
      <c r="CV14" s="51" t="s">
        <v>127</v>
      </c>
      <c r="CW14" s="51" t="s">
        <v>128</v>
      </c>
      <c r="CX14" s="51" t="s">
        <v>129</v>
      </c>
      <c r="CY14" s="51" t="s">
        <v>130</v>
      </c>
      <c r="CZ14" s="51" t="s">
        <v>131</v>
      </c>
      <c r="DA14" s="51" t="s">
        <v>132</v>
      </c>
      <c r="DB14" s="51" t="s">
        <v>133</v>
      </c>
      <c r="DC14" s="51" t="s">
        <v>134</v>
      </c>
      <c r="DD14" s="51" t="s">
        <v>135</v>
      </c>
      <c r="DE14" s="51" t="s">
        <v>136</v>
      </c>
      <c r="DF14" s="51" t="s">
        <v>137</v>
      </c>
      <c r="DG14" s="51" t="s">
        <v>138</v>
      </c>
      <c r="DH14" s="51" t="s">
        <v>139</v>
      </c>
      <c r="DI14" s="51" t="s">
        <v>140</v>
      </c>
      <c r="DJ14" s="51" t="s">
        <v>141</v>
      </c>
      <c r="DK14" s="51" t="s">
        <v>142</v>
      </c>
      <c r="DL14" s="51" t="s">
        <v>143</v>
      </c>
      <c r="DM14" s="51" t="s">
        <v>144</v>
      </c>
      <c r="DN14" s="51" t="s">
        <v>145</v>
      </c>
      <c r="DO14" s="51" t="s">
        <v>146</v>
      </c>
      <c r="DP14" s="51" t="s">
        <v>147</v>
      </c>
      <c r="DQ14" s="51" t="s">
        <v>148</v>
      </c>
      <c r="DR14" s="51" t="s">
        <v>149</v>
      </c>
      <c r="DS14" s="51" t="s">
        <v>150</v>
      </c>
      <c r="DT14" s="51" t="s">
        <v>151</v>
      </c>
      <c r="DU14" s="51" t="s">
        <v>152</v>
      </c>
      <c r="DV14" s="51" t="s">
        <v>153</v>
      </c>
      <c r="DW14" s="51" t="s">
        <v>154</v>
      </c>
      <c r="DX14" s="51" t="s">
        <v>155</v>
      </c>
      <c r="DY14" s="51" t="s">
        <v>156</v>
      </c>
      <c r="DZ14" s="51" t="s">
        <v>157</v>
      </c>
      <c r="EA14" s="51" t="s">
        <v>158</v>
      </c>
      <c r="EB14" s="51" t="s">
        <v>159</v>
      </c>
      <c r="EC14" s="51" t="s">
        <v>160</v>
      </c>
      <c r="ED14" s="51" t="s">
        <v>161</v>
      </c>
      <c r="EE14" s="51" t="s">
        <v>162</v>
      </c>
      <c r="EF14" s="51" t="s">
        <v>163</v>
      </c>
      <c r="EG14" s="51" t="s">
        <v>164</v>
      </c>
      <c r="EH14" s="51" t="s">
        <v>165</v>
      </c>
      <c r="EI14" s="51" t="s">
        <v>166</v>
      </c>
      <c r="EJ14" s="51" t="s">
        <v>167</v>
      </c>
      <c r="EK14" s="51" t="s">
        <v>168</v>
      </c>
      <c r="EL14" s="51" t="s">
        <v>169</v>
      </c>
      <c r="EM14" s="51" t="s">
        <v>170</v>
      </c>
      <c r="EN14" s="51" t="s">
        <v>171</v>
      </c>
      <c r="EO14" s="51" t="s">
        <v>172</v>
      </c>
      <c r="EP14" s="51" t="s">
        <v>173</v>
      </c>
      <c r="EQ14" s="51" t="s">
        <v>174</v>
      </c>
      <c r="ER14" s="51" t="s">
        <v>175</v>
      </c>
      <c r="ES14" s="51" t="s">
        <v>176</v>
      </c>
      <c r="ET14" s="51" t="s">
        <v>177</v>
      </c>
      <c r="EU14" s="51" t="s">
        <v>178</v>
      </c>
      <c r="EV14" s="51" t="s">
        <v>179</v>
      </c>
      <c r="EW14" s="51" t="s">
        <v>180</v>
      </c>
      <c r="EX14" s="51" t="s">
        <v>181</v>
      </c>
      <c r="EY14" s="51" t="s">
        <v>182</v>
      </c>
      <c r="EZ14" s="51" t="s">
        <v>183</v>
      </c>
      <c r="FA14" s="51" t="s">
        <v>184</v>
      </c>
      <c r="FB14" s="51" t="s">
        <v>185</v>
      </c>
      <c r="FC14" s="51" t="s">
        <v>186</v>
      </c>
      <c r="FD14" s="51" t="s">
        <v>187</v>
      </c>
      <c r="FE14" s="51" t="s">
        <v>188</v>
      </c>
      <c r="FF14" s="51" t="s">
        <v>189</v>
      </c>
      <c r="FG14" s="51" t="s">
        <v>190</v>
      </c>
      <c r="FH14" s="51" t="s">
        <v>191</v>
      </c>
      <c r="FI14" s="51" t="s">
        <v>192</v>
      </c>
      <c r="FJ14" s="51" t="s">
        <v>193</v>
      </c>
      <c r="FK14" s="51" t="s">
        <v>194</v>
      </c>
      <c r="FL14" s="51" t="s">
        <v>195</v>
      </c>
      <c r="FM14" s="51" t="s">
        <v>196</v>
      </c>
      <c r="FN14" s="51" t="s">
        <v>197</v>
      </c>
      <c r="FO14" s="51" t="s">
        <v>198</v>
      </c>
      <c r="FP14" s="51" t="s">
        <v>199</v>
      </c>
      <c r="FQ14" s="51" t="s">
        <v>200</v>
      </c>
      <c r="FR14" s="51" t="s">
        <v>201</v>
      </c>
      <c r="FS14" s="51" t="s">
        <v>202</v>
      </c>
      <c r="FT14" s="51" t="s">
        <v>203</v>
      </c>
      <c r="FU14" s="51" t="s">
        <v>204</v>
      </c>
      <c r="FV14" s="51" t="s">
        <v>205</v>
      </c>
      <c r="FW14" s="51" t="s">
        <v>206</v>
      </c>
      <c r="FX14" s="51" t="s">
        <v>207</v>
      </c>
      <c r="FY14" s="51" t="s">
        <v>208</v>
      </c>
      <c r="FZ14" s="51" t="s">
        <v>209</v>
      </c>
      <c r="GA14" s="51" t="s">
        <v>210</v>
      </c>
      <c r="GB14" s="51" t="s">
        <v>211</v>
      </c>
      <c r="GC14" s="51" t="s">
        <v>212</v>
      </c>
      <c r="GD14" s="51" t="s">
        <v>213</v>
      </c>
      <c r="GE14" s="51" t="s">
        <v>214</v>
      </c>
      <c r="GF14" s="51" t="s">
        <v>215</v>
      </c>
      <c r="GG14" s="51" t="s">
        <v>216</v>
      </c>
      <c r="GH14" s="51" t="s">
        <v>217</v>
      </c>
      <c r="GI14" s="51" t="s">
        <v>218</v>
      </c>
      <c r="GJ14" s="51" t="s">
        <v>219</v>
      </c>
      <c r="GK14" s="51" t="s">
        <v>220</v>
      </c>
      <c r="GL14" s="51" t="s">
        <v>221</v>
      </c>
      <c r="GM14" s="51" t="s">
        <v>222</v>
      </c>
      <c r="GN14" s="51" t="s">
        <v>223</v>
      </c>
      <c r="GO14" s="51" t="s">
        <v>224</v>
      </c>
      <c r="GP14" s="51" t="s">
        <v>225</v>
      </c>
      <c r="GQ14" s="51" t="s">
        <v>226</v>
      </c>
      <c r="GR14" s="51" t="s">
        <v>227</v>
      </c>
      <c r="GS14" s="51" t="s">
        <v>228</v>
      </c>
      <c r="GT14" s="51" t="s">
        <v>229</v>
      </c>
      <c r="GU14" s="51" t="s">
        <v>230</v>
      </c>
      <c r="GV14" s="51" t="s">
        <v>231</v>
      </c>
      <c r="GW14" s="51" t="s">
        <v>232</v>
      </c>
      <c r="GX14" s="51" t="s">
        <v>233</v>
      </c>
      <c r="GY14" s="51" t="s">
        <v>234</v>
      </c>
      <c r="GZ14" s="51" t="s">
        <v>235</v>
      </c>
      <c r="HA14" s="51" t="s">
        <v>236</v>
      </c>
      <c r="HB14" s="51" t="s">
        <v>237</v>
      </c>
      <c r="HC14" s="51" t="s">
        <v>238</v>
      </c>
      <c r="HD14" s="51" t="s">
        <v>239</v>
      </c>
      <c r="HE14" s="51" t="s">
        <v>240</v>
      </c>
      <c r="HF14" s="51" t="s">
        <v>241</v>
      </c>
      <c r="HG14" s="51" t="s">
        <v>242</v>
      </c>
      <c r="HH14" s="51" t="s">
        <v>243</v>
      </c>
      <c r="HI14" s="51" t="s">
        <v>244</v>
      </c>
      <c r="HJ14" s="51" t="s">
        <v>245</v>
      </c>
      <c r="HK14" s="51" t="s">
        <v>246</v>
      </c>
      <c r="HL14" s="51" t="s">
        <v>247</v>
      </c>
      <c r="HM14" s="51" t="s">
        <v>248</v>
      </c>
      <c r="HN14" s="51" t="s">
        <v>249</v>
      </c>
      <c r="HO14" s="51" t="s">
        <v>250</v>
      </c>
      <c r="HP14" s="51" t="s">
        <v>251</v>
      </c>
      <c r="HQ14" s="51" t="s">
        <v>252</v>
      </c>
      <c r="HR14" s="51" t="s">
        <v>253</v>
      </c>
      <c r="HS14" s="51" t="s">
        <v>273</v>
      </c>
      <c r="HT14" s="51" t="s">
        <v>274</v>
      </c>
      <c r="HU14" s="51" t="s">
        <v>275</v>
      </c>
      <c r="HV14" s="51" t="s">
        <v>276</v>
      </c>
      <c r="HW14" s="51" t="s">
        <v>277</v>
      </c>
      <c r="HX14" s="51" t="s">
        <v>278</v>
      </c>
      <c r="HY14" s="51" t="s">
        <v>279</v>
      </c>
      <c r="HZ14" s="51" t="s">
        <v>280</v>
      </c>
      <c r="IA14" s="51" t="s">
        <v>281</v>
      </c>
      <c r="IB14" s="51" t="s">
        <v>282</v>
      </c>
      <c r="IC14" s="51" t="s">
        <v>283</v>
      </c>
      <c r="ID14" s="51" t="s">
        <v>284</v>
      </c>
      <c r="IE14" s="51" t="s">
        <v>285</v>
      </c>
      <c r="IF14" s="51" t="s">
        <v>286</v>
      </c>
      <c r="IG14" s="51" t="s">
        <v>287</v>
      </c>
      <c r="IH14" s="51" t="s">
        <v>288</v>
      </c>
      <c r="II14" s="51" t="s">
        <v>289</v>
      </c>
      <c r="IJ14" s="51" t="s">
        <v>290</v>
      </c>
      <c r="IK14" s="51" t="s">
        <v>291</v>
      </c>
      <c r="IL14" s="51" t="s">
        <v>292</v>
      </c>
      <c r="IM14" s="51" t="s">
        <v>293</v>
      </c>
      <c r="IN14" s="51" t="s">
        <v>294</v>
      </c>
      <c r="IO14" s="51" t="s">
        <v>295</v>
      </c>
      <c r="IP14" s="51" t="s">
        <v>296</v>
      </c>
      <c r="IQ14" s="51" t="s">
        <v>297</v>
      </c>
      <c r="IR14" s="51" t="s">
        <v>298</v>
      </c>
      <c r="IS14" s="51" t="s">
        <v>299</v>
      </c>
      <c r="IT14" s="51" t="s">
        <v>300</v>
      </c>
      <c r="IU14" s="51" t="s">
        <v>301</v>
      </c>
      <c r="IV14" s="51" t="s">
        <v>302</v>
      </c>
      <c r="IW14" s="51" t="s">
        <v>303</v>
      </c>
      <c r="IX14" s="51" t="s">
        <v>304</v>
      </c>
      <c r="IY14" s="51" t="s">
        <v>305</v>
      </c>
      <c r="IZ14" s="51" t="s">
        <v>306</v>
      </c>
      <c r="JA14" s="51" t="s">
        <v>307</v>
      </c>
      <c r="JB14" s="51" t="s">
        <v>308</v>
      </c>
      <c r="JC14" s="51" t="s">
        <v>309</v>
      </c>
      <c r="JD14" s="51" t="s">
        <v>310</v>
      </c>
      <c r="JE14" s="51" t="s">
        <v>311</v>
      </c>
      <c r="JF14" s="51" t="s">
        <v>312</v>
      </c>
      <c r="JG14" s="51" t="s">
        <v>313</v>
      </c>
      <c r="JH14" s="51" t="s">
        <v>314</v>
      </c>
      <c r="JI14" s="51" t="s">
        <v>315</v>
      </c>
      <c r="JJ14" s="51" t="s">
        <v>316</v>
      </c>
      <c r="JK14" s="51" t="s">
        <v>317</v>
      </c>
      <c r="JL14" s="51" t="s">
        <v>318</v>
      </c>
      <c r="JM14" s="51" t="s">
        <v>319</v>
      </c>
      <c r="JN14" s="51" t="s">
        <v>320</v>
      </c>
      <c r="JO14" s="51" t="s">
        <v>321</v>
      </c>
      <c r="JP14" s="51" t="s">
        <v>322</v>
      </c>
      <c r="JQ14" s="33"/>
    </row>
    <row r="15" spans="2:278" ht="15" customHeight="1">
      <c r="B15" s="66" t="s">
        <v>24</v>
      </c>
      <c r="C15" s="66" t="s">
        <v>25</v>
      </c>
      <c r="D15" s="66" t="s">
        <v>26</v>
      </c>
      <c r="E15" s="66" t="s">
        <v>27</v>
      </c>
      <c r="F15" s="67" t="s">
        <v>28</v>
      </c>
      <c r="G15" s="67" t="s">
        <v>29</v>
      </c>
      <c r="H15" s="50" t="s">
        <v>254</v>
      </c>
      <c r="I15" s="39" t="s">
        <v>255</v>
      </c>
      <c r="J15" s="39" t="s">
        <v>256</v>
      </c>
      <c r="K15" s="39" t="s">
        <v>257</v>
      </c>
      <c r="L15" s="39" t="s">
        <v>258</v>
      </c>
      <c r="M15" s="39" t="s">
        <v>256</v>
      </c>
      <c r="N15" s="39" t="s">
        <v>259</v>
      </c>
      <c r="O15" s="39" t="s">
        <v>260</v>
      </c>
      <c r="P15" s="39" t="s">
        <v>260</v>
      </c>
      <c r="Q15" s="39" t="s">
        <v>256</v>
      </c>
      <c r="R15" s="39" t="s">
        <v>260</v>
      </c>
      <c r="S15" s="39" t="s">
        <v>258</v>
      </c>
      <c r="T15" s="39" t="s">
        <v>256</v>
      </c>
      <c r="U15" s="39" t="s">
        <v>256</v>
      </c>
      <c r="V15" s="39" t="s">
        <v>260</v>
      </c>
      <c r="W15" s="39" t="s">
        <v>257</v>
      </c>
      <c r="X15" s="39" t="s">
        <v>255</v>
      </c>
      <c r="Y15" s="39" t="s">
        <v>260</v>
      </c>
      <c r="Z15" s="39" t="s">
        <v>256</v>
      </c>
      <c r="AA15" s="39" t="s">
        <v>256</v>
      </c>
      <c r="AB15" s="39" t="s">
        <v>260</v>
      </c>
      <c r="AC15" s="39" t="s">
        <v>259</v>
      </c>
      <c r="AD15" s="39" t="s">
        <v>261</v>
      </c>
      <c r="AE15" s="39" t="s">
        <v>255</v>
      </c>
      <c r="AF15" s="39" t="s">
        <v>260</v>
      </c>
      <c r="AG15" s="39" t="s">
        <v>256</v>
      </c>
      <c r="AH15" s="39" t="s">
        <v>259</v>
      </c>
      <c r="AI15" s="39" t="s">
        <v>260</v>
      </c>
      <c r="AJ15" s="39" t="s">
        <v>260</v>
      </c>
      <c r="AK15" s="39" t="s">
        <v>258</v>
      </c>
      <c r="AL15" s="39" t="s">
        <v>256</v>
      </c>
      <c r="AM15" s="39" t="s">
        <v>259</v>
      </c>
      <c r="AN15" s="39" t="s">
        <v>259</v>
      </c>
      <c r="AO15" s="39" t="s">
        <v>259</v>
      </c>
      <c r="AP15" s="39" t="s">
        <v>258</v>
      </c>
      <c r="AQ15" s="39" t="s">
        <v>259</v>
      </c>
      <c r="AR15" s="39" t="s">
        <v>261</v>
      </c>
      <c r="AS15" s="39" t="s">
        <v>260</v>
      </c>
      <c r="AT15" s="39" t="s">
        <v>259</v>
      </c>
      <c r="AU15" s="39" t="s">
        <v>259</v>
      </c>
      <c r="AV15" s="39" t="s">
        <v>256</v>
      </c>
      <c r="AW15" s="39" t="s">
        <v>260</v>
      </c>
      <c r="AX15" s="39" t="s">
        <v>258</v>
      </c>
      <c r="AY15" s="39" t="s">
        <v>260</v>
      </c>
      <c r="AZ15" s="39" t="s">
        <v>259</v>
      </c>
      <c r="BA15" s="39" t="s">
        <v>259</v>
      </c>
      <c r="BB15" s="39" t="s">
        <v>259</v>
      </c>
      <c r="BC15" s="39" t="s">
        <v>260</v>
      </c>
      <c r="BD15" s="39" t="s">
        <v>259</v>
      </c>
      <c r="BE15" s="39" t="s">
        <v>256</v>
      </c>
      <c r="BF15" s="39" t="s">
        <v>260</v>
      </c>
      <c r="BG15" s="39" t="s">
        <v>260</v>
      </c>
      <c r="BH15" s="39" t="s">
        <v>256</v>
      </c>
      <c r="BI15" s="39" t="s">
        <v>256</v>
      </c>
      <c r="BJ15" s="39" t="s">
        <v>256</v>
      </c>
      <c r="BK15" s="39" t="s">
        <v>257</v>
      </c>
      <c r="BL15" s="39" t="s">
        <v>260</v>
      </c>
      <c r="BM15" s="39" t="s">
        <v>260</v>
      </c>
      <c r="BN15" s="39" t="s">
        <v>260</v>
      </c>
      <c r="BO15" s="39" t="s">
        <v>257</v>
      </c>
      <c r="BP15" s="39" t="s">
        <v>260</v>
      </c>
      <c r="BQ15" s="39" t="s">
        <v>259</v>
      </c>
      <c r="BR15" s="39" t="s">
        <v>259</v>
      </c>
      <c r="BS15" s="39" t="s">
        <v>256</v>
      </c>
      <c r="BT15" s="39" t="s">
        <v>259</v>
      </c>
      <c r="BU15" s="39" t="s">
        <v>259</v>
      </c>
      <c r="BV15" s="39" t="s">
        <v>256</v>
      </c>
      <c r="BW15" s="39" t="s">
        <v>258</v>
      </c>
      <c r="BX15" s="39" t="s">
        <v>256</v>
      </c>
      <c r="BY15" s="39" t="s">
        <v>256</v>
      </c>
      <c r="BZ15" s="39" t="s">
        <v>258</v>
      </c>
      <c r="CA15" s="39" t="s">
        <v>259</v>
      </c>
      <c r="CB15" s="39" t="s">
        <v>259</v>
      </c>
      <c r="CC15" s="39" t="s">
        <v>256</v>
      </c>
      <c r="CD15" s="39" t="s">
        <v>256</v>
      </c>
      <c r="CE15" s="39" t="s">
        <v>259</v>
      </c>
      <c r="CF15" s="39" t="s">
        <v>256</v>
      </c>
      <c r="CG15" s="39" t="s">
        <v>256</v>
      </c>
      <c r="CH15" s="39" t="s">
        <v>256</v>
      </c>
      <c r="CI15" s="39" t="s">
        <v>260</v>
      </c>
      <c r="CJ15" s="39" t="s">
        <v>258</v>
      </c>
      <c r="CK15" s="39" t="s">
        <v>260</v>
      </c>
      <c r="CL15" s="39" t="s">
        <v>259</v>
      </c>
      <c r="CM15" s="39" t="s">
        <v>259</v>
      </c>
      <c r="CN15" s="39" t="s">
        <v>260</v>
      </c>
      <c r="CO15" s="39" t="s">
        <v>260</v>
      </c>
      <c r="CP15" s="39" t="s">
        <v>260</v>
      </c>
      <c r="CQ15" s="39" t="s">
        <v>258</v>
      </c>
      <c r="CR15" s="39" t="s">
        <v>256</v>
      </c>
      <c r="CS15" s="39" t="s">
        <v>256</v>
      </c>
      <c r="CT15" s="39" t="s">
        <v>255</v>
      </c>
      <c r="CU15" s="39" t="s">
        <v>258</v>
      </c>
      <c r="CV15" s="39" t="s">
        <v>257</v>
      </c>
      <c r="CW15" s="39" t="s">
        <v>257</v>
      </c>
      <c r="CX15" s="39" t="s">
        <v>256</v>
      </c>
      <c r="CY15" s="39" t="s">
        <v>256</v>
      </c>
      <c r="CZ15" s="39" t="s">
        <v>257</v>
      </c>
      <c r="DA15" s="39" t="s">
        <v>256</v>
      </c>
      <c r="DB15" s="39" t="s">
        <v>260</v>
      </c>
      <c r="DC15" s="39" t="s">
        <v>258</v>
      </c>
      <c r="DD15" s="39" t="s">
        <v>257</v>
      </c>
      <c r="DE15" s="39" t="s">
        <v>256</v>
      </c>
      <c r="DF15" s="39" t="s">
        <v>259</v>
      </c>
      <c r="DG15" s="39" t="s">
        <v>258</v>
      </c>
      <c r="DH15" s="39" t="s">
        <v>258</v>
      </c>
      <c r="DI15" s="39" t="s">
        <v>258</v>
      </c>
      <c r="DJ15" s="39" t="s">
        <v>256</v>
      </c>
      <c r="DK15" s="39" t="s">
        <v>257</v>
      </c>
      <c r="DL15" s="39" t="s">
        <v>256</v>
      </c>
      <c r="DM15" s="39" t="s">
        <v>258</v>
      </c>
      <c r="DN15" s="39" t="s">
        <v>256</v>
      </c>
      <c r="DO15" s="39" t="s">
        <v>257</v>
      </c>
      <c r="DP15" s="39" t="s">
        <v>259</v>
      </c>
      <c r="DQ15" s="39" t="s">
        <v>259</v>
      </c>
      <c r="DR15" s="39" t="s">
        <v>257</v>
      </c>
      <c r="DS15" s="39" t="s">
        <v>256</v>
      </c>
      <c r="DT15" s="39" t="s">
        <v>256</v>
      </c>
      <c r="DU15" s="39" t="s">
        <v>256</v>
      </c>
      <c r="DV15" s="39" t="s">
        <v>258</v>
      </c>
      <c r="DW15" s="39" t="s">
        <v>259</v>
      </c>
      <c r="DX15" s="39" t="s">
        <v>259</v>
      </c>
      <c r="DY15" s="39" t="s">
        <v>258</v>
      </c>
      <c r="DZ15" s="39" t="s">
        <v>255</v>
      </c>
      <c r="EA15" s="39" t="s">
        <v>259</v>
      </c>
      <c r="EB15" s="39" t="s">
        <v>257</v>
      </c>
      <c r="EC15" s="39" t="s">
        <v>258</v>
      </c>
      <c r="ED15" s="39" t="s">
        <v>259</v>
      </c>
      <c r="EE15" s="39" t="s">
        <v>259</v>
      </c>
      <c r="EF15" s="39" t="s">
        <v>260</v>
      </c>
      <c r="EG15" s="39" t="s">
        <v>258</v>
      </c>
      <c r="EH15" s="39" t="s">
        <v>256</v>
      </c>
      <c r="EI15" s="39" t="s">
        <v>256</v>
      </c>
      <c r="EJ15" s="39" t="s">
        <v>258</v>
      </c>
      <c r="EK15" s="39" t="s">
        <v>256</v>
      </c>
      <c r="EL15" s="39" t="s">
        <v>257</v>
      </c>
      <c r="EM15" s="39" t="s">
        <v>259</v>
      </c>
      <c r="EN15" s="39" t="s">
        <v>258</v>
      </c>
      <c r="EO15" s="39" t="s">
        <v>259</v>
      </c>
      <c r="EP15" s="39" t="s">
        <v>258</v>
      </c>
      <c r="EQ15" s="39" t="s">
        <v>255</v>
      </c>
      <c r="ER15" s="39" t="s">
        <v>256</v>
      </c>
      <c r="ES15" s="39" t="s">
        <v>258</v>
      </c>
      <c r="ET15" s="39" t="s">
        <v>258</v>
      </c>
      <c r="EU15" s="39" t="s">
        <v>260</v>
      </c>
      <c r="EV15" s="39" t="s">
        <v>259</v>
      </c>
      <c r="EW15" s="39" t="s">
        <v>259</v>
      </c>
      <c r="EX15" s="39" t="s">
        <v>256</v>
      </c>
      <c r="EY15" s="39" t="s">
        <v>258</v>
      </c>
      <c r="EZ15" s="39" t="s">
        <v>256</v>
      </c>
      <c r="FA15" s="39" t="s">
        <v>257</v>
      </c>
      <c r="FB15" s="39" t="s">
        <v>255</v>
      </c>
      <c r="FC15" s="39" t="s">
        <v>258</v>
      </c>
      <c r="FD15" s="39" t="s">
        <v>260</v>
      </c>
      <c r="FE15" s="39" t="s">
        <v>258</v>
      </c>
      <c r="FF15" s="39" t="s">
        <v>260</v>
      </c>
      <c r="FG15" s="39" t="s">
        <v>260</v>
      </c>
      <c r="FH15" s="39" t="s">
        <v>258</v>
      </c>
      <c r="FI15" s="39" t="s">
        <v>256</v>
      </c>
      <c r="FJ15" s="39" t="s">
        <v>256</v>
      </c>
      <c r="FK15" s="39" t="s">
        <v>260</v>
      </c>
      <c r="FL15" s="39" t="s">
        <v>257</v>
      </c>
      <c r="FM15" s="39" t="s">
        <v>256</v>
      </c>
      <c r="FN15" s="39" t="s">
        <v>256</v>
      </c>
      <c r="FO15" s="39" t="s">
        <v>259</v>
      </c>
      <c r="FP15" s="39" t="s">
        <v>258</v>
      </c>
      <c r="FQ15" s="39" t="s">
        <v>256</v>
      </c>
      <c r="FR15" s="39" t="s">
        <v>259</v>
      </c>
      <c r="FS15" s="39" t="s">
        <v>257</v>
      </c>
      <c r="FT15" s="39" t="s">
        <v>259</v>
      </c>
      <c r="FU15" s="39" t="s">
        <v>256</v>
      </c>
      <c r="FV15" s="39" t="s">
        <v>259</v>
      </c>
      <c r="FW15" s="39" t="s">
        <v>259</v>
      </c>
      <c r="FX15" s="39" t="s">
        <v>258</v>
      </c>
      <c r="FY15" s="39" t="s">
        <v>260</v>
      </c>
      <c r="FZ15" s="39" t="s">
        <v>256</v>
      </c>
      <c r="GA15" s="39" t="s">
        <v>256</v>
      </c>
      <c r="GB15" s="39" t="s">
        <v>258</v>
      </c>
      <c r="GC15" s="39" t="s">
        <v>259</v>
      </c>
      <c r="GD15" s="39" t="s">
        <v>259</v>
      </c>
      <c r="GE15" s="39" t="s">
        <v>259</v>
      </c>
      <c r="GF15" s="39" t="s">
        <v>256</v>
      </c>
      <c r="GG15" s="39" t="s">
        <v>255</v>
      </c>
      <c r="GH15" s="39" t="s">
        <v>260</v>
      </c>
      <c r="GI15" s="39" t="s">
        <v>260</v>
      </c>
      <c r="GJ15" s="39" t="s">
        <v>260</v>
      </c>
      <c r="GK15" s="39" t="s">
        <v>260</v>
      </c>
      <c r="GL15" s="39" t="s">
        <v>259</v>
      </c>
      <c r="GM15" s="39" t="s">
        <v>260</v>
      </c>
      <c r="GN15" s="39" t="s">
        <v>256</v>
      </c>
      <c r="GO15" s="39" t="s">
        <v>256</v>
      </c>
      <c r="GP15" s="39" t="s">
        <v>257</v>
      </c>
      <c r="GQ15" s="39" t="s">
        <v>258</v>
      </c>
      <c r="GR15" s="39" t="s">
        <v>256</v>
      </c>
      <c r="GS15" s="39" t="s">
        <v>259</v>
      </c>
      <c r="GT15" s="39" t="s">
        <v>258</v>
      </c>
      <c r="GU15" s="39" t="s">
        <v>258</v>
      </c>
      <c r="GV15" s="39" t="s">
        <v>259</v>
      </c>
      <c r="GW15" s="39" t="s">
        <v>258</v>
      </c>
      <c r="GX15" s="39" t="s">
        <v>260</v>
      </c>
      <c r="GY15" s="39" t="s">
        <v>257</v>
      </c>
      <c r="GZ15" s="39" t="s">
        <v>256</v>
      </c>
      <c r="HA15" s="39" t="s">
        <v>256</v>
      </c>
      <c r="HB15" s="39" t="s">
        <v>260</v>
      </c>
      <c r="HC15" s="39" t="s">
        <v>258</v>
      </c>
      <c r="HD15" s="39" t="s">
        <v>259</v>
      </c>
      <c r="HE15" s="39" t="s">
        <v>256</v>
      </c>
      <c r="HF15" s="39" t="s">
        <v>257</v>
      </c>
      <c r="HG15" s="39" t="s">
        <v>256</v>
      </c>
      <c r="HH15" s="39" t="s">
        <v>261</v>
      </c>
      <c r="HI15" s="39" t="s">
        <v>260</v>
      </c>
      <c r="HJ15" s="39" t="s">
        <v>256</v>
      </c>
      <c r="HK15" s="39" t="s">
        <v>258</v>
      </c>
      <c r="HL15" s="39" t="s">
        <v>260</v>
      </c>
      <c r="HM15" s="39" t="s">
        <v>258</v>
      </c>
      <c r="HN15" s="39" t="s">
        <v>260</v>
      </c>
      <c r="HO15" s="39" t="s">
        <v>257</v>
      </c>
      <c r="HP15" s="39" t="s">
        <v>257</v>
      </c>
      <c r="HQ15" s="39" t="s">
        <v>259</v>
      </c>
      <c r="HR15" s="39" t="s">
        <v>259</v>
      </c>
      <c r="HS15" s="39" t="s">
        <v>261</v>
      </c>
      <c r="HT15" s="39" t="s">
        <v>261</v>
      </c>
      <c r="HU15" s="39" t="s">
        <v>261</v>
      </c>
      <c r="HV15" s="39" t="s">
        <v>261</v>
      </c>
      <c r="HW15" s="39" t="s">
        <v>261</v>
      </c>
      <c r="HX15" s="39" t="s">
        <v>261</v>
      </c>
      <c r="HY15" s="39" t="s">
        <v>261</v>
      </c>
      <c r="HZ15" s="39" t="s">
        <v>261</v>
      </c>
      <c r="IA15" s="39" t="s">
        <v>261</v>
      </c>
      <c r="IB15" s="39" t="s">
        <v>261</v>
      </c>
      <c r="IC15" s="39" t="s">
        <v>261</v>
      </c>
      <c r="ID15" s="39" t="s">
        <v>261</v>
      </c>
      <c r="IE15" s="39" t="s">
        <v>261</v>
      </c>
      <c r="IF15" s="39" t="s">
        <v>261</v>
      </c>
      <c r="IG15" s="39" t="s">
        <v>261</v>
      </c>
      <c r="IH15" s="39" t="s">
        <v>261</v>
      </c>
      <c r="II15" s="39" t="s">
        <v>261</v>
      </c>
      <c r="IJ15" s="39" t="s">
        <v>261</v>
      </c>
      <c r="IK15" s="39" t="s">
        <v>261</v>
      </c>
      <c r="IL15" s="39" t="s">
        <v>261</v>
      </c>
      <c r="IM15" s="39" t="s">
        <v>261</v>
      </c>
      <c r="IN15" s="39" t="s">
        <v>261</v>
      </c>
      <c r="IO15" s="39" t="s">
        <v>261</v>
      </c>
      <c r="IP15" s="39" t="s">
        <v>261</v>
      </c>
      <c r="IQ15" s="39" t="s">
        <v>261</v>
      </c>
      <c r="IR15" s="39" t="s">
        <v>261</v>
      </c>
      <c r="IS15" s="39" t="s">
        <v>261</v>
      </c>
      <c r="IT15" s="39" t="s">
        <v>261</v>
      </c>
      <c r="IU15" s="39" t="s">
        <v>261</v>
      </c>
      <c r="IV15" s="39" t="s">
        <v>261</v>
      </c>
      <c r="IW15" s="39" t="s">
        <v>261</v>
      </c>
      <c r="IX15" s="39" t="s">
        <v>261</v>
      </c>
      <c r="IY15" s="39" t="s">
        <v>261</v>
      </c>
      <c r="IZ15" s="39" t="s">
        <v>261</v>
      </c>
      <c r="JA15" s="39" t="s">
        <v>261</v>
      </c>
      <c r="JB15" s="39" t="s">
        <v>261</v>
      </c>
      <c r="JC15" s="39" t="s">
        <v>261</v>
      </c>
      <c r="JD15" s="39" t="s">
        <v>261</v>
      </c>
      <c r="JE15" s="39" t="s">
        <v>261</v>
      </c>
      <c r="JF15" s="39" t="s">
        <v>261</v>
      </c>
      <c r="JG15" s="39" t="s">
        <v>261</v>
      </c>
      <c r="JH15" s="39" t="s">
        <v>261</v>
      </c>
      <c r="JI15" s="39" t="s">
        <v>261</v>
      </c>
      <c r="JJ15" s="39" t="s">
        <v>261</v>
      </c>
      <c r="JK15" s="39" t="s">
        <v>261</v>
      </c>
      <c r="JL15" s="39" t="s">
        <v>261</v>
      </c>
      <c r="JM15" s="39" t="s">
        <v>261</v>
      </c>
      <c r="JN15" s="39" t="s">
        <v>261</v>
      </c>
      <c r="JO15" s="39" t="s">
        <v>261</v>
      </c>
      <c r="JP15" s="39" t="s">
        <v>261</v>
      </c>
      <c r="JQ15" s="40" t="s">
        <v>262</v>
      </c>
    </row>
    <row r="16" spans="2:278" ht="15" customHeight="1">
      <c r="B16" s="68" t="s">
        <v>5</v>
      </c>
      <c r="C16" s="68" t="s">
        <v>323</v>
      </c>
      <c r="D16" s="68" t="s">
        <v>324</v>
      </c>
      <c r="E16" s="68" t="s">
        <v>325</v>
      </c>
      <c r="F16" s="68" t="s">
        <v>326</v>
      </c>
      <c r="G16" s="69" t="s">
        <v>327</v>
      </c>
      <c r="H16" s="41"/>
      <c r="I16" s="37">
        <v>24703.616190670778</v>
      </c>
      <c r="J16" s="37">
        <v>5485.4032395262075</v>
      </c>
      <c r="K16" s="37">
        <v>22209.560513174802</v>
      </c>
      <c r="L16" s="37">
        <v>4497.1173611363192</v>
      </c>
      <c r="M16" s="37">
        <v>4616.0335690855318</v>
      </c>
      <c r="N16" s="37">
        <v>24645.173318312914</v>
      </c>
      <c r="O16" s="37">
        <v>4498.5748430268286</v>
      </c>
      <c r="P16" s="37">
        <v>22908.065995975783</v>
      </c>
      <c r="Q16" s="37">
        <v>22871.561213768313</v>
      </c>
      <c r="R16" s="37">
        <v>4497.1173611363192</v>
      </c>
      <c r="S16" s="37">
        <v>19640.114835725093</v>
      </c>
      <c r="T16" s="37">
        <v>26510.458941087822</v>
      </c>
      <c r="U16" s="37">
        <v>22301.060113968699</v>
      </c>
      <c r="V16" s="37">
        <v>15956.934721050708</v>
      </c>
      <c r="W16" s="37">
        <v>4497.1173611363192</v>
      </c>
      <c r="X16" s="37">
        <v>430672.50324527564</v>
      </c>
      <c r="Y16" s="37">
        <v>4497.1173611363192</v>
      </c>
      <c r="Z16" s="37">
        <v>22938.378319820513</v>
      </c>
      <c r="AA16" s="37">
        <v>23805.079454057592</v>
      </c>
      <c r="AB16" s="37">
        <v>4638.814866206194</v>
      </c>
      <c r="AC16" s="37">
        <v>7700.8246046256518</v>
      </c>
      <c r="AD16" s="37">
        <v>4497.1173611363192</v>
      </c>
      <c r="AE16" s="37">
        <v>22445.09174189105</v>
      </c>
      <c r="AF16" s="37">
        <v>22687.61295304996</v>
      </c>
      <c r="AG16" s="37">
        <v>25312.865703524796</v>
      </c>
      <c r="AH16" s="37">
        <v>7499.3563767248506</v>
      </c>
      <c r="AI16" s="37">
        <v>27371.803853006182</v>
      </c>
      <c r="AJ16" s="37">
        <v>5429.8910643056915</v>
      </c>
      <c r="AK16" s="37">
        <v>10611.209000863104</v>
      </c>
      <c r="AL16" s="37">
        <v>27298.7035898779</v>
      </c>
      <c r="AM16" s="37">
        <v>23228.641326929723</v>
      </c>
      <c r="AN16" s="37">
        <v>20071.70127499698</v>
      </c>
      <c r="AO16" s="37">
        <v>13538.247788802411</v>
      </c>
      <c r="AP16" s="37">
        <v>34116.623814226979</v>
      </c>
      <c r="AQ16" s="37">
        <v>44938.498337052923</v>
      </c>
      <c r="AR16" s="37">
        <v>75818.774034395479</v>
      </c>
      <c r="AS16" s="37">
        <v>4573.033629976162</v>
      </c>
      <c r="AT16" s="37">
        <v>25243.833898366895</v>
      </c>
      <c r="AU16" s="37">
        <v>22478.879159501797</v>
      </c>
      <c r="AV16" s="37">
        <v>21813.755793380718</v>
      </c>
      <c r="AW16" s="37">
        <v>44865.882982715499</v>
      </c>
      <c r="AX16" s="37">
        <v>49102.724675335252</v>
      </c>
      <c r="AY16" s="37">
        <v>66566.655266650778</v>
      </c>
      <c r="AZ16" s="37">
        <v>5847.2478597267454</v>
      </c>
      <c r="BA16" s="37">
        <v>27621.3664801706</v>
      </c>
      <c r="BB16" s="37">
        <v>22433.502802056835</v>
      </c>
      <c r="BC16" s="37">
        <v>16335.300532480789</v>
      </c>
      <c r="BD16" s="37">
        <v>21020.288366658591</v>
      </c>
      <c r="BE16" s="37">
        <v>32750.434873261984</v>
      </c>
      <c r="BF16" s="37">
        <v>16665.903921830854</v>
      </c>
      <c r="BG16" s="37">
        <v>4497.1173611363192</v>
      </c>
      <c r="BH16" s="37">
        <v>12996.36470998927</v>
      </c>
      <c r="BI16" s="37">
        <v>28817.951867768392</v>
      </c>
      <c r="BJ16" s="37">
        <v>30429.576027282652</v>
      </c>
      <c r="BK16" s="37">
        <v>8917.2635240808686</v>
      </c>
      <c r="BL16" s="37">
        <v>4501.2496591850686</v>
      </c>
      <c r="BM16" s="37">
        <v>30860.495659511344</v>
      </c>
      <c r="BN16" s="37">
        <v>15740.909245258583</v>
      </c>
      <c r="BO16" s="37">
        <v>22303.669811631349</v>
      </c>
      <c r="BP16" s="37">
        <v>22804.518635473443</v>
      </c>
      <c r="BQ16" s="37">
        <v>23620.185941468826</v>
      </c>
      <c r="BR16" s="37">
        <v>11242.188986414063</v>
      </c>
      <c r="BS16" s="37">
        <v>22777.0643832309</v>
      </c>
      <c r="BT16" s="37">
        <v>6335.4482133803267</v>
      </c>
      <c r="BU16" s="37">
        <v>23045.86230205599</v>
      </c>
      <c r="BV16" s="37">
        <v>4497.1173611363192</v>
      </c>
      <c r="BW16" s="37">
        <v>8125.1254023133679</v>
      </c>
      <c r="BX16" s="37">
        <v>24687.713176006338</v>
      </c>
      <c r="BY16" s="37">
        <v>4497.1173611363192</v>
      </c>
      <c r="BZ16" s="37">
        <v>4782.6854863467597</v>
      </c>
      <c r="CA16" s="37">
        <v>6362.1405248160499</v>
      </c>
      <c r="CB16" s="37">
        <v>4497.1173611363192</v>
      </c>
      <c r="CC16" s="37">
        <v>23128.947758770119</v>
      </c>
      <c r="CD16" s="37">
        <v>22693.046882310191</v>
      </c>
      <c r="CE16" s="37">
        <v>25007.197485289205</v>
      </c>
      <c r="CF16" s="37">
        <v>4497.1173611363192</v>
      </c>
      <c r="CG16" s="37">
        <v>23226.985389117581</v>
      </c>
      <c r="CH16" s="37">
        <v>6348.4088902219792</v>
      </c>
      <c r="CI16" s="37">
        <v>4497.1173611363192</v>
      </c>
      <c r="CJ16" s="37">
        <v>11376.414422827973</v>
      </c>
      <c r="CK16" s="37">
        <v>23584.651562401017</v>
      </c>
      <c r="CL16" s="37">
        <v>4497.1173611363192</v>
      </c>
      <c r="CM16" s="37">
        <v>9840.0738357105256</v>
      </c>
      <c r="CN16" s="37">
        <v>22159.248338828213</v>
      </c>
      <c r="CO16" s="37">
        <v>5675.2724467856824</v>
      </c>
      <c r="CP16" s="37">
        <v>23104.82556908904</v>
      </c>
      <c r="CQ16" s="37">
        <v>315031.85898873868</v>
      </c>
      <c r="CR16" s="37">
        <v>37488.072005975133</v>
      </c>
      <c r="CS16" s="37">
        <v>4518.9637496121031</v>
      </c>
      <c r="CT16" s="37">
        <v>123552.91986021852</v>
      </c>
      <c r="CU16" s="37">
        <v>23167.680640678736</v>
      </c>
      <c r="CV16" s="37">
        <v>24235.835397461891</v>
      </c>
      <c r="CW16" s="37">
        <v>22221.959997871953</v>
      </c>
      <c r="CX16" s="37">
        <v>22193.374766719655</v>
      </c>
      <c r="CY16" s="37">
        <v>5097.2082578010886</v>
      </c>
      <c r="CZ16" s="37">
        <v>22099.049520597462</v>
      </c>
      <c r="DA16" s="37">
        <v>52546.002590979842</v>
      </c>
      <c r="DB16" s="37">
        <v>4791.8685456081876</v>
      </c>
      <c r="DC16" s="37">
        <v>31635.642909413174</v>
      </c>
      <c r="DD16" s="37">
        <v>22167.476746655291</v>
      </c>
      <c r="DE16" s="37">
        <v>22414.532748142468</v>
      </c>
      <c r="DF16" s="37">
        <v>27802.11551644771</v>
      </c>
      <c r="DG16" s="37">
        <v>6033.7596976836521</v>
      </c>
      <c r="DH16" s="37">
        <v>11490.131356211668</v>
      </c>
      <c r="DI16" s="37">
        <v>21996.757166060874</v>
      </c>
      <c r="DJ16" s="37">
        <v>21813.755793380718</v>
      </c>
      <c r="DK16" s="37">
        <v>12707.067712020958</v>
      </c>
      <c r="DL16" s="37">
        <v>31409.672310669073</v>
      </c>
      <c r="DM16" s="37">
        <v>13259.210297425265</v>
      </c>
      <c r="DN16" s="37">
        <v>22743.199289151278</v>
      </c>
      <c r="DO16" s="37">
        <v>22895.769316548503</v>
      </c>
      <c r="DP16" s="37">
        <v>10891.266772530731</v>
      </c>
      <c r="DQ16" s="37">
        <v>23760.606992199111</v>
      </c>
      <c r="DR16" s="37">
        <v>11310.773175918208</v>
      </c>
      <c r="DS16" s="37">
        <v>5419.9159858416024</v>
      </c>
      <c r="DT16" s="37">
        <v>22523.944780485646</v>
      </c>
      <c r="DU16" s="37">
        <v>8734.7149129694026</v>
      </c>
      <c r="DV16" s="37">
        <v>36199.680996953357</v>
      </c>
      <c r="DW16" s="37">
        <v>23325.620083561484</v>
      </c>
      <c r="DX16" s="37">
        <v>21366.928328876362</v>
      </c>
      <c r="DY16" s="37">
        <v>62227.580795550486</v>
      </c>
      <c r="DZ16" s="37">
        <v>16655.743896669024</v>
      </c>
      <c r="EA16" s="37">
        <v>28387.674971919874</v>
      </c>
      <c r="EB16" s="37">
        <v>9324.2422913471655</v>
      </c>
      <c r="EC16" s="37">
        <v>5318.4631080218242</v>
      </c>
      <c r="ED16" s="37">
        <v>23079.511354379058</v>
      </c>
      <c r="EE16" s="37">
        <v>8727.0736093373398</v>
      </c>
      <c r="EF16" s="37">
        <v>26892.596245676817</v>
      </c>
      <c r="EG16" s="37">
        <v>4522.7157041633909</v>
      </c>
      <c r="EH16" s="37">
        <v>22000.736152856683</v>
      </c>
      <c r="EI16" s="37">
        <v>5695.9518604503864</v>
      </c>
      <c r="EJ16" s="37">
        <v>28323.446944155901</v>
      </c>
      <c r="EK16" s="37">
        <v>22045.903341670484</v>
      </c>
      <c r="EL16" s="37">
        <v>22049.593008819757</v>
      </c>
      <c r="EM16" s="37">
        <v>22132.909646113741</v>
      </c>
      <c r="EN16" s="37">
        <v>22071.240009174679</v>
      </c>
      <c r="EO16" s="37">
        <v>5886.6187846683788</v>
      </c>
      <c r="EP16" s="37">
        <v>4635.8302101928748</v>
      </c>
      <c r="EQ16" s="37">
        <v>96739.048068620352</v>
      </c>
      <c r="ER16" s="37">
        <v>22181.172912144099</v>
      </c>
      <c r="ES16" s="37">
        <v>4497.1173611363192</v>
      </c>
      <c r="ET16" s="37">
        <v>4795.5161412009875</v>
      </c>
      <c r="EU16" s="37">
        <v>13370.913985925248</v>
      </c>
      <c r="EV16" s="37">
        <v>22274.013846926355</v>
      </c>
      <c r="EW16" s="37">
        <v>23219.519630137678</v>
      </c>
      <c r="EX16" s="37">
        <v>26825.654758496035</v>
      </c>
      <c r="EY16" s="37">
        <v>4754.4220677509875</v>
      </c>
      <c r="EZ16" s="37">
        <v>47808.275450264104</v>
      </c>
      <c r="FA16" s="37">
        <v>22154.630919721556</v>
      </c>
      <c r="FB16" s="37">
        <v>24286.795689299568</v>
      </c>
      <c r="FC16" s="37">
        <v>4694.0300934272091</v>
      </c>
      <c r="FD16" s="37">
        <v>20169.994816238497</v>
      </c>
      <c r="FE16" s="37">
        <v>13935.227598274316</v>
      </c>
      <c r="FF16" s="37">
        <v>22099.452517820231</v>
      </c>
      <c r="FG16" s="37">
        <v>23855.200855887801</v>
      </c>
      <c r="FH16" s="37">
        <v>24236.087775258151</v>
      </c>
      <c r="FI16" s="37">
        <v>29341.808867202089</v>
      </c>
      <c r="FJ16" s="37">
        <v>24284.148131272868</v>
      </c>
      <c r="FK16" s="37">
        <v>26681.748475458699</v>
      </c>
      <c r="FL16" s="37">
        <v>4564.3990883354636</v>
      </c>
      <c r="FM16" s="37">
        <v>25340.263220619912</v>
      </c>
      <c r="FN16" s="37">
        <v>33261.123145191406</v>
      </c>
      <c r="FO16" s="37">
        <v>19065.437018271699</v>
      </c>
      <c r="FP16" s="37">
        <v>4497.1173611363192</v>
      </c>
      <c r="FQ16" s="37">
        <v>4689.7337915424541</v>
      </c>
      <c r="FR16" s="37">
        <v>4647.4723012763861</v>
      </c>
      <c r="FS16" s="37">
        <v>23273.291792836982</v>
      </c>
      <c r="FT16" s="37">
        <v>9647.2671495632676</v>
      </c>
      <c r="FU16" s="37">
        <v>22578.335753316282</v>
      </c>
      <c r="FV16" s="37">
        <v>4771.778703440239</v>
      </c>
      <c r="FW16" s="37">
        <v>23391.327257611236</v>
      </c>
      <c r="FX16" s="37">
        <v>26070.496994585719</v>
      </c>
      <c r="FY16" s="37">
        <v>4499.9391049500009</v>
      </c>
      <c r="FZ16" s="37">
        <v>24665.490057784296</v>
      </c>
      <c r="GA16" s="37">
        <v>24544.379724045171</v>
      </c>
      <c r="GB16" s="37">
        <v>6033.836344639245</v>
      </c>
      <c r="GC16" s="37">
        <v>25541.028449947091</v>
      </c>
      <c r="GD16" s="37">
        <v>4497.1173611363192</v>
      </c>
      <c r="GE16" s="37">
        <v>13318.702101176399</v>
      </c>
      <c r="GF16" s="37">
        <v>25237.131673464904</v>
      </c>
      <c r="GG16" s="37">
        <v>27912.561124607095</v>
      </c>
      <c r="GH16" s="37">
        <v>4501.1746125947866</v>
      </c>
      <c r="GI16" s="37">
        <v>4497.1173611363192</v>
      </c>
      <c r="GJ16" s="37">
        <v>16293.984101084556</v>
      </c>
      <c r="GK16" s="37">
        <v>4510.838140010037</v>
      </c>
      <c r="GL16" s="37">
        <v>23702.419292433733</v>
      </c>
      <c r="GM16" s="37">
        <v>11879.507679901779</v>
      </c>
      <c r="GN16" s="37">
        <v>4944.8049597949612</v>
      </c>
      <c r="GO16" s="37">
        <v>23206.716588728494</v>
      </c>
      <c r="GP16" s="37">
        <v>22377.182352608528</v>
      </c>
      <c r="GQ16" s="37">
        <v>25764.860976364165</v>
      </c>
      <c r="GR16" s="37">
        <v>14841.227990375843</v>
      </c>
      <c r="GS16" s="37">
        <v>8571.3264885382778</v>
      </c>
      <c r="GT16" s="37">
        <v>40630.108098623561</v>
      </c>
      <c r="GU16" s="37">
        <v>19656.840333176551</v>
      </c>
      <c r="GV16" s="37">
        <v>24167.778050145294</v>
      </c>
      <c r="GW16" s="37">
        <v>4759.3369352994814</v>
      </c>
      <c r="GX16" s="37">
        <v>23410.026438670684</v>
      </c>
      <c r="GY16" s="37">
        <v>22318.603134385532</v>
      </c>
      <c r="GZ16" s="37">
        <v>24737.889923943661</v>
      </c>
      <c r="HA16" s="37">
        <v>15363.910331023806</v>
      </c>
      <c r="HB16" s="37">
        <v>6992.2195027025937</v>
      </c>
      <c r="HC16" s="37">
        <v>4497.1173611363192</v>
      </c>
      <c r="HD16" s="37">
        <v>22469.330004680585</v>
      </c>
      <c r="HE16" s="37">
        <v>25735.096939238261</v>
      </c>
      <c r="HF16" s="37">
        <v>10126.871620536778</v>
      </c>
      <c r="HG16" s="37">
        <v>70802.386260084051</v>
      </c>
      <c r="HH16" s="37">
        <v>28506.766168966929</v>
      </c>
      <c r="HI16" s="37">
        <v>20078.234640949639</v>
      </c>
      <c r="HJ16" s="37">
        <v>23861.191011376588</v>
      </c>
      <c r="HK16" s="37">
        <v>4533.1845397730212</v>
      </c>
      <c r="HL16" s="37">
        <v>22175.775228863571</v>
      </c>
      <c r="HM16" s="37">
        <v>57543.403296856581</v>
      </c>
      <c r="HN16" s="37">
        <v>8728.6248007186041</v>
      </c>
      <c r="HO16" s="37">
        <v>9326.1860557376094</v>
      </c>
      <c r="HP16" s="37">
        <v>22119.142356227308</v>
      </c>
      <c r="HQ16" s="37">
        <v>22458.911924034146</v>
      </c>
      <c r="HR16" s="37">
        <v>22274.223381085976</v>
      </c>
      <c r="HS16" s="37">
        <v>17026.377589682619</v>
      </c>
      <c r="HT16" s="37">
        <v>5886.209432523654</v>
      </c>
      <c r="HU16" s="37">
        <v>22244.695311089024</v>
      </c>
      <c r="HV16" s="37">
        <v>18257.172245628499</v>
      </c>
      <c r="HW16" s="37">
        <v>21903.031429836934</v>
      </c>
      <c r="HX16" s="37">
        <v>15338.011359318603</v>
      </c>
      <c r="HY16" s="37">
        <v>26251.786158630388</v>
      </c>
      <c r="HZ16" s="37">
        <v>5177.2490845156681</v>
      </c>
      <c r="IA16" s="37">
        <v>4497.1173611363192</v>
      </c>
      <c r="IB16" s="37">
        <v>22504.31032452012</v>
      </c>
      <c r="IC16" s="37">
        <v>29653.605138501953</v>
      </c>
      <c r="ID16" s="37">
        <v>14059.96248131762</v>
      </c>
      <c r="IE16" s="37">
        <v>7484.9937723979565</v>
      </c>
      <c r="IF16" s="37">
        <v>22406.77944941958</v>
      </c>
      <c r="IG16" s="37">
        <v>5815.3390130434891</v>
      </c>
      <c r="IH16" s="37">
        <v>7214.6444074787432</v>
      </c>
      <c r="II16" s="37">
        <v>5688.2162825248324</v>
      </c>
      <c r="IJ16" s="37">
        <v>25618.088298330887</v>
      </c>
      <c r="IK16" s="37">
        <v>6405.7623082466034</v>
      </c>
      <c r="IL16" s="37">
        <v>5212.062118466416</v>
      </c>
      <c r="IM16" s="37">
        <v>4497.1173611363192</v>
      </c>
      <c r="IN16" s="37">
        <v>9753.8688125652952</v>
      </c>
      <c r="IO16" s="37">
        <v>24686.04045080355</v>
      </c>
      <c r="IP16" s="37">
        <v>13914.402772986052</v>
      </c>
      <c r="IQ16" s="37">
        <v>5099.1242867018009</v>
      </c>
      <c r="IR16" s="37">
        <v>4500.0415236805566</v>
      </c>
      <c r="IS16" s="37">
        <v>6356.6160561204033</v>
      </c>
      <c r="IT16" s="37">
        <v>5282.4466620046369</v>
      </c>
      <c r="IU16" s="37">
        <v>8773.3506497756662</v>
      </c>
      <c r="IV16" s="37">
        <v>6064.2043843213032</v>
      </c>
      <c r="IW16" s="37">
        <v>6310.0533536993498</v>
      </c>
      <c r="IX16" s="37">
        <v>19791.513988439856</v>
      </c>
      <c r="IY16" s="37">
        <v>8160.2017164343015</v>
      </c>
      <c r="IZ16" s="37">
        <v>22748.102939027372</v>
      </c>
      <c r="JA16" s="37">
        <v>22412.724505852675</v>
      </c>
      <c r="JB16" s="37">
        <v>21990.485598134714</v>
      </c>
      <c r="JC16" s="37">
        <v>16847.858882202981</v>
      </c>
      <c r="JD16" s="37">
        <v>5354.2090075256674</v>
      </c>
      <c r="JE16" s="37">
        <v>4497.1173611363192</v>
      </c>
      <c r="JF16" s="37">
        <v>23352.608515303298</v>
      </c>
      <c r="JG16" s="37">
        <v>4559.6657911549737</v>
      </c>
      <c r="JH16" s="37">
        <v>26328.29340566714</v>
      </c>
      <c r="JI16" s="37">
        <v>7441.0551945412917</v>
      </c>
      <c r="JJ16" s="37">
        <v>22321.132439250741</v>
      </c>
      <c r="JK16" s="37">
        <v>5482.5710350918307</v>
      </c>
      <c r="JL16" s="37">
        <v>22041.991131558298</v>
      </c>
      <c r="JM16" s="37">
        <v>8116.0051312226915</v>
      </c>
      <c r="JN16" s="37">
        <v>10454.979313251682</v>
      </c>
      <c r="JO16" s="37">
        <v>22071.554666966309</v>
      </c>
      <c r="JP16" s="37">
        <v>5474.3959136552294</v>
      </c>
      <c r="JQ16" s="61" t="str">
        <f>_xlfn.TEXTJOIN("_",FALSE,B16:F16)</f>
        <v>Air Pollution_PM2.5_Urban_Primary Health_N/A for Interim AP Methodology</v>
      </c>
    </row>
    <row r="17" spans="2:277" ht="15" customHeight="1">
      <c r="B17" s="68" t="s">
        <v>5</v>
      </c>
      <c r="C17" s="68" t="s">
        <v>323</v>
      </c>
      <c r="D17" s="68" t="s">
        <v>328</v>
      </c>
      <c r="E17" s="68" t="s">
        <v>325</v>
      </c>
      <c r="F17" s="68" t="s">
        <v>326</v>
      </c>
      <c r="G17" s="69" t="s">
        <v>327</v>
      </c>
      <c r="H17" s="41"/>
      <c r="I17" s="37">
        <v>21566.628151215991</v>
      </c>
      <c r="J17" s="37">
        <v>6741.9602866317964</v>
      </c>
      <c r="K17" s="37">
        <v>20702.416381902007</v>
      </c>
      <c r="L17" s="37">
        <v>4148.9765808171014</v>
      </c>
      <c r="M17" s="37">
        <v>4271.9990947653696</v>
      </c>
      <c r="N17" s="37">
        <v>21772.206626045881</v>
      </c>
      <c r="O17" s="37">
        <v>4165.496218176113</v>
      </c>
      <c r="P17" s="37">
        <v>21590.896834739826</v>
      </c>
      <c r="Q17" s="37">
        <v>20767.768313148918</v>
      </c>
      <c r="R17" s="37">
        <v>4158.8049637334734</v>
      </c>
      <c r="S17" s="37">
        <v>18849.523785018293</v>
      </c>
      <c r="T17" s="37">
        <v>22034.962885790439</v>
      </c>
      <c r="U17" s="37">
        <v>20690.513776254022</v>
      </c>
      <c r="V17" s="37">
        <v>11601.209398795088</v>
      </c>
      <c r="W17" s="37">
        <v>4148.9765808171014</v>
      </c>
      <c r="X17" s="37">
        <v>307939.12402454257</v>
      </c>
      <c r="Y17" s="37">
        <v>4148.9765808171014</v>
      </c>
      <c r="Z17" s="37">
        <v>21214.820150445332</v>
      </c>
      <c r="AA17" s="37">
        <v>21565.778373437002</v>
      </c>
      <c r="AB17" s="37">
        <v>4542.5171674237918</v>
      </c>
      <c r="AC17" s="37">
        <v>7544.9107295566864</v>
      </c>
      <c r="AD17" s="37">
        <v>4148.9765808171014</v>
      </c>
      <c r="AE17" s="37">
        <v>20633.830798679854</v>
      </c>
      <c r="AF17" s="37">
        <v>20814.544805946149</v>
      </c>
      <c r="AG17" s="37">
        <v>22227.110493525353</v>
      </c>
      <c r="AH17" s="37">
        <v>6069.1749017790098</v>
      </c>
      <c r="AI17" s="37">
        <v>29846.495878507958</v>
      </c>
      <c r="AJ17" s="37">
        <v>4631.612068806302</v>
      </c>
      <c r="AK17" s="37">
        <v>8113.7130547808119</v>
      </c>
      <c r="AL17" s="37">
        <v>22821.976502730886</v>
      </c>
      <c r="AM17" s="37">
        <v>21150.829894325925</v>
      </c>
      <c r="AN17" s="37">
        <v>15048.058348731161</v>
      </c>
      <c r="AO17" s="37">
        <v>10012.032634254292</v>
      </c>
      <c r="AP17" s="37">
        <v>26025.706846132856</v>
      </c>
      <c r="AQ17" s="37">
        <v>35140.024159141409</v>
      </c>
      <c r="AR17" s="37">
        <v>49960.957580093615</v>
      </c>
      <c r="AS17" s="37">
        <v>4239.1254725268645</v>
      </c>
      <c r="AT17" s="37">
        <v>22520.459739782764</v>
      </c>
      <c r="AU17" s="37">
        <v>20682.859458962674</v>
      </c>
      <c r="AV17" s="37">
        <v>18670.01410509428</v>
      </c>
      <c r="AW17" s="37">
        <v>28819.713893819324</v>
      </c>
      <c r="AX17" s="37">
        <v>32746.8260673439</v>
      </c>
      <c r="AY17" s="37">
        <v>51067.250825226394</v>
      </c>
      <c r="AZ17" s="37">
        <v>4685.922258170127</v>
      </c>
      <c r="BA17" s="37">
        <v>23368.61141443517</v>
      </c>
      <c r="BB17" s="37">
        <v>20600.449076955814</v>
      </c>
      <c r="BC17" s="37">
        <v>20285.169929382559</v>
      </c>
      <c r="BD17" s="37">
        <v>14350.642747968903</v>
      </c>
      <c r="BE17" s="37">
        <v>25122.572055112385</v>
      </c>
      <c r="BF17" s="37">
        <v>20672.982919690116</v>
      </c>
      <c r="BG17" s="37">
        <v>4194.9500046924495</v>
      </c>
      <c r="BH17" s="37">
        <v>11268.057226781119</v>
      </c>
      <c r="BI17" s="37">
        <v>23095.303424043861</v>
      </c>
      <c r="BJ17" s="37">
        <v>23901.415283621754</v>
      </c>
      <c r="BK17" s="37">
        <v>11211.333998544527</v>
      </c>
      <c r="BL17" s="37">
        <v>4202.1264595159355</v>
      </c>
      <c r="BM17" s="37">
        <v>24131.769486705594</v>
      </c>
      <c r="BN17" s="37">
        <v>19890.76778184159</v>
      </c>
      <c r="BO17" s="37">
        <v>21025.042658405091</v>
      </c>
      <c r="BP17" s="37">
        <v>20697.344965999248</v>
      </c>
      <c r="BQ17" s="37">
        <v>21450.181329926389</v>
      </c>
      <c r="BR17" s="37">
        <v>9594.2901762516576</v>
      </c>
      <c r="BS17" s="37">
        <v>20784.436991940027</v>
      </c>
      <c r="BT17" s="37">
        <v>5428.5218331209489</v>
      </c>
      <c r="BU17" s="37">
        <v>20917.048363427632</v>
      </c>
      <c r="BV17" s="37">
        <v>4148.9765808171014</v>
      </c>
      <c r="BW17" s="37">
        <v>6373.7916075839639</v>
      </c>
      <c r="BX17" s="37">
        <v>21801.265723677057</v>
      </c>
      <c r="BY17" s="37">
        <v>4148.9765808171014</v>
      </c>
      <c r="BZ17" s="37">
        <v>4580.4647713626582</v>
      </c>
      <c r="CA17" s="37">
        <v>8497.0675390781616</v>
      </c>
      <c r="CB17" s="37">
        <v>9236.4163202057534</v>
      </c>
      <c r="CC17" s="37">
        <v>20890.843282827303</v>
      </c>
      <c r="CD17" s="37">
        <v>21275.52182448834</v>
      </c>
      <c r="CE17" s="37">
        <v>21779.777505102713</v>
      </c>
      <c r="CF17" s="37">
        <v>4148.9765808171014</v>
      </c>
      <c r="CG17" s="37">
        <v>21729.411476154262</v>
      </c>
      <c r="CH17" s="37">
        <v>5377.8793154303403</v>
      </c>
      <c r="CI17" s="37">
        <v>4153.6253902233657</v>
      </c>
      <c r="CJ17" s="37">
        <v>8995.9315726716723</v>
      </c>
      <c r="CK17" s="37">
        <v>21047.08844639672</v>
      </c>
      <c r="CL17" s="37">
        <v>20931.533281956959</v>
      </c>
      <c r="CM17" s="37">
        <v>20505.115747398293</v>
      </c>
      <c r="CN17" s="37">
        <v>19138.882435397958</v>
      </c>
      <c r="CO17" s="37">
        <v>20482.422823483364</v>
      </c>
      <c r="CP17" s="37">
        <v>20790.506506052065</v>
      </c>
      <c r="CQ17" s="37">
        <v>211404.75202857071</v>
      </c>
      <c r="CR17" s="37">
        <v>26221.378466979466</v>
      </c>
      <c r="CS17" s="37">
        <v>4287.6861945703877</v>
      </c>
      <c r="CT17" s="37">
        <v>87962.020378259069</v>
      </c>
      <c r="CU17" s="37">
        <v>21452.410038671835</v>
      </c>
      <c r="CV17" s="37">
        <v>21394.083825219568</v>
      </c>
      <c r="CW17" s="37">
        <v>20901.623227529959</v>
      </c>
      <c r="CX17" s="37">
        <v>20522.198057204369</v>
      </c>
      <c r="CY17" s="37">
        <v>4910.0152260696741</v>
      </c>
      <c r="CZ17" s="37">
        <v>15838.513566816237</v>
      </c>
      <c r="DA17" s="37">
        <v>33875.717900083415</v>
      </c>
      <c r="DB17" s="37">
        <v>8731.0273416833534</v>
      </c>
      <c r="DC17" s="37">
        <v>25388.868333400878</v>
      </c>
      <c r="DD17" s="37">
        <v>20431.319898371068</v>
      </c>
      <c r="DE17" s="37">
        <v>20768.249560610242</v>
      </c>
      <c r="DF17" s="37">
        <v>23953.264805438008</v>
      </c>
      <c r="DG17" s="37">
        <v>5434.3749279884141</v>
      </c>
      <c r="DH17" s="37">
        <v>20520.219989140714</v>
      </c>
      <c r="DI17" s="37">
        <v>21033.040535751577</v>
      </c>
      <c r="DJ17" s="37">
        <v>18670.01410509428</v>
      </c>
      <c r="DK17" s="37">
        <v>17267.820825738927</v>
      </c>
      <c r="DL17" s="37">
        <v>25475.107975478939</v>
      </c>
      <c r="DM17" s="37">
        <v>12815.723238105591</v>
      </c>
      <c r="DN17" s="37">
        <v>20875.924495304844</v>
      </c>
      <c r="DO17" s="37">
        <v>20783.357312688815</v>
      </c>
      <c r="DP17" s="37">
        <v>8528.3203757330994</v>
      </c>
      <c r="DQ17" s="37">
        <v>21194.703321124558</v>
      </c>
      <c r="DR17" s="37">
        <v>14821.854019196991</v>
      </c>
      <c r="DS17" s="37">
        <v>4709.830949232939</v>
      </c>
      <c r="DT17" s="37">
        <v>20731.293372669537</v>
      </c>
      <c r="DU17" s="37">
        <v>7634.2243223289752</v>
      </c>
      <c r="DV17" s="37">
        <v>29717.397277578915</v>
      </c>
      <c r="DW17" s="37">
        <v>21174.649126291821</v>
      </c>
      <c r="DX17" s="37">
        <v>15960.131981506704</v>
      </c>
      <c r="DY17" s="37">
        <v>39300.018760645289</v>
      </c>
      <c r="DZ17" s="37">
        <v>13387.418621701008</v>
      </c>
      <c r="EA17" s="37">
        <v>22521.382166577187</v>
      </c>
      <c r="EB17" s="37">
        <v>6898.9419428305555</v>
      </c>
      <c r="EC17" s="37">
        <v>4762.2678911908242</v>
      </c>
      <c r="ED17" s="37">
        <v>21168.442404772602</v>
      </c>
      <c r="EE17" s="37">
        <v>6988.5630744358496</v>
      </c>
      <c r="EF17" s="37">
        <v>22940.144548841057</v>
      </c>
      <c r="EG17" s="37">
        <v>4215.8170940508335</v>
      </c>
      <c r="EH17" s="37">
        <v>20464.526332542442</v>
      </c>
      <c r="EI17" s="37">
        <v>4623.6748178644993</v>
      </c>
      <c r="EJ17" s="37">
        <v>23483.398096387104</v>
      </c>
      <c r="EK17" s="37">
        <v>16535.361793635253</v>
      </c>
      <c r="EL17" s="37">
        <v>20539.128533234933</v>
      </c>
      <c r="EM17" s="37">
        <v>17532.32358672965</v>
      </c>
      <c r="EN17" s="37">
        <v>20481.150698631936</v>
      </c>
      <c r="EO17" s="37">
        <v>5101.5274387863283</v>
      </c>
      <c r="EP17" s="37">
        <v>4389.142021539159</v>
      </c>
      <c r="EQ17" s="37">
        <v>69240.977745077966</v>
      </c>
      <c r="ER17" s="37">
        <v>20529.451723937418</v>
      </c>
      <c r="ES17" s="37">
        <v>4167.7178852696488</v>
      </c>
      <c r="ET17" s="37">
        <v>5474.4210314363427</v>
      </c>
      <c r="EU17" s="37">
        <v>14216.928331326912</v>
      </c>
      <c r="EV17" s="37">
        <v>20458.720519308019</v>
      </c>
      <c r="EW17" s="37">
        <v>21037.804490056558</v>
      </c>
      <c r="EX17" s="37">
        <v>23065.555130491011</v>
      </c>
      <c r="EY17" s="37">
        <v>4330.2500686038093</v>
      </c>
      <c r="EZ17" s="37">
        <v>39600.983535514388</v>
      </c>
      <c r="FA17" s="37">
        <v>19457.022510362087</v>
      </c>
      <c r="FB17" s="37">
        <v>21843.798781662179</v>
      </c>
      <c r="FC17" s="37">
        <v>4312.5585920334888</v>
      </c>
      <c r="FD17" s="37">
        <v>20573.523218838189</v>
      </c>
      <c r="FE17" s="37">
        <v>12698.482405622744</v>
      </c>
      <c r="FF17" s="37">
        <v>20614.623469387348</v>
      </c>
      <c r="FG17" s="37">
        <v>22416.165450136319</v>
      </c>
      <c r="FH17" s="37">
        <v>22030.825376221379</v>
      </c>
      <c r="FI17" s="37">
        <v>23445.831655501512</v>
      </c>
      <c r="FJ17" s="37">
        <v>21642.794875654614</v>
      </c>
      <c r="FK17" s="37">
        <v>22815.258665334648</v>
      </c>
      <c r="FL17" s="37">
        <v>4900.8949886292758</v>
      </c>
      <c r="FM17" s="37">
        <v>21918.736423243168</v>
      </c>
      <c r="FN17" s="37">
        <v>26292.006856281179</v>
      </c>
      <c r="FO17" s="37">
        <v>14133.898672405499</v>
      </c>
      <c r="FP17" s="37">
        <v>4148.9765808171014</v>
      </c>
      <c r="FQ17" s="37">
        <v>4276.0633050396827</v>
      </c>
      <c r="FR17" s="37">
        <v>4499.5121497496748</v>
      </c>
      <c r="FS17" s="37">
        <v>20719.149321232839</v>
      </c>
      <c r="FT17" s="37">
        <v>13539.375839014199</v>
      </c>
      <c r="FU17" s="37">
        <v>20772.878938771933</v>
      </c>
      <c r="FV17" s="37">
        <v>4234.8105465434874</v>
      </c>
      <c r="FW17" s="37">
        <v>21052.910415023307</v>
      </c>
      <c r="FX17" s="37">
        <v>22686.551227779844</v>
      </c>
      <c r="FY17" s="37">
        <v>4180.6721463307531</v>
      </c>
      <c r="FZ17" s="37">
        <v>21329.769199565861</v>
      </c>
      <c r="GA17" s="37">
        <v>22066.682051319396</v>
      </c>
      <c r="GB17" s="37">
        <v>5518.050201348</v>
      </c>
      <c r="GC17" s="37">
        <v>22798.338133570433</v>
      </c>
      <c r="GD17" s="37">
        <v>6382.7505278809258</v>
      </c>
      <c r="GE17" s="37">
        <v>10223.578062799979</v>
      </c>
      <c r="GF17" s="37">
        <v>24435.739762828864</v>
      </c>
      <c r="GG17" s="37">
        <v>24774.592373329404</v>
      </c>
      <c r="GH17" s="37">
        <v>4179.2794670053408</v>
      </c>
      <c r="GI17" s="37">
        <v>4148.9765808171014</v>
      </c>
      <c r="GJ17" s="37">
        <v>15215.31609577885</v>
      </c>
      <c r="GK17" s="37">
        <v>4316.4985854038532</v>
      </c>
      <c r="GL17" s="37">
        <v>21262.186910494267</v>
      </c>
      <c r="GM17" s="37">
        <v>10241.540259966605</v>
      </c>
      <c r="GN17" s="37">
        <v>7781.0363235446584</v>
      </c>
      <c r="GO17" s="37">
        <v>20911.568921872506</v>
      </c>
      <c r="GP17" s="37">
        <v>20533.461503873565</v>
      </c>
      <c r="GQ17" s="37">
        <v>19865.563593504812</v>
      </c>
      <c r="GR17" s="37">
        <v>13345.832977972168</v>
      </c>
      <c r="GS17" s="37">
        <v>6879.1742700215018</v>
      </c>
      <c r="GT17" s="37">
        <v>29912.252270032866</v>
      </c>
      <c r="GU17" s="37">
        <v>13339.483185037199</v>
      </c>
      <c r="GV17" s="37">
        <v>21375.843185705959</v>
      </c>
      <c r="GW17" s="37">
        <v>4413.0515075178191</v>
      </c>
      <c r="GX17" s="37">
        <v>21143.126429330005</v>
      </c>
      <c r="GY17" s="37">
        <v>20719.389129121977</v>
      </c>
      <c r="GZ17" s="37">
        <v>21671.464064929667</v>
      </c>
      <c r="HA17" s="37">
        <v>15661.970160492066</v>
      </c>
      <c r="HB17" s="37">
        <v>5582.8172046543041</v>
      </c>
      <c r="HC17" s="37">
        <v>4148.9765808171014</v>
      </c>
      <c r="HD17" s="37">
        <v>20623.304979005785</v>
      </c>
      <c r="HE17" s="37">
        <v>22489.396942407067</v>
      </c>
      <c r="HF17" s="37">
        <v>8994.0212749739476</v>
      </c>
      <c r="HG17" s="37">
        <v>51473.208698273331</v>
      </c>
      <c r="HH17" s="37">
        <v>22988.096901981877</v>
      </c>
      <c r="HI17" s="37">
        <v>20615.427904825108</v>
      </c>
      <c r="HJ17" s="37">
        <v>21144.102649807504</v>
      </c>
      <c r="HK17" s="37">
        <v>4291.8865277694367</v>
      </c>
      <c r="HL17" s="37">
        <v>20767.926411019707</v>
      </c>
      <c r="HM17" s="37">
        <v>39318.854302006424</v>
      </c>
      <c r="HN17" s="37">
        <v>7029.7426541327895</v>
      </c>
      <c r="HO17" s="37">
        <v>15052.128950318154</v>
      </c>
      <c r="HP17" s="37">
        <v>20475.350713653668</v>
      </c>
      <c r="HQ17" s="37">
        <v>20617.84602991369</v>
      </c>
      <c r="HR17" s="37">
        <v>20518.447567657029</v>
      </c>
      <c r="HS17" s="37">
        <v>13131.305879120493</v>
      </c>
      <c r="HT17" s="37">
        <v>5047.3608986920444</v>
      </c>
      <c r="HU17" s="37">
        <v>20592.348554509979</v>
      </c>
      <c r="HV17" s="37">
        <v>14177.85090397266</v>
      </c>
      <c r="HW17" s="37">
        <v>15801.025142794089</v>
      </c>
      <c r="HX17" s="37">
        <v>15499.96789472437</v>
      </c>
      <c r="HY17" s="37">
        <v>22296.0121643971</v>
      </c>
      <c r="HZ17" s="37">
        <v>4821.1436334042501</v>
      </c>
      <c r="IA17" s="37">
        <v>4214.4819287061582</v>
      </c>
      <c r="IB17" s="37">
        <v>20492.395364043849</v>
      </c>
      <c r="IC17" s="37">
        <v>24678.946816161311</v>
      </c>
      <c r="ID17" s="37">
        <v>9957.4481374434363</v>
      </c>
      <c r="IE17" s="37">
        <v>6423.6464575613809</v>
      </c>
      <c r="IF17" s="37">
        <v>20585.495210256639</v>
      </c>
      <c r="IG17" s="37">
        <v>5149.0155584160038</v>
      </c>
      <c r="IH17" s="37">
        <v>6196.9688958782353</v>
      </c>
      <c r="II17" s="37">
        <v>4973.2804960000485</v>
      </c>
      <c r="IJ17" s="37">
        <v>22502.188677157817</v>
      </c>
      <c r="IK17" s="37">
        <v>5391.6947629966398</v>
      </c>
      <c r="IL17" s="37">
        <v>4849.9693814087295</v>
      </c>
      <c r="IM17" s="37">
        <v>4510.7727184927808</v>
      </c>
      <c r="IN17" s="37">
        <v>8047.1084730058028</v>
      </c>
      <c r="IO17" s="37">
        <v>21503.195384788447</v>
      </c>
      <c r="IP17" s="37">
        <v>10919.824516286202</v>
      </c>
      <c r="IQ17" s="37">
        <v>4770.0908755815381</v>
      </c>
      <c r="IR17" s="37">
        <v>4196.6579396080197</v>
      </c>
      <c r="IS17" s="37">
        <v>4910.764988804598</v>
      </c>
      <c r="IT17" s="37">
        <v>4967.8636662818681</v>
      </c>
      <c r="IU17" s="37">
        <v>7002.2650788408482</v>
      </c>
      <c r="IV17" s="37">
        <v>5702.3836419673735</v>
      </c>
      <c r="IW17" s="37">
        <v>5621.7353899317895</v>
      </c>
      <c r="IX17" s="37">
        <v>20516.441204471172</v>
      </c>
      <c r="IY17" s="37">
        <v>7475.5851593021489</v>
      </c>
      <c r="IZ17" s="37">
        <v>20728.956526245212</v>
      </c>
      <c r="JA17" s="37">
        <v>20590.624883228185</v>
      </c>
      <c r="JB17" s="37">
        <v>20485.19578924025</v>
      </c>
      <c r="JC17" s="37">
        <v>13498.039487500748</v>
      </c>
      <c r="JD17" s="37">
        <v>4999.3985643111519</v>
      </c>
      <c r="JE17" s="37">
        <v>4251.6849682054235</v>
      </c>
      <c r="JF17" s="37">
        <v>21011.950197861286</v>
      </c>
      <c r="JG17" s="37">
        <v>4245.7927943586601</v>
      </c>
      <c r="JH17" s="37">
        <v>22357.933357720976</v>
      </c>
      <c r="JI17" s="37">
        <v>7273.0169454418192</v>
      </c>
      <c r="JJ17" s="37">
        <v>18807.50934253398</v>
      </c>
      <c r="JK17" s="37">
        <v>4763.8771946984161</v>
      </c>
      <c r="JL17" s="37">
        <v>14835.309453028163</v>
      </c>
      <c r="JM17" s="37">
        <v>6799.3969801294024</v>
      </c>
      <c r="JN17" s="37">
        <v>9693.7247541374654</v>
      </c>
      <c r="JO17" s="37">
        <v>17106.389106466842</v>
      </c>
      <c r="JP17" s="37">
        <v>5196.6652684046639</v>
      </c>
      <c r="JQ17" s="61" t="str">
        <f t="shared" ref="JQ17:JQ44" si="0">_xlfn.TEXTJOIN("_",FALSE,B17:F17)</f>
        <v>Air Pollution_PM2.5_Peri-Urban_Primary Health_N/A for Interim AP Methodology</v>
      </c>
    </row>
    <row r="18" spans="2:277" ht="15" customHeight="1">
      <c r="B18" s="68" t="s">
        <v>5</v>
      </c>
      <c r="C18" s="68" t="s">
        <v>323</v>
      </c>
      <c r="D18" s="68" t="s">
        <v>329</v>
      </c>
      <c r="E18" s="68" t="s">
        <v>325</v>
      </c>
      <c r="F18" s="68" t="s">
        <v>326</v>
      </c>
      <c r="G18" s="69" t="s">
        <v>327</v>
      </c>
      <c r="H18" s="41"/>
      <c r="I18" s="37">
        <v>11905.487708314615</v>
      </c>
      <c r="J18" s="37">
        <v>3197.3639841366257</v>
      </c>
      <c r="K18" s="37">
        <v>11884.502502388832</v>
      </c>
      <c r="L18" s="37">
        <v>2349.1476486231095</v>
      </c>
      <c r="M18" s="37">
        <v>2396.9400404758017</v>
      </c>
      <c r="N18" s="37">
        <v>12102.192227313335</v>
      </c>
      <c r="O18" s="37">
        <v>2350.7995623187999</v>
      </c>
      <c r="P18" s="37">
        <v>5034.8338612685093</v>
      </c>
      <c r="Q18" s="37">
        <v>11873.794967167909</v>
      </c>
      <c r="R18" s="37">
        <v>2349.1476486231095</v>
      </c>
      <c r="S18" s="37">
        <v>11779.943387714224</v>
      </c>
      <c r="T18" s="37">
        <v>12375.913506662046</v>
      </c>
      <c r="U18" s="37">
        <v>11801.625611272148</v>
      </c>
      <c r="V18" s="37">
        <v>11798.150881960575</v>
      </c>
      <c r="W18" s="37">
        <v>2349.1476486231095</v>
      </c>
      <c r="X18" s="37">
        <v>181073.47694149331</v>
      </c>
      <c r="Y18" s="37">
        <v>2349.1476486231095</v>
      </c>
      <c r="Z18" s="37">
        <v>11947.769329703915</v>
      </c>
      <c r="AA18" s="37">
        <v>11943.869713901329</v>
      </c>
      <c r="AB18" s="37">
        <v>2549.4586294988749</v>
      </c>
      <c r="AC18" s="37">
        <v>5648.5938346991879</v>
      </c>
      <c r="AD18" s="37">
        <v>2349.1476486231095</v>
      </c>
      <c r="AE18" s="37">
        <v>12052.978508663704</v>
      </c>
      <c r="AF18" s="37">
        <v>11952.159331141518</v>
      </c>
      <c r="AG18" s="37">
        <v>12856.819712488934</v>
      </c>
      <c r="AH18" s="37">
        <v>7909.0694576777896</v>
      </c>
      <c r="AI18" s="37">
        <v>11997.252110551635</v>
      </c>
      <c r="AJ18" s="37">
        <v>3307.3130052562738</v>
      </c>
      <c r="AK18" s="37">
        <v>8942.0192407487702</v>
      </c>
      <c r="AL18" s="37">
        <v>13123.600187177444</v>
      </c>
      <c r="AM18" s="37">
        <v>12187.648243137621</v>
      </c>
      <c r="AN18" s="37">
        <v>11832.107103112146</v>
      </c>
      <c r="AO18" s="37">
        <v>11807.9277852664</v>
      </c>
      <c r="AP18" s="37">
        <v>13472.534242631462</v>
      </c>
      <c r="AQ18" s="37">
        <v>14788.353286592024</v>
      </c>
      <c r="AR18" s="37">
        <v>17390.347767709398</v>
      </c>
      <c r="AS18" s="37">
        <v>2487.894433334739</v>
      </c>
      <c r="AT18" s="37">
        <v>13198.048982410342</v>
      </c>
      <c r="AU18" s="37">
        <v>12000.753432605979</v>
      </c>
      <c r="AV18" s="37">
        <v>10212.525597274862</v>
      </c>
      <c r="AW18" s="37">
        <v>13007.314576220817</v>
      </c>
      <c r="AX18" s="37">
        <v>13045.039529799022</v>
      </c>
      <c r="AY18" s="37">
        <v>13482.283414349402</v>
      </c>
      <c r="AZ18" s="37">
        <v>3635.9992615883903</v>
      </c>
      <c r="BA18" s="37">
        <v>12085.749074304969</v>
      </c>
      <c r="BB18" s="37">
        <v>11908.205125386676</v>
      </c>
      <c r="BC18" s="37">
        <v>8109.9607302894119</v>
      </c>
      <c r="BD18" s="37">
        <v>11901.24048277262</v>
      </c>
      <c r="BE18" s="37">
        <v>14568.459835551099</v>
      </c>
      <c r="BF18" s="37">
        <v>9303.4266352844243</v>
      </c>
      <c r="BG18" s="37">
        <v>2349.1476486231095</v>
      </c>
      <c r="BH18" s="37">
        <v>11783.358238642035</v>
      </c>
      <c r="BI18" s="37">
        <v>13261.623593085169</v>
      </c>
      <c r="BJ18" s="37">
        <v>13282.232352889581</v>
      </c>
      <c r="BK18" s="37">
        <v>10806.569465034205</v>
      </c>
      <c r="BL18" s="37">
        <v>2360.7933486756665</v>
      </c>
      <c r="BM18" s="37">
        <v>12755.611352616554</v>
      </c>
      <c r="BN18" s="37">
        <v>10286.959546345108</v>
      </c>
      <c r="BO18" s="37">
        <v>8050.6553585864849</v>
      </c>
      <c r="BP18" s="37">
        <v>12141.039883549192</v>
      </c>
      <c r="BQ18" s="37">
        <v>12369.424252121007</v>
      </c>
      <c r="BR18" s="37">
        <v>11807.108574431695</v>
      </c>
      <c r="BS18" s="37">
        <v>12431.797768187285</v>
      </c>
      <c r="BT18" s="37">
        <v>4658.9503855640769</v>
      </c>
      <c r="BU18" s="37">
        <v>11981.09205500873</v>
      </c>
      <c r="BV18" s="37">
        <v>2349.1476486231095</v>
      </c>
      <c r="BW18" s="37">
        <v>6115.1533783333143</v>
      </c>
      <c r="BX18" s="37">
        <v>12404.187672520027</v>
      </c>
      <c r="BY18" s="37">
        <v>2349.1476486231095</v>
      </c>
      <c r="BZ18" s="37">
        <v>2670.4894244283641</v>
      </c>
      <c r="CA18" s="37">
        <v>3665.8797074573804</v>
      </c>
      <c r="CB18" s="37">
        <v>2349.1476486231095</v>
      </c>
      <c r="CC18" s="37">
        <v>11906.515143219271</v>
      </c>
      <c r="CD18" s="37">
        <v>11351.587427690853</v>
      </c>
      <c r="CE18" s="37">
        <v>12484.689672019445</v>
      </c>
      <c r="CF18" s="37">
        <v>2349.1476486231095</v>
      </c>
      <c r="CG18" s="37">
        <v>11841.66260907829</v>
      </c>
      <c r="CH18" s="37">
        <v>5212.3256858606519</v>
      </c>
      <c r="CI18" s="37">
        <v>2349.1476486231095</v>
      </c>
      <c r="CJ18" s="37">
        <v>11792.211587192807</v>
      </c>
      <c r="CK18" s="37">
        <v>11987.571401698418</v>
      </c>
      <c r="CL18" s="37">
        <v>2349.1476486231095</v>
      </c>
      <c r="CM18" s="37">
        <v>3185.6807277154894</v>
      </c>
      <c r="CN18" s="37">
        <v>11916.903322312321</v>
      </c>
      <c r="CO18" s="37">
        <v>3094.3904714258406</v>
      </c>
      <c r="CP18" s="37">
        <v>12211.251929450322</v>
      </c>
      <c r="CQ18" s="37">
        <v>2349.1476486231095</v>
      </c>
      <c r="CR18" s="37">
        <v>13758.178702316809</v>
      </c>
      <c r="CS18" s="37">
        <v>2362.2004881185203</v>
      </c>
      <c r="CT18" s="37">
        <v>19461.153316034724</v>
      </c>
      <c r="CU18" s="37">
        <v>11800.687824087332</v>
      </c>
      <c r="CV18" s="37">
        <v>11788.572934635327</v>
      </c>
      <c r="CW18" s="37">
        <v>10803.260574014512</v>
      </c>
      <c r="CX18" s="37">
        <v>11860.229239903932</v>
      </c>
      <c r="CY18" s="37">
        <v>3117.9696469160499</v>
      </c>
      <c r="CZ18" s="37">
        <v>11789.150515340589</v>
      </c>
      <c r="DA18" s="37">
        <v>13118.591231636454</v>
      </c>
      <c r="DB18" s="37">
        <v>2652.6933837928846</v>
      </c>
      <c r="DC18" s="37">
        <v>11954.434934754145</v>
      </c>
      <c r="DD18" s="37">
        <v>11871.98735604751</v>
      </c>
      <c r="DE18" s="37">
        <v>11927.061301414622</v>
      </c>
      <c r="DF18" s="37">
        <v>12283.026668635895</v>
      </c>
      <c r="DG18" s="37">
        <v>4423.6805917789234</v>
      </c>
      <c r="DH18" s="37">
        <v>5679.9242132797226</v>
      </c>
      <c r="DI18" s="37">
        <v>4018.1117117474832</v>
      </c>
      <c r="DJ18" s="37">
        <v>10212.525597274862</v>
      </c>
      <c r="DK18" s="37">
        <v>4235.6289464998763</v>
      </c>
      <c r="DL18" s="37">
        <v>12972.895001318546</v>
      </c>
      <c r="DM18" s="37">
        <v>11783.842718761141</v>
      </c>
      <c r="DN18" s="37">
        <v>12211.707872008463</v>
      </c>
      <c r="DO18" s="37">
        <v>11865.974891583051</v>
      </c>
      <c r="DP18" s="37">
        <v>10754.84129598314</v>
      </c>
      <c r="DQ18" s="37">
        <v>12537.855187890355</v>
      </c>
      <c r="DR18" s="37">
        <v>7116.8334319877567</v>
      </c>
      <c r="DS18" s="37">
        <v>3032.7809281365298</v>
      </c>
      <c r="DT18" s="37">
        <v>12128.432195545118</v>
      </c>
      <c r="DU18" s="37">
        <v>9249.7060899230019</v>
      </c>
      <c r="DV18" s="37">
        <v>16627.545802077424</v>
      </c>
      <c r="DW18" s="37">
        <v>12366.988121926906</v>
      </c>
      <c r="DX18" s="37">
        <v>11888.014183190984</v>
      </c>
      <c r="DY18" s="37">
        <v>12992.699033287447</v>
      </c>
      <c r="DZ18" s="37">
        <v>11800.48404299904</v>
      </c>
      <c r="EA18" s="37">
        <v>12927.464475527568</v>
      </c>
      <c r="EB18" s="37">
        <v>7314.1462139299028</v>
      </c>
      <c r="EC18" s="37">
        <v>3790.2360645681447</v>
      </c>
      <c r="ED18" s="37">
        <v>12193.833456773222</v>
      </c>
      <c r="EE18" s="37">
        <v>6331.2255079998267</v>
      </c>
      <c r="EF18" s="37">
        <v>11813.552553124036</v>
      </c>
      <c r="EG18" s="37">
        <v>2384.4035531936006</v>
      </c>
      <c r="EH18" s="37">
        <v>11796.463013771399</v>
      </c>
      <c r="EI18" s="37">
        <v>3153.954696880448</v>
      </c>
      <c r="EJ18" s="37">
        <v>13885.720464448137</v>
      </c>
      <c r="EK18" s="37">
        <v>11930.132895564539</v>
      </c>
      <c r="EL18" s="37">
        <v>11936.042408885734</v>
      </c>
      <c r="EM18" s="37">
        <v>11874.684152097787</v>
      </c>
      <c r="EN18" s="37">
        <v>11940.411346711373</v>
      </c>
      <c r="EO18" s="37">
        <v>4324.6118103478757</v>
      </c>
      <c r="EP18" s="37">
        <v>2459.1811857036628</v>
      </c>
      <c r="EQ18" s="37">
        <v>33249.55671007777</v>
      </c>
      <c r="ER18" s="37">
        <v>11896.013360353021</v>
      </c>
      <c r="ES18" s="37">
        <v>2349.1476486231095</v>
      </c>
      <c r="ET18" s="37">
        <v>2579.146832678216</v>
      </c>
      <c r="EU18" s="37">
        <v>10391.075406688698</v>
      </c>
      <c r="EV18" s="37">
        <v>11955.295841442301</v>
      </c>
      <c r="EW18" s="37">
        <v>12124.346449586357</v>
      </c>
      <c r="EX18" s="37">
        <v>12994.327615251472</v>
      </c>
      <c r="EY18" s="37">
        <v>2779.5249637785564</v>
      </c>
      <c r="EZ18" s="37">
        <v>16027.251385816469</v>
      </c>
      <c r="FA18" s="37">
        <v>8853.7937216497576</v>
      </c>
      <c r="FB18" s="37">
        <v>12765.211205724381</v>
      </c>
      <c r="FC18" s="37">
        <v>2475.9271136885091</v>
      </c>
      <c r="FD18" s="37">
        <v>7439.1417546326793</v>
      </c>
      <c r="FE18" s="37">
        <v>11804.951612103127</v>
      </c>
      <c r="FF18" s="37">
        <v>6865.2624453419576</v>
      </c>
      <c r="FG18" s="37">
        <v>11846.028811573513</v>
      </c>
      <c r="FH18" s="37">
        <v>11867.643165207041</v>
      </c>
      <c r="FI18" s="37">
        <v>12866.293306912723</v>
      </c>
      <c r="FJ18" s="37">
        <v>11880.571243066806</v>
      </c>
      <c r="FK18" s="37">
        <v>11872.679922692498</v>
      </c>
      <c r="FL18" s="37">
        <v>2399.064042066926</v>
      </c>
      <c r="FM18" s="37">
        <v>12353.06995436983</v>
      </c>
      <c r="FN18" s="37">
        <v>12112.427665608289</v>
      </c>
      <c r="FO18" s="37">
        <v>11823.362755037557</v>
      </c>
      <c r="FP18" s="37">
        <v>2349.1476486231095</v>
      </c>
      <c r="FQ18" s="37">
        <v>2603.7906057737073</v>
      </c>
      <c r="FR18" s="37">
        <v>2458.5809402242157</v>
      </c>
      <c r="FS18" s="37">
        <v>6932.1645184279168</v>
      </c>
      <c r="FT18" s="37">
        <v>5451.7560810596169</v>
      </c>
      <c r="FU18" s="37">
        <v>11818.826611912802</v>
      </c>
      <c r="FV18" s="37">
        <v>2667.7899518483082</v>
      </c>
      <c r="FW18" s="37">
        <v>12766.503592702293</v>
      </c>
      <c r="FX18" s="37">
        <v>2349.1476486231095</v>
      </c>
      <c r="FY18" s="37">
        <v>2351.0837924328407</v>
      </c>
      <c r="FZ18" s="37">
        <v>13088.258848579047</v>
      </c>
      <c r="GA18" s="37">
        <v>12677.372638368557</v>
      </c>
      <c r="GB18" s="37">
        <v>4625.26582592872</v>
      </c>
      <c r="GC18" s="37">
        <v>12511.479222398266</v>
      </c>
      <c r="GD18" s="37">
        <v>2349.1476486231095</v>
      </c>
      <c r="GE18" s="37">
        <v>11803.280159731528</v>
      </c>
      <c r="GF18" s="37">
        <v>11847.85808566792</v>
      </c>
      <c r="GG18" s="37">
        <v>13651.94821065305</v>
      </c>
      <c r="GH18" s="37">
        <v>2353.8939529319159</v>
      </c>
      <c r="GI18" s="37">
        <v>2349.1476486231095</v>
      </c>
      <c r="GJ18" s="37">
        <v>7440.4652808569326</v>
      </c>
      <c r="GK18" s="37">
        <v>2362.2833903831543</v>
      </c>
      <c r="GL18" s="37">
        <v>11947.807464732352</v>
      </c>
      <c r="GM18" s="37">
        <v>11791.910813168557</v>
      </c>
      <c r="GN18" s="37">
        <v>2468.7745156191231</v>
      </c>
      <c r="GO18" s="37">
        <v>12592.104881881976</v>
      </c>
      <c r="GP18" s="37">
        <v>11813.24874381898</v>
      </c>
      <c r="GQ18" s="37">
        <v>7477.3622864866538</v>
      </c>
      <c r="GR18" s="37">
        <v>6351.586301798161</v>
      </c>
      <c r="GS18" s="37">
        <v>7860.720395265651</v>
      </c>
      <c r="GT18" s="37">
        <v>12565.112372512476</v>
      </c>
      <c r="GU18" s="37">
        <v>11850.73026363212</v>
      </c>
      <c r="GV18" s="37">
        <v>12701.979254759699</v>
      </c>
      <c r="GW18" s="37">
        <v>2632.2198778015263</v>
      </c>
      <c r="GX18" s="37">
        <v>12416.666024477649</v>
      </c>
      <c r="GY18" s="37">
        <v>10743.597757041112</v>
      </c>
      <c r="GZ18" s="37">
        <v>11919.473572593748</v>
      </c>
      <c r="HA18" s="37">
        <v>9848.7603617879522</v>
      </c>
      <c r="HB18" s="37">
        <v>4454.8253648460877</v>
      </c>
      <c r="HC18" s="37">
        <v>2397.0552645585303</v>
      </c>
      <c r="HD18" s="37">
        <v>11886.977575253915</v>
      </c>
      <c r="HE18" s="37">
        <v>12002.771948909052</v>
      </c>
      <c r="HF18" s="37">
        <v>4176.5968230783665</v>
      </c>
      <c r="HG18" s="37">
        <v>13467.878933630989</v>
      </c>
      <c r="HH18" s="37">
        <v>11856.201072141428</v>
      </c>
      <c r="HI18" s="37">
        <v>5146.971472866916</v>
      </c>
      <c r="HJ18" s="37">
        <v>11854.827980456645</v>
      </c>
      <c r="HK18" s="37">
        <v>2379.8770349165698</v>
      </c>
      <c r="HL18" s="37">
        <v>9954.831587411707</v>
      </c>
      <c r="HM18" s="37">
        <v>15400.94179483888</v>
      </c>
      <c r="HN18" s="37">
        <v>7465.0691681052331</v>
      </c>
      <c r="HO18" s="37">
        <v>3414.6135330779489</v>
      </c>
      <c r="HP18" s="37">
        <v>11976.720256416302</v>
      </c>
      <c r="HQ18" s="37">
        <v>11914.21051873812</v>
      </c>
      <c r="HR18" s="37">
        <v>11881.564231294669</v>
      </c>
      <c r="HS18" s="37">
        <v>11433.132004401417</v>
      </c>
      <c r="HT18" s="37">
        <v>2431.5961481051017</v>
      </c>
      <c r="HU18" s="37">
        <v>4438.6110630104859</v>
      </c>
      <c r="HV18" s="37">
        <v>7993.5620981594548</v>
      </c>
      <c r="HW18" s="37">
        <v>11483.585186888347</v>
      </c>
      <c r="HX18" s="37">
        <v>4081.6268144963606</v>
      </c>
      <c r="HY18" s="37">
        <v>13483.780707903707</v>
      </c>
      <c r="HZ18" s="37">
        <v>2975.6895335836234</v>
      </c>
      <c r="IA18" s="37">
        <v>2349.1476486231095</v>
      </c>
      <c r="IB18" s="37">
        <v>11986.670658576855</v>
      </c>
      <c r="IC18" s="37">
        <v>13356.655140209095</v>
      </c>
      <c r="ID18" s="37">
        <v>3303.8613092617488</v>
      </c>
      <c r="IE18" s="37">
        <v>7045.7996970659706</v>
      </c>
      <c r="IF18" s="37">
        <v>9262.5705313015114</v>
      </c>
      <c r="IG18" s="37">
        <v>2508.3497690748027</v>
      </c>
      <c r="IH18" s="37">
        <v>3090.825483347242</v>
      </c>
      <c r="II18" s="37">
        <v>3320.9408911919363</v>
      </c>
      <c r="IJ18" s="37">
        <v>12470.699318560401</v>
      </c>
      <c r="IK18" s="37">
        <v>4112.9120367168225</v>
      </c>
      <c r="IL18" s="37">
        <v>3005.8442863317141</v>
      </c>
      <c r="IM18" s="37">
        <v>2349.1476486231095</v>
      </c>
      <c r="IN18" s="37">
        <v>8902.9954990945153</v>
      </c>
      <c r="IO18" s="37">
        <v>12000.501559977452</v>
      </c>
      <c r="IP18" s="37">
        <v>7906.7265664435818</v>
      </c>
      <c r="IQ18" s="37">
        <v>3363.4144929286358</v>
      </c>
      <c r="IR18" s="37">
        <v>2349.7189965241541</v>
      </c>
      <c r="IS18" s="37">
        <v>2421.8053048578622</v>
      </c>
      <c r="IT18" s="37">
        <v>2857.3657801246627</v>
      </c>
      <c r="IU18" s="37">
        <v>6359.7794832852478</v>
      </c>
      <c r="IV18" s="37">
        <v>3791.5408560346777</v>
      </c>
      <c r="IW18" s="37">
        <v>2796.3021190680047</v>
      </c>
      <c r="IX18" s="37">
        <v>11787.529693907698</v>
      </c>
      <c r="IY18" s="37">
        <v>3606.1302097888511</v>
      </c>
      <c r="IZ18" s="37">
        <v>12234.025758195154</v>
      </c>
      <c r="JA18" s="37">
        <v>11782.381462458488</v>
      </c>
      <c r="JB18" s="37">
        <v>4997.1311288188544</v>
      </c>
      <c r="JC18" s="37">
        <v>5549.726884601323</v>
      </c>
      <c r="JD18" s="37">
        <v>3139.9775006715136</v>
      </c>
      <c r="JE18" s="37">
        <v>2349.1476486231095</v>
      </c>
      <c r="JF18" s="37">
        <v>12488.865077985505</v>
      </c>
      <c r="JG18" s="37">
        <v>2404.3159247517433</v>
      </c>
      <c r="JH18" s="37">
        <v>12379.636366352284</v>
      </c>
      <c r="JI18" s="37">
        <v>3097.8655006426616</v>
      </c>
      <c r="JJ18" s="37">
        <v>6761.3351852113956</v>
      </c>
      <c r="JK18" s="37">
        <v>3247.3986587877735</v>
      </c>
      <c r="JL18" s="37">
        <v>11837.280852635593</v>
      </c>
      <c r="JM18" s="37">
        <v>5300.037710384011</v>
      </c>
      <c r="JN18" s="37">
        <v>7327.4705601604501</v>
      </c>
      <c r="JO18" s="37">
        <v>9059.2578283456223</v>
      </c>
      <c r="JP18" s="37">
        <v>2548.9800937575546</v>
      </c>
      <c r="JQ18" s="61" t="str">
        <f t="shared" si="0"/>
        <v>Air Pollution_PM2.5_Rural_Primary Health_N/A for Interim AP Methodology</v>
      </c>
    </row>
    <row r="19" spans="2:277" ht="15" customHeight="1">
      <c r="B19" s="68" t="s">
        <v>5</v>
      </c>
      <c r="C19" s="68" t="s">
        <v>323</v>
      </c>
      <c r="D19" s="68" t="s">
        <v>330</v>
      </c>
      <c r="E19" s="68" t="s">
        <v>325</v>
      </c>
      <c r="F19" s="68" t="s">
        <v>326</v>
      </c>
      <c r="G19" s="69" t="s">
        <v>327</v>
      </c>
      <c r="H19" s="41"/>
      <c r="I19" s="37">
        <v>19164.489410143811</v>
      </c>
      <c r="J19" s="37">
        <v>6192.8077153312825</v>
      </c>
      <c r="K19" s="37">
        <v>18963.760383036646</v>
      </c>
      <c r="L19" s="37">
        <v>4008.1971058935997</v>
      </c>
      <c r="M19" s="37">
        <v>4119.997430195599</v>
      </c>
      <c r="N19" s="37">
        <v>19642.45889433823</v>
      </c>
      <c r="O19" s="37">
        <v>4016.0101295785553</v>
      </c>
      <c r="P19" s="37">
        <v>19683.76033595332</v>
      </c>
      <c r="Q19" s="37">
        <v>19053.812961552536</v>
      </c>
      <c r="R19" s="37">
        <v>4017.9611690532893</v>
      </c>
      <c r="S19" s="37">
        <v>17304.911479021583</v>
      </c>
      <c r="T19" s="37">
        <v>19924.082545944799</v>
      </c>
      <c r="U19" s="37">
        <v>18909.734814036063</v>
      </c>
      <c r="V19" s="37">
        <v>12670.477352106911</v>
      </c>
      <c r="W19" s="37">
        <v>3996.8189860918064</v>
      </c>
      <c r="X19" s="37">
        <v>272471.51604344189</v>
      </c>
      <c r="Y19" s="37">
        <v>3996.8189860918064</v>
      </c>
      <c r="Z19" s="37">
        <v>19313.581017505425</v>
      </c>
      <c r="AA19" s="37">
        <v>19705.427037902795</v>
      </c>
      <c r="AB19" s="37">
        <v>4324.8054395231047</v>
      </c>
      <c r="AC19" s="37">
        <v>7270.9744388570143</v>
      </c>
      <c r="AD19" s="37">
        <v>3996.8189860918064</v>
      </c>
      <c r="AE19" s="37">
        <v>19007.245458585236</v>
      </c>
      <c r="AF19" s="37">
        <v>19067.325556732125</v>
      </c>
      <c r="AG19" s="37">
        <v>20124.357706788112</v>
      </c>
      <c r="AH19" s="37">
        <v>6230.0558409828973</v>
      </c>
      <c r="AI19" s="37">
        <v>24980.257320700843</v>
      </c>
      <c r="AJ19" s="37">
        <v>4553.7865763543523</v>
      </c>
      <c r="AK19" s="37">
        <v>8371.5515259058393</v>
      </c>
      <c r="AL19" s="37">
        <v>20690.504259975529</v>
      </c>
      <c r="AM19" s="37">
        <v>19146.469213419783</v>
      </c>
      <c r="AN19" s="37">
        <v>15195.30781093597</v>
      </c>
      <c r="AO19" s="37">
        <v>10314.686622076411</v>
      </c>
      <c r="AP19" s="37">
        <v>21357.98964895658</v>
      </c>
      <c r="AQ19" s="37">
        <v>27568.07316418663</v>
      </c>
      <c r="AR19" s="37">
        <v>41188.133918645872</v>
      </c>
      <c r="AS19" s="37">
        <v>4082.8142468432907</v>
      </c>
      <c r="AT19" s="37">
        <v>20464.168205013408</v>
      </c>
      <c r="AU19" s="37">
        <v>19004.725710049061</v>
      </c>
      <c r="AV19" s="37">
        <v>16645.908090594705</v>
      </c>
      <c r="AW19" s="37">
        <v>26554.04539063578</v>
      </c>
      <c r="AX19" s="37">
        <v>26324.837659407061</v>
      </c>
      <c r="AY19" s="37">
        <v>37336.31734898108</v>
      </c>
      <c r="AZ19" s="37">
        <v>4719.783351607759</v>
      </c>
      <c r="BA19" s="37">
        <v>20043.735530676979</v>
      </c>
      <c r="BB19" s="37">
        <v>18932.355742652308</v>
      </c>
      <c r="BC19" s="37">
        <v>17610.213286892173</v>
      </c>
      <c r="BD19" s="37">
        <v>15248.847812901204</v>
      </c>
      <c r="BE19" s="37">
        <v>22281.743470504989</v>
      </c>
      <c r="BF19" s="37">
        <v>18907.967625952384</v>
      </c>
      <c r="BG19" s="37">
        <v>4093.7801670064237</v>
      </c>
      <c r="BH19" s="37">
        <v>11308.918585469575</v>
      </c>
      <c r="BI19" s="37">
        <v>21038.329511016243</v>
      </c>
      <c r="BJ19" s="37">
        <v>21852.181233733219</v>
      </c>
      <c r="BK19" s="37">
        <v>10040.486597086239</v>
      </c>
      <c r="BL19" s="37">
        <v>4034.7408994400776</v>
      </c>
      <c r="BM19" s="37">
        <v>21953.505725937968</v>
      </c>
      <c r="BN19" s="37">
        <v>16248.453327225896</v>
      </c>
      <c r="BO19" s="37">
        <v>18924.059930407078</v>
      </c>
      <c r="BP19" s="37">
        <v>19122.550597773654</v>
      </c>
      <c r="BQ19" s="37">
        <v>19652.900392796506</v>
      </c>
      <c r="BR19" s="37">
        <v>9900.9757127906414</v>
      </c>
      <c r="BS19" s="37">
        <v>19151.180522907598</v>
      </c>
      <c r="BT19" s="37">
        <v>5348.0477444405788</v>
      </c>
      <c r="BU19" s="37">
        <v>18948.603080865862</v>
      </c>
      <c r="BV19" s="37">
        <v>3996.8189860918064</v>
      </c>
      <c r="BW19" s="37">
        <v>6600.2886826505783</v>
      </c>
      <c r="BX19" s="37">
        <v>19865.50124426679</v>
      </c>
      <c r="BY19" s="37">
        <v>4251.730149620229</v>
      </c>
      <c r="BZ19" s="37">
        <v>4387.4019017162354</v>
      </c>
      <c r="CA19" s="37">
        <v>8128.4602258824525</v>
      </c>
      <c r="CB19" s="37">
        <v>9953.3107943239665</v>
      </c>
      <c r="CC19" s="37">
        <v>19133.726207601507</v>
      </c>
      <c r="CD19" s="37">
        <v>19271.535463620035</v>
      </c>
      <c r="CE19" s="37">
        <v>19674.11518111057</v>
      </c>
      <c r="CF19" s="37">
        <v>3996.8189860918064</v>
      </c>
      <c r="CG19" s="37">
        <v>19533.190815195561</v>
      </c>
      <c r="CH19" s="37">
        <v>5360.76812219352</v>
      </c>
      <c r="CI19" s="37">
        <v>4006.6766037112629</v>
      </c>
      <c r="CJ19" s="37">
        <v>9505.4959830304288</v>
      </c>
      <c r="CK19" s="37">
        <v>19104.96354209393</v>
      </c>
      <c r="CL19" s="37">
        <v>18959.761486783347</v>
      </c>
      <c r="CM19" s="37">
        <v>18300.087185029115</v>
      </c>
      <c r="CN19" s="37">
        <v>18854.299868314505</v>
      </c>
      <c r="CO19" s="37">
        <v>16829.022512985077</v>
      </c>
      <c r="CP19" s="37">
        <v>19169.226890371454</v>
      </c>
      <c r="CQ19" s="37">
        <v>157256.30152308082</v>
      </c>
      <c r="CR19" s="37">
        <v>23491.822828148248</v>
      </c>
      <c r="CS19" s="37">
        <v>4130.1785801191527</v>
      </c>
      <c r="CT19" s="37">
        <v>44468.796427868976</v>
      </c>
      <c r="CU19" s="37">
        <v>19240.327085972498</v>
      </c>
      <c r="CV19" s="37">
        <v>19526.56261769298</v>
      </c>
      <c r="CW19" s="37">
        <v>19011.711418601539</v>
      </c>
      <c r="CX19" s="37">
        <v>18876.308433125454</v>
      </c>
      <c r="CY19" s="37">
        <v>4687.3410362070372</v>
      </c>
      <c r="CZ19" s="37">
        <v>17915.938661105276</v>
      </c>
      <c r="DA19" s="37">
        <v>27933.448814735049</v>
      </c>
      <c r="DB19" s="37">
        <v>7596.4025808729548</v>
      </c>
      <c r="DC19" s="37">
        <v>22860.161148677391</v>
      </c>
      <c r="DD19" s="37">
        <v>18860.476912808615</v>
      </c>
      <c r="DE19" s="37">
        <v>18971.516197865378</v>
      </c>
      <c r="DF19" s="37">
        <v>20076.09907264524</v>
      </c>
      <c r="DG19" s="37">
        <v>5314.8332083663481</v>
      </c>
      <c r="DH19" s="37">
        <v>18720.986842586321</v>
      </c>
      <c r="DI19" s="37">
        <v>19088.392646367534</v>
      </c>
      <c r="DJ19" s="37">
        <v>16645.908090594705</v>
      </c>
      <c r="DK19" s="37">
        <v>15288.156159692397</v>
      </c>
      <c r="DL19" s="37">
        <v>21104.172331292415</v>
      </c>
      <c r="DM19" s="37">
        <v>12535.576242176576</v>
      </c>
      <c r="DN19" s="37">
        <v>19131.015520156681</v>
      </c>
      <c r="DO19" s="37">
        <v>19137.204018146975</v>
      </c>
      <c r="DP19" s="37">
        <v>8665.1889688128285</v>
      </c>
      <c r="DQ19" s="37">
        <v>19365.204452276426</v>
      </c>
      <c r="DR19" s="37">
        <v>12144.44915842541</v>
      </c>
      <c r="DS19" s="37">
        <v>4618.0238425458174</v>
      </c>
      <c r="DT19" s="37">
        <v>19037.818113178979</v>
      </c>
      <c r="DU19" s="37">
        <v>7471.8028818378716</v>
      </c>
      <c r="DV19" s="37">
        <v>25564.224093263576</v>
      </c>
      <c r="DW19" s="37">
        <v>19235.043353395835</v>
      </c>
      <c r="DX19" s="37">
        <v>16433.249537437136</v>
      </c>
      <c r="DY19" s="37">
        <v>31934.724520842145</v>
      </c>
      <c r="DZ19" s="37">
        <v>13613.366961933258</v>
      </c>
      <c r="EA19" s="37">
        <v>20638.908407899129</v>
      </c>
      <c r="EB19" s="37">
        <v>7228.0634360806107</v>
      </c>
      <c r="EC19" s="37">
        <v>4620.5184177440133</v>
      </c>
      <c r="ED19" s="37">
        <v>19310.086530193556</v>
      </c>
      <c r="EE19" s="37">
        <v>6965.6366447161945</v>
      </c>
      <c r="EF19" s="37">
        <v>20603.080284894622</v>
      </c>
      <c r="EG19" s="37">
        <v>4047.0368243428893</v>
      </c>
      <c r="EH19" s="37">
        <v>17064.011999086371</v>
      </c>
      <c r="EI19" s="37">
        <v>4671.4184791518765</v>
      </c>
      <c r="EJ19" s="37">
        <v>21238.65151504461</v>
      </c>
      <c r="EK19" s="37">
        <v>18127.542731973219</v>
      </c>
      <c r="EL19" s="37">
        <v>18878.583569041191</v>
      </c>
      <c r="EM19" s="37">
        <v>18841.574245094558</v>
      </c>
      <c r="EN19" s="37">
        <v>18880.679090545251</v>
      </c>
      <c r="EO19" s="37">
        <v>5044.7233756087189</v>
      </c>
      <c r="EP19" s="37">
        <v>4201.6119576393721</v>
      </c>
      <c r="EQ19" s="37">
        <v>48890.458748480392</v>
      </c>
      <c r="ER19" s="37">
        <v>18915.574562420828</v>
      </c>
      <c r="ES19" s="37">
        <v>4023.0334748527494</v>
      </c>
      <c r="ET19" s="37">
        <v>5057.4044267940662</v>
      </c>
      <c r="EU19" s="37">
        <v>13651.707918634465</v>
      </c>
      <c r="EV19" s="37">
        <v>18853.285080060134</v>
      </c>
      <c r="EW19" s="37">
        <v>19178.911609991206</v>
      </c>
      <c r="EX19" s="37">
        <v>20615.801917538927</v>
      </c>
      <c r="EY19" s="37">
        <v>4203.063304246607</v>
      </c>
      <c r="EZ19" s="37">
        <v>32148.591954761781</v>
      </c>
      <c r="FA19" s="37">
        <v>18852.144826657557</v>
      </c>
      <c r="FB19" s="37">
        <v>19900.004556752698</v>
      </c>
      <c r="FC19" s="37">
        <v>4170.8371518328222</v>
      </c>
      <c r="FD19" s="37">
        <v>18855.154257661619</v>
      </c>
      <c r="FE19" s="37">
        <v>12596.608159357354</v>
      </c>
      <c r="FF19" s="37">
        <v>18890.839895630907</v>
      </c>
      <c r="FG19" s="37">
        <v>19981.194695734092</v>
      </c>
      <c r="FH19" s="37">
        <v>19473.74942386938</v>
      </c>
      <c r="FI19" s="37">
        <v>20923.540307082279</v>
      </c>
      <c r="FJ19" s="37">
        <v>19527.447419293036</v>
      </c>
      <c r="FK19" s="37">
        <v>20772.174173035462</v>
      </c>
      <c r="FL19" s="37">
        <v>4575.1091326787482</v>
      </c>
      <c r="FM19" s="37">
        <v>19769.75270647453</v>
      </c>
      <c r="FN19" s="37">
        <v>22704.438491571709</v>
      </c>
      <c r="FO19" s="37">
        <v>14350.245195091838</v>
      </c>
      <c r="FP19" s="37">
        <v>3997.2762220306449</v>
      </c>
      <c r="FQ19" s="37">
        <v>4135.6961342985669</v>
      </c>
      <c r="FR19" s="37">
        <v>4328.7297978274892</v>
      </c>
      <c r="FS19" s="37">
        <v>19146.280545457568</v>
      </c>
      <c r="FT19" s="37">
        <v>9758.6940504093636</v>
      </c>
      <c r="FU19" s="37">
        <v>18997.546084198912</v>
      </c>
      <c r="FV19" s="37">
        <v>4152.4338183255386</v>
      </c>
      <c r="FW19" s="37">
        <v>19387.970511593419</v>
      </c>
      <c r="FX19" s="37">
        <v>20716.711296979396</v>
      </c>
      <c r="FY19" s="37">
        <v>4034.6399742282265</v>
      </c>
      <c r="FZ19" s="37">
        <v>19794.074074072199</v>
      </c>
      <c r="GA19" s="37">
        <v>19988.905036778619</v>
      </c>
      <c r="GB19" s="37">
        <v>5366.2570657481938</v>
      </c>
      <c r="GC19" s="37">
        <v>20234.039919605213</v>
      </c>
      <c r="GD19" s="37">
        <v>7011.2817516310952</v>
      </c>
      <c r="GE19" s="37">
        <v>10522.834165813281</v>
      </c>
      <c r="GF19" s="37">
        <v>21333.463813678314</v>
      </c>
      <c r="GG19" s="37">
        <v>22197.301062089595</v>
      </c>
      <c r="GH19" s="37">
        <v>4020.5481522204045</v>
      </c>
      <c r="GI19" s="37">
        <v>3996.8189860918064</v>
      </c>
      <c r="GJ19" s="37">
        <v>13714.413615256564</v>
      </c>
      <c r="GK19" s="37">
        <v>4118.1578389689403</v>
      </c>
      <c r="GL19" s="37">
        <v>19085.915648202459</v>
      </c>
      <c r="GM19" s="37">
        <v>10290.559104955351</v>
      </c>
      <c r="GN19" s="37">
        <v>6492.911332118274</v>
      </c>
      <c r="GO19" s="37">
        <v>19316.097058698659</v>
      </c>
      <c r="GP19" s="37">
        <v>18861.301063160317</v>
      </c>
      <c r="GQ19" s="37">
        <v>16741.174213671649</v>
      </c>
      <c r="GR19" s="37">
        <v>8989.1325037176048</v>
      </c>
      <c r="GS19" s="37">
        <v>6966.408110895236</v>
      </c>
      <c r="GT19" s="37">
        <v>23381.682835084728</v>
      </c>
      <c r="GU19" s="37">
        <v>13616.077898420623</v>
      </c>
      <c r="GV19" s="37">
        <v>19491.175976805091</v>
      </c>
      <c r="GW19" s="37">
        <v>4247.4039739878426</v>
      </c>
      <c r="GX19" s="37">
        <v>19448.850743891202</v>
      </c>
      <c r="GY19" s="37">
        <v>18976.806260771224</v>
      </c>
      <c r="GZ19" s="37">
        <v>19698.55064699562</v>
      </c>
      <c r="HA19" s="37">
        <v>12204.632032826041</v>
      </c>
      <c r="HB19" s="37">
        <v>5664.5588574696249</v>
      </c>
      <c r="HC19" s="37">
        <v>4019.9270115206436</v>
      </c>
      <c r="HD19" s="37">
        <v>18855.742961941451</v>
      </c>
      <c r="HE19" s="37">
        <v>20111.591019322408</v>
      </c>
      <c r="HF19" s="37">
        <v>8467.232238540766</v>
      </c>
      <c r="HG19" s="37">
        <v>38939.810690737257</v>
      </c>
      <c r="HH19" s="37">
        <v>20924.373513359638</v>
      </c>
      <c r="HI19" s="37">
        <v>18958.180814866591</v>
      </c>
      <c r="HJ19" s="37">
        <v>19170.124709749227</v>
      </c>
      <c r="HK19" s="37">
        <v>4122.1617360300679</v>
      </c>
      <c r="HL19" s="37">
        <v>19028.531337588505</v>
      </c>
      <c r="HM19" s="37">
        <v>27066.55282186476</v>
      </c>
      <c r="HN19" s="37">
        <v>7159.7777085151029</v>
      </c>
      <c r="HO19" s="37">
        <v>12315.689199236578</v>
      </c>
      <c r="HP19" s="37">
        <v>18852.238404274314</v>
      </c>
      <c r="HQ19" s="37">
        <v>18894.519019502797</v>
      </c>
      <c r="HR19" s="37">
        <v>18825.421183392242</v>
      </c>
      <c r="HS19" s="37">
        <v>12646.661442910507</v>
      </c>
      <c r="HT19" s="37">
        <v>4838.2398984646734</v>
      </c>
      <c r="HU19" s="37">
        <v>18922.656347035245</v>
      </c>
      <c r="HV19" s="37">
        <v>13519.890541728539</v>
      </c>
      <c r="HW19" s="37">
        <v>15902.075783880231</v>
      </c>
      <c r="HX19" s="37">
        <v>13018.030846251902</v>
      </c>
      <c r="HY19" s="37">
        <v>20649.015700051037</v>
      </c>
      <c r="HZ19" s="37">
        <v>4667.8265013775654</v>
      </c>
      <c r="IA19" s="37">
        <v>4064.1715757065685</v>
      </c>
      <c r="IB19" s="37">
        <v>18965.93930574397</v>
      </c>
      <c r="IC19" s="37">
        <v>22036.160759271825</v>
      </c>
      <c r="ID19" s="37">
        <v>9706.5181952866587</v>
      </c>
      <c r="IE19" s="37">
        <v>6709.6832990557559</v>
      </c>
      <c r="IF19" s="37">
        <v>18960.273755473863</v>
      </c>
      <c r="IG19" s="37">
        <v>4995.9736338147195</v>
      </c>
      <c r="IH19" s="37">
        <v>6056.9207158690606</v>
      </c>
      <c r="II19" s="37">
        <v>4939.6928121765686</v>
      </c>
      <c r="IJ19" s="37">
        <v>20310.402689959352</v>
      </c>
      <c r="IK19" s="37">
        <v>5381.4144928735877</v>
      </c>
      <c r="IL19" s="37">
        <v>4698.7264274028894</v>
      </c>
      <c r="IM19" s="37">
        <v>4609.0616997585003</v>
      </c>
      <c r="IN19" s="37">
        <v>8036.7526313876933</v>
      </c>
      <c r="IO19" s="37">
        <v>19719.762272612385</v>
      </c>
      <c r="IP19" s="37">
        <v>10391.201225473042</v>
      </c>
      <c r="IQ19" s="37">
        <v>4630.0371947851581</v>
      </c>
      <c r="IR19" s="37">
        <v>4026.4789435060011</v>
      </c>
      <c r="IS19" s="37">
        <v>5062.0701733602673</v>
      </c>
      <c r="IT19" s="37">
        <v>4700.3388871470488</v>
      </c>
      <c r="IU19" s="37">
        <v>6906.7168963853455</v>
      </c>
      <c r="IV19" s="37">
        <v>5544.7035814872925</v>
      </c>
      <c r="IW19" s="37">
        <v>5350.3138422808024</v>
      </c>
      <c r="IX19" s="37">
        <v>18842.823283926304</v>
      </c>
      <c r="IY19" s="37">
        <v>6770.2095037826293</v>
      </c>
      <c r="IZ19" s="37">
        <v>19122.9124408588</v>
      </c>
      <c r="JA19" s="37">
        <v>18969.882802663498</v>
      </c>
      <c r="JB19" s="37">
        <v>18823.428346103585</v>
      </c>
      <c r="JC19" s="37">
        <v>12476.951101418743</v>
      </c>
      <c r="JD19" s="37">
        <v>4843.7897150159715</v>
      </c>
      <c r="JE19" s="37">
        <v>4168.7998911145223</v>
      </c>
      <c r="JF19" s="37">
        <v>19374.722766202238</v>
      </c>
      <c r="JG19" s="37">
        <v>4088.0688387842529</v>
      </c>
      <c r="JH19" s="37">
        <v>20409.474595204978</v>
      </c>
      <c r="JI19" s="37">
        <v>6420.699220864406</v>
      </c>
      <c r="JJ19" s="37">
        <v>18845.046798896106</v>
      </c>
      <c r="JK19" s="37">
        <v>4648.8993244385238</v>
      </c>
      <c r="JL19" s="37">
        <v>17099.421970190597</v>
      </c>
      <c r="JM19" s="37">
        <v>6687.9463334918128</v>
      </c>
      <c r="JN19" s="37">
        <v>9399.9751475310313</v>
      </c>
      <c r="JO19" s="37">
        <v>17517.196079471516</v>
      </c>
      <c r="JP19" s="37">
        <v>4830.4425693511657</v>
      </c>
      <c r="JQ19" s="61" t="str">
        <f t="shared" si="0"/>
        <v>Air Pollution_PM2.5_Transport_Primary Health_N/A for Interim AP Methodology</v>
      </c>
    </row>
    <row r="20" spans="2:277" ht="15" customHeight="1">
      <c r="B20" s="68" t="s">
        <v>5</v>
      </c>
      <c r="C20" s="68" t="s">
        <v>323</v>
      </c>
      <c r="D20" s="68" t="s">
        <v>331</v>
      </c>
      <c r="E20" s="68" t="s">
        <v>332</v>
      </c>
      <c r="F20" s="68" t="s">
        <v>326</v>
      </c>
      <c r="G20" s="69" t="s">
        <v>327</v>
      </c>
      <c r="H20" s="41"/>
      <c r="I20" s="37">
        <v>4.9301358020991168</v>
      </c>
      <c r="J20" s="37">
        <v>12.884010794981641</v>
      </c>
      <c r="K20" s="37">
        <v>6.1073024151787809</v>
      </c>
      <c r="L20" s="37">
        <v>9.690299363547803</v>
      </c>
      <c r="M20" s="37">
        <v>12.884010794981641</v>
      </c>
      <c r="N20" s="37">
        <v>2.2883916026502873</v>
      </c>
      <c r="O20" s="37">
        <v>11.115992261208087</v>
      </c>
      <c r="P20" s="37">
        <v>4.8303817000064138</v>
      </c>
      <c r="Q20" s="37">
        <v>5.4052160426903741</v>
      </c>
      <c r="R20" s="37">
        <v>5.7980935672734084</v>
      </c>
      <c r="S20" s="37">
        <v>13.457917251155147</v>
      </c>
      <c r="T20" s="37">
        <v>15.694136257186928</v>
      </c>
      <c r="U20" s="37">
        <v>12.884010794981641</v>
      </c>
      <c r="V20" s="37">
        <v>13.175869684659599</v>
      </c>
      <c r="W20" s="37">
        <v>133.72998130825806</v>
      </c>
      <c r="X20" s="37">
        <v>3.0492175747444041</v>
      </c>
      <c r="Y20" s="37">
        <v>11.691421512363146</v>
      </c>
      <c r="Z20" s="37">
        <v>3.1483824451841804</v>
      </c>
      <c r="AA20" s="37">
        <v>21.697988555014081</v>
      </c>
      <c r="AB20" s="37">
        <v>2.8741687992489893</v>
      </c>
      <c r="AC20" s="37">
        <v>2.0916318711473902</v>
      </c>
      <c r="AD20" s="37">
        <v>18.271927917778196</v>
      </c>
      <c r="AE20" s="37">
        <v>4.9301358020991168</v>
      </c>
      <c r="AF20" s="37">
        <v>5.7980935672734084</v>
      </c>
      <c r="AG20" s="37">
        <v>4.2634753352251797</v>
      </c>
      <c r="AH20" s="37">
        <v>2.2883916026502873</v>
      </c>
      <c r="AI20" s="37">
        <v>4.9402983214355185</v>
      </c>
      <c r="AJ20" s="37">
        <v>5.7980935672734084</v>
      </c>
      <c r="AK20" s="37">
        <v>10.467061167705214</v>
      </c>
      <c r="AL20" s="37">
        <v>6.8131179420299262</v>
      </c>
      <c r="AM20" s="37">
        <v>1.159303396909702</v>
      </c>
      <c r="AN20" s="37">
        <v>2.2883916026502873</v>
      </c>
      <c r="AO20" s="37">
        <v>6.51408274089499</v>
      </c>
      <c r="AP20" s="37">
        <v>9.690299363547803</v>
      </c>
      <c r="AQ20" s="37">
        <v>2.2883916026502873</v>
      </c>
      <c r="AR20" s="37">
        <v>9.2678143538863615</v>
      </c>
      <c r="AS20" s="37">
        <v>5.7980935672734084</v>
      </c>
      <c r="AT20" s="37">
        <v>0.4739639631236483</v>
      </c>
      <c r="AU20" s="37">
        <v>2.2883916026502873</v>
      </c>
      <c r="AV20" s="37">
        <v>12.884010794981641</v>
      </c>
      <c r="AW20" s="37">
        <v>5.6809323355101737</v>
      </c>
      <c r="AX20" s="37">
        <v>8.9004912123346607</v>
      </c>
      <c r="AY20" s="37">
        <v>3.4473954823258848</v>
      </c>
      <c r="AZ20" s="37">
        <v>2.2883916026502873</v>
      </c>
      <c r="BA20" s="37">
        <v>0.66914799118659707</v>
      </c>
      <c r="BB20" s="37">
        <v>2.2883916026502873</v>
      </c>
      <c r="BC20" s="37">
        <v>6.2028207859123308</v>
      </c>
      <c r="BD20" s="37">
        <v>2.6408710528602048</v>
      </c>
      <c r="BE20" s="37">
        <v>10.655828025726095</v>
      </c>
      <c r="BF20" s="37">
        <v>5.7980935672734084</v>
      </c>
      <c r="BG20" s="37">
        <v>5.7980935672734084</v>
      </c>
      <c r="BH20" s="37">
        <v>34.037029669809698</v>
      </c>
      <c r="BI20" s="37">
        <v>11.173139870990598</v>
      </c>
      <c r="BJ20" s="37">
        <v>10.963440923361329</v>
      </c>
      <c r="BK20" s="37">
        <v>39.435734953267961</v>
      </c>
      <c r="BL20" s="37">
        <v>3.731873705170595</v>
      </c>
      <c r="BM20" s="37">
        <v>6.4769322086436052</v>
      </c>
      <c r="BN20" s="37">
        <v>5.7980935672734084</v>
      </c>
      <c r="BO20" s="37">
        <v>16.806468047018988</v>
      </c>
      <c r="BP20" s="37">
        <v>4.6516211748803071</v>
      </c>
      <c r="BQ20" s="37">
        <v>2.2883916026502873</v>
      </c>
      <c r="BR20" s="37">
        <v>2.2883916026502873</v>
      </c>
      <c r="BS20" s="37">
        <v>6.8114872101617143</v>
      </c>
      <c r="BT20" s="37">
        <v>2.2883916026502873</v>
      </c>
      <c r="BU20" s="37">
        <v>2.2883916026502873</v>
      </c>
      <c r="BV20" s="37">
        <v>12.884010794981641</v>
      </c>
      <c r="BW20" s="37">
        <v>2.0378411162740901</v>
      </c>
      <c r="BX20" s="37">
        <v>10.296938365925898</v>
      </c>
      <c r="BY20" s="37">
        <v>19.766895482057897</v>
      </c>
      <c r="BZ20" s="37">
        <v>9.690299363547803</v>
      </c>
      <c r="CA20" s="37">
        <v>2.2883916026502873</v>
      </c>
      <c r="CB20" s="37">
        <v>1.0938818759447562</v>
      </c>
      <c r="CC20" s="37">
        <v>3.7532333314961437</v>
      </c>
      <c r="CD20" s="37">
        <v>20.335054863454584</v>
      </c>
      <c r="CE20" s="37">
        <v>2.9411378418771337</v>
      </c>
      <c r="CF20" s="37">
        <v>12.884010794981641</v>
      </c>
      <c r="CG20" s="37">
        <v>12.884010794981641</v>
      </c>
      <c r="CH20" s="37">
        <v>12.884010794981641</v>
      </c>
      <c r="CI20" s="37">
        <v>6.512757751668028</v>
      </c>
      <c r="CJ20" s="37">
        <v>9.690299363547803</v>
      </c>
      <c r="CK20" s="37">
        <v>3.9991141384929625</v>
      </c>
      <c r="CL20" s="37">
        <v>1.0581492975508946</v>
      </c>
      <c r="CM20" s="37">
        <v>0.85141677861264942</v>
      </c>
      <c r="CN20" s="37">
        <v>3.6856392812568632</v>
      </c>
      <c r="CO20" s="37">
        <v>5.7980935672734084</v>
      </c>
      <c r="CP20" s="37">
        <v>5.7980935672734084</v>
      </c>
      <c r="CQ20" s="37">
        <v>9.690299363547803</v>
      </c>
      <c r="CR20" s="37">
        <v>12.884010794981641</v>
      </c>
      <c r="CS20" s="37">
        <v>7.5475027253351046</v>
      </c>
      <c r="CT20" s="37">
        <v>3.8452624102865456</v>
      </c>
      <c r="CU20" s="37">
        <v>2.5436515416857999</v>
      </c>
      <c r="CV20" s="37">
        <v>8.2769440852077913</v>
      </c>
      <c r="CW20" s="37">
        <v>11.610269365556686</v>
      </c>
      <c r="CX20" s="37">
        <v>24.581565097555966</v>
      </c>
      <c r="CY20" s="37">
        <v>12.884010794981641</v>
      </c>
      <c r="CZ20" s="37">
        <v>50.346511360322175</v>
      </c>
      <c r="DA20" s="37">
        <v>26.439900905147272</v>
      </c>
      <c r="DB20" s="37">
        <v>4.9521317274740353</v>
      </c>
      <c r="DC20" s="37">
        <v>18.36898435025331</v>
      </c>
      <c r="DD20" s="37">
        <v>39.435734953267961</v>
      </c>
      <c r="DE20" s="37">
        <v>5.2141837295676625</v>
      </c>
      <c r="DF20" s="37">
        <v>2.2883916026502873</v>
      </c>
      <c r="DG20" s="37">
        <v>9.690299363547803</v>
      </c>
      <c r="DH20" s="37">
        <v>9.690299363547803</v>
      </c>
      <c r="DI20" s="37">
        <v>9.690299363547803</v>
      </c>
      <c r="DJ20" s="37">
        <v>12.884010794981641</v>
      </c>
      <c r="DK20" s="37">
        <v>39.435734953267961</v>
      </c>
      <c r="DL20" s="37">
        <v>12.884010794981641</v>
      </c>
      <c r="DM20" s="37">
        <v>2.2287358676215878</v>
      </c>
      <c r="DN20" s="37">
        <v>5.9244047935308677</v>
      </c>
      <c r="DO20" s="37">
        <v>39.435734953267961</v>
      </c>
      <c r="DP20" s="37">
        <v>2.2883916026502873</v>
      </c>
      <c r="DQ20" s="37">
        <v>2.2883916026502873</v>
      </c>
      <c r="DR20" s="37">
        <v>10.748281744918973</v>
      </c>
      <c r="DS20" s="37">
        <v>12.884010794981641</v>
      </c>
      <c r="DT20" s="37">
        <v>12.884010794981641</v>
      </c>
      <c r="DU20" s="37">
        <v>42.992120177794128</v>
      </c>
      <c r="DV20" s="37">
        <v>9.690299363547803</v>
      </c>
      <c r="DW20" s="37">
        <v>0.38764848650235351</v>
      </c>
      <c r="DX20" s="37">
        <v>2.2883916026502873</v>
      </c>
      <c r="DY20" s="37">
        <v>5.7001178913426918</v>
      </c>
      <c r="DZ20" s="37">
        <v>12.698655524686526</v>
      </c>
      <c r="EA20" s="37">
        <v>0.91817813730894215</v>
      </c>
      <c r="EB20" s="37">
        <v>39.435734953267961</v>
      </c>
      <c r="EC20" s="37">
        <v>9.690299363547803</v>
      </c>
      <c r="ED20" s="37">
        <v>2.2883916026502873</v>
      </c>
      <c r="EE20" s="37">
        <v>7.2210146509848858</v>
      </c>
      <c r="EF20" s="37">
        <v>8.3951701905281375</v>
      </c>
      <c r="EG20" s="37">
        <v>9.690299363547803</v>
      </c>
      <c r="EH20" s="37">
        <v>3.1541903275511114</v>
      </c>
      <c r="EI20" s="37">
        <v>12.884010794981641</v>
      </c>
      <c r="EJ20" s="37">
        <v>9.690299363547803</v>
      </c>
      <c r="EK20" s="37">
        <v>4.2596630030174154</v>
      </c>
      <c r="EL20" s="37">
        <v>4.6552123969271078</v>
      </c>
      <c r="EM20" s="37">
        <v>2.2883916026502873</v>
      </c>
      <c r="EN20" s="37">
        <v>1.483010398588156</v>
      </c>
      <c r="EO20" s="37">
        <v>2.2883916026502873</v>
      </c>
      <c r="EP20" s="37">
        <v>9.690299363547803</v>
      </c>
      <c r="EQ20" s="37">
        <v>1.6835171058269611</v>
      </c>
      <c r="ER20" s="37">
        <v>26.054103925356305</v>
      </c>
      <c r="ES20" s="37">
        <v>9.690299363547803</v>
      </c>
      <c r="ET20" s="37">
        <v>8.3488486157932496</v>
      </c>
      <c r="EU20" s="37">
        <v>5.7980935672734084</v>
      </c>
      <c r="EV20" s="37">
        <v>1.0559246545622574</v>
      </c>
      <c r="EW20" s="37">
        <v>3.3756962043474794</v>
      </c>
      <c r="EX20" s="37">
        <v>12.884010794981641</v>
      </c>
      <c r="EY20" s="37">
        <v>9.690299363547803</v>
      </c>
      <c r="EZ20" s="37">
        <v>11.879730016241071</v>
      </c>
      <c r="FA20" s="37">
        <v>38.461456129219201</v>
      </c>
      <c r="FB20" s="37">
        <v>4.3447423003763657</v>
      </c>
      <c r="FC20" s="37">
        <v>9.690299363547803</v>
      </c>
      <c r="FD20" s="37">
        <v>5.7980935672734084</v>
      </c>
      <c r="FE20" s="37">
        <v>9.690299363547803</v>
      </c>
      <c r="FF20" s="37">
        <v>3.6350743571907835</v>
      </c>
      <c r="FG20" s="37">
        <v>3.5609550406810913</v>
      </c>
      <c r="FH20" s="37">
        <v>2.4075661177120997</v>
      </c>
      <c r="FI20" s="37">
        <v>9.1924743081342601</v>
      </c>
      <c r="FJ20" s="37">
        <v>12.884010794981641</v>
      </c>
      <c r="FK20" s="37">
        <v>5.7980935672734084</v>
      </c>
      <c r="FL20" s="37">
        <v>39.435734953267961</v>
      </c>
      <c r="FM20" s="37">
        <v>7.8767753284733928</v>
      </c>
      <c r="FN20" s="37">
        <v>2.3899012160169884</v>
      </c>
      <c r="FO20" s="37">
        <v>1.2981122760676722</v>
      </c>
      <c r="FP20" s="37">
        <v>1.3770448743101265</v>
      </c>
      <c r="FQ20" s="37">
        <v>12.884010794981641</v>
      </c>
      <c r="FR20" s="37">
        <v>2.2883916026502873</v>
      </c>
      <c r="FS20" s="37">
        <v>37.8440073231178</v>
      </c>
      <c r="FT20" s="37">
        <v>1.963559285724533</v>
      </c>
      <c r="FU20" s="37">
        <v>5.8608371499219309</v>
      </c>
      <c r="FV20" s="37">
        <v>6.3603491439132247</v>
      </c>
      <c r="FW20" s="37">
        <v>2.2883916026502873</v>
      </c>
      <c r="FX20" s="37">
        <v>61.518805226517344</v>
      </c>
      <c r="FY20" s="37">
        <v>5.7980935672734084</v>
      </c>
      <c r="FZ20" s="37">
        <v>10.188968405627946</v>
      </c>
      <c r="GA20" s="37">
        <v>11.551499225833819</v>
      </c>
      <c r="GB20" s="37">
        <v>0.73935027347228421</v>
      </c>
      <c r="GC20" s="37">
        <v>2.2883916026502873</v>
      </c>
      <c r="GD20" s="37">
        <v>4.4561043872680033</v>
      </c>
      <c r="GE20" s="37">
        <v>2.2883916026502873</v>
      </c>
      <c r="GF20" s="37">
        <v>20.047096669072996</v>
      </c>
      <c r="GG20" s="37">
        <v>3.9594198966738974</v>
      </c>
      <c r="GH20" s="37">
        <v>5.7980935672734084</v>
      </c>
      <c r="GI20" s="37">
        <v>6.6589298813737754</v>
      </c>
      <c r="GJ20" s="37">
        <v>5.7980935672734084</v>
      </c>
      <c r="GK20" s="37">
        <v>5.7980935672734084</v>
      </c>
      <c r="GL20" s="37">
        <v>1.83235949184318</v>
      </c>
      <c r="GM20" s="37">
        <v>1.8607787409487124</v>
      </c>
      <c r="GN20" s="37">
        <v>13.04269765276722</v>
      </c>
      <c r="GO20" s="37">
        <v>30.392958497402148</v>
      </c>
      <c r="GP20" s="37">
        <v>39.435734953267961</v>
      </c>
      <c r="GQ20" s="37">
        <v>9.690299363547803</v>
      </c>
      <c r="GR20" s="37">
        <v>12.884010794981641</v>
      </c>
      <c r="GS20" s="37">
        <v>1.1064331164869521</v>
      </c>
      <c r="GT20" s="37">
        <v>5.7750645484512608</v>
      </c>
      <c r="GU20" s="37">
        <v>9.690299363547803</v>
      </c>
      <c r="GV20" s="37">
        <v>1.6547347368265024</v>
      </c>
      <c r="GW20" s="37">
        <v>9.690299363547803</v>
      </c>
      <c r="GX20" s="37">
        <v>5.7980935672734084</v>
      </c>
      <c r="GY20" s="37">
        <v>6.1293772231661849</v>
      </c>
      <c r="GZ20" s="37">
        <v>11.955006106089636</v>
      </c>
      <c r="HA20" s="37">
        <v>11.58958589455681</v>
      </c>
      <c r="HB20" s="37">
        <v>5.7980935672734084</v>
      </c>
      <c r="HC20" s="37">
        <v>9.690299363547803</v>
      </c>
      <c r="HD20" s="37">
        <v>2.2883916026502873</v>
      </c>
      <c r="HE20" s="37">
        <v>1.8029759859136802</v>
      </c>
      <c r="HF20" s="37">
        <v>148.51300804032371</v>
      </c>
      <c r="HG20" s="37">
        <v>19.039776202161288</v>
      </c>
      <c r="HH20" s="37">
        <v>27.276041481670031</v>
      </c>
      <c r="HI20" s="37">
        <v>5.4777993990359226</v>
      </c>
      <c r="HJ20" s="37">
        <v>4.6831393409003645</v>
      </c>
      <c r="HK20" s="37">
        <v>9.690299363547803</v>
      </c>
      <c r="HL20" s="37">
        <v>5.7980935672734084</v>
      </c>
      <c r="HM20" s="37">
        <v>9.690299363547803</v>
      </c>
      <c r="HN20" s="37">
        <v>5.7980935672734084</v>
      </c>
      <c r="HO20" s="37">
        <v>39.435734953267961</v>
      </c>
      <c r="HP20" s="37">
        <v>39.435734953267961</v>
      </c>
      <c r="HQ20" s="37">
        <v>1.5093054790126543</v>
      </c>
      <c r="HR20" s="37">
        <v>2.2883916026502873</v>
      </c>
      <c r="HS20" s="37">
        <v>14.721399926999888</v>
      </c>
      <c r="HT20" s="37">
        <v>9.6192152358517387</v>
      </c>
      <c r="HU20" s="37">
        <v>16.248797948422542</v>
      </c>
      <c r="HV20" s="37">
        <v>12.726304418156014</v>
      </c>
      <c r="HW20" s="37">
        <v>23.206577854810718</v>
      </c>
      <c r="HX20" s="37">
        <v>18.383529804395931</v>
      </c>
      <c r="HY20" s="37">
        <v>27.229866810556508</v>
      </c>
      <c r="HZ20" s="37">
        <v>23.954905498745262</v>
      </c>
      <c r="IA20" s="37">
        <v>21.414709976923469</v>
      </c>
      <c r="IB20" s="37">
        <v>20.298849147069564</v>
      </c>
      <c r="IC20" s="37">
        <v>18.818110546035367</v>
      </c>
      <c r="ID20" s="37">
        <v>13.309404435656347</v>
      </c>
      <c r="IE20" s="37">
        <v>20.372297697026511</v>
      </c>
      <c r="IF20" s="37">
        <v>17.790037499965436</v>
      </c>
      <c r="IG20" s="37">
        <v>15.194011566900521</v>
      </c>
      <c r="IH20" s="37">
        <v>13.933725324258473</v>
      </c>
      <c r="II20" s="37">
        <v>14.953777145972557</v>
      </c>
      <c r="IJ20" s="37">
        <v>13.658703050699014</v>
      </c>
      <c r="IK20" s="37">
        <v>14.735527947871743</v>
      </c>
      <c r="IL20" s="37">
        <v>27.431512561566205</v>
      </c>
      <c r="IM20" s="37">
        <v>28.839249691163602</v>
      </c>
      <c r="IN20" s="37">
        <v>16.34990699250497</v>
      </c>
      <c r="IO20" s="37">
        <v>17.743309102966613</v>
      </c>
      <c r="IP20" s="37">
        <v>12.348668711331134</v>
      </c>
      <c r="IQ20" s="37">
        <v>15.495678775756614</v>
      </c>
      <c r="IR20" s="37">
        <v>10.755425669195771</v>
      </c>
      <c r="IS20" s="37">
        <v>13.256938047182496</v>
      </c>
      <c r="IT20" s="37">
        <v>13.803894169799864</v>
      </c>
      <c r="IU20" s="37">
        <v>21.965259558738218</v>
      </c>
      <c r="IV20" s="37">
        <v>31.362050020763046</v>
      </c>
      <c r="IW20" s="37">
        <v>11.095026209071381</v>
      </c>
      <c r="IX20" s="37">
        <v>20.737601107403464</v>
      </c>
      <c r="IY20" s="37">
        <v>11.470731887070297</v>
      </c>
      <c r="IZ20" s="37">
        <v>21.042875568193057</v>
      </c>
      <c r="JA20" s="37">
        <v>18.681580346798519</v>
      </c>
      <c r="JB20" s="37">
        <v>13.435363827457882</v>
      </c>
      <c r="JC20" s="37">
        <v>15.437674933766557</v>
      </c>
      <c r="JD20" s="37">
        <v>20.25484986897461</v>
      </c>
      <c r="JE20" s="37">
        <v>26.139142189297242</v>
      </c>
      <c r="JF20" s="37">
        <v>16.965235171836838</v>
      </c>
      <c r="JG20" s="37">
        <v>11.720837534781712</v>
      </c>
      <c r="JH20" s="37">
        <v>17.154137029656496</v>
      </c>
      <c r="JI20" s="37">
        <v>17.113457343212836</v>
      </c>
      <c r="JJ20" s="37">
        <v>16.729762576868922</v>
      </c>
      <c r="JK20" s="37">
        <v>16.827884914314815</v>
      </c>
      <c r="JL20" s="37">
        <v>21.915180792064554</v>
      </c>
      <c r="JM20" s="37">
        <v>20.743688085517167</v>
      </c>
      <c r="JN20" s="37">
        <v>13.196113613150048</v>
      </c>
      <c r="JO20" s="37">
        <v>16.772901421567504</v>
      </c>
      <c r="JP20" s="37">
        <v>10.64893115776877</v>
      </c>
      <c r="JQ20" s="61" t="str">
        <f t="shared" si="0"/>
        <v>Air Pollution_PM2.5_N/A for PM2.5_Visibility_N/A for Interim AP Methodology</v>
      </c>
    </row>
    <row r="21" spans="2:277" ht="15" customHeight="1">
      <c r="B21" s="68" t="s">
        <v>5</v>
      </c>
      <c r="C21" s="68" t="s">
        <v>333</v>
      </c>
      <c r="D21" s="68" t="s">
        <v>324</v>
      </c>
      <c r="E21" s="68" t="s">
        <v>325</v>
      </c>
      <c r="F21" s="68" t="s">
        <v>326</v>
      </c>
      <c r="G21" s="69" t="s">
        <v>327</v>
      </c>
      <c r="H21" s="41"/>
      <c r="I21" s="37">
        <v>8140.6312374879872</v>
      </c>
      <c r="J21" s="37">
        <v>1849.7420486045212</v>
      </c>
      <c r="K21" s="37">
        <v>7675.8923416245389</v>
      </c>
      <c r="L21" s="37">
        <v>1506.274472645232</v>
      </c>
      <c r="M21" s="37">
        <v>1544.3459854118746</v>
      </c>
      <c r="N21" s="37">
        <v>8106.8550162828178</v>
      </c>
      <c r="O21" s="37">
        <v>1506.7060036951898</v>
      </c>
      <c r="P21" s="37">
        <v>7812.7733014251926</v>
      </c>
      <c r="Q21" s="37">
        <v>7826.6671006743218</v>
      </c>
      <c r="R21" s="37">
        <v>1506.274472645232</v>
      </c>
      <c r="S21" s="37">
        <v>6674.257609166174</v>
      </c>
      <c r="T21" s="37">
        <v>8410.0474592733317</v>
      </c>
      <c r="U21" s="37">
        <v>7685.7930063635204</v>
      </c>
      <c r="V21" s="37">
        <v>5172.2841010957973</v>
      </c>
      <c r="W21" s="37">
        <v>1506.274472645232</v>
      </c>
      <c r="X21" s="37">
        <v>147820.35233895664</v>
      </c>
      <c r="Y21" s="37">
        <v>1506.274472645232</v>
      </c>
      <c r="Z21" s="37">
        <v>7787.1300825964308</v>
      </c>
      <c r="AA21" s="37">
        <v>7927.0838609118746</v>
      </c>
      <c r="AB21" s="37">
        <v>1554.5965032009517</v>
      </c>
      <c r="AC21" s="37">
        <v>2623.4280707317175</v>
      </c>
      <c r="AD21" s="37">
        <v>1506.274472645232</v>
      </c>
      <c r="AE21" s="37">
        <v>7737.9405966450695</v>
      </c>
      <c r="AF21" s="37">
        <v>7775.9729622511049</v>
      </c>
      <c r="AG21" s="37">
        <v>8305.0314389010182</v>
      </c>
      <c r="AH21" s="37">
        <v>2530.988023015545</v>
      </c>
      <c r="AI21" s="37">
        <v>8632.0140683235222</v>
      </c>
      <c r="AJ21" s="37">
        <v>1818.9295165223302</v>
      </c>
      <c r="AK21" s="37">
        <v>3957.8536540449031</v>
      </c>
      <c r="AL21" s="37">
        <v>8621.2753400269958</v>
      </c>
      <c r="AM21" s="37">
        <v>7858.8823443937363</v>
      </c>
      <c r="AN21" s="37">
        <v>6838.2619863813043</v>
      </c>
      <c r="AO21" s="37">
        <v>4770.9990515264872</v>
      </c>
      <c r="AP21" s="37">
        <v>10367.020375000784</v>
      </c>
      <c r="AQ21" s="37">
        <v>12244.295833936972</v>
      </c>
      <c r="AR21" s="37">
        <v>20579.888939955716</v>
      </c>
      <c r="AS21" s="37">
        <v>1531.4276307368991</v>
      </c>
      <c r="AT21" s="37">
        <v>8259.7647806942914</v>
      </c>
      <c r="AU21" s="37">
        <v>7712.1132154650195</v>
      </c>
      <c r="AV21" s="37">
        <v>6869.3282845968306</v>
      </c>
      <c r="AW21" s="37">
        <v>12374.522702451643</v>
      </c>
      <c r="AX21" s="37">
        <v>15032.010689099179</v>
      </c>
      <c r="AY21" s="37">
        <v>16859.82213248176</v>
      </c>
      <c r="AZ21" s="37">
        <v>1975.6261060945008</v>
      </c>
      <c r="BA21" s="37">
        <v>8637.6994767684955</v>
      </c>
      <c r="BB21" s="37">
        <v>7712.3965915497038</v>
      </c>
      <c r="BC21" s="37">
        <v>5243.71922352605</v>
      </c>
      <c r="BD21" s="37">
        <v>7109.8481837402751</v>
      </c>
      <c r="BE21" s="37">
        <v>9764.3724327944055</v>
      </c>
      <c r="BF21" s="37">
        <v>5372.0491681510921</v>
      </c>
      <c r="BG21" s="37">
        <v>1506.274472645232</v>
      </c>
      <c r="BH21" s="37">
        <v>4393.6935505532965</v>
      </c>
      <c r="BI21" s="37">
        <v>8791.5301731772306</v>
      </c>
      <c r="BJ21" s="37">
        <v>9036.3787353290663</v>
      </c>
      <c r="BK21" s="37">
        <v>3051.6391882552143</v>
      </c>
      <c r="BL21" s="37">
        <v>1507.5884897105871</v>
      </c>
      <c r="BM21" s="37">
        <v>9299.9833791055262</v>
      </c>
      <c r="BN21" s="37">
        <v>5132.309428849494</v>
      </c>
      <c r="BO21" s="37">
        <v>7700.124081377493</v>
      </c>
      <c r="BP21" s="37">
        <v>7800.9233049246186</v>
      </c>
      <c r="BQ21" s="37">
        <v>7968.403338795566</v>
      </c>
      <c r="BR21" s="37">
        <v>3802.8294863794949</v>
      </c>
      <c r="BS21" s="37">
        <v>7761.1548681620088</v>
      </c>
      <c r="BT21" s="37">
        <v>2135.8898904351072</v>
      </c>
      <c r="BU21" s="37">
        <v>7824.2265895682258</v>
      </c>
      <c r="BV21" s="37">
        <v>1506.274472645232</v>
      </c>
      <c r="BW21" s="37">
        <v>2725.6135302298353</v>
      </c>
      <c r="BX21" s="37">
        <v>8091.3014404447813</v>
      </c>
      <c r="BY21" s="37">
        <v>1506.274472645232</v>
      </c>
      <c r="BZ21" s="37">
        <v>1594.1686159785895</v>
      </c>
      <c r="CA21" s="37">
        <v>2212.8501179345103</v>
      </c>
      <c r="CB21" s="37">
        <v>1506.274472645232</v>
      </c>
      <c r="CC21" s="37">
        <v>7878.2387050847256</v>
      </c>
      <c r="CD21" s="37">
        <v>7735.5370862824975</v>
      </c>
      <c r="CE21" s="37">
        <v>8191.5379128979566</v>
      </c>
      <c r="CF21" s="37">
        <v>1506.274472645232</v>
      </c>
      <c r="CG21" s="37">
        <v>7840.6093546516868</v>
      </c>
      <c r="CH21" s="37">
        <v>2133.6434288735145</v>
      </c>
      <c r="CI21" s="37">
        <v>1506.274472645232</v>
      </c>
      <c r="CJ21" s="37">
        <v>3736.9478352859674</v>
      </c>
      <c r="CK21" s="37">
        <v>7921.5146785504439</v>
      </c>
      <c r="CL21" s="37">
        <v>1506.274472645232</v>
      </c>
      <c r="CM21" s="37">
        <v>3266.9687204355359</v>
      </c>
      <c r="CN21" s="37">
        <v>7675.2517538446864</v>
      </c>
      <c r="CO21" s="37">
        <v>1894.2781953646981</v>
      </c>
      <c r="CP21" s="37">
        <v>7833.479335881214</v>
      </c>
      <c r="CQ21" s="37">
        <v>89484.59180368777</v>
      </c>
      <c r="CR21" s="37">
        <v>10405.632810620289</v>
      </c>
      <c r="CS21" s="37">
        <v>1512.4153646433806</v>
      </c>
      <c r="CT21" s="37">
        <v>36969.343677441473</v>
      </c>
      <c r="CU21" s="37">
        <v>7806.5647111007056</v>
      </c>
      <c r="CV21" s="37">
        <v>8050.1352433965512</v>
      </c>
      <c r="CW21" s="37">
        <v>7678.0038109156385</v>
      </c>
      <c r="CX21" s="37">
        <v>7657.8243175261014</v>
      </c>
      <c r="CY21" s="37">
        <v>1704.0461893885085</v>
      </c>
      <c r="CZ21" s="37">
        <v>7656.9580458710097</v>
      </c>
      <c r="DA21" s="37">
        <v>13399.336100271626</v>
      </c>
      <c r="DB21" s="37">
        <v>1592.3053749952023</v>
      </c>
      <c r="DC21" s="37">
        <v>9709.2685586538773</v>
      </c>
      <c r="DD21" s="37">
        <v>7668.5450544579526</v>
      </c>
      <c r="DE21" s="37">
        <v>7702.7169511034472</v>
      </c>
      <c r="DF21" s="37">
        <v>8739.5569942388865</v>
      </c>
      <c r="DG21" s="37">
        <v>2012.8657423112181</v>
      </c>
      <c r="DH21" s="37">
        <v>3786.6565890380571</v>
      </c>
      <c r="DI21" s="37">
        <v>7555.5890939213441</v>
      </c>
      <c r="DJ21" s="37">
        <v>6869.3282845968306</v>
      </c>
      <c r="DK21" s="37">
        <v>4372.5096263908708</v>
      </c>
      <c r="DL21" s="37">
        <v>10104.34473287455</v>
      </c>
      <c r="DM21" s="37">
        <v>4424.185917335154</v>
      </c>
      <c r="DN21" s="37">
        <v>7755.7410426520346</v>
      </c>
      <c r="DO21" s="37">
        <v>7803.3941962081462</v>
      </c>
      <c r="DP21" s="37">
        <v>3695.8025073027579</v>
      </c>
      <c r="DQ21" s="37">
        <v>7952.6573598029599</v>
      </c>
      <c r="DR21" s="37">
        <v>3856.9630457265289</v>
      </c>
      <c r="DS21" s="37">
        <v>1820.5155977547583</v>
      </c>
      <c r="DT21" s="37">
        <v>7724.6500465102226</v>
      </c>
      <c r="DU21" s="37">
        <v>2840.2813390043157</v>
      </c>
      <c r="DV21" s="37">
        <v>11437.340662188375</v>
      </c>
      <c r="DW21" s="37">
        <v>7873.3883252121313</v>
      </c>
      <c r="DX21" s="37">
        <v>7282.4223755865232</v>
      </c>
      <c r="DY21" s="37">
        <v>17897.169823788528</v>
      </c>
      <c r="DZ21" s="37">
        <v>6332.9323352266911</v>
      </c>
      <c r="EA21" s="37">
        <v>8807.5275197356295</v>
      </c>
      <c r="EB21" s="37">
        <v>3214.9669250257602</v>
      </c>
      <c r="EC21" s="37">
        <v>1772.6134435350159</v>
      </c>
      <c r="ED21" s="37">
        <v>7842.5780326705844</v>
      </c>
      <c r="EE21" s="37">
        <v>2848.8073863599457</v>
      </c>
      <c r="EF21" s="37">
        <v>8539.1441686970302</v>
      </c>
      <c r="EG21" s="37">
        <v>1514.5045460461188</v>
      </c>
      <c r="EH21" s="37">
        <v>7583.6994893048459</v>
      </c>
      <c r="EI21" s="37">
        <v>1943.819030749949</v>
      </c>
      <c r="EJ21" s="37">
        <v>8880.9928802858485</v>
      </c>
      <c r="EK21" s="37">
        <v>7648.2610040007985</v>
      </c>
      <c r="EL21" s="37">
        <v>7644.6412870974145</v>
      </c>
      <c r="EM21" s="37">
        <v>7661.0776370176045</v>
      </c>
      <c r="EN21" s="37">
        <v>7650.3190634171506</v>
      </c>
      <c r="EO21" s="37">
        <v>1967.5042072640172</v>
      </c>
      <c r="EP21" s="37">
        <v>1552.0933247255462</v>
      </c>
      <c r="EQ21" s="37">
        <v>36789.451931031945</v>
      </c>
      <c r="ER21" s="37">
        <v>7659.4532052395743</v>
      </c>
      <c r="ES21" s="37">
        <v>1506.274472645232</v>
      </c>
      <c r="ET21" s="37">
        <v>1601.0383731832226</v>
      </c>
      <c r="EU21" s="37">
        <v>4369.6919269391628</v>
      </c>
      <c r="EV21" s="37">
        <v>7691.2456930266617</v>
      </c>
      <c r="EW21" s="37">
        <v>7848.8042248582069</v>
      </c>
      <c r="EX21" s="37">
        <v>8611.8367249673793</v>
      </c>
      <c r="EY21" s="37">
        <v>1589.1936723718454</v>
      </c>
      <c r="EZ21" s="37">
        <v>12012.485830540068</v>
      </c>
      <c r="FA21" s="37">
        <v>7668.3194101568079</v>
      </c>
      <c r="FB21" s="37">
        <v>8199.3924335002339</v>
      </c>
      <c r="FC21" s="37">
        <v>1571.6082022150158</v>
      </c>
      <c r="FD21" s="37">
        <v>6599.5326151281097</v>
      </c>
      <c r="FE21" s="37">
        <v>4617.9917130555114</v>
      </c>
      <c r="FF21" s="37">
        <v>7649.2460881340439</v>
      </c>
      <c r="FG21" s="37">
        <v>7949.3406833995068</v>
      </c>
      <c r="FH21" s="37">
        <v>8014.5184964883138</v>
      </c>
      <c r="FI21" s="37">
        <v>8887.5447974518356</v>
      </c>
      <c r="FJ21" s="37">
        <v>8028.8012930888835</v>
      </c>
      <c r="FK21" s="37">
        <v>8460.9021241134869</v>
      </c>
      <c r="FL21" s="37">
        <v>1529.4820161286316</v>
      </c>
      <c r="FM21" s="37">
        <v>8243.250169817069</v>
      </c>
      <c r="FN21" s="37">
        <v>9486.8180826629396</v>
      </c>
      <c r="FO21" s="37">
        <v>6222.7847370625577</v>
      </c>
      <c r="FP21" s="37">
        <v>1506.274472645232</v>
      </c>
      <c r="FQ21" s="37">
        <v>1569.5389932289145</v>
      </c>
      <c r="FR21" s="37">
        <v>1563.2288102615412</v>
      </c>
      <c r="FS21" s="37">
        <v>7881.0139946393965</v>
      </c>
      <c r="FT21" s="37">
        <v>3242.5652798732626</v>
      </c>
      <c r="FU21" s="37">
        <v>7743.2321828534332</v>
      </c>
      <c r="FV21" s="37">
        <v>1613.3151377696568</v>
      </c>
      <c r="FW21" s="37">
        <v>7886.9216766477348</v>
      </c>
      <c r="FX21" s="37">
        <v>8336.5908661223821</v>
      </c>
      <c r="FY21" s="37">
        <v>1507.0627507099862</v>
      </c>
      <c r="FZ21" s="37">
        <v>8103.4272840222811</v>
      </c>
      <c r="GA21" s="37">
        <v>8092.8614062792503</v>
      </c>
      <c r="GB21" s="37">
        <v>2014.8398445879538</v>
      </c>
      <c r="GC21" s="37">
        <v>8318.4317867549416</v>
      </c>
      <c r="GD21" s="37">
        <v>1506.274472645232</v>
      </c>
      <c r="GE21" s="37">
        <v>4528.5812751276208</v>
      </c>
      <c r="GF21" s="37">
        <v>8293.988608593414</v>
      </c>
      <c r="GG21" s="37">
        <v>8749.9023307484767</v>
      </c>
      <c r="GH21" s="37">
        <v>1507.531724702877</v>
      </c>
      <c r="GI21" s="37">
        <v>1506.274472645232</v>
      </c>
      <c r="GJ21" s="37">
        <v>5219.9044549391583</v>
      </c>
      <c r="GK21" s="37">
        <v>1510.6628405525262</v>
      </c>
      <c r="GL21" s="37">
        <v>7962.6708186733522</v>
      </c>
      <c r="GM21" s="37">
        <v>4128.549273109129</v>
      </c>
      <c r="GN21" s="37">
        <v>1645.0015707554485</v>
      </c>
      <c r="GO21" s="37">
        <v>7840.7768232941917</v>
      </c>
      <c r="GP21" s="37">
        <v>7710.212063532409</v>
      </c>
      <c r="GQ21" s="37">
        <v>7867.9772696683649</v>
      </c>
      <c r="GR21" s="37">
        <v>4922.1551396684899</v>
      </c>
      <c r="GS21" s="37">
        <v>2961.6609378206458</v>
      </c>
      <c r="GT21" s="37">
        <v>11468.19795889679</v>
      </c>
      <c r="GU21" s="37">
        <v>7636.853468288271</v>
      </c>
      <c r="GV21" s="37">
        <v>8018.5067356170584</v>
      </c>
      <c r="GW21" s="37">
        <v>1592.6285935546412</v>
      </c>
      <c r="GX21" s="37">
        <v>7866.7997048201814</v>
      </c>
      <c r="GY21" s="37">
        <v>7704.0893150538714</v>
      </c>
      <c r="GZ21" s="37">
        <v>8243.503145439623</v>
      </c>
      <c r="HA21" s="37">
        <v>5250.7696576320741</v>
      </c>
      <c r="HB21" s="37">
        <v>2478.388402480592</v>
      </c>
      <c r="HC21" s="37">
        <v>1506.274472645232</v>
      </c>
      <c r="HD21" s="37">
        <v>7720.3823055505145</v>
      </c>
      <c r="HE21" s="37">
        <v>8270.2207841750042</v>
      </c>
      <c r="HF21" s="37">
        <v>3523.3538166816052</v>
      </c>
      <c r="HG21" s="37">
        <v>16109.546110116407</v>
      </c>
      <c r="HH21" s="37">
        <v>8820.8006700338647</v>
      </c>
      <c r="HI21" s="37">
        <v>7014.3565395334608</v>
      </c>
      <c r="HJ21" s="37">
        <v>7961.4885951386586</v>
      </c>
      <c r="HK21" s="37">
        <v>1517.755481911373</v>
      </c>
      <c r="HL21" s="37">
        <v>7666.151427187051</v>
      </c>
      <c r="HM21" s="37">
        <v>15556.215947633082</v>
      </c>
      <c r="HN21" s="37">
        <v>2924.8987646841297</v>
      </c>
      <c r="HO21" s="37">
        <v>3220.1998358955507</v>
      </c>
      <c r="HP21" s="37">
        <v>7660.21393381095</v>
      </c>
      <c r="HQ21" s="37">
        <v>7718.5484499592067</v>
      </c>
      <c r="HR21" s="37">
        <v>7685.2729627149647</v>
      </c>
      <c r="HS21" s="37">
        <v>5908.1477197048916</v>
      </c>
      <c r="HT21" s="37">
        <v>1891.2367527385259</v>
      </c>
      <c r="HU21" s="37">
        <v>7689.3303002871626</v>
      </c>
      <c r="HV21" s="37">
        <v>7073.9197650616534</v>
      </c>
      <c r="HW21" s="37">
        <v>7642.3384247703225</v>
      </c>
      <c r="HX21" s="37">
        <v>5266.4488519998313</v>
      </c>
      <c r="HY21" s="37">
        <v>8777.4348190235869</v>
      </c>
      <c r="HZ21" s="37">
        <v>1744.7237034939917</v>
      </c>
      <c r="IA21" s="37">
        <v>1506.274472645232</v>
      </c>
      <c r="IB21" s="37">
        <v>7735.0069232761052</v>
      </c>
      <c r="IC21" s="37">
        <v>9376.7745579292095</v>
      </c>
      <c r="ID21" s="37">
        <v>5327.8026475898369</v>
      </c>
      <c r="IE21" s="37">
        <v>2594.8517878972416</v>
      </c>
      <c r="IF21" s="37">
        <v>7728.4140076992317</v>
      </c>
      <c r="IG21" s="37">
        <v>1954.388455487684</v>
      </c>
      <c r="IH21" s="37">
        <v>2466.4851138379227</v>
      </c>
      <c r="II21" s="37">
        <v>1968.689551019188</v>
      </c>
      <c r="IJ21" s="37">
        <v>8463.3822140008142</v>
      </c>
      <c r="IK21" s="37">
        <v>2411.3460271259992</v>
      </c>
      <c r="IL21" s="37">
        <v>1756.1969531772775</v>
      </c>
      <c r="IM21" s="37">
        <v>1506.274472645232</v>
      </c>
      <c r="IN21" s="37">
        <v>3238.3267580163247</v>
      </c>
      <c r="IO21" s="37">
        <v>8146.2105544197211</v>
      </c>
      <c r="IP21" s="37">
        <v>4799.3388465349453</v>
      </c>
      <c r="IQ21" s="37">
        <v>1712.5020251675905</v>
      </c>
      <c r="IR21" s="37">
        <v>1507.2118693386037</v>
      </c>
      <c r="IS21" s="37">
        <v>2140.6060222550195</v>
      </c>
      <c r="IT21" s="37">
        <v>1790.9032772979563</v>
      </c>
      <c r="IU21" s="37">
        <v>3524.3494226100411</v>
      </c>
      <c r="IV21" s="37">
        <v>2052.9795803862144</v>
      </c>
      <c r="IW21" s="37">
        <v>2247.6317277676553</v>
      </c>
      <c r="IX21" s="37">
        <v>6884.2343117318014</v>
      </c>
      <c r="IY21" s="37">
        <v>2760.0400233144237</v>
      </c>
      <c r="IZ21" s="37">
        <v>7786.0703297558439</v>
      </c>
      <c r="JA21" s="37">
        <v>7727.2603660568984</v>
      </c>
      <c r="JB21" s="37">
        <v>7635.87363837256</v>
      </c>
      <c r="JC21" s="37">
        <v>5664.0794718684556</v>
      </c>
      <c r="JD21" s="37">
        <v>1802.9623313661896</v>
      </c>
      <c r="JE21" s="37">
        <v>1506.274472645232</v>
      </c>
      <c r="JF21" s="37">
        <v>7930.636117553634</v>
      </c>
      <c r="JG21" s="37">
        <v>1527.8488541110828</v>
      </c>
      <c r="JH21" s="37">
        <v>8484.1763626911743</v>
      </c>
      <c r="JI21" s="37">
        <v>2546.8993490932489</v>
      </c>
      <c r="JJ21" s="37">
        <v>7747.9952019953134</v>
      </c>
      <c r="JK21" s="37">
        <v>1929.3113844321915</v>
      </c>
      <c r="JL21" s="37">
        <v>7644.4112511592812</v>
      </c>
      <c r="JM21" s="37">
        <v>2830.1642715751159</v>
      </c>
      <c r="JN21" s="37">
        <v>3488.8307693704846</v>
      </c>
      <c r="JO21" s="37">
        <v>7652.5542331949464</v>
      </c>
      <c r="JP21" s="37">
        <v>1848.1220415006001</v>
      </c>
      <c r="JQ21" s="61" t="str">
        <f t="shared" si="0"/>
        <v>Air Pollution_SOx_Urban_Primary Health_N/A for Interim AP Methodology</v>
      </c>
    </row>
    <row r="22" spans="2:277" ht="15" customHeight="1">
      <c r="B22" s="68" t="s">
        <v>5</v>
      </c>
      <c r="C22" s="68" t="s">
        <v>333</v>
      </c>
      <c r="D22" s="68" t="s">
        <v>328</v>
      </c>
      <c r="E22" s="68" t="s">
        <v>325</v>
      </c>
      <c r="F22" s="68" t="s">
        <v>326</v>
      </c>
      <c r="G22" s="69" t="s">
        <v>327</v>
      </c>
      <c r="H22" s="41"/>
      <c r="I22" s="37">
        <v>8103.1625794343418</v>
      </c>
      <c r="J22" s="37">
        <v>2298.9795790612761</v>
      </c>
      <c r="K22" s="37">
        <v>7872.2874751197814</v>
      </c>
      <c r="L22" s="37">
        <v>1418.3397905277861</v>
      </c>
      <c r="M22" s="37">
        <v>1458.84331826984</v>
      </c>
      <c r="N22" s="37">
        <v>8091.5906382360145</v>
      </c>
      <c r="O22" s="37">
        <v>1423.7229938051723</v>
      </c>
      <c r="P22" s="37">
        <v>8078.8406134350971</v>
      </c>
      <c r="Q22" s="37">
        <v>7901.5200636244754</v>
      </c>
      <c r="R22" s="37">
        <v>1421.4180953690011</v>
      </c>
      <c r="S22" s="37">
        <v>6514.4486632705166</v>
      </c>
      <c r="T22" s="37">
        <v>8131.6781259178497</v>
      </c>
      <c r="U22" s="37">
        <v>7862.2249721024573</v>
      </c>
      <c r="V22" s="37">
        <v>3984.5922976758911</v>
      </c>
      <c r="W22" s="37">
        <v>1418.3397905277861</v>
      </c>
      <c r="X22" s="37">
        <v>114965.45020304935</v>
      </c>
      <c r="Y22" s="37">
        <v>1418.3397905277861</v>
      </c>
      <c r="Z22" s="37">
        <v>7961.0490947452745</v>
      </c>
      <c r="AA22" s="37">
        <v>8023.3043993523115</v>
      </c>
      <c r="AB22" s="37">
        <v>1561.1890123127023</v>
      </c>
      <c r="AC22" s="37">
        <v>2619.3024138169367</v>
      </c>
      <c r="AD22" s="37">
        <v>1418.3397905277861</v>
      </c>
      <c r="AE22" s="37">
        <v>7872.2725779169941</v>
      </c>
      <c r="AF22" s="37">
        <v>7898.8309638751734</v>
      </c>
      <c r="AG22" s="37">
        <v>8222.4164584163555</v>
      </c>
      <c r="AH22" s="37">
        <v>2089.5692109593101</v>
      </c>
      <c r="AI22" s="37">
        <v>9996.056729289241</v>
      </c>
      <c r="AJ22" s="37">
        <v>1592.7195111266901</v>
      </c>
      <c r="AK22" s="37">
        <v>3161.3525731837854</v>
      </c>
      <c r="AL22" s="37">
        <v>8353.4190289857743</v>
      </c>
      <c r="AM22" s="37">
        <v>7965.1799301793799</v>
      </c>
      <c r="AN22" s="37">
        <v>5223.6110684694031</v>
      </c>
      <c r="AO22" s="37">
        <v>3577.5779470131574</v>
      </c>
      <c r="AP22" s="37">
        <v>9427.3406078927619</v>
      </c>
      <c r="AQ22" s="37">
        <v>11089.846347459514</v>
      </c>
      <c r="AR22" s="37">
        <v>16990.553106398784</v>
      </c>
      <c r="AS22" s="37">
        <v>1449.2350521543913</v>
      </c>
      <c r="AT22" s="37">
        <v>8278.8283106227791</v>
      </c>
      <c r="AU22" s="37">
        <v>7861.8541115167955</v>
      </c>
      <c r="AV22" s="37">
        <v>6683.3150075470412</v>
      </c>
      <c r="AW22" s="37">
        <v>10180.285539570443</v>
      </c>
      <c r="AX22" s="37">
        <v>12161.85446382283</v>
      </c>
      <c r="AY22" s="37">
        <v>14919.678070999431</v>
      </c>
      <c r="AZ22" s="37">
        <v>1609.2749576715769</v>
      </c>
      <c r="BA22" s="37">
        <v>8423.8055592055116</v>
      </c>
      <c r="BB22" s="37">
        <v>7847.1480398969188</v>
      </c>
      <c r="BC22" s="37">
        <v>6604.8431617205715</v>
      </c>
      <c r="BD22" s="37">
        <v>4934.3339211930834</v>
      </c>
      <c r="BE22" s="37">
        <v>8949.944899776121</v>
      </c>
      <c r="BF22" s="37">
        <v>7855.3841422982159</v>
      </c>
      <c r="BG22" s="37">
        <v>1433.8436501686683</v>
      </c>
      <c r="BH22" s="37">
        <v>4001.5361860569533</v>
      </c>
      <c r="BI22" s="37">
        <v>8344.5092840136676</v>
      </c>
      <c r="BJ22" s="37">
        <v>8497.9519346214965</v>
      </c>
      <c r="BK22" s="37">
        <v>3955.3102980259291</v>
      </c>
      <c r="BL22" s="37">
        <v>1433.7729128332412</v>
      </c>
      <c r="BM22" s="37">
        <v>8744.1262718512753</v>
      </c>
      <c r="BN22" s="37">
        <v>6602.3773863549432</v>
      </c>
      <c r="BO22" s="37">
        <v>7947.1863193103</v>
      </c>
      <c r="BP22" s="37">
        <v>7881.5433224143471</v>
      </c>
      <c r="BQ22" s="37">
        <v>8042.4810138978946</v>
      </c>
      <c r="BR22" s="37">
        <v>3305.1048019413975</v>
      </c>
      <c r="BS22" s="37">
        <v>7878.0553138174273</v>
      </c>
      <c r="BT22" s="37">
        <v>1865.9609309188354</v>
      </c>
      <c r="BU22" s="37">
        <v>7914.0879697773544</v>
      </c>
      <c r="BV22" s="37">
        <v>1418.3397905277861</v>
      </c>
      <c r="BW22" s="37">
        <v>2212.2829842649307</v>
      </c>
      <c r="BX22" s="37">
        <v>8084.6767739977531</v>
      </c>
      <c r="BY22" s="37">
        <v>1418.3397905277861</v>
      </c>
      <c r="BZ22" s="37">
        <v>1554.323609934263</v>
      </c>
      <c r="CA22" s="37">
        <v>2971.1367141972523</v>
      </c>
      <c r="CB22" s="37">
        <v>3228.8052825939512</v>
      </c>
      <c r="CC22" s="37">
        <v>7930.3954423159976</v>
      </c>
      <c r="CD22" s="37">
        <v>7956.5894444691903</v>
      </c>
      <c r="CE22" s="37">
        <v>8102.1438756878952</v>
      </c>
      <c r="CF22" s="37">
        <v>1418.3397905277861</v>
      </c>
      <c r="CG22" s="37">
        <v>8067.3754543142195</v>
      </c>
      <c r="CH22" s="37">
        <v>1885.7221893635851</v>
      </c>
      <c r="CI22" s="37">
        <v>1419.5691383886888</v>
      </c>
      <c r="CJ22" s="37">
        <v>3033.983539805713</v>
      </c>
      <c r="CK22" s="37">
        <v>7945.8034396471121</v>
      </c>
      <c r="CL22" s="37">
        <v>7914.848372068368</v>
      </c>
      <c r="CM22" s="37">
        <v>7826.109183382986</v>
      </c>
      <c r="CN22" s="37">
        <v>7802.1338611678138</v>
      </c>
      <c r="CO22" s="37">
        <v>7820.2388864624618</v>
      </c>
      <c r="CP22" s="37">
        <v>7898.2643405414674</v>
      </c>
      <c r="CQ22" s="37">
        <v>66452.01539303553</v>
      </c>
      <c r="CR22" s="37">
        <v>9051.525627093657</v>
      </c>
      <c r="CS22" s="37">
        <v>1461.0130800138177</v>
      </c>
      <c r="CT22" s="37">
        <v>29558.330928194824</v>
      </c>
      <c r="CU22" s="37">
        <v>7990.767410641276</v>
      </c>
      <c r="CV22" s="37">
        <v>8030.7166228778578</v>
      </c>
      <c r="CW22" s="37">
        <v>7915.2808950156768</v>
      </c>
      <c r="CX22" s="37">
        <v>7822.7419615391118</v>
      </c>
      <c r="CY22" s="37">
        <v>1673.018671049902</v>
      </c>
      <c r="CZ22" s="37">
        <v>5861.3245319667485</v>
      </c>
      <c r="DA22" s="37">
        <v>10843.429430871776</v>
      </c>
      <c r="DB22" s="37">
        <v>2747.7963506279202</v>
      </c>
      <c r="DC22" s="37">
        <v>9307.9124130602668</v>
      </c>
      <c r="DD22" s="37">
        <v>7485.0031979542091</v>
      </c>
      <c r="DE22" s="37">
        <v>7879.0005920990397</v>
      </c>
      <c r="DF22" s="37">
        <v>8583.3172464998133</v>
      </c>
      <c r="DG22" s="37">
        <v>1847.0864666299231</v>
      </c>
      <c r="DH22" s="37">
        <v>7827.3538171188075</v>
      </c>
      <c r="DI22" s="37">
        <v>7939.4002175784944</v>
      </c>
      <c r="DJ22" s="37">
        <v>6683.3150075470412</v>
      </c>
      <c r="DK22" s="37">
        <v>6125.3537558266653</v>
      </c>
      <c r="DL22" s="37">
        <v>9436.0793493766469</v>
      </c>
      <c r="DM22" s="37">
        <v>4303.4987779354287</v>
      </c>
      <c r="DN22" s="37">
        <v>7894.8206963936018</v>
      </c>
      <c r="DO22" s="37">
        <v>7893.6865729016927</v>
      </c>
      <c r="DP22" s="37">
        <v>2950.9005847254575</v>
      </c>
      <c r="DQ22" s="37">
        <v>7972.0068382324698</v>
      </c>
      <c r="DR22" s="37">
        <v>5255.930653341873</v>
      </c>
      <c r="DS22" s="37">
        <v>1618.040445622516</v>
      </c>
      <c r="DT22" s="37">
        <v>7870.4125057747742</v>
      </c>
      <c r="DU22" s="37">
        <v>2530.4624592284963</v>
      </c>
      <c r="DV22" s="37">
        <v>10533.08258621397</v>
      </c>
      <c r="DW22" s="37">
        <v>7968.5422841790642</v>
      </c>
      <c r="DX22" s="37">
        <v>5547.3824447332845</v>
      </c>
      <c r="DY22" s="37">
        <v>13919.560648441999</v>
      </c>
      <c r="DZ22" s="37">
        <v>5563.4454007382192</v>
      </c>
      <c r="EA22" s="37">
        <v>8272.4044067693958</v>
      </c>
      <c r="EB22" s="37">
        <v>2401.6497868071474</v>
      </c>
      <c r="EC22" s="37">
        <v>1622.0228819316981</v>
      </c>
      <c r="ED22" s="37">
        <v>7974.4745029513624</v>
      </c>
      <c r="EE22" s="37">
        <v>2330.0878799210514</v>
      </c>
      <c r="EF22" s="37">
        <v>8382.0663707679596</v>
      </c>
      <c r="EG22" s="37">
        <v>1440.4447373714538</v>
      </c>
      <c r="EH22" s="37">
        <v>7818.8527552866972</v>
      </c>
      <c r="EI22" s="37">
        <v>1615.1154446343853</v>
      </c>
      <c r="EJ22" s="37">
        <v>8593.8848544297871</v>
      </c>
      <c r="EK22" s="37">
        <v>6162.5690964576743</v>
      </c>
      <c r="EL22" s="37">
        <v>7835.9230805744219</v>
      </c>
      <c r="EM22" s="37">
        <v>6234.8392274424168</v>
      </c>
      <c r="EN22" s="37">
        <v>7824.1418812403017</v>
      </c>
      <c r="EO22" s="37">
        <v>1765.1904474744224</v>
      </c>
      <c r="EP22" s="37">
        <v>1498.4529254278932</v>
      </c>
      <c r="EQ22" s="37">
        <v>28898.41381610182</v>
      </c>
      <c r="ER22" s="37">
        <v>7825.8573655211803</v>
      </c>
      <c r="ES22" s="37">
        <v>1423.930819716511</v>
      </c>
      <c r="ET22" s="37">
        <v>1855.3899091477242</v>
      </c>
      <c r="EU22" s="37">
        <v>4732.919846139017</v>
      </c>
      <c r="EV22" s="37">
        <v>7821.5014638019002</v>
      </c>
      <c r="EW22" s="37">
        <v>7936.8243314560559</v>
      </c>
      <c r="EX22" s="37">
        <v>8418.1687301612437</v>
      </c>
      <c r="EY22" s="37">
        <v>1478.3924085776998</v>
      </c>
      <c r="EZ22" s="37">
        <v>11580.07796614707</v>
      </c>
      <c r="FA22" s="37">
        <v>7018.0444947852557</v>
      </c>
      <c r="FB22" s="37">
        <v>8272.7472666724207</v>
      </c>
      <c r="FC22" s="37">
        <v>1481.2304341967438</v>
      </c>
      <c r="FD22" s="37">
        <v>7837.5078656241376</v>
      </c>
      <c r="FE22" s="37">
        <v>4279.9827821060062</v>
      </c>
      <c r="FF22" s="37">
        <v>7845.9722833423302</v>
      </c>
      <c r="FG22" s="37">
        <v>8203.7706968561433</v>
      </c>
      <c r="FH22" s="37">
        <v>8138.7941304764745</v>
      </c>
      <c r="FI22" s="37">
        <v>8412.4830655364676</v>
      </c>
      <c r="FJ22" s="37">
        <v>8055.8040785328467</v>
      </c>
      <c r="FK22" s="37">
        <v>8331.0151467839314</v>
      </c>
      <c r="FL22" s="37">
        <v>1687.4200082968609</v>
      </c>
      <c r="FM22" s="37">
        <v>8156.3594021413246</v>
      </c>
      <c r="FN22" s="37">
        <v>9101.226051701462</v>
      </c>
      <c r="FO22" s="37">
        <v>4702.5623249789078</v>
      </c>
      <c r="FP22" s="37">
        <v>1418.3397905277861</v>
      </c>
      <c r="FQ22" s="37">
        <v>1460.5704960262819</v>
      </c>
      <c r="FR22" s="37">
        <v>1543.5047616527518</v>
      </c>
      <c r="FS22" s="37">
        <v>7879.5720073804487</v>
      </c>
      <c r="FT22" s="37">
        <v>4722.1050876720656</v>
      </c>
      <c r="FU22" s="37">
        <v>7890.0482828612285</v>
      </c>
      <c r="FV22" s="37">
        <v>1448.8277823939388</v>
      </c>
      <c r="FW22" s="37">
        <v>7947.3285960230023</v>
      </c>
      <c r="FX22" s="37">
        <v>8279.8987457826479</v>
      </c>
      <c r="FY22" s="37">
        <v>1427.3284761536424</v>
      </c>
      <c r="FZ22" s="37">
        <v>8001.6430345697363</v>
      </c>
      <c r="GA22" s="37">
        <v>8151.0307538689676</v>
      </c>
      <c r="GB22" s="37">
        <v>1879.0195149844258</v>
      </c>
      <c r="GC22" s="37">
        <v>8352.8598877425175</v>
      </c>
      <c r="GD22" s="37">
        <v>2119.2630145014818</v>
      </c>
      <c r="GE22" s="37">
        <v>3544.4211243602858</v>
      </c>
      <c r="GF22" s="37">
        <v>8685.7007281798651</v>
      </c>
      <c r="GG22" s="37">
        <v>8765.2155154824159</v>
      </c>
      <c r="GH22" s="37">
        <v>1427.518561972428</v>
      </c>
      <c r="GI22" s="37">
        <v>1418.3397905277861</v>
      </c>
      <c r="GJ22" s="37">
        <v>5442.6804199099424</v>
      </c>
      <c r="GK22" s="37">
        <v>1471.6965140708908</v>
      </c>
      <c r="GL22" s="37">
        <v>7999.4291786543145</v>
      </c>
      <c r="GM22" s="37">
        <v>3771.5023529229434</v>
      </c>
      <c r="GN22" s="37">
        <v>2612.6132878138669</v>
      </c>
      <c r="GO22" s="37">
        <v>7910.6840703630678</v>
      </c>
      <c r="GP22" s="37">
        <v>7839.6734669078833</v>
      </c>
      <c r="GQ22" s="37">
        <v>6859.5086333456011</v>
      </c>
      <c r="GR22" s="37">
        <v>4490.0033973089994</v>
      </c>
      <c r="GS22" s="37">
        <v>2404.0817443608403</v>
      </c>
      <c r="GT22" s="37">
        <v>10127.316918842853</v>
      </c>
      <c r="GU22" s="37">
        <v>5539.4877832768689</v>
      </c>
      <c r="GV22" s="37">
        <v>8005.4082143359265</v>
      </c>
      <c r="GW22" s="37">
        <v>1506.4155524168909</v>
      </c>
      <c r="GX22" s="37">
        <v>7960.9336285435847</v>
      </c>
      <c r="GY22" s="37">
        <v>7880.6023871144498</v>
      </c>
      <c r="GZ22" s="37">
        <v>8160.6737993982997</v>
      </c>
      <c r="HA22" s="37">
        <v>5391.6535184202567</v>
      </c>
      <c r="HB22" s="37">
        <v>2032.4061878236671</v>
      </c>
      <c r="HC22" s="37">
        <v>1418.3397905277861</v>
      </c>
      <c r="HD22" s="37">
        <v>7852.5653931835732</v>
      </c>
      <c r="HE22" s="37">
        <v>8227.474215683118</v>
      </c>
      <c r="HF22" s="37">
        <v>3178.7943404660518</v>
      </c>
      <c r="HG22" s="37">
        <v>14020.620545545324</v>
      </c>
      <c r="HH22" s="37">
        <v>8380.4834227420015</v>
      </c>
      <c r="HI22" s="37">
        <v>7855.034914095967</v>
      </c>
      <c r="HJ22" s="37">
        <v>7970.6541826061766</v>
      </c>
      <c r="HK22" s="37">
        <v>1465.2146391911219</v>
      </c>
      <c r="HL22" s="37">
        <v>7879.6899264469421</v>
      </c>
      <c r="HM22" s="37">
        <v>12926.51497025631</v>
      </c>
      <c r="HN22" s="37">
        <v>2457.5891196185839</v>
      </c>
      <c r="HO22" s="37">
        <v>5283.2228838626434</v>
      </c>
      <c r="HP22" s="37">
        <v>7823.4550180097003</v>
      </c>
      <c r="HQ22" s="37">
        <v>7851.5719561244132</v>
      </c>
      <c r="HR22" s="37">
        <v>7830.7035580095517</v>
      </c>
      <c r="HS22" s="37">
        <v>4658.0199158088662</v>
      </c>
      <c r="HT22" s="37">
        <v>1719.198373025517</v>
      </c>
      <c r="HU22" s="37">
        <v>7853.0130893959349</v>
      </c>
      <c r="HV22" s="37">
        <v>5694.0698175328453</v>
      </c>
      <c r="HW22" s="37">
        <v>6278.9748167546713</v>
      </c>
      <c r="HX22" s="37">
        <v>5447.9156270485455</v>
      </c>
      <c r="HY22" s="37">
        <v>8496.8685764008897</v>
      </c>
      <c r="HZ22" s="37">
        <v>1653.5981643718515</v>
      </c>
      <c r="IA22" s="37">
        <v>1442.3064480356206</v>
      </c>
      <c r="IB22" s="37">
        <v>7835.5291541883817</v>
      </c>
      <c r="IC22" s="37">
        <v>9019.4063653059893</v>
      </c>
      <c r="ID22" s="37">
        <v>3530.4824321793576</v>
      </c>
      <c r="IE22" s="37">
        <v>2243.7810101472114</v>
      </c>
      <c r="IF22" s="37">
        <v>7860.9317928528908</v>
      </c>
      <c r="IG22" s="37">
        <v>1762.2447676763813</v>
      </c>
      <c r="IH22" s="37">
        <v>2143.294043227449</v>
      </c>
      <c r="II22" s="37">
        <v>1759.373903937847</v>
      </c>
      <c r="IJ22" s="37">
        <v>8396.1183851689711</v>
      </c>
      <c r="IK22" s="37">
        <v>2054.8807569351866</v>
      </c>
      <c r="IL22" s="37">
        <v>1663.8342726394367</v>
      </c>
      <c r="IM22" s="37">
        <v>1540.806540405024</v>
      </c>
      <c r="IN22" s="37">
        <v>2769.2305116275747</v>
      </c>
      <c r="IO22" s="37">
        <v>8075.5793936940945</v>
      </c>
      <c r="IP22" s="37">
        <v>3854.3063418533634</v>
      </c>
      <c r="IQ22" s="37">
        <v>1639.1534701998389</v>
      </c>
      <c r="IR22" s="37">
        <v>1434.7349541162585</v>
      </c>
      <c r="IS22" s="37">
        <v>1684.8446026127403</v>
      </c>
      <c r="IT22" s="37">
        <v>1717.5286060930812</v>
      </c>
      <c r="IU22" s="37">
        <v>2862.540864241043</v>
      </c>
      <c r="IV22" s="37">
        <v>1960.5084167746118</v>
      </c>
      <c r="IW22" s="37">
        <v>1943.0076936290416</v>
      </c>
      <c r="IX22" s="37">
        <v>7831.8359530580901</v>
      </c>
      <c r="IY22" s="37">
        <v>2583.6037233785064</v>
      </c>
      <c r="IZ22" s="37">
        <v>7894.3143094743009</v>
      </c>
      <c r="JA22" s="37">
        <v>7860.6457225160739</v>
      </c>
      <c r="JB22" s="37">
        <v>7826.8596641702843</v>
      </c>
      <c r="JC22" s="37">
        <v>4814.9377041556263</v>
      </c>
      <c r="JD22" s="37">
        <v>1712.5177001712218</v>
      </c>
      <c r="JE22" s="37">
        <v>1452.9481976117522</v>
      </c>
      <c r="JF22" s="37">
        <v>7972.658000862014</v>
      </c>
      <c r="JG22" s="37">
        <v>1451.5313835178185</v>
      </c>
      <c r="JH22" s="37">
        <v>8295.6899477149582</v>
      </c>
      <c r="JI22" s="37">
        <v>2541.4419440081083</v>
      </c>
      <c r="JJ22" s="37">
        <v>7832.1528517893994</v>
      </c>
      <c r="JK22" s="37">
        <v>1703.9976654381844</v>
      </c>
      <c r="JL22" s="37">
        <v>5361.920414904278</v>
      </c>
      <c r="JM22" s="37">
        <v>2426.1338250665167</v>
      </c>
      <c r="JN22" s="37">
        <v>3425.9160087411155</v>
      </c>
      <c r="JO22" s="37">
        <v>6472.0754899657441</v>
      </c>
      <c r="JP22" s="37">
        <v>1796.2328905291615</v>
      </c>
      <c r="JQ22" s="61" t="str">
        <f t="shared" si="0"/>
        <v>Air Pollution_SOx_Peri-Urban_Primary Health_N/A for Interim AP Methodology</v>
      </c>
    </row>
    <row r="23" spans="2:277" ht="15" customHeight="1">
      <c r="B23" s="68" t="s">
        <v>5</v>
      </c>
      <c r="C23" s="68" t="s">
        <v>333</v>
      </c>
      <c r="D23" s="68" t="s">
        <v>329</v>
      </c>
      <c r="E23" s="68" t="s">
        <v>325</v>
      </c>
      <c r="F23" s="68" t="s">
        <v>326</v>
      </c>
      <c r="G23" s="69" t="s">
        <v>327</v>
      </c>
      <c r="H23" s="41"/>
      <c r="I23" s="37">
        <v>4125.4120245039567</v>
      </c>
      <c r="J23" s="37">
        <v>1120.6296552701983</v>
      </c>
      <c r="K23" s="37">
        <v>4120.4284762706211</v>
      </c>
      <c r="L23" s="37">
        <v>824.05391463468095</v>
      </c>
      <c r="M23" s="37">
        <v>839.23775089903484</v>
      </c>
      <c r="N23" s="37">
        <v>4161.7651003895899</v>
      </c>
      <c r="O23" s="37">
        <v>824.5367546729326</v>
      </c>
      <c r="P23" s="37">
        <v>1798.1129644930761</v>
      </c>
      <c r="Q23" s="37">
        <v>4123.4882481675941</v>
      </c>
      <c r="R23" s="37">
        <v>824.05391463468095</v>
      </c>
      <c r="S23" s="37">
        <v>4098.2805759355479</v>
      </c>
      <c r="T23" s="37">
        <v>4211.0157385275579</v>
      </c>
      <c r="U23" s="37">
        <v>4101.8962112780719</v>
      </c>
      <c r="V23" s="37">
        <v>4100.0946747611706</v>
      </c>
      <c r="W23" s="37">
        <v>824.05391463468095</v>
      </c>
      <c r="X23" s="37">
        <v>69656.61910597673</v>
      </c>
      <c r="Y23" s="37">
        <v>824.05391463468095</v>
      </c>
      <c r="Z23" s="37">
        <v>4128.060061242455</v>
      </c>
      <c r="AA23" s="37">
        <v>4126.8084648893364</v>
      </c>
      <c r="AB23" s="37">
        <v>890.43131896779641</v>
      </c>
      <c r="AC23" s="37">
        <v>1959.6680983012097</v>
      </c>
      <c r="AD23" s="37">
        <v>824.05391463468095</v>
      </c>
      <c r="AE23" s="37">
        <v>4171.5802996340399</v>
      </c>
      <c r="AF23" s="37">
        <v>4135.8484770073392</v>
      </c>
      <c r="AG23" s="37">
        <v>4355.4502012980965</v>
      </c>
      <c r="AH23" s="37">
        <v>2715.4168353744981</v>
      </c>
      <c r="AI23" s="37">
        <v>4147.120653572646</v>
      </c>
      <c r="AJ23" s="37">
        <v>1143.0813893969562</v>
      </c>
      <c r="AK23" s="37">
        <v>3386.6469089216002</v>
      </c>
      <c r="AL23" s="37">
        <v>4370.7984527854824</v>
      </c>
      <c r="AM23" s="37">
        <v>4178.5764931485101</v>
      </c>
      <c r="AN23" s="37">
        <v>4108.7115061340864</v>
      </c>
      <c r="AO23" s="37">
        <v>4105.16759457221</v>
      </c>
      <c r="AP23" s="37">
        <v>4544.3399212997801</v>
      </c>
      <c r="AQ23" s="37">
        <v>4780.9848818802711</v>
      </c>
      <c r="AR23" s="37">
        <v>5780.0071125328686</v>
      </c>
      <c r="AS23" s="37">
        <v>870.23970092806212</v>
      </c>
      <c r="AT23" s="37">
        <v>4418.2366728784054</v>
      </c>
      <c r="AU23" s="37">
        <v>4139.7578162954733</v>
      </c>
      <c r="AV23" s="37">
        <v>3463.2532024444545</v>
      </c>
      <c r="AW23" s="37">
        <v>4385.9020392509547</v>
      </c>
      <c r="AX23" s="37">
        <v>4485.8718798606469</v>
      </c>
      <c r="AY23" s="37">
        <v>4504.3397899842867</v>
      </c>
      <c r="AZ23" s="37">
        <v>1265.4908429189531</v>
      </c>
      <c r="BA23" s="37">
        <v>4158.5240780799677</v>
      </c>
      <c r="BB23" s="37">
        <v>4123.4784093582175</v>
      </c>
      <c r="BC23" s="37">
        <v>2586.0536019000347</v>
      </c>
      <c r="BD23" s="37">
        <v>4121.9717329995619</v>
      </c>
      <c r="BE23" s="37">
        <v>4714.3123749177057</v>
      </c>
      <c r="BF23" s="37">
        <v>3025.5993547565022</v>
      </c>
      <c r="BG23" s="37">
        <v>824.05391463468095</v>
      </c>
      <c r="BH23" s="37">
        <v>4099.0998882537342</v>
      </c>
      <c r="BI23" s="37">
        <v>4375.9395926663092</v>
      </c>
      <c r="BJ23" s="37">
        <v>4374.5851894095076</v>
      </c>
      <c r="BK23" s="37">
        <v>3782.9824811201115</v>
      </c>
      <c r="BL23" s="37">
        <v>827.70895041604126</v>
      </c>
      <c r="BM23" s="37">
        <v>4303.0261192571752</v>
      </c>
      <c r="BN23" s="37">
        <v>3348.1101305866778</v>
      </c>
      <c r="BO23" s="37">
        <v>2882.9952999436864</v>
      </c>
      <c r="BP23" s="37">
        <v>4178.6597088128256</v>
      </c>
      <c r="BQ23" s="37">
        <v>4233.9024156991936</v>
      </c>
      <c r="BR23" s="37">
        <v>4103.6657152755079</v>
      </c>
      <c r="BS23" s="37">
        <v>4218.0575443881453</v>
      </c>
      <c r="BT23" s="37">
        <v>1607.7820324383879</v>
      </c>
      <c r="BU23" s="37">
        <v>4138.5682595949329</v>
      </c>
      <c r="BV23" s="37">
        <v>824.05391463468095</v>
      </c>
      <c r="BW23" s="37">
        <v>2086.0738154013088</v>
      </c>
      <c r="BX23" s="37">
        <v>4215.4060155061125</v>
      </c>
      <c r="BY23" s="37">
        <v>824.05391463468095</v>
      </c>
      <c r="BZ23" s="37">
        <v>921.20038374486649</v>
      </c>
      <c r="CA23" s="37">
        <v>1332.547345863029</v>
      </c>
      <c r="CB23" s="37">
        <v>824.05391463468095</v>
      </c>
      <c r="CC23" s="37">
        <v>4131.3917128874782</v>
      </c>
      <c r="CD23" s="37">
        <v>3484.2381324452035</v>
      </c>
      <c r="CE23" s="37">
        <v>4242.1805349646256</v>
      </c>
      <c r="CF23" s="37">
        <v>824.05391463468095</v>
      </c>
      <c r="CG23" s="37">
        <v>4109.2233374487587</v>
      </c>
      <c r="CH23" s="37">
        <v>1759.0028351048718</v>
      </c>
      <c r="CI23" s="37">
        <v>824.05391463468095</v>
      </c>
      <c r="CJ23" s="37">
        <v>4099.7841379293186</v>
      </c>
      <c r="CK23" s="37">
        <v>4139.7733249739385</v>
      </c>
      <c r="CL23" s="37">
        <v>824.05391463468095</v>
      </c>
      <c r="CM23" s="37">
        <v>1093.622371211814</v>
      </c>
      <c r="CN23" s="37">
        <v>4130.4778275026511</v>
      </c>
      <c r="CO23" s="37">
        <v>1066.6368971944125</v>
      </c>
      <c r="CP23" s="37">
        <v>4183.8769573593117</v>
      </c>
      <c r="CQ23" s="37">
        <v>824.05391463468095</v>
      </c>
      <c r="CR23" s="37">
        <v>4488.8876647550233</v>
      </c>
      <c r="CS23" s="37">
        <v>827.63090655360838</v>
      </c>
      <c r="CT23" s="37">
        <v>6794.7965529703306</v>
      </c>
      <c r="CU23" s="37">
        <v>4099.6068994712396</v>
      </c>
      <c r="CV23" s="37">
        <v>4100.6466371841425</v>
      </c>
      <c r="CW23" s="37">
        <v>3777.3598987102619</v>
      </c>
      <c r="CX23" s="37">
        <v>4110.474012306875</v>
      </c>
      <c r="CY23" s="37">
        <v>1074.0750278682958</v>
      </c>
      <c r="CZ23" s="37">
        <v>4100.9813201754068</v>
      </c>
      <c r="DA23" s="37">
        <v>4380.8783048470559</v>
      </c>
      <c r="DB23" s="37">
        <v>911.33522857858361</v>
      </c>
      <c r="DC23" s="37">
        <v>4142.5232195259978</v>
      </c>
      <c r="DD23" s="37">
        <v>4118.32755143964</v>
      </c>
      <c r="DE23" s="37">
        <v>4125.636904473743</v>
      </c>
      <c r="DF23" s="37">
        <v>4204.0786700571607</v>
      </c>
      <c r="DG23" s="37">
        <v>1493.6842536071881</v>
      </c>
      <c r="DH23" s="37">
        <v>1898.6948123114639</v>
      </c>
      <c r="DI23" s="37">
        <v>1383.7162569157922</v>
      </c>
      <c r="DJ23" s="37">
        <v>3463.2532024444545</v>
      </c>
      <c r="DK23" s="37">
        <v>1483.1736285891716</v>
      </c>
      <c r="DL23" s="37">
        <v>4458.5241396327792</v>
      </c>
      <c r="DM23" s="37">
        <v>3972.4899084626368</v>
      </c>
      <c r="DN23" s="37">
        <v>4177.0066764222483</v>
      </c>
      <c r="DO23" s="37">
        <v>4116.8370283752402</v>
      </c>
      <c r="DP23" s="37">
        <v>3677.16205170584</v>
      </c>
      <c r="DQ23" s="37">
        <v>4249.1871479360707</v>
      </c>
      <c r="DR23" s="37">
        <v>2475.6213854087355</v>
      </c>
      <c r="DS23" s="37">
        <v>1057.003236984659</v>
      </c>
      <c r="DT23" s="37">
        <v>4164.7725297207444</v>
      </c>
      <c r="DU23" s="37">
        <v>2979.2169020129054</v>
      </c>
      <c r="DV23" s="37">
        <v>5716.0594589530665</v>
      </c>
      <c r="DW23" s="37">
        <v>4216.2773474998912</v>
      </c>
      <c r="DX23" s="37">
        <v>4119.9579778865527</v>
      </c>
      <c r="DY23" s="37">
        <v>4475.0819432458602</v>
      </c>
      <c r="DZ23" s="37">
        <v>4106.6558965036265</v>
      </c>
      <c r="EA23" s="37">
        <v>4335.0709613076751</v>
      </c>
      <c r="EB23" s="37">
        <v>2560.7419451008109</v>
      </c>
      <c r="EC23" s="37">
        <v>1286.3132472331522</v>
      </c>
      <c r="ED23" s="37">
        <v>4188.7387528976387</v>
      </c>
      <c r="EE23" s="37">
        <v>2068.4085081693897</v>
      </c>
      <c r="EF23" s="37">
        <v>4105.673673317774</v>
      </c>
      <c r="EG23" s="37">
        <v>835.29886998521124</v>
      </c>
      <c r="EH23" s="37">
        <v>4101.3043964554608</v>
      </c>
      <c r="EI23" s="37">
        <v>1130.453261140759</v>
      </c>
      <c r="EJ23" s="37">
        <v>4577.2706325810022</v>
      </c>
      <c r="EK23" s="37">
        <v>4130.2160173015363</v>
      </c>
      <c r="EL23" s="37">
        <v>4129.9703174118631</v>
      </c>
      <c r="EM23" s="37">
        <v>4117.7663494137514</v>
      </c>
      <c r="EN23" s="37">
        <v>4130.4067010362123</v>
      </c>
      <c r="EO23" s="37">
        <v>1475.5522172006431</v>
      </c>
      <c r="EP23" s="37">
        <v>859.50751710639133</v>
      </c>
      <c r="EQ23" s="37">
        <v>14350.670154356079</v>
      </c>
      <c r="ER23" s="37">
        <v>4117.9025366779142</v>
      </c>
      <c r="ES23" s="37">
        <v>824.05391463468095</v>
      </c>
      <c r="ET23" s="37">
        <v>897.65474549151077</v>
      </c>
      <c r="EU23" s="37">
        <v>3406.0231355991423</v>
      </c>
      <c r="EV23" s="37">
        <v>4135.8700286046487</v>
      </c>
      <c r="EW23" s="37">
        <v>4164.932029347141</v>
      </c>
      <c r="EX23" s="37">
        <v>4392.4158306168474</v>
      </c>
      <c r="EY23" s="37">
        <v>961.54115505018308</v>
      </c>
      <c r="EZ23" s="37">
        <v>4899.4714691886684</v>
      </c>
      <c r="FA23" s="37">
        <v>3170.0945677733994</v>
      </c>
      <c r="FB23" s="37">
        <v>4375.0025230724004</v>
      </c>
      <c r="FC23" s="37">
        <v>866.11983029002613</v>
      </c>
      <c r="FD23" s="37">
        <v>2455.8367567713744</v>
      </c>
      <c r="FE23" s="37">
        <v>4102.3117936876297</v>
      </c>
      <c r="FF23" s="37">
        <v>2267.4126159263528</v>
      </c>
      <c r="FG23" s="37">
        <v>4109.9666853665758</v>
      </c>
      <c r="FH23" s="37">
        <v>4113.9752400094767</v>
      </c>
      <c r="FI23" s="37">
        <v>4302.68557863974</v>
      </c>
      <c r="FJ23" s="37">
        <v>4117.0529702281929</v>
      </c>
      <c r="FK23" s="37">
        <v>4116.246540277496</v>
      </c>
      <c r="FL23" s="37">
        <v>839.77244474000372</v>
      </c>
      <c r="FM23" s="37">
        <v>4212.0201785338086</v>
      </c>
      <c r="FN23" s="37">
        <v>4157.1160988626916</v>
      </c>
      <c r="FO23" s="37">
        <v>4105.6999871172648</v>
      </c>
      <c r="FP23" s="37">
        <v>824.05391463468095</v>
      </c>
      <c r="FQ23" s="37">
        <v>906.85298803940168</v>
      </c>
      <c r="FR23" s="37">
        <v>866.16860995273009</v>
      </c>
      <c r="FS23" s="37">
        <v>2460.1368675433268</v>
      </c>
      <c r="FT23" s="37">
        <v>1856.5803123524411</v>
      </c>
      <c r="FU23" s="37">
        <v>4106.608112817913</v>
      </c>
      <c r="FV23" s="37">
        <v>944.8985979740155</v>
      </c>
      <c r="FW23" s="37">
        <v>4295.0856529959174</v>
      </c>
      <c r="FX23" s="37">
        <v>824.05391463468095</v>
      </c>
      <c r="FY23" s="37">
        <v>824.5726248421638</v>
      </c>
      <c r="FZ23" s="37">
        <v>4352.4991417170268</v>
      </c>
      <c r="GA23" s="37">
        <v>4279.423487191033</v>
      </c>
      <c r="GB23" s="37">
        <v>1567.8254000991669</v>
      </c>
      <c r="GC23" s="37">
        <v>4255.3481468375403</v>
      </c>
      <c r="GD23" s="37">
        <v>824.05391463468095</v>
      </c>
      <c r="GE23" s="37">
        <v>4103.0773049719528</v>
      </c>
      <c r="GF23" s="37">
        <v>4115.0983449470605</v>
      </c>
      <c r="GG23" s="37">
        <v>4496.2433773695766</v>
      </c>
      <c r="GH23" s="37">
        <v>825.49535696601379</v>
      </c>
      <c r="GI23" s="37">
        <v>824.05391463468095</v>
      </c>
      <c r="GJ23" s="37">
        <v>2542.5185995507204</v>
      </c>
      <c r="GK23" s="37">
        <v>828.20607937348768</v>
      </c>
      <c r="GL23" s="37">
        <v>4134.7326676829016</v>
      </c>
      <c r="GM23" s="37">
        <v>4100.6704696907427</v>
      </c>
      <c r="GN23" s="37">
        <v>860.19195222387361</v>
      </c>
      <c r="GO23" s="37">
        <v>4250.6981896890748</v>
      </c>
      <c r="GP23" s="37">
        <v>4106.4907227951599</v>
      </c>
      <c r="GQ23" s="37">
        <v>2570.9745300328027</v>
      </c>
      <c r="GR23" s="37">
        <v>2122.4150904903204</v>
      </c>
      <c r="GS23" s="37">
        <v>2762.9116664568051</v>
      </c>
      <c r="GT23" s="37">
        <v>4281.8812899885725</v>
      </c>
      <c r="GU23" s="37">
        <v>4118.0021817658226</v>
      </c>
      <c r="GV23" s="37">
        <v>4277.9724166423493</v>
      </c>
      <c r="GW23" s="37">
        <v>916.30969461692803</v>
      </c>
      <c r="GX23" s="37">
        <v>4215.6663838495642</v>
      </c>
      <c r="GY23" s="37">
        <v>4092.224512862344</v>
      </c>
      <c r="GZ23" s="37">
        <v>4134.91948119688</v>
      </c>
      <c r="HA23" s="37">
        <v>3399.1628975415206</v>
      </c>
      <c r="HB23" s="37">
        <v>1676.2627835584722</v>
      </c>
      <c r="HC23" s="37">
        <v>838.16670370056681</v>
      </c>
      <c r="HD23" s="37">
        <v>4119.7299323942416</v>
      </c>
      <c r="HE23" s="37">
        <v>4139.034116321367</v>
      </c>
      <c r="HF23" s="37">
        <v>1467.770236763829</v>
      </c>
      <c r="HG23" s="37">
        <v>4426.9783507079992</v>
      </c>
      <c r="HH23" s="37">
        <v>4114.0362440377285</v>
      </c>
      <c r="HI23" s="37">
        <v>1806.3673198292527</v>
      </c>
      <c r="HJ23" s="37">
        <v>4112.7493894927647</v>
      </c>
      <c r="HK23" s="37">
        <v>833.50175387407489</v>
      </c>
      <c r="HL23" s="37">
        <v>3351.5954937998799</v>
      </c>
      <c r="HM23" s="37">
        <v>5015.6469059380397</v>
      </c>
      <c r="HN23" s="37">
        <v>2532.0312248644877</v>
      </c>
      <c r="HO23" s="37">
        <v>1198.4104585634591</v>
      </c>
      <c r="HP23" s="37">
        <v>4139.4027903885626</v>
      </c>
      <c r="HQ23" s="37">
        <v>4125.229684836575</v>
      </c>
      <c r="HR23" s="37">
        <v>4118.7005992880795</v>
      </c>
      <c r="HS23" s="37">
        <v>3980.5790834618124</v>
      </c>
      <c r="HT23" s="37">
        <v>846.80909247985528</v>
      </c>
      <c r="HU23" s="37">
        <v>1592.605050967185</v>
      </c>
      <c r="HV23" s="37">
        <v>3002.9473727133654</v>
      </c>
      <c r="HW23" s="37">
        <v>4099.0142424459809</v>
      </c>
      <c r="HX23" s="37">
        <v>1417.9113146386057</v>
      </c>
      <c r="HY23" s="37">
        <v>4670.0981174818971</v>
      </c>
      <c r="HZ23" s="37">
        <v>1042.2009970134804</v>
      </c>
      <c r="IA23" s="37">
        <v>824.05391463468095</v>
      </c>
      <c r="IB23" s="37">
        <v>4142.9065197366717</v>
      </c>
      <c r="IC23" s="37">
        <v>4548.3984544474524</v>
      </c>
      <c r="ID23" s="37">
        <v>1195.1430324354483</v>
      </c>
      <c r="IE23" s="37">
        <v>2476.4052960554131</v>
      </c>
      <c r="IF23" s="37">
        <v>3547.9941717990905</v>
      </c>
      <c r="IG23" s="37">
        <v>876.77763533018378</v>
      </c>
      <c r="IH23" s="37">
        <v>1083.5633533016867</v>
      </c>
      <c r="II23" s="37">
        <v>1205.9825071290284</v>
      </c>
      <c r="IJ23" s="37">
        <v>4289.703193228338</v>
      </c>
      <c r="IK23" s="37">
        <v>1664.9943314806915</v>
      </c>
      <c r="IL23" s="37">
        <v>1051.5806255907987</v>
      </c>
      <c r="IM23" s="37">
        <v>824.05391463468095</v>
      </c>
      <c r="IN23" s="37">
        <v>2959.9071290347856</v>
      </c>
      <c r="IO23" s="37">
        <v>4145.8735396865686</v>
      </c>
      <c r="IP23" s="37">
        <v>2744.3707939172873</v>
      </c>
      <c r="IQ23" s="37">
        <v>1168.6888186682231</v>
      </c>
      <c r="IR23" s="37">
        <v>824.22159219029891</v>
      </c>
      <c r="IS23" s="37">
        <v>848.33401697166164</v>
      </c>
      <c r="IT23" s="37">
        <v>1004.7025422978227</v>
      </c>
      <c r="IU23" s="37">
        <v>2719.752580487323</v>
      </c>
      <c r="IV23" s="37">
        <v>1323.1349266058523</v>
      </c>
      <c r="IW23" s="37">
        <v>999.3645422211298</v>
      </c>
      <c r="IX23" s="37">
        <v>4100.1156152412796</v>
      </c>
      <c r="IY23" s="37">
        <v>1250.565645476981</v>
      </c>
      <c r="IZ23" s="37">
        <v>4205.5743443814181</v>
      </c>
      <c r="JA23" s="37">
        <v>4101.4104465983455</v>
      </c>
      <c r="JB23" s="37">
        <v>1741.8386722267769</v>
      </c>
      <c r="JC23" s="37">
        <v>1863.9028928358798</v>
      </c>
      <c r="JD23" s="37">
        <v>1095.6585911351399</v>
      </c>
      <c r="JE23" s="37">
        <v>824.05391463468095</v>
      </c>
      <c r="JF23" s="37">
        <v>4267.977682884507</v>
      </c>
      <c r="JG23" s="37">
        <v>842.56902624186569</v>
      </c>
      <c r="JH23" s="37">
        <v>4232.9732442988134</v>
      </c>
      <c r="JI23" s="37">
        <v>1086.1453955594898</v>
      </c>
      <c r="JJ23" s="37">
        <v>3144.8267980370147</v>
      </c>
      <c r="JK23" s="37">
        <v>1211.6790568810625</v>
      </c>
      <c r="JL23" s="37">
        <v>4110.3389023792843</v>
      </c>
      <c r="JM23" s="37">
        <v>1880.4647631957696</v>
      </c>
      <c r="JN23" s="37">
        <v>2490.0491061712037</v>
      </c>
      <c r="JO23" s="37">
        <v>3226.9080003698591</v>
      </c>
      <c r="JP23" s="37">
        <v>893.6509417665593</v>
      </c>
      <c r="JQ23" s="61" t="str">
        <f t="shared" si="0"/>
        <v>Air Pollution_SOx_Rural_Primary Health_N/A for Interim AP Methodology</v>
      </c>
    </row>
    <row r="24" spans="2:277" ht="15" customHeight="1">
      <c r="B24" s="68" t="s">
        <v>5</v>
      </c>
      <c r="C24" s="68" t="s">
        <v>333</v>
      </c>
      <c r="D24" s="68" t="s">
        <v>330</v>
      </c>
      <c r="E24" s="68" t="s">
        <v>325</v>
      </c>
      <c r="F24" s="68" t="s">
        <v>326</v>
      </c>
      <c r="G24" s="69" t="s">
        <v>327</v>
      </c>
      <c r="H24" s="41"/>
      <c r="I24" s="37">
        <v>6648.0088598423608</v>
      </c>
      <c r="J24" s="37">
        <v>2103.8132771307864</v>
      </c>
      <c r="K24" s="37">
        <v>6588.2914860146311</v>
      </c>
      <c r="L24" s="37">
        <v>1373.0114776454047</v>
      </c>
      <c r="M24" s="37">
        <v>1408.8261263929462</v>
      </c>
      <c r="N24" s="37">
        <v>6735.5964682133035</v>
      </c>
      <c r="O24" s="37">
        <v>1375.3919655572954</v>
      </c>
      <c r="P24" s="37">
        <v>6760.035563483294</v>
      </c>
      <c r="Q24" s="37">
        <v>6621.5043370282074</v>
      </c>
      <c r="R24" s="37">
        <v>1375.7981136417429</v>
      </c>
      <c r="S24" s="37">
        <v>5885.5311348877012</v>
      </c>
      <c r="T24" s="37">
        <v>6786.8761162151304</v>
      </c>
      <c r="U24" s="37">
        <v>6572.0689027036597</v>
      </c>
      <c r="V24" s="37">
        <v>4238.5520091503759</v>
      </c>
      <c r="W24" s="37">
        <v>1369.2880803343851</v>
      </c>
      <c r="X24" s="37">
        <v>107761.75457819177</v>
      </c>
      <c r="Y24" s="37">
        <v>1369.2880803343851</v>
      </c>
      <c r="Z24" s="37">
        <v>6653.1472973880936</v>
      </c>
      <c r="AA24" s="37">
        <v>6729.5173525751998</v>
      </c>
      <c r="AB24" s="37">
        <v>1484.7886191856924</v>
      </c>
      <c r="AC24" s="37">
        <v>2499.2094378758316</v>
      </c>
      <c r="AD24" s="37">
        <v>1369.2880803343851</v>
      </c>
      <c r="AE24" s="37">
        <v>6610.4071285401487</v>
      </c>
      <c r="AF24" s="37">
        <v>6615.7368795113089</v>
      </c>
      <c r="AG24" s="37">
        <v>6878.2479105200327</v>
      </c>
      <c r="AH24" s="37">
        <v>2130.465787662979</v>
      </c>
      <c r="AI24" s="37">
        <v>8052.1008464955721</v>
      </c>
      <c r="AJ24" s="37">
        <v>1564.3568355113584</v>
      </c>
      <c r="AK24" s="37">
        <v>3198.1640544942061</v>
      </c>
      <c r="AL24" s="37">
        <v>6994.8780182187638</v>
      </c>
      <c r="AM24" s="37">
        <v>6628.0007734165483</v>
      </c>
      <c r="AN24" s="37">
        <v>5201.2333273589775</v>
      </c>
      <c r="AO24" s="37">
        <v>3647.1810731834203</v>
      </c>
      <c r="AP24" s="37">
        <v>7314.4398006646588</v>
      </c>
      <c r="AQ24" s="37">
        <v>8652.0911696908443</v>
      </c>
      <c r="AR24" s="37">
        <v>13613.670770009212</v>
      </c>
      <c r="AS24" s="37">
        <v>1397.9028032943006</v>
      </c>
      <c r="AT24" s="37">
        <v>6943.8928499599633</v>
      </c>
      <c r="AU24" s="37">
        <v>6592.368153043074</v>
      </c>
      <c r="AV24" s="37">
        <v>5596.3574399305635</v>
      </c>
      <c r="AW24" s="37">
        <v>8713.6679793920575</v>
      </c>
      <c r="AX24" s="37">
        <v>9241.7897894416201</v>
      </c>
      <c r="AY24" s="37">
        <v>11190.550764980915</v>
      </c>
      <c r="AZ24" s="37">
        <v>1620.2149260754804</v>
      </c>
      <c r="BA24" s="37">
        <v>6824.0185109745098</v>
      </c>
      <c r="BB24" s="37">
        <v>6579.0299371227329</v>
      </c>
      <c r="BC24" s="37">
        <v>5682.3873996583216</v>
      </c>
      <c r="BD24" s="37">
        <v>5167.4187629575499</v>
      </c>
      <c r="BE24" s="37">
        <v>7422.7386992624497</v>
      </c>
      <c r="BF24" s="37">
        <v>6569.9390458865928</v>
      </c>
      <c r="BG24" s="37">
        <v>1400.8465465017161</v>
      </c>
      <c r="BH24" s="37">
        <v>3944.0738143548506</v>
      </c>
      <c r="BI24" s="37">
        <v>7021.1442283491797</v>
      </c>
      <c r="BJ24" s="37">
        <v>7183.4365525138774</v>
      </c>
      <c r="BK24" s="37">
        <v>3485.4197162482305</v>
      </c>
      <c r="BL24" s="37">
        <v>1380.1068457840502</v>
      </c>
      <c r="BM24" s="37">
        <v>7344.343009939068</v>
      </c>
      <c r="BN24" s="37">
        <v>5331.0207929073631</v>
      </c>
      <c r="BO24" s="37">
        <v>6581.7680052097912</v>
      </c>
      <c r="BP24" s="37">
        <v>6635.6855640164868</v>
      </c>
      <c r="BQ24" s="37">
        <v>6757.1742640740695</v>
      </c>
      <c r="BR24" s="37">
        <v>3367.3239748609017</v>
      </c>
      <c r="BS24" s="37">
        <v>6620.6491003145984</v>
      </c>
      <c r="BT24" s="37">
        <v>1831.4710864905846</v>
      </c>
      <c r="BU24" s="37">
        <v>6583.1099829686609</v>
      </c>
      <c r="BV24" s="37">
        <v>1369.2880803343851</v>
      </c>
      <c r="BW24" s="37">
        <v>2265.0022689368698</v>
      </c>
      <c r="BX24" s="37">
        <v>6774.2679011032087</v>
      </c>
      <c r="BY24" s="37">
        <v>1453.6096770130562</v>
      </c>
      <c r="BZ24" s="37">
        <v>1490.081506197037</v>
      </c>
      <c r="CA24" s="37">
        <v>2828.9742141100578</v>
      </c>
      <c r="CB24" s="37">
        <v>3463.6842316033344</v>
      </c>
      <c r="CC24" s="37">
        <v>6641.5854375379267</v>
      </c>
      <c r="CD24" s="37">
        <v>6634.8568567646053</v>
      </c>
      <c r="CE24" s="37">
        <v>6749.0290073448796</v>
      </c>
      <c r="CF24" s="37">
        <v>1369.2880803343851</v>
      </c>
      <c r="CG24" s="37">
        <v>6702.2333624933754</v>
      </c>
      <c r="CH24" s="37">
        <v>1861.8492516195638</v>
      </c>
      <c r="CI24" s="37">
        <v>1372.1501956154261</v>
      </c>
      <c r="CJ24" s="37">
        <v>3162.3928140307471</v>
      </c>
      <c r="CK24" s="37">
        <v>6619.3876547220088</v>
      </c>
      <c r="CL24" s="37">
        <v>6585.1642290409882</v>
      </c>
      <c r="CM24" s="37">
        <v>6127.0720706558614</v>
      </c>
      <c r="CN24" s="37">
        <v>6570.1107804535659</v>
      </c>
      <c r="CO24" s="37">
        <v>5566.4646803471833</v>
      </c>
      <c r="CP24" s="37">
        <v>6637.7219121323078</v>
      </c>
      <c r="CQ24" s="37">
        <v>53450.221483559129</v>
      </c>
      <c r="CR24" s="37">
        <v>7600.0098219855845</v>
      </c>
      <c r="CS24" s="37">
        <v>1408.7347660208925</v>
      </c>
      <c r="CT24" s="37">
        <v>15435.544635269216</v>
      </c>
      <c r="CU24" s="37">
        <v>6629.696326695499</v>
      </c>
      <c r="CV24" s="37">
        <v>6721.117849729967</v>
      </c>
      <c r="CW24" s="37">
        <v>6599.1864735854415</v>
      </c>
      <c r="CX24" s="37">
        <v>6560.717106253971</v>
      </c>
      <c r="CY24" s="37">
        <v>1594.732215801454</v>
      </c>
      <c r="CZ24" s="37">
        <v>6432.6655134483872</v>
      </c>
      <c r="DA24" s="37">
        <v>8700.4268891760657</v>
      </c>
      <c r="DB24" s="37">
        <v>2400.697853185151</v>
      </c>
      <c r="DC24" s="37">
        <v>7779.0674007514326</v>
      </c>
      <c r="DD24" s="37">
        <v>6565.9087134285874</v>
      </c>
      <c r="DE24" s="37">
        <v>6585.4847135009522</v>
      </c>
      <c r="DF24" s="37">
        <v>6849.7144853711134</v>
      </c>
      <c r="DG24" s="37">
        <v>1800.5200399023097</v>
      </c>
      <c r="DH24" s="37">
        <v>6157.6338793953537</v>
      </c>
      <c r="DI24" s="37">
        <v>6614.3139709049001</v>
      </c>
      <c r="DJ24" s="37">
        <v>5596.3574399305635</v>
      </c>
      <c r="DK24" s="37">
        <v>5318.8307264822961</v>
      </c>
      <c r="DL24" s="37">
        <v>7330.4284094414734</v>
      </c>
      <c r="DM24" s="37">
        <v>4177.9297788323493</v>
      </c>
      <c r="DN24" s="37">
        <v>6615.6833815344107</v>
      </c>
      <c r="DO24" s="37">
        <v>6630.3381975605635</v>
      </c>
      <c r="DP24" s="37">
        <v>2964.6542420791761</v>
      </c>
      <c r="DQ24" s="37">
        <v>6675.201690753227</v>
      </c>
      <c r="DR24" s="37">
        <v>4213.2005021093137</v>
      </c>
      <c r="DS24" s="37">
        <v>1583.3583656053934</v>
      </c>
      <c r="DT24" s="37">
        <v>6599.4398850554689</v>
      </c>
      <c r="DU24" s="37">
        <v>2455.8128607056597</v>
      </c>
      <c r="DV24" s="37">
        <v>8739.2206932118133</v>
      </c>
      <c r="DW24" s="37">
        <v>6647.3534108083977</v>
      </c>
      <c r="DX24" s="37">
        <v>5620.7513216043681</v>
      </c>
      <c r="DY24" s="37">
        <v>10939.009605309146</v>
      </c>
      <c r="DZ24" s="37">
        <v>5471.3677064627664</v>
      </c>
      <c r="EA24" s="37">
        <v>6970.8818758647958</v>
      </c>
      <c r="EB24" s="37">
        <v>2503.3953362090697</v>
      </c>
      <c r="EC24" s="37">
        <v>1571.9859947286468</v>
      </c>
      <c r="ED24" s="37">
        <v>6670.8451378372683</v>
      </c>
      <c r="EE24" s="37">
        <v>2304.2082554923654</v>
      </c>
      <c r="EF24" s="37">
        <v>6975.4482350588296</v>
      </c>
      <c r="EG24" s="37">
        <v>1385.4857699272388</v>
      </c>
      <c r="EH24" s="37">
        <v>5786.3498286119075</v>
      </c>
      <c r="EI24" s="37">
        <v>1625.2042673897931</v>
      </c>
      <c r="EJ24" s="37">
        <v>7184.7387256671491</v>
      </c>
      <c r="EK24" s="37">
        <v>6556.2805032993119</v>
      </c>
      <c r="EL24" s="37">
        <v>6567.9610584113243</v>
      </c>
      <c r="EM24" s="37">
        <v>6560.3688521428066</v>
      </c>
      <c r="EN24" s="37">
        <v>6569.2242891319456</v>
      </c>
      <c r="EO24" s="37">
        <v>1739.2212536519473</v>
      </c>
      <c r="EP24" s="37">
        <v>1436.2568158547338</v>
      </c>
      <c r="EQ24" s="37">
        <v>20511.513004074306</v>
      </c>
      <c r="ER24" s="37">
        <v>6570.0662826623011</v>
      </c>
      <c r="ES24" s="37">
        <v>1377.0731057925877</v>
      </c>
      <c r="ET24" s="37">
        <v>1710.2766605417328</v>
      </c>
      <c r="EU24" s="37">
        <v>4490.2769514534975</v>
      </c>
      <c r="EV24" s="37">
        <v>6564.5566244248148</v>
      </c>
      <c r="EW24" s="37">
        <v>6632.1884479110313</v>
      </c>
      <c r="EX24" s="37">
        <v>7001.6758799872923</v>
      </c>
      <c r="EY24" s="37">
        <v>1436.007968717694</v>
      </c>
      <c r="EZ24" s="37">
        <v>9322.528631405974</v>
      </c>
      <c r="FA24" s="37">
        <v>6563.8745233107957</v>
      </c>
      <c r="FB24" s="37">
        <v>6916.1683511251003</v>
      </c>
      <c r="FC24" s="37">
        <v>1432.5670415578379</v>
      </c>
      <c r="FD24" s="37">
        <v>6559.9926388461472</v>
      </c>
      <c r="FE24" s="37">
        <v>4190.877859199546</v>
      </c>
      <c r="FF24" s="37">
        <v>6567.6337349498799</v>
      </c>
      <c r="FG24" s="37">
        <v>6798.1140677904023</v>
      </c>
      <c r="FH24" s="37">
        <v>6695.4667059830754</v>
      </c>
      <c r="FI24" s="37">
        <v>6996.1552889516979</v>
      </c>
      <c r="FJ24" s="37">
        <v>6705.3970116442551</v>
      </c>
      <c r="FK24" s="37">
        <v>6998.1028124804634</v>
      </c>
      <c r="FL24" s="37">
        <v>1571.1847506117692</v>
      </c>
      <c r="FM24" s="37">
        <v>6781.5413001159968</v>
      </c>
      <c r="FN24" s="37">
        <v>7425.5198598313364</v>
      </c>
      <c r="FO24" s="37">
        <v>4707.7661736868395</v>
      </c>
      <c r="FP24" s="37">
        <v>1369.404463951556</v>
      </c>
      <c r="FQ24" s="37">
        <v>1414.4997007687816</v>
      </c>
      <c r="FR24" s="37">
        <v>1486.5404936819205</v>
      </c>
      <c r="FS24" s="37">
        <v>6633.2994254516407</v>
      </c>
      <c r="FT24" s="37">
        <v>3335.7263994251261</v>
      </c>
      <c r="FU24" s="37">
        <v>6596.505906631075</v>
      </c>
      <c r="FV24" s="37">
        <v>1426.023257074984</v>
      </c>
      <c r="FW24" s="37">
        <v>6683.6386156490589</v>
      </c>
      <c r="FX24" s="37">
        <v>6970.669510604439</v>
      </c>
      <c r="FY24" s="37">
        <v>1380.1076869943217</v>
      </c>
      <c r="FZ24" s="37">
        <v>6768.6591665671831</v>
      </c>
      <c r="GA24" s="37">
        <v>6813.2348725517413</v>
      </c>
      <c r="GB24" s="37">
        <v>1820.1596154821909</v>
      </c>
      <c r="GC24" s="37">
        <v>6898.0266282538842</v>
      </c>
      <c r="GD24" s="37">
        <v>2309.5667235089368</v>
      </c>
      <c r="GE24" s="37">
        <v>3601.2753791747077</v>
      </c>
      <c r="GF24" s="37">
        <v>7145.5417101129497</v>
      </c>
      <c r="GG24" s="37">
        <v>7337.8751332716238</v>
      </c>
      <c r="GH24" s="37">
        <v>1376.3163418674121</v>
      </c>
      <c r="GI24" s="37">
        <v>1369.2880803343851</v>
      </c>
      <c r="GJ24" s="37">
        <v>4626.2428351283243</v>
      </c>
      <c r="GK24" s="37">
        <v>1407.0409255963505</v>
      </c>
      <c r="GL24" s="37">
        <v>6618.9628538738298</v>
      </c>
      <c r="GM24" s="37">
        <v>3704.0944769876078</v>
      </c>
      <c r="GN24" s="37">
        <v>2169.0227552950319</v>
      </c>
      <c r="GO24" s="37">
        <v>6660.089163564453</v>
      </c>
      <c r="GP24" s="37">
        <v>6567.0879474793228</v>
      </c>
      <c r="GQ24" s="37">
        <v>5724.346855708377</v>
      </c>
      <c r="GR24" s="37">
        <v>3018.0795008467362</v>
      </c>
      <c r="GS24" s="37">
        <v>2423.5697208449974</v>
      </c>
      <c r="GT24" s="37">
        <v>7744.5819464914066</v>
      </c>
      <c r="GU24" s="37">
        <v>5524.8143230400892</v>
      </c>
      <c r="GV24" s="37">
        <v>6699.914693840441</v>
      </c>
      <c r="GW24" s="37">
        <v>1451.1666842543736</v>
      </c>
      <c r="GX24" s="37">
        <v>6690.6308328638906</v>
      </c>
      <c r="GY24" s="37">
        <v>6594.5292818737298</v>
      </c>
      <c r="GZ24" s="37">
        <v>6805.5977460289005</v>
      </c>
      <c r="HA24" s="37">
        <v>4152.5456286701819</v>
      </c>
      <c r="HB24" s="37">
        <v>2050.2248754541806</v>
      </c>
      <c r="HC24" s="37">
        <v>1376.0064762170841</v>
      </c>
      <c r="HD24" s="37">
        <v>6562.5662589349713</v>
      </c>
      <c r="HE24" s="37">
        <v>6829.7643218351741</v>
      </c>
      <c r="HF24" s="37">
        <v>2964.4624967991494</v>
      </c>
      <c r="HG24" s="37">
        <v>10835.40327133235</v>
      </c>
      <c r="HH24" s="37">
        <v>7041.5306856807938</v>
      </c>
      <c r="HI24" s="37">
        <v>6587.7839550703766</v>
      </c>
      <c r="HJ24" s="37">
        <v>6633.6252427575118</v>
      </c>
      <c r="HK24" s="37">
        <v>1409.6822769325854</v>
      </c>
      <c r="HL24" s="37">
        <v>6599.3945581766347</v>
      </c>
      <c r="HM24" s="37">
        <v>8926.3614022738111</v>
      </c>
      <c r="HN24" s="37">
        <v>2472.4733246493656</v>
      </c>
      <c r="HO24" s="37">
        <v>4261.1405644130864</v>
      </c>
      <c r="HP24" s="37">
        <v>6563.1731950591247</v>
      </c>
      <c r="HQ24" s="37">
        <v>6571.1819404861508</v>
      </c>
      <c r="HR24" s="37">
        <v>6527.8476107639635</v>
      </c>
      <c r="HS24" s="37">
        <v>4434.1507065818105</v>
      </c>
      <c r="HT24" s="37">
        <v>1633.74256702414</v>
      </c>
      <c r="HU24" s="37">
        <v>6582.1923706962025</v>
      </c>
      <c r="HV24" s="37">
        <v>5271.3709389041651</v>
      </c>
      <c r="HW24" s="37">
        <v>6176.9547156723529</v>
      </c>
      <c r="HX24" s="37">
        <v>4519.3759036633019</v>
      </c>
      <c r="HY24" s="37">
        <v>7210.7584615415617</v>
      </c>
      <c r="HZ24" s="37">
        <v>1599.7178157895596</v>
      </c>
      <c r="IA24" s="37">
        <v>1392.1261464122899</v>
      </c>
      <c r="IB24" s="37">
        <v>6594.9436546818324</v>
      </c>
      <c r="IC24" s="37">
        <v>7500.2075037063032</v>
      </c>
      <c r="ID24" s="37">
        <v>3499.948388162888</v>
      </c>
      <c r="IE24" s="37">
        <v>2335.7896159848251</v>
      </c>
      <c r="IF24" s="37">
        <v>6598.0351210917788</v>
      </c>
      <c r="IG24" s="37">
        <v>1705.772369376974</v>
      </c>
      <c r="IH24" s="37">
        <v>2093.7128419248656</v>
      </c>
      <c r="II24" s="37">
        <v>1745.876738494173</v>
      </c>
      <c r="IJ24" s="37">
        <v>6993.1671532904811</v>
      </c>
      <c r="IK24" s="37">
        <v>2045.7540667304429</v>
      </c>
      <c r="IL24" s="37">
        <v>1610.105328738061</v>
      </c>
      <c r="IM24" s="37">
        <v>1571.7402795572534</v>
      </c>
      <c r="IN24" s="37">
        <v>2733.4599567914456</v>
      </c>
      <c r="IO24" s="37">
        <v>6779.2554310516125</v>
      </c>
      <c r="IP24" s="37">
        <v>3627.4882627703737</v>
      </c>
      <c r="IQ24" s="37">
        <v>1587.7510907049591</v>
      </c>
      <c r="IR24" s="37">
        <v>1379.2535534308236</v>
      </c>
      <c r="IS24" s="37">
        <v>1732.6602049543826</v>
      </c>
      <c r="IT24" s="37">
        <v>1620.8660876528074</v>
      </c>
      <c r="IU24" s="37">
        <v>2788.3130075899771</v>
      </c>
      <c r="IV24" s="37">
        <v>1899.3806922635149</v>
      </c>
      <c r="IW24" s="37">
        <v>1869.0914433607841</v>
      </c>
      <c r="IX24" s="37">
        <v>6560.8910174463745</v>
      </c>
      <c r="IY24" s="37">
        <v>2321.7592797930556</v>
      </c>
      <c r="IZ24" s="37">
        <v>6636.5888062891609</v>
      </c>
      <c r="JA24" s="37">
        <v>6599.2369524333353</v>
      </c>
      <c r="JB24" s="37">
        <v>6557.1486457169367</v>
      </c>
      <c r="JC24" s="37">
        <v>4329.3449205945562</v>
      </c>
      <c r="JD24" s="37">
        <v>1656.742367941697</v>
      </c>
      <c r="JE24" s="37">
        <v>1426.1374769233262</v>
      </c>
      <c r="JF24" s="37">
        <v>6710.6551889369002</v>
      </c>
      <c r="JG24" s="37">
        <v>1400.118832418877</v>
      </c>
      <c r="JH24" s="37">
        <v>6961.8254524278309</v>
      </c>
      <c r="JI24" s="37">
        <v>2222.0219080801999</v>
      </c>
      <c r="JJ24" s="37">
        <v>6580.6156457097577</v>
      </c>
      <c r="JK24" s="37">
        <v>1658.5227575442341</v>
      </c>
      <c r="JL24" s="37">
        <v>6032.9476902922497</v>
      </c>
      <c r="JM24" s="37">
        <v>2377.128046861425</v>
      </c>
      <c r="JN24" s="37">
        <v>3258.1627495227676</v>
      </c>
      <c r="JO24" s="37">
        <v>6356.6270134506613</v>
      </c>
      <c r="JP24" s="37">
        <v>1664.1127624773335</v>
      </c>
      <c r="JQ24" s="61" t="str">
        <f t="shared" si="0"/>
        <v>Air Pollution_SOx_Transport_Primary Health_N/A for Interim AP Methodology</v>
      </c>
    </row>
    <row r="25" spans="2:277" ht="15" customHeight="1">
      <c r="B25" s="68" t="s">
        <v>5</v>
      </c>
      <c r="C25" s="68" t="s">
        <v>333</v>
      </c>
      <c r="D25" s="68" t="s">
        <v>334</v>
      </c>
      <c r="E25" s="68" t="s">
        <v>332</v>
      </c>
      <c r="F25" s="68" t="s">
        <v>326</v>
      </c>
      <c r="G25" s="69" t="s">
        <v>327</v>
      </c>
      <c r="H25" s="41"/>
      <c r="I25" s="37">
        <v>32.811683587180738</v>
      </c>
      <c r="J25" s="37">
        <v>37.439378798217369</v>
      </c>
      <c r="K25" s="37">
        <v>45.753235301014463</v>
      </c>
      <c r="L25" s="37">
        <v>29.508253060143918</v>
      </c>
      <c r="M25" s="37">
        <v>37.439378798217369</v>
      </c>
      <c r="N25" s="37">
        <v>23.884606439623411</v>
      </c>
      <c r="O25" s="37">
        <v>44.456097939631618</v>
      </c>
      <c r="P25" s="37">
        <v>26.015578515982273</v>
      </c>
      <c r="Q25" s="37">
        <v>35.762683702090953</v>
      </c>
      <c r="R25" s="37">
        <v>29.521574397968493</v>
      </c>
      <c r="S25" s="37">
        <v>39.013745293742566</v>
      </c>
      <c r="T25" s="37">
        <v>34.155934666671925</v>
      </c>
      <c r="U25" s="37">
        <v>37.439378798217369</v>
      </c>
      <c r="V25" s="37">
        <v>41.011256861897934</v>
      </c>
      <c r="W25" s="37">
        <v>306.56643645704963</v>
      </c>
      <c r="X25" s="37">
        <v>25.773060114588279</v>
      </c>
      <c r="Y25" s="37">
        <v>44.861358972210269</v>
      </c>
      <c r="Z25" s="37">
        <v>20.994588197808351</v>
      </c>
      <c r="AA25" s="37">
        <v>47.471466112602606</v>
      </c>
      <c r="AB25" s="37">
        <v>20.388450305985906</v>
      </c>
      <c r="AC25" s="37">
        <v>25.245276957893253</v>
      </c>
      <c r="AD25" s="37">
        <v>39.02708739401379</v>
      </c>
      <c r="AE25" s="37">
        <v>32.811683587180738</v>
      </c>
      <c r="AF25" s="37">
        <v>29.521574397968493</v>
      </c>
      <c r="AG25" s="37">
        <v>25.052992884131786</v>
      </c>
      <c r="AH25" s="37">
        <v>23.884606439623411</v>
      </c>
      <c r="AI25" s="37">
        <v>27.607021651929244</v>
      </c>
      <c r="AJ25" s="37">
        <v>29.521574397968493</v>
      </c>
      <c r="AK25" s="37">
        <v>33.164670767351879</v>
      </c>
      <c r="AL25" s="37">
        <v>33.025893692094805</v>
      </c>
      <c r="AM25" s="37">
        <v>21.204562224504613</v>
      </c>
      <c r="AN25" s="37">
        <v>23.884606439623411</v>
      </c>
      <c r="AO25" s="37">
        <v>61.7519971050151</v>
      </c>
      <c r="AP25" s="37">
        <v>29.508253060143918</v>
      </c>
      <c r="AQ25" s="37">
        <v>23.884606439623411</v>
      </c>
      <c r="AR25" s="37">
        <v>25.612574276691564</v>
      </c>
      <c r="AS25" s="37">
        <v>29.521574397968493</v>
      </c>
      <c r="AT25" s="37">
        <v>11.605598713059749</v>
      </c>
      <c r="AU25" s="37">
        <v>23.884606439623411</v>
      </c>
      <c r="AV25" s="37">
        <v>37.439378798217369</v>
      </c>
      <c r="AW25" s="37">
        <v>27.778860856497534</v>
      </c>
      <c r="AX25" s="37">
        <v>37.146460985027446</v>
      </c>
      <c r="AY25" s="37">
        <v>21.660189791963862</v>
      </c>
      <c r="AZ25" s="37">
        <v>23.884606439623411</v>
      </c>
      <c r="BA25" s="37">
        <v>13.481470545249726</v>
      </c>
      <c r="BB25" s="37">
        <v>23.884606439623411</v>
      </c>
      <c r="BC25" s="37">
        <v>28.389853563964429</v>
      </c>
      <c r="BD25" s="37">
        <v>24.80381500659016</v>
      </c>
      <c r="BE25" s="37">
        <v>38.695214439842971</v>
      </c>
      <c r="BF25" s="37">
        <v>29.521574397968493</v>
      </c>
      <c r="BG25" s="37">
        <v>29.521574397968493</v>
      </c>
      <c r="BH25" s="37">
        <v>90.553426106454793</v>
      </c>
      <c r="BI25" s="37">
        <v>37.370684890573138</v>
      </c>
      <c r="BJ25" s="37">
        <v>22.222016588772192</v>
      </c>
      <c r="BK25" s="37">
        <v>121.3648051074146</v>
      </c>
      <c r="BL25" s="37">
        <v>23.050892364482731</v>
      </c>
      <c r="BM25" s="37">
        <v>34.311625592974252</v>
      </c>
      <c r="BN25" s="37">
        <v>29.521574397968493</v>
      </c>
      <c r="BO25" s="37">
        <v>130.62073608508425</v>
      </c>
      <c r="BP25" s="37">
        <v>31.116468781755607</v>
      </c>
      <c r="BQ25" s="37">
        <v>23.884606439623411</v>
      </c>
      <c r="BR25" s="37">
        <v>23.884606439623411</v>
      </c>
      <c r="BS25" s="37">
        <v>25.980544044336412</v>
      </c>
      <c r="BT25" s="37">
        <v>23.884606439623411</v>
      </c>
      <c r="BU25" s="37">
        <v>23.884606439623411</v>
      </c>
      <c r="BV25" s="37">
        <v>37.439378798217369</v>
      </c>
      <c r="BW25" s="37">
        <v>15.910271974673945</v>
      </c>
      <c r="BX25" s="37">
        <v>27.920072950434761</v>
      </c>
      <c r="BY25" s="37">
        <v>48.41334051914631</v>
      </c>
      <c r="BZ25" s="37">
        <v>29.508253060143918</v>
      </c>
      <c r="CA25" s="37">
        <v>23.884606439623411</v>
      </c>
      <c r="CB25" s="37">
        <v>20.246056410188952</v>
      </c>
      <c r="CC25" s="37">
        <v>23.81425787504606</v>
      </c>
      <c r="CD25" s="37">
        <v>45.986773198157138</v>
      </c>
      <c r="CE25" s="37">
        <v>28.367330087232634</v>
      </c>
      <c r="CF25" s="37">
        <v>37.439378798217369</v>
      </c>
      <c r="CG25" s="37">
        <v>37.439378798217369</v>
      </c>
      <c r="CH25" s="37">
        <v>37.439378798217369</v>
      </c>
      <c r="CI25" s="37">
        <v>35.76613797834591</v>
      </c>
      <c r="CJ25" s="37">
        <v>29.508253060143918</v>
      </c>
      <c r="CK25" s="37">
        <v>27.188943906569946</v>
      </c>
      <c r="CL25" s="37">
        <v>15.581776515900094</v>
      </c>
      <c r="CM25" s="37">
        <v>15.227314225905371</v>
      </c>
      <c r="CN25" s="37">
        <v>19.475701686742322</v>
      </c>
      <c r="CO25" s="37">
        <v>29.521574397968493</v>
      </c>
      <c r="CP25" s="37">
        <v>29.521574397968493</v>
      </c>
      <c r="CQ25" s="37">
        <v>29.508253060143918</v>
      </c>
      <c r="CR25" s="37">
        <v>37.439378798217369</v>
      </c>
      <c r="CS25" s="37">
        <v>19.909718321081765</v>
      </c>
      <c r="CT25" s="37">
        <v>32.255878201961508</v>
      </c>
      <c r="CU25" s="37">
        <v>19.809419166020827</v>
      </c>
      <c r="CV25" s="37">
        <v>52.137534661881141</v>
      </c>
      <c r="CW25" s="37">
        <v>81.14820296248115</v>
      </c>
      <c r="CX25" s="37">
        <v>41.522644525618979</v>
      </c>
      <c r="CY25" s="37">
        <v>37.439378798217369</v>
      </c>
      <c r="CZ25" s="37">
        <v>103.35124746340853</v>
      </c>
      <c r="DA25" s="37">
        <v>61.733589436178129</v>
      </c>
      <c r="DB25" s="37">
        <v>34.266178518199425</v>
      </c>
      <c r="DC25" s="37">
        <v>41.521944473872679</v>
      </c>
      <c r="DD25" s="37">
        <v>121.3648051074146</v>
      </c>
      <c r="DE25" s="37">
        <v>29.495308407062094</v>
      </c>
      <c r="DF25" s="37">
        <v>23.884606439623411</v>
      </c>
      <c r="DG25" s="37">
        <v>29.508253060143918</v>
      </c>
      <c r="DH25" s="37">
        <v>29.508253060143918</v>
      </c>
      <c r="DI25" s="37">
        <v>29.508253060143918</v>
      </c>
      <c r="DJ25" s="37">
        <v>37.439378798217369</v>
      </c>
      <c r="DK25" s="37">
        <v>121.3648051074146</v>
      </c>
      <c r="DL25" s="37">
        <v>37.439378798217369</v>
      </c>
      <c r="DM25" s="37">
        <v>20.963579122187564</v>
      </c>
      <c r="DN25" s="37">
        <v>24.970396852322217</v>
      </c>
      <c r="DO25" s="37">
        <v>121.3648051074146</v>
      </c>
      <c r="DP25" s="37">
        <v>23.884606439623411</v>
      </c>
      <c r="DQ25" s="37">
        <v>23.884606439623411</v>
      </c>
      <c r="DR25" s="37">
        <v>65.045869552879594</v>
      </c>
      <c r="DS25" s="37">
        <v>37.439378798217369</v>
      </c>
      <c r="DT25" s="37">
        <v>37.439378798217369</v>
      </c>
      <c r="DU25" s="37">
        <v>61.900032115008365</v>
      </c>
      <c r="DV25" s="37">
        <v>29.508253060143918</v>
      </c>
      <c r="DW25" s="37">
        <v>9.9350259737076172</v>
      </c>
      <c r="DX25" s="37">
        <v>23.884606439623411</v>
      </c>
      <c r="DY25" s="37">
        <v>26.319836047936835</v>
      </c>
      <c r="DZ25" s="37">
        <v>46.015404236037689</v>
      </c>
      <c r="EA25" s="37">
        <v>18.476632871793242</v>
      </c>
      <c r="EB25" s="37">
        <v>121.3648051074146</v>
      </c>
      <c r="EC25" s="37">
        <v>29.508253060143918</v>
      </c>
      <c r="ED25" s="37">
        <v>23.884606439623411</v>
      </c>
      <c r="EE25" s="37">
        <v>34.341601127894712</v>
      </c>
      <c r="EF25" s="37">
        <v>40.941723453628221</v>
      </c>
      <c r="EG25" s="37">
        <v>29.508253060143918</v>
      </c>
      <c r="EH25" s="37">
        <v>25.480854200573045</v>
      </c>
      <c r="EI25" s="37">
        <v>37.439378798217369</v>
      </c>
      <c r="EJ25" s="37">
        <v>29.508253060143918</v>
      </c>
      <c r="EK25" s="37">
        <v>22.461027988697285</v>
      </c>
      <c r="EL25" s="37">
        <v>40.36401724943422</v>
      </c>
      <c r="EM25" s="37">
        <v>23.884606439623411</v>
      </c>
      <c r="EN25" s="37">
        <v>17.380763447163798</v>
      </c>
      <c r="EO25" s="37">
        <v>23.884606439623411</v>
      </c>
      <c r="EP25" s="37">
        <v>29.508253060143918</v>
      </c>
      <c r="EQ25" s="37">
        <v>20.008379966089677</v>
      </c>
      <c r="ER25" s="37">
        <v>53.041072780897764</v>
      </c>
      <c r="ES25" s="37">
        <v>29.508253060143918</v>
      </c>
      <c r="ET25" s="37">
        <v>25.899610954069445</v>
      </c>
      <c r="EU25" s="37">
        <v>29.521574397968493</v>
      </c>
      <c r="EV25" s="37">
        <v>24.905558542666842</v>
      </c>
      <c r="EW25" s="37">
        <v>28.513595261352506</v>
      </c>
      <c r="EX25" s="37">
        <v>37.439378798217369</v>
      </c>
      <c r="EY25" s="37">
        <v>29.508253060143918</v>
      </c>
      <c r="EZ25" s="37">
        <v>24.610513416963702</v>
      </c>
      <c r="FA25" s="37">
        <v>146.72555625069748</v>
      </c>
      <c r="FB25" s="37">
        <v>45.244596772818753</v>
      </c>
      <c r="FC25" s="37">
        <v>29.508253060143918</v>
      </c>
      <c r="FD25" s="37">
        <v>29.521574397968493</v>
      </c>
      <c r="FE25" s="37">
        <v>29.508253060143918</v>
      </c>
      <c r="FF25" s="37">
        <v>23.997778863405085</v>
      </c>
      <c r="FG25" s="37">
        <v>24.91342045191244</v>
      </c>
      <c r="FH25" s="37">
        <v>19.732041787124029</v>
      </c>
      <c r="FI25" s="37">
        <v>34.184680728775341</v>
      </c>
      <c r="FJ25" s="37">
        <v>37.439378798217369</v>
      </c>
      <c r="FK25" s="37">
        <v>29.521574397968493</v>
      </c>
      <c r="FL25" s="37">
        <v>121.3648051074146</v>
      </c>
      <c r="FM25" s="37">
        <v>34.742853009910867</v>
      </c>
      <c r="FN25" s="37">
        <v>14.180247654207239</v>
      </c>
      <c r="FO25" s="37">
        <v>18.520733566819427</v>
      </c>
      <c r="FP25" s="37">
        <v>13.396452181294034</v>
      </c>
      <c r="FQ25" s="37">
        <v>37.439378798217369</v>
      </c>
      <c r="FR25" s="37">
        <v>23.884606439623411</v>
      </c>
      <c r="FS25" s="37">
        <v>142.13304186643722</v>
      </c>
      <c r="FT25" s="37">
        <v>27.293785909200906</v>
      </c>
      <c r="FU25" s="37">
        <v>32.315251243735887</v>
      </c>
      <c r="FV25" s="37">
        <v>27.231173566472712</v>
      </c>
      <c r="FW25" s="37">
        <v>23.884606439623411</v>
      </c>
      <c r="FX25" s="37">
        <v>88.671877142196692</v>
      </c>
      <c r="FY25" s="37">
        <v>29.521574397968493</v>
      </c>
      <c r="FZ25" s="37">
        <v>34.948413736004483</v>
      </c>
      <c r="GA25" s="37">
        <v>32.936863974582657</v>
      </c>
      <c r="GB25" s="37">
        <v>10.490975980060416</v>
      </c>
      <c r="GC25" s="37">
        <v>23.884606439623411</v>
      </c>
      <c r="GD25" s="37">
        <v>29.669273059566997</v>
      </c>
      <c r="GE25" s="37">
        <v>23.884606439623411</v>
      </c>
      <c r="GF25" s="37">
        <v>58.264893879958592</v>
      </c>
      <c r="GG25" s="37">
        <v>27.57278223158853</v>
      </c>
      <c r="GH25" s="37">
        <v>29.521574397968493</v>
      </c>
      <c r="GI25" s="37">
        <v>32.328779388508984</v>
      </c>
      <c r="GJ25" s="37">
        <v>29.521574397968493</v>
      </c>
      <c r="GK25" s="37">
        <v>29.521574397968493</v>
      </c>
      <c r="GL25" s="37">
        <v>31.993771446154888</v>
      </c>
      <c r="GM25" s="37">
        <v>15.027225523854556</v>
      </c>
      <c r="GN25" s="37">
        <v>31.765828106970726</v>
      </c>
      <c r="GO25" s="37">
        <v>46.062452369889058</v>
      </c>
      <c r="GP25" s="37">
        <v>121.3648051074146</v>
      </c>
      <c r="GQ25" s="37">
        <v>29.508253060143918</v>
      </c>
      <c r="GR25" s="37">
        <v>37.439378798217369</v>
      </c>
      <c r="GS25" s="37">
        <v>17.541213527177231</v>
      </c>
      <c r="GT25" s="37">
        <v>33.202146579436608</v>
      </c>
      <c r="GU25" s="37">
        <v>29.508253060143918</v>
      </c>
      <c r="GV25" s="37">
        <v>23.092323172056872</v>
      </c>
      <c r="GW25" s="37">
        <v>29.508253060143918</v>
      </c>
      <c r="GX25" s="37">
        <v>29.521574397968493</v>
      </c>
      <c r="GY25" s="37">
        <v>46.333839242460776</v>
      </c>
      <c r="GZ25" s="37">
        <v>46.088308909602482</v>
      </c>
      <c r="HA25" s="37">
        <v>71.734895947968624</v>
      </c>
      <c r="HB25" s="37">
        <v>29.521574397968493</v>
      </c>
      <c r="HC25" s="37">
        <v>29.508253060143918</v>
      </c>
      <c r="HD25" s="37">
        <v>23.884606439623411</v>
      </c>
      <c r="HE25" s="37">
        <v>19.440674730152029</v>
      </c>
      <c r="HF25" s="37">
        <v>296.19794419614652</v>
      </c>
      <c r="HG25" s="37">
        <v>42.493336656019352</v>
      </c>
      <c r="HH25" s="37">
        <v>52.441600511336013</v>
      </c>
      <c r="HI25" s="37">
        <v>24.921091784864263</v>
      </c>
      <c r="HJ25" s="37">
        <v>38.43202427013243</v>
      </c>
      <c r="HK25" s="37">
        <v>29.508253060143918</v>
      </c>
      <c r="HL25" s="37">
        <v>29.521574397968493</v>
      </c>
      <c r="HM25" s="37">
        <v>29.508253060143918</v>
      </c>
      <c r="HN25" s="37">
        <v>29.521574397968493</v>
      </c>
      <c r="HO25" s="37">
        <v>121.3648051074146</v>
      </c>
      <c r="HP25" s="37">
        <v>121.3648051074146</v>
      </c>
      <c r="HQ25" s="37">
        <v>20.316062294934959</v>
      </c>
      <c r="HR25" s="37">
        <v>23.884606439623411</v>
      </c>
      <c r="HS25" s="37">
        <v>36.731451281731033</v>
      </c>
      <c r="HT25" s="37">
        <v>25.527238697180948</v>
      </c>
      <c r="HU25" s="37">
        <v>37.34287650734047</v>
      </c>
      <c r="HV25" s="37">
        <v>33.920058735718364</v>
      </c>
      <c r="HW25" s="37">
        <v>45.135205266777398</v>
      </c>
      <c r="HX25" s="37">
        <v>38.942805593597576</v>
      </c>
      <c r="HY25" s="37">
        <v>50.508937969625002</v>
      </c>
      <c r="HZ25" s="37">
        <v>47.177835640213814</v>
      </c>
      <c r="IA25" s="37">
        <v>42.724291546661576</v>
      </c>
      <c r="IB25" s="37">
        <v>43.909243663825478</v>
      </c>
      <c r="IC25" s="37">
        <v>41.33104723669598</v>
      </c>
      <c r="ID25" s="37">
        <v>32.929798762943896</v>
      </c>
      <c r="IE25" s="37">
        <v>43.055452967861726</v>
      </c>
      <c r="IF25" s="37">
        <v>40.590493679690461</v>
      </c>
      <c r="IG25" s="37">
        <v>36.27253580218305</v>
      </c>
      <c r="IH25" s="37">
        <v>34.339186398028346</v>
      </c>
      <c r="II25" s="37">
        <v>37.156137381971909</v>
      </c>
      <c r="IJ25" s="37">
        <v>35.534004713297414</v>
      </c>
      <c r="IK25" s="37">
        <v>35.555144285375512</v>
      </c>
      <c r="IL25" s="37">
        <v>49.972682472100104</v>
      </c>
      <c r="IM25" s="37">
        <v>51.701343156526825</v>
      </c>
      <c r="IN25" s="37">
        <v>38.377062462931036</v>
      </c>
      <c r="IO25" s="37">
        <v>38.722577280347814</v>
      </c>
      <c r="IP25" s="37">
        <v>33.619565076001322</v>
      </c>
      <c r="IQ25" s="37">
        <v>37.314617178448366</v>
      </c>
      <c r="IR25" s="37">
        <v>29.090658639683554</v>
      </c>
      <c r="IS25" s="37">
        <v>33.164966993748862</v>
      </c>
      <c r="IT25" s="37">
        <v>33.773578191663816</v>
      </c>
      <c r="IU25" s="37">
        <v>43.697619582646809</v>
      </c>
      <c r="IV25" s="37">
        <v>54.397618108364064</v>
      </c>
      <c r="IW25" s="37">
        <v>30.501395445045794</v>
      </c>
      <c r="IX25" s="37">
        <v>43.217764852101539</v>
      </c>
      <c r="IY25" s="37">
        <v>30.361392343903276</v>
      </c>
      <c r="IZ25" s="37">
        <v>44.592818528314687</v>
      </c>
      <c r="JA25" s="37">
        <v>42.061086000378801</v>
      </c>
      <c r="JB25" s="37">
        <v>34.5919751794763</v>
      </c>
      <c r="JC25" s="37">
        <v>35.99497035052827</v>
      </c>
      <c r="JD25" s="37">
        <v>43.511835060974441</v>
      </c>
      <c r="JE25" s="37">
        <v>50.001847211903268</v>
      </c>
      <c r="JF25" s="37">
        <v>39.694446786613604</v>
      </c>
      <c r="JG25" s="37">
        <v>30.576510755805355</v>
      </c>
      <c r="JH25" s="37">
        <v>39.831732091980669</v>
      </c>
      <c r="JI25" s="37">
        <v>38.897303222442439</v>
      </c>
      <c r="JJ25" s="37">
        <v>36.617658160299762</v>
      </c>
      <c r="JK25" s="37">
        <v>38.275767859835064</v>
      </c>
      <c r="JL25" s="37">
        <v>44.077595523655084</v>
      </c>
      <c r="JM25" s="37">
        <v>41.954433598000001</v>
      </c>
      <c r="JN25" s="37">
        <v>34.888733063691177</v>
      </c>
      <c r="JO25" s="37">
        <v>38.537267146526617</v>
      </c>
      <c r="JP25" s="37">
        <v>28.68259386574584</v>
      </c>
      <c r="JQ25" s="61" t="str">
        <f t="shared" si="0"/>
        <v>Air Pollution_SOx_N/A for SOx_Visibility_N/A for Interim AP Methodology</v>
      </c>
    </row>
    <row r="26" spans="2:277" ht="15" customHeight="1">
      <c r="B26" s="68" t="s">
        <v>5</v>
      </c>
      <c r="C26" s="68" t="s">
        <v>335</v>
      </c>
      <c r="D26" s="68" t="s">
        <v>324</v>
      </c>
      <c r="E26" s="68" t="s">
        <v>325</v>
      </c>
      <c r="F26" s="68" t="s">
        <v>326</v>
      </c>
      <c r="G26" s="69" t="s">
        <v>327</v>
      </c>
      <c r="H26" s="41"/>
      <c r="I26" s="37">
        <v>7411.0848572012364</v>
      </c>
      <c r="J26" s="37">
        <v>1645.620971857863</v>
      </c>
      <c r="K26" s="37">
        <v>6662.8681539524432</v>
      </c>
      <c r="L26" s="37">
        <v>1349.1352083408965</v>
      </c>
      <c r="M26" s="37">
        <v>1384.8100707256608</v>
      </c>
      <c r="N26" s="37">
        <v>7393.5519954938763</v>
      </c>
      <c r="O26" s="37">
        <v>1349.5724529080499</v>
      </c>
      <c r="P26" s="37">
        <v>6872.4197987927373</v>
      </c>
      <c r="Q26" s="37">
        <v>6861.4683641304964</v>
      </c>
      <c r="R26" s="37">
        <v>1349.1352083408965</v>
      </c>
      <c r="S26" s="37">
        <v>5892.0344507175287</v>
      </c>
      <c r="T26" s="37">
        <v>7953.1376823263481</v>
      </c>
      <c r="U26" s="37">
        <v>6690.3180341906127</v>
      </c>
      <c r="V26" s="37">
        <v>4787.0804163152134</v>
      </c>
      <c r="W26" s="37">
        <v>1349.1352083408965</v>
      </c>
      <c r="X26" s="37">
        <v>129201.75097358256</v>
      </c>
      <c r="Y26" s="37">
        <v>1349.1352083408965</v>
      </c>
      <c r="Z26" s="37">
        <v>6881.5134959461566</v>
      </c>
      <c r="AA26" s="37">
        <v>7141.5238362172795</v>
      </c>
      <c r="AB26" s="37">
        <v>1391.6444598618582</v>
      </c>
      <c r="AC26" s="37">
        <v>2310.2473813876959</v>
      </c>
      <c r="AD26" s="37">
        <v>1349.1352083408965</v>
      </c>
      <c r="AE26" s="37">
        <v>6733.5275225673176</v>
      </c>
      <c r="AF26" s="37">
        <v>6806.2838859149906</v>
      </c>
      <c r="AG26" s="37">
        <v>7593.8597110574401</v>
      </c>
      <c r="AH26" s="37">
        <v>2249.8069130174554</v>
      </c>
      <c r="AI26" s="37">
        <v>8211.5411559018557</v>
      </c>
      <c r="AJ26" s="37">
        <v>1628.9673192917089</v>
      </c>
      <c r="AK26" s="37">
        <v>3183.3627002589315</v>
      </c>
      <c r="AL26" s="37">
        <v>8189.6110769633706</v>
      </c>
      <c r="AM26" s="37">
        <v>6968.5923980789194</v>
      </c>
      <c r="AN26" s="37">
        <v>6021.5103824990947</v>
      </c>
      <c r="AO26" s="37">
        <v>4061.4743366407238</v>
      </c>
      <c r="AP26" s="37">
        <v>10234.987144268094</v>
      </c>
      <c r="AQ26" s="37">
        <v>13481.549501115878</v>
      </c>
      <c r="AR26" s="37">
        <v>22745.632210318632</v>
      </c>
      <c r="AS26" s="37">
        <v>1371.9100889928495</v>
      </c>
      <c r="AT26" s="37">
        <v>7573.1501695100715</v>
      </c>
      <c r="AU26" s="37">
        <v>6743.6637478505427</v>
      </c>
      <c r="AV26" s="37">
        <v>6544.1267380142162</v>
      </c>
      <c r="AW26" s="37">
        <v>13459.764894814645</v>
      </c>
      <c r="AX26" s="37">
        <v>14730.817402600565</v>
      </c>
      <c r="AY26" s="37">
        <v>19969.996579995219</v>
      </c>
      <c r="AZ26" s="37">
        <v>1754.1743579180238</v>
      </c>
      <c r="BA26" s="37">
        <v>8286.4099440511818</v>
      </c>
      <c r="BB26" s="37">
        <v>6730.0508406170529</v>
      </c>
      <c r="BC26" s="37">
        <v>4900.590159744238</v>
      </c>
      <c r="BD26" s="37">
        <v>6306.0865099975781</v>
      </c>
      <c r="BE26" s="37">
        <v>9825.1304619785951</v>
      </c>
      <c r="BF26" s="37">
        <v>4999.7711765492559</v>
      </c>
      <c r="BG26" s="37">
        <v>1349.1352083408965</v>
      </c>
      <c r="BH26" s="37">
        <v>3898.9094129967812</v>
      </c>
      <c r="BI26" s="37">
        <v>8645.3855603305165</v>
      </c>
      <c r="BJ26" s="37">
        <v>9128.8728081847985</v>
      </c>
      <c r="BK26" s="37">
        <v>2675.1790572242617</v>
      </c>
      <c r="BL26" s="37">
        <v>1350.3748977555215</v>
      </c>
      <c r="BM26" s="37">
        <v>9258.1486978534031</v>
      </c>
      <c r="BN26" s="37">
        <v>4722.2727735775734</v>
      </c>
      <c r="BO26" s="37">
        <v>6691.1009434894067</v>
      </c>
      <c r="BP26" s="37">
        <v>6841.3555906420352</v>
      </c>
      <c r="BQ26" s="37">
        <v>7086.0557824406496</v>
      </c>
      <c r="BR26" s="37">
        <v>3372.6566959242177</v>
      </c>
      <c r="BS26" s="37">
        <v>6833.1193149692726</v>
      </c>
      <c r="BT26" s="37">
        <v>1900.6344640140987</v>
      </c>
      <c r="BU26" s="37">
        <v>6913.7586906167999</v>
      </c>
      <c r="BV26" s="37">
        <v>1349.1352083408965</v>
      </c>
      <c r="BW26" s="37">
        <v>2437.5376206940118</v>
      </c>
      <c r="BX26" s="37">
        <v>7406.3139528019046</v>
      </c>
      <c r="BY26" s="37">
        <v>1349.1352083408965</v>
      </c>
      <c r="BZ26" s="37">
        <v>1434.8056459040281</v>
      </c>
      <c r="CA26" s="37">
        <v>1908.642157444815</v>
      </c>
      <c r="CB26" s="37">
        <v>1349.1352083408965</v>
      </c>
      <c r="CC26" s="37">
        <v>6938.6843276310383</v>
      </c>
      <c r="CD26" s="37">
        <v>6807.91406469306</v>
      </c>
      <c r="CE26" s="37">
        <v>7502.159245586764</v>
      </c>
      <c r="CF26" s="37">
        <v>1349.1352083408965</v>
      </c>
      <c r="CG26" s="37">
        <v>6968.095616735277</v>
      </c>
      <c r="CH26" s="37">
        <v>1904.5226670665952</v>
      </c>
      <c r="CI26" s="37">
        <v>1349.1352083408965</v>
      </c>
      <c r="CJ26" s="37">
        <v>3412.924326848392</v>
      </c>
      <c r="CK26" s="37">
        <v>7075.3954687203077</v>
      </c>
      <c r="CL26" s="37">
        <v>1349.1352083408965</v>
      </c>
      <c r="CM26" s="37">
        <v>2952.0221507131578</v>
      </c>
      <c r="CN26" s="37">
        <v>6647.774501648466</v>
      </c>
      <c r="CO26" s="37">
        <v>1702.5817340357053</v>
      </c>
      <c r="CP26" s="37">
        <v>6931.447670726714</v>
      </c>
      <c r="CQ26" s="37">
        <v>94509.557696621545</v>
      </c>
      <c r="CR26" s="37">
        <v>11246.421601792536</v>
      </c>
      <c r="CS26" s="37">
        <v>1355.6891248836309</v>
      </c>
      <c r="CT26" s="37">
        <v>37065.875958065546</v>
      </c>
      <c r="CU26" s="37">
        <v>6950.3041922036236</v>
      </c>
      <c r="CV26" s="37">
        <v>7270.7506192385699</v>
      </c>
      <c r="CW26" s="37">
        <v>6666.5879993615881</v>
      </c>
      <c r="CX26" s="37">
        <v>6658.0124300158986</v>
      </c>
      <c r="CY26" s="37">
        <v>1529.1624773403282</v>
      </c>
      <c r="CZ26" s="37">
        <v>6629.714856179241</v>
      </c>
      <c r="DA26" s="37">
        <v>15763.800777293949</v>
      </c>
      <c r="DB26" s="37">
        <v>1437.5605636824566</v>
      </c>
      <c r="DC26" s="37">
        <v>9490.6928728239527</v>
      </c>
      <c r="DD26" s="37">
        <v>6650.2430239965897</v>
      </c>
      <c r="DE26" s="37">
        <v>6724.359824442743</v>
      </c>
      <c r="DF26" s="37">
        <v>8340.6346549343161</v>
      </c>
      <c r="DG26" s="37">
        <v>1810.1279093050962</v>
      </c>
      <c r="DH26" s="37">
        <v>3447.0394068635023</v>
      </c>
      <c r="DI26" s="37">
        <v>6599.0271498182656</v>
      </c>
      <c r="DJ26" s="37">
        <v>6544.1267380142162</v>
      </c>
      <c r="DK26" s="37">
        <v>3812.1203136062886</v>
      </c>
      <c r="DL26" s="37">
        <v>9422.9016932007235</v>
      </c>
      <c r="DM26" s="37">
        <v>3977.7630892275806</v>
      </c>
      <c r="DN26" s="37">
        <v>6822.9597867453849</v>
      </c>
      <c r="DO26" s="37">
        <v>6868.7307949645538</v>
      </c>
      <c r="DP26" s="37">
        <v>3267.380031759219</v>
      </c>
      <c r="DQ26" s="37">
        <v>7128.1820976597355</v>
      </c>
      <c r="DR26" s="37">
        <v>3393.2319527754635</v>
      </c>
      <c r="DS26" s="37">
        <v>1625.9747957524814</v>
      </c>
      <c r="DT26" s="37">
        <v>6757.1834341456961</v>
      </c>
      <c r="DU26" s="37">
        <v>2620.4144738908217</v>
      </c>
      <c r="DV26" s="37">
        <v>10859.904299086007</v>
      </c>
      <c r="DW26" s="37">
        <v>6997.6860250684476</v>
      </c>
      <c r="DX26" s="37">
        <v>6410.0784986629087</v>
      </c>
      <c r="DY26" s="37">
        <v>18668.274238665133</v>
      </c>
      <c r="DZ26" s="37">
        <v>4996.7231690007111</v>
      </c>
      <c r="EA26" s="37">
        <v>8516.3024915759634</v>
      </c>
      <c r="EB26" s="37">
        <v>2797.2726874041496</v>
      </c>
      <c r="EC26" s="37">
        <v>1595.5389324065482</v>
      </c>
      <c r="ED26" s="37">
        <v>6923.8534063137195</v>
      </c>
      <c r="EE26" s="37">
        <v>2618.122082801201</v>
      </c>
      <c r="EF26" s="37">
        <v>8067.778873703046</v>
      </c>
      <c r="EG26" s="37">
        <v>1356.8147112490178</v>
      </c>
      <c r="EH26" s="37">
        <v>6600.2208458570085</v>
      </c>
      <c r="EI26" s="37">
        <v>1708.7855581351178</v>
      </c>
      <c r="EJ26" s="37">
        <v>8497.0340832467737</v>
      </c>
      <c r="EK26" s="37">
        <v>6613.7710025011484</v>
      </c>
      <c r="EL26" s="37">
        <v>6614.8779026459297</v>
      </c>
      <c r="EM26" s="37">
        <v>6639.8728938341255</v>
      </c>
      <c r="EN26" s="37">
        <v>6621.3720027524068</v>
      </c>
      <c r="EO26" s="37">
        <v>1765.9856354005142</v>
      </c>
      <c r="EP26" s="37">
        <v>1390.7490630578632</v>
      </c>
      <c r="EQ26" s="37">
        <v>29021.71442058609</v>
      </c>
      <c r="ER26" s="37">
        <v>6654.3518736432325</v>
      </c>
      <c r="ES26" s="37">
        <v>1349.1352083408965</v>
      </c>
      <c r="ET26" s="37">
        <v>1438.6548423602962</v>
      </c>
      <c r="EU26" s="37">
        <v>4011.2741957775756</v>
      </c>
      <c r="EV26" s="37">
        <v>6682.2041540779092</v>
      </c>
      <c r="EW26" s="37">
        <v>6965.855889041306</v>
      </c>
      <c r="EX26" s="37">
        <v>8047.6964275488117</v>
      </c>
      <c r="EY26" s="37">
        <v>1426.3266203252979</v>
      </c>
      <c r="EZ26" s="37">
        <v>14342.482635079221</v>
      </c>
      <c r="FA26" s="37">
        <v>6646.3892759164692</v>
      </c>
      <c r="FB26" s="37">
        <v>7286.0387067898728</v>
      </c>
      <c r="FC26" s="37">
        <v>1408.2090280281627</v>
      </c>
      <c r="FD26" s="37">
        <v>6050.9984448715504</v>
      </c>
      <c r="FE26" s="37">
        <v>4180.5682794822969</v>
      </c>
      <c r="FF26" s="37">
        <v>6629.8357553460728</v>
      </c>
      <c r="FG26" s="37">
        <v>7156.5602567663427</v>
      </c>
      <c r="FH26" s="37">
        <v>7270.8263325774469</v>
      </c>
      <c r="FI26" s="37">
        <v>8802.5426601606268</v>
      </c>
      <c r="FJ26" s="37">
        <v>7285.2444393818623</v>
      </c>
      <c r="FK26" s="37">
        <v>8004.5245426376114</v>
      </c>
      <c r="FL26" s="37">
        <v>1369.3197265006393</v>
      </c>
      <c r="FM26" s="37">
        <v>7602.0789661859744</v>
      </c>
      <c r="FN26" s="37">
        <v>9978.3369435574205</v>
      </c>
      <c r="FO26" s="37">
        <v>5719.6311054815105</v>
      </c>
      <c r="FP26" s="37">
        <v>1349.1352083408965</v>
      </c>
      <c r="FQ26" s="37">
        <v>1406.9201374627364</v>
      </c>
      <c r="FR26" s="37">
        <v>1394.2416903829162</v>
      </c>
      <c r="FS26" s="37">
        <v>6981.9875378510969</v>
      </c>
      <c r="FT26" s="37">
        <v>2894.1801448689812</v>
      </c>
      <c r="FU26" s="37">
        <v>6773.500725994887</v>
      </c>
      <c r="FV26" s="37">
        <v>1431.5336110320732</v>
      </c>
      <c r="FW26" s="37">
        <v>7017.3981772833731</v>
      </c>
      <c r="FX26" s="37">
        <v>7821.1490983757176</v>
      </c>
      <c r="FY26" s="37">
        <v>1349.9817314850006</v>
      </c>
      <c r="FZ26" s="37">
        <v>7399.6470173352909</v>
      </c>
      <c r="GA26" s="37">
        <v>7363.3139172135534</v>
      </c>
      <c r="GB26" s="37">
        <v>1810.1509033917746</v>
      </c>
      <c r="GC26" s="37">
        <v>7662.3085349841294</v>
      </c>
      <c r="GD26" s="37">
        <v>1349.1352083408965</v>
      </c>
      <c r="GE26" s="37">
        <v>3995.6106303529195</v>
      </c>
      <c r="GF26" s="37">
        <v>7571.1395020394721</v>
      </c>
      <c r="GG26" s="37">
        <v>8373.7683373821292</v>
      </c>
      <c r="GH26" s="37">
        <v>1350.3523837784369</v>
      </c>
      <c r="GI26" s="37">
        <v>1349.1352083408965</v>
      </c>
      <c r="GJ26" s="37">
        <v>4888.1952303253647</v>
      </c>
      <c r="GK26" s="37">
        <v>1353.251442003012</v>
      </c>
      <c r="GL26" s="37">
        <v>7110.7257877301217</v>
      </c>
      <c r="GM26" s="37">
        <v>3563.8523039705342</v>
      </c>
      <c r="GN26" s="37">
        <v>1483.4414879384885</v>
      </c>
      <c r="GO26" s="37">
        <v>6962.0149766185514</v>
      </c>
      <c r="GP26" s="37">
        <v>6713.154705782561</v>
      </c>
      <c r="GQ26" s="37">
        <v>7729.4582929092485</v>
      </c>
      <c r="GR26" s="37">
        <v>4452.3683971127502</v>
      </c>
      <c r="GS26" s="37">
        <v>2571.3979465614843</v>
      </c>
      <c r="GT26" s="37">
        <v>12189.032429587067</v>
      </c>
      <c r="GU26" s="37">
        <v>5897.0520999529663</v>
      </c>
      <c r="GV26" s="37">
        <v>7250.3334150435912</v>
      </c>
      <c r="GW26" s="37">
        <v>1427.8010805898439</v>
      </c>
      <c r="GX26" s="37">
        <v>7023.0079316012079</v>
      </c>
      <c r="GY26" s="37">
        <v>6695.5809403156627</v>
      </c>
      <c r="GZ26" s="37">
        <v>7421.366977183101</v>
      </c>
      <c r="HA26" s="37">
        <v>4609.1730993071415</v>
      </c>
      <c r="HB26" s="37">
        <v>2097.6658508107785</v>
      </c>
      <c r="HC26" s="37">
        <v>1349.1352083408965</v>
      </c>
      <c r="HD26" s="37">
        <v>6740.7990014041779</v>
      </c>
      <c r="HE26" s="37">
        <v>7720.5290817714795</v>
      </c>
      <c r="HF26" s="37">
        <v>3038.0614861610343</v>
      </c>
      <c r="HG26" s="37">
        <v>21240.715878025199</v>
      </c>
      <c r="HH26" s="37">
        <v>8552.0298506900799</v>
      </c>
      <c r="HI26" s="37">
        <v>6023.4703922848939</v>
      </c>
      <c r="HJ26" s="37">
        <v>7158.3573034129786</v>
      </c>
      <c r="HK26" s="37">
        <v>1359.9553619319067</v>
      </c>
      <c r="HL26" s="37">
        <v>6652.7325686590748</v>
      </c>
      <c r="HM26" s="37">
        <v>17263.02098905696</v>
      </c>
      <c r="HN26" s="37">
        <v>2618.5874402155819</v>
      </c>
      <c r="HO26" s="37">
        <v>2797.8558167212832</v>
      </c>
      <c r="HP26" s="37">
        <v>6635.7427068681955</v>
      </c>
      <c r="HQ26" s="37">
        <v>6737.6735772102456</v>
      </c>
      <c r="HR26" s="37">
        <v>6682.2670143257956</v>
      </c>
      <c r="HS26" s="37">
        <v>5107.9132769047865</v>
      </c>
      <c r="HT26" s="37">
        <v>1765.8628297570976</v>
      </c>
      <c r="HU26" s="37">
        <v>6673.4085933267106</v>
      </c>
      <c r="HV26" s="37">
        <v>5477.1516736885478</v>
      </c>
      <c r="HW26" s="37">
        <v>6570.9094289510849</v>
      </c>
      <c r="HX26" s="37">
        <v>4601.4034077955776</v>
      </c>
      <c r="HY26" s="37">
        <v>7875.5358475891189</v>
      </c>
      <c r="HZ26" s="37">
        <v>1553.174725354701</v>
      </c>
      <c r="IA26" s="37">
        <v>1349.1352083408965</v>
      </c>
      <c r="IB26" s="37">
        <v>6751.2930973560387</v>
      </c>
      <c r="IC26" s="37">
        <v>8896.0815415505876</v>
      </c>
      <c r="ID26" s="37">
        <v>4217.9887443952866</v>
      </c>
      <c r="IE26" s="37">
        <v>2245.4981317193879</v>
      </c>
      <c r="IF26" s="37">
        <v>6722.0338348258765</v>
      </c>
      <c r="IG26" s="37">
        <v>1744.6017039130465</v>
      </c>
      <c r="IH26" s="37">
        <v>2164.3933222436235</v>
      </c>
      <c r="II26" s="37">
        <v>1706.4648847574508</v>
      </c>
      <c r="IJ26" s="37">
        <v>7685.4264894992684</v>
      </c>
      <c r="IK26" s="37">
        <v>1921.728692473981</v>
      </c>
      <c r="IL26" s="37">
        <v>1563.6186355399259</v>
      </c>
      <c r="IM26" s="37">
        <v>1349.1352083408965</v>
      </c>
      <c r="IN26" s="37">
        <v>2926.1606437695896</v>
      </c>
      <c r="IO26" s="37">
        <v>7405.8121352410672</v>
      </c>
      <c r="IP26" s="37">
        <v>4174.3208318958141</v>
      </c>
      <c r="IQ26" s="37">
        <v>1529.7372860105406</v>
      </c>
      <c r="IR26" s="37">
        <v>1350.0124571041679</v>
      </c>
      <c r="IS26" s="37">
        <v>1906.9848168361223</v>
      </c>
      <c r="IT26" s="37">
        <v>1584.7339986013922</v>
      </c>
      <c r="IU26" s="37">
        <v>2632.0051949327017</v>
      </c>
      <c r="IV26" s="37">
        <v>1819.2613152963913</v>
      </c>
      <c r="IW26" s="37">
        <v>1893.0160061098059</v>
      </c>
      <c r="IX26" s="37">
        <v>5937.4541965319568</v>
      </c>
      <c r="IY26" s="37">
        <v>2448.060514930291</v>
      </c>
      <c r="IZ26" s="37">
        <v>6824.4308817082147</v>
      </c>
      <c r="JA26" s="37">
        <v>6723.8173517558052</v>
      </c>
      <c r="JB26" s="37">
        <v>6597.1456794404176</v>
      </c>
      <c r="JC26" s="37">
        <v>5054.3576646608954</v>
      </c>
      <c r="JD26" s="37">
        <v>1606.2627022577008</v>
      </c>
      <c r="JE26" s="37">
        <v>1349.1352083408965</v>
      </c>
      <c r="JF26" s="37">
        <v>7005.7825545909918</v>
      </c>
      <c r="JG26" s="37">
        <v>1367.8997373464927</v>
      </c>
      <c r="JH26" s="37">
        <v>7898.4880217001446</v>
      </c>
      <c r="JI26" s="37">
        <v>2232.3165583623877</v>
      </c>
      <c r="JJ26" s="37">
        <v>6696.3397317752251</v>
      </c>
      <c r="JK26" s="37">
        <v>1644.7713105275498</v>
      </c>
      <c r="JL26" s="37">
        <v>6612.597339467492</v>
      </c>
      <c r="JM26" s="37">
        <v>2434.8015393668093</v>
      </c>
      <c r="JN26" s="37">
        <v>3136.4937939755055</v>
      </c>
      <c r="JO26" s="37">
        <v>6621.4664000898956</v>
      </c>
      <c r="JP26" s="37">
        <v>1642.3187740965695</v>
      </c>
      <c r="JQ26" s="61" t="str">
        <f t="shared" si="0"/>
        <v>Air Pollution_NH3_Urban_Primary Health_N/A for Interim AP Methodology</v>
      </c>
    </row>
    <row r="27" spans="2:277" ht="15" customHeight="1">
      <c r="B27" s="68" t="s">
        <v>5</v>
      </c>
      <c r="C27" s="68" t="s">
        <v>335</v>
      </c>
      <c r="D27" s="68" t="s">
        <v>328</v>
      </c>
      <c r="E27" s="68" t="s">
        <v>325</v>
      </c>
      <c r="F27" s="68" t="s">
        <v>326</v>
      </c>
      <c r="G27" s="69" t="s">
        <v>327</v>
      </c>
      <c r="H27" s="41"/>
      <c r="I27" s="37">
        <v>6469.9884453647965</v>
      </c>
      <c r="J27" s="37">
        <v>2022.5880859895396</v>
      </c>
      <c r="K27" s="37">
        <v>6210.7249145706019</v>
      </c>
      <c r="L27" s="37">
        <v>1244.6929742451302</v>
      </c>
      <c r="M27" s="37">
        <v>1281.5997284296109</v>
      </c>
      <c r="N27" s="37">
        <v>6531.6619878137635</v>
      </c>
      <c r="O27" s="37">
        <v>1249.6488654528339</v>
      </c>
      <c r="P27" s="37">
        <v>6477.2690504219472</v>
      </c>
      <c r="Q27" s="37">
        <v>6230.3304939446753</v>
      </c>
      <c r="R27" s="37">
        <v>1247.641489120042</v>
      </c>
      <c r="S27" s="37">
        <v>5654.8571355054892</v>
      </c>
      <c r="T27" s="37">
        <v>6610.4888657371321</v>
      </c>
      <c r="U27" s="37">
        <v>6207.1541328762069</v>
      </c>
      <c r="V27" s="37">
        <v>3480.3628196385253</v>
      </c>
      <c r="W27" s="37">
        <v>1244.6929742451302</v>
      </c>
      <c r="X27" s="37">
        <v>92381.737207362748</v>
      </c>
      <c r="Y27" s="37">
        <v>1244.6929742451302</v>
      </c>
      <c r="Z27" s="37">
        <v>6364.446045133599</v>
      </c>
      <c r="AA27" s="37">
        <v>6469.7335120311</v>
      </c>
      <c r="AB27" s="37">
        <v>1362.7551502271381</v>
      </c>
      <c r="AC27" s="37">
        <v>2263.4732188670055</v>
      </c>
      <c r="AD27" s="37">
        <v>1244.6929742451302</v>
      </c>
      <c r="AE27" s="37">
        <v>6190.1492396039557</v>
      </c>
      <c r="AF27" s="37">
        <v>6244.3634417838448</v>
      </c>
      <c r="AG27" s="37">
        <v>6668.1331480576064</v>
      </c>
      <c r="AH27" s="37">
        <v>1820.7524705337028</v>
      </c>
      <c r="AI27" s="37">
        <v>8953.9487635523856</v>
      </c>
      <c r="AJ27" s="37">
        <v>1389.4836206418895</v>
      </c>
      <c r="AK27" s="37">
        <v>2434.113916434243</v>
      </c>
      <c r="AL27" s="37">
        <v>6846.5929508192658</v>
      </c>
      <c r="AM27" s="37">
        <v>6345.2489682977775</v>
      </c>
      <c r="AN27" s="37">
        <v>4514.4175046193477</v>
      </c>
      <c r="AO27" s="37">
        <v>3003.6097902762881</v>
      </c>
      <c r="AP27" s="37">
        <v>7807.7120538398558</v>
      </c>
      <c r="AQ27" s="37">
        <v>10542.007247742418</v>
      </c>
      <c r="AR27" s="37">
        <v>14988.287274028076</v>
      </c>
      <c r="AS27" s="37">
        <v>1271.737641758059</v>
      </c>
      <c r="AT27" s="37">
        <v>6756.1379219348291</v>
      </c>
      <c r="AU27" s="37">
        <v>6204.8578376888017</v>
      </c>
      <c r="AV27" s="37">
        <v>5601.0042315282853</v>
      </c>
      <c r="AW27" s="37">
        <v>8645.9141681457932</v>
      </c>
      <c r="AX27" s="37">
        <v>9824.0478202031645</v>
      </c>
      <c r="AY27" s="37">
        <v>15320.17524756791</v>
      </c>
      <c r="AZ27" s="37">
        <v>1405.7766774510374</v>
      </c>
      <c r="BA27" s="37">
        <v>7010.5834243305508</v>
      </c>
      <c r="BB27" s="37">
        <v>6180.1347230867441</v>
      </c>
      <c r="BC27" s="37">
        <v>6085.5509788147683</v>
      </c>
      <c r="BD27" s="37">
        <v>4305.1928243906696</v>
      </c>
      <c r="BE27" s="37">
        <v>7536.7716165337142</v>
      </c>
      <c r="BF27" s="37">
        <v>6201.8948759070345</v>
      </c>
      <c r="BG27" s="37">
        <v>1258.4850014077356</v>
      </c>
      <c r="BH27" s="37">
        <v>3380.417168034337</v>
      </c>
      <c r="BI27" s="37">
        <v>6928.5910272131578</v>
      </c>
      <c r="BJ27" s="37">
        <v>7170.4245850865263</v>
      </c>
      <c r="BK27" s="37">
        <v>3363.4001995633589</v>
      </c>
      <c r="BL27" s="37">
        <v>1260.6379378547799</v>
      </c>
      <c r="BM27" s="37">
        <v>7239.5308460116767</v>
      </c>
      <c r="BN27" s="37">
        <v>5967.2303345524751</v>
      </c>
      <c r="BO27" s="37">
        <v>6307.5127975215273</v>
      </c>
      <c r="BP27" s="37">
        <v>6209.2034897997746</v>
      </c>
      <c r="BQ27" s="37">
        <v>6435.0543989779153</v>
      </c>
      <c r="BR27" s="37">
        <v>2878.2870528754961</v>
      </c>
      <c r="BS27" s="37">
        <v>6235.3310975820077</v>
      </c>
      <c r="BT27" s="37">
        <v>1628.5565499362838</v>
      </c>
      <c r="BU27" s="37">
        <v>6275.1145090282889</v>
      </c>
      <c r="BV27" s="37">
        <v>1244.6929742451302</v>
      </c>
      <c r="BW27" s="37">
        <v>1912.1374822751886</v>
      </c>
      <c r="BX27" s="37">
        <v>6540.3797171031165</v>
      </c>
      <c r="BY27" s="37">
        <v>1244.6929742451302</v>
      </c>
      <c r="BZ27" s="37">
        <v>1374.1394314087975</v>
      </c>
      <c r="CA27" s="37">
        <v>2549.1202617234489</v>
      </c>
      <c r="CB27" s="37">
        <v>2770.924896061726</v>
      </c>
      <c r="CC27" s="37">
        <v>6267.2529848481909</v>
      </c>
      <c r="CD27" s="37">
        <v>6382.6565473465016</v>
      </c>
      <c r="CE27" s="37">
        <v>6533.9332515308133</v>
      </c>
      <c r="CF27" s="37">
        <v>1244.6929742451302</v>
      </c>
      <c r="CG27" s="37">
        <v>6518.8234428462783</v>
      </c>
      <c r="CH27" s="37">
        <v>1613.3637946291028</v>
      </c>
      <c r="CI27" s="37">
        <v>1246.087617067009</v>
      </c>
      <c r="CJ27" s="37">
        <v>2698.7794718015002</v>
      </c>
      <c r="CK27" s="37">
        <v>6314.1265339190149</v>
      </c>
      <c r="CL27" s="37">
        <v>6279.459984587088</v>
      </c>
      <c r="CM27" s="37">
        <v>6151.5347242194875</v>
      </c>
      <c r="CN27" s="37">
        <v>5741.6647306193872</v>
      </c>
      <c r="CO27" s="37">
        <v>6144.726847045009</v>
      </c>
      <c r="CP27" s="37">
        <v>6237.1519518156192</v>
      </c>
      <c r="CQ27" s="37">
        <v>63421.425608571153</v>
      </c>
      <c r="CR27" s="37">
        <v>7866.4135400938385</v>
      </c>
      <c r="CS27" s="37">
        <v>1286.3058583711163</v>
      </c>
      <c r="CT27" s="37">
        <v>26388.606113477701</v>
      </c>
      <c r="CU27" s="37">
        <v>6435.7230116015498</v>
      </c>
      <c r="CV27" s="37">
        <v>6418.2251475658695</v>
      </c>
      <c r="CW27" s="37">
        <v>6270.486968258987</v>
      </c>
      <c r="CX27" s="37">
        <v>6156.6594171613106</v>
      </c>
      <c r="CY27" s="37">
        <v>1473.0045678209017</v>
      </c>
      <c r="CZ27" s="37">
        <v>4751.5540700448719</v>
      </c>
      <c r="DA27" s="37">
        <v>10162.715370025026</v>
      </c>
      <c r="DB27" s="37">
        <v>2619.3082025050066</v>
      </c>
      <c r="DC27" s="37">
        <v>7616.6605000202617</v>
      </c>
      <c r="DD27" s="37">
        <v>6129.3959695113199</v>
      </c>
      <c r="DE27" s="37">
        <v>6230.4748681830715</v>
      </c>
      <c r="DF27" s="37">
        <v>7185.9794416314016</v>
      </c>
      <c r="DG27" s="37">
        <v>1630.3124783965241</v>
      </c>
      <c r="DH27" s="37">
        <v>6156.0659967422143</v>
      </c>
      <c r="DI27" s="37">
        <v>6309.9121607254738</v>
      </c>
      <c r="DJ27" s="37">
        <v>5601.0042315282853</v>
      </c>
      <c r="DK27" s="37">
        <v>5180.3462477216781</v>
      </c>
      <c r="DL27" s="37">
        <v>7642.5323926436795</v>
      </c>
      <c r="DM27" s="37">
        <v>3844.7169714316783</v>
      </c>
      <c r="DN27" s="37">
        <v>6262.7773485914531</v>
      </c>
      <c r="DO27" s="37">
        <v>6235.0071938066449</v>
      </c>
      <c r="DP27" s="37">
        <v>2558.4961127199304</v>
      </c>
      <c r="DQ27" s="37">
        <v>6358.4109963373667</v>
      </c>
      <c r="DR27" s="37">
        <v>4446.5562057590978</v>
      </c>
      <c r="DS27" s="37">
        <v>1412.9492847698821</v>
      </c>
      <c r="DT27" s="37">
        <v>6219.388011800861</v>
      </c>
      <c r="DU27" s="37">
        <v>2290.267296698692</v>
      </c>
      <c r="DV27" s="37">
        <v>8915.2191832736698</v>
      </c>
      <c r="DW27" s="37">
        <v>6352.3947378875455</v>
      </c>
      <c r="DX27" s="37">
        <v>4788.0395944520105</v>
      </c>
      <c r="DY27" s="37">
        <v>11790.005628193581</v>
      </c>
      <c r="DZ27" s="37">
        <v>4016.2255865103025</v>
      </c>
      <c r="EA27" s="37">
        <v>6756.4146499731551</v>
      </c>
      <c r="EB27" s="37">
        <v>2069.6825828491665</v>
      </c>
      <c r="EC27" s="37">
        <v>1428.6803673572476</v>
      </c>
      <c r="ED27" s="37">
        <v>6350.5327214317804</v>
      </c>
      <c r="EE27" s="37">
        <v>2096.568922330755</v>
      </c>
      <c r="EF27" s="37">
        <v>6882.043364652317</v>
      </c>
      <c r="EG27" s="37">
        <v>1264.7451282152497</v>
      </c>
      <c r="EH27" s="37">
        <v>6139.3578997627328</v>
      </c>
      <c r="EI27" s="37">
        <v>1387.10244535935</v>
      </c>
      <c r="EJ27" s="37">
        <v>7045.0194289161309</v>
      </c>
      <c r="EK27" s="37">
        <v>4960.6085380905733</v>
      </c>
      <c r="EL27" s="37">
        <v>6161.7385599704794</v>
      </c>
      <c r="EM27" s="37">
        <v>5259.6970760188942</v>
      </c>
      <c r="EN27" s="37">
        <v>6144.3452095895809</v>
      </c>
      <c r="EO27" s="37">
        <v>1530.4582316358974</v>
      </c>
      <c r="EP27" s="37">
        <v>1316.7426064617484</v>
      </c>
      <c r="EQ27" s="37">
        <v>20772.293323523376</v>
      </c>
      <c r="ER27" s="37">
        <v>6158.8355171812254</v>
      </c>
      <c r="ES27" s="37">
        <v>1250.3153655808946</v>
      </c>
      <c r="ET27" s="37">
        <v>1642.3263094309023</v>
      </c>
      <c r="EU27" s="37">
        <v>4265.0784993980742</v>
      </c>
      <c r="EV27" s="37">
        <v>6137.6161557924052</v>
      </c>
      <c r="EW27" s="37">
        <v>6311.3413470169671</v>
      </c>
      <c r="EX27" s="37">
        <v>6919.6665391473025</v>
      </c>
      <c r="EY27" s="37">
        <v>1299.0750205811428</v>
      </c>
      <c r="EZ27" s="37">
        <v>11880.295060654311</v>
      </c>
      <c r="FA27" s="37">
        <v>5837.1067531086273</v>
      </c>
      <c r="FB27" s="37">
        <v>6553.1396344986533</v>
      </c>
      <c r="FC27" s="37">
        <v>1293.7675776100468</v>
      </c>
      <c r="FD27" s="37">
        <v>6172.0569656514563</v>
      </c>
      <c r="FE27" s="37">
        <v>3809.5447216868242</v>
      </c>
      <c r="FF27" s="37">
        <v>6184.3870408162047</v>
      </c>
      <c r="FG27" s="37">
        <v>6724.849635040895</v>
      </c>
      <c r="FH27" s="37">
        <v>6609.247612866413</v>
      </c>
      <c r="FI27" s="37">
        <v>7033.7494966504519</v>
      </c>
      <c r="FJ27" s="37">
        <v>6492.8384626963843</v>
      </c>
      <c r="FK27" s="37">
        <v>6844.5775996003931</v>
      </c>
      <c r="FL27" s="37">
        <v>1470.2684965887811</v>
      </c>
      <c r="FM27" s="37">
        <v>6575.6209269729497</v>
      </c>
      <c r="FN27" s="37">
        <v>7887.6020568843533</v>
      </c>
      <c r="FO27" s="37">
        <v>4240.1696017216482</v>
      </c>
      <c r="FP27" s="37">
        <v>1244.6929742451302</v>
      </c>
      <c r="FQ27" s="37">
        <v>1282.8189915119046</v>
      </c>
      <c r="FR27" s="37">
        <v>1349.8536449249023</v>
      </c>
      <c r="FS27" s="37">
        <v>6215.7447963698514</v>
      </c>
      <c r="FT27" s="37">
        <v>4061.8127517042576</v>
      </c>
      <c r="FU27" s="37">
        <v>6231.8636816315802</v>
      </c>
      <c r="FV27" s="37">
        <v>1270.4431639630457</v>
      </c>
      <c r="FW27" s="37">
        <v>6315.8731245069921</v>
      </c>
      <c r="FX27" s="37">
        <v>6805.9653683339529</v>
      </c>
      <c r="FY27" s="37">
        <v>1254.2016438992259</v>
      </c>
      <c r="FZ27" s="37">
        <v>6398.9307598697578</v>
      </c>
      <c r="GA27" s="37">
        <v>6620.0046153958183</v>
      </c>
      <c r="GB27" s="37">
        <v>1655.4150604043998</v>
      </c>
      <c r="GC27" s="37">
        <v>6839.5014400711298</v>
      </c>
      <c r="GD27" s="37">
        <v>1914.8251583642786</v>
      </c>
      <c r="GE27" s="37">
        <v>3067.0734188399924</v>
      </c>
      <c r="GF27" s="37">
        <v>7330.7219288486576</v>
      </c>
      <c r="GG27" s="37">
        <v>7432.3777119988208</v>
      </c>
      <c r="GH27" s="37">
        <v>1253.7838401016015</v>
      </c>
      <c r="GI27" s="37">
        <v>1244.6929742451302</v>
      </c>
      <c r="GJ27" s="37">
        <v>4564.5948287336532</v>
      </c>
      <c r="GK27" s="37">
        <v>1294.9495756211554</v>
      </c>
      <c r="GL27" s="37">
        <v>6378.6560731482796</v>
      </c>
      <c r="GM27" s="37">
        <v>3072.4620779899801</v>
      </c>
      <c r="GN27" s="37">
        <v>2334.3108970633975</v>
      </c>
      <c r="GO27" s="37">
        <v>6273.4706765617511</v>
      </c>
      <c r="GP27" s="37">
        <v>6160.0384511620696</v>
      </c>
      <c r="GQ27" s="37">
        <v>5959.6690780514418</v>
      </c>
      <c r="GR27" s="37">
        <v>4003.7498933916518</v>
      </c>
      <c r="GS27" s="37">
        <v>2063.7522810064502</v>
      </c>
      <c r="GT27" s="37">
        <v>8973.6756810098559</v>
      </c>
      <c r="GU27" s="37">
        <v>4001.8449555111579</v>
      </c>
      <c r="GV27" s="37">
        <v>6412.7529557117869</v>
      </c>
      <c r="GW27" s="37">
        <v>1323.9154522553454</v>
      </c>
      <c r="GX27" s="37">
        <v>6342.9379287990014</v>
      </c>
      <c r="GY27" s="37">
        <v>6215.8167387365929</v>
      </c>
      <c r="GZ27" s="37">
        <v>6501.4392194788998</v>
      </c>
      <c r="HA27" s="37">
        <v>4698.5910481476185</v>
      </c>
      <c r="HB27" s="37">
        <v>1674.8451613962907</v>
      </c>
      <c r="HC27" s="37">
        <v>1244.6929742451302</v>
      </c>
      <c r="HD27" s="37">
        <v>6186.9914937017356</v>
      </c>
      <c r="HE27" s="37">
        <v>6746.8190827221197</v>
      </c>
      <c r="HF27" s="37">
        <v>2698.2063824921843</v>
      </c>
      <c r="HG27" s="37">
        <v>15441.962609481991</v>
      </c>
      <c r="HH27" s="37">
        <v>6896.4290705945623</v>
      </c>
      <c r="HI27" s="37">
        <v>6184.628371447533</v>
      </c>
      <c r="HJ27" s="37">
        <v>6343.2307949422511</v>
      </c>
      <c r="HK27" s="37">
        <v>1287.5659583308307</v>
      </c>
      <c r="HL27" s="37">
        <v>6230.3779233059122</v>
      </c>
      <c r="HM27" s="37">
        <v>11795.656290601917</v>
      </c>
      <c r="HN27" s="37">
        <v>2108.9227962398363</v>
      </c>
      <c r="HO27" s="37">
        <v>4515.6386850954468</v>
      </c>
      <c r="HP27" s="37">
        <v>6142.6052140961001</v>
      </c>
      <c r="HQ27" s="37">
        <v>6185.3538089741069</v>
      </c>
      <c r="HR27" s="37">
        <v>6155.5342702971084</v>
      </c>
      <c r="HS27" s="37">
        <v>3939.3917637361469</v>
      </c>
      <c r="HT27" s="37">
        <v>1514.2082696076131</v>
      </c>
      <c r="HU27" s="37">
        <v>6177.7045663529934</v>
      </c>
      <c r="HV27" s="37">
        <v>4253.3552711917982</v>
      </c>
      <c r="HW27" s="37">
        <v>4740.3075428382272</v>
      </c>
      <c r="HX27" s="37">
        <v>4649.9903684173105</v>
      </c>
      <c r="HY27" s="37">
        <v>6688.8036493191294</v>
      </c>
      <c r="HZ27" s="37">
        <v>1446.3430900212743</v>
      </c>
      <c r="IA27" s="37">
        <v>1264.3445786118473</v>
      </c>
      <c r="IB27" s="37">
        <v>6147.7186092131542</v>
      </c>
      <c r="IC27" s="37">
        <v>7403.6840448483927</v>
      </c>
      <c r="ID27" s="37">
        <v>2987.2344412330317</v>
      </c>
      <c r="IE27" s="37">
        <v>1927.0939372684134</v>
      </c>
      <c r="IF27" s="37">
        <v>6175.6485630769912</v>
      </c>
      <c r="IG27" s="37">
        <v>1544.7046675248002</v>
      </c>
      <c r="IH27" s="37">
        <v>1859.0906687634697</v>
      </c>
      <c r="II27" s="37">
        <v>1491.9841488000147</v>
      </c>
      <c r="IJ27" s="37">
        <v>6750.6566031473458</v>
      </c>
      <c r="IK27" s="37">
        <v>1617.508428898992</v>
      </c>
      <c r="IL27" s="37">
        <v>1454.9908144226183</v>
      </c>
      <c r="IM27" s="37">
        <v>1353.2318155478333</v>
      </c>
      <c r="IN27" s="37">
        <v>2414.1325419017408</v>
      </c>
      <c r="IO27" s="37">
        <v>6450.9586154365343</v>
      </c>
      <c r="IP27" s="37">
        <v>3275.9473548858605</v>
      </c>
      <c r="IQ27" s="37">
        <v>1431.0272626744609</v>
      </c>
      <c r="IR27" s="37">
        <v>1258.9973818824055</v>
      </c>
      <c r="IS27" s="37">
        <v>1473.2294966413792</v>
      </c>
      <c r="IT27" s="37">
        <v>1490.3590998845602</v>
      </c>
      <c r="IU27" s="37">
        <v>2100.6795236522539</v>
      </c>
      <c r="IV27" s="37">
        <v>1710.7150925902106</v>
      </c>
      <c r="IW27" s="37">
        <v>1686.5206169795365</v>
      </c>
      <c r="IX27" s="37">
        <v>6154.9323613413508</v>
      </c>
      <c r="IY27" s="37">
        <v>2242.6755477906445</v>
      </c>
      <c r="IZ27" s="37">
        <v>6218.6869578735632</v>
      </c>
      <c r="JA27" s="37">
        <v>6177.1874649684551</v>
      </c>
      <c r="JB27" s="37">
        <v>6145.5587367720746</v>
      </c>
      <c r="JC27" s="37">
        <v>4049.4118462502261</v>
      </c>
      <c r="JD27" s="37">
        <v>1499.819569293345</v>
      </c>
      <c r="JE27" s="37">
        <v>1275.5054904616263</v>
      </c>
      <c r="JF27" s="37">
        <v>6303.5850593583855</v>
      </c>
      <c r="JG27" s="37">
        <v>1273.7378383075975</v>
      </c>
      <c r="JH27" s="37">
        <v>6707.380007316292</v>
      </c>
      <c r="JI27" s="37">
        <v>2181.9050836325455</v>
      </c>
      <c r="JJ27" s="37">
        <v>5642.2528027601948</v>
      </c>
      <c r="JK27" s="37">
        <v>1429.1631584095248</v>
      </c>
      <c r="JL27" s="37">
        <v>4450.5928359084455</v>
      </c>
      <c r="JM27" s="37">
        <v>2039.8190940388208</v>
      </c>
      <c r="JN27" s="37">
        <v>2908.1174262412414</v>
      </c>
      <c r="JO27" s="37">
        <v>5131.9167319400522</v>
      </c>
      <c r="JP27" s="37">
        <v>1558.9995805213994</v>
      </c>
      <c r="JQ27" s="61" t="str">
        <f t="shared" si="0"/>
        <v>Air Pollution_NH3_Peri-Urban_Primary Health_N/A for Interim AP Methodology</v>
      </c>
    </row>
    <row r="28" spans="2:277" ht="15" customHeight="1">
      <c r="B28" s="68" t="s">
        <v>5</v>
      </c>
      <c r="C28" s="68" t="s">
        <v>335</v>
      </c>
      <c r="D28" s="68" t="s">
        <v>329</v>
      </c>
      <c r="E28" s="68" t="s">
        <v>325</v>
      </c>
      <c r="F28" s="68" t="s">
        <v>326</v>
      </c>
      <c r="G28" s="69" t="s">
        <v>327</v>
      </c>
      <c r="H28" s="41"/>
      <c r="I28" s="37">
        <v>3571.6463124943839</v>
      </c>
      <c r="J28" s="37">
        <v>959.20919524098645</v>
      </c>
      <c r="K28" s="37">
        <v>3565.3507507166496</v>
      </c>
      <c r="L28" s="37">
        <v>704.74429458693248</v>
      </c>
      <c r="M28" s="37">
        <v>719.0820121427405</v>
      </c>
      <c r="N28" s="37">
        <v>3630.6576681940005</v>
      </c>
      <c r="O28" s="37">
        <v>705.23986869563987</v>
      </c>
      <c r="P28" s="37">
        <v>1510.4501583805518</v>
      </c>
      <c r="Q28" s="37">
        <v>3562.138490150372</v>
      </c>
      <c r="R28" s="37">
        <v>704.74429458693248</v>
      </c>
      <c r="S28" s="37">
        <v>3533.9830163142665</v>
      </c>
      <c r="T28" s="37">
        <v>3712.7740519986137</v>
      </c>
      <c r="U28" s="37">
        <v>3540.4876833816438</v>
      </c>
      <c r="V28" s="37">
        <v>3539.445264588172</v>
      </c>
      <c r="W28" s="37">
        <v>704.74429458693248</v>
      </c>
      <c r="X28" s="37">
        <v>54322.043082448006</v>
      </c>
      <c r="Y28" s="37">
        <v>704.74429458693248</v>
      </c>
      <c r="Z28" s="37">
        <v>3584.330798911174</v>
      </c>
      <c r="AA28" s="37">
        <v>3583.1609141703984</v>
      </c>
      <c r="AB28" s="37">
        <v>764.83758884966255</v>
      </c>
      <c r="AC28" s="37">
        <v>1694.578150409757</v>
      </c>
      <c r="AD28" s="37">
        <v>704.74429458693248</v>
      </c>
      <c r="AE28" s="37">
        <v>3615.893552599111</v>
      </c>
      <c r="AF28" s="37">
        <v>3585.6477993424551</v>
      </c>
      <c r="AG28" s="37">
        <v>3857.0459137466801</v>
      </c>
      <c r="AH28" s="37">
        <v>2372.7208373033372</v>
      </c>
      <c r="AI28" s="37">
        <v>3599.1756331654906</v>
      </c>
      <c r="AJ28" s="37">
        <v>992.19390157688213</v>
      </c>
      <c r="AK28" s="37">
        <v>2682.605772224631</v>
      </c>
      <c r="AL28" s="37">
        <v>3937.0800561532333</v>
      </c>
      <c r="AM28" s="37">
        <v>3656.2944729412861</v>
      </c>
      <c r="AN28" s="37">
        <v>3549.6321309336436</v>
      </c>
      <c r="AO28" s="37">
        <v>3542.3783355799196</v>
      </c>
      <c r="AP28" s="37">
        <v>4041.7602727894382</v>
      </c>
      <c r="AQ28" s="37">
        <v>4436.5059859776075</v>
      </c>
      <c r="AR28" s="37">
        <v>5217.1043303128172</v>
      </c>
      <c r="AS28" s="37">
        <v>746.36833000042134</v>
      </c>
      <c r="AT28" s="37">
        <v>3959.4146947231029</v>
      </c>
      <c r="AU28" s="37">
        <v>3600.2260297817934</v>
      </c>
      <c r="AV28" s="37">
        <v>3063.757679182459</v>
      </c>
      <c r="AW28" s="37">
        <v>3902.194372866245</v>
      </c>
      <c r="AX28" s="37">
        <v>3913.5118589397066</v>
      </c>
      <c r="AY28" s="37">
        <v>4044.6850243048207</v>
      </c>
      <c r="AZ28" s="37">
        <v>1090.7997784765171</v>
      </c>
      <c r="BA28" s="37">
        <v>3625.7247222914903</v>
      </c>
      <c r="BB28" s="37">
        <v>3572.4615376160023</v>
      </c>
      <c r="BC28" s="37">
        <v>2432.9882190868229</v>
      </c>
      <c r="BD28" s="37">
        <v>3570.372144831786</v>
      </c>
      <c r="BE28" s="37">
        <v>4370.5379506653289</v>
      </c>
      <c r="BF28" s="37">
        <v>2791.0279905853276</v>
      </c>
      <c r="BG28" s="37">
        <v>704.74429458693248</v>
      </c>
      <c r="BH28" s="37">
        <v>3535.0074715926103</v>
      </c>
      <c r="BI28" s="37">
        <v>3978.4870779255502</v>
      </c>
      <c r="BJ28" s="37">
        <v>3984.6697058668738</v>
      </c>
      <c r="BK28" s="37">
        <v>3241.9708395102616</v>
      </c>
      <c r="BL28" s="37">
        <v>708.23800460269968</v>
      </c>
      <c r="BM28" s="37">
        <v>3826.683405784966</v>
      </c>
      <c r="BN28" s="37">
        <v>3086.0878639035327</v>
      </c>
      <c r="BO28" s="37">
        <v>2415.1966075759447</v>
      </c>
      <c r="BP28" s="37">
        <v>3642.3119650647573</v>
      </c>
      <c r="BQ28" s="37">
        <v>3710.8272756363017</v>
      </c>
      <c r="BR28" s="37">
        <v>3542.1325723295085</v>
      </c>
      <c r="BS28" s="37">
        <v>3729.5393304561853</v>
      </c>
      <c r="BT28" s="37">
        <v>1397.6851156692228</v>
      </c>
      <c r="BU28" s="37">
        <v>3594.3276165026186</v>
      </c>
      <c r="BV28" s="37">
        <v>704.74429458693248</v>
      </c>
      <c r="BW28" s="37">
        <v>1834.5460134999937</v>
      </c>
      <c r="BX28" s="37">
        <v>3721.2563017560078</v>
      </c>
      <c r="BY28" s="37">
        <v>704.74429458693248</v>
      </c>
      <c r="BZ28" s="37">
        <v>801.14682732850861</v>
      </c>
      <c r="CA28" s="37">
        <v>1099.7639122372138</v>
      </c>
      <c r="CB28" s="37">
        <v>704.74429458693248</v>
      </c>
      <c r="CC28" s="37">
        <v>3571.954542965781</v>
      </c>
      <c r="CD28" s="37">
        <v>3405.476228307255</v>
      </c>
      <c r="CE28" s="37">
        <v>3745.4069016058338</v>
      </c>
      <c r="CF28" s="37">
        <v>704.74429458693248</v>
      </c>
      <c r="CG28" s="37">
        <v>3552.4987827234868</v>
      </c>
      <c r="CH28" s="37">
        <v>1563.6977057581953</v>
      </c>
      <c r="CI28" s="37">
        <v>704.74429458693248</v>
      </c>
      <c r="CJ28" s="37">
        <v>3537.6634761578416</v>
      </c>
      <c r="CK28" s="37">
        <v>3596.2714205095253</v>
      </c>
      <c r="CL28" s="37">
        <v>704.74429458693248</v>
      </c>
      <c r="CM28" s="37">
        <v>955.70421831464637</v>
      </c>
      <c r="CN28" s="37">
        <v>3575.0709966936956</v>
      </c>
      <c r="CO28" s="37">
        <v>928.31714142775172</v>
      </c>
      <c r="CP28" s="37">
        <v>3663.3755788350963</v>
      </c>
      <c r="CQ28" s="37">
        <v>704.74429458693248</v>
      </c>
      <c r="CR28" s="37">
        <v>4127.4536106950418</v>
      </c>
      <c r="CS28" s="37">
        <v>708.66014643555582</v>
      </c>
      <c r="CT28" s="37">
        <v>5838.3459948104191</v>
      </c>
      <c r="CU28" s="37">
        <v>3540.2063472261993</v>
      </c>
      <c r="CV28" s="37">
        <v>3536.5718803905979</v>
      </c>
      <c r="CW28" s="37">
        <v>3240.9781722043531</v>
      </c>
      <c r="CX28" s="37">
        <v>3558.0687719711796</v>
      </c>
      <c r="CY28" s="37">
        <v>935.39089407481424</v>
      </c>
      <c r="CZ28" s="37">
        <v>3536.7451546021762</v>
      </c>
      <c r="DA28" s="37">
        <v>3935.5773694909362</v>
      </c>
      <c r="DB28" s="37">
        <v>795.80801513786537</v>
      </c>
      <c r="DC28" s="37">
        <v>3586.330480426243</v>
      </c>
      <c r="DD28" s="37">
        <v>3561.5962068142526</v>
      </c>
      <c r="DE28" s="37">
        <v>3578.1183904243862</v>
      </c>
      <c r="DF28" s="37">
        <v>3684.9080005907686</v>
      </c>
      <c r="DG28" s="37">
        <v>1327.1041775336766</v>
      </c>
      <c r="DH28" s="37">
        <v>1703.9772639839168</v>
      </c>
      <c r="DI28" s="37">
        <v>1205.433513524245</v>
      </c>
      <c r="DJ28" s="37">
        <v>3063.757679182459</v>
      </c>
      <c r="DK28" s="37">
        <v>1270.6886839499625</v>
      </c>
      <c r="DL28" s="37">
        <v>3891.8685003955634</v>
      </c>
      <c r="DM28" s="37">
        <v>3535.1528156283416</v>
      </c>
      <c r="DN28" s="37">
        <v>3663.5123616025385</v>
      </c>
      <c r="DO28" s="37">
        <v>3559.7924674749152</v>
      </c>
      <c r="DP28" s="37">
        <v>3226.4523887949422</v>
      </c>
      <c r="DQ28" s="37">
        <v>3761.3565563671059</v>
      </c>
      <c r="DR28" s="37">
        <v>2135.0500295963257</v>
      </c>
      <c r="DS28" s="37">
        <v>909.83427844095877</v>
      </c>
      <c r="DT28" s="37">
        <v>3638.529658663535</v>
      </c>
      <c r="DU28" s="37">
        <v>2774.9118269768987</v>
      </c>
      <c r="DV28" s="37">
        <v>4988.2637406232261</v>
      </c>
      <c r="DW28" s="37">
        <v>3710.0964365780719</v>
      </c>
      <c r="DX28" s="37">
        <v>3566.4042549572951</v>
      </c>
      <c r="DY28" s="37">
        <v>3897.8097099862339</v>
      </c>
      <c r="DZ28" s="37">
        <v>3540.1452128997121</v>
      </c>
      <c r="EA28" s="37">
        <v>3878.2393426582698</v>
      </c>
      <c r="EB28" s="37">
        <v>2194.2438641789704</v>
      </c>
      <c r="EC28" s="37">
        <v>1137.0708193704431</v>
      </c>
      <c r="ED28" s="37">
        <v>3658.1500370319663</v>
      </c>
      <c r="EE28" s="37">
        <v>1899.3676523999484</v>
      </c>
      <c r="EF28" s="37">
        <v>3544.0657659372105</v>
      </c>
      <c r="EG28" s="37">
        <v>715.32106595808</v>
      </c>
      <c r="EH28" s="37">
        <v>3538.9389041314198</v>
      </c>
      <c r="EI28" s="37">
        <v>946.1864090641343</v>
      </c>
      <c r="EJ28" s="37">
        <v>4165.7161393344404</v>
      </c>
      <c r="EK28" s="37">
        <v>3579.0398686693611</v>
      </c>
      <c r="EL28" s="37">
        <v>3580.8127226657202</v>
      </c>
      <c r="EM28" s="37">
        <v>3562.4052456293357</v>
      </c>
      <c r="EN28" s="37">
        <v>3582.1234040134113</v>
      </c>
      <c r="EO28" s="37">
        <v>1297.3835431043622</v>
      </c>
      <c r="EP28" s="37">
        <v>737.75435571109847</v>
      </c>
      <c r="EQ28" s="37">
        <v>9974.8670130233331</v>
      </c>
      <c r="ER28" s="37">
        <v>3568.8040081059062</v>
      </c>
      <c r="ES28" s="37">
        <v>704.74429458693248</v>
      </c>
      <c r="ET28" s="37">
        <v>773.7440498034648</v>
      </c>
      <c r="EU28" s="37">
        <v>3117.322622006609</v>
      </c>
      <c r="EV28" s="37">
        <v>3586.5887524326899</v>
      </c>
      <c r="EW28" s="37">
        <v>3637.3039348759066</v>
      </c>
      <c r="EX28" s="37">
        <v>3898.2982845754414</v>
      </c>
      <c r="EY28" s="37">
        <v>833.85748913356656</v>
      </c>
      <c r="EZ28" s="37">
        <v>4808.1754157449404</v>
      </c>
      <c r="FA28" s="37">
        <v>2656.138116494928</v>
      </c>
      <c r="FB28" s="37">
        <v>3829.5633617173139</v>
      </c>
      <c r="FC28" s="37">
        <v>742.77813410655244</v>
      </c>
      <c r="FD28" s="37">
        <v>2231.742526389804</v>
      </c>
      <c r="FE28" s="37">
        <v>3541.4854836309378</v>
      </c>
      <c r="FF28" s="37">
        <v>2059.5787336025865</v>
      </c>
      <c r="FG28" s="37">
        <v>3553.8086434720535</v>
      </c>
      <c r="FH28" s="37">
        <v>3560.2929495621115</v>
      </c>
      <c r="FI28" s="37">
        <v>3859.8879920738168</v>
      </c>
      <c r="FJ28" s="37">
        <v>3564.1713729200419</v>
      </c>
      <c r="FK28" s="37">
        <v>3561.8039768077488</v>
      </c>
      <c r="FL28" s="37">
        <v>719.71921262007709</v>
      </c>
      <c r="FM28" s="37">
        <v>3705.920986310949</v>
      </c>
      <c r="FN28" s="37">
        <v>3633.728299682487</v>
      </c>
      <c r="FO28" s="37">
        <v>3547.0088265112668</v>
      </c>
      <c r="FP28" s="37">
        <v>704.74429458693248</v>
      </c>
      <c r="FQ28" s="37">
        <v>781.13718173211191</v>
      </c>
      <c r="FR28" s="37">
        <v>737.57428206726445</v>
      </c>
      <c r="FS28" s="37">
        <v>2079.6493555283751</v>
      </c>
      <c r="FT28" s="37">
        <v>1635.5268243178848</v>
      </c>
      <c r="FU28" s="37">
        <v>3545.6479835738405</v>
      </c>
      <c r="FV28" s="37">
        <v>800.33698555449155</v>
      </c>
      <c r="FW28" s="37">
        <v>3829.9510778106874</v>
      </c>
      <c r="FX28" s="37">
        <v>704.74429458693248</v>
      </c>
      <c r="FY28" s="37">
        <v>705.32513772985203</v>
      </c>
      <c r="FZ28" s="37">
        <v>3926.4776545737136</v>
      </c>
      <c r="GA28" s="37">
        <v>3803.2117915105664</v>
      </c>
      <c r="GB28" s="37">
        <v>1387.579747778615</v>
      </c>
      <c r="GC28" s="37">
        <v>3753.4437667194793</v>
      </c>
      <c r="GD28" s="37">
        <v>704.74429458693248</v>
      </c>
      <c r="GE28" s="37">
        <v>3540.9840479194581</v>
      </c>
      <c r="GF28" s="37">
        <v>3554.3574257003756</v>
      </c>
      <c r="GG28" s="37">
        <v>4095.5844631959149</v>
      </c>
      <c r="GH28" s="37">
        <v>706.16818587957368</v>
      </c>
      <c r="GI28" s="37">
        <v>704.74429458693248</v>
      </c>
      <c r="GJ28" s="37">
        <v>2232.1395842570792</v>
      </c>
      <c r="GK28" s="37">
        <v>708.68501711494582</v>
      </c>
      <c r="GL28" s="37">
        <v>3584.3422394197055</v>
      </c>
      <c r="GM28" s="37">
        <v>3537.5732439505664</v>
      </c>
      <c r="GN28" s="37">
        <v>740.63235468573657</v>
      </c>
      <c r="GO28" s="37">
        <v>3777.6314645645925</v>
      </c>
      <c r="GP28" s="37">
        <v>3543.9746231456934</v>
      </c>
      <c r="GQ28" s="37">
        <v>2243.2086859459969</v>
      </c>
      <c r="GR28" s="37">
        <v>1905.4758905394485</v>
      </c>
      <c r="GS28" s="37">
        <v>2358.216118579694</v>
      </c>
      <c r="GT28" s="37">
        <v>3769.5337117537424</v>
      </c>
      <c r="GU28" s="37">
        <v>3555.2190790896357</v>
      </c>
      <c r="GV28" s="37">
        <v>3810.5937764279097</v>
      </c>
      <c r="GW28" s="37">
        <v>789.66596334045744</v>
      </c>
      <c r="GX28" s="37">
        <v>3724.9998073432939</v>
      </c>
      <c r="GY28" s="37">
        <v>3223.0793271123366</v>
      </c>
      <c r="GZ28" s="37">
        <v>3575.8420717781241</v>
      </c>
      <c r="HA28" s="37">
        <v>2954.6281085363867</v>
      </c>
      <c r="HB28" s="37">
        <v>1336.4476094538259</v>
      </c>
      <c r="HC28" s="37">
        <v>719.1165793675591</v>
      </c>
      <c r="HD28" s="37">
        <v>3566.0932725761741</v>
      </c>
      <c r="HE28" s="37">
        <v>3600.8315846727151</v>
      </c>
      <c r="HF28" s="37">
        <v>1252.9790469235095</v>
      </c>
      <c r="HG28" s="37">
        <v>4040.3636800892964</v>
      </c>
      <c r="HH28" s="37">
        <v>3556.8603216424281</v>
      </c>
      <c r="HI28" s="37">
        <v>1544.0914418600746</v>
      </c>
      <c r="HJ28" s="37">
        <v>3556.4483941369931</v>
      </c>
      <c r="HK28" s="37">
        <v>713.96311047497011</v>
      </c>
      <c r="HL28" s="37">
        <v>2986.4494762235117</v>
      </c>
      <c r="HM28" s="37">
        <v>4620.2825384516645</v>
      </c>
      <c r="HN28" s="37">
        <v>2239.5207504315695</v>
      </c>
      <c r="HO28" s="37">
        <v>1024.3840599233849</v>
      </c>
      <c r="HP28" s="37">
        <v>3593.0160769248901</v>
      </c>
      <c r="HQ28" s="37">
        <v>3574.2631556214355</v>
      </c>
      <c r="HR28" s="37">
        <v>3564.4692693884008</v>
      </c>
      <c r="HS28" s="37">
        <v>3429.9396013204246</v>
      </c>
      <c r="HT28" s="37">
        <v>729.47884443153043</v>
      </c>
      <c r="HU28" s="37">
        <v>1331.5833189031455</v>
      </c>
      <c r="HV28" s="37">
        <v>2398.0686294478364</v>
      </c>
      <c r="HW28" s="37">
        <v>3445.0755560665039</v>
      </c>
      <c r="HX28" s="37">
        <v>1224.4880443489074</v>
      </c>
      <c r="HY28" s="37">
        <v>4045.1342123711115</v>
      </c>
      <c r="HZ28" s="37">
        <v>892.7068600750863</v>
      </c>
      <c r="IA28" s="37">
        <v>704.74429458693248</v>
      </c>
      <c r="IB28" s="37">
        <v>3596.0011975730558</v>
      </c>
      <c r="IC28" s="37">
        <v>4006.9965420627291</v>
      </c>
      <c r="ID28" s="37">
        <v>991.15839277852501</v>
      </c>
      <c r="IE28" s="37">
        <v>2113.7399091197904</v>
      </c>
      <c r="IF28" s="37">
        <v>2778.7711593904523</v>
      </c>
      <c r="IG28" s="37">
        <v>752.50493072244035</v>
      </c>
      <c r="IH28" s="37">
        <v>927.24764500417223</v>
      </c>
      <c r="II28" s="37">
        <v>996.28226735758017</v>
      </c>
      <c r="IJ28" s="37">
        <v>3741.2097955681197</v>
      </c>
      <c r="IK28" s="37">
        <v>1233.8736110150467</v>
      </c>
      <c r="IL28" s="37">
        <v>901.75328589951368</v>
      </c>
      <c r="IM28" s="37">
        <v>704.74429458693248</v>
      </c>
      <c r="IN28" s="37">
        <v>2670.8986497283531</v>
      </c>
      <c r="IO28" s="37">
        <v>3600.150467993235</v>
      </c>
      <c r="IP28" s="37">
        <v>2372.0179699330738</v>
      </c>
      <c r="IQ28" s="37">
        <v>1009.0243478785906</v>
      </c>
      <c r="IR28" s="37">
        <v>704.91569895724615</v>
      </c>
      <c r="IS28" s="37">
        <v>726.54159145735866</v>
      </c>
      <c r="IT28" s="37">
        <v>857.2097340373989</v>
      </c>
      <c r="IU28" s="37">
        <v>1907.9338449855743</v>
      </c>
      <c r="IV28" s="37">
        <v>1137.4622568104032</v>
      </c>
      <c r="IW28" s="37">
        <v>838.89063572040141</v>
      </c>
      <c r="IX28" s="37">
        <v>3536.258908172309</v>
      </c>
      <c r="IY28" s="37">
        <v>1081.839062936655</v>
      </c>
      <c r="IZ28" s="37">
        <v>3670.2077274585458</v>
      </c>
      <c r="JA28" s="37">
        <v>3534.7144387375461</v>
      </c>
      <c r="JB28" s="37">
        <v>1499.1393386456555</v>
      </c>
      <c r="JC28" s="37">
        <v>1664.9180653803962</v>
      </c>
      <c r="JD28" s="37">
        <v>941.99325020145307</v>
      </c>
      <c r="JE28" s="37">
        <v>704.74429458693248</v>
      </c>
      <c r="JF28" s="37">
        <v>3746.6595233956514</v>
      </c>
      <c r="JG28" s="37">
        <v>721.29477742552262</v>
      </c>
      <c r="JH28" s="37">
        <v>3713.890909905685</v>
      </c>
      <c r="JI28" s="37">
        <v>929.35965019279774</v>
      </c>
      <c r="JJ28" s="37">
        <v>2028.4005555634183</v>
      </c>
      <c r="JK28" s="37">
        <v>974.21959763633186</v>
      </c>
      <c r="JL28" s="37">
        <v>3551.1842557906775</v>
      </c>
      <c r="JM28" s="37">
        <v>1590.0113131152029</v>
      </c>
      <c r="JN28" s="37">
        <v>2198.2411680481355</v>
      </c>
      <c r="JO28" s="37">
        <v>2717.7773485036887</v>
      </c>
      <c r="JP28" s="37">
        <v>764.69402812726639</v>
      </c>
      <c r="JQ28" s="61" t="str">
        <f t="shared" si="0"/>
        <v>Air Pollution_NH3_Rural_Primary Health_N/A for Interim AP Methodology</v>
      </c>
    </row>
    <row r="29" spans="2:277" ht="15" customHeight="1">
      <c r="B29" s="68" t="s">
        <v>5</v>
      </c>
      <c r="C29" s="68" t="s">
        <v>335</v>
      </c>
      <c r="D29" s="68" t="s">
        <v>330</v>
      </c>
      <c r="E29" s="68" t="s">
        <v>325</v>
      </c>
      <c r="F29" s="68" t="s">
        <v>326</v>
      </c>
      <c r="G29" s="69" t="s">
        <v>327</v>
      </c>
      <c r="H29" s="41"/>
      <c r="I29" s="37">
        <v>5749.3468230431436</v>
      </c>
      <c r="J29" s="37">
        <v>1857.8423145993843</v>
      </c>
      <c r="K29" s="37">
        <v>5689.1281149109946</v>
      </c>
      <c r="L29" s="37">
        <v>1202.4591317680788</v>
      </c>
      <c r="M29" s="37">
        <v>1235.9992290586788</v>
      </c>
      <c r="N29" s="37">
        <v>5892.7376683014691</v>
      </c>
      <c r="O29" s="37">
        <v>1204.803038873566</v>
      </c>
      <c r="P29" s="37">
        <v>5905.1281007859961</v>
      </c>
      <c r="Q29" s="37">
        <v>5716.1438884657609</v>
      </c>
      <c r="R29" s="37">
        <v>1205.3883507159853</v>
      </c>
      <c r="S29" s="37">
        <v>5191.4734437064744</v>
      </c>
      <c r="T29" s="37">
        <v>5977.2247637834398</v>
      </c>
      <c r="U29" s="37">
        <v>5672.9204442108194</v>
      </c>
      <c r="V29" s="37">
        <v>3801.1432056320737</v>
      </c>
      <c r="W29" s="37">
        <v>1199.0456958275408</v>
      </c>
      <c r="X29" s="37">
        <v>81741.454813032571</v>
      </c>
      <c r="Y29" s="37">
        <v>1199.0456958275408</v>
      </c>
      <c r="Z29" s="37">
        <v>5794.0743052516282</v>
      </c>
      <c r="AA29" s="37">
        <v>5911.6281113708392</v>
      </c>
      <c r="AB29" s="37">
        <v>1297.4416318569311</v>
      </c>
      <c r="AC29" s="37">
        <v>2181.2923316571032</v>
      </c>
      <c r="AD29" s="37">
        <v>1199.0456958275408</v>
      </c>
      <c r="AE29" s="37">
        <v>5702.1736375755709</v>
      </c>
      <c r="AF29" s="37">
        <v>5720.1976670196373</v>
      </c>
      <c r="AG29" s="37">
        <v>6037.3073120364334</v>
      </c>
      <c r="AH29" s="37">
        <v>1869.0167522948682</v>
      </c>
      <c r="AI29" s="37">
        <v>7494.0771962102535</v>
      </c>
      <c r="AJ29" s="37">
        <v>1366.1359729063042</v>
      </c>
      <c r="AK29" s="37">
        <v>2511.4654577717511</v>
      </c>
      <c r="AL29" s="37">
        <v>6207.1512779926588</v>
      </c>
      <c r="AM29" s="37">
        <v>5743.940764025936</v>
      </c>
      <c r="AN29" s="37">
        <v>4558.5923432807913</v>
      </c>
      <c r="AO29" s="37">
        <v>3094.4059866229236</v>
      </c>
      <c r="AP29" s="37">
        <v>6407.3968946869745</v>
      </c>
      <c r="AQ29" s="37">
        <v>8270.4219492559878</v>
      </c>
      <c r="AR29" s="37">
        <v>12356.440175593756</v>
      </c>
      <c r="AS29" s="37">
        <v>1224.8442740529863</v>
      </c>
      <c r="AT29" s="37">
        <v>6139.2504615040234</v>
      </c>
      <c r="AU29" s="37">
        <v>5701.4177130147191</v>
      </c>
      <c r="AV29" s="37">
        <v>4993.77242717841</v>
      </c>
      <c r="AW29" s="37">
        <v>7966.213617190735</v>
      </c>
      <c r="AX29" s="37">
        <v>7897.4512978221173</v>
      </c>
      <c r="AY29" s="37">
        <v>11200.895204694321</v>
      </c>
      <c r="AZ29" s="37">
        <v>1415.9350054823262</v>
      </c>
      <c r="BA29" s="37">
        <v>6013.120659203094</v>
      </c>
      <c r="BB29" s="37">
        <v>5679.7067227956923</v>
      </c>
      <c r="BC29" s="37">
        <v>5283.0639860676501</v>
      </c>
      <c r="BD29" s="37">
        <v>4574.6543438703629</v>
      </c>
      <c r="BE29" s="37">
        <v>6684.5230411514976</v>
      </c>
      <c r="BF29" s="37">
        <v>5672.3902877857154</v>
      </c>
      <c r="BG29" s="37">
        <v>1228.1340501019258</v>
      </c>
      <c r="BH29" s="37">
        <v>3392.675575640872</v>
      </c>
      <c r="BI29" s="37">
        <v>6311.4988533048727</v>
      </c>
      <c r="BJ29" s="37">
        <v>6555.6543701199653</v>
      </c>
      <c r="BK29" s="37">
        <v>3012.1459791258717</v>
      </c>
      <c r="BL29" s="37">
        <v>1210.4222698320227</v>
      </c>
      <c r="BM29" s="37">
        <v>6586.0517177813908</v>
      </c>
      <c r="BN29" s="37">
        <v>4874.5359981677702</v>
      </c>
      <c r="BO29" s="37">
        <v>5677.2179791221233</v>
      </c>
      <c r="BP29" s="37">
        <v>5736.7651793320965</v>
      </c>
      <c r="BQ29" s="37">
        <v>5895.870117838952</v>
      </c>
      <c r="BR29" s="37">
        <v>2970.2927138371915</v>
      </c>
      <c r="BS29" s="37">
        <v>5745.3541568722794</v>
      </c>
      <c r="BT29" s="37">
        <v>1604.4143233321724</v>
      </c>
      <c r="BU29" s="37">
        <v>5684.5809242597588</v>
      </c>
      <c r="BV29" s="37">
        <v>1199.0456958275408</v>
      </c>
      <c r="BW29" s="37">
        <v>1980.0866047951727</v>
      </c>
      <c r="BX29" s="37">
        <v>5959.6503732800375</v>
      </c>
      <c r="BY29" s="37">
        <v>1275.5190448860676</v>
      </c>
      <c r="BZ29" s="37">
        <v>1316.2205705148699</v>
      </c>
      <c r="CA29" s="37">
        <v>2438.5380677647345</v>
      </c>
      <c r="CB29" s="37">
        <v>2985.9932382971888</v>
      </c>
      <c r="CC29" s="37">
        <v>5740.1178622804528</v>
      </c>
      <c r="CD29" s="37">
        <v>5781.4606390860108</v>
      </c>
      <c r="CE29" s="37">
        <v>5902.2345543331721</v>
      </c>
      <c r="CF29" s="37">
        <v>1199.0456958275408</v>
      </c>
      <c r="CG29" s="37">
        <v>5859.9572445586682</v>
      </c>
      <c r="CH29" s="37">
        <v>1608.2304366580552</v>
      </c>
      <c r="CI29" s="37">
        <v>1202.0029811133782</v>
      </c>
      <c r="CJ29" s="37">
        <v>2851.648794909127</v>
      </c>
      <c r="CK29" s="37">
        <v>5731.4890626281795</v>
      </c>
      <c r="CL29" s="37">
        <v>5687.9284460350045</v>
      </c>
      <c r="CM29" s="37">
        <v>5490.0261555087336</v>
      </c>
      <c r="CN29" s="37">
        <v>5656.2899604943523</v>
      </c>
      <c r="CO29" s="37">
        <v>5048.7067538955234</v>
      </c>
      <c r="CP29" s="37">
        <v>5750.7680671114367</v>
      </c>
      <c r="CQ29" s="37">
        <v>47176.890456924244</v>
      </c>
      <c r="CR29" s="37">
        <v>7047.5468484444746</v>
      </c>
      <c r="CS29" s="37">
        <v>1239.0535740357445</v>
      </c>
      <c r="CT29" s="37">
        <v>13340.638928360691</v>
      </c>
      <c r="CU29" s="37">
        <v>5772.0981257917501</v>
      </c>
      <c r="CV29" s="37">
        <v>5857.968785307894</v>
      </c>
      <c r="CW29" s="37">
        <v>5703.5134255804614</v>
      </c>
      <c r="CX29" s="37">
        <v>5662.892529937636</v>
      </c>
      <c r="CY29" s="37">
        <v>1406.2023108621097</v>
      </c>
      <c r="CZ29" s="37">
        <v>5374.7815983315804</v>
      </c>
      <c r="DA29" s="37">
        <v>8380.0346444205134</v>
      </c>
      <c r="DB29" s="37">
        <v>2278.9207742618855</v>
      </c>
      <c r="DC29" s="37">
        <v>6858.0483446032176</v>
      </c>
      <c r="DD29" s="37">
        <v>5658.1430738425852</v>
      </c>
      <c r="DE29" s="37">
        <v>5691.4548593596137</v>
      </c>
      <c r="DF29" s="37">
        <v>6022.8297217935724</v>
      </c>
      <c r="DG29" s="37">
        <v>1594.4499625099043</v>
      </c>
      <c r="DH29" s="37">
        <v>5616.2960527758969</v>
      </c>
      <c r="DI29" s="37">
        <v>5726.5177939102605</v>
      </c>
      <c r="DJ29" s="37">
        <v>4993.77242717841</v>
      </c>
      <c r="DK29" s="37">
        <v>4586.4468479077204</v>
      </c>
      <c r="DL29" s="37">
        <v>6331.2516993877243</v>
      </c>
      <c r="DM29" s="37">
        <v>3760.6728726529723</v>
      </c>
      <c r="DN29" s="37">
        <v>5739.3046560470048</v>
      </c>
      <c r="DO29" s="37">
        <v>5741.161205444093</v>
      </c>
      <c r="DP29" s="37">
        <v>2599.5566906438476</v>
      </c>
      <c r="DQ29" s="37">
        <v>5809.561335682929</v>
      </c>
      <c r="DR29" s="37">
        <v>3643.3347475276237</v>
      </c>
      <c r="DS29" s="37">
        <v>1385.4071527637434</v>
      </c>
      <c r="DT29" s="37">
        <v>5711.3454339536938</v>
      </c>
      <c r="DU29" s="37">
        <v>2241.5408645513603</v>
      </c>
      <c r="DV29" s="37">
        <v>7669.2672279790713</v>
      </c>
      <c r="DW29" s="37">
        <v>5770.5130060187503</v>
      </c>
      <c r="DX29" s="37">
        <v>4929.9748612311405</v>
      </c>
      <c r="DY29" s="37">
        <v>9580.4173562526448</v>
      </c>
      <c r="DZ29" s="37">
        <v>4084.0100885799761</v>
      </c>
      <c r="EA29" s="37">
        <v>6191.6725223697395</v>
      </c>
      <c r="EB29" s="37">
        <v>2168.4190308241818</v>
      </c>
      <c r="EC29" s="37">
        <v>1386.1555253232027</v>
      </c>
      <c r="ED29" s="37">
        <v>5793.0259590580672</v>
      </c>
      <c r="EE29" s="37">
        <v>2089.6909934148575</v>
      </c>
      <c r="EF29" s="37">
        <v>6180.9240854683876</v>
      </c>
      <c r="EG29" s="37">
        <v>1214.1110473028657</v>
      </c>
      <c r="EH29" s="37">
        <v>5119.20359972591</v>
      </c>
      <c r="EI29" s="37">
        <v>1401.4255437455622</v>
      </c>
      <c r="EJ29" s="37">
        <v>6371.5954545133827</v>
      </c>
      <c r="EK29" s="37">
        <v>5438.262819591966</v>
      </c>
      <c r="EL29" s="37">
        <v>5663.575070712358</v>
      </c>
      <c r="EM29" s="37">
        <v>5652.4722735283676</v>
      </c>
      <c r="EN29" s="37">
        <v>5664.2037271635754</v>
      </c>
      <c r="EO29" s="37">
        <v>1513.4170126826148</v>
      </c>
      <c r="EP29" s="37">
        <v>1260.4835872918102</v>
      </c>
      <c r="EQ29" s="37">
        <v>14667.137624544115</v>
      </c>
      <c r="ER29" s="37">
        <v>5674.6723687262484</v>
      </c>
      <c r="ES29" s="37">
        <v>1206.9100424558237</v>
      </c>
      <c r="ET29" s="37">
        <v>1517.2213280382184</v>
      </c>
      <c r="EU29" s="37">
        <v>4095.5123755903378</v>
      </c>
      <c r="EV29" s="37">
        <v>5655.9855240180405</v>
      </c>
      <c r="EW29" s="37">
        <v>5753.673482997362</v>
      </c>
      <c r="EX29" s="37">
        <v>6184.7405752616787</v>
      </c>
      <c r="EY29" s="37">
        <v>1260.9189912739803</v>
      </c>
      <c r="EZ29" s="37">
        <v>9644.5775864285351</v>
      </c>
      <c r="FA29" s="37">
        <v>5655.6434479972677</v>
      </c>
      <c r="FB29" s="37">
        <v>5970.0013670258095</v>
      </c>
      <c r="FC29" s="37">
        <v>1251.2511455498461</v>
      </c>
      <c r="FD29" s="37">
        <v>5656.5462772984865</v>
      </c>
      <c r="FE29" s="37">
        <v>3778.9824478072055</v>
      </c>
      <c r="FF29" s="37">
        <v>5667.251968689272</v>
      </c>
      <c r="FG29" s="37">
        <v>5994.3584087202271</v>
      </c>
      <c r="FH29" s="37">
        <v>5842.1248271608138</v>
      </c>
      <c r="FI29" s="37">
        <v>6277.0620921246846</v>
      </c>
      <c r="FJ29" s="37">
        <v>5858.2342257879109</v>
      </c>
      <c r="FK29" s="37">
        <v>6231.6522519106384</v>
      </c>
      <c r="FL29" s="37">
        <v>1372.5327398036234</v>
      </c>
      <c r="FM29" s="37">
        <v>5930.9258119423594</v>
      </c>
      <c r="FN29" s="37">
        <v>6811.3315474715127</v>
      </c>
      <c r="FO29" s="37">
        <v>4305.0735585275488</v>
      </c>
      <c r="FP29" s="37">
        <v>1199.1828666091924</v>
      </c>
      <c r="FQ29" s="37">
        <v>1240.7088402895688</v>
      </c>
      <c r="FR29" s="37">
        <v>1298.6189393482455</v>
      </c>
      <c r="FS29" s="37">
        <v>5743.8841636372708</v>
      </c>
      <c r="FT29" s="37">
        <v>2927.6082151228079</v>
      </c>
      <c r="FU29" s="37">
        <v>5699.2638252596735</v>
      </c>
      <c r="FV29" s="37">
        <v>1245.7301454976605</v>
      </c>
      <c r="FW29" s="37">
        <v>5816.3911534780264</v>
      </c>
      <c r="FX29" s="37">
        <v>6215.0133890938187</v>
      </c>
      <c r="FY29" s="37">
        <v>1210.3919922684663</v>
      </c>
      <c r="FZ29" s="37">
        <v>5938.2222222216596</v>
      </c>
      <c r="GA29" s="37">
        <v>5996.6715110335854</v>
      </c>
      <c r="GB29" s="37">
        <v>1609.8771197244569</v>
      </c>
      <c r="GC29" s="37">
        <v>6070.2119758815643</v>
      </c>
      <c r="GD29" s="37">
        <v>2103.3845254893267</v>
      </c>
      <c r="GE29" s="37">
        <v>3156.8502497439836</v>
      </c>
      <c r="GF29" s="37">
        <v>6400.0391441034944</v>
      </c>
      <c r="GG29" s="37">
        <v>6659.1903186268792</v>
      </c>
      <c r="GH29" s="37">
        <v>1206.1644456661206</v>
      </c>
      <c r="GI29" s="37">
        <v>1199.0456958275408</v>
      </c>
      <c r="GJ29" s="37">
        <v>4114.3240845769706</v>
      </c>
      <c r="GK29" s="37">
        <v>1235.447351690681</v>
      </c>
      <c r="GL29" s="37">
        <v>5725.7746944607388</v>
      </c>
      <c r="GM29" s="37">
        <v>3087.1677314866047</v>
      </c>
      <c r="GN29" s="37">
        <v>1947.8733996354813</v>
      </c>
      <c r="GO29" s="37">
        <v>5794.8291176095972</v>
      </c>
      <c r="GP29" s="37">
        <v>5658.3903189480952</v>
      </c>
      <c r="GQ29" s="37">
        <v>5022.3522641014961</v>
      </c>
      <c r="GR29" s="37">
        <v>2696.7397511152803</v>
      </c>
      <c r="GS29" s="37">
        <v>2089.9224332685694</v>
      </c>
      <c r="GT29" s="37">
        <v>7014.5048505254181</v>
      </c>
      <c r="GU29" s="37">
        <v>4084.8233695261861</v>
      </c>
      <c r="GV29" s="37">
        <v>5847.3527930415275</v>
      </c>
      <c r="GW29" s="37">
        <v>1274.2211921963517</v>
      </c>
      <c r="GX29" s="37">
        <v>5834.6552231673604</v>
      </c>
      <c r="GY29" s="37">
        <v>5693.0418782313673</v>
      </c>
      <c r="GZ29" s="37">
        <v>5909.5651940986872</v>
      </c>
      <c r="HA29" s="37">
        <v>3661.3896098478108</v>
      </c>
      <c r="HB29" s="37">
        <v>1699.3676572408858</v>
      </c>
      <c r="HC29" s="37">
        <v>1205.978103456192</v>
      </c>
      <c r="HD29" s="37">
        <v>5656.7228885824352</v>
      </c>
      <c r="HE29" s="37">
        <v>6033.4773057967232</v>
      </c>
      <c r="HF29" s="37">
        <v>2540.1696715622293</v>
      </c>
      <c r="HG29" s="37">
        <v>11681.943207221182</v>
      </c>
      <c r="HH29" s="37">
        <v>6277.3120540078926</v>
      </c>
      <c r="HI29" s="37">
        <v>5687.4542444599774</v>
      </c>
      <c r="HJ29" s="37">
        <v>5751.0374129247684</v>
      </c>
      <c r="HK29" s="37">
        <v>1236.6485208090189</v>
      </c>
      <c r="HL29" s="37">
        <v>5708.5594012765523</v>
      </c>
      <c r="HM29" s="37">
        <v>8119.9658465594275</v>
      </c>
      <c r="HN29" s="37">
        <v>2147.933312554529</v>
      </c>
      <c r="HO29" s="37">
        <v>3694.7067597709729</v>
      </c>
      <c r="HP29" s="37">
        <v>5655.6715212822946</v>
      </c>
      <c r="HQ29" s="37">
        <v>5668.3557058508395</v>
      </c>
      <c r="HR29" s="37">
        <v>5647.6263550176727</v>
      </c>
      <c r="HS29" s="37">
        <v>3793.9984328731516</v>
      </c>
      <c r="HT29" s="37">
        <v>1451.4719695394015</v>
      </c>
      <c r="HU29" s="37">
        <v>5676.7969041105735</v>
      </c>
      <c r="HV29" s="37">
        <v>4055.9671625185611</v>
      </c>
      <c r="HW29" s="37">
        <v>4770.62273516407</v>
      </c>
      <c r="HX29" s="37">
        <v>3905.4092538755685</v>
      </c>
      <c r="HY29" s="37">
        <v>6194.7047100153113</v>
      </c>
      <c r="HZ29" s="37">
        <v>1400.3479504132683</v>
      </c>
      <c r="IA29" s="37">
        <v>1219.2514727119697</v>
      </c>
      <c r="IB29" s="37">
        <v>5689.7817917231914</v>
      </c>
      <c r="IC29" s="37">
        <v>6610.8482277815483</v>
      </c>
      <c r="ID29" s="37">
        <v>2911.9554585859978</v>
      </c>
      <c r="IE29" s="37">
        <v>2012.904989716726</v>
      </c>
      <c r="IF29" s="37">
        <v>5688.0821266421599</v>
      </c>
      <c r="IG29" s="37">
        <v>1498.7920901444149</v>
      </c>
      <c r="IH29" s="37">
        <v>1817.0762147607165</v>
      </c>
      <c r="II29" s="37">
        <v>1481.9078436529699</v>
      </c>
      <c r="IJ29" s="37">
        <v>6093.1208069878057</v>
      </c>
      <c r="IK29" s="37">
        <v>1614.4243478620751</v>
      </c>
      <c r="IL29" s="37">
        <v>1409.6179282208659</v>
      </c>
      <c r="IM29" s="37">
        <v>1382.7185099275493</v>
      </c>
      <c r="IN29" s="37">
        <v>2411.0257894163078</v>
      </c>
      <c r="IO29" s="37">
        <v>5915.9286817837155</v>
      </c>
      <c r="IP29" s="37">
        <v>3117.3603676419129</v>
      </c>
      <c r="IQ29" s="37">
        <v>1389.0111584355454</v>
      </c>
      <c r="IR29" s="37">
        <v>1207.9436830517989</v>
      </c>
      <c r="IS29" s="37">
        <v>1518.6210520080795</v>
      </c>
      <c r="IT29" s="37">
        <v>1410.1016661441136</v>
      </c>
      <c r="IU29" s="37">
        <v>2072.015068915603</v>
      </c>
      <c r="IV29" s="37">
        <v>1663.4110744461868</v>
      </c>
      <c r="IW29" s="37">
        <v>1605.0941526842398</v>
      </c>
      <c r="IX29" s="37">
        <v>5652.8469851778909</v>
      </c>
      <c r="IY29" s="37">
        <v>2031.0628511347882</v>
      </c>
      <c r="IZ29" s="37">
        <v>5736.8737322576408</v>
      </c>
      <c r="JA29" s="37">
        <v>5690.9648407990499</v>
      </c>
      <c r="JB29" s="37">
        <v>5647.0285038310758</v>
      </c>
      <c r="JC29" s="37">
        <v>3743.0853304256239</v>
      </c>
      <c r="JD29" s="37">
        <v>1453.1369145047902</v>
      </c>
      <c r="JE29" s="37">
        <v>1250.6399673343558</v>
      </c>
      <c r="JF29" s="37">
        <v>5812.4168298606719</v>
      </c>
      <c r="JG29" s="37">
        <v>1226.4206516352742</v>
      </c>
      <c r="JH29" s="37">
        <v>6122.8423785614932</v>
      </c>
      <c r="JI29" s="37">
        <v>1926.2097662593205</v>
      </c>
      <c r="JJ29" s="37">
        <v>5653.514039668833</v>
      </c>
      <c r="JK29" s="37">
        <v>1394.6697973315568</v>
      </c>
      <c r="JL29" s="37">
        <v>5129.8265910571808</v>
      </c>
      <c r="JM29" s="37">
        <v>2006.3839000475432</v>
      </c>
      <c r="JN29" s="37">
        <v>2819.9925442593085</v>
      </c>
      <c r="JO29" s="37">
        <v>5255.1588238414524</v>
      </c>
      <c r="JP29" s="37">
        <v>1449.1327708053486</v>
      </c>
      <c r="JQ29" s="61" t="str">
        <f t="shared" si="0"/>
        <v>Air Pollution_NH3_Transport_Primary Health_N/A for Interim AP Methodology</v>
      </c>
    </row>
    <row r="30" spans="2:277" ht="15" customHeight="1">
      <c r="B30" s="68" t="s">
        <v>5</v>
      </c>
      <c r="C30" s="68" t="s">
        <v>335</v>
      </c>
      <c r="D30" s="68" t="s">
        <v>336</v>
      </c>
      <c r="E30" s="68" t="s">
        <v>332</v>
      </c>
      <c r="F30" s="68" t="s">
        <v>326</v>
      </c>
      <c r="G30" s="69" t="s">
        <v>327</v>
      </c>
      <c r="H30" s="41"/>
      <c r="I30" s="37">
        <v>6.246613217868668</v>
      </c>
      <c r="J30" s="37">
        <v>28.773792536355121</v>
      </c>
      <c r="K30" s="37">
        <v>3.0119496566727406</v>
      </c>
      <c r="L30" s="37">
        <v>36.210310797684947</v>
      </c>
      <c r="M30" s="37">
        <v>28.773792536355121</v>
      </c>
      <c r="N30" s="37">
        <v>2.0786833104852462</v>
      </c>
      <c r="O30" s="37">
        <v>20.569289295125095</v>
      </c>
      <c r="P30" s="37">
        <v>6.0664684411830105</v>
      </c>
      <c r="Q30" s="37">
        <v>3.572783070952041</v>
      </c>
      <c r="R30" s="37">
        <v>9.4285783379506931</v>
      </c>
      <c r="S30" s="37">
        <v>34.594578570919651</v>
      </c>
      <c r="T30" s="37">
        <v>41.459873959885726</v>
      </c>
      <c r="U30" s="37">
        <v>28.773792536355121</v>
      </c>
      <c r="V30" s="37">
        <v>33.482838693942199</v>
      </c>
      <c r="W30" s="37">
        <v>120.13475757015856</v>
      </c>
      <c r="X30" s="37">
        <v>2.4347209817304289</v>
      </c>
      <c r="Y30" s="37">
        <v>24.429833697152272</v>
      </c>
      <c r="Z30" s="37">
        <v>2.2590106518122393</v>
      </c>
      <c r="AA30" s="37">
        <v>54.946234857433822</v>
      </c>
      <c r="AB30" s="37">
        <v>3.5713279498471451</v>
      </c>
      <c r="AC30" s="37">
        <v>0.96919827225866073</v>
      </c>
      <c r="AD30" s="37">
        <v>46.666604927273987</v>
      </c>
      <c r="AE30" s="37">
        <v>6.246613217868668</v>
      </c>
      <c r="AF30" s="37">
        <v>9.4285783379506931</v>
      </c>
      <c r="AG30" s="37">
        <v>3.8899473106279538</v>
      </c>
      <c r="AH30" s="37">
        <v>2.0786833104852462</v>
      </c>
      <c r="AI30" s="37">
        <v>6.5833604721069605</v>
      </c>
      <c r="AJ30" s="37">
        <v>9.4285783379506931</v>
      </c>
      <c r="AK30" s="37">
        <v>38.285456499424853</v>
      </c>
      <c r="AL30" s="37">
        <v>6.2817845283694753</v>
      </c>
      <c r="AM30" s="37">
        <v>0.37334350146004969</v>
      </c>
      <c r="AN30" s="37">
        <v>2.0786833104852462</v>
      </c>
      <c r="AO30" s="37">
        <v>2.3570130659465649</v>
      </c>
      <c r="AP30" s="37">
        <v>36.210310797684947</v>
      </c>
      <c r="AQ30" s="37">
        <v>2.0786833104852462</v>
      </c>
      <c r="AR30" s="37">
        <v>14.249403728705138</v>
      </c>
      <c r="AS30" s="37">
        <v>9.4285783379506931</v>
      </c>
      <c r="AT30" s="37">
        <v>0.11104003365054006</v>
      </c>
      <c r="AU30" s="37">
        <v>2.0786833104852462</v>
      </c>
      <c r="AV30" s="37">
        <v>28.773792536355121</v>
      </c>
      <c r="AW30" s="37">
        <v>7.0181042224301322</v>
      </c>
      <c r="AX30" s="37">
        <v>10.339363985068259</v>
      </c>
      <c r="AY30" s="37">
        <v>4.5353153873763299</v>
      </c>
      <c r="AZ30" s="37">
        <v>2.0786833104852462</v>
      </c>
      <c r="BA30" s="37">
        <v>0.21008115000478242</v>
      </c>
      <c r="BB30" s="37">
        <v>2.0786833104852462</v>
      </c>
      <c r="BC30" s="37">
        <v>13.322359255422683</v>
      </c>
      <c r="BD30" s="37">
        <v>1.8330755560061294</v>
      </c>
      <c r="BE30" s="37">
        <v>15.116592379516343</v>
      </c>
      <c r="BF30" s="37">
        <v>9.4285783379506931</v>
      </c>
      <c r="BG30" s="37">
        <v>9.4285783379506931</v>
      </c>
      <c r="BH30" s="37">
        <v>52.417937839031794</v>
      </c>
      <c r="BI30" s="37">
        <v>15.732126678277643</v>
      </c>
      <c r="BJ30" s="37">
        <v>23.22109325878413</v>
      </c>
      <c r="BK30" s="37">
        <v>40.461567201232356</v>
      </c>
      <c r="BL30" s="37">
        <v>5.6629436167791756</v>
      </c>
      <c r="BM30" s="37">
        <v>9.5672808009010808</v>
      </c>
      <c r="BN30" s="37">
        <v>9.4285783379506931</v>
      </c>
      <c r="BO30" s="37">
        <v>4.3144105032658215</v>
      </c>
      <c r="BP30" s="37">
        <v>5.0761293773062075</v>
      </c>
      <c r="BQ30" s="37">
        <v>2.0786833104852462</v>
      </c>
      <c r="BR30" s="37">
        <v>2.0786833104852462</v>
      </c>
      <c r="BS30" s="37">
        <v>9.1729585419749284</v>
      </c>
      <c r="BT30" s="37">
        <v>2.0786833104852462</v>
      </c>
      <c r="BU30" s="37">
        <v>2.0786833104852462</v>
      </c>
      <c r="BV30" s="37">
        <v>28.773792536355121</v>
      </c>
      <c r="BW30" s="37">
        <v>2.7736092978236768</v>
      </c>
      <c r="BX30" s="37">
        <v>19.510744833049763</v>
      </c>
      <c r="BY30" s="37">
        <v>43.889806249656928</v>
      </c>
      <c r="BZ30" s="37">
        <v>36.210310797684947</v>
      </c>
      <c r="CA30" s="37">
        <v>2.0786833104852462</v>
      </c>
      <c r="CB30" s="37">
        <v>0.35463402416790885</v>
      </c>
      <c r="CC30" s="37">
        <v>3.2007826561306665</v>
      </c>
      <c r="CD30" s="37">
        <v>47.264289324252772</v>
      </c>
      <c r="CE30" s="37">
        <v>1.7851852235624821</v>
      </c>
      <c r="CF30" s="37">
        <v>28.773792536355121</v>
      </c>
      <c r="CG30" s="37">
        <v>28.773792536355121</v>
      </c>
      <c r="CH30" s="37">
        <v>28.773792536355121</v>
      </c>
      <c r="CI30" s="37">
        <v>9.1760068694012613</v>
      </c>
      <c r="CJ30" s="37">
        <v>36.210310797684947</v>
      </c>
      <c r="CK30" s="37">
        <v>4.0608663313363778</v>
      </c>
      <c r="CL30" s="37">
        <v>0.51517457778070741</v>
      </c>
      <c r="CM30" s="37">
        <v>0.34203378130038375</v>
      </c>
      <c r="CN30" s="37">
        <v>8.0107560319752409</v>
      </c>
      <c r="CO30" s="37">
        <v>9.4285783379506931</v>
      </c>
      <c r="CP30" s="37">
        <v>9.4285783379506931</v>
      </c>
      <c r="CQ30" s="37">
        <v>36.210310797684947</v>
      </c>
      <c r="CR30" s="37">
        <v>28.773792536355121</v>
      </c>
      <c r="CS30" s="37">
        <v>17.993750514330458</v>
      </c>
      <c r="CT30" s="37">
        <v>2.5636146552159054</v>
      </c>
      <c r="CU30" s="37">
        <v>3.0638909075328722</v>
      </c>
      <c r="CV30" s="37">
        <v>4.7425817661540171</v>
      </c>
      <c r="CW30" s="37">
        <v>5.0396214660584722</v>
      </c>
      <c r="CX30" s="37">
        <v>96.040699605795311</v>
      </c>
      <c r="CY30" s="37">
        <v>28.773792536355121</v>
      </c>
      <c r="CZ30" s="37">
        <v>109.67933397691091</v>
      </c>
      <c r="DA30" s="37">
        <v>52.588127966034186</v>
      </c>
      <c r="DB30" s="37">
        <v>4.983045157340217</v>
      </c>
      <c r="DC30" s="37">
        <v>55.098605949737028</v>
      </c>
      <c r="DD30" s="37">
        <v>40.461567201232356</v>
      </c>
      <c r="DE30" s="37">
        <v>3.6198599487328758</v>
      </c>
      <c r="DF30" s="37">
        <v>2.0786833104852462</v>
      </c>
      <c r="DG30" s="37">
        <v>36.210310797684947</v>
      </c>
      <c r="DH30" s="37">
        <v>36.210310797684947</v>
      </c>
      <c r="DI30" s="37">
        <v>36.210310797684947</v>
      </c>
      <c r="DJ30" s="37">
        <v>28.773792536355121</v>
      </c>
      <c r="DK30" s="37">
        <v>40.461567201232356</v>
      </c>
      <c r="DL30" s="37">
        <v>28.773792536355121</v>
      </c>
      <c r="DM30" s="37">
        <v>1.6660222115780612</v>
      </c>
      <c r="DN30" s="37">
        <v>7.1906606138464877</v>
      </c>
      <c r="DO30" s="37">
        <v>40.461567201232356</v>
      </c>
      <c r="DP30" s="37">
        <v>2.0786833104852462</v>
      </c>
      <c r="DQ30" s="37">
        <v>2.0786833104852462</v>
      </c>
      <c r="DR30" s="37">
        <v>5.7759903856639454</v>
      </c>
      <c r="DS30" s="37">
        <v>28.773792536355121</v>
      </c>
      <c r="DT30" s="37">
        <v>28.773792536355121</v>
      </c>
      <c r="DU30" s="37">
        <v>168.3206517684921</v>
      </c>
      <c r="DV30" s="37">
        <v>36.210310797684947</v>
      </c>
      <c r="DW30" s="37">
        <v>0.11606818690698857</v>
      </c>
      <c r="DX30" s="37">
        <v>2.0786833104852462</v>
      </c>
      <c r="DY30" s="37">
        <v>12.04869208211996</v>
      </c>
      <c r="DZ30" s="37">
        <v>25.794852705314071</v>
      </c>
      <c r="EA30" s="37">
        <v>0.27390258966898268</v>
      </c>
      <c r="EB30" s="37">
        <v>40.461567201232356</v>
      </c>
      <c r="EC30" s="37">
        <v>36.210310797684947</v>
      </c>
      <c r="ED30" s="37">
        <v>2.0786833104852462</v>
      </c>
      <c r="EE30" s="37">
        <v>12.362344758410064</v>
      </c>
      <c r="EF30" s="37">
        <v>9.8021818811993775</v>
      </c>
      <c r="EG30" s="37">
        <v>36.210310797684947</v>
      </c>
      <c r="EH30" s="37">
        <v>1.6881565379283798</v>
      </c>
      <c r="EI30" s="37">
        <v>28.773792536355121</v>
      </c>
      <c r="EJ30" s="37">
        <v>36.210310797684947</v>
      </c>
      <c r="EK30" s="37">
        <v>4.9288166951621806</v>
      </c>
      <c r="EL30" s="37">
        <v>2.1427875338890909</v>
      </c>
      <c r="EM30" s="37">
        <v>2.0786833104852462</v>
      </c>
      <c r="EN30" s="37">
        <v>0.85765218250312891</v>
      </c>
      <c r="EO30" s="37">
        <v>2.0786833104852462</v>
      </c>
      <c r="EP30" s="37">
        <v>36.210310797684947</v>
      </c>
      <c r="EQ30" s="37">
        <v>0.8060247890879837</v>
      </c>
      <c r="ER30" s="37">
        <v>69.655696452159248</v>
      </c>
      <c r="ES30" s="37">
        <v>36.210310797684947</v>
      </c>
      <c r="ET30" s="37">
        <v>20.529562112331064</v>
      </c>
      <c r="EU30" s="37">
        <v>9.4285783379506931</v>
      </c>
      <c r="EV30" s="37">
        <v>0.21878828987909177</v>
      </c>
      <c r="EW30" s="37">
        <v>2.5575549123900614</v>
      </c>
      <c r="EX30" s="37">
        <v>28.773792536355121</v>
      </c>
      <c r="EY30" s="37">
        <v>36.210310797684947</v>
      </c>
      <c r="EZ30" s="37">
        <v>39.153630666464743</v>
      </c>
      <c r="FA30" s="37">
        <v>30.105074753837425</v>
      </c>
      <c r="FB30" s="37">
        <v>1.6318742728696141</v>
      </c>
      <c r="FC30" s="37">
        <v>36.210310797684947</v>
      </c>
      <c r="FD30" s="37">
        <v>9.4285783379506931</v>
      </c>
      <c r="FE30" s="37">
        <v>36.210310797684947</v>
      </c>
      <c r="FF30" s="37">
        <v>3.9654684904325643</v>
      </c>
      <c r="FG30" s="37">
        <v>3.3152687829595107</v>
      </c>
      <c r="FH30" s="37">
        <v>2.868818619426512</v>
      </c>
      <c r="FI30" s="37">
        <v>11.937431809579069</v>
      </c>
      <c r="FJ30" s="37">
        <v>28.773792536355121</v>
      </c>
      <c r="FK30" s="37">
        <v>9.4285783379506931</v>
      </c>
      <c r="FL30" s="37">
        <v>40.461567201232356</v>
      </c>
      <c r="FM30" s="37">
        <v>8.3109394985321075</v>
      </c>
      <c r="FN30" s="37">
        <v>1.6370577546915246</v>
      </c>
      <c r="FO30" s="37">
        <v>0.55649923674572799</v>
      </c>
      <c r="FP30" s="37">
        <v>1.6729430118788491</v>
      </c>
      <c r="FQ30" s="37">
        <v>28.773792536355121</v>
      </c>
      <c r="FR30" s="37">
        <v>2.0786833104852462</v>
      </c>
      <c r="FS30" s="37">
        <v>27.989576660509726</v>
      </c>
      <c r="FT30" s="37">
        <v>0.84361755916835846</v>
      </c>
      <c r="FU30" s="37">
        <v>5.054303126954995</v>
      </c>
      <c r="FV30" s="37">
        <v>16.154112730681447</v>
      </c>
      <c r="FW30" s="37">
        <v>2.0786833104852462</v>
      </c>
      <c r="FX30" s="37">
        <v>351.51859425875881</v>
      </c>
      <c r="FY30" s="37">
        <v>9.4285783379506931</v>
      </c>
      <c r="FZ30" s="37">
        <v>14.518564979014844</v>
      </c>
      <c r="GA30" s="37">
        <v>23.399989915947661</v>
      </c>
      <c r="GB30" s="37">
        <v>0.61190395734742931</v>
      </c>
      <c r="GC30" s="37">
        <v>2.0786833104852462</v>
      </c>
      <c r="GD30" s="37">
        <v>3.6935757118590358</v>
      </c>
      <c r="GE30" s="37">
        <v>2.0786833104852462</v>
      </c>
      <c r="GF30" s="37">
        <v>33.390305221617325</v>
      </c>
      <c r="GG30" s="37">
        <v>4.2485919029939971</v>
      </c>
      <c r="GH30" s="37">
        <v>9.4285783379506931</v>
      </c>
      <c r="GI30" s="37">
        <v>11.942115361433974</v>
      </c>
      <c r="GJ30" s="37">
        <v>9.4285783379506931</v>
      </c>
      <c r="GK30" s="37">
        <v>9.4285783379506931</v>
      </c>
      <c r="GL30" s="37">
        <v>0.46590931758433107</v>
      </c>
      <c r="GM30" s="37">
        <v>2.4034627291561623</v>
      </c>
      <c r="GN30" s="37">
        <v>28.090413309177489</v>
      </c>
      <c r="GO30" s="37">
        <v>118.81744979773387</v>
      </c>
      <c r="GP30" s="37">
        <v>40.461567201232356</v>
      </c>
      <c r="GQ30" s="37">
        <v>36.210310797684947</v>
      </c>
      <c r="GR30" s="37">
        <v>28.773792536355121</v>
      </c>
      <c r="GS30" s="37">
        <v>0.4445806290615959</v>
      </c>
      <c r="GT30" s="37">
        <v>7.2249683188240441</v>
      </c>
      <c r="GU30" s="37">
        <v>36.210310797684947</v>
      </c>
      <c r="GV30" s="37">
        <v>0.65750263225317929</v>
      </c>
      <c r="GW30" s="37">
        <v>36.210310797684947</v>
      </c>
      <c r="GX30" s="37">
        <v>9.4285783379506931</v>
      </c>
      <c r="GY30" s="37">
        <v>3.0882057899090141</v>
      </c>
      <c r="GZ30" s="37">
        <v>14.39027070385014</v>
      </c>
      <c r="HA30" s="37">
        <v>6.7712827568148191</v>
      </c>
      <c r="HB30" s="37">
        <v>9.4285783379506931</v>
      </c>
      <c r="HC30" s="37">
        <v>36.210310797684947</v>
      </c>
      <c r="HD30" s="37">
        <v>2.0786833104852462</v>
      </c>
      <c r="HE30" s="37">
        <v>0.71650040015994765</v>
      </c>
      <c r="HF30" s="37">
        <v>169.5145163517586</v>
      </c>
      <c r="HG30" s="37">
        <v>49.9390213724745</v>
      </c>
      <c r="HH30" s="37">
        <v>79.083806125842841</v>
      </c>
      <c r="HI30" s="37">
        <v>9.8843005901082979</v>
      </c>
      <c r="HJ30" s="37">
        <v>2.0883613625990032</v>
      </c>
      <c r="HK30" s="37">
        <v>36.210310797684947</v>
      </c>
      <c r="HL30" s="37">
        <v>9.4285783379506931</v>
      </c>
      <c r="HM30" s="37">
        <v>36.210310797684947</v>
      </c>
      <c r="HN30" s="37">
        <v>9.4285783379506931</v>
      </c>
      <c r="HO30" s="37">
        <v>40.461567201232356</v>
      </c>
      <c r="HP30" s="37">
        <v>40.461567201232356</v>
      </c>
      <c r="HQ30" s="37">
        <v>0.61448040041358898</v>
      </c>
      <c r="HR30" s="37">
        <v>2.0786833104852462</v>
      </c>
      <c r="HS30" s="37">
        <v>33.7827791520969</v>
      </c>
      <c r="HT30" s="37">
        <v>22.291170545669651</v>
      </c>
      <c r="HU30" s="37">
        <v>41.047264323854698</v>
      </c>
      <c r="HV30" s="37">
        <v>27.457674838616157</v>
      </c>
      <c r="HW30" s="37">
        <v>68.706262224378591</v>
      </c>
      <c r="HX30" s="37">
        <v>50.775565421374289</v>
      </c>
      <c r="HY30" s="37">
        <v>83.189868734620433</v>
      </c>
      <c r="HZ30" s="37">
        <v>69.134635379181162</v>
      </c>
      <c r="IA30" s="37">
        <v>62.259907835278533</v>
      </c>
      <c r="IB30" s="37">
        <v>53.152319961740162</v>
      </c>
      <c r="IC30" s="37">
        <v>49.057351572746846</v>
      </c>
      <c r="ID30" s="37">
        <v>31.651549653805038</v>
      </c>
      <c r="IE30" s="37">
        <v>55.12452639434332</v>
      </c>
      <c r="IF30" s="37">
        <v>44.465648465283522</v>
      </c>
      <c r="IG30" s="37">
        <v>36.897877986480196</v>
      </c>
      <c r="IH30" s="37">
        <v>32.971775369582971</v>
      </c>
      <c r="II30" s="37">
        <v>34.398048061444548</v>
      </c>
      <c r="IJ30" s="37">
        <v>30.023093128255358</v>
      </c>
      <c r="IK30" s="37">
        <v>35.488367851994639</v>
      </c>
      <c r="IL30" s="37">
        <v>85.877734620872999</v>
      </c>
      <c r="IM30" s="37">
        <v>91.335792480079547</v>
      </c>
      <c r="IN30" s="37">
        <v>40.001248349127202</v>
      </c>
      <c r="IO30" s="37">
        <v>47.328166036018771</v>
      </c>
      <c r="IP30" s="37">
        <v>26.018353507064568</v>
      </c>
      <c r="IQ30" s="37">
        <v>36.991644966577717</v>
      </c>
      <c r="IR30" s="37">
        <v>23.625013615934854</v>
      </c>
      <c r="IS30" s="37">
        <v>31.054184726958869</v>
      </c>
      <c r="IT30" s="37">
        <v>33.081118786407679</v>
      </c>
      <c r="IU30" s="37">
        <v>63.747606478539581</v>
      </c>
      <c r="IV30" s="37">
        <v>102.17660565713935</v>
      </c>
      <c r="IW30" s="37">
        <v>23.631969362065746</v>
      </c>
      <c r="IX30" s="37">
        <v>57.02649970622948</v>
      </c>
      <c r="IY30" s="37">
        <v>25.61125895918488</v>
      </c>
      <c r="IZ30" s="37">
        <v>56.291081659784915</v>
      </c>
      <c r="JA30" s="37">
        <v>47.063949360538992</v>
      </c>
      <c r="JB30" s="37">
        <v>30.094731823642707</v>
      </c>
      <c r="JC30" s="37">
        <v>38.64894972602967</v>
      </c>
      <c r="JD30" s="37">
        <v>53.598421142493848</v>
      </c>
      <c r="JE30" s="37">
        <v>77.105726127460301</v>
      </c>
      <c r="JF30" s="37">
        <v>41.341981800317065</v>
      </c>
      <c r="JG30" s="37">
        <v>26.59145142017546</v>
      </c>
      <c r="JH30" s="37">
        <v>42.157323707300009</v>
      </c>
      <c r="JI30" s="37">
        <v>43.40271721361448</v>
      </c>
      <c r="JJ30" s="37">
        <v>45.04847512120741</v>
      </c>
      <c r="JK30" s="37">
        <v>42.801310719632809</v>
      </c>
      <c r="JL30" s="37">
        <v>62.635926524303756</v>
      </c>
      <c r="JM30" s="37">
        <v>59.568298123472864</v>
      </c>
      <c r="JN30" s="37">
        <v>28.564902288315363</v>
      </c>
      <c r="JO30" s="37">
        <v>42.075269520968064</v>
      </c>
      <c r="JP30" s="37">
        <v>23.587522053551965</v>
      </c>
      <c r="JQ30" s="61" t="str">
        <f t="shared" si="0"/>
        <v>Air Pollution_NH3_N/A for NH3_Visibility_N/A for Interim AP Methodology</v>
      </c>
    </row>
    <row r="31" spans="2:277" ht="15" customHeight="1">
      <c r="B31" s="68" t="s">
        <v>5</v>
      </c>
      <c r="C31" s="68" t="s">
        <v>337</v>
      </c>
      <c r="D31" s="68" t="s">
        <v>324</v>
      </c>
      <c r="E31" s="68" t="s">
        <v>325</v>
      </c>
      <c r="F31" s="68" t="s">
        <v>326</v>
      </c>
      <c r="G31" s="69" t="s">
        <v>327</v>
      </c>
      <c r="H31" s="41"/>
      <c r="I31" s="37">
        <v>260.51025557589753</v>
      </c>
      <c r="J31" s="37">
        <v>46.780349179291164</v>
      </c>
      <c r="K31" s="37">
        <v>244.18816829055513</v>
      </c>
      <c r="L31" s="37">
        <v>39.190566336540741</v>
      </c>
      <c r="M31" s="37">
        <v>41.075091941538005</v>
      </c>
      <c r="N31" s="37">
        <v>257.31258070868</v>
      </c>
      <c r="O31" s="37">
        <v>39.208713358091501</v>
      </c>
      <c r="P31" s="37">
        <v>245.6079010005179</v>
      </c>
      <c r="Q31" s="37">
        <v>242.74625390923819</v>
      </c>
      <c r="R31" s="37">
        <v>39.190566336540741</v>
      </c>
      <c r="S31" s="37">
        <v>217.85924424757988</v>
      </c>
      <c r="T31" s="37">
        <v>260.86397581899217</v>
      </c>
      <c r="U31" s="37">
        <v>242.89687909617814</v>
      </c>
      <c r="V31" s="37">
        <v>163.08407207693165</v>
      </c>
      <c r="W31" s="37">
        <v>39.190566336540741</v>
      </c>
      <c r="X31" s="37">
        <v>3864.2314564733902</v>
      </c>
      <c r="Y31" s="37">
        <v>39.190566336540741</v>
      </c>
      <c r="Z31" s="37">
        <v>241.62319126194402</v>
      </c>
      <c r="AA31" s="37">
        <v>247.45988972440389</v>
      </c>
      <c r="AB31" s="37">
        <v>41.055215329771414</v>
      </c>
      <c r="AC31" s="37">
        <v>69.817030709557059</v>
      </c>
      <c r="AD31" s="37">
        <v>39.190566336540741</v>
      </c>
      <c r="AE31" s="37">
        <v>244.56070244537185</v>
      </c>
      <c r="AF31" s="37">
        <v>243.42055192231439</v>
      </c>
      <c r="AG31" s="37">
        <v>248.6393616961866</v>
      </c>
      <c r="AH31" s="37">
        <v>76.344398286429254</v>
      </c>
      <c r="AI31" s="37">
        <v>272.9003470313861</v>
      </c>
      <c r="AJ31" s="37">
        <v>50.109701326726508</v>
      </c>
      <c r="AK31" s="37">
        <v>116.53747225665816</v>
      </c>
      <c r="AL31" s="37">
        <v>254.4349112374168</v>
      </c>
      <c r="AM31" s="37">
        <v>247.26454859111746</v>
      </c>
      <c r="AN31" s="37">
        <v>222.8098202504564</v>
      </c>
      <c r="AO31" s="37">
        <v>183.228643909672</v>
      </c>
      <c r="AP31" s="37">
        <v>326.76316897036656</v>
      </c>
      <c r="AQ31" s="37">
        <v>381.16415960088182</v>
      </c>
      <c r="AR31" s="37">
        <v>547.47342215722381</v>
      </c>
      <c r="AS31" s="37">
        <v>40.597777110632052</v>
      </c>
      <c r="AT31" s="37">
        <v>253.99211183784806</v>
      </c>
      <c r="AU31" s="37">
        <v>240.86645022509452</v>
      </c>
      <c r="AV31" s="37">
        <v>209.85183228628071</v>
      </c>
      <c r="AW31" s="37">
        <v>412.61219925574972</v>
      </c>
      <c r="AX31" s="37">
        <v>433.4379293510284</v>
      </c>
      <c r="AY31" s="37">
        <v>509.46193566707348</v>
      </c>
      <c r="AZ31" s="37">
        <v>53.35404476745228</v>
      </c>
      <c r="BA31" s="37">
        <v>271.10375406882099</v>
      </c>
      <c r="BB31" s="37">
        <v>243.16490048910038</v>
      </c>
      <c r="BC31" s="37">
        <v>167.17865698123828</v>
      </c>
      <c r="BD31" s="37">
        <v>201.27595322431569</v>
      </c>
      <c r="BE31" s="37">
        <v>276.39515894627266</v>
      </c>
      <c r="BF31" s="37">
        <v>144.4900998448872</v>
      </c>
      <c r="BG31" s="37">
        <v>39.190566336540741</v>
      </c>
      <c r="BH31" s="37">
        <v>119.55969296621289</v>
      </c>
      <c r="BI31" s="37">
        <v>268.53159642780844</v>
      </c>
      <c r="BJ31" s="37">
        <v>278.20861595528658</v>
      </c>
      <c r="BK31" s="37">
        <v>83.952470453254676</v>
      </c>
      <c r="BL31" s="37">
        <v>39.231214131558772</v>
      </c>
      <c r="BM31" s="37">
        <v>307.94650560395212</v>
      </c>
      <c r="BN31" s="37">
        <v>218.83056465807951</v>
      </c>
      <c r="BO31" s="37">
        <v>243.28756692921456</v>
      </c>
      <c r="BP31" s="37">
        <v>245.67593785283833</v>
      </c>
      <c r="BQ31" s="37">
        <v>249.13799788498719</v>
      </c>
      <c r="BR31" s="37">
        <v>124.35605076713324</v>
      </c>
      <c r="BS31" s="37">
        <v>241.6671905898508</v>
      </c>
      <c r="BT31" s="37">
        <v>53.056038145820253</v>
      </c>
      <c r="BU31" s="37">
        <v>248.70071978156935</v>
      </c>
      <c r="BV31" s="37">
        <v>39.190566336540741</v>
      </c>
      <c r="BW31" s="37">
        <v>75.794023858728622</v>
      </c>
      <c r="BX31" s="37">
        <v>250.32958399452804</v>
      </c>
      <c r="BY31" s="37">
        <v>39.190566336540741</v>
      </c>
      <c r="BZ31" s="37">
        <v>44.521853968314616</v>
      </c>
      <c r="CA31" s="37">
        <v>61.75608048525558</v>
      </c>
      <c r="CB31" s="37">
        <v>39.190566336540741</v>
      </c>
      <c r="CC31" s="37">
        <v>242.52478902123369</v>
      </c>
      <c r="CD31" s="37">
        <v>240.83239952712444</v>
      </c>
      <c r="CE31" s="37">
        <v>261.44656702172637</v>
      </c>
      <c r="CF31" s="37">
        <v>39.190566336540741</v>
      </c>
      <c r="CG31" s="37">
        <v>243.24254021180872</v>
      </c>
      <c r="CH31" s="37">
        <v>55.153411645237782</v>
      </c>
      <c r="CI31" s="37">
        <v>39.190566336540741</v>
      </c>
      <c r="CJ31" s="37">
        <v>122.80042996945959</v>
      </c>
      <c r="CK31" s="37">
        <v>251.77710159014737</v>
      </c>
      <c r="CL31" s="37">
        <v>39.190566336540741</v>
      </c>
      <c r="CM31" s="37">
        <v>90.955214380731036</v>
      </c>
      <c r="CN31" s="37">
        <v>240.10470736720924</v>
      </c>
      <c r="CO31" s="37">
        <v>50.485568693596491</v>
      </c>
      <c r="CP31" s="37">
        <v>250.38992700419686</v>
      </c>
      <c r="CQ31" s="37">
        <v>2048.0347816766625</v>
      </c>
      <c r="CR31" s="37">
        <v>295.89674384485625</v>
      </c>
      <c r="CS31" s="37">
        <v>39.415615652280536</v>
      </c>
      <c r="CT31" s="37">
        <v>781.97052164959348</v>
      </c>
      <c r="CU31" s="37">
        <v>245.0608863178212</v>
      </c>
      <c r="CV31" s="37">
        <v>259.82762554993474</v>
      </c>
      <c r="CW31" s="37">
        <v>244.26658879644276</v>
      </c>
      <c r="CX31" s="37">
        <v>240.84799307301861</v>
      </c>
      <c r="CY31" s="37">
        <v>44.011276942492429</v>
      </c>
      <c r="CZ31" s="37">
        <v>242.04610808299361</v>
      </c>
      <c r="DA31" s="37">
        <v>380.0459185769472</v>
      </c>
      <c r="DB31" s="37">
        <v>41.311554995566183</v>
      </c>
      <c r="DC31" s="37">
        <v>279.97344978139381</v>
      </c>
      <c r="DD31" s="37">
        <v>244.37447691500756</v>
      </c>
      <c r="DE31" s="37">
        <v>242.76365963876671</v>
      </c>
      <c r="DF31" s="37">
        <v>279.82300380592596</v>
      </c>
      <c r="DG31" s="37">
        <v>59.424746723077646</v>
      </c>
      <c r="DH31" s="37">
        <v>106.4440011189146</v>
      </c>
      <c r="DI31" s="37">
        <v>240.24798733835411</v>
      </c>
      <c r="DJ31" s="37">
        <v>209.85183228628071</v>
      </c>
      <c r="DK31" s="37">
        <v>240.45335166015806</v>
      </c>
      <c r="DL31" s="37">
        <v>330.97279809191309</v>
      </c>
      <c r="DM31" s="37">
        <v>163.33858114793779</v>
      </c>
      <c r="DN31" s="37">
        <v>240.79291755842257</v>
      </c>
      <c r="DO31" s="37">
        <v>245.44664891365699</v>
      </c>
      <c r="DP31" s="37">
        <v>80.320378348088212</v>
      </c>
      <c r="DQ31" s="37">
        <v>250.52036519893156</v>
      </c>
      <c r="DR31" s="37">
        <v>135.84884965704092</v>
      </c>
      <c r="DS31" s="37">
        <v>49.544015169567928</v>
      </c>
      <c r="DT31" s="37">
        <v>240.53695545951035</v>
      </c>
      <c r="DU31" s="37">
        <v>85.729974441670691</v>
      </c>
      <c r="DV31" s="37">
        <v>395.99190763874446</v>
      </c>
      <c r="DW31" s="37">
        <v>250.57192569482689</v>
      </c>
      <c r="DX31" s="37">
        <v>240.08395368018154</v>
      </c>
      <c r="DY31" s="37">
        <v>592.76762583601067</v>
      </c>
      <c r="DZ31" s="37">
        <v>241.35992413521961</v>
      </c>
      <c r="EA31" s="37">
        <v>277.18017859643135</v>
      </c>
      <c r="EB31" s="37">
        <v>93.26590588189174</v>
      </c>
      <c r="EC31" s="37">
        <v>47.932315858849364</v>
      </c>
      <c r="ED31" s="37">
        <v>247.76492055637291</v>
      </c>
      <c r="EE31" s="37">
        <v>71.520328101349889</v>
      </c>
      <c r="EF31" s="37">
        <v>280.53588659083624</v>
      </c>
      <c r="EG31" s="37">
        <v>39.516602967277692</v>
      </c>
      <c r="EH31" s="37">
        <v>136.97043673870218</v>
      </c>
      <c r="EI31" s="37">
        <v>169.09246332011338</v>
      </c>
      <c r="EJ31" s="37">
        <v>302.27041508031181</v>
      </c>
      <c r="EK31" s="37">
        <v>205.14359504638352</v>
      </c>
      <c r="EL31" s="37">
        <v>241.25277544041657</v>
      </c>
      <c r="EM31" s="37">
        <v>240.57202369011711</v>
      </c>
      <c r="EN31" s="37">
        <v>240.41284919327342</v>
      </c>
      <c r="EO31" s="37">
        <v>51.305694755385787</v>
      </c>
      <c r="EP31" s="37">
        <v>40.929719459226732</v>
      </c>
      <c r="EQ31" s="37">
        <v>765.92758147003713</v>
      </c>
      <c r="ER31" s="37">
        <v>240.13773887091642</v>
      </c>
      <c r="ES31" s="37">
        <v>39.190566336540741</v>
      </c>
      <c r="ET31" s="37">
        <v>42.269120818640346</v>
      </c>
      <c r="EU31" s="37">
        <v>182.59182529908628</v>
      </c>
      <c r="EV31" s="37">
        <v>242.59457314426143</v>
      </c>
      <c r="EW31" s="37">
        <v>244.23411760340693</v>
      </c>
      <c r="EX31" s="37">
        <v>257.44930839899092</v>
      </c>
      <c r="EY31" s="37">
        <v>67.974071302011907</v>
      </c>
      <c r="EZ31" s="37">
        <v>380.26801750731596</v>
      </c>
      <c r="FA31" s="37">
        <v>245.0447427996092</v>
      </c>
      <c r="FB31" s="37">
        <v>257.45883326274611</v>
      </c>
      <c r="FC31" s="37">
        <v>40.726316461720927</v>
      </c>
      <c r="FD31" s="37">
        <v>240.07040983573978</v>
      </c>
      <c r="FE31" s="37">
        <v>158.88972595749709</v>
      </c>
      <c r="FF31" s="37">
        <v>240.60408830288608</v>
      </c>
      <c r="FG31" s="37">
        <v>251.86563158541549</v>
      </c>
      <c r="FH31" s="37">
        <v>260.753840827874</v>
      </c>
      <c r="FI31" s="37">
        <v>268.29009243733799</v>
      </c>
      <c r="FJ31" s="37">
        <v>248.35331831764526</v>
      </c>
      <c r="FK31" s="37">
        <v>259.60963136497935</v>
      </c>
      <c r="FL31" s="37">
        <v>43.03437401522811</v>
      </c>
      <c r="FM31" s="37">
        <v>250.72710109008619</v>
      </c>
      <c r="FN31" s="37">
        <v>275.22405648512103</v>
      </c>
      <c r="FO31" s="37">
        <v>231.38494724791394</v>
      </c>
      <c r="FP31" s="37">
        <v>39.190566336540741</v>
      </c>
      <c r="FQ31" s="37">
        <v>41.197919989030481</v>
      </c>
      <c r="FR31" s="37">
        <v>41.4124465559388</v>
      </c>
      <c r="FS31" s="37">
        <v>265.99835288327654</v>
      </c>
      <c r="FT31" s="37">
        <v>120.26962977852534</v>
      </c>
      <c r="FU31" s="37">
        <v>240.66503866377249</v>
      </c>
      <c r="FV31" s="37">
        <v>42.318343207019836</v>
      </c>
      <c r="FW31" s="37">
        <v>247.95496962843785</v>
      </c>
      <c r="FX31" s="37">
        <v>272.70986431927327</v>
      </c>
      <c r="FY31" s="37">
        <v>39.222762785809834</v>
      </c>
      <c r="FZ31" s="37">
        <v>251.32240151465237</v>
      </c>
      <c r="GA31" s="37">
        <v>251.60086644247582</v>
      </c>
      <c r="GB31" s="37">
        <v>64.185823763989163</v>
      </c>
      <c r="GC31" s="37">
        <v>257.0417678603726</v>
      </c>
      <c r="GD31" s="37">
        <v>39.190566336540741</v>
      </c>
      <c r="GE31" s="37">
        <v>112.57475198249575</v>
      </c>
      <c r="GF31" s="37">
        <v>258.19371784717822</v>
      </c>
      <c r="GG31" s="37">
        <v>281.17920851706765</v>
      </c>
      <c r="GH31" s="37">
        <v>39.224501977337781</v>
      </c>
      <c r="GI31" s="37">
        <v>39.190566336540741</v>
      </c>
      <c r="GJ31" s="37">
        <v>162.52347815554063</v>
      </c>
      <c r="GK31" s="37">
        <v>39.279419784065823</v>
      </c>
      <c r="GL31" s="37">
        <v>254.69137530283959</v>
      </c>
      <c r="GM31" s="37">
        <v>109.93804301629422</v>
      </c>
      <c r="GN31" s="37">
        <v>43.136348899034772</v>
      </c>
      <c r="GO31" s="37">
        <v>246.1089309852303</v>
      </c>
      <c r="GP31" s="37">
        <v>245.48824376955284</v>
      </c>
      <c r="GQ31" s="37">
        <v>226.66868565256945</v>
      </c>
      <c r="GR31" s="37">
        <v>197.80954232151038</v>
      </c>
      <c r="GS31" s="37">
        <v>100.34978883031479</v>
      </c>
      <c r="GT31" s="37">
        <v>367.62667905684248</v>
      </c>
      <c r="GU31" s="37">
        <v>232.9614490038413</v>
      </c>
      <c r="GV31" s="37">
        <v>253.26713255365689</v>
      </c>
      <c r="GW31" s="37">
        <v>42.352314218804622</v>
      </c>
      <c r="GX31" s="37">
        <v>247.1937010436769</v>
      </c>
      <c r="GY31" s="37">
        <v>242.46353546577203</v>
      </c>
      <c r="GZ31" s="37">
        <v>266.19383676142525</v>
      </c>
      <c r="HA31" s="37">
        <v>183.83726015529035</v>
      </c>
      <c r="HB31" s="37">
        <v>62.208108204984086</v>
      </c>
      <c r="HC31" s="37">
        <v>39.190566336540741</v>
      </c>
      <c r="HD31" s="37">
        <v>245.09938758236885</v>
      </c>
      <c r="HE31" s="37">
        <v>246.78965065546871</v>
      </c>
      <c r="HF31" s="37">
        <v>240.17472659384475</v>
      </c>
      <c r="HG31" s="37">
        <v>485.5642785001819</v>
      </c>
      <c r="HH31" s="37">
        <v>274.73171379682447</v>
      </c>
      <c r="HI31" s="37">
        <v>181.62175097272632</v>
      </c>
      <c r="HJ31" s="37">
        <v>256.53223647423869</v>
      </c>
      <c r="HK31" s="37">
        <v>39.789206548042927</v>
      </c>
      <c r="HL31" s="37">
        <v>241.13051055890799</v>
      </c>
      <c r="HM31" s="37">
        <v>499.68069876037839</v>
      </c>
      <c r="HN31" s="37">
        <v>76.933248569248718</v>
      </c>
      <c r="HO31" s="37">
        <v>144.40507352778306</v>
      </c>
      <c r="HP31" s="37">
        <v>241.34935072942324</v>
      </c>
      <c r="HQ31" s="37">
        <v>243.87457743565287</v>
      </c>
      <c r="HR31" s="37">
        <v>241.31529850004185</v>
      </c>
      <c r="HS31" s="37">
        <v>154.68825106690531</v>
      </c>
      <c r="HT31" s="37">
        <v>47.433363858455436</v>
      </c>
      <c r="HU31" s="37">
        <v>241.02855923410229</v>
      </c>
      <c r="HV31" s="37">
        <v>165.17949142005867</v>
      </c>
      <c r="HW31" s="37">
        <v>199.63184297963099</v>
      </c>
      <c r="HX31" s="37">
        <v>137.00368226057054</v>
      </c>
      <c r="HY31" s="37">
        <v>261.13146365657349</v>
      </c>
      <c r="HZ31" s="37">
        <v>45.45565085691959</v>
      </c>
      <c r="IA31" s="37">
        <v>39.190566336540741</v>
      </c>
      <c r="IB31" s="37">
        <v>242.45282136053513</v>
      </c>
      <c r="IC31" s="37">
        <v>281.79534524583346</v>
      </c>
      <c r="ID31" s="37">
        <v>121.34310634683499</v>
      </c>
      <c r="IE31" s="37">
        <v>66.283472076347806</v>
      </c>
      <c r="IF31" s="37">
        <v>241.67936624187348</v>
      </c>
      <c r="IG31" s="37">
        <v>51.037364035482312</v>
      </c>
      <c r="IH31" s="37">
        <v>63.864770922040179</v>
      </c>
      <c r="II31" s="37">
        <v>49.819466031756633</v>
      </c>
      <c r="IJ31" s="37">
        <v>259.63073929778074</v>
      </c>
      <c r="IK31" s="37">
        <v>55.902241126554856</v>
      </c>
      <c r="IL31" s="37">
        <v>45.72916558989715</v>
      </c>
      <c r="IM31" s="37">
        <v>39.190566336540741</v>
      </c>
      <c r="IN31" s="37">
        <v>85.26305975207103</v>
      </c>
      <c r="IO31" s="37">
        <v>253.8555394224359</v>
      </c>
      <c r="IP31" s="37">
        <v>125.4726009635192</v>
      </c>
      <c r="IQ31" s="37">
        <v>44.698699299467648</v>
      </c>
      <c r="IR31" s="37">
        <v>39.216637665660386</v>
      </c>
      <c r="IS31" s="37">
        <v>55.957389654044476</v>
      </c>
      <c r="IT31" s="37">
        <v>46.574315729994225</v>
      </c>
      <c r="IU31" s="37">
        <v>76.105141552148865</v>
      </c>
      <c r="IV31" s="37">
        <v>53.521623336804424</v>
      </c>
      <c r="IW31" s="37">
        <v>54.453524206295157</v>
      </c>
      <c r="IX31" s="37">
        <v>176.71150406900639</v>
      </c>
      <c r="IY31" s="37">
        <v>72.032278791823359</v>
      </c>
      <c r="IZ31" s="37">
        <v>243.40380998727179</v>
      </c>
      <c r="JA31" s="37">
        <v>241.62724249838948</v>
      </c>
      <c r="JB31" s="37">
        <v>203.40779360020701</v>
      </c>
      <c r="JC31" s="37">
        <v>132.69166508148572</v>
      </c>
      <c r="JD31" s="37">
        <v>46.954043445966533</v>
      </c>
      <c r="JE31" s="37">
        <v>39.190566336540741</v>
      </c>
      <c r="JF31" s="37">
        <v>246.97827855985898</v>
      </c>
      <c r="JG31" s="37">
        <v>39.756798420614643</v>
      </c>
      <c r="JH31" s="37">
        <v>263.41034050882377</v>
      </c>
      <c r="JI31" s="37">
        <v>66.919456259052509</v>
      </c>
      <c r="JJ31" s="37">
        <v>240.90460950512514</v>
      </c>
      <c r="JK31" s="37">
        <v>47.382001082377769</v>
      </c>
      <c r="JL31" s="37">
        <v>220.75160397927633</v>
      </c>
      <c r="JM31" s="37">
        <v>66.885641207043022</v>
      </c>
      <c r="JN31" s="37">
        <v>90.477712213454168</v>
      </c>
      <c r="JO31" s="37">
        <v>227.57791620135737</v>
      </c>
      <c r="JP31" s="37">
        <v>48.127898132173016</v>
      </c>
      <c r="JQ31" s="61" t="str">
        <f t="shared" si="0"/>
        <v>Air Pollution_PM10_Urban_Primary Health_N/A for Interim AP Methodology</v>
      </c>
    </row>
    <row r="32" spans="2:277" ht="15" customHeight="1">
      <c r="B32" s="68" t="s">
        <v>5</v>
      </c>
      <c r="C32" s="68" t="s">
        <v>337</v>
      </c>
      <c r="D32" s="68" t="s">
        <v>328</v>
      </c>
      <c r="E32" s="68" t="s">
        <v>325</v>
      </c>
      <c r="F32" s="68" t="s">
        <v>326</v>
      </c>
      <c r="G32" s="69" t="s">
        <v>327</v>
      </c>
      <c r="H32" s="41"/>
      <c r="I32" s="37">
        <v>238.92061512627691</v>
      </c>
      <c r="J32" s="37">
        <v>57.992551072266366</v>
      </c>
      <c r="K32" s="37">
        <v>234.83892513754898</v>
      </c>
      <c r="L32" s="37">
        <v>38.655837449157019</v>
      </c>
      <c r="M32" s="37">
        <v>40.653049339323786</v>
      </c>
      <c r="N32" s="37">
        <v>239.13118007079808</v>
      </c>
      <c r="O32" s="37">
        <v>38.875530236869139</v>
      </c>
      <c r="P32" s="37">
        <v>237.55112811611397</v>
      </c>
      <c r="Q32" s="37">
        <v>231.28494894779359</v>
      </c>
      <c r="R32" s="37">
        <v>38.729651929646849</v>
      </c>
      <c r="S32" s="37">
        <v>212.06263992938261</v>
      </c>
      <c r="T32" s="37">
        <v>237.48801653625077</v>
      </c>
      <c r="U32" s="37">
        <v>232.79016742002773</v>
      </c>
      <c r="V32" s="37">
        <v>117.9611065869654</v>
      </c>
      <c r="W32" s="37">
        <v>38.655837449157019</v>
      </c>
      <c r="X32" s="37">
        <v>2764.5823846928902</v>
      </c>
      <c r="Y32" s="37">
        <v>38.655837449157019</v>
      </c>
      <c r="Z32" s="37">
        <v>231.97778160603247</v>
      </c>
      <c r="AA32" s="37">
        <v>234.98220952251859</v>
      </c>
      <c r="AB32" s="37">
        <v>43.67594809670274</v>
      </c>
      <c r="AC32" s="37">
        <v>70.846988092157773</v>
      </c>
      <c r="AD32" s="37">
        <v>38.655837449157019</v>
      </c>
      <c r="AE32" s="37">
        <v>232.74362254998005</v>
      </c>
      <c r="AF32" s="37">
        <v>232.30721501356894</v>
      </c>
      <c r="AG32" s="37">
        <v>234.73090342492748</v>
      </c>
      <c r="AH32" s="37">
        <v>62.495043658231083</v>
      </c>
      <c r="AI32" s="37">
        <v>288.16984577094627</v>
      </c>
      <c r="AJ32" s="37">
        <v>44.250471291334293</v>
      </c>
      <c r="AK32" s="37">
        <v>87.80807582670775</v>
      </c>
      <c r="AL32" s="37">
        <v>236.46943570077636</v>
      </c>
      <c r="AM32" s="37">
        <v>234.76781269449725</v>
      </c>
      <c r="AN32" s="37">
        <v>167.08585696999458</v>
      </c>
      <c r="AO32" s="37">
        <v>131.61079982714693</v>
      </c>
      <c r="AP32" s="37">
        <v>268.70376075480959</v>
      </c>
      <c r="AQ32" s="37">
        <v>317.40368258043497</v>
      </c>
      <c r="AR32" s="37">
        <v>393.23511469121416</v>
      </c>
      <c r="AS32" s="37">
        <v>40.294208081789861</v>
      </c>
      <c r="AT32" s="37">
        <v>239.13145028160559</v>
      </c>
      <c r="AU32" s="37">
        <v>230.84574739578548</v>
      </c>
      <c r="AV32" s="37">
        <v>191.68363946565088</v>
      </c>
      <c r="AW32" s="37">
        <v>292.25914992171522</v>
      </c>
      <c r="AX32" s="37">
        <v>314.05852000686781</v>
      </c>
      <c r="AY32" s="37">
        <v>410.42740327670435</v>
      </c>
      <c r="AZ32" s="37">
        <v>44.314276247251797</v>
      </c>
      <c r="BA32" s="37">
        <v>246.39555466785524</v>
      </c>
      <c r="BB32" s="37">
        <v>231.78684883128912</v>
      </c>
      <c r="BC32" s="37">
        <v>213.44946113125278</v>
      </c>
      <c r="BD32" s="37">
        <v>137.87172892028701</v>
      </c>
      <c r="BE32" s="37">
        <v>245.63664817973589</v>
      </c>
      <c r="BF32" s="37">
        <v>231.31135333979492</v>
      </c>
      <c r="BG32" s="37">
        <v>39.117528859513527</v>
      </c>
      <c r="BH32" s="37">
        <v>112.79453172973014</v>
      </c>
      <c r="BI32" s="37">
        <v>241.12786446708171</v>
      </c>
      <c r="BJ32" s="37">
        <v>245.64916654797818</v>
      </c>
      <c r="BK32" s="37">
        <v>110.19239218915322</v>
      </c>
      <c r="BL32" s="37">
        <v>39.089907901970861</v>
      </c>
      <c r="BM32" s="37">
        <v>258.11439991313284</v>
      </c>
      <c r="BN32" s="37">
        <v>231.16759825584504</v>
      </c>
      <c r="BO32" s="37">
        <v>236.08205101043981</v>
      </c>
      <c r="BP32" s="37">
        <v>232.38471656601595</v>
      </c>
      <c r="BQ32" s="37">
        <v>236.00261377529006</v>
      </c>
      <c r="BR32" s="37">
        <v>107.07982519816193</v>
      </c>
      <c r="BS32" s="37">
        <v>230.95541336919015</v>
      </c>
      <c r="BT32" s="37">
        <v>48.296426512985477</v>
      </c>
      <c r="BU32" s="37">
        <v>234.58980995821744</v>
      </c>
      <c r="BV32" s="37">
        <v>38.655837449157019</v>
      </c>
      <c r="BW32" s="37">
        <v>61.249615031915596</v>
      </c>
      <c r="BX32" s="37">
        <v>235.40180221235039</v>
      </c>
      <c r="BY32" s="37">
        <v>38.655837449157019</v>
      </c>
      <c r="BZ32" s="37">
        <v>46.805152869849593</v>
      </c>
      <c r="CA32" s="37">
        <v>91.979464461064964</v>
      </c>
      <c r="CB32" s="37">
        <v>101.83706477993289</v>
      </c>
      <c r="CC32" s="37">
        <v>231.17306497122934</v>
      </c>
      <c r="CD32" s="37">
        <v>232.23083603691444</v>
      </c>
      <c r="CE32" s="37">
        <v>239.91934786764529</v>
      </c>
      <c r="CF32" s="37">
        <v>38.655837449157019</v>
      </c>
      <c r="CG32" s="37">
        <v>234.2896649762877</v>
      </c>
      <c r="CH32" s="37">
        <v>49.190442443196503</v>
      </c>
      <c r="CI32" s="37">
        <v>38.700230685676615</v>
      </c>
      <c r="CJ32" s="37">
        <v>97.497498377416917</v>
      </c>
      <c r="CK32" s="37">
        <v>235.05410121799744</v>
      </c>
      <c r="CL32" s="37">
        <v>232.7807128753438</v>
      </c>
      <c r="CM32" s="37">
        <v>230.75804794568822</v>
      </c>
      <c r="CN32" s="37">
        <v>159.79336605916723</v>
      </c>
      <c r="CO32" s="37">
        <v>227.38024580307902</v>
      </c>
      <c r="CP32" s="37">
        <v>234.07521722880642</v>
      </c>
      <c r="CQ32" s="37">
        <v>1385.8836858710717</v>
      </c>
      <c r="CR32" s="37">
        <v>250.53863558177844</v>
      </c>
      <c r="CS32" s="37">
        <v>40.118402247970835</v>
      </c>
      <c r="CT32" s="37">
        <v>582.20887472740208</v>
      </c>
      <c r="CU32" s="37">
        <v>235.01287386894515</v>
      </c>
      <c r="CV32" s="37">
        <v>239.00044697285034</v>
      </c>
      <c r="CW32" s="37">
        <v>236.97996029319168</v>
      </c>
      <c r="CX32" s="37">
        <v>230.87509625514306</v>
      </c>
      <c r="CY32" s="37">
        <v>44.668250426318849</v>
      </c>
      <c r="CZ32" s="37">
        <v>224.82532470376219</v>
      </c>
      <c r="DA32" s="37">
        <v>291.50885400158705</v>
      </c>
      <c r="DB32" s="37">
        <v>71.074910645220001</v>
      </c>
      <c r="DC32" s="37">
        <v>250.29286877260046</v>
      </c>
      <c r="DD32" s="37">
        <v>232.08119915021064</v>
      </c>
      <c r="DE32" s="37">
        <v>232.85847199790658</v>
      </c>
      <c r="DF32" s="37">
        <v>253.98738476870813</v>
      </c>
      <c r="DG32" s="37">
        <v>55.496954717043366</v>
      </c>
      <c r="DH32" s="37">
        <v>230.75385075851324</v>
      </c>
      <c r="DI32" s="37">
        <v>235.2297470314569</v>
      </c>
      <c r="DJ32" s="37">
        <v>191.68363946565088</v>
      </c>
      <c r="DK32" s="37">
        <v>232.39434485078698</v>
      </c>
      <c r="DL32" s="37">
        <v>277.50820070407696</v>
      </c>
      <c r="DM32" s="37">
        <v>156.06244623969087</v>
      </c>
      <c r="DN32" s="37">
        <v>230.82879993754196</v>
      </c>
      <c r="DO32" s="37">
        <v>232.58933252391762</v>
      </c>
      <c r="DP32" s="37">
        <v>66.786715333024233</v>
      </c>
      <c r="DQ32" s="37">
        <v>234.9110309589388</v>
      </c>
      <c r="DR32" s="37">
        <v>192.82717472171802</v>
      </c>
      <c r="DS32" s="37">
        <v>44.891984997812187</v>
      </c>
      <c r="DT32" s="37">
        <v>230.64673415969548</v>
      </c>
      <c r="DU32" s="37">
        <v>76.429226459663454</v>
      </c>
      <c r="DV32" s="37">
        <v>330.01360819420199</v>
      </c>
      <c r="DW32" s="37">
        <v>236.30874144376531</v>
      </c>
      <c r="DX32" s="37">
        <v>184.57193649649651</v>
      </c>
      <c r="DY32" s="37">
        <v>387.79655704380588</v>
      </c>
      <c r="DZ32" s="37">
        <v>231.01103173234171</v>
      </c>
      <c r="EA32" s="37">
        <v>242.2407648508869</v>
      </c>
      <c r="EB32" s="37">
        <v>69.117177778601302</v>
      </c>
      <c r="EC32" s="37">
        <v>45.150467453163856</v>
      </c>
      <c r="ED32" s="37">
        <v>235.64550530045557</v>
      </c>
      <c r="EE32" s="37">
        <v>60.207328810211123</v>
      </c>
      <c r="EF32" s="37">
        <v>250.90050072584842</v>
      </c>
      <c r="EG32" s="37">
        <v>39.520764391407823</v>
      </c>
      <c r="EH32" s="37">
        <v>138.16770365960616</v>
      </c>
      <c r="EI32" s="37">
        <v>89.39739369414724</v>
      </c>
      <c r="EJ32" s="37">
        <v>259.67207782483297</v>
      </c>
      <c r="EK32" s="37">
        <v>138.75410302275822</v>
      </c>
      <c r="EL32" s="37">
        <v>232.09262003675195</v>
      </c>
      <c r="EM32" s="37">
        <v>174.00946435621552</v>
      </c>
      <c r="EN32" s="37">
        <v>230.76085216052698</v>
      </c>
      <c r="EO32" s="37">
        <v>46.928584471322466</v>
      </c>
      <c r="EP32" s="37">
        <v>41.631993399451972</v>
      </c>
      <c r="EQ32" s="37">
        <v>573.30974272714593</v>
      </c>
      <c r="ER32" s="37">
        <v>216.19455213938653</v>
      </c>
      <c r="ES32" s="37">
        <v>38.875641359311231</v>
      </c>
      <c r="ET32" s="37">
        <v>52.566357388284104</v>
      </c>
      <c r="EU32" s="37">
        <v>202.11003672818973</v>
      </c>
      <c r="EV32" s="37">
        <v>231.00732494264113</v>
      </c>
      <c r="EW32" s="37">
        <v>232.4474828683926</v>
      </c>
      <c r="EX32" s="37">
        <v>239.47682115970323</v>
      </c>
      <c r="EY32" s="37">
        <v>58.910458529584815</v>
      </c>
      <c r="EZ32" s="37">
        <v>331.74993243044077</v>
      </c>
      <c r="FA32" s="37">
        <v>232.22554610521885</v>
      </c>
      <c r="FB32" s="37">
        <v>240.84665839446947</v>
      </c>
      <c r="FC32" s="37">
        <v>39.935586277072815</v>
      </c>
      <c r="FD32" s="37">
        <v>231.95165151725772</v>
      </c>
      <c r="FE32" s="37">
        <v>146.70299882798111</v>
      </c>
      <c r="FF32" s="37">
        <v>231.67526088303572</v>
      </c>
      <c r="FG32" s="37">
        <v>242.9703276775827</v>
      </c>
      <c r="FH32" s="37">
        <v>245.0533995917005</v>
      </c>
      <c r="FI32" s="37">
        <v>241.59113619904608</v>
      </c>
      <c r="FJ32" s="37">
        <v>234.72765373397934</v>
      </c>
      <c r="FK32" s="37">
        <v>240.11660905321418</v>
      </c>
      <c r="FL32" s="37">
        <v>79.174226101068399</v>
      </c>
      <c r="FM32" s="37">
        <v>234.93618337804187</v>
      </c>
      <c r="FN32" s="37">
        <v>248.58414108174398</v>
      </c>
      <c r="FO32" s="37">
        <v>169.17551347407465</v>
      </c>
      <c r="FP32" s="37">
        <v>38.655837449157019</v>
      </c>
      <c r="FQ32" s="37">
        <v>39.964951431717168</v>
      </c>
      <c r="FR32" s="37">
        <v>43.90627009179488</v>
      </c>
      <c r="FS32" s="37">
        <v>238.02408470438326</v>
      </c>
      <c r="FT32" s="37">
        <v>190.0115316443499</v>
      </c>
      <c r="FU32" s="37">
        <v>230.73330604289112</v>
      </c>
      <c r="FV32" s="37">
        <v>39.657650974437018</v>
      </c>
      <c r="FW32" s="37">
        <v>233.92449742344999</v>
      </c>
      <c r="FX32" s="37">
        <v>248.27125445442891</v>
      </c>
      <c r="FY32" s="37">
        <v>39.018973356252474</v>
      </c>
      <c r="FZ32" s="37">
        <v>233.96967546614474</v>
      </c>
      <c r="GA32" s="37">
        <v>237.73256945636254</v>
      </c>
      <c r="GB32" s="37">
        <v>60.949035273526221</v>
      </c>
      <c r="GC32" s="37">
        <v>241.56118806683986</v>
      </c>
      <c r="GD32" s="37">
        <v>53.955429428074666</v>
      </c>
      <c r="GE32" s="37">
        <v>89.090169807476201</v>
      </c>
      <c r="GF32" s="37">
        <v>251.45824624561814</v>
      </c>
      <c r="GG32" s="37">
        <v>259.97483479951023</v>
      </c>
      <c r="GH32" s="37">
        <v>38.891145810118161</v>
      </c>
      <c r="GI32" s="37">
        <v>38.655837449157019</v>
      </c>
      <c r="GJ32" s="37">
        <v>158.56104680088899</v>
      </c>
      <c r="GK32" s="37">
        <v>39.68404478165877</v>
      </c>
      <c r="GL32" s="37">
        <v>237.64942426249374</v>
      </c>
      <c r="GM32" s="37">
        <v>97.321538621702928</v>
      </c>
      <c r="GN32" s="37">
        <v>70.699048201419203</v>
      </c>
      <c r="GO32" s="37">
        <v>232.76884237524447</v>
      </c>
      <c r="GP32" s="37">
        <v>232.60447270420678</v>
      </c>
      <c r="GQ32" s="37">
        <v>185.76095995973398</v>
      </c>
      <c r="GR32" s="37">
        <v>180.94297400202865</v>
      </c>
      <c r="GS32" s="37">
        <v>79.046481628121001</v>
      </c>
      <c r="GT32" s="37">
        <v>293.09669166801359</v>
      </c>
      <c r="GU32" s="37">
        <v>155.12763785705721</v>
      </c>
      <c r="GV32" s="37">
        <v>236.1014363241801</v>
      </c>
      <c r="GW32" s="37">
        <v>41.85625797695954</v>
      </c>
      <c r="GX32" s="37">
        <v>234.04107659180951</v>
      </c>
      <c r="GY32" s="37">
        <v>232.63997202451299</v>
      </c>
      <c r="GZ32" s="37">
        <v>242.35942909207762</v>
      </c>
      <c r="HA32" s="37">
        <v>182.67085160801807</v>
      </c>
      <c r="HB32" s="37">
        <v>51.689778423574211</v>
      </c>
      <c r="HC32" s="37">
        <v>38.655837449157019</v>
      </c>
      <c r="HD32" s="37">
        <v>232.82498313046335</v>
      </c>
      <c r="HE32" s="37">
        <v>234.07358481538205</v>
      </c>
      <c r="HF32" s="37">
        <v>221.51658039560053</v>
      </c>
      <c r="HG32" s="37">
        <v>382.78785632852623</v>
      </c>
      <c r="HH32" s="37">
        <v>243.72527476863988</v>
      </c>
      <c r="HI32" s="37">
        <v>231.19461682773127</v>
      </c>
      <c r="HJ32" s="37">
        <v>236.88418689158948</v>
      </c>
      <c r="HK32" s="37">
        <v>40.967076235764608</v>
      </c>
      <c r="HL32" s="37">
        <v>232.64146870514458</v>
      </c>
      <c r="HM32" s="37">
        <v>363.41160019934017</v>
      </c>
      <c r="HN32" s="37">
        <v>64.269518305184874</v>
      </c>
      <c r="HO32" s="37">
        <v>231.01159381986176</v>
      </c>
      <c r="HP32" s="37">
        <v>231.1481007945884</v>
      </c>
      <c r="HQ32" s="37">
        <v>232.17566023046925</v>
      </c>
      <c r="HR32" s="37">
        <v>230.83028579301202</v>
      </c>
      <c r="HS32" s="37">
        <v>120.73953828621713</v>
      </c>
      <c r="HT32" s="37">
        <v>44.141124857227368</v>
      </c>
      <c r="HU32" s="37">
        <v>231.17830117786531</v>
      </c>
      <c r="HV32" s="37">
        <v>129.32879300255138</v>
      </c>
      <c r="HW32" s="37">
        <v>145.69359108167214</v>
      </c>
      <c r="HX32" s="37">
        <v>141.16721035765556</v>
      </c>
      <c r="HY32" s="37">
        <v>239.1801696132888</v>
      </c>
      <c r="HZ32" s="37">
        <v>44.759906446536917</v>
      </c>
      <c r="IA32" s="37">
        <v>39.277954608918577</v>
      </c>
      <c r="IB32" s="37">
        <v>226.08677480011229</v>
      </c>
      <c r="IC32" s="37">
        <v>252.76574984003207</v>
      </c>
      <c r="ID32" s="37">
        <v>88.639162343714048</v>
      </c>
      <c r="IE32" s="37">
        <v>59.08770952458579</v>
      </c>
      <c r="IF32" s="37">
        <v>230.97192843340957</v>
      </c>
      <c r="IG32" s="37">
        <v>47.464641804647158</v>
      </c>
      <c r="IH32" s="37">
        <v>57.335808622444091</v>
      </c>
      <c r="II32" s="37">
        <v>45.932174248384001</v>
      </c>
      <c r="IJ32" s="37">
        <v>241.28888742641584</v>
      </c>
      <c r="IK32" s="37">
        <v>49.224221057213953</v>
      </c>
      <c r="IL32" s="37">
        <v>45.009291317932849</v>
      </c>
      <c r="IM32" s="37">
        <v>41.901279373517497</v>
      </c>
      <c r="IN32" s="37">
        <v>72.36320014987615</v>
      </c>
      <c r="IO32" s="37">
        <v>235.68696261995115</v>
      </c>
      <c r="IP32" s="37">
        <v>100.36921916236216</v>
      </c>
      <c r="IQ32" s="37">
        <v>44.307085948355763</v>
      </c>
      <c r="IR32" s="37">
        <v>39.06876483449156</v>
      </c>
      <c r="IS32" s="37">
        <v>45.467718792418339</v>
      </c>
      <c r="IT32" s="37">
        <v>46.233459729339586</v>
      </c>
      <c r="IU32" s="37">
        <v>62.629807985386407</v>
      </c>
      <c r="IV32" s="37">
        <v>52.714649437696806</v>
      </c>
      <c r="IW32" s="37">
        <v>51.221432368761498</v>
      </c>
      <c r="IX32" s="37">
        <v>230.65260051626825</v>
      </c>
      <c r="IY32" s="37">
        <v>68.419087383543626</v>
      </c>
      <c r="IZ32" s="37">
        <v>231.67318669474287</v>
      </c>
      <c r="JA32" s="37">
        <v>230.95990112710885</v>
      </c>
      <c r="JB32" s="37">
        <v>223.95049036782302</v>
      </c>
      <c r="JC32" s="37">
        <v>110.1000045646396</v>
      </c>
      <c r="JD32" s="37">
        <v>46.244775656696049</v>
      </c>
      <c r="JE32" s="37">
        <v>39.572980881135322</v>
      </c>
      <c r="JF32" s="37">
        <v>233.2989019849642</v>
      </c>
      <c r="JG32" s="37">
        <v>39.50986571279455</v>
      </c>
      <c r="JH32" s="37">
        <v>240.41313068887459</v>
      </c>
      <c r="JI32" s="37">
        <v>67.993856276012593</v>
      </c>
      <c r="JJ32" s="37">
        <v>156.49398687746339</v>
      </c>
      <c r="JK32" s="37">
        <v>43.616962184673042</v>
      </c>
      <c r="JL32" s="37">
        <v>135.1941202044078</v>
      </c>
      <c r="JM32" s="37">
        <v>59.052187558434383</v>
      </c>
      <c r="JN32" s="37">
        <v>85.92713496912404</v>
      </c>
      <c r="JO32" s="37">
        <v>151.05540713285234</v>
      </c>
      <c r="JP32" s="37">
        <v>48.334720267222167</v>
      </c>
      <c r="JQ32" s="61" t="str">
        <f t="shared" si="0"/>
        <v>Air Pollution_PM10_Peri-Urban_Primary Health_N/A for Interim AP Methodology</v>
      </c>
    </row>
    <row r="33" spans="2:277" ht="15" customHeight="1">
      <c r="B33" s="68" t="s">
        <v>5</v>
      </c>
      <c r="C33" s="68" t="s">
        <v>337</v>
      </c>
      <c r="D33" s="68" t="s">
        <v>329</v>
      </c>
      <c r="E33" s="68" t="s">
        <v>325</v>
      </c>
      <c r="F33" s="68" t="s">
        <v>326</v>
      </c>
      <c r="G33" s="69" t="s">
        <v>327</v>
      </c>
      <c r="H33" s="41"/>
      <c r="I33" s="37">
        <v>120.8424363698259</v>
      </c>
      <c r="J33" s="37">
        <v>31.934758105746766</v>
      </c>
      <c r="K33" s="37">
        <v>121.42492534958778</v>
      </c>
      <c r="L33" s="37">
        <v>25.856875966879599</v>
      </c>
      <c r="M33" s="37">
        <v>26.570715217862968</v>
      </c>
      <c r="N33" s="37">
        <v>121.8386035834021</v>
      </c>
      <c r="O33" s="37">
        <v>25.876004280692442</v>
      </c>
      <c r="P33" s="37">
        <v>52.180250715920295</v>
      </c>
      <c r="Q33" s="37">
        <v>120.09248472951481</v>
      </c>
      <c r="R33" s="37">
        <v>25.856875966879599</v>
      </c>
      <c r="S33" s="37">
        <v>119.95285644322649</v>
      </c>
      <c r="T33" s="37">
        <v>122.36619053361015</v>
      </c>
      <c r="U33" s="37">
        <v>120.18105097763785</v>
      </c>
      <c r="V33" s="37">
        <v>119.99478600959938</v>
      </c>
      <c r="W33" s="37">
        <v>25.856875966879599</v>
      </c>
      <c r="X33" s="37">
        <v>1481.6288689480532</v>
      </c>
      <c r="Y33" s="37">
        <v>25.856875966879599</v>
      </c>
      <c r="Z33" s="37">
        <v>120.11882789892314</v>
      </c>
      <c r="AA33" s="37">
        <v>120.44004713196702</v>
      </c>
      <c r="AB33" s="37">
        <v>28.325286014536331</v>
      </c>
      <c r="AC33" s="37">
        <v>55.441978964431485</v>
      </c>
      <c r="AD33" s="37">
        <v>25.856875966879599</v>
      </c>
      <c r="AE33" s="37">
        <v>122.21636722154234</v>
      </c>
      <c r="AF33" s="37">
        <v>120.71871457987146</v>
      </c>
      <c r="AG33" s="37">
        <v>122.59935918202528</v>
      </c>
      <c r="AH33" s="37">
        <v>90.541345480097959</v>
      </c>
      <c r="AI33" s="37">
        <v>121.03326081225006</v>
      </c>
      <c r="AJ33" s="37">
        <v>36.340329085347776</v>
      </c>
      <c r="AK33" s="37">
        <v>103.57338904196777</v>
      </c>
      <c r="AL33" s="37">
        <v>123.29228102856361</v>
      </c>
      <c r="AM33" s="37">
        <v>122.12599201102151</v>
      </c>
      <c r="AN33" s="37">
        <v>120.2900405442011</v>
      </c>
      <c r="AO33" s="37">
        <v>120.39413598962554</v>
      </c>
      <c r="AP33" s="37">
        <v>130.90386588120134</v>
      </c>
      <c r="AQ33" s="37">
        <v>136.77947412279926</v>
      </c>
      <c r="AR33" s="37">
        <v>148.03222144256713</v>
      </c>
      <c r="AS33" s="37">
        <v>28.249433326304299</v>
      </c>
      <c r="AT33" s="37">
        <v>125.7571569722386</v>
      </c>
      <c r="AU33" s="37">
        <v>120.55431665808322</v>
      </c>
      <c r="AV33" s="37">
        <v>101.10434368136893</v>
      </c>
      <c r="AW33" s="37">
        <v>128.40939526464095</v>
      </c>
      <c r="AX33" s="37">
        <v>128.20286062113189</v>
      </c>
      <c r="AY33" s="37">
        <v>129.25987498823784</v>
      </c>
      <c r="AZ33" s="37">
        <v>38.396896146221891</v>
      </c>
      <c r="BA33" s="37">
        <v>121.39604488913913</v>
      </c>
      <c r="BB33" s="37">
        <v>120.77167563656255</v>
      </c>
      <c r="BC33" s="37">
        <v>82.141274579259701</v>
      </c>
      <c r="BD33" s="37">
        <v>120.50558067882395</v>
      </c>
      <c r="BE33" s="37">
        <v>128.57531013351837</v>
      </c>
      <c r="BF33" s="37">
        <v>82.072053077606228</v>
      </c>
      <c r="BG33" s="37">
        <v>25.856875966879599</v>
      </c>
      <c r="BH33" s="37">
        <v>119.89681121982323</v>
      </c>
      <c r="BI33" s="37">
        <v>125.5624405063237</v>
      </c>
      <c r="BJ33" s="37">
        <v>126.12325746751611</v>
      </c>
      <c r="BK33" s="37">
        <v>106.49296032714972</v>
      </c>
      <c r="BL33" s="37">
        <v>25.963854163395638</v>
      </c>
      <c r="BM33" s="37">
        <v>126.7093737873617</v>
      </c>
      <c r="BN33" s="37">
        <v>120.01089614705116</v>
      </c>
      <c r="BO33" s="37">
        <v>101.92028744595358</v>
      </c>
      <c r="BP33" s="37">
        <v>122.22183620810914</v>
      </c>
      <c r="BQ33" s="37">
        <v>122.99613983844505</v>
      </c>
      <c r="BR33" s="37">
        <v>120.18110909164554</v>
      </c>
      <c r="BS33" s="37">
        <v>121.86139665006405</v>
      </c>
      <c r="BT33" s="37">
        <v>42.10500957783303</v>
      </c>
      <c r="BU33" s="37">
        <v>121.46914434792988</v>
      </c>
      <c r="BV33" s="37">
        <v>25.856875966879599</v>
      </c>
      <c r="BW33" s="37">
        <v>61.541838580710184</v>
      </c>
      <c r="BX33" s="37">
        <v>122.12426588627595</v>
      </c>
      <c r="BY33" s="37">
        <v>25.856875966879599</v>
      </c>
      <c r="BZ33" s="37">
        <v>31.392674635313256</v>
      </c>
      <c r="CA33" s="37">
        <v>40.680640766119993</v>
      </c>
      <c r="CB33" s="37">
        <v>25.856875966879599</v>
      </c>
      <c r="CC33" s="37">
        <v>120.04954666202542</v>
      </c>
      <c r="CD33" s="37">
        <v>70.049525584543431</v>
      </c>
      <c r="CE33" s="37">
        <v>124.48975070049835</v>
      </c>
      <c r="CF33" s="37">
        <v>25.856875966879599</v>
      </c>
      <c r="CG33" s="37">
        <v>119.87537745389744</v>
      </c>
      <c r="CH33" s="37">
        <v>48.926456931441649</v>
      </c>
      <c r="CI33" s="37">
        <v>25.856875966879599</v>
      </c>
      <c r="CJ33" s="37">
        <v>120.05330877921953</v>
      </c>
      <c r="CK33" s="37">
        <v>121.3511107550472</v>
      </c>
      <c r="CL33" s="37">
        <v>25.856875966879599</v>
      </c>
      <c r="CM33" s="37">
        <v>33.291040729301244</v>
      </c>
      <c r="CN33" s="37">
        <v>120.39289906110628</v>
      </c>
      <c r="CO33" s="37">
        <v>32.526645685034481</v>
      </c>
      <c r="CP33" s="37">
        <v>123.56403088754298</v>
      </c>
      <c r="CQ33" s="37">
        <v>25.856875966879599</v>
      </c>
      <c r="CR33" s="37">
        <v>126.33343109359191</v>
      </c>
      <c r="CS33" s="37">
        <v>26.0017085267596</v>
      </c>
      <c r="CT33" s="37">
        <v>156.51441891342071</v>
      </c>
      <c r="CU33" s="37">
        <v>118.43674565907477</v>
      </c>
      <c r="CV33" s="37">
        <v>120.14662611924662</v>
      </c>
      <c r="CW33" s="37">
        <v>120.18258261891023</v>
      </c>
      <c r="CX33" s="37">
        <v>120.31546081870633</v>
      </c>
      <c r="CY33" s="37">
        <v>31.594889128563295</v>
      </c>
      <c r="CZ33" s="37">
        <v>120.23960744011704</v>
      </c>
      <c r="DA33" s="37">
        <v>125.3909998051659</v>
      </c>
      <c r="DB33" s="37">
        <v>27.893290152614455</v>
      </c>
      <c r="DC33" s="37">
        <v>120.40019741961261</v>
      </c>
      <c r="DD33" s="37">
        <v>121.47067239876687</v>
      </c>
      <c r="DE33" s="37">
        <v>120.85877609793822</v>
      </c>
      <c r="DF33" s="37">
        <v>123.06876336693804</v>
      </c>
      <c r="DG33" s="37">
        <v>51.045161920816355</v>
      </c>
      <c r="DH33" s="37">
        <v>55.816450873565415</v>
      </c>
      <c r="DI33" s="37">
        <v>45.165956697108641</v>
      </c>
      <c r="DJ33" s="37">
        <v>101.10434368136893</v>
      </c>
      <c r="DK33" s="37">
        <v>77.445941558709222</v>
      </c>
      <c r="DL33" s="37">
        <v>130.51432959189086</v>
      </c>
      <c r="DM33" s="37">
        <v>120.04275226876932</v>
      </c>
      <c r="DN33" s="37">
        <v>120.78685595798518</v>
      </c>
      <c r="DO33" s="37">
        <v>120.38017368239281</v>
      </c>
      <c r="DP33" s="37">
        <v>76.310059377058963</v>
      </c>
      <c r="DQ33" s="37">
        <v>124.08727321557872</v>
      </c>
      <c r="DR33" s="37">
        <v>90.25114750297675</v>
      </c>
      <c r="DS33" s="37">
        <v>33.003444596570986</v>
      </c>
      <c r="DT33" s="37">
        <v>120.74049368398306</v>
      </c>
      <c r="DU33" s="37">
        <v>96.753697715606478</v>
      </c>
      <c r="DV33" s="37">
        <v>167.19024293022304</v>
      </c>
      <c r="DW33" s="37">
        <v>124.22495497797929</v>
      </c>
      <c r="DX33" s="37">
        <v>120.71689680597622</v>
      </c>
      <c r="DY33" s="37">
        <v>129.66744213618165</v>
      </c>
      <c r="DZ33" s="37">
        <v>120.8935385934748</v>
      </c>
      <c r="EA33" s="37">
        <v>125.91971537025154</v>
      </c>
      <c r="EB33" s="37">
        <v>77.616125427296794</v>
      </c>
      <c r="EC33" s="37">
        <v>40.158239676448588</v>
      </c>
      <c r="ED33" s="37">
        <v>122.67068291516583</v>
      </c>
      <c r="EE33" s="37">
        <v>53.970643580963539</v>
      </c>
      <c r="EF33" s="37">
        <v>120.28499691713648</v>
      </c>
      <c r="EG33" s="37">
        <v>26.275466878425135</v>
      </c>
      <c r="EH33" s="37">
        <v>84.151914483910275</v>
      </c>
      <c r="EI33" s="37">
        <v>106.99310628655392</v>
      </c>
      <c r="EJ33" s="37">
        <v>138.90768598403312</v>
      </c>
      <c r="EK33" s="37">
        <v>120.45714922336707</v>
      </c>
      <c r="EL33" s="37">
        <v>121.40687477588496</v>
      </c>
      <c r="EM33" s="37">
        <v>120.40128358247114</v>
      </c>
      <c r="EN33" s="37">
        <v>120.84425161927258</v>
      </c>
      <c r="EO33" s="37">
        <v>41.924697745855113</v>
      </c>
      <c r="EP33" s="37">
        <v>27.125812254791555</v>
      </c>
      <c r="EQ33" s="37">
        <v>250.87735799813706</v>
      </c>
      <c r="ER33" s="37">
        <v>120.27870485432635</v>
      </c>
      <c r="ES33" s="37">
        <v>25.856875966879599</v>
      </c>
      <c r="ET33" s="37">
        <v>28.094495871608189</v>
      </c>
      <c r="EU33" s="37">
        <v>120.03223826695812</v>
      </c>
      <c r="EV33" s="37">
        <v>121.27724521589319</v>
      </c>
      <c r="EW33" s="37">
        <v>121.053882708781</v>
      </c>
      <c r="EX33" s="37">
        <v>123.93045762639079</v>
      </c>
      <c r="EY33" s="37">
        <v>70.7725935644212</v>
      </c>
      <c r="EZ33" s="37">
        <v>140.88622786888902</v>
      </c>
      <c r="FA33" s="37">
        <v>120.15934528489336</v>
      </c>
      <c r="FB33" s="37">
        <v>126.68611696573882</v>
      </c>
      <c r="FC33" s="37">
        <v>26.781129460724017</v>
      </c>
      <c r="FD33" s="37">
        <v>88.439559107675521</v>
      </c>
      <c r="FE33" s="37">
        <v>120.16192674608816</v>
      </c>
      <c r="FF33" s="37">
        <v>71.497895311488705</v>
      </c>
      <c r="FG33" s="37">
        <v>120.28839158797413</v>
      </c>
      <c r="FH33" s="37">
        <v>120.80388723423567</v>
      </c>
      <c r="FI33" s="37">
        <v>123.66724136595552</v>
      </c>
      <c r="FJ33" s="37">
        <v>120.09677612398062</v>
      </c>
      <c r="FK33" s="37">
        <v>120.10934760457134</v>
      </c>
      <c r="FL33" s="37">
        <v>28.492283147433596</v>
      </c>
      <c r="FM33" s="37">
        <v>121.53857771097914</v>
      </c>
      <c r="FN33" s="37">
        <v>120.61693477127952</v>
      </c>
      <c r="FO33" s="37">
        <v>120.34141890190644</v>
      </c>
      <c r="FP33" s="37">
        <v>25.856875966879599</v>
      </c>
      <c r="FQ33" s="37">
        <v>28.320113352839186</v>
      </c>
      <c r="FR33" s="37">
        <v>27.361811057060635</v>
      </c>
      <c r="FS33" s="37">
        <v>120.0362880118351</v>
      </c>
      <c r="FT33" s="37">
        <v>71.17128301908167</v>
      </c>
      <c r="FU33" s="37">
        <v>98.359311740674215</v>
      </c>
      <c r="FV33" s="37">
        <v>29.255090730956809</v>
      </c>
      <c r="FW33" s="37">
        <v>125.18856764069233</v>
      </c>
      <c r="FX33" s="37">
        <v>25.856875966879599</v>
      </c>
      <c r="FY33" s="37">
        <v>25.877613509520614</v>
      </c>
      <c r="FZ33" s="37">
        <v>125.19601578333661</v>
      </c>
      <c r="GA33" s="37">
        <v>123.74197619925322</v>
      </c>
      <c r="GB33" s="37">
        <v>60.244092411225502</v>
      </c>
      <c r="GC33" s="37">
        <v>123.09877241451602</v>
      </c>
      <c r="GD33" s="37">
        <v>25.856875966879599</v>
      </c>
      <c r="GE33" s="37">
        <v>119.89587572411138</v>
      </c>
      <c r="GF33" s="37">
        <v>120.20497618612602</v>
      </c>
      <c r="GG33" s="37">
        <v>131.74765245314802</v>
      </c>
      <c r="GH33" s="37">
        <v>25.893444475441214</v>
      </c>
      <c r="GI33" s="37">
        <v>25.856875966879599</v>
      </c>
      <c r="GJ33" s="37">
        <v>76.374103630159723</v>
      </c>
      <c r="GK33" s="37">
        <v>25.936154900462938</v>
      </c>
      <c r="GL33" s="37">
        <v>121.31801637271531</v>
      </c>
      <c r="GM33" s="37">
        <v>119.910201910819</v>
      </c>
      <c r="GN33" s="37">
        <v>26.834771230405195</v>
      </c>
      <c r="GO33" s="37">
        <v>123.87162655496358</v>
      </c>
      <c r="GP33" s="37">
        <v>120.55933880839987</v>
      </c>
      <c r="GQ33" s="37">
        <v>77.939318926863066</v>
      </c>
      <c r="GR33" s="37">
        <v>82.952498416258763</v>
      </c>
      <c r="GS33" s="37">
        <v>102.42917441674771</v>
      </c>
      <c r="GT33" s="37">
        <v>124.81605481911812</v>
      </c>
      <c r="GU33" s="37">
        <v>120.50917617517577</v>
      </c>
      <c r="GV33" s="37">
        <v>125.07236189701287</v>
      </c>
      <c r="GW33" s="37">
        <v>29.036795829689879</v>
      </c>
      <c r="GX33" s="37">
        <v>122.98679645622506</v>
      </c>
      <c r="GY33" s="37">
        <v>119.88595767111222</v>
      </c>
      <c r="GZ33" s="37">
        <v>121.29528247899491</v>
      </c>
      <c r="HA33" s="37">
        <v>119.70065689574517</v>
      </c>
      <c r="HB33" s="37">
        <v>43.853681380221019</v>
      </c>
      <c r="HC33" s="37">
        <v>26.191903528944962</v>
      </c>
      <c r="HD33" s="37">
        <v>120.98956185433154</v>
      </c>
      <c r="HE33" s="37">
        <v>120.0268849873701</v>
      </c>
      <c r="HF33" s="37">
        <v>90.594196328928376</v>
      </c>
      <c r="HG33" s="37">
        <v>127.55352355769742</v>
      </c>
      <c r="HH33" s="37">
        <v>120.20331190547228</v>
      </c>
      <c r="HI33" s="37">
        <v>49.575648336030639</v>
      </c>
      <c r="HJ33" s="37">
        <v>120.66370023868163</v>
      </c>
      <c r="HK33" s="37">
        <v>26.327890987398462</v>
      </c>
      <c r="HL33" s="37">
        <v>103.27212251917338</v>
      </c>
      <c r="HM33" s="37">
        <v>144.03327352981159</v>
      </c>
      <c r="HN33" s="37">
        <v>68.861177136922393</v>
      </c>
      <c r="HO33" s="37">
        <v>47.490400801322878</v>
      </c>
      <c r="HP33" s="37">
        <v>121.42147637210917</v>
      </c>
      <c r="HQ33" s="37">
        <v>120.93901135982249</v>
      </c>
      <c r="HR33" s="37">
        <v>120.40860478312256</v>
      </c>
      <c r="HS33" s="37">
        <v>104.20613517633538</v>
      </c>
      <c r="HT33" s="37">
        <v>26.30996411482289</v>
      </c>
      <c r="HU33" s="37">
        <v>44.42371593210413</v>
      </c>
      <c r="HV33" s="37">
        <v>74.358678578209464</v>
      </c>
      <c r="HW33" s="37">
        <v>103.91066740488237</v>
      </c>
      <c r="HX33" s="37">
        <v>40.497912117506104</v>
      </c>
      <c r="HY33" s="37">
        <v>127.46376770610145</v>
      </c>
      <c r="HZ33" s="37">
        <v>31.235108114088916</v>
      </c>
      <c r="IA33" s="37">
        <v>25.856875966879599</v>
      </c>
      <c r="IB33" s="37">
        <v>120.90615309302341</v>
      </c>
      <c r="IC33" s="37">
        <v>127.64513087992412</v>
      </c>
      <c r="ID33" s="37">
        <v>33.445216392245314</v>
      </c>
      <c r="IE33" s="37">
        <v>65.870963404595244</v>
      </c>
      <c r="IF33" s="37">
        <v>83.263909701622367</v>
      </c>
      <c r="IG33" s="37">
        <v>27.183813730563656</v>
      </c>
      <c r="IH33" s="37">
        <v>32.114769006993455</v>
      </c>
      <c r="II33" s="37">
        <v>33.948887787816503</v>
      </c>
      <c r="IJ33" s="37">
        <v>123.31620912954899</v>
      </c>
      <c r="IK33" s="37">
        <v>40.215194901864763</v>
      </c>
      <c r="IL33" s="37">
        <v>31.441994000041916</v>
      </c>
      <c r="IM33" s="37">
        <v>25.856875966879599</v>
      </c>
      <c r="IN33" s="37">
        <v>80.211939471452467</v>
      </c>
      <c r="IO33" s="37">
        <v>120.88467122782768</v>
      </c>
      <c r="IP33" s="37">
        <v>73.422571067628809</v>
      </c>
      <c r="IQ33" s="37">
        <v>34.482856424714996</v>
      </c>
      <c r="IR33" s="37">
        <v>25.861571939120722</v>
      </c>
      <c r="IS33" s="37">
        <v>26.468231043983835</v>
      </c>
      <c r="IT33" s="37">
        <v>30.280145737816994</v>
      </c>
      <c r="IU33" s="37">
        <v>58.089850650735677</v>
      </c>
      <c r="IV33" s="37">
        <v>38.126112125050682</v>
      </c>
      <c r="IW33" s="37">
        <v>29.340453788980966</v>
      </c>
      <c r="IX33" s="37">
        <v>114.42431136365099</v>
      </c>
      <c r="IY33" s="37">
        <v>36.379038922613987</v>
      </c>
      <c r="IZ33" s="37">
        <v>121.99353619441729</v>
      </c>
      <c r="JA33" s="37">
        <v>107.27271483537227</v>
      </c>
      <c r="JB33" s="37">
        <v>48.924149061568457</v>
      </c>
      <c r="JC33" s="37">
        <v>47.518811388401801</v>
      </c>
      <c r="JD33" s="37">
        <v>32.542581294776809</v>
      </c>
      <c r="JE33" s="37">
        <v>25.856875966879599</v>
      </c>
      <c r="JF33" s="37">
        <v>123.38679449888413</v>
      </c>
      <c r="JG33" s="37">
        <v>26.313540272370915</v>
      </c>
      <c r="JH33" s="37">
        <v>122.83623976824806</v>
      </c>
      <c r="JI33" s="37">
        <v>32.420174259187007</v>
      </c>
      <c r="JJ33" s="37">
        <v>58.943295375657328</v>
      </c>
      <c r="JK33" s="37">
        <v>32.788718490559162</v>
      </c>
      <c r="JL33" s="37">
        <v>120.11636131714516</v>
      </c>
      <c r="JM33" s="37">
        <v>46.244855723284118</v>
      </c>
      <c r="JN33" s="37">
        <v>66.184920237164164</v>
      </c>
      <c r="JO33" s="37">
        <v>80.522727843100341</v>
      </c>
      <c r="JP33" s="37">
        <v>27.586803831201706</v>
      </c>
      <c r="JQ33" s="61" t="str">
        <f t="shared" si="0"/>
        <v>Air Pollution_PM10_Rural_Primary Health_N/A for Interim AP Methodology</v>
      </c>
    </row>
    <row r="34" spans="2:277" ht="15" customHeight="1">
      <c r="B34" s="68" t="s">
        <v>5</v>
      </c>
      <c r="C34" s="68" t="s">
        <v>337</v>
      </c>
      <c r="D34" s="68" t="s">
        <v>330</v>
      </c>
      <c r="E34" s="68" t="s">
        <v>325</v>
      </c>
      <c r="F34" s="68" t="s">
        <v>326</v>
      </c>
      <c r="G34" s="69" t="s">
        <v>327</v>
      </c>
      <c r="H34" s="41"/>
      <c r="I34" s="37">
        <v>198.96337105271039</v>
      </c>
      <c r="J34" s="37">
        <v>53.564034858313761</v>
      </c>
      <c r="K34" s="37">
        <v>198.81824823569104</v>
      </c>
      <c r="L34" s="37">
        <v>37.645718669928328</v>
      </c>
      <c r="M34" s="37">
        <v>39.477579426036925</v>
      </c>
      <c r="N34" s="37">
        <v>201.73640810985449</v>
      </c>
      <c r="O34" s="37">
        <v>37.779670673281998</v>
      </c>
      <c r="P34" s="37">
        <v>201.75194475648632</v>
      </c>
      <c r="Q34" s="37">
        <v>196.76900799346319</v>
      </c>
      <c r="R34" s="37">
        <v>37.680086637270648</v>
      </c>
      <c r="S34" s="37">
        <v>191.51323733597789</v>
      </c>
      <c r="T34" s="37">
        <v>201.23338895287705</v>
      </c>
      <c r="U34" s="37">
        <v>197.15315004715913</v>
      </c>
      <c r="V34" s="37">
        <v>128.43285102075887</v>
      </c>
      <c r="W34" s="37">
        <v>37.525824520706806</v>
      </c>
      <c r="X34" s="37">
        <v>2532.0152238966089</v>
      </c>
      <c r="Y34" s="37">
        <v>37.525824520706806</v>
      </c>
      <c r="Z34" s="37">
        <v>197.11739070162781</v>
      </c>
      <c r="AA34" s="37">
        <v>199.92552093633068</v>
      </c>
      <c r="AB34" s="37">
        <v>41.644318946787763</v>
      </c>
      <c r="AC34" s="37">
        <v>67.980273319631664</v>
      </c>
      <c r="AD34" s="37">
        <v>37.525824520706806</v>
      </c>
      <c r="AE34" s="37">
        <v>198.23221063996425</v>
      </c>
      <c r="AF34" s="37">
        <v>197.40546333580588</v>
      </c>
      <c r="AG34" s="37">
        <v>199.48137163392755</v>
      </c>
      <c r="AH34" s="37">
        <v>64.64539745418233</v>
      </c>
      <c r="AI34" s="37">
        <v>236.19671863458268</v>
      </c>
      <c r="AJ34" s="37">
        <v>43.911048086540461</v>
      </c>
      <c r="AK34" s="37">
        <v>91.071792174776064</v>
      </c>
      <c r="AL34" s="37">
        <v>201.19642930227758</v>
      </c>
      <c r="AM34" s="37">
        <v>198.1894742427958</v>
      </c>
      <c r="AN34" s="37">
        <v>166.99646713103962</v>
      </c>
      <c r="AO34" s="37">
        <v>135.91046009585304</v>
      </c>
      <c r="AP34" s="37">
        <v>214.56790980428752</v>
      </c>
      <c r="AQ34" s="37">
        <v>250.64903951101968</v>
      </c>
      <c r="AR34" s="37">
        <v>325.65840018002615</v>
      </c>
      <c r="AS34" s="37">
        <v>39.069373806001323</v>
      </c>
      <c r="AT34" s="37">
        <v>203.40426342125758</v>
      </c>
      <c r="AU34" s="37">
        <v>196.48267998250338</v>
      </c>
      <c r="AV34" s="37">
        <v>163.0752577833876</v>
      </c>
      <c r="AW34" s="37">
        <v>255.85290788783078</v>
      </c>
      <c r="AX34" s="37">
        <v>250.17257735106293</v>
      </c>
      <c r="AY34" s="37">
        <v>310.40607739581327</v>
      </c>
      <c r="AZ34" s="37">
        <v>44.967905215148562</v>
      </c>
      <c r="BA34" s="37">
        <v>203.05577717696687</v>
      </c>
      <c r="BB34" s="37">
        <v>197.08923453129088</v>
      </c>
      <c r="BC34" s="37">
        <v>182.90725655453679</v>
      </c>
      <c r="BD34" s="37">
        <v>145.24853826757607</v>
      </c>
      <c r="BE34" s="37">
        <v>207.96050845963791</v>
      </c>
      <c r="BF34" s="37">
        <v>196.37738777891479</v>
      </c>
      <c r="BG34" s="37">
        <v>38.453065051475306</v>
      </c>
      <c r="BH34" s="37">
        <v>109.17824746502771</v>
      </c>
      <c r="BI34" s="37">
        <v>205.55823293767952</v>
      </c>
      <c r="BJ34" s="37">
        <v>210.17265453298444</v>
      </c>
      <c r="BK34" s="37">
        <v>97.585712547402821</v>
      </c>
      <c r="BL34" s="37">
        <v>37.831524302279917</v>
      </c>
      <c r="BM34" s="37">
        <v>220.7348559713688</v>
      </c>
      <c r="BN34" s="37">
        <v>196.4604958444005</v>
      </c>
      <c r="BO34" s="37">
        <v>197.50490229605899</v>
      </c>
      <c r="BP34" s="37">
        <v>198.39645972070176</v>
      </c>
      <c r="BQ34" s="37">
        <v>200.96528275009393</v>
      </c>
      <c r="BR34" s="37">
        <v>110.23433150552508</v>
      </c>
      <c r="BS34" s="37">
        <v>196.85459177490188</v>
      </c>
      <c r="BT34" s="37">
        <v>47.507175907741868</v>
      </c>
      <c r="BU34" s="37">
        <v>197.4734658858772</v>
      </c>
      <c r="BV34" s="37">
        <v>37.525824520706806</v>
      </c>
      <c r="BW34" s="37">
        <v>63.381941606407906</v>
      </c>
      <c r="BX34" s="37">
        <v>200.195774851957</v>
      </c>
      <c r="BY34" s="37">
        <v>39.712704189946976</v>
      </c>
      <c r="BZ34" s="37">
        <v>44.77846446210188</v>
      </c>
      <c r="CA34" s="37">
        <v>87.4092912180338</v>
      </c>
      <c r="CB34" s="37">
        <v>110.91488493287332</v>
      </c>
      <c r="CC34" s="37">
        <v>196.66990202451942</v>
      </c>
      <c r="CD34" s="37">
        <v>197.00491874407129</v>
      </c>
      <c r="CE34" s="37">
        <v>202.46455988630379</v>
      </c>
      <c r="CF34" s="37">
        <v>37.525824520706806</v>
      </c>
      <c r="CG34" s="37">
        <v>198.26298145898818</v>
      </c>
      <c r="CH34" s="37">
        <v>49.011369985022014</v>
      </c>
      <c r="CI34" s="37">
        <v>37.618101156421403</v>
      </c>
      <c r="CJ34" s="37">
        <v>103.12654277534706</v>
      </c>
      <c r="CK34" s="37">
        <v>198.43834326386624</v>
      </c>
      <c r="CL34" s="37">
        <v>196.73772016575433</v>
      </c>
      <c r="CM34" s="37">
        <v>175.37762892623866</v>
      </c>
      <c r="CN34" s="37">
        <v>176.35802867779194</v>
      </c>
      <c r="CO34" s="37">
        <v>159.26506496893688</v>
      </c>
      <c r="CP34" s="37">
        <v>199.69233053207867</v>
      </c>
      <c r="CQ34" s="37">
        <v>1069.1309339437412</v>
      </c>
      <c r="CR34" s="37">
        <v>213.24592012220032</v>
      </c>
      <c r="CS34" s="37">
        <v>38.882719375372972</v>
      </c>
      <c r="CT34" s="37">
        <v>336.09371720059107</v>
      </c>
      <c r="CU34" s="37">
        <v>198.0056582309648</v>
      </c>
      <c r="CV34" s="37">
        <v>202.71711097326028</v>
      </c>
      <c r="CW34" s="37">
        <v>199.33217346921987</v>
      </c>
      <c r="CX34" s="37">
        <v>196.41695585800409</v>
      </c>
      <c r="CY34" s="37">
        <v>42.889746642426985</v>
      </c>
      <c r="CZ34" s="37">
        <v>196.66780496871408</v>
      </c>
      <c r="DA34" s="37">
        <v>239.09528824208931</v>
      </c>
      <c r="DB34" s="37">
        <v>63.08407060154363</v>
      </c>
      <c r="DC34" s="37">
        <v>213.20708232234557</v>
      </c>
      <c r="DD34" s="37">
        <v>197.87129827025791</v>
      </c>
      <c r="DE34" s="37">
        <v>197.30682893615796</v>
      </c>
      <c r="DF34" s="37">
        <v>205.00718857527792</v>
      </c>
      <c r="DG34" s="37">
        <v>54.509611882360247</v>
      </c>
      <c r="DH34" s="37">
        <v>173.72622563183617</v>
      </c>
      <c r="DI34" s="37">
        <v>198.46221008005929</v>
      </c>
      <c r="DJ34" s="37">
        <v>163.0752577833876</v>
      </c>
      <c r="DK34" s="37">
        <v>197.48107301879222</v>
      </c>
      <c r="DL34" s="37">
        <v>218.81766991724174</v>
      </c>
      <c r="DM34" s="37">
        <v>153.29315160639641</v>
      </c>
      <c r="DN34" s="37">
        <v>196.44241902156276</v>
      </c>
      <c r="DO34" s="37">
        <v>198.17710578270786</v>
      </c>
      <c r="DP34" s="37">
        <v>66.92156177985953</v>
      </c>
      <c r="DQ34" s="37">
        <v>199.50016899082735</v>
      </c>
      <c r="DR34" s="37">
        <v>152.5780473201242</v>
      </c>
      <c r="DS34" s="37">
        <v>44.329767058259677</v>
      </c>
      <c r="DT34" s="37">
        <v>196.33820769318888</v>
      </c>
      <c r="DU34" s="37">
        <v>74.606588337429471</v>
      </c>
      <c r="DV34" s="37">
        <v>271.72415460722425</v>
      </c>
      <c r="DW34" s="37">
        <v>199.66309441840741</v>
      </c>
      <c r="DX34" s="37">
        <v>188.29603813345125</v>
      </c>
      <c r="DY34" s="37">
        <v>312.24241059822151</v>
      </c>
      <c r="DZ34" s="37">
        <v>196.83511231351955</v>
      </c>
      <c r="EA34" s="37">
        <v>206.97580732824795</v>
      </c>
      <c r="EB34" s="37">
        <v>72.759777256131599</v>
      </c>
      <c r="EC34" s="37">
        <v>44.018560394398435</v>
      </c>
      <c r="ED34" s="37">
        <v>199.81612244312831</v>
      </c>
      <c r="EE34" s="37">
        <v>59.605586161789262</v>
      </c>
      <c r="EF34" s="37">
        <v>211.3823184315458</v>
      </c>
      <c r="EG34" s="37">
        <v>38.162584301382793</v>
      </c>
      <c r="EH34" s="37">
        <v>106.58911524746649</v>
      </c>
      <c r="EI34" s="37">
        <v>108.69558772180127</v>
      </c>
      <c r="EJ34" s="37">
        <v>220.49863517010954</v>
      </c>
      <c r="EK34" s="37">
        <v>150.08216627538579</v>
      </c>
      <c r="EL34" s="37">
        <v>197.18696373111044</v>
      </c>
      <c r="EM34" s="37">
        <v>196.23219881509314</v>
      </c>
      <c r="EN34" s="37">
        <v>196.57078138041507</v>
      </c>
      <c r="EO34" s="37">
        <v>46.488121999845845</v>
      </c>
      <c r="EP34" s="37">
        <v>40.025692353016268</v>
      </c>
      <c r="EQ34" s="37">
        <v>416.44249513506588</v>
      </c>
      <c r="ER34" s="37">
        <v>196.31321073049273</v>
      </c>
      <c r="ES34" s="37">
        <v>37.832909065088074</v>
      </c>
      <c r="ET34" s="37">
        <v>48.413785708860928</v>
      </c>
      <c r="EU34" s="37">
        <v>191.19733525857373</v>
      </c>
      <c r="EV34" s="37">
        <v>196.68347228415075</v>
      </c>
      <c r="EW34" s="37">
        <v>197.32448997049832</v>
      </c>
      <c r="EX34" s="37">
        <v>202.63291584472057</v>
      </c>
      <c r="EY34" s="37">
        <v>60.131397461441225</v>
      </c>
      <c r="EZ34" s="37">
        <v>270.10442477870845</v>
      </c>
      <c r="FA34" s="37">
        <v>198.09857992465973</v>
      </c>
      <c r="FB34" s="37">
        <v>204.49892569479394</v>
      </c>
      <c r="FC34" s="37">
        <v>38.860149073494256</v>
      </c>
      <c r="FD34" s="37">
        <v>196.73585523845014</v>
      </c>
      <c r="FE34" s="37">
        <v>144.37252443014603</v>
      </c>
      <c r="FF34" s="37">
        <v>196.66659838265929</v>
      </c>
      <c r="FG34" s="37">
        <v>203.85253445974982</v>
      </c>
      <c r="FH34" s="37">
        <v>202.59713213402026</v>
      </c>
      <c r="FI34" s="37">
        <v>204.3003672013084</v>
      </c>
      <c r="FJ34" s="37">
        <v>198.70061044506173</v>
      </c>
      <c r="FK34" s="37">
        <v>204.54536360700089</v>
      </c>
      <c r="FL34" s="37">
        <v>68.108081780228304</v>
      </c>
      <c r="FM34" s="37">
        <v>199.10891728779325</v>
      </c>
      <c r="FN34" s="37">
        <v>208.65082171609689</v>
      </c>
      <c r="FO34" s="37">
        <v>170.82792252257462</v>
      </c>
      <c r="FP34" s="37">
        <v>37.531868580866785</v>
      </c>
      <c r="FQ34" s="37">
        <v>38.933887289948672</v>
      </c>
      <c r="FR34" s="37">
        <v>42.420139064673521</v>
      </c>
      <c r="FS34" s="37">
        <v>203.9354854092644</v>
      </c>
      <c r="FT34" s="37">
        <v>128.09203004767249</v>
      </c>
      <c r="FU34" s="37">
        <v>192.30399514860844</v>
      </c>
      <c r="FV34" s="37">
        <v>39.284663412352302</v>
      </c>
      <c r="FW34" s="37">
        <v>199.51239014605886</v>
      </c>
      <c r="FX34" s="37">
        <v>211.80951224170897</v>
      </c>
      <c r="FY34" s="37">
        <v>37.957519281735472</v>
      </c>
      <c r="FZ34" s="37">
        <v>200.34910513265393</v>
      </c>
      <c r="GA34" s="37">
        <v>201.64315497243399</v>
      </c>
      <c r="GB34" s="37">
        <v>59.389095168077972</v>
      </c>
      <c r="GC34" s="37">
        <v>203.08291259049716</v>
      </c>
      <c r="GD34" s="37">
        <v>57.480860981698527</v>
      </c>
      <c r="GE34" s="37">
        <v>90.640592185960244</v>
      </c>
      <c r="GF34" s="37">
        <v>210.13693835447569</v>
      </c>
      <c r="GG34" s="37">
        <v>220.26738640162583</v>
      </c>
      <c r="GH34" s="37">
        <v>37.707578287362679</v>
      </c>
      <c r="GI34" s="37">
        <v>37.525824520706806</v>
      </c>
      <c r="GJ34" s="37">
        <v>137.49939603378542</v>
      </c>
      <c r="GK34" s="37">
        <v>38.257802691847473</v>
      </c>
      <c r="GL34" s="37">
        <v>198.75744632984404</v>
      </c>
      <c r="GM34" s="37">
        <v>96.850883732922185</v>
      </c>
      <c r="GN34" s="37">
        <v>59.182042492700504</v>
      </c>
      <c r="GO34" s="37">
        <v>198.74877164273914</v>
      </c>
      <c r="GP34" s="37">
        <v>197.39897127249915</v>
      </c>
      <c r="GQ34" s="37">
        <v>156.2412072413822</v>
      </c>
      <c r="GR34" s="37">
        <v>113.04307462127866</v>
      </c>
      <c r="GS34" s="37">
        <v>80.892733333284625</v>
      </c>
      <c r="GT34" s="37">
        <v>227.95257869523232</v>
      </c>
      <c r="GU34" s="37">
        <v>157.2312924490131</v>
      </c>
      <c r="GV34" s="37">
        <v>200.37343550394326</v>
      </c>
      <c r="GW34" s="37">
        <v>40.503429413272926</v>
      </c>
      <c r="GX34" s="37">
        <v>199.50516744283235</v>
      </c>
      <c r="GY34" s="37">
        <v>197.43722452426536</v>
      </c>
      <c r="GZ34" s="37">
        <v>204.99926949826624</v>
      </c>
      <c r="HA34" s="37">
        <v>140.00641637233809</v>
      </c>
      <c r="HB34" s="37">
        <v>52.461818069807606</v>
      </c>
      <c r="HC34" s="37">
        <v>37.690897808395476</v>
      </c>
      <c r="HD34" s="37">
        <v>196.97676016227879</v>
      </c>
      <c r="HE34" s="37">
        <v>198.43891809455815</v>
      </c>
      <c r="HF34" s="37">
        <v>196.26265358123641</v>
      </c>
      <c r="HG34" s="37">
        <v>299.74889297255379</v>
      </c>
      <c r="HH34" s="37">
        <v>207.62762048541254</v>
      </c>
      <c r="HI34" s="37">
        <v>196.75912596073272</v>
      </c>
      <c r="HJ34" s="37">
        <v>199.57831150621499</v>
      </c>
      <c r="HK34" s="37">
        <v>39.499293595568673</v>
      </c>
      <c r="HL34" s="37">
        <v>197.59554822358763</v>
      </c>
      <c r="HM34" s="37">
        <v>257.2729254235939</v>
      </c>
      <c r="HN34" s="37">
        <v>65.200693669505625</v>
      </c>
      <c r="HO34" s="37">
        <v>196.32816104100107</v>
      </c>
      <c r="HP34" s="37">
        <v>196.67956251251198</v>
      </c>
      <c r="HQ34" s="37">
        <v>196.97780935185477</v>
      </c>
      <c r="HR34" s="37">
        <v>182.71850054832268</v>
      </c>
      <c r="HS34" s="37">
        <v>115.31587427878085</v>
      </c>
      <c r="HT34" s="37">
        <v>42.53653695629535</v>
      </c>
      <c r="HU34" s="37">
        <v>196.63407849214389</v>
      </c>
      <c r="HV34" s="37">
        <v>122.38688778731493</v>
      </c>
      <c r="HW34" s="37">
        <v>144.99309113298608</v>
      </c>
      <c r="HX34" s="37">
        <v>117.38064931480349</v>
      </c>
      <c r="HY34" s="37">
        <v>205.33246130345339</v>
      </c>
      <c r="HZ34" s="37">
        <v>43.532147113106674</v>
      </c>
      <c r="IA34" s="37">
        <v>38.136806718734476</v>
      </c>
      <c r="IB34" s="37">
        <v>196.84637274563772</v>
      </c>
      <c r="IC34" s="37">
        <v>213.97944311903603</v>
      </c>
      <c r="ID34" s="37">
        <v>85.495937253549997</v>
      </c>
      <c r="IE34" s="37">
        <v>61.515443873616306</v>
      </c>
      <c r="IF34" s="37">
        <v>196.71939837712344</v>
      </c>
      <c r="IG34" s="37">
        <v>46.193918835916804</v>
      </c>
      <c r="IH34" s="37">
        <v>55.968689193005218</v>
      </c>
      <c r="II34" s="37">
        <v>45.701453149737858</v>
      </c>
      <c r="IJ34" s="37">
        <v>204.36981478798273</v>
      </c>
      <c r="IK34" s="37">
        <v>49.198452843647374</v>
      </c>
      <c r="IL34" s="37">
        <v>43.791055223255341</v>
      </c>
      <c r="IM34" s="37">
        <v>42.834240421164679</v>
      </c>
      <c r="IN34" s="37">
        <v>71.910224958935885</v>
      </c>
      <c r="IO34" s="37">
        <v>200.8374383443325</v>
      </c>
      <c r="IP34" s="37">
        <v>94.810171721434187</v>
      </c>
      <c r="IQ34" s="37">
        <v>43.183106669038096</v>
      </c>
      <c r="IR34" s="37">
        <v>37.779449064654671</v>
      </c>
      <c r="IS34" s="37">
        <v>46.943723112848033</v>
      </c>
      <c r="IT34" s="37">
        <v>43.943719590658731</v>
      </c>
      <c r="IU34" s="37">
        <v>61.752258966970345</v>
      </c>
      <c r="IV34" s="37">
        <v>51.318692672664326</v>
      </c>
      <c r="IW34" s="37">
        <v>48.78889447162635</v>
      </c>
      <c r="IX34" s="37">
        <v>182.94795028683029</v>
      </c>
      <c r="IY34" s="37">
        <v>61.880121018193876</v>
      </c>
      <c r="IZ34" s="37">
        <v>197.56673911423215</v>
      </c>
      <c r="JA34" s="37">
        <v>196.73690865807316</v>
      </c>
      <c r="JB34" s="37">
        <v>174.49149721957454</v>
      </c>
      <c r="JC34" s="37">
        <v>100.84985731212204</v>
      </c>
      <c r="JD34" s="37">
        <v>44.984939535208639</v>
      </c>
      <c r="JE34" s="37">
        <v>39.015622081162121</v>
      </c>
      <c r="JF34" s="37">
        <v>199.08608114274813</v>
      </c>
      <c r="JG34" s="37">
        <v>38.327988876817784</v>
      </c>
      <c r="JH34" s="37">
        <v>204.87308938778065</v>
      </c>
      <c r="JI34" s="37">
        <v>59.874300648884088</v>
      </c>
      <c r="JJ34" s="37">
        <v>170.56144472602881</v>
      </c>
      <c r="JK34" s="37">
        <v>42.749858678024395</v>
      </c>
      <c r="JL34" s="37">
        <v>153.49202123281077</v>
      </c>
      <c r="JM34" s="37">
        <v>57.76743260090106</v>
      </c>
      <c r="JN34" s="37">
        <v>82.772264653233762</v>
      </c>
      <c r="JO34" s="37">
        <v>153.07100631189331</v>
      </c>
      <c r="JP34" s="37">
        <v>45.048233782156956</v>
      </c>
      <c r="JQ34" s="61" t="str">
        <f t="shared" si="0"/>
        <v>Air Pollution_PM10_Transport_Primary Health_N/A for Interim AP Methodology</v>
      </c>
    </row>
    <row r="35" spans="2:277" ht="15" customHeight="1">
      <c r="B35" s="68" t="s">
        <v>5</v>
      </c>
      <c r="C35" s="68" t="s">
        <v>337</v>
      </c>
      <c r="D35" s="68" t="s">
        <v>338</v>
      </c>
      <c r="E35" s="68" t="s">
        <v>332</v>
      </c>
      <c r="F35" s="68" t="s">
        <v>326</v>
      </c>
      <c r="G35" s="69" t="s">
        <v>327</v>
      </c>
      <c r="H35" s="41"/>
      <c r="I35" s="37">
        <v>16.607506417833264</v>
      </c>
      <c r="J35" s="37">
        <v>42.516265276551316</v>
      </c>
      <c r="K35" s="37">
        <v>19.650280606898182</v>
      </c>
      <c r="L35" s="37">
        <v>32.773131481543807</v>
      </c>
      <c r="M35" s="37">
        <v>42.516265276551316</v>
      </c>
      <c r="N35" s="37">
        <v>7.5972526622205789</v>
      </c>
      <c r="O35" s="37">
        <v>36.999953107375148</v>
      </c>
      <c r="P35" s="37">
        <v>15.998951444740014</v>
      </c>
      <c r="Q35" s="37">
        <v>17.656119763469739</v>
      </c>
      <c r="R35" s="37">
        <v>19.448277098818803</v>
      </c>
      <c r="S35" s="37">
        <v>44.367202050519751</v>
      </c>
      <c r="T35" s="37">
        <v>52.493699965078953</v>
      </c>
      <c r="U35" s="37">
        <v>42.516265276551316</v>
      </c>
      <c r="V35" s="37">
        <v>44.296089557081878</v>
      </c>
      <c r="W35" s="37">
        <v>415.14501471990661</v>
      </c>
      <c r="X35" s="37">
        <v>10.405889920705494</v>
      </c>
      <c r="Y35" s="37">
        <v>39.14538978449557</v>
      </c>
      <c r="Z35" s="37">
        <v>10.346103949852097</v>
      </c>
      <c r="AA35" s="37">
        <v>71.961033295643063</v>
      </c>
      <c r="AB35" s="37">
        <v>9.7532674082179938</v>
      </c>
      <c r="AC35" s="37">
        <v>6.9902983678387027</v>
      </c>
      <c r="AD35" s="37">
        <v>60.44822837276994</v>
      </c>
      <c r="AE35" s="37">
        <v>16.607506417833264</v>
      </c>
      <c r="AF35" s="37">
        <v>19.448277098818803</v>
      </c>
      <c r="AG35" s="37">
        <v>14.207404692449039</v>
      </c>
      <c r="AH35" s="37">
        <v>7.5972526622205789</v>
      </c>
      <c r="AI35" s="37">
        <v>16.628136482306463</v>
      </c>
      <c r="AJ35" s="37">
        <v>19.448277098818803</v>
      </c>
      <c r="AK35" s="37">
        <v>35.959710563706373</v>
      </c>
      <c r="AL35" s="37">
        <v>22.379224207571152</v>
      </c>
      <c r="AM35" s="37">
        <v>3.840570372460907</v>
      </c>
      <c r="AN35" s="37">
        <v>7.5972526622205789</v>
      </c>
      <c r="AO35" s="37">
        <v>20.448188218689424</v>
      </c>
      <c r="AP35" s="37">
        <v>32.773131481543807</v>
      </c>
      <c r="AQ35" s="37">
        <v>7.5972526622205789</v>
      </c>
      <c r="AR35" s="37">
        <v>30.260243665145833</v>
      </c>
      <c r="AS35" s="37">
        <v>19.448277098818803</v>
      </c>
      <c r="AT35" s="37">
        <v>1.5960955012249058</v>
      </c>
      <c r="AU35" s="37">
        <v>7.5972526622205789</v>
      </c>
      <c r="AV35" s="37">
        <v>42.516265276551316</v>
      </c>
      <c r="AW35" s="37">
        <v>18.743888252885704</v>
      </c>
      <c r="AX35" s="37">
        <v>29.411764198091852</v>
      </c>
      <c r="AY35" s="37">
        <v>11.693557855940966</v>
      </c>
      <c r="AZ35" s="37">
        <v>7.5972526622205789</v>
      </c>
      <c r="BA35" s="37">
        <v>2.2556535440559458</v>
      </c>
      <c r="BB35" s="37">
        <v>7.5972526622205789</v>
      </c>
      <c r="BC35" s="37">
        <v>21.126742830823272</v>
      </c>
      <c r="BD35" s="37">
        <v>8.8724470371303887</v>
      </c>
      <c r="BE35" s="37">
        <v>35.288983826487112</v>
      </c>
      <c r="BF35" s="37">
        <v>19.448277098818803</v>
      </c>
      <c r="BG35" s="37">
        <v>19.448277098818803</v>
      </c>
      <c r="BH35" s="37">
        <v>110.04319673192416</v>
      </c>
      <c r="BI35" s="37">
        <v>36.742120751655371</v>
      </c>
      <c r="BJ35" s="37">
        <v>36.106002087810815</v>
      </c>
      <c r="BK35" s="37">
        <v>123.474689105685</v>
      </c>
      <c r="BL35" s="37">
        <v>12.69317564415563</v>
      </c>
      <c r="BM35" s="37">
        <v>21.772230146071013</v>
      </c>
      <c r="BN35" s="37">
        <v>19.448277098818803</v>
      </c>
      <c r="BO35" s="37">
        <v>51.280096196499436</v>
      </c>
      <c r="BP35" s="37">
        <v>15.717761230299239</v>
      </c>
      <c r="BQ35" s="37">
        <v>7.5972526622205789</v>
      </c>
      <c r="BR35" s="37">
        <v>7.5972526622205789</v>
      </c>
      <c r="BS35" s="37">
        <v>22.411316635351572</v>
      </c>
      <c r="BT35" s="37">
        <v>7.5972526622205789</v>
      </c>
      <c r="BU35" s="37">
        <v>7.5972526622205789</v>
      </c>
      <c r="BV35" s="37">
        <v>42.516265276551316</v>
      </c>
      <c r="BW35" s="37">
        <v>6.9765972775262579</v>
      </c>
      <c r="BX35" s="37">
        <v>33.818165328838937</v>
      </c>
      <c r="BY35" s="37">
        <v>65.366625768509394</v>
      </c>
      <c r="BZ35" s="37">
        <v>32.773131481543807</v>
      </c>
      <c r="CA35" s="37">
        <v>7.5972526622205789</v>
      </c>
      <c r="CB35" s="37">
        <v>3.6242294067208447</v>
      </c>
      <c r="CC35" s="37">
        <v>12.48204818185649</v>
      </c>
      <c r="CD35" s="37">
        <v>67.214162936720911</v>
      </c>
      <c r="CE35" s="37">
        <v>9.8304375943220883</v>
      </c>
      <c r="CF35" s="37">
        <v>42.516265276551316</v>
      </c>
      <c r="CG35" s="37">
        <v>42.516265276551316</v>
      </c>
      <c r="CH35" s="37">
        <v>42.516265276551316</v>
      </c>
      <c r="CI35" s="37">
        <v>21.763649904177473</v>
      </c>
      <c r="CJ35" s="37">
        <v>32.773131481543807</v>
      </c>
      <c r="CK35" s="37">
        <v>13.47647130221133</v>
      </c>
      <c r="CL35" s="37">
        <v>3.5889424772752681</v>
      </c>
      <c r="CM35" s="37">
        <v>2.872299175335209</v>
      </c>
      <c r="CN35" s="37">
        <v>12.537896281251252</v>
      </c>
      <c r="CO35" s="37">
        <v>19.448277098818803</v>
      </c>
      <c r="CP35" s="37">
        <v>19.448277098818803</v>
      </c>
      <c r="CQ35" s="37">
        <v>32.773131481543807</v>
      </c>
      <c r="CR35" s="37">
        <v>42.516265276551316</v>
      </c>
      <c r="CS35" s="37">
        <v>25.143513885960843</v>
      </c>
      <c r="CT35" s="37">
        <v>12.901151543181669</v>
      </c>
      <c r="CU35" s="37">
        <v>8.6927899920666221</v>
      </c>
      <c r="CV35" s="37">
        <v>26.682892235701836</v>
      </c>
      <c r="CW35" s="37">
        <v>36.782324971731043</v>
      </c>
      <c r="CX35" s="37">
        <v>82.079467643408037</v>
      </c>
      <c r="CY35" s="37">
        <v>42.516265276551316</v>
      </c>
      <c r="CZ35" s="37">
        <v>164.27103530945851</v>
      </c>
      <c r="DA35" s="37">
        <v>87.165402702828359</v>
      </c>
      <c r="DB35" s="37">
        <v>16.487445739110996</v>
      </c>
      <c r="DC35" s="37">
        <v>62.088557268266051</v>
      </c>
      <c r="DD35" s="37">
        <v>123.474689105685</v>
      </c>
      <c r="DE35" s="37">
        <v>16.780809101619145</v>
      </c>
      <c r="DF35" s="37">
        <v>7.5972526622205789</v>
      </c>
      <c r="DG35" s="37">
        <v>32.773131481543807</v>
      </c>
      <c r="DH35" s="37">
        <v>32.773131481543807</v>
      </c>
      <c r="DI35" s="37">
        <v>32.773131481543807</v>
      </c>
      <c r="DJ35" s="37">
        <v>42.516265276551316</v>
      </c>
      <c r="DK35" s="37">
        <v>123.474689105685</v>
      </c>
      <c r="DL35" s="37">
        <v>42.516265276551316</v>
      </c>
      <c r="DM35" s="37">
        <v>7.5326597992440565</v>
      </c>
      <c r="DN35" s="37">
        <v>19.501945704458876</v>
      </c>
      <c r="DO35" s="37">
        <v>123.474689105685</v>
      </c>
      <c r="DP35" s="37">
        <v>7.5972526622205789</v>
      </c>
      <c r="DQ35" s="37">
        <v>7.5972526622205789</v>
      </c>
      <c r="DR35" s="37">
        <v>33.846320006230357</v>
      </c>
      <c r="DS35" s="37">
        <v>42.516265276551316</v>
      </c>
      <c r="DT35" s="37">
        <v>42.516265276551316</v>
      </c>
      <c r="DU35" s="37">
        <v>142.32084685166572</v>
      </c>
      <c r="DV35" s="37">
        <v>32.773131481543807</v>
      </c>
      <c r="DW35" s="37">
        <v>1.3060252460091557</v>
      </c>
      <c r="DX35" s="37">
        <v>7.5972526622205789</v>
      </c>
      <c r="DY35" s="37">
        <v>19.544710628101019</v>
      </c>
      <c r="DZ35" s="37">
        <v>43.167611865784693</v>
      </c>
      <c r="EA35" s="37">
        <v>3.0357529189383388</v>
      </c>
      <c r="EB35" s="37">
        <v>123.474689105685</v>
      </c>
      <c r="EC35" s="37">
        <v>32.773131481543807</v>
      </c>
      <c r="ED35" s="37">
        <v>7.5972526622205789</v>
      </c>
      <c r="EE35" s="37">
        <v>24.301636658574214</v>
      </c>
      <c r="EF35" s="37">
        <v>27.789913404575305</v>
      </c>
      <c r="EG35" s="37">
        <v>32.773131481543807</v>
      </c>
      <c r="EH35" s="37">
        <v>10.31660012891963</v>
      </c>
      <c r="EI35" s="37">
        <v>42.516265276551316</v>
      </c>
      <c r="EJ35" s="37">
        <v>32.773131481543807</v>
      </c>
      <c r="EK35" s="37">
        <v>14.336603918322968</v>
      </c>
      <c r="EL35" s="37">
        <v>15.017414032448652</v>
      </c>
      <c r="EM35" s="37">
        <v>7.5972526622205789</v>
      </c>
      <c r="EN35" s="37">
        <v>5.0708926444764675</v>
      </c>
      <c r="EO35" s="37">
        <v>7.5972526622205789</v>
      </c>
      <c r="EP35" s="37">
        <v>32.773131481543807</v>
      </c>
      <c r="EQ35" s="37">
        <v>5.6838496162871532</v>
      </c>
      <c r="ER35" s="37">
        <v>86.186946669362499</v>
      </c>
      <c r="ES35" s="37">
        <v>32.773131481543807</v>
      </c>
      <c r="ET35" s="37">
        <v>27.837713610557689</v>
      </c>
      <c r="EU35" s="37">
        <v>19.448277098818803</v>
      </c>
      <c r="EV35" s="37">
        <v>3.4307179447096621</v>
      </c>
      <c r="EW35" s="37">
        <v>11.373872583069438</v>
      </c>
      <c r="EX35" s="37">
        <v>42.516265276551316</v>
      </c>
      <c r="EY35" s="37">
        <v>32.773131481543807</v>
      </c>
      <c r="EZ35" s="37">
        <v>39.822981085183912</v>
      </c>
      <c r="FA35" s="37">
        <v>120.57699190690256</v>
      </c>
      <c r="FB35" s="37">
        <v>14.084789695546418</v>
      </c>
      <c r="FC35" s="37">
        <v>32.773131481543807</v>
      </c>
      <c r="FD35" s="37">
        <v>19.448277098818803</v>
      </c>
      <c r="FE35" s="37">
        <v>32.773131481543807</v>
      </c>
      <c r="FF35" s="37">
        <v>12.247162694691312</v>
      </c>
      <c r="FG35" s="37">
        <v>11.818923064284277</v>
      </c>
      <c r="FH35" s="37">
        <v>8.2358579603853865</v>
      </c>
      <c r="FI35" s="37">
        <v>30.236265217084782</v>
      </c>
      <c r="FJ35" s="37">
        <v>42.516265276551316</v>
      </c>
      <c r="FK35" s="37">
        <v>19.448277098818803</v>
      </c>
      <c r="FL35" s="37">
        <v>123.474689105685</v>
      </c>
      <c r="FM35" s="37">
        <v>25.855273690269279</v>
      </c>
      <c r="FN35" s="37">
        <v>7.7870263148123549</v>
      </c>
      <c r="FO35" s="37">
        <v>4.3473976057534633</v>
      </c>
      <c r="FP35" s="37">
        <v>4.7319070682337738</v>
      </c>
      <c r="FQ35" s="37">
        <v>42.516265276551316</v>
      </c>
      <c r="FR35" s="37">
        <v>7.5972526622205789</v>
      </c>
      <c r="FS35" s="37">
        <v>117.690723792621</v>
      </c>
      <c r="FT35" s="37">
        <v>6.460020504600565</v>
      </c>
      <c r="FU35" s="37">
        <v>19.282511580661485</v>
      </c>
      <c r="FV35" s="37">
        <v>21.713951264653964</v>
      </c>
      <c r="FW35" s="37">
        <v>7.5972526622205789</v>
      </c>
      <c r="FX35" s="37">
        <v>209.13602884993637</v>
      </c>
      <c r="FY35" s="37">
        <v>19.448277098818803</v>
      </c>
      <c r="FZ35" s="37">
        <v>33.645234242329693</v>
      </c>
      <c r="GA35" s="37">
        <v>38.716540040555827</v>
      </c>
      <c r="GB35" s="37">
        <v>2.5279568496672353</v>
      </c>
      <c r="GC35" s="37">
        <v>7.5972526622205789</v>
      </c>
      <c r="GD35" s="37">
        <v>14.707306151923914</v>
      </c>
      <c r="GE35" s="37">
        <v>7.5972526622205789</v>
      </c>
      <c r="GF35" s="37">
        <v>65.647325277854932</v>
      </c>
      <c r="GG35" s="37">
        <v>13.401745865494158</v>
      </c>
      <c r="GH35" s="37">
        <v>19.448277098818803</v>
      </c>
      <c r="GI35" s="37">
        <v>22.484536854498035</v>
      </c>
      <c r="GJ35" s="37">
        <v>19.448277098818803</v>
      </c>
      <c r="GK35" s="37">
        <v>19.448277098818803</v>
      </c>
      <c r="GL35" s="37">
        <v>5.9020695053031895</v>
      </c>
      <c r="GM35" s="37">
        <v>6.3168277945186615</v>
      </c>
      <c r="GN35" s="37">
        <v>42.858022118744209</v>
      </c>
      <c r="GO35" s="37">
        <v>101.72376500593846</v>
      </c>
      <c r="GP35" s="37">
        <v>123.474689105685</v>
      </c>
      <c r="GQ35" s="37">
        <v>32.773131481543807</v>
      </c>
      <c r="GR35" s="37">
        <v>42.516265276551316</v>
      </c>
      <c r="GS35" s="37">
        <v>3.6844882915124151</v>
      </c>
      <c r="GT35" s="37">
        <v>19.482623462378232</v>
      </c>
      <c r="GU35" s="37">
        <v>32.773131481543807</v>
      </c>
      <c r="GV35" s="37">
        <v>5.5376144247697141</v>
      </c>
      <c r="GW35" s="37">
        <v>32.773131481543807</v>
      </c>
      <c r="GX35" s="37">
        <v>19.448277098818803</v>
      </c>
      <c r="GY35" s="37">
        <v>19.788007933743295</v>
      </c>
      <c r="GZ35" s="37">
        <v>39.282929372292351</v>
      </c>
      <c r="HA35" s="37">
        <v>36.731408772687033</v>
      </c>
      <c r="HB35" s="37">
        <v>19.448277098818803</v>
      </c>
      <c r="HC35" s="37">
        <v>32.773131481543807</v>
      </c>
      <c r="HD35" s="37">
        <v>7.5972526622205789</v>
      </c>
      <c r="HE35" s="37">
        <v>5.904521913841406</v>
      </c>
      <c r="HF35" s="37">
        <v>460.96516755607837</v>
      </c>
      <c r="HG35" s="37">
        <v>63.20320621636688</v>
      </c>
      <c r="HH35" s="37">
        <v>90.636213080394043</v>
      </c>
      <c r="HI35" s="37">
        <v>18.370125390302068</v>
      </c>
      <c r="HJ35" s="37">
        <v>15.088990207113506</v>
      </c>
      <c r="HK35" s="37">
        <v>32.773131481543807</v>
      </c>
      <c r="HL35" s="37">
        <v>19.448277098818803</v>
      </c>
      <c r="HM35" s="37">
        <v>32.773131481543807</v>
      </c>
      <c r="HN35" s="37">
        <v>19.448277098818803</v>
      </c>
      <c r="HO35" s="37">
        <v>123.474689105685</v>
      </c>
      <c r="HP35" s="37">
        <v>123.474689105685</v>
      </c>
      <c r="HQ35" s="37">
        <v>5.0167964362016031</v>
      </c>
      <c r="HR35" s="37">
        <v>7.5972526622205789</v>
      </c>
      <c r="HS35" s="37">
        <v>48.918124883228685</v>
      </c>
      <c r="HT35" s="37">
        <v>31.963964383966712</v>
      </c>
      <c r="HU35" s="37">
        <v>53.993554878639387</v>
      </c>
      <c r="HV35" s="37">
        <v>42.28857588031763</v>
      </c>
      <c r="HW35" s="37">
        <v>77.113717264799334</v>
      </c>
      <c r="HX35" s="37">
        <v>61.087107072162887</v>
      </c>
      <c r="HY35" s="37">
        <v>90.482785504315032</v>
      </c>
      <c r="HZ35" s="37">
        <v>79.60034675344869</v>
      </c>
      <c r="IA35" s="37">
        <v>71.159482041446807</v>
      </c>
      <c r="IB35" s="37">
        <v>67.451555086147408</v>
      </c>
      <c r="IC35" s="37">
        <v>62.531178885440013</v>
      </c>
      <c r="ID35" s="37">
        <v>44.226177710001842</v>
      </c>
      <c r="IE35" s="37">
        <v>67.695622052412318</v>
      </c>
      <c r="IF35" s="37">
        <v>59.114970412183254</v>
      </c>
      <c r="IG35" s="37">
        <v>50.488580169430044</v>
      </c>
      <c r="IH35" s="37">
        <v>46.300746591893571</v>
      </c>
      <c r="II35" s="37">
        <v>49.69029614161208</v>
      </c>
      <c r="IJ35" s="37">
        <v>45.386864205067106</v>
      </c>
      <c r="IK35" s="37">
        <v>48.965074724084623</v>
      </c>
      <c r="IL35" s="37">
        <v>91.152841316809514</v>
      </c>
      <c r="IM35" s="37">
        <v>95.83063922373131</v>
      </c>
      <c r="IN35" s="37">
        <v>54.329529606696923</v>
      </c>
      <c r="IO35" s="37">
        <v>58.959701427572412</v>
      </c>
      <c r="IP35" s="37">
        <v>41.033720672138081</v>
      </c>
      <c r="IQ35" s="37">
        <v>51.490995102731212</v>
      </c>
      <c r="IR35" s="37">
        <v>35.739501083366868</v>
      </c>
      <c r="IS35" s="37">
        <v>44.051835021139965</v>
      </c>
      <c r="IT35" s="37">
        <v>45.869328760843146</v>
      </c>
      <c r="IU35" s="37">
        <v>72.988913997410634</v>
      </c>
      <c r="IV35" s="37">
        <v>104.21370364901451</v>
      </c>
      <c r="IW35" s="37">
        <v>36.867965542711367</v>
      </c>
      <c r="IX35" s="37">
        <v>68.909497660348691</v>
      </c>
      <c r="IY35" s="37">
        <v>38.116408840200172</v>
      </c>
      <c r="IZ35" s="37">
        <v>69.923897317695804</v>
      </c>
      <c r="JA35" s="37">
        <v>62.077496755358403</v>
      </c>
      <c r="JB35" s="37">
        <v>44.644726870262474</v>
      </c>
      <c r="JC35" s="37">
        <v>51.298256595274935</v>
      </c>
      <c r="JD35" s="37">
        <v>67.305350080074717</v>
      </c>
      <c r="JE35" s="37">
        <v>86.858391354644837</v>
      </c>
      <c r="JF35" s="37">
        <v>56.374215853596951</v>
      </c>
      <c r="JG35" s="37">
        <v>38.947491315393663</v>
      </c>
      <c r="JH35" s="37">
        <v>57.001922392685522</v>
      </c>
      <c r="JI35" s="37">
        <v>56.866749722079454</v>
      </c>
      <c r="JJ35" s="37">
        <v>55.591767498582165</v>
      </c>
      <c r="JK35" s="37">
        <v>55.917815480136063</v>
      </c>
      <c r="JL35" s="37">
        <v>72.822504599463016</v>
      </c>
      <c r="JM35" s="37">
        <v>68.929728678627242</v>
      </c>
      <c r="JN35" s="37">
        <v>43.849715011251931</v>
      </c>
      <c r="JO35" s="37">
        <v>55.735108543654121</v>
      </c>
      <c r="JP35" s="37">
        <v>35.385628542676351</v>
      </c>
      <c r="JQ35" s="61" t="str">
        <f t="shared" si="0"/>
        <v>Air Pollution_PM10_N/A for PM10_Visibility_N/A for Interim AP Methodology</v>
      </c>
    </row>
    <row r="36" spans="2:277" ht="15" customHeight="1">
      <c r="B36" s="68" t="s">
        <v>5</v>
      </c>
      <c r="C36" s="68" t="s">
        <v>339</v>
      </c>
      <c r="D36" s="68" t="s">
        <v>324</v>
      </c>
      <c r="E36" s="68" t="s">
        <v>325</v>
      </c>
      <c r="F36" s="68" t="s">
        <v>326</v>
      </c>
      <c r="G36" s="69" t="s">
        <v>327</v>
      </c>
      <c r="H36" s="41"/>
      <c r="I36" s="37">
        <v>2521.5772469080316</v>
      </c>
      <c r="J36" s="37">
        <v>757.60722838127617</v>
      </c>
      <c r="K36" s="37">
        <v>2335.1429533040318</v>
      </c>
      <c r="L36" s="37">
        <v>615.84134291661564</v>
      </c>
      <c r="M36" s="37">
        <v>679.83115846367696</v>
      </c>
      <c r="N36" s="37">
        <v>2534.8557808675837</v>
      </c>
      <c r="O36" s="37">
        <v>612.62375828233053</v>
      </c>
      <c r="P36" s="37">
        <v>2311.4220466598713</v>
      </c>
      <c r="Q36" s="37">
        <v>2434.487171938968</v>
      </c>
      <c r="R36" s="37">
        <v>585.90459008510857</v>
      </c>
      <c r="S36" s="37">
        <v>1996.9445036954182</v>
      </c>
      <c r="T36" s="37">
        <v>2626.2370752176744</v>
      </c>
      <c r="U36" s="37">
        <v>2399.5161977418593</v>
      </c>
      <c r="V36" s="37">
        <v>1605.9672821767431</v>
      </c>
      <c r="W36" s="37">
        <v>1179.3251671673349</v>
      </c>
      <c r="X36" s="37">
        <v>42856.193506540243</v>
      </c>
      <c r="Y36" s="37">
        <v>662.97475257247709</v>
      </c>
      <c r="Z36" s="37">
        <v>2360.2655657394016</v>
      </c>
      <c r="AA36" s="37">
        <v>2526.0817218472121</v>
      </c>
      <c r="AB36" s="37">
        <v>550.15790884323224</v>
      </c>
      <c r="AC36" s="37">
        <v>996.34421695039589</v>
      </c>
      <c r="AD36" s="37">
        <v>565.47054048770485</v>
      </c>
      <c r="AE36" s="37">
        <v>2353.2028452074464</v>
      </c>
      <c r="AF36" s="37">
        <v>2330.3598125506005</v>
      </c>
      <c r="AG36" s="37">
        <v>2555.4901996449753</v>
      </c>
      <c r="AH36" s="37">
        <v>824.93486054242908</v>
      </c>
      <c r="AI36" s="37">
        <v>2611.2981441719821</v>
      </c>
      <c r="AJ36" s="37">
        <v>673.42357858419928</v>
      </c>
      <c r="AK36" s="37">
        <v>1194.1913918224968</v>
      </c>
      <c r="AL36" s="37">
        <v>2677.2534151105829</v>
      </c>
      <c r="AM36" s="37">
        <v>2410.8757171547713</v>
      </c>
      <c r="AN36" s="37">
        <v>2287.8298835277851</v>
      </c>
      <c r="AO36" s="37">
        <v>1581.1162657209595</v>
      </c>
      <c r="AP36" s="37">
        <v>3141.5781643569999</v>
      </c>
      <c r="AQ36" s="37">
        <v>3787.1596221853838</v>
      </c>
      <c r="AR36" s="37">
        <v>5967.7995478035764</v>
      </c>
      <c r="AS36" s="37">
        <v>593.44402927174565</v>
      </c>
      <c r="AT36" s="37">
        <v>2497.9406712698292</v>
      </c>
      <c r="AU36" s="37">
        <v>2313.6922424470968</v>
      </c>
      <c r="AV36" s="37">
        <v>2157.2507789357051</v>
      </c>
      <c r="AW36" s="37">
        <v>3784.1541808466045</v>
      </c>
      <c r="AX36" s="37">
        <v>4560.8630488018889</v>
      </c>
      <c r="AY36" s="37">
        <v>4932.9791829801115</v>
      </c>
      <c r="AZ36" s="37">
        <v>794.04590397913989</v>
      </c>
      <c r="BA36" s="37">
        <v>2672.4412642888674</v>
      </c>
      <c r="BB36" s="37">
        <v>2327.5732726508058</v>
      </c>
      <c r="BC36" s="37">
        <v>1640.9660326553262</v>
      </c>
      <c r="BD36" s="37">
        <v>2287.1210536783233</v>
      </c>
      <c r="BE36" s="37">
        <v>3027.5541583760109</v>
      </c>
      <c r="BF36" s="37">
        <v>1691.9913360391711</v>
      </c>
      <c r="BG36" s="37">
        <v>585.90459008510857</v>
      </c>
      <c r="BH36" s="37">
        <v>1413.4005253945415</v>
      </c>
      <c r="BI36" s="37">
        <v>2754.5645856542646</v>
      </c>
      <c r="BJ36" s="37">
        <v>2803.8417751397228</v>
      </c>
      <c r="BK36" s="37">
        <v>1022.6567138765782</v>
      </c>
      <c r="BL36" s="37">
        <v>579.40826757182936</v>
      </c>
      <c r="BM36" s="37">
        <v>2873.5551081903268</v>
      </c>
      <c r="BN36" s="37">
        <v>1613.1884206289126</v>
      </c>
      <c r="BO36" s="37">
        <v>2433.5015649920788</v>
      </c>
      <c r="BP36" s="37">
        <v>2486.0219483254587</v>
      </c>
      <c r="BQ36" s="37">
        <v>2429.785397053367</v>
      </c>
      <c r="BR36" s="37">
        <v>1227.3328708418614</v>
      </c>
      <c r="BS36" s="37">
        <v>2329.6421207620915</v>
      </c>
      <c r="BT36" s="37">
        <v>782.17301496118705</v>
      </c>
      <c r="BU36" s="37">
        <v>2412.4485329409467</v>
      </c>
      <c r="BV36" s="37">
        <v>622.93413375257569</v>
      </c>
      <c r="BW36" s="37">
        <v>886.99417897807552</v>
      </c>
      <c r="BX36" s="37">
        <v>2413.3011867020386</v>
      </c>
      <c r="BY36" s="37">
        <v>644.28543264650534</v>
      </c>
      <c r="BZ36" s="37">
        <v>640.90764690778349</v>
      </c>
      <c r="CA36" s="37">
        <v>707.88567638411985</v>
      </c>
      <c r="CB36" s="37">
        <v>643.71166246733515</v>
      </c>
      <c r="CC36" s="37">
        <v>2419.6487227824937</v>
      </c>
      <c r="CD36" s="37">
        <v>2432.6233805400689</v>
      </c>
      <c r="CE36" s="37">
        <v>2603.1283233705667</v>
      </c>
      <c r="CF36" s="37">
        <v>622.93413375257569</v>
      </c>
      <c r="CG36" s="37">
        <v>2454.4058362590986</v>
      </c>
      <c r="CH36" s="37">
        <v>623.11660980984277</v>
      </c>
      <c r="CI36" s="37">
        <v>630.84007721466719</v>
      </c>
      <c r="CJ36" s="37">
        <v>1265.8868162399256</v>
      </c>
      <c r="CK36" s="37">
        <v>2482.8446778025045</v>
      </c>
      <c r="CL36" s="37">
        <v>612.33180594500129</v>
      </c>
      <c r="CM36" s="37">
        <v>1116.6295077933701</v>
      </c>
      <c r="CN36" s="37">
        <v>2224.9148370898347</v>
      </c>
      <c r="CO36" s="37">
        <v>772.75698333196442</v>
      </c>
      <c r="CP36" s="37">
        <v>2385.5465927360601</v>
      </c>
      <c r="CQ36" s="37">
        <v>25440.091005114595</v>
      </c>
      <c r="CR36" s="37">
        <v>3278.3514880743546</v>
      </c>
      <c r="CS36" s="37">
        <v>500.2997283414395</v>
      </c>
      <c r="CT36" s="37">
        <v>10829.430895885655</v>
      </c>
      <c r="CU36" s="37">
        <v>2393.1810858438225</v>
      </c>
      <c r="CV36" s="37">
        <v>2518.2182840314877</v>
      </c>
      <c r="CW36" s="37">
        <v>2437.0447112493284</v>
      </c>
      <c r="CX36" s="37">
        <v>2328.5817935708014</v>
      </c>
      <c r="CY36" s="37">
        <v>679.50033789398435</v>
      </c>
      <c r="CZ36" s="37">
        <v>2529.9267986523478</v>
      </c>
      <c r="DA36" s="37">
        <v>4369.6525146316626</v>
      </c>
      <c r="DB36" s="37">
        <v>657.21011163319383</v>
      </c>
      <c r="DC36" s="37">
        <v>3080.5353312991419</v>
      </c>
      <c r="DD36" s="37">
        <v>2442.2557962192536</v>
      </c>
      <c r="DE36" s="37">
        <v>2277.0677058672409</v>
      </c>
      <c r="DF36" s="37">
        <v>2663.6166035963029</v>
      </c>
      <c r="DG36" s="37">
        <v>763.5601556845337</v>
      </c>
      <c r="DH36" s="37">
        <v>1359.5395269574121</v>
      </c>
      <c r="DI36" s="37">
        <v>2484.2710697397142</v>
      </c>
      <c r="DJ36" s="37">
        <v>2157.2507789357051</v>
      </c>
      <c r="DK36" s="37">
        <v>1619.4403271462625</v>
      </c>
      <c r="DL36" s="37">
        <v>3040.7158827666144</v>
      </c>
      <c r="DM36" s="37">
        <v>1442.0864677887018</v>
      </c>
      <c r="DN36" s="37">
        <v>2330.4656360587505</v>
      </c>
      <c r="DO36" s="37">
        <v>2598.2096951607714</v>
      </c>
      <c r="DP36" s="37">
        <v>1257.1443454621706</v>
      </c>
      <c r="DQ36" s="37">
        <v>2435.9864914522332</v>
      </c>
      <c r="DR36" s="37">
        <v>1208.9652161266831</v>
      </c>
      <c r="DS36" s="37">
        <v>711.81345805426622</v>
      </c>
      <c r="DT36" s="37">
        <v>2340.749694471413</v>
      </c>
      <c r="DU36" s="37">
        <v>1050.512730183751</v>
      </c>
      <c r="DV36" s="37">
        <v>3409.9390253034167</v>
      </c>
      <c r="DW36" s="37">
        <v>2364.1397658689962</v>
      </c>
      <c r="DX36" s="37">
        <v>2359.1061366188119</v>
      </c>
      <c r="DY36" s="37">
        <v>5303.5643379458752</v>
      </c>
      <c r="DZ36" s="37">
        <v>2188.7096548216637</v>
      </c>
      <c r="EA36" s="37">
        <v>2660.2958778246448</v>
      </c>
      <c r="EB36" s="37">
        <v>1422.1642068396727</v>
      </c>
      <c r="EC36" s="37">
        <v>626.8632468881774</v>
      </c>
      <c r="ED36" s="37">
        <v>2299.2356528932764</v>
      </c>
      <c r="EE36" s="37">
        <v>1046.1734762930266</v>
      </c>
      <c r="EF36" s="37">
        <v>2651.9261539813247</v>
      </c>
      <c r="EG36" s="37">
        <v>572.06633111453414</v>
      </c>
      <c r="EH36" s="37">
        <v>2363.4422599151985</v>
      </c>
      <c r="EI36" s="37">
        <v>741.9143896204348</v>
      </c>
      <c r="EJ36" s="37">
        <v>2627.4101544070018</v>
      </c>
      <c r="EK36" s="37">
        <v>2351.5692116417613</v>
      </c>
      <c r="EL36" s="37">
        <v>2362.7867258025553</v>
      </c>
      <c r="EM36" s="37">
        <v>2309.3906374869716</v>
      </c>
      <c r="EN36" s="37">
        <v>2433.442658584549</v>
      </c>
      <c r="EO36" s="37">
        <v>650.68682717057447</v>
      </c>
      <c r="EP36" s="37">
        <v>629.18678672195063</v>
      </c>
      <c r="EQ36" s="37">
        <v>10783.331322372635</v>
      </c>
      <c r="ER36" s="37">
        <v>2459.3468676933267</v>
      </c>
      <c r="ES36" s="37">
        <v>615.84134291661564</v>
      </c>
      <c r="ET36" s="37">
        <v>539.49590360784021</v>
      </c>
      <c r="EU36" s="37">
        <v>1384.3414238983378</v>
      </c>
      <c r="EV36" s="37">
        <v>2305.1730116535291</v>
      </c>
      <c r="EW36" s="37">
        <v>2525.2372547811947</v>
      </c>
      <c r="EX36" s="37">
        <v>2655.9124352990102</v>
      </c>
      <c r="EY36" s="37">
        <v>640.1547762450499</v>
      </c>
      <c r="EZ36" s="37">
        <v>3593.4423933819457</v>
      </c>
      <c r="FA36" s="37">
        <v>2338.0327130275136</v>
      </c>
      <c r="FB36" s="37">
        <v>2647.263347016562</v>
      </c>
      <c r="FC36" s="37">
        <v>634.22248076607355</v>
      </c>
      <c r="FD36" s="37">
        <v>2028.7869385109207</v>
      </c>
      <c r="FE36" s="37">
        <v>1410.8577296082028</v>
      </c>
      <c r="FF36" s="37">
        <v>2295.3321966678309</v>
      </c>
      <c r="FG36" s="37">
        <v>2379.8262469179558</v>
      </c>
      <c r="FH36" s="37">
        <v>2494.2822075907529</v>
      </c>
      <c r="FI36" s="37">
        <v>2768.9045168712178</v>
      </c>
      <c r="FJ36" s="37">
        <v>2486.2705852864465</v>
      </c>
      <c r="FK36" s="37">
        <v>2577.544544512114</v>
      </c>
      <c r="FL36" s="37">
        <v>913.63336996394446</v>
      </c>
      <c r="FM36" s="37">
        <v>2552.2105816220969</v>
      </c>
      <c r="FN36" s="37">
        <v>2785.5149569733953</v>
      </c>
      <c r="FO36" s="37">
        <v>2080.5023204759582</v>
      </c>
      <c r="FP36" s="37">
        <v>539.37577135228457</v>
      </c>
      <c r="FQ36" s="37">
        <v>641.09912070110704</v>
      </c>
      <c r="FR36" s="37">
        <v>688.28046361908014</v>
      </c>
      <c r="FS36" s="37">
        <v>2398.3660201608432</v>
      </c>
      <c r="FT36" s="37">
        <v>1083.2096396683341</v>
      </c>
      <c r="FU36" s="37">
        <v>2400.180018793028</v>
      </c>
      <c r="FV36" s="37">
        <v>614.09196357200915</v>
      </c>
      <c r="FW36" s="37">
        <v>2460.8815312000415</v>
      </c>
      <c r="FX36" s="37">
        <v>2993.8968625045572</v>
      </c>
      <c r="FY36" s="37">
        <v>586.04697764445768</v>
      </c>
      <c r="FZ36" s="37">
        <v>2532.2664361931975</v>
      </c>
      <c r="GA36" s="37">
        <v>2538.6065171583191</v>
      </c>
      <c r="GB36" s="37">
        <v>652.24956233661885</v>
      </c>
      <c r="GC36" s="37">
        <v>2484.3051469884572</v>
      </c>
      <c r="GD36" s="37">
        <v>588.02527923041623</v>
      </c>
      <c r="GE36" s="37">
        <v>1464.6589778104669</v>
      </c>
      <c r="GF36" s="37">
        <v>2581.8759662545335</v>
      </c>
      <c r="GG36" s="37">
        <v>2788.9963337398299</v>
      </c>
      <c r="GH36" s="37">
        <v>586.24513491972561</v>
      </c>
      <c r="GI36" s="37">
        <v>624.27531347881677</v>
      </c>
      <c r="GJ36" s="37">
        <v>1645.7636115203534</v>
      </c>
      <c r="GK36" s="37">
        <v>616.49615075569181</v>
      </c>
      <c r="GL36" s="37">
        <v>2401.2342863806552</v>
      </c>
      <c r="GM36" s="37">
        <v>1188.9035442645932</v>
      </c>
      <c r="GN36" s="37">
        <v>580.14197120454344</v>
      </c>
      <c r="GO36" s="37">
        <v>2482.9862765160569</v>
      </c>
      <c r="GP36" s="37">
        <v>2441.0008236101085</v>
      </c>
      <c r="GQ36" s="37">
        <v>2424.8988336006705</v>
      </c>
      <c r="GR36" s="37">
        <v>1577.3792445842028</v>
      </c>
      <c r="GS36" s="37">
        <v>1020.5662525576321</v>
      </c>
      <c r="GT36" s="37">
        <v>3571.5929361843428</v>
      </c>
      <c r="GU36" s="37">
        <v>2246.3808728028093</v>
      </c>
      <c r="GV36" s="37">
        <v>2570.729285006088</v>
      </c>
      <c r="GW36" s="37">
        <v>613.9677306910844</v>
      </c>
      <c r="GX36" s="37">
        <v>2422.6510735721208</v>
      </c>
      <c r="GY36" s="37">
        <v>2404.9970164339829</v>
      </c>
      <c r="GZ36" s="37">
        <v>2580.7040481513641</v>
      </c>
      <c r="HA36" s="37">
        <v>1623.1799651702986</v>
      </c>
      <c r="HB36" s="37">
        <v>845.46072995790473</v>
      </c>
      <c r="HC36" s="37">
        <v>615.84134291661564</v>
      </c>
      <c r="HD36" s="37">
        <v>2418.2947035305478</v>
      </c>
      <c r="HE36" s="37">
        <v>2548.236042475145</v>
      </c>
      <c r="HF36" s="37">
        <v>1390.7545008082607</v>
      </c>
      <c r="HG36" s="37">
        <v>5006.7298721420484</v>
      </c>
      <c r="HH36" s="37">
        <v>2729.9417491202025</v>
      </c>
      <c r="HI36" s="37">
        <v>2123.2600728019379</v>
      </c>
      <c r="HJ36" s="37">
        <v>2467.3966371790702</v>
      </c>
      <c r="HK36" s="37">
        <v>529.67697394600236</v>
      </c>
      <c r="HL36" s="37">
        <v>2302.4159359618416</v>
      </c>
      <c r="HM36" s="37">
        <v>4754.4760726433333</v>
      </c>
      <c r="HN36" s="37">
        <v>982.93738415952703</v>
      </c>
      <c r="HO36" s="37">
        <v>1387.0149417605894</v>
      </c>
      <c r="HP36" s="37">
        <v>2342.7092655754755</v>
      </c>
      <c r="HQ36" s="37">
        <v>2350.3847445569431</v>
      </c>
      <c r="HR36" s="37">
        <v>2341.3673503615169</v>
      </c>
      <c r="HS36" s="37">
        <v>1812.5026494222257</v>
      </c>
      <c r="HT36" s="37">
        <v>553.77420106253828</v>
      </c>
      <c r="HU36" s="37">
        <v>2260.119857756396</v>
      </c>
      <c r="HV36" s="37">
        <v>2038.1416198074064</v>
      </c>
      <c r="HW36" s="37">
        <v>2273.1242626208559</v>
      </c>
      <c r="HX36" s="37">
        <v>1586.9361488074871</v>
      </c>
      <c r="HY36" s="37">
        <v>2628.7949697403687</v>
      </c>
      <c r="HZ36" s="37">
        <v>628.91044149345578</v>
      </c>
      <c r="IA36" s="37">
        <v>524.33722343972897</v>
      </c>
      <c r="IB36" s="37">
        <v>2320.3196677696606</v>
      </c>
      <c r="IC36" s="37">
        <v>2787.0631769623665</v>
      </c>
      <c r="ID36" s="37">
        <v>1509.5504743888146</v>
      </c>
      <c r="IE36" s="37">
        <v>847.72440511815637</v>
      </c>
      <c r="IF36" s="37">
        <v>2296.9659046924858</v>
      </c>
      <c r="IG36" s="37">
        <v>638.67236950632878</v>
      </c>
      <c r="IH36" s="37">
        <v>778.90088657426998</v>
      </c>
      <c r="II36" s="37">
        <v>651.67451662706264</v>
      </c>
      <c r="IJ36" s="37">
        <v>2499.7235009071051</v>
      </c>
      <c r="IK36" s="37">
        <v>735.92443359732829</v>
      </c>
      <c r="IL36" s="37">
        <v>636.27660431849063</v>
      </c>
      <c r="IM36" s="37">
        <v>577.37540177454025</v>
      </c>
      <c r="IN36" s="37">
        <v>1023.7252103289753</v>
      </c>
      <c r="IO36" s="37">
        <v>2404.4602597637472</v>
      </c>
      <c r="IP36" s="37">
        <v>1475.1665715848505</v>
      </c>
      <c r="IQ36" s="37">
        <v>578.73767626827976</v>
      </c>
      <c r="IR36" s="37">
        <v>476.1196315355524</v>
      </c>
      <c r="IS36" s="37">
        <v>677.97773377251087</v>
      </c>
      <c r="IT36" s="37">
        <v>575.95052020187507</v>
      </c>
      <c r="IU36" s="37">
        <v>1045.270615500657</v>
      </c>
      <c r="IV36" s="37">
        <v>749.79061691657148</v>
      </c>
      <c r="IW36" s="37">
        <v>682.30074221709856</v>
      </c>
      <c r="IX36" s="37">
        <v>2091.0965801243556</v>
      </c>
      <c r="IY36" s="37">
        <v>846.68302135751446</v>
      </c>
      <c r="IZ36" s="37">
        <v>2334.6261465126695</v>
      </c>
      <c r="JA36" s="37">
        <v>2307.4222604909978</v>
      </c>
      <c r="JB36" s="37">
        <v>2241.4282450087871</v>
      </c>
      <c r="JC36" s="37">
        <v>1617.8715350361831</v>
      </c>
      <c r="JD36" s="37">
        <v>633.39308716108405</v>
      </c>
      <c r="JE36" s="37">
        <v>581.11074426619814</v>
      </c>
      <c r="JF36" s="37">
        <v>2356.8249478532744</v>
      </c>
      <c r="JG36" s="37">
        <v>487.28959076667684</v>
      </c>
      <c r="JH36" s="37">
        <v>2533.4554756958105</v>
      </c>
      <c r="JI36" s="37">
        <v>815.49345477228121</v>
      </c>
      <c r="JJ36" s="37">
        <v>2259.0518779295817</v>
      </c>
      <c r="JK36" s="37">
        <v>624.65166927374389</v>
      </c>
      <c r="JL36" s="37">
        <v>2273.4868139707519</v>
      </c>
      <c r="JM36" s="37">
        <v>867.00217252726111</v>
      </c>
      <c r="JN36" s="37">
        <v>1082.0194066450317</v>
      </c>
      <c r="JO36" s="37">
        <v>2257.1328764494115</v>
      </c>
      <c r="JP36" s="37">
        <v>572.15251939294819</v>
      </c>
      <c r="JQ36" s="61" t="str">
        <f t="shared" si="0"/>
        <v>Air Pollution_NOx_Urban_Primary Health_N/A for Interim AP Methodology</v>
      </c>
    </row>
    <row r="37" spans="2:277" ht="15" customHeight="1">
      <c r="B37" s="68" t="s">
        <v>5</v>
      </c>
      <c r="C37" s="68" t="s">
        <v>339</v>
      </c>
      <c r="D37" s="68" t="s">
        <v>328</v>
      </c>
      <c r="E37" s="68" t="s">
        <v>325</v>
      </c>
      <c r="F37" s="68" t="s">
        <v>326</v>
      </c>
      <c r="G37" s="69" t="s">
        <v>327</v>
      </c>
      <c r="H37" s="41"/>
      <c r="I37" s="37">
        <v>2469.7557793429874</v>
      </c>
      <c r="J37" s="37">
        <v>880.82334484691114</v>
      </c>
      <c r="K37" s="37">
        <v>2368.4684088146701</v>
      </c>
      <c r="L37" s="37">
        <v>582.7994198614341</v>
      </c>
      <c r="M37" s="37">
        <v>647.55172724215731</v>
      </c>
      <c r="N37" s="37">
        <v>2494.2724131798127</v>
      </c>
      <c r="O37" s="37">
        <v>581.00779655436759</v>
      </c>
      <c r="P37" s="37">
        <v>2364.195484380155</v>
      </c>
      <c r="Q37" s="37">
        <v>2431.5196571561573</v>
      </c>
      <c r="R37" s="37">
        <v>553.53736575051016</v>
      </c>
      <c r="S37" s="37">
        <v>1947.9248188742063</v>
      </c>
      <c r="T37" s="37">
        <v>2501.4919171530446</v>
      </c>
      <c r="U37" s="37">
        <v>2425.8944118839227</v>
      </c>
      <c r="V37" s="37">
        <v>1241.9140100911968</v>
      </c>
      <c r="W37" s="37">
        <v>1146.2832441121534</v>
      </c>
      <c r="X37" s="37">
        <v>32359.243420780898</v>
      </c>
      <c r="Y37" s="37">
        <v>629.93282951729554</v>
      </c>
      <c r="Z37" s="37">
        <v>2383.9836222296894</v>
      </c>
      <c r="AA37" s="37">
        <v>2525.0397271514912</v>
      </c>
      <c r="AB37" s="37">
        <v>543.16682928813566</v>
      </c>
      <c r="AC37" s="37">
        <v>994.02285768748618</v>
      </c>
      <c r="AD37" s="37">
        <v>532.42861743252331</v>
      </c>
      <c r="AE37" s="37">
        <v>2367.1164163742487</v>
      </c>
      <c r="AF37" s="37">
        <v>2340.5706523264644</v>
      </c>
      <c r="AG37" s="37">
        <v>2503.5807029066946</v>
      </c>
      <c r="AH37" s="37">
        <v>687.44152079303558</v>
      </c>
      <c r="AI37" s="37">
        <v>2970.3788290708517</v>
      </c>
      <c r="AJ37" s="37">
        <v>600.52506450589203</v>
      </c>
      <c r="AK37" s="37">
        <v>972.91467202991453</v>
      </c>
      <c r="AL37" s="37">
        <v>2552.2529559979575</v>
      </c>
      <c r="AM37" s="37">
        <v>2414.7613541831884</v>
      </c>
      <c r="AN37" s="37">
        <v>1806.6226613581425</v>
      </c>
      <c r="AO37" s="37">
        <v>1216.9584089440054</v>
      </c>
      <c r="AP37" s="37">
        <v>2806.6206729804862</v>
      </c>
      <c r="AQ37" s="37">
        <v>3371.2718682259288</v>
      </c>
      <c r="AR37" s="37">
        <v>4712.4087919178965</v>
      </c>
      <c r="AS37" s="37">
        <v>561.77381361074549</v>
      </c>
      <c r="AT37" s="37">
        <v>2469.3878982978822</v>
      </c>
      <c r="AU37" s="37">
        <v>2331.8164536034024</v>
      </c>
      <c r="AV37" s="37">
        <v>2070.3469617112464</v>
      </c>
      <c r="AW37" s="37">
        <v>2970.2792240000772</v>
      </c>
      <c r="AX37" s="37">
        <v>3610.9193777812043</v>
      </c>
      <c r="AY37" s="37">
        <v>4278.4945237037437</v>
      </c>
      <c r="AZ37" s="37">
        <v>679.22566681425542</v>
      </c>
      <c r="BA37" s="37">
        <v>2562.08487579434</v>
      </c>
      <c r="BB37" s="37">
        <v>2340.9226367786464</v>
      </c>
      <c r="BC37" s="37">
        <v>2049.051608658332</v>
      </c>
      <c r="BD37" s="37">
        <v>1642.619526728256</v>
      </c>
      <c r="BE37" s="37">
        <v>2725.3083223655303</v>
      </c>
      <c r="BF37" s="37">
        <v>2380.8643857861139</v>
      </c>
      <c r="BG37" s="37">
        <v>557.2395778823302</v>
      </c>
      <c r="BH37" s="37">
        <v>1323.6699694050226</v>
      </c>
      <c r="BI37" s="37">
        <v>2573.5010431226347</v>
      </c>
      <c r="BJ37" s="37">
        <v>2592.7451554784884</v>
      </c>
      <c r="BK37" s="37">
        <v>1287.3291743626432</v>
      </c>
      <c r="BL37" s="37">
        <v>550.15788597850224</v>
      </c>
      <c r="BM37" s="37">
        <v>2650.6590780732995</v>
      </c>
      <c r="BN37" s="37">
        <v>2031.5080527347968</v>
      </c>
      <c r="BO37" s="37">
        <v>2483.4303852398252</v>
      </c>
      <c r="BP37" s="37">
        <v>2481.0659214379575</v>
      </c>
      <c r="BQ37" s="37">
        <v>2424.0233697882495</v>
      </c>
      <c r="BR37" s="37">
        <v>1069.8512897058979</v>
      </c>
      <c r="BS37" s="37">
        <v>2337.3294135113288</v>
      </c>
      <c r="BT37" s="37">
        <v>696.57072705584631</v>
      </c>
      <c r="BU37" s="37">
        <v>2408.7670241944666</v>
      </c>
      <c r="BV37" s="37">
        <v>589.89221069739415</v>
      </c>
      <c r="BW37" s="37">
        <v>730.40931000098954</v>
      </c>
      <c r="BX37" s="37">
        <v>2377.7608629446822</v>
      </c>
      <c r="BY37" s="37">
        <v>611.2435095913238</v>
      </c>
      <c r="BZ37" s="37">
        <v>621.56617501980816</v>
      </c>
      <c r="CA37" s="37">
        <v>936.05730330366521</v>
      </c>
      <c r="CB37" s="37">
        <v>1148.5434893797456</v>
      </c>
      <c r="CC37" s="37">
        <v>2408.991519805847</v>
      </c>
      <c r="CD37" s="37">
        <v>2473.2281545770697</v>
      </c>
      <c r="CE37" s="37">
        <v>2537.3824062809708</v>
      </c>
      <c r="CF37" s="37">
        <v>589.89221069739415</v>
      </c>
      <c r="CG37" s="37">
        <v>2494.3196347043881</v>
      </c>
      <c r="CH37" s="37">
        <v>541.58936608247325</v>
      </c>
      <c r="CI37" s="37">
        <v>598.04294246165205</v>
      </c>
      <c r="CJ37" s="37">
        <v>1052.2796494237487</v>
      </c>
      <c r="CK37" s="37">
        <v>2458.8481414313242</v>
      </c>
      <c r="CL37" s="37">
        <v>2405.570508371115</v>
      </c>
      <c r="CM37" s="37">
        <v>2367.5097882633154</v>
      </c>
      <c r="CN37" s="37">
        <v>2134.7016969640108</v>
      </c>
      <c r="CO37" s="37">
        <v>2438.736134834015</v>
      </c>
      <c r="CP37" s="37">
        <v>2374.9515073113575</v>
      </c>
      <c r="CQ37" s="37">
        <v>18522.759581672664</v>
      </c>
      <c r="CR37" s="37">
        <v>2786.4035120896478</v>
      </c>
      <c r="CS37" s="37">
        <v>475.30352011071614</v>
      </c>
      <c r="CT37" s="37">
        <v>8537.9861727472235</v>
      </c>
      <c r="CU37" s="37">
        <v>2420.6198567620818</v>
      </c>
      <c r="CV37" s="37">
        <v>2475.9058966066423</v>
      </c>
      <c r="CW37" s="37">
        <v>2483.3695526412903</v>
      </c>
      <c r="CX37" s="37">
        <v>2352.8786367953776</v>
      </c>
      <c r="CY37" s="37">
        <v>662.08513226412151</v>
      </c>
      <c r="CZ37" s="37">
        <v>2037.3222734142948</v>
      </c>
      <c r="DA37" s="37">
        <v>3444.8977829712244</v>
      </c>
      <c r="DB37" s="37">
        <v>942.56961700401064</v>
      </c>
      <c r="DC37" s="37">
        <v>2882.8203465738684</v>
      </c>
      <c r="DD37" s="37">
        <v>2401.0994655834807</v>
      </c>
      <c r="DE37" s="37">
        <v>2303.9395908520655</v>
      </c>
      <c r="DF37" s="37">
        <v>2575.8063917865538</v>
      </c>
      <c r="DG37" s="37">
        <v>708.05456859099775</v>
      </c>
      <c r="DH37" s="37">
        <v>2492.3944346760236</v>
      </c>
      <c r="DI37" s="37">
        <v>2594.450220425811</v>
      </c>
      <c r="DJ37" s="37">
        <v>2070.3469617112464</v>
      </c>
      <c r="DK37" s="37">
        <v>2139.1606687176181</v>
      </c>
      <c r="DL37" s="37">
        <v>2799.7050914485021</v>
      </c>
      <c r="DM37" s="37">
        <v>1392.4955376139935</v>
      </c>
      <c r="DN37" s="37">
        <v>2344.6030285490069</v>
      </c>
      <c r="DO37" s="37">
        <v>2596.639808311877</v>
      </c>
      <c r="DP37" s="37">
        <v>1025.0551224383682</v>
      </c>
      <c r="DQ37" s="37">
        <v>2408.94437957323</v>
      </c>
      <c r="DR37" s="37">
        <v>1625.494285938744</v>
      </c>
      <c r="DS37" s="37">
        <v>645.67557217083277</v>
      </c>
      <c r="DT37" s="37">
        <v>2357.1374670394193</v>
      </c>
      <c r="DU37" s="37">
        <v>953.44261955047114</v>
      </c>
      <c r="DV37" s="37">
        <v>3116.5819562300767</v>
      </c>
      <c r="DW37" s="37">
        <v>2361.7374130713165</v>
      </c>
      <c r="DX37" s="37">
        <v>1850.0787654460814</v>
      </c>
      <c r="DY37" s="37">
        <v>4009.1490158669953</v>
      </c>
      <c r="DZ37" s="37">
        <v>1941.6473727528917</v>
      </c>
      <c r="EA37" s="37">
        <v>2445.4546863060136</v>
      </c>
      <c r="EB37" s="37">
        <v>1176.2564685663879</v>
      </c>
      <c r="EC37" s="37">
        <v>575.37755504409051</v>
      </c>
      <c r="ED37" s="37">
        <v>2310.8644731637578</v>
      </c>
      <c r="EE37" s="37">
        <v>891.66944637455617</v>
      </c>
      <c r="EF37" s="37">
        <v>2554.1972336256158</v>
      </c>
      <c r="EG37" s="37">
        <v>543.10268493269734</v>
      </c>
      <c r="EH37" s="37">
        <v>2393.3176652272959</v>
      </c>
      <c r="EI37" s="37">
        <v>641.48605598609902</v>
      </c>
      <c r="EJ37" s="37">
        <v>2481.1716946687575</v>
      </c>
      <c r="EK37" s="37">
        <v>1922.113394634616</v>
      </c>
      <c r="EL37" s="37">
        <v>2394.8268527326854</v>
      </c>
      <c r="EM37" s="37">
        <v>1929.4369648405093</v>
      </c>
      <c r="EN37" s="37">
        <v>2459.789072124855</v>
      </c>
      <c r="EO37" s="37">
        <v>574.17009493881767</v>
      </c>
      <c r="EP37" s="37">
        <v>606.20287470751839</v>
      </c>
      <c r="EQ37" s="37">
        <v>8296.1110089830181</v>
      </c>
      <c r="ER37" s="37">
        <v>2483.5347683213536</v>
      </c>
      <c r="ES37" s="37">
        <v>583.91278291212086</v>
      </c>
      <c r="ET37" s="37">
        <v>603.21843570402518</v>
      </c>
      <c r="EU37" s="37">
        <v>1484.5006203420085</v>
      </c>
      <c r="EV37" s="37">
        <v>2316.8393857419883</v>
      </c>
      <c r="EW37" s="37">
        <v>2522.0283404962693</v>
      </c>
      <c r="EX37" s="37">
        <v>2570.1439443693394</v>
      </c>
      <c r="EY37" s="37">
        <v>600.35772580871105</v>
      </c>
      <c r="EZ37" s="37">
        <v>3380.5355926900233</v>
      </c>
      <c r="FA37" s="37">
        <v>2180.674746763993</v>
      </c>
      <c r="FB37" s="37">
        <v>2633.1046329238975</v>
      </c>
      <c r="FC37" s="37">
        <v>599.80580200587735</v>
      </c>
      <c r="FD37" s="37">
        <v>2335.3967802078237</v>
      </c>
      <c r="FE37" s="37">
        <v>1305.2856380068476</v>
      </c>
      <c r="FF37" s="37">
        <v>2329.217505264291</v>
      </c>
      <c r="FG37" s="37">
        <v>2426.4566514010512</v>
      </c>
      <c r="FH37" s="37">
        <v>2499.1426040631745</v>
      </c>
      <c r="FI37" s="37">
        <v>2578.9032497046874</v>
      </c>
      <c r="FJ37" s="37">
        <v>2462.6361237365422</v>
      </c>
      <c r="FK37" s="37">
        <v>2497.2277643443194</v>
      </c>
      <c r="FL37" s="37">
        <v>951.42894256332556</v>
      </c>
      <c r="FM37" s="37">
        <v>2488.6483295209832</v>
      </c>
      <c r="FN37" s="37">
        <v>2621.0233537137701</v>
      </c>
      <c r="FO37" s="37">
        <v>1631.5519222897076</v>
      </c>
      <c r="FP37" s="37">
        <v>506.33384829710297</v>
      </c>
      <c r="FQ37" s="37">
        <v>601.97684975939273</v>
      </c>
      <c r="FR37" s="37">
        <v>676.29712494776982</v>
      </c>
      <c r="FS37" s="37">
        <v>2364.5687103772548</v>
      </c>
      <c r="FT37" s="37">
        <v>1507.1828089763185</v>
      </c>
      <c r="FU37" s="37">
        <v>2417.2042317525288</v>
      </c>
      <c r="FV37" s="37">
        <v>560.41919100529856</v>
      </c>
      <c r="FW37" s="37">
        <v>2446.7407285005802</v>
      </c>
      <c r="FX37" s="37">
        <v>2934.0259602448841</v>
      </c>
      <c r="FY37" s="37">
        <v>555.26409229059914</v>
      </c>
      <c r="FZ37" s="37">
        <v>2466.8311430535045</v>
      </c>
      <c r="GA37" s="37">
        <v>2523.0307713011434</v>
      </c>
      <c r="GB37" s="37">
        <v>605.23318515861081</v>
      </c>
      <c r="GC37" s="37">
        <v>2457.8987789946091</v>
      </c>
      <c r="GD37" s="37">
        <v>717.02994723711242</v>
      </c>
      <c r="GE37" s="37">
        <v>1157.1984770118333</v>
      </c>
      <c r="GF37" s="37">
        <v>2670.0587024836495</v>
      </c>
      <c r="GG37" s="37">
        <v>2750.1978734347113</v>
      </c>
      <c r="GH37" s="37">
        <v>555.41115865997244</v>
      </c>
      <c r="GI37" s="37">
        <v>591.23339042363523</v>
      </c>
      <c r="GJ37" s="37">
        <v>1680.4076894643706</v>
      </c>
      <c r="GK37" s="37">
        <v>597.20939586632949</v>
      </c>
      <c r="GL37" s="37">
        <v>2378.1019043535443</v>
      </c>
      <c r="GM37" s="37">
        <v>1076.7135602063925</v>
      </c>
      <c r="GN37" s="37">
        <v>828.68597097059444</v>
      </c>
      <c r="GO37" s="37">
        <v>2475.1619536020612</v>
      </c>
      <c r="GP37" s="37">
        <v>2452.6589488821492</v>
      </c>
      <c r="GQ37" s="37">
        <v>2097.6000822504088</v>
      </c>
      <c r="GR37" s="37">
        <v>1455.7352734711571</v>
      </c>
      <c r="GS37" s="37">
        <v>846.77298719153475</v>
      </c>
      <c r="GT37" s="37">
        <v>3092.2406529054379</v>
      </c>
      <c r="GU37" s="37">
        <v>1612.4981684783452</v>
      </c>
      <c r="GV37" s="37">
        <v>2533.0239398670547</v>
      </c>
      <c r="GW37" s="37">
        <v>581.29232273178854</v>
      </c>
      <c r="GX37" s="37">
        <v>2421.9131756401061</v>
      </c>
      <c r="GY37" s="37">
        <v>2432.0644313253779</v>
      </c>
      <c r="GZ37" s="37">
        <v>2524.9206986814797</v>
      </c>
      <c r="HA37" s="37">
        <v>1620.7459309579576</v>
      </c>
      <c r="HB37" s="37">
        <v>713.47624249666615</v>
      </c>
      <c r="HC37" s="37">
        <v>582.7994198614341</v>
      </c>
      <c r="HD37" s="37">
        <v>2430.5036978917519</v>
      </c>
      <c r="HE37" s="37">
        <v>2500.9175491561809</v>
      </c>
      <c r="HF37" s="37">
        <v>1285.6110039365283</v>
      </c>
      <c r="HG37" s="37">
        <v>4252.7228739063039</v>
      </c>
      <c r="HH37" s="37">
        <v>2543.0872174262931</v>
      </c>
      <c r="HI37" s="37">
        <v>2295.5938983297706</v>
      </c>
      <c r="HJ37" s="37">
        <v>2441.4140354361234</v>
      </c>
      <c r="HK37" s="37">
        <v>506.72419134075426</v>
      </c>
      <c r="HL37" s="37">
        <v>2340.8066112493043</v>
      </c>
      <c r="HM37" s="37">
        <v>3867.9288098838206</v>
      </c>
      <c r="HN37" s="37">
        <v>837.92421433419395</v>
      </c>
      <c r="HO37" s="37">
        <v>1983.4087531007876</v>
      </c>
      <c r="HP37" s="37">
        <v>2365.563040474784</v>
      </c>
      <c r="HQ37" s="37">
        <v>2363.0969435903271</v>
      </c>
      <c r="HR37" s="37">
        <v>2358.4904266053049</v>
      </c>
      <c r="HS37" s="37">
        <v>1432.5242349051941</v>
      </c>
      <c r="HT37" s="37">
        <v>496.78777665781729</v>
      </c>
      <c r="HU37" s="37">
        <v>2282.9486229936997</v>
      </c>
      <c r="HV37" s="37">
        <v>1640.8844124609125</v>
      </c>
      <c r="HW37" s="37">
        <v>1834.3391497068371</v>
      </c>
      <c r="HX37" s="37">
        <v>1631.8543700674022</v>
      </c>
      <c r="HY37" s="37">
        <v>2513.1240368734502</v>
      </c>
      <c r="HZ37" s="37">
        <v>596.27037573793052</v>
      </c>
      <c r="IA37" s="37">
        <v>497.18631836229457</v>
      </c>
      <c r="IB37" s="37">
        <v>2321.8151514738229</v>
      </c>
      <c r="IC37" s="37">
        <v>2629.7438815091236</v>
      </c>
      <c r="ID37" s="37">
        <v>1041.5894377021091</v>
      </c>
      <c r="IE37" s="37">
        <v>742.92188681969344</v>
      </c>
      <c r="IF37" s="37">
        <v>2309.720617216582</v>
      </c>
      <c r="IG37" s="37">
        <v>570.48280437158951</v>
      </c>
      <c r="IH37" s="37">
        <v>677.27197967427435</v>
      </c>
      <c r="II37" s="37">
        <v>583.05871456126613</v>
      </c>
      <c r="IJ37" s="37">
        <v>2442.4092189890052</v>
      </c>
      <c r="IK37" s="37">
        <v>632.00359809364181</v>
      </c>
      <c r="IL37" s="37">
        <v>603.18622318615235</v>
      </c>
      <c r="IM37" s="37">
        <v>581.1914129426284</v>
      </c>
      <c r="IN37" s="37">
        <v>873.27935441896159</v>
      </c>
      <c r="IO37" s="37">
        <v>2346.8377603273143</v>
      </c>
      <c r="IP37" s="37">
        <v>1186.3783639583844</v>
      </c>
      <c r="IQ37" s="37">
        <v>549.68202973230245</v>
      </c>
      <c r="IR37" s="37">
        <v>447.41035332279768</v>
      </c>
      <c r="IS37" s="37">
        <v>532.75915012127302</v>
      </c>
      <c r="IT37" s="37">
        <v>547.53924805085865</v>
      </c>
      <c r="IU37" s="37">
        <v>862.48932966279733</v>
      </c>
      <c r="IV37" s="37">
        <v>717.98390329127096</v>
      </c>
      <c r="IW37" s="37">
        <v>600.80607764426213</v>
      </c>
      <c r="IX37" s="37">
        <v>2305.2988953333124</v>
      </c>
      <c r="IY37" s="37">
        <v>787.42116178186575</v>
      </c>
      <c r="IZ37" s="37">
        <v>2338.9493733495774</v>
      </c>
      <c r="JA37" s="37">
        <v>2320.4926263937064</v>
      </c>
      <c r="JB37" s="37">
        <v>2273.3545777876625</v>
      </c>
      <c r="JC37" s="37">
        <v>1368.8718506841562</v>
      </c>
      <c r="JD37" s="37">
        <v>600.48200870671542</v>
      </c>
      <c r="JE37" s="37">
        <v>558.48466382259619</v>
      </c>
      <c r="JF37" s="37">
        <v>2339.5539909563036</v>
      </c>
      <c r="JG37" s="37">
        <v>457.27157380286599</v>
      </c>
      <c r="JH37" s="37">
        <v>2433.2085920211966</v>
      </c>
      <c r="JI37" s="37">
        <v>809.98136145736385</v>
      </c>
      <c r="JJ37" s="37">
        <v>2260.0125936758727</v>
      </c>
      <c r="JK37" s="37">
        <v>554.78973767083835</v>
      </c>
      <c r="JL37" s="37">
        <v>1626.405791159691</v>
      </c>
      <c r="JM37" s="37">
        <v>751.38235081599419</v>
      </c>
      <c r="JN37" s="37">
        <v>1041.7712170660395</v>
      </c>
      <c r="JO37" s="37">
        <v>1875.8435589966116</v>
      </c>
      <c r="JP37" s="37">
        <v>550.03343186239078</v>
      </c>
      <c r="JQ37" s="61" t="str">
        <f t="shared" si="0"/>
        <v>Air Pollution_NOx_Peri-Urban_Primary Health_N/A for Interim AP Methodology</v>
      </c>
    </row>
    <row r="38" spans="2:277" ht="15" customHeight="1">
      <c r="B38" s="68" t="s">
        <v>5</v>
      </c>
      <c r="C38" s="68" t="s">
        <v>339</v>
      </c>
      <c r="D38" s="68" t="s">
        <v>329</v>
      </c>
      <c r="E38" s="68" t="s">
        <v>325</v>
      </c>
      <c r="F38" s="68" t="s">
        <v>326</v>
      </c>
      <c r="G38" s="69" t="s">
        <v>327</v>
      </c>
      <c r="H38" s="41"/>
      <c r="I38" s="37">
        <v>1354.2716596630332</v>
      </c>
      <c r="J38" s="37">
        <v>559.95560530585044</v>
      </c>
      <c r="K38" s="37">
        <v>1315.715054756459</v>
      </c>
      <c r="L38" s="37">
        <v>433.45576965811256</v>
      </c>
      <c r="M38" s="37">
        <v>490.81799554876829</v>
      </c>
      <c r="N38" s="37">
        <v>1386.0688033802016</v>
      </c>
      <c r="O38" s="37">
        <v>430.24612736850708</v>
      </c>
      <c r="P38" s="37">
        <v>605.07799721033894</v>
      </c>
      <c r="Q38" s="37">
        <v>1374.3557333851404</v>
      </c>
      <c r="R38" s="37">
        <v>403.51901682660548</v>
      </c>
      <c r="S38" s="37">
        <v>1204.5983063920767</v>
      </c>
      <c r="T38" s="37">
        <v>1397.9718890102263</v>
      </c>
      <c r="U38" s="37">
        <v>1371.8548659467242</v>
      </c>
      <c r="V38" s="37">
        <v>1290.9119684562229</v>
      </c>
      <c r="W38" s="37">
        <v>996.93959390883185</v>
      </c>
      <c r="X38" s="37">
        <v>19034.183311251974</v>
      </c>
      <c r="Y38" s="37">
        <v>480.589179313974</v>
      </c>
      <c r="Z38" s="37">
        <v>1308.9294088375348</v>
      </c>
      <c r="AA38" s="37">
        <v>1430.8748720271824</v>
      </c>
      <c r="AB38" s="37">
        <v>372.78267912560938</v>
      </c>
      <c r="AC38" s="37">
        <v>815.34037989515627</v>
      </c>
      <c r="AD38" s="37">
        <v>383.08496722920177</v>
      </c>
      <c r="AE38" s="37">
        <v>1330.0900237430756</v>
      </c>
      <c r="AF38" s="37">
        <v>1285.610763575143</v>
      </c>
      <c r="AG38" s="37">
        <v>1418.5818419135342</v>
      </c>
      <c r="AH38" s="37">
        <v>890.66899243779312</v>
      </c>
      <c r="AI38" s="37">
        <v>1297.3434703559899</v>
      </c>
      <c r="AJ38" s="37">
        <v>491.51647367621638</v>
      </c>
      <c r="AK38" s="37">
        <v>1034.7910475709248</v>
      </c>
      <c r="AL38" s="37">
        <v>1434.4149901005053</v>
      </c>
      <c r="AM38" s="37">
        <v>1351.0880963476941</v>
      </c>
      <c r="AN38" s="37">
        <v>1438.6907136461002</v>
      </c>
      <c r="AO38" s="37">
        <v>1325.7458913193684</v>
      </c>
      <c r="AP38" s="37">
        <v>1447.8002576379022</v>
      </c>
      <c r="AQ38" s="37">
        <v>1549.5010949484765</v>
      </c>
      <c r="AR38" s="37">
        <v>1675.530989199774</v>
      </c>
      <c r="AS38" s="37">
        <v>416.94898070661566</v>
      </c>
      <c r="AT38" s="37">
        <v>1383.3127749458522</v>
      </c>
      <c r="AU38" s="37">
        <v>1289.6328699612886</v>
      </c>
      <c r="AV38" s="37">
        <v>1167.5992040457388</v>
      </c>
      <c r="AW38" s="37">
        <v>1346.424681854314</v>
      </c>
      <c r="AX38" s="37">
        <v>1508.8700916322141</v>
      </c>
      <c r="AY38" s="37">
        <v>1399.7532967636405</v>
      </c>
      <c r="AZ38" s="37">
        <v>601.52673402007429</v>
      </c>
      <c r="BA38" s="37">
        <v>1347.0062340027741</v>
      </c>
      <c r="BB38" s="37">
        <v>1296.9777738625285</v>
      </c>
      <c r="BC38" s="37">
        <v>886.97693090424229</v>
      </c>
      <c r="BD38" s="37">
        <v>1365.4428141779101</v>
      </c>
      <c r="BE38" s="37">
        <v>1535.2384161501818</v>
      </c>
      <c r="BF38" s="37">
        <v>1032.8313646176107</v>
      </c>
      <c r="BG38" s="37">
        <v>403.51901682660548</v>
      </c>
      <c r="BH38" s="37">
        <v>1385.2922596015169</v>
      </c>
      <c r="BI38" s="37">
        <v>1456.134807820026</v>
      </c>
      <c r="BJ38" s="37">
        <v>1430.7078200714072</v>
      </c>
      <c r="BK38" s="37">
        <v>1251.5851262374306</v>
      </c>
      <c r="BL38" s="37">
        <v>397.671827342862</v>
      </c>
      <c r="BM38" s="37">
        <v>1411.900910069947</v>
      </c>
      <c r="BN38" s="37">
        <v>1099.0559009045071</v>
      </c>
      <c r="BO38" s="37">
        <v>1082.8971966651088</v>
      </c>
      <c r="BP38" s="37">
        <v>1444.3717712262553</v>
      </c>
      <c r="BQ38" s="37">
        <v>1354.1199455758842</v>
      </c>
      <c r="BR38" s="37">
        <v>1276.5887564122825</v>
      </c>
      <c r="BS38" s="37">
        <v>1313.7023474778425</v>
      </c>
      <c r="BT38" s="37">
        <v>642.03197363405513</v>
      </c>
      <c r="BU38" s="37">
        <v>1349.3016912256023</v>
      </c>
      <c r="BV38" s="37">
        <v>440.54856049407266</v>
      </c>
      <c r="BW38" s="37">
        <v>712.22113958315299</v>
      </c>
      <c r="BX38" s="37">
        <v>1292.294431554209</v>
      </c>
      <c r="BY38" s="37">
        <v>461.8998593880022</v>
      </c>
      <c r="BZ38" s="37">
        <v>460.74828247508231</v>
      </c>
      <c r="CA38" s="37">
        <v>462.40108763949127</v>
      </c>
      <c r="CB38" s="37">
        <v>461.32608920883212</v>
      </c>
      <c r="CC38" s="37">
        <v>1346.0792344174563</v>
      </c>
      <c r="CD38" s="37">
        <v>1136.8031784709558</v>
      </c>
      <c r="CE38" s="37">
        <v>1449.6477222545836</v>
      </c>
      <c r="CF38" s="37">
        <v>440.54856049407266</v>
      </c>
      <c r="CG38" s="37">
        <v>1382.3431944828228</v>
      </c>
      <c r="CH38" s="37">
        <v>525.55476479638969</v>
      </c>
      <c r="CI38" s="37">
        <v>448.45450395616405</v>
      </c>
      <c r="CJ38" s="37">
        <v>1336.5830178044523</v>
      </c>
      <c r="CK38" s="37">
        <v>1391.3722085335387</v>
      </c>
      <c r="CL38" s="37">
        <v>429.94623268649821</v>
      </c>
      <c r="CM38" s="37">
        <v>497.36106320292322</v>
      </c>
      <c r="CN38" s="37">
        <v>1210.3505849937312</v>
      </c>
      <c r="CO38" s="37">
        <v>552.79969644365292</v>
      </c>
      <c r="CP38" s="37">
        <v>1335.890742194033</v>
      </c>
      <c r="CQ38" s="37">
        <v>433.45576965811256</v>
      </c>
      <c r="CR38" s="37">
        <v>1488.0031302100929</v>
      </c>
      <c r="CS38" s="37">
        <v>316.60937822850531</v>
      </c>
      <c r="CT38" s="37">
        <v>2237.9453365252375</v>
      </c>
      <c r="CU38" s="37">
        <v>1326.9627515034313</v>
      </c>
      <c r="CV38" s="37">
        <v>1370.491989072515</v>
      </c>
      <c r="CW38" s="37">
        <v>1366.3819942247853</v>
      </c>
      <c r="CX38" s="37">
        <v>1313.6031029428855</v>
      </c>
      <c r="CY38" s="37">
        <v>511.03361481213113</v>
      </c>
      <c r="CZ38" s="37">
        <v>1510.6519760744509</v>
      </c>
      <c r="DA38" s="37">
        <v>1543.7250130877774</v>
      </c>
      <c r="DB38" s="37">
        <v>475.01245275714518</v>
      </c>
      <c r="DC38" s="37">
        <v>1458.3093020659537</v>
      </c>
      <c r="DD38" s="37">
        <v>1425.035452367707</v>
      </c>
      <c r="DE38" s="37">
        <v>1252.0969896268259</v>
      </c>
      <c r="DF38" s="37">
        <v>1332.398639257224</v>
      </c>
      <c r="DG38" s="37">
        <v>625.72205540362347</v>
      </c>
      <c r="DH38" s="37">
        <v>817.42886058623537</v>
      </c>
      <c r="DI38" s="37">
        <v>765.98329978027346</v>
      </c>
      <c r="DJ38" s="37">
        <v>1167.5992040457388</v>
      </c>
      <c r="DK38" s="37">
        <v>794.84225406684141</v>
      </c>
      <c r="DL38" s="37">
        <v>1420.1051652698036</v>
      </c>
      <c r="DM38" s="37">
        <v>1300.5458432999617</v>
      </c>
      <c r="DN38" s="37">
        <v>1303.4251221002655</v>
      </c>
      <c r="DO38" s="37">
        <v>1537.1531461160703</v>
      </c>
      <c r="DP38" s="37">
        <v>1258.7952604016507</v>
      </c>
      <c r="DQ38" s="37">
        <v>1364.7073618582124</v>
      </c>
      <c r="DR38" s="37">
        <v>818.71828528823289</v>
      </c>
      <c r="DS38" s="37">
        <v>505.21638478940457</v>
      </c>
      <c r="DT38" s="37">
        <v>1319.4520132158896</v>
      </c>
      <c r="DU38" s="37">
        <v>1093.2395191026035</v>
      </c>
      <c r="DV38" s="37">
        <v>1746.8252899347165</v>
      </c>
      <c r="DW38" s="37">
        <v>1309.5333621408347</v>
      </c>
      <c r="DX38" s="37">
        <v>1387.0691158458369</v>
      </c>
      <c r="DY38" s="37">
        <v>1424.3754718440866</v>
      </c>
      <c r="DZ38" s="37">
        <v>1618.2652220548355</v>
      </c>
      <c r="EA38" s="37">
        <v>1337.2504050368705</v>
      </c>
      <c r="EB38" s="37">
        <v>1241.7262674989361</v>
      </c>
      <c r="EC38" s="37">
        <v>499.74145478882986</v>
      </c>
      <c r="ED38" s="37">
        <v>1247.8638893967127</v>
      </c>
      <c r="EE38" s="37">
        <v>830.3655265743356</v>
      </c>
      <c r="EF38" s="37">
        <v>1340.1795247520897</v>
      </c>
      <c r="EG38" s="37">
        <v>390.52202325160977</v>
      </c>
      <c r="EH38" s="37">
        <v>1351.8651387675986</v>
      </c>
      <c r="EI38" s="37">
        <v>520.81693278315402</v>
      </c>
      <c r="EJ38" s="37">
        <v>1355.6020795770903</v>
      </c>
      <c r="EK38" s="37">
        <v>1344.5612617006441</v>
      </c>
      <c r="EL38" s="37">
        <v>1356.7045451634224</v>
      </c>
      <c r="EM38" s="37">
        <v>1293.9601841077179</v>
      </c>
      <c r="EN38" s="37">
        <v>1425.4289815772277</v>
      </c>
      <c r="EO38" s="37">
        <v>522.92365015965777</v>
      </c>
      <c r="EP38" s="37">
        <v>443.56245204453967</v>
      </c>
      <c r="EQ38" s="37">
        <v>4232.9490383871807</v>
      </c>
      <c r="ER38" s="37">
        <v>1445.598732674257</v>
      </c>
      <c r="ES38" s="37">
        <v>433.45576965811256</v>
      </c>
      <c r="ET38" s="37">
        <v>349.53856109656601</v>
      </c>
      <c r="EU38" s="37">
        <v>1107.6186027227682</v>
      </c>
      <c r="EV38" s="37">
        <v>1285.1703139352928</v>
      </c>
      <c r="EW38" s="37">
        <v>1462.7113121834711</v>
      </c>
      <c r="EX38" s="37">
        <v>1440.4600218049272</v>
      </c>
      <c r="EY38" s="37">
        <v>473.22823187265988</v>
      </c>
      <c r="EZ38" s="37">
        <v>1477.3455629999839</v>
      </c>
      <c r="FA38" s="37">
        <v>1082.1746924883321</v>
      </c>
      <c r="FB38" s="37">
        <v>1544.2175614236512</v>
      </c>
      <c r="FC38" s="37">
        <v>445.01344032944633</v>
      </c>
      <c r="FD38" s="37">
        <v>845.02606349837401</v>
      </c>
      <c r="FE38" s="37">
        <v>1224.9310355337921</v>
      </c>
      <c r="FF38" s="37">
        <v>785.3372416852302</v>
      </c>
      <c r="FG38" s="37">
        <v>1269.5399425669536</v>
      </c>
      <c r="FH38" s="37">
        <v>1362.7625844473073</v>
      </c>
      <c r="FI38" s="37">
        <v>1418.5117015878302</v>
      </c>
      <c r="FJ38" s="37">
        <v>1355.0839235507772</v>
      </c>
      <c r="FK38" s="37">
        <v>1311.2541685740712</v>
      </c>
      <c r="FL38" s="37">
        <v>728.87037674336284</v>
      </c>
      <c r="FM38" s="37">
        <v>1383.2696868017124</v>
      </c>
      <c r="FN38" s="37">
        <v>1257.7658731657946</v>
      </c>
      <c r="FO38" s="37">
        <v>1440.7526905719797</v>
      </c>
      <c r="FP38" s="37">
        <v>356.99019809378143</v>
      </c>
      <c r="FQ38" s="37">
        <v>463.98550638846444</v>
      </c>
      <c r="FR38" s="37">
        <v>501.15381236427487</v>
      </c>
      <c r="FS38" s="37">
        <v>879.82276988764488</v>
      </c>
      <c r="FT38" s="37">
        <v>695.35590585555701</v>
      </c>
      <c r="FU38" s="37">
        <v>1356.9308174940293</v>
      </c>
      <c r="FV38" s="37">
        <v>435.47983099557086</v>
      </c>
      <c r="FW38" s="37">
        <v>1425.7180724753368</v>
      </c>
      <c r="FX38" s="37">
        <v>848.70313626468339</v>
      </c>
      <c r="FY38" s="37">
        <v>403.55077134863029</v>
      </c>
      <c r="FZ38" s="37">
        <v>1446.133532733118</v>
      </c>
      <c r="GA38" s="37">
        <v>1432.6410006344076</v>
      </c>
      <c r="GB38" s="37">
        <v>535.08468037091222</v>
      </c>
      <c r="GC38" s="37">
        <v>1301.4292118595065</v>
      </c>
      <c r="GD38" s="37">
        <v>405.63970597191314</v>
      </c>
      <c r="GE38" s="37">
        <v>1294.6106861965088</v>
      </c>
      <c r="GF38" s="37">
        <v>1367.8833654462646</v>
      </c>
      <c r="GG38" s="37">
        <v>1536.6025316888413</v>
      </c>
      <c r="GH38" s="37">
        <v>403.90604556753806</v>
      </c>
      <c r="GI38" s="37">
        <v>441.88974022031363</v>
      </c>
      <c r="GJ38" s="37">
        <v>879.27148492999356</v>
      </c>
      <c r="GK38" s="37">
        <v>434.03343648648388</v>
      </c>
      <c r="GL38" s="37">
        <v>1289.3129999728028</v>
      </c>
      <c r="GM38" s="37">
        <v>1204.3814016818944</v>
      </c>
      <c r="GN38" s="37">
        <v>373.44443479781199</v>
      </c>
      <c r="GO38" s="37">
        <v>1451.4165205528564</v>
      </c>
      <c r="GP38" s="37">
        <v>1406.4805760616941</v>
      </c>
      <c r="GQ38" s="37">
        <v>913.13995761933074</v>
      </c>
      <c r="GR38" s="37">
        <v>806.67269024628592</v>
      </c>
      <c r="GS38" s="37">
        <v>973.58312142282477</v>
      </c>
      <c r="GT38" s="37">
        <v>1430.7569607761127</v>
      </c>
      <c r="GU38" s="37">
        <v>1288.3571633369752</v>
      </c>
      <c r="GV38" s="37">
        <v>1487.4222937614099</v>
      </c>
      <c r="GW38" s="37">
        <v>432.92993465939912</v>
      </c>
      <c r="GX38" s="37">
        <v>1373.7697187529466</v>
      </c>
      <c r="GY38" s="37">
        <v>1342.63978117489</v>
      </c>
      <c r="GZ38" s="37">
        <v>1400.1404008748823</v>
      </c>
      <c r="HA38" s="37">
        <v>1101.6324046894274</v>
      </c>
      <c r="HB38" s="37">
        <v>623.81702337460706</v>
      </c>
      <c r="HC38" s="37">
        <v>437.417457589989</v>
      </c>
      <c r="HD38" s="37">
        <v>1383.8003695157142</v>
      </c>
      <c r="HE38" s="37">
        <v>1350.8154542639263</v>
      </c>
      <c r="HF38" s="37">
        <v>800.64527894879643</v>
      </c>
      <c r="HG38" s="37">
        <v>1474.0565252911704</v>
      </c>
      <c r="HH38" s="37">
        <v>1336.0702688350827</v>
      </c>
      <c r="HI38" s="37">
        <v>616.66038840890349</v>
      </c>
      <c r="HJ38" s="37">
        <v>1363.1098666314649</v>
      </c>
      <c r="HK38" s="37">
        <v>346.73171481393013</v>
      </c>
      <c r="HL38" s="37">
        <v>1102.8701718579919</v>
      </c>
      <c r="HM38" s="37">
        <v>1666.744015001949</v>
      </c>
      <c r="HN38" s="37">
        <v>875.36409462747304</v>
      </c>
      <c r="HO38" s="37">
        <v>789.0665058248735</v>
      </c>
      <c r="HP38" s="37">
        <v>1334.3514471781546</v>
      </c>
      <c r="HQ38" s="37">
        <v>1318.3280138611415</v>
      </c>
      <c r="HR38" s="37">
        <v>1318.2863030918083</v>
      </c>
      <c r="HS38" s="37">
        <v>1240.527441855035</v>
      </c>
      <c r="HT38" s="37">
        <v>279.51902495036222</v>
      </c>
      <c r="HU38" s="37">
        <v>547.28567068056168</v>
      </c>
      <c r="HV38" s="37">
        <v>926.80030493131335</v>
      </c>
      <c r="HW38" s="37">
        <v>1258.9953353045014</v>
      </c>
      <c r="HX38" s="37">
        <v>494.5536173893538</v>
      </c>
      <c r="HY38" s="37">
        <v>1442.1927116119205</v>
      </c>
      <c r="HZ38" s="37">
        <v>439.54465544680193</v>
      </c>
      <c r="IA38" s="37">
        <v>341.95165018122583</v>
      </c>
      <c r="IB38" s="37">
        <v>1288.6615346106889</v>
      </c>
      <c r="IC38" s="37">
        <v>1373.8227394241171</v>
      </c>
      <c r="ID38" s="37">
        <v>404.87462618551933</v>
      </c>
      <c r="IE38" s="37">
        <v>826.9091194036871</v>
      </c>
      <c r="IF38" s="37">
        <v>1089.9174811940736</v>
      </c>
      <c r="IG38" s="37">
        <v>340.64395643196406</v>
      </c>
      <c r="IH38" s="37">
        <v>390.97863380218718</v>
      </c>
      <c r="II38" s="37">
        <v>444.78053704821042</v>
      </c>
      <c r="IJ38" s="37">
        <v>1290.2507175068611</v>
      </c>
      <c r="IK38" s="37">
        <v>532.73040126016656</v>
      </c>
      <c r="IL38" s="37">
        <v>446.25218906707312</v>
      </c>
      <c r="IM38" s="37">
        <v>394.98982851603716</v>
      </c>
      <c r="IN38" s="37">
        <v>949.88031203526668</v>
      </c>
      <c r="IO38" s="37">
        <v>1244.9072661685873</v>
      </c>
      <c r="IP38" s="37">
        <v>883.36532809743176</v>
      </c>
      <c r="IQ38" s="37">
        <v>436.1065316952737</v>
      </c>
      <c r="IR38" s="37">
        <v>293.53356850373331</v>
      </c>
      <c r="IS38" s="37">
        <v>316.95177958161054</v>
      </c>
      <c r="IT38" s="37">
        <v>362.84121897429975</v>
      </c>
      <c r="IU38" s="37">
        <v>823.36855218835979</v>
      </c>
      <c r="IV38" s="37">
        <v>551.10184652407202</v>
      </c>
      <c r="IW38" s="37">
        <v>350.74729479641383</v>
      </c>
      <c r="IX38" s="37">
        <v>1259.3161113460442</v>
      </c>
      <c r="IY38" s="37">
        <v>421.50796603628567</v>
      </c>
      <c r="IZ38" s="37">
        <v>1306.0619795894097</v>
      </c>
      <c r="JA38" s="37">
        <v>1267.9003397748083</v>
      </c>
      <c r="JB38" s="37">
        <v>592.9457416946816</v>
      </c>
      <c r="JC38" s="37">
        <v>592.36580353805857</v>
      </c>
      <c r="JD38" s="37">
        <v>442.72951497590731</v>
      </c>
      <c r="JE38" s="37">
        <v>398.72517100769505</v>
      </c>
      <c r="JF38" s="37">
        <v>1302.3753298656043</v>
      </c>
      <c r="JG38" s="37">
        <v>303.90049369176973</v>
      </c>
      <c r="JH38" s="37">
        <v>1292.502599864742</v>
      </c>
      <c r="JI38" s="37">
        <v>412.24440770846297</v>
      </c>
      <c r="JJ38" s="37">
        <v>887.21029268488212</v>
      </c>
      <c r="JK38" s="37">
        <v>430.98346051461453</v>
      </c>
      <c r="JL38" s="37">
        <v>1261.4776615101125</v>
      </c>
      <c r="JM38" s="37">
        <v>608.28720823505137</v>
      </c>
      <c r="JN38" s="37">
        <v>799.27286291393102</v>
      </c>
      <c r="JO38" s="37">
        <v>1000.7990076885429</v>
      </c>
      <c r="JP38" s="37">
        <v>310.73192197447565</v>
      </c>
      <c r="JQ38" s="61" t="str">
        <f t="shared" si="0"/>
        <v>Air Pollution_NOx_Rural_Primary Health_N/A for Interim AP Methodology</v>
      </c>
    </row>
    <row r="39" spans="2:277" ht="15" customHeight="1">
      <c r="B39" s="68" t="s">
        <v>5</v>
      </c>
      <c r="C39" s="68" t="s">
        <v>339</v>
      </c>
      <c r="D39" s="68" t="s">
        <v>330</v>
      </c>
      <c r="E39" s="68" t="s">
        <v>325</v>
      </c>
      <c r="F39" s="68" t="s">
        <v>326</v>
      </c>
      <c r="G39" s="69" t="s">
        <v>327</v>
      </c>
      <c r="H39" s="41"/>
      <c r="I39" s="37">
        <v>1917.9408802245673</v>
      </c>
      <c r="J39" s="37">
        <v>586.71712082922227</v>
      </c>
      <c r="K39" s="37">
        <v>1902.4473161136843</v>
      </c>
      <c r="L39" s="37">
        <v>386.08683261696569</v>
      </c>
      <c r="M39" s="37">
        <v>396.37141046322972</v>
      </c>
      <c r="N39" s="37">
        <v>1947.1995283025008</v>
      </c>
      <c r="O39" s="37">
        <v>386.79939039378996</v>
      </c>
      <c r="P39" s="37">
        <v>1953.4013391118247</v>
      </c>
      <c r="Q39" s="37">
        <v>1908.6605526548917</v>
      </c>
      <c r="R39" s="37">
        <v>386.88300656291563</v>
      </c>
      <c r="S39" s="37">
        <v>1715.1632164602229</v>
      </c>
      <c r="T39" s="37">
        <v>1960.9238380369195</v>
      </c>
      <c r="U39" s="37">
        <v>1896.7260787268008</v>
      </c>
      <c r="V39" s="37">
        <v>1183.87755727542</v>
      </c>
      <c r="W39" s="37">
        <v>385.08407685914085</v>
      </c>
      <c r="X39" s="37">
        <v>29187.791061822634</v>
      </c>
      <c r="Y39" s="37">
        <v>385.08407685914085</v>
      </c>
      <c r="Z39" s="37">
        <v>1919.9296579361135</v>
      </c>
      <c r="AA39" s="37">
        <v>1942.0351210881561</v>
      </c>
      <c r="AB39" s="37">
        <v>417.66651069433715</v>
      </c>
      <c r="AC39" s="37">
        <v>704.32471868836342</v>
      </c>
      <c r="AD39" s="37">
        <v>385.08407685914085</v>
      </c>
      <c r="AE39" s="37">
        <v>1906.71683090995</v>
      </c>
      <c r="AF39" s="37">
        <v>1909.130010234554</v>
      </c>
      <c r="AG39" s="37">
        <v>1977.4697624178375</v>
      </c>
      <c r="AH39" s="37">
        <v>610.04074382829731</v>
      </c>
      <c r="AI39" s="37">
        <v>2326.5316855118253</v>
      </c>
      <c r="AJ39" s="37">
        <v>438.99269838152281</v>
      </c>
      <c r="AK39" s="37">
        <v>847.20610478804633</v>
      </c>
      <c r="AL39" s="37">
        <v>2018.8039318443605</v>
      </c>
      <c r="AM39" s="37">
        <v>1913.8093891498418</v>
      </c>
      <c r="AN39" s="37">
        <v>1518.8866001722736</v>
      </c>
      <c r="AO39" s="37">
        <v>1070.2180746619847</v>
      </c>
      <c r="AP39" s="37">
        <v>2094.2877898533898</v>
      </c>
      <c r="AQ39" s="37">
        <v>2498.2920691336167</v>
      </c>
      <c r="AR39" s="37">
        <v>3738.8346315318504</v>
      </c>
      <c r="AS39" s="37">
        <v>393.440929439716</v>
      </c>
      <c r="AT39" s="37">
        <v>2002.9504937006284</v>
      </c>
      <c r="AU39" s="37">
        <v>1902.4290126725423</v>
      </c>
      <c r="AV39" s="37">
        <v>1607.7905571643028</v>
      </c>
      <c r="AW39" s="37">
        <v>2505.01543465333</v>
      </c>
      <c r="AX39" s="37">
        <v>2604.1097958893693</v>
      </c>
      <c r="AY39" s="37">
        <v>3124.3297310045618</v>
      </c>
      <c r="AZ39" s="37">
        <v>459.86418207864472</v>
      </c>
      <c r="BA39" s="37">
        <v>1974.4486064878577</v>
      </c>
      <c r="BB39" s="37">
        <v>1899.4658935222524</v>
      </c>
      <c r="BC39" s="37">
        <v>1630.7167805871482</v>
      </c>
      <c r="BD39" s="37">
        <v>1509.1276121059227</v>
      </c>
      <c r="BE39" s="37">
        <v>2137.500107025181</v>
      </c>
      <c r="BF39" s="37">
        <v>1896.2209544166496</v>
      </c>
      <c r="BG39" s="37">
        <v>394.40947276479369</v>
      </c>
      <c r="BH39" s="37">
        <v>1046.4009258737162</v>
      </c>
      <c r="BI39" s="37">
        <v>2029.0690595903939</v>
      </c>
      <c r="BJ39" s="37">
        <v>2074.7133161981042</v>
      </c>
      <c r="BK39" s="37">
        <v>1009.9444434112628</v>
      </c>
      <c r="BL39" s="37">
        <v>387.99292781565691</v>
      </c>
      <c r="BM39" s="37">
        <v>2108.1615188452142</v>
      </c>
      <c r="BN39" s="37">
        <v>1531.1657745867515</v>
      </c>
      <c r="BO39" s="37">
        <v>1900.2002079846714</v>
      </c>
      <c r="BP39" s="37">
        <v>1915.4044138314835</v>
      </c>
      <c r="BQ39" s="37">
        <v>1949.9301071725167</v>
      </c>
      <c r="BR39" s="37">
        <v>969.78353870408239</v>
      </c>
      <c r="BS39" s="37">
        <v>1910.1615325821917</v>
      </c>
      <c r="BT39" s="37">
        <v>521.68483033202574</v>
      </c>
      <c r="BU39" s="37">
        <v>1900.7051169938663</v>
      </c>
      <c r="BV39" s="37">
        <v>385.08407685914085</v>
      </c>
      <c r="BW39" s="37">
        <v>638.27142029826814</v>
      </c>
      <c r="BX39" s="37">
        <v>1955.001631763218</v>
      </c>
      <c r="BY39" s="37">
        <v>406.38684848590174</v>
      </c>
      <c r="BZ39" s="37">
        <v>419.77179999768759</v>
      </c>
      <c r="CA39" s="37">
        <v>798.76927407500852</v>
      </c>
      <c r="CB39" s="37">
        <v>1012.328377338497</v>
      </c>
      <c r="CC39" s="37">
        <v>1914.1751619952745</v>
      </c>
      <c r="CD39" s="37">
        <v>1911.4408196181653</v>
      </c>
      <c r="CE39" s="37">
        <v>1952.205607078537</v>
      </c>
      <c r="CF39" s="37">
        <v>385.08407685914085</v>
      </c>
      <c r="CG39" s="37">
        <v>1933.6895300648544</v>
      </c>
      <c r="CH39" s="37">
        <v>517.73858441930611</v>
      </c>
      <c r="CI39" s="37">
        <v>385.79800424204313</v>
      </c>
      <c r="CJ39" s="37">
        <v>909.18801039792925</v>
      </c>
      <c r="CK39" s="37">
        <v>1910.5660313309027</v>
      </c>
      <c r="CL39" s="37">
        <v>1901.4958142389964</v>
      </c>
      <c r="CM39" s="37">
        <v>1786.7476380505616</v>
      </c>
      <c r="CN39" s="37">
        <v>1895.1776100460563</v>
      </c>
      <c r="CO39" s="37">
        <v>1607.1602465792232</v>
      </c>
      <c r="CP39" s="37">
        <v>1915.2625104625633</v>
      </c>
      <c r="CQ39" s="37">
        <v>14314.09773299504</v>
      </c>
      <c r="CR39" s="37">
        <v>2203.534052836068</v>
      </c>
      <c r="CS39" s="37">
        <v>393.70742891676741</v>
      </c>
      <c r="CT39" s="37">
        <v>4252.4743375260377</v>
      </c>
      <c r="CU39" s="37">
        <v>1913.6026483534722</v>
      </c>
      <c r="CV39" s="37">
        <v>1941.3280240095844</v>
      </c>
      <c r="CW39" s="37">
        <v>1905.638711922021</v>
      </c>
      <c r="CX39" s="37">
        <v>1892.8342107401934</v>
      </c>
      <c r="CY39" s="37">
        <v>449.49892428777684</v>
      </c>
      <c r="CZ39" s="37">
        <v>1865.9301176624842</v>
      </c>
      <c r="DA39" s="37">
        <v>2547.1832669829832</v>
      </c>
      <c r="DB39" s="37">
        <v>653.92802768059664</v>
      </c>
      <c r="DC39" s="37">
        <v>2215.2341905245239</v>
      </c>
      <c r="DD39" s="37">
        <v>1894.9578948892838</v>
      </c>
      <c r="DE39" s="37">
        <v>1900.3779316477303</v>
      </c>
      <c r="DF39" s="37">
        <v>1978.5998204746531</v>
      </c>
      <c r="DG39" s="37">
        <v>511.49913963772883</v>
      </c>
      <c r="DH39" s="37">
        <v>1763.5790037176766</v>
      </c>
      <c r="DI39" s="37">
        <v>1909.9955420078616</v>
      </c>
      <c r="DJ39" s="37">
        <v>1607.7905571643028</v>
      </c>
      <c r="DK39" s="37">
        <v>1552.6866461636207</v>
      </c>
      <c r="DL39" s="37">
        <v>2094.7193831181899</v>
      </c>
      <c r="DM39" s="37">
        <v>1201.736271442247</v>
      </c>
      <c r="DN39" s="37">
        <v>1909.2802911719627</v>
      </c>
      <c r="DO39" s="37">
        <v>1914.0484297065432</v>
      </c>
      <c r="DP39" s="37">
        <v>855.09242438456658</v>
      </c>
      <c r="DQ39" s="37">
        <v>1929.1003489078598</v>
      </c>
      <c r="DR39" s="37">
        <v>1226.4549751724426</v>
      </c>
      <c r="DS39" s="37">
        <v>445.47809588888094</v>
      </c>
      <c r="DT39" s="37">
        <v>1905.0097495014475</v>
      </c>
      <c r="DU39" s="37">
        <v>691.90417498946658</v>
      </c>
      <c r="DV39" s="37">
        <v>2463.9911909847165</v>
      </c>
      <c r="DW39" s="37">
        <v>1920.0010098338382</v>
      </c>
      <c r="DX39" s="37">
        <v>1640.9213346568431</v>
      </c>
      <c r="DY39" s="37">
        <v>3050.4972725193038</v>
      </c>
      <c r="DZ39" s="37">
        <v>1466.2392237072436</v>
      </c>
      <c r="EA39" s="37">
        <v>2016.4697108500384</v>
      </c>
      <c r="EB39" s="37">
        <v>720.99033146268562</v>
      </c>
      <c r="EC39" s="37">
        <v>444.33115329827751</v>
      </c>
      <c r="ED39" s="37">
        <v>1925.8860492528054</v>
      </c>
      <c r="EE39" s="37">
        <v>650.32365101464029</v>
      </c>
      <c r="EF39" s="37">
        <v>2019.7857311330918</v>
      </c>
      <c r="EG39" s="37">
        <v>389.8194069179483</v>
      </c>
      <c r="EH39" s="37">
        <v>1668.1466478997422</v>
      </c>
      <c r="EI39" s="37">
        <v>454.04199096322668</v>
      </c>
      <c r="EJ39" s="37">
        <v>2073.0263737686637</v>
      </c>
      <c r="EK39" s="37">
        <v>1875.6897259156749</v>
      </c>
      <c r="EL39" s="37">
        <v>1896.0613163675014</v>
      </c>
      <c r="EM39" s="37">
        <v>1893.6372890348337</v>
      </c>
      <c r="EN39" s="37">
        <v>1896.49494382426</v>
      </c>
      <c r="EO39" s="37">
        <v>485.48669103990483</v>
      </c>
      <c r="EP39" s="37">
        <v>404.69897927468423</v>
      </c>
      <c r="EQ39" s="37">
        <v>5613.5806733935478</v>
      </c>
      <c r="ER39" s="37">
        <v>1895.6728999195548</v>
      </c>
      <c r="ES39" s="37">
        <v>386.37127259513431</v>
      </c>
      <c r="ET39" s="37">
        <v>481.17034865959977</v>
      </c>
      <c r="EU39" s="37">
        <v>1288.6488637107991</v>
      </c>
      <c r="EV39" s="37">
        <v>1895.0850051277298</v>
      </c>
      <c r="EW39" s="37">
        <v>1915.5867213415299</v>
      </c>
      <c r="EX39" s="37">
        <v>2010.2813916584771</v>
      </c>
      <c r="EY39" s="37">
        <v>404.70618044361527</v>
      </c>
      <c r="EZ39" s="37">
        <v>2674.1850960261504</v>
      </c>
      <c r="FA39" s="37">
        <v>1894.6251569021135</v>
      </c>
      <c r="FB39" s="37">
        <v>1987.1310817463821</v>
      </c>
      <c r="FC39" s="37">
        <v>402.50370611789049</v>
      </c>
      <c r="FD39" s="37">
        <v>1893.4208798185298</v>
      </c>
      <c r="FE39" s="37">
        <v>1212.0637148651808</v>
      </c>
      <c r="FF39" s="37">
        <v>1895.6274474596435</v>
      </c>
      <c r="FG39" s="37">
        <v>1964.5179880168712</v>
      </c>
      <c r="FH39" s="37">
        <v>1934.0297967327451</v>
      </c>
      <c r="FI39" s="37">
        <v>2021.9634045215075</v>
      </c>
      <c r="FJ39" s="37">
        <v>1935.3824770371252</v>
      </c>
      <c r="FK39" s="37">
        <v>2018.5745882055339</v>
      </c>
      <c r="FL39" s="37">
        <v>443.82937454299531</v>
      </c>
      <c r="FM39" s="37">
        <v>1955.6977934215995</v>
      </c>
      <c r="FN39" s="37">
        <v>2116.847997957811</v>
      </c>
      <c r="FO39" s="37">
        <v>1352.8621907157581</v>
      </c>
      <c r="FP39" s="37">
        <v>385.08407685914085</v>
      </c>
      <c r="FQ39" s="37">
        <v>398.10090520209951</v>
      </c>
      <c r="FR39" s="37">
        <v>418.28767014976006</v>
      </c>
      <c r="FS39" s="37">
        <v>1916.5067262050857</v>
      </c>
      <c r="FT39" s="37">
        <v>951.18120794686365</v>
      </c>
      <c r="FU39" s="37">
        <v>1903.4183156163044</v>
      </c>
      <c r="FV39" s="37">
        <v>401.27425684914942</v>
      </c>
      <c r="FW39" s="37">
        <v>1931.0335100721027</v>
      </c>
      <c r="FX39" s="37">
        <v>2016.0448573008769</v>
      </c>
      <c r="FY39" s="37">
        <v>387.97947322514733</v>
      </c>
      <c r="FZ39" s="37">
        <v>1954.9451749982536</v>
      </c>
      <c r="GA39" s="37">
        <v>1969.3886533377979</v>
      </c>
      <c r="GB39" s="37">
        <v>517.36457034152454</v>
      </c>
      <c r="GC39" s="37">
        <v>1992.1173146406184</v>
      </c>
      <c r="GD39" s="37">
        <v>641.00468140320731</v>
      </c>
      <c r="GE39" s="37">
        <v>1043.2614344879523</v>
      </c>
      <c r="GF39" s="37">
        <v>2066.8346989480397</v>
      </c>
      <c r="GG39" s="37">
        <v>2126.0186117598973</v>
      </c>
      <c r="GH39" s="37">
        <v>387.02573062797114</v>
      </c>
      <c r="GI39" s="37">
        <v>385.08407685914085</v>
      </c>
      <c r="GJ39" s="37">
        <v>1323.9691795562026</v>
      </c>
      <c r="GK39" s="37">
        <v>395.78791663694847</v>
      </c>
      <c r="GL39" s="37">
        <v>1912.2503172631129</v>
      </c>
      <c r="GM39" s="37">
        <v>1010.9006341640061</v>
      </c>
      <c r="GN39" s="37">
        <v>596.98701789100187</v>
      </c>
      <c r="GO39" s="37">
        <v>1921.9220204067267</v>
      </c>
      <c r="GP39" s="37">
        <v>1895.4175490872819</v>
      </c>
      <c r="GQ39" s="37">
        <v>1603.8724206882875</v>
      </c>
      <c r="GR39" s="37">
        <v>842.07334157295554</v>
      </c>
      <c r="GS39" s="37">
        <v>700.24484836398597</v>
      </c>
      <c r="GT39" s="37">
        <v>2228.3877699751602</v>
      </c>
      <c r="GU39" s="37">
        <v>1487.3111595183404</v>
      </c>
      <c r="GV39" s="37">
        <v>1936.1206896265865</v>
      </c>
      <c r="GW39" s="37">
        <v>408.97441831886363</v>
      </c>
      <c r="GX39" s="37">
        <v>1928.7709461539582</v>
      </c>
      <c r="GY39" s="37">
        <v>1903.4391391547783</v>
      </c>
      <c r="GZ39" s="37">
        <v>1958.6901959931067</v>
      </c>
      <c r="HA39" s="37">
        <v>1164.5155036183896</v>
      </c>
      <c r="HB39" s="37">
        <v>565.34943967426238</v>
      </c>
      <c r="HC39" s="37">
        <v>386.98194857614726</v>
      </c>
      <c r="HD39" s="37">
        <v>1894.4496216213588</v>
      </c>
      <c r="HE39" s="37">
        <v>1970.133695342734</v>
      </c>
      <c r="HF39" s="37">
        <v>857.08458060810676</v>
      </c>
      <c r="HG39" s="37">
        <v>3121.7178026161364</v>
      </c>
      <c r="HH39" s="37">
        <v>2036.5456367694098</v>
      </c>
      <c r="HI39" s="37">
        <v>1901.9060212191946</v>
      </c>
      <c r="HJ39" s="37">
        <v>1912.0237949229568</v>
      </c>
      <c r="HK39" s="37">
        <v>396.6191647467308</v>
      </c>
      <c r="HL39" s="37">
        <v>1905.3763587000014</v>
      </c>
      <c r="HM39" s="37">
        <v>2528.977760847401</v>
      </c>
      <c r="HN39" s="37">
        <v>690.86362288718351</v>
      </c>
      <c r="HO39" s="37">
        <v>1253.1872177643659</v>
      </c>
      <c r="HP39" s="37">
        <v>1894.6167124376957</v>
      </c>
      <c r="HQ39" s="37">
        <v>1897.066116187892</v>
      </c>
      <c r="HR39" s="37">
        <v>1892.3607514242319</v>
      </c>
      <c r="HS39" s="37">
        <v>1282.2356188776089</v>
      </c>
      <c r="HT39" s="37">
        <v>450.62683705924042</v>
      </c>
      <c r="HU39" s="37">
        <v>1900.1994255539628</v>
      </c>
      <c r="HV39" s="37">
        <v>1456.5627573691559</v>
      </c>
      <c r="HW39" s="37">
        <v>1717.7086063159659</v>
      </c>
      <c r="HX39" s="37">
        <v>1291.6315018729551</v>
      </c>
      <c r="HY39" s="37">
        <v>2059.6714098133434</v>
      </c>
      <c r="HZ39" s="37">
        <v>451.97950315610092</v>
      </c>
      <c r="IA39" s="37">
        <v>390.99053737931672</v>
      </c>
      <c r="IB39" s="37">
        <v>1903.452562108828</v>
      </c>
      <c r="IC39" s="37">
        <v>2149.9222430969148</v>
      </c>
      <c r="ID39" s="37">
        <v>969.45570614231553</v>
      </c>
      <c r="IE39" s="37">
        <v>662.43581916896119</v>
      </c>
      <c r="IF39" s="37">
        <v>1903.4666701323106</v>
      </c>
      <c r="IG39" s="37">
        <v>481.06300423610583</v>
      </c>
      <c r="IH39" s="37">
        <v>596.55767915033721</v>
      </c>
      <c r="II39" s="37">
        <v>488.68816123569513</v>
      </c>
      <c r="IJ39" s="37">
        <v>2012.4007692763789</v>
      </c>
      <c r="IK39" s="37">
        <v>557.6980486906989</v>
      </c>
      <c r="IL39" s="37">
        <v>454.84764109061848</v>
      </c>
      <c r="IM39" s="37">
        <v>444.79458387608224</v>
      </c>
      <c r="IN39" s="37">
        <v>776.13889404202564</v>
      </c>
      <c r="IO39" s="37">
        <v>1955.6200837796205</v>
      </c>
      <c r="IP39" s="37">
        <v>1045.4081880690787</v>
      </c>
      <c r="IQ39" s="37">
        <v>449.20118190082849</v>
      </c>
      <c r="IR39" s="37">
        <v>387.87629347901247</v>
      </c>
      <c r="IS39" s="37">
        <v>488.93427997895037</v>
      </c>
      <c r="IT39" s="37">
        <v>458.58665051762114</v>
      </c>
      <c r="IU39" s="37">
        <v>745.37548985235276</v>
      </c>
      <c r="IV39" s="37">
        <v>538.76607194391431</v>
      </c>
      <c r="IW39" s="37">
        <v>522.91200292492317</v>
      </c>
      <c r="IX39" s="37">
        <v>1893.6934383869109</v>
      </c>
      <c r="IY39" s="37">
        <v>663.34669685044878</v>
      </c>
      <c r="IZ39" s="37">
        <v>1914.1124861540436</v>
      </c>
      <c r="JA39" s="37">
        <v>1903.7262108427135</v>
      </c>
      <c r="JB39" s="37">
        <v>1892.6168510130613</v>
      </c>
      <c r="JC39" s="37">
        <v>1175.5441382989936</v>
      </c>
      <c r="JD39" s="37">
        <v>468.28153630764564</v>
      </c>
      <c r="JE39" s="37">
        <v>401.8202670760877</v>
      </c>
      <c r="JF39" s="37">
        <v>1935.4049867245533</v>
      </c>
      <c r="JG39" s="37">
        <v>394.02802603803525</v>
      </c>
      <c r="JH39" s="37">
        <v>2008.1212025292059</v>
      </c>
      <c r="JI39" s="37">
        <v>629.64540878944649</v>
      </c>
      <c r="JJ39" s="37">
        <v>1897.2607934746156</v>
      </c>
      <c r="JK39" s="37">
        <v>459.59327042122686</v>
      </c>
      <c r="JL39" s="37">
        <v>1728.0150727512016</v>
      </c>
      <c r="JM39" s="37">
        <v>647.68221013305492</v>
      </c>
      <c r="JN39" s="37">
        <v>916.04286613100794</v>
      </c>
      <c r="JO39" s="37">
        <v>1781.7018068571551</v>
      </c>
      <c r="JP39" s="37">
        <v>471.00129097941726</v>
      </c>
      <c r="JQ39" s="61" t="str">
        <f t="shared" si="0"/>
        <v>Air Pollution_NOx_Transport_Primary Health_N/A for Interim AP Methodology</v>
      </c>
    </row>
    <row r="40" spans="2:277" ht="15" customHeight="1">
      <c r="B40" s="68" t="s">
        <v>5</v>
      </c>
      <c r="C40" s="68" t="s">
        <v>339</v>
      </c>
      <c r="D40" s="68" t="s">
        <v>340</v>
      </c>
      <c r="E40" s="68" t="s">
        <v>341</v>
      </c>
      <c r="F40" s="68" t="s">
        <v>326</v>
      </c>
      <c r="G40" s="69" t="s">
        <v>327</v>
      </c>
      <c r="H40" s="41"/>
      <c r="I40" s="37">
        <v>1.1072644670582936</v>
      </c>
      <c r="J40" s="37">
        <v>11.678884491913497</v>
      </c>
      <c r="K40" s="37">
        <v>8.6276443994315919</v>
      </c>
      <c r="L40" s="37">
        <v>3.4520598090640924</v>
      </c>
      <c r="M40" s="37">
        <v>39.16509655653703</v>
      </c>
      <c r="N40" s="37">
        <v>3.8378487862744479</v>
      </c>
      <c r="O40" s="37">
        <v>16.062850142031174</v>
      </c>
      <c r="P40" s="37">
        <v>14.815298774169115</v>
      </c>
      <c r="Q40" s="37">
        <v>11.017531959552887</v>
      </c>
      <c r="R40" s="37">
        <v>20.582092446495345</v>
      </c>
      <c r="S40" s="37">
        <v>34.47049562606815</v>
      </c>
      <c r="T40" s="37">
        <v>36.003631041995021</v>
      </c>
      <c r="U40" s="37">
        <v>12.109765687239348</v>
      </c>
      <c r="V40" s="37">
        <v>18.818485693533717</v>
      </c>
      <c r="W40" s="37">
        <v>31.870177714741207</v>
      </c>
      <c r="X40" s="37">
        <v>5.0403079360210112</v>
      </c>
      <c r="Y40" s="37">
        <v>10.892275798120952</v>
      </c>
      <c r="Z40" s="37">
        <v>16.143014085347613</v>
      </c>
      <c r="AA40" s="37">
        <v>36.755168010586623</v>
      </c>
      <c r="AB40" s="37">
        <v>7.2798881024239863</v>
      </c>
      <c r="AC40" s="37">
        <v>2.1994981947447556</v>
      </c>
      <c r="AD40" s="37">
        <v>62.327465928530202</v>
      </c>
      <c r="AE40" s="37">
        <v>7.6957385583780047</v>
      </c>
      <c r="AF40" s="37">
        <v>5.4511481455177542</v>
      </c>
      <c r="AG40" s="37">
        <v>10.972439741437391</v>
      </c>
      <c r="AH40" s="37">
        <v>10.306076962619503</v>
      </c>
      <c r="AI40" s="37">
        <v>10.847183580005456</v>
      </c>
      <c r="AJ40" s="37">
        <v>12.631673284603282</v>
      </c>
      <c r="AK40" s="37">
        <v>46.525148602277454</v>
      </c>
      <c r="AL40" s="37">
        <v>19.605094387326261</v>
      </c>
      <c r="AM40" s="37">
        <v>1.3878382686658253</v>
      </c>
      <c r="AN40" s="37">
        <v>0.47597341344134797</v>
      </c>
      <c r="AO40" s="37">
        <v>5.5363223352914686</v>
      </c>
      <c r="AP40" s="37">
        <v>3.9180127295908855</v>
      </c>
      <c r="AQ40" s="37">
        <v>2.7506253050452636</v>
      </c>
      <c r="AR40" s="37">
        <v>32.301058910067056</v>
      </c>
      <c r="AS40" s="37">
        <v>27.075371855126786</v>
      </c>
      <c r="AT40" s="37">
        <v>0.67137302527516451</v>
      </c>
      <c r="AU40" s="37">
        <v>1.4680022119822627</v>
      </c>
      <c r="AV40" s="37">
        <v>27.277114796850263</v>
      </c>
      <c r="AW40" s="37">
        <v>16.458659612156087</v>
      </c>
      <c r="AX40" s="37">
        <v>13.487583462990619</v>
      </c>
      <c r="AY40" s="37">
        <v>10.551579039026093</v>
      </c>
      <c r="AZ40" s="37">
        <v>2.044180554569158</v>
      </c>
      <c r="BA40" s="37">
        <v>0.82669066545076242</v>
      </c>
      <c r="BB40" s="37">
        <v>3.3568651263758227</v>
      </c>
      <c r="BC40" s="37">
        <v>13.968567122889244</v>
      </c>
      <c r="BD40" s="37">
        <v>3.6825311460988503</v>
      </c>
      <c r="BE40" s="37">
        <v>24.429961725684347</v>
      </c>
      <c r="BF40" s="37">
        <v>3.7326336106716234</v>
      </c>
      <c r="BG40" s="37">
        <v>15.416528349042396</v>
      </c>
      <c r="BH40" s="37">
        <v>27.386007135477978</v>
      </c>
      <c r="BI40" s="37">
        <v>27.225679248845108</v>
      </c>
      <c r="BJ40" s="37">
        <v>41.204266864648908</v>
      </c>
      <c r="BK40" s="37">
        <v>3.9330434689627181</v>
      </c>
      <c r="BL40" s="37">
        <v>10.711906925658969</v>
      </c>
      <c r="BM40" s="37">
        <v>13.05169202120749</v>
      </c>
      <c r="BN40" s="37">
        <v>7.7258000371216697</v>
      </c>
      <c r="BO40" s="37">
        <v>9.1336792916166036</v>
      </c>
      <c r="BP40" s="37">
        <v>6.2227260999384661</v>
      </c>
      <c r="BQ40" s="37">
        <v>6.1776338818229704</v>
      </c>
      <c r="BR40" s="37">
        <v>0.59120908195872701</v>
      </c>
      <c r="BS40" s="37">
        <v>24.179449402820477</v>
      </c>
      <c r="BT40" s="37">
        <v>5.3860149415731478</v>
      </c>
      <c r="BU40" s="37">
        <v>1.6383505915296928</v>
      </c>
      <c r="BV40" s="37">
        <v>39.445670358144561</v>
      </c>
      <c r="BW40" s="37">
        <v>7.4552467284286923</v>
      </c>
      <c r="BX40" s="37">
        <v>32.235925706122451</v>
      </c>
      <c r="BY40" s="37">
        <v>31.374163315470753</v>
      </c>
      <c r="BZ40" s="37">
        <v>10.135728583072074</v>
      </c>
      <c r="CA40" s="37">
        <v>9.7900215775199371</v>
      </c>
      <c r="CB40" s="37">
        <v>1.7034837954742981</v>
      </c>
      <c r="CC40" s="37">
        <v>13.312224836985912</v>
      </c>
      <c r="CD40" s="37">
        <v>37.51672547209278</v>
      </c>
      <c r="CE40" s="37">
        <v>3.8729205114753893</v>
      </c>
      <c r="CF40" s="37">
        <v>56.052132240790321</v>
      </c>
      <c r="CG40" s="37">
        <v>21.594162230865365</v>
      </c>
      <c r="CH40" s="37">
        <v>34.110258905789912</v>
      </c>
      <c r="CI40" s="37">
        <v>9.1386895380738817</v>
      </c>
      <c r="CJ40" s="37">
        <v>17.836477387907358</v>
      </c>
      <c r="CK40" s="37">
        <v>7.0995192299620005</v>
      </c>
      <c r="CL40" s="37">
        <v>2.1043035120564859</v>
      </c>
      <c r="CM40" s="37">
        <v>1.5431559088414231</v>
      </c>
      <c r="CN40" s="37">
        <v>26.213609464475084</v>
      </c>
      <c r="CO40" s="37">
        <v>1.5932583734141965</v>
      </c>
      <c r="CP40" s="37">
        <v>3.4570700555213696</v>
      </c>
      <c r="CQ40" s="37">
        <v>41.254369329221682</v>
      </c>
      <c r="CR40" s="37">
        <v>23.247543561766889</v>
      </c>
      <c r="CS40" s="37">
        <v>39.120004338421531</v>
      </c>
      <c r="CT40" s="37">
        <v>5.5112711030050816</v>
      </c>
      <c r="CU40" s="37">
        <v>8.0214045781010324</v>
      </c>
      <c r="CV40" s="37">
        <v>9.2288739743048733</v>
      </c>
      <c r="CW40" s="37">
        <v>7.2899085953385407</v>
      </c>
      <c r="CX40" s="37">
        <v>49.836921510537771</v>
      </c>
      <c r="CY40" s="37">
        <v>38.228180469026157</v>
      </c>
      <c r="CZ40" s="37">
        <v>27.681611676457344</v>
      </c>
      <c r="DA40" s="37">
        <v>30.291950080698843</v>
      </c>
      <c r="DB40" s="37">
        <v>5.7166912077534535</v>
      </c>
      <c r="DC40" s="37">
        <v>27.616478472512739</v>
      </c>
      <c r="DD40" s="37">
        <v>5.2958305053421562</v>
      </c>
      <c r="DE40" s="37">
        <v>18.973803333709316</v>
      </c>
      <c r="DF40" s="37">
        <v>3.2666806901448306</v>
      </c>
      <c r="DG40" s="37">
        <v>3.0011376279091313</v>
      </c>
      <c r="DH40" s="37">
        <v>0.75153696859160213</v>
      </c>
      <c r="DI40" s="37">
        <v>26.64449065980093</v>
      </c>
      <c r="DJ40" s="37">
        <v>9.5244785152842368</v>
      </c>
      <c r="DK40" s="37">
        <v>31.29399937215431</v>
      </c>
      <c r="DL40" s="37">
        <v>3.8779307579326669</v>
      </c>
      <c r="DM40" s="37">
        <v>4.5943960013233278</v>
      </c>
      <c r="DN40" s="37">
        <v>21.609192970237196</v>
      </c>
      <c r="DO40" s="37">
        <v>6.2778388109685164</v>
      </c>
      <c r="DP40" s="37">
        <v>1.7936682317052903</v>
      </c>
      <c r="DQ40" s="37">
        <v>0.88180337648081308</v>
      </c>
      <c r="DR40" s="37">
        <v>7.0393962724746739</v>
      </c>
      <c r="DS40" s="37">
        <v>83.256267429869141</v>
      </c>
      <c r="DT40" s="37">
        <v>26.589377948770881</v>
      </c>
      <c r="DU40" s="37">
        <v>53.599616599953066</v>
      </c>
      <c r="DV40" s="37">
        <v>56.861287043640615</v>
      </c>
      <c r="DW40" s="37">
        <v>0.91687510168175457</v>
      </c>
      <c r="DX40" s="37">
        <v>0.89683411585264516</v>
      </c>
      <c r="DY40" s="37">
        <v>18.788424214790055</v>
      </c>
      <c r="DZ40" s="37">
        <v>11.839212378546373</v>
      </c>
      <c r="EA40" s="37">
        <v>1.6082891127860284</v>
      </c>
      <c r="EB40" s="37">
        <v>28.989286001806729</v>
      </c>
      <c r="EC40" s="37">
        <v>4.8699595564735816</v>
      </c>
      <c r="ED40" s="37">
        <v>3.6073774492396899</v>
      </c>
      <c r="EE40" s="37">
        <v>17.205186334290413</v>
      </c>
      <c r="EF40" s="37">
        <v>12.48553417153515</v>
      </c>
      <c r="EG40" s="37">
        <v>2.349805588463076</v>
      </c>
      <c r="EH40" s="37">
        <v>9.4593453113396322</v>
      </c>
      <c r="EI40" s="37">
        <v>27.277114796850263</v>
      </c>
      <c r="EJ40" s="37">
        <v>8.4823472521705483</v>
      </c>
      <c r="EK40" s="37">
        <v>16.674100209819013</v>
      </c>
      <c r="EL40" s="37">
        <v>5.0854001541365079</v>
      </c>
      <c r="EM40" s="37">
        <v>0.75654721504887934</v>
      </c>
      <c r="EN40" s="37">
        <v>2.9660659027081899</v>
      </c>
      <c r="EO40" s="37">
        <v>5.6615784967234024</v>
      </c>
      <c r="EP40" s="37">
        <v>11.628782027340723</v>
      </c>
      <c r="EQ40" s="37">
        <v>2.9209736845926937</v>
      </c>
      <c r="ER40" s="37">
        <v>41.605086581231092</v>
      </c>
      <c r="ES40" s="37">
        <v>18.723291010845447</v>
      </c>
      <c r="ET40" s="37">
        <v>26.634470166886381</v>
      </c>
      <c r="EU40" s="37">
        <v>4.1434738201683663</v>
      </c>
      <c r="EV40" s="37">
        <v>0.99703904499819218</v>
      </c>
      <c r="EW40" s="37">
        <v>3.1113630499692331</v>
      </c>
      <c r="EX40" s="37">
        <v>12.630831318796194</v>
      </c>
      <c r="EY40" s="37">
        <v>15.102656720303933</v>
      </c>
      <c r="EZ40" s="37">
        <v>52.993376778622498</v>
      </c>
      <c r="FA40" s="37">
        <v>19.459797240065217</v>
      </c>
      <c r="FB40" s="37">
        <v>3.0762913247682917</v>
      </c>
      <c r="FC40" s="37">
        <v>8.2669066545076237</v>
      </c>
      <c r="FD40" s="37">
        <v>19.6852583306427</v>
      </c>
      <c r="FE40" s="37">
        <v>2.3097236168048569</v>
      </c>
      <c r="FF40" s="37">
        <v>8.968341158526453</v>
      </c>
      <c r="FG40" s="37">
        <v>8.4021833088541111</v>
      </c>
      <c r="FH40" s="37">
        <v>6.678658527550704</v>
      </c>
      <c r="FI40" s="37">
        <v>24.389879754026126</v>
      </c>
      <c r="FJ40" s="37">
        <v>24.895914646211139</v>
      </c>
      <c r="FK40" s="37">
        <v>16.538823555472526</v>
      </c>
      <c r="FL40" s="37">
        <v>61.089935053582693</v>
      </c>
      <c r="FM40" s="37">
        <v>23.758588700409181</v>
      </c>
      <c r="FN40" s="37">
        <v>23.437932927143429</v>
      </c>
      <c r="FO40" s="37">
        <v>1.8137092175343998</v>
      </c>
      <c r="FP40" s="37">
        <v>3.8679102650181121</v>
      </c>
      <c r="FQ40" s="37">
        <v>38.048312621209902</v>
      </c>
      <c r="FR40" s="37">
        <v>3.1163732964265103</v>
      </c>
      <c r="FS40" s="37">
        <v>35.873364634105812</v>
      </c>
      <c r="FT40" s="37">
        <v>2.4850822428095642</v>
      </c>
      <c r="FU40" s="37">
        <v>14.965606167887437</v>
      </c>
      <c r="FV40" s="37">
        <v>16.122973099518504</v>
      </c>
      <c r="FW40" s="37">
        <v>1.7485760135897941</v>
      </c>
      <c r="FX40" s="37">
        <v>63.224300044382851</v>
      </c>
      <c r="FY40" s="37">
        <v>24.209510881564139</v>
      </c>
      <c r="FZ40" s="37">
        <v>23.102246414505849</v>
      </c>
      <c r="GA40" s="37">
        <v>27.992246956808543</v>
      </c>
      <c r="GB40" s="37">
        <v>1.4429509796958762</v>
      </c>
      <c r="GC40" s="37">
        <v>0.77658820087798874</v>
      </c>
      <c r="GD40" s="37">
        <v>7.5905233827751815</v>
      </c>
      <c r="GE40" s="37">
        <v>0.50603489218501208</v>
      </c>
      <c r="GF40" s="37">
        <v>28.373025687561615</v>
      </c>
      <c r="GG40" s="37">
        <v>7.6356156008906781</v>
      </c>
      <c r="GH40" s="37">
        <v>17.600995804415319</v>
      </c>
      <c r="GI40" s="37">
        <v>12.605780086509807</v>
      </c>
      <c r="GJ40" s="37">
        <v>10.856202023628558</v>
      </c>
      <c r="GK40" s="37">
        <v>10.561599531940649</v>
      </c>
      <c r="GL40" s="37">
        <v>1.0371210166564109</v>
      </c>
      <c r="GM40" s="37">
        <v>10.195851540559403</v>
      </c>
      <c r="GN40" s="37">
        <v>37.150977480711532</v>
      </c>
      <c r="GO40" s="37">
        <v>45.503058324992871</v>
      </c>
      <c r="GP40" s="37">
        <v>2.2445904128602518</v>
      </c>
      <c r="GQ40" s="37">
        <v>39.596478776508604</v>
      </c>
      <c r="GR40" s="37">
        <v>3.5572749846669165</v>
      </c>
      <c r="GS40" s="37">
        <v>2.0642215403982673</v>
      </c>
      <c r="GT40" s="37">
        <v>12.034611990380187</v>
      </c>
      <c r="GU40" s="37">
        <v>2.4450002711513457</v>
      </c>
      <c r="GV40" s="37">
        <v>1.6283300986151379</v>
      </c>
      <c r="GW40" s="37">
        <v>4.2887709674294099</v>
      </c>
      <c r="GX40" s="37">
        <v>18.177174147002216</v>
      </c>
      <c r="GY40" s="37">
        <v>7.0594372583037828</v>
      </c>
      <c r="GZ40" s="37">
        <v>21.749479871040965</v>
      </c>
      <c r="HA40" s="37">
        <v>10.130718336614796</v>
      </c>
      <c r="HB40" s="37">
        <v>17.05988918702937</v>
      </c>
      <c r="HC40" s="37">
        <v>4.1685250524547532</v>
      </c>
      <c r="HD40" s="37">
        <v>1.6032788663287512</v>
      </c>
      <c r="HE40" s="37">
        <v>9.3090379176213105</v>
      </c>
      <c r="HF40" s="37">
        <v>39.135035077793361</v>
      </c>
      <c r="HG40" s="37">
        <v>30.106570961779582</v>
      </c>
      <c r="HH40" s="37">
        <v>43.078099039670633</v>
      </c>
      <c r="HI40" s="37">
        <v>17.064899433486644</v>
      </c>
      <c r="HJ40" s="37">
        <v>6.012295748732817</v>
      </c>
      <c r="HK40" s="37">
        <v>2.0642215403982673</v>
      </c>
      <c r="HL40" s="37">
        <v>4.2536992422284676</v>
      </c>
      <c r="HM40" s="37">
        <v>7.9412406347845952</v>
      </c>
      <c r="HN40" s="37">
        <v>22.20586322083436</v>
      </c>
      <c r="HO40" s="37">
        <v>2.6604408688142716</v>
      </c>
      <c r="HP40" s="37">
        <v>1.0496466327996041</v>
      </c>
      <c r="HQ40" s="37">
        <v>1.9790473506245521</v>
      </c>
      <c r="HR40" s="37">
        <v>1.9439756254236107</v>
      </c>
      <c r="HS40" s="37">
        <v>43.078099039670633</v>
      </c>
      <c r="HT40" s="37">
        <v>43.078099039670633</v>
      </c>
      <c r="HU40" s="37">
        <v>43.078099039670633</v>
      </c>
      <c r="HV40" s="37">
        <v>43.078099039670633</v>
      </c>
      <c r="HW40" s="37">
        <v>43.078099039670633</v>
      </c>
      <c r="HX40" s="37">
        <v>43.078099039670633</v>
      </c>
      <c r="HY40" s="37">
        <v>43.078099039670633</v>
      </c>
      <c r="HZ40" s="37">
        <v>43.078099039670633</v>
      </c>
      <c r="IA40" s="37">
        <v>43.078099039670633</v>
      </c>
      <c r="IB40" s="37">
        <v>43.078099039670633</v>
      </c>
      <c r="IC40" s="37">
        <v>43.078099039670633</v>
      </c>
      <c r="ID40" s="37">
        <v>43.078099039670633</v>
      </c>
      <c r="IE40" s="37">
        <v>43.078099039670633</v>
      </c>
      <c r="IF40" s="37">
        <v>43.078099039670633</v>
      </c>
      <c r="IG40" s="37">
        <v>43.078099039670633</v>
      </c>
      <c r="IH40" s="37">
        <v>43.078099039670633</v>
      </c>
      <c r="II40" s="37">
        <v>43.078099039670633</v>
      </c>
      <c r="IJ40" s="37">
        <v>43.078099039670633</v>
      </c>
      <c r="IK40" s="37">
        <v>43.078099039670633</v>
      </c>
      <c r="IL40" s="37">
        <v>43.078099039670633</v>
      </c>
      <c r="IM40" s="37">
        <v>43.078099039670633</v>
      </c>
      <c r="IN40" s="37">
        <v>43.078099039670633</v>
      </c>
      <c r="IO40" s="37">
        <v>43.078099039670633</v>
      </c>
      <c r="IP40" s="37">
        <v>43.078099039670633</v>
      </c>
      <c r="IQ40" s="37">
        <v>43.078099039670633</v>
      </c>
      <c r="IR40" s="37">
        <v>43.078099039670633</v>
      </c>
      <c r="IS40" s="37">
        <v>43.078099039670633</v>
      </c>
      <c r="IT40" s="37">
        <v>43.078099039670633</v>
      </c>
      <c r="IU40" s="37">
        <v>43.078099039670633</v>
      </c>
      <c r="IV40" s="37">
        <v>43.078099039670633</v>
      </c>
      <c r="IW40" s="37">
        <v>43.078099039670633</v>
      </c>
      <c r="IX40" s="37">
        <v>43.078099039670633</v>
      </c>
      <c r="IY40" s="37">
        <v>43.078099039670633</v>
      </c>
      <c r="IZ40" s="37">
        <v>43.078099039670633</v>
      </c>
      <c r="JA40" s="37">
        <v>43.078099039670633</v>
      </c>
      <c r="JB40" s="37">
        <v>43.078099039670633</v>
      </c>
      <c r="JC40" s="37">
        <v>43.078099039670633</v>
      </c>
      <c r="JD40" s="37">
        <v>43.078099039670633</v>
      </c>
      <c r="JE40" s="37">
        <v>43.078099039670633</v>
      </c>
      <c r="JF40" s="37">
        <v>43.078099039670633</v>
      </c>
      <c r="JG40" s="37">
        <v>43.078099039670633</v>
      </c>
      <c r="JH40" s="37">
        <v>43.078099039670633</v>
      </c>
      <c r="JI40" s="37">
        <v>43.078099039670633</v>
      </c>
      <c r="JJ40" s="37">
        <v>43.078099039670633</v>
      </c>
      <c r="JK40" s="37">
        <v>43.078099039670633</v>
      </c>
      <c r="JL40" s="37">
        <v>43.078099039670633</v>
      </c>
      <c r="JM40" s="37">
        <v>43.078099039670633</v>
      </c>
      <c r="JN40" s="37">
        <v>43.078099039670633</v>
      </c>
      <c r="JO40" s="37">
        <v>43.078099039670633</v>
      </c>
      <c r="JP40" s="37">
        <v>43.078099039670633</v>
      </c>
      <c r="JQ40" s="61" t="str">
        <f t="shared" si="0"/>
        <v>Air Pollution_NOx_N/A for NOx_Agriculture_N/A for Interim AP Methodology</v>
      </c>
    </row>
    <row r="41" spans="2:277" ht="15" customHeight="1">
      <c r="B41" s="68" t="s">
        <v>5</v>
      </c>
      <c r="C41" s="68" t="s">
        <v>339</v>
      </c>
      <c r="D41" s="68" t="s">
        <v>340</v>
      </c>
      <c r="E41" s="68" t="s">
        <v>332</v>
      </c>
      <c r="F41" s="68" t="s">
        <v>326</v>
      </c>
      <c r="G41" s="69" t="s">
        <v>327</v>
      </c>
      <c r="H41" s="41"/>
      <c r="I41" s="37">
        <v>2.0991981429936604</v>
      </c>
      <c r="J41" s="37">
        <v>5.4325394444211597</v>
      </c>
      <c r="K41" s="37">
        <v>9.1528567318734915</v>
      </c>
      <c r="L41" s="37">
        <v>2.0539751774709876</v>
      </c>
      <c r="M41" s="37">
        <v>5.4325394444211597</v>
      </c>
      <c r="N41" s="37">
        <v>1.8970103721037692</v>
      </c>
      <c r="O41" s="37">
        <v>2.1298461104017981</v>
      </c>
      <c r="P41" s="37">
        <v>2.8625332726738537</v>
      </c>
      <c r="Q41" s="37">
        <v>4.5762535933956423</v>
      </c>
      <c r="R41" s="37">
        <v>2.0863304266297273</v>
      </c>
      <c r="S41" s="37">
        <v>5.3233578295710089</v>
      </c>
      <c r="T41" s="37">
        <v>5.0400488290116856</v>
      </c>
      <c r="U41" s="37">
        <v>5.4325394444211597</v>
      </c>
      <c r="V41" s="37">
        <v>3.3644567443136988</v>
      </c>
      <c r="W41" s="37">
        <v>34.986930172489231</v>
      </c>
      <c r="X41" s="37">
        <v>1.2757033103738133</v>
      </c>
      <c r="Y41" s="37">
        <v>1.4937328036643591</v>
      </c>
      <c r="Z41" s="37">
        <v>3.4419277245047715</v>
      </c>
      <c r="AA41" s="37">
        <v>4.3663230219085092</v>
      </c>
      <c r="AB41" s="37">
        <v>1.7254313013131293</v>
      </c>
      <c r="AC41" s="37">
        <v>2.2609733887514039</v>
      </c>
      <c r="AD41" s="37">
        <v>10.380827546932991</v>
      </c>
      <c r="AE41" s="37">
        <v>2.0991981429936604</v>
      </c>
      <c r="AF41" s="37">
        <v>2.0863304266297273</v>
      </c>
      <c r="AG41" s="37">
        <v>3.5819613252194382</v>
      </c>
      <c r="AH41" s="37">
        <v>1.8970103721037692</v>
      </c>
      <c r="AI41" s="37">
        <v>2.7189955362198792</v>
      </c>
      <c r="AJ41" s="37">
        <v>2.0863304266297273</v>
      </c>
      <c r="AK41" s="37">
        <v>1.4114812642995724</v>
      </c>
      <c r="AL41" s="37">
        <v>5.6297589982842755</v>
      </c>
      <c r="AM41" s="37">
        <v>1.4638096639923857</v>
      </c>
      <c r="AN41" s="37">
        <v>1.8970103721037692</v>
      </c>
      <c r="AO41" s="37">
        <v>4.9432007005547574</v>
      </c>
      <c r="AP41" s="37">
        <v>2.0539751774709876</v>
      </c>
      <c r="AQ41" s="37">
        <v>1.8970103721037692</v>
      </c>
      <c r="AR41" s="37">
        <v>11.724453533109363</v>
      </c>
      <c r="AS41" s="37">
        <v>2.0863304266297273</v>
      </c>
      <c r="AT41" s="37">
        <v>2.0911443601995865</v>
      </c>
      <c r="AU41" s="37">
        <v>1.8970103721037692</v>
      </c>
      <c r="AV41" s="37">
        <v>5.4325394444211597</v>
      </c>
      <c r="AW41" s="37">
        <v>3.3725087178550832</v>
      </c>
      <c r="AX41" s="37">
        <v>4.7225903451577826</v>
      </c>
      <c r="AY41" s="37">
        <v>1.6891403669131217</v>
      </c>
      <c r="AZ41" s="37">
        <v>1.8970103721037692</v>
      </c>
      <c r="BA41" s="37">
        <v>1.3593032909591609</v>
      </c>
      <c r="BB41" s="37">
        <v>1.8970103721037692</v>
      </c>
      <c r="BC41" s="37">
        <v>1.3483294836681443</v>
      </c>
      <c r="BD41" s="37">
        <v>2.0183848638259407</v>
      </c>
      <c r="BE41" s="37">
        <v>5.6033986311039863</v>
      </c>
      <c r="BF41" s="37">
        <v>2.0863304266297273</v>
      </c>
      <c r="BG41" s="37">
        <v>2.0863304266297273</v>
      </c>
      <c r="BH41" s="37">
        <v>11.002978158386025</v>
      </c>
      <c r="BI41" s="37">
        <v>5.2277583532041119</v>
      </c>
      <c r="BJ41" s="37">
        <v>5.4650841931653611</v>
      </c>
      <c r="BK41" s="37">
        <v>19.905377860664146</v>
      </c>
      <c r="BL41" s="37">
        <v>1.1556255833261002</v>
      </c>
      <c r="BM41" s="37">
        <v>1.6102089244173245</v>
      </c>
      <c r="BN41" s="37">
        <v>2.0863304266297273</v>
      </c>
      <c r="BO41" s="37">
        <v>21.016243278634022</v>
      </c>
      <c r="BP41" s="37">
        <v>1.6397545318228979</v>
      </c>
      <c r="BQ41" s="37">
        <v>1.8970103721037692</v>
      </c>
      <c r="BR41" s="37">
        <v>1.8970103721037692</v>
      </c>
      <c r="BS41" s="37">
        <v>4.6772034218804617</v>
      </c>
      <c r="BT41" s="37">
        <v>1.8970103721037692</v>
      </c>
      <c r="BU41" s="37">
        <v>1.8970103721037692</v>
      </c>
      <c r="BV41" s="37">
        <v>5.4325394444211597</v>
      </c>
      <c r="BW41" s="37">
        <v>0.80654197524537885</v>
      </c>
      <c r="BX41" s="37">
        <v>6.1993032441760532</v>
      </c>
      <c r="BY41" s="37">
        <v>5.6346278737047406</v>
      </c>
      <c r="BZ41" s="37">
        <v>2.0539751774709876</v>
      </c>
      <c r="CA41" s="37">
        <v>1.8970103721037692</v>
      </c>
      <c r="CB41" s="37">
        <v>1.0081941814820363</v>
      </c>
      <c r="CC41" s="37">
        <v>3.1815381125771833</v>
      </c>
      <c r="CD41" s="37">
        <v>5.0917439994110545</v>
      </c>
      <c r="CE41" s="37">
        <v>2.2679734772478759</v>
      </c>
      <c r="CF41" s="37">
        <v>5.4325394444211597</v>
      </c>
      <c r="CG41" s="37">
        <v>5.4325394444211597</v>
      </c>
      <c r="CH41" s="37">
        <v>5.4325394444211597</v>
      </c>
      <c r="CI41" s="37">
        <v>1.3664809936097284</v>
      </c>
      <c r="CJ41" s="37">
        <v>2.0539751774709876</v>
      </c>
      <c r="CK41" s="37">
        <v>1.9062341298791476</v>
      </c>
      <c r="CL41" s="37">
        <v>1.3031564649583116</v>
      </c>
      <c r="CM41" s="37">
        <v>1.0178209654417887</v>
      </c>
      <c r="CN41" s="37">
        <v>1.5355633904124153</v>
      </c>
      <c r="CO41" s="37">
        <v>2.0863304266297273</v>
      </c>
      <c r="CP41" s="37">
        <v>2.0863304266297273</v>
      </c>
      <c r="CQ41" s="37">
        <v>2.0539751774709876</v>
      </c>
      <c r="CR41" s="37">
        <v>5.4325394444211597</v>
      </c>
      <c r="CS41" s="37">
        <v>5.8638360425344143</v>
      </c>
      <c r="CT41" s="37">
        <v>2.2687376749917942</v>
      </c>
      <c r="CU41" s="37">
        <v>0.92772791879685046</v>
      </c>
      <c r="CV41" s="37">
        <v>8.8327390802534502</v>
      </c>
      <c r="CW41" s="37">
        <v>11.149906924489009</v>
      </c>
      <c r="CX41" s="37">
        <v>4.9757006354295692</v>
      </c>
      <c r="CY41" s="37">
        <v>5.4325394444211597</v>
      </c>
      <c r="CZ41" s="37">
        <v>9.3059213372280567</v>
      </c>
      <c r="DA41" s="37">
        <v>8.1786775201951905</v>
      </c>
      <c r="DB41" s="37">
        <v>1.5939104003354487</v>
      </c>
      <c r="DC41" s="37">
        <v>3.4265091634774749</v>
      </c>
      <c r="DD41" s="37">
        <v>19.905377860664146</v>
      </c>
      <c r="DE41" s="37">
        <v>8.3843284162144549</v>
      </c>
      <c r="DF41" s="37">
        <v>1.8970103721037692</v>
      </c>
      <c r="DG41" s="37">
        <v>2.0539751774709876</v>
      </c>
      <c r="DH41" s="37">
        <v>2.0539751774709876</v>
      </c>
      <c r="DI41" s="37">
        <v>2.0539751774709876</v>
      </c>
      <c r="DJ41" s="37">
        <v>5.4325394444211597</v>
      </c>
      <c r="DK41" s="37">
        <v>19.905377860664146</v>
      </c>
      <c r="DL41" s="37">
        <v>5.4325394444211597</v>
      </c>
      <c r="DM41" s="37">
        <v>2.1335107445081842</v>
      </c>
      <c r="DN41" s="37">
        <v>4.4931368404342731</v>
      </c>
      <c r="DO41" s="37">
        <v>19.905377860664146</v>
      </c>
      <c r="DP41" s="37">
        <v>1.8970103721037692</v>
      </c>
      <c r="DQ41" s="37">
        <v>1.8970103721037692</v>
      </c>
      <c r="DR41" s="37">
        <v>17.982967110639979</v>
      </c>
      <c r="DS41" s="37">
        <v>5.4325394444211597</v>
      </c>
      <c r="DT41" s="37">
        <v>5.4325394444211597</v>
      </c>
      <c r="DU41" s="37">
        <v>6.361297582714438</v>
      </c>
      <c r="DV41" s="37">
        <v>2.0539751774709876</v>
      </c>
      <c r="DW41" s="37">
        <v>0.62053281119794113</v>
      </c>
      <c r="DX41" s="37">
        <v>1.8970103721037692</v>
      </c>
      <c r="DY41" s="37">
        <v>1.433556251953735</v>
      </c>
      <c r="DZ41" s="37">
        <v>1.8589012168913661</v>
      </c>
      <c r="EA41" s="37">
        <v>1.749400448743619</v>
      </c>
      <c r="EB41" s="37">
        <v>19.905377860664146</v>
      </c>
      <c r="EC41" s="37">
        <v>2.0539751774709876</v>
      </c>
      <c r="ED41" s="37">
        <v>1.8970103721037692</v>
      </c>
      <c r="EE41" s="37">
        <v>1.2117997634586306</v>
      </c>
      <c r="EF41" s="37">
        <v>4.1989161745127799</v>
      </c>
      <c r="EG41" s="37">
        <v>2.0539751774709876</v>
      </c>
      <c r="EH41" s="37">
        <v>3.6102013059183795</v>
      </c>
      <c r="EI41" s="37">
        <v>5.4325394444211597</v>
      </c>
      <c r="EJ41" s="37">
        <v>2.0539751774709876</v>
      </c>
      <c r="EK41" s="37">
        <v>3.2683752175221303</v>
      </c>
      <c r="EL41" s="37">
        <v>4.7618572995269215</v>
      </c>
      <c r="EM41" s="37">
        <v>1.8970103721037692</v>
      </c>
      <c r="EN41" s="37">
        <v>1.7744500434628956</v>
      </c>
      <c r="EO41" s="37">
        <v>1.8970103721037692</v>
      </c>
      <c r="EP41" s="37">
        <v>2.0539751774709876</v>
      </c>
      <c r="EQ41" s="37">
        <v>1.8762414549292208</v>
      </c>
      <c r="ER41" s="37">
        <v>4.4765170411956134</v>
      </c>
      <c r="ES41" s="37">
        <v>2.0539751774709876</v>
      </c>
      <c r="ET41" s="37">
        <v>2.8411866026263071</v>
      </c>
      <c r="EU41" s="37">
        <v>2.0863304266297273</v>
      </c>
      <c r="EV41" s="37">
        <v>2.3989556956471545</v>
      </c>
      <c r="EW41" s="37">
        <v>1.9547219109609262</v>
      </c>
      <c r="EX41" s="37">
        <v>5.4325394444211597</v>
      </c>
      <c r="EY41" s="37">
        <v>2.0539751774709876</v>
      </c>
      <c r="EZ41" s="37">
        <v>4.7570992395724465</v>
      </c>
      <c r="FA41" s="37">
        <v>29.954027402944035</v>
      </c>
      <c r="FB41" s="37">
        <v>3.9248405105150845</v>
      </c>
      <c r="FC41" s="37">
        <v>2.0539751774709876</v>
      </c>
      <c r="FD41" s="37">
        <v>2.0863304266297273</v>
      </c>
      <c r="FE41" s="37">
        <v>2.0539751774709876</v>
      </c>
      <c r="FF41" s="37">
        <v>2.8307864868977006</v>
      </c>
      <c r="FG41" s="37">
        <v>2.5314606948336458</v>
      </c>
      <c r="FH41" s="37">
        <v>0.65814582634819685</v>
      </c>
      <c r="FI41" s="37">
        <v>4.599892041948868</v>
      </c>
      <c r="FJ41" s="37">
        <v>5.4325394444211597</v>
      </c>
      <c r="FK41" s="37">
        <v>2.0863304266297273</v>
      </c>
      <c r="FL41" s="37">
        <v>19.905377860664146</v>
      </c>
      <c r="FM41" s="37">
        <v>5.0848044658800404</v>
      </c>
      <c r="FN41" s="37">
        <v>5.2967307580222442</v>
      </c>
      <c r="FO41" s="37">
        <v>0.97900417114201499</v>
      </c>
      <c r="FP41" s="37">
        <v>0.49222163856613899</v>
      </c>
      <c r="FQ41" s="37">
        <v>5.4325394444211597</v>
      </c>
      <c r="FR41" s="37">
        <v>1.8970103721037692</v>
      </c>
      <c r="FS41" s="37">
        <v>29.650916635669098</v>
      </c>
      <c r="FT41" s="37">
        <v>1.6411228256688242</v>
      </c>
      <c r="FU41" s="37">
        <v>4.4251062311701848</v>
      </c>
      <c r="FV41" s="37">
        <v>0.91380428589202756</v>
      </c>
      <c r="FW41" s="37">
        <v>1.8970103721037692</v>
      </c>
      <c r="FX41" s="37">
        <v>2.1788622920879264</v>
      </c>
      <c r="FY41" s="37">
        <v>2.0863304266297273</v>
      </c>
      <c r="FZ41" s="37">
        <v>5.07990064664894</v>
      </c>
      <c r="GA41" s="37">
        <v>4.5879917813203619</v>
      </c>
      <c r="GB41" s="37">
        <v>0.45408414840496636</v>
      </c>
      <c r="GC41" s="37">
        <v>1.8970103721037692</v>
      </c>
      <c r="GD41" s="37">
        <v>3.3161004226255728</v>
      </c>
      <c r="GE41" s="37">
        <v>1.8970103721037692</v>
      </c>
      <c r="GF41" s="37">
        <v>7.1882618866840264</v>
      </c>
      <c r="GG41" s="37">
        <v>1.3907646902606834</v>
      </c>
      <c r="GH41" s="37">
        <v>2.0863304266297273</v>
      </c>
      <c r="GI41" s="37">
        <v>1.2667253866214996</v>
      </c>
      <c r="GJ41" s="37">
        <v>2.0863304266297273</v>
      </c>
      <c r="GK41" s="37">
        <v>2.0863304266297273</v>
      </c>
      <c r="GL41" s="37">
        <v>3.2846802613273987</v>
      </c>
      <c r="GM41" s="37">
        <v>1.3395200994253371</v>
      </c>
      <c r="GN41" s="37">
        <v>6.2154978420553757</v>
      </c>
      <c r="GO41" s="37">
        <v>5.5669958535507735</v>
      </c>
      <c r="GP41" s="37">
        <v>19.905377860664146</v>
      </c>
      <c r="GQ41" s="37">
        <v>2.0539751774709876</v>
      </c>
      <c r="GR41" s="37">
        <v>5.4325394444211597</v>
      </c>
      <c r="GS41" s="37">
        <v>1.2668842802140818</v>
      </c>
      <c r="GT41" s="37">
        <v>2.2254016175583953</v>
      </c>
      <c r="GU41" s="37">
        <v>2.0539751774709876</v>
      </c>
      <c r="GV41" s="37">
        <v>1.935637314056746</v>
      </c>
      <c r="GW41" s="37">
        <v>2.0539751774709876</v>
      </c>
      <c r="GX41" s="37">
        <v>2.0863304266297273</v>
      </c>
      <c r="GY41" s="37">
        <v>6.2708816375811862</v>
      </c>
      <c r="GZ41" s="37">
        <v>6.1818578326437912</v>
      </c>
      <c r="HA41" s="37">
        <v>12.030269914995236</v>
      </c>
      <c r="HB41" s="37">
        <v>2.0863304266297273</v>
      </c>
      <c r="HC41" s="37">
        <v>2.0539751774709876</v>
      </c>
      <c r="HD41" s="37">
        <v>1.8970103721037692</v>
      </c>
      <c r="HE41" s="37">
        <v>2.9361297430907567</v>
      </c>
      <c r="HF41" s="37">
        <v>55.799286716641276</v>
      </c>
      <c r="HG41" s="37">
        <v>3.9044871782516202</v>
      </c>
      <c r="HH41" s="37">
        <v>9.0372015607566176</v>
      </c>
      <c r="HI41" s="37">
        <v>2.2191082527369064</v>
      </c>
      <c r="HJ41" s="37">
        <v>5.6820328344987026</v>
      </c>
      <c r="HK41" s="37">
        <v>2.0539751774709876</v>
      </c>
      <c r="HL41" s="37">
        <v>2.0863304266297273</v>
      </c>
      <c r="HM41" s="37">
        <v>2.0539751774709876</v>
      </c>
      <c r="HN41" s="37">
        <v>2.0863304266297273</v>
      </c>
      <c r="HO41" s="37">
        <v>19.905377860664146</v>
      </c>
      <c r="HP41" s="37">
        <v>19.905377860664146</v>
      </c>
      <c r="HQ41" s="37">
        <v>2.624633010038508</v>
      </c>
      <c r="HR41" s="37">
        <v>1.8970103721037692</v>
      </c>
      <c r="HS41" s="37">
        <v>11.916231910455737</v>
      </c>
      <c r="HT41" s="37">
        <v>24.079033788463924</v>
      </c>
      <c r="HU41" s="37">
        <v>13.588556468038481</v>
      </c>
      <c r="HV41" s="37">
        <v>12.476933207006281</v>
      </c>
      <c r="HW41" s="37">
        <v>12.427774933264768</v>
      </c>
      <c r="HX41" s="37">
        <v>14.599993562480591</v>
      </c>
      <c r="HY41" s="37">
        <v>10.598602526363187</v>
      </c>
      <c r="HZ41" s="37">
        <v>10.948578842601647</v>
      </c>
      <c r="IA41" s="37">
        <v>13.367536544938705</v>
      </c>
      <c r="IB41" s="37">
        <v>10.63525555691213</v>
      </c>
      <c r="IC41" s="37">
        <v>11.833206473180987</v>
      </c>
      <c r="ID41" s="37">
        <v>15.556432419784137</v>
      </c>
      <c r="IE41" s="37">
        <v>11.666963064584824</v>
      </c>
      <c r="IF41" s="37">
        <v>11.40253482978072</v>
      </c>
      <c r="IG41" s="37">
        <v>13.42858271693137</v>
      </c>
      <c r="IH41" s="37">
        <v>14.25268604334199</v>
      </c>
      <c r="II41" s="37">
        <v>11.707614155923725</v>
      </c>
      <c r="IJ41" s="37">
        <v>11.794412606118232</v>
      </c>
      <c r="IK41" s="37">
        <v>13.749984766635496</v>
      </c>
      <c r="IL41" s="37">
        <v>11.270418791078109</v>
      </c>
      <c r="IM41" s="37">
        <v>10.778620927755771</v>
      </c>
      <c r="IN41" s="37">
        <v>12.225222897201808</v>
      </c>
      <c r="IO41" s="37">
        <v>13.912002189042584</v>
      </c>
      <c r="IP41" s="37">
        <v>12.189227143002494</v>
      </c>
      <c r="IQ41" s="37">
        <v>12.366056714543696</v>
      </c>
      <c r="IR41" s="37">
        <v>17.186471968671452</v>
      </c>
      <c r="IS41" s="37">
        <v>14.961673336474661</v>
      </c>
      <c r="IT41" s="37">
        <v>15.025261789248878</v>
      </c>
      <c r="IU41" s="37">
        <v>12.772741354500759</v>
      </c>
      <c r="IV41" s="37">
        <v>10.272520896231393</v>
      </c>
      <c r="IW41" s="37">
        <v>14.919113690952758</v>
      </c>
      <c r="IX41" s="37">
        <v>11.905206670380572</v>
      </c>
      <c r="IY41" s="37">
        <v>16.29816947886999</v>
      </c>
      <c r="IZ41" s="37">
        <v>10.709964221800945</v>
      </c>
      <c r="JA41" s="37">
        <v>10.8049430608376</v>
      </c>
      <c r="JB41" s="37">
        <v>12.810496545811628</v>
      </c>
      <c r="JC41" s="37">
        <v>14.345057530782453</v>
      </c>
      <c r="JD41" s="37">
        <v>11.01376458718066</v>
      </c>
      <c r="JE41" s="37">
        <v>10.180243374492703</v>
      </c>
      <c r="JF41" s="37">
        <v>11.393736558210639</v>
      </c>
      <c r="JG41" s="37">
        <v>16.523294326028065</v>
      </c>
      <c r="JH41" s="37">
        <v>11.48282083995187</v>
      </c>
      <c r="JI41" s="37">
        <v>12.666091196478337</v>
      </c>
      <c r="JJ41" s="37">
        <v>15.709224618181251</v>
      </c>
      <c r="JK41" s="37">
        <v>13.120781071948038</v>
      </c>
      <c r="JL41" s="37">
        <v>12.244431068400271</v>
      </c>
      <c r="JM41" s="37">
        <v>13.548129390470402</v>
      </c>
      <c r="JN41" s="37">
        <v>11.896940472437761</v>
      </c>
      <c r="JO41" s="37">
        <v>12.653576122804939</v>
      </c>
      <c r="JP41" s="37">
        <v>17.902408192752187</v>
      </c>
      <c r="JQ41" s="61" t="str">
        <f t="shared" si="0"/>
        <v>Air Pollution_NOx_N/A for NOx_Visibility_N/A for Interim AP Methodology</v>
      </c>
    </row>
    <row r="42" spans="2:277" ht="15" customHeight="1">
      <c r="B42" s="68" t="s">
        <v>5</v>
      </c>
      <c r="C42" s="68" t="s">
        <v>342</v>
      </c>
      <c r="D42" s="68" t="s">
        <v>343</v>
      </c>
      <c r="E42" s="68" t="s">
        <v>344</v>
      </c>
      <c r="F42" s="68" t="s">
        <v>326</v>
      </c>
      <c r="G42" s="69" t="s">
        <v>327</v>
      </c>
      <c r="H42" s="41"/>
      <c r="I42" s="37">
        <v>89.515422735619595</v>
      </c>
      <c r="J42" s="37">
        <v>87.957678282893681</v>
      </c>
      <c r="K42" s="37">
        <v>42.406588454953898</v>
      </c>
      <c r="L42" s="37">
        <v>78.268525100198332</v>
      </c>
      <c r="M42" s="37">
        <v>93.531555779050137</v>
      </c>
      <c r="N42" s="37">
        <v>65.439573910169599</v>
      </c>
      <c r="O42" s="37">
        <v>69.041251117952797</v>
      </c>
      <c r="P42" s="37">
        <v>21.683812581104295</v>
      </c>
      <c r="Q42" s="37">
        <v>77.737091014289419</v>
      </c>
      <c r="R42" s="37">
        <v>53.761531292611252</v>
      </c>
      <c r="S42" s="37">
        <v>9.4023790477082159</v>
      </c>
      <c r="T42" s="37">
        <v>76.95713342518782</v>
      </c>
      <c r="U42" s="37">
        <v>81.269082637930026</v>
      </c>
      <c r="V42" s="37">
        <v>40.427375457730385</v>
      </c>
      <c r="W42" s="37">
        <v>529.51262419334728</v>
      </c>
      <c r="X42" s="37">
        <v>299.68320163884391</v>
      </c>
      <c r="Y42" s="37">
        <v>107.86916674808583</v>
      </c>
      <c r="Z42" s="37">
        <v>44.548755610708696</v>
      </c>
      <c r="AA42" s="37">
        <v>122.19699752538519</v>
      </c>
      <c r="AB42" s="37">
        <v>25.878758041893825</v>
      </c>
      <c r="AC42" s="37">
        <v>97.206714912189057</v>
      </c>
      <c r="AD42" s="37">
        <v>36.065820165702696</v>
      </c>
      <c r="AE42" s="37">
        <v>43.522701531094235</v>
      </c>
      <c r="AF42" s="37">
        <v>29.520988391113203</v>
      </c>
      <c r="AG42" s="37">
        <v>66.557035021023822</v>
      </c>
      <c r="AH42" s="37">
        <v>18.768466380279939</v>
      </c>
      <c r="AI42" s="37">
        <v>35.90374119488839</v>
      </c>
      <c r="AJ42" s="37">
        <v>53.761531292611252</v>
      </c>
      <c r="AK42" s="37">
        <v>44.600724935158034</v>
      </c>
      <c r="AL42" s="37">
        <v>67.468145616980323</v>
      </c>
      <c r="AM42" s="37">
        <v>58.595073125911796</v>
      </c>
      <c r="AN42" s="37">
        <v>133.4591763970202</v>
      </c>
      <c r="AO42" s="37">
        <v>61.664359402737517</v>
      </c>
      <c r="AP42" s="37">
        <v>59.995435800794674</v>
      </c>
      <c r="AQ42" s="37">
        <v>66.860417173860185</v>
      </c>
      <c r="AR42" s="37">
        <v>17.673357649409542</v>
      </c>
      <c r="AS42" s="37">
        <v>53.761531292611252</v>
      </c>
      <c r="AT42" s="37">
        <v>33.771151651791946</v>
      </c>
      <c r="AU42" s="37">
        <v>31.135264588406489</v>
      </c>
      <c r="AV42" s="37">
        <v>68.269039660620862</v>
      </c>
      <c r="AW42" s="37">
        <v>28.708088354148352</v>
      </c>
      <c r="AX42" s="37">
        <v>99.173811347820688</v>
      </c>
      <c r="AY42" s="37">
        <v>41.872243453752432</v>
      </c>
      <c r="AZ42" s="37">
        <v>98.364879820870428</v>
      </c>
      <c r="BA42" s="37">
        <v>54.424323628742442</v>
      </c>
      <c r="BB42" s="37">
        <v>35.70354021117987</v>
      </c>
      <c r="BC42" s="37">
        <v>49.622912210452284</v>
      </c>
      <c r="BD42" s="37">
        <v>72.165339303940755</v>
      </c>
      <c r="BE42" s="37">
        <v>70.22613395935231</v>
      </c>
      <c r="BF42" s="37">
        <v>61.095841377334295</v>
      </c>
      <c r="BG42" s="37">
        <v>53.761531292611252</v>
      </c>
      <c r="BH42" s="37">
        <v>99.274016842188971</v>
      </c>
      <c r="BI42" s="37">
        <v>83.514357639911822</v>
      </c>
      <c r="BJ42" s="37">
        <v>73.096159630122131</v>
      </c>
      <c r="BK42" s="37">
        <v>42.375465163037049</v>
      </c>
      <c r="BL42" s="37">
        <v>48.649763412681281</v>
      </c>
      <c r="BM42" s="37">
        <v>80.059634183331966</v>
      </c>
      <c r="BN42" s="37">
        <v>42.600372960441106</v>
      </c>
      <c r="BO42" s="37">
        <v>93.61760337571161</v>
      </c>
      <c r="BP42" s="37">
        <v>117.28684539986658</v>
      </c>
      <c r="BQ42" s="37">
        <v>51.750998571747786</v>
      </c>
      <c r="BR42" s="37">
        <v>33.623174965248403</v>
      </c>
      <c r="BS42" s="37">
        <v>35.043151924676671</v>
      </c>
      <c r="BT42" s="37">
        <v>53.560790810470927</v>
      </c>
      <c r="BU42" s="37">
        <v>64.873238330179106</v>
      </c>
      <c r="BV42" s="37">
        <v>68.269039660620862</v>
      </c>
      <c r="BW42" s="37">
        <v>31.553329998898612</v>
      </c>
      <c r="BX42" s="37">
        <v>26.329096226975388</v>
      </c>
      <c r="BY42" s="37">
        <v>78.509616982239393</v>
      </c>
      <c r="BZ42" s="37">
        <v>78.268525100198332</v>
      </c>
      <c r="CA42" s="37">
        <v>21.666605634662503</v>
      </c>
      <c r="CB42" s="37">
        <v>86.133693796427238</v>
      </c>
      <c r="CC42" s="37">
        <v>61.197744275840797</v>
      </c>
      <c r="CD42" s="37">
        <v>100.97206832939185</v>
      </c>
      <c r="CE42" s="37">
        <v>99.024319323083873</v>
      </c>
      <c r="CF42" s="37">
        <v>68.269039660620862</v>
      </c>
      <c r="CG42" s="37">
        <v>80.90202312532054</v>
      </c>
      <c r="CH42" s="37">
        <v>2.1347531603348946</v>
      </c>
      <c r="CI42" s="37">
        <v>83.344516911976285</v>
      </c>
      <c r="CJ42" s="37">
        <v>78.268525100198332</v>
      </c>
      <c r="CK42" s="37">
        <v>87.943900765599153</v>
      </c>
      <c r="CL42" s="37">
        <v>57.965117866857085</v>
      </c>
      <c r="CM42" s="37">
        <v>56.108154324512356</v>
      </c>
      <c r="CN42" s="37">
        <v>9.019912785477473</v>
      </c>
      <c r="CO42" s="37">
        <v>108.54176411401076</v>
      </c>
      <c r="CP42" s="37">
        <v>52.796535334423169</v>
      </c>
      <c r="CQ42" s="37">
        <v>78.268525100198332</v>
      </c>
      <c r="CR42" s="37">
        <v>79.174098472575977</v>
      </c>
      <c r="CS42" s="37">
        <v>12.619066528532107</v>
      </c>
      <c r="CT42" s="37">
        <v>196.79607293328488</v>
      </c>
      <c r="CU42" s="37">
        <v>63.028133771924992</v>
      </c>
      <c r="CV42" s="37">
        <v>72.740181810518493</v>
      </c>
      <c r="CW42" s="37">
        <v>97.127506074717814</v>
      </c>
      <c r="CX42" s="37">
        <v>51.240540930602165</v>
      </c>
      <c r="CY42" s="37">
        <v>68.269039660620862</v>
      </c>
      <c r="CZ42" s="37">
        <v>175.2943384904579</v>
      </c>
      <c r="DA42" s="37">
        <v>130.12217184605805</v>
      </c>
      <c r="DB42" s="37">
        <v>81.994969346744995</v>
      </c>
      <c r="DC42" s="37">
        <v>133.67333358219003</v>
      </c>
      <c r="DD42" s="37">
        <v>104.16317646919813</v>
      </c>
      <c r="DE42" s="37">
        <v>19.849103360148309</v>
      </c>
      <c r="DF42" s="37">
        <v>49.181288909351274</v>
      </c>
      <c r="DG42" s="37">
        <v>78.268525100198332</v>
      </c>
      <c r="DH42" s="37">
        <v>126.48702255127898</v>
      </c>
      <c r="DI42" s="37">
        <v>182.83606690097307</v>
      </c>
      <c r="DJ42" s="37">
        <v>68.269039660620862</v>
      </c>
      <c r="DK42" s="37">
        <v>159.99915605500931</v>
      </c>
      <c r="DL42" s="37">
        <v>52.004839817563983</v>
      </c>
      <c r="DM42" s="37">
        <v>47.324643610617066</v>
      </c>
      <c r="DN42" s="37">
        <v>35.419967305316575</v>
      </c>
      <c r="DO42" s="37">
        <v>194.46690086139327</v>
      </c>
      <c r="DP42" s="37">
        <v>60.407388603697939</v>
      </c>
      <c r="DQ42" s="37">
        <v>52.104126740863471</v>
      </c>
      <c r="DR42" s="37">
        <v>18.006843068759075</v>
      </c>
      <c r="DS42" s="37">
        <v>68.269039660620862</v>
      </c>
      <c r="DT42" s="37">
        <v>44.068420329428371</v>
      </c>
      <c r="DU42" s="37">
        <v>100.84415749815774</v>
      </c>
      <c r="DV42" s="37">
        <v>78.268525100198332</v>
      </c>
      <c r="DW42" s="37">
        <v>35.208607552625622</v>
      </c>
      <c r="DX42" s="37">
        <v>91.793383178037899</v>
      </c>
      <c r="DY42" s="37">
        <v>59.500286736138975</v>
      </c>
      <c r="DZ42" s="37">
        <v>289.92416050206123</v>
      </c>
      <c r="EA42" s="37">
        <v>28.70163310110161</v>
      </c>
      <c r="EB42" s="37">
        <v>305.63248594908805</v>
      </c>
      <c r="EC42" s="37">
        <v>41.501063126851392</v>
      </c>
      <c r="ED42" s="37">
        <v>13.406159905543728</v>
      </c>
      <c r="EE42" s="37">
        <v>109.4508604045209</v>
      </c>
      <c r="EF42" s="37">
        <v>61.321832246840295</v>
      </c>
      <c r="EG42" s="37">
        <v>48.023215970663443</v>
      </c>
      <c r="EH42" s="37">
        <v>69.499162168694255</v>
      </c>
      <c r="EI42" s="37">
        <v>68.269039660620862</v>
      </c>
      <c r="EJ42" s="37">
        <v>10.903617166381839</v>
      </c>
      <c r="EK42" s="37">
        <v>57.519700751997902</v>
      </c>
      <c r="EL42" s="37">
        <v>67.027822325174256</v>
      </c>
      <c r="EM42" s="37">
        <v>39.524693837225179</v>
      </c>
      <c r="EN42" s="37">
        <v>96.995403710447974</v>
      </c>
      <c r="EO42" s="37">
        <v>16.329276377414878</v>
      </c>
      <c r="EP42" s="37">
        <v>78.268525100198332</v>
      </c>
      <c r="EQ42" s="37">
        <v>140.90223225911973</v>
      </c>
      <c r="ER42" s="37">
        <v>137.28057043445995</v>
      </c>
      <c r="ES42" s="37">
        <v>78.268525100198332</v>
      </c>
      <c r="ET42" s="37">
        <v>19.953733250585231</v>
      </c>
      <c r="EU42" s="37">
        <v>38.449051592879734</v>
      </c>
      <c r="EV42" s="37">
        <v>31.419867068243043</v>
      </c>
      <c r="EW42" s="37">
        <v>124.97173107968003</v>
      </c>
      <c r="EX42" s="37">
        <v>73.030399165475217</v>
      </c>
      <c r="EY42" s="37">
        <v>78.268525100198332</v>
      </c>
      <c r="EZ42" s="37">
        <v>23.445951298091465</v>
      </c>
      <c r="FA42" s="37">
        <v>43.022415861277167</v>
      </c>
      <c r="FB42" s="37">
        <v>144.21360931802914</v>
      </c>
      <c r="FC42" s="37">
        <v>78.268525100198332</v>
      </c>
      <c r="FD42" s="37">
        <v>41.094554785667796</v>
      </c>
      <c r="FE42" s="37">
        <v>17.090691809627739</v>
      </c>
      <c r="FF42" s="37">
        <v>32.320208293864631</v>
      </c>
      <c r="FG42" s="37">
        <v>30.266520258884647</v>
      </c>
      <c r="FH42" s="37">
        <v>87.324481990404024</v>
      </c>
      <c r="FI42" s="37">
        <v>75.319385009064447</v>
      </c>
      <c r="FJ42" s="37">
        <v>71.006808335418881</v>
      </c>
      <c r="FK42" s="37">
        <v>53.761531292611252</v>
      </c>
      <c r="FL42" s="37">
        <v>230.55410689805419</v>
      </c>
      <c r="FM42" s="37">
        <v>68.33265380699423</v>
      </c>
      <c r="FN42" s="37">
        <v>20.000652012508802</v>
      </c>
      <c r="FO42" s="37">
        <v>137.22160772745377</v>
      </c>
      <c r="FP42" s="37">
        <v>32.501708520404044</v>
      </c>
      <c r="FQ42" s="37">
        <v>68.269039660620862</v>
      </c>
      <c r="FR42" s="37">
        <v>99.885305297888863</v>
      </c>
      <c r="FS42" s="37">
        <v>39.849113198741712</v>
      </c>
      <c r="FT42" s="37">
        <v>51.706415497382515</v>
      </c>
      <c r="FU42" s="37">
        <v>70.222379832062572</v>
      </c>
      <c r="FV42" s="37">
        <v>56.473498498093626</v>
      </c>
      <c r="FW42" s="37">
        <v>77.971579538265004</v>
      </c>
      <c r="FX42" s="37">
        <v>481.76252404109499</v>
      </c>
      <c r="FY42" s="37">
        <v>53.761531292611252</v>
      </c>
      <c r="FZ42" s="37">
        <v>79.931211422177029</v>
      </c>
      <c r="GA42" s="37">
        <v>82.935269640821957</v>
      </c>
      <c r="GB42" s="37">
        <v>17.496627211765603</v>
      </c>
      <c r="GC42" s="37">
        <v>26.919529444429276</v>
      </c>
      <c r="GD42" s="37">
        <v>47.889727299959297</v>
      </c>
      <c r="GE42" s="37">
        <v>36.914925040859096</v>
      </c>
      <c r="GF42" s="37">
        <v>75.235582800017525</v>
      </c>
      <c r="GG42" s="37">
        <v>118.65182182628413</v>
      </c>
      <c r="GH42" s="37">
        <v>53.761531292611252</v>
      </c>
      <c r="GI42" s="37">
        <v>77.777035874924238</v>
      </c>
      <c r="GJ42" s="37">
        <v>53.761531292611252</v>
      </c>
      <c r="GK42" s="37">
        <v>72.439395111976637</v>
      </c>
      <c r="GL42" s="37">
        <v>33.666861473599276</v>
      </c>
      <c r="GM42" s="37">
        <v>9.4839908565683615</v>
      </c>
      <c r="GN42" s="37">
        <v>30.613421385924759</v>
      </c>
      <c r="GO42" s="37">
        <v>105.4923033492847</v>
      </c>
      <c r="GP42" s="37">
        <v>95.998118591310856</v>
      </c>
      <c r="GQ42" s="37">
        <v>78.268525100198332</v>
      </c>
      <c r="GR42" s="37">
        <v>69.433021859045283</v>
      </c>
      <c r="GS42" s="37">
        <v>49.658925227336056</v>
      </c>
      <c r="GT42" s="37">
        <v>86.2409009117968</v>
      </c>
      <c r="GU42" s="37">
        <v>41.799807052948374</v>
      </c>
      <c r="GV42" s="37">
        <v>113.93119235863131</v>
      </c>
      <c r="GW42" s="37">
        <v>55.522336943642152</v>
      </c>
      <c r="GX42" s="37">
        <v>75.938177035160905</v>
      </c>
      <c r="GY42" s="37">
        <v>76.97105792890801</v>
      </c>
      <c r="GZ42" s="37">
        <v>88.993274587599444</v>
      </c>
      <c r="HA42" s="37">
        <v>30.408136076818465</v>
      </c>
      <c r="HB42" s="37">
        <v>53.761531292611252</v>
      </c>
      <c r="HC42" s="37">
        <v>78.268525100198332</v>
      </c>
      <c r="HD42" s="37">
        <v>91.148004040141984</v>
      </c>
      <c r="HE42" s="37">
        <v>63.064231776874706</v>
      </c>
      <c r="HF42" s="37">
        <v>154.69049444326984</v>
      </c>
      <c r="HG42" s="37">
        <v>94.943452934529759</v>
      </c>
      <c r="HH42" s="37">
        <v>54.458282681995847</v>
      </c>
      <c r="HI42" s="37">
        <v>21.955694961031519</v>
      </c>
      <c r="HJ42" s="37">
        <v>71.979451284994198</v>
      </c>
      <c r="HK42" s="37">
        <v>24.257110703747433</v>
      </c>
      <c r="HL42" s="37">
        <v>35.460146202752753</v>
      </c>
      <c r="HM42" s="37">
        <v>116.03326191129206</v>
      </c>
      <c r="HN42" s="37">
        <v>53.761531292611252</v>
      </c>
      <c r="HO42" s="37">
        <v>236.2481980557929</v>
      </c>
      <c r="HP42" s="37">
        <v>54.506206114017239</v>
      </c>
      <c r="HQ42" s="37">
        <v>44.744181217516861</v>
      </c>
      <c r="HR42" s="37">
        <v>48.175369289462267</v>
      </c>
      <c r="HS42" s="37">
        <v>16.577511005935243</v>
      </c>
      <c r="HT42" s="37">
        <v>2.2458108738127107</v>
      </c>
      <c r="HU42" s="37">
        <v>13.39248913058775</v>
      </c>
      <c r="HV42" s="37">
        <v>13.087244148735397</v>
      </c>
      <c r="HW42" s="37">
        <v>22.64330250232808</v>
      </c>
      <c r="HX42" s="37">
        <v>12.684794620863302</v>
      </c>
      <c r="HY42" s="37">
        <v>37.691722027962619</v>
      </c>
      <c r="HZ42" s="37">
        <v>31.178546658311802</v>
      </c>
      <c r="IA42" s="37">
        <v>17.816786275967559</v>
      </c>
      <c r="IB42" s="37">
        <v>28.727631376065162</v>
      </c>
      <c r="IC42" s="37">
        <v>20.998730891824803</v>
      </c>
      <c r="ID42" s="37">
        <v>8.2044901221478383</v>
      </c>
      <c r="IE42" s="37">
        <v>23.294403266223103</v>
      </c>
      <c r="IF42" s="37">
        <v>21.742855471434154</v>
      </c>
      <c r="IG42" s="37">
        <v>12.957695570002585</v>
      </c>
      <c r="IH42" s="37">
        <v>10.454687225607719</v>
      </c>
      <c r="II42" s="37">
        <v>17.508937315977864</v>
      </c>
      <c r="IJ42" s="37">
        <v>15.870028522783976</v>
      </c>
      <c r="IK42" s="37">
        <v>11.939042927407984</v>
      </c>
      <c r="IL42" s="37">
        <v>32.941782655912569</v>
      </c>
      <c r="IM42" s="37">
        <v>38.177661702098206</v>
      </c>
      <c r="IN42" s="37">
        <v>17.173141135991038</v>
      </c>
      <c r="IO42" s="37">
        <v>13.729842594875208</v>
      </c>
      <c r="IP42" s="37">
        <v>13.440096362160414</v>
      </c>
      <c r="IQ42" s="37">
        <v>15.940355546178344</v>
      </c>
      <c r="IR42" s="37">
        <v>5.3892787507058797</v>
      </c>
      <c r="IS42" s="37">
        <v>8.9419915001333514</v>
      </c>
      <c r="IT42" s="37">
        <v>9.1823954897300251</v>
      </c>
      <c r="IU42" s="37">
        <v>20.238246509821579</v>
      </c>
      <c r="IV42" s="37">
        <v>45.975313614254695</v>
      </c>
      <c r="IW42" s="37">
        <v>7.671841819601557</v>
      </c>
      <c r="IX42" s="37">
        <v>22.593986455197633</v>
      </c>
      <c r="IY42" s="37">
        <v>6.4507080793744764</v>
      </c>
      <c r="IZ42" s="37">
        <v>29.197163876307513</v>
      </c>
      <c r="JA42" s="37">
        <v>25.711736336385261</v>
      </c>
      <c r="JB42" s="37">
        <v>12.931107514369696</v>
      </c>
      <c r="JC42" s="37">
        <v>11.292955420709514</v>
      </c>
      <c r="JD42" s="37">
        <v>26.4564642201568</v>
      </c>
      <c r="JE42" s="37">
        <v>39.859276297882971</v>
      </c>
      <c r="JF42" s="37">
        <v>20.872978420583514</v>
      </c>
      <c r="JG42" s="37">
        <v>6.3725978712845697</v>
      </c>
      <c r="JH42" s="37">
        <v>20.707286419807662</v>
      </c>
      <c r="JI42" s="37">
        <v>16.491637825197742</v>
      </c>
      <c r="JJ42" s="37">
        <v>9.8498355585964408</v>
      </c>
      <c r="JK42" s="37">
        <v>14.979185013892723</v>
      </c>
      <c r="JL42" s="37">
        <v>22.256903130788448</v>
      </c>
      <c r="JM42" s="37">
        <v>16.788867163900015</v>
      </c>
      <c r="JN42" s="37">
        <v>15.083652915375721</v>
      </c>
      <c r="JO42" s="37">
        <v>16.233669738591857</v>
      </c>
      <c r="JP42" s="37">
        <v>4.8630243726393578</v>
      </c>
      <c r="JQ42" s="61" t="str">
        <f t="shared" si="0"/>
        <v>Air Pollution_VOC_N/A for VOC_Secondary Health_N/A for Interim AP Methodology</v>
      </c>
    </row>
    <row r="43" spans="2:277" ht="15" customHeight="1">
      <c r="B43" s="68" t="s">
        <v>5</v>
      </c>
      <c r="C43" s="68" t="s">
        <v>342</v>
      </c>
      <c r="D43" s="68" t="s">
        <v>343</v>
      </c>
      <c r="E43" s="68" t="s">
        <v>332</v>
      </c>
      <c r="F43" s="68" t="s">
        <v>326</v>
      </c>
      <c r="G43" s="69" t="s">
        <v>327</v>
      </c>
      <c r="H43" s="41"/>
      <c r="I43" s="37">
        <v>2.0362194133393703</v>
      </c>
      <c r="J43" s="37">
        <v>5.1659859728467472</v>
      </c>
      <c r="K43" s="37">
        <v>2.408488333239367</v>
      </c>
      <c r="L43" s="37">
        <v>3.9826615118622022</v>
      </c>
      <c r="M43" s="37">
        <v>5.1659859728467472</v>
      </c>
      <c r="N43" s="37">
        <v>0.93371940506953355</v>
      </c>
      <c r="O43" s="37">
        <v>4.5075599186228557</v>
      </c>
      <c r="P43" s="37">
        <v>1.9564406405535062</v>
      </c>
      <c r="Q43" s="37">
        <v>2.1628970477829519</v>
      </c>
      <c r="R43" s="37">
        <v>2.3776640657902814</v>
      </c>
      <c r="S43" s="37">
        <v>5.3901907506634865</v>
      </c>
      <c r="T43" s="37">
        <v>6.3775721928186799</v>
      </c>
      <c r="U43" s="37">
        <v>5.1659859728467472</v>
      </c>
      <c r="V43" s="37">
        <v>5.3951169906577201</v>
      </c>
      <c r="W43" s="37">
        <v>50.104832081135996</v>
      </c>
      <c r="X43" s="37">
        <v>1.282029682920778</v>
      </c>
      <c r="Y43" s="37">
        <v>4.7666802345020054</v>
      </c>
      <c r="Z43" s="37">
        <v>1.2684345773904648</v>
      </c>
      <c r="AA43" s="37">
        <v>8.7270329436813352</v>
      </c>
      <c r="AB43" s="37">
        <v>1.1986456912209555</v>
      </c>
      <c r="AC43" s="37">
        <v>0.86309169254931817</v>
      </c>
      <c r="AD43" s="37">
        <v>7.3387045154842125</v>
      </c>
      <c r="AE43" s="37">
        <v>2.0362194133393703</v>
      </c>
      <c r="AF43" s="37">
        <v>2.3776640657902814</v>
      </c>
      <c r="AG43" s="37">
        <v>1.7424445668466546</v>
      </c>
      <c r="AH43" s="37">
        <v>0.93371940506953355</v>
      </c>
      <c r="AI43" s="37">
        <v>2.0381411055371714</v>
      </c>
      <c r="AJ43" s="37">
        <v>2.3776640657902814</v>
      </c>
      <c r="AK43" s="37">
        <v>4.3837405712924653</v>
      </c>
      <c r="AL43" s="37">
        <v>2.7363170584178356</v>
      </c>
      <c r="AM43" s="37">
        <v>0.47520302891093036</v>
      </c>
      <c r="AN43" s="37">
        <v>0.93371940506953355</v>
      </c>
      <c r="AO43" s="37">
        <v>2.4996131290620345</v>
      </c>
      <c r="AP43" s="37">
        <v>3.9826615118622022</v>
      </c>
      <c r="AQ43" s="37">
        <v>0.93371940506953355</v>
      </c>
      <c r="AR43" s="37">
        <v>3.6825284515639916</v>
      </c>
      <c r="AS43" s="37">
        <v>2.3776640657902814</v>
      </c>
      <c r="AT43" s="37">
        <v>0.19885905046664562</v>
      </c>
      <c r="AU43" s="37">
        <v>0.93371940506953355</v>
      </c>
      <c r="AV43" s="37">
        <v>5.1659859728467472</v>
      </c>
      <c r="AW43" s="37">
        <v>2.2898147796046802</v>
      </c>
      <c r="AX43" s="37">
        <v>3.5913846155447096</v>
      </c>
      <c r="AY43" s="37">
        <v>1.4353288188441746</v>
      </c>
      <c r="AZ43" s="37">
        <v>0.93371940506953355</v>
      </c>
      <c r="BA43" s="37">
        <v>0.28015521454901376</v>
      </c>
      <c r="BB43" s="37">
        <v>0.93371940506953355</v>
      </c>
      <c r="BC43" s="37">
        <v>2.5832342931469836</v>
      </c>
      <c r="BD43" s="37">
        <v>1.0928672540472042</v>
      </c>
      <c r="BE43" s="37">
        <v>4.3048644713658808</v>
      </c>
      <c r="BF43" s="37">
        <v>2.3776640657902814</v>
      </c>
      <c r="BG43" s="37">
        <v>2.3776640657902814</v>
      </c>
      <c r="BH43" s="37">
        <v>13.346223887450858</v>
      </c>
      <c r="BI43" s="37">
        <v>4.4743498403039945</v>
      </c>
      <c r="BJ43" s="37">
        <v>4.3797601897211864</v>
      </c>
      <c r="BK43" s="37">
        <v>14.943258353532885</v>
      </c>
      <c r="BL43" s="37">
        <v>1.5565710469450542</v>
      </c>
      <c r="BM43" s="37">
        <v>2.6628866534422535</v>
      </c>
      <c r="BN43" s="37">
        <v>2.3776640657902814</v>
      </c>
      <c r="BO43" s="37">
        <v>6.2509387268513272</v>
      </c>
      <c r="BP43" s="37">
        <v>1.9291085676674466</v>
      </c>
      <c r="BQ43" s="37">
        <v>0.93371940506953355</v>
      </c>
      <c r="BR43" s="37">
        <v>0.93371940506953355</v>
      </c>
      <c r="BS43" s="37">
        <v>2.73299632765641</v>
      </c>
      <c r="BT43" s="37">
        <v>0.93371940506953355</v>
      </c>
      <c r="BU43" s="37">
        <v>0.93371940506953355</v>
      </c>
      <c r="BV43" s="37">
        <v>5.1659859728467472</v>
      </c>
      <c r="BW43" s="37">
        <v>0.85789611942909128</v>
      </c>
      <c r="BX43" s="37">
        <v>4.1105672318008484</v>
      </c>
      <c r="BY43" s="37">
        <v>7.9371727391914124</v>
      </c>
      <c r="BZ43" s="37">
        <v>3.9826615118622022</v>
      </c>
      <c r="CA43" s="37">
        <v>0.93371940506953355</v>
      </c>
      <c r="CB43" s="37">
        <v>0.44816791603015038</v>
      </c>
      <c r="CC43" s="37">
        <v>1.5312733255400506</v>
      </c>
      <c r="CD43" s="37">
        <v>8.1539669542837494</v>
      </c>
      <c r="CE43" s="37">
        <v>1.2107044253071848</v>
      </c>
      <c r="CF43" s="37">
        <v>5.1659859728467472</v>
      </c>
      <c r="CG43" s="37">
        <v>5.1659859728467472</v>
      </c>
      <c r="CH43" s="37">
        <v>5.1659859728467472</v>
      </c>
      <c r="CI43" s="37">
        <v>2.6595495852912991</v>
      </c>
      <c r="CJ43" s="37">
        <v>3.9826615118622022</v>
      </c>
      <c r="CK43" s="37">
        <v>1.6546443857534812</v>
      </c>
      <c r="CL43" s="37">
        <v>0.44447363197973555</v>
      </c>
      <c r="CM43" s="37">
        <v>0.35597254478254448</v>
      </c>
      <c r="CN43" s="37">
        <v>1.5354410867540964</v>
      </c>
      <c r="CO43" s="37">
        <v>2.3776640657902814</v>
      </c>
      <c r="CP43" s="37">
        <v>2.3776640657902814</v>
      </c>
      <c r="CQ43" s="37">
        <v>3.9826615118622022</v>
      </c>
      <c r="CR43" s="37">
        <v>5.1659859728467472</v>
      </c>
      <c r="CS43" s="37">
        <v>3.0610241079925458</v>
      </c>
      <c r="CT43" s="37">
        <v>1.5874905469676039</v>
      </c>
      <c r="CU43" s="37">
        <v>1.0690018113060917</v>
      </c>
      <c r="CV43" s="37">
        <v>3.2651152383036681</v>
      </c>
      <c r="CW43" s="37">
        <v>4.4958295919580271</v>
      </c>
      <c r="CX43" s="37">
        <v>9.937444363797205</v>
      </c>
      <c r="CY43" s="37">
        <v>5.1659859728467472</v>
      </c>
      <c r="CZ43" s="37">
        <v>19.883312350358821</v>
      </c>
      <c r="DA43" s="37">
        <v>10.583391345118583</v>
      </c>
      <c r="DB43" s="37">
        <v>2.019717735759972</v>
      </c>
      <c r="DC43" s="37">
        <v>7.54706065839361</v>
      </c>
      <c r="DD43" s="37">
        <v>14.943258353532885</v>
      </c>
      <c r="DE43" s="37">
        <v>2.0513777130319681</v>
      </c>
      <c r="DF43" s="37">
        <v>0.93371940506953355</v>
      </c>
      <c r="DG43" s="37">
        <v>3.9826615118622022</v>
      </c>
      <c r="DH43" s="37">
        <v>3.9826615118622022</v>
      </c>
      <c r="DI43" s="37">
        <v>3.9826615118622022</v>
      </c>
      <c r="DJ43" s="37">
        <v>5.1659859728467472</v>
      </c>
      <c r="DK43" s="37">
        <v>14.943258353532885</v>
      </c>
      <c r="DL43" s="37">
        <v>5.1659859728467472</v>
      </c>
      <c r="DM43" s="37">
        <v>0.92877665780345053</v>
      </c>
      <c r="DN43" s="37">
        <v>2.380744353344932</v>
      </c>
      <c r="DO43" s="37">
        <v>14.943258353532885</v>
      </c>
      <c r="DP43" s="37">
        <v>0.93371940506953355</v>
      </c>
      <c r="DQ43" s="37">
        <v>0.93371940506953355</v>
      </c>
      <c r="DR43" s="37">
        <v>4.1313908581669656</v>
      </c>
      <c r="DS43" s="37">
        <v>5.1659859728467472</v>
      </c>
      <c r="DT43" s="37">
        <v>5.1659859728467472</v>
      </c>
      <c r="DU43" s="37">
        <v>17.188362398983127</v>
      </c>
      <c r="DV43" s="37">
        <v>3.9826615118622022</v>
      </c>
      <c r="DW43" s="37">
        <v>0.16231594462007515</v>
      </c>
      <c r="DX43" s="37">
        <v>0.93371940506953355</v>
      </c>
      <c r="DY43" s="37">
        <v>2.3929498056024987</v>
      </c>
      <c r="DZ43" s="37">
        <v>5.2686727832328302</v>
      </c>
      <c r="EA43" s="37">
        <v>0.3760495867245508</v>
      </c>
      <c r="EB43" s="37">
        <v>14.943258353532885</v>
      </c>
      <c r="EC43" s="37">
        <v>3.9826615118622022</v>
      </c>
      <c r="ED43" s="37">
        <v>0.93371940506953355</v>
      </c>
      <c r="EE43" s="37">
        <v>2.967513599567396</v>
      </c>
      <c r="EF43" s="37">
        <v>3.3969080562196416</v>
      </c>
      <c r="EG43" s="37">
        <v>3.9826615118622022</v>
      </c>
      <c r="EH43" s="37">
        <v>1.2665745208130648</v>
      </c>
      <c r="EI43" s="37">
        <v>5.1659859728467472</v>
      </c>
      <c r="EJ43" s="37">
        <v>3.9826615118622022</v>
      </c>
      <c r="EK43" s="37">
        <v>1.7582538967153698</v>
      </c>
      <c r="EL43" s="37">
        <v>1.8416160749166246</v>
      </c>
      <c r="EM43" s="37">
        <v>0.93371940506953355</v>
      </c>
      <c r="EN43" s="37">
        <v>0.62770660232704056</v>
      </c>
      <c r="EO43" s="37">
        <v>0.93371940506953355</v>
      </c>
      <c r="EP43" s="37">
        <v>3.9826615118622022</v>
      </c>
      <c r="EQ43" s="37">
        <v>0.70264522699981402</v>
      </c>
      <c r="ER43" s="37">
        <v>10.440257707501599</v>
      </c>
      <c r="ES43" s="37">
        <v>3.9826615118622022</v>
      </c>
      <c r="ET43" s="37">
        <v>3.3873345819046028</v>
      </c>
      <c r="EU43" s="37">
        <v>2.3776640657902814</v>
      </c>
      <c r="EV43" s="37">
        <v>0.42490508669933569</v>
      </c>
      <c r="EW43" s="37">
        <v>1.3998205181407568</v>
      </c>
      <c r="EX43" s="37">
        <v>5.1659859728467472</v>
      </c>
      <c r="EY43" s="37">
        <v>3.9826615118622022</v>
      </c>
      <c r="EZ43" s="37">
        <v>4.836413184763229</v>
      </c>
      <c r="FA43" s="37">
        <v>14.643257769013056</v>
      </c>
      <c r="FB43" s="37">
        <v>1.730932347988136</v>
      </c>
      <c r="FC43" s="37">
        <v>3.9826615118622022</v>
      </c>
      <c r="FD43" s="37">
        <v>2.3776640657902814</v>
      </c>
      <c r="FE43" s="37">
        <v>3.9826615118622022</v>
      </c>
      <c r="FF43" s="37">
        <v>1.5044379513046338</v>
      </c>
      <c r="FG43" s="37">
        <v>1.4494561032626307</v>
      </c>
      <c r="FH43" s="37">
        <v>1.0126917654678933</v>
      </c>
      <c r="FI43" s="37">
        <v>3.685400577569713</v>
      </c>
      <c r="FJ43" s="37">
        <v>5.1659859728467472</v>
      </c>
      <c r="FK43" s="37">
        <v>2.3776640657902814</v>
      </c>
      <c r="FL43" s="37">
        <v>14.943258353532885</v>
      </c>
      <c r="FM43" s="37">
        <v>3.156800263746891</v>
      </c>
      <c r="FN43" s="37">
        <v>0.95403549960639911</v>
      </c>
      <c r="FO43" s="37">
        <v>0.53703410491065207</v>
      </c>
      <c r="FP43" s="37">
        <v>0.5828797926399425</v>
      </c>
      <c r="FQ43" s="37">
        <v>5.1659859728467472</v>
      </c>
      <c r="FR43" s="37">
        <v>0.93371940506953355</v>
      </c>
      <c r="FS43" s="37">
        <v>14.276409198438381</v>
      </c>
      <c r="FT43" s="37">
        <v>0.79616978140531547</v>
      </c>
      <c r="FU43" s="37">
        <v>2.3598795538638604</v>
      </c>
      <c r="FV43" s="37">
        <v>2.6515184089771462</v>
      </c>
      <c r="FW43" s="37">
        <v>0.93371940506953355</v>
      </c>
      <c r="FX43" s="37">
        <v>25.267615384889336</v>
      </c>
      <c r="FY43" s="37">
        <v>2.3776640657902814</v>
      </c>
      <c r="FZ43" s="37">
        <v>4.1004929829970909</v>
      </c>
      <c r="GA43" s="37">
        <v>4.717402829653234</v>
      </c>
      <c r="GB43" s="37">
        <v>0.31240722869461351</v>
      </c>
      <c r="GC43" s="37">
        <v>0.93371940506953355</v>
      </c>
      <c r="GD43" s="37">
        <v>1.8026706371122321</v>
      </c>
      <c r="GE43" s="37">
        <v>0.93371940506953355</v>
      </c>
      <c r="GF43" s="37">
        <v>7.9780782673589714</v>
      </c>
      <c r="GG43" s="37">
        <v>1.6455458919270611</v>
      </c>
      <c r="GH43" s="37">
        <v>2.3776640657902814</v>
      </c>
      <c r="GI43" s="37">
        <v>2.7474956680463984</v>
      </c>
      <c r="GJ43" s="37">
        <v>2.3776640657902814</v>
      </c>
      <c r="GK43" s="37">
        <v>2.3776640657902814</v>
      </c>
      <c r="GL43" s="37">
        <v>0.72824148247574239</v>
      </c>
      <c r="GM43" s="37">
        <v>0.7769230657974241</v>
      </c>
      <c r="GN43" s="37">
        <v>5.2029931702749641</v>
      </c>
      <c r="GO43" s="37">
        <v>12.31141227958415</v>
      </c>
      <c r="GP43" s="37">
        <v>14.943258353532885</v>
      </c>
      <c r="GQ43" s="37">
        <v>3.9826615118622022</v>
      </c>
      <c r="GR43" s="37">
        <v>5.1659859728467472</v>
      </c>
      <c r="GS43" s="37">
        <v>0.45545722119933246</v>
      </c>
      <c r="GT43" s="37">
        <v>2.3882863319742045</v>
      </c>
      <c r="GU43" s="37">
        <v>3.9826615118622022</v>
      </c>
      <c r="GV43" s="37">
        <v>0.68475572399377826</v>
      </c>
      <c r="GW43" s="37">
        <v>3.9826615118622022</v>
      </c>
      <c r="GX43" s="37">
        <v>2.3776640657902814</v>
      </c>
      <c r="GY43" s="37">
        <v>2.4247647137650707</v>
      </c>
      <c r="GZ43" s="37">
        <v>4.7906939064693121</v>
      </c>
      <c r="HA43" s="37">
        <v>4.4834990900614979</v>
      </c>
      <c r="HB43" s="37">
        <v>2.3776640657902814</v>
      </c>
      <c r="HC43" s="37">
        <v>3.9826615118622022</v>
      </c>
      <c r="HD43" s="37">
        <v>0.93371940506953355</v>
      </c>
      <c r="HE43" s="37">
        <v>0.72712675417059192</v>
      </c>
      <c r="HF43" s="37">
        <v>55.593145306247315</v>
      </c>
      <c r="HG43" s="37">
        <v>7.6657049206716978</v>
      </c>
      <c r="HH43" s="37">
        <v>10.994880579404434</v>
      </c>
      <c r="HI43" s="37">
        <v>2.2445070684517923</v>
      </c>
      <c r="HJ43" s="37">
        <v>1.850215898680851</v>
      </c>
      <c r="HK43" s="37">
        <v>3.9826615118622022</v>
      </c>
      <c r="HL43" s="37">
        <v>2.3776640657902814</v>
      </c>
      <c r="HM43" s="37">
        <v>3.9826615118622022</v>
      </c>
      <c r="HN43" s="37">
        <v>2.3776640657902814</v>
      </c>
      <c r="HO43" s="37">
        <v>14.943258353532885</v>
      </c>
      <c r="HP43" s="37">
        <v>14.943258353532885</v>
      </c>
      <c r="HQ43" s="37">
        <v>0.61998633308819762</v>
      </c>
      <c r="HR43" s="37">
        <v>0.93371940506953355</v>
      </c>
      <c r="HS43" s="37">
        <v>5.9552542863209315</v>
      </c>
      <c r="HT43" s="37">
        <v>3.9000573808573602</v>
      </c>
      <c r="HU43" s="37">
        <v>6.5689638850694507</v>
      </c>
      <c r="HV43" s="37">
        <v>5.1525333066211134</v>
      </c>
      <c r="HW43" s="37">
        <v>9.3623313115357938</v>
      </c>
      <c r="HX43" s="37">
        <v>7.4263445355685498</v>
      </c>
      <c r="HY43" s="37">
        <v>10.975718911198262</v>
      </c>
      <c r="HZ43" s="37">
        <v>9.6628761770596263</v>
      </c>
      <c r="IA43" s="37">
        <v>8.6433081688202105</v>
      </c>
      <c r="IB43" s="37">
        <v>8.196234246400266</v>
      </c>
      <c r="IC43" s="37">
        <v>7.6014500842647994</v>
      </c>
      <c r="ID43" s="37">
        <v>5.3867364078578426</v>
      </c>
      <c r="IE43" s="37">
        <v>8.2254281828389111</v>
      </c>
      <c r="IF43" s="37">
        <v>7.1886602830150155</v>
      </c>
      <c r="IG43" s="37">
        <v>6.1450125298670013</v>
      </c>
      <c r="IH43" s="37">
        <v>5.6380728425462321</v>
      </c>
      <c r="II43" s="37">
        <v>6.0487367432001191</v>
      </c>
      <c r="IJ43" s="37">
        <v>5.5278364583160542</v>
      </c>
      <c r="IK43" s="37">
        <v>5.9606141769064624</v>
      </c>
      <c r="IL43" s="37">
        <v>11.056258112017479</v>
      </c>
      <c r="IM43" s="37">
        <v>11.62039433870379</v>
      </c>
      <c r="IN43" s="37">
        <v>6.6098599103067039</v>
      </c>
      <c r="IO43" s="37">
        <v>7.1693525743217172</v>
      </c>
      <c r="IP43" s="37">
        <v>5.0005754761248804</v>
      </c>
      <c r="IQ43" s="37">
        <v>6.2664822186165896</v>
      </c>
      <c r="IR43" s="37">
        <v>4.3583968753811391</v>
      </c>
      <c r="IS43" s="37">
        <v>5.3657060033077588</v>
      </c>
      <c r="IT43" s="37">
        <v>5.5857374191487379</v>
      </c>
      <c r="IU43" s="37">
        <v>8.8643369115409776</v>
      </c>
      <c r="IV43" s="37">
        <v>12.630873319202026</v>
      </c>
      <c r="IW43" s="37">
        <v>4.4954238140558749</v>
      </c>
      <c r="IX43" s="37">
        <v>8.3719758579337036</v>
      </c>
      <c r="IY43" s="37">
        <v>4.6465783120629167</v>
      </c>
      <c r="IZ43" s="37">
        <v>8.4948210916191904</v>
      </c>
      <c r="JA43" s="37">
        <v>7.5468837445613044</v>
      </c>
      <c r="JB43" s="37">
        <v>5.4378104635726787</v>
      </c>
      <c r="JC43" s="37">
        <v>6.2428149548669269</v>
      </c>
      <c r="JD43" s="37">
        <v>8.1784657146686008</v>
      </c>
      <c r="JE43" s="37">
        <v>10.538786285521114</v>
      </c>
      <c r="JF43" s="37">
        <v>6.8573022344824333</v>
      </c>
      <c r="JG43" s="37">
        <v>4.7472600040360309</v>
      </c>
      <c r="JH43" s="37">
        <v>6.9331805170292027</v>
      </c>
      <c r="JI43" s="37">
        <v>6.9165807796349297</v>
      </c>
      <c r="JJ43" s="37">
        <v>6.7618667352046522</v>
      </c>
      <c r="JK43" s="37">
        <v>6.8017516509512754</v>
      </c>
      <c r="JL43" s="37">
        <v>8.8443874277014043</v>
      </c>
      <c r="JM43" s="37">
        <v>8.374010821651062</v>
      </c>
      <c r="JN43" s="37">
        <v>5.3416943133618968</v>
      </c>
      <c r="JO43" s="37">
        <v>6.7797516853927879</v>
      </c>
      <c r="JP43" s="37">
        <v>4.3154304778805805</v>
      </c>
      <c r="JQ43" s="61" t="str">
        <f t="shared" si="0"/>
        <v>Air Pollution_VOC_N/A for VOC_Visibility_N/A for Interim AP Methodology</v>
      </c>
    </row>
    <row r="44" spans="2:277" ht="15" customHeight="1">
      <c r="B44" s="68" t="s">
        <v>5</v>
      </c>
      <c r="C44" s="68" t="s">
        <v>342</v>
      </c>
      <c r="D44" s="68" t="s">
        <v>343</v>
      </c>
      <c r="E44" s="68" t="s">
        <v>341</v>
      </c>
      <c r="F44" s="68" t="s">
        <v>326</v>
      </c>
      <c r="G44" s="69" t="s">
        <v>327</v>
      </c>
      <c r="H44" s="41"/>
      <c r="I44" s="37">
        <v>0.57275001345498577</v>
      </c>
      <c r="J44" s="37">
        <v>6.0410872459890133</v>
      </c>
      <c r="K44" s="37">
        <v>4.4627851727126036</v>
      </c>
      <c r="L44" s="37">
        <v>1.7856323948890731</v>
      </c>
      <c r="M44" s="37">
        <v>20.258764050577483</v>
      </c>
      <c r="N44" s="37">
        <v>1.9851878294412628</v>
      </c>
      <c r="O44" s="37">
        <v>8.3087626386275311</v>
      </c>
      <c r="P44" s="37">
        <v>7.6634470126081125</v>
      </c>
      <c r="Q44" s="37">
        <v>5.6989922153281167</v>
      </c>
      <c r="R44" s="37">
        <v>10.646412014810323</v>
      </c>
      <c r="S44" s="37">
        <v>17.83040765868915</v>
      </c>
      <c r="T44" s="37">
        <v>18.623446138857592</v>
      </c>
      <c r="U44" s="37">
        <v>6.2639673417226271</v>
      </c>
      <c r="V44" s="37">
        <v>9.7341585997145987</v>
      </c>
      <c r="W44" s="37">
        <v>16.485352197226987</v>
      </c>
      <c r="X44" s="37">
        <v>2.6071787942792564</v>
      </c>
      <c r="Y44" s="37">
        <v>5.6342014898241581</v>
      </c>
      <c r="Z44" s="37">
        <v>8.3502287029500639</v>
      </c>
      <c r="AA44" s="37">
        <v>19.012190491881338</v>
      </c>
      <c r="AB44" s="37">
        <v>3.7656369662900198</v>
      </c>
      <c r="AC44" s="37">
        <v>1.1377251398494967</v>
      </c>
      <c r="AD44" s="37">
        <v>32.239865010769336</v>
      </c>
      <c r="AE44" s="37">
        <v>3.9807421749631589</v>
      </c>
      <c r="AF44" s="37">
        <v>2.8196923739322379</v>
      </c>
      <c r="AG44" s="37">
        <v>5.6756675541466919</v>
      </c>
      <c r="AH44" s="37">
        <v>5.3309808944656369</v>
      </c>
      <c r="AI44" s="37">
        <v>5.6108768286427333</v>
      </c>
      <c r="AJ44" s="37">
        <v>160.39880546871902</v>
      </c>
      <c r="AK44" s="37">
        <v>24.065867081190039</v>
      </c>
      <c r="AL44" s="37">
        <v>10.141044355879453</v>
      </c>
      <c r="AM44" s="37">
        <v>0.71788123858385089</v>
      </c>
      <c r="AN44" s="37">
        <v>0.24620475691503912</v>
      </c>
      <c r="AO44" s="37">
        <v>2.8637500672749288</v>
      </c>
      <c r="AP44" s="37">
        <v>2.0266538937637959</v>
      </c>
      <c r="AQ44" s="37">
        <v>1.4228043320669101</v>
      </c>
      <c r="AR44" s="37">
        <v>16.708232292960602</v>
      </c>
      <c r="AS44" s="37">
        <v>14.005163224935488</v>
      </c>
      <c r="AT44" s="37">
        <v>0.34727828870121308</v>
      </c>
      <c r="AU44" s="37">
        <v>0.75934730290638386</v>
      </c>
      <c r="AV44" s="37">
        <v>197.42834913618623</v>
      </c>
      <c r="AW44" s="37">
        <v>8.5135013312200378</v>
      </c>
      <c r="AX44" s="37">
        <v>6.976665322266161</v>
      </c>
      <c r="AY44" s="37">
        <v>5.4579707164533939</v>
      </c>
      <c r="AZ44" s="37">
        <v>1.0573846402245892</v>
      </c>
      <c r="BA44" s="37">
        <v>0.4276187883261206</v>
      </c>
      <c r="BB44" s="37">
        <v>1.7363914435060654</v>
      </c>
      <c r="BC44" s="37">
        <v>7.2254617082013581</v>
      </c>
      <c r="BD44" s="37">
        <v>1.9048473298163553</v>
      </c>
      <c r="BE44" s="37">
        <v>12.636783102291904</v>
      </c>
      <c r="BF44" s="37">
        <v>1.9307636200179383</v>
      </c>
      <c r="BG44" s="37">
        <v>7.9744424950271089</v>
      </c>
      <c r="BH44" s="37">
        <v>14.165844224185303</v>
      </c>
      <c r="BI44" s="37">
        <v>14.082912095540239</v>
      </c>
      <c r="BJ44" s="37">
        <v>21.313557061781914</v>
      </c>
      <c r="BK44" s="37">
        <v>2.0344287808242707</v>
      </c>
      <c r="BL44" s="37">
        <v>5.5409028450984597</v>
      </c>
      <c r="BM44" s="37">
        <v>6.7511935975123887</v>
      </c>
      <c r="BN44" s="37">
        <v>3.9962919490841089</v>
      </c>
      <c r="BO44" s="37">
        <v>4.7245397037485928</v>
      </c>
      <c r="BP44" s="37">
        <v>3.2188032430366169</v>
      </c>
      <c r="BQ44" s="37">
        <v>3.1954785818551925</v>
      </c>
      <c r="BR44" s="37">
        <v>0.30581222437868016</v>
      </c>
      <c r="BS44" s="37">
        <v>12.507201651283987</v>
      </c>
      <c r="BT44" s="37">
        <v>2.7860011966701794</v>
      </c>
      <c r="BU44" s="37">
        <v>0.84746268959176629</v>
      </c>
      <c r="BV44" s="37">
        <v>20.403895275706351</v>
      </c>
      <c r="BW44" s="37">
        <v>3.8563439819955598</v>
      </c>
      <c r="BX44" s="37">
        <v>16.674541115698545</v>
      </c>
      <c r="BY44" s="37">
        <v>16.228780924231316</v>
      </c>
      <c r="BZ44" s="37">
        <v>5.2428655077802544</v>
      </c>
      <c r="CA44" s="37">
        <v>5.0640431053893309</v>
      </c>
      <c r="CB44" s="37">
        <v>0.88115386685382424</v>
      </c>
      <c r="CC44" s="37">
        <v>6.8859583065606209</v>
      </c>
      <c r="CD44" s="37">
        <v>19.406118102945399</v>
      </c>
      <c r="CE44" s="37">
        <v>2.0033292325823711</v>
      </c>
      <c r="CF44" s="37">
        <v>28.993849663021056</v>
      </c>
      <c r="CG44" s="37">
        <v>11.1699210768823</v>
      </c>
      <c r="CH44" s="37">
        <v>17.644069532139767</v>
      </c>
      <c r="CI44" s="37">
        <v>4.7271313327687512</v>
      </c>
      <c r="CJ44" s="37">
        <v>9.2261993117635708</v>
      </c>
      <c r="CK44" s="37">
        <v>3.6723383215643204</v>
      </c>
      <c r="CL44" s="37">
        <v>1.0884841884664889</v>
      </c>
      <c r="CM44" s="37">
        <v>0.79822173820875841</v>
      </c>
      <c r="CN44" s="37">
        <v>13.559403033468261</v>
      </c>
      <c r="CO44" s="37">
        <v>0.82413802841034156</v>
      </c>
      <c r="CP44" s="37">
        <v>1.7882240239092315</v>
      </c>
      <c r="CQ44" s="37">
        <v>21.339473351983496</v>
      </c>
      <c r="CR44" s="37">
        <v>12.025158653534541</v>
      </c>
      <c r="CS44" s="37">
        <v>20.235439389396056</v>
      </c>
      <c r="CT44" s="37">
        <v>2.8507919221741371</v>
      </c>
      <c r="CU44" s="37">
        <v>4.1491980612734487</v>
      </c>
      <c r="CV44" s="37">
        <v>4.7737806551316009</v>
      </c>
      <c r="CW44" s="37">
        <v>3.7708202243303361</v>
      </c>
      <c r="CX44" s="37">
        <v>25.778933863514673</v>
      </c>
      <c r="CY44" s="37">
        <v>19.774129423807878</v>
      </c>
      <c r="CZ44" s="37">
        <v>14.318750336374643</v>
      </c>
      <c r="DA44" s="37">
        <v>15.668989055877121</v>
      </c>
      <c r="DB44" s="37">
        <v>2.9570487120006281</v>
      </c>
      <c r="DC44" s="37">
        <v>14.285059159112585</v>
      </c>
      <c r="DD44" s="37">
        <v>2.7393518743073297</v>
      </c>
      <c r="DE44" s="37">
        <v>9.8144990993395069</v>
      </c>
      <c r="DF44" s="37">
        <v>1.689742121143216</v>
      </c>
      <c r="DG44" s="37">
        <v>1.5523857830748258</v>
      </c>
      <c r="DH44" s="37">
        <v>0.38874435302374599</v>
      </c>
      <c r="DI44" s="37">
        <v>13.782283129201874</v>
      </c>
      <c r="DJ44" s="37">
        <v>4.9266867673209411</v>
      </c>
      <c r="DK44" s="37">
        <v>16.187314859908781</v>
      </c>
      <c r="DL44" s="37">
        <v>2.0059208616025295</v>
      </c>
      <c r="DM44" s="37">
        <v>2.3765238114851672</v>
      </c>
      <c r="DN44" s="37">
        <v>11.177695963942774</v>
      </c>
      <c r="DO44" s="37">
        <v>3.2473111622583581</v>
      </c>
      <c r="DP44" s="37">
        <v>0.92780318921667382</v>
      </c>
      <c r="DQ44" s="37">
        <v>0.45612670754786194</v>
      </c>
      <c r="DR44" s="37">
        <v>3.6412387733224212</v>
      </c>
      <c r="DS44" s="37">
        <v>43.06561775377461</v>
      </c>
      <c r="DT44" s="37">
        <v>13.753775209980132</v>
      </c>
      <c r="DU44" s="37">
        <v>27.725247257653567</v>
      </c>
      <c r="DV44" s="37">
        <v>29.41239774977662</v>
      </c>
      <c r="DW44" s="37">
        <v>0.47426811068897012</v>
      </c>
      <c r="DX44" s="37">
        <v>0.46390159460833691</v>
      </c>
      <c r="DY44" s="37">
        <v>9.71860882559365</v>
      </c>
      <c r="DZ44" s="37">
        <v>6.124019374634079</v>
      </c>
      <c r="EA44" s="37">
        <v>0.83191291547081636</v>
      </c>
      <c r="EB44" s="37">
        <v>14.99516551063596</v>
      </c>
      <c r="EC44" s="37">
        <v>2.5190634075938743</v>
      </c>
      <c r="ED44" s="37">
        <v>1.8659728945139806</v>
      </c>
      <c r="EE44" s="37">
        <v>8.8996540552236247</v>
      </c>
      <c r="EF44" s="37">
        <v>6.4583395182345003</v>
      </c>
      <c r="EG44" s="37">
        <v>1.2154740104542459</v>
      </c>
      <c r="EH44" s="37">
        <v>4.8929955900588826</v>
      </c>
      <c r="EI44" s="37">
        <v>197.42834913618623</v>
      </c>
      <c r="EJ44" s="37">
        <v>4.3876279311280131</v>
      </c>
      <c r="EK44" s="37">
        <v>8.6249413790868452</v>
      </c>
      <c r="EL44" s="37">
        <v>2.6305034554606812</v>
      </c>
      <c r="EM44" s="37">
        <v>0.3913359820439043</v>
      </c>
      <c r="EN44" s="37">
        <v>1.5342443799337175</v>
      </c>
      <c r="EO44" s="37">
        <v>2.928540792778886</v>
      </c>
      <c r="EP44" s="37">
        <v>6.0151709557874291</v>
      </c>
      <c r="EQ44" s="37">
        <v>1.5109197187522929</v>
      </c>
      <c r="ER44" s="37">
        <v>21.520887383394577</v>
      </c>
      <c r="ES44" s="37">
        <v>9.6849176483315915</v>
      </c>
      <c r="ET44" s="37">
        <v>13.777099871161559</v>
      </c>
      <c r="EU44" s="37">
        <v>2.1432771996709197</v>
      </c>
      <c r="EV44" s="37">
        <v>0.51573417501150298</v>
      </c>
      <c r="EW44" s="37">
        <v>1.6094016215183085</v>
      </c>
      <c r="EX44" s="37">
        <v>6.5334967598190916</v>
      </c>
      <c r="EY44" s="37">
        <v>190.3355583002261</v>
      </c>
      <c r="EZ44" s="37">
        <v>27.411660146214405</v>
      </c>
      <c r="FA44" s="37">
        <v>10.065887114294862</v>
      </c>
      <c r="FB44" s="37">
        <v>1.5912602183772004</v>
      </c>
      <c r="FC44" s="37">
        <v>4.2761878832612057</v>
      </c>
      <c r="FD44" s="37">
        <v>10.182510420201988</v>
      </c>
      <c r="FE44" s="37">
        <v>1.1947409782929794</v>
      </c>
      <c r="FF44" s="37">
        <v>4.6390159460833686</v>
      </c>
      <c r="FG44" s="37">
        <v>4.3461618668054802</v>
      </c>
      <c r="FH44" s="37">
        <v>3.4546414838710229</v>
      </c>
      <c r="FI44" s="37">
        <v>12.616050070130635</v>
      </c>
      <c r="FJ44" s="37">
        <v>12.877804601166625</v>
      </c>
      <c r="FK44" s="37">
        <v>8.5549673955425707</v>
      </c>
      <c r="FL44" s="37">
        <v>31.599732642790229</v>
      </c>
      <c r="FM44" s="37">
        <v>12.289504813590689</v>
      </c>
      <c r="FN44" s="37">
        <v>12.123640556300558</v>
      </c>
      <c r="FO44" s="37">
        <v>0.93816970529730703</v>
      </c>
      <c r="FP44" s="37">
        <v>2.0007376035622126</v>
      </c>
      <c r="FQ44" s="37">
        <v>19.681089941984197</v>
      </c>
      <c r="FR44" s="37">
        <v>1.6119932505384669</v>
      </c>
      <c r="FS44" s="37">
        <v>18.556063784333475</v>
      </c>
      <c r="FT44" s="37">
        <v>1.2854479939985202</v>
      </c>
      <c r="FU44" s="37">
        <v>7.7411958832128622</v>
      </c>
      <c r="FV44" s="37">
        <v>8.339862186869432</v>
      </c>
      <c r="FW44" s="37">
        <v>0.90447852803524897</v>
      </c>
      <c r="FX44" s="37">
        <v>32.703766605377673</v>
      </c>
      <c r="FY44" s="37">
        <v>12.522751425404937</v>
      </c>
      <c r="FZ44" s="37">
        <v>11.950001411949952</v>
      </c>
      <c r="GA44" s="37">
        <v>14.47943133562446</v>
      </c>
      <c r="GB44" s="37">
        <v>0.74638915780559234</v>
      </c>
      <c r="GC44" s="37">
        <v>0.40170249812453751</v>
      </c>
      <c r="GD44" s="37">
        <v>3.9263179655398348</v>
      </c>
      <c r="GE44" s="37">
        <v>0.261754531035989</v>
      </c>
      <c r="GF44" s="37">
        <v>14.67639514115649</v>
      </c>
      <c r="GG44" s="37">
        <v>3.9496426267212597</v>
      </c>
      <c r="GH44" s="37">
        <v>9.1043927478161315</v>
      </c>
      <c r="GI44" s="37">
        <v>6.5205386147182995</v>
      </c>
      <c r="GJ44" s="37">
        <v>5.6155417608790197</v>
      </c>
      <c r="GK44" s="37">
        <v>5.4631539744937099</v>
      </c>
      <c r="GL44" s="37">
        <v>0.53646720717276941</v>
      </c>
      <c r="GM44" s="37">
        <v>5.2739650560221536</v>
      </c>
      <c r="GN44" s="37">
        <v>19.216929184473841</v>
      </c>
      <c r="GO44" s="37">
        <v>23.537174761077743</v>
      </c>
      <c r="GP44" s="37">
        <v>1.1610498010309214</v>
      </c>
      <c r="GQ44" s="37">
        <v>20.481903309213113</v>
      </c>
      <c r="GR44" s="37">
        <v>1.8400566043123976</v>
      </c>
      <c r="GS44" s="37">
        <v>1.0677511563052224</v>
      </c>
      <c r="GT44" s="37">
        <v>6.2250929064202518</v>
      </c>
      <c r="GU44" s="37">
        <v>1.2647149618372535</v>
      </c>
      <c r="GV44" s="37">
        <v>0.84227943155144958</v>
      </c>
      <c r="GW44" s="37">
        <v>2.2184344412555106</v>
      </c>
      <c r="GX44" s="37">
        <v>9.4024300851343359</v>
      </c>
      <c r="GY44" s="37">
        <v>3.651605289403054</v>
      </c>
      <c r="GZ44" s="37">
        <v>11.250261576507208</v>
      </c>
      <c r="HA44" s="37">
        <v>5.240273878760096</v>
      </c>
      <c r="HB44" s="37">
        <v>8.8244968136390334</v>
      </c>
      <c r="HC44" s="37">
        <v>2.1562353447717113</v>
      </c>
      <c r="HD44" s="37">
        <v>0.82932128645065817</v>
      </c>
      <c r="HE44" s="37">
        <v>4.8152467194541337</v>
      </c>
      <c r="HF44" s="37">
        <v>20.243214276456534</v>
      </c>
      <c r="HG44" s="37">
        <v>15.573098782131265</v>
      </c>
      <c r="HH44" s="37">
        <v>22.28282631532112</v>
      </c>
      <c r="HI44" s="37">
        <v>8.8270884426591927</v>
      </c>
      <c r="HJ44" s="37">
        <v>3.1099548241899679</v>
      </c>
      <c r="HK44" s="37">
        <v>1.0677511563052224</v>
      </c>
      <c r="HL44" s="37">
        <v>2.2002930381144026</v>
      </c>
      <c r="HM44" s="37">
        <v>4.1077319969509158</v>
      </c>
      <c r="HN44" s="37">
        <v>11.486333063953429</v>
      </c>
      <c r="HO44" s="37">
        <v>1.3761550097040609</v>
      </c>
      <c r="HP44" s="37">
        <v>0.54294627972316523</v>
      </c>
      <c r="HQ44" s="37">
        <v>1.0236934629625312</v>
      </c>
      <c r="HR44" s="37">
        <v>1.0055520598214229</v>
      </c>
      <c r="HS44" s="37">
        <v>22.28282631532112</v>
      </c>
      <c r="HT44" s="37">
        <v>22.28282631532112</v>
      </c>
      <c r="HU44" s="37">
        <v>22.28282631532112</v>
      </c>
      <c r="HV44" s="37">
        <v>22.28282631532112</v>
      </c>
      <c r="HW44" s="37">
        <v>22.28282631532112</v>
      </c>
      <c r="HX44" s="37">
        <v>22.28282631532112</v>
      </c>
      <c r="HY44" s="37">
        <v>22.28282631532112</v>
      </c>
      <c r="HZ44" s="37">
        <v>22.28282631532112</v>
      </c>
      <c r="IA44" s="37">
        <v>22.28282631532112</v>
      </c>
      <c r="IB44" s="37">
        <v>22.28282631532112</v>
      </c>
      <c r="IC44" s="37">
        <v>22.28282631532112</v>
      </c>
      <c r="ID44" s="37">
        <v>22.28282631532112</v>
      </c>
      <c r="IE44" s="37">
        <v>22.28282631532112</v>
      </c>
      <c r="IF44" s="37">
        <v>22.28282631532112</v>
      </c>
      <c r="IG44" s="37">
        <v>22.28282631532112</v>
      </c>
      <c r="IH44" s="37">
        <v>22.28282631532112</v>
      </c>
      <c r="II44" s="37">
        <v>22.28282631532112</v>
      </c>
      <c r="IJ44" s="37">
        <v>22.28282631532112</v>
      </c>
      <c r="IK44" s="37">
        <v>22.28282631532112</v>
      </c>
      <c r="IL44" s="37">
        <v>22.28282631532112</v>
      </c>
      <c r="IM44" s="37">
        <v>22.28282631532112</v>
      </c>
      <c r="IN44" s="37">
        <v>22.28282631532112</v>
      </c>
      <c r="IO44" s="37">
        <v>22.28282631532112</v>
      </c>
      <c r="IP44" s="37">
        <v>22.28282631532112</v>
      </c>
      <c r="IQ44" s="37">
        <v>22.28282631532112</v>
      </c>
      <c r="IR44" s="37">
        <v>22.28282631532112</v>
      </c>
      <c r="IS44" s="37">
        <v>22.28282631532112</v>
      </c>
      <c r="IT44" s="37">
        <v>22.28282631532112</v>
      </c>
      <c r="IU44" s="37">
        <v>22.28282631532112</v>
      </c>
      <c r="IV44" s="37">
        <v>22.28282631532112</v>
      </c>
      <c r="IW44" s="37">
        <v>22.28282631532112</v>
      </c>
      <c r="IX44" s="37">
        <v>22.28282631532112</v>
      </c>
      <c r="IY44" s="37">
        <v>22.28282631532112</v>
      </c>
      <c r="IZ44" s="37">
        <v>22.28282631532112</v>
      </c>
      <c r="JA44" s="37">
        <v>22.28282631532112</v>
      </c>
      <c r="JB44" s="37">
        <v>22.28282631532112</v>
      </c>
      <c r="JC44" s="37">
        <v>22.28282631532112</v>
      </c>
      <c r="JD44" s="37">
        <v>22.28282631532112</v>
      </c>
      <c r="JE44" s="37">
        <v>22.28282631532112</v>
      </c>
      <c r="JF44" s="37">
        <v>22.28282631532112</v>
      </c>
      <c r="JG44" s="37">
        <v>22.28282631532112</v>
      </c>
      <c r="JH44" s="37">
        <v>22.28282631532112</v>
      </c>
      <c r="JI44" s="37">
        <v>22.28282631532112</v>
      </c>
      <c r="JJ44" s="37">
        <v>22.28282631532112</v>
      </c>
      <c r="JK44" s="37">
        <v>22.28282631532112</v>
      </c>
      <c r="JL44" s="37">
        <v>22.28282631532112</v>
      </c>
      <c r="JM44" s="37">
        <v>22.28282631532112</v>
      </c>
      <c r="JN44" s="37">
        <v>22.28282631532112</v>
      </c>
      <c r="JO44" s="37">
        <v>22.28282631532112</v>
      </c>
      <c r="JP44" s="37">
        <v>22.28282631532112</v>
      </c>
      <c r="JQ44" s="61" t="str">
        <f t="shared" si="0"/>
        <v>Air Pollution_VOC_N/A for VOC_Agriculture_N/A for Interim AP Methodology</v>
      </c>
    </row>
    <row r="45" spans="2:277" ht="15" customHeight="1"/>
    <row r="46" spans="2:277" ht="15" customHeight="1"/>
    <row r="47" spans="2:277" ht="15" customHeight="1"/>
    <row r="48" spans="2:27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1AE94-1891-469E-A93A-CD0F4F4B400C}">
  <sheetPr codeName="Sheet6">
    <tabColor theme="4"/>
  </sheetPr>
  <dimension ref="B1:HT123"/>
  <sheetViews>
    <sheetView showOutlineSymbols="0" showWhiteSpace="0" workbookViewId="0">
      <pane xSplit="7" ySplit="22" topLeftCell="H23" activePane="bottomRight" state="frozen"/>
      <selection activeCell="C10" sqref="C10"/>
      <selection pane="topRight" activeCell="C10" sqref="C10"/>
      <selection pane="bottomLeft" activeCell="C10" sqref="C10"/>
      <selection pane="bottomRight" activeCell="J14" sqref="J14"/>
    </sheetView>
  </sheetViews>
  <sheetFormatPr baseColWidth="10" defaultColWidth="8.83203125" defaultRowHeight="15"/>
  <cols>
    <col min="1" max="1" width="3.83203125" style="2" customWidth="1"/>
    <col min="2" max="2" width="17.1640625" style="2" customWidth="1"/>
    <col min="3" max="3" width="33.83203125" style="2" customWidth="1"/>
    <col min="4" max="4" width="19.6640625" style="2" bestFit="1" customWidth="1"/>
    <col min="5" max="5" width="23.1640625" style="2" customWidth="1"/>
    <col min="6" max="6" width="32" style="2" customWidth="1"/>
    <col min="7" max="7" width="14.83203125" style="2" customWidth="1"/>
    <col min="8" max="8" width="19.83203125" style="2" customWidth="1"/>
    <col min="9" max="226" width="12.83203125" style="2" customWidth="1"/>
    <col min="227" max="227" width="111.1640625" style="2" customWidth="1"/>
    <col min="228" max="16384" width="8.83203125" style="2"/>
  </cols>
  <sheetData>
    <row r="1" spans="2:4" ht="15" customHeight="1">
      <c r="B1" s="21"/>
    </row>
    <row r="2" spans="2:4" ht="25" customHeight="1">
      <c r="B2" s="31" t="s">
        <v>742</v>
      </c>
    </row>
    <row r="3" spans="2:4" ht="15" customHeight="1">
      <c r="B3" s="3"/>
    </row>
    <row r="4" spans="2:4" ht="15" customHeight="1">
      <c r="B4" s="199" t="s">
        <v>345</v>
      </c>
      <c r="C4" s="200"/>
    </row>
    <row r="5" spans="2:4" ht="15" customHeight="1">
      <c r="B5" s="201" t="s">
        <v>17</v>
      </c>
      <c r="C5" s="202" t="s">
        <v>272</v>
      </c>
    </row>
    <row r="6" spans="2:4" ht="15" customHeight="1">
      <c r="B6" s="203" t="s">
        <v>19</v>
      </c>
      <c r="C6" s="204" t="s">
        <v>689</v>
      </c>
      <c r="D6" s="20"/>
    </row>
    <row r="7" spans="2:4" ht="15" customHeight="1">
      <c r="B7" s="203" t="s">
        <v>21</v>
      </c>
      <c r="C7" s="205">
        <v>2024</v>
      </c>
      <c r="D7" s="7"/>
    </row>
    <row r="8" spans="2:4" ht="15" customHeight="1">
      <c r="B8" s="203" t="s">
        <v>22</v>
      </c>
      <c r="C8" s="205" t="s">
        <v>23</v>
      </c>
      <c r="D8" s="8"/>
    </row>
    <row r="9" spans="2:4" ht="20" customHeight="1">
      <c r="D9" s="8"/>
    </row>
    <row r="10" spans="2:4" ht="20" customHeight="1">
      <c r="B10" s="6"/>
      <c r="C10" s="8"/>
      <c r="D10" s="8"/>
    </row>
    <row r="11" spans="2:4" ht="20" customHeight="1">
      <c r="B11" s="6"/>
      <c r="C11" s="8"/>
      <c r="D11" s="8"/>
    </row>
    <row r="12" spans="2:4" ht="20" customHeight="1">
      <c r="B12" s="6"/>
      <c r="C12" s="11"/>
      <c r="D12" s="18"/>
    </row>
    <row r="13" spans="2:4" ht="20" customHeight="1">
      <c r="B13" s="6"/>
      <c r="C13" s="11"/>
      <c r="D13" s="18"/>
    </row>
    <row r="14" spans="2:4" ht="20" customHeight="1">
      <c r="B14" s="6"/>
      <c r="C14" s="11"/>
      <c r="D14" s="18"/>
    </row>
    <row r="15" spans="2:4" ht="20" customHeight="1">
      <c r="B15" s="6"/>
      <c r="C15" s="11"/>
      <c r="D15" s="18"/>
    </row>
    <row r="16" spans="2:4" ht="20" customHeight="1">
      <c r="B16" s="6"/>
      <c r="C16" s="11"/>
      <c r="D16" s="18"/>
    </row>
    <row r="17" spans="2:228" ht="20" customHeight="1">
      <c r="B17" s="6"/>
      <c r="C17" s="11"/>
      <c r="D17" s="18"/>
    </row>
    <row r="18" spans="2:228" ht="20" customHeight="1">
      <c r="B18" s="6"/>
      <c r="C18" s="11"/>
      <c r="D18" s="18"/>
    </row>
    <row r="19" spans="2:228" ht="20" customHeight="1">
      <c r="B19" s="6"/>
      <c r="C19" s="11"/>
      <c r="D19" s="18"/>
    </row>
    <row r="20" spans="2:228" ht="20" customHeight="1">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9"/>
    </row>
    <row r="21" spans="2:228" ht="20" customHeight="1">
      <c r="B21" s="70" t="s">
        <v>346</v>
      </c>
      <c r="C21" s="33"/>
      <c r="D21" s="33"/>
      <c r="E21" s="33"/>
      <c r="F21" s="33"/>
      <c r="G21" s="33"/>
      <c r="H21" s="50" t="s">
        <v>35</v>
      </c>
      <c r="I21" s="51" t="s">
        <v>36</v>
      </c>
      <c r="J21" s="51" t="s">
        <v>37</v>
      </c>
      <c r="K21" s="51" t="s">
        <v>38</v>
      </c>
      <c r="L21" s="51" t="s">
        <v>39</v>
      </c>
      <c r="M21" s="51" t="s">
        <v>40</v>
      </c>
      <c r="N21" s="51" t="s">
        <v>41</v>
      </c>
      <c r="O21" s="51" t="s">
        <v>42</v>
      </c>
      <c r="P21" s="51" t="s">
        <v>43</v>
      </c>
      <c r="Q21" s="51" t="s">
        <v>44</v>
      </c>
      <c r="R21" s="51" t="s">
        <v>45</v>
      </c>
      <c r="S21" s="51" t="s">
        <v>46</v>
      </c>
      <c r="T21" s="51" t="s">
        <v>47</v>
      </c>
      <c r="U21" s="51" t="s">
        <v>48</v>
      </c>
      <c r="V21" s="51" t="s">
        <v>49</v>
      </c>
      <c r="W21" s="51" t="s">
        <v>50</v>
      </c>
      <c r="X21" s="51" t="s">
        <v>51</v>
      </c>
      <c r="Y21" s="51" t="s">
        <v>52</v>
      </c>
      <c r="Z21" s="51" t="s">
        <v>53</v>
      </c>
      <c r="AA21" s="51" t="s">
        <v>54</v>
      </c>
      <c r="AB21" s="51" t="s">
        <v>55</v>
      </c>
      <c r="AC21" s="51" t="s">
        <v>56</v>
      </c>
      <c r="AD21" s="51" t="s">
        <v>57</v>
      </c>
      <c r="AE21" s="51" t="s">
        <v>58</v>
      </c>
      <c r="AF21" s="51" t="s">
        <v>59</v>
      </c>
      <c r="AG21" s="51" t="s">
        <v>60</v>
      </c>
      <c r="AH21" s="51" t="s">
        <v>61</v>
      </c>
      <c r="AI21" s="51" t="s">
        <v>62</v>
      </c>
      <c r="AJ21" s="51" t="s">
        <v>63</v>
      </c>
      <c r="AK21" s="51" t="s">
        <v>64</v>
      </c>
      <c r="AL21" s="51" t="s">
        <v>65</v>
      </c>
      <c r="AM21" s="51" t="s">
        <v>66</v>
      </c>
      <c r="AN21" s="51" t="s">
        <v>67</v>
      </c>
      <c r="AO21" s="51" t="s">
        <v>68</v>
      </c>
      <c r="AP21" s="51" t="s">
        <v>69</v>
      </c>
      <c r="AQ21" s="51" t="s">
        <v>70</v>
      </c>
      <c r="AR21" s="51" t="s">
        <v>71</v>
      </c>
      <c r="AS21" s="51" t="s">
        <v>72</v>
      </c>
      <c r="AT21" s="51" t="s">
        <v>73</v>
      </c>
      <c r="AU21" s="51" t="s">
        <v>74</v>
      </c>
      <c r="AV21" s="51" t="s">
        <v>75</v>
      </c>
      <c r="AW21" s="51" t="s">
        <v>76</v>
      </c>
      <c r="AX21" s="51" t="s">
        <v>77</v>
      </c>
      <c r="AY21" s="51" t="s">
        <v>78</v>
      </c>
      <c r="AZ21" s="51" t="s">
        <v>79</v>
      </c>
      <c r="BA21" s="51" t="s">
        <v>80</v>
      </c>
      <c r="BB21" s="51" t="s">
        <v>81</v>
      </c>
      <c r="BC21" s="51" t="s">
        <v>82</v>
      </c>
      <c r="BD21" s="51" t="s">
        <v>83</v>
      </c>
      <c r="BE21" s="51" t="s">
        <v>84</v>
      </c>
      <c r="BF21" s="51" t="s">
        <v>85</v>
      </c>
      <c r="BG21" s="51" t="s">
        <v>86</v>
      </c>
      <c r="BH21" s="51" t="s">
        <v>87</v>
      </c>
      <c r="BI21" s="51" t="s">
        <v>88</v>
      </c>
      <c r="BJ21" s="51" t="s">
        <v>89</v>
      </c>
      <c r="BK21" s="51" t="s">
        <v>90</v>
      </c>
      <c r="BL21" s="51" t="s">
        <v>91</v>
      </c>
      <c r="BM21" s="51" t="s">
        <v>92</v>
      </c>
      <c r="BN21" s="51" t="s">
        <v>93</v>
      </c>
      <c r="BO21" s="51" t="s">
        <v>94</v>
      </c>
      <c r="BP21" s="51" t="s">
        <v>95</v>
      </c>
      <c r="BQ21" s="51" t="s">
        <v>96</v>
      </c>
      <c r="BR21" s="51" t="s">
        <v>97</v>
      </c>
      <c r="BS21" s="51" t="s">
        <v>98</v>
      </c>
      <c r="BT21" s="51" t="s">
        <v>99</v>
      </c>
      <c r="BU21" s="51" t="s">
        <v>100</v>
      </c>
      <c r="BV21" s="51" t="s">
        <v>101</v>
      </c>
      <c r="BW21" s="51" t="s">
        <v>102</v>
      </c>
      <c r="BX21" s="51" t="s">
        <v>103</v>
      </c>
      <c r="BY21" s="51" t="s">
        <v>104</v>
      </c>
      <c r="BZ21" s="51" t="s">
        <v>105</v>
      </c>
      <c r="CA21" s="51" t="s">
        <v>106</v>
      </c>
      <c r="CB21" s="51" t="s">
        <v>107</v>
      </c>
      <c r="CC21" s="51" t="s">
        <v>108</v>
      </c>
      <c r="CD21" s="51" t="s">
        <v>109</v>
      </c>
      <c r="CE21" s="51" t="s">
        <v>110</v>
      </c>
      <c r="CF21" s="51" t="s">
        <v>111</v>
      </c>
      <c r="CG21" s="51" t="s">
        <v>112</v>
      </c>
      <c r="CH21" s="51" t="s">
        <v>113</v>
      </c>
      <c r="CI21" s="51" t="s">
        <v>114</v>
      </c>
      <c r="CJ21" s="51" t="s">
        <v>115</v>
      </c>
      <c r="CK21" s="51" t="s">
        <v>116</v>
      </c>
      <c r="CL21" s="51" t="s">
        <v>117</v>
      </c>
      <c r="CM21" s="51" t="s">
        <v>118</v>
      </c>
      <c r="CN21" s="51" t="s">
        <v>119</v>
      </c>
      <c r="CO21" s="51" t="s">
        <v>120</v>
      </c>
      <c r="CP21" s="51" t="s">
        <v>121</v>
      </c>
      <c r="CQ21" s="51" t="s">
        <v>122</v>
      </c>
      <c r="CR21" s="51" t="s">
        <v>123</v>
      </c>
      <c r="CS21" s="51" t="s">
        <v>124</v>
      </c>
      <c r="CT21" s="51" t="s">
        <v>125</v>
      </c>
      <c r="CU21" s="51" t="s">
        <v>126</v>
      </c>
      <c r="CV21" s="51" t="s">
        <v>127</v>
      </c>
      <c r="CW21" s="51" t="s">
        <v>128</v>
      </c>
      <c r="CX21" s="51" t="s">
        <v>129</v>
      </c>
      <c r="CY21" s="51" t="s">
        <v>130</v>
      </c>
      <c r="CZ21" s="51" t="s">
        <v>131</v>
      </c>
      <c r="DA21" s="51" t="s">
        <v>132</v>
      </c>
      <c r="DB21" s="51" t="s">
        <v>133</v>
      </c>
      <c r="DC21" s="51" t="s">
        <v>134</v>
      </c>
      <c r="DD21" s="51" t="s">
        <v>135</v>
      </c>
      <c r="DE21" s="51" t="s">
        <v>136</v>
      </c>
      <c r="DF21" s="51" t="s">
        <v>137</v>
      </c>
      <c r="DG21" s="51" t="s">
        <v>138</v>
      </c>
      <c r="DH21" s="51" t="s">
        <v>139</v>
      </c>
      <c r="DI21" s="51" t="s">
        <v>140</v>
      </c>
      <c r="DJ21" s="51" t="s">
        <v>141</v>
      </c>
      <c r="DK21" s="51" t="s">
        <v>142</v>
      </c>
      <c r="DL21" s="51" t="s">
        <v>143</v>
      </c>
      <c r="DM21" s="51" t="s">
        <v>144</v>
      </c>
      <c r="DN21" s="51" t="s">
        <v>145</v>
      </c>
      <c r="DO21" s="51" t="s">
        <v>146</v>
      </c>
      <c r="DP21" s="51" t="s">
        <v>147</v>
      </c>
      <c r="DQ21" s="51" t="s">
        <v>148</v>
      </c>
      <c r="DR21" s="51" t="s">
        <v>149</v>
      </c>
      <c r="DS21" s="51" t="s">
        <v>150</v>
      </c>
      <c r="DT21" s="51" t="s">
        <v>151</v>
      </c>
      <c r="DU21" s="51" t="s">
        <v>152</v>
      </c>
      <c r="DV21" s="51" t="s">
        <v>153</v>
      </c>
      <c r="DW21" s="51" t="s">
        <v>154</v>
      </c>
      <c r="DX21" s="51" t="s">
        <v>155</v>
      </c>
      <c r="DY21" s="51" t="s">
        <v>156</v>
      </c>
      <c r="DZ21" s="51" t="s">
        <v>157</v>
      </c>
      <c r="EA21" s="51" t="s">
        <v>158</v>
      </c>
      <c r="EB21" s="51" t="s">
        <v>159</v>
      </c>
      <c r="EC21" s="51" t="s">
        <v>160</v>
      </c>
      <c r="ED21" s="51" t="s">
        <v>161</v>
      </c>
      <c r="EE21" s="51" t="s">
        <v>162</v>
      </c>
      <c r="EF21" s="51" t="s">
        <v>163</v>
      </c>
      <c r="EG21" s="51" t="s">
        <v>164</v>
      </c>
      <c r="EH21" s="51" t="s">
        <v>165</v>
      </c>
      <c r="EI21" s="51" t="s">
        <v>166</v>
      </c>
      <c r="EJ21" s="51" t="s">
        <v>167</v>
      </c>
      <c r="EK21" s="51" t="s">
        <v>168</v>
      </c>
      <c r="EL21" s="51" t="s">
        <v>169</v>
      </c>
      <c r="EM21" s="51" t="s">
        <v>170</v>
      </c>
      <c r="EN21" s="51" t="s">
        <v>171</v>
      </c>
      <c r="EO21" s="51" t="s">
        <v>172</v>
      </c>
      <c r="EP21" s="51" t="s">
        <v>173</v>
      </c>
      <c r="EQ21" s="51" t="s">
        <v>174</v>
      </c>
      <c r="ER21" s="51" t="s">
        <v>175</v>
      </c>
      <c r="ES21" s="51" t="s">
        <v>176</v>
      </c>
      <c r="ET21" s="51" t="s">
        <v>177</v>
      </c>
      <c r="EU21" s="51" t="s">
        <v>178</v>
      </c>
      <c r="EV21" s="51" t="s">
        <v>179</v>
      </c>
      <c r="EW21" s="51" t="s">
        <v>180</v>
      </c>
      <c r="EX21" s="51" t="s">
        <v>181</v>
      </c>
      <c r="EY21" s="51" t="s">
        <v>182</v>
      </c>
      <c r="EZ21" s="51" t="s">
        <v>183</v>
      </c>
      <c r="FA21" s="51" t="s">
        <v>184</v>
      </c>
      <c r="FB21" s="51" t="s">
        <v>185</v>
      </c>
      <c r="FC21" s="51" t="s">
        <v>186</v>
      </c>
      <c r="FD21" s="51" t="s">
        <v>187</v>
      </c>
      <c r="FE21" s="51" t="s">
        <v>188</v>
      </c>
      <c r="FF21" s="51" t="s">
        <v>189</v>
      </c>
      <c r="FG21" s="51" t="s">
        <v>190</v>
      </c>
      <c r="FH21" s="51" t="s">
        <v>191</v>
      </c>
      <c r="FI21" s="51" t="s">
        <v>192</v>
      </c>
      <c r="FJ21" s="51" t="s">
        <v>193</v>
      </c>
      <c r="FK21" s="51" t="s">
        <v>194</v>
      </c>
      <c r="FL21" s="51" t="s">
        <v>195</v>
      </c>
      <c r="FM21" s="51" t="s">
        <v>196</v>
      </c>
      <c r="FN21" s="51" t="s">
        <v>197</v>
      </c>
      <c r="FO21" s="51" t="s">
        <v>198</v>
      </c>
      <c r="FP21" s="51" t="s">
        <v>199</v>
      </c>
      <c r="FQ21" s="51" t="s">
        <v>200</v>
      </c>
      <c r="FR21" s="51" t="s">
        <v>201</v>
      </c>
      <c r="FS21" s="51" t="s">
        <v>202</v>
      </c>
      <c r="FT21" s="51" t="s">
        <v>203</v>
      </c>
      <c r="FU21" s="51" t="s">
        <v>204</v>
      </c>
      <c r="FV21" s="51" t="s">
        <v>205</v>
      </c>
      <c r="FW21" s="51" t="s">
        <v>206</v>
      </c>
      <c r="FX21" s="51" t="s">
        <v>207</v>
      </c>
      <c r="FY21" s="51" t="s">
        <v>208</v>
      </c>
      <c r="FZ21" s="51" t="s">
        <v>209</v>
      </c>
      <c r="GA21" s="51" t="s">
        <v>210</v>
      </c>
      <c r="GB21" s="51" t="s">
        <v>211</v>
      </c>
      <c r="GC21" s="51" t="s">
        <v>212</v>
      </c>
      <c r="GD21" s="51" t="s">
        <v>213</v>
      </c>
      <c r="GE21" s="51" t="s">
        <v>214</v>
      </c>
      <c r="GF21" s="51" t="s">
        <v>215</v>
      </c>
      <c r="GG21" s="51" t="s">
        <v>216</v>
      </c>
      <c r="GH21" s="51" t="s">
        <v>217</v>
      </c>
      <c r="GI21" s="51" t="s">
        <v>218</v>
      </c>
      <c r="GJ21" s="51" t="s">
        <v>219</v>
      </c>
      <c r="GK21" s="51" t="s">
        <v>220</v>
      </c>
      <c r="GL21" s="51" t="s">
        <v>221</v>
      </c>
      <c r="GM21" s="51" t="s">
        <v>222</v>
      </c>
      <c r="GN21" s="51" t="s">
        <v>223</v>
      </c>
      <c r="GO21" s="51" t="s">
        <v>224</v>
      </c>
      <c r="GP21" s="51" t="s">
        <v>225</v>
      </c>
      <c r="GQ21" s="51" t="s">
        <v>226</v>
      </c>
      <c r="GR21" s="51" t="s">
        <v>227</v>
      </c>
      <c r="GS21" s="51" t="s">
        <v>228</v>
      </c>
      <c r="GT21" s="51" t="s">
        <v>229</v>
      </c>
      <c r="GU21" s="51" t="s">
        <v>230</v>
      </c>
      <c r="GV21" s="51" t="s">
        <v>231</v>
      </c>
      <c r="GW21" s="51" t="s">
        <v>232</v>
      </c>
      <c r="GX21" s="51" t="s">
        <v>233</v>
      </c>
      <c r="GY21" s="51" t="s">
        <v>234</v>
      </c>
      <c r="GZ21" s="51" t="s">
        <v>235</v>
      </c>
      <c r="HA21" s="51" t="s">
        <v>236</v>
      </c>
      <c r="HB21" s="51" t="s">
        <v>237</v>
      </c>
      <c r="HC21" s="51" t="s">
        <v>238</v>
      </c>
      <c r="HD21" s="51" t="s">
        <v>239</v>
      </c>
      <c r="HE21" s="51" t="s">
        <v>240</v>
      </c>
      <c r="HF21" s="51" t="s">
        <v>241</v>
      </c>
      <c r="HG21" s="51" t="s">
        <v>242</v>
      </c>
      <c r="HH21" s="51" t="s">
        <v>243</v>
      </c>
      <c r="HI21" s="51" t="s">
        <v>244</v>
      </c>
      <c r="HJ21" s="51" t="s">
        <v>245</v>
      </c>
      <c r="HK21" s="51" t="s">
        <v>246</v>
      </c>
      <c r="HL21" s="51" t="s">
        <v>247</v>
      </c>
      <c r="HM21" s="51" t="s">
        <v>248</v>
      </c>
      <c r="HN21" s="51" t="s">
        <v>249</v>
      </c>
      <c r="HO21" s="51" t="s">
        <v>250</v>
      </c>
      <c r="HP21" s="51" t="s">
        <v>251</v>
      </c>
      <c r="HQ21" s="51" t="s">
        <v>252</v>
      </c>
      <c r="HR21" s="51" t="s">
        <v>253</v>
      </c>
      <c r="HS21" s="33"/>
    </row>
    <row r="22" spans="2:228" ht="15" customHeight="1">
      <c r="B22" s="63" t="s">
        <v>24</v>
      </c>
      <c r="C22" s="63" t="s">
        <v>25</v>
      </c>
      <c r="D22" s="63" t="s">
        <v>26</v>
      </c>
      <c r="E22" s="63" t="s">
        <v>27</v>
      </c>
      <c r="F22" s="64" t="s">
        <v>28</v>
      </c>
      <c r="G22" s="64" t="s">
        <v>29</v>
      </c>
      <c r="H22" s="50" t="s">
        <v>254</v>
      </c>
      <c r="I22" s="39" t="s">
        <v>255</v>
      </c>
      <c r="J22" s="39" t="s">
        <v>256</v>
      </c>
      <c r="K22" s="39" t="s">
        <v>257</v>
      </c>
      <c r="L22" s="39" t="s">
        <v>258</v>
      </c>
      <c r="M22" s="39" t="s">
        <v>256</v>
      </c>
      <c r="N22" s="39" t="s">
        <v>259</v>
      </c>
      <c r="O22" s="39" t="s">
        <v>260</v>
      </c>
      <c r="P22" s="39" t="s">
        <v>260</v>
      </c>
      <c r="Q22" s="39" t="s">
        <v>256</v>
      </c>
      <c r="R22" s="39" t="s">
        <v>260</v>
      </c>
      <c r="S22" s="39" t="s">
        <v>258</v>
      </c>
      <c r="T22" s="39" t="s">
        <v>256</v>
      </c>
      <c r="U22" s="39" t="s">
        <v>256</v>
      </c>
      <c r="V22" s="39" t="s">
        <v>260</v>
      </c>
      <c r="W22" s="39" t="s">
        <v>257</v>
      </c>
      <c r="X22" s="39" t="s">
        <v>255</v>
      </c>
      <c r="Y22" s="39" t="s">
        <v>260</v>
      </c>
      <c r="Z22" s="39" t="s">
        <v>256</v>
      </c>
      <c r="AA22" s="39" t="s">
        <v>256</v>
      </c>
      <c r="AB22" s="39" t="s">
        <v>260</v>
      </c>
      <c r="AC22" s="39" t="s">
        <v>259</v>
      </c>
      <c r="AD22" s="39" t="s">
        <v>261</v>
      </c>
      <c r="AE22" s="39" t="s">
        <v>255</v>
      </c>
      <c r="AF22" s="39" t="s">
        <v>260</v>
      </c>
      <c r="AG22" s="39" t="s">
        <v>256</v>
      </c>
      <c r="AH22" s="39" t="s">
        <v>259</v>
      </c>
      <c r="AI22" s="39" t="s">
        <v>260</v>
      </c>
      <c r="AJ22" s="39" t="s">
        <v>260</v>
      </c>
      <c r="AK22" s="39" t="s">
        <v>258</v>
      </c>
      <c r="AL22" s="39" t="s">
        <v>256</v>
      </c>
      <c r="AM22" s="39" t="s">
        <v>259</v>
      </c>
      <c r="AN22" s="39" t="s">
        <v>259</v>
      </c>
      <c r="AO22" s="39" t="s">
        <v>259</v>
      </c>
      <c r="AP22" s="39" t="s">
        <v>258</v>
      </c>
      <c r="AQ22" s="39" t="s">
        <v>259</v>
      </c>
      <c r="AR22" s="39" t="s">
        <v>261</v>
      </c>
      <c r="AS22" s="39" t="s">
        <v>260</v>
      </c>
      <c r="AT22" s="39" t="s">
        <v>259</v>
      </c>
      <c r="AU22" s="39" t="s">
        <v>259</v>
      </c>
      <c r="AV22" s="39" t="s">
        <v>256</v>
      </c>
      <c r="AW22" s="39" t="s">
        <v>260</v>
      </c>
      <c r="AX22" s="39" t="s">
        <v>258</v>
      </c>
      <c r="AY22" s="39" t="s">
        <v>260</v>
      </c>
      <c r="AZ22" s="39" t="s">
        <v>259</v>
      </c>
      <c r="BA22" s="39" t="s">
        <v>259</v>
      </c>
      <c r="BB22" s="39" t="s">
        <v>259</v>
      </c>
      <c r="BC22" s="39" t="s">
        <v>260</v>
      </c>
      <c r="BD22" s="39" t="s">
        <v>259</v>
      </c>
      <c r="BE22" s="39" t="s">
        <v>256</v>
      </c>
      <c r="BF22" s="39" t="s">
        <v>260</v>
      </c>
      <c r="BG22" s="39" t="s">
        <v>260</v>
      </c>
      <c r="BH22" s="39" t="s">
        <v>256</v>
      </c>
      <c r="BI22" s="39" t="s">
        <v>256</v>
      </c>
      <c r="BJ22" s="39" t="s">
        <v>256</v>
      </c>
      <c r="BK22" s="39" t="s">
        <v>257</v>
      </c>
      <c r="BL22" s="39" t="s">
        <v>260</v>
      </c>
      <c r="BM22" s="39" t="s">
        <v>260</v>
      </c>
      <c r="BN22" s="39" t="s">
        <v>260</v>
      </c>
      <c r="BO22" s="39" t="s">
        <v>257</v>
      </c>
      <c r="BP22" s="39" t="s">
        <v>260</v>
      </c>
      <c r="BQ22" s="39" t="s">
        <v>259</v>
      </c>
      <c r="BR22" s="39" t="s">
        <v>259</v>
      </c>
      <c r="BS22" s="39" t="s">
        <v>256</v>
      </c>
      <c r="BT22" s="39" t="s">
        <v>259</v>
      </c>
      <c r="BU22" s="39" t="s">
        <v>259</v>
      </c>
      <c r="BV22" s="39" t="s">
        <v>256</v>
      </c>
      <c r="BW22" s="39" t="s">
        <v>258</v>
      </c>
      <c r="BX22" s="39" t="s">
        <v>256</v>
      </c>
      <c r="BY22" s="39" t="s">
        <v>256</v>
      </c>
      <c r="BZ22" s="39" t="s">
        <v>258</v>
      </c>
      <c r="CA22" s="39" t="s">
        <v>259</v>
      </c>
      <c r="CB22" s="39" t="s">
        <v>259</v>
      </c>
      <c r="CC22" s="39" t="s">
        <v>256</v>
      </c>
      <c r="CD22" s="39" t="s">
        <v>256</v>
      </c>
      <c r="CE22" s="39" t="s">
        <v>259</v>
      </c>
      <c r="CF22" s="39" t="s">
        <v>256</v>
      </c>
      <c r="CG22" s="39" t="s">
        <v>256</v>
      </c>
      <c r="CH22" s="39" t="s">
        <v>256</v>
      </c>
      <c r="CI22" s="39" t="s">
        <v>260</v>
      </c>
      <c r="CJ22" s="39" t="s">
        <v>258</v>
      </c>
      <c r="CK22" s="39" t="s">
        <v>260</v>
      </c>
      <c r="CL22" s="39" t="s">
        <v>259</v>
      </c>
      <c r="CM22" s="39" t="s">
        <v>259</v>
      </c>
      <c r="CN22" s="39" t="s">
        <v>260</v>
      </c>
      <c r="CO22" s="39" t="s">
        <v>260</v>
      </c>
      <c r="CP22" s="39" t="s">
        <v>260</v>
      </c>
      <c r="CQ22" s="39" t="s">
        <v>258</v>
      </c>
      <c r="CR22" s="39" t="s">
        <v>256</v>
      </c>
      <c r="CS22" s="39" t="s">
        <v>256</v>
      </c>
      <c r="CT22" s="39" t="s">
        <v>255</v>
      </c>
      <c r="CU22" s="39" t="s">
        <v>258</v>
      </c>
      <c r="CV22" s="39" t="s">
        <v>257</v>
      </c>
      <c r="CW22" s="39" t="s">
        <v>257</v>
      </c>
      <c r="CX22" s="39" t="s">
        <v>256</v>
      </c>
      <c r="CY22" s="39" t="s">
        <v>256</v>
      </c>
      <c r="CZ22" s="39" t="s">
        <v>257</v>
      </c>
      <c r="DA22" s="39" t="s">
        <v>256</v>
      </c>
      <c r="DB22" s="39" t="s">
        <v>260</v>
      </c>
      <c r="DC22" s="39" t="s">
        <v>258</v>
      </c>
      <c r="DD22" s="39" t="s">
        <v>257</v>
      </c>
      <c r="DE22" s="39" t="s">
        <v>256</v>
      </c>
      <c r="DF22" s="39" t="s">
        <v>259</v>
      </c>
      <c r="DG22" s="39" t="s">
        <v>258</v>
      </c>
      <c r="DH22" s="39" t="s">
        <v>258</v>
      </c>
      <c r="DI22" s="39" t="s">
        <v>258</v>
      </c>
      <c r="DJ22" s="39" t="s">
        <v>256</v>
      </c>
      <c r="DK22" s="39" t="s">
        <v>257</v>
      </c>
      <c r="DL22" s="39" t="s">
        <v>256</v>
      </c>
      <c r="DM22" s="39" t="s">
        <v>258</v>
      </c>
      <c r="DN22" s="39" t="s">
        <v>256</v>
      </c>
      <c r="DO22" s="39" t="s">
        <v>257</v>
      </c>
      <c r="DP22" s="39" t="s">
        <v>259</v>
      </c>
      <c r="DQ22" s="39" t="s">
        <v>259</v>
      </c>
      <c r="DR22" s="39" t="s">
        <v>257</v>
      </c>
      <c r="DS22" s="39" t="s">
        <v>256</v>
      </c>
      <c r="DT22" s="39" t="s">
        <v>256</v>
      </c>
      <c r="DU22" s="39" t="s">
        <v>256</v>
      </c>
      <c r="DV22" s="39" t="s">
        <v>258</v>
      </c>
      <c r="DW22" s="39" t="s">
        <v>259</v>
      </c>
      <c r="DX22" s="39" t="s">
        <v>259</v>
      </c>
      <c r="DY22" s="39" t="s">
        <v>258</v>
      </c>
      <c r="DZ22" s="39" t="s">
        <v>255</v>
      </c>
      <c r="EA22" s="39" t="s">
        <v>259</v>
      </c>
      <c r="EB22" s="39" t="s">
        <v>257</v>
      </c>
      <c r="EC22" s="39" t="s">
        <v>258</v>
      </c>
      <c r="ED22" s="39" t="s">
        <v>259</v>
      </c>
      <c r="EE22" s="39" t="s">
        <v>259</v>
      </c>
      <c r="EF22" s="39" t="s">
        <v>260</v>
      </c>
      <c r="EG22" s="39" t="s">
        <v>258</v>
      </c>
      <c r="EH22" s="39" t="s">
        <v>256</v>
      </c>
      <c r="EI22" s="39" t="s">
        <v>256</v>
      </c>
      <c r="EJ22" s="39" t="s">
        <v>258</v>
      </c>
      <c r="EK22" s="39" t="s">
        <v>256</v>
      </c>
      <c r="EL22" s="39" t="s">
        <v>257</v>
      </c>
      <c r="EM22" s="39" t="s">
        <v>259</v>
      </c>
      <c r="EN22" s="39" t="s">
        <v>258</v>
      </c>
      <c r="EO22" s="39" t="s">
        <v>259</v>
      </c>
      <c r="EP22" s="39" t="s">
        <v>258</v>
      </c>
      <c r="EQ22" s="39" t="s">
        <v>255</v>
      </c>
      <c r="ER22" s="39" t="s">
        <v>256</v>
      </c>
      <c r="ES22" s="39" t="s">
        <v>258</v>
      </c>
      <c r="ET22" s="39" t="s">
        <v>258</v>
      </c>
      <c r="EU22" s="39" t="s">
        <v>260</v>
      </c>
      <c r="EV22" s="39" t="s">
        <v>259</v>
      </c>
      <c r="EW22" s="39" t="s">
        <v>259</v>
      </c>
      <c r="EX22" s="39" t="s">
        <v>256</v>
      </c>
      <c r="EY22" s="39" t="s">
        <v>258</v>
      </c>
      <c r="EZ22" s="39" t="s">
        <v>256</v>
      </c>
      <c r="FA22" s="39" t="s">
        <v>257</v>
      </c>
      <c r="FB22" s="39" t="s">
        <v>255</v>
      </c>
      <c r="FC22" s="39" t="s">
        <v>258</v>
      </c>
      <c r="FD22" s="39" t="s">
        <v>260</v>
      </c>
      <c r="FE22" s="39" t="s">
        <v>258</v>
      </c>
      <c r="FF22" s="39" t="s">
        <v>260</v>
      </c>
      <c r="FG22" s="39" t="s">
        <v>260</v>
      </c>
      <c r="FH22" s="39" t="s">
        <v>258</v>
      </c>
      <c r="FI22" s="39" t="s">
        <v>256</v>
      </c>
      <c r="FJ22" s="39" t="s">
        <v>256</v>
      </c>
      <c r="FK22" s="39" t="s">
        <v>260</v>
      </c>
      <c r="FL22" s="39" t="s">
        <v>257</v>
      </c>
      <c r="FM22" s="39" t="s">
        <v>256</v>
      </c>
      <c r="FN22" s="39" t="s">
        <v>256</v>
      </c>
      <c r="FO22" s="39" t="s">
        <v>259</v>
      </c>
      <c r="FP22" s="39" t="s">
        <v>258</v>
      </c>
      <c r="FQ22" s="39" t="s">
        <v>256</v>
      </c>
      <c r="FR22" s="39" t="s">
        <v>259</v>
      </c>
      <c r="FS22" s="39" t="s">
        <v>257</v>
      </c>
      <c r="FT22" s="39" t="s">
        <v>259</v>
      </c>
      <c r="FU22" s="39" t="s">
        <v>256</v>
      </c>
      <c r="FV22" s="39" t="s">
        <v>259</v>
      </c>
      <c r="FW22" s="39" t="s">
        <v>259</v>
      </c>
      <c r="FX22" s="39" t="s">
        <v>258</v>
      </c>
      <c r="FY22" s="39" t="s">
        <v>260</v>
      </c>
      <c r="FZ22" s="39" t="s">
        <v>256</v>
      </c>
      <c r="GA22" s="39" t="s">
        <v>256</v>
      </c>
      <c r="GB22" s="39" t="s">
        <v>258</v>
      </c>
      <c r="GC22" s="39" t="s">
        <v>259</v>
      </c>
      <c r="GD22" s="39" t="s">
        <v>259</v>
      </c>
      <c r="GE22" s="39" t="s">
        <v>259</v>
      </c>
      <c r="GF22" s="39" t="s">
        <v>256</v>
      </c>
      <c r="GG22" s="39" t="s">
        <v>255</v>
      </c>
      <c r="GH22" s="39" t="s">
        <v>260</v>
      </c>
      <c r="GI22" s="39" t="s">
        <v>260</v>
      </c>
      <c r="GJ22" s="39" t="s">
        <v>260</v>
      </c>
      <c r="GK22" s="39" t="s">
        <v>260</v>
      </c>
      <c r="GL22" s="39" t="s">
        <v>259</v>
      </c>
      <c r="GM22" s="39" t="s">
        <v>260</v>
      </c>
      <c r="GN22" s="39" t="s">
        <v>256</v>
      </c>
      <c r="GO22" s="39" t="s">
        <v>256</v>
      </c>
      <c r="GP22" s="39" t="s">
        <v>257</v>
      </c>
      <c r="GQ22" s="39" t="s">
        <v>258</v>
      </c>
      <c r="GR22" s="39" t="s">
        <v>256</v>
      </c>
      <c r="GS22" s="39" t="s">
        <v>259</v>
      </c>
      <c r="GT22" s="39" t="s">
        <v>258</v>
      </c>
      <c r="GU22" s="39" t="s">
        <v>258</v>
      </c>
      <c r="GV22" s="39" t="s">
        <v>259</v>
      </c>
      <c r="GW22" s="39" t="s">
        <v>258</v>
      </c>
      <c r="GX22" s="39" t="s">
        <v>260</v>
      </c>
      <c r="GY22" s="39" t="s">
        <v>257</v>
      </c>
      <c r="GZ22" s="39" t="s">
        <v>256</v>
      </c>
      <c r="HA22" s="39" t="s">
        <v>256</v>
      </c>
      <c r="HB22" s="39" t="s">
        <v>260</v>
      </c>
      <c r="HC22" s="39" t="s">
        <v>258</v>
      </c>
      <c r="HD22" s="39" t="s">
        <v>259</v>
      </c>
      <c r="HE22" s="39" t="s">
        <v>256</v>
      </c>
      <c r="HF22" s="39" t="s">
        <v>257</v>
      </c>
      <c r="HG22" s="39" t="s">
        <v>256</v>
      </c>
      <c r="HH22" s="39" t="s">
        <v>261</v>
      </c>
      <c r="HI22" s="39" t="s">
        <v>260</v>
      </c>
      <c r="HJ22" s="39" t="s">
        <v>256</v>
      </c>
      <c r="HK22" s="39" t="s">
        <v>258</v>
      </c>
      <c r="HL22" s="39" t="s">
        <v>260</v>
      </c>
      <c r="HM22" s="39" t="s">
        <v>258</v>
      </c>
      <c r="HN22" s="39" t="s">
        <v>260</v>
      </c>
      <c r="HO22" s="39" t="s">
        <v>257</v>
      </c>
      <c r="HP22" s="39" t="s">
        <v>257</v>
      </c>
      <c r="HQ22" s="39" t="s">
        <v>259</v>
      </c>
      <c r="HR22" s="39" t="s">
        <v>259</v>
      </c>
      <c r="HS22" s="40" t="s">
        <v>262</v>
      </c>
    </row>
    <row r="23" spans="2:228" ht="33" customHeight="1">
      <c r="B23" s="65" t="s">
        <v>347</v>
      </c>
      <c r="C23" s="65" t="s">
        <v>348</v>
      </c>
      <c r="D23" s="65" t="s">
        <v>349</v>
      </c>
      <c r="E23" s="65" t="s">
        <v>350</v>
      </c>
      <c r="F23" s="76" t="s">
        <v>351</v>
      </c>
      <c r="G23" s="65" t="s">
        <v>352</v>
      </c>
      <c r="H23" s="41"/>
      <c r="I23" s="37">
        <v>200.3609558021468</v>
      </c>
      <c r="J23" s="37">
        <v>6434.9224265132889</v>
      </c>
      <c r="K23" s="37">
        <v>959.71730006291432</v>
      </c>
      <c r="L23" s="37">
        <v>5711.089830935508</v>
      </c>
      <c r="M23" s="37">
        <v>15010.202143654216</v>
      </c>
      <c r="N23" s="37">
        <v>1058.5169002973737</v>
      </c>
      <c r="O23" s="37">
        <v>2705.1278190202115</v>
      </c>
      <c r="P23" s="37">
        <v>3414.6913541621284</v>
      </c>
      <c r="Q23" s="37">
        <v>4605.5232467395481</v>
      </c>
      <c r="R23" s="37">
        <v>85021.921035976207</v>
      </c>
      <c r="S23" s="37">
        <v>4392.6496709797457</v>
      </c>
      <c r="T23" s="37">
        <v>19204.03950099631</v>
      </c>
      <c r="U23" s="37">
        <v>24125.390265083217</v>
      </c>
      <c r="V23" s="37">
        <v>31204.845155188614</v>
      </c>
      <c r="W23" s="37">
        <v>1038.3111970083728</v>
      </c>
      <c r="X23" s="37">
        <v>9310.2858291036373</v>
      </c>
      <c r="Y23" s="37">
        <v>763.04253932608151</v>
      </c>
      <c r="Z23" s="37">
        <v>7121.6574476997457</v>
      </c>
      <c r="AA23" s="37">
        <v>12197.056732160885</v>
      </c>
      <c r="AB23" s="37">
        <v>9353.4554407420292</v>
      </c>
      <c r="AC23" s="37">
        <v>925.6543712680741</v>
      </c>
      <c r="AD23" s="37">
        <v>18910.115164085957</v>
      </c>
      <c r="AE23" s="37">
        <v>4243.931904281706</v>
      </c>
      <c r="AF23" s="37">
        <v>4214.0460555041145</v>
      </c>
      <c r="AG23" s="37">
        <v>6770.4368951365723</v>
      </c>
      <c r="AH23" s="37">
        <v>3560.9422849809553</v>
      </c>
      <c r="AI23" s="37">
        <v>5042.4103912869914</v>
      </c>
      <c r="AJ23" s="37">
        <v>3390.7756195700895</v>
      </c>
      <c r="AK23" s="37">
        <v>11337.266339016414</v>
      </c>
      <c r="AL23" s="37">
        <v>8774.7584973780431</v>
      </c>
      <c r="AM23" s="37">
        <v>693.27186368067851</v>
      </c>
      <c r="AN23" s="37">
        <v>2355.2452526787424</v>
      </c>
      <c r="AO23" s="37">
        <v>5779.9569480972768</v>
      </c>
      <c r="AP23" s="37">
        <v>5827.1920381619075</v>
      </c>
      <c r="AQ23" s="37">
        <v>3643.2355680615624</v>
      </c>
      <c r="AR23" s="37">
        <v>9953.6887885430351</v>
      </c>
      <c r="AS23" s="37">
        <v>42859.826495553607</v>
      </c>
      <c r="AT23" s="37">
        <v>932.78666469213863</v>
      </c>
      <c r="AU23" s="37">
        <v>544.88155950639725</v>
      </c>
      <c r="AV23" s="37">
        <v>25750.166811737916</v>
      </c>
      <c r="AW23" s="37">
        <v>4944.370074728613</v>
      </c>
      <c r="AX23" s="37">
        <v>4994.7773664720316</v>
      </c>
      <c r="AY23" s="37">
        <v>5667.6619555531206</v>
      </c>
      <c r="AZ23" s="37">
        <v>5540.0026559442094</v>
      </c>
      <c r="BA23" s="37">
        <v>3004.1848878013657</v>
      </c>
      <c r="BB23" s="37">
        <v>4126.3208836467311</v>
      </c>
      <c r="BC23" s="37">
        <v>7278.7290502305896</v>
      </c>
      <c r="BD23" s="37">
        <v>3350.587697595216</v>
      </c>
      <c r="BE23" s="37">
        <v>13087.948272930713</v>
      </c>
      <c r="BF23" s="37">
        <v>7000.5049692951025</v>
      </c>
      <c r="BG23" s="37">
        <v>41372.439590142647</v>
      </c>
      <c r="BH23" s="37">
        <v>12329.953298588629</v>
      </c>
      <c r="BI23" s="37">
        <v>12977.109215685785</v>
      </c>
      <c r="BJ23" s="37">
        <v>15609.88436438954</v>
      </c>
      <c r="BK23" s="37">
        <v>144.73281277311395</v>
      </c>
      <c r="BL23" s="37">
        <v>5124.7798376970031</v>
      </c>
      <c r="BM23" s="37">
        <v>7617.5227429546285</v>
      </c>
      <c r="BN23" s="37">
        <v>6459.0565346896165</v>
      </c>
      <c r="BO23" s="37">
        <v>3545.7118429649381</v>
      </c>
      <c r="BP23" s="37">
        <v>5660.0232827506015</v>
      </c>
      <c r="BQ23" s="37">
        <v>6720.0579204623846</v>
      </c>
      <c r="BR23" s="37">
        <v>881.56877058037014</v>
      </c>
      <c r="BS23" s="37">
        <v>10876.518742409005</v>
      </c>
      <c r="BT23" s="37">
        <v>2552.5944761563169</v>
      </c>
      <c r="BU23" s="37">
        <v>1708.6611049250007</v>
      </c>
      <c r="BV23" s="37">
        <v>9961.6046238622912</v>
      </c>
      <c r="BW23" s="37">
        <v>6196.3883248221837</v>
      </c>
      <c r="BX23" s="37">
        <v>11251.459966146082</v>
      </c>
      <c r="BY23" s="37">
        <v>13185.079674162585</v>
      </c>
      <c r="BZ23" s="37">
        <v>6483.3261882999532</v>
      </c>
      <c r="CA23" s="37">
        <v>5755.8860751442353</v>
      </c>
      <c r="CB23" s="37">
        <v>2475.5397500623158</v>
      </c>
      <c r="CC23" s="37">
        <v>6420.7785103361375</v>
      </c>
      <c r="CD23" s="37">
        <v>17166.420660513133</v>
      </c>
      <c r="CE23" s="37">
        <v>2908.6181199604889</v>
      </c>
      <c r="CF23" s="37">
        <v>16269.914564191866</v>
      </c>
      <c r="CG23" s="37">
        <v>8296.9501061755836</v>
      </c>
      <c r="CH23" s="37">
        <v>4341.9937708919942</v>
      </c>
      <c r="CI23" s="37">
        <v>6303.4036007957411</v>
      </c>
      <c r="CJ23" s="37">
        <v>6584.6525973341577</v>
      </c>
      <c r="CK23" s="37">
        <v>6187.4450875827315</v>
      </c>
      <c r="CL23" s="37">
        <v>2024.6516594467466</v>
      </c>
      <c r="CM23" s="37">
        <v>5918.3600210175537</v>
      </c>
      <c r="CN23" s="37">
        <v>7809.1289677509503</v>
      </c>
      <c r="CO23" s="37">
        <v>5436.4842254633895</v>
      </c>
      <c r="CP23" s="37">
        <v>4876.0510354035032</v>
      </c>
      <c r="CQ23" s="37">
        <v>7246.0935180528741</v>
      </c>
      <c r="CR23" s="37">
        <v>11017.576310847486</v>
      </c>
      <c r="CS23" s="37">
        <v>10004.443546408185</v>
      </c>
      <c r="CT23" s="37">
        <v>4677.0495903806286</v>
      </c>
      <c r="CU23" s="37">
        <v>7094.103404306521</v>
      </c>
      <c r="CV23" s="37">
        <v>2819.5401699874656</v>
      </c>
      <c r="CW23" s="37">
        <v>2460.9156316228987</v>
      </c>
      <c r="CX23" s="37">
        <v>20621.960528353142</v>
      </c>
      <c r="CY23" s="37">
        <v>22083.024323187619</v>
      </c>
      <c r="CZ23" s="37">
        <v>4032.616345339904</v>
      </c>
      <c r="DA23" s="37">
        <v>14526.481762134737</v>
      </c>
      <c r="DB23" s="37">
        <v>7096.4595864668063</v>
      </c>
      <c r="DC23" s="37">
        <v>10306.631701409096</v>
      </c>
      <c r="DD23" s="37">
        <v>579.08035763928251</v>
      </c>
      <c r="DE23" s="37">
        <v>4746.555465717036</v>
      </c>
      <c r="DF23" s="37">
        <v>2195.1429087755905</v>
      </c>
      <c r="DG23" s="37">
        <v>5588.4003032450382</v>
      </c>
      <c r="DH23" s="37">
        <v>1458.7738428550888</v>
      </c>
      <c r="DI23" s="37">
        <v>11721.658011321351</v>
      </c>
      <c r="DJ23" s="37">
        <v>5825.1924117604358</v>
      </c>
      <c r="DK23" s="37">
        <v>786.61882626580928</v>
      </c>
      <c r="DL23" s="37">
        <v>1881.3041436605181</v>
      </c>
      <c r="DM23" s="37">
        <v>5783.165986625273</v>
      </c>
      <c r="DN23" s="37">
        <v>9947.4663723335252</v>
      </c>
      <c r="DO23" s="37">
        <v>2799.4547293925471</v>
      </c>
      <c r="DP23" s="37">
        <v>769.24473521935147</v>
      </c>
      <c r="DQ23" s="37">
        <v>5732.1858661793049</v>
      </c>
      <c r="DR23" s="37">
        <v>360.11923076340327</v>
      </c>
      <c r="DS23" s="37">
        <v>69107.937557598882</v>
      </c>
      <c r="DT23" s="37">
        <v>12310.318231824727</v>
      </c>
      <c r="DU23" s="37">
        <v>19282.362609691292</v>
      </c>
      <c r="DV23" s="37">
        <v>8107.6838797461733</v>
      </c>
      <c r="DW23" s="37">
        <v>4363.0355339666276</v>
      </c>
      <c r="DX23" s="37">
        <v>3025.2800879964825</v>
      </c>
      <c r="DY23" s="37">
        <v>8212.938179488614</v>
      </c>
      <c r="DZ23" s="37">
        <v>7386.5023825878934</v>
      </c>
      <c r="EA23" s="37">
        <v>834.15898213759567</v>
      </c>
      <c r="EB23" s="37">
        <v>10137.385634762855</v>
      </c>
      <c r="EC23" s="37">
        <v>5889.6522399541245</v>
      </c>
      <c r="ED23" s="37">
        <v>490.62244388197587</v>
      </c>
      <c r="EE23" s="37">
        <v>7918.7908429105591</v>
      </c>
      <c r="EF23" s="37">
        <v>4030.0626072036011</v>
      </c>
      <c r="EG23" s="37">
        <v>5870.9398635879515</v>
      </c>
      <c r="EH23" s="37">
        <v>5782.5773600846842</v>
      </c>
      <c r="EI23" s="37">
        <v>9356.8479534708513</v>
      </c>
      <c r="EJ23" s="37">
        <v>1204.5976944052272</v>
      </c>
      <c r="EK23" s="37">
        <v>8155.4238600542021</v>
      </c>
      <c r="EL23" s="37">
        <v>2801.6197147539347</v>
      </c>
      <c r="EM23" s="37">
        <v>1944.1593965119951</v>
      </c>
      <c r="EN23" s="37">
        <v>5873.0186035860515</v>
      </c>
      <c r="EO23" s="37">
        <v>742.19408762451894</v>
      </c>
      <c r="EP23" s="37">
        <v>6160.5493558025855</v>
      </c>
      <c r="EQ23" s="37">
        <v>2986.5498445251569</v>
      </c>
      <c r="ER23" s="37">
        <v>15073.914870887515</v>
      </c>
      <c r="ES23" s="37">
        <v>6733.1150091566778</v>
      </c>
      <c r="ET23" s="37">
        <v>8030.398356023773</v>
      </c>
      <c r="EU23" s="37">
        <v>7020.2557932931595</v>
      </c>
      <c r="EV23" s="37">
        <v>327.70426084460695</v>
      </c>
      <c r="EW23" s="37">
        <v>2398.6234721642313</v>
      </c>
      <c r="EX23" s="37">
        <v>7258.8954078138859</v>
      </c>
      <c r="EY23" s="37">
        <v>7527.2349586595437</v>
      </c>
      <c r="EZ23" s="37">
        <v>12371.716010895869</v>
      </c>
      <c r="FA23" s="37">
        <v>781.52015008464991</v>
      </c>
      <c r="FB23" s="37">
        <v>591.37647042461094</v>
      </c>
      <c r="FC23" s="37">
        <v>6129.0576528884631</v>
      </c>
      <c r="FD23" s="37">
        <v>9633.0315665216913</v>
      </c>
      <c r="FE23" s="37">
        <v>5648.0402193523751</v>
      </c>
      <c r="FF23" s="37">
        <v>3015.3421953372508</v>
      </c>
      <c r="FG23" s="37">
        <v>4658.467087052426</v>
      </c>
      <c r="FH23" s="37">
        <v>6285.9175909605219</v>
      </c>
      <c r="FI23" s="37">
        <v>13473.411079580423</v>
      </c>
      <c r="FJ23" s="37">
        <v>10749.954963657579</v>
      </c>
      <c r="FK23" s="37">
        <v>7444.3204795127458</v>
      </c>
      <c r="FL23" s="37">
        <v>1541.3855109172059</v>
      </c>
      <c r="FM23" s="37">
        <v>12701.355688400365</v>
      </c>
      <c r="FN23" s="37">
        <v>7887.5897295894702</v>
      </c>
      <c r="FO23" s="37">
        <v>3008.5454763082353</v>
      </c>
      <c r="FP23" s="37">
        <v>6019.332048831131</v>
      </c>
      <c r="FQ23" s="37">
        <v>12603.254221177849</v>
      </c>
      <c r="FR23" s="37">
        <v>5682.6245249556741</v>
      </c>
      <c r="FS23" s="37">
        <v>1048.0620259165953</v>
      </c>
      <c r="FT23" s="37">
        <v>1085.2713081021236</v>
      </c>
      <c r="FU23" s="37">
        <v>8670.5688611824589</v>
      </c>
      <c r="FV23" s="37">
        <v>4686.8131329454873</v>
      </c>
      <c r="FW23" s="37">
        <v>5876.786457680786</v>
      </c>
      <c r="FX23" s="37">
        <v>9236.7928238025179</v>
      </c>
      <c r="FY23" s="37">
        <v>14713.67384036805</v>
      </c>
      <c r="FZ23" s="37">
        <v>13566.823597963696</v>
      </c>
      <c r="GA23" s="37">
        <v>15775.196447239066</v>
      </c>
      <c r="GB23" s="37">
        <v>5597.845015896015</v>
      </c>
      <c r="GC23" s="37">
        <v>622.61575973252855</v>
      </c>
      <c r="GD23" s="37">
        <v>1467.3103296334011</v>
      </c>
      <c r="GE23" s="37">
        <v>2982.7778936523346</v>
      </c>
      <c r="GF23" s="37">
        <v>11325.997847893153</v>
      </c>
      <c r="GG23" s="37">
        <v>6299.3511989505014</v>
      </c>
      <c r="GH23" s="37">
        <v>55523.39482474183</v>
      </c>
      <c r="GI23" s="37">
        <v>7374.4812689582013</v>
      </c>
      <c r="GJ23" s="37">
        <v>21317.512276235349</v>
      </c>
      <c r="GK23" s="37">
        <v>18524.2054406436</v>
      </c>
      <c r="GL23" s="37">
        <v>359.06575451763069</v>
      </c>
      <c r="GM23" s="37">
        <v>7050.2581491926849</v>
      </c>
      <c r="GN23" s="37">
        <v>12876.212344889303</v>
      </c>
      <c r="GO23" s="37">
        <v>21317.958691433778</v>
      </c>
      <c r="GP23" s="37">
        <v>991.06287060629631</v>
      </c>
      <c r="GQ23" s="37">
        <v>7482.6057623795541</v>
      </c>
      <c r="GR23" s="37">
        <v>1278.6835445107436</v>
      </c>
      <c r="GS23" s="37">
        <v>2776.7796056279417</v>
      </c>
      <c r="GT23" s="37">
        <v>7596.1938053515678</v>
      </c>
      <c r="GU23" s="37">
        <v>5602.1712977694533</v>
      </c>
      <c r="GV23" s="37">
        <v>1269.8912865614689</v>
      </c>
      <c r="GW23" s="37">
        <v>6118.5272431700105</v>
      </c>
      <c r="GX23" s="37">
        <v>9961.1902181316491</v>
      </c>
      <c r="GY23" s="37">
        <v>3722.25950322976</v>
      </c>
      <c r="GZ23" s="37">
        <v>9011.6016428699295</v>
      </c>
      <c r="HA23" s="37">
        <v>5264.6877069479842</v>
      </c>
      <c r="HB23" s="37">
        <v>31413.671290480754</v>
      </c>
      <c r="HC23" s="37">
        <v>5913.0160383772118</v>
      </c>
      <c r="HD23" s="37">
        <v>3203.7060632970524</v>
      </c>
      <c r="HE23" s="37">
        <v>4010.107923603096</v>
      </c>
      <c r="HF23" s="37">
        <v>1215.7441646745865</v>
      </c>
      <c r="HG23" s="37">
        <v>12621.393249632132</v>
      </c>
      <c r="HH23" s="37">
        <v>12234.567466605034</v>
      </c>
      <c r="HI23" s="37">
        <v>2696.8563473005684</v>
      </c>
      <c r="HJ23" s="37">
        <v>1800.6277765721393</v>
      </c>
      <c r="HK23" s="37">
        <v>5705.3055784679782</v>
      </c>
      <c r="HL23" s="37">
        <v>4155.2681478882287</v>
      </c>
      <c r="HM23" s="37">
        <v>8170.4122298382063</v>
      </c>
      <c r="HN23" s="37">
        <v>3029.4388812851203</v>
      </c>
      <c r="HO23" s="37">
        <v>1993.3909200117864</v>
      </c>
      <c r="HP23" s="37">
        <v>67.382477981092308</v>
      </c>
      <c r="HQ23" s="37">
        <v>2266.7068893421697</v>
      </c>
      <c r="HR23" s="37">
        <v>794.72454590372308</v>
      </c>
      <c r="HS23" s="62" t="str">
        <f>_xlfn.TEXTJOIN("_",FALSE,B23:F23)</f>
        <v>Land Use_Wheat - conventional_N/A for LULC_Lost Ecosystem Services_N/A for LULC Interim Methodology</v>
      </c>
    </row>
    <row r="24" spans="2:228" ht="15" customHeight="1">
      <c r="B24" s="65" t="s">
        <v>347</v>
      </c>
      <c r="C24" s="65" t="s">
        <v>353</v>
      </c>
      <c r="D24" s="65" t="s">
        <v>349</v>
      </c>
      <c r="E24" s="65" t="s">
        <v>350</v>
      </c>
      <c r="F24" s="76" t="s">
        <v>351</v>
      </c>
      <c r="G24" s="65" t="s">
        <v>352</v>
      </c>
      <c r="H24" s="41"/>
      <c r="I24" s="37">
        <v>231.5445346955845</v>
      </c>
      <c r="J24" s="37">
        <v>6602.120502013574</v>
      </c>
      <c r="K24" s="37">
        <v>1082.4991502068262</v>
      </c>
      <c r="L24" s="37">
        <v>5686.0663998655582</v>
      </c>
      <c r="M24" s="37">
        <v>15303.699658045431</v>
      </c>
      <c r="N24" s="37">
        <v>1230.1911971063685</v>
      </c>
      <c r="O24" s="37">
        <v>2758.2866828936121</v>
      </c>
      <c r="P24" s="37">
        <v>4011.4883821846197</v>
      </c>
      <c r="Q24" s="37">
        <v>4862.5961423288345</v>
      </c>
      <c r="R24" s="37">
        <v>86810.747475660013</v>
      </c>
      <c r="S24" s="37">
        <v>4727.9254765837268</v>
      </c>
      <c r="T24" s="37">
        <v>19499.997011554067</v>
      </c>
      <c r="U24" s="37">
        <v>32918.422812178011</v>
      </c>
      <c r="V24" s="37">
        <v>31805.315933554586</v>
      </c>
      <c r="W24" s="37">
        <v>1093.0397077596326</v>
      </c>
      <c r="X24" s="37">
        <v>9423.4999894562679</v>
      </c>
      <c r="Y24" s="37">
        <v>759.20972358837662</v>
      </c>
      <c r="Z24" s="37">
        <v>7264.9943346308683</v>
      </c>
      <c r="AA24" s="37">
        <v>12371.213948416336</v>
      </c>
      <c r="AB24" s="37">
        <v>9350.7673412795411</v>
      </c>
      <c r="AC24" s="37">
        <v>1075.3538896470473</v>
      </c>
      <c r="AD24" s="37">
        <v>19279.549156923353</v>
      </c>
      <c r="AE24" s="37">
        <v>4348.6570712439416</v>
      </c>
      <c r="AF24" s="37">
        <v>4484.2258872263255</v>
      </c>
      <c r="AG24" s="37">
        <v>6962.7419660031655</v>
      </c>
      <c r="AH24" s="37">
        <v>4589.9071979565815</v>
      </c>
      <c r="AI24" s="37">
        <v>5205.2095041497614</v>
      </c>
      <c r="AJ24" s="37">
        <v>3397.7535972170326</v>
      </c>
      <c r="AK24" s="37">
        <v>11310.416653957418</v>
      </c>
      <c r="AL24" s="37">
        <v>9012.8264828473148</v>
      </c>
      <c r="AM24" s="37">
        <v>825.76541599426378</v>
      </c>
      <c r="AN24" s="37">
        <v>2627.8093571676086</v>
      </c>
      <c r="AO24" s="37">
        <v>5887.8468237013167</v>
      </c>
      <c r="AP24" s="37">
        <v>5957.2366278106074</v>
      </c>
      <c r="AQ24" s="37">
        <v>3750.1376020536036</v>
      </c>
      <c r="AR24" s="37">
        <v>10902.870873226475</v>
      </c>
      <c r="AS24" s="37">
        <v>43764.257482458648</v>
      </c>
      <c r="AT24" s="37">
        <v>1029.1709233915913</v>
      </c>
      <c r="AU24" s="37">
        <v>664.94800021656624</v>
      </c>
      <c r="AV24" s="37">
        <v>26257.195808526641</v>
      </c>
      <c r="AW24" s="37">
        <v>5093.3882596990488</v>
      </c>
      <c r="AX24" s="37">
        <v>5493.5867071952616</v>
      </c>
      <c r="AY24" s="37">
        <v>5658.5485351591133</v>
      </c>
      <c r="AZ24" s="37">
        <v>5493.6746786989797</v>
      </c>
      <c r="BA24" s="37">
        <v>3049.6137242077161</v>
      </c>
      <c r="BB24" s="37">
        <v>4157.5612966838471</v>
      </c>
      <c r="BC24" s="37">
        <v>7281.6039742733537</v>
      </c>
      <c r="BD24" s="37">
        <v>3458.1959047880932</v>
      </c>
      <c r="BE24" s="37">
        <v>13240.87034320611</v>
      </c>
      <c r="BF24" s="37">
        <v>7306.1123581535485</v>
      </c>
      <c r="BG24" s="37">
        <v>42267.364861319431</v>
      </c>
      <c r="BH24" s="37">
        <v>13349.120813624493</v>
      </c>
      <c r="BI24" s="37">
        <v>13110.347547446512</v>
      </c>
      <c r="BJ24" s="37">
        <v>15893.654828387658</v>
      </c>
      <c r="BK24" s="37">
        <v>158.67267916073232</v>
      </c>
      <c r="BL24" s="37">
        <v>5100.908987393459</v>
      </c>
      <c r="BM24" s="37">
        <v>7720.9861599545911</v>
      </c>
      <c r="BN24" s="37">
        <v>6552.8947403058246</v>
      </c>
      <c r="BO24" s="37">
        <v>4748.1854734038961</v>
      </c>
      <c r="BP24" s="37">
        <v>5729.3407759489828</v>
      </c>
      <c r="BQ24" s="37">
        <v>6703.9787688537153</v>
      </c>
      <c r="BR24" s="37">
        <v>980.22076632966184</v>
      </c>
      <c r="BS24" s="37">
        <v>11103.974006846391</v>
      </c>
      <c r="BT24" s="37">
        <v>2786.483623258664</v>
      </c>
      <c r="BU24" s="37">
        <v>1843.3663684503506</v>
      </c>
      <c r="BV24" s="37">
        <v>10974.319104552738</v>
      </c>
      <c r="BW24" s="37">
        <v>6175.1534752313828</v>
      </c>
      <c r="BX24" s="37">
        <v>11797.628736410043</v>
      </c>
      <c r="BY24" s="37">
        <v>13439.304003432377</v>
      </c>
      <c r="BZ24" s="37">
        <v>6464.3588623792639</v>
      </c>
      <c r="CA24" s="37">
        <v>5832.520207466403</v>
      </c>
      <c r="CB24" s="37">
        <v>2638.9872296361</v>
      </c>
      <c r="CC24" s="37">
        <v>6578.9196109410632</v>
      </c>
      <c r="CD24" s="37">
        <v>17408.216046761019</v>
      </c>
      <c r="CE24" s="37">
        <v>3058.1757517335745</v>
      </c>
      <c r="CF24" s="37">
        <v>16624.75147372012</v>
      </c>
      <c r="CG24" s="37">
        <v>8988.1499498234298</v>
      </c>
      <c r="CH24" s="37">
        <v>4822.2853495720356</v>
      </c>
      <c r="CI24" s="37">
        <v>6273.4372171594105</v>
      </c>
      <c r="CJ24" s="37">
        <v>6545.3723657249011</v>
      </c>
      <c r="CK24" s="37">
        <v>6208.8037476615336</v>
      </c>
      <c r="CL24" s="37">
        <v>2136.4333565310976</v>
      </c>
      <c r="CM24" s="37">
        <v>6135.3997401000815</v>
      </c>
      <c r="CN24" s="37">
        <v>7786.1271282348989</v>
      </c>
      <c r="CO24" s="37">
        <v>5505.437750621285</v>
      </c>
      <c r="CP24" s="37">
        <v>4922.2721657402499</v>
      </c>
      <c r="CQ24" s="37">
        <v>7347.8255393295512</v>
      </c>
      <c r="CR24" s="37">
        <v>11298.31258683486</v>
      </c>
      <c r="CS24" s="37">
        <v>11530.524145364248</v>
      </c>
      <c r="CT24" s="37">
        <v>4957.4055650120899</v>
      </c>
      <c r="CU24" s="37">
        <v>7076.0686361948083</v>
      </c>
      <c r="CV24" s="37">
        <v>3441.4175290742869</v>
      </c>
      <c r="CW24" s="37">
        <v>3183.3663752715047</v>
      </c>
      <c r="CX24" s="37">
        <v>23010.605585585206</v>
      </c>
      <c r="CY24" s="37">
        <v>22515.682288634271</v>
      </c>
      <c r="CZ24" s="37">
        <v>4260.1350683504825</v>
      </c>
      <c r="DA24" s="37">
        <v>14867.204843339523</v>
      </c>
      <c r="DB24" s="37">
        <v>7097.0968446520374</v>
      </c>
      <c r="DC24" s="37">
        <v>10600.036650957421</v>
      </c>
      <c r="DD24" s="37">
        <v>632.26480974563503</v>
      </c>
      <c r="DE24" s="37">
        <v>6058.6772829086294</v>
      </c>
      <c r="DF24" s="37">
        <v>2465.7336975183957</v>
      </c>
      <c r="DG24" s="37">
        <v>5687.097956211941</v>
      </c>
      <c r="DH24" s="37">
        <v>1525.5561194524187</v>
      </c>
      <c r="DI24" s="37">
        <v>12013.687931447374</v>
      </c>
      <c r="DJ24" s="37">
        <v>5936.2741788597823</v>
      </c>
      <c r="DK24" s="37">
        <v>829.85848413031738</v>
      </c>
      <c r="DL24" s="37">
        <v>2270.1282233359702</v>
      </c>
      <c r="DM24" s="37">
        <v>5790.4722408398011</v>
      </c>
      <c r="DN24" s="37">
        <v>10139.984763394792</v>
      </c>
      <c r="DO24" s="37">
        <v>3158.7036320975931</v>
      </c>
      <c r="DP24" s="37">
        <v>901.6204108412544</v>
      </c>
      <c r="DQ24" s="37">
        <v>5720.0072086270602</v>
      </c>
      <c r="DR24" s="37">
        <v>393.18892250589982</v>
      </c>
      <c r="DS24" s="37">
        <v>70352.458022282983</v>
      </c>
      <c r="DT24" s="37">
        <v>12558.944035716368</v>
      </c>
      <c r="DU24" s="37">
        <v>19533.133064516496</v>
      </c>
      <c r="DV24" s="37">
        <v>8219.8386246540103</v>
      </c>
      <c r="DW24" s="37">
        <v>4396.0412266771036</v>
      </c>
      <c r="DX24" s="37">
        <v>3885.844999196283</v>
      </c>
      <c r="DY24" s="37">
        <v>8183.8176814034196</v>
      </c>
      <c r="DZ24" s="37">
        <v>7361.7134087950762</v>
      </c>
      <c r="EA24" s="37">
        <v>1042.3728616907651</v>
      </c>
      <c r="EB24" s="37">
        <v>10355.37737630282</v>
      </c>
      <c r="EC24" s="37">
        <v>5885.5926192172446</v>
      </c>
      <c r="ED24" s="37">
        <v>581.97038590645786</v>
      </c>
      <c r="EE24" s="37">
        <v>7883.3535201159475</v>
      </c>
      <c r="EF24" s="37">
        <v>4184.6215759883362</v>
      </c>
      <c r="EG24" s="37">
        <v>5862.6448318212788</v>
      </c>
      <c r="EH24" s="37">
        <v>5953.4833540889622</v>
      </c>
      <c r="EI24" s="37">
        <v>9557.4222785833099</v>
      </c>
      <c r="EJ24" s="37">
        <v>1321.2390688334413</v>
      </c>
      <c r="EK24" s="37">
        <v>8328.0336255923885</v>
      </c>
      <c r="EL24" s="37">
        <v>2913.1962704561029</v>
      </c>
      <c r="EM24" s="37">
        <v>2185.0330189140113</v>
      </c>
      <c r="EN24" s="37">
        <v>5952.4222422680996</v>
      </c>
      <c r="EO24" s="37">
        <v>896.13048915953527</v>
      </c>
      <c r="EP24" s="37">
        <v>6139.1253702311678</v>
      </c>
      <c r="EQ24" s="37">
        <v>3080.9420580232636</v>
      </c>
      <c r="ER24" s="37">
        <v>15338.658116365472</v>
      </c>
      <c r="ES24" s="37">
        <v>6759.2892496524946</v>
      </c>
      <c r="ET24" s="37">
        <v>8274.6723936975759</v>
      </c>
      <c r="EU24" s="37">
        <v>7171.9768272986221</v>
      </c>
      <c r="EV24" s="37">
        <v>398.66456946119138</v>
      </c>
      <c r="EW24" s="37">
        <v>2605.0127175979883</v>
      </c>
      <c r="EX24" s="37">
        <v>7436.9244464877966</v>
      </c>
      <c r="EY24" s="37">
        <v>7497.0402538593462</v>
      </c>
      <c r="EZ24" s="37">
        <v>13209.648790540949</v>
      </c>
      <c r="FA24" s="37">
        <v>844.57167301810807</v>
      </c>
      <c r="FB24" s="37">
        <v>651.36494911871364</v>
      </c>
      <c r="FC24" s="37">
        <v>6118.9345553683279</v>
      </c>
      <c r="FD24" s="37">
        <v>9622.2328200654119</v>
      </c>
      <c r="FE24" s="37">
        <v>5640.6866415378618</v>
      </c>
      <c r="FF24" s="37">
        <v>3290.5406521878631</v>
      </c>
      <c r="FG24" s="37">
        <v>4694.4731502508903</v>
      </c>
      <c r="FH24" s="37">
        <v>6261.9925139484412</v>
      </c>
      <c r="FI24" s="37">
        <v>13692.659710062198</v>
      </c>
      <c r="FJ24" s="37">
        <v>11686.901916566989</v>
      </c>
      <c r="FK24" s="37">
        <v>7418.1958238045227</v>
      </c>
      <c r="FL24" s="37">
        <v>1619.0775575378698</v>
      </c>
      <c r="FM24" s="37">
        <v>12957.105957849953</v>
      </c>
      <c r="FN24" s="37">
        <v>8535.8130490926051</v>
      </c>
      <c r="FO24" s="37">
        <v>3129.5898541853858</v>
      </c>
      <c r="FP24" s="37">
        <v>6000.1966015321086</v>
      </c>
      <c r="FQ24" s="37">
        <v>12847.016540635954</v>
      </c>
      <c r="FR24" s="37">
        <v>5695.3074438541807</v>
      </c>
      <c r="FS24" s="37">
        <v>1103.2356269918882</v>
      </c>
      <c r="FT24" s="37">
        <v>1244.5005808110375</v>
      </c>
      <c r="FU24" s="37">
        <v>8818.7638062883434</v>
      </c>
      <c r="FV24" s="37">
        <v>4677.0171768612745</v>
      </c>
      <c r="FW24" s="37">
        <v>5870.1841393022096</v>
      </c>
      <c r="FX24" s="37">
        <v>9206.8288116254571</v>
      </c>
      <c r="FY24" s="37">
        <v>14843.607189998234</v>
      </c>
      <c r="FZ24" s="37">
        <v>13749.93628145673</v>
      </c>
      <c r="GA24" s="37">
        <v>15979.349954948051</v>
      </c>
      <c r="GB24" s="37">
        <v>5569.06562752217</v>
      </c>
      <c r="GC24" s="37">
        <v>712.0343126386822</v>
      </c>
      <c r="GD24" s="37">
        <v>1594.6654228120794</v>
      </c>
      <c r="GE24" s="37">
        <v>3738.9506065946598</v>
      </c>
      <c r="GF24" s="37">
        <v>11947.674477538618</v>
      </c>
      <c r="GG24" s="37">
        <v>6368.400190236337</v>
      </c>
      <c r="GH24" s="37">
        <v>55735.77166072798</v>
      </c>
      <c r="GI24" s="37">
        <v>7348.3652214216463</v>
      </c>
      <c r="GJ24" s="37">
        <v>21515.883828128921</v>
      </c>
      <c r="GK24" s="37">
        <v>18447.047347670654</v>
      </c>
      <c r="GL24" s="37">
        <v>434.15125491946907</v>
      </c>
      <c r="GM24" s="37">
        <v>7027.2269169684841</v>
      </c>
      <c r="GN24" s="37">
        <v>13847.114587186325</v>
      </c>
      <c r="GO24" s="37">
        <v>21602.760669301915</v>
      </c>
      <c r="GP24" s="37">
        <v>1111.9889502329602</v>
      </c>
      <c r="GQ24" s="37">
        <v>7568.0576764584839</v>
      </c>
      <c r="GR24" s="37">
        <v>1462.5717501125216</v>
      </c>
      <c r="GS24" s="37">
        <v>3323.9877870231921</v>
      </c>
      <c r="GT24" s="37">
        <v>7716.9460136777288</v>
      </c>
      <c r="GU24" s="37">
        <v>5674.8765687079085</v>
      </c>
      <c r="GV24" s="37">
        <v>1400.6297084482633</v>
      </c>
      <c r="GW24" s="37">
        <v>6098.8459862821692</v>
      </c>
      <c r="GX24" s="37">
        <v>9915.1396614455662</v>
      </c>
      <c r="GY24" s="37">
        <v>4801.0966361094033</v>
      </c>
      <c r="GZ24" s="37">
        <v>9278.5780818469793</v>
      </c>
      <c r="HA24" s="37">
        <v>7103.9251851193831</v>
      </c>
      <c r="HB24" s="37">
        <v>32078.576558182143</v>
      </c>
      <c r="HC24" s="37">
        <v>5892.2714807115481</v>
      </c>
      <c r="HD24" s="37">
        <v>3809.9387200008414</v>
      </c>
      <c r="HE24" s="37">
        <v>4175.9330783818814</v>
      </c>
      <c r="HF24" s="37">
        <v>1279.1821398286143</v>
      </c>
      <c r="HG24" s="37">
        <v>12907.565641705938</v>
      </c>
      <c r="HH24" s="37">
        <v>13503.819830161643</v>
      </c>
      <c r="HI24" s="37">
        <v>3009.532938821862</v>
      </c>
      <c r="HJ24" s="37">
        <v>2296.8456336910422</v>
      </c>
      <c r="HK24" s="37">
        <v>5685.8320874297824</v>
      </c>
      <c r="HL24" s="37">
        <v>4199.3202825049666</v>
      </c>
      <c r="HM24" s="37">
        <v>8260.8790813063079</v>
      </c>
      <c r="HN24" s="37">
        <v>3119.6023032217854</v>
      </c>
      <c r="HO24" s="37">
        <v>2032.7204157608653</v>
      </c>
      <c r="HP24" s="37">
        <v>77.790953008909568</v>
      </c>
      <c r="HQ24" s="37">
        <v>2833.265845952028</v>
      </c>
      <c r="HR24" s="37">
        <v>935.27216391438742</v>
      </c>
      <c r="HS24" s="62" t="str">
        <f t="shared" ref="HS24:HS40" si="0">_xlfn.TEXTJOIN("_",FALSE,B24:F24)</f>
        <v>Land Use_Vegetables, fruit, nuts - conventional_N/A for LULC_Lost Ecosystem Services_N/A for LULC Interim Methodology</v>
      </c>
    </row>
    <row r="25" spans="2:228" ht="15" customHeight="1">
      <c r="B25" s="65" t="s">
        <v>347</v>
      </c>
      <c r="C25" s="65" t="s">
        <v>354</v>
      </c>
      <c r="D25" s="65" t="s">
        <v>349</v>
      </c>
      <c r="E25" s="65" t="s">
        <v>350</v>
      </c>
      <c r="F25" s="76" t="s">
        <v>351</v>
      </c>
      <c r="G25" s="65" t="s">
        <v>352</v>
      </c>
      <c r="H25" s="41"/>
      <c r="I25" s="37">
        <v>200.3609558021468</v>
      </c>
      <c r="J25" s="37">
        <v>6434.9224265132889</v>
      </c>
      <c r="K25" s="37">
        <v>959.71730006291432</v>
      </c>
      <c r="L25" s="37">
        <v>5711.089830935508</v>
      </c>
      <c r="M25" s="37">
        <v>15010.202143654216</v>
      </c>
      <c r="N25" s="37">
        <v>1058.5169002973737</v>
      </c>
      <c r="O25" s="37">
        <v>2705.1278190202115</v>
      </c>
      <c r="P25" s="37">
        <v>3414.6913541621284</v>
      </c>
      <c r="Q25" s="37">
        <v>4605.5232467395481</v>
      </c>
      <c r="R25" s="37">
        <v>85021.921035976207</v>
      </c>
      <c r="S25" s="37">
        <v>4392.6496709797457</v>
      </c>
      <c r="T25" s="37">
        <v>19204.03950099631</v>
      </c>
      <c r="U25" s="37">
        <v>24125.390265083217</v>
      </c>
      <c r="V25" s="37">
        <v>31204.845155188614</v>
      </c>
      <c r="W25" s="37">
        <v>1038.3111970083728</v>
      </c>
      <c r="X25" s="37">
        <v>9310.2858291036373</v>
      </c>
      <c r="Y25" s="37">
        <v>763.04253932608151</v>
      </c>
      <c r="Z25" s="37">
        <v>7121.6574476997457</v>
      </c>
      <c r="AA25" s="37">
        <v>12197.056732160885</v>
      </c>
      <c r="AB25" s="37">
        <v>9353.4554407420292</v>
      </c>
      <c r="AC25" s="37">
        <v>925.6543712680741</v>
      </c>
      <c r="AD25" s="37">
        <v>18910.115164085957</v>
      </c>
      <c r="AE25" s="37">
        <v>4243.931904281706</v>
      </c>
      <c r="AF25" s="37">
        <v>4214.0460555041145</v>
      </c>
      <c r="AG25" s="37">
        <v>6770.4368951365723</v>
      </c>
      <c r="AH25" s="37">
        <v>3560.9422849809553</v>
      </c>
      <c r="AI25" s="37">
        <v>5042.4103912869914</v>
      </c>
      <c r="AJ25" s="37">
        <v>3390.7756195700895</v>
      </c>
      <c r="AK25" s="37">
        <v>11337.266339016414</v>
      </c>
      <c r="AL25" s="37">
        <v>8774.7584973780431</v>
      </c>
      <c r="AM25" s="37">
        <v>693.27186368067851</v>
      </c>
      <c r="AN25" s="37">
        <v>2355.2452526787424</v>
      </c>
      <c r="AO25" s="37">
        <v>5779.9569480972768</v>
      </c>
      <c r="AP25" s="37">
        <v>5827.1920381619075</v>
      </c>
      <c r="AQ25" s="37">
        <v>3643.2355680615624</v>
      </c>
      <c r="AR25" s="37">
        <v>9953.6887885430351</v>
      </c>
      <c r="AS25" s="37">
        <v>42859.826495553607</v>
      </c>
      <c r="AT25" s="37">
        <v>932.78666469213863</v>
      </c>
      <c r="AU25" s="37">
        <v>544.88155950639725</v>
      </c>
      <c r="AV25" s="37">
        <v>25750.166811737916</v>
      </c>
      <c r="AW25" s="37">
        <v>4944.370074728613</v>
      </c>
      <c r="AX25" s="37">
        <v>4994.7773664720316</v>
      </c>
      <c r="AY25" s="37">
        <v>5667.6619555531206</v>
      </c>
      <c r="AZ25" s="37">
        <v>5540.0026559442094</v>
      </c>
      <c r="BA25" s="37">
        <v>3004.1848878013657</v>
      </c>
      <c r="BB25" s="37">
        <v>4126.3208836467311</v>
      </c>
      <c r="BC25" s="37">
        <v>7278.7290502305896</v>
      </c>
      <c r="BD25" s="37">
        <v>3350.587697595216</v>
      </c>
      <c r="BE25" s="37">
        <v>13087.948272930713</v>
      </c>
      <c r="BF25" s="37">
        <v>7000.5049692951025</v>
      </c>
      <c r="BG25" s="37">
        <v>41372.439590142647</v>
      </c>
      <c r="BH25" s="37">
        <v>12329.953298588629</v>
      </c>
      <c r="BI25" s="37">
        <v>12977.109215685785</v>
      </c>
      <c r="BJ25" s="37">
        <v>15609.88436438954</v>
      </c>
      <c r="BK25" s="37">
        <v>144.73281277311395</v>
      </c>
      <c r="BL25" s="37">
        <v>5124.7798376970031</v>
      </c>
      <c r="BM25" s="37">
        <v>7617.5227429546285</v>
      </c>
      <c r="BN25" s="37">
        <v>6459.0565346896165</v>
      </c>
      <c r="BO25" s="37">
        <v>3545.7118429649381</v>
      </c>
      <c r="BP25" s="37">
        <v>5660.0232827506015</v>
      </c>
      <c r="BQ25" s="37">
        <v>6720.0579204623846</v>
      </c>
      <c r="BR25" s="37">
        <v>881.56877058037014</v>
      </c>
      <c r="BS25" s="37">
        <v>10876.518742409005</v>
      </c>
      <c r="BT25" s="37">
        <v>2552.5944761563169</v>
      </c>
      <c r="BU25" s="37">
        <v>1708.6611049250007</v>
      </c>
      <c r="BV25" s="37">
        <v>9961.6046238622912</v>
      </c>
      <c r="BW25" s="37">
        <v>6196.3883248221837</v>
      </c>
      <c r="BX25" s="37">
        <v>11251.459966146082</v>
      </c>
      <c r="BY25" s="37">
        <v>13185.079674162585</v>
      </c>
      <c r="BZ25" s="37">
        <v>6483.3261882999532</v>
      </c>
      <c r="CA25" s="37">
        <v>5755.8860751442353</v>
      </c>
      <c r="CB25" s="37">
        <v>2475.5397500623158</v>
      </c>
      <c r="CC25" s="37">
        <v>6420.7785103361375</v>
      </c>
      <c r="CD25" s="37">
        <v>17166.420660513133</v>
      </c>
      <c r="CE25" s="37">
        <v>2908.6181199604889</v>
      </c>
      <c r="CF25" s="37">
        <v>16269.914564191866</v>
      </c>
      <c r="CG25" s="37">
        <v>8296.9501061755836</v>
      </c>
      <c r="CH25" s="37">
        <v>4341.9937708919942</v>
      </c>
      <c r="CI25" s="37">
        <v>6303.4036007957411</v>
      </c>
      <c r="CJ25" s="37">
        <v>6584.6525973341577</v>
      </c>
      <c r="CK25" s="37">
        <v>6187.4450875827315</v>
      </c>
      <c r="CL25" s="37">
        <v>2024.6516594467466</v>
      </c>
      <c r="CM25" s="37">
        <v>5918.3600210175537</v>
      </c>
      <c r="CN25" s="37">
        <v>7809.1289677509503</v>
      </c>
      <c r="CO25" s="37">
        <v>5436.4842254633895</v>
      </c>
      <c r="CP25" s="37">
        <v>4876.0510354035032</v>
      </c>
      <c r="CQ25" s="37">
        <v>7246.0935180528741</v>
      </c>
      <c r="CR25" s="37">
        <v>11017.576310847486</v>
      </c>
      <c r="CS25" s="37">
        <v>10004.443546408185</v>
      </c>
      <c r="CT25" s="37">
        <v>4677.0495903806286</v>
      </c>
      <c r="CU25" s="37">
        <v>7094.103404306521</v>
      </c>
      <c r="CV25" s="37">
        <v>2819.5401699874656</v>
      </c>
      <c r="CW25" s="37">
        <v>2460.9156316228987</v>
      </c>
      <c r="CX25" s="37">
        <v>20621.960528353142</v>
      </c>
      <c r="CY25" s="37">
        <v>22083.024323187619</v>
      </c>
      <c r="CZ25" s="37">
        <v>4032.616345339904</v>
      </c>
      <c r="DA25" s="37">
        <v>14526.481762134737</v>
      </c>
      <c r="DB25" s="37">
        <v>7096.4595864668063</v>
      </c>
      <c r="DC25" s="37">
        <v>10306.631701409096</v>
      </c>
      <c r="DD25" s="37">
        <v>579.08035763928251</v>
      </c>
      <c r="DE25" s="37">
        <v>4746.555465717036</v>
      </c>
      <c r="DF25" s="37">
        <v>2195.1429087755905</v>
      </c>
      <c r="DG25" s="37">
        <v>5588.4003032450382</v>
      </c>
      <c r="DH25" s="37">
        <v>1458.7738428550888</v>
      </c>
      <c r="DI25" s="37">
        <v>11721.658011321351</v>
      </c>
      <c r="DJ25" s="37">
        <v>5825.1924117604358</v>
      </c>
      <c r="DK25" s="37">
        <v>786.61882626580928</v>
      </c>
      <c r="DL25" s="37">
        <v>1881.3041436605181</v>
      </c>
      <c r="DM25" s="37">
        <v>5783.165986625273</v>
      </c>
      <c r="DN25" s="37">
        <v>9947.4663723335252</v>
      </c>
      <c r="DO25" s="37">
        <v>2799.4547293925471</v>
      </c>
      <c r="DP25" s="37">
        <v>769.24473521935147</v>
      </c>
      <c r="DQ25" s="37">
        <v>5732.1858661793049</v>
      </c>
      <c r="DR25" s="37">
        <v>360.11923076340327</v>
      </c>
      <c r="DS25" s="37">
        <v>69107.937557598882</v>
      </c>
      <c r="DT25" s="37">
        <v>12310.318231824727</v>
      </c>
      <c r="DU25" s="37">
        <v>19282.362609691292</v>
      </c>
      <c r="DV25" s="37">
        <v>8107.6838797461733</v>
      </c>
      <c r="DW25" s="37">
        <v>4363.0355339666276</v>
      </c>
      <c r="DX25" s="37">
        <v>3025.2800879964825</v>
      </c>
      <c r="DY25" s="37">
        <v>8212.938179488614</v>
      </c>
      <c r="DZ25" s="37">
        <v>7386.5023825878934</v>
      </c>
      <c r="EA25" s="37">
        <v>834.15898213759567</v>
      </c>
      <c r="EB25" s="37">
        <v>10137.385634762855</v>
      </c>
      <c r="EC25" s="37">
        <v>5889.6522399541245</v>
      </c>
      <c r="ED25" s="37">
        <v>490.62244388197587</v>
      </c>
      <c r="EE25" s="37">
        <v>7918.7908429105591</v>
      </c>
      <c r="EF25" s="37">
        <v>4030.0626072036011</v>
      </c>
      <c r="EG25" s="37">
        <v>5870.9398635879515</v>
      </c>
      <c r="EH25" s="37">
        <v>5782.5773600846842</v>
      </c>
      <c r="EI25" s="37">
        <v>9356.8479534708513</v>
      </c>
      <c r="EJ25" s="37">
        <v>1204.5976944052272</v>
      </c>
      <c r="EK25" s="37">
        <v>8155.4238600542021</v>
      </c>
      <c r="EL25" s="37">
        <v>2801.6197147539347</v>
      </c>
      <c r="EM25" s="37">
        <v>1944.1593965119951</v>
      </c>
      <c r="EN25" s="37">
        <v>5873.0186035860515</v>
      </c>
      <c r="EO25" s="37">
        <v>742.19408762451894</v>
      </c>
      <c r="EP25" s="37">
        <v>6160.5493558025855</v>
      </c>
      <c r="EQ25" s="37">
        <v>2986.5498445251569</v>
      </c>
      <c r="ER25" s="37">
        <v>15073.914870887515</v>
      </c>
      <c r="ES25" s="37">
        <v>6733.1150091566778</v>
      </c>
      <c r="ET25" s="37">
        <v>8030.398356023773</v>
      </c>
      <c r="EU25" s="37">
        <v>7020.2557932931595</v>
      </c>
      <c r="EV25" s="37">
        <v>327.70426084460695</v>
      </c>
      <c r="EW25" s="37">
        <v>2398.6234721642313</v>
      </c>
      <c r="EX25" s="37">
        <v>7258.8954078138859</v>
      </c>
      <c r="EY25" s="37">
        <v>7527.2349586595437</v>
      </c>
      <c r="EZ25" s="37">
        <v>12371.716010895869</v>
      </c>
      <c r="FA25" s="37">
        <v>781.52015008464991</v>
      </c>
      <c r="FB25" s="37">
        <v>591.37647042461094</v>
      </c>
      <c r="FC25" s="37">
        <v>6129.0576528884631</v>
      </c>
      <c r="FD25" s="37">
        <v>9633.0315665216913</v>
      </c>
      <c r="FE25" s="37">
        <v>5648.0402193523751</v>
      </c>
      <c r="FF25" s="37">
        <v>3015.3421953372508</v>
      </c>
      <c r="FG25" s="37">
        <v>4658.467087052426</v>
      </c>
      <c r="FH25" s="37">
        <v>6285.9175909605219</v>
      </c>
      <c r="FI25" s="37">
        <v>13473.411079580423</v>
      </c>
      <c r="FJ25" s="37">
        <v>10749.954963657579</v>
      </c>
      <c r="FK25" s="37">
        <v>7444.3204795127458</v>
      </c>
      <c r="FL25" s="37">
        <v>1541.3855109172059</v>
      </c>
      <c r="FM25" s="37">
        <v>12701.355688400365</v>
      </c>
      <c r="FN25" s="37">
        <v>7887.5897295894702</v>
      </c>
      <c r="FO25" s="37">
        <v>3008.5454763082353</v>
      </c>
      <c r="FP25" s="37">
        <v>6019.332048831131</v>
      </c>
      <c r="FQ25" s="37">
        <v>12603.254221177849</v>
      </c>
      <c r="FR25" s="37">
        <v>5682.6245249556741</v>
      </c>
      <c r="FS25" s="37">
        <v>1048.0620259165953</v>
      </c>
      <c r="FT25" s="37">
        <v>1085.2713081021236</v>
      </c>
      <c r="FU25" s="37">
        <v>8670.5688611824589</v>
      </c>
      <c r="FV25" s="37">
        <v>4686.8131329454873</v>
      </c>
      <c r="FW25" s="37">
        <v>5876.786457680786</v>
      </c>
      <c r="FX25" s="37">
        <v>9236.7928238025179</v>
      </c>
      <c r="FY25" s="37">
        <v>14713.67384036805</v>
      </c>
      <c r="FZ25" s="37">
        <v>13566.823597963696</v>
      </c>
      <c r="GA25" s="37">
        <v>15775.196447239066</v>
      </c>
      <c r="GB25" s="37">
        <v>5597.845015896015</v>
      </c>
      <c r="GC25" s="37">
        <v>622.61575973252855</v>
      </c>
      <c r="GD25" s="37">
        <v>1467.3103296334011</v>
      </c>
      <c r="GE25" s="37">
        <v>2982.7778936523346</v>
      </c>
      <c r="GF25" s="37">
        <v>11325.997847893153</v>
      </c>
      <c r="GG25" s="37">
        <v>6299.3511989505014</v>
      </c>
      <c r="GH25" s="37">
        <v>55523.39482474183</v>
      </c>
      <c r="GI25" s="37">
        <v>7374.4812689582013</v>
      </c>
      <c r="GJ25" s="37">
        <v>21317.512276235349</v>
      </c>
      <c r="GK25" s="37">
        <v>18524.2054406436</v>
      </c>
      <c r="GL25" s="37">
        <v>359.06575451763069</v>
      </c>
      <c r="GM25" s="37">
        <v>7050.2581491926849</v>
      </c>
      <c r="GN25" s="37">
        <v>12876.212344889303</v>
      </c>
      <c r="GO25" s="37">
        <v>21317.958691433778</v>
      </c>
      <c r="GP25" s="37">
        <v>991.06287060629631</v>
      </c>
      <c r="GQ25" s="37">
        <v>7482.6057623795541</v>
      </c>
      <c r="GR25" s="37">
        <v>1278.6835445107436</v>
      </c>
      <c r="GS25" s="37">
        <v>2776.7796056279417</v>
      </c>
      <c r="GT25" s="37">
        <v>7596.1938053515678</v>
      </c>
      <c r="GU25" s="37">
        <v>5602.1712977694533</v>
      </c>
      <c r="GV25" s="37">
        <v>1269.8912865614689</v>
      </c>
      <c r="GW25" s="37">
        <v>6118.5272431700105</v>
      </c>
      <c r="GX25" s="37">
        <v>9961.1902181316491</v>
      </c>
      <c r="GY25" s="37">
        <v>3722.25950322976</v>
      </c>
      <c r="GZ25" s="37">
        <v>9011.6016428699295</v>
      </c>
      <c r="HA25" s="37">
        <v>5264.6877069479842</v>
      </c>
      <c r="HB25" s="37">
        <v>31413.671290480754</v>
      </c>
      <c r="HC25" s="37">
        <v>5913.0160383772118</v>
      </c>
      <c r="HD25" s="37">
        <v>3203.7060632970524</v>
      </c>
      <c r="HE25" s="37">
        <v>4010.107923603096</v>
      </c>
      <c r="HF25" s="37">
        <v>1215.7441646745865</v>
      </c>
      <c r="HG25" s="37">
        <v>12621.393249632132</v>
      </c>
      <c r="HH25" s="37">
        <v>12234.567466605034</v>
      </c>
      <c r="HI25" s="37">
        <v>2696.8563473005684</v>
      </c>
      <c r="HJ25" s="37">
        <v>1800.6277765721393</v>
      </c>
      <c r="HK25" s="37">
        <v>5705.3055784679782</v>
      </c>
      <c r="HL25" s="37">
        <v>4155.2681478882287</v>
      </c>
      <c r="HM25" s="37">
        <v>8170.4122298382063</v>
      </c>
      <c r="HN25" s="37">
        <v>3029.4388812851203</v>
      </c>
      <c r="HO25" s="37">
        <v>1993.3909200117864</v>
      </c>
      <c r="HP25" s="37">
        <v>67.382477981092308</v>
      </c>
      <c r="HQ25" s="37">
        <v>2266.7068893421697</v>
      </c>
      <c r="HR25" s="37">
        <v>794.72454590372308</v>
      </c>
      <c r="HS25" s="62" t="str">
        <f t="shared" si="0"/>
        <v>Land Use_Cereals, grains - conventional_N/A for LULC_Lost Ecosystem Services_N/A for LULC Interim Methodology</v>
      </c>
    </row>
    <row r="26" spans="2:228" ht="15" customHeight="1">
      <c r="B26" s="65" t="s">
        <v>347</v>
      </c>
      <c r="C26" s="65" t="s">
        <v>355</v>
      </c>
      <c r="D26" s="65" t="s">
        <v>349</v>
      </c>
      <c r="E26" s="65" t="s">
        <v>350</v>
      </c>
      <c r="F26" s="76" t="s">
        <v>351</v>
      </c>
      <c r="G26" s="65" t="s">
        <v>352</v>
      </c>
      <c r="H26" s="41"/>
      <c r="I26" s="37">
        <v>200.3609558021468</v>
      </c>
      <c r="J26" s="37">
        <v>6434.9224265132889</v>
      </c>
      <c r="K26" s="37">
        <v>959.71730006291432</v>
      </c>
      <c r="L26" s="37">
        <v>5711.089830935508</v>
      </c>
      <c r="M26" s="37">
        <v>15010.202143654216</v>
      </c>
      <c r="N26" s="37">
        <v>1058.5169002973737</v>
      </c>
      <c r="O26" s="37">
        <v>2705.1278190202115</v>
      </c>
      <c r="P26" s="37">
        <v>3414.6913541621284</v>
      </c>
      <c r="Q26" s="37">
        <v>4605.5232467395481</v>
      </c>
      <c r="R26" s="37">
        <v>85021.921035976207</v>
      </c>
      <c r="S26" s="37">
        <v>4392.6496709797457</v>
      </c>
      <c r="T26" s="37">
        <v>19204.03950099631</v>
      </c>
      <c r="U26" s="37">
        <v>24125.390265083217</v>
      </c>
      <c r="V26" s="37">
        <v>31204.845155188614</v>
      </c>
      <c r="W26" s="37">
        <v>1038.3111970083728</v>
      </c>
      <c r="X26" s="37">
        <v>9310.2858291036373</v>
      </c>
      <c r="Y26" s="37">
        <v>763.04253932608151</v>
      </c>
      <c r="Z26" s="37">
        <v>7121.6574476997457</v>
      </c>
      <c r="AA26" s="37">
        <v>12197.056732160885</v>
      </c>
      <c r="AB26" s="37">
        <v>9353.4554407420292</v>
      </c>
      <c r="AC26" s="37">
        <v>925.6543712680741</v>
      </c>
      <c r="AD26" s="37">
        <v>18910.115164085957</v>
      </c>
      <c r="AE26" s="37">
        <v>4243.931904281706</v>
      </c>
      <c r="AF26" s="37">
        <v>4214.0460555041145</v>
      </c>
      <c r="AG26" s="37">
        <v>6770.4368951365723</v>
      </c>
      <c r="AH26" s="37">
        <v>3560.9422849809553</v>
      </c>
      <c r="AI26" s="37">
        <v>5042.4103912869914</v>
      </c>
      <c r="AJ26" s="37">
        <v>3390.7756195700895</v>
      </c>
      <c r="AK26" s="37">
        <v>11337.266339016414</v>
      </c>
      <c r="AL26" s="37">
        <v>8774.7584973780431</v>
      </c>
      <c r="AM26" s="37">
        <v>693.27186368067851</v>
      </c>
      <c r="AN26" s="37">
        <v>2355.2452526787424</v>
      </c>
      <c r="AO26" s="37">
        <v>5779.9569480972768</v>
      </c>
      <c r="AP26" s="37">
        <v>5827.1920381619075</v>
      </c>
      <c r="AQ26" s="37">
        <v>3643.2355680615624</v>
      </c>
      <c r="AR26" s="37">
        <v>9953.6887885430351</v>
      </c>
      <c r="AS26" s="37">
        <v>42859.826495553607</v>
      </c>
      <c r="AT26" s="37">
        <v>932.78666469213863</v>
      </c>
      <c r="AU26" s="37">
        <v>544.88155950639725</v>
      </c>
      <c r="AV26" s="37">
        <v>25750.166811737916</v>
      </c>
      <c r="AW26" s="37">
        <v>4944.370074728613</v>
      </c>
      <c r="AX26" s="37">
        <v>4994.7773664720316</v>
      </c>
      <c r="AY26" s="37">
        <v>5667.6619555531206</v>
      </c>
      <c r="AZ26" s="37">
        <v>5540.0026559442094</v>
      </c>
      <c r="BA26" s="37">
        <v>3004.1848878013657</v>
      </c>
      <c r="BB26" s="37">
        <v>4126.3208836467311</v>
      </c>
      <c r="BC26" s="37">
        <v>7278.7290502305896</v>
      </c>
      <c r="BD26" s="37">
        <v>3350.587697595216</v>
      </c>
      <c r="BE26" s="37">
        <v>13087.948272930713</v>
      </c>
      <c r="BF26" s="37">
        <v>7000.5049692951025</v>
      </c>
      <c r="BG26" s="37">
        <v>41372.439590142647</v>
      </c>
      <c r="BH26" s="37">
        <v>12329.953298588629</v>
      </c>
      <c r="BI26" s="37">
        <v>12977.109215685785</v>
      </c>
      <c r="BJ26" s="37">
        <v>15609.88436438954</v>
      </c>
      <c r="BK26" s="37">
        <v>144.73281277311395</v>
      </c>
      <c r="BL26" s="37">
        <v>5124.7798376970031</v>
      </c>
      <c r="BM26" s="37">
        <v>7617.5227429546285</v>
      </c>
      <c r="BN26" s="37">
        <v>6459.0565346896165</v>
      </c>
      <c r="BO26" s="37">
        <v>3545.7118429649381</v>
      </c>
      <c r="BP26" s="37">
        <v>5660.0232827506015</v>
      </c>
      <c r="BQ26" s="37">
        <v>6720.0579204623846</v>
      </c>
      <c r="BR26" s="37">
        <v>881.56877058037014</v>
      </c>
      <c r="BS26" s="37">
        <v>10876.518742409005</v>
      </c>
      <c r="BT26" s="37">
        <v>2552.5944761563169</v>
      </c>
      <c r="BU26" s="37">
        <v>1708.6611049250007</v>
      </c>
      <c r="BV26" s="37">
        <v>9961.6046238622912</v>
      </c>
      <c r="BW26" s="37">
        <v>6196.3883248221837</v>
      </c>
      <c r="BX26" s="37">
        <v>11251.459966146082</v>
      </c>
      <c r="BY26" s="37">
        <v>13185.079674162585</v>
      </c>
      <c r="BZ26" s="37">
        <v>6483.3261882999532</v>
      </c>
      <c r="CA26" s="37">
        <v>5755.8860751442353</v>
      </c>
      <c r="CB26" s="37">
        <v>2475.5397500623158</v>
      </c>
      <c r="CC26" s="37">
        <v>6420.7785103361375</v>
      </c>
      <c r="CD26" s="37">
        <v>17166.420660513133</v>
      </c>
      <c r="CE26" s="37">
        <v>2908.6181199604889</v>
      </c>
      <c r="CF26" s="37">
        <v>16269.914564191866</v>
      </c>
      <c r="CG26" s="37">
        <v>8296.9501061755836</v>
      </c>
      <c r="CH26" s="37">
        <v>4341.9937708919942</v>
      </c>
      <c r="CI26" s="37">
        <v>6303.4036007957411</v>
      </c>
      <c r="CJ26" s="37">
        <v>6584.6525973341577</v>
      </c>
      <c r="CK26" s="37">
        <v>6187.4450875827315</v>
      </c>
      <c r="CL26" s="37">
        <v>2024.6516594467466</v>
      </c>
      <c r="CM26" s="37">
        <v>5918.3600210175537</v>
      </c>
      <c r="CN26" s="37">
        <v>7809.1289677509503</v>
      </c>
      <c r="CO26" s="37">
        <v>5436.4842254633895</v>
      </c>
      <c r="CP26" s="37">
        <v>4876.0510354035032</v>
      </c>
      <c r="CQ26" s="37">
        <v>7246.0935180528741</v>
      </c>
      <c r="CR26" s="37">
        <v>11017.576310847486</v>
      </c>
      <c r="CS26" s="37">
        <v>10004.443546408185</v>
      </c>
      <c r="CT26" s="37">
        <v>4677.0495903806286</v>
      </c>
      <c r="CU26" s="37">
        <v>7094.103404306521</v>
      </c>
      <c r="CV26" s="37">
        <v>2819.5401699874656</v>
      </c>
      <c r="CW26" s="37">
        <v>2460.9156316228987</v>
      </c>
      <c r="CX26" s="37">
        <v>20621.960528353142</v>
      </c>
      <c r="CY26" s="37">
        <v>22083.024323187619</v>
      </c>
      <c r="CZ26" s="37">
        <v>4032.616345339904</v>
      </c>
      <c r="DA26" s="37">
        <v>14526.481762134737</v>
      </c>
      <c r="DB26" s="37">
        <v>7096.4595864668063</v>
      </c>
      <c r="DC26" s="37">
        <v>10306.631701409096</v>
      </c>
      <c r="DD26" s="37">
        <v>579.08035763928251</v>
      </c>
      <c r="DE26" s="37">
        <v>4746.555465717036</v>
      </c>
      <c r="DF26" s="37">
        <v>2195.1429087755905</v>
      </c>
      <c r="DG26" s="37">
        <v>5588.4003032450382</v>
      </c>
      <c r="DH26" s="37">
        <v>1458.7738428550888</v>
      </c>
      <c r="DI26" s="37">
        <v>11721.658011321351</v>
      </c>
      <c r="DJ26" s="37">
        <v>5825.1924117604358</v>
      </c>
      <c r="DK26" s="37">
        <v>786.61882626580928</v>
      </c>
      <c r="DL26" s="37">
        <v>1881.3041436605181</v>
      </c>
      <c r="DM26" s="37">
        <v>5783.165986625273</v>
      </c>
      <c r="DN26" s="37">
        <v>9947.4663723335252</v>
      </c>
      <c r="DO26" s="37">
        <v>2799.4547293925471</v>
      </c>
      <c r="DP26" s="37">
        <v>769.24473521935147</v>
      </c>
      <c r="DQ26" s="37">
        <v>5732.1858661793049</v>
      </c>
      <c r="DR26" s="37">
        <v>360.11923076340327</v>
      </c>
      <c r="DS26" s="37">
        <v>69107.937557598882</v>
      </c>
      <c r="DT26" s="37">
        <v>12310.318231824727</v>
      </c>
      <c r="DU26" s="37">
        <v>19282.362609691292</v>
      </c>
      <c r="DV26" s="37">
        <v>8107.6838797461733</v>
      </c>
      <c r="DW26" s="37">
        <v>4363.0355339666276</v>
      </c>
      <c r="DX26" s="37">
        <v>3025.2800879964825</v>
      </c>
      <c r="DY26" s="37">
        <v>8212.938179488614</v>
      </c>
      <c r="DZ26" s="37">
        <v>7386.5023825878934</v>
      </c>
      <c r="EA26" s="37">
        <v>834.15898213759567</v>
      </c>
      <c r="EB26" s="37">
        <v>10137.385634762855</v>
      </c>
      <c r="EC26" s="37">
        <v>5889.6522399541245</v>
      </c>
      <c r="ED26" s="37">
        <v>490.62244388197587</v>
      </c>
      <c r="EE26" s="37">
        <v>7918.7908429105591</v>
      </c>
      <c r="EF26" s="37">
        <v>4030.0626072036011</v>
      </c>
      <c r="EG26" s="37">
        <v>5870.9398635879515</v>
      </c>
      <c r="EH26" s="37">
        <v>5782.5773600846842</v>
      </c>
      <c r="EI26" s="37">
        <v>9356.8479534708513</v>
      </c>
      <c r="EJ26" s="37">
        <v>1204.5976944052272</v>
      </c>
      <c r="EK26" s="37">
        <v>8155.4238600542021</v>
      </c>
      <c r="EL26" s="37">
        <v>2801.6197147539347</v>
      </c>
      <c r="EM26" s="37">
        <v>1944.1593965119951</v>
      </c>
      <c r="EN26" s="37">
        <v>5873.0186035860515</v>
      </c>
      <c r="EO26" s="37">
        <v>742.19408762451894</v>
      </c>
      <c r="EP26" s="37">
        <v>6160.5493558025855</v>
      </c>
      <c r="EQ26" s="37">
        <v>2986.5498445251569</v>
      </c>
      <c r="ER26" s="37">
        <v>15073.914870887515</v>
      </c>
      <c r="ES26" s="37">
        <v>6733.1150091566778</v>
      </c>
      <c r="ET26" s="37">
        <v>8030.398356023773</v>
      </c>
      <c r="EU26" s="37">
        <v>7020.2557932931595</v>
      </c>
      <c r="EV26" s="37">
        <v>327.70426084460695</v>
      </c>
      <c r="EW26" s="37">
        <v>2398.6234721642313</v>
      </c>
      <c r="EX26" s="37">
        <v>7258.8954078138859</v>
      </c>
      <c r="EY26" s="37">
        <v>7527.2349586595437</v>
      </c>
      <c r="EZ26" s="37">
        <v>12371.716010895869</v>
      </c>
      <c r="FA26" s="37">
        <v>781.52015008464991</v>
      </c>
      <c r="FB26" s="37">
        <v>591.37647042461094</v>
      </c>
      <c r="FC26" s="37">
        <v>6129.0576528884631</v>
      </c>
      <c r="FD26" s="37">
        <v>9633.0315665216913</v>
      </c>
      <c r="FE26" s="37">
        <v>5648.0402193523751</v>
      </c>
      <c r="FF26" s="37">
        <v>3015.3421953372508</v>
      </c>
      <c r="FG26" s="37">
        <v>4658.467087052426</v>
      </c>
      <c r="FH26" s="37">
        <v>6285.9175909605219</v>
      </c>
      <c r="FI26" s="37">
        <v>13473.411079580423</v>
      </c>
      <c r="FJ26" s="37">
        <v>10749.954963657579</v>
      </c>
      <c r="FK26" s="37">
        <v>7444.3204795127458</v>
      </c>
      <c r="FL26" s="37">
        <v>1541.3855109172059</v>
      </c>
      <c r="FM26" s="37">
        <v>12701.355688400365</v>
      </c>
      <c r="FN26" s="37">
        <v>7887.5897295894702</v>
      </c>
      <c r="FO26" s="37">
        <v>3008.5454763082353</v>
      </c>
      <c r="FP26" s="37">
        <v>6019.332048831131</v>
      </c>
      <c r="FQ26" s="37">
        <v>12603.254221177849</v>
      </c>
      <c r="FR26" s="37">
        <v>5682.6245249556741</v>
      </c>
      <c r="FS26" s="37">
        <v>1048.0620259165953</v>
      </c>
      <c r="FT26" s="37">
        <v>1085.2713081021236</v>
      </c>
      <c r="FU26" s="37">
        <v>8670.5688611824589</v>
      </c>
      <c r="FV26" s="37">
        <v>4686.8131329454873</v>
      </c>
      <c r="FW26" s="37">
        <v>5876.786457680786</v>
      </c>
      <c r="FX26" s="37">
        <v>9236.7928238025179</v>
      </c>
      <c r="FY26" s="37">
        <v>14713.67384036805</v>
      </c>
      <c r="FZ26" s="37">
        <v>13566.823597963696</v>
      </c>
      <c r="GA26" s="37">
        <v>15775.196447239066</v>
      </c>
      <c r="GB26" s="37">
        <v>5597.845015896015</v>
      </c>
      <c r="GC26" s="37">
        <v>622.61575973252855</v>
      </c>
      <c r="GD26" s="37">
        <v>1467.3103296334011</v>
      </c>
      <c r="GE26" s="37">
        <v>2982.7778936523346</v>
      </c>
      <c r="GF26" s="37">
        <v>11325.997847893153</v>
      </c>
      <c r="GG26" s="37">
        <v>6299.3511989505014</v>
      </c>
      <c r="GH26" s="37">
        <v>55523.39482474183</v>
      </c>
      <c r="GI26" s="37">
        <v>7374.4812689582013</v>
      </c>
      <c r="GJ26" s="37">
        <v>21317.512276235349</v>
      </c>
      <c r="GK26" s="37">
        <v>18524.2054406436</v>
      </c>
      <c r="GL26" s="37">
        <v>359.06575451763069</v>
      </c>
      <c r="GM26" s="37">
        <v>7050.2581491926849</v>
      </c>
      <c r="GN26" s="37">
        <v>12876.212344889303</v>
      </c>
      <c r="GO26" s="37">
        <v>21317.958691433778</v>
      </c>
      <c r="GP26" s="37">
        <v>991.06287060629631</v>
      </c>
      <c r="GQ26" s="37">
        <v>7482.6057623795541</v>
      </c>
      <c r="GR26" s="37">
        <v>1278.6835445107436</v>
      </c>
      <c r="GS26" s="37">
        <v>2776.7796056279417</v>
      </c>
      <c r="GT26" s="37">
        <v>7596.1938053515678</v>
      </c>
      <c r="GU26" s="37">
        <v>5602.1712977694533</v>
      </c>
      <c r="GV26" s="37">
        <v>1269.8912865614689</v>
      </c>
      <c r="GW26" s="37">
        <v>6118.5272431700105</v>
      </c>
      <c r="GX26" s="37">
        <v>9961.1902181316491</v>
      </c>
      <c r="GY26" s="37">
        <v>3722.25950322976</v>
      </c>
      <c r="GZ26" s="37">
        <v>9011.6016428699295</v>
      </c>
      <c r="HA26" s="37">
        <v>5264.6877069479842</v>
      </c>
      <c r="HB26" s="37">
        <v>31413.671290480754</v>
      </c>
      <c r="HC26" s="37">
        <v>5913.0160383772118</v>
      </c>
      <c r="HD26" s="37">
        <v>3203.7060632970524</v>
      </c>
      <c r="HE26" s="37">
        <v>4010.107923603096</v>
      </c>
      <c r="HF26" s="37">
        <v>1215.7441646745865</v>
      </c>
      <c r="HG26" s="37">
        <v>12621.393249632132</v>
      </c>
      <c r="HH26" s="37">
        <v>12234.567466605034</v>
      </c>
      <c r="HI26" s="37">
        <v>2696.8563473005684</v>
      </c>
      <c r="HJ26" s="37">
        <v>1800.6277765721393</v>
      </c>
      <c r="HK26" s="37">
        <v>5705.3055784679782</v>
      </c>
      <c r="HL26" s="37">
        <v>4155.2681478882287</v>
      </c>
      <c r="HM26" s="37">
        <v>8170.4122298382063</v>
      </c>
      <c r="HN26" s="37">
        <v>3029.4388812851203</v>
      </c>
      <c r="HO26" s="37">
        <v>1993.3909200117864</v>
      </c>
      <c r="HP26" s="37">
        <v>67.382477981092308</v>
      </c>
      <c r="HQ26" s="37">
        <v>2266.7068893421697</v>
      </c>
      <c r="HR26" s="37">
        <v>794.72454590372308</v>
      </c>
      <c r="HS26" s="62" t="str">
        <f t="shared" si="0"/>
        <v>Land Use_Oilseeds - conventional_N/A for LULC_Lost Ecosystem Services_N/A for LULC Interim Methodology</v>
      </c>
    </row>
    <row r="27" spans="2:228" ht="15" customHeight="1">
      <c r="B27" s="65" t="s">
        <v>347</v>
      </c>
      <c r="C27" s="65" t="s">
        <v>356</v>
      </c>
      <c r="D27" s="65" t="s">
        <v>349</v>
      </c>
      <c r="E27" s="65" t="s">
        <v>350</v>
      </c>
      <c r="F27" s="76" t="s">
        <v>351</v>
      </c>
      <c r="G27" s="65" t="s">
        <v>352</v>
      </c>
      <c r="H27" s="41"/>
      <c r="I27" s="37">
        <v>200.3609558021468</v>
      </c>
      <c r="J27" s="37">
        <v>6434.9224265132889</v>
      </c>
      <c r="K27" s="37">
        <v>959.71730006291432</v>
      </c>
      <c r="L27" s="37">
        <v>5711.089830935508</v>
      </c>
      <c r="M27" s="37">
        <v>15010.202143654216</v>
      </c>
      <c r="N27" s="37">
        <v>1058.5169002973737</v>
      </c>
      <c r="O27" s="37">
        <v>2705.1278190202115</v>
      </c>
      <c r="P27" s="37">
        <v>3414.6913541621284</v>
      </c>
      <c r="Q27" s="37">
        <v>4605.5232467395481</v>
      </c>
      <c r="R27" s="37">
        <v>85021.921035976207</v>
      </c>
      <c r="S27" s="37">
        <v>4392.6496709797457</v>
      </c>
      <c r="T27" s="37">
        <v>19204.03950099631</v>
      </c>
      <c r="U27" s="37">
        <v>24125.390265083217</v>
      </c>
      <c r="V27" s="37">
        <v>31204.845155188614</v>
      </c>
      <c r="W27" s="37">
        <v>1038.3111970083728</v>
      </c>
      <c r="X27" s="37">
        <v>9310.2858291036373</v>
      </c>
      <c r="Y27" s="37">
        <v>763.04253932608151</v>
      </c>
      <c r="Z27" s="37">
        <v>7121.6574476997457</v>
      </c>
      <c r="AA27" s="37">
        <v>12197.056732160885</v>
      </c>
      <c r="AB27" s="37">
        <v>9353.4554407420292</v>
      </c>
      <c r="AC27" s="37">
        <v>925.6543712680741</v>
      </c>
      <c r="AD27" s="37">
        <v>18910.115164085957</v>
      </c>
      <c r="AE27" s="37">
        <v>4243.931904281706</v>
      </c>
      <c r="AF27" s="37">
        <v>4214.0460555041145</v>
      </c>
      <c r="AG27" s="37">
        <v>6770.4368951365723</v>
      </c>
      <c r="AH27" s="37">
        <v>3560.9422849809553</v>
      </c>
      <c r="AI27" s="37">
        <v>5042.4103912869914</v>
      </c>
      <c r="AJ27" s="37">
        <v>3390.7756195700895</v>
      </c>
      <c r="AK27" s="37">
        <v>11337.266339016414</v>
      </c>
      <c r="AL27" s="37">
        <v>8774.7584973780431</v>
      </c>
      <c r="AM27" s="37">
        <v>693.27186368067851</v>
      </c>
      <c r="AN27" s="37">
        <v>2355.2452526787424</v>
      </c>
      <c r="AO27" s="37">
        <v>5779.9569480972768</v>
      </c>
      <c r="AP27" s="37">
        <v>5827.1920381619075</v>
      </c>
      <c r="AQ27" s="37">
        <v>3643.2355680615624</v>
      </c>
      <c r="AR27" s="37">
        <v>9953.6887885430351</v>
      </c>
      <c r="AS27" s="37">
        <v>42859.826495553607</v>
      </c>
      <c r="AT27" s="37">
        <v>932.78666469213863</v>
      </c>
      <c r="AU27" s="37">
        <v>544.88155950639725</v>
      </c>
      <c r="AV27" s="37">
        <v>25750.166811737916</v>
      </c>
      <c r="AW27" s="37">
        <v>4944.370074728613</v>
      </c>
      <c r="AX27" s="37">
        <v>4994.7773664720316</v>
      </c>
      <c r="AY27" s="37">
        <v>5667.6619555531206</v>
      </c>
      <c r="AZ27" s="37">
        <v>5540.0026559442094</v>
      </c>
      <c r="BA27" s="37">
        <v>3004.1848878013657</v>
      </c>
      <c r="BB27" s="37">
        <v>4126.3208836467311</v>
      </c>
      <c r="BC27" s="37">
        <v>7278.7290502305896</v>
      </c>
      <c r="BD27" s="37">
        <v>3350.587697595216</v>
      </c>
      <c r="BE27" s="37">
        <v>13087.948272930713</v>
      </c>
      <c r="BF27" s="37">
        <v>7000.5049692951025</v>
      </c>
      <c r="BG27" s="37">
        <v>41372.439590142647</v>
      </c>
      <c r="BH27" s="37">
        <v>12329.953298588629</v>
      </c>
      <c r="BI27" s="37">
        <v>12977.109215685785</v>
      </c>
      <c r="BJ27" s="37">
        <v>15609.88436438954</v>
      </c>
      <c r="BK27" s="37">
        <v>144.73281277311395</v>
      </c>
      <c r="BL27" s="37">
        <v>5124.7798376970031</v>
      </c>
      <c r="BM27" s="37">
        <v>7617.5227429546285</v>
      </c>
      <c r="BN27" s="37">
        <v>6459.0565346896165</v>
      </c>
      <c r="BO27" s="37">
        <v>3545.7118429649381</v>
      </c>
      <c r="BP27" s="37">
        <v>5660.0232827506015</v>
      </c>
      <c r="BQ27" s="37">
        <v>6720.0579204623846</v>
      </c>
      <c r="BR27" s="37">
        <v>881.56877058037014</v>
      </c>
      <c r="BS27" s="37">
        <v>10876.518742409005</v>
      </c>
      <c r="BT27" s="37">
        <v>2552.5944761563169</v>
      </c>
      <c r="BU27" s="37">
        <v>1708.6611049250007</v>
      </c>
      <c r="BV27" s="37">
        <v>9961.6046238622912</v>
      </c>
      <c r="BW27" s="37">
        <v>6196.3883248221837</v>
      </c>
      <c r="BX27" s="37">
        <v>11251.459966146082</v>
      </c>
      <c r="BY27" s="37">
        <v>13185.079674162585</v>
      </c>
      <c r="BZ27" s="37">
        <v>6483.3261882999532</v>
      </c>
      <c r="CA27" s="37">
        <v>5755.8860751442353</v>
      </c>
      <c r="CB27" s="37">
        <v>2475.5397500623158</v>
      </c>
      <c r="CC27" s="37">
        <v>6420.7785103361375</v>
      </c>
      <c r="CD27" s="37">
        <v>17166.420660513133</v>
      </c>
      <c r="CE27" s="37">
        <v>2908.6181199604889</v>
      </c>
      <c r="CF27" s="37">
        <v>16269.914564191866</v>
      </c>
      <c r="CG27" s="37">
        <v>8296.9501061755836</v>
      </c>
      <c r="CH27" s="37">
        <v>4341.9937708919942</v>
      </c>
      <c r="CI27" s="37">
        <v>6303.4036007957411</v>
      </c>
      <c r="CJ27" s="37">
        <v>6584.6525973341577</v>
      </c>
      <c r="CK27" s="37">
        <v>6187.4450875827315</v>
      </c>
      <c r="CL27" s="37">
        <v>2024.6516594467466</v>
      </c>
      <c r="CM27" s="37">
        <v>5918.3600210175537</v>
      </c>
      <c r="CN27" s="37">
        <v>7809.1289677509503</v>
      </c>
      <c r="CO27" s="37">
        <v>5436.4842254633895</v>
      </c>
      <c r="CP27" s="37">
        <v>4876.0510354035032</v>
      </c>
      <c r="CQ27" s="37">
        <v>7246.0935180528741</v>
      </c>
      <c r="CR27" s="37">
        <v>11017.576310847486</v>
      </c>
      <c r="CS27" s="37">
        <v>10004.443546408185</v>
      </c>
      <c r="CT27" s="37">
        <v>4677.0495903806286</v>
      </c>
      <c r="CU27" s="37">
        <v>7094.103404306521</v>
      </c>
      <c r="CV27" s="37">
        <v>2819.5401699874656</v>
      </c>
      <c r="CW27" s="37">
        <v>2460.9156316228987</v>
      </c>
      <c r="CX27" s="37">
        <v>20621.960528353142</v>
      </c>
      <c r="CY27" s="37">
        <v>22083.024323187619</v>
      </c>
      <c r="CZ27" s="37">
        <v>4032.616345339904</v>
      </c>
      <c r="DA27" s="37">
        <v>14526.481762134737</v>
      </c>
      <c r="DB27" s="37">
        <v>7096.4595864668063</v>
      </c>
      <c r="DC27" s="37">
        <v>10306.631701409096</v>
      </c>
      <c r="DD27" s="37">
        <v>579.08035763928251</v>
      </c>
      <c r="DE27" s="37">
        <v>4746.555465717036</v>
      </c>
      <c r="DF27" s="37">
        <v>2195.1429087755905</v>
      </c>
      <c r="DG27" s="37">
        <v>5588.4003032450382</v>
      </c>
      <c r="DH27" s="37">
        <v>1458.7738428550888</v>
      </c>
      <c r="DI27" s="37">
        <v>11721.658011321351</v>
      </c>
      <c r="DJ27" s="37">
        <v>5825.1924117604358</v>
      </c>
      <c r="DK27" s="37">
        <v>786.61882626580928</v>
      </c>
      <c r="DL27" s="37">
        <v>1881.3041436605181</v>
      </c>
      <c r="DM27" s="37">
        <v>5783.165986625273</v>
      </c>
      <c r="DN27" s="37">
        <v>9947.4663723335252</v>
      </c>
      <c r="DO27" s="37">
        <v>2799.4547293925471</v>
      </c>
      <c r="DP27" s="37">
        <v>769.24473521935147</v>
      </c>
      <c r="DQ27" s="37">
        <v>5732.1858661793049</v>
      </c>
      <c r="DR27" s="37">
        <v>360.11923076340327</v>
      </c>
      <c r="DS27" s="37">
        <v>69107.937557598882</v>
      </c>
      <c r="DT27" s="37">
        <v>12310.318231824727</v>
      </c>
      <c r="DU27" s="37">
        <v>19282.362609691292</v>
      </c>
      <c r="DV27" s="37">
        <v>8107.6838797461733</v>
      </c>
      <c r="DW27" s="37">
        <v>4363.0355339666276</v>
      </c>
      <c r="DX27" s="37">
        <v>3025.2800879964825</v>
      </c>
      <c r="DY27" s="37">
        <v>8212.938179488614</v>
      </c>
      <c r="DZ27" s="37">
        <v>7386.5023825878934</v>
      </c>
      <c r="EA27" s="37">
        <v>834.15898213759567</v>
      </c>
      <c r="EB27" s="37">
        <v>10137.385634762855</v>
      </c>
      <c r="EC27" s="37">
        <v>5889.6522399541245</v>
      </c>
      <c r="ED27" s="37">
        <v>490.62244388197587</v>
      </c>
      <c r="EE27" s="37">
        <v>7918.7908429105591</v>
      </c>
      <c r="EF27" s="37">
        <v>4030.0626072036011</v>
      </c>
      <c r="EG27" s="37">
        <v>5870.9398635879515</v>
      </c>
      <c r="EH27" s="37">
        <v>5782.5773600846842</v>
      </c>
      <c r="EI27" s="37">
        <v>9356.8479534708513</v>
      </c>
      <c r="EJ27" s="37">
        <v>1204.5976944052272</v>
      </c>
      <c r="EK27" s="37">
        <v>8155.4238600542021</v>
      </c>
      <c r="EL27" s="37">
        <v>2801.6197147539347</v>
      </c>
      <c r="EM27" s="37">
        <v>1944.1593965119951</v>
      </c>
      <c r="EN27" s="37">
        <v>5873.0186035860515</v>
      </c>
      <c r="EO27" s="37">
        <v>742.19408762451894</v>
      </c>
      <c r="EP27" s="37">
        <v>6160.5493558025855</v>
      </c>
      <c r="EQ27" s="37">
        <v>2986.5498445251569</v>
      </c>
      <c r="ER27" s="37">
        <v>15073.914870887515</v>
      </c>
      <c r="ES27" s="37">
        <v>6733.1150091566778</v>
      </c>
      <c r="ET27" s="37">
        <v>8030.398356023773</v>
      </c>
      <c r="EU27" s="37">
        <v>7020.2557932931595</v>
      </c>
      <c r="EV27" s="37">
        <v>327.70426084460695</v>
      </c>
      <c r="EW27" s="37">
        <v>2398.6234721642313</v>
      </c>
      <c r="EX27" s="37">
        <v>7258.8954078138859</v>
      </c>
      <c r="EY27" s="37">
        <v>7527.2349586595437</v>
      </c>
      <c r="EZ27" s="37">
        <v>12371.716010895869</v>
      </c>
      <c r="FA27" s="37">
        <v>781.52015008464991</v>
      </c>
      <c r="FB27" s="37">
        <v>591.37647042461094</v>
      </c>
      <c r="FC27" s="37">
        <v>6129.0576528884631</v>
      </c>
      <c r="FD27" s="37">
        <v>9633.0315665216913</v>
      </c>
      <c r="FE27" s="37">
        <v>5648.0402193523751</v>
      </c>
      <c r="FF27" s="37">
        <v>3015.3421953372508</v>
      </c>
      <c r="FG27" s="37">
        <v>4658.467087052426</v>
      </c>
      <c r="FH27" s="37">
        <v>6285.9175909605219</v>
      </c>
      <c r="FI27" s="37">
        <v>13473.411079580423</v>
      </c>
      <c r="FJ27" s="37">
        <v>10749.954963657579</v>
      </c>
      <c r="FK27" s="37">
        <v>7444.3204795127458</v>
      </c>
      <c r="FL27" s="37">
        <v>1541.3855109172059</v>
      </c>
      <c r="FM27" s="37">
        <v>12701.355688400365</v>
      </c>
      <c r="FN27" s="37">
        <v>7887.5897295894702</v>
      </c>
      <c r="FO27" s="37">
        <v>3008.5454763082353</v>
      </c>
      <c r="FP27" s="37">
        <v>6019.332048831131</v>
      </c>
      <c r="FQ27" s="37">
        <v>12603.254221177849</v>
      </c>
      <c r="FR27" s="37">
        <v>5682.6245249556741</v>
      </c>
      <c r="FS27" s="37">
        <v>1048.0620259165953</v>
      </c>
      <c r="FT27" s="37">
        <v>1085.2713081021236</v>
      </c>
      <c r="FU27" s="37">
        <v>8670.5688611824589</v>
      </c>
      <c r="FV27" s="37">
        <v>4686.8131329454873</v>
      </c>
      <c r="FW27" s="37">
        <v>5876.786457680786</v>
      </c>
      <c r="FX27" s="37">
        <v>9236.7928238025179</v>
      </c>
      <c r="FY27" s="37">
        <v>14713.67384036805</v>
      </c>
      <c r="FZ27" s="37">
        <v>13566.823597963696</v>
      </c>
      <c r="GA27" s="37">
        <v>15775.196447239066</v>
      </c>
      <c r="GB27" s="37">
        <v>5597.845015896015</v>
      </c>
      <c r="GC27" s="37">
        <v>622.61575973252855</v>
      </c>
      <c r="GD27" s="37">
        <v>1467.3103296334011</v>
      </c>
      <c r="GE27" s="37">
        <v>2982.7778936523346</v>
      </c>
      <c r="GF27" s="37">
        <v>11325.997847893153</v>
      </c>
      <c r="GG27" s="37">
        <v>6299.3511989505014</v>
      </c>
      <c r="GH27" s="37">
        <v>55523.39482474183</v>
      </c>
      <c r="GI27" s="37">
        <v>7374.4812689582013</v>
      </c>
      <c r="GJ27" s="37">
        <v>21317.512276235349</v>
      </c>
      <c r="GK27" s="37">
        <v>18524.2054406436</v>
      </c>
      <c r="GL27" s="37">
        <v>359.06575451763069</v>
      </c>
      <c r="GM27" s="37">
        <v>7050.2581491926849</v>
      </c>
      <c r="GN27" s="37">
        <v>12876.212344889303</v>
      </c>
      <c r="GO27" s="37">
        <v>21317.958691433778</v>
      </c>
      <c r="GP27" s="37">
        <v>991.06287060629631</v>
      </c>
      <c r="GQ27" s="37">
        <v>7482.6057623795541</v>
      </c>
      <c r="GR27" s="37">
        <v>1278.6835445107436</v>
      </c>
      <c r="GS27" s="37">
        <v>2776.7796056279417</v>
      </c>
      <c r="GT27" s="37">
        <v>7596.1938053515678</v>
      </c>
      <c r="GU27" s="37">
        <v>5602.1712977694533</v>
      </c>
      <c r="GV27" s="37">
        <v>1269.8912865614689</v>
      </c>
      <c r="GW27" s="37">
        <v>6118.5272431700105</v>
      </c>
      <c r="GX27" s="37">
        <v>9961.1902181316491</v>
      </c>
      <c r="GY27" s="37">
        <v>3722.25950322976</v>
      </c>
      <c r="GZ27" s="37">
        <v>9011.6016428699295</v>
      </c>
      <c r="HA27" s="37">
        <v>5264.6877069479842</v>
      </c>
      <c r="HB27" s="37">
        <v>31413.671290480754</v>
      </c>
      <c r="HC27" s="37">
        <v>5913.0160383772118</v>
      </c>
      <c r="HD27" s="37">
        <v>3203.7060632970524</v>
      </c>
      <c r="HE27" s="37">
        <v>4010.107923603096</v>
      </c>
      <c r="HF27" s="37">
        <v>1215.7441646745865</v>
      </c>
      <c r="HG27" s="37">
        <v>12621.393249632132</v>
      </c>
      <c r="HH27" s="37">
        <v>12234.567466605034</v>
      </c>
      <c r="HI27" s="37">
        <v>2696.8563473005684</v>
      </c>
      <c r="HJ27" s="37">
        <v>1800.6277765721393</v>
      </c>
      <c r="HK27" s="37">
        <v>5705.3055784679782</v>
      </c>
      <c r="HL27" s="37">
        <v>4155.2681478882287</v>
      </c>
      <c r="HM27" s="37">
        <v>8170.4122298382063</v>
      </c>
      <c r="HN27" s="37">
        <v>3029.4388812851203</v>
      </c>
      <c r="HO27" s="37">
        <v>1993.3909200117864</v>
      </c>
      <c r="HP27" s="37">
        <v>67.382477981092308</v>
      </c>
      <c r="HQ27" s="37">
        <v>2266.7068893421697</v>
      </c>
      <c r="HR27" s="37">
        <v>794.72454590372308</v>
      </c>
      <c r="HS27" s="62" t="str">
        <f t="shared" si="0"/>
        <v>Land Use_Sugarcane, sugarbeet - conventional_N/A for LULC_Lost Ecosystem Services_N/A for LULC Interim Methodology</v>
      </c>
    </row>
    <row r="28" spans="2:228" ht="15" customHeight="1">
      <c r="B28" s="65" t="s">
        <v>347</v>
      </c>
      <c r="C28" s="65" t="s">
        <v>357</v>
      </c>
      <c r="D28" s="65" t="s">
        <v>349</v>
      </c>
      <c r="E28" s="65" t="s">
        <v>350</v>
      </c>
      <c r="F28" s="76" t="s">
        <v>351</v>
      </c>
      <c r="G28" s="65" t="s">
        <v>352</v>
      </c>
      <c r="H28" s="41"/>
      <c r="I28" s="37">
        <v>200.3609558021468</v>
      </c>
      <c r="J28" s="37">
        <v>6434.9224265132889</v>
      </c>
      <c r="K28" s="37">
        <v>959.71730006291432</v>
      </c>
      <c r="L28" s="37">
        <v>5711.089830935508</v>
      </c>
      <c r="M28" s="37">
        <v>15010.202143654216</v>
      </c>
      <c r="N28" s="37">
        <v>1058.5169002973737</v>
      </c>
      <c r="O28" s="37">
        <v>2705.1278190202115</v>
      </c>
      <c r="P28" s="37">
        <v>3414.6913541621284</v>
      </c>
      <c r="Q28" s="37">
        <v>4605.5232467395481</v>
      </c>
      <c r="R28" s="37">
        <v>85021.921035976207</v>
      </c>
      <c r="S28" s="37">
        <v>4392.6496709797457</v>
      </c>
      <c r="T28" s="37">
        <v>19204.03950099631</v>
      </c>
      <c r="U28" s="37">
        <v>24125.390265083217</v>
      </c>
      <c r="V28" s="37">
        <v>31204.845155188614</v>
      </c>
      <c r="W28" s="37">
        <v>1038.3111970083728</v>
      </c>
      <c r="X28" s="37">
        <v>9310.2858291036373</v>
      </c>
      <c r="Y28" s="37">
        <v>763.04253932608151</v>
      </c>
      <c r="Z28" s="37">
        <v>7121.6574476997457</v>
      </c>
      <c r="AA28" s="37">
        <v>12197.056732160885</v>
      </c>
      <c r="AB28" s="37">
        <v>9353.4554407420292</v>
      </c>
      <c r="AC28" s="37">
        <v>925.6543712680741</v>
      </c>
      <c r="AD28" s="37">
        <v>18910.115164085957</v>
      </c>
      <c r="AE28" s="37">
        <v>4243.931904281706</v>
      </c>
      <c r="AF28" s="37">
        <v>4214.0460555041145</v>
      </c>
      <c r="AG28" s="37">
        <v>6770.4368951365723</v>
      </c>
      <c r="AH28" s="37">
        <v>3560.9422849809553</v>
      </c>
      <c r="AI28" s="37">
        <v>5042.4103912869914</v>
      </c>
      <c r="AJ28" s="37">
        <v>3390.7756195700895</v>
      </c>
      <c r="AK28" s="37">
        <v>11337.266339016414</v>
      </c>
      <c r="AL28" s="37">
        <v>8774.7584973780431</v>
      </c>
      <c r="AM28" s="37">
        <v>693.27186368067851</v>
      </c>
      <c r="AN28" s="37">
        <v>2355.2452526787424</v>
      </c>
      <c r="AO28" s="37">
        <v>5779.9569480972768</v>
      </c>
      <c r="AP28" s="37">
        <v>5827.1920381619075</v>
      </c>
      <c r="AQ28" s="37">
        <v>3643.2355680615624</v>
      </c>
      <c r="AR28" s="37">
        <v>9953.6887885430351</v>
      </c>
      <c r="AS28" s="37">
        <v>42859.826495553607</v>
      </c>
      <c r="AT28" s="37">
        <v>932.78666469213863</v>
      </c>
      <c r="AU28" s="37">
        <v>544.88155950639725</v>
      </c>
      <c r="AV28" s="37">
        <v>25750.166811737916</v>
      </c>
      <c r="AW28" s="37">
        <v>4944.370074728613</v>
      </c>
      <c r="AX28" s="37">
        <v>4994.7773664720316</v>
      </c>
      <c r="AY28" s="37">
        <v>5667.6619555531206</v>
      </c>
      <c r="AZ28" s="37">
        <v>5540.0026559442094</v>
      </c>
      <c r="BA28" s="37">
        <v>3004.1848878013657</v>
      </c>
      <c r="BB28" s="37">
        <v>4126.3208836467311</v>
      </c>
      <c r="BC28" s="37">
        <v>7278.7290502305896</v>
      </c>
      <c r="BD28" s="37">
        <v>3350.587697595216</v>
      </c>
      <c r="BE28" s="37">
        <v>13087.948272930713</v>
      </c>
      <c r="BF28" s="37">
        <v>7000.5049692951025</v>
      </c>
      <c r="BG28" s="37">
        <v>41372.439590142647</v>
      </c>
      <c r="BH28" s="37">
        <v>12329.953298588629</v>
      </c>
      <c r="BI28" s="37">
        <v>12977.109215685785</v>
      </c>
      <c r="BJ28" s="37">
        <v>15609.88436438954</v>
      </c>
      <c r="BK28" s="37">
        <v>144.73281277311395</v>
      </c>
      <c r="BL28" s="37">
        <v>5124.7798376970031</v>
      </c>
      <c r="BM28" s="37">
        <v>7617.5227429546285</v>
      </c>
      <c r="BN28" s="37">
        <v>6459.0565346896165</v>
      </c>
      <c r="BO28" s="37">
        <v>3545.7118429649381</v>
      </c>
      <c r="BP28" s="37">
        <v>5660.0232827506015</v>
      </c>
      <c r="BQ28" s="37">
        <v>6720.0579204623846</v>
      </c>
      <c r="BR28" s="37">
        <v>881.56877058037014</v>
      </c>
      <c r="BS28" s="37">
        <v>10876.518742409005</v>
      </c>
      <c r="BT28" s="37">
        <v>2552.5944761563169</v>
      </c>
      <c r="BU28" s="37">
        <v>1708.6611049250007</v>
      </c>
      <c r="BV28" s="37">
        <v>9961.6046238622912</v>
      </c>
      <c r="BW28" s="37">
        <v>6196.3883248221837</v>
      </c>
      <c r="BX28" s="37">
        <v>11251.459966146082</v>
      </c>
      <c r="BY28" s="37">
        <v>13185.079674162585</v>
      </c>
      <c r="BZ28" s="37">
        <v>6483.3261882999532</v>
      </c>
      <c r="CA28" s="37">
        <v>5755.8860751442353</v>
      </c>
      <c r="CB28" s="37">
        <v>2475.5397500623158</v>
      </c>
      <c r="CC28" s="37">
        <v>6420.7785103361375</v>
      </c>
      <c r="CD28" s="37">
        <v>17166.420660513133</v>
      </c>
      <c r="CE28" s="37">
        <v>2908.6181199604889</v>
      </c>
      <c r="CF28" s="37">
        <v>16269.914564191866</v>
      </c>
      <c r="CG28" s="37">
        <v>8296.9501061755836</v>
      </c>
      <c r="CH28" s="37">
        <v>4341.9937708919942</v>
      </c>
      <c r="CI28" s="37">
        <v>6303.4036007957411</v>
      </c>
      <c r="CJ28" s="37">
        <v>6584.6525973341577</v>
      </c>
      <c r="CK28" s="37">
        <v>6187.4450875827315</v>
      </c>
      <c r="CL28" s="37">
        <v>2024.6516594467466</v>
      </c>
      <c r="CM28" s="37">
        <v>5918.3600210175537</v>
      </c>
      <c r="CN28" s="37">
        <v>7809.1289677509503</v>
      </c>
      <c r="CO28" s="37">
        <v>5436.4842254633895</v>
      </c>
      <c r="CP28" s="37">
        <v>4876.0510354035032</v>
      </c>
      <c r="CQ28" s="37">
        <v>7246.0935180528741</v>
      </c>
      <c r="CR28" s="37">
        <v>11017.576310847486</v>
      </c>
      <c r="CS28" s="37">
        <v>10004.443546408185</v>
      </c>
      <c r="CT28" s="37">
        <v>4677.0495903806286</v>
      </c>
      <c r="CU28" s="37">
        <v>7094.103404306521</v>
      </c>
      <c r="CV28" s="37">
        <v>2819.5401699874656</v>
      </c>
      <c r="CW28" s="37">
        <v>2460.9156316228987</v>
      </c>
      <c r="CX28" s="37">
        <v>20621.960528353142</v>
      </c>
      <c r="CY28" s="37">
        <v>22083.024323187619</v>
      </c>
      <c r="CZ28" s="37">
        <v>4032.616345339904</v>
      </c>
      <c r="DA28" s="37">
        <v>14526.481762134737</v>
      </c>
      <c r="DB28" s="37">
        <v>7096.4595864668063</v>
      </c>
      <c r="DC28" s="37">
        <v>10306.631701409096</v>
      </c>
      <c r="DD28" s="37">
        <v>579.08035763928251</v>
      </c>
      <c r="DE28" s="37">
        <v>4746.555465717036</v>
      </c>
      <c r="DF28" s="37">
        <v>2195.1429087755905</v>
      </c>
      <c r="DG28" s="37">
        <v>5588.4003032450382</v>
      </c>
      <c r="DH28" s="37">
        <v>1458.7738428550888</v>
      </c>
      <c r="DI28" s="37">
        <v>11721.658011321351</v>
      </c>
      <c r="DJ28" s="37">
        <v>5825.1924117604358</v>
      </c>
      <c r="DK28" s="37">
        <v>786.61882626580928</v>
      </c>
      <c r="DL28" s="37">
        <v>1881.3041436605181</v>
      </c>
      <c r="DM28" s="37">
        <v>5783.165986625273</v>
      </c>
      <c r="DN28" s="37">
        <v>9947.4663723335252</v>
      </c>
      <c r="DO28" s="37">
        <v>2799.4547293925471</v>
      </c>
      <c r="DP28" s="37">
        <v>769.24473521935147</v>
      </c>
      <c r="DQ28" s="37">
        <v>5732.1858661793049</v>
      </c>
      <c r="DR28" s="37">
        <v>360.11923076340327</v>
      </c>
      <c r="DS28" s="37">
        <v>69107.937557598882</v>
      </c>
      <c r="DT28" s="37">
        <v>12310.318231824727</v>
      </c>
      <c r="DU28" s="37">
        <v>19282.362609691292</v>
      </c>
      <c r="DV28" s="37">
        <v>8107.6838797461733</v>
      </c>
      <c r="DW28" s="37">
        <v>4363.0355339666276</v>
      </c>
      <c r="DX28" s="37">
        <v>3025.2800879964825</v>
      </c>
      <c r="DY28" s="37">
        <v>8212.938179488614</v>
      </c>
      <c r="DZ28" s="37">
        <v>7386.5023825878934</v>
      </c>
      <c r="EA28" s="37">
        <v>834.15898213759567</v>
      </c>
      <c r="EB28" s="37">
        <v>10137.385634762855</v>
      </c>
      <c r="EC28" s="37">
        <v>5889.6522399541245</v>
      </c>
      <c r="ED28" s="37">
        <v>490.62244388197587</v>
      </c>
      <c r="EE28" s="37">
        <v>7918.7908429105591</v>
      </c>
      <c r="EF28" s="37">
        <v>4030.0626072036011</v>
      </c>
      <c r="EG28" s="37">
        <v>5870.9398635879515</v>
      </c>
      <c r="EH28" s="37">
        <v>5782.5773600846842</v>
      </c>
      <c r="EI28" s="37">
        <v>9356.8479534708513</v>
      </c>
      <c r="EJ28" s="37">
        <v>1204.5976944052272</v>
      </c>
      <c r="EK28" s="37">
        <v>8155.4238600542021</v>
      </c>
      <c r="EL28" s="37">
        <v>2801.6197147539347</v>
      </c>
      <c r="EM28" s="37">
        <v>1944.1593965119951</v>
      </c>
      <c r="EN28" s="37">
        <v>5873.0186035860515</v>
      </c>
      <c r="EO28" s="37">
        <v>742.19408762451894</v>
      </c>
      <c r="EP28" s="37">
        <v>6160.5493558025855</v>
      </c>
      <c r="EQ28" s="37">
        <v>2986.5498445251569</v>
      </c>
      <c r="ER28" s="37">
        <v>15073.914870887515</v>
      </c>
      <c r="ES28" s="37">
        <v>6733.1150091566778</v>
      </c>
      <c r="ET28" s="37">
        <v>8030.398356023773</v>
      </c>
      <c r="EU28" s="37">
        <v>7020.2557932931595</v>
      </c>
      <c r="EV28" s="37">
        <v>327.70426084460695</v>
      </c>
      <c r="EW28" s="37">
        <v>2398.6234721642313</v>
      </c>
      <c r="EX28" s="37">
        <v>7258.8954078138859</v>
      </c>
      <c r="EY28" s="37">
        <v>7527.2349586595437</v>
      </c>
      <c r="EZ28" s="37">
        <v>12371.716010895869</v>
      </c>
      <c r="FA28" s="37">
        <v>781.52015008464991</v>
      </c>
      <c r="FB28" s="37">
        <v>591.37647042461094</v>
      </c>
      <c r="FC28" s="37">
        <v>6129.0576528884631</v>
      </c>
      <c r="FD28" s="37">
        <v>9633.0315665216913</v>
      </c>
      <c r="FE28" s="37">
        <v>5648.0402193523751</v>
      </c>
      <c r="FF28" s="37">
        <v>3015.3421953372508</v>
      </c>
      <c r="FG28" s="37">
        <v>4658.467087052426</v>
      </c>
      <c r="FH28" s="37">
        <v>6285.9175909605219</v>
      </c>
      <c r="FI28" s="37">
        <v>13473.411079580423</v>
      </c>
      <c r="FJ28" s="37">
        <v>10749.954963657579</v>
      </c>
      <c r="FK28" s="37">
        <v>7444.3204795127458</v>
      </c>
      <c r="FL28" s="37">
        <v>1541.3855109172059</v>
      </c>
      <c r="FM28" s="37">
        <v>12701.355688400365</v>
      </c>
      <c r="FN28" s="37">
        <v>7887.5897295894702</v>
      </c>
      <c r="FO28" s="37">
        <v>3008.5454763082353</v>
      </c>
      <c r="FP28" s="37">
        <v>6019.332048831131</v>
      </c>
      <c r="FQ28" s="37">
        <v>12603.254221177849</v>
      </c>
      <c r="FR28" s="37">
        <v>5682.6245249556741</v>
      </c>
      <c r="FS28" s="37">
        <v>1048.0620259165953</v>
      </c>
      <c r="FT28" s="37">
        <v>1085.2713081021236</v>
      </c>
      <c r="FU28" s="37">
        <v>8670.5688611824589</v>
      </c>
      <c r="FV28" s="37">
        <v>4686.8131329454873</v>
      </c>
      <c r="FW28" s="37">
        <v>5876.786457680786</v>
      </c>
      <c r="FX28" s="37">
        <v>9236.7928238025179</v>
      </c>
      <c r="FY28" s="37">
        <v>14713.67384036805</v>
      </c>
      <c r="FZ28" s="37">
        <v>13566.823597963696</v>
      </c>
      <c r="GA28" s="37">
        <v>15775.196447239066</v>
      </c>
      <c r="GB28" s="37">
        <v>5597.845015896015</v>
      </c>
      <c r="GC28" s="37">
        <v>622.61575973252855</v>
      </c>
      <c r="GD28" s="37">
        <v>1467.3103296334011</v>
      </c>
      <c r="GE28" s="37">
        <v>2982.7778936523346</v>
      </c>
      <c r="GF28" s="37">
        <v>11325.997847893153</v>
      </c>
      <c r="GG28" s="37">
        <v>6299.3511989505014</v>
      </c>
      <c r="GH28" s="37">
        <v>55523.39482474183</v>
      </c>
      <c r="GI28" s="37">
        <v>7374.4812689582013</v>
      </c>
      <c r="GJ28" s="37">
        <v>21317.512276235349</v>
      </c>
      <c r="GK28" s="37">
        <v>18524.2054406436</v>
      </c>
      <c r="GL28" s="37">
        <v>359.06575451763069</v>
      </c>
      <c r="GM28" s="37">
        <v>7050.2581491926849</v>
      </c>
      <c r="GN28" s="37">
        <v>12876.212344889303</v>
      </c>
      <c r="GO28" s="37">
        <v>21317.958691433778</v>
      </c>
      <c r="GP28" s="37">
        <v>991.06287060629631</v>
      </c>
      <c r="GQ28" s="37">
        <v>7482.6057623795541</v>
      </c>
      <c r="GR28" s="37">
        <v>1278.6835445107436</v>
      </c>
      <c r="GS28" s="37">
        <v>2776.7796056279417</v>
      </c>
      <c r="GT28" s="37">
        <v>7596.1938053515678</v>
      </c>
      <c r="GU28" s="37">
        <v>5602.1712977694533</v>
      </c>
      <c r="GV28" s="37">
        <v>1269.8912865614689</v>
      </c>
      <c r="GW28" s="37">
        <v>6118.5272431700105</v>
      </c>
      <c r="GX28" s="37">
        <v>9961.1902181316491</v>
      </c>
      <c r="GY28" s="37">
        <v>3722.25950322976</v>
      </c>
      <c r="GZ28" s="37">
        <v>9011.6016428699295</v>
      </c>
      <c r="HA28" s="37">
        <v>5264.6877069479842</v>
      </c>
      <c r="HB28" s="37">
        <v>31413.671290480754</v>
      </c>
      <c r="HC28" s="37">
        <v>5913.0160383772118</v>
      </c>
      <c r="HD28" s="37">
        <v>3203.7060632970524</v>
      </c>
      <c r="HE28" s="37">
        <v>4010.107923603096</v>
      </c>
      <c r="HF28" s="37">
        <v>1215.7441646745865</v>
      </c>
      <c r="HG28" s="37">
        <v>12621.393249632132</v>
      </c>
      <c r="HH28" s="37">
        <v>12234.567466605034</v>
      </c>
      <c r="HI28" s="37">
        <v>2696.8563473005684</v>
      </c>
      <c r="HJ28" s="37">
        <v>1800.6277765721393</v>
      </c>
      <c r="HK28" s="37">
        <v>5705.3055784679782</v>
      </c>
      <c r="HL28" s="37">
        <v>4155.2681478882287</v>
      </c>
      <c r="HM28" s="37">
        <v>8170.4122298382063</v>
      </c>
      <c r="HN28" s="37">
        <v>3029.4388812851203</v>
      </c>
      <c r="HO28" s="37">
        <v>1993.3909200117864</v>
      </c>
      <c r="HP28" s="37">
        <v>67.382477981092308</v>
      </c>
      <c r="HQ28" s="37">
        <v>2266.7068893421697</v>
      </c>
      <c r="HR28" s="37">
        <v>794.72454590372308</v>
      </c>
      <c r="HS28" s="62" t="str">
        <f t="shared" si="0"/>
        <v>Land Use_Plant-based fibers - conventional_N/A for LULC_Lost Ecosystem Services_N/A for LULC Interim Methodology</v>
      </c>
    </row>
    <row r="29" spans="2:228" ht="15" customHeight="1">
      <c r="B29" s="65" t="s">
        <v>347</v>
      </c>
      <c r="C29" s="65" t="s">
        <v>358</v>
      </c>
      <c r="D29" s="65" t="s">
        <v>349</v>
      </c>
      <c r="E29" s="65" t="s">
        <v>350</v>
      </c>
      <c r="F29" s="76" t="s">
        <v>351</v>
      </c>
      <c r="G29" s="65" t="s">
        <v>352</v>
      </c>
      <c r="H29" s="41"/>
      <c r="I29" s="37">
        <v>200.3609558021468</v>
      </c>
      <c r="J29" s="37">
        <v>6434.9224265132889</v>
      </c>
      <c r="K29" s="37">
        <v>959.71730006291432</v>
      </c>
      <c r="L29" s="37">
        <v>5711.089830935508</v>
      </c>
      <c r="M29" s="37">
        <v>15010.202143654216</v>
      </c>
      <c r="N29" s="37">
        <v>1058.5169002973737</v>
      </c>
      <c r="O29" s="37">
        <v>2705.1278190202115</v>
      </c>
      <c r="P29" s="37">
        <v>3414.6913541621284</v>
      </c>
      <c r="Q29" s="37">
        <v>4605.5232467395481</v>
      </c>
      <c r="R29" s="37">
        <v>85021.921035976207</v>
      </c>
      <c r="S29" s="37">
        <v>4392.6496709797457</v>
      </c>
      <c r="T29" s="37">
        <v>19204.03950099631</v>
      </c>
      <c r="U29" s="37">
        <v>24125.390265083217</v>
      </c>
      <c r="V29" s="37">
        <v>31204.845155188614</v>
      </c>
      <c r="W29" s="37">
        <v>1038.3111970083728</v>
      </c>
      <c r="X29" s="37">
        <v>9310.2858291036373</v>
      </c>
      <c r="Y29" s="37">
        <v>763.04253932608151</v>
      </c>
      <c r="Z29" s="37">
        <v>7121.6574476997457</v>
      </c>
      <c r="AA29" s="37">
        <v>12197.056732160885</v>
      </c>
      <c r="AB29" s="37">
        <v>9353.4554407420292</v>
      </c>
      <c r="AC29" s="37">
        <v>925.6543712680741</v>
      </c>
      <c r="AD29" s="37">
        <v>18910.115164085957</v>
      </c>
      <c r="AE29" s="37">
        <v>4243.931904281706</v>
      </c>
      <c r="AF29" s="37">
        <v>4214.0460555041145</v>
      </c>
      <c r="AG29" s="37">
        <v>6770.4368951365723</v>
      </c>
      <c r="AH29" s="37">
        <v>3560.9422849809553</v>
      </c>
      <c r="AI29" s="37">
        <v>5042.4103912869914</v>
      </c>
      <c r="AJ29" s="37">
        <v>3390.7756195700895</v>
      </c>
      <c r="AK29" s="37">
        <v>11337.266339016414</v>
      </c>
      <c r="AL29" s="37">
        <v>8774.7584973780431</v>
      </c>
      <c r="AM29" s="37">
        <v>693.27186368067851</v>
      </c>
      <c r="AN29" s="37">
        <v>2355.2452526787424</v>
      </c>
      <c r="AO29" s="37">
        <v>5779.9569480972768</v>
      </c>
      <c r="AP29" s="37">
        <v>5827.1920381619075</v>
      </c>
      <c r="AQ29" s="37">
        <v>3643.2355680615624</v>
      </c>
      <c r="AR29" s="37">
        <v>9953.6887885430351</v>
      </c>
      <c r="AS29" s="37">
        <v>42859.826495553607</v>
      </c>
      <c r="AT29" s="37">
        <v>932.78666469213863</v>
      </c>
      <c r="AU29" s="37">
        <v>544.88155950639725</v>
      </c>
      <c r="AV29" s="37">
        <v>25750.166811737916</v>
      </c>
      <c r="AW29" s="37">
        <v>4944.370074728613</v>
      </c>
      <c r="AX29" s="37">
        <v>4994.7773664720316</v>
      </c>
      <c r="AY29" s="37">
        <v>5667.6619555531206</v>
      </c>
      <c r="AZ29" s="37">
        <v>5540.0026559442094</v>
      </c>
      <c r="BA29" s="37">
        <v>3004.1848878013657</v>
      </c>
      <c r="BB29" s="37">
        <v>4126.3208836467311</v>
      </c>
      <c r="BC29" s="37">
        <v>7278.7290502305896</v>
      </c>
      <c r="BD29" s="37">
        <v>3350.587697595216</v>
      </c>
      <c r="BE29" s="37">
        <v>13087.948272930713</v>
      </c>
      <c r="BF29" s="37">
        <v>7000.5049692951025</v>
      </c>
      <c r="BG29" s="37">
        <v>41372.439590142647</v>
      </c>
      <c r="BH29" s="37">
        <v>12329.953298588629</v>
      </c>
      <c r="BI29" s="37">
        <v>12977.109215685785</v>
      </c>
      <c r="BJ29" s="37">
        <v>15609.88436438954</v>
      </c>
      <c r="BK29" s="37">
        <v>144.73281277311395</v>
      </c>
      <c r="BL29" s="37">
        <v>5124.7798376970031</v>
      </c>
      <c r="BM29" s="37">
        <v>7617.5227429546285</v>
      </c>
      <c r="BN29" s="37">
        <v>6459.0565346896165</v>
      </c>
      <c r="BO29" s="37">
        <v>3545.7118429649381</v>
      </c>
      <c r="BP29" s="37">
        <v>5660.0232827506015</v>
      </c>
      <c r="BQ29" s="37">
        <v>6720.0579204623846</v>
      </c>
      <c r="BR29" s="37">
        <v>881.56877058037014</v>
      </c>
      <c r="BS29" s="37">
        <v>10876.518742409005</v>
      </c>
      <c r="BT29" s="37">
        <v>2552.5944761563169</v>
      </c>
      <c r="BU29" s="37">
        <v>1708.6611049250007</v>
      </c>
      <c r="BV29" s="37">
        <v>9961.6046238622912</v>
      </c>
      <c r="BW29" s="37">
        <v>6196.3883248221837</v>
      </c>
      <c r="BX29" s="37">
        <v>11251.459966146082</v>
      </c>
      <c r="BY29" s="37">
        <v>13185.079674162585</v>
      </c>
      <c r="BZ29" s="37">
        <v>6483.3261882999532</v>
      </c>
      <c r="CA29" s="37">
        <v>5755.8860751442353</v>
      </c>
      <c r="CB29" s="37">
        <v>2475.5397500623158</v>
      </c>
      <c r="CC29" s="37">
        <v>6420.7785103361375</v>
      </c>
      <c r="CD29" s="37">
        <v>17166.420660513133</v>
      </c>
      <c r="CE29" s="37">
        <v>2908.6181199604889</v>
      </c>
      <c r="CF29" s="37">
        <v>16269.914564191866</v>
      </c>
      <c r="CG29" s="37">
        <v>8296.9501061755836</v>
      </c>
      <c r="CH29" s="37">
        <v>4341.9937708919942</v>
      </c>
      <c r="CI29" s="37">
        <v>6303.4036007957411</v>
      </c>
      <c r="CJ29" s="37">
        <v>6584.6525973341577</v>
      </c>
      <c r="CK29" s="37">
        <v>6187.4450875827315</v>
      </c>
      <c r="CL29" s="37">
        <v>2024.6516594467466</v>
      </c>
      <c r="CM29" s="37">
        <v>5918.3600210175537</v>
      </c>
      <c r="CN29" s="37">
        <v>7809.1289677509503</v>
      </c>
      <c r="CO29" s="37">
        <v>5436.4842254633895</v>
      </c>
      <c r="CP29" s="37">
        <v>4876.0510354035032</v>
      </c>
      <c r="CQ29" s="37">
        <v>7246.0935180528741</v>
      </c>
      <c r="CR29" s="37">
        <v>11017.576310847486</v>
      </c>
      <c r="CS29" s="37">
        <v>10004.443546408185</v>
      </c>
      <c r="CT29" s="37">
        <v>4677.0495903806286</v>
      </c>
      <c r="CU29" s="37">
        <v>7094.103404306521</v>
      </c>
      <c r="CV29" s="37">
        <v>2819.5401699874656</v>
      </c>
      <c r="CW29" s="37">
        <v>2460.9156316228987</v>
      </c>
      <c r="CX29" s="37">
        <v>20621.960528353142</v>
      </c>
      <c r="CY29" s="37">
        <v>22083.024323187619</v>
      </c>
      <c r="CZ29" s="37">
        <v>4032.616345339904</v>
      </c>
      <c r="DA29" s="37">
        <v>14526.481762134737</v>
      </c>
      <c r="DB29" s="37">
        <v>7096.4595864668063</v>
      </c>
      <c r="DC29" s="37">
        <v>10306.631701409096</v>
      </c>
      <c r="DD29" s="37">
        <v>579.08035763928251</v>
      </c>
      <c r="DE29" s="37">
        <v>4746.555465717036</v>
      </c>
      <c r="DF29" s="37">
        <v>2195.1429087755905</v>
      </c>
      <c r="DG29" s="37">
        <v>5588.4003032450382</v>
      </c>
      <c r="DH29" s="37">
        <v>1458.7738428550888</v>
      </c>
      <c r="DI29" s="37">
        <v>11721.658011321351</v>
      </c>
      <c r="DJ29" s="37">
        <v>5825.1924117604358</v>
      </c>
      <c r="DK29" s="37">
        <v>786.61882626580928</v>
      </c>
      <c r="DL29" s="37">
        <v>1881.3041436605181</v>
      </c>
      <c r="DM29" s="37">
        <v>5783.165986625273</v>
      </c>
      <c r="DN29" s="37">
        <v>9947.4663723335252</v>
      </c>
      <c r="DO29" s="37">
        <v>2799.4547293925471</v>
      </c>
      <c r="DP29" s="37">
        <v>769.24473521935147</v>
      </c>
      <c r="DQ29" s="37">
        <v>5732.1858661793049</v>
      </c>
      <c r="DR29" s="37">
        <v>360.11923076340327</v>
      </c>
      <c r="DS29" s="37">
        <v>69107.937557598882</v>
      </c>
      <c r="DT29" s="37">
        <v>12310.318231824727</v>
      </c>
      <c r="DU29" s="37">
        <v>19282.362609691292</v>
      </c>
      <c r="DV29" s="37">
        <v>8107.6838797461733</v>
      </c>
      <c r="DW29" s="37">
        <v>4363.0355339666276</v>
      </c>
      <c r="DX29" s="37">
        <v>3025.2800879964825</v>
      </c>
      <c r="DY29" s="37">
        <v>8212.938179488614</v>
      </c>
      <c r="DZ29" s="37">
        <v>7386.5023825878934</v>
      </c>
      <c r="EA29" s="37">
        <v>834.15898213759567</v>
      </c>
      <c r="EB29" s="37">
        <v>10137.385634762855</v>
      </c>
      <c r="EC29" s="37">
        <v>5889.6522399541245</v>
      </c>
      <c r="ED29" s="37">
        <v>490.62244388197587</v>
      </c>
      <c r="EE29" s="37">
        <v>7918.7908429105591</v>
      </c>
      <c r="EF29" s="37">
        <v>4030.0626072036011</v>
      </c>
      <c r="EG29" s="37">
        <v>5870.9398635879515</v>
      </c>
      <c r="EH29" s="37">
        <v>5782.5773600846842</v>
      </c>
      <c r="EI29" s="37">
        <v>9356.8479534708513</v>
      </c>
      <c r="EJ29" s="37">
        <v>1204.5976944052272</v>
      </c>
      <c r="EK29" s="37">
        <v>8155.4238600542021</v>
      </c>
      <c r="EL29" s="37">
        <v>2801.6197147539347</v>
      </c>
      <c r="EM29" s="37">
        <v>1944.1593965119951</v>
      </c>
      <c r="EN29" s="37">
        <v>5873.0186035860515</v>
      </c>
      <c r="EO29" s="37">
        <v>742.19408762451894</v>
      </c>
      <c r="EP29" s="37">
        <v>6160.5493558025855</v>
      </c>
      <c r="EQ29" s="37">
        <v>2986.5498445251569</v>
      </c>
      <c r="ER29" s="37">
        <v>15073.914870887515</v>
      </c>
      <c r="ES29" s="37">
        <v>6733.1150091566778</v>
      </c>
      <c r="ET29" s="37">
        <v>8030.398356023773</v>
      </c>
      <c r="EU29" s="37">
        <v>7020.2557932931595</v>
      </c>
      <c r="EV29" s="37">
        <v>327.70426084460695</v>
      </c>
      <c r="EW29" s="37">
        <v>2398.6234721642313</v>
      </c>
      <c r="EX29" s="37">
        <v>7258.8954078138859</v>
      </c>
      <c r="EY29" s="37">
        <v>7527.2349586595437</v>
      </c>
      <c r="EZ29" s="37">
        <v>12371.716010895869</v>
      </c>
      <c r="FA29" s="37">
        <v>781.52015008464991</v>
      </c>
      <c r="FB29" s="37">
        <v>591.37647042461094</v>
      </c>
      <c r="FC29" s="37">
        <v>6129.0576528884631</v>
      </c>
      <c r="FD29" s="37">
        <v>9633.0315665216913</v>
      </c>
      <c r="FE29" s="37">
        <v>5648.0402193523751</v>
      </c>
      <c r="FF29" s="37">
        <v>3015.3421953372508</v>
      </c>
      <c r="FG29" s="37">
        <v>4658.467087052426</v>
      </c>
      <c r="FH29" s="37">
        <v>6285.9175909605219</v>
      </c>
      <c r="FI29" s="37">
        <v>13473.411079580423</v>
      </c>
      <c r="FJ29" s="37">
        <v>10749.954963657579</v>
      </c>
      <c r="FK29" s="37">
        <v>7444.3204795127458</v>
      </c>
      <c r="FL29" s="37">
        <v>1541.3855109172059</v>
      </c>
      <c r="FM29" s="37">
        <v>12701.355688400365</v>
      </c>
      <c r="FN29" s="37">
        <v>7887.5897295894702</v>
      </c>
      <c r="FO29" s="37">
        <v>3008.5454763082353</v>
      </c>
      <c r="FP29" s="37">
        <v>6019.332048831131</v>
      </c>
      <c r="FQ29" s="37">
        <v>12603.254221177849</v>
      </c>
      <c r="FR29" s="37">
        <v>5682.6245249556741</v>
      </c>
      <c r="FS29" s="37">
        <v>1048.0620259165953</v>
      </c>
      <c r="FT29" s="37">
        <v>1085.2713081021236</v>
      </c>
      <c r="FU29" s="37">
        <v>8670.5688611824589</v>
      </c>
      <c r="FV29" s="37">
        <v>4686.8131329454873</v>
      </c>
      <c r="FW29" s="37">
        <v>5876.786457680786</v>
      </c>
      <c r="FX29" s="37">
        <v>9236.7928238025179</v>
      </c>
      <c r="FY29" s="37">
        <v>14713.67384036805</v>
      </c>
      <c r="FZ29" s="37">
        <v>13566.823597963696</v>
      </c>
      <c r="GA29" s="37">
        <v>15775.196447239066</v>
      </c>
      <c r="GB29" s="37">
        <v>5597.845015896015</v>
      </c>
      <c r="GC29" s="37">
        <v>622.61575973252855</v>
      </c>
      <c r="GD29" s="37">
        <v>1467.3103296334011</v>
      </c>
      <c r="GE29" s="37">
        <v>2982.7778936523346</v>
      </c>
      <c r="GF29" s="37">
        <v>11325.997847893153</v>
      </c>
      <c r="GG29" s="37">
        <v>6299.3511989505014</v>
      </c>
      <c r="GH29" s="37">
        <v>55523.39482474183</v>
      </c>
      <c r="GI29" s="37">
        <v>7374.4812689582013</v>
      </c>
      <c r="GJ29" s="37">
        <v>21317.512276235349</v>
      </c>
      <c r="GK29" s="37">
        <v>18524.2054406436</v>
      </c>
      <c r="GL29" s="37">
        <v>359.06575451763069</v>
      </c>
      <c r="GM29" s="37">
        <v>7050.2581491926849</v>
      </c>
      <c r="GN29" s="37">
        <v>12876.212344889303</v>
      </c>
      <c r="GO29" s="37">
        <v>21317.958691433778</v>
      </c>
      <c r="GP29" s="37">
        <v>991.06287060629631</v>
      </c>
      <c r="GQ29" s="37">
        <v>7482.6057623795541</v>
      </c>
      <c r="GR29" s="37">
        <v>1278.6835445107436</v>
      </c>
      <c r="GS29" s="37">
        <v>2776.7796056279417</v>
      </c>
      <c r="GT29" s="37">
        <v>7596.1938053515678</v>
      </c>
      <c r="GU29" s="37">
        <v>5602.1712977694533</v>
      </c>
      <c r="GV29" s="37">
        <v>1269.8912865614689</v>
      </c>
      <c r="GW29" s="37">
        <v>6118.5272431700105</v>
      </c>
      <c r="GX29" s="37">
        <v>9961.1902181316491</v>
      </c>
      <c r="GY29" s="37">
        <v>3722.25950322976</v>
      </c>
      <c r="GZ29" s="37">
        <v>9011.6016428699295</v>
      </c>
      <c r="HA29" s="37">
        <v>5264.6877069479842</v>
      </c>
      <c r="HB29" s="37">
        <v>31413.671290480754</v>
      </c>
      <c r="HC29" s="37">
        <v>5913.0160383772118</v>
      </c>
      <c r="HD29" s="37">
        <v>3203.7060632970524</v>
      </c>
      <c r="HE29" s="37">
        <v>4010.107923603096</v>
      </c>
      <c r="HF29" s="37">
        <v>1215.7441646745865</v>
      </c>
      <c r="HG29" s="37">
        <v>12621.393249632132</v>
      </c>
      <c r="HH29" s="37">
        <v>12234.567466605034</v>
      </c>
      <c r="HI29" s="37">
        <v>2696.8563473005684</v>
      </c>
      <c r="HJ29" s="37">
        <v>1800.6277765721393</v>
      </c>
      <c r="HK29" s="37">
        <v>5705.3055784679782</v>
      </c>
      <c r="HL29" s="37">
        <v>4155.2681478882287</v>
      </c>
      <c r="HM29" s="37">
        <v>8170.4122298382063</v>
      </c>
      <c r="HN29" s="37">
        <v>3029.4388812851203</v>
      </c>
      <c r="HO29" s="37">
        <v>1993.3909200117864</v>
      </c>
      <c r="HP29" s="37">
        <v>67.382477981092308</v>
      </c>
      <c r="HQ29" s="37">
        <v>2266.7068893421697</v>
      </c>
      <c r="HR29" s="37">
        <v>794.72454590372308</v>
      </c>
      <c r="HS29" s="62" t="str">
        <f t="shared" si="0"/>
        <v>Land Use_Other crops - conventional_N/A for LULC_Lost Ecosystem Services_N/A for LULC Interim Methodology</v>
      </c>
    </row>
    <row r="30" spans="2:228" ht="15" customHeight="1">
      <c r="B30" s="65" t="s">
        <v>347</v>
      </c>
      <c r="C30" s="65" t="s">
        <v>359</v>
      </c>
      <c r="D30" s="65" t="s">
        <v>349</v>
      </c>
      <c r="E30" s="65" t="s">
        <v>350</v>
      </c>
      <c r="F30" s="76" t="s">
        <v>351</v>
      </c>
      <c r="G30" s="65" t="s">
        <v>352</v>
      </c>
      <c r="H30" s="41"/>
      <c r="I30" s="37">
        <v>184.68708607276525</v>
      </c>
      <c r="J30" s="37">
        <v>5776.8841912526777</v>
      </c>
      <c r="K30" s="37">
        <v>882.41513398336826</v>
      </c>
      <c r="L30" s="37">
        <v>5328.946347933932</v>
      </c>
      <c r="M30" s="37">
        <v>13246.513490118899</v>
      </c>
      <c r="N30" s="37">
        <v>982.60826363755666</v>
      </c>
      <c r="O30" s="37">
        <v>2578.9403625092045</v>
      </c>
      <c r="P30" s="37">
        <v>3124.0498875033172</v>
      </c>
      <c r="Q30" s="37">
        <v>4157.5408235954947</v>
      </c>
      <c r="R30" s="37">
        <v>79221.254721044228</v>
      </c>
      <c r="S30" s="37">
        <v>4106.0007995422293</v>
      </c>
      <c r="T30" s="37">
        <v>16926.331652325014</v>
      </c>
      <c r="U30" s="37">
        <v>20573.613169307646</v>
      </c>
      <c r="V30" s="37">
        <v>28928.721196134662</v>
      </c>
      <c r="W30" s="37">
        <v>1015.9416551238369</v>
      </c>
      <c r="X30" s="37">
        <v>8638.532984039286</v>
      </c>
      <c r="Y30" s="37">
        <v>743.73837854287865</v>
      </c>
      <c r="Z30" s="37">
        <v>6284.5287750296056</v>
      </c>
      <c r="AA30" s="37">
        <v>10747.85765212072</v>
      </c>
      <c r="AB30" s="37">
        <v>8671.8257604976825</v>
      </c>
      <c r="AC30" s="37">
        <v>860.4507753895291</v>
      </c>
      <c r="AD30" s="37">
        <v>16619.557598606414</v>
      </c>
      <c r="AE30" s="37">
        <v>3912.3467872776469</v>
      </c>
      <c r="AF30" s="37">
        <v>3895.3576444630257</v>
      </c>
      <c r="AG30" s="37">
        <v>5968.0611918489876</v>
      </c>
      <c r="AH30" s="37">
        <v>3174.3253824542617</v>
      </c>
      <c r="AI30" s="37">
        <v>4678.3275180479059</v>
      </c>
      <c r="AJ30" s="37">
        <v>3230.5772699560025</v>
      </c>
      <c r="AK30" s="37">
        <v>10605.146429435226</v>
      </c>
      <c r="AL30" s="37">
        <v>7739.0103567882534</v>
      </c>
      <c r="AM30" s="37">
        <v>638.82736272128216</v>
      </c>
      <c r="AN30" s="37">
        <v>2162.6894201826199</v>
      </c>
      <c r="AO30" s="37">
        <v>5434.1211156000163</v>
      </c>
      <c r="AP30" s="37">
        <v>5459.5867158759629</v>
      </c>
      <c r="AQ30" s="37">
        <v>3401.4705970492523</v>
      </c>
      <c r="AR30" s="37">
        <v>8815.4631069215666</v>
      </c>
      <c r="AS30" s="37">
        <v>39898.474923493202</v>
      </c>
      <c r="AT30" s="37">
        <v>860.83100139112571</v>
      </c>
      <c r="AU30" s="37">
        <v>496.10689343951844</v>
      </c>
      <c r="AV30" s="37">
        <v>22647.923126315647</v>
      </c>
      <c r="AW30" s="37">
        <v>4514.9585040902384</v>
      </c>
      <c r="AX30" s="37">
        <v>4562.8559010346908</v>
      </c>
      <c r="AY30" s="37">
        <v>5285.2146536495202</v>
      </c>
      <c r="AZ30" s="37">
        <v>5145.057054737309</v>
      </c>
      <c r="BA30" s="37">
        <v>2797.7498716520727</v>
      </c>
      <c r="BB30" s="37">
        <v>3862.2720793626745</v>
      </c>
      <c r="BC30" s="37">
        <v>6777.6855315437078</v>
      </c>
      <c r="BD30" s="37">
        <v>3148.6219502162289</v>
      </c>
      <c r="BE30" s="37">
        <v>11570.671009770196</v>
      </c>
      <c r="BF30" s="37">
        <v>6482.4609841901329</v>
      </c>
      <c r="BG30" s="37">
        <v>38451.226167028559</v>
      </c>
      <c r="BH30" s="37">
        <v>11110.342056360038</v>
      </c>
      <c r="BI30" s="37">
        <v>11443.639372402597</v>
      </c>
      <c r="BJ30" s="37">
        <v>13730.822997344336</v>
      </c>
      <c r="BK30" s="37">
        <v>139.01405710986302</v>
      </c>
      <c r="BL30" s="37">
        <v>4791.8087030953093</v>
      </c>
      <c r="BM30" s="37">
        <v>7039.2463248706863</v>
      </c>
      <c r="BN30" s="37">
        <v>5979.0192842963079</v>
      </c>
      <c r="BO30" s="37">
        <v>3103.3973206433629</v>
      </c>
      <c r="BP30" s="37">
        <v>5273.4708720778235</v>
      </c>
      <c r="BQ30" s="37">
        <v>6261.5313700655688</v>
      </c>
      <c r="BR30" s="37">
        <v>815.79110645901812</v>
      </c>
      <c r="BS30" s="37">
        <v>9573.9534899826649</v>
      </c>
      <c r="BT30" s="37">
        <v>2399.825680759458</v>
      </c>
      <c r="BU30" s="37">
        <v>1592.7145556835062</v>
      </c>
      <c r="BV30" s="37">
        <v>9399.12437053344</v>
      </c>
      <c r="BW30" s="37">
        <v>5788.1615716039159</v>
      </c>
      <c r="BX30" s="37">
        <v>9842.8587802024176</v>
      </c>
      <c r="BY30" s="37">
        <v>11626.668184467691</v>
      </c>
      <c r="BZ30" s="37">
        <v>6059.5171498891177</v>
      </c>
      <c r="CA30" s="37">
        <v>5401.5539628205352</v>
      </c>
      <c r="CB30" s="37">
        <v>2284.5865298636122</v>
      </c>
      <c r="CC30" s="37">
        <v>5698.6999435457947</v>
      </c>
      <c r="CD30" s="37">
        <v>15110.551158709342</v>
      </c>
      <c r="CE30" s="37">
        <v>2728.7839127922011</v>
      </c>
      <c r="CF30" s="37">
        <v>14803.776502510946</v>
      </c>
      <c r="CG30" s="37">
        <v>7445.869541957094</v>
      </c>
      <c r="CH30" s="37">
        <v>4129.1183423400653</v>
      </c>
      <c r="CI30" s="37">
        <v>5894.7894774473953</v>
      </c>
      <c r="CJ30" s="37">
        <v>6152.2264958102623</v>
      </c>
      <c r="CK30" s="37">
        <v>5725.4095586394524</v>
      </c>
      <c r="CL30" s="37">
        <v>1888.2602796600072</v>
      </c>
      <c r="CM30" s="37">
        <v>5461.636608094399</v>
      </c>
      <c r="CN30" s="37">
        <v>7316.3577292578275</v>
      </c>
      <c r="CO30" s="37">
        <v>5066.372916352113</v>
      </c>
      <c r="CP30" s="37">
        <v>4521.807803519132</v>
      </c>
      <c r="CQ30" s="37">
        <v>6818.2468608665877</v>
      </c>
      <c r="CR30" s="37">
        <v>9687.2668626722734</v>
      </c>
      <c r="CS30" s="37">
        <v>8803.2989298941193</v>
      </c>
      <c r="CT30" s="37">
        <v>4351.8317760923755</v>
      </c>
      <c r="CU30" s="37">
        <v>6609.7299717894357</v>
      </c>
      <c r="CV30" s="37">
        <v>2519.8029381018323</v>
      </c>
      <c r="CW30" s="37">
        <v>2171.3885746285132</v>
      </c>
      <c r="CX30" s="37">
        <v>17711.610157857347</v>
      </c>
      <c r="CY30" s="37">
        <v>19400.783250027725</v>
      </c>
      <c r="CZ30" s="37">
        <v>3699.7401902633637</v>
      </c>
      <c r="DA30" s="37">
        <v>12977.249291399066</v>
      </c>
      <c r="DB30" s="37">
        <v>6618.0165525994207</v>
      </c>
      <c r="DC30" s="37">
        <v>9061.0739295810745</v>
      </c>
      <c r="DD30" s="37">
        <v>540.03056068416333</v>
      </c>
      <c r="DE30" s="37">
        <v>4233.6189755415007</v>
      </c>
      <c r="DF30" s="37">
        <v>2027.2671219195377</v>
      </c>
      <c r="DG30" s="37">
        <v>5252.5343852989963</v>
      </c>
      <c r="DH30" s="37">
        <v>1349.9165980126063</v>
      </c>
      <c r="DI30" s="37">
        <v>10574.544806397265</v>
      </c>
      <c r="DJ30" s="37">
        <v>5216.6068645605201</v>
      </c>
      <c r="DK30" s="37">
        <v>768.93927681249068</v>
      </c>
      <c r="DL30" s="37">
        <v>1696.1151354258463</v>
      </c>
      <c r="DM30" s="37">
        <v>5412.7622920381345</v>
      </c>
      <c r="DN30" s="37">
        <v>8762.9820973185433</v>
      </c>
      <c r="DO30" s="37">
        <v>2527.6136627089973</v>
      </c>
      <c r="DP30" s="37">
        <v>705.21631414030469</v>
      </c>
      <c r="DQ30" s="37">
        <v>5345.3780617321008</v>
      </c>
      <c r="DR30" s="37">
        <v>338.8990018341683</v>
      </c>
      <c r="DS30" s="37">
        <v>60651.798602258154</v>
      </c>
      <c r="DT30" s="37">
        <v>10832.343140756308</v>
      </c>
      <c r="DU30" s="37">
        <v>16971.796076086666</v>
      </c>
      <c r="DV30" s="37">
        <v>7636.462182107336</v>
      </c>
      <c r="DW30" s="37">
        <v>4077.7532180542048</v>
      </c>
      <c r="DX30" s="37">
        <v>2661.1010759277874</v>
      </c>
      <c r="DY30" s="37">
        <v>7663.9540756299693</v>
      </c>
      <c r="DZ30" s="37">
        <v>6913.6662084626496</v>
      </c>
      <c r="EA30" s="37">
        <v>750.39683147182109</v>
      </c>
      <c r="EB30" s="37">
        <v>9236.1979047446002</v>
      </c>
      <c r="EC30" s="37">
        <v>5505.6963539584249</v>
      </c>
      <c r="ED30" s="37">
        <v>453.79398751867177</v>
      </c>
      <c r="EE30" s="37">
        <v>7409.386496074163</v>
      </c>
      <c r="EF30" s="37">
        <v>3740.0076401463239</v>
      </c>
      <c r="EG30" s="37">
        <v>5483.6234893931105</v>
      </c>
      <c r="EH30" s="37">
        <v>5147.0578090003246</v>
      </c>
      <c r="EI30" s="37">
        <v>8527.5661250790854</v>
      </c>
      <c r="EJ30" s="37">
        <v>1125.9117475982434</v>
      </c>
      <c r="EK30" s="37">
        <v>7203.9761244767396</v>
      </c>
      <c r="EL30" s="37">
        <v>2571.821258992406</v>
      </c>
      <c r="EM30" s="37">
        <v>1783.8292510358274</v>
      </c>
      <c r="EN30" s="37">
        <v>5472.2785518442279</v>
      </c>
      <c r="EO30" s="37">
        <v>681.86645980468597</v>
      </c>
      <c r="EP30" s="37">
        <v>5754.8126284366808</v>
      </c>
      <c r="EQ30" s="37">
        <v>2774.5551662616786</v>
      </c>
      <c r="ER30" s="37">
        <v>13262.734523107816</v>
      </c>
      <c r="ES30" s="37">
        <v>6275.601606226699</v>
      </c>
      <c r="ET30" s="37">
        <v>7183.6798050043053</v>
      </c>
      <c r="EU30" s="37">
        <v>6444.3005900009157</v>
      </c>
      <c r="EV30" s="37">
        <v>298.61608035993908</v>
      </c>
      <c r="EW30" s="37">
        <v>2228.74739546606</v>
      </c>
      <c r="EX30" s="37">
        <v>6473.5256140287474</v>
      </c>
      <c r="EY30" s="37">
        <v>7045.650538404936</v>
      </c>
      <c r="EZ30" s="37">
        <v>11172.895991884456</v>
      </c>
      <c r="FA30" s="37">
        <v>755.6820962041254</v>
      </c>
      <c r="FB30" s="37">
        <v>549.32597821513389</v>
      </c>
      <c r="FC30" s="37">
        <v>5727.3806311786575</v>
      </c>
      <c r="FD30" s="37">
        <v>8975.8041131556638</v>
      </c>
      <c r="FE30" s="37">
        <v>5249.139061485268</v>
      </c>
      <c r="FF30" s="37">
        <v>2800.0348563165617</v>
      </c>
      <c r="FG30" s="37">
        <v>4335.0698988489912</v>
      </c>
      <c r="FH30" s="37">
        <v>5866.7965055315708</v>
      </c>
      <c r="FI30" s="37">
        <v>11862.623237679521</v>
      </c>
      <c r="FJ30" s="37">
        <v>9684.355175565337</v>
      </c>
      <c r="FK30" s="37">
        <v>6940.2327981990429</v>
      </c>
      <c r="FL30" s="37">
        <v>1509.641768624404</v>
      </c>
      <c r="FM30" s="37">
        <v>11267.431693778404</v>
      </c>
      <c r="FN30" s="37">
        <v>6996.2922828891951</v>
      </c>
      <c r="FO30" s="37">
        <v>2818.2871961160217</v>
      </c>
      <c r="FP30" s="37">
        <v>5617.8492864814016</v>
      </c>
      <c r="FQ30" s="37">
        <v>11091.254531988065</v>
      </c>
      <c r="FR30" s="37">
        <v>5317.5307917752889</v>
      </c>
      <c r="FS30" s="37">
        <v>1025.5107887599988</v>
      </c>
      <c r="FT30" s="37">
        <v>1009.0117374344188</v>
      </c>
      <c r="FU30" s="37">
        <v>7648.681462350658</v>
      </c>
      <c r="FV30" s="37">
        <v>4399.6912990940682</v>
      </c>
      <c r="FW30" s="37">
        <v>5447.0258562910985</v>
      </c>
      <c r="FX30" s="37">
        <v>8662.6655938331241</v>
      </c>
      <c r="FY30" s="37">
        <v>13640.46660923379</v>
      </c>
      <c r="FZ30" s="37">
        <v>11952.902030935336</v>
      </c>
      <c r="GA30" s="37">
        <v>13893.500072543482</v>
      </c>
      <c r="GB30" s="37">
        <v>5220.3860801149613</v>
      </c>
      <c r="GC30" s="37">
        <v>571.63226529316637</v>
      </c>
      <c r="GD30" s="37">
        <v>1375.0104969889917</v>
      </c>
      <c r="GE30" s="37">
        <v>2663.9381956403413</v>
      </c>
      <c r="GF30" s="37">
        <v>10217.829224673076</v>
      </c>
      <c r="GG30" s="37">
        <v>5895.8711951403266</v>
      </c>
      <c r="GH30" s="37">
        <v>51396.237372388074</v>
      </c>
      <c r="GI30" s="37">
        <v>6905.1179093763803</v>
      </c>
      <c r="GJ30" s="37">
        <v>19776.293716073895</v>
      </c>
      <c r="GK30" s="37">
        <v>17129.489652906428</v>
      </c>
      <c r="GL30" s="37">
        <v>327.75126118756663</v>
      </c>
      <c r="GM30" s="37">
        <v>6571.4294715398519</v>
      </c>
      <c r="GN30" s="37">
        <v>11224.053377610999</v>
      </c>
      <c r="GO30" s="37">
        <v>18852.130995337768</v>
      </c>
      <c r="GP30" s="37">
        <v>912.82250730545513</v>
      </c>
      <c r="GQ30" s="37">
        <v>6942.7488040565231</v>
      </c>
      <c r="GR30" s="37">
        <v>1197.3054845378326</v>
      </c>
      <c r="GS30" s="37">
        <v>2508.6658544913535</v>
      </c>
      <c r="GT30" s="37">
        <v>7121.2814415074381</v>
      </c>
      <c r="GU30" s="37">
        <v>5262.8530255258156</v>
      </c>
      <c r="GV30" s="37">
        <v>1183.2910358189988</v>
      </c>
      <c r="GW30" s="37">
        <v>5715.429491741801</v>
      </c>
      <c r="GX30" s="37">
        <v>9289.7426790670434</v>
      </c>
      <c r="GY30" s="37">
        <v>3279.637247808645</v>
      </c>
      <c r="GZ30" s="37">
        <v>8190.0083983139475</v>
      </c>
      <c r="HA30" s="37">
        <v>4586.100469764162</v>
      </c>
      <c r="HB30" s="37">
        <v>29151.379551717928</v>
      </c>
      <c r="HC30" s="37">
        <v>5520.8274227993261</v>
      </c>
      <c r="HD30" s="37">
        <v>2863.4807731649544</v>
      </c>
      <c r="HE30" s="37">
        <v>3605.8149112339515</v>
      </c>
      <c r="HF30" s="37">
        <v>1189.8170753058123</v>
      </c>
      <c r="HG30" s="37">
        <v>11098.784271281316</v>
      </c>
      <c r="HH30" s="37">
        <v>10911.423727892214</v>
      </c>
      <c r="HI30" s="37">
        <v>2501.2159734996039</v>
      </c>
      <c r="HJ30" s="37">
        <v>1610.5095806258919</v>
      </c>
      <c r="HK30" s="37">
        <v>5323.1990009789442</v>
      </c>
      <c r="HL30" s="37">
        <v>3874.343402983729</v>
      </c>
      <c r="HM30" s="37">
        <v>7607.1697822825718</v>
      </c>
      <c r="HN30" s="37">
        <v>2854.783320051135</v>
      </c>
      <c r="HO30" s="37">
        <v>1837.8275256872778</v>
      </c>
      <c r="HP30" s="37">
        <v>63.104692003196973</v>
      </c>
      <c r="HQ30" s="37">
        <v>2015.4737901962774</v>
      </c>
      <c r="HR30" s="37">
        <v>734.23137165768105</v>
      </c>
      <c r="HS30" s="62" t="str">
        <f t="shared" si="0"/>
        <v>Land Use_Other crops - organic_N/A for LULC_Lost Ecosystem Services_N/A for LULC Interim Methodology</v>
      </c>
    </row>
    <row r="31" spans="2:228" ht="15" customHeight="1">
      <c r="B31" s="65" t="s">
        <v>347</v>
      </c>
      <c r="C31" s="65" t="s">
        <v>360</v>
      </c>
      <c r="D31" s="65" t="s">
        <v>349</v>
      </c>
      <c r="E31" s="65" t="s">
        <v>350</v>
      </c>
      <c r="F31" s="76" t="s">
        <v>351</v>
      </c>
      <c r="G31" s="65" t="s">
        <v>352</v>
      </c>
      <c r="H31" s="41"/>
      <c r="I31" s="37">
        <v>171.75103972422735</v>
      </c>
      <c r="J31" s="37">
        <v>5256.2212186961478</v>
      </c>
      <c r="K31" s="37">
        <v>825.12921498541721</v>
      </c>
      <c r="L31" s="37">
        <v>5125.6844916664568</v>
      </c>
      <c r="M31" s="37">
        <v>12113.238938272525</v>
      </c>
      <c r="N31" s="37">
        <v>922.7139960334132</v>
      </c>
      <c r="O31" s="37">
        <v>2488.0386766765459</v>
      </c>
      <c r="P31" s="37">
        <v>2911.8194463167947</v>
      </c>
      <c r="Q31" s="37">
        <v>3868.4841188011014</v>
      </c>
      <c r="R31" s="37">
        <v>74953.869119679235</v>
      </c>
      <c r="S31" s="37">
        <v>3896.8876863237479</v>
      </c>
      <c r="T31" s="37">
        <v>15494.980852589235</v>
      </c>
      <c r="U31" s="37">
        <v>17960.748865615849</v>
      </c>
      <c r="V31" s="37">
        <v>27311.8526668255</v>
      </c>
      <c r="W31" s="37">
        <v>999.4850179438165</v>
      </c>
      <c r="X31" s="37">
        <v>8109.7656850206013</v>
      </c>
      <c r="Y31" s="37">
        <v>732.79130868823847</v>
      </c>
      <c r="Z31" s="37">
        <v>5773.4589726773756</v>
      </c>
      <c r="AA31" s="37">
        <v>9863.1168570852606</v>
      </c>
      <c r="AB31" s="37">
        <v>8287.808839409523</v>
      </c>
      <c r="AC31" s="37">
        <v>812.4823401956163</v>
      </c>
      <c r="AD31" s="37">
        <v>15221.164686639693</v>
      </c>
      <c r="AE31" s="37">
        <v>3582.7807059406323</v>
      </c>
      <c r="AF31" s="37">
        <v>3669.0703856068108</v>
      </c>
      <c r="AG31" s="37">
        <v>5474.5587211931552</v>
      </c>
      <c r="AH31" s="37">
        <v>2889.9022983613613</v>
      </c>
      <c r="AI31" s="37">
        <v>4445.7041853833762</v>
      </c>
      <c r="AJ31" s="37">
        <v>3136.0998995092459</v>
      </c>
      <c r="AK31" s="37">
        <v>10215.732352128472</v>
      </c>
      <c r="AL31" s="37">
        <v>7095.2479908307887</v>
      </c>
      <c r="AM31" s="37">
        <v>598.77408834665471</v>
      </c>
      <c r="AN31" s="37">
        <v>2013.8758818324363</v>
      </c>
      <c r="AO31" s="37">
        <v>5179.5845596892486</v>
      </c>
      <c r="AP31" s="37">
        <v>5206.559270532749</v>
      </c>
      <c r="AQ31" s="37">
        <v>3235.9343885728172</v>
      </c>
      <c r="AR31" s="37">
        <v>8009.6571962036223</v>
      </c>
      <c r="AS31" s="37">
        <v>37719.892606723901</v>
      </c>
      <c r="AT31" s="37">
        <v>808.0723843795331</v>
      </c>
      <c r="AU31" s="37">
        <v>460.22475570141177</v>
      </c>
      <c r="AV31" s="37">
        <v>20712.897253461775</v>
      </c>
      <c r="AW31" s="37">
        <v>4172.5255903638081</v>
      </c>
      <c r="AX31" s="37">
        <v>4204.7244181728583</v>
      </c>
      <c r="AY31" s="37">
        <v>5070.7775767822905</v>
      </c>
      <c r="AZ31" s="37">
        <v>4930.5895648778715</v>
      </c>
      <c r="BA31" s="37">
        <v>2665.4490288878796</v>
      </c>
      <c r="BB31" s="37">
        <v>3694.6963470731539</v>
      </c>
      <c r="BC31" s="37">
        <v>6488.9369751499371</v>
      </c>
      <c r="BD31" s="37">
        <v>3002.3710049664314</v>
      </c>
      <c r="BE31" s="37">
        <v>10602.457538408884</v>
      </c>
      <c r="BF31" s="37">
        <v>6126.3047484435265</v>
      </c>
      <c r="BG31" s="37">
        <v>36302.172347431726</v>
      </c>
      <c r="BH31" s="37">
        <v>9984.0172207077703</v>
      </c>
      <c r="BI31" s="37">
        <v>10507.320619898988</v>
      </c>
      <c r="BJ31" s="37">
        <v>12583.649865165753</v>
      </c>
      <c r="BK31" s="37">
        <v>134.80693085054682</v>
      </c>
      <c r="BL31" s="37">
        <v>4614.701585184971</v>
      </c>
      <c r="BM31" s="37">
        <v>6688.9524567134285</v>
      </c>
      <c r="BN31" s="37">
        <v>5676.8939442452402</v>
      </c>
      <c r="BO31" s="37">
        <v>2777.9990782085438</v>
      </c>
      <c r="BP31" s="37">
        <v>4988.185875554017</v>
      </c>
      <c r="BQ31" s="37">
        <v>6012.1674814912967</v>
      </c>
      <c r="BR31" s="37">
        <v>767.40327691964183</v>
      </c>
      <c r="BS31" s="37">
        <v>8778.7331279980972</v>
      </c>
      <c r="BT31" s="37">
        <v>2267.5603459551953</v>
      </c>
      <c r="BU31" s="37">
        <v>1503.6706349779404</v>
      </c>
      <c r="BV31" s="37">
        <v>8986.6263411919335</v>
      </c>
      <c r="BW31" s="37">
        <v>5570.9152164314328</v>
      </c>
      <c r="BX31" s="37">
        <v>8982.6626197536571</v>
      </c>
      <c r="BY31" s="37">
        <v>10645.588624375607</v>
      </c>
      <c r="BZ31" s="37">
        <v>5833.6681724667542</v>
      </c>
      <c r="CA31" s="37">
        <v>5153.7765591727184</v>
      </c>
      <c r="CB31" s="37">
        <v>2144.1076644766149</v>
      </c>
      <c r="CC31" s="37">
        <v>5246.9069360932572</v>
      </c>
      <c r="CD31" s="37">
        <v>13855.26718859424</v>
      </c>
      <c r="CE31" s="37">
        <v>2598.2271698226673</v>
      </c>
      <c r="CF31" s="37">
        <v>13343.942151593252</v>
      </c>
      <c r="CG31" s="37">
        <v>6699.7380422728929</v>
      </c>
      <c r="CH31" s="37">
        <v>3917.4513040436054</v>
      </c>
      <c r="CI31" s="37">
        <v>5677.1086503315992</v>
      </c>
      <c r="CJ31" s="37">
        <v>5922.2193492697261</v>
      </c>
      <c r="CK31" s="37">
        <v>5438.774096748085</v>
      </c>
      <c r="CL31" s="37">
        <v>1792.7039264015709</v>
      </c>
      <c r="CM31" s="37">
        <v>5127.8155983389388</v>
      </c>
      <c r="CN31" s="37">
        <v>7051.2961108731297</v>
      </c>
      <c r="CO31" s="37">
        <v>4827.900762469847</v>
      </c>
      <c r="CP31" s="37">
        <v>4293.1456478147011</v>
      </c>
      <c r="CQ31" s="37">
        <v>6392.2397450225581</v>
      </c>
      <c r="CR31" s="37">
        <v>8875.0913393298433</v>
      </c>
      <c r="CS31" s="37">
        <v>7767.2723007320128</v>
      </c>
      <c r="CT31" s="37">
        <v>4094.0516596664488</v>
      </c>
      <c r="CU31" s="37">
        <v>6347.21979494073</v>
      </c>
      <c r="CV31" s="37">
        <v>2289.3321052455508</v>
      </c>
      <c r="CW31" s="37">
        <v>1951.7027587606999</v>
      </c>
      <c r="CX31" s="37">
        <v>15934.831704097331</v>
      </c>
      <c r="CY31" s="37">
        <v>17763.266271008877</v>
      </c>
      <c r="CZ31" s="37">
        <v>3433.7566431867263</v>
      </c>
      <c r="DA31" s="37">
        <v>11814.74852491512</v>
      </c>
      <c r="DB31" s="37">
        <v>6344.1779420272578</v>
      </c>
      <c r="DC31" s="37">
        <v>8300.7819026299585</v>
      </c>
      <c r="DD31" s="37">
        <v>511.14635844936942</v>
      </c>
      <c r="DE31" s="37">
        <v>3862.7133171743176</v>
      </c>
      <c r="DF31" s="37">
        <v>1904.9225194629341</v>
      </c>
      <c r="DG31" s="37">
        <v>5005.447360392448</v>
      </c>
      <c r="DH31" s="37">
        <v>1242.4911229801703</v>
      </c>
      <c r="DI31" s="37">
        <v>9566.8355885305664</v>
      </c>
      <c r="DJ31" s="37">
        <v>4776.9030039098452</v>
      </c>
      <c r="DK31" s="37">
        <v>755.93293397537514</v>
      </c>
      <c r="DL31" s="37">
        <v>1544.3664868907806</v>
      </c>
      <c r="DM31" s="37">
        <v>5131.392662957649</v>
      </c>
      <c r="DN31" s="37">
        <v>8039.8337465634268</v>
      </c>
      <c r="DO31" s="37">
        <v>2256.9413859932738</v>
      </c>
      <c r="DP31" s="37">
        <v>648.93330828949092</v>
      </c>
      <c r="DQ31" s="37">
        <v>5134.2793584171168</v>
      </c>
      <c r="DR31" s="37">
        <v>323.27137568937877</v>
      </c>
      <c r="DS31" s="37">
        <v>55482.52510870136</v>
      </c>
      <c r="DT31" s="37">
        <v>9929.9533084329869</v>
      </c>
      <c r="DU31" s="37">
        <v>15561.187623404623</v>
      </c>
      <c r="DV31" s="37">
        <v>7167.2665182813498</v>
      </c>
      <c r="DW31" s="37">
        <v>3865.2629891951806</v>
      </c>
      <c r="DX31" s="37">
        <v>2354.6450625058201</v>
      </c>
      <c r="DY31" s="37">
        <v>7371.660108073118</v>
      </c>
      <c r="DZ31" s="37">
        <v>6662.1649720469231</v>
      </c>
      <c r="EA31" s="37">
        <v>688.77539416032425</v>
      </c>
      <c r="EB31" s="37">
        <v>8338.884862207613</v>
      </c>
      <c r="EC31" s="37">
        <v>5289.1662221176693</v>
      </c>
      <c r="ED31" s="37">
        <v>426.70033725978669</v>
      </c>
      <c r="EE31" s="37">
        <v>7131.7079021636018</v>
      </c>
      <c r="EF31" s="37">
        <v>3520.7211152200439</v>
      </c>
      <c r="EG31" s="37">
        <v>5277.6101758511222</v>
      </c>
      <c r="EH31" s="37">
        <v>4755.4080623833524</v>
      </c>
      <c r="EI31" s="37">
        <v>7701.8498222841299</v>
      </c>
      <c r="EJ31" s="37">
        <v>1064.0192970327289</v>
      </c>
      <c r="EK31" s="37">
        <v>6604.378088292714</v>
      </c>
      <c r="EL31" s="37">
        <v>2390.2096716150349</v>
      </c>
      <c r="EM31" s="37">
        <v>1662.8936582393451</v>
      </c>
      <c r="EN31" s="37">
        <v>5167.4143660092877</v>
      </c>
      <c r="EO31" s="37">
        <v>637.48509315846809</v>
      </c>
      <c r="EP31" s="37">
        <v>5539.0015416885562</v>
      </c>
      <c r="EQ31" s="37">
        <v>2563.7317249137891</v>
      </c>
      <c r="ER31" s="37">
        <v>12157.002975995047</v>
      </c>
      <c r="ES31" s="37">
        <v>6003.2784071329243</v>
      </c>
      <c r="ET31" s="37">
        <v>6647.0596081827262</v>
      </c>
      <c r="EU31" s="37">
        <v>6102.1691752111528</v>
      </c>
      <c r="EV31" s="37">
        <v>277.21673141779365</v>
      </c>
      <c r="EW31" s="37">
        <v>2107.3152391744916</v>
      </c>
      <c r="EX31" s="37">
        <v>5963.3657405859631</v>
      </c>
      <c r="EY31" s="37">
        <v>6789.4961158786646</v>
      </c>
      <c r="EZ31" s="37">
        <v>10406.110937230987</v>
      </c>
      <c r="FA31" s="37">
        <v>736.67377317523255</v>
      </c>
      <c r="FB31" s="37">
        <v>518.18665863017964</v>
      </c>
      <c r="FC31" s="37">
        <v>5513.7288990820271</v>
      </c>
      <c r="FD31" s="37">
        <v>8611.1956107967344</v>
      </c>
      <c r="FE31" s="37">
        <v>5031.8054605331417</v>
      </c>
      <c r="FF31" s="37">
        <v>2655.686049360279</v>
      </c>
      <c r="FG31" s="37">
        <v>4126.670724934258</v>
      </c>
      <c r="FH31" s="37">
        <v>5639.0575396134227</v>
      </c>
      <c r="FI31" s="37">
        <v>10879.210083866927</v>
      </c>
      <c r="FJ31" s="37">
        <v>8624.7414597238094</v>
      </c>
      <c r="FK31" s="37">
        <v>6660.126981712986</v>
      </c>
      <c r="FL31" s="37">
        <v>1486.2887982173597</v>
      </c>
      <c r="FM31" s="37">
        <v>10376.081710869237</v>
      </c>
      <c r="FN31" s="37">
        <v>6379.4542358645331</v>
      </c>
      <c r="FO31" s="37">
        <v>2667.2794095584713</v>
      </c>
      <c r="FP31" s="37">
        <v>5403.5605169992941</v>
      </c>
      <c r="FQ31" s="37">
        <v>10168.173758937844</v>
      </c>
      <c r="FR31" s="37">
        <v>5090.3175330104259</v>
      </c>
      <c r="FS31" s="37">
        <v>1008.9204835243221</v>
      </c>
      <c r="FT31" s="37">
        <v>952.9097353254673</v>
      </c>
      <c r="FU31" s="37">
        <v>7023.8123723480303</v>
      </c>
      <c r="FV31" s="37">
        <v>4238.5626657570374</v>
      </c>
      <c r="FW31" s="37">
        <v>5203.2612117945719</v>
      </c>
      <c r="FX31" s="37">
        <v>8357.2877143500882</v>
      </c>
      <c r="FY31" s="37">
        <v>12977.245361411276</v>
      </c>
      <c r="FZ31" s="37">
        <v>10966.854310927123</v>
      </c>
      <c r="GA31" s="37">
        <v>12743.824359655087</v>
      </c>
      <c r="GB31" s="37">
        <v>5019.4960051761946</v>
      </c>
      <c r="GC31" s="37">
        <v>534.12515520173622</v>
      </c>
      <c r="GD31" s="37">
        <v>1305.2178978380764</v>
      </c>
      <c r="GE31" s="37">
        <v>2429.2829890306771</v>
      </c>
      <c r="GF31" s="37">
        <v>9339.7599677652124</v>
      </c>
      <c r="GG31" s="37">
        <v>5642.7319884693152</v>
      </c>
      <c r="GH31" s="37">
        <v>48980.361828299392</v>
      </c>
      <c r="GI31" s="37">
        <v>6655.4638606322187</v>
      </c>
      <c r="GJ31" s="37">
        <v>18823.850546680431</v>
      </c>
      <c r="GK31" s="37">
        <v>16387.641282879813</v>
      </c>
      <c r="GL31" s="37">
        <v>304.71094026095341</v>
      </c>
      <c r="GM31" s="37">
        <v>6316.7408266116508</v>
      </c>
      <c r="GN31" s="37">
        <v>10206.332254350767</v>
      </c>
      <c r="GO31" s="37">
        <v>17230.738714109793</v>
      </c>
      <c r="GP31" s="37">
        <v>852.65369131855959</v>
      </c>
      <c r="GQ31" s="37">
        <v>6559.1067155022956</v>
      </c>
      <c r="GR31" s="37">
        <v>1124.8546614585584</v>
      </c>
      <c r="GS31" s="37">
        <v>2307.1693834942221</v>
      </c>
      <c r="GT31" s="37">
        <v>6790.9114871400106</v>
      </c>
      <c r="GU31" s="37">
        <v>5013.6614491971513</v>
      </c>
      <c r="GV31" s="37">
        <v>1119.5816888183435</v>
      </c>
      <c r="GW31" s="37">
        <v>5501.0220744832804</v>
      </c>
      <c r="GX31" s="37">
        <v>8930.5470718930846</v>
      </c>
      <c r="GY31" s="37">
        <v>2946.4067964182955</v>
      </c>
      <c r="GZ31" s="37">
        <v>7494.9782523606809</v>
      </c>
      <c r="HA31" s="37">
        <v>4085.6905609271562</v>
      </c>
      <c r="HB31" s="37">
        <v>27502.075014959679</v>
      </c>
      <c r="HC31" s="37">
        <v>5312.2225674104839</v>
      </c>
      <c r="HD31" s="37">
        <v>2628.7018050682836</v>
      </c>
      <c r="HE31" s="37">
        <v>3351.8526575320948</v>
      </c>
      <c r="HF31" s="37">
        <v>1170.7432513947897</v>
      </c>
      <c r="HG31" s="37">
        <v>10168.871951887719</v>
      </c>
      <c r="HH31" s="37">
        <v>10011.386169382469</v>
      </c>
      <c r="HI31" s="37">
        <v>2381.7768831484673</v>
      </c>
      <c r="HJ31" s="37">
        <v>1466.5704317289089</v>
      </c>
      <c r="HK31" s="37">
        <v>5119.6857977473337</v>
      </c>
      <c r="HL31" s="37">
        <v>3699.0936189508993</v>
      </c>
      <c r="HM31" s="37">
        <v>7182.0852584735949</v>
      </c>
      <c r="HN31" s="37">
        <v>2731.0484462610298</v>
      </c>
      <c r="HO31" s="37">
        <v>1700.3398818021187</v>
      </c>
      <c r="HP31" s="37">
        <v>59.957017265537395</v>
      </c>
      <c r="HQ31" s="37">
        <v>1799.4403247088296</v>
      </c>
      <c r="HR31" s="37">
        <v>685.89155994027931</v>
      </c>
      <c r="HS31" s="62" t="str">
        <f t="shared" si="0"/>
        <v>Land Use_Other crops - sustainable_N/A for LULC_Lost Ecosystem Services_N/A for LULC Interim Methodology</v>
      </c>
    </row>
    <row r="32" spans="2:228" ht="15" customHeight="1">
      <c r="B32" s="65" t="s">
        <v>347</v>
      </c>
      <c r="C32" s="65" t="s">
        <v>361</v>
      </c>
      <c r="D32" s="65" t="s">
        <v>349</v>
      </c>
      <c r="E32" s="65" t="s">
        <v>350</v>
      </c>
      <c r="F32" s="76" t="s">
        <v>351</v>
      </c>
      <c r="G32" s="65" t="s">
        <v>352</v>
      </c>
      <c r="H32" s="41"/>
      <c r="I32" s="37">
        <v>227.85383100818936</v>
      </c>
      <c r="J32" s="37">
        <v>6359.9080946795202</v>
      </c>
      <c r="K32" s="37">
        <v>897.42480902985028</v>
      </c>
      <c r="L32" s="37">
        <v>5179.3328355102221</v>
      </c>
      <c r="M32" s="37">
        <v>14354.887037931965</v>
      </c>
      <c r="N32" s="37">
        <v>1172.2301782028946</v>
      </c>
      <c r="O32" s="37">
        <v>2604.0269279626891</v>
      </c>
      <c r="P32" s="37">
        <v>3325.859398813202</v>
      </c>
      <c r="Q32" s="37">
        <v>4617.5413800784463</v>
      </c>
      <c r="R32" s="37">
        <v>77654.447479080569</v>
      </c>
      <c r="S32" s="37">
        <v>4449.7752615388126</v>
      </c>
      <c r="T32" s="37">
        <v>18210.816951681831</v>
      </c>
      <c r="U32" s="37">
        <v>14553.88387654647</v>
      </c>
      <c r="V32" s="37">
        <v>28358.859495456771</v>
      </c>
      <c r="W32" s="37">
        <v>1073.7604978050786</v>
      </c>
      <c r="X32" s="37">
        <v>8911.533447458165</v>
      </c>
      <c r="Y32" s="37">
        <v>767.03764969965596</v>
      </c>
      <c r="Z32" s="37">
        <v>6790.3807304404963</v>
      </c>
      <c r="AA32" s="37">
        <v>11520.487992225135</v>
      </c>
      <c r="AB32" s="37">
        <v>8381.2285428307587</v>
      </c>
      <c r="AC32" s="37">
        <v>1022.7062128579122</v>
      </c>
      <c r="AD32" s="37">
        <v>17968.707429205635</v>
      </c>
      <c r="AE32" s="37">
        <v>4287.5925412125071</v>
      </c>
      <c r="AF32" s="37">
        <v>3862.2911096605762</v>
      </c>
      <c r="AG32" s="37">
        <v>6532.2087928953697</v>
      </c>
      <c r="AH32" s="37">
        <v>2722.0830419299059</v>
      </c>
      <c r="AI32" s="37">
        <v>4550.2128853919039</v>
      </c>
      <c r="AJ32" s="37">
        <v>3226.4884010103656</v>
      </c>
      <c r="AK32" s="37">
        <v>10252.540268025215</v>
      </c>
      <c r="AL32" s="37">
        <v>8438.3483506332341</v>
      </c>
      <c r="AM32" s="37">
        <v>783.67648798279788</v>
      </c>
      <c r="AN32" s="37">
        <v>2255.448474414784</v>
      </c>
      <c r="AO32" s="37">
        <v>5455.7047184657495</v>
      </c>
      <c r="AP32" s="37">
        <v>5526.7613153278526</v>
      </c>
      <c r="AQ32" s="37">
        <v>3404.8255300934838</v>
      </c>
      <c r="AR32" s="37">
        <v>9510.4566551573807</v>
      </c>
      <c r="AS32" s="37">
        <v>39152.748257525731</v>
      </c>
      <c r="AT32" s="37">
        <v>957.03414662564751</v>
      </c>
      <c r="AU32" s="37">
        <v>568.62562454870363</v>
      </c>
      <c r="AV32" s="37">
        <v>24525.421221885776</v>
      </c>
      <c r="AW32" s="37">
        <v>4820.1907159972834</v>
      </c>
      <c r="AX32" s="37">
        <v>4946.4223594699861</v>
      </c>
      <c r="AY32" s="37">
        <v>5214.5531829463243</v>
      </c>
      <c r="AZ32" s="37">
        <v>5140.3710883453914</v>
      </c>
      <c r="BA32" s="37">
        <v>2800.5379123638645</v>
      </c>
      <c r="BB32" s="37">
        <v>3836.2108285848522</v>
      </c>
      <c r="BC32" s="37">
        <v>6687.9439783451508</v>
      </c>
      <c r="BD32" s="37">
        <v>3218.5002620436849</v>
      </c>
      <c r="BE32" s="37">
        <v>12380.286476699453</v>
      </c>
      <c r="BF32" s="37">
        <v>6226.8246744892431</v>
      </c>
      <c r="BG32" s="37">
        <v>37694.719518607249</v>
      </c>
      <c r="BH32" s="37">
        <v>13098.250662500495</v>
      </c>
      <c r="BI32" s="37">
        <v>12190.369427342941</v>
      </c>
      <c r="BJ32" s="37">
        <v>14811.511422984979</v>
      </c>
      <c r="BK32" s="37">
        <v>154.09495406524644</v>
      </c>
      <c r="BL32" s="37">
        <v>4664.4760554705681</v>
      </c>
      <c r="BM32" s="37">
        <v>6831.1157787466836</v>
      </c>
      <c r="BN32" s="37">
        <v>5891.9158939353565</v>
      </c>
      <c r="BO32" s="37">
        <v>2239.7830310759832</v>
      </c>
      <c r="BP32" s="37">
        <v>5216.4092748146941</v>
      </c>
      <c r="BQ32" s="37">
        <v>6075.6740707636345</v>
      </c>
      <c r="BR32" s="37">
        <v>916.27942513043865</v>
      </c>
      <c r="BS32" s="37">
        <v>10365.930690877423</v>
      </c>
      <c r="BT32" s="37">
        <v>2758.6969646017305</v>
      </c>
      <c r="BU32" s="37">
        <v>1746.8415044049693</v>
      </c>
      <c r="BV32" s="37">
        <v>11086.820924139962</v>
      </c>
      <c r="BW32" s="37">
        <v>5621.3184884423317</v>
      </c>
      <c r="BX32" s="37">
        <v>11111.21665182857</v>
      </c>
      <c r="BY32" s="37">
        <v>12575.732160711721</v>
      </c>
      <c r="BZ32" s="37">
        <v>5883.9621256882519</v>
      </c>
      <c r="CA32" s="37">
        <v>5375.252275136927</v>
      </c>
      <c r="CB32" s="37">
        <v>2383.6352791109375</v>
      </c>
      <c r="CC32" s="37">
        <v>6167.4076951724892</v>
      </c>
      <c r="CD32" s="37">
        <v>16198.171588977422</v>
      </c>
      <c r="CE32" s="37">
        <v>2855.1306442649966</v>
      </c>
      <c r="CF32" s="37">
        <v>16302.180086272097</v>
      </c>
      <c r="CG32" s="37">
        <v>8820.4059245136104</v>
      </c>
      <c r="CH32" s="37">
        <v>4970.4560981520362</v>
      </c>
      <c r="CI32" s="37">
        <v>5741.2930962908376</v>
      </c>
      <c r="CJ32" s="37">
        <v>6000.9578519968163</v>
      </c>
      <c r="CK32" s="37">
        <v>5729.1892922087745</v>
      </c>
      <c r="CL32" s="37">
        <v>1994.463484089647</v>
      </c>
      <c r="CM32" s="37">
        <v>5466.9373643645304</v>
      </c>
      <c r="CN32" s="37">
        <v>7116.4810205766589</v>
      </c>
      <c r="CO32" s="37">
        <v>5036.4240440951908</v>
      </c>
      <c r="CP32" s="37">
        <v>4520.0394424769111</v>
      </c>
      <c r="CQ32" s="37">
        <v>7266.0860817035264</v>
      </c>
      <c r="CR32" s="37">
        <v>10562.433861198795</v>
      </c>
      <c r="CS32" s="37">
        <v>11694.605822552032</v>
      </c>
      <c r="CT32" s="37">
        <v>4546.9451177595129</v>
      </c>
      <c r="CU32" s="37">
        <v>6431.941466481534</v>
      </c>
      <c r="CV32" s="37">
        <v>2443.9814234461028</v>
      </c>
      <c r="CW32" s="37">
        <v>1830.079537479796</v>
      </c>
      <c r="CX32" s="37">
        <v>22058.56554706009</v>
      </c>
      <c r="CY32" s="37">
        <v>20980.339266560168</v>
      </c>
      <c r="CZ32" s="37">
        <v>3987.375191628531</v>
      </c>
      <c r="DA32" s="37">
        <v>14139.701749102911</v>
      </c>
      <c r="DB32" s="37">
        <v>6441.7124322509035</v>
      </c>
      <c r="DC32" s="37">
        <v>9922.1650324013044</v>
      </c>
      <c r="DD32" s="37">
        <v>593.07833120043915</v>
      </c>
      <c r="DE32" s="37">
        <v>3618.9588931104372</v>
      </c>
      <c r="DF32" s="37">
        <v>2093.8255958248042</v>
      </c>
      <c r="DG32" s="37">
        <v>5265.4611995816495</v>
      </c>
      <c r="DH32" s="37">
        <v>1521.6929142264771</v>
      </c>
      <c r="DI32" s="37">
        <v>11669.420792301547</v>
      </c>
      <c r="DJ32" s="37">
        <v>5631.5671719536758</v>
      </c>
      <c r="DK32" s="37">
        <v>814.72021093396529</v>
      </c>
      <c r="DL32" s="37">
        <v>1896.3644470234374</v>
      </c>
      <c r="DM32" s="37">
        <v>5463.0355033910746</v>
      </c>
      <c r="DN32" s="37">
        <v>9463.7321596933343</v>
      </c>
      <c r="DO32" s="37">
        <v>3237.2011410007062</v>
      </c>
      <c r="DP32" s="37">
        <v>931.75045375465311</v>
      </c>
      <c r="DQ32" s="37">
        <v>5188.5818962126032</v>
      </c>
      <c r="DR32" s="37">
        <v>354.38054702222655</v>
      </c>
      <c r="DS32" s="37">
        <v>65469.929957105422</v>
      </c>
      <c r="DT32" s="37">
        <v>11717.787151848106</v>
      </c>
      <c r="DU32" s="37">
        <v>18165.470961236355</v>
      </c>
      <c r="DV32" s="37">
        <v>8129.0676238350497</v>
      </c>
      <c r="DW32" s="37">
        <v>4124.271027624296</v>
      </c>
      <c r="DX32" s="37">
        <v>2750.3047471300324</v>
      </c>
      <c r="DY32" s="37">
        <v>7425.9076715803521</v>
      </c>
      <c r="DZ32" s="37">
        <v>6717.010084063154</v>
      </c>
      <c r="EA32" s="37">
        <v>788.85461145507725</v>
      </c>
      <c r="EB32" s="37">
        <v>10157.888270900739</v>
      </c>
      <c r="EC32" s="37">
        <v>5356.6190390673182</v>
      </c>
      <c r="ED32" s="37">
        <v>510.15223834026625</v>
      </c>
      <c r="EE32" s="37">
        <v>7275.0256650086476</v>
      </c>
      <c r="EF32" s="37">
        <v>3902.2507493577959</v>
      </c>
      <c r="EG32" s="37">
        <v>5302.9471444479695</v>
      </c>
      <c r="EH32" s="37">
        <v>5596.1931305877488</v>
      </c>
      <c r="EI32" s="37">
        <v>9375.8534298196173</v>
      </c>
      <c r="EJ32" s="37">
        <v>1269.9393270918242</v>
      </c>
      <c r="EK32" s="37">
        <v>7811.0155367222578</v>
      </c>
      <c r="EL32" s="37">
        <v>2702.4346171044085</v>
      </c>
      <c r="EM32" s="37">
        <v>1889.3807574750872</v>
      </c>
      <c r="EN32" s="37">
        <v>5648.6745533329622</v>
      </c>
      <c r="EO32" s="37">
        <v>701.66522866649768</v>
      </c>
      <c r="EP32" s="37">
        <v>5586.9534509151672</v>
      </c>
      <c r="EQ32" s="37">
        <v>3056.6124971762738</v>
      </c>
      <c r="ER32" s="37">
        <v>14292.419495444177</v>
      </c>
      <c r="ES32" s="37">
        <v>6275.0663968548952</v>
      </c>
      <c r="ET32" s="37">
        <v>7846.2391398643595</v>
      </c>
      <c r="EU32" s="37">
        <v>5927.4723778831722</v>
      </c>
      <c r="EV32" s="37">
        <v>362.17280716599146</v>
      </c>
      <c r="EW32" s="37">
        <v>2327.0901347688073</v>
      </c>
      <c r="EX32" s="37">
        <v>6903.4782626147962</v>
      </c>
      <c r="EY32" s="37">
        <v>6853.6731964220689</v>
      </c>
      <c r="EZ32" s="37">
        <v>12800.314646825109</v>
      </c>
      <c r="FA32" s="37">
        <v>823.41492561686664</v>
      </c>
      <c r="FB32" s="37">
        <v>560.29897808767839</v>
      </c>
      <c r="FC32" s="37">
        <v>5542.4221859323206</v>
      </c>
      <c r="FD32" s="37">
        <v>8722.2722531432591</v>
      </c>
      <c r="FE32" s="37">
        <v>5154.5598371163642</v>
      </c>
      <c r="FF32" s="37">
        <v>3042.5199875219932</v>
      </c>
      <c r="FG32" s="37">
        <v>4348.4961041569695</v>
      </c>
      <c r="FH32" s="37">
        <v>5730.1403143477091</v>
      </c>
      <c r="FI32" s="37">
        <v>12756.410552285393</v>
      </c>
      <c r="FJ32" s="37">
        <v>11764.143328277549</v>
      </c>
      <c r="FK32" s="37">
        <v>6802.3741580534052</v>
      </c>
      <c r="FL32" s="37">
        <v>1591.5215813371774</v>
      </c>
      <c r="FM32" s="37">
        <v>12063.320796734764</v>
      </c>
      <c r="FN32" s="37">
        <v>7715.3766683595759</v>
      </c>
      <c r="FO32" s="37">
        <v>2974.5909143502217</v>
      </c>
      <c r="FP32" s="37">
        <v>5465.5725182327769</v>
      </c>
      <c r="FQ32" s="37">
        <v>11982.420946674394</v>
      </c>
      <c r="FR32" s="37">
        <v>5225.2615889819081</v>
      </c>
      <c r="FS32" s="37">
        <v>1083.7959927633287</v>
      </c>
      <c r="FT32" s="37">
        <v>1175.7414749647769</v>
      </c>
      <c r="FU32" s="37">
        <v>8229.19497597181</v>
      </c>
      <c r="FV32" s="37">
        <v>4319.7848173647935</v>
      </c>
      <c r="FW32" s="37">
        <v>5322.9087465979392</v>
      </c>
      <c r="FX32" s="37">
        <v>8422.7004894476195</v>
      </c>
      <c r="FY32" s="37">
        <v>13201.389764125746</v>
      </c>
      <c r="FZ32" s="37">
        <v>12798.975335188032</v>
      </c>
      <c r="GA32" s="37">
        <v>14866.818467362693</v>
      </c>
      <c r="GB32" s="37">
        <v>5082.6968606650325</v>
      </c>
      <c r="GC32" s="37">
        <v>664.83534536352545</v>
      </c>
      <c r="GD32" s="37">
        <v>1528.8227181490793</v>
      </c>
      <c r="GE32" s="37">
        <v>2739.4679529259383</v>
      </c>
      <c r="GF32" s="37">
        <v>11237.937183312764</v>
      </c>
      <c r="GG32" s="37">
        <v>5928.2478270225511</v>
      </c>
      <c r="GH32" s="37">
        <v>49471.254017393083</v>
      </c>
      <c r="GI32" s="37">
        <v>6712.32584026516</v>
      </c>
      <c r="GJ32" s="37">
        <v>19115.952929940995</v>
      </c>
      <c r="GK32" s="37">
        <v>16381.932901684404</v>
      </c>
      <c r="GL32" s="37">
        <v>409.84803964246498</v>
      </c>
      <c r="GM32" s="37">
        <v>6356.4486471186801</v>
      </c>
      <c r="GN32" s="37">
        <v>12294.597948929155</v>
      </c>
      <c r="GO32" s="37">
        <v>20262.048812032306</v>
      </c>
      <c r="GP32" s="37">
        <v>1054.0385844006439</v>
      </c>
      <c r="GQ32" s="37">
        <v>7294.6891566801869</v>
      </c>
      <c r="GR32" s="37">
        <v>1479.3446070646887</v>
      </c>
      <c r="GS32" s="37">
        <v>2463.0310457074188</v>
      </c>
      <c r="GT32" s="37">
        <v>7124.1328357552065</v>
      </c>
      <c r="GU32" s="37">
        <v>5262.7907055675905</v>
      </c>
      <c r="GV32" s="37">
        <v>1315.5503490703431</v>
      </c>
      <c r="GW32" s="37">
        <v>5545.9686821469886</v>
      </c>
      <c r="GX32" s="37">
        <v>9008.0862648351813</v>
      </c>
      <c r="GY32" s="37">
        <v>3300.6196865868778</v>
      </c>
      <c r="GZ32" s="37">
        <v>8870.8292131649578</v>
      </c>
      <c r="HA32" s="37">
        <v>3324.7137538029656</v>
      </c>
      <c r="HB32" s="37">
        <v>28603.673285728873</v>
      </c>
      <c r="HC32" s="37">
        <v>5358.7826636418831</v>
      </c>
      <c r="HD32" s="37">
        <v>2645.0200153099131</v>
      </c>
      <c r="HE32" s="37">
        <v>3942.2152675614193</v>
      </c>
      <c r="HF32" s="37">
        <v>1256.7979734107598</v>
      </c>
      <c r="HG32" s="37">
        <v>12052.400151443902</v>
      </c>
      <c r="HH32" s="37">
        <v>11350.175098306823</v>
      </c>
      <c r="HI32" s="37">
        <v>3000.343319546414</v>
      </c>
      <c r="HJ32" s="37">
        <v>1429.0019837267209</v>
      </c>
      <c r="HK32" s="37">
        <v>5170.5609554356752</v>
      </c>
      <c r="HL32" s="37">
        <v>3819.3774184831609</v>
      </c>
      <c r="HM32" s="37">
        <v>7795.9653631614892</v>
      </c>
      <c r="HN32" s="37">
        <v>2907.3386545154717</v>
      </c>
      <c r="HO32" s="37">
        <v>1942.6340165929266</v>
      </c>
      <c r="HP32" s="37">
        <v>74.490717715800429</v>
      </c>
      <c r="HQ32" s="37">
        <v>2130.55148778582</v>
      </c>
      <c r="HR32" s="37">
        <v>916.29184224782739</v>
      </c>
      <c r="HS32" s="62" t="str">
        <f t="shared" si="0"/>
        <v>Land Use_Bovine, sheep, goats, horses - conventional_N/A for LULC_Lost Ecosystem Services_N/A for LULC Interim Methodology</v>
      </c>
    </row>
    <row r="33" spans="2:227" ht="15" customHeight="1">
      <c r="B33" s="65" t="s">
        <v>347</v>
      </c>
      <c r="C33" s="65" t="s">
        <v>362</v>
      </c>
      <c r="D33" s="65" t="s">
        <v>349</v>
      </c>
      <c r="E33" s="65" t="s">
        <v>350</v>
      </c>
      <c r="F33" s="76" t="s">
        <v>351</v>
      </c>
      <c r="G33" s="65" t="s">
        <v>352</v>
      </c>
      <c r="H33" s="41"/>
      <c r="I33" s="37">
        <v>219.05203549140305</v>
      </c>
      <c r="J33" s="37">
        <v>6050.1202158077203</v>
      </c>
      <c r="K33" s="37">
        <v>851.90512502121351</v>
      </c>
      <c r="L33" s="37">
        <v>4982.5770376261153</v>
      </c>
      <c r="M33" s="37">
        <v>13633.373911648281</v>
      </c>
      <c r="N33" s="37">
        <v>1128.8967280934953</v>
      </c>
      <c r="O33" s="37">
        <v>2530.2281520209872</v>
      </c>
      <c r="P33" s="37">
        <v>3176.4954997893701</v>
      </c>
      <c r="Q33" s="37">
        <v>4422.9158019895558</v>
      </c>
      <c r="R33" s="37">
        <v>74222.86763273539</v>
      </c>
      <c r="S33" s="37">
        <v>4286.2261705986066</v>
      </c>
      <c r="T33" s="37">
        <v>17291.848453713217</v>
      </c>
      <c r="U33" s="37">
        <v>12602.877616942596</v>
      </c>
      <c r="V33" s="37">
        <v>27037.623588927403</v>
      </c>
      <c r="W33" s="37">
        <v>1060.5270406580353</v>
      </c>
      <c r="X33" s="37">
        <v>8560.0825613179532</v>
      </c>
      <c r="Y33" s="37">
        <v>756.89813559805032</v>
      </c>
      <c r="Z33" s="37">
        <v>6458.5344611868031</v>
      </c>
      <c r="AA33" s="37">
        <v>10946.010825431553</v>
      </c>
      <c r="AB33" s="37">
        <v>8024.0130613129804</v>
      </c>
      <c r="AC33" s="37">
        <v>984.13282604714607</v>
      </c>
      <c r="AD33" s="37">
        <v>17060.707252613043</v>
      </c>
      <c r="AE33" s="37">
        <v>4102.0120190388052</v>
      </c>
      <c r="AF33" s="37">
        <v>3686.7468838871009</v>
      </c>
      <c r="AG33" s="37">
        <v>6212.7096361115982</v>
      </c>
      <c r="AH33" s="37">
        <v>2493.3667705678008</v>
      </c>
      <c r="AI33" s="37">
        <v>4356.1241740087671</v>
      </c>
      <c r="AJ33" s="37">
        <v>3141.1341442483599</v>
      </c>
      <c r="AK33" s="37">
        <v>9875.5906578289505</v>
      </c>
      <c r="AL33" s="37">
        <v>8019.9636765582109</v>
      </c>
      <c r="AM33" s="37">
        <v>751.46800673373025</v>
      </c>
      <c r="AN33" s="37">
        <v>2144.5700560539958</v>
      </c>
      <c r="AO33" s="37">
        <v>5251.1737501241614</v>
      </c>
      <c r="AP33" s="37">
        <v>5316.8532520048029</v>
      </c>
      <c r="AQ33" s="37">
        <v>3267.9149985691638</v>
      </c>
      <c r="AR33" s="37">
        <v>9013.4041735845003</v>
      </c>
      <c r="AS33" s="37">
        <v>37400.860832719722</v>
      </c>
      <c r="AT33" s="37">
        <v>914.54496252792694</v>
      </c>
      <c r="AU33" s="37">
        <v>539.77132540440255</v>
      </c>
      <c r="AV33" s="37">
        <v>23279.511163913699</v>
      </c>
      <c r="AW33" s="37">
        <v>4596.1253654708253</v>
      </c>
      <c r="AX33" s="37">
        <v>4718.1774537608899</v>
      </c>
      <c r="AY33" s="37">
        <v>5022.741508046629</v>
      </c>
      <c r="AZ33" s="37">
        <v>4943.2402013052142</v>
      </c>
      <c r="BA33" s="37">
        <v>2687.8903405276646</v>
      </c>
      <c r="BB33" s="37">
        <v>3691.1690601943446</v>
      </c>
      <c r="BC33" s="37">
        <v>6434.6819303370712</v>
      </c>
      <c r="BD33" s="37">
        <v>3100.0500548086598</v>
      </c>
      <c r="BE33" s="37">
        <v>11762.266028123318</v>
      </c>
      <c r="BF33" s="37">
        <v>5931.4405950747969</v>
      </c>
      <c r="BG33" s="37">
        <v>35966.577169886579</v>
      </c>
      <c r="BH33" s="37">
        <v>12419.8377527015</v>
      </c>
      <c r="BI33" s="37">
        <v>11582.306670187845</v>
      </c>
      <c r="BJ33" s="37">
        <v>14066.632499696194</v>
      </c>
      <c r="BK33" s="37">
        <v>150.71183122819113</v>
      </c>
      <c r="BL33" s="37">
        <v>4493.0378282728998</v>
      </c>
      <c r="BM33" s="37">
        <v>6531.2280121803833</v>
      </c>
      <c r="BN33" s="37">
        <v>5652.0217723922442</v>
      </c>
      <c r="BO33" s="37">
        <v>1978.1169537432254</v>
      </c>
      <c r="BP33" s="37">
        <v>4988.2734166275141</v>
      </c>
      <c r="BQ33" s="37">
        <v>5838.9878310480972</v>
      </c>
      <c r="BR33" s="37">
        <v>877.38734879778178</v>
      </c>
      <c r="BS33" s="37">
        <v>9849.5806558243312</v>
      </c>
      <c r="BT33" s="37">
        <v>2673.4571253743734</v>
      </c>
      <c r="BU33" s="37">
        <v>1680.7628718329697</v>
      </c>
      <c r="BV33" s="37">
        <v>10835.775502606872</v>
      </c>
      <c r="BW33" s="37">
        <v>5411.4344126490805</v>
      </c>
      <c r="BX33" s="37">
        <v>10552.738867372262</v>
      </c>
      <c r="BY33" s="37">
        <v>11945.721297016169</v>
      </c>
      <c r="BZ33" s="37">
        <v>5666.2879940373832</v>
      </c>
      <c r="CA33" s="37">
        <v>5171.2603913575513</v>
      </c>
      <c r="CB33" s="37">
        <v>2270.6704598208166</v>
      </c>
      <c r="CC33" s="37">
        <v>5872.7928474972296</v>
      </c>
      <c r="CD33" s="37">
        <v>15383.05862867928</v>
      </c>
      <c r="CE33" s="37">
        <v>2749.514238915875</v>
      </c>
      <c r="CF33" s="37">
        <v>15481.384413976706</v>
      </c>
      <c r="CG33" s="37">
        <v>8371.3915684148251</v>
      </c>
      <c r="CH33" s="37">
        <v>4851.3682943086915</v>
      </c>
      <c r="CI33" s="37">
        <v>5530.8172176738217</v>
      </c>
      <c r="CJ33" s="37">
        <v>5778.3128340497315</v>
      </c>
      <c r="CK33" s="37">
        <v>5496.2464673879795</v>
      </c>
      <c r="CL33" s="37">
        <v>1915.8658429866643</v>
      </c>
      <c r="CM33" s="37">
        <v>5197.7126224048898</v>
      </c>
      <c r="CN33" s="37">
        <v>6862.1557968311818</v>
      </c>
      <c r="CO33" s="37">
        <v>4834.6540813288511</v>
      </c>
      <c r="CP33" s="37">
        <v>4330.3460389610527</v>
      </c>
      <c r="CQ33" s="37">
        <v>7026.5624694306598</v>
      </c>
      <c r="CR33" s="37">
        <v>10035.061974075059</v>
      </c>
      <c r="CS33" s="37">
        <v>11092.300888620664</v>
      </c>
      <c r="CT33" s="37">
        <v>4364.3823232128325</v>
      </c>
      <c r="CU33" s="37">
        <v>6185.3196165011168</v>
      </c>
      <c r="CV33" s="37">
        <v>2271.5735404390357</v>
      </c>
      <c r="CW33" s="37">
        <v>1661.8651745938562</v>
      </c>
      <c r="CX33" s="37">
        <v>20904.873236426869</v>
      </c>
      <c r="CY33" s="37">
        <v>19917.071787585806</v>
      </c>
      <c r="CZ33" s="37">
        <v>3798.212868243053</v>
      </c>
      <c r="DA33" s="37">
        <v>13424.795444543959</v>
      </c>
      <c r="DB33" s="37">
        <v>6190.3909671733045</v>
      </c>
      <c r="DC33" s="37">
        <v>9428.2947054103806</v>
      </c>
      <c r="DD33" s="37">
        <v>570.05688389316629</v>
      </c>
      <c r="DE33" s="37">
        <v>3329.8874454888182</v>
      </c>
      <c r="DF33" s="37">
        <v>1998.4705743083082</v>
      </c>
      <c r="DG33" s="37">
        <v>5066.7683852525461</v>
      </c>
      <c r="DH33" s="37">
        <v>1461.1771574795569</v>
      </c>
      <c r="DI33" s="37">
        <v>11086.268386850094</v>
      </c>
      <c r="DJ33" s="37">
        <v>5358.3868980445695</v>
      </c>
      <c r="DK33" s="37">
        <v>804.2612770283381</v>
      </c>
      <c r="DL33" s="37">
        <v>1800.4495735438111</v>
      </c>
      <c r="DM33" s="37">
        <v>5265.9925691391391</v>
      </c>
      <c r="DN33" s="37">
        <v>8994.1840449060946</v>
      </c>
      <c r="DO33" s="37">
        <v>3085.0149472733519</v>
      </c>
      <c r="DP33" s="37">
        <v>898.91064050972909</v>
      </c>
      <c r="DQ33" s="37">
        <v>4987.9301996238573</v>
      </c>
      <c r="DR33" s="37">
        <v>341.8355820370374</v>
      </c>
      <c r="DS33" s="37">
        <v>62115.182312754383</v>
      </c>
      <c r="DT33" s="37">
        <v>11131.871142733202</v>
      </c>
      <c r="DU33" s="37">
        <v>17249.53902738744</v>
      </c>
      <c r="DV33" s="37">
        <v>7865.2611377867943</v>
      </c>
      <c r="DW33" s="37">
        <v>3970.0521336437346</v>
      </c>
      <c r="DX33" s="37">
        <v>2546.1695896360152</v>
      </c>
      <c r="DY33" s="37">
        <v>7144.0025022113114</v>
      </c>
      <c r="DZ33" s="37">
        <v>6473.5589646622848</v>
      </c>
      <c r="EA33" s="37">
        <v>739.30228547982051</v>
      </c>
      <c r="EB33" s="37">
        <v>9653.3716717772986</v>
      </c>
      <c r="EC33" s="37">
        <v>5155.328813834727</v>
      </c>
      <c r="ED33" s="37">
        <v>488.36512255617208</v>
      </c>
      <c r="EE33" s="37">
        <v>7013.470868758257</v>
      </c>
      <c r="EF33" s="37">
        <v>3738.4665549051088</v>
      </c>
      <c r="EG33" s="37">
        <v>5103.5279586497109</v>
      </c>
      <c r="EH33" s="37">
        <v>5339.185754100421</v>
      </c>
      <c r="EI33" s="37">
        <v>8911.5922844014385</v>
      </c>
      <c r="EJ33" s="37">
        <v>1224.9853451865883</v>
      </c>
      <c r="EK33" s="37">
        <v>7426.4716960405294</v>
      </c>
      <c r="EL33" s="37">
        <v>2571.3315786190665</v>
      </c>
      <c r="EM33" s="37">
        <v>1795.9350489211527</v>
      </c>
      <c r="EN33" s="37">
        <v>5436.4393654322612</v>
      </c>
      <c r="EO33" s="37">
        <v>665.97640758697025</v>
      </c>
      <c r="EP33" s="37">
        <v>5378.0501015848959</v>
      </c>
      <c r="EQ33" s="37">
        <v>2937.9524712332427</v>
      </c>
      <c r="ER33" s="37">
        <v>13574.449294472301</v>
      </c>
      <c r="ES33" s="37">
        <v>6048.9704297875469</v>
      </c>
      <c r="ET33" s="37">
        <v>7502.1936459018816</v>
      </c>
      <c r="EU33" s="37">
        <v>5620.1063418626218</v>
      </c>
      <c r="EV33" s="37">
        <v>344.96471269913923</v>
      </c>
      <c r="EW33" s="37">
        <v>2228.2556042942915</v>
      </c>
      <c r="EX33" s="37">
        <v>6558.5650046348983</v>
      </c>
      <c r="EY33" s="37">
        <v>6605.7178313024215</v>
      </c>
      <c r="EZ33" s="37">
        <v>12311.290873062244</v>
      </c>
      <c r="FA33" s="37">
        <v>808.12955318698755</v>
      </c>
      <c r="FB33" s="37">
        <v>536.08152674564269</v>
      </c>
      <c r="FC33" s="37">
        <v>5335.6090740680038</v>
      </c>
      <c r="FD33" s="37">
        <v>8384.0404465439624</v>
      </c>
      <c r="FE33" s="37">
        <v>4959.9254631031126</v>
      </c>
      <c r="FF33" s="37">
        <v>2933.5346052890236</v>
      </c>
      <c r="FG33" s="37">
        <v>4186.0230456372929</v>
      </c>
      <c r="FH33" s="37">
        <v>5514.9195937316254</v>
      </c>
      <c r="FI33" s="37">
        <v>12117.869409111929</v>
      </c>
      <c r="FJ33" s="37">
        <v>11167.699672006758</v>
      </c>
      <c r="FK33" s="37">
        <v>6539.5160546972565</v>
      </c>
      <c r="FL33" s="37">
        <v>1572.7424996963068</v>
      </c>
      <c r="FM33" s="37">
        <v>11472.992107063053</v>
      </c>
      <c r="FN33" s="37">
        <v>7330.3648857141379</v>
      </c>
      <c r="FO33" s="37">
        <v>2866.7537741887754</v>
      </c>
      <c r="FP33" s="37">
        <v>5260.841967497885</v>
      </c>
      <c r="FQ33" s="37">
        <v>11383.048983497018</v>
      </c>
      <c r="FR33" s="37">
        <v>5028.4441828831004</v>
      </c>
      <c r="FS33" s="37">
        <v>1070.4550476485372</v>
      </c>
      <c r="FT33" s="37">
        <v>1130.6275532898496</v>
      </c>
      <c r="FU33" s="37">
        <v>7823.589326466903</v>
      </c>
      <c r="FV33" s="37">
        <v>4169.5088033891652</v>
      </c>
      <c r="FW33" s="37">
        <v>5097.1815166276065</v>
      </c>
      <c r="FX33" s="37">
        <v>8127.0972245892353</v>
      </c>
      <c r="FY33" s="37">
        <v>12620.330147819777</v>
      </c>
      <c r="FZ33" s="37">
        <v>12158.907857581722</v>
      </c>
      <c r="GA33" s="37">
        <v>14120.545469876521</v>
      </c>
      <c r="GB33" s="37">
        <v>4888.6789355236842</v>
      </c>
      <c r="GC33" s="37">
        <v>634.67433927979266</v>
      </c>
      <c r="GD33" s="37">
        <v>1477.387320090399</v>
      </c>
      <c r="GE33" s="37">
        <v>2550.8964978823888</v>
      </c>
      <c r="GF33" s="37">
        <v>10649.2768196992</v>
      </c>
      <c r="GG33" s="37">
        <v>5708.8852079011976</v>
      </c>
      <c r="GH33" s="37">
        <v>47278.518554046117</v>
      </c>
      <c r="GI33" s="37">
        <v>6470.6627832722324</v>
      </c>
      <c r="GJ33" s="37">
        <v>18281.500981397407</v>
      </c>
      <c r="GK33" s="37">
        <v>15663.829807311715</v>
      </c>
      <c r="GL33" s="37">
        <v>391.32453108534412</v>
      </c>
      <c r="GM33" s="37">
        <v>6109.912142606353</v>
      </c>
      <c r="GN33" s="37">
        <v>11636.109865372207</v>
      </c>
      <c r="GO33" s="37">
        <v>19238.442789229321</v>
      </c>
      <c r="GP33" s="37">
        <v>1008.8828528087628</v>
      </c>
      <c r="GQ33" s="37">
        <v>7051.9967150338671</v>
      </c>
      <c r="GR33" s="37">
        <v>1434.0451241458986</v>
      </c>
      <c r="GS33" s="37">
        <v>2307.9776553612351</v>
      </c>
      <c r="GT33" s="37">
        <v>6853.5919562411709</v>
      </c>
      <c r="GU33" s="37">
        <v>5065.0708706979158</v>
      </c>
      <c r="GV33" s="37">
        <v>1264.3190492503013</v>
      </c>
      <c r="GW33" s="37">
        <v>5338.4240732880717</v>
      </c>
      <c r="GX33" s="37">
        <v>8661.8205023037353</v>
      </c>
      <c r="GY33" s="37">
        <v>3042.373733223249</v>
      </c>
      <c r="GZ33" s="37">
        <v>8439.0896160932607</v>
      </c>
      <c r="HA33" s="37">
        <v>2923.8888227173588</v>
      </c>
      <c r="HB33" s="37">
        <v>27271.982496751447</v>
      </c>
      <c r="HC33" s="37">
        <v>5156.8548867425143</v>
      </c>
      <c r="HD33" s="37">
        <v>2452.1970613988542</v>
      </c>
      <c r="HE33" s="37">
        <v>3771.9251073995001</v>
      </c>
      <c r="HF33" s="37">
        <v>1241.4599290341596</v>
      </c>
      <c r="HG33" s="37">
        <v>11448.683940698487</v>
      </c>
      <c r="HH33" s="37">
        <v>10748.876378870447</v>
      </c>
      <c r="HI33" s="37">
        <v>2922.7894974390319</v>
      </c>
      <c r="HJ33" s="37">
        <v>1318.4157059225329</v>
      </c>
      <c r="HK33" s="37">
        <v>4974.5577870611378</v>
      </c>
      <c r="HL33" s="37">
        <v>3667.6176457300689</v>
      </c>
      <c r="HM33" s="37">
        <v>7500.4366633338705</v>
      </c>
      <c r="HN33" s="37">
        <v>2806.0995298176285</v>
      </c>
      <c r="HO33" s="37">
        <v>1855.9970177264686</v>
      </c>
      <c r="HP33" s="37">
        <v>71.960377143287616</v>
      </c>
      <c r="HQ33" s="37">
        <v>1990.2278854437491</v>
      </c>
      <c r="HR33" s="37">
        <v>881.91632135141958</v>
      </c>
      <c r="HS33" s="62" t="str">
        <f t="shared" si="0"/>
        <v>Land Use_Bovine, sheep, goats, horses - organic_N/A for LULC_Lost Ecosystem Services_N/A for LULC Interim Methodology</v>
      </c>
    </row>
    <row r="34" spans="2:227" ht="15" customHeight="1">
      <c r="B34" s="65" t="s">
        <v>347</v>
      </c>
      <c r="C34" s="65" t="s">
        <v>363</v>
      </c>
      <c r="D34" s="65" t="s">
        <v>349</v>
      </c>
      <c r="E34" s="65" t="s">
        <v>350</v>
      </c>
      <c r="F34" s="76" t="s">
        <v>351</v>
      </c>
      <c r="G34" s="65" t="s">
        <v>352</v>
      </c>
      <c r="H34" s="41"/>
      <c r="I34" s="37">
        <v>216.44519031791722</v>
      </c>
      <c r="J34" s="37">
        <v>5926.2050642590011</v>
      </c>
      <c r="K34" s="37">
        <v>841.57193412051686</v>
      </c>
      <c r="L34" s="37">
        <v>4938.8535269852027</v>
      </c>
      <c r="M34" s="37">
        <v>13344.768661134804</v>
      </c>
      <c r="N34" s="37">
        <v>1117.3252609044753</v>
      </c>
      <c r="O34" s="37">
        <v>2513.8284240339426</v>
      </c>
      <c r="P34" s="37">
        <v>3131.5704162865509</v>
      </c>
      <c r="Q34" s="37">
        <v>4352.8916448316522</v>
      </c>
      <c r="R34" s="37">
        <v>73460.294333547572</v>
      </c>
      <c r="S34" s="37">
        <v>4247.1294978251562</v>
      </c>
      <c r="T34" s="37">
        <v>16924.261054525774</v>
      </c>
      <c r="U34" s="37">
        <v>12089.039911191347</v>
      </c>
      <c r="V34" s="37">
        <v>26744.015609698661</v>
      </c>
      <c r="W34" s="37">
        <v>1057.5862724031367</v>
      </c>
      <c r="X34" s="37">
        <v>8446.5045189274606</v>
      </c>
      <c r="Y34" s="37">
        <v>754.64491024213794</v>
      </c>
      <c r="Z34" s="37">
        <v>6325.7959534853244</v>
      </c>
      <c r="AA34" s="37">
        <v>10716.21995871412</v>
      </c>
      <c r="AB34" s="37">
        <v>7944.6273931103624</v>
      </c>
      <c r="AC34" s="37">
        <v>975.56096231142044</v>
      </c>
      <c r="AD34" s="37">
        <v>16697.507181976005</v>
      </c>
      <c r="AE34" s="37">
        <v>4027.9512193889213</v>
      </c>
      <c r="AF34" s="37">
        <v>3642.6885202077638</v>
      </c>
      <c r="AG34" s="37">
        <v>6084.9099733980902</v>
      </c>
      <c r="AH34" s="37">
        <v>2442.5409324873326</v>
      </c>
      <c r="AI34" s="37">
        <v>4309.8113866547865</v>
      </c>
      <c r="AJ34" s="37">
        <v>3122.1665316345807</v>
      </c>
      <c r="AK34" s="37">
        <v>9791.8240777853352</v>
      </c>
      <c r="AL34" s="37">
        <v>7854.97894705608</v>
      </c>
      <c r="AM34" s="37">
        <v>744.31056645615979</v>
      </c>
      <c r="AN34" s="37">
        <v>2116.4070509850831</v>
      </c>
      <c r="AO34" s="37">
        <v>5205.6617806181075</v>
      </c>
      <c r="AP34" s="37">
        <v>5270.2000257815616</v>
      </c>
      <c r="AQ34" s="37">
        <v>3237.077531686351</v>
      </c>
      <c r="AR34" s="37">
        <v>8815.3915715509247</v>
      </c>
      <c r="AS34" s="37">
        <v>37011.55251609617</v>
      </c>
      <c r="AT34" s="37">
        <v>905.10292161732264</v>
      </c>
      <c r="AU34" s="37">
        <v>533.35925892789135</v>
      </c>
      <c r="AV34" s="37">
        <v>22781.147140724865</v>
      </c>
      <c r="AW34" s="37">
        <v>4522.3625566614137</v>
      </c>
      <c r="AX34" s="37">
        <v>4640.7114481792541</v>
      </c>
      <c r="AY34" s="37">
        <v>4976.3413280494269</v>
      </c>
      <c r="AZ34" s="37">
        <v>4896.1677446259282</v>
      </c>
      <c r="BA34" s="37">
        <v>2662.2259203463386</v>
      </c>
      <c r="BB34" s="37">
        <v>3658.9375561075649</v>
      </c>
      <c r="BC34" s="37">
        <v>6373.1038930961049</v>
      </c>
      <c r="BD34" s="37">
        <v>3073.7277865342098</v>
      </c>
      <c r="BE34" s="37">
        <v>11515.057848692864</v>
      </c>
      <c r="BF34" s="37">
        <v>5865.6639626244387</v>
      </c>
      <c r="BG34" s="37">
        <v>35582.545536837562</v>
      </c>
      <c r="BH34" s="37">
        <v>12175.905513846001</v>
      </c>
      <c r="BI34" s="37">
        <v>11339.173157151741</v>
      </c>
      <c r="BJ34" s="37">
        <v>13768.680930380686</v>
      </c>
      <c r="BK34" s="37">
        <v>149.9600261532899</v>
      </c>
      <c r="BL34" s="37">
        <v>4454.9404444511956</v>
      </c>
      <c r="BM34" s="37">
        <v>6459.1725596081887</v>
      </c>
      <c r="BN34" s="37">
        <v>5587.3888894062538</v>
      </c>
      <c r="BO34" s="37">
        <v>1919.9689365581676</v>
      </c>
      <c r="BP34" s="37">
        <v>4937.0582854504446</v>
      </c>
      <c r="BQ34" s="37">
        <v>5785.9900846408791</v>
      </c>
      <c r="BR34" s="37">
        <v>868.73432031444872</v>
      </c>
      <c r="BS34" s="37">
        <v>9643.0406418030925</v>
      </c>
      <c r="BT34" s="37">
        <v>2645.9205876799588</v>
      </c>
      <c r="BU34" s="37">
        <v>1663.7290914049659</v>
      </c>
      <c r="BV34" s="37">
        <v>10735.357333993636</v>
      </c>
      <c r="BW34" s="37">
        <v>5364.6509324813278</v>
      </c>
      <c r="BX34" s="37">
        <v>10329.34775358974</v>
      </c>
      <c r="BY34" s="37">
        <v>11694.11860438638</v>
      </c>
      <c r="BZ34" s="37">
        <v>5617.6363861948366</v>
      </c>
      <c r="CA34" s="37">
        <v>5125.9288616288031</v>
      </c>
      <c r="CB34" s="37">
        <v>2245.5671666452345</v>
      </c>
      <c r="CC34" s="37">
        <v>5757.857526645018</v>
      </c>
      <c r="CD34" s="37">
        <v>15057.069945417945</v>
      </c>
      <c r="CE34" s="37">
        <v>2726.0439266160697</v>
      </c>
      <c r="CF34" s="37">
        <v>15153.066145058545</v>
      </c>
      <c r="CG34" s="37">
        <v>8205.2141525494299</v>
      </c>
      <c r="CH34" s="37">
        <v>4803.7677745530491</v>
      </c>
      <c r="CI34" s="37">
        <v>5484.0448002033745</v>
      </c>
      <c r="CJ34" s="37">
        <v>5728.8361633948225</v>
      </c>
      <c r="CK34" s="37">
        <v>5435.3590599670624</v>
      </c>
      <c r="CL34" s="37">
        <v>1898.3990327573604</v>
      </c>
      <c r="CM34" s="37">
        <v>5137.8849019694135</v>
      </c>
      <c r="CN34" s="37">
        <v>6805.5539287590991</v>
      </c>
      <c r="CO34" s="37">
        <v>4788.3720667902544</v>
      </c>
      <c r="CP34" s="37">
        <v>4284.9431350318846</v>
      </c>
      <c r="CQ34" s="37">
        <v>6930.7530245215121</v>
      </c>
      <c r="CR34" s="37">
        <v>9824.1253278744189</v>
      </c>
      <c r="CS34" s="37">
        <v>10851.378915048115</v>
      </c>
      <c r="CT34" s="37">
        <v>4313.3791365061943</v>
      </c>
      <c r="CU34" s="37">
        <v>6128.7069738818454</v>
      </c>
      <c r="CV34" s="37">
        <v>2227.9965677853183</v>
      </c>
      <c r="CW34" s="37">
        <v>1621.107660391614</v>
      </c>
      <c r="CX34" s="37">
        <v>20443.396312173576</v>
      </c>
      <c r="CY34" s="37">
        <v>19491.764795996052</v>
      </c>
      <c r="CZ34" s="37">
        <v>3746.2193966880641</v>
      </c>
      <c r="DA34" s="37">
        <v>13148.248848658412</v>
      </c>
      <c r="DB34" s="37">
        <v>6134.1819469003522</v>
      </c>
      <c r="DC34" s="37">
        <v>9230.8607425264272</v>
      </c>
      <c r="DD34" s="37">
        <v>564.85912153445906</v>
      </c>
      <c r="DE34" s="37">
        <v>3259.6627344186722</v>
      </c>
      <c r="DF34" s="37">
        <v>1975.4486786660832</v>
      </c>
      <c r="DG34" s="37">
        <v>5022.6144265127459</v>
      </c>
      <c r="DH34" s="37">
        <v>1436.9708547807886</v>
      </c>
      <c r="DI34" s="37">
        <v>10853.007424669511</v>
      </c>
      <c r="DJ34" s="37">
        <v>5252.3578748228747</v>
      </c>
      <c r="DK34" s="37">
        <v>801.93706949375428</v>
      </c>
      <c r="DL34" s="37">
        <v>1767.102486275769</v>
      </c>
      <c r="DM34" s="37">
        <v>5207.5165680593927</v>
      </c>
      <c r="DN34" s="37">
        <v>8806.3647989912024</v>
      </c>
      <c r="DO34" s="37">
        <v>3024.14046978241</v>
      </c>
      <c r="DP34" s="37">
        <v>885.99249058716839</v>
      </c>
      <c r="DQ34" s="37">
        <v>4943.3409337152443</v>
      </c>
      <c r="DR34" s="37">
        <v>339.03911194798127</v>
      </c>
      <c r="DS34" s="37">
        <v>60773.283255013957</v>
      </c>
      <c r="DT34" s="37">
        <v>10897.504739087239</v>
      </c>
      <c r="DU34" s="37">
        <v>16883.166253847867</v>
      </c>
      <c r="DV34" s="37">
        <v>7759.7385433674926</v>
      </c>
      <c r="DW34" s="37">
        <v>3927.1124561080692</v>
      </c>
      <c r="DX34" s="37">
        <v>2483.6582186974865</v>
      </c>
      <c r="DY34" s="37">
        <v>7080.9988869267881</v>
      </c>
      <c r="DZ34" s="37">
        <v>6419.4587159065359</v>
      </c>
      <c r="EA34" s="37">
        <v>728.290657485319</v>
      </c>
      <c r="EB34" s="37">
        <v>9451.5650321279209</v>
      </c>
      <c r="EC34" s="37">
        <v>5110.5976526719296</v>
      </c>
      <c r="ED34" s="37">
        <v>483.52354127081787</v>
      </c>
      <c r="EE34" s="37">
        <v>6954.2086062887865</v>
      </c>
      <c r="EF34" s="37">
        <v>3696.267310922673</v>
      </c>
      <c r="EG34" s="37">
        <v>5059.212584027875</v>
      </c>
      <c r="EH34" s="37">
        <v>5238.9782560479971</v>
      </c>
      <c r="EI34" s="37">
        <v>8725.8878262341677</v>
      </c>
      <c r="EJ34" s="37">
        <v>1213.0571526933702</v>
      </c>
      <c r="EK34" s="37">
        <v>7272.654159767837</v>
      </c>
      <c r="EL34" s="37">
        <v>2536.1905875758334</v>
      </c>
      <c r="EM34" s="37">
        <v>1773.6495897364875</v>
      </c>
      <c r="EN34" s="37">
        <v>5372.7080973099983</v>
      </c>
      <c r="EO34" s="37">
        <v>658.04553586964073</v>
      </c>
      <c r="EP34" s="37">
        <v>5331.6271350670577</v>
      </c>
      <c r="EQ34" s="37">
        <v>2890.5643090292328</v>
      </c>
      <c r="ER34" s="37">
        <v>13287.261214083552</v>
      </c>
      <c r="ES34" s="37">
        <v>5990.0397865921495</v>
      </c>
      <c r="ET34" s="37">
        <v>7365.028976701924</v>
      </c>
      <c r="EU34" s="37">
        <v>5551.6282262821442</v>
      </c>
      <c r="EV34" s="37">
        <v>341.14069170650532</v>
      </c>
      <c r="EW34" s="37">
        <v>2206.2363299789031</v>
      </c>
      <c r="EX34" s="37">
        <v>6436.0271970563736</v>
      </c>
      <c r="EY34" s="37">
        <v>6550.6166390536109</v>
      </c>
      <c r="EZ34" s="37">
        <v>12115.684726879266</v>
      </c>
      <c r="FA34" s="37">
        <v>804.73280375812533</v>
      </c>
      <c r="FB34" s="37">
        <v>530.29682696942871</v>
      </c>
      <c r="FC34" s="37">
        <v>5289.6506047648227</v>
      </c>
      <c r="FD34" s="37">
        <v>8306.8828208386149</v>
      </c>
      <c r="FE34" s="37">
        <v>4911.2929860827226</v>
      </c>
      <c r="FF34" s="37">
        <v>2903.1091825277608</v>
      </c>
      <c r="FG34" s="37">
        <v>4141.5136352398504</v>
      </c>
      <c r="FH34" s="37">
        <v>5466.2336920564112</v>
      </c>
      <c r="FI34" s="37">
        <v>11862.452951842539</v>
      </c>
      <c r="FJ34" s="37">
        <v>10929.534457873735</v>
      </c>
      <c r="FK34" s="37">
        <v>6481.0507448183416</v>
      </c>
      <c r="FL34" s="37">
        <v>1568.5693704427802</v>
      </c>
      <c r="FM34" s="37">
        <v>11248.017636512888</v>
      </c>
      <c r="FN34" s="37">
        <v>7178.1999487320427</v>
      </c>
      <c r="FO34" s="37">
        <v>2837.2362586336085</v>
      </c>
      <c r="FP34" s="37">
        <v>5214.4036208501684</v>
      </c>
      <c r="FQ34" s="37">
        <v>11143.300198226063</v>
      </c>
      <c r="FR34" s="37">
        <v>4983.6957167565897</v>
      </c>
      <c r="FS34" s="37">
        <v>1067.4903931785834</v>
      </c>
      <c r="FT34" s="37">
        <v>1120.6022373620879</v>
      </c>
      <c r="FU34" s="37">
        <v>7661.4371853236507</v>
      </c>
      <c r="FV34" s="37">
        <v>4136.1141336168021</v>
      </c>
      <c r="FW34" s="37">
        <v>5047.0094717292086</v>
      </c>
      <c r="FX34" s="37">
        <v>8061.407610176263</v>
      </c>
      <c r="FY34" s="37">
        <v>12490.417059496151</v>
      </c>
      <c r="FZ34" s="37">
        <v>11902.882294164501</v>
      </c>
      <c r="GA34" s="37">
        <v>13822.03627088205</v>
      </c>
      <c r="GB34" s="37">
        <v>4845.4096060018101</v>
      </c>
      <c r="GC34" s="37">
        <v>627.97189348340771</v>
      </c>
      <c r="GD34" s="37">
        <v>1463.7550377640096</v>
      </c>
      <c r="GE34" s="37">
        <v>2508.9421932896198</v>
      </c>
      <c r="GF34" s="37">
        <v>10464.297485706362</v>
      </c>
      <c r="GG34" s="37">
        <v>5659.5901801072478</v>
      </c>
      <c r="GH34" s="37">
        <v>46791.244006635672</v>
      </c>
      <c r="GI34" s="37">
        <v>6416.9598817182487</v>
      </c>
      <c r="GJ34" s="37">
        <v>18094.934531672072</v>
      </c>
      <c r="GK34" s="37">
        <v>15504.251341895562</v>
      </c>
      <c r="GL34" s="37">
        <v>387.20654017346618</v>
      </c>
      <c r="GM34" s="37">
        <v>6055.1262527147237</v>
      </c>
      <c r="GN34" s="37">
        <v>11372.7153055745</v>
      </c>
      <c r="GO34" s="37">
        <v>18829.000380108129</v>
      </c>
      <c r="GP34" s="37">
        <v>997.55483613611511</v>
      </c>
      <c r="GQ34" s="37">
        <v>6959.8756226211181</v>
      </c>
      <c r="GR34" s="37">
        <v>1418.688111173778</v>
      </c>
      <c r="GS34" s="37">
        <v>2270.5023571367478</v>
      </c>
      <c r="GT34" s="37">
        <v>6792.3353972602899</v>
      </c>
      <c r="GU34" s="37">
        <v>5019.5897905391739</v>
      </c>
      <c r="GV34" s="37">
        <v>1252.9343159569585</v>
      </c>
      <c r="GW34" s="37">
        <v>5292.3030490971996</v>
      </c>
      <c r="GX34" s="37">
        <v>8584.8725550745239</v>
      </c>
      <c r="GY34" s="37">
        <v>2981.1039383128436</v>
      </c>
      <c r="GZ34" s="37">
        <v>8286.3938727504064</v>
      </c>
      <c r="HA34" s="37">
        <v>2834.189299059185</v>
      </c>
      <c r="HB34" s="37">
        <v>26976.05121031202</v>
      </c>
      <c r="HC34" s="37">
        <v>5111.9820474315429</v>
      </c>
      <c r="HD34" s="37">
        <v>2408.4579589700761</v>
      </c>
      <c r="HE34" s="37">
        <v>3708.9594974982683</v>
      </c>
      <c r="HF34" s="37">
        <v>1238.0514747282484</v>
      </c>
      <c r="HG34" s="37">
        <v>11207.197456400316</v>
      </c>
      <c r="HH34" s="37">
        <v>10537.49111952889</v>
      </c>
      <c r="HI34" s="37">
        <v>2891.7679685960793</v>
      </c>
      <c r="HJ34" s="37">
        <v>1291.7778287619844</v>
      </c>
      <c r="HK34" s="37">
        <v>4930.6539293303531</v>
      </c>
      <c r="HL34" s="37">
        <v>3633.2213048178255</v>
      </c>
      <c r="HM34" s="37">
        <v>7410.8585376484471</v>
      </c>
      <c r="HN34" s="37">
        <v>2783.6019465514405</v>
      </c>
      <c r="HO34" s="37">
        <v>1826.9881618463257</v>
      </c>
      <c r="HP34" s="37">
        <v>71.397747277102795</v>
      </c>
      <c r="HQ34" s="37">
        <v>1945.4691459367534</v>
      </c>
      <c r="HR34" s="37">
        <v>872.46651298857375</v>
      </c>
      <c r="HS34" s="62" t="str">
        <f t="shared" si="0"/>
        <v>Land Use_Bovine, sheep, goats, horses - sustainable_N/A for LULC_Lost Ecosystem Services_N/A for LULC Interim Methodology</v>
      </c>
    </row>
    <row r="35" spans="2:227" ht="15" customHeight="1">
      <c r="B35" s="65" t="s">
        <v>347</v>
      </c>
      <c r="C35" s="65" t="s">
        <v>364</v>
      </c>
      <c r="D35" s="65" t="s">
        <v>349</v>
      </c>
      <c r="E35" s="65" t="s">
        <v>350</v>
      </c>
      <c r="F35" s="76" t="s">
        <v>351</v>
      </c>
      <c r="G35" s="65" t="s">
        <v>352</v>
      </c>
      <c r="H35" s="41"/>
      <c r="I35" s="37">
        <v>236.6556265249757</v>
      </c>
      <c r="J35" s="37">
        <v>6669.6959735513201</v>
      </c>
      <c r="K35" s="37">
        <v>942.94449303848683</v>
      </c>
      <c r="L35" s="37">
        <v>5376.088633394329</v>
      </c>
      <c r="M35" s="37">
        <v>15076.400164215653</v>
      </c>
      <c r="N35" s="37">
        <v>1215.5636283122944</v>
      </c>
      <c r="O35" s="37">
        <v>2677.825703904391</v>
      </c>
      <c r="P35" s="37">
        <v>3475.2232978370339</v>
      </c>
      <c r="Q35" s="37">
        <v>4812.166958167335</v>
      </c>
      <c r="R35" s="37">
        <v>81086.027325425777</v>
      </c>
      <c r="S35" s="37">
        <v>4613.3243524790178</v>
      </c>
      <c r="T35" s="37">
        <v>19129.785449650441</v>
      </c>
      <c r="U35" s="37">
        <v>16504.890136150341</v>
      </c>
      <c r="V35" s="37">
        <v>29680.095401986142</v>
      </c>
      <c r="W35" s="37">
        <v>1086.9939549521212</v>
      </c>
      <c r="X35" s="37">
        <v>9262.9843335983751</v>
      </c>
      <c r="Y35" s="37">
        <v>777.17716380126149</v>
      </c>
      <c r="Z35" s="37">
        <v>7122.2269996941914</v>
      </c>
      <c r="AA35" s="37">
        <v>12094.965159018717</v>
      </c>
      <c r="AB35" s="37">
        <v>8738.4440243485351</v>
      </c>
      <c r="AC35" s="37">
        <v>1061.2795996686782</v>
      </c>
      <c r="AD35" s="37">
        <v>18876.707605798234</v>
      </c>
      <c r="AE35" s="37">
        <v>4473.1730633862098</v>
      </c>
      <c r="AF35" s="37">
        <v>4037.8353354340502</v>
      </c>
      <c r="AG35" s="37">
        <v>6851.707949679143</v>
      </c>
      <c r="AH35" s="37">
        <v>2950.799313292011</v>
      </c>
      <c r="AI35" s="37">
        <v>4744.3015967750434</v>
      </c>
      <c r="AJ35" s="37">
        <v>3311.8426577723726</v>
      </c>
      <c r="AK35" s="37">
        <v>10629.48987822148</v>
      </c>
      <c r="AL35" s="37">
        <v>8856.7330247082646</v>
      </c>
      <c r="AM35" s="37">
        <v>815.88496923186563</v>
      </c>
      <c r="AN35" s="37">
        <v>2366.3268927755726</v>
      </c>
      <c r="AO35" s="37">
        <v>5660.2356868073366</v>
      </c>
      <c r="AP35" s="37">
        <v>5736.6693786509004</v>
      </c>
      <c r="AQ35" s="37">
        <v>3541.7360616178039</v>
      </c>
      <c r="AR35" s="37">
        <v>10007.509136730263</v>
      </c>
      <c r="AS35" s="37">
        <v>40904.635682331726</v>
      </c>
      <c r="AT35" s="37">
        <v>999.52333072336796</v>
      </c>
      <c r="AU35" s="37">
        <v>597.47992369300482</v>
      </c>
      <c r="AV35" s="37">
        <v>25771.331279857859</v>
      </c>
      <c r="AW35" s="37">
        <v>5044.2560665237406</v>
      </c>
      <c r="AX35" s="37">
        <v>5174.6672651790832</v>
      </c>
      <c r="AY35" s="37">
        <v>5406.3648578460197</v>
      </c>
      <c r="AZ35" s="37">
        <v>5337.5019753855704</v>
      </c>
      <c r="BA35" s="37">
        <v>2913.1854842000648</v>
      </c>
      <c r="BB35" s="37">
        <v>3981.2525969753592</v>
      </c>
      <c r="BC35" s="37">
        <v>6941.2060263532321</v>
      </c>
      <c r="BD35" s="37">
        <v>3336.9504692787095</v>
      </c>
      <c r="BE35" s="37">
        <v>12998.306925275589</v>
      </c>
      <c r="BF35" s="37">
        <v>6522.2087539036902</v>
      </c>
      <c r="BG35" s="37">
        <v>39422.861867327898</v>
      </c>
      <c r="BH35" s="37">
        <v>13776.663572299491</v>
      </c>
      <c r="BI35" s="37">
        <v>12798.432184498033</v>
      </c>
      <c r="BJ35" s="37">
        <v>15556.390346273753</v>
      </c>
      <c r="BK35" s="37">
        <v>157.47807690230184</v>
      </c>
      <c r="BL35" s="37">
        <v>4835.9142826682373</v>
      </c>
      <c r="BM35" s="37">
        <v>7131.0035453129858</v>
      </c>
      <c r="BN35" s="37">
        <v>6131.8100154784715</v>
      </c>
      <c r="BO35" s="37">
        <v>2501.4491084087404</v>
      </c>
      <c r="BP35" s="37">
        <v>5444.5451330018705</v>
      </c>
      <c r="BQ35" s="37">
        <v>6312.3603104791728</v>
      </c>
      <c r="BR35" s="37">
        <v>955.17150146309575</v>
      </c>
      <c r="BS35" s="37">
        <v>10882.280725930517</v>
      </c>
      <c r="BT35" s="37">
        <v>2843.9368038290881</v>
      </c>
      <c r="BU35" s="37">
        <v>1812.9201369769696</v>
      </c>
      <c r="BV35" s="37">
        <v>11337.866345673048</v>
      </c>
      <c r="BW35" s="37">
        <v>5831.2025642355838</v>
      </c>
      <c r="BX35" s="37">
        <v>11669.694436284881</v>
      </c>
      <c r="BY35" s="37">
        <v>13205.743024407269</v>
      </c>
      <c r="BZ35" s="37">
        <v>6101.6362573391216</v>
      </c>
      <c r="CA35" s="37">
        <v>5579.2441589163027</v>
      </c>
      <c r="CB35" s="37">
        <v>2496.6000984010579</v>
      </c>
      <c r="CC35" s="37">
        <v>6462.0225428477488</v>
      </c>
      <c r="CD35" s="37">
        <v>17013.284549275573</v>
      </c>
      <c r="CE35" s="37">
        <v>2960.7470496141186</v>
      </c>
      <c r="CF35" s="37">
        <v>17122.975758567492</v>
      </c>
      <c r="CG35" s="37">
        <v>9269.4202806123903</v>
      </c>
      <c r="CH35" s="37">
        <v>5089.5439019953819</v>
      </c>
      <c r="CI35" s="37">
        <v>5951.7689749078554</v>
      </c>
      <c r="CJ35" s="37">
        <v>6223.6028699439021</v>
      </c>
      <c r="CK35" s="37">
        <v>5962.132117029566</v>
      </c>
      <c r="CL35" s="37">
        <v>2073.0611251926302</v>
      </c>
      <c r="CM35" s="37">
        <v>5736.162106324171</v>
      </c>
      <c r="CN35" s="37">
        <v>7370.806244322137</v>
      </c>
      <c r="CO35" s="37">
        <v>5238.1940068615304</v>
      </c>
      <c r="CP35" s="37">
        <v>4709.7328459927703</v>
      </c>
      <c r="CQ35" s="37">
        <v>7505.6096939763929</v>
      </c>
      <c r="CR35" s="37">
        <v>11089.805748322529</v>
      </c>
      <c r="CS35" s="37">
        <v>12296.910756483401</v>
      </c>
      <c r="CT35" s="37">
        <v>4729.5079123061932</v>
      </c>
      <c r="CU35" s="37">
        <v>6678.5633164619485</v>
      </c>
      <c r="CV35" s="37">
        <v>2616.3893064531703</v>
      </c>
      <c r="CW35" s="37">
        <v>1998.2939003657355</v>
      </c>
      <c r="CX35" s="37">
        <v>23212.257857693316</v>
      </c>
      <c r="CY35" s="37">
        <v>22043.606745534536</v>
      </c>
      <c r="CZ35" s="37">
        <v>4176.5375150140062</v>
      </c>
      <c r="DA35" s="37">
        <v>14854.608053661867</v>
      </c>
      <c r="DB35" s="37">
        <v>6693.0338973285052</v>
      </c>
      <c r="DC35" s="37">
        <v>10416.035359392232</v>
      </c>
      <c r="DD35" s="37">
        <v>616.09977850771202</v>
      </c>
      <c r="DE35" s="37">
        <v>3908.0303407320571</v>
      </c>
      <c r="DF35" s="37">
        <v>2189.1806173413001</v>
      </c>
      <c r="DG35" s="37">
        <v>5464.1540139107519</v>
      </c>
      <c r="DH35" s="37">
        <v>1582.2086709733971</v>
      </c>
      <c r="DI35" s="37">
        <v>12252.573197752998</v>
      </c>
      <c r="DJ35" s="37">
        <v>5904.7474458627812</v>
      </c>
      <c r="DK35" s="37">
        <v>825.17914483959248</v>
      </c>
      <c r="DL35" s="37">
        <v>1992.2793205030634</v>
      </c>
      <c r="DM35" s="37">
        <v>5660.0784376430101</v>
      </c>
      <c r="DN35" s="37">
        <v>9933.2802744805704</v>
      </c>
      <c r="DO35" s="37">
        <v>3389.3873347280605</v>
      </c>
      <c r="DP35" s="37">
        <v>964.5902669995769</v>
      </c>
      <c r="DQ35" s="37">
        <v>5389.2335928013508</v>
      </c>
      <c r="DR35" s="37">
        <v>366.92551200741576</v>
      </c>
      <c r="DS35" s="37">
        <v>68824.677601456438</v>
      </c>
      <c r="DT35" s="37">
        <v>12303.703160963007</v>
      </c>
      <c r="DU35" s="37">
        <v>19081.402895085273</v>
      </c>
      <c r="DV35" s="37">
        <v>8392.874109883307</v>
      </c>
      <c r="DW35" s="37">
        <v>4278.4899216048589</v>
      </c>
      <c r="DX35" s="37">
        <v>2954.4399046240492</v>
      </c>
      <c r="DY35" s="37">
        <v>7707.8128409493911</v>
      </c>
      <c r="DZ35" s="37">
        <v>6960.4612034640249</v>
      </c>
      <c r="EA35" s="37">
        <v>838.40693743033398</v>
      </c>
      <c r="EB35" s="37">
        <v>10662.404870024182</v>
      </c>
      <c r="EC35" s="37">
        <v>5557.9092642999094</v>
      </c>
      <c r="ED35" s="37">
        <v>531.93935412436031</v>
      </c>
      <c r="EE35" s="37">
        <v>7536.5804612590382</v>
      </c>
      <c r="EF35" s="37">
        <v>4066.0349438104836</v>
      </c>
      <c r="EG35" s="37">
        <v>5502.3663302462292</v>
      </c>
      <c r="EH35" s="37">
        <v>5853.2005070750793</v>
      </c>
      <c r="EI35" s="37">
        <v>9840.1145752377943</v>
      </c>
      <c r="EJ35" s="37">
        <v>1314.8933089970596</v>
      </c>
      <c r="EK35" s="37">
        <v>8195.559377403988</v>
      </c>
      <c r="EL35" s="37">
        <v>2833.5376555897501</v>
      </c>
      <c r="EM35" s="37">
        <v>1982.8264660290215</v>
      </c>
      <c r="EN35" s="37">
        <v>5860.9097412336623</v>
      </c>
      <c r="EO35" s="37">
        <v>737.35404974602545</v>
      </c>
      <c r="EP35" s="37">
        <v>5795.8568002454385</v>
      </c>
      <c r="EQ35" s="37">
        <v>3175.2725231193044</v>
      </c>
      <c r="ER35" s="37">
        <v>15010.389696416056</v>
      </c>
      <c r="ES35" s="37">
        <v>6501.1623639222416</v>
      </c>
      <c r="ET35" s="37">
        <v>8190.2846338268355</v>
      </c>
      <c r="EU35" s="37">
        <v>6234.8384139037225</v>
      </c>
      <c r="EV35" s="37">
        <v>379.38090163284386</v>
      </c>
      <c r="EW35" s="37">
        <v>2425.9246652433226</v>
      </c>
      <c r="EX35" s="37">
        <v>7248.391520594696</v>
      </c>
      <c r="EY35" s="37">
        <v>7101.6285615417182</v>
      </c>
      <c r="EZ35" s="37">
        <v>13289.338420587976</v>
      </c>
      <c r="FA35" s="37">
        <v>838.70029804674573</v>
      </c>
      <c r="FB35" s="37">
        <v>584.51642942971432</v>
      </c>
      <c r="FC35" s="37">
        <v>5749.2352977966375</v>
      </c>
      <c r="FD35" s="37">
        <v>9060.5040597425577</v>
      </c>
      <c r="FE35" s="37">
        <v>5349.1942111296157</v>
      </c>
      <c r="FF35" s="37">
        <v>3151.5053697549615</v>
      </c>
      <c r="FG35" s="37">
        <v>4510.9691626766462</v>
      </c>
      <c r="FH35" s="37">
        <v>5945.3610349637947</v>
      </c>
      <c r="FI35" s="37">
        <v>13394.951695458858</v>
      </c>
      <c r="FJ35" s="37">
        <v>12360.586984548341</v>
      </c>
      <c r="FK35" s="37">
        <v>7065.2322614095538</v>
      </c>
      <c r="FL35" s="37">
        <v>1610.3006629780477</v>
      </c>
      <c r="FM35" s="37">
        <v>12653.649486406468</v>
      </c>
      <c r="FN35" s="37">
        <v>8100.3884510050129</v>
      </c>
      <c r="FO35" s="37">
        <v>3082.4280545116676</v>
      </c>
      <c r="FP35" s="37">
        <v>5670.3030689676689</v>
      </c>
      <c r="FQ35" s="37">
        <v>12581.792909851776</v>
      </c>
      <c r="FR35" s="37">
        <v>5422.0789950807157</v>
      </c>
      <c r="FS35" s="37">
        <v>1097.1369378781203</v>
      </c>
      <c r="FT35" s="37">
        <v>1220.8553966397044</v>
      </c>
      <c r="FU35" s="37">
        <v>8634.8006254767206</v>
      </c>
      <c r="FV35" s="37">
        <v>4470.0608313404236</v>
      </c>
      <c r="FW35" s="37">
        <v>5548.6359765682719</v>
      </c>
      <c r="FX35" s="37">
        <v>8718.3037543060054</v>
      </c>
      <c r="FY35" s="37">
        <v>13782.449380431719</v>
      </c>
      <c r="FZ35" s="37">
        <v>13439.042812794343</v>
      </c>
      <c r="GA35" s="37">
        <v>15613.091464848865</v>
      </c>
      <c r="GB35" s="37">
        <v>5276.7147858063818</v>
      </c>
      <c r="GC35" s="37">
        <v>694.99635144725812</v>
      </c>
      <c r="GD35" s="37">
        <v>1580.2581162077602</v>
      </c>
      <c r="GE35" s="37">
        <v>2928.0394079694879</v>
      </c>
      <c r="GF35" s="37">
        <v>11826.597546926329</v>
      </c>
      <c r="GG35" s="37">
        <v>6147.6104461439072</v>
      </c>
      <c r="GH35" s="37">
        <v>51663.989480740056</v>
      </c>
      <c r="GI35" s="37">
        <v>6953.9888972580893</v>
      </c>
      <c r="GJ35" s="37">
        <v>19950.40487848458</v>
      </c>
      <c r="GK35" s="37">
        <v>17100.03599605709</v>
      </c>
      <c r="GL35" s="37">
        <v>428.37154819958585</v>
      </c>
      <c r="GM35" s="37">
        <v>6602.9851516310082</v>
      </c>
      <c r="GN35" s="37">
        <v>12953.086032486108</v>
      </c>
      <c r="GO35" s="37">
        <v>21285.654834835284</v>
      </c>
      <c r="GP35" s="37">
        <v>1099.1943159925249</v>
      </c>
      <c r="GQ35" s="37">
        <v>7537.3815983265067</v>
      </c>
      <c r="GR35" s="37">
        <v>1524.6440899834788</v>
      </c>
      <c r="GS35" s="37">
        <v>2618.0844360536021</v>
      </c>
      <c r="GT35" s="37">
        <v>7394.6737152692431</v>
      </c>
      <c r="GU35" s="37">
        <v>5460.5105404372662</v>
      </c>
      <c r="GV35" s="37">
        <v>1366.7816488903859</v>
      </c>
      <c r="GW35" s="37">
        <v>5753.5132910059065</v>
      </c>
      <c r="GX35" s="37">
        <v>9354.3520273666327</v>
      </c>
      <c r="GY35" s="37">
        <v>3558.8656399505057</v>
      </c>
      <c r="GZ35" s="37">
        <v>9302.5688102366566</v>
      </c>
      <c r="HA35" s="37">
        <v>3725.538684888571</v>
      </c>
      <c r="HB35" s="37">
        <v>29935.364074706296</v>
      </c>
      <c r="HC35" s="37">
        <v>5560.710440541252</v>
      </c>
      <c r="HD35" s="37">
        <v>2837.8429692209729</v>
      </c>
      <c r="HE35" s="37">
        <v>4112.5054277233376</v>
      </c>
      <c r="HF35" s="37">
        <v>1272.1360177873598</v>
      </c>
      <c r="HG35" s="37">
        <v>12656.116362189317</v>
      </c>
      <c r="HH35" s="37">
        <v>11951.473817743201</v>
      </c>
      <c r="HI35" s="37">
        <v>3077.8971416537952</v>
      </c>
      <c r="HJ35" s="37">
        <v>1539.5882615309088</v>
      </c>
      <c r="HK35" s="37">
        <v>5366.5641238102125</v>
      </c>
      <c r="HL35" s="37">
        <v>3971.1371912362538</v>
      </c>
      <c r="HM35" s="37">
        <v>8091.4940629891089</v>
      </c>
      <c r="HN35" s="37">
        <v>3008.5777792133149</v>
      </c>
      <c r="HO35" s="37">
        <v>2029.2710154593838</v>
      </c>
      <c r="HP35" s="37">
        <v>77.021058288313242</v>
      </c>
      <c r="HQ35" s="37">
        <v>2270.8750901278904</v>
      </c>
      <c r="HR35" s="37">
        <v>950.66736314423554</v>
      </c>
      <c r="HS35" s="62" t="str">
        <f t="shared" si="0"/>
        <v>Land Use_Cashmere - conventional_N/A for LULC_Lost Ecosystem Services_N/A for LULC Interim Methodology</v>
      </c>
    </row>
    <row r="36" spans="2:227" ht="15" customHeight="1">
      <c r="B36" s="65" t="s">
        <v>347</v>
      </c>
      <c r="C36" s="65" t="s">
        <v>365</v>
      </c>
      <c r="D36" s="65" t="s">
        <v>349</v>
      </c>
      <c r="E36" s="65" t="s">
        <v>350</v>
      </c>
      <c r="F36" s="76" t="s">
        <v>351</v>
      </c>
      <c r="G36" s="65" t="s">
        <v>352</v>
      </c>
      <c r="H36" s="41"/>
      <c r="I36" s="37">
        <v>219.05203549140305</v>
      </c>
      <c r="J36" s="37">
        <v>6050.1202158077203</v>
      </c>
      <c r="K36" s="37">
        <v>851.90512502121351</v>
      </c>
      <c r="L36" s="37">
        <v>4982.5770376261153</v>
      </c>
      <c r="M36" s="37">
        <v>13633.373911648281</v>
      </c>
      <c r="N36" s="37">
        <v>1128.8967280934953</v>
      </c>
      <c r="O36" s="37">
        <v>2530.2281520209872</v>
      </c>
      <c r="P36" s="37">
        <v>3176.4954997893701</v>
      </c>
      <c r="Q36" s="37">
        <v>4422.9158019895558</v>
      </c>
      <c r="R36" s="37">
        <v>74222.86763273539</v>
      </c>
      <c r="S36" s="37">
        <v>4286.2261705986066</v>
      </c>
      <c r="T36" s="37">
        <v>17291.848453713217</v>
      </c>
      <c r="U36" s="37">
        <v>12602.877616942596</v>
      </c>
      <c r="V36" s="37">
        <v>27037.623588927403</v>
      </c>
      <c r="W36" s="37">
        <v>1060.5270406580353</v>
      </c>
      <c r="X36" s="37">
        <v>8560.0825613179532</v>
      </c>
      <c r="Y36" s="37">
        <v>756.89813559805032</v>
      </c>
      <c r="Z36" s="37">
        <v>6458.5344611868031</v>
      </c>
      <c r="AA36" s="37">
        <v>10946.010825431553</v>
      </c>
      <c r="AB36" s="37">
        <v>8024.0130613129804</v>
      </c>
      <c r="AC36" s="37">
        <v>984.13282604714607</v>
      </c>
      <c r="AD36" s="37">
        <v>17060.707252613043</v>
      </c>
      <c r="AE36" s="37">
        <v>4102.0120190388052</v>
      </c>
      <c r="AF36" s="37">
        <v>3686.7468838871009</v>
      </c>
      <c r="AG36" s="37">
        <v>6212.7096361115982</v>
      </c>
      <c r="AH36" s="37">
        <v>2493.3667705678008</v>
      </c>
      <c r="AI36" s="37">
        <v>4356.1241740087671</v>
      </c>
      <c r="AJ36" s="37">
        <v>3141.1341442483599</v>
      </c>
      <c r="AK36" s="37">
        <v>9875.5906578289505</v>
      </c>
      <c r="AL36" s="37">
        <v>8019.9636765582109</v>
      </c>
      <c r="AM36" s="37">
        <v>751.46800673373025</v>
      </c>
      <c r="AN36" s="37">
        <v>2144.5700560539958</v>
      </c>
      <c r="AO36" s="37">
        <v>5251.1737501241614</v>
      </c>
      <c r="AP36" s="37">
        <v>5316.8532520048029</v>
      </c>
      <c r="AQ36" s="37">
        <v>3267.9149985691638</v>
      </c>
      <c r="AR36" s="37">
        <v>9013.4041735845003</v>
      </c>
      <c r="AS36" s="37">
        <v>37400.860832719722</v>
      </c>
      <c r="AT36" s="37">
        <v>914.54496252792694</v>
      </c>
      <c r="AU36" s="37">
        <v>539.77132540440255</v>
      </c>
      <c r="AV36" s="37">
        <v>23279.511163913699</v>
      </c>
      <c r="AW36" s="37">
        <v>4596.1253654708253</v>
      </c>
      <c r="AX36" s="37">
        <v>4718.1774537608899</v>
      </c>
      <c r="AY36" s="37">
        <v>5022.741508046629</v>
      </c>
      <c r="AZ36" s="37">
        <v>4943.2402013052142</v>
      </c>
      <c r="BA36" s="37">
        <v>2687.8903405276646</v>
      </c>
      <c r="BB36" s="37">
        <v>3691.1690601943446</v>
      </c>
      <c r="BC36" s="37">
        <v>6434.6819303370712</v>
      </c>
      <c r="BD36" s="37">
        <v>3100.0500548086598</v>
      </c>
      <c r="BE36" s="37">
        <v>11762.266028123318</v>
      </c>
      <c r="BF36" s="37">
        <v>5931.4405950747969</v>
      </c>
      <c r="BG36" s="37">
        <v>35966.577169886579</v>
      </c>
      <c r="BH36" s="37">
        <v>12419.8377527015</v>
      </c>
      <c r="BI36" s="37">
        <v>11582.306670187845</v>
      </c>
      <c r="BJ36" s="37">
        <v>14066.632499696194</v>
      </c>
      <c r="BK36" s="37">
        <v>150.71183122819113</v>
      </c>
      <c r="BL36" s="37">
        <v>4493.0378282728998</v>
      </c>
      <c r="BM36" s="37">
        <v>6531.2280121803833</v>
      </c>
      <c r="BN36" s="37">
        <v>5652.0217723922442</v>
      </c>
      <c r="BO36" s="37">
        <v>1978.1169537432254</v>
      </c>
      <c r="BP36" s="37">
        <v>4988.2734166275141</v>
      </c>
      <c r="BQ36" s="37">
        <v>5838.9878310480972</v>
      </c>
      <c r="BR36" s="37">
        <v>877.38734879778178</v>
      </c>
      <c r="BS36" s="37">
        <v>9849.5806558243312</v>
      </c>
      <c r="BT36" s="37">
        <v>2673.4571253743734</v>
      </c>
      <c r="BU36" s="37">
        <v>1680.7628718329697</v>
      </c>
      <c r="BV36" s="37">
        <v>10835.775502606872</v>
      </c>
      <c r="BW36" s="37">
        <v>5411.4344126490805</v>
      </c>
      <c r="BX36" s="37">
        <v>10552.738867372262</v>
      </c>
      <c r="BY36" s="37">
        <v>11945.721297016169</v>
      </c>
      <c r="BZ36" s="37">
        <v>5666.2879940373832</v>
      </c>
      <c r="CA36" s="37">
        <v>5171.2603913575513</v>
      </c>
      <c r="CB36" s="37">
        <v>2270.6704598208166</v>
      </c>
      <c r="CC36" s="37">
        <v>5872.7928474972296</v>
      </c>
      <c r="CD36" s="37">
        <v>15383.05862867928</v>
      </c>
      <c r="CE36" s="37">
        <v>2749.514238915875</v>
      </c>
      <c r="CF36" s="37">
        <v>15481.384413976706</v>
      </c>
      <c r="CG36" s="37">
        <v>8371.3915684148251</v>
      </c>
      <c r="CH36" s="37">
        <v>4851.3682943086915</v>
      </c>
      <c r="CI36" s="37">
        <v>5530.8172176738217</v>
      </c>
      <c r="CJ36" s="37">
        <v>5778.3128340497315</v>
      </c>
      <c r="CK36" s="37">
        <v>5496.2464673879795</v>
      </c>
      <c r="CL36" s="37">
        <v>1915.8658429866643</v>
      </c>
      <c r="CM36" s="37">
        <v>5197.7126224048898</v>
      </c>
      <c r="CN36" s="37">
        <v>6862.1557968311818</v>
      </c>
      <c r="CO36" s="37">
        <v>4834.6540813288511</v>
      </c>
      <c r="CP36" s="37">
        <v>4330.3460389610527</v>
      </c>
      <c r="CQ36" s="37">
        <v>7026.5624694306598</v>
      </c>
      <c r="CR36" s="37">
        <v>10035.061974075059</v>
      </c>
      <c r="CS36" s="37">
        <v>11092.300888620664</v>
      </c>
      <c r="CT36" s="37">
        <v>4364.3823232128325</v>
      </c>
      <c r="CU36" s="37">
        <v>6185.3196165011168</v>
      </c>
      <c r="CV36" s="37">
        <v>2271.5735404390357</v>
      </c>
      <c r="CW36" s="37">
        <v>1661.8651745938562</v>
      </c>
      <c r="CX36" s="37">
        <v>20904.873236426869</v>
      </c>
      <c r="CY36" s="37">
        <v>19917.071787585806</v>
      </c>
      <c r="CZ36" s="37">
        <v>3798.212868243053</v>
      </c>
      <c r="DA36" s="37">
        <v>13424.795444543959</v>
      </c>
      <c r="DB36" s="37">
        <v>6190.3909671733045</v>
      </c>
      <c r="DC36" s="37">
        <v>9428.2947054103806</v>
      </c>
      <c r="DD36" s="37">
        <v>570.05688389316629</v>
      </c>
      <c r="DE36" s="37">
        <v>3329.8874454888182</v>
      </c>
      <c r="DF36" s="37">
        <v>1998.4705743083082</v>
      </c>
      <c r="DG36" s="37">
        <v>5066.7683852525461</v>
      </c>
      <c r="DH36" s="37">
        <v>1461.1771574795569</v>
      </c>
      <c r="DI36" s="37">
        <v>11086.268386850094</v>
      </c>
      <c r="DJ36" s="37">
        <v>5358.3868980445695</v>
      </c>
      <c r="DK36" s="37">
        <v>804.2612770283381</v>
      </c>
      <c r="DL36" s="37">
        <v>1800.4495735438111</v>
      </c>
      <c r="DM36" s="37">
        <v>5265.9925691391391</v>
      </c>
      <c r="DN36" s="37">
        <v>8994.1840449060946</v>
      </c>
      <c r="DO36" s="37">
        <v>3085.0149472733519</v>
      </c>
      <c r="DP36" s="37">
        <v>898.91064050972909</v>
      </c>
      <c r="DQ36" s="37">
        <v>4987.9301996238573</v>
      </c>
      <c r="DR36" s="37">
        <v>341.8355820370374</v>
      </c>
      <c r="DS36" s="37">
        <v>62115.182312754383</v>
      </c>
      <c r="DT36" s="37">
        <v>11131.871142733202</v>
      </c>
      <c r="DU36" s="37">
        <v>17249.53902738744</v>
      </c>
      <c r="DV36" s="37">
        <v>7865.2611377867943</v>
      </c>
      <c r="DW36" s="37">
        <v>3970.0521336437346</v>
      </c>
      <c r="DX36" s="37">
        <v>2546.1695896360152</v>
      </c>
      <c r="DY36" s="37">
        <v>7144.0025022113114</v>
      </c>
      <c r="DZ36" s="37">
        <v>6473.5589646622848</v>
      </c>
      <c r="EA36" s="37">
        <v>739.30228547982051</v>
      </c>
      <c r="EB36" s="37">
        <v>9653.3716717772986</v>
      </c>
      <c r="EC36" s="37">
        <v>5155.328813834727</v>
      </c>
      <c r="ED36" s="37">
        <v>488.36512255617208</v>
      </c>
      <c r="EE36" s="37">
        <v>7013.470868758257</v>
      </c>
      <c r="EF36" s="37">
        <v>3738.4665549051088</v>
      </c>
      <c r="EG36" s="37">
        <v>5103.5279586497109</v>
      </c>
      <c r="EH36" s="37">
        <v>5339.185754100421</v>
      </c>
      <c r="EI36" s="37">
        <v>8911.5922844014385</v>
      </c>
      <c r="EJ36" s="37">
        <v>1224.9853451865883</v>
      </c>
      <c r="EK36" s="37">
        <v>7426.4716960405294</v>
      </c>
      <c r="EL36" s="37">
        <v>2571.3315786190665</v>
      </c>
      <c r="EM36" s="37">
        <v>1795.9350489211527</v>
      </c>
      <c r="EN36" s="37">
        <v>5436.4393654322612</v>
      </c>
      <c r="EO36" s="37">
        <v>665.97640758697025</v>
      </c>
      <c r="EP36" s="37">
        <v>5378.0501015848959</v>
      </c>
      <c r="EQ36" s="37">
        <v>2937.9524712332427</v>
      </c>
      <c r="ER36" s="37">
        <v>13574.449294472301</v>
      </c>
      <c r="ES36" s="37">
        <v>6048.9704297875469</v>
      </c>
      <c r="ET36" s="37">
        <v>7502.1936459018816</v>
      </c>
      <c r="EU36" s="37">
        <v>5620.1063418626218</v>
      </c>
      <c r="EV36" s="37">
        <v>344.96471269913923</v>
      </c>
      <c r="EW36" s="37">
        <v>2228.2556042942915</v>
      </c>
      <c r="EX36" s="37">
        <v>6558.5650046348983</v>
      </c>
      <c r="EY36" s="37">
        <v>6605.7178313024215</v>
      </c>
      <c r="EZ36" s="37">
        <v>12311.290873062244</v>
      </c>
      <c r="FA36" s="37">
        <v>808.12955318698755</v>
      </c>
      <c r="FB36" s="37">
        <v>536.08152674564269</v>
      </c>
      <c r="FC36" s="37">
        <v>5335.6090740680038</v>
      </c>
      <c r="FD36" s="37">
        <v>8384.0404465439624</v>
      </c>
      <c r="FE36" s="37">
        <v>4959.9254631031126</v>
      </c>
      <c r="FF36" s="37">
        <v>2933.5346052890236</v>
      </c>
      <c r="FG36" s="37">
        <v>4186.0230456372929</v>
      </c>
      <c r="FH36" s="37">
        <v>5514.9195937316254</v>
      </c>
      <c r="FI36" s="37">
        <v>12117.869409111929</v>
      </c>
      <c r="FJ36" s="37">
        <v>11167.699672006758</v>
      </c>
      <c r="FK36" s="37">
        <v>6539.5160546972565</v>
      </c>
      <c r="FL36" s="37">
        <v>1572.7424996963068</v>
      </c>
      <c r="FM36" s="37">
        <v>11472.992107063053</v>
      </c>
      <c r="FN36" s="37">
        <v>7330.3648857141379</v>
      </c>
      <c r="FO36" s="37">
        <v>2866.7537741887754</v>
      </c>
      <c r="FP36" s="37">
        <v>5260.841967497885</v>
      </c>
      <c r="FQ36" s="37">
        <v>11383.048983497018</v>
      </c>
      <c r="FR36" s="37">
        <v>5028.4441828831004</v>
      </c>
      <c r="FS36" s="37">
        <v>1070.4550476485372</v>
      </c>
      <c r="FT36" s="37">
        <v>1130.6275532898496</v>
      </c>
      <c r="FU36" s="37">
        <v>7823.589326466903</v>
      </c>
      <c r="FV36" s="37">
        <v>4169.5088033891652</v>
      </c>
      <c r="FW36" s="37">
        <v>5097.1815166276065</v>
      </c>
      <c r="FX36" s="37">
        <v>8127.0972245892353</v>
      </c>
      <c r="FY36" s="37">
        <v>12620.330147819777</v>
      </c>
      <c r="FZ36" s="37">
        <v>12158.907857581722</v>
      </c>
      <c r="GA36" s="37">
        <v>14120.545469876521</v>
      </c>
      <c r="GB36" s="37">
        <v>4888.6789355236842</v>
      </c>
      <c r="GC36" s="37">
        <v>634.67433927979266</v>
      </c>
      <c r="GD36" s="37">
        <v>1477.387320090399</v>
      </c>
      <c r="GE36" s="37">
        <v>2550.8964978823888</v>
      </c>
      <c r="GF36" s="37">
        <v>10649.2768196992</v>
      </c>
      <c r="GG36" s="37">
        <v>5708.8852079011976</v>
      </c>
      <c r="GH36" s="37">
        <v>47278.518554046117</v>
      </c>
      <c r="GI36" s="37">
        <v>6470.6627832722324</v>
      </c>
      <c r="GJ36" s="37">
        <v>18281.500981397407</v>
      </c>
      <c r="GK36" s="37">
        <v>15663.829807311715</v>
      </c>
      <c r="GL36" s="37">
        <v>391.32453108534412</v>
      </c>
      <c r="GM36" s="37">
        <v>6109.912142606353</v>
      </c>
      <c r="GN36" s="37">
        <v>11636.109865372207</v>
      </c>
      <c r="GO36" s="37">
        <v>19238.442789229321</v>
      </c>
      <c r="GP36" s="37">
        <v>1008.8828528087628</v>
      </c>
      <c r="GQ36" s="37">
        <v>7051.9967150338671</v>
      </c>
      <c r="GR36" s="37">
        <v>1434.0451241458986</v>
      </c>
      <c r="GS36" s="37">
        <v>2307.9776553612351</v>
      </c>
      <c r="GT36" s="37">
        <v>6853.5919562411709</v>
      </c>
      <c r="GU36" s="37">
        <v>5065.0708706979158</v>
      </c>
      <c r="GV36" s="37">
        <v>1264.3190492503013</v>
      </c>
      <c r="GW36" s="37">
        <v>5338.4240732880717</v>
      </c>
      <c r="GX36" s="37">
        <v>8661.8205023037353</v>
      </c>
      <c r="GY36" s="37">
        <v>3042.373733223249</v>
      </c>
      <c r="GZ36" s="37">
        <v>8439.0896160932607</v>
      </c>
      <c r="HA36" s="37">
        <v>2923.8888227173588</v>
      </c>
      <c r="HB36" s="37">
        <v>27271.982496751447</v>
      </c>
      <c r="HC36" s="37">
        <v>5156.8548867425143</v>
      </c>
      <c r="HD36" s="37">
        <v>2452.1970613988542</v>
      </c>
      <c r="HE36" s="37">
        <v>3771.9251073995001</v>
      </c>
      <c r="HF36" s="37">
        <v>1241.4599290341596</v>
      </c>
      <c r="HG36" s="37">
        <v>11448.683940698487</v>
      </c>
      <c r="HH36" s="37">
        <v>10748.876378870447</v>
      </c>
      <c r="HI36" s="37">
        <v>2922.7894974390319</v>
      </c>
      <c r="HJ36" s="37">
        <v>1318.4157059225329</v>
      </c>
      <c r="HK36" s="37">
        <v>4974.5577870611378</v>
      </c>
      <c r="HL36" s="37">
        <v>3667.6176457300689</v>
      </c>
      <c r="HM36" s="37">
        <v>7500.4366633338705</v>
      </c>
      <c r="HN36" s="37">
        <v>2806.0995298176285</v>
      </c>
      <c r="HO36" s="37">
        <v>1855.9970177264686</v>
      </c>
      <c r="HP36" s="37">
        <v>71.960377143287616</v>
      </c>
      <c r="HQ36" s="37">
        <v>1990.2278854437491</v>
      </c>
      <c r="HR36" s="37">
        <v>881.91632135141958</v>
      </c>
      <c r="HS36" s="62" t="str">
        <f t="shared" si="0"/>
        <v>Land Use_Cashmere - organic_N/A for LULC_Lost Ecosystem Services_N/A for LULC Interim Methodology</v>
      </c>
    </row>
    <row r="37" spans="2:227" ht="15" customHeight="1">
      <c r="B37" s="65" t="s">
        <v>347</v>
      </c>
      <c r="C37" s="65" t="s">
        <v>366</v>
      </c>
      <c r="D37" s="65" t="s">
        <v>349</v>
      </c>
      <c r="E37" s="65" t="s">
        <v>350</v>
      </c>
      <c r="F37" s="76" t="s">
        <v>351</v>
      </c>
      <c r="G37" s="65" t="s">
        <v>352</v>
      </c>
      <c r="H37" s="41"/>
      <c r="I37" s="37">
        <v>216.44519031791722</v>
      </c>
      <c r="J37" s="37">
        <v>5926.2050642590011</v>
      </c>
      <c r="K37" s="37">
        <v>841.57193412051686</v>
      </c>
      <c r="L37" s="37">
        <v>4938.8535269852027</v>
      </c>
      <c r="M37" s="37">
        <v>13344.768661134804</v>
      </c>
      <c r="N37" s="37">
        <v>1117.3252609044753</v>
      </c>
      <c r="O37" s="37">
        <v>2513.8284240339426</v>
      </c>
      <c r="P37" s="37">
        <v>3131.5704162865509</v>
      </c>
      <c r="Q37" s="37">
        <v>4352.8916448316522</v>
      </c>
      <c r="R37" s="37">
        <v>73460.294333547572</v>
      </c>
      <c r="S37" s="37">
        <v>4247.1294978251562</v>
      </c>
      <c r="T37" s="37">
        <v>16924.261054525774</v>
      </c>
      <c r="U37" s="37">
        <v>12089.039911191347</v>
      </c>
      <c r="V37" s="37">
        <v>26744.015609698661</v>
      </c>
      <c r="W37" s="37">
        <v>1057.5862724031367</v>
      </c>
      <c r="X37" s="37">
        <v>8446.5045189274606</v>
      </c>
      <c r="Y37" s="37">
        <v>754.64491024213794</v>
      </c>
      <c r="Z37" s="37">
        <v>6325.7959534853244</v>
      </c>
      <c r="AA37" s="37">
        <v>10716.21995871412</v>
      </c>
      <c r="AB37" s="37">
        <v>7944.6273931103624</v>
      </c>
      <c r="AC37" s="37">
        <v>975.56096231142044</v>
      </c>
      <c r="AD37" s="37">
        <v>16697.507181976005</v>
      </c>
      <c r="AE37" s="37">
        <v>4027.9512193889213</v>
      </c>
      <c r="AF37" s="37">
        <v>3642.6885202077638</v>
      </c>
      <c r="AG37" s="37">
        <v>6084.9099733980902</v>
      </c>
      <c r="AH37" s="37">
        <v>2442.5409324873326</v>
      </c>
      <c r="AI37" s="37">
        <v>4309.8113866547865</v>
      </c>
      <c r="AJ37" s="37">
        <v>3122.1665316345807</v>
      </c>
      <c r="AK37" s="37">
        <v>9791.8240777853352</v>
      </c>
      <c r="AL37" s="37">
        <v>7854.97894705608</v>
      </c>
      <c r="AM37" s="37">
        <v>744.31056645615979</v>
      </c>
      <c r="AN37" s="37">
        <v>2116.4070509850831</v>
      </c>
      <c r="AO37" s="37">
        <v>5205.6617806181075</v>
      </c>
      <c r="AP37" s="37">
        <v>5270.2000257815616</v>
      </c>
      <c r="AQ37" s="37">
        <v>3237.077531686351</v>
      </c>
      <c r="AR37" s="37">
        <v>8815.3915715509247</v>
      </c>
      <c r="AS37" s="37">
        <v>37011.55251609617</v>
      </c>
      <c r="AT37" s="37">
        <v>905.10292161732264</v>
      </c>
      <c r="AU37" s="37">
        <v>533.35925892789135</v>
      </c>
      <c r="AV37" s="37">
        <v>22781.147140724865</v>
      </c>
      <c r="AW37" s="37">
        <v>4522.3625566614137</v>
      </c>
      <c r="AX37" s="37">
        <v>4640.7114481792541</v>
      </c>
      <c r="AY37" s="37">
        <v>4976.3413280494269</v>
      </c>
      <c r="AZ37" s="37">
        <v>4896.1677446259282</v>
      </c>
      <c r="BA37" s="37">
        <v>2662.2259203463386</v>
      </c>
      <c r="BB37" s="37">
        <v>3658.9375561075649</v>
      </c>
      <c r="BC37" s="37">
        <v>6373.1038930961049</v>
      </c>
      <c r="BD37" s="37">
        <v>3073.7277865342098</v>
      </c>
      <c r="BE37" s="37">
        <v>11515.057848692864</v>
      </c>
      <c r="BF37" s="37">
        <v>5865.6639626244387</v>
      </c>
      <c r="BG37" s="37">
        <v>35582.545536837562</v>
      </c>
      <c r="BH37" s="37">
        <v>12175.905513846001</v>
      </c>
      <c r="BI37" s="37">
        <v>11339.173157151741</v>
      </c>
      <c r="BJ37" s="37">
        <v>13768.680930380686</v>
      </c>
      <c r="BK37" s="37">
        <v>149.9600261532899</v>
      </c>
      <c r="BL37" s="37">
        <v>4454.9404444511956</v>
      </c>
      <c r="BM37" s="37">
        <v>6459.1725596081887</v>
      </c>
      <c r="BN37" s="37">
        <v>5587.3888894062538</v>
      </c>
      <c r="BO37" s="37">
        <v>1919.9689365581676</v>
      </c>
      <c r="BP37" s="37">
        <v>4937.0582854504446</v>
      </c>
      <c r="BQ37" s="37">
        <v>5785.9900846408791</v>
      </c>
      <c r="BR37" s="37">
        <v>868.73432031444872</v>
      </c>
      <c r="BS37" s="37">
        <v>9643.0406418030925</v>
      </c>
      <c r="BT37" s="37">
        <v>2645.9205876799588</v>
      </c>
      <c r="BU37" s="37">
        <v>1663.7290914049659</v>
      </c>
      <c r="BV37" s="37">
        <v>10735.357333993636</v>
      </c>
      <c r="BW37" s="37">
        <v>5364.6509324813278</v>
      </c>
      <c r="BX37" s="37">
        <v>10329.34775358974</v>
      </c>
      <c r="BY37" s="37">
        <v>11694.11860438638</v>
      </c>
      <c r="BZ37" s="37">
        <v>5617.6363861948366</v>
      </c>
      <c r="CA37" s="37">
        <v>5125.9288616288031</v>
      </c>
      <c r="CB37" s="37">
        <v>2245.5671666452345</v>
      </c>
      <c r="CC37" s="37">
        <v>5757.857526645018</v>
      </c>
      <c r="CD37" s="37">
        <v>15057.069945417945</v>
      </c>
      <c r="CE37" s="37">
        <v>2726.0439266160697</v>
      </c>
      <c r="CF37" s="37">
        <v>15153.066145058545</v>
      </c>
      <c r="CG37" s="37">
        <v>8205.2141525494299</v>
      </c>
      <c r="CH37" s="37">
        <v>4803.7677745530491</v>
      </c>
      <c r="CI37" s="37">
        <v>5484.0448002033745</v>
      </c>
      <c r="CJ37" s="37">
        <v>5728.8361633948225</v>
      </c>
      <c r="CK37" s="37">
        <v>5435.3590599670624</v>
      </c>
      <c r="CL37" s="37">
        <v>1898.3990327573604</v>
      </c>
      <c r="CM37" s="37">
        <v>5137.8849019694135</v>
      </c>
      <c r="CN37" s="37">
        <v>6805.5539287590991</v>
      </c>
      <c r="CO37" s="37">
        <v>4788.3720667902544</v>
      </c>
      <c r="CP37" s="37">
        <v>4284.9431350318846</v>
      </c>
      <c r="CQ37" s="37">
        <v>6930.7530245215121</v>
      </c>
      <c r="CR37" s="37">
        <v>9824.1253278744189</v>
      </c>
      <c r="CS37" s="37">
        <v>10851.378915048115</v>
      </c>
      <c r="CT37" s="37">
        <v>4313.3791365061943</v>
      </c>
      <c r="CU37" s="37">
        <v>6128.7069738818454</v>
      </c>
      <c r="CV37" s="37">
        <v>2227.9965677853183</v>
      </c>
      <c r="CW37" s="37">
        <v>1621.107660391614</v>
      </c>
      <c r="CX37" s="37">
        <v>20443.396312173576</v>
      </c>
      <c r="CY37" s="37">
        <v>19491.764795996052</v>
      </c>
      <c r="CZ37" s="37">
        <v>3746.2193966880641</v>
      </c>
      <c r="DA37" s="37">
        <v>13148.248848658412</v>
      </c>
      <c r="DB37" s="37">
        <v>6134.1819469003522</v>
      </c>
      <c r="DC37" s="37">
        <v>9230.8607425264272</v>
      </c>
      <c r="DD37" s="37">
        <v>564.85912153445906</v>
      </c>
      <c r="DE37" s="37">
        <v>3259.6627344186722</v>
      </c>
      <c r="DF37" s="37">
        <v>1975.4486786660832</v>
      </c>
      <c r="DG37" s="37">
        <v>5022.6144265127459</v>
      </c>
      <c r="DH37" s="37">
        <v>1436.9708547807886</v>
      </c>
      <c r="DI37" s="37">
        <v>10853.007424669511</v>
      </c>
      <c r="DJ37" s="37">
        <v>5252.3578748228747</v>
      </c>
      <c r="DK37" s="37">
        <v>801.93706949375428</v>
      </c>
      <c r="DL37" s="37">
        <v>1767.102486275769</v>
      </c>
      <c r="DM37" s="37">
        <v>5207.5165680593927</v>
      </c>
      <c r="DN37" s="37">
        <v>8806.3647989912024</v>
      </c>
      <c r="DO37" s="37">
        <v>3024.14046978241</v>
      </c>
      <c r="DP37" s="37">
        <v>885.99249058716839</v>
      </c>
      <c r="DQ37" s="37">
        <v>4943.3409337152443</v>
      </c>
      <c r="DR37" s="37">
        <v>339.03911194798127</v>
      </c>
      <c r="DS37" s="37">
        <v>60773.283255013957</v>
      </c>
      <c r="DT37" s="37">
        <v>10897.504739087239</v>
      </c>
      <c r="DU37" s="37">
        <v>16883.166253847867</v>
      </c>
      <c r="DV37" s="37">
        <v>7759.7385433674926</v>
      </c>
      <c r="DW37" s="37">
        <v>3927.1124561080692</v>
      </c>
      <c r="DX37" s="37">
        <v>2483.6582186974865</v>
      </c>
      <c r="DY37" s="37">
        <v>7080.9988869267881</v>
      </c>
      <c r="DZ37" s="37">
        <v>6419.4587159065359</v>
      </c>
      <c r="EA37" s="37">
        <v>728.290657485319</v>
      </c>
      <c r="EB37" s="37">
        <v>9451.5650321279209</v>
      </c>
      <c r="EC37" s="37">
        <v>5110.5976526719296</v>
      </c>
      <c r="ED37" s="37">
        <v>483.52354127081787</v>
      </c>
      <c r="EE37" s="37">
        <v>6954.2086062887865</v>
      </c>
      <c r="EF37" s="37">
        <v>3696.267310922673</v>
      </c>
      <c r="EG37" s="37">
        <v>5059.212584027875</v>
      </c>
      <c r="EH37" s="37">
        <v>5238.9782560479971</v>
      </c>
      <c r="EI37" s="37">
        <v>8725.8878262341677</v>
      </c>
      <c r="EJ37" s="37">
        <v>1213.0571526933702</v>
      </c>
      <c r="EK37" s="37">
        <v>7272.654159767837</v>
      </c>
      <c r="EL37" s="37">
        <v>2536.1905875758334</v>
      </c>
      <c r="EM37" s="37">
        <v>1773.6495897364875</v>
      </c>
      <c r="EN37" s="37">
        <v>5372.7080973099983</v>
      </c>
      <c r="EO37" s="37">
        <v>658.04553586964073</v>
      </c>
      <c r="EP37" s="37">
        <v>5331.6271350670577</v>
      </c>
      <c r="EQ37" s="37">
        <v>2890.5643090292328</v>
      </c>
      <c r="ER37" s="37">
        <v>13287.261214083552</v>
      </c>
      <c r="ES37" s="37">
        <v>5990.0397865921495</v>
      </c>
      <c r="ET37" s="37">
        <v>7365.028976701924</v>
      </c>
      <c r="EU37" s="37">
        <v>5551.6282262821442</v>
      </c>
      <c r="EV37" s="37">
        <v>341.14069170650532</v>
      </c>
      <c r="EW37" s="37">
        <v>2206.2363299789031</v>
      </c>
      <c r="EX37" s="37">
        <v>6436.0271970563736</v>
      </c>
      <c r="EY37" s="37">
        <v>6550.6166390536109</v>
      </c>
      <c r="EZ37" s="37">
        <v>12115.684726879266</v>
      </c>
      <c r="FA37" s="37">
        <v>804.73280375812533</v>
      </c>
      <c r="FB37" s="37">
        <v>530.29682696942871</v>
      </c>
      <c r="FC37" s="37">
        <v>5289.6506047648227</v>
      </c>
      <c r="FD37" s="37">
        <v>8306.8828208386149</v>
      </c>
      <c r="FE37" s="37">
        <v>4911.2929860827226</v>
      </c>
      <c r="FF37" s="37">
        <v>2903.1091825277608</v>
      </c>
      <c r="FG37" s="37">
        <v>4141.5136352398504</v>
      </c>
      <c r="FH37" s="37">
        <v>5466.2336920564112</v>
      </c>
      <c r="FI37" s="37">
        <v>11862.452951842539</v>
      </c>
      <c r="FJ37" s="37">
        <v>10929.534457873735</v>
      </c>
      <c r="FK37" s="37">
        <v>6481.0507448183416</v>
      </c>
      <c r="FL37" s="37">
        <v>1568.5693704427802</v>
      </c>
      <c r="FM37" s="37">
        <v>11248.017636512888</v>
      </c>
      <c r="FN37" s="37">
        <v>7178.1999487320427</v>
      </c>
      <c r="FO37" s="37">
        <v>2837.2362586336085</v>
      </c>
      <c r="FP37" s="37">
        <v>5214.4036208501684</v>
      </c>
      <c r="FQ37" s="37">
        <v>11143.300198226063</v>
      </c>
      <c r="FR37" s="37">
        <v>4983.6957167565897</v>
      </c>
      <c r="FS37" s="37">
        <v>1067.4903931785834</v>
      </c>
      <c r="FT37" s="37">
        <v>1120.6022373620879</v>
      </c>
      <c r="FU37" s="37">
        <v>7661.4371853236507</v>
      </c>
      <c r="FV37" s="37">
        <v>4136.1141336168021</v>
      </c>
      <c r="FW37" s="37">
        <v>5047.0094717292086</v>
      </c>
      <c r="FX37" s="37">
        <v>8061.407610176263</v>
      </c>
      <c r="FY37" s="37">
        <v>12490.417059496151</v>
      </c>
      <c r="FZ37" s="37">
        <v>11902.882294164501</v>
      </c>
      <c r="GA37" s="37">
        <v>13822.03627088205</v>
      </c>
      <c r="GB37" s="37">
        <v>4845.4096060018101</v>
      </c>
      <c r="GC37" s="37">
        <v>627.97189348340771</v>
      </c>
      <c r="GD37" s="37">
        <v>1463.7550377640096</v>
      </c>
      <c r="GE37" s="37">
        <v>2508.9421932896198</v>
      </c>
      <c r="GF37" s="37">
        <v>10464.297485706362</v>
      </c>
      <c r="GG37" s="37">
        <v>5659.5901801072478</v>
      </c>
      <c r="GH37" s="37">
        <v>46791.244006635672</v>
      </c>
      <c r="GI37" s="37">
        <v>6416.9598817182487</v>
      </c>
      <c r="GJ37" s="37">
        <v>18094.934531672072</v>
      </c>
      <c r="GK37" s="37">
        <v>15504.251341895562</v>
      </c>
      <c r="GL37" s="37">
        <v>387.20654017346618</v>
      </c>
      <c r="GM37" s="37">
        <v>6055.1262527147237</v>
      </c>
      <c r="GN37" s="37">
        <v>11372.7153055745</v>
      </c>
      <c r="GO37" s="37">
        <v>18829.000380108129</v>
      </c>
      <c r="GP37" s="37">
        <v>997.55483613611511</v>
      </c>
      <c r="GQ37" s="37">
        <v>6959.8756226211181</v>
      </c>
      <c r="GR37" s="37">
        <v>1418.688111173778</v>
      </c>
      <c r="GS37" s="37">
        <v>2270.5023571367478</v>
      </c>
      <c r="GT37" s="37">
        <v>6792.3353972602899</v>
      </c>
      <c r="GU37" s="37">
        <v>5019.5897905391739</v>
      </c>
      <c r="GV37" s="37">
        <v>1252.9343159569585</v>
      </c>
      <c r="GW37" s="37">
        <v>5292.3030490971996</v>
      </c>
      <c r="GX37" s="37">
        <v>8584.8725550745239</v>
      </c>
      <c r="GY37" s="37">
        <v>2981.1039383128436</v>
      </c>
      <c r="GZ37" s="37">
        <v>8286.3938727504064</v>
      </c>
      <c r="HA37" s="37">
        <v>2834.189299059185</v>
      </c>
      <c r="HB37" s="37">
        <v>26976.05121031202</v>
      </c>
      <c r="HC37" s="37">
        <v>5111.9820474315429</v>
      </c>
      <c r="HD37" s="37">
        <v>2408.4579589700761</v>
      </c>
      <c r="HE37" s="37">
        <v>3708.9594974982683</v>
      </c>
      <c r="HF37" s="37">
        <v>1238.0514747282484</v>
      </c>
      <c r="HG37" s="37">
        <v>11207.197456400316</v>
      </c>
      <c r="HH37" s="37">
        <v>10537.49111952889</v>
      </c>
      <c r="HI37" s="37">
        <v>2891.7679685960793</v>
      </c>
      <c r="HJ37" s="37">
        <v>1291.7778287619844</v>
      </c>
      <c r="HK37" s="37">
        <v>4930.6539293303531</v>
      </c>
      <c r="HL37" s="37">
        <v>3633.2213048178255</v>
      </c>
      <c r="HM37" s="37">
        <v>7410.8585376484471</v>
      </c>
      <c r="HN37" s="37">
        <v>2783.6019465514405</v>
      </c>
      <c r="HO37" s="37">
        <v>1826.9881618463257</v>
      </c>
      <c r="HP37" s="37">
        <v>71.397747277102795</v>
      </c>
      <c r="HQ37" s="37">
        <v>1945.4691459367534</v>
      </c>
      <c r="HR37" s="37">
        <v>872.46651298857375</v>
      </c>
      <c r="HS37" s="62" t="str">
        <f t="shared" si="0"/>
        <v>Land Use_Cashmere - sustainable_N/A for LULC_Lost Ecosystem Services_N/A for LULC Interim Methodology</v>
      </c>
    </row>
    <row r="38" spans="2:227" ht="15" customHeight="1">
      <c r="B38" s="65" t="s">
        <v>347</v>
      </c>
      <c r="C38" s="65" t="s">
        <v>367</v>
      </c>
      <c r="D38" s="65" t="s">
        <v>349</v>
      </c>
      <c r="E38" s="65" t="s">
        <v>350</v>
      </c>
      <c r="F38" s="76" t="s">
        <v>351</v>
      </c>
      <c r="G38" s="65" t="s">
        <v>352</v>
      </c>
      <c r="H38" s="41"/>
      <c r="I38" s="37">
        <v>12.806332316444385</v>
      </c>
      <c r="J38" s="37">
        <v>4211.5946719492322</v>
      </c>
      <c r="K38" s="37">
        <v>293.51543928406772</v>
      </c>
      <c r="L38" s="37">
        <v>3901.2279804726659</v>
      </c>
      <c r="M38" s="37">
        <v>9328.8890719063857</v>
      </c>
      <c r="N38" s="37">
        <v>84.117354865764355</v>
      </c>
      <c r="O38" s="37">
        <v>2137.0089218500352</v>
      </c>
      <c r="P38" s="37">
        <v>0</v>
      </c>
      <c r="Q38" s="37">
        <v>1112.8235985877075</v>
      </c>
      <c r="R38" s="37">
        <v>65928.860685832202</v>
      </c>
      <c r="S38" s="37">
        <v>2027.2465687391737</v>
      </c>
      <c r="T38" s="37">
        <v>12792.016277997394</v>
      </c>
      <c r="U38" s="37">
        <v>0</v>
      </c>
      <c r="V38" s="37">
        <v>23090.661402985763</v>
      </c>
      <c r="W38" s="37">
        <v>733.32169914178758</v>
      </c>
      <c r="X38" s="37">
        <v>7132.4310110487468</v>
      </c>
      <c r="Y38" s="37">
        <v>157.59380226549908</v>
      </c>
      <c r="Z38" s="37">
        <v>4216.9955186643674</v>
      </c>
      <c r="AA38" s="37">
        <v>8193.2304584974536</v>
      </c>
      <c r="AB38" s="37">
        <v>6246.2849427344254</v>
      </c>
      <c r="AC38" s="37">
        <v>79.562857871647623</v>
      </c>
      <c r="AD38" s="37">
        <v>11283.875954452602</v>
      </c>
      <c r="AE38" s="37">
        <v>3289.9430635162612</v>
      </c>
      <c r="AF38" s="37">
        <v>1525.3583624972036</v>
      </c>
      <c r="AG38" s="37">
        <v>3257.9790409780444</v>
      </c>
      <c r="AH38" s="37">
        <v>0</v>
      </c>
      <c r="AI38" s="37">
        <v>2001.6429924002216</v>
      </c>
      <c r="AJ38" s="37">
        <v>2119.5686891780906</v>
      </c>
      <c r="AK38" s="37">
        <v>8413.756804113169</v>
      </c>
      <c r="AL38" s="37">
        <v>4455.3943497394421</v>
      </c>
      <c r="AM38" s="37">
        <v>0</v>
      </c>
      <c r="AN38" s="37">
        <v>815.61913085205913</v>
      </c>
      <c r="AO38" s="37">
        <v>4560.0864242099742</v>
      </c>
      <c r="AP38" s="37">
        <v>3879.9212509245581</v>
      </c>
      <c r="AQ38" s="37">
        <v>2183.7454278808964</v>
      </c>
      <c r="AR38" s="37">
        <v>72.251718966590488</v>
      </c>
      <c r="AS38" s="37">
        <v>33110.485695879317</v>
      </c>
      <c r="AT38" s="37">
        <v>310.69008235423973</v>
      </c>
      <c r="AU38" s="37">
        <v>0</v>
      </c>
      <c r="AV38" s="37">
        <v>15563.497347662949</v>
      </c>
      <c r="AW38" s="37">
        <v>3341.2112922488564</v>
      </c>
      <c r="AX38" s="37">
        <v>1566.859916372267</v>
      </c>
      <c r="AY38" s="37">
        <v>3756.1698436272891</v>
      </c>
      <c r="AZ38" s="37">
        <v>1776.6648309637001</v>
      </c>
      <c r="BA38" s="37">
        <v>1668.9412086978302</v>
      </c>
      <c r="BB38" s="37">
        <v>2853.4807158518902</v>
      </c>
      <c r="BC38" s="37">
        <v>4936.4950199325649</v>
      </c>
      <c r="BD38" s="37">
        <v>2338.8899364206891</v>
      </c>
      <c r="BE38" s="37">
        <v>9451.3277654641715</v>
      </c>
      <c r="BF38" s="37">
        <v>3781.9043020633044</v>
      </c>
      <c r="BG38" s="37">
        <v>31758.521068503243</v>
      </c>
      <c r="BH38" s="37">
        <v>5166.1216500272776</v>
      </c>
      <c r="BI38" s="37">
        <v>9445.7928336135119</v>
      </c>
      <c r="BJ38" s="37">
        <v>9619.3892923595904</v>
      </c>
      <c r="BK38" s="37">
        <v>66.762489234110063</v>
      </c>
      <c r="BL38" s="37">
        <v>3461.6154366863539</v>
      </c>
      <c r="BM38" s="37">
        <v>3960.8516095023265</v>
      </c>
      <c r="BN38" s="37">
        <v>3671.7738260213996</v>
      </c>
      <c r="BO38" s="37">
        <v>0</v>
      </c>
      <c r="BP38" s="37">
        <v>4560.5574897624792</v>
      </c>
      <c r="BQ38" s="37">
        <v>4755.5666522002648</v>
      </c>
      <c r="BR38" s="37">
        <v>276.10524973889403</v>
      </c>
      <c r="BS38" s="37">
        <v>6298.0882347423567</v>
      </c>
      <c r="BT38" s="37">
        <v>1085.1942783163054</v>
      </c>
      <c r="BU38" s="37">
        <v>784.84725074607786</v>
      </c>
      <c r="BV38" s="37">
        <v>0</v>
      </c>
      <c r="BW38" s="37">
        <v>4468.6041213638964</v>
      </c>
      <c r="BX38" s="37">
        <v>2158.6585336342309</v>
      </c>
      <c r="BY38" s="37">
        <v>8123.3464402425261</v>
      </c>
      <c r="BZ38" s="37">
        <v>4797.3039907898947</v>
      </c>
      <c r="CA38" s="37">
        <v>4444.9957551087919</v>
      </c>
      <c r="CB38" s="37">
        <v>1333.7936274259228</v>
      </c>
      <c r="CC38" s="37">
        <v>3545.2914778467243</v>
      </c>
      <c r="CD38" s="37">
        <v>11561.705946338781</v>
      </c>
      <c r="CE38" s="37">
        <v>1731.3408606413886</v>
      </c>
      <c r="CF38" s="37">
        <v>12690.111178304274</v>
      </c>
      <c r="CG38" s="37">
        <v>2718.4015976400174</v>
      </c>
      <c r="CH38" s="37">
        <v>1340.8252388961871</v>
      </c>
      <c r="CI38" s="37">
        <v>4216.8051634015619</v>
      </c>
      <c r="CJ38" s="37">
        <v>4098.3399487680244</v>
      </c>
      <c r="CK38" s="37">
        <v>4165.6566920545756</v>
      </c>
      <c r="CL38" s="37">
        <v>888.63828671071121</v>
      </c>
      <c r="CM38" s="37">
        <v>3965.8993118326362</v>
      </c>
      <c r="CN38" s="37">
        <v>5673.2037044330309</v>
      </c>
      <c r="CO38" s="37">
        <v>3509.2841114102816</v>
      </c>
      <c r="CP38" s="37">
        <v>3160.5828576015256</v>
      </c>
      <c r="CQ38" s="37">
        <v>6201.4395716979361</v>
      </c>
      <c r="CR38" s="37">
        <v>5673.1009211059745</v>
      </c>
      <c r="CS38" s="37">
        <v>0</v>
      </c>
      <c r="CT38" s="37">
        <v>2655.5901548159063</v>
      </c>
      <c r="CU38" s="37">
        <v>4968.2177707955416</v>
      </c>
      <c r="CV38" s="37">
        <v>0</v>
      </c>
      <c r="CW38" s="37">
        <v>0</v>
      </c>
      <c r="CX38" s="37">
        <v>0</v>
      </c>
      <c r="CY38" s="37">
        <v>13152.704321586345</v>
      </c>
      <c r="CZ38" s="37">
        <v>2319.9263626909178</v>
      </c>
      <c r="DA38" s="37">
        <v>9530.0800567732313</v>
      </c>
      <c r="DB38" s="37">
        <v>5205.5200352294105</v>
      </c>
      <c r="DC38" s="37">
        <v>4870.769569462419</v>
      </c>
      <c r="DD38" s="37">
        <v>246.38916591323874</v>
      </c>
      <c r="DE38" s="37">
        <v>0</v>
      </c>
      <c r="DF38" s="37">
        <v>464.72245327987162</v>
      </c>
      <c r="DG38" s="37">
        <v>4432.0529918780276</v>
      </c>
      <c r="DH38" s="37">
        <v>949.64668349752174</v>
      </c>
      <c r="DI38" s="37">
        <v>8323.1210927428165</v>
      </c>
      <c r="DJ38" s="37">
        <v>4002.4345503992013</v>
      </c>
      <c r="DK38" s="37">
        <v>545.57334853062946</v>
      </c>
      <c r="DL38" s="37">
        <v>0</v>
      </c>
      <c r="DM38" s="37">
        <v>5118.1865090452984</v>
      </c>
      <c r="DN38" s="37">
        <v>5981.5102825451004</v>
      </c>
      <c r="DO38" s="37">
        <v>437.13270055573128</v>
      </c>
      <c r="DP38" s="37">
        <v>0</v>
      </c>
      <c r="DQ38" s="37">
        <v>4212.241480976908</v>
      </c>
      <c r="DR38" s="37">
        <v>171.63083403036612</v>
      </c>
      <c r="DS38" s="37">
        <v>42648.263660235425</v>
      </c>
      <c r="DT38" s="37">
        <v>7246.9974249946763</v>
      </c>
      <c r="DU38" s="37">
        <v>13272.68535130292</v>
      </c>
      <c r="DV38" s="37">
        <v>6957.1230473118758</v>
      </c>
      <c r="DW38" s="37">
        <v>3603.9239783206754</v>
      </c>
      <c r="DX38" s="37">
        <v>0</v>
      </c>
      <c r="DY38" s="37">
        <v>5680.3956473755425</v>
      </c>
      <c r="DZ38" s="37">
        <v>5380.6619445055276</v>
      </c>
      <c r="EA38" s="37">
        <v>0</v>
      </c>
      <c r="EB38" s="37">
        <v>7936.996072854191</v>
      </c>
      <c r="EC38" s="37">
        <v>4610.0800989246509</v>
      </c>
      <c r="ED38" s="37">
        <v>9.8370298456126619</v>
      </c>
      <c r="EE38" s="37">
        <v>4825.7064482497262</v>
      </c>
      <c r="EF38" s="37">
        <v>2570.8025068904894</v>
      </c>
      <c r="EG38" s="37">
        <v>4709.5816126650534</v>
      </c>
      <c r="EH38" s="37">
        <v>2786.9443717733147</v>
      </c>
      <c r="EI38" s="37">
        <v>7332.0277985883495</v>
      </c>
      <c r="EJ38" s="37">
        <v>482.38610137623641</v>
      </c>
      <c r="EK38" s="37">
        <v>4836.7766689163236</v>
      </c>
      <c r="EL38" s="37">
        <v>1843.6072450318622</v>
      </c>
      <c r="EM38" s="37">
        <v>575.05095297344837</v>
      </c>
      <c r="EN38" s="37">
        <v>4343.7634775190618</v>
      </c>
      <c r="EO38" s="37">
        <v>0</v>
      </c>
      <c r="EP38" s="37">
        <v>4439.3546175375723</v>
      </c>
      <c r="EQ38" s="37">
        <v>2217.0129941399241</v>
      </c>
      <c r="ER38" s="37">
        <v>9420.8621501330545</v>
      </c>
      <c r="ES38" s="37">
        <v>4733.0610730444678</v>
      </c>
      <c r="ET38" s="37">
        <v>3920.0949832703191</v>
      </c>
      <c r="EU38" s="37">
        <v>1150.9841893655762</v>
      </c>
      <c r="EV38" s="37">
        <v>0</v>
      </c>
      <c r="EW38" s="37">
        <v>840.15124502170943</v>
      </c>
      <c r="EX38" s="37">
        <v>4275.8299929754048</v>
      </c>
      <c r="EY38" s="37">
        <v>5288.2531128213614</v>
      </c>
      <c r="EZ38" s="37">
        <v>274.10912037047592</v>
      </c>
      <c r="FA38" s="37">
        <v>429.24046909938068</v>
      </c>
      <c r="FB38" s="37">
        <v>240.32322645064636</v>
      </c>
      <c r="FC38" s="37">
        <v>4863.0550184834919</v>
      </c>
      <c r="FD38" s="37">
        <v>6749.213245882951</v>
      </c>
      <c r="FE38" s="37">
        <v>4186.6947567199832</v>
      </c>
      <c r="FF38" s="37">
        <v>144.55348488047667</v>
      </c>
      <c r="FG38" s="37">
        <v>2982.9748097103834</v>
      </c>
      <c r="FH38" s="37">
        <v>4206.2455153294813</v>
      </c>
      <c r="FI38" s="37">
        <v>8669.2138871708612</v>
      </c>
      <c r="FJ38" s="37">
        <v>4220.7395172634097</v>
      </c>
      <c r="FK38" s="37">
        <v>4163.2202979800832</v>
      </c>
      <c r="FL38" s="37">
        <v>1108.5868388540684</v>
      </c>
      <c r="FM38" s="37">
        <v>7740.9536414082413</v>
      </c>
      <c r="FN38" s="37">
        <v>495.74060279833066</v>
      </c>
      <c r="FO38" s="37">
        <v>2061.3865655093628</v>
      </c>
      <c r="FP38" s="37">
        <v>4342.3754648621525</v>
      </c>
      <c r="FQ38" s="37">
        <v>7569.1649284957311</v>
      </c>
      <c r="FR38" s="37">
        <v>4492.4661340458579</v>
      </c>
      <c r="FS38" s="37">
        <v>740.59526901285392</v>
      </c>
      <c r="FT38" s="37">
        <v>173.66463589201135</v>
      </c>
      <c r="FU38" s="37">
        <v>5500.9240782583383</v>
      </c>
      <c r="FV38" s="37">
        <v>3120.9219228652601</v>
      </c>
      <c r="FW38" s="37">
        <v>3172.559324903641</v>
      </c>
      <c r="FX38" s="37">
        <v>6797.4971127911776</v>
      </c>
      <c r="FY38" s="37">
        <v>9627.1995914650233</v>
      </c>
      <c r="FZ38" s="37">
        <v>9261.1293553511769</v>
      </c>
      <c r="GA38" s="37">
        <v>10884.747982625191</v>
      </c>
      <c r="GB38" s="37">
        <v>3635.9305396169489</v>
      </c>
      <c r="GC38" s="37">
        <v>92.530486371153415</v>
      </c>
      <c r="GD38" s="37">
        <v>589.99744030481918</v>
      </c>
      <c r="GE38" s="37">
        <v>0</v>
      </c>
      <c r="GF38" s="37">
        <v>5725.1230371665115</v>
      </c>
      <c r="GG38" s="37">
        <v>3606.9461968062997</v>
      </c>
      <c r="GH38" s="37">
        <v>35100.839352063165</v>
      </c>
      <c r="GI38" s="37">
        <v>5322.4486773893677</v>
      </c>
      <c r="GJ38" s="37">
        <v>13861.095209295388</v>
      </c>
      <c r="GK38" s="37">
        <v>10780.699673206536</v>
      </c>
      <c r="GL38" s="37">
        <v>0</v>
      </c>
      <c r="GM38" s="37">
        <v>4982.9810225679103</v>
      </c>
      <c r="GN38" s="37">
        <v>0</v>
      </c>
      <c r="GO38" s="37">
        <v>15119.764771702734</v>
      </c>
      <c r="GP38" s="37">
        <v>251.223217725669</v>
      </c>
      <c r="GQ38" s="37">
        <v>5799.0457154647738</v>
      </c>
      <c r="GR38" s="37">
        <v>171.27708833277026</v>
      </c>
      <c r="GS38" s="37">
        <v>0</v>
      </c>
      <c r="GT38" s="37">
        <v>5604.8067867805912</v>
      </c>
      <c r="GU38" s="37">
        <v>4527.3187469780123</v>
      </c>
      <c r="GV38" s="37">
        <v>470.31073804975017</v>
      </c>
      <c r="GW38" s="37">
        <v>4472.0835479295783</v>
      </c>
      <c r="GX38" s="37">
        <v>6249.2863631925793</v>
      </c>
      <c r="GY38" s="37">
        <v>0</v>
      </c>
      <c r="GZ38" s="37">
        <v>6204.5446736930135</v>
      </c>
      <c r="HA38" s="37">
        <v>0</v>
      </c>
      <c r="HB38" s="37">
        <v>23800.289120213078</v>
      </c>
      <c r="HC38" s="37">
        <v>4249.2943784661184</v>
      </c>
      <c r="HD38" s="37">
        <v>0</v>
      </c>
      <c r="HE38" s="37">
        <v>1487.1072406257044</v>
      </c>
      <c r="HF38" s="37">
        <v>862.2505612498793</v>
      </c>
      <c r="HG38" s="37">
        <v>6992.3425596209881</v>
      </c>
      <c r="HH38" s="37">
        <v>0</v>
      </c>
      <c r="HI38" s="37">
        <v>0</v>
      </c>
      <c r="HJ38" s="37">
        <v>0</v>
      </c>
      <c r="HK38" s="37">
        <v>4094.0328035137341</v>
      </c>
      <c r="HL38" s="37">
        <v>2529.9853639106095</v>
      </c>
      <c r="HM38" s="37">
        <v>6215.8780299711343</v>
      </c>
      <c r="HN38" s="37">
        <v>2059.9755718897632</v>
      </c>
      <c r="HO38" s="37">
        <v>1568.0867018700737</v>
      </c>
      <c r="HP38" s="37">
        <v>9.0620548185489671</v>
      </c>
      <c r="HQ38" s="37">
        <v>0</v>
      </c>
      <c r="HR38" s="37">
        <v>0</v>
      </c>
      <c r="HS38" s="62" t="str">
        <f t="shared" si="0"/>
        <v>Land Use_Forestry_N/A for LULC_Lost Ecosystem Services_N/A for LULC Interim Methodology</v>
      </c>
    </row>
    <row r="39" spans="2:227" ht="15" customHeight="1">
      <c r="B39" s="65" t="s">
        <v>347</v>
      </c>
      <c r="C39" s="65" t="s">
        <v>368</v>
      </c>
      <c r="D39" s="65" t="s">
        <v>349</v>
      </c>
      <c r="E39" s="65" t="s">
        <v>350</v>
      </c>
      <c r="F39" s="76" t="s">
        <v>351</v>
      </c>
      <c r="G39" s="65" t="s">
        <v>352</v>
      </c>
      <c r="H39" s="41"/>
      <c r="I39" s="37">
        <v>173.6564846697772</v>
      </c>
      <c r="J39" s="37">
        <v>5631.6546300617938</v>
      </c>
      <c r="K39" s="37">
        <v>799.89376702596496</v>
      </c>
      <c r="L39" s="37">
        <v>4879.7601486162894</v>
      </c>
      <c r="M39" s="37">
        <v>12897.970045862432</v>
      </c>
      <c r="N39" s="37">
        <v>918.33621335072837</v>
      </c>
      <c r="O39" s="37">
        <v>2440.7357948914323</v>
      </c>
      <c r="P39" s="37">
        <v>2938.7112463810013</v>
      </c>
      <c r="Q39" s="37">
        <v>4000.734267341039</v>
      </c>
      <c r="R39" s="37">
        <v>72861.418824927765</v>
      </c>
      <c r="S39" s="37">
        <v>3823.9066457346285</v>
      </c>
      <c r="T39" s="37">
        <v>16478.105213996878</v>
      </c>
      <c r="U39" s="37">
        <v>17586.514117651532</v>
      </c>
      <c r="V39" s="37">
        <v>26436.650405057368</v>
      </c>
      <c r="W39" s="37">
        <v>991.4157459035921</v>
      </c>
      <c r="X39" s="37">
        <v>8254.8971680228424</v>
      </c>
      <c r="Y39" s="37">
        <v>721.71105296678206</v>
      </c>
      <c r="Z39" s="37">
        <v>6120.2781455997965</v>
      </c>
      <c r="AA39" s="37">
        <v>10463.514433644568</v>
      </c>
      <c r="AB39" s="37">
        <v>7892.0480040217626</v>
      </c>
      <c r="AC39" s="37">
        <v>788.9617175623672</v>
      </c>
      <c r="AD39" s="37">
        <v>16170.133831200141</v>
      </c>
      <c r="AE39" s="37">
        <v>3819.5348930769424</v>
      </c>
      <c r="AF39" s="37">
        <v>3601.505702851603</v>
      </c>
      <c r="AG39" s="37">
        <v>5810.5536498064184</v>
      </c>
      <c r="AH39" s="37">
        <v>2750.4395870577628</v>
      </c>
      <c r="AI39" s="37">
        <v>4316.9214846228952</v>
      </c>
      <c r="AJ39" s="37">
        <v>3050.3185859768018</v>
      </c>
      <c r="AK39" s="37">
        <v>9744.5844304538277</v>
      </c>
      <c r="AL39" s="37">
        <v>7514.6211309980663</v>
      </c>
      <c r="AM39" s="37">
        <v>579.13454938768621</v>
      </c>
      <c r="AN39" s="37">
        <v>1986.5229070004677</v>
      </c>
      <c r="AO39" s="37">
        <v>5055.5728916043527</v>
      </c>
      <c r="AP39" s="37">
        <v>5057.0148308903399</v>
      </c>
      <c r="AQ39" s="37">
        <v>3141.1210504406986</v>
      </c>
      <c r="AR39" s="37">
        <v>8575.281682307148</v>
      </c>
      <c r="AS39" s="37">
        <v>36651.656539796626</v>
      </c>
      <c r="AT39" s="37">
        <v>781.95596014512637</v>
      </c>
      <c r="AU39" s="37">
        <v>442.63047276096296</v>
      </c>
      <c r="AV39" s="37">
        <v>22038.072190767049</v>
      </c>
      <c r="AW39" s="37">
        <v>4289.4148321820958</v>
      </c>
      <c r="AX39" s="37">
        <v>4351.3016843896949</v>
      </c>
      <c r="AY39" s="37">
        <v>4898.5637555272742</v>
      </c>
      <c r="AZ39" s="37">
        <v>4732.9758787555484</v>
      </c>
      <c r="BA39" s="37">
        <v>2577.3953810527505</v>
      </c>
      <c r="BB39" s="37">
        <v>3570.5060702124201</v>
      </c>
      <c r="BC39" s="37">
        <v>6280.2782109155914</v>
      </c>
      <c r="BD39" s="37">
        <v>2927.3782699463886</v>
      </c>
      <c r="BE39" s="37">
        <v>11271.271207184807</v>
      </c>
      <c r="BF39" s="37">
        <v>5916.6596760045159</v>
      </c>
      <c r="BG39" s="37">
        <v>35248.415148454034</v>
      </c>
      <c r="BH39" s="37">
        <v>10582.241508194616</v>
      </c>
      <c r="BI39" s="37">
        <v>11141.947994869695</v>
      </c>
      <c r="BJ39" s="37">
        <v>13362.137725473318</v>
      </c>
      <c r="BK39" s="37">
        <v>132.74402784535627</v>
      </c>
      <c r="BL39" s="37">
        <v>4400.4215799670028</v>
      </c>
      <c r="BM39" s="37">
        <v>6466.1184961859035</v>
      </c>
      <c r="BN39" s="37">
        <v>5587.1521157483076</v>
      </c>
      <c r="BO39" s="37">
        <v>2618.4447955872251</v>
      </c>
      <c r="BP39" s="37">
        <v>4854.9960104663587</v>
      </c>
      <c r="BQ39" s="37">
        <v>5734.4352716656922</v>
      </c>
      <c r="BR39" s="37">
        <v>743.79158562098883</v>
      </c>
      <c r="BS39" s="37">
        <v>9318.3808766327838</v>
      </c>
      <c r="BT39" s="37">
        <v>2310.5454235328211</v>
      </c>
      <c r="BU39" s="37">
        <v>1489.3699665347608</v>
      </c>
      <c r="BV39" s="37">
        <v>9281.4683784768968</v>
      </c>
      <c r="BW39" s="37">
        <v>5310.5576977926412</v>
      </c>
      <c r="BX39" s="37">
        <v>9566.4771281520971</v>
      </c>
      <c r="BY39" s="37">
        <v>11316.385417642028</v>
      </c>
      <c r="BZ39" s="37">
        <v>5565.988355459398</v>
      </c>
      <c r="CA39" s="37">
        <v>5013.6028247512604</v>
      </c>
      <c r="CB39" s="37">
        <v>2075.2259015556951</v>
      </c>
      <c r="CC39" s="37">
        <v>5531.1120058849901</v>
      </c>
      <c r="CD39" s="37">
        <v>14706.671471513817</v>
      </c>
      <c r="CE39" s="37">
        <v>2531.7619778643866</v>
      </c>
      <c r="CF39" s="37">
        <v>14398.500431358374</v>
      </c>
      <c r="CG39" s="37">
        <v>7132.592105204325</v>
      </c>
      <c r="CH39" s="37">
        <v>4070.0958838089227</v>
      </c>
      <c r="CI39" s="37">
        <v>5414.885701003449</v>
      </c>
      <c r="CJ39" s="37">
        <v>5643.9361659488413</v>
      </c>
      <c r="CK39" s="37">
        <v>5322.7422459690142</v>
      </c>
      <c r="CL39" s="37">
        <v>1738.9385207924008</v>
      </c>
      <c r="CM39" s="37">
        <v>4961.0872601553147</v>
      </c>
      <c r="CN39" s="37">
        <v>6741.7527780013943</v>
      </c>
      <c r="CO39" s="37">
        <v>4676.4847623407177</v>
      </c>
      <c r="CP39" s="37">
        <v>4169.3878310479531</v>
      </c>
      <c r="CQ39" s="37">
        <v>6699.979682070737</v>
      </c>
      <c r="CR39" s="37">
        <v>9426.1430707347117</v>
      </c>
      <c r="CS39" s="37">
        <v>8517.4687417807691</v>
      </c>
      <c r="CT39" s="37">
        <v>4097.3717608165043</v>
      </c>
      <c r="CU39" s="37">
        <v>6071.8318298882705</v>
      </c>
      <c r="CV39" s="37">
        <v>2243.9668350920301</v>
      </c>
      <c r="CW39" s="37">
        <v>1887.9337356375386</v>
      </c>
      <c r="CX39" s="37">
        <v>17140.578611786324</v>
      </c>
      <c r="CY39" s="37">
        <v>18874.508378634568</v>
      </c>
      <c r="CZ39" s="37">
        <v>3431.0281186507236</v>
      </c>
      <c r="DA39" s="37">
        <v>12570.088590771031</v>
      </c>
      <c r="DB39" s="37">
        <v>6079.06936432359</v>
      </c>
      <c r="DC39" s="37">
        <v>8815.5714834000009</v>
      </c>
      <c r="DD39" s="37">
        <v>498.05744147312816</v>
      </c>
      <c r="DE39" s="37">
        <v>3742.8931799761808</v>
      </c>
      <c r="DF39" s="37">
        <v>1863.9768309718197</v>
      </c>
      <c r="DG39" s="37">
        <v>4884.2918412076833</v>
      </c>
      <c r="DH39" s="37">
        <v>1320.1250070116189</v>
      </c>
      <c r="DI39" s="37">
        <v>10296.720694606043</v>
      </c>
      <c r="DJ39" s="37">
        <v>5063.1902154694872</v>
      </c>
      <c r="DK39" s="37">
        <v>749.55546344764605</v>
      </c>
      <c r="DL39" s="37">
        <v>1613.1714065403814</v>
      </c>
      <c r="DM39" s="37">
        <v>5156.8501161154072</v>
      </c>
      <c r="DN39" s="37">
        <v>8530.5775364475412</v>
      </c>
      <c r="DO39" s="37">
        <v>2452.4702076941785</v>
      </c>
      <c r="DP39" s="37">
        <v>687.95782572366454</v>
      </c>
      <c r="DQ39" s="37">
        <v>4896.5606610906689</v>
      </c>
      <c r="DR39" s="37">
        <v>315.72286199448524</v>
      </c>
      <c r="DS39" s="37">
        <v>58992.526276630655</v>
      </c>
      <c r="DT39" s="37">
        <v>10542.352511286579</v>
      </c>
      <c r="DU39" s="37">
        <v>16518.4464061088</v>
      </c>
      <c r="DV39" s="37">
        <v>7506.2050915561495</v>
      </c>
      <c r="DW39" s="37">
        <v>3856.9060591002635</v>
      </c>
      <c r="DX39" s="37">
        <v>2421.1907017404146</v>
      </c>
      <c r="DY39" s="37">
        <v>7024.2875489111111</v>
      </c>
      <c r="DZ39" s="37">
        <v>6357.8763195785868</v>
      </c>
      <c r="EA39" s="37">
        <v>658.56022105194495</v>
      </c>
      <c r="EB39" s="37">
        <v>8987.0877887614097</v>
      </c>
      <c r="EC39" s="37">
        <v>5066.5988745586401</v>
      </c>
      <c r="ED39" s="37">
        <v>413.41536098486017</v>
      </c>
      <c r="EE39" s="37">
        <v>6834.5246447304889</v>
      </c>
      <c r="EF39" s="37">
        <v>3481.8839027147887</v>
      </c>
      <c r="EG39" s="37">
        <v>5028.356874111455</v>
      </c>
      <c r="EH39" s="37">
        <v>4999.3510915723873</v>
      </c>
      <c r="EI39" s="37">
        <v>8298.3325419174071</v>
      </c>
      <c r="EJ39" s="37">
        <v>1058.6198761751093</v>
      </c>
      <c r="EK39" s="37">
        <v>7016.6591213763304</v>
      </c>
      <c r="EL39" s="37">
        <v>2378.4315150139369</v>
      </c>
      <c r="EM39" s="37">
        <v>1623.4105257018268</v>
      </c>
      <c r="EN39" s="37">
        <v>5202.0375787022658</v>
      </c>
      <c r="EO39" s="37">
        <v>615.72363404231828</v>
      </c>
      <c r="EP39" s="37">
        <v>5277.894019076758</v>
      </c>
      <c r="EQ39" s="37">
        <v>2715.4441127258647</v>
      </c>
      <c r="ER39" s="37">
        <v>12907.367992434773</v>
      </c>
      <c r="ES39" s="37">
        <v>5879.4537472628908</v>
      </c>
      <c r="ET39" s="37">
        <v>7012.8535526892056</v>
      </c>
      <c r="EU39" s="37">
        <v>5799.8319811747751</v>
      </c>
      <c r="EV39" s="37">
        <v>266.72387274873921</v>
      </c>
      <c r="EW39" s="37">
        <v>2043.3322721246836</v>
      </c>
      <c r="EX39" s="37">
        <v>6183.7484556729023</v>
      </c>
      <c r="EY39" s="37">
        <v>6479.5776233688193</v>
      </c>
      <c r="EZ39" s="37">
        <v>10936.192234195221</v>
      </c>
      <c r="FA39" s="37">
        <v>727.35331919239707</v>
      </c>
      <c r="FB39" s="37">
        <v>507.66285141909117</v>
      </c>
      <c r="FC39" s="37">
        <v>5255.2339565373059</v>
      </c>
      <c r="FD39" s="37">
        <v>8246.9281696597536</v>
      </c>
      <c r="FE39" s="37">
        <v>4863.4477845404799</v>
      </c>
      <c r="FF39" s="37">
        <v>2641.4006033201886</v>
      </c>
      <c r="FG39" s="37">
        <v>4076.2399711482403</v>
      </c>
      <c r="FH39" s="37">
        <v>5391.1231873482011</v>
      </c>
      <c r="FI39" s="37">
        <v>11546.574785412344</v>
      </c>
      <c r="FJ39" s="37">
        <v>9387.0200684193787</v>
      </c>
      <c r="FK39" s="37">
        <v>6360.8845392557914</v>
      </c>
      <c r="FL39" s="37">
        <v>1474.8380097542993</v>
      </c>
      <c r="FM39" s="37">
        <v>10887.326281541633</v>
      </c>
      <c r="FN39" s="37">
        <v>6799.938086857851</v>
      </c>
      <c r="FO39" s="37">
        <v>2664.0057198510299</v>
      </c>
      <c r="FP39" s="37">
        <v>5160.71079321248</v>
      </c>
      <c r="FQ39" s="37">
        <v>10794.589385093785</v>
      </c>
      <c r="FR39" s="37">
        <v>4924.3066848793824</v>
      </c>
      <c r="FS39" s="37">
        <v>1000.7856693024005</v>
      </c>
      <c r="FT39" s="37">
        <v>925.40093677408413</v>
      </c>
      <c r="FU39" s="37">
        <v>7447.3642801814749</v>
      </c>
      <c r="FV39" s="37">
        <v>4070.6691072491963</v>
      </c>
      <c r="FW39" s="37">
        <v>4956.8138642058157</v>
      </c>
      <c r="FX39" s="37">
        <v>7987.8142884305007</v>
      </c>
      <c r="FY39" s="37">
        <v>12458.529329838018</v>
      </c>
      <c r="FZ39" s="37">
        <v>11636.21378335195</v>
      </c>
      <c r="GA39" s="37">
        <v>13524.28256339733</v>
      </c>
      <c r="GB39" s="37">
        <v>4779.1310201843444</v>
      </c>
      <c r="GC39" s="37">
        <v>515.73409076617531</v>
      </c>
      <c r="GD39" s="37">
        <v>1297.3597242787951</v>
      </c>
      <c r="GE39" s="37">
        <v>2314.873965171374</v>
      </c>
      <c r="GF39" s="37">
        <v>9557.7271958703768</v>
      </c>
      <c r="GG39" s="37">
        <v>5456.2669953860232</v>
      </c>
      <c r="GH39" s="37">
        <v>46740.971511118674</v>
      </c>
      <c r="GI39" s="37">
        <v>6353.4101007451163</v>
      </c>
      <c r="GJ39" s="37">
        <v>18078.929386888143</v>
      </c>
      <c r="GK39" s="37">
        <v>15490.086884864484</v>
      </c>
      <c r="GL39" s="37">
        <v>293.43520627285722</v>
      </c>
      <c r="GM39" s="37">
        <v>6008.5957627198568</v>
      </c>
      <c r="GN39" s="37">
        <v>10899.686158912948</v>
      </c>
      <c r="GO39" s="37">
        <v>18361.845484009718</v>
      </c>
      <c r="GP39" s="37">
        <v>839.92017491883985</v>
      </c>
      <c r="GQ39" s="37">
        <v>6786.733084318902</v>
      </c>
      <c r="GR39" s="37">
        <v>1155.2498301381877</v>
      </c>
      <c r="GS39" s="37">
        <v>2245.6988605048309</v>
      </c>
      <c r="GT39" s="37">
        <v>6613.5759439079575</v>
      </c>
      <c r="GU39" s="37">
        <v>4907.0881184512982</v>
      </c>
      <c r="GV39" s="37">
        <v>1088.3427396436305</v>
      </c>
      <c r="GW39" s="37">
        <v>5241.6128365542554</v>
      </c>
      <c r="GX39" s="37">
        <v>8502.8719086814835</v>
      </c>
      <c r="GY39" s="37">
        <v>2833.657201930896</v>
      </c>
      <c r="GZ39" s="37">
        <v>7836.3917245780067</v>
      </c>
      <c r="HA39" s="37">
        <v>3848.5575477889879</v>
      </c>
      <c r="HB39" s="37">
        <v>26672.35132133837</v>
      </c>
      <c r="HC39" s="37">
        <v>5059.8337869446177</v>
      </c>
      <c r="HD39" s="37">
        <v>2501.1085828125697</v>
      </c>
      <c r="HE39" s="37">
        <v>3480.9985381647402</v>
      </c>
      <c r="HF39" s="37">
        <v>1161.3906800096565</v>
      </c>
      <c r="HG39" s="37">
        <v>10800.031544295629</v>
      </c>
      <c r="HH39" s="37">
        <v>10395.265755194407</v>
      </c>
      <c r="HI39" s="37">
        <v>2462.829933709334</v>
      </c>
      <c r="HJ39" s="37">
        <v>1422.8644385159039</v>
      </c>
      <c r="HK39" s="37">
        <v>4879.5170131754494</v>
      </c>
      <c r="HL39" s="37">
        <v>3571.4821879386236</v>
      </c>
      <c r="HM39" s="37">
        <v>7235.4002028312179</v>
      </c>
      <c r="HN39" s="37">
        <v>2663.5625594257194</v>
      </c>
      <c r="HO39" s="37">
        <v>1754.7143758823952</v>
      </c>
      <c r="HP39" s="37">
        <v>58.417961899484034</v>
      </c>
      <c r="HQ39" s="37">
        <v>1864.1812116684448</v>
      </c>
      <c r="HR39" s="37">
        <v>685.4099937388437</v>
      </c>
      <c r="HS39" s="62" t="str">
        <f t="shared" si="0"/>
        <v>Land Use_Paddy rice_N/A for LULC_Lost Ecosystem Services_N/A for LULC Interim Methodology</v>
      </c>
    </row>
    <row r="40" spans="2:227" ht="15" customHeight="1">
      <c r="B40" s="65" t="s">
        <v>347</v>
      </c>
      <c r="C40" s="65" t="s">
        <v>369</v>
      </c>
      <c r="D40" s="65" t="s">
        <v>349</v>
      </c>
      <c r="E40" s="65" t="s">
        <v>350</v>
      </c>
      <c r="F40" s="76" t="s">
        <v>351</v>
      </c>
      <c r="G40" s="65" t="s">
        <v>352</v>
      </c>
      <c r="H40" s="41"/>
      <c r="I40" s="37">
        <v>293.69221796849399</v>
      </c>
      <c r="J40" s="37">
        <v>8480.2055399392593</v>
      </c>
      <c r="K40" s="37">
        <v>1361.605786849942</v>
      </c>
      <c r="L40" s="37">
        <v>6452.4549455134093</v>
      </c>
      <c r="M40" s="37">
        <v>19280.327195994734</v>
      </c>
      <c r="N40" s="37">
        <v>1534.5889779996892</v>
      </c>
      <c r="O40" s="37">
        <v>3084.9584306100778</v>
      </c>
      <c r="P40" s="37">
        <v>5215.7573093012279</v>
      </c>
      <c r="Q40" s="37">
        <v>5988.8467314070922</v>
      </c>
      <c r="R40" s="37">
        <v>101832.26884213934</v>
      </c>
      <c r="S40" s="37">
        <v>5593.0716299592705</v>
      </c>
      <c r="T40" s="37">
        <v>24459.854196692446</v>
      </c>
      <c r="U40" s="37">
        <v>50474.60907225182</v>
      </c>
      <c r="V40" s="37">
        <v>37549.755757899562</v>
      </c>
      <c r="W40" s="37">
        <v>1176.7889695610108</v>
      </c>
      <c r="X40" s="37">
        <v>11354.076294022834</v>
      </c>
      <c r="Y40" s="37">
        <v>863.69251094579522</v>
      </c>
      <c r="Z40" s="37">
        <v>9058.8275728574845</v>
      </c>
      <c r="AA40" s="37">
        <v>15423.370984807294</v>
      </c>
      <c r="AB40" s="37">
        <v>10801.588860921969</v>
      </c>
      <c r="AC40" s="37">
        <v>1312.5577411913246</v>
      </c>
      <c r="AD40" s="37">
        <v>24172.139984439716</v>
      </c>
      <c r="AE40" s="37">
        <v>5552.9997953940401</v>
      </c>
      <c r="AF40" s="37">
        <v>5581.175724622597</v>
      </c>
      <c r="AG40" s="37">
        <v>8734.9457666908838</v>
      </c>
      <c r="AH40" s="37">
        <v>6449.3826054502733</v>
      </c>
      <c r="AI40" s="37">
        <v>6318.3315720670416</v>
      </c>
      <c r="AJ40" s="37">
        <v>3813.1971125346263</v>
      </c>
      <c r="AK40" s="37">
        <v>12728.145134465158</v>
      </c>
      <c r="AL40" s="37">
        <v>11312.734013963482</v>
      </c>
      <c r="AM40" s="37">
        <v>1028.0258195314439</v>
      </c>
      <c r="AN40" s="37">
        <v>3322.1412821472009</v>
      </c>
      <c r="AO40" s="37">
        <v>6758.1383280750724</v>
      </c>
      <c r="AP40" s="37">
        <v>6905.6856065959355</v>
      </c>
      <c r="AQ40" s="37">
        <v>4419.4345454250097</v>
      </c>
      <c r="AR40" s="37">
        <v>14523.029335434496</v>
      </c>
      <c r="AS40" s="37">
        <v>51412.794686125009</v>
      </c>
      <c r="AT40" s="37">
        <v>1253.2556940623494</v>
      </c>
      <c r="AU40" s="37">
        <v>860.76757260802174</v>
      </c>
      <c r="AV40" s="37">
        <v>33035.98268202108</v>
      </c>
      <c r="AW40" s="37">
        <v>6325.8013437416666</v>
      </c>
      <c r="AX40" s="37">
        <v>7115.0411846949364</v>
      </c>
      <c r="AY40" s="37">
        <v>6480.3866884354793</v>
      </c>
      <c r="AZ40" s="37">
        <v>6524.7225887700415</v>
      </c>
      <c r="BA40" s="37">
        <v>3590.8732601681313</v>
      </c>
      <c r="BB40" s="37">
        <v>4778.1805445907394</v>
      </c>
      <c r="BC40" s="37">
        <v>8369.6434343276924</v>
      </c>
      <c r="BD40" s="37">
        <v>3994.9580721295101</v>
      </c>
      <c r="BE40" s="37">
        <v>16565.57138060913</v>
      </c>
      <c r="BF40" s="37">
        <v>8861.2504996354728</v>
      </c>
      <c r="BG40" s="37">
        <v>49819.492179600427</v>
      </c>
      <c r="BH40" s="37">
        <v>17849.914223987078</v>
      </c>
      <c r="BI40" s="37">
        <v>16303.366334164417</v>
      </c>
      <c r="BJ40" s="37">
        <v>19893.244309608734</v>
      </c>
      <c r="BK40" s="37">
        <v>179.96881374686853</v>
      </c>
      <c r="BL40" s="37">
        <v>5779.5243078139001</v>
      </c>
      <c r="BM40" s="37">
        <v>9218.663101024209</v>
      </c>
      <c r="BN40" s="37">
        <v>7818.8169774272719</v>
      </c>
      <c r="BO40" s="37">
        <v>6978.4762927451857</v>
      </c>
      <c r="BP40" s="37">
        <v>6682.137727381124</v>
      </c>
      <c r="BQ40" s="37">
        <v>7622.8931055529147</v>
      </c>
      <c r="BR40" s="37">
        <v>1189.7214000711606</v>
      </c>
      <c r="BS40" s="37">
        <v>13898.616070550575</v>
      </c>
      <c r="BT40" s="37">
        <v>3379.0143528638609</v>
      </c>
      <c r="BU40" s="37">
        <v>2217.5563384501315</v>
      </c>
      <c r="BV40" s="37">
        <v>13094.139247451702</v>
      </c>
      <c r="BW40" s="37">
        <v>6969.3058663446081</v>
      </c>
      <c r="BX40" s="37">
        <v>15038.06864411334</v>
      </c>
      <c r="BY40" s="37">
        <v>16875.706560856692</v>
      </c>
      <c r="BZ40" s="37">
        <v>7276.9186713906702</v>
      </c>
      <c r="CA40" s="37">
        <v>6694.6763944768718</v>
      </c>
      <c r="CB40" s="37">
        <v>3187.3397758225101</v>
      </c>
      <c r="CC40" s="37">
        <v>8185.0092255857626</v>
      </c>
      <c r="CD40" s="37">
        <v>21734.962523730803</v>
      </c>
      <c r="CE40" s="37">
        <v>3571.174662315706</v>
      </c>
      <c r="CF40" s="37">
        <v>21884.645444607449</v>
      </c>
      <c r="CG40" s="37">
        <v>11985.540106138338</v>
      </c>
      <c r="CH40" s="37">
        <v>5896.0119386137258</v>
      </c>
      <c r="CI40" s="37">
        <v>7112.9983416109162</v>
      </c>
      <c r="CJ40" s="37">
        <v>7466.738192220414</v>
      </c>
      <c r="CK40" s="37">
        <v>7275.2460676934579</v>
      </c>
      <c r="CL40" s="37">
        <v>2544.8812316705653</v>
      </c>
      <c r="CM40" s="37">
        <v>7354.5742461586296</v>
      </c>
      <c r="CN40" s="37">
        <v>8762.618623312299</v>
      </c>
      <c r="CO40" s="37">
        <v>6419.2868177772798</v>
      </c>
      <c r="CP40" s="37">
        <v>5780.9589046966212</v>
      </c>
      <c r="CQ40" s="37">
        <v>8878.7258200132892</v>
      </c>
      <c r="CR40" s="37">
        <v>14187.602122419543</v>
      </c>
      <c r="CS40" s="37">
        <v>16153.331735073871</v>
      </c>
      <c r="CT40" s="37">
        <v>6035.7715614448143</v>
      </c>
      <c r="CU40" s="37">
        <v>8051.9453367742562</v>
      </c>
      <c r="CV40" s="37">
        <v>4741.7861241558694</v>
      </c>
      <c r="CW40" s="37">
        <v>4585.0479382261237</v>
      </c>
      <c r="CX40" s="37">
        <v>30616.983856062099</v>
      </c>
      <c r="CY40" s="37">
        <v>28245.015683639085</v>
      </c>
      <c r="CZ40" s="37">
        <v>5266.7378626787468</v>
      </c>
      <c r="DA40" s="37">
        <v>19004.107500660215</v>
      </c>
      <c r="DB40" s="37">
        <v>8082.9140611839357</v>
      </c>
      <c r="DC40" s="37">
        <v>13327.629572262473</v>
      </c>
      <c r="DD40" s="37">
        <v>754.64857690607118</v>
      </c>
      <c r="DE40" s="37">
        <v>8505.8175324638705</v>
      </c>
      <c r="DF40" s="37">
        <v>3090.7967700837689</v>
      </c>
      <c r="DG40" s="37">
        <v>6528.3430303601563</v>
      </c>
      <c r="DH40" s="37">
        <v>1941.4536384349201</v>
      </c>
      <c r="DI40" s="37">
        <v>15650.934471596776</v>
      </c>
      <c r="DJ40" s="37">
        <v>7484.4914256316797</v>
      </c>
      <c r="DK40" s="37">
        <v>896.01670307926133</v>
      </c>
      <c r="DL40" s="37">
        <v>3124.649646441203</v>
      </c>
      <c r="DM40" s="37">
        <v>6722.6660829807442</v>
      </c>
      <c r="DN40" s="37">
        <v>12670.937088545876</v>
      </c>
      <c r="DO40" s="37">
        <v>4346.0957580910344</v>
      </c>
      <c r="DP40" s="37">
        <v>1187.6402457262298</v>
      </c>
      <c r="DQ40" s="37">
        <v>6476.7684140354959</v>
      </c>
      <c r="DR40" s="37">
        <v>465.91469880565677</v>
      </c>
      <c r="DS40" s="37">
        <v>88353.703975343844</v>
      </c>
      <c r="DT40" s="37">
        <v>15723.427611043558</v>
      </c>
      <c r="DU40" s="37">
        <v>24380.200927636855</v>
      </c>
      <c r="DV40" s="37">
        <v>9906.183926196165</v>
      </c>
      <c r="DW40" s="37">
        <v>5119.2418433074663</v>
      </c>
      <c r="DX40" s="37">
        <v>5696.0647656803285</v>
      </c>
      <c r="DY40" s="37">
        <v>9287.7344953739557</v>
      </c>
      <c r="DZ40" s="37">
        <v>8281.8759245477449</v>
      </c>
      <c r="EA40" s="37">
        <v>1400.6125189259978</v>
      </c>
      <c r="EB40" s="37">
        <v>13588.20870920279</v>
      </c>
      <c r="EC40" s="37">
        <v>6630.1039315311264</v>
      </c>
      <c r="ED40" s="37">
        <v>730.04035008136123</v>
      </c>
      <c r="EE40" s="37">
        <v>9011.2186890729408</v>
      </c>
      <c r="EF40" s="37">
        <v>5006.8788594524576</v>
      </c>
      <c r="EG40" s="37">
        <v>6556.8006822422485</v>
      </c>
      <c r="EH40" s="37">
        <v>7368.1903701287665</v>
      </c>
      <c r="EI40" s="37">
        <v>12532.252582952358</v>
      </c>
      <c r="EJ40" s="37">
        <v>1592.516724177153</v>
      </c>
      <c r="EK40" s="37">
        <v>10441.157624218409</v>
      </c>
      <c r="EL40" s="37">
        <v>3571.0614614610286</v>
      </c>
      <c r="EM40" s="37">
        <v>2749.1685159987678</v>
      </c>
      <c r="EN40" s="37">
        <v>7068.3058145265422</v>
      </c>
      <c r="EO40" s="37">
        <v>1159.3939176096567</v>
      </c>
      <c r="EP40" s="37">
        <v>6928.3695497534591</v>
      </c>
      <c r="EQ40" s="37">
        <v>3870.9367307940788</v>
      </c>
      <c r="ER40" s="37">
        <v>19187.391373801715</v>
      </c>
      <c r="ES40" s="37">
        <v>7755.092517115454</v>
      </c>
      <c r="ET40" s="37">
        <v>10231.112129132473</v>
      </c>
      <c r="EU40" s="37">
        <v>9066.2393639952224</v>
      </c>
      <c r="EV40" s="37">
        <v>510.12455439277221</v>
      </c>
      <c r="EW40" s="37">
        <v>3173.6227838143304</v>
      </c>
      <c r="EX40" s="37">
        <v>9232.97418177074</v>
      </c>
      <c r="EY40" s="37">
        <v>8458.3424600592716</v>
      </c>
      <c r="EZ40" s="37">
        <v>16363.386053617745</v>
      </c>
      <c r="FA40" s="37">
        <v>940.9446341785648</v>
      </c>
      <c r="FB40" s="37">
        <v>798.36688432482072</v>
      </c>
      <c r="FC40" s="37">
        <v>6846.4785990720629</v>
      </c>
      <c r="FD40" s="37">
        <v>10983.57881898666</v>
      </c>
      <c r="FE40" s="37">
        <v>6414.54057973211</v>
      </c>
      <c r="FF40" s="37">
        <v>4011.6439839480072</v>
      </c>
      <c r="FG40" s="37">
        <v>5522.978932678916</v>
      </c>
      <c r="FH40" s="37">
        <v>7132.2166288305498</v>
      </c>
      <c r="FI40" s="37">
        <v>17103.857530198144</v>
      </c>
      <c r="FJ40" s="37">
        <v>15995.076561777001</v>
      </c>
      <c r="FK40" s="37">
        <v>8586.1339724391364</v>
      </c>
      <c r="FL40" s="37">
        <v>1737.9872089363591</v>
      </c>
      <c r="FM40" s="37">
        <v>16074.648890382974</v>
      </c>
      <c r="FN40" s="37">
        <v>11178.074381360979</v>
      </c>
      <c r="FO40" s="37">
        <v>3694.4057614527746</v>
      </c>
      <c r="FP40" s="37">
        <v>6781.5076584497219</v>
      </c>
      <c r="FQ40" s="37">
        <v>16076.395863018766</v>
      </c>
      <c r="FR40" s="37">
        <v>6472.6972390510655</v>
      </c>
      <c r="FS40" s="37">
        <v>1187.6663844169327</v>
      </c>
      <c r="FT40" s="37">
        <v>1513.8062552496506</v>
      </c>
      <c r="FU40" s="37">
        <v>10992.65297331814</v>
      </c>
      <c r="FV40" s="37">
        <v>5306.2779416941121</v>
      </c>
      <c r="FW40" s="37">
        <v>6877.6108334680284</v>
      </c>
      <c r="FX40" s="37">
        <v>10325.083378797211</v>
      </c>
      <c r="FY40" s="37">
        <v>17404.83186190667</v>
      </c>
      <c r="FZ40" s="37">
        <v>17143.879786010497</v>
      </c>
      <c r="GA40" s="37">
        <v>19929.812800426469</v>
      </c>
      <c r="GB40" s="37">
        <v>6347.9102223600412</v>
      </c>
      <c r="GC40" s="37">
        <v>881.83062048440684</v>
      </c>
      <c r="GD40" s="37">
        <v>1897.406439853135</v>
      </c>
      <c r="GE40" s="37">
        <v>5088.8947599388903</v>
      </c>
      <c r="GF40" s="37">
        <v>15243.62985901888</v>
      </c>
      <c r="GG40" s="37">
        <v>7397.0843829311807</v>
      </c>
      <c r="GH40" s="37">
        <v>65207.702240103157</v>
      </c>
      <c r="GI40" s="37">
        <v>8269.3272902852386</v>
      </c>
      <c r="GJ40" s="37">
        <v>25229.095110236183</v>
      </c>
      <c r="GK40" s="37">
        <v>21479.456815192461</v>
      </c>
      <c r="GL40" s="37">
        <v>549.83889917197735</v>
      </c>
      <c r="GM40" s="37">
        <v>7970.1057203818527</v>
      </c>
      <c r="GN40" s="37">
        <v>18101.865511461558</v>
      </c>
      <c r="GO40" s="37">
        <v>27204.640932758735</v>
      </c>
      <c r="GP40" s="37">
        <v>1377.3160069950195</v>
      </c>
      <c r="GQ40" s="37">
        <v>8925.4331415330835</v>
      </c>
      <c r="GR40" s="37">
        <v>1828.0159250514307</v>
      </c>
      <c r="GS40" s="37">
        <v>4465.2365850288834</v>
      </c>
      <c r="GT40" s="37">
        <v>8901.1717173208817</v>
      </c>
      <c r="GU40" s="37">
        <v>6517.4329130147471</v>
      </c>
      <c r="GV40" s="37">
        <v>1677.1160866673063</v>
      </c>
      <c r="GW40" s="37">
        <v>6875.1370578760052</v>
      </c>
      <c r="GX40" s="37">
        <v>11352.058497734108</v>
      </c>
      <c r="GY40" s="37">
        <v>6776.3733189177219</v>
      </c>
      <c r="GZ40" s="37">
        <v>11788.152010818652</v>
      </c>
      <c r="HA40" s="37">
        <v>10515.012999114258</v>
      </c>
      <c r="HB40" s="37">
        <v>37879.927160151077</v>
      </c>
      <c r="HC40" s="37">
        <v>6655.0818170352204</v>
      </c>
      <c r="HD40" s="37">
        <v>5385.0150678401769</v>
      </c>
      <c r="HE40" s="37">
        <v>5126.0833390908274</v>
      </c>
      <c r="HF40" s="37">
        <v>1376.2631545143167</v>
      </c>
      <c r="HG40" s="37">
        <v>16190.351474275889</v>
      </c>
      <c r="HH40" s="37">
        <v>17680.598120338534</v>
      </c>
      <c r="HI40" s="37">
        <v>3631.3684871744695</v>
      </c>
      <c r="HJ40" s="37">
        <v>3224.0885618321299</v>
      </c>
      <c r="HK40" s="37">
        <v>6429.0967220336624</v>
      </c>
      <c r="HL40" s="37">
        <v>4902.6322048404018</v>
      </c>
      <c r="HM40" s="37">
        <v>9806.6941289185288</v>
      </c>
      <c r="HN40" s="37">
        <v>3589.8934803099983</v>
      </c>
      <c r="HO40" s="37">
        <v>2518.0169145661148</v>
      </c>
      <c r="HP40" s="37">
        <v>93.685281071602319</v>
      </c>
      <c r="HQ40" s="37">
        <v>4074.8596293033474</v>
      </c>
      <c r="HR40" s="37">
        <v>1178.6196297104152</v>
      </c>
      <c r="HS40" s="62" t="str">
        <f t="shared" si="0"/>
        <v>Land Use_Paved_N/A for LULC_Lost Ecosystem Services_N/A for LULC Interim Methodology</v>
      </c>
    </row>
    <row r="41" spans="2:227" ht="15" customHeight="1">
      <c r="B41" s="71"/>
      <c r="C41" s="71"/>
      <c r="D41" s="71"/>
      <c r="E41" s="71"/>
      <c r="F41" s="71"/>
      <c r="G41" s="71"/>
      <c r="H41" s="72"/>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73"/>
      <c r="EQ41" s="73"/>
      <c r="ER41" s="73"/>
      <c r="ES41" s="73"/>
      <c r="ET41" s="73"/>
      <c r="EU41" s="73"/>
      <c r="EV41" s="73"/>
      <c r="EW41" s="73"/>
      <c r="EX41" s="73"/>
      <c r="EY41" s="73"/>
      <c r="EZ41" s="73"/>
      <c r="FA41" s="73"/>
      <c r="FB41" s="73"/>
      <c r="FC41" s="73"/>
      <c r="FD41" s="73"/>
      <c r="FE41" s="73"/>
      <c r="FF41" s="73"/>
      <c r="FG41" s="73"/>
      <c r="FH41" s="73"/>
      <c r="FI41" s="73"/>
      <c r="FJ41" s="73"/>
      <c r="FK41" s="73"/>
      <c r="FL41" s="73"/>
      <c r="FM41" s="73"/>
      <c r="FN41" s="73"/>
      <c r="FO41" s="73"/>
      <c r="FP41" s="73"/>
      <c r="FQ41" s="73"/>
      <c r="FR41" s="73"/>
      <c r="FS41" s="73"/>
      <c r="FT41" s="73"/>
      <c r="FU41" s="73"/>
      <c r="FV41" s="73"/>
      <c r="FW41" s="73"/>
      <c r="FX41" s="73"/>
      <c r="FY41" s="73"/>
      <c r="FZ41" s="73"/>
      <c r="GA41" s="73"/>
      <c r="GB41" s="73"/>
      <c r="GC41" s="73"/>
      <c r="GD41" s="73"/>
      <c r="GE41" s="73"/>
      <c r="GF41" s="73"/>
      <c r="GG41" s="73"/>
      <c r="GH41" s="73"/>
      <c r="GI41" s="73"/>
      <c r="GJ41" s="73"/>
      <c r="GK41" s="73"/>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4"/>
    </row>
    <row r="42" spans="2:227" ht="15" customHeight="1">
      <c r="B42" s="70" t="s">
        <v>370</v>
      </c>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75"/>
    </row>
    <row r="43" spans="2:227" ht="15" customHeight="1">
      <c r="B43" s="65" t="s">
        <v>371</v>
      </c>
      <c r="C43" s="65" t="s">
        <v>348</v>
      </c>
      <c r="D43" s="65" t="s">
        <v>349</v>
      </c>
      <c r="E43" s="65" t="s">
        <v>350</v>
      </c>
      <c r="F43" s="76" t="s">
        <v>351</v>
      </c>
      <c r="G43" s="65" t="s">
        <v>352</v>
      </c>
      <c r="H43" s="41"/>
      <c r="I43" s="37">
        <v>11628.886025146769</v>
      </c>
      <c r="J43" s="37">
        <v>373480.84699934407</v>
      </c>
      <c r="K43" s="37">
        <v>55701.686259741989</v>
      </c>
      <c r="L43" s="37">
        <v>331469.83381785278</v>
      </c>
      <c r="M43" s="37">
        <v>871187.34907281969</v>
      </c>
      <c r="N43" s="37">
        <v>61435.98357259341</v>
      </c>
      <c r="O43" s="37">
        <v>157004.75656496568</v>
      </c>
      <c r="P43" s="37">
        <v>198187.59802592237</v>
      </c>
      <c r="Q43" s="37">
        <v>267303.10158524552</v>
      </c>
      <c r="R43" s="37">
        <v>4934645.2027446497</v>
      </c>
      <c r="S43" s="37">
        <v>254947.98708518932</v>
      </c>
      <c r="T43" s="37">
        <v>1114596.3328305795</v>
      </c>
      <c r="U43" s="37">
        <v>1400229.9628769902</v>
      </c>
      <c r="V43" s="37">
        <v>1811119.2686681813</v>
      </c>
      <c r="W43" s="37">
        <v>60263.250992710171</v>
      </c>
      <c r="X43" s="37">
        <v>540366.02258525079</v>
      </c>
      <c r="Y43" s="37">
        <v>44286.745821495526</v>
      </c>
      <c r="Z43" s="37">
        <v>413338.72878515464</v>
      </c>
      <c r="AA43" s="37">
        <v>707913.28586299508</v>
      </c>
      <c r="AB43" s="37">
        <v>542871.57308775699</v>
      </c>
      <c r="AC43" s="37">
        <v>53724.684727422289</v>
      </c>
      <c r="AD43" s="37">
        <v>1097537.0579820273</v>
      </c>
      <c r="AE43" s="37">
        <v>246316.45529835936</v>
      </c>
      <c r="AF43" s="37">
        <v>244581.89015911845</v>
      </c>
      <c r="AG43" s="37">
        <v>392953.99983886548</v>
      </c>
      <c r="AH43" s="37">
        <v>206675.95544443667</v>
      </c>
      <c r="AI43" s="37">
        <v>292659.89223067911</v>
      </c>
      <c r="AJ43" s="37">
        <v>196799.53641149733</v>
      </c>
      <c r="AK43" s="37">
        <v>658011.32543680072</v>
      </c>
      <c r="AL43" s="37">
        <v>509284.18690995337</v>
      </c>
      <c r="AM43" s="37">
        <v>40237.278041060927</v>
      </c>
      <c r="AN43" s="37">
        <v>136697.68391260406</v>
      </c>
      <c r="AO43" s="37">
        <v>335466.85935183713</v>
      </c>
      <c r="AP43" s="37">
        <v>338208.36892664438</v>
      </c>
      <c r="AQ43" s="37">
        <v>211452.23136979464</v>
      </c>
      <c r="AR43" s="37">
        <v>577708.92531601724</v>
      </c>
      <c r="AS43" s="37">
        <v>2487570.6715360861</v>
      </c>
      <c r="AT43" s="37">
        <v>54138.640764886251</v>
      </c>
      <c r="AU43" s="37">
        <v>31624.752074756419</v>
      </c>
      <c r="AV43" s="37">
        <v>1494531.4758725492</v>
      </c>
      <c r="AW43" s="37">
        <v>286969.66350042442</v>
      </c>
      <c r="AX43" s="37">
        <v>289895.28664977365</v>
      </c>
      <c r="AY43" s="37">
        <v>328949.29376994667</v>
      </c>
      <c r="AZ43" s="37">
        <v>321539.98870220676</v>
      </c>
      <c r="BA43" s="37">
        <v>174361.93353563591</v>
      </c>
      <c r="BB43" s="37">
        <v>239490.34914015242</v>
      </c>
      <c r="BC43" s="37">
        <v>422455.11454157962</v>
      </c>
      <c r="BD43" s="37">
        <v>194467.04222687791</v>
      </c>
      <c r="BE43" s="37">
        <v>759620.34698627144</v>
      </c>
      <c r="BF43" s="37">
        <v>406307.07754656312</v>
      </c>
      <c r="BG43" s="37">
        <v>2401243.2095359545</v>
      </c>
      <c r="BH43" s="37">
        <v>715626.56022792438</v>
      </c>
      <c r="BI43" s="37">
        <v>753187.28342518199</v>
      </c>
      <c r="BJ43" s="37">
        <v>905992.71406181634</v>
      </c>
      <c r="BK43" s="37">
        <v>8400.2463309241994</v>
      </c>
      <c r="BL43" s="37">
        <v>297440.58865140448</v>
      </c>
      <c r="BM43" s="37">
        <v>442118.59250290925</v>
      </c>
      <c r="BN43" s="37">
        <v>374881.58294701151</v>
      </c>
      <c r="BO43" s="37">
        <v>205791.9854433563</v>
      </c>
      <c r="BP43" s="37">
        <v>328505.94763472647</v>
      </c>
      <c r="BQ43" s="37">
        <v>390030.02020319027</v>
      </c>
      <c r="BR43" s="37">
        <v>51165.970512394815</v>
      </c>
      <c r="BS43" s="37">
        <v>631269.68175748596</v>
      </c>
      <c r="BT43" s="37">
        <v>148151.76995339021</v>
      </c>
      <c r="BU43" s="37">
        <v>99170.146025832088</v>
      </c>
      <c r="BV43" s="37">
        <v>578168.35787538416</v>
      </c>
      <c r="BW43" s="37">
        <v>359636.40375154966</v>
      </c>
      <c r="BX43" s="37">
        <v>653031.15089957358</v>
      </c>
      <c r="BY43" s="37">
        <v>765257.82256062306</v>
      </c>
      <c r="BZ43" s="37">
        <v>376290.18590847403</v>
      </c>
      <c r="CA43" s="37">
        <v>334069.79355637787</v>
      </c>
      <c r="CB43" s="37">
        <v>143679.5382061486</v>
      </c>
      <c r="CC43" s="37">
        <v>372659.93861170532</v>
      </c>
      <c r="CD43" s="37">
        <v>996333.58466287074</v>
      </c>
      <c r="CE43" s="37">
        <v>168815.26878469193</v>
      </c>
      <c r="CF43" s="37">
        <v>944300.65652459534</v>
      </c>
      <c r="CG43" s="37">
        <v>481552.34014915559</v>
      </c>
      <c r="CH43" s="37">
        <v>252007.93478675949</v>
      </c>
      <c r="CI43" s="37">
        <v>365847.53626618488</v>
      </c>
      <c r="CJ43" s="37">
        <v>382171.13839883736</v>
      </c>
      <c r="CK43" s="37">
        <v>359117.34111213929</v>
      </c>
      <c r="CL43" s="37">
        <v>117510.13711264307</v>
      </c>
      <c r="CM43" s="37">
        <v>343499.72959881934</v>
      </c>
      <c r="CN43" s="37">
        <v>453239.35673037398</v>
      </c>
      <c r="CO43" s="37">
        <v>315531.81198561977</v>
      </c>
      <c r="CP43" s="37">
        <v>283004.44822942227</v>
      </c>
      <c r="CQ43" s="37">
        <v>420560.95865404542</v>
      </c>
      <c r="CR43" s="37">
        <v>639456.6180784296</v>
      </c>
      <c r="CS43" s="37">
        <v>580654.71528834337</v>
      </c>
      <c r="CT43" s="37">
        <v>271454.46777666541</v>
      </c>
      <c r="CU43" s="37">
        <v>411739.50088733959</v>
      </c>
      <c r="CV43" s="37">
        <v>163645.21295498786</v>
      </c>
      <c r="CW43" s="37">
        <v>142830.75903223531</v>
      </c>
      <c r="CX43" s="37">
        <v>1196892.0174053423</v>
      </c>
      <c r="CY43" s="37">
        <v>1281691.6944560774</v>
      </c>
      <c r="CZ43" s="37">
        <v>234051.76759792239</v>
      </c>
      <c r="DA43" s="37">
        <v>843112.37227801245</v>
      </c>
      <c r="DB43" s="37">
        <v>411876.252949071</v>
      </c>
      <c r="DC43" s="37">
        <v>598193.61950541579</v>
      </c>
      <c r="DD43" s="37">
        <v>33609.639420158383</v>
      </c>
      <c r="DE43" s="37">
        <v>275488.56663155026</v>
      </c>
      <c r="DF43" s="37">
        <v>127405.39489274578</v>
      </c>
      <c r="DG43" s="37">
        <v>324348.97272852733</v>
      </c>
      <c r="DH43" s="37">
        <v>84666.768967596596</v>
      </c>
      <c r="DI43" s="37">
        <v>680321.29560216458</v>
      </c>
      <c r="DJ43" s="37">
        <v>338092.31124752969</v>
      </c>
      <c r="DK43" s="37">
        <v>45655.106002353263</v>
      </c>
      <c r="DL43" s="37">
        <v>109190.29297738115</v>
      </c>
      <c r="DM43" s="37">
        <v>335653.11092536821</v>
      </c>
      <c r="DN43" s="37">
        <v>577347.77826213266</v>
      </c>
      <c r="DO43" s="37">
        <v>162479.46038354441</v>
      </c>
      <c r="DP43" s="37">
        <v>44646.719294669077</v>
      </c>
      <c r="DQ43" s="37">
        <v>332694.24098066799</v>
      </c>
      <c r="DR43" s="37">
        <v>20901.205393262913</v>
      </c>
      <c r="DS43" s="37">
        <v>4011002.6730151288</v>
      </c>
      <c r="DT43" s="37">
        <v>714486.94721011189</v>
      </c>
      <c r="DU43" s="37">
        <v>1119142.1810997825</v>
      </c>
      <c r="DV43" s="37">
        <v>470567.3886812125</v>
      </c>
      <c r="DW43" s="37">
        <v>253229.19201017145</v>
      </c>
      <c r="DX43" s="37">
        <v>175586.29223249163</v>
      </c>
      <c r="DY43" s="37">
        <v>476676.31469656923</v>
      </c>
      <c r="DZ43" s="37">
        <v>428710.24440715567</v>
      </c>
      <c r="EA43" s="37">
        <v>48414.321499391684</v>
      </c>
      <c r="EB43" s="37">
        <v>588370.63173140597</v>
      </c>
      <c r="EC43" s="37">
        <v>341833.53913429007</v>
      </c>
      <c r="ED43" s="37">
        <v>28475.570294825542</v>
      </c>
      <c r="EE43" s="37">
        <v>459604.0970183679</v>
      </c>
      <c r="EF43" s="37">
        <v>233903.54945029836</v>
      </c>
      <c r="EG43" s="37">
        <v>340747.4787731251</v>
      </c>
      <c r="EH43" s="37">
        <v>335618.94722853188</v>
      </c>
      <c r="EI43" s="37">
        <v>543068.47344543575</v>
      </c>
      <c r="EJ43" s="37">
        <v>69914.466310620759</v>
      </c>
      <c r="EK43" s="37">
        <v>473338.20192485157</v>
      </c>
      <c r="EL43" s="37">
        <v>162605.11544399732</v>
      </c>
      <c r="EM43" s="37">
        <v>112838.39182261417</v>
      </c>
      <c r="EN43" s="37">
        <v>340868.12818017614</v>
      </c>
      <c r="EO43" s="37">
        <v>43076.708328573732</v>
      </c>
      <c r="EP43" s="37">
        <v>357556.32141056092</v>
      </c>
      <c r="EQ43" s="37">
        <v>173338.40124369552</v>
      </c>
      <c r="ER43" s="37">
        <v>874885.21545791975</v>
      </c>
      <c r="ES43" s="37">
        <v>390787.84947006678</v>
      </c>
      <c r="ET43" s="37">
        <v>466081.76151316735</v>
      </c>
      <c r="EU43" s="37">
        <v>407453.40907735744</v>
      </c>
      <c r="EV43" s="37">
        <v>19019.850868948939</v>
      </c>
      <c r="EW43" s="37">
        <v>139215.34194807816</v>
      </c>
      <c r="EX43" s="37">
        <v>421303.97625615884</v>
      </c>
      <c r="EY43" s="37">
        <v>436878.3182746942</v>
      </c>
      <c r="EZ43" s="37">
        <v>718050.45474159182</v>
      </c>
      <c r="FA43" s="37">
        <v>45359.180461608732</v>
      </c>
      <c r="FB43" s="37">
        <v>34323.301887780755</v>
      </c>
      <c r="FC43" s="37">
        <v>355728.55300897802</v>
      </c>
      <c r="FD43" s="37">
        <v>559098.08233467024</v>
      </c>
      <c r="FE43" s="37">
        <v>327810.45445377141</v>
      </c>
      <c r="FF43" s="37">
        <v>175009.50010948713</v>
      </c>
      <c r="FG43" s="37">
        <v>270375.94520523713</v>
      </c>
      <c r="FH43" s="37">
        <v>364832.65382766683</v>
      </c>
      <c r="FI43" s="37">
        <v>781992.48544766463</v>
      </c>
      <c r="FJ43" s="37">
        <v>623923.96037120186</v>
      </c>
      <c r="FK43" s="37">
        <v>432065.98832761269</v>
      </c>
      <c r="FL43" s="37">
        <v>89461.52385582088</v>
      </c>
      <c r="FM43" s="37">
        <v>737182.63657671621</v>
      </c>
      <c r="FN43" s="37">
        <v>457793.19434416149</v>
      </c>
      <c r="FO43" s="37">
        <v>174615.02070297321</v>
      </c>
      <c r="FP43" s="37">
        <v>349360.11391606875</v>
      </c>
      <c r="FQ43" s="37">
        <v>731488.85868140159</v>
      </c>
      <c r="FR43" s="37">
        <v>329817.71652990556</v>
      </c>
      <c r="FS43" s="37">
        <v>60829.185995218344</v>
      </c>
      <c r="FT43" s="37">
        <v>62988.800875675959</v>
      </c>
      <c r="FU43" s="37">
        <v>503237.0536275765</v>
      </c>
      <c r="FV43" s="37">
        <v>272021.14067575324</v>
      </c>
      <c r="FW43" s="37">
        <v>341086.81323112169</v>
      </c>
      <c r="FX43" s="37">
        <v>536100.51197780378</v>
      </c>
      <c r="FY43" s="37">
        <v>853976.9408456292</v>
      </c>
      <c r="FZ43" s="37">
        <v>787414.1182465899</v>
      </c>
      <c r="GA43" s="37">
        <v>915587.37466991937</v>
      </c>
      <c r="GB43" s="37">
        <v>324897.14084101608</v>
      </c>
      <c r="GC43" s="37">
        <v>36136.420284096901</v>
      </c>
      <c r="GD43" s="37">
        <v>85162.223939862699</v>
      </c>
      <c r="GE43" s="37">
        <v>173119.47841705539</v>
      </c>
      <c r="GF43" s="37">
        <v>657357.30580296949</v>
      </c>
      <c r="GG43" s="37">
        <v>365612.33615447819</v>
      </c>
      <c r="GH43" s="37">
        <v>3222560.1418259367</v>
      </c>
      <c r="GI43" s="37">
        <v>428012.54280289181</v>
      </c>
      <c r="GJ43" s="37">
        <v>1237261.6191989225</v>
      </c>
      <c r="GK43" s="37">
        <v>1075138.9806124091</v>
      </c>
      <c r="GL43" s="37">
        <v>20840.061967672613</v>
      </c>
      <c r="GM43" s="37">
        <v>409194.7362528278</v>
      </c>
      <c r="GN43" s="37">
        <v>747331.2611972536</v>
      </c>
      <c r="GO43" s="37">
        <v>1237287.5289947786</v>
      </c>
      <c r="GP43" s="37">
        <v>57520.973185095558</v>
      </c>
      <c r="GQ43" s="37">
        <v>434288.05394471961</v>
      </c>
      <c r="GR43" s="37">
        <v>74214.385441591105</v>
      </c>
      <c r="GS43" s="37">
        <v>161163.40342619462</v>
      </c>
      <c r="GT43" s="37">
        <v>440880.66776138282</v>
      </c>
      <c r="GU43" s="37">
        <v>325148.23686228145</v>
      </c>
      <c r="GV43" s="37">
        <v>73704.085592069663</v>
      </c>
      <c r="GW43" s="37">
        <v>355117.3713846755</v>
      </c>
      <c r="GX43" s="37">
        <v>578144.30589883728</v>
      </c>
      <c r="GY43" s="37">
        <v>216038.75538416902</v>
      </c>
      <c r="GZ43" s="37">
        <v>523030.48759880674</v>
      </c>
      <c r="HA43" s="37">
        <v>305560.79679788306</v>
      </c>
      <c r="HB43" s="37">
        <v>1823239.4710133034</v>
      </c>
      <c r="HC43" s="37">
        <v>343189.56654935627</v>
      </c>
      <c r="HD43" s="37">
        <v>185942.07897941105</v>
      </c>
      <c r="HE43" s="37">
        <v>232745.38597314226</v>
      </c>
      <c r="HF43" s="37">
        <v>70561.403892976174</v>
      </c>
      <c r="HG43" s="37">
        <v>732541.6421124714</v>
      </c>
      <c r="HH43" s="37">
        <v>710090.39693647821</v>
      </c>
      <c r="HI43" s="37">
        <v>156524.68298225166</v>
      </c>
      <c r="HJ43" s="37">
        <v>104507.8623409446</v>
      </c>
      <c r="HK43" s="37">
        <v>331134.11764792207</v>
      </c>
      <c r="HL43" s="37">
        <v>241170.43913201967</v>
      </c>
      <c r="HM43" s="37">
        <v>474208.1221307278</v>
      </c>
      <c r="HN43" s="37">
        <v>175827.66726966939</v>
      </c>
      <c r="HO43" s="37">
        <v>115695.77375778892</v>
      </c>
      <c r="HP43" s="37">
        <v>3910.8575490519233</v>
      </c>
      <c r="HQ43" s="37">
        <v>131558.94551932771</v>
      </c>
      <c r="HR43" s="37">
        <v>46125.559387064444</v>
      </c>
      <c r="HS43" s="62" t="str">
        <f>_xlfn.TEXTJOIN("_",FALSE,B43:F43)</f>
        <v>Land Conversion_Wheat - conventional_N/A for LULC_Lost Ecosystem Services_N/A for LULC Interim Methodology</v>
      </c>
    </row>
    <row r="44" spans="2:227" ht="15" customHeight="1">
      <c r="B44" s="65" t="s">
        <v>371</v>
      </c>
      <c r="C44" s="65" t="s">
        <v>353</v>
      </c>
      <c r="D44" s="65" t="s">
        <v>349</v>
      </c>
      <c r="E44" s="65" t="s">
        <v>350</v>
      </c>
      <c r="F44" s="76" t="s">
        <v>351</v>
      </c>
      <c r="G44" s="65" t="s">
        <v>352</v>
      </c>
      <c r="H44" s="41"/>
      <c r="I44" s="37">
        <v>13438.771006759918</v>
      </c>
      <c r="J44" s="37">
        <v>383184.9700198826</v>
      </c>
      <c r="K44" s="37">
        <v>62827.905714844543</v>
      </c>
      <c r="L44" s="37">
        <v>330017.48185284284</v>
      </c>
      <c r="M44" s="37">
        <v>888221.85127837723</v>
      </c>
      <c r="N44" s="37">
        <v>71399.905051438909</v>
      </c>
      <c r="O44" s="37">
        <v>160090.08008388767</v>
      </c>
      <c r="P44" s="37">
        <v>232825.50734929933</v>
      </c>
      <c r="Q44" s="37">
        <v>282223.53052307857</v>
      </c>
      <c r="R44" s="37">
        <v>5038468.1192533607</v>
      </c>
      <c r="S44" s="37">
        <v>274407.28799912595</v>
      </c>
      <c r="T44" s="37">
        <v>1131773.6124297089</v>
      </c>
      <c r="U44" s="37">
        <v>1910574.7698090577</v>
      </c>
      <c r="V44" s="37">
        <v>1845970.4012907674</v>
      </c>
      <c r="W44" s="37">
        <v>63439.676316219236</v>
      </c>
      <c r="X44" s="37">
        <v>546936.93637383066</v>
      </c>
      <c r="Y44" s="37">
        <v>44064.290417493685</v>
      </c>
      <c r="Z44" s="37">
        <v>421657.95602505381</v>
      </c>
      <c r="AA44" s="37">
        <v>718021.31519527338</v>
      </c>
      <c r="AB44" s="37">
        <v>542715.55665157898</v>
      </c>
      <c r="AC44" s="37">
        <v>62413.197068956004</v>
      </c>
      <c r="AD44" s="37">
        <v>1118978.8891977018</v>
      </c>
      <c r="AE44" s="37">
        <v>252394.67061577333</v>
      </c>
      <c r="AF44" s="37">
        <v>260263.04149328117</v>
      </c>
      <c r="AG44" s="37">
        <v>404115.32486954523</v>
      </c>
      <c r="AH44" s="37">
        <v>266396.75109029387</v>
      </c>
      <c r="AI44" s="37">
        <v>302108.70086156641</v>
      </c>
      <c r="AJ44" s="37">
        <v>197204.53601043345</v>
      </c>
      <c r="AK44" s="37">
        <v>656452.97827224364</v>
      </c>
      <c r="AL44" s="37">
        <v>523101.57692077087</v>
      </c>
      <c r="AM44" s="37">
        <v>47927.161595234873</v>
      </c>
      <c r="AN44" s="37">
        <v>152517.21767834027</v>
      </c>
      <c r="AO44" s="37">
        <v>341728.75335031422</v>
      </c>
      <c r="AP44" s="37">
        <v>345756.11546816642</v>
      </c>
      <c r="AQ44" s="37">
        <v>217656.7913559101</v>
      </c>
      <c r="AR44" s="37">
        <v>632799.15103242197</v>
      </c>
      <c r="AS44" s="37">
        <v>2540063.5577983968</v>
      </c>
      <c r="AT44" s="37">
        <v>59732.752424749815</v>
      </c>
      <c r="AU44" s="37">
        <v>38593.370031652004</v>
      </c>
      <c r="AV44" s="37">
        <v>1523959.2772697599</v>
      </c>
      <c r="AW44" s="37">
        <v>295618.63146804913</v>
      </c>
      <c r="AX44" s="37">
        <v>318846.02182832337</v>
      </c>
      <c r="AY44" s="37">
        <v>328420.3537544788</v>
      </c>
      <c r="AZ44" s="37">
        <v>318851.12766636489</v>
      </c>
      <c r="BA44" s="37">
        <v>176998.60872372077</v>
      </c>
      <c r="BB44" s="37">
        <v>241303.53275735289</v>
      </c>
      <c r="BC44" s="37">
        <v>422621.97421686153</v>
      </c>
      <c r="BD44" s="37">
        <v>200712.58828053149</v>
      </c>
      <c r="BE44" s="37">
        <v>768495.89521293389</v>
      </c>
      <c r="BF44" s="37">
        <v>424044.43300710979</v>
      </c>
      <c r="BG44" s="37">
        <v>2453184.3870866131</v>
      </c>
      <c r="BH44" s="37">
        <v>774778.71801952366</v>
      </c>
      <c r="BI44" s="37">
        <v>760920.39374112641</v>
      </c>
      <c r="BJ44" s="37">
        <v>922462.66136230633</v>
      </c>
      <c r="BK44" s="37">
        <v>9209.3117338037082</v>
      </c>
      <c r="BL44" s="37">
        <v>296055.13210678031</v>
      </c>
      <c r="BM44" s="37">
        <v>448123.57625459856</v>
      </c>
      <c r="BN44" s="37">
        <v>380327.92249728157</v>
      </c>
      <c r="BO44" s="37">
        <v>275583.17175825662</v>
      </c>
      <c r="BP44" s="37">
        <v>332529.11285035295</v>
      </c>
      <c r="BQ44" s="37">
        <v>389096.79136781377</v>
      </c>
      <c r="BR44" s="37">
        <v>56891.700907964667</v>
      </c>
      <c r="BS44" s="37">
        <v>644471.11282160017</v>
      </c>
      <c r="BT44" s="37">
        <v>161726.621517074</v>
      </c>
      <c r="BU44" s="37">
        <v>106988.39659392434</v>
      </c>
      <c r="BV44" s="37">
        <v>636945.98360998207</v>
      </c>
      <c r="BW44" s="37">
        <v>358403.93984827126</v>
      </c>
      <c r="BX44" s="37">
        <v>684730.61227649963</v>
      </c>
      <c r="BY44" s="37">
        <v>780012.92161703377</v>
      </c>
      <c r="BZ44" s="37">
        <v>375189.32835641043</v>
      </c>
      <c r="CA44" s="37">
        <v>338517.61417513399</v>
      </c>
      <c r="CB44" s="37">
        <v>153165.97783432624</v>
      </c>
      <c r="CC44" s="37">
        <v>381838.39769552957</v>
      </c>
      <c r="CD44" s="37">
        <v>1010367.3118270577</v>
      </c>
      <c r="CE44" s="37">
        <v>177495.54607283536</v>
      </c>
      <c r="CF44" s="37">
        <v>964895.27767670306</v>
      </c>
      <c r="CG44" s="37">
        <v>521669.35880780732</v>
      </c>
      <c r="CH44" s="37">
        <v>279883.90495743189</v>
      </c>
      <c r="CI44" s="37">
        <v>364108.29690940736</v>
      </c>
      <c r="CJ44" s="37">
        <v>379891.32627378183</v>
      </c>
      <c r="CK44" s="37">
        <v>360356.99093668669</v>
      </c>
      <c r="CL44" s="37">
        <v>123997.91118961955</v>
      </c>
      <c r="CM44" s="37">
        <v>356096.64572968916</v>
      </c>
      <c r="CN44" s="37">
        <v>451904.33729492541</v>
      </c>
      <c r="CO44" s="37">
        <v>319533.85261216346</v>
      </c>
      <c r="CP44" s="37">
        <v>285687.10790474486</v>
      </c>
      <c r="CQ44" s="37">
        <v>426465.45274970407</v>
      </c>
      <c r="CR44" s="37">
        <v>655750.46207368898</v>
      </c>
      <c r="CS44" s="37">
        <v>669227.94693120022</v>
      </c>
      <c r="CT44" s="37">
        <v>287726.2392024197</v>
      </c>
      <c r="CU44" s="37">
        <v>410692.76869332779</v>
      </c>
      <c r="CV44" s="37">
        <v>199738.77670091615</v>
      </c>
      <c r="CW44" s="37">
        <v>184761.569968116</v>
      </c>
      <c r="CX44" s="37">
        <v>1335528.2153306089</v>
      </c>
      <c r="CY44" s="37">
        <v>1306803.0248942252</v>
      </c>
      <c r="CZ44" s="37">
        <v>247256.88177740161</v>
      </c>
      <c r="DA44" s="37">
        <v>862887.83133192116</v>
      </c>
      <c r="DB44" s="37">
        <v>411913.23921106505</v>
      </c>
      <c r="DC44" s="37">
        <v>615222.74927699077</v>
      </c>
      <c r="DD44" s="37">
        <v>36696.448071966726</v>
      </c>
      <c r="DE44" s="37">
        <v>351643.69876366627</v>
      </c>
      <c r="DF44" s="37">
        <v>143110.39804142277</v>
      </c>
      <c r="DG44" s="37">
        <v>330077.35305445787</v>
      </c>
      <c r="DH44" s="37">
        <v>88542.791019602882</v>
      </c>
      <c r="DI44" s="37">
        <v>697270.61910425255</v>
      </c>
      <c r="DJ44" s="37">
        <v>344539.46161122527</v>
      </c>
      <c r="DK44" s="37">
        <v>48164.721965501492</v>
      </c>
      <c r="DL44" s="37">
        <v>131757.5186540414</v>
      </c>
      <c r="DM44" s="37">
        <v>336077.16359167418</v>
      </c>
      <c r="DN44" s="37">
        <v>588521.48432893155</v>
      </c>
      <c r="DO44" s="37">
        <v>183330.15221365038</v>
      </c>
      <c r="DP44" s="37">
        <v>52329.761323221901</v>
      </c>
      <c r="DQ44" s="37">
        <v>331987.3955773437</v>
      </c>
      <c r="DR44" s="37">
        <v>22820.559763582365</v>
      </c>
      <c r="DS44" s="37">
        <v>4083234.2441904307</v>
      </c>
      <c r="DT44" s="37">
        <v>728917.10963767359</v>
      </c>
      <c r="DU44" s="37">
        <v>1133696.8183840858</v>
      </c>
      <c r="DV44" s="37">
        <v>477076.8143349837</v>
      </c>
      <c r="DW44" s="37">
        <v>255144.83189706705</v>
      </c>
      <c r="DX44" s="37">
        <v>225533.20543979926</v>
      </c>
      <c r="DY44" s="37">
        <v>474986.17026761861</v>
      </c>
      <c r="DZ44" s="37">
        <v>427271.50026779529</v>
      </c>
      <c r="EA44" s="37">
        <v>60498.988716533699</v>
      </c>
      <c r="EB44" s="37">
        <v>601022.80294232129</v>
      </c>
      <c r="EC44" s="37">
        <v>341597.92004041275</v>
      </c>
      <c r="ED44" s="37">
        <v>33777.375739811505</v>
      </c>
      <c r="EE44" s="37">
        <v>457547.3260962838</v>
      </c>
      <c r="EF44" s="37">
        <v>242874.10274480734</v>
      </c>
      <c r="EG44" s="37">
        <v>340266.03777278907</v>
      </c>
      <c r="EH44" s="37">
        <v>345538.27665742894</v>
      </c>
      <c r="EI44" s="37">
        <v>554709.74335735803</v>
      </c>
      <c r="EJ44" s="37">
        <v>76684.294511987478</v>
      </c>
      <c r="EK44" s="37">
        <v>483356.41771063081</v>
      </c>
      <c r="EL44" s="37">
        <v>169080.9831805249</v>
      </c>
      <c r="EM44" s="37">
        <v>126818.62010692777</v>
      </c>
      <c r="EN44" s="37">
        <v>345476.6900654934</v>
      </c>
      <c r="EO44" s="37">
        <v>52011.128018304255</v>
      </c>
      <c r="EP44" s="37">
        <v>356312.88011523988</v>
      </c>
      <c r="EQ44" s="37">
        <v>178816.89523488373</v>
      </c>
      <c r="ER44" s="37">
        <v>890250.82905895833</v>
      </c>
      <c r="ES44" s="37">
        <v>392306.99404742266</v>
      </c>
      <c r="ET44" s="37">
        <v>480259.34881623508</v>
      </c>
      <c r="EU44" s="37">
        <v>416259.24954165018</v>
      </c>
      <c r="EV44" s="37">
        <v>23138.364567927103</v>
      </c>
      <c r="EW44" s="37">
        <v>151194.10798239091</v>
      </c>
      <c r="EX44" s="37">
        <v>431636.72492776014</v>
      </c>
      <c r="EY44" s="37">
        <v>435125.82723032514</v>
      </c>
      <c r="EZ44" s="37">
        <v>766683.80624571058</v>
      </c>
      <c r="FA44" s="37">
        <v>49018.670759854089</v>
      </c>
      <c r="FB44" s="37">
        <v>37805.014074483115</v>
      </c>
      <c r="FC44" s="37">
        <v>355141.01165486628</v>
      </c>
      <c r="FD44" s="37">
        <v>558471.32653161499</v>
      </c>
      <c r="FE44" s="37">
        <v>327383.65514080308</v>
      </c>
      <c r="FF44" s="37">
        <v>190981.93084680213</v>
      </c>
      <c r="FG44" s="37">
        <v>272465.72563911858</v>
      </c>
      <c r="FH44" s="37">
        <v>363444.04998215963</v>
      </c>
      <c r="FI44" s="37">
        <v>794717.60609222634</v>
      </c>
      <c r="FJ44" s="37">
        <v>678304.06293844734</v>
      </c>
      <c r="FK44" s="37">
        <v>430549.7216355275</v>
      </c>
      <c r="FL44" s="37">
        <v>93970.745483333143</v>
      </c>
      <c r="FM44" s="37">
        <v>752026.30071488628</v>
      </c>
      <c r="FN44" s="37">
        <v>495415.86923690879</v>
      </c>
      <c r="FO44" s="37">
        <v>181640.39782139831</v>
      </c>
      <c r="FP44" s="37">
        <v>348249.49865278229</v>
      </c>
      <c r="FQ44" s="37">
        <v>745636.74602230184</v>
      </c>
      <c r="FR44" s="37">
        <v>330553.82910107193</v>
      </c>
      <c r="FS44" s="37">
        <v>64031.444219296034</v>
      </c>
      <c r="FT44" s="37">
        <v>72230.417121644816</v>
      </c>
      <c r="FU44" s="37">
        <v>511838.24101580703</v>
      </c>
      <c r="FV44" s="37">
        <v>271452.58650633128</v>
      </c>
      <c r="FW44" s="37">
        <v>340703.61677640909</v>
      </c>
      <c r="FX44" s="37">
        <v>534361.41025976639</v>
      </c>
      <c r="FY44" s="37">
        <v>861518.2310519265</v>
      </c>
      <c r="FZ44" s="37">
        <v>798041.92004347325</v>
      </c>
      <c r="GA44" s="37">
        <v>927436.37919915526</v>
      </c>
      <c r="GB44" s="37">
        <v>323226.79431100958</v>
      </c>
      <c r="GC44" s="37">
        <v>41326.24459949915</v>
      </c>
      <c r="GD44" s="37">
        <v>92553.872963334448</v>
      </c>
      <c r="GE44" s="37">
        <v>217007.50170446528</v>
      </c>
      <c r="GF44" s="37">
        <v>693439.21927608852</v>
      </c>
      <c r="GG44" s="37">
        <v>369619.91760466475</v>
      </c>
      <c r="GH44" s="37">
        <v>3234886.4257078306</v>
      </c>
      <c r="GI44" s="37">
        <v>426496.77572634717</v>
      </c>
      <c r="GJ44" s="37">
        <v>1248775.0408551844</v>
      </c>
      <c r="GK44" s="37">
        <v>1070660.749484454</v>
      </c>
      <c r="GL44" s="37">
        <v>25198.000483280066</v>
      </c>
      <c r="GM44" s="37">
        <v>407858.01087396534</v>
      </c>
      <c r="GN44" s="37">
        <v>803682.11793992482</v>
      </c>
      <c r="GO44" s="37">
        <v>1253817.3450315695</v>
      </c>
      <c r="GP44" s="37">
        <v>64539.484310760803</v>
      </c>
      <c r="GQ44" s="37">
        <v>439247.65580665017</v>
      </c>
      <c r="GR44" s="37">
        <v>84887.198294527829</v>
      </c>
      <c r="GS44" s="37">
        <v>192923.19189394877</v>
      </c>
      <c r="GT44" s="37">
        <v>447889.08745217451</v>
      </c>
      <c r="GU44" s="37">
        <v>329368.02761834906</v>
      </c>
      <c r="GV44" s="37">
        <v>81292.101935585219</v>
      </c>
      <c r="GW44" s="37">
        <v>353975.07750678866</v>
      </c>
      <c r="GX44" s="37">
        <v>575471.54626384238</v>
      </c>
      <c r="GY44" s="37">
        <v>278654.11878032988</v>
      </c>
      <c r="GZ44" s="37">
        <v>538525.71503887465</v>
      </c>
      <c r="HA44" s="37">
        <v>412309.5539157826</v>
      </c>
      <c r="HB44" s="37">
        <v>1861830.3608633906</v>
      </c>
      <c r="HC44" s="37">
        <v>341985.55903316953</v>
      </c>
      <c r="HD44" s="37">
        <v>221127.62918457124</v>
      </c>
      <c r="HE44" s="37">
        <v>242369.82511251752</v>
      </c>
      <c r="HF44" s="37">
        <v>74243.323754951518</v>
      </c>
      <c r="HG44" s="37">
        <v>749150.9965530443</v>
      </c>
      <c r="HH44" s="37">
        <v>783757.39964095363</v>
      </c>
      <c r="HI44" s="37">
        <v>174672.33271258679</v>
      </c>
      <c r="HJ44" s="37">
        <v>133308.1886369347</v>
      </c>
      <c r="HK44" s="37">
        <v>330003.88243373914</v>
      </c>
      <c r="HL44" s="37">
        <v>243727.21098695297</v>
      </c>
      <c r="HM44" s="37">
        <v>479458.78936060134</v>
      </c>
      <c r="HN44" s="37">
        <v>181060.72354623285</v>
      </c>
      <c r="HO44" s="37">
        <v>117978.44515782039</v>
      </c>
      <c r="HP44" s="37">
        <v>4514.962122767357</v>
      </c>
      <c r="HQ44" s="37">
        <v>164441.84681396975</v>
      </c>
      <c r="HR44" s="37">
        <v>54282.898347684277</v>
      </c>
      <c r="HS44" s="62" t="str">
        <f t="shared" ref="HS44:HS60" si="1">_xlfn.TEXTJOIN("_",FALSE,B44:F44)</f>
        <v>Land Conversion_Vegetables, fruit, nuts - conventional_N/A for LULC_Lost Ecosystem Services_N/A for LULC Interim Methodology</v>
      </c>
    </row>
    <row r="45" spans="2:227" ht="15" customHeight="1">
      <c r="B45" s="65" t="s">
        <v>371</v>
      </c>
      <c r="C45" s="65" t="s">
        <v>354</v>
      </c>
      <c r="D45" s="65" t="s">
        <v>349</v>
      </c>
      <c r="E45" s="65" t="s">
        <v>350</v>
      </c>
      <c r="F45" s="76" t="s">
        <v>351</v>
      </c>
      <c r="G45" s="65" t="s">
        <v>352</v>
      </c>
      <c r="H45" s="41"/>
      <c r="I45" s="37">
        <v>11628.886025146769</v>
      </c>
      <c r="J45" s="37">
        <v>373480.84699934407</v>
      </c>
      <c r="K45" s="37">
        <v>55701.686259741989</v>
      </c>
      <c r="L45" s="37">
        <v>331469.83381785278</v>
      </c>
      <c r="M45" s="37">
        <v>871187.34907281969</v>
      </c>
      <c r="N45" s="37">
        <v>61435.98357259341</v>
      </c>
      <c r="O45" s="37">
        <v>157004.75656496568</v>
      </c>
      <c r="P45" s="37">
        <v>198187.59802592237</v>
      </c>
      <c r="Q45" s="37">
        <v>267303.10158524552</v>
      </c>
      <c r="R45" s="37">
        <v>4934645.2027446497</v>
      </c>
      <c r="S45" s="37">
        <v>254947.98708518932</v>
      </c>
      <c r="T45" s="37">
        <v>1114596.3328305795</v>
      </c>
      <c r="U45" s="37">
        <v>1400229.9628769902</v>
      </c>
      <c r="V45" s="37">
        <v>1811119.2686681813</v>
      </c>
      <c r="W45" s="37">
        <v>60263.250992710171</v>
      </c>
      <c r="X45" s="37">
        <v>540366.02258525079</v>
      </c>
      <c r="Y45" s="37">
        <v>44286.745821495526</v>
      </c>
      <c r="Z45" s="37">
        <v>413338.72878515464</v>
      </c>
      <c r="AA45" s="37">
        <v>707913.28586299508</v>
      </c>
      <c r="AB45" s="37">
        <v>542871.57308775699</v>
      </c>
      <c r="AC45" s="37">
        <v>53724.684727422289</v>
      </c>
      <c r="AD45" s="37">
        <v>1097537.0579820273</v>
      </c>
      <c r="AE45" s="37">
        <v>246316.45529835936</v>
      </c>
      <c r="AF45" s="37">
        <v>244581.89015911845</v>
      </c>
      <c r="AG45" s="37">
        <v>392953.99983886548</v>
      </c>
      <c r="AH45" s="37">
        <v>206675.95544443667</v>
      </c>
      <c r="AI45" s="37">
        <v>292659.89223067911</v>
      </c>
      <c r="AJ45" s="37">
        <v>196799.53641149733</v>
      </c>
      <c r="AK45" s="37">
        <v>658011.32543680072</v>
      </c>
      <c r="AL45" s="37">
        <v>509284.18690995337</v>
      </c>
      <c r="AM45" s="37">
        <v>40237.278041060927</v>
      </c>
      <c r="AN45" s="37">
        <v>136697.68391260406</v>
      </c>
      <c r="AO45" s="37">
        <v>335466.85935183713</v>
      </c>
      <c r="AP45" s="37">
        <v>338208.36892664438</v>
      </c>
      <c r="AQ45" s="37">
        <v>211452.23136979464</v>
      </c>
      <c r="AR45" s="37">
        <v>577708.92531601724</v>
      </c>
      <c r="AS45" s="37">
        <v>2487570.6715360861</v>
      </c>
      <c r="AT45" s="37">
        <v>54138.640764886251</v>
      </c>
      <c r="AU45" s="37">
        <v>31624.752074756419</v>
      </c>
      <c r="AV45" s="37">
        <v>1494531.4758725492</v>
      </c>
      <c r="AW45" s="37">
        <v>286969.66350042442</v>
      </c>
      <c r="AX45" s="37">
        <v>289895.28664977365</v>
      </c>
      <c r="AY45" s="37">
        <v>328949.29376994667</v>
      </c>
      <c r="AZ45" s="37">
        <v>321539.98870220676</v>
      </c>
      <c r="BA45" s="37">
        <v>174361.93353563591</v>
      </c>
      <c r="BB45" s="37">
        <v>239490.34914015242</v>
      </c>
      <c r="BC45" s="37">
        <v>422455.11454157962</v>
      </c>
      <c r="BD45" s="37">
        <v>194467.04222687791</v>
      </c>
      <c r="BE45" s="37">
        <v>759620.34698627144</v>
      </c>
      <c r="BF45" s="37">
        <v>406307.07754656312</v>
      </c>
      <c r="BG45" s="37">
        <v>2401243.2095359545</v>
      </c>
      <c r="BH45" s="37">
        <v>715626.56022792438</v>
      </c>
      <c r="BI45" s="37">
        <v>753187.28342518199</v>
      </c>
      <c r="BJ45" s="37">
        <v>905992.71406181634</v>
      </c>
      <c r="BK45" s="37">
        <v>8400.2463309241994</v>
      </c>
      <c r="BL45" s="37">
        <v>297440.58865140448</v>
      </c>
      <c r="BM45" s="37">
        <v>442118.59250290925</v>
      </c>
      <c r="BN45" s="37">
        <v>374881.58294701151</v>
      </c>
      <c r="BO45" s="37">
        <v>205791.9854433563</v>
      </c>
      <c r="BP45" s="37">
        <v>328505.94763472647</v>
      </c>
      <c r="BQ45" s="37">
        <v>390030.02020319027</v>
      </c>
      <c r="BR45" s="37">
        <v>51165.970512394815</v>
      </c>
      <c r="BS45" s="37">
        <v>631269.68175748596</v>
      </c>
      <c r="BT45" s="37">
        <v>148151.76995339021</v>
      </c>
      <c r="BU45" s="37">
        <v>99170.146025832088</v>
      </c>
      <c r="BV45" s="37">
        <v>578168.35787538416</v>
      </c>
      <c r="BW45" s="37">
        <v>359636.40375154966</v>
      </c>
      <c r="BX45" s="37">
        <v>653031.15089957358</v>
      </c>
      <c r="BY45" s="37">
        <v>765257.82256062306</v>
      </c>
      <c r="BZ45" s="37">
        <v>376290.18590847403</v>
      </c>
      <c r="CA45" s="37">
        <v>334069.79355637787</v>
      </c>
      <c r="CB45" s="37">
        <v>143679.5382061486</v>
      </c>
      <c r="CC45" s="37">
        <v>372659.93861170532</v>
      </c>
      <c r="CD45" s="37">
        <v>996333.58466287074</v>
      </c>
      <c r="CE45" s="37">
        <v>168815.26878469193</v>
      </c>
      <c r="CF45" s="37">
        <v>944300.65652459534</v>
      </c>
      <c r="CG45" s="37">
        <v>481552.34014915559</v>
      </c>
      <c r="CH45" s="37">
        <v>252007.93478675949</v>
      </c>
      <c r="CI45" s="37">
        <v>365847.53626618488</v>
      </c>
      <c r="CJ45" s="37">
        <v>382171.13839883736</v>
      </c>
      <c r="CK45" s="37">
        <v>359117.34111213929</v>
      </c>
      <c r="CL45" s="37">
        <v>117510.13711264307</v>
      </c>
      <c r="CM45" s="37">
        <v>343499.72959881934</v>
      </c>
      <c r="CN45" s="37">
        <v>453239.35673037398</v>
      </c>
      <c r="CO45" s="37">
        <v>315531.81198561977</v>
      </c>
      <c r="CP45" s="37">
        <v>283004.44822942227</v>
      </c>
      <c r="CQ45" s="37">
        <v>420560.95865404542</v>
      </c>
      <c r="CR45" s="37">
        <v>639456.6180784296</v>
      </c>
      <c r="CS45" s="37">
        <v>580654.71528834337</v>
      </c>
      <c r="CT45" s="37">
        <v>271454.46777666541</v>
      </c>
      <c r="CU45" s="37">
        <v>411739.50088733959</v>
      </c>
      <c r="CV45" s="37">
        <v>163645.21295498786</v>
      </c>
      <c r="CW45" s="37">
        <v>142830.75903223531</v>
      </c>
      <c r="CX45" s="37">
        <v>1196892.0174053423</v>
      </c>
      <c r="CY45" s="37">
        <v>1281691.6944560774</v>
      </c>
      <c r="CZ45" s="37">
        <v>234051.76759792239</v>
      </c>
      <c r="DA45" s="37">
        <v>843112.37227801245</v>
      </c>
      <c r="DB45" s="37">
        <v>411876.252949071</v>
      </c>
      <c r="DC45" s="37">
        <v>598193.61950541579</v>
      </c>
      <c r="DD45" s="37">
        <v>33609.639420158383</v>
      </c>
      <c r="DE45" s="37">
        <v>275488.56663155026</v>
      </c>
      <c r="DF45" s="37">
        <v>127405.39489274578</v>
      </c>
      <c r="DG45" s="37">
        <v>324348.97272852733</v>
      </c>
      <c r="DH45" s="37">
        <v>84666.768967596596</v>
      </c>
      <c r="DI45" s="37">
        <v>680321.29560216458</v>
      </c>
      <c r="DJ45" s="37">
        <v>338092.31124752969</v>
      </c>
      <c r="DK45" s="37">
        <v>45655.106002353263</v>
      </c>
      <c r="DL45" s="37">
        <v>109190.29297738115</v>
      </c>
      <c r="DM45" s="37">
        <v>335653.11092536821</v>
      </c>
      <c r="DN45" s="37">
        <v>577347.77826213266</v>
      </c>
      <c r="DO45" s="37">
        <v>162479.46038354441</v>
      </c>
      <c r="DP45" s="37">
        <v>44646.719294669077</v>
      </c>
      <c r="DQ45" s="37">
        <v>332694.24098066799</v>
      </c>
      <c r="DR45" s="37">
        <v>20901.205393262913</v>
      </c>
      <c r="DS45" s="37">
        <v>4011002.6730151288</v>
      </c>
      <c r="DT45" s="37">
        <v>714486.94721011189</v>
      </c>
      <c r="DU45" s="37">
        <v>1119142.1810997825</v>
      </c>
      <c r="DV45" s="37">
        <v>470567.3886812125</v>
      </c>
      <c r="DW45" s="37">
        <v>253229.19201017145</v>
      </c>
      <c r="DX45" s="37">
        <v>175586.29223249163</v>
      </c>
      <c r="DY45" s="37">
        <v>476676.31469656923</v>
      </c>
      <c r="DZ45" s="37">
        <v>428710.24440715567</v>
      </c>
      <c r="EA45" s="37">
        <v>48414.321499391684</v>
      </c>
      <c r="EB45" s="37">
        <v>588370.63173140597</v>
      </c>
      <c r="EC45" s="37">
        <v>341833.53913429007</v>
      </c>
      <c r="ED45" s="37">
        <v>28475.570294825542</v>
      </c>
      <c r="EE45" s="37">
        <v>459604.0970183679</v>
      </c>
      <c r="EF45" s="37">
        <v>233903.54945029836</v>
      </c>
      <c r="EG45" s="37">
        <v>340747.4787731251</v>
      </c>
      <c r="EH45" s="37">
        <v>335618.94722853188</v>
      </c>
      <c r="EI45" s="37">
        <v>543068.47344543575</v>
      </c>
      <c r="EJ45" s="37">
        <v>69914.466310620759</v>
      </c>
      <c r="EK45" s="37">
        <v>473338.20192485157</v>
      </c>
      <c r="EL45" s="37">
        <v>162605.11544399732</v>
      </c>
      <c r="EM45" s="37">
        <v>112838.39182261417</v>
      </c>
      <c r="EN45" s="37">
        <v>340868.12818017614</v>
      </c>
      <c r="EO45" s="37">
        <v>43076.708328573732</v>
      </c>
      <c r="EP45" s="37">
        <v>357556.32141056092</v>
      </c>
      <c r="EQ45" s="37">
        <v>173338.40124369552</v>
      </c>
      <c r="ER45" s="37">
        <v>874885.21545791975</v>
      </c>
      <c r="ES45" s="37">
        <v>390787.84947006678</v>
      </c>
      <c r="ET45" s="37">
        <v>466081.76151316735</v>
      </c>
      <c r="EU45" s="37">
        <v>407453.40907735744</v>
      </c>
      <c r="EV45" s="37">
        <v>19019.850868948939</v>
      </c>
      <c r="EW45" s="37">
        <v>139215.34194807816</v>
      </c>
      <c r="EX45" s="37">
        <v>421303.97625615884</v>
      </c>
      <c r="EY45" s="37">
        <v>436878.3182746942</v>
      </c>
      <c r="EZ45" s="37">
        <v>718050.45474159182</v>
      </c>
      <c r="FA45" s="37">
        <v>45359.180461608732</v>
      </c>
      <c r="FB45" s="37">
        <v>34323.301887780755</v>
      </c>
      <c r="FC45" s="37">
        <v>355728.55300897802</v>
      </c>
      <c r="FD45" s="37">
        <v>559098.08233467024</v>
      </c>
      <c r="FE45" s="37">
        <v>327810.45445377141</v>
      </c>
      <c r="FF45" s="37">
        <v>175009.50010948713</v>
      </c>
      <c r="FG45" s="37">
        <v>270375.94520523713</v>
      </c>
      <c r="FH45" s="37">
        <v>364832.65382766683</v>
      </c>
      <c r="FI45" s="37">
        <v>781992.48544766463</v>
      </c>
      <c r="FJ45" s="37">
        <v>623923.96037120186</v>
      </c>
      <c r="FK45" s="37">
        <v>432065.98832761269</v>
      </c>
      <c r="FL45" s="37">
        <v>89461.52385582088</v>
      </c>
      <c r="FM45" s="37">
        <v>737182.63657671621</v>
      </c>
      <c r="FN45" s="37">
        <v>457793.19434416149</v>
      </c>
      <c r="FO45" s="37">
        <v>174615.02070297321</v>
      </c>
      <c r="FP45" s="37">
        <v>349360.11391606875</v>
      </c>
      <c r="FQ45" s="37">
        <v>731488.85868140159</v>
      </c>
      <c r="FR45" s="37">
        <v>329817.71652990556</v>
      </c>
      <c r="FS45" s="37">
        <v>60829.185995218344</v>
      </c>
      <c r="FT45" s="37">
        <v>62988.800875675959</v>
      </c>
      <c r="FU45" s="37">
        <v>503237.0536275765</v>
      </c>
      <c r="FV45" s="37">
        <v>272021.14067575324</v>
      </c>
      <c r="FW45" s="37">
        <v>341086.81323112169</v>
      </c>
      <c r="FX45" s="37">
        <v>536100.51197780378</v>
      </c>
      <c r="FY45" s="37">
        <v>853976.9408456292</v>
      </c>
      <c r="FZ45" s="37">
        <v>787414.1182465899</v>
      </c>
      <c r="GA45" s="37">
        <v>915587.37466991937</v>
      </c>
      <c r="GB45" s="37">
        <v>324897.14084101608</v>
      </c>
      <c r="GC45" s="37">
        <v>36136.420284096901</v>
      </c>
      <c r="GD45" s="37">
        <v>85162.223939862699</v>
      </c>
      <c r="GE45" s="37">
        <v>173119.47841705539</v>
      </c>
      <c r="GF45" s="37">
        <v>657357.30580296949</v>
      </c>
      <c r="GG45" s="37">
        <v>365612.33615447819</v>
      </c>
      <c r="GH45" s="37">
        <v>3222560.1418259367</v>
      </c>
      <c r="GI45" s="37">
        <v>428012.54280289181</v>
      </c>
      <c r="GJ45" s="37">
        <v>1237261.6191989225</v>
      </c>
      <c r="GK45" s="37">
        <v>1075138.9806124091</v>
      </c>
      <c r="GL45" s="37">
        <v>20840.061967672613</v>
      </c>
      <c r="GM45" s="37">
        <v>409194.7362528278</v>
      </c>
      <c r="GN45" s="37">
        <v>747331.2611972536</v>
      </c>
      <c r="GO45" s="37">
        <v>1237287.5289947786</v>
      </c>
      <c r="GP45" s="37">
        <v>57520.973185095558</v>
      </c>
      <c r="GQ45" s="37">
        <v>434288.05394471961</v>
      </c>
      <c r="GR45" s="37">
        <v>74214.385441591105</v>
      </c>
      <c r="GS45" s="37">
        <v>161163.40342619462</v>
      </c>
      <c r="GT45" s="37">
        <v>440880.66776138282</v>
      </c>
      <c r="GU45" s="37">
        <v>325148.23686228145</v>
      </c>
      <c r="GV45" s="37">
        <v>73704.085592069663</v>
      </c>
      <c r="GW45" s="37">
        <v>355117.3713846755</v>
      </c>
      <c r="GX45" s="37">
        <v>578144.30589883728</v>
      </c>
      <c r="GY45" s="37">
        <v>216038.75538416902</v>
      </c>
      <c r="GZ45" s="37">
        <v>523030.48759880674</v>
      </c>
      <c r="HA45" s="37">
        <v>305560.79679788306</v>
      </c>
      <c r="HB45" s="37">
        <v>1823239.4710133034</v>
      </c>
      <c r="HC45" s="37">
        <v>343189.56654935627</v>
      </c>
      <c r="HD45" s="37">
        <v>185942.07897941105</v>
      </c>
      <c r="HE45" s="37">
        <v>232745.38597314226</v>
      </c>
      <c r="HF45" s="37">
        <v>70561.403892976174</v>
      </c>
      <c r="HG45" s="37">
        <v>732541.6421124714</v>
      </c>
      <c r="HH45" s="37">
        <v>710090.39693647821</v>
      </c>
      <c r="HI45" s="37">
        <v>156524.68298225166</v>
      </c>
      <c r="HJ45" s="37">
        <v>104507.8623409446</v>
      </c>
      <c r="HK45" s="37">
        <v>331134.11764792207</v>
      </c>
      <c r="HL45" s="37">
        <v>241170.43913201967</v>
      </c>
      <c r="HM45" s="37">
        <v>474208.1221307278</v>
      </c>
      <c r="HN45" s="37">
        <v>175827.66726966939</v>
      </c>
      <c r="HO45" s="37">
        <v>115695.77375778892</v>
      </c>
      <c r="HP45" s="37">
        <v>3910.8575490519233</v>
      </c>
      <c r="HQ45" s="37">
        <v>131558.94551932771</v>
      </c>
      <c r="HR45" s="37">
        <v>46125.559387064444</v>
      </c>
      <c r="HS45" s="62" t="str">
        <f t="shared" si="1"/>
        <v>Land Conversion_Cereals, grains - conventional_N/A for LULC_Lost Ecosystem Services_N/A for LULC Interim Methodology</v>
      </c>
    </row>
    <row r="46" spans="2:227" ht="15" customHeight="1">
      <c r="B46" s="65" t="s">
        <v>371</v>
      </c>
      <c r="C46" s="65" t="s">
        <v>355</v>
      </c>
      <c r="D46" s="65" t="s">
        <v>349</v>
      </c>
      <c r="E46" s="65" t="s">
        <v>350</v>
      </c>
      <c r="F46" s="76" t="s">
        <v>351</v>
      </c>
      <c r="G46" s="65" t="s">
        <v>352</v>
      </c>
      <c r="H46" s="41"/>
      <c r="I46" s="37">
        <v>11628.886025146769</v>
      </c>
      <c r="J46" s="37">
        <v>373480.84699934407</v>
      </c>
      <c r="K46" s="37">
        <v>55701.686259741989</v>
      </c>
      <c r="L46" s="37">
        <v>331469.83381785278</v>
      </c>
      <c r="M46" s="37">
        <v>871187.34907281969</v>
      </c>
      <c r="N46" s="37">
        <v>61435.98357259341</v>
      </c>
      <c r="O46" s="37">
        <v>157004.75656496568</v>
      </c>
      <c r="P46" s="37">
        <v>198187.59802592237</v>
      </c>
      <c r="Q46" s="37">
        <v>267303.10158524552</v>
      </c>
      <c r="R46" s="37">
        <v>4934645.2027446497</v>
      </c>
      <c r="S46" s="37">
        <v>254947.98708518932</v>
      </c>
      <c r="T46" s="37">
        <v>1114596.3328305795</v>
      </c>
      <c r="U46" s="37">
        <v>1400229.9628769902</v>
      </c>
      <c r="V46" s="37">
        <v>1811119.2686681813</v>
      </c>
      <c r="W46" s="37">
        <v>60263.250992710171</v>
      </c>
      <c r="X46" s="37">
        <v>540366.02258525079</v>
      </c>
      <c r="Y46" s="37">
        <v>44286.745821495526</v>
      </c>
      <c r="Z46" s="37">
        <v>413338.72878515464</v>
      </c>
      <c r="AA46" s="37">
        <v>707913.28586299508</v>
      </c>
      <c r="AB46" s="37">
        <v>542871.57308775699</v>
      </c>
      <c r="AC46" s="37">
        <v>53724.684727422289</v>
      </c>
      <c r="AD46" s="37">
        <v>1097537.0579820273</v>
      </c>
      <c r="AE46" s="37">
        <v>246316.45529835936</v>
      </c>
      <c r="AF46" s="37">
        <v>244581.89015911845</v>
      </c>
      <c r="AG46" s="37">
        <v>392953.99983886548</v>
      </c>
      <c r="AH46" s="37">
        <v>206675.95544443667</v>
      </c>
      <c r="AI46" s="37">
        <v>292659.89223067911</v>
      </c>
      <c r="AJ46" s="37">
        <v>196799.53641149733</v>
      </c>
      <c r="AK46" s="37">
        <v>658011.32543680072</v>
      </c>
      <c r="AL46" s="37">
        <v>509284.18690995337</v>
      </c>
      <c r="AM46" s="37">
        <v>40237.278041060927</v>
      </c>
      <c r="AN46" s="37">
        <v>136697.68391260406</v>
      </c>
      <c r="AO46" s="37">
        <v>335466.85935183713</v>
      </c>
      <c r="AP46" s="37">
        <v>338208.36892664438</v>
      </c>
      <c r="AQ46" s="37">
        <v>211452.23136979464</v>
      </c>
      <c r="AR46" s="37">
        <v>577708.92531601724</v>
      </c>
      <c r="AS46" s="37">
        <v>2487570.6715360861</v>
      </c>
      <c r="AT46" s="37">
        <v>54138.640764886251</v>
      </c>
      <c r="AU46" s="37">
        <v>31624.752074756419</v>
      </c>
      <c r="AV46" s="37">
        <v>1494531.4758725492</v>
      </c>
      <c r="AW46" s="37">
        <v>286969.66350042442</v>
      </c>
      <c r="AX46" s="37">
        <v>289895.28664977365</v>
      </c>
      <c r="AY46" s="37">
        <v>328949.29376994667</v>
      </c>
      <c r="AZ46" s="37">
        <v>321539.98870220676</v>
      </c>
      <c r="BA46" s="37">
        <v>174361.93353563591</v>
      </c>
      <c r="BB46" s="37">
        <v>239490.34914015242</v>
      </c>
      <c r="BC46" s="37">
        <v>422455.11454157962</v>
      </c>
      <c r="BD46" s="37">
        <v>194467.04222687791</v>
      </c>
      <c r="BE46" s="37">
        <v>759620.34698627144</v>
      </c>
      <c r="BF46" s="37">
        <v>406307.07754656312</v>
      </c>
      <c r="BG46" s="37">
        <v>2401243.2095359545</v>
      </c>
      <c r="BH46" s="37">
        <v>715626.56022792438</v>
      </c>
      <c r="BI46" s="37">
        <v>753187.28342518199</v>
      </c>
      <c r="BJ46" s="37">
        <v>905992.71406181634</v>
      </c>
      <c r="BK46" s="37">
        <v>8400.2463309241994</v>
      </c>
      <c r="BL46" s="37">
        <v>297440.58865140448</v>
      </c>
      <c r="BM46" s="37">
        <v>442118.59250290925</v>
      </c>
      <c r="BN46" s="37">
        <v>374881.58294701151</v>
      </c>
      <c r="BO46" s="37">
        <v>205791.9854433563</v>
      </c>
      <c r="BP46" s="37">
        <v>328505.94763472647</v>
      </c>
      <c r="BQ46" s="37">
        <v>390030.02020319027</v>
      </c>
      <c r="BR46" s="37">
        <v>51165.970512394815</v>
      </c>
      <c r="BS46" s="37">
        <v>631269.68175748596</v>
      </c>
      <c r="BT46" s="37">
        <v>148151.76995339021</v>
      </c>
      <c r="BU46" s="37">
        <v>99170.146025832088</v>
      </c>
      <c r="BV46" s="37">
        <v>578168.35787538416</v>
      </c>
      <c r="BW46" s="37">
        <v>359636.40375154966</v>
      </c>
      <c r="BX46" s="37">
        <v>653031.15089957358</v>
      </c>
      <c r="BY46" s="37">
        <v>765257.82256062306</v>
      </c>
      <c r="BZ46" s="37">
        <v>376290.18590847403</v>
      </c>
      <c r="CA46" s="37">
        <v>334069.79355637787</v>
      </c>
      <c r="CB46" s="37">
        <v>143679.5382061486</v>
      </c>
      <c r="CC46" s="37">
        <v>372659.93861170532</v>
      </c>
      <c r="CD46" s="37">
        <v>996333.58466287074</v>
      </c>
      <c r="CE46" s="37">
        <v>168815.26878469193</v>
      </c>
      <c r="CF46" s="37">
        <v>944300.65652459534</v>
      </c>
      <c r="CG46" s="37">
        <v>481552.34014915559</v>
      </c>
      <c r="CH46" s="37">
        <v>252007.93478675949</v>
      </c>
      <c r="CI46" s="37">
        <v>365847.53626618488</v>
      </c>
      <c r="CJ46" s="37">
        <v>382171.13839883736</v>
      </c>
      <c r="CK46" s="37">
        <v>359117.34111213929</v>
      </c>
      <c r="CL46" s="37">
        <v>117510.13711264307</v>
      </c>
      <c r="CM46" s="37">
        <v>343499.72959881934</v>
      </c>
      <c r="CN46" s="37">
        <v>453239.35673037398</v>
      </c>
      <c r="CO46" s="37">
        <v>315531.81198561977</v>
      </c>
      <c r="CP46" s="37">
        <v>283004.44822942227</v>
      </c>
      <c r="CQ46" s="37">
        <v>420560.95865404542</v>
      </c>
      <c r="CR46" s="37">
        <v>639456.6180784296</v>
      </c>
      <c r="CS46" s="37">
        <v>580654.71528834337</v>
      </c>
      <c r="CT46" s="37">
        <v>271454.46777666541</v>
      </c>
      <c r="CU46" s="37">
        <v>411739.50088733959</v>
      </c>
      <c r="CV46" s="37">
        <v>163645.21295498786</v>
      </c>
      <c r="CW46" s="37">
        <v>142830.75903223531</v>
      </c>
      <c r="CX46" s="37">
        <v>1196892.0174053423</v>
      </c>
      <c r="CY46" s="37">
        <v>1281691.6944560774</v>
      </c>
      <c r="CZ46" s="37">
        <v>234051.76759792239</v>
      </c>
      <c r="DA46" s="37">
        <v>843112.37227801245</v>
      </c>
      <c r="DB46" s="37">
        <v>411876.252949071</v>
      </c>
      <c r="DC46" s="37">
        <v>598193.61950541579</v>
      </c>
      <c r="DD46" s="37">
        <v>33609.639420158383</v>
      </c>
      <c r="DE46" s="37">
        <v>275488.56663155026</v>
      </c>
      <c r="DF46" s="37">
        <v>127405.39489274578</v>
      </c>
      <c r="DG46" s="37">
        <v>324348.97272852733</v>
      </c>
      <c r="DH46" s="37">
        <v>84666.768967596596</v>
      </c>
      <c r="DI46" s="37">
        <v>680321.29560216458</v>
      </c>
      <c r="DJ46" s="37">
        <v>338092.31124752969</v>
      </c>
      <c r="DK46" s="37">
        <v>45655.106002353263</v>
      </c>
      <c r="DL46" s="37">
        <v>109190.29297738115</v>
      </c>
      <c r="DM46" s="37">
        <v>335653.11092536821</v>
      </c>
      <c r="DN46" s="37">
        <v>577347.77826213266</v>
      </c>
      <c r="DO46" s="37">
        <v>162479.46038354441</v>
      </c>
      <c r="DP46" s="37">
        <v>44646.719294669077</v>
      </c>
      <c r="DQ46" s="37">
        <v>332694.24098066799</v>
      </c>
      <c r="DR46" s="37">
        <v>20901.205393262913</v>
      </c>
      <c r="DS46" s="37">
        <v>4011002.6730151288</v>
      </c>
      <c r="DT46" s="37">
        <v>714486.94721011189</v>
      </c>
      <c r="DU46" s="37">
        <v>1119142.1810997825</v>
      </c>
      <c r="DV46" s="37">
        <v>470567.3886812125</v>
      </c>
      <c r="DW46" s="37">
        <v>253229.19201017145</v>
      </c>
      <c r="DX46" s="37">
        <v>175586.29223249163</v>
      </c>
      <c r="DY46" s="37">
        <v>476676.31469656923</v>
      </c>
      <c r="DZ46" s="37">
        <v>428710.24440715567</v>
      </c>
      <c r="EA46" s="37">
        <v>48414.321499391684</v>
      </c>
      <c r="EB46" s="37">
        <v>588370.63173140597</v>
      </c>
      <c r="EC46" s="37">
        <v>341833.53913429007</v>
      </c>
      <c r="ED46" s="37">
        <v>28475.570294825542</v>
      </c>
      <c r="EE46" s="37">
        <v>459604.0970183679</v>
      </c>
      <c r="EF46" s="37">
        <v>233903.54945029836</v>
      </c>
      <c r="EG46" s="37">
        <v>340747.4787731251</v>
      </c>
      <c r="EH46" s="37">
        <v>335618.94722853188</v>
      </c>
      <c r="EI46" s="37">
        <v>543068.47344543575</v>
      </c>
      <c r="EJ46" s="37">
        <v>69914.466310620759</v>
      </c>
      <c r="EK46" s="37">
        <v>473338.20192485157</v>
      </c>
      <c r="EL46" s="37">
        <v>162605.11544399732</v>
      </c>
      <c r="EM46" s="37">
        <v>112838.39182261417</v>
      </c>
      <c r="EN46" s="37">
        <v>340868.12818017614</v>
      </c>
      <c r="EO46" s="37">
        <v>43076.708328573732</v>
      </c>
      <c r="EP46" s="37">
        <v>357556.32141056092</v>
      </c>
      <c r="EQ46" s="37">
        <v>173338.40124369552</v>
      </c>
      <c r="ER46" s="37">
        <v>874885.21545791975</v>
      </c>
      <c r="ES46" s="37">
        <v>390787.84947006678</v>
      </c>
      <c r="ET46" s="37">
        <v>466081.76151316735</v>
      </c>
      <c r="EU46" s="37">
        <v>407453.40907735744</v>
      </c>
      <c r="EV46" s="37">
        <v>19019.850868948939</v>
      </c>
      <c r="EW46" s="37">
        <v>139215.34194807816</v>
      </c>
      <c r="EX46" s="37">
        <v>421303.97625615884</v>
      </c>
      <c r="EY46" s="37">
        <v>436878.3182746942</v>
      </c>
      <c r="EZ46" s="37">
        <v>718050.45474159182</v>
      </c>
      <c r="FA46" s="37">
        <v>45359.180461608732</v>
      </c>
      <c r="FB46" s="37">
        <v>34323.301887780755</v>
      </c>
      <c r="FC46" s="37">
        <v>355728.55300897802</v>
      </c>
      <c r="FD46" s="37">
        <v>559098.08233467024</v>
      </c>
      <c r="FE46" s="37">
        <v>327810.45445377141</v>
      </c>
      <c r="FF46" s="37">
        <v>175009.50010948713</v>
      </c>
      <c r="FG46" s="37">
        <v>270375.94520523713</v>
      </c>
      <c r="FH46" s="37">
        <v>364832.65382766683</v>
      </c>
      <c r="FI46" s="37">
        <v>781992.48544766463</v>
      </c>
      <c r="FJ46" s="37">
        <v>623923.96037120186</v>
      </c>
      <c r="FK46" s="37">
        <v>432065.98832761269</v>
      </c>
      <c r="FL46" s="37">
        <v>89461.52385582088</v>
      </c>
      <c r="FM46" s="37">
        <v>737182.63657671621</v>
      </c>
      <c r="FN46" s="37">
        <v>457793.19434416149</v>
      </c>
      <c r="FO46" s="37">
        <v>174615.02070297321</v>
      </c>
      <c r="FP46" s="37">
        <v>349360.11391606875</v>
      </c>
      <c r="FQ46" s="37">
        <v>731488.85868140159</v>
      </c>
      <c r="FR46" s="37">
        <v>329817.71652990556</v>
      </c>
      <c r="FS46" s="37">
        <v>60829.185995218344</v>
      </c>
      <c r="FT46" s="37">
        <v>62988.800875675959</v>
      </c>
      <c r="FU46" s="37">
        <v>503237.0536275765</v>
      </c>
      <c r="FV46" s="37">
        <v>272021.14067575324</v>
      </c>
      <c r="FW46" s="37">
        <v>341086.81323112169</v>
      </c>
      <c r="FX46" s="37">
        <v>536100.51197780378</v>
      </c>
      <c r="FY46" s="37">
        <v>853976.9408456292</v>
      </c>
      <c r="FZ46" s="37">
        <v>787414.1182465899</v>
      </c>
      <c r="GA46" s="37">
        <v>915587.37466991937</v>
      </c>
      <c r="GB46" s="37">
        <v>324897.14084101608</v>
      </c>
      <c r="GC46" s="37">
        <v>36136.420284096901</v>
      </c>
      <c r="GD46" s="37">
        <v>85162.223939862699</v>
      </c>
      <c r="GE46" s="37">
        <v>173119.47841705539</v>
      </c>
      <c r="GF46" s="37">
        <v>657357.30580296949</v>
      </c>
      <c r="GG46" s="37">
        <v>365612.33615447819</v>
      </c>
      <c r="GH46" s="37">
        <v>3222560.1418259367</v>
      </c>
      <c r="GI46" s="37">
        <v>428012.54280289181</v>
      </c>
      <c r="GJ46" s="37">
        <v>1237261.6191989225</v>
      </c>
      <c r="GK46" s="37">
        <v>1075138.9806124091</v>
      </c>
      <c r="GL46" s="37">
        <v>20840.061967672613</v>
      </c>
      <c r="GM46" s="37">
        <v>409194.7362528278</v>
      </c>
      <c r="GN46" s="37">
        <v>747331.2611972536</v>
      </c>
      <c r="GO46" s="37">
        <v>1237287.5289947786</v>
      </c>
      <c r="GP46" s="37">
        <v>57520.973185095558</v>
      </c>
      <c r="GQ46" s="37">
        <v>434288.05394471961</v>
      </c>
      <c r="GR46" s="37">
        <v>74214.385441591105</v>
      </c>
      <c r="GS46" s="37">
        <v>161163.40342619462</v>
      </c>
      <c r="GT46" s="37">
        <v>440880.66776138282</v>
      </c>
      <c r="GU46" s="37">
        <v>325148.23686228145</v>
      </c>
      <c r="GV46" s="37">
        <v>73704.085592069663</v>
      </c>
      <c r="GW46" s="37">
        <v>355117.3713846755</v>
      </c>
      <c r="GX46" s="37">
        <v>578144.30589883728</v>
      </c>
      <c r="GY46" s="37">
        <v>216038.75538416902</v>
      </c>
      <c r="GZ46" s="37">
        <v>523030.48759880674</v>
      </c>
      <c r="HA46" s="37">
        <v>305560.79679788306</v>
      </c>
      <c r="HB46" s="37">
        <v>1823239.4710133034</v>
      </c>
      <c r="HC46" s="37">
        <v>343189.56654935627</v>
      </c>
      <c r="HD46" s="37">
        <v>185942.07897941105</v>
      </c>
      <c r="HE46" s="37">
        <v>232745.38597314226</v>
      </c>
      <c r="HF46" s="37">
        <v>70561.403892976174</v>
      </c>
      <c r="HG46" s="37">
        <v>732541.6421124714</v>
      </c>
      <c r="HH46" s="37">
        <v>710090.39693647821</v>
      </c>
      <c r="HI46" s="37">
        <v>156524.68298225166</v>
      </c>
      <c r="HJ46" s="37">
        <v>104507.8623409446</v>
      </c>
      <c r="HK46" s="37">
        <v>331134.11764792207</v>
      </c>
      <c r="HL46" s="37">
        <v>241170.43913201967</v>
      </c>
      <c r="HM46" s="37">
        <v>474208.1221307278</v>
      </c>
      <c r="HN46" s="37">
        <v>175827.66726966939</v>
      </c>
      <c r="HO46" s="37">
        <v>115695.77375778892</v>
      </c>
      <c r="HP46" s="37">
        <v>3910.8575490519233</v>
      </c>
      <c r="HQ46" s="37">
        <v>131558.94551932771</v>
      </c>
      <c r="HR46" s="37">
        <v>46125.559387064444</v>
      </c>
      <c r="HS46" s="62" t="str">
        <f t="shared" si="1"/>
        <v>Land Conversion_Oilseeds - conventional_N/A for LULC_Lost Ecosystem Services_N/A for LULC Interim Methodology</v>
      </c>
    </row>
    <row r="47" spans="2:227" ht="15" customHeight="1">
      <c r="B47" s="65" t="s">
        <v>371</v>
      </c>
      <c r="C47" s="65" t="s">
        <v>356</v>
      </c>
      <c r="D47" s="65" t="s">
        <v>349</v>
      </c>
      <c r="E47" s="65" t="s">
        <v>350</v>
      </c>
      <c r="F47" s="76" t="s">
        <v>351</v>
      </c>
      <c r="G47" s="65" t="s">
        <v>352</v>
      </c>
      <c r="H47" s="41"/>
      <c r="I47" s="37">
        <v>11628.886025146769</v>
      </c>
      <c r="J47" s="37">
        <v>373480.84699934407</v>
      </c>
      <c r="K47" s="37">
        <v>55701.686259741989</v>
      </c>
      <c r="L47" s="37">
        <v>331469.83381785278</v>
      </c>
      <c r="M47" s="37">
        <v>871187.34907281969</v>
      </c>
      <c r="N47" s="37">
        <v>61435.98357259341</v>
      </c>
      <c r="O47" s="37">
        <v>157004.75656496568</v>
      </c>
      <c r="P47" s="37">
        <v>198187.59802592237</v>
      </c>
      <c r="Q47" s="37">
        <v>267303.10158524552</v>
      </c>
      <c r="R47" s="37">
        <v>4934645.2027446497</v>
      </c>
      <c r="S47" s="37">
        <v>254947.98708518932</v>
      </c>
      <c r="T47" s="37">
        <v>1114596.3328305795</v>
      </c>
      <c r="U47" s="37">
        <v>1400229.9628769902</v>
      </c>
      <c r="V47" s="37">
        <v>1811119.2686681813</v>
      </c>
      <c r="W47" s="37">
        <v>60263.250992710171</v>
      </c>
      <c r="X47" s="37">
        <v>540366.02258525079</v>
      </c>
      <c r="Y47" s="37">
        <v>44286.745821495526</v>
      </c>
      <c r="Z47" s="37">
        <v>413338.72878515464</v>
      </c>
      <c r="AA47" s="37">
        <v>707913.28586299508</v>
      </c>
      <c r="AB47" s="37">
        <v>542871.57308775699</v>
      </c>
      <c r="AC47" s="37">
        <v>53724.684727422289</v>
      </c>
      <c r="AD47" s="37">
        <v>1097537.0579820273</v>
      </c>
      <c r="AE47" s="37">
        <v>246316.45529835936</v>
      </c>
      <c r="AF47" s="37">
        <v>244581.89015911845</v>
      </c>
      <c r="AG47" s="37">
        <v>392953.99983886548</v>
      </c>
      <c r="AH47" s="37">
        <v>206675.95544443667</v>
      </c>
      <c r="AI47" s="37">
        <v>292659.89223067911</v>
      </c>
      <c r="AJ47" s="37">
        <v>196799.53641149733</v>
      </c>
      <c r="AK47" s="37">
        <v>658011.32543680072</v>
      </c>
      <c r="AL47" s="37">
        <v>509284.18690995337</v>
      </c>
      <c r="AM47" s="37">
        <v>40237.278041060927</v>
      </c>
      <c r="AN47" s="37">
        <v>136697.68391260406</v>
      </c>
      <c r="AO47" s="37">
        <v>335466.85935183713</v>
      </c>
      <c r="AP47" s="37">
        <v>338208.36892664438</v>
      </c>
      <c r="AQ47" s="37">
        <v>211452.23136979464</v>
      </c>
      <c r="AR47" s="37">
        <v>577708.92531601724</v>
      </c>
      <c r="AS47" s="37">
        <v>2487570.6715360861</v>
      </c>
      <c r="AT47" s="37">
        <v>54138.640764886251</v>
      </c>
      <c r="AU47" s="37">
        <v>31624.752074756419</v>
      </c>
      <c r="AV47" s="37">
        <v>1494531.4758725492</v>
      </c>
      <c r="AW47" s="37">
        <v>286969.66350042442</v>
      </c>
      <c r="AX47" s="37">
        <v>289895.28664977365</v>
      </c>
      <c r="AY47" s="37">
        <v>328949.29376994667</v>
      </c>
      <c r="AZ47" s="37">
        <v>321539.98870220676</v>
      </c>
      <c r="BA47" s="37">
        <v>174361.93353563591</v>
      </c>
      <c r="BB47" s="37">
        <v>239490.34914015242</v>
      </c>
      <c r="BC47" s="37">
        <v>422455.11454157962</v>
      </c>
      <c r="BD47" s="37">
        <v>194467.04222687791</v>
      </c>
      <c r="BE47" s="37">
        <v>759620.34698627144</v>
      </c>
      <c r="BF47" s="37">
        <v>406307.07754656312</v>
      </c>
      <c r="BG47" s="37">
        <v>2401243.2095359545</v>
      </c>
      <c r="BH47" s="37">
        <v>715626.56022792438</v>
      </c>
      <c r="BI47" s="37">
        <v>753187.28342518199</v>
      </c>
      <c r="BJ47" s="37">
        <v>905992.71406181634</v>
      </c>
      <c r="BK47" s="37">
        <v>8400.2463309241994</v>
      </c>
      <c r="BL47" s="37">
        <v>297440.58865140448</v>
      </c>
      <c r="BM47" s="37">
        <v>442118.59250290925</v>
      </c>
      <c r="BN47" s="37">
        <v>374881.58294701151</v>
      </c>
      <c r="BO47" s="37">
        <v>205791.9854433563</v>
      </c>
      <c r="BP47" s="37">
        <v>328505.94763472647</v>
      </c>
      <c r="BQ47" s="37">
        <v>390030.02020319027</v>
      </c>
      <c r="BR47" s="37">
        <v>51165.970512394815</v>
      </c>
      <c r="BS47" s="37">
        <v>631269.68175748596</v>
      </c>
      <c r="BT47" s="37">
        <v>148151.76995339021</v>
      </c>
      <c r="BU47" s="37">
        <v>99170.146025832088</v>
      </c>
      <c r="BV47" s="37">
        <v>578168.35787538416</v>
      </c>
      <c r="BW47" s="37">
        <v>359636.40375154966</v>
      </c>
      <c r="BX47" s="37">
        <v>653031.15089957358</v>
      </c>
      <c r="BY47" s="37">
        <v>765257.82256062306</v>
      </c>
      <c r="BZ47" s="37">
        <v>376290.18590847403</v>
      </c>
      <c r="CA47" s="37">
        <v>334069.79355637787</v>
      </c>
      <c r="CB47" s="37">
        <v>143679.5382061486</v>
      </c>
      <c r="CC47" s="37">
        <v>372659.93861170532</v>
      </c>
      <c r="CD47" s="37">
        <v>996333.58466287074</v>
      </c>
      <c r="CE47" s="37">
        <v>168815.26878469193</v>
      </c>
      <c r="CF47" s="37">
        <v>944300.65652459534</v>
      </c>
      <c r="CG47" s="37">
        <v>481552.34014915559</v>
      </c>
      <c r="CH47" s="37">
        <v>252007.93478675949</v>
      </c>
      <c r="CI47" s="37">
        <v>365847.53626618488</v>
      </c>
      <c r="CJ47" s="37">
        <v>382171.13839883736</v>
      </c>
      <c r="CK47" s="37">
        <v>359117.34111213929</v>
      </c>
      <c r="CL47" s="37">
        <v>117510.13711264307</v>
      </c>
      <c r="CM47" s="37">
        <v>343499.72959881934</v>
      </c>
      <c r="CN47" s="37">
        <v>453239.35673037398</v>
      </c>
      <c r="CO47" s="37">
        <v>315531.81198561977</v>
      </c>
      <c r="CP47" s="37">
        <v>283004.44822942227</v>
      </c>
      <c r="CQ47" s="37">
        <v>420560.95865404542</v>
      </c>
      <c r="CR47" s="37">
        <v>639456.6180784296</v>
      </c>
      <c r="CS47" s="37">
        <v>580654.71528834337</v>
      </c>
      <c r="CT47" s="37">
        <v>271454.46777666541</v>
      </c>
      <c r="CU47" s="37">
        <v>411739.50088733959</v>
      </c>
      <c r="CV47" s="37">
        <v>163645.21295498786</v>
      </c>
      <c r="CW47" s="37">
        <v>142830.75903223531</v>
      </c>
      <c r="CX47" s="37">
        <v>1196892.0174053423</v>
      </c>
      <c r="CY47" s="37">
        <v>1281691.6944560774</v>
      </c>
      <c r="CZ47" s="37">
        <v>234051.76759792239</v>
      </c>
      <c r="DA47" s="37">
        <v>843112.37227801245</v>
      </c>
      <c r="DB47" s="37">
        <v>411876.252949071</v>
      </c>
      <c r="DC47" s="37">
        <v>598193.61950541579</v>
      </c>
      <c r="DD47" s="37">
        <v>33609.639420158383</v>
      </c>
      <c r="DE47" s="37">
        <v>275488.56663155026</v>
      </c>
      <c r="DF47" s="37">
        <v>127405.39489274578</v>
      </c>
      <c r="DG47" s="37">
        <v>324348.97272852733</v>
      </c>
      <c r="DH47" s="37">
        <v>84666.768967596596</v>
      </c>
      <c r="DI47" s="37">
        <v>680321.29560216458</v>
      </c>
      <c r="DJ47" s="37">
        <v>338092.31124752969</v>
      </c>
      <c r="DK47" s="37">
        <v>45655.106002353263</v>
      </c>
      <c r="DL47" s="37">
        <v>109190.29297738115</v>
      </c>
      <c r="DM47" s="37">
        <v>335653.11092536821</v>
      </c>
      <c r="DN47" s="37">
        <v>577347.77826213266</v>
      </c>
      <c r="DO47" s="37">
        <v>162479.46038354441</v>
      </c>
      <c r="DP47" s="37">
        <v>44646.719294669077</v>
      </c>
      <c r="DQ47" s="37">
        <v>332694.24098066799</v>
      </c>
      <c r="DR47" s="37">
        <v>20901.205393262913</v>
      </c>
      <c r="DS47" s="37">
        <v>4011002.6730151288</v>
      </c>
      <c r="DT47" s="37">
        <v>714486.94721011189</v>
      </c>
      <c r="DU47" s="37">
        <v>1119142.1810997825</v>
      </c>
      <c r="DV47" s="37">
        <v>470567.3886812125</v>
      </c>
      <c r="DW47" s="37">
        <v>253229.19201017145</v>
      </c>
      <c r="DX47" s="37">
        <v>175586.29223249163</v>
      </c>
      <c r="DY47" s="37">
        <v>476676.31469656923</v>
      </c>
      <c r="DZ47" s="37">
        <v>428710.24440715567</v>
      </c>
      <c r="EA47" s="37">
        <v>48414.321499391684</v>
      </c>
      <c r="EB47" s="37">
        <v>588370.63173140597</v>
      </c>
      <c r="EC47" s="37">
        <v>341833.53913429007</v>
      </c>
      <c r="ED47" s="37">
        <v>28475.570294825542</v>
      </c>
      <c r="EE47" s="37">
        <v>459604.0970183679</v>
      </c>
      <c r="EF47" s="37">
        <v>233903.54945029836</v>
      </c>
      <c r="EG47" s="37">
        <v>340747.4787731251</v>
      </c>
      <c r="EH47" s="37">
        <v>335618.94722853188</v>
      </c>
      <c r="EI47" s="37">
        <v>543068.47344543575</v>
      </c>
      <c r="EJ47" s="37">
        <v>69914.466310620759</v>
      </c>
      <c r="EK47" s="37">
        <v>473338.20192485157</v>
      </c>
      <c r="EL47" s="37">
        <v>162605.11544399732</v>
      </c>
      <c r="EM47" s="37">
        <v>112838.39182261417</v>
      </c>
      <c r="EN47" s="37">
        <v>340868.12818017614</v>
      </c>
      <c r="EO47" s="37">
        <v>43076.708328573732</v>
      </c>
      <c r="EP47" s="37">
        <v>357556.32141056092</v>
      </c>
      <c r="EQ47" s="37">
        <v>173338.40124369552</v>
      </c>
      <c r="ER47" s="37">
        <v>874885.21545791975</v>
      </c>
      <c r="ES47" s="37">
        <v>390787.84947006678</v>
      </c>
      <c r="ET47" s="37">
        <v>466081.76151316735</v>
      </c>
      <c r="EU47" s="37">
        <v>407453.40907735744</v>
      </c>
      <c r="EV47" s="37">
        <v>19019.850868948939</v>
      </c>
      <c r="EW47" s="37">
        <v>139215.34194807816</v>
      </c>
      <c r="EX47" s="37">
        <v>421303.97625615884</v>
      </c>
      <c r="EY47" s="37">
        <v>436878.3182746942</v>
      </c>
      <c r="EZ47" s="37">
        <v>718050.45474159182</v>
      </c>
      <c r="FA47" s="37">
        <v>45359.180461608732</v>
      </c>
      <c r="FB47" s="37">
        <v>34323.301887780755</v>
      </c>
      <c r="FC47" s="37">
        <v>355728.55300897802</v>
      </c>
      <c r="FD47" s="37">
        <v>559098.08233467024</v>
      </c>
      <c r="FE47" s="37">
        <v>327810.45445377141</v>
      </c>
      <c r="FF47" s="37">
        <v>175009.50010948713</v>
      </c>
      <c r="FG47" s="37">
        <v>270375.94520523713</v>
      </c>
      <c r="FH47" s="37">
        <v>364832.65382766683</v>
      </c>
      <c r="FI47" s="37">
        <v>781992.48544766463</v>
      </c>
      <c r="FJ47" s="37">
        <v>623923.96037120186</v>
      </c>
      <c r="FK47" s="37">
        <v>432065.98832761269</v>
      </c>
      <c r="FL47" s="37">
        <v>89461.52385582088</v>
      </c>
      <c r="FM47" s="37">
        <v>737182.63657671621</v>
      </c>
      <c r="FN47" s="37">
        <v>457793.19434416149</v>
      </c>
      <c r="FO47" s="37">
        <v>174615.02070297321</v>
      </c>
      <c r="FP47" s="37">
        <v>349360.11391606875</v>
      </c>
      <c r="FQ47" s="37">
        <v>731488.85868140159</v>
      </c>
      <c r="FR47" s="37">
        <v>329817.71652990556</v>
      </c>
      <c r="FS47" s="37">
        <v>60829.185995218344</v>
      </c>
      <c r="FT47" s="37">
        <v>62988.800875675959</v>
      </c>
      <c r="FU47" s="37">
        <v>503237.0536275765</v>
      </c>
      <c r="FV47" s="37">
        <v>272021.14067575324</v>
      </c>
      <c r="FW47" s="37">
        <v>341086.81323112169</v>
      </c>
      <c r="FX47" s="37">
        <v>536100.51197780378</v>
      </c>
      <c r="FY47" s="37">
        <v>853976.9408456292</v>
      </c>
      <c r="FZ47" s="37">
        <v>787414.1182465899</v>
      </c>
      <c r="GA47" s="37">
        <v>915587.37466991937</v>
      </c>
      <c r="GB47" s="37">
        <v>324897.14084101608</v>
      </c>
      <c r="GC47" s="37">
        <v>36136.420284096901</v>
      </c>
      <c r="GD47" s="37">
        <v>85162.223939862699</v>
      </c>
      <c r="GE47" s="37">
        <v>173119.47841705539</v>
      </c>
      <c r="GF47" s="37">
        <v>657357.30580296949</v>
      </c>
      <c r="GG47" s="37">
        <v>365612.33615447819</v>
      </c>
      <c r="GH47" s="37">
        <v>3222560.1418259367</v>
      </c>
      <c r="GI47" s="37">
        <v>428012.54280289181</v>
      </c>
      <c r="GJ47" s="37">
        <v>1237261.6191989225</v>
      </c>
      <c r="GK47" s="37">
        <v>1075138.9806124091</v>
      </c>
      <c r="GL47" s="37">
        <v>20840.061967672613</v>
      </c>
      <c r="GM47" s="37">
        <v>409194.7362528278</v>
      </c>
      <c r="GN47" s="37">
        <v>747331.2611972536</v>
      </c>
      <c r="GO47" s="37">
        <v>1237287.5289947786</v>
      </c>
      <c r="GP47" s="37">
        <v>57520.973185095558</v>
      </c>
      <c r="GQ47" s="37">
        <v>434288.05394471961</v>
      </c>
      <c r="GR47" s="37">
        <v>74214.385441591105</v>
      </c>
      <c r="GS47" s="37">
        <v>161163.40342619462</v>
      </c>
      <c r="GT47" s="37">
        <v>440880.66776138282</v>
      </c>
      <c r="GU47" s="37">
        <v>325148.23686228145</v>
      </c>
      <c r="GV47" s="37">
        <v>73704.085592069663</v>
      </c>
      <c r="GW47" s="37">
        <v>355117.3713846755</v>
      </c>
      <c r="GX47" s="37">
        <v>578144.30589883728</v>
      </c>
      <c r="GY47" s="37">
        <v>216038.75538416902</v>
      </c>
      <c r="GZ47" s="37">
        <v>523030.48759880674</v>
      </c>
      <c r="HA47" s="37">
        <v>305560.79679788306</v>
      </c>
      <c r="HB47" s="37">
        <v>1823239.4710133034</v>
      </c>
      <c r="HC47" s="37">
        <v>343189.56654935627</v>
      </c>
      <c r="HD47" s="37">
        <v>185942.07897941105</v>
      </c>
      <c r="HE47" s="37">
        <v>232745.38597314226</v>
      </c>
      <c r="HF47" s="37">
        <v>70561.403892976174</v>
      </c>
      <c r="HG47" s="37">
        <v>732541.6421124714</v>
      </c>
      <c r="HH47" s="37">
        <v>710090.39693647821</v>
      </c>
      <c r="HI47" s="37">
        <v>156524.68298225166</v>
      </c>
      <c r="HJ47" s="37">
        <v>104507.8623409446</v>
      </c>
      <c r="HK47" s="37">
        <v>331134.11764792207</v>
      </c>
      <c r="HL47" s="37">
        <v>241170.43913201967</v>
      </c>
      <c r="HM47" s="37">
        <v>474208.1221307278</v>
      </c>
      <c r="HN47" s="37">
        <v>175827.66726966939</v>
      </c>
      <c r="HO47" s="37">
        <v>115695.77375778892</v>
      </c>
      <c r="HP47" s="37">
        <v>3910.8575490519233</v>
      </c>
      <c r="HQ47" s="37">
        <v>131558.94551932771</v>
      </c>
      <c r="HR47" s="37">
        <v>46125.559387064444</v>
      </c>
      <c r="HS47" s="62" t="str">
        <f t="shared" si="1"/>
        <v>Land Conversion_Sugarcane, sugarbeet - conventional_N/A for LULC_Lost Ecosystem Services_N/A for LULC Interim Methodology</v>
      </c>
    </row>
    <row r="48" spans="2:227" ht="15" customHeight="1">
      <c r="B48" s="65" t="s">
        <v>371</v>
      </c>
      <c r="C48" s="65" t="s">
        <v>357</v>
      </c>
      <c r="D48" s="65" t="s">
        <v>349</v>
      </c>
      <c r="E48" s="65" t="s">
        <v>350</v>
      </c>
      <c r="F48" s="76" t="s">
        <v>351</v>
      </c>
      <c r="G48" s="65" t="s">
        <v>352</v>
      </c>
      <c r="H48" s="41"/>
      <c r="I48" s="37">
        <v>11628.886025146769</v>
      </c>
      <c r="J48" s="37">
        <v>373480.84699934407</v>
      </c>
      <c r="K48" s="37">
        <v>55701.686259741989</v>
      </c>
      <c r="L48" s="37">
        <v>331469.83381785278</v>
      </c>
      <c r="M48" s="37">
        <v>871187.34907281969</v>
      </c>
      <c r="N48" s="37">
        <v>61435.98357259341</v>
      </c>
      <c r="O48" s="37">
        <v>157004.75656496568</v>
      </c>
      <c r="P48" s="37">
        <v>198187.59802592237</v>
      </c>
      <c r="Q48" s="37">
        <v>267303.10158524552</v>
      </c>
      <c r="R48" s="37">
        <v>4934645.2027446497</v>
      </c>
      <c r="S48" s="37">
        <v>254947.98708518932</v>
      </c>
      <c r="T48" s="37">
        <v>1114596.3328305795</v>
      </c>
      <c r="U48" s="37">
        <v>1400229.9628769902</v>
      </c>
      <c r="V48" s="37">
        <v>1811119.2686681813</v>
      </c>
      <c r="W48" s="37">
        <v>60263.250992710171</v>
      </c>
      <c r="X48" s="37">
        <v>540366.02258525079</v>
      </c>
      <c r="Y48" s="37">
        <v>44286.745821495526</v>
      </c>
      <c r="Z48" s="37">
        <v>413338.72878515464</v>
      </c>
      <c r="AA48" s="37">
        <v>707913.28586299508</v>
      </c>
      <c r="AB48" s="37">
        <v>542871.57308775699</v>
      </c>
      <c r="AC48" s="37">
        <v>53724.684727422289</v>
      </c>
      <c r="AD48" s="37">
        <v>1097537.0579820273</v>
      </c>
      <c r="AE48" s="37">
        <v>246316.45529835936</v>
      </c>
      <c r="AF48" s="37">
        <v>244581.89015911845</v>
      </c>
      <c r="AG48" s="37">
        <v>392953.99983886548</v>
      </c>
      <c r="AH48" s="37">
        <v>206675.95544443667</v>
      </c>
      <c r="AI48" s="37">
        <v>292659.89223067911</v>
      </c>
      <c r="AJ48" s="37">
        <v>196799.53641149733</v>
      </c>
      <c r="AK48" s="37">
        <v>658011.32543680072</v>
      </c>
      <c r="AL48" s="37">
        <v>509284.18690995337</v>
      </c>
      <c r="AM48" s="37">
        <v>40237.278041060927</v>
      </c>
      <c r="AN48" s="37">
        <v>136697.68391260406</v>
      </c>
      <c r="AO48" s="37">
        <v>335466.85935183713</v>
      </c>
      <c r="AP48" s="37">
        <v>338208.36892664438</v>
      </c>
      <c r="AQ48" s="37">
        <v>211452.23136979464</v>
      </c>
      <c r="AR48" s="37">
        <v>577708.92531601724</v>
      </c>
      <c r="AS48" s="37">
        <v>2487570.6715360861</v>
      </c>
      <c r="AT48" s="37">
        <v>54138.640764886251</v>
      </c>
      <c r="AU48" s="37">
        <v>31624.752074756419</v>
      </c>
      <c r="AV48" s="37">
        <v>1494531.4758725492</v>
      </c>
      <c r="AW48" s="37">
        <v>286969.66350042442</v>
      </c>
      <c r="AX48" s="37">
        <v>289895.28664977365</v>
      </c>
      <c r="AY48" s="37">
        <v>328949.29376994667</v>
      </c>
      <c r="AZ48" s="37">
        <v>321539.98870220676</v>
      </c>
      <c r="BA48" s="37">
        <v>174361.93353563591</v>
      </c>
      <c r="BB48" s="37">
        <v>239490.34914015242</v>
      </c>
      <c r="BC48" s="37">
        <v>422455.11454157962</v>
      </c>
      <c r="BD48" s="37">
        <v>194467.04222687791</v>
      </c>
      <c r="BE48" s="37">
        <v>759620.34698627144</v>
      </c>
      <c r="BF48" s="37">
        <v>406307.07754656312</v>
      </c>
      <c r="BG48" s="37">
        <v>2401243.2095359545</v>
      </c>
      <c r="BH48" s="37">
        <v>715626.56022792438</v>
      </c>
      <c r="BI48" s="37">
        <v>753187.28342518199</v>
      </c>
      <c r="BJ48" s="37">
        <v>905992.71406181634</v>
      </c>
      <c r="BK48" s="37">
        <v>8400.2463309241994</v>
      </c>
      <c r="BL48" s="37">
        <v>297440.58865140448</v>
      </c>
      <c r="BM48" s="37">
        <v>442118.59250290925</v>
      </c>
      <c r="BN48" s="37">
        <v>374881.58294701151</v>
      </c>
      <c r="BO48" s="37">
        <v>205791.9854433563</v>
      </c>
      <c r="BP48" s="37">
        <v>328505.94763472647</v>
      </c>
      <c r="BQ48" s="37">
        <v>390030.02020319027</v>
      </c>
      <c r="BR48" s="37">
        <v>51165.970512394815</v>
      </c>
      <c r="BS48" s="37">
        <v>631269.68175748596</v>
      </c>
      <c r="BT48" s="37">
        <v>148151.76995339021</v>
      </c>
      <c r="BU48" s="37">
        <v>99170.146025832088</v>
      </c>
      <c r="BV48" s="37">
        <v>578168.35787538416</v>
      </c>
      <c r="BW48" s="37">
        <v>359636.40375154966</v>
      </c>
      <c r="BX48" s="37">
        <v>653031.15089957358</v>
      </c>
      <c r="BY48" s="37">
        <v>765257.82256062306</v>
      </c>
      <c r="BZ48" s="37">
        <v>376290.18590847403</v>
      </c>
      <c r="CA48" s="37">
        <v>334069.79355637787</v>
      </c>
      <c r="CB48" s="37">
        <v>143679.5382061486</v>
      </c>
      <c r="CC48" s="37">
        <v>372659.93861170532</v>
      </c>
      <c r="CD48" s="37">
        <v>996333.58466287074</v>
      </c>
      <c r="CE48" s="37">
        <v>168815.26878469193</v>
      </c>
      <c r="CF48" s="37">
        <v>944300.65652459534</v>
      </c>
      <c r="CG48" s="37">
        <v>481552.34014915559</v>
      </c>
      <c r="CH48" s="37">
        <v>252007.93478675949</v>
      </c>
      <c r="CI48" s="37">
        <v>365847.53626618488</v>
      </c>
      <c r="CJ48" s="37">
        <v>382171.13839883736</v>
      </c>
      <c r="CK48" s="37">
        <v>359117.34111213929</v>
      </c>
      <c r="CL48" s="37">
        <v>117510.13711264307</v>
      </c>
      <c r="CM48" s="37">
        <v>343499.72959881934</v>
      </c>
      <c r="CN48" s="37">
        <v>453239.35673037398</v>
      </c>
      <c r="CO48" s="37">
        <v>315531.81198561977</v>
      </c>
      <c r="CP48" s="37">
        <v>283004.44822942227</v>
      </c>
      <c r="CQ48" s="37">
        <v>420560.95865404542</v>
      </c>
      <c r="CR48" s="37">
        <v>639456.6180784296</v>
      </c>
      <c r="CS48" s="37">
        <v>580654.71528834337</v>
      </c>
      <c r="CT48" s="37">
        <v>271454.46777666541</v>
      </c>
      <c r="CU48" s="37">
        <v>411739.50088733959</v>
      </c>
      <c r="CV48" s="37">
        <v>163645.21295498786</v>
      </c>
      <c r="CW48" s="37">
        <v>142830.75903223531</v>
      </c>
      <c r="CX48" s="37">
        <v>1196892.0174053423</v>
      </c>
      <c r="CY48" s="37">
        <v>1281691.6944560774</v>
      </c>
      <c r="CZ48" s="37">
        <v>234051.76759792239</v>
      </c>
      <c r="DA48" s="37">
        <v>843112.37227801245</v>
      </c>
      <c r="DB48" s="37">
        <v>411876.252949071</v>
      </c>
      <c r="DC48" s="37">
        <v>598193.61950541579</v>
      </c>
      <c r="DD48" s="37">
        <v>33609.639420158383</v>
      </c>
      <c r="DE48" s="37">
        <v>275488.56663155026</v>
      </c>
      <c r="DF48" s="37">
        <v>127405.39489274578</v>
      </c>
      <c r="DG48" s="37">
        <v>324348.97272852733</v>
      </c>
      <c r="DH48" s="37">
        <v>84666.768967596596</v>
      </c>
      <c r="DI48" s="37">
        <v>680321.29560216458</v>
      </c>
      <c r="DJ48" s="37">
        <v>338092.31124752969</v>
      </c>
      <c r="DK48" s="37">
        <v>45655.106002353263</v>
      </c>
      <c r="DL48" s="37">
        <v>109190.29297738115</v>
      </c>
      <c r="DM48" s="37">
        <v>335653.11092536821</v>
      </c>
      <c r="DN48" s="37">
        <v>577347.77826213266</v>
      </c>
      <c r="DO48" s="37">
        <v>162479.46038354441</v>
      </c>
      <c r="DP48" s="37">
        <v>44646.719294669077</v>
      </c>
      <c r="DQ48" s="37">
        <v>332694.24098066799</v>
      </c>
      <c r="DR48" s="37">
        <v>20901.205393262913</v>
      </c>
      <c r="DS48" s="37">
        <v>4011002.6730151288</v>
      </c>
      <c r="DT48" s="37">
        <v>714486.94721011189</v>
      </c>
      <c r="DU48" s="37">
        <v>1119142.1810997825</v>
      </c>
      <c r="DV48" s="37">
        <v>470567.3886812125</v>
      </c>
      <c r="DW48" s="37">
        <v>253229.19201017145</v>
      </c>
      <c r="DX48" s="37">
        <v>175586.29223249163</v>
      </c>
      <c r="DY48" s="37">
        <v>476676.31469656923</v>
      </c>
      <c r="DZ48" s="37">
        <v>428710.24440715567</v>
      </c>
      <c r="EA48" s="37">
        <v>48414.321499391684</v>
      </c>
      <c r="EB48" s="37">
        <v>588370.63173140597</v>
      </c>
      <c r="EC48" s="37">
        <v>341833.53913429007</v>
      </c>
      <c r="ED48" s="37">
        <v>28475.570294825542</v>
      </c>
      <c r="EE48" s="37">
        <v>459604.0970183679</v>
      </c>
      <c r="EF48" s="37">
        <v>233903.54945029836</v>
      </c>
      <c r="EG48" s="37">
        <v>340747.4787731251</v>
      </c>
      <c r="EH48" s="37">
        <v>335618.94722853188</v>
      </c>
      <c r="EI48" s="37">
        <v>543068.47344543575</v>
      </c>
      <c r="EJ48" s="37">
        <v>69914.466310620759</v>
      </c>
      <c r="EK48" s="37">
        <v>473338.20192485157</v>
      </c>
      <c r="EL48" s="37">
        <v>162605.11544399732</v>
      </c>
      <c r="EM48" s="37">
        <v>112838.39182261417</v>
      </c>
      <c r="EN48" s="37">
        <v>340868.12818017614</v>
      </c>
      <c r="EO48" s="37">
        <v>43076.708328573732</v>
      </c>
      <c r="EP48" s="37">
        <v>357556.32141056092</v>
      </c>
      <c r="EQ48" s="37">
        <v>173338.40124369552</v>
      </c>
      <c r="ER48" s="37">
        <v>874885.21545791975</v>
      </c>
      <c r="ES48" s="37">
        <v>390787.84947006678</v>
      </c>
      <c r="ET48" s="37">
        <v>466081.76151316735</v>
      </c>
      <c r="EU48" s="37">
        <v>407453.40907735744</v>
      </c>
      <c r="EV48" s="37">
        <v>19019.850868948939</v>
      </c>
      <c r="EW48" s="37">
        <v>139215.34194807816</v>
      </c>
      <c r="EX48" s="37">
        <v>421303.97625615884</v>
      </c>
      <c r="EY48" s="37">
        <v>436878.3182746942</v>
      </c>
      <c r="EZ48" s="37">
        <v>718050.45474159182</v>
      </c>
      <c r="FA48" s="37">
        <v>45359.180461608732</v>
      </c>
      <c r="FB48" s="37">
        <v>34323.301887780755</v>
      </c>
      <c r="FC48" s="37">
        <v>355728.55300897802</v>
      </c>
      <c r="FD48" s="37">
        <v>559098.08233467024</v>
      </c>
      <c r="FE48" s="37">
        <v>327810.45445377141</v>
      </c>
      <c r="FF48" s="37">
        <v>175009.50010948713</v>
      </c>
      <c r="FG48" s="37">
        <v>270375.94520523713</v>
      </c>
      <c r="FH48" s="37">
        <v>364832.65382766683</v>
      </c>
      <c r="FI48" s="37">
        <v>781992.48544766463</v>
      </c>
      <c r="FJ48" s="37">
        <v>623923.96037120186</v>
      </c>
      <c r="FK48" s="37">
        <v>432065.98832761269</v>
      </c>
      <c r="FL48" s="37">
        <v>89461.52385582088</v>
      </c>
      <c r="FM48" s="37">
        <v>737182.63657671621</v>
      </c>
      <c r="FN48" s="37">
        <v>457793.19434416149</v>
      </c>
      <c r="FO48" s="37">
        <v>174615.02070297321</v>
      </c>
      <c r="FP48" s="37">
        <v>349360.11391606875</v>
      </c>
      <c r="FQ48" s="37">
        <v>731488.85868140159</v>
      </c>
      <c r="FR48" s="37">
        <v>329817.71652990556</v>
      </c>
      <c r="FS48" s="37">
        <v>60829.185995218344</v>
      </c>
      <c r="FT48" s="37">
        <v>62988.800875675959</v>
      </c>
      <c r="FU48" s="37">
        <v>503237.0536275765</v>
      </c>
      <c r="FV48" s="37">
        <v>272021.14067575324</v>
      </c>
      <c r="FW48" s="37">
        <v>341086.81323112169</v>
      </c>
      <c r="FX48" s="37">
        <v>536100.51197780378</v>
      </c>
      <c r="FY48" s="37">
        <v>853976.9408456292</v>
      </c>
      <c r="FZ48" s="37">
        <v>787414.1182465899</v>
      </c>
      <c r="GA48" s="37">
        <v>915587.37466991937</v>
      </c>
      <c r="GB48" s="37">
        <v>324897.14084101608</v>
      </c>
      <c r="GC48" s="37">
        <v>36136.420284096901</v>
      </c>
      <c r="GD48" s="37">
        <v>85162.223939862699</v>
      </c>
      <c r="GE48" s="37">
        <v>173119.47841705539</v>
      </c>
      <c r="GF48" s="37">
        <v>657357.30580296949</v>
      </c>
      <c r="GG48" s="37">
        <v>365612.33615447819</v>
      </c>
      <c r="GH48" s="37">
        <v>3222560.1418259367</v>
      </c>
      <c r="GI48" s="37">
        <v>428012.54280289181</v>
      </c>
      <c r="GJ48" s="37">
        <v>1237261.6191989225</v>
      </c>
      <c r="GK48" s="37">
        <v>1075138.9806124091</v>
      </c>
      <c r="GL48" s="37">
        <v>20840.061967672613</v>
      </c>
      <c r="GM48" s="37">
        <v>409194.7362528278</v>
      </c>
      <c r="GN48" s="37">
        <v>747331.2611972536</v>
      </c>
      <c r="GO48" s="37">
        <v>1237287.5289947786</v>
      </c>
      <c r="GP48" s="37">
        <v>57520.973185095558</v>
      </c>
      <c r="GQ48" s="37">
        <v>434288.05394471961</v>
      </c>
      <c r="GR48" s="37">
        <v>74214.385441591105</v>
      </c>
      <c r="GS48" s="37">
        <v>161163.40342619462</v>
      </c>
      <c r="GT48" s="37">
        <v>440880.66776138282</v>
      </c>
      <c r="GU48" s="37">
        <v>325148.23686228145</v>
      </c>
      <c r="GV48" s="37">
        <v>73704.085592069663</v>
      </c>
      <c r="GW48" s="37">
        <v>355117.3713846755</v>
      </c>
      <c r="GX48" s="37">
        <v>578144.30589883728</v>
      </c>
      <c r="GY48" s="37">
        <v>216038.75538416902</v>
      </c>
      <c r="GZ48" s="37">
        <v>523030.48759880674</v>
      </c>
      <c r="HA48" s="37">
        <v>305560.79679788306</v>
      </c>
      <c r="HB48" s="37">
        <v>1823239.4710133034</v>
      </c>
      <c r="HC48" s="37">
        <v>343189.56654935627</v>
      </c>
      <c r="HD48" s="37">
        <v>185942.07897941105</v>
      </c>
      <c r="HE48" s="37">
        <v>232745.38597314226</v>
      </c>
      <c r="HF48" s="37">
        <v>70561.403892976174</v>
      </c>
      <c r="HG48" s="37">
        <v>732541.6421124714</v>
      </c>
      <c r="HH48" s="37">
        <v>710090.39693647821</v>
      </c>
      <c r="HI48" s="37">
        <v>156524.68298225166</v>
      </c>
      <c r="HJ48" s="37">
        <v>104507.8623409446</v>
      </c>
      <c r="HK48" s="37">
        <v>331134.11764792207</v>
      </c>
      <c r="HL48" s="37">
        <v>241170.43913201967</v>
      </c>
      <c r="HM48" s="37">
        <v>474208.1221307278</v>
      </c>
      <c r="HN48" s="37">
        <v>175827.66726966939</v>
      </c>
      <c r="HO48" s="37">
        <v>115695.77375778892</v>
      </c>
      <c r="HP48" s="37">
        <v>3910.8575490519233</v>
      </c>
      <c r="HQ48" s="37">
        <v>131558.94551932771</v>
      </c>
      <c r="HR48" s="37">
        <v>46125.559387064444</v>
      </c>
      <c r="HS48" s="62" t="str">
        <f t="shared" si="1"/>
        <v>Land Conversion_Plant-based fibers - conventional_N/A for LULC_Lost Ecosystem Services_N/A for LULC Interim Methodology</v>
      </c>
    </row>
    <row r="49" spans="2:227" ht="15" customHeight="1">
      <c r="B49" s="65" t="s">
        <v>371</v>
      </c>
      <c r="C49" s="65" t="s">
        <v>358</v>
      </c>
      <c r="D49" s="65" t="s">
        <v>349</v>
      </c>
      <c r="E49" s="65" t="s">
        <v>350</v>
      </c>
      <c r="F49" s="76" t="s">
        <v>351</v>
      </c>
      <c r="G49" s="65" t="s">
        <v>352</v>
      </c>
      <c r="H49" s="41"/>
      <c r="I49" s="37">
        <v>11628.886025146769</v>
      </c>
      <c r="J49" s="37">
        <v>373480.84699934407</v>
      </c>
      <c r="K49" s="37">
        <v>55701.686259741989</v>
      </c>
      <c r="L49" s="37">
        <v>331469.83381785278</v>
      </c>
      <c r="M49" s="37">
        <v>871187.34907281969</v>
      </c>
      <c r="N49" s="37">
        <v>61435.98357259341</v>
      </c>
      <c r="O49" s="37">
        <v>157004.75656496568</v>
      </c>
      <c r="P49" s="37">
        <v>198187.59802592237</v>
      </c>
      <c r="Q49" s="37">
        <v>267303.10158524552</v>
      </c>
      <c r="R49" s="37">
        <v>4934645.2027446497</v>
      </c>
      <c r="S49" s="37">
        <v>254947.98708518932</v>
      </c>
      <c r="T49" s="37">
        <v>1114596.3328305795</v>
      </c>
      <c r="U49" s="37">
        <v>1400229.9628769902</v>
      </c>
      <c r="V49" s="37">
        <v>1811119.2686681813</v>
      </c>
      <c r="W49" s="37">
        <v>60263.250992710171</v>
      </c>
      <c r="X49" s="37">
        <v>540366.02258525079</v>
      </c>
      <c r="Y49" s="37">
        <v>44286.745821495526</v>
      </c>
      <c r="Z49" s="37">
        <v>413338.72878515464</v>
      </c>
      <c r="AA49" s="37">
        <v>707913.28586299508</v>
      </c>
      <c r="AB49" s="37">
        <v>542871.57308775699</v>
      </c>
      <c r="AC49" s="37">
        <v>53724.684727422289</v>
      </c>
      <c r="AD49" s="37">
        <v>1097537.0579820273</v>
      </c>
      <c r="AE49" s="37">
        <v>246316.45529835936</v>
      </c>
      <c r="AF49" s="37">
        <v>244581.89015911845</v>
      </c>
      <c r="AG49" s="37">
        <v>392953.99983886548</v>
      </c>
      <c r="AH49" s="37">
        <v>206675.95544443667</v>
      </c>
      <c r="AI49" s="37">
        <v>292659.89223067911</v>
      </c>
      <c r="AJ49" s="37">
        <v>196799.53641149733</v>
      </c>
      <c r="AK49" s="37">
        <v>658011.32543680072</v>
      </c>
      <c r="AL49" s="37">
        <v>509284.18690995337</v>
      </c>
      <c r="AM49" s="37">
        <v>40237.278041060927</v>
      </c>
      <c r="AN49" s="37">
        <v>136697.68391260406</v>
      </c>
      <c r="AO49" s="37">
        <v>335466.85935183713</v>
      </c>
      <c r="AP49" s="37">
        <v>338208.36892664438</v>
      </c>
      <c r="AQ49" s="37">
        <v>211452.23136979464</v>
      </c>
      <c r="AR49" s="37">
        <v>577708.92531601724</v>
      </c>
      <c r="AS49" s="37">
        <v>2487570.6715360861</v>
      </c>
      <c r="AT49" s="37">
        <v>54138.640764886251</v>
      </c>
      <c r="AU49" s="37">
        <v>31624.752074756419</v>
      </c>
      <c r="AV49" s="37">
        <v>1494531.4758725492</v>
      </c>
      <c r="AW49" s="37">
        <v>286969.66350042442</v>
      </c>
      <c r="AX49" s="37">
        <v>289895.28664977365</v>
      </c>
      <c r="AY49" s="37">
        <v>328949.29376994667</v>
      </c>
      <c r="AZ49" s="37">
        <v>321539.98870220676</v>
      </c>
      <c r="BA49" s="37">
        <v>174361.93353563591</v>
      </c>
      <c r="BB49" s="37">
        <v>239490.34914015242</v>
      </c>
      <c r="BC49" s="37">
        <v>422455.11454157962</v>
      </c>
      <c r="BD49" s="37">
        <v>194467.04222687791</v>
      </c>
      <c r="BE49" s="37">
        <v>759620.34698627144</v>
      </c>
      <c r="BF49" s="37">
        <v>406307.07754656312</v>
      </c>
      <c r="BG49" s="37">
        <v>2401243.2095359545</v>
      </c>
      <c r="BH49" s="37">
        <v>715626.56022792438</v>
      </c>
      <c r="BI49" s="37">
        <v>753187.28342518199</v>
      </c>
      <c r="BJ49" s="37">
        <v>905992.71406181634</v>
      </c>
      <c r="BK49" s="37">
        <v>8400.2463309241994</v>
      </c>
      <c r="BL49" s="37">
        <v>297440.58865140448</v>
      </c>
      <c r="BM49" s="37">
        <v>442118.59250290925</v>
      </c>
      <c r="BN49" s="37">
        <v>374881.58294701151</v>
      </c>
      <c r="BO49" s="37">
        <v>205791.9854433563</v>
      </c>
      <c r="BP49" s="37">
        <v>328505.94763472647</v>
      </c>
      <c r="BQ49" s="37">
        <v>390030.02020319027</v>
      </c>
      <c r="BR49" s="37">
        <v>51165.970512394815</v>
      </c>
      <c r="BS49" s="37">
        <v>631269.68175748596</v>
      </c>
      <c r="BT49" s="37">
        <v>148151.76995339021</v>
      </c>
      <c r="BU49" s="37">
        <v>99170.146025832088</v>
      </c>
      <c r="BV49" s="37">
        <v>578168.35787538416</v>
      </c>
      <c r="BW49" s="37">
        <v>359636.40375154966</v>
      </c>
      <c r="BX49" s="37">
        <v>653031.15089957358</v>
      </c>
      <c r="BY49" s="37">
        <v>765257.82256062306</v>
      </c>
      <c r="BZ49" s="37">
        <v>376290.18590847403</v>
      </c>
      <c r="CA49" s="37">
        <v>334069.79355637787</v>
      </c>
      <c r="CB49" s="37">
        <v>143679.5382061486</v>
      </c>
      <c r="CC49" s="37">
        <v>372659.93861170532</v>
      </c>
      <c r="CD49" s="37">
        <v>996333.58466287074</v>
      </c>
      <c r="CE49" s="37">
        <v>168815.26878469193</v>
      </c>
      <c r="CF49" s="37">
        <v>944300.65652459534</v>
      </c>
      <c r="CG49" s="37">
        <v>481552.34014915559</v>
      </c>
      <c r="CH49" s="37">
        <v>252007.93478675949</v>
      </c>
      <c r="CI49" s="37">
        <v>365847.53626618488</v>
      </c>
      <c r="CJ49" s="37">
        <v>382171.13839883736</v>
      </c>
      <c r="CK49" s="37">
        <v>359117.34111213929</v>
      </c>
      <c r="CL49" s="37">
        <v>117510.13711264307</v>
      </c>
      <c r="CM49" s="37">
        <v>343499.72959881934</v>
      </c>
      <c r="CN49" s="37">
        <v>453239.35673037398</v>
      </c>
      <c r="CO49" s="37">
        <v>315531.81198561977</v>
      </c>
      <c r="CP49" s="37">
        <v>283004.44822942227</v>
      </c>
      <c r="CQ49" s="37">
        <v>420560.95865404542</v>
      </c>
      <c r="CR49" s="37">
        <v>639456.6180784296</v>
      </c>
      <c r="CS49" s="37">
        <v>580654.71528834337</v>
      </c>
      <c r="CT49" s="37">
        <v>271454.46777666541</v>
      </c>
      <c r="CU49" s="37">
        <v>411739.50088733959</v>
      </c>
      <c r="CV49" s="37">
        <v>163645.21295498786</v>
      </c>
      <c r="CW49" s="37">
        <v>142830.75903223531</v>
      </c>
      <c r="CX49" s="37">
        <v>1196892.0174053423</v>
      </c>
      <c r="CY49" s="37">
        <v>1281691.6944560774</v>
      </c>
      <c r="CZ49" s="37">
        <v>234051.76759792239</v>
      </c>
      <c r="DA49" s="37">
        <v>843112.37227801245</v>
      </c>
      <c r="DB49" s="37">
        <v>411876.252949071</v>
      </c>
      <c r="DC49" s="37">
        <v>598193.61950541579</v>
      </c>
      <c r="DD49" s="37">
        <v>33609.639420158383</v>
      </c>
      <c r="DE49" s="37">
        <v>275488.56663155026</v>
      </c>
      <c r="DF49" s="37">
        <v>127405.39489274578</v>
      </c>
      <c r="DG49" s="37">
        <v>324348.97272852733</v>
      </c>
      <c r="DH49" s="37">
        <v>84666.768967596596</v>
      </c>
      <c r="DI49" s="37">
        <v>680321.29560216458</v>
      </c>
      <c r="DJ49" s="37">
        <v>338092.31124752969</v>
      </c>
      <c r="DK49" s="37">
        <v>45655.106002353263</v>
      </c>
      <c r="DL49" s="37">
        <v>109190.29297738115</v>
      </c>
      <c r="DM49" s="37">
        <v>335653.11092536821</v>
      </c>
      <c r="DN49" s="37">
        <v>577347.77826213266</v>
      </c>
      <c r="DO49" s="37">
        <v>162479.46038354441</v>
      </c>
      <c r="DP49" s="37">
        <v>44646.719294669077</v>
      </c>
      <c r="DQ49" s="37">
        <v>332694.24098066799</v>
      </c>
      <c r="DR49" s="37">
        <v>20901.205393262913</v>
      </c>
      <c r="DS49" s="37">
        <v>4011002.6730151288</v>
      </c>
      <c r="DT49" s="37">
        <v>714486.94721011189</v>
      </c>
      <c r="DU49" s="37">
        <v>1119142.1810997825</v>
      </c>
      <c r="DV49" s="37">
        <v>470567.3886812125</v>
      </c>
      <c r="DW49" s="37">
        <v>253229.19201017145</v>
      </c>
      <c r="DX49" s="37">
        <v>175586.29223249163</v>
      </c>
      <c r="DY49" s="37">
        <v>476676.31469656923</v>
      </c>
      <c r="DZ49" s="37">
        <v>428710.24440715567</v>
      </c>
      <c r="EA49" s="37">
        <v>48414.321499391684</v>
      </c>
      <c r="EB49" s="37">
        <v>588370.63173140597</v>
      </c>
      <c r="EC49" s="37">
        <v>341833.53913429007</v>
      </c>
      <c r="ED49" s="37">
        <v>28475.570294825542</v>
      </c>
      <c r="EE49" s="37">
        <v>459604.0970183679</v>
      </c>
      <c r="EF49" s="37">
        <v>233903.54945029836</v>
      </c>
      <c r="EG49" s="37">
        <v>340747.4787731251</v>
      </c>
      <c r="EH49" s="37">
        <v>335618.94722853188</v>
      </c>
      <c r="EI49" s="37">
        <v>543068.47344543575</v>
      </c>
      <c r="EJ49" s="37">
        <v>69914.466310620759</v>
      </c>
      <c r="EK49" s="37">
        <v>473338.20192485157</v>
      </c>
      <c r="EL49" s="37">
        <v>162605.11544399732</v>
      </c>
      <c r="EM49" s="37">
        <v>112838.39182261417</v>
      </c>
      <c r="EN49" s="37">
        <v>340868.12818017614</v>
      </c>
      <c r="EO49" s="37">
        <v>43076.708328573732</v>
      </c>
      <c r="EP49" s="37">
        <v>357556.32141056092</v>
      </c>
      <c r="EQ49" s="37">
        <v>173338.40124369552</v>
      </c>
      <c r="ER49" s="37">
        <v>874885.21545791975</v>
      </c>
      <c r="ES49" s="37">
        <v>390787.84947006678</v>
      </c>
      <c r="ET49" s="37">
        <v>466081.76151316735</v>
      </c>
      <c r="EU49" s="37">
        <v>407453.40907735744</v>
      </c>
      <c r="EV49" s="37">
        <v>19019.850868948939</v>
      </c>
      <c r="EW49" s="37">
        <v>139215.34194807816</v>
      </c>
      <c r="EX49" s="37">
        <v>421303.97625615884</v>
      </c>
      <c r="EY49" s="37">
        <v>436878.3182746942</v>
      </c>
      <c r="EZ49" s="37">
        <v>718050.45474159182</v>
      </c>
      <c r="FA49" s="37">
        <v>45359.180461608732</v>
      </c>
      <c r="FB49" s="37">
        <v>34323.301887780755</v>
      </c>
      <c r="FC49" s="37">
        <v>355728.55300897802</v>
      </c>
      <c r="FD49" s="37">
        <v>559098.08233467024</v>
      </c>
      <c r="FE49" s="37">
        <v>327810.45445377141</v>
      </c>
      <c r="FF49" s="37">
        <v>175009.50010948713</v>
      </c>
      <c r="FG49" s="37">
        <v>270375.94520523713</v>
      </c>
      <c r="FH49" s="37">
        <v>364832.65382766683</v>
      </c>
      <c r="FI49" s="37">
        <v>781992.48544766463</v>
      </c>
      <c r="FJ49" s="37">
        <v>623923.96037120186</v>
      </c>
      <c r="FK49" s="37">
        <v>432065.98832761269</v>
      </c>
      <c r="FL49" s="37">
        <v>89461.52385582088</v>
      </c>
      <c r="FM49" s="37">
        <v>737182.63657671621</v>
      </c>
      <c r="FN49" s="37">
        <v>457793.19434416149</v>
      </c>
      <c r="FO49" s="37">
        <v>174615.02070297321</v>
      </c>
      <c r="FP49" s="37">
        <v>349360.11391606875</v>
      </c>
      <c r="FQ49" s="37">
        <v>731488.85868140159</v>
      </c>
      <c r="FR49" s="37">
        <v>329817.71652990556</v>
      </c>
      <c r="FS49" s="37">
        <v>60829.185995218344</v>
      </c>
      <c r="FT49" s="37">
        <v>62988.800875675959</v>
      </c>
      <c r="FU49" s="37">
        <v>503237.0536275765</v>
      </c>
      <c r="FV49" s="37">
        <v>272021.14067575324</v>
      </c>
      <c r="FW49" s="37">
        <v>341086.81323112169</v>
      </c>
      <c r="FX49" s="37">
        <v>536100.51197780378</v>
      </c>
      <c r="FY49" s="37">
        <v>853976.9408456292</v>
      </c>
      <c r="FZ49" s="37">
        <v>787414.1182465899</v>
      </c>
      <c r="GA49" s="37">
        <v>915587.37466991937</v>
      </c>
      <c r="GB49" s="37">
        <v>324897.14084101608</v>
      </c>
      <c r="GC49" s="37">
        <v>36136.420284096901</v>
      </c>
      <c r="GD49" s="37">
        <v>85162.223939862699</v>
      </c>
      <c r="GE49" s="37">
        <v>173119.47841705539</v>
      </c>
      <c r="GF49" s="37">
        <v>657357.30580296949</v>
      </c>
      <c r="GG49" s="37">
        <v>365612.33615447819</v>
      </c>
      <c r="GH49" s="37">
        <v>3222560.1418259367</v>
      </c>
      <c r="GI49" s="37">
        <v>428012.54280289181</v>
      </c>
      <c r="GJ49" s="37">
        <v>1237261.6191989225</v>
      </c>
      <c r="GK49" s="37">
        <v>1075138.9806124091</v>
      </c>
      <c r="GL49" s="37">
        <v>20840.061967672613</v>
      </c>
      <c r="GM49" s="37">
        <v>409194.7362528278</v>
      </c>
      <c r="GN49" s="37">
        <v>747331.2611972536</v>
      </c>
      <c r="GO49" s="37">
        <v>1237287.5289947786</v>
      </c>
      <c r="GP49" s="37">
        <v>57520.973185095558</v>
      </c>
      <c r="GQ49" s="37">
        <v>434288.05394471961</v>
      </c>
      <c r="GR49" s="37">
        <v>74214.385441591105</v>
      </c>
      <c r="GS49" s="37">
        <v>161163.40342619462</v>
      </c>
      <c r="GT49" s="37">
        <v>440880.66776138282</v>
      </c>
      <c r="GU49" s="37">
        <v>325148.23686228145</v>
      </c>
      <c r="GV49" s="37">
        <v>73704.085592069663</v>
      </c>
      <c r="GW49" s="37">
        <v>355117.3713846755</v>
      </c>
      <c r="GX49" s="37">
        <v>578144.30589883728</v>
      </c>
      <c r="GY49" s="37">
        <v>216038.75538416902</v>
      </c>
      <c r="GZ49" s="37">
        <v>523030.48759880674</v>
      </c>
      <c r="HA49" s="37">
        <v>305560.79679788306</v>
      </c>
      <c r="HB49" s="37">
        <v>1823239.4710133034</v>
      </c>
      <c r="HC49" s="37">
        <v>343189.56654935627</v>
      </c>
      <c r="HD49" s="37">
        <v>185942.07897941105</v>
      </c>
      <c r="HE49" s="37">
        <v>232745.38597314226</v>
      </c>
      <c r="HF49" s="37">
        <v>70561.403892976174</v>
      </c>
      <c r="HG49" s="37">
        <v>732541.6421124714</v>
      </c>
      <c r="HH49" s="37">
        <v>710090.39693647821</v>
      </c>
      <c r="HI49" s="37">
        <v>156524.68298225166</v>
      </c>
      <c r="HJ49" s="37">
        <v>104507.8623409446</v>
      </c>
      <c r="HK49" s="37">
        <v>331134.11764792207</v>
      </c>
      <c r="HL49" s="37">
        <v>241170.43913201967</v>
      </c>
      <c r="HM49" s="37">
        <v>474208.1221307278</v>
      </c>
      <c r="HN49" s="37">
        <v>175827.66726966939</v>
      </c>
      <c r="HO49" s="37">
        <v>115695.77375778892</v>
      </c>
      <c r="HP49" s="37">
        <v>3910.8575490519233</v>
      </c>
      <c r="HQ49" s="37">
        <v>131558.94551932771</v>
      </c>
      <c r="HR49" s="37">
        <v>46125.559387064444</v>
      </c>
      <c r="HS49" s="62" t="str">
        <f t="shared" si="1"/>
        <v>Land Conversion_Other crops - conventional_N/A for LULC_Lost Ecosystem Services_N/A for LULC Interim Methodology</v>
      </c>
    </row>
    <row r="50" spans="2:227" ht="15" customHeight="1">
      <c r="B50" s="65" t="s">
        <v>371</v>
      </c>
      <c r="C50" s="65" t="s">
        <v>359</v>
      </c>
      <c r="D50" s="65" t="s">
        <v>349</v>
      </c>
      <c r="E50" s="65" t="s">
        <v>350</v>
      </c>
      <c r="F50" s="76" t="s">
        <v>351</v>
      </c>
      <c r="G50" s="65" t="s">
        <v>352</v>
      </c>
      <c r="H50" s="41"/>
      <c r="I50" s="37">
        <v>10719.179620891222</v>
      </c>
      <c r="J50" s="37">
        <v>335288.51752378081</v>
      </c>
      <c r="K50" s="37">
        <v>51215.093174591733</v>
      </c>
      <c r="L50" s="37">
        <v>309290.34784321883</v>
      </c>
      <c r="M50" s="37">
        <v>768823.42166143435</v>
      </c>
      <c r="N50" s="37">
        <v>57030.27049088417</v>
      </c>
      <c r="O50" s="37">
        <v>149680.87680159145</v>
      </c>
      <c r="P50" s="37">
        <v>181318.85992060837</v>
      </c>
      <c r="Q50" s="37">
        <v>241302.34450582915</v>
      </c>
      <c r="R50" s="37">
        <v>4597976.3783412389</v>
      </c>
      <c r="S50" s="37">
        <v>238310.97793418739</v>
      </c>
      <c r="T50" s="37">
        <v>982398.89513749653</v>
      </c>
      <c r="U50" s="37">
        <v>1194085.9520933358</v>
      </c>
      <c r="V50" s="37">
        <v>1679013.7594237465</v>
      </c>
      <c r="W50" s="37">
        <v>58964.929910298823</v>
      </c>
      <c r="X50" s="37">
        <v>501377.7015271532</v>
      </c>
      <c r="Y50" s="37">
        <v>43166.338481351624</v>
      </c>
      <c r="Z50" s="37">
        <v>364752.04739361448</v>
      </c>
      <c r="AA50" s="37">
        <v>623802.23307795892</v>
      </c>
      <c r="AB50" s="37">
        <v>503310.00366329233</v>
      </c>
      <c r="AC50" s="37">
        <v>49940.288801251496</v>
      </c>
      <c r="AD50" s="37">
        <v>964593.82682025072</v>
      </c>
      <c r="AE50" s="37">
        <v>227071.36077463962</v>
      </c>
      <c r="AF50" s="37">
        <v>226085.31633965869</v>
      </c>
      <c r="AG50" s="37">
        <v>346384.36971545848</v>
      </c>
      <c r="AH50" s="37">
        <v>184236.83362612268</v>
      </c>
      <c r="AI50" s="37">
        <v>271528.63829123316</v>
      </c>
      <c r="AJ50" s="37">
        <v>187501.67525077073</v>
      </c>
      <c r="AK50" s="37">
        <v>615519.31919149437</v>
      </c>
      <c r="AL50" s="37">
        <v>449169.69489500124</v>
      </c>
      <c r="AM50" s="37">
        <v>37077.336555365364</v>
      </c>
      <c r="AN50" s="37">
        <v>125521.80475685754</v>
      </c>
      <c r="AO50" s="37">
        <v>315394.65784220881</v>
      </c>
      <c r="AP50" s="37">
        <v>316872.67316702777</v>
      </c>
      <c r="AQ50" s="37">
        <v>197420.26949618827</v>
      </c>
      <c r="AR50" s="37">
        <v>511646.66947640287</v>
      </c>
      <c r="AS50" s="37">
        <v>2315694.7699962375</v>
      </c>
      <c r="AT50" s="37">
        <v>49962.356997216404</v>
      </c>
      <c r="AU50" s="37">
        <v>28793.88599939979</v>
      </c>
      <c r="AV50" s="37">
        <v>1314478.2409716796</v>
      </c>
      <c r="AW50" s="37">
        <v>262046.75278241001</v>
      </c>
      <c r="AX50" s="37">
        <v>264826.70243746281</v>
      </c>
      <c r="AY50" s="37">
        <v>306752.17424305837</v>
      </c>
      <c r="AZ50" s="37">
        <v>298617.47186662385</v>
      </c>
      <c r="BA50" s="37">
        <v>162380.5109835793</v>
      </c>
      <c r="BB50" s="37">
        <v>224165.04068470778</v>
      </c>
      <c r="BC50" s="37">
        <v>393374.70838599151</v>
      </c>
      <c r="BD50" s="37">
        <v>182745.01461001503</v>
      </c>
      <c r="BE50" s="37">
        <v>671558.05814760341</v>
      </c>
      <c r="BF50" s="37">
        <v>376239.969737657</v>
      </c>
      <c r="BG50" s="37">
        <v>2231696.9133700095</v>
      </c>
      <c r="BH50" s="37">
        <v>644840.71238604735</v>
      </c>
      <c r="BI50" s="37">
        <v>664185.18239632994</v>
      </c>
      <c r="BJ50" s="37">
        <v>796932.59112447617</v>
      </c>
      <c r="BK50" s="37">
        <v>8068.3315746416483</v>
      </c>
      <c r="BL50" s="37">
        <v>278115.05010800448</v>
      </c>
      <c r="BM50" s="37">
        <v>408555.61347834929</v>
      </c>
      <c r="BN50" s="37">
        <v>347020.37390905386</v>
      </c>
      <c r="BO50" s="37">
        <v>180120.19152147032</v>
      </c>
      <c r="BP50" s="37">
        <v>306070.56890306214</v>
      </c>
      <c r="BQ50" s="37">
        <v>363417.28533815203</v>
      </c>
      <c r="BR50" s="37">
        <v>47348.25584835156</v>
      </c>
      <c r="BS50" s="37">
        <v>555669.20959892718</v>
      </c>
      <c r="BT50" s="37">
        <v>139285.1177518339</v>
      </c>
      <c r="BU50" s="37">
        <v>92440.64525688054</v>
      </c>
      <c r="BV50" s="37">
        <v>545522.18321939954</v>
      </c>
      <c r="BW50" s="37">
        <v>335943.05308557104</v>
      </c>
      <c r="BX50" s="37">
        <v>571276.3869504492</v>
      </c>
      <c r="BY50" s="37">
        <v>674808.11632226326</v>
      </c>
      <c r="BZ50" s="37">
        <v>351692.44437557098</v>
      </c>
      <c r="CA50" s="37">
        <v>313504.47067315725</v>
      </c>
      <c r="CB50" s="37">
        <v>132596.67415743513</v>
      </c>
      <c r="CC50" s="37">
        <v>330750.72870207543</v>
      </c>
      <c r="CD50" s="37">
        <v>877011.57392810541</v>
      </c>
      <c r="CE50" s="37">
        <v>158377.74870893563</v>
      </c>
      <c r="CF50" s="37">
        <v>859206.47064312513</v>
      </c>
      <c r="CG50" s="37">
        <v>432155.89541823819</v>
      </c>
      <c r="CH50" s="37">
        <v>239652.71275123893</v>
      </c>
      <c r="CI50" s="37">
        <v>342131.7027613009</v>
      </c>
      <c r="CJ50" s="37">
        <v>357073.26526887686</v>
      </c>
      <c r="CK50" s="37">
        <v>332300.9462504806</v>
      </c>
      <c r="CL50" s="37">
        <v>109594.0248940593</v>
      </c>
      <c r="CM50" s="37">
        <v>316991.64825814043</v>
      </c>
      <c r="CN50" s="37">
        <v>424639.07108107989</v>
      </c>
      <c r="CO50" s="37">
        <v>294050.66954925098</v>
      </c>
      <c r="CP50" s="37">
        <v>262444.2839385767</v>
      </c>
      <c r="CQ50" s="37">
        <v>395728.87501409469</v>
      </c>
      <c r="CR50" s="37">
        <v>562245.88163992926</v>
      </c>
      <c r="CS50" s="37">
        <v>510940.66451812338</v>
      </c>
      <c r="CT50" s="37">
        <v>252578.92947348396</v>
      </c>
      <c r="CU50" s="37">
        <v>383626.62122074171</v>
      </c>
      <c r="CV50" s="37">
        <v>146248.55953448295</v>
      </c>
      <c r="CW50" s="37">
        <v>126026.70090871229</v>
      </c>
      <c r="CX50" s="37">
        <v>1027976.2093516032</v>
      </c>
      <c r="CY50" s="37">
        <v>1126015.2773274595</v>
      </c>
      <c r="CZ50" s="37">
        <v>214731.74163589455</v>
      </c>
      <c r="DA50" s="37">
        <v>753195.41337494191</v>
      </c>
      <c r="DB50" s="37">
        <v>384107.57173024438</v>
      </c>
      <c r="DC50" s="37">
        <v>525901.84335404402</v>
      </c>
      <c r="DD50" s="37">
        <v>31343.201648995884</v>
      </c>
      <c r="DE50" s="37">
        <v>245717.89620072907</v>
      </c>
      <c r="DF50" s="37">
        <v>117661.93772108684</v>
      </c>
      <c r="DG50" s="37">
        <v>304855.42188231001</v>
      </c>
      <c r="DH50" s="37">
        <v>78348.729166794466</v>
      </c>
      <c r="DI50" s="37">
        <v>613743.21074227954</v>
      </c>
      <c r="DJ50" s="37">
        <v>302770.20002777682</v>
      </c>
      <c r="DK50" s="37">
        <v>44628.990586076186</v>
      </c>
      <c r="DL50" s="37">
        <v>98441.981954161762</v>
      </c>
      <c r="DM50" s="37">
        <v>314154.99852915574</v>
      </c>
      <c r="DN50" s="37">
        <v>508600.6884033198</v>
      </c>
      <c r="DO50" s="37">
        <v>146701.89150161642</v>
      </c>
      <c r="DP50" s="37">
        <v>40930.530139364753</v>
      </c>
      <c r="DQ50" s="37">
        <v>310244.03927572281</v>
      </c>
      <c r="DR50" s="37">
        <v>19669.590068522339</v>
      </c>
      <c r="DS50" s="37">
        <v>3520211.062789605</v>
      </c>
      <c r="DT50" s="37">
        <v>628705.74391513166</v>
      </c>
      <c r="DU50" s="37">
        <v>985037.63580434257</v>
      </c>
      <c r="DV50" s="37">
        <v>443217.83151584625</v>
      </c>
      <c r="DW50" s="37">
        <v>236671.49730636156</v>
      </c>
      <c r="DX50" s="37">
        <v>154449.45842601181</v>
      </c>
      <c r="DY50" s="37">
        <v>444813.45225497789</v>
      </c>
      <c r="DZ50" s="37">
        <v>401266.98354100843</v>
      </c>
      <c r="EA50" s="37">
        <v>43552.792967478817</v>
      </c>
      <c r="EB50" s="37">
        <v>536065.98306526698</v>
      </c>
      <c r="EC50" s="37">
        <v>319548.86186744098</v>
      </c>
      <c r="ED50" s="37">
        <v>26338.058423730909</v>
      </c>
      <c r="EE50" s="37">
        <v>430038.43106135185</v>
      </c>
      <c r="EF50" s="37">
        <v>217068.85159495598</v>
      </c>
      <c r="EG50" s="37">
        <v>318267.75984209421</v>
      </c>
      <c r="EH50" s="37">
        <v>298733.59500646353</v>
      </c>
      <c r="EI50" s="37">
        <v>494937.22039523529</v>
      </c>
      <c r="EJ50" s="37">
        <v>65347.559033023426</v>
      </c>
      <c r="EK50" s="37">
        <v>418116.47855255904</v>
      </c>
      <c r="EL50" s="37">
        <v>149267.6863021419</v>
      </c>
      <c r="EM50" s="37">
        <v>103532.88127205215</v>
      </c>
      <c r="EN50" s="37">
        <v>317609.3032820815</v>
      </c>
      <c r="EO50" s="37">
        <v>39575.312034691618</v>
      </c>
      <c r="EP50" s="37">
        <v>334007.49105154973</v>
      </c>
      <c r="EQ50" s="37">
        <v>161034.29767424538</v>
      </c>
      <c r="ER50" s="37">
        <v>769764.88524690666</v>
      </c>
      <c r="ES50" s="37">
        <v>364233.91736114072</v>
      </c>
      <c r="ET50" s="37">
        <v>416938.4866382663</v>
      </c>
      <c r="EU50" s="37">
        <v>374025.15261959902</v>
      </c>
      <c r="EV50" s="37">
        <v>17331.582143234082</v>
      </c>
      <c r="EW50" s="37">
        <v>129355.78859142085</v>
      </c>
      <c r="EX50" s="37">
        <v>375721.3637009511</v>
      </c>
      <c r="EY50" s="37">
        <v>408927.31199102767</v>
      </c>
      <c r="EZ50" s="37">
        <v>648471.32286963961</v>
      </c>
      <c r="FA50" s="37">
        <v>43859.548048271055</v>
      </c>
      <c r="FB50" s="37">
        <v>31882.704720295631</v>
      </c>
      <c r="FC50" s="37">
        <v>332415.34667252837</v>
      </c>
      <c r="FD50" s="37">
        <v>520952.810381894</v>
      </c>
      <c r="FE50" s="37">
        <v>304658.35837015929</v>
      </c>
      <c r="FF50" s="37">
        <v>162513.13076534361</v>
      </c>
      <c r="FG50" s="37">
        <v>251606.07545983419</v>
      </c>
      <c r="FH50" s="37">
        <v>340506.99959190842</v>
      </c>
      <c r="FI50" s="37">
        <v>688502.87241819268</v>
      </c>
      <c r="FJ50" s="37">
        <v>562076.88824811846</v>
      </c>
      <c r="FK50" s="37">
        <v>402808.89994325623</v>
      </c>
      <c r="FL50" s="37">
        <v>87619.127169017418</v>
      </c>
      <c r="FM50" s="37">
        <v>653958.14488159621</v>
      </c>
      <c r="FN50" s="37">
        <v>406062.57457003318</v>
      </c>
      <c r="FO50" s="37">
        <v>163572.49075077788</v>
      </c>
      <c r="FP50" s="37">
        <v>326058.18233097263</v>
      </c>
      <c r="FQ50" s="37">
        <v>643732.87855417503</v>
      </c>
      <c r="FR50" s="37">
        <v>308627.79260160006</v>
      </c>
      <c r="FS50" s="37">
        <v>59520.319377117987</v>
      </c>
      <c r="FT50" s="37">
        <v>58562.719695982028</v>
      </c>
      <c r="FU50" s="37">
        <v>443927.03464721498</v>
      </c>
      <c r="FV50" s="37">
        <v>255356.68093696859</v>
      </c>
      <c r="FW50" s="37">
        <v>316143.64487952774</v>
      </c>
      <c r="FX50" s="37">
        <v>502778.35050917848</v>
      </c>
      <c r="FY50" s="37">
        <v>791688.33515267354</v>
      </c>
      <c r="FZ50" s="37">
        <v>693742.62480935431</v>
      </c>
      <c r="GA50" s="37">
        <v>806374.31672825618</v>
      </c>
      <c r="GB50" s="37">
        <v>302989.54449422285</v>
      </c>
      <c r="GC50" s="37">
        <v>33177.354513895094</v>
      </c>
      <c r="GD50" s="37">
        <v>79805.171066637849</v>
      </c>
      <c r="GE50" s="37">
        <v>154614.12395001535</v>
      </c>
      <c r="GF50" s="37">
        <v>593039.55205460184</v>
      </c>
      <c r="GG50" s="37">
        <v>342194.48531148455</v>
      </c>
      <c r="GH50" s="37">
        <v>2983021.2385046207</v>
      </c>
      <c r="GI50" s="37">
        <v>400770.84298615274</v>
      </c>
      <c r="GJ50" s="37">
        <v>1147809.7851117624</v>
      </c>
      <c r="GK50" s="37">
        <v>994190.12075028976</v>
      </c>
      <c r="GL50" s="37">
        <v>19022.57875387658</v>
      </c>
      <c r="GM50" s="37">
        <v>381403.67239158787</v>
      </c>
      <c r="GN50" s="37">
        <v>651440.48123473465</v>
      </c>
      <c r="GO50" s="37">
        <v>1094171.6753058659</v>
      </c>
      <c r="GP50" s="37">
        <v>52979.927432199358</v>
      </c>
      <c r="GQ50" s="37">
        <v>402954.92812144104</v>
      </c>
      <c r="GR50" s="37">
        <v>69491.22877374696</v>
      </c>
      <c r="GS50" s="37">
        <v>145602.16675081759</v>
      </c>
      <c r="GT50" s="37">
        <v>413316.90550557646</v>
      </c>
      <c r="GU50" s="37">
        <v>305454.31247280363</v>
      </c>
      <c r="GV50" s="37">
        <v>68677.834636131025</v>
      </c>
      <c r="GW50" s="37">
        <v>331721.70634811773</v>
      </c>
      <c r="GX50" s="37">
        <v>539173.70470367244</v>
      </c>
      <c r="GY50" s="37">
        <v>190349.10073125194</v>
      </c>
      <c r="GZ50" s="37">
        <v>475345.4775042921</v>
      </c>
      <c r="HA50" s="37">
        <v>266175.80979910702</v>
      </c>
      <c r="HB50" s="37">
        <v>1691936.7794266117</v>
      </c>
      <c r="HC50" s="37">
        <v>320427.06428110506</v>
      </c>
      <c r="HD50" s="37">
        <v>166195.51156072892</v>
      </c>
      <c r="HE50" s="37">
        <v>209280.34837246992</v>
      </c>
      <c r="HF50" s="37">
        <v>69056.60388827369</v>
      </c>
      <c r="HG50" s="37">
        <v>644169.9022232315</v>
      </c>
      <c r="HH50" s="37">
        <v>633295.55599165813</v>
      </c>
      <c r="HI50" s="37">
        <v>145169.77803213184</v>
      </c>
      <c r="HJ50" s="37">
        <v>93473.46283374411</v>
      </c>
      <c r="HK50" s="37">
        <v>308956.77365747519</v>
      </c>
      <c r="HL50" s="37">
        <v>224865.65646086985</v>
      </c>
      <c r="HM50" s="37">
        <v>441517.70996471128</v>
      </c>
      <c r="HN50" s="37">
        <v>165690.71415364576</v>
      </c>
      <c r="HO50" s="37">
        <v>106666.92392503483</v>
      </c>
      <c r="HP50" s="37">
        <v>3662.5762141094051</v>
      </c>
      <c r="HQ50" s="37">
        <v>116977.45650608417</v>
      </c>
      <c r="HR50" s="37">
        <v>42614.554831360372</v>
      </c>
      <c r="HS50" s="62" t="str">
        <f t="shared" si="1"/>
        <v>Land Conversion_Other crops - organic_N/A for LULC_Lost Ecosystem Services_N/A for LULC Interim Methodology</v>
      </c>
    </row>
    <row r="51" spans="2:227" ht="15" customHeight="1">
      <c r="B51" s="65" t="s">
        <v>371</v>
      </c>
      <c r="C51" s="65" t="s">
        <v>360</v>
      </c>
      <c r="D51" s="65" t="s">
        <v>349</v>
      </c>
      <c r="E51" s="65" t="s">
        <v>350</v>
      </c>
      <c r="F51" s="76" t="s">
        <v>351</v>
      </c>
      <c r="G51" s="65" t="s">
        <v>352</v>
      </c>
      <c r="H51" s="41"/>
      <c r="I51" s="37">
        <v>9968.3756131896716</v>
      </c>
      <c r="J51" s="37">
        <v>305069.40451778687</v>
      </c>
      <c r="K51" s="37">
        <v>47890.236691421422</v>
      </c>
      <c r="L51" s="37">
        <v>297493.09447950317</v>
      </c>
      <c r="M51" s="37">
        <v>703048.5278161756</v>
      </c>
      <c r="N51" s="37">
        <v>53554.026285820517</v>
      </c>
      <c r="O51" s="37">
        <v>144404.97192376907</v>
      </c>
      <c r="P51" s="37">
        <v>169001.07274623594</v>
      </c>
      <c r="Q51" s="37">
        <v>224525.58547410532</v>
      </c>
      <c r="R51" s="37">
        <v>4350298.6779382201</v>
      </c>
      <c r="S51" s="37">
        <v>226174.11948167201</v>
      </c>
      <c r="T51" s="37">
        <v>899323.75085356366</v>
      </c>
      <c r="U51" s="37">
        <v>1042436.1405561476</v>
      </c>
      <c r="V51" s="37">
        <v>1585171.2252348494</v>
      </c>
      <c r="W51" s="37">
        <v>58009.791932655004</v>
      </c>
      <c r="X51" s="37">
        <v>470688.21599592519</v>
      </c>
      <c r="Y51" s="37">
        <v>42530.974035522959</v>
      </c>
      <c r="Z51" s="37">
        <v>335089.71892919455</v>
      </c>
      <c r="AA51" s="37">
        <v>572452.15927702875</v>
      </c>
      <c r="AB51" s="37">
        <v>481021.783939127</v>
      </c>
      <c r="AC51" s="37">
        <v>47156.216108837856</v>
      </c>
      <c r="AD51" s="37">
        <v>883431.54783964762</v>
      </c>
      <c r="AE51" s="37">
        <v>207943.45043762305</v>
      </c>
      <c r="AF51" s="37">
        <v>212951.67594726442</v>
      </c>
      <c r="AG51" s="37">
        <v>317741.64358446503</v>
      </c>
      <c r="AH51" s="37">
        <v>167729.00846330402</v>
      </c>
      <c r="AI51" s="37">
        <v>258027.25419413927</v>
      </c>
      <c r="AJ51" s="37">
        <v>182018.23877742013</v>
      </c>
      <c r="AK51" s="37">
        <v>592917.85024032963</v>
      </c>
      <c r="AL51" s="37">
        <v>411805.93232445919</v>
      </c>
      <c r="AM51" s="37">
        <v>34752.657274555721</v>
      </c>
      <c r="AN51" s="37">
        <v>116884.71441385691</v>
      </c>
      <c r="AO51" s="37">
        <v>300621.43725105416</v>
      </c>
      <c r="AP51" s="37">
        <v>302187.04087230115</v>
      </c>
      <c r="AQ51" s="37">
        <v>187812.60070812222</v>
      </c>
      <c r="AR51" s="37">
        <v>464877.95120685187</v>
      </c>
      <c r="AS51" s="37">
        <v>2189250.5465861261</v>
      </c>
      <c r="AT51" s="37">
        <v>46900.263678605865</v>
      </c>
      <c r="AU51" s="37">
        <v>26711.2981597455</v>
      </c>
      <c r="AV51" s="37">
        <v>1202169.9559515766</v>
      </c>
      <c r="AW51" s="37">
        <v>242172.05559382276</v>
      </c>
      <c r="AX51" s="37">
        <v>244040.86529896571</v>
      </c>
      <c r="AY51" s="37">
        <v>294306.31463697267</v>
      </c>
      <c r="AZ51" s="37">
        <v>286169.84710016235</v>
      </c>
      <c r="BA51" s="37">
        <v>154701.81223024073</v>
      </c>
      <c r="BB51" s="37">
        <v>214438.99858447103</v>
      </c>
      <c r="BC51" s="37">
        <v>376615.83418924158</v>
      </c>
      <c r="BD51" s="37">
        <v>174256.65635393167</v>
      </c>
      <c r="BE51" s="37">
        <v>615363.25681320205</v>
      </c>
      <c r="BF51" s="37">
        <v>355568.7753122701</v>
      </c>
      <c r="BG51" s="37">
        <v>2106966.5145258559</v>
      </c>
      <c r="BH51" s="37">
        <v>579469.17785400804</v>
      </c>
      <c r="BI51" s="37">
        <v>609841.54038044682</v>
      </c>
      <c r="BJ51" s="37">
        <v>730351.02810583648</v>
      </c>
      <c r="BK51" s="37">
        <v>7824.1513072481248</v>
      </c>
      <c r="BL51" s="37">
        <v>267835.80942372972</v>
      </c>
      <c r="BM51" s="37">
        <v>388224.66899967019</v>
      </c>
      <c r="BN51" s="37">
        <v>329485.1154516525</v>
      </c>
      <c r="BO51" s="37">
        <v>161234.18122615977</v>
      </c>
      <c r="BP51" s="37">
        <v>289512.71861742198</v>
      </c>
      <c r="BQ51" s="37">
        <v>348944.28471081814</v>
      </c>
      <c r="BR51" s="37">
        <v>44539.841641776802</v>
      </c>
      <c r="BS51" s="37">
        <v>509514.87320453388</v>
      </c>
      <c r="BT51" s="37">
        <v>131608.47986917425</v>
      </c>
      <c r="BU51" s="37">
        <v>87272.564475015315</v>
      </c>
      <c r="BV51" s="37">
        <v>521580.92904836778</v>
      </c>
      <c r="BW51" s="37">
        <v>323334.14386188932</v>
      </c>
      <c r="BX51" s="37">
        <v>521350.87591922085</v>
      </c>
      <c r="BY51" s="37">
        <v>617866.57129800227</v>
      </c>
      <c r="BZ51" s="37">
        <v>338584.24169792893</v>
      </c>
      <c r="CA51" s="37">
        <v>299123.54912538547</v>
      </c>
      <c r="CB51" s="37">
        <v>124443.32557718332</v>
      </c>
      <c r="CC51" s="37">
        <v>304528.80652372463</v>
      </c>
      <c r="CD51" s="37">
        <v>804155.29232762638</v>
      </c>
      <c r="CE51" s="37">
        <v>150800.27695188171</v>
      </c>
      <c r="CF51" s="37">
        <v>774478.1501255302</v>
      </c>
      <c r="CG51" s="37">
        <v>388850.66094846738</v>
      </c>
      <c r="CH51" s="37">
        <v>227367.62530106463</v>
      </c>
      <c r="CI51" s="37">
        <v>329497.57692448399</v>
      </c>
      <c r="CJ51" s="37">
        <v>343723.72378071153</v>
      </c>
      <c r="CK51" s="37">
        <v>315664.71538526367</v>
      </c>
      <c r="CL51" s="37">
        <v>104047.96460216132</v>
      </c>
      <c r="CM51" s="37">
        <v>297616.78323164809</v>
      </c>
      <c r="CN51" s="37">
        <v>409254.97921799036</v>
      </c>
      <c r="CO51" s="37">
        <v>280209.82173254067</v>
      </c>
      <c r="CP51" s="37">
        <v>249172.80528992732</v>
      </c>
      <c r="CQ51" s="37">
        <v>371003.55776743643</v>
      </c>
      <c r="CR51" s="37">
        <v>515107.4730834763</v>
      </c>
      <c r="CS51" s="37">
        <v>450810.00911518041</v>
      </c>
      <c r="CT51" s="37">
        <v>237617.45366366426</v>
      </c>
      <c r="CU51" s="37">
        <v>368390.614211326</v>
      </c>
      <c r="CV51" s="37">
        <v>132872.10584031645</v>
      </c>
      <c r="CW51" s="37">
        <v>113276.20616366371</v>
      </c>
      <c r="CX51" s="37">
        <v>924852.55410654051</v>
      </c>
      <c r="CY51" s="37">
        <v>1030974.3136975139</v>
      </c>
      <c r="CZ51" s="37">
        <v>199294.14132531872</v>
      </c>
      <c r="DA51" s="37">
        <v>685724.2393457212</v>
      </c>
      <c r="DB51" s="37">
        <v>368214.06603758415</v>
      </c>
      <c r="DC51" s="37">
        <v>481774.73639427748</v>
      </c>
      <c r="DD51" s="37">
        <v>29666.771755901398</v>
      </c>
      <c r="DE51" s="37">
        <v>224190.64998668496</v>
      </c>
      <c r="DF51" s="37">
        <v>110561.09598241669</v>
      </c>
      <c r="DG51" s="37">
        <v>290514.5696966768</v>
      </c>
      <c r="DH51" s="37">
        <v>72113.788829501093</v>
      </c>
      <c r="DI51" s="37">
        <v>555256.08886693011</v>
      </c>
      <c r="DJ51" s="37">
        <v>277249.92807732243</v>
      </c>
      <c r="DK51" s="37">
        <v>43874.106592579206</v>
      </c>
      <c r="DL51" s="37">
        <v>89634.538751370827</v>
      </c>
      <c r="DM51" s="37">
        <v>297824.39492220408</v>
      </c>
      <c r="DN51" s="37">
        <v>466629.38857328537</v>
      </c>
      <c r="DO51" s="37">
        <v>130992.15881695929</v>
      </c>
      <c r="DP51" s="37">
        <v>37663.88241565309</v>
      </c>
      <c r="DQ51" s="37">
        <v>297991.93780676002</v>
      </c>
      <c r="DR51" s="37">
        <v>18762.567627179935</v>
      </c>
      <c r="DS51" s="37">
        <v>3220188.0765310214</v>
      </c>
      <c r="DT51" s="37">
        <v>576331.32561428484</v>
      </c>
      <c r="DU51" s="37">
        <v>903166.37073338369</v>
      </c>
      <c r="DV51" s="37">
        <v>415985.86470733589</v>
      </c>
      <c r="DW51" s="37">
        <v>224338.63213826439</v>
      </c>
      <c r="DX51" s="37">
        <v>136662.84906623204</v>
      </c>
      <c r="DY51" s="37">
        <v>427848.80352414888</v>
      </c>
      <c r="DZ51" s="37">
        <v>386669.93192607193</v>
      </c>
      <c r="EA51" s="37">
        <v>39976.304383002622</v>
      </c>
      <c r="EB51" s="37">
        <v>483986.22002578335</v>
      </c>
      <c r="EC51" s="37">
        <v>306981.52201769169</v>
      </c>
      <c r="ED51" s="37">
        <v>24765.551596717731</v>
      </c>
      <c r="EE51" s="37">
        <v>413922.05395942956</v>
      </c>
      <c r="EF51" s="37">
        <v>204341.53156891078</v>
      </c>
      <c r="EG51" s="37">
        <v>306310.81277498044</v>
      </c>
      <c r="EH51" s="37">
        <v>276002.36852098076</v>
      </c>
      <c r="EI51" s="37">
        <v>447012.90931443754</v>
      </c>
      <c r="EJ51" s="37">
        <v>61755.340925648597</v>
      </c>
      <c r="EK51" s="37">
        <v>383315.99960809207</v>
      </c>
      <c r="EL51" s="37">
        <v>138727.00764545324</v>
      </c>
      <c r="EM51" s="37">
        <v>96513.818005042223</v>
      </c>
      <c r="EN51" s="37">
        <v>299915.08308818005</v>
      </c>
      <c r="EO51" s="37">
        <v>36999.431657684596</v>
      </c>
      <c r="EP51" s="37">
        <v>321481.88434983674</v>
      </c>
      <c r="EQ51" s="37">
        <v>148798.17232213437</v>
      </c>
      <c r="ER51" s="37">
        <v>705588.57861917687</v>
      </c>
      <c r="ES51" s="37">
        <v>348428.36566776567</v>
      </c>
      <c r="ET51" s="37">
        <v>385793.22142106417</v>
      </c>
      <c r="EU51" s="37">
        <v>354167.95433321671</v>
      </c>
      <c r="EV51" s="37">
        <v>16089.570750024868</v>
      </c>
      <c r="EW51" s="37">
        <v>122307.90493739753</v>
      </c>
      <c r="EX51" s="37">
        <v>346111.84722046577</v>
      </c>
      <c r="EY51" s="37">
        <v>394060.19093707931</v>
      </c>
      <c r="EZ51" s="37">
        <v>603967.36265118059</v>
      </c>
      <c r="FA51" s="37">
        <v>42756.311037111838</v>
      </c>
      <c r="FB51" s="37">
        <v>30075.388534842623</v>
      </c>
      <c r="FC51" s="37">
        <v>320015.06822666037</v>
      </c>
      <c r="FD51" s="37">
        <v>499791.04909583606</v>
      </c>
      <c r="FE51" s="37">
        <v>292044.38542922988</v>
      </c>
      <c r="FF51" s="37">
        <v>154135.17200965597</v>
      </c>
      <c r="FG51" s="37">
        <v>239510.65381699533</v>
      </c>
      <c r="FH51" s="37">
        <v>327289.10258425947</v>
      </c>
      <c r="FI51" s="37">
        <v>631425.88635804679</v>
      </c>
      <c r="FJ51" s="37">
        <v>500577.245850868</v>
      </c>
      <c r="FK51" s="37">
        <v>386551.64761654247</v>
      </c>
      <c r="FL51" s="37">
        <v>86263.72820855178</v>
      </c>
      <c r="FM51" s="37">
        <v>602224.47592264519</v>
      </c>
      <c r="FN51" s="37">
        <v>370261.49089030025</v>
      </c>
      <c r="FO51" s="37">
        <v>154808.04694106927</v>
      </c>
      <c r="FP51" s="37">
        <v>313620.93043825804</v>
      </c>
      <c r="FQ51" s="37">
        <v>590157.56464718108</v>
      </c>
      <c r="FR51" s="37">
        <v>295440.40746959869</v>
      </c>
      <c r="FS51" s="37">
        <v>58557.423348120159</v>
      </c>
      <c r="FT51" s="37">
        <v>55306.577371767067</v>
      </c>
      <c r="FU51" s="37">
        <v>407659.83179231669</v>
      </c>
      <c r="FV51" s="37">
        <v>246004.82640541851</v>
      </c>
      <c r="FW51" s="37">
        <v>301995.62259413925</v>
      </c>
      <c r="FX51" s="37">
        <v>485054.31569964229</v>
      </c>
      <c r="FY51" s="37">
        <v>753195.185279703</v>
      </c>
      <c r="FZ51" s="37">
        <v>636512.72936677933</v>
      </c>
      <c r="GA51" s="37">
        <v>739647.50472272455</v>
      </c>
      <c r="GB51" s="37">
        <v>291329.94856300275</v>
      </c>
      <c r="GC51" s="37">
        <v>31000.453796688598</v>
      </c>
      <c r="GD51" s="37">
        <v>75754.430852929741</v>
      </c>
      <c r="GE51" s="37">
        <v>140994.81053664908</v>
      </c>
      <c r="GF51" s="37">
        <v>542076.69220055884</v>
      </c>
      <c r="GG51" s="37">
        <v>327502.36642490793</v>
      </c>
      <c r="GH51" s="37">
        <v>2842804.591799817</v>
      </c>
      <c r="GI51" s="37">
        <v>386281.00155502482</v>
      </c>
      <c r="GJ51" s="37">
        <v>1092530.2870780076</v>
      </c>
      <c r="GK51" s="37">
        <v>951133.47776092729</v>
      </c>
      <c r="GL51" s="37">
        <v>17685.325869622171</v>
      </c>
      <c r="GM51" s="37">
        <v>366621.62460232782</v>
      </c>
      <c r="GN51" s="37">
        <v>592372.2715608679</v>
      </c>
      <c r="GO51" s="37">
        <v>1000066.5839971998</v>
      </c>
      <c r="GP51" s="37">
        <v>49487.748526491931</v>
      </c>
      <c r="GQ51" s="37">
        <v>380688.4635580965</v>
      </c>
      <c r="GR51" s="37">
        <v>65286.206090340871</v>
      </c>
      <c r="GS51" s="37">
        <v>133907.37578561189</v>
      </c>
      <c r="GT51" s="37">
        <v>394142.33863404754</v>
      </c>
      <c r="GU51" s="37">
        <v>290991.31279329391</v>
      </c>
      <c r="GV51" s="37">
        <v>64980.164438656378</v>
      </c>
      <c r="GW51" s="37">
        <v>319277.56817626988</v>
      </c>
      <c r="GX51" s="37">
        <v>518326.10612920683</v>
      </c>
      <c r="GY51" s="37">
        <v>171008.51152407547</v>
      </c>
      <c r="GZ51" s="37">
        <v>435006.1493204466</v>
      </c>
      <c r="HA51" s="37">
        <v>237132.1781572914</v>
      </c>
      <c r="HB51" s="37">
        <v>1596211.6697018477</v>
      </c>
      <c r="HC51" s="37">
        <v>308319.7049510543</v>
      </c>
      <c r="HD51" s="37">
        <v>152569.01507009633</v>
      </c>
      <c r="HE51" s="37">
        <v>194540.46009850595</v>
      </c>
      <c r="HF51" s="37">
        <v>67949.56522678904</v>
      </c>
      <c r="HG51" s="37">
        <v>590198.08754349628</v>
      </c>
      <c r="HH51" s="37">
        <v>581057.6629133448</v>
      </c>
      <c r="HI51" s="37">
        <v>138237.571290155</v>
      </c>
      <c r="HJ51" s="37">
        <v>85119.280501271394</v>
      </c>
      <c r="HK51" s="37">
        <v>297144.93219605845</v>
      </c>
      <c r="HL51" s="37">
        <v>214694.21484296388</v>
      </c>
      <c r="HM51" s="37">
        <v>416845.93966576253</v>
      </c>
      <c r="HN51" s="37">
        <v>158509.18150982098</v>
      </c>
      <c r="HO51" s="37">
        <v>98687.184887528419</v>
      </c>
      <c r="HP51" s="37">
        <v>3479.8861754143259</v>
      </c>
      <c r="HQ51" s="37">
        <v>104438.94301320692</v>
      </c>
      <c r="HR51" s="37">
        <v>39808.927563871046</v>
      </c>
      <c r="HS51" s="62" t="str">
        <f t="shared" si="1"/>
        <v>Land Conversion_Other crops - sustainable_N/A for LULC_Lost Ecosystem Services_N/A for LULC Interim Methodology</v>
      </c>
    </row>
    <row r="52" spans="2:227" ht="15" customHeight="1">
      <c r="B52" s="65" t="s">
        <v>371</v>
      </c>
      <c r="C52" s="65" t="s">
        <v>361</v>
      </c>
      <c r="D52" s="65" t="s">
        <v>349</v>
      </c>
      <c r="E52" s="65" t="s">
        <v>350</v>
      </c>
      <c r="F52" s="76" t="s">
        <v>351</v>
      </c>
      <c r="G52" s="65" t="s">
        <v>352</v>
      </c>
      <c r="H52" s="41"/>
      <c r="I52" s="37">
        <v>13224.563740870801</v>
      </c>
      <c r="J52" s="37">
        <v>369127.03908474802</v>
      </c>
      <c r="K52" s="37">
        <v>52086.249931112689</v>
      </c>
      <c r="L52" s="37">
        <v>300606.82725992089</v>
      </c>
      <c r="M52" s="37">
        <v>833153.06916787487</v>
      </c>
      <c r="N52" s="37">
        <v>68035.865984888107</v>
      </c>
      <c r="O52" s="37">
        <v>151136.89306610267</v>
      </c>
      <c r="P52" s="37">
        <v>193031.81964580884</v>
      </c>
      <c r="Q52" s="37">
        <v>268000.63021438144</v>
      </c>
      <c r="R52" s="37">
        <v>4507039.3853166969</v>
      </c>
      <c r="S52" s="37">
        <v>258263.53815685911</v>
      </c>
      <c r="T52" s="37">
        <v>1056950.0125814911</v>
      </c>
      <c r="U52" s="37">
        <v>844702.78226615826</v>
      </c>
      <c r="V52" s="37">
        <v>1645939.1679158895</v>
      </c>
      <c r="W52" s="37">
        <v>62320.717114218962</v>
      </c>
      <c r="X52" s="37">
        <v>517222.56142613146</v>
      </c>
      <c r="Y52" s="37">
        <v>44518.620754444317</v>
      </c>
      <c r="Z52" s="37">
        <v>394111.53368434554</v>
      </c>
      <c r="AA52" s="37">
        <v>668645.45180125698</v>
      </c>
      <c r="AB52" s="37">
        <v>486443.83375536668</v>
      </c>
      <c r="AC52" s="37">
        <v>59357.542685503213</v>
      </c>
      <c r="AD52" s="37">
        <v>1042898.0530507206</v>
      </c>
      <c r="AE52" s="37">
        <v>248850.50475236055</v>
      </c>
      <c r="AF52" s="37">
        <v>224166.14519713345</v>
      </c>
      <c r="AG52" s="37">
        <v>379127.31670163013</v>
      </c>
      <c r="AH52" s="37">
        <v>157988.83229947402</v>
      </c>
      <c r="AI52" s="37">
        <v>264092.90583854221</v>
      </c>
      <c r="AJ52" s="37">
        <v>187264.35860017774</v>
      </c>
      <c r="AK52" s="37">
        <v>595054.16994929011</v>
      </c>
      <c r="AL52" s="37">
        <v>489759.04919768637</v>
      </c>
      <c r="AM52" s="37">
        <v>45484.333626050771</v>
      </c>
      <c r="AN52" s="37">
        <v>130905.51070469417</v>
      </c>
      <c r="AO52" s="37">
        <v>316647.36327442637</v>
      </c>
      <c r="AP52" s="37">
        <v>320771.46551248984</v>
      </c>
      <c r="AQ52" s="37">
        <v>197614.98874094925</v>
      </c>
      <c r="AR52" s="37">
        <v>551983.87354038924</v>
      </c>
      <c r="AS52" s="37">
        <v>2272413.0319463774</v>
      </c>
      <c r="AT52" s="37">
        <v>55545.956889291345</v>
      </c>
      <c r="AU52" s="37">
        <v>33002.850043221442</v>
      </c>
      <c r="AV52" s="37">
        <v>1423447.6321307779</v>
      </c>
      <c r="AW52" s="37">
        <v>279762.33309225633</v>
      </c>
      <c r="AX52" s="37">
        <v>287088.77745280613</v>
      </c>
      <c r="AY52" s="37">
        <v>302651.00500134169</v>
      </c>
      <c r="AZ52" s="37">
        <v>298345.49987052788</v>
      </c>
      <c r="BA52" s="37">
        <v>162542.32797801876</v>
      </c>
      <c r="BB52" s="37">
        <v>222652.45399457763</v>
      </c>
      <c r="BC52" s="37">
        <v>388166.13723654964</v>
      </c>
      <c r="BD52" s="37">
        <v>186800.72956015513</v>
      </c>
      <c r="BE52" s="37">
        <v>718547.88184565678</v>
      </c>
      <c r="BF52" s="37">
        <v>361402.91978698561</v>
      </c>
      <c r="BG52" s="37">
        <v>2187789.5085738152</v>
      </c>
      <c r="BH52" s="37">
        <v>760218.29439380893</v>
      </c>
      <c r="BI52" s="37">
        <v>707525.1568224245</v>
      </c>
      <c r="BJ52" s="37">
        <v>859655.40296252805</v>
      </c>
      <c r="BK52" s="37">
        <v>8943.6220280587131</v>
      </c>
      <c r="BL52" s="37">
        <v>270724.70381733048</v>
      </c>
      <c r="BM52" s="37">
        <v>396475.78290688014</v>
      </c>
      <c r="BN52" s="37">
        <v>341964.92088999547</v>
      </c>
      <c r="BO52" s="37">
        <v>129996.2933654627</v>
      </c>
      <c r="BP52" s="37">
        <v>302758.73198189546</v>
      </c>
      <c r="BQ52" s="37">
        <v>352630.1869143548</v>
      </c>
      <c r="BR52" s="37">
        <v>53180.565841135336</v>
      </c>
      <c r="BS52" s="37">
        <v>601635.31395717652</v>
      </c>
      <c r="BT52" s="37">
        <v>160113.89270348119</v>
      </c>
      <c r="BU52" s="37">
        <v>101386.12424459029</v>
      </c>
      <c r="BV52" s="37">
        <v>643475.55336754175</v>
      </c>
      <c r="BW52" s="37">
        <v>326259.53370724421</v>
      </c>
      <c r="BX52" s="37">
        <v>644891.47362833121</v>
      </c>
      <c r="BY52" s="37">
        <v>729891.48706248251</v>
      </c>
      <c r="BZ52" s="37">
        <v>341503.28671558423</v>
      </c>
      <c r="CA52" s="37">
        <v>311977.92910163611</v>
      </c>
      <c r="CB52" s="37">
        <v>138345.43199959621</v>
      </c>
      <c r="CC52" s="37">
        <v>357954.37724202342</v>
      </c>
      <c r="CD52" s="37">
        <v>940136.7171056919</v>
      </c>
      <c r="CE52" s="37">
        <v>165710.87274033538</v>
      </c>
      <c r="CF52" s="37">
        <v>946173.33714398381</v>
      </c>
      <c r="CG52" s="37">
        <v>511933.54903430253</v>
      </c>
      <c r="CH52" s="37">
        <v>288483.68798701058</v>
      </c>
      <c r="CI52" s="37">
        <v>333222.82171411376</v>
      </c>
      <c r="CJ52" s="37">
        <v>348293.68138716382</v>
      </c>
      <c r="CK52" s="37">
        <v>332520.32078234514</v>
      </c>
      <c r="CL52" s="37">
        <v>115758.02503507087</v>
      </c>
      <c r="CM52" s="37">
        <v>317299.30246285134</v>
      </c>
      <c r="CN52" s="37">
        <v>413038.29060451809</v>
      </c>
      <c r="CO52" s="37">
        <v>292312.44654735364</v>
      </c>
      <c r="CP52" s="37">
        <v>262341.64882721496</v>
      </c>
      <c r="CQ52" s="37">
        <v>421721.32067724073</v>
      </c>
      <c r="CR52" s="37">
        <v>613040.29534238996</v>
      </c>
      <c r="CS52" s="37">
        <v>678751.19518679299</v>
      </c>
      <c r="CT52" s="37">
        <v>263903.24564650725</v>
      </c>
      <c r="CU52" s="37">
        <v>373307.83302905213</v>
      </c>
      <c r="CV52" s="37">
        <v>141847.90298612745</v>
      </c>
      <c r="CW52" s="37">
        <v>106217.23315854651</v>
      </c>
      <c r="CX52" s="37">
        <v>1280272.1148839847</v>
      </c>
      <c r="CY52" s="37">
        <v>1217692.205165281</v>
      </c>
      <c r="CZ52" s="37">
        <v>231425.98545364468</v>
      </c>
      <c r="DA52" s="37">
        <v>820663.78357795987</v>
      </c>
      <c r="DB52" s="37">
        <v>373874.93676856445</v>
      </c>
      <c r="DC52" s="37">
        <v>575879.29655531817</v>
      </c>
      <c r="DD52" s="37">
        <v>34422.077344872887</v>
      </c>
      <c r="DE52" s="37">
        <v>210043.22089195033</v>
      </c>
      <c r="DF52" s="37">
        <v>121524.97033616563</v>
      </c>
      <c r="DG52" s="37">
        <v>305605.69006384973</v>
      </c>
      <c r="DH52" s="37">
        <v>88318.571819388031</v>
      </c>
      <c r="DI52" s="37">
        <v>677289.46405684168</v>
      </c>
      <c r="DJ52" s="37">
        <v>326854.36403226468</v>
      </c>
      <c r="DK52" s="37">
        <v>47286.101413342811</v>
      </c>
      <c r="DL52" s="37">
        <v>110064.38818525409</v>
      </c>
      <c r="DM52" s="37">
        <v>317072.83969536942</v>
      </c>
      <c r="DN52" s="37">
        <v>549271.99871348788</v>
      </c>
      <c r="DO52" s="37">
        <v>187886.12261535705</v>
      </c>
      <c r="DP52" s="37">
        <v>54078.499412286968</v>
      </c>
      <c r="DQ52" s="37">
        <v>301143.63979566196</v>
      </c>
      <c r="DR52" s="37">
        <v>20568.134017688106</v>
      </c>
      <c r="DS52" s="37">
        <v>3799853.8712169756</v>
      </c>
      <c r="DT52" s="37">
        <v>680096.63215187564</v>
      </c>
      <c r="DU52" s="37">
        <v>1054318.145746575</v>
      </c>
      <c r="DV52" s="37">
        <v>471808.49437371059</v>
      </c>
      <c r="DW52" s="37">
        <v>239371.37614984365</v>
      </c>
      <c r="DX52" s="37">
        <v>159626.81107579631</v>
      </c>
      <c r="DY52" s="37">
        <v>430997.31482287985</v>
      </c>
      <c r="DZ52" s="37">
        <v>389853.12474984227</v>
      </c>
      <c r="EA52" s="37">
        <v>45784.87026225416</v>
      </c>
      <c r="EB52" s="37">
        <v>589560.59819921397</v>
      </c>
      <c r="EC52" s="37">
        <v>310896.46201806358</v>
      </c>
      <c r="ED52" s="37">
        <v>29609.073341568204</v>
      </c>
      <c r="EE52" s="37">
        <v>422240.17124346696</v>
      </c>
      <c r="EF52" s="37">
        <v>226485.38995110526</v>
      </c>
      <c r="EG52" s="37">
        <v>307781.36235813587</v>
      </c>
      <c r="EH52" s="37">
        <v>324801.26594413543</v>
      </c>
      <c r="EI52" s="37">
        <v>544171.54523618775</v>
      </c>
      <c r="EJ52" s="37">
        <v>73706.873849142314</v>
      </c>
      <c r="EK52" s="37">
        <v>453348.85259226989</v>
      </c>
      <c r="EL52" s="37">
        <v>156848.44398402295</v>
      </c>
      <c r="EM52" s="37">
        <v>109659.05706938053</v>
      </c>
      <c r="EN52" s="37">
        <v>327847.27099585946</v>
      </c>
      <c r="EO52" s="37">
        <v>40724.426270099779</v>
      </c>
      <c r="EP52" s="37">
        <v>324264.99788037426</v>
      </c>
      <c r="EQ52" s="37">
        <v>177404.81527649658</v>
      </c>
      <c r="ER52" s="37">
        <v>829527.47290859779</v>
      </c>
      <c r="ES52" s="37">
        <v>364202.85397975793</v>
      </c>
      <c r="ET52" s="37">
        <v>455393.21929382905</v>
      </c>
      <c r="EU52" s="37">
        <v>344028.60788743803</v>
      </c>
      <c r="EV52" s="37">
        <v>21020.394313249966</v>
      </c>
      <c r="EW52" s="37">
        <v>135063.56984138498</v>
      </c>
      <c r="EX52" s="37">
        <v>400675.67841062153</v>
      </c>
      <c r="EY52" s="37">
        <v>397785.00824032113</v>
      </c>
      <c r="EZ52" s="37">
        <v>742926.18298814853</v>
      </c>
      <c r="FA52" s="37">
        <v>47790.739882768365</v>
      </c>
      <c r="FB52" s="37">
        <v>32519.574136100255</v>
      </c>
      <c r="FC52" s="37">
        <v>321680.41745167802</v>
      </c>
      <c r="FD52" s="37">
        <v>506237.90202051075</v>
      </c>
      <c r="FE52" s="37">
        <v>299169.01032762515</v>
      </c>
      <c r="FF52" s="37">
        <v>176586.89050706322</v>
      </c>
      <c r="FG52" s="37">
        <v>252385.32813734128</v>
      </c>
      <c r="FH52" s="37">
        <v>332575.51780422387</v>
      </c>
      <c r="FI52" s="37">
        <v>740378.00333210884</v>
      </c>
      <c r="FJ52" s="37">
        <v>682787.12985938205</v>
      </c>
      <c r="FK52" s="37">
        <v>394807.62840101816</v>
      </c>
      <c r="FL52" s="37">
        <v>92371.40540598816</v>
      </c>
      <c r="FM52" s="37">
        <v>700151.29478888307</v>
      </c>
      <c r="FN52" s="37">
        <v>447798.00315001688</v>
      </c>
      <c r="FO52" s="37">
        <v>172644.30874732937</v>
      </c>
      <c r="FP52" s="37">
        <v>317220.08722830395</v>
      </c>
      <c r="FQ52" s="37">
        <v>695455.89327197033</v>
      </c>
      <c r="FR52" s="37">
        <v>303272.51747516805</v>
      </c>
      <c r="FS52" s="37">
        <v>62903.174043555344</v>
      </c>
      <c r="FT52" s="37">
        <v>68239.660529992587</v>
      </c>
      <c r="FU52" s="37">
        <v>477619.85398385313</v>
      </c>
      <c r="FV52" s="37">
        <v>250718.93420143268</v>
      </c>
      <c r="FW52" s="37">
        <v>308939.92738569813</v>
      </c>
      <c r="FX52" s="37">
        <v>488850.85232102306</v>
      </c>
      <c r="FY52" s="37">
        <v>766204.454984501</v>
      </c>
      <c r="FZ52" s="37">
        <v>742848.44976753462</v>
      </c>
      <c r="GA52" s="37">
        <v>862865.40619335277</v>
      </c>
      <c r="GB52" s="37">
        <v>294998.106075174</v>
      </c>
      <c r="GC52" s="37">
        <v>38586.831579881531</v>
      </c>
      <c r="GD52" s="37">
        <v>88732.383366980488</v>
      </c>
      <c r="GE52" s="37">
        <v>158997.8469935836</v>
      </c>
      <c r="GF52" s="37">
        <v>652246.29289327166</v>
      </c>
      <c r="GG52" s="37">
        <v>344073.61470837321</v>
      </c>
      <c r="GH52" s="37">
        <v>2871295.8180207708</v>
      </c>
      <c r="GI52" s="37">
        <v>389581.25273254828</v>
      </c>
      <c r="GJ52" s="37">
        <v>1109483.8163173331</v>
      </c>
      <c r="GK52" s="37">
        <v>950802.16513545299</v>
      </c>
      <c r="GL52" s="37">
        <v>23787.449613379184</v>
      </c>
      <c r="GM52" s="37">
        <v>368926.25385074888</v>
      </c>
      <c r="GN52" s="37">
        <v>713574.54700048128</v>
      </c>
      <c r="GO52" s="37">
        <v>1176002.8560841968</v>
      </c>
      <c r="GP52" s="37">
        <v>61176.063545065168</v>
      </c>
      <c r="GQ52" s="37">
        <v>423381.43403386098</v>
      </c>
      <c r="GR52" s="37">
        <v>85860.689566976405</v>
      </c>
      <c r="GS52" s="37">
        <v>142953.53699157565</v>
      </c>
      <c r="GT52" s="37">
        <v>413482.39951905474</v>
      </c>
      <c r="GU52" s="37">
        <v>305450.69544228801</v>
      </c>
      <c r="GV52" s="37">
        <v>76354.123029778188</v>
      </c>
      <c r="GW52" s="37">
        <v>321886.25496180519</v>
      </c>
      <c r="GX52" s="37">
        <v>522826.45617792563</v>
      </c>
      <c r="GY52" s="37">
        <v>191566.91479140564</v>
      </c>
      <c r="GZ52" s="37">
        <v>514860.10063909076</v>
      </c>
      <c r="HA52" s="37">
        <v>192965.32677450081</v>
      </c>
      <c r="HB52" s="37">
        <v>1660148.0822877586</v>
      </c>
      <c r="HC52" s="37">
        <v>311022.03809888277</v>
      </c>
      <c r="HD52" s="37">
        <v>153516.11879234886</v>
      </c>
      <c r="HE52" s="37">
        <v>228804.91785203404</v>
      </c>
      <c r="HF52" s="37">
        <v>72944.153869286791</v>
      </c>
      <c r="HG52" s="37">
        <v>699517.46401631541</v>
      </c>
      <c r="HH52" s="37">
        <v>658760.545712344</v>
      </c>
      <c r="HI52" s="37">
        <v>174138.97013832236</v>
      </c>
      <c r="HJ52" s="37">
        <v>82938.819751271265</v>
      </c>
      <c r="HK52" s="37">
        <v>300097.71013575507</v>
      </c>
      <c r="HL52" s="37">
        <v>221675.44823662742</v>
      </c>
      <c r="HM52" s="37">
        <v>452475.34531488549</v>
      </c>
      <c r="HN52" s="37">
        <v>168741.00901799419</v>
      </c>
      <c r="HO52" s="37">
        <v>112749.85925820867</v>
      </c>
      <c r="HP52" s="37">
        <v>4323.4175180509055</v>
      </c>
      <c r="HQ52" s="37">
        <v>123656.52940203583</v>
      </c>
      <c r="HR52" s="37">
        <v>53181.286526671589</v>
      </c>
      <c r="HS52" s="62" t="str">
        <f t="shared" si="1"/>
        <v>Land Conversion_Bovine, sheep, goats, horses - conventional_N/A for LULC_Lost Ecosystem Services_N/A for LULC Interim Methodology</v>
      </c>
    </row>
    <row r="53" spans="2:227" ht="15" customHeight="1">
      <c r="B53" s="65" t="s">
        <v>371</v>
      </c>
      <c r="C53" s="65" t="s">
        <v>362</v>
      </c>
      <c r="D53" s="65" t="s">
        <v>349</v>
      </c>
      <c r="E53" s="65" t="s">
        <v>350</v>
      </c>
      <c r="F53" s="76" t="s">
        <v>351</v>
      </c>
      <c r="G53" s="65" t="s">
        <v>352</v>
      </c>
      <c r="H53" s="41"/>
      <c r="I53" s="37">
        <v>12713.710333970359</v>
      </c>
      <c r="J53" s="37">
        <v>351147.04931603483</v>
      </c>
      <c r="K53" s="37">
        <v>49444.301977141738</v>
      </c>
      <c r="L53" s="37">
        <v>289187.18345147121</v>
      </c>
      <c r="M53" s="37">
        <v>791276.67724506126</v>
      </c>
      <c r="N53" s="37">
        <v>65520.806349735445</v>
      </c>
      <c r="O53" s="37">
        <v>146853.63562811734</v>
      </c>
      <c r="P53" s="37">
        <v>184362.78654469486</v>
      </c>
      <c r="Q53" s="37">
        <v>256704.62368400244</v>
      </c>
      <c r="R53" s="37">
        <v>4307871.5845863773</v>
      </c>
      <c r="S53" s="37">
        <v>248771.20103735506</v>
      </c>
      <c r="T53" s="37">
        <v>1003613.373809763</v>
      </c>
      <c r="U53" s="37">
        <v>731467.00069160131</v>
      </c>
      <c r="V53" s="37">
        <v>1569255.0569430238</v>
      </c>
      <c r="W53" s="37">
        <v>61552.651478548913</v>
      </c>
      <c r="X53" s="37">
        <v>496824.4639924317</v>
      </c>
      <c r="Y53" s="37">
        <v>43930.126587175648</v>
      </c>
      <c r="Z53" s="37">
        <v>374851.2819672788</v>
      </c>
      <c r="AA53" s="37">
        <v>635302.98011087009</v>
      </c>
      <c r="AB53" s="37">
        <v>465711.16104297346</v>
      </c>
      <c r="AC53" s="37">
        <v>57118.755607299958</v>
      </c>
      <c r="AD53" s="37">
        <v>990198.01215634926</v>
      </c>
      <c r="AE53" s="37">
        <v>238079.47038488497</v>
      </c>
      <c r="AF53" s="37">
        <v>213977.61427443111</v>
      </c>
      <c r="AG53" s="37">
        <v>360583.68745762762</v>
      </c>
      <c r="AH53" s="37">
        <v>144714.21279529834</v>
      </c>
      <c r="AI53" s="37">
        <v>252828.05888068042</v>
      </c>
      <c r="AJ53" s="37">
        <v>182310.42473780079</v>
      </c>
      <c r="AK53" s="37">
        <v>573176.13469713018</v>
      </c>
      <c r="AL53" s="37">
        <v>465476.13604223594</v>
      </c>
      <c r="AM53" s="37">
        <v>43614.963638325513</v>
      </c>
      <c r="AN53" s="37">
        <v>124470.16263698284</v>
      </c>
      <c r="AO53" s="37">
        <v>304776.45105036028</v>
      </c>
      <c r="AP53" s="37">
        <v>308588.46840923454</v>
      </c>
      <c r="AQ53" s="37">
        <v>189668.74512095586</v>
      </c>
      <c r="AR53" s="37">
        <v>523135.10590706288</v>
      </c>
      <c r="AS53" s="37">
        <v>2170734.0440897085</v>
      </c>
      <c r="AT53" s="37">
        <v>53079.898184411832</v>
      </c>
      <c r="AU53" s="37">
        <v>31328.155715969842</v>
      </c>
      <c r="AV53" s="37">
        <v>1351135.4094038696</v>
      </c>
      <c r="AW53" s="37">
        <v>266757.65155125887</v>
      </c>
      <c r="AX53" s="37">
        <v>273841.51586091943</v>
      </c>
      <c r="AY53" s="37">
        <v>291518.31651534874</v>
      </c>
      <c r="AZ53" s="37">
        <v>286904.08600699017</v>
      </c>
      <c r="BA53" s="37">
        <v>156004.29880637568</v>
      </c>
      <c r="BB53" s="37">
        <v>214234.2759780756</v>
      </c>
      <c r="BC53" s="37">
        <v>373466.88867791626</v>
      </c>
      <c r="BD53" s="37">
        <v>179925.91727910697</v>
      </c>
      <c r="BE53" s="37">
        <v>682678.17195667606</v>
      </c>
      <c r="BF53" s="37">
        <v>344258.92194867687</v>
      </c>
      <c r="BG53" s="37">
        <v>2087488.6773662297</v>
      </c>
      <c r="BH53" s="37">
        <v>720843.42530089442</v>
      </c>
      <c r="BI53" s="37">
        <v>672233.38817027363</v>
      </c>
      <c r="BJ53" s="37">
        <v>816422.86762758449</v>
      </c>
      <c r="BK53" s="37">
        <v>8747.2666567056403</v>
      </c>
      <c r="BL53" s="37">
        <v>260774.48374349723</v>
      </c>
      <c r="BM53" s="37">
        <v>379070.39250148059</v>
      </c>
      <c r="BN53" s="37">
        <v>328041.54252339201</v>
      </c>
      <c r="BO53" s="37">
        <v>114809.27762296096</v>
      </c>
      <c r="BP53" s="37">
        <v>289517.79947343067</v>
      </c>
      <c r="BQ53" s="37">
        <v>338892.99298675888</v>
      </c>
      <c r="BR53" s="37">
        <v>50923.282124639263</v>
      </c>
      <c r="BS53" s="37">
        <v>571666.52246946597</v>
      </c>
      <c r="BT53" s="37">
        <v>155166.59959835341</v>
      </c>
      <c r="BU53" s="37">
        <v>97550.941467581782</v>
      </c>
      <c r="BV53" s="37">
        <v>628904.95710313774</v>
      </c>
      <c r="BW53" s="37">
        <v>314077.92883257399</v>
      </c>
      <c r="BX53" s="37">
        <v>612477.60099023033</v>
      </c>
      <c r="BY53" s="37">
        <v>693325.85730099166</v>
      </c>
      <c r="BZ53" s="37">
        <v>328869.54948141775</v>
      </c>
      <c r="CA53" s="37">
        <v>300138.30517376924</v>
      </c>
      <c r="CB53" s="37">
        <v>131788.98988682576</v>
      </c>
      <c r="CC53" s="37">
        <v>340855.02536872349</v>
      </c>
      <c r="CD53" s="37">
        <v>892827.82064441091</v>
      </c>
      <c r="CE53" s="37">
        <v>159580.93023096008</v>
      </c>
      <c r="CF53" s="37">
        <v>898534.6178893093</v>
      </c>
      <c r="CG53" s="37">
        <v>485872.89889504301</v>
      </c>
      <c r="CH53" s="37">
        <v>281571.86980200041</v>
      </c>
      <c r="CI53" s="37">
        <v>321006.86879214353</v>
      </c>
      <c r="CJ53" s="37">
        <v>335371.43549645197</v>
      </c>
      <c r="CK53" s="37">
        <v>319000.39346231532</v>
      </c>
      <c r="CL53" s="37">
        <v>111196.24299239315</v>
      </c>
      <c r="CM53" s="37">
        <v>301673.58423414745</v>
      </c>
      <c r="CN53" s="37">
        <v>398277.33566489082</v>
      </c>
      <c r="CO53" s="37">
        <v>280601.78220701753</v>
      </c>
      <c r="CP53" s="37">
        <v>251331.90413730455</v>
      </c>
      <c r="CQ53" s="37">
        <v>407819.44655061117</v>
      </c>
      <c r="CR53" s="37">
        <v>582431.79907286505</v>
      </c>
      <c r="CS53" s="37">
        <v>643793.60875968612</v>
      </c>
      <c r="CT53" s="37">
        <v>253307.35922883597</v>
      </c>
      <c r="CU53" s="37">
        <v>358993.97944789287</v>
      </c>
      <c r="CV53" s="37">
        <v>131841.40439811989</v>
      </c>
      <c r="CW53" s="37">
        <v>96454.12514200795</v>
      </c>
      <c r="CX53" s="37">
        <v>1213312.1808253238</v>
      </c>
      <c r="CY53" s="37">
        <v>1155980.4995201558</v>
      </c>
      <c r="CZ53" s="37">
        <v>220447.0644852604</v>
      </c>
      <c r="DA53" s="37">
        <v>779170.84948263457</v>
      </c>
      <c r="DB53" s="37">
        <v>359288.3190248044</v>
      </c>
      <c r="DC53" s="37">
        <v>547215.22015986138</v>
      </c>
      <c r="DD53" s="37">
        <v>33085.919879470464</v>
      </c>
      <c r="DE53" s="37">
        <v>193265.60619123216</v>
      </c>
      <c r="DF53" s="37">
        <v>115990.59527441088</v>
      </c>
      <c r="DG53" s="37">
        <v>294073.62243820709</v>
      </c>
      <c r="DH53" s="37">
        <v>84806.256582529502</v>
      </c>
      <c r="DI53" s="37">
        <v>643443.48427931604</v>
      </c>
      <c r="DJ53" s="37">
        <v>310999.06798973453</v>
      </c>
      <c r="DK53" s="37">
        <v>46679.0682224392</v>
      </c>
      <c r="DL53" s="37">
        <v>104497.51949396892</v>
      </c>
      <c r="DM53" s="37">
        <v>305636.5305836334</v>
      </c>
      <c r="DN53" s="37">
        <v>522019.57576350216</v>
      </c>
      <c r="DO53" s="37">
        <v>179053.2844290394</v>
      </c>
      <c r="DP53" s="37">
        <v>52172.487116710588</v>
      </c>
      <c r="DQ53" s="37">
        <v>289497.87926791218</v>
      </c>
      <c r="DR53" s="37">
        <v>19840.028247688275</v>
      </c>
      <c r="DS53" s="37">
        <v>3605145.3870060532</v>
      </c>
      <c r="DT53" s="37">
        <v>646090.25369840884</v>
      </c>
      <c r="DU53" s="37">
        <v>1001157.7481886829</v>
      </c>
      <c r="DV53" s="37">
        <v>456497.24999145151</v>
      </c>
      <c r="DW53" s="37">
        <v>230420.56068859636</v>
      </c>
      <c r="DX53" s="37">
        <v>147778.87158718926</v>
      </c>
      <c r="DY53" s="37">
        <v>414635.62862824282</v>
      </c>
      <c r="DZ53" s="37">
        <v>375723.29936109338</v>
      </c>
      <c r="EA53" s="37">
        <v>42908.869053634422</v>
      </c>
      <c r="EB53" s="37">
        <v>560278.61556186434</v>
      </c>
      <c r="EC53" s="37">
        <v>299213.64149130689</v>
      </c>
      <c r="ED53" s="37">
        <v>28344.556084423049</v>
      </c>
      <c r="EE53" s="37">
        <v>407059.61421952333</v>
      </c>
      <c r="EF53" s="37">
        <v>216979.40749865788</v>
      </c>
      <c r="EG53" s="37">
        <v>296207.13636389794</v>
      </c>
      <c r="EH53" s="37">
        <v>309884.63971410092</v>
      </c>
      <c r="EI53" s="37">
        <v>517225.97630356916</v>
      </c>
      <c r="EJ53" s="37">
        <v>71097.759064978833</v>
      </c>
      <c r="EK53" s="37">
        <v>431030.05062280921</v>
      </c>
      <c r="EL53" s="37">
        <v>149239.26540932123</v>
      </c>
      <c r="EM53" s="37">
        <v>104235.49792352656</v>
      </c>
      <c r="EN53" s="37">
        <v>315529.20832370885</v>
      </c>
      <c r="EO53" s="37">
        <v>38653.058467704679</v>
      </c>
      <c r="EP53" s="37">
        <v>312140.31405708444</v>
      </c>
      <c r="EQ53" s="37">
        <v>170517.82518449941</v>
      </c>
      <c r="ER53" s="37">
        <v>787856.71124184714</v>
      </c>
      <c r="ES53" s="37">
        <v>351080.31610182987</v>
      </c>
      <c r="ET53" s="37">
        <v>435424.92846222722</v>
      </c>
      <c r="EU53" s="37">
        <v>326189.18110603606</v>
      </c>
      <c r="EV53" s="37">
        <v>20021.641994147481</v>
      </c>
      <c r="EW53" s="37">
        <v>129327.24518853195</v>
      </c>
      <c r="EX53" s="37">
        <v>380657.02283198124</v>
      </c>
      <c r="EY53" s="37">
        <v>383393.75786543591</v>
      </c>
      <c r="EZ53" s="37">
        <v>714543.39899758331</v>
      </c>
      <c r="FA53" s="37">
        <v>46903.581737972367</v>
      </c>
      <c r="FB53" s="37">
        <v>31114.000977654316</v>
      </c>
      <c r="FC53" s="37">
        <v>309677.05034481006</v>
      </c>
      <c r="FD53" s="37">
        <v>486607.03575080319</v>
      </c>
      <c r="FE53" s="37">
        <v>287872.4932845991</v>
      </c>
      <c r="FF53" s="37">
        <v>170261.41365295119</v>
      </c>
      <c r="FG53" s="37">
        <v>242955.44359662244</v>
      </c>
      <c r="FH53" s="37">
        <v>320084.17576468067</v>
      </c>
      <c r="FI53" s="37">
        <v>703317.27886808838</v>
      </c>
      <c r="FJ53" s="37">
        <v>648169.73011986422</v>
      </c>
      <c r="FK53" s="37">
        <v>379551.42784798483</v>
      </c>
      <c r="FL53" s="37">
        <v>91281.473491936733</v>
      </c>
      <c r="FM53" s="37">
        <v>665888.80576210143</v>
      </c>
      <c r="FN53" s="37">
        <v>425452.04197810282</v>
      </c>
      <c r="FO53" s="37">
        <v>166385.4754971349</v>
      </c>
      <c r="FP53" s="37">
        <v>305337.59130573226</v>
      </c>
      <c r="FQ53" s="37">
        <v>660668.53553276567</v>
      </c>
      <c r="FR53" s="37">
        <v>291849.29794556991</v>
      </c>
      <c r="FS53" s="37">
        <v>62128.869840490726</v>
      </c>
      <c r="FT53" s="37">
        <v>65621.262892564715</v>
      </c>
      <c r="FU53" s="37">
        <v>454078.63134212309</v>
      </c>
      <c r="FV53" s="37">
        <v>241996.96223918279</v>
      </c>
      <c r="FW53" s="37">
        <v>295838.79089137434</v>
      </c>
      <c r="FX53" s="37">
        <v>471694.13302939635</v>
      </c>
      <c r="FY53" s="37">
        <v>732479.94002206379</v>
      </c>
      <c r="FZ53" s="37">
        <v>705699.13733943342</v>
      </c>
      <c r="GA53" s="37">
        <v>819551.9592362477</v>
      </c>
      <c r="GB53" s="37">
        <v>283737.36752822774</v>
      </c>
      <c r="GC53" s="37">
        <v>36836.296398277416</v>
      </c>
      <c r="GD53" s="37">
        <v>85747.089254722945</v>
      </c>
      <c r="GE53" s="37">
        <v>148053.21983547116</v>
      </c>
      <c r="GF53" s="37">
        <v>618080.63297925529</v>
      </c>
      <c r="GG53" s="37">
        <v>331341.87819949532</v>
      </c>
      <c r="GH53" s="37">
        <v>2744030.1504935143</v>
      </c>
      <c r="GI53" s="37">
        <v>375555.20591614954</v>
      </c>
      <c r="GJ53" s="37">
        <v>1061052.4911410981</v>
      </c>
      <c r="GK53" s="37">
        <v>909123.69037806767</v>
      </c>
      <c r="GL53" s="37">
        <v>22712.351079664342</v>
      </c>
      <c r="GM53" s="37">
        <v>354617.3536933604</v>
      </c>
      <c r="GN53" s="37">
        <v>675356.10847315285</v>
      </c>
      <c r="GO53" s="37">
        <v>1116593.0887162262</v>
      </c>
      <c r="GP53" s="37">
        <v>58555.239273381034</v>
      </c>
      <c r="GQ53" s="37">
        <v>409295.64206021582</v>
      </c>
      <c r="GR53" s="37">
        <v>83231.522014088026</v>
      </c>
      <c r="GS53" s="37">
        <v>133954.28762719902</v>
      </c>
      <c r="GT53" s="37">
        <v>397780.29308611096</v>
      </c>
      <c r="GU53" s="37">
        <v>293975.09923440829</v>
      </c>
      <c r="GV53" s="37">
        <v>73380.674714250621</v>
      </c>
      <c r="GW53" s="37">
        <v>309840.43200247904</v>
      </c>
      <c r="GX53" s="37">
        <v>502729.30166612047</v>
      </c>
      <c r="GY53" s="37">
        <v>176578.40195417139</v>
      </c>
      <c r="GZ53" s="37">
        <v>489802.07200876559</v>
      </c>
      <c r="HA53" s="37">
        <v>169701.57550634132</v>
      </c>
      <c r="HB53" s="37">
        <v>1582857.1732692947</v>
      </c>
      <c r="HC53" s="37">
        <v>299302.21427655639</v>
      </c>
      <c r="HD53" s="37">
        <v>142324.73599480386</v>
      </c>
      <c r="HE53" s="37">
        <v>218921.33122309804</v>
      </c>
      <c r="HF53" s="37">
        <v>72053.938661488181</v>
      </c>
      <c r="HG53" s="37">
        <v>664477.96753265604</v>
      </c>
      <c r="HH53" s="37">
        <v>623861.35965387186</v>
      </c>
      <c r="HI53" s="37">
        <v>169637.77101751248</v>
      </c>
      <c r="HJ53" s="37">
        <v>76520.42742836765</v>
      </c>
      <c r="HK53" s="37">
        <v>288721.74870419782</v>
      </c>
      <c r="HL53" s="37">
        <v>212867.35938776704</v>
      </c>
      <c r="HM53" s="37">
        <v>435322.95375388279</v>
      </c>
      <c r="HN53" s="37">
        <v>162865.12248269838</v>
      </c>
      <c r="HO53" s="37">
        <v>107721.4754528644</v>
      </c>
      <c r="HP53" s="37">
        <v>4176.5573575732678</v>
      </c>
      <c r="HQ53" s="37">
        <v>115512.19223943345</v>
      </c>
      <c r="HR53" s="37">
        <v>51186.142248391523</v>
      </c>
      <c r="HS53" s="62" t="str">
        <f t="shared" si="1"/>
        <v>Land Conversion_Bovine, sheep, goats, horses - organic_N/A for LULC_Lost Ecosystem Services_N/A for LULC Interim Methodology</v>
      </c>
    </row>
    <row r="54" spans="2:227" ht="15" customHeight="1">
      <c r="B54" s="65" t="s">
        <v>371</v>
      </c>
      <c r="C54" s="65" t="s">
        <v>363</v>
      </c>
      <c r="D54" s="65" t="s">
        <v>349</v>
      </c>
      <c r="E54" s="65" t="s">
        <v>350</v>
      </c>
      <c r="F54" s="76" t="s">
        <v>351</v>
      </c>
      <c r="G54" s="65" t="s">
        <v>352</v>
      </c>
      <c r="H54" s="41"/>
      <c r="I54" s="37">
        <v>12562.409870832185</v>
      </c>
      <c r="J54" s="37">
        <v>343955.0534085501</v>
      </c>
      <c r="K54" s="37">
        <v>48844.566870173447</v>
      </c>
      <c r="L54" s="37">
        <v>286649.48482737114</v>
      </c>
      <c r="M54" s="37">
        <v>774526.12047593528</v>
      </c>
      <c r="N54" s="37">
        <v>64849.202081597919</v>
      </c>
      <c r="O54" s="37">
        <v>145901.80064189844</v>
      </c>
      <c r="P54" s="37">
        <v>181755.34901459841</v>
      </c>
      <c r="Q54" s="37">
        <v>252640.44391736004</v>
      </c>
      <c r="R54" s="37">
        <v>4263612.0733129689</v>
      </c>
      <c r="S54" s="37">
        <v>246502.04260863474</v>
      </c>
      <c r="T54" s="37">
        <v>982278.71830107213</v>
      </c>
      <c r="U54" s="37">
        <v>701644.02399595862</v>
      </c>
      <c r="V54" s="37">
        <v>1552214.1433934979</v>
      </c>
      <c r="W54" s="37">
        <v>61381.970226177793</v>
      </c>
      <c r="X54" s="37">
        <v>490232.43060633366</v>
      </c>
      <c r="Y54" s="37">
        <v>43799.350105560392</v>
      </c>
      <c r="Z54" s="37">
        <v>367147.18128045206</v>
      </c>
      <c r="AA54" s="37">
        <v>621965.99143471604</v>
      </c>
      <c r="AB54" s="37">
        <v>461103.64215855586</v>
      </c>
      <c r="AC54" s="37">
        <v>56621.247367699289</v>
      </c>
      <c r="AD54" s="37">
        <v>969117.99579860107</v>
      </c>
      <c r="AE54" s="37">
        <v>233781.00517437668</v>
      </c>
      <c r="AF54" s="37">
        <v>211420.48088668962</v>
      </c>
      <c r="AG54" s="37">
        <v>353166.23576002667</v>
      </c>
      <c r="AH54" s="37">
        <v>141764.29734992594</v>
      </c>
      <c r="AI54" s="37">
        <v>250140.07946128625</v>
      </c>
      <c r="AJ54" s="37">
        <v>181209.55054616148</v>
      </c>
      <c r="AK54" s="37">
        <v>568314.349085539</v>
      </c>
      <c r="AL54" s="37">
        <v>455900.47491809668</v>
      </c>
      <c r="AM54" s="37">
        <v>43199.548085497649</v>
      </c>
      <c r="AN54" s="37">
        <v>122835.59079757002</v>
      </c>
      <c r="AO54" s="37">
        <v>302134.95084366109</v>
      </c>
      <c r="AP54" s="37">
        <v>305880.73002635723</v>
      </c>
      <c r="AQ54" s="37">
        <v>187878.9483701429</v>
      </c>
      <c r="AR54" s="37">
        <v>511642.51758628682</v>
      </c>
      <c r="AS54" s="37">
        <v>2148138.7134548938</v>
      </c>
      <c r="AT54" s="37">
        <v>52531.885138883059</v>
      </c>
      <c r="AU54" s="37">
        <v>30956.001421025045</v>
      </c>
      <c r="AV54" s="37">
        <v>1322210.5203131062</v>
      </c>
      <c r="AW54" s="37">
        <v>262476.48163417005</v>
      </c>
      <c r="AX54" s="37">
        <v>269345.4135832793</v>
      </c>
      <c r="AY54" s="37">
        <v>288825.26485479198</v>
      </c>
      <c r="AZ54" s="37">
        <v>284172.01562204148</v>
      </c>
      <c r="BA54" s="37">
        <v>154514.74403760713</v>
      </c>
      <c r="BB54" s="37">
        <v>212363.56975218639</v>
      </c>
      <c r="BC54" s="37">
        <v>369892.91901970282</v>
      </c>
      <c r="BD54" s="37">
        <v>178398.18121665195</v>
      </c>
      <c r="BE54" s="37">
        <v>668330.28800108272</v>
      </c>
      <c r="BF54" s="37">
        <v>340441.26716248924</v>
      </c>
      <c r="BG54" s="37">
        <v>2065199.6037645452</v>
      </c>
      <c r="BH54" s="37">
        <v>706685.67589231906</v>
      </c>
      <c r="BI54" s="37">
        <v>658121.99655372347</v>
      </c>
      <c r="BJ54" s="37">
        <v>799129.85349360772</v>
      </c>
      <c r="BK54" s="37">
        <v>8703.6321297382838</v>
      </c>
      <c r="BL54" s="37">
        <v>258563.32372709003</v>
      </c>
      <c r="BM54" s="37">
        <v>374888.31699631142</v>
      </c>
      <c r="BN54" s="37">
        <v>324290.27059163456</v>
      </c>
      <c r="BO54" s="37">
        <v>111434.38523573839</v>
      </c>
      <c r="BP54" s="37">
        <v>286545.28958078852</v>
      </c>
      <c r="BQ54" s="37">
        <v>335817.02067423041</v>
      </c>
      <c r="BR54" s="37">
        <v>50421.06310895241</v>
      </c>
      <c r="BS54" s="37">
        <v>559679.00587438082</v>
      </c>
      <c r="BT54" s="37">
        <v>153568.38772571844</v>
      </c>
      <c r="BU54" s="37">
        <v>96562.306279744982</v>
      </c>
      <c r="BV54" s="37">
        <v>623076.71859737567</v>
      </c>
      <c r="BW54" s="37">
        <v>311362.63055226573</v>
      </c>
      <c r="BX54" s="37">
        <v>599512.05193499045</v>
      </c>
      <c r="BY54" s="37">
        <v>678722.91719972191</v>
      </c>
      <c r="BZ54" s="37">
        <v>326045.82566618599</v>
      </c>
      <c r="CA54" s="37">
        <v>297507.2776342436</v>
      </c>
      <c r="CB54" s="37">
        <v>130332.00275065465</v>
      </c>
      <c r="CC54" s="37">
        <v>334184.21597323497</v>
      </c>
      <c r="CD54" s="37">
        <v>873907.54135168693</v>
      </c>
      <c r="CE54" s="37">
        <v>158218.72078443234</v>
      </c>
      <c r="CF54" s="37">
        <v>879479.13018743834</v>
      </c>
      <c r="CG54" s="37">
        <v>476228.01463445701</v>
      </c>
      <c r="CH54" s="37">
        <v>278809.15080437955</v>
      </c>
      <c r="CI54" s="37">
        <v>318292.21258726169</v>
      </c>
      <c r="CJ54" s="37">
        <v>332499.8252985162</v>
      </c>
      <c r="CK54" s="37">
        <v>315466.5077387729</v>
      </c>
      <c r="CL54" s="37">
        <v>110182.47489288369</v>
      </c>
      <c r="CM54" s="37">
        <v>298201.20240554627</v>
      </c>
      <c r="CN54" s="37">
        <v>394992.18127946951</v>
      </c>
      <c r="CO54" s="37">
        <v>277915.58883202181</v>
      </c>
      <c r="CP54" s="37">
        <v>248696.73406193132</v>
      </c>
      <c r="CQ54" s="37">
        <v>402258.69689995958</v>
      </c>
      <c r="CR54" s="37">
        <v>570189.1033471761</v>
      </c>
      <c r="CS54" s="37">
        <v>629810.57418884221</v>
      </c>
      <c r="CT54" s="37">
        <v>250347.15052571686</v>
      </c>
      <c r="CU54" s="37">
        <v>355708.19971118617</v>
      </c>
      <c r="CV54" s="37">
        <v>129312.21079209915</v>
      </c>
      <c r="CW54" s="37">
        <v>94088.572006025657</v>
      </c>
      <c r="CX54" s="37">
        <v>1186528.2072018601</v>
      </c>
      <c r="CY54" s="37">
        <v>1131295.8172621049</v>
      </c>
      <c r="CZ54" s="37">
        <v>217429.37996512014</v>
      </c>
      <c r="DA54" s="37">
        <v>763120.17318534688</v>
      </c>
      <c r="DB54" s="37">
        <v>356025.9654004543</v>
      </c>
      <c r="DC54" s="37">
        <v>535756.21587093349</v>
      </c>
      <c r="DD54" s="37">
        <v>32784.243408557195</v>
      </c>
      <c r="DE54" s="37">
        <v>189189.78633943445</v>
      </c>
      <c r="DF54" s="37">
        <v>114654.41178779065</v>
      </c>
      <c r="DG54" s="37">
        <v>291510.94074361993</v>
      </c>
      <c r="DH54" s="37">
        <v>83401.330487786065</v>
      </c>
      <c r="DI54" s="37">
        <v>629905.09236830624</v>
      </c>
      <c r="DJ54" s="37">
        <v>304845.17727052514</v>
      </c>
      <c r="DK54" s="37">
        <v>46544.17195779398</v>
      </c>
      <c r="DL54" s="37">
        <v>102562.06517574527</v>
      </c>
      <c r="DM54" s="37">
        <v>302242.60211568256</v>
      </c>
      <c r="DN54" s="37">
        <v>511118.60658350872</v>
      </c>
      <c r="DO54" s="37">
        <v>175520.14915451236</v>
      </c>
      <c r="DP54" s="37">
        <v>51422.721811869669</v>
      </c>
      <c r="DQ54" s="37">
        <v>286909.9324839678</v>
      </c>
      <c r="DR54" s="37">
        <v>19677.722014878731</v>
      </c>
      <c r="DS54" s="37">
        <v>3527261.9933216847</v>
      </c>
      <c r="DT54" s="37">
        <v>632487.7023170226</v>
      </c>
      <c r="DU54" s="37">
        <v>979893.58916552621</v>
      </c>
      <c r="DV54" s="37">
        <v>450372.75223854813</v>
      </c>
      <c r="DW54" s="37">
        <v>227928.35548813836</v>
      </c>
      <c r="DX54" s="37">
        <v>144150.7315385977</v>
      </c>
      <c r="DY54" s="37">
        <v>410978.91887467442</v>
      </c>
      <c r="DZ54" s="37">
        <v>372583.3381635939</v>
      </c>
      <c r="EA54" s="37">
        <v>42269.757673941131</v>
      </c>
      <c r="EB54" s="37">
        <v>548565.82250692474</v>
      </c>
      <c r="EC54" s="37">
        <v>296617.45915202773</v>
      </c>
      <c r="ED54" s="37">
        <v>28063.552249501925</v>
      </c>
      <c r="EE54" s="37">
        <v>403620.05139107344</v>
      </c>
      <c r="EF54" s="37">
        <v>214530.17682567349</v>
      </c>
      <c r="EG54" s="37">
        <v>293635.0861429564</v>
      </c>
      <c r="EH54" s="37">
        <v>304068.6284605533</v>
      </c>
      <c r="EI54" s="37">
        <v>506447.74873052171</v>
      </c>
      <c r="EJ54" s="37">
        <v>70405.450573864349</v>
      </c>
      <c r="EK54" s="37">
        <v>422102.52983502456</v>
      </c>
      <c r="EL54" s="37">
        <v>147199.69348765377</v>
      </c>
      <c r="EM54" s="37">
        <v>102942.05697422088</v>
      </c>
      <c r="EN54" s="37">
        <v>311830.26583132159</v>
      </c>
      <c r="EO54" s="37">
        <v>38192.753200584848</v>
      </c>
      <c r="EP54" s="37">
        <v>309445.93987413147</v>
      </c>
      <c r="EQ54" s="37">
        <v>167767.43135150251</v>
      </c>
      <c r="ER54" s="37">
        <v>771188.40657514636</v>
      </c>
      <c r="ES54" s="37">
        <v>347660.00035036879</v>
      </c>
      <c r="ET54" s="37">
        <v>427463.93477252696</v>
      </c>
      <c r="EU54" s="37">
        <v>322214.73309986608</v>
      </c>
      <c r="EV54" s="37">
        <v>19799.697034346926</v>
      </c>
      <c r="EW54" s="37">
        <v>128049.25352421313</v>
      </c>
      <c r="EX54" s="37">
        <v>373544.96752960439</v>
      </c>
      <c r="EY54" s="37">
        <v>380195.7022265725</v>
      </c>
      <c r="EZ54" s="37">
        <v>703190.48060750437</v>
      </c>
      <c r="FA54" s="37">
        <v>46706.435483573245</v>
      </c>
      <c r="FB54" s="37">
        <v>30778.258846070017</v>
      </c>
      <c r="FC54" s="37">
        <v>307009.63543217309</v>
      </c>
      <c r="FD54" s="37">
        <v>482128.83174291049</v>
      </c>
      <c r="FE54" s="37">
        <v>285049.87981618923</v>
      </c>
      <c r="FF54" s="37">
        <v>168495.53181164566</v>
      </c>
      <c r="FG54" s="37">
        <v>240372.13160109831</v>
      </c>
      <c r="FH54" s="37">
        <v>317258.46154632949</v>
      </c>
      <c r="FI54" s="37">
        <v>688492.98908248043</v>
      </c>
      <c r="FJ54" s="37">
        <v>634346.69698838657</v>
      </c>
      <c r="FK54" s="37">
        <v>376158.11989392404</v>
      </c>
      <c r="FL54" s="37">
        <v>91039.266399925356</v>
      </c>
      <c r="FM54" s="37">
        <v>652831.35918464058</v>
      </c>
      <c r="FN54" s="37">
        <v>416620.43752650573</v>
      </c>
      <c r="FO54" s="37">
        <v>164672.28830074571</v>
      </c>
      <c r="FP54" s="37">
        <v>302642.3244649421</v>
      </c>
      <c r="FQ54" s="37">
        <v>646753.592437085</v>
      </c>
      <c r="FR54" s="37">
        <v>289252.11123171129</v>
      </c>
      <c r="FS54" s="37">
        <v>61956.802239809636</v>
      </c>
      <c r="FT54" s="37">
        <v>65039.396750914071</v>
      </c>
      <c r="FU54" s="37">
        <v>444667.37274366443</v>
      </c>
      <c r="FV54" s="37">
        <v>240058.74624757157</v>
      </c>
      <c r="FW54" s="37">
        <v>292926.8213939431</v>
      </c>
      <c r="FX54" s="37">
        <v>467881.52874236851</v>
      </c>
      <c r="FY54" s="37">
        <v>724939.82577554323</v>
      </c>
      <c r="FZ54" s="37">
        <v>690839.49522711057</v>
      </c>
      <c r="GA54" s="37">
        <v>802226.58045340481</v>
      </c>
      <c r="GB54" s="37">
        <v>281226.02943154168</v>
      </c>
      <c r="GC54" s="37">
        <v>36447.288580143162</v>
      </c>
      <c r="GD54" s="37">
        <v>84955.875932738461</v>
      </c>
      <c r="GE54" s="37">
        <v>145618.20536660749</v>
      </c>
      <c r="GF54" s="37">
        <v>607344.49138221424</v>
      </c>
      <c r="GG54" s="37">
        <v>328480.81049532467</v>
      </c>
      <c r="GH54" s="37">
        <v>2715748.8910430134</v>
      </c>
      <c r="GI54" s="37">
        <v>372438.30662361649</v>
      </c>
      <c r="GJ54" s="37">
        <v>1050224.2338527143</v>
      </c>
      <c r="GK54" s="37">
        <v>899861.80709864933</v>
      </c>
      <c r="GL54" s="37">
        <v>22473.344199431129</v>
      </c>
      <c r="GM54" s="37">
        <v>351437.59810282913</v>
      </c>
      <c r="GN54" s="37">
        <v>660068.7721592068</v>
      </c>
      <c r="GO54" s="37">
        <v>1092829.1817690392</v>
      </c>
      <c r="GP54" s="37">
        <v>57897.764795632655</v>
      </c>
      <c r="GQ54" s="37">
        <v>403948.96321307728</v>
      </c>
      <c r="GR54" s="37">
        <v>82340.205875050349</v>
      </c>
      <c r="GS54" s="37">
        <v>131779.23326061229</v>
      </c>
      <c r="GT54" s="37">
        <v>394224.98192366655</v>
      </c>
      <c r="GU54" s="37">
        <v>291335.39183558349</v>
      </c>
      <c r="GV54" s="37">
        <v>72719.908421911125</v>
      </c>
      <c r="GW54" s="37">
        <v>307163.58245596179</v>
      </c>
      <c r="GX54" s="37">
        <v>498263.26733016357</v>
      </c>
      <c r="GY54" s="37">
        <v>173022.32258259557</v>
      </c>
      <c r="GZ54" s="37">
        <v>480939.65972514357</v>
      </c>
      <c r="HA54" s="37">
        <v>164495.44373802972</v>
      </c>
      <c r="HB54" s="37">
        <v>1565681.4157096364</v>
      </c>
      <c r="HC54" s="37">
        <v>296697.80898270622</v>
      </c>
      <c r="HD54" s="37">
        <v>139786.13242830479</v>
      </c>
      <c r="HE54" s="37">
        <v>215266.82728986506</v>
      </c>
      <c r="HF54" s="37">
        <v>71856.113059755196</v>
      </c>
      <c r="HG54" s="37">
        <v>650462.1689391922</v>
      </c>
      <c r="HH54" s="37">
        <v>611592.62656444567</v>
      </c>
      <c r="HI54" s="37">
        <v>167837.29136918852</v>
      </c>
      <c r="HJ54" s="37">
        <v>74974.373526739408</v>
      </c>
      <c r="HK54" s="37">
        <v>286173.58279247343</v>
      </c>
      <c r="HL54" s="37">
        <v>210871.00672240273</v>
      </c>
      <c r="HM54" s="37">
        <v>430123.86788522324</v>
      </c>
      <c r="HN54" s="37">
        <v>161559.36991929924</v>
      </c>
      <c r="HO54" s="37">
        <v>106037.81070191757</v>
      </c>
      <c r="HP54" s="37">
        <v>4143.9024994347983</v>
      </c>
      <c r="HQ54" s="37">
        <v>112914.40926184546</v>
      </c>
      <c r="HR54" s="37">
        <v>50637.678382409933</v>
      </c>
      <c r="HS54" s="62" t="str">
        <f t="shared" si="1"/>
        <v>Land Conversion_Bovine, sheep, goats, horses - sustainable_N/A for LULC_Lost Ecosystem Services_N/A for LULC Interim Methodology</v>
      </c>
    </row>
    <row r="55" spans="2:227" ht="15" customHeight="1">
      <c r="B55" s="65" t="s">
        <v>371</v>
      </c>
      <c r="C55" s="65" t="s">
        <v>364</v>
      </c>
      <c r="D55" s="65" t="s">
        <v>349</v>
      </c>
      <c r="E55" s="65" t="s">
        <v>350</v>
      </c>
      <c r="F55" s="76" t="s">
        <v>351</v>
      </c>
      <c r="G55" s="65" t="s">
        <v>352</v>
      </c>
      <c r="H55" s="41"/>
      <c r="I55" s="37">
        <v>13735.417147771248</v>
      </c>
      <c r="J55" s="37">
        <v>387107.02885346086</v>
      </c>
      <c r="K55" s="37">
        <v>54728.197885083551</v>
      </c>
      <c r="L55" s="37">
        <v>312026.47106837097</v>
      </c>
      <c r="M55" s="37">
        <v>875029.46109068941</v>
      </c>
      <c r="N55" s="37">
        <v>70550.925620040769</v>
      </c>
      <c r="O55" s="37">
        <v>155420.15050408806</v>
      </c>
      <c r="P55" s="37">
        <v>201700.85274692296</v>
      </c>
      <c r="Q55" s="37">
        <v>279296.63674476015</v>
      </c>
      <c r="R55" s="37">
        <v>4706207.1860470194</v>
      </c>
      <c r="S55" s="37">
        <v>267755.87527636293</v>
      </c>
      <c r="T55" s="37">
        <v>1110286.6513532193</v>
      </c>
      <c r="U55" s="37">
        <v>957938.56384071452</v>
      </c>
      <c r="V55" s="37">
        <v>1722623.2788887578</v>
      </c>
      <c r="W55" s="37">
        <v>63088.782749888953</v>
      </c>
      <c r="X55" s="37">
        <v>537620.65885983116</v>
      </c>
      <c r="Y55" s="37">
        <v>45107.114921713015</v>
      </c>
      <c r="Z55" s="37">
        <v>413371.78540141211</v>
      </c>
      <c r="AA55" s="37">
        <v>701987.92349164281</v>
      </c>
      <c r="AB55" s="37">
        <v>507176.50646775955</v>
      </c>
      <c r="AC55" s="37">
        <v>61596.329763706453</v>
      </c>
      <c r="AD55" s="37">
        <v>1095598.0939450918</v>
      </c>
      <c r="AE55" s="37">
        <v>259621.53911983632</v>
      </c>
      <c r="AF55" s="37">
        <v>234354.67611983573</v>
      </c>
      <c r="AG55" s="37">
        <v>397670.94594563259</v>
      </c>
      <c r="AH55" s="37">
        <v>171263.45180364966</v>
      </c>
      <c r="AI55" s="37">
        <v>275357.7527964043</v>
      </c>
      <c r="AJ55" s="37">
        <v>192218.29246255482</v>
      </c>
      <c r="AK55" s="37">
        <v>616932.20520145074</v>
      </c>
      <c r="AL55" s="37">
        <v>514041.96235313755</v>
      </c>
      <c r="AM55" s="37">
        <v>47353.703613776051</v>
      </c>
      <c r="AN55" s="37">
        <v>137340.85877240554</v>
      </c>
      <c r="AO55" s="37">
        <v>328518.275498492</v>
      </c>
      <c r="AP55" s="37">
        <v>332954.46261574537</v>
      </c>
      <c r="AQ55" s="37">
        <v>205561.23236094261</v>
      </c>
      <c r="AR55" s="37">
        <v>580832.64117371663</v>
      </c>
      <c r="AS55" s="37">
        <v>2374092.0198030444</v>
      </c>
      <c r="AT55" s="37">
        <v>58012.01559417088</v>
      </c>
      <c r="AU55" s="37">
        <v>34677.544370473101</v>
      </c>
      <c r="AV55" s="37">
        <v>1495759.8548576881</v>
      </c>
      <c r="AW55" s="37">
        <v>292767.01463325357</v>
      </c>
      <c r="AX55" s="37">
        <v>300336.03904469276</v>
      </c>
      <c r="AY55" s="37">
        <v>313783.69348733441</v>
      </c>
      <c r="AZ55" s="37">
        <v>309786.91373406543</v>
      </c>
      <c r="BA55" s="37">
        <v>169080.35714966166</v>
      </c>
      <c r="BB55" s="37">
        <v>231070.63201107961</v>
      </c>
      <c r="BC55" s="37">
        <v>402865.38579518383</v>
      </c>
      <c r="BD55" s="37">
        <v>193675.54184120311</v>
      </c>
      <c r="BE55" s="37">
        <v>754417.59173463832</v>
      </c>
      <c r="BF55" s="37">
        <v>378546.91762529482</v>
      </c>
      <c r="BG55" s="37">
        <v>2288090.3397814031</v>
      </c>
      <c r="BH55" s="37">
        <v>799593.16348672332</v>
      </c>
      <c r="BI55" s="37">
        <v>742816.92547457397</v>
      </c>
      <c r="BJ55" s="37">
        <v>902887.93829747092</v>
      </c>
      <c r="BK55" s="37">
        <v>9139.9773994117859</v>
      </c>
      <c r="BL55" s="37">
        <v>280674.92389116349</v>
      </c>
      <c r="BM55" s="37">
        <v>413881.17331227928</v>
      </c>
      <c r="BN55" s="37">
        <v>355888.29925659898</v>
      </c>
      <c r="BO55" s="37">
        <v>145183.30910796431</v>
      </c>
      <c r="BP55" s="37">
        <v>315999.66449036042</v>
      </c>
      <c r="BQ55" s="37">
        <v>366367.38084195077</v>
      </c>
      <c r="BR55" s="37">
        <v>55437.849557631424</v>
      </c>
      <c r="BS55" s="37">
        <v>631604.10544488684</v>
      </c>
      <c r="BT55" s="37">
        <v>165061.18580860912</v>
      </c>
      <c r="BU55" s="37">
        <v>105221.30702159867</v>
      </c>
      <c r="BV55" s="37">
        <v>658046.14963194565</v>
      </c>
      <c r="BW55" s="37">
        <v>338441.1385819143</v>
      </c>
      <c r="BX55" s="37">
        <v>677305.34626643127</v>
      </c>
      <c r="BY55" s="37">
        <v>766457.11682397407</v>
      </c>
      <c r="BZ55" s="37">
        <v>354137.02394975052</v>
      </c>
      <c r="CA55" s="37">
        <v>323817.55302950292</v>
      </c>
      <c r="CB55" s="37">
        <v>144901.87411236655</v>
      </c>
      <c r="CC55" s="37">
        <v>375053.72911532299</v>
      </c>
      <c r="CD55" s="37">
        <v>987445.61356697371</v>
      </c>
      <c r="CE55" s="37">
        <v>171840.81524971061</v>
      </c>
      <c r="CF55" s="37">
        <v>993812.05639865971</v>
      </c>
      <c r="CG55" s="37">
        <v>537994.199173562</v>
      </c>
      <c r="CH55" s="37">
        <v>295395.50617202104</v>
      </c>
      <c r="CI55" s="37">
        <v>345438.77463608346</v>
      </c>
      <c r="CJ55" s="37">
        <v>361215.92727787595</v>
      </c>
      <c r="CK55" s="37">
        <v>346040.24810237507</v>
      </c>
      <c r="CL55" s="37">
        <v>120319.8070777486</v>
      </c>
      <c r="CM55" s="37">
        <v>332925.02069155563</v>
      </c>
      <c r="CN55" s="37">
        <v>427799.24554414541</v>
      </c>
      <c r="CO55" s="37">
        <v>304023.11088768963</v>
      </c>
      <c r="CP55" s="37">
        <v>273351.39351712563</v>
      </c>
      <c r="CQ55" s="37">
        <v>435623.19480387011</v>
      </c>
      <c r="CR55" s="37">
        <v>643648.7916119158</v>
      </c>
      <c r="CS55" s="37">
        <v>713708.78161390091</v>
      </c>
      <c r="CT55" s="37">
        <v>274499.13206417864</v>
      </c>
      <c r="CU55" s="37">
        <v>387621.6866102115</v>
      </c>
      <c r="CV55" s="37">
        <v>151854.40157413506</v>
      </c>
      <c r="CW55" s="37">
        <v>115980.34117508504</v>
      </c>
      <c r="CX55" s="37">
        <v>1347232.0489426467</v>
      </c>
      <c r="CY55" s="37">
        <v>1279403.9108104063</v>
      </c>
      <c r="CZ55" s="37">
        <v>242404.90642202858</v>
      </c>
      <c r="DA55" s="37">
        <v>862156.71767328493</v>
      </c>
      <c r="DB55" s="37">
        <v>388461.55451232445</v>
      </c>
      <c r="DC55" s="37">
        <v>604543.37295077462</v>
      </c>
      <c r="DD55" s="37">
        <v>35758.234810275266</v>
      </c>
      <c r="DE55" s="37">
        <v>226820.8355926681</v>
      </c>
      <c r="DF55" s="37">
        <v>127059.34539792036</v>
      </c>
      <c r="DG55" s="37">
        <v>317137.75768949249</v>
      </c>
      <c r="DH55" s="37">
        <v>91830.88705624672</v>
      </c>
      <c r="DI55" s="37">
        <v>711135.44383436709</v>
      </c>
      <c r="DJ55" s="37">
        <v>342709.66007479507</v>
      </c>
      <c r="DK55" s="37">
        <v>47893.134604246501</v>
      </c>
      <c r="DL55" s="37">
        <v>115631.25687653934</v>
      </c>
      <c r="DM55" s="37">
        <v>328509.14880710549</v>
      </c>
      <c r="DN55" s="37">
        <v>576524.4216634722</v>
      </c>
      <c r="DO55" s="37">
        <v>196718.96080167472</v>
      </c>
      <c r="DP55" s="37">
        <v>55984.511707863319</v>
      </c>
      <c r="DQ55" s="37">
        <v>312789.40032341197</v>
      </c>
      <c r="DR55" s="37">
        <v>21296.239787687933</v>
      </c>
      <c r="DS55" s="37">
        <v>3994562.3554278999</v>
      </c>
      <c r="DT55" s="37">
        <v>714103.01060534199</v>
      </c>
      <c r="DU55" s="37">
        <v>1107478.5433044669</v>
      </c>
      <c r="DV55" s="37">
        <v>487119.7387559698</v>
      </c>
      <c r="DW55" s="37">
        <v>248322.19161109102</v>
      </c>
      <c r="DX55" s="37">
        <v>171474.75056440334</v>
      </c>
      <c r="DY55" s="37">
        <v>447359.00101751671</v>
      </c>
      <c r="DZ55" s="37">
        <v>403982.95013859065</v>
      </c>
      <c r="EA55" s="37">
        <v>48660.871470873906</v>
      </c>
      <c r="EB55" s="37">
        <v>618842.58083656291</v>
      </c>
      <c r="EC55" s="37">
        <v>322579.28254482034</v>
      </c>
      <c r="ED55" s="37">
        <v>30873.590598713305</v>
      </c>
      <c r="EE55" s="37">
        <v>437420.72826741013</v>
      </c>
      <c r="EF55" s="37">
        <v>235991.37240355261</v>
      </c>
      <c r="EG55" s="37">
        <v>319355.58835237363</v>
      </c>
      <c r="EH55" s="37">
        <v>339717.89217417024</v>
      </c>
      <c r="EI55" s="37">
        <v>571117.11416880635</v>
      </c>
      <c r="EJ55" s="37">
        <v>76315.988633305693</v>
      </c>
      <c r="EK55" s="37">
        <v>475667.65456173086</v>
      </c>
      <c r="EL55" s="37">
        <v>164457.62255872475</v>
      </c>
      <c r="EM55" s="37">
        <v>115082.61621523465</v>
      </c>
      <c r="EN55" s="37">
        <v>340165.33366801054</v>
      </c>
      <c r="EO55" s="37">
        <v>42795.794072494922</v>
      </c>
      <c r="EP55" s="37">
        <v>336389.68170366395</v>
      </c>
      <c r="EQ55" s="37">
        <v>184291.80536849369</v>
      </c>
      <c r="ER55" s="37">
        <v>871198.23457534856</v>
      </c>
      <c r="ES55" s="37">
        <v>377325.39185768581</v>
      </c>
      <c r="ET55" s="37">
        <v>475361.51012543094</v>
      </c>
      <c r="EU55" s="37">
        <v>361868.03466884018</v>
      </c>
      <c r="EV55" s="37">
        <v>22019.146632352455</v>
      </c>
      <c r="EW55" s="37">
        <v>140799.89449423793</v>
      </c>
      <c r="EX55" s="37">
        <v>420694.33398926177</v>
      </c>
      <c r="EY55" s="37">
        <v>412176.25861520664</v>
      </c>
      <c r="EZ55" s="37">
        <v>771308.96697871352</v>
      </c>
      <c r="FA55" s="37">
        <v>48677.898027564341</v>
      </c>
      <c r="FB55" s="37">
        <v>33925.147294546223</v>
      </c>
      <c r="FC55" s="37">
        <v>333683.78455854557</v>
      </c>
      <c r="FD55" s="37">
        <v>525868.76829021832</v>
      </c>
      <c r="FE55" s="37">
        <v>310465.52737065102</v>
      </c>
      <c r="FF55" s="37">
        <v>182912.36736117522</v>
      </c>
      <c r="FG55" s="37">
        <v>261815.21267806011</v>
      </c>
      <c r="FH55" s="37">
        <v>345066.85984376725</v>
      </c>
      <c r="FI55" s="37">
        <v>777438.7277961293</v>
      </c>
      <c r="FJ55" s="37">
        <v>717404.52959890047</v>
      </c>
      <c r="FK55" s="37">
        <v>410063.8289540509</v>
      </c>
      <c r="FL55" s="37">
        <v>93461.337320039675</v>
      </c>
      <c r="FM55" s="37">
        <v>734413.78381566494</v>
      </c>
      <c r="FN55" s="37">
        <v>470143.96432193101</v>
      </c>
      <c r="FO55" s="37">
        <v>178903.1419975239</v>
      </c>
      <c r="FP55" s="37">
        <v>329102.58315087558</v>
      </c>
      <c r="FQ55" s="37">
        <v>730243.25101117499</v>
      </c>
      <c r="FR55" s="37">
        <v>314695.73700476618</v>
      </c>
      <c r="FS55" s="37">
        <v>63677.478246620012</v>
      </c>
      <c r="FT55" s="37">
        <v>70858.058167420459</v>
      </c>
      <c r="FU55" s="37">
        <v>501161.07662558334</v>
      </c>
      <c r="FV55" s="37">
        <v>259440.90616368302</v>
      </c>
      <c r="FW55" s="37">
        <v>322041.06388002209</v>
      </c>
      <c r="FX55" s="37">
        <v>506007.57161264966</v>
      </c>
      <c r="FY55" s="37">
        <v>799928.96994693775</v>
      </c>
      <c r="FZ55" s="37">
        <v>779997.76219563594</v>
      </c>
      <c r="GA55" s="37">
        <v>906178.85315045901</v>
      </c>
      <c r="GB55" s="37">
        <v>306258.84462211997</v>
      </c>
      <c r="GC55" s="37">
        <v>40337.366761485675</v>
      </c>
      <c r="GD55" s="37">
        <v>91717.677479238118</v>
      </c>
      <c r="GE55" s="37">
        <v>169942.47415169576</v>
      </c>
      <c r="GF55" s="37">
        <v>686411.9528072899</v>
      </c>
      <c r="GG55" s="37">
        <v>356805.35121725133</v>
      </c>
      <c r="GH55" s="37">
        <v>2998561.4855480259</v>
      </c>
      <c r="GI55" s="37">
        <v>403607.29954894725</v>
      </c>
      <c r="GJ55" s="37">
        <v>1157915.1414935684</v>
      </c>
      <c r="GK55" s="37">
        <v>992480.63989283657</v>
      </c>
      <c r="GL55" s="37">
        <v>24862.548147094014</v>
      </c>
      <c r="GM55" s="37">
        <v>383235.15400813805</v>
      </c>
      <c r="GN55" s="37">
        <v>751792.98552780994</v>
      </c>
      <c r="GO55" s="37">
        <v>1235412.6234521668</v>
      </c>
      <c r="GP55" s="37">
        <v>63796.887816749331</v>
      </c>
      <c r="GQ55" s="37">
        <v>437467.22600750538</v>
      </c>
      <c r="GR55" s="37">
        <v>88489.857119864639</v>
      </c>
      <c r="GS55" s="37">
        <v>151952.78635595215</v>
      </c>
      <c r="GT55" s="37">
        <v>429184.50595199905</v>
      </c>
      <c r="GU55" s="37">
        <v>316926.29165016802</v>
      </c>
      <c r="GV55" s="37">
        <v>79327.571345305798</v>
      </c>
      <c r="GW55" s="37">
        <v>333932.0779211311</v>
      </c>
      <c r="GX55" s="37">
        <v>542923.61068973085</v>
      </c>
      <c r="GY55" s="37">
        <v>206555.42762863994</v>
      </c>
      <c r="GZ55" s="37">
        <v>539918.12926941598</v>
      </c>
      <c r="HA55" s="37">
        <v>216229.07804266</v>
      </c>
      <c r="HB55" s="37">
        <v>1737438.9913062237</v>
      </c>
      <c r="HC55" s="37">
        <v>322741.86192120909</v>
      </c>
      <c r="HD55" s="37">
        <v>164707.50158989415</v>
      </c>
      <c r="HE55" s="37">
        <v>238688.50448096998</v>
      </c>
      <c r="HF55" s="37">
        <v>73834.369077085328</v>
      </c>
      <c r="HG55" s="37">
        <v>734556.9604999749</v>
      </c>
      <c r="HH55" s="37">
        <v>693659.73177081579</v>
      </c>
      <c r="HI55" s="37">
        <v>178640.16925913215</v>
      </c>
      <c r="HJ55" s="37">
        <v>89357.212074174793</v>
      </c>
      <c r="HK55" s="37">
        <v>311473.67156731209</v>
      </c>
      <c r="HL55" s="37">
        <v>230483.53708548777</v>
      </c>
      <c r="HM55" s="37">
        <v>469627.73687588866</v>
      </c>
      <c r="HN55" s="37">
        <v>174616.89555328988</v>
      </c>
      <c r="HO55" s="37">
        <v>117778.24306355283</v>
      </c>
      <c r="HP55" s="37">
        <v>4470.2776785285414</v>
      </c>
      <c r="HQ55" s="37">
        <v>131800.86656463824</v>
      </c>
      <c r="HR55" s="37">
        <v>55176.430804951633</v>
      </c>
      <c r="HS55" s="62" t="str">
        <f t="shared" si="1"/>
        <v>Land Conversion_Cashmere - conventional_N/A for LULC_Lost Ecosystem Services_N/A for LULC Interim Methodology</v>
      </c>
    </row>
    <row r="56" spans="2:227" ht="15" customHeight="1">
      <c r="B56" s="65" t="s">
        <v>371</v>
      </c>
      <c r="C56" s="65" t="s">
        <v>365</v>
      </c>
      <c r="D56" s="65" t="s">
        <v>349</v>
      </c>
      <c r="E56" s="65" t="s">
        <v>350</v>
      </c>
      <c r="F56" s="76" t="s">
        <v>351</v>
      </c>
      <c r="G56" s="65" t="s">
        <v>352</v>
      </c>
      <c r="H56" s="41"/>
      <c r="I56" s="37">
        <v>12713.710333970359</v>
      </c>
      <c r="J56" s="37">
        <v>351147.04931603483</v>
      </c>
      <c r="K56" s="37">
        <v>49444.301977141738</v>
      </c>
      <c r="L56" s="37">
        <v>289187.18345147121</v>
      </c>
      <c r="M56" s="37">
        <v>791276.67724506126</v>
      </c>
      <c r="N56" s="37">
        <v>65520.806349735445</v>
      </c>
      <c r="O56" s="37">
        <v>146853.63562811734</v>
      </c>
      <c r="P56" s="37">
        <v>184362.78654469486</v>
      </c>
      <c r="Q56" s="37">
        <v>256704.62368400244</v>
      </c>
      <c r="R56" s="37">
        <v>4307871.5845863773</v>
      </c>
      <c r="S56" s="37">
        <v>248771.20103735506</v>
      </c>
      <c r="T56" s="37">
        <v>1003613.373809763</v>
      </c>
      <c r="U56" s="37">
        <v>731467.00069160131</v>
      </c>
      <c r="V56" s="37">
        <v>1569255.0569430238</v>
      </c>
      <c r="W56" s="37">
        <v>61552.651478548913</v>
      </c>
      <c r="X56" s="37">
        <v>496824.4639924317</v>
      </c>
      <c r="Y56" s="37">
        <v>43930.126587175648</v>
      </c>
      <c r="Z56" s="37">
        <v>374851.2819672788</v>
      </c>
      <c r="AA56" s="37">
        <v>635302.98011087009</v>
      </c>
      <c r="AB56" s="37">
        <v>465711.16104297346</v>
      </c>
      <c r="AC56" s="37">
        <v>57118.755607299958</v>
      </c>
      <c r="AD56" s="37">
        <v>990198.01215634926</v>
      </c>
      <c r="AE56" s="37">
        <v>238079.47038488497</v>
      </c>
      <c r="AF56" s="37">
        <v>213977.61427443111</v>
      </c>
      <c r="AG56" s="37">
        <v>360583.68745762762</v>
      </c>
      <c r="AH56" s="37">
        <v>144714.21279529834</v>
      </c>
      <c r="AI56" s="37">
        <v>252828.05888068042</v>
      </c>
      <c r="AJ56" s="37">
        <v>182310.42473780079</v>
      </c>
      <c r="AK56" s="37">
        <v>573176.13469713018</v>
      </c>
      <c r="AL56" s="37">
        <v>465476.13604223594</v>
      </c>
      <c r="AM56" s="37">
        <v>43614.963638325513</v>
      </c>
      <c r="AN56" s="37">
        <v>124470.16263698284</v>
      </c>
      <c r="AO56" s="37">
        <v>304776.45105036028</v>
      </c>
      <c r="AP56" s="37">
        <v>308588.46840923454</v>
      </c>
      <c r="AQ56" s="37">
        <v>189668.74512095586</v>
      </c>
      <c r="AR56" s="37">
        <v>523135.10590706288</v>
      </c>
      <c r="AS56" s="37">
        <v>2170734.0440897085</v>
      </c>
      <c r="AT56" s="37">
        <v>53079.898184411832</v>
      </c>
      <c r="AU56" s="37">
        <v>31328.155715969842</v>
      </c>
      <c r="AV56" s="37">
        <v>1351135.4094038696</v>
      </c>
      <c r="AW56" s="37">
        <v>266757.65155125887</v>
      </c>
      <c r="AX56" s="37">
        <v>273841.51586091943</v>
      </c>
      <c r="AY56" s="37">
        <v>291518.31651534874</v>
      </c>
      <c r="AZ56" s="37">
        <v>286904.08600699017</v>
      </c>
      <c r="BA56" s="37">
        <v>156004.29880637568</v>
      </c>
      <c r="BB56" s="37">
        <v>214234.2759780756</v>
      </c>
      <c r="BC56" s="37">
        <v>373466.88867791626</v>
      </c>
      <c r="BD56" s="37">
        <v>179925.91727910697</v>
      </c>
      <c r="BE56" s="37">
        <v>682678.17195667606</v>
      </c>
      <c r="BF56" s="37">
        <v>344258.92194867687</v>
      </c>
      <c r="BG56" s="37">
        <v>2087488.6773662297</v>
      </c>
      <c r="BH56" s="37">
        <v>720843.42530089442</v>
      </c>
      <c r="BI56" s="37">
        <v>672233.38817027363</v>
      </c>
      <c r="BJ56" s="37">
        <v>816422.86762758449</v>
      </c>
      <c r="BK56" s="37">
        <v>8747.2666567056403</v>
      </c>
      <c r="BL56" s="37">
        <v>260774.48374349723</v>
      </c>
      <c r="BM56" s="37">
        <v>379070.39250148059</v>
      </c>
      <c r="BN56" s="37">
        <v>328041.54252339201</v>
      </c>
      <c r="BO56" s="37">
        <v>114809.27762296096</v>
      </c>
      <c r="BP56" s="37">
        <v>289517.79947343067</v>
      </c>
      <c r="BQ56" s="37">
        <v>338892.99298675888</v>
      </c>
      <c r="BR56" s="37">
        <v>50923.282124639263</v>
      </c>
      <c r="BS56" s="37">
        <v>571666.52246946597</v>
      </c>
      <c r="BT56" s="37">
        <v>155166.59959835341</v>
      </c>
      <c r="BU56" s="37">
        <v>97550.941467581782</v>
      </c>
      <c r="BV56" s="37">
        <v>628904.95710313774</v>
      </c>
      <c r="BW56" s="37">
        <v>314077.92883257399</v>
      </c>
      <c r="BX56" s="37">
        <v>612477.60099023033</v>
      </c>
      <c r="BY56" s="37">
        <v>693325.85730099166</v>
      </c>
      <c r="BZ56" s="37">
        <v>328869.54948141775</v>
      </c>
      <c r="CA56" s="37">
        <v>300138.30517376924</v>
      </c>
      <c r="CB56" s="37">
        <v>131788.98988682576</v>
      </c>
      <c r="CC56" s="37">
        <v>340855.02536872349</v>
      </c>
      <c r="CD56" s="37">
        <v>892827.82064441091</v>
      </c>
      <c r="CE56" s="37">
        <v>159580.93023096008</v>
      </c>
      <c r="CF56" s="37">
        <v>898534.6178893093</v>
      </c>
      <c r="CG56" s="37">
        <v>485872.89889504301</v>
      </c>
      <c r="CH56" s="37">
        <v>281571.86980200041</v>
      </c>
      <c r="CI56" s="37">
        <v>321006.86879214353</v>
      </c>
      <c r="CJ56" s="37">
        <v>335371.43549645197</v>
      </c>
      <c r="CK56" s="37">
        <v>319000.39346231532</v>
      </c>
      <c r="CL56" s="37">
        <v>111196.24299239315</v>
      </c>
      <c r="CM56" s="37">
        <v>301673.58423414745</v>
      </c>
      <c r="CN56" s="37">
        <v>398277.33566489082</v>
      </c>
      <c r="CO56" s="37">
        <v>280601.78220701753</v>
      </c>
      <c r="CP56" s="37">
        <v>251331.90413730455</v>
      </c>
      <c r="CQ56" s="37">
        <v>407819.44655061117</v>
      </c>
      <c r="CR56" s="37">
        <v>582431.79907286505</v>
      </c>
      <c r="CS56" s="37">
        <v>643793.60875968612</v>
      </c>
      <c r="CT56" s="37">
        <v>253307.35922883597</v>
      </c>
      <c r="CU56" s="37">
        <v>358993.97944789287</v>
      </c>
      <c r="CV56" s="37">
        <v>131841.40439811989</v>
      </c>
      <c r="CW56" s="37">
        <v>96454.12514200795</v>
      </c>
      <c r="CX56" s="37">
        <v>1213312.1808253238</v>
      </c>
      <c r="CY56" s="37">
        <v>1155980.4995201558</v>
      </c>
      <c r="CZ56" s="37">
        <v>220447.0644852604</v>
      </c>
      <c r="DA56" s="37">
        <v>779170.84948263457</v>
      </c>
      <c r="DB56" s="37">
        <v>359288.3190248044</v>
      </c>
      <c r="DC56" s="37">
        <v>547215.22015986138</v>
      </c>
      <c r="DD56" s="37">
        <v>33085.919879470464</v>
      </c>
      <c r="DE56" s="37">
        <v>193265.60619123216</v>
      </c>
      <c r="DF56" s="37">
        <v>115990.59527441088</v>
      </c>
      <c r="DG56" s="37">
        <v>294073.62243820709</v>
      </c>
      <c r="DH56" s="37">
        <v>84806.256582529502</v>
      </c>
      <c r="DI56" s="37">
        <v>643443.48427931604</v>
      </c>
      <c r="DJ56" s="37">
        <v>310999.06798973453</v>
      </c>
      <c r="DK56" s="37">
        <v>46679.0682224392</v>
      </c>
      <c r="DL56" s="37">
        <v>104497.51949396892</v>
      </c>
      <c r="DM56" s="37">
        <v>305636.5305836334</v>
      </c>
      <c r="DN56" s="37">
        <v>522019.57576350216</v>
      </c>
      <c r="DO56" s="37">
        <v>179053.2844290394</v>
      </c>
      <c r="DP56" s="37">
        <v>52172.487116710588</v>
      </c>
      <c r="DQ56" s="37">
        <v>289497.87926791218</v>
      </c>
      <c r="DR56" s="37">
        <v>19840.028247688275</v>
      </c>
      <c r="DS56" s="37">
        <v>3605145.3870060532</v>
      </c>
      <c r="DT56" s="37">
        <v>646090.25369840884</v>
      </c>
      <c r="DU56" s="37">
        <v>1001157.7481886829</v>
      </c>
      <c r="DV56" s="37">
        <v>456497.24999145151</v>
      </c>
      <c r="DW56" s="37">
        <v>230420.56068859636</v>
      </c>
      <c r="DX56" s="37">
        <v>147778.87158718926</v>
      </c>
      <c r="DY56" s="37">
        <v>414635.62862824282</v>
      </c>
      <c r="DZ56" s="37">
        <v>375723.29936109338</v>
      </c>
      <c r="EA56" s="37">
        <v>42908.869053634422</v>
      </c>
      <c r="EB56" s="37">
        <v>560278.61556186434</v>
      </c>
      <c r="EC56" s="37">
        <v>299213.64149130689</v>
      </c>
      <c r="ED56" s="37">
        <v>28344.556084423049</v>
      </c>
      <c r="EE56" s="37">
        <v>407059.61421952333</v>
      </c>
      <c r="EF56" s="37">
        <v>216979.40749865788</v>
      </c>
      <c r="EG56" s="37">
        <v>296207.13636389794</v>
      </c>
      <c r="EH56" s="37">
        <v>309884.63971410092</v>
      </c>
      <c r="EI56" s="37">
        <v>517225.97630356916</v>
      </c>
      <c r="EJ56" s="37">
        <v>71097.759064978833</v>
      </c>
      <c r="EK56" s="37">
        <v>431030.05062280921</v>
      </c>
      <c r="EL56" s="37">
        <v>149239.26540932123</v>
      </c>
      <c r="EM56" s="37">
        <v>104235.49792352656</v>
      </c>
      <c r="EN56" s="37">
        <v>315529.20832370885</v>
      </c>
      <c r="EO56" s="37">
        <v>38653.058467704679</v>
      </c>
      <c r="EP56" s="37">
        <v>312140.31405708444</v>
      </c>
      <c r="EQ56" s="37">
        <v>170517.82518449941</v>
      </c>
      <c r="ER56" s="37">
        <v>787856.71124184714</v>
      </c>
      <c r="ES56" s="37">
        <v>351080.31610182987</v>
      </c>
      <c r="ET56" s="37">
        <v>435424.92846222722</v>
      </c>
      <c r="EU56" s="37">
        <v>326189.18110603606</v>
      </c>
      <c r="EV56" s="37">
        <v>20021.641994147481</v>
      </c>
      <c r="EW56" s="37">
        <v>129327.24518853195</v>
      </c>
      <c r="EX56" s="37">
        <v>380657.02283198124</v>
      </c>
      <c r="EY56" s="37">
        <v>383393.75786543591</v>
      </c>
      <c r="EZ56" s="37">
        <v>714543.39899758331</v>
      </c>
      <c r="FA56" s="37">
        <v>46903.581737972367</v>
      </c>
      <c r="FB56" s="37">
        <v>31114.000977654316</v>
      </c>
      <c r="FC56" s="37">
        <v>309677.05034481006</v>
      </c>
      <c r="FD56" s="37">
        <v>486607.03575080319</v>
      </c>
      <c r="FE56" s="37">
        <v>287872.4932845991</v>
      </c>
      <c r="FF56" s="37">
        <v>170261.41365295119</v>
      </c>
      <c r="FG56" s="37">
        <v>242955.44359662244</v>
      </c>
      <c r="FH56" s="37">
        <v>320084.17576468067</v>
      </c>
      <c r="FI56" s="37">
        <v>703317.27886808838</v>
      </c>
      <c r="FJ56" s="37">
        <v>648169.73011986422</v>
      </c>
      <c r="FK56" s="37">
        <v>379551.42784798483</v>
      </c>
      <c r="FL56" s="37">
        <v>91281.473491936733</v>
      </c>
      <c r="FM56" s="37">
        <v>665888.80576210143</v>
      </c>
      <c r="FN56" s="37">
        <v>425452.04197810282</v>
      </c>
      <c r="FO56" s="37">
        <v>166385.4754971349</v>
      </c>
      <c r="FP56" s="37">
        <v>305337.59130573226</v>
      </c>
      <c r="FQ56" s="37">
        <v>660668.53553276567</v>
      </c>
      <c r="FR56" s="37">
        <v>291849.29794556991</v>
      </c>
      <c r="FS56" s="37">
        <v>62128.869840490726</v>
      </c>
      <c r="FT56" s="37">
        <v>65621.262892564715</v>
      </c>
      <c r="FU56" s="37">
        <v>454078.63134212309</v>
      </c>
      <c r="FV56" s="37">
        <v>241996.96223918279</v>
      </c>
      <c r="FW56" s="37">
        <v>295838.79089137434</v>
      </c>
      <c r="FX56" s="37">
        <v>471694.13302939635</v>
      </c>
      <c r="FY56" s="37">
        <v>732479.94002206379</v>
      </c>
      <c r="FZ56" s="37">
        <v>705699.13733943342</v>
      </c>
      <c r="GA56" s="37">
        <v>819551.9592362477</v>
      </c>
      <c r="GB56" s="37">
        <v>283737.36752822774</v>
      </c>
      <c r="GC56" s="37">
        <v>36836.296398277416</v>
      </c>
      <c r="GD56" s="37">
        <v>85747.089254722945</v>
      </c>
      <c r="GE56" s="37">
        <v>148053.21983547116</v>
      </c>
      <c r="GF56" s="37">
        <v>618080.63297925529</v>
      </c>
      <c r="GG56" s="37">
        <v>331341.87819949532</v>
      </c>
      <c r="GH56" s="37">
        <v>2744030.1504935143</v>
      </c>
      <c r="GI56" s="37">
        <v>375555.20591614954</v>
      </c>
      <c r="GJ56" s="37">
        <v>1061052.4911410981</v>
      </c>
      <c r="GK56" s="37">
        <v>909123.69037806767</v>
      </c>
      <c r="GL56" s="37">
        <v>22712.351079664342</v>
      </c>
      <c r="GM56" s="37">
        <v>354617.3536933604</v>
      </c>
      <c r="GN56" s="37">
        <v>675356.10847315285</v>
      </c>
      <c r="GO56" s="37">
        <v>1116593.0887162262</v>
      </c>
      <c r="GP56" s="37">
        <v>58555.239273381034</v>
      </c>
      <c r="GQ56" s="37">
        <v>409295.64206021582</v>
      </c>
      <c r="GR56" s="37">
        <v>83231.522014088026</v>
      </c>
      <c r="GS56" s="37">
        <v>133954.28762719902</v>
      </c>
      <c r="GT56" s="37">
        <v>397780.29308611096</v>
      </c>
      <c r="GU56" s="37">
        <v>293975.09923440829</v>
      </c>
      <c r="GV56" s="37">
        <v>73380.674714250621</v>
      </c>
      <c r="GW56" s="37">
        <v>309840.43200247904</v>
      </c>
      <c r="GX56" s="37">
        <v>502729.30166612047</v>
      </c>
      <c r="GY56" s="37">
        <v>176578.40195417139</v>
      </c>
      <c r="GZ56" s="37">
        <v>489802.07200876559</v>
      </c>
      <c r="HA56" s="37">
        <v>169701.57550634132</v>
      </c>
      <c r="HB56" s="37">
        <v>1582857.1732692947</v>
      </c>
      <c r="HC56" s="37">
        <v>299302.21427655639</v>
      </c>
      <c r="HD56" s="37">
        <v>142324.73599480386</v>
      </c>
      <c r="HE56" s="37">
        <v>218921.33122309804</v>
      </c>
      <c r="HF56" s="37">
        <v>72053.938661488181</v>
      </c>
      <c r="HG56" s="37">
        <v>664477.96753265604</v>
      </c>
      <c r="HH56" s="37">
        <v>623861.35965387186</v>
      </c>
      <c r="HI56" s="37">
        <v>169637.77101751248</v>
      </c>
      <c r="HJ56" s="37">
        <v>76520.42742836765</v>
      </c>
      <c r="HK56" s="37">
        <v>288721.74870419782</v>
      </c>
      <c r="HL56" s="37">
        <v>212867.35938776704</v>
      </c>
      <c r="HM56" s="37">
        <v>435322.95375388279</v>
      </c>
      <c r="HN56" s="37">
        <v>162865.12248269838</v>
      </c>
      <c r="HO56" s="37">
        <v>107721.4754528644</v>
      </c>
      <c r="HP56" s="37">
        <v>4176.5573575732678</v>
      </c>
      <c r="HQ56" s="37">
        <v>115512.19223943345</v>
      </c>
      <c r="HR56" s="37">
        <v>51186.142248391523</v>
      </c>
      <c r="HS56" s="62" t="str">
        <f t="shared" si="1"/>
        <v>Land Conversion_Cashmere - organic_N/A for LULC_Lost Ecosystem Services_N/A for LULC Interim Methodology</v>
      </c>
    </row>
    <row r="57" spans="2:227" ht="15" customHeight="1">
      <c r="B57" s="65" t="s">
        <v>371</v>
      </c>
      <c r="C57" s="65" t="s">
        <v>366</v>
      </c>
      <c r="D57" s="65" t="s">
        <v>349</v>
      </c>
      <c r="E57" s="65" t="s">
        <v>350</v>
      </c>
      <c r="F57" s="76" t="s">
        <v>351</v>
      </c>
      <c r="G57" s="65" t="s">
        <v>352</v>
      </c>
      <c r="H57" s="41"/>
      <c r="I57" s="37">
        <v>12562.409870832185</v>
      </c>
      <c r="J57" s="37">
        <v>343955.0534085501</v>
      </c>
      <c r="K57" s="37">
        <v>48844.566870173447</v>
      </c>
      <c r="L57" s="37">
        <v>286649.48482737114</v>
      </c>
      <c r="M57" s="37">
        <v>774526.12047593528</v>
      </c>
      <c r="N57" s="37">
        <v>64849.202081597919</v>
      </c>
      <c r="O57" s="37">
        <v>145901.80064189844</v>
      </c>
      <c r="P57" s="37">
        <v>181755.34901459841</v>
      </c>
      <c r="Q57" s="37">
        <v>252640.44391736004</v>
      </c>
      <c r="R57" s="37">
        <v>4263612.0733129689</v>
      </c>
      <c r="S57" s="37">
        <v>246502.04260863474</v>
      </c>
      <c r="T57" s="37">
        <v>982278.71830107213</v>
      </c>
      <c r="U57" s="37">
        <v>701644.02399595862</v>
      </c>
      <c r="V57" s="37">
        <v>1552214.1433934979</v>
      </c>
      <c r="W57" s="37">
        <v>61381.970226177793</v>
      </c>
      <c r="X57" s="37">
        <v>490232.43060633366</v>
      </c>
      <c r="Y57" s="37">
        <v>43799.350105560392</v>
      </c>
      <c r="Z57" s="37">
        <v>367147.18128045206</v>
      </c>
      <c r="AA57" s="37">
        <v>621965.99143471604</v>
      </c>
      <c r="AB57" s="37">
        <v>461103.64215855586</v>
      </c>
      <c r="AC57" s="37">
        <v>56621.247367699289</v>
      </c>
      <c r="AD57" s="37">
        <v>969117.99579860107</v>
      </c>
      <c r="AE57" s="37">
        <v>233781.00517437668</v>
      </c>
      <c r="AF57" s="37">
        <v>211420.48088668962</v>
      </c>
      <c r="AG57" s="37">
        <v>353166.23576002667</v>
      </c>
      <c r="AH57" s="37">
        <v>141764.29734992594</v>
      </c>
      <c r="AI57" s="37">
        <v>250140.07946128625</v>
      </c>
      <c r="AJ57" s="37">
        <v>181209.55054616148</v>
      </c>
      <c r="AK57" s="37">
        <v>568314.349085539</v>
      </c>
      <c r="AL57" s="37">
        <v>455900.47491809668</v>
      </c>
      <c r="AM57" s="37">
        <v>43199.548085497649</v>
      </c>
      <c r="AN57" s="37">
        <v>122835.59079757002</v>
      </c>
      <c r="AO57" s="37">
        <v>302134.95084366109</v>
      </c>
      <c r="AP57" s="37">
        <v>305880.73002635723</v>
      </c>
      <c r="AQ57" s="37">
        <v>187878.9483701429</v>
      </c>
      <c r="AR57" s="37">
        <v>511642.51758628682</v>
      </c>
      <c r="AS57" s="37">
        <v>2148138.7134548938</v>
      </c>
      <c r="AT57" s="37">
        <v>52531.885138883059</v>
      </c>
      <c r="AU57" s="37">
        <v>30956.001421025045</v>
      </c>
      <c r="AV57" s="37">
        <v>1322210.5203131062</v>
      </c>
      <c r="AW57" s="37">
        <v>262476.48163417005</v>
      </c>
      <c r="AX57" s="37">
        <v>269345.4135832793</v>
      </c>
      <c r="AY57" s="37">
        <v>288825.26485479198</v>
      </c>
      <c r="AZ57" s="37">
        <v>284172.01562204148</v>
      </c>
      <c r="BA57" s="37">
        <v>154514.74403760713</v>
      </c>
      <c r="BB57" s="37">
        <v>212363.56975218639</v>
      </c>
      <c r="BC57" s="37">
        <v>369892.91901970282</v>
      </c>
      <c r="BD57" s="37">
        <v>178398.18121665195</v>
      </c>
      <c r="BE57" s="37">
        <v>668330.28800108272</v>
      </c>
      <c r="BF57" s="37">
        <v>340441.26716248924</v>
      </c>
      <c r="BG57" s="37">
        <v>2065199.6037645452</v>
      </c>
      <c r="BH57" s="37">
        <v>706685.67589231906</v>
      </c>
      <c r="BI57" s="37">
        <v>658121.99655372347</v>
      </c>
      <c r="BJ57" s="37">
        <v>799129.85349360772</v>
      </c>
      <c r="BK57" s="37">
        <v>8703.6321297382838</v>
      </c>
      <c r="BL57" s="37">
        <v>258563.32372709003</v>
      </c>
      <c r="BM57" s="37">
        <v>374888.31699631142</v>
      </c>
      <c r="BN57" s="37">
        <v>324290.27059163456</v>
      </c>
      <c r="BO57" s="37">
        <v>111434.38523573839</v>
      </c>
      <c r="BP57" s="37">
        <v>286545.28958078852</v>
      </c>
      <c r="BQ57" s="37">
        <v>335817.02067423041</v>
      </c>
      <c r="BR57" s="37">
        <v>50421.06310895241</v>
      </c>
      <c r="BS57" s="37">
        <v>559679.00587438082</v>
      </c>
      <c r="BT57" s="37">
        <v>153568.38772571844</v>
      </c>
      <c r="BU57" s="37">
        <v>96562.306279744982</v>
      </c>
      <c r="BV57" s="37">
        <v>623076.71859737567</v>
      </c>
      <c r="BW57" s="37">
        <v>311362.63055226573</v>
      </c>
      <c r="BX57" s="37">
        <v>599512.05193499045</v>
      </c>
      <c r="BY57" s="37">
        <v>678722.91719972191</v>
      </c>
      <c r="BZ57" s="37">
        <v>326045.82566618599</v>
      </c>
      <c r="CA57" s="37">
        <v>297507.2776342436</v>
      </c>
      <c r="CB57" s="37">
        <v>130332.00275065465</v>
      </c>
      <c r="CC57" s="37">
        <v>334184.21597323497</v>
      </c>
      <c r="CD57" s="37">
        <v>873907.54135168693</v>
      </c>
      <c r="CE57" s="37">
        <v>158218.72078443234</v>
      </c>
      <c r="CF57" s="37">
        <v>879479.13018743834</v>
      </c>
      <c r="CG57" s="37">
        <v>476228.01463445701</v>
      </c>
      <c r="CH57" s="37">
        <v>278809.15080437955</v>
      </c>
      <c r="CI57" s="37">
        <v>318292.21258726169</v>
      </c>
      <c r="CJ57" s="37">
        <v>332499.8252985162</v>
      </c>
      <c r="CK57" s="37">
        <v>315466.5077387729</v>
      </c>
      <c r="CL57" s="37">
        <v>110182.47489288369</v>
      </c>
      <c r="CM57" s="37">
        <v>298201.20240554627</v>
      </c>
      <c r="CN57" s="37">
        <v>394992.18127946951</v>
      </c>
      <c r="CO57" s="37">
        <v>277915.58883202181</v>
      </c>
      <c r="CP57" s="37">
        <v>248696.73406193132</v>
      </c>
      <c r="CQ57" s="37">
        <v>402258.69689995958</v>
      </c>
      <c r="CR57" s="37">
        <v>570189.1033471761</v>
      </c>
      <c r="CS57" s="37">
        <v>629810.57418884221</v>
      </c>
      <c r="CT57" s="37">
        <v>250347.15052571686</v>
      </c>
      <c r="CU57" s="37">
        <v>355708.19971118617</v>
      </c>
      <c r="CV57" s="37">
        <v>129312.21079209915</v>
      </c>
      <c r="CW57" s="37">
        <v>94088.572006025657</v>
      </c>
      <c r="CX57" s="37">
        <v>1186528.2072018601</v>
      </c>
      <c r="CY57" s="37">
        <v>1131295.8172621049</v>
      </c>
      <c r="CZ57" s="37">
        <v>217429.37996512014</v>
      </c>
      <c r="DA57" s="37">
        <v>763120.17318534688</v>
      </c>
      <c r="DB57" s="37">
        <v>356025.9654004543</v>
      </c>
      <c r="DC57" s="37">
        <v>535756.21587093349</v>
      </c>
      <c r="DD57" s="37">
        <v>32784.243408557195</v>
      </c>
      <c r="DE57" s="37">
        <v>189189.78633943445</v>
      </c>
      <c r="DF57" s="37">
        <v>114654.41178779065</v>
      </c>
      <c r="DG57" s="37">
        <v>291510.94074361993</v>
      </c>
      <c r="DH57" s="37">
        <v>83401.330487786065</v>
      </c>
      <c r="DI57" s="37">
        <v>629905.09236830624</v>
      </c>
      <c r="DJ57" s="37">
        <v>304845.17727052514</v>
      </c>
      <c r="DK57" s="37">
        <v>46544.17195779398</v>
      </c>
      <c r="DL57" s="37">
        <v>102562.06517574527</v>
      </c>
      <c r="DM57" s="37">
        <v>302242.60211568256</v>
      </c>
      <c r="DN57" s="37">
        <v>511118.60658350872</v>
      </c>
      <c r="DO57" s="37">
        <v>175520.14915451236</v>
      </c>
      <c r="DP57" s="37">
        <v>51422.721811869669</v>
      </c>
      <c r="DQ57" s="37">
        <v>286909.9324839678</v>
      </c>
      <c r="DR57" s="37">
        <v>19677.722014878731</v>
      </c>
      <c r="DS57" s="37">
        <v>3527261.9933216847</v>
      </c>
      <c r="DT57" s="37">
        <v>632487.7023170226</v>
      </c>
      <c r="DU57" s="37">
        <v>979893.58916552621</v>
      </c>
      <c r="DV57" s="37">
        <v>450372.75223854813</v>
      </c>
      <c r="DW57" s="37">
        <v>227928.35548813836</v>
      </c>
      <c r="DX57" s="37">
        <v>144150.7315385977</v>
      </c>
      <c r="DY57" s="37">
        <v>410978.91887467442</v>
      </c>
      <c r="DZ57" s="37">
        <v>372583.3381635939</v>
      </c>
      <c r="EA57" s="37">
        <v>42269.757673941131</v>
      </c>
      <c r="EB57" s="37">
        <v>548565.82250692474</v>
      </c>
      <c r="EC57" s="37">
        <v>296617.45915202773</v>
      </c>
      <c r="ED57" s="37">
        <v>28063.552249501925</v>
      </c>
      <c r="EE57" s="37">
        <v>403620.05139107344</v>
      </c>
      <c r="EF57" s="37">
        <v>214530.17682567349</v>
      </c>
      <c r="EG57" s="37">
        <v>293635.0861429564</v>
      </c>
      <c r="EH57" s="37">
        <v>304068.6284605533</v>
      </c>
      <c r="EI57" s="37">
        <v>506447.74873052171</v>
      </c>
      <c r="EJ57" s="37">
        <v>70405.450573864349</v>
      </c>
      <c r="EK57" s="37">
        <v>422102.52983502456</v>
      </c>
      <c r="EL57" s="37">
        <v>147199.69348765377</v>
      </c>
      <c r="EM57" s="37">
        <v>102942.05697422088</v>
      </c>
      <c r="EN57" s="37">
        <v>311830.26583132159</v>
      </c>
      <c r="EO57" s="37">
        <v>38192.753200584848</v>
      </c>
      <c r="EP57" s="37">
        <v>309445.93987413147</v>
      </c>
      <c r="EQ57" s="37">
        <v>167767.43135150251</v>
      </c>
      <c r="ER57" s="37">
        <v>771188.40657514636</v>
      </c>
      <c r="ES57" s="37">
        <v>347660.00035036879</v>
      </c>
      <c r="ET57" s="37">
        <v>427463.93477252696</v>
      </c>
      <c r="EU57" s="37">
        <v>322214.73309986608</v>
      </c>
      <c r="EV57" s="37">
        <v>19799.697034346926</v>
      </c>
      <c r="EW57" s="37">
        <v>128049.25352421313</v>
      </c>
      <c r="EX57" s="37">
        <v>373544.96752960439</v>
      </c>
      <c r="EY57" s="37">
        <v>380195.7022265725</v>
      </c>
      <c r="EZ57" s="37">
        <v>703190.48060750437</v>
      </c>
      <c r="FA57" s="37">
        <v>46706.435483573245</v>
      </c>
      <c r="FB57" s="37">
        <v>30778.258846070017</v>
      </c>
      <c r="FC57" s="37">
        <v>307009.63543217309</v>
      </c>
      <c r="FD57" s="37">
        <v>482128.83174291049</v>
      </c>
      <c r="FE57" s="37">
        <v>285049.87981618923</v>
      </c>
      <c r="FF57" s="37">
        <v>168495.53181164566</v>
      </c>
      <c r="FG57" s="37">
        <v>240372.13160109831</v>
      </c>
      <c r="FH57" s="37">
        <v>317258.46154632949</v>
      </c>
      <c r="FI57" s="37">
        <v>688492.98908248043</v>
      </c>
      <c r="FJ57" s="37">
        <v>634346.69698838657</v>
      </c>
      <c r="FK57" s="37">
        <v>376158.11989392404</v>
      </c>
      <c r="FL57" s="37">
        <v>91039.266399925356</v>
      </c>
      <c r="FM57" s="37">
        <v>652831.35918464058</v>
      </c>
      <c r="FN57" s="37">
        <v>416620.43752650573</v>
      </c>
      <c r="FO57" s="37">
        <v>164672.28830074571</v>
      </c>
      <c r="FP57" s="37">
        <v>302642.3244649421</v>
      </c>
      <c r="FQ57" s="37">
        <v>646753.592437085</v>
      </c>
      <c r="FR57" s="37">
        <v>289252.11123171129</v>
      </c>
      <c r="FS57" s="37">
        <v>61956.802239809636</v>
      </c>
      <c r="FT57" s="37">
        <v>65039.396750914071</v>
      </c>
      <c r="FU57" s="37">
        <v>444667.37274366443</v>
      </c>
      <c r="FV57" s="37">
        <v>240058.74624757157</v>
      </c>
      <c r="FW57" s="37">
        <v>292926.8213939431</v>
      </c>
      <c r="FX57" s="37">
        <v>467881.52874236851</v>
      </c>
      <c r="FY57" s="37">
        <v>724939.82577554323</v>
      </c>
      <c r="FZ57" s="37">
        <v>690839.49522711057</v>
      </c>
      <c r="GA57" s="37">
        <v>802226.58045340481</v>
      </c>
      <c r="GB57" s="37">
        <v>281226.02943154168</v>
      </c>
      <c r="GC57" s="37">
        <v>36447.288580143162</v>
      </c>
      <c r="GD57" s="37">
        <v>84955.875932738461</v>
      </c>
      <c r="GE57" s="37">
        <v>145618.20536660749</v>
      </c>
      <c r="GF57" s="37">
        <v>607344.49138221424</v>
      </c>
      <c r="GG57" s="37">
        <v>328480.81049532467</v>
      </c>
      <c r="GH57" s="37">
        <v>2715748.8910430134</v>
      </c>
      <c r="GI57" s="37">
        <v>372438.30662361649</v>
      </c>
      <c r="GJ57" s="37">
        <v>1050224.2338527143</v>
      </c>
      <c r="GK57" s="37">
        <v>899861.80709864933</v>
      </c>
      <c r="GL57" s="37">
        <v>22473.344199431129</v>
      </c>
      <c r="GM57" s="37">
        <v>351437.59810282913</v>
      </c>
      <c r="GN57" s="37">
        <v>660068.7721592068</v>
      </c>
      <c r="GO57" s="37">
        <v>1092829.1817690392</v>
      </c>
      <c r="GP57" s="37">
        <v>57897.764795632655</v>
      </c>
      <c r="GQ57" s="37">
        <v>403948.96321307728</v>
      </c>
      <c r="GR57" s="37">
        <v>82340.205875050349</v>
      </c>
      <c r="GS57" s="37">
        <v>131779.23326061229</v>
      </c>
      <c r="GT57" s="37">
        <v>394224.98192366655</v>
      </c>
      <c r="GU57" s="37">
        <v>291335.39183558349</v>
      </c>
      <c r="GV57" s="37">
        <v>72719.908421911125</v>
      </c>
      <c r="GW57" s="37">
        <v>307163.58245596179</v>
      </c>
      <c r="GX57" s="37">
        <v>498263.26733016357</v>
      </c>
      <c r="GY57" s="37">
        <v>173022.32258259557</v>
      </c>
      <c r="GZ57" s="37">
        <v>480939.65972514357</v>
      </c>
      <c r="HA57" s="37">
        <v>164495.44373802972</v>
      </c>
      <c r="HB57" s="37">
        <v>1565681.4157096364</v>
      </c>
      <c r="HC57" s="37">
        <v>296697.80898270622</v>
      </c>
      <c r="HD57" s="37">
        <v>139786.13242830479</v>
      </c>
      <c r="HE57" s="37">
        <v>215266.82728986506</v>
      </c>
      <c r="HF57" s="37">
        <v>71856.113059755196</v>
      </c>
      <c r="HG57" s="37">
        <v>650462.1689391922</v>
      </c>
      <c r="HH57" s="37">
        <v>611592.62656444567</v>
      </c>
      <c r="HI57" s="37">
        <v>167837.29136918852</v>
      </c>
      <c r="HJ57" s="37">
        <v>74974.373526739408</v>
      </c>
      <c r="HK57" s="37">
        <v>286173.58279247343</v>
      </c>
      <c r="HL57" s="37">
        <v>210871.00672240273</v>
      </c>
      <c r="HM57" s="37">
        <v>430123.86788522324</v>
      </c>
      <c r="HN57" s="37">
        <v>161559.36991929924</v>
      </c>
      <c r="HO57" s="37">
        <v>106037.81070191757</v>
      </c>
      <c r="HP57" s="37">
        <v>4143.9024994347983</v>
      </c>
      <c r="HQ57" s="37">
        <v>112914.40926184546</v>
      </c>
      <c r="HR57" s="37">
        <v>50637.678382409933</v>
      </c>
      <c r="HS57" s="62" t="str">
        <f t="shared" si="1"/>
        <v>Land Conversion_Cashmere - sustainable_N/A for LULC_Lost Ecosystem Services_N/A for LULC Interim Methodology</v>
      </c>
    </row>
    <row r="58" spans="2:227" ht="15" customHeight="1">
      <c r="B58" s="65" t="s">
        <v>371</v>
      </c>
      <c r="C58" s="65" t="s">
        <v>367</v>
      </c>
      <c r="D58" s="65" t="s">
        <v>349</v>
      </c>
      <c r="E58" s="65" t="s">
        <v>350</v>
      </c>
      <c r="F58" s="76" t="s">
        <v>351</v>
      </c>
      <c r="G58" s="65" t="s">
        <v>352</v>
      </c>
      <c r="H58" s="41"/>
      <c r="I58" s="37">
        <v>743.27544661518243</v>
      </c>
      <c r="J58" s="37">
        <v>244439.61263878277</v>
      </c>
      <c r="K58" s="37">
        <v>17035.542560626665</v>
      </c>
      <c r="L58" s="37">
        <v>226426.02877094111</v>
      </c>
      <c r="M58" s="37">
        <v>541445.7488691723</v>
      </c>
      <c r="N58" s="37">
        <v>4882.1444704862888</v>
      </c>
      <c r="O58" s="37">
        <v>124031.31681731368</v>
      </c>
      <c r="P58" s="37">
        <v>0</v>
      </c>
      <c r="Q58" s="37">
        <v>64587.927035290537</v>
      </c>
      <c r="R58" s="37">
        <v>3826490.0644634855</v>
      </c>
      <c r="S58" s="37">
        <v>117660.74482104823</v>
      </c>
      <c r="T58" s="37">
        <v>742444.5483058528</v>
      </c>
      <c r="U58" s="37">
        <v>0</v>
      </c>
      <c r="V58" s="37">
        <v>1340174.6294609162</v>
      </c>
      <c r="W58" s="37">
        <v>42561.757728425873</v>
      </c>
      <c r="X58" s="37">
        <v>413964.02296868828</v>
      </c>
      <c r="Y58" s="37">
        <v>9146.6940626132182</v>
      </c>
      <c r="Z58" s="37">
        <v>244753.07606102549</v>
      </c>
      <c r="AA58" s="37">
        <v>475532.48485055898</v>
      </c>
      <c r="AB58" s="37">
        <v>362532.38755447569</v>
      </c>
      <c r="AC58" s="37">
        <v>4617.8029163425863</v>
      </c>
      <c r="AD58" s="37">
        <v>654912.56453078613</v>
      </c>
      <c r="AE58" s="37">
        <v>190947.24699073771</v>
      </c>
      <c r="AF58" s="37">
        <v>88531.313268941973</v>
      </c>
      <c r="AG58" s="37">
        <v>189092.06530868786</v>
      </c>
      <c r="AH58" s="37">
        <v>0</v>
      </c>
      <c r="AI58" s="37">
        <v>116174.7214095018</v>
      </c>
      <c r="AJ58" s="37">
        <v>123019.09127076367</v>
      </c>
      <c r="AK58" s="37">
        <v>488331.76367432153</v>
      </c>
      <c r="AL58" s="37">
        <v>258589.66824537245</v>
      </c>
      <c r="AM58" s="37">
        <v>0</v>
      </c>
      <c r="AN58" s="37">
        <v>47338.274438927569</v>
      </c>
      <c r="AO58" s="37">
        <v>264665.96288511355</v>
      </c>
      <c r="AP58" s="37">
        <v>225189.39297784652</v>
      </c>
      <c r="AQ58" s="37">
        <v>126743.88873368621</v>
      </c>
      <c r="AR58" s="37">
        <v>4193.4667441550155</v>
      </c>
      <c r="AS58" s="37">
        <v>1921722.0383738433</v>
      </c>
      <c r="AT58" s="37">
        <v>18032.353371325888</v>
      </c>
      <c r="AU58" s="37">
        <v>0</v>
      </c>
      <c r="AV58" s="37">
        <v>903300.42639329087</v>
      </c>
      <c r="AW58" s="37">
        <v>193922.83864858153</v>
      </c>
      <c r="AX58" s="37">
        <v>90940.050230429508</v>
      </c>
      <c r="AY58" s="37">
        <v>218006.9007345346</v>
      </c>
      <c r="AZ58" s="37">
        <v>103117.06061417256</v>
      </c>
      <c r="BA58" s="37">
        <v>96864.815906462216</v>
      </c>
      <c r="BB58" s="37">
        <v>165615.11142102623</v>
      </c>
      <c r="BC58" s="37">
        <v>286512.59782962815</v>
      </c>
      <c r="BD58" s="37">
        <v>135748.42656898289</v>
      </c>
      <c r="BE58" s="37">
        <v>548552.05162537121</v>
      </c>
      <c r="BF58" s="37">
        <v>219500.52050128623</v>
      </c>
      <c r="BG58" s="37">
        <v>1843254.4422354447</v>
      </c>
      <c r="BH58" s="37">
        <v>299840.05426453799</v>
      </c>
      <c r="BI58" s="37">
        <v>548230.80594459199</v>
      </c>
      <c r="BJ58" s="37">
        <v>558306.28908972454</v>
      </c>
      <c r="BK58" s="37">
        <v>3874.8735997506947</v>
      </c>
      <c r="BL58" s="37">
        <v>200911.05682219428</v>
      </c>
      <c r="BM58" s="37">
        <v>229886.56519938685</v>
      </c>
      <c r="BN58" s="37">
        <v>213108.58276741396</v>
      </c>
      <c r="BO58" s="37">
        <v>0</v>
      </c>
      <c r="BP58" s="37">
        <v>264693.3033796653</v>
      </c>
      <c r="BQ58" s="37">
        <v>276011.57302341581</v>
      </c>
      <c r="BR58" s="37">
        <v>16025.060707580638</v>
      </c>
      <c r="BS58" s="37">
        <v>365539.03411430982</v>
      </c>
      <c r="BT58" s="37">
        <v>62984.330091454372</v>
      </c>
      <c r="BU58" s="37">
        <v>45552.284323741158</v>
      </c>
      <c r="BV58" s="37">
        <v>0</v>
      </c>
      <c r="BW58" s="37">
        <v>259356.35918085929</v>
      </c>
      <c r="BX58" s="37">
        <v>125287.85338612337</v>
      </c>
      <c r="BY58" s="37">
        <v>471476.43870118674</v>
      </c>
      <c r="BZ58" s="37">
        <v>278433.99485459883</v>
      </c>
      <c r="CA58" s="37">
        <v>257986.13712675986</v>
      </c>
      <c r="CB58" s="37">
        <v>77412.957091897319</v>
      </c>
      <c r="CC58" s="37">
        <v>205767.58758585431</v>
      </c>
      <c r="CD58" s="37">
        <v>671037.72872296744</v>
      </c>
      <c r="CE58" s="37">
        <v>100486.47182018738</v>
      </c>
      <c r="CF58" s="37">
        <v>736530.00879405974</v>
      </c>
      <c r="CG58" s="37">
        <v>157775.1624460654</v>
      </c>
      <c r="CH58" s="37">
        <v>77821.069580847383</v>
      </c>
      <c r="CI58" s="37">
        <v>244742.02790223333</v>
      </c>
      <c r="CJ58" s="37">
        <v>237866.34459655816</v>
      </c>
      <c r="CK58" s="37">
        <v>241773.38692488667</v>
      </c>
      <c r="CL58" s="37">
        <v>51576.282975736503</v>
      </c>
      <c r="CM58" s="37">
        <v>230179.5322340721</v>
      </c>
      <c r="CN58" s="37">
        <v>329270.93510893133</v>
      </c>
      <c r="CO58" s="37">
        <v>203677.73151245556</v>
      </c>
      <c r="CP58" s="37">
        <v>183439.22186304018</v>
      </c>
      <c r="CQ58" s="37">
        <v>359929.57651052275</v>
      </c>
      <c r="CR58" s="37">
        <v>329264.96959738317</v>
      </c>
      <c r="CS58" s="37">
        <v>0</v>
      </c>
      <c r="CT58" s="37">
        <v>154129.60632085957</v>
      </c>
      <c r="CU58" s="37">
        <v>288353.77618053404</v>
      </c>
      <c r="CV58" s="37">
        <v>0</v>
      </c>
      <c r="CW58" s="37">
        <v>0</v>
      </c>
      <c r="CX58" s="37">
        <v>0</v>
      </c>
      <c r="CY58" s="37">
        <v>763378.76741424599</v>
      </c>
      <c r="CZ58" s="37">
        <v>134647.78679288423</v>
      </c>
      <c r="DA58" s="37">
        <v>553122.80951672676</v>
      </c>
      <c r="DB58" s="37">
        <v>302126.72398647142</v>
      </c>
      <c r="DC58" s="37">
        <v>282697.91362926195</v>
      </c>
      <c r="DD58" s="37">
        <v>14300.348672050661</v>
      </c>
      <c r="DE58" s="37">
        <v>0</v>
      </c>
      <c r="DF58" s="37">
        <v>26972.34309390491</v>
      </c>
      <c r="DG58" s="37">
        <v>257234.94327335447</v>
      </c>
      <c r="DH58" s="37">
        <v>55117.190883519339</v>
      </c>
      <c r="DI58" s="37">
        <v>483071.29586953257</v>
      </c>
      <c r="DJ58" s="37">
        <v>232300.02583768452</v>
      </c>
      <c r="DK58" s="37">
        <v>31664.903289268434</v>
      </c>
      <c r="DL58" s="37">
        <v>0</v>
      </c>
      <c r="DM58" s="37">
        <v>297057.91395757493</v>
      </c>
      <c r="DN58" s="37">
        <v>347164.95065359992</v>
      </c>
      <c r="DO58" s="37">
        <v>25371.042637902734</v>
      </c>
      <c r="DP58" s="37">
        <v>0</v>
      </c>
      <c r="DQ58" s="37">
        <v>244477.15322862854</v>
      </c>
      <c r="DR58" s="37">
        <v>9961.3989130242699</v>
      </c>
      <c r="DS58" s="37">
        <v>2475291.6319935657</v>
      </c>
      <c r="DT58" s="37">
        <v>420613.42112489679</v>
      </c>
      <c r="DU58" s="37">
        <v>770342.42814429139</v>
      </c>
      <c r="DV58" s="37">
        <v>403789.2046193002</v>
      </c>
      <c r="DW58" s="37">
        <v>209170.59922877239</v>
      </c>
      <c r="DX58" s="37">
        <v>0</v>
      </c>
      <c r="DY58" s="37">
        <v>329688.35318543739</v>
      </c>
      <c r="DZ58" s="37">
        <v>312291.90458787471</v>
      </c>
      <c r="EA58" s="37">
        <v>0</v>
      </c>
      <c r="EB58" s="37">
        <v>460660.72276278248</v>
      </c>
      <c r="EC58" s="37">
        <v>267567.5798339232</v>
      </c>
      <c r="ED58" s="37">
        <v>570.93807744438323</v>
      </c>
      <c r="EE58" s="37">
        <v>280082.46443447348</v>
      </c>
      <c r="EF58" s="37">
        <v>149208.55825479524</v>
      </c>
      <c r="EG58" s="37">
        <v>273342.6159829789</v>
      </c>
      <c r="EH58" s="37">
        <v>161753.36321403645</v>
      </c>
      <c r="EI58" s="37">
        <v>425548.5569113965</v>
      </c>
      <c r="EJ58" s="37">
        <v>27997.535600491683</v>
      </c>
      <c r="EK58" s="37">
        <v>280724.97651418333</v>
      </c>
      <c r="EL58" s="37">
        <v>107002.3769939544</v>
      </c>
      <c r="EM58" s="37">
        <v>33375.774057415503</v>
      </c>
      <c r="EN58" s="37">
        <v>252110.64799543703</v>
      </c>
      <c r="EO58" s="37">
        <v>0</v>
      </c>
      <c r="EP58" s="37">
        <v>257658.72729980419</v>
      </c>
      <c r="EQ58" s="37">
        <v>128674.7276778878</v>
      </c>
      <c r="ER58" s="37">
        <v>546783.83702011965</v>
      </c>
      <c r="ES58" s="37">
        <v>274705.35638113215</v>
      </c>
      <c r="ET58" s="37">
        <v>227521.06360091403</v>
      </c>
      <c r="EU58" s="37">
        <v>66802.755563291357</v>
      </c>
      <c r="EV58" s="37">
        <v>0</v>
      </c>
      <c r="EW58" s="37">
        <v>48762.110527613768</v>
      </c>
      <c r="EX58" s="37">
        <v>248167.81020108477</v>
      </c>
      <c r="EY58" s="37">
        <v>306928.52544511703</v>
      </c>
      <c r="EZ58" s="37">
        <v>15909.205995150018</v>
      </c>
      <c r="FA58" s="37">
        <v>24912.980039216538</v>
      </c>
      <c r="FB58" s="37">
        <v>13948.283478692407</v>
      </c>
      <c r="FC58" s="37">
        <v>282250.16354886355</v>
      </c>
      <c r="FD58" s="37">
        <v>391722.18599958776</v>
      </c>
      <c r="FE58" s="37">
        <v>242994.42949380557</v>
      </c>
      <c r="FF58" s="37">
        <v>8389.8381971824656</v>
      </c>
      <c r="FG58" s="37">
        <v>173130.90736231278</v>
      </c>
      <c r="FH58" s="37">
        <v>244129.14929320375</v>
      </c>
      <c r="FI58" s="37">
        <v>503158.41136773687</v>
      </c>
      <c r="FJ58" s="37">
        <v>244970.37654660302</v>
      </c>
      <c r="FK58" s="37">
        <v>241631.97938921605</v>
      </c>
      <c r="FL58" s="37">
        <v>64342.026850490714</v>
      </c>
      <c r="FM58" s="37">
        <v>449282.4825150728</v>
      </c>
      <c r="FN58" s="37">
        <v>28772.626607312151</v>
      </c>
      <c r="FO58" s="37">
        <v>119642.21935409764</v>
      </c>
      <c r="FP58" s="37">
        <v>252030.08818315217</v>
      </c>
      <c r="FQ58" s="37">
        <v>439311.92036204069</v>
      </c>
      <c r="FR58" s="37">
        <v>260741.3027927434</v>
      </c>
      <c r="FS58" s="37">
        <v>42983.913405852858</v>
      </c>
      <c r="FT58" s="37">
        <v>10079.440124956593</v>
      </c>
      <c r="FU58" s="37">
        <v>319271.88050660299</v>
      </c>
      <c r="FV58" s="37">
        <v>181137.31384981319</v>
      </c>
      <c r="FW58" s="37">
        <v>184134.33220867929</v>
      </c>
      <c r="FX58" s="37">
        <v>394524.56624818052</v>
      </c>
      <c r="FY58" s="37">
        <v>558759.59636087262</v>
      </c>
      <c r="FZ58" s="37">
        <v>537512.99651349511</v>
      </c>
      <c r="GA58" s="37">
        <v>631747.30423719739</v>
      </c>
      <c r="GB58" s="37">
        <v>211028.24984678414</v>
      </c>
      <c r="GC58" s="37">
        <v>5370.4399420219297</v>
      </c>
      <c r="GD58" s="37">
        <v>34243.263419087583</v>
      </c>
      <c r="GE58" s="37">
        <v>0</v>
      </c>
      <c r="GF58" s="37">
        <v>332284.31663549755</v>
      </c>
      <c r="GG58" s="37">
        <v>209346.00782657901</v>
      </c>
      <c r="GH58" s="37">
        <v>2037241.5303069523</v>
      </c>
      <c r="GI58" s="37">
        <v>308913.22511544416</v>
      </c>
      <c r="GJ58" s="37">
        <v>804493.54879188957</v>
      </c>
      <c r="GK58" s="37">
        <v>625708.3735159171</v>
      </c>
      <c r="GL58" s="37">
        <v>0</v>
      </c>
      <c r="GM58" s="37">
        <v>289210.63060875406</v>
      </c>
      <c r="GN58" s="37">
        <v>0</v>
      </c>
      <c r="GO58" s="37">
        <v>877546.32909011329</v>
      </c>
      <c r="GP58" s="37">
        <v>14580.915498762733</v>
      </c>
      <c r="GQ58" s="37">
        <v>336574.76532677322</v>
      </c>
      <c r="GR58" s="37">
        <v>9940.8676254649763</v>
      </c>
      <c r="GS58" s="37">
        <v>0</v>
      </c>
      <c r="GT58" s="37">
        <v>325301.19980462902</v>
      </c>
      <c r="GU58" s="37">
        <v>262764.13734074176</v>
      </c>
      <c r="GV58" s="37">
        <v>27296.685361113661</v>
      </c>
      <c r="GW58" s="37">
        <v>259558.30398993258</v>
      </c>
      <c r="GX58" s="37">
        <v>362706.58904139552</v>
      </c>
      <c r="GY58" s="37">
        <v>0</v>
      </c>
      <c r="GZ58" s="37">
        <v>360109.79564080504</v>
      </c>
      <c r="HA58" s="37">
        <v>0</v>
      </c>
      <c r="HB58" s="37">
        <v>1381361.1960296561</v>
      </c>
      <c r="HC58" s="37">
        <v>246627.69159114736</v>
      </c>
      <c r="HD58" s="37">
        <v>0</v>
      </c>
      <c r="HE58" s="37">
        <v>86311.230345116637</v>
      </c>
      <c r="HF58" s="37">
        <v>50044.747799043216</v>
      </c>
      <c r="HG58" s="37">
        <v>405833.33389021619</v>
      </c>
      <c r="HH58" s="37">
        <v>0</v>
      </c>
      <c r="HI58" s="37">
        <v>0</v>
      </c>
      <c r="HJ58" s="37">
        <v>0</v>
      </c>
      <c r="HK58" s="37">
        <v>237616.35925856966</v>
      </c>
      <c r="HL58" s="37">
        <v>146839.54428356118</v>
      </c>
      <c r="HM58" s="37">
        <v>360767.58002755372</v>
      </c>
      <c r="HN58" s="37">
        <v>119560.32573406165</v>
      </c>
      <c r="HO58" s="37">
        <v>91011.252469778876</v>
      </c>
      <c r="HP58" s="37">
        <v>525.95877383715765</v>
      </c>
      <c r="HQ58" s="37">
        <v>0</v>
      </c>
      <c r="HR58" s="37">
        <v>0</v>
      </c>
      <c r="HS58" s="62" t="str">
        <f t="shared" si="1"/>
        <v>Land Conversion_Forestry_N/A for LULC_Lost Ecosystem Services_N/A for LULC Interim Methodology</v>
      </c>
    </row>
    <row r="59" spans="2:227" ht="15" customHeight="1">
      <c r="B59" s="65" t="s">
        <v>371</v>
      </c>
      <c r="C59" s="65" t="s">
        <v>368</v>
      </c>
      <c r="D59" s="65" t="s">
        <v>349</v>
      </c>
      <c r="E59" s="65" t="s">
        <v>350</v>
      </c>
      <c r="F59" s="76" t="s">
        <v>351</v>
      </c>
      <c r="G59" s="65" t="s">
        <v>352</v>
      </c>
      <c r="H59" s="41"/>
      <c r="I59" s="37">
        <v>10078.967030615711</v>
      </c>
      <c r="J59" s="37">
        <v>326859.44007298962</v>
      </c>
      <c r="K59" s="37">
        <v>46425.579333708607</v>
      </c>
      <c r="L59" s="37">
        <v>283219.72397829843</v>
      </c>
      <c r="M59" s="37">
        <v>748594.07122814388</v>
      </c>
      <c r="N59" s="37">
        <v>53299.941173998239</v>
      </c>
      <c r="O59" s="37">
        <v>141659.52773910834</v>
      </c>
      <c r="P59" s="37">
        <v>170561.86425227433</v>
      </c>
      <c r="Q59" s="37">
        <v>232201.341950823</v>
      </c>
      <c r="R59" s="37">
        <v>4228853.5296380827</v>
      </c>
      <c r="S59" s="37">
        <v>221938.32314296058</v>
      </c>
      <c r="T59" s="37">
        <v>956383.97549455706</v>
      </c>
      <c r="U59" s="37">
        <v>1020715.675042777</v>
      </c>
      <c r="V59" s="37">
        <v>1534374.7648650836</v>
      </c>
      <c r="W59" s="37">
        <v>57541.453954898767</v>
      </c>
      <c r="X59" s="37">
        <v>479111.60101990239</v>
      </c>
      <c r="Y59" s="37">
        <v>41887.879524426993</v>
      </c>
      <c r="Z59" s="37">
        <v>355218.99320373527</v>
      </c>
      <c r="AA59" s="37">
        <v>607299.04329008539</v>
      </c>
      <c r="AB59" s="37">
        <v>458051.95117148053</v>
      </c>
      <c r="AC59" s="37">
        <v>45791.086666589472</v>
      </c>
      <c r="AD59" s="37">
        <v>938509.41457917274</v>
      </c>
      <c r="AE59" s="37">
        <v>221684.5880118676</v>
      </c>
      <c r="AF59" s="37">
        <v>209030.24329118634</v>
      </c>
      <c r="AG59" s="37">
        <v>337242.68216869555</v>
      </c>
      <c r="AH59" s="37">
        <v>159634.63714223201</v>
      </c>
      <c r="AI59" s="37">
        <v>250552.74728155954</v>
      </c>
      <c r="AJ59" s="37">
        <v>177039.51867617818</v>
      </c>
      <c r="AK59" s="37">
        <v>565572.5750084148</v>
      </c>
      <c r="AL59" s="37">
        <v>436146.21573690698</v>
      </c>
      <c r="AM59" s="37">
        <v>33612.784691966313</v>
      </c>
      <c r="AN59" s="37">
        <v>115297.15647126173</v>
      </c>
      <c r="AO59" s="37">
        <v>293423.83955456654</v>
      </c>
      <c r="AP59" s="37">
        <v>293507.5292512179</v>
      </c>
      <c r="AQ59" s="37">
        <v>182309.66477737675</v>
      </c>
      <c r="AR59" s="37">
        <v>497706.61613109644</v>
      </c>
      <c r="AS59" s="37">
        <v>2127250.4656795678</v>
      </c>
      <c r="AT59" s="37">
        <v>45384.474738637946</v>
      </c>
      <c r="AU59" s="37">
        <v>25690.131584703297</v>
      </c>
      <c r="AV59" s="37">
        <v>1279082.6870154135</v>
      </c>
      <c r="AW59" s="37">
        <v>248956.26993952083</v>
      </c>
      <c r="AX59" s="37">
        <v>252548.16311998616</v>
      </c>
      <c r="AY59" s="37">
        <v>284311.07933121198</v>
      </c>
      <c r="AZ59" s="37">
        <v>274700.41173175239</v>
      </c>
      <c r="BA59" s="37">
        <v>149591.2065702024</v>
      </c>
      <c r="BB59" s="37">
        <v>207231.03449155169</v>
      </c>
      <c r="BC59" s="37">
        <v>364505.34600697685</v>
      </c>
      <c r="BD59" s="37">
        <v>169904.10191152204</v>
      </c>
      <c r="BE59" s="37">
        <v>654180.98901615548</v>
      </c>
      <c r="BF59" s="37">
        <v>343401.0421161165</v>
      </c>
      <c r="BG59" s="37">
        <v>2045806.7825010682</v>
      </c>
      <c r="BH59" s="37">
        <v>614189.9248618671</v>
      </c>
      <c r="BI59" s="37">
        <v>646675.11098519154</v>
      </c>
      <c r="BJ59" s="37">
        <v>775534.21543509199</v>
      </c>
      <c r="BK59" s="37">
        <v>7704.4210742181813</v>
      </c>
      <c r="BL59" s="37">
        <v>255399.06620611285</v>
      </c>
      <c r="BM59" s="37">
        <v>375291.45694180037</v>
      </c>
      <c r="BN59" s="37">
        <v>324276.52832398069</v>
      </c>
      <c r="BO59" s="37">
        <v>151973.70150844683</v>
      </c>
      <c r="BP59" s="37">
        <v>281782.42129173665</v>
      </c>
      <c r="BQ59" s="37">
        <v>332824.79575827322</v>
      </c>
      <c r="BR59" s="37">
        <v>43169.426603209475</v>
      </c>
      <c r="BS59" s="37">
        <v>540835.85656416998</v>
      </c>
      <c r="BT59" s="37">
        <v>134103.32007359958</v>
      </c>
      <c r="BU59" s="37">
        <v>86442.558235808843</v>
      </c>
      <c r="BV59" s="37">
        <v>538693.46693421598</v>
      </c>
      <c r="BW59" s="37">
        <v>308223.07644898322</v>
      </c>
      <c r="BX59" s="37">
        <v>555235.28394079558</v>
      </c>
      <c r="BY59" s="37">
        <v>656799.40341441554</v>
      </c>
      <c r="BZ59" s="37">
        <v>323048.1904211294</v>
      </c>
      <c r="CA59" s="37">
        <v>290987.9102491365</v>
      </c>
      <c r="CB59" s="37">
        <v>120445.4500080053</v>
      </c>
      <c r="CC59" s="37">
        <v>321023.97820597887</v>
      </c>
      <c r="CD59" s="37">
        <v>853570.52558879496</v>
      </c>
      <c r="CE59" s="37">
        <v>146942.65839127949</v>
      </c>
      <c r="CF59" s="37">
        <v>835684.37662393693</v>
      </c>
      <c r="CG59" s="37">
        <v>413973.37282214168</v>
      </c>
      <c r="CH59" s="37">
        <v>236227.06806695048</v>
      </c>
      <c r="CI59" s="37">
        <v>314278.24050882942</v>
      </c>
      <c r="CJ59" s="37">
        <v>327572.25650208094</v>
      </c>
      <c r="CK59" s="37">
        <v>308930.26374225441</v>
      </c>
      <c r="CL59" s="37">
        <v>100927.43759418353</v>
      </c>
      <c r="CM59" s="37">
        <v>287939.92361527582</v>
      </c>
      <c r="CN59" s="37">
        <v>391289.18282119132</v>
      </c>
      <c r="CO59" s="37">
        <v>271421.68533722439</v>
      </c>
      <c r="CP59" s="37">
        <v>241989.94104304927</v>
      </c>
      <c r="CQ59" s="37">
        <v>388864.68564533006</v>
      </c>
      <c r="CR59" s="37">
        <v>547090.33996895328</v>
      </c>
      <c r="CS59" s="37">
        <v>494351.17148636392</v>
      </c>
      <c r="CT59" s="37">
        <v>237810.15127638722</v>
      </c>
      <c r="CU59" s="37">
        <v>352407.18447836686</v>
      </c>
      <c r="CV59" s="37">
        <v>130239.12001728904</v>
      </c>
      <c r="CW59" s="37">
        <v>109575.07238305603</v>
      </c>
      <c r="CX59" s="37">
        <v>994833.72038992809</v>
      </c>
      <c r="CY59" s="37">
        <v>1095470.4515013469</v>
      </c>
      <c r="CZ59" s="37">
        <v>199135.77863075599</v>
      </c>
      <c r="DA59" s="37">
        <v>729563.93606157787</v>
      </c>
      <c r="DB59" s="37">
        <v>352827.24867058679</v>
      </c>
      <c r="DC59" s="37">
        <v>511652.95961267425</v>
      </c>
      <c r="DD59" s="37">
        <v>28907.095185683673</v>
      </c>
      <c r="DE59" s="37">
        <v>217236.32740713758</v>
      </c>
      <c r="DF59" s="37">
        <v>108184.62127067434</v>
      </c>
      <c r="DG59" s="37">
        <v>283482.74197217525</v>
      </c>
      <c r="DH59" s="37">
        <v>76619.63471887022</v>
      </c>
      <c r="DI59" s="37">
        <v>597618.38782893668</v>
      </c>
      <c r="DJ59" s="37">
        <v>293865.94660426403</v>
      </c>
      <c r="DK59" s="37">
        <v>43503.960235476901</v>
      </c>
      <c r="DL59" s="37">
        <v>93627.954361569238</v>
      </c>
      <c r="DM59" s="37">
        <v>299301.93739087973</v>
      </c>
      <c r="DN59" s="37">
        <v>495112.00175140525</v>
      </c>
      <c r="DO59" s="37">
        <v>142340.58931874015</v>
      </c>
      <c r="DP59" s="37">
        <v>39928.852971475782</v>
      </c>
      <c r="DQ59" s="37">
        <v>284194.82036844303</v>
      </c>
      <c r="DR59" s="37">
        <v>18324.454297835171</v>
      </c>
      <c r="DS59" s="37">
        <v>3423907.4257753347</v>
      </c>
      <c r="DT59" s="37">
        <v>611874.7801928675</v>
      </c>
      <c r="DU59" s="37">
        <v>958725.36542908754</v>
      </c>
      <c r="DV59" s="37">
        <v>435657.75148966187</v>
      </c>
      <c r="DW59" s="37">
        <v>223853.59857868261</v>
      </c>
      <c r="DX59" s="37">
        <v>140525.13676111508</v>
      </c>
      <c r="DY59" s="37">
        <v>407687.41088861233</v>
      </c>
      <c r="DZ59" s="37">
        <v>369009.11550536141</v>
      </c>
      <c r="EA59" s="37">
        <v>38222.625364549574</v>
      </c>
      <c r="EB59" s="37">
        <v>521607.71131824964</v>
      </c>
      <c r="EC59" s="37">
        <v>294063.78409155115</v>
      </c>
      <c r="ED59" s="37">
        <v>23994.495807283114</v>
      </c>
      <c r="EE59" s="37">
        <v>396673.63240226672</v>
      </c>
      <c r="EF59" s="37">
        <v>202087.4321314735</v>
      </c>
      <c r="EG59" s="37">
        <v>291844.23057228629</v>
      </c>
      <c r="EH59" s="37">
        <v>290160.74419707607</v>
      </c>
      <c r="EI59" s="37">
        <v>481632.57627906592</v>
      </c>
      <c r="EJ59" s="37">
        <v>61441.960259721571</v>
      </c>
      <c r="EK59" s="37">
        <v>407244.65938546695</v>
      </c>
      <c r="EL59" s="37">
        <v>138043.407189705</v>
      </c>
      <c r="EM59" s="37">
        <v>94222.229574769619</v>
      </c>
      <c r="EN59" s="37">
        <v>301924.60331940051</v>
      </c>
      <c r="EO59" s="37">
        <v>35736.403505370909</v>
      </c>
      <c r="EP59" s="37">
        <v>306327.2869453429</v>
      </c>
      <c r="EQ59" s="37">
        <v>157603.51096411832</v>
      </c>
      <c r="ER59" s="37">
        <v>749139.52505233197</v>
      </c>
      <c r="ES59" s="37">
        <v>341241.62186847429</v>
      </c>
      <c r="ET59" s="37">
        <v>407023.78539159778</v>
      </c>
      <c r="EU59" s="37">
        <v>336620.39993802027</v>
      </c>
      <c r="EV59" s="37">
        <v>15480.568576662808</v>
      </c>
      <c r="EW59" s="37">
        <v>118594.35391946525</v>
      </c>
      <c r="EX59" s="37">
        <v>358902.78977410932</v>
      </c>
      <c r="EY59" s="37">
        <v>376072.62039443705</v>
      </c>
      <c r="EZ59" s="37">
        <v>634733.1122044326</v>
      </c>
      <c r="FA59" s="37">
        <v>42215.354858124309</v>
      </c>
      <c r="FB59" s="37">
        <v>29464.590117963355</v>
      </c>
      <c r="FC59" s="37">
        <v>305012.1041367015</v>
      </c>
      <c r="FD59" s="37">
        <v>478649.08289441286</v>
      </c>
      <c r="FE59" s="37">
        <v>282272.95956564712</v>
      </c>
      <c r="FF59" s="37">
        <v>153306.04927387388</v>
      </c>
      <c r="FG59" s="37">
        <v>236583.66893817019</v>
      </c>
      <c r="FH59" s="37">
        <v>312899.07178874838</v>
      </c>
      <c r="FI59" s="37">
        <v>670159.52096468781</v>
      </c>
      <c r="FJ59" s="37">
        <v>544819.65338201239</v>
      </c>
      <c r="FK59" s="37">
        <v>369183.71161678841</v>
      </c>
      <c r="FL59" s="37">
        <v>85599.12809521181</v>
      </c>
      <c r="FM59" s="37">
        <v>631896.94788467383</v>
      </c>
      <c r="FN59" s="37">
        <v>394666.23960513808</v>
      </c>
      <c r="FO59" s="37">
        <v>154618.04303368554</v>
      </c>
      <c r="FP59" s="37">
        <v>299526.00985930057</v>
      </c>
      <c r="FQ59" s="37">
        <v>626514.52796757757</v>
      </c>
      <c r="FR59" s="37">
        <v>285805.19074723375</v>
      </c>
      <c r="FS59" s="37">
        <v>58085.281323024836</v>
      </c>
      <c r="FT59" s="37">
        <v>53709.975470153804</v>
      </c>
      <c r="FU59" s="37">
        <v>432242.64954844915</v>
      </c>
      <c r="FV59" s="37">
        <v>236260.33777275306</v>
      </c>
      <c r="FW59" s="37">
        <v>287691.8970761823</v>
      </c>
      <c r="FX59" s="37">
        <v>463610.19580044277</v>
      </c>
      <c r="FY59" s="37">
        <v>723089.07210794056</v>
      </c>
      <c r="FZ59" s="37">
        <v>675362.1398395818</v>
      </c>
      <c r="GA59" s="37">
        <v>784945.05015703395</v>
      </c>
      <c r="GB59" s="37">
        <v>277379.24143188621</v>
      </c>
      <c r="GC59" s="37">
        <v>29933.042277582765</v>
      </c>
      <c r="GD59" s="37">
        <v>75298.344963736177</v>
      </c>
      <c r="GE59" s="37">
        <v>134354.54725091215</v>
      </c>
      <c r="GF59" s="37">
        <v>554727.44065953058</v>
      </c>
      <c r="GG59" s="37">
        <v>316679.99764769676</v>
      </c>
      <c r="GH59" s="37">
        <v>2712831.0914236885</v>
      </c>
      <c r="GI59" s="37">
        <v>368749.89758752991</v>
      </c>
      <c r="GJ59" s="37">
        <v>1049295.3003498609</v>
      </c>
      <c r="GK59" s="37">
        <v>899039.70652639342</v>
      </c>
      <c r="GL59" s="37">
        <v>17030.885862224091</v>
      </c>
      <c r="GM59" s="37">
        <v>348736.98329153389</v>
      </c>
      <c r="GN59" s="37">
        <v>632614.31122854701</v>
      </c>
      <c r="GO59" s="37">
        <v>1065715.6604690994</v>
      </c>
      <c r="GP59" s="37">
        <v>48748.69929247893</v>
      </c>
      <c r="GQ59" s="37">
        <v>393899.82546585402</v>
      </c>
      <c r="GR59" s="37">
        <v>67050.331994389548</v>
      </c>
      <c r="GS59" s="37">
        <v>130339.64622029841</v>
      </c>
      <c r="GT59" s="37">
        <v>383849.8402168933</v>
      </c>
      <c r="GU59" s="37">
        <v>284805.83063883858</v>
      </c>
      <c r="GV59" s="37">
        <v>63167.065783562954</v>
      </c>
      <c r="GW59" s="37">
        <v>304221.53867356735</v>
      </c>
      <c r="GX59" s="37">
        <v>493503.97594489652</v>
      </c>
      <c r="GY59" s="37">
        <v>164464.56099026877</v>
      </c>
      <c r="GZ59" s="37">
        <v>454821.67844871379</v>
      </c>
      <c r="HA59" s="37">
        <v>223369.05364262068</v>
      </c>
      <c r="HB59" s="37">
        <v>1548054.7709345343</v>
      </c>
      <c r="HC59" s="37">
        <v>293671.14056228352</v>
      </c>
      <c r="HD59" s="37">
        <v>145163.54511087888</v>
      </c>
      <c r="HE59" s="37">
        <v>202036.04585513019</v>
      </c>
      <c r="HF59" s="37">
        <v>67406.74496400707</v>
      </c>
      <c r="HG59" s="37">
        <v>626830.38915338414</v>
      </c>
      <c r="HH59" s="37">
        <v>603337.91174184345</v>
      </c>
      <c r="HI59" s="37">
        <v>142941.86451529569</v>
      </c>
      <c r="HJ59" s="37">
        <v>82582.598583104889</v>
      </c>
      <c r="HK59" s="37">
        <v>283205.61247479287</v>
      </c>
      <c r="HL59" s="37">
        <v>207287.68805331815</v>
      </c>
      <c r="HM59" s="37">
        <v>419940.3220462501</v>
      </c>
      <c r="HN59" s="37">
        <v>154592.32214382378</v>
      </c>
      <c r="HO59" s="37">
        <v>101843.0631962691</v>
      </c>
      <c r="HP59" s="37">
        <v>3390.5598924238493</v>
      </c>
      <c r="HQ59" s="37">
        <v>108196.4834611758</v>
      </c>
      <c r="HR59" s="37">
        <v>39780.977615001815</v>
      </c>
      <c r="HS59" s="62" t="str">
        <f t="shared" si="1"/>
        <v>Land Conversion_Paddy rice_N/A for LULC_Lost Ecosystem Services_N/A for LULC Interim Methodology</v>
      </c>
    </row>
    <row r="60" spans="2:227" ht="15" customHeight="1">
      <c r="B60" s="65" t="s">
        <v>371</v>
      </c>
      <c r="C60" s="65" t="s">
        <v>369</v>
      </c>
      <c r="D60" s="65" t="s">
        <v>349</v>
      </c>
      <c r="E60" s="65" t="s">
        <v>350</v>
      </c>
      <c r="F60" s="76" t="s">
        <v>351</v>
      </c>
      <c r="G60" s="65" t="s">
        <v>352</v>
      </c>
      <c r="H60" s="41"/>
      <c r="I60" s="37">
        <v>17045.802739136205</v>
      </c>
      <c r="J60" s="37">
        <v>492188.42712625576</v>
      </c>
      <c r="K60" s="37">
        <v>79027.165961885563</v>
      </c>
      <c r="L60" s="37">
        <v>374498.42881497223</v>
      </c>
      <c r="M60" s="37">
        <v>1119024.0463374655</v>
      </c>
      <c r="N60" s="37">
        <v>89067.05525115905</v>
      </c>
      <c r="O60" s="37">
        <v>179050.00421991342</v>
      </c>
      <c r="P60" s="37">
        <v>302720.89211125777</v>
      </c>
      <c r="Q60" s="37">
        <v>347590.75580762234</v>
      </c>
      <c r="R60" s="37">
        <v>5910312.4324118178</v>
      </c>
      <c r="S60" s="37">
        <v>324620.09504239616</v>
      </c>
      <c r="T60" s="37">
        <v>1419642.1428829934</v>
      </c>
      <c r="U60" s="37">
        <v>2929530.2256626901</v>
      </c>
      <c r="V60" s="37">
        <v>2179375.8580983677</v>
      </c>
      <c r="W60" s="37">
        <v>68300.456782549867</v>
      </c>
      <c r="X60" s="37">
        <v>658986.96986849629</v>
      </c>
      <c r="Y60" s="37">
        <v>50128.438099883882</v>
      </c>
      <c r="Z60" s="37">
        <v>525771.46552565985</v>
      </c>
      <c r="AA60" s="37">
        <v>895167.53694762464</v>
      </c>
      <c r="AB60" s="37">
        <v>626920.77531410288</v>
      </c>
      <c r="AC60" s="37">
        <v>76180.433022143057</v>
      </c>
      <c r="AD60" s="37">
        <v>1402943.3016905708</v>
      </c>
      <c r="AE60" s="37">
        <v>322294.33853403834</v>
      </c>
      <c r="AF60" s="37">
        <v>323929.66048755852</v>
      </c>
      <c r="AG60" s="37">
        <v>506973.46870810952</v>
      </c>
      <c r="AH60" s="37">
        <v>374320.1111767792</v>
      </c>
      <c r="AI60" s="37">
        <v>366713.95096163143</v>
      </c>
      <c r="AJ60" s="37">
        <v>221316.74524887043</v>
      </c>
      <c r="AK60" s="37">
        <v>738737.48748924513</v>
      </c>
      <c r="AL60" s="37">
        <v>656587.47710851603</v>
      </c>
      <c r="AM60" s="37">
        <v>59666.290961620442</v>
      </c>
      <c r="AN60" s="37">
        <v>192816.02133937721</v>
      </c>
      <c r="AO60" s="37">
        <v>392240.19492583646</v>
      </c>
      <c r="AP60" s="37">
        <v>400803.79195186612</v>
      </c>
      <c r="AQ60" s="37">
        <v>256502.57266237849</v>
      </c>
      <c r="AR60" s="37">
        <v>842911.99453252566</v>
      </c>
      <c r="AS60" s="37">
        <v>2983982.2197175492</v>
      </c>
      <c r="AT60" s="37">
        <v>72738.561104733555</v>
      </c>
      <c r="AU60" s="37">
        <v>49958.675610858139</v>
      </c>
      <c r="AV60" s="37">
        <v>1917397.9071916034</v>
      </c>
      <c r="AW60" s="37">
        <v>367147.49412921257</v>
      </c>
      <c r="AX60" s="37">
        <v>412954.72298877971</v>
      </c>
      <c r="AY60" s="37">
        <v>376119.57827307924</v>
      </c>
      <c r="AZ60" s="37">
        <v>378692.81979984645</v>
      </c>
      <c r="BA60" s="37">
        <v>208413.13970610924</v>
      </c>
      <c r="BB60" s="37">
        <v>277324.07613132417</v>
      </c>
      <c r="BC60" s="37">
        <v>485771.43774970906</v>
      </c>
      <c r="BD60" s="37">
        <v>231866.09342146287</v>
      </c>
      <c r="BE60" s="37">
        <v>961460.48393163411</v>
      </c>
      <c r="BF60" s="37">
        <v>514304.15515831613</v>
      </c>
      <c r="BG60" s="37">
        <v>2891507.4499812159</v>
      </c>
      <c r="BH60" s="37">
        <v>1036003.3332760127</v>
      </c>
      <c r="BI60" s="37">
        <v>946242.18659362919</v>
      </c>
      <c r="BJ60" s="37">
        <v>1154597.5602915382</v>
      </c>
      <c r="BK60" s="37">
        <v>10445.332598681769</v>
      </c>
      <c r="BL60" s="37">
        <v>335441.7490476605</v>
      </c>
      <c r="BM60" s="37">
        <v>535048.26864520262</v>
      </c>
      <c r="BN60" s="37">
        <v>453801.64572468121</v>
      </c>
      <c r="BO60" s="37">
        <v>405028.54017954855</v>
      </c>
      <c r="BP60" s="37">
        <v>387829.14428089262</v>
      </c>
      <c r="BQ60" s="37">
        <v>442430.28663672484</v>
      </c>
      <c r="BR60" s="37">
        <v>69051.050928143595</v>
      </c>
      <c r="BS60" s="37">
        <v>806671.24762225803</v>
      </c>
      <c r="BT60" s="37">
        <v>196116.91623986501</v>
      </c>
      <c r="BU60" s="37">
        <v>128706.26320850319</v>
      </c>
      <c r="BV60" s="37">
        <v>759979.66917457362</v>
      </c>
      <c r="BW60" s="37">
        <v>404496.29155362543</v>
      </c>
      <c r="BX60" s="37">
        <v>872804.71187916794</v>
      </c>
      <c r="BY60" s="37">
        <v>979460.63096152106</v>
      </c>
      <c r="BZ60" s="37">
        <v>422350.04073062964</v>
      </c>
      <c r="CA60" s="37">
        <v>388556.88452339638</v>
      </c>
      <c r="CB60" s="37">
        <v>184992.18486988105</v>
      </c>
      <c r="CC60" s="37">
        <v>475055.32711224857</v>
      </c>
      <c r="CD60" s="37">
        <v>1261490.2985334713</v>
      </c>
      <c r="CE60" s="37">
        <v>207269.83936416407</v>
      </c>
      <c r="CF60" s="37">
        <v>1270177.8475612595</v>
      </c>
      <c r="CG60" s="37">
        <v>695636.92829326598</v>
      </c>
      <c r="CH60" s="37">
        <v>342202.65401782986</v>
      </c>
      <c r="CI60" s="37">
        <v>412836.15702718182</v>
      </c>
      <c r="CJ60" s="37">
        <v>433367.10522924783</v>
      </c>
      <c r="CK60" s="37">
        <v>422252.96334505687</v>
      </c>
      <c r="CL60" s="37">
        <v>147704.09570143928</v>
      </c>
      <c r="CM60" s="37">
        <v>426857.14554343361</v>
      </c>
      <c r="CN60" s="37">
        <v>508579.5924878263</v>
      </c>
      <c r="CO60" s="37">
        <v>372573.36125095101</v>
      </c>
      <c r="CP60" s="37">
        <v>335525.01259356632</v>
      </c>
      <c r="CQ60" s="37">
        <v>515318.41718413297</v>
      </c>
      <c r="CR60" s="37">
        <v>823443.9059807054</v>
      </c>
      <c r="CS60" s="37">
        <v>937534.22627437708</v>
      </c>
      <c r="CT60" s="37">
        <v>350314.25798933947</v>
      </c>
      <c r="CU60" s="37">
        <v>467332.3414094859</v>
      </c>
      <c r="CV60" s="37">
        <v>275211.75556720054</v>
      </c>
      <c r="CW60" s="37">
        <v>266114.72120405256</v>
      </c>
      <c r="CX60" s="37">
        <v>1776999.9862023515</v>
      </c>
      <c r="CY60" s="37">
        <v>1639331.709356931</v>
      </c>
      <c r="CZ60" s="37">
        <v>305679.7871831673</v>
      </c>
      <c r="DA60" s="37">
        <v>1102992.343243985</v>
      </c>
      <c r="DB60" s="37">
        <v>469129.75630533043</v>
      </c>
      <c r="DC60" s="37">
        <v>773531.37321954872</v>
      </c>
      <c r="DD60" s="37">
        <v>43799.562917566589</v>
      </c>
      <c r="DE60" s="37">
        <v>493674.93901053601</v>
      </c>
      <c r="DF60" s="37">
        <v>179388.85958244556</v>
      </c>
      <c r="DG60" s="37">
        <v>378902.94907600014</v>
      </c>
      <c r="DH60" s="37">
        <v>112681.35048607251</v>
      </c>
      <c r="DI60" s="37">
        <v>908375.24920256704</v>
      </c>
      <c r="DJ60" s="37">
        <v>434397.49723896332</v>
      </c>
      <c r="DK60" s="37">
        <v>52004.523910465723</v>
      </c>
      <c r="DL60" s="37">
        <v>181353.66973823647</v>
      </c>
      <c r="DM60" s="37">
        <v>390181.3971246056</v>
      </c>
      <c r="DN60" s="37">
        <v>735417.15073474532</v>
      </c>
      <c r="DO60" s="37">
        <v>252246.01281659974</v>
      </c>
      <c r="DP60" s="37">
        <v>68930.261393171342</v>
      </c>
      <c r="DQ60" s="37">
        <v>375909.57477994997</v>
      </c>
      <c r="DR60" s="37">
        <v>27041.540644285116</v>
      </c>
      <c r="DS60" s="37">
        <v>5128020.8227965645</v>
      </c>
      <c r="DT60" s="37">
        <v>912582.72791445837</v>
      </c>
      <c r="DU60" s="37">
        <v>1415019.0925303467</v>
      </c>
      <c r="DV60" s="37">
        <v>574951.7582439176</v>
      </c>
      <c r="DW60" s="37">
        <v>297119.16522184463</v>
      </c>
      <c r="DX60" s="37">
        <v>330597.78381852346</v>
      </c>
      <c r="DY60" s="37">
        <v>539057.15036207938</v>
      </c>
      <c r="DZ60" s="37">
        <v>480677.43945120869</v>
      </c>
      <c r="EA60" s="37">
        <v>81291.104261190805</v>
      </c>
      <c r="EB60" s="37">
        <v>788655.30328805174</v>
      </c>
      <c r="EC60" s="37">
        <v>384809.11935152038</v>
      </c>
      <c r="ED60" s="37">
        <v>42371.309274635809</v>
      </c>
      <c r="EE60" s="37">
        <v>523008.26108246658</v>
      </c>
      <c r="EF60" s="37">
        <v>290597.65344593971</v>
      </c>
      <c r="EG60" s="37">
        <v>380554.62212255428</v>
      </c>
      <c r="EH60" s="37">
        <v>427647.42103957053</v>
      </c>
      <c r="EI60" s="37">
        <v>727367.94622509298</v>
      </c>
      <c r="EJ60" s="37">
        <v>92429.163179295356</v>
      </c>
      <c r="EK60" s="37">
        <v>606001.46119550115</v>
      </c>
      <c r="EL60" s="37">
        <v>207263.2692226326</v>
      </c>
      <c r="EM60" s="37">
        <v>159560.86458302379</v>
      </c>
      <c r="EN60" s="37">
        <v>410242.21699750266</v>
      </c>
      <c r="EO60" s="37">
        <v>67290.853510625107</v>
      </c>
      <c r="EP60" s="37">
        <v>402120.36078397039</v>
      </c>
      <c r="EQ60" s="37">
        <v>224667.93429259671</v>
      </c>
      <c r="ER60" s="37">
        <v>1113630.0808335117</v>
      </c>
      <c r="ES60" s="37">
        <v>450103.09835544258</v>
      </c>
      <c r="ET60" s="37">
        <v>593810.48759652325</v>
      </c>
      <c r="EU60" s="37">
        <v>526201.64352135675</v>
      </c>
      <c r="EV60" s="37">
        <v>29607.466574077742</v>
      </c>
      <c r="EW60" s="37">
        <v>184196.05502496014</v>
      </c>
      <c r="EX60" s="37">
        <v>535878.8792111777</v>
      </c>
      <c r="EY60" s="37">
        <v>490919.50093719258</v>
      </c>
      <c r="EZ60" s="37">
        <v>949725.71198404208</v>
      </c>
      <c r="FA60" s="37">
        <v>54612.126714154518</v>
      </c>
      <c r="FB60" s="37">
        <v>46336.959548310355</v>
      </c>
      <c r="FC60" s="37">
        <v>397367.43610285025</v>
      </c>
      <c r="FD60" s="37">
        <v>637483.41448490694</v>
      </c>
      <c r="FE60" s="37">
        <v>372297.89110730693</v>
      </c>
      <c r="FF60" s="37">
        <v>232834.53842606014</v>
      </c>
      <c r="FG60" s="37">
        <v>320551.93722888868</v>
      </c>
      <c r="FH60" s="37">
        <v>413951.58029306174</v>
      </c>
      <c r="FI60" s="37">
        <v>992702.44051656348</v>
      </c>
      <c r="FJ60" s="37">
        <v>928349.14644786424</v>
      </c>
      <c r="FK60" s="37">
        <v>498336.47959202604</v>
      </c>
      <c r="FL60" s="37">
        <v>100872.22375721626</v>
      </c>
      <c r="FM60" s="37">
        <v>932967.49904260912</v>
      </c>
      <c r="FN60" s="37">
        <v>648771.87494464486</v>
      </c>
      <c r="FO60" s="37">
        <v>214422.13308766592</v>
      </c>
      <c r="FP60" s="37">
        <v>393596.54341360874</v>
      </c>
      <c r="FQ60" s="37">
        <v>933068.89277767728</v>
      </c>
      <c r="FR60" s="37">
        <v>375673.28508122702</v>
      </c>
      <c r="FS60" s="37">
        <v>68931.77847445001</v>
      </c>
      <c r="FT60" s="37">
        <v>87860.832645637667</v>
      </c>
      <c r="FU60" s="37">
        <v>638010.07551061874</v>
      </c>
      <c r="FV60" s="37">
        <v>307974.68076886685</v>
      </c>
      <c r="FW60" s="37">
        <v>399174.34106619202</v>
      </c>
      <c r="FX60" s="37">
        <v>599264.54898097261</v>
      </c>
      <c r="FY60" s="37">
        <v>1010170.8948165593</v>
      </c>
      <c r="FZ60" s="37">
        <v>995025.31948990421</v>
      </c>
      <c r="GA60" s="37">
        <v>1156719.9838452123</v>
      </c>
      <c r="GB60" s="37">
        <v>368430.68639872235</v>
      </c>
      <c r="GC60" s="37">
        <v>51181.168197380663</v>
      </c>
      <c r="GD60" s="37">
        <v>110124.86511703492</v>
      </c>
      <c r="GE60" s="37">
        <v>295357.83017392631</v>
      </c>
      <c r="GF60" s="37">
        <v>884735.41928549437</v>
      </c>
      <c r="GG60" s="37">
        <v>429324.42033488309</v>
      </c>
      <c r="GH60" s="37">
        <v>3784634.2580870348</v>
      </c>
      <c r="GI60" s="37">
        <v>479949.12071752298</v>
      </c>
      <c r="GJ60" s="37">
        <v>1464288.6403688279</v>
      </c>
      <c r="GK60" s="37">
        <v>1246660.8286326553</v>
      </c>
      <c r="GL60" s="37">
        <v>31912.474489176795</v>
      </c>
      <c r="GM60" s="37">
        <v>462582.39615414012</v>
      </c>
      <c r="GN60" s="37">
        <v>1050626.5057109802</v>
      </c>
      <c r="GO60" s="37">
        <v>1578948.6903550909</v>
      </c>
      <c r="GP60" s="37">
        <v>79938.982132684177</v>
      </c>
      <c r="GQ60" s="37">
        <v>518029.29524078371</v>
      </c>
      <c r="GR60" s="37">
        <v>106097.4617508216</v>
      </c>
      <c r="GS60" s="37">
        <v>259160.90844511794</v>
      </c>
      <c r="GT60" s="37">
        <v>516621.16991096619</v>
      </c>
      <c r="GU60" s="37">
        <v>378269.72934203129</v>
      </c>
      <c r="GV60" s="37">
        <v>97339.283218698431</v>
      </c>
      <c r="GW60" s="37">
        <v>399030.76391915645</v>
      </c>
      <c r="GX60" s="37">
        <v>658869.85761491547</v>
      </c>
      <c r="GY60" s="37">
        <v>393298.54798334633</v>
      </c>
      <c r="GZ60" s="37">
        <v>684180.58614315093</v>
      </c>
      <c r="HA60" s="37">
        <v>610288.00361874828</v>
      </c>
      <c r="HB60" s="37">
        <v>2198538.9010683624</v>
      </c>
      <c r="HC60" s="37">
        <v>386258.82786640245</v>
      </c>
      <c r="HD60" s="37">
        <v>312544.55847899534</v>
      </c>
      <c r="HE60" s="37">
        <v>297516.24345691176</v>
      </c>
      <c r="HF60" s="37">
        <v>79877.874910219703</v>
      </c>
      <c r="HG60" s="37">
        <v>939682.84014047426</v>
      </c>
      <c r="HH60" s="37">
        <v>1026176.2805767074</v>
      </c>
      <c r="HI60" s="37">
        <v>210763.46977682511</v>
      </c>
      <c r="HJ60" s="37">
        <v>187125.07269903665</v>
      </c>
      <c r="HK60" s="37">
        <v>373142.72496784071</v>
      </c>
      <c r="HL60" s="37">
        <v>284547.21083284146</v>
      </c>
      <c r="HM60" s="37">
        <v>569177.40211462718</v>
      </c>
      <c r="HN60" s="37">
        <v>208356.27359537248</v>
      </c>
      <c r="HO60" s="37">
        <v>146144.89929762718</v>
      </c>
      <c r="HP60" s="37">
        <v>5437.4638584341892</v>
      </c>
      <c r="HQ60" s="37">
        <v>236503.55433737006</v>
      </c>
      <c r="HR60" s="37">
        <v>68406.707714239499</v>
      </c>
      <c r="HS60" s="62" t="str">
        <f t="shared" si="1"/>
        <v>Land Conversion_Paved_N/A for LULC_Lost Ecosystem Services_N/A for LULC Interim Methodology</v>
      </c>
    </row>
    <row r="61" spans="2:227" ht="15" customHeight="1"/>
    <row r="62" spans="2:227" ht="15" customHeight="1"/>
    <row r="63" spans="2:227" ht="15" customHeight="1"/>
    <row r="64" spans="2:22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9908B-8153-4416-909C-C2995FE769CE}">
  <sheetPr codeName="Sheet10">
    <tabColor theme="4"/>
  </sheetPr>
  <dimension ref="B1:HT521"/>
  <sheetViews>
    <sheetView showOutlineSymbols="0" showWhiteSpace="0" workbookViewId="0">
      <pane xSplit="7" ySplit="15" topLeftCell="H16" activePane="bottomRight" state="frozen"/>
      <selection activeCell="C10" sqref="C10"/>
      <selection pane="topRight" activeCell="C10" sqref="C10"/>
      <selection pane="bottomLeft" activeCell="C10" sqref="C10"/>
      <selection pane="bottomRight" activeCell="H14" sqref="H14"/>
    </sheetView>
  </sheetViews>
  <sheetFormatPr baseColWidth="10" defaultColWidth="8.83203125" defaultRowHeight="15"/>
  <cols>
    <col min="1" max="1" width="3.83203125" style="2" customWidth="1"/>
    <col min="2" max="2" width="17.1640625" style="2" customWidth="1"/>
    <col min="3" max="3" width="33.83203125" style="2" customWidth="1"/>
    <col min="4" max="4" width="19.6640625" style="2" bestFit="1" customWidth="1"/>
    <col min="5" max="5" width="23.1640625" style="2" customWidth="1"/>
    <col min="6" max="6" width="26" style="2" customWidth="1"/>
    <col min="7" max="7" width="14.83203125" style="2" customWidth="1"/>
    <col min="8" max="8" width="17.83203125" style="2" customWidth="1"/>
    <col min="9" max="226" width="12.83203125" style="2" customWidth="1"/>
    <col min="227" max="227" width="83.33203125" style="2" customWidth="1"/>
    <col min="228" max="16384" width="8.83203125" style="2"/>
  </cols>
  <sheetData>
    <row r="1" spans="2:228" ht="15" customHeight="1">
      <c r="B1" s="21"/>
    </row>
    <row r="2" spans="2:228" ht="25" customHeight="1">
      <c r="B2" s="31" t="s">
        <v>742</v>
      </c>
    </row>
    <row r="3" spans="2:228" ht="15" customHeight="1">
      <c r="B3" s="3"/>
    </row>
    <row r="4" spans="2:228" ht="15" customHeight="1">
      <c r="B4" s="47" t="s">
        <v>385</v>
      </c>
      <c r="C4" s="33"/>
    </row>
    <row r="5" spans="2:228" ht="15" customHeight="1">
      <c r="B5" s="77" t="s">
        <v>17</v>
      </c>
      <c r="C5" s="78" t="s">
        <v>272</v>
      </c>
    </row>
    <row r="6" spans="2:228" ht="15" customHeight="1">
      <c r="B6" s="34" t="s">
        <v>19</v>
      </c>
      <c r="C6" s="59" t="s">
        <v>689</v>
      </c>
    </row>
    <row r="7" spans="2:228" ht="15" customHeight="1">
      <c r="B7" s="34" t="s">
        <v>21</v>
      </c>
      <c r="C7" s="36">
        <v>2024</v>
      </c>
    </row>
    <row r="8" spans="2:228" ht="15" customHeight="1">
      <c r="B8" s="34" t="s">
        <v>22</v>
      </c>
      <c r="C8" s="36" t="s">
        <v>23</v>
      </c>
    </row>
    <row r="9" spans="2:228" ht="20" customHeight="1"/>
    <row r="10" spans="2:228" ht="20" customHeight="1">
      <c r="B10" s="8"/>
      <c r="C10" s="8"/>
      <c r="HS10" s="6"/>
    </row>
    <row r="11" spans="2:228" ht="20" customHeight="1">
      <c r="B11" s="8"/>
      <c r="C11" s="8"/>
      <c r="HS11" s="6"/>
    </row>
    <row r="12" spans="2:228" ht="20" customHeight="1">
      <c r="B12" s="8"/>
      <c r="C12" s="8"/>
      <c r="E12" s="11"/>
      <c r="HS12" s="6"/>
    </row>
    <row r="13" spans="2:228" ht="20" customHeight="1">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9"/>
    </row>
    <row r="14" spans="2:228" ht="20" customHeight="1">
      <c r="B14" s="33"/>
      <c r="C14" s="33"/>
      <c r="D14" s="33"/>
      <c r="E14" s="33"/>
      <c r="F14" s="33"/>
      <c r="G14" s="33"/>
      <c r="H14" s="50" t="s">
        <v>35</v>
      </c>
      <c r="I14" s="51" t="s">
        <v>36</v>
      </c>
      <c r="J14" s="51" t="s">
        <v>37</v>
      </c>
      <c r="K14" s="51" t="s">
        <v>38</v>
      </c>
      <c r="L14" s="51" t="s">
        <v>39</v>
      </c>
      <c r="M14" s="51" t="s">
        <v>40</v>
      </c>
      <c r="N14" s="51" t="s">
        <v>41</v>
      </c>
      <c r="O14" s="51" t="s">
        <v>42</v>
      </c>
      <c r="P14" s="51" t="s">
        <v>43</v>
      </c>
      <c r="Q14" s="51" t="s">
        <v>44</v>
      </c>
      <c r="R14" s="51" t="s">
        <v>45</v>
      </c>
      <c r="S14" s="51" t="s">
        <v>46</v>
      </c>
      <c r="T14" s="51" t="s">
        <v>47</v>
      </c>
      <c r="U14" s="51" t="s">
        <v>48</v>
      </c>
      <c r="V14" s="51" t="s">
        <v>49</v>
      </c>
      <c r="W14" s="51" t="s">
        <v>50</v>
      </c>
      <c r="X14" s="51" t="s">
        <v>51</v>
      </c>
      <c r="Y14" s="51" t="s">
        <v>52</v>
      </c>
      <c r="Z14" s="51" t="s">
        <v>53</v>
      </c>
      <c r="AA14" s="51" t="s">
        <v>54</v>
      </c>
      <c r="AB14" s="51" t="s">
        <v>55</v>
      </c>
      <c r="AC14" s="51" t="s">
        <v>56</v>
      </c>
      <c r="AD14" s="51" t="s">
        <v>57</v>
      </c>
      <c r="AE14" s="51" t="s">
        <v>58</v>
      </c>
      <c r="AF14" s="51" t="s">
        <v>59</v>
      </c>
      <c r="AG14" s="51" t="s">
        <v>60</v>
      </c>
      <c r="AH14" s="51" t="s">
        <v>61</v>
      </c>
      <c r="AI14" s="51" t="s">
        <v>62</v>
      </c>
      <c r="AJ14" s="51" t="s">
        <v>63</v>
      </c>
      <c r="AK14" s="51" t="s">
        <v>64</v>
      </c>
      <c r="AL14" s="51" t="s">
        <v>65</v>
      </c>
      <c r="AM14" s="51" t="s">
        <v>66</v>
      </c>
      <c r="AN14" s="51" t="s">
        <v>67</v>
      </c>
      <c r="AO14" s="51" t="s">
        <v>68</v>
      </c>
      <c r="AP14" s="51" t="s">
        <v>69</v>
      </c>
      <c r="AQ14" s="51" t="s">
        <v>70</v>
      </c>
      <c r="AR14" s="51" t="s">
        <v>71</v>
      </c>
      <c r="AS14" s="51" t="s">
        <v>72</v>
      </c>
      <c r="AT14" s="51" t="s">
        <v>73</v>
      </c>
      <c r="AU14" s="51" t="s">
        <v>74</v>
      </c>
      <c r="AV14" s="51" t="s">
        <v>75</v>
      </c>
      <c r="AW14" s="51" t="s">
        <v>76</v>
      </c>
      <c r="AX14" s="51" t="s">
        <v>77</v>
      </c>
      <c r="AY14" s="51" t="s">
        <v>78</v>
      </c>
      <c r="AZ14" s="51" t="s">
        <v>79</v>
      </c>
      <c r="BA14" s="51" t="s">
        <v>80</v>
      </c>
      <c r="BB14" s="51" t="s">
        <v>81</v>
      </c>
      <c r="BC14" s="51" t="s">
        <v>82</v>
      </c>
      <c r="BD14" s="51" t="s">
        <v>83</v>
      </c>
      <c r="BE14" s="51" t="s">
        <v>84</v>
      </c>
      <c r="BF14" s="51" t="s">
        <v>85</v>
      </c>
      <c r="BG14" s="51" t="s">
        <v>86</v>
      </c>
      <c r="BH14" s="51" t="s">
        <v>87</v>
      </c>
      <c r="BI14" s="51" t="s">
        <v>88</v>
      </c>
      <c r="BJ14" s="51" t="s">
        <v>89</v>
      </c>
      <c r="BK14" s="51" t="s">
        <v>90</v>
      </c>
      <c r="BL14" s="51" t="s">
        <v>91</v>
      </c>
      <c r="BM14" s="51" t="s">
        <v>92</v>
      </c>
      <c r="BN14" s="51" t="s">
        <v>93</v>
      </c>
      <c r="BO14" s="51" t="s">
        <v>94</v>
      </c>
      <c r="BP14" s="51" t="s">
        <v>95</v>
      </c>
      <c r="BQ14" s="51" t="s">
        <v>96</v>
      </c>
      <c r="BR14" s="51" t="s">
        <v>97</v>
      </c>
      <c r="BS14" s="51" t="s">
        <v>98</v>
      </c>
      <c r="BT14" s="51" t="s">
        <v>99</v>
      </c>
      <c r="BU14" s="51" t="s">
        <v>100</v>
      </c>
      <c r="BV14" s="51" t="s">
        <v>101</v>
      </c>
      <c r="BW14" s="51" t="s">
        <v>102</v>
      </c>
      <c r="BX14" s="51" t="s">
        <v>103</v>
      </c>
      <c r="BY14" s="51" t="s">
        <v>104</v>
      </c>
      <c r="BZ14" s="51" t="s">
        <v>105</v>
      </c>
      <c r="CA14" s="51" t="s">
        <v>106</v>
      </c>
      <c r="CB14" s="51" t="s">
        <v>107</v>
      </c>
      <c r="CC14" s="51" t="s">
        <v>108</v>
      </c>
      <c r="CD14" s="51" t="s">
        <v>109</v>
      </c>
      <c r="CE14" s="51" t="s">
        <v>110</v>
      </c>
      <c r="CF14" s="51" t="s">
        <v>111</v>
      </c>
      <c r="CG14" s="51" t="s">
        <v>112</v>
      </c>
      <c r="CH14" s="51" t="s">
        <v>113</v>
      </c>
      <c r="CI14" s="51" t="s">
        <v>114</v>
      </c>
      <c r="CJ14" s="51" t="s">
        <v>115</v>
      </c>
      <c r="CK14" s="51" t="s">
        <v>116</v>
      </c>
      <c r="CL14" s="51" t="s">
        <v>117</v>
      </c>
      <c r="CM14" s="51" t="s">
        <v>118</v>
      </c>
      <c r="CN14" s="51" t="s">
        <v>119</v>
      </c>
      <c r="CO14" s="51" t="s">
        <v>120</v>
      </c>
      <c r="CP14" s="51" t="s">
        <v>121</v>
      </c>
      <c r="CQ14" s="51" t="s">
        <v>122</v>
      </c>
      <c r="CR14" s="51" t="s">
        <v>123</v>
      </c>
      <c r="CS14" s="51" t="s">
        <v>124</v>
      </c>
      <c r="CT14" s="51" t="s">
        <v>125</v>
      </c>
      <c r="CU14" s="51" t="s">
        <v>126</v>
      </c>
      <c r="CV14" s="51" t="s">
        <v>127</v>
      </c>
      <c r="CW14" s="51" t="s">
        <v>128</v>
      </c>
      <c r="CX14" s="51" t="s">
        <v>129</v>
      </c>
      <c r="CY14" s="51" t="s">
        <v>130</v>
      </c>
      <c r="CZ14" s="51" t="s">
        <v>131</v>
      </c>
      <c r="DA14" s="51" t="s">
        <v>132</v>
      </c>
      <c r="DB14" s="51" t="s">
        <v>133</v>
      </c>
      <c r="DC14" s="51" t="s">
        <v>134</v>
      </c>
      <c r="DD14" s="51" t="s">
        <v>135</v>
      </c>
      <c r="DE14" s="51" t="s">
        <v>136</v>
      </c>
      <c r="DF14" s="51" t="s">
        <v>137</v>
      </c>
      <c r="DG14" s="51" t="s">
        <v>138</v>
      </c>
      <c r="DH14" s="51" t="s">
        <v>139</v>
      </c>
      <c r="DI14" s="51" t="s">
        <v>140</v>
      </c>
      <c r="DJ14" s="51" t="s">
        <v>141</v>
      </c>
      <c r="DK14" s="51" t="s">
        <v>142</v>
      </c>
      <c r="DL14" s="51" t="s">
        <v>143</v>
      </c>
      <c r="DM14" s="51" t="s">
        <v>144</v>
      </c>
      <c r="DN14" s="51" t="s">
        <v>145</v>
      </c>
      <c r="DO14" s="51" t="s">
        <v>146</v>
      </c>
      <c r="DP14" s="51" t="s">
        <v>147</v>
      </c>
      <c r="DQ14" s="51" t="s">
        <v>148</v>
      </c>
      <c r="DR14" s="51" t="s">
        <v>149</v>
      </c>
      <c r="DS14" s="51" t="s">
        <v>150</v>
      </c>
      <c r="DT14" s="51" t="s">
        <v>151</v>
      </c>
      <c r="DU14" s="51" t="s">
        <v>152</v>
      </c>
      <c r="DV14" s="51" t="s">
        <v>153</v>
      </c>
      <c r="DW14" s="51" t="s">
        <v>154</v>
      </c>
      <c r="DX14" s="51" t="s">
        <v>155</v>
      </c>
      <c r="DY14" s="51" t="s">
        <v>156</v>
      </c>
      <c r="DZ14" s="51" t="s">
        <v>157</v>
      </c>
      <c r="EA14" s="51" t="s">
        <v>158</v>
      </c>
      <c r="EB14" s="51" t="s">
        <v>159</v>
      </c>
      <c r="EC14" s="51" t="s">
        <v>160</v>
      </c>
      <c r="ED14" s="51" t="s">
        <v>161</v>
      </c>
      <c r="EE14" s="51" t="s">
        <v>162</v>
      </c>
      <c r="EF14" s="51" t="s">
        <v>163</v>
      </c>
      <c r="EG14" s="51" t="s">
        <v>164</v>
      </c>
      <c r="EH14" s="51" t="s">
        <v>165</v>
      </c>
      <c r="EI14" s="51" t="s">
        <v>166</v>
      </c>
      <c r="EJ14" s="51" t="s">
        <v>167</v>
      </c>
      <c r="EK14" s="51" t="s">
        <v>168</v>
      </c>
      <c r="EL14" s="51" t="s">
        <v>169</v>
      </c>
      <c r="EM14" s="51" t="s">
        <v>170</v>
      </c>
      <c r="EN14" s="51" t="s">
        <v>171</v>
      </c>
      <c r="EO14" s="51" t="s">
        <v>172</v>
      </c>
      <c r="EP14" s="51" t="s">
        <v>173</v>
      </c>
      <c r="EQ14" s="51" t="s">
        <v>174</v>
      </c>
      <c r="ER14" s="51" t="s">
        <v>175</v>
      </c>
      <c r="ES14" s="51" t="s">
        <v>176</v>
      </c>
      <c r="ET14" s="51" t="s">
        <v>177</v>
      </c>
      <c r="EU14" s="51" t="s">
        <v>178</v>
      </c>
      <c r="EV14" s="51" t="s">
        <v>179</v>
      </c>
      <c r="EW14" s="51" t="s">
        <v>180</v>
      </c>
      <c r="EX14" s="51" t="s">
        <v>181</v>
      </c>
      <c r="EY14" s="51" t="s">
        <v>182</v>
      </c>
      <c r="EZ14" s="51" t="s">
        <v>183</v>
      </c>
      <c r="FA14" s="51" t="s">
        <v>184</v>
      </c>
      <c r="FB14" s="51" t="s">
        <v>185</v>
      </c>
      <c r="FC14" s="51" t="s">
        <v>186</v>
      </c>
      <c r="FD14" s="51" t="s">
        <v>187</v>
      </c>
      <c r="FE14" s="51" t="s">
        <v>188</v>
      </c>
      <c r="FF14" s="51" t="s">
        <v>189</v>
      </c>
      <c r="FG14" s="51" t="s">
        <v>190</v>
      </c>
      <c r="FH14" s="51" t="s">
        <v>191</v>
      </c>
      <c r="FI14" s="51" t="s">
        <v>192</v>
      </c>
      <c r="FJ14" s="51" t="s">
        <v>193</v>
      </c>
      <c r="FK14" s="51" t="s">
        <v>194</v>
      </c>
      <c r="FL14" s="51" t="s">
        <v>195</v>
      </c>
      <c r="FM14" s="51" t="s">
        <v>196</v>
      </c>
      <c r="FN14" s="51" t="s">
        <v>197</v>
      </c>
      <c r="FO14" s="51" t="s">
        <v>198</v>
      </c>
      <c r="FP14" s="51" t="s">
        <v>199</v>
      </c>
      <c r="FQ14" s="51" t="s">
        <v>200</v>
      </c>
      <c r="FR14" s="51" t="s">
        <v>201</v>
      </c>
      <c r="FS14" s="51" t="s">
        <v>202</v>
      </c>
      <c r="FT14" s="51" t="s">
        <v>203</v>
      </c>
      <c r="FU14" s="51" t="s">
        <v>204</v>
      </c>
      <c r="FV14" s="51" t="s">
        <v>205</v>
      </c>
      <c r="FW14" s="51" t="s">
        <v>206</v>
      </c>
      <c r="FX14" s="51" t="s">
        <v>207</v>
      </c>
      <c r="FY14" s="51" t="s">
        <v>208</v>
      </c>
      <c r="FZ14" s="51" t="s">
        <v>209</v>
      </c>
      <c r="GA14" s="51" t="s">
        <v>210</v>
      </c>
      <c r="GB14" s="51" t="s">
        <v>211</v>
      </c>
      <c r="GC14" s="51" t="s">
        <v>212</v>
      </c>
      <c r="GD14" s="51" t="s">
        <v>213</v>
      </c>
      <c r="GE14" s="51" t="s">
        <v>214</v>
      </c>
      <c r="GF14" s="51" t="s">
        <v>215</v>
      </c>
      <c r="GG14" s="51" t="s">
        <v>216</v>
      </c>
      <c r="GH14" s="51" t="s">
        <v>217</v>
      </c>
      <c r="GI14" s="51" t="s">
        <v>218</v>
      </c>
      <c r="GJ14" s="51" t="s">
        <v>219</v>
      </c>
      <c r="GK14" s="51" t="s">
        <v>220</v>
      </c>
      <c r="GL14" s="51" t="s">
        <v>221</v>
      </c>
      <c r="GM14" s="51" t="s">
        <v>222</v>
      </c>
      <c r="GN14" s="51" t="s">
        <v>223</v>
      </c>
      <c r="GO14" s="51" t="s">
        <v>224</v>
      </c>
      <c r="GP14" s="51" t="s">
        <v>225</v>
      </c>
      <c r="GQ14" s="51" t="s">
        <v>226</v>
      </c>
      <c r="GR14" s="51" t="s">
        <v>227</v>
      </c>
      <c r="GS14" s="51" t="s">
        <v>228</v>
      </c>
      <c r="GT14" s="51" t="s">
        <v>229</v>
      </c>
      <c r="GU14" s="51" t="s">
        <v>230</v>
      </c>
      <c r="GV14" s="51" t="s">
        <v>231</v>
      </c>
      <c r="GW14" s="51" t="s">
        <v>232</v>
      </c>
      <c r="GX14" s="51" t="s">
        <v>233</v>
      </c>
      <c r="GY14" s="51" t="s">
        <v>234</v>
      </c>
      <c r="GZ14" s="51" t="s">
        <v>235</v>
      </c>
      <c r="HA14" s="51" t="s">
        <v>236</v>
      </c>
      <c r="HB14" s="51" t="s">
        <v>237</v>
      </c>
      <c r="HC14" s="51" t="s">
        <v>238</v>
      </c>
      <c r="HD14" s="51" t="s">
        <v>239</v>
      </c>
      <c r="HE14" s="51" t="s">
        <v>240</v>
      </c>
      <c r="HF14" s="51" t="s">
        <v>241</v>
      </c>
      <c r="HG14" s="51" t="s">
        <v>242</v>
      </c>
      <c r="HH14" s="51" t="s">
        <v>243</v>
      </c>
      <c r="HI14" s="51" t="s">
        <v>244</v>
      </c>
      <c r="HJ14" s="51" t="s">
        <v>245</v>
      </c>
      <c r="HK14" s="51" t="s">
        <v>246</v>
      </c>
      <c r="HL14" s="51" t="s">
        <v>247</v>
      </c>
      <c r="HM14" s="51" t="s">
        <v>248</v>
      </c>
      <c r="HN14" s="51" t="s">
        <v>249</v>
      </c>
      <c r="HO14" s="51" t="s">
        <v>250</v>
      </c>
      <c r="HP14" s="51" t="s">
        <v>251</v>
      </c>
      <c r="HQ14" s="51" t="s">
        <v>252</v>
      </c>
      <c r="HR14" s="51" t="s">
        <v>253</v>
      </c>
      <c r="HS14" s="33"/>
    </row>
    <row r="15" spans="2:228" ht="15" customHeight="1">
      <c r="B15" s="63" t="s">
        <v>24</v>
      </c>
      <c r="C15" s="63" t="s">
        <v>25</v>
      </c>
      <c r="D15" s="63" t="s">
        <v>26</v>
      </c>
      <c r="E15" s="63" t="s">
        <v>27</v>
      </c>
      <c r="F15" s="64" t="s">
        <v>386</v>
      </c>
      <c r="G15" s="64" t="s">
        <v>29</v>
      </c>
      <c r="H15" s="50" t="s">
        <v>254</v>
      </c>
      <c r="I15" s="39" t="s">
        <v>255</v>
      </c>
      <c r="J15" s="39" t="s">
        <v>256</v>
      </c>
      <c r="K15" s="39" t="s">
        <v>257</v>
      </c>
      <c r="L15" s="39" t="s">
        <v>258</v>
      </c>
      <c r="M15" s="39" t="s">
        <v>256</v>
      </c>
      <c r="N15" s="39" t="s">
        <v>259</v>
      </c>
      <c r="O15" s="39" t="s">
        <v>260</v>
      </c>
      <c r="P15" s="39" t="s">
        <v>260</v>
      </c>
      <c r="Q15" s="39" t="s">
        <v>256</v>
      </c>
      <c r="R15" s="39" t="s">
        <v>260</v>
      </c>
      <c r="S15" s="39" t="s">
        <v>258</v>
      </c>
      <c r="T15" s="39" t="s">
        <v>256</v>
      </c>
      <c r="U15" s="39" t="s">
        <v>256</v>
      </c>
      <c r="V15" s="39" t="s">
        <v>260</v>
      </c>
      <c r="W15" s="39" t="s">
        <v>257</v>
      </c>
      <c r="X15" s="39" t="s">
        <v>255</v>
      </c>
      <c r="Y15" s="39" t="s">
        <v>260</v>
      </c>
      <c r="Z15" s="39" t="s">
        <v>256</v>
      </c>
      <c r="AA15" s="39" t="s">
        <v>256</v>
      </c>
      <c r="AB15" s="39" t="s">
        <v>260</v>
      </c>
      <c r="AC15" s="39" t="s">
        <v>259</v>
      </c>
      <c r="AD15" s="39" t="s">
        <v>261</v>
      </c>
      <c r="AE15" s="39" t="s">
        <v>255</v>
      </c>
      <c r="AF15" s="39" t="s">
        <v>260</v>
      </c>
      <c r="AG15" s="39" t="s">
        <v>256</v>
      </c>
      <c r="AH15" s="39" t="s">
        <v>259</v>
      </c>
      <c r="AI15" s="39" t="s">
        <v>260</v>
      </c>
      <c r="AJ15" s="39" t="s">
        <v>260</v>
      </c>
      <c r="AK15" s="39" t="s">
        <v>258</v>
      </c>
      <c r="AL15" s="39" t="s">
        <v>256</v>
      </c>
      <c r="AM15" s="39" t="s">
        <v>259</v>
      </c>
      <c r="AN15" s="39" t="s">
        <v>259</v>
      </c>
      <c r="AO15" s="39" t="s">
        <v>259</v>
      </c>
      <c r="AP15" s="39" t="s">
        <v>258</v>
      </c>
      <c r="AQ15" s="39" t="s">
        <v>259</v>
      </c>
      <c r="AR15" s="39" t="s">
        <v>261</v>
      </c>
      <c r="AS15" s="39" t="s">
        <v>260</v>
      </c>
      <c r="AT15" s="39" t="s">
        <v>259</v>
      </c>
      <c r="AU15" s="39" t="s">
        <v>259</v>
      </c>
      <c r="AV15" s="39" t="s">
        <v>256</v>
      </c>
      <c r="AW15" s="39" t="s">
        <v>260</v>
      </c>
      <c r="AX15" s="39" t="s">
        <v>258</v>
      </c>
      <c r="AY15" s="39" t="s">
        <v>260</v>
      </c>
      <c r="AZ15" s="39" t="s">
        <v>259</v>
      </c>
      <c r="BA15" s="39" t="s">
        <v>259</v>
      </c>
      <c r="BB15" s="39" t="s">
        <v>259</v>
      </c>
      <c r="BC15" s="39" t="s">
        <v>260</v>
      </c>
      <c r="BD15" s="39" t="s">
        <v>259</v>
      </c>
      <c r="BE15" s="39" t="s">
        <v>256</v>
      </c>
      <c r="BF15" s="39" t="s">
        <v>260</v>
      </c>
      <c r="BG15" s="39" t="s">
        <v>260</v>
      </c>
      <c r="BH15" s="39" t="s">
        <v>256</v>
      </c>
      <c r="BI15" s="39" t="s">
        <v>256</v>
      </c>
      <c r="BJ15" s="39" t="s">
        <v>256</v>
      </c>
      <c r="BK15" s="39" t="s">
        <v>257</v>
      </c>
      <c r="BL15" s="39" t="s">
        <v>260</v>
      </c>
      <c r="BM15" s="39" t="s">
        <v>260</v>
      </c>
      <c r="BN15" s="39" t="s">
        <v>260</v>
      </c>
      <c r="BO15" s="39" t="s">
        <v>257</v>
      </c>
      <c r="BP15" s="39" t="s">
        <v>260</v>
      </c>
      <c r="BQ15" s="39" t="s">
        <v>259</v>
      </c>
      <c r="BR15" s="39" t="s">
        <v>259</v>
      </c>
      <c r="BS15" s="39" t="s">
        <v>256</v>
      </c>
      <c r="BT15" s="39" t="s">
        <v>259</v>
      </c>
      <c r="BU15" s="39" t="s">
        <v>259</v>
      </c>
      <c r="BV15" s="39" t="s">
        <v>256</v>
      </c>
      <c r="BW15" s="39" t="s">
        <v>258</v>
      </c>
      <c r="BX15" s="39" t="s">
        <v>256</v>
      </c>
      <c r="BY15" s="39" t="s">
        <v>256</v>
      </c>
      <c r="BZ15" s="39" t="s">
        <v>258</v>
      </c>
      <c r="CA15" s="39" t="s">
        <v>259</v>
      </c>
      <c r="CB15" s="39" t="s">
        <v>259</v>
      </c>
      <c r="CC15" s="39" t="s">
        <v>256</v>
      </c>
      <c r="CD15" s="39" t="s">
        <v>256</v>
      </c>
      <c r="CE15" s="39" t="s">
        <v>259</v>
      </c>
      <c r="CF15" s="39" t="s">
        <v>256</v>
      </c>
      <c r="CG15" s="39" t="s">
        <v>256</v>
      </c>
      <c r="CH15" s="39" t="s">
        <v>256</v>
      </c>
      <c r="CI15" s="39" t="s">
        <v>260</v>
      </c>
      <c r="CJ15" s="39" t="s">
        <v>258</v>
      </c>
      <c r="CK15" s="39" t="s">
        <v>260</v>
      </c>
      <c r="CL15" s="39" t="s">
        <v>259</v>
      </c>
      <c r="CM15" s="39" t="s">
        <v>259</v>
      </c>
      <c r="CN15" s="39" t="s">
        <v>260</v>
      </c>
      <c r="CO15" s="39" t="s">
        <v>260</v>
      </c>
      <c r="CP15" s="39" t="s">
        <v>260</v>
      </c>
      <c r="CQ15" s="39" t="s">
        <v>258</v>
      </c>
      <c r="CR15" s="39" t="s">
        <v>256</v>
      </c>
      <c r="CS15" s="39" t="s">
        <v>256</v>
      </c>
      <c r="CT15" s="39" t="s">
        <v>255</v>
      </c>
      <c r="CU15" s="39" t="s">
        <v>258</v>
      </c>
      <c r="CV15" s="39" t="s">
        <v>257</v>
      </c>
      <c r="CW15" s="39" t="s">
        <v>257</v>
      </c>
      <c r="CX15" s="39" t="s">
        <v>256</v>
      </c>
      <c r="CY15" s="39" t="s">
        <v>256</v>
      </c>
      <c r="CZ15" s="39" t="s">
        <v>257</v>
      </c>
      <c r="DA15" s="39" t="s">
        <v>256</v>
      </c>
      <c r="DB15" s="39" t="s">
        <v>260</v>
      </c>
      <c r="DC15" s="39" t="s">
        <v>258</v>
      </c>
      <c r="DD15" s="39" t="s">
        <v>257</v>
      </c>
      <c r="DE15" s="39" t="s">
        <v>256</v>
      </c>
      <c r="DF15" s="39" t="s">
        <v>259</v>
      </c>
      <c r="DG15" s="39" t="s">
        <v>258</v>
      </c>
      <c r="DH15" s="39" t="s">
        <v>258</v>
      </c>
      <c r="DI15" s="39" t="s">
        <v>258</v>
      </c>
      <c r="DJ15" s="39" t="s">
        <v>256</v>
      </c>
      <c r="DK15" s="39" t="s">
        <v>257</v>
      </c>
      <c r="DL15" s="39" t="s">
        <v>256</v>
      </c>
      <c r="DM15" s="39" t="s">
        <v>258</v>
      </c>
      <c r="DN15" s="39" t="s">
        <v>256</v>
      </c>
      <c r="DO15" s="39" t="s">
        <v>257</v>
      </c>
      <c r="DP15" s="39" t="s">
        <v>259</v>
      </c>
      <c r="DQ15" s="39" t="s">
        <v>259</v>
      </c>
      <c r="DR15" s="39" t="s">
        <v>257</v>
      </c>
      <c r="DS15" s="39" t="s">
        <v>256</v>
      </c>
      <c r="DT15" s="39" t="s">
        <v>256</v>
      </c>
      <c r="DU15" s="39" t="s">
        <v>256</v>
      </c>
      <c r="DV15" s="39" t="s">
        <v>258</v>
      </c>
      <c r="DW15" s="39" t="s">
        <v>259</v>
      </c>
      <c r="DX15" s="39" t="s">
        <v>259</v>
      </c>
      <c r="DY15" s="39" t="s">
        <v>258</v>
      </c>
      <c r="DZ15" s="39" t="s">
        <v>255</v>
      </c>
      <c r="EA15" s="39" t="s">
        <v>259</v>
      </c>
      <c r="EB15" s="39" t="s">
        <v>257</v>
      </c>
      <c r="EC15" s="39" t="s">
        <v>258</v>
      </c>
      <c r="ED15" s="39" t="s">
        <v>259</v>
      </c>
      <c r="EE15" s="39" t="s">
        <v>259</v>
      </c>
      <c r="EF15" s="39" t="s">
        <v>260</v>
      </c>
      <c r="EG15" s="39" t="s">
        <v>258</v>
      </c>
      <c r="EH15" s="39" t="s">
        <v>256</v>
      </c>
      <c r="EI15" s="39" t="s">
        <v>256</v>
      </c>
      <c r="EJ15" s="39" t="s">
        <v>258</v>
      </c>
      <c r="EK15" s="39" t="s">
        <v>256</v>
      </c>
      <c r="EL15" s="39" t="s">
        <v>257</v>
      </c>
      <c r="EM15" s="39" t="s">
        <v>259</v>
      </c>
      <c r="EN15" s="39" t="s">
        <v>258</v>
      </c>
      <c r="EO15" s="39" t="s">
        <v>259</v>
      </c>
      <c r="EP15" s="39" t="s">
        <v>258</v>
      </c>
      <c r="EQ15" s="39" t="s">
        <v>255</v>
      </c>
      <c r="ER15" s="39" t="s">
        <v>256</v>
      </c>
      <c r="ES15" s="39" t="s">
        <v>258</v>
      </c>
      <c r="ET15" s="39" t="s">
        <v>258</v>
      </c>
      <c r="EU15" s="39" t="s">
        <v>260</v>
      </c>
      <c r="EV15" s="39" t="s">
        <v>259</v>
      </c>
      <c r="EW15" s="39" t="s">
        <v>259</v>
      </c>
      <c r="EX15" s="39" t="s">
        <v>256</v>
      </c>
      <c r="EY15" s="39" t="s">
        <v>258</v>
      </c>
      <c r="EZ15" s="39" t="s">
        <v>256</v>
      </c>
      <c r="FA15" s="39" t="s">
        <v>257</v>
      </c>
      <c r="FB15" s="39" t="s">
        <v>255</v>
      </c>
      <c r="FC15" s="39" t="s">
        <v>258</v>
      </c>
      <c r="FD15" s="39" t="s">
        <v>260</v>
      </c>
      <c r="FE15" s="39" t="s">
        <v>258</v>
      </c>
      <c r="FF15" s="39" t="s">
        <v>260</v>
      </c>
      <c r="FG15" s="39" t="s">
        <v>260</v>
      </c>
      <c r="FH15" s="39" t="s">
        <v>258</v>
      </c>
      <c r="FI15" s="39" t="s">
        <v>256</v>
      </c>
      <c r="FJ15" s="39" t="s">
        <v>256</v>
      </c>
      <c r="FK15" s="39" t="s">
        <v>260</v>
      </c>
      <c r="FL15" s="39" t="s">
        <v>257</v>
      </c>
      <c r="FM15" s="39" t="s">
        <v>256</v>
      </c>
      <c r="FN15" s="39" t="s">
        <v>256</v>
      </c>
      <c r="FO15" s="39" t="s">
        <v>259</v>
      </c>
      <c r="FP15" s="39" t="s">
        <v>258</v>
      </c>
      <c r="FQ15" s="39" t="s">
        <v>256</v>
      </c>
      <c r="FR15" s="39" t="s">
        <v>259</v>
      </c>
      <c r="FS15" s="39" t="s">
        <v>257</v>
      </c>
      <c r="FT15" s="39" t="s">
        <v>259</v>
      </c>
      <c r="FU15" s="39" t="s">
        <v>256</v>
      </c>
      <c r="FV15" s="39" t="s">
        <v>259</v>
      </c>
      <c r="FW15" s="39" t="s">
        <v>259</v>
      </c>
      <c r="FX15" s="39" t="s">
        <v>258</v>
      </c>
      <c r="FY15" s="39" t="s">
        <v>260</v>
      </c>
      <c r="FZ15" s="39" t="s">
        <v>256</v>
      </c>
      <c r="GA15" s="39" t="s">
        <v>256</v>
      </c>
      <c r="GB15" s="39" t="s">
        <v>258</v>
      </c>
      <c r="GC15" s="39" t="s">
        <v>259</v>
      </c>
      <c r="GD15" s="39" t="s">
        <v>259</v>
      </c>
      <c r="GE15" s="39" t="s">
        <v>259</v>
      </c>
      <c r="GF15" s="39" t="s">
        <v>256</v>
      </c>
      <c r="GG15" s="39" t="s">
        <v>255</v>
      </c>
      <c r="GH15" s="39" t="s">
        <v>260</v>
      </c>
      <c r="GI15" s="39" t="s">
        <v>260</v>
      </c>
      <c r="GJ15" s="39" t="s">
        <v>260</v>
      </c>
      <c r="GK15" s="39" t="s">
        <v>260</v>
      </c>
      <c r="GL15" s="39" t="s">
        <v>259</v>
      </c>
      <c r="GM15" s="39" t="s">
        <v>260</v>
      </c>
      <c r="GN15" s="39" t="s">
        <v>256</v>
      </c>
      <c r="GO15" s="39" t="s">
        <v>256</v>
      </c>
      <c r="GP15" s="39" t="s">
        <v>257</v>
      </c>
      <c r="GQ15" s="39" t="s">
        <v>258</v>
      </c>
      <c r="GR15" s="39" t="s">
        <v>256</v>
      </c>
      <c r="GS15" s="39" t="s">
        <v>259</v>
      </c>
      <c r="GT15" s="39" t="s">
        <v>258</v>
      </c>
      <c r="GU15" s="39" t="s">
        <v>258</v>
      </c>
      <c r="GV15" s="39" t="s">
        <v>259</v>
      </c>
      <c r="GW15" s="39" t="s">
        <v>258</v>
      </c>
      <c r="GX15" s="39" t="s">
        <v>260</v>
      </c>
      <c r="GY15" s="39" t="s">
        <v>257</v>
      </c>
      <c r="GZ15" s="39" t="s">
        <v>256</v>
      </c>
      <c r="HA15" s="39" t="s">
        <v>256</v>
      </c>
      <c r="HB15" s="39" t="s">
        <v>260</v>
      </c>
      <c r="HC15" s="39" t="s">
        <v>258</v>
      </c>
      <c r="HD15" s="39" t="s">
        <v>259</v>
      </c>
      <c r="HE15" s="39" t="s">
        <v>256</v>
      </c>
      <c r="HF15" s="39" t="s">
        <v>257</v>
      </c>
      <c r="HG15" s="39" t="s">
        <v>256</v>
      </c>
      <c r="HH15" s="39" t="s">
        <v>261</v>
      </c>
      <c r="HI15" s="39" t="s">
        <v>260</v>
      </c>
      <c r="HJ15" s="39" t="s">
        <v>256</v>
      </c>
      <c r="HK15" s="39" t="s">
        <v>258</v>
      </c>
      <c r="HL15" s="39" t="s">
        <v>260</v>
      </c>
      <c r="HM15" s="39" t="s">
        <v>258</v>
      </c>
      <c r="HN15" s="39" t="s">
        <v>260</v>
      </c>
      <c r="HO15" s="39" t="s">
        <v>257</v>
      </c>
      <c r="HP15" s="39" t="s">
        <v>257</v>
      </c>
      <c r="HQ15" s="39" t="s">
        <v>259</v>
      </c>
      <c r="HR15" s="39" t="s">
        <v>259</v>
      </c>
      <c r="HS15" s="40" t="s">
        <v>262</v>
      </c>
    </row>
    <row r="16" spans="2:228" ht="15" customHeight="1">
      <c r="B16" s="65" t="s">
        <v>9</v>
      </c>
      <c r="C16" s="65" t="s">
        <v>387</v>
      </c>
      <c r="D16" s="65" t="s">
        <v>388</v>
      </c>
      <c r="E16" s="65" t="s">
        <v>389</v>
      </c>
      <c r="F16" s="65" t="s">
        <v>390</v>
      </c>
      <c r="G16" s="65" t="s">
        <v>391</v>
      </c>
      <c r="H16" s="41"/>
      <c r="I16" s="79">
        <v>88.157086442381143</v>
      </c>
      <c r="J16" s="79">
        <v>55.074834891536646</v>
      </c>
      <c r="K16" s="79">
        <v>1.0747338732841918</v>
      </c>
      <c r="L16" s="79">
        <v>389.11025966615188</v>
      </c>
      <c r="M16" s="79">
        <v>137.24785055903482</v>
      </c>
      <c r="N16" s="79">
        <v>132.97241691845343</v>
      </c>
      <c r="O16" s="79">
        <v>355.25781978383935</v>
      </c>
      <c r="P16" s="79">
        <v>78.635160093130779</v>
      </c>
      <c r="Q16" s="79">
        <v>24.63652346518769</v>
      </c>
      <c r="R16" s="79">
        <v>355.25781978383935</v>
      </c>
      <c r="S16" s="79">
        <v>161.23803972531448</v>
      </c>
      <c r="T16" s="79">
        <v>87.344139007761427</v>
      </c>
      <c r="U16" s="79">
        <v>25.320943841524961</v>
      </c>
      <c r="V16" s="79">
        <v>355.25781978383935</v>
      </c>
      <c r="W16" s="79">
        <v>6.6516590011355001</v>
      </c>
      <c r="X16" s="79">
        <v>57.503917277419909</v>
      </c>
      <c r="Y16" s="79">
        <v>355.25781978383935</v>
      </c>
      <c r="Z16" s="79">
        <v>71.292062940716988</v>
      </c>
      <c r="AA16" s="79">
        <v>13.454376660610375</v>
      </c>
      <c r="AB16" s="79">
        <v>246.58896779395531</v>
      </c>
      <c r="AC16" s="79">
        <v>68.679907290741639</v>
      </c>
      <c r="AD16" s="79">
        <v>285.02307387359122</v>
      </c>
      <c r="AE16" s="79">
        <v>172.77253806039485</v>
      </c>
      <c r="AF16" s="79">
        <v>315.71206641946679</v>
      </c>
      <c r="AG16" s="79">
        <v>110.0266427366043</v>
      </c>
      <c r="AH16" s="79">
        <v>2279.3358250383963</v>
      </c>
      <c r="AI16" s="79">
        <v>307.46437155351185</v>
      </c>
      <c r="AJ16" s="79">
        <v>355.25781978383935</v>
      </c>
      <c r="AK16" s="79">
        <v>18.196270898701417</v>
      </c>
      <c r="AL16" s="79">
        <v>145.41832942056769</v>
      </c>
      <c r="AM16" s="79">
        <v>66.868963784874566</v>
      </c>
      <c r="AN16" s="79">
        <v>10.007254646184464</v>
      </c>
      <c r="AO16" s="79">
        <v>142.6336654546725</v>
      </c>
      <c r="AP16" s="79">
        <v>123.631839906704</v>
      </c>
      <c r="AQ16" s="79">
        <v>37.526798044536214</v>
      </c>
      <c r="AR16" s="79">
        <v>74.130469882488839</v>
      </c>
      <c r="AS16" s="79">
        <v>355.25781978383935</v>
      </c>
      <c r="AT16" s="79">
        <v>6.363638622983399</v>
      </c>
      <c r="AU16" s="79">
        <v>2.9440595024858083</v>
      </c>
      <c r="AV16" s="79">
        <v>71.292062940716988</v>
      </c>
      <c r="AW16" s="79">
        <v>27.322803940164352</v>
      </c>
      <c r="AX16" s="79">
        <v>157.33069206922664</v>
      </c>
      <c r="AY16" s="79">
        <v>623.32475718947421</v>
      </c>
      <c r="AZ16" s="79">
        <v>142.6336654546725</v>
      </c>
      <c r="BA16" s="79">
        <v>142.6336654546725</v>
      </c>
      <c r="BB16" s="79">
        <v>104.03532479504129</v>
      </c>
      <c r="BC16" s="79">
        <v>858.41801989990643</v>
      </c>
      <c r="BD16" s="79">
        <v>108.23119296993877</v>
      </c>
      <c r="BE16" s="79">
        <v>152.60520084341096</v>
      </c>
      <c r="BF16" s="79">
        <v>177.75152100568903</v>
      </c>
      <c r="BG16" s="79">
        <v>355.25781978383935</v>
      </c>
      <c r="BH16" s="79">
        <v>71.292062940716988</v>
      </c>
      <c r="BI16" s="79">
        <v>28.813255645660416</v>
      </c>
      <c r="BJ16" s="79">
        <v>34.688779645513343</v>
      </c>
      <c r="BK16" s="79">
        <v>6.2389550179480215</v>
      </c>
      <c r="BL16" s="79">
        <v>355.25781978383935</v>
      </c>
      <c r="BM16" s="79">
        <v>583.48740038639733</v>
      </c>
      <c r="BN16" s="79">
        <v>170.60312155170487</v>
      </c>
      <c r="BO16" s="79">
        <v>15.916096791741206</v>
      </c>
      <c r="BP16" s="79">
        <v>238.49079317834193</v>
      </c>
      <c r="BQ16" s="79">
        <v>90.596093918546231</v>
      </c>
      <c r="BR16" s="79">
        <v>5.4484999152602551</v>
      </c>
      <c r="BS16" s="79">
        <v>36.667926554682218</v>
      </c>
      <c r="BT16" s="79">
        <v>302.67709498913484</v>
      </c>
      <c r="BU16" s="79">
        <v>57.631339609083945</v>
      </c>
      <c r="BV16" s="79">
        <v>71.292062940716988</v>
      </c>
      <c r="BW16" s="79">
        <v>389.11025966615188</v>
      </c>
      <c r="BX16" s="79">
        <v>86.819029865698141</v>
      </c>
      <c r="BY16" s="79">
        <v>34.468218379211606</v>
      </c>
      <c r="BZ16" s="79">
        <v>389.11025966615188</v>
      </c>
      <c r="CA16" s="79">
        <v>163.86006062361497</v>
      </c>
      <c r="CB16" s="79">
        <v>34.627696663692319</v>
      </c>
      <c r="CC16" s="79">
        <v>475.99658636889001</v>
      </c>
      <c r="CD16" s="79">
        <v>25.717969984804295</v>
      </c>
      <c r="CE16" s="79">
        <v>205.64204410072432</v>
      </c>
      <c r="CF16" s="79">
        <v>71.292062940716988</v>
      </c>
      <c r="CG16" s="79">
        <v>135.77019917740856</v>
      </c>
      <c r="CH16" s="79">
        <v>71.292062940716988</v>
      </c>
      <c r="CI16" s="79">
        <v>355.25781978383935</v>
      </c>
      <c r="CJ16" s="79">
        <v>389.11025966615188</v>
      </c>
      <c r="CK16" s="79">
        <v>348.13274005432896</v>
      </c>
      <c r="CL16" s="79">
        <v>210.72333004066235</v>
      </c>
      <c r="CM16" s="79">
        <v>25.752603095522392</v>
      </c>
      <c r="CN16" s="79">
        <v>300.55430861633886</v>
      </c>
      <c r="CO16" s="79">
        <v>48.462051889641529</v>
      </c>
      <c r="CP16" s="79">
        <v>92.103491357346272</v>
      </c>
      <c r="CQ16" s="79">
        <v>389.11025966615188</v>
      </c>
      <c r="CR16" s="79">
        <v>54.54691329709221</v>
      </c>
      <c r="CS16" s="79">
        <v>45.160598281364138</v>
      </c>
      <c r="CT16" s="79">
        <v>173.22195004025696</v>
      </c>
      <c r="CU16" s="79">
        <v>183.71025710519041</v>
      </c>
      <c r="CV16" s="79">
        <v>90.710603921234892</v>
      </c>
      <c r="CW16" s="79">
        <v>14.338959156145448</v>
      </c>
      <c r="CX16" s="79">
        <v>45.713862873768527</v>
      </c>
      <c r="CY16" s="79">
        <v>71.292062940716988</v>
      </c>
      <c r="CZ16" s="79">
        <v>195.10593932065316</v>
      </c>
      <c r="DA16" s="79">
        <v>77.455169768634349</v>
      </c>
      <c r="DB16" s="79">
        <v>355.25781978383935</v>
      </c>
      <c r="DC16" s="79">
        <v>109.84245574631453</v>
      </c>
      <c r="DD16" s="79">
        <v>54.143165647572253</v>
      </c>
      <c r="DE16" s="79">
        <v>36.997775624311295</v>
      </c>
      <c r="DF16" s="79">
        <v>90.05571833990048</v>
      </c>
      <c r="DG16" s="79">
        <v>389.11025966615188</v>
      </c>
      <c r="DH16" s="79">
        <v>3.8144889703705309</v>
      </c>
      <c r="DI16" s="79">
        <v>224.19561123252308</v>
      </c>
      <c r="DJ16" s="79">
        <v>71.292062940716988</v>
      </c>
      <c r="DK16" s="79">
        <v>9.5422273588664837</v>
      </c>
      <c r="DL16" s="79">
        <v>7.6128616030820249</v>
      </c>
      <c r="DM16" s="79">
        <v>241.64373111456621</v>
      </c>
      <c r="DN16" s="79">
        <v>34.02823341332752</v>
      </c>
      <c r="DO16" s="79">
        <v>33.093023257215329</v>
      </c>
      <c r="DP16" s="79">
        <v>41.769630776042796</v>
      </c>
      <c r="DQ16" s="79">
        <v>8.7342817100110537</v>
      </c>
      <c r="DR16" s="79">
        <v>1.8857270703588191</v>
      </c>
      <c r="DS16" s="79">
        <v>30.69794053050791</v>
      </c>
      <c r="DT16" s="79">
        <v>20.629719122376557</v>
      </c>
      <c r="DU16" s="79">
        <v>20.170411702447854</v>
      </c>
      <c r="DV16" s="79">
        <v>389.11025966615188</v>
      </c>
      <c r="DW16" s="79">
        <v>18.868594190082725</v>
      </c>
      <c r="DX16" s="79">
        <v>167.57631793945546</v>
      </c>
      <c r="DY16" s="79">
        <v>533.84300399245922</v>
      </c>
      <c r="DZ16" s="79">
        <v>238.68058022157416</v>
      </c>
      <c r="EA16" s="79">
        <v>104.29245880241422</v>
      </c>
      <c r="EB16" s="79">
        <v>27.853343100985747</v>
      </c>
      <c r="EC16" s="79">
        <v>389.11025966615188</v>
      </c>
      <c r="ED16" s="79">
        <v>68.90419548652612</v>
      </c>
      <c r="EE16" s="79">
        <v>142.6336654546725</v>
      </c>
      <c r="EF16" s="79">
        <v>840.46885329178963</v>
      </c>
      <c r="EG16" s="79">
        <v>389.11025966615188</v>
      </c>
      <c r="EH16" s="79">
        <v>20.058265549144657</v>
      </c>
      <c r="EI16" s="79">
        <v>71.292062940716988</v>
      </c>
      <c r="EJ16" s="79">
        <v>23.375943128235097</v>
      </c>
      <c r="EK16" s="79">
        <v>61.421161847925489</v>
      </c>
      <c r="EL16" s="79">
        <v>23.048484741074454</v>
      </c>
      <c r="EM16" s="79">
        <v>57.779747693011458</v>
      </c>
      <c r="EN16" s="79">
        <v>86.112664080103158</v>
      </c>
      <c r="EO16" s="79">
        <v>518.40256999972337</v>
      </c>
      <c r="EP16" s="79">
        <v>389.11025966615188</v>
      </c>
      <c r="EQ16" s="79">
        <v>96.816091969554819</v>
      </c>
      <c r="ER16" s="79">
        <v>14.355221869070558</v>
      </c>
      <c r="ES16" s="79">
        <v>389.11025966615188</v>
      </c>
      <c r="ET16" s="79">
        <v>6.9728899631600463</v>
      </c>
      <c r="EU16" s="79">
        <v>64.473274717298935</v>
      </c>
      <c r="EV16" s="79">
        <v>4.5154901041803637</v>
      </c>
      <c r="EW16" s="79">
        <v>36.17668075824912</v>
      </c>
      <c r="EX16" s="79">
        <v>71.292062940716988</v>
      </c>
      <c r="EY16" s="79">
        <v>389.11025966615188</v>
      </c>
      <c r="EZ16" s="79">
        <v>128.99152425861436</v>
      </c>
      <c r="FA16" s="79">
        <v>3.4222364878903369</v>
      </c>
      <c r="FB16" s="79">
        <v>106.24042539488379</v>
      </c>
      <c r="FC16" s="79">
        <v>389.11025966615188</v>
      </c>
      <c r="FD16" s="79">
        <v>1198.7627108416509</v>
      </c>
      <c r="FE16" s="79">
        <v>15.958689917374626</v>
      </c>
      <c r="FF16" s="79">
        <v>259.2058179966466</v>
      </c>
      <c r="FG16" s="79">
        <v>364.7092259376513</v>
      </c>
      <c r="FH16" s="79">
        <v>85.398628563772789</v>
      </c>
      <c r="FI16" s="79">
        <v>10.167718763361819</v>
      </c>
      <c r="FJ16" s="79">
        <v>60.175683076318521</v>
      </c>
      <c r="FK16" s="79">
        <v>355.25781978383935</v>
      </c>
      <c r="FL16" s="79">
        <v>16.463910017864109</v>
      </c>
      <c r="FM16" s="79">
        <v>49.790255824338089</v>
      </c>
      <c r="FN16" s="79">
        <v>109.86620533008181</v>
      </c>
      <c r="FO16" s="79">
        <v>14.054838017087516</v>
      </c>
      <c r="FP16" s="79">
        <v>389.11025966615188</v>
      </c>
      <c r="FQ16" s="79">
        <v>63.194835737273124</v>
      </c>
      <c r="FR16" s="79">
        <v>142.6336654546725</v>
      </c>
      <c r="FS16" s="79">
        <v>10.876338231743722</v>
      </c>
      <c r="FT16" s="79">
        <v>63.579516310432695</v>
      </c>
      <c r="FU16" s="79">
        <v>36.633231142186375</v>
      </c>
      <c r="FV16" s="79">
        <v>142.6336654546725</v>
      </c>
      <c r="FW16" s="79">
        <v>23.353271750449792</v>
      </c>
      <c r="FX16" s="79">
        <v>4.1760964036645829</v>
      </c>
      <c r="FY16" s="79">
        <v>355.25781978383935</v>
      </c>
      <c r="FZ16" s="79">
        <v>54.327547737191345</v>
      </c>
      <c r="GA16" s="79">
        <v>129.54360145372189</v>
      </c>
      <c r="GB16" s="79">
        <v>389.11025966615188</v>
      </c>
      <c r="GC16" s="79">
        <v>4.8103968310699035</v>
      </c>
      <c r="GD16" s="79">
        <v>299.05837455400564</v>
      </c>
      <c r="GE16" s="79">
        <v>142.6336654546725</v>
      </c>
      <c r="GF16" s="79">
        <v>98.184569895294729</v>
      </c>
      <c r="GG16" s="79">
        <v>976.05205236612744</v>
      </c>
      <c r="GH16" s="79">
        <v>355.25781978383935</v>
      </c>
      <c r="GI16" s="79">
        <v>355.25781978383935</v>
      </c>
      <c r="GJ16" s="79">
        <v>355.25781978383935</v>
      </c>
      <c r="GK16" s="79">
        <v>355.25781978383935</v>
      </c>
      <c r="GL16" s="79">
        <v>3.9952972742337396</v>
      </c>
      <c r="GM16" s="79">
        <v>226.71323986322318</v>
      </c>
      <c r="GN16" s="79">
        <v>94.667212277267225</v>
      </c>
      <c r="GO16" s="79">
        <v>23.390342388084612</v>
      </c>
      <c r="GP16" s="79">
        <v>16.237735164534758</v>
      </c>
      <c r="GQ16" s="79">
        <v>4295.5774287428121</v>
      </c>
      <c r="GR16" s="79">
        <v>9.4857433620736433</v>
      </c>
      <c r="GS16" s="79">
        <v>93.81967307048771</v>
      </c>
      <c r="GT16" s="79">
        <v>959.39623593115505</v>
      </c>
      <c r="GU16" s="79">
        <v>389.11025966615188</v>
      </c>
      <c r="GV16" s="79">
        <v>77.008259756609263</v>
      </c>
      <c r="GW16" s="79">
        <v>389.11025966615188</v>
      </c>
      <c r="GX16" s="79">
        <v>662.83402387244485</v>
      </c>
      <c r="GY16" s="79">
        <v>1.0500818377489516</v>
      </c>
      <c r="GZ16" s="79">
        <v>381.60565439456605</v>
      </c>
      <c r="HA16" s="79">
        <v>23.385179434185684</v>
      </c>
      <c r="HB16" s="79">
        <v>355.25781978383935</v>
      </c>
      <c r="HC16" s="79">
        <v>389.11025966615188</v>
      </c>
      <c r="HD16" s="79">
        <v>10.763875723457669</v>
      </c>
      <c r="HE16" s="79">
        <v>34.609174880720687</v>
      </c>
      <c r="HF16" s="79">
        <v>1.5602989207317437</v>
      </c>
      <c r="HG16" s="79">
        <v>22.442731475221667</v>
      </c>
      <c r="HH16" s="79">
        <v>495.91567786469363</v>
      </c>
      <c r="HI16" s="79">
        <v>135.2315490858806</v>
      </c>
      <c r="HJ16" s="79">
        <v>12.638867192753221</v>
      </c>
      <c r="HK16" s="79">
        <v>389.11025966615188</v>
      </c>
      <c r="HL16" s="79">
        <v>356.73740427615877</v>
      </c>
      <c r="HM16" s="79">
        <v>158.67996616523726</v>
      </c>
      <c r="HN16" s="79">
        <v>355.25781978383935</v>
      </c>
      <c r="HO16" s="79">
        <v>27.853343100985747</v>
      </c>
      <c r="HP16" s="79">
        <v>27.853343100985747</v>
      </c>
      <c r="HQ16" s="79">
        <v>83.903284529591687</v>
      </c>
      <c r="HR16" s="79">
        <v>142.6336654546725</v>
      </c>
      <c r="HS16" s="80" t="str">
        <f>_xlfn.TEXTJOIN("_",FALSE,B16:F16)</f>
        <v>Water Pollution_Phosphorus_N/A for this Category_Eutrophication_N/A for WP Interim Methodology</v>
      </c>
    </row>
    <row r="17" spans="2:227" ht="15" customHeight="1">
      <c r="B17" s="65" t="s">
        <v>9</v>
      </c>
      <c r="C17" s="65" t="s">
        <v>392</v>
      </c>
      <c r="D17" s="65" t="s">
        <v>388</v>
      </c>
      <c r="E17" s="65" t="s">
        <v>389</v>
      </c>
      <c r="F17" s="65" t="s">
        <v>390</v>
      </c>
      <c r="G17" s="65" t="s">
        <v>391</v>
      </c>
      <c r="H17" s="41"/>
      <c r="I17" s="79">
        <v>0</v>
      </c>
      <c r="J17" s="79">
        <v>8.5093860716508332E-2</v>
      </c>
      <c r="K17" s="79">
        <v>8.2725592841362369E-2</v>
      </c>
      <c r="L17" s="79">
        <v>0.10024299464987287</v>
      </c>
      <c r="M17" s="79">
        <v>0</v>
      </c>
      <c r="N17" s="79">
        <v>2.1092124094634852E-2</v>
      </c>
      <c r="O17" s="79">
        <v>2.9844004699095247E-2</v>
      </c>
      <c r="P17" s="79">
        <v>0.1047271819741438</v>
      </c>
      <c r="Q17" s="79">
        <v>0</v>
      </c>
      <c r="R17" s="79">
        <v>2.9844004699095247E-2</v>
      </c>
      <c r="S17" s="79">
        <v>5.7307799506142586E-2</v>
      </c>
      <c r="T17" s="79">
        <v>0</v>
      </c>
      <c r="U17" s="79">
        <v>0</v>
      </c>
      <c r="V17" s="79">
        <v>2.9844004699095247E-2</v>
      </c>
      <c r="W17" s="79">
        <v>0.90562493442689906</v>
      </c>
      <c r="X17" s="79">
        <v>4.5385135859656693E-3</v>
      </c>
      <c r="Y17" s="79">
        <v>2.9844004699095247E-2</v>
      </c>
      <c r="Z17" s="79">
        <v>0.26725661364539727</v>
      </c>
      <c r="AA17" s="79">
        <v>2.6773146589806503E-2</v>
      </c>
      <c r="AB17" s="79">
        <v>7.5597603264591501E-3</v>
      </c>
      <c r="AC17" s="79">
        <v>4.7614549768914341E-3</v>
      </c>
      <c r="AD17" s="79">
        <v>4.6778134444452092E-2</v>
      </c>
      <c r="AE17" s="79">
        <v>0</v>
      </c>
      <c r="AF17" s="79">
        <v>0</v>
      </c>
      <c r="AG17" s="79">
        <v>2.9331649801671127E-3</v>
      </c>
      <c r="AH17" s="79">
        <v>0</v>
      </c>
      <c r="AI17" s="79">
        <v>1.336405912673219E-2</v>
      </c>
      <c r="AJ17" s="79">
        <v>2.9844004699095247E-2</v>
      </c>
      <c r="AK17" s="79">
        <v>0.36448535764489465</v>
      </c>
      <c r="AL17" s="79">
        <v>3.1151291244087487E-2</v>
      </c>
      <c r="AM17" s="79">
        <v>0</v>
      </c>
      <c r="AN17" s="79">
        <v>0</v>
      </c>
      <c r="AO17" s="79">
        <v>5.8040504272035684E-3</v>
      </c>
      <c r="AP17" s="79">
        <v>5.5962791376050381E-5</v>
      </c>
      <c r="AQ17" s="79">
        <v>4.352337130306431E-3</v>
      </c>
      <c r="AR17" s="79">
        <v>4.0715920369138764E-2</v>
      </c>
      <c r="AS17" s="79">
        <v>2.9844004699095247E-2</v>
      </c>
      <c r="AT17" s="79">
        <v>0</v>
      </c>
      <c r="AU17" s="79">
        <v>0</v>
      </c>
      <c r="AV17" s="79">
        <v>0.26725661364539727</v>
      </c>
      <c r="AW17" s="79">
        <v>4.6259973732010583E-3</v>
      </c>
      <c r="AX17" s="79">
        <v>3.7783611810374561E-2</v>
      </c>
      <c r="AY17" s="79">
        <v>3.324271703537589E-3</v>
      </c>
      <c r="AZ17" s="79">
        <v>5.8040504272035684E-3</v>
      </c>
      <c r="BA17" s="79">
        <v>5.8040504272035684E-3</v>
      </c>
      <c r="BB17" s="79">
        <v>4.7392773019335381E-3</v>
      </c>
      <c r="BC17" s="79">
        <v>8.1883247919208139E-3</v>
      </c>
      <c r="BD17" s="79">
        <v>5.3012941763500472E-3</v>
      </c>
      <c r="BE17" s="79">
        <v>0.27103267012786142</v>
      </c>
      <c r="BF17" s="79">
        <v>8.8686742098941802E-3</v>
      </c>
      <c r="BG17" s="79">
        <v>2.9844004699095247E-2</v>
      </c>
      <c r="BH17" s="79">
        <v>0.26725661364539727</v>
      </c>
      <c r="BI17" s="79">
        <v>0</v>
      </c>
      <c r="BJ17" s="79">
        <v>3.1969994218889064</v>
      </c>
      <c r="BK17" s="79">
        <v>6.332660736432065E-2</v>
      </c>
      <c r="BL17" s="79">
        <v>2.9844004699095247E-2</v>
      </c>
      <c r="BM17" s="79">
        <v>1.9683581269638244E-2</v>
      </c>
      <c r="BN17" s="79">
        <v>9.8082794943511169E-3</v>
      </c>
      <c r="BO17" s="79">
        <v>3.1888626985818139E-2</v>
      </c>
      <c r="BP17" s="79">
        <v>4.1749793999805024E-3</v>
      </c>
      <c r="BQ17" s="79">
        <v>2.7317736531201869E-2</v>
      </c>
      <c r="BR17" s="79">
        <v>9.6031311188691094E-4</v>
      </c>
      <c r="BS17" s="79">
        <v>1.7680793257820813</v>
      </c>
      <c r="BT17" s="79">
        <v>0</v>
      </c>
      <c r="BU17" s="79">
        <v>0</v>
      </c>
      <c r="BV17" s="79">
        <v>0.26725661364539727</v>
      </c>
      <c r="BW17" s="79">
        <v>0.10024299464987287</v>
      </c>
      <c r="BX17" s="79">
        <v>1.2898635610115854</v>
      </c>
      <c r="BY17" s="79">
        <v>7.2357712490642004E-2</v>
      </c>
      <c r="BZ17" s="79">
        <v>0.10024299464987287</v>
      </c>
      <c r="CA17" s="79">
        <v>4.4894849490972756E-2</v>
      </c>
      <c r="CB17" s="79">
        <v>1.0031168934680494E-2</v>
      </c>
      <c r="CC17" s="79">
        <v>2.7562468526015748E-2</v>
      </c>
      <c r="CD17" s="79">
        <v>0.14326984734471146</v>
      </c>
      <c r="CE17" s="79">
        <v>2.0686876073477443E-2</v>
      </c>
      <c r="CF17" s="79">
        <v>0.26725661364539727</v>
      </c>
      <c r="CG17" s="79">
        <v>0.55755316604269811</v>
      </c>
      <c r="CH17" s="79">
        <v>0.26725661364539727</v>
      </c>
      <c r="CI17" s="79">
        <v>2.9844004699095247E-2</v>
      </c>
      <c r="CJ17" s="79">
        <v>0.10024299464987287</v>
      </c>
      <c r="CK17" s="79">
        <v>1.1493818557406145E-3</v>
      </c>
      <c r="CL17" s="79">
        <v>8.9826578372414357E-3</v>
      </c>
      <c r="CM17" s="79">
        <v>8.2586887403919753E-3</v>
      </c>
      <c r="CN17" s="79">
        <v>0.12037930106780143</v>
      </c>
      <c r="CO17" s="79">
        <v>3.7071713774042962E-3</v>
      </c>
      <c r="CP17" s="79">
        <v>1.7316226305806675E-3</v>
      </c>
      <c r="CQ17" s="79">
        <v>0.10024299464987287</v>
      </c>
      <c r="CR17" s="79">
        <v>0</v>
      </c>
      <c r="CS17" s="79">
        <v>9.806026636314398E-2</v>
      </c>
      <c r="CT17" s="79">
        <v>5.0992222337133989E-3</v>
      </c>
      <c r="CU17" s="79">
        <v>2.8419076917687715E-2</v>
      </c>
      <c r="CV17" s="79">
        <v>7.7849022919979595E-3</v>
      </c>
      <c r="CW17" s="79">
        <v>5.6950227560722275E-4</v>
      </c>
      <c r="CX17" s="79">
        <v>0.16947988172958173</v>
      </c>
      <c r="CY17" s="79">
        <v>0.26725661364539727</v>
      </c>
      <c r="CZ17" s="79">
        <v>0.52964966789818146</v>
      </c>
      <c r="DA17" s="79">
        <v>0.32162966986556624</v>
      </c>
      <c r="DB17" s="79">
        <v>2.9844004699095247E-2</v>
      </c>
      <c r="DC17" s="79">
        <v>0.23274490910835513</v>
      </c>
      <c r="DD17" s="79">
        <v>8.0951693400514626E-4</v>
      </c>
      <c r="DE17" s="79">
        <v>0</v>
      </c>
      <c r="DF17" s="79">
        <v>8.6013514972483023E-4</v>
      </c>
      <c r="DG17" s="79">
        <v>0.10024299464987287</v>
      </c>
      <c r="DH17" s="79">
        <v>7.9473434615789963E-3</v>
      </c>
      <c r="DI17" s="79">
        <v>9.61256873929352E-2</v>
      </c>
      <c r="DJ17" s="79">
        <v>0.26725661364539727</v>
      </c>
      <c r="DK17" s="79">
        <v>0.46015044153022661</v>
      </c>
      <c r="DL17" s="79">
        <v>0</v>
      </c>
      <c r="DM17" s="79">
        <v>0</v>
      </c>
      <c r="DN17" s="79">
        <v>0.64997857970384432</v>
      </c>
      <c r="DO17" s="79">
        <v>0.20769847964610233</v>
      </c>
      <c r="DP17" s="79">
        <v>0</v>
      </c>
      <c r="DQ17" s="79">
        <v>7.9151864370088192E-3</v>
      </c>
      <c r="DR17" s="79">
        <v>5.3340883620377595E-2</v>
      </c>
      <c r="DS17" s="79">
        <v>0</v>
      </c>
      <c r="DT17" s="79">
        <v>0.2847677728827116</v>
      </c>
      <c r="DU17" s="79">
        <v>0</v>
      </c>
      <c r="DV17" s="79">
        <v>0.10024299464987287</v>
      </c>
      <c r="DW17" s="79">
        <v>3.4232873636410471E-4</v>
      </c>
      <c r="DX17" s="79">
        <v>0</v>
      </c>
      <c r="DY17" s="79">
        <v>5.4232101537902935E-2</v>
      </c>
      <c r="DZ17" s="79">
        <v>6.8184103729267281E-3</v>
      </c>
      <c r="EA17" s="79">
        <v>0</v>
      </c>
      <c r="EB17" s="79">
        <v>0.21724077819634799</v>
      </c>
      <c r="EC17" s="79">
        <v>0.10024299464987287</v>
      </c>
      <c r="ED17" s="79">
        <v>1.3033220503125569E-2</v>
      </c>
      <c r="EE17" s="79">
        <v>5.8040504272035684E-3</v>
      </c>
      <c r="EF17" s="79">
        <v>1.4120472545516637E-2</v>
      </c>
      <c r="EG17" s="79">
        <v>0.10024299464987287</v>
      </c>
      <c r="EH17" s="79">
        <v>0</v>
      </c>
      <c r="EI17" s="79">
        <v>0.26725661364539727</v>
      </c>
      <c r="EJ17" s="79">
        <v>0</v>
      </c>
      <c r="EK17" s="79">
        <v>0.14213619555266957</v>
      </c>
      <c r="EL17" s="79">
        <v>7.5527616657953031E-2</v>
      </c>
      <c r="EM17" s="79">
        <v>3.1238410312344682E-4</v>
      </c>
      <c r="EN17" s="79">
        <v>2.3566865558672834E-3</v>
      </c>
      <c r="EO17" s="79">
        <v>5.4351942586234473E-3</v>
      </c>
      <c r="EP17" s="79">
        <v>0.10024299464987287</v>
      </c>
      <c r="EQ17" s="79">
        <v>0</v>
      </c>
      <c r="ER17" s="79">
        <v>0.10413447349934393</v>
      </c>
      <c r="ES17" s="79">
        <v>0.10024299464987287</v>
      </c>
      <c r="ET17" s="79">
        <v>0.14382683048778167</v>
      </c>
      <c r="EU17" s="79">
        <v>1.8417634640476902E-3</v>
      </c>
      <c r="EV17" s="79">
        <v>0</v>
      </c>
      <c r="EW17" s="79">
        <v>1.6016796050901921E-3</v>
      </c>
      <c r="EX17" s="79">
        <v>0.26725661364539727</v>
      </c>
      <c r="EY17" s="79">
        <v>0.10024299464987287</v>
      </c>
      <c r="EZ17" s="79">
        <v>0.59558653560245844</v>
      </c>
      <c r="FA17" s="79">
        <v>0.14332191319915852</v>
      </c>
      <c r="FB17" s="79">
        <v>3.2553837063383768E-3</v>
      </c>
      <c r="FC17" s="79">
        <v>0.10024299464987287</v>
      </c>
      <c r="FD17" s="79">
        <v>6.602522158667011E-2</v>
      </c>
      <c r="FE17" s="79">
        <v>0</v>
      </c>
      <c r="FF17" s="79">
        <v>0</v>
      </c>
      <c r="FG17" s="79">
        <v>1.4455800229576711E-2</v>
      </c>
      <c r="FH17" s="79">
        <v>0.12036984189782295</v>
      </c>
      <c r="FI17" s="79">
        <v>0.16731979398375743</v>
      </c>
      <c r="FJ17" s="79">
        <v>0.10952166348955232</v>
      </c>
      <c r="FK17" s="79">
        <v>2.9844004699095247E-2</v>
      </c>
      <c r="FL17" s="79">
        <v>0.90941292844952681</v>
      </c>
      <c r="FM17" s="79">
        <v>1.0049221796939902E-2</v>
      </c>
      <c r="FN17" s="79">
        <v>2.6068429382125884E-2</v>
      </c>
      <c r="FO17" s="79">
        <v>0</v>
      </c>
      <c r="FP17" s="79">
        <v>0.10024299464987287</v>
      </c>
      <c r="FQ17" s="79">
        <v>0</v>
      </c>
      <c r="FR17" s="79">
        <v>5.8040504272035684E-3</v>
      </c>
      <c r="FS17" s="79">
        <v>0.13896082102972729</v>
      </c>
      <c r="FT17" s="79">
        <v>8.8526813912849431E-3</v>
      </c>
      <c r="FU17" s="79">
        <v>0</v>
      </c>
      <c r="FV17" s="79">
        <v>5.8040504272035684E-3</v>
      </c>
      <c r="FW17" s="79">
        <v>6.5193316161255305E-3</v>
      </c>
      <c r="FX17" s="79">
        <v>0.56857650566325313</v>
      </c>
      <c r="FY17" s="79">
        <v>2.9844004699095247E-2</v>
      </c>
      <c r="FZ17" s="79">
        <v>0</v>
      </c>
      <c r="GA17" s="79">
        <v>4.7847039279797728E-2</v>
      </c>
      <c r="GB17" s="79">
        <v>0.10024299464987287</v>
      </c>
      <c r="GC17" s="79">
        <v>3.7940826895485422E-3</v>
      </c>
      <c r="GD17" s="79">
        <v>1.7227787421587586E-2</v>
      </c>
      <c r="GE17" s="79">
        <v>5.8040504272035684E-3</v>
      </c>
      <c r="GF17" s="79">
        <v>0.26905441325022483</v>
      </c>
      <c r="GG17" s="79">
        <v>3.4835753084469651E-2</v>
      </c>
      <c r="GH17" s="79">
        <v>2.9844004699095247E-2</v>
      </c>
      <c r="GI17" s="79">
        <v>2.9844004699095247E-2</v>
      </c>
      <c r="GJ17" s="79">
        <v>2.9844004699095247E-2</v>
      </c>
      <c r="GK17" s="79">
        <v>2.9844004699095247E-2</v>
      </c>
      <c r="GL17" s="79">
        <v>6.1018253332041509E-4</v>
      </c>
      <c r="GM17" s="79">
        <v>2.9898258958627879E-2</v>
      </c>
      <c r="GN17" s="79">
        <v>1.9935112846229723</v>
      </c>
      <c r="GO17" s="79">
        <v>0</v>
      </c>
      <c r="GP17" s="79">
        <v>4.8590793338832488E-3</v>
      </c>
      <c r="GQ17" s="79">
        <v>0.17230957586557891</v>
      </c>
      <c r="GR17" s="79">
        <v>0</v>
      </c>
      <c r="GS17" s="79">
        <v>1.6892935187568176E-3</v>
      </c>
      <c r="GT17" s="79">
        <v>1.0391007943332017E-2</v>
      </c>
      <c r="GU17" s="79">
        <v>0.10024299464987287</v>
      </c>
      <c r="GV17" s="79">
        <v>2.5897507244892481E-3</v>
      </c>
      <c r="GW17" s="79">
        <v>0.10024299464987287</v>
      </c>
      <c r="GX17" s="79">
        <v>9.373564890848067E-2</v>
      </c>
      <c r="GY17" s="79">
        <v>0.10922307336345619</v>
      </c>
      <c r="GZ17" s="79">
        <v>0.23246616539379114</v>
      </c>
      <c r="HA17" s="79">
        <v>0</v>
      </c>
      <c r="HB17" s="79">
        <v>2.9844004699095247E-2</v>
      </c>
      <c r="HC17" s="79">
        <v>0.10024299464987287</v>
      </c>
      <c r="HD17" s="79">
        <v>0</v>
      </c>
      <c r="HE17" s="79">
        <v>2.3399557769811369E-2</v>
      </c>
      <c r="HF17" s="79">
        <v>0.1854594196856601</v>
      </c>
      <c r="HG17" s="79">
        <v>0.11063687406570033</v>
      </c>
      <c r="HH17" s="79">
        <v>5.284034851976542E-2</v>
      </c>
      <c r="HI17" s="79">
        <v>0.18107715941145278</v>
      </c>
      <c r="HJ17" s="79">
        <v>0</v>
      </c>
      <c r="HK17" s="79">
        <v>0.10024299464987287</v>
      </c>
      <c r="HL17" s="79">
        <v>3.8092010725278703E-3</v>
      </c>
      <c r="HM17" s="79">
        <v>7.6845997627011629E-3</v>
      </c>
      <c r="HN17" s="79">
        <v>2.9844004699095247E-2</v>
      </c>
      <c r="HO17" s="79">
        <v>0.21724077819634799</v>
      </c>
      <c r="HP17" s="79">
        <v>0.21724077819634799</v>
      </c>
      <c r="HQ17" s="79">
        <v>0</v>
      </c>
      <c r="HR17" s="79">
        <v>5.8040504272035684E-3</v>
      </c>
      <c r="HS17" s="80" t="str">
        <f t="shared" ref="HS17:HS80" si="0">_xlfn.TEXTJOIN("_",FALSE,B17:F17)</f>
        <v>Water Pollution_Nitrogen_N/A for this Category_Eutrophication_N/A for WP Interim Methodology</v>
      </c>
    </row>
    <row r="18" spans="2:227" ht="15" customHeight="1">
      <c r="B18" s="65" t="s">
        <v>9</v>
      </c>
      <c r="C18" s="65" t="s">
        <v>393</v>
      </c>
      <c r="D18" s="65" t="s">
        <v>394</v>
      </c>
      <c r="E18" s="65" t="s">
        <v>395</v>
      </c>
      <c r="F18" s="65" t="s">
        <v>390</v>
      </c>
      <c r="G18" s="65" t="s">
        <v>391</v>
      </c>
      <c r="H18" s="41"/>
      <c r="I18" s="79">
        <v>42.857059304666279</v>
      </c>
      <c r="J18" s="79">
        <v>134.95022717102992</v>
      </c>
      <c r="K18" s="79">
        <v>15.83804046075022</v>
      </c>
      <c r="L18" s="79">
        <v>10.228562513410337</v>
      </c>
      <c r="M18" s="79">
        <v>193.41418758486819</v>
      </c>
      <c r="N18" s="79">
        <v>17.70815057982696</v>
      </c>
      <c r="O18" s="79">
        <v>68.444014294257144</v>
      </c>
      <c r="P18" s="79">
        <v>19.113062457875962</v>
      </c>
      <c r="Q18" s="79">
        <v>90.463999751584396</v>
      </c>
      <c r="R18" s="79">
        <v>68.444014294257144</v>
      </c>
      <c r="S18" s="79">
        <v>3.2329689192200353</v>
      </c>
      <c r="T18" s="79">
        <v>107.0433466134369</v>
      </c>
      <c r="U18" s="79">
        <v>118.37690200547294</v>
      </c>
      <c r="V18" s="79">
        <v>68.444014294257144</v>
      </c>
      <c r="W18" s="79">
        <v>100.17701215656993</v>
      </c>
      <c r="X18" s="79">
        <v>1057.9210876494039</v>
      </c>
      <c r="Y18" s="79">
        <v>68.444014294257144</v>
      </c>
      <c r="Z18" s="79">
        <v>47.436055505508818</v>
      </c>
      <c r="AA18" s="79">
        <v>502.6213146471178</v>
      </c>
      <c r="AB18" s="79">
        <v>12.926127564605826</v>
      </c>
      <c r="AC18" s="79">
        <v>89.759778921027461</v>
      </c>
      <c r="AD18" s="79">
        <v>12.978739264869844</v>
      </c>
      <c r="AE18" s="79">
        <v>10.698204891637332</v>
      </c>
      <c r="AF18" s="79">
        <v>8.1182860762178866</v>
      </c>
      <c r="AG18" s="79">
        <v>49.095230624469643</v>
      </c>
      <c r="AH18" s="79">
        <v>4.6769876468306046</v>
      </c>
      <c r="AI18" s="79">
        <v>23.315183747170302</v>
      </c>
      <c r="AJ18" s="79">
        <v>68.444014294257144</v>
      </c>
      <c r="AK18" s="79">
        <v>139.39598714560336</v>
      </c>
      <c r="AL18" s="79">
        <v>46.688911293086726</v>
      </c>
      <c r="AM18" s="79">
        <v>54.722781856426472</v>
      </c>
      <c r="AN18" s="79">
        <v>353.3586888211961</v>
      </c>
      <c r="AO18" s="79">
        <v>67.745706093002781</v>
      </c>
      <c r="AP18" s="79">
        <v>74.760772084682998</v>
      </c>
      <c r="AQ18" s="79">
        <v>39.546701969181086</v>
      </c>
      <c r="AR18" s="79">
        <v>3.8070004738460343</v>
      </c>
      <c r="AS18" s="79">
        <v>68.444014294257144</v>
      </c>
      <c r="AT18" s="79">
        <v>6.7371491551977778</v>
      </c>
      <c r="AU18" s="79">
        <v>13.106149345734973</v>
      </c>
      <c r="AV18" s="79">
        <v>193.41418758486819</v>
      </c>
      <c r="AW18" s="79">
        <v>16.666576452315784</v>
      </c>
      <c r="AX18" s="79">
        <v>198.35058877720002</v>
      </c>
      <c r="AY18" s="79">
        <v>38.931503923835734</v>
      </c>
      <c r="AZ18" s="79">
        <v>67.745706093002781</v>
      </c>
      <c r="BA18" s="79">
        <v>31.059880610188529</v>
      </c>
      <c r="BB18" s="79">
        <v>15.774087960478795</v>
      </c>
      <c r="BC18" s="79">
        <v>93.377096453855216</v>
      </c>
      <c r="BD18" s="79">
        <v>54.426983921470146</v>
      </c>
      <c r="BE18" s="79">
        <v>50.326035430277742</v>
      </c>
      <c r="BF18" s="79">
        <v>98.961346166154755</v>
      </c>
      <c r="BG18" s="79">
        <v>68.444014294257144</v>
      </c>
      <c r="BH18" s="79">
        <v>66.055680404486992</v>
      </c>
      <c r="BI18" s="79">
        <v>119.67146847841261</v>
      </c>
      <c r="BJ18" s="79">
        <v>143.87908177129231</v>
      </c>
      <c r="BK18" s="79">
        <v>37.212013972591379</v>
      </c>
      <c r="BL18" s="79">
        <v>68.444014294257144</v>
      </c>
      <c r="BM18" s="79">
        <v>188.74784885588969</v>
      </c>
      <c r="BN18" s="79">
        <v>47.803049048584697</v>
      </c>
      <c r="BO18" s="79">
        <v>139.9282635849728</v>
      </c>
      <c r="BP18" s="79">
        <v>307.06270158040257</v>
      </c>
      <c r="BQ18" s="79">
        <v>50.928237167750659</v>
      </c>
      <c r="BR18" s="79">
        <v>19.333764422388427</v>
      </c>
      <c r="BS18" s="79">
        <v>32.204400563161414</v>
      </c>
      <c r="BT18" s="79">
        <v>67.745706093002781</v>
      </c>
      <c r="BU18" s="79">
        <v>72.123814173817593</v>
      </c>
      <c r="BV18" s="79">
        <v>66.055680404486992</v>
      </c>
      <c r="BW18" s="79">
        <v>10.228562513410337</v>
      </c>
      <c r="BX18" s="79">
        <v>26.425657688502547</v>
      </c>
      <c r="BY18" s="79">
        <v>126.98935335643795</v>
      </c>
      <c r="BZ18" s="79">
        <v>10.228562513410337</v>
      </c>
      <c r="CA18" s="79">
        <v>8.2065533431425877</v>
      </c>
      <c r="CB18" s="79">
        <v>67.745706093002781</v>
      </c>
      <c r="CC18" s="79">
        <v>44.029144127699354</v>
      </c>
      <c r="CD18" s="79">
        <v>272.17120427959577</v>
      </c>
      <c r="CE18" s="79">
        <v>108.22647559882283</v>
      </c>
      <c r="CF18" s="79">
        <v>193.41418758486819</v>
      </c>
      <c r="CG18" s="79">
        <v>80.435344693472985</v>
      </c>
      <c r="CH18" s="79">
        <v>0.1072504130699313</v>
      </c>
      <c r="CI18" s="79">
        <v>68.444014294257144</v>
      </c>
      <c r="CJ18" s="79">
        <v>139.39598714560336</v>
      </c>
      <c r="CK18" s="79">
        <v>94.387393344258825</v>
      </c>
      <c r="CL18" s="79">
        <v>33.07332312578567</v>
      </c>
      <c r="CM18" s="79">
        <v>40.739898385604249</v>
      </c>
      <c r="CN18" s="79">
        <v>2.4522144582768597</v>
      </c>
      <c r="CO18" s="79">
        <v>304.56398371926929</v>
      </c>
      <c r="CP18" s="79">
        <v>77.210573547147504</v>
      </c>
      <c r="CQ18" s="79">
        <v>139.39598714560336</v>
      </c>
      <c r="CR18" s="79">
        <v>85.490646115953098</v>
      </c>
      <c r="CS18" s="79">
        <v>3.6819759622188881</v>
      </c>
      <c r="CT18" s="79">
        <v>518.4956056698818</v>
      </c>
      <c r="CU18" s="79">
        <v>101.27960456586288</v>
      </c>
      <c r="CV18" s="79">
        <v>52.437257212859947</v>
      </c>
      <c r="CW18" s="79">
        <v>75.746215587099954</v>
      </c>
      <c r="CX18" s="79">
        <v>64.746790838272119</v>
      </c>
      <c r="CY18" s="79">
        <v>193.41418758486819</v>
      </c>
      <c r="CZ18" s="79">
        <v>683.03525758167768</v>
      </c>
      <c r="DA18" s="79">
        <v>216.30189592608258</v>
      </c>
      <c r="DB18" s="79">
        <v>68.444014294257144</v>
      </c>
      <c r="DC18" s="79">
        <v>268.35786546469797</v>
      </c>
      <c r="DD18" s="79">
        <v>103.85818897176945</v>
      </c>
      <c r="DE18" s="79">
        <v>8.8370652395997027</v>
      </c>
      <c r="DF18" s="79">
        <v>91.203283413015043</v>
      </c>
      <c r="DG18" s="79">
        <v>139.39598714560336</v>
      </c>
      <c r="DH18" s="79">
        <v>181.46343919900727</v>
      </c>
      <c r="DI18" s="79">
        <v>222.18094290581516</v>
      </c>
      <c r="DJ18" s="79">
        <v>66.055680404486992</v>
      </c>
      <c r="DK18" s="79">
        <v>100.17701215656993</v>
      </c>
      <c r="DL18" s="79">
        <v>41.049152729438958</v>
      </c>
      <c r="DM18" s="79">
        <v>26.595369424115546</v>
      </c>
      <c r="DN18" s="79">
        <v>26.117692080272306</v>
      </c>
      <c r="DO18" s="79">
        <v>100.17701215656993</v>
      </c>
      <c r="DP18" s="79">
        <v>45.745981877771868</v>
      </c>
      <c r="DQ18" s="79">
        <v>30.273896145823603</v>
      </c>
      <c r="DR18" s="79">
        <v>2.6431936281106223</v>
      </c>
      <c r="DS18" s="79">
        <v>193.41418758486819</v>
      </c>
      <c r="DT18" s="79">
        <v>27.967133331164032</v>
      </c>
      <c r="DU18" s="79">
        <v>193.41418758486819</v>
      </c>
      <c r="DV18" s="79">
        <v>139.39598714560336</v>
      </c>
      <c r="DW18" s="79">
        <v>38.201996493830279</v>
      </c>
      <c r="DX18" s="79">
        <v>156.11509459189199</v>
      </c>
      <c r="DY18" s="79">
        <v>72.696571681786082</v>
      </c>
      <c r="DZ18" s="79">
        <v>354.80187601218802</v>
      </c>
      <c r="EA18" s="79">
        <v>20.673772761194989</v>
      </c>
      <c r="EB18" s="79">
        <v>100.17701215656993</v>
      </c>
      <c r="EC18" s="79">
        <v>139.39598714560336</v>
      </c>
      <c r="ED18" s="79">
        <v>4.8332959535365294</v>
      </c>
      <c r="EE18" s="79">
        <v>67.745706093002781</v>
      </c>
      <c r="EF18" s="79">
        <v>57.715777824902716</v>
      </c>
      <c r="EG18" s="79">
        <v>139.39598714560336</v>
      </c>
      <c r="EH18" s="79">
        <v>74.962861435345673</v>
      </c>
      <c r="EI18" s="79">
        <v>193.41418758486819</v>
      </c>
      <c r="EJ18" s="79">
        <v>2.0032654182741934</v>
      </c>
      <c r="EK18" s="79">
        <v>66.055680404486992</v>
      </c>
      <c r="EL18" s="79">
        <v>60.919388033675858</v>
      </c>
      <c r="EM18" s="79">
        <v>26.306758361736723</v>
      </c>
      <c r="EN18" s="79">
        <v>58.059233558887435</v>
      </c>
      <c r="EO18" s="79">
        <v>2.0266950151328724</v>
      </c>
      <c r="EP18" s="79">
        <v>139.39598714560336</v>
      </c>
      <c r="EQ18" s="79">
        <v>154.51369243039878</v>
      </c>
      <c r="ER18" s="79">
        <v>831.28483916233245</v>
      </c>
      <c r="ES18" s="79">
        <v>10.228562513410337</v>
      </c>
      <c r="ET18" s="79">
        <v>14.129802921385647</v>
      </c>
      <c r="EU18" s="79">
        <v>35.822329809825781</v>
      </c>
      <c r="EV18" s="79">
        <v>14.490077392373339</v>
      </c>
      <c r="EW18" s="79">
        <v>158.61826185928479</v>
      </c>
      <c r="EX18" s="79">
        <v>66.696094342693144</v>
      </c>
      <c r="EY18" s="79">
        <v>139.39598714560336</v>
      </c>
      <c r="EZ18" s="79">
        <v>22.121276131156122</v>
      </c>
      <c r="FA18" s="79">
        <v>11.154156323431721</v>
      </c>
      <c r="FB18" s="79">
        <v>430.90211791124523</v>
      </c>
      <c r="FC18" s="79">
        <v>139.39598714560336</v>
      </c>
      <c r="FD18" s="79">
        <v>23.822376968316906</v>
      </c>
      <c r="FE18" s="79">
        <v>13.726964275410889</v>
      </c>
      <c r="FF18" s="79">
        <v>15.979876433424263</v>
      </c>
      <c r="FG18" s="79">
        <v>19.53652849565519</v>
      </c>
      <c r="FH18" s="79">
        <v>332.0976179093588</v>
      </c>
      <c r="FI18" s="79">
        <v>108.79172242934047</v>
      </c>
      <c r="FJ18" s="79">
        <v>88.306469177169234</v>
      </c>
      <c r="FK18" s="79">
        <v>68.444014294257144</v>
      </c>
      <c r="FL18" s="79">
        <v>100.17701215656993</v>
      </c>
      <c r="FM18" s="79">
        <v>64.538018705147849</v>
      </c>
      <c r="FN18" s="79">
        <v>7.2873768921549793</v>
      </c>
      <c r="FO18" s="79">
        <v>383.32956116928239</v>
      </c>
      <c r="FP18" s="79">
        <v>10.228562513410337</v>
      </c>
      <c r="FQ18" s="79">
        <v>193.41418758486819</v>
      </c>
      <c r="FR18" s="79">
        <v>67.745706093002781</v>
      </c>
      <c r="FS18" s="79">
        <v>9.4676019546224204</v>
      </c>
      <c r="FT18" s="79">
        <v>94.163058217230713</v>
      </c>
      <c r="FU18" s="79">
        <v>75.892336988298553</v>
      </c>
      <c r="FV18" s="79">
        <v>67.745706093002781</v>
      </c>
      <c r="FW18" s="79">
        <v>84.559201102888636</v>
      </c>
      <c r="FX18" s="79">
        <v>139.39598714560336</v>
      </c>
      <c r="FY18" s="79">
        <v>68.444014294257144</v>
      </c>
      <c r="FZ18" s="79">
        <v>76.588871014458974</v>
      </c>
      <c r="GA18" s="79">
        <v>100.20824496056453</v>
      </c>
      <c r="GB18" s="79">
        <v>13.322915699625325</v>
      </c>
      <c r="GC18" s="79">
        <v>35.171169105834636</v>
      </c>
      <c r="GD18" s="79">
        <v>35.661560249259047</v>
      </c>
      <c r="GE18" s="79">
        <v>67.745706093002781</v>
      </c>
      <c r="GF18" s="79">
        <v>74.928419736343045</v>
      </c>
      <c r="GG18" s="79">
        <v>268.22536422808258</v>
      </c>
      <c r="GH18" s="79">
        <v>68.444014294257144</v>
      </c>
      <c r="GI18" s="79">
        <v>68.444014294257144</v>
      </c>
      <c r="GJ18" s="79">
        <v>68.444014294257144</v>
      </c>
      <c r="GK18" s="79">
        <v>68.444014294257144</v>
      </c>
      <c r="GL18" s="79">
        <v>23.355922013571025</v>
      </c>
      <c r="GM18" s="79">
        <v>2.9195721357893847</v>
      </c>
      <c r="GN18" s="79">
        <v>31.72062745190545</v>
      </c>
      <c r="GO18" s="79">
        <v>291.58936792385975</v>
      </c>
      <c r="GP18" s="79">
        <v>121.18434037628346</v>
      </c>
      <c r="GQ18" s="79">
        <v>139.39598714560336</v>
      </c>
      <c r="GR18" s="79">
        <v>48.840763473384115</v>
      </c>
      <c r="GS18" s="79">
        <v>68.723388656999447</v>
      </c>
      <c r="GT18" s="79">
        <v>143.20255314126479</v>
      </c>
      <c r="GU18" s="79">
        <v>139.39598714560336</v>
      </c>
      <c r="GV18" s="79">
        <v>111.84487193619016</v>
      </c>
      <c r="GW18" s="79">
        <v>10.228562513410337</v>
      </c>
      <c r="GX18" s="79">
        <v>68.444014294257144</v>
      </c>
      <c r="GY18" s="79">
        <v>67.502359694599178</v>
      </c>
      <c r="GZ18" s="79">
        <v>105.61036466785208</v>
      </c>
      <c r="HA18" s="79">
        <v>13.058112248966005</v>
      </c>
      <c r="HB18" s="79">
        <v>68.444014294257144</v>
      </c>
      <c r="HC18" s="79">
        <v>10.228562513410337</v>
      </c>
      <c r="HD18" s="79">
        <v>215.21212713725163</v>
      </c>
      <c r="HE18" s="79">
        <v>73.04129126226573</v>
      </c>
      <c r="HF18" s="79">
        <v>78.281291756623901</v>
      </c>
      <c r="HG18" s="79">
        <v>290.81538069216765</v>
      </c>
      <c r="HH18" s="79">
        <v>35.021966907693567</v>
      </c>
      <c r="HI18" s="79">
        <v>16.334905409881884</v>
      </c>
      <c r="HJ18" s="79">
        <v>96.959264169045753</v>
      </c>
      <c r="HK18" s="79">
        <v>10.228562513410337</v>
      </c>
      <c r="HL18" s="79">
        <v>68.444014294257144</v>
      </c>
      <c r="HM18" s="79">
        <v>256.76903163208345</v>
      </c>
      <c r="HN18" s="79">
        <v>68.444014294257144</v>
      </c>
      <c r="HO18" s="79">
        <v>100.17701215656993</v>
      </c>
      <c r="HP18" s="79">
        <v>43.447613209480522</v>
      </c>
      <c r="HQ18" s="79">
        <v>23.551381899745625</v>
      </c>
      <c r="HR18" s="79">
        <v>32.257481361395648</v>
      </c>
      <c r="HS18" s="80" t="str">
        <f t="shared" si="0"/>
        <v>Water Pollution_Ag(I)_Freshwater_Health_N/A for WP Interim Methodology</v>
      </c>
    </row>
    <row r="19" spans="2:227" ht="15" customHeight="1">
      <c r="B19" s="65" t="s">
        <v>9</v>
      </c>
      <c r="C19" s="65" t="s">
        <v>393</v>
      </c>
      <c r="D19" s="65" t="s">
        <v>396</v>
      </c>
      <c r="E19" s="65" t="s">
        <v>395</v>
      </c>
      <c r="F19" s="65" t="s">
        <v>390</v>
      </c>
      <c r="G19" s="65" t="s">
        <v>391</v>
      </c>
      <c r="H19" s="41"/>
      <c r="I19" s="79">
        <v>0.86128057244977363</v>
      </c>
      <c r="J19" s="79">
        <v>1.0025339839352561</v>
      </c>
      <c r="K19" s="79">
        <v>2.043072824662524</v>
      </c>
      <c r="L19" s="79">
        <v>0.99554727763383932</v>
      </c>
      <c r="M19" s="79">
        <v>4.0681472320650656</v>
      </c>
      <c r="N19" s="79">
        <v>2.1833394424705999</v>
      </c>
      <c r="O19" s="79">
        <v>1.5566019688801802</v>
      </c>
      <c r="P19" s="79">
        <v>1.7440494354667697</v>
      </c>
      <c r="Q19" s="79">
        <v>1.1267762851482053</v>
      </c>
      <c r="R19" s="79">
        <v>1.5566019688801802</v>
      </c>
      <c r="S19" s="79">
        <v>1.0714186735010489</v>
      </c>
      <c r="T19" s="79">
        <v>9.7008844334577393</v>
      </c>
      <c r="U19" s="79">
        <v>0.91219571026164981</v>
      </c>
      <c r="V19" s="79">
        <v>1.5566019688801802</v>
      </c>
      <c r="W19" s="79">
        <v>2.226132247732993</v>
      </c>
      <c r="X19" s="79">
        <v>5.7089992106486243</v>
      </c>
      <c r="Y19" s="79">
        <v>1.5566019688801802</v>
      </c>
      <c r="Z19" s="79">
        <v>1.3375881366948768</v>
      </c>
      <c r="AA19" s="79">
        <v>10.727765909407065</v>
      </c>
      <c r="AB19" s="79">
        <v>0.95028486278391122</v>
      </c>
      <c r="AC19" s="79">
        <v>4.8258931145216977</v>
      </c>
      <c r="AD19" s="79">
        <v>1.67734394058457</v>
      </c>
      <c r="AE19" s="79">
        <v>0.6793331998445935</v>
      </c>
      <c r="AF19" s="79">
        <v>2.1571138580960731</v>
      </c>
      <c r="AG19" s="79">
        <v>1.4927712300133387</v>
      </c>
      <c r="AH19" s="79">
        <v>6.4528713091873966</v>
      </c>
      <c r="AI19" s="79">
        <v>1.9686846313635984</v>
      </c>
      <c r="AJ19" s="79">
        <v>1.5566019688801802</v>
      </c>
      <c r="AK19" s="79">
        <v>4.660529187591111</v>
      </c>
      <c r="AL19" s="79">
        <v>1.269663934663487</v>
      </c>
      <c r="AM19" s="79">
        <v>3.9560440659970966</v>
      </c>
      <c r="AN19" s="79">
        <v>3.2295829453509461</v>
      </c>
      <c r="AO19" s="79">
        <v>3.3511020932019422</v>
      </c>
      <c r="AP19" s="79">
        <v>1.4601427691342299</v>
      </c>
      <c r="AQ19" s="79">
        <v>4.6710250550344883</v>
      </c>
      <c r="AR19" s="79">
        <v>1.2717256489763138</v>
      </c>
      <c r="AS19" s="79">
        <v>1.5566019688801802</v>
      </c>
      <c r="AT19" s="79">
        <v>0.75102075484649766</v>
      </c>
      <c r="AU19" s="79">
        <v>1.5459200384234209</v>
      </c>
      <c r="AV19" s="79">
        <v>4.0681472320650656</v>
      </c>
      <c r="AW19" s="79">
        <v>1.4742442686072219</v>
      </c>
      <c r="AX19" s="79">
        <v>12.514097903989597</v>
      </c>
      <c r="AY19" s="79">
        <v>1.3543934320639861</v>
      </c>
      <c r="AZ19" s="79">
        <v>3.3511020932019422</v>
      </c>
      <c r="BA19" s="79">
        <v>8.4024951656922493</v>
      </c>
      <c r="BB19" s="79">
        <v>6.5484601119396331</v>
      </c>
      <c r="BC19" s="79">
        <v>1.0595765324372477</v>
      </c>
      <c r="BD19" s="79">
        <v>5.4030276600224179</v>
      </c>
      <c r="BE19" s="79">
        <v>0.97711779518767927</v>
      </c>
      <c r="BF19" s="79">
        <v>1.1912899258445739</v>
      </c>
      <c r="BG19" s="79">
        <v>1.5566019688801802</v>
      </c>
      <c r="BH19" s="79">
        <v>2.5001256884531302</v>
      </c>
      <c r="BI19" s="79">
        <v>10.525301964757205</v>
      </c>
      <c r="BJ19" s="79">
        <v>1.7610125502131058</v>
      </c>
      <c r="BK19" s="79">
        <v>1.0064443779152299</v>
      </c>
      <c r="BL19" s="79">
        <v>1.5566019688801802</v>
      </c>
      <c r="BM19" s="79">
        <v>2.0651794920960018</v>
      </c>
      <c r="BN19" s="79">
        <v>1.4160380531879757</v>
      </c>
      <c r="BO19" s="79">
        <v>2.7194759405521904</v>
      </c>
      <c r="BP19" s="79">
        <v>1.2927477910032978</v>
      </c>
      <c r="BQ19" s="79">
        <v>3.0959487842517381</v>
      </c>
      <c r="BR19" s="79">
        <v>0.8971126550696672</v>
      </c>
      <c r="BS19" s="79">
        <v>1.0995476735385139</v>
      </c>
      <c r="BT19" s="79">
        <v>3.3511020932019422</v>
      </c>
      <c r="BU19" s="79">
        <v>0.81495177671578678</v>
      </c>
      <c r="BV19" s="79">
        <v>2.5001256884531302</v>
      </c>
      <c r="BW19" s="79">
        <v>0.99554727763383932</v>
      </c>
      <c r="BX19" s="79">
        <v>2.0713784122350392</v>
      </c>
      <c r="BY19" s="79">
        <v>3.941626036243159</v>
      </c>
      <c r="BZ19" s="79">
        <v>0.99554727763383932</v>
      </c>
      <c r="CA19" s="79">
        <v>1.9245525191175368</v>
      </c>
      <c r="CB19" s="79">
        <v>3.3511020932019422</v>
      </c>
      <c r="CC19" s="79">
        <v>1.1008015954111057</v>
      </c>
      <c r="CD19" s="79">
        <v>3.7635718248906853</v>
      </c>
      <c r="CE19" s="79">
        <v>9.4955521730719727</v>
      </c>
      <c r="CF19" s="79">
        <v>4.0681472320650656</v>
      </c>
      <c r="CG19" s="79">
        <v>1.460446297199673</v>
      </c>
      <c r="CH19" s="79">
        <v>0.9033305550096199</v>
      </c>
      <c r="CI19" s="79">
        <v>1.5566019688801802</v>
      </c>
      <c r="CJ19" s="79">
        <v>4.660529187591111</v>
      </c>
      <c r="CK19" s="79">
        <v>1.1621835586588207</v>
      </c>
      <c r="CL19" s="79">
        <v>7.1631570505851521</v>
      </c>
      <c r="CM19" s="79">
        <v>1.058725067638395</v>
      </c>
      <c r="CN19" s="79">
        <v>1.8625994800921926</v>
      </c>
      <c r="CO19" s="79">
        <v>1.0377986339312868</v>
      </c>
      <c r="CP19" s="79">
        <v>1.320462052460921</v>
      </c>
      <c r="CQ19" s="79">
        <v>4.660529187591111</v>
      </c>
      <c r="CR19" s="79">
        <v>2.7245436260472458</v>
      </c>
      <c r="CS19" s="79">
        <v>0.9513953530505278</v>
      </c>
      <c r="CT19" s="79">
        <v>3.5608301024951965</v>
      </c>
      <c r="CU19" s="79">
        <v>1.5273625891552838</v>
      </c>
      <c r="CV19" s="79">
        <v>1.4048263432829886</v>
      </c>
      <c r="CW19" s="79">
        <v>1.5433728797271544</v>
      </c>
      <c r="CX19" s="79">
        <v>1.2942232795327513</v>
      </c>
      <c r="CY19" s="79">
        <v>4.0681472320650656</v>
      </c>
      <c r="CZ19" s="79">
        <v>5.8589685203878439</v>
      </c>
      <c r="DA19" s="79">
        <v>2.0862379810933565</v>
      </c>
      <c r="DB19" s="79">
        <v>1.5566019688801802</v>
      </c>
      <c r="DC19" s="79">
        <v>3.4091242768081678</v>
      </c>
      <c r="DD19" s="79">
        <v>4.7308730116588116</v>
      </c>
      <c r="DE19" s="79">
        <v>0.97214064489088936</v>
      </c>
      <c r="DF19" s="79">
        <v>1.2409262853018248</v>
      </c>
      <c r="DG19" s="79">
        <v>4.660529187591111</v>
      </c>
      <c r="DH19" s="79">
        <v>2.3605241373619616</v>
      </c>
      <c r="DI19" s="79">
        <v>16.232106347773616</v>
      </c>
      <c r="DJ19" s="79">
        <v>2.5001256884531302</v>
      </c>
      <c r="DK19" s="79">
        <v>2.226132247732993</v>
      </c>
      <c r="DL19" s="79">
        <v>1.9363276246995831</v>
      </c>
      <c r="DM19" s="79">
        <v>2.4354540148988768</v>
      </c>
      <c r="DN19" s="79">
        <v>1.2565518435878975</v>
      </c>
      <c r="DO19" s="79">
        <v>2.226132247732993</v>
      </c>
      <c r="DP19" s="79">
        <v>0.84218491919640115</v>
      </c>
      <c r="DQ19" s="79">
        <v>1.1841630059249437</v>
      </c>
      <c r="DR19" s="79">
        <v>1.0968647960692297</v>
      </c>
      <c r="DS19" s="79">
        <v>4.0681472320650656</v>
      </c>
      <c r="DT19" s="79">
        <v>4.5500625458279202</v>
      </c>
      <c r="DU19" s="79">
        <v>4.0681472320650656</v>
      </c>
      <c r="DV19" s="79">
        <v>4.660529187591111</v>
      </c>
      <c r="DW19" s="79">
        <v>1.1810302439102478</v>
      </c>
      <c r="DX19" s="79">
        <v>1.2331699523371176</v>
      </c>
      <c r="DY19" s="79">
        <v>8.4133649524156482</v>
      </c>
      <c r="DZ19" s="79">
        <v>2.5604878441396366</v>
      </c>
      <c r="EA19" s="79">
        <v>0.81638783017477834</v>
      </c>
      <c r="EB19" s="79">
        <v>2.226132247732993</v>
      </c>
      <c r="EC19" s="79">
        <v>4.660529187591111</v>
      </c>
      <c r="ED19" s="79">
        <v>1.7251317939655975</v>
      </c>
      <c r="EE19" s="79">
        <v>3.3511020932019422</v>
      </c>
      <c r="EF19" s="79">
        <v>1.8969620226325041</v>
      </c>
      <c r="EG19" s="79">
        <v>4.660529187591111</v>
      </c>
      <c r="EH19" s="79">
        <v>1.6401056826398737</v>
      </c>
      <c r="EI19" s="79">
        <v>4.0681472320650656</v>
      </c>
      <c r="EJ19" s="79">
        <v>0.84287027406090442</v>
      </c>
      <c r="EK19" s="79">
        <v>2.5001256884531302</v>
      </c>
      <c r="EL19" s="79">
        <v>2.1474351755018342</v>
      </c>
      <c r="EM19" s="79">
        <v>1.0734602117223877</v>
      </c>
      <c r="EN19" s="79">
        <v>4.2575361413546888</v>
      </c>
      <c r="EO19" s="79">
        <v>1.1007238417214804</v>
      </c>
      <c r="EP19" s="79">
        <v>4.660529187591111</v>
      </c>
      <c r="EQ19" s="79">
        <v>0.85253565530073971</v>
      </c>
      <c r="ER19" s="79">
        <v>5.1600631945438042</v>
      </c>
      <c r="ES19" s="79">
        <v>0.99554727763383932</v>
      </c>
      <c r="ET19" s="79">
        <v>0.97292121019384781</v>
      </c>
      <c r="EU19" s="79">
        <v>0.99934889503758395</v>
      </c>
      <c r="EV19" s="79">
        <v>2.3658468369837098</v>
      </c>
      <c r="EW19" s="79">
        <v>7.2012398046703092</v>
      </c>
      <c r="EX19" s="79">
        <v>8.2277277847846886</v>
      </c>
      <c r="EY19" s="79">
        <v>4.660529187591111</v>
      </c>
      <c r="EZ19" s="79">
        <v>1.4841832857094741</v>
      </c>
      <c r="FA19" s="79">
        <v>1.0190694988080518</v>
      </c>
      <c r="FB19" s="79">
        <v>2.2319041999557374</v>
      </c>
      <c r="FC19" s="79">
        <v>4.660529187591111</v>
      </c>
      <c r="FD19" s="79">
        <v>1.1522363819968757</v>
      </c>
      <c r="FE19" s="79">
        <v>1.1192821545103662</v>
      </c>
      <c r="FF19" s="79">
        <v>1.6420080079677999</v>
      </c>
      <c r="FG19" s="79">
        <v>4.0541424918863775</v>
      </c>
      <c r="FH19" s="79">
        <v>1.7063562730023836</v>
      </c>
      <c r="FI19" s="79">
        <v>6.6139337319524554</v>
      </c>
      <c r="FJ19" s="79">
        <v>3.8180165335046392</v>
      </c>
      <c r="FK19" s="79">
        <v>1.5566019688801802</v>
      </c>
      <c r="FL19" s="79">
        <v>2.226132247732993</v>
      </c>
      <c r="FM19" s="79">
        <v>1.4264834569694764</v>
      </c>
      <c r="FN19" s="79">
        <v>1.6315045008169213</v>
      </c>
      <c r="FO19" s="79">
        <v>1.4107234776836299</v>
      </c>
      <c r="FP19" s="79">
        <v>0.99554727763383932</v>
      </c>
      <c r="FQ19" s="79">
        <v>4.0681472320650656</v>
      </c>
      <c r="FR19" s="79">
        <v>3.3511020932019422</v>
      </c>
      <c r="FS19" s="79">
        <v>1.6217728117001644</v>
      </c>
      <c r="FT19" s="79">
        <v>8.9658110647060152</v>
      </c>
      <c r="FU19" s="79">
        <v>1.4931794032549439</v>
      </c>
      <c r="FV19" s="79">
        <v>3.3511020932019422</v>
      </c>
      <c r="FW19" s="79">
        <v>2.7064931582857779</v>
      </c>
      <c r="FX19" s="79">
        <v>4.660529187591111</v>
      </c>
      <c r="FY19" s="79">
        <v>1.5566019688801802</v>
      </c>
      <c r="FZ19" s="79">
        <v>8.5632970023260846</v>
      </c>
      <c r="GA19" s="79">
        <v>2.7977490515995855</v>
      </c>
      <c r="GB19" s="79">
        <v>0.94230194920662147</v>
      </c>
      <c r="GC19" s="79">
        <v>0.97940681642396976</v>
      </c>
      <c r="GD19" s="79">
        <v>2.3751308994965092</v>
      </c>
      <c r="GE19" s="79">
        <v>3.3511020932019422</v>
      </c>
      <c r="GF19" s="79">
        <v>3.8607868336190228</v>
      </c>
      <c r="GG19" s="79">
        <v>4.0285319682827936</v>
      </c>
      <c r="GH19" s="79">
        <v>1.5566019688801802</v>
      </c>
      <c r="GI19" s="79">
        <v>1.5566019688801802</v>
      </c>
      <c r="GJ19" s="79">
        <v>1.5566019688801802</v>
      </c>
      <c r="GK19" s="79">
        <v>1.5566019688801802</v>
      </c>
      <c r="GL19" s="79">
        <v>0.95472416638217084</v>
      </c>
      <c r="GM19" s="79">
        <v>1.2141222155976317</v>
      </c>
      <c r="GN19" s="79">
        <v>1.624961144575134</v>
      </c>
      <c r="GO19" s="79">
        <v>10.963162432713183</v>
      </c>
      <c r="GP19" s="79">
        <v>1.423093605939783</v>
      </c>
      <c r="GQ19" s="79">
        <v>4.660529187591111</v>
      </c>
      <c r="GR19" s="79">
        <v>1.3972237606753017</v>
      </c>
      <c r="GS19" s="79">
        <v>1.523805190745154</v>
      </c>
      <c r="GT19" s="79">
        <v>5.4014793115182567</v>
      </c>
      <c r="GU19" s="79">
        <v>4.660529187591111</v>
      </c>
      <c r="GV19" s="79">
        <v>15.842777952855426</v>
      </c>
      <c r="GW19" s="79">
        <v>0.99554727763383932</v>
      </c>
      <c r="GX19" s="79">
        <v>1.5566019688801802</v>
      </c>
      <c r="GY19" s="79">
        <v>1.6792155135707352</v>
      </c>
      <c r="GZ19" s="79">
        <v>1.4360870377157489</v>
      </c>
      <c r="HA19" s="79">
        <v>0.89218494249194769</v>
      </c>
      <c r="HB19" s="79">
        <v>1.5566019688801802</v>
      </c>
      <c r="HC19" s="79">
        <v>0.99554727763383932</v>
      </c>
      <c r="HD19" s="79">
        <v>0.80333331487417792</v>
      </c>
      <c r="HE19" s="79">
        <v>1.7621758706541866</v>
      </c>
      <c r="HF19" s="79">
        <v>3.0140863010455812</v>
      </c>
      <c r="HG19" s="79">
        <v>1.881086508252366</v>
      </c>
      <c r="HH19" s="79">
        <v>2.8569756177677763</v>
      </c>
      <c r="HI19" s="79">
        <v>1.2297772921513133</v>
      </c>
      <c r="HJ19" s="79">
        <v>0.87762184739503113</v>
      </c>
      <c r="HK19" s="79">
        <v>0.99554727763383932</v>
      </c>
      <c r="HL19" s="79">
        <v>1.5566019688801802</v>
      </c>
      <c r="HM19" s="79">
        <v>3.5677074802915718</v>
      </c>
      <c r="HN19" s="79">
        <v>1.5566019688801802</v>
      </c>
      <c r="HO19" s="79">
        <v>2.226132247732993</v>
      </c>
      <c r="HP19" s="79">
        <v>2.0834121151727762</v>
      </c>
      <c r="HQ19" s="79">
        <v>1.1924805651434054</v>
      </c>
      <c r="HR19" s="79">
        <v>4.9054527056359518</v>
      </c>
      <c r="HS19" s="80" t="str">
        <f t="shared" si="0"/>
        <v>Water Pollution_Ag(I)_Seawater_Health_N/A for WP Interim Methodology</v>
      </c>
    </row>
    <row r="20" spans="2:227" ht="15" customHeight="1">
      <c r="B20" s="65" t="s">
        <v>9</v>
      </c>
      <c r="C20" s="65" t="s">
        <v>393</v>
      </c>
      <c r="D20" s="65" t="s">
        <v>384</v>
      </c>
      <c r="E20" s="65" t="s">
        <v>395</v>
      </c>
      <c r="F20" s="65" t="s">
        <v>390</v>
      </c>
      <c r="G20" s="65" t="s">
        <v>391</v>
      </c>
      <c r="H20" s="41"/>
      <c r="I20" s="79">
        <v>42.857059304666279</v>
      </c>
      <c r="J20" s="79">
        <v>116.49643564950662</v>
      </c>
      <c r="K20" s="79">
        <v>13.336993515372829</v>
      </c>
      <c r="L20" s="79">
        <v>0.99554727763383932</v>
      </c>
      <c r="M20" s="79">
        <v>193.41418758486819</v>
      </c>
      <c r="N20" s="79">
        <v>13.112317762114873</v>
      </c>
      <c r="O20" s="79">
        <v>1.5566019688801802</v>
      </c>
      <c r="P20" s="79">
        <v>17.405727731742569</v>
      </c>
      <c r="Q20" s="79">
        <v>90.463999751584396</v>
      </c>
      <c r="R20" s="79">
        <v>1.5566019688801802</v>
      </c>
      <c r="S20" s="79">
        <v>2.4479437585545707</v>
      </c>
      <c r="T20" s="79">
        <v>107.0433466134369</v>
      </c>
      <c r="U20" s="79">
        <v>91.41936037790056</v>
      </c>
      <c r="V20" s="79">
        <v>1.6526790479443521</v>
      </c>
      <c r="W20" s="79">
        <v>2.226132247732993</v>
      </c>
      <c r="X20" s="79">
        <v>997.77645527606876</v>
      </c>
      <c r="Y20" s="79">
        <v>1.5566019688801802</v>
      </c>
      <c r="Z20" s="79">
        <v>47.436055505508818</v>
      </c>
      <c r="AA20" s="79">
        <v>490.15970315913859</v>
      </c>
      <c r="AB20" s="79">
        <v>10.14510503692807</v>
      </c>
      <c r="AC20" s="79">
        <v>79.75383334424771</v>
      </c>
      <c r="AD20" s="79">
        <v>1.67734394058457</v>
      </c>
      <c r="AE20" s="79">
        <v>10.698204891637332</v>
      </c>
      <c r="AF20" s="79">
        <v>8.1182860762178866</v>
      </c>
      <c r="AG20" s="79">
        <v>48.854619233214422</v>
      </c>
      <c r="AH20" s="79">
        <v>4.6769876468306046</v>
      </c>
      <c r="AI20" s="79">
        <v>20.269490869125939</v>
      </c>
      <c r="AJ20" s="79">
        <v>1.5566019688801802</v>
      </c>
      <c r="AK20" s="79">
        <v>22.022680424936844</v>
      </c>
      <c r="AL20" s="79">
        <v>43.930916518971294</v>
      </c>
      <c r="AM20" s="79">
        <v>54.722781856426472</v>
      </c>
      <c r="AN20" s="79">
        <v>353.3586888211961</v>
      </c>
      <c r="AO20" s="79">
        <v>16.578245729535595</v>
      </c>
      <c r="AP20" s="79">
        <v>73.095440427137177</v>
      </c>
      <c r="AQ20" s="79">
        <v>36.205516561451098</v>
      </c>
      <c r="AR20" s="79">
        <v>3.5327649680005195</v>
      </c>
      <c r="AS20" s="79">
        <v>1.5566019688801802</v>
      </c>
      <c r="AT20" s="79">
        <v>6.7371491551977778</v>
      </c>
      <c r="AU20" s="79">
        <v>13.106149345734973</v>
      </c>
      <c r="AV20" s="79">
        <v>169.15613207593819</v>
      </c>
      <c r="AW20" s="79">
        <v>15.060854502209649</v>
      </c>
      <c r="AX20" s="79">
        <v>188.67030278320757</v>
      </c>
      <c r="AY20" s="79">
        <v>36.795590150252821</v>
      </c>
      <c r="AZ20" s="79">
        <v>3.3511020932019422</v>
      </c>
      <c r="BA20" s="79">
        <v>31.003695732058684</v>
      </c>
      <c r="BB20" s="79">
        <v>14.990513687464489</v>
      </c>
      <c r="BC20" s="79">
        <v>84.186405448224065</v>
      </c>
      <c r="BD20" s="79">
        <v>51.500493950047399</v>
      </c>
      <c r="BE20" s="79">
        <v>39.973898803662358</v>
      </c>
      <c r="BF20" s="79">
        <v>65.063497788681318</v>
      </c>
      <c r="BG20" s="79">
        <v>50.868379794790123</v>
      </c>
      <c r="BH20" s="79">
        <v>34.0842734223611</v>
      </c>
      <c r="BI20" s="79">
        <v>119.67146847841261</v>
      </c>
      <c r="BJ20" s="79">
        <v>65.248570589653269</v>
      </c>
      <c r="BK20" s="79">
        <v>17.463987991625693</v>
      </c>
      <c r="BL20" s="79">
        <v>1.5566019688801802</v>
      </c>
      <c r="BM20" s="79">
        <v>112.89672385900538</v>
      </c>
      <c r="BN20" s="79">
        <v>39.426350863924725</v>
      </c>
      <c r="BO20" s="79">
        <v>129.29740081102841</v>
      </c>
      <c r="BP20" s="79">
        <v>277.882010810841</v>
      </c>
      <c r="BQ20" s="79">
        <v>37.303024232432065</v>
      </c>
      <c r="BR20" s="79">
        <v>18.435400216790143</v>
      </c>
      <c r="BS20" s="79">
        <v>21.124823969510139</v>
      </c>
      <c r="BT20" s="79">
        <v>67.745706093002781</v>
      </c>
      <c r="BU20" s="79">
        <v>71.954813596113709</v>
      </c>
      <c r="BV20" s="79">
        <v>2.6085425670210065</v>
      </c>
      <c r="BW20" s="79">
        <v>4.1332789252533084</v>
      </c>
      <c r="BX20" s="79">
        <v>21.678664775134628</v>
      </c>
      <c r="BY20" s="79">
        <v>115.70330260272056</v>
      </c>
      <c r="BZ20" s="79">
        <v>1.4761715164115752</v>
      </c>
      <c r="CA20" s="79">
        <v>6.9014150287844771</v>
      </c>
      <c r="CB20" s="79">
        <v>41.126501663707828</v>
      </c>
      <c r="CC20" s="79">
        <v>41.99006760445323</v>
      </c>
      <c r="CD20" s="79">
        <v>263.91683751795296</v>
      </c>
      <c r="CE20" s="79">
        <v>91.191544751104146</v>
      </c>
      <c r="CF20" s="79">
        <v>4.0681472320650656</v>
      </c>
      <c r="CG20" s="79">
        <v>41.879297016058558</v>
      </c>
      <c r="CH20" s="79">
        <v>0.88397740095418653</v>
      </c>
      <c r="CI20" s="79">
        <v>1.5566019688801802</v>
      </c>
      <c r="CJ20" s="79">
        <v>4.660529187591111</v>
      </c>
      <c r="CK20" s="79">
        <v>92.458259839610847</v>
      </c>
      <c r="CL20" s="79">
        <v>29.053520984044653</v>
      </c>
      <c r="CM20" s="79">
        <v>24.180213832804583</v>
      </c>
      <c r="CN20" s="79">
        <v>2.0895116488012047</v>
      </c>
      <c r="CO20" s="79">
        <v>123.3745010334255</v>
      </c>
      <c r="CP20" s="79">
        <v>71.131456877954818</v>
      </c>
      <c r="CQ20" s="79">
        <v>4.660529187591111</v>
      </c>
      <c r="CR20" s="79">
        <v>85.490646115953098</v>
      </c>
      <c r="CS20" s="79">
        <v>2.5557529596241064</v>
      </c>
      <c r="CT20" s="79">
        <v>497.25348541208939</v>
      </c>
      <c r="CU20" s="79">
        <v>77.638345162876405</v>
      </c>
      <c r="CV20" s="79">
        <v>50.922347254713145</v>
      </c>
      <c r="CW20" s="79">
        <v>75.542215647871998</v>
      </c>
      <c r="CX20" s="79">
        <v>38.59805881419129</v>
      </c>
      <c r="CY20" s="79">
        <v>14.693644896256046</v>
      </c>
      <c r="CZ20" s="79">
        <v>434.12684210284277</v>
      </c>
      <c r="DA20" s="79">
        <v>173.29544631946749</v>
      </c>
      <c r="DB20" s="79">
        <v>36.120252235069323</v>
      </c>
      <c r="DC20" s="79">
        <v>187.82521186768821</v>
      </c>
      <c r="DD20" s="79">
        <v>103.40363669934173</v>
      </c>
      <c r="DE20" s="79">
        <v>8.7149731388627885</v>
      </c>
      <c r="DF20" s="79">
        <v>87.546918142813396</v>
      </c>
      <c r="DG20" s="79">
        <v>4.660529187591111</v>
      </c>
      <c r="DH20" s="79">
        <v>155.10847390415259</v>
      </c>
      <c r="DI20" s="79">
        <v>187.39078855164411</v>
      </c>
      <c r="DJ20" s="79">
        <v>60.899154819856356</v>
      </c>
      <c r="DK20" s="79">
        <v>49.491571207931763</v>
      </c>
      <c r="DL20" s="79">
        <v>41.049152729438958</v>
      </c>
      <c r="DM20" s="79">
        <v>26.595369424115546</v>
      </c>
      <c r="DN20" s="79">
        <v>22.475010465539047</v>
      </c>
      <c r="DO20" s="79">
        <v>38.901774425048501</v>
      </c>
      <c r="DP20" s="79">
        <v>45.745981877771868</v>
      </c>
      <c r="DQ20" s="79">
        <v>20.134198406235058</v>
      </c>
      <c r="DR20" s="79">
        <v>2.4216393442449284</v>
      </c>
      <c r="DS20" s="79">
        <v>193.41418758486819</v>
      </c>
      <c r="DT20" s="79">
        <v>26.745460533220303</v>
      </c>
      <c r="DU20" s="79">
        <v>193.41418758486819</v>
      </c>
      <c r="DV20" s="79">
        <v>4.660529187591111</v>
      </c>
      <c r="DW20" s="79">
        <v>33.809940861257836</v>
      </c>
      <c r="DX20" s="79">
        <v>156.11509459189199</v>
      </c>
      <c r="DY20" s="79">
        <v>53.683399061026726</v>
      </c>
      <c r="DZ20" s="79">
        <v>2.5604878441396366</v>
      </c>
      <c r="EA20" s="79">
        <v>20.673772761194989</v>
      </c>
      <c r="EB20" s="79">
        <v>2.226132247732993</v>
      </c>
      <c r="EC20" s="79">
        <v>4.660529187591111</v>
      </c>
      <c r="ED20" s="79">
        <v>3.8841472855952732</v>
      </c>
      <c r="EE20" s="79">
        <v>22.578744856646075</v>
      </c>
      <c r="EF20" s="79">
        <v>53.782030509461421</v>
      </c>
      <c r="EG20" s="79">
        <v>4.660529187591111</v>
      </c>
      <c r="EH20" s="79">
        <v>74.962861435345673</v>
      </c>
      <c r="EI20" s="79">
        <v>4.0681472320650656</v>
      </c>
      <c r="EJ20" s="79">
        <v>2.0032654182741934</v>
      </c>
      <c r="EK20" s="79">
        <v>55.811686779802535</v>
      </c>
      <c r="EL20" s="79">
        <v>44.283547162962314</v>
      </c>
      <c r="EM20" s="79">
        <v>22.996104224518174</v>
      </c>
      <c r="EN20" s="79">
        <v>55.156813832948806</v>
      </c>
      <c r="EO20" s="79">
        <v>1.978904439110585</v>
      </c>
      <c r="EP20" s="79">
        <v>4.660529187591111</v>
      </c>
      <c r="EQ20" s="79">
        <v>153.91028658030493</v>
      </c>
      <c r="ER20" s="79">
        <v>759.37044609939915</v>
      </c>
      <c r="ES20" s="79">
        <v>3.2780766135089574</v>
      </c>
      <c r="ET20" s="79">
        <v>5.472100844542207</v>
      </c>
      <c r="EU20" s="79">
        <v>33.68344521235079</v>
      </c>
      <c r="EV20" s="79">
        <v>14.490077392373339</v>
      </c>
      <c r="EW20" s="79">
        <v>155.18725510310222</v>
      </c>
      <c r="EX20" s="79">
        <v>66.696094342693144</v>
      </c>
      <c r="EY20" s="79">
        <v>4.660529187591111</v>
      </c>
      <c r="EZ20" s="79">
        <v>13.330059487347746</v>
      </c>
      <c r="FA20" s="79">
        <v>8.5272906015638519</v>
      </c>
      <c r="FB20" s="79">
        <v>414.93839628561545</v>
      </c>
      <c r="FC20" s="79">
        <v>4.660529187591111</v>
      </c>
      <c r="FD20" s="79">
        <v>11.663928529270182</v>
      </c>
      <c r="FE20" s="79">
        <v>11.317362383251133</v>
      </c>
      <c r="FF20" s="79">
        <v>15.979876433424263</v>
      </c>
      <c r="FG20" s="79">
        <v>15.747612418553071</v>
      </c>
      <c r="FH20" s="79">
        <v>172.93845349950951</v>
      </c>
      <c r="FI20" s="79">
        <v>105.37716960932043</v>
      </c>
      <c r="FJ20" s="79">
        <v>56.50919609073069</v>
      </c>
      <c r="FK20" s="79">
        <v>28.073768770731778</v>
      </c>
      <c r="FL20" s="79">
        <v>48.863006698433566</v>
      </c>
      <c r="FM20" s="79">
        <v>63.83606444104209</v>
      </c>
      <c r="FN20" s="79">
        <v>7.0917097244276821</v>
      </c>
      <c r="FO20" s="79">
        <v>383.32956116928239</v>
      </c>
      <c r="FP20" s="79">
        <v>1.5786373035745669</v>
      </c>
      <c r="FQ20" s="79">
        <v>193.41418758486819</v>
      </c>
      <c r="FR20" s="79">
        <v>9.0122313540968317</v>
      </c>
      <c r="FS20" s="79">
        <v>8.5152636014273853</v>
      </c>
      <c r="FT20" s="79">
        <v>73.933067301780525</v>
      </c>
      <c r="FU20" s="79">
        <v>75.892336988298553</v>
      </c>
      <c r="FV20" s="79">
        <v>3.3511020932019422</v>
      </c>
      <c r="FW20" s="79">
        <v>66.504728309236128</v>
      </c>
      <c r="FX20" s="79">
        <v>4.660529187591111</v>
      </c>
      <c r="FY20" s="79">
        <v>50.868379794790123</v>
      </c>
      <c r="FZ20" s="79">
        <v>76.588871014458974</v>
      </c>
      <c r="GA20" s="79">
        <v>97.059941629206619</v>
      </c>
      <c r="GB20" s="79">
        <v>1.8993773715899385</v>
      </c>
      <c r="GC20" s="79">
        <v>29.292573260899044</v>
      </c>
      <c r="GD20" s="79">
        <v>31.612567028181754</v>
      </c>
      <c r="GE20" s="79">
        <v>67.745706093002781</v>
      </c>
      <c r="GF20" s="79">
        <v>53.427019688483874</v>
      </c>
      <c r="GG20" s="79">
        <v>184.07960841012257</v>
      </c>
      <c r="GH20" s="79">
        <v>1.5566019688801802</v>
      </c>
      <c r="GI20" s="79">
        <v>1.5566019688801802</v>
      </c>
      <c r="GJ20" s="79">
        <v>50.868379794790123</v>
      </c>
      <c r="GK20" s="79">
        <v>1.5566019688801802</v>
      </c>
      <c r="GL20" s="79">
        <v>22.96055520833476</v>
      </c>
      <c r="GM20" s="79">
        <v>2.2496585480456659</v>
      </c>
      <c r="GN20" s="79">
        <v>23.686296199373785</v>
      </c>
      <c r="GO20" s="79">
        <v>291.58936792385975</v>
      </c>
      <c r="GP20" s="79">
        <v>116.28218919060701</v>
      </c>
      <c r="GQ20" s="79">
        <v>97.253710855248841</v>
      </c>
      <c r="GR20" s="79">
        <v>48.840763473384115</v>
      </c>
      <c r="GS20" s="79">
        <v>60.234631098200325</v>
      </c>
      <c r="GT20" s="79">
        <v>129.36821552369517</v>
      </c>
      <c r="GU20" s="79">
        <v>67.763975237046722</v>
      </c>
      <c r="GV20" s="79">
        <v>96.261865801987895</v>
      </c>
      <c r="GW20" s="79">
        <v>0.99554727763383932</v>
      </c>
      <c r="GX20" s="79">
        <v>22.780205316924196</v>
      </c>
      <c r="GY20" s="79">
        <v>48.24590023208134</v>
      </c>
      <c r="GZ20" s="79">
        <v>82.912031329634715</v>
      </c>
      <c r="HA20" s="79">
        <v>12.968935515172456</v>
      </c>
      <c r="HB20" s="79">
        <v>1.5566019688801802</v>
      </c>
      <c r="HC20" s="79">
        <v>10.228562513410337</v>
      </c>
      <c r="HD20" s="79">
        <v>214.66760598810856</v>
      </c>
      <c r="HE20" s="79">
        <v>69.173260212006838</v>
      </c>
      <c r="HF20" s="79">
        <v>65.728940763850275</v>
      </c>
      <c r="HG20" s="79">
        <v>230.38604437449615</v>
      </c>
      <c r="HH20" s="79">
        <v>30.764946392967534</v>
      </c>
      <c r="HI20" s="79">
        <v>9.6940312973313407</v>
      </c>
      <c r="HJ20" s="79">
        <v>96.959264169045753</v>
      </c>
      <c r="HK20" s="79">
        <v>1.226180796471652</v>
      </c>
      <c r="HL20" s="79">
        <v>57.031496718546805</v>
      </c>
      <c r="HM20" s="79">
        <v>228.87284413706337</v>
      </c>
      <c r="HN20" s="79">
        <v>1.5566019688801802</v>
      </c>
      <c r="HO20" s="79">
        <v>71.59690441676949</v>
      </c>
      <c r="HP20" s="79">
        <v>40.774442613636644</v>
      </c>
      <c r="HQ20" s="79">
        <v>23.551381899745625</v>
      </c>
      <c r="HR20" s="79">
        <v>32.257481361395648</v>
      </c>
      <c r="HS20" s="80" t="str">
        <f t="shared" si="0"/>
        <v>Water Pollution_Ag(I)_Unspecified_Health_N/A for WP Interim Methodology</v>
      </c>
    </row>
    <row r="21" spans="2:227" ht="15" customHeight="1">
      <c r="B21" s="65" t="s">
        <v>9</v>
      </c>
      <c r="C21" s="65" t="s">
        <v>397</v>
      </c>
      <c r="D21" s="65" t="s">
        <v>394</v>
      </c>
      <c r="E21" s="65" t="s">
        <v>395</v>
      </c>
      <c r="F21" s="65" t="s">
        <v>390</v>
      </c>
      <c r="G21" s="65" t="s">
        <v>391</v>
      </c>
      <c r="H21" s="41"/>
      <c r="I21" s="79">
        <v>2078.547027259352</v>
      </c>
      <c r="J21" s="79">
        <v>2244.3702019370144</v>
      </c>
      <c r="K21" s="79">
        <v>555.29761576395993</v>
      </c>
      <c r="L21" s="79">
        <v>278.97025287131345</v>
      </c>
      <c r="M21" s="79">
        <v>4376.2497155676328</v>
      </c>
      <c r="N21" s="79">
        <v>664.65229504448644</v>
      </c>
      <c r="O21" s="79">
        <v>1827.1644753389448</v>
      </c>
      <c r="P21" s="79">
        <v>586.25357236304774</v>
      </c>
      <c r="Q21" s="79">
        <v>3499.7279932472215</v>
      </c>
      <c r="R21" s="79">
        <v>1827.1644753389448</v>
      </c>
      <c r="S21" s="79">
        <v>161.2316012832145</v>
      </c>
      <c r="T21" s="79">
        <v>2623.3865877720591</v>
      </c>
      <c r="U21" s="79">
        <v>4805.2058543069834</v>
      </c>
      <c r="V21" s="79">
        <v>1827.1644753389448</v>
      </c>
      <c r="W21" s="79">
        <v>4732.2800025026936</v>
      </c>
      <c r="X21" s="79">
        <v>37370.619511251251</v>
      </c>
      <c r="Y21" s="79">
        <v>1827.1644753389448</v>
      </c>
      <c r="Z21" s="79">
        <v>1226.4764375957673</v>
      </c>
      <c r="AA21" s="79">
        <v>14380.518223172132</v>
      </c>
      <c r="AB21" s="79">
        <v>373.08850841461128</v>
      </c>
      <c r="AC21" s="79">
        <v>5299.1759317168417</v>
      </c>
      <c r="AD21" s="79">
        <v>394.00704150452174</v>
      </c>
      <c r="AE21" s="79">
        <v>374.04774696200388</v>
      </c>
      <c r="AF21" s="79">
        <v>402.89632325917466</v>
      </c>
      <c r="AG21" s="79">
        <v>1440.673693664249</v>
      </c>
      <c r="AH21" s="79">
        <v>348.15065596349962</v>
      </c>
      <c r="AI21" s="79">
        <v>684.71582899364807</v>
      </c>
      <c r="AJ21" s="79">
        <v>1827.1644753389448</v>
      </c>
      <c r="AK21" s="79">
        <v>6144.0907382262567</v>
      </c>
      <c r="AL21" s="79">
        <v>1121.1323990247693</v>
      </c>
      <c r="AM21" s="79">
        <v>2260.4561584557073</v>
      </c>
      <c r="AN21" s="79">
        <v>15092.335394757618</v>
      </c>
      <c r="AO21" s="79">
        <v>3058.1121987420688</v>
      </c>
      <c r="AP21" s="79">
        <v>3349.1513587236118</v>
      </c>
      <c r="AQ21" s="79">
        <v>1570.3793585093458</v>
      </c>
      <c r="AR21" s="79">
        <v>214.18944871695052</v>
      </c>
      <c r="AS21" s="79">
        <v>1827.1644753389448</v>
      </c>
      <c r="AT21" s="79">
        <v>373.8064011598982</v>
      </c>
      <c r="AU21" s="79">
        <v>1385.0784092199415</v>
      </c>
      <c r="AV21" s="79">
        <v>4376.2497155676328</v>
      </c>
      <c r="AW21" s="79">
        <v>560.31888821082714</v>
      </c>
      <c r="AX21" s="79">
        <v>15113.43628638066</v>
      </c>
      <c r="AY21" s="79">
        <v>736.28969527184131</v>
      </c>
      <c r="AZ21" s="79">
        <v>3058.1121987420688</v>
      </c>
      <c r="BA21" s="79">
        <v>1501.369613046799</v>
      </c>
      <c r="BB21" s="79">
        <v>853.77010250312401</v>
      </c>
      <c r="BC21" s="79">
        <v>1677.1064870853809</v>
      </c>
      <c r="BD21" s="79">
        <v>2069.8778020132108</v>
      </c>
      <c r="BE21" s="79">
        <v>979.22240081190648</v>
      </c>
      <c r="BF21" s="79">
        <v>3594.6331677414228</v>
      </c>
      <c r="BG21" s="79">
        <v>1827.1644753389448</v>
      </c>
      <c r="BH21" s="79">
        <v>2021.3863228647581</v>
      </c>
      <c r="BI21" s="79">
        <v>3434.0455024030271</v>
      </c>
      <c r="BJ21" s="79">
        <v>4447.1414582461475</v>
      </c>
      <c r="BK21" s="79">
        <v>2033.6875613698985</v>
      </c>
      <c r="BL21" s="79">
        <v>1827.1644753389448</v>
      </c>
      <c r="BM21" s="79">
        <v>4631.0904608765959</v>
      </c>
      <c r="BN21" s="79">
        <v>959.71647683008143</v>
      </c>
      <c r="BO21" s="79">
        <v>10705.692002338419</v>
      </c>
      <c r="BP21" s="79">
        <v>6635.6559640833666</v>
      </c>
      <c r="BQ21" s="79">
        <v>2292.068079529613</v>
      </c>
      <c r="BR21" s="79">
        <v>826.066538635749</v>
      </c>
      <c r="BS21" s="79">
        <v>1116.7844795227527</v>
      </c>
      <c r="BT21" s="79">
        <v>3058.1121987420688</v>
      </c>
      <c r="BU21" s="79">
        <v>2994.6418812920206</v>
      </c>
      <c r="BV21" s="79">
        <v>2021.3863228647581</v>
      </c>
      <c r="BW21" s="79">
        <v>278.97025287131345</v>
      </c>
      <c r="BX21" s="79">
        <v>1182.6906158565116</v>
      </c>
      <c r="BY21" s="79">
        <v>3521.4512631402067</v>
      </c>
      <c r="BZ21" s="79">
        <v>278.97025287131345</v>
      </c>
      <c r="CA21" s="79">
        <v>526.55745262152016</v>
      </c>
      <c r="CB21" s="79">
        <v>3058.1121987420688</v>
      </c>
      <c r="CC21" s="79">
        <v>1112.3514042467627</v>
      </c>
      <c r="CD21" s="79">
        <v>7494.570151082502</v>
      </c>
      <c r="CE21" s="79">
        <v>5624.4491227827275</v>
      </c>
      <c r="CF21" s="79">
        <v>4376.2497155676328</v>
      </c>
      <c r="CG21" s="79">
        <v>2498.2279355945175</v>
      </c>
      <c r="CH21" s="79">
        <v>64.786524019664128</v>
      </c>
      <c r="CI21" s="79">
        <v>1827.1644753389448</v>
      </c>
      <c r="CJ21" s="79">
        <v>6144.0907382262567</v>
      </c>
      <c r="CK21" s="79">
        <v>2023.0429952891013</v>
      </c>
      <c r="CL21" s="79">
        <v>1064.8985451752865</v>
      </c>
      <c r="CM21" s="79">
        <v>921.00592795282375</v>
      </c>
      <c r="CN21" s="79">
        <v>199.39952422087504</v>
      </c>
      <c r="CO21" s="79">
        <v>10098.982352303297</v>
      </c>
      <c r="CP21" s="79">
        <v>1467.6935657511119</v>
      </c>
      <c r="CQ21" s="79">
        <v>6144.0907382262567</v>
      </c>
      <c r="CR21" s="79">
        <v>3125.3573329817045</v>
      </c>
      <c r="CS21" s="79">
        <v>196.76086274098057</v>
      </c>
      <c r="CT21" s="79">
        <v>15081.415663837683</v>
      </c>
      <c r="CU21" s="79">
        <v>3256.0149909625243</v>
      </c>
      <c r="CV21" s="79">
        <v>3228.63429063901</v>
      </c>
      <c r="CW21" s="79">
        <v>5058.56057372338</v>
      </c>
      <c r="CX21" s="79">
        <v>1449.3026958879077</v>
      </c>
      <c r="CY21" s="79">
        <v>4376.2497155676328</v>
      </c>
      <c r="CZ21" s="79">
        <v>28080.068607397072</v>
      </c>
      <c r="DA21" s="79">
        <v>4919.591022064008</v>
      </c>
      <c r="DB21" s="79">
        <v>1827.1644753389448</v>
      </c>
      <c r="DC21" s="79">
        <v>11942.470882960599</v>
      </c>
      <c r="DD21" s="79">
        <v>5443.5268402172978</v>
      </c>
      <c r="DE21" s="79">
        <v>482.30433759041262</v>
      </c>
      <c r="DF21" s="79">
        <v>5139.3570208641177</v>
      </c>
      <c r="DG21" s="79">
        <v>6144.0907382262567</v>
      </c>
      <c r="DH21" s="79">
        <v>6353.306363520931</v>
      </c>
      <c r="DI21" s="79">
        <v>8869.6508632679179</v>
      </c>
      <c r="DJ21" s="79">
        <v>2021.3863228647581</v>
      </c>
      <c r="DK21" s="79">
        <v>4732.2800025026936</v>
      </c>
      <c r="DL21" s="79">
        <v>1345.7468889023453</v>
      </c>
      <c r="DM21" s="79">
        <v>1475.6782128358748</v>
      </c>
      <c r="DN21" s="79">
        <v>691.98797731613558</v>
      </c>
      <c r="DO21" s="79">
        <v>4732.2800025026936</v>
      </c>
      <c r="DP21" s="79">
        <v>1609.545243757854</v>
      </c>
      <c r="DQ21" s="79">
        <v>813.53663438422984</v>
      </c>
      <c r="DR21" s="79">
        <v>114.57548609419342</v>
      </c>
      <c r="DS21" s="79">
        <v>4376.2497155676328</v>
      </c>
      <c r="DT21" s="79">
        <v>1036.3406176079186</v>
      </c>
      <c r="DU21" s="79">
        <v>4376.2497155676328</v>
      </c>
      <c r="DV21" s="79">
        <v>6144.0907382262567</v>
      </c>
      <c r="DW21" s="79">
        <v>1520.2455147592445</v>
      </c>
      <c r="DX21" s="79">
        <v>6272.5195158441356</v>
      </c>
      <c r="DY21" s="79">
        <v>2007.3862246605725</v>
      </c>
      <c r="DZ21" s="79">
        <v>11893.700673714711</v>
      </c>
      <c r="EA21" s="79">
        <v>2338.8854388321065</v>
      </c>
      <c r="EB21" s="79">
        <v>4732.2800025026936</v>
      </c>
      <c r="EC21" s="79">
        <v>6144.0907382262567</v>
      </c>
      <c r="ED21" s="79">
        <v>227.89165071727143</v>
      </c>
      <c r="EE21" s="79">
        <v>3058.1121987420688</v>
      </c>
      <c r="EF21" s="79">
        <v>2165.7411993449368</v>
      </c>
      <c r="EG21" s="79">
        <v>6144.0907382262567</v>
      </c>
      <c r="EH21" s="79">
        <v>2603.274606137903</v>
      </c>
      <c r="EI21" s="79">
        <v>4376.2497155676328</v>
      </c>
      <c r="EJ21" s="79">
        <v>123.31743864304367</v>
      </c>
      <c r="EK21" s="79">
        <v>2021.3863228647581</v>
      </c>
      <c r="EL21" s="79">
        <v>2481.3615994666502</v>
      </c>
      <c r="EM21" s="79">
        <v>1158.0318072646576</v>
      </c>
      <c r="EN21" s="79">
        <v>1992.582987777073</v>
      </c>
      <c r="EO21" s="79">
        <v>126.30052322384154</v>
      </c>
      <c r="EP21" s="79">
        <v>6144.0907382262567</v>
      </c>
      <c r="EQ21" s="79">
        <v>4693.9824735653729</v>
      </c>
      <c r="ER21" s="79">
        <v>11678.574642653148</v>
      </c>
      <c r="ES21" s="79">
        <v>278.97025287131345</v>
      </c>
      <c r="ET21" s="79">
        <v>282.09073276740355</v>
      </c>
      <c r="EU21" s="79">
        <v>762.54653379615979</v>
      </c>
      <c r="EV21" s="79">
        <v>821.86078069559483</v>
      </c>
      <c r="EW21" s="79">
        <v>6530.7603948717469</v>
      </c>
      <c r="EX21" s="79">
        <v>2563.0940811268629</v>
      </c>
      <c r="EY21" s="79">
        <v>6144.0907382262567</v>
      </c>
      <c r="EZ21" s="79">
        <v>1064.6075329823179</v>
      </c>
      <c r="FA21" s="79">
        <v>469.86614302778224</v>
      </c>
      <c r="FB21" s="79">
        <v>15500.531214833973</v>
      </c>
      <c r="FC21" s="79">
        <v>6144.0907382262567</v>
      </c>
      <c r="FD21" s="79">
        <v>472.15117052678244</v>
      </c>
      <c r="FE21" s="79">
        <v>500.86081543401417</v>
      </c>
      <c r="FF21" s="79">
        <v>859.11232981842363</v>
      </c>
      <c r="FG21" s="79">
        <v>742.93841219082731</v>
      </c>
      <c r="FH21" s="79">
        <v>11533.260778382444</v>
      </c>
      <c r="FI21" s="79">
        <v>3316.5679285655647</v>
      </c>
      <c r="FJ21" s="79">
        <v>1892.959601777698</v>
      </c>
      <c r="FK21" s="79">
        <v>1827.1644753389448</v>
      </c>
      <c r="FL21" s="79">
        <v>4732.2800025026936</v>
      </c>
      <c r="FM21" s="79">
        <v>1528.3489645366028</v>
      </c>
      <c r="FN21" s="79">
        <v>429.18643548811906</v>
      </c>
      <c r="FO21" s="79">
        <v>12412.171405694413</v>
      </c>
      <c r="FP21" s="79">
        <v>278.97025287131345</v>
      </c>
      <c r="FQ21" s="79">
        <v>4376.2497155676328</v>
      </c>
      <c r="FR21" s="79">
        <v>3058.1121987420688</v>
      </c>
      <c r="FS21" s="79">
        <v>400.2515315202055</v>
      </c>
      <c r="FT21" s="79">
        <v>8012.9718016774459</v>
      </c>
      <c r="FU21" s="79">
        <v>2020.7652161834253</v>
      </c>
      <c r="FV21" s="79">
        <v>3058.1121987420688</v>
      </c>
      <c r="FW21" s="79">
        <v>2903.9380983328638</v>
      </c>
      <c r="FX21" s="79">
        <v>6144.0907382262567</v>
      </c>
      <c r="FY21" s="79">
        <v>1827.1644753389448</v>
      </c>
      <c r="FZ21" s="79">
        <v>1626.4821378557303</v>
      </c>
      <c r="GA21" s="79">
        <v>1571.1560935730004</v>
      </c>
      <c r="GB21" s="79">
        <v>393.58842456332223</v>
      </c>
      <c r="GC21" s="79">
        <v>1149.2060498231281</v>
      </c>
      <c r="GD21" s="79">
        <v>1168.5815437368251</v>
      </c>
      <c r="GE21" s="79">
        <v>3058.1121987420688</v>
      </c>
      <c r="GF21" s="79">
        <v>2409.6883991451541</v>
      </c>
      <c r="GG21" s="79">
        <v>8156.761078293338</v>
      </c>
      <c r="GH21" s="79">
        <v>1827.1644753389448</v>
      </c>
      <c r="GI21" s="79">
        <v>1827.1644753389448</v>
      </c>
      <c r="GJ21" s="79">
        <v>1827.1644753389448</v>
      </c>
      <c r="GK21" s="79">
        <v>1827.1644753389448</v>
      </c>
      <c r="GL21" s="79">
        <v>945.39861627446339</v>
      </c>
      <c r="GM21" s="79">
        <v>198.06159698779629</v>
      </c>
      <c r="GN21" s="79">
        <v>849.98219214959249</v>
      </c>
      <c r="GO21" s="79">
        <v>5431.335249762461</v>
      </c>
      <c r="GP21" s="79">
        <v>5318.1359785055738</v>
      </c>
      <c r="GQ21" s="79">
        <v>6144.0907382262567</v>
      </c>
      <c r="GR21" s="79">
        <v>2033.3554834391912</v>
      </c>
      <c r="GS21" s="79">
        <v>4367.2580168477425</v>
      </c>
      <c r="GT21" s="79">
        <v>7735.2964835812418</v>
      </c>
      <c r="GU21" s="79">
        <v>6144.0907382262567</v>
      </c>
      <c r="GV21" s="79">
        <v>4559.4179847193836</v>
      </c>
      <c r="GW21" s="79">
        <v>278.97025287131345</v>
      </c>
      <c r="GX21" s="79">
        <v>1827.1644753389448</v>
      </c>
      <c r="GY21" s="79">
        <v>3252.6459245007013</v>
      </c>
      <c r="GZ21" s="79">
        <v>3854.7437263983411</v>
      </c>
      <c r="HA21" s="79">
        <v>642.0370310520359</v>
      </c>
      <c r="HB21" s="79">
        <v>1827.1644753389448</v>
      </c>
      <c r="HC21" s="79">
        <v>278.97025287131345</v>
      </c>
      <c r="HD21" s="79">
        <v>11048.607943515277</v>
      </c>
      <c r="HE21" s="79">
        <v>2485.5144305294289</v>
      </c>
      <c r="HF21" s="79">
        <v>1845.9070348799337</v>
      </c>
      <c r="HG21" s="79">
        <v>6477.4349506493127</v>
      </c>
      <c r="HH21" s="79">
        <v>903.04515177695043</v>
      </c>
      <c r="HI21" s="79">
        <v>366.18340409746872</v>
      </c>
      <c r="HJ21" s="79">
        <v>3785.7217714382869</v>
      </c>
      <c r="HK21" s="79">
        <v>278.97025287131345</v>
      </c>
      <c r="HL21" s="79">
        <v>1827.1644753389448</v>
      </c>
      <c r="HM21" s="79">
        <v>11764.856648037086</v>
      </c>
      <c r="HN21" s="79">
        <v>1827.1644753389448</v>
      </c>
      <c r="HO21" s="79">
        <v>4732.2800025026936</v>
      </c>
      <c r="HP21" s="79">
        <v>1995.9888480963468</v>
      </c>
      <c r="HQ21" s="79">
        <v>1794.4146478118585</v>
      </c>
      <c r="HR21" s="79">
        <v>1734.847645654309</v>
      </c>
      <c r="HS21" s="80" t="str">
        <f t="shared" si="0"/>
        <v>Water Pollution_As(III)_Freshwater_Health_N/A for WP Interim Methodology</v>
      </c>
    </row>
    <row r="22" spans="2:227" ht="15" customHeight="1">
      <c r="B22" s="65" t="s">
        <v>9</v>
      </c>
      <c r="C22" s="65" t="s">
        <v>397</v>
      </c>
      <c r="D22" s="65" t="s">
        <v>396</v>
      </c>
      <c r="E22" s="65" t="s">
        <v>395</v>
      </c>
      <c r="F22" s="65" t="s">
        <v>390</v>
      </c>
      <c r="G22" s="65" t="s">
        <v>391</v>
      </c>
      <c r="H22" s="41"/>
      <c r="I22" s="79">
        <v>174.26109872919164</v>
      </c>
      <c r="J22" s="79">
        <v>177.97439149651609</v>
      </c>
      <c r="K22" s="79">
        <v>201.70574996987773</v>
      </c>
      <c r="L22" s="79">
        <v>178.4390846684945</v>
      </c>
      <c r="M22" s="79">
        <v>249.77346631944891</v>
      </c>
      <c r="N22" s="79">
        <v>205.46391464309968</v>
      </c>
      <c r="O22" s="79">
        <v>191.22886445334859</v>
      </c>
      <c r="P22" s="79">
        <v>195.03996513587205</v>
      </c>
      <c r="Q22" s="79">
        <v>181.00037288861174</v>
      </c>
      <c r="R22" s="79">
        <v>191.22886445334859</v>
      </c>
      <c r="S22" s="79">
        <v>180.60591720469068</v>
      </c>
      <c r="T22" s="79">
        <v>383.65032202972168</v>
      </c>
      <c r="U22" s="79">
        <v>175.75520928659998</v>
      </c>
      <c r="V22" s="79">
        <v>191.22886445334859</v>
      </c>
      <c r="W22" s="79">
        <v>206.20152484873458</v>
      </c>
      <c r="X22" s="79">
        <v>285.23316276844241</v>
      </c>
      <c r="Y22" s="79">
        <v>191.22886445334859</v>
      </c>
      <c r="Z22" s="79">
        <v>185.97753002643105</v>
      </c>
      <c r="AA22" s="79">
        <v>405.17393643175348</v>
      </c>
      <c r="AB22" s="79">
        <v>176.76329764478373</v>
      </c>
      <c r="AC22" s="79">
        <v>267.9466828155463</v>
      </c>
      <c r="AD22" s="79">
        <v>193.62778073511186</v>
      </c>
      <c r="AE22" s="79">
        <v>172.92002884507329</v>
      </c>
      <c r="AF22" s="79">
        <v>212.79570833154179</v>
      </c>
      <c r="AG22" s="79">
        <v>189.73076208325824</v>
      </c>
      <c r="AH22" s="79">
        <v>340.35976530713049</v>
      </c>
      <c r="AI22" s="79">
        <v>197.93678102574916</v>
      </c>
      <c r="AJ22" s="79">
        <v>191.22886445334859</v>
      </c>
      <c r="AK22" s="79">
        <v>263.87050165814298</v>
      </c>
      <c r="AL22" s="79">
        <v>184.19755250945826</v>
      </c>
      <c r="AM22" s="79">
        <v>252.23306338804815</v>
      </c>
      <c r="AN22" s="79">
        <v>233.29094326126301</v>
      </c>
      <c r="AO22" s="79">
        <v>235.32480424686418</v>
      </c>
      <c r="AP22" s="79">
        <v>188.59975468720953</v>
      </c>
      <c r="AQ22" s="79">
        <v>264.90691583709781</v>
      </c>
      <c r="AR22" s="79">
        <v>184.68171318735835</v>
      </c>
      <c r="AS22" s="79">
        <v>191.22886445334859</v>
      </c>
      <c r="AT22" s="79">
        <v>176.77585297655386</v>
      </c>
      <c r="AU22" s="79">
        <v>194.64983540358509</v>
      </c>
      <c r="AV22" s="79">
        <v>249.77346631944891</v>
      </c>
      <c r="AW22" s="79">
        <v>189.1671199427615</v>
      </c>
      <c r="AX22" s="79">
        <v>434.74969540547886</v>
      </c>
      <c r="AY22" s="79">
        <v>185.63952178888769</v>
      </c>
      <c r="AZ22" s="79">
        <v>235.32480424686418</v>
      </c>
      <c r="BA22" s="79">
        <v>377.33780101660875</v>
      </c>
      <c r="BB22" s="79">
        <v>312.51387627895144</v>
      </c>
      <c r="BC22" s="79">
        <v>179.22970591222008</v>
      </c>
      <c r="BD22" s="79">
        <v>281.24014022289401</v>
      </c>
      <c r="BE22" s="79">
        <v>177.4179947133056</v>
      </c>
      <c r="BF22" s="79">
        <v>182.40318138433281</v>
      </c>
      <c r="BG22" s="79">
        <v>191.22886445334859</v>
      </c>
      <c r="BH22" s="79">
        <v>213.2897657540731</v>
      </c>
      <c r="BI22" s="79">
        <v>401.93174255290256</v>
      </c>
      <c r="BJ22" s="79">
        <v>195.69736909409011</v>
      </c>
      <c r="BK22" s="79">
        <v>178.11631668710424</v>
      </c>
      <c r="BL22" s="79">
        <v>191.22886445334859</v>
      </c>
      <c r="BM22" s="79">
        <v>202.68558502490561</v>
      </c>
      <c r="BN22" s="79">
        <v>187.46952237048106</v>
      </c>
      <c r="BO22" s="79">
        <v>216.44208683601195</v>
      </c>
      <c r="BP22" s="79">
        <v>184.63914781423958</v>
      </c>
      <c r="BQ22" s="79">
        <v>226.81412859121642</v>
      </c>
      <c r="BR22" s="79">
        <v>175.54592825074889</v>
      </c>
      <c r="BS22" s="79">
        <v>180.31343250992245</v>
      </c>
      <c r="BT22" s="79">
        <v>235.32480424686418</v>
      </c>
      <c r="BU22" s="79">
        <v>172.07803753230658</v>
      </c>
      <c r="BV22" s="79">
        <v>213.2897657540731</v>
      </c>
      <c r="BW22" s="79">
        <v>178.4390846684945</v>
      </c>
      <c r="BX22" s="79">
        <v>203.10237621516094</v>
      </c>
      <c r="BY22" s="79">
        <v>246.19196095912974</v>
      </c>
      <c r="BZ22" s="79">
        <v>178.4390846684945</v>
      </c>
      <c r="CA22" s="79">
        <v>199.76008373437557</v>
      </c>
      <c r="CB22" s="79">
        <v>235.32480424686418</v>
      </c>
      <c r="CC22" s="79">
        <v>180.27698954666073</v>
      </c>
      <c r="CD22" s="79">
        <v>241.482899300361</v>
      </c>
      <c r="CE22" s="79">
        <v>376.92434118190516</v>
      </c>
      <c r="CF22" s="79">
        <v>249.77346631944891</v>
      </c>
      <c r="CG22" s="79">
        <v>188.77501485454809</v>
      </c>
      <c r="CH22" s="79">
        <v>177.79709869080841</v>
      </c>
      <c r="CI22" s="79">
        <v>191.22886445334859</v>
      </c>
      <c r="CJ22" s="79">
        <v>263.87050165814298</v>
      </c>
      <c r="CK22" s="79">
        <v>181.47786414195735</v>
      </c>
      <c r="CL22" s="79">
        <v>323.58616546153905</v>
      </c>
      <c r="CM22" s="79">
        <v>179.31587127594167</v>
      </c>
      <c r="CN22" s="79">
        <v>198.61410837333284</v>
      </c>
      <c r="CO22" s="79">
        <v>178.67078068721298</v>
      </c>
      <c r="CP22" s="79">
        <v>185.28045503861799</v>
      </c>
      <c r="CQ22" s="79">
        <v>263.87050165814298</v>
      </c>
      <c r="CR22" s="79">
        <v>218.39704923173309</v>
      </c>
      <c r="CS22" s="79">
        <v>177.04677895080488</v>
      </c>
      <c r="CT22" s="79">
        <v>212.44383202718512</v>
      </c>
      <c r="CU22" s="79">
        <v>189.17576489417436</v>
      </c>
      <c r="CV22" s="79">
        <v>185.99489601378025</v>
      </c>
      <c r="CW22" s="79">
        <v>189.9261350568602</v>
      </c>
      <c r="CX22" s="79">
        <v>184.80510055521162</v>
      </c>
      <c r="CY22" s="79">
        <v>249.77346631944891</v>
      </c>
      <c r="CZ22" s="79">
        <v>291.43371592999858</v>
      </c>
      <c r="DA22" s="79">
        <v>203.02033410563777</v>
      </c>
      <c r="DB22" s="79">
        <v>191.22886445334859</v>
      </c>
      <c r="DC22" s="79">
        <v>236.89377563021236</v>
      </c>
      <c r="DD22" s="79">
        <v>265.15471634795222</v>
      </c>
      <c r="DE22" s="79">
        <v>177.1029798001907</v>
      </c>
      <c r="DF22" s="79">
        <v>182.749707144795</v>
      </c>
      <c r="DG22" s="79">
        <v>263.87050165814298</v>
      </c>
      <c r="DH22" s="79">
        <v>209.46741317094603</v>
      </c>
      <c r="DI22" s="79">
        <v>534.49902717128577</v>
      </c>
      <c r="DJ22" s="79">
        <v>213.2897657540731</v>
      </c>
      <c r="DK22" s="79">
        <v>206.20152484873458</v>
      </c>
      <c r="DL22" s="79">
        <v>201.11715244525294</v>
      </c>
      <c r="DM22" s="79">
        <v>225.94167013192896</v>
      </c>
      <c r="DN22" s="79">
        <v>183.96077656815345</v>
      </c>
      <c r="DO22" s="79">
        <v>206.20152484873458</v>
      </c>
      <c r="DP22" s="79">
        <v>174.88868789441264</v>
      </c>
      <c r="DQ22" s="79">
        <v>182.24813945816956</v>
      </c>
      <c r="DR22" s="79">
        <v>180.22352631996634</v>
      </c>
      <c r="DS22" s="79">
        <v>249.77346631944891</v>
      </c>
      <c r="DT22" s="79">
        <v>261.21719959598829</v>
      </c>
      <c r="DU22" s="79">
        <v>249.77346631944891</v>
      </c>
      <c r="DV22" s="79">
        <v>263.87050165814298</v>
      </c>
      <c r="DW22" s="79">
        <v>181.90160805005064</v>
      </c>
      <c r="DX22" s="79">
        <v>184.94799235655645</v>
      </c>
      <c r="DY22" s="79">
        <v>351.20511056844214</v>
      </c>
      <c r="DZ22" s="79">
        <v>210.00739957320738</v>
      </c>
      <c r="EA22" s="79">
        <v>174.19880080569604</v>
      </c>
      <c r="EB22" s="79">
        <v>206.20152484873458</v>
      </c>
      <c r="EC22" s="79">
        <v>263.87050165814298</v>
      </c>
      <c r="ED22" s="79">
        <v>194.96265281024944</v>
      </c>
      <c r="EE22" s="79">
        <v>235.32480424686418</v>
      </c>
      <c r="EF22" s="79">
        <v>197.45921348533417</v>
      </c>
      <c r="EG22" s="79">
        <v>263.87050165814298</v>
      </c>
      <c r="EH22" s="79">
        <v>193.17741374173104</v>
      </c>
      <c r="EI22" s="79">
        <v>249.77346631944891</v>
      </c>
      <c r="EJ22" s="79">
        <v>176.70882601402855</v>
      </c>
      <c r="EK22" s="79">
        <v>213.2897657540731</v>
      </c>
      <c r="EL22" s="79">
        <v>204.31270486582397</v>
      </c>
      <c r="EM22" s="79">
        <v>179.22488878408171</v>
      </c>
      <c r="EN22" s="79">
        <v>253.91872218444453</v>
      </c>
      <c r="EO22" s="79">
        <v>180.396606463502</v>
      </c>
      <c r="EP22" s="79">
        <v>263.87050165814298</v>
      </c>
      <c r="EQ22" s="79">
        <v>174.39901780808947</v>
      </c>
      <c r="ER22" s="79">
        <v>274.95940547820186</v>
      </c>
      <c r="ES22" s="79">
        <v>178.4390846684945</v>
      </c>
      <c r="ET22" s="79">
        <v>177.9510229357243</v>
      </c>
      <c r="EU22" s="79">
        <v>177.85195014534807</v>
      </c>
      <c r="EV22" s="79">
        <v>213.37659584066068</v>
      </c>
      <c r="EW22" s="79">
        <v>320.2291072471258</v>
      </c>
      <c r="EX22" s="79">
        <v>350.30293292053761</v>
      </c>
      <c r="EY22" s="79">
        <v>263.87050165814298</v>
      </c>
      <c r="EZ22" s="79">
        <v>189.42291030502329</v>
      </c>
      <c r="FA22" s="79">
        <v>178.44348902970455</v>
      </c>
      <c r="FB22" s="79">
        <v>202.43138153264326</v>
      </c>
      <c r="FC22" s="79">
        <v>263.87050165814298</v>
      </c>
      <c r="FD22" s="79">
        <v>181.48360381966597</v>
      </c>
      <c r="FE22" s="79">
        <v>180.78715202962715</v>
      </c>
      <c r="FF22" s="79">
        <v>196.16106503856557</v>
      </c>
      <c r="FG22" s="79">
        <v>249.77267615460528</v>
      </c>
      <c r="FH22" s="79">
        <v>195.28206812423116</v>
      </c>
      <c r="FI22" s="79">
        <v>309.05857715148534</v>
      </c>
      <c r="FJ22" s="79">
        <v>243.91330187867914</v>
      </c>
      <c r="FK22" s="79">
        <v>191.22886445334859</v>
      </c>
      <c r="FL22" s="79">
        <v>206.20152484873458</v>
      </c>
      <c r="FM22" s="79">
        <v>187.70854106230402</v>
      </c>
      <c r="FN22" s="79">
        <v>193.42206153199268</v>
      </c>
      <c r="FO22" s="79">
        <v>187.69382528103884</v>
      </c>
      <c r="FP22" s="79">
        <v>178.4390846684945</v>
      </c>
      <c r="FQ22" s="79">
        <v>249.77346631944891</v>
      </c>
      <c r="FR22" s="79">
        <v>235.32480424686418</v>
      </c>
      <c r="FS22" s="79">
        <v>192.06074257336692</v>
      </c>
      <c r="FT22" s="79">
        <v>364.49811392697882</v>
      </c>
      <c r="FU22" s="79">
        <v>189.43773417107792</v>
      </c>
      <c r="FV22" s="79">
        <v>235.32480424686418</v>
      </c>
      <c r="FW22" s="79">
        <v>217.69611344483781</v>
      </c>
      <c r="FX22" s="79">
        <v>263.87050165814298</v>
      </c>
      <c r="FY22" s="79">
        <v>191.22886445334859</v>
      </c>
      <c r="FZ22" s="79">
        <v>356.82700453136806</v>
      </c>
      <c r="GA22" s="79">
        <v>220.09669324114583</v>
      </c>
      <c r="GB22" s="79">
        <v>176.7603138650685</v>
      </c>
      <c r="GC22" s="79">
        <v>177.30998672287899</v>
      </c>
      <c r="GD22" s="79">
        <v>209.40826894134312</v>
      </c>
      <c r="GE22" s="79">
        <v>235.32480424686418</v>
      </c>
      <c r="GF22" s="79">
        <v>244.9363546242098</v>
      </c>
      <c r="GG22" s="79">
        <v>248.36327530182672</v>
      </c>
      <c r="GH22" s="79">
        <v>191.22886445334859</v>
      </c>
      <c r="GI22" s="79">
        <v>191.22886445334859</v>
      </c>
      <c r="GJ22" s="79">
        <v>191.22886445334859</v>
      </c>
      <c r="GK22" s="79">
        <v>191.22886445334859</v>
      </c>
      <c r="GL22" s="79">
        <v>176.24979462489739</v>
      </c>
      <c r="GM22" s="79">
        <v>183.14774279386188</v>
      </c>
      <c r="GN22" s="79">
        <v>192.6595451701433</v>
      </c>
      <c r="GO22" s="79">
        <v>411.92054985789383</v>
      </c>
      <c r="GP22" s="79">
        <v>187.49645030262667</v>
      </c>
      <c r="GQ22" s="79">
        <v>263.87050165814298</v>
      </c>
      <c r="GR22" s="79">
        <v>187.8808644540496</v>
      </c>
      <c r="GS22" s="79">
        <v>189.27953529662324</v>
      </c>
      <c r="GT22" s="79">
        <v>280.37180306596053</v>
      </c>
      <c r="GU22" s="79">
        <v>263.87050165814298</v>
      </c>
      <c r="GV22" s="79">
        <v>527.62947624993524</v>
      </c>
      <c r="GW22" s="79">
        <v>178.4390846684945</v>
      </c>
      <c r="GX22" s="79">
        <v>191.22886445334859</v>
      </c>
      <c r="GY22" s="79">
        <v>193.72177267267483</v>
      </c>
      <c r="GZ22" s="79">
        <v>187.06293552067501</v>
      </c>
      <c r="HA22" s="79">
        <v>175.41508626292091</v>
      </c>
      <c r="HB22" s="79">
        <v>191.22886445334859</v>
      </c>
      <c r="HC22" s="79">
        <v>178.4390846684945</v>
      </c>
      <c r="HD22" s="79">
        <v>173.54448240886546</v>
      </c>
      <c r="HE22" s="79">
        <v>195.33816083810797</v>
      </c>
      <c r="HF22" s="79">
        <v>225.10785809353226</v>
      </c>
      <c r="HG22" s="79">
        <v>198.39231615515973</v>
      </c>
      <c r="HH22" s="79">
        <v>218.40453032716874</v>
      </c>
      <c r="HI22" s="79">
        <v>183.34602191939192</v>
      </c>
      <c r="HJ22" s="79">
        <v>174.52905133119091</v>
      </c>
      <c r="HK22" s="79">
        <v>178.4390846684945</v>
      </c>
      <c r="HL22" s="79">
        <v>191.22886445334859</v>
      </c>
      <c r="HM22" s="79">
        <v>236.58624013603222</v>
      </c>
      <c r="HN22" s="79">
        <v>191.22886445334859</v>
      </c>
      <c r="HO22" s="79">
        <v>206.20152484873458</v>
      </c>
      <c r="HP22" s="79">
        <v>202.88271203173801</v>
      </c>
      <c r="HQ22" s="79">
        <v>185.6747352792151</v>
      </c>
      <c r="HR22" s="79">
        <v>274.13970366384035</v>
      </c>
      <c r="HS22" s="80" t="str">
        <f t="shared" si="0"/>
        <v>Water Pollution_As(III)_Seawater_Health_N/A for WP Interim Methodology</v>
      </c>
    </row>
    <row r="23" spans="2:227" ht="15" customHeight="1">
      <c r="B23" s="65" t="s">
        <v>9</v>
      </c>
      <c r="C23" s="65" t="s">
        <v>397</v>
      </c>
      <c r="D23" s="65" t="s">
        <v>384</v>
      </c>
      <c r="E23" s="65" t="s">
        <v>395</v>
      </c>
      <c r="F23" s="65" t="s">
        <v>390</v>
      </c>
      <c r="G23" s="65" t="s">
        <v>391</v>
      </c>
      <c r="H23" s="41"/>
      <c r="I23" s="79">
        <v>2078.547027259352</v>
      </c>
      <c r="J23" s="79">
        <v>1959.685661430929</v>
      </c>
      <c r="K23" s="79">
        <v>491.19091546688065</v>
      </c>
      <c r="L23" s="79">
        <v>178.4390846684945</v>
      </c>
      <c r="M23" s="79">
        <v>4376.2497155676328</v>
      </c>
      <c r="N23" s="79">
        <v>528.71807919546086</v>
      </c>
      <c r="O23" s="79">
        <v>191.22886445334859</v>
      </c>
      <c r="P23" s="79">
        <v>547.79815891536862</v>
      </c>
      <c r="Q23" s="79">
        <v>3499.7279932472215</v>
      </c>
      <c r="R23" s="79">
        <v>191.22886445334859</v>
      </c>
      <c r="S23" s="79">
        <v>168.26790566668319</v>
      </c>
      <c r="T23" s="79">
        <v>2623.3865877720591</v>
      </c>
      <c r="U23" s="79">
        <v>3742.7709118291468</v>
      </c>
      <c r="V23" s="79">
        <v>193.57872236482467</v>
      </c>
      <c r="W23" s="79">
        <v>206.20152484873458</v>
      </c>
      <c r="X23" s="79">
        <v>35250.81215220243</v>
      </c>
      <c r="Y23" s="79">
        <v>191.22886445334859</v>
      </c>
      <c r="Z23" s="79">
        <v>1226.4764375957673</v>
      </c>
      <c r="AA23" s="79">
        <v>14026.467410025622</v>
      </c>
      <c r="AB23" s="79">
        <v>327.49799361777679</v>
      </c>
      <c r="AC23" s="79">
        <v>4706.4536563755591</v>
      </c>
      <c r="AD23" s="79">
        <v>193.62778073511186</v>
      </c>
      <c r="AE23" s="79">
        <v>374.04774696200388</v>
      </c>
      <c r="AF23" s="79">
        <v>402.89632325917466</v>
      </c>
      <c r="AG23" s="79">
        <v>1434.3506775222797</v>
      </c>
      <c r="AH23" s="79">
        <v>348.15065596349962</v>
      </c>
      <c r="AI23" s="79">
        <v>615.26277856444574</v>
      </c>
      <c r="AJ23" s="79">
        <v>191.22886445334859</v>
      </c>
      <c r="AK23" s="79">
        <v>1021.601796771356</v>
      </c>
      <c r="AL23" s="79">
        <v>1064.2388668624262</v>
      </c>
      <c r="AM23" s="79">
        <v>2260.4561584557073</v>
      </c>
      <c r="AN23" s="79">
        <v>15092.335394757618</v>
      </c>
      <c r="AO23" s="79">
        <v>815.1469011718732</v>
      </c>
      <c r="AP23" s="79">
        <v>3277.3461547211878</v>
      </c>
      <c r="AQ23" s="79">
        <v>1445.3115215068517</v>
      </c>
      <c r="AR23" s="79">
        <v>210.99765716049504</v>
      </c>
      <c r="AS23" s="79">
        <v>191.22886445334859</v>
      </c>
      <c r="AT23" s="79">
        <v>373.8064011598982</v>
      </c>
      <c r="AU23" s="79">
        <v>1385.0784092199415</v>
      </c>
      <c r="AV23" s="79">
        <v>3812.0875080108285</v>
      </c>
      <c r="AW23" s="79">
        <v>521.09077405941196</v>
      </c>
      <c r="AX23" s="79">
        <v>14348.818511103322</v>
      </c>
      <c r="AY23" s="79">
        <v>704.99028787792793</v>
      </c>
      <c r="AZ23" s="79">
        <v>235.32480424686418</v>
      </c>
      <c r="BA23" s="79">
        <v>1498.5822839205991</v>
      </c>
      <c r="BB23" s="79">
        <v>807.7987647317625</v>
      </c>
      <c r="BC23" s="79">
        <v>1527.9850346027949</v>
      </c>
      <c r="BD23" s="79">
        <v>1963.1048979288717</v>
      </c>
      <c r="BE23" s="79">
        <v>811.02441071348051</v>
      </c>
      <c r="BF23" s="79">
        <v>2411.5791821499552</v>
      </c>
      <c r="BG23" s="79">
        <v>1340.2878500128563</v>
      </c>
      <c r="BH23" s="79">
        <v>1111.8294611765909</v>
      </c>
      <c r="BI23" s="79">
        <v>3434.0455024030271</v>
      </c>
      <c r="BJ23" s="79">
        <v>2094.9196484342174</v>
      </c>
      <c r="BK23" s="79">
        <v>1021.5817014218489</v>
      </c>
      <c r="BL23" s="79">
        <v>191.22886445334859</v>
      </c>
      <c r="BM23" s="79">
        <v>2831.7831501349547</v>
      </c>
      <c r="BN23" s="79">
        <v>820.26192861241611</v>
      </c>
      <c r="BO23" s="79">
        <v>9892.9905830802472</v>
      </c>
      <c r="BP23" s="79">
        <v>6020.012979768283</v>
      </c>
      <c r="BQ23" s="79">
        <v>1703.7724784194811</v>
      </c>
      <c r="BR23" s="79">
        <v>794.3685688118702</v>
      </c>
      <c r="BS23" s="79">
        <v>783.21264975284032</v>
      </c>
      <c r="BT23" s="79">
        <v>3058.1121987420688</v>
      </c>
      <c r="BU23" s="79">
        <v>2987.9524614335869</v>
      </c>
      <c r="BV23" s="79">
        <v>216.37412534698544</v>
      </c>
      <c r="BW23" s="79">
        <v>212.60341993568446</v>
      </c>
      <c r="BX23" s="79">
        <v>991.75503616446861</v>
      </c>
      <c r="BY23" s="79">
        <v>3221.0414667056007</v>
      </c>
      <c r="BZ23" s="79">
        <v>183.67223060804551</v>
      </c>
      <c r="CA23" s="79">
        <v>458.66256067326458</v>
      </c>
      <c r="CB23" s="79">
        <v>1891.2387334632529</v>
      </c>
      <c r="CC23" s="79">
        <v>1068.0782983027386</v>
      </c>
      <c r="CD23" s="79">
        <v>7271.5152335197199</v>
      </c>
      <c r="CE23" s="79">
        <v>4719.0466543910943</v>
      </c>
      <c r="CF23" s="79">
        <v>249.77346631944891</v>
      </c>
      <c r="CG23" s="79">
        <v>1370.7383315686886</v>
      </c>
      <c r="CH23" s="79">
        <v>175.04974833463109</v>
      </c>
      <c r="CI23" s="79">
        <v>191.22886445334859</v>
      </c>
      <c r="CJ23" s="79">
        <v>263.87050165814298</v>
      </c>
      <c r="CK23" s="79">
        <v>1984.9350092233392</v>
      </c>
      <c r="CL23" s="79">
        <v>949.88851077320521</v>
      </c>
      <c r="CM23" s="79">
        <v>611.48500537071698</v>
      </c>
      <c r="CN23" s="79">
        <v>198.91637412284439</v>
      </c>
      <c r="CO23" s="79">
        <v>4177.067835313127</v>
      </c>
      <c r="CP23" s="79">
        <v>1364.9668894479762</v>
      </c>
      <c r="CQ23" s="79">
        <v>263.87050165814298</v>
      </c>
      <c r="CR23" s="79">
        <v>3125.3573329817045</v>
      </c>
      <c r="CS23" s="79">
        <v>188.62982476135511</v>
      </c>
      <c r="CT23" s="79">
        <v>14468.039945693525</v>
      </c>
      <c r="CU23" s="79">
        <v>2529.1747690889547</v>
      </c>
      <c r="CV23" s="79">
        <v>3138.3128099761052</v>
      </c>
      <c r="CW23" s="79">
        <v>5045.1756265519089</v>
      </c>
      <c r="CX23" s="79">
        <v>928.20465308861037</v>
      </c>
      <c r="CY23" s="79">
        <v>481.3381912327842</v>
      </c>
      <c r="CZ23" s="79">
        <v>17865.852322974115</v>
      </c>
      <c r="DA23" s="79">
        <v>3972.6809709798345</v>
      </c>
      <c r="DB23" s="79">
        <v>1036.5883177028441</v>
      </c>
      <c r="DC23" s="79">
        <v>8384.4951699557278</v>
      </c>
      <c r="DD23" s="79">
        <v>5419.78120770841</v>
      </c>
      <c r="DE23" s="79">
        <v>477.56650768859311</v>
      </c>
      <c r="DF23" s="79">
        <v>4937.9042419625748</v>
      </c>
      <c r="DG23" s="79">
        <v>263.87050165814298</v>
      </c>
      <c r="DH23" s="79">
        <v>5449.241444991163</v>
      </c>
      <c r="DI23" s="79">
        <v>7461.6253371730909</v>
      </c>
      <c r="DJ23" s="79">
        <v>1873.1945182692166</v>
      </c>
      <c r="DK23" s="79">
        <v>2390.2256623932353</v>
      </c>
      <c r="DL23" s="79">
        <v>1345.7468889023453</v>
      </c>
      <c r="DM23" s="79">
        <v>1475.6782128358748</v>
      </c>
      <c r="DN23" s="79">
        <v>617.55127303262043</v>
      </c>
      <c r="DO23" s="79">
        <v>1900.8962010719504</v>
      </c>
      <c r="DP23" s="79">
        <v>1609.545243757854</v>
      </c>
      <c r="DQ23" s="79">
        <v>593.49080260413371</v>
      </c>
      <c r="DR23" s="79">
        <v>123.98137974244563</v>
      </c>
      <c r="DS23" s="79">
        <v>4376.2497155676328</v>
      </c>
      <c r="DT23" s="79">
        <v>995.90228936802089</v>
      </c>
      <c r="DU23" s="79">
        <v>4376.2497155676328</v>
      </c>
      <c r="DV23" s="79">
        <v>263.87050165814298</v>
      </c>
      <c r="DW23" s="79">
        <v>1361.4684354658641</v>
      </c>
      <c r="DX23" s="79">
        <v>6272.5195158441356</v>
      </c>
      <c r="DY23" s="79">
        <v>1517.5342241833148</v>
      </c>
      <c r="DZ23" s="79">
        <v>210.00739957320738</v>
      </c>
      <c r="EA23" s="79">
        <v>2338.8854388321065</v>
      </c>
      <c r="EB23" s="79">
        <v>206.20152484873458</v>
      </c>
      <c r="EC23" s="79">
        <v>263.87050165814298</v>
      </c>
      <c r="ED23" s="79">
        <v>217.8360317423699</v>
      </c>
      <c r="EE23" s="79">
        <v>1078.1834328778423</v>
      </c>
      <c r="EF23" s="79">
        <v>2027.0294788144599</v>
      </c>
      <c r="EG23" s="79">
        <v>263.87050165814298</v>
      </c>
      <c r="EH23" s="79">
        <v>2603.274606137903</v>
      </c>
      <c r="EI23" s="79">
        <v>249.77346631944891</v>
      </c>
      <c r="EJ23" s="79">
        <v>123.31743864304367</v>
      </c>
      <c r="EK23" s="79">
        <v>1729.9542098635795</v>
      </c>
      <c r="EL23" s="79">
        <v>1836.8258775241545</v>
      </c>
      <c r="EM23" s="79">
        <v>1029.6105777075527</v>
      </c>
      <c r="EN23" s="79">
        <v>1898.7879273335682</v>
      </c>
      <c r="EO23" s="79">
        <v>129.09249240474861</v>
      </c>
      <c r="EP23" s="79">
        <v>263.87050165814298</v>
      </c>
      <c r="EQ23" s="79">
        <v>4676.2347020762982</v>
      </c>
      <c r="ER23" s="79">
        <v>10685.886743244801</v>
      </c>
      <c r="ES23" s="79">
        <v>203.29178281022263</v>
      </c>
      <c r="ET23" s="79">
        <v>213.56305258581045</v>
      </c>
      <c r="EU23" s="79">
        <v>726.63363356920979</v>
      </c>
      <c r="EV23" s="79">
        <v>821.86078069559483</v>
      </c>
      <c r="EW23" s="79">
        <v>6390.0339790554481</v>
      </c>
      <c r="EX23" s="79">
        <v>2563.0940811268629</v>
      </c>
      <c r="EY23" s="79">
        <v>263.87050165814298</v>
      </c>
      <c r="EZ23" s="79">
        <v>691.7867253760096</v>
      </c>
      <c r="FA23" s="79">
        <v>394.33366919604123</v>
      </c>
      <c r="FB23" s="79">
        <v>14930.828447231848</v>
      </c>
      <c r="FC23" s="79">
        <v>263.87050165814298</v>
      </c>
      <c r="FD23" s="79">
        <v>316.26035859047573</v>
      </c>
      <c r="FE23" s="79">
        <v>439.68778635746662</v>
      </c>
      <c r="FF23" s="79">
        <v>859.11232981842363</v>
      </c>
      <c r="FG23" s="79">
        <v>622.24877265537805</v>
      </c>
      <c r="FH23" s="79">
        <v>6071.4237773557043</v>
      </c>
      <c r="FI23" s="79">
        <v>3216.0637028622527</v>
      </c>
      <c r="FJ23" s="79">
        <v>1272.3401693066262</v>
      </c>
      <c r="FK23" s="79">
        <v>839.78703052376648</v>
      </c>
      <c r="FL23" s="79">
        <v>2361.1811831511427</v>
      </c>
      <c r="FM23" s="79">
        <v>1513.4377718649353</v>
      </c>
      <c r="FN23" s="79">
        <v>421.03007266535724</v>
      </c>
      <c r="FO23" s="79">
        <v>12412.171405694413</v>
      </c>
      <c r="FP23" s="79">
        <v>184.78790138528004</v>
      </c>
      <c r="FQ23" s="79">
        <v>4376.2497155676328</v>
      </c>
      <c r="FR23" s="79">
        <v>483.48479473786045</v>
      </c>
      <c r="FS23" s="79">
        <v>374.9810254354706</v>
      </c>
      <c r="FT23" s="79">
        <v>6196.850290811627</v>
      </c>
      <c r="FU23" s="79">
        <v>2020.7652161834253</v>
      </c>
      <c r="FV23" s="79">
        <v>235.32480424686418</v>
      </c>
      <c r="FW23" s="79">
        <v>2311.4264508727524</v>
      </c>
      <c r="FX23" s="79">
        <v>263.87050165814298</v>
      </c>
      <c r="FY23" s="79">
        <v>1340.2878500128563</v>
      </c>
      <c r="FZ23" s="79">
        <v>1626.4821378557303</v>
      </c>
      <c r="GA23" s="79">
        <v>1527.4899077966509</v>
      </c>
      <c r="GB23" s="79">
        <v>193.52207219260615</v>
      </c>
      <c r="GC23" s="79">
        <v>982.10778475301083</v>
      </c>
      <c r="GD23" s="79">
        <v>1051.9067857843588</v>
      </c>
      <c r="GE23" s="79">
        <v>3058.1121987420688</v>
      </c>
      <c r="GF23" s="79">
        <v>1754.7460883835727</v>
      </c>
      <c r="GG23" s="79">
        <v>5637.9643737687638</v>
      </c>
      <c r="GH23" s="79">
        <v>191.22886445334859</v>
      </c>
      <c r="GI23" s="79">
        <v>191.22886445334859</v>
      </c>
      <c r="GJ23" s="79">
        <v>1340.2878500128563</v>
      </c>
      <c r="GK23" s="79">
        <v>191.22886445334859</v>
      </c>
      <c r="GL23" s="79">
        <v>931.82363182759434</v>
      </c>
      <c r="GM23" s="79">
        <v>192.20332260995824</v>
      </c>
      <c r="GN23" s="79">
        <v>674.50350921584686</v>
      </c>
      <c r="GO23" s="79">
        <v>5431.335249762461</v>
      </c>
      <c r="GP23" s="79">
        <v>5108.1250498895006</v>
      </c>
      <c r="GQ23" s="79">
        <v>4304.8876834905741</v>
      </c>
      <c r="GR23" s="79">
        <v>2033.3554834391912</v>
      </c>
      <c r="GS23" s="79">
        <v>3839.4891738522042</v>
      </c>
      <c r="GT23" s="79">
        <v>6986.8702044709435</v>
      </c>
      <c r="GU23" s="79">
        <v>3017.8757656089847</v>
      </c>
      <c r="GV23" s="79">
        <v>3904.9803318261875</v>
      </c>
      <c r="GW23" s="79">
        <v>178.4390846684945</v>
      </c>
      <c r="GX23" s="79">
        <v>710.31679596842537</v>
      </c>
      <c r="GY23" s="79">
        <v>2357.7623746266058</v>
      </c>
      <c r="GZ23" s="79">
        <v>3055.599800821125</v>
      </c>
      <c r="HA23" s="79">
        <v>638.61667353185385</v>
      </c>
      <c r="HB23" s="79">
        <v>191.22886445334859</v>
      </c>
      <c r="HC23" s="79">
        <v>278.97025287131345</v>
      </c>
      <c r="HD23" s="79">
        <v>11020.989197346911</v>
      </c>
      <c r="HE23" s="79">
        <v>2361.2357708818849</v>
      </c>
      <c r="HF23" s="79">
        <v>1575.6055133516934</v>
      </c>
      <c r="HG23" s="79">
        <v>5164.2008114324517</v>
      </c>
      <c r="HH23" s="79">
        <v>812.43330784838258</v>
      </c>
      <c r="HI23" s="79">
        <v>285.80010455513263</v>
      </c>
      <c r="HJ23" s="79">
        <v>3785.7217714382869</v>
      </c>
      <c r="HK23" s="79">
        <v>180.95027483588973</v>
      </c>
      <c r="HL23" s="79">
        <v>1548.0365607899339</v>
      </c>
      <c r="HM23" s="79">
        <v>10494.74167581322</v>
      </c>
      <c r="HN23" s="79">
        <v>191.22886445334859</v>
      </c>
      <c r="HO23" s="79">
        <v>3411.6608242928219</v>
      </c>
      <c r="HP23" s="79">
        <v>1880.1089695698215</v>
      </c>
      <c r="HQ23" s="79">
        <v>1794.4146478118585</v>
      </c>
      <c r="HR23" s="79">
        <v>1734.847645654309</v>
      </c>
      <c r="HS23" s="80" t="str">
        <f t="shared" si="0"/>
        <v>Water Pollution_As(III)_Unspecified_Health_N/A for WP Interim Methodology</v>
      </c>
    </row>
    <row r="24" spans="2:227" ht="15" customHeight="1">
      <c r="B24" s="65" t="s">
        <v>9</v>
      </c>
      <c r="C24" s="65" t="s">
        <v>398</v>
      </c>
      <c r="D24" s="65" t="s">
        <v>394</v>
      </c>
      <c r="E24" s="65" t="s">
        <v>395</v>
      </c>
      <c r="F24" s="65" t="s">
        <v>390</v>
      </c>
      <c r="G24" s="65" t="s">
        <v>391</v>
      </c>
      <c r="H24" s="41"/>
      <c r="I24" s="79">
        <v>2078.547027259352</v>
      </c>
      <c r="J24" s="79">
        <v>2244.3702019370144</v>
      </c>
      <c r="K24" s="79">
        <v>555.29761576395993</v>
      </c>
      <c r="L24" s="79">
        <v>278.97025287131345</v>
      </c>
      <c r="M24" s="79">
        <v>4376.2497155676328</v>
      </c>
      <c r="N24" s="79">
        <v>664.65229504448644</v>
      </c>
      <c r="O24" s="79">
        <v>1827.1644753389448</v>
      </c>
      <c r="P24" s="79">
        <v>586.25357236304774</v>
      </c>
      <c r="Q24" s="79">
        <v>3499.7279932472215</v>
      </c>
      <c r="R24" s="79">
        <v>1827.1644753389448</v>
      </c>
      <c r="S24" s="79">
        <v>161.2316012832145</v>
      </c>
      <c r="T24" s="79">
        <v>2623.3865877720591</v>
      </c>
      <c r="U24" s="79">
        <v>4805.2058543069834</v>
      </c>
      <c r="V24" s="79">
        <v>1827.1644753389448</v>
      </c>
      <c r="W24" s="79">
        <v>4732.2800025026936</v>
      </c>
      <c r="X24" s="79">
        <v>37370.619511251251</v>
      </c>
      <c r="Y24" s="79">
        <v>1827.1644753389448</v>
      </c>
      <c r="Z24" s="79">
        <v>1226.4764375957673</v>
      </c>
      <c r="AA24" s="79">
        <v>14380.518223172132</v>
      </c>
      <c r="AB24" s="79">
        <v>373.08850841461128</v>
      </c>
      <c r="AC24" s="79">
        <v>5299.1759317168417</v>
      </c>
      <c r="AD24" s="79">
        <v>394.00704150452174</v>
      </c>
      <c r="AE24" s="79">
        <v>374.04774696200388</v>
      </c>
      <c r="AF24" s="79">
        <v>402.89632325917466</v>
      </c>
      <c r="AG24" s="79">
        <v>1440.673693664249</v>
      </c>
      <c r="AH24" s="79">
        <v>348.15065596349962</v>
      </c>
      <c r="AI24" s="79">
        <v>684.71582899364807</v>
      </c>
      <c r="AJ24" s="79">
        <v>1827.1644753389448</v>
      </c>
      <c r="AK24" s="79">
        <v>6144.0907382262567</v>
      </c>
      <c r="AL24" s="79">
        <v>1121.1323990247693</v>
      </c>
      <c r="AM24" s="79">
        <v>2260.4561584557073</v>
      </c>
      <c r="AN24" s="79">
        <v>15092.335394757618</v>
      </c>
      <c r="AO24" s="79">
        <v>3058.1121987420688</v>
      </c>
      <c r="AP24" s="79">
        <v>3349.1513587236118</v>
      </c>
      <c r="AQ24" s="79">
        <v>1570.3793585093458</v>
      </c>
      <c r="AR24" s="79">
        <v>214.18944871695052</v>
      </c>
      <c r="AS24" s="79">
        <v>1827.1644753389448</v>
      </c>
      <c r="AT24" s="79">
        <v>373.8064011598982</v>
      </c>
      <c r="AU24" s="79">
        <v>1385.0784092199415</v>
      </c>
      <c r="AV24" s="79">
        <v>4376.2497155676328</v>
      </c>
      <c r="AW24" s="79">
        <v>560.31888821082714</v>
      </c>
      <c r="AX24" s="79">
        <v>15113.43628638066</v>
      </c>
      <c r="AY24" s="79">
        <v>736.28969527184131</v>
      </c>
      <c r="AZ24" s="79">
        <v>3058.1121987420688</v>
      </c>
      <c r="BA24" s="79">
        <v>1501.369613046799</v>
      </c>
      <c r="BB24" s="79">
        <v>853.77010250312401</v>
      </c>
      <c r="BC24" s="79">
        <v>1677.1064870853809</v>
      </c>
      <c r="BD24" s="79">
        <v>2069.8778020132108</v>
      </c>
      <c r="BE24" s="79">
        <v>979.22240081190648</v>
      </c>
      <c r="BF24" s="79">
        <v>3594.6331677414228</v>
      </c>
      <c r="BG24" s="79">
        <v>1827.1644753389448</v>
      </c>
      <c r="BH24" s="79">
        <v>2021.3863228647581</v>
      </c>
      <c r="BI24" s="79">
        <v>3434.0455024030271</v>
      </c>
      <c r="BJ24" s="79">
        <v>4447.1414582461475</v>
      </c>
      <c r="BK24" s="79">
        <v>2033.6875613698985</v>
      </c>
      <c r="BL24" s="79">
        <v>1827.1644753389448</v>
      </c>
      <c r="BM24" s="79">
        <v>4631.0904608765959</v>
      </c>
      <c r="BN24" s="79">
        <v>959.71647683008143</v>
      </c>
      <c r="BO24" s="79">
        <v>10705.692002338419</v>
      </c>
      <c r="BP24" s="79">
        <v>6635.6559640833666</v>
      </c>
      <c r="BQ24" s="79">
        <v>2292.068079529613</v>
      </c>
      <c r="BR24" s="79">
        <v>826.066538635749</v>
      </c>
      <c r="BS24" s="79">
        <v>1116.7844795227527</v>
      </c>
      <c r="BT24" s="79">
        <v>3058.1121987420688</v>
      </c>
      <c r="BU24" s="79">
        <v>2994.6418812920206</v>
      </c>
      <c r="BV24" s="79">
        <v>2021.3863228647581</v>
      </c>
      <c r="BW24" s="79">
        <v>278.97025287131345</v>
      </c>
      <c r="BX24" s="79">
        <v>1182.6906158565116</v>
      </c>
      <c r="BY24" s="79">
        <v>3521.4512631402067</v>
      </c>
      <c r="BZ24" s="79">
        <v>278.97025287131345</v>
      </c>
      <c r="CA24" s="79">
        <v>526.55745262152016</v>
      </c>
      <c r="CB24" s="79">
        <v>3058.1121987420688</v>
      </c>
      <c r="CC24" s="79">
        <v>1112.3514042467627</v>
      </c>
      <c r="CD24" s="79">
        <v>7494.570151082502</v>
      </c>
      <c r="CE24" s="79">
        <v>5624.4491227827275</v>
      </c>
      <c r="CF24" s="79">
        <v>4376.2497155676328</v>
      </c>
      <c r="CG24" s="79">
        <v>2498.2279355945175</v>
      </c>
      <c r="CH24" s="79">
        <v>64.786524019664128</v>
      </c>
      <c r="CI24" s="79">
        <v>1827.1644753389448</v>
      </c>
      <c r="CJ24" s="79">
        <v>6144.0907382262567</v>
      </c>
      <c r="CK24" s="79">
        <v>2023.0429952891013</v>
      </c>
      <c r="CL24" s="79">
        <v>1064.8985451752865</v>
      </c>
      <c r="CM24" s="79">
        <v>921.00592795282375</v>
      </c>
      <c r="CN24" s="79">
        <v>199.39952422087504</v>
      </c>
      <c r="CO24" s="79">
        <v>10098.982352303297</v>
      </c>
      <c r="CP24" s="79">
        <v>1467.6935657511119</v>
      </c>
      <c r="CQ24" s="79">
        <v>6144.0907382262567</v>
      </c>
      <c r="CR24" s="79">
        <v>3125.3573329817045</v>
      </c>
      <c r="CS24" s="79">
        <v>196.76086274098057</v>
      </c>
      <c r="CT24" s="79">
        <v>15081.415663837683</v>
      </c>
      <c r="CU24" s="79">
        <v>3256.0149909625243</v>
      </c>
      <c r="CV24" s="79">
        <v>3228.63429063901</v>
      </c>
      <c r="CW24" s="79">
        <v>5058.56057372338</v>
      </c>
      <c r="CX24" s="79">
        <v>1449.3026958879077</v>
      </c>
      <c r="CY24" s="79">
        <v>4376.2497155676328</v>
      </c>
      <c r="CZ24" s="79">
        <v>28080.068607397072</v>
      </c>
      <c r="DA24" s="79">
        <v>4919.591022064008</v>
      </c>
      <c r="DB24" s="79">
        <v>1827.1644753389448</v>
      </c>
      <c r="DC24" s="79">
        <v>11942.470882960599</v>
      </c>
      <c r="DD24" s="79">
        <v>5443.5268402172978</v>
      </c>
      <c r="DE24" s="79">
        <v>482.30433759041262</v>
      </c>
      <c r="DF24" s="79">
        <v>5139.3570208641177</v>
      </c>
      <c r="DG24" s="79">
        <v>6144.0907382262567</v>
      </c>
      <c r="DH24" s="79">
        <v>6353.306363520931</v>
      </c>
      <c r="DI24" s="79">
        <v>8869.6508632679179</v>
      </c>
      <c r="DJ24" s="79">
        <v>2021.3863228647581</v>
      </c>
      <c r="DK24" s="79">
        <v>4732.2800025026936</v>
      </c>
      <c r="DL24" s="79">
        <v>1345.7468889023453</v>
      </c>
      <c r="DM24" s="79">
        <v>1475.6782128358748</v>
      </c>
      <c r="DN24" s="79">
        <v>691.98797731613558</v>
      </c>
      <c r="DO24" s="79">
        <v>4732.2800025026936</v>
      </c>
      <c r="DP24" s="79">
        <v>1609.545243757854</v>
      </c>
      <c r="DQ24" s="79">
        <v>813.53663438422984</v>
      </c>
      <c r="DR24" s="79">
        <v>114.57548609419342</v>
      </c>
      <c r="DS24" s="79">
        <v>4376.2497155676328</v>
      </c>
      <c r="DT24" s="79">
        <v>1036.3406176079186</v>
      </c>
      <c r="DU24" s="79">
        <v>4376.2497155676328</v>
      </c>
      <c r="DV24" s="79">
        <v>6144.0907382262567</v>
      </c>
      <c r="DW24" s="79">
        <v>1520.2455147592445</v>
      </c>
      <c r="DX24" s="79">
        <v>6272.5195158441356</v>
      </c>
      <c r="DY24" s="79">
        <v>2007.3862246605725</v>
      </c>
      <c r="DZ24" s="79">
        <v>11893.700673714711</v>
      </c>
      <c r="EA24" s="79">
        <v>2338.8854388321065</v>
      </c>
      <c r="EB24" s="79">
        <v>4732.2800025026936</v>
      </c>
      <c r="EC24" s="79">
        <v>6144.0907382262567</v>
      </c>
      <c r="ED24" s="79">
        <v>227.89165071727143</v>
      </c>
      <c r="EE24" s="79">
        <v>3058.1121987420688</v>
      </c>
      <c r="EF24" s="79">
        <v>2165.7411993449368</v>
      </c>
      <c r="EG24" s="79">
        <v>6144.0907382262567</v>
      </c>
      <c r="EH24" s="79">
        <v>2603.274606137903</v>
      </c>
      <c r="EI24" s="79">
        <v>4376.2497155676328</v>
      </c>
      <c r="EJ24" s="79">
        <v>123.31743864304367</v>
      </c>
      <c r="EK24" s="79">
        <v>2021.3863228647581</v>
      </c>
      <c r="EL24" s="79">
        <v>2481.3615994666502</v>
      </c>
      <c r="EM24" s="79">
        <v>1158.0318072646576</v>
      </c>
      <c r="EN24" s="79">
        <v>1992.582987777073</v>
      </c>
      <c r="EO24" s="79">
        <v>126.30052322384154</v>
      </c>
      <c r="EP24" s="79">
        <v>6144.0907382262567</v>
      </c>
      <c r="EQ24" s="79">
        <v>4693.9824735653729</v>
      </c>
      <c r="ER24" s="79">
        <v>11678.574642653148</v>
      </c>
      <c r="ES24" s="79">
        <v>278.97025287131345</v>
      </c>
      <c r="ET24" s="79">
        <v>282.09073276740355</v>
      </c>
      <c r="EU24" s="79">
        <v>762.54653379615979</v>
      </c>
      <c r="EV24" s="79">
        <v>821.86078069559483</v>
      </c>
      <c r="EW24" s="79">
        <v>6530.7603948717469</v>
      </c>
      <c r="EX24" s="79">
        <v>2563.0940811268629</v>
      </c>
      <c r="EY24" s="79">
        <v>6144.0907382262567</v>
      </c>
      <c r="EZ24" s="79">
        <v>1064.6075329823179</v>
      </c>
      <c r="FA24" s="79">
        <v>469.86614302778224</v>
      </c>
      <c r="FB24" s="79">
        <v>15500.531214833973</v>
      </c>
      <c r="FC24" s="79">
        <v>6144.0907382262567</v>
      </c>
      <c r="FD24" s="79">
        <v>472.15117052678244</v>
      </c>
      <c r="FE24" s="79">
        <v>500.86081543401417</v>
      </c>
      <c r="FF24" s="79">
        <v>859.11232981842363</v>
      </c>
      <c r="FG24" s="79">
        <v>742.93841219082731</v>
      </c>
      <c r="FH24" s="79">
        <v>11533.260778382444</v>
      </c>
      <c r="FI24" s="79">
        <v>3316.5679285655647</v>
      </c>
      <c r="FJ24" s="79">
        <v>1892.959601777698</v>
      </c>
      <c r="FK24" s="79">
        <v>1827.1644753389448</v>
      </c>
      <c r="FL24" s="79">
        <v>4732.2800025026936</v>
      </c>
      <c r="FM24" s="79">
        <v>1528.3489645366028</v>
      </c>
      <c r="FN24" s="79">
        <v>429.18643548811906</v>
      </c>
      <c r="FO24" s="79">
        <v>12412.171405694413</v>
      </c>
      <c r="FP24" s="79">
        <v>278.97025287131345</v>
      </c>
      <c r="FQ24" s="79">
        <v>4376.2497155676328</v>
      </c>
      <c r="FR24" s="79">
        <v>3058.1121987420688</v>
      </c>
      <c r="FS24" s="79">
        <v>400.2515315202055</v>
      </c>
      <c r="FT24" s="79">
        <v>8012.9718016774459</v>
      </c>
      <c r="FU24" s="79">
        <v>2020.7652161834253</v>
      </c>
      <c r="FV24" s="79">
        <v>3058.1121987420688</v>
      </c>
      <c r="FW24" s="79">
        <v>2903.9380983328638</v>
      </c>
      <c r="FX24" s="79">
        <v>6144.0907382262567</v>
      </c>
      <c r="FY24" s="79">
        <v>1827.1644753389448</v>
      </c>
      <c r="FZ24" s="79">
        <v>1626.4821378557303</v>
      </c>
      <c r="GA24" s="79">
        <v>1571.1560935730004</v>
      </c>
      <c r="GB24" s="79">
        <v>393.58842456332223</v>
      </c>
      <c r="GC24" s="79">
        <v>1149.2060498231281</v>
      </c>
      <c r="GD24" s="79">
        <v>1168.5815437368251</v>
      </c>
      <c r="GE24" s="79">
        <v>3058.1121987420688</v>
      </c>
      <c r="GF24" s="79">
        <v>2409.6883991451541</v>
      </c>
      <c r="GG24" s="79">
        <v>8156.761078293338</v>
      </c>
      <c r="GH24" s="79">
        <v>1827.1644753389448</v>
      </c>
      <c r="GI24" s="79">
        <v>1827.1644753389448</v>
      </c>
      <c r="GJ24" s="79">
        <v>1827.1644753389448</v>
      </c>
      <c r="GK24" s="79">
        <v>1827.1644753389448</v>
      </c>
      <c r="GL24" s="79">
        <v>945.39861627446339</v>
      </c>
      <c r="GM24" s="79">
        <v>198.06159698779629</v>
      </c>
      <c r="GN24" s="79">
        <v>849.98219214959249</v>
      </c>
      <c r="GO24" s="79">
        <v>5431.335249762461</v>
      </c>
      <c r="GP24" s="79">
        <v>5318.1359785055738</v>
      </c>
      <c r="GQ24" s="79">
        <v>6144.0907382262567</v>
      </c>
      <c r="GR24" s="79">
        <v>2033.3554834391912</v>
      </c>
      <c r="GS24" s="79">
        <v>4367.2580168477425</v>
      </c>
      <c r="GT24" s="79">
        <v>7735.2964835812418</v>
      </c>
      <c r="GU24" s="79">
        <v>6144.0907382262567</v>
      </c>
      <c r="GV24" s="79">
        <v>4559.4179847193836</v>
      </c>
      <c r="GW24" s="79">
        <v>278.97025287131345</v>
      </c>
      <c r="GX24" s="79">
        <v>1827.1644753389448</v>
      </c>
      <c r="GY24" s="79">
        <v>3252.6459245007013</v>
      </c>
      <c r="GZ24" s="79">
        <v>3854.7437263983411</v>
      </c>
      <c r="HA24" s="79">
        <v>642.0370310520359</v>
      </c>
      <c r="HB24" s="79">
        <v>1827.1644753389448</v>
      </c>
      <c r="HC24" s="79">
        <v>278.97025287131345</v>
      </c>
      <c r="HD24" s="79">
        <v>11048.607943515277</v>
      </c>
      <c r="HE24" s="79">
        <v>2485.5144305294289</v>
      </c>
      <c r="HF24" s="79">
        <v>1845.9070348799337</v>
      </c>
      <c r="HG24" s="79">
        <v>6477.4349506493127</v>
      </c>
      <c r="HH24" s="79">
        <v>903.04515177695043</v>
      </c>
      <c r="HI24" s="79">
        <v>366.18340409746872</v>
      </c>
      <c r="HJ24" s="79">
        <v>3785.7217714382869</v>
      </c>
      <c r="HK24" s="79">
        <v>278.97025287131345</v>
      </c>
      <c r="HL24" s="79">
        <v>1827.1644753389448</v>
      </c>
      <c r="HM24" s="79">
        <v>11764.856648037086</v>
      </c>
      <c r="HN24" s="79">
        <v>1827.1644753389448</v>
      </c>
      <c r="HO24" s="79">
        <v>4732.2800025026936</v>
      </c>
      <c r="HP24" s="79">
        <v>1995.9888480963468</v>
      </c>
      <c r="HQ24" s="79">
        <v>1794.4146478118585</v>
      </c>
      <c r="HR24" s="79">
        <v>1734.847645654309</v>
      </c>
      <c r="HS24" s="80" t="str">
        <f t="shared" si="0"/>
        <v>Water Pollution_As(V)_Freshwater_Health_N/A for WP Interim Methodology</v>
      </c>
    </row>
    <row r="25" spans="2:227" ht="15" customHeight="1">
      <c r="B25" s="65" t="s">
        <v>9</v>
      </c>
      <c r="C25" s="65" t="s">
        <v>398</v>
      </c>
      <c r="D25" s="65" t="s">
        <v>396</v>
      </c>
      <c r="E25" s="65" t="s">
        <v>395</v>
      </c>
      <c r="F25" s="65" t="s">
        <v>390</v>
      </c>
      <c r="G25" s="65" t="s">
        <v>391</v>
      </c>
      <c r="H25" s="41"/>
      <c r="I25" s="79">
        <v>174.26109872919164</v>
      </c>
      <c r="J25" s="79">
        <v>177.97439149651609</v>
      </c>
      <c r="K25" s="79">
        <v>201.70574996987773</v>
      </c>
      <c r="L25" s="79">
        <v>178.4390846684945</v>
      </c>
      <c r="M25" s="79">
        <v>249.77346631944891</v>
      </c>
      <c r="N25" s="79">
        <v>205.46391464309968</v>
      </c>
      <c r="O25" s="79">
        <v>191.22886445334859</v>
      </c>
      <c r="P25" s="79">
        <v>195.03996513587205</v>
      </c>
      <c r="Q25" s="79">
        <v>181.00037288861174</v>
      </c>
      <c r="R25" s="79">
        <v>191.22886445334859</v>
      </c>
      <c r="S25" s="79">
        <v>180.60591720469068</v>
      </c>
      <c r="T25" s="79">
        <v>383.65032202972168</v>
      </c>
      <c r="U25" s="79">
        <v>175.75520928659998</v>
      </c>
      <c r="V25" s="79">
        <v>191.22886445334859</v>
      </c>
      <c r="W25" s="79">
        <v>206.20152484873458</v>
      </c>
      <c r="X25" s="79">
        <v>285.23316276844241</v>
      </c>
      <c r="Y25" s="79">
        <v>191.22886445334859</v>
      </c>
      <c r="Z25" s="79">
        <v>185.97753002643105</v>
      </c>
      <c r="AA25" s="79">
        <v>405.17393643175348</v>
      </c>
      <c r="AB25" s="79">
        <v>176.76329764478373</v>
      </c>
      <c r="AC25" s="79">
        <v>267.9466828155463</v>
      </c>
      <c r="AD25" s="79">
        <v>193.62778073511186</v>
      </c>
      <c r="AE25" s="79">
        <v>172.92002884507329</v>
      </c>
      <c r="AF25" s="79">
        <v>212.79570833154179</v>
      </c>
      <c r="AG25" s="79">
        <v>189.73076208325824</v>
      </c>
      <c r="AH25" s="79">
        <v>340.35976530713049</v>
      </c>
      <c r="AI25" s="79">
        <v>197.93678102574916</v>
      </c>
      <c r="AJ25" s="79">
        <v>191.22886445334859</v>
      </c>
      <c r="AK25" s="79">
        <v>263.87050165814298</v>
      </c>
      <c r="AL25" s="79">
        <v>184.19755250945826</v>
      </c>
      <c r="AM25" s="79">
        <v>252.23306338804815</v>
      </c>
      <c r="AN25" s="79">
        <v>233.29094326126301</v>
      </c>
      <c r="AO25" s="79">
        <v>235.32480424686418</v>
      </c>
      <c r="AP25" s="79">
        <v>188.59975468720953</v>
      </c>
      <c r="AQ25" s="79">
        <v>264.90691583709781</v>
      </c>
      <c r="AR25" s="79">
        <v>184.68171318735835</v>
      </c>
      <c r="AS25" s="79">
        <v>191.22886445334859</v>
      </c>
      <c r="AT25" s="79">
        <v>176.77585297655386</v>
      </c>
      <c r="AU25" s="79">
        <v>194.64983540358509</v>
      </c>
      <c r="AV25" s="79">
        <v>249.77346631944891</v>
      </c>
      <c r="AW25" s="79">
        <v>189.1671199427615</v>
      </c>
      <c r="AX25" s="79">
        <v>434.74969540547886</v>
      </c>
      <c r="AY25" s="79">
        <v>185.63952178888769</v>
      </c>
      <c r="AZ25" s="79">
        <v>235.32480424686418</v>
      </c>
      <c r="BA25" s="79">
        <v>377.33780101660875</v>
      </c>
      <c r="BB25" s="79">
        <v>312.51387627895144</v>
      </c>
      <c r="BC25" s="79">
        <v>179.22970591222008</v>
      </c>
      <c r="BD25" s="79">
        <v>281.24014022289401</v>
      </c>
      <c r="BE25" s="79">
        <v>177.4179947133056</v>
      </c>
      <c r="BF25" s="79">
        <v>182.40318138433281</v>
      </c>
      <c r="BG25" s="79">
        <v>191.22886445334859</v>
      </c>
      <c r="BH25" s="79">
        <v>213.2897657540731</v>
      </c>
      <c r="BI25" s="79">
        <v>401.93174255290256</v>
      </c>
      <c r="BJ25" s="79">
        <v>195.69736909409011</v>
      </c>
      <c r="BK25" s="79">
        <v>178.11631668710424</v>
      </c>
      <c r="BL25" s="79">
        <v>191.22886445334859</v>
      </c>
      <c r="BM25" s="79">
        <v>202.68558502490561</v>
      </c>
      <c r="BN25" s="79">
        <v>187.46952237048106</v>
      </c>
      <c r="BO25" s="79">
        <v>216.44208683601195</v>
      </c>
      <c r="BP25" s="79">
        <v>184.63914781423958</v>
      </c>
      <c r="BQ25" s="79">
        <v>226.81412859121642</v>
      </c>
      <c r="BR25" s="79">
        <v>175.54592825074889</v>
      </c>
      <c r="BS25" s="79">
        <v>180.31343250992245</v>
      </c>
      <c r="BT25" s="79">
        <v>235.32480424686418</v>
      </c>
      <c r="BU25" s="79">
        <v>172.07803753230658</v>
      </c>
      <c r="BV25" s="79">
        <v>213.2897657540731</v>
      </c>
      <c r="BW25" s="79">
        <v>178.4390846684945</v>
      </c>
      <c r="BX25" s="79">
        <v>203.10237621516094</v>
      </c>
      <c r="BY25" s="79">
        <v>246.19196095912974</v>
      </c>
      <c r="BZ25" s="79">
        <v>178.4390846684945</v>
      </c>
      <c r="CA25" s="79">
        <v>199.76008373437557</v>
      </c>
      <c r="CB25" s="79">
        <v>235.32480424686418</v>
      </c>
      <c r="CC25" s="79">
        <v>180.27698954666073</v>
      </c>
      <c r="CD25" s="79">
        <v>241.482899300361</v>
      </c>
      <c r="CE25" s="79">
        <v>376.92434118190516</v>
      </c>
      <c r="CF25" s="79">
        <v>249.77346631944891</v>
      </c>
      <c r="CG25" s="79">
        <v>188.77501485454809</v>
      </c>
      <c r="CH25" s="79">
        <v>177.79709869080841</v>
      </c>
      <c r="CI25" s="79">
        <v>191.22886445334859</v>
      </c>
      <c r="CJ25" s="79">
        <v>263.87050165814298</v>
      </c>
      <c r="CK25" s="79">
        <v>181.47786414195735</v>
      </c>
      <c r="CL25" s="79">
        <v>323.58616546153905</v>
      </c>
      <c r="CM25" s="79">
        <v>179.31587127594167</v>
      </c>
      <c r="CN25" s="79">
        <v>198.61410837333284</v>
      </c>
      <c r="CO25" s="79">
        <v>178.67078068721298</v>
      </c>
      <c r="CP25" s="79">
        <v>185.28045503861799</v>
      </c>
      <c r="CQ25" s="79">
        <v>263.87050165814298</v>
      </c>
      <c r="CR25" s="79">
        <v>218.39704923173309</v>
      </c>
      <c r="CS25" s="79">
        <v>177.04677895080488</v>
      </c>
      <c r="CT25" s="79">
        <v>212.44383202718512</v>
      </c>
      <c r="CU25" s="79">
        <v>189.17576489417436</v>
      </c>
      <c r="CV25" s="79">
        <v>185.99489601378025</v>
      </c>
      <c r="CW25" s="79">
        <v>189.9261350568602</v>
      </c>
      <c r="CX25" s="79">
        <v>184.80510055521162</v>
      </c>
      <c r="CY25" s="79">
        <v>249.77346631944891</v>
      </c>
      <c r="CZ25" s="79">
        <v>291.43371592999858</v>
      </c>
      <c r="DA25" s="79">
        <v>203.02033410563777</v>
      </c>
      <c r="DB25" s="79">
        <v>191.22886445334859</v>
      </c>
      <c r="DC25" s="79">
        <v>236.89377563021236</v>
      </c>
      <c r="DD25" s="79">
        <v>265.15471634795222</v>
      </c>
      <c r="DE25" s="79">
        <v>177.1029798001907</v>
      </c>
      <c r="DF25" s="79">
        <v>182.749707144795</v>
      </c>
      <c r="DG25" s="79">
        <v>263.87050165814298</v>
      </c>
      <c r="DH25" s="79">
        <v>209.46741317094603</v>
      </c>
      <c r="DI25" s="79">
        <v>534.49902717128577</v>
      </c>
      <c r="DJ25" s="79">
        <v>213.2897657540731</v>
      </c>
      <c r="DK25" s="79">
        <v>206.20152484873458</v>
      </c>
      <c r="DL25" s="79">
        <v>201.11715244525294</v>
      </c>
      <c r="DM25" s="79">
        <v>225.94167013192896</v>
      </c>
      <c r="DN25" s="79">
        <v>183.96077656815345</v>
      </c>
      <c r="DO25" s="79">
        <v>206.20152484873458</v>
      </c>
      <c r="DP25" s="79">
        <v>174.88868789441264</v>
      </c>
      <c r="DQ25" s="79">
        <v>182.24813945816956</v>
      </c>
      <c r="DR25" s="79">
        <v>180.22352631996634</v>
      </c>
      <c r="DS25" s="79">
        <v>249.77346631944891</v>
      </c>
      <c r="DT25" s="79">
        <v>261.21719959598829</v>
      </c>
      <c r="DU25" s="79">
        <v>249.77346631944891</v>
      </c>
      <c r="DV25" s="79">
        <v>263.87050165814298</v>
      </c>
      <c r="DW25" s="79">
        <v>181.90160805005064</v>
      </c>
      <c r="DX25" s="79">
        <v>184.94799235655645</v>
      </c>
      <c r="DY25" s="79">
        <v>351.20511056844214</v>
      </c>
      <c r="DZ25" s="79">
        <v>210.00739957320738</v>
      </c>
      <c r="EA25" s="79">
        <v>174.19880080569604</v>
      </c>
      <c r="EB25" s="79">
        <v>206.20152484873458</v>
      </c>
      <c r="EC25" s="79">
        <v>263.87050165814298</v>
      </c>
      <c r="ED25" s="79">
        <v>194.96265281024944</v>
      </c>
      <c r="EE25" s="79">
        <v>235.32480424686418</v>
      </c>
      <c r="EF25" s="79">
        <v>197.45921348533417</v>
      </c>
      <c r="EG25" s="79">
        <v>263.87050165814298</v>
      </c>
      <c r="EH25" s="79">
        <v>193.17741374173104</v>
      </c>
      <c r="EI25" s="79">
        <v>249.77346631944891</v>
      </c>
      <c r="EJ25" s="79">
        <v>176.70882601402855</v>
      </c>
      <c r="EK25" s="79">
        <v>213.2897657540731</v>
      </c>
      <c r="EL25" s="79">
        <v>204.31270486582397</v>
      </c>
      <c r="EM25" s="79">
        <v>179.22488878408171</v>
      </c>
      <c r="EN25" s="79">
        <v>253.91872218444453</v>
      </c>
      <c r="EO25" s="79">
        <v>180.396606463502</v>
      </c>
      <c r="EP25" s="79">
        <v>263.87050165814298</v>
      </c>
      <c r="EQ25" s="79">
        <v>174.39901780808947</v>
      </c>
      <c r="ER25" s="79">
        <v>274.95940547820186</v>
      </c>
      <c r="ES25" s="79">
        <v>178.4390846684945</v>
      </c>
      <c r="ET25" s="79">
        <v>177.9510229357243</v>
      </c>
      <c r="EU25" s="79">
        <v>177.85195014534807</v>
      </c>
      <c r="EV25" s="79">
        <v>213.37659584066068</v>
      </c>
      <c r="EW25" s="79">
        <v>320.2291072471258</v>
      </c>
      <c r="EX25" s="79">
        <v>350.30293292053761</v>
      </c>
      <c r="EY25" s="79">
        <v>263.87050165814298</v>
      </c>
      <c r="EZ25" s="79">
        <v>189.42291030502329</v>
      </c>
      <c r="FA25" s="79">
        <v>178.44348902970455</v>
      </c>
      <c r="FB25" s="79">
        <v>202.43138153264326</v>
      </c>
      <c r="FC25" s="79">
        <v>263.87050165814298</v>
      </c>
      <c r="FD25" s="79">
        <v>181.48360381966597</v>
      </c>
      <c r="FE25" s="79">
        <v>180.78715202962715</v>
      </c>
      <c r="FF25" s="79">
        <v>196.16106503856557</v>
      </c>
      <c r="FG25" s="79">
        <v>249.77267615460528</v>
      </c>
      <c r="FH25" s="79">
        <v>195.28206812423116</v>
      </c>
      <c r="FI25" s="79">
        <v>309.05857715148534</v>
      </c>
      <c r="FJ25" s="79">
        <v>243.91330187867914</v>
      </c>
      <c r="FK25" s="79">
        <v>191.22886445334859</v>
      </c>
      <c r="FL25" s="79">
        <v>206.20152484873458</v>
      </c>
      <c r="FM25" s="79">
        <v>187.70854106230402</v>
      </c>
      <c r="FN25" s="79">
        <v>193.42206153199268</v>
      </c>
      <c r="FO25" s="79">
        <v>187.69382528103884</v>
      </c>
      <c r="FP25" s="79">
        <v>178.4390846684945</v>
      </c>
      <c r="FQ25" s="79">
        <v>249.77346631944891</v>
      </c>
      <c r="FR25" s="79">
        <v>235.32480424686418</v>
      </c>
      <c r="FS25" s="79">
        <v>192.06074257336692</v>
      </c>
      <c r="FT25" s="79">
        <v>364.49811392697882</v>
      </c>
      <c r="FU25" s="79">
        <v>189.43773417107792</v>
      </c>
      <c r="FV25" s="79">
        <v>235.32480424686418</v>
      </c>
      <c r="FW25" s="79">
        <v>217.69611344483781</v>
      </c>
      <c r="FX25" s="79">
        <v>263.87050165814298</v>
      </c>
      <c r="FY25" s="79">
        <v>191.22886445334859</v>
      </c>
      <c r="FZ25" s="79">
        <v>356.82700453136806</v>
      </c>
      <c r="GA25" s="79">
        <v>220.09669324114583</v>
      </c>
      <c r="GB25" s="79">
        <v>176.7603138650685</v>
      </c>
      <c r="GC25" s="79">
        <v>177.30998672287899</v>
      </c>
      <c r="GD25" s="79">
        <v>209.40826894134312</v>
      </c>
      <c r="GE25" s="79">
        <v>235.32480424686418</v>
      </c>
      <c r="GF25" s="79">
        <v>244.9363546242098</v>
      </c>
      <c r="GG25" s="79">
        <v>248.36327530182672</v>
      </c>
      <c r="GH25" s="79">
        <v>191.22886445334859</v>
      </c>
      <c r="GI25" s="79">
        <v>191.22886445334859</v>
      </c>
      <c r="GJ25" s="79">
        <v>191.22886445334859</v>
      </c>
      <c r="GK25" s="79">
        <v>191.22886445334859</v>
      </c>
      <c r="GL25" s="79">
        <v>176.24979462489739</v>
      </c>
      <c r="GM25" s="79">
        <v>183.14774279386188</v>
      </c>
      <c r="GN25" s="79">
        <v>192.6595451701433</v>
      </c>
      <c r="GO25" s="79">
        <v>411.92054985789383</v>
      </c>
      <c r="GP25" s="79">
        <v>187.49645030262667</v>
      </c>
      <c r="GQ25" s="79">
        <v>263.87050165814298</v>
      </c>
      <c r="GR25" s="79">
        <v>187.8808644540496</v>
      </c>
      <c r="GS25" s="79">
        <v>189.27953529662324</v>
      </c>
      <c r="GT25" s="79">
        <v>280.37180306596053</v>
      </c>
      <c r="GU25" s="79">
        <v>263.87050165814298</v>
      </c>
      <c r="GV25" s="79">
        <v>527.62947624993524</v>
      </c>
      <c r="GW25" s="79">
        <v>178.4390846684945</v>
      </c>
      <c r="GX25" s="79">
        <v>191.22886445334859</v>
      </c>
      <c r="GY25" s="79">
        <v>193.72177267267483</v>
      </c>
      <c r="GZ25" s="79">
        <v>187.06293552067501</v>
      </c>
      <c r="HA25" s="79">
        <v>175.41508626292091</v>
      </c>
      <c r="HB25" s="79">
        <v>191.22886445334859</v>
      </c>
      <c r="HC25" s="79">
        <v>178.4390846684945</v>
      </c>
      <c r="HD25" s="79">
        <v>173.54448240886546</v>
      </c>
      <c r="HE25" s="79">
        <v>195.33816083810797</v>
      </c>
      <c r="HF25" s="79">
        <v>225.10785809353226</v>
      </c>
      <c r="HG25" s="79">
        <v>198.39231615515973</v>
      </c>
      <c r="HH25" s="79">
        <v>218.40453032716874</v>
      </c>
      <c r="HI25" s="79">
        <v>183.34602191939192</v>
      </c>
      <c r="HJ25" s="79">
        <v>174.52905133119091</v>
      </c>
      <c r="HK25" s="79">
        <v>178.4390846684945</v>
      </c>
      <c r="HL25" s="79">
        <v>191.22886445334859</v>
      </c>
      <c r="HM25" s="79">
        <v>236.58624013603222</v>
      </c>
      <c r="HN25" s="79">
        <v>191.22886445334859</v>
      </c>
      <c r="HO25" s="79">
        <v>206.20152484873458</v>
      </c>
      <c r="HP25" s="79">
        <v>202.88271203173801</v>
      </c>
      <c r="HQ25" s="79">
        <v>185.6747352792151</v>
      </c>
      <c r="HR25" s="79">
        <v>274.13970366384035</v>
      </c>
      <c r="HS25" s="80" t="str">
        <f t="shared" si="0"/>
        <v>Water Pollution_As(V)_Seawater_Health_N/A for WP Interim Methodology</v>
      </c>
    </row>
    <row r="26" spans="2:227" ht="15" customHeight="1">
      <c r="B26" s="65" t="s">
        <v>9</v>
      </c>
      <c r="C26" s="65" t="s">
        <v>398</v>
      </c>
      <c r="D26" s="65" t="s">
        <v>384</v>
      </c>
      <c r="E26" s="65" t="s">
        <v>395</v>
      </c>
      <c r="F26" s="65" t="s">
        <v>390</v>
      </c>
      <c r="G26" s="65" t="s">
        <v>391</v>
      </c>
      <c r="H26" s="41"/>
      <c r="I26" s="79">
        <v>2078.547027259352</v>
      </c>
      <c r="J26" s="79">
        <v>1959.685661430929</v>
      </c>
      <c r="K26" s="79">
        <v>491.19091546688065</v>
      </c>
      <c r="L26" s="79">
        <v>178.4390846684945</v>
      </c>
      <c r="M26" s="79">
        <v>4376.2497155676328</v>
      </c>
      <c r="N26" s="79">
        <v>528.71807919546086</v>
      </c>
      <c r="O26" s="79">
        <v>191.22886445334859</v>
      </c>
      <c r="P26" s="79">
        <v>547.79815891536862</v>
      </c>
      <c r="Q26" s="79">
        <v>3499.7279932472215</v>
      </c>
      <c r="R26" s="79">
        <v>191.22886445334859</v>
      </c>
      <c r="S26" s="79">
        <v>168.26790566668319</v>
      </c>
      <c r="T26" s="79">
        <v>2623.3865877720591</v>
      </c>
      <c r="U26" s="79">
        <v>3742.7709118291468</v>
      </c>
      <c r="V26" s="79">
        <v>193.57872236482467</v>
      </c>
      <c r="W26" s="79">
        <v>206.20152484873458</v>
      </c>
      <c r="X26" s="79">
        <v>35250.81215220243</v>
      </c>
      <c r="Y26" s="79">
        <v>191.22886445334859</v>
      </c>
      <c r="Z26" s="79">
        <v>1226.4764375957673</v>
      </c>
      <c r="AA26" s="79">
        <v>14026.467410025622</v>
      </c>
      <c r="AB26" s="79">
        <v>327.49799361777679</v>
      </c>
      <c r="AC26" s="79">
        <v>4706.4536563755591</v>
      </c>
      <c r="AD26" s="79">
        <v>193.62778073511186</v>
      </c>
      <c r="AE26" s="79">
        <v>374.04774696200388</v>
      </c>
      <c r="AF26" s="79">
        <v>402.89632325917466</v>
      </c>
      <c r="AG26" s="79">
        <v>1434.3506775222797</v>
      </c>
      <c r="AH26" s="79">
        <v>348.15065596349962</v>
      </c>
      <c r="AI26" s="79">
        <v>615.26277856444574</v>
      </c>
      <c r="AJ26" s="79">
        <v>191.22886445334859</v>
      </c>
      <c r="AK26" s="79">
        <v>1021.601796771356</v>
      </c>
      <c r="AL26" s="79">
        <v>1064.2388668624262</v>
      </c>
      <c r="AM26" s="79">
        <v>2260.4561584557073</v>
      </c>
      <c r="AN26" s="79">
        <v>15092.335394757618</v>
      </c>
      <c r="AO26" s="79">
        <v>815.1469011718732</v>
      </c>
      <c r="AP26" s="79">
        <v>3277.3461547211878</v>
      </c>
      <c r="AQ26" s="79">
        <v>1445.3115215068517</v>
      </c>
      <c r="AR26" s="79">
        <v>210.99765716049504</v>
      </c>
      <c r="AS26" s="79">
        <v>191.22886445334859</v>
      </c>
      <c r="AT26" s="79">
        <v>373.8064011598982</v>
      </c>
      <c r="AU26" s="79">
        <v>1385.0784092199415</v>
      </c>
      <c r="AV26" s="79">
        <v>3812.0875080108285</v>
      </c>
      <c r="AW26" s="79">
        <v>521.09077405941196</v>
      </c>
      <c r="AX26" s="79">
        <v>14348.818511103322</v>
      </c>
      <c r="AY26" s="79">
        <v>704.99028787792793</v>
      </c>
      <c r="AZ26" s="79">
        <v>235.32480424686418</v>
      </c>
      <c r="BA26" s="79">
        <v>1498.5822839205991</v>
      </c>
      <c r="BB26" s="79">
        <v>807.7987647317625</v>
      </c>
      <c r="BC26" s="79">
        <v>1527.9850346027949</v>
      </c>
      <c r="BD26" s="79">
        <v>1963.1048979288717</v>
      </c>
      <c r="BE26" s="79">
        <v>811.02441071348051</v>
      </c>
      <c r="BF26" s="79">
        <v>2411.5791821499552</v>
      </c>
      <c r="BG26" s="79">
        <v>1340.2878500128563</v>
      </c>
      <c r="BH26" s="79">
        <v>1111.8294611765909</v>
      </c>
      <c r="BI26" s="79">
        <v>3434.0455024030271</v>
      </c>
      <c r="BJ26" s="79">
        <v>2094.9196484342174</v>
      </c>
      <c r="BK26" s="79">
        <v>1021.5817014218489</v>
      </c>
      <c r="BL26" s="79">
        <v>191.22886445334859</v>
      </c>
      <c r="BM26" s="79">
        <v>2831.7831501349547</v>
      </c>
      <c r="BN26" s="79">
        <v>820.26192861241611</v>
      </c>
      <c r="BO26" s="79">
        <v>9892.9905830802472</v>
      </c>
      <c r="BP26" s="79">
        <v>6020.012979768283</v>
      </c>
      <c r="BQ26" s="79">
        <v>1703.7724784194811</v>
      </c>
      <c r="BR26" s="79">
        <v>794.3685688118702</v>
      </c>
      <c r="BS26" s="79">
        <v>783.21264975284032</v>
      </c>
      <c r="BT26" s="79">
        <v>3058.1121987420688</v>
      </c>
      <c r="BU26" s="79">
        <v>2987.9524614335869</v>
      </c>
      <c r="BV26" s="79">
        <v>216.37412534698544</v>
      </c>
      <c r="BW26" s="79">
        <v>212.60341993568446</v>
      </c>
      <c r="BX26" s="79">
        <v>991.75503616446861</v>
      </c>
      <c r="BY26" s="79">
        <v>3221.0414667056007</v>
      </c>
      <c r="BZ26" s="79">
        <v>183.67223060804551</v>
      </c>
      <c r="CA26" s="79">
        <v>458.66256067326458</v>
      </c>
      <c r="CB26" s="79">
        <v>1891.2387334632529</v>
      </c>
      <c r="CC26" s="79">
        <v>1068.0782983027386</v>
      </c>
      <c r="CD26" s="79">
        <v>7271.5152335197199</v>
      </c>
      <c r="CE26" s="79">
        <v>4719.0466543910943</v>
      </c>
      <c r="CF26" s="79">
        <v>249.77346631944891</v>
      </c>
      <c r="CG26" s="79">
        <v>1370.7383315686886</v>
      </c>
      <c r="CH26" s="79">
        <v>175.04974833463109</v>
      </c>
      <c r="CI26" s="79">
        <v>191.22886445334859</v>
      </c>
      <c r="CJ26" s="79">
        <v>263.87050165814298</v>
      </c>
      <c r="CK26" s="79">
        <v>1984.9350092233392</v>
      </c>
      <c r="CL26" s="79">
        <v>949.88851077320521</v>
      </c>
      <c r="CM26" s="79">
        <v>611.48500537071698</v>
      </c>
      <c r="CN26" s="79">
        <v>198.91637412284439</v>
      </c>
      <c r="CO26" s="79">
        <v>4177.067835313127</v>
      </c>
      <c r="CP26" s="79">
        <v>1364.9668894479762</v>
      </c>
      <c r="CQ26" s="79">
        <v>263.87050165814298</v>
      </c>
      <c r="CR26" s="79">
        <v>3125.3573329817045</v>
      </c>
      <c r="CS26" s="79">
        <v>188.62982476135511</v>
      </c>
      <c r="CT26" s="79">
        <v>14468.039945693525</v>
      </c>
      <c r="CU26" s="79">
        <v>2529.1747690889547</v>
      </c>
      <c r="CV26" s="79">
        <v>3138.3128099761052</v>
      </c>
      <c r="CW26" s="79">
        <v>5045.1756265519089</v>
      </c>
      <c r="CX26" s="79">
        <v>928.20465308861037</v>
      </c>
      <c r="CY26" s="79">
        <v>481.3381912327842</v>
      </c>
      <c r="CZ26" s="79">
        <v>17865.852322974115</v>
      </c>
      <c r="DA26" s="79">
        <v>3972.6809709798345</v>
      </c>
      <c r="DB26" s="79">
        <v>1036.5883177028441</v>
      </c>
      <c r="DC26" s="79">
        <v>8384.4951699557278</v>
      </c>
      <c r="DD26" s="79">
        <v>5419.78120770841</v>
      </c>
      <c r="DE26" s="79">
        <v>477.56650768859311</v>
      </c>
      <c r="DF26" s="79">
        <v>4937.9042419625748</v>
      </c>
      <c r="DG26" s="79">
        <v>263.87050165814298</v>
      </c>
      <c r="DH26" s="79">
        <v>5449.241444991163</v>
      </c>
      <c r="DI26" s="79">
        <v>7461.6253371730909</v>
      </c>
      <c r="DJ26" s="79">
        <v>1873.1945182692166</v>
      </c>
      <c r="DK26" s="79">
        <v>2390.2256623932353</v>
      </c>
      <c r="DL26" s="79">
        <v>1345.7468889023453</v>
      </c>
      <c r="DM26" s="79">
        <v>1475.6782128358748</v>
      </c>
      <c r="DN26" s="79">
        <v>617.55127303262043</v>
      </c>
      <c r="DO26" s="79">
        <v>1900.8962010719504</v>
      </c>
      <c r="DP26" s="79">
        <v>1609.545243757854</v>
      </c>
      <c r="DQ26" s="79">
        <v>593.49080260413371</v>
      </c>
      <c r="DR26" s="79">
        <v>123.98137974244563</v>
      </c>
      <c r="DS26" s="79">
        <v>4376.2497155676328</v>
      </c>
      <c r="DT26" s="79">
        <v>995.90228936802089</v>
      </c>
      <c r="DU26" s="79">
        <v>4376.2497155676328</v>
      </c>
      <c r="DV26" s="79">
        <v>263.87050165814298</v>
      </c>
      <c r="DW26" s="79">
        <v>1361.4684354658641</v>
      </c>
      <c r="DX26" s="79">
        <v>6272.5195158441356</v>
      </c>
      <c r="DY26" s="79">
        <v>1517.5342241833148</v>
      </c>
      <c r="DZ26" s="79">
        <v>210.00739957320738</v>
      </c>
      <c r="EA26" s="79">
        <v>2338.8854388321065</v>
      </c>
      <c r="EB26" s="79">
        <v>206.20152484873458</v>
      </c>
      <c r="EC26" s="79">
        <v>263.87050165814298</v>
      </c>
      <c r="ED26" s="79">
        <v>217.8360317423699</v>
      </c>
      <c r="EE26" s="79">
        <v>1078.1834328778423</v>
      </c>
      <c r="EF26" s="79">
        <v>2027.0294788144599</v>
      </c>
      <c r="EG26" s="79">
        <v>263.87050165814298</v>
      </c>
      <c r="EH26" s="79">
        <v>2603.274606137903</v>
      </c>
      <c r="EI26" s="79">
        <v>249.77346631944891</v>
      </c>
      <c r="EJ26" s="79">
        <v>123.31743864304367</v>
      </c>
      <c r="EK26" s="79">
        <v>1729.9542098635795</v>
      </c>
      <c r="EL26" s="79">
        <v>1836.8258775241545</v>
      </c>
      <c r="EM26" s="79">
        <v>1029.6105777075527</v>
      </c>
      <c r="EN26" s="79">
        <v>1898.7879273335682</v>
      </c>
      <c r="EO26" s="79">
        <v>129.09249240474861</v>
      </c>
      <c r="EP26" s="79">
        <v>263.87050165814298</v>
      </c>
      <c r="EQ26" s="79">
        <v>4676.2347020762982</v>
      </c>
      <c r="ER26" s="79">
        <v>10685.886743244801</v>
      </c>
      <c r="ES26" s="79">
        <v>203.29178281022263</v>
      </c>
      <c r="ET26" s="79">
        <v>213.56305258581045</v>
      </c>
      <c r="EU26" s="79">
        <v>726.63363356920979</v>
      </c>
      <c r="EV26" s="79">
        <v>821.86078069559483</v>
      </c>
      <c r="EW26" s="79">
        <v>6390.0339790554481</v>
      </c>
      <c r="EX26" s="79">
        <v>2563.0940811268629</v>
      </c>
      <c r="EY26" s="79">
        <v>263.87050165814298</v>
      </c>
      <c r="EZ26" s="79">
        <v>691.7867253760096</v>
      </c>
      <c r="FA26" s="79">
        <v>394.33366919604123</v>
      </c>
      <c r="FB26" s="79">
        <v>14930.828447231848</v>
      </c>
      <c r="FC26" s="79">
        <v>263.87050165814298</v>
      </c>
      <c r="FD26" s="79">
        <v>316.26035859047573</v>
      </c>
      <c r="FE26" s="79">
        <v>439.68778635746662</v>
      </c>
      <c r="FF26" s="79">
        <v>859.11232981842363</v>
      </c>
      <c r="FG26" s="79">
        <v>622.24877265537805</v>
      </c>
      <c r="FH26" s="79">
        <v>6071.4237773557043</v>
      </c>
      <c r="FI26" s="79">
        <v>3216.0637028622527</v>
      </c>
      <c r="FJ26" s="79">
        <v>1272.3401693066262</v>
      </c>
      <c r="FK26" s="79">
        <v>839.78703052376648</v>
      </c>
      <c r="FL26" s="79">
        <v>2361.1811831511427</v>
      </c>
      <c r="FM26" s="79">
        <v>1513.4377718649353</v>
      </c>
      <c r="FN26" s="79">
        <v>421.03007266535724</v>
      </c>
      <c r="FO26" s="79">
        <v>12412.171405694413</v>
      </c>
      <c r="FP26" s="79">
        <v>184.78790138528004</v>
      </c>
      <c r="FQ26" s="79">
        <v>4376.2497155676328</v>
      </c>
      <c r="FR26" s="79">
        <v>483.48479473786045</v>
      </c>
      <c r="FS26" s="79">
        <v>374.9810254354706</v>
      </c>
      <c r="FT26" s="79">
        <v>6196.850290811627</v>
      </c>
      <c r="FU26" s="79">
        <v>2020.7652161834253</v>
      </c>
      <c r="FV26" s="79">
        <v>235.32480424686418</v>
      </c>
      <c r="FW26" s="79">
        <v>2311.4264508727524</v>
      </c>
      <c r="FX26" s="79">
        <v>263.87050165814298</v>
      </c>
      <c r="FY26" s="79">
        <v>1340.2878500128563</v>
      </c>
      <c r="FZ26" s="79">
        <v>1626.4821378557303</v>
      </c>
      <c r="GA26" s="79">
        <v>1527.4899077966509</v>
      </c>
      <c r="GB26" s="79">
        <v>193.52207219260615</v>
      </c>
      <c r="GC26" s="79">
        <v>982.10778475301083</v>
      </c>
      <c r="GD26" s="79">
        <v>1051.9067857843588</v>
      </c>
      <c r="GE26" s="79">
        <v>3058.1121987420688</v>
      </c>
      <c r="GF26" s="79">
        <v>1754.7460883835727</v>
      </c>
      <c r="GG26" s="79">
        <v>5637.9643737687638</v>
      </c>
      <c r="GH26" s="79">
        <v>191.22886445334859</v>
      </c>
      <c r="GI26" s="79">
        <v>191.22886445334859</v>
      </c>
      <c r="GJ26" s="79">
        <v>1340.2878500128563</v>
      </c>
      <c r="GK26" s="79">
        <v>191.22886445334859</v>
      </c>
      <c r="GL26" s="79">
        <v>931.82363182759434</v>
      </c>
      <c r="GM26" s="79">
        <v>192.20332260995824</v>
      </c>
      <c r="GN26" s="79">
        <v>674.50350921584686</v>
      </c>
      <c r="GO26" s="79">
        <v>5431.335249762461</v>
      </c>
      <c r="GP26" s="79">
        <v>5108.1250498895006</v>
      </c>
      <c r="GQ26" s="79">
        <v>4304.8876834905741</v>
      </c>
      <c r="GR26" s="79">
        <v>2033.3554834391912</v>
      </c>
      <c r="GS26" s="79">
        <v>3839.4891738522042</v>
      </c>
      <c r="GT26" s="79">
        <v>6986.8702044709435</v>
      </c>
      <c r="GU26" s="79">
        <v>3017.8757656089847</v>
      </c>
      <c r="GV26" s="79">
        <v>3904.9803318261875</v>
      </c>
      <c r="GW26" s="79">
        <v>178.4390846684945</v>
      </c>
      <c r="GX26" s="79">
        <v>710.31679596842537</v>
      </c>
      <c r="GY26" s="79">
        <v>2357.7623746266058</v>
      </c>
      <c r="GZ26" s="79">
        <v>3055.599800821125</v>
      </c>
      <c r="HA26" s="79">
        <v>638.61667353185385</v>
      </c>
      <c r="HB26" s="79">
        <v>191.22886445334859</v>
      </c>
      <c r="HC26" s="79">
        <v>278.97025287131345</v>
      </c>
      <c r="HD26" s="79">
        <v>11020.989197346911</v>
      </c>
      <c r="HE26" s="79">
        <v>2361.2357708818849</v>
      </c>
      <c r="HF26" s="79">
        <v>1575.6055133516934</v>
      </c>
      <c r="HG26" s="79">
        <v>5164.2008114324517</v>
      </c>
      <c r="HH26" s="79">
        <v>812.43330784838258</v>
      </c>
      <c r="HI26" s="79">
        <v>285.80010455513263</v>
      </c>
      <c r="HJ26" s="79">
        <v>3785.7217714382869</v>
      </c>
      <c r="HK26" s="79">
        <v>180.95027483588973</v>
      </c>
      <c r="HL26" s="79">
        <v>1548.0365607899339</v>
      </c>
      <c r="HM26" s="79">
        <v>10494.74167581322</v>
      </c>
      <c r="HN26" s="79">
        <v>191.22886445334859</v>
      </c>
      <c r="HO26" s="79">
        <v>3411.6608242928219</v>
      </c>
      <c r="HP26" s="79">
        <v>1880.1089695698215</v>
      </c>
      <c r="HQ26" s="79">
        <v>1794.4146478118585</v>
      </c>
      <c r="HR26" s="79">
        <v>1734.847645654309</v>
      </c>
      <c r="HS26" s="80" t="str">
        <f t="shared" si="0"/>
        <v>Water Pollution_As(V)_Unspecified_Health_N/A for WP Interim Methodology</v>
      </c>
    </row>
    <row r="27" spans="2:227" ht="15" customHeight="1">
      <c r="B27" s="65" t="s">
        <v>9</v>
      </c>
      <c r="C27" s="65" t="s">
        <v>399</v>
      </c>
      <c r="D27" s="65" t="s">
        <v>394</v>
      </c>
      <c r="E27" s="65" t="s">
        <v>395</v>
      </c>
      <c r="F27" s="65" t="s">
        <v>390</v>
      </c>
      <c r="G27" s="65" t="s">
        <v>391</v>
      </c>
      <c r="H27" s="41"/>
      <c r="I27" s="79">
        <v>65.95848987352619</v>
      </c>
      <c r="J27" s="79">
        <v>37.255099940591535</v>
      </c>
      <c r="K27" s="79">
        <v>59.521416551296944</v>
      </c>
      <c r="L27" s="79">
        <v>14.682547261022137</v>
      </c>
      <c r="M27" s="79">
        <v>42.508821637958896</v>
      </c>
      <c r="N27" s="79">
        <v>21.06151747525595</v>
      </c>
      <c r="O27" s="79">
        <v>28.464659810908781</v>
      </c>
      <c r="P27" s="79">
        <v>19.925108543495117</v>
      </c>
      <c r="Q27" s="79">
        <v>55.189379637750541</v>
      </c>
      <c r="R27" s="79">
        <v>28.464659810908781</v>
      </c>
      <c r="S27" s="79">
        <v>13.742947882653965</v>
      </c>
      <c r="T27" s="79">
        <v>28.886564576075095</v>
      </c>
      <c r="U27" s="79">
        <v>83.12940721496831</v>
      </c>
      <c r="V27" s="79">
        <v>28.464659810908781</v>
      </c>
      <c r="W27" s="79">
        <v>134.40640916903413</v>
      </c>
      <c r="X27" s="79">
        <v>147.00229870099616</v>
      </c>
      <c r="Y27" s="79">
        <v>28.464659810908781</v>
      </c>
      <c r="Z27" s="79">
        <v>33.8240861669182</v>
      </c>
      <c r="AA27" s="79">
        <v>113.48280636649461</v>
      </c>
      <c r="AB27" s="79">
        <v>15.221394811776012</v>
      </c>
      <c r="AC27" s="79">
        <v>46.461250430539792</v>
      </c>
      <c r="AD27" s="79">
        <v>15.342313224395289</v>
      </c>
      <c r="AE27" s="79">
        <v>15.725045879758873</v>
      </c>
      <c r="AF27" s="79">
        <v>15.754044396646833</v>
      </c>
      <c r="AG27" s="79">
        <v>31.295224778897214</v>
      </c>
      <c r="AH27" s="79">
        <v>15.263763355063418</v>
      </c>
      <c r="AI27" s="79">
        <v>16.856544159446237</v>
      </c>
      <c r="AJ27" s="79">
        <v>28.464659810908781</v>
      </c>
      <c r="AK27" s="79">
        <v>47.054876840768131</v>
      </c>
      <c r="AL27" s="79">
        <v>27.012032863489964</v>
      </c>
      <c r="AM27" s="79">
        <v>45.210288669148298</v>
      </c>
      <c r="AN27" s="79">
        <v>111.06941850515734</v>
      </c>
      <c r="AO27" s="79">
        <v>37.007789517358468</v>
      </c>
      <c r="AP27" s="79">
        <v>27.278668960097974</v>
      </c>
      <c r="AQ27" s="79">
        <v>23.623404272727427</v>
      </c>
      <c r="AR27" s="79">
        <v>13.856554581398687</v>
      </c>
      <c r="AS27" s="79">
        <v>28.464659810908781</v>
      </c>
      <c r="AT27" s="79">
        <v>15.390949367624344</v>
      </c>
      <c r="AU27" s="79">
        <v>25.236003119888558</v>
      </c>
      <c r="AV27" s="79">
        <v>42.508821637958896</v>
      </c>
      <c r="AW27" s="79">
        <v>17.765655116155873</v>
      </c>
      <c r="AX27" s="79">
        <v>90.736669412981229</v>
      </c>
      <c r="AY27" s="79">
        <v>17.058797405895909</v>
      </c>
      <c r="AZ27" s="79">
        <v>37.007789517358468</v>
      </c>
      <c r="BA27" s="79">
        <v>20.945219122017086</v>
      </c>
      <c r="BB27" s="79">
        <v>16.999425617778815</v>
      </c>
      <c r="BC27" s="79">
        <v>23.166901928746711</v>
      </c>
      <c r="BD27" s="79">
        <v>30.699532392341759</v>
      </c>
      <c r="BE27" s="79">
        <v>22.5725463514719</v>
      </c>
      <c r="BF27" s="79">
        <v>39.530969713247103</v>
      </c>
      <c r="BG27" s="79">
        <v>28.464659810908781</v>
      </c>
      <c r="BH27" s="79">
        <v>38.789272370131883</v>
      </c>
      <c r="BI27" s="79">
        <v>43.698160518737467</v>
      </c>
      <c r="BJ27" s="79">
        <v>46.22328896480434</v>
      </c>
      <c r="BK27" s="79">
        <v>65.678860585291872</v>
      </c>
      <c r="BL27" s="79">
        <v>28.464659810908781</v>
      </c>
      <c r="BM27" s="79">
        <v>59.507101611373422</v>
      </c>
      <c r="BN27" s="79">
        <v>20.703310353448629</v>
      </c>
      <c r="BO27" s="79">
        <v>470.37876395365669</v>
      </c>
      <c r="BP27" s="79">
        <v>71.692807325664347</v>
      </c>
      <c r="BQ27" s="79">
        <v>22.553670994372087</v>
      </c>
      <c r="BR27" s="79">
        <v>35.336411514370837</v>
      </c>
      <c r="BS27" s="79">
        <v>19.81845516592637</v>
      </c>
      <c r="BT27" s="79">
        <v>37.007789517358468</v>
      </c>
      <c r="BU27" s="79">
        <v>49.145211210066691</v>
      </c>
      <c r="BV27" s="79">
        <v>38.789272370131883</v>
      </c>
      <c r="BW27" s="79">
        <v>14.682547261022137</v>
      </c>
      <c r="BX27" s="79">
        <v>17.649226092793789</v>
      </c>
      <c r="BY27" s="79">
        <v>38.538209271957825</v>
      </c>
      <c r="BZ27" s="79">
        <v>14.682547261022137</v>
      </c>
      <c r="CA27" s="79">
        <v>14.656704630485066</v>
      </c>
      <c r="CB27" s="79">
        <v>37.007789517358468</v>
      </c>
      <c r="CC27" s="79">
        <v>28.276367865720154</v>
      </c>
      <c r="CD27" s="79">
        <v>70.892064288760409</v>
      </c>
      <c r="CE27" s="79">
        <v>47.107721628641791</v>
      </c>
      <c r="CF27" s="79">
        <v>42.508821637958896</v>
      </c>
      <c r="CG27" s="79">
        <v>32.292791448324522</v>
      </c>
      <c r="CH27" s="79">
        <v>13.280279576206425</v>
      </c>
      <c r="CI27" s="79">
        <v>28.464659810908781</v>
      </c>
      <c r="CJ27" s="79">
        <v>47.054876840768131</v>
      </c>
      <c r="CK27" s="79">
        <v>28.023796568573417</v>
      </c>
      <c r="CL27" s="79">
        <v>22.892870837110788</v>
      </c>
      <c r="CM27" s="79">
        <v>19.934902941688719</v>
      </c>
      <c r="CN27" s="79">
        <v>13.521570672886671</v>
      </c>
      <c r="CO27" s="79">
        <v>108.42713682604909</v>
      </c>
      <c r="CP27" s="79">
        <v>26.026255740268311</v>
      </c>
      <c r="CQ27" s="79">
        <v>47.054876840768131</v>
      </c>
      <c r="CR27" s="79">
        <v>41.171604085140373</v>
      </c>
      <c r="CS27" s="79">
        <v>13.654169350342315</v>
      </c>
      <c r="CT27" s="79">
        <v>116.37608904880949</v>
      </c>
      <c r="CU27" s="79">
        <v>28.042036628553902</v>
      </c>
      <c r="CV27" s="79">
        <v>71.558825445936691</v>
      </c>
      <c r="CW27" s="79">
        <v>120.22446851370464</v>
      </c>
      <c r="CX27" s="79">
        <v>23.00335505229431</v>
      </c>
      <c r="CY27" s="79">
        <v>42.508821637958896</v>
      </c>
      <c r="CZ27" s="79">
        <v>259.88351525752603</v>
      </c>
      <c r="DA27" s="79">
        <v>52.890625112539325</v>
      </c>
      <c r="DB27" s="79">
        <v>28.464659810908781</v>
      </c>
      <c r="DC27" s="79">
        <v>57.218283822459362</v>
      </c>
      <c r="DD27" s="79">
        <v>284.98168799435564</v>
      </c>
      <c r="DE27" s="79">
        <v>19.338015625828071</v>
      </c>
      <c r="DF27" s="79">
        <v>51.626761694599423</v>
      </c>
      <c r="DG27" s="79">
        <v>47.054876840768131</v>
      </c>
      <c r="DH27" s="79">
        <v>76.627033299473894</v>
      </c>
      <c r="DI27" s="79">
        <v>92.475616038076083</v>
      </c>
      <c r="DJ27" s="79">
        <v>38.789272370131883</v>
      </c>
      <c r="DK27" s="79">
        <v>134.40640916903413</v>
      </c>
      <c r="DL27" s="79">
        <v>35.613769587256364</v>
      </c>
      <c r="DM27" s="79">
        <v>18.640572844597692</v>
      </c>
      <c r="DN27" s="79">
        <v>19.392147178598758</v>
      </c>
      <c r="DO27" s="79">
        <v>134.40640916903413</v>
      </c>
      <c r="DP27" s="79">
        <v>40.50925363529808</v>
      </c>
      <c r="DQ27" s="79">
        <v>17.726868893420431</v>
      </c>
      <c r="DR27" s="79">
        <v>24.456508683445101</v>
      </c>
      <c r="DS27" s="79">
        <v>42.508821637958896</v>
      </c>
      <c r="DT27" s="79">
        <v>22.823399750878757</v>
      </c>
      <c r="DU27" s="79">
        <v>42.508821637958896</v>
      </c>
      <c r="DV27" s="79">
        <v>47.054876840768131</v>
      </c>
      <c r="DW27" s="79">
        <v>23.201677333271448</v>
      </c>
      <c r="DX27" s="79">
        <v>42.225992822310218</v>
      </c>
      <c r="DY27" s="79">
        <v>23.8491019144207</v>
      </c>
      <c r="DZ27" s="79">
        <v>105.96813452180241</v>
      </c>
      <c r="EA27" s="79">
        <v>32.921618357819497</v>
      </c>
      <c r="EB27" s="79">
        <v>134.40640916903413</v>
      </c>
      <c r="EC27" s="79">
        <v>47.054876840768131</v>
      </c>
      <c r="ED27" s="79">
        <v>23.85633329431095</v>
      </c>
      <c r="EE27" s="79">
        <v>37.007789517358468</v>
      </c>
      <c r="EF27" s="79">
        <v>34.496526736288104</v>
      </c>
      <c r="EG27" s="79">
        <v>47.054876840768131</v>
      </c>
      <c r="EH27" s="79">
        <v>50.006040171392122</v>
      </c>
      <c r="EI27" s="79">
        <v>42.508821637958896</v>
      </c>
      <c r="EJ27" s="79">
        <v>14.319197317778466</v>
      </c>
      <c r="EK27" s="79">
        <v>38.789272370131883</v>
      </c>
      <c r="EL27" s="79">
        <v>83.990306760221102</v>
      </c>
      <c r="EM27" s="79">
        <v>24.0808482125043</v>
      </c>
      <c r="EN27" s="79">
        <v>24.625358692185273</v>
      </c>
      <c r="EO27" s="79">
        <v>15.399181235485784</v>
      </c>
      <c r="EP27" s="79">
        <v>47.054876840768131</v>
      </c>
      <c r="EQ27" s="79">
        <v>52.473133837652732</v>
      </c>
      <c r="ER27" s="79">
        <v>80.497916582359835</v>
      </c>
      <c r="ES27" s="79">
        <v>14.682547261022137</v>
      </c>
      <c r="ET27" s="79">
        <v>14.837600949937586</v>
      </c>
      <c r="EU27" s="79">
        <v>18.588184853526577</v>
      </c>
      <c r="EV27" s="79">
        <v>47.339367673464423</v>
      </c>
      <c r="EW27" s="79">
        <v>71.221945710038639</v>
      </c>
      <c r="EX27" s="79">
        <v>43.729143708477444</v>
      </c>
      <c r="EY27" s="79">
        <v>47.054876840768131</v>
      </c>
      <c r="EZ27" s="79">
        <v>16.00118925001993</v>
      </c>
      <c r="FA27" s="79">
        <v>34.088250956617308</v>
      </c>
      <c r="FB27" s="79">
        <v>268.04256197478094</v>
      </c>
      <c r="FC27" s="79">
        <v>47.054876840768131</v>
      </c>
      <c r="FD27" s="79">
        <v>16.075746053093301</v>
      </c>
      <c r="FE27" s="79">
        <v>15.352947318604487</v>
      </c>
      <c r="FF27" s="79">
        <v>17.070663288086187</v>
      </c>
      <c r="FG27" s="79">
        <v>17.887979736041903</v>
      </c>
      <c r="FH27" s="79">
        <v>73.242664494886057</v>
      </c>
      <c r="FI27" s="79">
        <v>45.327421184749866</v>
      </c>
      <c r="FJ27" s="79">
        <v>33.47428409872586</v>
      </c>
      <c r="FK27" s="79">
        <v>28.464659810908781</v>
      </c>
      <c r="FL27" s="79">
        <v>134.40640916903413</v>
      </c>
      <c r="FM27" s="79">
        <v>29.666335252468919</v>
      </c>
      <c r="FN27" s="79">
        <v>15.703555980885795</v>
      </c>
      <c r="FO27" s="79">
        <v>133.35612270810788</v>
      </c>
      <c r="FP27" s="79">
        <v>14.682547261022137</v>
      </c>
      <c r="FQ27" s="79">
        <v>42.508821637958896</v>
      </c>
      <c r="FR27" s="79">
        <v>37.007789517358468</v>
      </c>
      <c r="FS27" s="79">
        <v>44.58659379079365</v>
      </c>
      <c r="FT27" s="79">
        <v>54.848690173132397</v>
      </c>
      <c r="FU27" s="79">
        <v>37.439885135390611</v>
      </c>
      <c r="FV27" s="79">
        <v>37.007789517358468</v>
      </c>
      <c r="FW27" s="79">
        <v>29.345648335760156</v>
      </c>
      <c r="FX27" s="79">
        <v>47.054876840768131</v>
      </c>
      <c r="FY27" s="79">
        <v>28.464659810908781</v>
      </c>
      <c r="FZ27" s="79">
        <v>33.570694497836556</v>
      </c>
      <c r="GA27" s="79">
        <v>26.716640353428868</v>
      </c>
      <c r="GB27" s="79">
        <v>15.467092950474857</v>
      </c>
      <c r="GC27" s="79">
        <v>37.436181730908892</v>
      </c>
      <c r="GD27" s="79">
        <v>38.912680412371721</v>
      </c>
      <c r="GE27" s="79">
        <v>37.007789517358468</v>
      </c>
      <c r="GF27" s="79">
        <v>35.470870477891964</v>
      </c>
      <c r="GG27" s="79">
        <v>76.199322337092553</v>
      </c>
      <c r="GH27" s="79">
        <v>28.464659810908781</v>
      </c>
      <c r="GI27" s="79">
        <v>28.464659810908781</v>
      </c>
      <c r="GJ27" s="79">
        <v>28.464659810908781</v>
      </c>
      <c r="GK27" s="79">
        <v>28.464659810908781</v>
      </c>
      <c r="GL27" s="79">
        <v>24.031916959876781</v>
      </c>
      <c r="GM27" s="79">
        <v>13.693838442530584</v>
      </c>
      <c r="GN27" s="79">
        <v>17.784254042435112</v>
      </c>
      <c r="GO27" s="79">
        <v>38.453970086310605</v>
      </c>
      <c r="GP27" s="79">
        <v>126.01819259733062</v>
      </c>
      <c r="GQ27" s="79">
        <v>47.054876840768131</v>
      </c>
      <c r="GR27" s="79">
        <v>50.608635105249547</v>
      </c>
      <c r="GS27" s="79">
        <v>31.726698758022582</v>
      </c>
      <c r="GT27" s="79">
        <v>45.249809967994665</v>
      </c>
      <c r="GU27" s="79">
        <v>47.054876840768131</v>
      </c>
      <c r="GV27" s="79">
        <v>50.790961463906193</v>
      </c>
      <c r="GW27" s="79">
        <v>14.682547261022137</v>
      </c>
      <c r="GX27" s="79">
        <v>28.464659810908781</v>
      </c>
      <c r="GY27" s="79">
        <v>73.847527636085545</v>
      </c>
      <c r="GZ27" s="79">
        <v>62.735740334185039</v>
      </c>
      <c r="HA27" s="79">
        <v>30.883818323394834</v>
      </c>
      <c r="HB27" s="79">
        <v>28.464659810908781</v>
      </c>
      <c r="HC27" s="79">
        <v>14.682547261022137</v>
      </c>
      <c r="HD27" s="79">
        <v>54.886307073344064</v>
      </c>
      <c r="HE27" s="79">
        <v>44.862275104252127</v>
      </c>
      <c r="HF27" s="79">
        <v>181.44734690932773</v>
      </c>
      <c r="HG27" s="79">
        <v>53.238352593537009</v>
      </c>
      <c r="HH27" s="79">
        <v>18.89010551558075</v>
      </c>
      <c r="HI27" s="79">
        <v>15.228181556752824</v>
      </c>
      <c r="HJ27" s="79">
        <v>100.93622540161459</v>
      </c>
      <c r="HK27" s="79">
        <v>14.682547261022137</v>
      </c>
      <c r="HL27" s="79">
        <v>28.464659810908781</v>
      </c>
      <c r="HM27" s="79">
        <v>71.110315058644147</v>
      </c>
      <c r="HN27" s="79">
        <v>28.464659810908781</v>
      </c>
      <c r="HO27" s="79">
        <v>134.40640916903413</v>
      </c>
      <c r="HP27" s="79">
        <v>115.43387189992248</v>
      </c>
      <c r="HQ27" s="79">
        <v>21.276486485098559</v>
      </c>
      <c r="HR27" s="79">
        <v>30.001771647007843</v>
      </c>
      <c r="HS27" s="80" t="str">
        <f t="shared" si="0"/>
        <v>Water Pollution_Ba(II)_Freshwater_Health_N/A for WP Interim Methodology</v>
      </c>
    </row>
    <row r="28" spans="2:227" ht="15" customHeight="1">
      <c r="B28" s="65" t="s">
        <v>9</v>
      </c>
      <c r="C28" s="65" t="s">
        <v>399</v>
      </c>
      <c r="D28" s="65" t="s">
        <v>396</v>
      </c>
      <c r="E28" s="65" t="s">
        <v>395</v>
      </c>
      <c r="F28" s="65" t="s">
        <v>390</v>
      </c>
      <c r="G28" s="65" t="s">
        <v>391</v>
      </c>
      <c r="H28" s="41"/>
      <c r="I28" s="79">
        <v>13.325459132521896</v>
      </c>
      <c r="J28" s="79">
        <v>13.395688103077271</v>
      </c>
      <c r="K28" s="79">
        <v>13.355739671971076</v>
      </c>
      <c r="L28" s="79">
        <v>13.451904381357947</v>
      </c>
      <c r="M28" s="79">
        <v>13.453497692928975</v>
      </c>
      <c r="N28" s="79">
        <v>13.379496460346971</v>
      </c>
      <c r="O28" s="79">
        <v>13.381298043256811</v>
      </c>
      <c r="P28" s="79">
        <v>13.377231813879533</v>
      </c>
      <c r="Q28" s="79">
        <v>13.396429731667777</v>
      </c>
      <c r="R28" s="79">
        <v>13.381298043256811</v>
      </c>
      <c r="S28" s="79">
        <v>13.480166914702336</v>
      </c>
      <c r="T28" s="79">
        <v>13.571598836819776</v>
      </c>
      <c r="U28" s="79">
        <v>13.383004304004537</v>
      </c>
      <c r="V28" s="79">
        <v>13.381298043256811</v>
      </c>
      <c r="W28" s="79">
        <v>13.38356429140048</v>
      </c>
      <c r="X28" s="79">
        <v>13.225821025577227</v>
      </c>
      <c r="Y28" s="79">
        <v>13.381298043256811</v>
      </c>
      <c r="Z28" s="79">
        <v>13.390074987137309</v>
      </c>
      <c r="AA28" s="79">
        <v>13.591232194864658</v>
      </c>
      <c r="AB28" s="79">
        <v>13.398688403224222</v>
      </c>
      <c r="AC28" s="79">
        <v>13.460401759271683</v>
      </c>
      <c r="AD28" s="79">
        <v>13.387556497076416</v>
      </c>
      <c r="AE28" s="79">
        <v>13.377970162868563</v>
      </c>
      <c r="AF28" s="79">
        <v>13.400816324709846</v>
      </c>
      <c r="AG28" s="79">
        <v>13.403485824770913</v>
      </c>
      <c r="AH28" s="79">
        <v>13.529924078558691</v>
      </c>
      <c r="AI28" s="79">
        <v>13.132266976343329</v>
      </c>
      <c r="AJ28" s="79">
        <v>13.381298043256811</v>
      </c>
      <c r="AK28" s="79">
        <v>13.403505484335797</v>
      </c>
      <c r="AL28" s="79">
        <v>13.395448024037378</v>
      </c>
      <c r="AM28" s="79">
        <v>13.425125786598384</v>
      </c>
      <c r="AN28" s="79">
        <v>13.424639729869162</v>
      </c>
      <c r="AO28" s="79">
        <v>13.406068745722081</v>
      </c>
      <c r="AP28" s="79">
        <v>13.382900152105302</v>
      </c>
      <c r="AQ28" s="79">
        <v>13.440050410963845</v>
      </c>
      <c r="AR28" s="79">
        <v>13.42410157070273</v>
      </c>
      <c r="AS28" s="79">
        <v>13.381298043256811</v>
      </c>
      <c r="AT28" s="79">
        <v>13.364416901171278</v>
      </c>
      <c r="AU28" s="79">
        <v>13.376848370599273</v>
      </c>
      <c r="AV28" s="79">
        <v>13.453497692928975</v>
      </c>
      <c r="AW28" s="79">
        <v>13.418620630897983</v>
      </c>
      <c r="AX28" s="79">
        <v>12.506848212936326</v>
      </c>
      <c r="AY28" s="79">
        <v>13.338780187139442</v>
      </c>
      <c r="AZ28" s="79">
        <v>13.406068745722081</v>
      </c>
      <c r="BA28" s="79">
        <v>13.416172683759809</v>
      </c>
      <c r="BB28" s="79">
        <v>13.513656499407386</v>
      </c>
      <c r="BC28" s="79">
        <v>13.397582868261185</v>
      </c>
      <c r="BD28" s="79">
        <v>13.458996296733416</v>
      </c>
      <c r="BE28" s="79">
        <v>13.399581939835082</v>
      </c>
      <c r="BF28" s="79">
        <v>13.40406322367309</v>
      </c>
      <c r="BG28" s="79">
        <v>13.381298043256811</v>
      </c>
      <c r="BH28" s="79">
        <v>13.417322415939989</v>
      </c>
      <c r="BI28" s="79">
        <v>13.586099559428474</v>
      </c>
      <c r="BJ28" s="79">
        <v>13.412093371354761</v>
      </c>
      <c r="BK28" s="79">
        <v>13.398288727300168</v>
      </c>
      <c r="BL28" s="79">
        <v>13.381298043256811</v>
      </c>
      <c r="BM28" s="79">
        <v>13.41442175385475</v>
      </c>
      <c r="BN28" s="79">
        <v>13.391611840516696</v>
      </c>
      <c r="BO28" s="79">
        <v>13.282034738153405</v>
      </c>
      <c r="BP28" s="79">
        <v>13.39610998060291</v>
      </c>
      <c r="BQ28" s="79">
        <v>13.44398308167967</v>
      </c>
      <c r="BR28" s="79">
        <v>13.394906330766753</v>
      </c>
      <c r="BS28" s="79">
        <v>13.403426705856104</v>
      </c>
      <c r="BT28" s="79">
        <v>13.406068745722081</v>
      </c>
      <c r="BU28" s="79">
        <v>13.184252959900348</v>
      </c>
      <c r="BV28" s="79">
        <v>13.417322415939989</v>
      </c>
      <c r="BW28" s="79">
        <v>13.451904381357947</v>
      </c>
      <c r="BX28" s="79">
        <v>13.422440538096184</v>
      </c>
      <c r="BY28" s="79">
        <v>13.416220631012834</v>
      </c>
      <c r="BZ28" s="79">
        <v>13.451904381357947</v>
      </c>
      <c r="CA28" s="79">
        <v>13.421620779609423</v>
      </c>
      <c r="CB28" s="79">
        <v>13.406068745722081</v>
      </c>
      <c r="CC28" s="79">
        <v>13.396051064855541</v>
      </c>
      <c r="CD28" s="79">
        <v>13.364563433563195</v>
      </c>
      <c r="CE28" s="79">
        <v>13.550192473541244</v>
      </c>
      <c r="CF28" s="79">
        <v>13.453497692928975</v>
      </c>
      <c r="CG28" s="79">
        <v>13.413930783849469</v>
      </c>
      <c r="CH28" s="79">
        <v>13.576104314247784</v>
      </c>
      <c r="CI28" s="79">
        <v>13.381298043256811</v>
      </c>
      <c r="CJ28" s="79">
        <v>13.403505484335797</v>
      </c>
      <c r="CK28" s="79">
        <v>13.374918946281667</v>
      </c>
      <c r="CL28" s="79">
        <v>13.517408143871137</v>
      </c>
      <c r="CM28" s="79">
        <v>13.397990691028609</v>
      </c>
      <c r="CN28" s="79">
        <v>13.418950942066097</v>
      </c>
      <c r="CO28" s="79">
        <v>13.388363275730446</v>
      </c>
      <c r="CP28" s="79">
        <v>13.392799884115407</v>
      </c>
      <c r="CQ28" s="79">
        <v>13.403505484335797</v>
      </c>
      <c r="CR28" s="79">
        <v>13.419570149931999</v>
      </c>
      <c r="CS28" s="79">
        <v>13.418445156073719</v>
      </c>
      <c r="CT28" s="79">
        <v>11.239898667709371</v>
      </c>
      <c r="CU28" s="79">
        <v>13.326462788190511</v>
      </c>
      <c r="CV28" s="79">
        <v>13.279783498677585</v>
      </c>
      <c r="CW28" s="79">
        <v>13.336290852693953</v>
      </c>
      <c r="CX28" s="79">
        <v>13.404717211416443</v>
      </c>
      <c r="CY28" s="79">
        <v>13.453497692928975</v>
      </c>
      <c r="CZ28" s="79">
        <v>13.493900946498368</v>
      </c>
      <c r="DA28" s="79">
        <v>13.39630290616592</v>
      </c>
      <c r="DB28" s="79">
        <v>13.381298043256811</v>
      </c>
      <c r="DC28" s="79">
        <v>13.697258364655834</v>
      </c>
      <c r="DD28" s="79">
        <v>13.460046262837016</v>
      </c>
      <c r="DE28" s="79">
        <v>13.373085776594912</v>
      </c>
      <c r="DF28" s="79">
        <v>13.315673353774772</v>
      </c>
      <c r="DG28" s="79">
        <v>13.403505484335797</v>
      </c>
      <c r="DH28" s="79">
        <v>13.411116851129943</v>
      </c>
      <c r="DI28" s="79">
        <v>13.813542244214387</v>
      </c>
      <c r="DJ28" s="79">
        <v>13.417322415939989</v>
      </c>
      <c r="DK28" s="79">
        <v>13.38356429140048</v>
      </c>
      <c r="DL28" s="79">
        <v>13.406164660839833</v>
      </c>
      <c r="DM28" s="79">
        <v>13.41502464114598</v>
      </c>
      <c r="DN28" s="79">
        <v>13.403894501876159</v>
      </c>
      <c r="DO28" s="79">
        <v>13.38356429140048</v>
      </c>
      <c r="DP28" s="79">
        <v>13.389327039287041</v>
      </c>
      <c r="DQ28" s="79">
        <v>13.396608161174218</v>
      </c>
      <c r="DR28" s="79">
        <v>13.397928453818638</v>
      </c>
      <c r="DS28" s="79">
        <v>13.453497692928975</v>
      </c>
      <c r="DT28" s="79">
        <v>13.471311816431957</v>
      </c>
      <c r="DU28" s="79">
        <v>13.453497692928975</v>
      </c>
      <c r="DV28" s="79">
        <v>13.403505484335797</v>
      </c>
      <c r="DW28" s="79">
        <v>13.378326356372927</v>
      </c>
      <c r="DX28" s="79">
        <v>13.366488973801438</v>
      </c>
      <c r="DY28" s="79">
        <v>13.582162545078528</v>
      </c>
      <c r="DZ28" s="79">
        <v>13.000704235841996</v>
      </c>
      <c r="EA28" s="79">
        <v>13.353429005720306</v>
      </c>
      <c r="EB28" s="79">
        <v>13.38356429140048</v>
      </c>
      <c r="EC28" s="79">
        <v>13.403505484335797</v>
      </c>
      <c r="ED28" s="79">
        <v>13.411744386922198</v>
      </c>
      <c r="EE28" s="79">
        <v>13.406068745722081</v>
      </c>
      <c r="EF28" s="79">
        <v>13.287567451547829</v>
      </c>
      <c r="EG28" s="79">
        <v>13.403505484335797</v>
      </c>
      <c r="EH28" s="79">
        <v>13.407692593897854</v>
      </c>
      <c r="EI28" s="79">
        <v>13.453497692928975</v>
      </c>
      <c r="EJ28" s="79">
        <v>13.381616605289976</v>
      </c>
      <c r="EK28" s="79">
        <v>13.417322415939989</v>
      </c>
      <c r="EL28" s="79">
        <v>13.378998593099963</v>
      </c>
      <c r="EM28" s="79">
        <v>13.356554929704179</v>
      </c>
      <c r="EN28" s="79">
        <v>13.415373980927473</v>
      </c>
      <c r="EO28" s="79">
        <v>13.404116644715213</v>
      </c>
      <c r="EP28" s="79">
        <v>13.403505484335797</v>
      </c>
      <c r="EQ28" s="79">
        <v>13.342634754358668</v>
      </c>
      <c r="ER28" s="79">
        <v>13.469165478942754</v>
      </c>
      <c r="ES28" s="79">
        <v>13.451904381357947</v>
      </c>
      <c r="ET28" s="79">
        <v>13.45625494866351</v>
      </c>
      <c r="EU28" s="79">
        <v>13.391061850186819</v>
      </c>
      <c r="EV28" s="79">
        <v>13.382992842739252</v>
      </c>
      <c r="EW28" s="79">
        <v>13.209228242420155</v>
      </c>
      <c r="EX28" s="79">
        <v>13.550260209800902</v>
      </c>
      <c r="EY28" s="79">
        <v>13.403505484335797</v>
      </c>
      <c r="EZ28" s="79">
        <v>13.422494111858844</v>
      </c>
      <c r="FA28" s="79">
        <v>13.400903168801994</v>
      </c>
      <c r="FB28" s="79">
        <v>13.043587287558982</v>
      </c>
      <c r="FC28" s="79">
        <v>13.403505484335797</v>
      </c>
      <c r="FD28" s="79">
        <v>13.407587570807612</v>
      </c>
      <c r="FE28" s="79">
        <v>13.410196175107457</v>
      </c>
      <c r="FF28" s="79">
        <v>13.398550923534861</v>
      </c>
      <c r="FG28" s="79">
        <v>13.453279581351183</v>
      </c>
      <c r="FH28" s="79">
        <v>13.498683015843794</v>
      </c>
      <c r="FI28" s="79">
        <v>13.477037289522688</v>
      </c>
      <c r="FJ28" s="79">
        <v>13.472057707607112</v>
      </c>
      <c r="FK28" s="79">
        <v>13.381298043256811</v>
      </c>
      <c r="FL28" s="79">
        <v>13.38356429140048</v>
      </c>
      <c r="FM28" s="79">
        <v>13.377173725376695</v>
      </c>
      <c r="FN28" s="79">
        <v>13.463384143973739</v>
      </c>
      <c r="FO28" s="79">
        <v>13.383736442983166</v>
      </c>
      <c r="FP28" s="79">
        <v>13.451904381357947</v>
      </c>
      <c r="FQ28" s="79">
        <v>13.453497692928975</v>
      </c>
      <c r="FR28" s="79">
        <v>13.406068745722081</v>
      </c>
      <c r="FS28" s="79">
        <v>13.370637107343235</v>
      </c>
      <c r="FT28" s="79">
        <v>13.561035660778227</v>
      </c>
      <c r="FU28" s="79">
        <v>13.399306116463341</v>
      </c>
      <c r="FV28" s="79">
        <v>13.406068745722081</v>
      </c>
      <c r="FW28" s="79">
        <v>13.425179520795398</v>
      </c>
      <c r="FX28" s="79">
        <v>13.403505484335797</v>
      </c>
      <c r="FY28" s="79">
        <v>13.381298043256811</v>
      </c>
      <c r="FZ28" s="79">
        <v>13.551407387158019</v>
      </c>
      <c r="GA28" s="79">
        <v>13.433608187624124</v>
      </c>
      <c r="GB28" s="79">
        <v>13.419291280707993</v>
      </c>
      <c r="GC28" s="79">
        <v>13.381884955576449</v>
      </c>
      <c r="GD28" s="79">
        <v>13.35900318247718</v>
      </c>
      <c r="GE28" s="79">
        <v>13.406068745722081</v>
      </c>
      <c r="GF28" s="79">
        <v>13.468763705398295</v>
      </c>
      <c r="GG28" s="79">
        <v>13.449558620299273</v>
      </c>
      <c r="GH28" s="79">
        <v>13.381298043256811</v>
      </c>
      <c r="GI28" s="79">
        <v>13.381298043256811</v>
      </c>
      <c r="GJ28" s="79">
        <v>13.381298043256811</v>
      </c>
      <c r="GK28" s="79">
        <v>13.381298043256811</v>
      </c>
      <c r="GL28" s="79">
        <v>13.321912107259813</v>
      </c>
      <c r="GM28" s="79">
        <v>13.403926829613235</v>
      </c>
      <c r="GN28" s="79">
        <v>13.41786203917958</v>
      </c>
      <c r="GO28" s="79">
        <v>13.598404042571586</v>
      </c>
      <c r="GP28" s="79">
        <v>13.37182063148258</v>
      </c>
      <c r="GQ28" s="79">
        <v>13.403505484335797</v>
      </c>
      <c r="GR28" s="79">
        <v>13.389420530175688</v>
      </c>
      <c r="GS28" s="79">
        <v>13.3092320717093</v>
      </c>
      <c r="GT28" s="79">
        <v>13.461826406861366</v>
      </c>
      <c r="GU28" s="79">
        <v>13.403505484335797</v>
      </c>
      <c r="GV28" s="79">
        <v>13.704576412837506</v>
      </c>
      <c r="GW28" s="79">
        <v>13.451904381357947</v>
      </c>
      <c r="GX28" s="79">
        <v>13.381298043256811</v>
      </c>
      <c r="GY28" s="79">
        <v>13.401095465254395</v>
      </c>
      <c r="GZ28" s="79">
        <v>13.312901554381616</v>
      </c>
      <c r="HA28" s="79">
        <v>13.39259920277733</v>
      </c>
      <c r="HB28" s="79">
        <v>13.381298043256811</v>
      </c>
      <c r="HC28" s="79">
        <v>13.451904381357947</v>
      </c>
      <c r="HD28" s="79">
        <v>13.311127501756083</v>
      </c>
      <c r="HE28" s="79">
        <v>13.374597652327157</v>
      </c>
      <c r="HF28" s="79">
        <v>13.443106157569849</v>
      </c>
      <c r="HG28" s="79">
        <v>13.409601721937964</v>
      </c>
      <c r="HH28" s="79">
        <v>13.162463606278731</v>
      </c>
      <c r="HI28" s="79">
        <v>13.401355693311714</v>
      </c>
      <c r="HJ28" s="79">
        <v>13.335713534585885</v>
      </c>
      <c r="HK28" s="79">
        <v>13.451904381357947</v>
      </c>
      <c r="HL28" s="79">
        <v>13.381298043256811</v>
      </c>
      <c r="HM28" s="79">
        <v>13.346064797214259</v>
      </c>
      <c r="HN28" s="79">
        <v>13.381298043256811</v>
      </c>
      <c r="HO28" s="79">
        <v>13.38356429140048</v>
      </c>
      <c r="HP28" s="79">
        <v>13.382890095504969</v>
      </c>
      <c r="HQ28" s="79">
        <v>13.363474807670112</v>
      </c>
      <c r="HR28" s="79">
        <v>13.457013790731198</v>
      </c>
      <c r="HS28" s="80" t="str">
        <f t="shared" si="0"/>
        <v>Water Pollution_Ba(II)_Seawater_Health_N/A for WP Interim Methodology</v>
      </c>
    </row>
    <row r="29" spans="2:227" ht="15" customHeight="1">
      <c r="B29" s="65" t="s">
        <v>9</v>
      </c>
      <c r="C29" s="65" t="s">
        <v>399</v>
      </c>
      <c r="D29" s="65" t="s">
        <v>384</v>
      </c>
      <c r="E29" s="65" t="s">
        <v>395</v>
      </c>
      <c r="F29" s="65" t="s">
        <v>390</v>
      </c>
      <c r="G29" s="65" t="s">
        <v>391</v>
      </c>
      <c r="H29" s="41"/>
      <c r="I29" s="79">
        <v>65.95848987352619</v>
      </c>
      <c r="J29" s="79">
        <v>33.968021220537295</v>
      </c>
      <c r="K29" s="79">
        <v>51.151514701127532</v>
      </c>
      <c r="L29" s="79">
        <v>13.451904381357947</v>
      </c>
      <c r="M29" s="79">
        <v>42.508821637958896</v>
      </c>
      <c r="N29" s="79">
        <v>18.787397424821343</v>
      </c>
      <c r="O29" s="79">
        <v>13.381298043256811</v>
      </c>
      <c r="P29" s="79">
        <v>19.281467059175316</v>
      </c>
      <c r="Q29" s="79">
        <v>55.189379637750541</v>
      </c>
      <c r="R29" s="79">
        <v>13.381298043256811</v>
      </c>
      <c r="S29" s="79">
        <v>13.647511900078673</v>
      </c>
      <c r="T29" s="79">
        <v>28.886564576075095</v>
      </c>
      <c r="U29" s="79">
        <v>67.1229690332692</v>
      </c>
      <c r="V29" s="79">
        <v>13.402963784099866</v>
      </c>
      <c r="W29" s="79">
        <v>13.38356429140048</v>
      </c>
      <c r="X29" s="79">
        <v>139.35561115730323</v>
      </c>
      <c r="Y29" s="79">
        <v>13.381298043256811</v>
      </c>
      <c r="Z29" s="79">
        <v>33.8240861669182</v>
      </c>
      <c r="AA29" s="79">
        <v>110.95215722209352</v>
      </c>
      <c r="AB29" s="79">
        <v>14.798127096114216</v>
      </c>
      <c r="AC29" s="79">
        <v>42.573465329731889</v>
      </c>
      <c r="AD29" s="79">
        <v>13.387556497076416</v>
      </c>
      <c r="AE29" s="79">
        <v>15.725045879758873</v>
      </c>
      <c r="AF29" s="79">
        <v>15.754044396646833</v>
      </c>
      <c r="AG29" s="79">
        <v>31.204789195179686</v>
      </c>
      <c r="AH29" s="79">
        <v>15.263763355063418</v>
      </c>
      <c r="AI29" s="79">
        <v>16.325168760093732</v>
      </c>
      <c r="AJ29" s="79">
        <v>13.381298043256811</v>
      </c>
      <c r="AK29" s="79">
        <v>17.739856194751876</v>
      </c>
      <c r="AL29" s="79">
        <v>26.18519243762049</v>
      </c>
      <c r="AM29" s="79">
        <v>45.210288669148298</v>
      </c>
      <c r="AN29" s="79">
        <v>111.06941850515734</v>
      </c>
      <c r="AO29" s="79">
        <v>18.25404250936289</v>
      </c>
      <c r="AP29" s="79">
        <v>26.962968209395427</v>
      </c>
      <c r="AQ29" s="79">
        <v>22.647811070380897</v>
      </c>
      <c r="AR29" s="79">
        <v>13.809777021435847</v>
      </c>
      <c r="AS29" s="79">
        <v>13.381298043256811</v>
      </c>
      <c r="AT29" s="79">
        <v>15.390949367624344</v>
      </c>
      <c r="AU29" s="79">
        <v>25.236003119888558</v>
      </c>
      <c r="AV29" s="79">
        <v>38.247766313473754</v>
      </c>
      <c r="AW29" s="79">
        <v>17.30620434806827</v>
      </c>
      <c r="AX29" s="79">
        <v>86.661651428531684</v>
      </c>
      <c r="AY29" s="79">
        <v>16.847348576767672</v>
      </c>
      <c r="AZ29" s="79">
        <v>13.406068745722081</v>
      </c>
      <c r="BA29" s="79">
        <v>20.926548893821352</v>
      </c>
      <c r="BB29" s="79">
        <v>16.703363490879116</v>
      </c>
      <c r="BC29" s="79">
        <v>22.194315220429882</v>
      </c>
      <c r="BD29" s="79">
        <v>29.670356866060807</v>
      </c>
      <c r="BE29" s="79">
        <v>20.648293796177295</v>
      </c>
      <c r="BF29" s="79">
        <v>30.472512054399417</v>
      </c>
      <c r="BG29" s="79">
        <v>23.861447334449039</v>
      </c>
      <c r="BH29" s="79">
        <v>26.025998702866495</v>
      </c>
      <c r="BI29" s="79">
        <v>43.698160518737467</v>
      </c>
      <c r="BJ29" s="79">
        <v>28.069643224090754</v>
      </c>
      <c r="BK29" s="79">
        <v>37.162858685319591</v>
      </c>
      <c r="BL29" s="79">
        <v>13.381298043256811</v>
      </c>
      <c r="BM29" s="79">
        <v>40.779162733978673</v>
      </c>
      <c r="BN29" s="79">
        <v>19.382943070759605</v>
      </c>
      <c r="BO29" s="79">
        <v>434.96315620627325</v>
      </c>
      <c r="BP29" s="79">
        <v>66.12935062551837</v>
      </c>
      <c r="BQ29" s="79">
        <v>19.958741046852552</v>
      </c>
      <c r="BR29" s="79">
        <v>34.267266035968944</v>
      </c>
      <c r="BS29" s="79">
        <v>17.533416254923729</v>
      </c>
      <c r="BT29" s="79">
        <v>37.007789517358468</v>
      </c>
      <c r="BU29" s="79">
        <v>49.059984458232961</v>
      </c>
      <c r="BV29" s="79">
        <v>13.46060341048884</v>
      </c>
      <c r="BW29" s="79">
        <v>13.870123891651557</v>
      </c>
      <c r="BX29" s="79">
        <v>16.825365905971193</v>
      </c>
      <c r="BY29" s="79">
        <v>36.233997361580798</v>
      </c>
      <c r="BZ29" s="79">
        <v>13.515965447233151</v>
      </c>
      <c r="CA29" s="79">
        <v>14.400105610462981</v>
      </c>
      <c r="CB29" s="79">
        <v>27.251397039111858</v>
      </c>
      <c r="CC29" s="79">
        <v>27.569559662624812</v>
      </c>
      <c r="CD29" s="79">
        <v>69.122915302210444</v>
      </c>
      <c r="CE29" s="79">
        <v>41.317740448051062</v>
      </c>
      <c r="CF29" s="79">
        <v>13.453497692928975</v>
      </c>
      <c r="CG29" s="79">
        <v>23.076011602373978</v>
      </c>
      <c r="CH29" s="79">
        <v>13.568912649204146</v>
      </c>
      <c r="CI29" s="79">
        <v>13.381298043256811</v>
      </c>
      <c r="CJ29" s="79">
        <v>13.403505484335797</v>
      </c>
      <c r="CK29" s="79">
        <v>27.72066353522715</v>
      </c>
      <c r="CL29" s="79">
        <v>21.438325740614101</v>
      </c>
      <c r="CM29" s="79">
        <v>17.2069290495646</v>
      </c>
      <c r="CN29" s="79">
        <v>13.458443944337722</v>
      </c>
      <c r="CO29" s="79">
        <v>51.693889215673117</v>
      </c>
      <c r="CP29" s="79">
        <v>25.014262865675867</v>
      </c>
      <c r="CQ29" s="79">
        <v>13.403505484335797</v>
      </c>
      <c r="CR29" s="79">
        <v>41.171604085140373</v>
      </c>
      <c r="CS29" s="79">
        <v>13.556945335434268</v>
      </c>
      <c r="CT29" s="79">
        <v>112.03900461503692</v>
      </c>
      <c r="CU29" s="79">
        <v>24.55444886581402</v>
      </c>
      <c r="CV29" s="79">
        <v>69.828798098762235</v>
      </c>
      <c r="CW29" s="79">
        <v>119.93060939791543</v>
      </c>
      <c r="CX29" s="79">
        <v>19.047767148542921</v>
      </c>
      <c r="CY29" s="79">
        <v>15.083990076793908</v>
      </c>
      <c r="CZ29" s="79">
        <v>169.31854793769648</v>
      </c>
      <c r="DA29" s="79">
        <v>44.961650200014503</v>
      </c>
      <c r="DB29" s="79">
        <v>21.175530513179066</v>
      </c>
      <c r="DC29" s="79">
        <v>43.989824416817413</v>
      </c>
      <c r="DD29" s="79">
        <v>283.73661464533012</v>
      </c>
      <c r="DE29" s="79">
        <v>19.245418321521917</v>
      </c>
      <c r="DF29" s="79">
        <v>50.069673404058548</v>
      </c>
      <c r="DG29" s="79">
        <v>13.403505484335797</v>
      </c>
      <c r="DH29" s="79">
        <v>67.324821308646705</v>
      </c>
      <c r="DI29" s="79">
        <v>79.187530827959435</v>
      </c>
      <c r="DJ29" s="79">
        <v>37.059634642979759</v>
      </c>
      <c r="DK29" s="79">
        <v>71.782201370283246</v>
      </c>
      <c r="DL29" s="79">
        <v>35.613769587256364</v>
      </c>
      <c r="DM29" s="79">
        <v>18.640572844597692</v>
      </c>
      <c r="DN29" s="79">
        <v>18.514741809327418</v>
      </c>
      <c r="DO29" s="79">
        <v>58.698017394260376</v>
      </c>
      <c r="DP29" s="79">
        <v>40.50925363529808</v>
      </c>
      <c r="DQ29" s="79">
        <v>16.217486364972149</v>
      </c>
      <c r="DR29" s="79">
        <v>22.872061848736774</v>
      </c>
      <c r="DS29" s="79">
        <v>42.508821637958896</v>
      </c>
      <c r="DT29" s="79">
        <v>22.335499639962837</v>
      </c>
      <c r="DU29" s="79">
        <v>42.508821637958896</v>
      </c>
      <c r="DV29" s="79">
        <v>13.403505484335797</v>
      </c>
      <c r="DW29" s="79">
        <v>22.036264639892156</v>
      </c>
      <c r="DX29" s="79">
        <v>42.225992822310218</v>
      </c>
      <c r="DY29" s="79">
        <v>20.812428723271626</v>
      </c>
      <c r="DZ29" s="79">
        <v>13.000704235841996</v>
      </c>
      <c r="EA29" s="79">
        <v>32.921618357819497</v>
      </c>
      <c r="EB29" s="79">
        <v>13.38356429140048</v>
      </c>
      <c r="EC29" s="79">
        <v>13.403505484335797</v>
      </c>
      <c r="ED29" s="79">
        <v>20.66684035259626</v>
      </c>
      <c r="EE29" s="79">
        <v>20.453327792473686</v>
      </c>
      <c r="EF29" s="79">
        <v>33.001857144134959</v>
      </c>
      <c r="EG29" s="79">
        <v>13.403505484335797</v>
      </c>
      <c r="EH29" s="79">
        <v>50.006040171392122</v>
      </c>
      <c r="EI29" s="79">
        <v>13.453497692928975</v>
      </c>
      <c r="EJ29" s="79">
        <v>14.319197317778466</v>
      </c>
      <c r="EK29" s="79">
        <v>34.699777836761314</v>
      </c>
      <c r="EL29" s="79">
        <v>64.003247810932365</v>
      </c>
      <c r="EM29" s="79">
        <v>22.673801630073012</v>
      </c>
      <c r="EN29" s="79">
        <v>24.020617906761238</v>
      </c>
      <c r="EO29" s="79">
        <v>15.296213358372146</v>
      </c>
      <c r="EP29" s="79">
        <v>13.403505484335797</v>
      </c>
      <c r="EQ29" s="79">
        <v>52.319473846022504</v>
      </c>
      <c r="ER29" s="79">
        <v>74.663045030757075</v>
      </c>
      <c r="ES29" s="79">
        <v>13.756136357921246</v>
      </c>
      <c r="ET29" s="79">
        <v>13.92862552501628</v>
      </c>
      <c r="EU29" s="79">
        <v>18.268969035379726</v>
      </c>
      <c r="EV29" s="79">
        <v>47.339367673464423</v>
      </c>
      <c r="EW29" s="79">
        <v>69.907416980870281</v>
      </c>
      <c r="EX29" s="79">
        <v>43.729143708477444</v>
      </c>
      <c r="EY29" s="79">
        <v>13.403505484335797</v>
      </c>
      <c r="EZ29" s="79">
        <v>14.902688226271746</v>
      </c>
      <c r="FA29" s="79">
        <v>28.726394100281105</v>
      </c>
      <c r="FB29" s="79">
        <v>258.54637465753132</v>
      </c>
      <c r="FC29" s="79">
        <v>13.403505484335797</v>
      </c>
      <c r="FD29" s="79">
        <v>14.644759455963349</v>
      </c>
      <c r="FE29" s="79">
        <v>14.981645378527368</v>
      </c>
      <c r="FF29" s="79">
        <v>17.070663288086187</v>
      </c>
      <c r="FG29" s="79">
        <v>16.802700844975323</v>
      </c>
      <c r="FH29" s="79">
        <v>44.462235728014804</v>
      </c>
      <c r="FI29" s="79">
        <v>44.263052699831299</v>
      </c>
      <c r="FJ29" s="79">
        <v>25.946435795270595</v>
      </c>
      <c r="FK29" s="79">
        <v>19.361018382561241</v>
      </c>
      <c r="FL29" s="79">
        <v>71.005580831505185</v>
      </c>
      <c r="FM29" s="79">
        <v>29.485160030733525</v>
      </c>
      <c r="FN29" s="79">
        <v>15.626056340119089</v>
      </c>
      <c r="FO29" s="79">
        <v>133.35612270810788</v>
      </c>
      <c r="FP29" s="79">
        <v>13.529622826557373</v>
      </c>
      <c r="FQ29" s="79">
        <v>42.508821637958896</v>
      </c>
      <c r="FR29" s="79">
        <v>15.480969184091027</v>
      </c>
      <c r="FS29" s="79">
        <v>40.797554768940543</v>
      </c>
      <c r="FT29" s="79">
        <v>45.044982851346951</v>
      </c>
      <c r="FU29" s="79">
        <v>37.439885135390611</v>
      </c>
      <c r="FV29" s="79">
        <v>13.406068745722081</v>
      </c>
      <c r="FW29" s="79">
        <v>25.834027543977577</v>
      </c>
      <c r="FX29" s="79">
        <v>13.403505484335797</v>
      </c>
      <c r="FY29" s="79">
        <v>23.861447334449039</v>
      </c>
      <c r="FZ29" s="79">
        <v>33.570694497836556</v>
      </c>
      <c r="GA29" s="79">
        <v>26.287333285151345</v>
      </c>
      <c r="GB29" s="79">
        <v>13.577595278196252</v>
      </c>
      <c r="GC29" s="79">
        <v>33.300522156552567</v>
      </c>
      <c r="GD29" s="79">
        <v>35.804306582597206</v>
      </c>
      <c r="GE29" s="79">
        <v>37.007789517358468</v>
      </c>
      <c r="GF29" s="79">
        <v>28.814167837202703</v>
      </c>
      <c r="GG29" s="79">
        <v>56.213744727457453</v>
      </c>
      <c r="GH29" s="79">
        <v>13.381298043256811</v>
      </c>
      <c r="GI29" s="79">
        <v>13.381298043256811</v>
      </c>
      <c r="GJ29" s="79">
        <v>23.861447334449039</v>
      </c>
      <c r="GK29" s="79">
        <v>13.381298043256811</v>
      </c>
      <c r="GL29" s="79">
        <v>23.842892228631197</v>
      </c>
      <c r="GM29" s="79">
        <v>13.579958975043088</v>
      </c>
      <c r="GN29" s="79">
        <v>16.618603168507935</v>
      </c>
      <c r="GO29" s="79">
        <v>38.453970086310605</v>
      </c>
      <c r="GP29" s="79">
        <v>121.40727244756415</v>
      </c>
      <c r="GQ29" s="79">
        <v>36.529470902755641</v>
      </c>
      <c r="GR29" s="79">
        <v>50.608635105249547</v>
      </c>
      <c r="GS29" s="79">
        <v>29.40017526661012</v>
      </c>
      <c r="GT29" s="79">
        <v>42.058501768830688</v>
      </c>
      <c r="GU29" s="79">
        <v>29.164148815080832</v>
      </c>
      <c r="GV29" s="79">
        <v>44.771120210792354</v>
      </c>
      <c r="GW29" s="79">
        <v>13.451904381357947</v>
      </c>
      <c r="GX29" s="79">
        <v>18.167300015562791</v>
      </c>
      <c r="GY29" s="79">
        <v>56.164016992014425</v>
      </c>
      <c r="GZ29" s="79">
        <v>51.967092884304122</v>
      </c>
      <c r="HA29" s="79">
        <v>30.755606987591943</v>
      </c>
      <c r="HB29" s="79">
        <v>13.381298043256811</v>
      </c>
      <c r="HC29" s="79">
        <v>14.682547261022137</v>
      </c>
      <c r="HD29" s="79">
        <v>54.780721084296871</v>
      </c>
      <c r="HE29" s="79">
        <v>43.153565429399514</v>
      </c>
      <c r="HF29" s="79">
        <v>153.42919231695188</v>
      </c>
      <c r="HG29" s="79">
        <v>44.9083445952459</v>
      </c>
      <c r="HH29" s="79">
        <v>18.132054972705582</v>
      </c>
      <c r="HI29" s="79">
        <v>14.425029111430398</v>
      </c>
      <c r="HJ29" s="79">
        <v>100.93622540161459</v>
      </c>
      <c r="HK29" s="79">
        <v>13.482644880590513</v>
      </c>
      <c r="HL29" s="79">
        <v>25.891094392699049</v>
      </c>
      <c r="HM29" s="79">
        <v>64.746200016196383</v>
      </c>
      <c r="HN29" s="79">
        <v>13.381298043256811</v>
      </c>
      <c r="HO29" s="79">
        <v>99.094363490638187</v>
      </c>
      <c r="HP29" s="79">
        <v>108.83880474959599</v>
      </c>
      <c r="HQ29" s="79">
        <v>21.276486485098559</v>
      </c>
      <c r="HR29" s="79">
        <v>30.001771647007843</v>
      </c>
      <c r="HS29" s="80" t="str">
        <f t="shared" si="0"/>
        <v>Water Pollution_Ba(II)_Unspecified_Health_N/A for WP Interim Methodology</v>
      </c>
    </row>
    <row r="30" spans="2:227" ht="15" customHeight="1">
      <c r="B30" s="65" t="s">
        <v>9</v>
      </c>
      <c r="C30" s="65" t="s">
        <v>400</v>
      </c>
      <c r="D30" s="65" t="s">
        <v>394</v>
      </c>
      <c r="E30" s="65" t="s">
        <v>395</v>
      </c>
      <c r="F30" s="65" t="s">
        <v>390</v>
      </c>
      <c r="G30" s="65" t="s">
        <v>391</v>
      </c>
      <c r="H30" s="41"/>
      <c r="I30" s="79">
        <v>3.5893861347567328E-2</v>
      </c>
      <c r="J30" s="79">
        <v>6.1542465585436461E-2</v>
      </c>
      <c r="K30" s="79">
        <v>8.5942192017182568E-3</v>
      </c>
      <c r="L30" s="79">
        <v>6.5779014913357886E-3</v>
      </c>
      <c r="M30" s="79">
        <v>6.5085040700275015E-2</v>
      </c>
      <c r="N30" s="79">
        <v>1.3607805851653292E-2</v>
      </c>
      <c r="O30" s="79">
        <v>5.1353391228401463E-2</v>
      </c>
      <c r="P30" s="79">
        <v>9.9410618667910549E-3</v>
      </c>
      <c r="Q30" s="79">
        <v>6.3058018546443786E-2</v>
      </c>
      <c r="R30" s="79">
        <v>5.1353391228401463E-2</v>
      </c>
      <c r="S30" s="79">
        <v>1.0927187184202073E-3</v>
      </c>
      <c r="T30" s="79">
        <v>3.8586786076284296E-2</v>
      </c>
      <c r="U30" s="79">
        <v>7.3616803183986321E-2</v>
      </c>
      <c r="V30" s="79">
        <v>5.1353391228401463E-2</v>
      </c>
      <c r="W30" s="79">
        <v>5.4404752157141363E-2</v>
      </c>
      <c r="X30" s="79">
        <v>0.76492801883910166</v>
      </c>
      <c r="Y30" s="79">
        <v>5.1353391228401463E-2</v>
      </c>
      <c r="Z30" s="79">
        <v>2.3410338561781367E-2</v>
      </c>
      <c r="AA30" s="79">
        <v>0.18545767082399464</v>
      </c>
      <c r="AB30" s="79">
        <v>8.7448375251500711E-3</v>
      </c>
      <c r="AC30" s="79">
        <v>7.4224391135930712E-2</v>
      </c>
      <c r="AD30" s="79">
        <v>4.5864792111775434E-3</v>
      </c>
      <c r="AE30" s="79">
        <v>7.7143294721867973E-3</v>
      </c>
      <c r="AF30" s="79">
        <v>6.7540597043014572E-3</v>
      </c>
      <c r="AG30" s="79">
        <v>3.1669385423780949E-2</v>
      </c>
      <c r="AH30" s="79">
        <v>2.5869490124439489E-3</v>
      </c>
      <c r="AI30" s="79">
        <v>1.4402316060095791E-2</v>
      </c>
      <c r="AJ30" s="79">
        <v>5.1353391228401463E-2</v>
      </c>
      <c r="AK30" s="79">
        <v>0.10317565265787666</v>
      </c>
      <c r="AL30" s="79">
        <v>1.7009545724560531E-2</v>
      </c>
      <c r="AM30" s="79">
        <v>4.3688132048010628E-2</v>
      </c>
      <c r="AN30" s="79">
        <v>0.31314782254007523</v>
      </c>
      <c r="AO30" s="79">
        <v>5.611269784077718E-2</v>
      </c>
      <c r="AP30" s="79">
        <v>5.8840486404277859E-2</v>
      </c>
      <c r="AQ30" s="79">
        <v>3.5221511553057271E-2</v>
      </c>
      <c r="AR30" s="79">
        <v>1.3827005459260463E-3</v>
      </c>
      <c r="AS30" s="79">
        <v>5.1353391228401463E-2</v>
      </c>
      <c r="AT30" s="79">
        <v>4.6674962328980682E-3</v>
      </c>
      <c r="AU30" s="79">
        <v>9.3792151792642924E-3</v>
      </c>
      <c r="AV30" s="79">
        <v>6.5085040700275015E-2</v>
      </c>
      <c r="AW30" s="79">
        <v>7.8990569663079033E-3</v>
      </c>
      <c r="AX30" s="79">
        <v>0.12390515028451216</v>
      </c>
      <c r="AY30" s="79">
        <v>2.4918662656824964E-2</v>
      </c>
      <c r="AZ30" s="79">
        <v>5.611269784077718E-2</v>
      </c>
      <c r="BA30" s="79">
        <v>2.6752045651826154E-2</v>
      </c>
      <c r="BB30" s="79">
        <v>9.3607700278633948E-3</v>
      </c>
      <c r="BC30" s="79">
        <v>5.5830162019568544E-2</v>
      </c>
      <c r="BD30" s="79">
        <v>5.1629995298375947E-2</v>
      </c>
      <c r="BE30" s="79">
        <v>1.9527345363413235E-2</v>
      </c>
      <c r="BF30" s="79">
        <v>5.6168653426944271E-2</v>
      </c>
      <c r="BG30" s="79">
        <v>5.1353391228401463E-2</v>
      </c>
      <c r="BH30" s="79">
        <v>3.3920692100649061E-2</v>
      </c>
      <c r="BI30" s="79">
        <v>4.9639193455883933E-2</v>
      </c>
      <c r="BJ30" s="79">
        <v>5.3474661080968607E-2</v>
      </c>
      <c r="BK30" s="79">
        <v>3.0435143511751181E-2</v>
      </c>
      <c r="BL30" s="79">
        <v>5.1353391228401463E-2</v>
      </c>
      <c r="BM30" s="79">
        <v>0.14334971552664585</v>
      </c>
      <c r="BN30" s="79">
        <v>3.4061633937771188E-2</v>
      </c>
      <c r="BO30" s="79">
        <v>8.4245025036867621E-2</v>
      </c>
      <c r="BP30" s="79">
        <v>0.2230358521555928</v>
      </c>
      <c r="BQ30" s="79">
        <v>2.9244196169756285E-2</v>
      </c>
      <c r="BR30" s="79">
        <v>1.5344327011748185E-2</v>
      </c>
      <c r="BS30" s="79">
        <v>1.0391286014730968E-2</v>
      </c>
      <c r="BT30" s="79">
        <v>5.611269784077718E-2</v>
      </c>
      <c r="BU30" s="79">
        <v>6.894337361566634E-2</v>
      </c>
      <c r="BV30" s="79">
        <v>3.3920692100649061E-2</v>
      </c>
      <c r="BW30" s="79">
        <v>6.5779014913357886E-3</v>
      </c>
      <c r="BX30" s="79">
        <v>6.4016843510514496E-3</v>
      </c>
      <c r="BY30" s="79">
        <v>4.0577012192076788E-2</v>
      </c>
      <c r="BZ30" s="79">
        <v>6.5779014913357886E-3</v>
      </c>
      <c r="CA30" s="79">
        <v>5.1904586495657504E-3</v>
      </c>
      <c r="CB30" s="79">
        <v>5.611269784077718E-2</v>
      </c>
      <c r="CC30" s="79">
        <v>2.6582265682270633E-2</v>
      </c>
      <c r="CD30" s="79">
        <v>9.5551089184579996E-2</v>
      </c>
      <c r="CE30" s="79">
        <v>9.28926637931453E-2</v>
      </c>
      <c r="CF30" s="79">
        <v>6.5085040700275015E-2</v>
      </c>
      <c r="CG30" s="79">
        <v>2.7840160058246674E-2</v>
      </c>
      <c r="CH30" s="79">
        <v>1.5253465906579446E-5</v>
      </c>
      <c r="CI30" s="79">
        <v>5.1353391228401463E-2</v>
      </c>
      <c r="CJ30" s="79">
        <v>0.10317565265787666</v>
      </c>
      <c r="CK30" s="79">
        <v>7.8732302674390173E-2</v>
      </c>
      <c r="CL30" s="79">
        <v>2.6608852281469818E-2</v>
      </c>
      <c r="CM30" s="79">
        <v>4.0454947419508697E-2</v>
      </c>
      <c r="CN30" s="79">
        <v>1.2709652796452306E-3</v>
      </c>
      <c r="CO30" s="79">
        <v>0.29226986390521559</v>
      </c>
      <c r="CP30" s="79">
        <v>5.3065405685450699E-2</v>
      </c>
      <c r="CQ30" s="79">
        <v>0.10317565265787666</v>
      </c>
      <c r="CR30" s="79">
        <v>3.7586417944155098E-2</v>
      </c>
      <c r="CS30" s="79">
        <v>1.1733967883205548E-3</v>
      </c>
      <c r="CT30" s="79">
        <v>0.3535660634781333</v>
      </c>
      <c r="CU30" s="79">
        <v>8.5856321723049189E-2</v>
      </c>
      <c r="CV30" s="79">
        <v>3.5521099673154505E-2</v>
      </c>
      <c r="CW30" s="79">
        <v>6.0785082305511752E-2</v>
      </c>
      <c r="CX30" s="79">
        <v>2.4857248781374755E-2</v>
      </c>
      <c r="CY30" s="79">
        <v>6.5085040700275015E-2</v>
      </c>
      <c r="CZ30" s="79">
        <v>0.26508594416978559</v>
      </c>
      <c r="DA30" s="79">
        <v>7.9245651585535037E-2</v>
      </c>
      <c r="DB30" s="79">
        <v>5.1353391228401463E-2</v>
      </c>
      <c r="DC30" s="79">
        <v>0.13785897566534777</v>
      </c>
      <c r="DD30" s="79">
        <v>7.5674405723829899E-2</v>
      </c>
      <c r="DE30" s="79">
        <v>4.5242474902421103E-3</v>
      </c>
      <c r="DF30" s="79">
        <v>6.0183917679715225E-2</v>
      </c>
      <c r="DG30" s="79">
        <v>0.10317565265787666</v>
      </c>
      <c r="DH30" s="79">
        <v>0.15576821372568814</v>
      </c>
      <c r="DI30" s="79">
        <v>0.16145275799992492</v>
      </c>
      <c r="DJ30" s="79">
        <v>3.3920692100649061E-2</v>
      </c>
      <c r="DK30" s="79">
        <v>5.4404752157141363E-2</v>
      </c>
      <c r="DL30" s="79">
        <v>2.2939008926889312E-2</v>
      </c>
      <c r="DM30" s="79">
        <v>1.9569214415772977E-2</v>
      </c>
      <c r="DN30" s="79">
        <v>9.6370081163321027E-3</v>
      </c>
      <c r="DO30" s="79">
        <v>5.4404752157141363E-2</v>
      </c>
      <c r="DP30" s="79">
        <v>3.7478283383576221E-2</v>
      </c>
      <c r="DQ30" s="79">
        <v>3.008526638621448E-2</v>
      </c>
      <c r="DR30" s="79">
        <v>1.6838861007675658E-3</v>
      </c>
      <c r="DS30" s="79">
        <v>6.5085040700275015E-2</v>
      </c>
      <c r="DT30" s="79">
        <v>1.4885055517274893E-2</v>
      </c>
      <c r="DU30" s="79">
        <v>6.5085040700275015E-2</v>
      </c>
      <c r="DV30" s="79">
        <v>0.10317565265787666</v>
      </c>
      <c r="DW30" s="79">
        <v>3.1509488556742883E-2</v>
      </c>
      <c r="DX30" s="79">
        <v>0.12828457028241705</v>
      </c>
      <c r="DY30" s="79">
        <v>5.4831996832547088E-2</v>
      </c>
      <c r="DZ30" s="79">
        <v>0.24930496076243416</v>
      </c>
      <c r="EA30" s="79">
        <v>1.2870346447942395E-2</v>
      </c>
      <c r="EB30" s="79">
        <v>5.4404752157141363E-2</v>
      </c>
      <c r="EC30" s="79">
        <v>0.10317565265787666</v>
      </c>
      <c r="ED30" s="79">
        <v>2.2231515929047765E-3</v>
      </c>
      <c r="EE30" s="79">
        <v>5.611269784077718E-2</v>
      </c>
      <c r="EF30" s="79">
        <v>3.9336821981901436E-2</v>
      </c>
      <c r="EG30" s="79">
        <v>0.10317565265787666</v>
      </c>
      <c r="EH30" s="79">
        <v>4.8703452087583671E-2</v>
      </c>
      <c r="EI30" s="79">
        <v>6.5085040700275015E-2</v>
      </c>
      <c r="EJ30" s="79">
        <v>1.2423917240806676E-3</v>
      </c>
      <c r="EK30" s="79">
        <v>3.3920692100649061E-2</v>
      </c>
      <c r="EL30" s="79">
        <v>4.5547587170536225E-2</v>
      </c>
      <c r="EM30" s="79">
        <v>2.606733871098255E-2</v>
      </c>
      <c r="EN30" s="79">
        <v>5.1133830119529607E-2</v>
      </c>
      <c r="EO30" s="79">
        <v>1.3334181786984378E-3</v>
      </c>
      <c r="EP30" s="79">
        <v>0.10317565265787666</v>
      </c>
      <c r="EQ30" s="79">
        <v>0.13163991232304786</v>
      </c>
      <c r="ER30" s="79">
        <v>0.23803785198569644</v>
      </c>
      <c r="ES30" s="79">
        <v>6.5779014913357886E-3</v>
      </c>
      <c r="ET30" s="79">
        <v>4.9995227949355932E-3</v>
      </c>
      <c r="EU30" s="79">
        <v>3.146982455919304E-2</v>
      </c>
      <c r="EV30" s="79">
        <v>1.1036897147946751E-2</v>
      </c>
      <c r="EW30" s="79">
        <v>0.14837179624348032</v>
      </c>
      <c r="EX30" s="79">
        <v>4.5455556528978057E-2</v>
      </c>
      <c r="EY30" s="79">
        <v>0.10317565265787666</v>
      </c>
      <c r="EZ30" s="79">
        <v>6.3366045606327477E-3</v>
      </c>
      <c r="FA30" s="79">
        <v>5.2447487209956178E-3</v>
      </c>
      <c r="FB30" s="79">
        <v>0.22406668327801557</v>
      </c>
      <c r="FC30" s="79">
        <v>0.10317565265787666</v>
      </c>
      <c r="FD30" s="79">
        <v>1.6233565665564852E-2</v>
      </c>
      <c r="FE30" s="79">
        <v>1.2483287481950095E-2</v>
      </c>
      <c r="FF30" s="79">
        <v>9.5234226682916045E-3</v>
      </c>
      <c r="FG30" s="79">
        <v>1.4826106369837583E-2</v>
      </c>
      <c r="FH30" s="79">
        <v>0.27541403082058463</v>
      </c>
      <c r="FI30" s="79">
        <v>4.7365466691107701E-2</v>
      </c>
      <c r="FJ30" s="79">
        <v>3.712861779375546E-2</v>
      </c>
      <c r="FK30" s="79">
        <v>5.1353391228401463E-2</v>
      </c>
      <c r="FL30" s="79">
        <v>5.4404752157141363E-2</v>
      </c>
      <c r="FM30" s="79">
        <v>2.683809254689011E-2</v>
      </c>
      <c r="FN30" s="79">
        <v>3.003733530926274E-3</v>
      </c>
      <c r="FO30" s="79">
        <v>0.3705045032900251</v>
      </c>
      <c r="FP30" s="79">
        <v>6.5779014913357886E-3</v>
      </c>
      <c r="FQ30" s="79">
        <v>6.5085040700275015E-2</v>
      </c>
      <c r="FR30" s="79">
        <v>5.611269784077718E-2</v>
      </c>
      <c r="FS30" s="79">
        <v>4.2528829028364856E-3</v>
      </c>
      <c r="FT30" s="79">
        <v>5.9915696010955539E-2</v>
      </c>
      <c r="FU30" s="79">
        <v>3.9592954797456135E-2</v>
      </c>
      <c r="FV30" s="79">
        <v>5.611269784077718E-2</v>
      </c>
      <c r="FW30" s="79">
        <v>6.7019375893761043E-2</v>
      </c>
      <c r="FX30" s="79">
        <v>0.10317565265787666</v>
      </c>
      <c r="FY30" s="79">
        <v>5.1353391228401463E-2</v>
      </c>
      <c r="FZ30" s="79">
        <v>3.0813720842812087E-2</v>
      </c>
      <c r="GA30" s="79">
        <v>3.4391722418250649E-2</v>
      </c>
      <c r="GB30" s="79">
        <v>1.3641462960651567E-2</v>
      </c>
      <c r="GC30" s="79">
        <v>1.7901519960121189E-2</v>
      </c>
      <c r="GD30" s="79">
        <v>2.2846892877848919E-2</v>
      </c>
      <c r="GE30" s="79">
        <v>5.611269784077718E-2</v>
      </c>
      <c r="GF30" s="79">
        <v>3.3581830730582997E-2</v>
      </c>
      <c r="GG30" s="79">
        <v>0.22732585659898652</v>
      </c>
      <c r="GH30" s="79">
        <v>5.1353391228401463E-2</v>
      </c>
      <c r="GI30" s="79">
        <v>5.1353391228401463E-2</v>
      </c>
      <c r="GJ30" s="79">
        <v>5.1353391228401463E-2</v>
      </c>
      <c r="GK30" s="79">
        <v>5.1353391228401463E-2</v>
      </c>
      <c r="GL30" s="79">
        <v>1.2899947352153723E-2</v>
      </c>
      <c r="GM30" s="79">
        <v>2.0274401062395477E-3</v>
      </c>
      <c r="GN30" s="79">
        <v>8.236864928418278E-3</v>
      </c>
      <c r="GO30" s="79">
        <v>8.7619365279139536E-2</v>
      </c>
      <c r="GP30" s="79">
        <v>8.4712479999844936E-2</v>
      </c>
      <c r="GQ30" s="79">
        <v>0.10317565265787666</v>
      </c>
      <c r="GR30" s="79">
        <v>3.8738197238309888E-2</v>
      </c>
      <c r="GS30" s="79">
        <v>4.6355531715342735E-2</v>
      </c>
      <c r="GT30" s="79">
        <v>9.6671808914288546E-2</v>
      </c>
      <c r="GU30" s="79">
        <v>0.10317565265787666</v>
      </c>
      <c r="GV30" s="79">
        <v>0.10661146292909558</v>
      </c>
      <c r="GW30" s="79">
        <v>6.5779014913357886E-3</v>
      </c>
      <c r="GX30" s="79">
        <v>5.1353391228401463E-2</v>
      </c>
      <c r="GY30" s="79">
        <v>5.407165984903093E-2</v>
      </c>
      <c r="GZ30" s="79">
        <v>7.0024097693030252E-2</v>
      </c>
      <c r="HA30" s="79">
        <v>6.5463958710889406E-3</v>
      </c>
      <c r="HB30" s="79">
        <v>5.1353391228401463E-2</v>
      </c>
      <c r="HC30" s="79">
        <v>6.5779014913357886E-3</v>
      </c>
      <c r="HD30" s="79">
        <v>0.14476579949268981</v>
      </c>
      <c r="HE30" s="79">
        <v>4.2924295854896904E-2</v>
      </c>
      <c r="HF30" s="79">
        <v>2.7894343312619689E-2</v>
      </c>
      <c r="HG30" s="79">
        <v>0.10509431506198888</v>
      </c>
      <c r="HH30" s="79">
        <v>1.2361483621700005E-2</v>
      </c>
      <c r="HI30" s="79">
        <v>5.9128762831087067E-3</v>
      </c>
      <c r="HJ30" s="79">
        <v>5.5443839222063813E-2</v>
      </c>
      <c r="HK30" s="79">
        <v>6.5779014913357886E-3</v>
      </c>
      <c r="HL30" s="79">
        <v>5.1353391228401463E-2</v>
      </c>
      <c r="HM30" s="79">
        <v>0.20943067109871949</v>
      </c>
      <c r="HN30" s="79">
        <v>5.1353391228401463E-2</v>
      </c>
      <c r="HO30" s="79">
        <v>5.4404752157141363E-2</v>
      </c>
      <c r="HP30" s="79">
        <v>3.2322774677870238E-2</v>
      </c>
      <c r="HQ30" s="79">
        <v>1.6828759305780379E-2</v>
      </c>
      <c r="HR30" s="79">
        <v>2.646899672043259E-2</v>
      </c>
      <c r="HS30" s="80" t="str">
        <f t="shared" si="0"/>
        <v>Water Pollution_Be(II)_Freshwater_Health_N/A for WP Interim Methodology</v>
      </c>
    </row>
    <row r="31" spans="2:227" ht="15" customHeight="1">
      <c r="B31" s="65" t="s">
        <v>9</v>
      </c>
      <c r="C31" s="65" t="s">
        <v>400</v>
      </c>
      <c r="D31" s="65" t="s">
        <v>396</v>
      </c>
      <c r="E31" s="65" t="s">
        <v>395</v>
      </c>
      <c r="F31" s="65" t="s">
        <v>390</v>
      </c>
      <c r="G31" s="65" t="s">
        <v>391</v>
      </c>
      <c r="H31" s="41"/>
      <c r="I31" s="79">
        <v>1.2281099692052719E-4</v>
      </c>
      <c r="J31" s="79">
        <v>1.68633002371659E-4</v>
      </c>
      <c r="K31" s="79">
        <v>5.3972130725902872E-4</v>
      </c>
      <c r="L31" s="79">
        <v>1.650719565771814E-4</v>
      </c>
      <c r="M31" s="79">
        <v>1.258448896884387E-3</v>
      </c>
      <c r="N31" s="79">
        <v>5.8871546876599137E-4</v>
      </c>
      <c r="O31" s="79">
        <v>3.6531119610914531E-4</v>
      </c>
      <c r="P31" s="79">
        <v>4.330348885227944E-4</v>
      </c>
      <c r="Q31" s="79">
        <v>2.1354497268028075E-4</v>
      </c>
      <c r="R31" s="79">
        <v>3.6531119610914531E-4</v>
      </c>
      <c r="S31" s="79">
        <v>1.9221289107069952E-4</v>
      </c>
      <c r="T31" s="79">
        <v>3.2482971482907831E-3</v>
      </c>
      <c r="U31" s="79">
        <v>1.3674606146447011E-4</v>
      </c>
      <c r="V31" s="79">
        <v>3.6531119610914531E-4</v>
      </c>
      <c r="W31" s="79">
        <v>6.0468063874975439E-4</v>
      </c>
      <c r="X31" s="79">
        <v>1.8455564283511021E-3</v>
      </c>
      <c r="Y31" s="79">
        <v>3.6531119610914531E-4</v>
      </c>
      <c r="Z31" s="79">
        <v>2.8873402839014079E-4</v>
      </c>
      <c r="AA31" s="79">
        <v>3.630464550818082E-3</v>
      </c>
      <c r="AB31" s="79">
        <v>1.4967101719381181E-4</v>
      </c>
      <c r="AC31" s="79">
        <v>1.5254055440497155E-3</v>
      </c>
      <c r="AD31" s="79">
        <v>4.0904072466176245E-4</v>
      </c>
      <c r="AE31" s="79">
        <v>8.7854386560906877E-5</v>
      </c>
      <c r="AF31" s="79">
        <v>5.6468071369225365E-4</v>
      </c>
      <c r="AG31" s="79">
        <v>3.4345124061065438E-4</v>
      </c>
      <c r="AH31" s="79">
        <v>1.9484673220930893E-3</v>
      </c>
      <c r="AI31" s="79">
        <v>5.1540342090339222E-4</v>
      </c>
      <c r="AJ31" s="79">
        <v>3.6531119610914531E-4</v>
      </c>
      <c r="AK31" s="79">
        <v>1.4710848395225117E-3</v>
      </c>
      <c r="AL31" s="79">
        <v>2.6397363814032419E-4</v>
      </c>
      <c r="AM31" s="79">
        <v>1.1941622427109081E-3</v>
      </c>
      <c r="AN31" s="79">
        <v>9.4731917762934967E-4</v>
      </c>
      <c r="AO31" s="79">
        <v>9.9557928879848005E-4</v>
      </c>
      <c r="AP31" s="79">
        <v>3.3206774596571272E-4</v>
      </c>
      <c r="AQ31" s="79">
        <v>1.4663635145026688E-3</v>
      </c>
      <c r="AR31" s="79">
        <v>2.6451837087593352E-4</v>
      </c>
      <c r="AS31" s="79">
        <v>3.6531119610914531E-4</v>
      </c>
      <c r="AT31" s="79">
        <v>1.2186343927372777E-4</v>
      </c>
      <c r="AU31" s="79">
        <v>3.6349158490662424E-4</v>
      </c>
      <c r="AV31" s="79">
        <v>1.258448896884387E-3</v>
      </c>
      <c r="AW31" s="79">
        <v>3.3643477307103127E-4</v>
      </c>
      <c r="AX31" s="79">
        <v>4.2766463487558309E-3</v>
      </c>
      <c r="AY31" s="79">
        <v>2.9514540686593175E-4</v>
      </c>
      <c r="AZ31" s="79">
        <v>9.9557928879848005E-4</v>
      </c>
      <c r="BA31" s="79">
        <v>2.651152980920939E-3</v>
      </c>
      <c r="BB31" s="79">
        <v>2.1132211660968739E-3</v>
      </c>
      <c r="BC31" s="79">
        <v>1.8846266413230424E-4</v>
      </c>
      <c r="BD31" s="79">
        <v>1.7310440445606318E-3</v>
      </c>
      <c r="BE31" s="79">
        <v>1.5941565456083353E-4</v>
      </c>
      <c r="BF31" s="79">
        <v>2.3567209216663438E-4</v>
      </c>
      <c r="BG31" s="79">
        <v>3.6531119610914531E-4</v>
      </c>
      <c r="BH31" s="79">
        <v>7.0016419907534722E-4</v>
      </c>
      <c r="BI31" s="79">
        <v>3.548036995781679E-3</v>
      </c>
      <c r="BJ31" s="79">
        <v>4.387052780757282E-4</v>
      </c>
      <c r="BK31" s="79">
        <v>1.701307295898724E-4</v>
      </c>
      <c r="BL31" s="79">
        <v>3.6531119610914531E-4</v>
      </c>
      <c r="BM31" s="79">
        <v>5.4721282386136069E-4</v>
      </c>
      <c r="BN31" s="79">
        <v>3.160367200450749E-4</v>
      </c>
      <c r="BO31" s="79">
        <v>7.8174236476279309E-4</v>
      </c>
      <c r="BP31" s="79">
        <v>2.7194146279587664E-4</v>
      </c>
      <c r="BQ31" s="79">
        <v>9.1442862340639552E-4</v>
      </c>
      <c r="BR31" s="79">
        <v>1.3122371918786557E-4</v>
      </c>
      <c r="BS31" s="79">
        <v>2.031330144575423E-4</v>
      </c>
      <c r="BT31" s="79">
        <v>9.9557928879848005E-4</v>
      </c>
      <c r="BU31" s="79">
        <v>1.1382651619739298E-4</v>
      </c>
      <c r="BV31" s="79">
        <v>7.0016419907534722E-4</v>
      </c>
      <c r="BW31" s="79">
        <v>1.650719565771814E-4</v>
      </c>
      <c r="BX31" s="79">
        <v>5.4892106133069829E-4</v>
      </c>
      <c r="BY31" s="79">
        <v>1.2155004590728821E-3</v>
      </c>
      <c r="BZ31" s="79">
        <v>1.650719565771814E-4</v>
      </c>
      <c r="CA31" s="79">
        <v>4.9657043406272977E-4</v>
      </c>
      <c r="CB31" s="79">
        <v>9.9557928879848005E-4</v>
      </c>
      <c r="CC31" s="79">
        <v>2.0378122370191335E-4</v>
      </c>
      <c r="CD31" s="79">
        <v>1.1527624588761557E-3</v>
      </c>
      <c r="CE31" s="79">
        <v>3.1871401340277908E-3</v>
      </c>
      <c r="CF31" s="79">
        <v>1.258448896884387E-3</v>
      </c>
      <c r="CG31" s="79">
        <v>3.3157159253605648E-4</v>
      </c>
      <c r="CH31" s="79">
        <v>1.3078222032429629E-4</v>
      </c>
      <c r="CI31" s="79">
        <v>3.6531119610914531E-4</v>
      </c>
      <c r="CJ31" s="79">
        <v>1.4710848395225117E-3</v>
      </c>
      <c r="CK31" s="79">
        <v>2.2603154348816641E-4</v>
      </c>
      <c r="CL31" s="79">
        <v>2.3507539700626146E-3</v>
      </c>
      <c r="CM31" s="79">
        <v>1.887163751865745E-4</v>
      </c>
      <c r="CN31" s="79">
        <v>4.7414764188254122E-4</v>
      </c>
      <c r="CO31" s="79">
        <v>1.8110019142764783E-4</v>
      </c>
      <c r="CP31" s="79">
        <v>2.8195991708240722E-4</v>
      </c>
      <c r="CQ31" s="79">
        <v>1.4710848395225117E-3</v>
      </c>
      <c r="CR31" s="79">
        <v>7.8069028728605509E-4</v>
      </c>
      <c r="CS31" s="79">
        <v>1.5000417750924669E-4</v>
      </c>
      <c r="CT31" s="79">
        <v>1.1093840221284056E-3</v>
      </c>
      <c r="CU31" s="79">
        <v>3.5660574413502418E-4</v>
      </c>
      <c r="CV31" s="79">
        <v>3.1370677767996916E-4</v>
      </c>
      <c r="CW31" s="79">
        <v>3.6224900350150034E-4</v>
      </c>
      <c r="CX31" s="79">
        <v>2.7242224474706954E-4</v>
      </c>
      <c r="CY31" s="79">
        <v>1.258448896884387E-3</v>
      </c>
      <c r="CZ31" s="79">
        <v>1.8974377961328214E-3</v>
      </c>
      <c r="DA31" s="79">
        <v>5.5485607303755664E-4</v>
      </c>
      <c r="DB31" s="79">
        <v>3.6531119610914531E-4</v>
      </c>
      <c r="DC31" s="79">
        <v>1.0229170596687024E-3</v>
      </c>
      <c r="DD31" s="79">
        <v>1.4948919592351795E-3</v>
      </c>
      <c r="DE31" s="79">
        <v>1.5876586837629646E-4</v>
      </c>
      <c r="DF31" s="79">
        <v>2.5525542446692257E-4</v>
      </c>
      <c r="DG31" s="79">
        <v>1.4710848395225117E-3</v>
      </c>
      <c r="DH31" s="79">
        <v>6.5258605880446643E-4</v>
      </c>
      <c r="DI31" s="79">
        <v>5.592250747806885E-3</v>
      </c>
      <c r="DJ31" s="79">
        <v>7.0016419907534722E-4</v>
      </c>
      <c r="DK31" s="79">
        <v>6.0468063874975439E-4</v>
      </c>
      <c r="DL31" s="79">
        <v>4.9897164055066944E-4</v>
      </c>
      <c r="DM31" s="79">
        <v>6.4710623705261457E-4</v>
      </c>
      <c r="DN31" s="79">
        <v>2.5910278608802826E-4</v>
      </c>
      <c r="DO31" s="79">
        <v>6.0468063874975439E-4</v>
      </c>
      <c r="DP31" s="79">
        <v>1.185654159571322E-4</v>
      </c>
      <c r="DQ31" s="79">
        <v>2.3358634268944099E-4</v>
      </c>
      <c r="DR31" s="79">
        <v>2.0242451746604157E-4</v>
      </c>
      <c r="DS31" s="79">
        <v>1.258448896884387E-3</v>
      </c>
      <c r="DT31" s="79">
        <v>1.4297127616442699E-3</v>
      </c>
      <c r="DU31" s="79">
        <v>1.258448896884387E-3</v>
      </c>
      <c r="DV31" s="79">
        <v>1.4710848395225117E-3</v>
      </c>
      <c r="DW31" s="79">
        <v>2.3249097001471354E-4</v>
      </c>
      <c r="DX31" s="79">
        <v>2.5648143198801624E-4</v>
      </c>
      <c r="DY31" s="79">
        <v>2.8083847291528693E-3</v>
      </c>
      <c r="DZ31" s="79">
        <v>7.3500839377195113E-4</v>
      </c>
      <c r="EA31" s="79">
        <v>1.1347122331012041E-4</v>
      </c>
      <c r="EB31" s="79">
        <v>6.0468063874975439E-4</v>
      </c>
      <c r="EC31" s="79">
        <v>1.4710848395225117E-3</v>
      </c>
      <c r="ED31" s="79">
        <v>4.258503767324719E-4</v>
      </c>
      <c r="EE31" s="79">
        <v>9.9557928879848005E-4</v>
      </c>
      <c r="EF31" s="79">
        <v>4.8881959845363727E-4</v>
      </c>
      <c r="EG31" s="79">
        <v>1.4710848395225117E-3</v>
      </c>
      <c r="EH31" s="79">
        <v>3.9558781920423676E-4</v>
      </c>
      <c r="EI31" s="79">
        <v>1.258448896884387E-3</v>
      </c>
      <c r="EJ31" s="79">
        <v>1.3340864755390617E-4</v>
      </c>
      <c r="EK31" s="79">
        <v>7.0016419907534722E-4</v>
      </c>
      <c r="EL31" s="79">
        <v>5.7671781265543343E-4</v>
      </c>
      <c r="EM31" s="79">
        <v>1.9478097589945782E-4</v>
      </c>
      <c r="EN31" s="79">
        <v>1.3257529321864863E-3</v>
      </c>
      <c r="EO31" s="79">
        <v>2.0377066266081211E-4</v>
      </c>
      <c r="EP31" s="79">
        <v>1.4710848395225117E-3</v>
      </c>
      <c r="EQ31" s="79">
        <v>1.2090282234406868E-4</v>
      </c>
      <c r="ER31" s="79">
        <v>1.6489484547964617E-3</v>
      </c>
      <c r="ES31" s="79">
        <v>1.650719565771814E-4</v>
      </c>
      <c r="ET31" s="79">
        <v>1.5692194644436268E-4</v>
      </c>
      <c r="EU31" s="79">
        <v>1.6759185811189703E-4</v>
      </c>
      <c r="EV31" s="79">
        <v>6.4387776290398646E-4</v>
      </c>
      <c r="EW31" s="79">
        <v>2.3728988944991831E-3</v>
      </c>
      <c r="EX31" s="79">
        <v>2.7181600857820367E-3</v>
      </c>
      <c r="EY31" s="79">
        <v>1.4710848395225117E-3</v>
      </c>
      <c r="EZ31" s="79">
        <v>3.3990980442305324E-4</v>
      </c>
      <c r="FA31" s="79">
        <v>1.7461210403525528E-4</v>
      </c>
      <c r="FB31" s="79">
        <v>6.1139687859423908E-4</v>
      </c>
      <c r="FC31" s="79">
        <v>1.4710848395225117E-3</v>
      </c>
      <c r="FD31" s="79">
        <v>2.2145509882235279E-4</v>
      </c>
      <c r="FE31" s="79">
        <v>2.0978904060651104E-4</v>
      </c>
      <c r="FF31" s="79">
        <v>3.955931445106256E-4</v>
      </c>
      <c r="FG31" s="79">
        <v>1.2522153342362911E-3</v>
      </c>
      <c r="FH31" s="79">
        <v>4.1809977251644026E-4</v>
      </c>
      <c r="FI31" s="79">
        <v>2.1643551744469627E-3</v>
      </c>
      <c r="FJ31" s="79">
        <v>1.1709997747580113E-3</v>
      </c>
      <c r="FK31" s="79">
        <v>3.6531119610914531E-4</v>
      </c>
      <c r="FL31" s="79">
        <v>6.0468063874975439E-4</v>
      </c>
      <c r="FM31" s="79">
        <v>3.2015106472289747E-4</v>
      </c>
      <c r="FN31" s="79">
        <v>3.9179573593416312E-4</v>
      </c>
      <c r="FO31" s="79">
        <v>3.1480042605382314E-4</v>
      </c>
      <c r="FP31" s="79">
        <v>1.650719565771814E-4</v>
      </c>
      <c r="FQ31" s="79">
        <v>1.258448896884387E-3</v>
      </c>
      <c r="FR31" s="79">
        <v>9.9557928879848005E-4</v>
      </c>
      <c r="FS31" s="79">
        <v>3.8965655584039579E-4</v>
      </c>
      <c r="FT31" s="79">
        <v>3.0003437467104035E-3</v>
      </c>
      <c r="FU31" s="79">
        <v>3.4349208001528258E-4</v>
      </c>
      <c r="FV31" s="79">
        <v>9.9557928879848005E-4</v>
      </c>
      <c r="FW31" s="79">
        <v>7.7547028232351504E-4</v>
      </c>
      <c r="FX31" s="79">
        <v>1.4710848395225117E-3</v>
      </c>
      <c r="FY31" s="79">
        <v>3.6531119610914531E-4</v>
      </c>
      <c r="FZ31" s="79">
        <v>2.8455508067198694E-3</v>
      </c>
      <c r="GA31" s="79">
        <v>8.0712666086621161E-4</v>
      </c>
      <c r="GB31" s="79">
        <v>1.46081032216482E-4</v>
      </c>
      <c r="GC31" s="79">
        <v>1.6078013612999732E-4</v>
      </c>
      <c r="GD31" s="79">
        <v>6.5791031424660307E-4</v>
      </c>
      <c r="GE31" s="79">
        <v>9.9557928879848005E-4</v>
      </c>
      <c r="GF31" s="79">
        <v>1.1859316652563837E-3</v>
      </c>
      <c r="GG31" s="79">
        <v>1.2471532215044075E-3</v>
      </c>
      <c r="GH31" s="79">
        <v>3.6531119610914531E-4</v>
      </c>
      <c r="GI31" s="79">
        <v>3.6531119610914531E-4</v>
      </c>
      <c r="GJ31" s="79">
        <v>3.6531119610914531E-4</v>
      </c>
      <c r="GK31" s="79">
        <v>3.6531119610914531E-4</v>
      </c>
      <c r="GL31" s="79">
        <v>1.5433967779221157E-4</v>
      </c>
      <c r="GM31" s="79">
        <v>2.4453128321934927E-4</v>
      </c>
      <c r="GN31" s="79">
        <v>3.9013272262210133E-4</v>
      </c>
      <c r="GO31" s="79">
        <v>3.7057175154651353E-3</v>
      </c>
      <c r="GP31" s="79">
        <v>3.1893948275720852E-4</v>
      </c>
      <c r="GQ31" s="79">
        <v>1.4710848395225117E-3</v>
      </c>
      <c r="GR31" s="79">
        <v>3.1051890312719886E-4</v>
      </c>
      <c r="GS31" s="79">
        <v>3.5571188077358133E-4</v>
      </c>
      <c r="GT31" s="79">
        <v>1.7355838783526321E-3</v>
      </c>
      <c r="GU31" s="79">
        <v>1.4710848395225117E-3</v>
      </c>
      <c r="GV31" s="79">
        <v>5.4304270757792768E-3</v>
      </c>
      <c r="GW31" s="79">
        <v>1.650719565771814E-4</v>
      </c>
      <c r="GX31" s="79">
        <v>3.6531119610914531E-4</v>
      </c>
      <c r="GY31" s="79">
        <v>4.0968953752876496E-4</v>
      </c>
      <c r="GZ31" s="79">
        <v>3.2432794904482018E-4</v>
      </c>
      <c r="HA31" s="79">
        <v>1.2958699485952807E-4</v>
      </c>
      <c r="HB31" s="79">
        <v>3.6531119610914531E-4</v>
      </c>
      <c r="HC31" s="79">
        <v>1.650719565771814E-4</v>
      </c>
      <c r="HD31" s="79">
        <v>1.1102653744749476E-4</v>
      </c>
      <c r="HE31" s="79">
        <v>4.3960361435424293E-4</v>
      </c>
      <c r="HF31" s="79">
        <v>8.8443931061142991E-4</v>
      </c>
      <c r="HG31" s="79">
        <v>4.8160896107083762E-4</v>
      </c>
      <c r="HH31" s="79">
        <v>8.3182158278505736E-4</v>
      </c>
      <c r="HI31" s="79">
        <v>2.4970471991581452E-4</v>
      </c>
      <c r="HJ31" s="79">
        <v>1.2624011546674799E-4</v>
      </c>
      <c r="HK31" s="79">
        <v>1.650719565771814E-4</v>
      </c>
      <c r="HL31" s="79">
        <v>3.6531119610914531E-4</v>
      </c>
      <c r="HM31" s="79">
        <v>1.0839888107570812E-3</v>
      </c>
      <c r="HN31" s="79">
        <v>3.6531119610914531E-4</v>
      </c>
      <c r="HO31" s="79">
        <v>6.0468063874975439E-4</v>
      </c>
      <c r="HP31" s="79">
        <v>5.5385032219062102E-4</v>
      </c>
      <c r="HQ31" s="79">
        <v>2.4696137341196695E-4</v>
      </c>
      <c r="HR31" s="79">
        <v>1.5305043625061898E-3</v>
      </c>
      <c r="HS31" s="80" t="str">
        <f t="shared" si="0"/>
        <v>Water Pollution_Be(II)_Seawater_Health_N/A for WP Interim Methodology</v>
      </c>
    </row>
    <row r="32" spans="2:227" ht="15" customHeight="1">
      <c r="B32" s="65" t="s">
        <v>9</v>
      </c>
      <c r="C32" s="65" t="s">
        <v>400</v>
      </c>
      <c r="D32" s="65" t="s">
        <v>384</v>
      </c>
      <c r="E32" s="65" t="s">
        <v>395</v>
      </c>
      <c r="F32" s="65" t="s">
        <v>390</v>
      </c>
      <c r="G32" s="65" t="s">
        <v>391</v>
      </c>
      <c r="H32" s="41"/>
      <c r="I32" s="79">
        <v>3.5893861347567328E-2</v>
      </c>
      <c r="J32" s="79">
        <v>5.3087076138879939E-2</v>
      </c>
      <c r="K32" s="79">
        <v>7.1339274571557455E-3</v>
      </c>
      <c r="L32" s="79">
        <v>1.650719565771814E-4</v>
      </c>
      <c r="M32" s="79">
        <v>6.5085040700275015E-2</v>
      </c>
      <c r="N32" s="79">
        <v>9.7537452573533967E-3</v>
      </c>
      <c r="O32" s="79">
        <v>3.6531119610914531E-4</v>
      </c>
      <c r="P32" s="79">
        <v>9.006444302968257E-3</v>
      </c>
      <c r="Q32" s="79">
        <v>6.3058018546443786E-2</v>
      </c>
      <c r="R32" s="79">
        <v>3.6531119610914531E-4</v>
      </c>
      <c r="S32" s="79">
        <v>7.6567578560136137E-4</v>
      </c>
      <c r="T32" s="79">
        <v>3.8586786076284296E-2</v>
      </c>
      <c r="U32" s="79">
        <v>5.675351070106345E-2</v>
      </c>
      <c r="V32" s="79">
        <v>4.385504742675302E-4</v>
      </c>
      <c r="W32" s="79">
        <v>6.0468063874975439E-4</v>
      </c>
      <c r="X32" s="79">
        <v>0.72131008793285989</v>
      </c>
      <c r="Y32" s="79">
        <v>3.6531119610914531E-4</v>
      </c>
      <c r="Z32" s="79">
        <v>2.3410338561781367E-2</v>
      </c>
      <c r="AA32" s="79">
        <v>0.18085126765335824</v>
      </c>
      <c r="AB32" s="79">
        <v>6.7488734595790335E-3</v>
      </c>
      <c r="AC32" s="79">
        <v>6.5659822513971608E-2</v>
      </c>
      <c r="AD32" s="79">
        <v>4.0904072466176245E-4</v>
      </c>
      <c r="AE32" s="79">
        <v>7.7143294721867973E-3</v>
      </c>
      <c r="AF32" s="79">
        <v>6.7540597043014572E-3</v>
      </c>
      <c r="AG32" s="79">
        <v>3.1511045356858697E-2</v>
      </c>
      <c r="AH32" s="79">
        <v>2.5869490124439489E-3</v>
      </c>
      <c r="AI32" s="79">
        <v>1.2420948029030987E-2</v>
      </c>
      <c r="AJ32" s="79">
        <v>3.6531119610914531E-4</v>
      </c>
      <c r="AK32" s="79">
        <v>1.4576841221346157E-2</v>
      </c>
      <c r="AL32" s="79">
        <v>1.5992703680933952E-2</v>
      </c>
      <c r="AM32" s="79">
        <v>4.3688132048010628E-2</v>
      </c>
      <c r="AN32" s="79">
        <v>0.31314782254007523</v>
      </c>
      <c r="AO32" s="79">
        <v>1.2317056534160643E-2</v>
      </c>
      <c r="AP32" s="79">
        <v>5.7511221939095927E-2</v>
      </c>
      <c r="AQ32" s="79">
        <v>3.1987675881858114E-2</v>
      </c>
      <c r="AR32" s="79">
        <v>1.2617490611425127E-3</v>
      </c>
      <c r="AS32" s="79">
        <v>3.6531119610914531E-4</v>
      </c>
      <c r="AT32" s="79">
        <v>4.6674962328980682E-3</v>
      </c>
      <c r="AU32" s="79">
        <v>9.3792151792642924E-3</v>
      </c>
      <c r="AV32" s="79">
        <v>5.6435293423913922E-2</v>
      </c>
      <c r="AW32" s="79">
        <v>7.0997413438478934E-3</v>
      </c>
      <c r="AX32" s="79">
        <v>0.11767366084080727</v>
      </c>
      <c r="AY32" s="79">
        <v>2.3519041745053145E-2</v>
      </c>
      <c r="AZ32" s="79">
        <v>9.9557928879848005E-4</v>
      </c>
      <c r="BA32" s="79">
        <v>2.6692281222216549E-2</v>
      </c>
      <c r="BB32" s="79">
        <v>8.7452029441127104E-3</v>
      </c>
      <c r="BC32" s="79">
        <v>5.0290740399064227E-2</v>
      </c>
      <c r="BD32" s="79">
        <v>4.8651272413384315E-2</v>
      </c>
      <c r="BE32" s="79">
        <v>1.546445069157233E-2</v>
      </c>
      <c r="BF32" s="79">
        <v>3.6776133943002026E-2</v>
      </c>
      <c r="BG32" s="79">
        <v>3.6904173237264068E-2</v>
      </c>
      <c r="BH32" s="79">
        <v>1.7209217825146714E-2</v>
      </c>
      <c r="BI32" s="79">
        <v>4.9639193455883933E-2</v>
      </c>
      <c r="BJ32" s="79">
        <v>2.4131141719605478E-2</v>
      </c>
      <c r="BK32" s="79">
        <v>1.3927344699927896E-2</v>
      </c>
      <c r="BL32" s="79">
        <v>3.6531119610914531E-4</v>
      </c>
      <c r="BM32" s="79">
        <v>8.5327562108276175E-2</v>
      </c>
      <c r="BN32" s="79">
        <v>2.7967758154698107E-2</v>
      </c>
      <c r="BO32" s="79">
        <v>7.7778334965605572E-2</v>
      </c>
      <c r="BP32" s="79">
        <v>0.20177671693976995</v>
      </c>
      <c r="BQ32" s="79">
        <v>2.1174351964680441E-2</v>
      </c>
      <c r="BR32" s="79">
        <v>1.4603036910563335E-2</v>
      </c>
      <c r="BS32" s="79">
        <v>6.7622567466958747E-3</v>
      </c>
      <c r="BT32" s="79">
        <v>5.611269784077718E-2</v>
      </c>
      <c r="BU32" s="79">
        <v>6.8780248965631549E-2</v>
      </c>
      <c r="BV32" s="79">
        <v>7.5683376880151664E-4</v>
      </c>
      <c r="BW32" s="79">
        <v>2.3443966590895649E-3</v>
      </c>
      <c r="BX32" s="79">
        <v>5.2608981448672241E-3</v>
      </c>
      <c r="BY32" s="79">
        <v>3.6966738123334876E-2</v>
      </c>
      <c r="BZ32" s="79">
        <v>4.9889154149585922E-4</v>
      </c>
      <c r="CA32" s="79">
        <v>4.2152640380117515E-3</v>
      </c>
      <c r="CB32" s="79">
        <v>3.3328586204756497E-2</v>
      </c>
      <c r="CC32" s="79">
        <v>2.5329299804591469E-2</v>
      </c>
      <c r="CD32" s="79">
        <v>9.2648048002951747E-2</v>
      </c>
      <c r="CE32" s="79">
        <v>7.7414966034745777E-2</v>
      </c>
      <c r="CF32" s="79">
        <v>1.258448896884387E-3</v>
      </c>
      <c r="CG32" s="79">
        <v>1.4410292214664109E-2</v>
      </c>
      <c r="CH32" s="79">
        <v>1.2797365160829911E-4</v>
      </c>
      <c r="CI32" s="79">
        <v>3.6531119610914531E-4</v>
      </c>
      <c r="CJ32" s="79">
        <v>1.4710848395225117E-3</v>
      </c>
      <c r="CK32" s="79">
        <v>7.7107751994247922E-2</v>
      </c>
      <c r="CL32" s="79">
        <v>2.2845358243502555E-2</v>
      </c>
      <c r="CM32" s="79">
        <v>2.3651107500737241E-2</v>
      </c>
      <c r="CN32" s="79">
        <v>7.8080134801294216E-4</v>
      </c>
      <c r="CO32" s="79">
        <v>0.11790793206474126</v>
      </c>
      <c r="CP32" s="79">
        <v>4.8837229988932168E-2</v>
      </c>
      <c r="CQ32" s="79">
        <v>1.4710848395225117E-3</v>
      </c>
      <c r="CR32" s="79">
        <v>3.7586417944155098E-2</v>
      </c>
      <c r="CS32" s="79">
        <v>7.5130036856598241E-4</v>
      </c>
      <c r="CT32" s="79">
        <v>0.33902649938981338</v>
      </c>
      <c r="CU32" s="79">
        <v>6.5592907845984039E-2</v>
      </c>
      <c r="CV32" s="79">
        <v>3.4475959765278043E-2</v>
      </c>
      <c r="CW32" s="79">
        <v>6.0618966643741196E-2</v>
      </c>
      <c r="CX32" s="79">
        <v>1.4725869300636204E-2</v>
      </c>
      <c r="CY32" s="79">
        <v>4.8401942603287316E-3</v>
      </c>
      <c r="CZ32" s="79">
        <v>0.16834623967641402</v>
      </c>
      <c r="DA32" s="79">
        <v>6.3447498620536821E-2</v>
      </c>
      <c r="DB32" s="79">
        <v>2.67130813476536E-2</v>
      </c>
      <c r="DC32" s="79">
        <v>9.626688937022343E-2</v>
      </c>
      <c r="DD32" s="79">
        <v>7.5334252596281806E-2</v>
      </c>
      <c r="DE32" s="79">
        <v>4.4564794124272817E-3</v>
      </c>
      <c r="DF32" s="79">
        <v>5.774822027964973E-2</v>
      </c>
      <c r="DG32" s="79">
        <v>1.4710848395225117E-3</v>
      </c>
      <c r="DH32" s="79">
        <v>0.13294297393300664</v>
      </c>
      <c r="DI32" s="79">
        <v>0.13512383477975218</v>
      </c>
      <c r="DJ32" s="79">
        <v>3.1454038504026435E-2</v>
      </c>
      <c r="DK32" s="79">
        <v>2.6565488737396073E-2</v>
      </c>
      <c r="DL32" s="79">
        <v>2.2939008926889312E-2</v>
      </c>
      <c r="DM32" s="79">
        <v>1.9569214415772977E-2</v>
      </c>
      <c r="DN32" s="79">
        <v>8.2629471116488773E-3</v>
      </c>
      <c r="DO32" s="79">
        <v>2.0748983313303881E-2</v>
      </c>
      <c r="DP32" s="79">
        <v>3.7478283383576221E-2</v>
      </c>
      <c r="DQ32" s="79">
        <v>1.9679979709827121E-2</v>
      </c>
      <c r="DR32" s="79">
        <v>1.4716258406199233E-3</v>
      </c>
      <c r="DS32" s="79">
        <v>6.5085040700275015E-2</v>
      </c>
      <c r="DT32" s="79">
        <v>1.4183087863751945E-2</v>
      </c>
      <c r="DU32" s="79">
        <v>6.5085040700275015E-2</v>
      </c>
      <c r="DV32" s="79">
        <v>1.4710848395225117E-3</v>
      </c>
      <c r="DW32" s="79">
        <v>2.7798880019586164E-2</v>
      </c>
      <c r="DX32" s="79">
        <v>0.12828457028241705</v>
      </c>
      <c r="DY32" s="79">
        <v>3.9444869033501972E-2</v>
      </c>
      <c r="DZ32" s="79">
        <v>7.3500839377195113E-4</v>
      </c>
      <c r="EA32" s="79">
        <v>1.2870346447942395E-2</v>
      </c>
      <c r="EB32" s="79">
        <v>6.0468063874975439E-4</v>
      </c>
      <c r="EC32" s="79">
        <v>1.4710848395225117E-3</v>
      </c>
      <c r="ED32" s="79">
        <v>1.6743047599708833E-3</v>
      </c>
      <c r="EE32" s="79">
        <v>1.7453049322640496E-2</v>
      </c>
      <c r="EF32" s="79">
        <v>3.6599067285931521E-2</v>
      </c>
      <c r="EG32" s="79">
        <v>1.4710848395225117E-3</v>
      </c>
      <c r="EH32" s="79">
        <v>4.8703452087583671E-2</v>
      </c>
      <c r="EI32" s="79">
        <v>1.258448896884387E-3</v>
      </c>
      <c r="EJ32" s="79">
        <v>1.2423917240806676E-3</v>
      </c>
      <c r="EK32" s="79">
        <v>2.8566150274165415E-2</v>
      </c>
      <c r="EL32" s="79">
        <v>3.2818246216685262E-2</v>
      </c>
      <c r="EM32" s="79">
        <v>2.2672812565535726E-2</v>
      </c>
      <c r="EN32" s="79">
        <v>4.8446852706573333E-2</v>
      </c>
      <c r="EO32" s="79">
        <v>1.2751156018539652E-3</v>
      </c>
      <c r="EP32" s="79">
        <v>1.4710848395225117E-3</v>
      </c>
      <c r="EQ32" s="79">
        <v>0.13112345558539992</v>
      </c>
      <c r="ER32" s="79">
        <v>0.2174601317444386</v>
      </c>
      <c r="ES32" s="79">
        <v>1.750412299386861E-3</v>
      </c>
      <c r="ET32" s="79">
        <v>1.8129170061458011E-3</v>
      </c>
      <c r="EU32" s="79">
        <v>2.9547190091031003E-2</v>
      </c>
      <c r="EV32" s="79">
        <v>1.1036897147946751E-2</v>
      </c>
      <c r="EW32" s="79">
        <v>0.14506356050880259</v>
      </c>
      <c r="EX32" s="79">
        <v>4.5455556528978057E-2</v>
      </c>
      <c r="EY32" s="79">
        <v>1.4710848395225117E-3</v>
      </c>
      <c r="EZ32" s="79">
        <v>3.7820663248724334E-3</v>
      </c>
      <c r="FA32" s="79">
        <v>3.9306437394850289E-3</v>
      </c>
      <c r="FB32" s="79">
        <v>0.21574518606697249</v>
      </c>
      <c r="FC32" s="79">
        <v>1.4710848395225117E-3</v>
      </c>
      <c r="FD32" s="79">
        <v>7.645951487136148E-3</v>
      </c>
      <c r="FE32" s="79">
        <v>1.013755534942319E-2</v>
      </c>
      <c r="FF32" s="79">
        <v>9.5234226682916045E-3</v>
      </c>
      <c r="FG32" s="79">
        <v>1.1504245387873781E-2</v>
      </c>
      <c r="FH32" s="79">
        <v>0.14294042245411323</v>
      </c>
      <c r="FI32" s="79">
        <v>4.5854946794710694E-2</v>
      </c>
      <c r="FJ32" s="79">
        <v>2.3595949554344398E-2</v>
      </c>
      <c r="FK32" s="79">
        <v>2.0579270386895263E-2</v>
      </c>
      <c r="FL32" s="79">
        <v>2.6220246146452537E-2</v>
      </c>
      <c r="FM32" s="79">
        <v>2.6543148333831194E-2</v>
      </c>
      <c r="FN32" s="79">
        <v>2.9133724981334039E-3</v>
      </c>
      <c r="FO32" s="79">
        <v>0.3705045032900251</v>
      </c>
      <c r="FP32" s="79">
        <v>5.7005958459352228E-4</v>
      </c>
      <c r="FQ32" s="79">
        <v>6.5085040700275015E-2</v>
      </c>
      <c r="FR32" s="79">
        <v>5.8410960437704374E-3</v>
      </c>
      <c r="FS32" s="79">
        <v>3.7839587712631064E-3</v>
      </c>
      <c r="FT32" s="79">
        <v>4.6401209361005058E-2</v>
      </c>
      <c r="FU32" s="79">
        <v>3.9592954797456135E-2</v>
      </c>
      <c r="FV32" s="79">
        <v>9.9557928879848005E-4</v>
      </c>
      <c r="FW32" s="79">
        <v>5.2407778774501111E-2</v>
      </c>
      <c r="FX32" s="79">
        <v>1.4710848395225117E-3</v>
      </c>
      <c r="FY32" s="79">
        <v>3.6904173237264068E-2</v>
      </c>
      <c r="FZ32" s="79">
        <v>3.0813720842812087E-2</v>
      </c>
      <c r="GA32" s="79">
        <v>3.3306269626755813E-2</v>
      </c>
      <c r="GB32" s="79">
        <v>1.1893328951497217E-3</v>
      </c>
      <c r="GC32" s="79">
        <v>1.4851351368849214E-2</v>
      </c>
      <c r="GD32" s="79">
        <v>2.0147803737389072E-2</v>
      </c>
      <c r="GE32" s="79">
        <v>5.611269784077718E-2</v>
      </c>
      <c r="GF32" s="79">
        <v>2.3780502653888952E-2</v>
      </c>
      <c r="GG32" s="79">
        <v>0.15532058989186845</v>
      </c>
      <c r="GH32" s="79">
        <v>3.6531119610914531E-4</v>
      </c>
      <c r="GI32" s="79">
        <v>3.6531119610914531E-4</v>
      </c>
      <c r="GJ32" s="79">
        <v>3.6904173237264068E-2</v>
      </c>
      <c r="GK32" s="79">
        <v>3.6531119610914531E-4</v>
      </c>
      <c r="GL32" s="79">
        <v>1.2674995533890152E-2</v>
      </c>
      <c r="GM32" s="79">
        <v>1.3271000774246881E-3</v>
      </c>
      <c r="GN32" s="79">
        <v>6.1421033389093029E-3</v>
      </c>
      <c r="GO32" s="79">
        <v>8.7619365279139536E-2</v>
      </c>
      <c r="GP32" s="79">
        <v>8.1258024523921127E-2</v>
      </c>
      <c r="GQ32" s="79">
        <v>7.1364709481152908E-2</v>
      </c>
      <c r="GR32" s="79">
        <v>3.8738197238309888E-2</v>
      </c>
      <c r="GS32" s="79">
        <v>4.0544761794124619E-2</v>
      </c>
      <c r="GT32" s="79">
        <v>8.7140825208694303E-2</v>
      </c>
      <c r="GU32" s="79">
        <v>4.9104490370446154E-2</v>
      </c>
      <c r="GV32" s="79">
        <v>9.0187813850765353E-2</v>
      </c>
      <c r="GW32" s="79">
        <v>1.650719565771814E-4</v>
      </c>
      <c r="GX32" s="79">
        <v>1.6544002349827606E-2</v>
      </c>
      <c r="GY32" s="79">
        <v>3.8372933073835241E-2</v>
      </c>
      <c r="GZ32" s="79">
        <v>5.4837348687071172E-2</v>
      </c>
      <c r="HA32" s="79">
        <v>6.4993604053538235E-3</v>
      </c>
      <c r="HB32" s="79">
        <v>3.6531119610914531E-4</v>
      </c>
      <c r="HC32" s="79">
        <v>6.5779014913357886E-3</v>
      </c>
      <c r="HD32" s="79">
        <v>0.14439842844510176</v>
      </c>
      <c r="HE32" s="79">
        <v>4.0618822395465465E-2</v>
      </c>
      <c r="HF32" s="79">
        <v>2.338988757705469E-2</v>
      </c>
      <c r="HG32" s="79">
        <v>8.3215027876888711E-2</v>
      </c>
      <c r="HH32" s="79">
        <v>1.083553861568063E-2</v>
      </c>
      <c r="HI32" s="79">
        <v>3.4230986965952301E-3</v>
      </c>
      <c r="HJ32" s="79">
        <v>5.5443839222063813E-2</v>
      </c>
      <c r="HK32" s="79">
        <v>3.2525943634841405E-4</v>
      </c>
      <c r="HL32" s="79">
        <v>4.2653662246667653E-2</v>
      </c>
      <c r="HM32" s="79">
        <v>0.18647629622512646</v>
      </c>
      <c r="HN32" s="79">
        <v>3.6531119610914531E-4</v>
      </c>
      <c r="HO32" s="79">
        <v>3.8706967289505061E-2</v>
      </c>
      <c r="HP32" s="79">
        <v>3.0269700952221083E-2</v>
      </c>
      <c r="HQ32" s="79">
        <v>1.6828759305780379E-2</v>
      </c>
      <c r="HR32" s="79">
        <v>2.646899672043259E-2</v>
      </c>
      <c r="HS32" s="80" t="str">
        <f t="shared" si="0"/>
        <v>Water Pollution_Be(II)_Unspecified_Health_N/A for WP Interim Methodology</v>
      </c>
    </row>
    <row r="33" spans="2:227" ht="15" customHeight="1">
      <c r="B33" s="65" t="s">
        <v>9</v>
      </c>
      <c r="C33" s="65" t="s">
        <v>401</v>
      </c>
      <c r="D33" s="65" t="s">
        <v>394</v>
      </c>
      <c r="E33" s="65" t="s">
        <v>395</v>
      </c>
      <c r="F33" s="65" t="s">
        <v>390</v>
      </c>
      <c r="G33" s="65" t="s">
        <v>391</v>
      </c>
      <c r="H33" s="41"/>
      <c r="I33" s="79">
        <v>448.98679486758516</v>
      </c>
      <c r="J33" s="79">
        <v>333.20482375268256</v>
      </c>
      <c r="K33" s="79">
        <v>197.37291206988448</v>
      </c>
      <c r="L33" s="79">
        <v>60.406910869642957</v>
      </c>
      <c r="M33" s="79">
        <v>561.33119576130389</v>
      </c>
      <c r="N33" s="79">
        <v>134.95583379343617</v>
      </c>
      <c r="O33" s="79">
        <v>258.80608271302992</v>
      </c>
      <c r="P33" s="79">
        <v>111.53638350745194</v>
      </c>
      <c r="Q33" s="79">
        <v>530.26990500079455</v>
      </c>
      <c r="R33" s="79">
        <v>258.80608271302992</v>
      </c>
      <c r="S33" s="79">
        <v>43.373074637076229</v>
      </c>
      <c r="T33" s="79">
        <v>336.61470045428217</v>
      </c>
      <c r="U33" s="79">
        <v>815.91279489554279</v>
      </c>
      <c r="V33" s="79">
        <v>258.80608271302992</v>
      </c>
      <c r="W33" s="79">
        <v>1022.8987333990948</v>
      </c>
      <c r="X33" s="79">
        <v>3652.7683655385217</v>
      </c>
      <c r="Y33" s="79">
        <v>258.80608271302992</v>
      </c>
      <c r="Z33" s="79">
        <v>253.71023959905716</v>
      </c>
      <c r="AA33" s="79">
        <v>1799.9745193774304</v>
      </c>
      <c r="AB33" s="79">
        <v>71.450277039013201</v>
      </c>
      <c r="AC33" s="79">
        <v>648.71538040679548</v>
      </c>
      <c r="AD33" s="79">
        <v>81.008297231879894</v>
      </c>
      <c r="AE33" s="79">
        <v>77.089016153475157</v>
      </c>
      <c r="AF33" s="79">
        <v>76.323547597836921</v>
      </c>
      <c r="AG33" s="79">
        <v>263.6587617891916</v>
      </c>
      <c r="AH33" s="79">
        <v>68.954920327824411</v>
      </c>
      <c r="AI33" s="79">
        <v>107.11303274816937</v>
      </c>
      <c r="AJ33" s="79">
        <v>258.80608271302992</v>
      </c>
      <c r="AK33" s="79">
        <v>774.77165123954455</v>
      </c>
      <c r="AL33" s="79">
        <v>205.43267309426412</v>
      </c>
      <c r="AM33" s="79">
        <v>410.77400026945872</v>
      </c>
      <c r="AN33" s="79">
        <v>1755.184344835739</v>
      </c>
      <c r="AO33" s="79">
        <v>406.11038768620949</v>
      </c>
      <c r="AP33" s="79">
        <v>371.48979169494385</v>
      </c>
      <c r="AQ33" s="79">
        <v>212.24686940765443</v>
      </c>
      <c r="AR33" s="79">
        <v>49.946510726377944</v>
      </c>
      <c r="AS33" s="79">
        <v>258.80608271302992</v>
      </c>
      <c r="AT33" s="79">
        <v>76.872379357737259</v>
      </c>
      <c r="AU33" s="79">
        <v>212.7798984100358</v>
      </c>
      <c r="AV33" s="79">
        <v>561.33119576130389</v>
      </c>
      <c r="AW33" s="79">
        <v>100.05459997719848</v>
      </c>
      <c r="AX33" s="79">
        <v>2414.580287450272</v>
      </c>
      <c r="AY33" s="79">
        <v>109.64736628221203</v>
      </c>
      <c r="AZ33" s="79">
        <v>406.11038768620949</v>
      </c>
      <c r="BA33" s="79">
        <v>196.27395387565417</v>
      </c>
      <c r="BB33" s="79">
        <v>133.670982930451</v>
      </c>
      <c r="BC33" s="79">
        <v>213.92443764113202</v>
      </c>
      <c r="BD33" s="79">
        <v>288.01888982163445</v>
      </c>
      <c r="BE33" s="79">
        <v>167.15857052499439</v>
      </c>
      <c r="BF33" s="79">
        <v>519.65317444830589</v>
      </c>
      <c r="BG33" s="79">
        <v>258.80608271302992</v>
      </c>
      <c r="BH33" s="79">
        <v>339.03832408041967</v>
      </c>
      <c r="BI33" s="79">
        <v>484.88089755904753</v>
      </c>
      <c r="BJ33" s="79">
        <v>589.92988593435052</v>
      </c>
      <c r="BK33" s="79">
        <v>393.82008725278979</v>
      </c>
      <c r="BL33" s="79">
        <v>258.80608271302992</v>
      </c>
      <c r="BM33" s="79">
        <v>637.04435887704471</v>
      </c>
      <c r="BN33" s="79">
        <v>145.94555857558498</v>
      </c>
      <c r="BO33" s="79">
        <v>3947.3567358383079</v>
      </c>
      <c r="BP33" s="79">
        <v>853.91253073585995</v>
      </c>
      <c r="BQ33" s="79">
        <v>287.67550365446613</v>
      </c>
      <c r="BR33" s="79">
        <v>212.2164615855803</v>
      </c>
      <c r="BS33" s="79">
        <v>161.16166102665719</v>
      </c>
      <c r="BT33" s="79">
        <v>406.11038768620949</v>
      </c>
      <c r="BU33" s="79">
        <v>452.47177374568554</v>
      </c>
      <c r="BV33" s="79">
        <v>339.03832408041967</v>
      </c>
      <c r="BW33" s="79">
        <v>60.406910869642957</v>
      </c>
      <c r="BX33" s="79">
        <v>159.42960072184661</v>
      </c>
      <c r="BY33" s="79">
        <v>506.97260394986642</v>
      </c>
      <c r="BZ33" s="79">
        <v>60.406910869642957</v>
      </c>
      <c r="CA33" s="79">
        <v>81.915553524090072</v>
      </c>
      <c r="CB33" s="79">
        <v>406.11038768620949</v>
      </c>
      <c r="CC33" s="79">
        <v>214.74294472235729</v>
      </c>
      <c r="CD33" s="79">
        <v>996.17495803908821</v>
      </c>
      <c r="CE33" s="79">
        <v>672.05858909546907</v>
      </c>
      <c r="CF33" s="79">
        <v>561.33119576130389</v>
      </c>
      <c r="CG33" s="79">
        <v>351.30387233636714</v>
      </c>
      <c r="CH33" s="79">
        <v>32.297218081031616</v>
      </c>
      <c r="CI33" s="79">
        <v>258.80608271302992</v>
      </c>
      <c r="CJ33" s="79">
        <v>774.77165123954455</v>
      </c>
      <c r="CK33" s="79">
        <v>265.18569096064118</v>
      </c>
      <c r="CL33" s="79">
        <v>180.61897405728479</v>
      </c>
      <c r="CM33" s="79">
        <v>137.51186732053972</v>
      </c>
      <c r="CN33" s="79">
        <v>50.124671613948827</v>
      </c>
      <c r="CO33" s="79">
        <v>1320.9821701282358</v>
      </c>
      <c r="CP33" s="79">
        <v>212.14492632727138</v>
      </c>
      <c r="CQ33" s="79">
        <v>774.77165123954455</v>
      </c>
      <c r="CR33" s="79">
        <v>447.41812800263926</v>
      </c>
      <c r="CS33" s="79">
        <v>48.194330894467051</v>
      </c>
      <c r="CT33" s="79">
        <v>2257.2464569774675</v>
      </c>
      <c r="CU33" s="79">
        <v>367.4270125623151</v>
      </c>
      <c r="CV33" s="79">
        <v>783.89590294746904</v>
      </c>
      <c r="CW33" s="79">
        <v>1096.3414032787352</v>
      </c>
      <c r="CX33" s="79">
        <v>201.84580094661385</v>
      </c>
      <c r="CY33" s="79">
        <v>561.33119576130389</v>
      </c>
      <c r="CZ33" s="79">
        <v>3841.1830768582918</v>
      </c>
      <c r="DA33" s="79">
        <v>669.68553311320466</v>
      </c>
      <c r="DB33" s="79">
        <v>258.80608271302992</v>
      </c>
      <c r="DC33" s="79">
        <v>1275.4891311126123</v>
      </c>
      <c r="DD33" s="79">
        <v>1308.399738462743</v>
      </c>
      <c r="DE33" s="79">
        <v>98.138209409779734</v>
      </c>
      <c r="DF33" s="79">
        <v>672.34054220881387</v>
      </c>
      <c r="DG33" s="79">
        <v>774.77165123954455</v>
      </c>
      <c r="DH33" s="79">
        <v>933.68196984843098</v>
      </c>
      <c r="DI33" s="79">
        <v>1266.5261093612576</v>
      </c>
      <c r="DJ33" s="79">
        <v>339.03832408041967</v>
      </c>
      <c r="DK33" s="79">
        <v>1022.8987333990948</v>
      </c>
      <c r="DL33" s="79">
        <v>245.58631442022363</v>
      </c>
      <c r="DM33" s="79">
        <v>179.41546402385293</v>
      </c>
      <c r="DN33" s="79">
        <v>117.93482602053548</v>
      </c>
      <c r="DO33" s="79">
        <v>1022.8987333990948</v>
      </c>
      <c r="DP33" s="79">
        <v>325.9708561319228</v>
      </c>
      <c r="DQ33" s="79">
        <v>118.2665952477237</v>
      </c>
      <c r="DR33" s="79">
        <v>45.296593652465027</v>
      </c>
      <c r="DS33" s="79">
        <v>561.33119576130389</v>
      </c>
      <c r="DT33" s="79">
        <v>166.13472250006129</v>
      </c>
      <c r="DU33" s="79">
        <v>561.33119576130389</v>
      </c>
      <c r="DV33" s="79">
        <v>774.77165123954455</v>
      </c>
      <c r="DW33" s="79">
        <v>205.94216823656046</v>
      </c>
      <c r="DX33" s="79">
        <v>677.65098091044888</v>
      </c>
      <c r="DY33" s="79">
        <v>250.31915547798729</v>
      </c>
      <c r="DZ33" s="79">
        <v>1708.6783075485093</v>
      </c>
      <c r="EA33" s="79">
        <v>348.49594088158295</v>
      </c>
      <c r="EB33" s="79">
        <v>1022.8987333990948</v>
      </c>
      <c r="EC33" s="79">
        <v>774.77165123954455</v>
      </c>
      <c r="ED33" s="79">
        <v>76.385690213252616</v>
      </c>
      <c r="EE33" s="79">
        <v>406.11038768620949</v>
      </c>
      <c r="EF33" s="79">
        <v>335.66362835929743</v>
      </c>
      <c r="EG33" s="79">
        <v>774.77165123954455</v>
      </c>
      <c r="EH33" s="79">
        <v>421.72805362511997</v>
      </c>
      <c r="EI33" s="79">
        <v>561.33119576130389</v>
      </c>
      <c r="EJ33" s="79">
        <v>36.735461122410271</v>
      </c>
      <c r="EK33" s="79">
        <v>339.03832408041967</v>
      </c>
      <c r="EL33" s="79">
        <v>624.23642067435389</v>
      </c>
      <c r="EM33" s="79">
        <v>178.60412416041811</v>
      </c>
      <c r="EN33" s="79">
        <v>251.60788196695975</v>
      </c>
      <c r="EO33" s="79">
        <v>44.803546261136574</v>
      </c>
      <c r="EP33" s="79">
        <v>774.77165123954455</v>
      </c>
      <c r="EQ33" s="79">
        <v>609.00283281852262</v>
      </c>
      <c r="ER33" s="79">
        <v>1345.9635151447574</v>
      </c>
      <c r="ES33" s="79">
        <v>60.406910869642957</v>
      </c>
      <c r="ET33" s="79">
        <v>63.522203418177448</v>
      </c>
      <c r="EU33" s="79">
        <v>118.65561347399453</v>
      </c>
      <c r="EV33" s="79">
        <v>221.22262443140519</v>
      </c>
      <c r="EW33" s="79">
        <v>864.18148108269554</v>
      </c>
      <c r="EX33" s="79">
        <v>395.95356985646526</v>
      </c>
      <c r="EY33" s="79">
        <v>774.77165123954455</v>
      </c>
      <c r="EZ33" s="79">
        <v>135.72328240609409</v>
      </c>
      <c r="FA33" s="79">
        <v>144.37360052026287</v>
      </c>
      <c r="FB33" s="79">
        <v>3908.0068293296545</v>
      </c>
      <c r="FC33" s="79">
        <v>774.77165123954455</v>
      </c>
      <c r="FD33" s="79">
        <v>83.91219723159611</v>
      </c>
      <c r="FE33" s="79">
        <v>82.38465045179592</v>
      </c>
      <c r="FF33" s="79">
        <v>122.57169311244354</v>
      </c>
      <c r="FG33" s="79">
        <v>116.6384944246316</v>
      </c>
      <c r="FH33" s="79">
        <v>1258.414935888869</v>
      </c>
      <c r="FI33" s="79">
        <v>480.07599175381688</v>
      </c>
      <c r="FJ33" s="79">
        <v>303.26698596141983</v>
      </c>
      <c r="FK33" s="79">
        <v>258.80608271302992</v>
      </c>
      <c r="FL33" s="79">
        <v>1022.8987333990948</v>
      </c>
      <c r="FM33" s="79">
        <v>249.34520143836261</v>
      </c>
      <c r="FN33" s="79">
        <v>78.925121152867717</v>
      </c>
      <c r="FO33" s="79">
        <v>1628.704114899323</v>
      </c>
      <c r="FP33" s="79">
        <v>60.406910869642957</v>
      </c>
      <c r="FQ33" s="79">
        <v>561.33119576130389</v>
      </c>
      <c r="FR33" s="79">
        <v>406.11038768620949</v>
      </c>
      <c r="FS33" s="79">
        <v>139.6012432927796</v>
      </c>
      <c r="FT33" s="79">
        <v>967.98858043711039</v>
      </c>
      <c r="FU33" s="79">
        <v>331.63870133446869</v>
      </c>
      <c r="FV33" s="79">
        <v>406.11038768620949</v>
      </c>
      <c r="FW33" s="79">
        <v>357.7086027227935</v>
      </c>
      <c r="FX33" s="79">
        <v>774.77165123954455</v>
      </c>
      <c r="FY33" s="79">
        <v>258.80608271302992</v>
      </c>
      <c r="FZ33" s="79">
        <v>299.17274309863501</v>
      </c>
      <c r="GA33" s="79">
        <v>231.89445301827027</v>
      </c>
      <c r="GB33" s="79">
        <v>74.325454553675215</v>
      </c>
      <c r="GC33" s="79">
        <v>221.49011040402769</v>
      </c>
      <c r="GD33" s="79">
        <v>278.30578082666705</v>
      </c>
      <c r="GE33" s="79">
        <v>406.11038768620949</v>
      </c>
      <c r="GF33" s="79">
        <v>367.92231179807493</v>
      </c>
      <c r="GG33" s="79">
        <v>1007.6478571543375</v>
      </c>
      <c r="GH33" s="79">
        <v>258.80608271302992</v>
      </c>
      <c r="GI33" s="79">
        <v>258.80608271302992</v>
      </c>
      <c r="GJ33" s="79">
        <v>258.80608271302992</v>
      </c>
      <c r="GK33" s="79">
        <v>258.80608271302992</v>
      </c>
      <c r="GL33" s="79">
        <v>172.7156244734341</v>
      </c>
      <c r="GM33" s="79">
        <v>50.201987214628801</v>
      </c>
      <c r="GN33" s="79">
        <v>126.97347406986644</v>
      </c>
      <c r="GO33" s="79">
        <v>611.67434470791704</v>
      </c>
      <c r="GP33" s="79">
        <v>1022.4314326510223</v>
      </c>
      <c r="GQ33" s="79">
        <v>774.77165123954455</v>
      </c>
      <c r="GR33" s="79">
        <v>394.59283938762638</v>
      </c>
      <c r="GS33" s="79">
        <v>494.09191061124852</v>
      </c>
      <c r="GT33" s="79">
        <v>859.02241663509346</v>
      </c>
      <c r="GU33" s="79">
        <v>774.77165123954455</v>
      </c>
      <c r="GV33" s="79">
        <v>597.3785896089712</v>
      </c>
      <c r="GW33" s="79">
        <v>60.406910869642957</v>
      </c>
      <c r="GX33" s="79">
        <v>258.80608271302992</v>
      </c>
      <c r="GY33" s="79">
        <v>569.2859695663326</v>
      </c>
      <c r="GZ33" s="79">
        <v>630.1962640065874</v>
      </c>
      <c r="HA33" s="79">
        <v>171.41512242254964</v>
      </c>
      <c r="HB33" s="79">
        <v>258.80608271302992</v>
      </c>
      <c r="HC33" s="79">
        <v>60.406910869642957</v>
      </c>
      <c r="HD33" s="79">
        <v>1143.0347139317996</v>
      </c>
      <c r="HE33" s="79">
        <v>401.90755762454256</v>
      </c>
      <c r="HF33" s="79">
        <v>626.11174894047122</v>
      </c>
      <c r="HG33" s="79">
        <v>780.95328466158128</v>
      </c>
      <c r="HH33" s="79">
        <v>160.78116288823011</v>
      </c>
      <c r="HI33" s="79">
        <v>71.047479410159511</v>
      </c>
      <c r="HJ33" s="79">
        <v>888.61643495866088</v>
      </c>
      <c r="HK33" s="79">
        <v>60.406910869642957</v>
      </c>
      <c r="HL33" s="79">
        <v>258.80608271302992</v>
      </c>
      <c r="HM33" s="79">
        <v>1299.7088497568245</v>
      </c>
      <c r="HN33" s="79">
        <v>258.80608271302992</v>
      </c>
      <c r="HO33" s="79">
        <v>1022.8987333990948</v>
      </c>
      <c r="HP33" s="79">
        <v>603.77413498051294</v>
      </c>
      <c r="HQ33" s="79">
        <v>225.37108225446786</v>
      </c>
      <c r="HR33" s="79">
        <v>260.84567109303737</v>
      </c>
      <c r="HS33" s="80" t="str">
        <f t="shared" si="0"/>
        <v>Water Pollution_Cd(II)_Freshwater_Health_N/A for WP Interim Methodology</v>
      </c>
    </row>
    <row r="34" spans="2:227" ht="15" customHeight="1">
      <c r="B34" s="65" t="s">
        <v>9</v>
      </c>
      <c r="C34" s="65" t="s">
        <v>401</v>
      </c>
      <c r="D34" s="65" t="s">
        <v>396</v>
      </c>
      <c r="E34" s="65" t="s">
        <v>395</v>
      </c>
      <c r="F34" s="65" t="s">
        <v>390</v>
      </c>
      <c r="G34" s="65" t="s">
        <v>391</v>
      </c>
      <c r="H34" s="41"/>
      <c r="I34" s="79">
        <v>47.768890255147667</v>
      </c>
      <c r="J34" s="79">
        <v>48.330390785941681</v>
      </c>
      <c r="K34" s="79">
        <v>50.553944561310459</v>
      </c>
      <c r="L34" s="79">
        <v>48.509229681044992</v>
      </c>
      <c r="M34" s="79">
        <v>55.482474536579964</v>
      </c>
      <c r="N34" s="79">
        <v>50.969470917860512</v>
      </c>
      <c r="O34" s="79">
        <v>49.572857424922638</v>
      </c>
      <c r="P34" s="79">
        <v>49.951601222750973</v>
      </c>
      <c r="Q34" s="79">
        <v>48.617896705951651</v>
      </c>
      <c r="R34" s="79">
        <v>49.572857424922638</v>
      </c>
      <c r="S34" s="79">
        <v>48.781839432703244</v>
      </c>
      <c r="T34" s="79">
        <v>68.830969057037393</v>
      </c>
      <c r="U34" s="79">
        <v>48.082787627140107</v>
      </c>
      <c r="V34" s="79">
        <v>49.572857424922638</v>
      </c>
      <c r="W34" s="79">
        <v>51.059628290613354</v>
      </c>
      <c r="X34" s="79">
        <v>58.421033341025485</v>
      </c>
      <c r="Y34" s="79">
        <v>49.572857424922638</v>
      </c>
      <c r="Z34" s="79">
        <v>49.08214602961209</v>
      </c>
      <c r="AA34" s="79">
        <v>70.995888341047788</v>
      </c>
      <c r="AB34" s="79">
        <v>48.222216206184441</v>
      </c>
      <c r="AC34" s="79">
        <v>57.266119881805942</v>
      </c>
      <c r="AD34" s="79">
        <v>49.839899298287257</v>
      </c>
      <c r="AE34" s="79">
        <v>47.407313694673434</v>
      </c>
      <c r="AF34" s="79">
        <v>51.498563534165768</v>
      </c>
      <c r="AG34" s="79">
        <v>49.481782946769442</v>
      </c>
      <c r="AH34" s="79">
        <v>64.191357934686209</v>
      </c>
      <c r="AI34" s="79">
        <v>49.654925297403253</v>
      </c>
      <c r="AJ34" s="79">
        <v>49.572857424922638</v>
      </c>
      <c r="AK34" s="79">
        <v>56.700344341279425</v>
      </c>
      <c r="AL34" s="79">
        <v>48.935261179121049</v>
      </c>
      <c r="AM34" s="79">
        <v>55.570507209350694</v>
      </c>
      <c r="AN34" s="79">
        <v>53.737224300516047</v>
      </c>
      <c r="AO34" s="79">
        <v>53.895087170805766</v>
      </c>
      <c r="AP34" s="79">
        <v>49.33016583118733</v>
      </c>
      <c r="AQ34" s="79">
        <v>56.911502414387144</v>
      </c>
      <c r="AR34" s="79">
        <v>49.0458112736871</v>
      </c>
      <c r="AS34" s="79">
        <v>49.572857424922638</v>
      </c>
      <c r="AT34" s="79">
        <v>47.520343443594271</v>
      </c>
      <c r="AU34" s="79">
        <v>49.719316434457049</v>
      </c>
      <c r="AV34" s="79">
        <v>55.482474536579964</v>
      </c>
      <c r="AW34" s="79">
        <v>49.477049635141128</v>
      </c>
      <c r="AX34" s="79">
        <v>71.382181909363368</v>
      </c>
      <c r="AY34" s="79">
        <v>48.939033451632362</v>
      </c>
      <c r="AZ34" s="79">
        <v>53.895087170805766</v>
      </c>
      <c r="BA34" s="79">
        <v>67.673463934659424</v>
      </c>
      <c r="BB34" s="79">
        <v>61.71163351597675</v>
      </c>
      <c r="BC34" s="79">
        <v>48.463791439918857</v>
      </c>
      <c r="BD34" s="79">
        <v>58.564308936092068</v>
      </c>
      <c r="BE34" s="79">
        <v>48.2862454680441</v>
      </c>
      <c r="BF34" s="79">
        <v>48.784857568698278</v>
      </c>
      <c r="BG34" s="79">
        <v>49.572857424922638</v>
      </c>
      <c r="BH34" s="79">
        <v>51.8240790441507</v>
      </c>
      <c r="BI34" s="79">
        <v>70.658554129122848</v>
      </c>
      <c r="BJ34" s="79">
        <v>50.101042593555768</v>
      </c>
      <c r="BK34" s="79">
        <v>48.348547152347564</v>
      </c>
      <c r="BL34" s="79">
        <v>49.572857424922638</v>
      </c>
      <c r="BM34" s="79">
        <v>50.791932226673318</v>
      </c>
      <c r="BN34" s="79">
        <v>49.250231369301744</v>
      </c>
      <c r="BO34" s="79">
        <v>51.827131779709667</v>
      </c>
      <c r="BP34" s="79">
        <v>48.985713209805901</v>
      </c>
      <c r="BQ34" s="79">
        <v>53.219333663137654</v>
      </c>
      <c r="BR34" s="79">
        <v>48.089644119028321</v>
      </c>
      <c r="BS34" s="79">
        <v>48.576487968727982</v>
      </c>
      <c r="BT34" s="79">
        <v>53.895087170805766</v>
      </c>
      <c r="BU34" s="79">
        <v>47.171393880870198</v>
      </c>
      <c r="BV34" s="79">
        <v>51.8240790441507</v>
      </c>
      <c r="BW34" s="79">
        <v>48.509229681044992</v>
      </c>
      <c r="BX34" s="79">
        <v>50.845434069550571</v>
      </c>
      <c r="BY34" s="79">
        <v>55.047321261587228</v>
      </c>
      <c r="BZ34" s="79">
        <v>48.509229681044992</v>
      </c>
      <c r="CA34" s="79">
        <v>50.514269419800421</v>
      </c>
      <c r="CB34" s="79">
        <v>53.895087170805766</v>
      </c>
      <c r="CC34" s="79">
        <v>48.554434145363615</v>
      </c>
      <c r="CD34" s="79">
        <v>54.467455642028519</v>
      </c>
      <c r="CE34" s="79">
        <v>68.134473536354633</v>
      </c>
      <c r="CF34" s="79">
        <v>55.482474536579964</v>
      </c>
      <c r="CG34" s="79">
        <v>49.42847454148243</v>
      </c>
      <c r="CH34" s="79">
        <v>48.731700315530091</v>
      </c>
      <c r="CI34" s="79">
        <v>49.572857424922638</v>
      </c>
      <c r="CJ34" s="79">
        <v>56.700344341279425</v>
      </c>
      <c r="CK34" s="79">
        <v>48.621480195405155</v>
      </c>
      <c r="CL34" s="79">
        <v>62.83369784865188</v>
      </c>
      <c r="CM34" s="79">
        <v>48.465659365566175</v>
      </c>
      <c r="CN34" s="79">
        <v>50.384220388800635</v>
      </c>
      <c r="CO34" s="79">
        <v>48.384224316703843</v>
      </c>
      <c r="CP34" s="79">
        <v>49.038571077823725</v>
      </c>
      <c r="CQ34" s="79">
        <v>56.700344341279425</v>
      </c>
      <c r="CR34" s="79">
        <v>52.329684330479608</v>
      </c>
      <c r="CS34" s="79">
        <v>48.293348999256118</v>
      </c>
      <c r="CT34" s="79">
        <v>46.720636117221595</v>
      </c>
      <c r="CU34" s="79">
        <v>49.270996871610407</v>
      </c>
      <c r="CV34" s="79">
        <v>48.844267241713695</v>
      </c>
      <c r="CW34" s="79">
        <v>49.355545038565154</v>
      </c>
      <c r="CX34" s="79">
        <v>49.020038611416282</v>
      </c>
      <c r="CY34" s="79">
        <v>55.482474536579964</v>
      </c>
      <c r="CZ34" s="79">
        <v>59.65001148075492</v>
      </c>
      <c r="DA34" s="79">
        <v>50.781432221321914</v>
      </c>
      <c r="DB34" s="79">
        <v>49.572857424922638</v>
      </c>
      <c r="DC34" s="79">
        <v>54.791652172647773</v>
      </c>
      <c r="DD34" s="79">
        <v>56.999724317768894</v>
      </c>
      <c r="DE34" s="79">
        <v>48.185673924637094</v>
      </c>
      <c r="DF34" s="79">
        <v>48.601260670064192</v>
      </c>
      <c r="DG34" s="79">
        <v>56.700344341279425</v>
      </c>
      <c r="DH34" s="79">
        <v>51.447327120989847</v>
      </c>
      <c r="DI34" s="79">
        <v>84.156345486330906</v>
      </c>
      <c r="DJ34" s="79">
        <v>51.8240790441507</v>
      </c>
      <c r="DK34" s="79">
        <v>51.059628290613354</v>
      </c>
      <c r="DL34" s="79">
        <v>50.567073929774423</v>
      </c>
      <c r="DM34" s="79">
        <v>52.673231645995337</v>
      </c>
      <c r="DN34" s="79">
        <v>48.933441286661726</v>
      </c>
      <c r="DO34" s="79">
        <v>51.059628290613354</v>
      </c>
      <c r="DP34" s="79">
        <v>47.941575844199392</v>
      </c>
      <c r="DQ34" s="79">
        <v>48.746230208640206</v>
      </c>
      <c r="DR34" s="79">
        <v>48.552618513741258</v>
      </c>
      <c r="DS34" s="79">
        <v>55.482474536579964</v>
      </c>
      <c r="DT34" s="79">
        <v>56.639084579005996</v>
      </c>
      <c r="DU34" s="79">
        <v>55.482474536579964</v>
      </c>
      <c r="DV34" s="79">
        <v>56.700344341279425</v>
      </c>
      <c r="DW34" s="79">
        <v>48.674503807627438</v>
      </c>
      <c r="DX34" s="79">
        <v>48.824337720280809</v>
      </c>
      <c r="DY34" s="79">
        <v>65.700460257299198</v>
      </c>
      <c r="DZ34" s="79">
        <v>50.481474819143614</v>
      </c>
      <c r="EA34" s="79">
        <v>47.753083136629165</v>
      </c>
      <c r="EB34" s="79">
        <v>51.059628290613354</v>
      </c>
      <c r="EC34" s="79">
        <v>56.700344341279425</v>
      </c>
      <c r="ED34" s="79">
        <v>50.024470829359053</v>
      </c>
      <c r="EE34" s="79">
        <v>53.895087170805766</v>
      </c>
      <c r="EF34" s="79">
        <v>49.98468671825573</v>
      </c>
      <c r="EG34" s="79">
        <v>56.700344341279425</v>
      </c>
      <c r="EH34" s="79">
        <v>49.830545750385532</v>
      </c>
      <c r="EI34" s="79">
        <v>55.482474536579964</v>
      </c>
      <c r="EJ34" s="79">
        <v>47.904785286742182</v>
      </c>
      <c r="EK34" s="79">
        <v>51.8240790441507</v>
      </c>
      <c r="EL34" s="79">
        <v>50.865113066249435</v>
      </c>
      <c r="EM34" s="79">
        <v>48.358048975242625</v>
      </c>
      <c r="EN34" s="79">
        <v>55.79464810627406</v>
      </c>
      <c r="EO34" s="79">
        <v>48.582948396056189</v>
      </c>
      <c r="EP34" s="79">
        <v>56.700344341279425</v>
      </c>
      <c r="EQ34" s="79">
        <v>47.806960964525722</v>
      </c>
      <c r="ER34" s="79">
        <v>57.982391261841258</v>
      </c>
      <c r="ES34" s="79">
        <v>48.509229681044992</v>
      </c>
      <c r="ET34" s="79">
        <v>48.471645564182914</v>
      </c>
      <c r="EU34" s="79">
        <v>48.307419805599622</v>
      </c>
      <c r="EV34" s="79">
        <v>51.650966470853803</v>
      </c>
      <c r="EW34" s="79">
        <v>61.800014124996942</v>
      </c>
      <c r="EX34" s="79">
        <v>65.51120139674282</v>
      </c>
      <c r="EY34" s="79">
        <v>56.700344341279425</v>
      </c>
      <c r="EZ34" s="79">
        <v>49.511573495067061</v>
      </c>
      <c r="FA34" s="79">
        <v>48.386425956713275</v>
      </c>
      <c r="FB34" s="79">
        <v>49.90568836156195</v>
      </c>
      <c r="FC34" s="79">
        <v>56.700344341279425</v>
      </c>
      <c r="FD34" s="79">
        <v>48.706796356148033</v>
      </c>
      <c r="FE34" s="79">
        <v>48.642674816009489</v>
      </c>
      <c r="FF34" s="79">
        <v>49.971790104978624</v>
      </c>
      <c r="FG34" s="79">
        <v>55.474736703534042</v>
      </c>
      <c r="FH34" s="79">
        <v>50.266020547003734</v>
      </c>
      <c r="FI34" s="79">
        <v>61.331172517560589</v>
      </c>
      <c r="FJ34" s="79">
        <v>54.95432786071688</v>
      </c>
      <c r="FK34" s="79">
        <v>49.572857424922638</v>
      </c>
      <c r="FL34" s="79">
        <v>51.059628290613354</v>
      </c>
      <c r="FM34" s="79">
        <v>49.231865638327534</v>
      </c>
      <c r="FN34" s="79">
        <v>49.997086770101227</v>
      </c>
      <c r="FO34" s="79">
        <v>49.231377448247024</v>
      </c>
      <c r="FP34" s="79">
        <v>48.509229681044992</v>
      </c>
      <c r="FQ34" s="79">
        <v>55.482474536579964</v>
      </c>
      <c r="FR34" s="79">
        <v>53.895087170805766</v>
      </c>
      <c r="FS34" s="79">
        <v>49.647394068898073</v>
      </c>
      <c r="FT34" s="79">
        <v>66.946194538518583</v>
      </c>
      <c r="FU34" s="79">
        <v>49.455668235642271</v>
      </c>
      <c r="FV34" s="79">
        <v>53.895087170805766</v>
      </c>
      <c r="FW34" s="79">
        <v>52.282343227438915</v>
      </c>
      <c r="FX34" s="79">
        <v>56.700344341279425</v>
      </c>
      <c r="FY34" s="79">
        <v>49.572857424922638</v>
      </c>
      <c r="FZ34" s="79">
        <v>66.161508524485569</v>
      </c>
      <c r="GA34" s="79">
        <v>52.532049650821861</v>
      </c>
      <c r="GB34" s="79">
        <v>48.274204046248826</v>
      </c>
      <c r="GC34" s="79">
        <v>48.231471127430432</v>
      </c>
      <c r="GD34" s="79">
        <v>51.315812306388331</v>
      </c>
      <c r="GE34" s="79">
        <v>53.895087170805766</v>
      </c>
      <c r="GF34" s="79">
        <v>55.04584156015386</v>
      </c>
      <c r="GG34" s="79">
        <v>55.33980099984943</v>
      </c>
      <c r="GH34" s="79">
        <v>49.572857424922638</v>
      </c>
      <c r="GI34" s="79">
        <v>49.572857424922638</v>
      </c>
      <c r="GJ34" s="79">
        <v>49.572857424922638</v>
      </c>
      <c r="GK34" s="79">
        <v>49.572857424922638</v>
      </c>
      <c r="GL34" s="79">
        <v>47.971872311125729</v>
      </c>
      <c r="GM34" s="79">
        <v>48.843591613362769</v>
      </c>
      <c r="GN34" s="79">
        <v>49.815860698440737</v>
      </c>
      <c r="GO34" s="79">
        <v>71.665506379348628</v>
      </c>
      <c r="GP34" s="79">
        <v>49.202367454443397</v>
      </c>
      <c r="GQ34" s="79">
        <v>56.700344341279425</v>
      </c>
      <c r="GR34" s="79">
        <v>49.240023644449138</v>
      </c>
      <c r="GS34" s="79">
        <v>49.224626395241138</v>
      </c>
      <c r="GT34" s="79">
        <v>58.495770116766629</v>
      </c>
      <c r="GU34" s="79">
        <v>56.700344341279425</v>
      </c>
      <c r="GV34" s="79">
        <v>83.22038474479281</v>
      </c>
      <c r="GW34" s="79">
        <v>48.509229681044992</v>
      </c>
      <c r="GX34" s="79">
        <v>49.572857424922638</v>
      </c>
      <c r="GY34" s="79">
        <v>49.880790726385356</v>
      </c>
      <c r="GZ34" s="79">
        <v>49.027337792427637</v>
      </c>
      <c r="HA34" s="79">
        <v>48.070698088094474</v>
      </c>
      <c r="HB34" s="79">
        <v>49.572857424922638</v>
      </c>
      <c r="HC34" s="79">
        <v>48.509229681044992</v>
      </c>
      <c r="HD34" s="79">
        <v>47.574021066582496</v>
      </c>
      <c r="HE34" s="79">
        <v>49.977764930221099</v>
      </c>
      <c r="HF34" s="79">
        <v>53.046501497173104</v>
      </c>
      <c r="HG34" s="79">
        <v>50.361160532909508</v>
      </c>
      <c r="HH34" s="79">
        <v>51.742186305644573</v>
      </c>
      <c r="HI34" s="79">
        <v>48.865430906009969</v>
      </c>
      <c r="HJ34" s="79">
        <v>47.841949763274712</v>
      </c>
      <c r="HK34" s="79">
        <v>48.509229681044992</v>
      </c>
      <c r="HL34" s="79">
        <v>49.572857424922638</v>
      </c>
      <c r="HM34" s="79">
        <v>53.948560609691704</v>
      </c>
      <c r="HN34" s="79">
        <v>49.572857424922638</v>
      </c>
      <c r="HO34" s="79">
        <v>51.059628290613354</v>
      </c>
      <c r="HP34" s="79">
        <v>50.734041503426084</v>
      </c>
      <c r="HQ34" s="79">
        <v>48.774935200977744</v>
      </c>
      <c r="HR34" s="79">
        <v>57.809287524742615</v>
      </c>
      <c r="HS34" s="80" t="str">
        <f t="shared" si="0"/>
        <v>Water Pollution_Cd(II)_Seawater_Health_N/A for WP Interim Methodology</v>
      </c>
    </row>
    <row r="35" spans="2:227" ht="15" customHeight="1">
      <c r="B35" s="65" t="s">
        <v>9</v>
      </c>
      <c r="C35" s="65" t="s">
        <v>401</v>
      </c>
      <c r="D35" s="65" t="s">
        <v>384</v>
      </c>
      <c r="E35" s="65" t="s">
        <v>395</v>
      </c>
      <c r="F35" s="65" t="s">
        <v>390</v>
      </c>
      <c r="G35" s="65" t="s">
        <v>391</v>
      </c>
      <c r="H35" s="41"/>
      <c r="I35" s="79">
        <v>448.98679486758516</v>
      </c>
      <c r="J35" s="79">
        <v>293.95806055208351</v>
      </c>
      <c r="K35" s="79">
        <v>170.7544277140255</v>
      </c>
      <c r="L35" s="79">
        <v>48.509229681044992</v>
      </c>
      <c r="M35" s="79">
        <v>561.33119576130389</v>
      </c>
      <c r="N35" s="79">
        <v>110.09322649156246</v>
      </c>
      <c r="O35" s="79">
        <v>49.572857424922638</v>
      </c>
      <c r="P35" s="79">
        <v>105.4827385904738</v>
      </c>
      <c r="Q35" s="79">
        <v>530.26990500079455</v>
      </c>
      <c r="R35" s="79">
        <v>49.572857424922638</v>
      </c>
      <c r="S35" s="79">
        <v>45.337413176556481</v>
      </c>
      <c r="T35" s="79">
        <v>336.61470045428217</v>
      </c>
      <c r="U35" s="79">
        <v>639.69978558688206</v>
      </c>
      <c r="V35" s="79">
        <v>49.873400029726476</v>
      </c>
      <c r="W35" s="79">
        <v>51.059628290613354</v>
      </c>
      <c r="X35" s="79">
        <v>3447.3148250475933</v>
      </c>
      <c r="Y35" s="79">
        <v>49.572857424922638</v>
      </c>
      <c r="Z35" s="79">
        <v>253.71023959905716</v>
      </c>
      <c r="AA35" s="79">
        <v>1756.1726438978999</v>
      </c>
      <c r="AB35" s="79">
        <v>66.056271618372648</v>
      </c>
      <c r="AC35" s="79">
        <v>579.03754739534077</v>
      </c>
      <c r="AD35" s="79">
        <v>49.839899298287257</v>
      </c>
      <c r="AE35" s="79">
        <v>77.089016153475157</v>
      </c>
      <c r="AF35" s="79">
        <v>76.323547597836921</v>
      </c>
      <c r="AG35" s="79">
        <v>262.57618283193472</v>
      </c>
      <c r="AH35" s="79">
        <v>68.954920327824411</v>
      </c>
      <c r="AI35" s="79">
        <v>98.914978926823011</v>
      </c>
      <c r="AJ35" s="79">
        <v>49.572857424922638</v>
      </c>
      <c r="AK35" s="79">
        <v>149.23175974234903</v>
      </c>
      <c r="AL35" s="79">
        <v>195.9296744906444</v>
      </c>
      <c r="AM35" s="79">
        <v>410.77400026945872</v>
      </c>
      <c r="AN35" s="79">
        <v>1755.184344835739</v>
      </c>
      <c r="AO35" s="79">
        <v>126.24280082156564</v>
      </c>
      <c r="AP35" s="79">
        <v>364.17058272301995</v>
      </c>
      <c r="AQ35" s="79">
        <v>197.36531563079387</v>
      </c>
      <c r="AR35" s="79">
        <v>49.849083904007259</v>
      </c>
      <c r="AS35" s="79">
        <v>49.572857424922638</v>
      </c>
      <c r="AT35" s="79">
        <v>76.872379357737259</v>
      </c>
      <c r="AU35" s="79">
        <v>212.7798984100358</v>
      </c>
      <c r="AV35" s="79">
        <v>490.60626528571606</v>
      </c>
      <c r="AW35" s="79">
        <v>94.70891099509943</v>
      </c>
      <c r="AX35" s="79">
        <v>2292.5223014452899</v>
      </c>
      <c r="AY35" s="79">
        <v>106.19665486328896</v>
      </c>
      <c r="AZ35" s="79">
        <v>53.895087170805766</v>
      </c>
      <c r="BA35" s="79">
        <v>195.95505552471806</v>
      </c>
      <c r="BB35" s="79">
        <v>127.55915012842036</v>
      </c>
      <c r="BC35" s="79">
        <v>197.45196660722809</v>
      </c>
      <c r="BD35" s="79">
        <v>274.32157567021392</v>
      </c>
      <c r="BE35" s="79">
        <v>142.22220699190717</v>
      </c>
      <c r="BF35" s="79">
        <v>356.39845797244249</v>
      </c>
      <c r="BG35" s="79">
        <v>195.79244637947042</v>
      </c>
      <c r="BH35" s="79">
        <v>194.55616889907279</v>
      </c>
      <c r="BI35" s="79">
        <v>484.88089755904753</v>
      </c>
      <c r="BJ35" s="79">
        <v>291.25556439928266</v>
      </c>
      <c r="BK35" s="79">
        <v>205.38551693764799</v>
      </c>
      <c r="BL35" s="79">
        <v>49.572857424922638</v>
      </c>
      <c r="BM35" s="79">
        <v>398.84385400356746</v>
      </c>
      <c r="BN35" s="79">
        <v>128.48404177394508</v>
      </c>
      <c r="BO35" s="79">
        <v>3645.5332057018336</v>
      </c>
      <c r="BP35" s="79">
        <v>777.09556339402354</v>
      </c>
      <c r="BQ35" s="79">
        <v>220.88975394249664</v>
      </c>
      <c r="BR35" s="79">
        <v>204.21904102074222</v>
      </c>
      <c r="BS35" s="79">
        <v>121.05872105676707</v>
      </c>
      <c r="BT35" s="79">
        <v>406.11038768620949</v>
      </c>
      <c r="BU35" s="79">
        <v>451.51121995141358</v>
      </c>
      <c r="BV35" s="79">
        <v>52.314026336188192</v>
      </c>
      <c r="BW35" s="79">
        <v>52.552516716259234</v>
      </c>
      <c r="BX35" s="79">
        <v>138.26501343288098</v>
      </c>
      <c r="BY35" s="79">
        <v>465.52160125043736</v>
      </c>
      <c r="BZ35" s="79">
        <v>49.128562999410214</v>
      </c>
      <c r="CA35" s="79">
        <v>75.391673608663098</v>
      </c>
      <c r="CB35" s="79">
        <v>260.51292291145779</v>
      </c>
      <c r="CC35" s="79">
        <v>206.84906691666498</v>
      </c>
      <c r="CD35" s="79">
        <v>967.21453304712111</v>
      </c>
      <c r="CE35" s="79">
        <v>567.85815027797969</v>
      </c>
      <c r="CF35" s="79">
        <v>55.482474536579964</v>
      </c>
      <c r="CG35" s="79">
        <v>203.92638320537446</v>
      </c>
      <c r="CH35" s="79">
        <v>48.332168849099382</v>
      </c>
      <c r="CI35" s="79">
        <v>49.572857424922638</v>
      </c>
      <c r="CJ35" s="79">
        <v>56.700344341279425</v>
      </c>
      <c r="CK35" s="79">
        <v>260.70427144058135</v>
      </c>
      <c r="CL35" s="79">
        <v>162.34531636652238</v>
      </c>
      <c r="CM35" s="79">
        <v>100.35124450977872</v>
      </c>
      <c r="CN35" s="79">
        <v>50.284333551514521</v>
      </c>
      <c r="CO35" s="79">
        <v>561.30681162883729</v>
      </c>
      <c r="CP35" s="79">
        <v>199.07942222509857</v>
      </c>
      <c r="CQ35" s="79">
        <v>56.700344341279425</v>
      </c>
      <c r="CR35" s="79">
        <v>447.41812800263926</v>
      </c>
      <c r="CS35" s="79">
        <v>48.23517073157435</v>
      </c>
      <c r="CT35" s="79">
        <v>2166.0577131837913</v>
      </c>
      <c r="CU35" s="79">
        <v>292.02410683794153</v>
      </c>
      <c r="CV35" s="79">
        <v>762.07571872915116</v>
      </c>
      <c r="CW35" s="79">
        <v>1093.4630088175443</v>
      </c>
      <c r="CX35" s="79">
        <v>138.86647545313275</v>
      </c>
      <c r="CY35" s="79">
        <v>83.869096172777944</v>
      </c>
      <c r="CZ35" s="79">
        <v>2451.2120772996332</v>
      </c>
      <c r="DA35" s="79">
        <v>545.43286044830802</v>
      </c>
      <c r="DB35" s="79">
        <v>157.69281260789728</v>
      </c>
      <c r="DC35" s="79">
        <v>904.45129648292811</v>
      </c>
      <c r="DD35" s="79">
        <v>1302.6613936418805</v>
      </c>
      <c r="DE35" s="79">
        <v>97.362765230871858</v>
      </c>
      <c r="DF35" s="79">
        <v>646.98973194223561</v>
      </c>
      <c r="DG35" s="79">
        <v>56.700344341279425</v>
      </c>
      <c r="DH35" s="79">
        <v>803.86128332863086</v>
      </c>
      <c r="DI35" s="79">
        <v>1066.7928781549688</v>
      </c>
      <c r="DJ35" s="79">
        <v>317.22443539664368</v>
      </c>
      <c r="DK35" s="79">
        <v>520.01306642603754</v>
      </c>
      <c r="DL35" s="79">
        <v>245.58631442022363</v>
      </c>
      <c r="DM35" s="79">
        <v>179.41546402385293</v>
      </c>
      <c r="DN35" s="79">
        <v>107.82466722780509</v>
      </c>
      <c r="DO35" s="79">
        <v>414.94429483014846</v>
      </c>
      <c r="DP35" s="79">
        <v>325.9708561319228</v>
      </c>
      <c r="DQ35" s="79">
        <v>94.034145783437509</v>
      </c>
      <c r="DR35" s="79">
        <v>45.76310908012902</v>
      </c>
      <c r="DS35" s="79">
        <v>561.33119576130389</v>
      </c>
      <c r="DT35" s="79">
        <v>160.42231536050502</v>
      </c>
      <c r="DU35" s="79">
        <v>561.33119576130389</v>
      </c>
      <c r="DV35" s="79">
        <v>56.700344341279425</v>
      </c>
      <c r="DW35" s="79">
        <v>187.28440747705841</v>
      </c>
      <c r="DX35" s="79">
        <v>677.65098091044888</v>
      </c>
      <c r="DY35" s="79">
        <v>195.71411475517394</v>
      </c>
      <c r="DZ35" s="79">
        <v>50.481474819143614</v>
      </c>
      <c r="EA35" s="79">
        <v>348.49594088158295</v>
      </c>
      <c r="EB35" s="79">
        <v>51.059628290613354</v>
      </c>
      <c r="EC35" s="79">
        <v>56.700344341279425</v>
      </c>
      <c r="ED35" s="79">
        <v>68.33569189302753</v>
      </c>
      <c r="EE35" s="79">
        <v>159.06337074547062</v>
      </c>
      <c r="EF35" s="79">
        <v>315.53083346555746</v>
      </c>
      <c r="EG35" s="79">
        <v>56.700344341279425</v>
      </c>
      <c r="EH35" s="79">
        <v>421.72805362511997</v>
      </c>
      <c r="EI35" s="79">
        <v>55.482474536579964</v>
      </c>
      <c r="EJ35" s="79">
        <v>36.735461122410271</v>
      </c>
      <c r="EK35" s="79">
        <v>292.74463805697235</v>
      </c>
      <c r="EL35" s="79">
        <v>461.93938323849898</v>
      </c>
      <c r="EM35" s="79">
        <v>161.51560465318775</v>
      </c>
      <c r="EN35" s="79">
        <v>241.04441984890619</v>
      </c>
      <c r="EO35" s="79">
        <v>44.998606118542554</v>
      </c>
      <c r="EP35" s="79">
        <v>56.700344341279425</v>
      </c>
      <c r="EQ35" s="79">
        <v>606.7990951971741</v>
      </c>
      <c r="ER35" s="79">
        <v>1233.8443976760348</v>
      </c>
      <c r="ES35" s="79">
        <v>51.450501372727686</v>
      </c>
      <c r="ET35" s="79">
        <v>53.618394229155143</v>
      </c>
      <c r="EU35" s="79">
        <v>114.33471204784411</v>
      </c>
      <c r="EV35" s="79">
        <v>221.22262443140519</v>
      </c>
      <c r="EW35" s="79">
        <v>846.00006266083153</v>
      </c>
      <c r="EX35" s="79">
        <v>395.95356985646526</v>
      </c>
      <c r="EY35" s="79">
        <v>56.700344341279425</v>
      </c>
      <c r="EZ35" s="79">
        <v>98.997866866908424</v>
      </c>
      <c r="FA35" s="79">
        <v>119.49513396511341</v>
      </c>
      <c r="FB35" s="79">
        <v>3764.3307570298884</v>
      </c>
      <c r="FC35" s="79">
        <v>56.700344341279425</v>
      </c>
      <c r="FD35" s="79">
        <v>65.030838746399851</v>
      </c>
      <c r="FE35" s="79">
        <v>75.935826032086311</v>
      </c>
      <c r="FF35" s="79">
        <v>122.57169311244354</v>
      </c>
      <c r="FG35" s="79">
        <v>101.67023663096641</v>
      </c>
      <c r="FH35" s="79">
        <v>676.41415627951631</v>
      </c>
      <c r="FI35" s="79">
        <v>466.08247788333625</v>
      </c>
      <c r="FJ35" s="79">
        <v>209.81438796263805</v>
      </c>
      <c r="FK35" s="79">
        <v>132.52228157762124</v>
      </c>
      <c r="FL35" s="79">
        <v>513.77663883108164</v>
      </c>
      <c r="FM35" s="79">
        <v>247.11945286772684</v>
      </c>
      <c r="FN35" s="79">
        <v>77.924344232182165</v>
      </c>
      <c r="FO35" s="79">
        <v>1628.704114899323</v>
      </c>
      <c r="FP35" s="79">
        <v>49.260600609797784</v>
      </c>
      <c r="FQ35" s="79">
        <v>561.33119576130389</v>
      </c>
      <c r="FR35" s="79">
        <v>84.859426106546493</v>
      </c>
      <c r="FS35" s="79">
        <v>128.68251194228799</v>
      </c>
      <c r="FT35" s="79">
        <v>754.0370750729619</v>
      </c>
      <c r="FU35" s="79">
        <v>331.63870133446869</v>
      </c>
      <c r="FV35" s="79">
        <v>53.895087170805766</v>
      </c>
      <c r="FW35" s="79">
        <v>290.33990801500244</v>
      </c>
      <c r="FX35" s="79">
        <v>56.700344341279425</v>
      </c>
      <c r="FY35" s="79">
        <v>195.79244637947042</v>
      </c>
      <c r="FZ35" s="79">
        <v>299.17274309863501</v>
      </c>
      <c r="GA35" s="79">
        <v>226.09746731593046</v>
      </c>
      <c r="GB35" s="79">
        <v>50.288079293925094</v>
      </c>
      <c r="GC35" s="79">
        <v>191.70172136664723</v>
      </c>
      <c r="GD35" s="79">
        <v>250.69450314549056</v>
      </c>
      <c r="GE35" s="79">
        <v>406.11038768620949</v>
      </c>
      <c r="GF35" s="79">
        <v>273.26203007241492</v>
      </c>
      <c r="GG35" s="79">
        <v>704.34111243965185</v>
      </c>
      <c r="GH35" s="79">
        <v>49.572857424922638</v>
      </c>
      <c r="GI35" s="79">
        <v>49.572857424922638</v>
      </c>
      <c r="GJ35" s="79">
        <v>195.79244637947042</v>
      </c>
      <c r="GK35" s="79">
        <v>49.572857424922638</v>
      </c>
      <c r="GL35" s="79">
        <v>170.51397708377075</v>
      </c>
      <c r="GM35" s="79">
        <v>49.668399180148668</v>
      </c>
      <c r="GN35" s="79">
        <v>106.3754976652101</v>
      </c>
      <c r="GO35" s="79">
        <v>611.67434470791704</v>
      </c>
      <c r="GP35" s="79">
        <v>982.59453929405026</v>
      </c>
      <c r="GQ35" s="79">
        <v>550.17480145622358</v>
      </c>
      <c r="GR35" s="79">
        <v>394.59283938762638</v>
      </c>
      <c r="GS35" s="79">
        <v>437.89557237877341</v>
      </c>
      <c r="GT35" s="79">
        <v>778.65471272678997</v>
      </c>
      <c r="GU35" s="79">
        <v>393.00954357699675</v>
      </c>
      <c r="GV35" s="79">
        <v>513.92071772401255</v>
      </c>
      <c r="GW35" s="79">
        <v>48.509229681044992</v>
      </c>
      <c r="GX35" s="79">
        <v>115.96327120180507</v>
      </c>
      <c r="GY35" s="79">
        <v>417.33478438068136</v>
      </c>
      <c r="GZ35" s="79">
        <v>503.56648251812243</v>
      </c>
      <c r="HA35" s="79">
        <v>170.51100285840113</v>
      </c>
      <c r="HB35" s="79">
        <v>49.572857424922638</v>
      </c>
      <c r="HC35" s="79">
        <v>60.406910869642957</v>
      </c>
      <c r="HD35" s="79">
        <v>1140.2526381377713</v>
      </c>
      <c r="HE35" s="79">
        <v>382.80974253278833</v>
      </c>
      <c r="HF35" s="79">
        <v>530.5413596304237</v>
      </c>
      <c r="HG35" s="79">
        <v>628.15315650541572</v>
      </c>
      <c r="HH35" s="79">
        <v>146.34990885701319</v>
      </c>
      <c r="HI35" s="79">
        <v>61.29528197585671</v>
      </c>
      <c r="HJ35" s="79">
        <v>888.61643495866088</v>
      </c>
      <c r="HK35" s="79">
        <v>48.806424476944841</v>
      </c>
      <c r="HL35" s="79">
        <v>223.10612396134223</v>
      </c>
      <c r="HM35" s="79">
        <v>1162.4585304059456</v>
      </c>
      <c r="HN35" s="79">
        <v>49.572857424922638</v>
      </c>
      <c r="HO35" s="79">
        <v>739.33551931054205</v>
      </c>
      <c r="HP35" s="79">
        <v>568.03379727073559</v>
      </c>
      <c r="HQ35" s="79">
        <v>225.37108225446786</v>
      </c>
      <c r="HR35" s="79">
        <v>260.84567109303737</v>
      </c>
      <c r="HS35" s="80" t="str">
        <f t="shared" si="0"/>
        <v>Water Pollution_Cd(II)_Unspecified_Health_N/A for WP Interim Methodology</v>
      </c>
    </row>
    <row r="36" spans="2:227" ht="15" customHeight="1">
      <c r="B36" s="65" t="s">
        <v>9</v>
      </c>
      <c r="C36" s="65" t="s">
        <v>402</v>
      </c>
      <c r="D36" s="65" t="s">
        <v>394</v>
      </c>
      <c r="E36" s="65" t="s">
        <v>395</v>
      </c>
      <c r="F36" s="65" t="s">
        <v>390</v>
      </c>
      <c r="G36" s="65" t="s">
        <v>391</v>
      </c>
      <c r="H36" s="41"/>
      <c r="I36" s="79">
        <v>0</v>
      </c>
      <c r="J36" s="79">
        <v>0</v>
      </c>
      <c r="K36" s="79">
        <v>0</v>
      </c>
      <c r="L36" s="79">
        <v>0</v>
      </c>
      <c r="M36" s="79">
        <v>0</v>
      </c>
      <c r="N36" s="79">
        <v>0</v>
      </c>
      <c r="O36" s="79">
        <v>0</v>
      </c>
      <c r="P36" s="79">
        <v>0</v>
      </c>
      <c r="Q36" s="79">
        <v>0</v>
      </c>
      <c r="R36" s="79">
        <v>0</v>
      </c>
      <c r="S36" s="79">
        <v>0</v>
      </c>
      <c r="T36" s="79">
        <v>0</v>
      </c>
      <c r="U36" s="79">
        <v>0</v>
      </c>
      <c r="V36" s="79">
        <v>0</v>
      </c>
      <c r="W36" s="79">
        <v>0</v>
      </c>
      <c r="X36" s="79">
        <v>0</v>
      </c>
      <c r="Y36" s="79">
        <v>0</v>
      </c>
      <c r="Z36" s="79">
        <v>0</v>
      </c>
      <c r="AA36" s="79">
        <v>0</v>
      </c>
      <c r="AB36" s="79">
        <v>0</v>
      </c>
      <c r="AC36" s="79">
        <v>0</v>
      </c>
      <c r="AD36" s="79">
        <v>0</v>
      </c>
      <c r="AE36" s="79">
        <v>0</v>
      </c>
      <c r="AF36" s="79">
        <v>0</v>
      </c>
      <c r="AG36" s="79">
        <v>0</v>
      </c>
      <c r="AH36" s="79">
        <v>0</v>
      </c>
      <c r="AI36" s="79">
        <v>0</v>
      </c>
      <c r="AJ36" s="79">
        <v>0</v>
      </c>
      <c r="AK36" s="79">
        <v>0</v>
      </c>
      <c r="AL36" s="79">
        <v>0</v>
      </c>
      <c r="AM36" s="79">
        <v>0</v>
      </c>
      <c r="AN36" s="79">
        <v>0</v>
      </c>
      <c r="AO36" s="79">
        <v>0</v>
      </c>
      <c r="AP36" s="79">
        <v>0</v>
      </c>
      <c r="AQ36" s="79">
        <v>0</v>
      </c>
      <c r="AR36" s="79">
        <v>0</v>
      </c>
      <c r="AS36" s="79">
        <v>0</v>
      </c>
      <c r="AT36" s="79">
        <v>0</v>
      </c>
      <c r="AU36" s="79">
        <v>0</v>
      </c>
      <c r="AV36" s="79">
        <v>0</v>
      </c>
      <c r="AW36" s="79">
        <v>0</v>
      </c>
      <c r="AX36" s="79">
        <v>0</v>
      </c>
      <c r="AY36" s="79">
        <v>0</v>
      </c>
      <c r="AZ36" s="79">
        <v>0</v>
      </c>
      <c r="BA36" s="79">
        <v>0</v>
      </c>
      <c r="BB36" s="79">
        <v>0</v>
      </c>
      <c r="BC36" s="79">
        <v>0</v>
      </c>
      <c r="BD36" s="79">
        <v>0</v>
      </c>
      <c r="BE36" s="79">
        <v>0</v>
      </c>
      <c r="BF36" s="79">
        <v>0</v>
      </c>
      <c r="BG36" s="79">
        <v>0</v>
      </c>
      <c r="BH36" s="79">
        <v>0</v>
      </c>
      <c r="BI36" s="79">
        <v>0</v>
      </c>
      <c r="BJ36" s="79">
        <v>0</v>
      </c>
      <c r="BK36" s="79">
        <v>0</v>
      </c>
      <c r="BL36" s="79">
        <v>0</v>
      </c>
      <c r="BM36" s="79">
        <v>0</v>
      </c>
      <c r="BN36" s="79">
        <v>0</v>
      </c>
      <c r="BO36" s="79">
        <v>0</v>
      </c>
      <c r="BP36" s="79">
        <v>0</v>
      </c>
      <c r="BQ36" s="79">
        <v>0</v>
      </c>
      <c r="BR36" s="79">
        <v>0</v>
      </c>
      <c r="BS36" s="79">
        <v>0</v>
      </c>
      <c r="BT36" s="79">
        <v>0</v>
      </c>
      <c r="BU36" s="79">
        <v>0</v>
      </c>
      <c r="BV36" s="79">
        <v>0</v>
      </c>
      <c r="BW36" s="79">
        <v>0</v>
      </c>
      <c r="BX36" s="79">
        <v>0</v>
      </c>
      <c r="BY36" s="79">
        <v>0</v>
      </c>
      <c r="BZ36" s="79">
        <v>0</v>
      </c>
      <c r="CA36" s="79">
        <v>0</v>
      </c>
      <c r="CB36" s="79">
        <v>0</v>
      </c>
      <c r="CC36" s="79">
        <v>0</v>
      </c>
      <c r="CD36" s="79">
        <v>0</v>
      </c>
      <c r="CE36" s="79">
        <v>0</v>
      </c>
      <c r="CF36" s="79">
        <v>0</v>
      </c>
      <c r="CG36" s="79">
        <v>0</v>
      </c>
      <c r="CH36" s="79">
        <v>0</v>
      </c>
      <c r="CI36" s="79">
        <v>0</v>
      </c>
      <c r="CJ36" s="79">
        <v>0</v>
      </c>
      <c r="CK36" s="79">
        <v>0</v>
      </c>
      <c r="CL36" s="79">
        <v>0</v>
      </c>
      <c r="CM36" s="79">
        <v>0</v>
      </c>
      <c r="CN36" s="79">
        <v>0</v>
      </c>
      <c r="CO36" s="79">
        <v>0</v>
      </c>
      <c r="CP36" s="79">
        <v>0</v>
      </c>
      <c r="CQ36" s="79">
        <v>0</v>
      </c>
      <c r="CR36" s="79">
        <v>0</v>
      </c>
      <c r="CS36" s="79">
        <v>0</v>
      </c>
      <c r="CT36" s="79">
        <v>0</v>
      </c>
      <c r="CU36" s="79">
        <v>0</v>
      </c>
      <c r="CV36" s="79">
        <v>0</v>
      </c>
      <c r="CW36" s="79">
        <v>0</v>
      </c>
      <c r="CX36" s="79">
        <v>0</v>
      </c>
      <c r="CY36" s="79">
        <v>0</v>
      </c>
      <c r="CZ36" s="79">
        <v>0</v>
      </c>
      <c r="DA36" s="79">
        <v>0</v>
      </c>
      <c r="DB36" s="79">
        <v>0</v>
      </c>
      <c r="DC36" s="79">
        <v>0</v>
      </c>
      <c r="DD36" s="79">
        <v>0</v>
      </c>
      <c r="DE36" s="79">
        <v>0</v>
      </c>
      <c r="DF36" s="79">
        <v>0</v>
      </c>
      <c r="DG36" s="79">
        <v>0</v>
      </c>
      <c r="DH36" s="79">
        <v>0</v>
      </c>
      <c r="DI36" s="79">
        <v>0</v>
      </c>
      <c r="DJ36" s="79">
        <v>0</v>
      </c>
      <c r="DK36" s="79">
        <v>0</v>
      </c>
      <c r="DL36" s="79">
        <v>0</v>
      </c>
      <c r="DM36" s="79">
        <v>0</v>
      </c>
      <c r="DN36" s="79">
        <v>0</v>
      </c>
      <c r="DO36" s="79">
        <v>0</v>
      </c>
      <c r="DP36" s="79">
        <v>0</v>
      </c>
      <c r="DQ36" s="79">
        <v>0</v>
      </c>
      <c r="DR36" s="79">
        <v>0</v>
      </c>
      <c r="DS36" s="79">
        <v>0</v>
      </c>
      <c r="DT36" s="79">
        <v>0</v>
      </c>
      <c r="DU36" s="79">
        <v>0</v>
      </c>
      <c r="DV36" s="79">
        <v>0</v>
      </c>
      <c r="DW36" s="79">
        <v>0</v>
      </c>
      <c r="DX36" s="79">
        <v>0</v>
      </c>
      <c r="DY36" s="79">
        <v>0</v>
      </c>
      <c r="DZ36" s="79">
        <v>0</v>
      </c>
      <c r="EA36" s="79">
        <v>0</v>
      </c>
      <c r="EB36" s="79">
        <v>0</v>
      </c>
      <c r="EC36" s="79">
        <v>0</v>
      </c>
      <c r="ED36" s="79">
        <v>0</v>
      </c>
      <c r="EE36" s="79">
        <v>0</v>
      </c>
      <c r="EF36" s="79">
        <v>0</v>
      </c>
      <c r="EG36" s="79">
        <v>0</v>
      </c>
      <c r="EH36" s="79">
        <v>0</v>
      </c>
      <c r="EI36" s="79">
        <v>0</v>
      </c>
      <c r="EJ36" s="79">
        <v>0</v>
      </c>
      <c r="EK36" s="79">
        <v>0</v>
      </c>
      <c r="EL36" s="79">
        <v>0</v>
      </c>
      <c r="EM36" s="79">
        <v>0</v>
      </c>
      <c r="EN36" s="79">
        <v>0</v>
      </c>
      <c r="EO36" s="79">
        <v>0</v>
      </c>
      <c r="EP36" s="79">
        <v>0</v>
      </c>
      <c r="EQ36" s="79">
        <v>0</v>
      </c>
      <c r="ER36" s="79">
        <v>0</v>
      </c>
      <c r="ES36" s="79">
        <v>0</v>
      </c>
      <c r="ET36" s="79">
        <v>0</v>
      </c>
      <c r="EU36" s="79">
        <v>0</v>
      </c>
      <c r="EV36" s="79">
        <v>0</v>
      </c>
      <c r="EW36" s="79">
        <v>0</v>
      </c>
      <c r="EX36" s="79">
        <v>0</v>
      </c>
      <c r="EY36" s="79">
        <v>0</v>
      </c>
      <c r="EZ36" s="79">
        <v>0</v>
      </c>
      <c r="FA36" s="79">
        <v>0</v>
      </c>
      <c r="FB36" s="79">
        <v>0</v>
      </c>
      <c r="FC36" s="79">
        <v>0</v>
      </c>
      <c r="FD36" s="79">
        <v>0</v>
      </c>
      <c r="FE36" s="79">
        <v>0</v>
      </c>
      <c r="FF36" s="79">
        <v>0</v>
      </c>
      <c r="FG36" s="79">
        <v>0</v>
      </c>
      <c r="FH36" s="79">
        <v>0</v>
      </c>
      <c r="FI36" s="79">
        <v>0</v>
      </c>
      <c r="FJ36" s="79">
        <v>0</v>
      </c>
      <c r="FK36" s="79">
        <v>0</v>
      </c>
      <c r="FL36" s="79">
        <v>0</v>
      </c>
      <c r="FM36" s="79">
        <v>0</v>
      </c>
      <c r="FN36" s="79">
        <v>0</v>
      </c>
      <c r="FO36" s="79">
        <v>0</v>
      </c>
      <c r="FP36" s="79">
        <v>0</v>
      </c>
      <c r="FQ36" s="79">
        <v>0</v>
      </c>
      <c r="FR36" s="79">
        <v>0</v>
      </c>
      <c r="FS36" s="79">
        <v>0</v>
      </c>
      <c r="FT36" s="79">
        <v>0</v>
      </c>
      <c r="FU36" s="79">
        <v>0</v>
      </c>
      <c r="FV36" s="79">
        <v>0</v>
      </c>
      <c r="FW36" s="79">
        <v>0</v>
      </c>
      <c r="FX36" s="79">
        <v>0</v>
      </c>
      <c r="FY36" s="79">
        <v>0</v>
      </c>
      <c r="FZ36" s="79">
        <v>0</v>
      </c>
      <c r="GA36" s="79">
        <v>0</v>
      </c>
      <c r="GB36" s="79">
        <v>0</v>
      </c>
      <c r="GC36" s="79">
        <v>0</v>
      </c>
      <c r="GD36" s="79">
        <v>0</v>
      </c>
      <c r="GE36" s="79">
        <v>0</v>
      </c>
      <c r="GF36" s="79">
        <v>0</v>
      </c>
      <c r="GG36" s="79">
        <v>0</v>
      </c>
      <c r="GH36" s="79">
        <v>0</v>
      </c>
      <c r="GI36" s="79">
        <v>0</v>
      </c>
      <c r="GJ36" s="79">
        <v>0</v>
      </c>
      <c r="GK36" s="79">
        <v>0</v>
      </c>
      <c r="GL36" s="79">
        <v>0</v>
      </c>
      <c r="GM36" s="79">
        <v>0</v>
      </c>
      <c r="GN36" s="79">
        <v>0</v>
      </c>
      <c r="GO36" s="79">
        <v>0</v>
      </c>
      <c r="GP36" s="79">
        <v>0</v>
      </c>
      <c r="GQ36" s="79">
        <v>0</v>
      </c>
      <c r="GR36" s="79">
        <v>0</v>
      </c>
      <c r="GS36" s="79">
        <v>0</v>
      </c>
      <c r="GT36" s="79">
        <v>0</v>
      </c>
      <c r="GU36" s="79">
        <v>0</v>
      </c>
      <c r="GV36" s="79">
        <v>0</v>
      </c>
      <c r="GW36" s="79">
        <v>0</v>
      </c>
      <c r="GX36" s="79">
        <v>0</v>
      </c>
      <c r="GY36" s="79">
        <v>0</v>
      </c>
      <c r="GZ36" s="79">
        <v>0</v>
      </c>
      <c r="HA36" s="79">
        <v>0</v>
      </c>
      <c r="HB36" s="79">
        <v>0</v>
      </c>
      <c r="HC36" s="79">
        <v>0</v>
      </c>
      <c r="HD36" s="79">
        <v>0</v>
      </c>
      <c r="HE36" s="79">
        <v>0</v>
      </c>
      <c r="HF36" s="79">
        <v>0</v>
      </c>
      <c r="HG36" s="79">
        <v>0</v>
      </c>
      <c r="HH36" s="79">
        <v>0</v>
      </c>
      <c r="HI36" s="79">
        <v>0</v>
      </c>
      <c r="HJ36" s="79">
        <v>0</v>
      </c>
      <c r="HK36" s="79">
        <v>0</v>
      </c>
      <c r="HL36" s="79">
        <v>0</v>
      </c>
      <c r="HM36" s="79">
        <v>0</v>
      </c>
      <c r="HN36" s="79">
        <v>0</v>
      </c>
      <c r="HO36" s="79">
        <v>0</v>
      </c>
      <c r="HP36" s="79">
        <v>0</v>
      </c>
      <c r="HQ36" s="79">
        <v>0</v>
      </c>
      <c r="HR36" s="79">
        <v>0</v>
      </c>
      <c r="HS36" s="80" t="str">
        <f t="shared" si="0"/>
        <v>Water Pollution_Co(II)_Freshwater_Health_N/A for WP Interim Methodology</v>
      </c>
    </row>
    <row r="37" spans="2:227" ht="15" customHeight="1">
      <c r="B37" s="65" t="s">
        <v>9</v>
      </c>
      <c r="C37" s="65" t="s">
        <v>402</v>
      </c>
      <c r="D37" s="65" t="s">
        <v>396</v>
      </c>
      <c r="E37" s="65" t="s">
        <v>395</v>
      </c>
      <c r="F37" s="65" t="s">
        <v>390</v>
      </c>
      <c r="G37" s="65" t="s">
        <v>391</v>
      </c>
      <c r="H37" s="41"/>
      <c r="I37" s="79">
        <v>0</v>
      </c>
      <c r="J37" s="79">
        <v>0</v>
      </c>
      <c r="K37" s="79">
        <v>0</v>
      </c>
      <c r="L37" s="79">
        <v>0</v>
      </c>
      <c r="M37" s="79">
        <v>0</v>
      </c>
      <c r="N37" s="79">
        <v>0</v>
      </c>
      <c r="O37" s="79">
        <v>0</v>
      </c>
      <c r="P37" s="79">
        <v>0</v>
      </c>
      <c r="Q37" s="79">
        <v>0</v>
      </c>
      <c r="R37" s="79">
        <v>0</v>
      </c>
      <c r="S37" s="79">
        <v>0</v>
      </c>
      <c r="T37" s="79">
        <v>0</v>
      </c>
      <c r="U37" s="79">
        <v>0</v>
      </c>
      <c r="V37" s="79">
        <v>0</v>
      </c>
      <c r="W37" s="79">
        <v>0</v>
      </c>
      <c r="X37" s="79">
        <v>0</v>
      </c>
      <c r="Y37" s="79">
        <v>0</v>
      </c>
      <c r="Z37" s="79">
        <v>0</v>
      </c>
      <c r="AA37" s="79">
        <v>0</v>
      </c>
      <c r="AB37" s="79">
        <v>0</v>
      </c>
      <c r="AC37" s="79">
        <v>0</v>
      </c>
      <c r="AD37" s="79">
        <v>0</v>
      </c>
      <c r="AE37" s="79">
        <v>0</v>
      </c>
      <c r="AF37" s="79">
        <v>0</v>
      </c>
      <c r="AG37" s="79">
        <v>0</v>
      </c>
      <c r="AH37" s="79">
        <v>0</v>
      </c>
      <c r="AI37" s="79">
        <v>0</v>
      </c>
      <c r="AJ37" s="79">
        <v>0</v>
      </c>
      <c r="AK37" s="79">
        <v>0</v>
      </c>
      <c r="AL37" s="79">
        <v>0</v>
      </c>
      <c r="AM37" s="79">
        <v>0</v>
      </c>
      <c r="AN37" s="79">
        <v>0</v>
      </c>
      <c r="AO37" s="79">
        <v>0</v>
      </c>
      <c r="AP37" s="79">
        <v>0</v>
      </c>
      <c r="AQ37" s="79">
        <v>0</v>
      </c>
      <c r="AR37" s="79">
        <v>0</v>
      </c>
      <c r="AS37" s="79">
        <v>0</v>
      </c>
      <c r="AT37" s="79">
        <v>0</v>
      </c>
      <c r="AU37" s="79">
        <v>0</v>
      </c>
      <c r="AV37" s="79">
        <v>0</v>
      </c>
      <c r="AW37" s="79">
        <v>0</v>
      </c>
      <c r="AX37" s="79">
        <v>0</v>
      </c>
      <c r="AY37" s="79">
        <v>0</v>
      </c>
      <c r="AZ37" s="79">
        <v>0</v>
      </c>
      <c r="BA37" s="79">
        <v>0</v>
      </c>
      <c r="BB37" s="79">
        <v>0</v>
      </c>
      <c r="BC37" s="79">
        <v>0</v>
      </c>
      <c r="BD37" s="79">
        <v>0</v>
      </c>
      <c r="BE37" s="79">
        <v>0</v>
      </c>
      <c r="BF37" s="79">
        <v>0</v>
      </c>
      <c r="BG37" s="79">
        <v>0</v>
      </c>
      <c r="BH37" s="79">
        <v>0</v>
      </c>
      <c r="BI37" s="79">
        <v>0</v>
      </c>
      <c r="BJ37" s="79">
        <v>0</v>
      </c>
      <c r="BK37" s="79">
        <v>0</v>
      </c>
      <c r="BL37" s="79">
        <v>0</v>
      </c>
      <c r="BM37" s="79">
        <v>0</v>
      </c>
      <c r="BN37" s="79">
        <v>0</v>
      </c>
      <c r="BO37" s="79">
        <v>0</v>
      </c>
      <c r="BP37" s="79">
        <v>0</v>
      </c>
      <c r="BQ37" s="79">
        <v>0</v>
      </c>
      <c r="BR37" s="79">
        <v>0</v>
      </c>
      <c r="BS37" s="79">
        <v>0</v>
      </c>
      <c r="BT37" s="79">
        <v>0</v>
      </c>
      <c r="BU37" s="79">
        <v>0</v>
      </c>
      <c r="BV37" s="79">
        <v>0</v>
      </c>
      <c r="BW37" s="79">
        <v>0</v>
      </c>
      <c r="BX37" s="79">
        <v>0</v>
      </c>
      <c r="BY37" s="79">
        <v>0</v>
      </c>
      <c r="BZ37" s="79">
        <v>0</v>
      </c>
      <c r="CA37" s="79">
        <v>0</v>
      </c>
      <c r="CB37" s="79">
        <v>0</v>
      </c>
      <c r="CC37" s="79">
        <v>0</v>
      </c>
      <c r="CD37" s="79">
        <v>0</v>
      </c>
      <c r="CE37" s="79">
        <v>0</v>
      </c>
      <c r="CF37" s="79">
        <v>0</v>
      </c>
      <c r="CG37" s="79">
        <v>0</v>
      </c>
      <c r="CH37" s="79">
        <v>0</v>
      </c>
      <c r="CI37" s="79">
        <v>0</v>
      </c>
      <c r="CJ37" s="79">
        <v>0</v>
      </c>
      <c r="CK37" s="79">
        <v>0</v>
      </c>
      <c r="CL37" s="79">
        <v>0</v>
      </c>
      <c r="CM37" s="79">
        <v>0</v>
      </c>
      <c r="CN37" s="79">
        <v>0</v>
      </c>
      <c r="CO37" s="79">
        <v>0</v>
      </c>
      <c r="CP37" s="79">
        <v>0</v>
      </c>
      <c r="CQ37" s="79">
        <v>0</v>
      </c>
      <c r="CR37" s="79">
        <v>0</v>
      </c>
      <c r="CS37" s="79">
        <v>0</v>
      </c>
      <c r="CT37" s="79">
        <v>0</v>
      </c>
      <c r="CU37" s="79">
        <v>0</v>
      </c>
      <c r="CV37" s="79">
        <v>0</v>
      </c>
      <c r="CW37" s="79">
        <v>0</v>
      </c>
      <c r="CX37" s="79">
        <v>0</v>
      </c>
      <c r="CY37" s="79">
        <v>0</v>
      </c>
      <c r="CZ37" s="79">
        <v>0</v>
      </c>
      <c r="DA37" s="79">
        <v>0</v>
      </c>
      <c r="DB37" s="79">
        <v>0</v>
      </c>
      <c r="DC37" s="79">
        <v>0</v>
      </c>
      <c r="DD37" s="79">
        <v>0</v>
      </c>
      <c r="DE37" s="79">
        <v>0</v>
      </c>
      <c r="DF37" s="79">
        <v>0</v>
      </c>
      <c r="DG37" s="79">
        <v>0</v>
      </c>
      <c r="DH37" s="79">
        <v>0</v>
      </c>
      <c r="DI37" s="79">
        <v>0</v>
      </c>
      <c r="DJ37" s="79">
        <v>0</v>
      </c>
      <c r="DK37" s="79">
        <v>0</v>
      </c>
      <c r="DL37" s="79">
        <v>0</v>
      </c>
      <c r="DM37" s="79">
        <v>0</v>
      </c>
      <c r="DN37" s="79">
        <v>0</v>
      </c>
      <c r="DO37" s="79">
        <v>0</v>
      </c>
      <c r="DP37" s="79">
        <v>0</v>
      </c>
      <c r="DQ37" s="79">
        <v>0</v>
      </c>
      <c r="DR37" s="79">
        <v>0</v>
      </c>
      <c r="DS37" s="79">
        <v>0</v>
      </c>
      <c r="DT37" s="79">
        <v>0</v>
      </c>
      <c r="DU37" s="79">
        <v>0</v>
      </c>
      <c r="DV37" s="79">
        <v>0</v>
      </c>
      <c r="DW37" s="79">
        <v>0</v>
      </c>
      <c r="DX37" s="79">
        <v>0</v>
      </c>
      <c r="DY37" s="79">
        <v>0</v>
      </c>
      <c r="DZ37" s="79">
        <v>0</v>
      </c>
      <c r="EA37" s="79">
        <v>0</v>
      </c>
      <c r="EB37" s="79">
        <v>0</v>
      </c>
      <c r="EC37" s="79">
        <v>0</v>
      </c>
      <c r="ED37" s="79">
        <v>0</v>
      </c>
      <c r="EE37" s="79">
        <v>0</v>
      </c>
      <c r="EF37" s="79">
        <v>0</v>
      </c>
      <c r="EG37" s="79">
        <v>0</v>
      </c>
      <c r="EH37" s="79">
        <v>0</v>
      </c>
      <c r="EI37" s="79">
        <v>0</v>
      </c>
      <c r="EJ37" s="79">
        <v>0</v>
      </c>
      <c r="EK37" s="79">
        <v>0</v>
      </c>
      <c r="EL37" s="79">
        <v>0</v>
      </c>
      <c r="EM37" s="79">
        <v>0</v>
      </c>
      <c r="EN37" s="79">
        <v>0</v>
      </c>
      <c r="EO37" s="79">
        <v>0</v>
      </c>
      <c r="EP37" s="79">
        <v>0</v>
      </c>
      <c r="EQ37" s="79">
        <v>0</v>
      </c>
      <c r="ER37" s="79">
        <v>0</v>
      </c>
      <c r="ES37" s="79">
        <v>0</v>
      </c>
      <c r="ET37" s="79">
        <v>0</v>
      </c>
      <c r="EU37" s="79">
        <v>0</v>
      </c>
      <c r="EV37" s="79">
        <v>0</v>
      </c>
      <c r="EW37" s="79">
        <v>0</v>
      </c>
      <c r="EX37" s="79">
        <v>0</v>
      </c>
      <c r="EY37" s="79">
        <v>0</v>
      </c>
      <c r="EZ37" s="79">
        <v>0</v>
      </c>
      <c r="FA37" s="79">
        <v>0</v>
      </c>
      <c r="FB37" s="79">
        <v>0</v>
      </c>
      <c r="FC37" s="79">
        <v>0</v>
      </c>
      <c r="FD37" s="79">
        <v>0</v>
      </c>
      <c r="FE37" s="79">
        <v>0</v>
      </c>
      <c r="FF37" s="79">
        <v>0</v>
      </c>
      <c r="FG37" s="79">
        <v>0</v>
      </c>
      <c r="FH37" s="79">
        <v>0</v>
      </c>
      <c r="FI37" s="79">
        <v>0</v>
      </c>
      <c r="FJ37" s="79">
        <v>0</v>
      </c>
      <c r="FK37" s="79">
        <v>0</v>
      </c>
      <c r="FL37" s="79">
        <v>0</v>
      </c>
      <c r="FM37" s="79">
        <v>0</v>
      </c>
      <c r="FN37" s="79">
        <v>0</v>
      </c>
      <c r="FO37" s="79">
        <v>0</v>
      </c>
      <c r="FP37" s="79">
        <v>0</v>
      </c>
      <c r="FQ37" s="79">
        <v>0</v>
      </c>
      <c r="FR37" s="79">
        <v>0</v>
      </c>
      <c r="FS37" s="79">
        <v>0</v>
      </c>
      <c r="FT37" s="79">
        <v>0</v>
      </c>
      <c r="FU37" s="79">
        <v>0</v>
      </c>
      <c r="FV37" s="79">
        <v>0</v>
      </c>
      <c r="FW37" s="79">
        <v>0</v>
      </c>
      <c r="FX37" s="79">
        <v>0</v>
      </c>
      <c r="FY37" s="79">
        <v>0</v>
      </c>
      <c r="FZ37" s="79">
        <v>0</v>
      </c>
      <c r="GA37" s="79">
        <v>0</v>
      </c>
      <c r="GB37" s="79">
        <v>0</v>
      </c>
      <c r="GC37" s="79">
        <v>0</v>
      </c>
      <c r="GD37" s="79">
        <v>0</v>
      </c>
      <c r="GE37" s="79">
        <v>0</v>
      </c>
      <c r="GF37" s="79">
        <v>0</v>
      </c>
      <c r="GG37" s="79">
        <v>0</v>
      </c>
      <c r="GH37" s="79">
        <v>0</v>
      </c>
      <c r="GI37" s="79">
        <v>0</v>
      </c>
      <c r="GJ37" s="79">
        <v>0</v>
      </c>
      <c r="GK37" s="79">
        <v>0</v>
      </c>
      <c r="GL37" s="79">
        <v>0</v>
      </c>
      <c r="GM37" s="79">
        <v>0</v>
      </c>
      <c r="GN37" s="79">
        <v>0</v>
      </c>
      <c r="GO37" s="79">
        <v>0</v>
      </c>
      <c r="GP37" s="79">
        <v>0</v>
      </c>
      <c r="GQ37" s="79">
        <v>0</v>
      </c>
      <c r="GR37" s="79">
        <v>0</v>
      </c>
      <c r="GS37" s="79">
        <v>0</v>
      </c>
      <c r="GT37" s="79">
        <v>0</v>
      </c>
      <c r="GU37" s="79">
        <v>0</v>
      </c>
      <c r="GV37" s="79">
        <v>0</v>
      </c>
      <c r="GW37" s="79">
        <v>0</v>
      </c>
      <c r="GX37" s="79">
        <v>0</v>
      </c>
      <c r="GY37" s="79">
        <v>0</v>
      </c>
      <c r="GZ37" s="79">
        <v>0</v>
      </c>
      <c r="HA37" s="79">
        <v>0</v>
      </c>
      <c r="HB37" s="79">
        <v>0</v>
      </c>
      <c r="HC37" s="79">
        <v>0</v>
      </c>
      <c r="HD37" s="79">
        <v>0</v>
      </c>
      <c r="HE37" s="79">
        <v>0</v>
      </c>
      <c r="HF37" s="79">
        <v>0</v>
      </c>
      <c r="HG37" s="79">
        <v>0</v>
      </c>
      <c r="HH37" s="79">
        <v>0</v>
      </c>
      <c r="HI37" s="79">
        <v>0</v>
      </c>
      <c r="HJ37" s="79">
        <v>0</v>
      </c>
      <c r="HK37" s="79">
        <v>0</v>
      </c>
      <c r="HL37" s="79">
        <v>0</v>
      </c>
      <c r="HM37" s="79">
        <v>0</v>
      </c>
      <c r="HN37" s="79">
        <v>0</v>
      </c>
      <c r="HO37" s="79">
        <v>0</v>
      </c>
      <c r="HP37" s="79">
        <v>0</v>
      </c>
      <c r="HQ37" s="79">
        <v>0</v>
      </c>
      <c r="HR37" s="79">
        <v>0</v>
      </c>
      <c r="HS37" s="80" t="str">
        <f t="shared" si="0"/>
        <v>Water Pollution_Co(II)_Seawater_Health_N/A for WP Interim Methodology</v>
      </c>
    </row>
    <row r="38" spans="2:227" ht="15" customHeight="1">
      <c r="B38" s="65" t="s">
        <v>9</v>
      </c>
      <c r="C38" s="65" t="s">
        <v>402</v>
      </c>
      <c r="D38" s="65" t="s">
        <v>384</v>
      </c>
      <c r="E38" s="65" t="s">
        <v>395</v>
      </c>
      <c r="F38" s="65" t="s">
        <v>390</v>
      </c>
      <c r="G38" s="65" t="s">
        <v>391</v>
      </c>
      <c r="H38" s="41"/>
      <c r="I38" s="79">
        <v>0</v>
      </c>
      <c r="J38" s="79">
        <v>0</v>
      </c>
      <c r="K38" s="79">
        <v>0</v>
      </c>
      <c r="L38" s="79">
        <v>0</v>
      </c>
      <c r="M38" s="79">
        <v>0</v>
      </c>
      <c r="N38" s="79">
        <v>0</v>
      </c>
      <c r="O38" s="79">
        <v>0</v>
      </c>
      <c r="P38" s="79">
        <v>0</v>
      </c>
      <c r="Q38" s="79">
        <v>0</v>
      </c>
      <c r="R38" s="79">
        <v>0</v>
      </c>
      <c r="S38" s="79">
        <v>0</v>
      </c>
      <c r="T38" s="79">
        <v>0</v>
      </c>
      <c r="U38" s="79">
        <v>0</v>
      </c>
      <c r="V38" s="79">
        <v>0</v>
      </c>
      <c r="W38" s="79">
        <v>0</v>
      </c>
      <c r="X38" s="79">
        <v>0</v>
      </c>
      <c r="Y38" s="79">
        <v>0</v>
      </c>
      <c r="Z38" s="79">
        <v>0</v>
      </c>
      <c r="AA38" s="79">
        <v>0</v>
      </c>
      <c r="AB38" s="79">
        <v>0</v>
      </c>
      <c r="AC38" s="79">
        <v>0</v>
      </c>
      <c r="AD38" s="79">
        <v>0</v>
      </c>
      <c r="AE38" s="79">
        <v>0</v>
      </c>
      <c r="AF38" s="79">
        <v>0</v>
      </c>
      <c r="AG38" s="79">
        <v>0</v>
      </c>
      <c r="AH38" s="79">
        <v>0</v>
      </c>
      <c r="AI38" s="79">
        <v>0</v>
      </c>
      <c r="AJ38" s="79">
        <v>0</v>
      </c>
      <c r="AK38" s="79">
        <v>0</v>
      </c>
      <c r="AL38" s="79">
        <v>0</v>
      </c>
      <c r="AM38" s="79">
        <v>0</v>
      </c>
      <c r="AN38" s="79">
        <v>0</v>
      </c>
      <c r="AO38" s="79">
        <v>0</v>
      </c>
      <c r="AP38" s="79">
        <v>0</v>
      </c>
      <c r="AQ38" s="79">
        <v>0</v>
      </c>
      <c r="AR38" s="79">
        <v>0</v>
      </c>
      <c r="AS38" s="79">
        <v>0</v>
      </c>
      <c r="AT38" s="79">
        <v>0</v>
      </c>
      <c r="AU38" s="79">
        <v>0</v>
      </c>
      <c r="AV38" s="79">
        <v>0</v>
      </c>
      <c r="AW38" s="79">
        <v>0</v>
      </c>
      <c r="AX38" s="79">
        <v>0</v>
      </c>
      <c r="AY38" s="79">
        <v>0</v>
      </c>
      <c r="AZ38" s="79">
        <v>0</v>
      </c>
      <c r="BA38" s="79">
        <v>0</v>
      </c>
      <c r="BB38" s="79">
        <v>0</v>
      </c>
      <c r="BC38" s="79">
        <v>0</v>
      </c>
      <c r="BD38" s="79">
        <v>0</v>
      </c>
      <c r="BE38" s="79">
        <v>0</v>
      </c>
      <c r="BF38" s="79">
        <v>0</v>
      </c>
      <c r="BG38" s="79">
        <v>0</v>
      </c>
      <c r="BH38" s="79">
        <v>0</v>
      </c>
      <c r="BI38" s="79">
        <v>0</v>
      </c>
      <c r="BJ38" s="79">
        <v>0</v>
      </c>
      <c r="BK38" s="79">
        <v>0</v>
      </c>
      <c r="BL38" s="79">
        <v>0</v>
      </c>
      <c r="BM38" s="79">
        <v>0</v>
      </c>
      <c r="BN38" s="79">
        <v>0</v>
      </c>
      <c r="BO38" s="79">
        <v>0</v>
      </c>
      <c r="BP38" s="79">
        <v>0</v>
      </c>
      <c r="BQ38" s="79">
        <v>0</v>
      </c>
      <c r="BR38" s="79">
        <v>0</v>
      </c>
      <c r="BS38" s="79">
        <v>0</v>
      </c>
      <c r="BT38" s="79">
        <v>0</v>
      </c>
      <c r="BU38" s="79">
        <v>0</v>
      </c>
      <c r="BV38" s="79">
        <v>0</v>
      </c>
      <c r="BW38" s="79">
        <v>0</v>
      </c>
      <c r="BX38" s="79">
        <v>0</v>
      </c>
      <c r="BY38" s="79">
        <v>0</v>
      </c>
      <c r="BZ38" s="79">
        <v>0</v>
      </c>
      <c r="CA38" s="79">
        <v>0</v>
      </c>
      <c r="CB38" s="79">
        <v>0</v>
      </c>
      <c r="CC38" s="79">
        <v>0</v>
      </c>
      <c r="CD38" s="79">
        <v>0</v>
      </c>
      <c r="CE38" s="79">
        <v>0</v>
      </c>
      <c r="CF38" s="79">
        <v>0</v>
      </c>
      <c r="CG38" s="79">
        <v>0</v>
      </c>
      <c r="CH38" s="79">
        <v>0</v>
      </c>
      <c r="CI38" s="79">
        <v>0</v>
      </c>
      <c r="CJ38" s="79">
        <v>0</v>
      </c>
      <c r="CK38" s="79">
        <v>0</v>
      </c>
      <c r="CL38" s="79">
        <v>0</v>
      </c>
      <c r="CM38" s="79">
        <v>0</v>
      </c>
      <c r="CN38" s="79">
        <v>0</v>
      </c>
      <c r="CO38" s="79">
        <v>0</v>
      </c>
      <c r="CP38" s="79">
        <v>0</v>
      </c>
      <c r="CQ38" s="79">
        <v>0</v>
      </c>
      <c r="CR38" s="79">
        <v>0</v>
      </c>
      <c r="CS38" s="79">
        <v>0</v>
      </c>
      <c r="CT38" s="79">
        <v>0</v>
      </c>
      <c r="CU38" s="79">
        <v>0</v>
      </c>
      <c r="CV38" s="79">
        <v>0</v>
      </c>
      <c r="CW38" s="79">
        <v>0</v>
      </c>
      <c r="CX38" s="79">
        <v>0</v>
      </c>
      <c r="CY38" s="79">
        <v>0</v>
      </c>
      <c r="CZ38" s="79">
        <v>0</v>
      </c>
      <c r="DA38" s="79">
        <v>0</v>
      </c>
      <c r="DB38" s="79">
        <v>0</v>
      </c>
      <c r="DC38" s="79">
        <v>0</v>
      </c>
      <c r="DD38" s="79">
        <v>0</v>
      </c>
      <c r="DE38" s="79">
        <v>0</v>
      </c>
      <c r="DF38" s="79">
        <v>0</v>
      </c>
      <c r="DG38" s="79">
        <v>0</v>
      </c>
      <c r="DH38" s="79">
        <v>0</v>
      </c>
      <c r="DI38" s="79">
        <v>0</v>
      </c>
      <c r="DJ38" s="79">
        <v>0</v>
      </c>
      <c r="DK38" s="79">
        <v>0</v>
      </c>
      <c r="DL38" s="79">
        <v>0</v>
      </c>
      <c r="DM38" s="79">
        <v>0</v>
      </c>
      <c r="DN38" s="79">
        <v>0</v>
      </c>
      <c r="DO38" s="79">
        <v>0</v>
      </c>
      <c r="DP38" s="79">
        <v>0</v>
      </c>
      <c r="DQ38" s="79">
        <v>0</v>
      </c>
      <c r="DR38" s="79">
        <v>0</v>
      </c>
      <c r="DS38" s="79">
        <v>0</v>
      </c>
      <c r="DT38" s="79">
        <v>0</v>
      </c>
      <c r="DU38" s="79">
        <v>0</v>
      </c>
      <c r="DV38" s="79">
        <v>0</v>
      </c>
      <c r="DW38" s="79">
        <v>0</v>
      </c>
      <c r="DX38" s="79">
        <v>0</v>
      </c>
      <c r="DY38" s="79">
        <v>0</v>
      </c>
      <c r="DZ38" s="79">
        <v>0</v>
      </c>
      <c r="EA38" s="79">
        <v>0</v>
      </c>
      <c r="EB38" s="79">
        <v>0</v>
      </c>
      <c r="EC38" s="79">
        <v>0</v>
      </c>
      <c r="ED38" s="79">
        <v>0</v>
      </c>
      <c r="EE38" s="79">
        <v>0</v>
      </c>
      <c r="EF38" s="79">
        <v>0</v>
      </c>
      <c r="EG38" s="79">
        <v>0</v>
      </c>
      <c r="EH38" s="79">
        <v>0</v>
      </c>
      <c r="EI38" s="79">
        <v>0</v>
      </c>
      <c r="EJ38" s="79">
        <v>0</v>
      </c>
      <c r="EK38" s="79">
        <v>0</v>
      </c>
      <c r="EL38" s="79">
        <v>0</v>
      </c>
      <c r="EM38" s="79">
        <v>0</v>
      </c>
      <c r="EN38" s="79">
        <v>0</v>
      </c>
      <c r="EO38" s="79">
        <v>0</v>
      </c>
      <c r="EP38" s="79">
        <v>0</v>
      </c>
      <c r="EQ38" s="79">
        <v>0</v>
      </c>
      <c r="ER38" s="79">
        <v>0</v>
      </c>
      <c r="ES38" s="79">
        <v>0</v>
      </c>
      <c r="ET38" s="79">
        <v>0</v>
      </c>
      <c r="EU38" s="79">
        <v>0</v>
      </c>
      <c r="EV38" s="79">
        <v>0</v>
      </c>
      <c r="EW38" s="79">
        <v>0</v>
      </c>
      <c r="EX38" s="79">
        <v>0</v>
      </c>
      <c r="EY38" s="79">
        <v>0</v>
      </c>
      <c r="EZ38" s="79">
        <v>0</v>
      </c>
      <c r="FA38" s="79">
        <v>0</v>
      </c>
      <c r="FB38" s="79">
        <v>0</v>
      </c>
      <c r="FC38" s="79">
        <v>0</v>
      </c>
      <c r="FD38" s="79">
        <v>0</v>
      </c>
      <c r="FE38" s="79">
        <v>0</v>
      </c>
      <c r="FF38" s="79">
        <v>0</v>
      </c>
      <c r="FG38" s="79">
        <v>0</v>
      </c>
      <c r="FH38" s="79">
        <v>0</v>
      </c>
      <c r="FI38" s="79">
        <v>0</v>
      </c>
      <c r="FJ38" s="79">
        <v>0</v>
      </c>
      <c r="FK38" s="79">
        <v>0</v>
      </c>
      <c r="FL38" s="79">
        <v>0</v>
      </c>
      <c r="FM38" s="79">
        <v>0</v>
      </c>
      <c r="FN38" s="79">
        <v>0</v>
      </c>
      <c r="FO38" s="79">
        <v>0</v>
      </c>
      <c r="FP38" s="79">
        <v>0</v>
      </c>
      <c r="FQ38" s="79">
        <v>0</v>
      </c>
      <c r="FR38" s="79">
        <v>0</v>
      </c>
      <c r="FS38" s="79">
        <v>0</v>
      </c>
      <c r="FT38" s="79">
        <v>0</v>
      </c>
      <c r="FU38" s="79">
        <v>0</v>
      </c>
      <c r="FV38" s="79">
        <v>0</v>
      </c>
      <c r="FW38" s="79">
        <v>0</v>
      </c>
      <c r="FX38" s="79">
        <v>0</v>
      </c>
      <c r="FY38" s="79">
        <v>0</v>
      </c>
      <c r="FZ38" s="79">
        <v>0</v>
      </c>
      <c r="GA38" s="79">
        <v>0</v>
      </c>
      <c r="GB38" s="79">
        <v>0</v>
      </c>
      <c r="GC38" s="79">
        <v>0</v>
      </c>
      <c r="GD38" s="79">
        <v>0</v>
      </c>
      <c r="GE38" s="79">
        <v>0</v>
      </c>
      <c r="GF38" s="79">
        <v>0</v>
      </c>
      <c r="GG38" s="79">
        <v>0</v>
      </c>
      <c r="GH38" s="79">
        <v>0</v>
      </c>
      <c r="GI38" s="79">
        <v>0</v>
      </c>
      <c r="GJ38" s="79">
        <v>0</v>
      </c>
      <c r="GK38" s="79">
        <v>0</v>
      </c>
      <c r="GL38" s="79">
        <v>0</v>
      </c>
      <c r="GM38" s="79">
        <v>0</v>
      </c>
      <c r="GN38" s="79">
        <v>0</v>
      </c>
      <c r="GO38" s="79">
        <v>0</v>
      </c>
      <c r="GP38" s="79">
        <v>0</v>
      </c>
      <c r="GQ38" s="79">
        <v>0</v>
      </c>
      <c r="GR38" s="79">
        <v>0</v>
      </c>
      <c r="GS38" s="79">
        <v>0</v>
      </c>
      <c r="GT38" s="79">
        <v>0</v>
      </c>
      <c r="GU38" s="79">
        <v>0</v>
      </c>
      <c r="GV38" s="79">
        <v>0</v>
      </c>
      <c r="GW38" s="79">
        <v>0</v>
      </c>
      <c r="GX38" s="79">
        <v>0</v>
      </c>
      <c r="GY38" s="79">
        <v>0</v>
      </c>
      <c r="GZ38" s="79">
        <v>0</v>
      </c>
      <c r="HA38" s="79">
        <v>0</v>
      </c>
      <c r="HB38" s="79">
        <v>0</v>
      </c>
      <c r="HC38" s="79">
        <v>0</v>
      </c>
      <c r="HD38" s="79">
        <v>0</v>
      </c>
      <c r="HE38" s="79">
        <v>0</v>
      </c>
      <c r="HF38" s="79">
        <v>0</v>
      </c>
      <c r="HG38" s="79">
        <v>0</v>
      </c>
      <c r="HH38" s="79">
        <v>0</v>
      </c>
      <c r="HI38" s="79">
        <v>0</v>
      </c>
      <c r="HJ38" s="79">
        <v>0</v>
      </c>
      <c r="HK38" s="79">
        <v>0</v>
      </c>
      <c r="HL38" s="79">
        <v>0</v>
      </c>
      <c r="HM38" s="79">
        <v>0</v>
      </c>
      <c r="HN38" s="79">
        <v>0</v>
      </c>
      <c r="HO38" s="79">
        <v>0</v>
      </c>
      <c r="HP38" s="79">
        <v>0</v>
      </c>
      <c r="HQ38" s="79">
        <v>0</v>
      </c>
      <c r="HR38" s="79">
        <v>0</v>
      </c>
      <c r="HS38" s="80" t="str">
        <f t="shared" si="0"/>
        <v>Water Pollution_Co(II)_Unspecified_Health_N/A for WP Interim Methodology</v>
      </c>
    </row>
    <row r="39" spans="2:227" ht="15" customHeight="1">
      <c r="B39" s="65" t="s">
        <v>9</v>
      </c>
      <c r="C39" s="65" t="s">
        <v>403</v>
      </c>
      <c r="D39" s="65" t="s">
        <v>394</v>
      </c>
      <c r="E39" s="65" t="s">
        <v>395</v>
      </c>
      <c r="F39" s="65" t="s">
        <v>390</v>
      </c>
      <c r="G39" s="65" t="s">
        <v>391</v>
      </c>
      <c r="H39" s="41"/>
      <c r="I39" s="79">
        <v>1.316189924633856E-6</v>
      </c>
      <c r="J39" s="79">
        <v>1.2302863168424676E-5</v>
      </c>
      <c r="K39" s="79">
        <v>9.5772081296515154E-7</v>
      </c>
      <c r="L39" s="79">
        <v>9.7013909585540976E-7</v>
      </c>
      <c r="M39" s="79">
        <v>2.4249257723829431E-5</v>
      </c>
      <c r="N39" s="79">
        <v>6.0862927048596849E-7</v>
      </c>
      <c r="O39" s="79">
        <v>4.4152899006406789E-6</v>
      </c>
      <c r="P39" s="79">
        <v>1.888835083442852E-6</v>
      </c>
      <c r="Q39" s="79">
        <v>5.6191789021468165E-6</v>
      </c>
      <c r="R39" s="79">
        <v>4.4152899006406789E-6</v>
      </c>
      <c r="S39" s="79">
        <v>4.2473419773568517E-7</v>
      </c>
      <c r="T39" s="79">
        <v>1.3207932251132623E-5</v>
      </c>
      <c r="U39" s="79">
        <v>7.3028362492889224E-6</v>
      </c>
      <c r="V39" s="79">
        <v>4.4152899006406789E-6</v>
      </c>
      <c r="W39" s="79">
        <v>7.7029952839875927E-6</v>
      </c>
      <c r="X39" s="79">
        <v>2.6500318315122125E-5</v>
      </c>
      <c r="Y39" s="79">
        <v>4.4152899006406789E-6</v>
      </c>
      <c r="Z39" s="79">
        <v>4.4513808659673699E-6</v>
      </c>
      <c r="AA39" s="79">
        <v>5.8603911017323436E-5</v>
      </c>
      <c r="AB39" s="79">
        <v>1.0291007565069547E-6</v>
      </c>
      <c r="AC39" s="79">
        <v>2.4541885868382662E-6</v>
      </c>
      <c r="AD39" s="79">
        <v>1.518684381609462E-6</v>
      </c>
      <c r="AE39" s="79">
        <v>4.3134476092377096E-7</v>
      </c>
      <c r="AF39" s="79">
        <v>5.2913197083705138E-7</v>
      </c>
      <c r="AG39" s="79">
        <v>2.6638089312922782E-6</v>
      </c>
      <c r="AH39" s="79">
        <v>2.9719643625020229E-7</v>
      </c>
      <c r="AI39" s="79">
        <v>2.1081548252407423E-6</v>
      </c>
      <c r="AJ39" s="79">
        <v>4.4152899006406789E-6</v>
      </c>
      <c r="AK39" s="79">
        <v>6.9898450368231016E-6</v>
      </c>
      <c r="AL39" s="79">
        <v>5.7281931565113976E-6</v>
      </c>
      <c r="AM39" s="79">
        <v>1.609774588197913E-6</v>
      </c>
      <c r="AN39" s="79">
        <v>6.7433205005364934E-6</v>
      </c>
      <c r="AO39" s="79">
        <v>1.9144873219237166E-6</v>
      </c>
      <c r="AP39" s="79">
        <v>2.0164548782660095E-6</v>
      </c>
      <c r="AQ39" s="79">
        <v>1.2332015658775977E-6</v>
      </c>
      <c r="AR39" s="79">
        <v>4.5281654632410537E-7</v>
      </c>
      <c r="AS39" s="79">
        <v>4.4152899006406789E-6</v>
      </c>
      <c r="AT39" s="79">
        <v>2.3433214798316233E-7</v>
      </c>
      <c r="AU39" s="79">
        <v>3.4893189099573939E-7</v>
      </c>
      <c r="AV39" s="79">
        <v>2.4249257723829431E-5</v>
      </c>
      <c r="AW39" s="79">
        <v>1.8950696046120831E-6</v>
      </c>
      <c r="AX39" s="79">
        <v>7.2480253852583874E-6</v>
      </c>
      <c r="AY39" s="79">
        <v>3.4507801832293018E-6</v>
      </c>
      <c r="AZ39" s="79">
        <v>1.9144873219237166E-6</v>
      </c>
      <c r="BA39" s="79">
        <v>5.4752831911552023E-7</v>
      </c>
      <c r="BB39" s="79">
        <v>4.7400121749684481E-7</v>
      </c>
      <c r="BC39" s="79">
        <v>8.3941772464141312E-6</v>
      </c>
      <c r="BD39" s="79">
        <v>1.4583583278998891E-6</v>
      </c>
      <c r="BE39" s="79">
        <v>5.7688073189415002E-6</v>
      </c>
      <c r="BF39" s="79">
        <v>5.6246014644968701E-6</v>
      </c>
      <c r="BG39" s="79">
        <v>4.4152899006406789E-6</v>
      </c>
      <c r="BH39" s="79">
        <v>6.0751966664118141E-6</v>
      </c>
      <c r="BI39" s="79">
        <v>1.5212590797923585E-5</v>
      </c>
      <c r="BJ39" s="79">
        <v>1.8122852018674194E-5</v>
      </c>
      <c r="BK39" s="79">
        <v>1.6604918357775986E-6</v>
      </c>
      <c r="BL39" s="79">
        <v>4.4152899006406789E-6</v>
      </c>
      <c r="BM39" s="79">
        <v>1.4082385636512708E-5</v>
      </c>
      <c r="BN39" s="79">
        <v>3.654554818216571E-6</v>
      </c>
      <c r="BO39" s="79">
        <v>3.592663054335663E-6</v>
      </c>
      <c r="BP39" s="79">
        <v>2.0021854456870439E-5</v>
      </c>
      <c r="BQ39" s="79">
        <v>2.557369683207117E-6</v>
      </c>
      <c r="BR39" s="79">
        <v>5.227540753790851E-7</v>
      </c>
      <c r="BS39" s="79">
        <v>3.5602206024875736E-6</v>
      </c>
      <c r="BT39" s="79">
        <v>1.9144873219237166E-6</v>
      </c>
      <c r="BU39" s="79">
        <v>2.084897917703223E-6</v>
      </c>
      <c r="BV39" s="79">
        <v>6.0751966664118141E-6</v>
      </c>
      <c r="BW39" s="79">
        <v>9.7013909585540976E-7</v>
      </c>
      <c r="BX39" s="79">
        <v>2.7206470354979045E-6</v>
      </c>
      <c r="BY39" s="79">
        <v>1.6076630085307832E-5</v>
      </c>
      <c r="BZ39" s="79">
        <v>9.7013909585540976E-7</v>
      </c>
      <c r="CA39" s="79">
        <v>3.9765566733388009E-7</v>
      </c>
      <c r="CB39" s="79">
        <v>1.9144873219237166E-6</v>
      </c>
      <c r="CC39" s="79">
        <v>2.8063990100899561E-6</v>
      </c>
      <c r="CD39" s="79">
        <v>3.2464254138486622E-5</v>
      </c>
      <c r="CE39" s="79">
        <v>2.1572477669159629E-6</v>
      </c>
      <c r="CF39" s="79">
        <v>2.4249257723829431E-5</v>
      </c>
      <c r="CG39" s="79">
        <v>8.9988244338848497E-6</v>
      </c>
      <c r="CH39" s="79">
        <v>3.8282750413043023E-9</v>
      </c>
      <c r="CI39" s="79">
        <v>4.4152899006406789E-6</v>
      </c>
      <c r="CJ39" s="79">
        <v>6.9898450368231016E-6</v>
      </c>
      <c r="CK39" s="79">
        <v>6.1394013766808188E-6</v>
      </c>
      <c r="CL39" s="79">
        <v>7.7444520892817578E-7</v>
      </c>
      <c r="CM39" s="79">
        <v>1.3975481216871899E-6</v>
      </c>
      <c r="CN39" s="79">
        <v>1.8325736884940413E-7</v>
      </c>
      <c r="CO39" s="79">
        <v>8.4214846957656583E-6</v>
      </c>
      <c r="CP39" s="79">
        <v>5.4938698791580933E-6</v>
      </c>
      <c r="CQ39" s="79">
        <v>6.9898450368231016E-6</v>
      </c>
      <c r="CR39" s="79">
        <v>9.9402999651003168E-6</v>
      </c>
      <c r="CS39" s="79">
        <v>4.1405389898522726E-7</v>
      </c>
      <c r="CT39" s="79">
        <v>1.8348308807394099E-5</v>
      </c>
      <c r="CU39" s="79">
        <v>2.6282285862127453E-6</v>
      </c>
      <c r="CV39" s="79">
        <v>2.1856086040152417E-6</v>
      </c>
      <c r="CW39" s="79">
        <v>1.9586311506844813E-6</v>
      </c>
      <c r="CX39" s="79">
        <v>8.1251628355685316E-6</v>
      </c>
      <c r="CY39" s="79">
        <v>2.4249257723829431E-5</v>
      </c>
      <c r="CZ39" s="79">
        <v>7.2296861355059856E-5</v>
      </c>
      <c r="DA39" s="79">
        <v>2.5828568959203502E-5</v>
      </c>
      <c r="DB39" s="79">
        <v>4.4152899006406789E-6</v>
      </c>
      <c r="DC39" s="79">
        <v>2.4796852484728883E-5</v>
      </c>
      <c r="DD39" s="79">
        <v>6.3214801220234332E-6</v>
      </c>
      <c r="DE39" s="79">
        <v>6.4388018897779949E-7</v>
      </c>
      <c r="DF39" s="79">
        <v>4.1941625720654136E-6</v>
      </c>
      <c r="DG39" s="79">
        <v>6.9898450368231016E-6</v>
      </c>
      <c r="DH39" s="79">
        <v>3.8935206031475696E-6</v>
      </c>
      <c r="DI39" s="79">
        <v>1.9899159855544387E-5</v>
      </c>
      <c r="DJ39" s="79">
        <v>6.0751966664118141E-6</v>
      </c>
      <c r="DK39" s="79">
        <v>7.7029952839875927E-6</v>
      </c>
      <c r="DL39" s="79">
        <v>3.189524305222148E-6</v>
      </c>
      <c r="DM39" s="79">
        <v>6.6723117730807685E-7</v>
      </c>
      <c r="DN39" s="79">
        <v>2.8005586262813703E-6</v>
      </c>
      <c r="DO39" s="79">
        <v>7.7029952839875927E-6</v>
      </c>
      <c r="DP39" s="79">
        <v>1.3845701186320912E-6</v>
      </c>
      <c r="DQ39" s="79">
        <v>7.1033179030381051E-7</v>
      </c>
      <c r="DR39" s="79">
        <v>1.6421992371034947E-7</v>
      </c>
      <c r="DS39" s="79">
        <v>2.4249257723829431E-5</v>
      </c>
      <c r="DT39" s="79">
        <v>3.0658110382710835E-6</v>
      </c>
      <c r="DU39" s="79">
        <v>2.4249257723829431E-5</v>
      </c>
      <c r="DV39" s="79">
        <v>6.9898450368231016E-6</v>
      </c>
      <c r="DW39" s="79">
        <v>1.4873560940889847E-6</v>
      </c>
      <c r="DX39" s="79">
        <v>3.2498060309499033E-6</v>
      </c>
      <c r="DY39" s="79">
        <v>5.8316905196582026E-6</v>
      </c>
      <c r="DZ39" s="79">
        <v>1.15673562554274E-5</v>
      </c>
      <c r="EA39" s="79">
        <v>7.1843346187696912E-7</v>
      </c>
      <c r="EB39" s="79">
        <v>7.7029952839875927E-6</v>
      </c>
      <c r="EC39" s="79">
        <v>6.9898450368231016E-6</v>
      </c>
      <c r="ED39" s="79">
        <v>2.9843428954283599E-7</v>
      </c>
      <c r="EE39" s="79">
        <v>1.9144873219237166E-6</v>
      </c>
      <c r="EF39" s="79">
        <v>4.520653771693365E-6</v>
      </c>
      <c r="EG39" s="79">
        <v>6.9898450368231016E-6</v>
      </c>
      <c r="EH39" s="79">
        <v>4.9946334078047899E-6</v>
      </c>
      <c r="EI39" s="79">
        <v>2.4249257723829431E-5</v>
      </c>
      <c r="EJ39" s="79">
        <v>1.9330064813049338E-7</v>
      </c>
      <c r="EK39" s="79">
        <v>6.0751966664118141E-6</v>
      </c>
      <c r="EL39" s="79">
        <v>2.5136690467889603E-6</v>
      </c>
      <c r="EM39" s="79">
        <v>4.8028904130112205E-7</v>
      </c>
      <c r="EN39" s="79">
        <v>1.5110986319566189E-6</v>
      </c>
      <c r="EO39" s="79">
        <v>8.6883868306348957E-8</v>
      </c>
      <c r="EP39" s="79">
        <v>6.9898450368231016E-6</v>
      </c>
      <c r="EQ39" s="79">
        <v>5.9821511004685474E-6</v>
      </c>
      <c r="ER39" s="79">
        <v>1.160557442825372E-4</v>
      </c>
      <c r="ES39" s="79">
        <v>9.7013909585540976E-7</v>
      </c>
      <c r="ET39" s="79">
        <v>2.1445132504113738E-6</v>
      </c>
      <c r="EU39" s="79">
        <v>1.9004852382271771E-6</v>
      </c>
      <c r="EV39" s="79">
        <v>4.6685428582448091E-7</v>
      </c>
      <c r="EW39" s="79">
        <v>4.7136000980954684E-6</v>
      </c>
      <c r="EX39" s="79">
        <v>4.7772249328790813E-6</v>
      </c>
      <c r="EY39" s="79">
        <v>6.9898450368231016E-6</v>
      </c>
      <c r="EZ39" s="79">
        <v>2.0356217701980672E-6</v>
      </c>
      <c r="FA39" s="79">
        <v>1.1062006785424543E-6</v>
      </c>
      <c r="FB39" s="79">
        <v>1.908942932697922E-5</v>
      </c>
      <c r="FC39" s="79">
        <v>6.9898450368231016E-6</v>
      </c>
      <c r="FD39" s="79">
        <v>2.9634798653863624E-6</v>
      </c>
      <c r="FE39" s="79">
        <v>4.8718953200191208E-7</v>
      </c>
      <c r="FF39" s="79">
        <v>1.2902783315874942E-6</v>
      </c>
      <c r="FG39" s="79">
        <v>1.0559753831173277E-6</v>
      </c>
      <c r="FH39" s="79">
        <v>1.515891855272143E-5</v>
      </c>
      <c r="FI39" s="79">
        <v>1.1658242346889783E-5</v>
      </c>
      <c r="FJ39" s="79">
        <v>1.079090476387863E-5</v>
      </c>
      <c r="FK39" s="79">
        <v>4.4152899006406789E-6</v>
      </c>
      <c r="FL39" s="79">
        <v>7.7029952839875927E-6</v>
      </c>
      <c r="FM39" s="79">
        <v>7.1327262039096302E-6</v>
      </c>
      <c r="FN39" s="79">
        <v>7.1313623470648979E-7</v>
      </c>
      <c r="FO39" s="79">
        <v>8.8256976625046438E-6</v>
      </c>
      <c r="FP39" s="79">
        <v>9.7013909585540976E-7</v>
      </c>
      <c r="FQ39" s="79">
        <v>2.4249257723829431E-5</v>
      </c>
      <c r="FR39" s="79">
        <v>1.9144873219237166E-6</v>
      </c>
      <c r="FS39" s="79">
        <v>9.5096891320574068E-7</v>
      </c>
      <c r="FT39" s="79">
        <v>3.234078761123176E-6</v>
      </c>
      <c r="FU39" s="79">
        <v>7.9512998771912862E-6</v>
      </c>
      <c r="FV39" s="79">
        <v>1.9144873219237166E-6</v>
      </c>
      <c r="FW39" s="79">
        <v>1.809829024469118E-6</v>
      </c>
      <c r="FX39" s="79">
        <v>6.9898450368231016E-6</v>
      </c>
      <c r="FY39" s="79">
        <v>4.4152899006406789E-6</v>
      </c>
      <c r="FZ39" s="79">
        <v>1.0362529654195716E-5</v>
      </c>
      <c r="GA39" s="79">
        <v>1.389782685804841E-5</v>
      </c>
      <c r="GB39" s="79">
        <v>3.4116983941917016E-7</v>
      </c>
      <c r="GC39" s="79">
        <v>2.6578853663886548E-6</v>
      </c>
      <c r="GD39" s="79">
        <v>2.3539518695521728E-6</v>
      </c>
      <c r="GE39" s="79">
        <v>1.9144873219237166E-6</v>
      </c>
      <c r="GF39" s="79">
        <v>9.6748482178146043E-6</v>
      </c>
      <c r="GG39" s="79">
        <v>9.3037515524701823E-6</v>
      </c>
      <c r="GH39" s="79">
        <v>4.4152899006406789E-6</v>
      </c>
      <c r="GI39" s="79">
        <v>4.4152899006406789E-6</v>
      </c>
      <c r="GJ39" s="79">
        <v>4.4152899006406789E-6</v>
      </c>
      <c r="GK39" s="79">
        <v>4.4152899006406789E-6</v>
      </c>
      <c r="GL39" s="79">
        <v>1.4534434243547354E-6</v>
      </c>
      <c r="GM39" s="79">
        <v>2.0838760852262876E-7</v>
      </c>
      <c r="GN39" s="79">
        <v>3.7220126272350756E-6</v>
      </c>
      <c r="GO39" s="79">
        <v>3.5344804291521478E-5</v>
      </c>
      <c r="GP39" s="79">
        <v>6.7682824324166384E-6</v>
      </c>
      <c r="GQ39" s="79">
        <v>6.9898450368231016E-6</v>
      </c>
      <c r="GR39" s="79">
        <v>1.787819191708424E-6</v>
      </c>
      <c r="GS39" s="79">
        <v>1.9651966578000208E-6</v>
      </c>
      <c r="GT39" s="79">
        <v>6.1774553526720617E-6</v>
      </c>
      <c r="GU39" s="79">
        <v>6.9898450368231016E-6</v>
      </c>
      <c r="GV39" s="79">
        <v>2.612290481607415E-6</v>
      </c>
      <c r="GW39" s="79">
        <v>9.7013909585540976E-7</v>
      </c>
      <c r="GX39" s="79">
        <v>4.4152899006406789E-6</v>
      </c>
      <c r="GY39" s="79">
        <v>3.3600651753853989E-6</v>
      </c>
      <c r="GZ39" s="79">
        <v>6.5990232736951547E-6</v>
      </c>
      <c r="HA39" s="79">
        <v>8.403897002765058E-7</v>
      </c>
      <c r="HB39" s="79">
        <v>4.4152899006406789E-6</v>
      </c>
      <c r="HC39" s="79">
        <v>9.7013909585540976E-7</v>
      </c>
      <c r="HD39" s="79">
        <v>6.2282151297905054E-6</v>
      </c>
      <c r="HE39" s="79">
        <v>5.5017190801168549E-6</v>
      </c>
      <c r="HF39" s="79">
        <v>1.0323417346402631E-5</v>
      </c>
      <c r="HG39" s="79">
        <v>3.4800175387905932E-5</v>
      </c>
      <c r="HH39" s="79">
        <v>4.0994083234629762E-6</v>
      </c>
      <c r="HI39" s="79">
        <v>2.2804582487269031E-6</v>
      </c>
      <c r="HJ39" s="79">
        <v>5.9089550037088074E-6</v>
      </c>
      <c r="HK39" s="79">
        <v>9.7013909585540976E-7</v>
      </c>
      <c r="HL39" s="79">
        <v>4.4152899006406789E-6</v>
      </c>
      <c r="HM39" s="79">
        <v>7.3487043079166481E-6</v>
      </c>
      <c r="HN39" s="79">
        <v>4.4152899006406789E-6</v>
      </c>
      <c r="HO39" s="79">
        <v>7.7029952839875927E-6</v>
      </c>
      <c r="HP39" s="79">
        <v>1.3846488085002908E-6</v>
      </c>
      <c r="HQ39" s="79">
        <v>6.2125109011787206E-7</v>
      </c>
      <c r="HR39" s="79">
        <v>1.12555046542069E-6</v>
      </c>
      <c r="HS39" s="80" t="str">
        <f t="shared" si="0"/>
        <v>Water Pollution_Cr(III)_Freshwater_Health_N/A for WP Interim Methodology</v>
      </c>
    </row>
    <row r="40" spans="2:227" ht="15" customHeight="1">
      <c r="B40" s="65" t="s">
        <v>9</v>
      </c>
      <c r="C40" s="65" t="s">
        <v>403</v>
      </c>
      <c r="D40" s="65" t="s">
        <v>396</v>
      </c>
      <c r="E40" s="65" t="s">
        <v>395</v>
      </c>
      <c r="F40" s="65" t="s">
        <v>390</v>
      </c>
      <c r="G40" s="65" t="s">
        <v>391</v>
      </c>
      <c r="H40" s="41"/>
      <c r="I40" s="79">
        <v>1.5789557620140259E-8</v>
      </c>
      <c r="J40" s="79">
        <v>2.419372922144443E-8</v>
      </c>
      <c r="K40" s="79">
        <v>8.6499418388253705E-8</v>
      </c>
      <c r="L40" s="79">
        <v>2.3637387139004184E-8</v>
      </c>
      <c r="M40" s="79">
        <v>2.074930562197919E-7</v>
      </c>
      <c r="N40" s="79">
        <v>9.3803393834952304E-8</v>
      </c>
      <c r="O40" s="79">
        <v>5.5814389295671019E-8</v>
      </c>
      <c r="P40" s="79">
        <v>6.847581272246012E-8</v>
      </c>
      <c r="Q40" s="79">
        <v>3.1381067092344299E-8</v>
      </c>
      <c r="R40" s="79">
        <v>5.5814389295671019E-8</v>
      </c>
      <c r="S40" s="79">
        <v>2.8042093705533993E-8</v>
      </c>
      <c r="T40" s="79">
        <v>5.333831256822712E-7</v>
      </c>
      <c r="U40" s="79">
        <v>1.8761854110492863E-8</v>
      </c>
      <c r="V40" s="79">
        <v>5.5814389295671019E-8</v>
      </c>
      <c r="W40" s="79">
        <v>9.7728759654176595E-8</v>
      </c>
      <c r="X40" s="79">
        <v>3.0624201035951832E-7</v>
      </c>
      <c r="Y40" s="79">
        <v>5.5814389295671019E-8</v>
      </c>
      <c r="Z40" s="79">
        <v>4.3483068344850983E-8</v>
      </c>
      <c r="AA40" s="79">
        <v>6.0987331893536341E-7</v>
      </c>
      <c r="AB40" s="79">
        <v>2.1069101004627219E-8</v>
      </c>
      <c r="AC40" s="79">
        <v>2.5004612159965565E-7</v>
      </c>
      <c r="AD40" s="79">
        <v>6.4418835463861275E-8</v>
      </c>
      <c r="AE40" s="79">
        <v>8.4437656738059155E-9</v>
      </c>
      <c r="AF40" s="79">
        <v>7.1305853999139603E-8</v>
      </c>
      <c r="AG40" s="79">
        <v>5.263279910320721E-8</v>
      </c>
      <c r="AH40" s="79">
        <v>2.4035831986656305E-7</v>
      </c>
      <c r="AI40" s="79">
        <v>8.0491646916593136E-8</v>
      </c>
      <c r="AJ40" s="79">
        <v>5.5814389295671019E-8</v>
      </c>
      <c r="AK40" s="79">
        <v>2.4235750647595534E-7</v>
      </c>
      <c r="AL40" s="79">
        <v>4.0179902122177238E-8</v>
      </c>
      <c r="AM40" s="79">
        <v>1.7673357830217318E-7</v>
      </c>
      <c r="AN40" s="79">
        <v>1.4265152393247752E-7</v>
      </c>
      <c r="AO40" s="79">
        <v>1.554123519819989E-7</v>
      </c>
      <c r="AP40" s="79">
        <v>5.1198306995800339E-8</v>
      </c>
      <c r="AQ40" s="79">
        <v>2.3666393899934E-7</v>
      </c>
      <c r="AR40" s="79">
        <v>3.9984031987864757E-8</v>
      </c>
      <c r="AS40" s="79">
        <v>5.5814389295671019E-8</v>
      </c>
      <c r="AT40" s="79">
        <v>1.1690245795302117E-8</v>
      </c>
      <c r="AU40" s="79">
        <v>4.6591251242469263E-8</v>
      </c>
      <c r="AV40" s="79">
        <v>2.074930562197919E-7</v>
      </c>
      <c r="AW40" s="79">
        <v>5.25417483617641E-8</v>
      </c>
      <c r="AX40" s="79">
        <v>7.1569143750357479E-7</v>
      </c>
      <c r="AY40" s="79">
        <v>4.5022578745122976E-8</v>
      </c>
      <c r="AZ40" s="79">
        <v>1.554123519819989E-7</v>
      </c>
      <c r="BA40" s="79">
        <v>3.5756480951528901E-7</v>
      </c>
      <c r="BB40" s="79">
        <v>3.3187917475406092E-7</v>
      </c>
      <c r="BC40" s="79">
        <v>2.7790241795371491E-8</v>
      </c>
      <c r="BD40" s="79">
        <v>2.8497509830629734E-7</v>
      </c>
      <c r="BE40" s="79">
        <v>2.2665998653827973E-8</v>
      </c>
      <c r="BF40" s="79">
        <v>3.5650099600099345E-8</v>
      </c>
      <c r="BG40" s="79">
        <v>5.5814389295671019E-8</v>
      </c>
      <c r="BH40" s="79">
        <v>1.1230949729128417E-7</v>
      </c>
      <c r="BI40" s="79">
        <v>5.8853122922752073E-7</v>
      </c>
      <c r="BJ40" s="79">
        <v>6.9941057239437526E-8</v>
      </c>
      <c r="BK40" s="79">
        <v>2.4391617323133942E-8</v>
      </c>
      <c r="BL40" s="79">
        <v>5.5814389295671019E-8</v>
      </c>
      <c r="BM40" s="79">
        <v>8.8614722708176719E-8</v>
      </c>
      <c r="BN40" s="79">
        <v>4.9228652089707021E-8</v>
      </c>
      <c r="BO40" s="79">
        <v>1.2769046055528142E-7</v>
      </c>
      <c r="BP40" s="79">
        <v>4.1859913327172565E-8</v>
      </c>
      <c r="BQ40" s="79">
        <v>1.5102191934862916E-7</v>
      </c>
      <c r="BR40" s="79">
        <v>1.782004668537862E-8</v>
      </c>
      <c r="BS40" s="79">
        <v>3.0017138010107572E-8</v>
      </c>
      <c r="BT40" s="79">
        <v>1.554123519819989E-7</v>
      </c>
      <c r="BU40" s="79">
        <v>1.3622379805116466E-8</v>
      </c>
      <c r="BV40" s="79">
        <v>1.1230949729128417E-7</v>
      </c>
      <c r="BW40" s="79">
        <v>2.3637387139004184E-8</v>
      </c>
      <c r="BX40" s="79">
        <v>8.8150005154574523E-8</v>
      </c>
      <c r="BY40" s="79">
        <v>2.0134471549372627E-7</v>
      </c>
      <c r="BZ40" s="79">
        <v>2.3637387139004184E-8</v>
      </c>
      <c r="CA40" s="79">
        <v>7.9049621055113428E-8</v>
      </c>
      <c r="CB40" s="79">
        <v>1.554123519819989E-7</v>
      </c>
      <c r="CC40" s="79">
        <v>3.0071581421149329E-8</v>
      </c>
      <c r="CD40" s="79">
        <v>1.9071454289410345E-7</v>
      </c>
      <c r="CE40" s="79">
        <v>5.3128002875420033E-7</v>
      </c>
      <c r="CF40" s="79">
        <v>2.074930562197919E-7</v>
      </c>
      <c r="CG40" s="79">
        <v>5.1780911680800832E-8</v>
      </c>
      <c r="CH40" s="79">
        <v>1.7705171670398944E-8</v>
      </c>
      <c r="CI40" s="79">
        <v>5.5814389295671019E-8</v>
      </c>
      <c r="CJ40" s="79">
        <v>2.4235750647595534E-7</v>
      </c>
      <c r="CK40" s="79">
        <v>3.3764761834728951E-8</v>
      </c>
      <c r="CL40" s="79">
        <v>3.8522691675403498E-7</v>
      </c>
      <c r="CM40" s="79">
        <v>2.7551873163142748E-8</v>
      </c>
      <c r="CN40" s="79">
        <v>7.4060164962135701E-8</v>
      </c>
      <c r="CO40" s="79">
        <v>2.6401362480312014E-8</v>
      </c>
      <c r="CP40" s="79">
        <v>4.3428405016769555E-8</v>
      </c>
      <c r="CQ40" s="79">
        <v>2.4235750647595534E-7</v>
      </c>
      <c r="CR40" s="79">
        <v>1.2637905291560328E-7</v>
      </c>
      <c r="CS40" s="79">
        <v>2.1053724139353228E-8</v>
      </c>
      <c r="CT40" s="79">
        <v>1.8314812227109923E-7</v>
      </c>
      <c r="CU40" s="79">
        <v>5.6538862178932431E-8</v>
      </c>
      <c r="CV40" s="79">
        <v>4.8605625727502769E-8</v>
      </c>
      <c r="CW40" s="79">
        <v>5.6514263655421991E-8</v>
      </c>
      <c r="CX40" s="79">
        <v>4.1830861018278334E-8</v>
      </c>
      <c r="CY40" s="79">
        <v>2.074930562197919E-7</v>
      </c>
      <c r="CZ40" s="79">
        <v>3.1670405145747927E-7</v>
      </c>
      <c r="DA40" s="79">
        <v>8.9687678807991398E-8</v>
      </c>
      <c r="DB40" s="79">
        <v>5.5814389295671019E-8</v>
      </c>
      <c r="DC40" s="79">
        <v>1.697516658173518E-7</v>
      </c>
      <c r="DD40" s="79">
        <v>2.4762854260276522E-7</v>
      </c>
      <c r="DE40" s="79">
        <v>2.231198778013956E-8</v>
      </c>
      <c r="DF40" s="79">
        <v>3.8298257325387623E-8</v>
      </c>
      <c r="DG40" s="79">
        <v>2.4235750647595534E-7</v>
      </c>
      <c r="DH40" s="79">
        <v>1.0650950854304344E-7</v>
      </c>
      <c r="DI40" s="79">
        <v>9.445922512245735E-7</v>
      </c>
      <c r="DJ40" s="79">
        <v>1.1230949729128417E-7</v>
      </c>
      <c r="DK40" s="79">
        <v>9.7728759654176595E-8</v>
      </c>
      <c r="DL40" s="79">
        <v>7.4987131426784903E-8</v>
      </c>
      <c r="DM40" s="79">
        <v>7.5567786863157712E-8</v>
      </c>
      <c r="DN40" s="79">
        <v>3.9454842297506003E-8</v>
      </c>
      <c r="DO40" s="79">
        <v>9.7728759654176595E-8</v>
      </c>
      <c r="DP40" s="79">
        <v>1.4573027108381496E-8</v>
      </c>
      <c r="DQ40" s="79">
        <v>3.5000122111019419E-8</v>
      </c>
      <c r="DR40" s="79">
        <v>2.979960125359879E-8</v>
      </c>
      <c r="DS40" s="79">
        <v>2.074930562197919E-7</v>
      </c>
      <c r="DT40" s="79">
        <v>2.3606376583562726E-7</v>
      </c>
      <c r="DU40" s="79">
        <v>2.074930562197919E-7</v>
      </c>
      <c r="DV40" s="79">
        <v>2.4235750647595534E-7</v>
      </c>
      <c r="DW40" s="79">
        <v>3.5019627703301609E-8</v>
      </c>
      <c r="DX40" s="79">
        <v>3.4126884204232152E-8</v>
      </c>
      <c r="DY40" s="79">
        <v>4.7247133718147175E-7</v>
      </c>
      <c r="DZ40" s="79">
        <v>1.1935413351219114E-7</v>
      </c>
      <c r="EA40" s="79">
        <v>1.3364295174648234E-8</v>
      </c>
      <c r="EB40" s="79">
        <v>9.7728759654176595E-8</v>
      </c>
      <c r="EC40" s="79">
        <v>2.4235750647595534E-7</v>
      </c>
      <c r="ED40" s="79">
        <v>6.7380859437909791E-8</v>
      </c>
      <c r="EE40" s="79">
        <v>1.554123519819989E-7</v>
      </c>
      <c r="EF40" s="79">
        <v>7.8260871287123401E-8</v>
      </c>
      <c r="EG40" s="79">
        <v>2.4235750647595534E-7</v>
      </c>
      <c r="EH40" s="79">
        <v>6.1430592274659252E-8</v>
      </c>
      <c r="EI40" s="79">
        <v>2.074930562197919E-7</v>
      </c>
      <c r="EJ40" s="79">
        <v>1.4687835609539609E-8</v>
      </c>
      <c r="EK40" s="79">
        <v>1.1230949729128417E-7</v>
      </c>
      <c r="EL40" s="79">
        <v>9.3060344368039989E-8</v>
      </c>
      <c r="EM40" s="79">
        <v>2.8466335708760664E-8</v>
      </c>
      <c r="EN40" s="79">
        <v>2.1798846150577765E-7</v>
      </c>
      <c r="EO40" s="79">
        <v>2.9989880251448421E-8</v>
      </c>
      <c r="EP40" s="79">
        <v>2.4235750647595534E-7</v>
      </c>
      <c r="EQ40" s="79">
        <v>1.524328395231641E-8</v>
      </c>
      <c r="ER40" s="79">
        <v>2.7478216473087799E-7</v>
      </c>
      <c r="ES40" s="79">
        <v>2.3637387139004184E-8</v>
      </c>
      <c r="ET40" s="79">
        <v>2.228885108530182E-8</v>
      </c>
      <c r="EU40" s="79">
        <v>2.4007748045285116E-8</v>
      </c>
      <c r="EV40" s="79">
        <v>9.1445615010511868E-8</v>
      </c>
      <c r="EW40" s="79">
        <v>3.9221282913206682E-7</v>
      </c>
      <c r="EX40" s="79">
        <v>4.3957926455731777E-7</v>
      </c>
      <c r="EY40" s="79">
        <v>2.4235750647595534E-7</v>
      </c>
      <c r="EZ40" s="79">
        <v>5.3189488409187115E-8</v>
      </c>
      <c r="FA40" s="79">
        <v>2.5138820034065346E-8</v>
      </c>
      <c r="FB40" s="79">
        <v>9.8860917762176966E-8</v>
      </c>
      <c r="FC40" s="79">
        <v>2.4235750647595534E-7</v>
      </c>
      <c r="FD40" s="79">
        <v>3.3410801629134436E-8</v>
      </c>
      <c r="FE40" s="79">
        <v>3.1322153621707638E-8</v>
      </c>
      <c r="FF40" s="79">
        <v>5.3293814414623568E-8</v>
      </c>
      <c r="FG40" s="79">
        <v>2.0500711514096844E-7</v>
      </c>
      <c r="FH40" s="79">
        <v>6.7011202198301777E-8</v>
      </c>
      <c r="FI40" s="79">
        <v>3.6012093368261524E-7</v>
      </c>
      <c r="FJ40" s="79">
        <v>1.9409613429576456E-7</v>
      </c>
      <c r="FK40" s="79">
        <v>5.5814389295671019E-8</v>
      </c>
      <c r="FL40" s="79">
        <v>9.7728759654176595E-8</v>
      </c>
      <c r="FM40" s="79">
        <v>4.9350788758669903E-8</v>
      </c>
      <c r="FN40" s="79">
        <v>6.1634729968673766E-8</v>
      </c>
      <c r="FO40" s="79">
        <v>4.7541465906710966E-8</v>
      </c>
      <c r="FP40" s="79">
        <v>2.3637387139004184E-8</v>
      </c>
      <c r="FQ40" s="79">
        <v>2.074930562197919E-7</v>
      </c>
      <c r="FR40" s="79">
        <v>1.554123519819989E-7</v>
      </c>
      <c r="FS40" s="79">
        <v>6.1419901696312277E-8</v>
      </c>
      <c r="FT40" s="79">
        <v>5.0115082929560317E-7</v>
      </c>
      <c r="FU40" s="79">
        <v>5.3526941063735065E-8</v>
      </c>
      <c r="FV40" s="79">
        <v>1.554123519819989E-7</v>
      </c>
      <c r="FW40" s="79">
        <v>1.2701895868530727E-7</v>
      </c>
      <c r="FX40" s="79">
        <v>2.4235750647595534E-7</v>
      </c>
      <c r="FY40" s="79">
        <v>5.5814389295671019E-8</v>
      </c>
      <c r="FZ40" s="79">
        <v>4.6665006544661245E-7</v>
      </c>
      <c r="GA40" s="79">
        <v>1.3151673791231806E-7</v>
      </c>
      <c r="GB40" s="79">
        <v>2.0581216626176733E-8</v>
      </c>
      <c r="GC40" s="79">
        <v>2.2799239412062925E-8</v>
      </c>
      <c r="GD40" s="79">
        <v>1.0654726674033117E-7</v>
      </c>
      <c r="GE40" s="79">
        <v>1.554123519819989E-7</v>
      </c>
      <c r="GF40" s="79">
        <v>1.9629520048799528E-7</v>
      </c>
      <c r="GG40" s="79">
        <v>2.0775127694628076E-7</v>
      </c>
      <c r="GH40" s="79">
        <v>5.5814389295671019E-8</v>
      </c>
      <c r="GI40" s="79">
        <v>5.5814389295671019E-8</v>
      </c>
      <c r="GJ40" s="79">
        <v>5.5814389295671019E-8</v>
      </c>
      <c r="GK40" s="79">
        <v>5.5814389295671019E-8</v>
      </c>
      <c r="GL40" s="79">
        <v>2.1264835432312599E-8</v>
      </c>
      <c r="GM40" s="79">
        <v>3.6472421951799649E-8</v>
      </c>
      <c r="GN40" s="79">
        <v>6.1563226834150707E-8</v>
      </c>
      <c r="GO40" s="79">
        <v>6.1654848888294108E-7</v>
      </c>
      <c r="GP40" s="79">
        <v>4.9396796777364398E-8</v>
      </c>
      <c r="GQ40" s="79">
        <v>2.4235750647595534E-7</v>
      </c>
      <c r="GR40" s="79">
        <v>4.5523339449591234E-8</v>
      </c>
      <c r="GS40" s="79">
        <v>5.500565172706431E-8</v>
      </c>
      <c r="GT40" s="79">
        <v>2.8987474878530008E-7</v>
      </c>
      <c r="GU40" s="79">
        <v>2.4235750647595534E-7</v>
      </c>
      <c r="GV40" s="79">
        <v>9.0029052746016751E-7</v>
      </c>
      <c r="GW40" s="79">
        <v>2.3637387139004184E-8</v>
      </c>
      <c r="GX40" s="79">
        <v>5.5814389295671019E-8</v>
      </c>
      <c r="GY40" s="79">
        <v>6.4867186383944769E-8</v>
      </c>
      <c r="GZ40" s="79">
        <v>5.0530127377238803E-8</v>
      </c>
      <c r="HA40" s="79">
        <v>1.7525059400006573E-8</v>
      </c>
      <c r="HB40" s="79">
        <v>5.5814389295671019E-8</v>
      </c>
      <c r="HC40" s="79">
        <v>2.3637387139004184E-8</v>
      </c>
      <c r="HD40" s="79">
        <v>1.2841453375127673E-8</v>
      </c>
      <c r="HE40" s="79">
        <v>6.9925944829525195E-8</v>
      </c>
      <c r="HF40" s="79">
        <v>1.4504787289041806E-7</v>
      </c>
      <c r="HG40" s="79">
        <v>7.743516651065533E-8</v>
      </c>
      <c r="HH40" s="79">
        <v>1.3556730273332009E-7</v>
      </c>
      <c r="HI40" s="79">
        <v>3.775872647164744E-8</v>
      </c>
      <c r="HJ40" s="79">
        <v>1.6764837482693344E-8</v>
      </c>
      <c r="HK40" s="79">
        <v>2.3637387139004184E-8</v>
      </c>
      <c r="HL40" s="79">
        <v>5.5814389295671019E-8</v>
      </c>
      <c r="HM40" s="79">
        <v>1.797995326348418E-7</v>
      </c>
      <c r="HN40" s="79">
        <v>5.5814389295671019E-8</v>
      </c>
      <c r="HO40" s="79">
        <v>9.7728759654176595E-8</v>
      </c>
      <c r="HP40" s="79">
        <v>8.9166891699066928E-8</v>
      </c>
      <c r="HQ40" s="79">
        <v>2.9990604161206463E-8</v>
      </c>
      <c r="HR40" s="79">
        <v>2.3363527220219862E-7</v>
      </c>
      <c r="HS40" s="80" t="str">
        <f t="shared" si="0"/>
        <v>Water Pollution_Cr(III)_Seawater_Health_N/A for WP Interim Methodology</v>
      </c>
    </row>
    <row r="41" spans="2:227" ht="15" customHeight="1">
      <c r="B41" s="65" t="s">
        <v>9</v>
      </c>
      <c r="C41" s="65" t="s">
        <v>403</v>
      </c>
      <c r="D41" s="65" t="s">
        <v>384</v>
      </c>
      <c r="E41" s="65" t="s">
        <v>395</v>
      </c>
      <c r="F41" s="65" t="s">
        <v>390</v>
      </c>
      <c r="G41" s="65" t="s">
        <v>391</v>
      </c>
      <c r="H41" s="41"/>
      <c r="I41" s="79">
        <v>1.316189924633856E-6</v>
      </c>
      <c r="J41" s="79">
        <v>1.0611247578776084E-5</v>
      </c>
      <c r="K41" s="79">
        <v>7.9976715441840751E-7</v>
      </c>
      <c r="L41" s="79">
        <v>2.3637387139004184E-8</v>
      </c>
      <c r="M41" s="79">
        <v>2.4249257723829431E-5</v>
      </c>
      <c r="N41" s="79">
        <v>4.5622460427867073E-7</v>
      </c>
      <c r="O41" s="79">
        <v>5.5814389295671019E-8</v>
      </c>
      <c r="P41" s="79">
        <v>1.7098978811429893E-6</v>
      </c>
      <c r="Q41" s="79">
        <v>5.6191789021468165E-6</v>
      </c>
      <c r="R41" s="79">
        <v>5.5814389295671019E-8</v>
      </c>
      <c r="S41" s="79">
        <v>2.8066478120569529E-7</v>
      </c>
      <c r="T41" s="79">
        <v>1.3207932251132623E-5</v>
      </c>
      <c r="U41" s="79">
        <v>5.6311789071008403E-6</v>
      </c>
      <c r="V41" s="79">
        <v>6.2076339920167008E-8</v>
      </c>
      <c r="W41" s="79">
        <v>9.7728759654176595E-8</v>
      </c>
      <c r="X41" s="79">
        <v>2.5003060198608157E-5</v>
      </c>
      <c r="Y41" s="79">
        <v>5.5814389295671019E-8</v>
      </c>
      <c r="Z41" s="79">
        <v>4.4513808659673699E-6</v>
      </c>
      <c r="AA41" s="79">
        <v>5.7134692386033983E-5</v>
      </c>
      <c r="AB41" s="79">
        <v>7.9501629060646375E-7</v>
      </c>
      <c r="AC41" s="79">
        <v>2.1945215606422578E-6</v>
      </c>
      <c r="AD41" s="79">
        <v>6.4418835463861275E-8</v>
      </c>
      <c r="AE41" s="79">
        <v>4.3134476092377096E-7</v>
      </c>
      <c r="AF41" s="79">
        <v>5.2913197083705138E-7</v>
      </c>
      <c r="AG41" s="79">
        <v>2.6506104804145155E-6</v>
      </c>
      <c r="AH41" s="79">
        <v>2.9719643625020229E-7</v>
      </c>
      <c r="AI41" s="79">
        <v>1.8188502761532669E-6</v>
      </c>
      <c r="AJ41" s="79">
        <v>5.5814389295671019E-8</v>
      </c>
      <c r="AK41" s="79">
        <v>1.1118457670235202E-6</v>
      </c>
      <c r="AL41" s="79">
        <v>5.3827997001445908E-6</v>
      </c>
      <c r="AM41" s="79">
        <v>1.609774588197913E-6</v>
      </c>
      <c r="AN41" s="79">
        <v>6.7433205005364934E-6</v>
      </c>
      <c r="AO41" s="79">
        <v>5.1673979014079804E-7</v>
      </c>
      <c r="AP41" s="79">
        <v>1.9718058211720076E-6</v>
      </c>
      <c r="AQ41" s="79">
        <v>1.1377305307095628E-6</v>
      </c>
      <c r="AR41" s="79">
        <v>4.0816129542668349E-7</v>
      </c>
      <c r="AS41" s="79">
        <v>5.5814389295671019E-8</v>
      </c>
      <c r="AT41" s="79">
        <v>2.3433214798316233E-7</v>
      </c>
      <c r="AU41" s="79">
        <v>3.4893189099573939E-7</v>
      </c>
      <c r="AV41" s="79">
        <v>2.1180620078769236E-5</v>
      </c>
      <c r="AW41" s="79">
        <v>1.7003274553036465E-6</v>
      </c>
      <c r="AX41" s="79">
        <v>6.9077538889262972E-6</v>
      </c>
      <c r="AY41" s="79">
        <v>3.2571941282691852E-6</v>
      </c>
      <c r="AZ41" s="79">
        <v>1.554123519819989E-7</v>
      </c>
      <c r="BA41" s="79">
        <v>5.4705725520295394E-7</v>
      </c>
      <c r="BB41" s="79">
        <v>4.6193015001506699E-7</v>
      </c>
      <c r="BC41" s="79">
        <v>7.5612597475641694E-6</v>
      </c>
      <c r="BD41" s="79">
        <v>1.3883130986709767E-6</v>
      </c>
      <c r="BE41" s="79">
        <v>4.5634143159314251E-6</v>
      </c>
      <c r="BF41" s="79">
        <v>3.68685658388962E-6</v>
      </c>
      <c r="BG41" s="79">
        <v>3.4603781183241307E-6</v>
      </c>
      <c r="BH41" s="79">
        <v>3.0755864305443635E-6</v>
      </c>
      <c r="BI41" s="79">
        <v>1.5212590797923585E-5</v>
      </c>
      <c r="BJ41" s="79">
        <v>8.1346103756918557E-6</v>
      </c>
      <c r="BK41" s="79">
        <v>7.6809461669743269E-7</v>
      </c>
      <c r="BL41" s="79">
        <v>5.5814389295671019E-8</v>
      </c>
      <c r="BM41" s="79">
        <v>8.3965698595147506E-6</v>
      </c>
      <c r="BN41" s="79">
        <v>3.0034947800110701E-6</v>
      </c>
      <c r="BO41" s="79">
        <v>3.3241988488547595E-6</v>
      </c>
      <c r="BP41" s="79">
        <v>1.8115094047199091E-5</v>
      </c>
      <c r="BQ41" s="79">
        <v>1.8719121860427029E-6</v>
      </c>
      <c r="BR41" s="79">
        <v>4.9815011456820456E-7</v>
      </c>
      <c r="BS41" s="79">
        <v>2.3027589512575828E-6</v>
      </c>
      <c r="BT41" s="79">
        <v>1.9144873219237166E-6</v>
      </c>
      <c r="BU41" s="79">
        <v>2.0799890361039149E-6</v>
      </c>
      <c r="BV41" s="79">
        <v>1.2248134799759849E-7</v>
      </c>
      <c r="BW41" s="79">
        <v>3.4529486198618007E-7</v>
      </c>
      <c r="BX41" s="79">
        <v>2.2075361934259211E-6</v>
      </c>
      <c r="BY41" s="79">
        <v>1.4620534305925942E-5</v>
      </c>
      <c r="BZ41" s="79">
        <v>7.2907495726168308E-8</v>
      </c>
      <c r="CA41" s="79">
        <v>3.3146259130079851E-7</v>
      </c>
      <c r="CB41" s="79">
        <v>1.1873273842450986E-6</v>
      </c>
      <c r="CC41" s="79">
        <v>2.6745247343388048E-6</v>
      </c>
      <c r="CD41" s="79">
        <v>3.1471742747949405E-5</v>
      </c>
      <c r="CE41" s="79">
        <v>1.8767049843799801E-6</v>
      </c>
      <c r="CF41" s="79">
        <v>2.074930562197919E-7</v>
      </c>
      <c r="CG41" s="79">
        <v>4.630820883148032E-6</v>
      </c>
      <c r="CH41" s="79">
        <v>1.7367816542283544E-8</v>
      </c>
      <c r="CI41" s="79">
        <v>5.5814389295671019E-8</v>
      </c>
      <c r="CJ41" s="79">
        <v>2.4235750647595534E-7</v>
      </c>
      <c r="CK41" s="79">
        <v>6.0130558507442885E-6</v>
      </c>
      <c r="CL41" s="79">
        <v>7.1406039626640349E-7</v>
      </c>
      <c r="CM41" s="79">
        <v>8.2582345184720727E-7</v>
      </c>
      <c r="CN41" s="79">
        <v>1.1608449485163133E-7</v>
      </c>
      <c r="CO41" s="79">
        <v>3.4100527962909703E-6</v>
      </c>
      <c r="CP41" s="79">
        <v>5.0572666252251814E-6</v>
      </c>
      <c r="CQ41" s="79">
        <v>2.4235750647595534E-7</v>
      </c>
      <c r="CR41" s="79">
        <v>9.9402999651003168E-6</v>
      </c>
      <c r="CS41" s="79">
        <v>2.5196169213036471E-7</v>
      </c>
      <c r="CT41" s="79">
        <v>1.7598958508901766E-5</v>
      </c>
      <c r="CU41" s="79">
        <v>2.0187386873884706E-6</v>
      </c>
      <c r="CV41" s="79">
        <v>2.1221711577240553E-6</v>
      </c>
      <c r="CW41" s="79">
        <v>1.9534018128963231E-6</v>
      </c>
      <c r="CX41" s="79">
        <v>4.794030782188183E-6</v>
      </c>
      <c r="CY41" s="79">
        <v>1.5566404365544008E-6</v>
      </c>
      <c r="CZ41" s="79">
        <v>4.5839250257670462E-5</v>
      </c>
      <c r="DA41" s="79">
        <v>2.0661169380036226E-5</v>
      </c>
      <c r="DB41" s="79">
        <v>2.3085459822769926E-6</v>
      </c>
      <c r="DC41" s="79">
        <v>1.731130727905614E-5</v>
      </c>
      <c r="DD41" s="79">
        <v>6.293628232651936E-6</v>
      </c>
      <c r="DE41" s="79">
        <v>6.3423120041832341E-7</v>
      </c>
      <c r="DF41" s="79">
        <v>4.0252546150794259E-6</v>
      </c>
      <c r="DG41" s="79">
        <v>2.4235750647595534E-7</v>
      </c>
      <c r="DH41" s="79">
        <v>3.3362625264982887E-6</v>
      </c>
      <c r="DI41" s="79">
        <v>1.6697236777503538E-5</v>
      </c>
      <c r="DJ41" s="79">
        <v>5.59595961886122E-6</v>
      </c>
      <c r="DK41" s="79">
        <v>3.7675912562083682E-6</v>
      </c>
      <c r="DL41" s="79">
        <v>3.189524305222148E-6</v>
      </c>
      <c r="DM41" s="79">
        <v>6.6723117730807685E-7</v>
      </c>
      <c r="DN41" s="79">
        <v>2.3959986626378925E-6</v>
      </c>
      <c r="DO41" s="79">
        <v>2.945360490672491E-6</v>
      </c>
      <c r="DP41" s="79">
        <v>1.3845701186320912E-6</v>
      </c>
      <c r="DQ41" s="79">
        <v>4.749339969821884E-7</v>
      </c>
      <c r="DR41" s="79">
        <v>1.4496050251752013E-7</v>
      </c>
      <c r="DS41" s="79">
        <v>2.4249257723829431E-5</v>
      </c>
      <c r="DT41" s="79">
        <v>2.9181826137136166E-6</v>
      </c>
      <c r="DU41" s="79">
        <v>2.4249257723829431E-5</v>
      </c>
      <c r="DV41" s="79">
        <v>2.4235750647595534E-7</v>
      </c>
      <c r="DW41" s="79">
        <v>1.3150552817731158E-6</v>
      </c>
      <c r="DX41" s="79">
        <v>3.2498060309499033E-6</v>
      </c>
      <c r="DY41" s="79">
        <v>4.2465835436186951E-6</v>
      </c>
      <c r="DZ41" s="79">
        <v>1.1935413351219114E-7</v>
      </c>
      <c r="EA41" s="79">
        <v>7.1843346187696912E-7</v>
      </c>
      <c r="EB41" s="79">
        <v>9.7728759654176595E-8</v>
      </c>
      <c r="EC41" s="79">
        <v>2.4235750647595534E-7</v>
      </c>
      <c r="ED41" s="79">
        <v>2.2787686588422758E-7</v>
      </c>
      <c r="EE41" s="79">
        <v>6.8065613042436933E-7</v>
      </c>
      <c r="EF41" s="79">
        <v>4.2075827956265855E-6</v>
      </c>
      <c r="EG41" s="79">
        <v>2.4235750647595534E-7</v>
      </c>
      <c r="EH41" s="79">
        <v>4.9946334078047899E-6</v>
      </c>
      <c r="EI41" s="79">
        <v>2.074930562197919E-7</v>
      </c>
      <c r="EJ41" s="79">
        <v>1.9330064813049338E-7</v>
      </c>
      <c r="EK41" s="79">
        <v>5.1140882563270357E-6</v>
      </c>
      <c r="EL41" s="79">
        <v>1.8284976474156247E-6</v>
      </c>
      <c r="EM41" s="79">
        <v>4.2100908904653415E-7</v>
      </c>
      <c r="EN41" s="79">
        <v>1.4413397089731719E-6</v>
      </c>
      <c r="EO41" s="79">
        <v>8.394749562065107E-8</v>
      </c>
      <c r="EP41" s="79">
        <v>2.4235750647595534E-7</v>
      </c>
      <c r="EQ41" s="79">
        <v>5.9587198888401825E-6</v>
      </c>
      <c r="ER41" s="79">
        <v>1.0597697911151275E-4</v>
      </c>
      <c r="ES41" s="79">
        <v>2.5762572804738247E-7</v>
      </c>
      <c r="ET41" s="79">
        <v>7.4801315313195486E-7</v>
      </c>
      <c r="EU41" s="79">
        <v>1.7852289133571212E-6</v>
      </c>
      <c r="EV41" s="79">
        <v>4.6685428582448091E-7</v>
      </c>
      <c r="EW41" s="79">
        <v>4.6156804011241006E-6</v>
      </c>
      <c r="EX41" s="79">
        <v>4.7772249328790813E-6</v>
      </c>
      <c r="EY41" s="79">
        <v>2.4235750647595534E-7</v>
      </c>
      <c r="EZ41" s="79">
        <v>1.1911233807492492E-6</v>
      </c>
      <c r="FA41" s="79">
        <v>8.2600531480516275E-7</v>
      </c>
      <c r="FB41" s="79">
        <v>1.8382218660363139E-5</v>
      </c>
      <c r="FC41" s="79">
        <v>2.4235750647595534E-7</v>
      </c>
      <c r="FD41" s="79">
        <v>1.3920254009162296E-6</v>
      </c>
      <c r="FE41" s="79">
        <v>4.0006337455399656E-7</v>
      </c>
      <c r="FF41" s="79">
        <v>1.2902783315874942E-6</v>
      </c>
      <c r="FG41" s="79">
        <v>8.4772276941460077E-7</v>
      </c>
      <c r="FH41" s="79">
        <v>7.8887039854127752E-6</v>
      </c>
      <c r="FI41" s="79">
        <v>1.1280684437052363E-5</v>
      </c>
      <c r="FJ41" s="79">
        <v>6.8027903257946311E-6</v>
      </c>
      <c r="FK41" s="79">
        <v>1.78410578649574E-6</v>
      </c>
      <c r="FL41" s="79">
        <v>3.7187871961844071E-6</v>
      </c>
      <c r="FM41" s="79">
        <v>7.0539417858571378E-6</v>
      </c>
      <c r="FN41" s="79">
        <v>6.9059727954948317E-7</v>
      </c>
      <c r="FO41" s="79">
        <v>8.8256976625046438E-6</v>
      </c>
      <c r="FP41" s="79">
        <v>8.3411544529092956E-8</v>
      </c>
      <c r="FQ41" s="79">
        <v>2.4249257723829431E-5</v>
      </c>
      <c r="FR41" s="79">
        <v>3.1005808572198209E-7</v>
      </c>
      <c r="FS41" s="79">
        <v>8.4299413765618915E-7</v>
      </c>
      <c r="FT41" s="79">
        <v>2.5851480845900025E-6</v>
      </c>
      <c r="FU41" s="79">
        <v>7.9512998771912862E-6</v>
      </c>
      <c r="FV41" s="79">
        <v>1.554123519819989E-7</v>
      </c>
      <c r="FW41" s="79">
        <v>1.4386470646720052E-6</v>
      </c>
      <c r="FX41" s="79">
        <v>2.4235750647595534E-7</v>
      </c>
      <c r="FY41" s="79">
        <v>3.4603781183241307E-6</v>
      </c>
      <c r="FZ41" s="79">
        <v>1.0362529654195716E-5</v>
      </c>
      <c r="GA41" s="79">
        <v>1.3452900265618016E-5</v>
      </c>
      <c r="GB41" s="79">
        <v>4.5364114934470489E-8</v>
      </c>
      <c r="GC41" s="79">
        <v>2.2048345342620662E-6</v>
      </c>
      <c r="GD41" s="79">
        <v>2.0805754161577216E-6</v>
      </c>
      <c r="GE41" s="79">
        <v>1.9144873219237166E-6</v>
      </c>
      <c r="GF41" s="79">
        <v>6.8071269785362056E-6</v>
      </c>
      <c r="GG41" s="79">
        <v>6.4067076645567953E-6</v>
      </c>
      <c r="GH41" s="79">
        <v>5.5814389295671019E-8</v>
      </c>
      <c r="GI41" s="79">
        <v>5.5814389295671019E-8</v>
      </c>
      <c r="GJ41" s="79">
        <v>3.4603781183241307E-6</v>
      </c>
      <c r="GK41" s="79">
        <v>5.5814389295671019E-8</v>
      </c>
      <c r="GL41" s="79">
        <v>1.4281663888545514E-6</v>
      </c>
      <c r="GM41" s="79">
        <v>1.4085802699710034E-7</v>
      </c>
      <c r="GN41" s="79">
        <v>2.7448200070208881E-6</v>
      </c>
      <c r="GO41" s="79">
        <v>3.5344804291521478E-5</v>
      </c>
      <c r="GP41" s="79">
        <v>6.4932603023587061E-6</v>
      </c>
      <c r="GQ41" s="79">
        <v>4.8793799218551845E-6</v>
      </c>
      <c r="GR41" s="79">
        <v>1.787819191708424E-6</v>
      </c>
      <c r="GS41" s="79">
        <v>1.7238983118110953E-6</v>
      </c>
      <c r="GT41" s="79">
        <v>5.5863802938125324E-6</v>
      </c>
      <c r="GU41" s="79">
        <v>3.4025480145553126E-6</v>
      </c>
      <c r="GV41" s="79">
        <v>2.3343996077702083E-6</v>
      </c>
      <c r="GW41" s="79">
        <v>2.3637387139004184E-8</v>
      </c>
      <c r="GX41" s="79">
        <v>1.4390907912621807E-6</v>
      </c>
      <c r="GY41" s="79">
        <v>2.3960600783079262E-6</v>
      </c>
      <c r="GZ41" s="79">
        <v>5.1721846751507844E-6</v>
      </c>
      <c r="HA41" s="79">
        <v>8.3435806954429548E-7</v>
      </c>
      <c r="HB41" s="79">
        <v>5.5814389295671019E-8</v>
      </c>
      <c r="HC41" s="79">
        <v>9.7013909585540976E-7</v>
      </c>
      <c r="HD41" s="79">
        <v>6.2124303181869335E-6</v>
      </c>
      <c r="HE41" s="79">
        <v>5.2069575024732149E-6</v>
      </c>
      <c r="HF41" s="79">
        <v>8.6259653765528735E-6</v>
      </c>
      <c r="HG41" s="79">
        <v>2.7538067050658082E-5</v>
      </c>
      <c r="HH41" s="79">
        <v>3.5747959462899165E-6</v>
      </c>
      <c r="HI41" s="79">
        <v>1.2944695776283603E-6</v>
      </c>
      <c r="HJ41" s="79">
        <v>5.9089550037088074E-6</v>
      </c>
      <c r="HK41" s="79">
        <v>4.7280261551407164E-8</v>
      </c>
      <c r="HL41" s="79">
        <v>3.6714639823635617E-6</v>
      </c>
      <c r="HM41" s="79">
        <v>6.5588778233390373E-6</v>
      </c>
      <c r="HN41" s="79">
        <v>5.5814389295671019E-8</v>
      </c>
      <c r="HO41" s="79">
        <v>5.4839306175175885E-6</v>
      </c>
      <c r="HP41" s="79">
        <v>1.30092800462099E-6</v>
      </c>
      <c r="HQ41" s="79">
        <v>6.2125109011787206E-7</v>
      </c>
      <c r="HR41" s="79">
        <v>1.12555046542069E-6</v>
      </c>
      <c r="HS41" s="80" t="str">
        <f t="shared" si="0"/>
        <v>Water Pollution_Cr(III)_Unspecified_Health_N/A for WP Interim Methodology</v>
      </c>
    </row>
    <row r="42" spans="2:227" ht="15" customHeight="1">
      <c r="B42" s="65" t="s">
        <v>9</v>
      </c>
      <c r="C42" s="65" t="s">
        <v>404</v>
      </c>
      <c r="D42" s="65" t="s">
        <v>394</v>
      </c>
      <c r="E42" s="65" t="s">
        <v>395</v>
      </c>
      <c r="F42" s="65" t="s">
        <v>390</v>
      </c>
      <c r="G42" s="65" t="s">
        <v>391</v>
      </c>
      <c r="H42" s="41"/>
      <c r="I42" s="79">
        <v>4496.2582963717205</v>
      </c>
      <c r="J42" s="79">
        <v>5122.5862136152055</v>
      </c>
      <c r="K42" s="79">
        <v>680.64088077853398</v>
      </c>
      <c r="L42" s="79">
        <v>419.07597990042888</v>
      </c>
      <c r="M42" s="79">
        <v>7993.66567408232</v>
      </c>
      <c r="N42" s="79">
        <v>881.74264229569974</v>
      </c>
      <c r="O42" s="79">
        <v>3596.3536519573636</v>
      </c>
      <c r="P42" s="79">
        <v>1291.2806979067047</v>
      </c>
      <c r="Q42" s="79">
        <v>7934.7707993938811</v>
      </c>
      <c r="R42" s="79">
        <v>3596.3536519573636</v>
      </c>
      <c r="S42" s="79">
        <v>232.56737011136897</v>
      </c>
      <c r="T42" s="79">
        <v>4671.4548843721041</v>
      </c>
      <c r="U42" s="79">
        <v>11266.935459439326</v>
      </c>
      <c r="V42" s="79">
        <v>3596.3536519573636</v>
      </c>
      <c r="W42" s="79">
        <v>9998.931571298046</v>
      </c>
      <c r="X42" s="79">
        <v>56355.064525341848</v>
      </c>
      <c r="Y42" s="79">
        <v>3596.3536519573636</v>
      </c>
      <c r="Z42" s="79">
        <v>1977.9723561977007</v>
      </c>
      <c r="AA42" s="79">
        <v>26838.39252294879</v>
      </c>
      <c r="AB42" s="79">
        <v>583.75666162738833</v>
      </c>
      <c r="AC42" s="79">
        <v>9463.7024733411363</v>
      </c>
      <c r="AD42" s="79">
        <v>650.9406025701478</v>
      </c>
      <c r="AE42" s="79">
        <v>460.89225188481669</v>
      </c>
      <c r="AF42" s="79">
        <v>692.86496944707665</v>
      </c>
      <c r="AG42" s="79">
        <v>2011.9507406659941</v>
      </c>
      <c r="AH42" s="79">
        <v>603.53343799362688</v>
      </c>
      <c r="AI42" s="79">
        <v>1159.8457938306017</v>
      </c>
      <c r="AJ42" s="79">
        <v>3596.3536519573636</v>
      </c>
      <c r="AK42" s="79">
        <v>10157.428321118854</v>
      </c>
      <c r="AL42" s="79">
        <v>2098.5453838359708</v>
      </c>
      <c r="AM42" s="79">
        <v>3880.6104462399717</v>
      </c>
      <c r="AN42" s="79">
        <v>27761.999957909506</v>
      </c>
      <c r="AO42" s="79">
        <v>5505.5977840957803</v>
      </c>
      <c r="AP42" s="79">
        <v>5247.5934106250497</v>
      </c>
      <c r="AQ42" s="79">
        <v>2881.8073418676095</v>
      </c>
      <c r="AR42" s="79">
        <v>295.12100406462235</v>
      </c>
      <c r="AS42" s="79">
        <v>3596.3536519573636</v>
      </c>
      <c r="AT42" s="79">
        <v>397.08832683374396</v>
      </c>
      <c r="AU42" s="79">
        <v>2580.9079267521256</v>
      </c>
      <c r="AV42" s="79">
        <v>7993.66567408232</v>
      </c>
      <c r="AW42" s="79">
        <v>1074.6058115301653</v>
      </c>
      <c r="AX42" s="79">
        <v>24979.023392365503</v>
      </c>
      <c r="AY42" s="79">
        <v>1209.0042763123938</v>
      </c>
      <c r="AZ42" s="79">
        <v>5505.5977840957803</v>
      </c>
      <c r="BA42" s="79">
        <v>2518.2994902653154</v>
      </c>
      <c r="BB42" s="79">
        <v>919.1865908871722</v>
      </c>
      <c r="BC42" s="79">
        <v>2982.0034887492402</v>
      </c>
      <c r="BD42" s="79">
        <v>4212.6253891868118</v>
      </c>
      <c r="BE42" s="79">
        <v>1735.4759696008678</v>
      </c>
      <c r="BF42" s="79">
        <v>4425.1521037582024</v>
      </c>
      <c r="BG42" s="79">
        <v>3596.3536519573636</v>
      </c>
      <c r="BH42" s="79">
        <v>4304.2134914696917</v>
      </c>
      <c r="BI42" s="79">
        <v>6961.3234309416957</v>
      </c>
      <c r="BJ42" s="79">
        <v>8407.6628817370674</v>
      </c>
      <c r="BK42" s="79">
        <v>5545.1245843523475</v>
      </c>
      <c r="BL42" s="79">
        <v>3596.3536519573636</v>
      </c>
      <c r="BM42" s="79">
        <v>10343.729615214297</v>
      </c>
      <c r="BN42" s="79">
        <v>1893.3175499207487</v>
      </c>
      <c r="BO42" s="79">
        <v>24697.574879655556</v>
      </c>
      <c r="BP42" s="79">
        <v>14132.705860889726</v>
      </c>
      <c r="BQ42" s="79">
        <v>2643.9823751322119</v>
      </c>
      <c r="BR42" s="79">
        <v>1089.9034079938176</v>
      </c>
      <c r="BS42" s="79">
        <v>1930.9086950602582</v>
      </c>
      <c r="BT42" s="79">
        <v>5505.5977840957803</v>
      </c>
      <c r="BU42" s="79">
        <v>6979.3241070714739</v>
      </c>
      <c r="BV42" s="79">
        <v>4304.2134914696917</v>
      </c>
      <c r="BW42" s="79">
        <v>419.07597990042888</v>
      </c>
      <c r="BX42" s="79">
        <v>1802.6207068935478</v>
      </c>
      <c r="BY42" s="79">
        <v>5600.9584059692461</v>
      </c>
      <c r="BZ42" s="79">
        <v>419.07597990042888</v>
      </c>
      <c r="CA42" s="79">
        <v>680.99928868237248</v>
      </c>
      <c r="CB42" s="79">
        <v>5505.5977840957803</v>
      </c>
      <c r="CC42" s="79">
        <v>1607.2389705008845</v>
      </c>
      <c r="CD42" s="79">
        <v>14413.78713309687</v>
      </c>
      <c r="CE42" s="79">
        <v>9979.1671941935911</v>
      </c>
      <c r="CF42" s="79">
        <v>7993.66567408232</v>
      </c>
      <c r="CG42" s="79">
        <v>4725.9423310231132</v>
      </c>
      <c r="CH42" s="79">
        <v>28.190219058407806</v>
      </c>
      <c r="CI42" s="79">
        <v>3596.3536519573636</v>
      </c>
      <c r="CJ42" s="79">
        <v>10157.428321118854</v>
      </c>
      <c r="CK42" s="79">
        <v>3952.0642685478842</v>
      </c>
      <c r="CL42" s="79">
        <v>1512.7007150295003</v>
      </c>
      <c r="CM42" s="79">
        <v>1758.2536453378934</v>
      </c>
      <c r="CN42" s="79">
        <v>177.17553799939392</v>
      </c>
      <c r="CO42" s="79">
        <v>21865.794499570784</v>
      </c>
      <c r="CP42" s="79">
        <v>3081.8733976618551</v>
      </c>
      <c r="CQ42" s="79">
        <v>10157.428321118854</v>
      </c>
      <c r="CR42" s="79">
        <v>6224.9115955613252</v>
      </c>
      <c r="CS42" s="79">
        <v>232.6318334882869</v>
      </c>
      <c r="CT42" s="79">
        <v>28589.984490039762</v>
      </c>
      <c r="CU42" s="79">
        <v>5259.5888481437851</v>
      </c>
      <c r="CV42" s="79">
        <v>7355.447982844109</v>
      </c>
      <c r="CW42" s="79">
        <v>12357.123549461727</v>
      </c>
      <c r="CX42" s="79">
        <v>2681.6475344330806</v>
      </c>
      <c r="CY42" s="79">
        <v>7993.66567408232</v>
      </c>
      <c r="CZ42" s="79">
        <v>54530.368088501797</v>
      </c>
      <c r="DA42" s="79">
        <v>9753.0112078228867</v>
      </c>
      <c r="DB42" s="79">
        <v>3596.3536519573636</v>
      </c>
      <c r="DC42" s="79">
        <v>18162.428340008399</v>
      </c>
      <c r="DD42" s="79">
        <v>13505.504563713239</v>
      </c>
      <c r="DE42" s="79">
        <v>1023.7050162043882</v>
      </c>
      <c r="DF42" s="79">
        <v>9619.0371744046006</v>
      </c>
      <c r="DG42" s="79">
        <v>10157.428321118854</v>
      </c>
      <c r="DH42" s="79">
        <v>11022.934351823797</v>
      </c>
      <c r="DI42" s="79">
        <v>16234.988203440349</v>
      </c>
      <c r="DJ42" s="79">
        <v>4304.2134914696917</v>
      </c>
      <c r="DK42" s="79">
        <v>9998.931571298046</v>
      </c>
      <c r="DL42" s="79">
        <v>3369.2900935185326</v>
      </c>
      <c r="DM42" s="79">
        <v>2191.7467450638956</v>
      </c>
      <c r="DN42" s="79">
        <v>1381.8853161438221</v>
      </c>
      <c r="DO42" s="79">
        <v>9998.931571298046</v>
      </c>
      <c r="DP42" s="79">
        <v>2332.6819769748117</v>
      </c>
      <c r="DQ42" s="79">
        <v>1361.2815849546869</v>
      </c>
      <c r="DR42" s="79">
        <v>135.19043031745258</v>
      </c>
      <c r="DS42" s="79">
        <v>7993.66567408232</v>
      </c>
      <c r="DT42" s="79">
        <v>2103.4936372021475</v>
      </c>
      <c r="DU42" s="79">
        <v>7993.66567408232</v>
      </c>
      <c r="DV42" s="79">
        <v>10157.428321118854</v>
      </c>
      <c r="DW42" s="79">
        <v>2767.1668586006435</v>
      </c>
      <c r="DX42" s="79">
        <v>10213.393686092733</v>
      </c>
      <c r="DY42" s="79">
        <v>3348.6909738239156</v>
      </c>
      <c r="DZ42" s="79">
        <v>21789.365502103734</v>
      </c>
      <c r="EA42" s="79">
        <v>4255.9082037464268</v>
      </c>
      <c r="EB42" s="79">
        <v>9998.931571298046</v>
      </c>
      <c r="EC42" s="79">
        <v>10157.428321118854</v>
      </c>
      <c r="ED42" s="79">
        <v>241.58409991027955</v>
      </c>
      <c r="EE42" s="79">
        <v>5505.5977840957803</v>
      </c>
      <c r="EF42" s="79">
        <v>4581.4188019601897</v>
      </c>
      <c r="EG42" s="79">
        <v>10157.428321118854</v>
      </c>
      <c r="EH42" s="79">
        <v>6277.0904161787257</v>
      </c>
      <c r="EI42" s="79">
        <v>7993.66567408232</v>
      </c>
      <c r="EJ42" s="79">
        <v>241.21051129733064</v>
      </c>
      <c r="EK42" s="79">
        <v>4304.2134914696917</v>
      </c>
      <c r="EL42" s="79">
        <v>3745.6451122714993</v>
      </c>
      <c r="EM42" s="79">
        <v>2420.0801786726056</v>
      </c>
      <c r="EN42" s="79">
        <v>3480.2282826107303</v>
      </c>
      <c r="EO42" s="79">
        <v>122.85840478062201</v>
      </c>
      <c r="EP42" s="79">
        <v>10157.428321118854</v>
      </c>
      <c r="EQ42" s="79">
        <v>9639.7623292160824</v>
      </c>
      <c r="ER42" s="79">
        <v>21020.453190138302</v>
      </c>
      <c r="ES42" s="79">
        <v>419.07597990042888</v>
      </c>
      <c r="ET42" s="79">
        <v>399.21957878574551</v>
      </c>
      <c r="EU42" s="79">
        <v>1420.8674452876492</v>
      </c>
      <c r="EV42" s="79">
        <v>1454.0934791950126</v>
      </c>
      <c r="EW42" s="79">
        <v>13586.9803182371</v>
      </c>
      <c r="EX42" s="79">
        <v>5789.5054024617966</v>
      </c>
      <c r="EY42" s="79">
        <v>10157.428321118854</v>
      </c>
      <c r="EZ42" s="79">
        <v>1454.8280615611702</v>
      </c>
      <c r="FA42" s="79">
        <v>497.67483225500865</v>
      </c>
      <c r="FB42" s="79">
        <v>36739.392507788842</v>
      </c>
      <c r="FC42" s="79">
        <v>10157.428321118854</v>
      </c>
      <c r="FD42" s="79">
        <v>796.73692677020892</v>
      </c>
      <c r="FE42" s="79">
        <v>725.19555130566937</v>
      </c>
      <c r="FF42" s="79">
        <v>1346.9096320944218</v>
      </c>
      <c r="FG42" s="79">
        <v>1308.0145666620867</v>
      </c>
      <c r="FH42" s="79">
        <v>19674.598832741325</v>
      </c>
      <c r="FI42" s="79">
        <v>6885.8423587372508</v>
      </c>
      <c r="FJ42" s="79">
        <v>3974.547912829813</v>
      </c>
      <c r="FK42" s="79">
        <v>3596.3536519573636</v>
      </c>
      <c r="FL42" s="79">
        <v>9998.931571298046</v>
      </c>
      <c r="FM42" s="79">
        <v>3345.4059169261573</v>
      </c>
      <c r="FN42" s="79">
        <v>727.42347789945347</v>
      </c>
      <c r="FO42" s="79">
        <v>27239.273060708514</v>
      </c>
      <c r="FP42" s="79">
        <v>419.07597990042888</v>
      </c>
      <c r="FQ42" s="79">
        <v>7993.66567408232</v>
      </c>
      <c r="FR42" s="79">
        <v>5505.5977840957803</v>
      </c>
      <c r="FS42" s="79">
        <v>414.85640640624655</v>
      </c>
      <c r="FT42" s="79">
        <v>13278.179916858347</v>
      </c>
      <c r="FU42" s="79">
        <v>4200.20756813141</v>
      </c>
      <c r="FV42" s="79">
        <v>5505.5977840957803</v>
      </c>
      <c r="FW42" s="79">
        <v>4570.5145159727126</v>
      </c>
      <c r="FX42" s="79">
        <v>10157.428321118854</v>
      </c>
      <c r="FY42" s="79">
        <v>3596.3536519573636</v>
      </c>
      <c r="FZ42" s="79">
        <v>2567.475670982757</v>
      </c>
      <c r="GA42" s="79">
        <v>3213.6458064519124</v>
      </c>
      <c r="GB42" s="79">
        <v>625.44099080417209</v>
      </c>
      <c r="GC42" s="79">
        <v>3030.9165112148335</v>
      </c>
      <c r="GD42" s="79">
        <v>1568.36022191746</v>
      </c>
      <c r="GE42" s="79">
        <v>5505.5977840957803</v>
      </c>
      <c r="GF42" s="79">
        <v>4906.1659844560827</v>
      </c>
      <c r="GG42" s="79">
        <v>16244.204114083059</v>
      </c>
      <c r="GH42" s="79">
        <v>3596.3536519573636</v>
      </c>
      <c r="GI42" s="79">
        <v>3596.3536519573636</v>
      </c>
      <c r="GJ42" s="79">
        <v>3596.3536519573636</v>
      </c>
      <c r="GK42" s="79">
        <v>3596.3536519573636</v>
      </c>
      <c r="GL42" s="79">
        <v>2032.5373724354145</v>
      </c>
      <c r="GM42" s="79">
        <v>204.5748795073838</v>
      </c>
      <c r="GN42" s="79">
        <v>1429.0580276053311</v>
      </c>
      <c r="GO42" s="79">
        <v>8971.2518825655352</v>
      </c>
      <c r="GP42" s="79">
        <v>13406.676449595934</v>
      </c>
      <c r="GQ42" s="79">
        <v>10157.428321118854</v>
      </c>
      <c r="GR42" s="79">
        <v>4617.5889123090428</v>
      </c>
      <c r="GS42" s="79">
        <v>6872.2164504880056</v>
      </c>
      <c r="GT42" s="79">
        <v>12049.476684221654</v>
      </c>
      <c r="GU42" s="79">
        <v>10157.428321118854</v>
      </c>
      <c r="GV42" s="79">
        <v>9211.706787470519</v>
      </c>
      <c r="GW42" s="79">
        <v>419.07597990042888</v>
      </c>
      <c r="GX42" s="79">
        <v>3596.3536519573636</v>
      </c>
      <c r="GY42" s="79">
        <v>8357.4812691403022</v>
      </c>
      <c r="GZ42" s="79">
        <v>8951.0118011728355</v>
      </c>
      <c r="HA42" s="79">
        <v>1124.8340388004578</v>
      </c>
      <c r="HB42" s="79">
        <v>3596.3536519573636</v>
      </c>
      <c r="HC42" s="79">
        <v>419.07597990042888</v>
      </c>
      <c r="HD42" s="79">
        <v>16875.271975189862</v>
      </c>
      <c r="HE42" s="79">
        <v>5723.0480311130696</v>
      </c>
      <c r="HF42" s="79">
        <v>2254.3230919995749</v>
      </c>
      <c r="HG42" s="79">
        <v>11740.178615398989</v>
      </c>
      <c r="HH42" s="79">
        <v>1629.5105845874132</v>
      </c>
      <c r="HI42" s="79">
        <v>596.0835578136016</v>
      </c>
      <c r="HJ42" s="79">
        <v>9922.175842551047</v>
      </c>
      <c r="HK42" s="79">
        <v>419.07597990042888</v>
      </c>
      <c r="HL42" s="79">
        <v>3596.3536519573636</v>
      </c>
      <c r="HM42" s="79">
        <v>19586.292368192546</v>
      </c>
      <c r="HN42" s="79">
        <v>3596.3536519573636</v>
      </c>
      <c r="HO42" s="79">
        <v>9998.931571298046</v>
      </c>
      <c r="HP42" s="79">
        <v>2500.3414481773875</v>
      </c>
      <c r="HQ42" s="79">
        <v>2846.231461487223</v>
      </c>
      <c r="HR42" s="79">
        <v>3577.8023675052209</v>
      </c>
      <c r="HS42" s="80" t="str">
        <f t="shared" si="0"/>
        <v>Water Pollution_Cr(VI)_Freshwater_Health_N/A for WP Interim Methodology</v>
      </c>
    </row>
    <row r="43" spans="2:227" ht="15" customHeight="1">
      <c r="B43" s="65" t="s">
        <v>9</v>
      </c>
      <c r="C43" s="65" t="s">
        <v>404</v>
      </c>
      <c r="D43" s="65" t="s">
        <v>396</v>
      </c>
      <c r="E43" s="65" t="s">
        <v>395</v>
      </c>
      <c r="F43" s="65" t="s">
        <v>390</v>
      </c>
      <c r="G43" s="65" t="s">
        <v>391</v>
      </c>
      <c r="H43" s="41"/>
      <c r="I43" s="79">
        <v>110.28953149434327</v>
      </c>
      <c r="J43" s="79">
        <v>114.09325125462556</v>
      </c>
      <c r="K43" s="79">
        <v>143.45181057014275</v>
      </c>
      <c r="L43" s="79">
        <v>114.20790743405671</v>
      </c>
      <c r="M43" s="79">
        <v>201.46979928624074</v>
      </c>
      <c r="N43" s="79">
        <v>147.90560872847141</v>
      </c>
      <c r="O43" s="79">
        <v>130.5374215667716</v>
      </c>
      <c r="P43" s="79">
        <v>135.13460334710967</v>
      </c>
      <c r="Q43" s="79">
        <v>117.843418055307</v>
      </c>
      <c r="R43" s="79">
        <v>130.5374215667716</v>
      </c>
      <c r="S43" s="79">
        <v>116.66445923614054</v>
      </c>
      <c r="T43" s="79">
        <v>364.4220266598083</v>
      </c>
      <c r="U43" s="79">
        <v>111.48454060696025</v>
      </c>
      <c r="V43" s="79">
        <v>130.5374215667716</v>
      </c>
      <c r="W43" s="79">
        <v>148.72377190786131</v>
      </c>
      <c r="X43" s="79">
        <v>246.61502662693687</v>
      </c>
      <c r="Y43" s="79">
        <v>130.5374215667716</v>
      </c>
      <c r="Z43" s="79">
        <v>124.02375881427605</v>
      </c>
      <c r="AA43" s="79">
        <v>390.4450228234241</v>
      </c>
      <c r="AB43" s="79">
        <v>112.57106766367598</v>
      </c>
      <c r="AC43" s="79">
        <v>223.7049729210861</v>
      </c>
      <c r="AD43" s="79">
        <v>133.31492938086365</v>
      </c>
      <c r="AE43" s="79">
        <v>110.12462266347343</v>
      </c>
      <c r="AF43" s="79">
        <v>158.17923019638337</v>
      </c>
      <c r="AG43" s="79">
        <v>128.50185645524232</v>
      </c>
      <c r="AH43" s="79">
        <v>314.56722909675995</v>
      </c>
      <c r="AI43" s="79">
        <v>140.65914282550477</v>
      </c>
      <c r="AJ43" s="79">
        <v>130.5374215667716</v>
      </c>
      <c r="AK43" s="79">
        <v>219.36448557310658</v>
      </c>
      <c r="AL43" s="79">
        <v>121.72271584664067</v>
      </c>
      <c r="AM43" s="79">
        <v>205.3043128287772</v>
      </c>
      <c r="AN43" s="79">
        <v>181.97377642747503</v>
      </c>
      <c r="AO43" s="79">
        <v>184.58838320830296</v>
      </c>
      <c r="AP43" s="79">
        <v>127.24082506418506</v>
      </c>
      <c r="AQ43" s="79">
        <v>220.22045752994859</v>
      </c>
      <c r="AR43" s="79">
        <v>122.11098843573315</v>
      </c>
      <c r="AS43" s="79">
        <v>130.5374215667716</v>
      </c>
      <c r="AT43" s="79">
        <v>116.25847839710553</v>
      </c>
      <c r="AU43" s="79">
        <v>135.7824775239483</v>
      </c>
      <c r="AV43" s="79">
        <v>201.46979928624074</v>
      </c>
      <c r="AW43" s="79">
        <v>127.60825606318178</v>
      </c>
      <c r="AX43" s="79">
        <v>435.03095315710772</v>
      </c>
      <c r="AY43" s="79">
        <v>123.96054361607185</v>
      </c>
      <c r="AZ43" s="79">
        <v>184.58838320830296</v>
      </c>
      <c r="BA43" s="79">
        <v>359.68511618345389</v>
      </c>
      <c r="BB43" s="79">
        <v>278.098981145746</v>
      </c>
      <c r="BC43" s="79">
        <v>115.57954627112844</v>
      </c>
      <c r="BD43" s="79">
        <v>239.96391385537751</v>
      </c>
      <c r="BE43" s="79">
        <v>113.37587666581938</v>
      </c>
      <c r="BF43" s="79">
        <v>119.43319742323357</v>
      </c>
      <c r="BG43" s="79">
        <v>130.5374215667716</v>
      </c>
      <c r="BH43" s="79">
        <v>157.1753413600282</v>
      </c>
      <c r="BI43" s="79">
        <v>386.60607943211255</v>
      </c>
      <c r="BJ43" s="79">
        <v>135.64150403090258</v>
      </c>
      <c r="BK43" s="79">
        <v>114.25606748678152</v>
      </c>
      <c r="BL43" s="79">
        <v>130.5374215667716</v>
      </c>
      <c r="BM43" s="79">
        <v>144.15650915132673</v>
      </c>
      <c r="BN43" s="79">
        <v>125.73213403773102</v>
      </c>
      <c r="BO43" s="79">
        <v>162.02954636361767</v>
      </c>
      <c r="BP43" s="79">
        <v>122.22569129927841</v>
      </c>
      <c r="BQ43" s="79">
        <v>173.43533058607812</v>
      </c>
      <c r="BR43" s="79">
        <v>111.13744752925481</v>
      </c>
      <c r="BS43" s="79">
        <v>116.8965708849633</v>
      </c>
      <c r="BT43" s="79">
        <v>184.58838320830296</v>
      </c>
      <c r="BU43" s="79">
        <v>109.02235513382715</v>
      </c>
      <c r="BV43" s="79">
        <v>157.1753413600282</v>
      </c>
      <c r="BW43" s="79">
        <v>114.20790743405671</v>
      </c>
      <c r="BX43" s="79">
        <v>144.63863215669201</v>
      </c>
      <c r="BY43" s="79">
        <v>197.3657678911184</v>
      </c>
      <c r="BZ43" s="79">
        <v>114.20790743405671</v>
      </c>
      <c r="CA43" s="79">
        <v>140.57178944114125</v>
      </c>
      <c r="CB43" s="79">
        <v>184.58838320830296</v>
      </c>
      <c r="CC43" s="79">
        <v>116.9169986002543</v>
      </c>
      <c r="CD43" s="79">
        <v>192.00707251667541</v>
      </c>
      <c r="CE43" s="79">
        <v>356.25757457101241</v>
      </c>
      <c r="CF43" s="79">
        <v>201.46979928624074</v>
      </c>
      <c r="CG43" s="79">
        <v>127.16147414544518</v>
      </c>
      <c r="CH43" s="79">
        <v>112.47156326560078</v>
      </c>
      <c r="CI43" s="79">
        <v>130.5374215667716</v>
      </c>
      <c r="CJ43" s="79">
        <v>219.36448557310658</v>
      </c>
      <c r="CK43" s="79">
        <v>118.55774900863136</v>
      </c>
      <c r="CL43" s="79">
        <v>291.35863723413513</v>
      </c>
      <c r="CM43" s="79">
        <v>115.72262630675255</v>
      </c>
      <c r="CN43" s="79">
        <v>139.26020482666956</v>
      </c>
      <c r="CO43" s="79">
        <v>114.98710955136482</v>
      </c>
      <c r="CP43" s="79">
        <v>123.04784826190573</v>
      </c>
      <c r="CQ43" s="79">
        <v>219.36448557310658</v>
      </c>
      <c r="CR43" s="79">
        <v>163.39547375833533</v>
      </c>
      <c r="CS43" s="79">
        <v>112.77697119964672</v>
      </c>
      <c r="CT43" s="79">
        <v>172.93479149647445</v>
      </c>
      <c r="CU43" s="79">
        <v>128.2972280405194</v>
      </c>
      <c r="CV43" s="79">
        <v>124.8136091967929</v>
      </c>
      <c r="CW43" s="79">
        <v>129.2048208596712</v>
      </c>
      <c r="CX43" s="79">
        <v>122.37200416349313</v>
      </c>
      <c r="CY43" s="79">
        <v>201.46979928624074</v>
      </c>
      <c r="CZ43" s="79">
        <v>252.0959813811732</v>
      </c>
      <c r="DA43" s="79">
        <v>144.71464105572846</v>
      </c>
      <c r="DB43" s="79">
        <v>130.5374215667716</v>
      </c>
      <c r="DC43" s="79">
        <v>183.79162570085037</v>
      </c>
      <c r="DD43" s="79">
        <v>220.23847018317562</v>
      </c>
      <c r="DE43" s="79">
        <v>113.242033082772</v>
      </c>
      <c r="DF43" s="79">
        <v>120.61458297857098</v>
      </c>
      <c r="DG43" s="79">
        <v>219.36448557310658</v>
      </c>
      <c r="DH43" s="79">
        <v>152.47614307892241</v>
      </c>
      <c r="DI43" s="79">
        <v>546.86053833840253</v>
      </c>
      <c r="DJ43" s="79">
        <v>157.1753413600282</v>
      </c>
      <c r="DK43" s="79">
        <v>148.72377190786131</v>
      </c>
      <c r="DL43" s="79">
        <v>142.61294028827925</v>
      </c>
      <c r="DM43" s="79">
        <v>175.15341902890373</v>
      </c>
      <c r="DN43" s="79">
        <v>121.35768029111631</v>
      </c>
      <c r="DO43" s="79">
        <v>148.72377190786131</v>
      </c>
      <c r="DP43" s="79">
        <v>110.7569500330886</v>
      </c>
      <c r="DQ43" s="79">
        <v>119.33566827496695</v>
      </c>
      <c r="DR43" s="79">
        <v>116.8422131551919</v>
      </c>
      <c r="DS43" s="79">
        <v>201.46979928624074</v>
      </c>
      <c r="DT43" s="79">
        <v>215.34757506568042</v>
      </c>
      <c r="DU43" s="79">
        <v>201.46979928624074</v>
      </c>
      <c r="DV43" s="79">
        <v>219.36448557310658</v>
      </c>
      <c r="DW43" s="79">
        <v>119.02925907039244</v>
      </c>
      <c r="DX43" s="79">
        <v>123.52109376358615</v>
      </c>
      <c r="DY43" s="79">
        <v>324.49079810260127</v>
      </c>
      <c r="DZ43" s="79">
        <v>156.69356089008411</v>
      </c>
      <c r="EA43" s="79">
        <v>110.39518773772295</v>
      </c>
      <c r="EB43" s="79">
        <v>148.72377190786131</v>
      </c>
      <c r="EC43" s="79">
        <v>219.36448557310658</v>
      </c>
      <c r="ED43" s="79">
        <v>134.76841450894966</v>
      </c>
      <c r="EE43" s="79">
        <v>184.58838320830296</v>
      </c>
      <c r="EF43" s="79">
        <v>138.7660831817031</v>
      </c>
      <c r="EG43" s="79">
        <v>219.36448557310658</v>
      </c>
      <c r="EH43" s="79">
        <v>132.67383461657772</v>
      </c>
      <c r="EI43" s="79">
        <v>201.46979928624074</v>
      </c>
      <c r="EJ43" s="79">
        <v>114.11455981996025</v>
      </c>
      <c r="EK43" s="79">
        <v>157.1753413600282</v>
      </c>
      <c r="EL43" s="79">
        <v>146.44503604655677</v>
      </c>
      <c r="EM43" s="79">
        <v>115.94845182630209</v>
      </c>
      <c r="EN43" s="79">
        <v>206.86588692507053</v>
      </c>
      <c r="EO43" s="79">
        <v>117.0108618103492</v>
      </c>
      <c r="EP43" s="79">
        <v>219.36448557310658</v>
      </c>
      <c r="EQ43" s="79">
        <v>110.40619162815814</v>
      </c>
      <c r="ER43" s="79">
        <v>232.13738025179305</v>
      </c>
      <c r="ES43" s="79">
        <v>114.20790743405671</v>
      </c>
      <c r="ET43" s="79">
        <v>113.57655531689301</v>
      </c>
      <c r="EU43" s="79">
        <v>113.98101391056505</v>
      </c>
      <c r="EV43" s="79">
        <v>158.17947158710396</v>
      </c>
      <c r="EW43" s="79">
        <v>289.58483711743366</v>
      </c>
      <c r="EX43" s="79">
        <v>323.88328511647256</v>
      </c>
      <c r="EY43" s="79">
        <v>219.36448557310658</v>
      </c>
      <c r="EZ43" s="79">
        <v>127.88773730564102</v>
      </c>
      <c r="FA43" s="79">
        <v>114.63684844886126</v>
      </c>
      <c r="FB43" s="79">
        <v>146.74390792735676</v>
      </c>
      <c r="FC43" s="79">
        <v>219.36448557310658</v>
      </c>
      <c r="FD43" s="79">
        <v>118.26091362157042</v>
      </c>
      <c r="FE43" s="79">
        <v>117.40037318730153</v>
      </c>
      <c r="FF43" s="79">
        <v>137.14868650732049</v>
      </c>
      <c r="FG43" s="79">
        <v>201.51616123980801</v>
      </c>
      <c r="FH43" s="79">
        <v>134.43120468774876</v>
      </c>
      <c r="FI43" s="79">
        <v>273.80770130345883</v>
      </c>
      <c r="FJ43" s="79">
        <v>194.14099778698358</v>
      </c>
      <c r="FK43" s="79">
        <v>130.5374215667716</v>
      </c>
      <c r="FL43" s="79">
        <v>148.72377190786131</v>
      </c>
      <c r="FM43" s="79">
        <v>126.18337278388272</v>
      </c>
      <c r="FN43" s="79">
        <v>132.4649706854585</v>
      </c>
      <c r="FO43" s="79">
        <v>126.19465132320227</v>
      </c>
      <c r="FP43" s="79">
        <v>114.20790743405671</v>
      </c>
      <c r="FQ43" s="79">
        <v>201.46979928624074</v>
      </c>
      <c r="FR43" s="79">
        <v>184.58838320830296</v>
      </c>
      <c r="FS43" s="79">
        <v>131.52821986337847</v>
      </c>
      <c r="FT43" s="79">
        <v>340.95958549946749</v>
      </c>
      <c r="FU43" s="79">
        <v>128.10664648834828</v>
      </c>
      <c r="FV43" s="79">
        <v>184.58838320830296</v>
      </c>
      <c r="FW43" s="79">
        <v>162.44303896872782</v>
      </c>
      <c r="FX43" s="79">
        <v>219.36448557310658</v>
      </c>
      <c r="FY43" s="79">
        <v>130.5374215667716</v>
      </c>
      <c r="FZ43" s="79">
        <v>331.7664910531459</v>
      </c>
      <c r="GA43" s="79">
        <v>165.34195183287991</v>
      </c>
      <c r="GB43" s="79">
        <v>112.38270774913657</v>
      </c>
      <c r="GC43" s="79">
        <v>113.39881661604525</v>
      </c>
      <c r="GD43" s="79">
        <v>152.83999194705473</v>
      </c>
      <c r="GE43" s="79">
        <v>184.58838320830296</v>
      </c>
      <c r="GF43" s="79">
        <v>195.42428686426013</v>
      </c>
      <c r="GG43" s="79">
        <v>199.74085439384589</v>
      </c>
      <c r="GH43" s="79">
        <v>130.5374215667716</v>
      </c>
      <c r="GI43" s="79">
        <v>130.5374215667716</v>
      </c>
      <c r="GJ43" s="79">
        <v>130.5374215667716</v>
      </c>
      <c r="GK43" s="79">
        <v>130.5374215667716</v>
      </c>
      <c r="GL43" s="79">
        <v>112.66032134903236</v>
      </c>
      <c r="GM43" s="79">
        <v>120.42080021477261</v>
      </c>
      <c r="GN43" s="79">
        <v>131.89037062313733</v>
      </c>
      <c r="GO43" s="79">
        <v>398.70933215586342</v>
      </c>
      <c r="GP43" s="79">
        <v>125.94506789119556</v>
      </c>
      <c r="GQ43" s="79">
        <v>219.36448557310658</v>
      </c>
      <c r="GR43" s="79">
        <v>126.50797307831593</v>
      </c>
      <c r="GS43" s="79">
        <v>128.6531202410049</v>
      </c>
      <c r="GT43" s="79">
        <v>238.80517266040016</v>
      </c>
      <c r="GU43" s="79">
        <v>219.36448557310658</v>
      </c>
      <c r="GV43" s="79">
        <v>539.46463846824838</v>
      </c>
      <c r="GW43" s="79">
        <v>114.20790743405671</v>
      </c>
      <c r="GX43" s="79">
        <v>130.5374215667716</v>
      </c>
      <c r="GY43" s="79">
        <v>133.32023922817547</v>
      </c>
      <c r="GZ43" s="79">
        <v>125.85161856952233</v>
      </c>
      <c r="HA43" s="79">
        <v>110.99972363653805</v>
      </c>
      <c r="HB43" s="79">
        <v>130.5374215667716</v>
      </c>
      <c r="HC43" s="79">
        <v>114.20790743405671</v>
      </c>
      <c r="HD43" s="79">
        <v>110.01528384252515</v>
      </c>
      <c r="HE43" s="79">
        <v>135.5014397127502</v>
      </c>
      <c r="HF43" s="79">
        <v>171.38117640374588</v>
      </c>
      <c r="HG43" s="79">
        <v>138.94304109468433</v>
      </c>
      <c r="HH43" s="79">
        <v>165.36223644125698</v>
      </c>
      <c r="HI43" s="79">
        <v>120.63678225003794</v>
      </c>
      <c r="HJ43" s="79">
        <v>110.41364731563685</v>
      </c>
      <c r="HK43" s="79">
        <v>114.20790743405671</v>
      </c>
      <c r="HL43" s="79">
        <v>130.5374215667716</v>
      </c>
      <c r="HM43" s="79">
        <v>186.1440702315183</v>
      </c>
      <c r="HN43" s="79">
        <v>130.5374215667716</v>
      </c>
      <c r="HO43" s="79">
        <v>148.72377190786131</v>
      </c>
      <c r="HP43" s="79">
        <v>144.6674715394592</v>
      </c>
      <c r="HQ43" s="79">
        <v>125.07436735786345</v>
      </c>
      <c r="HR43" s="79">
        <v>231.71564857012686</v>
      </c>
      <c r="HS43" s="80" t="str">
        <f t="shared" si="0"/>
        <v>Water Pollution_Cr(VI)_Seawater_Health_N/A for WP Interim Methodology</v>
      </c>
    </row>
    <row r="44" spans="2:227" ht="15" customHeight="1">
      <c r="B44" s="65" t="s">
        <v>9</v>
      </c>
      <c r="C44" s="65" t="s">
        <v>404</v>
      </c>
      <c r="D44" s="65" t="s">
        <v>384</v>
      </c>
      <c r="E44" s="65" t="s">
        <v>395</v>
      </c>
      <c r="F44" s="65" t="s">
        <v>390</v>
      </c>
      <c r="G44" s="65" t="s">
        <v>391</v>
      </c>
      <c r="H44" s="41"/>
      <c r="I44" s="79">
        <v>4496.2582963717205</v>
      </c>
      <c r="J44" s="79">
        <v>4432.5729497412176</v>
      </c>
      <c r="K44" s="79">
        <v>583.24775028505428</v>
      </c>
      <c r="L44" s="79">
        <v>114.20790743405671</v>
      </c>
      <c r="M44" s="79">
        <v>7993.66567408232</v>
      </c>
      <c r="N44" s="79">
        <v>664.50377916998343</v>
      </c>
      <c r="O44" s="79">
        <v>130.5374215667716</v>
      </c>
      <c r="P44" s="79">
        <v>1177.6341497016704</v>
      </c>
      <c r="Q44" s="79">
        <v>7934.7707993938811</v>
      </c>
      <c r="R44" s="79">
        <v>130.5374215667716</v>
      </c>
      <c r="S44" s="79">
        <v>190.47410792066901</v>
      </c>
      <c r="T44" s="79">
        <v>4671.4548843721041</v>
      </c>
      <c r="U44" s="79">
        <v>8706.8172588030575</v>
      </c>
      <c r="V44" s="79">
        <v>135.51572000010466</v>
      </c>
      <c r="W44" s="79">
        <v>148.72377190786131</v>
      </c>
      <c r="X44" s="79">
        <v>53147.895452474397</v>
      </c>
      <c r="Y44" s="79">
        <v>130.5374215667716</v>
      </c>
      <c r="Z44" s="79">
        <v>1977.9723561977007</v>
      </c>
      <c r="AA44" s="79">
        <v>26168.361278898516</v>
      </c>
      <c r="AB44" s="79">
        <v>474.33824455591514</v>
      </c>
      <c r="AC44" s="79">
        <v>8375.1509342132504</v>
      </c>
      <c r="AD44" s="79">
        <v>133.31492938086365</v>
      </c>
      <c r="AE44" s="79">
        <v>460.89225188481669</v>
      </c>
      <c r="AF44" s="79">
        <v>692.86496944707665</v>
      </c>
      <c r="AG44" s="79">
        <v>2002.4306599358624</v>
      </c>
      <c r="AH44" s="79">
        <v>603.53343799362688</v>
      </c>
      <c r="AI44" s="79">
        <v>1014.4294654891756</v>
      </c>
      <c r="AJ44" s="79">
        <v>130.5374215667716</v>
      </c>
      <c r="AK44" s="79">
        <v>1499.9937270079204</v>
      </c>
      <c r="AL44" s="79">
        <v>1978.5067018947479</v>
      </c>
      <c r="AM44" s="79">
        <v>3880.6104462399717</v>
      </c>
      <c r="AN44" s="79">
        <v>27761.999957909506</v>
      </c>
      <c r="AO44" s="79">
        <v>1277.5643666624135</v>
      </c>
      <c r="AP44" s="79">
        <v>5131.2630961631749</v>
      </c>
      <c r="AQ44" s="79">
        <v>2626.8200255999982</v>
      </c>
      <c r="AR44" s="79">
        <v>276.40686361447729</v>
      </c>
      <c r="AS44" s="79">
        <v>130.5374215667716</v>
      </c>
      <c r="AT44" s="79">
        <v>397.08832683374396</v>
      </c>
      <c r="AU44" s="79">
        <v>2580.9079267521256</v>
      </c>
      <c r="AV44" s="79">
        <v>6897.9467176701764</v>
      </c>
      <c r="AW44" s="79">
        <v>974.51487465999776</v>
      </c>
      <c r="AX44" s="79">
        <v>23700.51848124971</v>
      </c>
      <c r="AY44" s="79">
        <v>1147.329500810074</v>
      </c>
      <c r="AZ44" s="79">
        <v>184.58838320830296</v>
      </c>
      <c r="BA44" s="79">
        <v>2512.946644685042</v>
      </c>
      <c r="BB44" s="79">
        <v>864.73612247583685</v>
      </c>
      <c r="BC44" s="79">
        <v>2696.6360225425642</v>
      </c>
      <c r="BD44" s="79">
        <v>3975.4769651507545</v>
      </c>
      <c r="BE44" s="79">
        <v>1395.200993191479</v>
      </c>
      <c r="BF44" s="79">
        <v>2932.3166462003178</v>
      </c>
      <c r="BG44" s="79">
        <v>2564.4084081536007</v>
      </c>
      <c r="BH44" s="79">
        <v>2218.0599670459728</v>
      </c>
      <c r="BI44" s="79">
        <v>6961.3234309416957</v>
      </c>
      <c r="BJ44" s="79">
        <v>3830.9523128461665</v>
      </c>
      <c r="BK44" s="79">
        <v>2582.9026452714552</v>
      </c>
      <c r="BL44" s="79">
        <v>130.5374215667716</v>
      </c>
      <c r="BM44" s="79">
        <v>6199.5361706947606</v>
      </c>
      <c r="BN44" s="79">
        <v>1574.1219555780121</v>
      </c>
      <c r="BO44" s="79">
        <v>22796.574076426576</v>
      </c>
      <c r="BP44" s="79">
        <v>12795.636981834718</v>
      </c>
      <c r="BQ44" s="79">
        <v>1940.2374637707128</v>
      </c>
      <c r="BR44" s="79">
        <v>1042.211000736984</v>
      </c>
      <c r="BS44" s="79">
        <v>1284.7559438181065</v>
      </c>
      <c r="BT44" s="79">
        <v>5505.5977840957803</v>
      </c>
      <c r="BU44" s="79">
        <v>6963.0416293254175</v>
      </c>
      <c r="BV44" s="79">
        <v>164.24960785877312</v>
      </c>
      <c r="BW44" s="79">
        <v>217.81373661322107</v>
      </c>
      <c r="BX44" s="79">
        <v>1479.4565898204394</v>
      </c>
      <c r="BY44" s="79">
        <v>5105.3359178994933</v>
      </c>
      <c r="BZ44" s="79">
        <v>130.0778027515708</v>
      </c>
      <c r="CA44" s="79">
        <v>568.72094693256304</v>
      </c>
      <c r="CB44" s="79">
        <v>3306.0184992715099</v>
      </c>
      <c r="CC44" s="79">
        <v>1536.4493623837118</v>
      </c>
      <c r="CD44" s="79">
        <v>13976.423308715839</v>
      </c>
      <c r="CE44" s="79">
        <v>8318.8403762499165</v>
      </c>
      <c r="CF44" s="79">
        <v>201.46979928624074</v>
      </c>
      <c r="CG44" s="79">
        <v>2480.788268449186</v>
      </c>
      <c r="CH44" s="79">
        <v>110.42263659037116</v>
      </c>
      <c r="CI44" s="79">
        <v>130.5374215667716</v>
      </c>
      <c r="CJ44" s="79">
        <v>219.36448557310658</v>
      </c>
      <c r="CK44" s="79">
        <v>3872.7365214273636</v>
      </c>
      <c r="CL44" s="79">
        <v>1323.21703955359</v>
      </c>
      <c r="CM44" s="79">
        <v>1072.7951956748279</v>
      </c>
      <c r="CN44" s="79">
        <v>153.85184648413951</v>
      </c>
      <c r="CO44" s="79">
        <v>8881.6839593582208</v>
      </c>
      <c r="CP44" s="79">
        <v>2844.8590440876114</v>
      </c>
      <c r="CQ44" s="79">
        <v>219.36448557310658</v>
      </c>
      <c r="CR44" s="79">
        <v>6224.9115955613252</v>
      </c>
      <c r="CS44" s="79">
        <v>183.19791367318663</v>
      </c>
      <c r="CT44" s="79">
        <v>27417.722650852473</v>
      </c>
      <c r="CU44" s="79">
        <v>4043.473863063467</v>
      </c>
      <c r="CV44" s="79">
        <v>7140.8048661101384</v>
      </c>
      <c r="CW44" s="79">
        <v>12323.50631073468</v>
      </c>
      <c r="CX44" s="79">
        <v>1626.9729547975774</v>
      </c>
      <c r="CY44" s="79">
        <v>638.74305259691448</v>
      </c>
      <c r="CZ44" s="79">
        <v>34579.405653239031</v>
      </c>
      <c r="DA44" s="79">
        <v>7824.0265291669511</v>
      </c>
      <c r="DB44" s="79">
        <v>1921.4761932951833</v>
      </c>
      <c r="DC44" s="79">
        <v>12697.721030329019</v>
      </c>
      <c r="DD44" s="79">
        <v>13444.584444630715</v>
      </c>
      <c r="DE44" s="79">
        <v>1009.5713348303418</v>
      </c>
      <c r="DF44" s="79">
        <v>9232.9901254629458</v>
      </c>
      <c r="DG44" s="79">
        <v>219.36448557310658</v>
      </c>
      <c r="DH44" s="79">
        <v>9423.3481656803015</v>
      </c>
      <c r="DI44" s="79">
        <v>13584.852411859805</v>
      </c>
      <c r="DJ44" s="79">
        <v>3973.5650310824331</v>
      </c>
      <c r="DK44" s="79">
        <v>4901.8653048952274</v>
      </c>
      <c r="DL44" s="79">
        <v>3369.2900935185326</v>
      </c>
      <c r="DM44" s="79">
        <v>2191.7467450638956</v>
      </c>
      <c r="DN44" s="79">
        <v>1197.1914203582842</v>
      </c>
      <c r="DO44" s="79">
        <v>3836.9264400091047</v>
      </c>
      <c r="DP44" s="79">
        <v>2332.6819769748117</v>
      </c>
      <c r="DQ44" s="79">
        <v>928.38121617212028</v>
      </c>
      <c r="DR44" s="79">
        <v>132.56154179816508</v>
      </c>
      <c r="DS44" s="79">
        <v>7993.66567408232</v>
      </c>
      <c r="DT44" s="79">
        <v>2004.9887172741967</v>
      </c>
      <c r="DU44" s="79">
        <v>7993.66567408232</v>
      </c>
      <c r="DV44" s="79">
        <v>219.36448557310658</v>
      </c>
      <c r="DW44" s="79">
        <v>2452.9998111679251</v>
      </c>
      <c r="DX44" s="79">
        <v>10213.393686092733</v>
      </c>
      <c r="DY44" s="79">
        <v>2454.217239450471</v>
      </c>
      <c r="DZ44" s="79">
        <v>156.69356089008411</v>
      </c>
      <c r="EA44" s="79">
        <v>4255.9082037464268</v>
      </c>
      <c r="EB44" s="79">
        <v>148.72377190786131</v>
      </c>
      <c r="EC44" s="79">
        <v>219.36448557310658</v>
      </c>
      <c r="ED44" s="79">
        <v>208.96549924798373</v>
      </c>
      <c r="EE44" s="79">
        <v>1773.3933691277555</v>
      </c>
      <c r="EF44" s="79">
        <v>4268.3295155833539</v>
      </c>
      <c r="EG44" s="79">
        <v>219.36448557310658</v>
      </c>
      <c r="EH44" s="79">
        <v>6277.0904161787257</v>
      </c>
      <c r="EI44" s="79">
        <v>201.46979928624074</v>
      </c>
      <c r="EJ44" s="79">
        <v>241.21051129733064</v>
      </c>
      <c r="EK44" s="79">
        <v>3635.7867495293976</v>
      </c>
      <c r="EL44" s="79">
        <v>2726.8646086794588</v>
      </c>
      <c r="EM44" s="79">
        <v>2117.7739486732621</v>
      </c>
      <c r="EN44" s="79">
        <v>3303.641445328386</v>
      </c>
      <c r="EO44" s="79">
        <v>122.55660548612036</v>
      </c>
      <c r="EP44" s="79">
        <v>219.36448557310658</v>
      </c>
      <c r="EQ44" s="79">
        <v>9602.3418817736347</v>
      </c>
      <c r="ER44" s="79">
        <v>19210.824478159251</v>
      </c>
      <c r="ES44" s="79">
        <v>189.5755204192283</v>
      </c>
      <c r="ET44" s="79">
        <v>211.25618048153524</v>
      </c>
      <c r="EU44" s="79">
        <v>1340.5963373787213</v>
      </c>
      <c r="EV44" s="79">
        <v>1454.0934791950126</v>
      </c>
      <c r="EW44" s="79">
        <v>13285.670378863855</v>
      </c>
      <c r="EX44" s="79">
        <v>5789.5054024617966</v>
      </c>
      <c r="EY44" s="79">
        <v>219.36448557310658</v>
      </c>
      <c r="EZ44" s="79">
        <v>889.56337281362005</v>
      </c>
      <c r="FA44" s="79">
        <v>398.39700985005749</v>
      </c>
      <c r="FB44" s="79">
        <v>35376.678614665136</v>
      </c>
      <c r="FC44" s="79">
        <v>219.36448557310658</v>
      </c>
      <c r="FD44" s="79">
        <v>432.85671210689185</v>
      </c>
      <c r="FE44" s="79">
        <v>609.03269145598051</v>
      </c>
      <c r="FF44" s="79">
        <v>1346.9096320944218</v>
      </c>
      <c r="FG44" s="79">
        <v>1037.2275189440034</v>
      </c>
      <c r="FH44" s="79">
        <v>10261.526777789712</v>
      </c>
      <c r="FI44" s="79">
        <v>6664.882971443446</v>
      </c>
      <c r="FJ44" s="79">
        <v>2551.7898045418483</v>
      </c>
      <c r="FK44" s="79">
        <v>1504.5422438607234</v>
      </c>
      <c r="FL44" s="79">
        <v>4838.6551424174486</v>
      </c>
      <c r="FM44" s="79">
        <v>3309.6003073322872</v>
      </c>
      <c r="FN44" s="79">
        <v>706.84065035898243</v>
      </c>
      <c r="FO44" s="79">
        <v>27239.273060708514</v>
      </c>
      <c r="FP44" s="79">
        <v>133.46115545146523</v>
      </c>
      <c r="FQ44" s="79">
        <v>7993.66567408232</v>
      </c>
      <c r="FR44" s="79">
        <v>652.37481476946368</v>
      </c>
      <c r="FS44" s="79">
        <v>380.46561179795714</v>
      </c>
      <c r="FT44" s="79">
        <v>10206.25143886395</v>
      </c>
      <c r="FU44" s="79">
        <v>4200.20756813141</v>
      </c>
      <c r="FV44" s="79">
        <v>184.58838320830296</v>
      </c>
      <c r="FW44" s="79">
        <v>3598.2142884969553</v>
      </c>
      <c r="FX44" s="79">
        <v>219.36448557310658</v>
      </c>
      <c r="FY44" s="79">
        <v>2564.4084081536007</v>
      </c>
      <c r="FZ44" s="79">
        <v>2567.475670982757</v>
      </c>
      <c r="GA44" s="79">
        <v>3115.1247478027794</v>
      </c>
      <c r="GB44" s="79">
        <v>152.0443499634049</v>
      </c>
      <c r="GC44" s="79">
        <v>2529.3071688292789</v>
      </c>
      <c r="GD44" s="79">
        <v>1396.174982244439</v>
      </c>
      <c r="GE44" s="79">
        <v>5505.5977840957803</v>
      </c>
      <c r="GF44" s="79">
        <v>3480.9385268215588</v>
      </c>
      <c r="GG44" s="79">
        <v>11134.099363271984</v>
      </c>
      <c r="GH44" s="79">
        <v>130.5374215667716</v>
      </c>
      <c r="GI44" s="79">
        <v>130.5374215667716</v>
      </c>
      <c r="GJ44" s="79">
        <v>2564.4084081536007</v>
      </c>
      <c r="GK44" s="79">
        <v>130.5374215667716</v>
      </c>
      <c r="GL44" s="79">
        <v>1998.6527712050524</v>
      </c>
      <c r="GM44" s="79">
        <v>171.51852263948825</v>
      </c>
      <c r="GN44" s="79">
        <v>1082.7664871609552</v>
      </c>
      <c r="GO44" s="79">
        <v>8971.2518825655352</v>
      </c>
      <c r="GP44" s="79">
        <v>12863.06025616803</v>
      </c>
      <c r="GQ44" s="79">
        <v>7049.0213858096331</v>
      </c>
      <c r="GR44" s="79">
        <v>4617.5889123090428</v>
      </c>
      <c r="GS44" s="79">
        <v>6020.3588757811422</v>
      </c>
      <c r="GT44" s="79">
        <v>10863.761561398869</v>
      </c>
      <c r="GU44" s="79">
        <v>4873.8636395956419</v>
      </c>
      <c r="GV44" s="79">
        <v>7804.0332983000735</v>
      </c>
      <c r="GW44" s="79">
        <v>114.20790743405671</v>
      </c>
      <c r="GX44" s="79">
        <v>1230.2526952448898</v>
      </c>
      <c r="GY44" s="79">
        <v>5951.5156250474947</v>
      </c>
      <c r="GZ44" s="79">
        <v>7028.1145932929494</v>
      </c>
      <c r="HA44" s="79">
        <v>1117.4025927169337</v>
      </c>
      <c r="HB44" s="79">
        <v>130.5374215667716</v>
      </c>
      <c r="HC44" s="79">
        <v>419.07597990042888</v>
      </c>
      <c r="HD44" s="79">
        <v>16832.69425868625</v>
      </c>
      <c r="HE44" s="79">
        <v>5419.8343395350712</v>
      </c>
      <c r="HF44" s="79">
        <v>1906.9497856058622</v>
      </c>
      <c r="HG44" s="79">
        <v>9313.8312404697699</v>
      </c>
      <c r="HH44" s="79">
        <v>1435.7312827844435</v>
      </c>
      <c r="HI44" s="79">
        <v>387.05638776070236</v>
      </c>
      <c r="HJ44" s="79">
        <v>9922.175842551047</v>
      </c>
      <c r="HK44" s="79">
        <v>121.82327408717015</v>
      </c>
      <c r="HL44" s="79">
        <v>3005.0063824426752</v>
      </c>
      <c r="HM44" s="79">
        <v>17448.901593621886</v>
      </c>
      <c r="HN44" s="79">
        <v>130.5374215667716</v>
      </c>
      <c r="HO44" s="79">
        <v>7124.8379395919792</v>
      </c>
      <c r="HP44" s="79">
        <v>2348.1054991888864</v>
      </c>
      <c r="HQ44" s="79">
        <v>2846.231461487223</v>
      </c>
      <c r="HR44" s="79">
        <v>3577.8023675052209</v>
      </c>
      <c r="HS44" s="80" t="str">
        <f t="shared" si="0"/>
        <v>Water Pollution_Cr(VI)_Unspecified_Health_N/A for WP Interim Methodology</v>
      </c>
    </row>
    <row r="45" spans="2:227" ht="15" customHeight="1">
      <c r="B45" s="65" t="s">
        <v>9</v>
      </c>
      <c r="C45" s="65" t="s">
        <v>405</v>
      </c>
      <c r="D45" s="65" t="s">
        <v>394</v>
      </c>
      <c r="E45" s="65" t="s">
        <v>395</v>
      </c>
      <c r="F45" s="65" t="s">
        <v>390</v>
      </c>
      <c r="G45" s="65" t="s">
        <v>391</v>
      </c>
      <c r="H45" s="41"/>
      <c r="I45" s="79">
        <v>1.8734147386952342E-3</v>
      </c>
      <c r="J45" s="79">
        <v>8.2973154859933007E-3</v>
      </c>
      <c r="K45" s="79">
        <v>8.703588560169933E-4</v>
      </c>
      <c r="L45" s="79">
        <v>6.754754093244317E-4</v>
      </c>
      <c r="M45" s="79">
        <v>1.4998862645875312E-2</v>
      </c>
      <c r="N45" s="79">
        <v>8.5950920649692899E-4</v>
      </c>
      <c r="O45" s="79">
        <v>3.9837142346096765E-3</v>
      </c>
      <c r="P45" s="79">
        <v>1.3253175557194836E-3</v>
      </c>
      <c r="Q45" s="79">
        <v>5.0923989235909829E-3</v>
      </c>
      <c r="R45" s="79">
        <v>3.9837142346096765E-3</v>
      </c>
      <c r="S45" s="79">
        <v>2.6569857854077435E-4</v>
      </c>
      <c r="T45" s="79">
        <v>8.3904065454157781E-3</v>
      </c>
      <c r="U45" s="79">
        <v>7.3251852035394159E-3</v>
      </c>
      <c r="V45" s="79">
        <v>3.9837142346096765E-3</v>
      </c>
      <c r="W45" s="79">
        <v>7.2077178206076788E-3</v>
      </c>
      <c r="X45" s="79">
        <v>7.1351451224145421E-2</v>
      </c>
      <c r="Y45" s="79">
        <v>3.9837142346096765E-3</v>
      </c>
      <c r="Z45" s="79">
        <v>2.9763150585213971E-3</v>
      </c>
      <c r="AA45" s="79">
        <v>3.7861798316562237E-2</v>
      </c>
      <c r="AB45" s="79">
        <v>7.9905162879030677E-4</v>
      </c>
      <c r="AC45" s="79">
        <v>5.142775845547197E-3</v>
      </c>
      <c r="AD45" s="79">
        <v>1.2259866099893131E-3</v>
      </c>
      <c r="AE45" s="79">
        <v>5.3966505204225261E-4</v>
      </c>
      <c r="AF45" s="79">
        <v>5.0297602636443042E-4</v>
      </c>
      <c r="AG45" s="79">
        <v>2.5734920157071128E-3</v>
      </c>
      <c r="AH45" s="79">
        <v>3.1597292193723893E-4</v>
      </c>
      <c r="AI45" s="79">
        <v>1.6590312128511274E-3</v>
      </c>
      <c r="AJ45" s="79">
        <v>3.9837142346096765E-3</v>
      </c>
      <c r="AK45" s="79">
        <v>1.0526681500573407E-2</v>
      </c>
      <c r="AL45" s="79">
        <v>3.4150121858612017E-3</v>
      </c>
      <c r="AM45" s="79">
        <v>2.554550024542546E-3</v>
      </c>
      <c r="AN45" s="79">
        <v>1.8147730822381143E-2</v>
      </c>
      <c r="AO45" s="79">
        <v>3.672748696015863E-3</v>
      </c>
      <c r="AP45" s="79">
        <v>4.6940773429804353E-3</v>
      </c>
      <c r="AQ45" s="79">
        <v>2.1700248648698875E-3</v>
      </c>
      <c r="AR45" s="79">
        <v>3.0371161395834799E-4</v>
      </c>
      <c r="AS45" s="79">
        <v>3.9837142346096765E-3</v>
      </c>
      <c r="AT45" s="79">
        <v>3.7722849879783308E-4</v>
      </c>
      <c r="AU45" s="79">
        <v>7.6488013037924311E-4</v>
      </c>
      <c r="AV45" s="79">
        <v>1.4998862645875312E-2</v>
      </c>
      <c r="AW45" s="79">
        <v>1.2456963120445188E-3</v>
      </c>
      <c r="AX45" s="79">
        <v>2.868874612661022E-2</v>
      </c>
      <c r="AY45" s="79">
        <v>2.6058062378441767E-3</v>
      </c>
      <c r="AZ45" s="79">
        <v>3.672748696015863E-3</v>
      </c>
      <c r="BA45" s="79">
        <v>1.8110661979628207E-3</v>
      </c>
      <c r="BB45" s="79">
        <v>1.1234508030832416E-3</v>
      </c>
      <c r="BC45" s="79">
        <v>6.1950141991569466E-3</v>
      </c>
      <c r="BD45" s="79">
        <v>2.6975370323072275E-3</v>
      </c>
      <c r="BE45" s="79">
        <v>3.4990641311538604E-3</v>
      </c>
      <c r="BF45" s="79">
        <v>6.051472192602418E-3</v>
      </c>
      <c r="BG45" s="79">
        <v>3.9837142346096765E-3</v>
      </c>
      <c r="BH45" s="79">
        <v>4.4379673913950632E-3</v>
      </c>
      <c r="BI45" s="79">
        <v>9.3348881859005584E-3</v>
      </c>
      <c r="BJ45" s="79">
        <v>1.1243794651501526E-2</v>
      </c>
      <c r="BK45" s="79">
        <v>1.791438613109814E-3</v>
      </c>
      <c r="BL45" s="79">
        <v>3.9837142346096765E-3</v>
      </c>
      <c r="BM45" s="79">
        <v>1.1139106618876182E-2</v>
      </c>
      <c r="BN45" s="79">
        <v>2.8838610917231592E-3</v>
      </c>
      <c r="BO45" s="79">
        <v>1.6447798990485395E-2</v>
      </c>
      <c r="BP45" s="79">
        <v>1.7315002643471661E-2</v>
      </c>
      <c r="BQ45" s="79">
        <v>3.674288775789414E-3</v>
      </c>
      <c r="BR45" s="79">
        <v>8.2272966622374557E-4</v>
      </c>
      <c r="BS45" s="79">
        <v>2.379061744798835E-3</v>
      </c>
      <c r="BT45" s="79">
        <v>3.672748696015863E-3</v>
      </c>
      <c r="BU45" s="79">
        <v>3.2673518946192788E-3</v>
      </c>
      <c r="BV45" s="79">
        <v>4.4379673913950632E-3</v>
      </c>
      <c r="BW45" s="79">
        <v>6.754754093244317E-4</v>
      </c>
      <c r="BX45" s="79">
        <v>2.0135624101280088E-3</v>
      </c>
      <c r="BY45" s="79">
        <v>9.9521522852676833E-3</v>
      </c>
      <c r="BZ45" s="79">
        <v>6.754754093244317E-4</v>
      </c>
      <c r="CA45" s="79">
        <v>6.3078677026026479E-4</v>
      </c>
      <c r="CB45" s="79">
        <v>3.672748696015863E-3</v>
      </c>
      <c r="CC45" s="79">
        <v>2.3697864080376545E-3</v>
      </c>
      <c r="CD45" s="79">
        <v>2.0871436231024658E-2</v>
      </c>
      <c r="CE45" s="79">
        <v>6.0320819101357219E-3</v>
      </c>
      <c r="CF45" s="79">
        <v>1.4998862645875312E-2</v>
      </c>
      <c r="CG45" s="79">
        <v>5.9747769490943042E-3</v>
      </c>
      <c r="CH45" s="79">
        <v>7.818841710634467E-6</v>
      </c>
      <c r="CI45" s="79">
        <v>3.9837142346096765E-3</v>
      </c>
      <c r="CJ45" s="79">
        <v>1.0526681500573407E-2</v>
      </c>
      <c r="CK45" s="79">
        <v>5.5266294889988144E-3</v>
      </c>
      <c r="CL45" s="79">
        <v>1.6805930678907731E-3</v>
      </c>
      <c r="CM45" s="79">
        <v>1.9851427315684556E-3</v>
      </c>
      <c r="CN45" s="79">
        <v>2.2414588589542072E-4</v>
      </c>
      <c r="CO45" s="79">
        <v>1.416793988337605E-2</v>
      </c>
      <c r="CP45" s="79">
        <v>4.3975130018014648E-3</v>
      </c>
      <c r="CQ45" s="79">
        <v>1.0526681500573407E-2</v>
      </c>
      <c r="CR45" s="79">
        <v>6.4815308328395162E-3</v>
      </c>
      <c r="CS45" s="79">
        <v>2.7497586018152497E-4</v>
      </c>
      <c r="CT45" s="79">
        <v>4.5008486824031593E-2</v>
      </c>
      <c r="CU45" s="79">
        <v>6.5630250568752928E-3</v>
      </c>
      <c r="CV45" s="79">
        <v>5.2465789631138508E-3</v>
      </c>
      <c r="CW45" s="79">
        <v>5.4588043750678113E-3</v>
      </c>
      <c r="CX45" s="79">
        <v>4.9284898538596838E-3</v>
      </c>
      <c r="CY45" s="79">
        <v>1.4998862645875312E-2</v>
      </c>
      <c r="CZ45" s="79">
        <v>4.9860574003206461E-2</v>
      </c>
      <c r="DA45" s="79">
        <v>1.6391235954433116E-2</v>
      </c>
      <c r="DB45" s="79">
        <v>3.9837142346096765E-3</v>
      </c>
      <c r="DC45" s="79">
        <v>2.3154403968831734E-2</v>
      </c>
      <c r="DD45" s="79">
        <v>5.5633958756749879E-3</v>
      </c>
      <c r="DE45" s="79">
        <v>6.2019770540452544E-4</v>
      </c>
      <c r="DF45" s="79">
        <v>5.3093677287172807E-3</v>
      </c>
      <c r="DG45" s="79">
        <v>1.0526681500573407E-2</v>
      </c>
      <c r="DH45" s="79">
        <v>8.4537434628024141E-3</v>
      </c>
      <c r="DI45" s="79">
        <v>1.6100027125450053E-2</v>
      </c>
      <c r="DJ45" s="79">
        <v>4.4379673913950632E-3</v>
      </c>
      <c r="DK45" s="79">
        <v>7.2077178206076788E-3</v>
      </c>
      <c r="DL45" s="79">
        <v>2.5048343193178817E-3</v>
      </c>
      <c r="DM45" s="79">
        <v>1.7399478839220392E-3</v>
      </c>
      <c r="DN45" s="79">
        <v>1.7961563513457066E-3</v>
      </c>
      <c r="DO45" s="79">
        <v>7.2077178206076788E-3</v>
      </c>
      <c r="DP45" s="79">
        <v>2.0082286937017834E-3</v>
      </c>
      <c r="DQ45" s="79">
        <v>1.5539309133332892E-3</v>
      </c>
      <c r="DR45" s="79">
        <v>1.4287655636801847E-4</v>
      </c>
      <c r="DS45" s="79">
        <v>1.4998862645875312E-2</v>
      </c>
      <c r="DT45" s="79">
        <v>2.0534188278067125E-3</v>
      </c>
      <c r="DU45" s="79">
        <v>1.4998862645875312E-2</v>
      </c>
      <c r="DV45" s="79">
        <v>1.0526681500573407E-2</v>
      </c>
      <c r="DW45" s="79">
        <v>2.1774707458668482E-3</v>
      </c>
      <c r="DX45" s="79">
        <v>9.1160715466134072E-3</v>
      </c>
      <c r="DY45" s="79">
        <v>5.3902237796690042E-3</v>
      </c>
      <c r="DZ45" s="79">
        <v>2.5615044659685005E-2</v>
      </c>
      <c r="EA45" s="79">
        <v>1.3332236336964494E-3</v>
      </c>
      <c r="EB45" s="79">
        <v>7.2077178206076788E-3</v>
      </c>
      <c r="EC45" s="79">
        <v>1.0526681500573407E-2</v>
      </c>
      <c r="ED45" s="79">
        <v>2.9538847937530578E-4</v>
      </c>
      <c r="EE45" s="79">
        <v>3.672748696015863E-3</v>
      </c>
      <c r="EF45" s="79">
        <v>4.0008192851004511E-3</v>
      </c>
      <c r="EG45" s="79">
        <v>1.0526681500573407E-2</v>
      </c>
      <c r="EH45" s="79">
        <v>4.165163262579737E-3</v>
      </c>
      <c r="EI45" s="79">
        <v>1.4998862645875312E-2</v>
      </c>
      <c r="EJ45" s="79">
        <v>1.2998826990040811E-4</v>
      </c>
      <c r="EK45" s="79">
        <v>4.4379673913950632E-3</v>
      </c>
      <c r="EL45" s="79">
        <v>3.171478151166069E-3</v>
      </c>
      <c r="EM45" s="79">
        <v>1.1526145364047691E-3</v>
      </c>
      <c r="EN45" s="79">
        <v>3.3244992671397876E-3</v>
      </c>
      <c r="EO45" s="79">
        <v>1.0314347814584339E-4</v>
      </c>
      <c r="EP45" s="79">
        <v>1.0526681500573407E-2</v>
      </c>
      <c r="EQ45" s="79">
        <v>7.9535146827287833E-3</v>
      </c>
      <c r="ER45" s="79">
        <v>6.6518217164161675E-2</v>
      </c>
      <c r="ES45" s="79">
        <v>6.754754093244317E-4</v>
      </c>
      <c r="ET45" s="79">
        <v>1.1401820181413831E-3</v>
      </c>
      <c r="EU45" s="79">
        <v>1.918375503450606E-3</v>
      </c>
      <c r="EV45" s="79">
        <v>6.8661080346122056E-4</v>
      </c>
      <c r="EW45" s="79">
        <v>8.2111924806650884E-3</v>
      </c>
      <c r="EX45" s="79">
        <v>3.9892346782835677E-3</v>
      </c>
      <c r="EY45" s="79">
        <v>1.0526681500573407E-2</v>
      </c>
      <c r="EZ45" s="79">
        <v>1.7467605789155975E-3</v>
      </c>
      <c r="FA45" s="79">
        <v>7.7018774560485767E-4</v>
      </c>
      <c r="FB45" s="79">
        <v>3.8741220326945325E-2</v>
      </c>
      <c r="FC45" s="79">
        <v>1.0526681500573407E-2</v>
      </c>
      <c r="FD45" s="79">
        <v>1.7773364165595436E-3</v>
      </c>
      <c r="FE45" s="79">
        <v>8.0364793814242269E-4</v>
      </c>
      <c r="FF45" s="79">
        <v>1.1735704272984977E-3</v>
      </c>
      <c r="FG45" s="79">
        <v>1.2341617011805243E-3</v>
      </c>
      <c r="FH45" s="79">
        <v>2.1223176731189675E-2</v>
      </c>
      <c r="FI45" s="79">
        <v>7.7540186228312828E-3</v>
      </c>
      <c r="FJ45" s="79">
        <v>6.6370710125772479E-3</v>
      </c>
      <c r="FK45" s="79">
        <v>3.9837142346096765E-3</v>
      </c>
      <c r="FL45" s="79">
        <v>7.2077178206076788E-3</v>
      </c>
      <c r="FM45" s="79">
        <v>4.739899374214188E-3</v>
      </c>
      <c r="FN45" s="79">
        <v>5.7779717885517081E-4</v>
      </c>
      <c r="FO45" s="79">
        <v>1.7048046982745993E-2</v>
      </c>
      <c r="FP45" s="79">
        <v>6.754754093244317E-4</v>
      </c>
      <c r="FQ45" s="79">
        <v>1.4998862645875312E-2</v>
      </c>
      <c r="FR45" s="79">
        <v>3.672748696015863E-3</v>
      </c>
      <c r="FS45" s="79">
        <v>6.9082817478693405E-4</v>
      </c>
      <c r="FT45" s="79">
        <v>6.2589650687907899E-3</v>
      </c>
      <c r="FU45" s="79">
        <v>5.1255918279594333E-3</v>
      </c>
      <c r="FV45" s="79">
        <v>3.672748696015863E-3</v>
      </c>
      <c r="FW45" s="79">
        <v>4.6568664429111929E-3</v>
      </c>
      <c r="FX45" s="79">
        <v>1.0526681500573407E-2</v>
      </c>
      <c r="FY45" s="79">
        <v>3.9837142346096765E-3</v>
      </c>
      <c r="FZ45" s="79">
        <v>5.9266643418311006E-3</v>
      </c>
      <c r="GA45" s="79">
        <v>7.8018400189323921E-3</v>
      </c>
      <c r="GB45" s="79">
        <v>6.2054563129113765E-4</v>
      </c>
      <c r="GC45" s="79">
        <v>1.9983552773550281E-3</v>
      </c>
      <c r="GD45" s="79">
        <v>2.0322636404260536E-3</v>
      </c>
      <c r="GE45" s="79">
        <v>3.672748696015863E-3</v>
      </c>
      <c r="GF45" s="79">
        <v>6.3591964485420188E-3</v>
      </c>
      <c r="GG45" s="79">
        <v>1.3837559769206417E-2</v>
      </c>
      <c r="GH45" s="79">
        <v>3.9837142346096765E-3</v>
      </c>
      <c r="GI45" s="79">
        <v>3.9837142346096765E-3</v>
      </c>
      <c r="GJ45" s="79">
        <v>3.9837142346096765E-3</v>
      </c>
      <c r="GK45" s="79">
        <v>3.9837142346096765E-3</v>
      </c>
      <c r="GL45" s="79">
        <v>1.5004697948871703E-3</v>
      </c>
      <c r="GM45" s="79">
        <v>1.9870487016929262E-4</v>
      </c>
      <c r="GN45" s="79">
        <v>2.3631263452036253E-3</v>
      </c>
      <c r="GO45" s="79">
        <v>2.2525830852857656E-2</v>
      </c>
      <c r="GP45" s="79">
        <v>6.8869637690566424E-3</v>
      </c>
      <c r="GQ45" s="79">
        <v>1.0526681500573407E-2</v>
      </c>
      <c r="GR45" s="79">
        <v>2.3776120831147992E-3</v>
      </c>
      <c r="GS45" s="79">
        <v>4.4249994758498133E-3</v>
      </c>
      <c r="GT45" s="79">
        <v>1.059885849212451E-2</v>
      </c>
      <c r="GU45" s="79">
        <v>1.0526681500573407E-2</v>
      </c>
      <c r="GV45" s="79">
        <v>5.6895365514214261E-3</v>
      </c>
      <c r="GW45" s="79">
        <v>6.754754093244317E-4</v>
      </c>
      <c r="GX45" s="79">
        <v>3.9837142346096765E-3</v>
      </c>
      <c r="GY45" s="79">
        <v>3.433788116188558E-3</v>
      </c>
      <c r="GZ45" s="79">
        <v>6.6254099437645471E-3</v>
      </c>
      <c r="HA45" s="79">
        <v>8.9052032012067444E-4</v>
      </c>
      <c r="HB45" s="79">
        <v>3.9837142346096765E-3</v>
      </c>
      <c r="HC45" s="79">
        <v>6.754754093244317E-4</v>
      </c>
      <c r="HD45" s="79">
        <v>1.4108744432914631E-2</v>
      </c>
      <c r="HE45" s="79">
        <v>4.6846507143428265E-3</v>
      </c>
      <c r="HF45" s="79">
        <v>5.7626569979465567E-3</v>
      </c>
      <c r="HG45" s="79">
        <v>2.190374782337292E-2</v>
      </c>
      <c r="HH45" s="79">
        <v>3.3664293742989566E-3</v>
      </c>
      <c r="HI45" s="79">
        <v>1.300180978137804E-3</v>
      </c>
      <c r="HJ45" s="79">
        <v>7.3492176547141361E-3</v>
      </c>
      <c r="HK45" s="79">
        <v>6.754754093244317E-4</v>
      </c>
      <c r="HL45" s="79">
        <v>3.9837142346096765E-3</v>
      </c>
      <c r="HM45" s="79">
        <v>1.6509175562389681E-2</v>
      </c>
      <c r="HN45" s="79">
        <v>3.9837142346096765E-3</v>
      </c>
      <c r="HO45" s="79">
        <v>7.2077178206076788E-3</v>
      </c>
      <c r="HP45" s="79">
        <v>2.0180381213221982E-3</v>
      </c>
      <c r="HQ45" s="79">
        <v>1.4983063821589894E-3</v>
      </c>
      <c r="HR45" s="79">
        <v>1.6884495863992096E-3</v>
      </c>
      <c r="HS45" s="80" t="str">
        <f t="shared" si="0"/>
        <v>Water Pollution_Cu(II)_Freshwater_Health_N/A for WP Interim Methodology</v>
      </c>
    </row>
    <row r="46" spans="2:227" ht="15" customHeight="1">
      <c r="B46" s="65" t="s">
        <v>9</v>
      </c>
      <c r="C46" s="65" t="s">
        <v>405</v>
      </c>
      <c r="D46" s="65" t="s">
        <v>396</v>
      </c>
      <c r="E46" s="65" t="s">
        <v>395</v>
      </c>
      <c r="F46" s="65" t="s">
        <v>390</v>
      </c>
      <c r="G46" s="65" t="s">
        <v>391</v>
      </c>
      <c r="H46" s="41"/>
      <c r="I46" s="79">
        <v>7.5144909961946408E-5</v>
      </c>
      <c r="J46" s="79">
        <v>1.0548607111558061E-4</v>
      </c>
      <c r="K46" s="79">
        <v>3.3560189377040679E-4</v>
      </c>
      <c r="L46" s="79">
        <v>1.0343295619660803E-4</v>
      </c>
      <c r="M46" s="79">
        <v>7.8214022309057939E-4</v>
      </c>
      <c r="N46" s="79">
        <v>3.6435467009458822E-4</v>
      </c>
      <c r="O46" s="79">
        <v>2.2461803483093547E-4</v>
      </c>
      <c r="P46" s="79">
        <v>2.69227773701629E-4</v>
      </c>
      <c r="Q46" s="79">
        <v>1.3257182410282846E-4</v>
      </c>
      <c r="R46" s="79">
        <v>2.2461803483093547E-4</v>
      </c>
      <c r="S46" s="79">
        <v>1.1991876855332473E-4</v>
      </c>
      <c r="T46" s="79">
        <v>2.0028906199516293E-3</v>
      </c>
      <c r="U46" s="79">
        <v>8.5540492002882077E-5</v>
      </c>
      <c r="V46" s="79">
        <v>2.2461803483093547E-4</v>
      </c>
      <c r="W46" s="79">
        <v>3.7648538803291653E-4</v>
      </c>
      <c r="X46" s="79">
        <v>1.1465073223822897E-3</v>
      </c>
      <c r="Y46" s="79">
        <v>2.2461803483093547E-4</v>
      </c>
      <c r="Z46" s="79">
        <v>1.7819997979631389E-4</v>
      </c>
      <c r="AA46" s="79">
        <v>2.2606458308908218E-3</v>
      </c>
      <c r="AB46" s="79">
        <v>9.3886145241709192E-5</v>
      </c>
      <c r="AC46" s="79">
        <v>9.4386137393188063E-4</v>
      </c>
      <c r="AD46" s="79">
        <v>2.5431314120948528E-4</v>
      </c>
      <c r="AE46" s="79">
        <v>4.6585336025086332E-5</v>
      </c>
      <c r="AF46" s="79">
        <v>3.1147982202598003E-4</v>
      </c>
      <c r="AG46" s="79">
        <v>2.121274392692012E-4</v>
      </c>
      <c r="AH46" s="79">
        <v>1.0469919818970044E-3</v>
      </c>
      <c r="AI46" s="79">
        <v>3.168527898668539E-4</v>
      </c>
      <c r="AJ46" s="79">
        <v>2.2461803483093547E-4</v>
      </c>
      <c r="AK46" s="79">
        <v>9.1141356736378044E-4</v>
      </c>
      <c r="AL46" s="79">
        <v>1.6454152249530184E-4</v>
      </c>
      <c r="AM46" s="79">
        <v>7.0600885435252465E-4</v>
      </c>
      <c r="AN46" s="79">
        <v>5.6625901197802908E-4</v>
      </c>
      <c r="AO46" s="79">
        <v>6.0373582825680439E-4</v>
      </c>
      <c r="AP46" s="79">
        <v>2.0596930245700174E-4</v>
      </c>
      <c r="AQ46" s="79">
        <v>9.0121712897445877E-4</v>
      </c>
      <c r="AR46" s="79">
        <v>1.6432323484778582E-4</v>
      </c>
      <c r="AS46" s="79">
        <v>2.2461803483093547E-4</v>
      </c>
      <c r="AT46" s="79">
        <v>6.118689946878642E-5</v>
      </c>
      <c r="AU46" s="79">
        <v>2.0450614782981569E-4</v>
      </c>
      <c r="AV46" s="79">
        <v>7.8214022309057939E-4</v>
      </c>
      <c r="AW46" s="79">
        <v>2.0987048840652762E-4</v>
      </c>
      <c r="AX46" s="79">
        <v>2.6564789176860208E-3</v>
      </c>
      <c r="AY46" s="79">
        <v>1.8306887500040499E-4</v>
      </c>
      <c r="AZ46" s="79">
        <v>6.0373582825680439E-4</v>
      </c>
      <c r="BA46" s="79">
        <v>1.4893184794974768E-3</v>
      </c>
      <c r="BB46" s="79">
        <v>1.2792775431733864E-3</v>
      </c>
      <c r="BC46" s="79">
        <v>1.1835151836136011E-4</v>
      </c>
      <c r="BD46" s="79">
        <v>1.0721407754390837E-3</v>
      </c>
      <c r="BE46" s="79">
        <v>9.9826223861615052E-5</v>
      </c>
      <c r="BF46" s="79">
        <v>1.4745057887470488E-4</v>
      </c>
      <c r="BG46" s="79">
        <v>2.2461803483093547E-4</v>
      </c>
      <c r="BH46" s="79">
        <v>4.3320575589374884E-4</v>
      </c>
      <c r="BI46" s="79">
        <v>2.1970121611172215E-3</v>
      </c>
      <c r="BJ46" s="79">
        <v>2.7370934488714328E-4</v>
      </c>
      <c r="BK46" s="79">
        <v>1.0629482668076015E-4</v>
      </c>
      <c r="BL46" s="79">
        <v>2.2461803483093547E-4</v>
      </c>
      <c r="BM46" s="79">
        <v>3.4181820550219976E-4</v>
      </c>
      <c r="BN46" s="79">
        <v>1.9741886321804575E-4</v>
      </c>
      <c r="BO46" s="79">
        <v>4.8667327801201897E-4</v>
      </c>
      <c r="BP46" s="79">
        <v>1.7015859197716887E-4</v>
      </c>
      <c r="BQ46" s="79">
        <v>5.7089122467304299E-4</v>
      </c>
      <c r="BR46" s="79">
        <v>8.2093502213076791E-5</v>
      </c>
      <c r="BS46" s="79">
        <v>1.2693537823215488E-4</v>
      </c>
      <c r="BT46" s="79">
        <v>6.0373582825680439E-4</v>
      </c>
      <c r="BU46" s="79">
        <v>6.7366321930835253E-5</v>
      </c>
      <c r="BV46" s="79">
        <v>4.3320575589374884E-4</v>
      </c>
      <c r="BW46" s="79">
        <v>1.0343295619660803E-4</v>
      </c>
      <c r="BX46" s="79">
        <v>3.4154026495325783E-4</v>
      </c>
      <c r="BY46" s="79">
        <v>7.572442028350927E-4</v>
      </c>
      <c r="BZ46" s="79">
        <v>1.0343295619660803E-4</v>
      </c>
      <c r="CA46" s="79">
        <v>3.0850141264724524E-4</v>
      </c>
      <c r="CB46" s="79">
        <v>6.0373582825680439E-4</v>
      </c>
      <c r="CC46" s="79">
        <v>1.2721609055616856E-4</v>
      </c>
      <c r="CD46" s="79">
        <v>7.1813117014262297E-4</v>
      </c>
      <c r="CE46" s="79">
        <v>1.9786730376989163E-3</v>
      </c>
      <c r="CF46" s="79">
        <v>7.8214022309057939E-4</v>
      </c>
      <c r="CG46" s="79">
        <v>2.0695788493428808E-4</v>
      </c>
      <c r="CH46" s="79">
        <v>8.1874129528983225E-5</v>
      </c>
      <c r="CI46" s="79">
        <v>2.2461803483093547E-4</v>
      </c>
      <c r="CJ46" s="79">
        <v>9.1141356736378044E-4</v>
      </c>
      <c r="CK46" s="79">
        <v>1.4090726090589027E-4</v>
      </c>
      <c r="CL46" s="79">
        <v>1.4502367872001279E-3</v>
      </c>
      <c r="CM46" s="79">
        <v>1.1790079080532786E-4</v>
      </c>
      <c r="CN46" s="79">
        <v>2.9232631308641723E-4</v>
      </c>
      <c r="CO46" s="79">
        <v>1.1345600178430533E-4</v>
      </c>
      <c r="CP46" s="79">
        <v>1.761429028513609E-4</v>
      </c>
      <c r="CQ46" s="79">
        <v>9.1141356736378044E-4</v>
      </c>
      <c r="CR46" s="79">
        <v>4.8411777923835109E-4</v>
      </c>
      <c r="CS46" s="79">
        <v>9.3939447325382691E-5</v>
      </c>
      <c r="CT46" s="79">
        <v>6.8949469620326249E-4</v>
      </c>
      <c r="CU46" s="79">
        <v>2.2346130206486752E-4</v>
      </c>
      <c r="CV46" s="79">
        <v>1.9545540825503658E-4</v>
      </c>
      <c r="CW46" s="79">
        <v>2.251430100790487E-4</v>
      </c>
      <c r="CX46" s="79">
        <v>1.702465261993156E-4</v>
      </c>
      <c r="CY46" s="79">
        <v>7.8214022309057939E-4</v>
      </c>
      <c r="CZ46" s="79">
        <v>1.1817887867967246E-3</v>
      </c>
      <c r="DA46" s="79">
        <v>3.4617264725672207E-4</v>
      </c>
      <c r="DB46" s="79">
        <v>2.2461803483093547E-4</v>
      </c>
      <c r="DC46" s="79">
        <v>6.3920954001178611E-4</v>
      </c>
      <c r="DD46" s="79">
        <v>9.2953487976937994E-4</v>
      </c>
      <c r="DE46" s="79">
        <v>9.8832531529878466E-5</v>
      </c>
      <c r="DF46" s="79">
        <v>1.5823547800011503E-4</v>
      </c>
      <c r="DG46" s="79">
        <v>9.1141356736378044E-4</v>
      </c>
      <c r="DH46" s="79">
        <v>4.0752088287959184E-4</v>
      </c>
      <c r="DI46" s="79">
        <v>3.4866605467908356E-3</v>
      </c>
      <c r="DJ46" s="79">
        <v>4.3320575589374884E-4</v>
      </c>
      <c r="DK46" s="79">
        <v>3.7648538803291653E-4</v>
      </c>
      <c r="DL46" s="79">
        <v>3.0158400228557443E-4</v>
      </c>
      <c r="DM46" s="79">
        <v>3.412189040482744E-4</v>
      </c>
      <c r="DN46" s="79">
        <v>1.6171227578630612E-4</v>
      </c>
      <c r="DO46" s="79">
        <v>3.7648538803291653E-4</v>
      </c>
      <c r="DP46" s="79">
        <v>7.1056631374749444E-5</v>
      </c>
      <c r="DQ46" s="79">
        <v>1.45539442599841E-4</v>
      </c>
      <c r="DR46" s="79">
        <v>1.2628214529684592E-4</v>
      </c>
      <c r="DS46" s="79">
        <v>7.8214022309057939E-4</v>
      </c>
      <c r="DT46" s="79">
        <v>8.8805088528868972E-4</v>
      </c>
      <c r="DU46" s="79">
        <v>7.8214022309057939E-4</v>
      </c>
      <c r="DV46" s="79">
        <v>9.1141356736378044E-4</v>
      </c>
      <c r="DW46" s="79">
        <v>1.4526482933305127E-4</v>
      </c>
      <c r="DX46" s="79">
        <v>1.4946818319356577E-4</v>
      </c>
      <c r="DY46" s="79">
        <v>1.7516585309303241E-3</v>
      </c>
      <c r="DZ46" s="79">
        <v>4.5575077890865252E-4</v>
      </c>
      <c r="EA46" s="79">
        <v>6.6646924705801174E-5</v>
      </c>
      <c r="EB46" s="79">
        <v>3.7648538803291653E-4</v>
      </c>
      <c r="EC46" s="79">
        <v>9.1141356736378044E-4</v>
      </c>
      <c r="ED46" s="79">
        <v>2.6499818470616401E-4</v>
      </c>
      <c r="EE46" s="79">
        <v>6.0373582825680439E-4</v>
      </c>
      <c r="EF46" s="79">
        <v>3.0454020268356438E-4</v>
      </c>
      <c r="EG46" s="79">
        <v>9.1141356736378044E-4</v>
      </c>
      <c r="EH46" s="79">
        <v>2.4459045001560219E-4</v>
      </c>
      <c r="EI46" s="79">
        <v>7.8214022309057939E-4</v>
      </c>
      <c r="EJ46" s="79">
        <v>7.3263103004625452E-5</v>
      </c>
      <c r="EK46" s="79">
        <v>4.3320575589374884E-4</v>
      </c>
      <c r="EL46" s="79">
        <v>3.5919097362871813E-4</v>
      </c>
      <c r="EM46" s="79">
        <v>1.2140482718096548E-4</v>
      </c>
      <c r="EN46" s="79">
        <v>8.2246157140621143E-4</v>
      </c>
      <c r="EO46" s="79">
        <v>1.2704500021869624E-4</v>
      </c>
      <c r="EP46" s="79">
        <v>9.1141356736378044E-4</v>
      </c>
      <c r="EQ46" s="79">
        <v>7.3317596621390058E-5</v>
      </c>
      <c r="ER46" s="79">
        <v>1.027282916811392E-3</v>
      </c>
      <c r="ES46" s="79">
        <v>1.0343295619660803E-4</v>
      </c>
      <c r="ET46" s="79">
        <v>9.84240508889986E-5</v>
      </c>
      <c r="EU46" s="79">
        <v>1.0481223792699587E-4</v>
      </c>
      <c r="EV46" s="79">
        <v>3.7634484872488852E-4</v>
      </c>
      <c r="EW46" s="79">
        <v>1.4693444716233229E-3</v>
      </c>
      <c r="EX46" s="79">
        <v>1.6656780745766019E-3</v>
      </c>
      <c r="EY46" s="79">
        <v>9.1141356736378044E-4</v>
      </c>
      <c r="EZ46" s="79">
        <v>2.1214973264358183E-4</v>
      </c>
      <c r="FA46" s="79">
        <v>1.0906246489113672E-4</v>
      </c>
      <c r="FB46" s="79">
        <v>3.8045913693708579E-4</v>
      </c>
      <c r="FC46" s="79">
        <v>9.1141356736378044E-4</v>
      </c>
      <c r="FD46" s="79">
        <v>1.3894921086852433E-4</v>
      </c>
      <c r="FE46" s="79">
        <v>1.3145872865136211E-4</v>
      </c>
      <c r="FF46" s="79">
        <v>2.2787937223870718E-4</v>
      </c>
      <c r="FG46" s="79">
        <v>7.7576913649886532E-4</v>
      </c>
      <c r="FH46" s="79">
        <v>2.6195571705543578E-4</v>
      </c>
      <c r="FI46" s="79">
        <v>1.3450291931656477E-3</v>
      </c>
      <c r="FJ46" s="79">
        <v>7.3005065926246308E-4</v>
      </c>
      <c r="FK46" s="79">
        <v>2.2461803483093547E-4</v>
      </c>
      <c r="FL46" s="79">
        <v>3.7648538803291653E-4</v>
      </c>
      <c r="FM46" s="79">
        <v>1.9886651815529289E-4</v>
      </c>
      <c r="FN46" s="79">
        <v>2.4385315493872367E-4</v>
      </c>
      <c r="FO46" s="79">
        <v>1.9376153007504796E-4</v>
      </c>
      <c r="FP46" s="79">
        <v>1.0343295619660803E-4</v>
      </c>
      <c r="FQ46" s="79">
        <v>7.8214022309057939E-4</v>
      </c>
      <c r="FR46" s="79">
        <v>6.0373582825680439E-4</v>
      </c>
      <c r="FS46" s="79">
        <v>2.4273708675745742E-4</v>
      </c>
      <c r="FT46" s="79">
        <v>1.8648455389745149E-3</v>
      </c>
      <c r="FU46" s="79">
        <v>2.1385499528944575E-4</v>
      </c>
      <c r="FV46" s="79">
        <v>6.0373582825680439E-4</v>
      </c>
      <c r="FW46" s="79">
        <v>4.8353171374059054E-4</v>
      </c>
      <c r="FX46" s="79">
        <v>9.1141356736378044E-4</v>
      </c>
      <c r="FY46" s="79">
        <v>2.2461803483093547E-4</v>
      </c>
      <c r="FZ46" s="79">
        <v>1.7544759136951164E-3</v>
      </c>
      <c r="GA46" s="79">
        <v>5.0175207033974439E-4</v>
      </c>
      <c r="GB46" s="79">
        <v>9.1956049147500711E-5</v>
      </c>
      <c r="GC46" s="79">
        <v>1.0043597106511337E-4</v>
      </c>
      <c r="GD46" s="79">
        <v>4.0928595283836047E-4</v>
      </c>
      <c r="GE46" s="79">
        <v>6.0373582825680439E-4</v>
      </c>
      <c r="GF46" s="79">
        <v>7.3878792667371929E-4</v>
      </c>
      <c r="GG46" s="79">
        <v>7.7874645422950717E-4</v>
      </c>
      <c r="GH46" s="79">
        <v>2.2461803483093547E-4</v>
      </c>
      <c r="GI46" s="79">
        <v>2.2461803483093547E-4</v>
      </c>
      <c r="GJ46" s="79">
        <v>2.2461803483093547E-4</v>
      </c>
      <c r="GK46" s="79">
        <v>2.2461803483093547E-4</v>
      </c>
      <c r="GL46" s="79">
        <v>9.5316611370007483E-5</v>
      </c>
      <c r="GM46" s="79">
        <v>1.5158476930757204E-4</v>
      </c>
      <c r="GN46" s="79">
        <v>2.4318050336323316E-4</v>
      </c>
      <c r="GO46" s="79">
        <v>2.2974323041046918E-3</v>
      </c>
      <c r="GP46" s="79">
        <v>1.9859298584662638E-4</v>
      </c>
      <c r="GQ46" s="79">
        <v>9.1141356736378044E-4</v>
      </c>
      <c r="GR46" s="79">
        <v>1.8847237032556239E-4</v>
      </c>
      <c r="GS46" s="79">
        <v>2.2028610919937628E-4</v>
      </c>
      <c r="GT46" s="79">
        <v>1.0819396582798151E-3</v>
      </c>
      <c r="GU46" s="79">
        <v>9.1141356736378044E-4</v>
      </c>
      <c r="GV46" s="79">
        <v>3.3578112080403476E-3</v>
      </c>
      <c r="GW46" s="79">
        <v>1.0343295619660803E-4</v>
      </c>
      <c r="GX46" s="79">
        <v>2.2461803483093547E-4</v>
      </c>
      <c r="GY46" s="79">
        <v>2.5533652858050109E-4</v>
      </c>
      <c r="GZ46" s="79">
        <v>2.0233443934786625E-4</v>
      </c>
      <c r="HA46" s="79">
        <v>8.1026042625859703E-5</v>
      </c>
      <c r="HB46" s="79">
        <v>2.2461803483093547E-4</v>
      </c>
      <c r="HC46" s="79">
        <v>1.0343295619660803E-4</v>
      </c>
      <c r="HD46" s="79">
        <v>6.4646229565564194E-5</v>
      </c>
      <c r="HE46" s="79">
        <v>2.7393924032920387E-4</v>
      </c>
      <c r="HF46" s="79">
        <v>5.5067382721239342E-4</v>
      </c>
      <c r="HG46" s="79">
        <v>3.0083947214819956E-4</v>
      </c>
      <c r="HH46" s="79">
        <v>5.1674205925168683E-4</v>
      </c>
      <c r="HI46" s="79">
        <v>1.5564570595179254E-4</v>
      </c>
      <c r="HJ46" s="79">
        <v>7.8381916501694423E-5</v>
      </c>
      <c r="HK46" s="79">
        <v>1.0343295619660803E-4</v>
      </c>
      <c r="HL46" s="79">
        <v>2.2461803483093547E-4</v>
      </c>
      <c r="HM46" s="79">
        <v>6.7653323782677346E-4</v>
      </c>
      <c r="HN46" s="79">
        <v>2.2461803483093547E-4</v>
      </c>
      <c r="HO46" s="79">
        <v>3.7648538803291653E-4</v>
      </c>
      <c r="HP46" s="79">
        <v>3.4491272491669092E-4</v>
      </c>
      <c r="HQ46" s="79">
        <v>1.3709633990097414E-4</v>
      </c>
      <c r="HR46" s="79">
        <v>9.1628116003551589E-4</v>
      </c>
      <c r="HS46" s="80" t="str">
        <f t="shared" si="0"/>
        <v>Water Pollution_Cu(II)_Seawater_Health_N/A for WP Interim Methodology</v>
      </c>
    </row>
    <row r="47" spans="2:227" ht="15" customHeight="1">
      <c r="B47" s="65" t="s">
        <v>9</v>
      </c>
      <c r="C47" s="65" t="s">
        <v>405</v>
      </c>
      <c r="D47" s="65" t="s">
        <v>384</v>
      </c>
      <c r="E47" s="65" t="s">
        <v>395</v>
      </c>
      <c r="F47" s="65" t="s">
        <v>390</v>
      </c>
      <c r="G47" s="65" t="s">
        <v>391</v>
      </c>
      <c r="H47" s="41"/>
      <c r="I47" s="79">
        <v>1.8734147386952342E-3</v>
      </c>
      <c r="J47" s="79">
        <v>7.1687382883936016E-3</v>
      </c>
      <c r="K47" s="79">
        <v>7.7340667010194E-4</v>
      </c>
      <c r="L47" s="79">
        <v>1.0343295619660803E-4</v>
      </c>
      <c r="M47" s="79">
        <v>1.4998862645875312E-2</v>
      </c>
      <c r="N47" s="79">
        <v>7.1292787625703018E-4</v>
      </c>
      <c r="O47" s="79">
        <v>2.2461803483093547E-4</v>
      </c>
      <c r="P47" s="79">
        <v>1.2215063169100358E-3</v>
      </c>
      <c r="Q47" s="79">
        <v>5.0923989235909829E-3</v>
      </c>
      <c r="R47" s="79">
        <v>2.2461803483093547E-4</v>
      </c>
      <c r="S47" s="79">
        <v>2.1275471615134716E-4</v>
      </c>
      <c r="T47" s="79">
        <v>8.3904065454157781E-3</v>
      </c>
      <c r="U47" s="79">
        <v>5.6637242436013875E-3</v>
      </c>
      <c r="V47" s="79">
        <v>2.3001760061229767E-4</v>
      </c>
      <c r="W47" s="79">
        <v>3.7648538803291653E-4</v>
      </c>
      <c r="X47" s="79">
        <v>6.7338523993830737E-2</v>
      </c>
      <c r="Y47" s="79">
        <v>2.2461803483093547E-4</v>
      </c>
      <c r="Z47" s="79">
        <v>2.9763150585213971E-3</v>
      </c>
      <c r="AA47" s="79">
        <v>3.6959880143536336E-2</v>
      </c>
      <c r="AB47" s="79">
        <v>6.3529855150656097E-4</v>
      </c>
      <c r="AC47" s="79">
        <v>4.6481074421698774E-3</v>
      </c>
      <c r="AD47" s="79">
        <v>2.5431314120948528E-4</v>
      </c>
      <c r="AE47" s="79">
        <v>5.3966505204225261E-4</v>
      </c>
      <c r="AF47" s="79">
        <v>5.0297602636443042E-4</v>
      </c>
      <c r="AG47" s="79">
        <v>2.5615562623190497E-3</v>
      </c>
      <c r="AH47" s="79">
        <v>3.1597292193723893E-4</v>
      </c>
      <c r="AI47" s="79">
        <v>1.4675308060738388E-3</v>
      </c>
      <c r="AJ47" s="79">
        <v>2.2461803483093547E-4</v>
      </c>
      <c r="AK47" s="79">
        <v>2.1504469931158234E-3</v>
      </c>
      <c r="AL47" s="79">
        <v>3.2176337257508072E-3</v>
      </c>
      <c r="AM47" s="79">
        <v>2.554550024542546E-3</v>
      </c>
      <c r="AN47" s="79">
        <v>1.8147730822381143E-2</v>
      </c>
      <c r="AO47" s="79">
        <v>1.2341345185528246E-3</v>
      </c>
      <c r="AP47" s="79">
        <v>4.5921111187861756E-3</v>
      </c>
      <c r="AQ47" s="79">
        <v>2.0484696072379091E-3</v>
      </c>
      <c r="AR47" s="79">
        <v>2.8863425734225185E-4</v>
      </c>
      <c r="AS47" s="79">
        <v>2.2461803483093547E-4</v>
      </c>
      <c r="AT47" s="79">
        <v>3.7722849879783308E-4</v>
      </c>
      <c r="AU47" s="79">
        <v>7.6488013037924311E-4</v>
      </c>
      <c r="AV47" s="79">
        <v>1.3162637041622714E-2</v>
      </c>
      <c r="AW47" s="79">
        <v>1.1362168561328144E-3</v>
      </c>
      <c r="AX47" s="79">
        <v>2.7332716476726509E-2</v>
      </c>
      <c r="AY47" s="79">
        <v>2.4680958594954991E-3</v>
      </c>
      <c r="AZ47" s="79">
        <v>6.0373582825680439E-4</v>
      </c>
      <c r="BA47" s="79">
        <v>1.8102683408404792E-3</v>
      </c>
      <c r="BB47" s="79">
        <v>1.1366858724559629E-3</v>
      </c>
      <c r="BC47" s="79">
        <v>5.590050709104552E-3</v>
      </c>
      <c r="BD47" s="79">
        <v>2.6005088402138578E-3</v>
      </c>
      <c r="BE47" s="79">
        <v>2.7859912426486484E-3</v>
      </c>
      <c r="BF47" s="79">
        <v>4.0044893312286113E-3</v>
      </c>
      <c r="BG47" s="79">
        <v>3.049692121591768E-3</v>
      </c>
      <c r="BH47" s="79">
        <v>2.4233855867504552E-3</v>
      </c>
      <c r="BI47" s="79">
        <v>9.3348881859005584E-3</v>
      </c>
      <c r="BJ47" s="79">
        <v>5.1743101722025592E-3</v>
      </c>
      <c r="BK47" s="79">
        <v>8.722909889012653E-4</v>
      </c>
      <c r="BL47" s="79">
        <v>2.2461803483093547E-4</v>
      </c>
      <c r="BM47" s="79">
        <v>6.7520551809397613E-3</v>
      </c>
      <c r="BN47" s="79">
        <v>2.3987357246037766E-3</v>
      </c>
      <c r="BO47" s="79">
        <v>1.521113958929084E-2</v>
      </c>
      <c r="BP47" s="79">
        <v>1.5678810511580241E-2</v>
      </c>
      <c r="BQ47" s="79">
        <v>2.7902739421714171E-3</v>
      </c>
      <c r="BR47" s="79">
        <v>7.8664062860910457E-4</v>
      </c>
      <c r="BS47" s="79">
        <v>1.5768523061140539E-3</v>
      </c>
      <c r="BT47" s="79">
        <v>3.672748696015863E-3</v>
      </c>
      <c r="BU47" s="79">
        <v>3.2597679928117185E-3</v>
      </c>
      <c r="BV47" s="79">
        <v>4.4003731857728397E-4</v>
      </c>
      <c r="BW47" s="79">
        <v>2.9783485667285008E-4</v>
      </c>
      <c r="BX47" s="79">
        <v>1.6876616850807599E-3</v>
      </c>
      <c r="BY47" s="79">
        <v>9.1087868566315303E-3</v>
      </c>
      <c r="BZ47" s="79">
        <v>1.3321060321247875E-4</v>
      </c>
      <c r="CA47" s="79">
        <v>5.6382928646486318E-4</v>
      </c>
      <c r="CB47" s="79">
        <v>2.4040914507089768E-3</v>
      </c>
      <c r="CC47" s="79">
        <v>2.2632653495396303E-3</v>
      </c>
      <c r="CD47" s="79">
        <v>2.0251659625156845E-2</v>
      </c>
      <c r="CE47" s="79">
        <v>5.3327109588307024E-3</v>
      </c>
      <c r="CF47" s="79">
        <v>7.8214022309057939E-4</v>
      </c>
      <c r="CG47" s="79">
        <v>3.1588909986421366E-3</v>
      </c>
      <c r="CH47" s="79">
        <v>8.0073804011157989E-5</v>
      </c>
      <c r="CI47" s="79">
        <v>2.2461803483093547E-4</v>
      </c>
      <c r="CJ47" s="79">
        <v>9.1141356736378044E-4</v>
      </c>
      <c r="CK47" s="79">
        <v>5.4151813386451083E-3</v>
      </c>
      <c r="CL47" s="79">
        <v>1.644854714543434E-3</v>
      </c>
      <c r="CM47" s="79">
        <v>1.2059082750914536E-3</v>
      </c>
      <c r="CN47" s="79">
        <v>2.660872093155995E-4</v>
      </c>
      <c r="CO47" s="79">
        <v>5.7781376552547134E-3</v>
      </c>
      <c r="CP47" s="79">
        <v>4.0593635271211452E-3</v>
      </c>
      <c r="CQ47" s="79">
        <v>9.1141356736378044E-4</v>
      </c>
      <c r="CR47" s="79">
        <v>6.4815308328395162E-3</v>
      </c>
      <c r="CS47" s="79">
        <v>2.0030772118528049E-4</v>
      </c>
      <c r="CT47" s="79">
        <v>4.3180237101634884E-2</v>
      </c>
      <c r="CU47" s="79">
        <v>5.0605498416892479E-3</v>
      </c>
      <c r="CV47" s="79">
        <v>5.0966351481182134E-3</v>
      </c>
      <c r="CW47" s="79">
        <v>5.4444158885699565E-3</v>
      </c>
      <c r="CX47" s="79">
        <v>2.9676231077633728E-3</v>
      </c>
      <c r="CY47" s="79">
        <v>1.5799374762799534E-3</v>
      </c>
      <c r="CZ47" s="79">
        <v>3.1967804437326941E-2</v>
      </c>
      <c r="DA47" s="79">
        <v>1.3169990536732446E-2</v>
      </c>
      <c r="DB47" s="79">
        <v>2.1671073889424652E-3</v>
      </c>
      <c r="DC47" s="79">
        <v>1.631078453710311E-2</v>
      </c>
      <c r="DD47" s="79">
        <v>5.5421471207238232E-3</v>
      </c>
      <c r="DE47" s="79">
        <v>6.1210423056406137E-4</v>
      </c>
      <c r="DF47" s="79">
        <v>5.1000088183343522E-3</v>
      </c>
      <c r="DG47" s="79">
        <v>9.1141356736378044E-4</v>
      </c>
      <c r="DH47" s="79">
        <v>7.2697430975623839E-3</v>
      </c>
      <c r="DI47" s="79">
        <v>1.3969299040110149E-2</v>
      </c>
      <c r="DJ47" s="79">
        <v>4.0965059124203349E-3</v>
      </c>
      <c r="DK47" s="79">
        <v>3.6728437246328401E-3</v>
      </c>
      <c r="DL47" s="79">
        <v>2.5048343193178817E-3</v>
      </c>
      <c r="DM47" s="79">
        <v>1.7399478839220392E-3</v>
      </c>
      <c r="DN47" s="79">
        <v>1.55667580750626E-3</v>
      </c>
      <c r="DO47" s="79">
        <v>2.9342963700308574E-3</v>
      </c>
      <c r="DP47" s="79">
        <v>2.0082286937017834E-3</v>
      </c>
      <c r="DQ47" s="79">
        <v>1.0630132502673199E-3</v>
      </c>
      <c r="DR47" s="79">
        <v>1.4049894897632745E-4</v>
      </c>
      <c r="DS47" s="79">
        <v>1.4998862645875312E-2</v>
      </c>
      <c r="DT47" s="79">
        <v>1.9926213724793173E-3</v>
      </c>
      <c r="DU47" s="79">
        <v>1.4998862645875312E-2</v>
      </c>
      <c r="DV47" s="79">
        <v>9.1141356736378044E-4</v>
      </c>
      <c r="DW47" s="79">
        <v>1.9363759731911465E-3</v>
      </c>
      <c r="DX47" s="79">
        <v>9.1160715466134072E-3</v>
      </c>
      <c r="DY47" s="79">
        <v>4.3140380589190676E-3</v>
      </c>
      <c r="DZ47" s="79">
        <v>4.5575077890865252E-4</v>
      </c>
      <c r="EA47" s="79">
        <v>1.3332236336964494E-3</v>
      </c>
      <c r="EB47" s="79">
        <v>3.7648538803291653E-4</v>
      </c>
      <c r="EC47" s="79">
        <v>9.1141356736378044E-4</v>
      </c>
      <c r="ED47" s="79">
        <v>2.8610811121497666E-4</v>
      </c>
      <c r="EE47" s="79">
        <v>1.5201151425525627E-3</v>
      </c>
      <c r="EF47" s="79">
        <v>3.7403295611857443E-3</v>
      </c>
      <c r="EG47" s="79">
        <v>9.1141356736378044E-4</v>
      </c>
      <c r="EH47" s="79">
        <v>4.165163262579737E-3</v>
      </c>
      <c r="EI47" s="79">
        <v>7.8214022309057939E-4</v>
      </c>
      <c r="EJ47" s="79">
        <v>1.2998826990040811E-4</v>
      </c>
      <c r="EK47" s="79">
        <v>3.792473022794948E-3</v>
      </c>
      <c r="EL47" s="79">
        <v>2.3754392296560338E-3</v>
      </c>
      <c r="EM47" s="79">
        <v>1.0173179663771294E-3</v>
      </c>
      <c r="EN47" s="79">
        <v>3.1895227903423725E-3</v>
      </c>
      <c r="EO47" s="79">
        <v>1.0437706677200202E-4</v>
      </c>
      <c r="EP47" s="79">
        <v>9.1141356736378044E-4</v>
      </c>
      <c r="EQ47" s="79">
        <v>7.9225702519992308E-3</v>
      </c>
      <c r="ER47" s="79">
        <v>6.0817213000468245E-2</v>
      </c>
      <c r="ES47" s="79">
        <v>2.4484977911820637E-4</v>
      </c>
      <c r="ET47" s="79">
        <v>4.5466775156733372E-4</v>
      </c>
      <c r="EU47" s="79">
        <v>1.8069834734383903E-3</v>
      </c>
      <c r="EV47" s="79">
        <v>6.8661080346122056E-4</v>
      </c>
      <c r="EW47" s="79">
        <v>8.0584267892368482E-3</v>
      </c>
      <c r="EX47" s="79">
        <v>3.9892346782835677E-3</v>
      </c>
      <c r="EY47" s="79">
        <v>9.1141356736378044E-4</v>
      </c>
      <c r="EZ47" s="79">
        <v>1.0930301085169015E-3</v>
      </c>
      <c r="FA47" s="79">
        <v>5.9883377816298208E-4</v>
      </c>
      <c r="FB47" s="79">
        <v>3.7312661744153298E-2</v>
      </c>
      <c r="FC47" s="79">
        <v>9.1141356736378044E-4</v>
      </c>
      <c r="FD47" s="79">
        <v>8.986366887065683E-4</v>
      </c>
      <c r="FE47" s="79">
        <v>6.751779802590508E-4</v>
      </c>
      <c r="FF47" s="79">
        <v>1.1735704272984977E-3</v>
      </c>
      <c r="FG47" s="79">
        <v>1.1219819016636005E-3</v>
      </c>
      <c r="FH47" s="79">
        <v>1.1125541566456657E-2</v>
      </c>
      <c r="FI47" s="79">
        <v>7.5398445522281794E-3</v>
      </c>
      <c r="FJ47" s="79">
        <v>4.4139608309566444E-3</v>
      </c>
      <c r="FK47" s="79">
        <v>1.7148921759329782E-3</v>
      </c>
      <c r="FL47" s="79">
        <v>3.6290067497404669E-3</v>
      </c>
      <c r="FM47" s="79">
        <v>4.6893920087346438E-3</v>
      </c>
      <c r="FN47" s="79">
        <v>5.662442517701718E-4</v>
      </c>
      <c r="FO47" s="79">
        <v>1.7048046982745993E-2</v>
      </c>
      <c r="FP47" s="79">
        <v>1.3955899306710264E-4</v>
      </c>
      <c r="FQ47" s="79">
        <v>1.4998862645875312E-2</v>
      </c>
      <c r="FR47" s="79">
        <v>8.7354226340139319E-4</v>
      </c>
      <c r="FS47" s="79">
        <v>6.3643821534710584E-4</v>
      </c>
      <c r="FT47" s="79">
        <v>5.2155863078497885E-3</v>
      </c>
      <c r="FU47" s="79">
        <v>5.1255918279594333E-3</v>
      </c>
      <c r="FV47" s="79">
        <v>6.0373582825680439E-4</v>
      </c>
      <c r="FW47" s="79">
        <v>3.7363427336942639E-3</v>
      </c>
      <c r="FX47" s="79">
        <v>9.1141356736378044E-4</v>
      </c>
      <c r="FY47" s="79">
        <v>3.049692121591768E-3</v>
      </c>
      <c r="FZ47" s="79">
        <v>5.9266643418311006E-3</v>
      </c>
      <c r="GA47" s="79">
        <v>7.5659014684373955E-3</v>
      </c>
      <c r="GB47" s="79">
        <v>1.3281832849778197E-4</v>
      </c>
      <c r="GC47" s="79">
        <v>1.672045669399128E-3</v>
      </c>
      <c r="GD47" s="79">
        <v>1.8348430764493066E-3</v>
      </c>
      <c r="GE47" s="79">
        <v>3.672748696015863E-3</v>
      </c>
      <c r="GF47" s="79">
        <v>4.6587507304962292E-3</v>
      </c>
      <c r="GG47" s="79">
        <v>9.6783739565854069E-3</v>
      </c>
      <c r="GH47" s="79">
        <v>2.2461803483093547E-4</v>
      </c>
      <c r="GI47" s="79">
        <v>2.2461803483093547E-4</v>
      </c>
      <c r="GJ47" s="79">
        <v>3.049692121591768E-3</v>
      </c>
      <c r="GK47" s="79">
        <v>2.2461803483093547E-4</v>
      </c>
      <c r="GL47" s="79">
        <v>1.4756697404961299E-3</v>
      </c>
      <c r="GM47" s="79">
        <v>1.8019573926524827E-4</v>
      </c>
      <c r="GN47" s="79">
        <v>1.7971861544518329E-3</v>
      </c>
      <c r="GO47" s="79">
        <v>2.2525830852857656E-2</v>
      </c>
      <c r="GP47" s="79">
        <v>6.6131906942987415E-3</v>
      </c>
      <c r="GQ47" s="79">
        <v>7.5192379961814002E-3</v>
      </c>
      <c r="GR47" s="79">
        <v>2.3776120831147992E-3</v>
      </c>
      <c r="GS47" s="79">
        <v>3.893853439927411E-3</v>
      </c>
      <c r="GT47" s="79">
        <v>9.6434213205021692E-3</v>
      </c>
      <c r="GU47" s="79">
        <v>5.414731034570062E-3</v>
      </c>
      <c r="GV47" s="79">
        <v>5.3110521994500018E-3</v>
      </c>
      <c r="GW47" s="79">
        <v>1.0343295619660803E-4</v>
      </c>
      <c r="GX47" s="79">
        <v>1.4173920399478093E-3</v>
      </c>
      <c r="GY47" s="79">
        <v>2.5039369990492656E-3</v>
      </c>
      <c r="GZ47" s="79">
        <v>5.2258983544121642E-3</v>
      </c>
      <c r="HA47" s="79">
        <v>8.8458669468686633E-4</v>
      </c>
      <c r="HB47" s="79">
        <v>2.2461803483093547E-4</v>
      </c>
      <c r="HC47" s="79">
        <v>6.754754093244317E-4</v>
      </c>
      <c r="HD47" s="79">
        <v>1.4073077479353475E-2</v>
      </c>
      <c r="HE47" s="79">
        <v>4.4452991337082326E-3</v>
      </c>
      <c r="HF47" s="79">
        <v>4.8934518543319715E-3</v>
      </c>
      <c r="HG47" s="79">
        <v>1.7385594594511014E-2</v>
      </c>
      <c r="HH47" s="79">
        <v>2.9892746829961081E-3</v>
      </c>
      <c r="HI47" s="79">
        <v>7.9699327918414419E-4</v>
      </c>
      <c r="HJ47" s="79">
        <v>7.3492176547141361E-3</v>
      </c>
      <c r="HK47" s="79">
        <v>1.177221304826276E-4</v>
      </c>
      <c r="HL47" s="79">
        <v>3.3423267155340678E-3</v>
      </c>
      <c r="HM47" s="79">
        <v>1.4764830976881827E-2</v>
      </c>
      <c r="HN47" s="79">
        <v>2.2461803483093547E-4</v>
      </c>
      <c r="HO47" s="79">
        <v>5.2145008214310147E-3</v>
      </c>
      <c r="HP47" s="79">
        <v>1.909912024491905E-3</v>
      </c>
      <c r="HQ47" s="79">
        <v>1.4983063821589894E-3</v>
      </c>
      <c r="HR47" s="79">
        <v>1.6884495863992096E-3</v>
      </c>
      <c r="HS47" s="80" t="str">
        <f t="shared" si="0"/>
        <v>Water Pollution_Cu(II)_Unspecified_Health_N/A for WP Interim Methodology</v>
      </c>
    </row>
    <row r="48" spans="2:227" ht="15" customHeight="1">
      <c r="B48" s="65" t="s">
        <v>9</v>
      </c>
      <c r="C48" s="65" t="s">
        <v>406</v>
      </c>
      <c r="D48" s="65" t="s">
        <v>394</v>
      </c>
      <c r="E48" s="65" t="s">
        <v>395</v>
      </c>
      <c r="F48" s="65" t="s">
        <v>390</v>
      </c>
      <c r="G48" s="65" t="s">
        <v>391</v>
      </c>
      <c r="H48" s="41"/>
      <c r="I48" s="79">
        <v>99.055663411830793</v>
      </c>
      <c r="J48" s="79">
        <v>246.64174033824332</v>
      </c>
      <c r="K48" s="79">
        <v>41.796511035295879</v>
      </c>
      <c r="L48" s="79">
        <v>56.624451640795428</v>
      </c>
      <c r="M48" s="79">
        <v>1871.8597437526928</v>
      </c>
      <c r="N48" s="79">
        <v>132.75644698726117</v>
      </c>
      <c r="O48" s="79">
        <v>463.07653518205899</v>
      </c>
      <c r="P48" s="79">
        <v>71.941738383041397</v>
      </c>
      <c r="Q48" s="79">
        <v>506.69802996340951</v>
      </c>
      <c r="R48" s="79">
        <v>463.07653518205899</v>
      </c>
      <c r="S48" s="79">
        <v>28.941612815934313</v>
      </c>
      <c r="T48" s="79">
        <v>1227.6297959346148</v>
      </c>
      <c r="U48" s="79">
        <v>729.16570837706797</v>
      </c>
      <c r="V48" s="79">
        <v>463.07653518205899</v>
      </c>
      <c r="W48" s="79">
        <v>930.82283836092461</v>
      </c>
      <c r="X48" s="79">
        <v>37847.234526395347</v>
      </c>
      <c r="Y48" s="79">
        <v>463.07653518205899</v>
      </c>
      <c r="Z48" s="79">
        <v>169.78859858445466</v>
      </c>
      <c r="AA48" s="79">
        <v>5459.2489431862114</v>
      </c>
      <c r="AB48" s="79">
        <v>88.001025992301436</v>
      </c>
      <c r="AC48" s="79">
        <v>2164.6226002712929</v>
      </c>
      <c r="AD48" s="79">
        <v>153.66917835815366</v>
      </c>
      <c r="AE48" s="79">
        <v>96.621794615722379</v>
      </c>
      <c r="AF48" s="79">
        <v>90.023335839232118</v>
      </c>
      <c r="AG48" s="79">
        <v>285.36739321532224</v>
      </c>
      <c r="AH48" s="79">
        <v>101.05734890565317</v>
      </c>
      <c r="AI48" s="79">
        <v>270.82210885940043</v>
      </c>
      <c r="AJ48" s="79">
        <v>463.07653518205899</v>
      </c>
      <c r="AK48" s="79">
        <v>3571.6735664900621</v>
      </c>
      <c r="AL48" s="79">
        <v>252.2246230438227</v>
      </c>
      <c r="AM48" s="79">
        <v>398.08758416852896</v>
      </c>
      <c r="AN48" s="79">
        <v>6451.138101187461</v>
      </c>
      <c r="AO48" s="79">
        <v>1215.4752533209066</v>
      </c>
      <c r="AP48" s="79">
        <v>2363.4642496564147</v>
      </c>
      <c r="AQ48" s="79">
        <v>616.38453096535898</v>
      </c>
      <c r="AR48" s="79">
        <v>55.77931929082132</v>
      </c>
      <c r="AS48" s="79">
        <v>463.07653518205899</v>
      </c>
      <c r="AT48" s="79">
        <v>146.34972438810217</v>
      </c>
      <c r="AU48" s="79">
        <v>382.98193900547358</v>
      </c>
      <c r="AV48" s="79">
        <v>1871.8597437526928</v>
      </c>
      <c r="AW48" s="79">
        <v>123.7818114700238</v>
      </c>
      <c r="AX48" s="79">
        <v>8139.4564032046701</v>
      </c>
      <c r="AY48" s="79">
        <v>371.56700781459102</v>
      </c>
      <c r="AZ48" s="79">
        <v>1215.4752533209066</v>
      </c>
      <c r="BA48" s="79">
        <v>819.50788866477615</v>
      </c>
      <c r="BB48" s="79">
        <v>661.2999061189139</v>
      </c>
      <c r="BC48" s="79">
        <v>843.96369190225573</v>
      </c>
      <c r="BD48" s="79">
        <v>522.89845441624846</v>
      </c>
      <c r="BE48" s="79">
        <v>247.7389083841623</v>
      </c>
      <c r="BF48" s="79">
        <v>1858.8337444098959</v>
      </c>
      <c r="BG48" s="79">
        <v>463.07653518205899</v>
      </c>
      <c r="BH48" s="79">
        <v>382.28380724673212</v>
      </c>
      <c r="BI48" s="79">
        <v>1011.4106016360741</v>
      </c>
      <c r="BJ48" s="79">
        <v>1508.0784937082508</v>
      </c>
      <c r="BK48" s="79">
        <v>77.458022721083495</v>
      </c>
      <c r="BL48" s="79">
        <v>463.07653518205899</v>
      </c>
      <c r="BM48" s="79">
        <v>608.82837573737788</v>
      </c>
      <c r="BN48" s="79">
        <v>187.0674653476284</v>
      </c>
      <c r="BO48" s="79">
        <v>2171.5690215048453</v>
      </c>
      <c r="BP48" s="79">
        <v>1369.5404676242138</v>
      </c>
      <c r="BQ48" s="79">
        <v>1955.0398982435461</v>
      </c>
      <c r="BR48" s="79">
        <v>49.961859257037965</v>
      </c>
      <c r="BS48" s="79">
        <v>402.46685862552323</v>
      </c>
      <c r="BT48" s="79">
        <v>1215.4752533209066</v>
      </c>
      <c r="BU48" s="79">
        <v>252.99204737384753</v>
      </c>
      <c r="BV48" s="79">
        <v>382.28380724673212</v>
      </c>
      <c r="BW48" s="79">
        <v>56.624451640795428</v>
      </c>
      <c r="BX48" s="79">
        <v>546.08229134311989</v>
      </c>
      <c r="BY48" s="79">
        <v>1590.6810417434413</v>
      </c>
      <c r="BZ48" s="79">
        <v>56.624451640795428</v>
      </c>
      <c r="CA48" s="79">
        <v>349.09758485420855</v>
      </c>
      <c r="CB48" s="79">
        <v>1215.4752533209066</v>
      </c>
      <c r="CC48" s="79">
        <v>143.75820953276707</v>
      </c>
      <c r="CD48" s="79">
        <v>2566.1887034016622</v>
      </c>
      <c r="CE48" s="79">
        <v>2580.1073474651389</v>
      </c>
      <c r="CF48" s="79">
        <v>1871.8597437526928</v>
      </c>
      <c r="CG48" s="79">
        <v>813.25508253983753</v>
      </c>
      <c r="CH48" s="79">
        <v>8.6903680344528418</v>
      </c>
      <c r="CI48" s="79">
        <v>463.07653518205899</v>
      </c>
      <c r="CJ48" s="79">
        <v>3571.6735664900621</v>
      </c>
      <c r="CK48" s="79">
        <v>620.8580303087391</v>
      </c>
      <c r="CL48" s="79">
        <v>405.03042732393374</v>
      </c>
      <c r="CM48" s="79">
        <v>183.51539419919885</v>
      </c>
      <c r="CN48" s="79">
        <v>107.30127311387641</v>
      </c>
      <c r="CO48" s="79">
        <v>1781.9240980789805</v>
      </c>
      <c r="CP48" s="79">
        <v>212.04139821748078</v>
      </c>
      <c r="CQ48" s="79">
        <v>3571.6735664900621</v>
      </c>
      <c r="CR48" s="79">
        <v>871.73631028764191</v>
      </c>
      <c r="CS48" s="79">
        <v>51.356930631478242</v>
      </c>
      <c r="CT48" s="79">
        <v>8638.3199074838631</v>
      </c>
      <c r="CU48" s="79">
        <v>2575.1728746846397</v>
      </c>
      <c r="CV48" s="79">
        <v>723.62194446822173</v>
      </c>
      <c r="CW48" s="79">
        <v>783.22866316559362</v>
      </c>
      <c r="CX48" s="79">
        <v>508.97816311420968</v>
      </c>
      <c r="CY48" s="79">
        <v>1871.8597437526928</v>
      </c>
      <c r="CZ48" s="79">
        <v>8500.8617183303322</v>
      </c>
      <c r="DA48" s="79">
        <v>1603.5977567899777</v>
      </c>
      <c r="DB48" s="79">
        <v>463.07653518205899</v>
      </c>
      <c r="DC48" s="79">
        <v>8548.546789104581</v>
      </c>
      <c r="DD48" s="79">
        <v>267.51142946639584</v>
      </c>
      <c r="DE48" s="79">
        <v>87.635351734132655</v>
      </c>
      <c r="DF48" s="79">
        <v>1676.8631544791483</v>
      </c>
      <c r="DG48" s="79">
        <v>3571.6735664900621</v>
      </c>
      <c r="DH48" s="79">
        <v>1726.6539504478037</v>
      </c>
      <c r="DI48" s="79">
        <v>3140.2496652951327</v>
      </c>
      <c r="DJ48" s="79">
        <v>382.28380724673212</v>
      </c>
      <c r="DK48" s="79">
        <v>930.82283836092461</v>
      </c>
      <c r="DL48" s="79">
        <v>101.68676599036984</v>
      </c>
      <c r="DM48" s="79">
        <v>991.13850392475399</v>
      </c>
      <c r="DN48" s="79">
        <v>145.68400484073339</v>
      </c>
      <c r="DO48" s="79">
        <v>930.82283836092461</v>
      </c>
      <c r="DP48" s="79">
        <v>115.80251288316254</v>
      </c>
      <c r="DQ48" s="79">
        <v>382.43356890283724</v>
      </c>
      <c r="DR48" s="79">
        <v>6.5411835999509043</v>
      </c>
      <c r="DS48" s="79">
        <v>1871.8597437526928</v>
      </c>
      <c r="DT48" s="79">
        <v>250.16530378254771</v>
      </c>
      <c r="DU48" s="79">
        <v>1871.8597437526928</v>
      </c>
      <c r="DV48" s="79">
        <v>3571.6735664900621</v>
      </c>
      <c r="DW48" s="79">
        <v>545.69314440921335</v>
      </c>
      <c r="DX48" s="79">
        <v>4294.0159248813043</v>
      </c>
      <c r="DY48" s="79">
        <v>1476.3762849980603</v>
      </c>
      <c r="DZ48" s="79">
        <v>7788.8217673493991</v>
      </c>
      <c r="EA48" s="79">
        <v>696.24631120092135</v>
      </c>
      <c r="EB48" s="79">
        <v>930.82283836092461</v>
      </c>
      <c r="EC48" s="79">
        <v>3571.6735664900621</v>
      </c>
      <c r="ED48" s="79">
        <v>53.928212634139307</v>
      </c>
      <c r="EE48" s="79">
        <v>1215.4752533209066</v>
      </c>
      <c r="EF48" s="79">
        <v>491.01935754233159</v>
      </c>
      <c r="EG48" s="79">
        <v>3571.6735664900621</v>
      </c>
      <c r="EH48" s="79">
        <v>235.80975798257924</v>
      </c>
      <c r="EI48" s="79">
        <v>1871.8597437526928</v>
      </c>
      <c r="EJ48" s="79">
        <v>6.6964425227254409</v>
      </c>
      <c r="EK48" s="79">
        <v>382.28380724673212</v>
      </c>
      <c r="EL48" s="79">
        <v>209.39789590605591</v>
      </c>
      <c r="EM48" s="79">
        <v>170.58186444634592</v>
      </c>
      <c r="EN48" s="79">
        <v>1078.1965663851238</v>
      </c>
      <c r="EO48" s="79">
        <v>20.04941930913526</v>
      </c>
      <c r="EP48" s="79">
        <v>3571.6735664900621</v>
      </c>
      <c r="EQ48" s="79">
        <v>1171.4781680734388</v>
      </c>
      <c r="ER48" s="79">
        <v>6350.3679756227884</v>
      </c>
      <c r="ES48" s="79">
        <v>56.624451640795428</v>
      </c>
      <c r="ET48" s="79">
        <v>67.807318632143193</v>
      </c>
      <c r="EU48" s="79">
        <v>154.27150496189216</v>
      </c>
      <c r="EV48" s="79">
        <v>87.651790132239881</v>
      </c>
      <c r="EW48" s="79">
        <v>1600.8386816658467</v>
      </c>
      <c r="EX48" s="79">
        <v>422.34281474305175</v>
      </c>
      <c r="EY48" s="79">
        <v>3571.6735664900621</v>
      </c>
      <c r="EZ48" s="79">
        <v>670.26781084731556</v>
      </c>
      <c r="FA48" s="79">
        <v>102.96912583390844</v>
      </c>
      <c r="FB48" s="79">
        <v>4036.5538295774368</v>
      </c>
      <c r="FC48" s="79">
        <v>3571.6735664900621</v>
      </c>
      <c r="FD48" s="79">
        <v>111.99045246133889</v>
      </c>
      <c r="FE48" s="79">
        <v>265.38551903888111</v>
      </c>
      <c r="FF48" s="79">
        <v>388.7602833400083</v>
      </c>
      <c r="FG48" s="79">
        <v>282.20628784586091</v>
      </c>
      <c r="FH48" s="79">
        <v>7336.9738537884314</v>
      </c>
      <c r="FI48" s="79">
        <v>851.59124790164151</v>
      </c>
      <c r="FJ48" s="79">
        <v>418.21758816249115</v>
      </c>
      <c r="FK48" s="79">
        <v>463.07653518205899</v>
      </c>
      <c r="FL48" s="79">
        <v>930.82283836092461</v>
      </c>
      <c r="FM48" s="79">
        <v>297.37150947093733</v>
      </c>
      <c r="FN48" s="79">
        <v>125.4438204258398</v>
      </c>
      <c r="FO48" s="79">
        <v>1951.7940884157251</v>
      </c>
      <c r="FP48" s="79">
        <v>56.624451640795428</v>
      </c>
      <c r="FQ48" s="79">
        <v>1871.8597437526928</v>
      </c>
      <c r="FR48" s="79">
        <v>1215.4752533209066</v>
      </c>
      <c r="FS48" s="79">
        <v>89.470608333622138</v>
      </c>
      <c r="FT48" s="79">
        <v>3497.7162624075627</v>
      </c>
      <c r="FU48" s="79">
        <v>343.17828052030706</v>
      </c>
      <c r="FV48" s="79">
        <v>1215.4752533209066</v>
      </c>
      <c r="FW48" s="79">
        <v>1897.1751571775158</v>
      </c>
      <c r="FX48" s="79">
        <v>3571.6735664900621</v>
      </c>
      <c r="FY48" s="79">
        <v>463.07653518205899</v>
      </c>
      <c r="FZ48" s="79">
        <v>460.55526492722112</v>
      </c>
      <c r="GA48" s="79">
        <v>419.05331221085015</v>
      </c>
      <c r="GB48" s="79">
        <v>73.124423474308756</v>
      </c>
      <c r="GC48" s="79">
        <v>58.055196435162678</v>
      </c>
      <c r="GD48" s="79">
        <v>122.11786192682376</v>
      </c>
      <c r="GE48" s="79">
        <v>1215.4752533209066</v>
      </c>
      <c r="GF48" s="79">
        <v>678.54949825262418</v>
      </c>
      <c r="GG48" s="79">
        <v>2632.4884818881546</v>
      </c>
      <c r="GH48" s="79">
        <v>463.07653518205899</v>
      </c>
      <c r="GI48" s="79">
        <v>463.07653518205899</v>
      </c>
      <c r="GJ48" s="79">
        <v>463.07653518205899</v>
      </c>
      <c r="GK48" s="79">
        <v>463.07653518205899</v>
      </c>
      <c r="GL48" s="79">
        <v>181.18161961435484</v>
      </c>
      <c r="GM48" s="79">
        <v>56.204722521694634</v>
      </c>
      <c r="GN48" s="79">
        <v>327.21455025545174</v>
      </c>
      <c r="GO48" s="79">
        <v>3581.6789112865722</v>
      </c>
      <c r="GP48" s="79">
        <v>427.72856901817374</v>
      </c>
      <c r="GQ48" s="79">
        <v>3571.6735664900621</v>
      </c>
      <c r="GR48" s="79">
        <v>131.74747910891867</v>
      </c>
      <c r="GS48" s="79">
        <v>2456.9675786286793</v>
      </c>
      <c r="GT48" s="79">
        <v>5142.9733129399456</v>
      </c>
      <c r="GU48" s="79">
        <v>3571.6735664900621</v>
      </c>
      <c r="GV48" s="79">
        <v>1423.7165099969577</v>
      </c>
      <c r="GW48" s="79">
        <v>56.624451640795428</v>
      </c>
      <c r="GX48" s="79">
        <v>463.07653518205899</v>
      </c>
      <c r="GY48" s="79">
        <v>198.77270528708135</v>
      </c>
      <c r="GZ48" s="79">
        <v>582.90111122804433</v>
      </c>
      <c r="HA48" s="79">
        <v>133.65093298472479</v>
      </c>
      <c r="HB48" s="79">
        <v>463.07653518205899</v>
      </c>
      <c r="HC48" s="79">
        <v>56.624451640795428</v>
      </c>
      <c r="HD48" s="79">
        <v>7968.1296456317195</v>
      </c>
      <c r="HE48" s="79">
        <v>362.99033653804099</v>
      </c>
      <c r="HF48" s="79">
        <v>201.04085362633847</v>
      </c>
      <c r="HG48" s="79">
        <v>2861.6174457628749</v>
      </c>
      <c r="HH48" s="79">
        <v>396.53784774918682</v>
      </c>
      <c r="HI48" s="79">
        <v>96.735592233133119</v>
      </c>
      <c r="HJ48" s="79">
        <v>454.17105123696314</v>
      </c>
      <c r="HK48" s="79">
        <v>56.624451640795428</v>
      </c>
      <c r="HL48" s="79">
        <v>463.07653518205899</v>
      </c>
      <c r="HM48" s="79">
        <v>7212.1455148696978</v>
      </c>
      <c r="HN48" s="79">
        <v>463.07653518205899</v>
      </c>
      <c r="HO48" s="79">
        <v>930.82283836092461</v>
      </c>
      <c r="HP48" s="79">
        <v>160.37432311697029</v>
      </c>
      <c r="HQ48" s="79">
        <v>853.48933818705098</v>
      </c>
      <c r="HR48" s="79">
        <v>391.73320567443216</v>
      </c>
      <c r="HS48" s="80" t="str">
        <f t="shared" si="0"/>
        <v>Water Pollution_Hg(II)_Freshwater_Health_N/A for WP Interim Methodology</v>
      </c>
    </row>
    <row r="49" spans="2:227" ht="15" customHeight="1">
      <c r="B49" s="65" t="s">
        <v>9</v>
      </c>
      <c r="C49" s="65" t="s">
        <v>406</v>
      </c>
      <c r="D49" s="65" t="s">
        <v>396</v>
      </c>
      <c r="E49" s="65" t="s">
        <v>395</v>
      </c>
      <c r="F49" s="65" t="s">
        <v>390</v>
      </c>
      <c r="G49" s="65" t="s">
        <v>391</v>
      </c>
      <c r="H49" s="41"/>
      <c r="I49" s="79">
        <v>83.702639392105851</v>
      </c>
      <c r="J49" s="79">
        <v>103.06171416539233</v>
      </c>
      <c r="K49" s="79">
        <v>244.02824589039639</v>
      </c>
      <c r="L49" s="79">
        <v>102.00981278511647</v>
      </c>
      <c r="M49" s="79">
        <v>518.15255399612158</v>
      </c>
      <c r="N49" s="79">
        <v>262.37658588943816</v>
      </c>
      <c r="O49" s="79">
        <v>177.00521942799443</v>
      </c>
      <c r="P49" s="79">
        <v>203.42748495867039</v>
      </c>
      <c r="Q49" s="79">
        <v>119.67060271318854</v>
      </c>
      <c r="R49" s="79">
        <v>177.00521942799443</v>
      </c>
      <c r="S49" s="79">
        <v>112.13003470866644</v>
      </c>
      <c r="T49" s="79">
        <v>1275.0895687963173</v>
      </c>
      <c r="U49" s="79">
        <v>90.812681536740101</v>
      </c>
      <c r="V49" s="79">
        <v>177.00521942799443</v>
      </c>
      <c r="W49" s="79">
        <v>268.95176396761769</v>
      </c>
      <c r="X49" s="79">
        <v>740.92957768622455</v>
      </c>
      <c r="Y49" s="79">
        <v>177.00521942799443</v>
      </c>
      <c r="Z49" s="79">
        <v>147.89472928559962</v>
      </c>
      <c r="AA49" s="79">
        <v>1422.0692402934471</v>
      </c>
      <c r="AB49" s="79">
        <v>96.013008020695651</v>
      </c>
      <c r="AC49" s="79">
        <v>619.27259647139635</v>
      </c>
      <c r="AD49" s="79">
        <v>194.3516228210261</v>
      </c>
      <c r="AE49" s="79">
        <v>59.369544313302683</v>
      </c>
      <c r="AF49" s="79">
        <v>243.32940332622837</v>
      </c>
      <c r="AG49" s="79">
        <v>168.84633110990802</v>
      </c>
      <c r="AH49" s="79">
        <v>763.76216942660903</v>
      </c>
      <c r="AI49" s="79">
        <v>233.21202413858759</v>
      </c>
      <c r="AJ49" s="79">
        <v>177.00521942799443</v>
      </c>
      <c r="AK49" s="79">
        <v>597.36995452742156</v>
      </c>
      <c r="AL49" s="79">
        <v>139.21836665714653</v>
      </c>
      <c r="AM49" s="79">
        <v>488.61036882893376</v>
      </c>
      <c r="AN49" s="79">
        <v>395.88385476577059</v>
      </c>
      <c r="AO49" s="79">
        <v>414.96311976281442</v>
      </c>
      <c r="AP49" s="79">
        <v>164.77726061871329</v>
      </c>
      <c r="AQ49" s="79">
        <v>596.0470516968677</v>
      </c>
      <c r="AR49" s="79">
        <v>139.25449461200017</v>
      </c>
      <c r="AS49" s="79">
        <v>177.00521942799443</v>
      </c>
      <c r="AT49" s="79">
        <v>67.668971849640826</v>
      </c>
      <c r="AU49" s="79">
        <v>168.829687872725</v>
      </c>
      <c r="AV49" s="79">
        <v>518.15255399612158</v>
      </c>
      <c r="AW49" s="79">
        <v>166.98349817066719</v>
      </c>
      <c r="AX49" s="79">
        <v>1664.6291255550507</v>
      </c>
      <c r="AY49" s="79">
        <v>150.57490534257249</v>
      </c>
      <c r="AZ49" s="79">
        <v>414.96311976281442</v>
      </c>
      <c r="BA49" s="79">
        <v>1035.0771753287381</v>
      </c>
      <c r="BB49" s="79">
        <v>840.69363042658676</v>
      </c>
      <c r="BC49" s="79">
        <v>110.93756348488112</v>
      </c>
      <c r="BD49" s="79">
        <v>697.66983198700495</v>
      </c>
      <c r="BE49" s="79">
        <v>99.622484984458367</v>
      </c>
      <c r="BF49" s="79">
        <v>128.72062440464777</v>
      </c>
      <c r="BG49" s="79">
        <v>177.00521942799443</v>
      </c>
      <c r="BH49" s="79">
        <v>305.02196425252663</v>
      </c>
      <c r="BI49" s="79">
        <v>1389.8502330071856</v>
      </c>
      <c r="BJ49" s="79">
        <v>205.96521349306423</v>
      </c>
      <c r="BK49" s="79">
        <v>103.5542101002173</v>
      </c>
      <c r="BL49" s="79">
        <v>177.00521942799443</v>
      </c>
      <c r="BM49" s="79">
        <v>247.42290141897985</v>
      </c>
      <c r="BN49" s="79">
        <v>159.23198500091962</v>
      </c>
      <c r="BO49" s="79">
        <v>336.1168068841319</v>
      </c>
      <c r="BP49" s="79">
        <v>142.54899834776143</v>
      </c>
      <c r="BQ49" s="79">
        <v>387.38111010198043</v>
      </c>
      <c r="BR49" s="79">
        <v>88.735008523960204</v>
      </c>
      <c r="BS49" s="79">
        <v>116.19874358093472</v>
      </c>
      <c r="BT49" s="79">
        <v>414.96311976281442</v>
      </c>
      <c r="BU49" s="79">
        <v>77.433295139845256</v>
      </c>
      <c r="BV49" s="79">
        <v>305.02196425252663</v>
      </c>
      <c r="BW49" s="79">
        <v>102.00981278511647</v>
      </c>
      <c r="BX49" s="79">
        <v>247.77717285281011</v>
      </c>
      <c r="BY49" s="79">
        <v>501.79598932964439</v>
      </c>
      <c r="BZ49" s="79">
        <v>102.00981278511647</v>
      </c>
      <c r="CA49" s="79">
        <v>227.70615280206957</v>
      </c>
      <c r="CB49" s="79">
        <v>414.96311976281442</v>
      </c>
      <c r="CC49" s="79">
        <v>116.35297403769579</v>
      </c>
      <c r="CD49" s="79">
        <v>477.74543842370002</v>
      </c>
      <c r="CE49" s="79">
        <v>1252.6895994371193</v>
      </c>
      <c r="CF49" s="79">
        <v>518.15255399612158</v>
      </c>
      <c r="CG49" s="79">
        <v>165.16023503418484</v>
      </c>
      <c r="CH49" s="79">
        <v>89.139386862275771</v>
      </c>
      <c r="CI49" s="79">
        <v>177.00521942799443</v>
      </c>
      <c r="CJ49" s="79">
        <v>597.36995452742156</v>
      </c>
      <c r="CK49" s="79">
        <v>124.68584639382178</v>
      </c>
      <c r="CL49" s="79">
        <v>933.33025066891423</v>
      </c>
      <c r="CM49" s="79">
        <v>110.65713253210693</v>
      </c>
      <c r="CN49" s="79">
        <v>218.54025290818595</v>
      </c>
      <c r="CO49" s="79">
        <v>107.92019922048348</v>
      </c>
      <c r="CP49" s="79">
        <v>146.2406756166412</v>
      </c>
      <c r="CQ49" s="79">
        <v>597.36995452742156</v>
      </c>
      <c r="CR49" s="79">
        <v>335.7742507201333</v>
      </c>
      <c r="CS49" s="79">
        <v>96.077775009839954</v>
      </c>
      <c r="CT49" s="79">
        <v>454.88418946257627</v>
      </c>
      <c r="CU49" s="79">
        <v>174.75514290112241</v>
      </c>
      <c r="CV49" s="79">
        <v>157.82391294510282</v>
      </c>
      <c r="CW49" s="79">
        <v>176.30463690939141</v>
      </c>
      <c r="CX49" s="79">
        <v>142.66331514712715</v>
      </c>
      <c r="CY49" s="79">
        <v>518.15255399612158</v>
      </c>
      <c r="CZ49" s="79">
        <v>761.74418668141311</v>
      </c>
      <c r="DA49" s="79">
        <v>250.18452730827983</v>
      </c>
      <c r="DB49" s="79">
        <v>177.00521942799443</v>
      </c>
      <c r="DC49" s="79">
        <v>429.5315337679661</v>
      </c>
      <c r="DD49" s="79">
        <v>608.15281059826623</v>
      </c>
      <c r="DE49" s="79">
        <v>98.866755759380609</v>
      </c>
      <c r="DF49" s="79">
        <v>135.25103106669954</v>
      </c>
      <c r="DG49" s="79">
        <v>597.36995452742156</v>
      </c>
      <c r="DH49" s="79">
        <v>287.54344936983989</v>
      </c>
      <c r="DI49" s="79">
        <v>2170.1390519532729</v>
      </c>
      <c r="DJ49" s="79">
        <v>305.02196425252663</v>
      </c>
      <c r="DK49" s="79">
        <v>268.95176396761769</v>
      </c>
      <c r="DL49" s="79">
        <v>226.33482232205989</v>
      </c>
      <c r="DM49" s="79">
        <v>270.274947285498</v>
      </c>
      <c r="DN49" s="79">
        <v>137.4802395167703</v>
      </c>
      <c r="DO49" s="79">
        <v>268.95176396761769</v>
      </c>
      <c r="DP49" s="79">
        <v>80.714909844265364</v>
      </c>
      <c r="DQ49" s="79">
        <v>127.59276790068117</v>
      </c>
      <c r="DR49" s="79">
        <v>115.78926971243379</v>
      </c>
      <c r="DS49" s="79">
        <v>518.15255399612158</v>
      </c>
      <c r="DT49" s="79">
        <v>583.25320126209874</v>
      </c>
      <c r="DU49" s="79">
        <v>518.15255399612158</v>
      </c>
      <c r="DV49" s="79">
        <v>597.36995452742156</v>
      </c>
      <c r="DW49" s="79">
        <v>127.33178434531285</v>
      </c>
      <c r="DX49" s="79">
        <v>131.07828160573931</v>
      </c>
      <c r="DY49" s="79">
        <v>1109.1480387918941</v>
      </c>
      <c r="DZ49" s="79">
        <v>315.1308455467065</v>
      </c>
      <c r="EA49" s="79">
        <v>77.157849699030166</v>
      </c>
      <c r="EB49" s="79">
        <v>268.95176396761769</v>
      </c>
      <c r="EC49" s="79">
        <v>597.36995452742156</v>
      </c>
      <c r="ED49" s="79">
        <v>200.85910494260611</v>
      </c>
      <c r="EE49" s="79">
        <v>414.96311976281442</v>
      </c>
      <c r="EF49" s="79">
        <v>224.5919533536603</v>
      </c>
      <c r="EG49" s="79">
        <v>597.36995452742156</v>
      </c>
      <c r="EH49" s="79">
        <v>188.80913686904296</v>
      </c>
      <c r="EI49" s="79">
        <v>518.15255399612158</v>
      </c>
      <c r="EJ49" s="79">
        <v>79.58144496496665</v>
      </c>
      <c r="EK49" s="79">
        <v>305.02196425252663</v>
      </c>
      <c r="EL49" s="79">
        <v>258.32385182892369</v>
      </c>
      <c r="EM49" s="79">
        <v>112.68403126766881</v>
      </c>
      <c r="EN49" s="79">
        <v>543.37821379359343</v>
      </c>
      <c r="EO49" s="79">
        <v>116.27652248544369</v>
      </c>
      <c r="EP49" s="79">
        <v>597.36995452742156</v>
      </c>
      <c r="EQ49" s="79">
        <v>82.360899446261058</v>
      </c>
      <c r="ER49" s="79">
        <v>667.05217545003734</v>
      </c>
      <c r="ES49" s="79">
        <v>102.00981278511647</v>
      </c>
      <c r="ET49" s="79">
        <v>98.949296118445034</v>
      </c>
      <c r="EU49" s="79">
        <v>102.63435713713302</v>
      </c>
      <c r="EV49" s="79">
        <v>278.48522856507964</v>
      </c>
      <c r="EW49" s="79">
        <v>941.32494046424426</v>
      </c>
      <c r="EX49" s="79">
        <v>1072.4260943792506</v>
      </c>
      <c r="EY49" s="79">
        <v>597.36995452742156</v>
      </c>
      <c r="EZ49" s="79">
        <v>168.36008980411714</v>
      </c>
      <c r="FA49" s="79">
        <v>105.25454577927326</v>
      </c>
      <c r="FB49" s="79">
        <v>270.49905458652393</v>
      </c>
      <c r="FC49" s="79">
        <v>597.36995452742156</v>
      </c>
      <c r="FD49" s="79">
        <v>123.51164666581968</v>
      </c>
      <c r="FE49" s="79">
        <v>118.96637409358316</v>
      </c>
      <c r="FF49" s="79">
        <v>183.04057593836555</v>
      </c>
      <c r="FG49" s="79">
        <v>515.34857545489388</v>
      </c>
      <c r="FH49" s="79">
        <v>198.69348488208544</v>
      </c>
      <c r="FI49" s="79">
        <v>863.1026082254682</v>
      </c>
      <c r="FJ49" s="79">
        <v>485.07574191731891</v>
      </c>
      <c r="FK49" s="79">
        <v>177.00521942799443</v>
      </c>
      <c r="FL49" s="79">
        <v>268.95176396761769</v>
      </c>
      <c r="FM49" s="79">
        <v>160.32924489920913</v>
      </c>
      <c r="FN49" s="79">
        <v>188.04458233869542</v>
      </c>
      <c r="FO49" s="79">
        <v>157.60446055177951</v>
      </c>
      <c r="FP49" s="79">
        <v>102.00981278511647</v>
      </c>
      <c r="FQ49" s="79">
        <v>518.15255399612158</v>
      </c>
      <c r="FR49" s="79">
        <v>414.96311976281442</v>
      </c>
      <c r="FS49" s="79">
        <v>187.02999265087212</v>
      </c>
      <c r="FT49" s="79">
        <v>1181.739902241286</v>
      </c>
      <c r="FU49" s="79">
        <v>169.46828448326687</v>
      </c>
      <c r="FV49" s="79">
        <v>414.96311976281442</v>
      </c>
      <c r="FW49" s="79">
        <v>334.27682520476174</v>
      </c>
      <c r="FX49" s="79">
        <v>597.36995452742156</v>
      </c>
      <c r="FY49" s="79">
        <v>177.00521942799443</v>
      </c>
      <c r="FZ49" s="79">
        <v>1121.7126797029048</v>
      </c>
      <c r="GA49" s="79">
        <v>346.09879497767076</v>
      </c>
      <c r="GB49" s="79">
        <v>94.950107528237936</v>
      </c>
      <c r="GC49" s="79">
        <v>99.917042717872221</v>
      </c>
      <c r="GD49" s="79">
        <v>289.10388816613374</v>
      </c>
      <c r="GE49" s="79">
        <v>414.96311976281442</v>
      </c>
      <c r="GF49" s="79">
        <v>490.68007886119005</v>
      </c>
      <c r="GG49" s="79">
        <v>514.1700139399511</v>
      </c>
      <c r="GH49" s="79">
        <v>177.00521942799443</v>
      </c>
      <c r="GI49" s="79">
        <v>177.00521942799443</v>
      </c>
      <c r="GJ49" s="79">
        <v>177.00521942799443</v>
      </c>
      <c r="GK49" s="79">
        <v>177.00521942799443</v>
      </c>
      <c r="GL49" s="79">
        <v>96.447564405317252</v>
      </c>
      <c r="GM49" s="79">
        <v>131.40898797279942</v>
      </c>
      <c r="GN49" s="79">
        <v>187.39462562864293</v>
      </c>
      <c r="GO49" s="79">
        <v>1450.1034511087764</v>
      </c>
      <c r="GP49" s="79">
        <v>160.03670970153195</v>
      </c>
      <c r="GQ49" s="79">
        <v>597.36995452742156</v>
      </c>
      <c r="GR49" s="79">
        <v>154.90386639287391</v>
      </c>
      <c r="GS49" s="79">
        <v>173.45788167870603</v>
      </c>
      <c r="GT49" s="79">
        <v>700.09642032534066</v>
      </c>
      <c r="GU49" s="79">
        <v>597.36995452742156</v>
      </c>
      <c r="GV49" s="79">
        <v>2106.655346123317</v>
      </c>
      <c r="GW49" s="79">
        <v>102.00981278511647</v>
      </c>
      <c r="GX49" s="79">
        <v>177.00521942799443</v>
      </c>
      <c r="GY49" s="79">
        <v>194.79056685284121</v>
      </c>
      <c r="GZ49" s="79">
        <v>162.06805029313551</v>
      </c>
      <c r="HA49" s="79">
        <v>88.061662775571136</v>
      </c>
      <c r="HB49" s="79">
        <v>177.00521942799443</v>
      </c>
      <c r="HC49" s="79">
        <v>102.00981278511647</v>
      </c>
      <c r="HD49" s="79">
        <v>75.457411870788931</v>
      </c>
      <c r="HE49" s="79">
        <v>206.10422483590963</v>
      </c>
      <c r="HF49" s="79">
        <v>375.71315079704721</v>
      </c>
      <c r="HG49" s="79">
        <v>222.40646051363399</v>
      </c>
      <c r="HH49" s="79">
        <v>354.66098698880239</v>
      </c>
      <c r="HI49" s="79">
        <v>133.7893601394623</v>
      </c>
      <c r="HJ49" s="79">
        <v>86.109367457395237</v>
      </c>
      <c r="HK49" s="79">
        <v>102.00981278511647</v>
      </c>
      <c r="HL49" s="79">
        <v>177.00521942799443</v>
      </c>
      <c r="HM49" s="79">
        <v>451.66487508097441</v>
      </c>
      <c r="HN49" s="79">
        <v>177.00521942799443</v>
      </c>
      <c r="HO49" s="79">
        <v>268.95176396761769</v>
      </c>
      <c r="HP49" s="79">
        <v>249.61356218242332</v>
      </c>
      <c r="HQ49" s="79">
        <v>123.51600415855262</v>
      </c>
      <c r="HR49" s="79">
        <v>617.7675374575789</v>
      </c>
      <c r="HS49" s="80" t="str">
        <f t="shared" si="0"/>
        <v>Water Pollution_Hg(II)_Seawater_Health_N/A for WP Interim Methodology</v>
      </c>
    </row>
    <row r="50" spans="2:227" ht="15" customHeight="1">
      <c r="B50" s="65" t="s">
        <v>9</v>
      </c>
      <c r="C50" s="65" t="s">
        <v>406</v>
      </c>
      <c r="D50" s="65" t="s">
        <v>384</v>
      </c>
      <c r="E50" s="65" t="s">
        <v>395</v>
      </c>
      <c r="F50" s="65" t="s">
        <v>390</v>
      </c>
      <c r="G50" s="65" t="s">
        <v>391</v>
      </c>
      <c r="H50" s="41"/>
      <c r="I50" s="79">
        <v>99.055663411830793</v>
      </c>
      <c r="J50" s="79">
        <v>226.86091540124525</v>
      </c>
      <c r="K50" s="79">
        <v>78.461407688954409</v>
      </c>
      <c r="L50" s="79">
        <v>102.00981278511647</v>
      </c>
      <c r="M50" s="79">
        <v>1871.8597437526928</v>
      </c>
      <c r="N50" s="79">
        <v>171.1280885442782</v>
      </c>
      <c r="O50" s="79">
        <v>177.00521942799443</v>
      </c>
      <c r="P50" s="79">
        <v>84.866490113638463</v>
      </c>
      <c r="Q50" s="79">
        <v>506.69802996340951</v>
      </c>
      <c r="R50" s="79">
        <v>177.00521942799443</v>
      </c>
      <c r="S50" s="79">
        <v>59.153727658597333</v>
      </c>
      <c r="T50" s="79">
        <v>1227.6297959346148</v>
      </c>
      <c r="U50" s="79">
        <v>582.66699538589171</v>
      </c>
      <c r="V50" s="79">
        <v>177.41613226594359</v>
      </c>
      <c r="W50" s="79">
        <v>268.95176396761769</v>
      </c>
      <c r="X50" s="79">
        <v>35726.231456392241</v>
      </c>
      <c r="Y50" s="79">
        <v>177.00521942799443</v>
      </c>
      <c r="Z50" s="79">
        <v>169.78859858445466</v>
      </c>
      <c r="AA50" s="79">
        <v>5356.9711940803145</v>
      </c>
      <c r="AB50" s="79">
        <v>89.861563331266638</v>
      </c>
      <c r="AC50" s="79">
        <v>1982.5670179996323</v>
      </c>
      <c r="AD50" s="79">
        <v>194.3516228210261</v>
      </c>
      <c r="AE50" s="79">
        <v>96.621794615722379</v>
      </c>
      <c r="AF50" s="79">
        <v>90.023335839232118</v>
      </c>
      <c r="AG50" s="79">
        <v>284.7784258548042</v>
      </c>
      <c r="AH50" s="79">
        <v>101.05734890565317</v>
      </c>
      <c r="AI50" s="79">
        <v>265.45594710353652</v>
      </c>
      <c r="AJ50" s="79">
        <v>177.00521942799443</v>
      </c>
      <c r="AK50" s="79">
        <v>980.64181124068375</v>
      </c>
      <c r="AL50" s="79">
        <v>245.3625396170043</v>
      </c>
      <c r="AM50" s="79">
        <v>398.08758416852896</v>
      </c>
      <c r="AN50" s="79">
        <v>6451.138101187461</v>
      </c>
      <c r="AO50" s="79">
        <v>579.39442790834687</v>
      </c>
      <c r="AP50" s="79">
        <v>2313.5118402150692</v>
      </c>
      <c r="AQ50" s="79">
        <v>614.43614472674426</v>
      </c>
      <c r="AR50" s="79">
        <v>64.808658715955588</v>
      </c>
      <c r="AS50" s="79">
        <v>177.00521942799443</v>
      </c>
      <c r="AT50" s="79">
        <v>146.34972438810217</v>
      </c>
      <c r="AU50" s="79">
        <v>382.98193900547358</v>
      </c>
      <c r="AV50" s="79">
        <v>1698.1908551436616</v>
      </c>
      <c r="AW50" s="79">
        <v>128.34792388633997</v>
      </c>
      <c r="AX50" s="79">
        <v>7802.1804488706266</v>
      </c>
      <c r="AY50" s="79">
        <v>359.00563549655749</v>
      </c>
      <c r="AZ50" s="79">
        <v>414.96311976281442</v>
      </c>
      <c r="BA50" s="79">
        <v>820.04244875907398</v>
      </c>
      <c r="BB50" s="79">
        <v>676.53662598399842</v>
      </c>
      <c r="BC50" s="79">
        <v>770.98711442191575</v>
      </c>
      <c r="BD50" s="79">
        <v>533.33144927747253</v>
      </c>
      <c r="BE50" s="79">
        <v>216.66788342232883</v>
      </c>
      <c r="BF50" s="79">
        <v>1258.986362981926</v>
      </c>
      <c r="BG50" s="79">
        <v>381.27422171747861</v>
      </c>
      <c r="BH50" s="79">
        <v>343.41749827352635</v>
      </c>
      <c r="BI50" s="79">
        <v>1011.4106016360741</v>
      </c>
      <c r="BJ50" s="79">
        <v>787.65051856844434</v>
      </c>
      <c r="BK50" s="79">
        <v>91.691970484829284</v>
      </c>
      <c r="BL50" s="79">
        <v>177.00521942799443</v>
      </c>
      <c r="BM50" s="79">
        <v>461.98554399244188</v>
      </c>
      <c r="BN50" s="79">
        <v>182.04085525385554</v>
      </c>
      <c r="BO50" s="79">
        <v>2029.3591750602282</v>
      </c>
      <c r="BP50" s="79">
        <v>1252.4444017808487</v>
      </c>
      <c r="BQ50" s="79">
        <v>1508.486209925323</v>
      </c>
      <c r="BR50" s="79">
        <v>51.851161603219232</v>
      </c>
      <c r="BS50" s="79">
        <v>300.49789840533731</v>
      </c>
      <c r="BT50" s="79">
        <v>1215.4752533209066</v>
      </c>
      <c r="BU50" s="79">
        <v>252.575976642228</v>
      </c>
      <c r="BV50" s="79">
        <v>305.15376214001674</v>
      </c>
      <c r="BW50" s="79">
        <v>86.58613153206602</v>
      </c>
      <c r="BX50" s="79">
        <v>487.93841168108543</v>
      </c>
      <c r="BY50" s="79">
        <v>1490.8075029617996</v>
      </c>
      <c r="BZ50" s="79">
        <v>99.647279626163282</v>
      </c>
      <c r="CA50" s="79">
        <v>323.87749758517612</v>
      </c>
      <c r="CB50" s="79">
        <v>884.56249343531397</v>
      </c>
      <c r="CC50" s="79">
        <v>142.4564734531595</v>
      </c>
      <c r="CD50" s="79">
        <v>2501.9625988294683</v>
      </c>
      <c r="CE50" s="79">
        <v>2351.0760697348423</v>
      </c>
      <c r="CF50" s="79">
        <v>518.15255399612158</v>
      </c>
      <c r="CG50" s="79">
        <v>496.85105610434778</v>
      </c>
      <c r="CH50" s="79">
        <v>87.183626163120863</v>
      </c>
      <c r="CI50" s="79">
        <v>177.00521942799443</v>
      </c>
      <c r="CJ50" s="79">
        <v>597.36995452742156</v>
      </c>
      <c r="CK50" s="79">
        <v>610.59061030221994</v>
      </c>
      <c r="CL50" s="79">
        <v>486.9928800229992</v>
      </c>
      <c r="CM50" s="79">
        <v>153.11029955634149</v>
      </c>
      <c r="CN50" s="79">
        <v>175.73014956274633</v>
      </c>
      <c r="CO50" s="79">
        <v>782.63008210148291</v>
      </c>
      <c r="CP50" s="79">
        <v>206.7704839741186</v>
      </c>
      <c r="CQ50" s="79">
        <v>597.36995452742156</v>
      </c>
      <c r="CR50" s="79">
        <v>871.73631028764191</v>
      </c>
      <c r="CS50" s="79">
        <v>69.801961503396768</v>
      </c>
      <c r="CT50" s="79">
        <v>8300.7363262379058</v>
      </c>
      <c r="CU50" s="79">
        <v>2006.274400343847</v>
      </c>
      <c r="CV50" s="79">
        <v>706.82609411093028</v>
      </c>
      <c r="CW50" s="79">
        <v>781.56009549412954</v>
      </c>
      <c r="CX50" s="79">
        <v>358.02022453960467</v>
      </c>
      <c r="CY50" s="79">
        <v>594.11829669639678</v>
      </c>
      <c r="CZ50" s="79">
        <v>5656.2088367630977</v>
      </c>
      <c r="DA50" s="79">
        <v>1331.8832686474811</v>
      </c>
      <c r="DB50" s="79">
        <v>324.83077531604437</v>
      </c>
      <c r="DC50" s="79">
        <v>6080.7266357595872</v>
      </c>
      <c r="DD50" s="79">
        <v>269.07345414523127</v>
      </c>
      <c r="DE50" s="79">
        <v>87.809703782287073</v>
      </c>
      <c r="DF50" s="79">
        <v>1614.2069812959016</v>
      </c>
      <c r="DG50" s="79">
        <v>597.36995452742156</v>
      </c>
      <c r="DH50" s="79">
        <v>1514.8890704718615</v>
      </c>
      <c r="DI50" s="79">
        <v>2976.3725658036233</v>
      </c>
      <c r="DJ50" s="79">
        <v>357.80102241545637</v>
      </c>
      <c r="DK50" s="79">
        <v>588.33252803399216</v>
      </c>
      <c r="DL50" s="79">
        <v>101.68676599036984</v>
      </c>
      <c r="DM50" s="79">
        <v>991.13850392475399</v>
      </c>
      <c r="DN50" s="79">
        <v>144.48198012132445</v>
      </c>
      <c r="DO50" s="79">
        <v>516.77543553194323</v>
      </c>
      <c r="DP50" s="79">
        <v>115.80251288316254</v>
      </c>
      <c r="DQ50" s="79">
        <v>293.60467929255947</v>
      </c>
      <c r="DR50" s="79">
        <v>22.193987182740784</v>
      </c>
      <c r="DS50" s="79">
        <v>1871.8597437526928</v>
      </c>
      <c r="DT50" s="79">
        <v>267.54255934987742</v>
      </c>
      <c r="DU50" s="79">
        <v>1871.8597437526928</v>
      </c>
      <c r="DV50" s="79">
        <v>597.36995452742156</v>
      </c>
      <c r="DW50" s="79">
        <v>496.06001610253958</v>
      </c>
      <c r="DX50" s="79">
        <v>4294.0159248813043</v>
      </c>
      <c r="DY50" s="79">
        <v>1367.76045216117</v>
      </c>
      <c r="DZ50" s="79">
        <v>315.1308455467065</v>
      </c>
      <c r="EA50" s="79">
        <v>696.24631120092135</v>
      </c>
      <c r="EB50" s="79">
        <v>268.95176396761769</v>
      </c>
      <c r="EC50" s="79">
        <v>597.36995452742156</v>
      </c>
      <c r="ED50" s="79">
        <v>98.796904747638592</v>
      </c>
      <c r="EE50" s="79">
        <v>653.98875818284534</v>
      </c>
      <c r="EF50" s="79">
        <v>472.24328587324123</v>
      </c>
      <c r="EG50" s="79">
        <v>597.36995452742156</v>
      </c>
      <c r="EH50" s="79">
        <v>235.80975798257924</v>
      </c>
      <c r="EI50" s="79">
        <v>518.15255399612158</v>
      </c>
      <c r="EJ50" s="79">
        <v>6.6964425227254409</v>
      </c>
      <c r="EK50" s="79">
        <v>369.83061050255611</v>
      </c>
      <c r="EL50" s="79">
        <v>223.24675369617393</v>
      </c>
      <c r="EM50" s="79">
        <v>162.98556451720376</v>
      </c>
      <c r="EN50" s="79">
        <v>1049.3449239488425</v>
      </c>
      <c r="EO50" s="79">
        <v>25.015825199298671</v>
      </c>
      <c r="EP50" s="79">
        <v>597.36995452742156</v>
      </c>
      <c r="EQ50" s="79">
        <v>1167.2013570359575</v>
      </c>
      <c r="ER50" s="79">
        <v>5855.6337438893261</v>
      </c>
      <c r="ES50" s="79">
        <v>90.789922469134837</v>
      </c>
      <c r="ET50" s="79">
        <v>88.299861552158859</v>
      </c>
      <c r="EU50" s="79">
        <v>151.09986665757302</v>
      </c>
      <c r="EV50" s="79">
        <v>87.651790132239881</v>
      </c>
      <c r="EW50" s="79">
        <v>1585.8945487595624</v>
      </c>
      <c r="EX50" s="79">
        <v>422.34281474305175</v>
      </c>
      <c r="EY50" s="79">
        <v>597.36995452742156</v>
      </c>
      <c r="EZ50" s="79">
        <v>456.45961877609358</v>
      </c>
      <c r="FA50" s="79">
        <v>103.5614731337822</v>
      </c>
      <c r="FB50" s="79">
        <v>3896.3055731512977</v>
      </c>
      <c r="FC50" s="79">
        <v>597.36995452742156</v>
      </c>
      <c r="FD50" s="79">
        <v>118.16949864581437</v>
      </c>
      <c r="FE50" s="79">
        <v>237.40164021600646</v>
      </c>
      <c r="FF50" s="79">
        <v>388.7602833400083</v>
      </c>
      <c r="FG50" s="79">
        <v>339.26187098138018</v>
      </c>
      <c r="FH50" s="79">
        <v>3898.2547629402211</v>
      </c>
      <c r="FI50" s="79">
        <v>851.9759317782167</v>
      </c>
      <c r="FJ50" s="79">
        <v>443.37968909436051</v>
      </c>
      <c r="FK50" s="79">
        <v>290.4167049878514</v>
      </c>
      <c r="FL50" s="79">
        <v>584.08520868765982</v>
      </c>
      <c r="FM50" s="79">
        <v>295.84726510577417</v>
      </c>
      <c r="FN50" s="79">
        <v>127.60951882451981</v>
      </c>
      <c r="FO50" s="79">
        <v>1951.7940884157251</v>
      </c>
      <c r="FP50" s="79">
        <v>99.143603780670276</v>
      </c>
      <c r="FQ50" s="79">
        <v>1871.8597437526928</v>
      </c>
      <c r="FR50" s="79">
        <v>485.33862301152033</v>
      </c>
      <c r="FS50" s="79">
        <v>101.31251078993873</v>
      </c>
      <c r="FT50" s="79">
        <v>2947.7902695796033</v>
      </c>
      <c r="FU50" s="79">
        <v>343.17828052030706</v>
      </c>
      <c r="FV50" s="79">
        <v>414.96311976281442</v>
      </c>
      <c r="FW50" s="79">
        <v>1552.4424522687889</v>
      </c>
      <c r="FX50" s="79">
        <v>597.36995452742156</v>
      </c>
      <c r="FY50" s="79">
        <v>381.27422171747861</v>
      </c>
      <c r="FZ50" s="79">
        <v>460.55526492722112</v>
      </c>
      <c r="GA50" s="79">
        <v>416.69542513205448</v>
      </c>
      <c r="GB50" s="79">
        <v>93.262886990886727</v>
      </c>
      <c r="GC50" s="79">
        <v>65.252511201681259</v>
      </c>
      <c r="GD50" s="79">
        <v>142.43020246515863</v>
      </c>
      <c r="GE50" s="79">
        <v>1215.4752533209066</v>
      </c>
      <c r="GF50" s="79">
        <v>621.70990224942841</v>
      </c>
      <c r="GG50" s="79">
        <v>1957.8115486940283</v>
      </c>
      <c r="GH50" s="79">
        <v>177.00521942799443</v>
      </c>
      <c r="GI50" s="79">
        <v>177.00521942799443</v>
      </c>
      <c r="GJ50" s="79">
        <v>381.27422171747861</v>
      </c>
      <c r="GK50" s="79">
        <v>177.00521942799443</v>
      </c>
      <c r="GL50" s="79">
        <v>179.68611776971065</v>
      </c>
      <c r="GM50" s="79">
        <v>85.745525031050107</v>
      </c>
      <c r="GN50" s="79">
        <v>289.88825953025923</v>
      </c>
      <c r="GO50" s="79">
        <v>3581.6789112865722</v>
      </c>
      <c r="GP50" s="79">
        <v>416.77121844832345</v>
      </c>
      <c r="GQ50" s="79">
        <v>2641.3770692919002</v>
      </c>
      <c r="GR50" s="79">
        <v>131.74747910891867</v>
      </c>
      <c r="GS50" s="79">
        <v>2168.5110257646375</v>
      </c>
      <c r="GT50" s="79">
        <v>4696.9371739061653</v>
      </c>
      <c r="GU50" s="79">
        <v>1990.3871332026526</v>
      </c>
      <c r="GV50" s="79">
        <v>1534.57075943124</v>
      </c>
      <c r="GW50" s="79">
        <v>102.00981278511647</v>
      </c>
      <c r="GX50" s="79">
        <v>267.7766205592327</v>
      </c>
      <c r="GY50" s="79">
        <v>197.6077368206376</v>
      </c>
      <c r="GZ50" s="79">
        <v>491.20660358041403</v>
      </c>
      <c r="HA50" s="79">
        <v>133.31676181052089</v>
      </c>
      <c r="HB50" s="79">
        <v>177.00521942799443</v>
      </c>
      <c r="HC50" s="79">
        <v>56.624451640795428</v>
      </c>
      <c r="HD50" s="79">
        <v>7948.0850995199708</v>
      </c>
      <c r="HE50" s="79">
        <v>354.47675793813534</v>
      </c>
      <c r="HF50" s="79">
        <v>230.1710434550921</v>
      </c>
      <c r="HG50" s="79">
        <v>2309.6380807263308</v>
      </c>
      <c r="HH50" s="79">
        <v>390.99546616598036</v>
      </c>
      <c r="HI50" s="79">
        <v>113.02604711333757</v>
      </c>
      <c r="HJ50" s="79">
        <v>454.17105123696314</v>
      </c>
      <c r="HK50" s="79">
        <v>100.87612186431302</v>
      </c>
      <c r="HL50" s="79">
        <v>414.26624628841637</v>
      </c>
      <c r="HM50" s="79">
        <v>6467.3167264904532</v>
      </c>
      <c r="HN50" s="79">
        <v>177.00521942799443</v>
      </c>
      <c r="HO50" s="79">
        <v>737.70209627444547</v>
      </c>
      <c r="HP50" s="79">
        <v>166.14142857420779</v>
      </c>
      <c r="HQ50" s="79">
        <v>853.48933818705098</v>
      </c>
      <c r="HR50" s="79">
        <v>391.73320567443216</v>
      </c>
      <c r="HS50" s="80" t="str">
        <f t="shared" si="0"/>
        <v>Water Pollution_Hg(II)_Unspecified_Health_N/A for WP Interim Methodology</v>
      </c>
    </row>
    <row r="51" spans="2:227" ht="15" customHeight="1">
      <c r="B51" s="65" t="s">
        <v>9</v>
      </c>
      <c r="C51" s="65" t="s">
        <v>407</v>
      </c>
      <c r="D51" s="65" t="s">
        <v>394</v>
      </c>
      <c r="E51" s="65" t="s">
        <v>395</v>
      </c>
      <c r="F51" s="65" t="s">
        <v>390</v>
      </c>
      <c r="G51" s="65" t="s">
        <v>391</v>
      </c>
      <c r="H51" s="41"/>
      <c r="I51" s="79">
        <v>16.255967884817071</v>
      </c>
      <c r="J51" s="79">
        <v>24.046179439515658</v>
      </c>
      <c r="K51" s="79">
        <v>3.8798254938347818</v>
      </c>
      <c r="L51" s="79">
        <v>1.9187631425545846</v>
      </c>
      <c r="M51" s="79">
        <v>25.878042484517955</v>
      </c>
      <c r="N51" s="79">
        <v>5.0137859118901211</v>
      </c>
      <c r="O51" s="79">
        <v>17.215844971426193</v>
      </c>
      <c r="P51" s="79">
        <v>4.4649157454230624</v>
      </c>
      <c r="Q51" s="79">
        <v>27.6834417813645</v>
      </c>
      <c r="R51" s="79">
        <v>17.215844971426193</v>
      </c>
      <c r="S51" s="79">
        <v>0.51983982494718173</v>
      </c>
      <c r="T51" s="79">
        <v>15.117834576524292</v>
      </c>
      <c r="U51" s="79">
        <v>34.851846606534686</v>
      </c>
      <c r="V51" s="79">
        <v>17.215844971426193</v>
      </c>
      <c r="W51" s="79">
        <v>27.079002519269093</v>
      </c>
      <c r="X51" s="79">
        <v>202.33751065259895</v>
      </c>
      <c r="Y51" s="79">
        <v>17.215844971426193</v>
      </c>
      <c r="Z51" s="79">
        <v>9.5606748193044773</v>
      </c>
      <c r="AA51" s="79">
        <v>78.927093192870203</v>
      </c>
      <c r="AB51" s="79">
        <v>2.7258712592197414</v>
      </c>
      <c r="AC51" s="79">
        <v>29.141669736930901</v>
      </c>
      <c r="AD51" s="79">
        <v>1.9731450835515361</v>
      </c>
      <c r="AE51" s="79">
        <v>2.4811242346208537</v>
      </c>
      <c r="AF51" s="79">
        <v>2.5628896704876261</v>
      </c>
      <c r="AG51" s="79">
        <v>11.695848795200229</v>
      </c>
      <c r="AH51" s="79">
        <v>1.2311280665424229</v>
      </c>
      <c r="AI51" s="79">
        <v>4.8229635726569109</v>
      </c>
      <c r="AJ51" s="79">
        <v>17.215844971426193</v>
      </c>
      <c r="AK51" s="79">
        <v>34.812481872558507</v>
      </c>
      <c r="AL51" s="79">
        <v>7.3588129171597929</v>
      </c>
      <c r="AM51" s="79">
        <v>17.377658613573065</v>
      </c>
      <c r="AN51" s="79">
        <v>108.99364208667323</v>
      </c>
      <c r="AO51" s="79">
        <v>20.312959338725335</v>
      </c>
      <c r="AP51" s="79">
        <v>18.186476312611049</v>
      </c>
      <c r="AQ51" s="79">
        <v>12.028146189875892</v>
      </c>
      <c r="AR51" s="79">
        <v>0.6280448147491402</v>
      </c>
      <c r="AS51" s="79">
        <v>17.215844971426193</v>
      </c>
      <c r="AT51" s="79">
        <v>1.6612284011397951</v>
      </c>
      <c r="AU51" s="79">
        <v>4.6641706558049512</v>
      </c>
      <c r="AV51" s="79">
        <v>25.878042484517955</v>
      </c>
      <c r="AW51" s="79">
        <v>3.4289223184474693</v>
      </c>
      <c r="AX51" s="79">
        <v>56.436263163880525</v>
      </c>
      <c r="AY51" s="79">
        <v>6.3673781157996556</v>
      </c>
      <c r="AZ51" s="79">
        <v>20.312959338725335</v>
      </c>
      <c r="BA51" s="79">
        <v>9.066700671483753</v>
      </c>
      <c r="BB51" s="79">
        <v>3.1521629789708498</v>
      </c>
      <c r="BC51" s="79">
        <v>15.377283845179228</v>
      </c>
      <c r="BD51" s="79">
        <v>18.561975043272131</v>
      </c>
      <c r="BE51" s="79">
        <v>7.4832637835230642</v>
      </c>
      <c r="BF51" s="79">
        <v>19.947718953114599</v>
      </c>
      <c r="BG51" s="79">
        <v>17.215844971426193</v>
      </c>
      <c r="BH51" s="79">
        <v>14.848276494195856</v>
      </c>
      <c r="BI51" s="79">
        <v>21.53119671393981</v>
      </c>
      <c r="BJ51" s="79">
        <v>23.429415807901627</v>
      </c>
      <c r="BK51" s="79">
        <v>15.310658647194273</v>
      </c>
      <c r="BL51" s="79">
        <v>17.215844971426193</v>
      </c>
      <c r="BM51" s="79">
        <v>50.951980134043268</v>
      </c>
      <c r="BN51" s="79">
        <v>10.416563420135221</v>
      </c>
      <c r="BO51" s="79">
        <v>54.672873862423003</v>
      </c>
      <c r="BP51" s="79">
        <v>73.419909071364486</v>
      </c>
      <c r="BQ51" s="79">
        <v>9.2263126658587975</v>
      </c>
      <c r="BR51" s="79">
        <v>6.3791933184423266</v>
      </c>
      <c r="BS51" s="79">
        <v>4.7170273030749676</v>
      </c>
      <c r="BT51" s="79">
        <v>20.312959338725335</v>
      </c>
      <c r="BU51" s="79">
        <v>28.358071489837389</v>
      </c>
      <c r="BV51" s="79">
        <v>14.848276494195856</v>
      </c>
      <c r="BW51" s="79">
        <v>1.9187631425545846</v>
      </c>
      <c r="BX51" s="79">
        <v>3.0582074674066306</v>
      </c>
      <c r="BY51" s="79">
        <v>16.663263683150081</v>
      </c>
      <c r="BZ51" s="79">
        <v>1.9187631425545846</v>
      </c>
      <c r="CA51" s="79">
        <v>1.7081761550677215</v>
      </c>
      <c r="CB51" s="79">
        <v>20.312959338725335</v>
      </c>
      <c r="CC51" s="79">
        <v>9.8296831278890586</v>
      </c>
      <c r="CD51" s="79">
        <v>42.025948866963162</v>
      </c>
      <c r="CE51" s="79">
        <v>34.100104941817591</v>
      </c>
      <c r="CF51" s="79">
        <v>25.878042484517955</v>
      </c>
      <c r="CG51" s="79">
        <v>12.701603225066842</v>
      </c>
      <c r="CH51" s="79">
        <v>1.7809797562270885E-2</v>
      </c>
      <c r="CI51" s="79">
        <v>17.215844971426193</v>
      </c>
      <c r="CJ51" s="79">
        <v>34.812481872558507</v>
      </c>
      <c r="CK51" s="79">
        <v>22.12925902927778</v>
      </c>
      <c r="CL51" s="79">
        <v>8.7462208458674393</v>
      </c>
      <c r="CM51" s="79">
        <v>10.642064046084535</v>
      </c>
      <c r="CN51" s="79">
        <v>0.36830762088954394</v>
      </c>
      <c r="CO51" s="79">
        <v>103.67810991577394</v>
      </c>
      <c r="CP51" s="79">
        <v>16.962123241715808</v>
      </c>
      <c r="CQ51" s="79">
        <v>34.812481872558507</v>
      </c>
      <c r="CR51" s="79">
        <v>17.028189882814161</v>
      </c>
      <c r="CS51" s="79">
        <v>0.50632235252161095</v>
      </c>
      <c r="CT51" s="79">
        <v>126.9389389906473</v>
      </c>
      <c r="CU51" s="79">
        <v>22.83620650591002</v>
      </c>
      <c r="CV51" s="79">
        <v>18.688894399204354</v>
      </c>
      <c r="CW51" s="79">
        <v>31.539510530112242</v>
      </c>
      <c r="CX51" s="79">
        <v>9.6841423577599883</v>
      </c>
      <c r="CY51" s="79">
        <v>25.878042484517955</v>
      </c>
      <c r="CZ51" s="79">
        <v>126.51474588119513</v>
      </c>
      <c r="DA51" s="79">
        <v>33.294046413897341</v>
      </c>
      <c r="DB51" s="79">
        <v>17.215844971426193</v>
      </c>
      <c r="DC51" s="79">
        <v>48.171269688465401</v>
      </c>
      <c r="DD51" s="79">
        <v>37.644311579566605</v>
      </c>
      <c r="DE51" s="79">
        <v>2.3222137299957244</v>
      </c>
      <c r="DF51" s="79">
        <v>26.26660599604066</v>
      </c>
      <c r="DG51" s="79">
        <v>34.812481872558507</v>
      </c>
      <c r="DH51" s="79">
        <v>54.432455874720937</v>
      </c>
      <c r="DI51" s="79">
        <v>61.080879474157911</v>
      </c>
      <c r="DJ51" s="79">
        <v>14.848276494195856</v>
      </c>
      <c r="DK51" s="79">
        <v>27.079002519269093</v>
      </c>
      <c r="DL51" s="79">
        <v>10.947234946803144</v>
      </c>
      <c r="DM51" s="79">
        <v>6.4580425061600657</v>
      </c>
      <c r="DN51" s="79">
        <v>4.369186731892821</v>
      </c>
      <c r="DO51" s="79">
        <v>27.079002519269093</v>
      </c>
      <c r="DP51" s="79">
        <v>14.33098560474123</v>
      </c>
      <c r="DQ51" s="79">
        <v>7.409946082451083</v>
      </c>
      <c r="DR51" s="79">
        <v>0.75633622413023527</v>
      </c>
      <c r="DS51" s="79">
        <v>25.878042484517955</v>
      </c>
      <c r="DT51" s="79">
        <v>6.5090815414447718</v>
      </c>
      <c r="DU51" s="79">
        <v>25.878042484517955</v>
      </c>
      <c r="DV51" s="79">
        <v>34.812481872558507</v>
      </c>
      <c r="DW51" s="79">
        <v>11.100039426160786</v>
      </c>
      <c r="DX51" s="79">
        <v>38.778114724526439</v>
      </c>
      <c r="DY51" s="79">
        <v>15.101482063437386</v>
      </c>
      <c r="DZ51" s="79">
        <v>83.573600049434276</v>
      </c>
      <c r="EA51" s="79">
        <v>6.5846827942031476</v>
      </c>
      <c r="EB51" s="79">
        <v>27.079002519269093</v>
      </c>
      <c r="EC51" s="79">
        <v>34.812481872558507</v>
      </c>
      <c r="ED51" s="79">
        <v>1.0304529389265591</v>
      </c>
      <c r="EE51" s="79">
        <v>20.312959338725335</v>
      </c>
      <c r="EF51" s="79">
        <v>16.521811700343147</v>
      </c>
      <c r="EG51" s="79">
        <v>34.812481872558507</v>
      </c>
      <c r="EH51" s="79">
        <v>22.028853396543667</v>
      </c>
      <c r="EI51" s="79">
        <v>25.878042484517955</v>
      </c>
      <c r="EJ51" s="79">
        <v>0.61278823917751668</v>
      </c>
      <c r="EK51" s="79">
        <v>14.848276494195856</v>
      </c>
      <c r="EL51" s="79">
        <v>19.377985272095721</v>
      </c>
      <c r="EM51" s="79">
        <v>10.089800618526942</v>
      </c>
      <c r="EN51" s="79">
        <v>15.510521694722629</v>
      </c>
      <c r="EO51" s="79">
        <v>0.57514495638173002</v>
      </c>
      <c r="EP51" s="79">
        <v>34.812481872558507</v>
      </c>
      <c r="EQ51" s="79">
        <v>45.386698918113467</v>
      </c>
      <c r="ER51" s="79">
        <v>83.63095223713367</v>
      </c>
      <c r="ES51" s="79">
        <v>1.9187631425545846</v>
      </c>
      <c r="ET51" s="79">
        <v>1.7075826973418813</v>
      </c>
      <c r="EU51" s="79">
        <v>8.4267426836202013</v>
      </c>
      <c r="EV51" s="79">
        <v>5.1264978985764706</v>
      </c>
      <c r="EW51" s="79">
        <v>55.979189961815919</v>
      </c>
      <c r="EX51" s="79">
        <v>19.928888224057587</v>
      </c>
      <c r="EY51" s="79">
        <v>34.812481872558507</v>
      </c>
      <c r="EZ51" s="79">
        <v>2.5997662806303512</v>
      </c>
      <c r="FA51" s="79">
        <v>2.3366448758053773</v>
      </c>
      <c r="FB51" s="79">
        <v>115.60327582954385</v>
      </c>
      <c r="FC51" s="79">
        <v>34.812481872558507</v>
      </c>
      <c r="FD51" s="79">
        <v>4.4045217508212602</v>
      </c>
      <c r="FE51" s="79">
        <v>3.2606878997652107</v>
      </c>
      <c r="FF51" s="79">
        <v>3.6766445087466502</v>
      </c>
      <c r="FG51" s="79">
        <v>5.2258177454648163</v>
      </c>
      <c r="FH51" s="79">
        <v>81.944436284479096</v>
      </c>
      <c r="FI51" s="79">
        <v>21.157939962797478</v>
      </c>
      <c r="FJ51" s="79">
        <v>15.295146945149522</v>
      </c>
      <c r="FK51" s="79">
        <v>17.215844971426193</v>
      </c>
      <c r="FL51" s="79">
        <v>27.079002519269093</v>
      </c>
      <c r="FM51" s="79">
        <v>11.855634726623643</v>
      </c>
      <c r="FN51" s="79">
        <v>1.4519206052363682</v>
      </c>
      <c r="FO51" s="79">
        <v>131.32018867704483</v>
      </c>
      <c r="FP51" s="79">
        <v>1.9187631425545846</v>
      </c>
      <c r="FQ51" s="79">
        <v>25.878042484517955</v>
      </c>
      <c r="FR51" s="79">
        <v>20.312959338725335</v>
      </c>
      <c r="FS51" s="79">
        <v>1.9481482215783983</v>
      </c>
      <c r="FT51" s="79">
        <v>26.563653147668877</v>
      </c>
      <c r="FU51" s="79">
        <v>16.292317044758981</v>
      </c>
      <c r="FV51" s="79">
        <v>20.312959338725335</v>
      </c>
      <c r="FW51" s="79">
        <v>19.850244860574154</v>
      </c>
      <c r="FX51" s="79">
        <v>34.812481872558507</v>
      </c>
      <c r="FY51" s="79">
        <v>17.215844971426193</v>
      </c>
      <c r="FZ51" s="79">
        <v>11.956662555058321</v>
      </c>
      <c r="GA51" s="79">
        <v>13.357711533214026</v>
      </c>
      <c r="GB51" s="79">
        <v>3.5288669053746915</v>
      </c>
      <c r="GC51" s="79">
        <v>9.0012794019202964</v>
      </c>
      <c r="GD51" s="79">
        <v>9.2906547294188346</v>
      </c>
      <c r="GE51" s="79">
        <v>20.312959338725335</v>
      </c>
      <c r="GF51" s="79">
        <v>14.8041012099368</v>
      </c>
      <c r="GG51" s="79">
        <v>76.011683835698463</v>
      </c>
      <c r="GH51" s="79">
        <v>17.215844971426193</v>
      </c>
      <c r="GI51" s="79">
        <v>17.215844971426193</v>
      </c>
      <c r="GJ51" s="79">
        <v>17.215844971426193</v>
      </c>
      <c r="GK51" s="79">
        <v>17.215844971426193</v>
      </c>
      <c r="GL51" s="79">
        <v>6.1185207385943592</v>
      </c>
      <c r="GM51" s="79">
        <v>0.63187510104428557</v>
      </c>
      <c r="GN51" s="79">
        <v>3.6989557935945112</v>
      </c>
      <c r="GO51" s="79">
        <v>30.793585631520649</v>
      </c>
      <c r="GP51" s="79">
        <v>41.001209069009846</v>
      </c>
      <c r="GQ51" s="79">
        <v>34.812481872558507</v>
      </c>
      <c r="GR51" s="79">
        <v>17.161062279994969</v>
      </c>
      <c r="GS51" s="79">
        <v>17.629372020873319</v>
      </c>
      <c r="GT51" s="79">
        <v>34.07877929997224</v>
      </c>
      <c r="GU51" s="79">
        <v>34.812481872558507</v>
      </c>
      <c r="GV51" s="79">
        <v>38.704105071900742</v>
      </c>
      <c r="GW51" s="79">
        <v>1.9187631425545846</v>
      </c>
      <c r="GX51" s="79">
        <v>17.215844971426193</v>
      </c>
      <c r="GY51" s="79">
        <v>25.872999094279862</v>
      </c>
      <c r="GZ51" s="79">
        <v>31.382645868483905</v>
      </c>
      <c r="HA51" s="79">
        <v>3.2102434810896163</v>
      </c>
      <c r="HB51" s="79">
        <v>17.215844971426193</v>
      </c>
      <c r="HC51" s="79">
        <v>1.9187631425545846</v>
      </c>
      <c r="HD51" s="79">
        <v>48.455719907332742</v>
      </c>
      <c r="HE51" s="79">
        <v>19.404780435199065</v>
      </c>
      <c r="HF51" s="79">
        <v>12.508543054191639</v>
      </c>
      <c r="HG51" s="79">
        <v>40.519896935326869</v>
      </c>
      <c r="HH51" s="79">
        <v>5.2735806383431969</v>
      </c>
      <c r="HI51" s="79">
        <v>2.2369799678074469</v>
      </c>
      <c r="HJ51" s="79">
        <v>28.775872873098582</v>
      </c>
      <c r="HK51" s="79">
        <v>1.9187631425545846</v>
      </c>
      <c r="HL51" s="79">
        <v>17.215844971426193</v>
      </c>
      <c r="HM51" s="79">
        <v>69.264457208359119</v>
      </c>
      <c r="HN51" s="79">
        <v>17.215844971426193</v>
      </c>
      <c r="HO51" s="79">
        <v>27.079002519269093</v>
      </c>
      <c r="HP51" s="79">
        <v>14.132351584414945</v>
      </c>
      <c r="HQ51" s="79">
        <v>6.7993584248617145</v>
      </c>
      <c r="HR51" s="79">
        <v>11.461403747339428</v>
      </c>
      <c r="HS51" s="80" t="str">
        <f t="shared" si="0"/>
        <v>Water Pollution_Mo(VI)_Freshwater_Health_N/A for WP Interim Methodology</v>
      </c>
    </row>
    <row r="52" spans="2:227" ht="15" customHeight="1">
      <c r="B52" s="65" t="s">
        <v>9</v>
      </c>
      <c r="C52" s="65" t="s">
        <v>407</v>
      </c>
      <c r="D52" s="65" t="s">
        <v>396</v>
      </c>
      <c r="E52" s="65" t="s">
        <v>395</v>
      </c>
      <c r="F52" s="65" t="s">
        <v>390</v>
      </c>
      <c r="G52" s="65" t="s">
        <v>391</v>
      </c>
      <c r="H52" s="41"/>
      <c r="I52" s="79">
        <v>8.2183173501302026E-2</v>
      </c>
      <c r="J52" s="79">
        <v>8.6560730461036087E-2</v>
      </c>
      <c r="K52" s="79">
        <v>0.12007736662257319</v>
      </c>
      <c r="L52" s="79">
        <v>8.6528146609986714E-2</v>
      </c>
      <c r="M52" s="79">
        <v>0.18583625680088045</v>
      </c>
      <c r="N52" s="79">
        <v>0.12498936044128572</v>
      </c>
      <c r="O52" s="79">
        <v>0.10509436662249097</v>
      </c>
      <c r="P52" s="79">
        <v>0.11053007995858058</v>
      </c>
      <c r="Q52" s="79">
        <v>9.0746415949280568E-2</v>
      </c>
      <c r="R52" s="79">
        <v>0.10509436662249097</v>
      </c>
      <c r="S52" s="79">
        <v>8.9182354997913132E-2</v>
      </c>
      <c r="T52" s="79">
        <v>0.37055182852146029</v>
      </c>
      <c r="U52" s="79">
        <v>8.361983115345209E-2</v>
      </c>
      <c r="V52" s="79">
        <v>0.10509436662249097</v>
      </c>
      <c r="W52" s="79">
        <v>0.12601310068776711</v>
      </c>
      <c r="X52" s="79">
        <v>0.23794959996201781</v>
      </c>
      <c r="Y52" s="79">
        <v>0.10509436662249097</v>
      </c>
      <c r="Z52" s="79">
        <v>9.7729764504402322E-2</v>
      </c>
      <c r="AA52" s="79">
        <v>0.40066497164331472</v>
      </c>
      <c r="AB52" s="79">
        <v>8.4842917133864285E-2</v>
      </c>
      <c r="AC52" s="79">
        <v>0.21098272937640189</v>
      </c>
      <c r="AD52" s="79">
        <v>0.10842258968636549</v>
      </c>
      <c r="AE52" s="79">
        <v>7.9293289584950424E-2</v>
      </c>
      <c r="AF52" s="79">
        <v>0.13362703182679497</v>
      </c>
      <c r="AG52" s="79">
        <v>0.10279460210671303</v>
      </c>
      <c r="AH52" s="79">
        <v>0.30484418286485065</v>
      </c>
      <c r="AI52" s="79">
        <v>0.11741996206301215</v>
      </c>
      <c r="AJ52" s="79">
        <v>0.10509436662249097</v>
      </c>
      <c r="AK52" s="79">
        <v>0.20588888222286728</v>
      </c>
      <c r="AL52" s="79">
        <v>9.5224885740834944E-2</v>
      </c>
      <c r="AM52" s="79">
        <v>0.18876051761009016</v>
      </c>
      <c r="AN52" s="79">
        <v>0.16272584716996222</v>
      </c>
      <c r="AO52" s="79">
        <v>0.16582980715210299</v>
      </c>
      <c r="AP52" s="79">
        <v>0.10148691178599763</v>
      </c>
      <c r="AQ52" s="79">
        <v>0.20687527711870168</v>
      </c>
      <c r="AR52" s="79">
        <v>9.5522711713293157E-2</v>
      </c>
      <c r="AS52" s="79">
        <v>0.10509436662249097</v>
      </c>
      <c r="AT52" s="79">
        <v>8.4306395975859469E-2</v>
      </c>
      <c r="AU52" s="79">
        <v>0.10930748217958608</v>
      </c>
      <c r="AV52" s="79">
        <v>0.18583625680088045</v>
      </c>
      <c r="AW52" s="79">
        <v>0.1018689407883324</v>
      </c>
      <c r="AX52" s="79">
        <v>0.45478561365854264</v>
      </c>
      <c r="AY52" s="79">
        <v>9.789191559362137E-2</v>
      </c>
      <c r="AZ52" s="79">
        <v>0.16582980715210299</v>
      </c>
      <c r="BA52" s="79">
        <v>0.35927740369198091</v>
      </c>
      <c r="BB52" s="79">
        <v>0.27178381540896895</v>
      </c>
      <c r="BC52" s="79">
        <v>8.8298655977504123E-2</v>
      </c>
      <c r="BD52" s="79">
        <v>0.22952098464690568</v>
      </c>
      <c r="BE52" s="79">
        <v>8.5740303037475082E-2</v>
      </c>
      <c r="BF52" s="79">
        <v>9.2632588022361406E-2</v>
      </c>
      <c r="BG52" s="79">
        <v>0.10509436662249097</v>
      </c>
      <c r="BH52" s="79">
        <v>0.13542477649635898</v>
      </c>
      <c r="BI52" s="79">
        <v>0.39598560407036754</v>
      </c>
      <c r="BJ52" s="79">
        <v>0.11105017517153148</v>
      </c>
      <c r="BK52" s="79">
        <v>8.6724098273224567E-2</v>
      </c>
      <c r="BL52" s="79">
        <v>0.10509436662249097</v>
      </c>
      <c r="BM52" s="79">
        <v>0.12076664397358476</v>
      </c>
      <c r="BN52" s="79">
        <v>9.9837820130308591E-2</v>
      </c>
      <c r="BO52" s="79">
        <v>0.14149835216646584</v>
      </c>
      <c r="BP52" s="79">
        <v>9.5846369180320121E-2</v>
      </c>
      <c r="BQ52" s="79">
        <v>0.15402688720536595</v>
      </c>
      <c r="BR52" s="79">
        <v>8.3184528981557829E-2</v>
      </c>
      <c r="BS52" s="79">
        <v>8.9724418384533516E-2</v>
      </c>
      <c r="BT52" s="79">
        <v>0.16582980715210299</v>
      </c>
      <c r="BU52" s="79">
        <v>8.0765093553894496E-2</v>
      </c>
      <c r="BV52" s="79">
        <v>0.13542477649635898</v>
      </c>
      <c r="BW52" s="79">
        <v>8.6528146609986714E-2</v>
      </c>
      <c r="BX52" s="79">
        <v>0.1212237736659848</v>
      </c>
      <c r="BY52" s="79">
        <v>0.18132977108518905</v>
      </c>
      <c r="BZ52" s="79">
        <v>8.6528146609986714E-2</v>
      </c>
      <c r="CA52" s="79">
        <v>0.1165690980783463</v>
      </c>
      <c r="CB52" s="79">
        <v>0.16582980715210299</v>
      </c>
      <c r="CC52" s="79">
        <v>8.9759975348275386E-2</v>
      </c>
      <c r="CD52" s="79">
        <v>0.17539240140131801</v>
      </c>
      <c r="CE52" s="79">
        <v>0.36170223434908311</v>
      </c>
      <c r="CF52" s="79">
        <v>0.18583625680088045</v>
      </c>
      <c r="CG52" s="79">
        <v>0.10138373822727102</v>
      </c>
      <c r="CH52" s="79">
        <v>8.411552096322894E-2</v>
      </c>
      <c r="CI52" s="79">
        <v>0.10509436662249097</v>
      </c>
      <c r="CJ52" s="79">
        <v>0.20588888222286728</v>
      </c>
      <c r="CK52" s="79">
        <v>9.1683444167112674E-2</v>
      </c>
      <c r="CL52" s="79">
        <v>0.28765498979432541</v>
      </c>
      <c r="CM52" s="79">
        <v>8.8399370608045813E-2</v>
      </c>
      <c r="CN52" s="79">
        <v>0.11495825447382246</v>
      </c>
      <c r="CO52" s="79">
        <v>8.76235551457097E-2</v>
      </c>
      <c r="CP52" s="79">
        <v>9.6773788341070074E-2</v>
      </c>
      <c r="CQ52" s="79">
        <v>0.20588888222286728</v>
      </c>
      <c r="CR52" s="79">
        <v>0.14252987842302922</v>
      </c>
      <c r="CS52" s="79">
        <v>8.4994142301204584E-2</v>
      </c>
      <c r="CT52" s="79">
        <v>0.16049781439898086</v>
      </c>
      <c r="CU52" s="79">
        <v>0.10302009230923906</v>
      </c>
      <c r="CV52" s="79">
        <v>9.9117924520829334E-2</v>
      </c>
      <c r="CW52" s="79">
        <v>0.10390465208723226</v>
      </c>
      <c r="CX52" s="79">
        <v>9.5968840817179615E-2</v>
      </c>
      <c r="CY52" s="79">
        <v>0.18583625680088045</v>
      </c>
      <c r="CZ52" s="79">
        <v>0.24341230449650533</v>
      </c>
      <c r="DA52" s="79">
        <v>0.12144002340309469</v>
      </c>
      <c r="DB52" s="79">
        <v>0.10509436662249097</v>
      </c>
      <c r="DC52" s="79">
        <v>0.16502571010731146</v>
      </c>
      <c r="DD52" s="79">
        <v>0.20718657618635744</v>
      </c>
      <c r="DE52" s="79">
        <v>8.560434698787428E-2</v>
      </c>
      <c r="DF52" s="79">
        <v>9.414858960061559E-2</v>
      </c>
      <c r="DG52" s="79">
        <v>0.20588888222286728</v>
      </c>
      <c r="DH52" s="79">
        <v>0.13025398386288828</v>
      </c>
      <c r="DI52" s="79">
        <v>0.5782027594169451</v>
      </c>
      <c r="DJ52" s="79">
        <v>0.13542477649635898</v>
      </c>
      <c r="DK52" s="79">
        <v>0.12601310068776711</v>
      </c>
      <c r="DL52" s="79">
        <v>0.11845574051206349</v>
      </c>
      <c r="DM52" s="79">
        <v>0.15044374118455447</v>
      </c>
      <c r="DN52" s="79">
        <v>9.4797753126421636E-2</v>
      </c>
      <c r="DO52" s="79">
        <v>0.12601310068776711</v>
      </c>
      <c r="DP52" s="79">
        <v>8.2240032356699869E-2</v>
      </c>
      <c r="DQ52" s="79">
        <v>9.2493368506120943E-2</v>
      </c>
      <c r="DR52" s="79">
        <v>8.9659644908485006E-2</v>
      </c>
      <c r="DS52" s="79">
        <v>0.18583625680088045</v>
      </c>
      <c r="DT52" s="79">
        <v>0.20154939493899662</v>
      </c>
      <c r="DU52" s="79">
        <v>0.18583625680088045</v>
      </c>
      <c r="DV52" s="79">
        <v>0.20588888222286728</v>
      </c>
      <c r="DW52" s="79">
        <v>9.2238196859219024E-2</v>
      </c>
      <c r="DX52" s="79">
        <v>9.6322015364904756E-2</v>
      </c>
      <c r="DY52" s="79">
        <v>0.32565169135307009</v>
      </c>
      <c r="DZ52" s="79">
        <v>0.13584452474984596</v>
      </c>
      <c r="EA52" s="79">
        <v>8.1661823140529055E-2</v>
      </c>
      <c r="EB52" s="79">
        <v>0.12601310068776711</v>
      </c>
      <c r="EC52" s="79">
        <v>0.20588888222286728</v>
      </c>
      <c r="ED52" s="79">
        <v>0.11001648493326205</v>
      </c>
      <c r="EE52" s="79">
        <v>0.16582980715210299</v>
      </c>
      <c r="EF52" s="79">
        <v>0.11499014156370643</v>
      </c>
      <c r="EG52" s="79">
        <v>0.20588888222286728</v>
      </c>
      <c r="EH52" s="79">
        <v>0.10754597270637097</v>
      </c>
      <c r="EI52" s="79">
        <v>0.18583625680088045</v>
      </c>
      <c r="EJ52" s="79">
        <v>8.4546788973684991E-2</v>
      </c>
      <c r="EK52" s="79">
        <v>0.13542477649635898</v>
      </c>
      <c r="EL52" s="79">
        <v>0.12343922616597272</v>
      </c>
      <c r="EM52" s="79">
        <v>8.87632699468658E-2</v>
      </c>
      <c r="EN52" s="79">
        <v>0.19203835959463739</v>
      </c>
      <c r="EO52" s="79">
        <v>8.9824521801964222E-2</v>
      </c>
      <c r="EP52" s="79">
        <v>0.20588888222286728</v>
      </c>
      <c r="EQ52" s="79">
        <v>8.2148017075971289E-2</v>
      </c>
      <c r="ER52" s="79">
        <v>0.2207670028155147</v>
      </c>
      <c r="ES52" s="79">
        <v>8.6528146609986714E-2</v>
      </c>
      <c r="ET52" s="79">
        <v>8.5802261220906589E-2</v>
      </c>
      <c r="EU52" s="79">
        <v>8.6444992591347095E-2</v>
      </c>
      <c r="EV52" s="79">
        <v>0.13539240199611752</v>
      </c>
      <c r="EW52" s="79">
        <v>0.28679179884232103</v>
      </c>
      <c r="EX52" s="79">
        <v>0.32421097763166884</v>
      </c>
      <c r="EY52" s="79">
        <v>0.20588888222286728</v>
      </c>
      <c r="EZ52" s="79">
        <v>0.10218310334865213</v>
      </c>
      <c r="FA52" s="79">
        <v>8.7146574252834855E-2</v>
      </c>
      <c r="FB52" s="79">
        <v>0.12485239757987597</v>
      </c>
      <c r="FC52" s="79">
        <v>0.20588888222286728</v>
      </c>
      <c r="FD52" s="79">
        <v>9.1318382897636191E-2</v>
      </c>
      <c r="FE52" s="79">
        <v>9.0311181438323757E-2</v>
      </c>
      <c r="FF52" s="79">
        <v>0.11132486703161945</v>
      </c>
      <c r="FG52" s="79">
        <v>0.1857879259643205</v>
      </c>
      <c r="FH52" s="79">
        <v>0.10945395249443737</v>
      </c>
      <c r="FI52" s="79">
        <v>0.26811076191976829</v>
      </c>
      <c r="FJ52" s="79">
        <v>0.17749422836687717</v>
      </c>
      <c r="FK52" s="79">
        <v>0.10509436662249097</v>
      </c>
      <c r="FL52" s="79">
        <v>0.12601310068776711</v>
      </c>
      <c r="FM52" s="79">
        <v>0.10032149803840602</v>
      </c>
      <c r="FN52" s="79">
        <v>0.10721420421386438</v>
      </c>
      <c r="FO52" s="79">
        <v>0.10018236260129093</v>
      </c>
      <c r="FP52" s="79">
        <v>8.6528146609986714E-2</v>
      </c>
      <c r="FQ52" s="79">
        <v>0.18583625680088045</v>
      </c>
      <c r="FR52" s="79">
        <v>0.16582980715210299</v>
      </c>
      <c r="FS52" s="79">
        <v>0.10647356010461483</v>
      </c>
      <c r="FT52" s="79">
        <v>0.34430852468278983</v>
      </c>
      <c r="FU52" s="79">
        <v>0.10247358574142873</v>
      </c>
      <c r="FV52" s="79">
        <v>0.16582980715210299</v>
      </c>
      <c r="FW52" s="79">
        <v>0.14153728885294614</v>
      </c>
      <c r="FX52" s="79">
        <v>0.20588888222286728</v>
      </c>
      <c r="FY52" s="79">
        <v>0.10509436662249097</v>
      </c>
      <c r="FZ52" s="79">
        <v>0.33347588690991276</v>
      </c>
      <c r="GA52" s="79">
        <v>0.14475128367912696</v>
      </c>
      <c r="GB52" s="79">
        <v>8.4599823611140434E-2</v>
      </c>
      <c r="GC52" s="79">
        <v>8.5795686998754561E-2</v>
      </c>
      <c r="GD52" s="79">
        <v>0.13076765251934688</v>
      </c>
      <c r="GE52" s="79">
        <v>0.16582980715210299</v>
      </c>
      <c r="GF52" s="79">
        <v>0.17894640381713373</v>
      </c>
      <c r="GG52" s="79">
        <v>0.18398738114582344</v>
      </c>
      <c r="GH52" s="79">
        <v>0.10509436662249097</v>
      </c>
      <c r="GI52" s="79">
        <v>0.10509436662249097</v>
      </c>
      <c r="GJ52" s="79">
        <v>0.10509436662249097</v>
      </c>
      <c r="GK52" s="79">
        <v>0.10509436662249097</v>
      </c>
      <c r="GL52" s="79">
        <v>8.5012341565616309E-2</v>
      </c>
      <c r="GM52" s="79">
        <v>9.3640731809310582E-2</v>
      </c>
      <c r="GN52" s="79">
        <v>0.1067418406745818</v>
      </c>
      <c r="GO52" s="79">
        <v>0.40979288300787359</v>
      </c>
      <c r="GP52" s="79">
        <v>0.10010102354640707</v>
      </c>
      <c r="GQ52" s="79">
        <v>0.20588888222286728</v>
      </c>
      <c r="GR52" s="79">
        <v>0.10030961978167732</v>
      </c>
      <c r="GS52" s="79">
        <v>0.10331086261820782</v>
      </c>
      <c r="GT52" s="79">
        <v>0.22840578764877403</v>
      </c>
      <c r="GU52" s="79">
        <v>0.20588888222286728</v>
      </c>
      <c r="GV52" s="79">
        <v>0.56943686687693851</v>
      </c>
      <c r="GW52" s="79">
        <v>8.6528146609986714E-2</v>
      </c>
      <c r="GX52" s="79">
        <v>0.10509436662249097</v>
      </c>
      <c r="GY52" s="79">
        <v>0.10842431527966336</v>
      </c>
      <c r="GZ52" s="79">
        <v>0.10021074739398343</v>
      </c>
      <c r="HA52" s="79">
        <v>8.3028248292448731E-2</v>
      </c>
      <c r="HB52" s="79">
        <v>0.10509436662249097</v>
      </c>
      <c r="HC52" s="79">
        <v>8.6528146609986714E-2</v>
      </c>
      <c r="HD52" s="79">
        <v>8.123828408743218E-2</v>
      </c>
      <c r="HE52" s="79">
        <v>0.11099314836091607</v>
      </c>
      <c r="HF52" s="79">
        <v>0.15163112824916886</v>
      </c>
      <c r="HG52" s="79">
        <v>0.1148387187731767</v>
      </c>
      <c r="HH52" s="79">
        <v>0.14562953638257436</v>
      </c>
      <c r="HI52" s="79">
        <v>9.396705706086185E-2</v>
      </c>
      <c r="HJ52" s="79">
        <v>8.2465200752811482E-2</v>
      </c>
      <c r="HK52" s="79">
        <v>8.6528146609986714E-2</v>
      </c>
      <c r="HL52" s="79">
        <v>0.10509436662249097</v>
      </c>
      <c r="HM52" s="79">
        <v>0.16881777729173511</v>
      </c>
      <c r="HN52" s="79">
        <v>0.10509436662249097</v>
      </c>
      <c r="HO52" s="79">
        <v>0.12601310068776711</v>
      </c>
      <c r="HP52" s="79">
        <v>0.12139976345617215</v>
      </c>
      <c r="HQ52" s="79">
        <v>9.7068562246700102E-2</v>
      </c>
      <c r="HR52" s="79">
        <v>0.21896515063026367</v>
      </c>
      <c r="HS52" s="80" t="str">
        <f t="shared" si="0"/>
        <v>Water Pollution_Mo(VI)_Seawater_Health_N/A for WP Interim Methodology</v>
      </c>
    </row>
    <row r="53" spans="2:227" ht="15" customHeight="1">
      <c r="B53" s="65" t="s">
        <v>9</v>
      </c>
      <c r="C53" s="65" t="s">
        <v>407</v>
      </c>
      <c r="D53" s="65" t="s">
        <v>384</v>
      </c>
      <c r="E53" s="65" t="s">
        <v>395</v>
      </c>
      <c r="F53" s="65" t="s">
        <v>390</v>
      </c>
      <c r="G53" s="65" t="s">
        <v>391</v>
      </c>
      <c r="H53" s="41"/>
      <c r="I53" s="79">
        <v>16.255967884817071</v>
      </c>
      <c r="J53" s="79">
        <v>20.745295355050647</v>
      </c>
      <c r="K53" s="79">
        <v>3.19817789472383</v>
      </c>
      <c r="L53" s="79">
        <v>8.6528146609986714E-2</v>
      </c>
      <c r="M53" s="79">
        <v>25.878042484517955</v>
      </c>
      <c r="N53" s="79">
        <v>3.5665482333458258</v>
      </c>
      <c r="O53" s="79">
        <v>0.10509436662249097</v>
      </c>
      <c r="P53" s="79">
        <v>4.0368894754195077</v>
      </c>
      <c r="Q53" s="79">
        <v>27.6834417813645</v>
      </c>
      <c r="R53" s="79">
        <v>0.10509436662249097</v>
      </c>
      <c r="S53" s="79">
        <v>0.36343497143601378</v>
      </c>
      <c r="T53" s="79">
        <v>15.117834576524292</v>
      </c>
      <c r="U53" s="79">
        <v>26.872718660999389</v>
      </c>
      <c r="V53" s="79">
        <v>0.12967224879123107</v>
      </c>
      <c r="W53" s="79">
        <v>0.12601310068776711</v>
      </c>
      <c r="X53" s="79">
        <v>190.78546336490922</v>
      </c>
      <c r="Y53" s="79">
        <v>0.10509436662249097</v>
      </c>
      <c r="Z53" s="79">
        <v>9.5606748193044773</v>
      </c>
      <c r="AA53" s="79">
        <v>76.937707801370777</v>
      </c>
      <c r="AB53" s="79">
        <v>2.1125733478786977</v>
      </c>
      <c r="AC53" s="79">
        <v>25.733384846305235</v>
      </c>
      <c r="AD53" s="79">
        <v>0.10842258968636549</v>
      </c>
      <c r="AE53" s="79">
        <v>2.4811242346208537</v>
      </c>
      <c r="AF53" s="79">
        <v>2.5628896704876261</v>
      </c>
      <c r="AG53" s="79">
        <v>11.637250543475819</v>
      </c>
      <c r="AH53" s="79">
        <v>1.2311280665424229</v>
      </c>
      <c r="AI53" s="79">
        <v>4.1515822569497054</v>
      </c>
      <c r="AJ53" s="79">
        <v>0.10509436662249097</v>
      </c>
      <c r="AK53" s="79">
        <v>4.6653304458142273</v>
      </c>
      <c r="AL53" s="79">
        <v>6.9177457705844176</v>
      </c>
      <c r="AM53" s="79">
        <v>17.377658613573065</v>
      </c>
      <c r="AN53" s="79">
        <v>108.99364208667323</v>
      </c>
      <c r="AO53" s="79">
        <v>4.3042041370068658</v>
      </c>
      <c r="AP53" s="79">
        <v>17.775599821415824</v>
      </c>
      <c r="AQ53" s="79">
        <v>10.895636046151454</v>
      </c>
      <c r="AR53" s="79">
        <v>0.57044298520884285</v>
      </c>
      <c r="AS53" s="79">
        <v>0.10509436662249097</v>
      </c>
      <c r="AT53" s="79">
        <v>1.6612284011397951</v>
      </c>
      <c r="AU53" s="79">
        <v>4.6641706558049512</v>
      </c>
      <c r="AV53" s="79">
        <v>22.322063052011327</v>
      </c>
      <c r="AW53" s="79">
        <v>3.0772763319668122</v>
      </c>
      <c r="AX53" s="79">
        <v>53.520168964587093</v>
      </c>
      <c r="AY53" s="79">
        <v>6.0110153792012602</v>
      </c>
      <c r="AZ53" s="79">
        <v>0.16582980715210299</v>
      </c>
      <c r="BA53" s="79">
        <v>9.045108351561213</v>
      </c>
      <c r="BB53" s="79">
        <v>2.9075193572957199</v>
      </c>
      <c r="BC53" s="79">
        <v>13.855185561091508</v>
      </c>
      <c r="BD53" s="79">
        <v>17.467617364997093</v>
      </c>
      <c r="BE53" s="79">
        <v>5.931453177769697</v>
      </c>
      <c r="BF53" s="79">
        <v>13.063763547880377</v>
      </c>
      <c r="BG53" s="79">
        <v>12.192643190387763</v>
      </c>
      <c r="BH53" s="79">
        <v>7.4470261670459301</v>
      </c>
      <c r="BI53" s="79">
        <v>21.53119671393981</v>
      </c>
      <c r="BJ53" s="79">
        <v>10.527924676821875</v>
      </c>
      <c r="BK53" s="79">
        <v>7.0068905150994247</v>
      </c>
      <c r="BL53" s="79">
        <v>0.10509436662249097</v>
      </c>
      <c r="BM53" s="79">
        <v>30.298725381910579</v>
      </c>
      <c r="BN53" s="79">
        <v>8.5535398117856296</v>
      </c>
      <c r="BO53" s="79">
        <v>50.447812334831099</v>
      </c>
      <c r="BP53" s="79">
        <v>66.422338599956831</v>
      </c>
      <c r="BQ53" s="79">
        <v>6.6420368613405465</v>
      </c>
      <c r="BR53" s="79">
        <v>6.0724071944775684</v>
      </c>
      <c r="BS53" s="79">
        <v>3.0687778509756392</v>
      </c>
      <c r="BT53" s="79">
        <v>20.312959338725335</v>
      </c>
      <c r="BU53" s="79">
        <v>28.291054839224323</v>
      </c>
      <c r="BV53" s="79">
        <v>0.16052284172750983</v>
      </c>
      <c r="BW53" s="79">
        <v>0.70919166289820601</v>
      </c>
      <c r="BX53" s="79">
        <v>2.4857478752868229</v>
      </c>
      <c r="BY53" s="79">
        <v>15.151525541356291</v>
      </c>
      <c r="BZ53" s="79">
        <v>0.18190506603448287</v>
      </c>
      <c r="CA53" s="79">
        <v>1.3775064513110411</v>
      </c>
      <c r="CB53" s="79">
        <v>11.984613074400269</v>
      </c>
      <c r="CC53" s="79">
        <v>9.3670412585080225</v>
      </c>
      <c r="CD53" s="79">
        <v>40.738914518922087</v>
      </c>
      <c r="CE53" s="79">
        <v>28.278916026609792</v>
      </c>
      <c r="CF53" s="79">
        <v>0.18583625680088045</v>
      </c>
      <c r="CG53" s="79">
        <v>6.550095934195828</v>
      </c>
      <c r="CH53" s="79">
        <v>8.2503591696146544E-2</v>
      </c>
      <c r="CI53" s="79">
        <v>0.10509436662249097</v>
      </c>
      <c r="CJ53" s="79">
        <v>0.20588888222286728</v>
      </c>
      <c r="CK53" s="79">
        <v>21.673229747925433</v>
      </c>
      <c r="CL53" s="79">
        <v>7.433926627234686</v>
      </c>
      <c r="CM53" s="79">
        <v>6.2378253785048745</v>
      </c>
      <c r="CN53" s="79">
        <v>0.21245926157415468</v>
      </c>
      <c r="CO53" s="79">
        <v>41.839930683955643</v>
      </c>
      <c r="CP53" s="79">
        <v>15.611137916032787</v>
      </c>
      <c r="CQ53" s="79">
        <v>0.20588888222286728</v>
      </c>
      <c r="CR53" s="79">
        <v>17.028189882814161</v>
      </c>
      <c r="CS53" s="79">
        <v>0.33254629903354693</v>
      </c>
      <c r="CT53" s="79">
        <v>121.70906712853824</v>
      </c>
      <c r="CU53" s="79">
        <v>17.448446327187643</v>
      </c>
      <c r="CV53" s="79">
        <v>18.13705242300702</v>
      </c>
      <c r="CW53" s="79">
        <v>31.453087133720256</v>
      </c>
      <c r="CX53" s="79">
        <v>5.7328667901821957</v>
      </c>
      <c r="CY53" s="79">
        <v>1.6276011690845575</v>
      </c>
      <c r="CZ53" s="79">
        <v>80.101429188515141</v>
      </c>
      <c r="DA53" s="79">
        <v>26.63423434068638</v>
      </c>
      <c r="DB53" s="79">
        <v>8.9469672861410068</v>
      </c>
      <c r="DC53" s="79">
        <v>33.579502996277185</v>
      </c>
      <c r="DD53" s="79">
        <v>37.4726421453786</v>
      </c>
      <c r="DE53" s="79">
        <v>2.2874934558454756</v>
      </c>
      <c r="DF53" s="79">
        <v>25.20287148138264</v>
      </c>
      <c r="DG53" s="79">
        <v>0.20588888222286728</v>
      </c>
      <c r="DH53" s="79">
        <v>46.441895554833479</v>
      </c>
      <c r="DI53" s="79">
        <v>50.860392206908237</v>
      </c>
      <c r="DJ53" s="79">
        <v>13.752678188528925</v>
      </c>
      <c r="DK53" s="79">
        <v>13.131969528486085</v>
      </c>
      <c r="DL53" s="79">
        <v>10.947234946803144</v>
      </c>
      <c r="DM53" s="79">
        <v>6.4580425061600657</v>
      </c>
      <c r="DN53" s="79">
        <v>3.7428985568960917</v>
      </c>
      <c r="DO53" s="79">
        <v>10.2179918194586</v>
      </c>
      <c r="DP53" s="79">
        <v>14.33098560474123</v>
      </c>
      <c r="DQ53" s="79">
        <v>4.8593293962716002</v>
      </c>
      <c r="DR53" s="79">
        <v>0.66081640388313312</v>
      </c>
      <c r="DS53" s="79">
        <v>25.878042484517955</v>
      </c>
      <c r="DT53" s="79">
        <v>6.1800164540057789</v>
      </c>
      <c r="DU53" s="79">
        <v>25.878042484517955</v>
      </c>
      <c r="DV53" s="79">
        <v>0.20588888222286728</v>
      </c>
      <c r="DW53" s="79">
        <v>9.7941071318761601</v>
      </c>
      <c r="DX53" s="79">
        <v>38.778114724526439</v>
      </c>
      <c r="DY53" s="79">
        <v>10.731205162625262</v>
      </c>
      <c r="DZ53" s="79">
        <v>0.13584452474984596</v>
      </c>
      <c r="EA53" s="79">
        <v>6.5846827942031476</v>
      </c>
      <c r="EB53" s="79">
        <v>0.12601310068776711</v>
      </c>
      <c r="EC53" s="79">
        <v>0.20588888222286728</v>
      </c>
      <c r="ED53" s="79">
        <v>0.74937671856601296</v>
      </c>
      <c r="EE53" s="79">
        <v>6.1815793464011319</v>
      </c>
      <c r="EF53" s="79">
        <v>15.365565561220501</v>
      </c>
      <c r="EG53" s="79">
        <v>0.20588888222286728</v>
      </c>
      <c r="EH53" s="79">
        <v>22.028853396543667</v>
      </c>
      <c r="EI53" s="79">
        <v>0.18583625680088045</v>
      </c>
      <c r="EJ53" s="79">
        <v>0.61278823917751668</v>
      </c>
      <c r="EK53" s="79">
        <v>12.476833748232094</v>
      </c>
      <c r="EL53" s="79">
        <v>13.927841989790879</v>
      </c>
      <c r="EM53" s="79">
        <v>8.7776465165260085</v>
      </c>
      <c r="EN53" s="79">
        <v>14.684141295266144</v>
      </c>
      <c r="EO53" s="79">
        <v>0.55009693783650326</v>
      </c>
      <c r="EP53" s="79">
        <v>0.20588888222286728</v>
      </c>
      <c r="EQ53" s="79">
        <v>45.208794289362217</v>
      </c>
      <c r="ER53" s="79">
        <v>76.370072257634405</v>
      </c>
      <c r="ES53" s="79">
        <v>0.53948203238453507</v>
      </c>
      <c r="ET53" s="79">
        <v>0.6403927538429709</v>
      </c>
      <c r="EU53" s="79">
        <v>7.9144679213489946</v>
      </c>
      <c r="EV53" s="79">
        <v>5.1264978985764706</v>
      </c>
      <c r="EW53" s="79">
        <v>54.717238090273682</v>
      </c>
      <c r="EX53" s="79">
        <v>19.928888224057587</v>
      </c>
      <c r="EY53" s="79">
        <v>0.20588888222286728</v>
      </c>
      <c r="EZ53" s="79">
        <v>1.5358182254536159</v>
      </c>
      <c r="FA53" s="79">
        <v>1.7536079386780248</v>
      </c>
      <c r="FB53" s="79">
        <v>111.30284779309517</v>
      </c>
      <c r="FC53" s="79">
        <v>0.20588888222286728</v>
      </c>
      <c r="FD53" s="79">
        <v>2.0912647793286641</v>
      </c>
      <c r="FE53" s="79">
        <v>2.6547600483106204</v>
      </c>
      <c r="FF53" s="79">
        <v>3.6766445087466502</v>
      </c>
      <c r="FG53" s="79">
        <v>3.9923999759084312</v>
      </c>
      <c r="FH53" s="79">
        <v>42.522124256780465</v>
      </c>
      <c r="FI53" s="79">
        <v>20.459848664121552</v>
      </c>
      <c r="FJ53" s="79">
        <v>9.6056104840089613</v>
      </c>
      <c r="FK53" s="79">
        <v>6.8885624679937729</v>
      </c>
      <c r="FL53" s="79">
        <v>12.95900842196853</v>
      </c>
      <c r="FM53" s="79">
        <v>11.724886960557496</v>
      </c>
      <c r="FN53" s="79">
        <v>1.4053999494104341</v>
      </c>
      <c r="FO53" s="79">
        <v>131.32018867704483</v>
      </c>
      <c r="FP53" s="79">
        <v>0.20223877028307713</v>
      </c>
      <c r="FQ53" s="79">
        <v>25.878042484517955</v>
      </c>
      <c r="FR53" s="79">
        <v>1.9370264203742531</v>
      </c>
      <c r="FS53" s="79">
        <v>1.7246030254902114</v>
      </c>
      <c r="FT53" s="79">
        <v>20.337899132606804</v>
      </c>
      <c r="FU53" s="79">
        <v>16.292317044758981</v>
      </c>
      <c r="FV53" s="79">
        <v>0.16582980715210299</v>
      </c>
      <c r="FW53" s="79">
        <v>15.503042017969163</v>
      </c>
      <c r="FX53" s="79">
        <v>0.20588888222286728</v>
      </c>
      <c r="FY53" s="79">
        <v>12.192643190387763</v>
      </c>
      <c r="FZ53" s="79">
        <v>11.956662555058321</v>
      </c>
      <c r="GA53" s="79">
        <v>12.930669186467467</v>
      </c>
      <c r="GB53" s="79">
        <v>0.35085668603593928</v>
      </c>
      <c r="GC53" s="79">
        <v>7.4684386820267665</v>
      </c>
      <c r="GD53" s="79">
        <v>8.176437271893187</v>
      </c>
      <c r="GE53" s="79">
        <v>20.312959338725335</v>
      </c>
      <c r="GF53" s="79">
        <v>10.379283731089888</v>
      </c>
      <c r="GG53" s="79">
        <v>51.860830944968896</v>
      </c>
      <c r="GH53" s="79">
        <v>0.10509436662249097</v>
      </c>
      <c r="GI53" s="79">
        <v>0.10509436662249097</v>
      </c>
      <c r="GJ53" s="79">
        <v>12.192643190387763</v>
      </c>
      <c r="GK53" s="79">
        <v>0.10509436662249097</v>
      </c>
      <c r="GL53" s="79">
        <v>6.0120331768321753</v>
      </c>
      <c r="GM53" s="79">
        <v>0.4204525825216433</v>
      </c>
      <c r="GN53" s="79">
        <v>2.7399792906986344</v>
      </c>
      <c r="GO53" s="79">
        <v>30.793585631520649</v>
      </c>
      <c r="GP53" s="79">
        <v>39.327016283717306</v>
      </c>
      <c r="GQ53" s="79">
        <v>23.988303698754745</v>
      </c>
      <c r="GR53" s="79">
        <v>17.161062279994969</v>
      </c>
      <c r="GS53" s="79">
        <v>15.415452284185902</v>
      </c>
      <c r="GT53" s="79">
        <v>30.680420472747851</v>
      </c>
      <c r="GU53" s="79">
        <v>16.413910933861658</v>
      </c>
      <c r="GV53" s="79">
        <v>32.514107084275473</v>
      </c>
      <c r="GW53" s="79">
        <v>8.6528146609986714E-2</v>
      </c>
      <c r="GX53" s="79">
        <v>5.5343937100787626</v>
      </c>
      <c r="GY53" s="79">
        <v>18.335612420128509</v>
      </c>
      <c r="GZ53" s="79">
        <v>24.566576142225056</v>
      </c>
      <c r="HA53" s="79">
        <v>3.1873208683446035</v>
      </c>
      <c r="HB53" s="79">
        <v>0.10509436662249097</v>
      </c>
      <c r="HC53" s="79">
        <v>1.9187631425545846</v>
      </c>
      <c r="HD53" s="79">
        <v>48.332866138823078</v>
      </c>
      <c r="HE53" s="79">
        <v>18.357784160167249</v>
      </c>
      <c r="HF53" s="79">
        <v>10.447774426708012</v>
      </c>
      <c r="HG53" s="79">
        <v>32.069356791590813</v>
      </c>
      <c r="HH53" s="79">
        <v>4.5948988739742598</v>
      </c>
      <c r="HI53" s="79">
        <v>1.2948178854393064</v>
      </c>
      <c r="HJ53" s="79">
        <v>28.775872873098582</v>
      </c>
      <c r="HK53" s="79">
        <v>0.13229594766538588</v>
      </c>
      <c r="HL53" s="79">
        <v>14.296360793132891</v>
      </c>
      <c r="HM53" s="79">
        <v>61.651918375419065</v>
      </c>
      <c r="HN53" s="79">
        <v>0.10509436662249097</v>
      </c>
      <c r="HO53" s="79">
        <v>19.214659266715437</v>
      </c>
      <c r="HP53" s="79">
        <v>13.226890740576083</v>
      </c>
      <c r="HQ53" s="79">
        <v>6.7993584248617145</v>
      </c>
      <c r="HR53" s="79">
        <v>11.461403747339428</v>
      </c>
      <c r="HS53" s="80" t="str">
        <f t="shared" si="0"/>
        <v>Water Pollution_Mo(VI)_Unspecified_Health_N/A for WP Interim Methodology</v>
      </c>
    </row>
    <row r="54" spans="2:227" ht="15" customHeight="1">
      <c r="B54" s="65" t="s">
        <v>9</v>
      </c>
      <c r="C54" s="65" t="s">
        <v>408</v>
      </c>
      <c r="D54" s="65" t="s">
        <v>394</v>
      </c>
      <c r="E54" s="65" t="s">
        <v>395</v>
      </c>
      <c r="F54" s="65" t="s">
        <v>390</v>
      </c>
      <c r="G54" s="65" t="s">
        <v>391</v>
      </c>
      <c r="H54" s="41"/>
      <c r="I54" s="79">
        <v>152.44969771188775</v>
      </c>
      <c r="J54" s="79">
        <v>104.11321365016713</v>
      </c>
      <c r="K54" s="79">
        <v>68.462476423644432</v>
      </c>
      <c r="L54" s="79">
        <v>10.699835270701735</v>
      </c>
      <c r="M54" s="79">
        <v>130.545505022729</v>
      </c>
      <c r="N54" s="79">
        <v>34.928144435159325</v>
      </c>
      <c r="O54" s="79">
        <v>69.470346506004162</v>
      </c>
      <c r="P54" s="79">
        <v>28.852588231126141</v>
      </c>
      <c r="Q54" s="79">
        <v>157.11432577257867</v>
      </c>
      <c r="R54" s="79">
        <v>69.470346506004162</v>
      </c>
      <c r="S54" s="79">
        <v>6.5282496334778148</v>
      </c>
      <c r="T54" s="79">
        <v>74.388325093563168</v>
      </c>
      <c r="U54" s="79">
        <v>232.36670971594882</v>
      </c>
      <c r="V54" s="79">
        <v>69.470346506004162</v>
      </c>
      <c r="W54" s="79">
        <v>251.80878005572612</v>
      </c>
      <c r="X54" s="79">
        <v>672.72118429770273</v>
      </c>
      <c r="Y54" s="79">
        <v>69.470346506004162</v>
      </c>
      <c r="Z54" s="79">
        <v>77.397232257077519</v>
      </c>
      <c r="AA54" s="79">
        <v>424.13836214059796</v>
      </c>
      <c r="AB54" s="79">
        <v>13.234533711828796</v>
      </c>
      <c r="AC54" s="79">
        <v>143.93978290657449</v>
      </c>
      <c r="AD54" s="79">
        <v>13.391252038541765</v>
      </c>
      <c r="AE54" s="79">
        <v>15.006297264768195</v>
      </c>
      <c r="AF54" s="79">
        <v>14.999549448858751</v>
      </c>
      <c r="AG54" s="79">
        <v>75.637140011158081</v>
      </c>
      <c r="AH54" s="79">
        <v>12.074413950510513</v>
      </c>
      <c r="AI54" s="79">
        <v>21.810844686718369</v>
      </c>
      <c r="AJ54" s="79">
        <v>69.470346506004162</v>
      </c>
      <c r="AK54" s="79">
        <v>153.96188558123796</v>
      </c>
      <c r="AL54" s="79">
        <v>55.354993824303747</v>
      </c>
      <c r="AM54" s="79">
        <v>122.10350554576986</v>
      </c>
      <c r="AN54" s="79">
        <v>432.3865901823313</v>
      </c>
      <c r="AO54" s="79">
        <v>98.556808931121864</v>
      </c>
      <c r="AP54" s="79">
        <v>71.031920041960916</v>
      </c>
      <c r="AQ54" s="79">
        <v>49.879226478734111</v>
      </c>
      <c r="AR54" s="79">
        <v>7.2139719416135843</v>
      </c>
      <c r="AS54" s="79">
        <v>69.470346506004162</v>
      </c>
      <c r="AT54" s="79">
        <v>13.383991008371215</v>
      </c>
      <c r="AU54" s="79">
        <v>42.373734920484466</v>
      </c>
      <c r="AV54" s="79">
        <v>130.545505022729</v>
      </c>
      <c r="AW54" s="79">
        <v>22.155295659680302</v>
      </c>
      <c r="AX54" s="79">
        <v>322.67502595411497</v>
      </c>
      <c r="AY54" s="79">
        <v>22.635194182315455</v>
      </c>
      <c r="AZ54" s="79">
        <v>98.556808931121864</v>
      </c>
      <c r="BA54" s="79">
        <v>39.78072969064916</v>
      </c>
      <c r="BB54" s="79">
        <v>21.743821700925306</v>
      </c>
      <c r="BC54" s="79">
        <v>50.910258845661154</v>
      </c>
      <c r="BD54" s="79">
        <v>77.759210333642912</v>
      </c>
      <c r="BE54" s="79">
        <v>43.396816494469128</v>
      </c>
      <c r="BF54" s="79">
        <v>118.10934556718199</v>
      </c>
      <c r="BG54" s="79">
        <v>69.470346506004162</v>
      </c>
      <c r="BH54" s="79">
        <v>93.64200450964637</v>
      </c>
      <c r="BI54" s="79">
        <v>124.4840481527057</v>
      </c>
      <c r="BJ54" s="79">
        <v>137.91148397414659</v>
      </c>
      <c r="BK54" s="79">
        <v>132.79515765082647</v>
      </c>
      <c r="BL54" s="79">
        <v>69.470346506004162</v>
      </c>
      <c r="BM54" s="79">
        <v>199.07282519665168</v>
      </c>
      <c r="BN54" s="79">
        <v>37.63170381536542</v>
      </c>
      <c r="BO54" s="79">
        <v>551.23330420883372</v>
      </c>
      <c r="BP54" s="79">
        <v>259.36816649164706</v>
      </c>
      <c r="BQ54" s="79">
        <v>49.293865427771138</v>
      </c>
      <c r="BR54" s="79">
        <v>68.920531313687405</v>
      </c>
      <c r="BS54" s="79">
        <v>31.692979887813237</v>
      </c>
      <c r="BT54" s="79">
        <v>98.556808931121864</v>
      </c>
      <c r="BU54" s="79">
        <v>141.12944753869806</v>
      </c>
      <c r="BV54" s="79">
        <v>93.64200450964637</v>
      </c>
      <c r="BW54" s="79">
        <v>10.699835270701735</v>
      </c>
      <c r="BX54" s="79">
        <v>24.384273775862177</v>
      </c>
      <c r="BY54" s="79">
        <v>111.55786194450772</v>
      </c>
      <c r="BZ54" s="79">
        <v>10.699835270701735</v>
      </c>
      <c r="CA54" s="79">
        <v>11.305173676362482</v>
      </c>
      <c r="CB54" s="79">
        <v>98.556808931121864</v>
      </c>
      <c r="CC54" s="79">
        <v>63.4167936909421</v>
      </c>
      <c r="CD54" s="79">
        <v>238.60582260190657</v>
      </c>
      <c r="CE54" s="79">
        <v>151.32028560467091</v>
      </c>
      <c r="CF54" s="79">
        <v>130.545505022729</v>
      </c>
      <c r="CG54" s="79">
        <v>79.579758121549631</v>
      </c>
      <c r="CH54" s="79">
        <v>3.5484123392057283</v>
      </c>
      <c r="CI54" s="79">
        <v>69.470346506004162</v>
      </c>
      <c r="CJ54" s="79">
        <v>153.96188558123796</v>
      </c>
      <c r="CK54" s="79">
        <v>71.499697408151263</v>
      </c>
      <c r="CL54" s="79">
        <v>45.586877935417355</v>
      </c>
      <c r="CM54" s="79">
        <v>34.595557648941657</v>
      </c>
      <c r="CN54" s="79">
        <v>5.7058996244615212</v>
      </c>
      <c r="CO54" s="79">
        <v>402.94889011741509</v>
      </c>
      <c r="CP54" s="79">
        <v>60.55723625540881</v>
      </c>
      <c r="CQ54" s="79">
        <v>153.96188558123796</v>
      </c>
      <c r="CR54" s="79">
        <v>109.22244443661327</v>
      </c>
      <c r="CS54" s="79">
        <v>6.3545619430606255</v>
      </c>
      <c r="CT54" s="79">
        <v>463.3132620175171</v>
      </c>
      <c r="CU54" s="79">
        <v>75.472394549335675</v>
      </c>
      <c r="CV54" s="79">
        <v>153.08421376936525</v>
      </c>
      <c r="CW54" s="79">
        <v>266.62587175829071</v>
      </c>
      <c r="CX54" s="79">
        <v>47.186873888300148</v>
      </c>
      <c r="CY54" s="79">
        <v>130.545505022729</v>
      </c>
      <c r="CZ54" s="79">
        <v>891.01253174887825</v>
      </c>
      <c r="DA54" s="79">
        <v>169.55717551991313</v>
      </c>
      <c r="DB54" s="79">
        <v>69.470346506004162</v>
      </c>
      <c r="DC54" s="79">
        <v>216.19741595347642</v>
      </c>
      <c r="DD54" s="79">
        <v>464.56277216043281</v>
      </c>
      <c r="DE54" s="79">
        <v>21.902816410372829</v>
      </c>
      <c r="DF54" s="79">
        <v>153.84244607871699</v>
      </c>
      <c r="DG54" s="79">
        <v>153.96188558123796</v>
      </c>
      <c r="DH54" s="79">
        <v>269.21119658445105</v>
      </c>
      <c r="DI54" s="79">
        <v>329.53686503237611</v>
      </c>
      <c r="DJ54" s="79">
        <v>93.64200450964637</v>
      </c>
      <c r="DK54" s="79">
        <v>251.80878005572612</v>
      </c>
      <c r="DL54" s="79">
        <v>75.875835732667454</v>
      </c>
      <c r="DM54" s="79">
        <v>30.176480183961942</v>
      </c>
      <c r="DN54" s="79">
        <v>28.214697690007071</v>
      </c>
      <c r="DO54" s="79">
        <v>251.80878005572612</v>
      </c>
      <c r="DP54" s="79">
        <v>104.26910065430025</v>
      </c>
      <c r="DQ54" s="79">
        <v>25.172219549235457</v>
      </c>
      <c r="DR54" s="79">
        <v>15.204936051222498</v>
      </c>
      <c r="DS54" s="79">
        <v>130.545505022729</v>
      </c>
      <c r="DT54" s="79">
        <v>40.800009078203615</v>
      </c>
      <c r="DU54" s="79">
        <v>130.545505022729</v>
      </c>
      <c r="DV54" s="79">
        <v>153.96188558123796</v>
      </c>
      <c r="DW54" s="79">
        <v>47.694068565413957</v>
      </c>
      <c r="DX54" s="79">
        <v>140.7978405340541</v>
      </c>
      <c r="DY54" s="79">
        <v>54.4021127111276</v>
      </c>
      <c r="DZ54" s="79">
        <v>359.48473844436376</v>
      </c>
      <c r="EA54" s="79">
        <v>64.419340640521</v>
      </c>
      <c r="EB54" s="79">
        <v>251.80878005572612</v>
      </c>
      <c r="EC54" s="79">
        <v>153.96188558123796</v>
      </c>
      <c r="ED54" s="79">
        <v>19.605083770119577</v>
      </c>
      <c r="EE54" s="79">
        <v>98.556808931121864</v>
      </c>
      <c r="EF54" s="79">
        <v>87.025078331003769</v>
      </c>
      <c r="EG54" s="79">
        <v>153.96188558123796</v>
      </c>
      <c r="EH54" s="79">
        <v>132.45210531796204</v>
      </c>
      <c r="EI54" s="79">
        <v>130.545505022729</v>
      </c>
      <c r="EJ54" s="79">
        <v>7.767671511120902</v>
      </c>
      <c r="EK54" s="79">
        <v>93.64200450964637</v>
      </c>
      <c r="EL54" s="79">
        <v>205.62322633734792</v>
      </c>
      <c r="EM54" s="79">
        <v>47.959896610716854</v>
      </c>
      <c r="EN54" s="79">
        <v>56.508251410291834</v>
      </c>
      <c r="EO54" s="79">
        <v>9.5548325762545065</v>
      </c>
      <c r="EP54" s="79">
        <v>153.96188558123796</v>
      </c>
      <c r="EQ54" s="79">
        <v>172.71235657119723</v>
      </c>
      <c r="ER54" s="79">
        <v>326.44268091654499</v>
      </c>
      <c r="ES54" s="79">
        <v>10.699835270701735</v>
      </c>
      <c r="ET54" s="79">
        <v>11.27609767578099</v>
      </c>
      <c r="EU54" s="79">
        <v>28.578593535830482</v>
      </c>
      <c r="EV54" s="79">
        <v>70.832687458039672</v>
      </c>
      <c r="EW54" s="79">
        <v>243.35066235760428</v>
      </c>
      <c r="EX54" s="79">
        <v>115.42635066392813</v>
      </c>
      <c r="EY54" s="79">
        <v>153.96188558123796</v>
      </c>
      <c r="EZ54" s="79">
        <v>18.369224433735319</v>
      </c>
      <c r="FA54" s="79">
        <v>40.918084450895989</v>
      </c>
      <c r="FB54" s="79">
        <v>761.33024847431852</v>
      </c>
      <c r="FC54" s="79">
        <v>153.96188558123796</v>
      </c>
      <c r="FD54" s="79">
        <v>17.337050863695858</v>
      </c>
      <c r="FE54" s="79">
        <v>14.180305356278319</v>
      </c>
      <c r="FF54" s="79">
        <v>21.519668850151156</v>
      </c>
      <c r="FG54" s="79">
        <v>24.656143709442972</v>
      </c>
      <c r="FH54" s="79">
        <v>283.61400045655483</v>
      </c>
      <c r="FI54" s="79">
        <v>126.3393074447111</v>
      </c>
      <c r="FJ54" s="79">
        <v>85.201838971978304</v>
      </c>
      <c r="FK54" s="79">
        <v>69.470346506004162</v>
      </c>
      <c r="FL54" s="79">
        <v>251.80878005572612</v>
      </c>
      <c r="FM54" s="79">
        <v>67.403718211677557</v>
      </c>
      <c r="FN54" s="79">
        <v>13.641911731319841</v>
      </c>
      <c r="FO54" s="79">
        <v>506.41492086178073</v>
      </c>
      <c r="FP54" s="79">
        <v>10.699835270701735</v>
      </c>
      <c r="FQ54" s="79">
        <v>130.545505022729</v>
      </c>
      <c r="FR54" s="79">
        <v>98.556808931121864</v>
      </c>
      <c r="FS54" s="79">
        <v>39.032051541662632</v>
      </c>
      <c r="FT54" s="79">
        <v>173.89706454317911</v>
      </c>
      <c r="FU54" s="79">
        <v>97.572859239087038</v>
      </c>
      <c r="FV54" s="79">
        <v>98.556808931121864</v>
      </c>
      <c r="FW54" s="79">
        <v>79.009431312225985</v>
      </c>
      <c r="FX54" s="79">
        <v>153.96188558123796</v>
      </c>
      <c r="FY54" s="79">
        <v>69.470346506004162</v>
      </c>
      <c r="FZ54" s="79">
        <v>84.464846586512024</v>
      </c>
      <c r="GA54" s="79">
        <v>62.925551244242229</v>
      </c>
      <c r="GB54" s="79">
        <v>14.295158502846405</v>
      </c>
      <c r="GC54" s="79">
        <v>72.11675437610441</v>
      </c>
      <c r="GD54" s="79">
        <v>87.800601389494602</v>
      </c>
      <c r="GE54" s="79">
        <v>98.556808931121864</v>
      </c>
      <c r="GF54" s="79">
        <v>89.430757573931089</v>
      </c>
      <c r="GG54" s="79">
        <v>278.86012277315479</v>
      </c>
      <c r="GH54" s="79">
        <v>69.470346506004162</v>
      </c>
      <c r="GI54" s="79">
        <v>69.470346506004162</v>
      </c>
      <c r="GJ54" s="79">
        <v>69.470346506004162</v>
      </c>
      <c r="GK54" s="79">
        <v>69.470346506004162</v>
      </c>
      <c r="GL54" s="79">
        <v>41.623012392277545</v>
      </c>
      <c r="GM54" s="79">
        <v>6.4220042930331394</v>
      </c>
      <c r="GN54" s="79">
        <v>24.251678756556529</v>
      </c>
      <c r="GO54" s="79">
        <v>127.091459487755</v>
      </c>
      <c r="GP54" s="79">
        <v>324.34992380707689</v>
      </c>
      <c r="GQ54" s="79">
        <v>153.96188558123796</v>
      </c>
      <c r="GR54" s="79">
        <v>126.34642447633586</v>
      </c>
      <c r="GS54" s="79">
        <v>88.640188406006132</v>
      </c>
      <c r="GT54" s="79">
        <v>154.08106794222104</v>
      </c>
      <c r="GU54" s="79">
        <v>153.96188558123796</v>
      </c>
      <c r="GV54" s="79">
        <v>162.05177293545856</v>
      </c>
      <c r="GW54" s="79">
        <v>10.699835270701735</v>
      </c>
      <c r="GX54" s="79">
        <v>69.470346506004162</v>
      </c>
      <c r="GY54" s="79">
        <v>185.93552525600271</v>
      </c>
      <c r="GZ54" s="79">
        <v>180.8795192626327</v>
      </c>
      <c r="HA54" s="79">
        <v>41.895880258978565</v>
      </c>
      <c r="HB54" s="79">
        <v>69.470346506004162</v>
      </c>
      <c r="HC54" s="79">
        <v>10.699835270701735</v>
      </c>
      <c r="HD54" s="79">
        <v>204.11129676994113</v>
      </c>
      <c r="HE54" s="79">
        <v>116.64407653069222</v>
      </c>
      <c r="HF54" s="79">
        <v>229.15568262484982</v>
      </c>
      <c r="HG54" s="79">
        <v>183.85569934130467</v>
      </c>
      <c r="HH54" s="79">
        <v>29.411371834805983</v>
      </c>
      <c r="HI54" s="79">
        <v>13.317054306462763</v>
      </c>
      <c r="HJ54" s="79">
        <v>229.05576488508788</v>
      </c>
      <c r="HK54" s="79">
        <v>10.699835270701735</v>
      </c>
      <c r="HL54" s="79">
        <v>69.470346506004162</v>
      </c>
      <c r="HM54" s="79">
        <v>270.61169045005988</v>
      </c>
      <c r="HN54" s="79">
        <v>69.470346506004162</v>
      </c>
      <c r="HO54" s="79">
        <v>251.80878005572612</v>
      </c>
      <c r="HP54" s="79">
        <v>209.13594304656237</v>
      </c>
      <c r="HQ54" s="79">
        <v>39.605994445830682</v>
      </c>
      <c r="HR54" s="79">
        <v>66.998250718897651</v>
      </c>
      <c r="HS54" s="80" t="str">
        <f t="shared" si="0"/>
        <v>Water Pollution_Ni(II)_Freshwater_Health_N/A for WP Interim Methodology</v>
      </c>
    </row>
    <row r="55" spans="2:227" ht="15" customHeight="1">
      <c r="B55" s="65" t="s">
        <v>9</v>
      </c>
      <c r="C55" s="65" t="s">
        <v>408</v>
      </c>
      <c r="D55" s="65" t="s">
        <v>396</v>
      </c>
      <c r="E55" s="65" t="s">
        <v>395</v>
      </c>
      <c r="F55" s="65" t="s">
        <v>390</v>
      </c>
      <c r="G55" s="65" t="s">
        <v>391</v>
      </c>
      <c r="H55" s="41"/>
      <c r="I55" s="79">
        <v>4.9424625887925746</v>
      </c>
      <c r="J55" s="79">
        <v>4.9950869573386338</v>
      </c>
      <c r="K55" s="79">
        <v>5.174317744379703</v>
      </c>
      <c r="L55" s="79">
        <v>5.0141829527498096</v>
      </c>
      <c r="M55" s="79">
        <v>5.5863220300089766</v>
      </c>
      <c r="N55" s="79">
        <v>5.2100202010175112</v>
      </c>
      <c r="O55" s="79">
        <v>5.095279460751847</v>
      </c>
      <c r="P55" s="79">
        <v>5.1265306996111741</v>
      </c>
      <c r="Q55" s="79">
        <v>5.0184143294772037</v>
      </c>
      <c r="R55" s="79">
        <v>5.095279460751847</v>
      </c>
      <c r="S55" s="79">
        <v>5.0385537034353618</v>
      </c>
      <c r="T55" s="79">
        <v>6.6902322224220327</v>
      </c>
      <c r="U55" s="79">
        <v>4.9737526259484772</v>
      </c>
      <c r="V55" s="79">
        <v>5.095279460751847</v>
      </c>
      <c r="W55" s="79">
        <v>5.2180079757899538</v>
      </c>
      <c r="X55" s="79">
        <v>5.8098515157879893</v>
      </c>
      <c r="Y55" s="79">
        <v>5.095279460751847</v>
      </c>
      <c r="Z55" s="79">
        <v>5.0557727649176121</v>
      </c>
      <c r="AA55" s="79">
        <v>6.8698535270176002</v>
      </c>
      <c r="AB55" s="79">
        <v>4.9865472151895025</v>
      </c>
      <c r="AC55" s="79">
        <v>5.7329157927771002</v>
      </c>
      <c r="AD55" s="79">
        <v>5.1182071345838089</v>
      </c>
      <c r="AE55" s="79">
        <v>4.9056340496570732</v>
      </c>
      <c r="AF55" s="79">
        <v>5.2475456174529169</v>
      </c>
      <c r="AG55" s="79">
        <v>5.0896489383853822</v>
      </c>
      <c r="AH55" s="79">
        <v>6.296530272195942</v>
      </c>
      <c r="AI55" s="79">
        <v>5.0828699470002281</v>
      </c>
      <c r="AJ55" s="79">
        <v>5.095279460751847</v>
      </c>
      <c r="AK55" s="79">
        <v>5.6809762716674488</v>
      </c>
      <c r="AL55" s="79">
        <v>5.0446023430915377</v>
      </c>
      <c r="AM55" s="79">
        <v>5.588610717795766</v>
      </c>
      <c r="AN55" s="79">
        <v>5.4387780809900477</v>
      </c>
      <c r="AO55" s="79">
        <v>5.4503607579998672</v>
      </c>
      <c r="AP55" s="79">
        <v>5.075831850990018</v>
      </c>
      <c r="AQ55" s="79">
        <v>5.7019226211150054</v>
      </c>
      <c r="AR55" s="79">
        <v>5.0557449703850619</v>
      </c>
      <c r="AS55" s="79">
        <v>5.095279460751847</v>
      </c>
      <c r="AT55" s="79">
        <v>4.906457789841971</v>
      </c>
      <c r="AU55" s="79">
        <v>5.1013071499971634</v>
      </c>
      <c r="AV55" s="79">
        <v>5.5863220300089766</v>
      </c>
      <c r="AW55" s="79">
        <v>5.0909070867822681</v>
      </c>
      <c r="AX55" s="79">
        <v>6.8181215012933007</v>
      </c>
      <c r="AY55" s="79">
        <v>5.0403446475503495</v>
      </c>
      <c r="AZ55" s="79">
        <v>5.4503607579998672</v>
      </c>
      <c r="BA55" s="79">
        <v>6.5775871321062462</v>
      </c>
      <c r="BB55" s="79">
        <v>6.1006655328625703</v>
      </c>
      <c r="BC55" s="79">
        <v>5.0063790758349969</v>
      </c>
      <c r="BD55" s="79">
        <v>5.839378721703012</v>
      </c>
      <c r="BE55" s="79">
        <v>4.9918033610544059</v>
      </c>
      <c r="BF55" s="79">
        <v>5.0330857278710806</v>
      </c>
      <c r="BG55" s="79">
        <v>5.095279460751847</v>
      </c>
      <c r="BH55" s="79">
        <v>5.2831181132662905</v>
      </c>
      <c r="BI55" s="79">
        <v>6.8415132707805162</v>
      </c>
      <c r="BJ55" s="79">
        <v>5.1416299992124692</v>
      </c>
      <c r="BK55" s="79">
        <v>4.996721674093183</v>
      </c>
      <c r="BL55" s="79">
        <v>5.095279460751847</v>
      </c>
      <c r="BM55" s="79">
        <v>5.1985692855352896</v>
      </c>
      <c r="BN55" s="79">
        <v>5.0702745996376466</v>
      </c>
      <c r="BO55" s="79">
        <v>5.2731995265809912</v>
      </c>
      <c r="BP55" s="79">
        <v>5.048976083238518</v>
      </c>
      <c r="BQ55" s="79">
        <v>5.4000143489872654</v>
      </c>
      <c r="BR55" s="79">
        <v>4.9752243790518023</v>
      </c>
      <c r="BS55" s="79">
        <v>5.015858849126956</v>
      </c>
      <c r="BT55" s="79">
        <v>5.4503607579998672</v>
      </c>
      <c r="BU55" s="79">
        <v>4.8807364914211577</v>
      </c>
      <c r="BV55" s="79">
        <v>5.2831181132662905</v>
      </c>
      <c r="BW55" s="79">
        <v>5.0141829527498096</v>
      </c>
      <c r="BX55" s="79">
        <v>5.2033911660789389</v>
      </c>
      <c r="BY55" s="79">
        <v>5.5477848508594079</v>
      </c>
      <c r="BZ55" s="79">
        <v>5.0141829527498096</v>
      </c>
      <c r="CA55" s="79">
        <v>5.1760766518430597</v>
      </c>
      <c r="CB55" s="79">
        <v>5.4503607579998672</v>
      </c>
      <c r="CC55" s="79">
        <v>5.0134365623682342</v>
      </c>
      <c r="CD55" s="79">
        <v>5.4962315399595409</v>
      </c>
      <c r="CE55" s="79">
        <v>6.6317697632762664</v>
      </c>
      <c r="CF55" s="79">
        <v>5.5863220300089766</v>
      </c>
      <c r="CG55" s="79">
        <v>5.0865837451882605</v>
      </c>
      <c r="CH55" s="79">
        <v>5.0419004472772322</v>
      </c>
      <c r="CI55" s="79">
        <v>5.095279460751847</v>
      </c>
      <c r="CJ55" s="79">
        <v>5.6809762716674488</v>
      </c>
      <c r="CK55" s="79">
        <v>5.0172633533590956</v>
      </c>
      <c r="CL55" s="79">
        <v>6.1939959710595591</v>
      </c>
      <c r="CM55" s="79">
        <v>5.0063244145481933</v>
      </c>
      <c r="CN55" s="79">
        <v>5.1648244177139278</v>
      </c>
      <c r="CO55" s="79">
        <v>4.9990252590771487</v>
      </c>
      <c r="CP55" s="79">
        <v>5.0529881619197221</v>
      </c>
      <c r="CQ55" s="79">
        <v>5.6809762716674488</v>
      </c>
      <c r="CR55" s="79">
        <v>5.3248133996183906</v>
      </c>
      <c r="CS55" s="79">
        <v>4.9938285199049819</v>
      </c>
      <c r="CT55" s="79">
        <v>4.6972300980502411</v>
      </c>
      <c r="CU55" s="79">
        <v>5.0671202582976429</v>
      </c>
      <c r="CV55" s="79">
        <v>5.028252276960492</v>
      </c>
      <c r="CW55" s="79">
        <v>5.0744380527434148</v>
      </c>
      <c r="CX55" s="79">
        <v>5.0523966602726045</v>
      </c>
      <c r="CY55" s="79">
        <v>5.5863220300089766</v>
      </c>
      <c r="CZ55" s="79">
        <v>5.9314136327615721</v>
      </c>
      <c r="DA55" s="79">
        <v>5.1962646042035914</v>
      </c>
      <c r="DB55" s="79">
        <v>5.095279460751847</v>
      </c>
      <c r="DC55" s="79">
        <v>5.5485460093414583</v>
      </c>
      <c r="DD55" s="79">
        <v>5.7112651465940818</v>
      </c>
      <c r="DE55" s="79">
        <v>4.9812381403091575</v>
      </c>
      <c r="DF55" s="79">
        <v>5.0108024560167941</v>
      </c>
      <c r="DG55" s="79">
        <v>5.6809762716674488</v>
      </c>
      <c r="DH55" s="79">
        <v>5.2520888655549767</v>
      </c>
      <c r="DI55" s="79">
        <v>7.9668556185047343</v>
      </c>
      <c r="DJ55" s="79">
        <v>5.2831181132662905</v>
      </c>
      <c r="DK55" s="79">
        <v>5.2180079757899538</v>
      </c>
      <c r="DL55" s="79">
        <v>5.1778186527078489</v>
      </c>
      <c r="DM55" s="79">
        <v>5.3404715189667193</v>
      </c>
      <c r="DN55" s="79">
        <v>5.0451602424266282</v>
      </c>
      <c r="DO55" s="79">
        <v>5.2180079757899538</v>
      </c>
      <c r="DP55" s="79">
        <v>4.9603908275733293</v>
      </c>
      <c r="DQ55" s="79">
        <v>5.0291454883462139</v>
      </c>
      <c r="DR55" s="79">
        <v>5.0134002370964801</v>
      </c>
      <c r="DS55" s="79">
        <v>5.5863220300089766</v>
      </c>
      <c r="DT55" s="79">
        <v>5.6824869626439813</v>
      </c>
      <c r="DU55" s="79">
        <v>5.5863220300089766</v>
      </c>
      <c r="DV55" s="79">
        <v>5.6809762716674488</v>
      </c>
      <c r="DW55" s="79">
        <v>5.0219905850317383</v>
      </c>
      <c r="DX55" s="79">
        <v>5.0295402174120989</v>
      </c>
      <c r="DY55" s="79">
        <v>6.4347270612587586</v>
      </c>
      <c r="DZ55" s="79">
        <v>5.1390344840660207</v>
      </c>
      <c r="EA55" s="79">
        <v>4.940950519387159</v>
      </c>
      <c r="EB55" s="79">
        <v>5.2180079757899538</v>
      </c>
      <c r="EC55" s="79">
        <v>5.6809762716674488</v>
      </c>
      <c r="ED55" s="79">
        <v>5.1351950446969976</v>
      </c>
      <c r="EE55" s="79">
        <v>5.4503607579998672</v>
      </c>
      <c r="EF55" s="79">
        <v>5.1224649945667693</v>
      </c>
      <c r="EG55" s="79">
        <v>5.6809762716674488</v>
      </c>
      <c r="EH55" s="79">
        <v>5.1186544311384647</v>
      </c>
      <c r="EI55" s="79">
        <v>5.5863220300089766</v>
      </c>
      <c r="EJ55" s="79">
        <v>4.9505106759782365</v>
      </c>
      <c r="EK55" s="79">
        <v>5.2831181132662905</v>
      </c>
      <c r="EL55" s="79">
        <v>5.2017185179370502</v>
      </c>
      <c r="EM55" s="79">
        <v>4.9942094527565581</v>
      </c>
      <c r="EN55" s="79">
        <v>5.6088427577170012</v>
      </c>
      <c r="EO55" s="79">
        <v>5.0163365617262938</v>
      </c>
      <c r="EP55" s="79">
        <v>5.6809762716674488</v>
      </c>
      <c r="EQ55" s="79">
        <v>4.9464268913962197</v>
      </c>
      <c r="ER55" s="79">
        <v>5.7926891411774388</v>
      </c>
      <c r="ES55" s="79">
        <v>5.0141829527498096</v>
      </c>
      <c r="ET55" s="79">
        <v>5.0114456586817946</v>
      </c>
      <c r="EU55" s="79">
        <v>4.9928359155270696</v>
      </c>
      <c r="EV55" s="79">
        <v>5.2630280868276387</v>
      </c>
      <c r="EW55" s="79">
        <v>6.0856860553004513</v>
      </c>
      <c r="EX55" s="79">
        <v>6.4158836665102763</v>
      </c>
      <c r="EY55" s="79">
        <v>5.6809762716674488</v>
      </c>
      <c r="EZ55" s="79">
        <v>5.0940597538860732</v>
      </c>
      <c r="FA55" s="79">
        <v>5.0000236160929292</v>
      </c>
      <c r="FB55" s="79">
        <v>5.0971852631412418</v>
      </c>
      <c r="FC55" s="79">
        <v>5.6809762716674488</v>
      </c>
      <c r="FD55" s="79">
        <v>5.0270721444169553</v>
      </c>
      <c r="FE55" s="79">
        <v>5.0219445518102015</v>
      </c>
      <c r="FF55" s="79">
        <v>5.1254274037451548</v>
      </c>
      <c r="FG55" s="79">
        <v>5.5854390026041774</v>
      </c>
      <c r="FH55" s="79">
        <v>5.1620086509301224</v>
      </c>
      <c r="FI55" s="79">
        <v>6.0679592293000386</v>
      </c>
      <c r="FJ55" s="79">
        <v>5.5444764459709965</v>
      </c>
      <c r="FK55" s="79">
        <v>5.095279460751847</v>
      </c>
      <c r="FL55" s="79">
        <v>5.2180079757899538</v>
      </c>
      <c r="FM55" s="79">
        <v>5.0673919672744638</v>
      </c>
      <c r="FN55" s="79">
        <v>5.1369763086639688</v>
      </c>
      <c r="FO55" s="79">
        <v>5.0674053945938553</v>
      </c>
      <c r="FP55" s="79">
        <v>5.0141829527498096</v>
      </c>
      <c r="FQ55" s="79">
        <v>5.5863220300089766</v>
      </c>
      <c r="FR55" s="79">
        <v>5.4503607579998672</v>
      </c>
      <c r="FS55" s="79">
        <v>5.101142896597036</v>
      </c>
      <c r="FT55" s="79">
        <v>6.5351548505026251</v>
      </c>
      <c r="FU55" s="79">
        <v>5.0875721289192164</v>
      </c>
      <c r="FV55" s="79">
        <v>5.4503607579998672</v>
      </c>
      <c r="FW55" s="79">
        <v>5.3216215701804961</v>
      </c>
      <c r="FX55" s="79">
        <v>5.6809762716674488</v>
      </c>
      <c r="FY55" s="79">
        <v>5.095279460751847</v>
      </c>
      <c r="FZ55" s="79">
        <v>6.4696390983587992</v>
      </c>
      <c r="GA55" s="79">
        <v>5.3426166211432671</v>
      </c>
      <c r="GB55" s="79">
        <v>4.9925494961322725</v>
      </c>
      <c r="GC55" s="79">
        <v>4.9858394150041967</v>
      </c>
      <c r="GD55" s="79">
        <v>5.2371174529536706</v>
      </c>
      <c r="GE55" s="79">
        <v>5.4503607579998672</v>
      </c>
      <c r="GF55" s="79">
        <v>5.551699169420365</v>
      </c>
      <c r="GG55" s="79">
        <v>5.5744509816368026</v>
      </c>
      <c r="GH55" s="79">
        <v>5.095279460751847</v>
      </c>
      <c r="GI55" s="79">
        <v>5.095279460751847</v>
      </c>
      <c r="GJ55" s="79">
        <v>5.095279460751847</v>
      </c>
      <c r="GK55" s="79">
        <v>5.095279460751847</v>
      </c>
      <c r="GL55" s="79">
        <v>4.9593731949657673</v>
      </c>
      <c r="GM55" s="79">
        <v>5.0374581138346901</v>
      </c>
      <c r="GN55" s="79">
        <v>5.1186233185712942</v>
      </c>
      <c r="GO55" s="79">
        <v>6.9251409742253607</v>
      </c>
      <c r="GP55" s="79">
        <v>5.0646748813601512</v>
      </c>
      <c r="GQ55" s="79">
        <v>5.6809762716674488</v>
      </c>
      <c r="GR55" s="79">
        <v>5.067827634889178</v>
      </c>
      <c r="GS55" s="79">
        <v>5.061446307641301</v>
      </c>
      <c r="GT55" s="79">
        <v>5.8342818810832444</v>
      </c>
      <c r="GU55" s="79">
        <v>5.6809762716674488</v>
      </c>
      <c r="GV55" s="79">
        <v>7.8812882551788128</v>
      </c>
      <c r="GW55" s="79">
        <v>5.0141829527498096</v>
      </c>
      <c r="GX55" s="79">
        <v>5.095279460751847</v>
      </c>
      <c r="GY55" s="79">
        <v>5.122658118616779</v>
      </c>
      <c r="GZ55" s="79">
        <v>5.0458849983515455</v>
      </c>
      <c r="HA55" s="79">
        <v>4.9734651617189032</v>
      </c>
      <c r="HB55" s="79">
        <v>5.095279460751847</v>
      </c>
      <c r="HC55" s="79">
        <v>5.0141829527498096</v>
      </c>
      <c r="HD55" s="79">
        <v>4.9224528113230761</v>
      </c>
      <c r="HE55" s="79">
        <v>5.1285796129595678</v>
      </c>
      <c r="HF55" s="79">
        <v>5.385637918629663</v>
      </c>
      <c r="HG55" s="79">
        <v>5.16285058696094</v>
      </c>
      <c r="HH55" s="79">
        <v>5.2569759860891319</v>
      </c>
      <c r="HI55" s="79">
        <v>5.0393193840719563</v>
      </c>
      <c r="HJ55" s="79">
        <v>4.949983280111482</v>
      </c>
      <c r="HK55" s="79">
        <v>5.0141829527498096</v>
      </c>
      <c r="HL55" s="79">
        <v>5.095279460751847</v>
      </c>
      <c r="HM55" s="79">
        <v>5.4523166016178841</v>
      </c>
      <c r="HN55" s="79">
        <v>5.095279460751847</v>
      </c>
      <c r="HO55" s="79">
        <v>5.2180079757899538</v>
      </c>
      <c r="HP55" s="79">
        <v>5.1912553964057659</v>
      </c>
      <c r="HQ55" s="79">
        <v>5.0216432824088706</v>
      </c>
      <c r="HR55" s="79">
        <v>5.7754964575771064</v>
      </c>
      <c r="HS55" s="80" t="str">
        <f t="shared" si="0"/>
        <v>Water Pollution_Ni(II)_Seawater_Health_N/A for WP Interim Methodology</v>
      </c>
    </row>
    <row r="56" spans="2:227" ht="15" customHeight="1">
      <c r="B56" s="65" t="s">
        <v>9</v>
      </c>
      <c r="C56" s="65" t="s">
        <v>408</v>
      </c>
      <c r="D56" s="65" t="s">
        <v>384</v>
      </c>
      <c r="E56" s="65" t="s">
        <v>395</v>
      </c>
      <c r="F56" s="65" t="s">
        <v>390</v>
      </c>
      <c r="G56" s="65" t="s">
        <v>391</v>
      </c>
      <c r="H56" s="41"/>
      <c r="I56" s="79">
        <v>152.44969771188775</v>
      </c>
      <c r="J56" s="79">
        <v>90.457844136348442</v>
      </c>
      <c r="K56" s="79">
        <v>56.988244651671579</v>
      </c>
      <c r="L56" s="79">
        <v>5.0141829527498096</v>
      </c>
      <c r="M56" s="79">
        <v>130.545505022729</v>
      </c>
      <c r="N56" s="79">
        <v>26.130644135302457</v>
      </c>
      <c r="O56" s="79">
        <v>5.095279460751847</v>
      </c>
      <c r="P56" s="79">
        <v>26.520370396668241</v>
      </c>
      <c r="Q56" s="79">
        <v>157.11432577257867</v>
      </c>
      <c r="R56" s="79">
        <v>5.095279460751847</v>
      </c>
      <c r="S56" s="79">
        <v>5.9872264538684616</v>
      </c>
      <c r="T56" s="79">
        <v>74.388325093563168</v>
      </c>
      <c r="U56" s="79">
        <v>180.18120395931146</v>
      </c>
      <c r="V56" s="79">
        <v>5.187747807055648</v>
      </c>
      <c r="W56" s="79">
        <v>5.2180079757899538</v>
      </c>
      <c r="X56" s="79">
        <v>634.60041247184859</v>
      </c>
      <c r="Y56" s="79">
        <v>5.095279460751847</v>
      </c>
      <c r="Z56" s="79">
        <v>77.397232257077519</v>
      </c>
      <c r="AA56" s="79">
        <v>413.56729843412188</v>
      </c>
      <c r="AB56" s="79">
        <v>11.319191566290577</v>
      </c>
      <c r="AC56" s="79">
        <v>127.6578198532373</v>
      </c>
      <c r="AD56" s="79">
        <v>5.1182071345838089</v>
      </c>
      <c r="AE56" s="79">
        <v>15.006297264768195</v>
      </c>
      <c r="AF56" s="79">
        <v>14.999549448858751</v>
      </c>
      <c r="AG56" s="79">
        <v>75.28055066278165</v>
      </c>
      <c r="AH56" s="79">
        <v>12.074413950510513</v>
      </c>
      <c r="AI56" s="79">
        <v>19.424117324425069</v>
      </c>
      <c r="AJ56" s="79">
        <v>5.095279460751847</v>
      </c>
      <c r="AK56" s="79">
        <v>24.788608457444383</v>
      </c>
      <c r="AL56" s="79">
        <v>52.29999390997444</v>
      </c>
      <c r="AM56" s="79">
        <v>122.10350554576986</v>
      </c>
      <c r="AN56" s="79">
        <v>432.3865901823313</v>
      </c>
      <c r="AO56" s="79">
        <v>24.575136546023167</v>
      </c>
      <c r="AP56" s="79">
        <v>69.533450483132611</v>
      </c>
      <c r="AQ56" s="79">
        <v>45.646919723361627</v>
      </c>
      <c r="AR56" s="79">
        <v>6.9805209329188163</v>
      </c>
      <c r="AS56" s="79">
        <v>5.095279460751847</v>
      </c>
      <c r="AT56" s="79">
        <v>13.383991008371215</v>
      </c>
      <c r="AU56" s="79">
        <v>42.373734920484466</v>
      </c>
      <c r="AV56" s="79">
        <v>112.60878921450688</v>
      </c>
      <c r="AW56" s="79">
        <v>20.351710603396075</v>
      </c>
      <c r="AX56" s="79">
        <v>306.22193240982</v>
      </c>
      <c r="AY56" s="79">
        <v>21.63508850698279</v>
      </c>
      <c r="AZ56" s="79">
        <v>5.4503607579998672</v>
      </c>
      <c r="BA56" s="79">
        <v>39.698393865858186</v>
      </c>
      <c r="BB56" s="79">
        <v>20.415177740505857</v>
      </c>
      <c r="BC56" s="79">
        <v>46.340287996322559</v>
      </c>
      <c r="BD56" s="79">
        <v>73.465948793585</v>
      </c>
      <c r="BE56" s="79">
        <v>35.34043021171572</v>
      </c>
      <c r="BF56" s="79">
        <v>78.904684564395282</v>
      </c>
      <c r="BG56" s="79">
        <v>49.992186756637054</v>
      </c>
      <c r="BH56" s="79">
        <v>49.193365360983393</v>
      </c>
      <c r="BI56" s="79">
        <v>124.4840481527057</v>
      </c>
      <c r="BJ56" s="79">
        <v>64.453115557105093</v>
      </c>
      <c r="BK56" s="79">
        <v>63.088566586273338</v>
      </c>
      <c r="BL56" s="79">
        <v>5.095279460751847</v>
      </c>
      <c r="BM56" s="79">
        <v>120.29968321776315</v>
      </c>
      <c r="BN56" s="79">
        <v>31.751668453130325</v>
      </c>
      <c r="BO56" s="79">
        <v>508.9326101165093</v>
      </c>
      <c r="BP56" s="79">
        <v>235.09760112019001</v>
      </c>
      <c r="BQ56" s="79">
        <v>36.790531639837361</v>
      </c>
      <c r="BR56" s="79">
        <v>65.804663227058853</v>
      </c>
      <c r="BS56" s="79">
        <v>22.190565364424252</v>
      </c>
      <c r="BT56" s="79">
        <v>98.556808931121864</v>
      </c>
      <c r="BU56" s="79">
        <v>140.80654081849025</v>
      </c>
      <c r="BV56" s="79">
        <v>5.4338460032143949</v>
      </c>
      <c r="BW56" s="79">
        <v>6.946385029734512</v>
      </c>
      <c r="BX56" s="79">
        <v>20.645648921152976</v>
      </c>
      <c r="BY56" s="79">
        <v>101.83452014420737</v>
      </c>
      <c r="BZ56" s="79">
        <v>5.310149356734704</v>
      </c>
      <c r="CA56" s="79">
        <v>10.031802407685507</v>
      </c>
      <c r="CB56" s="79">
        <v>60.068808017045967</v>
      </c>
      <c r="CC56" s="79">
        <v>60.642661092879116</v>
      </c>
      <c r="CD56" s="79">
        <v>231.4369800370194</v>
      </c>
      <c r="CE56" s="79">
        <v>126.35587955745316</v>
      </c>
      <c r="CF56" s="79">
        <v>5.5863220300089766</v>
      </c>
      <c r="CG56" s="79">
        <v>43.211716614420979</v>
      </c>
      <c r="CH56" s="79">
        <v>5.0055929150166731</v>
      </c>
      <c r="CI56" s="79">
        <v>5.095279460751847</v>
      </c>
      <c r="CJ56" s="79">
        <v>5.6809762716674488</v>
      </c>
      <c r="CK56" s="79">
        <v>70.123959114822597</v>
      </c>
      <c r="CL56" s="79">
        <v>39.475315746657778</v>
      </c>
      <c r="CM56" s="79">
        <v>22.247425586553089</v>
      </c>
      <c r="CN56" s="79">
        <v>5.3730561505233343</v>
      </c>
      <c r="CO56" s="79">
        <v>165.39333909201943</v>
      </c>
      <c r="CP56" s="79">
        <v>56.111112865278336</v>
      </c>
      <c r="CQ56" s="79">
        <v>5.6809762716674488</v>
      </c>
      <c r="CR56" s="79">
        <v>109.22244443661327</v>
      </c>
      <c r="CS56" s="79">
        <v>5.7933299192149104</v>
      </c>
      <c r="CT56" s="79">
        <v>444.39440595181333</v>
      </c>
      <c r="CU56" s="79">
        <v>58.786360031519997</v>
      </c>
      <c r="CV56" s="79">
        <v>148.68913701903244</v>
      </c>
      <c r="CW56" s="79">
        <v>265.90680932571877</v>
      </c>
      <c r="CX56" s="79">
        <v>29.823303013244491</v>
      </c>
      <c r="CY56" s="79">
        <v>12.598634009358502</v>
      </c>
      <c r="CZ56" s="79">
        <v>565.68492911543933</v>
      </c>
      <c r="DA56" s="79">
        <v>136.55968457828911</v>
      </c>
      <c r="DB56" s="79">
        <v>38.360691080964934</v>
      </c>
      <c r="DC56" s="79">
        <v>152.16951230028494</v>
      </c>
      <c r="DD56" s="79">
        <v>462.45869022096059</v>
      </c>
      <c r="DE56" s="79">
        <v>21.6401322595081</v>
      </c>
      <c r="DF56" s="79">
        <v>147.79343991409937</v>
      </c>
      <c r="DG56" s="79">
        <v>5.6809762716674488</v>
      </c>
      <c r="DH56" s="79">
        <v>230.36965611707271</v>
      </c>
      <c r="DI56" s="79">
        <v>275.21526530812662</v>
      </c>
      <c r="DJ56" s="79">
        <v>87.333553767664228</v>
      </c>
      <c r="DK56" s="79">
        <v>124.20847643038725</v>
      </c>
      <c r="DL56" s="79">
        <v>75.875835732667454</v>
      </c>
      <c r="DM56" s="79">
        <v>30.176480183961942</v>
      </c>
      <c r="DN56" s="79">
        <v>24.819871576696393</v>
      </c>
      <c r="DO56" s="79">
        <v>97.548724447646592</v>
      </c>
      <c r="DP56" s="79">
        <v>104.26910065430025</v>
      </c>
      <c r="DQ56" s="79">
        <v>18.151024767512723</v>
      </c>
      <c r="DR56" s="79">
        <v>13.744717259460476</v>
      </c>
      <c r="DS56" s="79">
        <v>130.545505022729</v>
      </c>
      <c r="DT56" s="79">
        <v>38.967921628280884</v>
      </c>
      <c r="DU56" s="79">
        <v>130.545505022729</v>
      </c>
      <c r="DV56" s="79">
        <v>5.6809762716674488</v>
      </c>
      <c r="DW56" s="79">
        <v>42.63158210349691</v>
      </c>
      <c r="DX56" s="79">
        <v>140.7978405340541</v>
      </c>
      <c r="DY56" s="79">
        <v>40.214703122694587</v>
      </c>
      <c r="DZ56" s="79">
        <v>5.1390344840660207</v>
      </c>
      <c r="EA56" s="79">
        <v>64.419340640521</v>
      </c>
      <c r="EB56" s="79">
        <v>5.2180079757899538</v>
      </c>
      <c r="EC56" s="79">
        <v>5.6809762716674488</v>
      </c>
      <c r="ED56" s="79">
        <v>15.186373913144402</v>
      </c>
      <c r="EE56" s="79">
        <v>33.251098913815717</v>
      </c>
      <c r="EF56" s="79">
        <v>81.253114510038372</v>
      </c>
      <c r="EG56" s="79">
        <v>5.6809762716674488</v>
      </c>
      <c r="EH56" s="79">
        <v>132.45210531796204</v>
      </c>
      <c r="EI56" s="79">
        <v>5.5863220300089766</v>
      </c>
      <c r="EJ56" s="79">
        <v>7.767671511120902</v>
      </c>
      <c r="EK56" s="79">
        <v>79.400167222993232</v>
      </c>
      <c r="EL56" s="79">
        <v>148.89241939618515</v>
      </c>
      <c r="EM56" s="79">
        <v>42.322721117355577</v>
      </c>
      <c r="EN56" s="79">
        <v>53.762400353486662</v>
      </c>
      <c r="EO56" s="79">
        <v>9.3205948968998875</v>
      </c>
      <c r="EP56" s="79">
        <v>5.6809762716674488</v>
      </c>
      <c r="EQ56" s="79">
        <v>172.0535632525748</v>
      </c>
      <c r="ER56" s="79">
        <v>298.53000935050153</v>
      </c>
      <c r="ES56" s="79">
        <v>6.4197550088886519</v>
      </c>
      <c r="ET56" s="79">
        <v>7.1537309957640645</v>
      </c>
      <c r="EU56" s="79">
        <v>27.129917622148948</v>
      </c>
      <c r="EV56" s="79">
        <v>70.832687458039672</v>
      </c>
      <c r="EW56" s="79">
        <v>237.97439933477796</v>
      </c>
      <c r="EX56" s="79">
        <v>115.42635066392813</v>
      </c>
      <c r="EY56" s="79">
        <v>5.6809762716674488</v>
      </c>
      <c r="EZ56" s="79">
        <v>12.71412322559507</v>
      </c>
      <c r="FA56" s="79">
        <v>31.608650359648088</v>
      </c>
      <c r="FB56" s="79">
        <v>733.16805357702788</v>
      </c>
      <c r="FC56" s="79">
        <v>5.6809762716674488</v>
      </c>
      <c r="FD56" s="79">
        <v>10.734963815570918</v>
      </c>
      <c r="FE56" s="79">
        <v>12.429943686947789</v>
      </c>
      <c r="FF56" s="79">
        <v>21.519668850151156</v>
      </c>
      <c r="FG56" s="79">
        <v>19.989078849555142</v>
      </c>
      <c r="FH56" s="79">
        <v>149.47550622234584</v>
      </c>
      <c r="FI56" s="79">
        <v>122.32010839517206</v>
      </c>
      <c r="FJ56" s="79">
        <v>55.222749163486938</v>
      </c>
      <c r="FK56" s="79">
        <v>30.61644004049349</v>
      </c>
      <c r="FL56" s="79">
        <v>122.6260689232422</v>
      </c>
      <c r="FM56" s="79">
        <v>66.710386163203751</v>
      </c>
      <c r="FN56" s="79">
        <v>13.34768008839889</v>
      </c>
      <c r="FO56" s="79">
        <v>506.41492086178073</v>
      </c>
      <c r="FP56" s="79">
        <v>5.3732473616027789</v>
      </c>
      <c r="FQ56" s="79">
        <v>130.545505022729</v>
      </c>
      <c r="FR56" s="79">
        <v>13.635637246888354</v>
      </c>
      <c r="FS56" s="79">
        <v>34.913467632579767</v>
      </c>
      <c r="FT56" s="79">
        <v>134.15716653199192</v>
      </c>
      <c r="FU56" s="79">
        <v>97.572859239087038</v>
      </c>
      <c r="FV56" s="79">
        <v>5.4503607579998672</v>
      </c>
      <c r="FW56" s="79">
        <v>62.755912160336706</v>
      </c>
      <c r="FX56" s="79">
        <v>5.6809762716674488</v>
      </c>
      <c r="FY56" s="79">
        <v>49.992186756637054</v>
      </c>
      <c r="FZ56" s="79">
        <v>84.464846586512024</v>
      </c>
      <c r="GA56" s="79">
        <v>61.064473100541051</v>
      </c>
      <c r="GB56" s="79">
        <v>5.7116817317265438</v>
      </c>
      <c r="GC56" s="79">
        <v>60.574924083277757</v>
      </c>
      <c r="GD56" s="79">
        <v>77.757499942509185</v>
      </c>
      <c r="GE56" s="79">
        <v>98.556808931121864</v>
      </c>
      <c r="GF56" s="79">
        <v>64.053280982558647</v>
      </c>
      <c r="GG56" s="79">
        <v>191.81960373883447</v>
      </c>
      <c r="GH56" s="79">
        <v>5.095279460751847</v>
      </c>
      <c r="GI56" s="79">
        <v>5.095279460751847</v>
      </c>
      <c r="GJ56" s="79">
        <v>49.992186756637054</v>
      </c>
      <c r="GK56" s="79">
        <v>5.095279460751847</v>
      </c>
      <c r="GL56" s="79">
        <v>40.975922625174078</v>
      </c>
      <c r="GM56" s="79">
        <v>5.8781441143657975</v>
      </c>
      <c r="GN56" s="79">
        <v>19.143923251426401</v>
      </c>
      <c r="GO56" s="79">
        <v>127.091459487755</v>
      </c>
      <c r="GP56" s="79">
        <v>311.28071649837523</v>
      </c>
      <c r="GQ56" s="79">
        <v>107.58289119168185</v>
      </c>
      <c r="GR56" s="79">
        <v>126.34642447633586</v>
      </c>
      <c r="GS56" s="79">
        <v>78.082389649728171</v>
      </c>
      <c r="GT56" s="79">
        <v>139.19804829592076</v>
      </c>
      <c r="GU56" s="79">
        <v>75.128443943441326</v>
      </c>
      <c r="GV56" s="79">
        <v>137.02690619762697</v>
      </c>
      <c r="GW56" s="79">
        <v>5.0141829527498096</v>
      </c>
      <c r="GX56" s="79">
        <v>25.52170710943836</v>
      </c>
      <c r="GY56" s="79">
        <v>133.03899942677583</v>
      </c>
      <c r="GZ56" s="79">
        <v>142.56746629336627</v>
      </c>
      <c r="HA56" s="79">
        <v>41.625237479419049</v>
      </c>
      <c r="HB56" s="79">
        <v>5.095279460751847</v>
      </c>
      <c r="HC56" s="79">
        <v>10.699835270701735</v>
      </c>
      <c r="HD56" s="79">
        <v>203.60542881427006</v>
      </c>
      <c r="HE56" s="79">
        <v>110.59257880526447</v>
      </c>
      <c r="HF56" s="79">
        <v>191.83743590877023</v>
      </c>
      <c r="HG56" s="79">
        <v>146.4828762728682</v>
      </c>
      <c r="HH56" s="79">
        <v>26.214549621426233</v>
      </c>
      <c r="HI56" s="79">
        <v>9.6778004631183538</v>
      </c>
      <c r="HJ56" s="79">
        <v>229.05576488508788</v>
      </c>
      <c r="HK56" s="79">
        <v>5.1562061128434404</v>
      </c>
      <c r="HL56" s="79">
        <v>58.486492316555484</v>
      </c>
      <c r="HM56" s="79">
        <v>241.39803750524405</v>
      </c>
      <c r="HN56" s="79">
        <v>5.095279460751847</v>
      </c>
      <c r="HO56" s="79">
        <v>179.85852457824234</v>
      </c>
      <c r="HP56" s="79">
        <v>195.95597273933973</v>
      </c>
      <c r="HQ56" s="79">
        <v>39.605994445830682</v>
      </c>
      <c r="HR56" s="79">
        <v>66.998250718897651</v>
      </c>
      <c r="HS56" s="80" t="str">
        <f t="shared" si="0"/>
        <v>Water Pollution_Ni(II)_Unspecified_Health_N/A for WP Interim Methodology</v>
      </c>
    </row>
    <row r="57" spans="2:227" ht="15" customHeight="1">
      <c r="B57" s="65" t="s">
        <v>9</v>
      </c>
      <c r="C57" s="65" t="s">
        <v>409</v>
      </c>
      <c r="D57" s="65" t="s">
        <v>394</v>
      </c>
      <c r="E57" s="65" t="s">
        <v>395</v>
      </c>
      <c r="F57" s="65" t="s">
        <v>390</v>
      </c>
      <c r="G57" s="65" t="s">
        <v>391</v>
      </c>
      <c r="H57" s="41"/>
      <c r="I57" s="79">
        <v>0.51450402215141355</v>
      </c>
      <c r="J57" s="79">
        <v>1.2929305210884312</v>
      </c>
      <c r="K57" s="79">
        <v>0.20040959903478284</v>
      </c>
      <c r="L57" s="79">
        <v>0.13355257315702942</v>
      </c>
      <c r="M57" s="79">
        <v>2.4538711069289616</v>
      </c>
      <c r="N57" s="79">
        <v>0.25858673267409049</v>
      </c>
      <c r="O57" s="79">
        <v>0.96266250612581894</v>
      </c>
      <c r="P57" s="79">
        <v>0.24185263973664428</v>
      </c>
      <c r="Q57" s="79">
        <v>1.1260664673830434</v>
      </c>
      <c r="R57" s="79">
        <v>0.96266250612581894</v>
      </c>
      <c r="S57" s="79">
        <v>4.4019503427226638E-2</v>
      </c>
      <c r="T57" s="79">
        <v>1.4194177272088286</v>
      </c>
      <c r="U57" s="79">
        <v>2.0260631114534893</v>
      </c>
      <c r="V57" s="79">
        <v>0.96266250612581894</v>
      </c>
      <c r="W57" s="79">
        <v>1.8714857112675796</v>
      </c>
      <c r="X57" s="79">
        <v>30.644534636252658</v>
      </c>
      <c r="Y57" s="79">
        <v>0.96266250612581894</v>
      </c>
      <c r="Z57" s="79">
        <v>0.52643170800509531</v>
      </c>
      <c r="AA57" s="79">
        <v>6.3600770742590758</v>
      </c>
      <c r="AB57" s="79">
        <v>0.16943693063772325</v>
      </c>
      <c r="AC57" s="79">
        <v>1.8078612843333537</v>
      </c>
      <c r="AD57" s="79">
        <v>0.34553766615181147</v>
      </c>
      <c r="AE57" s="79">
        <v>0.15834999518447729</v>
      </c>
      <c r="AF57" s="79">
        <v>0.12463073863548971</v>
      </c>
      <c r="AG57" s="79">
        <v>0.63903875329455051</v>
      </c>
      <c r="AH57" s="79">
        <v>7.9025064511849846E-2</v>
      </c>
      <c r="AI57" s="79">
        <v>0.39008925633624025</v>
      </c>
      <c r="AJ57" s="79">
        <v>0.96266250612581894</v>
      </c>
      <c r="AK57" s="79">
        <v>4.1230429353130438</v>
      </c>
      <c r="AL57" s="79">
        <v>0.52066767708732664</v>
      </c>
      <c r="AM57" s="79">
        <v>0.78260315034774652</v>
      </c>
      <c r="AN57" s="79">
        <v>6.5407120651103092</v>
      </c>
      <c r="AO57" s="79">
        <v>1.2483811446212276</v>
      </c>
      <c r="AP57" s="79">
        <v>1.8143968363247964</v>
      </c>
      <c r="AQ57" s="79">
        <v>0.71389891181379372</v>
      </c>
      <c r="AR57" s="79">
        <v>5.5955596521839443E-2</v>
      </c>
      <c r="AS57" s="79">
        <v>0.96266250612581894</v>
      </c>
      <c r="AT57" s="79">
        <v>0.12935939051536821</v>
      </c>
      <c r="AU57" s="79">
        <v>0.266866493142834</v>
      </c>
      <c r="AV57" s="79">
        <v>2.4538711069289616</v>
      </c>
      <c r="AW57" s="79">
        <v>0.2219924911853183</v>
      </c>
      <c r="AX57" s="79">
        <v>16.58292472605045</v>
      </c>
      <c r="AY57" s="79">
        <v>0.59805721182469984</v>
      </c>
      <c r="AZ57" s="79">
        <v>1.2483811446212276</v>
      </c>
      <c r="BA57" s="79">
        <v>0.6822184576099819</v>
      </c>
      <c r="BB57" s="79">
        <v>0.4462582878654815</v>
      </c>
      <c r="BC57" s="79">
        <v>1.3430610318031628</v>
      </c>
      <c r="BD57" s="79">
        <v>0.85742995381361764</v>
      </c>
      <c r="BE57" s="79">
        <v>0.54901180001945749</v>
      </c>
      <c r="BF57" s="79">
        <v>1.7851443151132962</v>
      </c>
      <c r="BG57" s="79">
        <v>0.96266250612581894</v>
      </c>
      <c r="BH57" s="79">
        <v>0.88420602180479291</v>
      </c>
      <c r="BI57" s="79">
        <v>1.4545952910494098</v>
      </c>
      <c r="BJ57" s="79">
        <v>1.7971330626355</v>
      </c>
      <c r="BK57" s="79">
        <v>0.41109754885909727</v>
      </c>
      <c r="BL57" s="79">
        <v>0.96266250612581894</v>
      </c>
      <c r="BM57" s="79">
        <v>2.3224070785142348</v>
      </c>
      <c r="BN57" s="79">
        <v>0.62774112722119146</v>
      </c>
      <c r="BO57" s="79">
        <v>6.7417642323541056</v>
      </c>
      <c r="BP57" s="79">
        <v>3.8451201273395679</v>
      </c>
      <c r="BQ57" s="79">
        <v>1.3479282698560191</v>
      </c>
      <c r="BR57" s="79">
        <v>0.24161652811137041</v>
      </c>
      <c r="BS57" s="79">
        <v>0.40858806947341847</v>
      </c>
      <c r="BT57" s="79">
        <v>1.2483811446212276</v>
      </c>
      <c r="BU57" s="79">
        <v>0.9322086229838219</v>
      </c>
      <c r="BV57" s="79">
        <v>0.88420602180479291</v>
      </c>
      <c r="BW57" s="79">
        <v>0.13355257315702942</v>
      </c>
      <c r="BX57" s="79">
        <v>0.40342637386470698</v>
      </c>
      <c r="BY57" s="79">
        <v>1.7373005988573214</v>
      </c>
      <c r="BZ57" s="79">
        <v>0.13355257315702942</v>
      </c>
      <c r="CA57" s="79">
        <v>0.22709624230143799</v>
      </c>
      <c r="CB57" s="79">
        <v>1.2483811446212276</v>
      </c>
      <c r="CC57" s="79">
        <v>0.52976127279295837</v>
      </c>
      <c r="CD57" s="79">
        <v>3.5183659030012659</v>
      </c>
      <c r="CE57" s="79">
        <v>2.2338318188919102</v>
      </c>
      <c r="CF57" s="79">
        <v>2.4538711069289616</v>
      </c>
      <c r="CG57" s="79">
        <v>1.0463825052417053</v>
      </c>
      <c r="CH57" s="79">
        <v>2.6510113948276289E-3</v>
      </c>
      <c r="CI57" s="79">
        <v>0.96266250612581894</v>
      </c>
      <c r="CJ57" s="79">
        <v>4.1230429353130438</v>
      </c>
      <c r="CK57" s="79">
        <v>1.3858789345119784</v>
      </c>
      <c r="CL57" s="79">
        <v>0.58935720599647445</v>
      </c>
      <c r="CM57" s="79">
        <v>0.59949616873429734</v>
      </c>
      <c r="CN57" s="79">
        <v>7.2812252751178932E-2</v>
      </c>
      <c r="CO57" s="79">
        <v>4.2902622305505558</v>
      </c>
      <c r="CP57" s="79">
        <v>0.90089633826060478</v>
      </c>
      <c r="CQ57" s="79">
        <v>4.1230429353130438</v>
      </c>
      <c r="CR57" s="79">
        <v>1.1141508628273622</v>
      </c>
      <c r="CS57" s="79">
        <v>4.7503181711482038E-2</v>
      </c>
      <c r="CT57" s="79">
        <v>26.262344645061841</v>
      </c>
      <c r="CU57" s="79">
        <v>2.7725989541277745</v>
      </c>
      <c r="CV57" s="79">
        <v>2.5608270248553717</v>
      </c>
      <c r="CW57" s="79">
        <v>2.5901238314833526</v>
      </c>
      <c r="CX57" s="79">
        <v>0.76125434222236343</v>
      </c>
      <c r="CY57" s="79">
        <v>2.4538711069289616</v>
      </c>
      <c r="CZ57" s="79">
        <v>8.9671017895857279</v>
      </c>
      <c r="DA57" s="79">
        <v>2.828197290305813</v>
      </c>
      <c r="DB57" s="79">
        <v>0.96266250612581894</v>
      </c>
      <c r="DC57" s="79">
        <v>7.2151178845059665</v>
      </c>
      <c r="DD57" s="79">
        <v>1.19490160670666</v>
      </c>
      <c r="DE57" s="79">
        <v>0.15659994267164118</v>
      </c>
      <c r="DF57" s="79">
        <v>1.5144919636214955</v>
      </c>
      <c r="DG57" s="79">
        <v>4.1230429353130438</v>
      </c>
      <c r="DH57" s="79">
        <v>2.971653517054174</v>
      </c>
      <c r="DI57" s="79">
        <v>4.2963625352290213</v>
      </c>
      <c r="DJ57" s="79">
        <v>0.88420602180479291</v>
      </c>
      <c r="DK57" s="79">
        <v>1.8714857112675796</v>
      </c>
      <c r="DL57" s="79">
        <v>0.47320196176282542</v>
      </c>
      <c r="DM57" s="79">
        <v>0.68117702014718629</v>
      </c>
      <c r="DN57" s="79">
        <v>0.26901630762927858</v>
      </c>
      <c r="DO57" s="79">
        <v>1.8714857112675796</v>
      </c>
      <c r="DP57" s="79">
        <v>0.58658325356752383</v>
      </c>
      <c r="DQ57" s="79">
        <v>0.56103917636794198</v>
      </c>
      <c r="DR57" s="79">
        <v>3.2138367012025944E-2</v>
      </c>
      <c r="DS57" s="79">
        <v>2.4538711069289616</v>
      </c>
      <c r="DT57" s="79">
        <v>0.36236514765648609</v>
      </c>
      <c r="DU57" s="79">
        <v>2.4538711069289616</v>
      </c>
      <c r="DV57" s="79">
        <v>4.1230429353130438</v>
      </c>
      <c r="DW57" s="79">
        <v>0.67070365151068367</v>
      </c>
      <c r="DX57" s="79">
        <v>3.5405219112970947</v>
      </c>
      <c r="DY57" s="79">
        <v>1.568140509960269</v>
      </c>
      <c r="DZ57" s="79">
        <v>11.945119444630256</v>
      </c>
      <c r="EA57" s="79">
        <v>0.46827552803158962</v>
      </c>
      <c r="EB57" s="79">
        <v>1.8714857112675796</v>
      </c>
      <c r="EC57" s="79">
        <v>4.1230429353130438</v>
      </c>
      <c r="ED57" s="79">
        <v>7.8405562529223372E-2</v>
      </c>
      <c r="EE57" s="79">
        <v>1.2483811446212276</v>
      </c>
      <c r="EF57" s="79">
        <v>1.1466934657320298</v>
      </c>
      <c r="EG57" s="79">
        <v>4.1230429353130438</v>
      </c>
      <c r="EH57" s="79">
        <v>0.81944759319188543</v>
      </c>
      <c r="EI57" s="79">
        <v>2.4538711069289616</v>
      </c>
      <c r="EJ57" s="79">
        <v>2.1586872995252727E-2</v>
      </c>
      <c r="EK57" s="79">
        <v>0.88420602180479291</v>
      </c>
      <c r="EL57" s="79">
        <v>1.0136248546950402</v>
      </c>
      <c r="EM57" s="79">
        <v>0.37138449418832781</v>
      </c>
      <c r="EN57" s="79">
        <v>1.2826363336361926</v>
      </c>
      <c r="EO57" s="79">
        <v>2.8450343300130847E-2</v>
      </c>
      <c r="EP57" s="79">
        <v>4.1230429353130438</v>
      </c>
      <c r="EQ57" s="79">
        <v>2.3295833273077378</v>
      </c>
      <c r="ER57" s="79">
        <v>9.7440458357998043</v>
      </c>
      <c r="ES57" s="79">
        <v>0.13355257315702942</v>
      </c>
      <c r="ET57" s="79">
        <v>0.15672593789015238</v>
      </c>
      <c r="EU57" s="79">
        <v>0.49954891714263927</v>
      </c>
      <c r="EV57" s="79">
        <v>0.20274740840429895</v>
      </c>
      <c r="EW57" s="79">
        <v>2.5897391321296248</v>
      </c>
      <c r="EX57" s="79">
        <v>0.83239489750093953</v>
      </c>
      <c r="EY57" s="79">
        <v>4.1230429353130438</v>
      </c>
      <c r="EZ57" s="79">
        <v>0.43514080522869797</v>
      </c>
      <c r="FA57" s="79">
        <v>0.15749548429807272</v>
      </c>
      <c r="FB57" s="79">
        <v>19.438877540896389</v>
      </c>
      <c r="FC57" s="79">
        <v>4.1230429353130438</v>
      </c>
      <c r="FD57" s="79">
        <v>0.31793925415807422</v>
      </c>
      <c r="FE57" s="79">
        <v>0.28125566128117868</v>
      </c>
      <c r="FF57" s="79">
        <v>0.30604501477792312</v>
      </c>
      <c r="FG57" s="79">
        <v>0.35371937887002913</v>
      </c>
      <c r="FH57" s="79">
        <v>7.3329374946946029</v>
      </c>
      <c r="FI57" s="79">
        <v>1.2996049267298302</v>
      </c>
      <c r="FJ57" s="79">
        <v>1.0806314861874218</v>
      </c>
      <c r="FK57" s="79">
        <v>0.96266250612581894</v>
      </c>
      <c r="FL57" s="79">
        <v>1.8714857112675796</v>
      </c>
      <c r="FM57" s="79">
        <v>0.85144162439898363</v>
      </c>
      <c r="FN57" s="79">
        <v>0.12863000962734136</v>
      </c>
      <c r="FO57" s="79">
        <v>5.2559111187041756</v>
      </c>
      <c r="FP57" s="79">
        <v>0.13355257315702942</v>
      </c>
      <c r="FQ57" s="79">
        <v>2.4538711069289616</v>
      </c>
      <c r="FR57" s="79">
        <v>1.2483811446212276</v>
      </c>
      <c r="FS57" s="79">
        <v>0.14804512245755821</v>
      </c>
      <c r="FT57" s="79">
        <v>2.2329537568126803</v>
      </c>
      <c r="FU57" s="79">
        <v>0.86131094088223548</v>
      </c>
      <c r="FV57" s="79">
        <v>1.2483811446212276</v>
      </c>
      <c r="FW57" s="79">
        <v>1.7988726071388759</v>
      </c>
      <c r="FX57" s="79">
        <v>4.1230429353130438</v>
      </c>
      <c r="FY57" s="79">
        <v>0.96266250612581894</v>
      </c>
      <c r="FZ57" s="79">
        <v>0.92015126299563388</v>
      </c>
      <c r="GA57" s="79">
        <v>1.0305589341290278</v>
      </c>
      <c r="GB57" s="79">
        <v>0.19991227815370927</v>
      </c>
      <c r="GC57" s="79">
        <v>0.33191280746430479</v>
      </c>
      <c r="GD57" s="79">
        <v>0.50201134583919904</v>
      </c>
      <c r="GE57" s="79">
        <v>1.2483811446212276</v>
      </c>
      <c r="GF57" s="79">
        <v>1.2364026396171783</v>
      </c>
      <c r="GG57" s="79">
        <v>4.2676419455572923</v>
      </c>
      <c r="GH57" s="79">
        <v>0.96266250612581894</v>
      </c>
      <c r="GI57" s="79">
        <v>0.96266250612581894</v>
      </c>
      <c r="GJ57" s="79">
        <v>0.96266250612581894</v>
      </c>
      <c r="GK57" s="79">
        <v>0.96266250612581894</v>
      </c>
      <c r="GL57" s="79">
        <v>0.4524166764627543</v>
      </c>
      <c r="GM57" s="79">
        <v>5.2107239397341201E-2</v>
      </c>
      <c r="GN57" s="79">
        <v>0.36890288701608254</v>
      </c>
      <c r="GO57" s="79">
        <v>3.9173334062647474</v>
      </c>
      <c r="GP57" s="79">
        <v>1.8546670850853482</v>
      </c>
      <c r="GQ57" s="79">
        <v>4.1230429353130438</v>
      </c>
      <c r="GR57" s="79">
        <v>0.71101351254455558</v>
      </c>
      <c r="GS57" s="79">
        <v>1.645443085365681</v>
      </c>
      <c r="GT57" s="79">
        <v>4.2346355295586608</v>
      </c>
      <c r="GU57" s="79">
        <v>4.1230429353130438</v>
      </c>
      <c r="GV57" s="79">
        <v>1.9134117850251664</v>
      </c>
      <c r="GW57" s="79">
        <v>0.13355257315702942</v>
      </c>
      <c r="GX57" s="79">
        <v>0.96266250612581894</v>
      </c>
      <c r="GY57" s="79">
        <v>0.79540520990872832</v>
      </c>
      <c r="GZ57" s="79">
        <v>1.8895517218171083</v>
      </c>
      <c r="HA57" s="79">
        <v>0.27692323197816426</v>
      </c>
      <c r="HB57" s="79">
        <v>0.96266250612581894</v>
      </c>
      <c r="HC57" s="79">
        <v>0.13355257315702942</v>
      </c>
      <c r="HD57" s="79">
        <v>5.3905816113675495</v>
      </c>
      <c r="HE57" s="79">
        <v>1.0048711642815722</v>
      </c>
      <c r="HF57" s="79">
        <v>0.79048279952170863</v>
      </c>
      <c r="HG57" s="79">
        <v>3.6068050966830869</v>
      </c>
      <c r="HH57" s="79">
        <v>0.97800639053876737</v>
      </c>
      <c r="HI57" s="79">
        <v>0.18313916026809335</v>
      </c>
      <c r="HJ57" s="79">
        <v>2.521203412825237</v>
      </c>
      <c r="HK57" s="79">
        <v>0.13355257315702942</v>
      </c>
      <c r="HL57" s="79">
        <v>0.96266250612581894</v>
      </c>
      <c r="HM57" s="79">
        <v>6.6671772188170966</v>
      </c>
      <c r="HN57" s="79">
        <v>0.96266250612581894</v>
      </c>
      <c r="HO57" s="79">
        <v>1.8714857112675796</v>
      </c>
      <c r="HP57" s="79">
        <v>0.61420111315611114</v>
      </c>
      <c r="HQ57" s="79">
        <v>0.5635809830729166</v>
      </c>
      <c r="HR57" s="79">
        <v>0.49945293403409841</v>
      </c>
      <c r="HS57" s="80" t="str">
        <f t="shared" si="0"/>
        <v>Water Pollution_Pb(II)_Freshwater_Health_N/A for WP Interim Methodology</v>
      </c>
    </row>
    <row r="58" spans="2:227" ht="15" customHeight="1">
      <c r="B58" s="65" t="s">
        <v>9</v>
      </c>
      <c r="C58" s="65" t="s">
        <v>409</v>
      </c>
      <c r="D58" s="65" t="s">
        <v>396</v>
      </c>
      <c r="E58" s="65" t="s">
        <v>395</v>
      </c>
      <c r="F58" s="65" t="s">
        <v>390</v>
      </c>
      <c r="G58" s="65" t="s">
        <v>391</v>
      </c>
      <c r="H58" s="41"/>
      <c r="I58" s="79">
        <v>3.3861105397956455E-2</v>
      </c>
      <c r="J58" s="79">
        <v>5.0355449708955995E-2</v>
      </c>
      <c r="K58" s="79">
        <v>0.1726174491030639</v>
      </c>
      <c r="L58" s="79">
        <v>4.9274463367342612E-2</v>
      </c>
      <c r="M58" s="79">
        <v>0.41003518272460826</v>
      </c>
      <c r="N58" s="79">
        <v>0.18718508860865693</v>
      </c>
      <c r="O58" s="79">
        <v>0.11267749396793336</v>
      </c>
      <c r="P58" s="79">
        <v>0.13727195009404386</v>
      </c>
      <c r="Q58" s="79">
        <v>6.4509420312427429E-2</v>
      </c>
      <c r="R58" s="79">
        <v>0.11267749396793336</v>
      </c>
      <c r="S58" s="79">
        <v>5.7933734071292875E-2</v>
      </c>
      <c r="T58" s="79">
        <v>1.0519912503187339</v>
      </c>
      <c r="U58" s="79">
        <v>3.9707302103923953E-2</v>
      </c>
      <c r="V58" s="79">
        <v>0.11267749396793336</v>
      </c>
      <c r="W58" s="79">
        <v>0.19457785136116701</v>
      </c>
      <c r="X58" s="79">
        <v>0.60376794338858997</v>
      </c>
      <c r="Y58" s="79">
        <v>0.11267749396793336</v>
      </c>
      <c r="Z58" s="79">
        <v>8.8369996116682198E-2</v>
      </c>
      <c r="AA58" s="79">
        <v>1.1986451580103956</v>
      </c>
      <c r="AB58" s="79">
        <v>4.4224445364924724E-2</v>
      </c>
      <c r="AC58" s="79">
        <v>0.49416914517373878</v>
      </c>
      <c r="AD58" s="79">
        <v>0.12932205473283326</v>
      </c>
      <c r="AE58" s="79">
        <v>1.878555449304305E-2</v>
      </c>
      <c r="AF58" s="79">
        <v>0.14649435709471342</v>
      </c>
      <c r="AG58" s="79">
        <v>0.10635092528991186</v>
      </c>
      <c r="AH58" s="79">
        <v>0.49217360973036206</v>
      </c>
      <c r="AI58" s="79">
        <v>0.16125444201714539</v>
      </c>
      <c r="AJ58" s="79">
        <v>0.11267749396793336</v>
      </c>
      <c r="AK58" s="79">
        <v>0.47839993451907709</v>
      </c>
      <c r="AL58" s="79">
        <v>8.1722025480971502E-2</v>
      </c>
      <c r="AM58" s="79">
        <v>0.35456608003160417</v>
      </c>
      <c r="AN58" s="79">
        <v>0.2858607700939938</v>
      </c>
      <c r="AO58" s="79">
        <v>0.30955377223955705</v>
      </c>
      <c r="AP58" s="79">
        <v>0.10343105032977468</v>
      </c>
      <c r="AQ58" s="79">
        <v>0.46882772512367765</v>
      </c>
      <c r="AR58" s="79">
        <v>8.1396303040690426E-2</v>
      </c>
      <c r="AS58" s="79">
        <v>0.11267749396793336</v>
      </c>
      <c r="AT58" s="79">
        <v>2.533909542543835E-2</v>
      </c>
      <c r="AU58" s="79">
        <v>9.6059300050030993E-2</v>
      </c>
      <c r="AV58" s="79">
        <v>0.41003518272460826</v>
      </c>
      <c r="AW58" s="79">
        <v>0.10594249806252243</v>
      </c>
      <c r="AX58" s="79">
        <v>1.4069727513080332</v>
      </c>
      <c r="AY58" s="79">
        <v>9.1295145748891665E-2</v>
      </c>
      <c r="AZ58" s="79">
        <v>0.30955377223955705</v>
      </c>
      <c r="BA58" s="79">
        <v>0.72416077186116368</v>
      </c>
      <c r="BB58" s="79">
        <v>0.6592787546789719</v>
      </c>
      <c r="BC58" s="79">
        <v>5.7372375798446416E-2</v>
      </c>
      <c r="BD58" s="79">
        <v>0.5626204719265796</v>
      </c>
      <c r="BE58" s="79">
        <v>4.7358379968105366E-2</v>
      </c>
      <c r="BF58" s="79">
        <v>7.2795423491674199E-2</v>
      </c>
      <c r="BG58" s="79">
        <v>0.11267749396793336</v>
      </c>
      <c r="BH58" s="79">
        <v>0.22358091166316801</v>
      </c>
      <c r="BI58" s="79">
        <v>1.1588945495186749</v>
      </c>
      <c r="BJ58" s="79">
        <v>0.14003138671089099</v>
      </c>
      <c r="BK58" s="79">
        <v>5.075010577236766E-2</v>
      </c>
      <c r="BL58" s="79">
        <v>0.11267749396793336</v>
      </c>
      <c r="BM58" s="79">
        <v>0.17656286363448914</v>
      </c>
      <c r="BN58" s="79">
        <v>9.9413834617779445E-2</v>
      </c>
      <c r="BO58" s="79">
        <v>0.25330883193907155</v>
      </c>
      <c r="BP58" s="79">
        <v>8.4951688715276336E-2</v>
      </c>
      <c r="BQ58" s="79">
        <v>0.29883802010694821</v>
      </c>
      <c r="BR58" s="79">
        <v>3.7863437832705571E-2</v>
      </c>
      <c r="BS58" s="79">
        <v>6.1774623357123817E-2</v>
      </c>
      <c r="BT58" s="79">
        <v>0.30955377223955705</v>
      </c>
      <c r="BU58" s="79">
        <v>2.9505112308217129E-2</v>
      </c>
      <c r="BV58" s="79">
        <v>0.22358091166316801</v>
      </c>
      <c r="BW58" s="79">
        <v>4.9274463367342612E-2</v>
      </c>
      <c r="BX58" s="79">
        <v>0.17583992348581096</v>
      </c>
      <c r="BY58" s="79">
        <v>0.39765991523941141</v>
      </c>
      <c r="BZ58" s="79">
        <v>4.9274463367342612E-2</v>
      </c>
      <c r="CA58" s="79">
        <v>0.15805442120811683</v>
      </c>
      <c r="CB58" s="79">
        <v>0.30955377223955705</v>
      </c>
      <c r="CC58" s="79">
        <v>6.1888449387351496E-2</v>
      </c>
      <c r="CD58" s="79">
        <v>0.37681641569362573</v>
      </c>
      <c r="CE58" s="79">
        <v>1.0455701384058209</v>
      </c>
      <c r="CF58" s="79">
        <v>0.41003518272460826</v>
      </c>
      <c r="CG58" s="79">
        <v>0.10443684051747555</v>
      </c>
      <c r="CH58" s="79">
        <v>3.767755494213211E-2</v>
      </c>
      <c r="CI58" s="79">
        <v>0.11267749396793336</v>
      </c>
      <c r="CJ58" s="79">
        <v>0.47839993451907709</v>
      </c>
      <c r="CK58" s="79">
        <v>6.9138283232355574E-2</v>
      </c>
      <c r="CL58" s="79">
        <v>0.76045877178198285</v>
      </c>
      <c r="CM58" s="79">
        <v>5.6944265810226796E-2</v>
      </c>
      <c r="CN58" s="79">
        <v>0.14854761434474764</v>
      </c>
      <c r="CO58" s="79">
        <v>5.4669033656155559E-2</v>
      </c>
      <c r="CP58" s="79">
        <v>8.8050719422144402E-2</v>
      </c>
      <c r="CQ58" s="79">
        <v>0.47839993451907709</v>
      </c>
      <c r="CR58" s="79">
        <v>0.25104953572573002</v>
      </c>
      <c r="CS58" s="79">
        <v>4.4203869420042473E-2</v>
      </c>
      <c r="CT58" s="79">
        <v>0.36176942658655165</v>
      </c>
      <c r="CU58" s="79">
        <v>0.11363491408275242</v>
      </c>
      <c r="CV58" s="79">
        <v>9.8223636128885336E-2</v>
      </c>
      <c r="CW58" s="79">
        <v>0.11380585908177598</v>
      </c>
      <c r="CX58" s="79">
        <v>8.4917702171250997E-2</v>
      </c>
      <c r="CY58" s="79">
        <v>0.41003518272460826</v>
      </c>
      <c r="CZ58" s="79">
        <v>0.62384390336427731</v>
      </c>
      <c r="DA58" s="79">
        <v>0.17871878283299322</v>
      </c>
      <c r="DB58" s="79">
        <v>0.11267749396793336</v>
      </c>
      <c r="DC58" s="79">
        <v>0.33548812263754579</v>
      </c>
      <c r="DD58" s="79">
        <v>0.48868028972423933</v>
      </c>
      <c r="DE58" s="79">
        <v>4.6682284309792349E-2</v>
      </c>
      <c r="DF58" s="79">
        <v>7.8093831821039017E-2</v>
      </c>
      <c r="DG58" s="79">
        <v>0.47839993451907709</v>
      </c>
      <c r="DH58" s="79">
        <v>0.2116260338710943</v>
      </c>
      <c r="DI58" s="79">
        <v>1.8541000820272753</v>
      </c>
      <c r="DJ58" s="79">
        <v>0.22358091166316801</v>
      </c>
      <c r="DK58" s="79">
        <v>0.19457785136116701</v>
      </c>
      <c r="DL58" s="79">
        <v>0.15108941109857796</v>
      </c>
      <c r="DM58" s="79">
        <v>0.15634681551129101</v>
      </c>
      <c r="DN58" s="79">
        <v>8.0283039881193535E-2</v>
      </c>
      <c r="DO58" s="79">
        <v>0.19457785136116701</v>
      </c>
      <c r="DP58" s="79">
        <v>3.1449958009732784E-2</v>
      </c>
      <c r="DQ58" s="79">
        <v>7.1571695268172003E-2</v>
      </c>
      <c r="DR58" s="79">
        <v>6.1361816977972425E-2</v>
      </c>
      <c r="DS58" s="79">
        <v>0.41003518272460826</v>
      </c>
      <c r="DT58" s="79">
        <v>0.46615456047180787</v>
      </c>
      <c r="DU58" s="79">
        <v>0.41003518272460826</v>
      </c>
      <c r="DV58" s="79">
        <v>0.47839993451907709</v>
      </c>
      <c r="DW58" s="79">
        <v>7.1571588727792623E-2</v>
      </c>
      <c r="DX58" s="79">
        <v>7.0562024061833456E-2</v>
      </c>
      <c r="DY58" s="79">
        <v>0.92877757780743253</v>
      </c>
      <c r="DZ58" s="79">
        <v>0.23680773042939204</v>
      </c>
      <c r="EA58" s="79">
        <v>2.900798387572719E-2</v>
      </c>
      <c r="EB58" s="79">
        <v>0.19457785136116701</v>
      </c>
      <c r="EC58" s="79">
        <v>0.47839993451907709</v>
      </c>
      <c r="ED58" s="79">
        <v>0.13510182346705696</v>
      </c>
      <c r="EE58" s="79">
        <v>0.30955377223955705</v>
      </c>
      <c r="EF58" s="79">
        <v>0.15636342041717138</v>
      </c>
      <c r="EG58" s="79">
        <v>0.47839993451907709</v>
      </c>
      <c r="EH58" s="79">
        <v>0.12361852680522034</v>
      </c>
      <c r="EI58" s="79">
        <v>0.41003518272460826</v>
      </c>
      <c r="EJ58" s="79">
        <v>3.1605476027132345E-2</v>
      </c>
      <c r="EK58" s="79">
        <v>0.22358091166316801</v>
      </c>
      <c r="EL58" s="79">
        <v>0.18541018872245638</v>
      </c>
      <c r="EM58" s="79">
        <v>5.8745878276167819E-2</v>
      </c>
      <c r="EN58" s="79">
        <v>0.43083921695156946</v>
      </c>
      <c r="EO58" s="79">
        <v>6.1741602397717726E-2</v>
      </c>
      <c r="EP58" s="79">
        <v>0.47839993451907709</v>
      </c>
      <c r="EQ58" s="79">
        <v>3.2780297399012878E-2</v>
      </c>
      <c r="ER58" s="79">
        <v>0.54161681852683152</v>
      </c>
      <c r="ES58" s="79">
        <v>4.9274463367342612E-2</v>
      </c>
      <c r="ET58" s="79">
        <v>4.6625819696891994E-2</v>
      </c>
      <c r="EU58" s="79">
        <v>4.9991113718070725E-2</v>
      </c>
      <c r="EV58" s="79">
        <v>0.18511634941444116</v>
      </c>
      <c r="EW58" s="79">
        <v>0.7732284453340611</v>
      </c>
      <c r="EX58" s="79">
        <v>0.86915468633095838</v>
      </c>
      <c r="EY58" s="79">
        <v>0.47839993451907709</v>
      </c>
      <c r="EZ58" s="79">
        <v>0.10720005147135755</v>
      </c>
      <c r="FA58" s="79">
        <v>5.2216952919321186E-2</v>
      </c>
      <c r="FB58" s="79">
        <v>0.19675444603370634</v>
      </c>
      <c r="FC58" s="79">
        <v>0.47839993451907709</v>
      </c>
      <c r="FD58" s="79">
        <v>6.8378966770068189E-2</v>
      </c>
      <c r="FE58" s="79">
        <v>6.4305831380902762E-2</v>
      </c>
      <c r="FF58" s="79">
        <v>0.10914764993945354</v>
      </c>
      <c r="FG58" s="79">
        <v>0.40553573746549071</v>
      </c>
      <c r="FH58" s="79">
        <v>0.1341689711153827</v>
      </c>
      <c r="FI58" s="79">
        <v>0.70945256897550468</v>
      </c>
      <c r="FJ58" s="79">
        <v>0.38337934971922083</v>
      </c>
      <c r="FK58" s="79">
        <v>0.11267749396793336</v>
      </c>
      <c r="FL58" s="79">
        <v>0.19457785136116701</v>
      </c>
      <c r="FM58" s="79">
        <v>9.9771220708044644E-2</v>
      </c>
      <c r="FN58" s="79">
        <v>0.12383805724654595</v>
      </c>
      <c r="FO58" s="79">
        <v>9.6404326370560428E-2</v>
      </c>
      <c r="FP58" s="79">
        <v>4.9274463367342612E-2</v>
      </c>
      <c r="FQ58" s="79">
        <v>0.41003518272460826</v>
      </c>
      <c r="FR58" s="79">
        <v>0.30955377223955705</v>
      </c>
      <c r="FS58" s="79">
        <v>0.12337050086902074</v>
      </c>
      <c r="FT58" s="79">
        <v>0.98608332248138364</v>
      </c>
      <c r="FU58" s="79">
        <v>0.10791639600794678</v>
      </c>
      <c r="FV58" s="79">
        <v>0.30955377223955705</v>
      </c>
      <c r="FW58" s="79">
        <v>0.25190925765886152</v>
      </c>
      <c r="FX58" s="79">
        <v>0.47839993451907709</v>
      </c>
      <c r="FY58" s="79">
        <v>0.11267749396793336</v>
      </c>
      <c r="FZ58" s="79">
        <v>0.92074922132375658</v>
      </c>
      <c r="GA58" s="79">
        <v>0.26095333225257966</v>
      </c>
      <c r="GB58" s="79">
        <v>4.3263836333842946E-2</v>
      </c>
      <c r="GC58" s="79">
        <v>4.7625831001706573E-2</v>
      </c>
      <c r="GD58" s="79">
        <v>0.21191399771637109</v>
      </c>
      <c r="GE58" s="79">
        <v>0.30955377223955705</v>
      </c>
      <c r="GF58" s="79">
        <v>0.38777957806024543</v>
      </c>
      <c r="GG58" s="79">
        <v>0.40993533970688395</v>
      </c>
      <c r="GH58" s="79">
        <v>0.11267749396793336</v>
      </c>
      <c r="GI58" s="79">
        <v>0.11267749396793336</v>
      </c>
      <c r="GJ58" s="79">
        <v>0.11267749396793336</v>
      </c>
      <c r="GK58" s="79">
        <v>0.11267749396793336</v>
      </c>
      <c r="GL58" s="79">
        <v>4.4641401405559951E-2</v>
      </c>
      <c r="GM58" s="79">
        <v>7.4526737636371243E-2</v>
      </c>
      <c r="GN58" s="79">
        <v>0.12364406910339534</v>
      </c>
      <c r="GO58" s="79">
        <v>1.2134525850197604</v>
      </c>
      <c r="GP58" s="79">
        <v>9.9808425099495571E-2</v>
      </c>
      <c r="GQ58" s="79">
        <v>0.47839993451907709</v>
      </c>
      <c r="GR58" s="79">
        <v>9.2685498498653013E-2</v>
      </c>
      <c r="GS58" s="79">
        <v>0.11093002260697116</v>
      </c>
      <c r="GT58" s="79">
        <v>0.57108394311314636</v>
      </c>
      <c r="GU58" s="79">
        <v>0.47839993451907709</v>
      </c>
      <c r="GV58" s="79">
        <v>1.7720564317667162</v>
      </c>
      <c r="GW58" s="79">
        <v>4.9274463367342612E-2</v>
      </c>
      <c r="GX58" s="79">
        <v>0.11267749396793336</v>
      </c>
      <c r="GY58" s="79">
        <v>0.13012065898486153</v>
      </c>
      <c r="GZ58" s="79">
        <v>0.10197501564673556</v>
      </c>
      <c r="HA58" s="79">
        <v>3.7285028137086E-2</v>
      </c>
      <c r="HB58" s="79">
        <v>0.11267749396793336</v>
      </c>
      <c r="HC58" s="79">
        <v>4.9274463367342612E-2</v>
      </c>
      <c r="HD58" s="79">
        <v>2.7939627751191697E-2</v>
      </c>
      <c r="HE58" s="79">
        <v>0.14003584285510251</v>
      </c>
      <c r="HF58" s="79">
        <v>0.28736601057660316</v>
      </c>
      <c r="HG58" s="79">
        <v>0.15466606780976569</v>
      </c>
      <c r="HH58" s="79">
        <v>0.26889230621567722</v>
      </c>
      <c r="HI58" s="79">
        <v>7.6976566052598019E-2</v>
      </c>
      <c r="HJ58" s="79">
        <v>3.5784250195031418E-2</v>
      </c>
      <c r="HK58" s="79">
        <v>4.9274463367342612E-2</v>
      </c>
      <c r="HL58" s="79">
        <v>0.11267749396793336</v>
      </c>
      <c r="HM58" s="79">
        <v>0.35521829710374697</v>
      </c>
      <c r="HN58" s="79">
        <v>0.11267749396793336</v>
      </c>
      <c r="HO58" s="79">
        <v>0.19457785136116701</v>
      </c>
      <c r="HP58" s="79">
        <v>0.17778314115409299</v>
      </c>
      <c r="HQ58" s="79">
        <v>6.2624605168816974E-2</v>
      </c>
      <c r="HR58" s="79">
        <v>0.46635590484216155</v>
      </c>
      <c r="HS58" s="80" t="str">
        <f t="shared" si="0"/>
        <v>Water Pollution_Pb(II)_Seawater_Health_N/A for WP Interim Methodology</v>
      </c>
    </row>
    <row r="59" spans="2:227" ht="15" customHeight="1">
      <c r="B59" s="65" t="s">
        <v>9</v>
      </c>
      <c r="C59" s="65" t="s">
        <v>409</v>
      </c>
      <c r="D59" s="65" t="s">
        <v>384</v>
      </c>
      <c r="E59" s="65" t="s">
        <v>395</v>
      </c>
      <c r="F59" s="65" t="s">
        <v>390</v>
      </c>
      <c r="G59" s="65" t="s">
        <v>391</v>
      </c>
      <c r="H59" s="41"/>
      <c r="I59" s="79">
        <v>0.51450402215141355</v>
      </c>
      <c r="J59" s="79">
        <v>1.121742643406578</v>
      </c>
      <c r="K59" s="79">
        <v>0.1953708433431523</v>
      </c>
      <c r="L59" s="79">
        <v>4.9274463367342612E-2</v>
      </c>
      <c r="M59" s="79">
        <v>2.4538711069289616</v>
      </c>
      <c r="N59" s="79">
        <v>0.23744959830696699</v>
      </c>
      <c r="O59" s="79">
        <v>0.11267749396793336</v>
      </c>
      <c r="P59" s="79">
        <v>0.23157259429713525</v>
      </c>
      <c r="Q59" s="79">
        <v>1.1260664673830434</v>
      </c>
      <c r="R59" s="79">
        <v>0.11267749396793336</v>
      </c>
      <c r="S59" s="79">
        <v>4.907283085670823E-2</v>
      </c>
      <c r="T59" s="79">
        <v>1.4194177272088286</v>
      </c>
      <c r="U59" s="79">
        <v>1.5702047425308565</v>
      </c>
      <c r="V59" s="79">
        <v>0.11389841243939695</v>
      </c>
      <c r="W59" s="79">
        <v>0.19457785136116701</v>
      </c>
      <c r="X59" s="79">
        <v>28.927399004750544</v>
      </c>
      <c r="Y59" s="79">
        <v>0.11267749396793336</v>
      </c>
      <c r="Z59" s="79">
        <v>0.52643170800509531</v>
      </c>
      <c r="AA59" s="79">
        <v>6.229317564550108</v>
      </c>
      <c r="AB59" s="79">
        <v>0.14036016744366456</v>
      </c>
      <c r="AC59" s="79">
        <v>1.6530970000402687</v>
      </c>
      <c r="AD59" s="79">
        <v>0.12932205473283326</v>
      </c>
      <c r="AE59" s="79">
        <v>0.15834999518447729</v>
      </c>
      <c r="AF59" s="79">
        <v>0.12463073863548971</v>
      </c>
      <c r="AG59" s="79">
        <v>0.63634622939911822</v>
      </c>
      <c r="AH59" s="79">
        <v>7.9025064511849846E-2</v>
      </c>
      <c r="AI59" s="79">
        <v>0.35743937963096895</v>
      </c>
      <c r="AJ59" s="79">
        <v>0.11267749396793336</v>
      </c>
      <c r="AK59" s="79">
        <v>0.94805242203010831</v>
      </c>
      <c r="AL59" s="79">
        <v>0.49401356272700786</v>
      </c>
      <c r="AM59" s="79">
        <v>0.78260315034774652</v>
      </c>
      <c r="AN59" s="79">
        <v>6.5407120651103092</v>
      </c>
      <c r="AO59" s="79">
        <v>0.5023960871678772</v>
      </c>
      <c r="AP59" s="79">
        <v>1.7755250624396182</v>
      </c>
      <c r="AQ59" s="79">
        <v>0.69042042063382902</v>
      </c>
      <c r="AR59" s="79">
        <v>5.870746584694226E-2</v>
      </c>
      <c r="AS59" s="79">
        <v>0.11267749396793336</v>
      </c>
      <c r="AT59" s="79">
        <v>0.12935939051536821</v>
      </c>
      <c r="AU59" s="79">
        <v>0.266866493142834</v>
      </c>
      <c r="AV59" s="79">
        <v>2.1806934900343129</v>
      </c>
      <c r="AW59" s="79">
        <v>0.20972682854619007</v>
      </c>
      <c r="AX59" s="79">
        <v>15.792404227862447</v>
      </c>
      <c r="AY59" s="79">
        <v>0.56925244044405676</v>
      </c>
      <c r="AZ59" s="79">
        <v>0.30955377223955705</v>
      </c>
      <c r="BA59" s="79">
        <v>0.68232246448316947</v>
      </c>
      <c r="BB59" s="79">
        <v>0.46435107896446121</v>
      </c>
      <c r="BC59" s="79">
        <v>1.2150640148031089</v>
      </c>
      <c r="BD59" s="79">
        <v>0.83983127231142263</v>
      </c>
      <c r="BE59" s="79">
        <v>0.44377778491944231</v>
      </c>
      <c r="BF59" s="79">
        <v>1.1914559678870751</v>
      </c>
      <c r="BG59" s="79">
        <v>0.73577471145286133</v>
      </c>
      <c r="BH59" s="79">
        <v>0.55188079306092075</v>
      </c>
      <c r="BI59" s="79">
        <v>1.4545952910494098</v>
      </c>
      <c r="BJ59" s="79">
        <v>0.88029854207070302</v>
      </c>
      <c r="BK59" s="79">
        <v>0.21454904132511593</v>
      </c>
      <c r="BL59" s="79">
        <v>0.11267749396793336</v>
      </c>
      <c r="BM59" s="79">
        <v>1.4505280855612219</v>
      </c>
      <c r="BN59" s="79">
        <v>0.53233428427335627</v>
      </c>
      <c r="BO59" s="79">
        <v>6.2390422116958648</v>
      </c>
      <c r="BP59" s="79">
        <v>3.4862741678554849</v>
      </c>
      <c r="BQ59" s="79">
        <v>1.0490908417448273</v>
      </c>
      <c r="BR59" s="79">
        <v>0.23168823498111468</v>
      </c>
      <c r="BS59" s="79">
        <v>0.28505280783469283</v>
      </c>
      <c r="BT59" s="79">
        <v>1.2483811446212276</v>
      </c>
      <c r="BU59" s="79">
        <v>0.93006923371759087</v>
      </c>
      <c r="BV59" s="79">
        <v>0.22470784561355403</v>
      </c>
      <c r="BW59" s="79">
        <v>7.7915387868796537E-2</v>
      </c>
      <c r="BX59" s="79">
        <v>0.35906656116518082</v>
      </c>
      <c r="BY59" s="79">
        <v>1.6144275228864577</v>
      </c>
      <c r="BZ59" s="79">
        <v>5.3661557001320366E-2</v>
      </c>
      <c r="CA59" s="79">
        <v>0.21275222539883976</v>
      </c>
      <c r="CB59" s="79">
        <v>0.86029214031082291</v>
      </c>
      <c r="CC59" s="79">
        <v>0.50753752890269088</v>
      </c>
      <c r="CD59" s="79">
        <v>3.421753517463145</v>
      </c>
      <c r="CE59" s="79">
        <v>2.0288103843329881</v>
      </c>
      <c r="CF59" s="79">
        <v>0.41003518272460826</v>
      </c>
      <c r="CG59" s="79">
        <v>0.58651864094890871</v>
      </c>
      <c r="CH59" s="79">
        <v>3.6826040053632755E-2</v>
      </c>
      <c r="CI59" s="79">
        <v>0.11267749396793336</v>
      </c>
      <c r="CJ59" s="79">
        <v>0.47839993451907709</v>
      </c>
      <c r="CK59" s="79">
        <v>1.3586312778624798</v>
      </c>
      <c r="CL59" s="79">
        <v>0.61590255652041959</v>
      </c>
      <c r="CM59" s="79">
        <v>0.37307926583803086</v>
      </c>
      <c r="CN59" s="79">
        <v>0.11940100887677145</v>
      </c>
      <c r="CO59" s="79">
        <v>1.7618314791898306</v>
      </c>
      <c r="CP59" s="79">
        <v>0.83578399024004491</v>
      </c>
      <c r="CQ59" s="79">
        <v>0.47839993451907709</v>
      </c>
      <c r="CR59" s="79">
        <v>1.1141508628273622</v>
      </c>
      <c r="CS59" s="79">
        <v>4.614238636162616E-2</v>
      </c>
      <c r="CT59" s="79">
        <v>25.193892562114783</v>
      </c>
      <c r="CU59" s="79">
        <v>2.1424250616091927</v>
      </c>
      <c r="CV59" s="79">
        <v>2.4877240522362127</v>
      </c>
      <c r="CW59" s="79">
        <v>2.5833158885872667</v>
      </c>
      <c r="CX59" s="79">
        <v>0.48253677035433679</v>
      </c>
      <c r="CY59" s="79">
        <v>0.52472875539271757</v>
      </c>
      <c r="CZ59" s="79">
        <v>5.9003861736721346</v>
      </c>
      <c r="DA59" s="79">
        <v>2.2962816263971515</v>
      </c>
      <c r="DB59" s="79">
        <v>0.55190191109464437</v>
      </c>
      <c r="DC59" s="79">
        <v>5.1240158924593935</v>
      </c>
      <c r="DD59" s="79">
        <v>1.1916632006087844</v>
      </c>
      <c r="DE59" s="79">
        <v>0.15489362271194201</v>
      </c>
      <c r="DF59" s="79">
        <v>1.4561120321592527</v>
      </c>
      <c r="DG59" s="79">
        <v>0.47839993451907709</v>
      </c>
      <c r="DH59" s="79">
        <v>2.5655159145081812</v>
      </c>
      <c r="DI59" s="79">
        <v>3.8838004196069722</v>
      </c>
      <c r="DJ59" s="79">
        <v>0.81929238338329913</v>
      </c>
      <c r="DK59" s="79">
        <v>1.0037567598921706</v>
      </c>
      <c r="DL59" s="79">
        <v>0.47320196176282542</v>
      </c>
      <c r="DM59" s="79">
        <v>0.68117702014718629</v>
      </c>
      <c r="DN59" s="79">
        <v>0.24136290163223464</v>
      </c>
      <c r="DO59" s="79">
        <v>0.82246065028543625</v>
      </c>
      <c r="DP59" s="79">
        <v>0.58658325356752383</v>
      </c>
      <c r="DQ59" s="79">
        <v>0.39042735645742332</v>
      </c>
      <c r="DR59" s="79">
        <v>3.6325432786866833E-2</v>
      </c>
      <c r="DS59" s="79">
        <v>2.4538711069289616</v>
      </c>
      <c r="DT59" s="79">
        <v>0.36777986000515572</v>
      </c>
      <c r="DU59" s="79">
        <v>2.4538711069289616</v>
      </c>
      <c r="DV59" s="79">
        <v>0.47839993451907709</v>
      </c>
      <c r="DW59" s="79">
        <v>0.59962443296095114</v>
      </c>
      <c r="DX59" s="79">
        <v>3.5405219112970947</v>
      </c>
      <c r="DY59" s="79">
        <v>1.3790348567915602</v>
      </c>
      <c r="DZ59" s="79">
        <v>0.23680773042939204</v>
      </c>
      <c r="EA59" s="79">
        <v>0.46827552803158962</v>
      </c>
      <c r="EB59" s="79">
        <v>0.19457785136116701</v>
      </c>
      <c r="EC59" s="79">
        <v>0.47839993451907709</v>
      </c>
      <c r="ED59" s="79">
        <v>9.5719056213489806E-2</v>
      </c>
      <c r="EE59" s="79">
        <v>0.58987908230363517</v>
      </c>
      <c r="EF59" s="79">
        <v>1.0769014412835329</v>
      </c>
      <c r="EG59" s="79">
        <v>0.47839993451907709</v>
      </c>
      <c r="EH59" s="79">
        <v>0.81944759319188543</v>
      </c>
      <c r="EI59" s="79">
        <v>0.41003518272460826</v>
      </c>
      <c r="EJ59" s="79">
        <v>2.1586872995252727E-2</v>
      </c>
      <c r="EK59" s="79">
        <v>0.77772533027697632</v>
      </c>
      <c r="EL59" s="79">
        <v>0.77919249844579874</v>
      </c>
      <c r="EM59" s="79">
        <v>0.33036574503114374</v>
      </c>
      <c r="EN59" s="79">
        <v>1.2366847582653113</v>
      </c>
      <c r="EO59" s="79">
        <v>3.0168548460794132E-2</v>
      </c>
      <c r="EP59" s="79">
        <v>0.47839993451907709</v>
      </c>
      <c r="EQ59" s="79">
        <v>2.3205641033617104</v>
      </c>
      <c r="ER59" s="79">
        <v>8.942971813166066</v>
      </c>
      <c r="ES59" s="79">
        <v>7.0109180201954877E-2</v>
      </c>
      <c r="ET59" s="79">
        <v>8.4276094312729727E-2</v>
      </c>
      <c r="EU59" s="79">
        <v>0.47193633958150466</v>
      </c>
      <c r="EV59" s="79">
        <v>0.20274740840429895</v>
      </c>
      <c r="EW59" s="79">
        <v>2.5485782351941042</v>
      </c>
      <c r="EX59" s="79">
        <v>0.83239489750093953</v>
      </c>
      <c r="EY59" s="79">
        <v>0.47839993451907709</v>
      </c>
      <c r="EZ59" s="79">
        <v>0.29544098247722461</v>
      </c>
      <c r="FA59" s="79">
        <v>0.13020883445354095</v>
      </c>
      <c r="FB59" s="79">
        <v>18.722298952631395</v>
      </c>
      <c r="FC59" s="79">
        <v>0.47839993451907709</v>
      </c>
      <c r="FD59" s="79">
        <v>0.18409509579975608</v>
      </c>
      <c r="FE59" s="79">
        <v>0.23979183663693052</v>
      </c>
      <c r="FF59" s="79">
        <v>0.30604501477792312</v>
      </c>
      <c r="FG59" s="79">
        <v>0.3664001009558524</v>
      </c>
      <c r="FH59" s="79">
        <v>3.8650794850180104</v>
      </c>
      <c r="FI59" s="79">
        <v>1.2798833568749619</v>
      </c>
      <c r="FJ59" s="79">
        <v>0.81822028205650332</v>
      </c>
      <c r="FK59" s="79">
        <v>0.44964963211586384</v>
      </c>
      <c r="FL59" s="79">
        <v>0.99299580738805082</v>
      </c>
      <c r="FM59" s="79">
        <v>0.84308121543415537</v>
      </c>
      <c r="FN59" s="79">
        <v>0.1284642301179468</v>
      </c>
      <c r="FO59" s="79">
        <v>5.2559111187041756</v>
      </c>
      <c r="FP59" s="79">
        <v>5.4596855237019966E-2</v>
      </c>
      <c r="FQ59" s="79">
        <v>2.4538711069289616</v>
      </c>
      <c r="FR59" s="79">
        <v>0.39208899691048404</v>
      </c>
      <c r="FS59" s="79">
        <v>0.14505008037070161</v>
      </c>
      <c r="FT59" s="79">
        <v>1.9368857686756003</v>
      </c>
      <c r="FU59" s="79">
        <v>0.86131094088223548</v>
      </c>
      <c r="FV59" s="79">
        <v>0.30955377223955705</v>
      </c>
      <c r="FW59" s="79">
        <v>1.4576547243430256</v>
      </c>
      <c r="FX59" s="79">
        <v>0.47839993451907709</v>
      </c>
      <c r="FY59" s="79">
        <v>0.73577471145286133</v>
      </c>
      <c r="FZ59" s="79">
        <v>0.92015126299563388</v>
      </c>
      <c r="GA59" s="79">
        <v>1.0056853118606051</v>
      </c>
      <c r="GB59" s="79">
        <v>5.5373443873724941E-2</v>
      </c>
      <c r="GC59" s="79">
        <v>0.28303529642943448</v>
      </c>
      <c r="GD59" s="79">
        <v>0.46672362592008404</v>
      </c>
      <c r="GE59" s="79">
        <v>1.2483811446212276</v>
      </c>
      <c r="GF59" s="79">
        <v>0.97965307316756545</v>
      </c>
      <c r="GG59" s="79">
        <v>3.0389760478753218</v>
      </c>
      <c r="GH59" s="79">
        <v>0.11267749396793336</v>
      </c>
      <c r="GI59" s="79">
        <v>0.11267749396793336</v>
      </c>
      <c r="GJ59" s="79">
        <v>0.73577471145286133</v>
      </c>
      <c r="GK59" s="79">
        <v>0.11267749396793336</v>
      </c>
      <c r="GL59" s="79">
        <v>0.44521970383417081</v>
      </c>
      <c r="GM59" s="79">
        <v>6.0913787348648926E-2</v>
      </c>
      <c r="GN59" s="79">
        <v>0.30342865675340419</v>
      </c>
      <c r="GO59" s="79">
        <v>3.9173334062647474</v>
      </c>
      <c r="GP59" s="79">
        <v>1.7828359820137452</v>
      </c>
      <c r="GQ59" s="79">
        <v>2.9830790783821484</v>
      </c>
      <c r="GR59" s="79">
        <v>0.71101351254455558</v>
      </c>
      <c r="GS59" s="79">
        <v>1.4516009707473616</v>
      </c>
      <c r="GT59" s="79">
        <v>3.8668386168227795</v>
      </c>
      <c r="GU59" s="79">
        <v>2.1853710351910318</v>
      </c>
      <c r="GV59" s="79">
        <v>1.8904670632432528</v>
      </c>
      <c r="GW59" s="79">
        <v>4.9274463367342612E-2</v>
      </c>
      <c r="GX59" s="79">
        <v>0.38238062827467184</v>
      </c>
      <c r="GY59" s="79">
        <v>0.60077723907415947</v>
      </c>
      <c r="GZ59" s="79">
        <v>1.5000600654569216</v>
      </c>
      <c r="HA59" s="79">
        <v>0.27516667435848102</v>
      </c>
      <c r="HB59" s="79">
        <v>0.11267749396793336</v>
      </c>
      <c r="HC59" s="79">
        <v>0.13355257315702942</v>
      </c>
      <c r="HD59" s="79">
        <v>5.376962431280278</v>
      </c>
      <c r="HE59" s="79">
        <v>0.95794002802574973</v>
      </c>
      <c r="HF59" s="79">
        <v>0.70657775100860321</v>
      </c>
      <c r="HG59" s="79">
        <v>2.8848054082059584</v>
      </c>
      <c r="HH59" s="79">
        <v>0.88415549603564847</v>
      </c>
      <c r="HI59" s="79">
        <v>0.13646544666884627</v>
      </c>
      <c r="HJ59" s="79">
        <v>2.521203412825237</v>
      </c>
      <c r="HK59" s="79">
        <v>5.1379664812963355E-2</v>
      </c>
      <c r="HL59" s="79">
        <v>0.81763568339340631</v>
      </c>
      <c r="HM59" s="79">
        <v>5.9717638352937854</v>
      </c>
      <c r="HN59" s="79">
        <v>0.11267749396793336</v>
      </c>
      <c r="HO59" s="79">
        <v>1.3821975359040868</v>
      </c>
      <c r="HP59" s="79">
        <v>0.58599750570352682</v>
      </c>
      <c r="HQ59" s="79">
        <v>0.5635809830729166</v>
      </c>
      <c r="HR59" s="79">
        <v>0.49945293403409841</v>
      </c>
      <c r="HS59" s="80" t="str">
        <f t="shared" si="0"/>
        <v>Water Pollution_Pb(II)_Unspecified_Health_N/A for WP Interim Methodology</v>
      </c>
    </row>
    <row r="60" spans="2:227" ht="15" customHeight="1">
      <c r="B60" s="65" t="s">
        <v>9</v>
      </c>
      <c r="C60" s="65" t="s">
        <v>410</v>
      </c>
      <c r="D60" s="65" t="s">
        <v>394</v>
      </c>
      <c r="E60" s="65" t="s">
        <v>395</v>
      </c>
      <c r="F60" s="65" t="s">
        <v>390</v>
      </c>
      <c r="G60" s="65" t="s">
        <v>391</v>
      </c>
      <c r="H60" s="41"/>
      <c r="I60" s="79">
        <v>84.960889185631501</v>
      </c>
      <c r="J60" s="79">
        <v>75.61408127892652</v>
      </c>
      <c r="K60" s="79">
        <v>28.571769608398043</v>
      </c>
      <c r="L60" s="79">
        <v>6.5371955480679134</v>
      </c>
      <c r="M60" s="79">
        <v>90.970105120650715</v>
      </c>
      <c r="N60" s="79">
        <v>23.747334160217758</v>
      </c>
      <c r="O60" s="79">
        <v>53.653058413180155</v>
      </c>
      <c r="P60" s="79">
        <v>17.230538074801771</v>
      </c>
      <c r="Q60" s="79">
        <v>104.21809588678262</v>
      </c>
      <c r="R60" s="79">
        <v>53.653058413180155</v>
      </c>
      <c r="S60" s="79">
        <v>2.7274162503835142</v>
      </c>
      <c r="T60" s="79">
        <v>52.514261327749573</v>
      </c>
      <c r="U60" s="79">
        <v>140.76402946776204</v>
      </c>
      <c r="V60" s="79">
        <v>53.653058413180155</v>
      </c>
      <c r="W60" s="79">
        <v>128.82886165642589</v>
      </c>
      <c r="X60" s="79">
        <v>606.19036057825201</v>
      </c>
      <c r="Y60" s="79">
        <v>53.653058413180155</v>
      </c>
      <c r="Z60" s="79">
        <v>48.16769685646323</v>
      </c>
      <c r="AA60" s="79">
        <v>291.63025768484454</v>
      </c>
      <c r="AB60" s="79">
        <v>8.7920378535431301</v>
      </c>
      <c r="AC60" s="79">
        <v>107.34019059767172</v>
      </c>
      <c r="AD60" s="79">
        <v>7.5598544055457877</v>
      </c>
      <c r="AE60" s="79">
        <v>10.131736760485383</v>
      </c>
      <c r="AF60" s="79">
        <v>9.4791861835042752</v>
      </c>
      <c r="AG60" s="79">
        <v>53.504426564072062</v>
      </c>
      <c r="AH60" s="79">
        <v>6.0711684932901324</v>
      </c>
      <c r="AI60" s="79">
        <v>15.584862833702005</v>
      </c>
      <c r="AJ60" s="79">
        <v>53.653058413180155</v>
      </c>
      <c r="AK60" s="79">
        <v>120.61295172898966</v>
      </c>
      <c r="AL60" s="79">
        <v>33.425075738710049</v>
      </c>
      <c r="AM60" s="79">
        <v>82.292616575873822</v>
      </c>
      <c r="AN60" s="79">
        <v>350.95811642146685</v>
      </c>
      <c r="AO60" s="79">
        <v>72.651243375711175</v>
      </c>
      <c r="AP60" s="79">
        <v>58.835646548038</v>
      </c>
      <c r="AQ60" s="79">
        <v>38.549642919374406</v>
      </c>
      <c r="AR60" s="79">
        <v>3.2740631674376939</v>
      </c>
      <c r="AS60" s="79">
        <v>53.653058413180155</v>
      </c>
      <c r="AT60" s="79">
        <v>8.3672225486923111</v>
      </c>
      <c r="AU60" s="79">
        <v>23.512728865998483</v>
      </c>
      <c r="AV60" s="79">
        <v>90.970105120650715</v>
      </c>
      <c r="AW60" s="79">
        <v>13.34719349000944</v>
      </c>
      <c r="AX60" s="79">
        <v>218.99349556090124</v>
      </c>
      <c r="AY60" s="79">
        <v>17.580591847239916</v>
      </c>
      <c r="AZ60" s="79">
        <v>72.651243375711175</v>
      </c>
      <c r="BA60" s="79">
        <v>30.392145853384349</v>
      </c>
      <c r="BB60" s="79">
        <v>15.234632453107128</v>
      </c>
      <c r="BC60" s="79">
        <v>42.002241059289624</v>
      </c>
      <c r="BD60" s="79">
        <v>59.691941196360297</v>
      </c>
      <c r="BE60" s="79">
        <v>29.639803023721349</v>
      </c>
      <c r="BF60" s="79">
        <v>89.255038285089768</v>
      </c>
      <c r="BG60" s="79">
        <v>53.653058413180155</v>
      </c>
      <c r="BH60" s="79">
        <v>58.965113014567912</v>
      </c>
      <c r="BI60" s="79">
        <v>80.973473779687154</v>
      </c>
      <c r="BJ60" s="79">
        <v>90.305153696086208</v>
      </c>
      <c r="BK60" s="79">
        <v>69.135508483239988</v>
      </c>
      <c r="BL60" s="79">
        <v>53.653058413180155</v>
      </c>
      <c r="BM60" s="79">
        <v>155.62201926411308</v>
      </c>
      <c r="BN60" s="79">
        <v>29.509485384345073</v>
      </c>
      <c r="BO60" s="79">
        <v>230.36120007801094</v>
      </c>
      <c r="BP60" s="79">
        <v>212.05601599539926</v>
      </c>
      <c r="BQ60" s="79">
        <v>39.200139030267593</v>
      </c>
      <c r="BR60" s="79">
        <v>38.813087663568162</v>
      </c>
      <c r="BS60" s="79">
        <v>19.456473129501234</v>
      </c>
      <c r="BT60" s="79">
        <v>72.651243375711175</v>
      </c>
      <c r="BU60" s="79">
        <v>99.989110639689656</v>
      </c>
      <c r="BV60" s="79">
        <v>58.965113014567912</v>
      </c>
      <c r="BW60" s="79">
        <v>6.5371955480679134</v>
      </c>
      <c r="BX60" s="79">
        <v>14.576790561177134</v>
      </c>
      <c r="BY60" s="79">
        <v>74.409247890964878</v>
      </c>
      <c r="BZ60" s="79">
        <v>6.5371955480679134</v>
      </c>
      <c r="CA60" s="79">
        <v>7.1474890475002066</v>
      </c>
      <c r="CB60" s="79">
        <v>72.651243375711175</v>
      </c>
      <c r="CC60" s="79">
        <v>44.390591163670038</v>
      </c>
      <c r="CD60" s="79">
        <v>157.66089956086452</v>
      </c>
      <c r="CE60" s="79">
        <v>117.81912367641203</v>
      </c>
      <c r="CF60" s="79">
        <v>90.970105120650715</v>
      </c>
      <c r="CG60" s="79">
        <v>50.137726971177166</v>
      </c>
      <c r="CH60" s="79">
        <v>0.85303943254788561</v>
      </c>
      <c r="CI60" s="79">
        <v>53.653058413180155</v>
      </c>
      <c r="CJ60" s="79">
        <v>120.61295172898966</v>
      </c>
      <c r="CK60" s="79">
        <v>60.095562391093516</v>
      </c>
      <c r="CL60" s="79">
        <v>34.588691835845033</v>
      </c>
      <c r="CM60" s="79">
        <v>28.384777593517054</v>
      </c>
      <c r="CN60" s="79">
        <v>2.4200903806547602</v>
      </c>
      <c r="CO60" s="79">
        <v>321.25659489645335</v>
      </c>
      <c r="CP60" s="79">
        <v>48.208353941434844</v>
      </c>
      <c r="CQ60" s="79">
        <v>120.61295172898966</v>
      </c>
      <c r="CR60" s="79">
        <v>68.443253615950397</v>
      </c>
      <c r="CS60" s="79">
        <v>2.7805498921374467</v>
      </c>
      <c r="CT60" s="79">
        <v>371.78184521030499</v>
      </c>
      <c r="CU60" s="79">
        <v>65.275377557312083</v>
      </c>
      <c r="CV60" s="79">
        <v>79.734074644246576</v>
      </c>
      <c r="CW60" s="79">
        <v>139.21297283950989</v>
      </c>
      <c r="CX60" s="79">
        <v>32.860269170916084</v>
      </c>
      <c r="CY60" s="79">
        <v>90.970105120650715</v>
      </c>
      <c r="CZ60" s="79">
        <v>541.48147039688104</v>
      </c>
      <c r="DA60" s="79">
        <v>116.23717116905382</v>
      </c>
      <c r="DB60" s="79">
        <v>53.653058413180155</v>
      </c>
      <c r="DC60" s="79">
        <v>173.16439466244105</v>
      </c>
      <c r="DD60" s="79">
        <v>209.48298799079143</v>
      </c>
      <c r="DE60" s="79">
        <v>10.877688748605051</v>
      </c>
      <c r="DF60" s="79">
        <v>105.00800767255809</v>
      </c>
      <c r="DG60" s="79">
        <v>120.61295172898966</v>
      </c>
      <c r="DH60" s="79">
        <v>210.56000059293055</v>
      </c>
      <c r="DI60" s="79">
        <v>242.34433407165554</v>
      </c>
      <c r="DJ60" s="79">
        <v>58.965113014567912</v>
      </c>
      <c r="DK60" s="79">
        <v>128.82886165642589</v>
      </c>
      <c r="DL60" s="79">
        <v>44.127207161802723</v>
      </c>
      <c r="DM60" s="79">
        <v>23.07569310138982</v>
      </c>
      <c r="DN60" s="79">
        <v>16.885416996283094</v>
      </c>
      <c r="DO60" s="79">
        <v>128.82886165642589</v>
      </c>
      <c r="DP60" s="79">
        <v>70.672540403613198</v>
      </c>
      <c r="DQ60" s="79">
        <v>20.272924358575501</v>
      </c>
      <c r="DR60" s="79">
        <v>5.8762321467071947</v>
      </c>
      <c r="DS60" s="79">
        <v>90.970105120650715</v>
      </c>
      <c r="DT60" s="79">
        <v>25.47537716677019</v>
      </c>
      <c r="DU60" s="79">
        <v>90.970105120650715</v>
      </c>
      <c r="DV60" s="79">
        <v>120.61295172898966</v>
      </c>
      <c r="DW60" s="79">
        <v>36.347062040576034</v>
      </c>
      <c r="DX60" s="79">
        <v>119.88633733341973</v>
      </c>
      <c r="DY60" s="79">
        <v>45.073688852337646</v>
      </c>
      <c r="DZ60" s="79">
        <v>267.60173472372185</v>
      </c>
      <c r="EA60" s="79">
        <v>35.078333935966882</v>
      </c>
      <c r="EB60" s="79">
        <v>128.82886165642589</v>
      </c>
      <c r="EC60" s="79">
        <v>120.61295172898966</v>
      </c>
      <c r="ED60" s="79">
        <v>7.9710612254820008</v>
      </c>
      <c r="EE60" s="79">
        <v>72.651243375711175</v>
      </c>
      <c r="EF60" s="79">
        <v>59.510132815732511</v>
      </c>
      <c r="EG60" s="79">
        <v>120.61295172898966</v>
      </c>
      <c r="EH60" s="79">
        <v>84.346146956218206</v>
      </c>
      <c r="EI60" s="79">
        <v>90.970105120650715</v>
      </c>
      <c r="EJ60" s="79">
        <v>3.2877106316400946</v>
      </c>
      <c r="EK60" s="79">
        <v>58.965113014567912</v>
      </c>
      <c r="EL60" s="79">
        <v>114.90841546323657</v>
      </c>
      <c r="EM60" s="79">
        <v>34.563160420626126</v>
      </c>
      <c r="EN60" s="79">
        <v>46.223646912233342</v>
      </c>
      <c r="EO60" s="79">
        <v>4.2367086953930366</v>
      </c>
      <c r="EP60" s="79">
        <v>120.61295172898966</v>
      </c>
      <c r="EQ60" s="79">
        <v>138.48214776642624</v>
      </c>
      <c r="ER60" s="79">
        <v>249.45583985215393</v>
      </c>
      <c r="ES60" s="79">
        <v>6.5371955480679134</v>
      </c>
      <c r="ET60" s="79">
        <v>6.6562824676879755</v>
      </c>
      <c r="EU60" s="79">
        <v>22.819786348440086</v>
      </c>
      <c r="EV60" s="79">
        <v>32.88260879405243</v>
      </c>
      <c r="EW60" s="79">
        <v>185.99384963694695</v>
      </c>
      <c r="EX60" s="79">
        <v>75.557428422866323</v>
      </c>
      <c r="EY60" s="79">
        <v>120.61295172898966</v>
      </c>
      <c r="EZ60" s="79">
        <v>12.002387603225491</v>
      </c>
      <c r="FA60" s="79">
        <v>17.642087292816598</v>
      </c>
      <c r="FB60" s="79">
        <v>433.19269693508903</v>
      </c>
      <c r="FC60" s="79">
        <v>120.61295172898966</v>
      </c>
      <c r="FD60" s="79">
        <v>12.573645013845486</v>
      </c>
      <c r="FE60" s="79">
        <v>10.115292945004894</v>
      </c>
      <c r="FF60" s="79">
        <v>14.466295669992274</v>
      </c>
      <c r="FG60" s="79">
        <v>17.533237638371475</v>
      </c>
      <c r="FH60" s="79">
        <v>243.64161759111315</v>
      </c>
      <c r="FI60" s="79">
        <v>81.028717740014912</v>
      </c>
      <c r="FJ60" s="79">
        <v>56.949229531662716</v>
      </c>
      <c r="FK60" s="79">
        <v>53.653058413180155</v>
      </c>
      <c r="FL60" s="79">
        <v>128.82886165642589</v>
      </c>
      <c r="FM60" s="79">
        <v>43.01565317492436</v>
      </c>
      <c r="FN60" s="79">
        <v>7.0483453832546221</v>
      </c>
      <c r="FO60" s="79">
        <v>404.77846299177884</v>
      </c>
      <c r="FP60" s="79">
        <v>6.5371955480679134</v>
      </c>
      <c r="FQ60" s="79">
        <v>90.970105120650715</v>
      </c>
      <c r="FR60" s="79">
        <v>72.651243375711175</v>
      </c>
      <c r="FS60" s="79">
        <v>15.273200067629663</v>
      </c>
      <c r="FT60" s="79">
        <v>119.01777920630255</v>
      </c>
      <c r="FU60" s="79">
        <v>65.29781707560052</v>
      </c>
      <c r="FV60" s="79">
        <v>72.651243375711175</v>
      </c>
      <c r="FW60" s="79">
        <v>66.212404161812387</v>
      </c>
      <c r="FX60" s="79">
        <v>120.61295172898966</v>
      </c>
      <c r="FY60" s="79">
        <v>53.653058413180155</v>
      </c>
      <c r="FZ60" s="79">
        <v>55.303602603888692</v>
      </c>
      <c r="GA60" s="79">
        <v>43.623212698291347</v>
      </c>
      <c r="GB60" s="79">
        <v>10.227887926132249</v>
      </c>
      <c r="GC60" s="79">
        <v>38.473509048696393</v>
      </c>
      <c r="GD60" s="79">
        <v>52.444724800471676</v>
      </c>
      <c r="GE60" s="79">
        <v>72.651243375711175</v>
      </c>
      <c r="GF60" s="79">
        <v>56.674904142397203</v>
      </c>
      <c r="GG60" s="79">
        <v>228.47246662986382</v>
      </c>
      <c r="GH60" s="79">
        <v>53.653058413180155</v>
      </c>
      <c r="GI60" s="79">
        <v>53.653058413180155</v>
      </c>
      <c r="GJ60" s="79">
        <v>53.653058413180155</v>
      </c>
      <c r="GK60" s="79">
        <v>53.653058413180155</v>
      </c>
      <c r="GL60" s="79">
        <v>24.645089320991193</v>
      </c>
      <c r="GM60" s="79">
        <v>3.0442909987312783</v>
      </c>
      <c r="GN60" s="79">
        <v>14.67111001025722</v>
      </c>
      <c r="GO60" s="79">
        <v>97.498489704404037</v>
      </c>
      <c r="GP60" s="79">
        <v>181.69510607025722</v>
      </c>
      <c r="GQ60" s="79">
        <v>120.61295172898966</v>
      </c>
      <c r="GR60" s="79">
        <v>77.572078323311644</v>
      </c>
      <c r="GS60" s="79">
        <v>67.7658621240206</v>
      </c>
      <c r="GT60" s="79">
        <v>123.41682555321238</v>
      </c>
      <c r="GU60" s="79">
        <v>120.61295172898966</v>
      </c>
      <c r="GV60" s="79">
        <v>125.8726954750415</v>
      </c>
      <c r="GW60" s="79">
        <v>6.5371955480679134</v>
      </c>
      <c r="GX60" s="79">
        <v>53.653058413180155</v>
      </c>
      <c r="GY60" s="79">
        <v>108.28167971305139</v>
      </c>
      <c r="GZ60" s="79">
        <v>117.71481583634625</v>
      </c>
      <c r="HA60" s="79">
        <v>19.294978697680925</v>
      </c>
      <c r="HB60" s="79">
        <v>53.653058413180155</v>
      </c>
      <c r="HC60" s="79">
        <v>6.5371955480679134</v>
      </c>
      <c r="HD60" s="79">
        <v>169.37045982769354</v>
      </c>
      <c r="HE60" s="79">
        <v>74.155965453788653</v>
      </c>
      <c r="HF60" s="79">
        <v>91.70299591855867</v>
      </c>
      <c r="HG60" s="79">
        <v>135.29512013251667</v>
      </c>
      <c r="HH60" s="79">
        <v>18.552460616651782</v>
      </c>
      <c r="HI60" s="79">
        <v>7.9800847241767903</v>
      </c>
      <c r="HJ60" s="79">
        <v>119.92909750639805</v>
      </c>
      <c r="HK60" s="79">
        <v>6.5371955480679134</v>
      </c>
      <c r="HL60" s="79">
        <v>53.653058413180155</v>
      </c>
      <c r="HM60" s="79">
        <v>224.57359962564558</v>
      </c>
      <c r="HN60" s="79">
        <v>53.653058413180155</v>
      </c>
      <c r="HO60" s="79">
        <v>128.82886165642589</v>
      </c>
      <c r="HP60" s="79">
        <v>99.073224133053117</v>
      </c>
      <c r="HQ60" s="79">
        <v>28.001094455909449</v>
      </c>
      <c r="HR60" s="79">
        <v>44.454899526281871</v>
      </c>
      <c r="HS60" s="80" t="str">
        <f t="shared" si="0"/>
        <v>Water Pollution_Sb(III)_Freshwater_Health_N/A for WP Interim Methodology</v>
      </c>
    </row>
    <row r="61" spans="2:227" ht="15" customHeight="1">
      <c r="B61" s="65" t="s">
        <v>9</v>
      </c>
      <c r="C61" s="65" t="s">
        <v>410</v>
      </c>
      <c r="D61" s="65" t="s">
        <v>396</v>
      </c>
      <c r="E61" s="65" t="s">
        <v>395</v>
      </c>
      <c r="F61" s="65" t="s">
        <v>390</v>
      </c>
      <c r="G61" s="65" t="s">
        <v>391</v>
      </c>
      <c r="H61" s="41"/>
      <c r="I61" s="79">
        <v>1.7802254717764234</v>
      </c>
      <c r="J61" s="79">
        <v>1.8104881462293474</v>
      </c>
      <c r="K61" s="79">
        <v>1.9621180803200393</v>
      </c>
      <c r="L61" s="79">
        <v>1.8164752258014085</v>
      </c>
      <c r="M61" s="79">
        <v>2.2789321712385888</v>
      </c>
      <c r="N61" s="79">
        <v>1.9870962393406464</v>
      </c>
      <c r="O61" s="79">
        <v>1.8941094707728054</v>
      </c>
      <c r="P61" s="79">
        <v>1.9198796344491913</v>
      </c>
      <c r="Q61" s="79">
        <v>1.8293866306986546</v>
      </c>
      <c r="R61" s="79">
        <v>1.8941094707728054</v>
      </c>
      <c r="S61" s="79">
        <v>1.8314704875122336</v>
      </c>
      <c r="T61" s="79">
        <v>3.1516393299177277</v>
      </c>
      <c r="U61" s="79">
        <v>1.7953661923171609</v>
      </c>
      <c r="V61" s="79">
        <v>1.8941094707728054</v>
      </c>
      <c r="W61" s="79">
        <v>1.9927986284328472</v>
      </c>
      <c r="X61" s="79">
        <v>2.4975928318592029</v>
      </c>
      <c r="Y61" s="79">
        <v>1.8941094707728054</v>
      </c>
      <c r="Z61" s="79">
        <v>1.8607559557246311</v>
      </c>
      <c r="AA61" s="79">
        <v>3.2939835009037628</v>
      </c>
      <c r="AB61" s="79">
        <v>1.8030295493898127</v>
      </c>
      <c r="AC61" s="79">
        <v>2.3963606218270135</v>
      </c>
      <c r="AD61" s="79">
        <v>1.9112862196505773</v>
      </c>
      <c r="AE61" s="79">
        <v>1.7480800483194263</v>
      </c>
      <c r="AF61" s="79">
        <v>2.0162313781502821</v>
      </c>
      <c r="AG61" s="79">
        <v>1.8858839399997573</v>
      </c>
      <c r="AH61" s="79">
        <v>2.8358260757606568</v>
      </c>
      <c r="AI61" s="79">
        <v>1.9253604065601628</v>
      </c>
      <c r="AJ61" s="79">
        <v>1.8941094707728054</v>
      </c>
      <c r="AK61" s="79">
        <v>2.3643569731113172</v>
      </c>
      <c r="AL61" s="79">
        <v>1.8506144588593794</v>
      </c>
      <c r="AM61" s="79">
        <v>2.285702911403952</v>
      </c>
      <c r="AN61" s="79">
        <v>2.1648419751829495</v>
      </c>
      <c r="AO61" s="79">
        <v>2.1773644589234347</v>
      </c>
      <c r="AP61" s="79">
        <v>1.8780433866526316</v>
      </c>
      <c r="AQ61" s="79">
        <v>2.3746714959505812</v>
      </c>
      <c r="AR61" s="79">
        <v>1.8547819745813414</v>
      </c>
      <c r="AS61" s="79">
        <v>1.8941094707728054</v>
      </c>
      <c r="AT61" s="79">
        <v>1.755023550235983</v>
      </c>
      <c r="AU61" s="79">
        <v>1.9021431020336597</v>
      </c>
      <c r="AV61" s="79">
        <v>2.2789321712385888</v>
      </c>
      <c r="AW61" s="79">
        <v>1.8841450188758868</v>
      </c>
      <c r="AX61" s="79">
        <v>3.4322893938485937</v>
      </c>
      <c r="AY61" s="79">
        <v>1.856660357158034</v>
      </c>
      <c r="AZ61" s="79">
        <v>2.1773644589234347</v>
      </c>
      <c r="BA61" s="79">
        <v>3.0822202215112124</v>
      </c>
      <c r="BB61" s="79">
        <v>2.6844350535935635</v>
      </c>
      <c r="BC61" s="79">
        <v>1.8192068144633049</v>
      </c>
      <c r="BD61" s="79">
        <v>2.482660022745995</v>
      </c>
      <c r="BE61" s="79">
        <v>1.807161441114165</v>
      </c>
      <c r="BF61" s="79">
        <v>1.8397852314649028</v>
      </c>
      <c r="BG61" s="79">
        <v>1.8941094707728054</v>
      </c>
      <c r="BH61" s="79">
        <v>2.0398596654009187</v>
      </c>
      <c r="BI61" s="79">
        <v>3.271686797923675</v>
      </c>
      <c r="BJ61" s="79">
        <v>1.9262626987007219</v>
      </c>
      <c r="BK61" s="79">
        <v>1.8114050721023534</v>
      </c>
      <c r="BL61" s="79">
        <v>1.8941094707728054</v>
      </c>
      <c r="BM61" s="79">
        <v>1.9718955257756514</v>
      </c>
      <c r="BN61" s="79">
        <v>1.8719512392649471</v>
      </c>
      <c r="BO61" s="79">
        <v>2.0543028725132237</v>
      </c>
      <c r="BP61" s="79">
        <v>1.8539571386732145</v>
      </c>
      <c r="BQ61" s="79">
        <v>2.1298910122983505</v>
      </c>
      <c r="BR61" s="79">
        <v>1.7945775408545308</v>
      </c>
      <c r="BS61" s="79">
        <v>1.8260033817090842</v>
      </c>
      <c r="BT61" s="79">
        <v>2.1773644589234347</v>
      </c>
      <c r="BU61" s="79">
        <v>1.7547915057350765</v>
      </c>
      <c r="BV61" s="79">
        <v>2.0398596654009187</v>
      </c>
      <c r="BW61" s="79">
        <v>1.8164752258014085</v>
      </c>
      <c r="BX61" s="79">
        <v>1.9745214352478806</v>
      </c>
      <c r="BY61" s="79">
        <v>2.2540053014176999</v>
      </c>
      <c r="BZ61" s="79">
        <v>1.8164752258014085</v>
      </c>
      <c r="CA61" s="79">
        <v>1.9526016098373717</v>
      </c>
      <c r="CB61" s="79">
        <v>2.1773644589234347</v>
      </c>
      <c r="CC61" s="79">
        <v>1.8252965755751074</v>
      </c>
      <c r="CD61" s="79">
        <v>2.220916484957181</v>
      </c>
      <c r="CE61" s="79">
        <v>3.1081796337080165</v>
      </c>
      <c r="CF61" s="79">
        <v>2.2789321712385888</v>
      </c>
      <c r="CG61" s="79">
        <v>1.8814341110269686</v>
      </c>
      <c r="CH61" s="79">
        <v>1.8181442836894979</v>
      </c>
      <c r="CI61" s="79">
        <v>1.8941094707728054</v>
      </c>
      <c r="CJ61" s="79">
        <v>2.3643569731113172</v>
      </c>
      <c r="CK61" s="79">
        <v>1.8319302487689779</v>
      </c>
      <c r="CL61" s="79">
        <v>2.7595593507966276</v>
      </c>
      <c r="CM61" s="79">
        <v>1.8192115141522061</v>
      </c>
      <c r="CN61" s="79">
        <v>1.9440917358311887</v>
      </c>
      <c r="CO61" s="79">
        <v>1.8148478951766249</v>
      </c>
      <c r="CP61" s="79">
        <v>1.8577832157645939</v>
      </c>
      <c r="CQ61" s="79">
        <v>2.3643569731113172</v>
      </c>
      <c r="CR61" s="79">
        <v>2.0732212645968522</v>
      </c>
      <c r="CS61" s="79">
        <v>1.8056549959605441</v>
      </c>
      <c r="CT61" s="79">
        <v>1.9282533125558838</v>
      </c>
      <c r="CU61" s="79">
        <v>1.8802145595856785</v>
      </c>
      <c r="CV61" s="79">
        <v>1.8566139767331282</v>
      </c>
      <c r="CW61" s="79">
        <v>1.8846245565633346</v>
      </c>
      <c r="CX61" s="79">
        <v>1.8553142355119228</v>
      </c>
      <c r="CY61" s="79">
        <v>2.2789321712385888</v>
      </c>
      <c r="CZ61" s="79">
        <v>2.5513164020459591</v>
      </c>
      <c r="DA61" s="79">
        <v>1.9730404089151692</v>
      </c>
      <c r="DB61" s="79">
        <v>1.8941094707728054</v>
      </c>
      <c r="DC61" s="79">
        <v>2.2078215319789773</v>
      </c>
      <c r="DD61" s="79">
        <v>2.378926005068994</v>
      </c>
      <c r="DE61" s="79">
        <v>1.8031553228520247</v>
      </c>
      <c r="DF61" s="79">
        <v>1.8366747748478474</v>
      </c>
      <c r="DG61" s="79">
        <v>2.3643569731113172</v>
      </c>
      <c r="DH61" s="79">
        <v>2.0157257390447856</v>
      </c>
      <c r="DI61" s="79">
        <v>4.1441761785062674</v>
      </c>
      <c r="DJ61" s="79">
        <v>2.0398596654009187</v>
      </c>
      <c r="DK61" s="79">
        <v>1.9927986284328472</v>
      </c>
      <c r="DL61" s="79">
        <v>1.9571032499971233</v>
      </c>
      <c r="DM61" s="79">
        <v>2.0895805981889293</v>
      </c>
      <c r="DN61" s="79">
        <v>1.8496328025586752</v>
      </c>
      <c r="DO61" s="79">
        <v>1.9927986284328472</v>
      </c>
      <c r="DP61" s="79">
        <v>1.7847145413740479</v>
      </c>
      <c r="DQ61" s="79">
        <v>1.8379386045889967</v>
      </c>
      <c r="DR61" s="79">
        <v>1.8249620567981575</v>
      </c>
      <c r="DS61" s="79">
        <v>2.2789321712385888</v>
      </c>
      <c r="DT61" s="79">
        <v>2.3537819515785787</v>
      </c>
      <c r="DU61" s="79">
        <v>2.2789321712385888</v>
      </c>
      <c r="DV61" s="79">
        <v>2.3643569731113172</v>
      </c>
      <c r="DW61" s="79">
        <v>1.8351163963896668</v>
      </c>
      <c r="DX61" s="79">
        <v>1.8450103622288843</v>
      </c>
      <c r="DY61" s="79">
        <v>2.9436684528350319</v>
      </c>
      <c r="DZ61" s="79">
        <v>1.9938100194306547</v>
      </c>
      <c r="EA61" s="79">
        <v>1.7756235902635849</v>
      </c>
      <c r="EB61" s="79">
        <v>1.9927986284328472</v>
      </c>
      <c r="EC61" s="79">
        <v>2.3643569731113172</v>
      </c>
      <c r="ED61" s="79">
        <v>1.92116617642956</v>
      </c>
      <c r="EE61" s="79">
        <v>2.1773644589234347</v>
      </c>
      <c r="EF61" s="79">
        <v>1.9314539116767473</v>
      </c>
      <c r="EG61" s="79">
        <v>2.3643569731113172</v>
      </c>
      <c r="EH61" s="79">
        <v>1.9086022132571301</v>
      </c>
      <c r="EI61" s="79">
        <v>2.2789321712385888</v>
      </c>
      <c r="EJ61" s="79">
        <v>1.7813562818441726</v>
      </c>
      <c r="EK61" s="79">
        <v>2.0398596654009187</v>
      </c>
      <c r="EL61" s="79">
        <v>1.9803745674076643</v>
      </c>
      <c r="EM61" s="79">
        <v>1.8163439318922836</v>
      </c>
      <c r="EN61" s="79">
        <v>2.3035264111131868</v>
      </c>
      <c r="EO61" s="79">
        <v>1.8263211573363616</v>
      </c>
      <c r="EP61" s="79">
        <v>2.3643569731113172</v>
      </c>
      <c r="EQ61" s="79">
        <v>1.780829466217994</v>
      </c>
      <c r="ER61" s="79">
        <v>2.443253312463384</v>
      </c>
      <c r="ES61" s="79">
        <v>1.8164752258014085</v>
      </c>
      <c r="ET61" s="79">
        <v>1.8135667466573056</v>
      </c>
      <c r="EU61" s="79">
        <v>1.8094408402421074</v>
      </c>
      <c r="EV61" s="79">
        <v>2.0303182756187317</v>
      </c>
      <c r="EW61" s="79">
        <v>2.7233047162066644</v>
      </c>
      <c r="EX61" s="79">
        <v>2.9332682481638042</v>
      </c>
      <c r="EY61" s="79">
        <v>2.3643569731113172</v>
      </c>
      <c r="EZ61" s="79">
        <v>1.8860555499621658</v>
      </c>
      <c r="FA61" s="79">
        <v>1.8136350156744019</v>
      </c>
      <c r="FB61" s="79">
        <v>1.951659259549011</v>
      </c>
      <c r="FC61" s="79">
        <v>2.3643569731113172</v>
      </c>
      <c r="FD61" s="79">
        <v>1.8342862236633686</v>
      </c>
      <c r="FE61" s="79">
        <v>1.8297316251380633</v>
      </c>
      <c r="FF61" s="79">
        <v>1.9172596162883808</v>
      </c>
      <c r="FG61" s="79">
        <v>2.278295297426387</v>
      </c>
      <c r="FH61" s="79">
        <v>1.9282864116812946</v>
      </c>
      <c r="FI61" s="79">
        <v>2.6645034967623</v>
      </c>
      <c r="FJ61" s="79">
        <v>2.2420478347181478</v>
      </c>
      <c r="FK61" s="79">
        <v>1.8941094707728054</v>
      </c>
      <c r="FL61" s="79">
        <v>1.9927986284328472</v>
      </c>
      <c r="FM61" s="79">
        <v>1.8721449223070363</v>
      </c>
      <c r="FN61" s="79">
        <v>1.9137341673768156</v>
      </c>
      <c r="FO61" s="79">
        <v>1.8712687539082917</v>
      </c>
      <c r="FP61" s="79">
        <v>1.8164752258014085</v>
      </c>
      <c r="FQ61" s="79">
        <v>2.2789321712385888</v>
      </c>
      <c r="FR61" s="79">
        <v>2.1773644589234347</v>
      </c>
      <c r="FS61" s="79">
        <v>1.9004402304946515</v>
      </c>
      <c r="FT61" s="79">
        <v>3.0282963779196832</v>
      </c>
      <c r="FU61" s="79">
        <v>1.884730013656104</v>
      </c>
      <c r="FV61" s="79">
        <v>2.1773644589234347</v>
      </c>
      <c r="FW61" s="79">
        <v>2.0696386992857918</v>
      </c>
      <c r="FX61" s="79">
        <v>2.3643569731113172</v>
      </c>
      <c r="FY61" s="79">
        <v>1.8941094707728054</v>
      </c>
      <c r="FZ61" s="79">
        <v>2.976695529615986</v>
      </c>
      <c r="GA61" s="79">
        <v>2.0852506951578844</v>
      </c>
      <c r="GB61" s="79">
        <v>1.8043884432346866</v>
      </c>
      <c r="GC61" s="79">
        <v>1.8053285452123422</v>
      </c>
      <c r="GD61" s="79">
        <v>2.0123304348852353</v>
      </c>
      <c r="GE61" s="79">
        <v>2.1773644589234347</v>
      </c>
      <c r="GF61" s="79">
        <v>2.2484232304458072</v>
      </c>
      <c r="GG61" s="79">
        <v>2.2700297457366423</v>
      </c>
      <c r="GH61" s="79">
        <v>1.8941094707728054</v>
      </c>
      <c r="GI61" s="79">
        <v>1.8941094707728054</v>
      </c>
      <c r="GJ61" s="79">
        <v>1.8941094707728054</v>
      </c>
      <c r="GK61" s="79">
        <v>1.8941094707728054</v>
      </c>
      <c r="GL61" s="79">
        <v>1.7941879232309625</v>
      </c>
      <c r="GM61" s="79">
        <v>1.843555638616668</v>
      </c>
      <c r="GN61" s="79">
        <v>1.9067068516618142</v>
      </c>
      <c r="GO61" s="79">
        <v>3.337303100748966</v>
      </c>
      <c r="GP61" s="79">
        <v>1.8707883371240672</v>
      </c>
      <c r="GQ61" s="79">
        <v>2.3643569731113172</v>
      </c>
      <c r="GR61" s="79">
        <v>1.8709895700830914</v>
      </c>
      <c r="GS61" s="79">
        <v>1.8786791069589517</v>
      </c>
      <c r="GT61" s="79">
        <v>2.4781012476602311</v>
      </c>
      <c r="GU61" s="79">
        <v>2.3643569731113172</v>
      </c>
      <c r="GV61" s="79">
        <v>4.092462852153397</v>
      </c>
      <c r="GW61" s="79">
        <v>1.8164752258014085</v>
      </c>
      <c r="GX61" s="79">
        <v>1.8941094707728054</v>
      </c>
      <c r="GY61" s="79">
        <v>1.9127705542395761</v>
      </c>
      <c r="GZ61" s="79">
        <v>1.8653214884387197</v>
      </c>
      <c r="HA61" s="79">
        <v>1.7935492157865744</v>
      </c>
      <c r="HB61" s="79">
        <v>1.8941094707728054</v>
      </c>
      <c r="HC61" s="79">
        <v>1.8164752258014085</v>
      </c>
      <c r="HD61" s="79">
        <v>1.7680082570831532</v>
      </c>
      <c r="HE61" s="79">
        <v>1.9219569778618204</v>
      </c>
      <c r="HF61" s="79">
        <v>2.1184321531397488</v>
      </c>
      <c r="HG61" s="79">
        <v>1.9437864682845334</v>
      </c>
      <c r="HH61" s="79">
        <v>2.0609324006808927</v>
      </c>
      <c r="HI61" s="79">
        <v>1.8453614393212718</v>
      </c>
      <c r="HJ61" s="79">
        <v>1.7842115353981924</v>
      </c>
      <c r="HK61" s="79">
        <v>1.8164752258014085</v>
      </c>
      <c r="HL61" s="79">
        <v>1.8941094707728054</v>
      </c>
      <c r="HM61" s="79">
        <v>2.1884758054806035</v>
      </c>
      <c r="HN61" s="79">
        <v>1.8941094707728054</v>
      </c>
      <c r="HO61" s="79">
        <v>1.9927986284328472</v>
      </c>
      <c r="HP61" s="79">
        <v>1.9712695462674064</v>
      </c>
      <c r="HQ61" s="79">
        <v>1.8408483824816393</v>
      </c>
      <c r="HR61" s="79">
        <v>2.4312030596729022</v>
      </c>
      <c r="HS61" s="80" t="str">
        <f t="shared" si="0"/>
        <v>Water Pollution_Sb(III)_Seawater_Health_N/A for WP Interim Methodology</v>
      </c>
    </row>
    <row r="62" spans="2:227" ht="15" customHeight="1">
      <c r="B62" s="65" t="s">
        <v>9</v>
      </c>
      <c r="C62" s="65" t="s">
        <v>410</v>
      </c>
      <c r="D62" s="65" t="s">
        <v>384</v>
      </c>
      <c r="E62" s="65" t="s">
        <v>395</v>
      </c>
      <c r="F62" s="65" t="s">
        <v>390</v>
      </c>
      <c r="G62" s="65" t="s">
        <v>391</v>
      </c>
      <c r="H62" s="41"/>
      <c r="I62" s="79">
        <v>84.960889185631501</v>
      </c>
      <c r="J62" s="79">
        <v>65.446260625921497</v>
      </c>
      <c r="K62" s="79">
        <v>23.74740253284536</v>
      </c>
      <c r="L62" s="79">
        <v>1.8164752258014085</v>
      </c>
      <c r="M62" s="79">
        <v>90.970105120650715</v>
      </c>
      <c r="N62" s="79">
        <v>17.305618723348381</v>
      </c>
      <c r="O62" s="79">
        <v>1.8941094707728054</v>
      </c>
      <c r="P62" s="79">
        <v>15.725534952203187</v>
      </c>
      <c r="Q62" s="79">
        <v>104.21809588678262</v>
      </c>
      <c r="R62" s="79">
        <v>1.8941094707728054</v>
      </c>
      <c r="S62" s="79">
        <v>2.4020294277368723</v>
      </c>
      <c r="T62" s="79">
        <v>52.514261327749573</v>
      </c>
      <c r="U62" s="79">
        <v>108.87144110372321</v>
      </c>
      <c r="V62" s="79">
        <v>1.9684560250336798</v>
      </c>
      <c r="W62" s="79">
        <v>1.9927986284328472</v>
      </c>
      <c r="X62" s="79">
        <v>571.68317330917</v>
      </c>
      <c r="Y62" s="79">
        <v>1.8941094707728054</v>
      </c>
      <c r="Z62" s="79">
        <v>48.16769685646323</v>
      </c>
      <c r="AA62" s="79">
        <v>284.32555804811955</v>
      </c>
      <c r="AB62" s="79">
        <v>7.1690548181179619</v>
      </c>
      <c r="AC62" s="79">
        <v>94.976900711826232</v>
      </c>
      <c r="AD62" s="79">
        <v>1.9112862196505773</v>
      </c>
      <c r="AE62" s="79">
        <v>10.131736760485383</v>
      </c>
      <c r="AF62" s="79">
        <v>9.4791861835042752</v>
      </c>
      <c r="AG62" s="79">
        <v>53.243515478524429</v>
      </c>
      <c r="AH62" s="79">
        <v>6.0711684932901324</v>
      </c>
      <c r="AI62" s="79">
        <v>13.635941418800318</v>
      </c>
      <c r="AJ62" s="79">
        <v>1.8941094707728054</v>
      </c>
      <c r="AK62" s="79">
        <v>17.601993871892343</v>
      </c>
      <c r="AL62" s="79">
        <v>31.507778463435223</v>
      </c>
      <c r="AM62" s="79">
        <v>82.292616575873822</v>
      </c>
      <c r="AN62" s="79">
        <v>350.95811642146685</v>
      </c>
      <c r="AO62" s="79">
        <v>16.653237608866561</v>
      </c>
      <c r="AP62" s="79">
        <v>57.541615370293854</v>
      </c>
      <c r="AQ62" s="79">
        <v>35.083981537588706</v>
      </c>
      <c r="AR62" s="79">
        <v>3.1205424161400557</v>
      </c>
      <c r="AS62" s="79">
        <v>1.8941094707728054</v>
      </c>
      <c r="AT62" s="79">
        <v>8.3672225486923111</v>
      </c>
      <c r="AU62" s="79">
        <v>23.512728865998483</v>
      </c>
      <c r="AV62" s="79">
        <v>78.448751727978859</v>
      </c>
      <c r="AW62" s="79">
        <v>12.135630424993797</v>
      </c>
      <c r="AX62" s="79">
        <v>207.76483904084935</v>
      </c>
      <c r="AY62" s="79">
        <v>16.686830687719841</v>
      </c>
      <c r="AZ62" s="79">
        <v>2.1773644589234347</v>
      </c>
      <c r="BA62" s="79">
        <v>30.324423792199454</v>
      </c>
      <c r="BB62" s="79">
        <v>14.168687461074196</v>
      </c>
      <c r="BC62" s="79">
        <v>38.001810244778405</v>
      </c>
      <c r="BD62" s="79">
        <v>56.276827435773271</v>
      </c>
      <c r="BE62" s="79">
        <v>23.80122900527337</v>
      </c>
      <c r="BF62" s="79">
        <v>58.947302892087734</v>
      </c>
      <c r="BG62" s="79">
        <v>38.067475035198029</v>
      </c>
      <c r="BH62" s="79">
        <v>30.329056724625776</v>
      </c>
      <c r="BI62" s="79">
        <v>80.973473779687154</v>
      </c>
      <c r="BJ62" s="79">
        <v>41.407237935772393</v>
      </c>
      <c r="BK62" s="79">
        <v>32.414137760657411</v>
      </c>
      <c r="BL62" s="79">
        <v>1.8941094707728054</v>
      </c>
      <c r="BM62" s="79">
        <v>93.192363735929789</v>
      </c>
      <c r="BN62" s="79">
        <v>24.518620977829528</v>
      </c>
      <c r="BO62" s="79">
        <v>212.67210496825345</v>
      </c>
      <c r="BP62" s="79">
        <v>191.99570201553706</v>
      </c>
      <c r="BQ62" s="79">
        <v>28.640535049786745</v>
      </c>
      <c r="BR62" s="79">
        <v>37.009283759337883</v>
      </c>
      <c r="BS62" s="79">
        <v>13.176483937914899</v>
      </c>
      <c r="BT62" s="79">
        <v>72.651243375711175</v>
      </c>
      <c r="BU62" s="79">
        <v>99.756297268028561</v>
      </c>
      <c r="BV62" s="79">
        <v>2.1369661780791134</v>
      </c>
      <c r="BW62" s="79">
        <v>3.4207565116526899</v>
      </c>
      <c r="BX62" s="79">
        <v>12.120430364493464</v>
      </c>
      <c r="BY62" s="79">
        <v>67.791102657828432</v>
      </c>
      <c r="BZ62" s="79">
        <v>2.0622121333481784</v>
      </c>
      <c r="CA62" s="79">
        <v>6.0682076491690253</v>
      </c>
      <c r="CB62" s="79">
        <v>43.519010652963871</v>
      </c>
      <c r="CC62" s="79">
        <v>42.368759250771035</v>
      </c>
      <c r="CD62" s="79">
        <v>152.88063821733283</v>
      </c>
      <c r="CE62" s="79">
        <v>98.027016690665675</v>
      </c>
      <c r="CF62" s="79">
        <v>2.2789321712385888</v>
      </c>
      <c r="CG62" s="79">
        <v>26.578697886829254</v>
      </c>
      <c r="CH62" s="79">
        <v>1.7946820442995286</v>
      </c>
      <c r="CI62" s="79">
        <v>1.8941094707728054</v>
      </c>
      <c r="CJ62" s="79">
        <v>2.3643569731113172</v>
      </c>
      <c r="CK62" s="79">
        <v>58.889897902628029</v>
      </c>
      <c r="CL62" s="79">
        <v>29.65059863482853</v>
      </c>
      <c r="CM62" s="79">
        <v>17.298477530870922</v>
      </c>
      <c r="CN62" s="79">
        <v>2.1272788813341963</v>
      </c>
      <c r="CO62" s="79">
        <v>130.5663423531665</v>
      </c>
      <c r="CP62" s="79">
        <v>44.49547855391161</v>
      </c>
      <c r="CQ62" s="79">
        <v>2.3643569731113172</v>
      </c>
      <c r="CR62" s="79">
        <v>68.443253615950397</v>
      </c>
      <c r="CS62" s="79">
        <v>2.3784562665179942</v>
      </c>
      <c r="CT62" s="79">
        <v>356.52462264612348</v>
      </c>
      <c r="CU62" s="79">
        <v>50.250737873786782</v>
      </c>
      <c r="CV62" s="79">
        <v>77.422263533740875</v>
      </c>
      <c r="CW62" s="79">
        <v>138.83542699784343</v>
      </c>
      <c r="CX62" s="79">
        <v>20.083161967585553</v>
      </c>
      <c r="CY62" s="79">
        <v>7.2559987592296142</v>
      </c>
      <c r="CZ62" s="79">
        <v>343.387926881689</v>
      </c>
      <c r="DA62" s="79">
        <v>93.297230043734558</v>
      </c>
      <c r="DB62" s="79">
        <v>28.640221290562444</v>
      </c>
      <c r="DC62" s="79">
        <v>121.20118690262757</v>
      </c>
      <c r="DD62" s="79">
        <v>208.53330403039342</v>
      </c>
      <c r="DE62" s="79">
        <v>10.736819140026363</v>
      </c>
      <c r="DF62" s="79">
        <v>100.81478630162324</v>
      </c>
      <c r="DG62" s="79">
        <v>2.3643569731113172</v>
      </c>
      <c r="DH62" s="79">
        <v>179.87274391526523</v>
      </c>
      <c r="DI62" s="79">
        <v>202.10608655936582</v>
      </c>
      <c r="DJ62" s="79">
        <v>54.848730261027669</v>
      </c>
      <c r="DK62" s="79">
        <v>63.196559131463047</v>
      </c>
      <c r="DL62" s="79">
        <v>44.127207161802723</v>
      </c>
      <c r="DM62" s="79">
        <v>23.07569310138982</v>
      </c>
      <c r="DN62" s="79">
        <v>14.682357356855979</v>
      </c>
      <c r="DO62" s="79">
        <v>49.483888725056204</v>
      </c>
      <c r="DP62" s="79">
        <v>70.672540403613198</v>
      </c>
      <c r="DQ62" s="79">
        <v>13.847111427254291</v>
      </c>
      <c r="DR62" s="79">
        <v>5.2957758912732436</v>
      </c>
      <c r="DS62" s="79">
        <v>90.970105120650715</v>
      </c>
      <c r="DT62" s="79">
        <v>24.269119382506503</v>
      </c>
      <c r="DU62" s="79">
        <v>90.970105120650715</v>
      </c>
      <c r="DV62" s="79">
        <v>2.3643569731113172</v>
      </c>
      <c r="DW62" s="79">
        <v>32.252669035425612</v>
      </c>
      <c r="DX62" s="79">
        <v>119.88633733341973</v>
      </c>
      <c r="DY62" s="79">
        <v>32.612808458735955</v>
      </c>
      <c r="DZ62" s="79">
        <v>1.9938100194306547</v>
      </c>
      <c r="EA62" s="79">
        <v>35.078333935966882</v>
      </c>
      <c r="EB62" s="79">
        <v>1.9927986284328472</v>
      </c>
      <c r="EC62" s="79">
        <v>2.3643569731113172</v>
      </c>
      <c r="ED62" s="79">
        <v>6.1235880766425215</v>
      </c>
      <c r="EE62" s="79">
        <v>23.220223391178113</v>
      </c>
      <c r="EF62" s="79">
        <v>55.452361787987535</v>
      </c>
      <c r="EG62" s="79">
        <v>2.3643569731113172</v>
      </c>
      <c r="EH62" s="79">
        <v>84.346146956218206</v>
      </c>
      <c r="EI62" s="79">
        <v>2.2789321712385888</v>
      </c>
      <c r="EJ62" s="79">
        <v>3.2877106316400946</v>
      </c>
      <c r="EK62" s="79">
        <v>49.789802768313415</v>
      </c>
      <c r="EL62" s="79">
        <v>82.943288785926285</v>
      </c>
      <c r="EM62" s="79">
        <v>30.266719153034565</v>
      </c>
      <c r="EN62" s="79">
        <v>43.8543048612052</v>
      </c>
      <c r="EO62" s="79">
        <v>4.1123054610501324</v>
      </c>
      <c r="EP62" s="79">
        <v>2.3643569731113172</v>
      </c>
      <c r="EQ62" s="79">
        <v>137.94534082764588</v>
      </c>
      <c r="ER62" s="79">
        <v>227.95332503034965</v>
      </c>
      <c r="ES62" s="79">
        <v>2.9835027186493552</v>
      </c>
      <c r="ET62" s="79">
        <v>3.4696010886295232</v>
      </c>
      <c r="EU62" s="79">
        <v>21.529296470359931</v>
      </c>
      <c r="EV62" s="79">
        <v>32.88260879405243</v>
      </c>
      <c r="EW62" s="79">
        <v>181.84106371301351</v>
      </c>
      <c r="EX62" s="79">
        <v>75.557428422866323</v>
      </c>
      <c r="EY62" s="79">
        <v>2.3643569731113172</v>
      </c>
      <c r="EZ62" s="79">
        <v>7.6929207908705122</v>
      </c>
      <c r="FA62" s="79">
        <v>13.539584824260768</v>
      </c>
      <c r="FB62" s="79">
        <v>417.13323756794819</v>
      </c>
      <c r="FC62" s="79">
        <v>2.3643569731113172</v>
      </c>
      <c r="FD62" s="79">
        <v>6.8139127518565399</v>
      </c>
      <c r="FE62" s="79">
        <v>8.5317422143864761</v>
      </c>
      <c r="FF62" s="79">
        <v>14.466295669992274</v>
      </c>
      <c r="FG62" s="79">
        <v>13.799982552443327</v>
      </c>
      <c r="FH62" s="79">
        <v>127.20121409284401</v>
      </c>
      <c r="FI62" s="79">
        <v>78.409961235845316</v>
      </c>
      <c r="FJ62" s="79">
        <v>36.360153252283148</v>
      </c>
      <c r="FK62" s="79">
        <v>22.413675632455696</v>
      </c>
      <c r="FL62" s="79">
        <v>62.382634357963589</v>
      </c>
      <c r="FM62" s="79">
        <v>42.558036972995119</v>
      </c>
      <c r="FN62" s="79">
        <v>6.8707114543968428</v>
      </c>
      <c r="FO62" s="79">
        <v>404.77846299177884</v>
      </c>
      <c r="FP62" s="79">
        <v>2.1146015545118151</v>
      </c>
      <c r="FQ62" s="79">
        <v>90.970105120650715</v>
      </c>
      <c r="FR62" s="79">
        <v>8.372941623522884</v>
      </c>
      <c r="FS62" s="79">
        <v>13.649994686913654</v>
      </c>
      <c r="FT62" s="79">
        <v>91.476206416923787</v>
      </c>
      <c r="FU62" s="79">
        <v>65.29781707560052</v>
      </c>
      <c r="FV62" s="79">
        <v>2.1773644589234347</v>
      </c>
      <c r="FW62" s="79">
        <v>52.064261198276142</v>
      </c>
      <c r="FX62" s="79">
        <v>2.3643569731113172</v>
      </c>
      <c r="FY62" s="79">
        <v>38.067475035198029</v>
      </c>
      <c r="FZ62" s="79">
        <v>55.303602603888692</v>
      </c>
      <c r="GA62" s="79">
        <v>42.280707427868549</v>
      </c>
      <c r="GB62" s="79">
        <v>2.4555616797204136</v>
      </c>
      <c r="GC62" s="79">
        <v>32.169142174459886</v>
      </c>
      <c r="GD62" s="79">
        <v>46.310079934743143</v>
      </c>
      <c r="GE62" s="79">
        <v>72.651243375711175</v>
      </c>
      <c r="GF62" s="79">
        <v>40.208258336326146</v>
      </c>
      <c r="GG62" s="79">
        <v>156.42779123889588</v>
      </c>
      <c r="GH62" s="79">
        <v>1.8941094707728054</v>
      </c>
      <c r="GI62" s="79">
        <v>1.8941094707728054</v>
      </c>
      <c r="GJ62" s="79">
        <v>38.067475035198029</v>
      </c>
      <c r="GK62" s="79">
        <v>1.8941094707728054</v>
      </c>
      <c r="GL62" s="79">
        <v>24.24178553589762</v>
      </c>
      <c r="GM62" s="79">
        <v>2.5726330957336438</v>
      </c>
      <c r="GN62" s="79">
        <v>11.26352826178341</v>
      </c>
      <c r="GO62" s="79">
        <v>97.498489704404037</v>
      </c>
      <c r="GP62" s="79">
        <v>174.3344112197822</v>
      </c>
      <c r="GQ62" s="79">
        <v>83.627402218323127</v>
      </c>
      <c r="GR62" s="79">
        <v>77.572078323311644</v>
      </c>
      <c r="GS62" s="79">
        <v>59.442889063556201</v>
      </c>
      <c r="GT62" s="79">
        <v>111.27535889709397</v>
      </c>
      <c r="GU62" s="79">
        <v>57.746169101043265</v>
      </c>
      <c r="GV62" s="79">
        <v>106.10539631262458</v>
      </c>
      <c r="GW62" s="79">
        <v>1.8164752258014085</v>
      </c>
      <c r="GX62" s="79">
        <v>18.317399950625063</v>
      </c>
      <c r="GY62" s="79">
        <v>77.163619146761079</v>
      </c>
      <c r="GZ62" s="79">
        <v>92.472591943909819</v>
      </c>
      <c r="HA62" s="79">
        <v>19.166692519521462</v>
      </c>
      <c r="HB62" s="79">
        <v>1.8941094707728054</v>
      </c>
      <c r="HC62" s="79">
        <v>6.5371955480679134</v>
      </c>
      <c r="HD62" s="79">
        <v>168.94480993758674</v>
      </c>
      <c r="HE62" s="79">
        <v>70.236116194514182</v>
      </c>
      <c r="HF62" s="79">
        <v>76.762931635426582</v>
      </c>
      <c r="HG62" s="79">
        <v>107.40527544251064</v>
      </c>
      <c r="HH62" s="79">
        <v>16.369815103032142</v>
      </c>
      <c r="HI62" s="79">
        <v>5.282992403441221</v>
      </c>
      <c r="HJ62" s="79">
        <v>119.92909750639805</v>
      </c>
      <c r="HK62" s="79">
        <v>1.9343951372897743</v>
      </c>
      <c r="HL62" s="79">
        <v>44.82180161956957</v>
      </c>
      <c r="HM62" s="79">
        <v>200.07255433699015</v>
      </c>
      <c r="HN62" s="79">
        <v>1.8941094707728054</v>
      </c>
      <c r="HO62" s="79">
        <v>91.820635186118082</v>
      </c>
      <c r="HP62" s="79">
        <v>92.797988955452084</v>
      </c>
      <c r="HQ62" s="79">
        <v>28.001094455909449</v>
      </c>
      <c r="HR62" s="79">
        <v>44.454899526281871</v>
      </c>
      <c r="HS62" s="80" t="str">
        <f t="shared" si="0"/>
        <v>Water Pollution_Sb(III)_Unspecified_Health_N/A for WP Interim Methodology</v>
      </c>
    </row>
    <row r="63" spans="2:227" ht="15" customHeight="1">
      <c r="B63" s="65" t="s">
        <v>9</v>
      </c>
      <c r="C63" s="65" t="s">
        <v>411</v>
      </c>
      <c r="D63" s="65" t="s">
        <v>394</v>
      </c>
      <c r="E63" s="65" t="s">
        <v>395</v>
      </c>
      <c r="F63" s="65" t="s">
        <v>390</v>
      </c>
      <c r="G63" s="65" t="s">
        <v>391</v>
      </c>
      <c r="H63" s="41"/>
      <c r="I63" s="79">
        <v>84.960889185631501</v>
      </c>
      <c r="J63" s="79">
        <v>75.613990189924138</v>
      </c>
      <c r="K63" s="79">
        <v>28.57067192940918</v>
      </c>
      <c r="L63" s="79">
        <v>6.5371611619325733</v>
      </c>
      <c r="M63" s="79">
        <v>90.969284619305796</v>
      </c>
      <c r="N63" s="79">
        <v>23.747331654705111</v>
      </c>
      <c r="O63" s="79">
        <v>53.652781322192006</v>
      </c>
      <c r="P63" s="79">
        <v>17.230042067461067</v>
      </c>
      <c r="Q63" s="79">
        <v>104.21764972204491</v>
      </c>
      <c r="R63" s="79">
        <v>53.652781322192006</v>
      </c>
      <c r="S63" s="79">
        <v>2.7273187759876194</v>
      </c>
      <c r="T63" s="79">
        <v>52.514261327749573</v>
      </c>
      <c r="U63" s="79">
        <v>140.75463075142392</v>
      </c>
      <c r="V63" s="79">
        <v>53.652781322192006</v>
      </c>
      <c r="W63" s="79">
        <v>128.80777262411053</v>
      </c>
      <c r="X63" s="79">
        <v>606.18156665802962</v>
      </c>
      <c r="Y63" s="79">
        <v>53.652781322192006</v>
      </c>
      <c r="Z63" s="79">
        <v>48.167664854440737</v>
      </c>
      <c r="AA63" s="79">
        <v>291.63007237263571</v>
      </c>
      <c r="AB63" s="79">
        <v>8.7920378524093987</v>
      </c>
      <c r="AC63" s="79">
        <v>107.34017703209182</v>
      </c>
      <c r="AD63" s="79">
        <v>7.5581148605167909</v>
      </c>
      <c r="AE63" s="79">
        <v>10.131736760485383</v>
      </c>
      <c r="AF63" s="79">
        <v>9.4791784896670954</v>
      </c>
      <c r="AG63" s="79">
        <v>53.504426564072062</v>
      </c>
      <c r="AH63" s="79">
        <v>6.0711679452174128</v>
      </c>
      <c r="AI63" s="79">
        <v>15.584628553466294</v>
      </c>
      <c r="AJ63" s="79">
        <v>53.652781322192006</v>
      </c>
      <c r="AK63" s="79">
        <v>120.60177598211318</v>
      </c>
      <c r="AL63" s="79">
        <v>33.424845310788861</v>
      </c>
      <c r="AM63" s="79">
        <v>82.292558440310344</v>
      </c>
      <c r="AN63" s="79">
        <v>350.95808188583391</v>
      </c>
      <c r="AO63" s="79">
        <v>72.651061317468177</v>
      </c>
      <c r="AP63" s="79">
        <v>58.835558676885718</v>
      </c>
      <c r="AQ63" s="79">
        <v>38.549627550846353</v>
      </c>
      <c r="AR63" s="79">
        <v>3.2740215464060003</v>
      </c>
      <c r="AS63" s="79">
        <v>53.652781322192006</v>
      </c>
      <c r="AT63" s="79">
        <v>8.3672225463076479</v>
      </c>
      <c r="AU63" s="79">
        <v>23.512724372525511</v>
      </c>
      <c r="AV63" s="79">
        <v>90.969284619305796</v>
      </c>
      <c r="AW63" s="79">
        <v>13.346934477178634</v>
      </c>
      <c r="AX63" s="79">
        <v>218.86314516251093</v>
      </c>
      <c r="AY63" s="79">
        <v>17.580566520859179</v>
      </c>
      <c r="AZ63" s="79">
        <v>72.651061317468177</v>
      </c>
      <c r="BA63" s="79">
        <v>30.392145123169634</v>
      </c>
      <c r="BB63" s="79">
        <v>15.234632438064095</v>
      </c>
      <c r="BC63" s="79">
        <v>42.002223994830864</v>
      </c>
      <c r="BD63" s="79">
        <v>59.691917206949391</v>
      </c>
      <c r="BE63" s="79">
        <v>29.639803023721349</v>
      </c>
      <c r="BF63" s="79">
        <v>89.254743383506494</v>
      </c>
      <c r="BG63" s="79">
        <v>53.652781322192006</v>
      </c>
      <c r="BH63" s="79">
        <v>58.96289567429902</v>
      </c>
      <c r="BI63" s="79">
        <v>80.973463841675894</v>
      </c>
      <c r="BJ63" s="79">
        <v>90.305117220805414</v>
      </c>
      <c r="BK63" s="79">
        <v>69.135507204413273</v>
      </c>
      <c r="BL63" s="79">
        <v>53.652781322192006</v>
      </c>
      <c r="BM63" s="79">
        <v>155.62176760862198</v>
      </c>
      <c r="BN63" s="79">
        <v>29.509333606655186</v>
      </c>
      <c r="BO63" s="79">
        <v>230.13641362407625</v>
      </c>
      <c r="BP63" s="79">
        <v>212.05592710108348</v>
      </c>
      <c r="BQ63" s="79">
        <v>39.200139017046666</v>
      </c>
      <c r="BR63" s="79">
        <v>38.813069325119912</v>
      </c>
      <c r="BS63" s="79">
        <v>19.456472771629169</v>
      </c>
      <c r="BT63" s="79">
        <v>72.651061317468177</v>
      </c>
      <c r="BU63" s="79">
        <v>99.988940123994936</v>
      </c>
      <c r="BV63" s="79">
        <v>58.96289567429902</v>
      </c>
      <c r="BW63" s="79">
        <v>6.5371611619325733</v>
      </c>
      <c r="BX63" s="79">
        <v>14.576790143055291</v>
      </c>
      <c r="BY63" s="79">
        <v>74.408891135764009</v>
      </c>
      <c r="BZ63" s="79">
        <v>6.5371611619325733</v>
      </c>
      <c r="CA63" s="79">
        <v>7.1474889217462936</v>
      </c>
      <c r="CB63" s="79">
        <v>72.651061317468177</v>
      </c>
      <c r="CC63" s="79">
        <v>44.390490407046379</v>
      </c>
      <c r="CD63" s="79">
        <v>157.65789533137223</v>
      </c>
      <c r="CE63" s="79">
        <v>117.81910614896972</v>
      </c>
      <c r="CF63" s="79">
        <v>90.969284619305796</v>
      </c>
      <c r="CG63" s="79">
        <v>50.136757192448961</v>
      </c>
      <c r="CH63" s="79">
        <v>0.85303943254788561</v>
      </c>
      <c r="CI63" s="79">
        <v>53.652781322192006</v>
      </c>
      <c r="CJ63" s="79">
        <v>120.60177598211318</v>
      </c>
      <c r="CK63" s="79">
        <v>60.095531086770116</v>
      </c>
      <c r="CL63" s="79">
        <v>34.588665122759949</v>
      </c>
      <c r="CM63" s="79">
        <v>28.384776211760954</v>
      </c>
      <c r="CN63" s="79">
        <v>2.4200897212391546</v>
      </c>
      <c r="CO63" s="79">
        <v>321.25643287217514</v>
      </c>
      <c r="CP63" s="79">
        <v>48.208339476890373</v>
      </c>
      <c r="CQ63" s="79">
        <v>120.60177598211318</v>
      </c>
      <c r="CR63" s="79">
        <v>68.442844772752949</v>
      </c>
      <c r="CS63" s="79">
        <v>2.780549891759212</v>
      </c>
      <c r="CT63" s="79">
        <v>371.66404675567128</v>
      </c>
      <c r="CU63" s="79">
        <v>65.273774055696293</v>
      </c>
      <c r="CV63" s="79">
        <v>79.696757942734195</v>
      </c>
      <c r="CW63" s="79">
        <v>139.1802302895945</v>
      </c>
      <c r="CX63" s="79">
        <v>32.860269170916084</v>
      </c>
      <c r="CY63" s="79">
        <v>90.969284619305796</v>
      </c>
      <c r="CZ63" s="79">
        <v>541.47977195771614</v>
      </c>
      <c r="DA63" s="79">
        <v>116.23350773861266</v>
      </c>
      <c r="DB63" s="79">
        <v>53.652781322192006</v>
      </c>
      <c r="DC63" s="79">
        <v>173.15721579306381</v>
      </c>
      <c r="DD63" s="79">
        <v>209.48224706144487</v>
      </c>
      <c r="DE63" s="79">
        <v>10.876654967716131</v>
      </c>
      <c r="DF63" s="79">
        <v>105.00792373269344</v>
      </c>
      <c r="DG63" s="79">
        <v>120.60177598211318</v>
      </c>
      <c r="DH63" s="79">
        <v>210.55928093123532</v>
      </c>
      <c r="DI63" s="79">
        <v>242.33992870279576</v>
      </c>
      <c r="DJ63" s="79">
        <v>58.96289567429902</v>
      </c>
      <c r="DK63" s="79">
        <v>128.80777262411053</v>
      </c>
      <c r="DL63" s="79">
        <v>44.1262395242926</v>
      </c>
      <c r="DM63" s="79">
        <v>23.075669871909838</v>
      </c>
      <c r="DN63" s="79">
        <v>16.885415579679123</v>
      </c>
      <c r="DO63" s="79">
        <v>128.80777262411053</v>
      </c>
      <c r="DP63" s="79">
        <v>70.672539603022884</v>
      </c>
      <c r="DQ63" s="79">
        <v>20.272924098635968</v>
      </c>
      <c r="DR63" s="79">
        <v>5.876139019819294</v>
      </c>
      <c r="DS63" s="79">
        <v>90.969284619305796</v>
      </c>
      <c r="DT63" s="79">
        <v>25.475375745217349</v>
      </c>
      <c r="DU63" s="79">
        <v>90.969284619305796</v>
      </c>
      <c r="DV63" s="79">
        <v>120.60177598211318</v>
      </c>
      <c r="DW63" s="79">
        <v>36.346849509654746</v>
      </c>
      <c r="DX63" s="79">
        <v>119.88628176681632</v>
      </c>
      <c r="DY63" s="79">
        <v>45.073624356897106</v>
      </c>
      <c r="DZ63" s="79">
        <v>267.5466831884691</v>
      </c>
      <c r="EA63" s="79">
        <v>35.077855788613896</v>
      </c>
      <c r="EB63" s="79">
        <v>128.80777262411053</v>
      </c>
      <c r="EC63" s="79">
        <v>120.60177598211318</v>
      </c>
      <c r="ED63" s="79">
        <v>7.9704898828988044</v>
      </c>
      <c r="EE63" s="79">
        <v>72.651061317468177</v>
      </c>
      <c r="EF63" s="79">
        <v>59.506244217687865</v>
      </c>
      <c r="EG63" s="79">
        <v>120.60177598211318</v>
      </c>
      <c r="EH63" s="79">
        <v>84.345996500052266</v>
      </c>
      <c r="EI63" s="79">
        <v>90.969284619305796</v>
      </c>
      <c r="EJ63" s="79">
        <v>3.28770888714158</v>
      </c>
      <c r="EK63" s="79">
        <v>58.96289567429902</v>
      </c>
      <c r="EL63" s="79">
        <v>114.90408855194096</v>
      </c>
      <c r="EM63" s="79">
        <v>34.563151158833421</v>
      </c>
      <c r="EN63" s="79">
        <v>46.222969776487432</v>
      </c>
      <c r="EO63" s="79">
        <v>4.236707035150669</v>
      </c>
      <c r="EP63" s="79">
        <v>120.60177598211318</v>
      </c>
      <c r="EQ63" s="79">
        <v>138.48128609485838</v>
      </c>
      <c r="ER63" s="79">
        <v>249.45453729564525</v>
      </c>
      <c r="ES63" s="79">
        <v>6.5371611619325733</v>
      </c>
      <c r="ET63" s="79">
        <v>6.6562767836778542</v>
      </c>
      <c r="EU63" s="79">
        <v>22.819779370839239</v>
      </c>
      <c r="EV63" s="79">
        <v>32.882248295534865</v>
      </c>
      <c r="EW63" s="79">
        <v>185.99292931600598</v>
      </c>
      <c r="EX63" s="79">
        <v>75.557428422866323</v>
      </c>
      <c r="EY63" s="79">
        <v>120.60177598211318</v>
      </c>
      <c r="EZ63" s="79">
        <v>12.002385543622433</v>
      </c>
      <c r="FA63" s="79">
        <v>17.641707516159574</v>
      </c>
      <c r="FB63" s="79">
        <v>432.93593792795616</v>
      </c>
      <c r="FC63" s="79">
        <v>120.60177598211318</v>
      </c>
      <c r="FD63" s="79">
        <v>12.573643518434004</v>
      </c>
      <c r="FE63" s="79">
        <v>10.115292942108495</v>
      </c>
      <c r="FF63" s="79">
        <v>14.46629255284469</v>
      </c>
      <c r="FG63" s="79">
        <v>17.533103893929027</v>
      </c>
      <c r="FH63" s="79">
        <v>243.63959396593663</v>
      </c>
      <c r="FI63" s="79">
        <v>81.028436430640468</v>
      </c>
      <c r="FJ63" s="79">
        <v>56.948115595839035</v>
      </c>
      <c r="FK63" s="79">
        <v>53.652781322192006</v>
      </c>
      <c r="FL63" s="79">
        <v>128.80777262411053</v>
      </c>
      <c r="FM63" s="79">
        <v>43.013631659285011</v>
      </c>
      <c r="FN63" s="79">
        <v>7.0480744033527731</v>
      </c>
      <c r="FO63" s="79">
        <v>404.7784537594431</v>
      </c>
      <c r="FP63" s="79">
        <v>6.5371611619325733</v>
      </c>
      <c r="FQ63" s="79">
        <v>90.969284619305796</v>
      </c>
      <c r="FR63" s="79">
        <v>72.651061317468177</v>
      </c>
      <c r="FS63" s="79">
        <v>15.271991978789947</v>
      </c>
      <c r="FT63" s="79">
        <v>119.01765395104178</v>
      </c>
      <c r="FU63" s="79">
        <v>65.29781707560052</v>
      </c>
      <c r="FV63" s="79">
        <v>72.651061317468177</v>
      </c>
      <c r="FW63" s="79">
        <v>66.212398587582001</v>
      </c>
      <c r="FX63" s="79">
        <v>120.60177598211318</v>
      </c>
      <c r="FY63" s="79">
        <v>53.652781322192006</v>
      </c>
      <c r="FZ63" s="79">
        <v>55.303589999305395</v>
      </c>
      <c r="GA63" s="79">
        <v>43.623211787863596</v>
      </c>
      <c r="GB63" s="79">
        <v>10.227887926132249</v>
      </c>
      <c r="GC63" s="79">
        <v>38.473330750557288</v>
      </c>
      <c r="GD63" s="79">
        <v>52.443689497091391</v>
      </c>
      <c r="GE63" s="79">
        <v>72.651061317468177</v>
      </c>
      <c r="GF63" s="79">
        <v>56.671491320903129</v>
      </c>
      <c r="GG63" s="79">
        <v>228.47131893665136</v>
      </c>
      <c r="GH63" s="79">
        <v>53.652781322192006</v>
      </c>
      <c r="GI63" s="79">
        <v>53.652781322192006</v>
      </c>
      <c r="GJ63" s="79">
        <v>53.652781322192006</v>
      </c>
      <c r="GK63" s="79">
        <v>53.652781322192006</v>
      </c>
      <c r="GL63" s="79">
        <v>24.642438027991457</v>
      </c>
      <c r="GM63" s="79">
        <v>3.0442905930465471</v>
      </c>
      <c r="GN63" s="79">
        <v>14.671101584201823</v>
      </c>
      <c r="GO63" s="79">
        <v>97.498485056425992</v>
      </c>
      <c r="GP63" s="79">
        <v>181.68598954551467</v>
      </c>
      <c r="GQ63" s="79">
        <v>120.60177598211318</v>
      </c>
      <c r="GR63" s="79">
        <v>77.570232284176143</v>
      </c>
      <c r="GS63" s="79">
        <v>67.765797262029182</v>
      </c>
      <c r="GT63" s="79">
        <v>123.41242135685812</v>
      </c>
      <c r="GU63" s="79">
        <v>120.60177598211318</v>
      </c>
      <c r="GV63" s="79">
        <v>125.87268933926303</v>
      </c>
      <c r="GW63" s="79">
        <v>6.5371611619325733</v>
      </c>
      <c r="GX63" s="79">
        <v>53.652781322192006</v>
      </c>
      <c r="GY63" s="79">
        <v>108.28125156002133</v>
      </c>
      <c r="GZ63" s="79">
        <v>117.70712620865598</v>
      </c>
      <c r="HA63" s="79">
        <v>19.291965295818724</v>
      </c>
      <c r="HB63" s="79">
        <v>53.652781322192006</v>
      </c>
      <c r="HC63" s="79">
        <v>6.5371611619325733</v>
      </c>
      <c r="HD63" s="79">
        <v>169.37044759252535</v>
      </c>
      <c r="HE63" s="79">
        <v>74.153663117342703</v>
      </c>
      <c r="HF63" s="79">
        <v>91.702459819761913</v>
      </c>
      <c r="HG63" s="79">
        <v>135.29508317958482</v>
      </c>
      <c r="HH63" s="79">
        <v>18.547283602596487</v>
      </c>
      <c r="HI63" s="79">
        <v>7.9800581286281549</v>
      </c>
      <c r="HJ63" s="79">
        <v>119.89607615083717</v>
      </c>
      <c r="HK63" s="79">
        <v>6.5371611619325733</v>
      </c>
      <c r="HL63" s="79">
        <v>53.652781322192006</v>
      </c>
      <c r="HM63" s="79">
        <v>224.56867927005737</v>
      </c>
      <c r="HN63" s="79">
        <v>53.652781322192006</v>
      </c>
      <c r="HO63" s="79">
        <v>128.80777262411053</v>
      </c>
      <c r="HP63" s="79">
        <v>99.071361360261591</v>
      </c>
      <c r="HQ63" s="79">
        <v>28.001074551074659</v>
      </c>
      <c r="HR63" s="79">
        <v>44.454808124847744</v>
      </c>
      <c r="HS63" s="80" t="str">
        <f t="shared" si="0"/>
        <v>Water Pollution_Sb(V)_Freshwater_Health_N/A for WP Interim Methodology</v>
      </c>
    </row>
    <row r="64" spans="2:227" ht="15" customHeight="1">
      <c r="B64" s="65" t="s">
        <v>9</v>
      </c>
      <c r="C64" s="65" t="s">
        <v>411</v>
      </c>
      <c r="D64" s="65" t="s">
        <v>396</v>
      </c>
      <c r="E64" s="65" t="s">
        <v>395</v>
      </c>
      <c r="F64" s="65" t="s">
        <v>390</v>
      </c>
      <c r="G64" s="65" t="s">
        <v>391</v>
      </c>
      <c r="H64" s="41"/>
      <c r="I64" s="79">
        <v>1.7802254717764234</v>
      </c>
      <c r="J64" s="79">
        <v>1.8104881462293474</v>
      </c>
      <c r="K64" s="79">
        <v>1.9621180803200393</v>
      </c>
      <c r="L64" s="79">
        <v>1.8164752258014085</v>
      </c>
      <c r="M64" s="79">
        <v>2.2789321712385888</v>
      </c>
      <c r="N64" s="79">
        <v>1.9870962393406464</v>
      </c>
      <c r="O64" s="79">
        <v>1.8941094707728054</v>
      </c>
      <c r="P64" s="79">
        <v>1.9198796344491913</v>
      </c>
      <c r="Q64" s="79">
        <v>1.8293866306986546</v>
      </c>
      <c r="R64" s="79">
        <v>1.8941094707728054</v>
      </c>
      <c r="S64" s="79">
        <v>1.8314704875122336</v>
      </c>
      <c r="T64" s="79">
        <v>3.1516393299177277</v>
      </c>
      <c r="U64" s="79">
        <v>1.7953661923171609</v>
      </c>
      <c r="V64" s="79">
        <v>1.8941094707728054</v>
      </c>
      <c r="W64" s="79">
        <v>1.9927986284328472</v>
      </c>
      <c r="X64" s="79">
        <v>2.4975928318592029</v>
      </c>
      <c r="Y64" s="79">
        <v>1.8941094707728054</v>
      </c>
      <c r="Z64" s="79">
        <v>1.8607559557246311</v>
      </c>
      <c r="AA64" s="79">
        <v>3.2939835009037628</v>
      </c>
      <c r="AB64" s="79">
        <v>1.8030295493898127</v>
      </c>
      <c r="AC64" s="79">
        <v>2.3963606218270135</v>
      </c>
      <c r="AD64" s="79">
        <v>1.9112862196505773</v>
      </c>
      <c r="AE64" s="79">
        <v>1.7480800483194263</v>
      </c>
      <c r="AF64" s="79">
        <v>2.0162313781502821</v>
      </c>
      <c r="AG64" s="79">
        <v>1.8858839399997573</v>
      </c>
      <c r="AH64" s="79">
        <v>2.8358260757606568</v>
      </c>
      <c r="AI64" s="79">
        <v>1.9253604065601628</v>
      </c>
      <c r="AJ64" s="79">
        <v>1.8941094707728054</v>
      </c>
      <c r="AK64" s="79">
        <v>2.3643569731113172</v>
      </c>
      <c r="AL64" s="79">
        <v>1.8506144588593794</v>
      </c>
      <c r="AM64" s="79">
        <v>2.285702911403952</v>
      </c>
      <c r="AN64" s="79">
        <v>2.1648419751829495</v>
      </c>
      <c r="AO64" s="79">
        <v>2.1773644589234347</v>
      </c>
      <c r="AP64" s="79">
        <v>1.8780433866526316</v>
      </c>
      <c r="AQ64" s="79">
        <v>2.3746714959505812</v>
      </c>
      <c r="AR64" s="79">
        <v>1.8547819745813414</v>
      </c>
      <c r="AS64" s="79">
        <v>1.8941094707728054</v>
      </c>
      <c r="AT64" s="79">
        <v>1.755023550235983</v>
      </c>
      <c r="AU64" s="79">
        <v>1.9021431020336597</v>
      </c>
      <c r="AV64" s="79">
        <v>2.2789321712385888</v>
      </c>
      <c r="AW64" s="79">
        <v>1.8841450188758868</v>
      </c>
      <c r="AX64" s="79">
        <v>3.4322893938485937</v>
      </c>
      <c r="AY64" s="79">
        <v>1.856660357158034</v>
      </c>
      <c r="AZ64" s="79">
        <v>2.1773644589234347</v>
      </c>
      <c r="BA64" s="79">
        <v>3.0822202215112124</v>
      </c>
      <c r="BB64" s="79">
        <v>2.6844350535935635</v>
      </c>
      <c r="BC64" s="79">
        <v>1.8192068144633049</v>
      </c>
      <c r="BD64" s="79">
        <v>2.482660022745995</v>
      </c>
      <c r="BE64" s="79">
        <v>1.807161441114165</v>
      </c>
      <c r="BF64" s="79">
        <v>1.8397852314649028</v>
      </c>
      <c r="BG64" s="79">
        <v>1.8941094707728054</v>
      </c>
      <c r="BH64" s="79">
        <v>2.0398596654009187</v>
      </c>
      <c r="BI64" s="79">
        <v>3.271686797923675</v>
      </c>
      <c r="BJ64" s="79">
        <v>1.9262626987007219</v>
      </c>
      <c r="BK64" s="79">
        <v>1.8114050721023534</v>
      </c>
      <c r="BL64" s="79">
        <v>1.8941094707728054</v>
      </c>
      <c r="BM64" s="79">
        <v>1.9718955257756514</v>
      </c>
      <c r="BN64" s="79">
        <v>1.8719512392649471</v>
      </c>
      <c r="BO64" s="79">
        <v>2.0543028725132237</v>
      </c>
      <c r="BP64" s="79">
        <v>1.8539571386732145</v>
      </c>
      <c r="BQ64" s="79">
        <v>2.1298910122983505</v>
      </c>
      <c r="BR64" s="79">
        <v>1.7945775408545308</v>
      </c>
      <c r="BS64" s="79">
        <v>1.8260033817090842</v>
      </c>
      <c r="BT64" s="79">
        <v>2.1773644589234347</v>
      </c>
      <c r="BU64" s="79">
        <v>1.7547915057350765</v>
      </c>
      <c r="BV64" s="79">
        <v>2.0398596654009187</v>
      </c>
      <c r="BW64" s="79">
        <v>1.8164752258014085</v>
      </c>
      <c r="BX64" s="79">
        <v>1.9745214352478806</v>
      </c>
      <c r="BY64" s="79">
        <v>2.2540053014176999</v>
      </c>
      <c r="BZ64" s="79">
        <v>1.8164752258014085</v>
      </c>
      <c r="CA64" s="79">
        <v>1.9526016098373717</v>
      </c>
      <c r="CB64" s="79">
        <v>2.1773644589234347</v>
      </c>
      <c r="CC64" s="79">
        <v>1.8252965755751074</v>
      </c>
      <c r="CD64" s="79">
        <v>2.220916484957181</v>
      </c>
      <c r="CE64" s="79">
        <v>3.1081796337080165</v>
      </c>
      <c r="CF64" s="79">
        <v>2.2789321712385888</v>
      </c>
      <c r="CG64" s="79">
        <v>1.8814341110269686</v>
      </c>
      <c r="CH64" s="79">
        <v>1.8181442836894979</v>
      </c>
      <c r="CI64" s="79">
        <v>1.8941094707728054</v>
      </c>
      <c r="CJ64" s="79">
        <v>2.3643569731113172</v>
      </c>
      <c r="CK64" s="79">
        <v>1.8319302487689779</v>
      </c>
      <c r="CL64" s="79">
        <v>2.7595593507966276</v>
      </c>
      <c r="CM64" s="79">
        <v>1.8192115141522061</v>
      </c>
      <c r="CN64" s="79">
        <v>1.9440917358311887</v>
      </c>
      <c r="CO64" s="79">
        <v>1.8148478951766249</v>
      </c>
      <c r="CP64" s="79">
        <v>1.8577832157645939</v>
      </c>
      <c r="CQ64" s="79">
        <v>2.3643569731113172</v>
      </c>
      <c r="CR64" s="79">
        <v>2.0732212645968522</v>
      </c>
      <c r="CS64" s="79">
        <v>1.8056549959605441</v>
      </c>
      <c r="CT64" s="79">
        <v>1.9282533125558838</v>
      </c>
      <c r="CU64" s="79">
        <v>1.8802145595856785</v>
      </c>
      <c r="CV64" s="79">
        <v>1.8566139767331282</v>
      </c>
      <c r="CW64" s="79">
        <v>1.8846245565633346</v>
      </c>
      <c r="CX64" s="79">
        <v>1.8553142355119228</v>
      </c>
      <c r="CY64" s="79">
        <v>2.2789321712385888</v>
      </c>
      <c r="CZ64" s="79">
        <v>2.5513164020459591</v>
      </c>
      <c r="DA64" s="79">
        <v>1.9730404089151692</v>
      </c>
      <c r="DB64" s="79">
        <v>1.8941094707728054</v>
      </c>
      <c r="DC64" s="79">
        <v>2.2078215319789773</v>
      </c>
      <c r="DD64" s="79">
        <v>2.378926005068994</v>
      </c>
      <c r="DE64" s="79">
        <v>1.8031553228520247</v>
      </c>
      <c r="DF64" s="79">
        <v>1.8366747748478474</v>
      </c>
      <c r="DG64" s="79">
        <v>2.3643569731113172</v>
      </c>
      <c r="DH64" s="79">
        <v>2.0157257390447856</v>
      </c>
      <c r="DI64" s="79">
        <v>4.1441761785062674</v>
      </c>
      <c r="DJ64" s="79">
        <v>2.0398596654009187</v>
      </c>
      <c r="DK64" s="79">
        <v>1.9927986284328472</v>
      </c>
      <c r="DL64" s="79">
        <v>1.9571032499971233</v>
      </c>
      <c r="DM64" s="79">
        <v>2.0895805981889293</v>
      </c>
      <c r="DN64" s="79">
        <v>1.8496328025586752</v>
      </c>
      <c r="DO64" s="79">
        <v>1.9927986284328472</v>
      </c>
      <c r="DP64" s="79">
        <v>1.7847145413740479</v>
      </c>
      <c r="DQ64" s="79">
        <v>1.8379386045889967</v>
      </c>
      <c r="DR64" s="79">
        <v>1.8249620567981575</v>
      </c>
      <c r="DS64" s="79">
        <v>2.2789321712385888</v>
      </c>
      <c r="DT64" s="79">
        <v>2.3537819515785787</v>
      </c>
      <c r="DU64" s="79">
        <v>2.2789321712385888</v>
      </c>
      <c r="DV64" s="79">
        <v>2.3643569731113172</v>
      </c>
      <c r="DW64" s="79">
        <v>1.8351163963896668</v>
      </c>
      <c r="DX64" s="79">
        <v>1.8450103622288843</v>
      </c>
      <c r="DY64" s="79">
        <v>2.9436684528350319</v>
      </c>
      <c r="DZ64" s="79">
        <v>1.9938100194306547</v>
      </c>
      <c r="EA64" s="79">
        <v>1.7756235902635849</v>
      </c>
      <c r="EB64" s="79">
        <v>1.9927986284328472</v>
      </c>
      <c r="EC64" s="79">
        <v>2.3643569731113172</v>
      </c>
      <c r="ED64" s="79">
        <v>1.92116617642956</v>
      </c>
      <c r="EE64" s="79">
        <v>2.1773644589234347</v>
      </c>
      <c r="EF64" s="79">
        <v>1.9314539116767473</v>
      </c>
      <c r="EG64" s="79">
        <v>2.3643569731113172</v>
      </c>
      <c r="EH64" s="79">
        <v>1.9086022132571301</v>
      </c>
      <c r="EI64" s="79">
        <v>2.2789321712385888</v>
      </c>
      <c r="EJ64" s="79">
        <v>1.7813562818441726</v>
      </c>
      <c r="EK64" s="79">
        <v>2.0398596654009187</v>
      </c>
      <c r="EL64" s="79">
        <v>1.9803745674076643</v>
      </c>
      <c r="EM64" s="79">
        <v>1.8163439318922836</v>
      </c>
      <c r="EN64" s="79">
        <v>2.3035264111131868</v>
      </c>
      <c r="EO64" s="79">
        <v>1.8263211573363616</v>
      </c>
      <c r="EP64" s="79">
        <v>2.3643569731113172</v>
      </c>
      <c r="EQ64" s="79">
        <v>1.780829466217994</v>
      </c>
      <c r="ER64" s="79">
        <v>2.443253312463384</v>
      </c>
      <c r="ES64" s="79">
        <v>1.8164752258014085</v>
      </c>
      <c r="ET64" s="79">
        <v>1.8135667466573056</v>
      </c>
      <c r="EU64" s="79">
        <v>1.8094408402421074</v>
      </c>
      <c r="EV64" s="79">
        <v>2.0303182756187317</v>
      </c>
      <c r="EW64" s="79">
        <v>2.7233047162066644</v>
      </c>
      <c r="EX64" s="79">
        <v>2.9332682481638042</v>
      </c>
      <c r="EY64" s="79">
        <v>2.3643569731113172</v>
      </c>
      <c r="EZ64" s="79">
        <v>1.8860555499621658</v>
      </c>
      <c r="FA64" s="79">
        <v>1.8136350156744019</v>
      </c>
      <c r="FB64" s="79">
        <v>1.951659259549011</v>
      </c>
      <c r="FC64" s="79">
        <v>2.3643569731113172</v>
      </c>
      <c r="FD64" s="79">
        <v>1.8342862236633686</v>
      </c>
      <c r="FE64" s="79">
        <v>1.8297316251380633</v>
      </c>
      <c r="FF64" s="79">
        <v>1.9172596162883808</v>
      </c>
      <c r="FG64" s="79">
        <v>2.278295297426387</v>
      </c>
      <c r="FH64" s="79">
        <v>1.9282864116812946</v>
      </c>
      <c r="FI64" s="79">
        <v>2.6645034967623</v>
      </c>
      <c r="FJ64" s="79">
        <v>2.2420478347181478</v>
      </c>
      <c r="FK64" s="79">
        <v>1.8941094707728054</v>
      </c>
      <c r="FL64" s="79">
        <v>1.9927986284328472</v>
      </c>
      <c r="FM64" s="79">
        <v>1.8721449223070363</v>
      </c>
      <c r="FN64" s="79">
        <v>1.9137341673768156</v>
      </c>
      <c r="FO64" s="79">
        <v>1.8712687539082917</v>
      </c>
      <c r="FP64" s="79">
        <v>1.8164752258014085</v>
      </c>
      <c r="FQ64" s="79">
        <v>2.2789321712385888</v>
      </c>
      <c r="FR64" s="79">
        <v>2.1773644589234347</v>
      </c>
      <c r="FS64" s="79">
        <v>1.9004402304946515</v>
      </c>
      <c r="FT64" s="79">
        <v>3.0282963779196832</v>
      </c>
      <c r="FU64" s="79">
        <v>1.884730013656104</v>
      </c>
      <c r="FV64" s="79">
        <v>2.1773644589234347</v>
      </c>
      <c r="FW64" s="79">
        <v>2.0696386992857918</v>
      </c>
      <c r="FX64" s="79">
        <v>2.3643569731113172</v>
      </c>
      <c r="FY64" s="79">
        <v>1.8941094707728054</v>
      </c>
      <c r="FZ64" s="79">
        <v>2.976695529615986</v>
      </c>
      <c r="GA64" s="79">
        <v>2.0852506951578844</v>
      </c>
      <c r="GB64" s="79">
        <v>1.8043884432346866</v>
      </c>
      <c r="GC64" s="79">
        <v>1.8053285452123422</v>
      </c>
      <c r="GD64" s="79">
        <v>2.0123304348852353</v>
      </c>
      <c r="GE64" s="79">
        <v>2.1773644589234347</v>
      </c>
      <c r="GF64" s="79">
        <v>2.2484232304458072</v>
      </c>
      <c r="GG64" s="79">
        <v>2.2700297457366423</v>
      </c>
      <c r="GH64" s="79">
        <v>1.8941094707728054</v>
      </c>
      <c r="GI64" s="79">
        <v>1.8941094707728054</v>
      </c>
      <c r="GJ64" s="79">
        <v>1.8941094707728054</v>
      </c>
      <c r="GK64" s="79">
        <v>1.8941094707728054</v>
      </c>
      <c r="GL64" s="79">
        <v>1.7941879232309625</v>
      </c>
      <c r="GM64" s="79">
        <v>1.843555638616668</v>
      </c>
      <c r="GN64" s="79">
        <v>1.9067068516618142</v>
      </c>
      <c r="GO64" s="79">
        <v>3.337303100748966</v>
      </c>
      <c r="GP64" s="79">
        <v>1.8707883371240672</v>
      </c>
      <c r="GQ64" s="79">
        <v>2.3643569731113172</v>
      </c>
      <c r="GR64" s="79">
        <v>1.8709895700830914</v>
      </c>
      <c r="GS64" s="79">
        <v>1.8786791069589517</v>
      </c>
      <c r="GT64" s="79">
        <v>2.4781012476602311</v>
      </c>
      <c r="GU64" s="79">
        <v>2.3643569731113172</v>
      </c>
      <c r="GV64" s="79">
        <v>4.092462852153397</v>
      </c>
      <c r="GW64" s="79">
        <v>1.8164752258014085</v>
      </c>
      <c r="GX64" s="79">
        <v>1.8941094707728054</v>
      </c>
      <c r="GY64" s="79">
        <v>1.9127705542395761</v>
      </c>
      <c r="GZ64" s="79">
        <v>1.8653214884387197</v>
      </c>
      <c r="HA64" s="79">
        <v>1.7935492157865744</v>
      </c>
      <c r="HB64" s="79">
        <v>1.8941094707728054</v>
      </c>
      <c r="HC64" s="79">
        <v>1.8164752258014085</v>
      </c>
      <c r="HD64" s="79">
        <v>1.7680082570831532</v>
      </c>
      <c r="HE64" s="79">
        <v>1.9219569778618204</v>
      </c>
      <c r="HF64" s="79">
        <v>2.1184321531397488</v>
      </c>
      <c r="HG64" s="79">
        <v>1.9437864682845334</v>
      </c>
      <c r="HH64" s="79">
        <v>2.0609324006808927</v>
      </c>
      <c r="HI64" s="79">
        <v>1.8453614393212718</v>
      </c>
      <c r="HJ64" s="79">
        <v>1.7842115353981924</v>
      </c>
      <c r="HK64" s="79">
        <v>1.8164752258014085</v>
      </c>
      <c r="HL64" s="79">
        <v>1.8941094707728054</v>
      </c>
      <c r="HM64" s="79">
        <v>2.1884758054806035</v>
      </c>
      <c r="HN64" s="79">
        <v>1.8941094707728054</v>
      </c>
      <c r="HO64" s="79">
        <v>1.9927986284328472</v>
      </c>
      <c r="HP64" s="79">
        <v>1.9712695462674064</v>
      </c>
      <c r="HQ64" s="79">
        <v>1.8408483824816393</v>
      </c>
      <c r="HR64" s="79">
        <v>2.4312030596729022</v>
      </c>
      <c r="HS64" s="80" t="str">
        <f t="shared" si="0"/>
        <v>Water Pollution_Sb(V)_Seawater_Health_N/A for WP Interim Methodology</v>
      </c>
    </row>
    <row r="65" spans="2:227" ht="15" customHeight="1">
      <c r="B65" s="65" t="s">
        <v>9</v>
      </c>
      <c r="C65" s="65" t="s">
        <v>411</v>
      </c>
      <c r="D65" s="65" t="s">
        <v>384</v>
      </c>
      <c r="E65" s="65" t="s">
        <v>395</v>
      </c>
      <c r="F65" s="65" t="s">
        <v>390</v>
      </c>
      <c r="G65" s="65" t="s">
        <v>391</v>
      </c>
      <c r="H65" s="41"/>
      <c r="I65" s="79">
        <v>84.960889185631501</v>
      </c>
      <c r="J65" s="79">
        <v>65.446182086127095</v>
      </c>
      <c r="K65" s="79">
        <v>23.746503864593929</v>
      </c>
      <c r="L65" s="79">
        <v>1.8164752258014085</v>
      </c>
      <c r="M65" s="79">
        <v>90.969284619305796</v>
      </c>
      <c r="N65" s="79">
        <v>17.305616959546352</v>
      </c>
      <c r="O65" s="79">
        <v>1.8941094707728054</v>
      </c>
      <c r="P65" s="79">
        <v>15.725087701263098</v>
      </c>
      <c r="Q65" s="79">
        <v>104.21764972204491</v>
      </c>
      <c r="R65" s="79">
        <v>1.8941094707728054</v>
      </c>
      <c r="S65" s="79">
        <v>2.4019673537918571</v>
      </c>
      <c r="T65" s="79">
        <v>52.514261327749573</v>
      </c>
      <c r="U65" s="79">
        <v>108.86419934409933</v>
      </c>
      <c r="V65" s="79">
        <v>1.9684556270201843</v>
      </c>
      <c r="W65" s="79">
        <v>1.9927986284328472</v>
      </c>
      <c r="X65" s="79">
        <v>571.67488205101051</v>
      </c>
      <c r="Y65" s="79">
        <v>1.8941094707728054</v>
      </c>
      <c r="Z65" s="79">
        <v>48.167664854440737</v>
      </c>
      <c r="AA65" s="79">
        <v>284.32537743060283</v>
      </c>
      <c r="AB65" s="79">
        <v>7.1690548172475053</v>
      </c>
      <c r="AC65" s="79">
        <v>94.976888744388845</v>
      </c>
      <c r="AD65" s="79">
        <v>1.9112862196505773</v>
      </c>
      <c r="AE65" s="79">
        <v>10.131736760485383</v>
      </c>
      <c r="AF65" s="79">
        <v>9.4791784896670954</v>
      </c>
      <c r="AG65" s="79">
        <v>53.243515478524429</v>
      </c>
      <c r="AH65" s="79">
        <v>6.0711679452174128</v>
      </c>
      <c r="AI65" s="79">
        <v>13.635740565387502</v>
      </c>
      <c r="AJ65" s="79">
        <v>1.8941094707728054</v>
      </c>
      <c r="AK65" s="79">
        <v>17.600553753527066</v>
      </c>
      <c r="AL65" s="79">
        <v>31.50756202779791</v>
      </c>
      <c r="AM65" s="79">
        <v>82.292558440310344</v>
      </c>
      <c r="AN65" s="79">
        <v>350.95808188583391</v>
      </c>
      <c r="AO65" s="79">
        <v>16.653200212712523</v>
      </c>
      <c r="AP65" s="79">
        <v>57.541529495503852</v>
      </c>
      <c r="AQ65" s="79">
        <v>35.083967641407746</v>
      </c>
      <c r="AR65" s="79">
        <v>3.1205052971704532</v>
      </c>
      <c r="AS65" s="79">
        <v>1.8941094707728054</v>
      </c>
      <c r="AT65" s="79">
        <v>8.3672225463076479</v>
      </c>
      <c r="AU65" s="79">
        <v>23.512724372525511</v>
      </c>
      <c r="AV65" s="79">
        <v>78.448085074442318</v>
      </c>
      <c r="AW65" s="79">
        <v>12.135398787985396</v>
      </c>
      <c r="AX65" s="79">
        <v>207.64127863903036</v>
      </c>
      <c r="AY65" s="79">
        <v>16.686806800911352</v>
      </c>
      <c r="AZ65" s="79">
        <v>2.1773644589234347</v>
      </c>
      <c r="BA65" s="79">
        <v>30.324423063795496</v>
      </c>
      <c r="BB65" s="79">
        <v>14.168687447308836</v>
      </c>
      <c r="BC65" s="79">
        <v>38.001794879175591</v>
      </c>
      <c r="BD65" s="79">
        <v>56.276804878412648</v>
      </c>
      <c r="BE65" s="79">
        <v>23.80122900527337</v>
      </c>
      <c r="BF65" s="79">
        <v>58.947110235808807</v>
      </c>
      <c r="BG65" s="79">
        <v>38.067233029374883</v>
      </c>
      <c r="BH65" s="79">
        <v>30.327954809884542</v>
      </c>
      <c r="BI65" s="79">
        <v>80.973463841675894</v>
      </c>
      <c r="BJ65" s="79">
        <v>41.407221641387601</v>
      </c>
      <c r="BK65" s="79">
        <v>32.414137179356061</v>
      </c>
      <c r="BL65" s="79">
        <v>1.8941094707728054</v>
      </c>
      <c r="BM65" s="79">
        <v>93.192214330702086</v>
      </c>
      <c r="BN65" s="79">
        <v>24.518496608585931</v>
      </c>
      <c r="BO65" s="79">
        <v>212.46473484738493</v>
      </c>
      <c r="BP65" s="79">
        <v>191.99562160471518</v>
      </c>
      <c r="BQ65" s="79">
        <v>28.640535040331851</v>
      </c>
      <c r="BR65" s="79">
        <v>37.009266314468668</v>
      </c>
      <c r="BS65" s="79">
        <v>13.176483707517185</v>
      </c>
      <c r="BT65" s="79">
        <v>72.651061317468177</v>
      </c>
      <c r="BU65" s="79">
        <v>99.756127156452635</v>
      </c>
      <c r="BV65" s="79">
        <v>2.1369623956070423</v>
      </c>
      <c r="BW65" s="79">
        <v>3.4207448259289759</v>
      </c>
      <c r="BX65" s="79">
        <v>12.120430027869473</v>
      </c>
      <c r="BY65" s="79">
        <v>67.79077862454281</v>
      </c>
      <c r="BZ65" s="79">
        <v>2.0622103433792791</v>
      </c>
      <c r="CA65" s="79">
        <v>6.0682075495415413</v>
      </c>
      <c r="CB65" s="79">
        <v>43.518903853287391</v>
      </c>
      <c r="CC65" s="79">
        <v>42.36866328004065</v>
      </c>
      <c r="CD65" s="79">
        <v>152.87772637721054</v>
      </c>
      <c r="CE65" s="79">
        <v>98.027002187390039</v>
      </c>
      <c r="CF65" s="79">
        <v>2.2789321712385888</v>
      </c>
      <c r="CG65" s="79">
        <v>26.578201560243951</v>
      </c>
      <c r="CH65" s="79">
        <v>1.7946820442995286</v>
      </c>
      <c r="CI65" s="79">
        <v>1.8941094707728054</v>
      </c>
      <c r="CJ65" s="79">
        <v>2.3643569731113172</v>
      </c>
      <c r="CK65" s="79">
        <v>58.889867246093132</v>
      </c>
      <c r="CL65" s="79">
        <v>29.650576066113508</v>
      </c>
      <c r="CM65" s="79">
        <v>17.298476725747093</v>
      </c>
      <c r="CN65" s="79">
        <v>2.1272786275593929</v>
      </c>
      <c r="CO65" s="79">
        <v>130.56627704902843</v>
      </c>
      <c r="CP65" s="79">
        <v>44.495465248037902</v>
      </c>
      <c r="CQ65" s="79">
        <v>2.3643569731113172</v>
      </c>
      <c r="CR65" s="79">
        <v>68.442844772752949</v>
      </c>
      <c r="CS65" s="79">
        <v>2.3784562662957618</v>
      </c>
      <c r="CT65" s="79">
        <v>356.41168362040827</v>
      </c>
      <c r="CU65" s="79">
        <v>50.249514401701163</v>
      </c>
      <c r="CV65" s="79">
        <v>77.386054587468905</v>
      </c>
      <c r="CW65" s="79">
        <v>138.80277446440112</v>
      </c>
      <c r="CX65" s="79">
        <v>20.083161967585553</v>
      </c>
      <c r="CY65" s="79">
        <v>7.2559527153033319</v>
      </c>
      <c r="CZ65" s="79">
        <v>343.38685273461488</v>
      </c>
      <c r="DA65" s="79">
        <v>93.294302092381002</v>
      </c>
      <c r="DB65" s="79">
        <v>28.64007810553445</v>
      </c>
      <c r="DC65" s="79">
        <v>121.19619009079921</v>
      </c>
      <c r="DD65" s="79">
        <v>208.53256649860802</v>
      </c>
      <c r="DE65" s="79">
        <v>10.735801407159126</v>
      </c>
      <c r="DF65" s="79">
        <v>100.81470577335001</v>
      </c>
      <c r="DG65" s="79">
        <v>2.3643569731113172</v>
      </c>
      <c r="DH65" s="79">
        <v>179.87213015167333</v>
      </c>
      <c r="DI65" s="79">
        <v>202.10242537272711</v>
      </c>
      <c r="DJ65" s="79">
        <v>54.846669541019992</v>
      </c>
      <c r="DK65" s="79">
        <v>63.186382782148385</v>
      </c>
      <c r="DL65" s="79">
        <v>44.1262395242926</v>
      </c>
      <c r="DM65" s="79">
        <v>23.075669871909838</v>
      </c>
      <c r="DN65" s="79">
        <v>14.68235614781438</v>
      </c>
      <c r="DO65" s="79">
        <v>49.475992381462518</v>
      </c>
      <c r="DP65" s="79">
        <v>70.672539603022884</v>
      </c>
      <c r="DQ65" s="79">
        <v>13.847111257920893</v>
      </c>
      <c r="DR65" s="79">
        <v>5.2956961073823372</v>
      </c>
      <c r="DS65" s="79">
        <v>90.969284619305796</v>
      </c>
      <c r="DT65" s="79">
        <v>24.269118035116328</v>
      </c>
      <c r="DU65" s="79">
        <v>90.969284619305796</v>
      </c>
      <c r="DV65" s="79">
        <v>2.3643569731113172</v>
      </c>
      <c r="DW65" s="79">
        <v>32.25248171853098</v>
      </c>
      <c r="DX65" s="79">
        <v>119.88628176681632</v>
      </c>
      <c r="DY65" s="79">
        <v>32.612763039240853</v>
      </c>
      <c r="DZ65" s="79">
        <v>1.9938100194306547</v>
      </c>
      <c r="EA65" s="79">
        <v>35.077855788613896</v>
      </c>
      <c r="EB65" s="79">
        <v>1.9927986284328472</v>
      </c>
      <c r="EC65" s="79">
        <v>2.3643569731113172</v>
      </c>
      <c r="ED65" s="79">
        <v>6.1231912065208611</v>
      </c>
      <c r="EE65" s="79">
        <v>23.220169030243483</v>
      </c>
      <c r="EF65" s="79">
        <v>55.448747233057183</v>
      </c>
      <c r="EG65" s="79">
        <v>2.3643569731113172</v>
      </c>
      <c r="EH65" s="79">
        <v>84.345996500052266</v>
      </c>
      <c r="EI65" s="79">
        <v>2.2789321712385888</v>
      </c>
      <c r="EJ65" s="79">
        <v>3.28770888714158</v>
      </c>
      <c r="EK65" s="79">
        <v>49.787942822762886</v>
      </c>
      <c r="EL65" s="79">
        <v>82.940186639238192</v>
      </c>
      <c r="EM65" s="79">
        <v>30.266711106405733</v>
      </c>
      <c r="EN65" s="79">
        <v>43.853664254644066</v>
      </c>
      <c r="EO65" s="79">
        <v>4.112303886495031</v>
      </c>
      <c r="EP65" s="79">
        <v>2.3643569731113172</v>
      </c>
      <c r="EQ65" s="79">
        <v>137.94448253974164</v>
      </c>
      <c r="ER65" s="79">
        <v>227.95213586174975</v>
      </c>
      <c r="ES65" s="79">
        <v>2.9834942179201072</v>
      </c>
      <c r="ET65" s="79">
        <v>3.4695991449028001</v>
      </c>
      <c r="EU65" s="79">
        <v>21.529289921334772</v>
      </c>
      <c r="EV65" s="79">
        <v>32.882248295534865</v>
      </c>
      <c r="EW65" s="79">
        <v>181.84016424591925</v>
      </c>
      <c r="EX65" s="79">
        <v>75.557428422866323</v>
      </c>
      <c r="EY65" s="79">
        <v>2.3643569731113172</v>
      </c>
      <c r="EZ65" s="79">
        <v>7.6929196086399019</v>
      </c>
      <c r="FA65" s="79">
        <v>13.539303480138123</v>
      </c>
      <c r="FB65" s="79">
        <v>416.88604029191686</v>
      </c>
      <c r="FC65" s="79">
        <v>2.3643569731113172</v>
      </c>
      <c r="FD65" s="79">
        <v>6.8139120584640533</v>
      </c>
      <c r="FE65" s="79">
        <v>8.5317422120436408</v>
      </c>
      <c r="FF65" s="79">
        <v>14.46629255284469</v>
      </c>
      <c r="FG65" s="79">
        <v>13.799881538515937</v>
      </c>
      <c r="FH65" s="79">
        <v>127.20016530728819</v>
      </c>
      <c r="FI65" s="79">
        <v>78.409689327200027</v>
      </c>
      <c r="FJ65" s="79">
        <v>36.359458546785952</v>
      </c>
      <c r="FK65" s="79">
        <v>22.413565781174317</v>
      </c>
      <c r="FL65" s="79">
        <v>62.372593339921757</v>
      </c>
      <c r="FM65" s="79">
        <v>42.556037941542179</v>
      </c>
      <c r="FN65" s="79">
        <v>6.8704498491530908</v>
      </c>
      <c r="FO65" s="79">
        <v>404.7784537594431</v>
      </c>
      <c r="FP65" s="79">
        <v>2.1145993829338381</v>
      </c>
      <c r="FQ65" s="79">
        <v>90.969284619305796</v>
      </c>
      <c r="FR65" s="79">
        <v>8.3729256182183622</v>
      </c>
      <c r="FS65" s="79">
        <v>13.648933237685275</v>
      </c>
      <c r="FT65" s="79">
        <v>91.476110903384409</v>
      </c>
      <c r="FU65" s="79">
        <v>65.29781707560052</v>
      </c>
      <c r="FV65" s="79">
        <v>2.1773644589234347</v>
      </c>
      <c r="FW65" s="79">
        <v>52.064256853568807</v>
      </c>
      <c r="FX65" s="79">
        <v>2.3643569731113172</v>
      </c>
      <c r="FY65" s="79">
        <v>38.067233029374883</v>
      </c>
      <c r="FZ65" s="79">
        <v>55.303589999305395</v>
      </c>
      <c r="GA65" s="79">
        <v>42.280706546865787</v>
      </c>
      <c r="GB65" s="79">
        <v>2.4555616797204136</v>
      </c>
      <c r="GC65" s="79">
        <v>32.168994531151931</v>
      </c>
      <c r="GD65" s="79">
        <v>46.30917056665993</v>
      </c>
      <c r="GE65" s="79">
        <v>72.651061317468177</v>
      </c>
      <c r="GF65" s="79">
        <v>40.205878058582847</v>
      </c>
      <c r="GG65" s="79">
        <v>156.42700908190875</v>
      </c>
      <c r="GH65" s="79">
        <v>1.8941094707728054</v>
      </c>
      <c r="GI65" s="79">
        <v>1.8941094707728054</v>
      </c>
      <c r="GJ65" s="79">
        <v>38.067233029374883</v>
      </c>
      <c r="GK65" s="79">
        <v>1.8941094707728054</v>
      </c>
      <c r="GL65" s="79">
        <v>24.239181036522499</v>
      </c>
      <c r="GM65" s="79">
        <v>2.5726328494049344</v>
      </c>
      <c r="GN65" s="79">
        <v>11.263522085145572</v>
      </c>
      <c r="GO65" s="79">
        <v>97.498485056425992</v>
      </c>
      <c r="GP65" s="79">
        <v>174.32566785901199</v>
      </c>
      <c r="GQ65" s="79">
        <v>83.619721998309117</v>
      </c>
      <c r="GR65" s="79">
        <v>77.570232284176143</v>
      </c>
      <c r="GS65" s="79">
        <v>59.442832395034017</v>
      </c>
      <c r="GT65" s="79">
        <v>111.27139685360257</v>
      </c>
      <c r="GU65" s="79">
        <v>57.740934932170646</v>
      </c>
      <c r="GV65" s="79">
        <v>106.10539117280224</v>
      </c>
      <c r="GW65" s="79">
        <v>1.8164752258014085</v>
      </c>
      <c r="GX65" s="79">
        <v>18.317312028712411</v>
      </c>
      <c r="GY65" s="79">
        <v>77.163316249240609</v>
      </c>
      <c r="GZ65" s="79">
        <v>92.466577794432908</v>
      </c>
      <c r="HA65" s="79">
        <v>19.163701206015446</v>
      </c>
      <c r="HB65" s="79">
        <v>1.8941094707728054</v>
      </c>
      <c r="HC65" s="79">
        <v>6.5371611619325733</v>
      </c>
      <c r="HD65" s="79">
        <v>168.9447977334915</v>
      </c>
      <c r="HE65" s="79">
        <v>70.233938796611753</v>
      </c>
      <c r="HF65" s="79">
        <v>76.762484942104933</v>
      </c>
      <c r="HG65" s="79">
        <v>107.40524621812189</v>
      </c>
      <c r="HH65" s="79">
        <v>16.365323264198558</v>
      </c>
      <c r="HI65" s="79">
        <v>5.2829775004574593</v>
      </c>
      <c r="HJ65" s="79">
        <v>119.89607615083717</v>
      </c>
      <c r="HK65" s="79">
        <v>1.9343942783509347</v>
      </c>
      <c r="HL65" s="79">
        <v>44.82157180662167</v>
      </c>
      <c r="HM65" s="79">
        <v>200.06817607636327</v>
      </c>
      <c r="HN65" s="79">
        <v>1.8941094707728054</v>
      </c>
      <c r="HO65" s="79">
        <v>91.80569951165171</v>
      </c>
      <c r="HP65" s="79">
        <v>92.796246564762015</v>
      </c>
      <c r="HQ65" s="79">
        <v>28.001074551074659</v>
      </c>
      <c r="HR65" s="79">
        <v>44.454808124847744</v>
      </c>
      <c r="HS65" s="80" t="str">
        <f t="shared" si="0"/>
        <v>Water Pollution_Sb(V)_Unspecified_Health_N/A for WP Interim Methodology</v>
      </c>
    </row>
    <row r="66" spans="2:227" ht="15" customHeight="1">
      <c r="B66" s="65" t="s">
        <v>9</v>
      </c>
      <c r="C66" s="65" t="s">
        <v>412</v>
      </c>
      <c r="D66" s="65" t="s">
        <v>394</v>
      </c>
      <c r="E66" s="65" t="s">
        <v>395</v>
      </c>
      <c r="F66" s="65" t="s">
        <v>390</v>
      </c>
      <c r="G66" s="65" t="s">
        <v>391</v>
      </c>
      <c r="H66" s="41"/>
      <c r="I66" s="79">
        <v>0</v>
      </c>
      <c r="J66" s="79">
        <v>0</v>
      </c>
      <c r="K66" s="79">
        <v>0</v>
      </c>
      <c r="L66" s="79">
        <v>0</v>
      </c>
      <c r="M66" s="79">
        <v>0</v>
      </c>
      <c r="N66" s="79">
        <v>0</v>
      </c>
      <c r="O66" s="79">
        <v>0</v>
      </c>
      <c r="P66" s="79">
        <v>0</v>
      </c>
      <c r="Q66" s="79">
        <v>0</v>
      </c>
      <c r="R66" s="79">
        <v>0</v>
      </c>
      <c r="S66" s="79">
        <v>0</v>
      </c>
      <c r="T66" s="79">
        <v>0</v>
      </c>
      <c r="U66" s="79">
        <v>0</v>
      </c>
      <c r="V66" s="79">
        <v>0</v>
      </c>
      <c r="W66" s="79">
        <v>0</v>
      </c>
      <c r="X66" s="79">
        <v>0</v>
      </c>
      <c r="Y66" s="79">
        <v>0</v>
      </c>
      <c r="Z66" s="79">
        <v>0</v>
      </c>
      <c r="AA66" s="79">
        <v>0</v>
      </c>
      <c r="AB66" s="79">
        <v>0</v>
      </c>
      <c r="AC66" s="79">
        <v>0</v>
      </c>
      <c r="AD66" s="79">
        <v>0</v>
      </c>
      <c r="AE66" s="79">
        <v>0</v>
      </c>
      <c r="AF66" s="79">
        <v>0</v>
      </c>
      <c r="AG66" s="79">
        <v>0</v>
      </c>
      <c r="AH66" s="79">
        <v>0</v>
      </c>
      <c r="AI66" s="79">
        <v>0</v>
      </c>
      <c r="AJ66" s="79">
        <v>0</v>
      </c>
      <c r="AK66" s="79">
        <v>0</v>
      </c>
      <c r="AL66" s="79">
        <v>0</v>
      </c>
      <c r="AM66" s="79">
        <v>0</v>
      </c>
      <c r="AN66" s="79">
        <v>0</v>
      </c>
      <c r="AO66" s="79">
        <v>0</v>
      </c>
      <c r="AP66" s="79">
        <v>0</v>
      </c>
      <c r="AQ66" s="79">
        <v>0</v>
      </c>
      <c r="AR66" s="79">
        <v>0</v>
      </c>
      <c r="AS66" s="79">
        <v>0</v>
      </c>
      <c r="AT66" s="79">
        <v>0</v>
      </c>
      <c r="AU66" s="79">
        <v>0</v>
      </c>
      <c r="AV66" s="79">
        <v>0</v>
      </c>
      <c r="AW66" s="79">
        <v>0</v>
      </c>
      <c r="AX66" s="79">
        <v>0</v>
      </c>
      <c r="AY66" s="79">
        <v>0</v>
      </c>
      <c r="AZ66" s="79">
        <v>0</v>
      </c>
      <c r="BA66" s="79">
        <v>0</v>
      </c>
      <c r="BB66" s="79">
        <v>0</v>
      </c>
      <c r="BC66" s="79">
        <v>0</v>
      </c>
      <c r="BD66" s="79">
        <v>0</v>
      </c>
      <c r="BE66" s="79">
        <v>0</v>
      </c>
      <c r="BF66" s="79">
        <v>0</v>
      </c>
      <c r="BG66" s="79">
        <v>0</v>
      </c>
      <c r="BH66" s="79">
        <v>0</v>
      </c>
      <c r="BI66" s="79">
        <v>0</v>
      </c>
      <c r="BJ66" s="79">
        <v>0</v>
      </c>
      <c r="BK66" s="79">
        <v>0</v>
      </c>
      <c r="BL66" s="79">
        <v>0</v>
      </c>
      <c r="BM66" s="79">
        <v>0</v>
      </c>
      <c r="BN66" s="79">
        <v>0</v>
      </c>
      <c r="BO66" s="79">
        <v>0</v>
      </c>
      <c r="BP66" s="79">
        <v>0</v>
      </c>
      <c r="BQ66" s="79">
        <v>0</v>
      </c>
      <c r="BR66" s="79">
        <v>0</v>
      </c>
      <c r="BS66" s="79">
        <v>0</v>
      </c>
      <c r="BT66" s="79">
        <v>0</v>
      </c>
      <c r="BU66" s="79">
        <v>0</v>
      </c>
      <c r="BV66" s="79">
        <v>0</v>
      </c>
      <c r="BW66" s="79">
        <v>0</v>
      </c>
      <c r="BX66" s="79">
        <v>0</v>
      </c>
      <c r="BY66" s="79">
        <v>0</v>
      </c>
      <c r="BZ66" s="79">
        <v>0</v>
      </c>
      <c r="CA66" s="79">
        <v>0</v>
      </c>
      <c r="CB66" s="79">
        <v>0</v>
      </c>
      <c r="CC66" s="79">
        <v>0</v>
      </c>
      <c r="CD66" s="79">
        <v>0</v>
      </c>
      <c r="CE66" s="79">
        <v>0</v>
      </c>
      <c r="CF66" s="79">
        <v>0</v>
      </c>
      <c r="CG66" s="79">
        <v>0</v>
      </c>
      <c r="CH66" s="79">
        <v>0</v>
      </c>
      <c r="CI66" s="79">
        <v>0</v>
      </c>
      <c r="CJ66" s="79">
        <v>0</v>
      </c>
      <c r="CK66" s="79">
        <v>0</v>
      </c>
      <c r="CL66" s="79">
        <v>0</v>
      </c>
      <c r="CM66" s="79">
        <v>0</v>
      </c>
      <c r="CN66" s="79">
        <v>0</v>
      </c>
      <c r="CO66" s="79">
        <v>0</v>
      </c>
      <c r="CP66" s="79">
        <v>0</v>
      </c>
      <c r="CQ66" s="79">
        <v>0</v>
      </c>
      <c r="CR66" s="79">
        <v>0</v>
      </c>
      <c r="CS66" s="79">
        <v>0</v>
      </c>
      <c r="CT66" s="79">
        <v>0</v>
      </c>
      <c r="CU66" s="79">
        <v>0</v>
      </c>
      <c r="CV66" s="79">
        <v>0</v>
      </c>
      <c r="CW66" s="79">
        <v>0</v>
      </c>
      <c r="CX66" s="79">
        <v>0</v>
      </c>
      <c r="CY66" s="79">
        <v>0</v>
      </c>
      <c r="CZ66" s="79">
        <v>0</v>
      </c>
      <c r="DA66" s="79">
        <v>0</v>
      </c>
      <c r="DB66" s="79">
        <v>0</v>
      </c>
      <c r="DC66" s="79">
        <v>0</v>
      </c>
      <c r="DD66" s="79">
        <v>0</v>
      </c>
      <c r="DE66" s="79">
        <v>0</v>
      </c>
      <c r="DF66" s="79">
        <v>0</v>
      </c>
      <c r="DG66" s="79">
        <v>0</v>
      </c>
      <c r="DH66" s="79">
        <v>0</v>
      </c>
      <c r="DI66" s="79">
        <v>0</v>
      </c>
      <c r="DJ66" s="79">
        <v>0</v>
      </c>
      <c r="DK66" s="79">
        <v>0</v>
      </c>
      <c r="DL66" s="79">
        <v>0</v>
      </c>
      <c r="DM66" s="79">
        <v>0</v>
      </c>
      <c r="DN66" s="79">
        <v>0</v>
      </c>
      <c r="DO66" s="79">
        <v>0</v>
      </c>
      <c r="DP66" s="79">
        <v>0</v>
      </c>
      <c r="DQ66" s="79">
        <v>0</v>
      </c>
      <c r="DR66" s="79">
        <v>0</v>
      </c>
      <c r="DS66" s="79">
        <v>0</v>
      </c>
      <c r="DT66" s="79">
        <v>0</v>
      </c>
      <c r="DU66" s="79">
        <v>0</v>
      </c>
      <c r="DV66" s="79">
        <v>0</v>
      </c>
      <c r="DW66" s="79">
        <v>0</v>
      </c>
      <c r="DX66" s="79">
        <v>0</v>
      </c>
      <c r="DY66" s="79">
        <v>0</v>
      </c>
      <c r="DZ66" s="79">
        <v>0</v>
      </c>
      <c r="EA66" s="79">
        <v>0</v>
      </c>
      <c r="EB66" s="79">
        <v>0</v>
      </c>
      <c r="EC66" s="79">
        <v>0</v>
      </c>
      <c r="ED66" s="79">
        <v>0</v>
      </c>
      <c r="EE66" s="79">
        <v>0</v>
      </c>
      <c r="EF66" s="79">
        <v>0</v>
      </c>
      <c r="EG66" s="79">
        <v>0</v>
      </c>
      <c r="EH66" s="79">
        <v>0</v>
      </c>
      <c r="EI66" s="79">
        <v>0</v>
      </c>
      <c r="EJ66" s="79">
        <v>0</v>
      </c>
      <c r="EK66" s="79">
        <v>0</v>
      </c>
      <c r="EL66" s="79">
        <v>0</v>
      </c>
      <c r="EM66" s="79">
        <v>0</v>
      </c>
      <c r="EN66" s="79">
        <v>0</v>
      </c>
      <c r="EO66" s="79">
        <v>0</v>
      </c>
      <c r="EP66" s="79">
        <v>0</v>
      </c>
      <c r="EQ66" s="79">
        <v>0</v>
      </c>
      <c r="ER66" s="79">
        <v>0</v>
      </c>
      <c r="ES66" s="79">
        <v>0</v>
      </c>
      <c r="ET66" s="79">
        <v>0</v>
      </c>
      <c r="EU66" s="79">
        <v>0</v>
      </c>
      <c r="EV66" s="79">
        <v>0</v>
      </c>
      <c r="EW66" s="79">
        <v>0</v>
      </c>
      <c r="EX66" s="79">
        <v>0</v>
      </c>
      <c r="EY66" s="79">
        <v>0</v>
      </c>
      <c r="EZ66" s="79">
        <v>0</v>
      </c>
      <c r="FA66" s="79">
        <v>0</v>
      </c>
      <c r="FB66" s="79">
        <v>0</v>
      </c>
      <c r="FC66" s="79">
        <v>0</v>
      </c>
      <c r="FD66" s="79">
        <v>0</v>
      </c>
      <c r="FE66" s="79">
        <v>0</v>
      </c>
      <c r="FF66" s="79">
        <v>0</v>
      </c>
      <c r="FG66" s="79">
        <v>0</v>
      </c>
      <c r="FH66" s="79">
        <v>0</v>
      </c>
      <c r="FI66" s="79">
        <v>0</v>
      </c>
      <c r="FJ66" s="79">
        <v>0</v>
      </c>
      <c r="FK66" s="79">
        <v>0</v>
      </c>
      <c r="FL66" s="79">
        <v>0</v>
      </c>
      <c r="FM66" s="79">
        <v>0</v>
      </c>
      <c r="FN66" s="79">
        <v>0</v>
      </c>
      <c r="FO66" s="79">
        <v>0</v>
      </c>
      <c r="FP66" s="79">
        <v>0</v>
      </c>
      <c r="FQ66" s="79">
        <v>0</v>
      </c>
      <c r="FR66" s="79">
        <v>0</v>
      </c>
      <c r="FS66" s="79">
        <v>0</v>
      </c>
      <c r="FT66" s="79">
        <v>0</v>
      </c>
      <c r="FU66" s="79">
        <v>0</v>
      </c>
      <c r="FV66" s="79">
        <v>0</v>
      </c>
      <c r="FW66" s="79">
        <v>0</v>
      </c>
      <c r="FX66" s="79">
        <v>0</v>
      </c>
      <c r="FY66" s="79">
        <v>0</v>
      </c>
      <c r="FZ66" s="79">
        <v>0</v>
      </c>
      <c r="GA66" s="79">
        <v>0</v>
      </c>
      <c r="GB66" s="79">
        <v>0</v>
      </c>
      <c r="GC66" s="79">
        <v>0</v>
      </c>
      <c r="GD66" s="79">
        <v>0</v>
      </c>
      <c r="GE66" s="79">
        <v>0</v>
      </c>
      <c r="GF66" s="79">
        <v>0</v>
      </c>
      <c r="GG66" s="79">
        <v>0</v>
      </c>
      <c r="GH66" s="79">
        <v>0</v>
      </c>
      <c r="GI66" s="79">
        <v>0</v>
      </c>
      <c r="GJ66" s="79">
        <v>0</v>
      </c>
      <c r="GK66" s="79">
        <v>0</v>
      </c>
      <c r="GL66" s="79">
        <v>0</v>
      </c>
      <c r="GM66" s="79">
        <v>0</v>
      </c>
      <c r="GN66" s="79">
        <v>0</v>
      </c>
      <c r="GO66" s="79">
        <v>0</v>
      </c>
      <c r="GP66" s="79">
        <v>0</v>
      </c>
      <c r="GQ66" s="79">
        <v>0</v>
      </c>
      <c r="GR66" s="79">
        <v>0</v>
      </c>
      <c r="GS66" s="79">
        <v>0</v>
      </c>
      <c r="GT66" s="79">
        <v>0</v>
      </c>
      <c r="GU66" s="79">
        <v>0</v>
      </c>
      <c r="GV66" s="79">
        <v>0</v>
      </c>
      <c r="GW66" s="79">
        <v>0</v>
      </c>
      <c r="GX66" s="79">
        <v>0</v>
      </c>
      <c r="GY66" s="79">
        <v>0</v>
      </c>
      <c r="GZ66" s="79">
        <v>0</v>
      </c>
      <c r="HA66" s="79">
        <v>0</v>
      </c>
      <c r="HB66" s="79">
        <v>0</v>
      </c>
      <c r="HC66" s="79">
        <v>0</v>
      </c>
      <c r="HD66" s="79">
        <v>0</v>
      </c>
      <c r="HE66" s="79">
        <v>0</v>
      </c>
      <c r="HF66" s="79">
        <v>0</v>
      </c>
      <c r="HG66" s="79">
        <v>0</v>
      </c>
      <c r="HH66" s="79">
        <v>0</v>
      </c>
      <c r="HI66" s="79">
        <v>0</v>
      </c>
      <c r="HJ66" s="79">
        <v>0</v>
      </c>
      <c r="HK66" s="79">
        <v>0</v>
      </c>
      <c r="HL66" s="79">
        <v>0</v>
      </c>
      <c r="HM66" s="79">
        <v>0</v>
      </c>
      <c r="HN66" s="79">
        <v>0</v>
      </c>
      <c r="HO66" s="79">
        <v>0</v>
      </c>
      <c r="HP66" s="79">
        <v>0</v>
      </c>
      <c r="HQ66" s="79">
        <v>0</v>
      </c>
      <c r="HR66" s="79">
        <v>0</v>
      </c>
      <c r="HS66" s="80" t="str">
        <f t="shared" si="0"/>
        <v>Water Pollution_Se(IV)_Freshwater_Health_N/A for WP Interim Methodology</v>
      </c>
    </row>
    <row r="67" spans="2:227" ht="15" customHeight="1">
      <c r="B67" s="65" t="s">
        <v>9</v>
      </c>
      <c r="C67" s="65" t="s">
        <v>412</v>
      </c>
      <c r="D67" s="65" t="s">
        <v>396</v>
      </c>
      <c r="E67" s="65" t="s">
        <v>395</v>
      </c>
      <c r="F67" s="65" t="s">
        <v>390</v>
      </c>
      <c r="G67" s="65" t="s">
        <v>391</v>
      </c>
      <c r="H67" s="41"/>
      <c r="I67" s="79">
        <v>0</v>
      </c>
      <c r="J67" s="79">
        <v>0</v>
      </c>
      <c r="K67" s="79">
        <v>0</v>
      </c>
      <c r="L67" s="79">
        <v>0</v>
      </c>
      <c r="M67" s="79">
        <v>0</v>
      </c>
      <c r="N67" s="79">
        <v>0</v>
      </c>
      <c r="O67" s="79">
        <v>0</v>
      </c>
      <c r="P67" s="79">
        <v>0</v>
      </c>
      <c r="Q67" s="79">
        <v>0</v>
      </c>
      <c r="R67" s="79">
        <v>0</v>
      </c>
      <c r="S67" s="79">
        <v>0</v>
      </c>
      <c r="T67" s="79">
        <v>0</v>
      </c>
      <c r="U67" s="79">
        <v>0</v>
      </c>
      <c r="V67" s="79">
        <v>0</v>
      </c>
      <c r="W67" s="79">
        <v>0</v>
      </c>
      <c r="X67" s="79">
        <v>0</v>
      </c>
      <c r="Y67" s="79">
        <v>0</v>
      </c>
      <c r="Z67" s="79">
        <v>0</v>
      </c>
      <c r="AA67" s="79">
        <v>0</v>
      </c>
      <c r="AB67" s="79">
        <v>0</v>
      </c>
      <c r="AC67" s="79">
        <v>0</v>
      </c>
      <c r="AD67" s="79">
        <v>0</v>
      </c>
      <c r="AE67" s="79">
        <v>0</v>
      </c>
      <c r="AF67" s="79">
        <v>0</v>
      </c>
      <c r="AG67" s="79">
        <v>0</v>
      </c>
      <c r="AH67" s="79">
        <v>0</v>
      </c>
      <c r="AI67" s="79">
        <v>0</v>
      </c>
      <c r="AJ67" s="79">
        <v>0</v>
      </c>
      <c r="AK67" s="79">
        <v>0</v>
      </c>
      <c r="AL67" s="79">
        <v>0</v>
      </c>
      <c r="AM67" s="79">
        <v>0</v>
      </c>
      <c r="AN67" s="79">
        <v>0</v>
      </c>
      <c r="AO67" s="79">
        <v>0</v>
      </c>
      <c r="AP67" s="79">
        <v>0</v>
      </c>
      <c r="AQ67" s="79">
        <v>0</v>
      </c>
      <c r="AR67" s="79">
        <v>0</v>
      </c>
      <c r="AS67" s="79">
        <v>0</v>
      </c>
      <c r="AT67" s="79">
        <v>0</v>
      </c>
      <c r="AU67" s="79">
        <v>0</v>
      </c>
      <c r="AV67" s="79">
        <v>0</v>
      </c>
      <c r="AW67" s="79">
        <v>0</v>
      </c>
      <c r="AX67" s="79">
        <v>0</v>
      </c>
      <c r="AY67" s="79">
        <v>0</v>
      </c>
      <c r="AZ67" s="79">
        <v>0</v>
      </c>
      <c r="BA67" s="79">
        <v>0</v>
      </c>
      <c r="BB67" s="79">
        <v>0</v>
      </c>
      <c r="BC67" s="79">
        <v>0</v>
      </c>
      <c r="BD67" s="79">
        <v>0</v>
      </c>
      <c r="BE67" s="79">
        <v>0</v>
      </c>
      <c r="BF67" s="79">
        <v>0</v>
      </c>
      <c r="BG67" s="79">
        <v>0</v>
      </c>
      <c r="BH67" s="79">
        <v>0</v>
      </c>
      <c r="BI67" s="79">
        <v>0</v>
      </c>
      <c r="BJ67" s="79">
        <v>0</v>
      </c>
      <c r="BK67" s="79">
        <v>0</v>
      </c>
      <c r="BL67" s="79">
        <v>0</v>
      </c>
      <c r="BM67" s="79">
        <v>0</v>
      </c>
      <c r="BN67" s="79">
        <v>0</v>
      </c>
      <c r="BO67" s="79">
        <v>0</v>
      </c>
      <c r="BP67" s="79">
        <v>0</v>
      </c>
      <c r="BQ67" s="79">
        <v>0</v>
      </c>
      <c r="BR67" s="79">
        <v>0</v>
      </c>
      <c r="BS67" s="79">
        <v>0</v>
      </c>
      <c r="BT67" s="79">
        <v>0</v>
      </c>
      <c r="BU67" s="79">
        <v>0</v>
      </c>
      <c r="BV67" s="79">
        <v>0</v>
      </c>
      <c r="BW67" s="79">
        <v>0</v>
      </c>
      <c r="BX67" s="79">
        <v>0</v>
      </c>
      <c r="BY67" s="79">
        <v>0</v>
      </c>
      <c r="BZ67" s="79">
        <v>0</v>
      </c>
      <c r="CA67" s="79">
        <v>0</v>
      </c>
      <c r="CB67" s="79">
        <v>0</v>
      </c>
      <c r="CC67" s="79">
        <v>0</v>
      </c>
      <c r="CD67" s="79">
        <v>0</v>
      </c>
      <c r="CE67" s="79">
        <v>0</v>
      </c>
      <c r="CF67" s="79">
        <v>0</v>
      </c>
      <c r="CG67" s="79">
        <v>0</v>
      </c>
      <c r="CH67" s="79">
        <v>0</v>
      </c>
      <c r="CI67" s="79">
        <v>0</v>
      </c>
      <c r="CJ67" s="79">
        <v>0</v>
      </c>
      <c r="CK67" s="79">
        <v>0</v>
      </c>
      <c r="CL67" s="79">
        <v>0</v>
      </c>
      <c r="CM67" s="79">
        <v>0</v>
      </c>
      <c r="CN67" s="79">
        <v>0</v>
      </c>
      <c r="CO67" s="79">
        <v>0</v>
      </c>
      <c r="CP67" s="79">
        <v>0</v>
      </c>
      <c r="CQ67" s="79">
        <v>0</v>
      </c>
      <c r="CR67" s="79">
        <v>0</v>
      </c>
      <c r="CS67" s="79">
        <v>0</v>
      </c>
      <c r="CT67" s="79">
        <v>0</v>
      </c>
      <c r="CU67" s="79">
        <v>0</v>
      </c>
      <c r="CV67" s="79">
        <v>0</v>
      </c>
      <c r="CW67" s="79">
        <v>0</v>
      </c>
      <c r="CX67" s="79">
        <v>0</v>
      </c>
      <c r="CY67" s="79">
        <v>0</v>
      </c>
      <c r="CZ67" s="79">
        <v>0</v>
      </c>
      <c r="DA67" s="79">
        <v>0</v>
      </c>
      <c r="DB67" s="79">
        <v>0</v>
      </c>
      <c r="DC67" s="79">
        <v>0</v>
      </c>
      <c r="DD67" s="79">
        <v>0</v>
      </c>
      <c r="DE67" s="79">
        <v>0</v>
      </c>
      <c r="DF67" s="79">
        <v>0</v>
      </c>
      <c r="DG67" s="79">
        <v>0</v>
      </c>
      <c r="DH67" s="79">
        <v>0</v>
      </c>
      <c r="DI67" s="79">
        <v>0</v>
      </c>
      <c r="DJ67" s="79">
        <v>0</v>
      </c>
      <c r="DK67" s="79">
        <v>0</v>
      </c>
      <c r="DL67" s="79">
        <v>0</v>
      </c>
      <c r="DM67" s="79">
        <v>0</v>
      </c>
      <c r="DN67" s="79">
        <v>0</v>
      </c>
      <c r="DO67" s="79">
        <v>0</v>
      </c>
      <c r="DP67" s="79">
        <v>0</v>
      </c>
      <c r="DQ67" s="79">
        <v>0</v>
      </c>
      <c r="DR67" s="79">
        <v>0</v>
      </c>
      <c r="DS67" s="79">
        <v>0</v>
      </c>
      <c r="DT67" s="79">
        <v>0</v>
      </c>
      <c r="DU67" s="79">
        <v>0</v>
      </c>
      <c r="DV67" s="79">
        <v>0</v>
      </c>
      <c r="DW67" s="79">
        <v>0</v>
      </c>
      <c r="DX67" s="79">
        <v>0</v>
      </c>
      <c r="DY67" s="79">
        <v>0</v>
      </c>
      <c r="DZ67" s="79">
        <v>0</v>
      </c>
      <c r="EA67" s="79">
        <v>0</v>
      </c>
      <c r="EB67" s="79">
        <v>0</v>
      </c>
      <c r="EC67" s="79">
        <v>0</v>
      </c>
      <c r="ED67" s="79">
        <v>0</v>
      </c>
      <c r="EE67" s="79">
        <v>0</v>
      </c>
      <c r="EF67" s="79">
        <v>0</v>
      </c>
      <c r="EG67" s="79">
        <v>0</v>
      </c>
      <c r="EH67" s="79">
        <v>0</v>
      </c>
      <c r="EI67" s="79">
        <v>0</v>
      </c>
      <c r="EJ67" s="79">
        <v>0</v>
      </c>
      <c r="EK67" s="79">
        <v>0</v>
      </c>
      <c r="EL67" s="79">
        <v>0</v>
      </c>
      <c r="EM67" s="79">
        <v>0</v>
      </c>
      <c r="EN67" s="79">
        <v>0</v>
      </c>
      <c r="EO67" s="79">
        <v>0</v>
      </c>
      <c r="EP67" s="79">
        <v>0</v>
      </c>
      <c r="EQ67" s="79">
        <v>0</v>
      </c>
      <c r="ER67" s="79">
        <v>0</v>
      </c>
      <c r="ES67" s="79">
        <v>0</v>
      </c>
      <c r="ET67" s="79">
        <v>0</v>
      </c>
      <c r="EU67" s="79">
        <v>0</v>
      </c>
      <c r="EV67" s="79">
        <v>0</v>
      </c>
      <c r="EW67" s="79">
        <v>0</v>
      </c>
      <c r="EX67" s="79">
        <v>0</v>
      </c>
      <c r="EY67" s="79">
        <v>0</v>
      </c>
      <c r="EZ67" s="79">
        <v>0</v>
      </c>
      <c r="FA67" s="79">
        <v>0</v>
      </c>
      <c r="FB67" s="79">
        <v>0</v>
      </c>
      <c r="FC67" s="79">
        <v>0</v>
      </c>
      <c r="FD67" s="79">
        <v>0</v>
      </c>
      <c r="FE67" s="79">
        <v>0</v>
      </c>
      <c r="FF67" s="79">
        <v>0</v>
      </c>
      <c r="FG67" s="79">
        <v>0</v>
      </c>
      <c r="FH67" s="79">
        <v>0</v>
      </c>
      <c r="FI67" s="79">
        <v>0</v>
      </c>
      <c r="FJ67" s="79">
        <v>0</v>
      </c>
      <c r="FK67" s="79">
        <v>0</v>
      </c>
      <c r="FL67" s="79">
        <v>0</v>
      </c>
      <c r="FM67" s="79">
        <v>0</v>
      </c>
      <c r="FN67" s="79">
        <v>0</v>
      </c>
      <c r="FO67" s="79">
        <v>0</v>
      </c>
      <c r="FP67" s="79">
        <v>0</v>
      </c>
      <c r="FQ67" s="79">
        <v>0</v>
      </c>
      <c r="FR67" s="79">
        <v>0</v>
      </c>
      <c r="FS67" s="79">
        <v>0</v>
      </c>
      <c r="FT67" s="79">
        <v>0</v>
      </c>
      <c r="FU67" s="79">
        <v>0</v>
      </c>
      <c r="FV67" s="79">
        <v>0</v>
      </c>
      <c r="FW67" s="79">
        <v>0</v>
      </c>
      <c r="FX67" s="79">
        <v>0</v>
      </c>
      <c r="FY67" s="79">
        <v>0</v>
      </c>
      <c r="FZ67" s="79">
        <v>0</v>
      </c>
      <c r="GA67" s="79">
        <v>0</v>
      </c>
      <c r="GB67" s="79">
        <v>0</v>
      </c>
      <c r="GC67" s="79">
        <v>0</v>
      </c>
      <c r="GD67" s="79">
        <v>0</v>
      </c>
      <c r="GE67" s="79">
        <v>0</v>
      </c>
      <c r="GF67" s="79">
        <v>0</v>
      </c>
      <c r="GG67" s="79">
        <v>0</v>
      </c>
      <c r="GH67" s="79">
        <v>0</v>
      </c>
      <c r="GI67" s="79">
        <v>0</v>
      </c>
      <c r="GJ67" s="79">
        <v>0</v>
      </c>
      <c r="GK67" s="79">
        <v>0</v>
      </c>
      <c r="GL67" s="79">
        <v>0</v>
      </c>
      <c r="GM67" s="79">
        <v>0</v>
      </c>
      <c r="GN67" s="79">
        <v>0</v>
      </c>
      <c r="GO67" s="79">
        <v>0</v>
      </c>
      <c r="GP67" s="79">
        <v>0</v>
      </c>
      <c r="GQ67" s="79">
        <v>0</v>
      </c>
      <c r="GR67" s="79">
        <v>0</v>
      </c>
      <c r="GS67" s="79">
        <v>0</v>
      </c>
      <c r="GT67" s="79">
        <v>0</v>
      </c>
      <c r="GU67" s="79">
        <v>0</v>
      </c>
      <c r="GV67" s="79">
        <v>0</v>
      </c>
      <c r="GW67" s="79">
        <v>0</v>
      </c>
      <c r="GX67" s="79">
        <v>0</v>
      </c>
      <c r="GY67" s="79">
        <v>0</v>
      </c>
      <c r="GZ67" s="79">
        <v>0</v>
      </c>
      <c r="HA67" s="79">
        <v>0</v>
      </c>
      <c r="HB67" s="79">
        <v>0</v>
      </c>
      <c r="HC67" s="79">
        <v>0</v>
      </c>
      <c r="HD67" s="79">
        <v>0</v>
      </c>
      <c r="HE67" s="79">
        <v>0</v>
      </c>
      <c r="HF67" s="79">
        <v>0</v>
      </c>
      <c r="HG67" s="79">
        <v>0</v>
      </c>
      <c r="HH67" s="79">
        <v>0</v>
      </c>
      <c r="HI67" s="79">
        <v>0</v>
      </c>
      <c r="HJ67" s="79">
        <v>0</v>
      </c>
      <c r="HK67" s="79">
        <v>0</v>
      </c>
      <c r="HL67" s="79">
        <v>0</v>
      </c>
      <c r="HM67" s="79">
        <v>0</v>
      </c>
      <c r="HN67" s="79">
        <v>0</v>
      </c>
      <c r="HO67" s="79">
        <v>0</v>
      </c>
      <c r="HP67" s="79">
        <v>0</v>
      </c>
      <c r="HQ67" s="79">
        <v>0</v>
      </c>
      <c r="HR67" s="79">
        <v>0</v>
      </c>
      <c r="HS67" s="80" t="str">
        <f t="shared" si="0"/>
        <v>Water Pollution_Se(IV)_Seawater_Health_N/A for WP Interim Methodology</v>
      </c>
    </row>
    <row r="68" spans="2:227" ht="15" customHeight="1">
      <c r="B68" s="65" t="s">
        <v>9</v>
      </c>
      <c r="C68" s="65" t="s">
        <v>412</v>
      </c>
      <c r="D68" s="65" t="s">
        <v>384</v>
      </c>
      <c r="E68" s="65" t="s">
        <v>395</v>
      </c>
      <c r="F68" s="65" t="s">
        <v>390</v>
      </c>
      <c r="G68" s="65" t="s">
        <v>391</v>
      </c>
      <c r="H68" s="41"/>
      <c r="I68" s="79">
        <v>0</v>
      </c>
      <c r="J68" s="79">
        <v>0</v>
      </c>
      <c r="K68" s="79">
        <v>0</v>
      </c>
      <c r="L68" s="79">
        <v>0</v>
      </c>
      <c r="M68" s="79">
        <v>0</v>
      </c>
      <c r="N68" s="79">
        <v>0</v>
      </c>
      <c r="O68" s="79">
        <v>0</v>
      </c>
      <c r="P68" s="79">
        <v>0</v>
      </c>
      <c r="Q68" s="79">
        <v>0</v>
      </c>
      <c r="R68" s="79">
        <v>0</v>
      </c>
      <c r="S68" s="79">
        <v>0</v>
      </c>
      <c r="T68" s="79">
        <v>0</v>
      </c>
      <c r="U68" s="79">
        <v>0</v>
      </c>
      <c r="V68" s="79">
        <v>0</v>
      </c>
      <c r="W68" s="79">
        <v>0</v>
      </c>
      <c r="X68" s="79">
        <v>0</v>
      </c>
      <c r="Y68" s="79">
        <v>0</v>
      </c>
      <c r="Z68" s="79">
        <v>0</v>
      </c>
      <c r="AA68" s="79">
        <v>0</v>
      </c>
      <c r="AB68" s="79">
        <v>0</v>
      </c>
      <c r="AC68" s="79">
        <v>0</v>
      </c>
      <c r="AD68" s="79">
        <v>0</v>
      </c>
      <c r="AE68" s="79">
        <v>0</v>
      </c>
      <c r="AF68" s="79">
        <v>0</v>
      </c>
      <c r="AG68" s="79">
        <v>0</v>
      </c>
      <c r="AH68" s="79">
        <v>0</v>
      </c>
      <c r="AI68" s="79">
        <v>0</v>
      </c>
      <c r="AJ68" s="79">
        <v>0</v>
      </c>
      <c r="AK68" s="79">
        <v>0</v>
      </c>
      <c r="AL68" s="79">
        <v>0</v>
      </c>
      <c r="AM68" s="79">
        <v>0</v>
      </c>
      <c r="AN68" s="79">
        <v>0</v>
      </c>
      <c r="AO68" s="79">
        <v>0</v>
      </c>
      <c r="AP68" s="79">
        <v>0</v>
      </c>
      <c r="AQ68" s="79">
        <v>0</v>
      </c>
      <c r="AR68" s="79">
        <v>0</v>
      </c>
      <c r="AS68" s="79">
        <v>0</v>
      </c>
      <c r="AT68" s="79">
        <v>0</v>
      </c>
      <c r="AU68" s="79">
        <v>0</v>
      </c>
      <c r="AV68" s="79">
        <v>0</v>
      </c>
      <c r="AW68" s="79">
        <v>0</v>
      </c>
      <c r="AX68" s="79">
        <v>0</v>
      </c>
      <c r="AY68" s="79">
        <v>0</v>
      </c>
      <c r="AZ68" s="79">
        <v>0</v>
      </c>
      <c r="BA68" s="79">
        <v>0</v>
      </c>
      <c r="BB68" s="79">
        <v>0</v>
      </c>
      <c r="BC68" s="79">
        <v>0</v>
      </c>
      <c r="BD68" s="79">
        <v>0</v>
      </c>
      <c r="BE68" s="79">
        <v>0</v>
      </c>
      <c r="BF68" s="79">
        <v>0</v>
      </c>
      <c r="BG68" s="79">
        <v>0</v>
      </c>
      <c r="BH68" s="79">
        <v>0</v>
      </c>
      <c r="BI68" s="79">
        <v>0</v>
      </c>
      <c r="BJ68" s="79">
        <v>0</v>
      </c>
      <c r="BK68" s="79">
        <v>0</v>
      </c>
      <c r="BL68" s="79">
        <v>0</v>
      </c>
      <c r="BM68" s="79">
        <v>0</v>
      </c>
      <c r="BN68" s="79">
        <v>0</v>
      </c>
      <c r="BO68" s="79">
        <v>0</v>
      </c>
      <c r="BP68" s="79">
        <v>0</v>
      </c>
      <c r="BQ68" s="79">
        <v>0</v>
      </c>
      <c r="BR68" s="79">
        <v>0</v>
      </c>
      <c r="BS68" s="79">
        <v>0</v>
      </c>
      <c r="BT68" s="79">
        <v>0</v>
      </c>
      <c r="BU68" s="79">
        <v>0</v>
      </c>
      <c r="BV68" s="79">
        <v>0</v>
      </c>
      <c r="BW68" s="79">
        <v>0</v>
      </c>
      <c r="BX68" s="79">
        <v>0</v>
      </c>
      <c r="BY68" s="79">
        <v>0</v>
      </c>
      <c r="BZ68" s="79">
        <v>0</v>
      </c>
      <c r="CA68" s="79">
        <v>0</v>
      </c>
      <c r="CB68" s="79">
        <v>0</v>
      </c>
      <c r="CC68" s="79">
        <v>0</v>
      </c>
      <c r="CD68" s="79">
        <v>0</v>
      </c>
      <c r="CE68" s="79">
        <v>0</v>
      </c>
      <c r="CF68" s="79">
        <v>0</v>
      </c>
      <c r="CG68" s="79">
        <v>0</v>
      </c>
      <c r="CH68" s="79">
        <v>0</v>
      </c>
      <c r="CI68" s="79">
        <v>0</v>
      </c>
      <c r="CJ68" s="79">
        <v>0</v>
      </c>
      <c r="CK68" s="79">
        <v>0</v>
      </c>
      <c r="CL68" s="79">
        <v>0</v>
      </c>
      <c r="CM68" s="79">
        <v>0</v>
      </c>
      <c r="CN68" s="79">
        <v>0</v>
      </c>
      <c r="CO68" s="79">
        <v>0</v>
      </c>
      <c r="CP68" s="79">
        <v>0</v>
      </c>
      <c r="CQ68" s="79">
        <v>0</v>
      </c>
      <c r="CR68" s="79">
        <v>0</v>
      </c>
      <c r="CS68" s="79">
        <v>0</v>
      </c>
      <c r="CT68" s="79">
        <v>0</v>
      </c>
      <c r="CU68" s="79">
        <v>0</v>
      </c>
      <c r="CV68" s="79">
        <v>0</v>
      </c>
      <c r="CW68" s="79">
        <v>0</v>
      </c>
      <c r="CX68" s="79">
        <v>0</v>
      </c>
      <c r="CY68" s="79">
        <v>0</v>
      </c>
      <c r="CZ68" s="79">
        <v>0</v>
      </c>
      <c r="DA68" s="79">
        <v>0</v>
      </c>
      <c r="DB68" s="79">
        <v>0</v>
      </c>
      <c r="DC68" s="79">
        <v>0</v>
      </c>
      <c r="DD68" s="79">
        <v>0</v>
      </c>
      <c r="DE68" s="79">
        <v>0</v>
      </c>
      <c r="DF68" s="79">
        <v>0</v>
      </c>
      <c r="DG68" s="79">
        <v>0</v>
      </c>
      <c r="DH68" s="79">
        <v>0</v>
      </c>
      <c r="DI68" s="79">
        <v>0</v>
      </c>
      <c r="DJ68" s="79">
        <v>0</v>
      </c>
      <c r="DK68" s="79">
        <v>0</v>
      </c>
      <c r="DL68" s="79">
        <v>0</v>
      </c>
      <c r="DM68" s="79">
        <v>0</v>
      </c>
      <c r="DN68" s="79">
        <v>0</v>
      </c>
      <c r="DO68" s="79">
        <v>0</v>
      </c>
      <c r="DP68" s="79">
        <v>0</v>
      </c>
      <c r="DQ68" s="79">
        <v>0</v>
      </c>
      <c r="DR68" s="79">
        <v>0</v>
      </c>
      <c r="DS68" s="79">
        <v>0</v>
      </c>
      <c r="DT68" s="79">
        <v>0</v>
      </c>
      <c r="DU68" s="79">
        <v>0</v>
      </c>
      <c r="DV68" s="79">
        <v>0</v>
      </c>
      <c r="DW68" s="79">
        <v>0</v>
      </c>
      <c r="DX68" s="79">
        <v>0</v>
      </c>
      <c r="DY68" s="79">
        <v>0</v>
      </c>
      <c r="DZ68" s="79">
        <v>0</v>
      </c>
      <c r="EA68" s="79">
        <v>0</v>
      </c>
      <c r="EB68" s="79">
        <v>0</v>
      </c>
      <c r="EC68" s="79">
        <v>0</v>
      </c>
      <c r="ED68" s="79">
        <v>0</v>
      </c>
      <c r="EE68" s="79">
        <v>0</v>
      </c>
      <c r="EF68" s="79">
        <v>0</v>
      </c>
      <c r="EG68" s="79">
        <v>0</v>
      </c>
      <c r="EH68" s="79">
        <v>0</v>
      </c>
      <c r="EI68" s="79">
        <v>0</v>
      </c>
      <c r="EJ68" s="79">
        <v>0</v>
      </c>
      <c r="EK68" s="79">
        <v>0</v>
      </c>
      <c r="EL68" s="79">
        <v>0</v>
      </c>
      <c r="EM68" s="79">
        <v>0</v>
      </c>
      <c r="EN68" s="79">
        <v>0</v>
      </c>
      <c r="EO68" s="79">
        <v>0</v>
      </c>
      <c r="EP68" s="79">
        <v>0</v>
      </c>
      <c r="EQ68" s="79">
        <v>0</v>
      </c>
      <c r="ER68" s="79">
        <v>0</v>
      </c>
      <c r="ES68" s="79">
        <v>0</v>
      </c>
      <c r="ET68" s="79">
        <v>0</v>
      </c>
      <c r="EU68" s="79">
        <v>0</v>
      </c>
      <c r="EV68" s="79">
        <v>0</v>
      </c>
      <c r="EW68" s="79">
        <v>0</v>
      </c>
      <c r="EX68" s="79">
        <v>0</v>
      </c>
      <c r="EY68" s="79">
        <v>0</v>
      </c>
      <c r="EZ68" s="79">
        <v>0</v>
      </c>
      <c r="FA68" s="79">
        <v>0</v>
      </c>
      <c r="FB68" s="79">
        <v>0</v>
      </c>
      <c r="FC68" s="79">
        <v>0</v>
      </c>
      <c r="FD68" s="79">
        <v>0</v>
      </c>
      <c r="FE68" s="79">
        <v>0</v>
      </c>
      <c r="FF68" s="79">
        <v>0</v>
      </c>
      <c r="FG68" s="79">
        <v>0</v>
      </c>
      <c r="FH68" s="79">
        <v>0</v>
      </c>
      <c r="FI68" s="79">
        <v>0</v>
      </c>
      <c r="FJ68" s="79">
        <v>0</v>
      </c>
      <c r="FK68" s="79">
        <v>0</v>
      </c>
      <c r="FL68" s="79">
        <v>0</v>
      </c>
      <c r="FM68" s="79">
        <v>0</v>
      </c>
      <c r="FN68" s="79">
        <v>0</v>
      </c>
      <c r="FO68" s="79">
        <v>0</v>
      </c>
      <c r="FP68" s="79">
        <v>0</v>
      </c>
      <c r="FQ68" s="79">
        <v>0</v>
      </c>
      <c r="FR68" s="79">
        <v>0</v>
      </c>
      <c r="FS68" s="79">
        <v>0</v>
      </c>
      <c r="FT68" s="79">
        <v>0</v>
      </c>
      <c r="FU68" s="79">
        <v>0</v>
      </c>
      <c r="FV68" s="79">
        <v>0</v>
      </c>
      <c r="FW68" s="79">
        <v>0</v>
      </c>
      <c r="FX68" s="79">
        <v>0</v>
      </c>
      <c r="FY68" s="79">
        <v>0</v>
      </c>
      <c r="FZ68" s="79">
        <v>0</v>
      </c>
      <c r="GA68" s="79">
        <v>0</v>
      </c>
      <c r="GB68" s="79">
        <v>0</v>
      </c>
      <c r="GC68" s="79">
        <v>0</v>
      </c>
      <c r="GD68" s="79">
        <v>0</v>
      </c>
      <c r="GE68" s="79">
        <v>0</v>
      </c>
      <c r="GF68" s="79">
        <v>0</v>
      </c>
      <c r="GG68" s="79">
        <v>0</v>
      </c>
      <c r="GH68" s="79">
        <v>0</v>
      </c>
      <c r="GI68" s="79">
        <v>0</v>
      </c>
      <c r="GJ68" s="79">
        <v>0</v>
      </c>
      <c r="GK68" s="79">
        <v>0</v>
      </c>
      <c r="GL68" s="79">
        <v>0</v>
      </c>
      <c r="GM68" s="79">
        <v>0</v>
      </c>
      <c r="GN68" s="79">
        <v>0</v>
      </c>
      <c r="GO68" s="79">
        <v>0</v>
      </c>
      <c r="GP68" s="79">
        <v>0</v>
      </c>
      <c r="GQ68" s="79">
        <v>0</v>
      </c>
      <c r="GR68" s="79">
        <v>0</v>
      </c>
      <c r="GS68" s="79">
        <v>0</v>
      </c>
      <c r="GT68" s="79">
        <v>0</v>
      </c>
      <c r="GU68" s="79">
        <v>0</v>
      </c>
      <c r="GV68" s="79">
        <v>0</v>
      </c>
      <c r="GW68" s="79">
        <v>0</v>
      </c>
      <c r="GX68" s="79">
        <v>0</v>
      </c>
      <c r="GY68" s="79">
        <v>0</v>
      </c>
      <c r="GZ68" s="79">
        <v>0</v>
      </c>
      <c r="HA68" s="79">
        <v>0</v>
      </c>
      <c r="HB68" s="79">
        <v>0</v>
      </c>
      <c r="HC68" s="79">
        <v>0</v>
      </c>
      <c r="HD68" s="79">
        <v>0</v>
      </c>
      <c r="HE68" s="79">
        <v>0</v>
      </c>
      <c r="HF68" s="79">
        <v>0</v>
      </c>
      <c r="HG68" s="79">
        <v>0</v>
      </c>
      <c r="HH68" s="79">
        <v>0</v>
      </c>
      <c r="HI68" s="79">
        <v>0</v>
      </c>
      <c r="HJ68" s="79">
        <v>0</v>
      </c>
      <c r="HK68" s="79">
        <v>0</v>
      </c>
      <c r="HL68" s="79">
        <v>0</v>
      </c>
      <c r="HM68" s="79">
        <v>0</v>
      </c>
      <c r="HN68" s="79">
        <v>0</v>
      </c>
      <c r="HO68" s="79">
        <v>0</v>
      </c>
      <c r="HP68" s="79">
        <v>0</v>
      </c>
      <c r="HQ68" s="79">
        <v>0</v>
      </c>
      <c r="HR68" s="79">
        <v>0</v>
      </c>
      <c r="HS68" s="80" t="str">
        <f t="shared" si="0"/>
        <v>Water Pollution_Se(IV)_Unspecified_Health_N/A for WP Interim Methodology</v>
      </c>
    </row>
    <row r="69" spans="2:227" ht="15" customHeight="1">
      <c r="B69" s="65" t="s">
        <v>9</v>
      </c>
      <c r="C69" s="65" t="s">
        <v>413</v>
      </c>
      <c r="D69" s="65" t="s">
        <v>394</v>
      </c>
      <c r="E69" s="65" t="s">
        <v>395</v>
      </c>
      <c r="F69" s="65" t="s">
        <v>390</v>
      </c>
      <c r="G69" s="65" t="s">
        <v>391</v>
      </c>
      <c r="H69" s="41"/>
      <c r="I69" s="79">
        <v>105.14797331941722</v>
      </c>
      <c r="J69" s="79">
        <v>95.190636647963629</v>
      </c>
      <c r="K69" s="79">
        <v>12.954449703379041</v>
      </c>
      <c r="L69" s="79">
        <v>11.113861623191971</v>
      </c>
      <c r="M69" s="79">
        <v>235.66981198822486</v>
      </c>
      <c r="N69" s="79">
        <v>18.051473911854877</v>
      </c>
      <c r="O69" s="79">
        <v>72.572846213169086</v>
      </c>
      <c r="P69" s="79">
        <v>30.402654669619107</v>
      </c>
      <c r="Q69" s="79">
        <v>177.69371819840569</v>
      </c>
      <c r="R69" s="79">
        <v>72.572846213169086</v>
      </c>
      <c r="S69" s="79">
        <v>9.0632608257169611</v>
      </c>
      <c r="T69" s="79">
        <v>136.8254954878756</v>
      </c>
      <c r="U69" s="79">
        <v>278.23017335903251</v>
      </c>
      <c r="V69" s="79">
        <v>72.572846213169086</v>
      </c>
      <c r="W69" s="79">
        <v>327.44433992162874</v>
      </c>
      <c r="X69" s="79">
        <v>1632.6347599165729</v>
      </c>
      <c r="Y69" s="79">
        <v>72.572846213169086</v>
      </c>
      <c r="Z69" s="79">
        <v>46.487135931868316</v>
      </c>
      <c r="AA69" s="79">
        <v>810.80856977295025</v>
      </c>
      <c r="AB69" s="79">
        <v>13.815814697213153</v>
      </c>
      <c r="AC69" s="79">
        <v>266.86308275465905</v>
      </c>
      <c r="AD69" s="79">
        <v>20.813526218525624</v>
      </c>
      <c r="AE69" s="79">
        <v>10.925343113133389</v>
      </c>
      <c r="AF69" s="79">
        <v>17.488960982729346</v>
      </c>
      <c r="AG69" s="79">
        <v>40.055864516118952</v>
      </c>
      <c r="AH69" s="79">
        <v>22.517697833825245</v>
      </c>
      <c r="AI69" s="79">
        <v>28.880725700933798</v>
      </c>
      <c r="AJ69" s="79">
        <v>72.572846213169086</v>
      </c>
      <c r="AK69" s="79">
        <v>296.91961323206795</v>
      </c>
      <c r="AL69" s="79">
        <v>60.922731485740016</v>
      </c>
      <c r="AM69" s="79">
        <v>90.631844371058477</v>
      </c>
      <c r="AN69" s="79">
        <v>672.17853330405228</v>
      </c>
      <c r="AO69" s="79">
        <v>141.80897211886489</v>
      </c>
      <c r="AP69" s="79">
        <v>149.84990358939208</v>
      </c>
      <c r="AQ69" s="79">
        <v>66.730257957973691</v>
      </c>
      <c r="AR69" s="79">
        <v>11.478172805071152</v>
      </c>
      <c r="AS69" s="79">
        <v>72.572846213169086</v>
      </c>
      <c r="AT69" s="79">
        <v>11.574327794783603</v>
      </c>
      <c r="AU69" s="79">
        <v>101.80712153497136</v>
      </c>
      <c r="AV69" s="79">
        <v>235.66981198822486</v>
      </c>
      <c r="AW69" s="79">
        <v>29.666226202267438</v>
      </c>
      <c r="AX69" s="79">
        <v>931.64947173973871</v>
      </c>
      <c r="AY69" s="79">
        <v>27.397195574785755</v>
      </c>
      <c r="AZ69" s="79">
        <v>141.80897211886489</v>
      </c>
      <c r="BA69" s="79">
        <v>67.307133493297684</v>
      </c>
      <c r="BB69" s="79">
        <v>29.638016669317381</v>
      </c>
      <c r="BC69" s="79">
        <v>65.780697010361678</v>
      </c>
      <c r="BD69" s="79">
        <v>85.888635507105221</v>
      </c>
      <c r="BE69" s="79">
        <v>43.985890714543054</v>
      </c>
      <c r="BF69" s="79">
        <v>118.96546825125461</v>
      </c>
      <c r="BG69" s="79">
        <v>72.572846213169086</v>
      </c>
      <c r="BH69" s="79">
        <v>107.5597556324398</v>
      </c>
      <c r="BI69" s="79">
        <v>196.4673576191764</v>
      </c>
      <c r="BJ69" s="79">
        <v>262.19740516914646</v>
      </c>
      <c r="BK69" s="79">
        <v>132.60214114891622</v>
      </c>
      <c r="BL69" s="79">
        <v>72.572846213169086</v>
      </c>
      <c r="BM69" s="79">
        <v>184.07012045641466</v>
      </c>
      <c r="BN69" s="79">
        <v>35.027583221977899</v>
      </c>
      <c r="BO69" s="79">
        <v>1181.5590877357811</v>
      </c>
      <c r="BP69" s="79">
        <v>257.15449581331313</v>
      </c>
      <c r="BQ69" s="79">
        <v>83.905910757945989</v>
      </c>
      <c r="BR69" s="79">
        <v>19.60727771948477</v>
      </c>
      <c r="BS69" s="79">
        <v>66.4380810751571</v>
      </c>
      <c r="BT69" s="79">
        <v>141.80897211886489</v>
      </c>
      <c r="BU69" s="79">
        <v>130.81252437919929</v>
      </c>
      <c r="BV69" s="79">
        <v>107.5597556324398</v>
      </c>
      <c r="BW69" s="79">
        <v>11.113861623191971</v>
      </c>
      <c r="BX69" s="79">
        <v>74.130324506432856</v>
      </c>
      <c r="BY69" s="79">
        <v>193.4128923625176</v>
      </c>
      <c r="BZ69" s="79">
        <v>11.113861623191971</v>
      </c>
      <c r="CA69" s="79">
        <v>23.526351195012847</v>
      </c>
      <c r="CB69" s="79">
        <v>141.80897211886489</v>
      </c>
      <c r="CC69" s="79">
        <v>29.818145175267485</v>
      </c>
      <c r="CD69" s="79">
        <v>436.85235607938023</v>
      </c>
      <c r="CE69" s="79">
        <v>266.47260283101855</v>
      </c>
      <c r="CF69" s="79">
        <v>235.66981198822486</v>
      </c>
      <c r="CG69" s="79">
        <v>150.8744523321698</v>
      </c>
      <c r="CH69" s="79">
        <v>1.5936275029299032</v>
      </c>
      <c r="CI69" s="79">
        <v>72.572846213169086</v>
      </c>
      <c r="CJ69" s="79">
        <v>296.91961323206795</v>
      </c>
      <c r="CK69" s="79">
        <v>74.584947990216534</v>
      </c>
      <c r="CL69" s="79">
        <v>31.124904949118353</v>
      </c>
      <c r="CM69" s="79">
        <v>31.047543768655945</v>
      </c>
      <c r="CN69" s="79">
        <v>7.1251407494600585</v>
      </c>
      <c r="CO69" s="79">
        <v>403.33104144942126</v>
      </c>
      <c r="CP69" s="79">
        <v>53.854394099230724</v>
      </c>
      <c r="CQ69" s="79">
        <v>296.91961323206795</v>
      </c>
      <c r="CR69" s="79">
        <v>190.28676972957447</v>
      </c>
      <c r="CS69" s="79">
        <v>9.1261097320819697</v>
      </c>
      <c r="CT69" s="79">
        <v>664.10795396043477</v>
      </c>
      <c r="CU69" s="79">
        <v>134.26182653350276</v>
      </c>
      <c r="CV69" s="79">
        <v>243.30325778412146</v>
      </c>
      <c r="CW69" s="79">
        <v>367.44590501089061</v>
      </c>
      <c r="CX69" s="79">
        <v>72.128455508124603</v>
      </c>
      <c r="CY69" s="79">
        <v>235.66981198822486</v>
      </c>
      <c r="CZ69" s="79">
        <v>1879.5812848288792</v>
      </c>
      <c r="DA69" s="79">
        <v>264.33878574718074</v>
      </c>
      <c r="DB69" s="79">
        <v>72.572846213169086</v>
      </c>
      <c r="DC69" s="79">
        <v>600.07084288639032</v>
      </c>
      <c r="DD69" s="79">
        <v>389.84456563443325</v>
      </c>
      <c r="DE69" s="79">
        <v>35.580992303018981</v>
      </c>
      <c r="DF69" s="79">
        <v>287.60523716642905</v>
      </c>
      <c r="DG69" s="79">
        <v>296.91961323206795</v>
      </c>
      <c r="DH69" s="79">
        <v>241.50769326358849</v>
      </c>
      <c r="DI69" s="79">
        <v>425.27802493216382</v>
      </c>
      <c r="DJ69" s="79">
        <v>107.5597556324398</v>
      </c>
      <c r="DK69" s="79">
        <v>327.44433992162874</v>
      </c>
      <c r="DL69" s="79">
        <v>75.446188118861159</v>
      </c>
      <c r="DM69" s="79">
        <v>68.322186286539008</v>
      </c>
      <c r="DN69" s="79">
        <v>38.197671654209948</v>
      </c>
      <c r="DO69" s="79">
        <v>327.44433992162874</v>
      </c>
      <c r="DP69" s="79">
        <v>40.348601464865745</v>
      </c>
      <c r="DQ69" s="79">
        <v>29.138601912542416</v>
      </c>
      <c r="DR69" s="79">
        <v>2.6145602224114572</v>
      </c>
      <c r="DS69" s="79">
        <v>235.66981198822486</v>
      </c>
      <c r="DT69" s="79">
        <v>57.306014266239217</v>
      </c>
      <c r="DU69" s="79">
        <v>235.66981198822486</v>
      </c>
      <c r="DV69" s="79">
        <v>296.91961323206795</v>
      </c>
      <c r="DW69" s="79">
        <v>66.120444161304704</v>
      </c>
      <c r="DX69" s="79">
        <v>274.49382741667227</v>
      </c>
      <c r="DY69" s="79">
        <v>82.779966052683051</v>
      </c>
      <c r="DZ69" s="79">
        <v>561.19895193378636</v>
      </c>
      <c r="EA69" s="79">
        <v>186.31497506600581</v>
      </c>
      <c r="EB69" s="79">
        <v>327.44433992162874</v>
      </c>
      <c r="EC69" s="79">
        <v>296.91961323206795</v>
      </c>
      <c r="ED69" s="79">
        <v>7.0482990728106261</v>
      </c>
      <c r="EE69" s="79">
        <v>141.80897211886489</v>
      </c>
      <c r="EF69" s="79">
        <v>107.72123666092307</v>
      </c>
      <c r="EG69" s="79">
        <v>296.91961323206795</v>
      </c>
      <c r="EH69" s="79">
        <v>132.92293371573652</v>
      </c>
      <c r="EI69" s="79">
        <v>235.66981198822486</v>
      </c>
      <c r="EJ69" s="79">
        <v>7.9820237421444347</v>
      </c>
      <c r="EK69" s="79">
        <v>107.5597556324398</v>
      </c>
      <c r="EL69" s="79">
        <v>78.174359361278619</v>
      </c>
      <c r="EM69" s="79">
        <v>48.848544367831529</v>
      </c>
      <c r="EN69" s="79">
        <v>81.708635516867048</v>
      </c>
      <c r="EO69" s="79">
        <v>3.1869326400122659</v>
      </c>
      <c r="EP69" s="79">
        <v>296.91961323206795</v>
      </c>
      <c r="EQ69" s="79">
        <v>190.16617917330092</v>
      </c>
      <c r="ER69" s="79">
        <v>571.62985053364559</v>
      </c>
      <c r="ES69" s="79">
        <v>11.113861623191971</v>
      </c>
      <c r="ET69" s="79">
        <v>11.372507869238969</v>
      </c>
      <c r="EU69" s="79">
        <v>26.012977241475429</v>
      </c>
      <c r="EV69" s="79">
        <v>42.34644412943436</v>
      </c>
      <c r="EW69" s="79">
        <v>286.73162913663998</v>
      </c>
      <c r="EX69" s="79">
        <v>132.01943177225604</v>
      </c>
      <c r="EY69" s="79">
        <v>296.91961323206795</v>
      </c>
      <c r="EZ69" s="79">
        <v>56.787339397004331</v>
      </c>
      <c r="FA69" s="79">
        <v>12.835785973724438</v>
      </c>
      <c r="FB69" s="79">
        <v>992.2315179546506</v>
      </c>
      <c r="FC69" s="79">
        <v>296.91961323206795</v>
      </c>
      <c r="FD69" s="79">
        <v>16.794234759688752</v>
      </c>
      <c r="FE69" s="79">
        <v>18.682412819202082</v>
      </c>
      <c r="FF69" s="79">
        <v>43.133515245978842</v>
      </c>
      <c r="FG69" s="79">
        <v>31.792347102938283</v>
      </c>
      <c r="FH69" s="79">
        <v>495.07961722969776</v>
      </c>
      <c r="FI69" s="79">
        <v>189.99628339182487</v>
      </c>
      <c r="FJ69" s="79">
        <v>95.903588878766499</v>
      </c>
      <c r="FK69" s="79">
        <v>72.572846213169086</v>
      </c>
      <c r="FL69" s="79">
        <v>327.44433992162874</v>
      </c>
      <c r="FM69" s="79">
        <v>81.537921346262848</v>
      </c>
      <c r="FN69" s="79">
        <v>28.255264536547209</v>
      </c>
      <c r="FO69" s="79">
        <v>488.314340566932</v>
      </c>
      <c r="FP69" s="79">
        <v>11.113861623191971</v>
      </c>
      <c r="FQ69" s="79">
        <v>235.66981198822486</v>
      </c>
      <c r="FR69" s="79">
        <v>141.80897211886489</v>
      </c>
      <c r="FS69" s="79">
        <v>10.900704143852685</v>
      </c>
      <c r="FT69" s="79">
        <v>483.94202965683559</v>
      </c>
      <c r="FU69" s="79">
        <v>99.042387363849102</v>
      </c>
      <c r="FV69" s="79">
        <v>141.80897211886489</v>
      </c>
      <c r="FW69" s="79">
        <v>119.02173242180487</v>
      </c>
      <c r="FX69" s="79">
        <v>296.91961323206795</v>
      </c>
      <c r="FY69" s="79">
        <v>72.572846213169086</v>
      </c>
      <c r="FZ69" s="79">
        <v>66.918640133650456</v>
      </c>
      <c r="GA69" s="79">
        <v>76.716046049297745</v>
      </c>
      <c r="GB69" s="79">
        <v>12.90581617461998</v>
      </c>
      <c r="GC69" s="79">
        <v>71.614677078863181</v>
      </c>
      <c r="GD69" s="79">
        <v>29.068074634660974</v>
      </c>
      <c r="GE69" s="79">
        <v>141.80897211886489</v>
      </c>
      <c r="GF69" s="79">
        <v>141.24554082159841</v>
      </c>
      <c r="GG69" s="79">
        <v>333.17893609899397</v>
      </c>
      <c r="GH69" s="79">
        <v>72.572846213169086</v>
      </c>
      <c r="GI69" s="79">
        <v>72.572846213169086</v>
      </c>
      <c r="GJ69" s="79">
        <v>72.572846213169086</v>
      </c>
      <c r="GK69" s="79">
        <v>72.572846213169086</v>
      </c>
      <c r="GL69" s="79">
        <v>54.45814934336375</v>
      </c>
      <c r="GM69" s="79">
        <v>7.0470373778276141</v>
      </c>
      <c r="GN69" s="79">
        <v>48.817358500147691</v>
      </c>
      <c r="GO69" s="79">
        <v>266.78026714969013</v>
      </c>
      <c r="GP69" s="79">
        <v>319.40954247581362</v>
      </c>
      <c r="GQ69" s="79">
        <v>296.91961323206795</v>
      </c>
      <c r="GR69" s="79">
        <v>99.199745781329</v>
      </c>
      <c r="GS69" s="79">
        <v>223.50088356780142</v>
      </c>
      <c r="GT69" s="79">
        <v>380.9625184989261</v>
      </c>
      <c r="GU69" s="79">
        <v>296.91961323206795</v>
      </c>
      <c r="GV69" s="79">
        <v>196.71020228623121</v>
      </c>
      <c r="GW69" s="79">
        <v>11.113861623191971</v>
      </c>
      <c r="GX69" s="79">
        <v>72.572846213169086</v>
      </c>
      <c r="GY69" s="79">
        <v>185.25662315220271</v>
      </c>
      <c r="GZ69" s="79">
        <v>198.64545355219431</v>
      </c>
      <c r="HA69" s="79">
        <v>42.086457056685994</v>
      </c>
      <c r="HB69" s="79">
        <v>72.572846213169086</v>
      </c>
      <c r="HC69" s="79">
        <v>11.113861623191971</v>
      </c>
      <c r="HD69" s="79">
        <v>528.40964521894171</v>
      </c>
      <c r="HE69" s="79">
        <v>132.11568310134626</v>
      </c>
      <c r="HF69" s="79">
        <v>48.394441322258274</v>
      </c>
      <c r="HG69" s="79">
        <v>329.73265216505513</v>
      </c>
      <c r="HH69" s="79">
        <v>49.36877834757582</v>
      </c>
      <c r="HI69" s="79">
        <v>16.555801431688433</v>
      </c>
      <c r="HJ69" s="79">
        <v>256.79484241242733</v>
      </c>
      <c r="HK69" s="79">
        <v>11.113861623191971</v>
      </c>
      <c r="HL69" s="79">
        <v>72.572846213169086</v>
      </c>
      <c r="HM69" s="79">
        <v>538.73946215811588</v>
      </c>
      <c r="HN69" s="79">
        <v>72.572846213169086</v>
      </c>
      <c r="HO69" s="79">
        <v>327.44433992162874</v>
      </c>
      <c r="HP69" s="79">
        <v>46.788390326490344</v>
      </c>
      <c r="HQ69" s="79">
        <v>95.457413422887186</v>
      </c>
      <c r="HR69" s="79">
        <v>89.992959288390963</v>
      </c>
      <c r="HS69" s="80" t="str">
        <f t="shared" si="0"/>
        <v>Water Pollution_Tl(I)_Freshwater_Health_N/A for WP Interim Methodology</v>
      </c>
    </row>
    <row r="70" spans="2:227" ht="15" customHeight="1">
      <c r="B70" s="65" t="s">
        <v>9</v>
      </c>
      <c r="C70" s="65" t="s">
        <v>413</v>
      </c>
      <c r="D70" s="65" t="s">
        <v>396</v>
      </c>
      <c r="E70" s="65" t="s">
        <v>395</v>
      </c>
      <c r="F70" s="65" t="s">
        <v>390</v>
      </c>
      <c r="G70" s="65" t="s">
        <v>391</v>
      </c>
      <c r="H70" s="41"/>
      <c r="I70" s="79">
        <v>5.2587822368809292</v>
      </c>
      <c r="J70" s="79">
        <v>5.4084295763852914</v>
      </c>
      <c r="K70" s="79">
        <v>6.5321529409568466</v>
      </c>
      <c r="L70" s="79">
        <v>5.4170742869533512</v>
      </c>
      <c r="M70" s="79">
        <v>8.7658342178973463</v>
      </c>
      <c r="N70" s="79">
        <v>6.7053385025486554</v>
      </c>
      <c r="O70" s="79">
        <v>6.0396517864430912</v>
      </c>
      <c r="P70" s="79">
        <v>6.2147273189005432</v>
      </c>
      <c r="Q70" s="79">
        <v>5.5528845071650554</v>
      </c>
      <c r="R70" s="79">
        <v>6.0396517864430912</v>
      </c>
      <c r="S70" s="79">
        <v>5.5139041030574276</v>
      </c>
      <c r="T70" s="79">
        <v>15.029741638608165</v>
      </c>
      <c r="U70" s="79">
        <v>5.3074241457240419</v>
      </c>
      <c r="V70" s="79">
        <v>6.0396517864430912</v>
      </c>
      <c r="W70" s="79">
        <v>6.7364645785984871</v>
      </c>
      <c r="X70" s="79">
        <v>10.480781587207026</v>
      </c>
      <c r="Y70" s="79">
        <v>6.0396517864430912</v>
      </c>
      <c r="Z70" s="79">
        <v>5.7899781019142766</v>
      </c>
      <c r="AA70" s="79">
        <v>16.02734360833103</v>
      </c>
      <c r="AB70" s="79">
        <v>5.3500941583765806</v>
      </c>
      <c r="AC70" s="79">
        <v>9.6203167191272456</v>
      </c>
      <c r="AD70" s="79">
        <v>6.1458013771483353</v>
      </c>
      <c r="AE70" s="79">
        <v>5.2730796172274124</v>
      </c>
      <c r="AF70" s="79">
        <v>7.1175658336807679</v>
      </c>
      <c r="AG70" s="79">
        <v>5.9627759573638714</v>
      </c>
      <c r="AH70" s="79">
        <v>13.156793272409566</v>
      </c>
      <c r="AI70" s="79">
        <v>6.4090491520756796</v>
      </c>
      <c r="AJ70" s="79">
        <v>6.0396517864430912</v>
      </c>
      <c r="AK70" s="79">
        <v>9.4514440618904381</v>
      </c>
      <c r="AL70" s="79">
        <v>5.70131601289867</v>
      </c>
      <c r="AM70" s="79">
        <v>8.9184807158192907</v>
      </c>
      <c r="AN70" s="79">
        <v>8.0207040585099829</v>
      </c>
      <c r="AO70" s="79">
        <v>8.1193903096054676</v>
      </c>
      <c r="AP70" s="79">
        <v>5.9124522291758117</v>
      </c>
      <c r="AQ70" s="79">
        <v>9.4860589286787622</v>
      </c>
      <c r="AR70" s="79">
        <v>5.7188318807561282</v>
      </c>
      <c r="AS70" s="79">
        <v>6.0396517864430912</v>
      </c>
      <c r="AT70" s="79">
        <v>5.5203728388154589</v>
      </c>
      <c r="AU70" s="79">
        <v>6.2508300956645453</v>
      </c>
      <c r="AV70" s="79">
        <v>8.7658342178973463</v>
      </c>
      <c r="AW70" s="79">
        <v>5.9288572477742552</v>
      </c>
      <c r="AX70" s="79">
        <v>17.6555954340458</v>
      </c>
      <c r="AY70" s="79">
        <v>5.7832328168858895</v>
      </c>
      <c r="AZ70" s="79">
        <v>8.1193903096054676</v>
      </c>
      <c r="BA70" s="79">
        <v>14.865502538350892</v>
      </c>
      <c r="BB70" s="79">
        <v>11.716113482452894</v>
      </c>
      <c r="BC70" s="79">
        <v>5.4652920146369448</v>
      </c>
      <c r="BD70" s="79">
        <v>10.243989849916499</v>
      </c>
      <c r="BE70" s="79">
        <v>5.3811486290615607</v>
      </c>
      <c r="BF70" s="79">
        <v>5.6138752897482593</v>
      </c>
      <c r="BG70" s="79">
        <v>6.0396517864430912</v>
      </c>
      <c r="BH70" s="79">
        <v>7.0638937574280343</v>
      </c>
      <c r="BI70" s="79">
        <v>15.881096086899801</v>
      </c>
      <c r="BJ70" s="79">
        <v>6.2365162803863248</v>
      </c>
      <c r="BK70" s="79">
        <v>5.4149607975511316</v>
      </c>
      <c r="BL70" s="79">
        <v>6.0396517864430912</v>
      </c>
      <c r="BM70" s="79">
        <v>6.563279866334117</v>
      </c>
      <c r="BN70" s="79">
        <v>5.8546685513407581</v>
      </c>
      <c r="BO70" s="79">
        <v>7.2391948754629514</v>
      </c>
      <c r="BP70" s="79">
        <v>5.7203648013095707</v>
      </c>
      <c r="BQ70" s="79">
        <v>7.6889649800302191</v>
      </c>
      <c r="BR70" s="79">
        <v>5.2950317264325584</v>
      </c>
      <c r="BS70" s="79">
        <v>5.5166173954309281</v>
      </c>
      <c r="BT70" s="79">
        <v>8.1193903096054676</v>
      </c>
      <c r="BU70" s="79">
        <v>5.2020369922645857</v>
      </c>
      <c r="BV70" s="79">
        <v>7.0638937574280343</v>
      </c>
      <c r="BW70" s="79">
        <v>5.4170742869533512</v>
      </c>
      <c r="BX70" s="79">
        <v>6.5827630392545071</v>
      </c>
      <c r="BY70" s="79">
        <v>8.6052896928785625</v>
      </c>
      <c r="BZ70" s="79">
        <v>5.4170742869533512</v>
      </c>
      <c r="CA70" s="79">
        <v>6.426795833275988</v>
      </c>
      <c r="CB70" s="79">
        <v>8.1193903096054676</v>
      </c>
      <c r="CC70" s="79">
        <v>5.516902268582986</v>
      </c>
      <c r="CD70" s="79">
        <v>8.3957022027762722</v>
      </c>
      <c r="CE70" s="79">
        <v>14.713108893242644</v>
      </c>
      <c r="CF70" s="79">
        <v>8.7658342178973463</v>
      </c>
      <c r="CG70" s="79">
        <v>5.9112922273763395</v>
      </c>
      <c r="CH70" s="79">
        <v>5.3603033514968486</v>
      </c>
      <c r="CI70" s="79">
        <v>6.0396517864430912</v>
      </c>
      <c r="CJ70" s="79">
        <v>9.4514440618904381</v>
      </c>
      <c r="CK70" s="79">
        <v>5.578315749266979</v>
      </c>
      <c r="CL70" s="79">
        <v>12.221493050268391</v>
      </c>
      <c r="CM70" s="79">
        <v>5.4711862695783839</v>
      </c>
      <c r="CN70" s="79">
        <v>6.3769687925861174</v>
      </c>
      <c r="CO70" s="79">
        <v>5.4420370324080549</v>
      </c>
      <c r="CP70" s="79">
        <v>5.7517751663032337</v>
      </c>
      <c r="CQ70" s="79">
        <v>9.4514440618904381</v>
      </c>
      <c r="CR70" s="79">
        <v>7.3025918790250914</v>
      </c>
      <c r="CS70" s="79">
        <v>5.3596444005981585</v>
      </c>
      <c r="CT70" s="79">
        <v>7.500732415443764</v>
      </c>
      <c r="CU70" s="79">
        <v>5.9477653275754658</v>
      </c>
      <c r="CV70" s="79">
        <v>5.8110418327401412</v>
      </c>
      <c r="CW70" s="79">
        <v>5.9840481638666265</v>
      </c>
      <c r="CX70" s="79">
        <v>5.7267402934063574</v>
      </c>
      <c r="CY70" s="79">
        <v>8.7658342178973463</v>
      </c>
      <c r="CZ70" s="79">
        <v>10.711291442461082</v>
      </c>
      <c r="DA70" s="79">
        <v>6.5834365546488423</v>
      </c>
      <c r="DB70" s="79">
        <v>6.0396517864430912</v>
      </c>
      <c r="DC70" s="79">
        <v>8.1057354065731246</v>
      </c>
      <c r="DD70" s="79">
        <v>9.486542687671573</v>
      </c>
      <c r="DE70" s="79">
        <v>5.3744110927314841</v>
      </c>
      <c r="DF70" s="79">
        <v>5.6530941781024975</v>
      </c>
      <c r="DG70" s="79">
        <v>9.4514440618904381</v>
      </c>
      <c r="DH70" s="79">
        <v>6.8822562254073878</v>
      </c>
      <c r="DI70" s="79">
        <v>22.045748493022657</v>
      </c>
      <c r="DJ70" s="79">
        <v>7.0638937574280343</v>
      </c>
      <c r="DK70" s="79">
        <v>6.7364645785984871</v>
      </c>
      <c r="DL70" s="79">
        <v>6.506635741435451</v>
      </c>
      <c r="DM70" s="79">
        <v>7.7830003360584241</v>
      </c>
      <c r="DN70" s="79">
        <v>5.687864679883571</v>
      </c>
      <c r="DO70" s="79">
        <v>6.7364645785984871</v>
      </c>
      <c r="DP70" s="79">
        <v>5.2833242835623047</v>
      </c>
      <c r="DQ70" s="79">
        <v>5.6098692474312362</v>
      </c>
      <c r="DR70" s="79">
        <v>5.5142386942291024</v>
      </c>
      <c r="DS70" s="79">
        <v>8.7658342178973463</v>
      </c>
      <c r="DT70" s="79">
        <v>9.2998923903408528</v>
      </c>
      <c r="DU70" s="79">
        <v>8.7658342178973463</v>
      </c>
      <c r="DV70" s="79">
        <v>9.4514440618904381</v>
      </c>
      <c r="DW70" s="79">
        <v>5.5965085521458686</v>
      </c>
      <c r="DX70" s="79">
        <v>5.7743169581905907</v>
      </c>
      <c r="DY70" s="79">
        <v>13.495596920624203</v>
      </c>
      <c r="DZ70" s="79">
        <v>7.0159591313895318</v>
      </c>
      <c r="EA70" s="79">
        <v>5.2684826473327266</v>
      </c>
      <c r="EB70" s="79">
        <v>6.7364645785984871</v>
      </c>
      <c r="EC70" s="79">
        <v>9.4514440618904381</v>
      </c>
      <c r="ED70" s="79">
        <v>6.203218154568563</v>
      </c>
      <c r="EE70" s="79">
        <v>8.1193903096054676</v>
      </c>
      <c r="EF70" s="79">
        <v>6.3469895537793626</v>
      </c>
      <c r="EG70" s="79">
        <v>9.4514440618904381</v>
      </c>
      <c r="EH70" s="79">
        <v>6.1230929322777898</v>
      </c>
      <c r="EI70" s="79">
        <v>8.7658342178973463</v>
      </c>
      <c r="EJ70" s="79">
        <v>5.4213150540745101</v>
      </c>
      <c r="EK70" s="79">
        <v>7.0638937574280343</v>
      </c>
      <c r="EL70" s="79">
        <v>6.6486405449772041</v>
      </c>
      <c r="EM70" s="79">
        <v>5.4768421923227946</v>
      </c>
      <c r="EN70" s="79">
        <v>8.9703164869454017</v>
      </c>
      <c r="EO70" s="79">
        <v>5.5212288458678787</v>
      </c>
      <c r="EP70" s="79">
        <v>9.4514440618904381</v>
      </c>
      <c r="EQ70" s="79">
        <v>5.2652871717829361</v>
      </c>
      <c r="ER70" s="79">
        <v>9.9435334553773274</v>
      </c>
      <c r="ES70" s="79">
        <v>5.4170742869533512</v>
      </c>
      <c r="ET70" s="79">
        <v>5.3931129370595468</v>
      </c>
      <c r="EU70" s="79">
        <v>5.4037864072825927</v>
      </c>
      <c r="EV70" s="79">
        <v>7.1067352255813443</v>
      </c>
      <c r="EW70" s="79">
        <v>12.12898794650374</v>
      </c>
      <c r="EX70" s="79">
        <v>13.473732455893831</v>
      </c>
      <c r="EY70" s="79">
        <v>9.4514440618904381</v>
      </c>
      <c r="EZ70" s="79">
        <v>5.939818417704851</v>
      </c>
      <c r="FA70" s="79">
        <v>5.4297962645587354</v>
      </c>
      <c r="FB70" s="79">
        <v>6.6343763514966332</v>
      </c>
      <c r="FC70" s="79">
        <v>9.4514440618904381</v>
      </c>
      <c r="FD70" s="79">
        <v>5.5689623343123591</v>
      </c>
      <c r="FE70" s="79">
        <v>5.5362592890781332</v>
      </c>
      <c r="FF70" s="79">
        <v>6.3017810057855073</v>
      </c>
      <c r="FG70" s="79">
        <v>8.7681441609755453</v>
      </c>
      <c r="FH70" s="79">
        <v>6.19635985873275</v>
      </c>
      <c r="FI70" s="79">
        <v>11.543486952850319</v>
      </c>
      <c r="FJ70" s="79">
        <v>8.4857489694000687</v>
      </c>
      <c r="FK70" s="79">
        <v>6.0396517864430912</v>
      </c>
      <c r="FL70" s="79">
        <v>6.7364645785984871</v>
      </c>
      <c r="FM70" s="79">
        <v>5.871317880971076</v>
      </c>
      <c r="FN70" s="79">
        <v>6.1190765744867273</v>
      </c>
      <c r="FO70" s="79">
        <v>5.8730168331568002</v>
      </c>
      <c r="FP70" s="79">
        <v>5.4170742869533512</v>
      </c>
      <c r="FQ70" s="79">
        <v>8.7658342178973463</v>
      </c>
      <c r="FR70" s="79">
        <v>8.1193903096054676</v>
      </c>
      <c r="FS70" s="79">
        <v>6.0756555446382192</v>
      </c>
      <c r="FT70" s="79">
        <v>14.126656350261154</v>
      </c>
      <c r="FU70" s="79">
        <v>5.9466220266852723</v>
      </c>
      <c r="FV70" s="79">
        <v>8.1193903096054676</v>
      </c>
      <c r="FW70" s="79">
        <v>7.2658960581571073</v>
      </c>
      <c r="FX70" s="79">
        <v>9.4514440618904381</v>
      </c>
      <c r="FY70" s="79">
        <v>6.0396517864430912</v>
      </c>
      <c r="FZ70" s="79">
        <v>13.77496552383499</v>
      </c>
      <c r="GA70" s="79">
        <v>7.378094641511499</v>
      </c>
      <c r="GB70" s="79">
        <v>5.3442058207430803</v>
      </c>
      <c r="GC70" s="79">
        <v>5.3808482077369622</v>
      </c>
      <c r="GD70" s="79">
        <v>6.8925934553335946</v>
      </c>
      <c r="GE70" s="79">
        <v>8.1193903096054676</v>
      </c>
      <c r="GF70" s="79">
        <v>8.5348503135290343</v>
      </c>
      <c r="GG70" s="79">
        <v>8.6986745396880174</v>
      </c>
      <c r="GH70" s="79">
        <v>6.0396517864430912</v>
      </c>
      <c r="GI70" s="79">
        <v>6.0396517864430912</v>
      </c>
      <c r="GJ70" s="79">
        <v>6.0396517864430912</v>
      </c>
      <c r="GK70" s="79">
        <v>6.0396517864430912</v>
      </c>
      <c r="GL70" s="79">
        <v>5.3487422061295753</v>
      </c>
      <c r="GM70" s="79">
        <v>5.6524563475479974</v>
      </c>
      <c r="GN70" s="79">
        <v>6.0931346439378062</v>
      </c>
      <c r="GO70" s="79">
        <v>16.346169935137404</v>
      </c>
      <c r="GP70" s="79">
        <v>5.8615656362517017</v>
      </c>
      <c r="GQ70" s="79">
        <v>9.4514440618904381</v>
      </c>
      <c r="GR70" s="79">
        <v>5.886712777242824</v>
      </c>
      <c r="GS70" s="79">
        <v>5.9611156109638941</v>
      </c>
      <c r="GT70" s="79">
        <v>10.198725937096636</v>
      </c>
      <c r="GU70" s="79">
        <v>9.4514440618904381</v>
      </c>
      <c r="GV70" s="79">
        <v>21.756597056737757</v>
      </c>
      <c r="GW70" s="79">
        <v>5.4170742869533512</v>
      </c>
      <c r="GX70" s="79">
        <v>6.0396517864430912</v>
      </c>
      <c r="GY70" s="79">
        <v>6.1467038338417295</v>
      </c>
      <c r="GZ70" s="79">
        <v>5.8533236599077103</v>
      </c>
      <c r="HA70" s="79">
        <v>5.2896156802693755</v>
      </c>
      <c r="HB70" s="79">
        <v>6.0396517864430912</v>
      </c>
      <c r="HC70" s="79">
        <v>5.4170742869533512</v>
      </c>
      <c r="HD70" s="79">
        <v>5.2514708155135041</v>
      </c>
      <c r="HE70" s="79">
        <v>6.2283738209200621</v>
      </c>
      <c r="HF70" s="79">
        <v>7.6103890802959251</v>
      </c>
      <c r="HG70" s="79">
        <v>6.3629140403828197</v>
      </c>
      <c r="HH70" s="79">
        <v>7.3582688991920291</v>
      </c>
      <c r="HI70" s="79">
        <v>5.6601157004369078</v>
      </c>
      <c r="HJ70" s="79">
        <v>5.2632433463422199</v>
      </c>
      <c r="HK70" s="79">
        <v>5.4170742869533512</v>
      </c>
      <c r="HL70" s="79">
        <v>6.0396517864430912</v>
      </c>
      <c r="HM70" s="79">
        <v>8.1690898680558206</v>
      </c>
      <c r="HN70" s="79">
        <v>6.0396517864430912</v>
      </c>
      <c r="HO70" s="79">
        <v>6.7364645785984871</v>
      </c>
      <c r="HP70" s="79">
        <v>6.5807463394743264</v>
      </c>
      <c r="HQ70" s="79">
        <v>5.83991662358825</v>
      </c>
      <c r="HR70" s="79">
        <v>9.9330321876439349</v>
      </c>
      <c r="HS70" s="80" t="str">
        <f t="shared" si="0"/>
        <v>Water Pollution_Tl(I)_Seawater_Health_N/A for WP Interim Methodology</v>
      </c>
    </row>
    <row r="71" spans="2:227" ht="15" customHeight="1">
      <c r="B71" s="65" t="s">
        <v>9</v>
      </c>
      <c r="C71" s="65" t="s">
        <v>413</v>
      </c>
      <c r="D71" s="65" t="s">
        <v>384</v>
      </c>
      <c r="E71" s="65" t="s">
        <v>395</v>
      </c>
      <c r="F71" s="65" t="s">
        <v>390</v>
      </c>
      <c r="G71" s="65" t="s">
        <v>391</v>
      </c>
      <c r="H71" s="41"/>
      <c r="I71" s="79">
        <v>105.14797331941722</v>
      </c>
      <c r="J71" s="79">
        <v>82.821464083513902</v>
      </c>
      <c r="K71" s="79">
        <v>11.79007830913643</v>
      </c>
      <c r="L71" s="79">
        <v>5.4170742869533512</v>
      </c>
      <c r="M71" s="79">
        <v>235.66981198822486</v>
      </c>
      <c r="N71" s="79">
        <v>14.69266065435755</v>
      </c>
      <c r="O71" s="79">
        <v>6.0396517864430912</v>
      </c>
      <c r="P71" s="79">
        <v>28.025036075759285</v>
      </c>
      <c r="Q71" s="79">
        <v>177.69371819840569</v>
      </c>
      <c r="R71" s="79">
        <v>6.0396517864430912</v>
      </c>
      <c r="S71" s="79">
        <v>7.7742163832001783</v>
      </c>
      <c r="T71" s="79">
        <v>136.8254954878756</v>
      </c>
      <c r="U71" s="79">
        <v>215.59581615441914</v>
      </c>
      <c r="V71" s="79">
        <v>6.1352200669176407</v>
      </c>
      <c r="W71" s="79">
        <v>6.7364645785984871</v>
      </c>
      <c r="X71" s="79">
        <v>1539.91214652755</v>
      </c>
      <c r="Y71" s="79">
        <v>6.0396517864430912</v>
      </c>
      <c r="Z71" s="79">
        <v>46.487135931868316</v>
      </c>
      <c r="AA71" s="79">
        <v>790.67361398054481</v>
      </c>
      <c r="AB71" s="79">
        <v>11.849910491745668</v>
      </c>
      <c r="AC71" s="79">
        <v>236.55766233817485</v>
      </c>
      <c r="AD71" s="79">
        <v>6.1458013771483353</v>
      </c>
      <c r="AE71" s="79">
        <v>10.925343113133389</v>
      </c>
      <c r="AF71" s="79">
        <v>17.488960982729346</v>
      </c>
      <c r="AG71" s="79">
        <v>39.883537590689862</v>
      </c>
      <c r="AH71" s="79">
        <v>22.517697833825245</v>
      </c>
      <c r="AI71" s="79">
        <v>25.67449385695458</v>
      </c>
      <c r="AJ71" s="79">
        <v>6.0396517864430912</v>
      </c>
      <c r="AK71" s="79">
        <v>46.494891308055443</v>
      </c>
      <c r="AL71" s="79">
        <v>57.569519265126047</v>
      </c>
      <c r="AM71" s="79">
        <v>90.631844371058477</v>
      </c>
      <c r="AN71" s="79">
        <v>672.17853330405228</v>
      </c>
      <c r="AO71" s="79">
        <v>35.580251801632372</v>
      </c>
      <c r="AP71" s="79">
        <v>146.57975984444903</v>
      </c>
      <c r="AQ71" s="79">
        <v>61.246106841861895</v>
      </c>
      <c r="AR71" s="79">
        <v>10.855196646343481</v>
      </c>
      <c r="AS71" s="79">
        <v>6.0396517864430912</v>
      </c>
      <c r="AT71" s="79">
        <v>11.574327794783603</v>
      </c>
      <c r="AU71" s="79">
        <v>101.80712153497136</v>
      </c>
      <c r="AV71" s="79">
        <v>203.89769570164398</v>
      </c>
      <c r="AW71" s="79">
        <v>27.157354364349708</v>
      </c>
      <c r="AX71" s="79">
        <v>884.03921996505721</v>
      </c>
      <c r="AY71" s="79">
        <v>26.168640208177266</v>
      </c>
      <c r="AZ71" s="79">
        <v>8.1193903096054676</v>
      </c>
      <c r="BA71" s="79">
        <v>67.17709083452084</v>
      </c>
      <c r="BB71" s="79">
        <v>28.115828424654573</v>
      </c>
      <c r="BC71" s="79">
        <v>59.775983596623199</v>
      </c>
      <c r="BD71" s="79">
        <v>81.373020820134769</v>
      </c>
      <c r="BE71" s="79">
        <v>35.887606422690943</v>
      </c>
      <c r="BF71" s="79">
        <v>79.665346523698176</v>
      </c>
      <c r="BG71" s="79">
        <v>53.180032058439018</v>
      </c>
      <c r="BH71" s="79">
        <v>57.005651992228266</v>
      </c>
      <c r="BI71" s="79">
        <v>196.4673576191764</v>
      </c>
      <c r="BJ71" s="79">
        <v>120.58039864676437</v>
      </c>
      <c r="BK71" s="79">
        <v>63.228954367348258</v>
      </c>
      <c r="BL71" s="79">
        <v>6.0396517864430912</v>
      </c>
      <c r="BM71" s="79">
        <v>111.94723085297555</v>
      </c>
      <c r="BN71" s="79">
        <v>29.759455439676579</v>
      </c>
      <c r="BO71" s="79">
        <v>1090.5734165697058</v>
      </c>
      <c r="BP71" s="79">
        <v>233.15926170006168</v>
      </c>
      <c r="BQ71" s="79">
        <v>62.195218031357065</v>
      </c>
      <c r="BR71" s="79">
        <v>18.909883764001634</v>
      </c>
      <c r="BS71" s="79">
        <v>44.737800883121331</v>
      </c>
      <c r="BT71" s="79">
        <v>141.80897211886489</v>
      </c>
      <c r="BU71" s="79">
        <v>130.51483003630202</v>
      </c>
      <c r="BV71" s="79">
        <v>7.2353256283661143</v>
      </c>
      <c r="BW71" s="79">
        <v>7.3530604689549719</v>
      </c>
      <c r="BX71" s="79">
        <v>60.964351004911876</v>
      </c>
      <c r="BY71" s="79">
        <v>176.46216902266386</v>
      </c>
      <c r="BZ71" s="79">
        <v>5.7136203238697592</v>
      </c>
      <c r="CA71" s="79">
        <v>19.973775274338085</v>
      </c>
      <c r="CB71" s="79">
        <v>86.544864768214282</v>
      </c>
      <c r="CC71" s="79">
        <v>28.663847315771708</v>
      </c>
      <c r="CD71" s="79">
        <v>423.67598575704761</v>
      </c>
      <c r="CE71" s="79">
        <v>223.03428157686838</v>
      </c>
      <c r="CF71" s="79">
        <v>8.7658342178973463</v>
      </c>
      <c r="CG71" s="79">
        <v>80.102515603311375</v>
      </c>
      <c r="CH71" s="79">
        <v>5.2687333522797113</v>
      </c>
      <c r="CI71" s="79">
        <v>6.0396517864430912</v>
      </c>
      <c r="CJ71" s="79">
        <v>9.4514440618904381</v>
      </c>
      <c r="CK71" s="79">
        <v>73.156975807530188</v>
      </c>
      <c r="CL71" s="79">
        <v>28.192157416097317</v>
      </c>
      <c r="CM71" s="79">
        <v>20.374058667785746</v>
      </c>
      <c r="CN71" s="79">
        <v>6.6649013037720177</v>
      </c>
      <c r="CO71" s="79">
        <v>165.81182096953211</v>
      </c>
      <c r="CP71" s="79">
        <v>50.00117229170371</v>
      </c>
      <c r="CQ71" s="79">
        <v>9.4514440618904381</v>
      </c>
      <c r="CR71" s="79">
        <v>190.28676972957447</v>
      </c>
      <c r="CS71" s="79">
        <v>7.5726379610783745</v>
      </c>
      <c r="CT71" s="79">
        <v>637.02155346082748</v>
      </c>
      <c r="CU71" s="79">
        <v>103.85142225679144</v>
      </c>
      <c r="CV71" s="79">
        <v>236.25324435547287</v>
      </c>
      <c r="CW71" s="79">
        <v>366.45216684480965</v>
      </c>
      <c r="CX71" s="79">
        <v>44.764383038060252</v>
      </c>
      <c r="CY71" s="79">
        <v>21.498963895718809</v>
      </c>
      <c r="CZ71" s="79">
        <v>1192.644254835421</v>
      </c>
      <c r="DA71" s="79">
        <v>212.59120323044996</v>
      </c>
      <c r="DB71" s="79">
        <v>40.420262177992754</v>
      </c>
      <c r="DC71" s="79">
        <v>420.139733463298</v>
      </c>
      <c r="DD71" s="79">
        <v>388.10041870588998</v>
      </c>
      <c r="DE71" s="79">
        <v>35.112076814811338</v>
      </c>
      <c r="DF71" s="79">
        <v>276.14577727235445</v>
      </c>
      <c r="DG71" s="79">
        <v>9.4514440618904381</v>
      </c>
      <c r="DH71" s="79">
        <v>206.98259774349006</v>
      </c>
      <c r="DI71" s="79">
        <v>357.1615287559502</v>
      </c>
      <c r="DJ71" s="79">
        <v>99.045591087800673</v>
      </c>
      <c r="DK71" s="79">
        <v>161.49156754642257</v>
      </c>
      <c r="DL71" s="79">
        <v>75.446188118861159</v>
      </c>
      <c r="DM71" s="79">
        <v>68.322186286539008</v>
      </c>
      <c r="DN71" s="79">
        <v>33.434298975543975</v>
      </c>
      <c r="DO71" s="79">
        <v>126.81876797878392</v>
      </c>
      <c r="DP71" s="79">
        <v>40.348601464865745</v>
      </c>
      <c r="DQ71" s="79">
        <v>20.93728097664874</v>
      </c>
      <c r="DR71" s="79">
        <v>3.0300191946251571</v>
      </c>
      <c r="DS71" s="79">
        <v>235.66981198822486</v>
      </c>
      <c r="DT71" s="79">
        <v>54.80152624687166</v>
      </c>
      <c r="DU71" s="79">
        <v>235.66981198822486</v>
      </c>
      <c r="DV71" s="79">
        <v>9.4514440618904381</v>
      </c>
      <c r="DW71" s="79">
        <v>58.940067222919637</v>
      </c>
      <c r="DX71" s="79">
        <v>274.49382741667227</v>
      </c>
      <c r="DY71" s="79">
        <v>62.287589625755743</v>
      </c>
      <c r="DZ71" s="79">
        <v>7.0159591313895318</v>
      </c>
      <c r="EA71" s="79">
        <v>186.31497506600581</v>
      </c>
      <c r="EB71" s="79">
        <v>6.7364645785984871</v>
      </c>
      <c r="EC71" s="79">
        <v>9.4514440618904381</v>
      </c>
      <c r="ED71" s="79">
        <v>6.7902343803837137</v>
      </c>
      <c r="EE71" s="79">
        <v>48.03788286265587</v>
      </c>
      <c r="EF71" s="79">
        <v>100.57703865741777</v>
      </c>
      <c r="EG71" s="79">
        <v>9.4514440618904381</v>
      </c>
      <c r="EH71" s="79">
        <v>132.92293371573652</v>
      </c>
      <c r="EI71" s="79">
        <v>8.7658342178973463</v>
      </c>
      <c r="EJ71" s="79">
        <v>7.9820237421444347</v>
      </c>
      <c r="EK71" s="79">
        <v>91.36165976254297</v>
      </c>
      <c r="EL71" s="79">
        <v>57.92846963794775</v>
      </c>
      <c r="EM71" s="79">
        <v>43.15809897334087</v>
      </c>
      <c r="EN71" s="79">
        <v>77.784649060721094</v>
      </c>
      <c r="EO71" s="79">
        <v>3.3074087017815419</v>
      </c>
      <c r="EP71" s="79">
        <v>9.4514440618904381</v>
      </c>
      <c r="EQ71" s="79">
        <v>189.44009925653586</v>
      </c>
      <c r="ER71" s="79">
        <v>522.73489935981354</v>
      </c>
      <c r="ES71" s="79">
        <v>6.825399073944018</v>
      </c>
      <c r="ET71" s="79">
        <v>7.4378506260594524</v>
      </c>
      <c r="EU71" s="79">
        <v>24.747126941366339</v>
      </c>
      <c r="EV71" s="79">
        <v>42.34644412943436</v>
      </c>
      <c r="EW71" s="79">
        <v>280.50932001706747</v>
      </c>
      <c r="EX71" s="79">
        <v>132.01943177225604</v>
      </c>
      <c r="EY71" s="79">
        <v>9.4514440618904381</v>
      </c>
      <c r="EZ71" s="79">
        <v>35.126751053610725</v>
      </c>
      <c r="FA71" s="79">
        <v>10.916262161037618</v>
      </c>
      <c r="FB71" s="79">
        <v>955.52778184163503</v>
      </c>
      <c r="FC71" s="79">
        <v>9.4514440618904381</v>
      </c>
      <c r="FD71" s="79">
        <v>10.77389732602723</v>
      </c>
      <c r="FE71" s="79">
        <v>16.169897345140718</v>
      </c>
      <c r="FF71" s="79">
        <v>43.133515245978842</v>
      </c>
      <c r="FG71" s="79">
        <v>26.15776515490851</v>
      </c>
      <c r="FH71" s="79">
        <v>259.57020831933266</v>
      </c>
      <c r="FI71" s="79">
        <v>184.03279066909838</v>
      </c>
      <c r="FJ71" s="79">
        <v>63.003839371599689</v>
      </c>
      <c r="FK71" s="79">
        <v>32.416390744307591</v>
      </c>
      <c r="FL71" s="79">
        <v>159.43354021124378</v>
      </c>
      <c r="FM71" s="79">
        <v>80.696324089216347</v>
      </c>
      <c r="FN71" s="79">
        <v>27.489454259524539</v>
      </c>
      <c r="FO71" s="79">
        <v>488.314340566932</v>
      </c>
      <c r="FP71" s="79">
        <v>5.7768419024983748</v>
      </c>
      <c r="FQ71" s="79">
        <v>235.66981198822486</v>
      </c>
      <c r="FR71" s="79">
        <v>19.872455884161067</v>
      </c>
      <c r="FS71" s="79">
        <v>10.315032603808106</v>
      </c>
      <c r="FT71" s="79">
        <v>372.38489545840753</v>
      </c>
      <c r="FU71" s="79">
        <v>99.042387363849102</v>
      </c>
      <c r="FV71" s="79">
        <v>8.1193903096054676</v>
      </c>
      <c r="FW71" s="79">
        <v>94.371445854316889</v>
      </c>
      <c r="FX71" s="79">
        <v>9.4514440618904381</v>
      </c>
      <c r="FY71" s="79">
        <v>53.180032058439018</v>
      </c>
      <c r="FZ71" s="79">
        <v>66.918640133650456</v>
      </c>
      <c r="GA71" s="79">
        <v>74.475046233316149</v>
      </c>
      <c r="GB71" s="79">
        <v>5.9287512697189078</v>
      </c>
      <c r="GC71" s="79">
        <v>60.227082958961255</v>
      </c>
      <c r="GD71" s="79">
        <v>26.37062781554566</v>
      </c>
      <c r="GE71" s="79">
        <v>141.80897211886489</v>
      </c>
      <c r="GF71" s="79">
        <v>101.09413109127303</v>
      </c>
      <c r="GG71" s="79">
        <v>229.83312145248095</v>
      </c>
      <c r="GH71" s="79">
        <v>6.0396517864430912</v>
      </c>
      <c r="GI71" s="79">
        <v>6.0396517864430912</v>
      </c>
      <c r="GJ71" s="79">
        <v>53.180032058439018</v>
      </c>
      <c r="GK71" s="79">
        <v>6.0396517864430912</v>
      </c>
      <c r="GL71" s="79">
        <v>53.591399737412132</v>
      </c>
      <c r="GM71" s="79">
        <v>6.499235433992812</v>
      </c>
      <c r="GN71" s="79">
        <v>37.411710807792097</v>
      </c>
      <c r="GO71" s="79">
        <v>266.78026714969013</v>
      </c>
      <c r="GP71" s="79">
        <v>306.57517720423289</v>
      </c>
      <c r="GQ71" s="79">
        <v>207.00591721281168</v>
      </c>
      <c r="GR71" s="79">
        <v>99.199745781329</v>
      </c>
      <c r="GS71" s="79">
        <v>196.02091636666032</v>
      </c>
      <c r="GT71" s="79">
        <v>343.74022885981839</v>
      </c>
      <c r="GU71" s="79">
        <v>144.08736232046149</v>
      </c>
      <c r="GV71" s="79">
        <v>168.31183105939874</v>
      </c>
      <c r="GW71" s="79">
        <v>5.4170742869533512</v>
      </c>
      <c r="GX71" s="79">
        <v>27.150860590904301</v>
      </c>
      <c r="GY71" s="79">
        <v>132.85829208489193</v>
      </c>
      <c r="GZ71" s="79">
        <v>156.63834653085337</v>
      </c>
      <c r="HA71" s="79">
        <v>41.816734737523205</v>
      </c>
      <c r="HB71" s="79">
        <v>6.0396517864430912</v>
      </c>
      <c r="HC71" s="79">
        <v>11.113861623191971</v>
      </c>
      <c r="HD71" s="79">
        <v>527.08101179289974</v>
      </c>
      <c r="HE71" s="79">
        <v>125.28428489368083</v>
      </c>
      <c r="HF71" s="79">
        <v>41.592863722159045</v>
      </c>
      <c r="HG71" s="79">
        <v>262.10129426312767</v>
      </c>
      <c r="HH71" s="79">
        <v>43.808708427336953</v>
      </c>
      <c r="HI71" s="79">
        <v>11.765582060677522</v>
      </c>
      <c r="HJ71" s="79">
        <v>256.79484241242733</v>
      </c>
      <c r="HK71" s="79">
        <v>5.5593755911184699</v>
      </c>
      <c r="HL71" s="79">
        <v>61.220766287136698</v>
      </c>
      <c r="HM71" s="79">
        <v>480.28443379565317</v>
      </c>
      <c r="HN71" s="79">
        <v>6.0396517864430912</v>
      </c>
      <c r="HO71" s="79">
        <v>233.86819605403937</v>
      </c>
      <c r="HP71" s="79">
        <v>44.189962488147756</v>
      </c>
      <c r="HQ71" s="79">
        <v>95.457413422887186</v>
      </c>
      <c r="HR71" s="79">
        <v>89.992959288390963</v>
      </c>
      <c r="HS71" s="80" t="str">
        <f t="shared" si="0"/>
        <v>Water Pollution_Tl(I)_Unspecified_Health_N/A for WP Interim Methodology</v>
      </c>
    </row>
    <row r="72" spans="2:227" ht="15" customHeight="1">
      <c r="B72" s="65" t="s">
        <v>9</v>
      </c>
      <c r="C72" s="65" t="s">
        <v>414</v>
      </c>
      <c r="D72" s="65" t="s">
        <v>394</v>
      </c>
      <c r="E72" s="65" t="s">
        <v>395</v>
      </c>
      <c r="F72" s="65" t="s">
        <v>390</v>
      </c>
      <c r="G72" s="65" t="s">
        <v>391</v>
      </c>
      <c r="H72" s="41"/>
      <c r="I72" s="79">
        <v>20.102242311006329</v>
      </c>
      <c r="J72" s="79">
        <v>17.528449223671402</v>
      </c>
      <c r="K72" s="79">
        <v>5.2710254602298274</v>
      </c>
      <c r="L72" s="79">
        <v>2.1680769055571827</v>
      </c>
      <c r="M72" s="79">
        <v>30.650039935129286</v>
      </c>
      <c r="N72" s="79">
        <v>5.1247381861557706</v>
      </c>
      <c r="O72" s="79">
        <v>13.184094930431161</v>
      </c>
      <c r="P72" s="79">
        <v>5.1566089997947593</v>
      </c>
      <c r="Q72" s="79">
        <v>28.996966942433762</v>
      </c>
      <c r="R72" s="79">
        <v>13.184094930431161</v>
      </c>
      <c r="S72" s="79">
        <v>1.4776403288937274</v>
      </c>
      <c r="T72" s="79">
        <v>17.992400483053501</v>
      </c>
      <c r="U72" s="79">
        <v>42.573802495503152</v>
      </c>
      <c r="V72" s="79">
        <v>13.184094930431161</v>
      </c>
      <c r="W72" s="79">
        <v>43.856287070662361</v>
      </c>
      <c r="X72" s="79">
        <v>212.53254628446035</v>
      </c>
      <c r="Y72" s="79">
        <v>13.184094930431161</v>
      </c>
      <c r="Z72" s="79">
        <v>10.21890432287702</v>
      </c>
      <c r="AA72" s="79">
        <v>102.53383566556579</v>
      </c>
      <c r="AB72" s="79">
        <v>2.7479986965287946</v>
      </c>
      <c r="AC72" s="79">
        <v>36.527625524181389</v>
      </c>
      <c r="AD72" s="79">
        <v>3.0447459924689126</v>
      </c>
      <c r="AE72" s="79">
        <v>2.7428671335511714</v>
      </c>
      <c r="AF72" s="79">
        <v>3.1391268834121471</v>
      </c>
      <c r="AG72" s="79">
        <v>10.922749117529094</v>
      </c>
      <c r="AH72" s="79">
        <v>2.9738904568266653</v>
      </c>
      <c r="AI72" s="79">
        <v>4.797304597836856</v>
      </c>
      <c r="AJ72" s="79">
        <v>13.184094930431161</v>
      </c>
      <c r="AK72" s="79">
        <v>40.074344600624599</v>
      </c>
      <c r="AL72" s="79">
        <v>9.2651820934542144</v>
      </c>
      <c r="AM72" s="79">
        <v>18.196929871512236</v>
      </c>
      <c r="AN72" s="79">
        <v>100.49942881541219</v>
      </c>
      <c r="AO72" s="79">
        <v>21.522640519491983</v>
      </c>
      <c r="AP72" s="79">
        <v>20.41915039331478</v>
      </c>
      <c r="AQ72" s="79">
        <v>10.847644290131001</v>
      </c>
      <c r="AR72" s="79">
        <v>1.7894523012572705</v>
      </c>
      <c r="AS72" s="79">
        <v>13.184094930431161</v>
      </c>
      <c r="AT72" s="79">
        <v>2.6869723186737495</v>
      </c>
      <c r="AU72" s="79">
        <v>11.638258126614417</v>
      </c>
      <c r="AV72" s="79">
        <v>30.650039935129286</v>
      </c>
      <c r="AW72" s="79">
        <v>4.5552187758056526</v>
      </c>
      <c r="AX72" s="79">
        <v>105.64368915682444</v>
      </c>
      <c r="AY72" s="79">
        <v>4.8798814622001672</v>
      </c>
      <c r="AZ72" s="79">
        <v>21.522640519491983</v>
      </c>
      <c r="BA72" s="79">
        <v>9.9157046463295639</v>
      </c>
      <c r="BB72" s="79">
        <v>5.460588794752379</v>
      </c>
      <c r="BC72" s="79">
        <v>10.89660278717351</v>
      </c>
      <c r="BD72" s="79">
        <v>15.111641980571944</v>
      </c>
      <c r="BE72" s="79">
        <v>7.4639933557434652</v>
      </c>
      <c r="BF72" s="79">
        <v>23.887304841000187</v>
      </c>
      <c r="BG72" s="79">
        <v>13.184094930431161</v>
      </c>
      <c r="BH72" s="79">
        <v>16.876747519067457</v>
      </c>
      <c r="BI72" s="79">
        <v>26.410667570937669</v>
      </c>
      <c r="BJ72" s="79">
        <v>32.874123492693116</v>
      </c>
      <c r="BK72" s="79">
        <v>21.528818184503162</v>
      </c>
      <c r="BL72" s="79">
        <v>13.184094930431161</v>
      </c>
      <c r="BM72" s="79">
        <v>34.685298793476619</v>
      </c>
      <c r="BN72" s="79">
        <v>6.9066839270155418</v>
      </c>
      <c r="BO72" s="79">
        <v>118.21353463797539</v>
      </c>
      <c r="BP72" s="79">
        <v>47.187338724833111</v>
      </c>
      <c r="BQ72" s="79">
        <v>13.78640823173593</v>
      </c>
      <c r="BR72" s="79">
        <v>7.226524800577125</v>
      </c>
      <c r="BS72" s="79">
        <v>8.2668285211248591</v>
      </c>
      <c r="BT72" s="79">
        <v>21.522640519491983</v>
      </c>
      <c r="BU72" s="79">
        <v>24.51433347574585</v>
      </c>
      <c r="BV72" s="79">
        <v>16.876747519067457</v>
      </c>
      <c r="BW72" s="79">
        <v>2.1680769055571827</v>
      </c>
      <c r="BX72" s="79">
        <v>8.273882116286428</v>
      </c>
      <c r="BY72" s="79">
        <v>25.050603123057758</v>
      </c>
      <c r="BZ72" s="79">
        <v>2.1680769055571827</v>
      </c>
      <c r="CA72" s="79">
        <v>3.4217297478025763</v>
      </c>
      <c r="CB72" s="79">
        <v>21.522640519491983</v>
      </c>
      <c r="CC72" s="79">
        <v>8.6617509625706504</v>
      </c>
      <c r="CD72" s="79">
        <v>55.366497349438674</v>
      </c>
      <c r="CE72" s="79">
        <v>37.680028592641968</v>
      </c>
      <c r="CF72" s="79">
        <v>30.650039935129286</v>
      </c>
      <c r="CG72" s="79">
        <v>18.933463702251302</v>
      </c>
      <c r="CH72" s="79">
        <v>0.60866782624269278</v>
      </c>
      <c r="CI72" s="79">
        <v>13.184094930431161</v>
      </c>
      <c r="CJ72" s="79">
        <v>40.074344600624599</v>
      </c>
      <c r="CK72" s="79">
        <v>13.747537192740891</v>
      </c>
      <c r="CL72" s="79">
        <v>7.5979908902756934</v>
      </c>
      <c r="CM72" s="79">
        <v>6.4410691557738762</v>
      </c>
      <c r="CN72" s="79">
        <v>1.4699663921945452</v>
      </c>
      <c r="CO72" s="79">
        <v>73.958058193373574</v>
      </c>
      <c r="CP72" s="79">
        <v>10.686600961290591</v>
      </c>
      <c r="CQ72" s="79">
        <v>40.074344600624599</v>
      </c>
      <c r="CR72" s="79">
        <v>24.543688993429797</v>
      </c>
      <c r="CS72" s="79">
        <v>1.5905382403793658</v>
      </c>
      <c r="CT72" s="79">
        <v>101.98867088375552</v>
      </c>
      <c r="CU72" s="79">
        <v>19.688999841207767</v>
      </c>
      <c r="CV72" s="79">
        <v>31.000172146799216</v>
      </c>
      <c r="CW72" s="79">
        <v>50.354436548536626</v>
      </c>
      <c r="CX72" s="79">
        <v>10.338680694402994</v>
      </c>
      <c r="CY72" s="79">
        <v>30.650039935129286</v>
      </c>
      <c r="CZ72" s="79">
        <v>220.84583925251565</v>
      </c>
      <c r="DA72" s="79">
        <v>36.175764564428739</v>
      </c>
      <c r="DB72" s="79">
        <v>13.184094930431161</v>
      </c>
      <c r="DC72" s="79">
        <v>72.205205990293365</v>
      </c>
      <c r="DD72" s="79">
        <v>61.040031269687724</v>
      </c>
      <c r="DE72" s="79">
        <v>4.6128904250063565</v>
      </c>
      <c r="DF72" s="79">
        <v>38.006462142491515</v>
      </c>
      <c r="DG72" s="79">
        <v>40.074344600624599</v>
      </c>
      <c r="DH72" s="79">
        <v>45.959495311994559</v>
      </c>
      <c r="DI72" s="79">
        <v>64.625732593342349</v>
      </c>
      <c r="DJ72" s="79">
        <v>16.876747519067457</v>
      </c>
      <c r="DK72" s="79">
        <v>43.856287070662361</v>
      </c>
      <c r="DL72" s="79">
        <v>12.658229090276437</v>
      </c>
      <c r="DM72" s="79">
        <v>9.1747042591470986</v>
      </c>
      <c r="DN72" s="79">
        <v>5.6716565995434385</v>
      </c>
      <c r="DO72" s="79">
        <v>43.856287070662361</v>
      </c>
      <c r="DP72" s="79">
        <v>13.02374273733535</v>
      </c>
      <c r="DQ72" s="79">
        <v>5.382813291694263</v>
      </c>
      <c r="DR72" s="79">
        <v>1.1178651093490577</v>
      </c>
      <c r="DS72" s="79">
        <v>30.650039935129286</v>
      </c>
      <c r="DT72" s="79">
        <v>8.3684547677948746</v>
      </c>
      <c r="DU72" s="79">
        <v>30.650039935129286</v>
      </c>
      <c r="DV72" s="79">
        <v>40.074344600624599</v>
      </c>
      <c r="DW72" s="79">
        <v>10.55515646151415</v>
      </c>
      <c r="DX72" s="79">
        <v>38.325057776758065</v>
      </c>
      <c r="DY72" s="79">
        <v>12.687891829047548</v>
      </c>
      <c r="DZ72" s="79">
        <v>81.351225120309763</v>
      </c>
      <c r="EA72" s="79">
        <v>19.6003833985238</v>
      </c>
      <c r="EB72" s="79">
        <v>43.856287070662361</v>
      </c>
      <c r="EC72" s="79">
        <v>40.074344600624599</v>
      </c>
      <c r="ED72" s="79">
        <v>2.0132678149261585</v>
      </c>
      <c r="EE72" s="79">
        <v>21.522640519491983</v>
      </c>
      <c r="EF72" s="79">
        <v>17.031347537688404</v>
      </c>
      <c r="EG72" s="79">
        <v>40.074344600624599</v>
      </c>
      <c r="EH72" s="79">
        <v>22.795838193888841</v>
      </c>
      <c r="EI72" s="79">
        <v>30.650039935129286</v>
      </c>
      <c r="EJ72" s="79">
        <v>1.3437282352909168</v>
      </c>
      <c r="EK72" s="79">
        <v>16.876747519067457</v>
      </c>
      <c r="EL72" s="79">
        <v>22.144391431621308</v>
      </c>
      <c r="EM72" s="79">
        <v>8.9990881856040801</v>
      </c>
      <c r="EN72" s="79">
        <v>12.972247921804165</v>
      </c>
      <c r="EO72" s="79">
        <v>1.1268173310922656</v>
      </c>
      <c r="EP72" s="79">
        <v>40.074344600624599</v>
      </c>
      <c r="EQ72" s="79">
        <v>33.349742762753664</v>
      </c>
      <c r="ER72" s="79">
        <v>75.495692967688356</v>
      </c>
      <c r="ES72" s="79">
        <v>2.1680769055571827</v>
      </c>
      <c r="ET72" s="79">
        <v>2.1789706817547287</v>
      </c>
      <c r="EU72" s="79">
        <v>5.3714124933245087</v>
      </c>
      <c r="EV72" s="79">
        <v>8.1593146753088686</v>
      </c>
      <c r="EW72" s="79">
        <v>47.947178240312006</v>
      </c>
      <c r="EX72" s="79">
        <v>21.317185648266069</v>
      </c>
      <c r="EY72" s="79">
        <v>40.074344600624599</v>
      </c>
      <c r="EZ72" s="79">
        <v>6.7505052915035453</v>
      </c>
      <c r="FA72" s="79">
        <v>4.0771740428514542</v>
      </c>
      <c r="FB72" s="79">
        <v>142.553811659525</v>
      </c>
      <c r="FC72" s="79">
        <v>40.074344600624599</v>
      </c>
      <c r="FD72" s="79">
        <v>3.3882691739184434</v>
      </c>
      <c r="FE72" s="79">
        <v>3.3473950717755931</v>
      </c>
      <c r="FF72" s="79">
        <v>5.9059543930759038</v>
      </c>
      <c r="FG72" s="79">
        <v>5.3265388570368586</v>
      </c>
      <c r="FH72" s="79">
        <v>71.48139159749077</v>
      </c>
      <c r="FI72" s="79">
        <v>26.205798010651421</v>
      </c>
      <c r="FJ72" s="79">
        <v>15.022091744761909</v>
      </c>
      <c r="FK72" s="79">
        <v>13.184094930431161</v>
      </c>
      <c r="FL72" s="79">
        <v>43.856287070662361</v>
      </c>
      <c r="FM72" s="79">
        <v>12.503374766703857</v>
      </c>
      <c r="FN72" s="79">
        <v>3.556465573393579</v>
      </c>
      <c r="FO72" s="79">
        <v>91.414137136682427</v>
      </c>
      <c r="FP72" s="79">
        <v>2.1680769055571827</v>
      </c>
      <c r="FQ72" s="79">
        <v>30.650039935129286</v>
      </c>
      <c r="FR72" s="79">
        <v>21.522640519491983</v>
      </c>
      <c r="FS72" s="79">
        <v>3.5362254067583025</v>
      </c>
      <c r="FT72" s="79">
        <v>55.87632099526526</v>
      </c>
      <c r="FU72" s="79">
        <v>16.397368371730625</v>
      </c>
      <c r="FV72" s="79">
        <v>21.522640519491983</v>
      </c>
      <c r="FW72" s="79">
        <v>18.393128793921278</v>
      </c>
      <c r="FX72" s="79">
        <v>40.074344600624599</v>
      </c>
      <c r="FY72" s="79">
        <v>13.184094930431161</v>
      </c>
      <c r="FZ72" s="79">
        <v>12.617033594608321</v>
      </c>
      <c r="GA72" s="79">
        <v>11.736724520814603</v>
      </c>
      <c r="GB72" s="79">
        <v>2.8476197060230919</v>
      </c>
      <c r="GC72" s="79">
        <v>11.655615760718348</v>
      </c>
      <c r="GD72" s="79">
        <v>9.862162909621901</v>
      </c>
      <c r="GE72" s="79">
        <v>21.522640519491983</v>
      </c>
      <c r="GF72" s="79">
        <v>18.977825980668371</v>
      </c>
      <c r="GG72" s="79">
        <v>56.188694807116306</v>
      </c>
      <c r="GH72" s="79">
        <v>13.184094930431161</v>
      </c>
      <c r="GI72" s="79">
        <v>13.184094930431161</v>
      </c>
      <c r="GJ72" s="79">
        <v>13.184094930431161</v>
      </c>
      <c r="GK72" s="79">
        <v>13.184094930431161</v>
      </c>
      <c r="GL72" s="79">
        <v>8.1949021778128035</v>
      </c>
      <c r="GM72" s="79">
        <v>1.5216515583566113</v>
      </c>
      <c r="GN72" s="79">
        <v>6.2070803285862066</v>
      </c>
      <c r="GO72" s="79">
        <v>33.973093885620614</v>
      </c>
      <c r="GP72" s="79">
        <v>51.974778293048303</v>
      </c>
      <c r="GQ72" s="79">
        <v>40.074344600624599</v>
      </c>
      <c r="GR72" s="79">
        <v>18.620637295500128</v>
      </c>
      <c r="GS72" s="79">
        <v>27.880788560676883</v>
      </c>
      <c r="GT72" s="79">
        <v>47.897047756814906</v>
      </c>
      <c r="GU72" s="79">
        <v>40.074344600624599</v>
      </c>
      <c r="GV72" s="79">
        <v>32.665610119664244</v>
      </c>
      <c r="GW72" s="79">
        <v>2.1680769055571827</v>
      </c>
      <c r="GX72" s="79">
        <v>13.184094930431161</v>
      </c>
      <c r="GY72" s="79">
        <v>31.163482485397651</v>
      </c>
      <c r="GZ72" s="79">
        <v>32.630605431326373</v>
      </c>
      <c r="HA72" s="79">
        <v>6.161106253858005</v>
      </c>
      <c r="HB72" s="79">
        <v>13.184094930431161</v>
      </c>
      <c r="HC72" s="79">
        <v>2.1680769055571827</v>
      </c>
      <c r="HD72" s="79">
        <v>66.296701870744485</v>
      </c>
      <c r="HE72" s="79">
        <v>21.183966822139698</v>
      </c>
      <c r="HF72" s="79">
        <v>17.298707949750039</v>
      </c>
      <c r="HG72" s="79">
        <v>43.778023033933316</v>
      </c>
      <c r="HH72" s="79">
        <v>6.7361178499067744</v>
      </c>
      <c r="HI72" s="79">
        <v>2.8033832274079771</v>
      </c>
      <c r="HJ72" s="79">
        <v>38.601895385927293</v>
      </c>
      <c r="HK72" s="79">
        <v>2.1680769055571827</v>
      </c>
      <c r="HL72" s="79">
        <v>13.184094930431161</v>
      </c>
      <c r="HM72" s="79">
        <v>73.594144450396101</v>
      </c>
      <c r="HN72" s="79">
        <v>13.184094930431161</v>
      </c>
      <c r="HO72" s="79">
        <v>43.856287070662361</v>
      </c>
      <c r="HP72" s="79">
        <v>18.277823840911879</v>
      </c>
      <c r="HQ72" s="79">
        <v>12.063371560205464</v>
      </c>
      <c r="HR72" s="79">
        <v>13.812090933091193</v>
      </c>
      <c r="HS72" s="80" t="str">
        <f t="shared" si="0"/>
        <v>Water Pollution_V(V)_Freshwater_Health_N/A for WP Interim Methodology</v>
      </c>
    </row>
    <row r="73" spans="2:227" ht="15" customHeight="1">
      <c r="B73" s="65" t="s">
        <v>9</v>
      </c>
      <c r="C73" s="65" t="s">
        <v>414</v>
      </c>
      <c r="D73" s="65" t="s">
        <v>396</v>
      </c>
      <c r="E73" s="65" t="s">
        <v>395</v>
      </c>
      <c r="F73" s="65" t="s">
        <v>390</v>
      </c>
      <c r="G73" s="65" t="s">
        <v>391</v>
      </c>
      <c r="H73" s="41"/>
      <c r="I73" s="79">
        <v>1.2759409317590098</v>
      </c>
      <c r="J73" s="79">
        <v>1.2952073327574791</v>
      </c>
      <c r="K73" s="79">
        <v>1.404269120168063</v>
      </c>
      <c r="L73" s="79">
        <v>1.2993174799564029</v>
      </c>
      <c r="M73" s="79">
        <v>1.6312421922582896</v>
      </c>
      <c r="N73" s="79">
        <v>1.4226931409984807</v>
      </c>
      <c r="O73" s="79">
        <v>1.3566878320073936</v>
      </c>
      <c r="P73" s="79">
        <v>1.374035722810697</v>
      </c>
      <c r="Q73" s="79">
        <v>1.309439213161006</v>
      </c>
      <c r="R73" s="79">
        <v>1.3566878320073936</v>
      </c>
      <c r="S73" s="79">
        <v>1.3105044224312699</v>
      </c>
      <c r="T73" s="79">
        <v>2.2585278730790157</v>
      </c>
      <c r="U73" s="79">
        <v>1.2844612339875356</v>
      </c>
      <c r="V73" s="79">
        <v>1.3566878320073936</v>
      </c>
      <c r="W73" s="79">
        <v>1.4261221757481413</v>
      </c>
      <c r="X73" s="79">
        <v>1.7882806053127074</v>
      </c>
      <c r="Y73" s="79">
        <v>1.3566878320073936</v>
      </c>
      <c r="Z73" s="79">
        <v>1.3324790172247212</v>
      </c>
      <c r="AA73" s="79">
        <v>2.3588235782420215</v>
      </c>
      <c r="AB73" s="79">
        <v>1.289636329138905</v>
      </c>
      <c r="AC73" s="79">
        <v>1.7161871047035375</v>
      </c>
      <c r="AD73" s="79">
        <v>1.3678755977409931</v>
      </c>
      <c r="AE73" s="79">
        <v>1.275895421634397</v>
      </c>
      <c r="AF73" s="79">
        <v>1.4614343779201122</v>
      </c>
      <c r="AG73" s="79">
        <v>1.3503861045577177</v>
      </c>
      <c r="AH73" s="79">
        <v>2.0647390676875985</v>
      </c>
      <c r="AI73" s="79">
        <v>1.3792817067438392</v>
      </c>
      <c r="AJ73" s="79">
        <v>1.3566878320073936</v>
      </c>
      <c r="AK73" s="79">
        <v>1.6957546292401076</v>
      </c>
      <c r="AL73" s="79">
        <v>1.3241859829819851</v>
      </c>
      <c r="AM73" s="79">
        <v>1.6434341891243429</v>
      </c>
      <c r="AN73" s="79">
        <v>1.5547722177979977</v>
      </c>
      <c r="AO73" s="79">
        <v>1.5635340440596996</v>
      </c>
      <c r="AP73" s="79">
        <v>1.3443182897914816</v>
      </c>
      <c r="AQ73" s="79">
        <v>1.7015661857289419</v>
      </c>
      <c r="AR73" s="79">
        <v>1.3275697561443536</v>
      </c>
      <c r="AS73" s="79">
        <v>1.3566878320073936</v>
      </c>
      <c r="AT73" s="79">
        <v>1.296542923137755</v>
      </c>
      <c r="AU73" s="79">
        <v>1.375002079168957</v>
      </c>
      <c r="AV73" s="79">
        <v>1.6312421922582896</v>
      </c>
      <c r="AW73" s="79">
        <v>1.3480951170919457</v>
      </c>
      <c r="AX73" s="79">
        <v>2.4587690279819725</v>
      </c>
      <c r="AY73" s="79">
        <v>1.3290274876262447</v>
      </c>
      <c r="AZ73" s="79">
        <v>1.5635340440596996</v>
      </c>
      <c r="BA73" s="79">
        <v>2.2298116671907602</v>
      </c>
      <c r="BB73" s="79">
        <v>1.9263133333720934</v>
      </c>
      <c r="BC73" s="79">
        <v>1.3010292549423277</v>
      </c>
      <c r="BD73" s="79">
        <v>1.7779496126752303</v>
      </c>
      <c r="BE73" s="79">
        <v>1.2927413582938194</v>
      </c>
      <c r="BF73" s="79">
        <v>1.3160755987658557</v>
      </c>
      <c r="BG73" s="79">
        <v>1.3566878320073936</v>
      </c>
      <c r="BH73" s="79">
        <v>1.4603957982885853</v>
      </c>
      <c r="BI73" s="79">
        <v>2.3438620436235569</v>
      </c>
      <c r="BJ73" s="79">
        <v>1.3782168511375181</v>
      </c>
      <c r="BK73" s="79">
        <v>1.295980406126594</v>
      </c>
      <c r="BL73" s="79">
        <v>1.3566878320073936</v>
      </c>
      <c r="BM73" s="79">
        <v>1.4107675216188071</v>
      </c>
      <c r="BN73" s="79">
        <v>1.339221305863701</v>
      </c>
      <c r="BO73" s="79">
        <v>1.4702097088769919</v>
      </c>
      <c r="BP73" s="79">
        <v>1.3261846858294359</v>
      </c>
      <c r="BQ73" s="79">
        <v>1.5240213490226502</v>
      </c>
      <c r="BR73" s="79">
        <v>1.2839060350635678</v>
      </c>
      <c r="BS73" s="79">
        <v>1.3063646449362063</v>
      </c>
      <c r="BT73" s="79">
        <v>1.5635340440596996</v>
      </c>
      <c r="BU73" s="79">
        <v>1.2615900197813554</v>
      </c>
      <c r="BV73" s="79">
        <v>1.4603957982885853</v>
      </c>
      <c r="BW73" s="79">
        <v>1.2993174799564029</v>
      </c>
      <c r="BX73" s="79">
        <v>1.4130772081155474</v>
      </c>
      <c r="BY73" s="79">
        <v>1.6132435282460653</v>
      </c>
      <c r="BZ73" s="79">
        <v>1.2993174799564029</v>
      </c>
      <c r="CA73" s="79">
        <v>1.3975384413824634</v>
      </c>
      <c r="CB73" s="79">
        <v>1.5635340440596996</v>
      </c>
      <c r="CC73" s="79">
        <v>1.3059553843636567</v>
      </c>
      <c r="CD73" s="79">
        <v>1.5895376822309635</v>
      </c>
      <c r="CE73" s="79">
        <v>2.2261438986838455</v>
      </c>
      <c r="CF73" s="79">
        <v>1.6312421922582896</v>
      </c>
      <c r="CG73" s="79">
        <v>1.3460893393249043</v>
      </c>
      <c r="CH73" s="79">
        <v>1.3007661322321005</v>
      </c>
      <c r="CI73" s="79">
        <v>1.3566878320073936</v>
      </c>
      <c r="CJ73" s="79">
        <v>1.6957546292401076</v>
      </c>
      <c r="CK73" s="79">
        <v>1.3108253804596453</v>
      </c>
      <c r="CL73" s="79">
        <v>1.9771506030689736</v>
      </c>
      <c r="CM73" s="79">
        <v>1.3015430374382662</v>
      </c>
      <c r="CN73" s="79">
        <v>1.3922905427550576</v>
      </c>
      <c r="CO73" s="79">
        <v>1.2981576879108938</v>
      </c>
      <c r="CP73" s="79">
        <v>1.3290831682917785</v>
      </c>
      <c r="CQ73" s="79">
        <v>1.6957546292401076</v>
      </c>
      <c r="CR73" s="79">
        <v>1.4841951853478634</v>
      </c>
      <c r="CS73" s="79">
        <v>1.2916810708712303</v>
      </c>
      <c r="CT73" s="79">
        <v>1.3804162220678913</v>
      </c>
      <c r="CU73" s="79">
        <v>1.3447972805076114</v>
      </c>
      <c r="CV73" s="79">
        <v>1.3285199919648216</v>
      </c>
      <c r="CW73" s="79">
        <v>1.348815135542621</v>
      </c>
      <c r="CX73" s="79">
        <v>1.3272832399443906</v>
      </c>
      <c r="CY73" s="79">
        <v>1.6312421922582896</v>
      </c>
      <c r="CZ73" s="79">
        <v>1.8263821102990254</v>
      </c>
      <c r="DA73" s="79">
        <v>1.4117302720292515</v>
      </c>
      <c r="DB73" s="79">
        <v>1.3566878320073936</v>
      </c>
      <c r="DC73" s="79">
        <v>1.5797275121225107</v>
      </c>
      <c r="DD73" s="79">
        <v>1.7030245917540472</v>
      </c>
      <c r="DE73" s="79">
        <v>1.2904696638158386</v>
      </c>
      <c r="DF73" s="79">
        <v>1.314781988420187</v>
      </c>
      <c r="DG73" s="79">
        <v>1.6957546292401076</v>
      </c>
      <c r="DH73" s="79">
        <v>1.442198090319649</v>
      </c>
      <c r="DI73" s="79">
        <v>2.9680211586325447</v>
      </c>
      <c r="DJ73" s="79">
        <v>1.4603957982885853</v>
      </c>
      <c r="DK73" s="79">
        <v>1.4261221757481413</v>
      </c>
      <c r="DL73" s="79">
        <v>1.4039780391235721</v>
      </c>
      <c r="DM73" s="79">
        <v>1.5259660182691217</v>
      </c>
      <c r="DN73" s="79">
        <v>1.3233549346486311</v>
      </c>
      <c r="DO73" s="79">
        <v>1.4261221757481413</v>
      </c>
      <c r="DP73" s="79">
        <v>1.2815386192385785</v>
      </c>
      <c r="DQ73" s="79">
        <v>1.3151743689533326</v>
      </c>
      <c r="DR73" s="79">
        <v>1.3057899008558298</v>
      </c>
      <c r="DS73" s="79">
        <v>1.6312421922582896</v>
      </c>
      <c r="DT73" s="79">
        <v>1.6851370233664564</v>
      </c>
      <c r="DU73" s="79">
        <v>1.6312421922582896</v>
      </c>
      <c r="DV73" s="79">
        <v>1.6957546292401076</v>
      </c>
      <c r="DW73" s="79">
        <v>1.3128756335014649</v>
      </c>
      <c r="DX73" s="79">
        <v>1.3282620933690781</v>
      </c>
      <c r="DY73" s="79">
        <v>2.1074106404840438</v>
      </c>
      <c r="DZ73" s="79">
        <v>1.431295355893285</v>
      </c>
      <c r="EA73" s="79">
        <v>1.2775558422847706</v>
      </c>
      <c r="EB73" s="79">
        <v>1.4261221757481413</v>
      </c>
      <c r="EC73" s="79">
        <v>1.6957546292401076</v>
      </c>
      <c r="ED73" s="79">
        <v>1.3748452527281831</v>
      </c>
      <c r="EE73" s="79">
        <v>1.5635340440596996</v>
      </c>
      <c r="EF73" s="79">
        <v>1.3821163131881824</v>
      </c>
      <c r="EG73" s="79">
        <v>1.6957546292401076</v>
      </c>
      <c r="EH73" s="79">
        <v>1.3665400116548831</v>
      </c>
      <c r="EI73" s="79">
        <v>1.6312421922582896</v>
      </c>
      <c r="EJ73" s="79">
        <v>1.2922693732736903</v>
      </c>
      <c r="EK73" s="79">
        <v>1.4603957982885853</v>
      </c>
      <c r="EL73" s="79">
        <v>1.4171687215780437</v>
      </c>
      <c r="EM73" s="79">
        <v>1.299723798230797</v>
      </c>
      <c r="EN73" s="79">
        <v>1.6492817975970568</v>
      </c>
      <c r="EO73" s="79">
        <v>1.3068220233636287</v>
      </c>
      <c r="EP73" s="79">
        <v>1.6957546292401076</v>
      </c>
      <c r="EQ73" s="79">
        <v>1.2773699987056111</v>
      </c>
      <c r="ER73" s="79">
        <v>1.7488853382592087</v>
      </c>
      <c r="ES73" s="79">
        <v>1.2993174799564029</v>
      </c>
      <c r="ET73" s="79">
        <v>1.2971744572775612</v>
      </c>
      <c r="EU73" s="79">
        <v>1.2944819124653892</v>
      </c>
      <c r="EV73" s="79">
        <v>1.4612669474194266</v>
      </c>
      <c r="EW73" s="79">
        <v>1.9506286020834431</v>
      </c>
      <c r="EX73" s="79">
        <v>2.102918851711546</v>
      </c>
      <c r="EY73" s="79">
        <v>1.6957546292401076</v>
      </c>
      <c r="EZ73" s="79">
        <v>1.3494016653911569</v>
      </c>
      <c r="FA73" s="79">
        <v>1.2976011625889627</v>
      </c>
      <c r="FB73" s="79">
        <v>1.396732777313821</v>
      </c>
      <c r="FC73" s="79">
        <v>1.6957546292401076</v>
      </c>
      <c r="FD73" s="79">
        <v>1.3118664076723636</v>
      </c>
      <c r="FE73" s="79">
        <v>1.3087492371492297</v>
      </c>
      <c r="FF73" s="79">
        <v>1.382007599874721</v>
      </c>
      <c r="FG73" s="79">
        <v>1.6313643637294946</v>
      </c>
      <c r="FH73" s="79">
        <v>1.37920570913395</v>
      </c>
      <c r="FI73" s="79">
        <v>1.9078593713712326</v>
      </c>
      <c r="FJ73" s="79">
        <v>1.6045677768373834</v>
      </c>
      <c r="FK73" s="79">
        <v>1.3566878320073936</v>
      </c>
      <c r="FL73" s="79">
        <v>1.4261221757481413</v>
      </c>
      <c r="FM73" s="79">
        <v>1.3399427858372965</v>
      </c>
      <c r="FN73" s="79">
        <v>1.369598225807344</v>
      </c>
      <c r="FO73" s="79">
        <v>1.3402976130649611</v>
      </c>
      <c r="FP73" s="79">
        <v>1.2993174799564029</v>
      </c>
      <c r="FQ73" s="79">
        <v>1.6312421922582896</v>
      </c>
      <c r="FR73" s="79">
        <v>1.5635340440596996</v>
      </c>
      <c r="FS73" s="79">
        <v>1.3598975310450843</v>
      </c>
      <c r="FT73" s="79">
        <v>2.1686633739094465</v>
      </c>
      <c r="FU73" s="79">
        <v>1.3487074577984195</v>
      </c>
      <c r="FV73" s="79">
        <v>1.5635340440596996</v>
      </c>
      <c r="FW73" s="79">
        <v>1.4809919395292221</v>
      </c>
      <c r="FX73" s="79">
        <v>1.6957546292401076</v>
      </c>
      <c r="FY73" s="79">
        <v>1.3566878320073936</v>
      </c>
      <c r="FZ73" s="79">
        <v>2.133021969579469</v>
      </c>
      <c r="GA73" s="79">
        <v>1.4925271108605942</v>
      </c>
      <c r="GB73" s="79">
        <v>1.2902735601603779</v>
      </c>
      <c r="GC73" s="79">
        <v>1.2916713653270797</v>
      </c>
      <c r="GD73" s="79">
        <v>1.440200889857491</v>
      </c>
      <c r="GE73" s="79">
        <v>1.5635340440596996</v>
      </c>
      <c r="GF73" s="79">
        <v>1.6092409726993715</v>
      </c>
      <c r="GG73" s="79">
        <v>1.6244315344595581</v>
      </c>
      <c r="GH73" s="79">
        <v>1.3566878320073936</v>
      </c>
      <c r="GI73" s="79">
        <v>1.3566878320073936</v>
      </c>
      <c r="GJ73" s="79">
        <v>1.3566878320073936</v>
      </c>
      <c r="GK73" s="79">
        <v>1.3566878320073936</v>
      </c>
      <c r="GL73" s="79">
        <v>1.2848719875307395</v>
      </c>
      <c r="GM73" s="79">
        <v>1.3197145915779354</v>
      </c>
      <c r="GN73" s="79">
        <v>1.3643177987492388</v>
      </c>
      <c r="GO73" s="79">
        <v>2.3906935292780451</v>
      </c>
      <c r="GP73" s="79">
        <v>1.3387190346853062</v>
      </c>
      <c r="GQ73" s="79">
        <v>1.6957546292401076</v>
      </c>
      <c r="GR73" s="79">
        <v>1.3416814457352881</v>
      </c>
      <c r="GS73" s="79">
        <v>1.3449472683483095</v>
      </c>
      <c r="GT73" s="79">
        <v>1.7737864918788087</v>
      </c>
      <c r="GU73" s="79">
        <v>1.6957546292401076</v>
      </c>
      <c r="GV73" s="79">
        <v>2.9328650580216351</v>
      </c>
      <c r="GW73" s="79">
        <v>1.2993174799564029</v>
      </c>
      <c r="GX73" s="79">
        <v>1.3566878320073936</v>
      </c>
      <c r="GY73" s="79">
        <v>1.3686701649981097</v>
      </c>
      <c r="GZ73" s="79">
        <v>1.3346209889064629</v>
      </c>
      <c r="HA73" s="79">
        <v>1.2832299352433629</v>
      </c>
      <c r="HB73" s="79">
        <v>1.3566878320073936</v>
      </c>
      <c r="HC73" s="79">
        <v>1.2993174799564029</v>
      </c>
      <c r="HD73" s="79">
        <v>1.2732535116722983</v>
      </c>
      <c r="HE73" s="79">
        <v>1.3752693871589923</v>
      </c>
      <c r="HF73" s="79">
        <v>1.5161287794249483</v>
      </c>
      <c r="HG73" s="79">
        <v>1.390646691022225</v>
      </c>
      <c r="HH73" s="79">
        <v>1.4752909048465253</v>
      </c>
      <c r="HI73" s="79">
        <v>1.3204352278853273</v>
      </c>
      <c r="HJ73" s="79">
        <v>1.2772541071891241</v>
      </c>
      <c r="HK73" s="79">
        <v>1.2993174799564029</v>
      </c>
      <c r="HL73" s="79">
        <v>1.3566878320073936</v>
      </c>
      <c r="HM73" s="79">
        <v>1.5660641822198351</v>
      </c>
      <c r="HN73" s="79">
        <v>1.3566878320073936</v>
      </c>
      <c r="HO73" s="79">
        <v>1.4261221757481413</v>
      </c>
      <c r="HP73" s="79">
        <v>1.410656276313669</v>
      </c>
      <c r="HQ73" s="79">
        <v>1.33310821331142</v>
      </c>
      <c r="HR73" s="79">
        <v>1.7461104661956928</v>
      </c>
      <c r="HS73" s="80" t="str">
        <f t="shared" si="0"/>
        <v>Water Pollution_V(V)_Seawater_Health_N/A for WP Interim Methodology</v>
      </c>
    </row>
    <row r="74" spans="2:227" ht="15" customHeight="1">
      <c r="B74" s="65" t="s">
        <v>9</v>
      </c>
      <c r="C74" s="65" t="s">
        <v>414</v>
      </c>
      <c r="D74" s="65" t="s">
        <v>384</v>
      </c>
      <c r="E74" s="65" t="s">
        <v>395</v>
      </c>
      <c r="F74" s="65" t="s">
        <v>390</v>
      </c>
      <c r="G74" s="65" t="s">
        <v>391</v>
      </c>
      <c r="H74" s="41"/>
      <c r="I74" s="79">
        <v>20.102242311006329</v>
      </c>
      <c r="J74" s="79">
        <v>15.292017565569161</v>
      </c>
      <c r="K74" s="79">
        <v>4.5699771223177539</v>
      </c>
      <c r="L74" s="79">
        <v>1.2993174799564029</v>
      </c>
      <c r="M74" s="79">
        <v>30.650039935129286</v>
      </c>
      <c r="N74" s="79">
        <v>4.0288163124111911</v>
      </c>
      <c r="O74" s="79">
        <v>1.3566878320073936</v>
      </c>
      <c r="P74" s="79">
        <v>4.784790595282832</v>
      </c>
      <c r="Q74" s="79">
        <v>28.996966942433762</v>
      </c>
      <c r="R74" s="79">
        <v>1.3566878320073936</v>
      </c>
      <c r="S74" s="79">
        <v>1.416940425163284</v>
      </c>
      <c r="T74" s="79">
        <v>17.992400483053501</v>
      </c>
      <c r="U74" s="79">
        <v>33.098112554773053</v>
      </c>
      <c r="V74" s="79">
        <v>1.3736767195635695</v>
      </c>
      <c r="W74" s="79">
        <v>1.4261221757481413</v>
      </c>
      <c r="X74" s="79">
        <v>200.48636612427245</v>
      </c>
      <c r="Y74" s="79">
        <v>1.3566878320073936</v>
      </c>
      <c r="Z74" s="79">
        <v>10.21890432287702</v>
      </c>
      <c r="AA74" s="79">
        <v>99.996005916346022</v>
      </c>
      <c r="AB74" s="79">
        <v>2.4093387209254296</v>
      </c>
      <c r="AC74" s="79">
        <v>32.42653730753895</v>
      </c>
      <c r="AD74" s="79">
        <v>1.3678755977409931</v>
      </c>
      <c r="AE74" s="79">
        <v>2.7428671335511714</v>
      </c>
      <c r="AF74" s="79">
        <v>3.1391268834121471</v>
      </c>
      <c r="AG74" s="79">
        <v>10.874364651443727</v>
      </c>
      <c r="AH74" s="79">
        <v>2.9738904568266653</v>
      </c>
      <c r="AI74" s="79">
        <v>4.309625193363174</v>
      </c>
      <c r="AJ74" s="79">
        <v>1.3566878320073936</v>
      </c>
      <c r="AK74" s="79">
        <v>6.641259646686283</v>
      </c>
      <c r="AL74" s="79">
        <v>8.7829806689981638</v>
      </c>
      <c r="AM74" s="79">
        <v>18.196929871512236</v>
      </c>
      <c r="AN74" s="79">
        <v>100.49942881541219</v>
      </c>
      <c r="AO74" s="79">
        <v>5.663287001686963</v>
      </c>
      <c r="AP74" s="79">
        <v>19.985785467788411</v>
      </c>
      <c r="AQ74" s="79">
        <v>9.9714249474752776</v>
      </c>
      <c r="AR74" s="79">
        <v>1.7394914085927984</v>
      </c>
      <c r="AS74" s="79">
        <v>1.3566878320073936</v>
      </c>
      <c r="AT74" s="79">
        <v>2.6869723186737495</v>
      </c>
      <c r="AU74" s="79">
        <v>11.638258126614417</v>
      </c>
      <c r="AV74" s="79">
        <v>26.581060016364901</v>
      </c>
      <c r="AW74" s="79">
        <v>4.2162485115151176</v>
      </c>
      <c r="AX74" s="79">
        <v>100.2687515844402</v>
      </c>
      <c r="AY74" s="79">
        <v>4.6780480105851261</v>
      </c>
      <c r="AZ74" s="79">
        <v>1.5635340440596996</v>
      </c>
      <c r="BA74" s="79">
        <v>9.896645476355614</v>
      </c>
      <c r="BB74" s="79">
        <v>5.1604068048922667</v>
      </c>
      <c r="BC74" s="79">
        <v>9.9413133531460574</v>
      </c>
      <c r="BD74" s="79">
        <v>14.315685881301112</v>
      </c>
      <c r="BE74" s="79">
        <v>6.1694230410047837</v>
      </c>
      <c r="BF74" s="79">
        <v>16.061635756123462</v>
      </c>
      <c r="BG74" s="79">
        <v>9.6407680230116704</v>
      </c>
      <c r="BH74" s="79">
        <v>9.1216038931984631</v>
      </c>
      <c r="BI74" s="79">
        <v>26.410667570937669</v>
      </c>
      <c r="BJ74" s="79">
        <v>15.448195509516067</v>
      </c>
      <c r="BK74" s="79">
        <v>10.492985560154734</v>
      </c>
      <c r="BL74" s="79">
        <v>1.3566878320073936</v>
      </c>
      <c r="BM74" s="79">
        <v>21.165508020633059</v>
      </c>
      <c r="BN74" s="79">
        <v>5.9012957152940979</v>
      </c>
      <c r="BO74" s="79">
        <v>109.1683248638643</v>
      </c>
      <c r="BP74" s="79">
        <v>42.810649198074934</v>
      </c>
      <c r="BQ74" s="79">
        <v>10.293419750133946</v>
      </c>
      <c r="BR74" s="79">
        <v>6.9369583405804445</v>
      </c>
      <c r="BS74" s="79">
        <v>5.7875050240089729</v>
      </c>
      <c r="BT74" s="79">
        <v>21.522640519491983</v>
      </c>
      <c r="BU74" s="79">
        <v>24.459224938810085</v>
      </c>
      <c r="BV74" s="79">
        <v>1.4866939360349889</v>
      </c>
      <c r="BW74" s="79">
        <v>1.5945551541359828</v>
      </c>
      <c r="BX74" s="79">
        <v>6.9366143651186203</v>
      </c>
      <c r="BY74" s="79">
        <v>22.900906938650802</v>
      </c>
      <c r="BZ74" s="79">
        <v>1.3445407171056745</v>
      </c>
      <c r="CA74" s="79">
        <v>3.0011870411706498</v>
      </c>
      <c r="CB74" s="79">
        <v>13.272018534189614</v>
      </c>
      <c r="CC74" s="79">
        <v>8.3123540562717846</v>
      </c>
      <c r="CD74" s="79">
        <v>53.712689131097065</v>
      </c>
      <c r="CE74" s="79">
        <v>31.562852199586516</v>
      </c>
      <c r="CF74" s="79">
        <v>1.6312421922582896</v>
      </c>
      <c r="CG74" s="79">
        <v>10.347195682569687</v>
      </c>
      <c r="CH74" s="79">
        <v>1.2839408348384467</v>
      </c>
      <c r="CI74" s="79">
        <v>1.3566878320073936</v>
      </c>
      <c r="CJ74" s="79">
        <v>1.6957546292401076</v>
      </c>
      <c r="CK74" s="79">
        <v>13.490181081664282</v>
      </c>
      <c r="CL74" s="79">
        <v>6.7259522565085454</v>
      </c>
      <c r="CM74" s="79">
        <v>4.2962502365213266</v>
      </c>
      <c r="CN74" s="79">
        <v>1.4221839411671795</v>
      </c>
      <c r="CO74" s="79">
        <v>30.583843936082413</v>
      </c>
      <c r="CP74" s="79">
        <v>9.9370244844966535</v>
      </c>
      <c r="CQ74" s="79">
        <v>1.6957546292401076</v>
      </c>
      <c r="CR74" s="79">
        <v>24.543688993429797</v>
      </c>
      <c r="CS74" s="79">
        <v>1.4672751447357837</v>
      </c>
      <c r="CT74" s="79">
        <v>97.838373125956295</v>
      </c>
      <c r="CU74" s="79">
        <v>15.341427870046392</v>
      </c>
      <c r="CV74" s="79">
        <v>30.119362031386437</v>
      </c>
      <c r="CW74" s="79">
        <v>50.21970931403559</v>
      </c>
      <c r="CX74" s="79">
        <v>6.625093896185752</v>
      </c>
      <c r="CY74" s="79">
        <v>3.2596848418113864</v>
      </c>
      <c r="CZ74" s="79">
        <v>140.34126914733051</v>
      </c>
      <c r="DA74" s="79">
        <v>29.196453606204319</v>
      </c>
      <c r="DB74" s="79">
        <v>7.4684261740012978</v>
      </c>
      <c r="DC74" s="79">
        <v>50.738196304173862</v>
      </c>
      <c r="DD74" s="79">
        <v>60.767939052085794</v>
      </c>
      <c r="DE74" s="79">
        <v>4.5613144276295232</v>
      </c>
      <c r="DF74" s="79">
        <v>36.515191912319146</v>
      </c>
      <c r="DG74" s="79">
        <v>1.6957546292401076</v>
      </c>
      <c r="DH74" s="79">
        <v>39.408782148592657</v>
      </c>
      <c r="DI74" s="79">
        <v>54.210129699980271</v>
      </c>
      <c r="DJ74" s="79">
        <v>15.660808197960019</v>
      </c>
      <c r="DK74" s="79">
        <v>21.900469836312713</v>
      </c>
      <c r="DL74" s="79">
        <v>12.658229090276437</v>
      </c>
      <c r="DM74" s="79">
        <v>9.1747042591470986</v>
      </c>
      <c r="DN74" s="79">
        <v>5.03453865647122</v>
      </c>
      <c r="DO74" s="79">
        <v>17.313202992772784</v>
      </c>
      <c r="DP74" s="79">
        <v>13.02374273733535</v>
      </c>
      <c r="DQ74" s="79">
        <v>3.9649718494223634</v>
      </c>
      <c r="DR74" s="79">
        <v>1.1447905224566484</v>
      </c>
      <c r="DS74" s="79">
        <v>30.650039935129286</v>
      </c>
      <c r="DT74" s="79">
        <v>8.0197848780708494</v>
      </c>
      <c r="DU74" s="79">
        <v>30.650039935129286</v>
      </c>
      <c r="DV74" s="79">
        <v>1.6957546292401076</v>
      </c>
      <c r="DW74" s="79">
        <v>9.4586801757668262</v>
      </c>
      <c r="DX74" s="79">
        <v>38.325057776758065</v>
      </c>
      <c r="DY74" s="79">
        <v>9.5584817469437411</v>
      </c>
      <c r="DZ74" s="79">
        <v>1.431295355893285</v>
      </c>
      <c r="EA74" s="79">
        <v>19.6003833985238</v>
      </c>
      <c r="EB74" s="79">
        <v>1.4261221757481413</v>
      </c>
      <c r="EC74" s="79">
        <v>1.6957546292401076</v>
      </c>
      <c r="ED74" s="79">
        <v>1.8183109550614911</v>
      </c>
      <c r="EE74" s="79">
        <v>7.5231416097548527</v>
      </c>
      <c r="EF74" s="79">
        <v>15.928491440988587</v>
      </c>
      <c r="EG74" s="79">
        <v>1.6957546292401076</v>
      </c>
      <c r="EH74" s="79">
        <v>22.795838193888841</v>
      </c>
      <c r="EI74" s="79">
        <v>1.6312421922582896</v>
      </c>
      <c r="EJ74" s="79">
        <v>1.3437282352909168</v>
      </c>
      <c r="EK74" s="79">
        <v>14.391913432587359</v>
      </c>
      <c r="EL74" s="79">
        <v>16.277396003917687</v>
      </c>
      <c r="EM74" s="79">
        <v>7.9889177191248084</v>
      </c>
      <c r="EN74" s="79">
        <v>12.361412171028689</v>
      </c>
      <c r="EO74" s="79">
        <v>1.1361076072664906</v>
      </c>
      <c r="EP74" s="79">
        <v>1.6957546292401076</v>
      </c>
      <c r="EQ74" s="79">
        <v>33.223799045041439</v>
      </c>
      <c r="ER74" s="79">
        <v>69.076012714440409</v>
      </c>
      <c r="ES74" s="79">
        <v>1.5140868509705545</v>
      </c>
      <c r="ET74" s="79">
        <v>1.5987170037487468</v>
      </c>
      <c r="EU74" s="79">
        <v>5.1210007308819891</v>
      </c>
      <c r="EV74" s="79">
        <v>8.1593146753088686</v>
      </c>
      <c r="EW74" s="79">
        <v>46.904927703163501</v>
      </c>
      <c r="EX74" s="79">
        <v>21.317185648266069</v>
      </c>
      <c r="EY74" s="79">
        <v>1.6957546292401076</v>
      </c>
      <c r="EZ74" s="79">
        <v>4.4496835406681576</v>
      </c>
      <c r="FA74" s="79">
        <v>3.3567495564172987</v>
      </c>
      <c r="FB74" s="79">
        <v>137.29710792624357</v>
      </c>
      <c r="FC74" s="79">
        <v>1.6957546292401076</v>
      </c>
      <c r="FD74" s="79">
        <v>2.2746529669095117</v>
      </c>
      <c r="FE74" s="79">
        <v>2.9577655733909669</v>
      </c>
      <c r="FF74" s="79">
        <v>5.9059543930759038</v>
      </c>
      <c r="FG74" s="79">
        <v>4.4222398657843591</v>
      </c>
      <c r="FH74" s="79">
        <v>37.711111856935325</v>
      </c>
      <c r="FI74" s="79">
        <v>25.393815328709227</v>
      </c>
      <c r="FJ74" s="79">
        <v>9.9723996223210509</v>
      </c>
      <c r="FK74" s="79">
        <v>6.0456018736605834</v>
      </c>
      <c r="FL74" s="79">
        <v>21.628189527958959</v>
      </c>
      <c r="FM74" s="79">
        <v>12.379210164302586</v>
      </c>
      <c r="FN74" s="79">
        <v>3.4808100227568941</v>
      </c>
      <c r="FO74" s="79">
        <v>91.414137136682427</v>
      </c>
      <c r="FP74" s="79">
        <v>1.3541820007087297</v>
      </c>
      <c r="FQ74" s="79">
        <v>30.650039935129286</v>
      </c>
      <c r="FR74" s="79">
        <v>3.3182009675450246</v>
      </c>
      <c r="FS74" s="79">
        <v>3.2720595082389758</v>
      </c>
      <c r="FT74" s="79">
        <v>43.123497845650853</v>
      </c>
      <c r="FU74" s="79">
        <v>16.397368371730625</v>
      </c>
      <c r="FV74" s="79">
        <v>1.5635340440596996</v>
      </c>
      <c r="FW74" s="79">
        <v>14.662773105178514</v>
      </c>
      <c r="FX74" s="79">
        <v>1.6957546292401076</v>
      </c>
      <c r="FY74" s="79">
        <v>9.6407680230116704</v>
      </c>
      <c r="FZ74" s="79">
        <v>12.617033594608321</v>
      </c>
      <c r="GA74" s="79">
        <v>11.405632470292785</v>
      </c>
      <c r="GB74" s="79">
        <v>1.4106632072647614</v>
      </c>
      <c r="GC74" s="79">
        <v>9.8737409353087351</v>
      </c>
      <c r="GD74" s="79">
        <v>8.8377073644542179</v>
      </c>
      <c r="GE74" s="79">
        <v>21.522640519491983</v>
      </c>
      <c r="GF74" s="79">
        <v>13.722988028871661</v>
      </c>
      <c r="GG74" s="79">
        <v>38.810170112267123</v>
      </c>
      <c r="GH74" s="79">
        <v>1.3566878320073936</v>
      </c>
      <c r="GI74" s="79">
        <v>1.3566878320073936</v>
      </c>
      <c r="GJ74" s="79">
        <v>9.6407680230116704</v>
      </c>
      <c r="GK74" s="79">
        <v>1.3566878320073936</v>
      </c>
      <c r="GL74" s="79">
        <v>8.0729445673736464</v>
      </c>
      <c r="GM74" s="79">
        <v>1.4423291952012178</v>
      </c>
      <c r="GN74" s="79">
        <v>4.9142577027391869</v>
      </c>
      <c r="GO74" s="79">
        <v>33.973093885620614</v>
      </c>
      <c r="GP74" s="79">
        <v>49.90210767024351</v>
      </c>
      <c r="GQ74" s="79">
        <v>28.070369056842097</v>
      </c>
      <c r="GR74" s="79">
        <v>18.620637295500128</v>
      </c>
      <c r="GS74" s="79">
        <v>24.528739162000694</v>
      </c>
      <c r="GT74" s="79">
        <v>43.266570282083094</v>
      </c>
      <c r="GU74" s="79">
        <v>19.670394107351015</v>
      </c>
      <c r="GV74" s="79">
        <v>27.839407591595648</v>
      </c>
      <c r="GW74" s="79">
        <v>1.2993174799564029</v>
      </c>
      <c r="GX74" s="79">
        <v>5.1095643175213894</v>
      </c>
      <c r="GY74" s="79">
        <v>22.447056025075735</v>
      </c>
      <c r="GZ74" s="79">
        <v>25.811583469457627</v>
      </c>
      <c r="HA74" s="79">
        <v>6.1253512253275071</v>
      </c>
      <c r="HB74" s="79">
        <v>1.3566878320073936</v>
      </c>
      <c r="HC74" s="79">
        <v>2.1680769055571827</v>
      </c>
      <c r="HD74" s="79">
        <v>66.131565720353848</v>
      </c>
      <c r="HE74" s="79">
        <v>20.109028443306983</v>
      </c>
      <c r="HF74" s="79">
        <v>14.666639014573756</v>
      </c>
      <c r="HG74" s="79">
        <v>34.912889776269367</v>
      </c>
      <c r="HH74" s="79">
        <v>6.0398500341415229</v>
      </c>
      <c r="HI74" s="79">
        <v>2.1514145116492007</v>
      </c>
      <c r="HJ74" s="79">
        <v>38.601895385927293</v>
      </c>
      <c r="HK74" s="79">
        <v>1.3210184127755582</v>
      </c>
      <c r="HL74" s="79">
        <v>11.166069614558221</v>
      </c>
      <c r="HM74" s="79">
        <v>65.658527056614858</v>
      </c>
      <c r="HN74" s="79">
        <v>1.3566878320073936</v>
      </c>
      <c r="HO74" s="79">
        <v>31.476013557624292</v>
      </c>
      <c r="HP74" s="79">
        <v>17.187779426272854</v>
      </c>
      <c r="HQ74" s="79">
        <v>12.063371560205464</v>
      </c>
      <c r="HR74" s="79">
        <v>13.812090933091193</v>
      </c>
      <c r="HS74" s="80" t="str">
        <f t="shared" si="0"/>
        <v>Water Pollution_V(V)_Unspecified_Health_N/A for WP Interim Methodology</v>
      </c>
    </row>
    <row r="75" spans="2:227" ht="15" customHeight="1">
      <c r="B75" s="65" t="s">
        <v>9</v>
      </c>
      <c r="C75" s="65" t="s">
        <v>415</v>
      </c>
      <c r="D75" s="65" t="s">
        <v>394</v>
      </c>
      <c r="E75" s="65" t="s">
        <v>395</v>
      </c>
      <c r="F75" s="65" t="s">
        <v>390</v>
      </c>
      <c r="G75" s="65" t="s">
        <v>391</v>
      </c>
      <c r="H75" s="41"/>
      <c r="I75" s="79">
        <v>2.6018165217273803</v>
      </c>
      <c r="J75" s="79">
        <v>3.6118319406809021</v>
      </c>
      <c r="K75" s="79">
        <v>1.5524854207637597</v>
      </c>
      <c r="L75" s="79">
        <v>2.1665462326479026</v>
      </c>
      <c r="M75" s="79">
        <v>18.048142517027163</v>
      </c>
      <c r="N75" s="79">
        <v>2.8195452965287595</v>
      </c>
      <c r="O75" s="79">
        <v>5.0410606667805773</v>
      </c>
      <c r="P75" s="79">
        <v>2.3425964157221149</v>
      </c>
      <c r="Q75" s="79">
        <v>7.4111285301555707</v>
      </c>
      <c r="R75" s="79">
        <v>5.0410606667805773</v>
      </c>
      <c r="S75" s="79">
        <v>1.7170433340093161</v>
      </c>
      <c r="T75" s="79">
        <v>11.633716585746351</v>
      </c>
      <c r="U75" s="79">
        <v>13.143795016281549</v>
      </c>
      <c r="V75" s="79">
        <v>5.0410606667805773</v>
      </c>
      <c r="W75" s="79">
        <v>20.210192627943044</v>
      </c>
      <c r="X75" s="79">
        <v>158.21446731623323</v>
      </c>
      <c r="Y75" s="79">
        <v>5.0410606667805773</v>
      </c>
      <c r="Z75" s="79">
        <v>3.49289222177894</v>
      </c>
      <c r="AA75" s="79">
        <v>56.567776478722344</v>
      </c>
      <c r="AB75" s="79">
        <v>2.4725162105627896</v>
      </c>
      <c r="AC75" s="79">
        <v>20.566155004201068</v>
      </c>
      <c r="AD75" s="79">
        <v>3.4430925843315934</v>
      </c>
      <c r="AE75" s="79">
        <v>2.5271601602785911</v>
      </c>
      <c r="AF75" s="79">
        <v>2.4723192987171991</v>
      </c>
      <c r="AG75" s="79">
        <v>4.2566388257006613</v>
      </c>
      <c r="AH75" s="79">
        <v>2.6188206861513739</v>
      </c>
      <c r="AI75" s="79">
        <v>3.5794889652777222</v>
      </c>
      <c r="AJ75" s="79">
        <v>5.0410606667805773</v>
      </c>
      <c r="AK75" s="79">
        <v>28.775824502358319</v>
      </c>
      <c r="AL75" s="79">
        <v>4.5910625103912457</v>
      </c>
      <c r="AM75" s="79">
        <v>5.8096848342175766</v>
      </c>
      <c r="AN75" s="79">
        <v>45.997259903489258</v>
      </c>
      <c r="AO75" s="79">
        <v>10.776053572780501</v>
      </c>
      <c r="AP75" s="79">
        <v>14.719302958764221</v>
      </c>
      <c r="AQ75" s="79">
        <v>5.7864889334220981</v>
      </c>
      <c r="AR75" s="79">
        <v>2.0959688402608725</v>
      </c>
      <c r="AS75" s="79">
        <v>5.0410606667805773</v>
      </c>
      <c r="AT75" s="79">
        <v>2.9292394922817948</v>
      </c>
      <c r="AU75" s="79">
        <v>7.2295648153381391</v>
      </c>
      <c r="AV75" s="79">
        <v>18.048142517027163</v>
      </c>
      <c r="AW75" s="79">
        <v>2.908779410612631</v>
      </c>
      <c r="AX75" s="79">
        <v>117.83793364958557</v>
      </c>
      <c r="AY75" s="79">
        <v>3.5748896046420779</v>
      </c>
      <c r="AZ75" s="79">
        <v>10.776053572780501</v>
      </c>
      <c r="BA75" s="79">
        <v>7.0406276045890275</v>
      </c>
      <c r="BB75" s="79">
        <v>6.0882967292052408</v>
      </c>
      <c r="BC75" s="79">
        <v>5.8546618954502936</v>
      </c>
      <c r="BD75" s="79">
        <v>5.4478331787717016</v>
      </c>
      <c r="BE75" s="79">
        <v>3.8763081674672315</v>
      </c>
      <c r="BF75" s="79">
        <v>16.448631937340625</v>
      </c>
      <c r="BG75" s="79">
        <v>5.0410606667805773</v>
      </c>
      <c r="BH75" s="79">
        <v>6.3498088280521658</v>
      </c>
      <c r="BI75" s="79">
        <v>12.593767030551016</v>
      </c>
      <c r="BJ75" s="79">
        <v>18.400624954131825</v>
      </c>
      <c r="BK75" s="79">
        <v>2.1940210354422209</v>
      </c>
      <c r="BL75" s="79">
        <v>5.0410606667805773</v>
      </c>
      <c r="BM75" s="79">
        <v>6.3150979636059539</v>
      </c>
      <c r="BN75" s="79">
        <v>2.9908786325391503</v>
      </c>
      <c r="BO75" s="79">
        <v>95.505178688580443</v>
      </c>
      <c r="BP75" s="79">
        <v>10.31384228710249</v>
      </c>
      <c r="BQ75" s="79">
        <v>13.005121817307469</v>
      </c>
      <c r="BR75" s="79">
        <v>1.8650341709675957</v>
      </c>
      <c r="BS75" s="79">
        <v>5.9864496519067218</v>
      </c>
      <c r="BT75" s="79">
        <v>10.776053572780501</v>
      </c>
      <c r="BU75" s="79">
        <v>4.1191067819942688</v>
      </c>
      <c r="BV75" s="79">
        <v>6.3498088280521658</v>
      </c>
      <c r="BW75" s="79">
        <v>2.1665462326479026</v>
      </c>
      <c r="BX75" s="79">
        <v>7.5221304460181013</v>
      </c>
      <c r="BY75" s="79">
        <v>17.907825331008336</v>
      </c>
      <c r="BZ75" s="79">
        <v>2.1665462326479026</v>
      </c>
      <c r="CA75" s="79">
        <v>3.9245746029581117</v>
      </c>
      <c r="CB75" s="79">
        <v>10.776053572780501</v>
      </c>
      <c r="CC75" s="79">
        <v>2.9706291162203575</v>
      </c>
      <c r="CD75" s="79">
        <v>30.338450082968318</v>
      </c>
      <c r="CE75" s="79">
        <v>20.992248336861611</v>
      </c>
      <c r="CF75" s="79">
        <v>18.048142517027163</v>
      </c>
      <c r="CG75" s="79">
        <v>11.185469637234142</v>
      </c>
      <c r="CH75" s="79">
        <v>1.4765037854018728</v>
      </c>
      <c r="CI75" s="79">
        <v>5.0410606667805773</v>
      </c>
      <c r="CJ75" s="79">
        <v>28.775824502358319</v>
      </c>
      <c r="CK75" s="79">
        <v>5.024196618247398</v>
      </c>
      <c r="CL75" s="79">
        <v>4.2355258696484066</v>
      </c>
      <c r="CM75" s="79">
        <v>2.8735819102566151</v>
      </c>
      <c r="CN75" s="79">
        <v>2.495980353421265</v>
      </c>
      <c r="CO75" s="79">
        <v>14.760040465635853</v>
      </c>
      <c r="CP75" s="79">
        <v>3.1314431307817263</v>
      </c>
      <c r="CQ75" s="79">
        <v>28.775824502358319</v>
      </c>
      <c r="CR75" s="79">
        <v>12.419664430115347</v>
      </c>
      <c r="CS75" s="79">
        <v>2.1380259151020193</v>
      </c>
      <c r="CT75" s="79">
        <v>73.641689278398133</v>
      </c>
      <c r="CU75" s="79">
        <v>13.169423901020529</v>
      </c>
      <c r="CV75" s="79">
        <v>21.715488760588954</v>
      </c>
      <c r="CW75" s="79">
        <v>21.524769578944206</v>
      </c>
      <c r="CX75" s="79">
        <v>6.0070752645175425</v>
      </c>
      <c r="CY75" s="79">
        <v>18.048142517027163</v>
      </c>
      <c r="CZ75" s="79">
        <v>118.97320872723324</v>
      </c>
      <c r="DA75" s="79">
        <v>18.064166583309184</v>
      </c>
      <c r="DB75" s="79">
        <v>5.0410606667805773</v>
      </c>
      <c r="DC75" s="79">
        <v>59.686507741784219</v>
      </c>
      <c r="DD75" s="79">
        <v>6.6470779666362763</v>
      </c>
      <c r="DE75" s="79">
        <v>2.6664442143928171</v>
      </c>
      <c r="DF75" s="79">
        <v>20.054876297466446</v>
      </c>
      <c r="DG75" s="79">
        <v>28.775824502358319</v>
      </c>
      <c r="DH75" s="79">
        <v>14.855452888119173</v>
      </c>
      <c r="DI75" s="79">
        <v>30.427822159504363</v>
      </c>
      <c r="DJ75" s="79">
        <v>6.3498088280521658</v>
      </c>
      <c r="DK75" s="79">
        <v>20.210192627943044</v>
      </c>
      <c r="DL75" s="79">
        <v>2.770692303874382</v>
      </c>
      <c r="DM75" s="79">
        <v>7.8661086268198606</v>
      </c>
      <c r="DN75" s="79">
        <v>3.1006154052761334</v>
      </c>
      <c r="DO75" s="79">
        <v>20.210192627943044</v>
      </c>
      <c r="DP75" s="79">
        <v>2.7738717111683009</v>
      </c>
      <c r="DQ75" s="79">
        <v>3.5938701382510168</v>
      </c>
      <c r="DR75" s="79">
        <v>0.44412062615344344</v>
      </c>
      <c r="DS75" s="79">
        <v>18.048142517027163</v>
      </c>
      <c r="DT75" s="79">
        <v>4.2430494122667124</v>
      </c>
      <c r="DU75" s="79">
        <v>18.048142517027163</v>
      </c>
      <c r="DV75" s="79">
        <v>28.775824502358319</v>
      </c>
      <c r="DW75" s="79">
        <v>5.704264088293959</v>
      </c>
      <c r="DX75" s="79">
        <v>24.40204432267333</v>
      </c>
      <c r="DY75" s="79">
        <v>8.415795089785238</v>
      </c>
      <c r="DZ75" s="79">
        <v>54.501972221020274</v>
      </c>
      <c r="EA75" s="79">
        <v>12.987265920024559</v>
      </c>
      <c r="EB75" s="79">
        <v>20.210192627943044</v>
      </c>
      <c r="EC75" s="79">
        <v>28.775824502358319</v>
      </c>
      <c r="ED75" s="79">
        <v>1.7768142876882931</v>
      </c>
      <c r="EE75" s="79">
        <v>10.776053572780501</v>
      </c>
      <c r="EF75" s="79">
        <v>7.4095186038561209</v>
      </c>
      <c r="EG75" s="79">
        <v>28.775824502358319</v>
      </c>
      <c r="EH75" s="79">
        <v>4.2456206870497546</v>
      </c>
      <c r="EI75" s="79">
        <v>18.048142517027163</v>
      </c>
      <c r="EJ75" s="79">
        <v>0.96104708047538978</v>
      </c>
      <c r="EK75" s="79">
        <v>6.3498088280521658</v>
      </c>
      <c r="EL75" s="79">
        <v>5.177230527571294</v>
      </c>
      <c r="EM75" s="79">
        <v>3.1652076486938387</v>
      </c>
      <c r="EN75" s="79">
        <v>7.5902292299315093</v>
      </c>
      <c r="EO75" s="79">
        <v>1.2682492179446254</v>
      </c>
      <c r="EP75" s="79">
        <v>28.775824502358319</v>
      </c>
      <c r="EQ75" s="79">
        <v>9.8787071998255911</v>
      </c>
      <c r="ER75" s="79">
        <v>43.296309065610565</v>
      </c>
      <c r="ES75" s="79">
        <v>2.1665462326479026</v>
      </c>
      <c r="ET75" s="79">
        <v>2.3671006134304036</v>
      </c>
      <c r="EU75" s="79">
        <v>2.7582837770164481</v>
      </c>
      <c r="EV75" s="79">
        <v>2.4923546043349543</v>
      </c>
      <c r="EW75" s="79">
        <v>14.76084213232069</v>
      </c>
      <c r="EX75" s="79">
        <v>6.1096925301565781</v>
      </c>
      <c r="EY75" s="79">
        <v>28.775824502358319</v>
      </c>
      <c r="EZ75" s="79">
        <v>6.9785853793664083</v>
      </c>
      <c r="FA75" s="79">
        <v>2.9346189300382228</v>
      </c>
      <c r="FB75" s="79">
        <v>116.11150653435685</v>
      </c>
      <c r="FC75" s="79">
        <v>28.775824502358319</v>
      </c>
      <c r="FD75" s="79">
        <v>2.5947228683464867</v>
      </c>
      <c r="FE75" s="79">
        <v>3.2046558096107796</v>
      </c>
      <c r="FF75" s="79">
        <v>4.950063896307979</v>
      </c>
      <c r="FG75" s="79">
        <v>3.6738794277756979</v>
      </c>
      <c r="FH75" s="79">
        <v>40.291461136437675</v>
      </c>
      <c r="FI75" s="79">
        <v>11.356573485424558</v>
      </c>
      <c r="FJ75" s="79">
        <v>5.9866367465347992</v>
      </c>
      <c r="FK75" s="79">
        <v>5.0410606667805773</v>
      </c>
      <c r="FL75" s="79">
        <v>20.210192627943044</v>
      </c>
      <c r="FM75" s="79">
        <v>5.2125203891088914</v>
      </c>
      <c r="FN75" s="79">
        <v>3.0356528478736577</v>
      </c>
      <c r="FO75" s="79">
        <v>15.799265448676806</v>
      </c>
      <c r="FP75" s="79">
        <v>2.1665462326479026</v>
      </c>
      <c r="FQ75" s="79">
        <v>18.048142517027163</v>
      </c>
      <c r="FR75" s="79">
        <v>10.776053572780501</v>
      </c>
      <c r="FS75" s="79">
        <v>2.7956744515244898</v>
      </c>
      <c r="FT75" s="79">
        <v>40.305873232235932</v>
      </c>
      <c r="FU75" s="79">
        <v>5.2477373287320415</v>
      </c>
      <c r="FV75" s="79">
        <v>10.776053572780501</v>
      </c>
      <c r="FW75" s="79">
        <v>11.53281921000103</v>
      </c>
      <c r="FX75" s="79">
        <v>28.775824502358319</v>
      </c>
      <c r="FY75" s="79">
        <v>5.0410606667805773</v>
      </c>
      <c r="FZ75" s="79">
        <v>6.2056014570720626</v>
      </c>
      <c r="GA75" s="79">
        <v>5.2199890380471148</v>
      </c>
      <c r="GB75" s="79">
        <v>2.4154947505039881</v>
      </c>
      <c r="GC75" s="79">
        <v>1.8659343211846591</v>
      </c>
      <c r="GD75" s="79">
        <v>3.0984949029161548</v>
      </c>
      <c r="GE75" s="79">
        <v>10.776053572780501</v>
      </c>
      <c r="GF75" s="79">
        <v>10.392225937172311</v>
      </c>
      <c r="GG75" s="79">
        <v>18.538458536322189</v>
      </c>
      <c r="GH75" s="79">
        <v>5.0410606667805773</v>
      </c>
      <c r="GI75" s="79">
        <v>5.0410606667805773</v>
      </c>
      <c r="GJ75" s="79">
        <v>5.0410606667805773</v>
      </c>
      <c r="GK75" s="79">
        <v>5.0410606667805773</v>
      </c>
      <c r="GL75" s="79">
        <v>4.1812675187403743</v>
      </c>
      <c r="GM75" s="79">
        <v>2.2921100890281152</v>
      </c>
      <c r="GN75" s="79">
        <v>4.8918753892709379</v>
      </c>
      <c r="GO75" s="79">
        <v>23.994023241257604</v>
      </c>
      <c r="GP75" s="79">
        <v>9.6063509648799954</v>
      </c>
      <c r="GQ75" s="79">
        <v>28.775824502358319</v>
      </c>
      <c r="GR75" s="79">
        <v>3.2752377134442092</v>
      </c>
      <c r="GS75" s="79">
        <v>20.904741076004193</v>
      </c>
      <c r="GT75" s="79">
        <v>37.152840666087997</v>
      </c>
      <c r="GU75" s="79">
        <v>28.775824502358319</v>
      </c>
      <c r="GV75" s="79">
        <v>11.816302157113</v>
      </c>
      <c r="GW75" s="79">
        <v>2.1665462326479026</v>
      </c>
      <c r="GX75" s="79">
        <v>5.0410606667805773</v>
      </c>
      <c r="GY75" s="79">
        <v>4.1811862293969426</v>
      </c>
      <c r="GZ75" s="79">
        <v>9.6305766315425103</v>
      </c>
      <c r="HA75" s="79">
        <v>4.0604133930764439</v>
      </c>
      <c r="HB75" s="79">
        <v>5.0410606667805773</v>
      </c>
      <c r="HC75" s="79">
        <v>2.1665462326479026</v>
      </c>
      <c r="HD75" s="79">
        <v>50.111894037697262</v>
      </c>
      <c r="HE75" s="79">
        <v>6.2729237811352334</v>
      </c>
      <c r="HF75" s="79">
        <v>5.6260664824943927</v>
      </c>
      <c r="HG75" s="79">
        <v>24.650832871697936</v>
      </c>
      <c r="HH75" s="79">
        <v>6.7568051273320355</v>
      </c>
      <c r="HI75" s="79">
        <v>2.5393928171825779</v>
      </c>
      <c r="HJ75" s="79">
        <v>15.9514783165561</v>
      </c>
      <c r="HK75" s="79">
        <v>2.1665462326479026</v>
      </c>
      <c r="HL75" s="79">
        <v>5.0410606667805773</v>
      </c>
      <c r="HM75" s="79">
        <v>46.682962095089934</v>
      </c>
      <c r="HN75" s="79">
        <v>5.0410606667805773</v>
      </c>
      <c r="HO75" s="79">
        <v>20.210192627943044</v>
      </c>
      <c r="HP75" s="79">
        <v>4.2754110288978433</v>
      </c>
      <c r="HQ75" s="79">
        <v>9.3398263710855343</v>
      </c>
      <c r="HR75" s="79">
        <v>5.757354298514934</v>
      </c>
      <c r="HS75" s="80" t="str">
        <f t="shared" si="0"/>
        <v>Water Pollution_Zn(II)_Freshwater_Health_N/A for WP Interim Methodology</v>
      </c>
    </row>
    <row r="76" spans="2:227" ht="15" customHeight="1">
      <c r="B76" s="65" t="s">
        <v>9</v>
      </c>
      <c r="C76" s="65" t="s">
        <v>415</v>
      </c>
      <c r="D76" s="65" t="s">
        <v>396</v>
      </c>
      <c r="E76" s="65" t="s">
        <v>395</v>
      </c>
      <c r="F76" s="65" t="s">
        <v>390</v>
      </c>
      <c r="G76" s="65" t="s">
        <v>391</v>
      </c>
      <c r="H76" s="41"/>
      <c r="I76" s="79">
        <v>2.4661560489661603</v>
      </c>
      <c r="J76" s="79">
        <v>2.5070042172293272</v>
      </c>
      <c r="K76" s="79">
        <v>2.705685079462584</v>
      </c>
      <c r="L76" s="79">
        <v>2.515443612494177</v>
      </c>
      <c r="M76" s="79">
        <v>3.1227084980489588</v>
      </c>
      <c r="N76" s="79">
        <v>2.738631662542224</v>
      </c>
      <c r="O76" s="79">
        <v>2.6164295977962002</v>
      </c>
      <c r="P76" s="79">
        <v>2.6504165664234889</v>
      </c>
      <c r="Q76" s="79">
        <v>2.5317098007057841</v>
      </c>
      <c r="R76" s="79">
        <v>2.6164295977962002</v>
      </c>
      <c r="S76" s="79">
        <v>2.5353379866966428</v>
      </c>
      <c r="T76" s="79">
        <v>4.2697047253021019</v>
      </c>
      <c r="U76" s="79">
        <v>2.4870069632838878</v>
      </c>
      <c r="V76" s="79">
        <v>2.6164295977962002</v>
      </c>
      <c r="W76" s="79">
        <v>2.7462670363544954</v>
      </c>
      <c r="X76" s="79">
        <v>3.4076234731927335</v>
      </c>
      <c r="Y76" s="79">
        <v>2.6164295977962002</v>
      </c>
      <c r="Z76" s="79">
        <v>2.572750156626165</v>
      </c>
      <c r="AA76" s="79">
        <v>4.4570419514589874</v>
      </c>
      <c r="AB76" s="79">
        <v>2.4972777765825787</v>
      </c>
      <c r="AC76" s="79">
        <v>3.2768693660255406</v>
      </c>
      <c r="AD76" s="79">
        <v>2.6392397008636426</v>
      </c>
      <c r="AE76" s="79">
        <v>2.4203837631619387</v>
      </c>
      <c r="AF76" s="79">
        <v>2.7742185722121331</v>
      </c>
      <c r="AG76" s="79">
        <v>2.6058980692546032</v>
      </c>
      <c r="AH76" s="79">
        <v>3.8503216837399679</v>
      </c>
      <c r="AI76" s="79">
        <v>2.6550473413196953</v>
      </c>
      <c r="AJ76" s="79">
        <v>2.6164295977962002</v>
      </c>
      <c r="AK76" s="79">
        <v>3.2338685579772242</v>
      </c>
      <c r="AL76" s="79">
        <v>2.5596601315696512</v>
      </c>
      <c r="AM76" s="79">
        <v>3.1302213907682752</v>
      </c>
      <c r="AN76" s="79">
        <v>2.9717699908675472</v>
      </c>
      <c r="AO76" s="79">
        <v>2.988068007897549</v>
      </c>
      <c r="AP76" s="79">
        <v>2.5954799975086305</v>
      </c>
      <c r="AQ76" s="79">
        <v>3.2480541557969556</v>
      </c>
      <c r="AR76" s="79">
        <v>2.5653501077597332</v>
      </c>
      <c r="AS76" s="79">
        <v>2.6164295977962002</v>
      </c>
      <c r="AT76" s="79">
        <v>2.4267171613518963</v>
      </c>
      <c r="AU76" s="79">
        <v>2.6248167698257392</v>
      </c>
      <c r="AV76" s="79">
        <v>3.1227084980489588</v>
      </c>
      <c r="AW76" s="79">
        <v>2.6039408006884761</v>
      </c>
      <c r="AX76" s="79">
        <v>4.6281315084979218</v>
      </c>
      <c r="AY76" s="79">
        <v>2.5669695352727624</v>
      </c>
      <c r="AZ76" s="79">
        <v>2.988068007897549</v>
      </c>
      <c r="BA76" s="79">
        <v>4.1744394660833599</v>
      </c>
      <c r="BB76" s="79">
        <v>3.6552082237722949</v>
      </c>
      <c r="BC76" s="79">
        <v>2.5185471159312689</v>
      </c>
      <c r="BD76" s="79">
        <v>3.3902050199445299</v>
      </c>
      <c r="BE76" s="79">
        <v>2.5026875283488486</v>
      </c>
      <c r="BF76" s="79">
        <v>2.5455825318935728</v>
      </c>
      <c r="BG76" s="79">
        <v>2.6164295977962002</v>
      </c>
      <c r="BH76" s="79">
        <v>2.8083113967592115</v>
      </c>
      <c r="BI76" s="79">
        <v>4.4275872983026368</v>
      </c>
      <c r="BJ76" s="79">
        <v>2.6591987389792777</v>
      </c>
      <c r="BK76" s="79">
        <v>2.508213012489279</v>
      </c>
      <c r="BL76" s="79">
        <v>2.6164295977962002</v>
      </c>
      <c r="BM76" s="79">
        <v>2.7191745625898633</v>
      </c>
      <c r="BN76" s="79">
        <v>2.5876887760359737</v>
      </c>
      <c r="BO76" s="79">
        <v>2.8260608421865023</v>
      </c>
      <c r="BP76" s="79">
        <v>2.5641250294827254</v>
      </c>
      <c r="BQ76" s="79">
        <v>2.9269438127263152</v>
      </c>
      <c r="BR76" s="79">
        <v>2.4860841336550625</v>
      </c>
      <c r="BS76" s="79">
        <v>2.5274478825879285</v>
      </c>
      <c r="BT76" s="79">
        <v>2.988068007897549</v>
      </c>
      <c r="BU76" s="79">
        <v>2.4307092285442029</v>
      </c>
      <c r="BV76" s="79">
        <v>2.8083113967592115</v>
      </c>
      <c r="BW76" s="79">
        <v>2.515443612494177</v>
      </c>
      <c r="BX76" s="79">
        <v>2.7226295250057064</v>
      </c>
      <c r="BY76" s="79">
        <v>3.0896295140040904</v>
      </c>
      <c r="BZ76" s="79">
        <v>2.515443612494177</v>
      </c>
      <c r="CA76" s="79">
        <v>2.6938062007910282</v>
      </c>
      <c r="CB76" s="79">
        <v>2.988068007897549</v>
      </c>
      <c r="CC76" s="79">
        <v>2.5264314645361083</v>
      </c>
      <c r="CD76" s="79">
        <v>3.0456762060465365</v>
      </c>
      <c r="CE76" s="79">
        <v>4.2125781206264143</v>
      </c>
      <c r="CF76" s="79">
        <v>3.1227084980489588</v>
      </c>
      <c r="CG76" s="79">
        <v>2.6003452397624667</v>
      </c>
      <c r="CH76" s="79">
        <v>2.5187954137504365</v>
      </c>
      <c r="CI76" s="79">
        <v>2.6164295977962002</v>
      </c>
      <c r="CJ76" s="79">
        <v>3.2338685579772242</v>
      </c>
      <c r="CK76" s="79">
        <v>2.5349197763556619</v>
      </c>
      <c r="CL76" s="79">
        <v>3.7543140293908905</v>
      </c>
      <c r="CM76" s="79">
        <v>2.5184677729233735</v>
      </c>
      <c r="CN76" s="79">
        <v>2.6824619430595225</v>
      </c>
      <c r="CO76" s="79">
        <v>2.5126899612012576</v>
      </c>
      <c r="CP76" s="79">
        <v>2.5690908595090756</v>
      </c>
      <c r="CQ76" s="79">
        <v>3.2338685579772242</v>
      </c>
      <c r="CR76" s="79">
        <v>2.8521604286482312</v>
      </c>
      <c r="CS76" s="79">
        <v>2.5008880178655017</v>
      </c>
      <c r="CT76" s="79">
        <v>2.6407806888225829</v>
      </c>
      <c r="CU76" s="79">
        <v>2.597969996211646</v>
      </c>
      <c r="CV76" s="79">
        <v>2.566421459524372</v>
      </c>
      <c r="CW76" s="79">
        <v>2.6037120129423488</v>
      </c>
      <c r="CX76" s="79">
        <v>2.5659685472100788</v>
      </c>
      <c r="CY76" s="79">
        <v>3.1227084980489588</v>
      </c>
      <c r="CZ76" s="79">
        <v>3.4808150951806898</v>
      </c>
      <c r="DA76" s="79">
        <v>2.7204816519031523</v>
      </c>
      <c r="DB76" s="79">
        <v>2.6164295977962002</v>
      </c>
      <c r="DC76" s="79">
        <v>3.0317502908846481</v>
      </c>
      <c r="DD76" s="79">
        <v>3.2540670815952506</v>
      </c>
      <c r="DE76" s="79">
        <v>2.497066604337927</v>
      </c>
      <c r="DF76" s="79">
        <v>2.5404842953620026</v>
      </c>
      <c r="DG76" s="79">
        <v>3.2338685579772242</v>
      </c>
      <c r="DH76" s="79">
        <v>2.7767001541808725</v>
      </c>
      <c r="DI76" s="79">
        <v>5.575715075341158</v>
      </c>
      <c r="DJ76" s="79">
        <v>2.8083113967592115</v>
      </c>
      <c r="DK76" s="79">
        <v>2.7462670363544954</v>
      </c>
      <c r="DL76" s="79">
        <v>2.6990340950544693</v>
      </c>
      <c r="DM76" s="79">
        <v>2.8689020138817645</v>
      </c>
      <c r="DN76" s="79">
        <v>2.5584743839635546</v>
      </c>
      <c r="DO76" s="79">
        <v>2.7462670363544954</v>
      </c>
      <c r="DP76" s="79">
        <v>2.4722442585084128</v>
      </c>
      <c r="DQ76" s="79">
        <v>2.5430117773256371</v>
      </c>
      <c r="DR76" s="79">
        <v>2.5259978329781991</v>
      </c>
      <c r="DS76" s="79">
        <v>3.1227084980489588</v>
      </c>
      <c r="DT76" s="79">
        <v>3.221134965048345</v>
      </c>
      <c r="DU76" s="79">
        <v>3.1227084980489588</v>
      </c>
      <c r="DV76" s="79">
        <v>3.2338685579772242</v>
      </c>
      <c r="DW76" s="79">
        <v>2.539178557563726</v>
      </c>
      <c r="DX76" s="79">
        <v>2.5506262749943103</v>
      </c>
      <c r="DY76" s="79">
        <v>3.9969460063230846</v>
      </c>
      <c r="DZ76" s="79">
        <v>2.7431247020662055</v>
      </c>
      <c r="EA76" s="79">
        <v>2.4595118379255863</v>
      </c>
      <c r="EB76" s="79">
        <v>2.7462670363544954</v>
      </c>
      <c r="EC76" s="79">
        <v>3.2338685579772242</v>
      </c>
      <c r="ED76" s="79">
        <v>2.6524548745207222</v>
      </c>
      <c r="EE76" s="79">
        <v>2.988068007897549</v>
      </c>
      <c r="EF76" s="79">
        <v>2.6647906639737666</v>
      </c>
      <c r="EG76" s="79">
        <v>3.2338685579772242</v>
      </c>
      <c r="EH76" s="79">
        <v>2.6357968690512008</v>
      </c>
      <c r="EI76" s="79">
        <v>3.1227084980489588</v>
      </c>
      <c r="EJ76" s="79">
        <v>2.4654622022812904</v>
      </c>
      <c r="EK76" s="79">
        <v>2.8083113967592115</v>
      </c>
      <c r="EL76" s="79">
        <v>2.7299154920077346</v>
      </c>
      <c r="EM76" s="79">
        <v>2.5142627886694155</v>
      </c>
      <c r="EN76" s="79">
        <v>3.1545736612967783</v>
      </c>
      <c r="EO76" s="79">
        <v>2.5278320580557478</v>
      </c>
      <c r="EP76" s="79">
        <v>3.2338685579772242</v>
      </c>
      <c r="EQ76" s="79">
        <v>2.4669380430931231</v>
      </c>
      <c r="ER76" s="79">
        <v>3.3386690368705598</v>
      </c>
      <c r="ES76" s="79">
        <v>2.515443612494177</v>
      </c>
      <c r="ET76" s="79">
        <v>2.5116735204861542</v>
      </c>
      <c r="EU76" s="79">
        <v>2.5055800217022921</v>
      </c>
      <c r="EV76" s="79">
        <v>2.7942005335619355</v>
      </c>
      <c r="EW76" s="79">
        <v>3.7038069115870575</v>
      </c>
      <c r="EX76" s="79">
        <v>3.9825968699088641</v>
      </c>
      <c r="EY76" s="79">
        <v>3.2338685579772242</v>
      </c>
      <c r="EZ76" s="79">
        <v>2.6064967796576548</v>
      </c>
      <c r="FA76" s="79">
        <v>2.5111633679167453</v>
      </c>
      <c r="FB76" s="79">
        <v>2.6889520131610594</v>
      </c>
      <c r="FC76" s="79">
        <v>3.2338685579772242</v>
      </c>
      <c r="FD76" s="79">
        <v>2.5384410175232057</v>
      </c>
      <c r="FE76" s="79">
        <v>2.5324595577249709</v>
      </c>
      <c r="FF76" s="79">
        <v>2.645524251764809</v>
      </c>
      <c r="FG76" s="79">
        <v>3.1217784920403102</v>
      </c>
      <c r="FH76" s="79">
        <v>2.6627662649512636</v>
      </c>
      <c r="FI76" s="79">
        <v>3.6292478027517623</v>
      </c>
      <c r="FJ76" s="79">
        <v>3.0744794725379148</v>
      </c>
      <c r="FK76" s="79">
        <v>2.6164295977962002</v>
      </c>
      <c r="FL76" s="79">
        <v>2.7462670363544954</v>
      </c>
      <c r="FM76" s="79">
        <v>2.587703738830291</v>
      </c>
      <c r="FN76" s="79">
        <v>2.6431961615207573</v>
      </c>
      <c r="FO76" s="79">
        <v>2.5864472237124749</v>
      </c>
      <c r="FP76" s="79">
        <v>2.515443612494177</v>
      </c>
      <c r="FQ76" s="79">
        <v>3.1227084980489588</v>
      </c>
      <c r="FR76" s="79">
        <v>2.988068007897549</v>
      </c>
      <c r="FS76" s="79">
        <v>2.6248569613232862</v>
      </c>
      <c r="FT76" s="79">
        <v>4.1078034640675796</v>
      </c>
      <c r="FU76" s="79">
        <v>2.6044881998901328</v>
      </c>
      <c r="FV76" s="79">
        <v>2.988068007897549</v>
      </c>
      <c r="FW76" s="79">
        <v>2.8476117071784564</v>
      </c>
      <c r="FX76" s="79">
        <v>3.2338685579772242</v>
      </c>
      <c r="FY76" s="79">
        <v>2.6164295977962002</v>
      </c>
      <c r="FZ76" s="79">
        <v>4.0397729814546848</v>
      </c>
      <c r="GA76" s="79">
        <v>2.8681399814039996</v>
      </c>
      <c r="GB76" s="79">
        <v>2.4993193302997341</v>
      </c>
      <c r="GC76" s="79">
        <v>2.5000679251305797</v>
      </c>
      <c r="GD76" s="79">
        <v>2.7716690709326777</v>
      </c>
      <c r="GE76" s="79">
        <v>2.988068007897549</v>
      </c>
      <c r="GF76" s="79">
        <v>3.0828053978886767</v>
      </c>
      <c r="GG76" s="79">
        <v>3.1110388840658429</v>
      </c>
      <c r="GH76" s="79">
        <v>2.6164295977962002</v>
      </c>
      <c r="GI76" s="79">
        <v>2.6164295977962002</v>
      </c>
      <c r="GJ76" s="79">
        <v>2.6164295977962002</v>
      </c>
      <c r="GK76" s="79">
        <v>2.6164295977962002</v>
      </c>
      <c r="GL76" s="79">
        <v>2.4846512619722372</v>
      </c>
      <c r="GM76" s="79">
        <v>2.5503695407386662</v>
      </c>
      <c r="GN76" s="79">
        <v>2.6335533597169891</v>
      </c>
      <c r="GO76" s="79">
        <v>4.5139015702987066</v>
      </c>
      <c r="GP76" s="79">
        <v>2.5859137799518588</v>
      </c>
      <c r="GQ76" s="79">
        <v>3.2338685579772242</v>
      </c>
      <c r="GR76" s="79">
        <v>2.5858636028599542</v>
      </c>
      <c r="GS76" s="79">
        <v>2.5955774903043443</v>
      </c>
      <c r="GT76" s="79">
        <v>3.3843738846874256</v>
      </c>
      <c r="GU76" s="79">
        <v>3.2338685579772242</v>
      </c>
      <c r="GV76" s="79">
        <v>5.5065457758518299</v>
      </c>
      <c r="GW76" s="79">
        <v>2.515443612494177</v>
      </c>
      <c r="GX76" s="79">
        <v>2.6164295977962002</v>
      </c>
      <c r="GY76" s="79">
        <v>2.6413534469979614</v>
      </c>
      <c r="GZ76" s="79">
        <v>2.5782003583980422</v>
      </c>
      <c r="HA76" s="79">
        <v>2.4847009600871286</v>
      </c>
      <c r="HB76" s="79">
        <v>2.6164295977962002</v>
      </c>
      <c r="HC76" s="79">
        <v>2.515443612494177</v>
      </c>
      <c r="HD76" s="79">
        <v>2.4488992744903393</v>
      </c>
      <c r="HE76" s="79">
        <v>2.6531607306331875</v>
      </c>
      <c r="HF76" s="79">
        <v>2.9118366769518671</v>
      </c>
      <c r="HG76" s="79">
        <v>2.6822114740373992</v>
      </c>
      <c r="HH76" s="79">
        <v>2.8335735810807585</v>
      </c>
      <c r="HI76" s="79">
        <v>2.5528160152152863</v>
      </c>
      <c r="HJ76" s="79">
        <v>2.4717630199671961</v>
      </c>
      <c r="HK76" s="79">
        <v>2.515443612494177</v>
      </c>
      <c r="HL76" s="79">
        <v>2.6164295977962002</v>
      </c>
      <c r="HM76" s="79">
        <v>3.0029291979096806</v>
      </c>
      <c r="HN76" s="79">
        <v>2.6164295977962002</v>
      </c>
      <c r="HO76" s="79">
        <v>2.7462670363544954</v>
      </c>
      <c r="HP76" s="79">
        <v>2.7179934038087601</v>
      </c>
      <c r="HQ76" s="79">
        <v>2.5437944404762942</v>
      </c>
      <c r="HR76" s="79">
        <v>3.3218803243349759</v>
      </c>
      <c r="HS76" s="80" t="str">
        <f t="shared" si="0"/>
        <v>Water Pollution_Zn(II)_Seawater_Health_N/A for WP Interim Methodology</v>
      </c>
    </row>
    <row r="77" spans="2:227" ht="15" customHeight="1">
      <c r="B77" s="65" t="s">
        <v>9</v>
      </c>
      <c r="C77" s="65" t="s">
        <v>415</v>
      </c>
      <c r="D77" s="65" t="s">
        <v>384</v>
      </c>
      <c r="E77" s="65" t="s">
        <v>395</v>
      </c>
      <c r="F77" s="65" t="s">
        <v>390</v>
      </c>
      <c r="G77" s="65" t="s">
        <v>391</v>
      </c>
      <c r="H77" s="41"/>
      <c r="I77" s="79">
        <v>2.6018165217273803</v>
      </c>
      <c r="J77" s="79">
        <v>3.4596213277866825</v>
      </c>
      <c r="K77" s="79">
        <v>1.7615621333653788</v>
      </c>
      <c r="L77" s="79">
        <v>2.515443612494177</v>
      </c>
      <c r="M77" s="79">
        <v>18.048142517027163</v>
      </c>
      <c r="N77" s="79">
        <v>2.7955923137075471</v>
      </c>
      <c r="O77" s="79">
        <v>2.6164295977962002</v>
      </c>
      <c r="P77" s="79">
        <v>2.3728544408625196</v>
      </c>
      <c r="Q77" s="79">
        <v>7.4111285301555707</v>
      </c>
      <c r="R77" s="79">
        <v>2.6164295977962002</v>
      </c>
      <c r="S77" s="79">
        <v>2.014229065624769</v>
      </c>
      <c r="T77" s="79">
        <v>11.633716585746351</v>
      </c>
      <c r="U77" s="79">
        <v>10.698117360280701</v>
      </c>
      <c r="V77" s="79">
        <v>2.6199123378636893</v>
      </c>
      <c r="W77" s="79">
        <v>2.7462670363544954</v>
      </c>
      <c r="X77" s="79">
        <v>149.36568025693313</v>
      </c>
      <c r="Y77" s="79">
        <v>2.6164295977962002</v>
      </c>
      <c r="Z77" s="79">
        <v>3.49289222177894</v>
      </c>
      <c r="AA77" s="79">
        <v>55.247605214638035</v>
      </c>
      <c r="AB77" s="79">
        <v>2.4782663255765027</v>
      </c>
      <c r="AC77" s="79">
        <v>18.529327776596077</v>
      </c>
      <c r="AD77" s="79">
        <v>2.6392397008636426</v>
      </c>
      <c r="AE77" s="79">
        <v>2.5271601602785911</v>
      </c>
      <c r="AF77" s="79">
        <v>2.4723192987171991</v>
      </c>
      <c r="AG77" s="79">
        <v>4.2482949914731289</v>
      </c>
      <c r="AH77" s="79">
        <v>2.6188206861513739</v>
      </c>
      <c r="AI77" s="79">
        <v>3.4475907437013396</v>
      </c>
      <c r="AJ77" s="79">
        <v>2.6164295977962002</v>
      </c>
      <c r="AK77" s="79">
        <v>6.5252315646043533</v>
      </c>
      <c r="AL77" s="79">
        <v>4.4677095824859663</v>
      </c>
      <c r="AM77" s="79">
        <v>5.8096848342175766</v>
      </c>
      <c r="AN77" s="79">
        <v>45.997259903489258</v>
      </c>
      <c r="AO77" s="79">
        <v>4.5877797431342229</v>
      </c>
      <c r="AP77" s="79">
        <v>14.443859400142863</v>
      </c>
      <c r="AQ77" s="79">
        <v>5.5432999264143188</v>
      </c>
      <c r="AR77" s="79">
        <v>2.1467408544284385</v>
      </c>
      <c r="AS77" s="79">
        <v>2.6164295977962002</v>
      </c>
      <c r="AT77" s="79">
        <v>2.9292394922817948</v>
      </c>
      <c r="AU77" s="79">
        <v>7.2295648153381391</v>
      </c>
      <c r="AV77" s="79">
        <v>16.088261187655132</v>
      </c>
      <c r="AW77" s="79">
        <v>2.8765601278010058</v>
      </c>
      <c r="AX77" s="79">
        <v>111.94079656472357</v>
      </c>
      <c r="AY77" s="79">
        <v>3.5175986014046692</v>
      </c>
      <c r="AZ77" s="79">
        <v>2.988068007897549</v>
      </c>
      <c r="BA77" s="79">
        <v>7.0335201458906864</v>
      </c>
      <c r="BB77" s="79">
        <v>5.8816435248787764</v>
      </c>
      <c r="BC77" s="79">
        <v>5.5225342546300258</v>
      </c>
      <c r="BD77" s="79">
        <v>5.3250028600676984</v>
      </c>
      <c r="BE77" s="79">
        <v>3.5881578044857942</v>
      </c>
      <c r="BF77" s="79">
        <v>11.62830679022203</v>
      </c>
      <c r="BG77" s="79">
        <v>4.3450590557703599</v>
      </c>
      <c r="BH77" s="79">
        <v>4.5682705155015633</v>
      </c>
      <c r="BI77" s="79">
        <v>12.593767030551016</v>
      </c>
      <c r="BJ77" s="79">
        <v>9.6912722531741338</v>
      </c>
      <c r="BK77" s="79">
        <v>2.3653944289614501</v>
      </c>
      <c r="BL77" s="79">
        <v>2.6164295977962002</v>
      </c>
      <c r="BM77" s="79">
        <v>4.8540366004958742</v>
      </c>
      <c r="BN77" s="79">
        <v>2.9180694631926141</v>
      </c>
      <c r="BO77" s="79">
        <v>88.324450684565477</v>
      </c>
      <c r="BP77" s="79">
        <v>9.5742598001917791</v>
      </c>
      <c r="BQ77" s="79">
        <v>10.13431370937187</v>
      </c>
      <c r="BR77" s="79">
        <v>1.895296122183465</v>
      </c>
      <c r="BS77" s="79">
        <v>4.7543501085737754</v>
      </c>
      <c r="BT77" s="79">
        <v>10.776053572780501</v>
      </c>
      <c r="BU77" s="79">
        <v>4.1151053135605427</v>
      </c>
      <c r="BV77" s="79">
        <v>2.8143526955673561</v>
      </c>
      <c r="BW77" s="79">
        <v>2.3968749409866077</v>
      </c>
      <c r="BX77" s="79">
        <v>6.5866399475597808</v>
      </c>
      <c r="BY77" s="79">
        <v>16.548686777932556</v>
      </c>
      <c r="BZ77" s="79">
        <v>2.4972817733421744</v>
      </c>
      <c r="CA77" s="79">
        <v>3.6688721535686897</v>
      </c>
      <c r="CB77" s="79">
        <v>7.5566847597560649</v>
      </c>
      <c r="CC77" s="79">
        <v>2.9495299320962753</v>
      </c>
      <c r="CD77" s="79">
        <v>29.499112678653955</v>
      </c>
      <c r="CE77" s="79">
        <v>18.097101488609415</v>
      </c>
      <c r="CF77" s="79">
        <v>3.1227084980489588</v>
      </c>
      <c r="CG77" s="79">
        <v>6.9941573049973034</v>
      </c>
      <c r="CH77" s="79">
        <v>2.4934567205819711</v>
      </c>
      <c r="CI77" s="79">
        <v>2.6164295977962002</v>
      </c>
      <c r="CJ77" s="79">
        <v>3.2338685579772242</v>
      </c>
      <c r="CK77" s="79">
        <v>4.9726853653461536</v>
      </c>
      <c r="CL77" s="79">
        <v>4.160868826521626</v>
      </c>
      <c r="CM77" s="79">
        <v>2.7253862395450437</v>
      </c>
      <c r="CN77" s="79">
        <v>2.6106948687911551</v>
      </c>
      <c r="CO77" s="79">
        <v>7.449003687880408</v>
      </c>
      <c r="CP77" s="79">
        <v>3.0863963519732476</v>
      </c>
      <c r="CQ77" s="79">
        <v>3.2338685579772242</v>
      </c>
      <c r="CR77" s="79">
        <v>12.419664430115347</v>
      </c>
      <c r="CS77" s="79">
        <v>2.2876877289777906</v>
      </c>
      <c r="CT77" s="79">
        <v>70.712755537206448</v>
      </c>
      <c r="CU77" s="79">
        <v>10.663991651300682</v>
      </c>
      <c r="CV77" s="79">
        <v>21.147044101980697</v>
      </c>
      <c r="CW77" s="79">
        <v>21.472751429062605</v>
      </c>
      <c r="CX77" s="79">
        <v>4.5889990403546603</v>
      </c>
      <c r="CY77" s="79">
        <v>3.9602763923138347</v>
      </c>
      <c r="CZ77" s="79">
        <v>76.5218867255997</v>
      </c>
      <c r="DA77" s="79">
        <v>14.983731571636273</v>
      </c>
      <c r="DB77" s="79">
        <v>3.8693424760107638</v>
      </c>
      <c r="DC77" s="79">
        <v>42.46597694794157</v>
      </c>
      <c r="DD77" s="79">
        <v>6.6315191795024848</v>
      </c>
      <c r="DE77" s="79">
        <v>2.6638148607378169</v>
      </c>
      <c r="DF77" s="79">
        <v>19.343033959295152</v>
      </c>
      <c r="DG77" s="79">
        <v>3.2338685579772242</v>
      </c>
      <c r="DH77" s="79">
        <v>13.078066355920589</v>
      </c>
      <c r="DI77" s="79">
        <v>26.229650147783591</v>
      </c>
      <c r="DJ77" s="79">
        <v>5.9801796466327364</v>
      </c>
      <c r="DK77" s="79">
        <v>11.173349159791471</v>
      </c>
      <c r="DL77" s="79">
        <v>2.770692303874382</v>
      </c>
      <c r="DM77" s="79">
        <v>7.8661086268198606</v>
      </c>
      <c r="DN77" s="79">
        <v>3.0211803064782909</v>
      </c>
      <c r="DO77" s="79">
        <v>9.285265834573357</v>
      </c>
      <c r="DP77" s="79">
        <v>2.7738717111683009</v>
      </c>
      <c r="DQ77" s="79">
        <v>3.2275764326450287</v>
      </c>
      <c r="DR77" s="79">
        <v>0.7424069958419981</v>
      </c>
      <c r="DS77" s="79">
        <v>18.048142517027163</v>
      </c>
      <c r="DT77" s="79">
        <v>4.1897359516107295</v>
      </c>
      <c r="DU77" s="79">
        <v>18.048142517027163</v>
      </c>
      <c r="DV77" s="79">
        <v>3.2338685579772242</v>
      </c>
      <c r="DW77" s="79">
        <v>5.3287678994864267</v>
      </c>
      <c r="DX77" s="79">
        <v>24.40204432267333</v>
      </c>
      <c r="DY77" s="79">
        <v>7.1088232586714692</v>
      </c>
      <c r="DZ77" s="79">
        <v>2.7431247020662055</v>
      </c>
      <c r="EA77" s="79">
        <v>12.987265920024559</v>
      </c>
      <c r="EB77" s="79">
        <v>2.7462670363544954</v>
      </c>
      <c r="EC77" s="79">
        <v>3.2338685579772242</v>
      </c>
      <c r="ED77" s="79">
        <v>2.0442110704573317</v>
      </c>
      <c r="EE77" s="79">
        <v>5.3134896269029586</v>
      </c>
      <c r="EF77" s="79">
        <v>7.0751410193848212</v>
      </c>
      <c r="EG77" s="79">
        <v>3.2338685579772242</v>
      </c>
      <c r="EH77" s="79">
        <v>4.2456206870497546</v>
      </c>
      <c r="EI77" s="79">
        <v>3.1227084980489588</v>
      </c>
      <c r="EJ77" s="79">
        <v>0.96104708047538978</v>
      </c>
      <c r="EK77" s="79">
        <v>5.7789841807007853</v>
      </c>
      <c r="EL77" s="79">
        <v>4.4844997008385619</v>
      </c>
      <c r="EM77" s="79">
        <v>3.0798025113578866</v>
      </c>
      <c r="EN77" s="79">
        <v>7.3509406045194874</v>
      </c>
      <c r="EO77" s="79">
        <v>1.3332579257804527</v>
      </c>
      <c r="EP77" s="79">
        <v>3.2338685579772242</v>
      </c>
      <c r="EQ77" s="79">
        <v>9.8496022199947841</v>
      </c>
      <c r="ER77" s="79">
        <v>39.81798531296954</v>
      </c>
      <c r="ES77" s="79">
        <v>2.4291913444784932</v>
      </c>
      <c r="ET77" s="79">
        <v>2.4622347937891997</v>
      </c>
      <c r="EU77" s="79">
        <v>2.7427622979308941</v>
      </c>
      <c r="EV77" s="79">
        <v>2.4923546043349543</v>
      </c>
      <c r="EW77" s="79">
        <v>14.510297233002815</v>
      </c>
      <c r="EX77" s="79">
        <v>6.1096925301565781</v>
      </c>
      <c r="EY77" s="79">
        <v>3.2338685579772242</v>
      </c>
      <c r="EZ77" s="79">
        <v>5.1161148098043325</v>
      </c>
      <c r="FA77" s="79">
        <v>2.8248654646639877</v>
      </c>
      <c r="FB77" s="79">
        <v>111.88763926173206</v>
      </c>
      <c r="FC77" s="79">
        <v>3.2338685579772242</v>
      </c>
      <c r="FD77" s="79">
        <v>2.5645377894898553</v>
      </c>
      <c r="FE77" s="79">
        <v>3.0761845057728103</v>
      </c>
      <c r="FF77" s="79">
        <v>4.950063896307979</v>
      </c>
      <c r="FG77" s="79">
        <v>3.53876691274851</v>
      </c>
      <c r="FH77" s="79">
        <v>22.16461479093514</v>
      </c>
      <c r="FI77" s="79">
        <v>11.098343570319162</v>
      </c>
      <c r="FJ77" s="79">
        <v>4.8906448421442894</v>
      </c>
      <c r="FK77" s="79">
        <v>3.5776619770134976</v>
      </c>
      <c r="FL77" s="79">
        <v>11.061280704320664</v>
      </c>
      <c r="FM77" s="79">
        <v>5.1833260234051659</v>
      </c>
      <c r="FN77" s="79">
        <v>3.0220756518266043</v>
      </c>
      <c r="FO77" s="79">
        <v>15.799265448676806</v>
      </c>
      <c r="FP77" s="79">
        <v>2.4934097939560114</v>
      </c>
      <c r="FQ77" s="79">
        <v>18.048142517027163</v>
      </c>
      <c r="FR77" s="79">
        <v>3.6727339616616606</v>
      </c>
      <c r="FS77" s="79">
        <v>2.7749403717539822</v>
      </c>
      <c r="FT77" s="79">
        <v>31.710682107622493</v>
      </c>
      <c r="FU77" s="79">
        <v>5.2477373287320415</v>
      </c>
      <c r="FV77" s="79">
        <v>2.988068007897549</v>
      </c>
      <c r="FW77" s="79">
        <v>9.6170995410431974</v>
      </c>
      <c r="FX77" s="79">
        <v>3.2338685579772242</v>
      </c>
      <c r="FY77" s="79">
        <v>4.3450590557703599</v>
      </c>
      <c r="FZ77" s="79">
        <v>6.2056014570720626</v>
      </c>
      <c r="GA77" s="79">
        <v>5.1439773706103713</v>
      </c>
      <c r="GB77" s="79">
        <v>2.4928393248063552</v>
      </c>
      <c r="GC77" s="79">
        <v>1.97496102585513</v>
      </c>
      <c r="GD77" s="79">
        <v>3.0587394949608857</v>
      </c>
      <c r="GE77" s="79">
        <v>10.776053572780501</v>
      </c>
      <c r="GF77" s="79">
        <v>8.1807723018965</v>
      </c>
      <c r="GG77" s="79">
        <v>13.624879990144112</v>
      </c>
      <c r="GH77" s="79">
        <v>2.6164295977962002</v>
      </c>
      <c r="GI77" s="79">
        <v>2.6164295977962002</v>
      </c>
      <c r="GJ77" s="79">
        <v>4.3450590557703599</v>
      </c>
      <c r="GK77" s="79">
        <v>2.6164295977962002</v>
      </c>
      <c r="GL77" s="79">
        <v>4.151323327642821</v>
      </c>
      <c r="GM77" s="79">
        <v>2.3935563489362854</v>
      </c>
      <c r="GN77" s="79">
        <v>4.2889943274249429</v>
      </c>
      <c r="GO77" s="79">
        <v>23.994023241257604</v>
      </c>
      <c r="GP77" s="79">
        <v>9.3189855157204882</v>
      </c>
      <c r="GQ77" s="79">
        <v>20.786864649343165</v>
      </c>
      <c r="GR77" s="79">
        <v>3.2752377134442092</v>
      </c>
      <c r="GS77" s="79">
        <v>18.59189860338012</v>
      </c>
      <c r="GT77" s="79">
        <v>33.76270474553079</v>
      </c>
      <c r="GU77" s="79">
        <v>15.19646150389727</v>
      </c>
      <c r="GV77" s="79">
        <v>10.79210603477026</v>
      </c>
      <c r="GW77" s="79">
        <v>2.515443612494177</v>
      </c>
      <c r="GX77" s="79">
        <v>3.3857732797305777</v>
      </c>
      <c r="GY77" s="79">
        <v>3.7307105202486053</v>
      </c>
      <c r="GZ77" s="79">
        <v>8.0939479059495056</v>
      </c>
      <c r="HA77" s="79">
        <v>4.0488633579141347</v>
      </c>
      <c r="HB77" s="79">
        <v>2.6164295977962002</v>
      </c>
      <c r="HC77" s="79">
        <v>2.1665462326479026</v>
      </c>
      <c r="HD77" s="79">
        <v>49.990847189676828</v>
      </c>
      <c r="HE77" s="79">
        <v>6.0764937918319504</v>
      </c>
      <c r="HF77" s="79">
        <v>5.1734129664245669</v>
      </c>
      <c r="HG77" s="79">
        <v>20.056192368311383</v>
      </c>
      <c r="HH77" s="79">
        <v>6.2375673938014522</v>
      </c>
      <c r="HI77" s="79">
        <v>2.5452942413630466</v>
      </c>
      <c r="HJ77" s="79">
        <v>15.9514783165561</v>
      </c>
      <c r="HK77" s="79">
        <v>2.5067284280855735</v>
      </c>
      <c r="HL77" s="79">
        <v>4.6273633248234702</v>
      </c>
      <c r="HM77" s="79">
        <v>41.870560771477969</v>
      </c>
      <c r="HN77" s="79">
        <v>2.6164295977962002</v>
      </c>
      <c r="HO77" s="79">
        <v>15.114568418829339</v>
      </c>
      <c r="HP77" s="79">
        <v>4.1747625722445836</v>
      </c>
      <c r="HQ77" s="79">
        <v>9.3398263710855343</v>
      </c>
      <c r="HR77" s="79">
        <v>5.757354298514934</v>
      </c>
      <c r="HS77" s="80" t="str">
        <f t="shared" si="0"/>
        <v>Water Pollution_Zn(II)_Unspecified_Health_N/A for WP Interim Methodology</v>
      </c>
    </row>
    <row r="78" spans="2:227" ht="15" customHeight="1">
      <c r="B78" s="65" t="s">
        <v>9</v>
      </c>
      <c r="C78" s="65" t="s">
        <v>416</v>
      </c>
      <c r="D78" s="65" t="s">
        <v>394</v>
      </c>
      <c r="E78" s="65" t="s">
        <v>395</v>
      </c>
      <c r="F78" s="65" t="s">
        <v>390</v>
      </c>
      <c r="G78" s="65" t="s">
        <v>391</v>
      </c>
      <c r="H78" s="41"/>
      <c r="I78" s="79">
        <v>3.6826874362616682E-2</v>
      </c>
      <c r="J78" s="79">
        <v>2.3944107455447011E-3</v>
      </c>
      <c r="K78" s="79">
        <v>8.4793948781647727E-2</v>
      </c>
      <c r="L78" s="79">
        <v>1.2611816159377061E-3</v>
      </c>
      <c r="M78" s="79">
        <v>1.1018392349892638E-2</v>
      </c>
      <c r="N78" s="79">
        <v>3.8855995801289171E-2</v>
      </c>
      <c r="O78" s="79">
        <v>1.6049886204807184E-2</v>
      </c>
      <c r="P78" s="79">
        <v>2.1908879728401933E-3</v>
      </c>
      <c r="Q78" s="79">
        <v>2.2430210836738669E-3</v>
      </c>
      <c r="R78" s="79">
        <v>1.6049886204807184E-2</v>
      </c>
      <c r="S78" s="79">
        <v>9.5360580967865588E-4</v>
      </c>
      <c r="T78" s="79">
        <v>5.06501137286142E-3</v>
      </c>
      <c r="U78" s="79">
        <v>1.2050290522030759E-2</v>
      </c>
      <c r="V78" s="79">
        <v>1.6049886204807184E-2</v>
      </c>
      <c r="W78" s="79">
        <v>8.2211147061660009E-2</v>
      </c>
      <c r="X78" s="79">
        <v>8.2295523377094795E-2</v>
      </c>
      <c r="Y78" s="79">
        <v>1.6049886204807184E-2</v>
      </c>
      <c r="Z78" s="79">
        <v>2.8946169452844561E-2</v>
      </c>
      <c r="AA78" s="79">
        <v>5.1016655129157248E-2</v>
      </c>
      <c r="AB78" s="79">
        <v>2.815913443527929E-3</v>
      </c>
      <c r="AC78" s="79">
        <v>2.1063984867156833E-2</v>
      </c>
      <c r="AD78" s="79">
        <v>7.6808707905843328E-4</v>
      </c>
      <c r="AE78" s="79">
        <v>1.2865838894278458E-2</v>
      </c>
      <c r="AF78" s="79">
        <v>1.077100122568483E-3</v>
      </c>
      <c r="AG78" s="79">
        <v>5.5125415300851813E-2</v>
      </c>
      <c r="AH78" s="79">
        <v>2.0649599286331603E-3</v>
      </c>
      <c r="AI78" s="79">
        <v>4.6293767584605194E-3</v>
      </c>
      <c r="AJ78" s="79">
        <v>1.6049886204807184E-2</v>
      </c>
      <c r="AK78" s="79">
        <v>4.1979322876512029E-2</v>
      </c>
      <c r="AL78" s="79">
        <v>1.2074319502703395E-2</v>
      </c>
      <c r="AM78" s="79">
        <v>7.0342548806622177E-2</v>
      </c>
      <c r="AN78" s="79">
        <v>1.1614317807905215E-3</v>
      </c>
      <c r="AO78" s="79">
        <v>2.2984739691000844E-2</v>
      </c>
      <c r="AP78" s="79">
        <v>8.3201853930883595E-3</v>
      </c>
      <c r="AQ78" s="79">
        <v>1.1446058842279633E-2</v>
      </c>
      <c r="AR78" s="79">
        <v>7.3898473504655925E-4</v>
      </c>
      <c r="AS78" s="79">
        <v>1.6049886204807184E-2</v>
      </c>
      <c r="AT78" s="79">
        <v>1.5374322532947746E-2</v>
      </c>
      <c r="AU78" s="79">
        <v>4.7159812471718439E-3</v>
      </c>
      <c r="AV78" s="79">
        <v>1.1018392349892638E-2</v>
      </c>
      <c r="AW78" s="79">
        <v>1.3812757927808737E-3</v>
      </c>
      <c r="AX78" s="79">
        <v>2.6631587512987654E-2</v>
      </c>
      <c r="AY78" s="79">
        <v>2.0975988898544635E-3</v>
      </c>
      <c r="AZ78" s="79">
        <v>2.2984739691000844E-2</v>
      </c>
      <c r="BA78" s="79">
        <v>1.6491286398947823E-3</v>
      </c>
      <c r="BB78" s="79">
        <v>3.1768294442803324E-2</v>
      </c>
      <c r="BC78" s="79">
        <v>1.2639736232331429E-2</v>
      </c>
      <c r="BD78" s="79">
        <v>1.3621194394972421E-2</v>
      </c>
      <c r="BE78" s="79">
        <v>1.3454961932077181E-2</v>
      </c>
      <c r="BF78" s="79">
        <v>0.13939923090413506</v>
      </c>
      <c r="BG78" s="79">
        <v>1.6049886204807184E-2</v>
      </c>
      <c r="BH78" s="79">
        <v>1.2422970584458197E-2</v>
      </c>
      <c r="BI78" s="79">
        <v>8.0787755751729647E-3</v>
      </c>
      <c r="BJ78" s="79">
        <v>1.0761852112536661E-2</v>
      </c>
      <c r="BK78" s="79">
        <v>8.5776307301077045E-3</v>
      </c>
      <c r="BL78" s="79">
        <v>1.6049886204807184E-2</v>
      </c>
      <c r="BM78" s="79">
        <v>2.1106109698786263E-2</v>
      </c>
      <c r="BN78" s="79">
        <v>3.0897790497936696E-3</v>
      </c>
      <c r="BO78" s="79">
        <v>2.3273079529725217E-2</v>
      </c>
      <c r="BP78" s="79">
        <v>1.7492175613880181E-2</v>
      </c>
      <c r="BQ78" s="79">
        <v>8.1787762171289358E-2</v>
      </c>
      <c r="BR78" s="79">
        <v>9.4161636014215871E-2</v>
      </c>
      <c r="BS78" s="79">
        <v>2.7091514574114897E-3</v>
      </c>
      <c r="BT78" s="79">
        <v>2.2984739691000844E-2</v>
      </c>
      <c r="BU78" s="79">
        <v>2.4999819871483794E-2</v>
      </c>
      <c r="BV78" s="79">
        <v>1.2422970584458197E-2</v>
      </c>
      <c r="BW78" s="79">
        <v>1.2611816159377061E-3</v>
      </c>
      <c r="BX78" s="79">
        <v>2.2231658264235238E-3</v>
      </c>
      <c r="BY78" s="79">
        <v>2.7660700896844258E-2</v>
      </c>
      <c r="BZ78" s="79">
        <v>1.2611816159377061E-3</v>
      </c>
      <c r="CA78" s="79">
        <v>1.6812656567999776E-3</v>
      </c>
      <c r="CB78" s="79">
        <v>2.2984739691000844E-2</v>
      </c>
      <c r="CC78" s="79">
        <v>4.1051498374077545E-2</v>
      </c>
      <c r="CD78" s="79">
        <v>1.2559898259253244E-2</v>
      </c>
      <c r="CE78" s="79">
        <v>1.0275444553796484E-2</v>
      </c>
      <c r="CF78" s="79">
        <v>1.1018392349892638E-2</v>
      </c>
      <c r="CG78" s="79">
        <v>9.9340765448292824E-3</v>
      </c>
      <c r="CH78" s="79">
        <v>3.8239590139159423E-4</v>
      </c>
      <c r="CI78" s="79">
        <v>1.6049886204807184E-2</v>
      </c>
      <c r="CJ78" s="79">
        <v>4.1979322876512029E-2</v>
      </c>
      <c r="CK78" s="79">
        <v>2.0052939602516574E-2</v>
      </c>
      <c r="CL78" s="79">
        <v>4.7590308708832955E-2</v>
      </c>
      <c r="CM78" s="79">
        <v>2.0653829156579155E-3</v>
      </c>
      <c r="CN78" s="79">
        <v>1.2133311795432501E-3</v>
      </c>
      <c r="CO78" s="79">
        <v>9.2118975708851011E-2</v>
      </c>
      <c r="CP78" s="79">
        <v>1.4650345687699516E-2</v>
      </c>
      <c r="CQ78" s="79">
        <v>4.1979322876512029E-2</v>
      </c>
      <c r="CR78" s="79">
        <v>1.6112978904784969E-2</v>
      </c>
      <c r="CS78" s="79">
        <v>1.4797784546775725E-3</v>
      </c>
      <c r="CT78" s="79">
        <v>2.0279116000134628E-2</v>
      </c>
      <c r="CU78" s="79">
        <v>4.7773060884440223E-3</v>
      </c>
      <c r="CV78" s="79">
        <v>1.3330555460950744E-2</v>
      </c>
      <c r="CW78" s="79">
        <v>1.4025168623570157E-2</v>
      </c>
      <c r="CX78" s="79">
        <v>4.9334358208612261E-3</v>
      </c>
      <c r="CY78" s="79">
        <v>1.1018392349892638E-2</v>
      </c>
      <c r="CZ78" s="79">
        <v>1.7784938712546862E-2</v>
      </c>
      <c r="DA78" s="79">
        <v>5.8325592325097521E-3</v>
      </c>
      <c r="DB78" s="79">
        <v>1.6049886204807184E-2</v>
      </c>
      <c r="DC78" s="79">
        <v>4.3801669323522897E-2</v>
      </c>
      <c r="DD78" s="79">
        <v>5.1683227694077113E-2</v>
      </c>
      <c r="DE78" s="79">
        <v>2.3144766001532893E-3</v>
      </c>
      <c r="DF78" s="79">
        <v>7.1617946989475725E-3</v>
      </c>
      <c r="DG78" s="79">
        <v>4.1979322876512029E-2</v>
      </c>
      <c r="DH78" s="79">
        <v>0.20009710672696965</v>
      </c>
      <c r="DI78" s="79">
        <v>9.8476564186189927E-2</v>
      </c>
      <c r="DJ78" s="79">
        <v>1.2422970584458197E-2</v>
      </c>
      <c r="DK78" s="79">
        <v>8.2211147061660009E-2</v>
      </c>
      <c r="DL78" s="79">
        <v>4.7831171755021509E-3</v>
      </c>
      <c r="DM78" s="79">
        <v>6.3375696491160113E-3</v>
      </c>
      <c r="DN78" s="79">
        <v>3.2432796042638655E-3</v>
      </c>
      <c r="DO78" s="79">
        <v>8.2211147061660009E-2</v>
      </c>
      <c r="DP78" s="79">
        <v>0.11942615053897988</v>
      </c>
      <c r="DQ78" s="79">
        <v>2.3889372293580645E-3</v>
      </c>
      <c r="DR78" s="79">
        <v>2.0074993730950636E-2</v>
      </c>
      <c r="DS78" s="79">
        <v>1.1018392349892638E-2</v>
      </c>
      <c r="DT78" s="79">
        <v>4.867453149933974E-3</v>
      </c>
      <c r="DU78" s="79">
        <v>1.1018392349892638E-2</v>
      </c>
      <c r="DV78" s="79">
        <v>4.1979322876512029E-2</v>
      </c>
      <c r="DW78" s="79">
        <v>1.2723369586374111E-2</v>
      </c>
      <c r="DX78" s="79">
        <v>8.0211187779834106E-4</v>
      </c>
      <c r="DY78" s="79">
        <v>2.1230841320165943E-2</v>
      </c>
      <c r="DZ78" s="79">
        <v>3.592332217526787E-2</v>
      </c>
      <c r="EA78" s="79">
        <v>7.0836648088600509E-3</v>
      </c>
      <c r="EB78" s="79">
        <v>8.2211147061660009E-2</v>
      </c>
      <c r="EC78" s="79">
        <v>4.1979322876512029E-2</v>
      </c>
      <c r="ED78" s="79">
        <v>2.6691856280339897E-2</v>
      </c>
      <c r="EE78" s="79">
        <v>2.2984739691000844E-2</v>
      </c>
      <c r="EF78" s="79">
        <v>4.7228502129956513E-3</v>
      </c>
      <c r="EG78" s="79">
        <v>4.1979322876512029E-2</v>
      </c>
      <c r="EH78" s="79">
        <v>7.8023467681175756E-3</v>
      </c>
      <c r="EI78" s="79">
        <v>1.1018392349892638E-2</v>
      </c>
      <c r="EJ78" s="79">
        <v>5.247629752851195E-4</v>
      </c>
      <c r="EK78" s="79">
        <v>1.2422970584458197E-2</v>
      </c>
      <c r="EL78" s="79">
        <v>0.14742464037428354</v>
      </c>
      <c r="EM78" s="79">
        <v>1.6924328831249107E-3</v>
      </c>
      <c r="EN78" s="79">
        <v>7.9400361234802409E-3</v>
      </c>
      <c r="EO78" s="79">
        <v>8.7431037208210941E-3</v>
      </c>
      <c r="EP78" s="79">
        <v>4.1979322876512029E-2</v>
      </c>
      <c r="EQ78" s="79">
        <v>1.8717917691349256E-2</v>
      </c>
      <c r="ER78" s="79">
        <v>5.4745581617855182E-3</v>
      </c>
      <c r="ES78" s="79">
        <v>1.2611816159377061E-3</v>
      </c>
      <c r="ET78" s="79">
        <v>1.1164459611810599E-3</v>
      </c>
      <c r="EU78" s="79">
        <v>1.9472205146895843E-3</v>
      </c>
      <c r="EV78" s="79">
        <v>2.0753172323195398E-2</v>
      </c>
      <c r="EW78" s="79">
        <v>3.9901305227377622E-2</v>
      </c>
      <c r="EX78" s="79">
        <v>1.55614587728551E-3</v>
      </c>
      <c r="EY78" s="79">
        <v>4.1979322876512029E-2</v>
      </c>
      <c r="EZ78" s="79">
        <v>2.0030541446752481E-3</v>
      </c>
      <c r="FA78" s="79">
        <v>6.9098626883211819E-2</v>
      </c>
      <c r="FB78" s="79">
        <v>3.0238104342491162E-2</v>
      </c>
      <c r="FC78" s="79">
        <v>4.1979322876512029E-2</v>
      </c>
      <c r="FD78" s="79">
        <v>1.6528809887907789E-3</v>
      </c>
      <c r="FE78" s="79">
        <v>2.8915965535867847E-3</v>
      </c>
      <c r="FF78" s="79">
        <v>3.4018814481803516E-3</v>
      </c>
      <c r="FG78" s="79">
        <v>2.1157612124579669E-3</v>
      </c>
      <c r="FH78" s="79">
        <v>2.304581334772951E-2</v>
      </c>
      <c r="FI78" s="79">
        <v>7.5997536455466603E-3</v>
      </c>
      <c r="FJ78" s="79">
        <v>1.3529723206619944E-2</v>
      </c>
      <c r="FK78" s="79">
        <v>1.6049886204807184E-2</v>
      </c>
      <c r="FL78" s="79">
        <v>8.2211147061660009E-2</v>
      </c>
      <c r="FM78" s="79">
        <v>4.5284191000478612E-3</v>
      </c>
      <c r="FN78" s="79">
        <v>3.6932947531345055E-4</v>
      </c>
      <c r="FO78" s="79">
        <v>3.9236508229942811E-3</v>
      </c>
      <c r="FP78" s="79">
        <v>1.2611816159377061E-3</v>
      </c>
      <c r="FQ78" s="79">
        <v>1.1018392349892638E-2</v>
      </c>
      <c r="FR78" s="79">
        <v>2.2984739691000844E-2</v>
      </c>
      <c r="FS78" s="79">
        <v>7.8659394416962125E-2</v>
      </c>
      <c r="FT78" s="79">
        <v>1.9870859373995593E-2</v>
      </c>
      <c r="FU78" s="79">
        <v>1.7813959874868269E-2</v>
      </c>
      <c r="FV78" s="79">
        <v>2.2984739691000844E-2</v>
      </c>
      <c r="FW78" s="79">
        <v>7.5830016678871515E-2</v>
      </c>
      <c r="FX78" s="79">
        <v>4.1979322876512029E-2</v>
      </c>
      <c r="FY78" s="79">
        <v>1.6049886204807184E-2</v>
      </c>
      <c r="FZ78" s="79">
        <v>3.6114353314094967E-2</v>
      </c>
      <c r="GA78" s="79">
        <v>1.1054219716903844E-2</v>
      </c>
      <c r="GB78" s="79">
        <v>1.7134930769534024E-3</v>
      </c>
      <c r="GC78" s="79">
        <v>4.8711641289184981E-3</v>
      </c>
      <c r="GD78" s="79">
        <v>6.4474220743625396E-2</v>
      </c>
      <c r="GE78" s="79">
        <v>2.2984739691000844E-2</v>
      </c>
      <c r="GF78" s="79">
        <v>9.301473957235417E-3</v>
      </c>
      <c r="GG78" s="79">
        <v>5.0239880558910127E-2</v>
      </c>
      <c r="GH78" s="79">
        <v>1.6049886204807184E-2</v>
      </c>
      <c r="GI78" s="79">
        <v>1.6049886204807184E-2</v>
      </c>
      <c r="GJ78" s="79">
        <v>1.6049886204807184E-2</v>
      </c>
      <c r="GK78" s="79">
        <v>1.6049886204807184E-2</v>
      </c>
      <c r="GL78" s="79">
        <v>2.7976666310777993E-3</v>
      </c>
      <c r="GM78" s="79">
        <v>8.9565285296988844E-4</v>
      </c>
      <c r="GN78" s="79">
        <v>1.7445288221496081E-3</v>
      </c>
      <c r="GO78" s="79">
        <v>3.6819945822419925E-3</v>
      </c>
      <c r="GP78" s="79">
        <v>3.6878770338335178E-2</v>
      </c>
      <c r="GQ78" s="79">
        <v>4.1979322876512029E-2</v>
      </c>
      <c r="GR78" s="79">
        <v>2.5050429834045547E-2</v>
      </c>
      <c r="GS78" s="79">
        <v>1.1669114466271451E-3</v>
      </c>
      <c r="GT78" s="79">
        <v>7.3078435764957539E-2</v>
      </c>
      <c r="GU78" s="79">
        <v>4.1979322876512029E-2</v>
      </c>
      <c r="GV78" s="79">
        <v>1.0810233672972926E-2</v>
      </c>
      <c r="GW78" s="79">
        <v>1.2611816159377061E-3</v>
      </c>
      <c r="GX78" s="79">
        <v>1.6049886204807184E-2</v>
      </c>
      <c r="GY78" s="79">
        <v>4.9682349778382932E-3</v>
      </c>
      <c r="GZ78" s="79">
        <v>6.3677180724101279E-3</v>
      </c>
      <c r="HA78" s="79">
        <v>8.4237405343292326E-3</v>
      </c>
      <c r="HB78" s="79">
        <v>1.6049886204807184E-2</v>
      </c>
      <c r="HC78" s="79">
        <v>1.2611816159377061E-3</v>
      </c>
      <c r="HD78" s="79">
        <v>5.7479579382386974E-3</v>
      </c>
      <c r="HE78" s="79">
        <v>7.5561245783136964E-3</v>
      </c>
      <c r="HF78" s="79">
        <v>0.28518121440664235</v>
      </c>
      <c r="HG78" s="79">
        <v>1.902588761844955E-2</v>
      </c>
      <c r="HH78" s="79">
        <v>1.1828806007371465E-3</v>
      </c>
      <c r="HI78" s="79">
        <v>2.4064726181043513E-3</v>
      </c>
      <c r="HJ78" s="79">
        <v>6.6462102321551723E-3</v>
      </c>
      <c r="HK78" s="79">
        <v>1.2611816159377061E-3</v>
      </c>
      <c r="HL78" s="79">
        <v>1.6049886204807184E-2</v>
      </c>
      <c r="HM78" s="79">
        <v>7.0557045305644675E-2</v>
      </c>
      <c r="HN78" s="79">
        <v>1.6049886204807184E-2</v>
      </c>
      <c r="HO78" s="79">
        <v>8.2211147061660009E-2</v>
      </c>
      <c r="HP78" s="79">
        <v>0.37741278126405065</v>
      </c>
      <c r="HQ78" s="79">
        <v>1.8418421141440091E-3</v>
      </c>
      <c r="HR78" s="79">
        <v>6.0616437367529315E-3</v>
      </c>
      <c r="HS78" s="80" t="str">
        <f t="shared" si="0"/>
        <v>Water Pollution_1,2-dichlorobenzene_Freshwater_Health_N/A for WP Interim Methodology</v>
      </c>
    </row>
    <row r="79" spans="2:227" ht="15" customHeight="1">
      <c r="B79" s="65" t="s">
        <v>9</v>
      </c>
      <c r="C79" s="65" t="s">
        <v>416</v>
      </c>
      <c r="D79" s="65" t="s">
        <v>396</v>
      </c>
      <c r="E79" s="65" t="s">
        <v>395</v>
      </c>
      <c r="F79" s="65" t="s">
        <v>390</v>
      </c>
      <c r="G79" s="65" t="s">
        <v>391</v>
      </c>
      <c r="H79" s="41"/>
      <c r="I79" s="79">
        <v>6.8221088381899492E-4</v>
      </c>
      <c r="J79" s="79">
        <v>4.2516322996337071E-4</v>
      </c>
      <c r="K79" s="79">
        <v>6.3504113584674101E-4</v>
      </c>
      <c r="L79" s="79">
        <v>2.07727019592355E-4</v>
      </c>
      <c r="M79" s="79">
        <v>7.3865389899250037E-4</v>
      </c>
      <c r="N79" s="79">
        <v>7.1833399888355273E-4</v>
      </c>
      <c r="O79" s="79">
        <v>4.0838197897561957E-4</v>
      </c>
      <c r="P79" s="79">
        <v>4.471224922363599E-4</v>
      </c>
      <c r="Q79" s="79">
        <v>6.5650261197437308E-4</v>
      </c>
      <c r="R79" s="79">
        <v>4.0838197897561957E-4</v>
      </c>
      <c r="S79" s="79">
        <v>1.9831384005177669E-4</v>
      </c>
      <c r="T79" s="79">
        <v>1.1976080627552287E-3</v>
      </c>
      <c r="U79" s="79">
        <v>5.1765244318930054E-4</v>
      </c>
      <c r="V79" s="79">
        <v>4.0838197897561957E-4</v>
      </c>
      <c r="W79" s="79">
        <v>7.0657470659235251E-4</v>
      </c>
      <c r="X79" s="79">
        <v>3.6149606166177503E-3</v>
      </c>
      <c r="Y79" s="79">
        <v>4.0838197897561957E-4</v>
      </c>
      <c r="Z79" s="79">
        <v>6.3168425820846717E-4</v>
      </c>
      <c r="AA79" s="79">
        <v>1.4850247479188351E-3</v>
      </c>
      <c r="AB79" s="79">
        <v>3.2912057074770346E-4</v>
      </c>
      <c r="AC79" s="79">
        <v>1.0517362661183847E-3</v>
      </c>
      <c r="AD79" s="79">
        <v>3.540533625699502E-4</v>
      </c>
      <c r="AE79" s="79">
        <v>4.410036324731912E-4</v>
      </c>
      <c r="AF79" s="79">
        <v>4.0961836446463105E-4</v>
      </c>
      <c r="AG79" s="79">
        <v>7.5144370743828479E-4</v>
      </c>
      <c r="AH79" s="79">
        <v>8.9062716512207981E-4</v>
      </c>
      <c r="AI79" s="79">
        <v>3.9558828378582979E-4</v>
      </c>
      <c r="AJ79" s="79">
        <v>4.0838197897561957E-4</v>
      </c>
      <c r="AK79" s="79">
        <v>8.1564736851940007E-4</v>
      </c>
      <c r="AL79" s="79">
        <v>5.4019471819518195E-4</v>
      </c>
      <c r="AM79" s="79">
        <v>1.0440172544997205E-3</v>
      </c>
      <c r="AN79" s="79">
        <v>1.7961034527569739E-3</v>
      </c>
      <c r="AO79" s="79">
        <v>9.1375529362746537E-4</v>
      </c>
      <c r="AP79" s="79">
        <v>5.5182730048923925E-4</v>
      </c>
      <c r="AQ79" s="79">
        <v>9.1091452269837479E-4</v>
      </c>
      <c r="AR79" s="79">
        <v>2.65218287582479E-4</v>
      </c>
      <c r="AS79" s="79">
        <v>4.0838197897561957E-4</v>
      </c>
      <c r="AT79" s="79">
        <v>4.8057207201430356E-4</v>
      </c>
      <c r="AU79" s="79">
        <v>5.384819250761673E-4</v>
      </c>
      <c r="AV79" s="79">
        <v>7.3865389899250037E-4</v>
      </c>
      <c r="AW79" s="79">
        <v>3.2182905539526122E-4</v>
      </c>
      <c r="AX79" s="79">
        <v>2.3207419899539312E-3</v>
      </c>
      <c r="AY79" s="79">
        <v>3.8208774419961174E-4</v>
      </c>
      <c r="AZ79" s="79">
        <v>9.1375529362746537E-4</v>
      </c>
      <c r="BA79" s="79">
        <v>1.4535963425685102E-3</v>
      </c>
      <c r="BB79" s="79">
        <v>1.1113367533388441E-3</v>
      </c>
      <c r="BC79" s="79">
        <v>3.5162562732928747E-4</v>
      </c>
      <c r="BD79" s="79">
        <v>1.1142420827689066E-3</v>
      </c>
      <c r="BE79" s="79">
        <v>3.7700962343915792E-4</v>
      </c>
      <c r="BF79" s="79">
        <v>4.65182491536117E-4</v>
      </c>
      <c r="BG79" s="79">
        <v>4.0838197897561957E-4</v>
      </c>
      <c r="BH79" s="79">
        <v>6.5562210087958791E-4</v>
      </c>
      <c r="BI79" s="79">
        <v>1.2763743653752492E-3</v>
      </c>
      <c r="BJ79" s="79">
        <v>5.3550451734143273E-4</v>
      </c>
      <c r="BK79" s="79">
        <v>4.8152217060502513E-4</v>
      </c>
      <c r="BL79" s="79">
        <v>4.0838197897561957E-4</v>
      </c>
      <c r="BM79" s="79">
        <v>4.9739864815311844E-4</v>
      </c>
      <c r="BN79" s="79">
        <v>2.7428554299257894E-4</v>
      </c>
      <c r="BO79" s="79">
        <v>9.3731933394966169E-4</v>
      </c>
      <c r="BP79" s="79">
        <v>5.1111176778674083E-4</v>
      </c>
      <c r="BQ79" s="79">
        <v>7.7416863876270288E-4</v>
      </c>
      <c r="BR79" s="79">
        <v>4.5448435936095577E-4</v>
      </c>
      <c r="BS79" s="79">
        <v>4.4793286334215396E-4</v>
      </c>
      <c r="BT79" s="79">
        <v>9.1375529362746537E-4</v>
      </c>
      <c r="BU79" s="79">
        <v>9.3252268263785106E-4</v>
      </c>
      <c r="BV79" s="79">
        <v>6.5562210087958791E-4</v>
      </c>
      <c r="BW79" s="79">
        <v>2.07727019592355E-4</v>
      </c>
      <c r="BX79" s="79">
        <v>5.0432846020232109E-4</v>
      </c>
      <c r="BY79" s="79">
        <v>8.0719746782537507E-4</v>
      </c>
      <c r="BZ79" s="79">
        <v>2.07727019592355E-4</v>
      </c>
      <c r="CA79" s="79">
        <v>3.021546025686405E-4</v>
      </c>
      <c r="CB79" s="79">
        <v>9.1375529362746537E-4</v>
      </c>
      <c r="CC79" s="79">
        <v>5.2220937087308966E-4</v>
      </c>
      <c r="CD79" s="79">
        <v>9.5707008665723388E-4</v>
      </c>
      <c r="CE79" s="79">
        <v>1.605977295858119E-3</v>
      </c>
      <c r="CF79" s="79">
        <v>7.3865389899250037E-4</v>
      </c>
      <c r="CG79" s="79">
        <v>4.09504073651855E-4</v>
      </c>
      <c r="CH79" s="79">
        <v>2.5224709234976595E-4</v>
      </c>
      <c r="CI79" s="79">
        <v>4.0838197897561957E-4</v>
      </c>
      <c r="CJ79" s="79">
        <v>8.1564736851940007E-4</v>
      </c>
      <c r="CK79" s="79">
        <v>5.5842186963920562E-4</v>
      </c>
      <c r="CL79" s="79">
        <v>1.2427799712814741E-3</v>
      </c>
      <c r="CM79" s="79">
        <v>3.8680956996069973E-4</v>
      </c>
      <c r="CN79" s="79">
        <v>3.591001371274459E-4</v>
      </c>
      <c r="CO79" s="79">
        <v>4.3412440897956932E-4</v>
      </c>
      <c r="CP79" s="79">
        <v>4.4267981361490746E-4</v>
      </c>
      <c r="CQ79" s="79">
        <v>8.1564736851940007E-4</v>
      </c>
      <c r="CR79" s="79">
        <v>7.9825626125856861E-4</v>
      </c>
      <c r="CS79" s="79">
        <v>3.3455688802040576E-4</v>
      </c>
      <c r="CT79" s="79">
        <v>2.2751469710793584E-3</v>
      </c>
      <c r="CU79" s="79">
        <v>2.5161714154379837E-4</v>
      </c>
      <c r="CV79" s="79">
        <v>7.103886607642679E-4</v>
      </c>
      <c r="CW79" s="79">
        <v>9.5340767656258544E-4</v>
      </c>
      <c r="CX79" s="79">
        <v>4.4293671646959785E-4</v>
      </c>
      <c r="CY79" s="79">
        <v>7.3865389899250037E-4</v>
      </c>
      <c r="CZ79" s="79">
        <v>9.0409781858174978E-4</v>
      </c>
      <c r="DA79" s="79">
        <v>5.3867007658747344E-4</v>
      </c>
      <c r="DB79" s="79">
        <v>4.0838197897561957E-4</v>
      </c>
      <c r="DC79" s="79">
        <v>4.6397869246852228E-4</v>
      </c>
      <c r="DD79" s="79">
        <v>8.9861880721215379E-4</v>
      </c>
      <c r="DE79" s="79">
        <v>4.1572479606106436E-4</v>
      </c>
      <c r="DF79" s="79">
        <v>6.8166002364880096E-4</v>
      </c>
      <c r="DG79" s="79">
        <v>8.1564736851940007E-4</v>
      </c>
      <c r="DH79" s="79">
        <v>7.5103538614656356E-4</v>
      </c>
      <c r="DI79" s="79">
        <v>1.8005658385189336E-3</v>
      </c>
      <c r="DJ79" s="79">
        <v>6.5562210087958791E-4</v>
      </c>
      <c r="DK79" s="79">
        <v>7.0657470659235251E-4</v>
      </c>
      <c r="DL79" s="79">
        <v>6.3256062213260889E-4</v>
      </c>
      <c r="DM79" s="79">
        <v>6.0341915101789708E-4</v>
      </c>
      <c r="DN79" s="79">
        <v>4.7737217473746381E-4</v>
      </c>
      <c r="DO79" s="79">
        <v>7.0657470659235251E-4</v>
      </c>
      <c r="DP79" s="79">
        <v>6.1330078266773531E-4</v>
      </c>
      <c r="DQ79" s="79">
        <v>4.0885847394353032E-4</v>
      </c>
      <c r="DR79" s="79">
        <v>4.7843330840237347E-4</v>
      </c>
      <c r="DS79" s="79">
        <v>7.3865389899250037E-4</v>
      </c>
      <c r="DT79" s="79">
        <v>7.5027403389219839E-4</v>
      </c>
      <c r="DU79" s="79">
        <v>7.3865389899250037E-4</v>
      </c>
      <c r="DV79" s="79">
        <v>8.1564736851940007E-4</v>
      </c>
      <c r="DW79" s="79">
        <v>4.3248353176506183E-4</v>
      </c>
      <c r="DX79" s="79">
        <v>1.1049700996654047E-3</v>
      </c>
      <c r="DY79" s="79">
        <v>9.8890288330022143E-4</v>
      </c>
      <c r="DZ79" s="79">
        <v>1.700640495004358E-3</v>
      </c>
      <c r="EA79" s="79">
        <v>4.9450384086179814E-4</v>
      </c>
      <c r="EB79" s="79">
        <v>7.0657470659235251E-4</v>
      </c>
      <c r="EC79" s="79">
        <v>8.1564736851940007E-4</v>
      </c>
      <c r="ED79" s="79">
        <v>5.093003066482636E-4</v>
      </c>
      <c r="EE79" s="79">
        <v>9.1375529362746537E-4</v>
      </c>
      <c r="EF79" s="79">
        <v>5.0096420650023175E-4</v>
      </c>
      <c r="EG79" s="79">
        <v>8.1564736851940007E-4</v>
      </c>
      <c r="EH79" s="79">
        <v>5.9325079711264165E-4</v>
      </c>
      <c r="EI79" s="79">
        <v>7.3865389899250037E-4</v>
      </c>
      <c r="EJ79" s="79">
        <v>3.6726050539112419E-4</v>
      </c>
      <c r="EK79" s="79">
        <v>6.5562210087958791E-4</v>
      </c>
      <c r="EL79" s="79">
        <v>7.3177665314486367E-4</v>
      </c>
      <c r="EM79" s="79">
        <v>5.1949570610585274E-4</v>
      </c>
      <c r="EN79" s="79">
        <v>6.7940801267458279E-4</v>
      </c>
      <c r="EO79" s="79">
        <v>3.8248518436900434E-4</v>
      </c>
      <c r="EP79" s="79">
        <v>8.1564736851940007E-4</v>
      </c>
      <c r="EQ79" s="79">
        <v>1.2292235247640404E-3</v>
      </c>
      <c r="ER79" s="79">
        <v>9.6656822428994123E-4</v>
      </c>
      <c r="ES79" s="79">
        <v>2.07727019592355E-4</v>
      </c>
      <c r="ET79" s="79">
        <v>2.5743183376196395E-4</v>
      </c>
      <c r="EU79" s="79">
        <v>3.049149813978523E-4</v>
      </c>
      <c r="EV79" s="79">
        <v>6.8846002114318215E-4</v>
      </c>
      <c r="EW79" s="79">
        <v>2.8744947422519925E-3</v>
      </c>
      <c r="EX79" s="79">
        <v>1.0377060219306392E-3</v>
      </c>
      <c r="EY79" s="79">
        <v>8.1564736851940007E-4</v>
      </c>
      <c r="EZ79" s="79">
        <v>3.1052413925729201E-4</v>
      </c>
      <c r="FA79" s="79">
        <v>4.7024593220848179E-4</v>
      </c>
      <c r="FB79" s="79">
        <v>2.8816309100728361E-3</v>
      </c>
      <c r="FC79" s="79">
        <v>8.1564736851940007E-4</v>
      </c>
      <c r="FD79" s="79">
        <v>2.6716289097689192E-4</v>
      </c>
      <c r="FE79" s="79">
        <v>2.2640033199066112E-4</v>
      </c>
      <c r="FF79" s="79">
        <v>5.0670063021750352E-4</v>
      </c>
      <c r="FG79" s="79">
        <v>5.6215278006046209E-4</v>
      </c>
      <c r="FH79" s="79">
        <v>2.3492378674348435E-4</v>
      </c>
      <c r="FI79" s="79">
        <v>1.106467248818547E-3</v>
      </c>
      <c r="FJ79" s="79">
        <v>6.6161189548897756E-4</v>
      </c>
      <c r="FK79" s="79">
        <v>4.0838197897561957E-4</v>
      </c>
      <c r="FL79" s="79">
        <v>7.0657470659235251E-4</v>
      </c>
      <c r="FM79" s="79">
        <v>7.0561089952371437E-4</v>
      </c>
      <c r="FN79" s="79">
        <v>3.4170080454651932E-4</v>
      </c>
      <c r="FO79" s="79">
        <v>2.5427572398672039E-3</v>
      </c>
      <c r="FP79" s="79">
        <v>2.07727019592355E-4</v>
      </c>
      <c r="FQ79" s="79">
        <v>7.3865389899250037E-4</v>
      </c>
      <c r="FR79" s="79">
        <v>9.1375529362746537E-4</v>
      </c>
      <c r="FS79" s="79">
        <v>7.4153281921822704E-4</v>
      </c>
      <c r="FT79" s="79">
        <v>1.0826702494577281E-3</v>
      </c>
      <c r="FU79" s="79">
        <v>5.7964855343031817E-4</v>
      </c>
      <c r="FV79" s="79">
        <v>9.1375529362746537E-4</v>
      </c>
      <c r="FW79" s="79">
        <v>8.7774115260741501E-4</v>
      </c>
      <c r="FX79" s="79">
        <v>8.1564736851940007E-4</v>
      </c>
      <c r="FY79" s="79">
        <v>4.0838197897561957E-4</v>
      </c>
      <c r="FZ79" s="79">
        <v>1.1392212182964546E-3</v>
      </c>
      <c r="GA79" s="79">
        <v>7.1954721565448045E-4</v>
      </c>
      <c r="GB79" s="79">
        <v>1.6743538496332444E-4</v>
      </c>
      <c r="GC79" s="79">
        <v>4.6222657499702199E-4</v>
      </c>
      <c r="GD79" s="79">
        <v>7.0030664716548183E-4</v>
      </c>
      <c r="GE79" s="79">
        <v>9.1375529362746537E-4</v>
      </c>
      <c r="GF79" s="79">
        <v>7.3257519935634888E-4</v>
      </c>
      <c r="GG79" s="79">
        <v>7.803069262043331E-4</v>
      </c>
      <c r="GH79" s="79">
        <v>4.0838197897561957E-4</v>
      </c>
      <c r="GI79" s="79">
        <v>4.0838197897561957E-4</v>
      </c>
      <c r="GJ79" s="79">
        <v>4.0838197897561957E-4</v>
      </c>
      <c r="GK79" s="79">
        <v>4.0838197897561957E-4</v>
      </c>
      <c r="GL79" s="79">
        <v>4.7282418780895876E-4</v>
      </c>
      <c r="GM79" s="79">
        <v>2.2518084552939518E-4</v>
      </c>
      <c r="GN79" s="79">
        <v>4.3976687239117348E-4</v>
      </c>
      <c r="GO79" s="79">
        <v>1.4334306354595173E-3</v>
      </c>
      <c r="GP79" s="79">
        <v>6.8437484656571669E-4</v>
      </c>
      <c r="GQ79" s="79">
        <v>8.1564736851940007E-4</v>
      </c>
      <c r="GR79" s="79">
        <v>6.7589705517335499E-4</v>
      </c>
      <c r="GS79" s="79">
        <v>7.3742768744117237E-4</v>
      </c>
      <c r="GT79" s="79">
        <v>1.0738108251476593E-3</v>
      </c>
      <c r="GU79" s="79">
        <v>8.1564736851940007E-4</v>
      </c>
      <c r="GV79" s="79">
        <v>1.7447545578224866E-3</v>
      </c>
      <c r="GW79" s="79">
        <v>2.07727019592355E-4</v>
      </c>
      <c r="GX79" s="79">
        <v>4.0838197897561957E-4</v>
      </c>
      <c r="GY79" s="79">
        <v>5.9417721503698116E-4</v>
      </c>
      <c r="GZ79" s="79">
        <v>5.9497547777886538E-4</v>
      </c>
      <c r="HA79" s="79">
        <v>4.2644950985696174E-4</v>
      </c>
      <c r="HB79" s="79">
        <v>4.0838197897561957E-4</v>
      </c>
      <c r="HC79" s="79">
        <v>2.07727019592355E-4</v>
      </c>
      <c r="HD79" s="79">
        <v>1.133515580427887E-3</v>
      </c>
      <c r="HE79" s="79">
        <v>6.1507365136359452E-4</v>
      </c>
      <c r="HF79" s="79">
        <v>6.8860071357299945E-4</v>
      </c>
      <c r="HG79" s="79">
        <v>4.7108839385885372E-4</v>
      </c>
      <c r="HH79" s="79">
        <v>5.4469470777760559E-4</v>
      </c>
      <c r="HI79" s="79">
        <v>4.3803038479292686E-4</v>
      </c>
      <c r="HJ79" s="79">
        <v>8.4763331828957317E-4</v>
      </c>
      <c r="HK79" s="79">
        <v>2.07727019592355E-4</v>
      </c>
      <c r="HL79" s="79">
        <v>4.0838197897561957E-4</v>
      </c>
      <c r="HM79" s="79">
        <v>1.1051713138849819E-3</v>
      </c>
      <c r="HN79" s="79">
        <v>4.0838197897561957E-4</v>
      </c>
      <c r="HO79" s="79">
        <v>7.0657470659235251E-4</v>
      </c>
      <c r="HP79" s="79">
        <v>6.8908350721346248E-4</v>
      </c>
      <c r="HQ79" s="79">
        <v>4.8830859163243728E-4</v>
      </c>
      <c r="HR79" s="79">
        <v>7.8880760652393685E-4</v>
      </c>
      <c r="HS79" s="80" t="str">
        <f t="shared" si="0"/>
        <v>Water Pollution_1,2-dichlorobenzene_Seawater_Health_N/A for WP Interim Methodology</v>
      </c>
    </row>
    <row r="80" spans="2:227" ht="15" customHeight="1">
      <c r="B80" s="65" t="s">
        <v>9</v>
      </c>
      <c r="C80" s="65" t="s">
        <v>416</v>
      </c>
      <c r="D80" s="65" t="s">
        <v>384</v>
      </c>
      <c r="E80" s="65" t="s">
        <v>395</v>
      </c>
      <c r="F80" s="65" t="s">
        <v>390</v>
      </c>
      <c r="G80" s="65" t="s">
        <v>391</v>
      </c>
      <c r="H80" s="41"/>
      <c r="I80" s="79">
        <v>3.6826874362616682E-2</v>
      </c>
      <c r="J80" s="79">
        <v>2.1231101934996821E-3</v>
      </c>
      <c r="K80" s="79">
        <v>6.9535821002993298E-2</v>
      </c>
      <c r="L80" s="79">
        <v>2.07727019592355E-4</v>
      </c>
      <c r="M80" s="79">
        <v>1.1018392349892638E-2</v>
      </c>
      <c r="N80" s="79">
        <v>2.7566047334183566E-2</v>
      </c>
      <c r="O80" s="79">
        <v>4.0838197897561957E-4</v>
      </c>
      <c r="P80" s="79">
        <v>2.0194797670068224E-3</v>
      </c>
      <c r="Q80" s="79">
        <v>2.2430210836738669E-3</v>
      </c>
      <c r="R80" s="79">
        <v>4.0838197897561957E-4</v>
      </c>
      <c r="S80" s="79">
        <v>6.7930119844883234E-4</v>
      </c>
      <c r="T80" s="79">
        <v>5.06501137286142E-3</v>
      </c>
      <c r="U80" s="79">
        <v>9.4036098220018939E-3</v>
      </c>
      <c r="V80" s="79">
        <v>4.3084943564560409E-4</v>
      </c>
      <c r="W80" s="79">
        <v>7.0657470659235251E-4</v>
      </c>
      <c r="X80" s="79">
        <v>7.7798128247204626E-2</v>
      </c>
      <c r="Y80" s="79">
        <v>4.0838197897561957E-4</v>
      </c>
      <c r="Z80" s="79">
        <v>2.8946169452844561E-2</v>
      </c>
      <c r="AA80" s="79">
        <v>4.9761822786344174E-2</v>
      </c>
      <c r="AB80" s="79">
        <v>2.2384319941583437E-3</v>
      </c>
      <c r="AC80" s="79">
        <v>1.8706369076126588E-2</v>
      </c>
      <c r="AD80" s="79">
        <v>3.540533625699502E-4</v>
      </c>
      <c r="AE80" s="79">
        <v>1.2865838894278458E-2</v>
      </c>
      <c r="AF80" s="79">
        <v>1.077100122568483E-3</v>
      </c>
      <c r="AG80" s="79">
        <v>5.4850576624035738E-2</v>
      </c>
      <c r="AH80" s="79">
        <v>2.0649599286331603E-3</v>
      </c>
      <c r="AI80" s="79">
        <v>4.0253048994401044E-3</v>
      </c>
      <c r="AJ80" s="79">
        <v>4.0838197897561957E-4</v>
      </c>
      <c r="AK80" s="79">
        <v>6.1200414047018576E-3</v>
      </c>
      <c r="AL80" s="79">
        <v>1.1373932382048712E-2</v>
      </c>
      <c r="AM80" s="79">
        <v>7.0342548806622177E-2</v>
      </c>
      <c r="AN80" s="79">
        <v>1.1614317807905215E-3</v>
      </c>
      <c r="AO80" s="79">
        <v>5.4473041111687531E-3</v>
      </c>
      <c r="AP80" s="79">
        <v>8.1436945119109806E-3</v>
      </c>
      <c r="AQ80" s="79">
        <v>1.0436763150168313E-2</v>
      </c>
      <c r="AR80" s="79">
        <v>6.877383849079225E-4</v>
      </c>
      <c r="AS80" s="79">
        <v>4.0838197897561957E-4</v>
      </c>
      <c r="AT80" s="79">
        <v>1.5374322532947746E-2</v>
      </c>
      <c r="AU80" s="79">
        <v>4.7159812471718439E-3</v>
      </c>
      <c r="AV80" s="79">
        <v>9.3789414459665241E-3</v>
      </c>
      <c r="AW80" s="79">
        <v>1.2692997735221151E-3</v>
      </c>
      <c r="AX80" s="79">
        <v>2.5365227304005349E-2</v>
      </c>
      <c r="AY80" s="79">
        <v>2.0000878296163025E-3</v>
      </c>
      <c r="AZ80" s="79">
        <v>9.1375529362746537E-4</v>
      </c>
      <c r="BA80" s="79">
        <v>1.6486437667251645E-3</v>
      </c>
      <c r="BB80" s="79">
        <v>2.916446045678835E-2</v>
      </c>
      <c r="BC80" s="79">
        <v>1.1416390677666106E-2</v>
      </c>
      <c r="BD80" s="79">
        <v>1.2874590626000201E-2</v>
      </c>
      <c r="BE80" s="79">
        <v>1.0711543117981162E-2</v>
      </c>
      <c r="BF80" s="79">
        <v>9.1229418093726755E-2</v>
      </c>
      <c r="BG80" s="79">
        <v>1.0554121588021033E-2</v>
      </c>
      <c r="BH80" s="79">
        <v>6.5034457034318528E-3</v>
      </c>
      <c r="BI80" s="79">
        <v>8.0787755751729647E-3</v>
      </c>
      <c r="BJ80" s="79">
        <v>5.1038598295113299E-3</v>
      </c>
      <c r="BK80" s="79">
        <v>4.1616758378723541E-3</v>
      </c>
      <c r="BL80" s="79">
        <v>4.0838197897561957E-4</v>
      </c>
      <c r="BM80" s="79">
        <v>1.2732574419622205E-2</v>
      </c>
      <c r="BN80" s="79">
        <v>2.5813492363339695E-3</v>
      </c>
      <c r="BO80" s="79">
        <v>2.154251689106703E-2</v>
      </c>
      <c r="BP80" s="79">
        <v>1.5871613596945298E-2</v>
      </c>
      <c r="BQ80" s="79">
        <v>5.8710725720806232E-2</v>
      </c>
      <c r="BR80" s="79">
        <v>8.9595560138957614E-2</v>
      </c>
      <c r="BS80" s="79">
        <v>1.9037033591072577E-3</v>
      </c>
      <c r="BT80" s="79">
        <v>2.2984739691000844E-2</v>
      </c>
      <c r="BU80" s="79">
        <v>2.4942780858492171E-2</v>
      </c>
      <c r="BV80" s="79">
        <v>6.7569554996378201E-4</v>
      </c>
      <c r="BW80" s="79">
        <v>5.657311755342695E-4</v>
      </c>
      <c r="BX80" s="79">
        <v>1.8881401537634004E-3</v>
      </c>
      <c r="BY80" s="79">
        <v>2.5197672857111494E-2</v>
      </c>
      <c r="BZ80" s="79">
        <v>2.6256455646692838E-4</v>
      </c>
      <c r="CA80" s="79">
        <v>1.3947437783327829E-3</v>
      </c>
      <c r="CB80" s="79">
        <v>1.3861117382037219E-2</v>
      </c>
      <c r="CC80" s="79">
        <v>3.9126375789898277E-2</v>
      </c>
      <c r="CD80" s="79">
        <v>1.2203075324178581E-2</v>
      </c>
      <c r="CE80" s="79">
        <v>8.7796236893577465E-3</v>
      </c>
      <c r="CF80" s="79">
        <v>7.3865389899250037E-4</v>
      </c>
      <c r="CG80" s="79">
        <v>5.284119688119546E-3</v>
      </c>
      <c r="CH80" s="79">
        <v>2.5541108278090581E-4</v>
      </c>
      <c r="CI80" s="79">
        <v>4.0838197897561957E-4</v>
      </c>
      <c r="CJ80" s="79">
        <v>8.1564736851940007E-4</v>
      </c>
      <c r="CK80" s="79">
        <v>1.9649534478495531E-2</v>
      </c>
      <c r="CL80" s="79">
        <v>4.0399776052929444E-2</v>
      </c>
      <c r="CM80" s="79">
        <v>1.3648833391774397E-3</v>
      </c>
      <c r="CN80" s="79">
        <v>6.8784927950832494E-4</v>
      </c>
      <c r="CO80" s="79">
        <v>3.7387846753760778E-2</v>
      </c>
      <c r="CP80" s="79">
        <v>1.3512251978988667E-2</v>
      </c>
      <c r="CQ80" s="79">
        <v>8.1564736851940007E-4</v>
      </c>
      <c r="CR80" s="79">
        <v>1.6112978904784969E-2</v>
      </c>
      <c r="CS80" s="79">
        <v>1.0074339038130752E-3</v>
      </c>
      <c r="CT80" s="79">
        <v>1.9536415189509899E-2</v>
      </c>
      <c r="CU80" s="79">
        <v>3.704718803680237E-3</v>
      </c>
      <c r="CV80" s="79">
        <v>1.2955922780647175E-2</v>
      </c>
      <c r="CW80" s="79">
        <v>1.3989231476939425E-2</v>
      </c>
      <c r="CX80" s="79">
        <v>3.0829061693004329E-3</v>
      </c>
      <c r="CY80" s="79">
        <v>1.3155201312887417E-3</v>
      </c>
      <c r="CZ80" s="79">
        <v>1.1580079761132985E-2</v>
      </c>
      <c r="DA80" s="79">
        <v>4.7697453402328217E-3</v>
      </c>
      <c r="DB80" s="79">
        <v>8.4910310590275428E-3</v>
      </c>
      <c r="DC80" s="79">
        <v>3.0628935565146388E-2</v>
      </c>
      <c r="DD80" s="79">
        <v>5.1450352838642036E-2</v>
      </c>
      <c r="DE80" s="79">
        <v>2.2850010986722471E-3</v>
      </c>
      <c r="DF80" s="79">
        <v>6.8984207709016946E-3</v>
      </c>
      <c r="DG80" s="79">
        <v>8.1564736851940007E-4</v>
      </c>
      <c r="DH80" s="79">
        <v>0.17076336422453894</v>
      </c>
      <c r="DI80" s="79">
        <v>8.2145455154111591E-2</v>
      </c>
      <c r="DJ80" s="79">
        <v>1.183834079338396E-2</v>
      </c>
      <c r="DK80" s="79">
        <v>4.0035975251140221E-2</v>
      </c>
      <c r="DL80" s="79">
        <v>4.7831171755021509E-3</v>
      </c>
      <c r="DM80" s="79">
        <v>6.3375696491160113E-3</v>
      </c>
      <c r="DN80" s="79">
        <v>2.8380158051914848E-3</v>
      </c>
      <c r="DO80" s="79">
        <v>3.1224243708562187E-2</v>
      </c>
      <c r="DP80" s="79">
        <v>0.11942615053897988</v>
      </c>
      <c r="DQ80" s="79">
        <v>1.6987487018824909E-3</v>
      </c>
      <c r="DR80" s="79">
        <v>1.7267245585352937E-2</v>
      </c>
      <c r="DS80" s="79">
        <v>1.1018392349892638E-2</v>
      </c>
      <c r="DT80" s="79">
        <v>4.6526591743578337E-3</v>
      </c>
      <c r="DU80" s="79">
        <v>1.1018392349892638E-2</v>
      </c>
      <c r="DV80" s="79">
        <v>8.1564736851940007E-4</v>
      </c>
      <c r="DW80" s="79">
        <v>1.1265215983331179E-2</v>
      </c>
      <c r="DX80" s="79">
        <v>8.0211187779834106E-4</v>
      </c>
      <c r="DY80" s="79">
        <v>1.5243842704817294E-2</v>
      </c>
      <c r="DZ80" s="79">
        <v>1.700640495004358E-3</v>
      </c>
      <c r="EA80" s="79">
        <v>7.0836648088600509E-3</v>
      </c>
      <c r="EB80" s="79">
        <v>7.0657470659235251E-4</v>
      </c>
      <c r="EC80" s="79">
        <v>8.1564736851940007E-4</v>
      </c>
      <c r="ED80" s="79">
        <v>1.8696416898799195E-2</v>
      </c>
      <c r="EE80" s="79">
        <v>7.5039503887251403E-3</v>
      </c>
      <c r="EF80" s="79">
        <v>4.4253191295168959E-3</v>
      </c>
      <c r="EG80" s="79">
        <v>8.1564736851940007E-4</v>
      </c>
      <c r="EH80" s="79">
        <v>7.8023467681175756E-3</v>
      </c>
      <c r="EI80" s="79">
        <v>7.3865389899250037E-4</v>
      </c>
      <c r="EJ80" s="79">
        <v>5.247629752851195E-4</v>
      </c>
      <c r="EK80" s="79">
        <v>1.0526289116035604E-2</v>
      </c>
      <c r="EL80" s="79">
        <v>0.10590212803539459</v>
      </c>
      <c r="EM80" s="79">
        <v>1.5385414142130916E-3</v>
      </c>
      <c r="EN80" s="79">
        <v>7.5483497778252896E-3</v>
      </c>
      <c r="EO80" s="79">
        <v>8.3116013293507048E-3</v>
      </c>
      <c r="EP80" s="79">
        <v>8.1564736851940007E-4</v>
      </c>
      <c r="EQ80" s="79">
        <v>1.8649242037774259E-2</v>
      </c>
      <c r="ER80" s="79">
        <v>5.0821363754893455E-3</v>
      </c>
      <c r="ES80" s="79">
        <v>4.6815559668963113E-4</v>
      </c>
      <c r="ET80" s="79">
        <v>5.5118372365042518E-4</v>
      </c>
      <c r="EU80" s="79">
        <v>1.8463474154537314E-3</v>
      </c>
      <c r="EV80" s="79">
        <v>2.0753172323195398E-2</v>
      </c>
      <c r="EW80" s="79">
        <v>3.9062302880015803E-2</v>
      </c>
      <c r="EX80" s="79">
        <v>1.55614587728551E-3</v>
      </c>
      <c r="EY80" s="79">
        <v>8.1564736851940007E-4</v>
      </c>
      <c r="EZ80" s="79">
        <v>1.2820515274360473E-3</v>
      </c>
      <c r="FA80" s="79">
        <v>5.131115800534411E-2</v>
      </c>
      <c r="FB80" s="79">
        <v>2.9219346536220561E-2</v>
      </c>
      <c r="FC80" s="79">
        <v>8.1564736851940007E-4</v>
      </c>
      <c r="FD80" s="79">
        <v>9.0969274171432074E-4</v>
      </c>
      <c r="FE80" s="79">
        <v>2.3822196675778321E-3</v>
      </c>
      <c r="FF80" s="79">
        <v>3.4018814481803516E-3</v>
      </c>
      <c r="FG80" s="79">
        <v>1.7355554763653902E-3</v>
      </c>
      <c r="FH80" s="79">
        <v>1.2057138574702822E-2</v>
      </c>
      <c r="FI80" s="79">
        <v>7.3827625591295345E-3</v>
      </c>
      <c r="FJ80" s="79">
        <v>8.6868028232579223E-3</v>
      </c>
      <c r="FK80" s="79">
        <v>6.6093749934845675E-3</v>
      </c>
      <c r="FL80" s="79">
        <v>3.9512948999697622E-2</v>
      </c>
      <c r="FM80" s="79">
        <v>4.4859001452060227E-3</v>
      </c>
      <c r="FN80" s="79">
        <v>3.6837365039680029E-4</v>
      </c>
      <c r="FO80" s="79">
        <v>3.9236508229942811E-3</v>
      </c>
      <c r="FP80" s="79">
        <v>2.7425554274806605E-4</v>
      </c>
      <c r="FQ80" s="79">
        <v>1.1018392349892638E-2</v>
      </c>
      <c r="FR80" s="79">
        <v>2.8540839520521904E-3</v>
      </c>
      <c r="FS80" s="79">
        <v>6.9201609057792796E-2</v>
      </c>
      <c r="FT80" s="79">
        <v>1.5409624909145894E-2</v>
      </c>
      <c r="FU80" s="79">
        <v>1.7813959874868269E-2</v>
      </c>
      <c r="FV80" s="79">
        <v>9.1375529362746537E-4</v>
      </c>
      <c r="FW80" s="79">
        <v>5.929759089489952E-2</v>
      </c>
      <c r="FX80" s="79">
        <v>8.1564736851940007E-4</v>
      </c>
      <c r="FY80" s="79">
        <v>1.0554121588021033E-2</v>
      </c>
      <c r="FZ80" s="79">
        <v>3.6114353314094967E-2</v>
      </c>
      <c r="GA80" s="79">
        <v>1.0720203515050365E-2</v>
      </c>
      <c r="GB80" s="79">
        <v>2.8695238536569447E-4</v>
      </c>
      <c r="GC80" s="79">
        <v>4.1131347016640186E-3</v>
      </c>
      <c r="GD80" s="79">
        <v>5.6716700609974476E-2</v>
      </c>
      <c r="GE80" s="79">
        <v>2.2984739691000844E-2</v>
      </c>
      <c r="GF80" s="79">
        <v>6.7089671768991417E-3</v>
      </c>
      <c r="GG80" s="79">
        <v>3.4487181443783987E-2</v>
      </c>
      <c r="GH80" s="79">
        <v>4.0838197897561957E-4</v>
      </c>
      <c r="GI80" s="79">
        <v>4.0838197897561957E-4</v>
      </c>
      <c r="GJ80" s="79">
        <v>1.0554121588021033E-2</v>
      </c>
      <c r="GK80" s="79">
        <v>4.0838197897561957E-4</v>
      </c>
      <c r="GL80" s="79">
        <v>2.756634649853268E-3</v>
      </c>
      <c r="GM80" s="79">
        <v>6.3228639308832656E-4</v>
      </c>
      <c r="GN80" s="79">
        <v>1.3962099112802032E-3</v>
      </c>
      <c r="GO80" s="79">
        <v>3.6819945822419925E-3</v>
      </c>
      <c r="GP80" s="79">
        <v>3.5397236005989229E-2</v>
      </c>
      <c r="GQ80" s="79">
        <v>2.9104234071567148E-2</v>
      </c>
      <c r="GR80" s="79">
        <v>2.5050429834045547E-2</v>
      </c>
      <c r="GS80" s="79">
        <v>1.1126583795824335E-3</v>
      </c>
      <c r="GT80" s="79">
        <v>6.5849636570877737E-2</v>
      </c>
      <c r="GU80" s="79">
        <v>2.0094683607260602E-2</v>
      </c>
      <c r="GV80" s="79">
        <v>9.3387301796700115E-3</v>
      </c>
      <c r="GW80" s="79">
        <v>2.07727019592355E-4</v>
      </c>
      <c r="GX80" s="79">
        <v>5.3714844509463429E-3</v>
      </c>
      <c r="GY80" s="79">
        <v>3.6886111153797232E-3</v>
      </c>
      <c r="GZ80" s="79">
        <v>5.1099062721317035E-3</v>
      </c>
      <c r="HA80" s="79">
        <v>8.3651200712282093E-3</v>
      </c>
      <c r="HB80" s="79">
        <v>4.0838197897561957E-4</v>
      </c>
      <c r="HC80" s="79">
        <v>1.2611816159377061E-3</v>
      </c>
      <c r="HD80" s="79">
        <v>5.736238915849106E-3</v>
      </c>
      <c r="HE80" s="79">
        <v>7.1794616475328405E-3</v>
      </c>
      <c r="HF80" s="79">
        <v>0.23773623328489005</v>
      </c>
      <c r="HG80" s="79">
        <v>1.5145233001742994E-2</v>
      </c>
      <c r="HH80" s="79">
        <v>1.0984170168968979E-3</v>
      </c>
      <c r="HI80" s="79">
        <v>1.5410594307838979E-3</v>
      </c>
      <c r="HJ80" s="79">
        <v>6.6462102321551723E-3</v>
      </c>
      <c r="HK80" s="79">
        <v>2.3404149371447668E-4</v>
      </c>
      <c r="HL80" s="79">
        <v>1.338108895758397E-2</v>
      </c>
      <c r="HM80" s="79">
        <v>6.2905258707588979E-2</v>
      </c>
      <c r="HN80" s="79">
        <v>4.0838197897561957E-4</v>
      </c>
      <c r="HO80" s="79">
        <v>5.8429742939898374E-2</v>
      </c>
      <c r="HP80" s="79">
        <v>0.35306692941730156</v>
      </c>
      <c r="HQ80" s="79">
        <v>1.8418421141440091E-3</v>
      </c>
      <c r="HR80" s="79">
        <v>6.0616437367529315E-3</v>
      </c>
      <c r="HS80" s="80" t="str">
        <f t="shared" si="0"/>
        <v>Water Pollution_1,2-dichlorobenzene_Unspecified_Health_N/A for WP Interim Methodology</v>
      </c>
    </row>
    <row r="81" spans="2:227" ht="15" customHeight="1">
      <c r="B81" s="65" t="s">
        <v>9</v>
      </c>
      <c r="C81" s="65" t="s">
        <v>417</v>
      </c>
      <c r="D81" s="65" t="s">
        <v>394</v>
      </c>
      <c r="E81" s="65" t="s">
        <v>395</v>
      </c>
      <c r="F81" s="65" t="s">
        <v>390</v>
      </c>
      <c r="G81" s="65" t="s">
        <v>391</v>
      </c>
      <c r="H81" s="41"/>
      <c r="I81" s="79">
        <v>13.497997654451989</v>
      </c>
      <c r="J81" s="79">
        <v>0.59404858504257507</v>
      </c>
      <c r="K81" s="79">
        <v>33.090298480923664</v>
      </c>
      <c r="L81" s="79">
        <v>0.32225119946382885</v>
      </c>
      <c r="M81" s="79">
        <v>1.7870369363557626</v>
      </c>
      <c r="N81" s="79">
        <v>14.596265165670676</v>
      </c>
      <c r="O81" s="79">
        <v>4.1431661438212393</v>
      </c>
      <c r="P81" s="79">
        <v>0.50410658053104607</v>
      </c>
      <c r="Q81" s="79">
        <v>0.43771428615634694</v>
      </c>
      <c r="R81" s="79">
        <v>4.1431661438212393</v>
      </c>
      <c r="S81" s="79">
        <v>0.1485414256606078</v>
      </c>
      <c r="T81" s="79">
        <v>0.77221256308608888</v>
      </c>
      <c r="U81" s="79">
        <v>3.3639447085980323</v>
      </c>
      <c r="V81" s="79">
        <v>4.1431661438212393</v>
      </c>
      <c r="W81" s="79">
        <v>28.877522981520052</v>
      </c>
      <c r="X81" s="79">
        <v>12.272003544010753</v>
      </c>
      <c r="Y81" s="79">
        <v>4.1431661438212393</v>
      </c>
      <c r="Z81" s="79">
        <v>9.7829755357666954</v>
      </c>
      <c r="AA81" s="79">
        <v>7.8911676908074533</v>
      </c>
      <c r="AB81" s="79">
        <v>0.69187916314168896</v>
      </c>
      <c r="AC81" s="79">
        <v>4.2605680584765668</v>
      </c>
      <c r="AD81" s="79">
        <v>9.7433860038333472E-2</v>
      </c>
      <c r="AE81" s="79">
        <v>4.4193625776937306</v>
      </c>
      <c r="AF81" s="79">
        <v>0.27876741131996252</v>
      </c>
      <c r="AG81" s="79">
        <v>18.59764534410715</v>
      </c>
      <c r="AH81" s="79">
        <v>0.2779416974262931</v>
      </c>
      <c r="AI81" s="79">
        <v>1.0777692466634958</v>
      </c>
      <c r="AJ81" s="79">
        <v>4.1431661438212393</v>
      </c>
      <c r="AK81" s="79">
        <v>9.4449600087849586</v>
      </c>
      <c r="AL81" s="79">
        <v>2.8813901275200196</v>
      </c>
      <c r="AM81" s="79">
        <v>24.641336022319187</v>
      </c>
      <c r="AN81" s="79">
        <v>0.24786313841454219</v>
      </c>
      <c r="AO81" s="79">
        <v>6.9718777758759121</v>
      </c>
      <c r="AP81" s="79">
        <v>1.3605006912757223</v>
      </c>
      <c r="AQ81" s="79">
        <v>3.0929708121343444</v>
      </c>
      <c r="AR81" s="79">
        <v>9.5773038355516926E-2</v>
      </c>
      <c r="AS81" s="79">
        <v>4.1431661438212393</v>
      </c>
      <c r="AT81" s="79">
        <v>3.983010038588461</v>
      </c>
      <c r="AU81" s="79">
        <v>0.7275767895106231</v>
      </c>
      <c r="AV81" s="79">
        <v>1.7870369363557626</v>
      </c>
      <c r="AW81" s="79">
        <v>0.26747943882945041</v>
      </c>
      <c r="AX81" s="79">
        <v>2.4741671179699556</v>
      </c>
      <c r="AY81" s="79">
        <v>0.33999267721268966</v>
      </c>
      <c r="AZ81" s="79">
        <v>6.9718777758759121</v>
      </c>
      <c r="BA81" s="79">
        <v>0.3136076496371224</v>
      </c>
      <c r="BB81" s="79">
        <v>5.893450329192329</v>
      </c>
      <c r="BC81" s="79">
        <v>2.8578563277433404</v>
      </c>
      <c r="BD81" s="79">
        <v>3.9891385407723496</v>
      </c>
      <c r="BE81" s="79">
        <v>3.6243256296219677</v>
      </c>
      <c r="BF81" s="79">
        <v>25.073722988407706</v>
      </c>
      <c r="BG81" s="79">
        <v>4.1431661438212393</v>
      </c>
      <c r="BH81" s="79">
        <v>3.5610496847252846</v>
      </c>
      <c r="BI81" s="79">
        <v>1.4280716621402632</v>
      </c>
      <c r="BJ81" s="79">
        <v>1.6234607671012176</v>
      </c>
      <c r="BK81" s="79">
        <v>2.6273256760760555</v>
      </c>
      <c r="BL81" s="79">
        <v>4.1431661438212393</v>
      </c>
      <c r="BM81" s="79">
        <v>7.1123618857074158</v>
      </c>
      <c r="BN81" s="79">
        <v>0.94464719385813889</v>
      </c>
      <c r="BO81" s="79">
        <v>5.2830953854319738</v>
      </c>
      <c r="BP81" s="79">
        <v>5.2561804557289751</v>
      </c>
      <c r="BQ81" s="79">
        <v>10.717314520526632</v>
      </c>
      <c r="BR81" s="79">
        <v>38.391372286411645</v>
      </c>
      <c r="BS81" s="79">
        <v>0.32361637322369807</v>
      </c>
      <c r="BT81" s="79">
        <v>6.9718777758759121</v>
      </c>
      <c r="BU81" s="79">
        <v>8.8718961856759506</v>
      </c>
      <c r="BV81" s="79">
        <v>3.5610496847252846</v>
      </c>
      <c r="BW81" s="79">
        <v>0.32225119946382885</v>
      </c>
      <c r="BX81" s="79">
        <v>0.23368063900364131</v>
      </c>
      <c r="BY81" s="79">
        <v>4.0160969208856887</v>
      </c>
      <c r="BZ81" s="79">
        <v>0.32225119946382885</v>
      </c>
      <c r="CA81" s="79">
        <v>0.19163588076625337</v>
      </c>
      <c r="CB81" s="79">
        <v>6.9718777758759121</v>
      </c>
      <c r="CC81" s="79">
        <v>15.718383655388793</v>
      </c>
      <c r="CD81" s="79">
        <v>1.9144739621368483</v>
      </c>
      <c r="CE81" s="79">
        <v>1.9815792193906181</v>
      </c>
      <c r="CF81" s="79">
        <v>1.7870369363557626</v>
      </c>
      <c r="CG81" s="79">
        <v>1.5178952974167079</v>
      </c>
      <c r="CH81" s="79">
        <v>4.8261203489931459E-2</v>
      </c>
      <c r="CI81" s="79">
        <v>4.1431661438212393</v>
      </c>
      <c r="CJ81" s="79">
        <v>9.4449600087849586</v>
      </c>
      <c r="CK81" s="79">
        <v>6.2580831020187055</v>
      </c>
      <c r="CL81" s="79">
        <v>17.85791650913519</v>
      </c>
      <c r="CM81" s="79">
        <v>0.36164936258432889</v>
      </c>
      <c r="CN81" s="79">
        <v>0.14924440632192987</v>
      </c>
      <c r="CO81" s="79">
        <v>31.740776319230175</v>
      </c>
      <c r="CP81" s="79">
        <v>5.259038426935561</v>
      </c>
      <c r="CQ81" s="79">
        <v>9.4449600087849586</v>
      </c>
      <c r="CR81" s="79">
        <v>2.7399288877385763</v>
      </c>
      <c r="CS81" s="79">
        <v>0.17727060385450516</v>
      </c>
      <c r="CT81" s="79">
        <v>3.7779287367103134</v>
      </c>
      <c r="CU81" s="79">
        <v>0.74609308093303894</v>
      </c>
      <c r="CV81" s="79">
        <v>2.6390706912243922</v>
      </c>
      <c r="CW81" s="79">
        <v>3.0359135487698445</v>
      </c>
      <c r="CX81" s="79">
        <v>0.87129666251075155</v>
      </c>
      <c r="CY81" s="79">
        <v>1.7870369363557626</v>
      </c>
      <c r="CZ81" s="79">
        <v>2.5744124511725732</v>
      </c>
      <c r="DA81" s="79">
        <v>1.0673813001764969</v>
      </c>
      <c r="DB81" s="79">
        <v>4.1431661438212393</v>
      </c>
      <c r="DC81" s="79">
        <v>3.9507180168707263</v>
      </c>
      <c r="DD81" s="79">
        <v>18.395126076476245</v>
      </c>
      <c r="DE81" s="79">
        <v>0.34429646368228384</v>
      </c>
      <c r="DF81" s="79">
        <v>1.4639468519833718</v>
      </c>
      <c r="DG81" s="79">
        <v>9.4449600087849586</v>
      </c>
      <c r="DH81" s="79">
        <v>66.584560658544348</v>
      </c>
      <c r="DI81" s="79">
        <v>22.230304270574472</v>
      </c>
      <c r="DJ81" s="79">
        <v>3.5610496847252846</v>
      </c>
      <c r="DK81" s="79">
        <v>28.877522981520052</v>
      </c>
      <c r="DL81" s="79">
        <v>1.0690567921514851</v>
      </c>
      <c r="DM81" s="79">
        <v>0.99693719700428662</v>
      </c>
      <c r="DN81" s="79">
        <v>0.54877586457778182</v>
      </c>
      <c r="DO81" s="79">
        <v>28.877522981520052</v>
      </c>
      <c r="DP81" s="79">
        <v>48.895692237419446</v>
      </c>
      <c r="DQ81" s="79">
        <v>0.43211116094966712</v>
      </c>
      <c r="DR81" s="79">
        <v>7.7591045646703884</v>
      </c>
      <c r="DS81" s="79">
        <v>1.7870369363557626</v>
      </c>
      <c r="DT81" s="79">
        <v>0.98176424348766977</v>
      </c>
      <c r="DU81" s="79">
        <v>1.7870369363557626</v>
      </c>
      <c r="DV81" s="79">
        <v>9.4449600087849586</v>
      </c>
      <c r="DW81" s="79">
        <v>3.379571303029056</v>
      </c>
      <c r="DX81" s="79">
        <v>0.11550810984893528</v>
      </c>
      <c r="DY81" s="79">
        <v>4.5184692445705972</v>
      </c>
      <c r="DZ81" s="79">
        <v>8.6949362211350039</v>
      </c>
      <c r="EA81" s="79">
        <v>0.96832147097007237</v>
      </c>
      <c r="EB81" s="79">
        <v>28.877522981520052</v>
      </c>
      <c r="EC81" s="79">
        <v>9.4449600087849586</v>
      </c>
      <c r="ED81" s="79">
        <v>7.038618734917554</v>
      </c>
      <c r="EE81" s="79">
        <v>6.9718777758759121</v>
      </c>
      <c r="EF81" s="79">
        <v>0.96591029215067437</v>
      </c>
      <c r="EG81" s="79">
        <v>9.4449600087849586</v>
      </c>
      <c r="EH81" s="79">
        <v>2.1988408599772891</v>
      </c>
      <c r="EI81" s="79">
        <v>1.7870369363557626</v>
      </c>
      <c r="EJ81" s="79">
        <v>9.5136577568881636E-2</v>
      </c>
      <c r="EK81" s="79">
        <v>3.5610496847252846</v>
      </c>
      <c r="EL81" s="79">
        <v>57.064557533508655</v>
      </c>
      <c r="EM81" s="79">
        <v>0.46341849256708822</v>
      </c>
      <c r="EN81" s="79">
        <v>1.9558651610997064</v>
      </c>
      <c r="EO81" s="79">
        <v>2.6657262471972776</v>
      </c>
      <c r="EP81" s="79">
        <v>9.4449600087849586</v>
      </c>
      <c r="EQ81" s="79">
        <v>5.3417577783933954</v>
      </c>
      <c r="ER81" s="79">
        <v>0.70000624612204509</v>
      </c>
      <c r="ES81" s="79">
        <v>0.32225119946382885</v>
      </c>
      <c r="ET81" s="79">
        <v>0.30886341209828955</v>
      </c>
      <c r="EU81" s="79">
        <v>0.48848357975923917</v>
      </c>
      <c r="EV81" s="79">
        <v>6.6329571303232004</v>
      </c>
      <c r="EW81" s="79">
        <v>11.175521055119132</v>
      </c>
      <c r="EX81" s="79">
        <v>0.38728244557129943</v>
      </c>
      <c r="EY81" s="79">
        <v>9.4449600087849586</v>
      </c>
      <c r="EZ81" s="79">
        <v>0.16840360139239474</v>
      </c>
      <c r="FA81" s="79">
        <v>17.744954181896425</v>
      </c>
      <c r="FB81" s="79">
        <v>6.4551939718246718</v>
      </c>
      <c r="FC81" s="79">
        <v>9.4449600087849586</v>
      </c>
      <c r="FD81" s="79">
        <v>0.39746611523717279</v>
      </c>
      <c r="FE81" s="79">
        <v>0.6942564617003415</v>
      </c>
      <c r="FF81" s="79">
        <v>0.43222530842315476</v>
      </c>
      <c r="FG81" s="79">
        <v>0.50388936822461472</v>
      </c>
      <c r="FH81" s="79">
        <v>5.2260053912496707</v>
      </c>
      <c r="FI81" s="79">
        <v>1.3986526881600863</v>
      </c>
      <c r="FJ81" s="79">
        <v>3.7079622299804571</v>
      </c>
      <c r="FK81" s="79">
        <v>4.1431661438212393</v>
      </c>
      <c r="FL81" s="79">
        <v>28.877522981520052</v>
      </c>
      <c r="FM81" s="79">
        <v>0.7553924458706871</v>
      </c>
      <c r="FN81" s="79">
        <v>5.0222914638648565E-2</v>
      </c>
      <c r="FO81" s="79">
        <v>1.0724521594410694</v>
      </c>
      <c r="FP81" s="79">
        <v>0.32225119946382885</v>
      </c>
      <c r="FQ81" s="79">
        <v>1.7870369363557626</v>
      </c>
      <c r="FR81" s="79">
        <v>6.9718777758759121</v>
      </c>
      <c r="FS81" s="79">
        <v>18.410384121774705</v>
      </c>
      <c r="FT81" s="79">
        <v>2.7014921145344499</v>
      </c>
      <c r="FU81" s="79">
        <v>5.2345684215528134</v>
      </c>
      <c r="FV81" s="79">
        <v>6.9718777758759121</v>
      </c>
      <c r="FW81" s="79">
        <v>18.508828713405165</v>
      </c>
      <c r="FX81" s="79">
        <v>9.4449600087849586</v>
      </c>
      <c r="FY81" s="79">
        <v>4.1431661438212393</v>
      </c>
      <c r="FZ81" s="79">
        <v>10.680167740394577</v>
      </c>
      <c r="GA81" s="79">
        <v>2.7804257565321961</v>
      </c>
      <c r="GB81" s="79">
        <v>0.50934876063258916</v>
      </c>
      <c r="GC81" s="79">
        <v>1.3356219280889792</v>
      </c>
      <c r="GD81" s="79">
        <v>25.528998728883227</v>
      </c>
      <c r="GE81" s="79">
        <v>6.9718777758759121</v>
      </c>
      <c r="GF81" s="79">
        <v>1.7181934419106217</v>
      </c>
      <c r="GG81" s="79">
        <v>15.100309284860172</v>
      </c>
      <c r="GH81" s="79">
        <v>4.1431661438212393</v>
      </c>
      <c r="GI81" s="79">
        <v>4.1431661438212393</v>
      </c>
      <c r="GJ81" s="79">
        <v>4.1431661438212393</v>
      </c>
      <c r="GK81" s="79">
        <v>4.1431661438212393</v>
      </c>
      <c r="GL81" s="79">
        <v>0.47258500917757568</v>
      </c>
      <c r="GM81" s="79">
        <v>0.15789500904722867</v>
      </c>
      <c r="GN81" s="79">
        <v>0.20399849379277629</v>
      </c>
      <c r="GO81" s="79">
        <v>0.45267043792488448</v>
      </c>
      <c r="GP81" s="79">
        <v>12.838540976677542</v>
      </c>
      <c r="GQ81" s="79">
        <v>9.4449600087849586</v>
      </c>
      <c r="GR81" s="79">
        <v>9.1612604677502123</v>
      </c>
      <c r="GS81" s="79">
        <v>0.1645277673230611</v>
      </c>
      <c r="GT81" s="79">
        <v>7.6914657935651807</v>
      </c>
      <c r="GU81" s="79">
        <v>9.4449600087849586</v>
      </c>
      <c r="GV81" s="79">
        <v>2.7715367674727247</v>
      </c>
      <c r="GW81" s="79">
        <v>0.32225119946382885</v>
      </c>
      <c r="GX81" s="79">
        <v>4.1431661438212393</v>
      </c>
      <c r="GY81" s="79">
        <v>1.203887275111029</v>
      </c>
      <c r="GZ81" s="79">
        <v>1.7632070117395409</v>
      </c>
      <c r="HA81" s="79">
        <v>1.6502579525717873</v>
      </c>
      <c r="HB81" s="79">
        <v>4.1431661438212393</v>
      </c>
      <c r="HC81" s="79">
        <v>0.32225119946382885</v>
      </c>
      <c r="HD81" s="79">
        <v>0.76070804576863593</v>
      </c>
      <c r="HE81" s="79">
        <v>1.9030873263018484</v>
      </c>
      <c r="HF81" s="79">
        <v>102.14632576573845</v>
      </c>
      <c r="HG81" s="79">
        <v>3.0743154210063333</v>
      </c>
      <c r="HH81" s="79">
        <v>0.14826733826955199</v>
      </c>
      <c r="HI81" s="79">
        <v>0.39187986757491866</v>
      </c>
      <c r="HJ81" s="79">
        <v>1.3532413693522229</v>
      </c>
      <c r="HK81" s="79">
        <v>0.32225119946382885</v>
      </c>
      <c r="HL81" s="79">
        <v>4.1431661438212393</v>
      </c>
      <c r="HM81" s="79">
        <v>13.704960460062466</v>
      </c>
      <c r="HN81" s="79">
        <v>4.1431661438212393</v>
      </c>
      <c r="HO81" s="79">
        <v>28.877522981520052</v>
      </c>
      <c r="HP81" s="79">
        <v>148.34984799334887</v>
      </c>
      <c r="HQ81" s="79">
        <v>0.28409624982298676</v>
      </c>
      <c r="HR81" s="79">
        <v>1.6457785501606845</v>
      </c>
      <c r="HS81" s="80" t="str">
        <f t="shared" ref="HS81:HS144" si="1">_xlfn.TEXTJOIN("_",FALSE,B81:F81)</f>
        <v>Water Pollution_1,2-dichloroethane_Freshwater_Health_N/A for WP Interim Methodology</v>
      </c>
    </row>
    <row r="82" spans="2:227" ht="15" customHeight="1">
      <c r="B82" s="65" t="s">
        <v>9</v>
      </c>
      <c r="C82" s="65" t="s">
        <v>417</v>
      </c>
      <c r="D82" s="65" t="s">
        <v>396</v>
      </c>
      <c r="E82" s="65" t="s">
        <v>395</v>
      </c>
      <c r="F82" s="65" t="s">
        <v>390</v>
      </c>
      <c r="G82" s="65" t="s">
        <v>391</v>
      </c>
      <c r="H82" s="41"/>
      <c r="I82" s="79">
        <v>0.12756206390271521</v>
      </c>
      <c r="J82" s="79">
        <v>4.7689092357403408E-2</v>
      </c>
      <c r="K82" s="79">
        <v>9.1481829264388095E-2</v>
      </c>
      <c r="L82" s="79">
        <v>2.5191513567976762E-2</v>
      </c>
      <c r="M82" s="79">
        <v>6.0487910243218687E-2</v>
      </c>
      <c r="N82" s="79">
        <v>0.26821051296307569</v>
      </c>
      <c r="O82" s="79">
        <v>5.8468560674181998E-2</v>
      </c>
      <c r="P82" s="79">
        <v>5.0305824072665276E-2</v>
      </c>
      <c r="Q82" s="79">
        <v>7.0315887694919366E-2</v>
      </c>
      <c r="R82" s="79">
        <v>5.8468560674181998E-2</v>
      </c>
      <c r="S82" s="79">
        <v>2.4595479703120503E-2</v>
      </c>
      <c r="T82" s="79">
        <v>7.157464138401419E-2</v>
      </c>
      <c r="U82" s="79">
        <v>6.0273810889805338E-2</v>
      </c>
      <c r="V82" s="79">
        <v>5.8468560674181998E-2</v>
      </c>
      <c r="W82" s="79">
        <v>8.307762286298985E-2</v>
      </c>
      <c r="X82" s="79">
        <v>0.5258095783102541</v>
      </c>
      <c r="Y82" s="79">
        <v>5.8468560674181998E-2</v>
      </c>
      <c r="Z82" s="79">
        <v>0.12153343548636793</v>
      </c>
      <c r="AA82" s="79">
        <v>9.8986543449951267E-2</v>
      </c>
      <c r="AB82" s="79">
        <v>4.2412092633214091E-2</v>
      </c>
      <c r="AC82" s="79">
        <v>0.11316455272339351</v>
      </c>
      <c r="AD82" s="79">
        <v>3.5192030667490846E-2</v>
      </c>
      <c r="AE82" s="79">
        <v>0.15746186107802623</v>
      </c>
      <c r="AF82" s="79">
        <v>4.356506860193033E-2</v>
      </c>
      <c r="AG82" s="79">
        <v>0.27270199301217496</v>
      </c>
      <c r="AH82" s="79">
        <v>5.6571899071115331E-2</v>
      </c>
      <c r="AI82" s="79">
        <v>6.9926130233323322E-2</v>
      </c>
      <c r="AJ82" s="79">
        <v>5.8468560674181998E-2</v>
      </c>
      <c r="AK82" s="79">
        <v>0.11237341346832287</v>
      </c>
      <c r="AL82" s="79">
        <v>6.6679269176195918E-2</v>
      </c>
      <c r="AM82" s="79">
        <v>0.31300178519791833</v>
      </c>
      <c r="AN82" s="79">
        <v>0.17483183342008227</v>
      </c>
      <c r="AO82" s="79">
        <v>0.14387001614486816</v>
      </c>
      <c r="AP82" s="79">
        <v>7.2910579433908149E-2</v>
      </c>
      <c r="AQ82" s="79">
        <v>0.14466016554192768</v>
      </c>
      <c r="AR82" s="79">
        <v>3.093111272729698E-2</v>
      </c>
      <c r="AS82" s="79">
        <v>5.8468560674181998E-2</v>
      </c>
      <c r="AT82" s="79">
        <v>0.18176577702243121</v>
      </c>
      <c r="AU82" s="79">
        <v>6.2065147026994248E-2</v>
      </c>
      <c r="AV82" s="79">
        <v>6.0487910243218687E-2</v>
      </c>
      <c r="AW82" s="79">
        <v>3.2569886527461386E-2</v>
      </c>
      <c r="AX82" s="79">
        <v>0.16457994685697513</v>
      </c>
      <c r="AY82" s="79">
        <v>4.4745816687506983E-2</v>
      </c>
      <c r="AZ82" s="79">
        <v>0.14387001614486816</v>
      </c>
      <c r="BA82" s="79">
        <v>0.11661448600014179</v>
      </c>
      <c r="BB82" s="79">
        <v>0.26045910583430359</v>
      </c>
      <c r="BC82" s="79">
        <v>5.1535526308621599E-2</v>
      </c>
      <c r="BD82" s="79">
        <v>0.1461530692860098</v>
      </c>
      <c r="BE82" s="79">
        <v>5.0282056663342636E-2</v>
      </c>
      <c r="BF82" s="79">
        <v>8.3529973058011769E-2</v>
      </c>
      <c r="BG82" s="79">
        <v>5.8468560674181998E-2</v>
      </c>
      <c r="BH82" s="79">
        <v>7.909855827949698E-2</v>
      </c>
      <c r="BI82" s="79">
        <v>7.521420945801037E-2</v>
      </c>
      <c r="BJ82" s="79">
        <v>5.5751180416403673E-2</v>
      </c>
      <c r="BK82" s="79">
        <v>5.7475882872170959E-2</v>
      </c>
      <c r="BL82" s="79">
        <v>5.8468560674181998E-2</v>
      </c>
      <c r="BM82" s="79">
        <v>6.2625747391067563E-2</v>
      </c>
      <c r="BN82" s="79">
        <v>4.1544516341769373E-2</v>
      </c>
      <c r="BO82" s="79">
        <v>7.4975343358659199E-2</v>
      </c>
      <c r="BP82" s="79">
        <v>6.6961614431868988E-2</v>
      </c>
      <c r="BQ82" s="79">
        <v>0.15519736385309071</v>
      </c>
      <c r="BR82" s="79">
        <v>9.6304391009207763E-2</v>
      </c>
      <c r="BS82" s="79">
        <v>5.1410031314121855E-2</v>
      </c>
      <c r="BT82" s="79">
        <v>0.14387001614486816</v>
      </c>
      <c r="BU82" s="79">
        <v>0.2309478128167255</v>
      </c>
      <c r="BV82" s="79">
        <v>7.909855827949698E-2</v>
      </c>
      <c r="BW82" s="79">
        <v>2.5191513567976762E-2</v>
      </c>
      <c r="BX82" s="79">
        <v>5.1040501395099261E-2</v>
      </c>
      <c r="BY82" s="79">
        <v>7.9891142258961961E-2</v>
      </c>
      <c r="BZ82" s="79">
        <v>2.5191513567976762E-2</v>
      </c>
      <c r="CA82" s="79">
        <v>3.0203931412244367E-2</v>
      </c>
      <c r="CB82" s="79">
        <v>0.14387001614486816</v>
      </c>
      <c r="CC82" s="79">
        <v>0.13156931091049801</v>
      </c>
      <c r="CD82" s="79">
        <v>7.9001838468899757E-2</v>
      </c>
      <c r="CE82" s="79">
        <v>0.13778402982691407</v>
      </c>
      <c r="CF82" s="79">
        <v>6.0487910243218687E-2</v>
      </c>
      <c r="CG82" s="79">
        <v>4.2340924863573423E-2</v>
      </c>
      <c r="CH82" s="79">
        <v>3.0640205710387763E-2</v>
      </c>
      <c r="CI82" s="79">
        <v>5.8468560674181998E-2</v>
      </c>
      <c r="CJ82" s="79">
        <v>0.11237341346832287</v>
      </c>
      <c r="CK82" s="79">
        <v>0.17356193545298623</v>
      </c>
      <c r="CL82" s="79">
        <v>0.47026378965666943</v>
      </c>
      <c r="CM82" s="79">
        <v>4.6548254327145114E-2</v>
      </c>
      <c r="CN82" s="79">
        <v>3.6745581207797341E-2</v>
      </c>
      <c r="CO82" s="79">
        <v>8.5153971518097407E-2</v>
      </c>
      <c r="CP82" s="79">
        <v>9.345711311545947E-2</v>
      </c>
      <c r="CQ82" s="79">
        <v>0.11237341346832287</v>
      </c>
      <c r="CR82" s="79">
        <v>7.9605645449474682E-2</v>
      </c>
      <c r="CS82" s="79">
        <v>3.9653348285631537E-2</v>
      </c>
      <c r="CT82" s="79">
        <v>0.22907604791286451</v>
      </c>
      <c r="CU82" s="79">
        <v>2.4516939170083692E-2</v>
      </c>
      <c r="CV82" s="79">
        <v>7.2033656869722962E-2</v>
      </c>
      <c r="CW82" s="79">
        <v>8.5654964857689184E-2</v>
      </c>
      <c r="CX82" s="79">
        <v>5.0157838043813241E-2</v>
      </c>
      <c r="CY82" s="79">
        <v>6.0487910243218687E-2</v>
      </c>
      <c r="CZ82" s="79">
        <v>6.4552568406283234E-2</v>
      </c>
      <c r="DA82" s="79">
        <v>4.7986216001401509E-2</v>
      </c>
      <c r="DB82" s="79">
        <v>5.8468560674181998E-2</v>
      </c>
      <c r="DC82" s="79">
        <v>3.3089376123283984E-2</v>
      </c>
      <c r="DD82" s="79">
        <v>7.2695503551810342E-2</v>
      </c>
      <c r="DE82" s="79">
        <v>5.1314518247427839E-2</v>
      </c>
      <c r="DF82" s="79">
        <v>7.9036223990677348E-2</v>
      </c>
      <c r="DG82" s="79">
        <v>0.11237341346832287</v>
      </c>
      <c r="DH82" s="79">
        <v>0.36346362727095405</v>
      </c>
      <c r="DI82" s="79">
        <v>0.13107813797095091</v>
      </c>
      <c r="DJ82" s="79">
        <v>7.909855827949698E-2</v>
      </c>
      <c r="DK82" s="79">
        <v>8.307762286298985E-2</v>
      </c>
      <c r="DL82" s="79">
        <v>6.9702560060271479E-2</v>
      </c>
      <c r="DM82" s="79">
        <v>7.5389224448933978E-2</v>
      </c>
      <c r="DN82" s="79">
        <v>5.4313389922817028E-2</v>
      </c>
      <c r="DO82" s="79">
        <v>8.307762286298985E-2</v>
      </c>
      <c r="DP82" s="79">
        <v>0.22282214163334996</v>
      </c>
      <c r="DQ82" s="79">
        <v>5.092343346871301E-2</v>
      </c>
      <c r="DR82" s="79">
        <v>5.862151084445523E-2</v>
      </c>
      <c r="DS82" s="79">
        <v>6.0487910243218687E-2</v>
      </c>
      <c r="DT82" s="79">
        <v>6.2805568191306518E-2</v>
      </c>
      <c r="DU82" s="79">
        <v>6.0487910243218687E-2</v>
      </c>
      <c r="DV82" s="79">
        <v>0.11237341346832287</v>
      </c>
      <c r="DW82" s="79">
        <v>8.5714137260882908E-2</v>
      </c>
      <c r="DX82" s="79">
        <v>0.11855324268710875</v>
      </c>
      <c r="DY82" s="79">
        <v>0.13565850960176834</v>
      </c>
      <c r="DZ82" s="79">
        <v>0.23654968599652698</v>
      </c>
      <c r="EA82" s="79">
        <v>6.0578378409962899E-2</v>
      </c>
      <c r="EB82" s="79">
        <v>8.307762286298985E-2</v>
      </c>
      <c r="EC82" s="79">
        <v>0.11237341346832287</v>
      </c>
      <c r="ED82" s="79">
        <v>5.9990718444054625E-2</v>
      </c>
      <c r="EE82" s="79">
        <v>0.14387001614486816</v>
      </c>
      <c r="EF82" s="79">
        <v>4.8467769758126424E-2</v>
      </c>
      <c r="EG82" s="79">
        <v>0.11237341346832287</v>
      </c>
      <c r="EH82" s="79">
        <v>6.5610491019805789E-2</v>
      </c>
      <c r="EI82" s="79">
        <v>6.0487910243218687E-2</v>
      </c>
      <c r="EJ82" s="79">
        <v>4.6329369719307102E-2</v>
      </c>
      <c r="EK82" s="79">
        <v>7.909855827949698E-2</v>
      </c>
      <c r="EL82" s="79">
        <v>0.17098496151924486</v>
      </c>
      <c r="EM82" s="79">
        <v>6.5128231702770156E-2</v>
      </c>
      <c r="EN82" s="79">
        <v>9.3612318912337039E-2</v>
      </c>
      <c r="EO82" s="79">
        <v>5.6406042196007491E-2</v>
      </c>
      <c r="EP82" s="79">
        <v>0.11237341346832287</v>
      </c>
      <c r="EQ82" s="79">
        <v>0.24789972770743093</v>
      </c>
      <c r="ER82" s="79">
        <v>7.2151431451244044E-2</v>
      </c>
      <c r="ES82" s="79">
        <v>2.5191513567976762E-2</v>
      </c>
      <c r="ET82" s="79">
        <v>3.0589908492994564E-2</v>
      </c>
      <c r="EU82" s="79">
        <v>4.0186448545226891E-2</v>
      </c>
      <c r="EV82" s="79">
        <v>7.8777273678887677E-2</v>
      </c>
      <c r="EW82" s="79">
        <v>0.48089285568229689</v>
      </c>
      <c r="EX82" s="79">
        <v>6.4930077824311927E-2</v>
      </c>
      <c r="EY82" s="79">
        <v>0.11237341346832287</v>
      </c>
      <c r="EZ82" s="79">
        <v>3.1975335747016012E-2</v>
      </c>
      <c r="FA82" s="79">
        <v>5.8638097310963422E-2</v>
      </c>
      <c r="FB82" s="79">
        <v>0.23613691261462755</v>
      </c>
      <c r="FC82" s="79">
        <v>0.11237341346832287</v>
      </c>
      <c r="FD82" s="79">
        <v>3.077434796824452E-2</v>
      </c>
      <c r="FE82" s="79">
        <v>3.461103785618129E-2</v>
      </c>
      <c r="FF82" s="79">
        <v>5.8958537600969273E-2</v>
      </c>
      <c r="FG82" s="79">
        <v>5.058104620989208E-2</v>
      </c>
      <c r="FH82" s="79">
        <v>2.5550097235354098E-2</v>
      </c>
      <c r="FI82" s="79">
        <v>8.4144834454248432E-2</v>
      </c>
      <c r="FJ82" s="79">
        <v>5.9187064287945852E-2</v>
      </c>
      <c r="FK82" s="79">
        <v>5.8468560674181998E-2</v>
      </c>
      <c r="FL82" s="79">
        <v>8.307762286298985E-2</v>
      </c>
      <c r="FM82" s="79">
        <v>7.3655536118307066E-2</v>
      </c>
      <c r="FN82" s="79">
        <v>3.5885871626650578E-2</v>
      </c>
      <c r="FO82" s="79">
        <v>0.2743976110433346</v>
      </c>
      <c r="FP82" s="79">
        <v>2.5191513567976762E-2</v>
      </c>
      <c r="FQ82" s="79">
        <v>6.0487910243218687E-2</v>
      </c>
      <c r="FR82" s="79">
        <v>0.14387001614486816</v>
      </c>
      <c r="FS82" s="79">
        <v>8.5036402072426451E-2</v>
      </c>
      <c r="FT82" s="79">
        <v>6.9990432968375094E-2</v>
      </c>
      <c r="FU82" s="79">
        <v>8.7790880088632034E-2</v>
      </c>
      <c r="FV82" s="79">
        <v>0.14387001614486816</v>
      </c>
      <c r="FW82" s="79">
        <v>0.28595823184017299</v>
      </c>
      <c r="FX82" s="79">
        <v>0.11237341346832287</v>
      </c>
      <c r="FY82" s="79">
        <v>5.8468560674181998E-2</v>
      </c>
      <c r="FZ82" s="79">
        <v>0.10892329021038694</v>
      </c>
      <c r="GA82" s="79">
        <v>8.5074598083783426E-2</v>
      </c>
      <c r="GB82" s="79">
        <v>2.0389152507815218E-2</v>
      </c>
      <c r="GC82" s="79">
        <v>5.5320293707140443E-2</v>
      </c>
      <c r="GD82" s="79">
        <v>0.20241364148075416</v>
      </c>
      <c r="GE82" s="79">
        <v>0.14387001614486816</v>
      </c>
      <c r="GF82" s="79">
        <v>6.0464585727344693E-2</v>
      </c>
      <c r="GG82" s="79">
        <v>0.13190161044977025</v>
      </c>
      <c r="GH82" s="79">
        <v>5.8468560674181998E-2</v>
      </c>
      <c r="GI82" s="79">
        <v>5.8468560674181998E-2</v>
      </c>
      <c r="GJ82" s="79">
        <v>5.8468560674181998E-2</v>
      </c>
      <c r="GK82" s="79">
        <v>5.8468560674181998E-2</v>
      </c>
      <c r="GL82" s="79">
        <v>5.7505569496252795E-2</v>
      </c>
      <c r="GM82" s="79">
        <v>2.7301610303389682E-2</v>
      </c>
      <c r="GN82" s="79">
        <v>4.603815181962255E-2</v>
      </c>
      <c r="GO82" s="79">
        <v>7.6461148141089202E-2</v>
      </c>
      <c r="GP82" s="79">
        <v>8.3329813980979064E-2</v>
      </c>
      <c r="GQ82" s="79">
        <v>0.11237341346832287</v>
      </c>
      <c r="GR82" s="79">
        <v>0.11396823264278108</v>
      </c>
      <c r="GS82" s="79">
        <v>8.040021465963211E-2</v>
      </c>
      <c r="GT82" s="79">
        <v>0.1447063795394746</v>
      </c>
      <c r="GU82" s="79">
        <v>0.11237341346832287</v>
      </c>
      <c r="GV82" s="79">
        <v>0.10506879542425578</v>
      </c>
      <c r="GW82" s="79">
        <v>2.5191513567976762E-2</v>
      </c>
      <c r="GX82" s="79">
        <v>5.8468560674181998E-2</v>
      </c>
      <c r="GY82" s="79">
        <v>5.9668162723186334E-2</v>
      </c>
      <c r="GZ82" s="79">
        <v>6.0849484382502567E-2</v>
      </c>
      <c r="HA82" s="79">
        <v>5.2225158194961097E-2</v>
      </c>
      <c r="HB82" s="79">
        <v>5.8468560674181998E-2</v>
      </c>
      <c r="HC82" s="79">
        <v>2.5191513567976762E-2</v>
      </c>
      <c r="HD82" s="79">
        <v>0.13219319149952924</v>
      </c>
      <c r="HE82" s="79">
        <v>6.9646435281910293E-2</v>
      </c>
      <c r="HF82" s="79">
        <v>6.6628936993077759E-2</v>
      </c>
      <c r="HG82" s="79">
        <v>4.7485597013060266E-2</v>
      </c>
      <c r="HH82" s="79">
        <v>4.400477356478779E-2</v>
      </c>
      <c r="HI82" s="79">
        <v>5.1397776864373738E-2</v>
      </c>
      <c r="HJ82" s="79">
        <v>8.340159647942097E-2</v>
      </c>
      <c r="HK82" s="79">
        <v>2.5191513567976762E-2</v>
      </c>
      <c r="HL82" s="79">
        <v>5.8468560674181998E-2</v>
      </c>
      <c r="HM82" s="79">
        <v>0.22773224441700801</v>
      </c>
      <c r="HN82" s="79">
        <v>5.8468560674181998E-2</v>
      </c>
      <c r="HO82" s="79">
        <v>8.307762286298985E-2</v>
      </c>
      <c r="HP82" s="79">
        <v>0.1443867083197905</v>
      </c>
      <c r="HQ82" s="79">
        <v>5.7275422496274361E-2</v>
      </c>
      <c r="HR82" s="79">
        <v>7.0706655034904364E-2</v>
      </c>
      <c r="HS82" s="80" t="str">
        <f t="shared" si="1"/>
        <v>Water Pollution_1,2-dichloroethane_Seawater_Health_N/A for WP Interim Methodology</v>
      </c>
    </row>
    <row r="83" spans="2:227" ht="15" customHeight="1">
      <c r="B83" s="65" t="s">
        <v>9</v>
      </c>
      <c r="C83" s="65" t="s">
        <v>417</v>
      </c>
      <c r="D83" s="65" t="s">
        <v>384</v>
      </c>
      <c r="E83" s="65" t="s">
        <v>395</v>
      </c>
      <c r="F83" s="65" t="s">
        <v>390</v>
      </c>
      <c r="G83" s="65" t="s">
        <v>391</v>
      </c>
      <c r="H83" s="41"/>
      <c r="I83" s="79">
        <v>13.497997654451989</v>
      </c>
      <c r="J83" s="79">
        <v>0.51877738078424906</v>
      </c>
      <c r="K83" s="79">
        <v>27.107566823634524</v>
      </c>
      <c r="L83" s="79">
        <v>2.5191513567976762E-2</v>
      </c>
      <c r="M83" s="79">
        <v>1.7870369363557626</v>
      </c>
      <c r="N83" s="79">
        <v>10.354709941308759</v>
      </c>
      <c r="O83" s="79">
        <v>5.8468560674181998E-2</v>
      </c>
      <c r="P83" s="79">
        <v>0.45949899176089681</v>
      </c>
      <c r="Q83" s="79">
        <v>0.43771428615634694</v>
      </c>
      <c r="R83" s="79">
        <v>5.8468560674181998E-2</v>
      </c>
      <c r="S83" s="79">
        <v>0.10352711876128111</v>
      </c>
      <c r="T83" s="79">
        <v>0.77221256308608888</v>
      </c>
      <c r="U83" s="79">
        <v>2.6057693505892443</v>
      </c>
      <c r="V83" s="79">
        <v>6.4335820282614448E-2</v>
      </c>
      <c r="W83" s="79">
        <v>8.307762286298985E-2</v>
      </c>
      <c r="X83" s="79">
        <v>11.600588982616397</v>
      </c>
      <c r="Y83" s="79">
        <v>5.8468560674181998E-2</v>
      </c>
      <c r="Z83" s="79">
        <v>9.7829755357666954</v>
      </c>
      <c r="AA83" s="79">
        <v>7.6937608853075439</v>
      </c>
      <c r="AB83" s="79">
        <v>0.54106033568713596</v>
      </c>
      <c r="AC83" s="79">
        <v>3.7719680919325533</v>
      </c>
      <c r="AD83" s="79">
        <v>3.5192030667490846E-2</v>
      </c>
      <c r="AE83" s="79">
        <v>4.4193625776937306</v>
      </c>
      <c r="AF83" s="79">
        <v>0.27876741131996252</v>
      </c>
      <c r="AG83" s="79">
        <v>18.505020085444706</v>
      </c>
      <c r="AH83" s="79">
        <v>0.2779416974262931</v>
      </c>
      <c r="AI83" s="79">
        <v>0.93397140022297864</v>
      </c>
      <c r="AJ83" s="79">
        <v>5.8468560674181998E-2</v>
      </c>
      <c r="AK83" s="79">
        <v>1.3149802280308835</v>
      </c>
      <c r="AL83" s="79">
        <v>2.7104723274803728</v>
      </c>
      <c r="AM83" s="79">
        <v>24.641336022319187</v>
      </c>
      <c r="AN83" s="79">
        <v>0.24786313841454219</v>
      </c>
      <c r="AO83" s="79">
        <v>1.546394975972909</v>
      </c>
      <c r="AP83" s="79">
        <v>1.3312476740067658</v>
      </c>
      <c r="AQ83" s="79">
        <v>2.8105145738196193</v>
      </c>
      <c r="AR83" s="79">
        <v>8.8759219537840647E-2</v>
      </c>
      <c r="AS83" s="79">
        <v>5.8468560674181998E-2</v>
      </c>
      <c r="AT83" s="79">
        <v>3.983010038588461</v>
      </c>
      <c r="AU83" s="79">
        <v>0.7275767895106231</v>
      </c>
      <c r="AV83" s="79">
        <v>1.4882607831159309</v>
      </c>
      <c r="AW83" s="79">
        <v>0.24265116231076045</v>
      </c>
      <c r="AX83" s="79">
        <v>2.3538599369670421</v>
      </c>
      <c r="AY83" s="79">
        <v>0.32321060355801268</v>
      </c>
      <c r="AZ83" s="79">
        <v>0.14387001614486816</v>
      </c>
      <c r="BA83" s="79">
        <v>0.31311915386966194</v>
      </c>
      <c r="BB83" s="79">
        <v>5.4150149234722029</v>
      </c>
      <c r="BC83" s="79">
        <v>2.5784724429659307</v>
      </c>
      <c r="BD83" s="79">
        <v>3.7597311387534256</v>
      </c>
      <c r="BE83" s="79">
        <v>2.8745829979733304</v>
      </c>
      <c r="BF83" s="79">
        <v>16.409375167271257</v>
      </c>
      <c r="BG83" s="79">
        <v>2.6452702933904217</v>
      </c>
      <c r="BH83" s="79">
        <v>1.8094659395615385</v>
      </c>
      <c r="BI83" s="79">
        <v>1.4280716621402632</v>
      </c>
      <c r="BJ83" s="79">
        <v>0.75608474052697394</v>
      </c>
      <c r="BK83" s="79">
        <v>1.2256225389202717</v>
      </c>
      <c r="BL83" s="79">
        <v>5.8468560674181998E-2</v>
      </c>
      <c r="BM83" s="79">
        <v>4.2479802114747534</v>
      </c>
      <c r="BN83" s="79">
        <v>0.78156234754062881</v>
      </c>
      <c r="BO83" s="79">
        <v>4.8795730569569562</v>
      </c>
      <c r="BP83" s="79">
        <v>4.7609552432224236</v>
      </c>
      <c r="BQ83" s="79">
        <v>7.7086544674336057</v>
      </c>
      <c r="BR83" s="79">
        <v>36.525365449466939</v>
      </c>
      <c r="BS83" s="79">
        <v>0.22665622924979931</v>
      </c>
      <c r="BT83" s="79">
        <v>6.9718777758759121</v>
      </c>
      <c r="BU83" s="79">
        <v>8.8514173108512413</v>
      </c>
      <c r="BV83" s="79">
        <v>8.5038279428054836E-2</v>
      </c>
      <c r="BW83" s="79">
        <v>0.12614375439777595</v>
      </c>
      <c r="BX83" s="79">
        <v>0.19808149730499344</v>
      </c>
      <c r="BY83" s="79">
        <v>3.6550645055607291</v>
      </c>
      <c r="BZ83" s="79">
        <v>4.0654943634897897E-2</v>
      </c>
      <c r="CA83" s="79">
        <v>0.1580970404882224</v>
      </c>
      <c r="CB83" s="79">
        <v>4.1493410552268486</v>
      </c>
      <c r="CC83" s="79">
        <v>14.978017143960672</v>
      </c>
      <c r="CD83" s="79">
        <v>1.8580275043704753</v>
      </c>
      <c r="CE83" s="79">
        <v>1.6634527149302936</v>
      </c>
      <c r="CF83" s="79">
        <v>6.0487910243218687E-2</v>
      </c>
      <c r="CG83" s="79">
        <v>0.79752026821045829</v>
      </c>
      <c r="CH83" s="79">
        <v>3.1068582034167225E-2</v>
      </c>
      <c r="CI83" s="79">
        <v>5.8468560674181998E-2</v>
      </c>
      <c r="CJ83" s="79">
        <v>0.11237341346832287</v>
      </c>
      <c r="CK83" s="79">
        <v>6.1321745235434575</v>
      </c>
      <c r="CL83" s="79">
        <v>15.160329645401903</v>
      </c>
      <c r="CM83" s="79">
        <v>0.23015186594619202</v>
      </c>
      <c r="CN83" s="79">
        <v>8.0040533555274018E-2</v>
      </c>
      <c r="CO83" s="79">
        <v>12.844001941534311</v>
      </c>
      <c r="CP83" s="79">
        <v>4.8452536682570528</v>
      </c>
      <c r="CQ83" s="79">
        <v>0.11237341346832287</v>
      </c>
      <c r="CR83" s="79">
        <v>2.7399288877385763</v>
      </c>
      <c r="CS83" s="79">
        <v>0.12051061725852835</v>
      </c>
      <c r="CT83" s="79">
        <v>3.6315312526608796</v>
      </c>
      <c r="CU83" s="79">
        <v>0.57507969408196968</v>
      </c>
      <c r="CV83" s="79">
        <v>2.5628675807706855</v>
      </c>
      <c r="CW83" s="79">
        <v>3.0278026388657815</v>
      </c>
      <c r="CX83" s="79">
        <v>0.53290627262340962</v>
      </c>
      <c r="CY83" s="79">
        <v>0.15737635116275153</v>
      </c>
      <c r="CZ83" s="79">
        <v>1.6518679726007475</v>
      </c>
      <c r="DA83" s="79">
        <v>0.86272509652930274</v>
      </c>
      <c r="DB83" s="79">
        <v>2.1692103848646016</v>
      </c>
      <c r="DC83" s="79">
        <v>2.7599328527951532</v>
      </c>
      <c r="DD83" s="79">
        <v>18.311107838186878</v>
      </c>
      <c r="DE83" s="79">
        <v>0.33974832329449234</v>
      </c>
      <c r="DF83" s="79">
        <v>1.4076595415548887</v>
      </c>
      <c r="DG83" s="79">
        <v>0.11237341346832287</v>
      </c>
      <c r="DH83" s="79">
        <v>56.840136825767992</v>
      </c>
      <c r="DI83" s="79">
        <v>18.497165977053061</v>
      </c>
      <c r="DJ83" s="79">
        <v>3.4179247140300721</v>
      </c>
      <c r="DK83" s="79">
        <v>13.977614361675878</v>
      </c>
      <c r="DL83" s="79">
        <v>1.0690567921514851</v>
      </c>
      <c r="DM83" s="79">
        <v>0.99693719700428662</v>
      </c>
      <c r="DN83" s="79">
        <v>0.47632667888261426</v>
      </c>
      <c r="DO83" s="79">
        <v>10.864550700503964</v>
      </c>
      <c r="DP83" s="79">
        <v>48.895692237419446</v>
      </c>
      <c r="DQ83" s="79">
        <v>0.2992420032949954</v>
      </c>
      <c r="DR83" s="79">
        <v>6.6557978338775383</v>
      </c>
      <c r="DS83" s="79">
        <v>1.7870369363557626</v>
      </c>
      <c r="DT83" s="79">
        <v>0.9338220039848969</v>
      </c>
      <c r="DU83" s="79">
        <v>1.7870369363557626</v>
      </c>
      <c r="DV83" s="79">
        <v>0.11237341346832287</v>
      </c>
      <c r="DW83" s="79">
        <v>2.9887980363309605</v>
      </c>
      <c r="DX83" s="79">
        <v>0.11550810984893528</v>
      </c>
      <c r="DY83" s="79">
        <v>3.2221565478673968</v>
      </c>
      <c r="DZ83" s="79">
        <v>0.23654968599652698</v>
      </c>
      <c r="EA83" s="79">
        <v>0.96832147097007237</v>
      </c>
      <c r="EB83" s="79">
        <v>8.307762286298985E-2</v>
      </c>
      <c r="EC83" s="79">
        <v>0.11237341346832287</v>
      </c>
      <c r="ED83" s="79">
        <v>4.9075358365137163</v>
      </c>
      <c r="EE83" s="79">
        <v>2.1826509983299442</v>
      </c>
      <c r="EF83" s="79">
        <v>0.90125490654884299</v>
      </c>
      <c r="EG83" s="79">
        <v>0.11237341346832287</v>
      </c>
      <c r="EH83" s="79">
        <v>2.1988408599772891</v>
      </c>
      <c r="EI83" s="79">
        <v>6.0487910243218687E-2</v>
      </c>
      <c r="EJ83" s="79">
        <v>9.5136577568881636E-2</v>
      </c>
      <c r="EK83" s="79">
        <v>2.9998228132088145</v>
      </c>
      <c r="EL83" s="79">
        <v>40.960406253084209</v>
      </c>
      <c r="EM83" s="79">
        <v>0.41116209341922016</v>
      </c>
      <c r="EN83" s="79">
        <v>1.8554029146783044</v>
      </c>
      <c r="EO83" s="79">
        <v>2.5310558393008957</v>
      </c>
      <c r="EP83" s="79">
        <v>0.11237341346832287</v>
      </c>
      <c r="EQ83" s="79">
        <v>5.3217549109684787</v>
      </c>
      <c r="ER83" s="79">
        <v>0.64535130870560375</v>
      </c>
      <c r="ES83" s="79">
        <v>9.8628785168677915E-2</v>
      </c>
      <c r="ET83" s="79">
        <v>0.12574942331440558</v>
      </c>
      <c r="EU83" s="79">
        <v>0.4609484347527793</v>
      </c>
      <c r="EV83" s="79">
        <v>6.6329571303232004</v>
      </c>
      <c r="EW83" s="79">
        <v>10.933188052467068</v>
      </c>
      <c r="EX83" s="79">
        <v>0.38728244557129943</v>
      </c>
      <c r="EY83" s="79">
        <v>0.11237341346832287</v>
      </c>
      <c r="EZ83" s="79">
        <v>0.11028638262472358</v>
      </c>
      <c r="FA83" s="79">
        <v>13.160920687891995</v>
      </c>
      <c r="FB83" s="79">
        <v>6.2235956650339839</v>
      </c>
      <c r="FC83" s="79">
        <v>0.11237341346832287</v>
      </c>
      <c r="FD83" s="79">
        <v>0.2008020086170072</v>
      </c>
      <c r="FE83" s="79">
        <v>0.56818389370511646</v>
      </c>
      <c r="FF83" s="79">
        <v>0.43222530842315476</v>
      </c>
      <c r="FG83" s="79">
        <v>0.39295380643538713</v>
      </c>
      <c r="FH83" s="79">
        <v>2.7207934947646479</v>
      </c>
      <c r="FI83" s="79">
        <v>1.3547247801868294</v>
      </c>
      <c r="FJ83" s="79">
        <v>2.3347437990089941</v>
      </c>
      <c r="FK83" s="79">
        <v>1.6778256770854001</v>
      </c>
      <c r="FL83" s="79">
        <v>13.792836374587026</v>
      </c>
      <c r="FM83" s="79">
        <v>0.74780986799618088</v>
      </c>
      <c r="FN83" s="79">
        <v>4.9726918900831293E-2</v>
      </c>
      <c r="FO83" s="79">
        <v>1.0724521594410694</v>
      </c>
      <c r="FP83" s="79">
        <v>4.395164073464547E-2</v>
      </c>
      <c r="FQ83" s="79">
        <v>1.7870369363557626</v>
      </c>
      <c r="FR83" s="79">
        <v>0.74414134512687924</v>
      </c>
      <c r="FS83" s="79">
        <v>16.186026294042616</v>
      </c>
      <c r="FT83" s="79">
        <v>2.0766449875284687</v>
      </c>
      <c r="FU83" s="79">
        <v>5.2345684215528134</v>
      </c>
      <c r="FV83" s="79">
        <v>0.14387001614486816</v>
      </c>
      <c r="FW83" s="79">
        <v>14.489360969536074</v>
      </c>
      <c r="FX83" s="79">
        <v>0.11237341346832287</v>
      </c>
      <c r="FY83" s="79">
        <v>2.6452702933904217</v>
      </c>
      <c r="FZ83" s="79">
        <v>10.680167740394577</v>
      </c>
      <c r="GA83" s="79">
        <v>2.6933121149051895</v>
      </c>
      <c r="GB83" s="79">
        <v>5.818786207975165E-2</v>
      </c>
      <c r="GC83" s="79">
        <v>1.1154994376354155</v>
      </c>
      <c r="GD83" s="79">
        <v>22.448248605329905</v>
      </c>
      <c r="GE83" s="79">
        <v>6.9718777758759121</v>
      </c>
      <c r="GF83" s="79">
        <v>1.2166501956839639</v>
      </c>
      <c r="GG83" s="79">
        <v>10.332924428723626</v>
      </c>
      <c r="GH83" s="79">
        <v>5.8468560674181998E-2</v>
      </c>
      <c r="GI83" s="79">
        <v>5.8468560674181998E-2</v>
      </c>
      <c r="GJ83" s="79">
        <v>2.6452702933904217</v>
      </c>
      <c r="GK83" s="79">
        <v>5.8468560674181998E-2</v>
      </c>
      <c r="GL83" s="79">
        <v>0.46525912271804171</v>
      </c>
      <c r="GM83" s="79">
        <v>0.10659693734642217</v>
      </c>
      <c r="GN83" s="79">
        <v>0.16182944196931207</v>
      </c>
      <c r="GO83" s="79">
        <v>0.45267043792488448</v>
      </c>
      <c r="GP83" s="79">
        <v>12.316435744718232</v>
      </c>
      <c r="GQ83" s="79">
        <v>6.5259329852819388</v>
      </c>
      <c r="GR83" s="79">
        <v>9.1612604677502123</v>
      </c>
      <c r="GS83" s="79">
        <v>0.15390064194908354</v>
      </c>
      <c r="GT83" s="79">
        <v>6.9338199004628143</v>
      </c>
      <c r="GU83" s="79">
        <v>4.4832968781954863</v>
      </c>
      <c r="GV83" s="79">
        <v>2.3387171794718813</v>
      </c>
      <c r="GW83" s="79">
        <v>2.5191513567976762E-2</v>
      </c>
      <c r="GX83" s="79">
        <v>1.3545569917785258</v>
      </c>
      <c r="GY83" s="79">
        <v>0.86914773587939853</v>
      </c>
      <c r="GZ83" s="79">
        <v>1.3922835986301683</v>
      </c>
      <c r="HA83" s="79">
        <v>1.6385443082676934</v>
      </c>
      <c r="HB83" s="79">
        <v>5.8468560674181998E-2</v>
      </c>
      <c r="HC83" s="79">
        <v>0.32225119946382885</v>
      </c>
      <c r="HD83" s="79">
        <v>0.75911184430413992</v>
      </c>
      <c r="HE83" s="79">
        <v>1.8035938595785781</v>
      </c>
      <c r="HF83" s="79">
        <v>85.12244164416623</v>
      </c>
      <c r="HG83" s="79">
        <v>2.4412672813693659</v>
      </c>
      <c r="HH83" s="79">
        <v>0.13446823996215879</v>
      </c>
      <c r="HI83" s="79">
        <v>0.24218906824084085</v>
      </c>
      <c r="HJ83" s="79">
        <v>1.3532413693522229</v>
      </c>
      <c r="HK83" s="79">
        <v>3.261183281510014E-2</v>
      </c>
      <c r="HL83" s="79">
        <v>3.4462236050314554</v>
      </c>
      <c r="HM83" s="79">
        <v>12.220121127265635</v>
      </c>
      <c r="HN83" s="79">
        <v>5.8468560674181998E-2</v>
      </c>
      <c r="HO83" s="79">
        <v>20.475879714771096</v>
      </c>
      <c r="HP83" s="79">
        <v>138.77203745260238</v>
      </c>
      <c r="HQ83" s="79">
        <v>0.28409624982298676</v>
      </c>
      <c r="HR83" s="79">
        <v>1.6457785501606845</v>
      </c>
      <c r="HS83" s="80" t="str">
        <f t="shared" si="1"/>
        <v>Water Pollution_1,2-dichloroethane_Unspecified_Health_N/A for WP Interim Methodology</v>
      </c>
    </row>
    <row r="84" spans="2:227" ht="15" customHeight="1">
      <c r="B84" s="65" t="s">
        <v>9</v>
      </c>
      <c r="C84" s="65" t="s">
        <v>418</v>
      </c>
      <c r="D84" s="65" t="s">
        <v>394</v>
      </c>
      <c r="E84" s="65" t="s">
        <v>395</v>
      </c>
      <c r="F84" s="65" t="s">
        <v>390</v>
      </c>
      <c r="G84" s="65" t="s">
        <v>391</v>
      </c>
      <c r="H84" s="41"/>
      <c r="I84" s="79">
        <v>33.293294130450455</v>
      </c>
      <c r="J84" s="79">
        <v>0.47710542219882074</v>
      </c>
      <c r="K84" s="79">
        <v>27.001239422939765</v>
      </c>
      <c r="L84" s="79">
        <v>0.35851651381534522</v>
      </c>
      <c r="M84" s="79">
        <v>2.4738432276256543</v>
      </c>
      <c r="N84" s="79">
        <v>7.2044825766948746</v>
      </c>
      <c r="O84" s="79">
        <v>5.0627355141238333</v>
      </c>
      <c r="P84" s="79">
        <v>0.40467303791616727</v>
      </c>
      <c r="Q84" s="79">
        <v>0.22674744663044791</v>
      </c>
      <c r="R84" s="79">
        <v>5.0627355141238333</v>
      </c>
      <c r="S84" s="79">
        <v>0.11973767052718293</v>
      </c>
      <c r="T84" s="79">
        <v>0.51805250674220493</v>
      </c>
      <c r="U84" s="79">
        <v>2.895447401331392</v>
      </c>
      <c r="V84" s="79">
        <v>5.0627355141238333</v>
      </c>
      <c r="W84" s="79">
        <v>30.161088718107212</v>
      </c>
      <c r="X84" s="79">
        <v>21.805626128770353</v>
      </c>
      <c r="Y84" s="79">
        <v>5.0627355141238333</v>
      </c>
      <c r="Z84" s="79">
        <v>8.2196763041768452</v>
      </c>
      <c r="AA84" s="79">
        <v>14.459611023425344</v>
      </c>
      <c r="AB84" s="79">
        <v>0.6610094668276435</v>
      </c>
      <c r="AC84" s="79">
        <v>7.8694612353946676</v>
      </c>
      <c r="AD84" s="79">
        <v>1.8802164080234166E-2</v>
      </c>
      <c r="AE84" s="79">
        <v>2.0736079386584465</v>
      </c>
      <c r="AF84" s="79">
        <v>0.14421697686472609</v>
      </c>
      <c r="AG84" s="79">
        <v>9.2166767301842363</v>
      </c>
      <c r="AH84" s="79">
        <v>0.13887289855656826</v>
      </c>
      <c r="AI84" s="79">
        <v>0.93987466398539898</v>
      </c>
      <c r="AJ84" s="79">
        <v>5.0627355141238333</v>
      </c>
      <c r="AK84" s="79">
        <v>9.0989663259472131</v>
      </c>
      <c r="AL84" s="79">
        <v>3.7286720085703404</v>
      </c>
      <c r="AM84" s="79">
        <v>23.257919972134552</v>
      </c>
      <c r="AN84" s="79">
        <v>0.1016757726179004</v>
      </c>
      <c r="AO84" s="79">
        <v>5.5458390038375738</v>
      </c>
      <c r="AP84" s="79">
        <v>2.8664801162459654</v>
      </c>
      <c r="AQ84" s="79">
        <v>4.2923775689744543</v>
      </c>
      <c r="AR84" s="79">
        <v>6.6971487593353871E-3</v>
      </c>
      <c r="AS84" s="79">
        <v>5.0627355141238333</v>
      </c>
      <c r="AT84" s="79">
        <v>1.8611163339210908</v>
      </c>
      <c r="AU84" s="79">
        <v>1.213733805179158</v>
      </c>
      <c r="AV84" s="79">
        <v>2.4738432276256543</v>
      </c>
      <c r="AW84" s="79">
        <v>0.16273546210518142</v>
      </c>
      <c r="AX84" s="79">
        <v>3.9270658517188171</v>
      </c>
      <c r="AY84" s="79">
        <v>0.35983469315211242</v>
      </c>
      <c r="AZ84" s="79">
        <v>5.5458390038375738</v>
      </c>
      <c r="BA84" s="79">
        <v>0.11547351511069556</v>
      </c>
      <c r="BB84" s="79">
        <v>2.7213677975291395</v>
      </c>
      <c r="BC84" s="79">
        <v>3.1564176597701255</v>
      </c>
      <c r="BD84" s="79">
        <v>6.2431030347775742</v>
      </c>
      <c r="BE84" s="79">
        <v>3.49610999592768</v>
      </c>
      <c r="BF84" s="79">
        <v>12.354963839202533</v>
      </c>
      <c r="BG84" s="79">
        <v>5.0627355141238333</v>
      </c>
      <c r="BH84" s="79">
        <v>3.6547827643240307</v>
      </c>
      <c r="BI84" s="79">
        <v>2.4992315254978559</v>
      </c>
      <c r="BJ84" s="79">
        <v>3.0368360813780124</v>
      </c>
      <c r="BK84" s="79">
        <v>12.382976440804184</v>
      </c>
      <c r="BL84" s="79">
        <v>5.0627355141238333</v>
      </c>
      <c r="BM84" s="79">
        <v>16.416114196420402</v>
      </c>
      <c r="BN84" s="79">
        <v>1.4545583185079392</v>
      </c>
      <c r="BO84" s="79">
        <v>4.3293000283122751</v>
      </c>
      <c r="BP84" s="79">
        <v>9.7691817358601458</v>
      </c>
      <c r="BQ84" s="79">
        <v>5.0373891960002863</v>
      </c>
      <c r="BR84" s="79">
        <v>21.331267640453959</v>
      </c>
      <c r="BS84" s="79">
        <v>0.24415501259624489</v>
      </c>
      <c r="BT84" s="79">
        <v>5.5458390038375738</v>
      </c>
      <c r="BU84" s="79">
        <v>12.149341492604655</v>
      </c>
      <c r="BV84" s="79">
        <v>3.6547827643240307</v>
      </c>
      <c r="BW84" s="79">
        <v>0.35851651381534522</v>
      </c>
      <c r="BX84" s="79">
        <v>6.0557085798115806E-2</v>
      </c>
      <c r="BY84" s="79">
        <v>2.866872810212171</v>
      </c>
      <c r="BZ84" s="79">
        <v>0.35851651381534522</v>
      </c>
      <c r="CA84" s="79">
        <v>0.16557298235092041</v>
      </c>
      <c r="CB84" s="79">
        <v>5.5458390038375738</v>
      </c>
      <c r="CC84" s="79">
        <v>7.8705973263576556</v>
      </c>
      <c r="CD84" s="79">
        <v>2.5596274371733343</v>
      </c>
      <c r="CE84" s="79">
        <v>1.840084511524406</v>
      </c>
      <c r="CF84" s="79">
        <v>2.4738432276256543</v>
      </c>
      <c r="CG84" s="79">
        <v>2.1940915620192798</v>
      </c>
      <c r="CH84" s="79">
        <v>2.8773603846093264E-3</v>
      </c>
      <c r="CI84" s="79">
        <v>5.0627355141238333</v>
      </c>
      <c r="CJ84" s="79">
        <v>9.0989663259472131</v>
      </c>
      <c r="CK84" s="79">
        <v>5.6918825858202249</v>
      </c>
      <c r="CL84" s="79">
        <v>8.5308829709839014</v>
      </c>
      <c r="CM84" s="79">
        <v>0.44310608040042726</v>
      </c>
      <c r="CN84" s="79">
        <v>1.8431688196321076E-2</v>
      </c>
      <c r="CO84" s="79">
        <v>47.187475316612847</v>
      </c>
      <c r="CP84" s="79">
        <v>8.8488658835111291</v>
      </c>
      <c r="CQ84" s="79">
        <v>9.0989663259472131</v>
      </c>
      <c r="CR84" s="79">
        <v>5.9328945436071789</v>
      </c>
      <c r="CS84" s="79">
        <v>4.340801955724316E-2</v>
      </c>
      <c r="CT84" s="79">
        <v>7.0687279061891681</v>
      </c>
      <c r="CU84" s="79">
        <v>0.71276095638701154</v>
      </c>
      <c r="CV84" s="79">
        <v>5.3803817500255491</v>
      </c>
      <c r="CW84" s="79">
        <v>6.569405468550352</v>
      </c>
      <c r="CX84" s="79">
        <v>1.3395522355526077</v>
      </c>
      <c r="CY84" s="79">
        <v>2.4738432276256543</v>
      </c>
      <c r="CZ84" s="79">
        <v>2.5118395791520198</v>
      </c>
      <c r="DA84" s="79">
        <v>0.96132630080585357</v>
      </c>
      <c r="DB84" s="79">
        <v>5.0627355141238333</v>
      </c>
      <c r="DC84" s="79">
        <v>3.0698948266782891</v>
      </c>
      <c r="DD84" s="79">
        <v>85.568048654315348</v>
      </c>
      <c r="DE84" s="79">
        <v>0.2757139389867253</v>
      </c>
      <c r="DF84" s="79">
        <v>1.029689711903766</v>
      </c>
      <c r="DG84" s="79">
        <v>9.0989663259472131</v>
      </c>
      <c r="DH84" s="79">
        <v>48.594777282937933</v>
      </c>
      <c r="DI84" s="79">
        <v>25.388214238954003</v>
      </c>
      <c r="DJ84" s="79">
        <v>3.6547827643240307</v>
      </c>
      <c r="DK84" s="79">
        <v>30.161088718107212</v>
      </c>
      <c r="DL84" s="79">
        <v>3.9646095457825608</v>
      </c>
      <c r="DM84" s="79">
        <v>1.3495751862831054</v>
      </c>
      <c r="DN84" s="79">
        <v>0.70189546665026215</v>
      </c>
      <c r="DO84" s="79">
        <v>30.161088718107212</v>
      </c>
      <c r="DP84" s="79">
        <v>25.018180333497543</v>
      </c>
      <c r="DQ84" s="79">
        <v>0.54342452428166987</v>
      </c>
      <c r="DR84" s="79">
        <v>7.6026069573532418</v>
      </c>
      <c r="DS84" s="79">
        <v>2.4738432276256543</v>
      </c>
      <c r="DT84" s="79">
        <v>1.0849507520143509</v>
      </c>
      <c r="DU84" s="79">
        <v>2.4738432276256543</v>
      </c>
      <c r="DV84" s="79">
        <v>9.0989663259472131</v>
      </c>
      <c r="DW84" s="79">
        <v>4.661288970085959</v>
      </c>
      <c r="DX84" s="79">
        <v>2.9400464407645929E-2</v>
      </c>
      <c r="DY84" s="79">
        <v>3.1874544446476447</v>
      </c>
      <c r="DZ84" s="79">
        <v>15.838478461399612</v>
      </c>
      <c r="EA84" s="79">
        <v>1.7520952238071392</v>
      </c>
      <c r="EB84" s="79">
        <v>30.161088718107212</v>
      </c>
      <c r="EC84" s="79">
        <v>9.0989663259472131</v>
      </c>
      <c r="ED84" s="79">
        <v>8.0707071967309627</v>
      </c>
      <c r="EE84" s="79">
        <v>5.5458390038375738</v>
      </c>
      <c r="EF84" s="79">
        <v>1.7509309662775598</v>
      </c>
      <c r="EG84" s="79">
        <v>9.0989663259472131</v>
      </c>
      <c r="EH84" s="79">
        <v>4.2570276224754622</v>
      </c>
      <c r="EI84" s="79">
        <v>2.4738432276256543</v>
      </c>
      <c r="EJ84" s="79">
        <v>2.3859206519949439E-2</v>
      </c>
      <c r="EK84" s="79">
        <v>3.6547827643240307</v>
      </c>
      <c r="EL84" s="79">
        <v>52.402516392327001</v>
      </c>
      <c r="EM84" s="79">
        <v>0.23876976350467352</v>
      </c>
      <c r="EN84" s="79">
        <v>3.1361027792003124</v>
      </c>
      <c r="EO84" s="79">
        <v>1.4990391550726179</v>
      </c>
      <c r="EP84" s="79">
        <v>9.0989663259472131</v>
      </c>
      <c r="EQ84" s="79">
        <v>8.8485355913458594</v>
      </c>
      <c r="ER84" s="79">
        <v>1.0161955549251644</v>
      </c>
      <c r="ES84" s="79">
        <v>0.35851651381534522</v>
      </c>
      <c r="ET84" s="79">
        <v>0.15993139715878252</v>
      </c>
      <c r="EU84" s="79">
        <v>0.49487756783852654</v>
      </c>
      <c r="EV84" s="79">
        <v>14.431009936117068</v>
      </c>
      <c r="EW84" s="79">
        <v>17.749732178404695</v>
      </c>
      <c r="EX84" s="79">
        <v>0.19032970094257573</v>
      </c>
      <c r="EY84" s="79">
        <v>9.0989663259472131</v>
      </c>
      <c r="EZ84" s="79">
        <v>8.686875358366461E-2</v>
      </c>
      <c r="FA84" s="79">
        <v>12.773173859127468</v>
      </c>
      <c r="FB84" s="79">
        <v>13.117196430462608</v>
      </c>
      <c r="FC84" s="79">
        <v>9.0989663259472131</v>
      </c>
      <c r="FD84" s="79">
        <v>0.42009772962465225</v>
      </c>
      <c r="FE84" s="79">
        <v>0.89857949148211491</v>
      </c>
      <c r="FF84" s="79">
        <v>0.39688195842060253</v>
      </c>
      <c r="FG84" s="79">
        <v>0.28783062403125509</v>
      </c>
      <c r="FH84" s="79">
        <v>3.0891272716527798</v>
      </c>
      <c r="FI84" s="79">
        <v>2.425938592498766</v>
      </c>
      <c r="FJ84" s="79">
        <v>5.3419899903927472</v>
      </c>
      <c r="FK84" s="79">
        <v>5.0627355141238333</v>
      </c>
      <c r="FL84" s="79">
        <v>30.161088718107212</v>
      </c>
      <c r="FM84" s="79">
        <v>1.0584791665859776</v>
      </c>
      <c r="FN84" s="79">
        <v>1.5681080857624916E-2</v>
      </c>
      <c r="FO84" s="79">
        <v>0.48282151717492877</v>
      </c>
      <c r="FP84" s="79">
        <v>0.35851651381534522</v>
      </c>
      <c r="FQ84" s="79">
        <v>2.4738432276256543</v>
      </c>
      <c r="FR84" s="79">
        <v>5.5458390038375738</v>
      </c>
      <c r="FS84" s="79">
        <v>17.903028808014874</v>
      </c>
      <c r="FT84" s="79">
        <v>5.6428979910019894</v>
      </c>
      <c r="FU84" s="79">
        <v>7.1628577130321247</v>
      </c>
      <c r="FV84" s="79">
        <v>5.5458390038375738</v>
      </c>
      <c r="FW84" s="79">
        <v>12.146420759069091</v>
      </c>
      <c r="FX84" s="79">
        <v>9.0989663259472131</v>
      </c>
      <c r="FY84" s="79">
        <v>5.0627355141238333</v>
      </c>
      <c r="FZ84" s="79">
        <v>8.3629710279323159</v>
      </c>
      <c r="GA84" s="79">
        <v>3.5546490124986305</v>
      </c>
      <c r="GB84" s="79">
        <v>0.7958804737600701</v>
      </c>
      <c r="GC84" s="79">
        <v>2.7522124945867361</v>
      </c>
      <c r="GD84" s="79">
        <v>13.289630229439654</v>
      </c>
      <c r="GE84" s="79">
        <v>5.5458390038375738</v>
      </c>
      <c r="GF84" s="79">
        <v>3.0196118999269945</v>
      </c>
      <c r="GG84" s="79">
        <v>24.662361103920375</v>
      </c>
      <c r="GH84" s="79">
        <v>5.0627355141238333</v>
      </c>
      <c r="GI84" s="79">
        <v>5.0627355141238333</v>
      </c>
      <c r="GJ84" s="79">
        <v>5.0627355141238333</v>
      </c>
      <c r="GK84" s="79">
        <v>5.0627355141238333</v>
      </c>
      <c r="GL84" s="79">
        <v>0.60184180593388314</v>
      </c>
      <c r="GM84" s="79">
        <v>0.1025570385135154</v>
      </c>
      <c r="GN84" s="79">
        <v>6.1875205410961115E-2</v>
      </c>
      <c r="GO84" s="79">
        <v>0.2216112141212678</v>
      </c>
      <c r="GP84" s="79">
        <v>26.762214968058373</v>
      </c>
      <c r="GQ84" s="79">
        <v>9.0989663259472131</v>
      </c>
      <c r="GR84" s="79">
        <v>13.701433515577717</v>
      </c>
      <c r="GS84" s="79">
        <v>5.8819822025677398E-2</v>
      </c>
      <c r="GT84" s="79">
        <v>10.127209145917192</v>
      </c>
      <c r="GU84" s="79">
        <v>9.0989663259472131</v>
      </c>
      <c r="GV84" s="79">
        <v>5.5354416792776799</v>
      </c>
      <c r="GW84" s="79">
        <v>0.35851651381534522</v>
      </c>
      <c r="GX84" s="79">
        <v>5.0627355141238333</v>
      </c>
      <c r="GY84" s="79">
        <v>2.4889839007678884</v>
      </c>
      <c r="GZ84" s="79">
        <v>1.4049573143544749</v>
      </c>
      <c r="HA84" s="79">
        <v>4.9218749579811414</v>
      </c>
      <c r="HB84" s="79">
        <v>5.0627355141238333</v>
      </c>
      <c r="HC84" s="79">
        <v>0.35851651381534522</v>
      </c>
      <c r="HD84" s="79">
        <v>0.37660397545259056</v>
      </c>
      <c r="HE84" s="79">
        <v>3.3006045270426911</v>
      </c>
      <c r="HF84" s="79">
        <v>89.875088207710462</v>
      </c>
      <c r="HG84" s="79">
        <v>3.9874955230047822</v>
      </c>
      <c r="HH84" s="79">
        <v>4.683198309675779E-2</v>
      </c>
      <c r="HI84" s="79">
        <v>0.35676990126529134</v>
      </c>
      <c r="HJ84" s="79">
        <v>2.6033209510855091</v>
      </c>
      <c r="HK84" s="79">
        <v>0.35851651381534522</v>
      </c>
      <c r="HL84" s="79">
        <v>5.0627355141238333</v>
      </c>
      <c r="HM84" s="79">
        <v>21.014427764635869</v>
      </c>
      <c r="HN84" s="79">
        <v>5.0627355141238333</v>
      </c>
      <c r="HO84" s="79">
        <v>30.161088718107212</v>
      </c>
      <c r="HP84" s="79">
        <v>98.865526334149394</v>
      </c>
      <c r="HQ84" s="79">
        <v>0.13115549952188588</v>
      </c>
      <c r="HR84" s="79">
        <v>1.2751475369958598</v>
      </c>
      <c r="HS84" s="80" t="str">
        <f t="shared" si="1"/>
        <v>Water Pollution_1,2-DIMETHYL-5-NITRO-1H-IMIDAZOLE_Freshwater_Health_N/A for WP Interim Methodology</v>
      </c>
    </row>
    <row r="85" spans="2:227" ht="15" customHeight="1">
      <c r="B85" s="65" t="s">
        <v>9</v>
      </c>
      <c r="C85" s="65" t="s">
        <v>418</v>
      </c>
      <c r="D85" s="65" t="s">
        <v>396</v>
      </c>
      <c r="E85" s="65" t="s">
        <v>395</v>
      </c>
      <c r="F85" s="65" t="s">
        <v>390</v>
      </c>
      <c r="G85" s="65" t="s">
        <v>391</v>
      </c>
      <c r="H85" s="41"/>
      <c r="I85" s="79">
        <v>6.4991856253589802E-5</v>
      </c>
      <c r="J85" s="79">
        <v>5.8467021063330917E-5</v>
      </c>
      <c r="K85" s="79">
        <v>1.3613379823918014E-4</v>
      </c>
      <c r="L85" s="79">
        <v>2.6102263489069849E-5</v>
      </c>
      <c r="M85" s="79">
        <v>2.2948782437178222E-4</v>
      </c>
      <c r="N85" s="79">
        <v>1.3272364393815972E-4</v>
      </c>
      <c r="O85" s="79">
        <v>8.2764811807135413E-5</v>
      </c>
      <c r="P85" s="79">
        <v>8.4741007283855235E-5</v>
      </c>
      <c r="Q85" s="79">
        <v>7.5350892986697718E-5</v>
      </c>
      <c r="R85" s="79">
        <v>8.2764811807135413E-5</v>
      </c>
      <c r="S85" s="79">
        <v>2.4879768569737462E-5</v>
      </c>
      <c r="T85" s="79">
        <v>5.7171867315403688E-4</v>
      </c>
      <c r="U85" s="79">
        <v>5.7272772778037514E-5</v>
      </c>
      <c r="V85" s="79">
        <v>8.2764811807135413E-5</v>
      </c>
      <c r="W85" s="79">
        <v>1.9354903285786657E-4</v>
      </c>
      <c r="X85" s="79">
        <v>6.4101465063375008E-4</v>
      </c>
      <c r="Y85" s="79">
        <v>8.2764811807135413E-5</v>
      </c>
      <c r="Z85" s="79">
        <v>5.9717415279244258E-5</v>
      </c>
      <c r="AA85" s="79">
        <v>6.5073705072048193E-4</v>
      </c>
      <c r="AB85" s="79">
        <v>5.2094587146737269E-5</v>
      </c>
      <c r="AC85" s="79">
        <v>3.3653628111094037E-4</v>
      </c>
      <c r="AD85" s="79">
        <v>6.735535645629167E-5</v>
      </c>
      <c r="AE85" s="79">
        <v>3.3134769813520517E-5</v>
      </c>
      <c r="AF85" s="79">
        <v>1.1888512358562424E-4</v>
      </c>
      <c r="AG85" s="79">
        <v>8.3777356897410586E-5</v>
      </c>
      <c r="AH85" s="79">
        <v>4.6918842999323378E-4</v>
      </c>
      <c r="AI85" s="79">
        <v>9.2415269011687318E-5</v>
      </c>
      <c r="AJ85" s="79">
        <v>8.2764811807135413E-5</v>
      </c>
      <c r="AK85" s="79">
        <v>2.8949950401978579E-4</v>
      </c>
      <c r="AL85" s="79">
        <v>6.456537462779572E-5</v>
      </c>
      <c r="AM85" s="79">
        <v>3.4594384547096969E-4</v>
      </c>
      <c r="AN85" s="79">
        <v>3.0186694694030614E-4</v>
      </c>
      <c r="AO85" s="79">
        <v>2.3057649873110589E-4</v>
      </c>
      <c r="AP85" s="79">
        <v>1.1044713800118708E-4</v>
      </c>
      <c r="AQ85" s="79">
        <v>2.9180853018652067E-4</v>
      </c>
      <c r="AR85" s="79">
        <v>3.770793342487925E-5</v>
      </c>
      <c r="AS85" s="79">
        <v>8.2764811807135413E-5</v>
      </c>
      <c r="AT85" s="79">
        <v>4.2302112457289306E-5</v>
      </c>
      <c r="AU85" s="79">
        <v>1.1503426239943363E-4</v>
      </c>
      <c r="AV85" s="79">
        <v>2.2948782437178222E-4</v>
      </c>
      <c r="AW85" s="79">
        <v>5.9564852300649383E-5</v>
      </c>
      <c r="AX85" s="79">
        <v>8.2554672717364999E-4</v>
      </c>
      <c r="AY85" s="79">
        <v>5.0128710333117439E-5</v>
      </c>
      <c r="AZ85" s="79">
        <v>2.3057649873110589E-4</v>
      </c>
      <c r="BA85" s="79">
        <v>5.5269769541438601E-4</v>
      </c>
      <c r="BB85" s="79">
        <v>3.8403165307978021E-4</v>
      </c>
      <c r="BC85" s="79">
        <v>5.1177413989676851E-5</v>
      </c>
      <c r="BD85" s="79">
        <v>3.5981567434875613E-4</v>
      </c>
      <c r="BE85" s="79">
        <v>3.5204312844748226E-5</v>
      </c>
      <c r="BF85" s="79">
        <v>7.8171134088221572E-5</v>
      </c>
      <c r="BG85" s="79">
        <v>8.2764811807135413E-5</v>
      </c>
      <c r="BH85" s="79">
        <v>1.4279347045062011E-4</v>
      </c>
      <c r="BI85" s="79">
        <v>6.1814311289199993E-4</v>
      </c>
      <c r="BJ85" s="79">
        <v>8.5216752143264207E-5</v>
      </c>
      <c r="BK85" s="79">
        <v>1.0046132535544564E-4</v>
      </c>
      <c r="BL85" s="79">
        <v>8.2764811807135413E-5</v>
      </c>
      <c r="BM85" s="79">
        <v>1.4492712338791142E-4</v>
      </c>
      <c r="BN85" s="79">
        <v>5.1302306573669274E-5</v>
      </c>
      <c r="BO85" s="79">
        <v>3.0352104384328486E-4</v>
      </c>
      <c r="BP85" s="79">
        <v>9.9461044640977535E-5</v>
      </c>
      <c r="BQ85" s="79">
        <v>1.7970950565519581E-4</v>
      </c>
      <c r="BR85" s="79">
        <v>4.4892886305378939E-5</v>
      </c>
      <c r="BS85" s="79">
        <v>3.8952852790825209E-5</v>
      </c>
      <c r="BT85" s="79">
        <v>2.3057649873110589E-4</v>
      </c>
      <c r="BU85" s="79">
        <v>6.9222749920570042E-5</v>
      </c>
      <c r="BV85" s="79">
        <v>1.4279347045062011E-4</v>
      </c>
      <c r="BW85" s="79">
        <v>2.6102263489069849E-5</v>
      </c>
      <c r="BX85" s="79">
        <v>9.3524683115886321E-5</v>
      </c>
      <c r="BY85" s="79">
        <v>2.2441060116156777E-4</v>
      </c>
      <c r="BZ85" s="79">
        <v>2.6102263489069849E-5</v>
      </c>
      <c r="CA85" s="79">
        <v>8.4533768509929805E-5</v>
      </c>
      <c r="CB85" s="79">
        <v>2.3057649873110589E-4</v>
      </c>
      <c r="CC85" s="79">
        <v>5.4469048016559563E-5</v>
      </c>
      <c r="CD85" s="79">
        <v>2.2568623157809191E-4</v>
      </c>
      <c r="CE85" s="79">
        <v>6.0959767588275289E-4</v>
      </c>
      <c r="CF85" s="79">
        <v>2.2948782437178222E-4</v>
      </c>
      <c r="CG85" s="79">
        <v>8.3043435022409355E-5</v>
      </c>
      <c r="CH85" s="79">
        <v>1.3291362943232245E-5</v>
      </c>
      <c r="CI85" s="79">
        <v>8.2764811807135413E-5</v>
      </c>
      <c r="CJ85" s="79">
        <v>2.8949950401978579E-4</v>
      </c>
      <c r="CK85" s="79">
        <v>6.7442294031299263E-5</v>
      </c>
      <c r="CL85" s="79">
        <v>4.5585875285380269E-4</v>
      </c>
      <c r="CM85" s="79">
        <v>6.2653869368823145E-5</v>
      </c>
      <c r="CN85" s="79">
        <v>9.1718368319702013E-5</v>
      </c>
      <c r="CO85" s="79">
        <v>8.3161000851396372E-5</v>
      </c>
      <c r="CP85" s="79">
        <v>8.135083016157395E-5</v>
      </c>
      <c r="CQ85" s="79">
        <v>2.8949950401978579E-4</v>
      </c>
      <c r="CR85" s="79">
        <v>1.6189582612592416E-4</v>
      </c>
      <c r="CS85" s="79">
        <v>2.3608584480835572E-5</v>
      </c>
      <c r="CT85" s="79">
        <v>5.0134212087629324E-4</v>
      </c>
      <c r="CU85" s="79">
        <v>6.7108861652821435E-5</v>
      </c>
      <c r="CV85" s="79">
        <v>1.443513608292697E-4</v>
      </c>
      <c r="CW85" s="79">
        <v>2.3533127857538951E-4</v>
      </c>
      <c r="CX85" s="79">
        <v>5.3367064492348235E-5</v>
      </c>
      <c r="CY85" s="79">
        <v>2.2948782437178222E-4</v>
      </c>
      <c r="CZ85" s="79">
        <v>3.6979774783574401E-4</v>
      </c>
      <c r="DA85" s="79">
        <v>1.2597579354495421E-4</v>
      </c>
      <c r="DB85" s="79">
        <v>8.2764811807135413E-5</v>
      </c>
      <c r="DC85" s="79">
        <v>1.7737358586375693E-4</v>
      </c>
      <c r="DD85" s="79">
        <v>3.1976819205500748E-4</v>
      </c>
      <c r="DE85" s="79">
        <v>2.6788083464881835E-5</v>
      </c>
      <c r="DF85" s="79">
        <v>8.0968409061792104E-5</v>
      </c>
      <c r="DG85" s="79">
        <v>2.8949950401978579E-4</v>
      </c>
      <c r="DH85" s="79">
        <v>1.3742491209144692E-4</v>
      </c>
      <c r="DI85" s="79">
        <v>9.9066916905346612E-4</v>
      </c>
      <c r="DJ85" s="79">
        <v>1.4279347045062011E-4</v>
      </c>
      <c r="DK85" s="79">
        <v>1.9354903285786657E-4</v>
      </c>
      <c r="DL85" s="79">
        <v>1.0820369951830825E-4</v>
      </c>
      <c r="DM85" s="79">
        <v>1.8401543265134394E-4</v>
      </c>
      <c r="DN85" s="79">
        <v>4.9757261006689153E-5</v>
      </c>
      <c r="DO85" s="79">
        <v>1.9354903285786657E-4</v>
      </c>
      <c r="DP85" s="79">
        <v>4.9047418211997632E-5</v>
      </c>
      <c r="DQ85" s="79">
        <v>5.6632694988538449E-5</v>
      </c>
      <c r="DR85" s="79">
        <v>6.6915854025487623E-5</v>
      </c>
      <c r="DS85" s="79">
        <v>2.2948782437178222E-4</v>
      </c>
      <c r="DT85" s="79">
        <v>2.4956602832084681E-4</v>
      </c>
      <c r="DU85" s="79">
        <v>2.2948782437178222E-4</v>
      </c>
      <c r="DV85" s="79">
        <v>2.8949950401978579E-4</v>
      </c>
      <c r="DW85" s="79">
        <v>4.9609570715638775E-5</v>
      </c>
      <c r="DX85" s="79">
        <v>1.1751139230472821E-4</v>
      </c>
      <c r="DY85" s="79">
        <v>4.9631503994655355E-4</v>
      </c>
      <c r="DZ85" s="79">
        <v>3.0500046104875569E-4</v>
      </c>
      <c r="EA85" s="79">
        <v>7.6598024390284918E-5</v>
      </c>
      <c r="EB85" s="79">
        <v>1.9354903285786657E-4</v>
      </c>
      <c r="EC85" s="79">
        <v>2.8949950401978579E-4</v>
      </c>
      <c r="ED85" s="79">
        <v>1.1622250218616719E-4</v>
      </c>
      <c r="EE85" s="79">
        <v>2.3057649873110589E-4</v>
      </c>
      <c r="EF85" s="79">
        <v>1.1009011241382717E-4</v>
      </c>
      <c r="EG85" s="79">
        <v>2.8949950401978579E-4</v>
      </c>
      <c r="EH85" s="79">
        <v>8.9903241140826718E-5</v>
      </c>
      <c r="EI85" s="79">
        <v>2.2948782437178222E-4</v>
      </c>
      <c r="EJ85" s="79">
        <v>2.3124199360003699E-5</v>
      </c>
      <c r="EK85" s="79">
        <v>1.4279347045062011E-4</v>
      </c>
      <c r="EL85" s="79">
        <v>1.748764581848085E-4</v>
      </c>
      <c r="EM85" s="79">
        <v>5.2568986415587187E-5</v>
      </c>
      <c r="EN85" s="79">
        <v>2.7241761757028002E-4</v>
      </c>
      <c r="EO85" s="79">
        <v>4.6504828967622418E-5</v>
      </c>
      <c r="EP85" s="79">
        <v>2.8949950401978579E-4</v>
      </c>
      <c r="EQ85" s="79">
        <v>1.2378427097382562E-4</v>
      </c>
      <c r="ER85" s="79">
        <v>3.0754139026753903E-4</v>
      </c>
      <c r="ES85" s="79">
        <v>2.6102263489069849E-5</v>
      </c>
      <c r="ET85" s="79">
        <v>2.6768448802887065E-5</v>
      </c>
      <c r="EU85" s="79">
        <v>4.6163380404883068E-5</v>
      </c>
      <c r="EV85" s="79">
        <v>2.0578390231673825E-4</v>
      </c>
      <c r="EW85" s="79">
        <v>6.314409433283739E-4</v>
      </c>
      <c r="EX85" s="79">
        <v>4.9671906977498794E-4</v>
      </c>
      <c r="EY85" s="79">
        <v>2.8949950401978579E-4</v>
      </c>
      <c r="EZ85" s="79">
        <v>5.1499758428071373E-5</v>
      </c>
      <c r="FA85" s="79">
        <v>8.6177153962204759E-5</v>
      </c>
      <c r="FB85" s="79">
        <v>4.8041060951551181E-4</v>
      </c>
      <c r="FC85" s="79">
        <v>2.8949950401978579E-4</v>
      </c>
      <c r="FD85" s="79">
        <v>5.0135453452352842E-5</v>
      </c>
      <c r="FE85" s="79">
        <v>3.7248012608023092E-5</v>
      </c>
      <c r="FF85" s="79">
        <v>9.669595401168849E-5</v>
      </c>
      <c r="FG85" s="79">
        <v>2.1091706392731806E-4</v>
      </c>
      <c r="FH85" s="79">
        <v>8.0443376931432073E-5</v>
      </c>
      <c r="FI85" s="79">
        <v>3.8776967151560917E-4</v>
      </c>
      <c r="FJ85" s="79">
        <v>2.2355747106810086E-4</v>
      </c>
      <c r="FK85" s="79">
        <v>8.2764811807135413E-5</v>
      </c>
      <c r="FL85" s="79">
        <v>1.9354903285786657E-4</v>
      </c>
      <c r="FM85" s="79">
        <v>8.7920931839549139E-5</v>
      </c>
      <c r="FN85" s="79">
        <v>5.9785690428563582E-5</v>
      </c>
      <c r="FO85" s="79">
        <v>2.6585145050406716E-4</v>
      </c>
      <c r="FP85" s="79">
        <v>2.6102263489069849E-5</v>
      </c>
      <c r="FQ85" s="79">
        <v>2.2948782437178222E-4</v>
      </c>
      <c r="FR85" s="79">
        <v>2.3057649873110589E-4</v>
      </c>
      <c r="FS85" s="79">
        <v>2.4431715414733674E-4</v>
      </c>
      <c r="FT85" s="79">
        <v>5.637638935081273E-4</v>
      </c>
      <c r="FU85" s="79">
        <v>8.2919003859624856E-5</v>
      </c>
      <c r="FV85" s="79">
        <v>2.3057649873110589E-4</v>
      </c>
      <c r="FW85" s="79">
        <v>1.8502334966895723E-4</v>
      </c>
      <c r="FX85" s="79">
        <v>2.8949950401978579E-4</v>
      </c>
      <c r="FY85" s="79">
        <v>8.2764811807135413E-5</v>
      </c>
      <c r="FZ85" s="79">
        <v>5.0665568079901553E-4</v>
      </c>
      <c r="GA85" s="79">
        <v>1.5690591066367342E-4</v>
      </c>
      <c r="GB85" s="79">
        <v>2.6658573094585017E-5</v>
      </c>
      <c r="GC85" s="79">
        <v>7.1026365162510006E-5</v>
      </c>
      <c r="GD85" s="79">
        <v>1.5274643612329957E-4</v>
      </c>
      <c r="GE85" s="79">
        <v>2.3057649873110589E-4</v>
      </c>
      <c r="GF85" s="79">
        <v>2.267553600407959E-4</v>
      </c>
      <c r="GG85" s="79">
        <v>2.9032494927479886E-4</v>
      </c>
      <c r="GH85" s="79">
        <v>8.2764811807135413E-5</v>
      </c>
      <c r="GI85" s="79">
        <v>8.2764811807135413E-5</v>
      </c>
      <c r="GJ85" s="79">
        <v>8.2764811807135413E-5</v>
      </c>
      <c r="GK85" s="79">
        <v>8.2764811807135413E-5</v>
      </c>
      <c r="GL85" s="79">
        <v>7.7820116635949702E-5</v>
      </c>
      <c r="GM85" s="79">
        <v>4.2049418289534944E-5</v>
      </c>
      <c r="GN85" s="79">
        <v>6.7784983655397248E-5</v>
      </c>
      <c r="GO85" s="79">
        <v>6.5418178249204554E-4</v>
      </c>
      <c r="GP85" s="79">
        <v>1.3404309497738688E-4</v>
      </c>
      <c r="GQ85" s="79">
        <v>2.8949950401978579E-4</v>
      </c>
      <c r="GR85" s="79">
        <v>1.0498969744292651E-4</v>
      </c>
      <c r="GS85" s="79">
        <v>1.0312975564645328E-4</v>
      </c>
      <c r="GT85" s="79">
        <v>3.6344438587841878E-4</v>
      </c>
      <c r="GU85" s="79">
        <v>2.8949950401978579E-4</v>
      </c>
      <c r="GV85" s="79">
        <v>9.9560065774576597E-4</v>
      </c>
      <c r="GW85" s="79">
        <v>2.6102263489069849E-5</v>
      </c>
      <c r="GX85" s="79">
        <v>8.2764811807135413E-5</v>
      </c>
      <c r="GY85" s="79">
        <v>1.256359537033942E-4</v>
      </c>
      <c r="GZ85" s="79">
        <v>1.0377000316750283E-4</v>
      </c>
      <c r="HA85" s="79">
        <v>4.4021926961270997E-5</v>
      </c>
      <c r="HB85" s="79">
        <v>8.2764811807135413E-5</v>
      </c>
      <c r="HC85" s="79">
        <v>2.6102263489069849E-5</v>
      </c>
      <c r="HD85" s="79">
        <v>1.1442447448837315E-4</v>
      </c>
      <c r="HE85" s="79">
        <v>8.7844019233353511E-5</v>
      </c>
      <c r="HF85" s="79">
        <v>2.5624956897445545E-4</v>
      </c>
      <c r="HG85" s="79">
        <v>8.6239009605098779E-5</v>
      </c>
      <c r="HH85" s="79">
        <v>1.5106677300076349E-4</v>
      </c>
      <c r="HI85" s="79">
        <v>5.8233411551275558E-5</v>
      </c>
      <c r="HJ85" s="79">
        <v>1.0663130260536954E-4</v>
      </c>
      <c r="HK85" s="79">
        <v>2.6102263489069849E-5</v>
      </c>
      <c r="HL85" s="79">
        <v>8.2764811807135413E-5</v>
      </c>
      <c r="HM85" s="79">
        <v>2.8741459749461682E-4</v>
      </c>
      <c r="HN85" s="79">
        <v>8.2764811807135413E-5</v>
      </c>
      <c r="HO85" s="79">
        <v>1.9354903285786657E-4</v>
      </c>
      <c r="HP85" s="79">
        <v>2.0565550815960343E-4</v>
      </c>
      <c r="HQ85" s="79">
        <v>7.0383539787872122E-5</v>
      </c>
      <c r="HR85" s="79">
        <v>3.01982953249165E-4</v>
      </c>
      <c r="HS85" s="80" t="str">
        <f t="shared" si="1"/>
        <v>Water Pollution_1,2-DIMETHYL-5-NITRO-1H-IMIDAZOLE_Seawater_Health_N/A for WP Interim Methodology</v>
      </c>
    </row>
    <row r="86" spans="2:227" ht="15" customHeight="1">
      <c r="B86" s="65" t="s">
        <v>9</v>
      </c>
      <c r="C86" s="65" t="s">
        <v>418</v>
      </c>
      <c r="D86" s="65" t="s">
        <v>384</v>
      </c>
      <c r="E86" s="65" t="s">
        <v>395</v>
      </c>
      <c r="F86" s="65" t="s">
        <v>390</v>
      </c>
      <c r="G86" s="65" t="s">
        <v>391</v>
      </c>
      <c r="H86" s="41"/>
      <c r="I86" s="79">
        <v>33.293294130450455</v>
      </c>
      <c r="J86" s="79">
        <v>0.41138331196784017</v>
      </c>
      <c r="K86" s="79">
        <v>22.105901595073803</v>
      </c>
      <c r="L86" s="79">
        <v>2.6102263489069849E-5</v>
      </c>
      <c r="M86" s="79">
        <v>2.4738432276256543</v>
      </c>
      <c r="N86" s="79">
        <v>5.0717682272584232</v>
      </c>
      <c r="O86" s="79">
        <v>8.2764811807135413E-5</v>
      </c>
      <c r="P86" s="79">
        <v>0.36490292269957503</v>
      </c>
      <c r="Q86" s="79">
        <v>0.22674744663044791</v>
      </c>
      <c r="R86" s="79">
        <v>8.2764811807135413E-5</v>
      </c>
      <c r="S86" s="79">
        <v>7.6260747894865324E-2</v>
      </c>
      <c r="T86" s="79">
        <v>0.51805250674220493</v>
      </c>
      <c r="U86" s="79">
        <v>2.2309703649480563</v>
      </c>
      <c r="V86" s="79">
        <v>7.3547592209189522E-3</v>
      </c>
      <c r="W86" s="79">
        <v>1.9354903285786657E-4</v>
      </c>
      <c r="X86" s="79">
        <v>20.55924925474995</v>
      </c>
      <c r="Y86" s="79">
        <v>8.2764811807135413E-5</v>
      </c>
      <c r="Z86" s="79">
        <v>8.2196763041768452</v>
      </c>
      <c r="AA86" s="79">
        <v>14.093308301888742</v>
      </c>
      <c r="AB86" s="79">
        <v>0.50752236885867363</v>
      </c>
      <c r="AC86" s="79">
        <v>6.9424103566016901</v>
      </c>
      <c r="AD86" s="79">
        <v>6.735535645629167E-5</v>
      </c>
      <c r="AE86" s="79">
        <v>2.0736079386584465</v>
      </c>
      <c r="AF86" s="79">
        <v>0.14421697686472609</v>
      </c>
      <c r="AG86" s="79">
        <v>9.1700905394448746</v>
      </c>
      <c r="AH86" s="79">
        <v>0.13887289855656826</v>
      </c>
      <c r="AI86" s="79">
        <v>0.80578766047724326</v>
      </c>
      <c r="AJ86" s="79">
        <v>8.2764811807135413E-5</v>
      </c>
      <c r="AK86" s="79">
        <v>1.1727544579833891</v>
      </c>
      <c r="AL86" s="79">
        <v>3.5022596296528694</v>
      </c>
      <c r="AM86" s="79">
        <v>23.257919972134552</v>
      </c>
      <c r="AN86" s="79">
        <v>0.1016757726179004</v>
      </c>
      <c r="AO86" s="79">
        <v>1.1393409159225143</v>
      </c>
      <c r="AP86" s="79">
        <v>2.8013584904595676</v>
      </c>
      <c r="AQ86" s="79">
        <v>3.8811839928089098</v>
      </c>
      <c r="AR86" s="79">
        <v>5.9768106304559322E-3</v>
      </c>
      <c r="AS86" s="79">
        <v>8.2764811807135413E-5</v>
      </c>
      <c r="AT86" s="79">
        <v>1.8611163339210908</v>
      </c>
      <c r="AU86" s="79">
        <v>1.213733805179158</v>
      </c>
      <c r="AV86" s="79">
        <v>2.0324359953366464</v>
      </c>
      <c r="AW86" s="79">
        <v>0.14554177151090447</v>
      </c>
      <c r="AX86" s="79">
        <v>3.7225466593100984</v>
      </c>
      <c r="AY86" s="79">
        <v>0.33938424348589885</v>
      </c>
      <c r="AZ86" s="79">
        <v>2.3057649873110589E-4</v>
      </c>
      <c r="BA86" s="79">
        <v>0.11518853906450184</v>
      </c>
      <c r="BB86" s="79">
        <v>2.4902623474466639</v>
      </c>
      <c r="BC86" s="79">
        <v>2.842184900218534</v>
      </c>
      <c r="BD86" s="79">
        <v>5.8704418540388854</v>
      </c>
      <c r="BE86" s="79">
        <v>2.7627232139260403</v>
      </c>
      <c r="BF86" s="79">
        <v>8.0714024176173762</v>
      </c>
      <c r="BG86" s="79">
        <v>3.1317995872337998</v>
      </c>
      <c r="BH86" s="79">
        <v>1.8163284796692387</v>
      </c>
      <c r="BI86" s="79">
        <v>2.4992315254978559</v>
      </c>
      <c r="BJ86" s="79">
        <v>1.3566748314713046</v>
      </c>
      <c r="BK86" s="79">
        <v>5.6288400109831249</v>
      </c>
      <c r="BL86" s="79">
        <v>8.2764811807135413E-5</v>
      </c>
      <c r="BM86" s="79">
        <v>9.7461338429470814</v>
      </c>
      <c r="BN86" s="79">
        <v>1.1918993107223705</v>
      </c>
      <c r="BO86" s="79">
        <v>3.9938917165872305</v>
      </c>
      <c r="BP86" s="79">
        <v>8.8368842179681852</v>
      </c>
      <c r="BQ86" s="79">
        <v>3.6025205293994831</v>
      </c>
      <c r="BR86" s="79">
        <v>20.291859443135408</v>
      </c>
      <c r="BS86" s="79">
        <v>0.15720065241117281</v>
      </c>
      <c r="BT86" s="79">
        <v>5.5458390038375738</v>
      </c>
      <c r="BU86" s="79">
        <v>12.120547960310546</v>
      </c>
      <c r="BV86" s="79">
        <v>6.3770976111299062E-3</v>
      </c>
      <c r="BW86" s="79">
        <v>0.12185485278214751</v>
      </c>
      <c r="BX86" s="79">
        <v>4.8771883991319383E-2</v>
      </c>
      <c r="BY86" s="79">
        <v>2.6039411816833216</v>
      </c>
      <c r="BZ86" s="79">
        <v>1.8687306297204474E-2</v>
      </c>
      <c r="CA86" s="79">
        <v>0.13119137036472553</v>
      </c>
      <c r="CB86" s="79">
        <v>3.2534157999832551</v>
      </c>
      <c r="CC86" s="79">
        <v>7.4967501610851626</v>
      </c>
      <c r="CD86" s="79">
        <v>2.4809178991864473</v>
      </c>
      <c r="CE86" s="79">
        <v>1.5227034229428922</v>
      </c>
      <c r="CF86" s="79">
        <v>2.2948782437178222E-4</v>
      </c>
      <c r="CG86" s="79">
        <v>1.1229626493522673</v>
      </c>
      <c r="CH86" s="79">
        <v>8.2918484738587074E-5</v>
      </c>
      <c r="CI86" s="79">
        <v>8.2764811807135413E-5</v>
      </c>
      <c r="CJ86" s="79">
        <v>2.8949950401978579E-4</v>
      </c>
      <c r="CK86" s="79">
        <v>5.5741003751833</v>
      </c>
      <c r="CL86" s="79">
        <v>7.2074399225608072</v>
      </c>
      <c r="CM86" s="79">
        <v>0.25821589764909986</v>
      </c>
      <c r="CN86" s="79">
        <v>7.1498198102851671E-3</v>
      </c>
      <c r="CO86" s="79">
        <v>19.019035181652026</v>
      </c>
      <c r="CP86" s="79">
        <v>8.1400410775483465</v>
      </c>
      <c r="CQ86" s="79">
        <v>2.8949950401978579E-4</v>
      </c>
      <c r="CR86" s="79">
        <v>5.9328945436071789</v>
      </c>
      <c r="CS86" s="79">
        <v>2.5514198211155307E-2</v>
      </c>
      <c r="CT86" s="79">
        <v>6.7771489998746288</v>
      </c>
      <c r="CU86" s="79">
        <v>0.5438526713161479</v>
      </c>
      <c r="CV86" s="79">
        <v>5.2206681115892106</v>
      </c>
      <c r="CW86" s="79">
        <v>6.5513453746255612</v>
      </c>
      <c r="CX86" s="79">
        <v>0.78754625208738804</v>
      </c>
      <c r="CY86" s="79">
        <v>0.13904082481032706</v>
      </c>
      <c r="CZ86" s="79">
        <v>1.588703353164473</v>
      </c>
      <c r="DA86" s="79">
        <v>0.76835341667560253</v>
      </c>
      <c r="DB86" s="79">
        <v>2.616176779559531</v>
      </c>
      <c r="DC86" s="79">
        <v>2.136837016393109</v>
      </c>
      <c r="DD86" s="79">
        <v>85.175674410798877</v>
      </c>
      <c r="DE86" s="79">
        <v>0.2714342764172204</v>
      </c>
      <c r="DF86" s="79">
        <v>0.98784303545146257</v>
      </c>
      <c r="DG86" s="79">
        <v>2.8949950401978579E-4</v>
      </c>
      <c r="DH86" s="79">
        <v>41.444083802971811</v>
      </c>
      <c r="DI86" s="79">
        <v>21.099647032759794</v>
      </c>
      <c r="DJ86" s="79">
        <v>3.5112740564649809</v>
      </c>
      <c r="DK86" s="79">
        <v>14.554100067541079</v>
      </c>
      <c r="DL86" s="79">
        <v>3.9646095457825608</v>
      </c>
      <c r="DM86" s="79">
        <v>1.3495751862831054</v>
      </c>
      <c r="DN86" s="79">
        <v>0.59906026128026812</v>
      </c>
      <c r="DO86" s="79">
        <v>11.293304953422584</v>
      </c>
      <c r="DP86" s="79">
        <v>25.018180333497543</v>
      </c>
      <c r="DQ86" s="79">
        <v>0.35402484310928839</v>
      </c>
      <c r="DR86" s="79">
        <v>6.5133332663033334</v>
      </c>
      <c r="DS86" s="79">
        <v>2.4738432276256543</v>
      </c>
      <c r="DT86" s="79">
        <v>1.0283616958952462</v>
      </c>
      <c r="DU86" s="79">
        <v>2.4738432276256543</v>
      </c>
      <c r="DV86" s="79">
        <v>2.8949950401978579E-4</v>
      </c>
      <c r="DW86" s="79">
        <v>4.1082936092972986</v>
      </c>
      <c r="DX86" s="79">
        <v>2.9400464407645929E-2</v>
      </c>
      <c r="DY86" s="79">
        <v>2.2448414647373163</v>
      </c>
      <c r="DZ86" s="79">
        <v>3.0500046104875569E-4</v>
      </c>
      <c r="EA86" s="79">
        <v>1.7520952238071392</v>
      </c>
      <c r="EB86" s="79">
        <v>1.9354903285786657E-4</v>
      </c>
      <c r="EC86" s="79">
        <v>2.8949950401978579E-4</v>
      </c>
      <c r="ED86" s="79">
        <v>5.6061685560996315</v>
      </c>
      <c r="EE86" s="79">
        <v>1.6560987878654208</v>
      </c>
      <c r="EF86" s="79">
        <v>1.6275444912611352</v>
      </c>
      <c r="EG86" s="79">
        <v>2.8949950401978579E-4</v>
      </c>
      <c r="EH86" s="79">
        <v>4.2570276224754622</v>
      </c>
      <c r="EI86" s="79">
        <v>2.2948782437178222E-4</v>
      </c>
      <c r="EJ86" s="79">
        <v>2.3859206519949439E-2</v>
      </c>
      <c r="EK86" s="79">
        <v>3.0657216078411005</v>
      </c>
      <c r="EL86" s="79">
        <v>37.569641656745794</v>
      </c>
      <c r="EM86" s="79">
        <v>0.20744963789292792</v>
      </c>
      <c r="EN86" s="79">
        <v>2.9669353302995454</v>
      </c>
      <c r="EO86" s="79">
        <v>1.4216741957030976</v>
      </c>
      <c r="EP86" s="79">
        <v>2.8949950401978579E-4</v>
      </c>
      <c r="EQ86" s="79">
        <v>8.8137891169571301</v>
      </c>
      <c r="ER86" s="79">
        <v>0.92776221889830779</v>
      </c>
      <c r="ES86" s="79">
        <v>8.8649900676212021E-2</v>
      </c>
      <c r="ET86" s="79">
        <v>5.4708391702889797E-2</v>
      </c>
      <c r="EU86" s="79">
        <v>0.4644842114532054</v>
      </c>
      <c r="EV86" s="79">
        <v>14.431009936117068</v>
      </c>
      <c r="EW86" s="79">
        <v>17.347549625082323</v>
      </c>
      <c r="EX86" s="79">
        <v>0.19032970094257573</v>
      </c>
      <c r="EY86" s="79">
        <v>2.8949950401978579E-4</v>
      </c>
      <c r="EZ86" s="79">
        <v>4.9885381336708119E-2</v>
      </c>
      <c r="FA86" s="79">
        <v>9.4625770408871048</v>
      </c>
      <c r="FB86" s="79">
        <v>12.628728614211676</v>
      </c>
      <c r="FC86" s="79">
        <v>2.8949950401978579E-4</v>
      </c>
      <c r="FD86" s="79">
        <v>0.19481782912160994</v>
      </c>
      <c r="FE86" s="79">
        <v>0.72684855241756396</v>
      </c>
      <c r="FF86" s="79">
        <v>0.39688195842060253</v>
      </c>
      <c r="FG86" s="79">
        <v>0.21744309257747066</v>
      </c>
      <c r="FH86" s="79">
        <v>1.6010427818383621</v>
      </c>
      <c r="FI86" s="79">
        <v>2.3448821172337224</v>
      </c>
      <c r="FJ86" s="79">
        <v>3.3316134156441279</v>
      </c>
      <c r="FK86" s="79">
        <v>2.0071451214822633</v>
      </c>
      <c r="FL86" s="79">
        <v>14.360553380715803</v>
      </c>
      <c r="FM86" s="79">
        <v>1.0467072734596643</v>
      </c>
      <c r="FN86" s="79">
        <v>1.514065590279769E-2</v>
      </c>
      <c r="FO86" s="79">
        <v>0.48282151717492877</v>
      </c>
      <c r="FP86" s="79">
        <v>2.2665746846908225E-2</v>
      </c>
      <c r="FQ86" s="79">
        <v>2.4738432276256543</v>
      </c>
      <c r="FR86" s="79">
        <v>0.48776220473221332</v>
      </c>
      <c r="FS86" s="79">
        <v>15.729962330393152</v>
      </c>
      <c r="FT86" s="79">
        <v>4.303132048189414</v>
      </c>
      <c r="FU86" s="79">
        <v>7.1628577130321247</v>
      </c>
      <c r="FV86" s="79">
        <v>2.3057649873110589E-4</v>
      </c>
      <c r="FW86" s="79">
        <v>9.4672927480049704</v>
      </c>
      <c r="FX86" s="79">
        <v>2.8949950401978579E-4</v>
      </c>
      <c r="FY86" s="79">
        <v>3.1317995872337998</v>
      </c>
      <c r="FZ86" s="79">
        <v>8.3629710279323159</v>
      </c>
      <c r="GA86" s="79">
        <v>3.4397679697933916</v>
      </c>
      <c r="GB86" s="79">
        <v>6.1549628409681978E-2</v>
      </c>
      <c r="GC86" s="79">
        <v>2.2790363165699365</v>
      </c>
      <c r="GD86" s="79">
        <v>11.673085430508721</v>
      </c>
      <c r="GE86" s="79">
        <v>5.5458390038375738</v>
      </c>
      <c r="GF86" s="79">
        <v>2.106101695066791</v>
      </c>
      <c r="GG86" s="79">
        <v>16.807578864548638</v>
      </c>
      <c r="GH86" s="79">
        <v>8.2764811807135413E-5</v>
      </c>
      <c r="GI86" s="79">
        <v>8.2764811807135413E-5</v>
      </c>
      <c r="GJ86" s="79">
        <v>3.1317995872337998</v>
      </c>
      <c r="GK86" s="79">
        <v>8.2764811807135413E-5</v>
      </c>
      <c r="GL86" s="79">
        <v>0.59122105671315961</v>
      </c>
      <c r="GM86" s="79">
        <v>6.2288377833892898E-2</v>
      </c>
      <c r="GN86" s="79">
        <v>4.5375112523616881E-2</v>
      </c>
      <c r="GO86" s="79">
        <v>0.2216112141212678</v>
      </c>
      <c r="GP86" s="79">
        <v>25.666770738181125</v>
      </c>
      <c r="GQ86" s="79">
        <v>6.2531011134201098</v>
      </c>
      <c r="GR86" s="79">
        <v>13.701433515577717</v>
      </c>
      <c r="GS86" s="79">
        <v>5.1402636685753296E-2</v>
      </c>
      <c r="GT86" s="79">
        <v>9.1105392569066801</v>
      </c>
      <c r="GU86" s="79">
        <v>4.2616611602424683</v>
      </c>
      <c r="GV86" s="79">
        <v>4.6370934910858965</v>
      </c>
      <c r="GW86" s="79">
        <v>2.6102263489069849E-5</v>
      </c>
      <c r="GX86" s="79">
        <v>1.6064796951878608</v>
      </c>
      <c r="GY86" s="79">
        <v>1.7608722482382262</v>
      </c>
      <c r="GZ86" s="79">
        <v>1.0988564728945736</v>
      </c>
      <c r="HA86" s="79">
        <v>4.885797740346626</v>
      </c>
      <c r="HB86" s="79">
        <v>8.2764811807135413E-5</v>
      </c>
      <c r="HC86" s="79">
        <v>0.35851651381534522</v>
      </c>
      <c r="HD86" s="79">
        <v>0.3756478275293445</v>
      </c>
      <c r="HE86" s="79">
        <v>3.1214987547320736</v>
      </c>
      <c r="HF86" s="79">
        <v>74.886615747138592</v>
      </c>
      <c r="HG86" s="79">
        <v>3.1535464158580404</v>
      </c>
      <c r="HH86" s="79">
        <v>4.0653787161766708E-2</v>
      </c>
      <c r="HI86" s="79">
        <v>0.1999438709111353</v>
      </c>
      <c r="HJ86" s="79">
        <v>2.6033209510855091</v>
      </c>
      <c r="HK86" s="79">
        <v>8.9809131215334154E-3</v>
      </c>
      <c r="HL86" s="79">
        <v>4.1989315266085177</v>
      </c>
      <c r="HM86" s="79">
        <v>18.699217126559162</v>
      </c>
      <c r="HN86" s="79">
        <v>8.2764811807135413E-5</v>
      </c>
      <c r="HO86" s="79">
        <v>21.360742725674701</v>
      </c>
      <c r="HP86" s="79">
        <v>92.476333234921654</v>
      </c>
      <c r="HQ86" s="79">
        <v>0.13115549952188588</v>
      </c>
      <c r="HR86" s="79">
        <v>1.2751475369958598</v>
      </c>
      <c r="HS86" s="80" t="str">
        <f t="shared" si="1"/>
        <v>Water Pollution_1,2-DIMETHYL-5-NITRO-1H-IMIDAZOLE_Unspecified_Health_N/A for WP Interim Methodology</v>
      </c>
    </row>
    <row r="87" spans="2:227" ht="15" customHeight="1">
      <c r="B87" s="65" t="s">
        <v>9</v>
      </c>
      <c r="C87" s="65" t="s">
        <v>419</v>
      </c>
      <c r="D87" s="65" t="s">
        <v>394</v>
      </c>
      <c r="E87" s="65" t="s">
        <v>395</v>
      </c>
      <c r="F87" s="65" t="s">
        <v>390</v>
      </c>
      <c r="G87" s="65" t="s">
        <v>391</v>
      </c>
      <c r="H87" s="41"/>
      <c r="I87" s="79">
        <v>18.330330875961874</v>
      </c>
      <c r="J87" s="79">
        <v>3.7338761305376194</v>
      </c>
      <c r="K87" s="79">
        <v>18.513085981101579</v>
      </c>
      <c r="L87" s="79">
        <v>1.3202192571485922</v>
      </c>
      <c r="M87" s="79">
        <v>6.3705319825091546</v>
      </c>
      <c r="N87" s="79">
        <v>7.3743155969487084</v>
      </c>
      <c r="O87" s="79">
        <v>5.138700700691456</v>
      </c>
      <c r="P87" s="79">
        <v>3.9690497884938054</v>
      </c>
      <c r="Q87" s="79">
        <v>4.3422525004456585</v>
      </c>
      <c r="R87" s="79">
        <v>5.138700700691456</v>
      </c>
      <c r="S87" s="79">
        <v>2.147509579983419</v>
      </c>
      <c r="T87" s="79">
        <v>5.3177669781261523</v>
      </c>
      <c r="U87" s="79">
        <v>4.8108594462101619</v>
      </c>
      <c r="V87" s="79">
        <v>5.138700700691456</v>
      </c>
      <c r="W87" s="79">
        <v>19.440243095891546</v>
      </c>
      <c r="X87" s="79">
        <v>60.344968061201719</v>
      </c>
      <c r="Y87" s="79">
        <v>5.138700700691456</v>
      </c>
      <c r="Z87" s="79">
        <v>8.5511349302850288</v>
      </c>
      <c r="AA87" s="79">
        <v>14.944852972547469</v>
      </c>
      <c r="AB87" s="79">
        <v>2.2616009526585059</v>
      </c>
      <c r="AC87" s="79">
        <v>8.2573374894913254</v>
      </c>
      <c r="AD87" s="79">
        <v>2.277494929314074</v>
      </c>
      <c r="AE87" s="79">
        <v>2.7273392772905574</v>
      </c>
      <c r="AF87" s="79">
        <v>1.5891611251922977</v>
      </c>
      <c r="AG87" s="79">
        <v>9.7499199808911676</v>
      </c>
      <c r="AH87" s="79">
        <v>3.7889848385279148</v>
      </c>
      <c r="AI87" s="79">
        <v>4.031493123713509</v>
      </c>
      <c r="AJ87" s="79">
        <v>5.138700700691456</v>
      </c>
      <c r="AK87" s="79">
        <v>11.002517278868622</v>
      </c>
      <c r="AL87" s="79">
        <v>7.1197446593576448</v>
      </c>
      <c r="AM87" s="79">
        <v>19.097360388405932</v>
      </c>
      <c r="AN87" s="79">
        <v>1.2474270520327564</v>
      </c>
      <c r="AO87" s="79">
        <v>7.6033064176164</v>
      </c>
      <c r="AP87" s="79">
        <v>7.4458826021589024</v>
      </c>
      <c r="AQ87" s="79">
        <v>8.1334969250643727</v>
      </c>
      <c r="AR87" s="79">
        <v>2.1643758416557461</v>
      </c>
      <c r="AS87" s="79">
        <v>5.138700700691456</v>
      </c>
      <c r="AT87" s="79">
        <v>2.5634777228326904</v>
      </c>
      <c r="AU87" s="79">
        <v>6.23035739609284</v>
      </c>
      <c r="AV87" s="79">
        <v>6.3705319825091546</v>
      </c>
      <c r="AW87" s="79">
        <v>2.1592311646432716</v>
      </c>
      <c r="AX87" s="79">
        <v>38.596824584943477</v>
      </c>
      <c r="AY87" s="79">
        <v>3.8874220620743523</v>
      </c>
      <c r="AZ87" s="79">
        <v>7.6033064176164</v>
      </c>
      <c r="BA87" s="79">
        <v>2.2813019315173433</v>
      </c>
      <c r="BB87" s="79">
        <v>3.4974206977056355</v>
      </c>
      <c r="BC87" s="79">
        <v>3.4777598168414228</v>
      </c>
      <c r="BD87" s="79">
        <v>9.0903738674297987</v>
      </c>
      <c r="BE87" s="79">
        <v>4.0189381471972556</v>
      </c>
      <c r="BF87" s="79">
        <v>11.47763969665815</v>
      </c>
      <c r="BG87" s="79">
        <v>5.138700700691456</v>
      </c>
      <c r="BH87" s="79">
        <v>7.347386549847295</v>
      </c>
      <c r="BI87" s="79">
        <v>9.0145374027587817</v>
      </c>
      <c r="BJ87" s="79">
        <v>5.4325746361681464</v>
      </c>
      <c r="BK87" s="79">
        <v>5.4601562165221758</v>
      </c>
      <c r="BL87" s="79">
        <v>5.138700700691456</v>
      </c>
      <c r="BM87" s="79">
        <v>8.0933933071753987</v>
      </c>
      <c r="BN87" s="79">
        <v>3.7869228322347031</v>
      </c>
      <c r="BO87" s="79">
        <v>10.824331433426062</v>
      </c>
      <c r="BP87" s="79">
        <v>8.2378310507287651</v>
      </c>
      <c r="BQ87" s="79">
        <v>5.3596887239224795</v>
      </c>
      <c r="BR87" s="79">
        <v>16.845247669439697</v>
      </c>
      <c r="BS87" s="79">
        <v>3.8529506197276602</v>
      </c>
      <c r="BT87" s="79">
        <v>7.6033064176164</v>
      </c>
      <c r="BU87" s="79">
        <v>18.276868591610604</v>
      </c>
      <c r="BV87" s="79">
        <v>7.347386549847295</v>
      </c>
      <c r="BW87" s="79">
        <v>1.3202192571485922</v>
      </c>
      <c r="BX87" s="79">
        <v>4.2428579877123562</v>
      </c>
      <c r="BY87" s="79">
        <v>6.3932331561282973</v>
      </c>
      <c r="BZ87" s="79">
        <v>1.3202192571485922</v>
      </c>
      <c r="CA87" s="79">
        <v>1.9252430880144802</v>
      </c>
      <c r="CB87" s="79">
        <v>7.6033064176164</v>
      </c>
      <c r="CC87" s="79">
        <v>7.7886187744503808</v>
      </c>
      <c r="CD87" s="79">
        <v>12.492697916516812</v>
      </c>
      <c r="CE87" s="79">
        <v>7.1724738682599831</v>
      </c>
      <c r="CF87" s="79">
        <v>6.3705319825091546</v>
      </c>
      <c r="CG87" s="79">
        <v>4.7728063621393373</v>
      </c>
      <c r="CH87" s="79">
        <v>0.71697398037638216</v>
      </c>
      <c r="CI87" s="79">
        <v>5.138700700691456</v>
      </c>
      <c r="CJ87" s="79">
        <v>11.002517278868622</v>
      </c>
      <c r="CK87" s="79">
        <v>7.4832524890047782</v>
      </c>
      <c r="CL87" s="79">
        <v>8.8368402622756648</v>
      </c>
      <c r="CM87" s="79">
        <v>3.777380520086342</v>
      </c>
      <c r="CN87" s="79">
        <v>2.5297838197324847</v>
      </c>
      <c r="CO87" s="79">
        <v>16.659637775406164</v>
      </c>
      <c r="CP87" s="79">
        <v>6.2509238584277851</v>
      </c>
      <c r="CQ87" s="79">
        <v>11.002517278868622</v>
      </c>
      <c r="CR87" s="79">
        <v>11.780655852511666</v>
      </c>
      <c r="CS87" s="79">
        <v>2.5948975651137021</v>
      </c>
      <c r="CT87" s="79">
        <v>59.137427499440683</v>
      </c>
      <c r="CU87" s="79">
        <v>1.9752515846152907</v>
      </c>
      <c r="CV87" s="79">
        <v>14.039120880276181</v>
      </c>
      <c r="CW87" s="79">
        <v>21.460109464028164</v>
      </c>
      <c r="CX87" s="79">
        <v>4.0765257252938811</v>
      </c>
      <c r="CY87" s="79">
        <v>6.3705319825091546</v>
      </c>
      <c r="CZ87" s="79">
        <v>5.8429545414534321</v>
      </c>
      <c r="DA87" s="79">
        <v>4.9872197436095931</v>
      </c>
      <c r="DB87" s="79">
        <v>5.138700700691456</v>
      </c>
      <c r="DC87" s="79">
        <v>3.7156659406294601</v>
      </c>
      <c r="DD87" s="79">
        <v>17.898344568515896</v>
      </c>
      <c r="DE87" s="79">
        <v>4.3311135667283276</v>
      </c>
      <c r="DF87" s="79">
        <v>5.7531426750444306</v>
      </c>
      <c r="DG87" s="79">
        <v>11.002517278868622</v>
      </c>
      <c r="DH87" s="79">
        <v>30.217562678102041</v>
      </c>
      <c r="DI87" s="79">
        <v>19.661550721742906</v>
      </c>
      <c r="DJ87" s="79">
        <v>7.347386549847295</v>
      </c>
      <c r="DK87" s="79">
        <v>19.440243095891546</v>
      </c>
      <c r="DL87" s="79">
        <v>9.0891112075631195</v>
      </c>
      <c r="DM87" s="79">
        <v>5.6195512588967187</v>
      </c>
      <c r="DN87" s="79">
        <v>4.3355131180272011</v>
      </c>
      <c r="DO87" s="79">
        <v>19.440243095891546</v>
      </c>
      <c r="DP87" s="79">
        <v>21.259472852700561</v>
      </c>
      <c r="DQ87" s="79">
        <v>3.5007525596664539</v>
      </c>
      <c r="DR87" s="79">
        <v>6.0282081498167273</v>
      </c>
      <c r="DS87" s="79">
        <v>6.3705319825091546</v>
      </c>
      <c r="DT87" s="79">
        <v>4.8264203621595474</v>
      </c>
      <c r="DU87" s="79">
        <v>6.3705319825091546</v>
      </c>
      <c r="DV87" s="79">
        <v>11.002517278868622</v>
      </c>
      <c r="DW87" s="79">
        <v>4.5054182629421122</v>
      </c>
      <c r="DX87" s="79">
        <v>1.5680372512003879</v>
      </c>
      <c r="DY87" s="79">
        <v>4.5244037123824743</v>
      </c>
      <c r="DZ87" s="79">
        <v>39.292805729535608</v>
      </c>
      <c r="EA87" s="79">
        <v>6.1039234803186124</v>
      </c>
      <c r="EB87" s="79">
        <v>19.440243095891546</v>
      </c>
      <c r="EC87" s="79">
        <v>11.002517278868622</v>
      </c>
      <c r="ED87" s="79">
        <v>5.9088566125322597</v>
      </c>
      <c r="EE87" s="79">
        <v>7.6033064176164</v>
      </c>
      <c r="EF87" s="79">
        <v>10.84177167729961</v>
      </c>
      <c r="EG87" s="79">
        <v>11.002517278868622</v>
      </c>
      <c r="EH87" s="79">
        <v>6.7307356974681536</v>
      </c>
      <c r="EI87" s="79">
        <v>6.3705319825091546</v>
      </c>
      <c r="EJ87" s="79">
        <v>1.0406507659003428</v>
      </c>
      <c r="EK87" s="79">
        <v>7.347386549847295</v>
      </c>
      <c r="EL87" s="79">
        <v>29.274230264093408</v>
      </c>
      <c r="EM87" s="79">
        <v>1.7416720185398948</v>
      </c>
      <c r="EN87" s="79">
        <v>8.1694239550769403</v>
      </c>
      <c r="EO87" s="79">
        <v>2.4399095292976023</v>
      </c>
      <c r="EP87" s="79">
        <v>11.002517278868622</v>
      </c>
      <c r="EQ87" s="79">
        <v>26.335781138785649</v>
      </c>
      <c r="ER87" s="79">
        <v>9.9401558450695546</v>
      </c>
      <c r="ES87" s="79">
        <v>1.3202192571485922</v>
      </c>
      <c r="ET87" s="79">
        <v>0.66806754871805807</v>
      </c>
      <c r="EU87" s="79">
        <v>2.8527269612959767</v>
      </c>
      <c r="EV87" s="79">
        <v>12.253420627672098</v>
      </c>
      <c r="EW87" s="79">
        <v>35.543757244795003</v>
      </c>
      <c r="EX87" s="79">
        <v>1.7647533322218407</v>
      </c>
      <c r="EY87" s="79">
        <v>11.002517278868622</v>
      </c>
      <c r="EZ87" s="79">
        <v>2.4425704323002666</v>
      </c>
      <c r="FA87" s="79">
        <v>9.5467278531755948</v>
      </c>
      <c r="FB87" s="79">
        <v>94.509641238167859</v>
      </c>
      <c r="FC87" s="79">
        <v>11.002517278868622</v>
      </c>
      <c r="FD87" s="79">
        <v>1.9256273161751341</v>
      </c>
      <c r="FE87" s="79">
        <v>1.4782935018507932</v>
      </c>
      <c r="FF87" s="79">
        <v>4.3475922507886215</v>
      </c>
      <c r="FG87" s="79">
        <v>1.8423103345028116</v>
      </c>
      <c r="FH87" s="79">
        <v>2.6797981204604335</v>
      </c>
      <c r="FI87" s="79">
        <v>11.37028829417617</v>
      </c>
      <c r="FJ87" s="79">
        <v>6.0475002256434216</v>
      </c>
      <c r="FK87" s="79">
        <v>5.138700700691456</v>
      </c>
      <c r="FL87" s="79">
        <v>19.440243095891546</v>
      </c>
      <c r="FM87" s="79">
        <v>11.848674922716835</v>
      </c>
      <c r="FN87" s="79">
        <v>0.58164655193882819</v>
      </c>
      <c r="FO87" s="79">
        <v>5.2127588484809593</v>
      </c>
      <c r="FP87" s="79">
        <v>1.3202192571485922</v>
      </c>
      <c r="FQ87" s="79">
        <v>6.3705319825091546</v>
      </c>
      <c r="FR87" s="79">
        <v>7.6033064176164</v>
      </c>
      <c r="FS87" s="79">
        <v>20.771499182598856</v>
      </c>
      <c r="FT87" s="79">
        <v>7.5298838719232712</v>
      </c>
      <c r="FU87" s="79">
        <v>8.4962617282416595</v>
      </c>
      <c r="FV87" s="79">
        <v>7.6033064176164</v>
      </c>
      <c r="FW87" s="79">
        <v>9.9520201521624614</v>
      </c>
      <c r="FX87" s="79">
        <v>11.002517278868622</v>
      </c>
      <c r="FY87" s="79">
        <v>5.138700700691456</v>
      </c>
      <c r="FZ87" s="79">
        <v>9.1263241193392375</v>
      </c>
      <c r="GA87" s="79">
        <v>8.4906803678027973</v>
      </c>
      <c r="GB87" s="79">
        <v>1.1450806427442994</v>
      </c>
      <c r="GC87" s="79">
        <v>5.443231302098944</v>
      </c>
      <c r="GD87" s="79">
        <v>13.08527263973189</v>
      </c>
      <c r="GE87" s="79">
        <v>7.6033064176164</v>
      </c>
      <c r="GF87" s="79">
        <v>8.9454048787270288</v>
      </c>
      <c r="GG87" s="79">
        <v>13.664152015900999</v>
      </c>
      <c r="GH87" s="79">
        <v>5.138700700691456</v>
      </c>
      <c r="GI87" s="79">
        <v>5.138700700691456</v>
      </c>
      <c r="GJ87" s="79">
        <v>5.138700700691456</v>
      </c>
      <c r="GK87" s="79">
        <v>5.138700700691456</v>
      </c>
      <c r="GL87" s="79">
        <v>6.290191709972083</v>
      </c>
      <c r="GM87" s="79">
        <v>1.6609973849580721</v>
      </c>
      <c r="GN87" s="79">
        <v>3.6855830173935145</v>
      </c>
      <c r="GO87" s="79">
        <v>4.9286142317300374</v>
      </c>
      <c r="GP87" s="79">
        <v>14.559856400931716</v>
      </c>
      <c r="GQ87" s="79">
        <v>11.002517278868622</v>
      </c>
      <c r="GR87" s="79">
        <v>12.761587717574765</v>
      </c>
      <c r="GS87" s="79">
        <v>1.4618018548141065</v>
      </c>
      <c r="GT87" s="79">
        <v>11.853900776933749</v>
      </c>
      <c r="GU87" s="79">
        <v>11.002517278868622</v>
      </c>
      <c r="GV87" s="79">
        <v>7.8281299783360048</v>
      </c>
      <c r="GW87" s="79">
        <v>1.3202192571485922</v>
      </c>
      <c r="GX87" s="79">
        <v>5.138700700691456</v>
      </c>
      <c r="GY87" s="79">
        <v>8.2385006627906829</v>
      </c>
      <c r="GZ87" s="79">
        <v>6.9913541606545859</v>
      </c>
      <c r="HA87" s="79">
        <v>5.9995332071975787</v>
      </c>
      <c r="HB87" s="79">
        <v>5.138700700691456</v>
      </c>
      <c r="HC87" s="79">
        <v>1.3202192571485922</v>
      </c>
      <c r="HD87" s="79">
        <v>7.2017081588823082</v>
      </c>
      <c r="HE87" s="79">
        <v>7.9185731555068326</v>
      </c>
      <c r="HF87" s="79">
        <v>45.587331750710803</v>
      </c>
      <c r="HG87" s="79">
        <v>5.456056408066229</v>
      </c>
      <c r="HH87" s="79">
        <v>3.9511349659100943</v>
      </c>
      <c r="HI87" s="79">
        <v>3.6852866272064411</v>
      </c>
      <c r="HJ87" s="79">
        <v>18.87534362974171</v>
      </c>
      <c r="HK87" s="79">
        <v>1.3202192571485922</v>
      </c>
      <c r="HL87" s="79">
        <v>5.138700700691456</v>
      </c>
      <c r="HM87" s="79">
        <v>17.056481700467153</v>
      </c>
      <c r="HN87" s="79">
        <v>5.138700700691456</v>
      </c>
      <c r="HO87" s="79">
        <v>19.440243095891546</v>
      </c>
      <c r="HP87" s="79">
        <v>63.559189088931923</v>
      </c>
      <c r="HQ87" s="79">
        <v>1.2803023511325711</v>
      </c>
      <c r="HR87" s="79">
        <v>4.5129960927535073</v>
      </c>
      <c r="HS87" s="80" t="str">
        <f t="shared" si="1"/>
        <v>Water Pollution_1,3-Dichloropropene_Freshwater_Health_N/A for WP Interim Methodology</v>
      </c>
    </row>
    <row r="88" spans="2:227" ht="15" customHeight="1">
      <c r="B88" s="65" t="s">
        <v>9</v>
      </c>
      <c r="C88" s="65" t="s">
        <v>419</v>
      </c>
      <c r="D88" s="65" t="s">
        <v>396</v>
      </c>
      <c r="E88" s="65" t="s">
        <v>395</v>
      </c>
      <c r="F88" s="65" t="s">
        <v>390</v>
      </c>
      <c r="G88" s="65" t="s">
        <v>391</v>
      </c>
      <c r="H88" s="41"/>
      <c r="I88" s="79">
        <v>2.9141480006147091</v>
      </c>
      <c r="J88" s="79">
        <v>1.2533415380230128</v>
      </c>
      <c r="K88" s="79">
        <v>1.918326154005491</v>
      </c>
      <c r="L88" s="79">
        <v>0.45386452256444615</v>
      </c>
      <c r="M88" s="79">
        <v>1.6960379149823044</v>
      </c>
      <c r="N88" s="79">
        <v>1.3000140257110682</v>
      </c>
      <c r="O88" s="79">
        <v>1.033292222763122</v>
      </c>
      <c r="P88" s="79">
        <v>1.2373789973908866</v>
      </c>
      <c r="Q88" s="79">
        <v>2.0965821802472475</v>
      </c>
      <c r="R88" s="79">
        <v>1.033292222763122</v>
      </c>
      <c r="S88" s="79">
        <v>0.55683335100582043</v>
      </c>
      <c r="T88" s="79">
        <v>2.0681187314351606</v>
      </c>
      <c r="U88" s="79">
        <v>1.382946327196602</v>
      </c>
      <c r="V88" s="79">
        <v>1.033292222763122</v>
      </c>
      <c r="W88" s="79">
        <v>2.2509093685453658</v>
      </c>
      <c r="X88" s="79">
        <v>13.022307817352868</v>
      </c>
      <c r="Y88" s="79">
        <v>1.033292222763122</v>
      </c>
      <c r="Z88" s="79">
        <v>1.6645706646372995</v>
      </c>
      <c r="AA88" s="79">
        <v>2.8492340185022971</v>
      </c>
      <c r="AB88" s="79">
        <v>0.62399053235088842</v>
      </c>
      <c r="AC88" s="79">
        <v>1.6199272596667906</v>
      </c>
      <c r="AD88" s="79">
        <v>1.0127732975501287</v>
      </c>
      <c r="AE88" s="79">
        <v>0.89308615124621205</v>
      </c>
      <c r="AF88" s="79">
        <v>0.88839085293066167</v>
      </c>
      <c r="AG88" s="79">
        <v>1.8757101675595322</v>
      </c>
      <c r="AH88" s="79">
        <v>0.90795883180107229</v>
      </c>
      <c r="AI88" s="79">
        <v>1.1605095635558174</v>
      </c>
      <c r="AJ88" s="79">
        <v>1.033292222763122</v>
      </c>
      <c r="AK88" s="79">
        <v>1.9825701901542403</v>
      </c>
      <c r="AL88" s="79">
        <v>1.6328214618927686</v>
      </c>
      <c r="AM88" s="79">
        <v>3.0367160314820802</v>
      </c>
      <c r="AN88" s="79">
        <v>4.8448903808593613</v>
      </c>
      <c r="AO88" s="79">
        <v>1.9810440855077984</v>
      </c>
      <c r="AP88" s="79">
        <v>1.5928143922492388</v>
      </c>
      <c r="AQ88" s="79">
        <v>1.8024908636800836</v>
      </c>
      <c r="AR88" s="79">
        <v>0.71554164360700467</v>
      </c>
      <c r="AS88" s="79">
        <v>1.033292222763122</v>
      </c>
      <c r="AT88" s="79">
        <v>0.85895258661851037</v>
      </c>
      <c r="AU88" s="79">
        <v>1.4027963768018545</v>
      </c>
      <c r="AV88" s="79">
        <v>1.6960379149823044</v>
      </c>
      <c r="AW88" s="79">
        <v>0.94188834711055891</v>
      </c>
      <c r="AX88" s="79">
        <v>8.7105467909821321</v>
      </c>
      <c r="AY88" s="79">
        <v>0.93074708825554597</v>
      </c>
      <c r="AZ88" s="79">
        <v>1.9810440855077984</v>
      </c>
      <c r="BA88" s="79">
        <v>2.1519090101585387</v>
      </c>
      <c r="BB88" s="79">
        <v>1.0119771841997187</v>
      </c>
      <c r="BC88" s="79">
        <v>0.72413244210212457</v>
      </c>
      <c r="BD88" s="79">
        <v>1.9173965030939526</v>
      </c>
      <c r="BE88" s="79">
        <v>0.85318502946069608</v>
      </c>
      <c r="BF88" s="79">
        <v>0.90431269170228379</v>
      </c>
      <c r="BG88" s="79">
        <v>1.033292222763122</v>
      </c>
      <c r="BH88" s="79">
        <v>1.7391608466556638</v>
      </c>
      <c r="BI88" s="79">
        <v>2.0187742885103943</v>
      </c>
      <c r="BJ88" s="79">
        <v>1.1706298714318635</v>
      </c>
      <c r="BK88" s="79">
        <v>0.95906175674538507</v>
      </c>
      <c r="BL88" s="79">
        <v>1.033292222763122</v>
      </c>
      <c r="BM88" s="79">
        <v>1.2352792970549065</v>
      </c>
      <c r="BN88" s="79">
        <v>0.88655547052036032</v>
      </c>
      <c r="BO88" s="79">
        <v>3.6664897632199431</v>
      </c>
      <c r="BP88" s="79">
        <v>1.5285242818590623</v>
      </c>
      <c r="BQ88" s="79">
        <v>0.77925036257397873</v>
      </c>
      <c r="BR88" s="79">
        <v>0.94801644049048683</v>
      </c>
      <c r="BS88" s="79">
        <v>0.93615856765386074</v>
      </c>
      <c r="BT88" s="79">
        <v>1.9810440855077984</v>
      </c>
      <c r="BU88" s="79">
        <v>3.9394207346499388</v>
      </c>
      <c r="BV88" s="79">
        <v>1.7391608466556638</v>
      </c>
      <c r="BW88" s="79">
        <v>0.45386452256444615</v>
      </c>
      <c r="BX88" s="79">
        <v>1.049409753782292</v>
      </c>
      <c r="BY88" s="79">
        <v>2.1974586846512065</v>
      </c>
      <c r="BZ88" s="79">
        <v>0.45386452256444615</v>
      </c>
      <c r="CA88" s="79">
        <v>0.49434434390276966</v>
      </c>
      <c r="CB88" s="79">
        <v>1.9810440855077984</v>
      </c>
      <c r="CC88" s="79">
        <v>1.2179926305742415</v>
      </c>
      <c r="CD88" s="79">
        <v>3.0887881619769888</v>
      </c>
      <c r="CE88" s="79">
        <v>2.0386567538466251</v>
      </c>
      <c r="CF88" s="79">
        <v>1.6960379149823044</v>
      </c>
      <c r="CG88" s="79">
        <v>1.1269118443162398</v>
      </c>
      <c r="CH88" s="79">
        <v>0.51243670065476454</v>
      </c>
      <c r="CI88" s="79">
        <v>1.033292222763122</v>
      </c>
      <c r="CJ88" s="79">
        <v>1.9825701901542403</v>
      </c>
      <c r="CK88" s="79">
        <v>1.6479434466745169</v>
      </c>
      <c r="CL88" s="79">
        <v>1.6084857791117275</v>
      </c>
      <c r="CM88" s="79">
        <v>0.88706682674742054</v>
      </c>
      <c r="CN88" s="79">
        <v>0.6388281321351883</v>
      </c>
      <c r="CO88" s="79">
        <v>1.0551600281804954</v>
      </c>
      <c r="CP88" s="79">
        <v>1.0626493803305026</v>
      </c>
      <c r="CQ88" s="79">
        <v>1.9825701901542403</v>
      </c>
      <c r="CR88" s="79">
        <v>2.438614917509089</v>
      </c>
      <c r="CS88" s="79">
        <v>0.66546226493000338</v>
      </c>
      <c r="CT88" s="79">
        <v>13.102210048814866</v>
      </c>
      <c r="CU88" s="79">
        <v>0.61099195383722937</v>
      </c>
      <c r="CV88" s="79">
        <v>3.0440626520469611</v>
      </c>
      <c r="CW88" s="79">
        <v>4.6635770665098688</v>
      </c>
      <c r="CX88" s="79">
        <v>0.94974655987160472</v>
      </c>
      <c r="CY88" s="79">
        <v>1.6960379149823044</v>
      </c>
      <c r="CZ88" s="79">
        <v>1.6471851507978801</v>
      </c>
      <c r="DA88" s="79">
        <v>1.5996553917544027</v>
      </c>
      <c r="DB88" s="79">
        <v>1.033292222763122</v>
      </c>
      <c r="DC88" s="79">
        <v>0.89220611771236746</v>
      </c>
      <c r="DD88" s="79">
        <v>2.2046097868336032</v>
      </c>
      <c r="DE88" s="79">
        <v>1.0644897566578793</v>
      </c>
      <c r="DF88" s="79">
        <v>2.3738268837853447</v>
      </c>
      <c r="DG88" s="79">
        <v>1.9825701901542403</v>
      </c>
      <c r="DH88" s="79">
        <v>1.5422993761780901</v>
      </c>
      <c r="DI88" s="79">
        <v>3.0920404163446773</v>
      </c>
      <c r="DJ88" s="79">
        <v>1.7391608466556638</v>
      </c>
      <c r="DK88" s="79">
        <v>2.2509093685453658</v>
      </c>
      <c r="DL88" s="79">
        <v>1.8076368289728999</v>
      </c>
      <c r="DM88" s="79">
        <v>1.320014325606951</v>
      </c>
      <c r="DN88" s="79">
        <v>1.024930690860671</v>
      </c>
      <c r="DO88" s="79">
        <v>2.2509093685453658</v>
      </c>
      <c r="DP88" s="79">
        <v>1.3490502490283132</v>
      </c>
      <c r="DQ88" s="79">
        <v>0.82759078917264817</v>
      </c>
      <c r="DR88" s="79">
        <v>0.95313541170595251</v>
      </c>
      <c r="DS88" s="79">
        <v>1.6960379149823044</v>
      </c>
      <c r="DT88" s="79">
        <v>1.258260576710827</v>
      </c>
      <c r="DU88" s="79">
        <v>1.6960379149823044</v>
      </c>
      <c r="DV88" s="79">
        <v>1.9825701901542403</v>
      </c>
      <c r="DW88" s="79">
        <v>0.87908235087500319</v>
      </c>
      <c r="DX88" s="79">
        <v>3.0748436764087645</v>
      </c>
      <c r="DY88" s="79">
        <v>1.1801011394917096</v>
      </c>
      <c r="DZ88" s="79">
        <v>8.4026280090651184</v>
      </c>
      <c r="EA88" s="79">
        <v>1.3654832496342761</v>
      </c>
      <c r="EB88" s="79">
        <v>2.2509093685453658</v>
      </c>
      <c r="EC88" s="79">
        <v>1.9825701901542403</v>
      </c>
      <c r="ED88" s="79">
        <v>0.93019764686563811</v>
      </c>
      <c r="EE88" s="79">
        <v>1.9810440855077984</v>
      </c>
      <c r="EF88" s="79">
        <v>2.4676828523255532</v>
      </c>
      <c r="EG88" s="79">
        <v>1.9825701901542403</v>
      </c>
      <c r="EH88" s="79">
        <v>1.4249006059486993</v>
      </c>
      <c r="EI88" s="79">
        <v>1.6960379149823044</v>
      </c>
      <c r="EJ88" s="79">
        <v>0.83769367119464833</v>
      </c>
      <c r="EK88" s="79">
        <v>1.7391608466556638</v>
      </c>
      <c r="EL88" s="79">
        <v>2.1814537224151991</v>
      </c>
      <c r="EM88" s="79">
        <v>1.2177983800030192</v>
      </c>
      <c r="EN88" s="79">
        <v>1.8403077976600732</v>
      </c>
      <c r="EO88" s="79">
        <v>0.79245127906536683</v>
      </c>
      <c r="EP88" s="79">
        <v>1.9825701901542403</v>
      </c>
      <c r="EQ88" s="79">
        <v>5.8202869177473877</v>
      </c>
      <c r="ER88" s="79">
        <v>2.2343763906697371</v>
      </c>
      <c r="ES88" s="79">
        <v>0.45386452256444615</v>
      </c>
      <c r="ET88" s="79">
        <v>0.51757759993671693</v>
      </c>
      <c r="EU88" s="79">
        <v>0.80483289799661473</v>
      </c>
      <c r="EV88" s="79">
        <v>2.2598798664305204</v>
      </c>
      <c r="EW88" s="79">
        <v>7.6492926278206292</v>
      </c>
      <c r="EX88" s="79">
        <v>1.5260962518458054</v>
      </c>
      <c r="EY88" s="79">
        <v>1.9825701901542403</v>
      </c>
      <c r="EZ88" s="79">
        <v>0.66187921127799254</v>
      </c>
      <c r="FA88" s="79">
        <v>0.97519763600292431</v>
      </c>
      <c r="FB88" s="79">
        <v>21.099274335037453</v>
      </c>
      <c r="FC88" s="79">
        <v>1.9825701901542403</v>
      </c>
      <c r="FD88" s="79">
        <v>0.54357062778514054</v>
      </c>
      <c r="FE88" s="79">
        <v>0.36748954118656429</v>
      </c>
      <c r="FF88" s="79">
        <v>1.0652564347814839</v>
      </c>
      <c r="FG88" s="79">
        <v>0.98996302068178088</v>
      </c>
      <c r="FH88" s="79">
        <v>0.51345833533983865</v>
      </c>
      <c r="FI88" s="79">
        <v>2.5419623847303625</v>
      </c>
      <c r="FJ88" s="79">
        <v>1.236402706903438</v>
      </c>
      <c r="FK88" s="79">
        <v>1.033292222763122</v>
      </c>
      <c r="FL88" s="79">
        <v>2.2509093685453658</v>
      </c>
      <c r="FM88" s="79">
        <v>2.6963081565502924</v>
      </c>
      <c r="FN88" s="79">
        <v>0.96206565922720322</v>
      </c>
      <c r="FO88" s="79">
        <v>7.9972971198962233</v>
      </c>
      <c r="FP88" s="79">
        <v>0.45386452256444615</v>
      </c>
      <c r="FQ88" s="79">
        <v>1.6960379149823044</v>
      </c>
      <c r="FR88" s="79">
        <v>1.9810440855077984</v>
      </c>
      <c r="FS88" s="79">
        <v>4.1263818398887215</v>
      </c>
      <c r="FT88" s="79">
        <v>1.5368575886100058</v>
      </c>
      <c r="FU88" s="79">
        <v>1.7311796139990816</v>
      </c>
      <c r="FV88" s="79">
        <v>1.9810440855077984</v>
      </c>
      <c r="FW88" s="79">
        <v>1.1842097334121759</v>
      </c>
      <c r="FX88" s="79">
        <v>1.9825701901542403</v>
      </c>
      <c r="FY88" s="79">
        <v>1.033292222763122</v>
      </c>
      <c r="FZ88" s="79">
        <v>1.8310056917311126</v>
      </c>
      <c r="GA88" s="79">
        <v>1.9914530569395095</v>
      </c>
      <c r="GB88" s="79">
        <v>0.28718261675080098</v>
      </c>
      <c r="GC88" s="79">
        <v>1.1829674422520506</v>
      </c>
      <c r="GD88" s="79">
        <v>2.1290221306406178</v>
      </c>
      <c r="GE88" s="79">
        <v>1.9810440855077984</v>
      </c>
      <c r="GF88" s="79">
        <v>2.0098456349446749</v>
      </c>
      <c r="GG88" s="79">
        <v>1.9670827926423382</v>
      </c>
      <c r="GH88" s="79">
        <v>1.033292222763122</v>
      </c>
      <c r="GI88" s="79">
        <v>1.033292222763122</v>
      </c>
      <c r="GJ88" s="79">
        <v>1.033292222763122</v>
      </c>
      <c r="GK88" s="79">
        <v>1.033292222763122</v>
      </c>
      <c r="GL88" s="79">
        <v>1.4510178482546443</v>
      </c>
      <c r="GM88" s="79">
        <v>0.46895973964900817</v>
      </c>
      <c r="GN88" s="79">
        <v>1.0108811922303937</v>
      </c>
      <c r="GO88" s="79">
        <v>3.1380093147158714</v>
      </c>
      <c r="GP88" s="79">
        <v>2.2644461221158627</v>
      </c>
      <c r="GQ88" s="79">
        <v>1.9825701901542403</v>
      </c>
      <c r="GR88" s="79">
        <v>2.4036077193272005</v>
      </c>
      <c r="GS88" s="79">
        <v>2.0284890218490945</v>
      </c>
      <c r="GT88" s="79">
        <v>2.2831115690794519</v>
      </c>
      <c r="GU88" s="79">
        <v>1.9825701901542403</v>
      </c>
      <c r="GV88" s="79">
        <v>1.6284585060655017</v>
      </c>
      <c r="GW88" s="79">
        <v>0.45386452256444615</v>
      </c>
      <c r="GX88" s="79">
        <v>1.033292222763122</v>
      </c>
      <c r="GY88" s="79">
        <v>1.8146106522835015</v>
      </c>
      <c r="GZ88" s="79">
        <v>2.5581869074457466</v>
      </c>
      <c r="HA88" s="79">
        <v>1.1844167988657863</v>
      </c>
      <c r="HB88" s="79">
        <v>1.033292222763122</v>
      </c>
      <c r="HC88" s="79">
        <v>0.45386452256444615</v>
      </c>
      <c r="HD88" s="79">
        <v>2.9857588011870044</v>
      </c>
      <c r="HE88" s="79">
        <v>1.759523163973661</v>
      </c>
      <c r="HF88" s="79">
        <v>1.5225804989459935</v>
      </c>
      <c r="HG88" s="79">
        <v>1.2067087506389484</v>
      </c>
      <c r="HH88" s="79">
        <v>1.8103415483886172</v>
      </c>
      <c r="HI88" s="79">
        <v>0.92587277541530333</v>
      </c>
      <c r="HJ88" s="79">
        <v>4.1720310716465256</v>
      </c>
      <c r="HK88" s="79">
        <v>0.45386452256444615</v>
      </c>
      <c r="HL88" s="79">
        <v>1.033292222763122</v>
      </c>
      <c r="HM88" s="79">
        <v>2.9729072352963883</v>
      </c>
      <c r="HN88" s="79">
        <v>1.033292222763122</v>
      </c>
      <c r="HO88" s="79">
        <v>2.2509093685453658</v>
      </c>
      <c r="HP88" s="79">
        <v>1.8225223146631957</v>
      </c>
      <c r="HQ88" s="79">
        <v>1.2316831073298808</v>
      </c>
      <c r="HR88" s="79">
        <v>1.6162348263292161</v>
      </c>
      <c r="HS88" s="80" t="str">
        <f t="shared" si="1"/>
        <v>Water Pollution_1,3-Dichloropropene_Seawater_Health_N/A for WP Interim Methodology</v>
      </c>
    </row>
    <row r="89" spans="2:227" ht="15" customHeight="1">
      <c r="B89" s="65" t="s">
        <v>9</v>
      </c>
      <c r="C89" s="65" t="s">
        <v>419</v>
      </c>
      <c r="D89" s="65" t="s">
        <v>384</v>
      </c>
      <c r="E89" s="65" t="s">
        <v>395</v>
      </c>
      <c r="F89" s="65" t="s">
        <v>390</v>
      </c>
      <c r="G89" s="65" t="s">
        <v>391</v>
      </c>
      <c r="H89" s="41"/>
      <c r="I89" s="79">
        <v>18.330330875961874</v>
      </c>
      <c r="J89" s="79">
        <v>3.3921362532539279</v>
      </c>
      <c r="K89" s="79">
        <v>15.5044327917853</v>
      </c>
      <c r="L89" s="79">
        <v>0.45386452256444615</v>
      </c>
      <c r="M89" s="79">
        <v>6.3705319825091546</v>
      </c>
      <c r="N89" s="79">
        <v>5.5761311128489046</v>
      </c>
      <c r="O89" s="79">
        <v>1.033292222763122</v>
      </c>
      <c r="P89" s="79">
        <v>3.7005327233043763</v>
      </c>
      <c r="Q89" s="79">
        <v>4.3422525004456585</v>
      </c>
      <c r="R89" s="79">
        <v>1.033292222763122</v>
      </c>
      <c r="S89" s="79">
        <v>1.5698126864261199</v>
      </c>
      <c r="T89" s="79">
        <v>5.3177669781261523</v>
      </c>
      <c r="U89" s="79">
        <v>4.0241711419865069</v>
      </c>
      <c r="V89" s="79">
        <v>1.0391892315008184</v>
      </c>
      <c r="W89" s="79">
        <v>2.2509093685453658</v>
      </c>
      <c r="X89" s="79">
        <v>57.639996283584473</v>
      </c>
      <c r="Y89" s="79">
        <v>1.033292222763122</v>
      </c>
      <c r="Z89" s="79">
        <v>8.5511349302850288</v>
      </c>
      <c r="AA89" s="79">
        <v>14.638423045790448</v>
      </c>
      <c r="AB89" s="79">
        <v>1.8813161089253401</v>
      </c>
      <c r="AC89" s="79">
        <v>7.4753932171936093</v>
      </c>
      <c r="AD89" s="79">
        <v>1.0127732975501287</v>
      </c>
      <c r="AE89" s="79">
        <v>2.7273392772905574</v>
      </c>
      <c r="AF89" s="79">
        <v>1.5891611251922977</v>
      </c>
      <c r="AG89" s="79">
        <v>9.7101189999687012</v>
      </c>
      <c r="AH89" s="79">
        <v>3.7889848385279148</v>
      </c>
      <c r="AI89" s="79">
        <v>3.6218646345304819</v>
      </c>
      <c r="AJ89" s="79">
        <v>1.033292222763122</v>
      </c>
      <c r="AK89" s="79">
        <v>3.1448899527509475</v>
      </c>
      <c r="AL89" s="79">
        <v>6.7865620025610571</v>
      </c>
      <c r="AM89" s="79">
        <v>19.097360388405932</v>
      </c>
      <c r="AN89" s="79">
        <v>1.2474270520327564</v>
      </c>
      <c r="AO89" s="79">
        <v>3.1358997226071228</v>
      </c>
      <c r="AP89" s="79">
        <v>7.3129055748843221</v>
      </c>
      <c r="AQ89" s="79">
        <v>7.5269691974271504</v>
      </c>
      <c r="AR89" s="79">
        <v>2.0076584020745778</v>
      </c>
      <c r="AS89" s="79">
        <v>1.033292222763122</v>
      </c>
      <c r="AT89" s="79">
        <v>2.5634777228326904</v>
      </c>
      <c r="AU89" s="79">
        <v>6.23035739609284</v>
      </c>
      <c r="AV89" s="79">
        <v>5.5163757619513465</v>
      </c>
      <c r="AW89" s="79">
        <v>2.0305666476172117</v>
      </c>
      <c r="AX89" s="79">
        <v>37.04003821332158</v>
      </c>
      <c r="AY89" s="79">
        <v>3.7193622320890127</v>
      </c>
      <c r="AZ89" s="79">
        <v>1.9810440855077984</v>
      </c>
      <c r="BA89" s="79">
        <v>2.2809810681266747</v>
      </c>
      <c r="BB89" s="79">
        <v>3.2863207458988968</v>
      </c>
      <c r="BC89" s="79">
        <v>3.2036218377512293</v>
      </c>
      <c r="BD89" s="79">
        <v>8.662182266368033</v>
      </c>
      <c r="BE89" s="79">
        <v>3.3548443763211262</v>
      </c>
      <c r="BF89" s="79">
        <v>7.811762336636062</v>
      </c>
      <c r="BG89" s="79">
        <v>4.065630614617266</v>
      </c>
      <c r="BH89" s="79">
        <v>4.5261875656596215</v>
      </c>
      <c r="BI89" s="79">
        <v>9.0145374027587817</v>
      </c>
      <c r="BJ89" s="79">
        <v>3.0745430549917052</v>
      </c>
      <c r="BK89" s="79">
        <v>3.0050717825647197</v>
      </c>
      <c r="BL89" s="79">
        <v>1.033292222763122</v>
      </c>
      <c r="BM89" s="79">
        <v>5.3068697118286163</v>
      </c>
      <c r="BN89" s="79">
        <v>3.2631662570130198</v>
      </c>
      <c r="BO89" s="79">
        <v>10.269745726052994</v>
      </c>
      <c r="BP89" s="79">
        <v>7.5975385573879732</v>
      </c>
      <c r="BQ89" s="79">
        <v>4.054933084591517</v>
      </c>
      <c r="BR89" s="79">
        <v>16.07062201156819</v>
      </c>
      <c r="BS89" s="79">
        <v>2.8139866656661261</v>
      </c>
      <c r="BT89" s="79">
        <v>7.6033064176164</v>
      </c>
      <c r="BU89" s="79">
        <v>18.242889126938564</v>
      </c>
      <c r="BV89" s="79">
        <v>1.7487276945537087</v>
      </c>
      <c r="BW89" s="79">
        <v>0.74828499078118949</v>
      </c>
      <c r="BX89" s="79">
        <v>3.620409835430324</v>
      </c>
      <c r="BY89" s="79">
        <v>6.0083928614919042</v>
      </c>
      <c r="BZ89" s="79">
        <v>0.49896258361903451</v>
      </c>
      <c r="CA89" s="79">
        <v>1.6279618829937967</v>
      </c>
      <c r="CB89" s="79">
        <v>5.2791963046947288</v>
      </c>
      <c r="CC89" s="79">
        <v>7.4765170551042903</v>
      </c>
      <c r="CD89" s="79">
        <v>12.203498539444473</v>
      </c>
      <c r="CE89" s="79">
        <v>6.2866904025089019</v>
      </c>
      <c r="CF89" s="79">
        <v>1.6960379149823044</v>
      </c>
      <c r="CG89" s="79">
        <v>2.9928574706489677</v>
      </c>
      <c r="CH89" s="79">
        <v>0.51740911646567367</v>
      </c>
      <c r="CI89" s="79">
        <v>1.033292222763122</v>
      </c>
      <c r="CJ89" s="79">
        <v>1.9825701901542403</v>
      </c>
      <c r="CK89" s="79">
        <v>7.3625009218114865</v>
      </c>
      <c r="CL89" s="79">
        <v>7.7154057354434862</v>
      </c>
      <c r="CM89" s="79">
        <v>2.5711993762777787</v>
      </c>
      <c r="CN89" s="79">
        <v>1.36655872223386</v>
      </c>
      <c r="CO89" s="79">
        <v>7.3445691271850864</v>
      </c>
      <c r="CP89" s="79">
        <v>5.8353212819793843</v>
      </c>
      <c r="CQ89" s="79">
        <v>1.9825701901542403</v>
      </c>
      <c r="CR89" s="79">
        <v>11.780655852511666</v>
      </c>
      <c r="CS89" s="79">
        <v>1.7991054871251817</v>
      </c>
      <c r="CT89" s="79">
        <v>57.238379947054419</v>
      </c>
      <c r="CU89" s="79">
        <v>1.6519223522580089</v>
      </c>
      <c r="CV89" s="79">
        <v>13.712729937957221</v>
      </c>
      <c r="CW89" s="79">
        <v>21.413932101230262</v>
      </c>
      <c r="CX89" s="79">
        <v>2.7879835332160261</v>
      </c>
      <c r="CY89" s="79">
        <v>1.9583556571607761</v>
      </c>
      <c r="CZ89" s="79">
        <v>4.3007234745766247</v>
      </c>
      <c r="DA89" s="79">
        <v>4.3071241941767004</v>
      </c>
      <c r="DB89" s="79">
        <v>3.1547362717673475</v>
      </c>
      <c r="DC89" s="79">
        <v>2.8574595160788014</v>
      </c>
      <c r="DD89" s="79">
        <v>17.8263803199251</v>
      </c>
      <c r="DE89" s="79">
        <v>4.2804037400178414</v>
      </c>
      <c r="DF89" s="79">
        <v>5.615796197131866</v>
      </c>
      <c r="DG89" s="79">
        <v>1.9825701901542403</v>
      </c>
      <c r="DH89" s="79">
        <v>25.99800227126606</v>
      </c>
      <c r="DI89" s="79">
        <v>16.862526309991143</v>
      </c>
      <c r="DJ89" s="79">
        <v>7.0733306387539967</v>
      </c>
      <c r="DK89" s="79">
        <v>10.545489313233215</v>
      </c>
      <c r="DL89" s="79">
        <v>9.0891112075631195</v>
      </c>
      <c r="DM89" s="79">
        <v>5.6195512588967187</v>
      </c>
      <c r="DN89" s="79">
        <v>3.850442939158091</v>
      </c>
      <c r="DO89" s="79">
        <v>8.68709303159517</v>
      </c>
      <c r="DP89" s="79">
        <v>21.259472852700561</v>
      </c>
      <c r="DQ89" s="79">
        <v>2.5689787193401559</v>
      </c>
      <c r="DR89" s="79">
        <v>5.301063908074787</v>
      </c>
      <c r="DS89" s="79">
        <v>6.3705319825091546</v>
      </c>
      <c r="DT89" s="79">
        <v>4.6402688238839263</v>
      </c>
      <c r="DU89" s="79">
        <v>6.3705319825091546</v>
      </c>
      <c r="DV89" s="79">
        <v>1.9825701901542403</v>
      </c>
      <c r="DW89" s="79">
        <v>4.0752007218689243</v>
      </c>
      <c r="DX89" s="79">
        <v>1.5680372512003879</v>
      </c>
      <c r="DY89" s="79">
        <v>3.5352526517934271</v>
      </c>
      <c r="DZ89" s="79">
        <v>8.4026280090651184</v>
      </c>
      <c r="EA89" s="79">
        <v>6.1039234803186124</v>
      </c>
      <c r="EB89" s="79">
        <v>2.2509093685453658</v>
      </c>
      <c r="EC89" s="79">
        <v>1.9825701901542403</v>
      </c>
      <c r="ED89" s="79">
        <v>4.3885097830878985</v>
      </c>
      <c r="EE89" s="79">
        <v>3.6598004552882051</v>
      </c>
      <c r="EF89" s="79">
        <v>10.2516203284928</v>
      </c>
      <c r="EG89" s="79">
        <v>1.9825701901542403</v>
      </c>
      <c r="EH89" s="79">
        <v>6.7307356974681536</v>
      </c>
      <c r="EI89" s="79">
        <v>1.6960379149823044</v>
      </c>
      <c r="EJ89" s="79">
        <v>1.0406507659003428</v>
      </c>
      <c r="EK89" s="79">
        <v>6.4434430848586581</v>
      </c>
      <c r="EL89" s="79">
        <v>21.605417210002855</v>
      </c>
      <c r="EM89" s="79">
        <v>1.6729388541913073</v>
      </c>
      <c r="EN89" s="79">
        <v>7.8279895307969118</v>
      </c>
      <c r="EO89" s="79">
        <v>2.3548820673073911</v>
      </c>
      <c r="EP89" s="79">
        <v>1.9825701901542403</v>
      </c>
      <c r="EQ89" s="79">
        <v>26.255219665148822</v>
      </c>
      <c r="ER89" s="79">
        <v>9.2693655859458044</v>
      </c>
      <c r="ES89" s="79">
        <v>0.66803942063026844</v>
      </c>
      <c r="ET89" s="79">
        <v>0.56903974177198047</v>
      </c>
      <c r="EU89" s="79">
        <v>2.7269419493818661</v>
      </c>
      <c r="EV89" s="79">
        <v>12.253420627672098</v>
      </c>
      <c r="EW89" s="79">
        <v>34.911687644810307</v>
      </c>
      <c r="EX89" s="79">
        <v>1.7647533322218407</v>
      </c>
      <c r="EY89" s="79">
        <v>1.9825701901542403</v>
      </c>
      <c r="EZ89" s="79">
        <v>1.6840119271381182</v>
      </c>
      <c r="FA89" s="79">
        <v>7.3251130509480262</v>
      </c>
      <c r="FB89" s="79">
        <v>91.775831833658586</v>
      </c>
      <c r="FC89" s="79">
        <v>1.9825701901542403</v>
      </c>
      <c r="FD89" s="79">
        <v>1.184402755981214</v>
      </c>
      <c r="FE89" s="79">
        <v>1.2659947383058332</v>
      </c>
      <c r="FF89" s="79">
        <v>4.3475922507886215</v>
      </c>
      <c r="FG89" s="79">
        <v>1.6337202347710795</v>
      </c>
      <c r="FH89" s="79">
        <v>1.6362086855585476</v>
      </c>
      <c r="FI89" s="79">
        <v>11.075265417732528</v>
      </c>
      <c r="FJ89" s="79">
        <v>4.2368411726949189</v>
      </c>
      <c r="FK89" s="79">
        <v>2.6608600657137247</v>
      </c>
      <c r="FL89" s="79">
        <v>10.435182952198112</v>
      </c>
      <c r="FM89" s="79">
        <v>11.746878272502153</v>
      </c>
      <c r="FN89" s="79">
        <v>0.59480730312311247</v>
      </c>
      <c r="FO89" s="79">
        <v>5.2127588484809593</v>
      </c>
      <c r="FP89" s="79">
        <v>0.50857718053831313</v>
      </c>
      <c r="FQ89" s="79">
        <v>6.3705319825091546</v>
      </c>
      <c r="FR89" s="79">
        <v>2.4753145961366947</v>
      </c>
      <c r="FS89" s="79">
        <v>18.751090204767031</v>
      </c>
      <c r="FT89" s="79">
        <v>6.1068464931399733</v>
      </c>
      <c r="FU89" s="79">
        <v>8.4962617282416595</v>
      </c>
      <c r="FV89" s="79">
        <v>1.9810440855077984</v>
      </c>
      <c r="FW89" s="79">
        <v>8.0180805350105793</v>
      </c>
      <c r="FX89" s="79">
        <v>1.9825701901542403</v>
      </c>
      <c r="FY89" s="79">
        <v>4.065630614617266</v>
      </c>
      <c r="FZ89" s="79">
        <v>9.1263241193392375</v>
      </c>
      <c r="GA89" s="79">
        <v>8.2806256010847896</v>
      </c>
      <c r="GB89" s="79">
        <v>0.35350187459549171</v>
      </c>
      <c r="GC89" s="79">
        <v>4.7107633698279727</v>
      </c>
      <c r="GD89" s="79">
        <v>11.752543809805539</v>
      </c>
      <c r="GE89" s="79">
        <v>7.6033064176164</v>
      </c>
      <c r="GF89" s="79">
        <v>6.8470623877042831</v>
      </c>
      <c r="GG89" s="79">
        <v>9.9386768759181674</v>
      </c>
      <c r="GH89" s="79">
        <v>1.033292222763122</v>
      </c>
      <c r="GI89" s="79">
        <v>1.033292222763122</v>
      </c>
      <c r="GJ89" s="79">
        <v>4.065630614617266</v>
      </c>
      <c r="GK89" s="79">
        <v>1.033292222763122</v>
      </c>
      <c r="GL89" s="79">
        <v>6.2047833883840413</v>
      </c>
      <c r="GM89" s="79">
        <v>1.1927560099168262</v>
      </c>
      <c r="GN89" s="79">
        <v>2.9715453135704424</v>
      </c>
      <c r="GO89" s="79">
        <v>4.9286142317300374</v>
      </c>
      <c r="GP89" s="79">
        <v>14.05657206061203</v>
      </c>
      <c r="GQ89" s="79">
        <v>8.1812769899504829</v>
      </c>
      <c r="GR89" s="79">
        <v>12.761587717574765</v>
      </c>
      <c r="GS89" s="79">
        <v>1.5333866731196901</v>
      </c>
      <c r="GT89" s="79">
        <v>10.893055367763461</v>
      </c>
      <c r="GU89" s="79">
        <v>6.2070687231165831</v>
      </c>
      <c r="GV89" s="79">
        <v>6.8218027767730813</v>
      </c>
      <c r="GW89" s="79">
        <v>0.45386452256444615</v>
      </c>
      <c r="GX89" s="79">
        <v>2.3359522911986077</v>
      </c>
      <c r="GY89" s="79">
        <v>6.3592015330074219</v>
      </c>
      <c r="GZ89" s="79">
        <v>6.025419859534038</v>
      </c>
      <c r="HA89" s="79">
        <v>5.9642382113198495</v>
      </c>
      <c r="HB89" s="79">
        <v>1.033292222763122</v>
      </c>
      <c r="HC89" s="79">
        <v>1.3202192571485922</v>
      </c>
      <c r="HD89" s="79">
        <v>7.191001165255531</v>
      </c>
      <c r="HE89" s="79">
        <v>7.5843462718472932</v>
      </c>
      <c r="HF89" s="79">
        <v>38.238630270783332</v>
      </c>
      <c r="HG89" s="79">
        <v>4.5673240426450059</v>
      </c>
      <c r="HH89" s="79">
        <v>3.6678020274978356</v>
      </c>
      <c r="HI89" s="79">
        <v>2.4721277667620103</v>
      </c>
      <c r="HJ89" s="79">
        <v>18.87534362974171</v>
      </c>
      <c r="HK89" s="79">
        <v>0.47550538807766513</v>
      </c>
      <c r="HL89" s="79">
        <v>4.4382244110435849</v>
      </c>
      <c r="HM89" s="79">
        <v>15.504838812355896</v>
      </c>
      <c r="HN89" s="79">
        <v>1.033292222763122</v>
      </c>
      <c r="HO89" s="79">
        <v>14.424739300926479</v>
      </c>
      <c r="HP89" s="79">
        <v>59.56944341657811</v>
      </c>
      <c r="HQ89" s="79">
        <v>1.2803023511325711</v>
      </c>
      <c r="HR89" s="79">
        <v>4.5129960927535073</v>
      </c>
      <c r="HS89" s="80" t="str">
        <f t="shared" si="1"/>
        <v>Water Pollution_1,3-Dichloropropene_Unspecified_Health_N/A for WP Interim Methodology</v>
      </c>
    </row>
    <row r="90" spans="2:227" ht="15" customHeight="1">
      <c r="B90" s="65" t="s">
        <v>9</v>
      </c>
      <c r="C90" s="65" t="s">
        <v>420</v>
      </c>
      <c r="D90" s="65" t="s">
        <v>394</v>
      </c>
      <c r="E90" s="65" t="s">
        <v>395</v>
      </c>
      <c r="F90" s="65" t="s">
        <v>390</v>
      </c>
      <c r="G90" s="65" t="s">
        <v>391</v>
      </c>
      <c r="H90" s="41"/>
      <c r="I90" s="79">
        <v>0.60322381059667163</v>
      </c>
      <c r="J90" s="79">
        <v>4.0964647853626947E-2</v>
      </c>
      <c r="K90" s="79">
        <v>1.3901911284003345</v>
      </c>
      <c r="L90" s="79">
        <v>2.166016403142353E-2</v>
      </c>
      <c r="M90" s="79">
        <v>0.22778753364919435</v>
      </c>
      <c r="N90" s="79">
        <v>0.65960259077599581</v>
      </c>
      <c r="O90" s="79">
        <v>0.30524188156243137</v>
      </c>
      <c r="P90" s="79">
        <v>3.8061257575321555E-2</v>
      </c>
      <c r="Q90" s="79">
        <v>4.0548183526898651E-2</v>
      </c>
      <c r="R90" s="79">
        <v>0.30524188156243137</v>
      </c>
      <c r="S90" s="79">
        <v>1.7372040109030328E-2</v>
      </c>
      <c r="T90" s="79">
        <v>0.10357061295418096</v>
      </c>
      <c r="U90" s="79">
        <v>0.22030620371670823</v>
      </c>
      <c r="V90" s="79">
        <v>0.30524188156243137</v>
      </c>
      <c r="W90" s="79">
        <v>1.411631280492855</v>
      </c>
      <c r="X90" s="79">
        <v>1.7806011514930693</v>
      </c>
      <c r="Y90" s="79">
        <v>0.30524188156243137</v>
      </c>
      <c r="Z90" s="79">
        <v>0.50114878091438764</v>
      </c>
      <c r="AA90" s="79">
        <v>1.0864297079439291</v>
      </c>
      <c r="AB90" s="79">
        <v>4.879882437062423E-2</v>
      </c>
      <c r="AC90" s="79">
        <v>0.41299800418200883</v>
      </c>
      <c r="AD90" s="79">
        <v>1.4257710284594686E-2</v>
      </c>
      <c r="AE90" s="79">
        <v>0.2273390212203007</v>
      </c>
      <c r="AF90" s="79">
        <v>1.8671804502819671E-2</v>
      </c>
      <c r="AG90" s="79">
        <v>0.98262302752036601</v>
      </c>
      <c r="AH90" s="79">
        <v>3.5373146037430768E-2</v>
      </c>
      <c r="AI90" s="79">
        <v>9.0243335345747216E-2</v>
      </c>
      <c r="AJ90" s="79">
        <v>0.30524188156243137</v>
      </c>
      <c r="AK90" s="79">
        <v>0.841050897333525</v>
      </c>
      <c r="AL90" s="79">
        <v>0.22895368472715766</v>
      </c>
      <c r="AM90" s="79">
        <v>1.2121170148489899</v>
      </c>
      <c r="AN90" s="79">
        <v>2.1767260400565251E-2</v>
      </c>
      <c r="AO90" s="79">
        <v>0.41651129071632215</v>
      </c>
      <c r="AP90" s="79">
        <v>0.16995610912276604</v>
      </c>
      <c r="AQ90" s="79">
        <v>0.2085648436157409</v>
      </c>
      <c r="AR90" s="79">
        <v>1.3022555096278438E-2</v>
      </c>
      <c r="AS90" s="79">
        <v>0.30524188156243137</v>
      </c>
      <c r="AT90" s="79">
        <v>0.30096410203091212</v>
      </c>
      <c r="AU90" s="79">
        <v>9.1777784329628853E-2</v>
      </c>
      <c r="AV90" s="79">
        <v>0.22778753364919435</v>
      </c>
      <c r="AW90" s="79">
        <v>2.6103870075383628E-2</v>
      </c>
      <c r="AX90" s="79">
        <v>0.59885732744432252</v>
      </c>
      <c r="AY90" s="79">
        <v>3.7591494100436641E-2</v>
      </c>
      <c r="AZ90" s="79">
        <v>0.41651129071632215</v>
      </c>
      <c r="BA90" s="79">
        <v>2.9439953723975905E-2</v>
      </c>
      <c r="BB90" s="79">
        <v>0.67386030518351892</v>
      </c>
      <c r="BC90" s="79">
        <v>0.2475186230237354</v>
      </c>
      <c r="BD90" s="79">
        <v>0.23479715253898173</v>
      </c>
      <c r="BE90" s="79">
        <v>0.25015699433637856</v>
      </c>
      <c r="BF90" s="79">
        <v>2.97162765409638</v>
      </c>
      <c r="BG90" s="79">
        <v>0.30524188156243137</v>
      </c>
      <c r="BH90" s="79">
        <v>0.22408490763825895</v>
      </c>
      <c r="BI90" s="79">
        <v>0.1566616273624577</v>
      </c>
      <c r="BJ90" s="79">
        <v>0.22201591904943968</v>
      </c>
      <c r="BK90" s="79">
        <v>0.13989388702424321</v>
      </c>
      <c r="BL90" s="79">
        <v>0.30524188156243137</v>
      </c>
      <c r="BM90" s="79">
        <v>0.35684186105384991</v>
      </c>
      <c r="BN90" s="79">
        <v>5.3566040659057346E-2</v>
      </c>
      <c r="BO90" s="79">
        <v>0.46004115958057734</v>
      </c>
      <c r="BP90" s="79">
        <v>0.30953505192455977</v>
      </c>
      <c r="BQ90" s="79">
        <v>1.8332744798146974</v>
      </c>
      <c r="BR90" s="79">
        <v>1.5234304219648389</v>
      </c>
      <c r="BS90" s="79">
        <v>5.0059339288853387E-2</v>
      </c>
      <c r="BT90" s="79">
        <v>0.41651129071632215</v>
      </c>
      <c r="BU90" s="79">
        <v>0.41922577387340282</v>
      </c>
      <c r="BV90" s="79">
        <v>0.22408490763825895</v>
      </c>
      <c r="BW90" s="79">
        <v>2.166016403142353E-2</v>
      </c>
      <c r="BX90" s="79">
        <v>4.0954852463363785E-2</v>
      </c>
      <c r="BY90" s="79">
        <v>0.60341222760506319</v>
      </c>
      <c r="BZ90" s="79">
        <v>2.166016403142353E-2</v>
      </c>
      <c r="CA90" s="79">
        <v>3.3301404389088803E-2</v>
      </c>
      <c r="CB90" s="79">
        <v>0.41651129071632215</v>
      </c>
      <c r="CC90" s="79">
        <v>0.68809845419241622</v>
      </c>
      <c r="CD90" s="79">
        <v>0.26028226166831681</v>
      </c>
      <c r="CE90" s="79">
        <v>0.19326776977729498</v>
      </c>
      <c r="CF90" s="79">
        <v>0.22778753364919435</v>
      </c>
      <c r="CG90" s="79">
        <v>0.20877600290455223</v>
      </c>
      <c r="CH90" s="79">
        <v>6.5739769605649614E-3</v>
      </c>
      <c r="CI90" s="79">
        <v>0.30524188156243137</v>
      </c>
      <c r="CJ90" s="79">
        <v>0.841050897333525</v>
      </c>
      <c r="CK90" s="79">
        <v>0.36240155807816998</v>
      </c>
      <c r="CL90" s="79">
        <v>0.81198398065556432</v>
      </c>
      <c r="CM90" s="79">
        <v>3.4890788618938108E-2</v>
      </c>
      <c r="CN90" s="79">
        <v>2.0436997599914589E-2</v>
      </c>
      <c r="CO90" s="79">
        <v>1.5762898015759315</v>
      </c>
      <c r="CP90" s="79">
        <v>0.24122675841856323</v>
      </c>
      <c r="CQ90" s="79">
        <v>0.841050897333525</v>
      </c>
      <c r="CR90" s="79">
        <v>0.32877201067644923</v>
      </c>
      <c r="CS90" s="79">
        <v>2.5282272688697999E-2</v>
      </c>
      <c r="CT90" s="79">
        <v>0.40818832111660691</v>
      </c>
      <c r="CU90" s="79">
        <v>0.10147745859360402</v>
      </c>
      <c r="CV90" s="79">
        <v>0.26357761308371347</v>
      </c>
      <c r="CW90" s="79">
        <v>0.26937387707201144</v>
      </c>
      <c r="CX90" s="79">
        <v>9.4373901621018788E-2</v>
      </c>
      <c r="CY90" s="79">
        <v>0.22778753364919435</v>
      </c>
      <c r="CZ90" s="79">
        <v>0.38118310314988391</v>
      </c>
      <c r="DA90" s="79">
        <v>0.11690430301198843</v>
      </c>
      <c r="DB90" s="79">
        <v>0.30524188156243137</v>
      </c>
      <c r="DC90" s="79">
        <v>1.0157949489659945</v>
      </c>
      <c r="DD90" s="79">
        <v>0.85008438780079887</v>
      </c>
      <c r="DE90" s="79">
        <v>4.1384784157655188E-2</v>
      </c>
      <c r="DF90" s="79">
        <v>0.14162366987205494</v>
      </c>
      <c r="DG90" s="79">
        <v>0.841050897333525</v>
      </c>
      <c r="DH90" s="79">
        <v>3.5503379246161382</v>
      </c>
      <c r="DI90" s="79">
        <v>1.9674183130314173</v>
      </c>
      <c r="DJ90" s="79">
        <v>0.22408490763825895</v>
      </c>
      <c r="DK90" s="79">
        <v>1.411631280492855</v>
      </c>
      <c r="DL90" s="79">
        <v>8.2048905444459447E-2</v>
      </c>
      <c r="DM90" s="79">
        <v>0.13058175527586069</v>
      </c>
      <c r="DN90" s="79">
        <v>5.7923714474917801E-2</v>
      </c>
      <c r="DO90" s="79">
        <v>1.411631280492855</v>
      </c>
      <c r="DP90" s="79">
        <v>1.9350563553866906</v>
      </c>
      <c r="DQ90" s="79">
        <v>4.0946197671835868E-2</v>
      </c>
      <c r="DR90" s="79">
        <v>0.32273166024943645</v>
      </c>
      <c r="DS90" s="79">
        <v>0.22778753364919435</v>
      </c>
      <c r="DT90" s="79">
        <v>8.9773241711054164E-2</v>
      </c>
      <c r="DU90" s="79">
        <v>0.22778753364919435</v>
      </c>
      <c r="DV90" s="79">
        <v>0.841050897333525</v>
      </c>
      <c r="DW90" s="79">
        <v>0.23640782755141559</v>
      </c>
      <c r="DX90" s="79">
        <v>1.4776144755489605E-2</v>
      </c>
      <c r="DY90" s="79">
        <v>0.434539561392702</v>
      </c>
      <c r="DZ90" s="79">
        <v>0.69480634708961075</v>
      </c>
      <c r="EA90" s="79">
        <v>0.14541257978076821</v>
      </c>
      <c r="EB90" s="79">
        <v>1.411631280492855</v>
      </c>
      <c r="EC90" s="79">
        <v>0.841050897333525</v>
      </c>
      <c r="ED90" s="79">
        <v>0.50237601558678624</v>
      </c>
      <c r="EE90" s="79">
        <v>0.41651129071632215</v>
      </c>
      <c r="EF90" s="79">
        <v>9.2507614039364278E-2</v>
      </c>
      <c r="EG90" s="79">
        <v>0.841050897333525</v>
      </c>
      <c r="EH90" s="79">
        <v>0.13269764223478631</v>
      </c>
      <c r="EI90" s="79">
        <v>0.22778753364919435</v>
      </c>
      <c r="EJ90" s="79">
        <v>8.7861634083163179E-3</v>
      </c>
      <c r="EK90" s="79">
        <v>0.22408490763825895</v>
      </c>
      <c r="EL90" s="79">
        <v>2.4100214984164245</v>
      </c>
      <c r="EM90" s="79">
        <v>2.870521604320083E-2</v>
      </c>
      <c r="EN90" s="79">
        <v>0.15271385034286247</v>
      </c>
      <c r="EO90" s="79">
        <v>0.15822700254135949</v>
      </c>
      <c r="EP90" s="79">
        <v>0.841050897333525</v>
      </c>
      <c r="EQ90" s="79">
        <v>0.33858280280892139</v>
      </c>
      <c r="ER90" s="79">
        <v>0.10682905971131594</v>
      </c>
      <c r="ES90" s="79">
        <v>2.166016403142353E-2</v>
      </c>
      <c r="ET90" s="79">
        <v>1.975523235284786E-2</v>
      </c>
      <c r="EU90" s="79">
        <v>3.3120438850931126E-2</v>
      </c>
      <c r="EV90" s="79">
        <v>0.35756222118706071</v>
      </c>
      <c r="EW90" s="79">
        <v>0.70599505709213739</v>
      </c>
      <c r="EX90" s="79">
        <v>2.7655250259728516E-2</v>
      </c>
      <c r="EY90" s="79">
        <v>0.841050897333525</v>
      </c>
      <c r="EZ90" s="79">
        <v>4.1354001196940923E-2</v>
      </c>
      <c r="FA90" s="79">
        <v>1.3386308849787678</v>
      </c>
      <c r="FB90" s="79">
        <v>0.59455850865159354</v>
      </c>
      <c r="FC90" s="79">
        <v>0.841050897333525</v>
      </c>
      <c r="FD90" s="79">
        <v>2.7823877529041419E-2</v>
      </c>
      <c r="FE90" s="79">
        <v>5.3156717116491795E-2</v>
      </c>
      <c r="FF90" s="79">
        <v>6.6070979853115511E-2</v>
      </c>
      <c r="FG90" s="79">
        <v>3.9493290936168969E-2</v>
      </c>
      <c r="FH90" s="79">
        <v>0.46521608205616122</v>
      </c>
      <c r="FI90" s="79">
        <v>0.14410148528417216</v>
      </c>
      <c r="FJ90" s="79">
        <v>0.24587946559733193</v>
      </c>
      <c r="FK90" s="79">
        <v>0.30524188156243137</v>
      </c>
      <c r="FL90" s="79">
        <v>1.411631280492855</v>
      </c>
      <c r="FM90" s="79">
        <v>8.4093066179176321E-2</v>
      </c>
      <c r="FN90" s="79">
        <v>7.466615023012808E-3</v>
      </c>
      <c r="FO90" s="79">
        <v>6.7268837500390727E-2</v>
      </c>
      <c r="FP90" s="79">
        <v>2.166016403142353E-2</v>
      </c>
      <c r="FQ90" s="79">
        <v>0.22778753364919435</v>
      </c>
      <c r="FR90" s="79">
        <v>0.41651129071632215</v>
      </c>
      <c r="FS90" s="79">
        <v>1.5593546773685529</v>
      </c>
      <c r="FT90" s="79">
        <v>0.42736711486084589</v>
      </c>
      <c r="FU90" s="79">
        <v>0.31984105188425788</v>
      </c>
      <c r="FV90" s="79">
        <v>0.41651129071632215</v>
      </c>
      <c r="FW90" s="79">
        <v>1.4993301218179167</v>
      </c>
      <c r="FX90" s="79">
        <v>0.841050897333525</v>
      </c>
      <c r="FY90" s="79">
        <v>0.30524188156243137</v>
      </c>
      <c r="FZ90" s="79">
        <v>0.66197045865915127</v>
      </c>
      <c r="GA90" s="79">
        <v>0.20511807843389374</v>
      </c>
      <c r="GB90" s="79">
        <v>2.7853219632392401E-2</v>
      </c>
      <c r="GC90" s="79">
        <v>8.0961259176971112E-2</v>
      </c>
      <c r="GD90" s="79">
        <v>1.064055863965722</v>
      </c>
      <c r="GE90" s="79">
        <v>0.41651129071632215</v>
      </c>
      <c r="GF90" s="79">
        <v>0.1852769555962773</v>
      </c>
      <c r="GG90" s="79">
        <v>0.91115081374011164</v>
      </c>
      <c r="GH90" s="79">
        <v>0.30524188156243137</v>
      </c>
      <c r="GI90" s="79">
        <v>0.30524188156243137</v>
      </c>
      <c r="GJ90" s="79">
        <v>0.30524188156243137</v>
      </c>
      <c r="GK90" s="79">
        <v>0.30524188156243137</v>
      </c>
      <c r="GL90" s="79">
        <v>4.9839490320188161E-2</v>
      </c>
      <c r="GM90" s="79">
        <v>1.5248436779241975E-2</v>
      </c>
      <c r="GN90" s="79">
        <v>3.1563143216890625E-2</v>
      </c>
      <c r="GO90" s="79">
        <v>7.841222253743349E-2</v>
      </c>
      <c r="GP90" s="79">
        <v>0.61622022664736176</v>
      </c>
      <c r="GQ90" s="79">
        <v>0.841050897333525</v>
      </c>
      <c r="GR90" s="79">
        <v>0.41060460358895484</v>
      </c>
      <c r="GS90" s="79">
        <v>2.3333301424812922E-2</v>
      </c>
      <c r="GT90" s="79">
        <v>1.6658871483753361</v>
      </c>
      <c r="GU90" s="79">
        <v>0.841050897333525</v>
      </c>
      <c r="GV90" s="79">
        <v>0.18879633688240399</v>
      </c>
      <c r="GW90" s="79">
        <v>2.166016403142353E-2</v>
      </c>
      <c r="GX90" s="79">
        <v>0.30524188156243137</v>
      </c>
      <c r="GY90" s="79">
        <v>8.5785727317325838E-2</v>
      </c>
      <c r="GZ90" s="79">
        <v>0.11581491405667274</v>
      </c>
      <c r="HA90" s="79">
        <v>0.16329739306520391</v>
      </c>
      <c r="HB90" s="79">
        <v>0.30524188156243137</v>
      </c>
      <c r="HC90" s="79">
        <v>2.166016403142353E-2</v>
      </c>
      <c r="HD90" s="79">
        <v>0.11357501559060415</v>
      </c>
      <c r="HE90" s="79">
        <v>0.13488054480595454</v>
      </c>
      <c r="HF90" s="79">
        <v>4.8790361118283414</v>
      </c>
      <c r="HG90" s="79">
        <v>0.40205963152492113</v>
      </c>
      <c r="HH90" s="79">
        <v>2.3176598796940659E-2</v>
      </c>
      <c r="HI90" s="79">
        <v>4.2141823985132408E-2</v>
      </c>
      <c r="HJ90" s="79">
        <v>0.12272161522620587</v>
      </c>
      <c r="HK90" s="79">
        <v>2.166016403142353E-2</v>
      </c>
      <c r="HL90" s="79">
        <v>0.30524188156243137</v>
      </c>
      <c r="HM90" s="79">
        <v>1.4599892029273756</v>
      </c>
      <c r="HN90" s="79">
        <v>0.30524188156243137</v>
      </c>
      <c r="HO90" s="79">
        <v>1.411631280492855</v>
      </c>
      <c r="HP90" s="79">
        <v>6.2083432644750491</v>
      </c>
      <c r="HQ90" s="79">
        <v>3.8081081325685023E-2</v>
      </c>
      <c r="HR90" s="79">
        <v>0.1101181415569671</v>
      </c>
      <c r="HS90" s="80" t="str">
        <f t="shared" si="1"/>
        <v>Water Pollution_1,4-dichlorobenzene_Freshwater_Health_N/A for WP Interim Methodology</v>
      </c>
    </row>
    <row r="91" spans="2:227" ht="15" customHeight="1">
      <c r="B91" s="65" t="s">
        <v>9</v>
      </c>
      <c r="C91" s="65" t="s">
        <v>420</v>
      </c>
      <c r="D91" s="65" t="s">
        <v>396</v>
      </c>
      <c r="E91" s="65" t="s">
        <v>395</v>
      </c>
      <c r="F91" s="65" t="s">
        <v>390</v>
      </c>
      <c r="G91" s="65" t="s">
        <v>391</v>
      </c>
      <c r="H91" s="41"/>
      <c r="I91" s="79">
        <v>1.2858832441625506E-2</v>
      </c>
      <c r="J91" s="79">
        <v>7.6117473823907244E-3</v>
      </c>
      <c r="K91" s="79">
        <v>1.2000437726451709E-2</v>
      </c>
      <c r="L91" s="79">
        <v>3.584735880605414E-3</v>
      </c>
      <c r="M91" s="79">
        <v>1.4893715859069151E-2</v>
      </c>
      <c r="N91" s="79">
        <v>1.2489395421064642E-2</v>
      </c>
      <c r="O91" s="79">
        <v>7.5486553462226526E-3</v>
      </c>
      <c r="P91" s="79">
        <v>8.3422527253785468E-3</v>
      </c>
      <c r="Q91" s="79">
        <v>1.1915636127989624E-2</v>
      </c>
      <c r="R91" s="79">
        <v>7.5486553462226526E-3</v>
      </c>
      <c r="S91" s="79">
        <v>3.5707650982759573E-3</v>
      </c>
      <c r="T91" s="79">
        <v>2.5931797931097574E-2</v>
      </c>
      <c r="U91" s="79">
        <v>9.0396045977406466E-3</v>
      </c>
      <c r="V91" s="79">
        <v>7.5486553462226526E-3</v>
      </c>
      <c r="W91" s="79">
        <v>1.3581778862734829E-2</v>
      </c>
      <c r="X91" s="79">
        <v>7.7439621872307365E-2</v>
      </c>
      <c r="Y91" s="79">
        <v>7.5486553462226526E-3</v>
      </c>
      <c r="Z91" s="79">
        <v>1.1178903434041194E-2</v>
      </c>
      <c r="AA91" s="79">
        <v>3.1760170410196992E-2</v>
      </c>
      <c r="AB91" s="79">
        <v>5.5025183705654512E-3</v>
      </c>
      <c r="AC91" s="79">
        <v>1.9733948650107812E-2</v>
      </c>
      <c r="AD91" s="79">
        <v>6.7459993725825758E-3</v>
      </c>
      <c r="AE91" s="79">
        <v>7.3355981940853958E-3</v>
      </c>
      <c r="AF91" s="79">
        <v>7.9886795750130479E-3</v>
      </c>
      <c r="AG91" s="79">
        <v>1.3257926046719623E-2</v>
      </c>
      <c r="AH91" s="79">
        <v>1.8912958627160921E-2</v>
      </c>
      <c r="AI91" s="79">
        <v>7.7634737447521834E-3</v>
      </c>
      <c r="AJ91" s="79">
        <v>7.5486553462226526E-3</v>
      </c>
      <c r="AK91" s="79">
        <v>1.7231768506091493E-2</v>
      </c>
      <c r="AL91" s="79">
        <v>9.8627803094013516E-3</v>
      </c>
      <c r="AM91" s="79">
        <v>2.0506435537408149E-2</v>
      </c>
      <c r="AN91" s="79">
        <v>3.244339182637633E-2</v>
      </c>
      <c r="AO91" s="79">
        <v>1.7123714917248643E-2</v>
      </c>
      <c r="AP91" s="79">
        <v>1.0474708251099087E-2</v>
      </c>
      <c r="AQ91" s="79">
        <v>1.7793931300921873E-2</v>
      </c>
      <c r="AR91" s="79">
        <v>4.8357114397183263E-3</v>
      </c>
      <c r="AS91" s="79">
        <v>7.5486553462226526E-3</v>
      </c>
      <c r="AT91" s="79">
        <v>8.1400043394116075E-3</v>
      </c>
      <c r="AU91" s="79">
        <v>9.8901536517661311E-3</v>
      </c>
      <c r="AV91" s="79">
        <v>1.4893715859069151E-2</v>
      </c>
      <c r="AW91" s="79">
        <v>6.1109510923813577E-3</v>
      </c>
      <c r="AX91" s="79">
        <v>5.1653623759926368E-2</v>
      </c>
      <c r="AY91" s="79">
        <v>6.888351010572666E-3</v>
      </c>
      <c r="AZ91" s="79">
        <v>1.7123714917248643E-2</v>
      </c>
      <c r="BA91" s="79">
        <v>2.9010456441134369E-2</v>
      </c>
      <c r="BB91" s="79">
        <v>2.2237056222710501E-2</v>
      </c>
      <c r="BC91" s="79">
        <v>6.0782233759796465E-3</v>
      </c>
      <c r="BD91" s="79">
        <v>2.1234173631982198E-2</v>
      </c>
      <c r="BE91" s="79">
        <v>6.4667782375463405E-3</v>
      </c>
      <c r="BF91" s="79">
        <v>8.1231650965864002E-3</v>
      </c>
      <c r="BG91" s="79">
        <v>7.5486553462226526E-3</v>
      </c>
      <c r="BH91" s="79">
        <v>1.2501849787943614E-2</v>
      </c>
      <c r="BI91" s="79">
        <v>2.7536706540665208E-2</v>
      </c>
      <c r="BJ91" s="79">
        <v>9.6930744664488339E-3</v>
      </c>
      <c r="BK91" s="79">
        <v>8.1070473631312413E-3</v>
      </c>
      <c r="BL91" s="79">
        <v>7.5486553462226526E-3</v>
      </c>
      <c r="BM91" s="79">
        <v>9.4610367091547184E-3</v>
      </c>
      <c r="BN91" s="79">
        <v>5.3280745269628227E-3</v>
      </c>
      <c r="BO91" s="79">
        <v>1.8921838885210769E-2</v>
      </c>
      <c r="BP91" s="79">
        <v>9.4177569750088334E-3</v>
      </c>
      <c r="BQ91" s="79">
        <v>1.4767154707972163E-2</v>
      </c>
      <c r="BR91" s="79">
        <v>7.5888680053349941E-3</v>
      </c>
      <c r="BS91" s="79">
        <v>7.6810742037223441E-3</v>
      </c>
      <c r="BT91" s="79">
        <v>1.7123714917248643E-2</v>
      </c>
      <c r="BU91" s="79">
        <v>1.7228756521574087E-2</v>
      </c>
      <c r="BV91" s="79">
        <v>1.2501849787943614E-2</v>
      </c>
      <c r="BW91" s="79">
        <v>3.584735880605414E-3</v>
      </c>
      <c r="BX91" s="79">
        <v>9.3067650089537421E-3</v>
      </c>
      <c r="BY91" s="79">
        <v>1.6458119559674054E-2</v>
      </c>
      <c r="BZ91" s="79">
        <v>3.584735880605414E-3</v>
      </c>
      <c r="CA91" s="79">
        <v>5.7485981100102203E-3</v>
      </c>
      <c r="CB91" s="79">
        <v>1.7123714917248643E-2</v>
      </c>
      <c r="CC91" s="79">
        <v>8.9805090412017809E-3</v>
      </c>
      <c r="CD91" s="79">
        <v>1.9362682459676081E-2</v>
      </c>
      <c r="CE91" s="79">
        <v>3.1403634197009124E-2</v>
      </c>
      <c r="CF91" s="79">
        <v>1.4893715859069151E-2</v>
      </c>
      <c r="CG91" s="79">
        <v>7.6287387646237223E-3</v>
      </c>
      <c r="CH91" s="79">
        <v>4.2415455328320608E-3</v>
      </c>
      <c r="CI91" s="79">
        <v>7.5486553462226526E-3</v>
      </c>
      <c r="CJ91" s="79">
        <v>1.7231768506091493E-2</v>
      </c>
      <c r="CK91" s="79">
        <v>1.0171501633667522E-2</v>
      </c>
      <c r="CL91" s="79">
        <v>2.4040803834079832E-2</v>
      </c>
      <c r="CM91" s="79">
        <v>6.6961847106421918E-3</v>
      </c>
      <c r="CN91" s="79">
        <v>6.6161899912344944E-3</v>
      </c>
      <c r="CO91" s="79">
        <v>7.5528207981009361E-3</v>
      </c>
      <c r="CP91" s="79">
        <v>7.8670023690207945E-3</v>
      </c>
      <c r="CQ91" s="79">
        <v>1.7231768506091493E-2</v>
      </c>
      <c r="CR91" s="79">
        <v>1.552401148946104E-2</v>
      </c>
      <c r="CS91" s="79">
        <v>5.6417009373400401E-3</v>
      </c>
      <c r="CT91" s="79">
        <v>4.9200351126908619E-2</v>
      </c>
      <c r="CU91" s="79">
        <v>4.9740482525058791E-3</v>
      </c>
      <c r="CV91" s="79">
        <v>1.3872700049046786E-2</v>
      </c>
      <c r="CW91" s="79">
        <v>1.9248644414944872E-2</v>
      </c>
      <c r="CX91" s="79">
        <v>7.7620138429963957E-3</v>
      </c>
      <c r="CY91" s="79">
        <v>1.4893715859069151E-2</v>
      </c>
      <c r="CZ91" s="79">
        <v>1.8451397277964552E-2</v>
      </c>
      <c r="DA91" s="79">
        <v>1.0491035599931973E-2</v>
      </c>
      <c r="DB91" s="79">
        <v>7.5486553462226526E-3</v>
      </c>
      <c r="DC91" s="79">
        <v>9.9481221901017922E-3</v>
      </c>
      <c r="DD91" s="79">
        <v>1.8150255494741169E-2</v>
      </c>
      <c r="DE91" s="79">
        <v>7.2026198897857975E-3</v>
      </c>
      <c r="DF91" s="79">
        <v>1.2671026408425042E-2</v>
      </c>
      <c r="DG91" s="79">
        <v>1.7231768506091493E-2</v>
      </c>
      <c r="DH91" s="79">
        <v>1.3770680567205446E-2</v>
      </c>
      <c r="DI91" s="79">
        <v>4.144452547962358E-2</v>
      </c>
      <c r="DJ91" s="79">
        <v>1.2501849787943614E-2</v>
      </c>
      <c r="DK91" s="79">
        <v>1.3581778862734829E-2</v>
      </c>
      <c r="DL91" s="79">
        <v>1.1813040268459469E-2</v>
      </c>
      <c r="DM91" s="79">
        <v>1.201718816165377E-2</v>
      </c>
      <c r="DN91" s="79">
        <v>8.2982224616320426E-3</v>
      </c>
      <c r="DO91" s="79">
        <v>1.3581778862734829E-2</v>
      </c>
      <c r="DP91" s="79">
        <v>1.0210037809300784E-2</v>
      </c>
      <c r="DQ91" s="79">
        <v>7.0346755326377358E-3</v>
      </c>
      <c r="DR91" s="79">
        <v>8.1015281159440948E-3</v>
      </c>
      <c r="DS91" s="79">
        <v>1.4893715859069151E-2</v>
      </c>
      <c r="DT91" s="79">
        <v>1.4827361504534398E-2</v>
      </c>
      <c r="DU91" s="79">
        <v>1.4893715859069151E-2</v>
      </c>
      <c r="DV91" s="79">
        <v>1.7231768506091493E-2</v>
      </c>
      <c r="DW91" s="79">
        <v>7.442473126910344E-3</v>
      </c>
      <c r="DX91" s="79">
        <v>1.9286157084097814E-2</v>
      </c>
      <c r="DY91" s="79">
        <v>2.2073909393636477E-2</v>
      </c>
      <c r="DZ91" s="79">
        <v>3.5775629496827235E-2</v>
      </c>
      <c r="EA91" s="79">
        <v>8.6596934863928093E-3</v>
      </c>
      <c r="EB91" s="79">
        <v>1.3581778862734829E-2</v>
      </c>
      <c r="EC91" s="79">
        <v>1.7231768506091493E-2</v>
      </c>
      <c r="ED91" s="79">
        <v>8.9609874060004608E-3</v>
      </c>
      <c r="EE91" s="79">
        <v>1.7123714917248643E-2</v>
      </c>
      <c r="EF91" s="79">
        <v>1.056614206097335E-2</v>
      </c>
      <c r="EG91" s="79">
        <v>1.7231768506091493E-2</v>
      </c>
      <c r="EH91" s="79">
        <v>1.068253306040097E-2</v>
      </c>
      <c r="EI91" s="79">
        <v>1.4893715859069151E-2</v>
      </c>
      <c r="EJ91" s="79">
        <v>6.2935656354590648E-3</v>
      </c>
      <c r="EK91" s="79">
        <v>1.2501849787943614E-2</v>
      </c>
      <c r="EL91" s="79">
        <v>1.37751193631181E-2</v>
      </c>
      <c r="EM91" s="79">
        <v>8.8456193498705031E-3</v>
      </c>
      <c r="EN91" s="79">
        <v>1.4539820826932393E-2</v>
      </c>
      <c r="EO91" s="79">
        <v>6.5135668589990751E-3</v>
      </c>
      <c r="EP91" s="79">
        <v>1.7231768506091493E-2</v>
      </c>
      <c r="EQ91" s="79">
        <v>2.3594881787079934E-2</v>
      </c>
      <c r="ER91" s="79">
        <v>1.9568716025013554E-2</v>
      </c>
      <c r="ES91" s="79">
        <v>3.584735880605414E-3</v>
      </c>
      <c r="ET91" s="79">
        <v>4.3777757850709167E-3</v>
      </c>
      <c r="EU91" s="79">
        <v>5.3900935758531172E-3</v>
      </c>
      <c r="EV91" s="79">
        <v>1.3446660358628581E-2</v>
      </c>
      <c r="EW91" s="79">
        <v>5.3091432177002108E-2</v>
      </c>
      <c r="EX91" s="79">
        <v>2.1952816048944949E-2</v>
      </c>
      <c r="EY91" s="79">
        <v>1.7231768506091493E-2</v>
      </c>
      <c r="EZ91" s="79">
        <v>5.7179861980376639E-3</v>
      </c>
      <c r="FA91" s="79">
        <v>7.9722579111959763E-3</v>
      </c>
      <c r="FB91" s="79">
        <v>6.3970830274790821E-2</v>
      </c>
      <c r="FC91" s="79">
        <v>1.7231768506091493E-2</v>
      </c>
      <c r="FD91" s="79">
        <v>4.686697548283914E-3</v>
      </c>
      <c r="FE91" s="79">
        <v>3.8989376683414728E-3</v>
      </c>
      <c r="FF91" s="79">
        <v>9.119768405080924E-3</v>
      </c>
      <c r="FG91" s="79">
        <v>1.1492046074777293E-2</v>
      </c>
      <c r="FH91" s="79">
        <v>4.7182828482596724E-3</v>
      </c>
      <c r="FI91" s="79">
        <v>2.2808015391001184E-2</v>
      </c>
      <c r="FJ91" s="79">
        <v>1.3091381921882032E-2</v>
      </c>
      <c r="FK91" s="79">
        <v>7.5486553462226526E-3</v>
      </c>
      <c r="FL91" s="79">
        <v>1.3581778862734829E-2</v>
      </c>
      <c r="FM91" s="79">
        <v>1.3381724282654625E-2</v>
      </c>
      <c r="FN91" s="79">
        <v>6.4439797891721442E-3</v>
      </c>
      <c r="FO91" s="79">
        <v>4.4687726069844842E-2</v>
      </c>
      <c r="FP91" s="79">
        <v>3.584735880605414E-3</v>
      </c>
      <c r="FQ91" s="79">
        <v>1.4893715859069151E-2</v>
      </c>
      <c r="FR91" s="79">
        <v>1.7123714917248643E-2</v>
      </c>
      <c r="FS91" s="79">
        <v>1.5292808101306937E-2</v>
      </c>
      <c r="FT91" s="79">
        <v>2.329039889784441E-2</v>
      </c>
      <c r="FU91" s="79">
        <v>1.0681358197202314E-2</v>
      </c>
      <c r="FV91" s="79">
        <v>1.7123714917248643E-2</v>
      </c>
      <c r="FW91" s="79">
        <v>1.5944084520186173E-2</v>
      </c>
      <c r="FX91" s="79">
        <v>1.7231768506091493E-2</v>
      </c>
      <c r="FY91" s="79">
        <v>7.5486553462226526E-3</v>
      </c>
      <c r="FZ91" s="79">
        <v>2.3970159643279771E-2</v>
      </c>
      <c r="GA91" s="79">
        <v>1.3921429355853946E-2</v>
      </c>
      <c r="GB91" s="79">
        <v>2.805666758469369E-3</v>
      </c>
      <c r="GC91" s="79">
        <v>8.0407336908716737E-3</v>
      </c>
      <c r="GD91" s="79">
        <v>1.332903025845911E-2</v>
      </c>
      <c r="GE91" s="79">
        <v>1.7123714917248643E-2</v>
      </c>
      <c r="GF91" s="79">
        <v>1.500127509900883E-2</v>
      </c>
      <c r="GG91" s="79">
        <v>1.6029290780993005E-2</v>
      </c>
      <c r="GH91" s="79">
        <v>7.5486553462226526E-3</v>
      </c>
      <c r="GI91" s="79">
        <v>7.5486553462226526E-3</v>
      </c>
      <c r="GJ91" s="79">
        <v>7.5486553462226526E-3</v>
      </c>
      <c r="GK91" s="79">
        <v>7.5486553462226526E-3</v>
      </c>
      <c r="GL91" s="79">
        <v>8.4194679470769151E-3</v>
      </c>
      <c r="GM91" s="79">
        <v>4.0151362455877054E-3</v>
      </c>
      <c r="GN91" s="79">
        <v>8.0106403047529636E-3</v>
      </c>
      <c r="GO91" s="79">
        <v>3.1528309812528625E-2</v>
      </c>
      <c r="GP91" s="79">
        <v>1.2764481682396781E-2</v>
      </c>
      <c r="GQ91" s="79">
        <v>1.7231768506091493E-2</v>
      </c>
      <c r="GR91" s="79">
        <v>1.2661946267708286E-2</v>
      </c>
      <c r="GS91" s="79">
        <v>1.3117277198102696E-2</v>
      </c>
      <c r="GT91" s="79">
        <v>2.3056593618245219E-2</v>
      </c>
      <c r="GU91" s="79">
        <v>1.7231768506091493E-2</v>
      </c>
      <c r="GV91" s="79">
        <v>3.7619426107320719E-2</v>
      </c>
      <c r="GW91" s="79">
        <v>3.584735880605414E-3</v>
      </c>
      <c r="GX91" s="79">
        <v>7.5486553462226526E-3</v>
      </c>
      <c r="GY91" s="79">
        <v>1.1159522323353186E-2</v>
      </c>
      <c r="GZ91" s="79">
        <v>1.1729770556403465E-2</v>
      </c>
      <c r="HA91" s="79">
        <v>7.4479475668297193E-3</v>
      </c>
      <c r="HB91" s="79">
        <v>7.5486553462226526E-3</v>
      </c>
      <c r="HC91" s="79">
        <v>3.584735880605414E-3</v>
      </c>
      <c r="HD91" s="79">
        <v>1.9623660994773067E-2</v>
      </c>
      <c r="HE91" s="79">
        <v>1.1388782851112477E-2</v>
      </c>
      <c r="HF91" s="79">
        <v>1.3151623762859718E-2</v>
      </c>
      <c r="HG91" s="79">
        <v>8.9737841675670525E-3</v>
      </c>
      <c r="HH91" s="79">
        <v>1.1160741145197342E-2</v>
      </c>
      <c r="HI91" s="79">
        <v>7.5885357119626221E-3</v>
      </c>
      <c r="HJ91" s="79">
        <v>1.6657520539885676E-2</v>
      </c>
      <c r="HK91" s="79">
        <v>3.584735880605414E-3</v>
      </c>
      <c r="HL91" s="79">
        <v>7.5486553462226526E-3</v>
      </c>
      <c r="HM91" s="79">
        <v>2.2380752432290641E-2</v>
      </c>
      <c r="HN91" s="79">
        <v>7.5486553462226526E-3</v>
      </c>
      <c r="HO91" s="79">
        <v>1.3581778862734829E-2</v>
      </c>
      <c r="HP91" s="79">
        <v>1.2757020469356572E-2</v>
      </c>
      <c r="HQ91" s="79">
        <v>8.7188282570043688E-3</v>
      </c>
      <c r="HR91" s="79">
        <v>1.6129727413529325E-2</v>
      </c>
      <c r="HS91" s="80" t="str">
        <f t="shared" si="1"/>
        <v>Water Pollution_1,4-dichlorobenzene_Seawater_Health_N/A for WP Interim Methodology</v>
      </c>
    </row>
    <row r="92" spans="2:227" ht="15" customHeight="1">
      <c r="B92" s="65" t="s">
        <v>9</v>
      </c>
      <c r="C92" s="65" t="s">
        <v>420</v>
      </c>
      <c r="D92" s="65" t="s">
        <v>384</v>
      </c>
      <c r="E92" s="65" t="s">
        <v>395</v>
      </c>
      <c r="F92" s="65" t="s">
        <v>390</v>
      </c>
      <c r="G92" s="65" t="s">
        <v>391</v>
      </c>
      <c r="H92" s="41"/>
      <c r="I92" s="79">
        <v>0.60322381059667163</v>
      </c>
      <c r="J92" s="79">
        <v>3.6369664115649368E-2</v>
      </c>
      <c r="K92" s="79">
        <v>1.1403232267141925</v>
      </c>
      <c r="L92" s="79">
        <v>3.584735880605414E-3</v>
      </c>
      <c r="M92" s="79">
        <v>0.22778753364919435</v>
      </c>
      <c r="N92" s="79">
        <v>0.46803671382754636</v>
      </c>
      <c r="O92" s="79">
        <v>7.5486553462226526E-3</v>
      </c>
      <c r="P92" s="79">
        <v>3.5139946563523122E-2</v>
      </c>
      <c r="Q92" s="79">
        <v>4.0548183526898651E-2</v>
      </c>
      <c r="R92" s="79">
        <v>7.5486553462226526E-3</v>
      </c>
      <c r="S92" s="79">
        <v>1.2359735558551589E-2</v>
      </c>
      <c r="T92" s="79">
        <v>0.10357061295418096</v>
      </c>
      <c r="U92" s="79">
        <v>0.17182161357988859</v>
      </c>
      <c r="V92" s="79">
        <v>7.9762618963596151E-3</v>
      </c>
      <c r="W92" s="79">
        <v>1.3581778862734829E-2</v>
      </c>
      <c r="X92" s="79">
        <v>1.6832481318908712</v>
      </c>
      <c r="Y92" s="79">
        <v>7.5486553462226526E-3</v>
      </c>
      <c r="Z92" s="79">
        <v>0.50114878091438764</v>
      </c>
      <c r="AA92" s="79">
        <v>1.0597107520668312</v>
      </c>
      <c r="AB92" s="79">
        <v>3.8744583900926416E-2</v>
      </c>
      <c r="AC92" s="79">
        <v>0.36666810063891109</v>
      </c>
      <c r="AD92" s="79">
        <v>6.7459993725825758E-3</v>
      </c>
      <c r="AE92" s="79">
        <v>0.2273390212203007</v>
      </c>
      <c r="AF92" s="79">
        <v>1.8671804502819671E-2</v>
      </c>
      <c r="AG92" s="79">
        <v>0.97772327467845732</v>
      </c>
      <c r="AH92" s="79">
        <v>3.5373146037430768E-2</v>
      </c>
      <c r="AI92" s="79">
        <v>7.8475207668351171E-2</v>
      </c>
      <c r="AJ92" s="79">
        <v>7.5486553462226526E-3</v>
      </c>
      <c r="AK92" s="79">
        <v>0.12338995821868855</v>
      </c>
      <c r="AL92" s="79">
        <v>0.21564981897456204</v>
      </c>
      <c r="AM92" s="79">
        <v>1.2121170148489899</v>
      </c>
      <c r="AN92" s="79">
        <v>2.1767260400565251E-2</v>
      </c>
      <c r="AO92" s="79">
        <v>9.9160974307457447E-2</v>
      </c>
      <c r="AP92" s="79">
        <v>0.16633281928008245</v>
      </c>
      <c r="AQ92" s="79">
        <v>0.1902884675036815</v>
      </c>
      <c r="AR92" s="79">
        <v>1.213700091910939E-2</v>
      </c>
      <c r="AS92" s="79">
        <v>7.5486553462226526E-3</v>
      </c>
      <c r="AT92" s="79">
        <v>0.30096410203091212</v>
      </c>
      <c r="AU92" s="79">
        <v>9.1777784329628853E-2</v>
      </c>
      <c r="AV92" s="79">
        <v>0.1948396674823504</v>
      </c>
      <c r="AW92" s="79">
        <v>2.3990760088746687E-2</v>
      </c>
      <c r="AX92" s="79">
        <v>0.5703533004701431</v>
      </c>
      <c r="AY92" s="79">
        <v>3.5846302270631437E-2</v>
      </c>
      <c r="AZ92" s="79">
        <v>1.7123714917248643E-2</v>
      </c>
      <c r="BA92" s="79">
        <v>2.9438888673793805E-2</v>
      </c>
      <c r="BB92" s="79">
        <v>0.61851499731219217</v>
      </c>
      <c r="BC92" s="79">
        <v>0.22348197091991512</v>
      </c>
      <c r="BD92" s="79">
        <v>0.22204848915683051</v>
      </c>
      <c r="BE92" s="79">
        <v>0.19903704008978865</v>
      </c>
      <c r="BF92" s="79">
        <v>1.9441512497956206</v>
      </c>
      <c r="BG92" s="79">
        <v>0.20179216836748678</v>
      </c>
      <c r="BH92" s="79">
        <v>0.11764876553739335</v>
      </c>
      <c r="BI92" s="79">
        <v>0.1566616273624577</v>
      </c>
      <c r="BJ92" s="79">
        <v>0.10454279338285462</v>
      </c>
      <c r="BK92" s="79">
        <v>6.801185443333245E-2</v>
      </c>
      <c r="BL92" s="79">
        <v>7.5486553462226526E-3</v>
      </c>
      <c r="BM92" s="79">
        <v>0.21569739157156109</v>
      </c>
      <c r="BN92" s="79">
        <v>4.4855091739099899E-2</v>
      </c>
      <c r="BO92" s="79">
        <v>0.42586347281753351</v>
      </c>
      <c r="BP92" s="79">
        <v>0.28089381405933767</v>
      </c>
      <c r="BQ92" s="79">
        <v>1.3152656124496254</v>
      </c>
      <c r="BR92" s="79">
        <v>1.4495678892977297</v>
      </c>
      <c r="BS92" s="79">
        <v>3.4964163125091138E-2</v>
      </c>
      <c r="BT92" s="79">
        <v>0.41651129071632215</v>
      </c>
      <c r="BU92" s="79">
        <v>0.41827304898221934</v>
      </c>
      <c r="BV92" s="79">
        <v>1.2862780863008095E-2</v>
      </c>
      <c r="BW92" s="79">
        <v>9.7274575706258956E-3</v>
      </c>
      <c r="BX92" s="79">
        <v>3.4786193347504414E-2</v>
      </c>
      <c r="BY92" s="79">
        <v>0.54957625681736066</v>
      </c>
      <c r="BZ92" s="79">
        <v>4.525651569979125E-3</v>
      </c>
      <c r="CA92" s="79">
        <v>2.7577077992093607E-2</v>
      </c>
      <c r="CB92" s="79">
        <v>0.25141392437878007</v>
      </c>
      <c r="CC92" s="79">
        <v>0.65584066419198828</v>
      </c>
      <c r="CD92" s="79">
        <v>0.25287323775695553</v>
      </c>
      <c r="CE92" s="79">
        <v>0.16533990016297345</v>
      </c>
      <c r="CF92" s="79">
        <v>1.4893715859069151E-2</v>
      </c>
      <c r="CG92" s="79">
        <v>0.11057462925483921</v>
      </c>
      <c r="CH92" s="79">
        <v>4.2982482470018471E-3</v>
      </c>
      <c r="CI92" s="79">
        <v>7.5486553462226526E-3</v>
      </c>
      <c r="CJ92" s="79">
        <v>1.7231768506091493E-2</v>
      </c>
      <c r="CK92" s="79">
        <v>0.35511276994034924</v>
      </c>
      <c r="CL92" s="79">
        <v>0.68973946626054372</v>
      </c>
      <c r="CM92" s="79">
        <v>2.3124661063402233E-2</v>
      </c>
      <c r="CN92" s="79">
        <v>1.1935100710652114E-2</v>
      </c>
      <c r="CO92" s="79">
        <v>0.63983470813029553</v>
      </c>
      <c r="CP92" s="79">
        <v>0.22253366184801945</v>
      </c>
      <c r="CQ92" s="79">
        <v>1.7231768506091493E-2</v>
      </c>
      <c r="CR92" s="79">
        <v>0.32877201067644923</v>
      </c>
      <c r="CS92" s="79">
        <v>1.7181554615690996E-2</v>
      </c>
      <c r="CT92" s="79">
        <v>0.39337932783931367</v>
      </c>
      <c r="CU92" s="79">
        <v>7.860617157351403E-2</v>
      </c>
      <c r="CV92" s="79">
        <v>0.25616506281110024</v>
      </c>
      <c r="CW92" s="79">
        <v>0.26868622777988599</v>
      </c>
      <c r="CX92" s="79">
        <v>5.8681239673010067E-2</v>
      </c>
      <c r="CY92" s="79">
        <v>2.6840639911110395E-2</v>
      </c>
      <c r="CZ92" s="79">
        <v>0.24785449195814951</v>
      </c>
      <c r="DA92" s="79">
        <v>9.5540520054502184E-2</v>
      </c>
      <c r="DB92" s="79">
        <v>0.16137976047998789</v>
      </c>
      <c r="DC92" s="79">
        <v>0.71006217322523191</v>
      </c>
      <c r="DD92" s="79">
        <v>0.84626952055974414</v>
      </c>
      <c r="DE92" s="79">
        <v>4.0854153228783205E-2</v>
      </c>
      <c r="DF92" s="79">
        <v>0.13638261147702246</v>
      </c>
      <c r="DG92" s="79">
        <v>1.7231768506091493E-2</v>
      </c>
      <c r="DH92" s="79">
        <v>3.0299326205050967</v>
      </c>
      <c r="DI92" s="79">
        <v>1.6420708798006853</v>
      </c>
      <c r="DJ92" s="79">
        <v>0.21300743795984042</v>
      </c>
      <c r="DK92" s="79">
        <v>0.68819974497120673</v>
      </c>
      <c r="DL92" s="79">
        <v>8.2048905444459447E-2</v>
      </c>
      <c r="DM92" s="79">
        <v>0.13058175527586069</v>
      </c>
      <c r="DN92" s="79">
        <v>5.0652532797089957E-2</v>
      </c>
      <c r="DO92" s="79">
        <v>0.53705194386463895</v>
      </c>
      <c r="DP92" s="79">
        <v>1.9350563553866906</v>
      </c>
      <c r="DQ92" s="79">
        <v>2.9125787263559702E-2</v>
      </c>
      <c r="DR92" s="79">
        <v>0.27765221002966678</v>
      </c>
      <c r="DS92" s="79">
        <v>0.22778753364919435</v>
      </c>
      <c r="DT92" s="79">
        <v>8.5863301650421581E-2</v>
      </c>
      <c r="DU92" s="79">
        <v>0.22778753364919435</v>
      </c>
      <c r="DV92" s="79">
        <v>1.7231768506091493E-2</v>
      </c>
      <c r="DW92" s="79">
        <v>0.20924406937786266</v>
      </c>
      <c r="DX92" s="79">
        <v>1.4776144755489605E-2</v>
      </c>
      <c r="DY92" s="79">
        <v>0.31254377056963439</v>
      </c>
      <c r="DZ92" s="79">
        <v>3.5775629496827235E-2</v>
      </c>
      <c r="EA92" s="79">
        <v>0.14541257978076821</v>
      </c>
      <c r="EB92" s="79">
        <v>1.3581778862734829E-2</v>
      </c>
      <c r="EC92" s="79">
        <v>1.7231768506091493E-2</v>
      </c>
      <c r="ED92" s="79">
        <v>0.35170050660574187</v>
      </c>
      <c r="EE92" s="79">
        <v>0.13637721062391223</v>
      </c>
      <c r="EF92" s="79">
        <v>8.6732911713895147E-2</v>
      </c>
      <c r="EG92" s="79">
        <v>1.7231768506091493E-2</v>
      </c>
      <c r="EH92" s="79">
        <v>0.13269764223478631</v>
      </c>
      <c r="EI92" s="79">
        <v>1.4893715859069151E-2</v>
      </c>
      <c r="EJ92" s="79">
        <v>8.7861634083163179E-3</v>
      </c>
      <c r="EK92" s="79">
        <v>0.18998158645108559</v>
      </c>
      <c r="EL92" s="79">
        <v>1.7317460369024706</v>
      </c>
      <c r="EM92" s="79">
        <v>2.6099601209761843E-2</v>
      </c>
      <c r="EN92" s="79">
        <v>0.14525982847869781</v>
      </c>
      <c r="EO92" s="79">
        <v>0.15039687489832648</v>
      </c>
      <c r="EP92" s="79">
        <v>1.7231768506091493E-2</v>
      </c>
      <c r="EQ92" s="79">
        <v>0.33734588934137755</v>
      </c>
      <c r="ER92" s="79">
        <v>9.9233022360527084E-2</v>
      </c>
      <c r="ES92" s="79">
        <v>8.0532322449218229E-3</v>
      </c>
      <c r="ET92" s="79">
        <v>9.636312035265061E-3</v>
      </c>
      <c r="EU92" s="79">
        <v>3.1417195566369585E-2</v>
      </c>
      <c r="EV92" s="79">
        <v>0.35756222118706071</v>
      </c>
      <c r="EW92" s="79">
        <v>0.69120070492602526</v>
      </c>
      <c r="EX92" s="79">
        <v>2.7655250259728516E-2</v>
      </c>
      <c r="EY92" s="79">
        <v>1.7231768506091493E-2</v>
      </c>
      <c r="EZ92" s="79">
        <v>2.6173378106102527E-2</v>
      </c>
      <c r="FA92" s="79">
        <v>0.99374370291149849</v>
      </c>
      <c r="FB92" s="79">
        <v>0.57479937045007357</v>
      </c>
      <c r="FC92" s="79">
        <v>1.7231768506091493E-2</v>
      </c>
      <c r="FD92" s="79">
        <v>1.5414946549992353E-2</v>
      </c>
      <c r="FE92" s="79">
        <v>4.3742485584980652E-2</v>
      </c>
      <c r="FF92" s="79">
        <v>6.6070979853115511E-2</v>
      </c>
      <c r="FG92" s="79">
        <v>3.2640705888336292E-2</v>
      </c>
      <c r="FH92" s="79">
        <v>0.24338078117228629</v>
      </c>
      <c r="FI92" s="79">
        <v>0.14004812921771492</v>
      </c>
      <c r="FJ92" s="79">
        <v>0.15826954925627285</v>
      </c>
      <c r="FK92" s="79">
        <v>0.12556758687486225</v>
      </c>
      <c r="FL92" s="79">
        <v>0.67922826559231597</v>
      </c>
      <c r="FM92" s="79">
        <v>8.330658352161277E-2</v>
      </c>
      <c r="FN92" s="79">
        <v>7.4312365480439964E-3</v>
      </c>
      <c r="FO92" s="79">
        <v>6.7268837500390727E-2</v>
      </c>
      <c r="FP92" s="79">
        <v>4.7262483334941496E-3</v>
      </c>
      <c r="FQ92" s="79">
        <v>0.22778753364919435</v>
      </c>
      <c r="FR92" s="79">
        <v>5.2235114807230157E-2</v>
      </c>
      <c r="FS92" s="79">
        <v>1.3719341624653281</v>
      </c>
      <c r="FT92" s="79">
        <v>0.33141955122135303</v>
      </c>
      <c r="FU92" s="79">
        <v>0.31984105188425788</v>
      </c>
      <c r="FV92" s="79">
        <v>1.7123714917248643E-2</v>
      </c>
      <c r="FW92" s="79">
        <v>1.1721356584288556</v>
      </c>
      <c r="FX92" s="79">
        <v>1.7231768506091493E-2</v>
      </c>
      <c r="FY92" s="79">
        <v>0.20179216836748678</v>
      </c>
      <c r="FZ92" s="79">
        <v>0.66197045865915127</v>
      </c>
      <c r="GA92" s="79">
        <v>0.19893861038355745</v>
      </c>
      <c r="GB92" s="79">
        <v>4.7419518029541488E-3</v>
      </c>
      <c r="GC92" s="79">
        <v>6.8424020104451436E-2</v>
      </c>
      <c r="GD92" s="79">
        <v>0.93624444321581024</v>
      </c>
      <c r="GE92" s="79">
        <v>0.41651129071632215</v>
      </c>
      <c r="GF92" s="79">
        <v>0.13376031749740389</v>
      </c>
      <c r="GG92" s="79">
        <v>0.62605777740782365</v>
      </c>
      <c r="GH92" s="79">
        <v>7.5486553462226526E-3</v>
      </c>
      <c r="GI92" s="79">
        <v>7.5486553462226526E-3</v>
      </c>
      <c r="GJ92" s="79">
        <v>0.20179216836748678</v>
      </c>
      <c r="GK92" s="79">
        <v>7.5486553462226526E-3</v>
      </c>
      <c r="GL92" s="79">
        <v>4.9108453434117065E-2</v>
      </c>
      <c r="GM92" s="79">
        <v>1.0835911630536554E-2</v>
      </c>
      <c r="GN92" s="79">
        <v>2.5275573163117109E-2</v>
      </c>
      <c r="GO92" s="79">
        <v>7.841222253743349E-2</v>
      </c>
      <c r="GP92" s="79">
        <v>0.59151915367543428</v>
      </c>
      <c r="GQ92" s="79">
        <v>0.58337846376266822</v>
      </c>
      <c r="GR92" s="79">
        <v>0.41060460358895484</v>
      </c>
      <c r="GS92" s="79">
        <v>2.2042797103176606E-2</v>
      </c>
      <c r="GT92" s="79">
        <v>1.500957573363108</v>
      </c>
      <c r="GU92" s="79">
        <v>0.40306803416581016</v>
      </c>
      <c r="GV92" s="79">
        <v>0.16425738538446252</v>
      </c>
      <c r="GW92" s="79">
        <v>3.584735880605414E-3</v>
      </c>
      <c r="GX92" s="79">
        <v>0.10200772818159481</v>
      </c>
      <c r="GY92" s="79">
        <v>6.3953945970694814E-2</v>
      </c>
      <c r="GZ92" s="79">
        <v>9.3136001982874583E-2</v>
      </c>
      <c r="HA92" s="79">
        <v>0.162155010395723</v>
      </c>
      <c r="HB92" s="79">
        <v>7.5486553462226526E-3</v>
      </c>
      <c r="HC92" s="79">
        <v>2.166016403142353E-2</v>
      </c>
      <c r="HD92" s="79">
        <v>0.11333641297241838</v>
      </c>
      <c r="HE92" s="79">
        <v>0.12817914332154831</v>
      </c>
      <c r="HF92" s="79">
        <v>4.0675500254937278</v>
      </c>
      <c r="HG92" s="79">
        <v>0.31984745612785886</v>
      </c>
      <c r="HH92" s="79">
        <v>2.1586306044661257E-2</v>
      </c>
      <c r="HI92" s="79">
        <v>2.6950689172615193E-2</v>
      </c>
      <c r="HJ92" s="79">
        <v>0.12272161522620587</v>
      </c>
      <c r="HK92" s="79">
        <v>4.0362459769788927E-3</v>
      </c>
      <c r="HL92" s="79">
        <v>0.25444862976438837</v>
      </c>
      <c r="HM92" s="79">
        <v>1.3016022157590372</v>
      </c>
      <c r="HN92" s="79">
        <v>7.5486553462226526E-3</v>
      </c>
      <c r="HO92" s="79">
        <v>1.0037083969072187</v>
      </c>
      <c r="HP92" s="79">
        <v>5.807952140427207</v>
      </c>
      <c r="HQ92" s="79">
        <v>3.8081081325685023E-2</v>
      </c>
      <c r="HR92" s="79">
        <v>0.1101181415569671</v>
      </c>
      <c r="HS92" s="80" t="str">
        <f t="shared" si="1"/>
        <v>Water Pollution_1,4-dichlorobenzene_Unspecified_Health_N/A for WP Interim Methodology</v>
      </c>
    </row>
    <row r="93" spans="2:227" ht="15" customHeight="1">
      <c r="B93" s="65" t="s">
        <v>9</v>
      </c>
      <c r="C93" s="65" t="s">
        <v>421</v>
      </c>
      <c r="D93" s="65" t="s">
        <v>394</v>
      </c>
      <c r="E93" s="65" t="s">
        <v>395</v>
      </c>
      <c r="F93" s="65" t="s">
        <v>390</v>
      </c>
      <c r="G93" s="65" t="s">
        <v>391</v>
      </c>
      <c r="H93" s="41"/>
      <c r="I93" s="79">
        <v>5.2926539547738782</v>
      </c>
      <c r="J93" s="79">
        <v>7.6448562238266182E-2</v>
      </c>
      <c r="K93" s="79">
        <v>4.3254053357271953</v>
      </c>
      <c r="L93" s="79">
        <v>5.8744014261980483E-2</v>
      </c>
      <c r="M93" s="79">
        <v>0.51693582854357001</v>
      </c>
      <c r="N93" s="79">
        <v>1.1727049409660748</v>
      </c>
      <c r="O93" s="79">
        <v>0.86227301072058404</v>
      </c>
      <c r="P93" s="79">
        <v>6.5891976169512881E-2</v>
      </c>
      <c r="Q93" s="79">
        <v>3.8635264881892832E-2</v>
      </c>
      <c r="R93" s="79">
        <v>0.86227301072058404</v>
      </c>
      <c r="S93" s="79">
        <v>2.2689357188856295E-2</v>
      </c>
      <c r="T93" s="79">
        <v>0.11049174361999353</v>
      </c>
      <c r="U93" s="79">
        <v>0.4975766074532792</v>
      </c>
      <c r="V93" s="79">
        <v>0.86227301072058404</v>
      </c>
      <c r="W93" s="79">
        <v>4.9367197435469992</v>
      </c>
      <c r="X93" s="79">
        <v>4.8726157512052932</v>
      </c>
      <c r="Y93" s="79">
        <v>0.86227301072058404</v>
      </c>
      <c r="Z93" s="79">
        <v>1.3552360243663877</v>
      </c>
      <c r="AA93" s="79">
        <v>3.1531041631563919</v>
      </c>
      <c r="AB93" s="79">
        <v>0.11092088331497546</v>
      </c>
      <c r="AC93" s="79">
        <v>1.5005142817682935</v>
      </c>
      <c r="AD93" s="79">
        <v>3.8907867945058273E-3</v>
      </c>
      <c r="AE93" s="79">
        <v>0.34611085977680001</v>
      </c>
      <c r="AF93" s="79">
        <v>2.376674422493762E-2</v>
      </c>
      <c r="AG93" s="79">
        <v>1.546443365677225</v>
      </c>
      <c r="AH93" s="79">
        <v>2.6808460679675569E-2</v>
      </c>
      <c r="AI93" s="79">
        <v>0.17444445235820963</v>
      </c>
      <c r="AJ93" s="79">
        <v>0.86227301072058404</v>
      </c>
      <c r="AK93" s="79">
        <v>1.7823322576865588</v>
      </c>
      <c r="AL93" s="79">
        <v>0.66773900200275904</v>
      </c>
      <c r="AM93" s="79">
        <v>3.8126762266685801</v>
      </c>
      <c r="AN93" s="79">
        <v>1.8391347544196215E-2</v>
      </c>
      <c r="AO93" s="79">
        <v>0.9514673624950637</v>
      </c>
      <c r="AP93" s="79">
        <v>0.59449745574683788</v>
      </c>
      <c r="AQ93" s="79">
        <v>0.74151277973663809</v>
      </c>
      <c r="AR93" s="79">
        <v>1.4510878898768011E-3</v>
      </c>
      <c r="AS93" s="79">
        <v>0.86227301072058404</v>
      </c>
      <c r="AT93" s="79">
        <v>0.34236202120546116</v>
      </c>
      <c r="AU93" s="79">
        <v>0.24851277784092302</v>
      </c>
      <c r="AV93" s="79">
        <v>0.51693582854357001</v>
      </c>
      <c r="AW93" s="79">
        <v>2.9505673296629318E-2</v>
      </c>
      <c r="AX93" s="79">
        <v>1.1523405320434443</v>
      </c>
      <c r="AY93" s="79">
        <v>6.4984723074009709E-2</v>
      </c>
      <c r="AZ93" s="79">
        <v>0.9514673624950637</v>
      </c>
      <c r="BA93" s="79">
        <v>2.1019182156604234E-2</v>
      </c>
      <c r="BB93" s="79">
        <v>0.57448302285364106</v>
      </c>
      <c r="BC93" s="79">
        <v>0.5873246847819501</v>
      </c>
      <c r="BD93" s="79">
        <v>1.0310822054158024</v>
      </c>
      <c r="BE93" s="79">
        <v>0.61163968997085227</v>
      </c>
      <c r="BF93" s="79">
        <v>2.6101359409911069</v>
      </c>
      <c r="BG93" s="79">
        <v>0.86227301072058404</v>
      </c>
      <c r="BH93" s="79">
        <v>0.62894350690618261</v>
      </c>
      <c r="BI93" s="79">
        <v>0.47924258783729418</v>
      </c>
      <c r="BJ93" s="79">
        <v>0.65799783913723597</v>
      </c>
      <c r="BK93" s="79">
        <v>1.9691246179240802</v>
      </c>
      <c r="BL93" s="79">
        <v>0.86227301072058404</v>
      </c>
      <c r="BM93" s="79">
        <v>2.6586731625860347</v>
      </c>
      <c r="BN93" s="79">
        <v>0.23544473152757936</v>
      </c>
      <c r="BO93" s="79">
        <v>0.80218039935958663</v>
      </c>
      <c r="BP93" s="79">
        <v>1.628459976710106</v>
      </c>
      <c r="BQ93" s="79">
        <v>1.2491814743803813</v>
      </c>
      <c r="BR93" s="79">
        <v>3.3906270580477154</v>
      </c>
      <c r="BS93" s="79">
        <v>5.8433826155451001E-2</v>
      </c>
      <c r="BT93" s="79">
        <v>0.9514673624950637</v>
      </c>
      <c r="BU93" s="79">
        <v>1.9483101996198138</v>
      </c>
      <c r="BV93" s="79">
        <v>0.62894350690618261</v>
      </c>
      <c r="BW93" s="79">
        <v>5.8744014261980483E-2</v>
      </c>
      <c r="BX93" s="79">
        <v>2.165215151147604E-2</v>
      </c>
      <c r="BY93" s="79">
        <v>0.65960428382345404</v>
      </c>
      <c r="BZ93" s="79">
        <v>5.8744014261980483E-2</v>
      </c>
      <c r="CA93" s="79">
        <v>4.5172837551958764E-2</v>
      </c>
      <c r="CB93" s="79">
        <v>0.9514673624950637</v>
      </c>
      <c r="CC93" s="79">
        <v>1.2717033501885591</v>
      </c>
      <c r="CD93" s="79">
        <v>0.54151139405166082</v>
      </c>
      <c r="CE93" s="79">
        <v>0.34609148292750308</v>
      </c>
      <c r="CF93" s="79">
        <v>0.51693582854357001</v>
      </c>
      <c r="CG93" s="79">
        <v>0.4757416993809046</v>
      </c>
      <c r="CH93" s="79">
        <v>6.8296758021106976E-4</v>
      </c>
      <c r="CI93" s="79">
        <v>0.86227301072058404</v>
      </c>
      <c r="CJ93" s="79">
        <v>1.7823322576865588</v>
      </c>
      <c r="CK93" s="79">
        <v>0.96510374024574042</v>
      </c>
      <c r="CL93" s="79">
        <v>1.3927213989139537</v>
      </c>
      <c r="CM93" s="79">
        <v>7.0936063572076796E-2</v>
      </c>
      <c r="CN93" s="79">
        <v>3.3037112460209059E-3</v>
      </c>
      <c r="CO93" s="79">
        <v>7.7140402424868233</v>
      </c>
      <c r="CP93" s="79">
        <v>1.4140733618247789</v>
      </c>
      <c r="CQ93" s="79">
        <v>1.7823322576865588</v>
      </c>
      <c r="CR93" s="79">
        <v>1.2070807775274544</v>
      </c>
      <c r="CS93" s="79">
        <v>9.6376369763440349E-3</v>
      </c>
      <c r="CT93" s="79">
        <v>1.2543517935440227</v>
      </c>
      <c r="CU93" s="79">
        <v>0.15464502082678713</v>
      </c>
      <c r="CV93" s="79">
        <v>1.0078412830101793</v>
      </c>
      <c r="CW93" s="79">
        <v>1.1559467904562233</v>
      </c>
      <c r="CX93" s="79">
        <v>0.25906588965634081</v>
      </c>
      <c r="CY93" s="79">
        <v>0.51693582854357001</v>
      </c>
      <c r="CZ93" s="79">
        <v>0.56713052841533096</v>
      </c>
      <c r="DA93" s="79">
        <v>0.18773932996141054</v>
      </c>
      <c r="DB93" s="79">
        <v>0.86227301072058404</v>
      </c>
      <c r="DC93" s="79">
        <v>0.92542495950766923</v>
      </c>
      <c r="DD93" s="79">
        <v>13.668940477502904</v>
      </c>
      <c r="DE93" s="79">
        <v>5.2233725746308815E-2</v>
      </c>
      <c r="DF93" s="79">
        <v>0.19530171337935184</v>
      </c>
      <c r="DG93" s="79">
        <v>1.7823322576865588</v>
      </c>
      <c r="DH93" s="79">
        <v>8.1319713891920831</v>
      </c>
      <c r="DI93" s="79">
        <v>4.7779722008544452</v>
      </c>
      <c r="DJ93" s="79">
        <v>0.62894350690618261</v>
      </c>
      <c r="DK93" s="79">
        <v>4.9367197435469992</v>
      </c>
      <c r="DL93" s="79">
        <v>0.63304560705782531</v>
      </c>
      <c r="DM93" s="79">
        <v>0.29542140854093535</v>
      </c>
      <c r="DN93" s="79">
        <v>0.12737901191560314</v>
      </c>
      <c r="DO93" s="79">
        <v>4.9367197435469992</v>
      </c>
      <c r="DP93" s="79">
        <v>3.9770326127280908</v>
      </c>
      <c r="DQ93" s="79">
        <v>9.2093358412623547E-2</v>
      </c>
      <c r="DR93" s="79">
        <v>1.2073808328695859</v>
      </c>
      <c r="DS93" s="79">
        <v>0.51693582854357001</v>
      </c>
      <c r="DT93" s="79">
        <v>0.19595665490107556</v>
      </c>
      <c r="DU93" s="79">
        <v>0.51693582854357001</v>
      </c>
      <c r="DV93" s="79">
        <v>1.7823322576865588</v>
      </c>
      <c r="DW93" s="79">
        <v>0.81883368343764307</v>
      </c>
      <c r="DX93" s="79">
        <v>5.8246280014691738E-3</v>
      </c>
      <c r="DY93" s="79">
        <v>0.62375581761275889</v>
      </c>
      <c r="DZ93" s="79">
        <v>2.804512976702886</v>
      </c>
      <c r="EA93" s="79">
        <v>0.39517199267161118</v>
      </c>
      <c r="EB93" s="79">
        <v>4.9367197435469992</v>
      </c>
      <c r="EC93" s="79">
        <v>1.7823322576865588</v>
      </c>
      <c r="ED93" s="79">
        <v>1.4294611414521516</v>
      </c>
      <c r="EE93" s="79">
        <v>0.9514673624950637</v>
      </c>
      <c r="EF93" s="79">
        <v>0.30894210882581963</v>
      </c>
      <c r="EG93" s="79">
        <v>1.7823322576865588</v>
      </c>
      <c r="EH93" s="79">
        <v>0.69234575889771399</v>
      </c>
      <c r="EI93" s="79">
        <v>0.51693582854357001</v>
      </c>
      <c r="EJ93" s="79">
        <v>3.7932597499206523E-3</v>
      </c>
      <c r="EK93" s="79">
        <v>0.62894350690618261</v>
      </c>
      <c r="EL93" s="79">
        <v>8.3651765589049099</v>
      </c>
      <c r="EM93" s="79">
        <v>3.895331777493756E-2</v>
      </c>
      <c r="EN93" s="79">
        <v>0.55832923398761602</v>
      </c>
      <c r="EO93" s="79">
        <v>0.2559962813888314</v>
      </c>
      <c r="EP93" s="79">
        <v>1.7823322576865588</v>
      </c>
      <c r="EQ93" s="79">
        <v>1.4753275634837113</v>
      </c>
      <c r="ER93" s="79">
        <v>0.21517919685015682</v>
      </c>
      <c r="ES93" s="79">
        <v>5.8744014261980483E-2</v>
      </c>
      <c r="ET93" s="79">
        <v>2.7005554066058469E-2</v>
      </c>
      <c r="EU93" s="79">
        <v>7.9395176900983799E-2</v>
      </c>
      <c r="EV93" s="79">
        <v>2.3555601812815747</v>
      </c>
      <c r="EW93" s="79">
        <v>2.9798122264918692</v>
      </c>
      <c r="EX93" s="79">
        <v>3.2045664075239011E-2</v>
      </c>
      <c r="EY93" s="79">
        <v>1.7823322576865588</v>
      </c>
      <c r="EZ93" s="79">
        <v>3.6773101228058019E-2</v>
      </c>
      <c r="FA93" s="79">
        <v>2.326744703330788</v>
      </c>
      <c r="FB93" s="79">
        <v>2.206397759710415</v>
      </c>
      <c r="FC93" s="79">
        <v>1.7823322576865588</v>
      </c>
      <c r="FD93" s="79">
        <v>6.7859819047534325E-2</v>
      </c>
      <c r="FE93" s="79">
        <v>0.15930716142785012</v>
      </c>
      <c r="FF93" s="79">
        <v>9.5984766976645333E-2</v>
      </c>
      <c r="FG93" s="79">
        <v>5.1172922604792614E-2</v>
      </c>
      <c r="FH93" s="79">
        <v>0.5881429210260849</v>
      </c>
      <c r="FI93" s="79">
        <v>0.44461397112698964</v>
      </c>
      <c r="FJ93" s="79">
        <v>0.91403071585835616</v>
      </c>
      <c r="FK93" s="79">
        <v>0.86227301072058404</v>
      </c>
      <c r="FL93" s="79">
        <v>4.9367197435469992</v>
      </c>
      <c r="FM93" s="79">
        <v>0.1830435088881055</v>
      </c>
      <c r="FN93" s="79">
        <v>3.6573210338842373E-3</v>
      </c>
      <c r="FO93" s="79">
        <v>7.8411530037591465E-2</v>
      </c>
      <c r="FP93" s="79">
        <v>5.8744014261980483E-2</v>
      </c>
      <c r="FQ93" s="79">
        <v>0.51693582854357001</v>
      </c>
      <c r="FR93" s="79">
        <v>0.9514673624950637</v>
      </c>
      <c r="FS93" s="79">
        <v>3.3580050872537988</v>
      </c>
      <c r="FT93" s="79">
        <v>1.3036402258406801</v>
      </c>
      <c r="FU93" s="79">
        <v>1.2102188123983806</v>
      </c>
      <c r="FV93" s="79">
        <v>0.9514673624950637</v>
      </c>
      <c r="FW93" s="79">
        <v>2.2562236740124</v>
      </c>
      <c r="FX93" s="79">
        <v>1.7823322576865588</v>
      </c>
      <c r="FY93" s="79">
        <v>0.86227301072058404</v>
      </c>
      <c r="FZ93" s="79">
        <v>1.4374024306222672</v>
      </c>
      <c r="GA93" s="79">
        <v>0.62056026973929201</v>
      </c>
      <c r="GB93" s="79">
        <v>0.12653713153102669</v>
      </c>
      <c r="GC93" s="79">
        <v>0.43745919247076331</v>
      </c>
      <c r="GD93" s="79">
        <v>2.1304635376014138</v>
      </c>
      <c r="GE93" s="79">
        <v>0.9514673624950637</v>
      </c>
      <c r="GF93" s="79">
        <v>0.58194382894335128</v>
      </c>
      <c r="GG93" s="79">
        <v>4.1841331544260845</v>
      </c>
      <c r="GH93" s="79">
        <v>0.86227301072058404</v>
      </c>
      <c r="GI93" s="79">
        <v>0.86227301072058404</v>
      </c>
      <c r="GJ93" s="79">
        <v>0.86227301072058404</v>
      </c>
      <c r="GK93" s="79">
        <v>0.86227301072058404</v>
      </c>
      <c r="GL93" s="79">
        <v>0.1017967368127026</v>
      </c>
      <c r="GM93" s="79">
        <v>1.6989080796686824E-2</v>
      </c>
      <c r="GN93" s="79">
        <v>1.4647440385934924E-2</v>
      </c>
      <c r="GO93" s="79">
        <v>5.3069685890201446E-2</v>
      </c>
      <c r="GP93" s="79">
        <v>4.305347800788363</v>
      </c>
      <c r="GQ93" s="79">
        <v>1.7823322576865588</v>
      </c>
      <c r="GR93" s="79">
        <v>2.1782560208794539</v>
      </c>
      <c r="GS93" s="79">
        <v>1.3142883749979604E-2</v>
      </c>
      <c r="GT93" s="79">
        <v>2.7822066379268389</v>
      </c>
      <c r="GU93" s="79">
        <v>1.7823322576865588</v>
      </c>
      <c r="GV93" s="79">
        <v>0.92820494556698663</v>
      </c>
      <c r="GW93" s="79">
        <v>5.8744014261980483E-2</v>
      </c>
      <c r="GX93" s="79">
        <v>0.86227301072058404</v>
      </c>
      <c r="GY93" s="79">
        <v>0.39847512705031357</v>
      </c>
      <c r="GZ93" s="79">
        <v>0.23599075878790834</v>
      </c>
      <c r="HA93" s="79">
        <v>0.92855454153041439</v>
      </c>
      <c r="HB93" s="79">
        <v>0.86227301072058404</v>
      </c>
      <c r="HC93" s="79">
        <v>5.8744014261980483E-2</v>
      </c>
      <c r="HD93" s="79">
        <v>8.5620468998657356E-2</v>
      </c>
      <c r="HE93" s="79">
        <v>0.55662004195433734</v>
      </c>
      <c r="HF93" s="79">
        <v>14.741027322870755</v>
      </c>
      <c r="HG93" s="79">
        <v>0.85452485564675307</v>
      </c>
      <c r="HH93" s="79">
        <v>9.5383049134296106E-3</v>
      </c>
      <c r="HI93" s="79">
        <v>6.3588355861971479E-2</v>
      </c>
      <c r="HJ93" s="79">
        <v>0.42151684304416931</v>
      </c>
      <c r="HK93" s="79">
        <v>5.8744014261980483E-2</v>
      </c>
      <c r="HL93" s="79">
        <v>0.86227301072058404</v>
      </c>
      <c r="HM93" s="79">
        <v>4.2048436091685524</v>
      </c>
      <c r="HN93" s="79">
        <v>0.86227301072058404</v>
      </c>
      <c r="HO93" s="79">
        <v>4.9367197435469992</v>
      </c>
      <c r="HP93" s="79">
        <v>15.852069287740973</v>
      </c>
      <c r="HQ93" s="79">
        <v>2.886670979693428E-2</v>
      </c>
      <c r="HR93" s="79">
        <v>0.21771569604499222</v>
      </c>
      <c r="HS93" s="80" t="str">
        <f t="shared" si="1"/>
        <v>Water Pollution_2-(2,4-dichlorophenoxy)acetic acid_Freshwater_Health_N/A for WP Interim Methodology</v>
      </c>
    </row>
    <row r="94" spans="2:227" ht="15" customHeight="1">
      <c r="B94" s="65" t="s">
        <v>9</v>
      </c>
      <c r="C94" s="65" t="s">
        <v>421</v>
      </c>
      <c r="D94" s="65" t="s">
        <v>396</v>
      </c>
      <c r="E94" s="65" t="s">
        <v>395</v>
      </c>
      <c r="F94" s="65" t="s">
        <v>390</v>
      </c>
      <c r="G94" s="65" t="s">
        <v>391</v>
      </c>
      <c r="H94" s="41"/>
      <c r="I94" s="79">
        <v>4.178476567351027E-5</v>
      </c>
      <c r="J94" s="79">
        <v>1.116776459090661E-4</v>
      </c>
      <c r="K94" s="79">
        <v>7.5797660702800582E-4</v>
      </c>
      <c r="L94" s="79">
        <v>1.042821067694885E-4</v>
      </c>
      <c r="M94" s="79">
        <v>2.0210476901614863E-3</v>
      </c>
      <c r="N94" s="79">
        <v>8.5798587014008034E-4</v>
      </c>
      <c r="O94" s="79">
        <v>4.7878674920873838E-4</v>
      </c>
      <c r="P94" s="79">
        <v>5.7528902958440089E-4</v>
      </c>
      <c r="Q94" s="79">
        <v>1.9360683490794381E-4</v>
      </c>
      <c r="R94" s="79">
        <v>4.7878674920873838E-4</v>
      </c>
      <c r="S94" s="79">
        <v>1.5216483095816668E-4</v>
      </c>
      <c r="T94" s="79">
        <v>5.5869982856963547E-3</v>
      </c>
      <c r="U94" s="79">
        <v>5.641602045559508E-5</v>
      </c>
      <c r="V94" s="79">
        <v>4.7878674920873838E-4</v>
      </c>
      <c r="W94" s="79">
        <v>8.6881352302271017E-4</v>
      </c>
      <c r="X94" s="79">
        <v>3.0974161155570916E-3</v>
      </c>
      <c r="Y94" s="79">
        <v>4.7878674920873838E-4</v>
      </c>
      <c r="Z94" s="79">
        <v>3.3050690868015721E-4</v>
      </c>
      <c r="AA94" s="79">
        <v>6.1396812839870866E-3</v>
      </c>
      <c r="AB94" s="79">
        <v>7.8375522736087307E-5</v>
      </c>
      <c r="AC94" s="79">
        <v>2.509826628113387E-3</v>
      </c>
      <c r="AD94" s="79">
        <v>5.3363209542880009E-4</v>
      </c>
      <c r="AE94" s="79">
        <v>4.2577453352831644E-5</v>
      </c>
      <c r="AF94" s="79">
        <v>1.0947844690996562E-3</v>
      </c>
      <c r="AG94" s="79">
        <v>4.2763818293507522E-4</v>
      </c>
      <c r="AH94" s="79">
        <v>4.5083672961816887E-3</v>
      </c>
      <c r="AI94" s="79">
        <v>7.4794204498015678E-4</v>
      </c>
      <c r="AJ94" s="79">
        <v>4.7878674920873838E-4</v>
      </c>
      <c r="AK94" s="79">
        <v>2.4354097645293941E-3</v>
      </c>
      <c r="AL94" s="79">
        <v>2.7850900253979685E-4</v>
      </c>
      <c r="AM94" s="79">
        <v>2.1122878716141142E-3</v>
      </c>
      <c r="AN94" s="79">
        <v>1.6052842505495297E-3</v>
      </c>
      <c r="AO94" s="79">
        <v>1.6650768383472997E-3</v>
      </c>
      <c r="AP94" s="79">
        <v>4.0634453826914909E-4</v>
      </c>
      <c r="AQ94" s="79">
        <v>2.4495373601603129E-3</v>
      </c>
      <c r="AR94" s="79">
        <v>2.8155096953867768E-4</v>
      </c>
      <c r="AS94" s="79">
        <v>4.7878674920873838E-4</v>
      </c>
      <c r="AT94" s="79">
        <v>1.9053200044426204E-4</v>
      </c>
      <c r="AU94" s="79">
        <v>5.9748295171910162E-4</v>
      </c>
      <c r="AV94" s="79">
        <v>2.0210476901614863E-3</v>
      </c>
      <c r="AW94" s="79">
        <v>4.0342698377976888E-4</v>
      </c>
      <c r="AX94" s="79">
        <v>7.2946536377133213E-3</v>
      </c>
      <c r="AY94" s="79">
        <v>3.4363816907190335E-4</v>
      </c>
      <c r="AZ94" s="79">
        <v>1.6650768383472997E-3</v>
      </c>
      <c r="BA94" s="79">
        <v>5.5566818258587823E-3</v>
      </c>
      <c r="BB94" s="79">
        <v>3.7188609313393126E-3</v>
      </c>
      <c r="BC94" s="79">
        <v>1.4612703349190526E-4</v>
      </c>
      <c r="BD94" s="79">
        <v>2.8748877994793647E-3</v>
      </c>
      <c r="BE94" s="79">
        <v>9.5260802278291455E-5</v>
      </c>
      <c r="BF94" s="79">
        <v>2.2803539897664146E-4</v>
      </c>
      <c r="BG94" s="79">
        <v>4.7878674920873838E-4</v>
      </c>
      <c r="BH94" s="79">
        <v>1.0519100758291727E-3</v>
      </c>
      <c r="BI94" s="79">
        <v>6.0487449474910795E-3</v>
      </c>
      <c r="BJ94" s="79">
        <v>5.8062712985260275E-4</v>
      </c>
      <c r="BK94" s="79">
        <v>1.1408906732088273E-4</v>
      </c>
      <c r="BL94" s="79">
        <v>4.7878674920873838E-4</v>
      </c>
      <c r="BM94" s="79">
        <v>7.7134785659899435E-4</v>
      </c>
      <c r="BN94" s="79">
        <v>3.7147282462463314E-4</v>
      </c>
      <c r="BO94" s="79">
        <v>1.1754160537007217E-3</v>
      </c>
      <c r="BP94" s="79">
        <v>2.9195459749224679E-4</v>
      </c>
      <c r="BQ94" s="79">
        <v>1.4205329268844715E-3</v>
      </c>
      <c r="BR94" s="79">
        <v>4.6687144816391608E-5</v>
      </c>
      <c r="BS94" s="79">
        <v>1.713384104677097E-4</v>
      </c>
      <c r="BT94" s="79">
        <v>1.6650768383472997E-3</v>
      </c>
      <c r="BU94" s="79">
        <v>4.1537023875024034E-5</v>
      </c>
      <c r="BV94" s="79">
        <v>1.0519100758291727E-3</v>
      </c>
      <c r="BW94" s="79">
        <v>1.042821067694885E-4</v>
      </c>
      <c r="BX94" s="79">
        <v>7.7497617401203072E-4</v>
      </c>
      <c r="BY94" s="79">
        <v>1.9349950845664629E-3</v>
      </c>
      <c r="BZ94" s="79">
        <v>1.042821067694885E-4</v>
      </c>
      <c r="CA94" s="79">
        <v>6.9393450058560541E-4</v>
      </c>
      <c r="CB94" s="79">
        <v>1.6650768383472997E-3</v>
      </c>
      <c r="CC94" s="79">
        <v>1.7376374088492644E-4</v>
      </c>
      <c r="CD94" s="79">
        <v>1.8240714411808211E-3</v>
      </c>
      <c r="CE94" s="79">
        <v>5.4133398951447097E-3</v>
      </c>
      <c r="CF94" s="79">
        <v>2.0210476901614863E-3</v>
      </c>
      <c r="CG94" s="79">
        <v>3.9427779766936888E-4</v>
      </c>
      <c r="CH94" s="79">
        <v>4.3238927402445469E-5</v>
      </c>
      <c r="CI94" s="79">
        <v>4.7878674920873838E-4</v>
      </c>
      <c r="CJ94" s="79">
        <v>2.4354097645293941E-3</v>
      </c>
      <c r="CK94" s="79">
        <v>2.1675226902614258E-4</v>
      </c>
      <c r="CL94" s="79">
        <v>4.0080922346372111E-3</v>
      </c>
      <c r="CM94" s="79">
        <v>1.4784197399618322E-4</v>
      </c>
      <c r="CN94" s="79">
        <v>6.6913978060479632E-4</v>
      </c>
      <c r="CO94" s="79">
        <v>1.3301979970717362E-4</v>
      </c>
      <c r="CP94" s="79">
        <v>3.1147796608363513E-4</v>
      </c>
      <c r="CQ94" s="79">
        <v>2.4354097645293941E-3</v>
      </c>
      <c r="CR94" s="79">
        <v>1.1867555373429935E-3</v>
      </c>
      <c r="CS94" s="79">
        <v>7.8610411894984247E-5</v>
      </c>
      <c r="CT94" s="79">
        <v>1.7907074103998878E-3</v>
      </c>
      <c r="CU94" s="79">
        <v>4.4178996734883661E-4</v>
      </c>
      <c r="CV94" s="79">
        <v>3.6551938618008365E-4</v>
      </c>
      <c r="CW94" s="79">
        <v>4.5148422252855254E-4</v>
      </c>
      <c r="CX94" s="79">
        <v>2.9218081381918425E-4</v>
      </c>
      <c r="CY94" s="79">
        <v>2.0210476901614863E-3</v>
      </c>
      <c r="CZ94" s="79">
        <v>3.1106221762666132E-3</v>
      </c>
      <c r="DA94" s="79">
        <v>7.8293474931857929E-4</v>
      </c>
      <c r="DB94" s="79">
        <v>4.7878674920873838E-4</v>
      </c>
      <c r="DC94" s="79">
        <v>1.5967816430017515E-3</v>
      </c>
      <c r="DD94" s="79">
        <v>2.413635810521625E-3</v>
      </c>
      <c r="DE94" s="79">
        <v>9.6643134022988226E-5</v>
      </c>
      <c r="DF94" s="79">
        <v>2.6899055650710454E-4</v>
      </c>
      <c r="DG94" s="79">
        <v>2.4354097645293941E-3</v>
      </c>
      <c r="DH94" s="79">
        <v>9.5526801514309013E-4</v>
      </c>
      <c r="DI94" s="79">
        <v>9.5484602066978567E-3</v>
      </c>
      <c r="DJ94" s="79">
        <v>1.0519100758291727E-3</v>
      </c>
      <c r="DK94" s="79">
        <v>8.6881352302271017E-4</v>
      </c>
      <c r="DL94" s="79">
        <v>7.3491925901968396E-4</v>
      </c>
      <c r="DM94" s="79">
        <v>1.4853895691912204E-3</v>
      </c>
      <c r="DN94" s="79">
        <v>2.6901144967622349E-4</v>
      </c>
      <c r="DO94" s="79">
        <v>8.6881352302271017E-4</v>
      </c>
      <c r="DP94" s="79">
        <v>4.2157393111313219E-5</v>
      </c>
      <c r="DQ94" s="79">
        <v>2.2955863060723515E-4</v>
      </c>
      <c r="DR94" s="79">
        <v>1.7036589398063413E-4</v>
      </c>
      <c r="DS94" s="79">
        <v>2.0210476901614863E-3</v>
      </c>
      <c r="DT94" s="79">
        <v>2.3160481141051787E-3</v>
      </c>
      <c r="DU94" s="79">
        <v>2.0210476901614863E-3</v>
      </c>
      <c r="DV94" s="79">
        <v>2.4354097645293941E-3</v>
      </c>
      <c r="DW94" s="79">
        <v>2.2415024788991622E-4</v>
      </c>
      <c r="DX94" s="79">
        <v>3.2967690699479052E-4</v>
      </c>
      <c r="DY94" s="79">
        <v>4.7757150907595906E-3</v>
      </c>
      <c r="DZ94" s="79">
        <v>1.1281290375126057E-3</v>
      </c>
      <c r="EA94" s="79">
        <v>4.1866633726378478E-5</v>
      </c>
      <c r="EB94" s="79">
        <v>8.6881352302271017E-4</v>
      </c>
      <c r="EC94" s="79">
        <v>2.4354097645293941E-3</v>
      </c>
      <c r="ED94" s="79">
        <v>5.5877561368358113E-4</v>
      </c>
      <c r="EE94" s="79">
        <v>1.6650768383472997E-3</v>
      </c>
      <c r="EF94" s="79">
        <v>6.7143345799335161E-4</v>
      </c>
      <c r="EG94" s="79">
        <v>2.4354097645293941E-3</v>
      </c>
      <c r="EH94" s="79">
        <v>5.1637039094518426E-4</v>
      </c>
      <c r="EI94" s="79">
        <v>2.0210476901614863E-3</v>
      </c>
      <c r="EJ94" s="79">
        <v>1.2435814089471918E-4</v>
      </c>
      <c r="EK94" s="79">
        <v>1.0519100758291727E-3</v>
      </c>
      <c r="EL94" s="79">
        <v>8.2078184627711037E-4</v>
      </c>
      <c r="EM94" s="79">
        <v>1.5961164043770711E-4</v>
      </c>
      <c r="EN94" s="79">
        <v>2.1667553181403832E-3</v>
      </c>
      <c r="EO94" s="79">
        <v>1.7332461613762425E-4</v>
      </c>
      <c r="EP94" s="79">
        <v>2.4354097645293941E-3</v>
      </c>
      <c r="EQ94" s="79">
        <v>4.2259404911413253E-5</v>
      </c>
      <c r="ER94" s="79">
        <v>2.6866259226893674E-3</v>
      </c>
      <c r="ES94" s="79">
        <v>1.042821067694885E-4</v>
      </c>
      <c r="ET94" s="79">
        <v>8.9872998512905249E-5</v>
      </c>
      <c r="EU94" s="79">
        <v>1.1136585469467747E-4</v>
      </c>
      <c r="EV94" s="79">
        <v>1.0808187381700382E-3</v>
      </c>
      <c r="EW94" s="79">
        <v>4.006306244733011E-3</v>
      </c>
      <c r="EX94" s="79">
        <v>4.6805192704926901E-3</v>
      </c>
      <c r="EY94" s="79">
        <v>2.4354097645293941E-3</v>
      </c>
      <c r="EZ94" s="79">
        <v>4.1030960908255921E-4</v>
      </c>
      <c r="FA94" s="79">
        <v>1.2181921859206534E-4</v>
      </c>
      <c r="FB94" s="79">
        <v>8.8667968506749039E-4</v>
      </c>
      <c r="FC94" s="79">
        <v>2.4354097645293941E-3</v>
      </c>
      <c r="FD94" s="79">
        <v>2.0379160091325041E-4</v>
      </c>
      <c r="FE94" s="79">
        <v>1.8490516549822989E-4</v>
      </c>
      <c r="FF94" s="79">
        <v>6.2526609038165645E-4</v>
      </c>
      <c r="FG94" s="79">
        <v>2.0310003565619994E-3</v>
      </c>
      <c r="FH94" s="79">
        <v>5.4569584355653876E-4</v>
      </c>
      <c r="FI94" s="79">
        <v>3.5937096263121606E-3</v>
      </c>
      <c r="FJ94" s="79">
        <v>1.8541068419154509E-3</v>
      </c>
      <c r="FK94" s="79">
        <v>4.7878674920873838E-4</v>
      </c>
      <c r="FL94" s="79">
        <v>8.6881352302271017E-4</v>
      </c>
      <c r="FM94" s="79">
        <v>3.7972316865470635E-4</v>
      </c>
      <c r="FN94" s="79">
        <v>5.000217974926763E-4</v>
      </c>
      <c r="FO94" s="79">
        <v>3.8131498294416487E-4</v>
      </c>
      <c r="FP94" s="79">
        <v>1.042821067694885E-4</v>
      </c>
      <c r="FQ94" s="79">
        <v>2.0210476901614863E-3</v>
      </c>
      <c r="FR94" s="79">
        <v>1.6650768383472997E-3</v>
      </c>
      <c r="FS94" s="79">
        <v>4.9518915499659818E-4</v>
      </c>
      <c r="FT94" s="79">
        <v>5.0526974857423163E-3</v>
      </c>
      <c r="FU94" s="79">
        <v>4.1831403785333129E-4</v>
      </c>
      <c r="FV94" s="79">
        <v>1.6650768383472997E-3</v>
      </c>
      <c r="FW94" s="79">
        <v>1.1838822543181662E-3</v>
      </c>
      <c r="FX94" s="79">
        <v>2.4354097645293941E-3</v>
      </c>
      <c r="FY94" s="79">
        <v>4.7878674920873838E-4</v>
      </c>
      <c r="FZ94" s="79">
        <v>4.8603848579043471E-3</v>
      </c>
      <c r="GA94" s="79">
        <v>1.2327240895971332E-3</v>
      </c>
      <c r="GB94" s="79">
        <v>7.0808490837393588E-5</v>
      </c>
      <c r="GC94" s="79">
        <v>9.833324194676153E-5</v>
      </c>
      <c r="GD94" s="79">
        <v>9.6531022589227942E-4</v>
      </c>
      <c r="GE94" s="79">
        <v>1.6650768383472997E-3</v>
      </c>
      <c r="GF94" s="79">
        <v>1.8792152103817908E-3</v>
      </c>
      <c r="GG94" s="79">
        <v>1.9954784276260138E-3</v>
      </c>
      <c r="GH94" s="79">
        <v>4.7878674920873838E-4</v>
      </c>
      <c r="GI94" s="79">
        <v>4.7878674920873838E-4</v>
      </c>
      <c r="GJ94" s="79">
        <v>4.7878674920873838E-4</v>
      </c>
      <c r="GK94" s="79">
        <v>4.7878674920873838E-4</v>
      </c>
      <c r="GL94" s="79">
        <v>9.3637674998088604E-5</v>
      </c>
      <c r="GM94" s="79">
        <v>2.5254285491933505E-4</v>
      </c>
      <c r="GN94" s="79">
        <v>4.9708876209086374E-4</v>
      </c>
      <c r="GO94" s="79">
        <v>6.3583195144422669E-3</v>
      </c>
      <c r="GP94" s="79">
        <v>3.7426765307060119E-4</v>
      </c>
      <c r="GQ94" s="79">
        <v>2.4354097645293941E-3</v>
      </c>
      <c r="GR94" s="79">
        <v>3.857787520938865E-4</v>
      </c>
      <c r="GS94" s="79">
        <v>4.4774325598848975E-4</v>
      </c>
      <c r="GT94" s="79">
        <v>2.8544743816965564E-3</v>
      </c>
      <c r="GU94" s="79">
        <v>2.4354097645293941E-3</v>
      </c>
      <c r="GV94" s="79">
        <v>9.4170456381046774E-3</v>
      </c>
      <c r="GW94" s="79">
        <v>1.042821067694885E-4</v>
      </c>
      <c r="GX94" s="79">
        <v>4.7878674920873838E-4</v>
      </c>
      <c r="GY94" s="79">
        <v>5.3000535070742974E-4</v>
      </c>
      <c r="GZ94" s="79">
        <v>3.8335709016572674E-4</v>
      </c>
      <c r="HA94" s="79">
        <v>4.4026191033467292E-5</v>
      </c>
      <c r="HB94" s="79">
        <v>4.7878674920873838E-4</v>
      </c>
      <c r="HC94" s="79">
        <v>1.042821067694885E-4</v>
      </c>
      <c r="HD94" s="79">
        <v>4.2062784591834242E-5</v>
      </c>
      <c r="HE94" s="79">
        <v>5.8357414444493107E-4</v>
      </c>
      <c r="HF94" s="79">
        <v>1.3509684345723021E-3</v>
      </c>
      <c r="HG94" s="79">
        <v>6.5602180765337518E-4</v>
      </c>
      <c r="HH94" s="79">
        <v>1.2761063893452771E-3</v>
      </c>
      <c r="HI94" s="79">
        <v>2.5512452126983352E-4</v>
      </c>
      <c r="HJ94" s="79">
        <v>4.1770993669688735E-5</v>
      </c>
      <c r="HK94" s="79">
        <v>1.042821067694885E-4</v>
      </c>
      <c r="HL94" s="79">
        <v>4.7878674920873838E-4</v>
      </c>
      <c r="HM94" s="79">
        <v>1.7151451855002752E-3</v>
      </c>
      <c r="HN94" s="79">
        <v>4.7878674920873838E-4</v>
      </c>
      <c r="HO94" s="79">
        <v>8.6881352302271017E-4</v>
      </c>
      <c r="HP94" s="79">
        <v>7.8006196959742597E-4</v>
      </c>
      <c r="HQ94" s="79">
        <v>3.6892288517006207E-4</v>
      </c>
      <c r="HR94" s="79">
        <v>2.6831853966569189E-3</v>
      </c>
      <c r="HS94" s="80" t="str">
        <f t="shared" si="1"/>
        <v>Water Pollution_2-(2,4-dichlorophenoxy)acetic acid_Seawater_Health_N/A for WP Interim Methodology</v>
      </c>
    </row>
    <row r="95" spans="2:227" ht="15" customHeight="1">
      <c r="B95" s="65" t="s">
        <v>9</v>
      </c>
      <c r="C95" s="65" t="s">
        <v>421</v>
      </c>
      <c r="D95" s="65" t="s">
        <v>384</v>
      </c>
      <c r="E95" s="65" t="s">
        <v>395</v>
      </c>
      <c r="F95" s="65" t="s">
        <v>390</v>
      </c>
      <c r="G95" s="65" t="s">
        <v>391</v>
      </c>
      <c r="H95" s="41"/>
      <c r="I95" s="79">
        <v>5.2926539547738782</v>
      </c>
      <c r="J95" s="79">
        <v>6.5931733466140188E-2</v>
      </c>
      <c r="K95" s="79">
        <v>3.5413407150124057</v>
      </c>
      <c r="L95" s="79">
        <v>1.042821067694885E-4</v>
      </c>
      <c r="M95" s="79">
        <v>0.51693582854357001</v>
      </c>
      <c r="N95" s="79">
        <v>0.82580135251553166</v>
      </c>
      <c r="O95" s="79">
        <v>4.7878674920873838E-4</v>
      </c>
      <c r="P95" s="79">
        <v>5.9471493439370846E-2</v>
      </c>
      <c r="Q95" s="79">
        <v>3.8635264881892832E-2</v>
      </c>
      <c r="R95" s="79">
        <v>4.7878674920873838E-4</v>
      </c>
      <c r="S95" s="79">
        <v>1.4504369082867315E-2</v>
      </c>
      <c r="T95" s="79">
        <v>0.11049174361999353</v>
      </c>
      <c r="U95" s="79">
        <v>0.38339830067403785</v>
      </c>
      <c r="V95" s="79">
        <v>1.7166679725212255E-3</v>
      </c>
      <c r="W95" s="79">
        <v>8.6881352302271017E-4</v>
      </c>
      <c r="X95" s="79">
        <v>4.5942732066582641</v>
      </c>
      <c r="Y95" s="79">
        <v>4.7878674920873838E-4</v>
      </c>
      <c r="Z95" s="79">
        <v>1.3552360243663877</v>
      </c>
      <c r="AA95" s="79">
        <v>3.0733790908512155</v>
      </c>
      <c r="AB95" s="79">
        <v>8.5181107094666628E-2</v>
      </c>
      <c r="AC95" s="79">
        <v>1.3240364141942877</v>
      </c>
      <c r="AD95" s="79">
        <v>5.3363209542880009E-4</v>
      </c>
      <c r="AE95" s="79">
        <v>0.34611085977680001</v>
      </c>
      <c r="AF95" s="79">
        <v>2.376674422493762E-2</v>
      </c>
      <c r="AG95" s="79">
        <v>1.5386288745810324</v>
      </c>
      <c r="AH95" s="79">
        <v>2.6808460679675569E-2</v>
      </c>
      <c r="AI95" s="79">
        <v>0.14966164270253043</v>
      </c>
      <c r="AJ95" s="79">
        <v>4.7878674920873838E-4</v>
      </c>
      <c r="AK95" s="79">
        <v>0.2317947686804839</v>
      </c>
      <c r="AL95" s="79">
        <v>0.62720877178788692</v>
      </c>
      <c r="AM95" s="79">
        <v>3.8126762266685801</v>
      </c>
      <c r="AN95" s="79">
        <v>1.8391347544196215E-2</v>
      </c>
      <c r="AO95" s="79">
        <v>0.19676172280169926</v>
      </c>
      <c r="AP95" s="79">
        <v>0.58100018097306816</v>
      </c>
      <c r="AQ95" s="79">
        <v>0.67070849608368743</v>
      </c>
      <c r="AR95" s="79">
        <v>1.3245814670591438E-3</v>
      </c>
      <c r="AS95" s="79">
        <v>4.7878674920873838E-4</v>
      </c>
      <c r="AT95" s="79">
        <v>0.34236202120546116</v>
      </c>
      <c r="AU95" s="79">
        <v>0.24851277784092302</v>
      </c>
      <c r="AV95" s="79">
        <v>0.42895411917658322</v>
      </c>
      <c r="AW95" s="79">
        <v>2.6429771905265013E-2</v>
      </c>
      <c r="AX95" s="79">
        <v>1.0926947029216911</v>
      </c>
      <c r="AY95" s="79">
        <v>6.1310470802323422E-2</v>
      </c>
      <c r="AZ95" s="79">
        <v>1.6650768383472997E-3</v>
      </c>
      <c r="BA95" s="79">
        <v>2.0980838866784063E-2</v>
      </c>
      <c r="BB95" s="79">
        <v>0.52600544272756811</v>
      </c>
      <c r="BC95" s="79">
        <v>0.5288679942860196</v>
      </c>
      <c r="BD95" s="79">
        <v>0.96970326676996421</v>
      </c>
      <c r="BE95" s="79">
        <v>0.48335336096133791</v>
      </c>
      <c r="BF95" s="79">
        <v>1.705254979835892</v>
      </c>
      <c r="BG95" s="79">
        <v>0.53710205221022711</v>
      </c>
      <c r="BH95" s="79">
        <v>0.31308476139427061</v>
      </c>
      <c r="BI95" s="79">
        <v>0.47924258783729418</v>
      </c>
      <c r="BJ95" s="79">
        <v>0.29426470004332739</v>
      </c>
      <c r="BK95" s="79">
        <v>0.89514424650697133</v>
      </c>
      <c r="BL95" s="79">
        <v>4.7878674920873838E-4</v>
      </c>
      <c r="BM95" s="79">
        <v>1.5787398004504465</v>
      </c>
      <c r="BN95" s="79">
        <v>0.19299453486294507</v>
      </c>
      <c r="BO95" s="79">
        <v>0.74011896579573744</v>
      </c>
      <c r="BP95" s="79">
        <v>1.4730782363351822</v>
      </c>
      <c r="BQ95" s="79">
        <v>0.89375192889489996</v>
      </c>
      <c r="BR95" s="79">
        <v>3.2254139770683001</v>
      </c>
      <c r="BS95" s="79">
        <v>3.7680675584448986E-2</v>
      </c>
      <c r="BT95" s="79">
        <v>0.9514673624950637</v>
      </c>
      <c r="BU95" s="79">
        <v>1.9436928418548347</v>
      </c>
      <c r="BV95" s="79">
        <v>2.1230052351980271E-3</v>
      </c>
      <c r="BW95" s="79">
        <v>2.0032305476467799E-2</v>
      </c>
      <c r="BX95" s="79">
        <v>1.7582895252488538E-2</v>
      </c>
      <c r="BY95" s="79">
        <v>0.5992822516045776</v>
      </c>
      <c r="BZ95" s="79">
        <v>3.1567710185197097E-3</v>
      </c>
      <c r="CA95" s="79">
        <v>3.5931972709828425E-2</v>
      </c>
      <c r="CB95" s="79">
        <v>0.55884158892270153</v>
      </c>
      <c r="CC95" s="79">
        <v>1.2113062797359044</v>
      </c>
      <c r="CD95" s="79">
        <v>0.52491433585068836</v>
      </c>
      <c r="CE95" s="79">
        <v>0.28731123043396867</v>
      </c>
      <c r="CF95" s="79">
        <v>2.0210476901614863E-3</v>
      </c>
      <c r="CG95" s="79">
        <v>0.24367406495436794</v>
      </c>
      <c r="CH95" s="79">
        <v>5.8791089200268686E-5</v>
      </c>
      <c r="CI95" s="79">
        <v>4.7878674920873838E-4</v>
      </c>
      <c r="CJ95" s="79">
        <v>2.4354097645293941E-3</v>
      </c>
      <c r="CK95" s="79">
        <v>0.94513708293292131</v>
      </c>
      <c r="CL95" s="79">
        <v>1.1772711116308929</v>
      </c>
      <c r="CM95" s="79">
        <v>4.1394834780155924E-2</v>
      </c>
      <c r="CN95" s="79">
        <v>1.6830494453101137E-3</v>
      </c>
      <c r="CO95" s="79">
        <v>3.1092353595990168</v>
      </c>
      <c r="CP95" s="79">
        <v>1.3008250971277853</v>
      </c>
      <c r="CQ95" s="79">
        <v>2.4354097645293941E-3</v>
      </c>
      <c r="CR95" s="79">
        <v>1.2070807775274544</v>
      </c>
      <c r="CS95" s="79">
        <v>5.695033867265371E-3</v>
      </c>
      <c r="CT95" s="79">
        <v>1.2026810684651732</v>
      </c>
      <c r="CU95" s="79">
        <v>0.11809888903781103</v>
      </c>
      <c r="CV95" s="79">
        <v>0.97793412317281747</v>
      </c>
      <c r="CW95" s="79">
        <v>1.1527700796504197</v>
      </c>
      <c r="CX95" s="79">
        <v>0.15242553406889153</v>
      </c>
      <c r="CY95" s="79">
        <v>3.0916427762651636E-2</v>
      </c>
      <c r="CZ95" s="79">
        <v>0.35981479183646181</v>
      </c>
      <c r="DA95" s="79">
        <v>0.15020551536328244</v>
      </c>
      <c r="DB95" s="79">
        <v>0.44580553991869037</v>
      </c>
      <c r="DC95" s="79">
        <v>0.64462221140790743</v>
      </c>
      <c r="DD95" s="79">
        <v>13.606272072009251</v>
      </c>
      <c r="DE95" s="79">
        <v>5.1424369487927078E-2</v>
      </c>
      <c r="DF95" s="79">
        <v>0.18737494381650055</v>
      </c>
      <c r="DG95" s="79">
        <v>2.4354097645293941E-3</v>
      </c>
      <c r="DH95" s="79">
        <v>6.9354936679234758</v>
      </c>
      <c r="DI95" s="79">
        <v>3.9724604983570355</v>
      </c>
      <c r="DJ95" s="79">
        <v>0.60241621955400015</v>
      </c>
      <c r="DK95" s="79">
        <v>2.3826254763198942</v>
      </c>
      <c r="DL95" s="79">
        <v>0.63304560705782531</v>
      </c>
      <c r="DM95" s="79">
        <v>0.29542140854093535</v>
      </c>
      <c r="DN95" s="79">
        <v>0.10875471482633502</v>
      </c>
      <c r="DO95" s="79">
        <v>1.8489941465328956</v>
      </c>
      <c r="DP95" s="79">
        <v>3.9770326127280908</v>
      </c>
      <c r="DQ95" s="79">
        <v>6.0072742805045286E-2</v>
      </c>
      <c r="DR95" s="79">
        <v>1.0344146144664419</v>
      </c>
      <c r="DS95" s="79">
        <v>0.51693582854357001</v>
      </c>
      <c r="DT95" s="79">
        <v>0.18585438958969008</v>
      </c>
      <c r="DU95" s="79">
        <v>0.51693582854357001</v>
      </c>
      <c r="DV95" s="79">
        <v>2.4354097645293941E-3</v>
      </c>
      <c r="DW95" s="79">
        <v>0.72171632062080104</v>
      </c>
      <c r="DX95" s="79">
        <v>5.8246280014691738E-3</v>
      </c>
      <c r="DY95" s="79">
        <v>0.4406788347296221</v>
      </c>
      <c r="DZ95" s="79">
        <v>1.1281290375126057E-3</v>
      </c>
      <c r="EA95" s="79">
        <v>0.39517199267161118</v>
      </c>
      <c r="EB95" s="79">
        <v>8.6881352302271017E-4</v>
      </c>
      <c r="EC95" s="79">
        <v>2.4354097645293941E-3</v>
      </c>
      <c r="ED95" s="79">
        <v>0.99311328222552886</v>
      </c>
      <c r="EE95" s="79">
        <v>0.28526739613464336</v>
      </c>
      <c r="EF95" s="79">
        <v>0.28721719538528512</v>
      </c>
      <c r="EG95" s="79">
        <v>2.4354097645293941E-3</v>
      </c>
      <c r="EH95" s="79">
        <v>0.69234575889771399</v>
      </c>
      <c r="EI95" s="79">
        <v>2.0210476901614863E-3</v>
      </c>
      <c r="EJ95" s="79">
        <v>3.7932597499206523E-3</v>
      </c>
      <c r="EK95" s="79">
        <v>0.52773885935551967</v>
      </c>
      <c r="EL95" s="79">
        <v>5.9975830908272503</v>
      </c>
      <c r="EM95" s="79">
        <v>3.3863513701420135E-2</v>
      </c>
      <c r="EN95" s="79">
        <v>0.52832614809257561</v>
      </c>
      <c r="EO95" s="79">
        <v>0.24279292601994887</v>
      </c>
      <c r="EP95" s="79">
        <v>2.4354097645293941E-3</v>
      </c>
      <c r="EQ95" s="79">
        <v>1.4695343246345365</v>
      </c>
      <c r="ER95" s="79">
        <v>0.19668165905300092</v>
      </c>
      <c r="ES95" s="79">
        <v>1.4600836642225319E-2</v>
      </c>
      <c r="ET95" s="79">
        <v>9.2940664207814359E-3</v>
      </c>
      <c r="EU95" s="79">
        <v>7.4525435201070606E-2</v>
      </c>
      <c r="EV95" s="79">
        <v>2.3555601812815747</v>
      </c>
      <c r="EW95" s="79">
        <v>2.9123824878870948</v>
      </c>
      <c r="EX95" s="79">
        <v>3.2045664075239011E-2</v>
      </c>
      <c r="EY95" s="79">
        <v>2.4354097645293941E-3</v>
      </c>
      <c r="EZ95" s="79">
        <v>2.1282877808987379E-2</v>
      </c>
      <c r="FA95" s="79">
        <v>1.7237182065928454</v>
      </c>
      <c r="FB95" s="79">
        <v>2.1242643065391631</v>
      </c>
      <c r="FC95" s="79">
        <v>2.4354097645293941E-3</v>
      </c>
      <c r="FD95" s="79">
        <v>3.1574542466724156E-2</v>
      </c>
      <c r="FE95" s="79">
        <v>0.12889544212070866</v>
      </c>
      <c r="FF95" s="79">
        <v>9.5984766976645333E-2</v>
      </c>
      <c r="FG95" s="79">
        <v>3.9146700081939947E-2</v>
      </c>
      <c r="FH95" s="79">
        <v>0.30508009755307414</v>
      </c>
      <c r="FI95" s="79">
        <v>0.42987606187302274</v>
      </c>
      <c r="FJ95" s="79">
        <v>0.57073257472318195</v>
      </c>
      <c r="FK95" s="79">
        <v>0.3421326255126958</v>
      </c>
      <c r="FL95" s="79">
        <v>2.3509514298827998</v>
      </c>
      <c r="FM95" s="79">
        <v>0.18101184189126804</v>
      </c>
      <c r="FN95" s="79">
        <v>3.5480930038815765E-3</v>
      </c>
      <c r="FO95" s="79">
        <v>7.8411530037591465E-2</v>
      </c>
      <c r="FP95" s="79">
        <v>3.8075406924425281E-3</v>
      </c>
      <c r="FQ95" s="79">
        <v>0.51693582854357001</v>
      </c>
      <c r="FR95" s="79">
        <v>8.5165140157514738E-2</v>
      </c>
      <c r="FS95" s="79">
        <v>2.9504655667079169</v>
      </c>
      <c r="FT95" s="79">
        <v>0.99529207165083178</v>
      </c>
      <c r="FU95" s="79">
        <v>1.2102188123983806</v>
      </c>
      <c r="FV95" s="79">
        <v>1.6650768383472997E-3</v>
      </c>
      <c r="FW95" s="79">
        <v>1.7588234585368818</v>
      </c>
      <c r="FX95" s="79">
        <v>2.4354097645293941E-3</v>
      </c>
      <c r="FY95" s="79">
        <v>0.53710205221022711</v>
      </c>
      <c r="FZ95" s="79">
        <v>1.4374024306222672</v>
      </c>
      <c r="GA95" s="79">
        <v>0.6005436282369957</v>
      </c>
      <c r="GB95" s="79">
        <v>9.8472066550124773E-3</v>
      </c>
      <c r="GC95" s="79">
        <v>0.36226366121859821</v>
      </c>
      <c r="GD95" s="79">
        <v>1.8714293289051571</v>
      </c>
      <c r="GE95" s="79">
        <v>0.9514673624950637</v>
      </c>
      <c r="GF95" s="79">
        <v>0.40644619656053105</v>
      </c>
      <c r="GG95" s="79">
        <v>2.8521371093879484</v>
      </c>
      <c r="GH95" s="79">
        <v>4.7878674920873838E-4</v>
      </c>
      <c r="GI95" s="79">
        <v>4.7878674920873838E-4</v>
      </c>
      <c r="GJ95" s="79">
        <v>0.53710205221022711</v>
      </c>
      <c r="GK95" s="79">
        <v>4.7878674920873838E-4</v>
      </c>
      <c r="GL95" s="79">
        <v>0.10000174220290554</v>
      </c>
      <c r="GM95" s="79">
        <v>1.0414842499664474E-2</v>
      </c>
      <c r="GN95" s="79">
        <v>1.0869866195524934E-2</v>
      </c>
      <c r="GO95" s="79">
        <v>5.3069685890201446E-2</v>
      </c>
      <c r="GP95" s="79">
        <v>4.1291336106485961</v>
      </c>
      <c r="GQ95" s="79">
        <v>1.22561982377895</v>
      </c>
      <c r="GR95" s="79">
        <v>2.1782560208794539</v>
      </c>
      <c r="GS95" s="79">
        <v>1.1539213544456665E-2</v>
      </c>
      <c r="GT95" s="79">
        <v>2.5031776353218831</v>
      </c>
      <c r="GU95" s="79">
        <v>0.83605134441660545</v>
      </c>
      <c r="GV95" s="79">
        <v>0.77906780817175447</v>
      </c>
      <c r="GW95" s="79">
        <v>1.042821067694885E-4</v>
      </c>
      <c r="GX95" s="79">
        <v>0.27392902411568759</v>
      </c>
      <c r="GY95" s="79">
        <v>0.28205689453258115</v>
      </c>
      <c r="GZ95" s="79">
        <v>0.18465471439819844</v>
      </c>
      <c r="HA95" s="79">
        <v>0.921748522312556</v>
      </c>
      <c r="HB95" s="79">
        <v>4.7878674920873838E-4</v>
      </c>
      <c r="HC95" s="79">
        <v>5.8744014261980483E-2</v>
      </c>
      <c r="HD95" s="79">
        <v>8.5403130655099857E-2</v>
      </c>
      <c r="HE95" s="79">
        <v>0.52644617811289507</v>
      </c>
      <c r="HF95" s="79">
        <v>12.282883832609727</v>
      </c>
      <c r="HG95" s="79">
        <v>0.67594194607217417</v>
      </c>
      <c r="HH95" s="79">
        <v>8.444807069866311E-3</v>
      </c>
      <c r="HI95" s="79">
        <v>3.5744300969054066E-2</v>
      </c>
      <c r="HJ95" s="79">
        <v>0.42151684304416931</v>
      </c>
      <c r="HK95" s="79">
        <v>1.5690568770155764E-3</v>
      </c>
      <c r="HL95" s="79">
        <v>0.71523126720276087</v>
      </c>
      <c r="HM95" s="79">
        <v>3.7417683859653912</v>
      </c>
      <c r="HN95" s="79">
        <v>4.7878674920873838E-4</v>
      </c>
      <c r="HO95" s="79">
        <v>3.4965371591846037</v>
      </c>
      <c r="HP95" s="79">
        <v>14.827676234241867</v>
      </c>
      <c r="HQ95" s="79">
        <v>2.886670979693428E-2</v>
      </c>
      <c r="HR95" s="79">
        <v>0.21771569604499222</v>
      </c>
      <c r="HS95" s="80" t="str">
        <f t="shared" si="1"/>
        <v>Water Pollution_2-(2,4-dichlorophenoxy)acetic acid_Unspecified_Health_N/A for WP Interim Methodology</v>
      </c>
    </row>
    <row r="96" spans="2:227" ht="15" customHeight="1">
      <c r="B96" s="65" t="s">
        <v>9</v>
      </c>
      <c r="C96" s="65" t="s">
        <v>422</v>
      </c>
      <c r="D96" s="65" t="s">
        <v>394</v>
      </c>
      <c r="E96" s="65" t="s">
        <v>395</v>
      </c>
      <c r="F96" s="65" t="s">
        <v>390</v>
      </c>
      <c r="G96" s="65" t="s">
        <v>391</v>
      </c>
      <c r="H96" s="41"/>
      <c r="I96" s="79">
        <v>1.5680373467911839</v>
      </c>
      <c r="J96" s="79">
        <v>3.3233983618552523E-2</v>
      </c>
      <c r="K96" s="79">
        <v>1.1409164096204509</v>
      </c>
      <c r="L96" s="79">
        <v>2.0951536539146057E-2</v>
      </c>
      <c r="M96" s="79">
        <v>0.20049735263573698</v>
      </c>
      <c r="N96" s="79">
        <v>0.31172564068916819</v>
      </c>
      <c r="O96" s="79">
        <v>0.26767846180804244</v>
      </c>
      <c r="P96" s="79">
        <v>2.7453582457093929E-2</v>
      </c>
      <c r="Q96" s="79">
        <v>1.7699932381120061E-2</v>
      </c>
      <c r="R96" s="79">
        <v>0.26767846180804244</v>
      </c>
      <c r="S96" s="79">
        <v>9.2976922513468493E-3</v>
      </c>
      <c r="T96" s="79">
        <v>4.8961610838601032E-2</v>
      </c>
      <c r="U96" s="79">
        <v>0.20499673331403515</v>
      </c>
      <c r="V96" s="79">
        <v>0.26767846180804244</v>
      </c>
      <c r="W96" s="79">
        <v>1.4559742036374401</v>
      </c>
      <c r="X96" s="79">
        <v>1.8998084673928948</v>
      </c>
      <c r="Y96" s="79">
        <v>0.26767846180804244</v>
      </c>
      <c r="Z96" s="79">
        <v>0.39188387860063961</v>
      </c>
      <c r="AA96" s="79">
        <v>1.1876697567047199</v>
      </c>
      <c r="AB96" s="79">
        <v>3.5245498095634258E-2</v>
      </c>
      <c r="AC96" s="79">
        <v>0.55363159665713557</v>
      </c>
      <c r="AD96" s="79">
        <v>2.1108817308995798E-3</v>
      </c>
      <c r="AE96" s="79">
        <v>9.266133094463018E-2</v>
      </c>
      <c r="AF96" s="79">
        <v>9.9926647991648038E-3</v>
      </c>
      <c r="AG96" s="79">
        <v>0.41458961489501289</v>
      </c>
      <c r="AH96" s="79">
        <v>1.6927669343490187E-2</v>
      </c>
      <c r="AI96" s="79">
        <v>5.872747688978025E-2</v>
      </c>
      <c r="AJ96" s="79">
        <v>0.26767846180804244</v>
      </c>
      <c r="AK96" s="79">
        <v>0.5774346247022526</v>
      </c>
      <c r="AL96" s="79">
        <v>0.22020094859299211</v>
      </c>
      <c r="AM96" s="79">
        <v>1.096060673812596</v>
      </c>
      <c r="AN96" s="79">
        <v>8.3951181213120334E-3</v>
      </c>
      <c r="AO96" s="79">
        <v>0.29785503974660299</v>
      </c>
      <c r="AP96" s="79">
        <v>0.22517439091369407</v>
      </c>
      <c r="AQ96" s="79">
        <v>0.24709549665124858</v>
      </c>
      <c r="AR96" s="79">
        <v>1.1781877982147233E-3</v>
      </c>
      <c r="AS96" s="79">
        <v>0.26767846180804244</v>
      </c>
      <c r="AT96" s="79">
        <v>9.3925070921261192E-2</v>
      </c>
      <c r="AU96" s="79">
        <v>0.10662506687189532</v>
      </c>
      <c r="AV96" s="79">
        <v>0.20049735263573698</v>
      </c>
      <c r="AW96" s="79">
        <v>1.2832350884438314E-2</v>
      </c>
      <c r="AX96" s="79">
        <v>0.51218013343804547</v>
      </c>
      <c r="AY96" s="79">
        <v>2.6963659848093176E-2</v>
      </c>
      <c r="AZ96" s="79">
        <v>0.29785503974660299</v>
      </c>
      <c r="BA96" s="79">
        <v>9.5915516119277518E-3</v>
      </c>
      <c r="BB96" s="79">
        <v>0.16292279305175189</v>
      </c>
      <c r="BC96" s="79">
        <v>0.1823606550536625</v>
      </c>
      <c r="BD96" s="79">
        <v>0.35143055161312081</v>
      </c>
      <c r="BE96" s="79">
        <v>0.18229472843156042</v>
      </c>
      <c r="BF96" s="79">
        <v>0.73768465031171415</v>
      </c>
      <c r="BG96" s="79">
        <v>0.26767846180804244</v>
      </c>
      <c r="BH96" s="79">
        <v>0.21034824672017816</v>
      </c>
      <c r="BI96" s="79">
        <v>0.19379705489051183</v>
      </c>
      <c r="BJ96" s="79">
        <v>0.26520927115130816</v>
      </c>
      <c r="BK96" s="79">
        <v>0.65093718152755076</v>
      </c>
      <c r="BL96" s="79">
        <v>0.26767846180804244</v>
      </c>
      <c r="BM96" s="79">
        <v>0.77056719432664023</v>
      </c>
      <c r="BN96" s="79">
        <v>8.0930840554337344E-2</v>
      </c>
      <c r="BO96" s="79">
        <v>0.35153760409462803</v>
      </c>
      <c r="BP96" s="79">
        <v>0.56575462908160523</v>
      </c>
      <c r="BQ96" s="79">
        <v>0.36365528939751535</v>
      </c>
      <c r="BR96" s="79">
        <v>0.89434431179025331</v>
      </c>
      <c r="BS96" s="79">
        <v>2.8499121882571209E-2</v>
      </c>
      <c r="BT96" s="79">
        <v>0.29785503974660299</v>
      </c>
      <c r="BU96" s="79">
        <v>0.67322262959618118</v>
      </c>
      <c r="BV96" s="79">
        <v>0.21034824672017816</v>
      </c>
      <c r="BW96" s="79">
        <v>2.0951536539146057E-2</v>
      </c>
      <c r="BX96" s="79">
        <v>1.2750473311232927E-2</v>
      </c>
      <c r="BY96" s="79">
        <v>0.26249915670727486</v>
      </c>
      <c r="BZ96" s="79">
        <v>2.0951536539146057E-2</v>
      </c>
      <c r="CA96" s="79">
        <v>1.9822456249194223E-2</v>
      </c>
      <c r="CB96" s="79">
        <v>0.29785503974660299</v>
      </c>
      <c r="CC96" s="79">
        <v>0.33748674547560031</v>
      </c>
      <c r="CD96" s="79">
        <v>0.23237739979478514</v>
      </c>
      <c r="CE96" s="79">
        <v>0.15165741692580814</v>
      </c>
      <c r="CF96" s="79">
        <v>0.20049735263573698</v>
      </c>
      <c r="CG96" s="79">
        <v>0.18716923349501213</v>
      </c>
      <c r="CH96" s="79">
        <v>2.5168487143023023E-4</v>
      </c>
      <c r="CI96" s="79">
        <v>0.26767846180804244</v>
      </c>
      <c r="CJ96" s="79">
        <v>0.5774346247022526</v>
      </c>
      <c r="CK96" s="79">
        <v>0.28491312721071643</v>
      </c>
      <c r="CL96" s="79">
        <v>0.37102958284463744</v>
      </c>
      <c r="CM96" s="79">
        <v>3.4859669825586463E-2</v>
      </c>
      <c r="CN96" s="79">
        <v>5.1928572394374364E-3</v>
      </c>
      <c r="CO96" s="79">
        <v>2.4128053120013626</v>
      </c>
      <c r="CP96" s="79">
        <v>0.40045239079818329</v>
      </c>
      <c r="CQ96" s="79">
        <v>0.5774346247022526</v>
      </c>
      <c r="CR96" s="79">
        <v>0.42238403065824504</v>
      </c>
      <c r="CS96" s="79">
        <v>5.749443980347305E-3</v>
      </c>
      <c r="CT96" s="79">
        <v>0.52704242890410846</v>
      </c>
      <c r="CU96" s="79">
        <v>6.5923029991632687E-2</v>
      </c>
      <c r="CV96" s="79">
        <v>0.39911352176118137</v>
      </c>
      <c r="CW96" s="79">
        <v>0.46654977639640238</v>
      </c>
      <c r="CX96" s="79">
        <v>0.10017463029470967</v>
      </c>
      <c r="CY96" s="79">
        <v>0.20049735263573698</v>
      </c>
      <c r="CZ96" s="79">
        <v>0.25663844742035713</v>
      </c>
      <c r="DA96" s="79">
        <v>8.2224718634656385E-2</v>
      </c>
      <c r="DB96" s="79">
        <v>0.26767846180804244</v>
      </c>
      <c r="DC96" s="79">
        <v>0.39841415026504556</v>
      </c>
      <c r="DD96" s="79">
        <v>4.5390774088763903</v>
      </c>
      <c r="DE96" s="79">
        <v>2.3864662172808752E-2</v>
      </c>
      <c r="DF96" s="79">
        <v>8.5531177317246992E-2</v>
      </c>
      <c r="DG96" s="79">
        <v>0.5774346247022526</v>
      </c>
      <c r="DH96" s="79">
        <v>2.2747552877098545</v>
      </c>
      <c r="DI96" s="79">
        <v>1.4868438667683046</v>
      </c>
      <c r="DJ96" s="79">
        <v>0.21034824672017816</v>
      </c>
      <c r="DK96" s="79">
        <v>1.4559742036374401</v>
      </c>
      <c r="DL96" s="79">
        <v>0.23759862511547486</v>
      </c>
      <c r="DM96" s="79">
        <v>0.11108331271762889</v>
      </c>
      <c r="DN96" s="79">
        <v>5.15402830932538E-2</v>
      </c>
      <c r="DO96" s="79">
        <v>1.4559742036374401</v>
      </c>
      <c r="DP96" s="79">
        <v>1.0496104009599529</v>
      </c>
      <c r="DQ96" s="79">
        <v>4.0292114866404417E-2</v>
      </c>
      <c r="DR96" s="79">
        <v>0.3177757627782532</v>
      </c>
      <c r="DS96" s="79">
        <v>0.20049735263573698</v>
      </c>
      <c r="DT96" s="79">
        <v>7.7139504609815335E-2</v>
      </c>
      <c r="DU96" s="79">
        <v>0.20049735263573698</v>
      </c>
      <c r="DV96" s="79">
        <v>0.5774346247022526</v>
      </c>
      <c r="DW96" s="79">
        <v>0.26717930842837562</v>
      </c>
      <c r="DX96" s="79">
        <v>3.0293468632625574E-3</v>
      </c>
      <c r="DY96" s="79">
        <v>0.19969036627367881</v>
      </c>
      <c r="DZ96" s="79">
        <v>0.98693185955674656</v>
      </c>
      <c r="EA96" s="79">
        <v>0.16913918026232597</v>
      </c>
      <c r="EB96" s="79">
        <v>1.4559742036374401</v>
      </c>
      <c r="EC96" s="79">
        <v>0.5774346247022526</v>
      </c>
      <c r="ED96" s="79">
        <v>0.42981968773858081</v>
      </c>
      <c r="EE96" s="79">
        <v>0.29785503974660299</v>
      </c>
      <c r="EF96" s="79">
        <v>0.12236710850735025</v>
      </c>
      <c r="EG96" s="79">
        <v>0.5774346247022526</v>
      </c>
      <c r="EH96" s="79">
        <v>0.26109814888022931</v>
      </c>
      <c r="EI96" s="79">
        <v>0.20049735263573698</v>
      </c>
      <c r="EJ96" s="79">
        <v>1.7102792747732364E-3</v>
      </c>
      <c r="EK96" s="79">
        <v>0.21034824672017816</v>
      </c>
      <c r="EL96" s="79">
        <v>2.3706714217808136</v>
      </c>
      <c r="EM96" s="79">
        <v>1.6903899081563842E-2</v>
      </c>
      <c r="EN96" s="79">
        <v>0.19904162553607332</v>
      </c>
      <c r="EO96" s="79">
        <v>6.9063834760929116E-2</v>
      </c>
      <c r="EP96" s="79">
        <v>0.5774346247022526</v>
      </c>
      <c r="EQ96" s="79">
        <v>0.54014874081918895</v>
      </c>
      <c r="ER96" s="79">
        <v>0.10090884193312219</v>
      </c>
      <c r="ES96" s="79">
        <v>2.0951536539146057E-2</v>
      </c>
      <c r="ET96" s="79">
        <v>1.0419260980064517E-2</v>
      </c>
      <c r="EU96" s="79">
        <v>3.313125038633688E-2</v>
      </c>
      <c r="EV96" s="79">
        <v>0.77158374791442974</v>
      </c>
      <c r="EW96" s="79">
        <v>1.0447399604337897</v>
      </c>
      <c r="EX96" s="79">
        <v>1.4107561789029333E-2</v>
      </c>
      <c r="EY96" s="79">
        <v>0.5774346247022526</v>
      </c>
      <c r="EZ96" s="79">
        <v>1.8151745568886435E-2</v>
      </c>
      <c r="FA96" s="79">
        <v>0.63482560845200253</v>
      </c>
      <c r="FB96" s="79">
        <v>0.90889791946857801</v>
      </c>
      <c r="FC96" s="79">
        <v>0.5774346247022526</v>
      </c>
      <c r="FD96" s="79">
        <v>2.6132664375162394E-2</v>
      </c>
      <c r="FE96" s="79">
        <v>5.2908587661413924E-2</v>
      </c>
      <c r="FF96" s="79">
        <v>4.2080802078041324E-2</v>
      </c>
      <c r="FG96" s="79">
        <v>2.1019199162760578E-2</v>
      </c>
      <c r="FH96" s="79">
        <v>0.24939505893122055</v>
      </c>
      <c r="FI96" s="79">
        <v>0.18297770364308902</v>
      </c>
      <c r="FJ96" s="79">
        <v>0.29818731348690136</v>
      </c>
      <c r="FK96" s="79">
        <v>0.26767846180804244</v>
      </c>
      <c r="FL96" s="79">
        <v>1.4559742036374401</v>
      </c>
      <c r="FM96" s="79">
        <v>7.8091071090437947E-2</v>
      </c>
      <c r="FN96" s="79">
        <v>1.7279640149402151E-3</v>
      </c>
      <c r="FO96" s="79">
        <v>3.4525614091254785E-2</v>
      </c>
      <c r="FP96" s="79">
        <v>2.0951536539146057E-2</v>
      </c>
      <c r="FQ96" s="79">
        <v>0.20049735263573698</v>
      </c>
      <c r="FR96" s="79">
        <v>0.29785503974660299</v>
      </c>
      <c r="FS96" s="79">
        <v>0.91429758305804143</v>
      </c>
      <c r="FT96" s="79">
        <v>0.52115967699695098</v>
      </c>
      <c r="FU96" s="79">
        <v>0.38536101562455971</v>
      </c>
      <c r="FV96" s="79">
        <v>0.29785503974660299</v>
      </c>
      <c r="FW96" s="79">
        <v>0.64027658388976849</v>
      </c>
      <c r="FX96" s="79">
        <v>0.5774346247022526</v>
      </c>
      <c r="FY96" s="79">
        <v>0.26767846180804244</v>
      </c>
      <c r="FZ96" s="79">
        <v>0.41135457210101034</v>
      </c>
      <c r="GA96" s="79">
        <v>0.20324228167946215</v>
      </c>
      <c r="GB96" s="79">
        <v>4.3137656386026811E-2</v>
      </c>
      <c r="GC96" s="79">
        <v>0.17208772655414786</v>
      </c>
      <c r="GD96" s="79">
        <v>0.57278673476952746</v>
      </c>
      <c r="GE96" s="79">
        <v>0.29785503974660299</v>
      </c>
      <c r="GF96" s="79">
        <v>0.22012538813785482</v>
      </c>
      <c r="GG96" s="79">
        <v>1.3719267825766408</v>
      </c>
      <c r="GH96" s="79">
        <v>0.26767846180804244</v>
      </c>
      <c r="GI96" s="79">
        <v>0.26767846180804244</v>
      </c>
      <c r="GJ96" s="79">
        <v>0.26767846180804244</v>
      </c>
      <c r="GK96" s="79">
        <v>0.26767846180804244</v>
      </c>
      <c r="GL96" s="79">
        <v>4.9457379066702417E-2</v>
      </c>
      <c r="GM96" s="79">
        <v>6.677096957119202E-3</v>
      </c>
      <c r="GN96" s="79">
        <v>8.3520677937804003E-3</v>
      </c>
      <c r="GO96" s="79">
        <v>2.4878507586564944E-2</v>
      </c>
      <c r="GP96" s="79">
        <v>1.5478860088043855</v>
      </c>
      <c r="GQ96" s="79">
        <v>0.5774346247022526</v>
      </c>
      <c r="GR96" s="79">
        <v>0.73660699496513615</v>
      </c>
      <c r="GS96" s="79">
        <v>6.4454477758162133E-3</v>
      </c>
      <c r="GT96" s="79">
        <v>0.87614927380678476</v>
      </c>
      <c r="GU96" s="79">
        <v>0.5774346247022526</v>
      </c>
      <c r="GV96" s="79">
        <v>0.35792226389455506</v>
      </c>
      <c r="GW96" s="79">
        <v>2.0951536539146057E-2</v>
      </c>
      <c r="GX96" s="79">
        <v>0.26767846180804244</v>
      </c>
      <c r="GY96" s="79">
        <v>0.16734161908002843</v>
      </c>
      <c r="GZ96" s="79">
        <v>9.9035409308000172E-2</v>
      </c>
      <c r="HA96" s="79">
        <v>0.30572558749531464</v>
      </c>
      <c r="HB96" s="79">
        <v>0.26767846180804244</v>
      </c>
      <c r="HC96" s="79">
        <v>2.0951536539146057E-2</v>
      </c>
      <c r="HD96" s="79">
        <v>4.249330615478962E-2</v>
      </c>
      <c r="HE96" s="79">
        <v>0.21397404580041207</v>
      </c>
      <c r="HF96" s="79">
        <v>3.9049258414015005</v>
      </c>
      <c r="HG96" s="79">
        <v>0.33973731624704606</v>
      </c>
      <c r="HH96" s="79">
        <v>4.9027725230537857E-3</v>
      </c>
      <c r="HI96" s="79">
        <v>2.5641148758297656E-2</v>
      </c>
      <c r="HJ96" s="79">
        <v>0.18241771726633904</v>
      </c>
      <c r="HK96" s="79">
        <v>2.0951536539146057E-2</v>
      </c>
      <c r="HL96" s="79">
        <v>0.26767846180804244</v>
      </c>
      <c r="HM96" s="79">
        <v>1.4308153825433869</v>
      </c>
      <c r="HN96" s="79">
        <v>0.26767846180804244</v>
      </c>
      <c r="HO96" s="79">
        <v>1.4559742036374401</v>
      </c>
      <c r="HP96" s="79">
        <v>4.1771188595096138</v>
      </c>
      <c r="HQ96" s="79">
        <v>1.3283884125325411E-2</v>
      </c>
      <c r="HR96" s="79">
        <v>8.9947727944340208E-2</v>
      </c>
      <c r="HS96" s="80" t="str">
        <f t="shared" si="1"/>
        <v>Water Pollution_2,4,6-trichlorophenol_Freshwater_Health_N/A for WP Interim Methodology</v>
      </c>
    </row>
    <row r="97" spans="2:227" ht="15" customHeight="1">
      <c r="B97" s="65" t="s">
        <v>9</v>
      </c>
      <c r="C97" s="65" t="s">
        <v>422</v>
      </c>
      <c r="D97" s="65" t="s">
        <v>396</v>
      </c>
      <c r="E97" s="65" t="s">
        <v>395</v>
      </c>
      <c r="F97" s="65" t="s">
        <v>390</v>
      </c>
      <c r="G97" s="65" t="s">
        <v>391</v>
      </c>
      <c r="H97" s="41"/>
      <c r="I97" s="79">
        <v>8.3374042292183758E-5</v>
      </c>
      <c r="J97" s="79">
        <v>1.1257594052251732E-4</v>
      </c>
      <c r="K97" s="79">
        <v>4.4869047917586106E-4</v>
      </c>
      <c r="L97" s="79">
        <v>8.4482770598670251E-5</v>
      </c>
      <c r="M97" s="79">
        <v>1.062119166651743E-3</v>
      </c>
      <c r="N97" s="79">
        <v>5.0096150788260659E-4</v>
      </c>
      <c r="O97" s="79">
        <v>2.907062594270468E-4</v>
      </c>
      <c r="P97" s="79">
        <v>3.330197289083261E-4</v>
      </c>
      <c r="Q97" s="79">
        <v>1.6332351995470006E-4</v>
      </c>
      <c r="R97" s="79">
        <v>2.907062594270468E-4</v>
      </c>
      <c r="S97" s="79">
        <v>1.0170308710528551E-4</v>
      </c>
      <c r="T97" s="79">
        <v>2.8520450965172778E-3</v>
      </c>
      <c r="U97" s="79">
        <v>9.2209312662763231E-5</v>
      </c>
      <c r="V97" s="79">
        <v>2.907062594270468E-4</v>
      </c>
      <c r="W97" s="79">
        <v>5.3986852904458244E-4</v>
      </c>
      <c r="X97" s="79">
        <v>1.8740899174747331E-3</v>
      </c>
      <c r="Y97" s="79">
        <v>2.907062594270468E-4</v>
      </c>
      <c r="Z97" s="79">
        <v>2.0902438669041191E-4</v>
      </c>
      <c r="AA97" s="79">
        <v>3.1517520377752459E-3</v>
      </c>
      <c r="AB97" s="79">
        <v>1.0173426599342046E-4</v>
      </c>
      <c r="AC97" s="79">
        <v>1.3956907819853677E-3</v>
      </c>
      <c r="AD97" s="79">
        <v>2.9777131230160326E-4</v>
      </c>
      <c r="AE97" s="79">
        <v>6.4592805678448403E-5</v>
      </c>
      <c r="AF97" s="79">
        <v>5.7827466098144995E-4</v>
      </c>
      <c r="AG97" s="79">
        <v>2.6662451639149535E-4</v>
      </c>
      <c r="AH97" s="79">
        <v>2.3171023029499864E-3</v>
      </c>
      <c r="AI97" s="79">
        <v>4.0903528702293963E-4</v>
      </c>
      <c r="AJ97" s="79">
        <v>2.907062594270468E-4</v>
      </c>
      <c r="AK97" s="79">
        <v>1.2809122420216091E-3</v>
      </c>
      <c r="AL97" s="79">
        <v>1.8899683241933805E-4</v>
      </c>
      <c r="AM97" s="79">
        <v>1.1791639960113166E-3</v>
      </c>
      <c r="AN97" s="79">
        <v>1.0119778592679635E-3</v>
      </c>
      <c r="AO97" s="79">
        <v>9.2805100159391396E-4</v>
      </c>
      <c r="AP97" s="79">
        <v>2.8317263015652466E-4</v>
      </c>
      <c r="AQ97" s="79">
        <v>1.3004313711135812E-3</v>
      </c>
      <c r="AR97" s="79">
        <v>1.669216597399277E-4</v>
      </c>
      <c r="AS97" s="79">
        <v>2.907062594270468E-4</v>
      </c>
      <c r="AT97" s="79">
        <v>1.3846155484448076E-4</v>
      </c>
      <c r="AU97" s="79">
        <v>3.7481899026323016E-4</v>
      </c>
      <c r="AV97" s="79">
        <v>1.062119166651743E-3</v>
      </c>
      <c r="AW97" s="79">
        <v>2.3669276137948172E-4</v>
      </c>
      <c r="AX97" s="79">
        <v>3.7661577918492524E-3</v>
      </c>
      <c r="AY97" s="79">
        <v>2.0571542318154404E-4</v>
      </c>
      <c r="AZ97" s="79">
        <v>9.2805100159391396E-4</v>
      </c>
      <c r="BA97" s="79">
        <v>2.8527292426251231E-3</v>
      </c>
      <c r="BB97" s="79">
        <v>1.9146880033840848E-3</v>
      </c>
      <c r="BC97" s="79">
        <v>1.2673458259313485E-4</v>
      </c>
      <c r="BD97" s="79">
        <v>1.5587082141429811E-3</v>
      </c>
      <c r="BE97" s="79">
        <v>8.9478999834260184E-5</v>
      </c>
      <c r="BF97" s="79">
        <v>1.875704149524368E-4</v>
      </c>
      <c r="BG97" s="79">
        <v>2.907062594270468E-4</v>
      </c>
      <c r="BH97" s="79">
        <v>5.8054454357601417E-4</v>
      </c>
      <c r="BI97" s="79">
        <v>3.0865958011272706E-3</v>
      </c>
      <c r="BJ97" s="79">
        <v>3.3655831151775862E-4</v>
      </c>
      <c r="BK97" s="79">
        <v>1.6658054859733972E-4</v>
      </c>
      <c r="BL97" s="79">
        <v>2.907062594270468E-4</v>
      </c>
      <c r="BM97" s="79">
        <v>4.656503817642056E-4</v>
      </c>
      <c r="BN97" s="79">
        <v>2.1485892981125916E-4</v>
      </c>
      <c r="BO97" s="79">
        <v>7.4103785924415169E-4</v>
      </c>
      <c r="BP97" s="79">
        <v>2.2596446184221911E-4</v>
      </c>
      <c r="BQ97" s="79">
        <v>7.7422031133042861E-4</v>
      </c>
      <c r="BR97" s="79">
        <v>7.90516999369736E-5</v>
      </c>
      <c r="BS97" s="79">
        <v>1.247943169551228E-4</v>
      </c>
      <c r="BT97" s="79">
        <v>9.2805100159391396E-4</v>
      </c>
      <c r="BU97" s="79">
        <v>9.4925972890887823E-5</v>
      </c>
      <c r="BV97" s="79">
        <v>5.8054454357601417E-4</v>
      </c>
      <c r="BW97" s="79">
        <v>8.4482770598670251E-5</v>
      </c>
      <c r="BX97" s="79">
        <v>4.2391185786100485E-4</v>
      </c>
      <c r="BY97" s="79">
        <v>1.0205603438874433E-3</v>
      </c>
      <c r="BZ97" s="79">
        <v>8.4482770598670251E-5</v>
      </c>
      <c r="CA97" s="79">
        <v>3.8382485805304989E-4</v>
      </c>
      <c r="CB97" s="79">
        <v>9.2805100159391396E-4</v>
      </c>
      <c r="CC97" s="79">
        <v>1.383323143078683E-4</v>
      </c>
      <c r="CD97" s="79">
        <v>9.7469236117034622E-4</v>
      </c>
      <c r="CE97" s="79">
        <v>2.8727684876995916E-3</v>
      </c>
      <c r="CF97" s="79">
        <v>1.062119166651743E-3</v>
      </c>
      <c r="CG97" s="79">
        <v>2.5265075648978552E-4</v>
      </c>
      <c r="CH97" s="79">
        <v>4.6358671028902636E-5</v>
      </c>
      <c r="CI97" s="79">
        <v>2.907062594270468E-4</v>
      </c>
      <c r="CJ97" s="79">
        <v>1.2809122420216091E-3</v>
      </c>
      <c r="CK97" s="79">
        <v>1.6180389841583518E-4</v>
      </c>
      <c r="CL97" s="79">
        <v>2.0885701670878029E-3</v>
      </c>
      <c r="CM97" s="79">
        <v>1.3974356385722017E-4</v>
      </c>
      <c r="CN97" s="79">
        <v>3.8159286106533621E-4</v>
      </c>
      <c r="CO97" s="79">
        <v>1.4911661761535529E-4</v>
      </c>
      <c r="CP97" s="79">
        <v>2.1621474141735855E-4</v>
      </c>
      <c r="CQ97" s="79">
        <v>1.2809122420216091E-3</v>
      </c>
      <c r="CR97" s="79">
        <v>6.544887892838883E-4</v>
      </c>
      <c r="CS97" s="79">
        <v>7.1547691710249068E-5</v>
      </c>
      <c r="CT97" s="79">
        <v>1.1445003355847326E-3</v>
      </c>
      <c r="CU97" s="79">
        <v>2.5891836521425339E-4</v>
      </c>
      <c r="CV97" s="79">
        <v>2.7820524521712174E-4</v>
      </c>
      <c r="CW97" s="79">
        <v>3.7749678027287849E-4</v>
      </c>
      <c r="CX97" s="79">
        <v>1.8852087437303848E-4</v>
      </c>
      <c r="CY97" s="79">
        <v>1.062119166651743E-3</v>
      </c>
      <c r="CZ97" s="79">
        <v>1.6397610635773177E-3</v>
      </c>
      <c r="DA97" s="79">
        <v>4.5060007644352675E-4</v>
      </c>
      <c r="DB97" s="79">
        <v>2.907062594270468E-4</v>
      </c>
      <c r="DC97" s="79">
        <v>8.3620219358102607E-4</v>
      </c>
      <c r="DD97" s="79">
        <v>1.2996147890502877E-3</v>
      </c>
      <c r="DE97" s="79">
        <v>8.1321001471595987E-5</v>
      </c>
      <c r="DF97" s="79">
        <v>2.0360875783002021E-4</v>
      </c>
      <c r="DG97" s="79">
        <v>1.2809122420216091E-3</v>
      </c>
      <c r="DH97" s="79">
        <v>5.2494049997092685E-4</v>
      </c>
      <c r="DI97" s="79">
        <v>4.8560894456304874E-3</v>
      </c>
      <c r="DJ97" s="79">
        <v>5.8054454357601417E-4</v>
      </c>
      <c r="DK97" s="79">
        <v>5.3986852904458244E-4</v>
      </c>
      <c r="DL97" s="79">
        <v>4.1972301757528264E-4</v>
      </c>
      <c r="DM97" s="79">
        <v>7.9928534937805627E-4</v>
      </c>
      <c r="DN97" s="79">
        <v>1.7541681706024524E-4</v>
      </c>
      <c r="DO97" s="79">
        <v>5.3986852904458244E-4</v>
      </c>
      <c r="DP97" s="79">
        <v>7.8592314860781825E-5</v>
      </c>
      <c r="DQ97" s="79">
        <v>1.7194690576886898E-4</v>
      </c>
      <c r="DR97" s="79">
        <v>1.5360024341881545E-4</v>
      </c>
      <c r="DS97" s="79">
        <v>1.062119166651743E-3</v>
      </c>
      <c r="DT97" s="79">
        <v>1.2050002638480444E-3</v>
      </c>
      <c r="DU97" s="79">
        <v>1.062119166651743E-3</v>
      </c>
      <c r="DV97" s="79">
        <v>1.2809122420216091E-3</v>
      </c>
      <c r="DW97" s="79">
        <v>1.5871849962474451E-4</v>
      </c>
      <c r="DX97" s="79">
        <v>2.8264162949459185E-4</v>
      </c>
      <c r="DY97" s="79">
        <v>2.4385725928805797E-3</v>
      </c>
      <c r="DZ97" s="79">
        <v>7.3031572174990836E-4</v>
      </c>
      <c r="EA97" s="79">
        <v>1.0709160417848335E-4</v>
      </c>
      <c r="EB97" s="79">
        <v>5.3986852904458244E-4</v>
      </c>
      <c r="EC97" s="79">
        <v>1.2809122420216091E-3</v>
      </c>
      <c r="ED97" s="79">
        <v>3.620686624257809E-4</v>
      </c>
      <c r="EE97" s="79">
        <v>9.2805100159391396E-4</v>
      </c>
      <c r="EF97" s="79">
        <v>3.8444685712955872E-4</v>
      </c>
      <c r="EG97" s="79">
        <v>1.2809122420216091E-3</v>
      </c>
      <c r="EH97" s="79">
        <v>3.131257542570053E-4</v>
      </c>
      <c r="EI97" s="79">
        <v>1.062119166651743E-3</v>
      </c>
      <c r="EJ97" s="79">
        <v>8.9070419437200412E-5</v>
      </c>
      <c r="EK97" s="79">
        <v>5.8054454357601417E-4</v>
      </c>
      <c r="EL97" s="79">
        <v>5.0043237818771387E-4</v>
      </c>
      <c r="EM97" s="79">
        <v>1.4401237669236329E-4</v>
      </c>
      <c r="EN97" s="79">
        <v>1.1492618660057438E-3</v>
      </c>
      <c r="EO97" s="79">
        <v>1.3428571244422757E-4</v>
      </c>
      <c r="EP97" s="79">
        <v>1.2809122420216091E-3</v>
      </c>
      <c r="EQ97" s="79">
        <v>1.3122501917370451E-4</v>
      </c>
      <c r="ER97" s="79">
        <v>1.4090881996069648E-3</v>
      </c>
      <c r="ES97" s="79">
        <v>8.4482770598670251E-5</v>
      </c>
      <c r="ET97" s="79">
        <v>7.9411734230023747E-5</v>
      </c>
      <c r="EU97" s="79">
        <v>1.0626469164386743E-4</v>
      </c>
      <c r="EV97" s="79">
        <v>6.4181956156582213E-4</v>
      </c>
      <c r="EW97" s="79">
        <v>2.3176800194009187E-3</v>
      </c>
      <c r="EX97" s="79">
        <v>2.4079028983398712E-3</v>
      </c>
      <c r="EY97" s="79">
        <v>1.2809122420216091E-3</v>
      </c>
      <c r="EZ97" s="79">
        <v>2.3333436292223951E-4</v>
      </c>
      <c r="FA97" s="79">
        <v>1.5091980923457682E-4</v>
      </c>
      <c r="FB97" s="79">
        <v>7.2123223633674351E-4</v>
      </c>
      <c r="FC97" s="79">
        <v>1.2809122420216091E-3</v>
      </c>
      <c r="FD97" s="79">
        <v>1.4933280353546602E-4</v>
      </c>
      <c r="FE97" s="79">
        <v>1.2974457393386785E-4</v>
      </c>
      <c r="FF97" s="79">
        <v>3.7043261366429014E-4</v>
      </c>
      <c r="FG97" s="79">
        <v>1.0507234695080524E-3</v>
      </c>
      <c r="FH97" s="79">
        <v>3.1213646151974996E-4</v>
      </c>
      <c r="FI97" s="79">
        <v>1.8587386908289461E-3</v>
      </c>
      <c r="FJ97" s="79">
        <v>9.8963402528520327E-4</v>
      </c>
      <c r="FK97" s="79">
        <v>2.907062594270468E-4</v>
      </c>
      <c r="FL97" s="79">
        <v>5.3986852904458244E-4</v>
      </c>
      <c r="FM97" s="79">
        <v>2.4944577449929759E-4</v>
      </c>
      <c r="FN97" s="79">
        <v>2.776902257948258E-4</v>
      </c>
      <c r="FO97" s="79">
        <v>4.6465291505123018E-4</v>
      </c>
      <c r="FP97" s="79">
        <v>8.4482770598670251E-5</v>
      </c>
      <c r="FQ97" s="79">
        <v>1.062119166651743E-3</v>
      </c>
      <c r="FR97" s="79">
        <v>9.2805100159391396E-4</v>
      </c>
      <c r="FS97" s="79">
        <v>4.0202214868625779E-4</v>
      </c>
      <c r="FT97" s="79">
        <v>2.6239286619371485E-3</v>
      </c>
      <c r="FU97" s="79">
        <v>2.6280359608245779E-4</v>
      </c>
      <c r="FV97" s="79">
        <v>9.2805100159391396E-4</v>
      </c>
      <c r="FW97" s="79">
        <v>6.7787201833967574E-4</v>
      </c>
      <c r="FX97" s="79">
        <v>1.2809122420216091E-3</v>
      </c>
      <c r="FY97" s="79">
        <v>2.907062594270468E-4</v>
      </c>
      <c r="FZ97" s="79">
        <v>2.4920406834395706E-3</v>
      </c>
      <c r="GA97" s="79">
        <v>6.6862534142174011E-4</v>
      </c>
      <c r="GB97" s="79">
        <v>7.2333490460701512E-5</v>
      </c>
      <c r="GC97" s="79">
        <v>1.288525515412815E-4</v>
      </c>
      <c r="GD97" s="79">
        <v>5.4913703220678151E-4</v>
      </c>
      <c r="GE97" s="79">
        <v>9.2805100159391396E-4</v>
      </c>
      <c r="GF97" s="79">
        <v>9.9834471282110896E-4</v>
      </c>
      <c r="GG97" s="79">
        <v>1.0931956957088128E-3</v>
      </c>
      <c r="GH97" s="79">
        <v>2.907062594270468E-4</v>
      </c>
      <c r="GI97" s="79">
        <v>2.907062594270468E-4</v>
      </c>
      <c r="GJ97" s="79">
        <v>2.907062594270468E-4</v>
      </c>
      <c r="GK97" s="79">
        <v>2.907062594270468E-4</v>
      </c>
      <c r="GL97" s="79">
        <v>1.282652898914326E-4</v>
      </c>
      <c r="GM97" s="79">
        <v>1.611964417080954E-4</v>
      </c>
      <c r="GN97" s="79">
        <v>2.8487641510672941E-4</v>
      </c>
      <c r="GO97" s="79">
        <v>3.2410860808882334E-3</v>
      </c>
      <c r="GP97" s="79">
        <v>2.8078294413439017E-4</v>
      </c>
      <c r="GQ97" s="79">
        <v>1.2809122420216091E-3</v>
      </c>
      <c r="GR97" s="79">
        <v>2.6279267536114421E-4</v>
      </c>
      <c r="GS97" s="79">
        <v>3.1582620791247891E-4</v>
      </c>
      <c r="GT97" s="79">
        <v>1.5213552316463198E-3</v>
      </c>
      <c r="GU97" s="79">
        <v>1.2809122420216091E-3</v>
      </c>
      <c r="GV97" s="79">
        <v>4.8514296321254318E-3</v>
      </c>
      <c r="GW97" s="79">
        <v>8.4482770598670251E-5</v>
      </c>
      <c r="GX97" s="79">
        <v>2.907062594270468E-4</v>
      </c>
      <c r="GY97" s="79">
        <v>3.4390902752668811E-4</v>
      </c>
      <c r="GZ97" s="79">
        <v>2.559385377011219E-4</v>
      </c>
      <c r="HA97" s="79">
        <v>7.4952397786957192E-5</v>
      </c>
      <c r="HB97" s="79">
        <v>2.907062594270468E-4</v>
      </c>
      <c r="HC97" s="79">
        <v>8.4482770598670251E-5</v>
      </c>
      <c r="HD97" s="79">
        <v>1.5992061429399854E-4</v>
      </c>
      <c r="HE97" s="79">
        <v>3.3882734724804687E-4</v>
      </c>
      <c r="HF97" s="79">
        <v>8.0184739210471877E-4</v>
      </c>
      <c r="HG97" s="79">
        <v>3.6735421854151618E-4</v>
      </c>
      <c r="HH97" s="79">
        <v>6.8003360613597943E-4</v>
      </c>
      <c r="HI97" s="79">
        <v>1.7916181326139768E-4</v>
      </c>
      <c r="HJ97" s="79">
        <v>1.1235125434884019E-4</v>
      </c>
      <c r="HK97" s="79">
        <v>8.4482770598670251E-5</v>
      </c>
      <c r="HL97" s="79">
        <v>2.907062594270468E-4</v>
      </c>
      <c r="HM97" s="79">
        <v>9.6786396709853657E-4</v>
      </c>
      <c r="HN97" s="79">
        <v>2.907062594270468E-4</v>
      </c>
      <c r="HO97" s="79">
        <v>5.3986852904458244E-4</v>
      </c>
      <c r="HP97" s="79">
        <v>5.1312722724061505E-4</v>
      </c>
      <c r="HQ97" s="79">
        <v>2.3793291439805711E-4</v>
      </c>
      <c r="HR97" s="79">
        <v>1.4039172964457627E-3</v>
      </c>
      <c r="HS97" s="80" t="str">
        <f t="shared" si="1"/>
        <v>Water Pollution_2,4,6-trichlorophenol_Seawater_Health_N/A for WP Interim Methodology</v>
      </c>
    </row>
    <row r="98" spans="2:227" ht="15" customHeight="1">
      <c r="B98" s="65" t="s">
        <v>9</v>
      </c>
      <c r="C98" s="65" t="s">
        <v>422</v>
      </c>
      <c r="D98" s="65" t="s">
        <v>384</v>
      </c>
      <c r="E98" s="65" t="s">
        <v>395</v>
      </c>
      <c r="F98" s="65" t="s">
        <v>390</v>
      </c>
      <c r="G98" s="65" t="s">
        <v>391</v>
      </c>
      <c r="H98" s="41"/>
      <c r="I98" s="79">
        <v>1.5680373467911839</v>
      </c>
      <c r="J98" s="79">
        <v>2.8670892327864773E-2</v>
      </c>
      <c r="K98" s="79">
        <v>0.93414801548533088</v>
      </c>
      <c r="L98" s="79">
        <v>8.4482770598670251E-5</v>
      </c>
      <c r="M98" s="79">
        <v>0.20049735263573698</v>
      </c>
      <c r="N98" s="79">
        <v>0.21959333829860703</v>
      </c>
      <c r="O98" s="79">
        <v>2.907062594270468E-4</v>
      </c>
      <c r="P98" s="79">
        <v>2.478769243338505E-2</v>
      </c>
      <c r="Q98" s="79">
        <v>1.7699932381120061E-2</v>
      </c>
      <c r="R98" s="79">
        <v>2.907062594270468E-4</v>
      </c>
      <c r="S98" s="79">
        <v>5.9579212303242238E-3</v>
      </c>
      <c r="T98" s="79">
        <v>4.8961610838601032E-2</v>
      </c>
      <c r="U98" s="79">
        <v>0.15797220646115454</v>
      </c>
      <c r="V98" s="79">
        <v>6.7478203149707911E-4</v>
      </c>
      <c r="W98" s="79">
        <v>5.3986852904458244E-4</v>
      </c>
      <c r="X98" s="79">
        <v>1.7913221967482118</v>
      </c>
      <c r="Y98" s="79">
        <v>2.907062594270468E-4</v>
      </c>
      <c r="Z98" s="79">
        <v>0.39188387860063961</v>
      </c>
      <c r="AA98" s="79">
        <v>1.1576612249552076</v>
      </c>
      <c r="AB98" s="79">
        <v>2.7084435751123914E-2</v>
      </c>
      <c r="AC98" s="79">
        <v>0.4885734356268161</v>
      </c>
      <c r="AD98" s="79">
        <v>2.9777131230160326E-4</v>
      </c>
      <c r="AE98" s="79">
        <v>9.266133094463018E-2</v>
      </c>
      <c r="AF98" s="79">
        <v>9.9926647991648038E-3</v>
      </c>
      <c r="AG98" s="79">
        <v>0.41249537790784507</v>
      </c>
      <c r="AH98" s="79">
        <v>1.6927669343490187E-2</v>
      </c>
      <c r="AI98" s="79">
        <v>5.0406671624028759E-2</v>
      </c>
      <c r="AJ98" s="79">
        <v>2.907062594270468E-4</v>
      </c>
      <c r="AK98" s="79">
        <v>7.5524678829507932E-2</v>
      </c>
      <c r="AL98" s="79">
        <v>0.20684115404575676</v>
      </c>
      <c r="AM98" s="79">
        <v>1.096060673812596</v>
      </c>
      <c r="AN98" s="79">
        <v>8.3951181213120334E-3</v>
      </c>
      <c r="AO98" s="79">
        <v>6.1919123012012793E-2</v>
      </c>
      <c r="AP98" s="79">
        <v>0.2200650423472667</v>
      </c>
      <c r="AQ98" s="79">
        <v>0.22354765591893277</v>
      </c>
      <c r="AR98" s="79">
        <v>1.068801202998827E-3</v>
      </c>
      <c r="AS98" s="79">
        <v>2.907062594270468E-4</v>
      </c>
      <c r="AT98" s="79">
        <v>9.3925070921261192E-2</v>
      </c>
      <c r="AU98" s="79">
        <v>0.10662506687189532</v>
      </c>
      <c r="AV98" s="79">
        <v>0.16689770321155628</v>
      </c>
      <c r="AW98" s="79">
        <v>1.1501078998090506E-2</v>
      </c>
      <c r="AX98" s="79">
        <v>0.48569667658588339</v>
      </c>
      <c r="AY98" s="79">
        <v>2.544271634546677E-2</v>
      </c>
      <c r="AZ98" s="79">
        <v>9.2805100159391396E-4</v>
      </c>
      <c r="BA98" s="79">
        <v>9.5748409497692505E-3</v>
      </c>
      <c r="BB98" s="79">
        <v>0.14924764693335918</v>
      </c>
      <c r="BC98" s="79">
        <v>0.16421831700970266</v>
      </c>
      <c r="BD98" s="79">
        <v>0.33054491693423449</v>
      </c>
      <c r="BE98" s="79">
        <v>0.14407274248748467</v>
      </c>
      <c r="BF98" s="79">
        <v>0.4819870967404743</v>
      </c>
      <c r="BG98" s="79">
        <v>0.1676043088344408</v>
      </c>
      <c r="BH98" s="79">
        <v>0.10482531315507181</v>
      </c>
      <c r="BI98" s="79">
        <v>0.19379705489051183</v>
      </c>
      <c r="BJ98" s="79">
        <v>0.1186615666770688</v>
      </c>
      <c r="BK98" s="79">
        <v>0.29597978465039276</v>
      </c>
      <c r="BL98" s="79">
        <v>2.907062594270468E-4</v>
      </c>
      <c r="BM98" s="79">
        <v>0.45766686635765652</v>
      </c>
      <c r="BN98" s="79">
        <v>6.6354919359192605E-2</v>
      </c>
      <c r="BO98" s="79">
        <v>0.32435807557285629</v>
      </c>
      <c r="BP98" s="79">
        <v>0.5117842605771884</v>
      </c>
      <c r="BQ98" s="79">
        <v>0.26028720888976753</v>
      </c>
      <c r="BR98" s="79">
        <v>0.85076937692061161</v>
      </c>
      <c r="BS98" s="79">
        <v>1.8392160866803949E-2</v>
      </c>
      <c r="BT98" s="79">
        <v>0.29785503974660299</v>
      </c>
      <c r="BU98" s="79">
        <v>0.67162733040114808</v>
      </c>
      <c r="BV98" s="79">
        <v>9.3837887601093525E-4</v>
      </c>
      <c r="BW98" s="79">
        <v>7.1759055972871813E-3</v>
      </c>
      <c r="BX98" s="79">
        <v>1.0347852432923018E-2</v>
      </c>
      <c r="BY98" s="79">
        <v>0.23851609928851633</v>
      </c>
      <c r="BZ98" s="79">
        <v>1.1707164198382534E-3</v>
      </c>
      <c r="CA98" s="79">
        <v>1.5783917681953585E-2</v>
      </c>
      <c r="CB98" s="79">
        <v>0.17511245383050972</v>
      </c>
      <c r="CC98" s="79">
        <v>0.32146285103070898</v>
      </c>
      <c r="CD98" s="79">
        <v>0.22526104919280843</v>
      </c>
      <c r="CE98" s="79">
        <v>0.12598626842033125</v>
      </c>
      <c r="CF98" s="79">
        <v>1.062119166651743E-3</v>
      </c>
      <c r="CG98" s="79">
        <v>9.5915369012599325E-2</v>
      </c>
      <c r="CH98" s="79">
        <v>5.1350265943331133E-5</v>
      </c>
      <c r="CI98" s="79">
        <v>2.907062594270468E-4</v>
      </c>
      <c r="CJ98" s="79">
        <v>1.2809122420216091E-3</v>
      </c>
      <c r="CK98" s="79">
        <v>0.27902069404207092</v>
      </c>
      <c r="CL98" s="79">
        <v>0.31379066478317391</v>
      </c>
      <c r="CM98" s="79">
        <v>2.037040505552511E-2</v>
      </c>
      <c r="CN98" s="79">
        <v>2.2331985270036569E-3</v>
      </c>
      <c r="CO98" s="79">
        <v>0.97257395991069939</v>
      </c>
      <c r="CP98" s="79">
        <v>0.36839179210409689</v>
      </c>
      <c r="CQ98" s="79">
        <v>1.2809122420216091E-3</v>
      </c>
      <c r="CR98" s="79">
        <v>0.42238403065824504</v>
      </c>
      <c r="CS98" s="79">
        <v>3.4076059898701964E-3</v>
      </c>
      <c r="CT98" s="79">
        <v>0.50534805600092403</v>
      </c>
      <c r="CU98" s="79">
        <v>5.0360649982276066E-2</v>
      </c>
      <c r="CV98" s="79">
        <v>0.38727399966992898</v>
      </c>
      <c r="CW98" s="79">
        <v>0.46526816624183609</v>
      </c>
      <c r="CX98" s="79">
        <v>5.8970466587031492E-2</v>
      </c>
      <c r="CY98" s="79">
        <v>1.2253790264894367E-2</v>
      </c>
      <c r="CZ98" s="79">
        <v>0.16290905967372593</v>
      </c>
      <c r="DA98" s="79">
        <v>6.5807550335025028E-2</v>
      </c>
      <c r="DB98" s="79">
        <v>0.13846164974406922</v>
      </c>
      <c r="DC98" s="79">
        <v>0.2775681065122147</v>
      </c>
      <c r="DD98" s="79">
        <v>4.5182692472904913</v>
      </c>
      <c r="DE98" s="79">
        <v>2.3495458622134556E-2</v>
      </c>
      <c r="DF98" s="79">
        <v>8.20631850565674E-2</v>
      </c>
      <c r="DG98" s="79">
        <v>1.2809122420216091E-3</v>
      </c>
      <c r="DH98" s="79">
        <v>1.9401026559947756</v>
      </c>
      <c r="DI98" s="79">
        <v>1.236497303098739</v>
      </c>
      <c r="DJ98" s="79">
        <v>0.20057661700060425</v>
      </c>
      <c r="DK98" s="79">
        <v>0.7028484418738471</v>
      </c>
      <c r="DL98" s="79">
        <v>0.23759862511547486</v>
      </c>
      <c r="DM98" s="79">
        <v>0.11108331271762889</v>
      </c>
      <c r="DN98" s="79">
        <v>4.4014246385113018E-2</v>
      </c>
      <c r="DO98" s="79">
        <v>0.54549657475459912</v>
      </c>
      <c r="DP98" s="79">
        <v>1.0496104009599529</v>
      </c>
      <c r="DQ98" s="79">
        <v>2.6307580377003932E-2</v>
      </c>
      <c r="DR98" s="79">
        <v>0.27226762162345225</v>
      </c>
      <c r="DS98" s="79">
        <v>0.20049735263573698</v>
      </c>
      <c r="DT98" s="79">
        <v>7.3177987849875434E-2</v>
      </c>
      <c r="DU98" s="79">
        <v>0.20049735263573698</v>
      </c>
      <c r="DV98" s="79">
        <v>1.2809122420216091E-3</v>
      </c>
      <c r="DW98" s="79">
        <v>0.2355007920414102</v>
      </c>
      <c r="DX98" s="79">
        <v>3.0293468632625574E-3</v>
      </c>
      <c r="DY98" s="79">
        <v>0.14134880875312175</v>
      </c>
      <c r="DZ98" s="79">
        <v>7.3031572174990836E-4</v>
      </c>
      <c r="EA98" s="79">
        <v>0.16913918026232597</v>
      </c>
      <c r="EB98" s="79">
        <v>5.3986852904458244E-4</v>
      </c>
      <c r="EC98" s="79">
        <v>1.2809122420216091E-3</v>
      </c>
      <c r="ED98" s="79">
        <v>0.29867502929826667</v>
      </c>
      <c r="EE98" s="79">
        <v>8.9587747805256038E-2</v>
      </c>
      <c r="EF98" s="79">
        <v>0.11377056340154341</v>
      </c>
      <c r="EG98" s="79">
        <v>1.2809122420216091E-3</v>
      </c>
      <c r="EH98" s="79">
        <v>0.26109814888022931</v>
      </c>
      <c r="EI98" s="79">
        <v>1.062119166651743E-3</v>
      </c>
      <c r="EJ98" s="79">
        <v>1.7102792747732364E-3</v>
      </c>
      <c r="EK98" s="79">
        <v>0.17653752768290568</v>
      </c>
      <c r="EL98" s="79">
        <v>1.6997767943513995</v>
      </c>
      <c r="EM98" s="79">
        <v>1.4704971778088634E-2</v>
      </c>
      <c r="EN98" s="79">
        <v>0.18836600139226237</v>
      </c>
      <c r="EO98" s="79">
        <v>6.5506291126123037E-2</v>
      </c>
      <c r="EP98" s="79">
        <v>1.2809122420216091E-3</v>
      </c>
      <c r="EQ98" s="79">
        <v>0.5380281676370946</v>
      </c>
      <c r="ER98" s="79">
        <v>9.2247360510688645E-2</v>
      </c>
      <c r="ES98" s="79">
        <v>5.2431076795488168E-3</v>
      </c>
      <c r="ET98" s="79">
        <v>3.615267734935586E-3</v>
      </c>
      <c r="EU98" s="79">
        <v>3.1102801603992293E-2</v>
      </c>
      <c r="EV98" s="79">
        <v>0.77158374791442974</v>
      </c>
      <c r="EW98" s="79">
        <v>1.0211193804067504</v>
      </c>
      <c r="EX98" s="79">
        <v>1.4107561789029333E-2</v>
      </c>
      <c r="EY98" s="79">
        <v>1.2809122420216091E-3</v>
      </c>
      <c r="EZ98" s="79">
        <v>1.0518662944110094E-2</v>
      </c>
      <c r="FA98" s="79">
        <v>0.47032724618022631</v>
      </c>
      <c r="FB98" s="79">
        <v>0.87507732881838063</v>
      </c>
      <c r="FC98" s="79">
        <v>1.2809122420216091E-3</v>
      </c>
      <c r="FD98" s="79">
        <v>1.2197285545667333E-2</v>
      </c>
      <c r="FE98" s="79">
        <v>4.2821404390924619E-2</v>
      </c>
      <c r="FF98" s="79">
        <v>4.2080802078041324E-2</v>
      </c>
      <c r="FG98" s="79">
        <v>1.6132427926662338E-2</v>
      </c>
      <c r="FH98" s="79">
        <v>0.1294045070846204</v>
      </c>
      <c r="FI98" s="79">
        <v>0.17692511354086596</v>
      </c>
      <c r="FJ98" s="79">
        <v>0.18633681227872878</v>
      </c>
      <c r="FK98" s="79">
        <v>0.10629519153034675</v>
      </c>
      <c r="FL98" s="79">
        <v>0.69350871598464958</v>
      </c>
      <c r="FM98" s="79">
        <v>7.7225282283358926E-2</v>
      </c>
      <c r="FN98" s="79">
        <v>1.6777912130952145E-3</v>
      </c>
      <c r="FO98" s="79">
        <v>3.4525614091254785E-2</v>
      </c>
      <c r="FP98" s="79">
        <v>1.4022939744686893E-3</v>
      </c>
      <c r="FQ98" s="79">
        <v>0.20049735263573698</v>
      </c>
      <c r="FR98" s="79">
        <v>2.7031823055832762E-2</v>
      </c>
      <c r="FS98" s="79">
        <v>0.80336758730943369</v>
      </c>
      <c r="FT98" s="79">
        <v>0.39803394431484007</v>
      </c>
      <c r="FU98" s="79">
        <v>0.38536101562455971</v>
      </c>
      <c r="FV98" s="79">
        <v>9.2805100159391396E-4</v>
      </c>
      <c r="FW98" s="79">
        <v>0.49919856909576532</v>
      </c>
      <c r="FX98" s="79">
        <v>1.2809122420216091E-3</v>
      </c>
      <c r="FY98" s="79">
        <v>0.1676043088344408</v>
      </c>
      <c r="FZ98" s="79">
        <v>0.41135457210101034</v>
      </c>
      <c r="GA98" s="79">
        <v>0.19669510920956293</v>
      </c>
      <c r="GB98" s="79">
        <v>3.4014707150957849E-3</v>
      </c>
      <c r="GC98" s="79">
        <v>0.14252280639428239</v>
      </c>
      <c r="GD98" s="79">
        <v>0.50317920403266592</v>
      </c>
      <c r="GE98" s="79">
        <v>0.29785503974660299</v>
      </c>
      <c r="GF98" s="79">
        <v>0.15382884737033947</v>
      </c>
      <c r="GG98" s="79">
        <v>0.9353211379059615</v>
      </c>
      <c r="GH98" s="79">
        <v>2.907062594270468E-4</v>
      </c>
      <c r="GI98" s="79">
        <v>2.907062594270468E-4</v>
      </c>
      <c r="GJ98" s="79">
        <v>0.1676043088344408</v>
      </c>
      <c r="GK98" s="79">
        <v>2.907062594270468E-4</v>
      </c>
      <c r="GL98" s="79">
        <v>4.8586751779174521E-2</v>
      </c>
      <c r="GM98" s="79">
        <v>4.1176021047758327E-3</v>
      </c>
      <c r="GN98" s="79">
        <v>6.1984524807994342E-3</v>
      </c>
      <c r="GO98" s="79">
        <v>2.4878507586564944E-2</v>
      </c>
      <c r="GP98" s="79">
        <v>1.4845383483758157</v>
      </c>
      <c r="GQ98" s="79">
        <v>0.39722646491866348</v>
      </c>
      <c r="GR98" s="79">
        <v>0.73660699496513615</v>
      </c>
      <c r="GS98" s="79">
        <v>5.6711442945565358E-3</v>
      </c>
      <c r="GT98" s="79">
        <v>0.7883422808781948</v>
      </c>
      <c r="GU98" s="79">
        <v>0.27112290678036949</v>
      </c>
      <c r="GV98" s="79">
        <v>0.30061200379674469</v>
      </c>
      <c r="GW98" s="79">
        <v>8.4482770598670251E-5</v>
      </c>
      <c r="GX98" s="79">
        <v>8.5133750213371592E-2</v>
      </c>
      <c r="GY98" s="79">
        <v>0.1184866961806425</v>
      </c>
      <c r="GZ98" s="79">
        <v>7.751254007844359E-2</v>
      </c>
      <c r="HA98" s="79">
        <v>0.30348515611402438</v>
      </c>
      <c r="HB98" s="79">
        <v>2.907062594270468E-4</v>
      </c>
      <c r="HC98" s="79">
        <v>2.0951536539146057E-2</v>
      </c>
      <c r="HD98" s="79">
        <v>4.2385794595535556E-2</v>
      </c>
      <c r="HE98" s="79">
        <v>0.20238092130853705</v>
      </c>
      <c r="HF98" s="79">
        <v>3.2538330527760766</v>
      </c>
      <c r="HG98" s="79">
        <v>0.26875958191661725</v>
      </c>
      <c r="HH98" s="79">
        <v>4.3438951387691728E-3</v>
      </c>
      <c r="HI98" s="79">
        <v>1.4446947117669955E-2</v>
      </c>
      <c r="HJ98" s="79">
        <v>0.18241771726633904</v>
      </c>
      <c r="HK98" s="79">
        <v>6.0572549743504389E-4</v>
      </c>
      <c r="HL98" s="79">
        <v>0.22205601427062213</v>
      </c>
      <c r="HM98" s="79">
        <v>1.273283447822614</v>
      </c>
      <c r="HN98" s="79">
        <v>2.907062594270468E-4</v>
      </c>
      <c r="HO98" s="79">
        <v>1.0313075733395125</v>
      </c>
      <c r="HP98" s="79">
        <v>3.9072047952076039</v>
      </c>
      <c r="HQ98" s="79">
        <v>1.3283884125325411E-2</v>
      </c>
      <c r="HR98" s="79">
        <v>8.9947727944340208E-2</v>
      </c>
      <c r="HS98" s="80" t="str">
        <f t="shared" si="1"/>
        <v>Water Pollution_2,4,6-trichlorophenol_Unspecified_Health_N/A for WP Interim Methodology</v>
      </c>
    </row>
    <row r="99" spans="2:227" ht="15" customHeight="1">
      <c r="B99" s="65" t="s">
        <v>9</v>
      </c>
      <c r="C99" s="65" t="s">
        <v>423</v>
      </c>
      <c r="D99" s="65" t="s">
        <v>394</v>
      </c>
      <c r="E99" s="65" t="s">
        <v>395</v>
      </c>
      <c r="F99" s="65" t="s">
        <v>390</v>
      </c>
      <c r="G99" s="65" t="s">
        <v>391</v>
      </c>
      <c r="H99" s="41"/>
      <c r="I99" s="79">
        <v>2.6632449836725747</v>
      </c>
      <c r="J99" s="79">
        <v>3.4513969622988201E-2</v>
      </c>
      <c r="K99" s="79">
        <v>3.7409495657226879</v>
      </c>
      <c r="L99" s="79">
        <v>2.6121223874657994E-2</v>
      </c>
      <c r="M99" s="79">
        <v>0.20116057710447796</v>
      </c>
      <c r="N99" s="79">
        <v>1.246529981368016</v>
      </c>
      <c r="O99" s="79">
        <v>0.46467006222546581</v>
      </c>
      <c r="P99" s="79">
        <v>3.0064896163015095E-2</v>
      </c>
      <c r="Q99" s="79">
        <v>1.7979553819447717E-2</v>
      </c>
      <c r="R99" s="79">
        <v>0.46467006222546581</v>
      </c>
      <c r="S99" s="79">
        <v>1.0274532643933776E-2</v>
      </c>
      <c r="T99" s="79">
        <v>4.2772507882241302E-2</v>
      </c>
      <c r="U99" s="79">
        <v>0.20923995430723114</v>
      </c>
      <c r="V99" s="79">
        <v>0.46467006222546581</v>
      </c>
      <c r="W99" s="79">
        <v>3.2330192569135145</v>
      </c>
      <c r="X99" s="79">
        <v>1.4828179669257715</v>
      </c>
      <c r="Y99" s="79">
        <v>0.46467006222546581</v>
      </c>
      <c r="Z99" s="79">
        <v>1.0356045198446462</v>
      </c>
      <c r="AA99" s="79">
        <v>1.1725982546183331</v>
      </c>
      <c r="AB99" s="79">
        <v>6.6413495506951248E-2</v>
      </c>
      <c r="AC99" s="79">
        <v>0.50261717951421536</v>
      </c>
      <c r="AD99" s="79">
        <v>2.3041933403727421E-3</v>
      </c>
      <c r="AE99" s="79">
        <v>0.36804702950487228</v>
      </c>
      <c r="AF99" s="79">
        <v>1.0806222576533513E-2</v>
      </c>
      <c r="AG99" s="79">
        <v>1.6232434229954171</v>
      </c>
      <c r="AH99" s="79">
        <v>1.3940669849149597E-2</v>
      </c>
      <c r="AI99" s="79">
        <v>8.8568137179390452E-2</v>
      </c>
      <c r="AJ99" s="79">
        <v>0.46467006222546581</v>
      </c>
      <c r="AK99" s="79">
        <v>1.0270360232169096</v>
      </c>
      <c r="AL99" s="79">
        <v>0.35098255157149894</v>
      </c>
      <c r="AM99" s="79">
        <v>2.5072691647765768</v>
      </c>
      <c r="AN99" s="79">
        <v>8.0890177774801293E-3</v>
      </c>
      <c r="AO99" s="79">
        <v>0.65223174779793003</v>
      </c>
      <c r="AP99" s="79">
        <v>0.17462795975356263</v>
      </c>
      <c r="AQ99" s="79">
        <v>0.32965691791754792</v>
      </c>
      <c r="AR99" s="79">
        <v>1.2757777650080054E-3</v>
      </c>
      <c r="AS99" s="79">
        <v>0.46467006222546581</v>
      </c>
      <c r="AT99" s="79">
        <v>0.33818622068916065</v>
      </c>
      <c r="AU99" s="79">
        <v>7.3881492219232361E-2</v>
      </c>
      <c r="AV99" s="79">
        <v>0.20116057710447796</v>
      </c>
      <c r="AW99" s="79">
        <v>1.2864200474749916E-2</v>
      </c>
      <c r="AX99" s="79">
        <v>0.33226868963526807</v>
      </c>
      <c r="AY99" s="79">
        <v>2.7683250239638139E-2</v>
      </c>
      <c r="AZ99" s="79">
        <v>0.65223174779793003</v>
      </c>
      <c r="BA99" s="79">
        <v>9.1233437959485873E-3</v>
      </c>
      <c r="BB99" s="79">
        <v>0.52138764797478099</v>
      </c>
      <c r="BC99" s="79">
        <v>0.32577577515754719</v>
      </c>
      <c r="BD99" s="79">
        <v>0.42686211803197571</v>
      </c>
      <c r="BE99" s="79">
        <v>0.41558982384965698</v>
      </c>
      <c r="BF99" s="79">
        <v>2.3510591931969853</v>
      </c>
      <c r="BG99" s="79">
        <v>0.46467006222546581</v>
      </c>
      <c r="BH99" s="79">
        <v>0.37387201572846218</v>
      </c>
      <c r="BI99" s="79">
        <v>0.18236566095516182</v>
      </c>
      <c r="BJ99" s="79">
        <v>0.22953941473853448</v>
      </c>
      <c r="BK99" s="79">
        <v>0.43145443405149764</v>
      </c>
      <c r="BL99" s="79">
        <v>0.46467006222546581</v>
      </c>
      <c r="BM99" s="79">
        <v>1.149164157941811</v>
      </c>
      <c r="BN99" s="79">
        <v>0.10995196404362689</v>
      </c>
      <c r="BO99" s="79">
        <v>0.3084923899528903</v>
      </c>
      <c r="BP99" s="79">
        <v>0.64589912685691264</v>
      </c>
      <c r="BQ99" s="79">
        <v>1.033598853479144</v>
      </c>
      <c r="BR99" s="79">
        <v>3.541779092281137</v>
      </c>
      <c r="BS99" s="79">
        <v>2.1983190616453319E-2</v>
      </c>
      <c r="BT99" s="79">
        <v>0.65223174779793003</v>
      </c>
      <c r="BU99" s="79">
        <v>0.91529915531784112</v>
      </c>
      <c r="BV99" s="79">
        <v>0.37387201572846218</v>
      </c>
      <c r="BW99" s="79">
        <v>2.6121223874657994E-2</v>
      </c>
      <c r="BX99" s="79">
        <v>8.7728935676394965E-3</v>
      </c>
      <c r="BY99" s="79">
        <v>0.26477920275599975</v>
      </c>
      <c r="BZ99" s="79">
        <v>2.6121223874657994E-2</v>
      </c>
      <c r="CA99" s="79">
        <v>1.4423630298905053E-2</v>
      </c>
      <c r="CB99" s="79">
        <v>0.65223174779793003</v>
      </c>
      <c r="CC99" s="79">
        <v>1.3672770074534322</v>
      </c>
      <c r="CD99" s="79">
        <v>0.19615479134560887</v>
      </c>
      <c r="CE99" s="79">
        <v>0.13102663466749176</v>
      </c>
      <c r="CF99" s="79">
        <v>0.20116057710447796</v>
      </c>
      <c r="CG99" s="79">
        <v>0.17014276730915034</v>
      </c>
      <c r="CH99" s="79">
        <v>7.4570688720058107E-4</v>
      </c>
      <c r="CI99" s="79">
        <v>0.46467006222546581</v>
      </c>
      <c r="CJ99" s="79">
        <v>1.0270360232169096</v>
      </c>
      <c r="CK99" s="79">
        <v>0.649725431260604</v>
      </c>
      <c r="CL99" s="79">
        <v>1.4940783859617892</v>
      </c>
      <c r="CM99" s="79">
        <v>2.9726130835205335E-2</v>
      </c>
      <c r="CN99" s="79">
        <v>4.7921881636525032E-3</v>
      </c>
      <c r="CO99" s="79">
        <v>3.6689859779739984</v>
      </c>
      <c r="CP99" s="79">
        <v>0.80004240414969885</v>
      </c>
      <c r="CQ99" s="79">
        <v>1.0270360232169096</v>
      </c>
      <c r="CR99" s="79">
        <v>0.48070859150544437</v>
      </c>
      <c r="CS99" s="79">
        <v>5.8878481711409549E-3</v>
      </c>
      <c r="CT99" s="79">
        <v>0.44687820634333369</v>
      </c>
      <c r="CU99" s="79">
        <v>5.4058644930766703E-2</v>
      </c>
      <c r="CV99" s="79">
        <v>0.35301436947496351</v>
      </c>
      <c r="CW99" s="79">
        <v>0.39202686399450942</v>
      </c>
      <c r="CX99" s="79">
        <v>0.10380857267757607</v>
      </c>
      <c r="CY99" s="79">
        <v>0.20116057710447796</v>
      </c>
      <c r="CZ99" s="79">
        <v>0.19059905533882981</v>
      </c>
      <c r="DA99" s="79">
        <v>7.2533396727831975E-2</v>
      </c>
      <c r="DB99" s="79">
        <v>0.46467006222546581</v>
      </c>
      <c r="DC99" s="79">
        <v>0.29539445876677584</v>
      </c>
      <c r="DD99" s="79">
        <v>4.0004294591885872</v>
      </c>
      <c r="DE99" s="79">
        <v>2.1961756609078068E-2</v>
      </c>
      <c r="DF99" s="79">
        <v>7.7387184440584358E-2</v>
      </c>
      <c r="DG99" s="79">
        <v>1.0270360232169096</v>
      </c>
      <c r="DH99" s="79">
        <v>6.9054740592639146</v>
      </c>
      <c r="DI99" s="79">
        <v>2.7995825661987852</v>
      </c>
      <c r="DJ99" s="79">
        <v>0.37387201572846218</v>
      </c>
      <c r="DK99" s="79">
        <v>3.2330192569135145</v>
      </c>
      <c r="DL99" s="79">
        <v>0.20482371049060555</v>
      </c>
      <c r="DM99" s="79">
        <v>0.10119384084689985</v>
      </c>
      <c r="DN99" s="79">
        <v>5.4598101311824465E-2</v>
      </c>
      <c r="DO99" s="79">
        <v>3.2330192569135145</v>
      </c>
      <c r="DP99" s="79">
        <v>4.2994640394621912</v>
      </c>
      <c r="DQ99" s="79">
        <v>3.5728628289781787E-2</v>
      </c>
      <c r="DR99" s="79">
        <v>0.93369528726546425</v>
      </c>
      <c r="DS99" s="79">
        <v>0.20116057710447796</v>
      </c>
      <c r="DT99" s="79">
        <v>8.623209832126183E-2</v>
      </c>
      <c r="DU99" s="79">
        <v>0.20116057710447796</v>
      </c>
      <c r="DV99" s="79">
        <v>1.0270360232169096</v>
      </c>
      <c r="DW99" s="79">
        <v>0.39901894580518055</v>
      </c>
      <c r="DX99" s="79">
        <v>2.9148209981340106E-3</v>
      </c>
      <c r="DY99" s="79">
        <v>0.35780145651715539</v>
      </c>
      <c r="DZ99" s="79">
        <v>1.1582959786567917</v>
      </c>
      <c r="EA99" s="79">
        <v>0.10916844659863527</v>
      </c>
      <c r="EB99" s="79">
        <v>3.2330192569135145</v>
      </c>
      <c r="EC99" s="79">
        <v>1.0270360232169096</v>
      </c>
      <c r="ED99" s="79">
        <v>0.77574078166868177</v>
      </c>
      <c r="EE99" s="79">
        <v>0.65223174779793003</v>
      </c>
      <c r="EF99" s="79">
        <v>0.1185934239144931</v>
      </c>
      <c r="EG99" s="79">
        <v>1.0270360232169096</v>
      </c>
      <c r="EH99" s="79">
        <v>0.28773786912857585</v>
      </c>
      <c r="EI99" s="79">
        <v>0.20116057710447796</v>
      </c>
      <c r="EJ99" s="79">
        <v>1.8647889961999481E-3</v>
      </c>
      <c r="EK99" s="79">
        <v>0.37387201572846218</v>
      </c>
      <c r="EL99" s="79">
        <v>6.1835140790441656</v>
      </c>
      <c r="EM99" s="79">
        <v>1.7595750213582742E-2</v>
      </c>
      <c r="EN99" s="79">
        <v>0.20834986448205101</v>
      </c>
      <c r="EO99" s="79">
        <v>0.2490167109216696</v>
      </c>
      <c r="EP99" s="79">
        <v>1.0270360232169096</v>
      </c>
      <c r="EQ99" s="79">
        <v>0.59459114569974358</v>
      </c>
      <c r="ER99" s="79">
        <v>7.7988713713563251E-2</v>
      </c>
      <c r="ES99" s="79">
        <v>2.6121223874657994E-2</v>
      </c>
      <c r="ET99" s="79">
        <v>1.3284868507829624E-2</v>
      </c>
      <c r="EU99" s="79">
        <v>3.3841341493877075E-2</v>
      </c>
      <c r="EV99" s="79">
        <v>0.85301666577043733</v>
      </c>
      <c r="EW99" s="79">
        <v>1.1696570535667175</v>
      </c>
      <c r="EX99" s="79">
        <v>1.4277410382559173E-2</v>
      </c>
      <c r="EY99" s="79">
        <v>1.0270360232169096</v>
      </c>
      <c r="EZ99" s="79">
        <v>1.0444593589556468E-2</v>
      </c>
      <c r="FA99" s="79">
        <v>1.9017747583972149</v>
      </c>
      <c r="FB99" s="79">
        <v>0.79539077916468004</v>
      </c>
      <c r="FC99" s="79">
        <v>1.0270360232169096</v>
      </c>
      <c r="FD99" s="79">
        <v>3.1311622201866895E-2</v>
      </c>
      <c r="FE99" s="79">
        <v>7.165271943356219E-2</v>
      </c>
      <c r="FF99" s="79">
        <v>3.3601243786223478E-2</v>
      </c>
      <c r="FG99" s="79">
        <v>2.2628388476537125E-2</v>
      </c>
      <c r="FH99" s="79">
        <v>0.23449934283282642</v>
      </c>
      <c r="FI99" s="79">
        <v>0.17153619362523317</v>
      </c>
      <c r="FJ99" s="79">
        <v>0.457021744493458</v>
      </c>
      <c r="FK99" s="79">
        <v>0.46467006222546581</v>
      </c>
      <c r="FL99" s="79">
        <v>3.2330192569135145</v>
      </c>
      <c r="FM99" s="79">
        <v>7.8726967092709266E-2</v>
      </c>
      <c r="FN99" s="79">
        <v>1.367323613687708E-3</v>
      </c>
      <c r="FO99" s="79">
        <v>3.6349694145519425E-2</v>
      </c>
      <c r="FP99" s="79">
        <v>2.6121223874657994E-2</v>
      </c>
      <c r="FQ99" s="79">
        <v>0.20116057710447796</v>
      </c>
      <c r="FR99" s="79">
        <v>0.65223174779793003</v>
      </c>
      <c r="FS99" s="79">
        <v>2.0974972434503849</v>
      </c>
      <c r="FT99" s="79">
        <v>0.36270709343671431</v>
      </c>
      <c r="FU99" s="79">
        <v>0.66067914674562345</v>
      </c>
      <c r="FV99" s="79">
        <v>0.65223174779793003</v>
      </c>
      <c r="FW99" s="79">
        <v>1.7937712626302724</v>
      </c>
      <c r="FX99" s="79">
        <v>1.0270360232169096</v>
      </c>
      <c r="FY99" s="79">
        <v>0.46467006222546581</v>
      </c>
      <c r="FZ99" s="79">
        <v>1.1415672748246959</v>
      </c>
      <c r="GA99" s="79">
        <v>0.33435274006928656</v>
      </c>
      <c r="GB99" s="79">
        <v>5.4804270472210578E-2</v>
      </c>
      <c r="GC99" s="79">
        <v>0.1480517801945703</v>
      </c>
      <c r="GD99" s="79">
        <v>2.1262004374095045</v>
      </c>
      <c r="GE99" s="79">
        <v>0.65223174779793003</v>
      </c>
      <c r="GF99" s="79">
        <v>0.22541407294983909</v>
      </c>
      <c r="GG99" s="79">
        <v>1.7571017392865664</v>
      </c>
      <c r="GH99" s="79">
        <v>0.46467006222546581</v>
      </c>
      <c r="GI99" s="79">
        <v>0.46467006222546581</v>
      </c>
      <c r="GJ99" s="79">
        <v>0.46467006222546581</v>
      </c>
      <c r="GK99" s="79">
        <v>0.46467006222546581</v>
      </c>
      <c r="GL99" s="79">
        <v>3.9188650873206013E-2</v>
      </c>
      <c r="GM99" s="79">
        <v>9.6391447677773318E-3</v>
      </c>
      <c r="GN99" s="79">
        <v>7.1675001097512318E-3</v>
      </c>
      <c r="GO99" s="79">
        <v>1.9478432289621837E-2</v>
      </c>
      <c r="GP99" s="79">
        <v>1.7119814629715631</v>
      </c>
      <c r="GQ99" s="79">
        <v>1.0270360232169096</v>
      </c>
      <c r="GR99" s="79">
        <v>1.0511634109858869</v>
      </c>
      <c r="GS99" s="79">
        <v>5.304144833321609E-3</v>
      </c>
      <c r="GT99" s="79">
        <v>1.1631535266177597</v>
      </c>
      <c r="GU99" s="79">
        <v>1.0270360232169096</v>
      </c>
      <c r="GV99" s="79">
        <v>0.31383180544982325</v>
      </c>
      <c r="GW99" s="79">
        <v>2.6121223874657994E-2</v>
      </c>
      <c r="GX99" s="79">
        <v>0.46467006222546581</v>
      </c>
      <c r="GY99" s="79">
        <v>0.14506624959368389</v>
      </c>
      <c r="GZ99" s="79">
        <v>0.10231676537423269</v>
      </c>
      <c r="HA99" s="79">
        <v>0.32233937026021031</v>
      </c>
      <c r="HB99" s="79">
        <v>0.46467006222546581</v>
      </c>
      <c r="HC99" s="79">
        <v>2.6121223874657994E-2</v>
      </c>
      <c r="HD99" s="79">
        <v>3.3854861372588058E-2</v>
      </c>
      <c r="HE99" s="79">
        <v>0.23237626359084207</v>
      </c>
      <c r="HF99" s="79">
        <v>11.46914864698765</v>
      </c>
      <c r="HG99" s="79">
        <v>0.32420729404095144</v>
      </c>
      <c r="HH99" s="79">
        <v>4.8910953689096405E-3</v>
      </c>
      <c r="HI99" s="79">
        <v>3.1329783434354469E-2</v>
      </c>
      <c r="HJ99" s="79">
        <v>0.16660103984856212</v>
      </c>
      <c r="HK99" s="79">
        <v>2.6121223874657994E-2</v>
      </c>
      <c r="HL99" s="79">
        <v>0.46467006222546581</v>
      </c>
      <c r="HM99" s="79">
        <v>1.6785824067612067</v>
      </c>
      <c r="HN99" s="79">
        <v>0.46467006222546581</v>
      </c>
      <c r="HO99" s="79">
        <v>3.2330192569135145</v>
      </c>
      <c r="HP99" s="79">
        <v>14.635644988268623</v>
      </c>
      <c r="HQ99" s="79">
        <v>1.079795028209697E-2</v>
      </c>
      <c r="HR99" s="79">
        <v>9.3027566798387987E-2</v>
      </c>
      <c r="HS99" s="80" t="str">
        <f t="shared" si="1"/>
        <v>Water Pollution_2-CHLOROPHENOL_Freshwater_Health_N/A for WP Interim Methodology</v>
      </c>
    </row>
    <row r="100" spans="2:227" ht="15" customHeight="1">
      <c r="B100" s="65" t="s">
        <v>9</v>
      </c>
      <c r="C100" s="65" t="s">
        <v>423</v>
      </c>
      <c r="D100" s="65" t="s">
        <v>396</v>
      </c>
      <c r="E100" s="65" t="s">
        <v>395</v>
      </c>
      <c r="F100" s="65" t="s">
        <v>390</v>
      </c>
      <c r="G100" s="65" t="s">
        <v>391</v>
      </c>
      <c r="H100" s="41"/>
      <c r="I100" s="79">
        <v>8.5657452342014157E-4</v>
      </c>
      <c r="J100" s="79">
        <v>4.7866546561417989E-4</v>
      </c>
      <c r="K100" s="79">
        <v>8.0738610415608219E-4</v>
      </c>
      <c r="L100" s="79">
        <v>1.576350512581915E-4</v>
      </c>
      <c r="M100" s="79">
        <v>7.742640720464995E-4</v>
      </c>
      <c r="N100" s="79">
        <v>1.0072840874630288E-3</v>
      </c>
      <c r="O100" s="79">
        <v>5.0359899725232722E-4</v>
      </c>
      <c r="P100" s="79">
        <v>4.3077591416330576E-4</v>
      </c>
      <c r="Q100" s="79">
        <v>6.7217692361091282E-4</v>
      </c>
      <c r="R100" s="79">
        <v>5.0359899725232722E-4</v>
      </c>
      <c r="S100" s="79">
        <v>1.2616919506916482E-4</v>
      </c>
      <c r="T100" s="79">
        <v>1.3833841122905964E-3</v>
      </c>
      <c r="U100" s="79">
        <v>5.3734082825164747E-4</v>
      </c>
      <c r="V100" s="79">
        <v>5.0359899725232722E-4</v>
      </c>
      <c r="W100" s="79">
        <v>1.1991437160238626E-3</v>
      </c>
      <c r="X100" s="79">
        <v>7.167471071145402E-3</v>
      </c>
      <c r="Y100" s="79">
        <v>5.0359899725232722E-4</v>
      </c>
      <c r="Z100" s="79">
        <v>4.3552681951833339E-4</v>
      </c>
      <c r="AA100" s="79">
        <v>1.8274394757662783E-3</v>
      </c>
      <c r="AB100" s="79">
        <v>3.8019336201712756E-4</v>
      </c>
      <c r="AC100" s="79">
        <v>1.5424822778477417E-3</v>
      </c>
      <c r="AD100" s="79">
        <v>2.7358518612454375E-4</v>
      </c>
      <c r="AE100" s="79">
        <v>4.2146235628265604E-4</v>
      </c>
      <c r="AF100" s="79">
        <v>3.1896469375336213E-4</v>
      </c>
      <c r="AG100" s="79">
        <v>6.8321215697249912E-4</v>
      </c>
      <c r="AH100" s="79">
        <v>1.0416831747166345E-3</v>
      </c>
      <c r="AI100" s="79">
        <v>4.187545022027731E-4</v>
      </c>
      <c r="AJ100" s="79">
        <v>5.0359899725232722E-4</v>
      </c>
      <c r="AK100" s="79">
        <v>1.1514823595455807E-3</v>
      </c>
      <c r="AL100" s="79">
        <v>4.7904828048990435E-4</v>
      </c>
      <c r="AM100" s="79">
        <v>2.2132305017342909E-3</v>
      </c>
      <c r="AN100" s="79">
        <v>2.7014497386151359E-3</v>
      </c>
      <c r="AO100" s="79">
        <v>1.2266587686796484E-3</v>
      </c>
      <c r="AP100" s="79">
        <v>9.2804452588329659E-4</v>
      </c>
      <c r="AQ100" s="79">
        <v>1.1785300223256577E-3</v>
      </c>
      <c r="AR100" s="79">
        <v>1.4888970991596987E-4</v>
      </c>
      <c r="AS100" s="79">
        <v>5.0359899725232722E-4</v>
      </c>
      <c r="AT100" s="79">
        <v>4.5608120332981642E-4</v>
      </c>
      <c r="AU100" s="79">
        <v>7.0801215104060336E-4</v>
      </c>
      <c r="AV100" s="79">
        <v>7.742640720464995E-4</v>
      </c>
      <c r="AW100" s="79">
        <v>3.0283198784163443E-4</v>
      </c>
      <c r="AX100" s="79">
        <v>2.7840339855604817E-3</v>
      </c>
      <c r="AY100" s="79">
        <v>2.8879069480327533E-4</v>
      </c>
      <c r="AZ100" s="79">
        <v>1.2266587686796484E-3</v>
      </c>
      <c r="BA100" s="79">
        <v>1.4289120560768908E-3</v>
      </c>
      <c r="BB100" s="79">
        <v>1.2023521018233751E-3</v>
      </c>
      <c r="BC100" s="79">
        <v>4.1692185529430256E-4</v>
      </c>
      <c r="BD100" s="79">
        <v>1.5826620398300536E-3</v>
      </c>
      <c r="BE100" s="79">
        <v>2.8847753098679678E-4</v>
      </c>
      <c r="BF100" s="79">
        <v>6.5387025511136213E-4</v>
      </c>
      <c r="BG100" s="79">
        <v>5.0359899725232722E-4</v>
      </c>
      <c r="BH100" s="79">
        <v>6.5600825511718858E-4</v>
      </c>
      <c r="BI100" s="79">
        <v>1.457543712889498E-3</v>
      </c>
      <c r="BJ100" s="79">
        <v>4.1578760576527641E-4</v>
      </c>
      <c r="BK100" s="79">
        <v>7.5317792133068704E-4</v>
      </c>
      <c r="BL100" s="79">
        <v>5.0359899725232722E-4</v>
      </c>
      <c r="BM100" s="79">
        <v>9.1913396430883985E-4</v>
      </c>
      <c r="BN100" s="79">
        <v>3.040898657180443E-4</v>
      </c>
      <c r="BO100" s="79">
        <v>1.9791778761048505E-3</v>
      </c>
      <c r="BP100" s="79">
        <v>8.9324106565127101E-4</v>
      </c>
      <c r="BQ100" s="79">
        <v>9.2264594559305735E-4</v>
      </c>
      <c r="BR100" s="79">
        <v>4.3787679687098106E-4</v>
      </c>
      <c r="BS100" s="79">
        <v>2.5059734926596313E-4</v>
      </c>
      <c r="BT100" s="79">
        <v>1.2266587686796484E-3</v>
      </c>
      <c r="BU100" s="79">
        <v>1.1428034713000029E-3</v>
      </c>
      <c r="BV100" s="79">
        <v>6.5600825511718858E-4</v>
      </c>
      <c r="BW100" s="79">
        <v>1.576350512581915E-4</v>
      </c>
      <c r="BX100" s="79">
        <v>3.2887078589734833E-4</v>
      </c>
      <c r="BY100" s="79">
        <v>8.6097380722708315E-4</v>
      </c>
      <c r="BZ100" s="79">
        <v>1.576350512581915E-4</v>
      </c>
      <c r="CA100" s="79">
        <v>2.8920772043321768E-4</v>
      </c>
      <c r="CB100" s="79">
        <v>1.2266587686796484E-3</v>
      </c>
      <c r="CC100" s="79">
        <v>4.9657286687853665E-4</v>
      </c>
      <c r="CD100" s="79">
        <v>1.0624061935327939E-3</v>
      </c>
      <c r="CE100" s="79">
        <v>2.1683308920518534E-3</v>
      </c>
      <c r="CF100" s="79">
        <v>7.742640720464995E-4</v>
      </c>
      <c r="CG100" s="79">
        <v>5.1255476019325039E-4</v>
      </c>
      <c r="CH100" s="79">
        <v>8.2595844004172477E-5</v>
      </c>
      <c r="CI100" s="79">
        <v>5.0359899725232722E-4</v>
      </c>
      <c r="CJ100" s="79">
        <v>1.1514823595455807E-3</v>
      </c>
      <c r="CK100" s="79">
        <v>8.2351280455368841E-4</v>
      </c>
      <c r="CL100" s="79">
        <v>2.0094919366057456E-3</v>
      </c>
      <c r="CM100" s="79">
        <v>5.2168862179327179E-4</v>
      </c>
      <c r="CN100" s="79">
        <v>3.5242991014828565E-4</v>
      </c>
      <c r="CO100" s="79">
        <v>8.528503128108709E-4</v>
      </c>
      <c r="CP100" s="79">
        <v>7.1678021072123579E-4</v>
      </c>
      <c r="CQ100" s="79">
        <v>1.1514823595455807E-3</v>
      </c>
      <c r="CR100" s="79">
        <v>8.4900418697515334E-4</v>
      </c>
      <c r="CS100" s="79">
        <v>1.596019993725312E-4</v>
      </c>
      <c r="CT100" s="79">
        <v>5.1679733896108299E-3</v>
      </c>
      <c r="CU100" s="79">
        <v>3.8866156654527255E-4</v>
      </c>
      <c r="CV100" s="79">
        <v>1.0868459028592909E-3</v>
      </c>
      <c r="CW100" s="79">
        <v>2.0530848908703672E-3</v>
      </c>
      <c r="CX100" s="79">
        <v>3.1808960930048205E-4</v>
      </c>
      <c r="CY100" s="79">
        <v>7.742640720464995E-4</v>
      </c>
      <c r="CZ100" s="79">
        <v>1.1968921320378322E-3</v>
      </c>
      <c r="DA100" s="79">
        <v>6.9318365645380255E-4</v>
      </c>
      <c r="DB100" s="79">
        <v>5.0359899725232722E-4</v>
      </c>
      <c r="DC100" s="79">
        <v>5.5492813880332864E-4</v>
      </c>
      <c r="DD100" s="79">
        <v>1.3436556835427582E-3</v>
      </c>
      <c r="DE100" s="79">
        <v>1.9886574709865814E-4</v>
      </c>
      <c r="DF100" s="79">
        <v>8.3071884903993497E-4</v>
      </c>
      <c r="DG100" s="79">
        <v>1.1514823595455807E-3</v>
      </c>
      <c r="DH100" s="79">
        <v>9.3616849184416351E-4</v>
      </c>
      <c r="DI100" s="79">
        <v>2.4675434924586403E-3</v>
      </c>
      <c r="DJ100" s="79">
        <v>6.5600825511718858E-4</v>
      </c>
      <c r="DK100" s="79">
        <v>1.1991437160238626E-3</v>
      </c>
      <c r="DL100" s="79">
        <v>5.8942459500962541E-4</v>
      </c>
      <c r="DM100" s="79">
        <v>7.2782732393307503E-4</v>
      </c>
      <c r="DN100" s="79">
        <v>2.9199855936806697E-4</v>
      </c>
      <c r="DO100" s="79">
        <v>1.1991437160238626E-3</v>
      </c>
      <c r="DP100" s="79">
        <v>6.0820751137053005E-4</v>
      </c>
      <c r="DQ100" s="79">
        <v>4.6823130842452967E-4</v>
      </c>
      <c r="DR100" s="79">
        <v>4.7204965005165144E-4</v>
      </c>
      <c r="DS100" s="79">
        <v>7.742640720464995E-4</v>
      </c>
      <c r="DT100" s="79">
        <v>6.588822675188446E-4</v>
      </c>
      <c r="DU100" s="79">
        <v>7.742640720464995E-4</v>
      </c>
      <c r="DV100" s="79">
        <v>1.1514823595455807E-3</v>
      </c>
      <c r="DW100" s="79">
        <v>4.3572545734259032E-4</v>
      </c>
      <c r="DX100" s="79">
        <v>1.2941572150430936E-3</v>
      </c>
      <c r="DY100" s="79">
        <v>1.4304633547546801E-3</v>
      </c>
      <c r="DZ100" s="79">
        <v>3.3876284242312445E-3</v>
      </c>
      <c r="EA100" s="79">
        <v>7.1177333976850626E-4</v>
      </c>
      <c r="EB100" s="79">
        <v>1.1991437160238626E-3</v>
      </c>
      <c r="EC100" s="79">
        <v>1.1514823595455807E-3</v>
      </c>
      <c r="ED100" s="79">
        <v>6.2352337327127247E-4</v>
      </c>
      <c r="EE100" s="79">
        <v>1.2266587686796484E-3</v>
      </c>
      <c r="EF100" s="79">
        <v>7.0231630377304158E-4</v>
      </c>
      <c r="EG100" s="79">
        <v>1.1514823595455807E-3</v>
      </c>
      <c r="EH100" s="79">
        <v>5.08883979570882E-4</v>
      </c>
      <c r="EI100" s="79">
        <v>7.742640720464995E-4</v>
      </c>
      <c r="EJ100" s="79">
        <v>1.2425570236290805E-4</v>
      </c>
      <c r="EK100" s="79">
        <v>6.5600825511718858E-4</v>
      </c>
      <c r="EL100" s="79">
        <v>1.1515232151919315E-3</v>
      </c>
      <c r="EM100" s="79">
        <v>5.2332362686146618E-4</v>
      </c>
      <c r="EN100" s="79">
        <v>1.170083237819568E-3</v>
      </c>
      <c r="EO100" s="79">
        <v>3.1065355226464957E-4</v>
      </c>
      <c r="EP100" s="79">
        <v>1.1514823595455807E-3</v>
      </c>
      <c r="EQ100" s="79">
        <v>1.8277599929875025E-3</v>
      </c>
      <c r="ER100" s="79">
        <v>1.0824709708623773E-3</v>
      </c>
      <c r="ES100" s="79">
        <v>1.576350512581915E-4</v>
      </c>
      <c r="ET100" s="79">
        <v>1.7872063739926455E-4</v>
      </c>
      <c r="EU100" s="79">
        <v>4.0620089433628771E-4</v>
      </c>
      <c r="EV100" s="79">
        <v>1.2139714258599548E-3</v>
      </c>
      <c r="EW100" s="79">
        <v>4.2822153413600511E-3</v>
      </c>
      <c r="EX100" s="79">
        <v>1.22113243145849E-3</v>
      </c>
      <c r="EY100" s="79">
        <v>1.1514823595455807E-3</v>
      </c>
      <c r="EZ100" s="79">
        <v>1.8876094011167663E-4</v>
      </c>
      <c r="FA100" s="79">
        <v>6.4048537789539064E-4</v>
      </c>
      <c r="FB100" s="79">
        <v>6.5498169794436468E-3</v>
      </c>
      <c r="FC100" s="79">
        <v>1.1514823595455807E-3</v>
      </c>
      <c r="FD100" s="79">
        <v>3.136519204346447E-4</v>
      </c>
      <c r="FE100" s="79">
        <v>2.5316606403643857E-4</v>
      </c>
      <c r="FF100" s="79">
        <v>4.8963886654693352E-4</v>
      </c>
      <c r="FG100" s="79">
        <v>5.2178034220462066E-4</v>
      </c>
      <c r="FH100" s="79">
        <v>3.7609609691286746E-4</v>
      </c>
      <c r="FI100" s="79">
        <v>1.166904253269571E-3</v>
      </c>
      <c r="FJ100" s="79">
        <v>7.8798203268148404E-4</v>
      </c>
      <c r="FK100" s="79">
        <v>5.0359899725232722E-4</v>
      </c>
      <c r="FL100" s="79">
        <v>1.1991437160238626E-3</v>
      </c>
      <c r="FM100" s="79">
        <v>7.0497952973674427E-4</v>
      </c>
      <c r="FN100" s="79">
        <v>2.141296980283038E-4</v>
      </c>
      <c r="FO100" s="79">
        <v>3.3875536013052163E-3</v>
      </c>
      <c r="FP100" s="79">
        <v>1.576350512581915E-4</v>
      </c>
      <c r="FQ100" s="79">
        <v>7.742640720464995E-4</v>
      </c>
      <c r="FR100" s="79">
        <v>1.2266587686796484E-3</v>
      </c>
      <c r="FS100" s="79">
        <v>1.86606118896942E-3</v>
      </c>
      <c r="FT100" s="79">
        <v>1.6280772088825956E-3</v>
      </c>
      <c r="FU100" s="79">
        <v>5.8577086257026326E-4</v>
      </c>
      <c r="FV100" s="79">
        <v>1.2266587686796484E-3</v>
      </c>
      <c r="FW100" s="79">
        <v>1.5413688445735196E-3</v>
      </c>
      <c r="FX100" s="79">
        <v>1.1514823595455807E-3</v>
      </c>
      <c r="FY100" s="79">
        <v>5.0359899725232722E-4</v>
      </c>
      <c r="FZ100" s="79">
        <v>1.2987484854477607E-3</v>
      </c>
      <c r="GA100" s="79">
        <v>7.0885597955411815E-4</v>
      </c>
      <c r="GB100" s="79">
        <v>1.6801532130614511E-4</v>
      </c>
      <c r="GC100" s="79">
        <v>6.7331739391762366E-4</v>
      </c>
      <c r="GD100" s="79">
        <v>9.7960725833797012E-4</v>
      </c>
      <c r="GE100" s="79">
        <v>1.2266587686796484E-3</v>
      </c>
      <c r="GF100" s="79">
        <v>8.9397099328338166E-4</v>
      </c>
      <c r="GG100" s="79">
        <v>1.7223406567285317E-3</v>
      </c>
      <c r="GH100" s="79">
        <v>5.0359899725232722E-4</v>
      </c>
      <c r="GI100" s="79">
        <v>5.0359899725232722E-4</v>
      </c>
      <c r="GJ100" s="79">
        <v>5.0359899725232722E-4</v>
      </c>
      <c r="GK100" s="79">
        <v>5.0359899725232722E-4</v>
      </c>
      <c r="GL100" s="79">
        <v>7.1152816237026427E-4</v>
      </c>
      <c r="GM100" s="79">
        <v>1.9831908635289732E-4</v>
      </c>
      <c r="GN100" s="79">
        <v>2.9605996094969551E-4</v>
      </c>
      <c r="GO100" s="79">
        <v>1.6577946130955899E-3</v>
      </c>
      <c r="GP100" s="79">
        <v>1.0210308352342529E-3</v>
      </c>
      <c r="GQ100" s="79">
        <v>1.1514823595455807E-3</v>
      </c>
      <c r="GR100" s="79">
        <v>8.4872088487846951E-4</v>
      </c>
      <c r="GS100" s="79">
        <v>9.2144816865838582E-4</v>
      </c>
      <c r="GT100" s="79">
        <v>1.8738011584981014E-3</v>
      </c>
      <c r="GU100" s="79">
        <v>1.1514823595455807E-3</v>
      </c>
      <c r="GV100" s="79">
        <v>2.5744429106256171E-3</v>
      </c>
      <c r="GW100" s="79">
        <v>1.576350512581915E-4</v>
      </c>
      <c r="GX100" s="79">
        <v>5.0359899725232722E-4</v>
      </c>
      <c r="GY100" s="79">
        <v>8.4833071891079125E-4</v>
      </c>
      <c r="GZ100" s="79">
        <v>7.3862490185743531E-4</v>
      </c>
      <c r="HA100" s="79">
        <v>4.1116692969152843E-4</v>
      </c>
      <c r="HB100" s="79">
        <v>5.0359899725232722E-4</v>
      </c>
      <c r="HC100" s="79">
        <v>1.576350512581915E-4</v>
      </c>
      <c r="HD100" s="79">
        <v>1.3905512172763877E-3</v>
      </c>
      <c r="HE100" s="79">
        <v>5.0526148036305024E-4</v>
      </c>
      <c r="HF100" s="79">
        <v>1.2550643237706249E-3</v>
      </c>
      <c r="HG100" s="79">
        <v>4.3144839615359254E-4</v>
      </c>
      <c r="HH100" s="79">
        <v>5.8927000445348893E-4</v>
      </c>
      <c r="HI100" s="79">
        <v>3.7412912680339565E-4</v>
      </c>
      <c r="HJ100" s="79">
        <v>1.2311679313299752E-3</v>
      </c>
      <c r="HK100" s="79">
        <v>1.576350512581915E-4</v>
      </c>
      <c r="HL100" s="79">
        <v>5.0359899725232722E-4</v>
      </c>
      <c r="HM100" s="79">
        <v>2.1056798942253045E-3</v>
      </c>
      <c r="HN100" s="79">
        <v>5.0359899725232722E-4</v>
      </c>
      <c r="HO100" s="79">
        <v>1.1991437160238626E-3</v>
      </c>
      <c r="HP100" s="79">
        <v>1.512389919432008E-3</v>
      </c>
      <c r="HQ100" s="79">
        <v>4.5110132712952001E-4</v>
      </c>
      <c r="HR100" s="79">
        <v>9.5012891405089721E-4</v>
      </c>
      <c r="HS100" s="80" t="str">
        <f t="shared" si="1"/>
        <v>Water Pollution_2-CHLOROPHENOL_Seawater_Health_N/A for WP Interim Methodology</v>
      </c>
    </row>
    <row r="101" spans="2:227" ht="15" customHeight="1">
      <c r="B101" s="65" t="s">
        <v>9</v>
      </c>
      <c r="C101" s="65" t="s">
        <v>423</v>
      </c>
      <c r="D101" s="65" t="s">
        <v>384</v>
      </c>
      <c r="E101" s="65" t="s">
        <v>395</v>
      </c>
      <c r="F101" s="65" t="s">
        <v>390</v>
      </c>
      <c r="G101" s="65" t="s">
        <v>391</v>
      </c>
      <c r="H101" s="41"/>
      <c r="I101" s="79">
        <v>2.6632449836725747</v>
      </c>
      <c r="J101" s="79">
        <v>2.9824972057240436E-2</v>
      </c>
      <c r="K101" s="79">
        <v>3.0628565523587965</v>
      </c>
      <c r="L101" s="79">
        <v>1.576350512581915E-4</v>
      </c>
      <c r="M101" s="79">
        <v>0.20116057710447796</v>
      </c>
      <c r="N101" s="79">
        <v>0.87781605391846185</v>
      </c>
      <c r="O101" s="79">
        <v>5.0359899725232722E-4</v>
      </c>
      <c r="P101" s="79">
        <v>2.7151929115664726E-2</v>
      </c>
      <c r="Q101" s="79">
        <v>1.7979553819447717E-2</v>
      </c>
      <c r="R101" s="79">
        <v>5.0359899725232722E-4</v>
      </c>
      <c r="S101" s="79">
        <v>6.5888812635345488E-3</v>
      </c>
      <c r="T101" s="79">
        <v>4.2772507882241302E-2</v>
      </c>
      <c r="U101" s="79">
        <v>0.16134378559334317</v>
      </c>
      <c r="V101" s="79">
        <v>1.1703277050333352E-3</v>
      </c>
      <c r="W101" s="79">
        <v>1.1991437160238626E-3</v>
      </c>
      <c r="X101" s="79">
        <v>1.3984695189656318</v>
      </c>
      <c r="Y101" s="79">
        <v>5.0359899725232722E-4</v>
      </c>
      <c r="Z101" s="79">
        <v>1.0356045198446462</v>
      </c>
      <c r="AA101" s="79">
        <v>1.1429379936183439</v>
      </c>
      <c r="AB101" s="79">
        <v>5.1079284344168023E-2</v>
      </c>
      <c r="AC101" s="79">
        <v>0.44358625089438714</v>
      </c>
      <c r="AD101" s="79">
        <v>2.7358518612454375E-4</v>
      </c>
      <c r="AE101" s="79">
        <v>0.36804702950487228</v>
      </c>
      <c r="AF101" s="79">
        <v>1.0806222576533513E-2</v>
      </c>
      <c r="AG101" s="79">
        <v>1.6150420301537132</v>
      </c>
      <c r="AH101" s="79">
        <v>1.3940669849149597E-2</v>
      </c>
      <c r="AI101" s="79">
        <v>7.5991089038268525E-2</v>
      </c>
      <c r="AJ101" s="79">
        <v>5.0359899725232722E-4</v>
      </c>
      <c r="AK101" s="79">
        <v>0.13334803121434799</v>
      </c>
      <c r="AL101" s="79">
        <v>0.32969891332101886</v>
      </c>
      <c r="AM101" s="79">
        <v>2.5072691647765768</v>
      </c>
      <c r="AN101" s="79">
        <v>8.0890177774801293E-3</v>
      </c>
      <c r="AO101" s="79">
        <v>0.13494807773416787</v>
      </c>
      <c r="AP101" s="79">
        <v>0.17068163663952191</v>
      </c>
      <c r="AQ101" s="79">
        <v>0.2981877883264028</v>
      </c>
      <c r="AR101" s="79">
        <v>1.1538845829403323E-3</v>
      </c>
      <c r="AS101" s="79">
        <v>5.0359899725232722E-4</v>
      </c>
      <c r="AT101" s="79">
        <v>0.33818622068916065</v>
      </c>
      <c r="AU101" s="79">
        <v>7.3881492219232361E-2</v>
      </c>
      <c r="AV101" s="79">
        <v>0.16566299748596236</v>
      </c>
      <c r="AW101" s="79">
        <v>1.1536552760172595E-2</v>
      </c>
      <c r="AX101" s="79">
        <v>0.31510572189769187</v>
      </c>
      <c r="AY101" s="79">
        <v>2.6126126695652899E-2</v>
      </c>
      <c r="AZ101" s="79">
        <v>1.2266587686796484E-3</v>
      </c>
      <c r="BA101" s="79">
        <v>9.104263451897323E-3</v>
      </c>
      <c r="BB101" s="79">
        <v>0.47720595955875333</v>
      </c>
      <c r="BC101" s="79">
        <v>0.29338460293809365</v>
      </c>
      <c r="BD101" s="79">
        <v>0.40147501837857896</v>
      </c>
      <c r="BE101" s="79">
        <v>0.32847025802454649</v>
      </c>
      <c r="BF101" s="79">
        <v>1.5361503517122341</v>
      </c>
      <c r="BG101" s="79">
        <v>0.29428379094382934</v>
      </c>
      <c r="BH101" s="79">
        <v>0.18612696463910125</v>
      </c>
      <c r="BI101" s="79">
        <v>0.18236566095516182</v>
      </c>
      <c r="BJ101" s="79">
        <v>0.10277081997796955</v>
      </c>
      <c r="BK101" s="79">
        <v>0.19653202594377417</v>
      </c>
      <c r="BL101" s="79">
        <v>5.0359899725232722E-4</v>
      </c>
      <c r="BM101" s="79">
        <v>0.68262017109190054</v>
      </c>
      <c r="BN101" s="79">
        <v>9.0151439524617447E-2</v>
      </c>
      <c r="BO101" s="79">
        <v>0.28474391179831549</v>
      </c>
      <c r="BP101" s="79">
        <v>0.58434397055537002</v>
      </c>
      <c r="BQ101" s="79">
        <v>0.73943702897952679</v>
      </c>
      <c r="BR101" s="79">
        <v>3.3692198755669378</v>
      </c>
      <c r="BS101" s="79">
        <v>1.4242021335347244E-2</v>
      </c>
      <c r="BT101" s="79">
        <v>0.65223174779793003</v>
      </c>
      <c r="BU101" s="79">
        <v>0.91313262304709186</v>
      </c>
      <c r="BV101" s="79">
        <v>1.2926625136255665E-3</v>
      </c>
      <c r="BW101" s="79">
        <v>8.9810553810860498E-3</v>
      </c>
      <c r="BX101" s="79">
        <v>7.127034297876274E-3</v>
      </c>
      <c r="BY101" s="79">
        <v>0.2405723799920477</v>
      </c>
      <c r="BZ101" s="79">
        <v>1.5091686289167149E-3</v>
      </c>
      <c r="CA101" s="79">
        <v>1.1487085561766322E-2</v>
      </c>
      <c r="CB101" s="79">
        <v>0.38312165979374613</v>
      </c>
      <c r="CC101" s="79">
        <v>1.3023555655295707</v>
      </c>
      <c r="CD101" s="79">
        <v>0.19015509571578854</v>
      </c>
      <c r="CE101" s="79">
        <v>0.10879355694671328</v>
      </c>
      <c r="CF101" s="79">
        <v>7.742640720464995E-4</v>
      </c>
      <c r="CG101" s="79">
        <v>8.7328218694597684E-2</v>
      </c>
      <c r="CH101" s="79">
        <v>9.8716444806461339E-5</v>
      </c>
      <c r="CI101" s="79">
        <v>5.0359899725232722E-4</v>
      </c>
      <c r="CJ101" s="79">
        <v>1.1514823595455807E-3</v>
      </c>
      <c r="CK101" s="79">
        <v>0.63629753514749421</v>
      </c>
      <c r="CL101" s="79">
        <v>1.2625931180395471</v>
      </c>
      <c r="CM101" s="79">
        <v>1.7538579153722911E-2</v>
      </c>
      <c r="CN101" s="79">
        <v>2.0610621720832068E-3</v>
      </c>
      <c r="CO101" s="79">
        <v>1.4792996297043315</v>
      </c>
      <c r="CP101" s="79">
        <v>0.73601306450456616</v>
      </c>
      <c r="CQ101" s="79">
        <v>1.1514823595455807E-3</v>
      </c>
      <c r="CR101" s="79">
        <v>0.48070859150544437</v>
      </c>
      <c r="CS101" s="79">
        <v>3.5252434630031007E-3</v>
      </c>
      <c r="CT101" s="79">
        <v>0.42865674931091274</v>
      </c>
      <c r="CU101" s="79">
        <v>4.1338870680842563E-2</v>
      </c>
      <c r="CV101" s="79">
        <v>0.3425673164751199</v>
      </c>
      <c r="CW101" s="79">
        <v>0.39095474028152216</v>
      </c>
      <c r="CX101" s="79">
        <v>6.1160260514480723E-2</v>
      </c>
      <c r="CY101" s="79">
        <v>1.2019306730951102E-2</v>
      </c>
      <c r="CZ101" s="79">
        <v>0.12098085828497611</v>
      </c>
      <c r="DA101" s="79">
        <v>5.8110583135110722E-2</v>
      </c>
      <c r="DB101" s="79">
        <v>0.24035870390504258</v>
      </c>
      <c r="DC101" s="79">
        <v>0.20577633233103207</v>
      </c>
      <c r="DD101" s="79">
        <v>3.9820914912731826</v>
      </c>
      <c r="DE101" s="79">
        <v>2.1623917761235227E-2</v>
      </c>
      <c r="DF101" s="79">
        <v>7.4275678573736847E-2</v>
      </c>
      <c r="DG101" s="79">
        <v>1.1514823595455807E-3</v>
      </c>
      <c r="DH101" s="79">
        <v>5.8894724133628671</v>
      </c>
      <c r="DI101" s="79">
        <v>2.3270765544500915</v>
      </c>
      <c r="DJ101" s="79">
        <v>0.36035871749670662</v>
      </c>
      <c r="DK101" s="79">
        <v>1.5606889250517968</v>
      </c>
      <c r="DL101" s="79">
        <v>0.20482371049060555</v>
      </c>
      <c r="DM101" s="79">
        <v>0.10119384084689985</v>
      </c>
      <c r="DN101" s="79">
        <v>4.6641111399821529E-2</v>
      </c>
      <c r="DO101" s="79">
        <v>1.2112860583348379</v>
      </c>
      <c r="DP101" s="79">
        <v>4.2994640394621912</v>
      </c>
      <c r="DQ101" s="79">
        <v>2.3438045703498615E-2</v>
      </c>
      <c r="DR101" s="79">
        <v>0.79998530151569824</v>
      </c>
      <c r="DS101" s="79">
        <v>0.20116057710447796</v>
      </c>
      <c r="DT101" s="79">
        <v>8.1767728236559159E-2</v>
      </c>
      <c r="DU101" s="79">
        <v>0.20116057710447796</v>
      </c>
      <c r="DV101" s="79">
        <v>1.1514823595455807E-3</v>
      </c>
      <c r="DW101" s="79">
        <v>0.3517322362644385</v>
      </c>
      <c r="DX101" s="79">
        <v>2.9148209981340106E-3</v>
      </c>
      <c r="DY101" s="79">
        <v>0.25239689512752578</v>
      </c>
      <c r="DZ101" s="79">
        <v>3.3876284242312445E-3</v>
      </c>
      <c r="EA101" s="79">
        <v>0.10916844659863527</v>
      </c>
      <c r="EB101" s="79">
        <v>1.1991437160238626E-3</v>
      </c>
      <c r="EC101" s="79">
        <v>1.1514823595455807E-3</v>
      </c>
      <c r="ED101" s="79">
        <v>0.53904108517937932</v>
      </c>
      <c r="EE101" s="79">
        <v>0.19561085420650365</v>
      </c>
      <c r="EF101" s="79">
        <v>0.110285224942289</v>
      </c>
      <c r="EG101" s="79">
        <v>1.1514823595455807E-3</v>
      </c>
      <c r="EH101" s="79">
        <v>0.28773786912857585</v>
      </c>
      <c r="EI101" s="79">
        <v>7.742640720464995E-4</v>
      </c>
      <c r="EJ101" s="79">
        <v>1.8647889961999481E-3</v>
      </c>
      <c r="EK101" s="79">
        <v>0.31371641771237557</v>
      </c>
      <c r="EL101" s="79">
        <v>4.4335501135448565</v>
      </c>
      <c r="EM101" s="79">
        <v>1.5355817115037055E-2</v>
      </c>
      <c r="EN101" s="79">
        <v>0.19717321555158532</v>
      </c>
      <c r="EO101" s="79">
        <v>0.23618066798296003</v>
      </c>
      <c r="EP101" s="79">
        <v>1.1514823595455807E-3</v>
      </c>
      <c r="EQ101" s="79">
        <v>0.59226344687094712</v>
      </c>
      <c r="ER101" s="79">
        <v>7.1294003749063167E-2</v>
      </c>
      <c r="ES101" s="79">
        <v>6.5761940637437157E-3</v>
      </c>
      <c r="ET101" s="79">
        <v>4.6605511256401552E-3</v>
      </c>
      <c r="EU101" s="79">
        <v>3.1787700324622692E-2</v>
      </c>
      <c r="EV101" s="79">
        <v>0.85301666577043733</v>
      </c>
      <c r="EW101" s="79">
        <v>1.1432504521874207</v>
      </c>
      <c r="EX101" s="79">
        <v>1.4277410382559173E-2</v>
      </c>
      <c r="EY101" s="79">
        <v>1.1514823595455807E-3</v>
      </c>
      <c r="EZ101" s="79">
        <v>6.0757007731535254E-3</v>
      </c>
      <c r="FA101" s="79">
        <v>1.4090286634817351</v>
      </c>
      <c r="FB101" s="79">
        <v>0.76601426284880558</v>
      </c>
      <c r="FC101" s="79">
        <v>1.1514823595455807E-3</v>
      </c>
      <c r="FD101" s="79">
        <v>1.4686792640407367E-2</v>
      </c>
      <c r="FE101" s="79">
        <v>5.8006713986346631E-2</v>
      </c>
      <c r="FF101" s="79">
        <v>3.3601243786223478E-2</v>
      </c>
      <c r="FG101" s="79">
        <v>1.7218364275488299E-2</v>
      </c>
      <c r="FH101" s="79">
        <v>0.12171530570407763</v>
      </c>
      <c r="FI101" s="79">
        <v>0.16584283360163032</v>
      </c>
      <c r="FJ101" s="79">
        <v>0.28531793074978823</v>
      </c>
      <c r="FK101" s="79">
        <v>0.18451997967846873</v>
      </c>
      <c r="FL101" s="79">
        <v>1.5399498829305924</v>
      </c>
      <c r="FM101" s="79">
        <v>7.7859172217359343E-2</v>
      </c>
      <c r="FN101" s="79">
        <v>1.3274284088979048E-3</v>
      </c>
      <c r="FO101" s="79">
        <v>3.6349694145519425E-2</v>
      </c>
      <c r="FP101" s="79">
        <v>1.7973063064174899E-3</v>
      </c>
      <c r="FQ101" s="79">
        <v>0.20116057710447796</v>
      </c>
      <c r="FR101" s="79">
        <v>5.845853426101702E-2</v>
      </c>
      <c r="FS101" s="79">
        <v>1.8431264290133444</v>
      </c>
      <c r="FT101" s="79">
        <v>0.27696928544191385</v>
      </c>
      <c r="FU101" s="79">
        <v>0.66067914674562345</v>
      </c>
      <c r="FV101" s="79">
        <v>1.2266587686796484E-3</v>
      </c>
      <c r="FW101" s="79">
        <v>1.3984542759372474</v>
      </c>
      <c r="FX101" s="79">
        <v>1.1514823595455807E-3</v>
      </c>
      <c r="FY101" s="79">
        <v>0.29428379094382934</v>
      </c>
      <c r="FZ101" s="79">
        <v>1.1415672748246959</v>
      </c>
      <c r="GA101" s="79">
        <v>0.32356938308126171</v>
      </c>
      <c r="GB101" s="79">
        <v>4.3916360585435138E-3</v>
      </c>
      <c r="GC101" s="79">
        <v>0.12271297455713077</v>
      </c>
      <c r="GD101" s="79">
        <v>1.8676865354179195</v>
      </c>
      <c r="GE101" s="79">
        <v>0.65223174779793003</v>
      </c>
      <c r="GF101" s="79">
        <v>0.15748587084464424</v>
      </c>
      <c r="GG101" s="79">
        <v>1.1980196148660343</v>
      </c>
      <c r="GH101" s="79">
        <v>5.0359899725232722E-4</v>
      </c>
      <c r="GI101" s="79">
        <v>5.0359899725232722E-4</v>
      </c>
      <c r="GJ101" s="79">
        <v>0.29428379094382934</v>
      </c>
      <c r="GK101" s="79">
        <v>5.0359899725232722E-4</v>
      </c>
      <c r="GL101" s="79">
        <v>3.8509554282718295E-2</v>
      </c>
      <c r="GM101" s="79">
        <v>5.9307172562881759E-3</v>
      </c>
      <c r="GN101" s="79">
        <v>5.3331022342016114E-3</v>
      </c>
      <c r="GO101" s="79">
        <v>1.9478432289621837E-2</v>
      </c>
      <c r="GP101" s="79">
        <v>1.6419472328910563</v>
      </c>
      <c r="GQ101" s="79">
        <v>0.70616199036738825</v>
      </c>
      <c r="GR101" s="79">
        <v>1.0511634109858869</v>
      </c>
      <c r="GS101" s="79">
        <v>4.7505156659806199E-3</v>
      </c>
      <c r="GT101" s="79">
        <v>1.0465685440486763</v>
      </c>
      <c r="GU101" s="79">
        <v>0.48162522518927059</v>
      </c>
      <c r="GV101" s="79">
        <v>0.26330868466658375</v>
      </c>
      <c r="GW101" s="79">
        <v>1.576350512581915E-4</v>
      </c>
      <c r="GX101" s="79">
        <v>0.14778519594553943</v>
      </c>
      <c r="GY101" s="79">
        <v>0.10287551952246406</v>
      </c>
      <c r="GZ101" s="79">
        <v>8.0184099376736553E-2</v>
      </c>
      <c r="HA101" s="79">
        <v>0.31997962365266946</v>
      </c>
      <c r="HB101" s="79">
        <v>5.0359899725232722E-4</v>
      </c>
      <c r="HC101" s="79">
        <v>2.6121223874657994E-2</v>
      </c>
      <c r="HD101" s="79">
        <v>3.3772413711945219E-2</v>
      </c>
      <c r="HE101" s="79">
        <v>0.21979355642773485</v>
      </c>
      <c r="HF101" s="79">
        <v>9.5566420709021322</v>
      </c>
      <c r="HG101" s="79">
        <v>0.25649100053806279</v>
      </c>
      <c r="HH101" s="79">
        <v>4.3217509328365511E-3</v>
      </c>
      <c r="HI101" s="79">
        <v>1.7720325657774861E-2</v>
      </c>
      <c r="HJ101" s="79">
        <v>0.16660103984856212</v>
      </c>
      <c r="HK101" s="79">
        <v>8.0618524846743549E-4</v>
      </c>
      <c r="HL101" s="79">
        <v>0.38547268060337098</v>
      </c>
      <c r="HM101" s="79">
        <v>1.4938783604439676</v>
      </c>
      <c r="HN101" s="79">
        <v>5.0359899725232722E-4</v>
      </c>
      <c r="HO101" s="79">
        <v>2.2900387842847509</v>
      </c>
      <c r="HP101" s="79">
        <v>13.689910949591134</v>
      </c>
      <c r="HQ101" s="79">
        <v>1.079795028209697E-2</v>
      </c>
      <c r="HR101" s="79">
        <v>9.3027566798387987E-2</v>
      </c>
      <c r="HS101" s="80" t="str">
        <f t="shared" si="1"/>
        <v>Water Pollution_2-CHLOROPHENOL_Unspecified_Health_N/A for WP Interim Methodology</v>
      </c>
    </row>
    <row r="102" spans="2:227" ht="15" customHeight="1">
      <c r="B102" s="65" t="s">
        <v>9</v>
      </c>
      <c r="C102" s="65" t="s">
        <v>424</v>
      </c>
      <c r="D102" s="65" t="s">
        <v>394</v>
      </c>
      <c r="E102" s="65" t="s">
        <v>395</v>
      </c>
      <c r="F102" s="65" t="s">
        <v>390</v>
      </c>
      <c r="G102" s="65" t="s">
        <v>391</v>
      </c>
      <c r="H102" s="41"/>
      <c r="I102" s="79">
        <v>39.45262931457173</v>
      </c>
      <c r="J102" s="79">
        <v>48.313108138840981</v>
      </c>
      <c r="K102" s="79">
        <v>13.416921573992848</v>
      </c>
      <c r="L102" s="79">
        <v>10.023022422840645</v>
      </c>
      <c r="M102" s="79">
        <v>110.41700642781534</v>
      </c>
      <c r="N102" s="79">
        <v>16.461037819382334</v>
      </c>
      <c r="O102" s="79">
        <v>47.167566109224261</v>
      </c>
      <c r="P102" s="79">
        <v>19.649035541909409</v>
      </c>
      <c r="Q102" s="79">
        <v>23.973318150567721</v>
      </c>
      <c r="R102" s="79">
        <v>47.167566109224261</v>
      </c>
      <c r="S102" s="79">
        <v>5.0814892052881744</v>
      </c>
      <c r="T102" s="79">
        <v>70.580564074404023</v>
      </c>
      <c r="U102" s="79">
        <v>82.494450096351869</v>
      </c>
      <c r="V102" s="79">
        <v>47.167566109224261</v>
      </c>
      <c r="W102" s="79">
        <v>66.006587584635881</v>
      </c>
      <c r="X102" s="79">
        <v>279.86391268177067</v>
      </c>
      <c r="Y102" s="79">
        <v>47.167566109224261</v>
      </c>
      <c r="Z102" s="79">
        <v>47.85631401726198</v>
      </c>
      <c r="AA102" s="79">
        <v>466.75207763895031</v>
      </c>
      <c r="AB102" s="79">
        <v>15.567137088612867</v>
      </c>
      <c r="AC102" s="79">
        <v>60.944353956157528</v>
      </c>
      <c r="AD102" s="79">
        <v>6.5213582838027264</v>
      </c>
      <c r="AE102" s="79">
        <v>10.329762648838564</v>
      </c>
      <c r="AF102" s="79">
        <v>5.6369006274634472</v>
      </c>
      <c r="AG102" s="79">
        <v>36.985531635183349</v>
      </c>
      <c r="AH102" s="79">
        <v>10.487119455196817</v>
      </c>
      <c r="AI102" s="79">
        <v>21.804899772154279</v>
      </c>
      <c r="AJ102" s="79">
        <v>47.167566109224261</v>
      </c>
      <c r="AK102" s="79">
        <v>79.80111255437744</v>
      </c>
      <c r="AL102" s="79">
        <v>57.332763480974613</v>
      </c>
      <c r="AM102" s="79">
        <v>50.35018786291468</v>
      </c>
      <c r="AN102" s="79">
        <v>8.2444841173390593</v>
      </c>
      <c r="AO102" s="79">
        <v>29.187718433031421</v>
      </c>
      <c r="AP102" s="79">
        <v>34.345661141229954</v>
      </c>
      <c r="AQ102" s="79">
        <v>31.068604613335999</v>
      </c>
      <c r="AR102" s="79">
        <v>3.4431336198936142</v>
      </c>
      <c r="AS102" s="79">
        <v>47.167566109224261</v>
      </c>
      <c r="AT102" s="79">
        <v>6.5431333846582245</v>
      </c>
      <c r="AU102" s="79">
        <v>17.040396433077795</v>
      </c>
      <c r="AV102" s="79">
        <v>110.41700642781534</v>
      </c>
      <c r="AW102" s="79">
        <v>14.865989329717525</v>
      </c>
      <c r="AX102" s="79">
        <v>81.24786747402635</v>
      </c>
      <c r="AY102" s="79">
        <v>13.480089385793194</v>
      </c>
      <c r="AZ102" s="79">
        <v>29.187718433031421</v>
      </c>
      <c r="BA102" s="79">
        <v>5.4683345973282673</v>
      </c>
      <c r="BB102" s="79">
        <v>12.896469948137515</v>
      </c>
      <c r="BC102" s="79">
        <v>73.353924753222799</v>
      </c>
      <c r="BD102" s="79">
        <v>41.988277553087798</v>
      </c>
      <c r="BE102" s="79">
        <v>56.948558934224337</v>
      </c>
      <c r="BF102" s="79">
        <v>77.263275131039236</v>
      </c>
      <c r="BG102" s="79">
        <v>47.167566109224261</v>
      </c>
      <c r="BH102" s="79">
        <v>52.649323101782699</v>
      </c>
      <c r="BI102" s="79">
        <v>93.780810285394409</v>
      </c>
      <c r="BJ102" s="79">
        <v>115.83745663804594</v>
      </c>
      <c r="BK102" s="79">
        <v>40.694843462872377</v>
      </c>
      <c r="BL102" s="79">
        <v>47.167566109224261</v>
      </c>
      <c r="BM102" s="79">
        <v>131.6003093406533</v>
      </c>
      <c r="BN102" s="79">
        <v>25.381077695892184</v>
      </c>
      <c r="BO102" s="79">
        <v>82.76043254031498</v>
      </c>
      <c r="BP102" s="79">
        <v>144.79783122620273</v>
      </c>
      <c r="BQ102" s="79">
        <v>41.125885053533736</v>
      </c>
      <c r="BR102" s="79">
        <v>17.363832251774308</v>
      </c>
      <c r="BS102" s="79">
        <v>19.624005162691812</v>
      </c>
      <c r="BT102" s="79">
        <v>29.187718433031421</v>
      </c>
      <c r="BU102" s="79">
        <v>61.581816567434828</v>
      </c>
      <c r="BV102" s="79">
        <v>52.649323101782699</v>
      </c>
      <c r="BW102" s="79">
        <v>10.023022422840645</v>
      </c>
      <c r="BX102" s="79">
        <v>12.853021196966898</v>
      </c>
      <c r="BY102" s="79">
        <v>142.54005885715293</v>
      </c>
      <c r="BZ102" s="79">
        <v>10.023022422840645</v>
      </c>
      <c r="CA102" s="79">
        <v>6.3238647127586161</v>
      </c>
      <c r="CB102" s="79">
        <v>29.187718433031421</v>
      </c>
      <c r="CC102" s="79">
        <v>36.164958020190369</v>
      </c>
      <c r="CD102" s="79">
        <v>176.08324948014226</v>
      </c>
      <c r="CE102" s="79">
        <v>42.107048952184172</v>
      </c>
      <c r="CF102" s="79">
        <v>110.41700642781534</v>
      </c>
      <c r="CG102" s="79">
        <v>85.916121400630033</v>
      </c>
      <c r="CH102" s="79">
        <v>0.31982383448319252</v>
      </c>
      <c r="CI102" s="79">
        <v>47.167566109224261</v>
      </c>
      <c r="CJ102" s="79">
        <v>79.80111255437744</v>
      </c>
      <c r="CK102" s="79">
        <v>67.961400646936994</v>
      </c>
      <c r="CL102" s="79">
        <v>27.337744642196263</v>
      </c>
      <c r="CM102" s="79">
        <v>17.505909386174395</v>
      </c>
      <c r="CN102" s="79">
        <v>7.8847508380961839</v>
      </c>
      <c r="CO102" s="79">
        <v>223.3011591173919</v>
      </c>
      <c r="CP102" s="79">
        <v>71.336097083637213</v>
      </c>
      <c r="CQ102" s="79">
        <v>79.80111255437744</v>
      </c>
      <c r="CR102" s="79">
        <v>98.360921889747772</v>
      </c>
      <c r="CS102" s="79">
        <v>5.8067787502353685</v>
      </c>
      <c r="CT102" s="79">
        <v>169.03131526573793</v>
      </c>
      <c r="CU102" s="79">
        <v>19.200974897951077</v>
      </c>
      <c r="CV102" s="79">
        <v>41.899975772434985</v>
      </c>
      <c r="CW102" s="79">
        <v>57.98919627061322</v>
      </c>
      <c r="CX102" s="79">
        <v>52.721690977380767</v>
      </c>
      <c r="CY102" s="79">
        <v>110.41700642781534</v>
      </c>
      <c r="CZ102" s="79">
        <v>261.19962572905757</v>
      </c>
      <c r="DA102" s="79">
        <v>112.17680696192014</v>
      </c>
      <c r="DB102" s="79">
        <v>47.167566109224261</v>
      </c>
      <c r="DC102" s="79">
        <v>177.50982765531114</v>
      </c>
      <c r="DD102" s="79">
        <v>109.11006756250065</v>
      </c>
      <c r="DE102" s="79">
        <v>8.7988764036870641</v>
      </c>
      <c r="DF102" s="79">
        <v>42.617727902091097</v>
      </c>
      <c r="DG102" s="79">
        <v>79.80111255437744</v>
      </c>
      <c r="DH102" s="79">
        <v>139.59329403047315</v>
      </c>
      <c r="DI102" s="79">
        <v>187.38777372171123</v>
      </c>
      <c r="DJ102" s="79">
        <v>52.649323101782699</v>
      </c>
      <c r="DK102" s="79">
        <v>66.006587584635881</v>
      </c>
      <c r="DL102" s="79">
        <v>33.898729118471053</v>
      </c>
      <c r="DM102" s="79">
        <v>17.911502113176077</v>
      </c>
      <c r="DN102" s="79">
        <v>25.413815216856648</v>
      </c>
      <c r="DO102" s="79">
        <v>66.006587584635881</v>
      </c>
      <c r="DP102" s="79">
        <v>39.812227183675944</v>
      </c>
      <c r="DQ102" s="79">
        <v>12.898781808475874</v>
      </c>
      <c r="DR102" s="79">
        <v>2.2308929600962601</v>
      </c>
      <c r="DS102" s="79">
        <v>110.41700642781534</v>
      </c>
      <c r="DT102" s="79">
        <v>29.47306386280377</v>
      </c>
      <c r="DU102" s="79">
        <v>110.41700642781534</v>
      </c>
      <c r="DV102" s="79">
        <v>79.80111255437744</v>
      </c>
      <c r="DW102" s="79">
        <v>31.532588746719988</v>
      </c>
      <c r="DX102" s="79">
        <v>5.3296641830685285</v>
      </c>
      <c r="DY102" s="79">
        <v>53.932024824416665</v>
      </c>
      <c r="DZ102" s="79">
        <v>147.30179945814578</v>
      </c>
      <c r="EA102" s="79">
        <v>24.446151870704373</v>
      </c>
      <c r="EB102" s="79">
        <v>66.006587584635881</v>
      </c>
      <c r="EC102" s="79">
        <v>79.80111255437744</v>
      </c>
      <c r="ED102" s="79">
        <v>5.380836116843712</v>
      </c>
      <c r="EE102" s="79">
        <v>29.187718433031421</v>
      </c>
      <c r="EF102" s="79">
        <v>37.637325979132243</v>
      </c>
      <c r="EG102" s="79">
        <v>79.80111255437744</v>
      </c>
      <c r="EH102" s="79">
        <v>53.766156860211012</v>
      </c>
      <c r="EI102" s="79">
        <v>110.41700642781534</v>
      </c>
      <c r="EJ102" s="79">
        <v>2.0456154617252804</v>
      </c>
      <c r="EK102" s="79">
        <v>52.649323101782699</v>
      </c>
      <c r="EL102" s="79">
        <v>56.00643100827007</v>
      </c>
      <c r="EM102" s="79">
        <v>9.7189612642802601</v>
      </c>
      <c r="EN102" s="79">
        <v>31.751177690636624</v>
      </c>
      <c r="EO102" s="79">
        <v>1.7732763412000363</v>
      </c>
      <c r="EP102" s="79">
        <v>79.80111255437744</v>
      </c>
      <c r="EQ102" s="79">
        <v>88.318065528927065</v>
      </c>
      <c r="ER102" s="79">
        <v>103.9834695875177</v>
      </c>
      <c r="ES102" s="79">
        <v>10.023022422840645</v>
      </c>
      <c r="ET102" s="79">
        <v>15.690380002214535</v>
      </c>
      <c r="EU102" s="79">
        <v>15.806525266598443</v>
      </c>
      <c r="EV102" s="79">
        <v>16.000333118668706</v>
      </c>
      <c r="EW102" s="79">
        <v>120.07219704597888</v>
      </c>
      <c r="EX102" s="79">
        <v>20.087034164067482</v>
      </c>
      <c r="EY102" s="79">
        <v>79.80111255437744</v>
      </c>
      <c r="EZ102" s="79">
        <v>10.929523593871375</v>
      </c>
      <c r="FA102" s="79">
        <v>12.445854447021796</v>
      </c>
      <c r="FB102" s="79">
        <v>274.02649554043848</v>
      </c>
      <c r="FC102" s="79">
        <v>79.80111255437744</v>
      </c>
      <c r="FD102" s="79">
        <v>18.009755028042427</v>
      </c>
      <c r="FE102" s="79">
        <v>9.8544550388238861</v>
      </c>
      <c r="FF102" s="79">
        <v>15.87495355024117</v>
      </c>
      <c r="FG102" s="79">
        <v>10.936846542149281</v>
      </c>
      <c r="FH102" s="79">
        <v>111.45892119288722</v>
      </c>
      <c r="FI102" s="79">
        <v>75.714567791146195</v>
      </c>
      <c r="FJ102" s="79">
        <v>102.23114461500363</v>
      </c>
      <c r="FK102" s="79">
        <v>47.167566109224261</v>
      </c>
      <c r="FL102" s="79">
        <v>66.006587584635881</v>
      </c>
      <c r="FM102" s="79">
        <v>50.263116472337522</v>
      </c>
      <c r="FN102" s="79">
        <v>3.5380646238807718</v>
      </c>
      <c r="FO102" s="79">
        <v>31.499931876160218</v>
      </c>
      <c r="FP102" s="79">
        <v>10.023022422840645</v>
      </c>
      <c r="FQ102" s="79">
        <v>110.41700642781534</v>
      </c>
      <c r="FR102" s="79">
        <v>29.187718433031421</v>
      </c>
      <c r="FS102" s="79">
        <v>10.603852851470648</v>
      </c>
      <c r="FT102" s="79">
        <v>60.554723134768381</v>
      </c>
      <c r="FU102" s="79">
        <v>80.891100581180865</v>
      </c>
      <c r="FV102" s="79">
        <v>29.187718433031421</v>
      </c>
      <c r="FW102" s="79">
        <v>66.247356061784785</v>
      </c>
      <c r="FX102" s="79">
        <v>79.80111255437744</v>
      </c>
      <c r="FY102" s="79">
        <v>47.167566109224261</v>
      </c>
      <c r="FZ102" s="79">
        <v>93.672965634468326</v>
      </c>
      <c r="GA102" s="79">
        <v>124.56493696172352</v>
      </c>
      <c r="GB102" s="79">
        <v>9.2971980610192233</v>
      </c>
      <c r="GC102" s="79">
        <v>40.315809841261057</v>
      </c>
      <c r="GD102" s="79">
        <v>29.482906157416647</v>
      </c>
      <c r="GE102" s="79">
        <v>29.187718433031421</v>
      </c>
      <c r="GF102" s="79">
        <v>81.334600099914169</v>
      </c>
      <c r="GG102" s="79">
        <v>170.09041522673598</v>
      </c>
      <c r="GH102" s="79">
        <v>47.167566109224261</v>
      </c>
      <c r="GI102" s="79">
        <v>47.167566109224261</v>
      </c>
      <c r="GJ102" s="79">
        <v>47.167566109224261</v>
      </c>
      <c r="GK102" s="79">
        <v>47.167566109224261</v>
      </c>
      <c r="GL102" s="79">
        <v>27.954461761194921</v>
      </c>
      <c r="GM102" s="79">
        <v>4.562443081840887</v>
      </c>
      <c r="GN102" s="79">
        <v>14.398995260413141</v>
      </c>
      <c r="GO102" s="79">
        <v>72.183109938254518</v>
      </c>
      <c r="GP102" s="79">
        <v>121.2737142511333</v>
      </c>
      <c r="GQ102" s="79">
        <v>79.80111255437744</v>
      </c>
      <c r="GR102" s="79">
        <v>45.656229298263014</v>
      </c>
      <c r="GS102" s="79">
        <v>7.4444934121577377</v>
      </c>
      <c r="GT102" s="79">
        <v>96.049188613615271</v>
      </c>
      <c r="GU102" s="79">
        <v>79.80111255437744</v>
      </c>
      <c r="GV102" s="79">
        <v>52.394759147388548</v>
      </c>
      <c r="GW102" s="79">
        <v>10.023022422840645</v>
      </c>
      <c r="GX102" s="79">
        <v>47.167566109224261</v>
      </c>
      <c r="GY102" s="79">
        <v>40.883685869152011</v>
      </c>
      <c r="GZ102" s="79">
        <v>59.684039287838331</v>
      </c>
      <c r="HA102" s="79">
        <v>12.825499021436599</v>
      </c>
      <c r="HB102" s="79">
        <v>47.167566109224261</v>
      </c>
      <c r="HC102" s="79">
        <v>10.023022422840645</v>
      </c>
      <c r="HD102" s="79">
        <v>34.148131763862501</v>
      </c>
      <c r="HE102" s="79">
        <v>54.06314816981002</v>
      </c>
      <c r="HF102" s="79">
        <v>100.20458721244547</v>
      </c>
      <c r="HG102" s="79">
        <v>226.2595551748721</v>
      </c>
      <c r="HH102" s="79">
        <v>15.801117397031373</v>
      </c>
      <c r="HI102" s="79">
        <v>20.974727376206012</v>
      </c>
      <c r="HJ102" s="79">
        <v>66.768165271456894</v>
      </c>
      <c r="HK102" s="79">
        <v>10.023022422840645</v>
      </c>
      <c r="HL102" s="79">
        <v>47.167566109224261</v>
      </c>
      <c r="HM102" s="79">
        <v>154.92729190530017</v>
      </c>
      <c r="HN102" s="79">
        <v>47.167566109224261</v>
      </c>
      <c r="HO102" s="79">
        <v>66.006587584635881</v>
      </c>
      <c r="HP102" s="79">
        <v>39.378732258161975</v>
      </c>
      <c r="HQ102" s="79">
        <v>8.4192602416226947</v>
      </c>
      <c r="HR102" s="79">
        <v>24.625657035259731</v>
      </c>
      <c r="HS102" s="80" t="str">
        <f t="shared" si="1"/>
        <v>Water Pollution_3-Methylcholanthrene_Freshwater_Health_N/A for WP Interim Methodology</v>
      </c>
    </row>
    <row r="103" spans="2:227" ht="15" customHeight="1">
      <c r="B103" s="65" t="s">
        <v>9</v>
      </c>
      <c r="C103" s="65" t="s">
        <v>424</v>
      </c>
      <c r="D103" s="65" t="s">
        <v>396</v>
      </c>
      <c r="E103" s="65" t="s">
        <v>395</v>
      </c>
      <c r="F103" s="65" t="s">
        <v>390</v>
      </c>
      <c r="G103" s="65" t="s">
        <v>391</v>
      </c>
      <c r="H103" s="41"/>
      <c r="I103" s="79">
        <v>8.6149651593978618</v>
      </c>
      <c r="J103" s="79">
        <v>10.112707894713019</v>
      </c>
      <c r="K103" s="79">
        <v>11.208961384448894</v>
      </c>
      <c r="L103" s="79">
        <v>3.6041024696236938</v>
      </c>
      <c r="M103" s="79">
        <v>9.5539264282417484</v>
      </c>
      <c r="N103" s="79">
        <v>6.6629276885091695</v>
      </c>
      <c r="O103" s="79">
        <v>6.6426953052678348</v>
      </c>
      <c r="P103" s="79">
        <v>6.9347102899998401</v>
      </c>
      <c r="Q103" s="79">
        <v>10.380768872029888</v>
      </c>
      <c r="R103" s="79">
        <v>6.6426953052678348</v>
      </c>
      <c r="S103" s="79">
        <v>2.9833629764814074</v>
      </c>
      <c r="T103" s="79">
        <v>11.543026548734156</v>
      </c>
      <c r="U103" s="79">
        <v>9.4501874198743963</v>
      </c>
      <c r="V103" s="79">
        <v>6.6426953052678348</v>
      </c>
      <c r="W103" s="79">
        <v>16.756905784073737</v>
      </c>
      <c r="X103" s="79">
        <v>36.904730258536723</v>
      </c>
      <c r="Y103" s="79">
        <v>6.6426953052678348</v>
      </c>
      <c r="Z103" s="79">
        <v>6.2419265508025346</v>
      </c>
      <c r="AA103" s="79">
        <v>17.174810329058669</v>
      </c>
      <c r="AB103" s="79">
        <v>7.261475686675154</v>
      </c>
      <c r="AC103" s="79">
        <v>13.525542780029795</v>
      </c>
      <c r="AD103" s="79">
        <v>4.5660063940240603</v>
      </c>
      <c r="AE103" s="79">
        <v>4.4872805836447585</v>
      </c>
      <c r="AF103" s="79">
        <v>3.5789951067361754</v>
      </c>
      <c r="AG103" s="79">
        <v>7.0844809123226735</v>
      </c>
      <c r="AH103" s="79">
        <v>8.2708031533582229</v>
      </c>
      <c r="AI103" s="79">
        <v>4.8185183129687186</v>
      </c>
      <c r="AJ103" s="79">
        <v>6.6426953052678348</v>
      </c>
      <c r="AK103" s="79">
        <v>8.7340787056384013</v>
      </c>
      <c r="AL103" s="79">
        <v>8.069117202038198</v>
      </c>
      <c r="AM103" s="79">
        <v>15.285994151298235</v>
      </c>
      <c r="AN103" s="79">
        <v>19.46355756270907</v>
      </c>
      <c r="AO103" s="79">
        <v>10.424942281990239</v>
      </c>
      <c r="AP103" s="79">
        <v>9.356286251356174</v>
      </c>
      <c r="AQ103" s="79">
        <v>8.2168066002573301</v>
      </c>
      <c r="AR103" s="79">
        <v>3.0648003406962405</v>
      </c>
      <c r="AS103" s="79">
        <v>6.6426953052678348</v>
      </c>
      <c r="AT103" s="79">
        <v>3.3676046570204146</v>
      </c>
      <c r="AU103" s="79">
        <v>8.6706086423811168</v>
      </c>
      <c r="AV103" s="79">
        <v>9.5539264282417484</v>
      </c>
      <c r="AW103" s="79">
        <v>4.9510451279776726</v>
      </c>
      <c r="AX103" s="79">
        <v>21.514605772938747</v>
      </c>
      <c r="AY103" s="79">
        <v>4.1939428086480302</v>
      </c>
      <c r="AZ103" s="79">
        <v>10.424942281990239</v>
      </c>
      <c r="BA103" s="79">
        <v>5.6010606572288948</v>
      </c>
      <c r="BB103" s="79">
        <v>5.3123549507605317</v>
      </c>
      <c r="BC103" s="79">
        <v>6.6858141099421182</v>
      </c>
      <c r="BD103" s="79">
        <v>11.340244449027212</v>
      </c>
      <c r="BE103" s="79">
        <v>5.3063447642321036</v>
      </c>
      <c r="BF103" s="79">
        <v>8.841598461825626</v>
      </c>
      <c r="BG103" s="79">
        <v>6.6426953052678348</v>
      </c>
      <c r="BH103" s="79">
        <v>8.8390655925940571</v>
      </c>
      <c r="BI103" s="79">
        <v>11.473687661717205</v>
      </c>
      <c r="BJ103" s="79">
        <v>6.574793107813659</v>
      </c>
      <c r="BK103" s="79">
        <v>13.083341793467618</v>
      </c>
      <c r="BL103" s="79">
        <v>6.6426953052678348</v>
      </c>
      <c r="BM103" s="79">
        <v>11.224057576675266</v>
      </c>
      <c r="BN103" s="79">
        <v>3.8662089480439263</v>
      </c>
      <c r="BO103" s="79">
        <v>27.525013944367593</v>
      </c>
      <c r="BP103" s="79">
        <v>11.883403926999794</v>
      </c>
      <c r="BQ103" s="79">
        <v>6.8786936445729383</v>
      </c>
      <c r="BR103" s="79">
        <v>6.6762650479278047</v>
      </c>
      <c r="BS103" s="79">
        <v>4.8136643229566136</v>
      </c>
      <c r="BT103" s="79">
        <v>10.424942281990239</v>
      </c>
      <c r="BU103" s="79">
        <v>8.5322595480716856</v>
      </c>
      <c r="BV103" s="79">
        <v>8.8390655925940571</v>
      </c>
      <c r="BW103" s="79">
        <v>3.6041024696236938</v>
      </c>
      <c r="BX103" s="79">
        <v>5.0169588720729248</v>
      </c>
      <c r="BY103" s="79">
        <v>10.930555535803544</v>
      </c>
      <c r="BZ103" s="79">
        <v>3.6041024696236938</v>
      </c>
      <c r="CA103" s="79">
        <v>3.7906227822020777</v>
      </c>
      <c r="CB103" s="79">
        <v>10.424942281990239</v>
      </c>
      <c r="CC103" s="79">
        <v>6.6736532977682659</v>
      </c>
      <c r="CD103" s="79">
        <v>14.459221146287566</v>
      </c>
      <c r="CE103" s="79">
        <v>14.186807550198665</v>
      </c>
      <c r="CF103" s="79">
        <v>9.5539264282417484</v>
      </c>
      <c r="CG103" s="79">
        <v>9.3218358000277686</v>
      </c>
      <c r="CH103" s="79">
        <v>2.5258413658364143</v>
      </c>
      <c r="CI103" s="79">
        <v>6.6426953052678348</v>
      </c>
      <c r="CJ103" s="79">
        <v>8.7340787056384013</v>
      </c>
      <c r="CK103" s="79">
        <v>7.1624247264643266</v>
      </c>
      <c r="CL103" s="79">
        <v>9.0829411073151025</v>
      </c>
      <c r="CM103" s="79">
        <v>7.6138907969409013</v>
      </c>
      <c r="CN103" s="79">
        <v>5.1677839662986713</v>
      </c>
      <c r="CO103" s="79">
        <v>9.0173206133466088</v>
      </c>
      <c r="CP103" s="79">
        <v>8.0913979795263931</v>
      </c>
      <c r="CQ103" s="79">
        <v>8.7340787056384013</v>
      </c>
      <c r="CR103" s="79">
        <v>10.861047410627275</v>
      </c>
      <c r="CS103" s="79">
        <v>3.6328779537145617</v>
      </c>
      <c r="CT103" s="79">
        <v>48.870372965585481</v>
      </c>
      <c r="CU103" s="79">
        <v>4.1440605506556256</v>
      </c>
      <c r="CV103" s="79">
        <v>16.705555118774303</v>
      </c>
      <c r="CW103" s="79">
        <v>25.822668841901699</v>
      </c>
      <c r="CX103" s="79">
        <v>5.5463688876755892</v>
      </c>
      <c r="CY103" s="79">
        <v>9.5539264282417484</v>
      </c>
      <c r="CZ103" s="79">
        <v>14.765122620938874</v>
      </c>
      <c r="DA103" s="79">
        <v>11.464613010985341</v>
      </c>
      <c r="DB103" s="79">
        <v>6.6426953052678348</v>
      </c>
      <c r="DC103" s="79">
        <v>5.8291926271596823</v>
      </c>
      <c r="DD103" s="79">
        <v>15.706802885581395</v>
      </c>
      <c r="DE103" s="79">
        <v>4.1265690389915468</v>
      </c>
      <c r="DF103" s="79">
        <v>10.525088120635525</v>
      </c>
      <c r="DG103" s="79">
        <v>8.7340787056384013</v>
      </c>
      <c r="DH103" s="79">
        <v>6.0833869948671859</v>
      </c>
      <c r="DI103" s="79">
        <v>15.834101937128025</v>
      </c>
      <c r="DJ103" s="79">
        <v>8.8390655925940571</v>
      </c>
      <c r="DK103" s="79">
        <v>16.756905784073737</v>
      </c>
      <c r="DL103" s="79">
        <v>8.5239369906270035</v>
      </c>
      <c r="DM103" s="79">
        <v>6.1492043762186954</v>
      </c>
      <c r="DN103" s="79">
        <v>5.1577605236216959</v>
      </c>
      <c r="DO103" s="79">
        <v>16.756905784073737</v>
      </c>
      <c r="DP103" s="79">
        <v>6.7727190167815543</v>
      </c>
      <c r="DQ103" s="79">
        <v>5.6241344004301999</v>
      </c>
      <c r="DR103" s="79">
        <v>8.4807816418250361</v>
      </c>
      <c r="DS103" s="79">
        <v>9.5539264282417484</v>
      </c>
      <c r="DT103" s="79">
        <v>6.6167319324901523</v>
      </c>
      <c r="DU103" s="79">
        <v>9.5539264282417484</v>
      </c>
      <c r="DV103" s="79">
        <v>8.7340787056384013</v>
      </c>
      <c r="DW103" s="79">
        <v>4.6584506432227535</v>
      </c>
      <c r="DX103" s="79">
        <v>11.723681625876218</v>
      </c>
      <c r="DY103" s="79">
        <v>8.0386722756692031</v>
      </c>
      <c r="DZ103" s="79">
        <v>29.854851374944097</v>
      </c>
      <c r="EA103" s="79">
        <v>10.853473791963895</v>
      </c>
      <c r="EB103" s="79">
        <v>16.756905784073737</v>
      </c>
      <c r="EC103" s="79">
        <v>8.7340787056384013</v>
      </c>
      <c r="ED103" s="79">
        <v>10.228953779042461</v>
      </c>
      <c r="EE103" s="79">
        <v>10.424942281990239</v>
      </c>
      <c r="EF103" s="79">
        <v>9.4061425318480651</v>
      </c>
      <c r="EG103" s="79">
        <v>8.7340787056384013</v>
      </c>
      <c r="EH103" s="79">
        <v>7.8294574421078966</v>
      </c>
      <c r="EI103" s="79">
        <v>9.5539264282417484</v>
      </c>
      <c r="EJ103" s="79">
        <v>2.8467957116756226</v>
      </c>
      <c r="EK103" s="79">
        <v>8.8390655925940571</v>
      </c>
      <c r="EL103" s="79">
        <v>13.347432899536679</v>
      </c>
      <c r="EM103" s="79">
        <v>6.1179638980764155</v>
      </c>
      <c r="EN103" s="79">
        <v>8.6538738462889349</v>
      </c>
      <c r="EO103" s="79">
        <v>5.4350719417766635</v>
      </c>
      <c r="EP103" s="79">
        <v>8.7340787056384013</v>
      </c>
      <c r="EQ103" s="79">
        <v>15.816696695606023</v>
      </c>
      <c r="ER103" s="79">
        <v>14.852322859015469</v>
      </c>
      <c r="ES103" s="79">
        <v>3.6041024696236938</v>
      </c>
      <c r="ET103" s="79">
        <v>3.9413271969503385</v>
      </c>
      <c r="EU103" s="79">
        <v>6.0470741045166632</v>
      </c>
      <c r="EV103" s="79">
        <v>13.793365227347534</v>
      </c>
      <c r="EW103" s="79">
        <v>27.092072114989833</v>
      </c>
      <c r="EX103" s="79">
        <v>10.84312990833428</v>
      </c>
      <c r="EY103" s="79">
        <v>8.7340787056384013</v>
      </c>
      <c r="EZ103" s="79">
        <v>3.4246718977757062</v>
      </c>
      <c r="FA103" s="79">
        <v>11.569432680908463</v>
      </c>
      <c r="FB103" s="79">
        <v>81.609817072141169</v>
      </c>
      <c r="FC103" s="79">
        <v>8.7340787056384013</v>
      </c>
      <c r="FD103" s="79">
        <v>5.5688033845416314</v>
      </c>
      <c r="FE103" s="79">
        <v>3.4741434114543619</v>
      </c>
      <c r="FF103" s="79">
        <v>6.7754715086693693</v>
      </c>
      <c r="FG103" s="79">
        <v>4.5006663815136507</v>
      </c>
      <c r="FH103" s="79">
        <v>4.9664270039394509</v>
      </c>
      <c r="FI103" s="79">
        <v>11.613352980199428</v>
      </c>
      <c r="FJ103" s="79">
        <v>9.5731714859267534</v>
      </c>
      <c r="FK103" s="79">
        <v>6.6426953052678348</v>
      </c>
      <c r="FL103" s="79">
        <v>16.756905784073737</v>
      </c>
      <c r="FM103" s="79">
        <v>11.214085977461192</v>
      </c>
      <c r="FN103" s="79">
        <v>3.460212736345464</v>
      </c>
      <c r="FO103" s="79">
        <v>29.296530168176133</v>
      </c>
      <c r="FP103" s="79">
        <v>3.6041024696236938</v>
      </c>
      <c r="FQ103" s="79">
        <v>9.5539264282417484</v>
      </c>
      <c r="FR103" s="79">
        <v>10.424942281990239</v>
      </c>
      <c r="FS103" s="79">
        <v>27.423779847041281</v>
      </c>
      <c r="FT103" s="79">
        <v>14.045600362319249</v>
      </c>
      <c r="FU103" s="79">
        <v>9.0875908087366213</v>
      </c>
      <c r="FV103" s="79">
        <v>10.424942281990239</v>
      </c>
      <c r="FW103" s="79">
        <v>8.286011124421659</v>
      </c>
      <c r="FX103" s="79">
        <v>8.7340787056384013</v>
      </c>
      <c r="FY103" s="79">
        <v>6.6426953052678348</v>
      </c>
      <c r="FZ103" s="79">
        <v>10.49279291635629</v>
      </c>
      <c r="GA103" s="79">
        <v>9.7732675990520566</v>
      </c>
      <c r="GB103" s="79">
        <v>3.8876172354393361</v>
      </c>
      <c r="GC103" s="79">
        <v>12.130491579296686</v>
      </c>
      <c r="GD103" s="79">
        <v>10.035424171250989</v>
      </c>
      <c r="GE103" s="79">
        <v>10.424942281990239</v>
      </c>
      <c r="GF103" s="79">
        <v>10.988407750635206</v>
      </c>
      <c r="GG103" s="79">
        <v>12.68009688969663</v>
      </c>
      <c r="GH103" s="79">
        <v>6.6426953052678348</v>
      </c>
      <c r="GI103" s="79">
        <v>6.6426953052678348</v>
      </c>
      <c r="GJ103" s="79">
        <v>6.6426953052678348</v>
      </c>
      <c r="GK103" s="79">
        <v>6.6426953052678348</v>
      </c>
      <c r="GL103" s="79">
        <v>12.190226550711015</v>
      </c>
      <c r="GM103" s="79">
        <v>3.6022025169323912</v>
      </c>
      <c r="GN103" s="79">
        <v>5.1926235463687842</v>
      </c>
      <c r="GO103" s="79">
        <v>16.00100636600218</v>
      </c>
      <c r="GP103" s="79">
        <v>16.189585235871732</v>
      </c>
      <c r="GQ103" s="79">
        <v>8.7340787056384013</v>
      </c>
      <c r="GR103" s="79">
        <v>10.327420810139136</v>
      </c>
      <c r="GS103" s="79">
        <v>9.2128344713354942</v>
      </c>
      <c r="GT103" s="79">
        <v>11.99096859452129</v>
      </c>
      <c r="GU103" s="79">
        <v>8.7340787056384013</v>
      </c>
      <c r="GV103" s="79">
        <v>16.570629328445413</v>
      </c>
      <c r="GW103" s="79">
        <v>3.6041024696236938</v>
      </c>
      <c r="GX103" s="79">
        <v>6.6426953052678348</v>
      </c>
      <c r="GY103" s="79">
        <v>12.414158188317563</v>
      </c>
      <c r="GZ103" s="79">
        <v>12.258778767774611</v>
      </c>
      <c r="HA103" s="79">
        <v>7.4767370462626488</v>
      </c>
      <c r="HB103" s="79">
        <v>6.6426953052678348</v>
      </c>
      <c r="HC103" s="79">
        <v>3.6041024696236938</v>
      </c>
      <c r="HD103" s="79">
        <v>15.325235432241646</v>
      </c>
      <c r="HE103" s="79">
        <v>7.2935196567625935</v>
      </c>
      <c r="HF103" s="79">
        <v>20.584529782887756</v>
      </c>
      <c r="HG103" s="79">
        <v>6.4873935539978529</v>
      </c>
      <c r="HH103" s="79">
        <v>8.1073774755395274</v>
      </c>
      <c r="HI103" s="79">
        <v>6.5602386457422845</v>
      </c>
      <c r="HJ103" s="79">
        <v>20.448134940855137</v>
      </c>
      <c r="HK103" s="79">
        <v>3.6041024696236938</v>
      </c>
      <c r="HL103" s="79">
        <v>6.6426953052678348</v>
      </c>
      <c r="HM103" s="79">
        <v>13.395382525064631</v>
      </c>
      <c r="HN103" s="79">
        <v>6.6426953052678348</v>
      </c>
      <c r="HO103" s="79">
        <v>16.756905784073737</v>
      </c>
      <c r="HP103" s="79">
        <v>16.526419895237193</v>
      </c>
      <c r="HQ103" s="79">
        <v>5.8887624973371642</v>
      </c>
      <c r="HR103" s="79">
        <v>8.7119852641218962</v>
      </c>
      <c r="HS103" s="80" t="str">
        <f t="shared" si="1"/>
        <v>Water Pollution_3-Methylcholanthrene_Seawater_Health_N/A for WP Interim Methodology</v>
      </c>
    </row>
    <row r="104" spans="2:227" ht="15" customHeight="1">
      <c r="B104" s="65" t="s">
        <v>9</v>
      </c>
      <c r="C104" s="65" t="s">
        <v>424</v>
      </c>
      <c r="D104" s="65" t="s">
        <v>384</v>
      </c>
      <c r="E104" s="65" t="s">
        <v>395</v>
      </c>
      <c r="F104" s="65" t="s">
        <v>390</v>
      </c>
      <c r="G104" s="65" t="s">
        <v>391</v>
      </c>
      <c r="H104" s="41"/>
      <c r="I104" s="79">
        <v>39.45262931457173</v>
      </c>
      <c r="J104" s="79">
        <v>43.050290949751805</v>
      </c>
      <c r="K104" s="79">
        <v>13.016615300484263</v>
      </c>
      <c r="L104" s="79">
        <v>3.6041024696236938</v>
      </c>
      <c r="M104" s="79">
        <v>110.41700642781534</v>
      </c>
      <c r="N104" s="79">
        <v>13.560488776136957</v>
      </c>
      <c r="O104" s="79">
        <v>6.6426953052678348</v>
      </c>
      <c r="P104" s="79">
        <v>18.399246104021767</v>
      </c>
      <c r="Q104" s="79">
        <v>23.973318150567721</v>
      </c>
      <c r="R104" s="79">
        <v>6.6426953052678348</v>
      </c>
      <c r="S104" s="79">
        <v>4.3194981837389168</v>
      </c>
      <c r="T104" s="79">
        <v>70.580564074404023</v>
      </c>
      <c r="U104" s="79">
        <v>65.731170181380946</v>
      </c>
      <c r="V104" s="79">
        <v>6.7009052296906377</v>
      </c>
      <c r="W104" s="79">
        <v>16.756905784073737</v>
      </c>
      <c r="X104" s="79">
        <v>265.97632208180573</v>
      </c>
      <c r="Y104" s="79">
        <v>6.6426953052678348</v>
      </c>
      <c r="Z104" s="79">
        <v>47.85631401726198</v>
      </c>
      <c r="AA104" s="79">
        <v>455.36250513201219</v>
      </c>
      <c r="AB104" s="79">
        <v>13.638401713478189</v>
      </c>
      <c r="AC104" s="79">
        <v>55.358008301081121</v>
      </c>
      <c r="AD104" s="79">
        <v>4.5660063940240603</v>
      </c>
      <c r="AE104" s="79">
        <v>10.329762648838564</v>
      </c>
      <c r="AF104" s="79">
        <v>5.6369006274634472</v>
      </c>
      <c r="AG104" s="79">
        <v>36.834393784199577</v>
      </c>
      <c r="AH104" s="79">
        <v>10.487119455196817</v>
      </c>
      <c r="AI104" s="79">
        <v>19.381303249215435</v>
      </c>
      <c r="AJ104" s="79">
        <v>6.6426953052678348</v>
      </c>
      <c r="AK104" s="79">
        <v>17.891850597102113</v>
      </c>
      <c r="AL104" s="79">
        <v>54.341325117432902</v>
      </c>
      <c r="AM104" s="79">
        <v>50.35018786291468</v>
      </c>
      <c r="AN104" s="79">
        <v>8.2444841173390593</v>
      </c>
      <c r="AO104" s="79">
        <v>14.278959851023892</v>
      </c>
      <c r="AP104" s="79">
        <v>33.777922535231937</v>
      </c>
      <c r="AQ104" s="79">
        <v>28.879339749756507</v>
      </c>
      <c r="AR104" s="79">
        <v>3.4022100808827238</v>
      </c>
      <c r="AS104" s="79">
        <v>6.6426953052678348</v>
      </c>
      <c r="AT104" s="79">
        <v>6.5431333846582245</v>
      </c>
      <c r="AU104" s="79">
        <v>17.040396433077795</v>
      </c>
      <c r="AV104" s="79">
        <v>95.010702067902116</v>
      </c>
      <c r="AW104" s="79">
        <v>13.81804992539857</v>
      </c>
      <c r="AX104" s="79">
        <v>78.136341562707727</v>
      </c>
      <c r="AY104" s="79">
        <v>12.95225719970807</v>
      </c>
      <c r="AZ104" s="79">
        <v>10.424942281990239</v>
      </c>
      <c r="BA104" s="79">
        <v>5.4686637261025668</v>
      </c>
      <c r="BB104" s="79">
        <v>12.252316781210499</v>
      </c>
      <c r="BC104" s="79">
        <v>66.716766331146644</v>
      </c>
      <c r="BD104" s="79">
        <v>40.158740152137597</v>
      </c>
      <c r="BE104" s="79">
        <v>46.11534754057557</v>
      </c>
      <c r="BF104" s="79">
        <v>53.540801086790317</v>
      </c>
      <c r="BG104" s="79">
        <v>35.509373079697951</v>
      </c>
      <c r="BH104" s="79">
        <v>30.610721140455734</v>
      </c>
      <c r="BI104" s="79">
        <v>93.780810285394409</v>
      </c>
      <c r="BJ104" s="79">
        <v>55.385051581199683</v>
      </c>
      <c r="BK104" s="79">
        <v>25.634380157219475</v>
      </c>
      <c r="BL104" s="79">
        <v>6.6426953052678348</v>
      </c>
      <c r="BM104" s="79">
        <v>82.690176705830524</v>
      </c>
      <c r="BN104" s="79">
        <v>21.4958615951785</v>
      </c>
      <c r="BO104" s="79">
        <v>78.480822134627019</v>
      </c>
      <c r="BP104" s="79">
        <v>132.11334488683278</v>
      </c>
      <c r="BQ104" s="79">
        <v>31.370439701588587</v>
      </c>
      <c r="BR104" s="79">
        <v>16.8430583096271</v>
      </c>
      <c r="BS104" s="79">
        <v>14.34854842627138</v>
      </c>
      <c r="BT104" s="79">
        <v>29.187718433031421</v>
      </c>
      <c r="BU104" s="79">
        <v>61.456090178290076</v>
      </c>
      <c r="BV104" s="79">
        <v>8.9137997584686701</v>
      </c>
      <c r="BW104" s="79">
        <v>5.7854969292258245</v>
      </c>
      <c r="BX104" s="79">
        <v>11.325662004645036</v>
      </c>
      <c r="BY104" s="79">
        <v>130.4687141317757</v>
      </c>
      <c r="BZ104" s="79">
        <v>3.9382390910316043</v>
      </c>
      <c r="CA104" s="79">
        <v>5.7975624731181172</v>
      </c>
      <c r="CB104" s="79">
        <v>21.431631074730252</v>
      </c>
      <c r="CC104" s="79">
        <v>34.764134611875491</v>
      </c>
      <c r="CD104" s="79">
        <v>171.11280957438836</v>
      </c>
      <c r="CE104" s="79">
        <v>37.289719537736651</v>
      </c>
      <c r="CF104" s="79">
        <v>9.5539264282417484</v>
      </c>
      <c r="CG104" s="79">
        <v>48.522304030759592</v>
      </c>
      <c r="CH104" s="79">
        <v>2.4722118442793999</v>
      </c>
      <c r="CI104" s="79">
        <v>6.6426953052678348</v>
      </c>
      <c r="CJ104" s="79">
        <v>8.7340787056384013</v>
      </c>
      <c r="CK104" s="79">
        <v>66.703271630480913</v>
      </c>
      <c r="CL104" s="79">
        <v>24.505624688445295</v>
      </c>
      <c r="CM104" s="79">
        <v>13.377787817904846</v>
      </c>
      <c r="CN104" s="79">
        <v>6.2134033416548755</v>
      </c>
      <c r="CO104" s="79">
        <v>95.384756005190127</v>
      </c>
      <c r="CP104" s="79">
        <v>66.269931057661694</v>
      </c>
      <c r="CQ104" s="79">
        <v>8.7340787056384013</v>
      </c>
      <c r="CR104" s="79">
        <v>98.360921889747772</v>
      </c>
      <c r="CS104" s="79">
        <v>4.9101573232098108</v>
      </c>
      <c r="CT104" s="79">
        <v>164.07442886431551</v>
      </c>
      <c r="CU104" s="79">
        <v>15.632489510163211</v>
      </c>
      <c r="CV104" s="79">
        <v>41.152073348670108</v>
      </c>
      <c r="CW104" s="79">
        <v>57.900763410075655</v>
      </c>
      <c r="CX104" s="79">
        <v>33.280793580573999</v>
      </c>
      <c r="CY104" s="79">
        <v>15.214041733223414</v>
      </c>
      <c r="CZ104" s="79">
        <v>170.61815871847222</v>
      </c>
      <c r="DA104" s="79">
        <v>91.957585195064979</v>
      </c>
      <c r="DB104" s="79">
        <v>27.583667797023669</v>
      </c>
      <c r="DC104" s="79">
        <v>125.32653722694836</v>
      </c>
      <c r="DD104" s="79">
        <v>108.68176315619405</v>
      </c>
      <c r="DE104" s="79">
        <v>8.7263452796343302</v>
      </c>
      <c r="DF104" s="79">
        <v>41.31337775751426</v>
      </c>
      <c r="DG104" s="79">
        <v>8.7340787056384013</v>
      </c>
      <c r="DH104" s="79">
        <v>119.94733257176885</v>
      </c>
      <c r="DI104" s="79">
        <v>158.40786385109436</v>
      </c>
      <c r="DJ104" s="79">
        <v>49.080196480044279</v>
      </c>
      <c r="DK104" s="79">
        <v>40.521958544397862</v>
      </c>
      <c r="DL104" s="79">
        <v>33.898729118471053</v>
      </c>
      <c r="DM104" s="79">
        <v>17.911502113176077</v>
      </c>
      <c r="DN104" s="79">
        <v>22.4458758015437</v>
      </c>
      <c r="DO104" s="79">
        <v>35.197410951001871</v>
      </c>
      <c r="DP104" s="79">
        <v>39.812227183675944</v>
      </c>
      <c r="DQ104" s="79">
        <v>10.363085605113545</v>
      </c>
      <c r="DR104" s="79">
        <v>3.1263620106815231</v>
      </c>
      <c r="DS104" s="79">
        <v>110.41700642781534</v>
      </c>
      <c r="DT104" s="79">
        <v>28.280644911859557</v>
      </c>
      <c r="DU104" s="79">
        <v>110.41700642781534</v>
      </c>
      <c r="DV104" s="79">
        <v>8.7340787056384013</v>
      </c>
      <c r="DW104" s="79">
        <v>28.344322162018148</v>
      </c>
      <c r="DX104" s="79">
        <v>5.3296641830685285</v>
      </c>
      <c r="DY104" s="79">
        <v>40.358056154368533</v>
      </c>
      <c r="DZ104" s="79">
        <v>29.854851374944097</v>
      </c>
      <c r="EA104" s="79">
        <v>24.446151870704373</v>
      </c>
      <c r="EB104" s="79">
        <v>16.756905784073737</v>
      </c>
      <c r="EC104" s="79">
        <v>8.7340787056384013</v>
      </c>
      <c r="ED104" s="79">
        <v>6.8613191881540914</v>
      </c>
      <c r="EE104" s="79">
        <v>16.027336499428163</v>
      </c>
      <c r="EF104" s="79">
        <v>35.647775672460057</v>
      </c>
      <c r="EG104" s="79">
        <v>8.7340787056384013</v>
      </c>
      <c r="EH104" s="79">
        <v>53.766156860211012</v>
      </c>
      <c r="EI104" s="79">
        <v>9.5539264282417484</v>
      </c>
      <c r="EJ104" s="79">
        <v>2.0456154617252804</v>
      </c>
      <c r="EK104" s="79">
        <v>45.587910442808756</v>
      </c>
      <c r="EL104" s="79">
        <v>43.931482504287231</v>
      </c>
      <c r="EM104" s="79">
        <v>9.246503928039056</v>
      </c>
      <c r="EN104" s="79">
        <v>30.505156217121058</v>
      </c>
      <c r="EO104" s="79">
        <v>1.9622663724800771</v>
      </c>
      <c r="EP104" s="79">
        <v>8.7340787056384013</v>
      </c>
      <c r="EQ104" s="79">
        <v>88.033362803710247</v>
      </c>
      <c r="ER104" s="79">
        <v>96.224578308080496</v>
      </c>
      <c r="ES104" s="79">
        <v>5.1909484482894754</v>
      </c>
      <c r="ET104" s="79">
        <v>7.9590800554686485</v>
      </c>
      <c r="EU104" s="79">
        <v>15.207083770723475</v>
      </c>
      <c r="EV104" s="79">
        <v>16.000333118668706</v>
      </c>
      <c r="EW104" s="79">
        <v>117.96533064152761</v>
      </c>
      <c r="EX104" s="79">
        <v>20.087034164067482</v>
      </c>
      <c r="EY104" s="79">
        <v>8.7340787056384013</v>
      </c>
      <c r="EZ104" s="79">
        <v>7.7325240148058167</v>
      </c>
      <c r="FA104" s="79">
        <v>12.218698791116747</v>
      </c>
      <c r="FB104" s="79">
        <v>266.86087919261126</v>
      </c>
      <c r="FC104" s="79">
        <v>8.7340787056384013</v>
      </c>
      <c r="FD104" s="79">
        <v>11.337424589057179</v>
      </c>
      <c r="FE104" s="79">
        <v>8.6350389064650237</v>
      </c>
      <c r="FF104" s="79">
        <v>15.87495355024117</v>
      </c>
      <c r="FG104" s="79">
        <v>9.3617568576638384</v>
      </c>
      <c r="FH104" s="79">
        <v>60.158362252291575</v>
      </c>
      <c r="FI104" s="79">
        <v>73.57244877888553</v>
      </c>
      <c r="FJ104" s="79">
        <v>67.359268245729524</v>
      </c>
      <c r="FK104" s="79">
        <v>22.708569606168176</v>
      </c>
      <c r="FL104" s="79">
        <v>40.205916441328199</v>
      </c>
      <c r="FM104" s="79">
        <v>49.828795973600087</v>
      </c>
      <c r="FN104" s="79">
        <v>3.5353713066907329</v>
      </c>
      <c r="FO104" s="79">
        <v>31.499931876160218</v>
      </c>
      <c r="FP104" s="79">
        <v>4.0094747241316178</v>
      </c>
      <c r="FQ104" s="79">
        <v>110.41700642781534</v>
      </c>
      <c r="FR104" s="79">
        <v>12.074436098034337</v>
      </c>
      <c r="FS104" s="79">
        <v>12.645480483684967</v>
      </c>
      <c r="FT104" s="79">
        <v>49.511184022667834</v>
      </c>
      <c r="FU104" s="79">
        <v>80.891100581180865</v>
      </c>
      <c r="FV104" s="79">
        <v>10.424942281990239</v>
      </c>
      <c r="FW104" s="79">
        <v>53.462665713319268</v>
      </c>
      <c r="FX104" s="79">
        <v>8.7340787056384013</v>
      </c>
      <c r="FY104" s="79">
        <v>35.509373079697951</v>
      </c>
      <c r="FZ104" s="79">
        <v>93.672965634468326</v>
      </c>
      <c r="GA104" s="79">
        <v>120.85487479958874</v>
      </c>
      <c r="GB104" s="79">
        <v>4.305801419029061</v>
      </c>
      <c r="GC104" s="79">
        <v>35.469902999124237</v>
      </c>
      <c r="GD104" s="79">
        <v>27.117295779036748</v>
      </c>
      <c r="GE104" s="79">
        <v>29.187718433031421</v>
      </c>
      <c r="GF104" s="79">
        <v>60.051470751623725</v>
      </c>
      <c r="GG104" s="79">
        <v>119.95578606891587</v>
      </c>
      <c r="GH104" s="79">
        <v>6.6426953052678348</v>
      </c>
      <c r="GI104" s="79">
        <v>6.6426953052678348</v>
      </c>
      <c r="GJ104" s="79">
        <v>35.509373079697951</v>
      </c>
      <c r="GK104" s="79">
        <v>6.6426953052678348</v>
      </c>
      <c r="GL104" s="79">
        <v>27.676233098840417</v>
      </c>
      <c r="GM104" s="79">
        <v>4.1852533477309706</v>
      </c>
      <c r="GN104" s="79">
        <v>11.941264661288503</v>
      </c>
      <c r="GO104" s="79">
        <v>72.183109938254518</v>
      </c>
      <c r="GP104" s="79">
        <v>116.9723371233903</v>
      </c>
      <c r="GQ104" s="79">
        <v>57.572913526599244</v>
      </c>
      <c r="GR104" s="79">
        <v>45.656229298263014</v>
      </c>
      <c r="GS104" s="79">
        <v>7.6678730487319458</v>
      </c>
      <c r="GT104" s="79">
        <v>87.610286339799558</v>
      </c>
      <c r="GU104" s="79">
        <v>42.018373755619024</v>
      </c>
      <c r="GV104" s="79">
        <v>46.579806456690392</v>
      </c>
      <c r="GW104" s="79">
        <v>3.6041024696236938</v>
      </c>
      <c r="GX104" s="79">
        <v>19.501374595923942</v>
      </c>
      <c r="GY104" s="79">
        <v>32.554969389196515</v>
      </c>
      <c r="GZ104" s="79">
        <v>49.350640329621847</v>
      </c>
      <c r="HA104" s="79">
        <v>12.786292382208094</v>
      </c>
      <c r="HB104" s="79">
        <v>6.6426953052678348</v>
      </c>
      <c r="HC104" s="79">
        <v>10.023022422840645</v>
      </c>
      <c r="HD104" s="79">
        <v>34.100328383422863</v>
      </c>
      <c r="HE104" s="79">
        <v>51.525148444313558</v>
      </c>
      <c r="HF104" s="79">
        <v>86.92630883248826</v>
      </c>
      <c r="HG104" s="79">
        <v>180.29517456937737</v>
      </c>
      <c r="HH104" s="79">
        <v>14.782854765291887</v>
      </c>
      <c r="HI104" s="79">
        <v>14.637488505426409</v>
      </c>
      <c r="HJ104" s="79">
        <v>66.768165271456894</v>
      </c>
      <c r="HK104" s="79">
        <v>3.7644420832974896</v>
      </c>
      <c r="HL104" s="79">
        <v>40.25309918301496</v>
      </c>
      <c r="HM104" s="79">
        <v>139.33416381315666</v>
      </c>
      <c r="HN104" s="79">
        <v>6.6426953052678348</v>
      </c>
      <c r="HO104" s="79">
        <v>51.636515428867867</v>
      </c>
      <c r="HP104" s="79">
        <v>37.901896544199239</v>
      </c>
      <c r="HQ104" s="79">
        <v>8.4192602416226947</v>
      </c>
      <c r="HR104" s="79">
        <v>24.625657035259731</v>
      </c>
      <c r="HS104" s="80" t="str">
        <f t="shared" si="1"/>
        <v>Water Pollution_3-Methylcholanthrene_Unspecified_Health_N/A for WP Interim Methodology</v>
      </c>
    </row>
    <row r="105" spans="2:227" ht="15" customHeight="1">
      <c r="B105" s="65" t="s">
        <v>9</v>
      </c>
      <c r="C105" s="65" t="s">
        <v>425</v>
      </c>
      <c r="D105" s="65" t="s">
        <v>394</v>
      </c>
      <c r="E105" s="65" t="s">
        <v>395</v>
      </c>
      <c r="F105" s="65" t="s">
        <v>390</v>
      </c>
      <c r="G105" s="65" t="s">
        <v>391</v>
      </c>
      <c r="H105" s="41"/>
      <c r="I105" s="79" t="s">
        <v>426</v>
      </c>
      <c r="J105" s="79" t="s">
        <v>426</v>
      </c>
      <c r="K105" s="79" t="s">
        <v>426</v>
      </c>
      <c r="L105" s="79" t="s">
        <v>426</v>
      </c>
      <c r="M105" s="79" t="s">
        <v>426</v>
      </c>
      <c r="N105" s="79" t="s">
        <v>426</v>
      </c>
      <c r="O105" s="79" t="s">
        <v>426</v>
      </c>
      <c r="P105" s="79" t="s">
        <v>426</v>
      </c>
      <c r="Q105" s="79" t="s">
        <v>426</v>
      </c>
      <c r="R105" s="79" t="s">
        <v>426</v>
      </c>
      <c r="S105" s="79" t="s">
        <v>426</v>
      </c>
      <c r="T105" s="79" t="s">
        <v>426</v>
      </c>
      <c r="U105" s="79" t="s">
        <v>426</v>
      </c>
      <c r="V105" s="79" t="s">
        <v>426</v>
      </c>
      <c r="W105" s="79" t="s">
        <v>426</v>
      </c>
      <c r="X105" s="79" t="s">
        <v>426</v>
      </c>
      <c r="Y105" s="79" t="s">
        <v>426</v>
      </c>
      <c r="Z105" s="79" t="s">
        <v>426</v>
      </c>
      <c r="AA105" s="79" t="s">
        <v>426</v>
      </c>
      <c r="AB105" s="79" t="s">
        <v>426</v>
      </c>
      <c r="AC105" s="79" t="s">
        <v>426</v>
      </c>
      <c r="AD105" s="79" t="s">
        <v>426</v>
      </c>
      <c r="AE105" s="79" t="s">
        <v>426</v>
      </c>
      <c r="AF105" s="79" t="s">
        <v>426</v>
      </c>
      <c r="AG105" s="79" t="s">
        <v>426</v>
      </c>
      <c r="AH105" s="79" t="s">
        <v>426</v>
      </c>
      <c r="AI105" s="79" t="s">
        <v>426</v>
      </c>
      <c r="AJ105" s="79" t="s">
        <v>426</v>
      </c>
      <c r="AK105" s="79" t="s">
        <v>426</v>
      </c>
      <c r="AL105" s="79" t="s">
        <v>426</v>
      </c>
      <c r="AM105" s="79" t="s">
        <v>426</v>
      </c>
      <c r="AN105" s="79" t="s">
        <v>426</v>
      </c>
      <c r="AO105" s="79" t="s">
        <v>426</v>
      </c>
      <c r="AP105" s="79" t="s">
        <v>426</v>
      </c>
      <c r="AQ105" s="79" t="s">
        <v>426</v>
      </c>
      <c r="AR105" s="79" t="s">
        <v>426</v>
      </c>
      <c r="AS105" s="79" t="s">
        <v>426</v>
      </c>
      <c r="AT105" s="79" t="s">
        <v>426</v>
      </c>
      <c r="AU105" s="79" t="s">
        <v>426</v>
      </c>
      <c r="AV105" s="79" t="s">
        <v>426</v>
      </c>
      <c r="AW105" s="79" t="s">
        <v>426</v>
      </c>
      <c r="AX105" s="79" t="s">
        <v>426</v>
      </c>
      <c r="AY105" s="79" t="s">
        <v>426</v>
      </c>
      <c r="AZ105" s="79" t="s">
        <v>426</v>
      </c>
      <c r="BA105" s="79" t="s">
        <v>426</v>
      </c>
      <c r="BB105" s="79" t="s">
        <v>426</v>
      </c>
      <c r="BC105" s="79" t="s">
        <v>426</v>
      </c>
      <c r="BD105" s="79" t="s">
        <v>426</v>
      </c>
      <c r="BE105" s="79" t="s">
        <v>426</v>
      </c>
      <c r="BF105" s="79" t="s">
        <v>426</v>
      </c>
      <c r="BG105" s="79" t="s">
        <v>426</v>
      </c>
      <c r="BH105" s="79" t="s">
        <v>426</v>
      </c>
      <c r="BI105" s="79" t="s">
        <v>426</v>
      </c>
      <c r="BJ105" s="79" t="s">
        <v>426</v>
      </c>
      <c r="BK105" s="79" t="s">
        <v>426</v>
      </c>
      <c r="BL105" s="79" t="s">
        <v>426</v>
      </c>
      <c r="BM105" s="79" t="s">
        <v>426</v>
      </c>
      <c r="BN105" s="79" t="s">
        <v>426</v>
      </c>
      <c r="BO105" s="79" t="s">
        <v>426</v>
      </c>
      <c r="BP105" s="79" t="s">
        <v>426</v>
      </c>
      <c r="BQ105" s="79" t="s">
        <v>426</v>
      </c>
      <c r="BR105" s="79" t="s">
        <v>426</v>
      </c>
      <c r="BS105" s="79" t="s">
        <v>426</v>
      </c>
      <c r="BT105" s="79" t="s">
        <v>426</v>
      </c>
      <c r="BU105" s="79" t="s">
        <v>426</v>
      </c>
      <c r="BV105" s="79" t="s">
        <v>426</v>
      </c>
      <c r="BW105" s="79" t="s">
        <v>426</v>
      </c>
      <c r="BX105" s="79" t="s">
        <v>426</v>
      </c>
      <c r="BY105" s="79" t="s">
        <v>426</v>
      </c>
      <c r="BZ105" s="79" t="s">
        <v>426</v>
      </c>
      <c r="CA105" s="79" t="s">
        <v>426</v>
      </c>
      <c r="CB105" s="79" t="s">
        <v>426</v>
      </c>
      <c r="CC105" s="79" t="s">
        <v>426</v>
      </c>
      <c r="CD105" s="79" t="s">
        <v>426</v>
      </c>
      <c r="CE105" s="79" t="s">
        <v>426</v>
      </c>
      <c r="CF105" s="79" t="s">
        <v>426</v>
      </c>
      <c r="CG105" s="79" t="s">
        <v>426</v>
      </c>
      <c r="CH105" s="79" t="s">
        <v>426</v>
      </c>
      <c r="CI105" s="79" t="s">
        <v>426</v>
      </c>
      <c r="CJ105" s="79" t="s">
        <v>426</v>
      </c>
      <c r="CK105" s="79" t="s">
        <v>426</v>
      </c>
      <c r="CL105" s="79" t="s">
        <v>426</v>
      </c>
      <c r="CM105" s="79" t="s">
        <v>426</v>
      </c>
      <c r="CN105" s="79" t="s">
        <v>426</v>
      </c>
      <c r="CO105" s="79" t="s">
        <v>426</v>
      </c>
      <c r="CP105" s="79" t="s">
        <v>426</v>
      </c>
      <c r="CQ105" s="79" t="s">
        <v>426</v>
      </c>
      <c r="CR105" s="79" t="s">
        <v>426</v>
      </c>
      <c r="CS105" s="79" t="s">
        <v>426</v>
      </c>
      <c r="CT105" s="79" t="s">
        <v>426</v>
      </c>
      <c r="CU105" s="79" t="s">
        <v>426</v>
      </c>
      <c r="CV105" s="79" t="s">
        <v>426</v>
      </c>
      <c r="CW105" s="79" t="s">
        <v>426</v>
      </c>
      <c r="CX105" s="79" t="s">
        <v>426</v>
      </c>
      <c r="CY105" s="79" t="s">
        <v>426</v>
      </c>
      <c r="CZ105" s="79" t="s">
        <v>426</v>
      </c>
      <c r="DA105" s="79" t="s">
        <v>426</v>
      </c>
      <c r="DB105" s="79" t="s">
        <v>426</v>
      </c>
      <c r="DC105" s="79" t="s">
        <v>426</v>
      </c>
      <c r="DD105" s="79" t="s">
        <v>426</v>
      </c>
      <c r="DE105" s="79" t="s">
        <v>426</v>
      </c>
      <c r="DF105" s="79" t="s">
        <v>426</v>
      </c>
      <c r="DG105" s="79" t="s">
        <v>426</v>
      </c>
      <c r="DH105" s="79" t="s">
        <v>426</v>
      </c>
      <c r="DI105" s="79" t="s">
        <v>426</v>
      </c>
      <c r="DJ105" s="79" t="s">
        <v>426</v>
      </c>
      <c r="DK105" s="79" t="s">
        <v>426</v>
      </c>
      <c r="DL105" s="79" t="s">
        <v>426</v>
      </c>
      <c r="DM105" s="79" t="s">
        <v>426</v>
      </c>
      <c r="DN105" s="79" t="s">
        <v>426</v>
      </c>
      <c r="DO105" s="79" t="s">
        <v>426</v>
      </c>
      <c r="DP105" s="79" t="s">
        <v>426</v>
      </c>
      <c r="DQ105" s="79" t="s">
        <v>426</v>
      </c>
      <c r="DR105" s="79" t="s">
        <v>426</v>
      </c>
      <c r="DS105" s="79" t="s">
        <v>426</v>
      </c>
      <c r="DT105" s="79" t="s">
        <v>426</v>
      </c>
      <c r="DU105" s="79" t="s">
        <v>426</v>
      </c>
      <c r="DV105" s="79" t="s">
        <v>426</v>
      </c>
      <c r="DW105" s="79" t="s">
        <v>426</v>
      </c>
      <c r="DX105" s="79" t="s">
        <v>426</v>
      </c>
      <c r="DY105" s="79" t="s">
        <v>426</v>
      </c>
      <c r="DZ105" s="79" t="s">
        <v>426</v>
      </c>
      <c r="EA105" s="79" t="s">
        <v>426</v>
      </c>
      <c r="EB105" s="79" t="s">
        <v>426</v>
      </c>
      <c r="EC105" s="79" t="s">
        <v>426</v>
      </c>
      <c r="ED105" s="79" t="s">
        <v>426</v>
      </c>
      <c r="EE105" s="79" t="s">
        <v>426</v>
      </c>
      <c r="EF105" s="79" t="s">
        <v>426</v>
      </c>
      <c r="EG105" s="79" t="s">
        <v>426</v>
      </c>
      <c r="EH105" s="79" t="s">
        <v>426</v>
      </c>
      <c r="EI105" s="79" t="s">
        <v>426</v>
      </c>
      <c r="EJ105" s="79" t="s">
        <v>426</v>
      </c>
      <c r="EK105" s="79" t="s">
        <v>426</v>
      </c>
      <c r="EL105" s="79" t="s">
        <v>426</v>
      </c>
      <c r="EM105" s="79" t="s">
        <v>426</v>
      </c>
      <c r="EN105" s="79" t="s">
        <v>426</v>
      </c>
      <c r="EO105" s="79" t="s">
        <v>426</v>
      </c>
      <c r="EP105" s="79" t="s">
        <v>426</v>
      </c>
      <c r="EQ105" s="79" t="s">
        <v>426</v>
      </c>
      <c r="ER105" s="79" t="s">
        <v>426</v>
      </c>
      <c r="ES105" s="79" t="s">
        <v>426</v>
      </c>
      <c r="ET105" s="79" t="s">
        <v>426</v>
      </c>
      <c r="EU105" s="79" t="s">
        <v>426</v>
      </c>
      <c r="EV105" s="79" t="s">
        <v>426</v>
      </c>
      <c r="EW105" s="79" t="s">
        <v>426</v>
      </c>
      <c r="EX105" s="79" t="s">
        <v>426</v>
      </c>
      <c r="EY105" s="79" t="s">
        <v>426</v>
      </c>
      <c r="EZ105" s="79" t="s">
        <v>426</v>
      </c>
      <c r="FA105" s="79" t="s">
        <v>426</v>
      </c>
      <c r="FB105" s="79" t="s">
        <v>426</v>
      </c>
      <c r="FC105" s="79" t="s">
        <v>426</v>
      </c>
      <c r="FD105" s="79" t="s">
        <v>426</v>
      </c>
      <c r="FE105" s="79" t="s">
        <v>426</v>
      </c>
      <c r="FF105" s="79" t="s">
        <v>426</v>
      </c>
      <c r="FG105" s="79" t="s">
        <v>426</v>
      </c>
      <c r="FH105" s="79" t="s">
        <v>426</v>
      </c>
      <c r="FI105" s="79" t="s">
        <v>426</v>
      </c>
      <c r="FJ105" s="79" t="s">
        <v>426</v>
      </c>
      <c r="FK105" s="79" t="s">
        <v>426</v>
      </c>
      <c r="FL105" s="79" t="s">
        <v>426</v>
      </c>
      <c r="FM105" s="79" t="s">
        <v>426</v>
      </c>
      <c r="FN105" s="79" t="s">
        <v>426</v>
      </c>
      <c r="FO105" s="79" t="s">
        <v>426</v>
      </c>
      <c r="FP105" s="79" t="s">
        <v>426</v>
      </c>
      <c r="FQ105" s="79" t="s">
        <v>426</v>
      </c>
      <c r="FR105" s="79" t="s">
        <v>426</v>
      </c>
      <c r="FS105" s="79" t="s">
        <v>426</v>
      </c>
      <c r="FT105" s="79" t="s">
        <v>426</v>
      </c>
      <c r="FU105" s="79" t="s">
        <v>426</v>
      </c>
      <c r="FV105" s="79" t="s">
        <v>426</v>
      </c>
      <c r="FW105" s="79" t="s">
        <v>426</v>
      </c>
      <c r="FX105" s="79" t="s">
        <v>426</v>
      </c>
      <c r="FY105" s="79" t="s">
        <v>426</v>
      </c>
      <c r="FZ105" s="79" t="s">
        <v>426</v>
      </c>
      <c r="GA105" s="79" t="s">
        <v>426</v>
      </c>
      <c r="GB105" s="79" t="s">
        <v>426</v>
      </c>
      <c r="GC105" s="79" t="s">
        <v>426</v>
      </c>
      <c r="GD105" s="79" t="s">
        <v>426</v>
      </c>
      <c r="GE105" s="79" t="s">
        <v>426</v>
      </c>
      <c r="GF105" s="79" t="s">
        <v>426</v>
      </c>
      <c r="GG105" s="79" t="s">
        <v>426</v>
      </c>
      <c r="GH105" s="79" t="s">
        <v>426</v>
      </c>
      <c r="GI105" s="79" t="s">
        <v>426</v>
      </c>
      <c r="GJ105" s="79" t="s">
        <v>426</v>
      </c>
      <c r="GK105" s="79" t="s">
        <v>426</v>
      </c>
      <c r="GL105" s="79" t="s">
        <v>426</v>
      </c>
      <c r="GM105" s="79" t="s">
        <v>426</v>
      </c>
      <c r="GN105" s="79" t="s">
        <v>426</v>
      </c>
      <c r="GO105" s="79" t="s">
        <v>426</v>
      </c>
      <c r="GP105" s="79" t="s">
        <v>426</v>
      </c>
      <c r="GQ105" s="79" t="s">
        <v>426</v>
      </c>
      <c r="GR105" s="79" t="s">
        <v>426</v>
      </c>
      <c r="GS105" s="79" t="s">
        <v>426</v>
      </c>
      <c r="GT105" s="79" t="s">
        <v>426</v>
      </c>
      <c r="GU105" s="79" t="s">
        <v>426</v>
      </c>
      <c r="GV105" s="79" t="s">
        <v>426</v>
      </c>
      <c r="GW105" s="79" t="s">
        <v>426</v>
      </c>
      <c r="GX105" s="79" t="s">
        <v>426</v>
      </c>
      <c r="GY105" s="79" t="s">
        <v>426</v>
      </c>
      <c r="GZ105" s="79" t="s">
        <v>426</v>
      </c>
      <c r="HA105" s="79" t="s">
        <v>426</v>
      </c>
      <c r="HB105" s="79" t="s">
        <v>426</v>
      </c>
      <c r="HC105" s="79" t="s">
        <v>426</v>
      </c>
      <c r="HD105" s="79" t="s">
        <v>426</v>
      </c>
      <c r="HE105" s="79" t="s">
        <v>426</v>
      </c>
      <c r="HF105" s="79" t="s">
        <v>426</v>
      </c>
      <c r="HG105" s="79" t="s">
        <v>426</v>
      </c>
      <c r="HH105" s="79" t="s">
        <v>426</v>
      </c>
      <c r="HI105" s="79" t="s">
        <v>426</v>
      </c>
      <c r="HJ105" s="79" t="s">
        <v>426</v>
      </c>
      <c r="HK105" s="79" t="s">
        <v>426</v>
      </c>
      <c r="HL105" s="79" t="s">
        <v>426</v>
      </c>
      <c r="HM105" s="79" t="s">
        <v>426</v>
      </c>
      <c r="HN105" s="79" t="s">
        <v>426</v>
      </c>
      <c r="HO105" s="79" t="s">
        <v>426</v>
      </c>
      <c r="HP105" s="79" t="s">
        <v>426</v>
      </c>
      <c r="HQ105" s="79" t="s">
        <v>426</v>
      </c>
      <c r="HR105" s="79" t="s">
        <v>426</v>
      </c>
      <c r="HS105" s="80" t="str">
        <f t="shared" si="1"/>
        <v>Water Pollution_4,4'-Methylenedianiline_Freshwater_Health_N/A for WP Interim Methodology</v>
      </c>
    </row>
    <row r="106" spans="2:227" ht="15" customHeight="1">
      <c r="B106" s="65" t="s">
        <v>9</v>
      </c>
      <c r="C106" s="65" t="s">
        <v>425</v>
      </c>
      <c r="D106" s="65" t="s">
        <v>396</v>
      </c>
      <c r="E106" s="65" t="s">
        <v>395</v>
      </c>
      <c r="F106" s="65" t="s">
        <v>390</v>
      </c>
      <c r="G106" s="65" t="s">
        <v>391</v>
      </c>
      <c r="H106" s="41"/>
      <c r="I106" s="79" t="s">
        <v>426</v>
      </c>
      <c r="J106" s="79" t="s">
        <v>426</v>
      </c>
      <c r="K106" s="79" t="s">
        <v>426</v>
      </c>
      <c r="L106" s="79" t="s">
        <v>426</v>
      </c>
      <c r="M106" s="79" t="s">
        <v>426</v>
      </c>
      <c r="N106" s="79" t="s">
        <v>426</v>
      </c>
      <c r="O106" s="79" t="s">
        <v>426</v>
      </c>
      <c r="P106" s="79" t="s">
        <v>426</v>
      </c>
      <c r="Q106" s="79" t="s">
        <v>426</v>
      </c>
      <c r="R106" s="79" t="s">
        <v>426</v>
      </c>
      <c r="S106" s="79" t="s">
        <v>426</v>
      </c>
      <c r="T106" s="79" t="s">
        <v>426</v>
      </c>
      <c r="U106" s="79" t="s">
        <v>426</v>
      </c>
      <c r="V106" s="79" t="s">
        <v>426</v>
      </c>
      <c r="W106" s="79" t="s">
        <v>426</v>
      </c>
      <c r="X106" s="79" t="s">
        <v>426</v>
      </c>
      <c r="Y106" s="79" t="s">
        <v>426</v>
      </c>
      <c r="Z106" s="79" t="s">
        <v>426</v>
      </c>
      <c r="AA106" s="79" t="s">
        <v>426</v>
      </c>
      <c r="AB106" s="79" t="s">
        <v>426</v>
      </c>
      <c r="AC106" s="79" t="s">
        <v>426</v>
      </c>
      <c r="AD106" s="79" t="s">
        <v>426</v>
      </c>
      <c r="AE106" s="79" t="s">
        <v>426</v>
      </c>
      <c r="AF106" s="79" t="s">
        <v>426</v>
      </c>
      <c r="AG106" s="79" t="s">
        <v>426</v>
      </c>
      <c r="AH106" s="79" t="s">
        <v>426</v>
      </c>
      <c r="AI106" s="79" t="s">
        <v>426</v>
      </c>
      <c r="AJ106" s="79" t="s">
        <v>426</v>
      </c>
      <c r="AK106" s="79" t="s">
        <v>426</v>
      </c>
      <c r="AL106" s="79" t="s">
        <v>426</v>
      </c>
      <c r="AM106" s="79" t="s">
        <v>426</v>
      </c>
      <c r="AN106" s="79" t="s">
        <v>426</v>
      </c>
      <c r="AO106" s="79" t="s">
        <v>426</v>
      </c>
      <c r="AP106" s="79" t="s">
        <v>426</v>
      </c>
      <c r="AQ106" s="79" t="s">
        <v>426</v>
      </c>
      <c r="AR106" s="79" t="s">
        <v>426</v>
      </c>
      <c r="AS106" s="79" t="s">
        <v>426</v>
      </c>
      <c r="AT106" s="79" t="s">
        <v>426</v>
      </c>
      <c r="AU106" s="79" t="s">
        <v>426</v>
      </c>
      <c r="AV106" s="79" t="s">
        <v>426</v>
      </c>
      <c r="AW106" s="79" t="s">
        <v>426</v>
      </c>
      <c r="AX106" s="79" t="s">
        <v>426</v>
      </c>
      <c r="AY106" s="79" t="s">
        <v>426</v>
      </c>
      <c r="AZ106" s="79" t="s">
        <v>426</v>
      </c>
      <c r="BA106" s="79" t="s">
        <v>426</v>
      </c>
      <c r="BB106" s="79" t="s">
        <v>426</v>
      </c>
      <c r="BC106" s="79" t="s">
        <v>426</v>
      </c>
      <c r="BD106" s="79" t="s">
        <v>426</v>
      </c>
      <c r="BE106" s="79" t="s">
        <v>426</v>
      </c>
      <c r="BF106" s="79" t="s">
        <v>426</v>
      </c>
      <c r="BG106" s="79" t="s">
        <v>426</v>
      </c>
      <c r="BH106" s="79" t="s">
        <v>426</v>
      </c>
      <c r="BI106" s="79" t="s">
        <v>426</v>
      </c>
      <c r="BJ106" s="79" t="s">
        <v>426</v>
      </c>
      <c r="BK106" s="79" t="s">
        <v>426</v>
      </c>
      <c r="BL106" s="79" t="s">
        <v>426</v>
      </c>
      <c r="BM106" s="79" t="s">
        <v>426</v>
      </c>
      <c r="BN106" s="79" t="s">
        <v>426</v>
      </c>
      <c r="BO106" s="79" t="s">
        <v>426</v>
      </c>
      <c r="BP106" s="79" t="s">
        <v>426</v>
      </c>
      <c r="BQ106" s="79" t="s">
        <v>426</v>
      </c>
      <c r="BR106" s="79" t="s">
        <v>426</v>
      </c>
      <c r="BS106" s="79" t="s">
        <v>426</v>
      </c>
      <c r="BT106" s="79" t="s">
        <v>426</v>
      </c>
      <c r="BU106" s="79" t="s">
        <v>426</v>
      </c>
      <c r="BV106" s="79" t="s">
        <v>426</v>
      </c>
      <c r="BW106" s="79" t="s">
        <v>426</v>
      </c>
      <c r="BX106" s="79" t="s">
        <v>426</v>
      </c>
      <c r="BY106" s="79" t="s">
        <v>426</v>
      </c>
      <c r="BZ106" s="79" t="s">
        <v>426</v>
      </c>
      <c r="CA106" s="79" t="s">
        <v>426</v>
      </c>
      <c r="CB106" s="79" t="s">
        <v>426</v>
      </c>
      <c r="CC106" s="79" t="s">
        <v>426</v>
      </c>
      <c r="CD106" s="79" t="s">
        <v>426</v>
      </c>
      <c r="CE106" s="79" t="s">
        <v>426</v>
      </c>
      <c r="CF106" s="79" t="s">
        <v>426</v>
      </c>
      <c r="CG106" s="79" t="s">
        <v>426</v>
      </c>
      <c r="CH106" s="79" t="s">
        <v>426</v>
      </c>
      <c r="CI106" s="79" t="s">
        <v>426</v>
      </c>
      <c r="CJ106" s="79" t="s">
        <v>426</v>
      </c>
      <c r="CK106" s="79" t="s">
        <v>426</v>
      </c>
      <c r="CL106" s="79" t="s">
        <v>426</v>
      </c>
      <c r="CM106" s="79" t="s">
        <v>426</v>
      </c>
      <c r="CN106" s="79" t="s">
        <v>426</v>
      </c>
      <c r="CO106" s="79" t="s">
        <v>426</v>
      </c>
      <c r="CP106" s="79" t="s">
        <v>426</v>
      </c>
      <c r="CQ106" s="79" t="s">
        <v>426</v>
      </c>
      <c r="CR106" s="79" t="s">
        <v>426</v>
      </c>
      <c r="CS106" s="79" t="s">
        <v>426</v>
      </c>
      <c r="CT106" s="79" t="s">
        <v>426</v>
      </c>
      <c r="CU106" s="79" t="s">
        <v>426</v>
      </c>
      <c r="CV106" s="79" t="s">
        <v>426</v>
      </c>
      <c r="CW106" s="79" t="s">
        <v>426</v>
      </c>
      <c r="CX106" s="79" t="s">
        <v>426</v>
      </c>
      <c r="CY106" s="79" t="s">
        <v>426</v>
      </c>
      <c r="CZ106" s="79" t="s">
        <v>426</v>
      </c>
      <c r="DA106" s="79" t="s">
        <v>426</v>
      </c>
      <c r="DB106" s="79" t="s">
        <v>426</v>
      </c>
      <c r="DC106" s="79" t="s">
        <v>426</v>
      </c>
      <c r="DD106" s="79" t="s">
        <v>426</v>
      </c>
      <c r="DE106" s="79" t="s">
        <v>426</v>
      </c>
      <c r="DF106" s="79" t="s">
        <v>426</v>
      </c>
      <c r="DG106" s="79" t="s">
        <v>426</v>
      </c>
      <c r="DH106" s="79" t="s">
        <v>426</v>
      </c>
      <c r="DI106" s="79" t="s">
        <v>426</v>
      </c>
      <c r="DJ106" s="79" t="s">
        <v>426</v>
      </c>
      <c r="DK106" s="79" t="s">
        <v>426</v>
      </c>
      <c r="DL106" s="79" t="s">
        <v>426</v>
      </c>
      <c r="DM106" s="79" t="s">
        <v>426</v>
      </c>
      <c r="DN106" s="79" t="s">
        <v>426</v>
      </c>
      <c r="DO106" s="79" t="s">
        <v>426</v>
      </c>
      <c r="DP106" s="79" t="s">
        <v>426</v>
      </c>
      <c r="DQ106" s="79" t="s">
        <v>426</v>
      </c>
      <c r="DR106" s="79" t="s">
        <v>426</v>
      </c>
      <c r="DS106" s="79" t="s">
        <v>426</v>
      </c>
      <c r="DT106" s="79" t="s">
        <v>426</v>
      </c>
      <c r="DU106" s="79" t="s">
        <v>426</v>
      </c>
      <c r="DV106" s="79" t="s">
        <v>426</v>
      </c>
      <c r="DW106" s="79" t="s">
        <v>426</v>
      </c>
      <c r="DX106" s="79" t="s">
        <v>426</v>
      </c>
      <c r="DY106" s="79" t="s">
        <v>426</v>
      </c>
      <c r="DZ106" s="79" t="s">
        <v>426</v>
      </c>
      <c r="EA106" s="79" t="s">
        <v>426</v>
      </c>
      <c r="EB106" s="79" t="s">
        <v>426</v>
      </c>
      <c r="EC106" s="79" t="s">
        <v>426</v>
      </c>
      <c r="ED106" s="79" t="s">
        <v>426</v>
      </c>
      <c r="EE106" s="79" t="s">
        <v>426</v>
      </c>
      <c r="EF106" s="79" t="s">
        <v>426</v>
      </c>
      <c r="EG106" s="79" t="s">
        <v>426</v>
      </c>
      <c r="EH106" s="79" t="s">
        <v>426</v>
      </c>
      <c r="EI106" s="79" t="s">
        <v>426</v>
      </c>
      <c r="EJ106" s="79" t="s">
        <v>426</v>
      </c>
      <c r="EK106" s="79" t="s">
        <v>426</v>
      </c>
      <c r="EL106" s="79" t="s">
        <v>426</v>
      </c>
      <c r="EM106" s="79" t="s">
        <v>426</v>
      </c>
      <c r="EN106" s="79" t="s">
        <v>426</v>
      </c>
      <c r="EO106" s="79" t="s">
        <v>426</v>
      </c>
      <c r="EP106" s="79" t="s">
        <v>426</v>
      </c>
      <c r="EQ106" s="79" t="s">
        <v>426</v>
      </c>
      <c r="ER106" s="79" t="s">
        <v>426</v>
      </c>
      <c r="ES106" s="79" t="s">
        <v>426</v>
      </c>
      <c r="ET106" s="79" t="s">
        <v>426</v>
      </c>
      <c r="EU106" s="79" t="s">
        <v>426</v>
      </c>
      <c r="EV106" s="79" t="s">
        <v>426</v>
      </c>
      <c r="EW106" s="79" t="s">
        <v>426</v>
      </c>
      <c r="EX106" s="79" t="s">
        <v>426</v>
      </c>
      <c r="EY106" s="79" t="s">
        <v>426</v>
      </c>
      <c r="EZ106" s="79" t="s">
        <v>426</v>
      </c>
      <c r="FA106" s="79" t="s">
        <v>426</v>
      </c>
      <c r="FB106" s="79" t="s">
        <v>426</v>
      </c>
      <c r="FC106" s="79" t="s">
        <v>426</v>
      </c>
      <c r="FD106" s="79" t="s">
        <v>426</v>
      </c>
      <c r="FE106" s="79" t="s">
        <v>426</v>
      </c>
      <c r="FF106" s="79" t="s">
        <v>426</v>
      </c>
      <c r="FG106" s="79" t="s">
        <v>426</v>
      </c>
      <c r="FH106" s="79" t="s">
        <v>426</v>
      </c>
      <c r="FI106" s="79" t="s">
        <v>426</v>
      </c>
      <c r="FJ106" s="79" t="s">
        <v>426</v>
      </c>
      <c r="FK106" s="79" t="s">
        <v>426</v>
      </c>
      <c r="FL106" s="79" t="s">
        <v>426</v>
      </c>
      <c r="FM106" s="79" t="s">
        <v>426</v>
      </c>
      <c r="FN106" s="79" t="s">
        <v>426</v>
      </c>
      <c r="FO106" s="79" t="s">
        <v>426</v>
      </c>
      <c r="FP106" s="79" t="s">
        <v>426</v>
      </c>
      <c r="FQ106" s="79" t="s">
        <v>426</v>
      </c>
      <c r="FR106" s="79" t="s">
        <v>426</v>
      </c>
      <c r="FS106" s="79" t="s">
        <v>426</v>
      </c>
      <c r="FT106" s="79" t="s">
        <v>426</v>
      </c>
      <c r="FU106" s="79" t="s">
        <v>426</v>
      </c>
      <c r="FV106" s="79" t="s">
        <v>426</v>
      </c>
      <c r="FW106" s="79" t="s">
        <v>426</v>
      </c>
      <c r="FX106" s="79" t="s">
        <v>426</v>
      </c>
      <c r="FY106" s="79" t="s">
        <v>426</v>
      </c>
      <c r="FZ106" s="79" t="s">
        <v>426</v>
      </c>
      <c r="GA106" s="79" t="s">
        <v>426</v>
      </c>
      <c r="GB106" s="79" t="s">
        <v>426</v>
      </c>
      <c r="GC106" s="79" t="s">
        <v>426</v>
      </c>
      <c r="GD106" s="79" t="s">
        <v>426</v>
      </c>
      <c r="GE106" s="79" t="s">
        <v>426</v>
      </c>
      <c r="GF106" s="79" t="s">
        <v>426</v>
      </c>
      <c r="GG106" s="79" t="s">
        <v>426</v>
      </c>
      <c r="GH106" s="79" t="s">
        <v>426</v>
      </c>
      <c r="GI106" s="79" t="s">
        <v>426</v>
      </c>
      <c r="GJ106" s="79" t="s">
        <v>426</v>
      </c>
      <c r="GK106" s="79" t="s">
        <v>426</v>
      </c>
      <c r="GL106" s="79" t="s">
        <v>426</v>
      </c>
      <c r="GM106" s="79" t="s">
        <v>426</v>
      </c>
      <c r="GN106" s="79" t="s">
        <v>426</v>
      </c>
      <c r="GO106" s="79" t="s">
        <v>426</v>
      </c>
      <c r="GP106" s="79" t="s">
        <v>426</v>
      </c>
      <c r="GQ106" s="79" t="s">
        <v>426</v>
      </c>
      <c r="GR106" s="79" t="s">
        <v>426</v>
      </c>
      <c r="GS106" s="79" t="s">
        <v>426</v>
      </c>
      <c r="GT106" s="79" t="s">
        <v>426</v>
      </c>
      <c r="GU106" s="79" t="s">
        <v>426</v>
      </c>
      <c r="GV106" s="79" t="s">
        <v>426</v>
      </c>
      <c r="GW106" s="79" t="s">
        <v>426</v>
      </c>
      <c r="GX106" s="79" t="s">
        <v>426</v>
      </c>
      <c r="GY106" s="79" t="s">
        <v>426</v>
      </c>
      <c r="GZ106" s="79" t="s">
        <v>426</v>
      </c>
      <c r="HA106" s="79" t="s">
        <v>426</v>
      </c>
      <c r="HB106" s="79" t="s">
        <v>426</v>
      </c>
      <c r="HC106" s="79" t="s">
        <v>426</v>
      </c>
      <c r="HD106" s="79" t="s">
        <v>426</v>
      </c>
      <c r="HE106" s="79" t="s">
        <v>426</v>
      </c>
      <c r="HF106" s="79" t="s">
        <v>426</v>
      </c>
      <c r="HG106" s="79" t="s">
        <v>426</v>
      </c>
      <c r="HH106" s="79" t="s">
        <v>426</v>
      </c>
      <c r="HI106" s="79" t="s">
        <v>426</v>
      </c>
      <c r="HJ106" s="79" t="s">
        <v>426</v>
      </c>
      <c r="HK106" s="79" t="s">
        <v>426</v>
      </c>
      <c r="HL106" s="79" t="s">
        <v>426</v>
      </c>
      <c r="HM106" s="79" t="s">
        <v>426</v>
      </c>
      <c r="HN106" s="79" t="s">
        <v>426</v>
      </c>
      <c r="HO106" s="79" t="s">
        <v>426</v>
      </c>
      <c r="HP106" s="79" t="s">
        <v>426</v>
      </c>
      <c r="HQ106" s="79" t="s">
        <v>426</v>
      </c>
      <c r="HR106" s="79" t="s">
        <v>426</v>
      </c>
      <c r="HS106" s="80" t="str">
        <f t="shared" si="1"/>
        <v>Water Pollution_4,4'-Methylenedianiline_Seawater_Health_N/A for WP Interim Methodology</v>
      </c>
    </row>
    <row r="107" spans="2:227" ht="15" customHeight="1">
      <c r="B107" s="65" t="s">
        <v>9</v>
      </c>
      <c r="C107" s="65" t="s">
        <v>425</v>
      </c>
      <c r="D107" s="65" t="s">
        <v>384</v>
      </c>
      <c r="E107" s="65" t="s">
        <v>395</v>
      </c>
      <c r="F107" s="65" t="s">
        <v>390</v>
      </c>
      <c r="G107" s="65" t="s">
        <v>391</v>
      </c>
      <c r="H107" s="41"/>
      <c r="I107" s="79" t="s">
        <v>426</v>
      </c>
      <c r="J107" s="79" t="s">
        <v>426</v>
      </c>
      <c r="K107" s="79" t="s">
        <v>426</v>
      </c>
      <c r="L107" s="79" t="s">
        <v>426</v>
      </c>
      <c r="M107" s="79" t="s">
        <v>426</v>
      </c>
      <c r="N107" s="79" t="s">
        <v>426</v>
      </c>
      <c r="O107" s="79" t="s">
        <v>426</v>
      </c>
      <c r="P107" s="79" t="s">
        <v>426</v>
      </c>
      <c r="Q107" s="79" t="s">
        <v>426</v>
      </c>
      <c r="R107" s="79" t="s">
        <v>426</v>
      </c>
      <c r="S107" s="79" t="s">
        <v>426</v>
      </c>
      <c r="T107" s="79" t="s">
        <v>426</v>
      </c>
      <c r="U107" s="79" t="s">
        <v>426</v>
      </c>
      <c r="V107" s="79" t="s">
        <v>426</v>
      </c>
      <c r="W107" s="79" t="s">
        <v>426</v>
      </c>
      <c r="X107" s="79" t="s">
        <v>426</v>
      </c>
      <c r="Y107" s="79" t="s">
        <v>426</v>
      </c>
      <c r="Z107" s="79" t="s">
        <v>426</v>
      </c>
      <c r="AA107" s="79" t="s">
        <v>426</v>
      </c>
      <c r="AB107" s="79" t="s">
        <v>426</v>
      </c>
      <c r="AC107" s="79" t="s">
        <v>426</v>
      </c>
      <c r="AD107" s="79" t="s">
        <v>426</v>
      </c>
      <c r="AE107" s="79" t="s">
        <v>426</v>
      </c>
      <c r="AF107" s="79" t="s">
        <v>426</v>
      </c>
      <c r="AG107" s="79" t="s">
        <v>426</v>
      </c>
      <c r="AH107" s="79" t="s">
        <v>426</v>
      </c>
      <c r="AI107" s="79" t="s">
        <v>426</v>
      </c>
      <c r="AJ107" s="79" t="s">
        <v>426</v>
      </c>
      <c r="AK107" s="79" t="s">
        <v>426</v>
      </c>
      <c r="AL107" s="79" t="s">
        <v>426</v>
      </c>
      <c r="AM107" s="79" t="s">
        <v>426</v>
      </c>
      <c r="AN107" s="79" t="s">
        <v>426</v>
      </c>
      <c r="AO107" s="79" t="s">
        <v>426</v>
      </c>
      <c r="AP107" s="79" t="s">
        <v>426</v>
      </c>
      <c r="AQ107" s="79" t="s">
        <v>426</v>
      </c>
      <c r="AR107" s="79" t="s">
        <v>426</v>
      </c>
      <c r="AS107" s="79" t="s">
        <v>426</v>
      </c>
      <c r="AT107" s="79" t="s">
        <v>426</v>
      </c>
      <c r="AU107" s="79" t="s">
        <v>426</v>
      </c>
      <c r="AV107" s="79" t="s">
        <v>426</v>
      </c>
      <c r="AW107" s="79" t="s">
        <v>426</v>
      </c>
      <c r="AX107" s="79" t="s">
        <v>426</v>
      </c>
      <c r="AY107" s="79" t="s">
        <v>426</v>
      </c>
      <c r="AZ107" s="79" t="s">
        <v>426</v>
      </c>
      <c r="BA107" s="79" t="s">
        <v>426</v>
      </c>
      <c r="BB107" s="79" t="s">
        <v>426</v>
      </c>
      <c r="BC107" s="79" t="s">
        <v>426</v>
      </c>
      <c r="BD107" s="79" t="s">
        <v>426</v>
      </c>
      <c r="BE107" s="79" t="s">
        <v>426</v>
      </c>
      <c r="BF107" s="79" t="s">
        <v>426</v>
      </c>
      <c r="BG107" s="79" t="s">
        <v>426</v>
      </c>
      <c r="BH107" s="79" t="s">
        <v>426</v>
      </c>
      <c r="BI107" s="79" t="s">
        <v>426</v>
      </c>
      <c r="BJ107" s="79" t="s">
        <v>426</v>
      </c>
      <c r="BK107" s="79" t="s">
        <v>426</v>
      </c>
      <c r="BL107" s="79" t="s">
        <v>426</v>
      </c>
      <c r="BM107" s="79" t="s">
        <v>426</v>
      </c>
      <c r="BN107" s="79" t="s">
        <v>426</v>
      </c>
      <c r="BO107" s="79" t="s">
        <v>426</v>
      </c>
      <c r="BP107" s="79" t="s">
        <v>426</v>
      </c>
      <c r="BQ107" s="79" t="s">
        <v>426</v>
      </c>
      <c r="BR107" s="79" t="s">
        <v>426</v>
      </c>
      <c r="BS107" s="79" t="s">
        <v>426</v>
      </c>
      <c r="BT107" s="79" t="s">
        <v>426</v>
      </c>
      <c r="BU107" s="79" t="s">
        <v>426</v>
      </c>
      <c r="BV107" s="79" t="s">
        <v>426</v>
      </c>
      <c r="BW107" s="79" t="s">
        <v>426</v>
      </c>
      <c r="BX107" s="79" t="s">
        <v>426</v>
      </c>
      <c r="BY107" s="79" t="s">
        <v>426</v>
      </c>
      <c r="BZ107" s="79" t="s">
        <v>426</v>
      </c>
      <c r="CA107" s="79" t="s">
        <v>426</v>
      </c>
      <c r="CB107" s="79" t="s">
        <v>426</v>
      </c>
      <c r="CC107" s="79" t="s">
        <v>426</v>
      </c>
      <c r="CD107" s="79" t="s">
        <v>426</v>
      </c>
      <c r="CE107" s="79" t="s">
        <v>426</v>
      </c>
      <c r="CF107" s="79" t="s">
        <v>426</v>
      </c>
      <c r="CG107" s="79" t="s">
        <v>426</v>
      </c>
      <c r="CH107" s="79" t="s">
        <v>426</v>
      </c>
      <c r="CI107" s="79" t="s">
        <v>426</v>
      </c>
      <c r="CJ107" s="79" t="s">
        <v>426</v>
      </c>
      <c r="CK107" s="79" t="s">
        <v>426</v>
      </c>
      <c r="CL107" s="79" t="s">
        <v>426</v>
      </c>
      <c r="CM107" s="79" t="s">
        <v>426</v>
      </c>
      <c r="CN107" s="79" t="s">
        <v>426</v>
      </c>
      <c r="CO107" s="79" t="s">
        <v>426</v>
      </c>
      <c r="CP107" s="79" t="s">
        <v>426</v>
      </c>
      <c r="CQ107" s="79" t="s">
        <v>426</v>
      </c>
      <c r="CR107" s="79" t="s">
        <v>426</v>
      </c>
      <c r="CS107" s="79" t="s">
        <v>426</v>
      </c>
      <c r="CT107" s="79" t="s">
        <v>426</v>
      </c>
      <c r="CU107" s="79" t="s">
        <v>426</v>
      </c>
      <c r="CV107" s="79" t="s">
        <v>426</v>
      </c>
      <c r="CW107" s="79" t="s">
        <v>426</v>
      </c>
      <c r="CX107" s="79" t="s">
        <v>426</v>
      </c>
      <c r="CY107" s="79" t="s">
        <v>426</v>
      </c>
      <c r="CZ107" s="79" t="s">
        <v>426</v>
      </c>
      <c r="DA107" s="79" t="s">
        <v>426</v>
      </c>
      <c r="DB107" s="79" t="s">
        <v>426</v>
      </c>
      <c r="DC107" s="79" t="s">
        <v>426</v>
      </c>
      <c r="DD107" s="79" t="s">
        <v>426</v>
      </c>
      <c r="DE107" s="79" t="s">
        <v>426</v>
      </c>
      <c r="DF107" s="79" t="s">
        <v>426</v>
      </c>
      <c r="DG107" s="79" t="s">
        <v>426</v>
      </c>
      <c r="DH107" s="79" t="s">
        <v>426</v>
      </c>
      <c r="DI107" s="79" t="s">
        <v>426</v>
      </c>
      <c r="DJ107" s="79" t="s">
        <v>426</v>
      </c>
      <c r="DK107" s="79" t="s">
        <v>426</v>
      </c>
      <c r="DL107" s="79" t="s">
        <v>426</v>
      </c>
      <c r="DM107" s="79" t="s">
        <v>426</v>
      </c>
      <c r="DN107" s="79" t="s">
        <v>426</v>
      </c>
      <c r="DO107" s="79" t="s">
        <v>426</v>
      </c>
      <c r="DP107" s="79" t="s">
        <v>426</v>
      </c>
      <c r="DQ107" s="79" t="s">
        <v>426</v>
      </c>
      <c r="DR107" s="79" t="s">
        <v>426</v>
      </c>
      <c r="DS107" s="79" t="s">
        <v>426</v>
      </c>
      <c r="DT107" s="79" t="s">
        <v>426</v>
      </c>
      <c r="DU107" s="79" t="s">
        <v>426</v>
      </c>
      <c r="DV107" s="79" t="s">
        <v>426</v>
      </c>
      <c r="DW107" s="79" t="s">
        <v>426</v>
      </c>
      <c r="DX107" s="79" t="s">
        <v>426</v>
      </c>
      <c r="DY107" s="79" t="s">
        <v>426</v>
      </c>
      <c r="DZ107" s="79" t="s">
        <v>426</v>
      </c>
      <c r="EA107" s="79" t="s">
        <v>426</v>
      </c>
      <c r="EB107" s="79" t="s">
        <v>426</v>
      </c>
      <c r="EC107" s="79" t="s">
        <v>426</v>
      </c>
      <c r="ED107" s="79" t="s">
        <v>426</v>
      </c>
      <c r="EE107" s="79" t="s">
        <v>426</v>
      </c>
      <c r="EF107" s="79" t="s">
        <v>426</v>
      </c>
      <c r="EG107" s="79" t="s">
        <v>426</v>
      </c>
      <c r="EH107" s="79" t="s">
        <v>426</v>
      </c>
      <c r="EI107" s="79" t="s">
        <v>426</v>
      </c>
      <c r="EJ107" s="79" t="s">
        <v>426</v>
      </c>
      <c r="EK107" s="79" t="s">
        <v>426</v>
      </c>
      <c r="EL107" s="79" t="s">
        <v>426</v>
      </c>
      <c r="EM107" s="79" t="s">
        <v>426</v>
      </c>
      <c r="EN107" s="79" t="s">
        <v>426</v>
      </c>
      <c r="EO107" s="79" t="s">
        <v>426</v>
      </c>
      <c r="EP107" s="79" t="s">
        <v>426</v>
      </c>
      <c r="EQ107" s="79" t="s">
        <v>426</v>
      </c>
      <c r="ER107" s="79" t="s">
        <v>426</v>
      </c>
      <c r="ES107" s="79" t="s">
        <v>426</v>
      </c>
      <c r="ET107" s="79" t="s">
        <v>426</v>
      </c>
      <c r="EU107" s="79" t="s">
        <v>426</v>
      </c>
      <c r="EV107" s="79" t="s">
        <v>426</v>
      </c>
      <c r="EW107" s="79" t="s">
        <v>426</v>
      </c>
      <c r="EX107" s="79" t="s">
        <v>426</v>
      </c>
      <c r="EY107" s="79" t="s">
        <v>426</v>
      </c>
      <c r="EZ107" s="79" t="s">
        <v>426</v>
      </c>
      <c r="FA107" s="79" t="s">
        <v>426</v>
      </c>
      <c r="FB107" s="79" t="s">
        <v>426</v>
      </c>
      <c r="FC107" s="79" t="s">
        <v>426</v>
      </c>
      <c r="FD107" s="79" t="s">
        <v>426</v>
      </c>
      <c r="FE107" s="79" t="s">
        <v>426</v>
      </c>
      <c r="FF107" s="79" t="s">
        <v>426</v>
      </c>
      <c r="FG107" s="79" t="s">
        <v>426</v>
      </c>
      <c r="FH107" s="79" t="s">
        <v>426</v>
      </c>
      <c r="FI107" s="79" t="s">
        <v>426</v>
      </c>
      <c r="FJ107" s="79" t="s">
        <v>426</v>
      </c>
      <c r="FK107" s="79" t="s">
        <v>426</v>
      </c>
      <c r="FL107" s="79" t="s">
        <v>426</v>
      </c>
      <c r="FM107" s="79" t="s">
        <v>426</v>
      </c>
      <c r="FN107" s="79" t="s">
        <v>426</v>
      </c>
      <c r="FO107" s="79" t="s">
        <v>426</v>
      </c>
      <c r="FP107" s="79" t="s">
        <v>426</v>
      </c>
      <c r="FQ107" s="79" t="s">
        <v>426</v>
      </c>
      <c r="FR107" s="79" t="s">
        <v>426</v>
      </c>
      <c r="FS107" s="79" t="s">
        <v>426</v>
      </c>
      <c r="FT107" s="79" t="s">
        <v>426</v>
      </c>
      <c r="FU107" s="79" t="s">
        <v>426</v>
      </c>
      <c r="FV107" s="79" t="s">
        <v>426</v>
      </c>
      <c r="FW107" s="79" t="s">
        <v>426</v>
      </c>
      <c r="FX107" s="79" t="s">
        <v>426</v>
      </c>
      <c r="FY107" s="79" t="s">
        <v>426</v>
      </c>
      <c r="FZ107" s="79" t="s">
        <v>426</v>
      </c>
      <c r="GA107" s="79" t="s">
        <v>426</v>
      </c>
      <c r="GB107" s="79" t="s">
        <v>426</v>
      </c>
      <c r="GC107" s="79" t="s">
        <v>426</v>
      </c>
      <c r="GD107" s="79" t="s">
        <v>426</v>
      </c>
      <c r="GE107" s="79" t="s">
        <v>426</v>
      </c>
      <c r="GF107" s="79" t="s">
        <v>426</v>
      </c>
      <c r="GG107" s="79" t="s">
        <v>426</v>
      </c>
      <c r="GH107" s="79" t="s">
        <v>426</v>
      </c>
      <c r="GI107" s="79" t="s">
        <v>426</v>
      </c>
      <c r="GJ107" s="79" t="s">
        <v>426</v>
      </c>
      <c r="GK107" s="79" t="s">
        <v>426</v>
      </c>
      <c r="GL107" s="79" t="s">
        <v>426</v>
      </c>
      <c r="GM107" s="79" t="s">
        <v>426</v>
      </c>
      <c r="GN107" s="79" t="s">
        <v>426</v>
      </c>
      <c r="GO107" s="79" t="s">
        <v>426</v>
      </c>
      <c r="GP107" s="79" t="s">
        <v>426</v>
      </c>
      <c r="GQ107" s="79" t="s">
        <v>426</v>
      </c>
      <c r="GR107" s="79" t="s">
        <v>426</v>
      </c>
      <c r="GS107" s="79" t="s">
        <v>426</v>
      </c>
      <c r="GT107" s="79" t="s">
        <v>426</v>
      </c>
      <c r="GU107" s="79" t="s">
        <v>426</v>
      </c>
      <c r="GV107" s="79" t="s">
        <v>426</v>
      </c>
      <c r="GW107" s="79" t="s">
        <v>426</v>
      </c>
      <c r="GX107" s="79" t="s">
        <v>426</v>
      </c>
      <c r="GY107" s="79" t="s">
        <v>426</v>
      </c>
      <c r="GZ107" s="79" t="s">
        <v>426</v>
      </c>
      <c r="HA107" s="79" t="s">
        <v>426</v>
      </c>
      <c r="HB107" s="79" t="s">
        <v>426</v>
      </c>
      <c r="HC107" s="79" t="s">
        <v>426</v>
      </c>
      <c r="HD107" s="79" t="s">
        <v>426</v>
      </c>
      <c r="HE107" s="79" t="s">
        <v>426</v>
      </c>
      <c r="HF107" s="79" t="s">
        <v>426</v>
      </c>
      <c r="HG107" s="79" t="s">
        <v>426</v>
      </c>
      <c r="HH107" s="79" t="s">
        <v>426</v>
      </c>
      <c r="HI107" s="79" t="s">
        <v>426</v>
      </c>
      <c r="HJ107" s="79" t="s">
        <v>426</v>
      </c>
      <c r="HK107" s="79" t="s">
        <v>426</v>
      </c>
      <c r="HL107" s="79" t="s">
        <v>426</v>
      </c>
      <c r="HM107" s="79" t="s">
        <v>426</v>
      </c>
      <c r="HN107" s="79" t="s">
        <v>426</v>
      </c>
      <c r="HO107" s="79" t="s">
        <v>426</v>
      </c>
      <c r="HP107" s="79" t="s">
        <v>426</v>
      </c>
      <c r="HQ107" s="79" t="s">
        <v>426</v>
      </c>
      <c r="HR107" s="79" t="s">
        <v>426</v>
      </c>
      <c r="HS107" s="80" t="str">
        <f t="shared" si="1"/>
        <v>Water Pollution_4,4'-Methylenedianiline_Unspecified_Health_N/A for WP Interim Methodology</v>
      </c>
    </row>
    <row r="108" spans="2:227" ht="15" customHeight="1">
      <c r="B108" s="65" t="s">
        <v>9</v>
      </c>
      <c r="C108" s="65" t="s">
        <v>427</v>
      </c>
      <c r="D108" s="65" t="s">
        <v>394</v>
      </c>
      <c r="E108" s="65" t="s">
        <v>395</v>
      </c>
      <c r="F108" s="65" t="s">
        <v>390</v>
      </c>
      <c r="G108" s="65" t="s">
        <v>391</v>
      </c>
      <c r="H108" s="41"/>
      <c r="I108" s="79">
        <v>0.54360100935966715</v>
      </c>
      <c r="J108" s="79">
        <v>8.4603575840485664E-3</v>
      </c>
      <c r="K108" s="79">
        <v>0.46772381969054272</v>
      </c>
      <c r="L108" s="79">
        <v>5.9670424814040439E-3</v>
      </c>
      <c r="M108" s="79">
        <v>4.3304673595648484E-2</v>
      </c>
      <c r="N108" s="79">
        <v>0.12758848073908666</v>
      </c>
      <c r="O108" s="79">
        <v>8.3685551619636186E-2</v>
      </c>
      <c r="P108" s="79">
        <v>7.143643479316745E-3</v>
      </c>
      <c r="Q108" s="79">
        <v>4.1541168094604017E-3</v>
      </c>
      <c r="R108" s="79">
        <v>8.3685551619636186E-2</v>
      </c>
      <c r="S108" s="79">
        <v>2.1623604716706143E-3</v>
      </c>
      <c r="T108" s="79">
        <v>9.4762314528868963E-3</v>
      </c>
      <c r="U108" s="79">
        <v>5.0787772646350003E-2</v>
      </c>
      <c r="V108" s="79">
        <v>8.3685551619636186E-2</v>
      </c>
      <c r="W108" s="79">
        <v>0.49710265297733675</v>
      </c>
      <c r="X108" s="79">
        <v>0.36249770450943214</v>
      </c>
      <c r="Y108" s="79">
        <v>8.3685551619636186E-2</v>
      </c>
      <c r="Z108" s="79">
        <v>0.14438074793577504</v>
      </c>
      <c r="AA108" s="79">
        <v>0.25145359359809683</v>
      </c>
      <c r="AB108" s="79">
        <v>1.1434041924694277E-2</v>
      </c>
      <c r="AC108" s="79">
        <v>0.12634019767858767</v>
      </c>
      <c r="AD108" s="79">
        <v>3.9740713175984344E-4</v>
      </c>
      <c r="AE108" s="79">
        <v>3.6890617153627826E-2</v>
      </c>
      <c r="AF108" s="79">
        <v>2.5737996964487384E-3</v>
      </c>
      <c r="AG108" s="79">
        <v>0.16376386935875686</v>
      </c>
      <c r="AH108" s="79">
        <v>2.9483578579424827E-3</v>
      </c>
      <c r="AI108" s="79">
        <v>1.6469458621194939E-2</v>
      </c>
      <c r="AJ108" s="79">
        <v>8.3685551619636186E-2</v>
      </c>
      <c r="AK108" s="79">
        <v>0.15850226960253971</v>
      </c>
      <c r="AL108" s="79">
        <v>6.4840458650567964E-2</v>
      </c>
      <c r="AM108" s="79">
        <v>0.39557700052968681</v>
      </c>
      <c r="AN108" s="79">
        <v>1.8669655172433935E-3</v>
      </c>
      <c r="AO108" s="79">
        <v>9.4435075354414769E-2</v>
      </c>
      <c r="AP108" s="79">
        <v>4.5464578511957447E-2</v>
      </c>
      <c r="AQ108" s="79">
        <v>7.1638842880764692E-2</v>
      </c>
      <c r="AR108" s="79">
        <v>1.8674273762953427E-4</v>
      </c>
      <c r="AS108" s="79">
        <v>8.3685551619636186E-2</v>
      </c>
      <c r="AT108" s="79">
        <v>3.3410201530488876E-2</v>
      </c>
      <c r="AU108" s="79">
        <v>1.966682754790753E-2</v>
      </c>
      <c r="AV108" s="79">
        <v>4.3304673595648484E-2</v>
      </c>
      <c r="AW108" s="79">
        <v>2.9431544190735982E-3</v>
      </c>
      <c r="AX108" s="79">
        <v>7.1970198911855882E-2</v>
      </c>
      <c r="AY108" s="79">
        <v>6.365492550139247E-3</v>
      </c>
      <c r="AZ108" s="79">
        <v>9.4435075354414769E-2</v>
      </c>
      <c r="BA108" s="79">
        <v>2.1165074114925849E-3</v>
      </c>
      <c r="BB108" s="79">
        <v>4.9586186654184759E-2</v>
      </c>
      <c r="BC108" s="79">
        <v>5.4414363779659025E-2</v>
      </c>
      <c r="BD108" s="79">
        <v>0.10136378786127773</v>
      </c>
      <c r="BE108" s="79">
        <v>6.1245002099793888E-2</v>
      </c>
      <c r="BF108" s="79">
        <v>0.22449663349213067</v>
      </c>
      <c r="BG108" s="79">
        <v>8.3685551619636186E-2</v>
      </c>
      <c r="BH108" s="79">
        <v>6.2884724889714513E-2</v>
      </c>
      <c r="BI108" s="79">
        <v>4.3283159456101603E-2</v>
      </c>
      <c r="BJ108" s="79">
        <v>5.2903693372231289E-2</v>
      </c>
      <c r="BK108" s="79">
        <v>0.15112462976222332</v>
      </c>
      <c r="BL108" s="79">
        <v>8.3685551619636186E-2</v>
      </c>
      <c r="BM108" s="79">
        <v>0.25263281246260261</v>
      </c>
      <c r="BN108" s="79">
        <v>2.4588335850276678E-2</v>
      </c>
      <c r="BO108" s="79">
        <v>7.6380457667462751E-2</v>
      </c>
      <c r="BP108" s="79">
        <v>0.15798352638112467</v>
      </c>
      <c r="BQ108" s="79">
        <v>9.3515314968241933E-2</v>
      </c>
      <c r="BR108" s="79">
        <v>0.37566997196152324</v>
      </c>
      <c r="BS108" s="79">
        <v>4.680705233386975E-3</v>
      </c>
      <c r="BT108" s="79">
        <v>9.4435075354414769E-2</v>
      </c>
      <c r="BU108" s="79">
        <v>0.205806327861808</v>
      </c>
      <c r="BV108" s="79">
        <v>6.2884724889714513E-2</v>
      </c>
      <c r="BW108" s="79">
        <v>5.9670424814040439E-3</v>
      </c>
      <c r="BX108" s="79">
        <v>1.4495889473772122E-3</v>
      </c>
      <c r="BY108" s="79">
        <v>5.2298854964743367E-2</v>
      </c>
      <c r="BZ108" s="79">
        <v>5.9670424814040439E-3</v>
      </c>
      <c r="CA108" s="79">
        <v>3.076240674242709E-3</v>
      </c>
      <c r="CB108" s="79">
        <v>9.4435075354414769E-2</v>
      </c>
      <c r="CC108" s="79">
        <v>0.13932318056739368</v>
      </c>
      <c r="CD108" s="79">
        <v>4.5484803592115541E-2</v>
      </c>
      <c r="CE108" s="79">
        <v>3.2202555025724833E-2</v>
      </c>
      <c r="CF108" s="79">
        <v>4.3304673595648484E-2</v>
      </c>
      <c r="CG108" s="79">
        <v>3.8053008825758503E-2</v>
      </c>
      <c r="CH108" s="79">
        <v>6.8063802659753674E-5</v>
      </c>
      <c r="CI108" s="79">
        <v>8.3685551619636186E-2</v>
      </c>
      <c r="CJ108" s="79">
        <v>0.15850226960253971</v>
      </c>
      <c r="CK108" s="79">
        <v>9.9034733556838159E-2</v>
      </c>
      <c r="CL108" s="79">
        <v>0.15133965431059301</v>
      </c>
      <c r="CM108" s="79">
        <v>7.6669149497184206E-3</v>
      </c>
      <c r="CN108" s="79">
        <v>7.7306654148583901E-4</v>
      </c>
      <c r="CO108" s="79">
        <v>0.76923162578380644</v>
      </c>
      <c r="CP108" s="79">
        <v>0.14499276976979208</v>
      </c>
      <c r="CQ108" s="79">
        <v>0.15850226960253971</v>
      </c>
      <c r="CR108" s="79">
        <v>0.10098033702562331</v>
      </c>
      <c r="CS108" s="79">
        <v>9.9406121049676051E-4</v>
      </c>
      <c r="CT108" s="79">
        <v>0.11649310372717872</v>
      </c>
      <c r="CU108" s="79">
        <v>1.2559808816202988E-2</v>
      </c>
      <c r="CV108" s="79">
        <v>8.9646998285069723E-2</v>
      </c>
      <c r="CW108" s="79">
        <v>0.10597563697296025</v>
      </c>
      <c r="CX108" s="79">
        <v>2.328543406676362E-2</v>
      </c>
      <c r="CY108" s="79">
        <v>4.3304673595648484E-2</v>
      </c>
      <c r="CZ108" s="79">
        <v>4.5110452570091684E-2</v>
      </c>
      <c r="DA108" s="79">
        <v>1.7153663491164838E-2</v>
      </c>
      <c r="DB108" s="79">
        <v>8.3685551619636186E-2</v>
      </c>
      <c r="DC108" s="79">
        <v>5.7687060796706595E-2</v>
      </c>
      <c r="DD108" s="79">
        <v>1.2326827896121901</v>
      </c>
      <c r="DE108" s="79">
        <v>5.0376063792015513E-3</v>
      </c>
      <c r="DF108" s="79">
        <v>1.8422807811567677E-2</v>
      </c>
      <c r="DG108" s="79">
        <v>0.15850226960253971</v>
      </c>
      <c r="DH108" s="79">
        <v>0.85588033177192047</v>
      </c>
      <c r="DI108" s="79">
        <v>0.44491383489869474</v>
      </c>
      <c r="DJ108" s="79">
        <v>6.2884724889714513E-2</v>
      </c>
      <c r="DK108" s="79">
        <v>0.49710265297733675</v>
      </c>
      <c r="DL108" s="79">
        <v>6.0941609064991853E-2</v>
      </c>
      <c r="DM108" s="79">
        <v>2.2976039144574707E-2</v>
      </c>
      <c r="DN108" s="79">
        <v>1.2373602939004934E-2</v>
      </c>
      <c r="DO108" s="79">
        <v>0.49710265297733675</v>
      </c>
      <c r="DP108" s="79">
        <v>0.44194415423259947</v>
      </c>
      <c r="DQ108" s="79">
        <v>9.2023624559167891E-3</v>
      </c>
      <c r="DR108" s="79">
        <v>0.12988764979899642</v>
      </c>
      <c r="DS108" s="79">
        <v>4.3304673595648484E-2</v>
      </c>
      <c r="DT108" s="79">
        <v>1.9167037800407738E-2</v>
      </c>
      <c r="DU108" s="79">
        <v>4.3304673595648484E-2</v>
      </c>
      <c r="DV108" s="79">
        <v>0.15850226960253971</v>
      </c>
      <c r="DW108" s="79">
        <v>7.9233614634949559E-2</v>
      </c>
      <c r="DX108" s="79">
        <v>5.8599598244346996E-4</v>
      </c>
      <c r="DY108" s="79">
        <v>5.6491261865908964E-2</v>
      </c>
      <c r="DZ108" s="79">
        <v>0.25979796885269463</v>
      </c>
      <c r="EA108" s="79">
        <v>2.8555013282737653E-2</v>
      </c>
      <c r="EB108" s="79">
        <v>0.49710265297733675</v>
      </c>
      <c r="EC108" s="79">
        <v>0.15850226960253971</v>
      </c>
      <c r="ED108" s="79">
        <v>0.13630725913876998</v>
      </c>
      <c r="EE108" s="79">
        <v>9.4435075354414769E-2</v>
      </c>
      <c r="EF108" s="79">
        <v>2.9536636917382945E-2</v>
      </c>
      <c r="EG108" s="79">
        <v>0.15850226960253971</v>
      </c>
      <c r="EH108" s="79">
        <v>7.1674102931143666E-2</v>
      </c>
      <c r="EI108" s="79">
        <v>4.3304673595648484E-2</v>
      </c>
      <c r="EJ108" s="79">
        <v>4.3640433878168439E-4</v>
      </c>
      <c r="EK108" s="79">
        <v>6.2884724889714513E-2</v>
      </c>
      <c r="EL108" s="79">
        <v>0.90555330833596148</v>
      </c>
      <c r="EM108" s="79">
        <v>4.2718910779348269E-3</v>
      </c>
      <c r="EN108" s="79">
        <v>5.1146935926214179E-2</v>
      </c>
      <c r="EO108" s="79">
        <v>2.6568716201962526E-2</v>
      </c>
      <c r="EP108" s="79">
        <v>0.15850226960253971</v>
      </c>
      <c r="EQ108" s="79">
        <v>0.14746928323839945</v>
      </c>
      <c r="ER108" s="79">
        <v>1.8263082891470793E-2</v>
      </c>
      <c r="ES108" s="79">
        <v>5.9670424814040439E-3</v>
      </c>
      <c r="ET108" s="79">
        <v>2.8557442761933593E-3</v>
      </c>
      <c r="EU108" s="79">
        <v>8.5072183265623609E-3</v>
      </c>
      <c r="EV108" s="79">
        <v>0.2196475902995112</v>
      </c>
      <c r="EW108" s="79">
        <v>0.28779392688482958</v>
      </c>
      <c r="EX108" s="79">
        <v>3.4268436785095851E-3</v>
      </c>
      <c r="EY108" s="79">
        <v>0.15850226960253971</v>
      </c>
      <c r="EZ108" s="79">
        <v>1.8412447195693953E-3</v>
      </c>
      <c r="FA108" s="79">
        <v>0.2238614262347178</v>
      </c>
      <c r="FB108" s="79">
        <v>0.2132324207975608</v>
      </c>
      <c r="FC108" s="79">
        <v>0.15850226960253971</v>
      </c>
      <c r="FD108" s="79">
        <v>7.207659015016115E-3</v>
      </c>
      <c r="FE108" s="79">
        <v>1.5008634096657121E-2</v>
      </c>
      <c r="FF108" s="79">
        <v>7.2828805279663584E-3</v>
      </c>
      <c r="FG108" s="79">
        <v>5.1479339185703304E-3</v>
      </c>
      <c r="FH108" s="79">
        <v>5.5035832556027599E-2</v>
      </c>
      <c r="FI108" s="79">
        <v>4.1901741470737407E-2</v>
      </c>
      <c r="FJ108" s="79">
        <v>9.062207136514272E-2</v>
      </c>
      <c r="FK108" s="79">
        <v>8.3685551619636186E-2</v>
      </c>
      <c r="FL108" s="79">
        <v>0.49710265297733675</v>
      </c>
      <c r="FM108" s="79">
        <v>1.858253022340443E-2</v>
      </c>
      <c r="FN108" s="79">
        <v>2.9554509229027577E-4</v>
      </c>
      <c r="FO108" s="79">
        <v>8.7081991760926489E-3</v>
      </c>
      <c r="FP108" s="79">
        <v>5.9670424814040439E-3</v>
      </c>
      <c r="FQ108" s="79">
        <v>4.3304673595648484E-2</v>
      </c>
      <c r="FR108" s="79">
        <v>9.4435075354414769E-2</v>
      </c>
      <c r="FS108" s="79">
        <v>0.30093432468646208</v>
      </c>
      <c r="FT108" s="79">
        <v>9.199328992938649E-2</v>
      </c>
      <c r="FU108" s="79">
        <v>0.12303416079708106</v>
      </c>
      <c r="FV108" s="79">
        <v>9.4435075354414769E-2</v>
      </c>
      <c r="FW108" s="79">
        <v>0.21491559286249362</v>
      </c>
      <c r="FX108" s="79">
        <v>0.15850226960253971</v>
      </c>
      <c r="FY108" s="79">
        <v>8.3685551619636186E-2</v>
      </c>
      <c r="FZ108" s="79">
        <v>0.14744311118299341</v>
      </c>
      <c r="GA108" s="79">
        <v>6.1734929154074657E-2</v>
      </c>
      <c r="GB108" s="79">
        <v>1.2883022696348159E-2</v>
      </c>
      <c r="GC108" s="79">
        <v>4.2680797123713102E-2</v>
      </c>
      <c r="GD108" s="79">
        <v>0.23465477511134408</v>
      </c>
      <c r="GE108" s="79">
        <v>9.4435075354414769E-2</v>
      </c>
      <c r="GF108" s="79">
        <v>5.1549446283773913E-2</v>
      </c>
      <c r="GG108" s="79">
        <v>0.3984016431829962</v>
      </c>
      <c r="GH108" s="79">
        <v>8.3685551619636186E-2</v>
      </c>
      <c r="GI108" s="79">
        <v>8.3685551619636186E-2</v>
      </c>
      <c r="GJ108" s="79">
        <v>8.3685551619636186E-2</v>
      </c>
      <c r="GK108" s="79">
        <v>8.3685551619636186E-2</v>
      </c>
      <c r="GL108" s="79">
        <v>1.0193345635288488E-2</v>
      </c>
      <c r="GM108" s="79">
        <v>1.8790396074252953E-3</v>
      </c>
      <c r="GN108" s="79">
        <v>1.32503931927098E-3</v>
      </c>
      <c r="GO108" s="79">
        <v>4.1644012412358298E-3</v>
      </c>
      <c r="GP108" s="79">
        <v>0.43742478364120213</v>
      </c>
      <c r="GQ108" s="79">
        <v>0.15850226960253971</v>
      </c>
      <c r="GR108" s="79">
        <v>0.23140561504476187</v>
      </c>
      <c r="GS108" s="79">
        <v>1.132434464067412E-3</v>
      </c>
      <c r="GT108" s="79">
        <v>0.17709542724524507</v>
      </c>
      <c r="GU108" s="79">
        <v>0.15850226960253971</v>
      </c>
      <c r="GV108" s="79">
        <v>8.710539791928805E-2</v>
      </c>
      <c r="GW108" s="79">
        <v>5.9670424814040439E-3</v>
      </c>
      <c r="GX108" s="79">
        <v>8.3685551619636186E-2</v>
      </c>
      <c r="GY108" s="79">
        <v>4.0624044288073015E-2</v>
      </c>
      <c r="GZ108" s="79">
        <v>2.4825614260637383E-2</v>
      </c>
      <c r="HA108" s="79">
        <v>7.7529517289557537E-2</v>
      </c>
      <c r="HB108" s="79">
        <v>8.3685551619636186E-2</v>
      </c>
      <c r="HC108" s="79">
        <v>5.9670424814040439E-3</v>
      </c>
      <c r="HD108" s="79">
        <v>7.247403874720751E-3</v>
      </c>
      <c r="HE108" s="79">
        <v>5.640787100960501E-2</v>
      </c>
      <c r="HF108" s="79">
        <v>1.5336539284781199</v>
      </c>
      <c r="HG108" s="79">
        <v>7.0609567014035909E-2</v>
      </c>
      <c r="HH108" s="79">
        <v>9.3741485499024247E-4</v>
      </c>
      <c r="HI108" s="79">
        <v>6.4433090104891741E-3</v>
      </c>
      <c r="HJ108" s="79">
        <v>4.3922867290301794E-2</v>
      </c>
      <c r="HK108" s="79">
        <v>5.9670424814040439E-3</v>
      </c>
      <c r="HL108" s="79">
        <v>8.3685551619636186E-2</v>
      </c>
      <c r="HM108" s="79">
        <v>0.35236542555480804</v>
      </c>
      <c r="HN108" s="79">
        <v>8.3685551619636186E-2</v>
      </c>
      <c r="HO108" s="79">
        <v>0.49710265297733675</v>
      </c>
      <c r="HP108" s="79">
        <v>1.7159555446359784</v>
      </c>
      <c r="HQ108" s="79">
        <v>2.4278024943339459E-3</v>
      </c>
      <c r="HR108" s="79">
        <v>2.2430307622125004E-2</v>
      </c>
      <c r="HS108" s="80" t="str">
        <f t="shared" si="1"/>
        <v>Water Pollution_4-CHLOROANILINE_Freshwater_Health_N/A for WP Interim Methodology</v>
      </c>
    </row>
    <row r="109" spans="2:227" ht="15" customHeight="1">
      <c r="B109" s="65" t="s">
        <v>9</v>
      </c>
      <c r="C109" s="65" t="s">
        <v>427</v>
      </c>
      <c r="D109" s="65" t="s">
        <v>396</v>
      </c>
      <c r="E109" s="65" t="s">
        <v>395</v>
      </c>
      <c r="F109" s="65" t="s">
        <v>390</v>
      </c>
      <c r="G109" s="65" t="s">
        <v>391</v>
      </c>
      <c r="H109" s="41"/>
      <c r="I109" s="79">
        <v>1.3747001036947546E-4</v>
      </c>
      <c r="J109" s="79">
        <v>5.3079188245400934E-5</v>
      </c>
      <c r="K109" s="79">
        <v>9.5589329304117201E-5</v>
      </c>
      <c r="L109" s="79">
        <v>2.1326926425642698E-5</v>
      </c>
      <c r="M109" s="79">
        <v>6.9737863470715949E-5</v>
      </c>
      <c r="N109" s="79">
        <v>1.7461927974861662E-4</v>
      </c>
      <c r="O109" s="79">
        <v>6.7846399997021075E-5</v>
      </c>
      <c r="P109" s="79">
        <v>4.63393076807053E-5</v>
      </c>
      <c r="Q109" s="79">
        <v>6.6951606516379753E-5</v>
      </c>
      <c r="R109" s="79">
        <v>6.7846399997021075E-5</v>
      </c>
      <c r="S109" s="79">
        <v>1.5518064516378686E-5</v>
      </c>
      <c r="T109" s="79">
        <v>1.1259861543863241E-4</v>
      </c>
      <c r="U109" s="79">
        <v>6.0481908835021949E-5</v>
      </c>
      <c r="V109" s="79">
        <v>6.7846399997021075E-5</v>
      </c>
      <c r="W109" s="79">
        <v>1.4250633212497689E-4</v>
      </c>
      <c r="X109" s="79">
        <v>9.62934600617782E-4</v>
      </c>
      <c r="Y109" s="79">
        <v>6.7846399997021075E-5</v>
      </c>
      <c r="Z109" s="79">
        <v>5.5612835821677883E-5</v>
      </c>
      <c r="AA109" s="79">
        <v>1.5871128500962749E-4</v>
      </c>
      <c r="AB109" s="79">
        <v>5.6190034426921982E-5</v>
      </c>
      <c r="AC109" s="79">
        <v>2.1091357394381518E-4</v>
      </c>
      <c r="AD109" s="79">
        <v>2.6376661755819406E-5</v>
      </c>
      <c r="AE109" s="79">
        <v>6.6802296906946933E-5</v>
      </c>
      <c r="AF109" s="79">
        <v>3.1680469008562627E-5</v>
      </c>
      <c r="AG109" s="79">
        <v>9.4906614091972872E-5</v>
      </c>
      <c r="AH109" s="79">
        <v>9.7610882703903917E-5</v>
      </c>
      <c r="AI109" s="79">
        <v>5.5622851759444108E-5</v>
      </c>
      <c r="AJ109" s="79">
        <v>6.7846399997021075E-5</v>
      </c>
      <c r="AK109" s="79">
        <v>1.4430503886894255E-4</v>
      </c>
      <c r="AL109" s="79">
        <v>5.3648202516030061E-5</v>
      </c>
      <c r="AM109" s="79">
        <v>4.4049318593954818E-4</v>
      </c>
      <c r="AN109" s="79">
        <v>2.5724135041973545E-4</v>
      </c>
      <c r="AO109" s="79">
        <v>1.5926060947032785E-4</v>
      </c>
      <c r="AP109" s="79">
        <v>1.3626072219347717E-4</v>
      </c>
      <c r="AQ109" s="79">
        <v>1.7812687160340736E-4</v>
      </c>
      <c r="AR109" s="79">
        <v>1.6627096752390027E-5</v>
      </c>
      <c r="AS109" s="79">
        <v>6.7846399997021075E-5</v>
      </c>
      <c r="AT109" s="79">
        <v>8.2406804073820571E-5</v>
      </c>
      <c r="AU109" s="79">
        <v>8.7183554852240876E-5</v>
      </c>
      <c r="AV109" s="79">
        <v>6.9737863470715949E-5</v>
      </c>
      <c r="AW109" s="79">
        <v>3.0424199446924632E-5</v>
      </c>
      <c r="AX109" s="79">
        <v>2.4320274936148197E-4</v>
      </c>
      <c r="AY109" s="79">
        <v>3.2197493005766403E-5</v>
      </c>
      <c r="AZ109" s="79">
        <v>1.5926060947032785E-4</v>
      </c>
      <c r="BA109" s="79">
        <v>1.273088573800477E-4</v>
      </c>
      <c r="BB109" s="79">
        <v>1.5296911350663243E-4</v>
      </c>
      <c r="BC109" s="79">
        <v>5.8871672717543311E-5</v>
      </c>
      <c r="BD109" s="79">
        <v>2.3734111580159386E-4</v>
      </c>
      <c r="BE109" s="79">
        <v>3.6396160796681243E-5</v>
      </c>
      <c r="BF109" s="79">
        <v>9.2473661841288839E-5</v>
      </c>
      <c r="BG109" s="79">
        <v>6.7846399997021075E-5</v>
      </c>
      <c r="BH109" s="79">
        <v>6.8603251029174397E-5</v>
      </c>
      <c r="BI109" s="79">
        <v>1.2023267813329417E-4</v>
      </c>
      <c r="BJ109" s="79">
        <v>4.3729503047661348E-5</v>
      </c>
      <c r="BK109" s="79">
        <v>1.0612888539279284E-4</v>
      </c>
      <c r="BL109" s="79">
        <v>6.7846399997021075E-5</v>
      </c>
      <c r="BM109" s="79">
        <v>1.3542426046614435E-4</v>
      </c>
      <c r="BN109" s="79">
        <v>3.7950854188394605E-5</v>
      </c>
      <c r="BO109" s="79">
        <v>1.8943242455535003E-4</v>
      </c>
      <c r="BP109" s="79">
        <v>1.1569296862277462E-4</v>
      </c>
      <c r="BQ109" s="79">
        <v>1.2240889594482932E-4</v>
      </c>
      <c r="BR109" s="79">
        <v>6.6634796918105032E-5</v>
      </c>
      <c r="BS109" s="79">
        <v>2.9423360357251159E-5</v>
      </c>
      <c r="BT109" s="79">
        <v>1.5926060947032785E-4</v>
      </c>
      <c r="BU109" s="79">
        <v>1.8478417500388764E-4</v>
      </c>
      <c r="BV109" s="79">
        <v>6.8603251029174397E-5</v>
      </c>
      <c r="BW109" s="79">
        <v>2.1326926425642698E-5</v>
      </c>
      <c r="BX109" s="79">
        <v>3.3053751531985024E-5</v>
      </c>
      <c r="BY109" s="79">
        <v>7.8201979607791836E-5</v>
      </c>
      <c r="BZ109" s="79">
        <v>2.1326926425642698E-5</v>
      </c>
      <c r="CA109" s="79">
        <v>3.5751441314457976E-5</v>
      </c>
      <c r="CB109" s="79">
        <v>1.5926060947032785E-4</v>
      </c>
      <c r="CC109" s="79">
        <v>6.8055582291533362E-5</v>
      </c>
      <c r="CD109" s="79">
        <v>8.8306681092791708E-5</v>
      </c>
      <c r="CE109" s="79">
        <v>2.3524249389169754E-4</v>
      </c>
      <c r="CF109" s="79">
        <v>6.9737863470715949E-5</v>
      </c>
      <c r="CG109" s="79">
        <v>5.6716297643578841E-5</v>
      </c>
      <c r="CH109" s="79">
        <v>1.1649060199402556E-5</v>
      </c>
      <c r="CI109" s="79">
        <v>6.7846399997021075E-5</v>
      </c>
      <c r="CJ109" s="79">
        <v>1.4430503886894255E-4</v>
      </c>
      <c r="CK109" s="79">
        <v>1.2585223481849099E-4</v>
      </c>
      <c r="CL109" s="79">
        <v>3.0201739836111918E-4</v>
      </c>
      <c r="CM109" s="79">
        <v>6.5784344445813539E-5</v>
      </c>
      <c r="CN109" s="79">
        <v>4.3831596841648533E-5</v>
      </c>
      <c r="CO109" s="79">
        <v>1.5663511115357584E-4</v>
      </c>
      <c r="CP109" s="79">
        <v>1.2696146343689978E-4</v>
      </c>
      <c r="CQ109" s="79">
        <v>1.4430503886894255E-4</v>
      </c>
      <c r="CR109" s="79">
        <v>8.3738382045650151E-5</v>
      </c>
      <c r="CS109" s="79">
        <v>2.0390343123174824E-5</v>
      </c>
      <c r="CT109" s="79">
        <v>5.1383713564436104E-4</v>
      </c>
      <c r="CU109" s="79">
        <v>4.1196076617401263E-5</v>
      </c>
      <c r="CV109" s="79">
        <v>1.165776011066204E-4</v>
      </c>
      <c r="CW109" s="79">
        <v>2.040120034336267E-4</v>
      </c>
      <c r="CX109" s="79">
        <v>3.6381967595208651E-5</v>
      </c>
      <c r="CY109" s="79">
        <v>6.9737863470715949E-5</v>
      </c>
      <c r="CZ109" s="79">
        <v>1.1233411740591534E-4</v>
      </c>
      <c r="DA109" s="79">
        <v>6.5629420838071373E-5</v>
      </c>
      <c r="DB109" s="79">
        <v>6.7846399997021075E-5</v>
      </c>
      <c r="DC109" s="79">
        <v>5.0160048473477017E-5</v>
      </c>
      <c r="DD109" s="79">
        <v>1.3803619161902522E-4</v>
      </c>
      <c r="DE109" s="79">
        <v>2.3150846576107316E-5</v>
      </c>
      <c r="DF109" s="79">
        <v>8.1224390414026906E-5</v>
      </c>
      <c r="DG109" s="79">
        <v>1.4430503886894255E-4</v>
      </c>
      <c r="DH109" s="79">
        <v>1.5278343151968482E-4</v>
      </c>
      <c r="DI109" s="79">
        <v>2.2320408249884623E-4</v>
      </c>
      <c r="DJ109" s="79">
        <v>6.8603251029174397E-5</v>
      </c>
      <c r="DK109" s="79">
        <v>1.4250633212497689E-4</v>
      </c>
      <c r="DL109" s="79">
        <v>6.3821298142516545E-5</v>
      </c>
      <c r="DM109" s="79">
        <v>1.0097481130427209E-4</v>
      </c>
      <c r="DN109" s="79">
        <v>3.3224734899970664E-5</v>
      </c>
      <c r="DO109" s="79">
        <v>1.4250633212497689E-4</v>
      </c>
      <c r="DP109" s="79">
        <v>9.742031649075053E-5</v>
      </c>
      <c r="DQ109" s="79">
        <v>6.1031490833519424E-5</v>
      </c>
      <c r="DR109" s="79">
        <v>6.2147994319553708E-5</v>
      </c>
      <c r="DS109" s="79">
        <v>6.9737863470715949E-5</v>
      </c>
      <c r="DT109" s="79">
        <v>6.1063024846347318E-5</v>
      </c>
      <c r="DU109" s="79">
        <v>6.9737863470715949E-5</v>
      </c>
      <c r="DV109" s="79">
        <v>1.4430503886894255E-4</v>
      </c>
      <c r="DW109" s="79">
        <v>7.5532981789922291E-5</v>
      </c>
      <c r="DX109" s="79">
        <v>1.2942978340988451E-4</v>
      </c>
      <c r="DY109" s="79">
        <v>1.6639087960204063E-4</v>
      </c>
      <c r="DZ109" s="79">
        <v>3.9674612295759019E-4</v>
      </c>
      <c r="EA109" s="79">
        <v>9.1571627716894761E-5</v>
      </c>
      <c r="EB109" s="79">
        <v>1.4250633212497689E-4</v>
      </c>
      <c r="EC109" s="79">
        <v>1.4430503886894255E-4</v>
      </c>
      <c r="ED109" s="79">
        <v>8.5312055608619569E-5</v>
      </c>
      <c r="EE109" s="79">
        <v>1.5926060947032785E-4</v>
      </c>
      <c r="EF109" s="79">
        <v>6.9002372966775181E-5</v>
      </c>
      <c r="EG109" s="79">
        <v>1.4430503886894255E-4</v>
      </c>
      <c r="EH109" s="79">
        <v>5.6285499767724215E-5</v>
      </c>
      <c r="EI109" s="79">
        <v>6.9737863470715949E-5</v>
      </c>
      <c r="EJ109" s="79">
        <v>1.5482897830448119E-5</v>
      </c>
      <c r="EK109" s="79">
        <v>6.8603251029174397E-5</v>
      </c>
      <c r="EL109" s="79">
        <v>1.8287028883258094E-4</v>
      </c>
      <c r="EM109" s="79">
        <v>6.1877228357247598E-5</v>
      </c>
      <c r="EN109" s="79">
        <v>1.6932688795473787E-4</v>
      </c>
      <c r="EO109" s="79">
        <v>4.3053655739087923E-5</v>
      </c>
      <c r="EP109" s="79">
        <v>1.4430503886894255E-4</v>
      </c>
      <c r="EQ109" s="79">
        <v>2.6776917405788199E-4</v>
      </c>
      <c r="ER109" s="79">
        <v>9.2021893082201879E-5</v>
      </c>
      <c r="ES109" s="79">
        <v>2.1326926425642698E-5</v>
      </c>
      <c r="ET109" s="79">
        <v>2.3141295071106879E-5</v>
      </c>
      <c r="EU109" s="79">
        <v>5.2842759019541073E-5</v>
      </c>
      <c r="EV109" s="79">
        <v>1.6093455507930441E-4</v>
      </c>
      <c r="EW109" s="79">
        <v>7.0281935023058979E-4</v>
      </c>
      <c r="EX109" s="79">
        <v>1.0742643987964613E-4</v>
      </c>
      <c r="EY109" s="79">
        <v>1.4430503886894255E-4</v>
      </c>
      <c r="EZ109" s="79">
        <v>2.0216538618337002E-5</v>
      </c>
      <c r="FA109" s="79">
        <v>8.7622201028515607E-5</v>
      </c>
      <c r="FB109" s="79">
        <v>5.4563853248409337E-4</v>
      </c>
      <c r="FC109" s="79">
        <v>1.4430503886894255E-4</v>
      </c>
      <c r="FD109" s="79">
        <v>4.1009740516984619E-5</v>
      </c>
      <c r="FE109" s="79">
        <v>4.1870692398706062E-5</v>
      </c>
      <c r="FF109" s="79">
        <v>6.1139097838711171E-5</v>
      </c>
      <c r="FG109" s="79">
        <v>4.7973007815252504E-5</v>
      </c>
      <c r="FH109" s="79">
        <v>4.2379209147429676E-5</v>
      </c>
      <c r="FI109" s="79">
        <v>9.9970123366033297E-5</v>
      </c>
      <c r="FJ109" s="79">
        <v>8.2495156587785343E-5</v>
      </c>
      <c r="FK109" s="79">
        <v>6.7846399997021075E-5</v>
      </c>
      <c r="FL109" s="79">
        <v>1.4250633212497689E-4</v>
      </c>
      <c r="FM109" s="79">
        <v>6.7401646491565442E-5</v>
      </c>
      <c r="FN109" s="79">
        <v>2.1155914284704897E-5</v>
      </c>
      <c r="FO109" s="79">
        <v>3.3102107190621598E-4</v>
      </c>
      <c r="FP109" s="79">
        <v>2.1326926425642698E-5</v>
      </c>
      <c r="FQ109" s="79">
        <v>6.9737863470715949E-5</v>
      </c>
      <c r="FR109" s="79">
        <v>1.5926060947032785E-4</v>
      </c>
      <c r="FS109" s="79">
        <v>2.3020118012754442E-4</v>
      </c>
      <c r="FT109" s="79">
        <v>1.6868154960497081E-4</v>
      </c>
      <c r="FU109" s="79">
        <v>7.5142765763806416E-5</v>
      </c>
      <c r="FV109" s="79">
        <v>1.5926060947032785E-4</v>
      </c>
      <c r="FW109" s="79">
        <v>2.5509260644376343E-4</v>
      </c>
      <c r="FX109" s="79">
        <v>1.4430503886894255E-4</v>
      </c>
      <c r="FY109" s="79">
        <v>6.7846399997021075E-5</v>
      </c>
      <c r="FZ109" s="79">
        <v>1.2046716432524807E-4</v>
      </c>
      <c r="GA109" s="79">
        <v>7.4224609254008124E-5</v>
      </c>
      <c r="GB109" s="79">
        <v>2.5321419689442528E-5</v>
      </c>
      <c r="GC109" s="79">
        <v>8.3593357325231372E-5</v>
      </c>
      <c r="GD109" s="79">
        <v>1.3402530044241679E-4</v>
      </c>
      <c r="GE109" s="79">
        <v>1.5926060947032785E-4</v>
      </c>
      <c r="GF109" s="79">
        <v>8.3459821482219571E-5</v>
      </c>
      <c r="GG109" s="79">
        <v>2.8277111062259086E-4</v>
      </c>
      <c r="GH109" s="79">
        <v>6.7846399997021075E-5</v>
      </c>
      <c r="GI109" s="79">
        <v>6.7846399997021075E-5</v>
      </c>
      <c r="GJ109" s="79">
        <v>6.7846399997021075E-5</v>
      </c>
      <c r="GK109" s="79">
        <v>6.7846399997021075E-5</v>
      </c>
      <c r="GL109" s="79">
        <v>8.8126269605818576E-5</v>
      </c>
      <c r="GM109" s="79">
        <v>2.8416680238869001E-5</v>
      </c>
      <c r="GN109" s="79">
        <v>3.0636663367102117E-5</v>
      </c>
      <c r="GO109" s="79">
        <v>1.2816553164362172E-4</v>
      </c>
      <c r="GP109" s="79">
        <v>1.2807471395748828E-4</v>
      </c>
      <c r="GQ109" s="79">
        <v>1.4430503886894255E-4</v>
      </c>
      <c r="GR109" s="79">
        <v>1.1827325030312699E-4</v>
      </c>
      <c r="GS109" s="79">
        <v>9.9135640171581346E-5</v>
      </c>
      <c r="GT109" s="79">
        <v>2.7551039529853931E-4</v>
      </c>
      <c r="GU109" s="79">
        <v>1.4430503886894255E-4</v>
      </c>
      <c r="GV109" s="79">
        <v>2.6551862911223015E-4</v>
      </c>
      <c r="GW109" s="79">
        <v>2.1326926425642698E-5</v>
      </c>
      <c r="GX109" s="79">
        <v>6.7846399997021075E-5</v>
      </c>
      <c r="GY109" s="79">
        <v>8.8462217120593715E-5</v>
      </c>
      <c r="GZ109" s="79">
        <v>7.2383378975218789E-5</v>
      </c>
      <c r="HA109" s="79">
        <v>5.0892278182332075E-5</v>
      </c>
      <c r="HB109" s="79">
        <v>6.7846399997021075E-5</v>
      </c>
      <c r="HC109" s="79">
        <v>2.1326926425642698E-5</v>
      </c>
      <c r="HD109" s="79">
        <v>1.5202116218503305E-4</v>
      </c>
      <c r="HE109" s="79">
        <v>5.2375225767539787E-5</v>
      </c>
      <c r="HF109" s="79">
        <v>1.4958370345158321E-4</v>
      </c>
      <c r="HG109" s="79">
        <v>4.180666346524278E-5</v>
      </c>
      <c r="HH109" s="79">
        <v>5.085382831566564E-5</v>
      </c>
      <c r="HI109" s="79">
        <v>4.6088962123244556E-5</v>
      </c>
      <c r="HJ109" s="79">
        <v>1.129932617256889E-4</v>
      </c>
      <c r="HK109" s="79">
        <v>2.1326926425642698E-5</v>
      </c>
      <c r="HL109" s="79">
        <v>6.7846399997021075E-5</v>
      </c>
      <c r="HM109" s="79">
        <v>3.615276599646534E-4</v>
      </c>
      <c r="HN109" s="79">
        <v>6.7846399997021075E-5</v>
      </c>
      <c r="HO109" s="79">
        <v>1.4250633212497689E-4</v>
      </c>
      <c r="HP109" s="79">
        <v>2.4652213021934561E-4</v>
      </c>
      <c r="HQ109" s="79">
        <v>5.165172325462005E-5</v>
      </c>
      <c r="HR109" s="79">
        <v>9.2511497238111236E-5</v>
      </c>
      <c r="HS109" s="80" t="str">
        <f t="shared" si="1"/>
        <v>Water Pollution_4-CHLOROANILINE_Seawater_Health_N/A for WP Interim Methodology</v>
      </c>
    </row>
    <row r="110" spans="2:227" ht="15" customHeight="1">
      <c r="B110" s="65" t="s">
        <v>9</v>
      </c>
      <c r="C110" s="65" t="s">
        <v>427</v>
      </c>
      <c r="D110" s="65" t="s">
        <v>384</v>
      </c>
      <c r="E110" s="65" t="s">
        <v>395</v>
      </c>
      <c r="F110" s="65" t="s">
        <v>390</v>
      </c>
      <c r="G110" s="65" t="s">
        <v>391</v>
      </c>
      <c r="H110" s="41"/>
      <c r="I110" s="79">
        <v>0.54360100935966715</v>
      </c>
      <c r="J110" s="79">
        <v>7.3020982733573827E-3</v>
      </c>
      <c r="K110" s="79">
        <v>0.38294216684652765</v>
      </c>
      <c r="L110" s="79">
        <v>2.1326926425642698E-5</v>
      </c>
      <c r="M110" s="79">
        <v>4.3304673595648484E-2</v>
      </c>
      <c r="N110" s="79">
        <v>8.9869966758763853E-2</v>
      </c>
      <c r="O110" s="79">
        <v>6.7846399997021075E-5</v>
      </c>
      <c r="P110" s="79">
        <v>6.4459945191523505E-3</v>
      </c>
      <c r="Q110" s="79">
        <v>4.1541168094604017E-3</v>
      </c>
      <c r="R110" s="79">
        <v>6.7846399997021075E-5</v>
      </c>
      <c r="S110" s="79">
        <v>1.3826768585149531E-3</v>
      </c>
      <c r="T110" s="79">
        <v>9.4762314528868963E-3</v>
      </c>
      <c r="U110" s="79">
        <v>3.9146122189456338E-2</v>
      </c>
      <c r="V110" s="79">
        <v>1.8795487177451114E-4</v>
      </c>
      <c r="W110" s="79">
        <v>1.4250633212497689E-4</v>
      </c>
      <c r="X110" s="79">
        <v>0.34183231198518571</v>
      </c>
      <c r="Y110" s="79">
        <v>6.7846399997021075E-5</v>
      </c>
      <c r="Z110" s="79">
        <v>0.14438074793577504</v>
      </c>
      <c r="AA110" s="79">
        <v>0.24508729910137236</v>
      </c>
      <c r="AB110" s="79">
        <v>8.7918844405616009E-3</v>
      </c>
      <c r="AC110" s="79">
        <v>0.11148107825404596</v>
      </c>
      <c r="AD110" s="79">
        <v>2.6376661755819406E-5</v>
      </c>
      <c r="AE110" s="79">
        <v>3.6890617153627826E-2</v>
      </c>
      <c r="AF110" s="79">
        <v>2.5737996964487384E-3</v>
      </c>
      <c r="AG110" s="79">
        <v>0.16293658821966767</v>
      </c>
      <c r="AH110" s="79">
        <v>2.9483578579424827E-3</v>
      </c>
      <c r="AI110" s="79">
        <v>1.4127552230214805E-2</v>
      </c>
      <c r="AJ110" s="79">
        <v>6.7846399997021075E-5</v>
      </c>
      <c r="AK110" s="79">
        <v>2.0550477044826702E-2</v>
      </c>
      <c r="AL110" s="79">
        <v>6.0906406568258485E-2</v>
      </c>
      <c r="AM110" s="79">
        <v>0.39557700052968681</v>
      </c>
      <c r="AN110" s="79">
        <v>1.8669655172433935E-3</v>
      </c>
      <c r="AO110" s="79">
        <v>1.9524233225306567E-2</v>
      </c>
      <c r="AP110" s="79">
        <v>4.4434755394428239E-2</v>
      </c>
      <c r="AQ110" s="79">
        <v>6.4792710484725166E-2</v>
      </c>
      <c r="AR110" s="79">
        <v>1.6834167579176095E-4</v>
      </c>
      <c r="AS110" s="79">
        <v>6.7846399997021075E-5</v>
      </c>
      <c r="AT110" s="79">
        <v>3.3410201530488876E-2</v>
      </c>
      <c r="AU110" s="79">
        <v>1.966682754790753E-2</v>
      </c>
      <c r="AV110" s="79">
        <v>3.564248092481373E-2</v>
      </c>
      <c r="AW110" s="79">
        <v>2.6352994569890137E-3</v>
      </c>
      <c r="AX110" s="79">
        <v>6.8233915294572858E-2</v>
      </c>
      <c r="AY110" s="79">
        <v>6.0055028657898333E-3</v>
      </c>
      <c r="AZ110" s="79">
        <v>1.5926060947032785E-4</v>
      </c>
      <c r="BA110" s="79">
        <v>2.1115746764860388E-3</v>
      </c>
      <c r="BB110" s="79">
        <v>4.5387600050311679E-2</v>
      </c>
      <c r="BC110" s="79">
        <v>4.9002990804744205E-2</v>
      </c>
      <c r="BD110" s="79">
        <v>9.5327034510161848E-2</v>
      </c>
      <c r="BE110" s="79">
        <v>4.8405007186620663E-2</v>
      </c>
      <c r="BF110" s="79">
        <v>0.14669348518970382</v>
      </c>
      <c r="BG110" s="79">
        <v>5.2045524889270472E-2</v>
      </c>
      <c r="BH110" s="79">
        <v>3.1285287217864999E-2</v>
      </c>
      <c r="BI110" s="79">
        <v>4.3283159456101603E-2</v>
      </c>
      <c r="BJ110" s="79">
        <v>2.3657546116943401E-2</v>
      </c>
      <c r="BK110" s="79">
        <v>6.8752847953253413E-2</v>
      </c>
      <c r="BL110" s="79">
        <v>6.7846399997021075E-5</v>
      </c>
      <c r="BM110" s="79">
        <v>0.15004047746344618</v>
      </c>
      <c r="BN110" s="79">
        <v>2.0154957604589668E-2</v>
      </c>
      <c r="BO110" s="79">
        <v>7.0477218174795922E-2</v>
      </c>
      <c r="BP110" s="79">
        <v>0.14291764965850934</v>
      </c>
      <c r="BQ110" s="79">
        <v>6.691198330907254E-2</v>
      </c>
      <c r="BR110" s="79">
        <v>0.35736791810323654</v>
      </c>
      <c r="BS110" s="79">
        <v>3.0239144440601016E-3</v>
      </c>
      <c r="BT110" s="79">
        <v>9.4435075354414769E-2</v>
      </c>
      <c r="BU110" s="79">
        <v>0.20531900891570112</v>
      </c>
      <c r="BV110" s="79">
        <v>1.7575876028772495E-4</v>
      </c>
      <c r="BW110" s="79">
        <v>2.0419084361701259E-3</v>
      </c>
      <c r="BX110" s="79">
        <v>1.1734862362300122E-3</v>
      </c>
      <c r="BY110" s="79">
        <v>4.7509128629945982E-2</v>
      </c>
      <c r="BZ110" s="79">
        <v>3.3083091181142107E-4</v>
      </c>
      <c r="CA110" s="79">
        <v>2.4445535568020931E-3</v>
      </c>
      <c r="CB110" s="79">
        <v>5.54636859901479E-2</v>
      </c>
      <c r="CC110" s="79">
        <v>0.13270862618795884</v>
      </c>
      <c r="CD110" s="79">
        <v>4.4088720582961163E-2</v>
      </c>
      <c r="CE110" s="79">
        <v>2.6686948167487373E-2</v>
      </c>
      <c r="CF110" s="79">
        <v>6.9737863470715949E-5</v>
      </c>
      <c r="CG110" s="79">
        <v>1.9502977157112321E-2</v>
      </c>
      <c r="CH110" s="79">
        <v>1.3020534180869469E-5</v>
      </c>
      <c r="CI110" s="79">
        <v>6.7846399997021075E-5</v>
      </c>
      <c r="CJ110" s="79">
        <v>1.4430503886894255E-4</v>
      </c>
      <c r="CK110" s="79">
        <v>9.6987986359332465E-2</v>
      </c>
      <c r="CL110" s="79">
        <v>0.12790709835625635</v>
      </c>
      <c r="CM110" s="79">
        <v>4.4948231353124134E-3</v>
      </c>
      <c r="CN110" s="79">
        <v>3.2447623598747368E-4</v>
      </c>
      <c r="CO110" s="79">
        <v>0.31013350985875177</v>
      </c>
      <c r="CP110" s="79">
        <v>0.13338841008805813</v>
      </c>
      <c r="CQ110" s="79">
        <v>1.4430503886894255E-4</v>
      </c>
      <c r="CR110" s="79">
        <v>0.10098033702562331</v>
      </c>
      <c r="CS110" s="79">
        <v>5.924724333295036E-4</v>
      </c>
      <c r="CT110" s="79">
        <v>0.11170872006298875</v>
      </c>
      <c r="CU110" s="79">
        <v>9.5929003510160059E-3</v>
      </c>
      <c r="CV110" s="79">
        <v>8.6989266259765316E-2</v>
      </c>
      <c r="CW110" s="79">
        <v>0.10568484750616153</v>
      </c>
      <c r="CX110" s="79">
        <v>1.3704525735634666E-2</v>
      </c>
      <c r="CY110" s="79">
        <v>2.4959449696649017E-3</v>
      </c>
      <c r="CZ110" s="79">
        <v>2.8570578766900664E-2</v>
      </c>
      <c r="DA110" s="79">
        <v>1.3723028759924268E-2</v>
      </c>
      <c r="DB110" s="79">
        <v>4.3276770453056779E-2</v>
      </c>
      <c r="DC110" s="79">
        <v>4.0168002047636944E-2</v>
      </c>
      <c r="DD110" s="79">
        <v>1.2270309063435898</v>
      </c>
      <c r="DE110" s="79">
        <v>4.9597638770061759E-3</v>
      </c>
      <c r="DF110" s="79">
        <v>1.767734570093837E-2</v>
      </c>
      <c r="DG110" s="79">
        <v>1.4430503886894255E-4</v>
      </c>
      <c r="DH110" s="79">
        <v>0.72996015995003827</v>
      </c>
      <c r="DI110" s="79">
        <v>0.36979393645931186</v>
      </c>
      <c r="DJ110" s="79">
        <v>6.0376790205958868E-2</v>
      </c>
      <c r="DK110" s="79">
        <v>0.23994677862423688</v>
      </c>
      <c r="DL110" s="79">
        <v>6.0941609064991853E-2</v>
      </c>
      <c r="DM110" s="79">
        <v>2.2976039144574707E-2</v>
      </c>
      <c r="DN110" s="79">
        <v>1.056547715012345E-2</v>
      </c>
      <c r="DO110" s="79">
        <v>0.18621875732353321</v>
      </c>
      <c r="DP110" s="79">
        <v>0.44194415423259947</v>
      </c>
      <c r="DQ110" s="79">
        <v>6.0160034584753807E-3</v>
      </c>
      <c r="DR110" s="79">
        <v>0.11128656348162666</v>
      </c>
      <c r="DS110" s="79">
        <v>4.3304673595648484E-2</v>
      </c>
      <c r="DT110" s="79">
        <v>1.8170275657291238E-2</v>
      </c>
      <c r="DU110" s="79">
        <v>4.3304673595648484E-2</v>
      </c>
      <c r="DV110" s="79">
        <v>1.4430503886894255E-4</v>
      </c>
      <c r="DW110" s="79">
        <v>6.9842538885025299E-2</v>
      </c>
      <c r="DX110" s="79">
        <v>5.8599598244346996E-4</v>
      </c>
      <c r="DY110" s="79">
        <v>3.9831942124546993E-2</v>
      </c>
      <c r="DZ110" s="79">
        <v>3.9674612295759019E-4</v>
      </c>
      <c r="EA110" s="79">
        <v>2.8555013282737653E-2</v>
      </c>
      <c r="EB110" s="79">
        <v>1.4250633212497689E-4</v>
      </c>
      <c r="EC110" s="79">
        <v>1.4430503886894255E-4</v>
      </c>
      <c r="ED110" s="79">
        <v>9.470878718541105E-2</v>
      </c>
      <c r="EE110" s="79">
        <v>2.830916098239656E-2</v>
      </c>
      <c r="EF110" s="79">
        <v>2.7459949574317029E-2</v>
      </c>
      <c r="EG110" s="79">
        <v>1.4430503886894255E-4</v>
      </c>
      <c r="EH110" s="79">
        <v>7.1674102931143666E-2</v>
      </c>
      <c r="EI110" s="79">
        <v>6.9737863470715949E-5</v>
      </c>
      <c r="EJ110" s="79">
        <v>4.3640433878168439E-4</v>
      </c>
      <c r="EK110" s="79">
        <v>5.2759914360261985E-2</v>
      </c>
      <c r="EL110" s="79">
        <v>0.64928143367584501</v>
      </c>
      <c r="EM110" s="79">
        <v>3.7195296828453194E-3</v>
      </c>
      <c r="EN110" s="79">
        <v>4.8396866222918625E-2</v>
      </c>
      <c r="EO110" s="79">
        <v>2.5199692274590624E-2</v>
      </c>
      <c r="EP110" s="79">
        <v>1.4430503886894255E-4</v>
      </c>
      <c r="EQ110" s="79">
        <v>0.14689124350088076</v>
      </c>
      <c r="ER110" s="79">
        <v>1.6681286943663984E-2</v>
      </c>
      <c r="ES110" s="79">
        <v>1.4911902192338955E-3</v>
      </c>
      <c r="ET110" s="79">
        <v>9.9178948425553723E-4</v>
      </c>
      <c r="EU110" s="79">
        <v>7.9879367140279489E-3</v>
      </c>
      <c r="EV110" s="79">
        <v>0.2196475902995112</v>
      </c>
      <c r="EW110" s="79">
        <v>0.28128863761004863</v>
      </c>
      <c r="EX110" s="79">
        <v>3.4268436785095851E-3</v>
      </c>
      <c r="EY110" s="79">
        <v>1.4430503886894255E-4</v>
      </c>
      <c r="EZ110" s="79">
        <v>1.0655030308967456E-3</v>
      </c>
      <c r="FA110" s="79">
        <v>0.16586254122862876</v>
      </c>
      <c r="FB110" s="79">
        <v>0.20531194375733111</v>
      </c>
      <c r="FC110" s="79">
        <v>1.4430503886894255E-4</v>
      </c>
      <c r="FD110" s="79">
        <v>3.3640421061156976E-3</v>
      </c>
      <c r="FE110" s="79">
        <v>1.2148160532002196E-2</v>
      </c>
      <c r="FF110" s="79">
        <v>7.2828805279663584E-3</v>
      </c>
      <c r="FG110" s="79">
        <v>3.8998495546584311E-3</v>
      </c>
      <c r="FH110" s="79">
        <v>2.8543872570914224E-2</v>
      </c>
      <c r="FI110" s="79">
        <v>4.050481990827607E-2</v>
      </c>
      <c r="FJ110" s="79">
        <v>5.6547454778473435E-2</v>
      </c>
      <c r="FK110" s="79">
        <v>3.321765082225582E-2</v>
      </c>
      <c r="FL110" s="79">
        <v>0.23675771578879401</v>
      </c>
      <c r="FM110" s="79">
        <v>1.837659681671543E-2</v>
      </c>
      <c r="FN110" s="79">
        <v>2.8605248892150183E-4</v>
      </c>
      <c r="FO110" s="79">
        <v>8.7081991760926489E-3</v>
      </c>
      <c r="FP110" s="79">
        <v>3.9681503606883858E-4</v>
      </c>
      <c r="FQ110" s="79">
        <v>4.3304673595648484E-2</v>
      </c>
      <c r="FR110" s="79">
        <v>8.4473397387240991E-3</v>
      </c>
      <c r="FS110" s="79">
        <v>0.26443441313316041</v>
      </c>
      <c r="FT110" s="79">
        <v>7.0189639513168756E-2</v>
      </c>
      <c r="FU110" s="79">
        <v>0.12303416079708106</v>
      </c>
      <c r="FV110" s="79">
        <v>1.5926060947032785E-4</v>
      </c>
      <c r="FW110" s="79">
        <v>0.16756734673766599</v>
      </c>
      <c r="FX110" s="79">
        <v>1.4430503886894255E-4</v>
      </c>
      <c r="FY110" s="79">
        <v>5.2045524889270472E-2</v>
      </c>
      <c r="FZ110" s="79">
        <v>0.14744311118299341</v>
      </c>
      <c r="GA110" s="79">
        <v>5.9742057649614232E-2</v>
      </c>
      <c r="GB110" s="79">
        <v>1.019277787952727E-3</v>
      </c>
      <c r="GC110" s="79">
        <v>3.5357052212661354E-2</v>
      </c>
      <c r="GD110" s="79">
        <v>0.2061274459644262</v>
      </c>
      <c r="GE110" s="79">
        <v>9.4435075354414769E-2</v>
      </c>
      <c r="GF110" s="79">
        <v>3.5978493395866173E-2</v>
      </c>
      <c r="GG110" s="79">
        <v>0.27160219176875233</v>
      </c>
      <c r="GH110" s="79">
        <v>6.7846399997021075E-5</v>
      </c>
      <c r="GI110" s="79">
        <v>6.7846399997021075E-5</v>
      </c>
      <c r="GJ110" s="79">
        <v>5.2045524889270472E-2</v>
      </c>
      <c r="GK110" s="79">
        <v>6.7846399997021075E-5</v>
      </c>
      <c r="GL110" s="79">
        <v>1.0014994980824582E-2</v>
      </c>
      <c r="GM110" s="79">
        <v>1.1521009679295959E-3</v>
      </c>
      <c r="GN110" s="79">
        <v>9.7948592279557107E-4</v>
      </c>
      <c r="GO110" s="79">
        <v>4.1644012412358298E-3</v>
      </c>
      <c r="GP110" s="79">
        <v>0.41952504864369589</v>
      </c>
      <c r="GQ110" s="79">
        <v>0.10897139483088106</v>
      </c>
      <c r="GR110" s="79">
        <v>0.23140561504476187</v>
      </c>
      <c r="GS110" s="79">
        <v>1.0019065240207488E-3</v>
      </c>
      <c r="GT110" s="79">
        <v>0.1593438498501733</v>
      </c>
      <c r="GU110" s="79">
        <v>7.4311368592839336E-2</v>
      </c>
      <c r="GV110" s="79">
        <v>7.3009597343239113E-2</v>
      </c>
      <c r="GW110" s="79">
        <v>2.1326926425642698E-5</v>
      </c>
      <c r="GX110" s="79">
        <v>2.6600028566386276E-2</v>
      </c>
      <c r="GY110" s="79">
        <v>2.876542217801227E-2</v>
      </c>
      <c r="GZ110" s="79">
        <v>1.9432180310035303E-2</v>
      </c>
      <c r="HA110" s="79">
        <v>7.696159586907915E-2</v>
      </c>
      <c r="HB110" s="79">
        <v>6.7846399997021075E-5</v>
      </c>
      <c r="HC110" s="79">
        <v>5.9670424814040439E-3</v>
      </c>
      <c r="HD110" s="79">
        <v>7.2293841569686865E-3</v>
      </c>
      <c r="HE110" s="79">
        <v>5.3349684802509199E-2</v>
      </c>
      <c r="HF110" s="79">
        <v>1.2779106114777892</v>
      </c>
      <c r="HG110" s="79">
        <v>5.5850630434859591E-2</v>
      </c>
      <c r="HH110" s="79">
        <v>8.2007894639037548E-4</v>
      </c>
      <c r="HI110" s="79">
        <v>3.6308116466557982E-3</v>
      </c>
      <c r="HJ110" s="79">
        <v>4.3922867290301794E-2</v>
      </c>
      <c r="HK110" s="79">
        <v>1.698462633308701E-4</v>
      </c>
      <c r="HL110" s="79">
        <v>6.9418464625486731E-2</v>
      </c>
      <c r="HM110" s="79">
        <v>0.31358376922837544</v>
      </c>
      <c r="HN110" s="79">
        <v>6.7846399997021075E-5</v>
      </c>
      <c r="HO110" s="79">
        <v>0.35209962138919687</v>
      </c>
      <c r="HP110" s="79">
        <v>1.6050774716005589</v>
      </c>
      <c r="HQ110" s="79">
        <v>2.4278024943339459E-3</v>
      </c>
      <c r="HR110" s="79">
        <v>2.2430307622125004E-2</v>
      </c>
      <c r="HS110" s="80" t="str">
        <f t="shared" si="1"/>
        <v>Water Pollution_4-CHLOROANILINE_Unspecified_Health_N/A for WP Interim Methodology</v>
      </c>
    </row>
    <row r="111" spans="2:227" ht="15" customHeight="1">
      <c r="B111" s="65" t="s">
        <v>9</v>
      </c>
      <c r="C111" s="65" t="s">
        <v>428</v>
      </c>
      <c r="D111" s="65" t="s">
        <v>394</v>
      </c>
      <c r="E111" s="65" t="s">
        <v>395</v>
      </c>
      <c r="F111" s="65" t="s">
        <v>390</v>
      </c>
      <c r="G111" s="65" t="s">
        <v>391</v>
      </c>
      <c r="H111" s="41"/>
      <c r="I111" s="79">
        <v>1580.9064610169619</v>
      </c>
      <c r="J111" s="79">
        <v>598.73062678658187</v>
      </c>
      <c r="K111" s="79">
        <v>314.45299631141972</v>
      </c>
      <c r="L111" s="79">
        <v>168.92419828166408</v>
      </c>
      <c r="M111" s="79">
        <v>2061.9522483069977</v>
      </c>
      <c r="N111" s="79">
        <v>671.79826168506338</v>
      </c>
      <c r="O111" s="79">
        <v>1264.8105242908416</v>
      </c>
      <c r="P111" s="79">
        <v>296.31716881126192</v>
      </c>
      <c r="Q111" s="79">
        <v>462.45177285761599</v>
      </c>
      <c r="R111" s="79">
        <v>1264.8105242908416</v>
      </c>
      <c r="S111" s="79">
        <v>88.517422000215817</v>
      </c>
      <c r="T111" s="79">
        <v>1164.8587008075704</v>
      </c>
      <c r="U111" s="79">
        <v>1837.8534136153412</v>
      </c>
      <c r="V111" s="79">
        <v>1264.8105242908416</v>
      </c>
      <c r="W111" s="79">
        <v>1943.1258189188384</v>
      </c>
      <c r="X111" s="79">
        <v>18478.075976588145</v>
      </c>
      <c r="Y111" s="79">
        <v>1264.8105242908416</v>
      </c>
      <c r="Z111" s="79">
        <v>846.36268590504255</v>
      </c>
      <c r="AA111" s="79">
        <v>9736.7144277329244</v>
      </c>
      <c r="AB111" s="79">
        <v>303.24375266575521</v>
      </c>
      <c r="AC111" s="79">
        <v>3378.1489531792968</v>
      </c>
      <c r="AD111" s="79">
        <v>104.73891073632846</v>
      </c>
      <c r="AE111" s="79">
        <v>360.6566921878258</v>
      </c>
      <c r="AF111" s="79">
        <v>145.06772842260534</v>
      </c>
      <c r="AG111" s="79">
        <v>1073.7353896817181</v>
      </c>
      <c r="AH111" s="79">
        <v>296.07746725693295</v>
      </c>
      <c r="AI111" s="79">
        <v>489.72791782734078</v>
      </c>
      <c r="AJ111" s="79">
        <v>1264.8105242908416</v>
      </c>
      <c r="AK111" s="79">
        <v>4177.3990499834326</v>
      </c>
      <c r="AL111" s="79">
        <v>901.80860261706698</v>
      </c>
      <c r="AM111" s="79">
        <v>2227.1612544229238</v>
      </c>
      <c r="AN111" s="79">
        <v>259.56820352715329</v>
      </c>
      <c r="AO111" s="79">
        <v>1254.357531315708</v>
      </c>
      <c r="AP111" s="79">
        <v>1787.5045441894265</v>
      </c>
      <c r="AQ111" s="79">
        <v>1310.9409392421976</v>
      </c>
      <c r="AR111" s="79">
        <v>71.66336391681358</v>
      </c>
      <c r="AS111" s="79">
        <v>1264.8105242908416</v>
      </c>
      <c r="AT111" s="79">
        <v>374.20584954038839</v>
      </c>
      <c r="AU111" s="79">
        <v>786.49783983983457</v>
      </c>
      <c r="AV111" s="79">
        <v>2061.9522483069977</v>
      </c>
      <c r="AW111" s="79">
        <v>239.29178721911941</v>
      </c>
      <c r="AX111" s="79">
        <v>6092.1212123807582</v>
      </c>
      <c r="AY111" s="79">
        <v>304.97090355338719</v>
      </c>
      <c r="AZ111" s="79">
        <v>1254.357531315708</v>
      </c>
      <c r="BA111" s="79">
        <v>225.07470722729505</v>
      </c>
      <c r="BB111" s="79">
        <v>982.6327529760265</v>
      </c>
      <c r="BC111" s="79">
        <v>1499.5207128262632</v>
      </c>
      <c r="BD111" s="79">
        <v>1578.1496990496807</v>
      </c>
      <c r="BE111" s="79">
        <v>843.25837193829989</v>
      </c>
      <c r="BF111" s="79">
        <v>3795.0354687542513</v>
      </c>
      <c r="BG111" s="79">
        <v>1264.8105242908416</v>
      </c>
      <c r="BH111" s="79">
        <v>1009.510460249264</v>
      </c>
      <c r="BI111" s="79">
        <v>1663.6016034174161</v>
      </c>
      <c r="BJ111" s="79">
        <v>2372.6451713010151</v>
      </c>
      <c r="BK111" s="79">
        <v>1199.3189344098764</v>
      </c>
      <c r="BL111" s="79">
        <v>1264.8105242908416</v>
      </c>
      <c r="BM111" s="79">
        <v>2546.257501451244</v>
      </c>
      <c r="BN111" s="79">
        <v>452.49741274347082</v>
      </c>
      <c r="BO111" s="79">
        <v>4033.2220507234979</v>
      </c>
      <c r="BP111" s="79">
        <v>3009.052757744626</v>
      </c>
      <c r="BQ111" s="79">
        <v>3037.9651504217386</v>
      </c>
      <c r="BR111" s="79">
        <v>753.16492045567554</v>
      </c>
      <c r="BS111" s="79">
        <v>466.41550567765</v>
      </c>
      <c r="BT111" s="79">
        <v>1254.357531315708</v>
      </c>
      <c r="BU111" s="79">
        <v>2255.970258192599</v>
      </c>
      <c r="BV111" s="79">
        <v>1009.510460249264</v>
      </c>
      <c r="BW111" s="79">
        <v>168.92419828166408</v>
      </c>
      <c r="BX111" s="79">
        <v>346.16419623175523</v>
      </c>
      <c r="BY111" s="79">
        <v>3038.0205960805592</v>
      </c>
      <c r="BZ111" s="79">
        <v>168.92419828166408</v>
      </c>
      <c r="CA111" s="79">
        <v>284.20367431889684</v>
      </c>
      <c r="CB111" s="79">
        <v>1254.357531315708</v>
      </c>
      <c r="CC111" s="79">
        <v>785.22759856439814</v>
      </c>
      <c r="CD111" s="79">
        <v>3161.8048869946379</v>
      </c>
      <c r="CE111" s="79">
        <v>1971.0534985060972</v>
      </c>
      <c r="CF111" s="79">
        <v>2061.9522483069977</v>
      </c>
      <c r="CG111" s="79">
        <v>1717.8290689603714</v>
      </c>
      <c r="CH111" s="79">
        <v>9.5293299249359933</v>
      </c>
      <c r="CI111" s="79">
        <v>1264.8105242908416</v>
      </c>
      <c r="CJ111" s="79">
        <v>4177.3990499834326</v>
      </c>
      <c r="CK111" s="79">
        <v>1651.7470180360392</v>
      </c>
      <c r="CL111" s="79">
        <v>1159.5724804167803</v>
      </c>
      <c r="CM111" s="79">
        <v>464.36830295074282</v>
      </c>
      <c r="CN111" s="79">
        <v>189.47984254365861</v>
      </c>
      <c r="CO111" s="79">
        <v>8580.8670681515177</v>
      </c>
      <c r="CP111" s="79">
        <v>1454.6211065771431</v>
      </c>
      <c r="CQ111" s="79">
        <v>4177.3990499834326</v>
      </c>
      <c r="CR111" s="79">
        <v>2195.1184234454277</v>
      </c>
      <c r="CS111" s="79">
        <v>138.56766917004853</v>
      </c>
      <c r="CT111" s="79">
        <v>5135.9395786149016</v>
      </c>
      <c r="CU111" s="79">
        <v>1127.2007272048734</v>
      </c>
      <c r="CV111" s="79">
        <v>1721.0222476115982</v>
      </c>
      <c r="CW111" s="79">
        <v>2313.2194323952681</v>
      </c>
      <c r="CX111" s="79">
        <v>916.78235827579078</v>
      </c>
      <c r="CY111" s="79">
        <v>2061.9522483069977</v>
      </c>
      <c r="CZ111" s="79">
        <v>5485.9770388886482</v>
      </c>
      <c r="DA111" s="79">
        <v>1631.1102166492419</v>
      </c>
      <c r="DB111" s="79">
        <v>1264.8105242908416</v>
      </c>
      <c r="DC111" s="79">
        <v>8470.5679769977942</v>
      </c>
      <c r="DD111" s="79">
        <v>3425.1091202484326</v>
      </c>
      <c r="DE111" s="79">
        <v>237.13174276881315</v>
      </c>
      <c r="DF111" s="79">
        <v>1544.657896942553</v>
      </c>
      <c r="DG111" s="79">
        <v>4177.3990499834326</v>
      </c>
      <c r="DH111" s="79">
        <v>7000.920941965328</v>
      </c>
      <c r="DI111" s="79">
        <v>6804.2126291798095</v>
      </c>
      <c r="DJ111" s="79">
        <v>1009.510460249264</v>
      </c>
      <c r="DK111" s="79">
        <v>1943.1258189188384</v>
      </c>
      <c r="DL111" s="79">
        <v>734.33142920238834</v>
      </c>
      <c r="DM111" s="79">
        <v>1054.4541376316579</v>
      </c>
      <c r="DN111" s="79">
        <v>430.69917086946748</v>
      </c>
      <c r="DO111" s="79">
        <v>1943.1258189188384</v>
      </c>
      <c r="DP111" s="79">
        <v>1598.1626821260104</v>
      </c>
      <c r="DQ111" s="79">
        <v>401.88914045725875</v>
      </c>
      <c r="DR111" s="79">
        <v>57.9596902061189</v>
      </c>
      <c r="DS111" s="79">
        <v>2061.9522483069977</v>
      </c>
      <c r="DT111" s="79">
        <v>610.9028243349062</v>
      </c>
      <c r="DU111" s="79">
        <v>2061.9522483069977</v>
      </c>
      <c r="DV111" s="79">
        <v>4177.3990499834326</v>
      </c>
      <c r="DW111" s="79">
        <v>1361.3664402891052</v>
      </c>
      <c r="DX111" s="79">
        <v>148.66963107058029</v>
      </c>
      <c r="DY111" s="79">
        <v>1868.402822686799</v>
      </c>
      <c r="DZ111" s="79">
        <v>5929.2759276326678</v>
      </c>
      <c r="EA111" s="79">
        <v>1278.7061761075663</v>
      </c>
      <c r="EB111" s="79">
        <v>1943.1258189188384</v>
      </c>
      <c r="EC111" s="79">
        <v>4177.3990499834326</v>
      </c>
      <c r="ED111" s="79">
        <v>214.1312600360732</v>
      </c>
      <c r="EE111" s="79">
        <v>1254.357531315708</v>
      </c>
      <c r="EF111" s="79">
        <v>916.79151474629782</v>
      </c>
      <c r="EG111" s="79">
        <v>4177.3990499834326</v>
      </c>
      <c r="EH111" s="79">
        <v>1115.1875925731274</v>
      </c>
      <c r="EI111" s="79">
        <v>2061.9522483069977</v>
      </c>
      <c r="EJ111" s="79">
        <v>34.480865620456072</v>
      </c>
      <c r="EK111" s="79">
        <v>1009.510460249264</v>
      </c>
      <c r="EL111" s="79">
        <v>2178.4411572335557</v>
      </c>
      <c r="EM111" s="79">
        <v>278.78430534422915</v>
      </c>
      <c r="EN111" s="79">
        <v>1352.4134867652551</v>
      </c>
      <c r="EO111" s="79">
        <v>72.05791546667038</v>
      </c>
      <c r="EP111" s="79">
        <v>4177.3990499834326</v>
      </c>
      <c r="EQ111" s="79">
        <v>2949.9474332425243</v>
      </c>
      <c r="ER111" s="79">
        <v>1647.1075443886116</v>
      </c>
      <c r="ES111" s="79">
        <v>168.92419828166408</v>
      </c>
      <c r="ET111" s="79">
        <v>158.36082665845765</v>
      </c>
      <c r="EU111" s="79">
        <v>375.2730503113267</v>
      </c>
      <c r="EV111" s="79">
        <v>702.39444781775194</v>
      </c>
      <c r="EW111" s="79">
        <v>4780.7512871461386</v>
      </c>
      <c r="EX111" s="79">
        <v>336.01279950745442</v>
      </c>
      <c r="EY111" s="79">
        <v>4177.3990499834326</v>
      </c>
      <c r="EZ111" s="79">
        <v>415.85169880231365</v>
      </c>
      <c r="FA111" s="79">
        <v>370.79626338486048</v>
      </c>
      <c r="FB111" s="79">
        <v>6614.4976829044535</v>
      </c>
      <c r="FC111" s="79">
        <v>4177.3990499834326</v>
      </c>
      <c r="FD111" s="79">
        <v>296.19177740956007</v>
      </c>
      <c r="FE111" s="79">
        <v>384.33433903490106</v>
      </c>
      <c r="FF111" s="79">
        <v>545.4082430793278</v>
      </c>
      <c r="FG111" s="79">
        <v>310.73347786255692</v>
      </c>
      <c r="FH111" s="79">
        <v>4872.7848918269056</v>
      </c>
      <c r="FI111" s="79">
        <v>1486.5891163204046</v>
      </c>
      <c r="FJ111" s="79">
        <v>1425.0294818988853</v>
      </c>
      <c r="FK111" s="79">
        <v>1264.8105242908416</v>
      </c>
      <c r="FL111" s="79">
        <v>1943.1258189188384</v>
      </c>
      <c r="FM111" s="79">
        <v>823.4038094056275</v>
      </c>
      <c r="FN111" s="79">
        <v>72.218525679840141</v>
      </c>
      <c r="FO111" s="79">
        <v>757.82448229006945</v>
      </c>
      <c r="FP111" s="79">
        <v>168.92419828166408</v>
      </c>
      <c r="FQ111" s="79">
        <v>2061.9522483069977</v>
      </c>
      <c r="FR111" s="79">
        <v>1254.357531315708</v>
      </c>
      <c r="FS111" s="79">
        <v>308.46709108343236</v>
      </c>
      <c r="FT111" s="79">
        <v>4071.0479816716452</v>
      </c>
      <c r="FU111" s="79">
        <v>1412.1167010958693</v>
      </c>
      <c r="FV111" s="79">
        <v>1254.357531315708</v>
      </c>
      <c r="FW111" s="79">
        <v>3831.6362809792554</v>
      </c>
      <c r="FX111" s="79">
        <v>4177.3990499834326</v>
      </c>
      <c r="FY111" s="79">
        <v>1264.8105242908416</v>
      </c>
      <c r="FZ111" s="79">
        <v>1388.182967865557</v>
      </c>
      <c r="GA111" s="79">
        <v>1400.0645382648008</v>
      </c>
      <c r="GB111" s="79">
        <v>259.89434618631873</v>
      </c>
      <c r="GC111" s="79">
        <v>779.33121721761472</v>
      </c>
      <c r="GD111" s="79">
        <v>727.78960905157874</v>
      </c>
      <c r="GE111" s="79">
        <v>1254.357531315708</v>
      </c>
      <c r="GF111" s="79">
        <v>1529.880503131767</v>
      </c>
      <c r="GG111" s="79">
        <v>6384.907668873866</v>
      </c>
      <c r="GH111" s="79">
        <v>1264.8105242908416</v>
      </c>
      <c r="GI111" s="79">
        <v>1264.8105242908416</v>
      </c>
      <c r="GJ111" s="79">
        <v>1264.8105242908416</v>
      </c>
      <c r="GK111" s="79">
        <v>1264.8105242908416</v>
      </c>
      <c r="GL111" s="79">
        <v>630.64383929811322</v>
      </c>
      <c r="GM111" s="79">
        <v>100.7296604917515</v>
      </c>
      <c r="GN111" s="79">
        <v>275.28925964214847</v>
      </c>
      <c r="GO111" s="79">
        <v>1059.3763104722041</v>
      </c>
      <c r="GP111" s="79">
        <v>3502.3855558804553</v>
      </c>
      <c r="GQ111" s="79">
        <v>4177.3990499834326</v>
      </c>
      <c r="GR111" s="79">
        <v>1552.8614248839458</v>
      </c>
      <c r="GS111" s="79">
        <v>272.94392705706014</v>
      </c>
      <c r="GT111" s="79">
        <v>7489.8919136181485</v>
      </c>
      <c r="GU111" s="79">
        <v>4177.3990499834326</v>
      </c>
      <c r="GV111" s="79">
        <v>1997.6569940948091</v>
      </c>
      <c r="GW111" s="79">
        <v>168.92419828166408</v>
      </c>
      <c r="GX111" s="79">
        <v>1264.8105242908416</v>
      </c>
      <c r="GY111" s="79">
        <v>1112.9832304856502</v>
      </c>
      <c r="GZ111" s="79">
        <v>1216.7525858714343</v>
      </c>
      <c r="HA111" s="79">
        <v>427.99963336455232</v>
      </c>
      <c r="HB111" s="79">
        <v>1264.8105242908416</v>
      </c>
      <c r="HC111" s="79">
        <v>168.92419828166408</v>
      </c>
      <c r="HD111" s="79">
        <v>1382.675077593489</v>
      </c>
      <c r="HE111" s="79">
        <v>1107.7677651235267</v>
      </c>
      <c r="HF111" s="79">
        <v>1362.7339783490556</v>
      </c>
      <c r="HG111" s="79">
        <v>4132.0329513324868</v>
      </c>
      <c r="HH111" s="79">
        <v>233.02403836723579</v>
      </c>
      <c r="HI111" s="79">
        <v>323.00566317001483</v>
      </c>
      <c r="HJ111" s="79">
        <v>1531.1876566300077</v>
      </c>
      <c r="HK111" s="79">
        <v>168.92419828166408</v>
      </c>
      <c r="HL111" s="79">
        <v>1264.8105242908416</v>
      </c>
      <c r="HM111" s="79">
        <v>10144.29621066594</v>
      </c>
      <c r="HN111" s="79">
        <v>1264.8105242908416</v>
      </c>
      <c r="HO111" s="79">
        <v>1943.1258189188384</v>
      </c>
      <c r="HP111" s="79">
        <v>1760.7984965707083</v>
      </c>
      <c r="HQ111" s="79">
        <v>419.89063777903783</v>
      </c>
      <c r="HR111" s="79">
        <v>904.73580958237051</v>
      </c>
      <c r="HS111" s="80" t="str">
        <f t="shared" si="1"/>
        <v>Water Pollution_7,12-Dimethylbenz(a)anthracene_Freshwater_Health_N/A for WP Interim Methodology</v>
      </c>
    </row>
    <row r="112" spans="2:227" ht="15" customHeight="1">
      <c r="B112" s="65" t="s">
        <v>9</v>
      </c>
      <c r="C112" s="65" t="s">
        <v>428</v>
      </c>
      <c r="D112" s="65" t="s">
        <v>396</v>
      </c>
      <c r="E112" s="65" t="s">
        <v>395</v>
      </c>
      <c r="F112" s="65" t="s">
        <v>390</v>
      </c>
      <c r="G112" s="65" t="s">
        <v>391</v>
      </c>
      <c r="H112" s="41"/>
      <c r="I112" s="79">
        <v>112.83228575682398</v>
      </c>
      <c r="J112" s="79">
        <v>115.53279390431243</v>
      </c>
      <c r="K112" s="79">
        <v>158.1678248693303</v>
      </c>
      <c r="L112" s="79">
        <v>53.830865648216509</v>
      </c>
      <c r="M112" s="79">
        <v>168.44172943767978</v>
      </c>
      <c r="N112" s="79">
        <v>114.85530344717994</v>
      </c>
      <c r="O112" s="79">
        <v>99.022628860157099</v>
      </c>
      <c r="P112" s="79">
        <v>97.922186383552045</v>
      </c>
      <c r="Q112" s="79">
        <v>131.28102141922847</v>
      </c>
      <c r="R112" s="79">
        <v>99.022628860157099</v>
      </c>
      <c r="S112" s="79">
        <v>46.097509732043989</v>
      </c>
      <c r="T112" s="79">
        <v>304.1816653227491</v>
      </c>
      <c r="U112" s="79">
        <v>116.85146143486777</v>
      </c>
      <c r="V112" s="79">
        <v>99.022628860157099</v>
      </c>
      <c r="W112" s="79">
        <v>233.54423488886945</v>
      </c>
      <c r="X112" s="79">
        <v>617.26918218247204</v>
      </c>
      <c r="Y112" s="79">
        <v>99.022628860157099</v>
      </c>
      <c r="Z112" s="79">
        <v>84.259776922264962</v>
      </c>
      <c r="AA112" s="79">
        <v>375.0726679575464</v>
      </c>
      <c r="AB112" s="79">
        <v>97.608083337485041</v>
      </c>
      <c r="AC112" s="79">
        <v>254.75226008923406</v>
      </c>
      <c r="AD112" s="79">
        <v>72.908200136977186</v>
      </c>
      <c r="AE112" s="79">
        <v>64.786110347378241</v>
      </c>
      <c r="AF112" s="79">
        <v>85.977644726590853</v>
      </c>
      <c r="AG112" s="79">
        <v>104.66297093867408</v>
      </c>
      <c r="AH112" s="79">
        <v>248.83485718881133</v>
      </c>
      <c r="AI112" s="79">
        <v>82.046669746582253</v>
      </c>
      <c r="AJ112" s="79">
        <v>99.022628860157099</v>
      </c>
      <c r="AK112" s="79">
        <v>194.93904999729804</v>
      </c>
      <c r="AL112" s="79">
        <v>102.26620689104736</v>
      </c>
      <c r="AM112" s="79">
        <v>263.85689453114048</v>
      </c>
      <c r="AN112" s="79">
        <v>312.59021659985638</v>
      </c>
      <c r="AO112" s="79">
        <v>188.36556090343109</v>
      </c>
      <c r="AP112" s="79">
        <v>140.96618257591354</v>
      </c>
      <c r="AQ112" s="79">
        <v>187.79176508783138</v>
      </c>
      <c r="AR112" s="79">
        <v>52.083441577351742</v>
      </c>
      <c r="AS112" s="79">
        <v>99.022628860157099</v>
      </c>
      <c r="AT112" s="79">
        <v>56.23181248878327</v>
      </c>
      <c r="AU112" s="79">
        <v>133.19607085563814</v>
      </c>
      <c r="AV112" s="79">
        <v>168.44172943767978</v>
      </c>
      <c r="AW112" s="79">
        <v>75.307706872535235</v>
      </c>
      <c r="AX112" s="79">
        <v>511.91812839511778</v>
      </c>
      <c r="AY112" s="79">
        <v>65.350691148600973</v>
      </c>
      <c r="AZ112" s="79">
        <v>188.36556090343109</v>
      </c>
      <c r="BA112" s="79">
        <v>252.29117063330543</v>
      </c>
      <c r="BB112" s="79">
        <v>188.92795287408205</v>
      </c>
      <c r="BC112" s="79">
        <v>89.213033467834563</v>
      </c>
      <c r="BD112" s="79">
        <v>241.20020920685644</v>
      </c>
      <c r="BE112" s="79">
        <v>71.903279773014134</v>
      </c>
      <c r="BF112" s="79">
        <v>119.64611099053896</v>
      </c>
      <c r="BG112" s="79">
        <v>99.022628860157099</v>
      </c>
      <c r="BH112" s="79">
        <v>137.56230570423807</v>
      </c>
      <c r="BI112" s="79">
        <v>324.56943565590615</v>
      </c>
      <c r="BJ112" s="79">
        <v>99.159381713612376</v>
      </c>
      <c r="BK112" s="79">
        <v>167.72036982479176</v>
      </c>
      <c r="BL112" s="79">
        <v>99.022628860157099</v>
      </c>
      <c r="BM112" s="79">
        <v>159.34294615234117</v>
      </c>
      <c r="BN112" s="79">
        <v>61.712595224002968</v>
      </c>
      <c r="BO112" s="79">
        <v>385.40914771223908</v>
      </c>
      <c r="BP112" s="79">
        <v>149.46057075207</v>
      </c>
      <c r="BQ112" s="79">
        <v>136.10371872073381</v>
      </c>
      <c r="BR112" s="79">
        <v>89.437745063156044</v>
      </c>
      <c r="BS112" s="79">
        <v>69.708107042450067</v>
      </c>
      <c r="BT112" s="79">
        <v>188.36556090343109</v>
      </c>
      <c r="BU112" s="79">
        <v>112.72164374394472</v>
      </c>
      <c r="BV112" s="79">
        <v>137.56230570423807</v>
      </c>
      <c r="BW112" s="79">
        <v>53.830865648216509</v>
      </c>
      <c r="BX112" s="79">
        <v>88.082296008957215</v>
      </c>
      <c r="BY112" s="79">
        <v>173.21245733483593</v>
      </c>
      <c r="BZ112" s="79">
        <v>53.830865648216509</v>
      </c>
      <c r="CA112" s="79">
        <v>75.849606645617328</v>
      </c>
      <c r="CB112" s="79">
        <v>188.36556090343109</v>
      </c>
      <c r="CC112" s="79">
        <v>90.781385098293669</v>
      </c>
      <c r="CD112" s="79">
        <v>197.48286715811861</v>
      </c>
      <c r="CE112" s="79">
        <v>359.28090632091482</v>
      </c>
      <c r="CF112" s="79">
        <v>168.44172943767978</v>
      </c>
      <c r="CG112" s="79">
        <v>119.49965525226378</v>
      </c>
      <c r="CH112" s="79">
        <v>39.976606903386958</v>
      </c>
      <c r="CI112" s="79">
        <v>99.022628860157099</v>
      </c>
      <c r="CJ112" s="79">
        <v>194.93904999729804</v>
      </c>
      <c r="CK112" s="79">
        <v>96.684782270740797</v>
      </c>
      <c r="CL112" s="79">
        <v>247.81120349487952</v>
      </c>
      <c r="CM112" s="79">
        <v>106.59365055919697</v>
      </c>
      <c r="CN112" s="79">
        <v>91.301649661082422</v>
      </c>
      <c r="CO112" s="79">
        <v>123.84202535767668</v>
      </c>
      <c r="CP112" s="79">
        <v>107.92810516128093</v>
      </c>
      <c r="CQ112" s="79">
        <v>194.93904999729804</v>
      </c>
      <c r="CR112" s="79">
        <v>156.63708904753992</v>
      </c>
      <c r="CS112" s="79">
        <v>53.996244375811564</v>
      </c>
      <c r="CT112" s="79">
        <v>629.70149430660263</v>
      </c>
      <c r="CU112" s="79">
        <v>76.730353205848715</v>
      </c>
      <c r="CV112" s="79">
        <v>222.02938809601946</v>
      </c>
      <c r="CW112" s="79">
        <v>350.11005916987165</v>
      </c>
      <c r="CX112" s="79">
        <v>79.592957342847114</v>
      </c>
      <c r="CY112" s="79">
        <v>168.44172943767978</v>
      </c>
      <c r="CZ112" s="79">
        <v>268.85105132758167</v>
      </c>
      <c r="DA112" s="79">
        <v>148.96174725193066</v>
      </c>
      <c r="DB112" s="79">
        <v>99.022628860157099</v>
      </c>
      <c r="DC112" s="79">
        <v>126.24729778896386</v>
      </c>
      <c r="DD112" s="79">
        <v>263.33218966073042</v>
      </c>
      <c r="DE112" s="79">
        <v>57.968761497082738</v>
      </c>
      <c r="DF112" s="79">
        <v>130.3067785830888</v>
      </c>
      <c r="DG112" s="79">
        <v>194.93904999729804</v>
      </c>
      <c r="DH112" s="79">
        <v>116.12550257170145</v>
      </c>
      <c r="DI112" s="79">
        <v>509.22825251485557</v>
      </c>
      <c r="DJ112" s="79">
        <v>137.56230570423807</v>
      </c>
      <c r="DK112" s="79">
        <v>233.54423488886945</v>
      </c>
      <c r="DL112" s="79">
        <v>119.39978497320169</v>
      </c>
      <c r="DM112" s="79">
        <v>133.5381182554292</v>
      </c>
      <c r="DN112" s="79">
        <v>76.043422973723267</v>
      </c>
      <c r="DO112" s="79">
        <v>233.54423488886945</v>
      </c>
      <c r="DP112" s="79">
        <v>91.51550942297456</v>
      </c>
      <c r="DQ112" s="79">
        <v>85.466277236198536</v>
      </c>
      <c r="DR112" s="79">
        <v>114.58724735925897</v>
      </c>
      <c r="DS112" s="79">
        <v>168.44172943767978</v>
      </c>
      <c r="DT112" s="79">
        <v>159.80140087113614</v>
      </c>
      <c r="DU112" s="79">
        <v>168.44172943767978</v>
      </c>
      <c r="DV112" s="79">
        <v>194.93904999729804</v>
      </c>
      <c r="DW112" s="79">
        <v>70.758465778101751</v>
      </c>
      <c r="DX112" s="79">
        <v>172.5825512384119</v>
      </c>
      <c r="DY112" s="79">
        <v>250.92180034510409</v>
      </c>
      <c r="DZ112" s="79">
        <v>377.60233058708576</v>
      </c>
      <c r="EA112" s="79">
        <v>139.15981066506623</v>
      </c>
      <c r="EB112" s="79">
        <v>233.54423488886945</v>
      </c>
      <c r="EC112" s="79">
        <v>194.93904999729804</v>
      </c>
      <c r="ED112" s="79">
        <v>144.87551671298246</v>
      </c>
      <c r="EE112" s="79">
        <v>188.36556090343109</v>
      </c>
      <c r="EF112" s="79">
        <v>129.03786158531531</v>
      </c>
      <c r="EG112" s="79">
        <v>194.93904999729804</v>
      </c>
      <c r="EH112" s="79">
        <v>113.9163754247562</v>
      </c>
      <c r="EI112" s="79">
        <v>168.44172943767978</v>
      </c>
      <c r="EJ112" s="79">
        <v>46.317279012580634</v>
      </c>
      <c r="EK112" s="79">
        <v>137.56230570423807</v>
      </c>
      <c r="EL112" s="79">
        <v>197.83111338891655</v>
      </c>
      <c r="EM112" s="79">
        <v>88.417833901435969</v>
      </c>
      <c r="EN112" s="79">
        <v>187.95820102956245</v>
      </c>
      <c r="EO112" s="79">
        <v>78.352992550659806</v>
      </c>
      <c r="EP112" s="79">
        <v>194.93904999729804</v>
      </c>
      <c r="EQ112" s="79">
        <v>199.9676445429462</v>
      </c>
      <c r="ER112" s="79">
        <v>229.62494577706593</v>
      </c>
      <c r="ES112" s="79">
        <v>53.830865648216509</v>
      </c>
      <c r="ET112" s="79">
        <v>57.646341860312013</v>
      </c>
      <c r="EU112" s="79">
        <v>83.296247863056252</v>
      </c>
      <c r="EV112" s="79">
        <v>211.42193220737008</v>
      </c>
      <c r="EW112" s="79">
        <v>489.69306505723006</v>
      </c>
      <c r="EX112" s="79">
        <v>283.48795131910691</v>
      </c>
      <c r="EY112" s="79">
        <v>194.93904999729804</v>
      </c>
      <c r="EZ112" s="79">
        <v>60.108157536167539</v>
      </c>
      <c r="FA112" s="79">
        <v>148.96186927715632</v>
      </c>
      <c r="FB112" s="79">
        <v>794.81345317681985</v>
      </c>
      <c r="FC112" s="79">
        <v>194.93904999729804</v>
      </c>
      <c r="FD112" s="79">
        <v>80.679319005191019</v>
      </c>
      <c r="FE112" s="79">
        <v>57.114908915866671</v>
      </c>
      <c r="FF112" s="79">
        <v>105.90038861969062</v>
      </c>
      <c r="FG112" s="79">
        <v>126.13696697630235</v>
      </c>
      <c r="FH112" s="79">
        <v>87.563460145420279</v>
      </c>
      <c r="FI112" s="79">
        <v>242.36512816960081</v>
      </c>
      <c r="FJ112" s="79">
        <v>173.05046724996478</v>
      </c>
      <c r="FK112" s="79">
        <v>99.022628860157099</v>
      </c>
      <c r="FL112" s="79">
        <v>233.54423488886945</v>
      </c>
      <c r="FM112" s="79">
        <v>134.31078945742391</v>
      </c>
      <c r="FN112" s="79">
        <v>62.993295890378242</v>
      </c>
      <c r="FO112" s="79">
        <v>402.47366438207024</v>
      </c>
      <c r="FP112" s="79">
        <v>53.830865648216509</v>
      </c>
      <c r="FQ112" s="79">
        <v>168.44172943767978</v>
      </c>
      <c r="FR112" s="79">
        <v>188.36556090343109</v>
      </c>
      <c r="FS112" s="79">
        <v>336.74592878340104</v>
      </c>
      <c r="FT112" s="79">
        <v>335.35942509139608</v>
      </c>
      <c r="FU112" s="79">
        <v>114.1327483808374</v>
      </c>
      <c r="FV112" s="79">
        <v>188.36556090343109</v>
      </c>
      <c r="FW112" s="79">
        <v>148.69117958523097</v>
      </c>
      <c r="FX112" s="79">
        <v>194.93904999729804</v>
      </c>
      <c r="FY112" s="79">
        <v>99.022628860157099</v>
      </c>
      <c r="FZ112" s="79">
        <v>278.25136281091289</v>
      </c>
      <c r="GA112" s="79">
        <v>142.12208110175405</v>
      </c>
      <c r="GB112" s="79">
        <v>57.748745352293525</v>
      </c>
      <c r="GC112" s="79">
        <v>133.80169651630115</v>
      </c>
      <c r="GD112" s="79">
        <v>151.45868483303727</v>
      </c>
      <c r="GE112" s="79">
        <v>188.36556090343109</v>
      </c>
      <c r="GF112" s="79">
        <v>180.72182074207839</v>
      </c>
      <c r="GG112" s="79">
        <v>223.84614379655767</v>
      </c>
      <c r="GH112" s="79">
        <v>99.022628860157099</v>
      </c>
      <c r="GI112" s="79">
        <v>99.022628860157099</v>
      </c>
      <c r="GJ112" s="79">
        <v>99.022628860157099</v>
      </c>
      <c r="GK112" s="79">
        <v>99.022628860157099</v>
      </c>
      <c r="GL112" s="79">
        <v>140.63333337166949</v>
      </c>
      <c r="GM112" s="79">
        <v>59.001558299684881</v>
      </c>
      <c r="GN112" s="79">
        <v>79.550797111452525</v>
      </c>
      <c r="GO112" s="79">
        <v>359.17265038333613</v>
      </c>
      <c r="GP112" s="79">
        <v>203.15760362085362</v>
      </c>
      <c r="GQ112" s="79">
        <v>194.93904999729804</v>
      </c>
      <c r="GR112" s="79">
        <v>144.11110965423916</v>
      </c>
      <c r="GS112" s="79">
        <v>134.8779900183462</v>
      </c>
      <c r="GT112" s="79">
        <v>244.25532719934438</v>
      </c>
      <c r="GU112" s="79">
        <v>194.93904999729804</v>
      </c>
      <c r="GV112" s="79">
        <v>507.65102382952142</v>
      </c>
      <c r="GW112" s="79">
        <v>53.830865648216509</v>
      </c>
      <c r="GX112" s="79">
        <v>99.022628860157099</v>
      </c>
      <c r="GY112" s="79">
        <v>171.10036009034633</v>
      </c>
      <c r="GZ112" s="79">
        <v>158.11264606537947</v>
      </c>
      <c r="HA112" s="79">
        <v>93.461508171529545</v>
      </c>
      <c r="HB112" s="79">
        <v>99.022628860157099</v>
      </c>
      <c r="HC112" s="79">
        <v>53.830865648216509</v>
      </c>
      <c r="HD112" s="79">
        <v>205.38159973895063</v>
      </c>
      <c r="HE112" s="79">
        <v>103.69965320848654</v>
      </c>
      <c r="HF112" s="79">
        <v>281.84521775901828</v>
      </c>
      <c r="HG112" s="79">
        <v>93.096547736402471</v>
      </c>
      <c r="HH112" s="79">
        <v>126.66455193019287</v>
      </c>
      <c r="HI112" s="79">
        <v>91.100691321300758</v>
      </c>
      <c r="HJ112" s="79">
        <v>217.17566207349245</v>
      </c>
      <c r="HK112" s="79">
        <v>53.830865648216509</v>
      </c>
      <c r="HL112" s="79">
        <v>99.022628860157099</v>
      </c>
      <c r="HM112" s="79">
        <v>240.26188800646403</v>
      </c>
      <c r="HN112" s="79">
        <v>99.022628860157099</v>
      </c>
      <c r="HO112" s="79">
        <v>233.54423488886945</v>
      </c>
      <c r="HP112" s="79">
        <v>233.31415239352572</v>
      </c>
      <c r="HQ112" s="79">
        <v>92.7442993650955</v>
      </c>
      <c r="HR112" s="79">
        <v>196.67181850094104</v>
      </c>
      <c r="HS112" s="80" t="str">
        <f t="shared" si="1"/>
        <v>Water Pollution_7,12-Dimethylbenz(a)anthracene_Seawater_Health_N/A for WP Interim Methodology</v>
      </c>
    </row>
    <row r="113" spans="2:227" ht="15" customHeight="1">
      <c r="B113" s="65" t="s">
        <v>9</v>
      </c>
      <c r="C113" s="65" t="s">
        <v>428</v>
      </c>
      <c r="D113" s="65" t="s">
        <v>384</v>
      </c>
      <c r="E113" s="65" t="s">
        <v>395</v>
      </c>
      <c r="F113" s="65" t="s">
        <v>390</v>
      </c>
      <c r="G113" s="65" t="s">
        <v>391</v>
      </c>
      <c r="H113" s="41"/>
      <c r="I113" s="79">
        <v>1580.9064610169619</v>
      </c>
      <c r="J113" s="79">
        <v>532.16111849944434</v>
      </c>
      <c r="K113" s="79">
        <v>286.11827592972884</v>
      </c>
      <c r="L113" s="79">
        <v>53.830865648216509</v>
      </c>
      <c r="M113" s="79">
        <v>2061.9522483069977</v>
      </c>
      <c r="N113" s="79">
        <v>506.92561348232454</v>
      </c>
      <c r="O113" s="79">
        <v>99.022628860157099</v>
      </c>
      <c r="P113" s="79">
        <v>276.81539041127837</v>
      </c>
      <c r="Q113" s="79">
        <v>462.45177285761599</v>
      </c>
      <c r="R113" s="79">
        <v>99.022628860157099</v>
      </c>
      <c r="S113" s="79">
        <v>73.111488915990961</v>
      </c>
      <c r="T113" s="79">
        <v>1164.8587008075704</v>
      </c>
      <c r="U113" s="79">
        <v>1442.8923803800349</v>
      </c>
      <c r="V113" s="79">
        <v>100.69716659315374</v>
      </c>
      <c r="W113" s="79">
        <v>233.54423488886945</v>
      </c>
      <c r="X113" s="79">
        <v>17457.149045274695</v>
      </c>
      <c r="Y113" s="79">
        <v>99.022628860157099</v>
      </c>
      <c r="Z113" s="79">
        <v>846.36268590504255</v>
      </c>
      <c r="AA113" s="79">
        <v>9499.5469698564448</v>
      </c>
      <c r="AB113" s="79">
        <v>255.49116914117269</v>
      </c>
      <c r="AC113" s="79">
        <v>3010.1858365858593</v>
      </c>
      <c r="AD113" s="79">
        <v>72.908200136977186</v>
      </c>
      <c r="AE113" s="79">
        <v>360.6566921878258</v>
      </c>
      <c r="AF113" s="79">
        <v>145.06772842260534</v>
      </c>
      <c r="AG113" s="79">
        <v>1068.8371162339395</v>
      </c>
      <c r="AH113" s="79">
        <v>296.07746725693295</v>
      </c>
      <c r="AI113" s="79">
        <v>431.56044656867584</v>
      </c>
      <c r="AJ113" s="79">
        <v>99.022628860157099</v>
      </c>
      <c r="AK113" s="79">
        <v>708.12298735391118</v>
      </c>
      <c r="AL113" s="79">
        <v>853.25795773970003</v>
      </c>
      <c r="AM113" s="79">
        <v>2227.1612544229238</v>
      </c>
      <c r="AN113" s="79">
        <v>259.56820352715329</v>
      </c>
      <c r="AO113" s="79">
        <v>407.32845580476669</v>
      </c>
      <c r="AP113" s="79">
        <v>1750.0965098442568</v>
      </c>
      <c r="AQ113" s="79">
        <v>1203.3401709294722</v>
      </c>
      <c r="AR113" s="79">
        <v>69.545443660395563</v>
      </c>
      <c r="AS113" s="79">
        <v>99.022628860157099</v>
      </c>
      <c r="AT113" s="79">
        <v>374.20584954038839</v>
      </c>
      <c r="AU113" s="79">
        <v>786.49783983983457</v>
      </c>
      <c r="AV113" s="79">
        <v>1772.7027657455885</v>
      </c>
      <c r="AW113" s="79">
        <v>221.9598309337743</v>
      </c>
      <c r="AX113" s="79">
        <v>5801.4465364668977</v>
      </c>
      <c r="AY113" s="79">
        <v>291.35069419172493</v>
      </c>
      <c r="AZ113" s="79">
        <v>188.36556090343109</v>
      </c>
      <c r="BA113" s="79">
        <v>225.14219752459073</v>
      </c>
      <c r="BB113" s="79">
        <v>915.21981675767188</v>
      </c>
      <c r="BC113" s="79">
        <v>1359.1172215400452</v>
      </c>
      <c r="BD113" s="79">
        <v>1498.3403655585644</v>
      </c>
      <c r="BE113" s="79">
        <v>681.44786657368786</v>
      </c>
      <c r="BF113" s="79">
        <v>2520.7415185551431</v>
      </c>
      <c r="BG113" s="79">
        <v>879.09315192894985</v>
      </c>
      <c r="BH113" s="79">
        <v>570.87988829015103</v>
      </c>
      <c r="BI113" s="79">
        <v>1663.6016034174161</v>
      </c>
      <c r="BJ113" s="79">
        <v>1114.7801385206869</v>
      </c>
      <c r="BK113" s="79">
        <v>636.64210088897062</v>
      </c>
      <c r="BL113" s="79">
        <v>99.022628860157099</v>
      </c>
      <c r="BM113" s="79">
        <v>1576.42910276876</v>
      </c>
      <c r="BN113" s="79">
        <v>381.92838056692352</v>
      </c>
      <c r="BO113" s="79">
        <v>3750.5914768171529</v>
      </c>
      <c r="BP113" s="79">
        <v>2736.1519239591153</v>
      </c>
      <c r="BQ113" s="79">
        <v>2211.3586623793526</v>
      </c>
      <c r="BR113" s="79">
        <v>720.82343328215018</v>
      </c>
      <c r="BS113" s="79">
        <v>325.10797324713303</v>
      </c>
      <c r="BT113" s="79">
        <v>1254.357531315708</v>
      </c>
      <c r="BU113" s="79">
        <v>2250.8908018413281</v>
      </c>
      <c r="BV113" s="79">
        <v>139.04972718315</v>
      </c>
      <c r="BW113" s="79">
        <v>92.943981246101885</v>
      </c>
      <c r="BX113" s="79">
        <v>295.86038976190076</v>
      </c>
      <c r="BY113" s="79">
        <v>2775.2577579713138</v>
      </c>
      <c r="BZ113" s="79">
        <v>59.822044474717316</v>
      </c>
      <c r="CA113" s="79">
        <v>240.91637075268591</v>
      </c>
      <c r="CB113" s="79">
        <v>813.70169343713201</v>
      </c>
      <c r="CC113" s="79">
        <v>752.24172287001636</v>
      </c>
      <c r="CD113" s="79">
        <v>3070.642795486403</v>
      </c>
      <c r="CE113" s="79">
        <v>1692.9599316939618</v>
      </c>
      <c r="CF113" s="79">
        <v>168.44172943767978</v>
      </c>
      <c r="CG113" s="79">
        <v>937.51448381300213</v>
      </c>
      <c r="CH113" s="79">
        <v>39.236416549565703</v>
      </c>
      <c r="CI113" s="79">
        <v>99.022628860157099</v>
      </c>
      <c r="CJ113" s="79">
        <v>194.93904999729804</v>
      </c>
      <c r="CK113" s="79">
        <v>1619.5677108751665</v>
      </c>
      <c r="CL113" s="79">
        <v>1018.1183529870387</v>
      </c>
      <c r="CM113" s="79">
        <v>315.06235029865371</v>
      </c>
      <c r="CN113" s="79">
        <v>129.0853347626838</v>
      </c>
      <c r="CO113" s="79">
        <v>3532.4591618148006</v>
      </c>
      <c r="CP113" s="79">
        <v>1346.7453410531264</v>
      </c>
      <c r="CQ113" s="79">
        <v>194.93904999729804</v>
      </c>
      <c r="CR113" s="79">
        <v>2195.1184234454277</v>
      </c>
      <c r="CS113" s="79">
        <v>103.68633893365862</v>
      </c>
      <c r="CT113" s="79">
        <v>4950.0479747867303</v>
      </c>
      <c r="CU113" s="79">
        <v>878.23947967058666</v>
      </c>
      <c r="CV113" s="79">
        <v>1676.5242848185919</v>
      </c>
      <c r="CW113" s="79">
        <v>2307.8224128442093</v>
      </c>
      <c r="CX113" s="79">
        <v>571.77754380345368</v>
      </c>
      <c r="CY113" s="79">
        <v>274.69951839317582</v>
      </c>
      <c r="CZ113" s="79">
        <v>3568.3278478376833</v>
      </c>
      <c r="DA113" s="79">
        <v>1333.550532776711</v>
      </c>
      <c r="DB113" s="79">
        <v>701.4362026759801</v>
      </c>
      <c r="DC113" s="79">
        <v>5934.2649783564666</v>
      </c>
      <c r="DD113" s="79">
        <v>3410.6106656621455</v>
      </c>
      <c r="DE113" s="79">
        <v>234.3504847294837</v>
      </c>
      <c r="DF113" s="79">
        <v>1487.174028420756</v>
      </c>
      <c r="DG113" s="79">
        <v>194.93904999729804</v>
      </c>
      <c r="DH113" s="79">
        <v>5987.8243946258262</v>
      </c>
      <c r="DI113" s="79">
        <v>5740.8248393704307</v>
      </c>
      <c r="DJ113" s="79">
        <v>937.52766280425158</v>
      </c>
      <c r="DK113" s="79">
        <v>1058.4895961010707</v>
      </c>
      <c r="DL113" s="79">
        <v>734.33142920238834</v>
      </c>
      <c r="DM113" s="79">
        <v>1054.4541376316579</v>
      </c>
      <c r="DN113" s="79">
        <v>378.73462056646036</v>
      </c>
      <c r="DO113" s="79">
        <v>873.66102104909987</v>
      </c>
      <c r="DP113" s="79">
        <v>1598.1626821260104</v>
      </c>
      <c r="DQ113" s="79">
        <v>291.594825431174</v>
      </c>
      <c r="DR113" s="79">
        <v>66.073150688883644</v>
      </c>
      <c r="DS113" s="79">
        <v>2061.9522483069977</v>
      </c>
      <c r="DT113" s="79">
        <v>587.36878187454499</v>
      </c>
      <c r="DU113" s="79">
        <v>2061.9522483069977</v>
      </c>
      <c r="DV113" s="79">
        <v>194.93904999729804</v>
      </c>
      <c r="DW113" s="79">
        <v>1208.2526078292028</v>
      </c>
      <c r="DX113" s="79">
        <v>148.66963107058029</v>
      </c>
      <c r="DY113" s="79">
        <v>1389.9972257467514</v>
      </c>
      <c r="DZ113" s="79">
        <v>377.60233058708576</v>
      </c>
      <c r="EA113" s="79">
        <v>1278.7061761075663</v>
      </c>
      <c r="EB113" s="79">
        <v>233.54423488886945</v>
      </c>
      <c r="EC113" s="79">
        <v>194.93904999729804</v>
      </c>
      <c r="ED113" s="79">
        <v>192.9824425516494</v>
      </c>
      <c r="EE113" s="79">
        <v>506.6610627416062</v>
      </c>
      <c r="EF113" s="79">
        <v>861.27575767025724</v>
      </c>
      <c r="EG113" s="79">
        <v>194.93904999729804</v>
      </c>
      <c r="EH113" s="79">
        <v>1115.1875925731274</v>
      </c>
      <c r="EI113" s="79">
        <v>168.44172943767978</v>
      </c>
      <c r="EJ113" s="79">
        <v>34.480865620456072</v>
      </c>
      <c r="EK113" s="79">
        <v>868.96835694887079</v>
      </c>
      <c r="EL113" s="79">
        <v>1617.8146693602025</v>
      </c>
      <c r="EM113" s="79">
        <v>253.80788163128608</v>
      </c>
      <c r="EN113" s="79">
        <v>1289.5950599586802</v>
      </c>
      <c r="EO113" s="79">
        <v>72.382812578575283</v>
      </c>
      <c r="EP113" s="79">
        <v>194.93904999729804</v>
      </c>
      <c r="EQ113" s="79">
        <v>2939.1486476094715</v>
      </c>
      <c r="ER113" s="79">
        <v>1523.715287284349</v>
      </c>
      <c r="ES113" s="79">
        <v>82.283532668795047</v>
      </c>
      <c r="ET113" s="79">
        <v>92.087067925535393</v>
      </c>
      <c r="EU113" s="79">
        <v>357.33935626299791</v>
      </c>
      <c r="EV113" s="79">
        <v>702.39444781775194</v>
      </c>
      <c r="EW113" s="79">
        <v>4683.5188257531954</v>
      </c>
      <c r="EX113" s="79">
        <v>336.01279950745442</v>
      </c>
      <c r="EY113" s="79">
        <v>194.93904999729804</v>
      </c>
      <c r="EZ113" s="79">
        <v>264.30813768506516</v>
      </c>
      <c r="FA113" s="79">
        <v>313.30004496104908</v>
      </c>
      <c r="FB113" s="79">
        <v>6397.7720602209738</v>
      </c>
      <c r="FC113" s="79">
        <v>194.93904999729804</v>
      </c>
      <c r="FD113" s="79">
        <v>180.60814864887635</v>
      </c>
      <c r="FE113" s="79">
        <v>321.79559873313138</v>
      </c>
      <c r="FF113" s="79">
        <v>545.4082430793278</v>
      </c>
      <c r="FG113" s="79">
        <v>265.55822595347593</v>
      </c>
      <c r="FH113" s="79">
        <v>2567.6033297891286</v>
      </c>
      <c r="FI113" s="79">
        <v>1445.0099376981382</v>
      </c>
      <c r="FJ113" s="79">
        <v>953.84652870667639</v>
      </c>
      <c r="FK113" s="79">
        <v>561.19317790659568</v>
      </c>
      <c r="FL113" s="79">
        <v>1047.5189717349283</v>
      </c>
      <c r="FM113" s="79">
        <v>815.73941363683468</v>
      </c>
      <c r="FN113" s="79">
        <v>71.899375165181795</v>
      </c>
      <c r="FO113" s="79">
        <v>757.82448229006945</v>
      </c>
      <c r="FP113" s="79">
        <v>61.099322657883491</v>
      </c>
      <c r="FQ113" s="79">
        <v>2061.9522483069977</v>
      </c>
      <c r="FR113" s="79">
        <v>282.0802195974826</v>
      </c>
      <c r="FS113" s="79">
        <v>311.89961825613437</v>
      </c>
      <c r="FT113" s="79">
        <v>3184.0129178828483</v>
      </c>
      <c r="FU113" s="79">
        <v>1412.1167010958693</v>
      </c>
      <c r="FV113" s="79">
        <v>188.36556090343109</v>
      </c>
      <c r="FW113" s="79">
        <v>3019.2791360130013</v>
      </c>
      <c r="FX113" s="79">
        <v>194.93904999729804</v>
      </c>
      <c r="FY113" s="79">
        <v>879.09315192894985</v>
      </c>
      <c r="FZ113" s="79">
        <v>1388.182967865557</v>
      </c>
      <c r="GA113" s="79">
        <v>1359.4078883669895</v>
      </c>
      <c r="GB113" s="79">
        <v>73.3754816515833</v>
      </c>
      <c r="GC113" s="79">
        <v>668.3452105281242</v>
      </c>
      <c r="GD113" s="79">
        <v>657.68416215194804</v>
      </c>
      <c r="GE113" s="79">
        <v>1254.357531315708</v>
      </c>
      <c r="GF113" s="79">
        <v>1121.6946754454848</v>
      </c>
      <c r="GG113" s="79">
        <v>4422.6313832945425</v>
      </c>
      <c r="GH113" s="79">
        <v>99.022628860157099</v>
      </c>
      <c r="GI113" s="79">
        <v>99.022628860157099</v>
      </c>
      <c r="GJ113" s="79">
        <v>879.09315192894985</v>
      </c>
      <c r="GK113" s="79">
        <v>99.022628860157099</v>
      </c>
      <c r="GL113" s="79">
        <v>621.99546747523527</v>
      </c>
      <c r="GM113" s="79">
        <v>84.338547320817199</v>
      </c>
      <c r="GN113" s="79">
        <v>223.03497057695412</v>
      </c>
      <c r="GO113" s="79">
        <v>1059.3763104722041</v>
      </c>
      <c r="GP113" s="79">
        <v>3367.3392478789983</v>
      </c>
      <c r="GQ113" s="79">
        <v>2931.7734947045692</v>
      </c>
      <c r="GR113" s="79">
        <v>1552.8614248839458</v>
      </c>
      <c r="GS113" s="79">
        <v>255.50321974614926</v>
      </c>
      <c r="GT113" s="79">
        <v>6762.4768071540484</v>
      </c>
      <c r="GU113" s="79">
        <v>2060.1269787128044</v>
      </c>
      <c r="GV113" s="79">
        <v>1755.800059404691</v>
      </c>
      <c r="GW113" s="79">
        <v>53.830865648216509</v>
      </c>
      <c r="GX113" s="79">
        <v>468.93109175915777</v>
      </c>
      <c r="GY113" s="79">
        <v>837.43684725112439</v>
      </c>
      <c r="GZ113" s="79">
        <v>986.08756197577736</v>
      </c>
      <c r="HA113" s="79">
        <v>425.54745552536241</v>
      </c>
      <c r="HB113" s="79">
        <v>99.022628860157099</v>
      </c>
      <c r="HC113" s="79">
        <v>168.92419828166408</v>
      </c>
      <c r="HD113" s="79">
        <v>1379.6851759853905</v>
      </c>
      <c r="HE113" s="79">
        <v>1053.2810250437074</v>
      </c>
      <c r="HF113" s="79">
        <v>1182.4735976832997</v>
      </c>
      <c r="HG113" s="79">
        <v>3287.3071738405415</v>
      </c>
      <c r="HH113" s="79">
        <v>218.94741351703638</v>
      </c>
      <c r="HI113" s="79">
        <v>221.05010793614977</v>
      </c>
      <c r="HJ113" s="79">
        <v>1531.1876566300077</v>
      </c>
      <c r="HK113" s="79">
        <v>56.705807324600578</v>
      </c>
      <c r="HL113" s="79">
        <v>1065.9005293663511</v>
      </c>
      <c r="HM113" s="79">
        <v>9053.1297274433146</v>
      </c>
      <c r="HN113" s="79">
        <v>99.022628860157099</v>
      </c>
      <c r="HO113" s="79">
        <v>1444.3041043305741</v>
      </c>
      <c r="HP113" s="79">
        <v>1662.084484781702</v>
      </c>
      <c r="HQ113" s="79">
        <v>419.89063777903783</v>
      </c>
      <c r="HR113" s="79">
        <v>904.73580958237051</v>
      </c>
      <c r="HS113" s="80" t="str">
        <f t="shared" si="1"/>
        <v>Water Pollution_7,12-Dimethylbenz(a)anthracene_Unspecified_Health_N/A for WP Interim Methodology</v>
      </c>
    </row>
    <row r="114" spans="2:227" ht="15" customHeight="1">
      <c r="B114" s="65" t="s">
        <v>9</v>
      </c>
      <c r="C114" s="65" t="s">
        <v>429</v>
      </c>
      <c r="D114" s="65" t="s">
        <v>394</v>
      </c>
      <c r="E114" s="65" t="s">
        <v>395</v>
      </c>
      <c r="F114" s="65" t="s">
        <v>390</v>
      </c>
      <c r="G114" s="65" t="s">
        <v>391</v>
      </c>
      <c r="H114" s="41"/>
      <c r="I114" s="79">
        <v>9.3776856922369785</v>
      </c>
      <c r="J114" s="79">
        <v>0.51052766916264547</v>
      </c>
      <c r="K114" s="79">
        <v>15.117978007969651</v>
      </c>
      <c r="L114" s="79">
        <v>0.28568304741984141</v>
      </c>
      <c r="M114" s="79">
        <v>4.9776874847693238</v>
      </c>
      <c r="N114" s="79">
        <v>8.9848418324930091</v>
      </c>
      <c r="O114" s="79">
        <v>5.3155021738176114</v>
      </c>
      <c r="P114" s="79">
        <v>0.42926577010456135</v>
      </c>
      <c r="Q114" s="79">
        <v>0.50487696109588731</v>
      </c>
      <c r="R114" s="79">
        <v>5.3155021738176114</v>
      </c>
      <c r="S114" s="79">
        <v>0.20786350358125866</v>
      </c>
      <c r="T114" s="79">
        <v>1.9044107674082671</v>
      </c>
      <c r="U114" s="79">
        <v>3.7579162999073219</v>
      </c>
      <c r="V114" s="79">
        <v>5.3155021738176114</v>
      </c>
      <c r="W114" s="79">
        <v>18.21283660141204</v>
      </c>
      <c r="X114" s="79">
        <v>36.763037096643949</v>
      </c>
      <c r="Y114" s="79">
        <v>5.3155021738176114</v>
      </c>
      <c r="Z114" s="79">
        <v>8.1370287144232982</v>
      </c>
      <c r="AA114" s="79">
        <v>26.792810565766729</v>
      </c>
      <c r="AB114" s="79">
        <v>0.70563908003511422</v>
      </c>
      <c r="AC114" s="79">
        <v>7.9900842791812163</v>
      </c>
      <c r="AD114" s="79">
        <v>0.1348106356623576</v>
      </c>
      <c r="AE114" s="79">
        <v>3.3642845147395564</v>
      </c>
      <c r="AF114" s="79">
        <v>0.20703013639558265</v>
      </c>
      <c r="AG114" s="79">
        <v>14.792069496819007</v>
      </c>
      <c r="AH114" s="79">
        <v>0.38940772941399066</v>
      </c>
      <c r="AI114" s="79">
        <v>1.5463739748716783</v>
      </c>
      <c r="AJ114" s="79">
        <v>5.3155021738176114</v>
      </c>
      <c r="AK114" s="79">
        <v>16.868597509072046</v>
      </c>
      <c r="AL114" s="79">
        <v>4.4420954456769026</v>
      </c>
      <c r="AM114" s="79">
        <v>18.123672717417001</v>
      </c>
      <c r="AN114" s="79">
        <v>0.30581542896843877</v>
      </c>
      <c r="AO114" s="79">
        <v>6.5235029691141051</v>
      </c>
      <c r="AP114" s="79">
        <v>3.2448563089239704</v>
      </c>
      <c r="AQ114" s="79">
        <v>3.3602412584253356</v>
      </c>
      <c r="AR114" s="79">
        <v>9.9498380756735824E-2</v>
      </c>
      <c r="AS114" s="79">
        <v>5.3155021738176114</v>
      </c>
      <c r="AT114" s="79">
        <v>5.1679247288176233</v>
      </c>
      <c r="AU114" s="79">
        <v>1.51088730189801</v>
      </c>
      <c r="AV114" s="79">
        <v>4.9776874847693238</v>
      </c>
      <c r="AW114" s="79">
        <v>0.37598175517670779</v>
      </c>
      <c r="AX114" s="79">
        <v>13.684692518626548</v>
      </c>
      <c r="AY114" s="79">
        <v>0.46753601472549827</v>
      </c>
      <c r="AZ114" s="79">
        <v>6.5235029691141051</v>
      </c>
      <c r="BA114" s="79">
        <v>0.32227871399394609</v>
      </c>
      <c r="BB114" s="79">
        <v>12.890177848057888</v>
      </c>
      <c r="BC114" s="79">
        <v>4.8180673052988157</v>
      </c>
      <c r="BD114" s="79">
        <v>3.4260086728350267</v>
      </c>
      <c r="BE114" s="79">
        <v>4.645233320787943</v>
      </c>
      <c r="BF114" s="79">
        <v>57.543432711094752</v>
      </c>
      <c r="BG114" s="79">
        <v>5.3155021738176114</v>
      </c>
      <c r="BH114" s="79">
        <v>3.7395627615942115</v>
      </c>
      <c r="BI114" s="79">
        <v>3.1262063060770617</v>
      </c>
      <c r="BJ114" s="79">
        <v>5.2945056745651176</v>
      </c>
      <c r="BK114" s="79">
        <v>1.936712529596839</v>
      </c>
      <c r="BL114" s="79">
        <v>5.3155021738176114</v>
      </c>
      <c r="BM114" s="79">
        <v>5.5386840378862141</v>
      </c>
      <c r="BN114" s="79">
        <v>0.75660756606931867</v>
      </c>
      <c r="BO114" s="79">
        <v>8.4885639497606391</v>
      </c>
      <c r="BP114" s="79">
        <v>5.1756314623903439</v>
      </c>
      <c r="BQ114" s="79">
        <v>37.702458559139536</v>
      </c>
      <c r="BR114" s="79">
        <v>18.242366517767842</v>
      </c>
      <c r="BS114" s="79">
        <v>0.8540837006008154</v>
      </c>
      <c r="BT114" s="79">
        <v>6.5235029691141051</v>
      </c>
      <c r="BU114" s="79">
        <v>5.9971591138970188</v>
      </c>
      <c r="BV114" s="79">
        <v>3.7395627615942115</v>
      </c>
      <c r="BW114" s="79">
        <v>0.28568304741984141</v>
      </c>
      <c r="BX114" s="79">
        <v>0.59761746712645125</v>
      </c>
      <c r="BY114" s="79">
        <v>12.984347553702861</v>
      </c>
      <c r="BZ114" s="79">
        <v>0.28568304741984141</v>
      </c>
      <c r="CA114" s="79">
        <v>0.5480764308953836</v>
      </c>
      <c r="CB114" s="79">
        <v>6.5235029691141051</v>
      </c>
      <c r="CC114" s="79">
        <v>9.2404315739058909</v>
      </c>
      <c r="CD114" s="79">
        <v>5.5932724654977637</v>
      </c>
      <c r="CE114" s="79">
        <v>3.2130216968605367</v>
      </c>
      <c r="CF114" s="79">
        <v>4.9776874847693238</v>
      </c>
      <c r="CG114" s="79">
        <v>4.543540218720417</v>
      </c>
      <c r="CH114" s="79">
        <v>5.1293422124910899E-2</v>
      </c>
      <c r="CI114" s="79">
        <v>5.3155021738176114</v>
      </c>
      <c r="CJ114" s="79">
        <v>16.868597509072046</v>
      </c>
      <c r="CK114" s="79">
        <v>6.1227079010410979</v>
      </c>
      <c r="CL114" s="79">
        <v>11.311744334687692</v>
      </c>
      <c r="CM114" s="79">
        <v>0.39673076750029745</v>
      </c>
      <c r="CN114" s="79">
        <v>0.16908231636940219</v>
      </c>
      <c r="CO114" s="79">
        <v>24.983170693835554</v>
      </c>
      <c r="CP114" s="79">
        <v>3.5156326066770323</v>
      </c>
      <c r="CQ114" s="79">
        <v>16.868597509072046</v>
      </c>
      <c r="CR114" s="79">
        <v>7.4181389391183199</v>
      </c>
      <c r="CS114" s="79">
        <v>0.30194085296662038</v>
      </c>
      <c r="CT114" s="79">
        <v>5.9430511352485045</v>
      </c>
      <c r="CU114" s="79">
        <v>2.0532006597040375</v>
      </c>
      <c r="CV114" s="79">
        <v>5.1945444389312332</v>
      </c>
      <c r="CW114" s="79">
        <v>4.630057005879479</v>
      </c>
      <c r="CX114" s="79">
        <v>1.8641962416053675</v>
      </c>
      <c r="CY114" s="79">
        <v>4.9776874847693238</v>
      </c>
      <c r="CZ114" s="79">
        <v>8.2881097523069513</v>
      </c>
      <c r="DA114" s="79">
        <v>2.2093104173646285</v>
      </c>
      <c r="DB114" s="79">
        <v>5.3155021738176114</v>
      </c>
      <c r="DC114" s="79">
        <v>23.464931155375663</v>
      </c>
      <c r="DD114" s="79">
        <v>13.644194047941658</v>
      </c>
      <c r="DE114" s="79">
        <v>0.56270482560341195</v>
      </c>
      <c r="DF114" s="79">
        <v>2.4647046944481539</v>
      </c>
      <c r="DG114" s="79">
        <v>16.868597509072046</v>
      </c>
      <c r="DH114" s="79">
        <v>59.725755406518715</v>
      </c>
      <c r="DI114" s="79">
        <v>42.105210880533861</v>
      </c>
      <c r="DJ114" s="79">
        <v>3.7395627615942115</v>
      </c>
      <c r="DK114" s="79">
        <v>18.21283660141204</v>
      </c>
      <c r="DL114" s="79">
        <v>1.054147318541113</v>
      </c>
      <c r="DM114" s="79">
        <v>2.4375605212110867</v>
      </c>
      <c r="DN114" s="79">
        <v>0.92423639279616987</v>
      </c>
      <c r="DO114" s="79">
        <v>18.21283660141204</v>
      </c>
      <c r="DP114" s="79">
        <v>24.091922452950943</v>
      </c>
      <c r="DQ114" s="79">
        <v>0.48818173586075786</v>
      </c>
      <c r="DR114" s="79">
        <v>3.1518075869067546</v>
      </c>
      <c r="DS114" s="79">
        <v>4.9776874847693238</v>
      </c>
      <c r="DT114" s="79">
        <v>1.5840309502350096</v>
      </c>
      <c r="DU114" s="79">
        <v>4.9776874847693238</v>
      </c>
      <c r="DV114" s="79">
        <v>16.868597509072046</v>
      </c>
      <c r="DW114" s="79">
        <v>4.3562095547813069</v>
      </c>
      <c r="DX114" s="79">
        <v>0.17160247958709735</v>
      </c>
      <c r="DY114" s="79">
        <v>8.3347308158893014</v>
      </c>
      <c r="DZ114" s="79">
        <v>12.055553808951787</v>
      </c>
      <c r="EA114" s="79">
        <v>2.8225167115676442</v>
      </c>
      <c r="EB114" s="79">
        <v>18.21283660141204</v>
      </c>
      <c r="EC114" s="79">
        <v>16.868597509072046</v>
      </c>
      <c r="ED114" s="79">
        <v>7.8850472353506547</v>
      </c>
      <c r="EE114" s="79">
        <v>6.5235029691141051</v>
      </c>
      <c r="EF114" s="79">
        <v>1.4768431418059818</v>
      </c>
      <c r="EG114" s="79">
        <v>16.868597509072046</v>
      </c>
      <c r="EH114" s="79">
        <v>2.1141409132334461</v>
      </c>
      <c r="EI114" s="79">
        <v>4.9776874847693238</v>
      </c>
      <c r="EJ114" s="79">
        <v>6.0909055303860628E-2</v>
      </c>
      <c r="EK114" s="79">
        <v>3.7395627615942115</v>
      </c>
      <c r="EL114" s="79">
        <v>33.043088065434667</v>
      </c>
      <c r="EM114" s="79">
        <v>0.33228361322714084</v>
      </c>
      <c r="EN114" s="79">
        <v>2.547633537840448</v>
      </c>
      <c r="EO114" s="79">
        <v>2.2325569696485839</v>
      </c>
      <c r="EP114" s="79">
        <v>16.868597509072046</v>
      </c>
      <c r="EQ114" s="79">
        <v>5.0555658734778888</v>
      </c>
      <c r="ER114" s="79">
        <v>1.9446793486098199</v>
      </c>
      <c r="ES114" s="79">
        <v>0.28568304741984141</v>
      </c>
      <c r="ET114" s="79">
        <v>0.2802626760287884</v>
      </c>
      <c r="EU114" s="79">
        <v>0.38525871299429448</v>
      </c>
      <c r="EV114" s="79">
        <v>5.2638218149403571</v>
      </c>
      <c r="EW114" s="79">
        <v>10.43489668082591</v>
      </c>
      <c r="EX114" s="79">
        <v>0.36315777992276033</v>
      </c>
      <c r="EY114" s="79">
        <v>16.868597509072046</v>
      </c>
      <c r="EZ114" s="79">
        <v>0.84985445229545176</v>
      </c>
      <c r="FA114" s="79">
        <v>19.71809784423553</v>
      </c>
      <c r="FB114" s="79">
        <v>8.0991492348470011</v>
      </c>
      <c r="FC114" s="79">
        <v>16.868597509072046</v>
      </c>
      <c r="FD114" s="79">
        <v>0.35271989293230949</v>
      </c>
      <c r="FE114" s="79">
        <v>0.88686491999472816</v>
      </c>
      <c r="FF114" s="79">
        <v>1.0817477039114798</v>
      </c>
      <c r="FG114" s="79">
        <v>0.59292379372649906</v>
      </c>
      <c r="FH114" s="79">
        <v>8.5064376847709333</v>
      </c>
      <c r="FI114" s="79">
        <v>2.5920626915070186</v>
      </c>
      <c r="FJ114" s="79">
        <v>4.3969211725400594</v>
      </c>
      <c r="FK114" s="79">
        <v>5.3155021738176114</v>
      </c>
      <c r="FL114" s="79">
        <v>18.21283660141204</v>
      </c>
      <c r="FM114" s="79">
        <v>1.1385118491413251</v>
      </c>
      <c r="FN114" s="79">
        <v>0.10829296789465297</v>
      </c>
      <c r="FO114" s="79">
        <v>0.75854434722854458</v>
      </c>
      <c r="FP114" s="79">
        <v>0.28568304741984141</v>
      </c>
      <c r="FQ114" s="79">
        <v>4.9776874847693238</v>
      </c>
      <c r="FR114" s="79">
        <v>6.5235029691141051</v>
      </c>
      <c r="FS114" s="79">
        <v>21.230346151346097</v>
      </c>
      <c r="FT114" s="79">
        <v>9.4673608304948651</v>
      </c>
      <c r="FU114" s="79">
        <v>5.7246612728941884</v>
      </c>
      <c r="FV114" s="79">
        <v>6.5235029691141051</v>
      </c>
      <c r="FW114" s="79">
        <v>27.917301199490968</v>
      </c>
      <c r="FX114" s="79">
        <v>16.868597509072046</v>
      </c>
      <c r="FY114" s="79">
        <v>5.3155021738176114</v>
      </c>
      <c r="FZ114" s="79">
        <v>11.605498458476976</v>
      </c>
      <c r="GA114" s="79">
        <v>3.752990421130284</v>
      </c>
      <c r="GB114" s="79">
        <v>0.36892296264947716</v>
      </c>
      <c r="GC114" s="79">
        <v>1.021405035714948</v>
      </c>
      <c r="GD114" s="79">
        <v>13.312738268381503</v>
      </c>
      <c r="GE114" s="79">
        <v>6.5235029691141051</v>
      </c>
      <c r="GF114" s="79">
        <v>3.7203138197388164</v>
      </c>
      <c r="GG114" s="79">
        <v>15.786103115468634</v>
      </c>
      <c r="GH114" s="79">
        <v>5.3155021738176114</v>
      </c>
      <c r="GI114" s="79">
        <v>5.3155021738176114</v>
      </c>
      <c r="GJ114" s="79">
        <v>5.3155021738176114</v>
      </c>
      <c r="GK114" s="79">
        <v>5.3155021738176114</v>
      </c>
      <c r="GL114" s="79">
        <v>0.55978422790028881</v>
      </c>
      <c r="GM114" s="79">
        <v>0.13794731305790575</v>
      </c>
      <c r="GN114" s="79">
        <v>0.39779375185101817</v>
      </c>
      <c r="GO114" s="79">
        <v>1.3900411930820482</v>
      </c>
      <c r="GP114" s="79">
        <v>9.8337430806692598</v>
      </c>
      <c r="GQ114" s="79">
        <v>16.868597509072046</v>
      </c>
      <c r="GR114" s="79">
        <v>5.9875730023855072</v>
      </c>
      <c r="GS114" s="79">
        <v>0.35429851833862858</v>
      </c>
      <c r="GT114" s="79">
        <v>38.308317729963321</v>
      </c>
      <c r="GU114" s="79">
        <v>16.868597509072046</v>
      </c>
      <c r="GV114" s="79">
        <v>2.9115608946050635</v>
      </c>
      <c r="GW114" s="79">
        <v>0.28568304741984141</v>
      </c>
      <c r="GX114" s="79">
        <v>5.3155021738176114</v>
      </c>
      <c r="GY114" s="79">
        <v>1.1778689765496573</v>
      </c>
      <c r="GZ114" s="79">
        <v>1.7966440460140225</v>
      </c>
      <c r="HA114" s="79">
        <v>3.2384803221726459</v>
      </c>
      <c r="HB114" s="79">
        <v>5.3155021738176114</v>
      </c>
      <c r="HC114" s="79">
        <v>0.28568304741984141</v>
      </c>
      <c r="HD114" s="79">
        <v>1.8527912287105934</v>
      </c>
      <c r="HE114" s="79">
        <v>2.299489288733672</v>
      </c>
      <c r="HF114" s="79">
        <v>56.545348381065466</v>
      </c>
      <c r="HG114" s="79">
        <v>9.4009840121881716</v>
      </c>
      <c r="HH114" s="79">
        <v>0.25364010410542603</v>
      </c>
      <c r="HI114" s="79">
        <v>0.55876393358729792</v>
      </c>
      <c r="HJ114" s="79">
        <v>1.6285489392544337</v>
      </c>
      <c r="HK114" s="79">
        <v>0.28568304741984141</v>
      </c>
      <c r="HL114" s="79">
        <v>5.3155021738176114</v>
      </c>
      <c r="HM114" s="79">
        <v>30.799263932352144</v>
      </c>
      <c r="HN114" s="79">
        <v>5.3155021738176114</v>
      </c>
      <c r="HO114" s="79">
        <v>18.21283660141204</v>
      </c>
      <c r="HP114" s="79">
        <v>71.192089202586729</v>
      </c>
      <c r="HQ114" s="79">
        <v>0.66190770291861167</v>
      </c>
      <c r="HR114" s="79">
        <v>1.6957846353419024</v>
      </c>
      <c r="HS114" s="80" t="str">
        <f t="shared" si="1"/>
        <v>Water Pollution_Acenapthene_Freshwater_Health_N/A for WP Interim Methodology</v>
      </c>
    </row>
    <row r="115" spans="2:227" ht="15" customHeight="1">
      <c r="B115" s="65" t="s">
        <v>9</v>
      </c>
      <c r="C115" s="65" t="s">
        <v>429</v>
      </c>
      <c r="D115" s="65" t="s">
        <v>396</v>
      </c>
      <c r="E115" s="65" t="s">
        <v>395</v>
      </c>
      <c r="F115" s="65" t="s">
        <v>390</v>
      </c>
      <c r="G115" s="65" t="s">
        <v>391</v>
      </c>
      <c r="H115" s="41"/>
      <c r="I115" s="79">
        <v>9.4653706917536731E-2</v>
      </c>
      <c r="J115" s="79">
        <v>7.343233420460854E-2</v>
      </c>
      <c r="K115" s="79">
        <v>0.12836832632258741</v>
      </c>
      <c r="L115" s="79">
        <v>3.2501099052625583E-2</v>
      </c>
      <c r="M115" s="79">
        <v>0.20275201870736703</v>
      </c>
      <c r="N115" s="79">
        <v>0.11211807626313784</v>
      </c>
      <c r="O115" s="79">
        <v>7.7972970243800593E-2</v>
      </c>
      <c r="P115" s="79">
        <v>8.2404624673546312E-2</v>
      </c>
      <c r="Q115" s="79">
        <v>0.10715438329366944</v>
      </c>
      <c r="R115" s="79">
        <v>7.7972970243800593E-2</v>
      </c>
      <c r="S115" s="79">
        <v>2.8935126422680556E-2</v>
      </c>
      <c r="T115" s="79">
        <v>0.43170080828485125</v>
      </c>
      <c r="U115" s="79">
        <v>8.3933059324801051E-2</v>
      </c>
      <c r="V115" s="79">
        <v>7.7972970243800593E-2</v>
      </c>
      <c r="W115" s="79">
        <v>0.16145290702693771</v>
      </c>
      <c r="X115" s="79">
        <v>0.78209072834431781</v>
      </c>
      <c r="Y115" s="79">
        <v>7.7972970243800593E-2</v>
      </c>
      <c r="Z115" s="79">
        <v>8.7214895018360702E-2</v>
      </c>
      <c r="AA115" s="79">
        <v>0.51652632356314054</v>
      </c>
      <c r="AB115" s="79">
        <v>5.2545081757056321E-2</v>
      </c>
      <c r="AC115" s="79">
        <v>0.26797704257032118</v>
      </c>
      <c r="AD115" s="79">
        <v>6.7498126478264781E-2</v>
      </c>
      <c r="AE115" s="79">
        <v>4.3689882925721304E-2</v>
      </c>
      <c r="AF115" s="79">
        <v>9.7094593737140203E-2</v>
      </c>
      <c r="AG115" s="79">
        <v>0.10241318408570167</v>
      </c>
      <c r="AH115" s="79">
        <v>0.33087775365269745</v>
      </c>
      <c r="AI115" s="79">
        <v>7.7041133237218284E-2</v>
      </c>
      <c r="AJ115" s="79">
        <v>7.7972970243800593E-2</v>
      </c>
      <c r="AK115" s="79">
        <v>0.23650034463028527</v>
      </c>
      <c r="AL115" s="79">
        <v>8.820328088447503E-2</v>
      </c>
      <c r="AM115" s="79">
        <v>0.23249455905929101</v>
      </c>
      <c r="AN115" s="79">
        <v>0.32393945193219936</v>
      </c>
      <c r="AO115" s="79">
        <v>0.19413010447730222</v>
      </c>
      <c r="AP115" s="79">
        <v>0.10366509420430375</v>
      </c>
      <c r="AQ115" s="79">
        <v>0.22179859917613493</v>
      </c>
      <c r="AR115" s="79">
        <v>4.1959873086439496E-2</v>
      </c>
      <c r="AS115" s="79">
        <v>7.7972970243800593E-2</v>
      </c>
      <c r="AT115" s="79">
        <v>4.471987225192682E-2</v>
      </c>
      <c r="AU115" s="79">
        <v>9.7159306741377155E-2</v>
      </c>
      <c r="AV115" s="79">
        <v>0.20275201870736703</v>
      </c>
      <c r="AW115" s="79">
        <v>6.2661371849769776E-2</v>
      </c>
      <c r="AX115" s="79">
        <v>0.69624216248332216</v>
      </c>
      <c r="AY115" s="79">
        <v>5.9879528408210501E-2</v>
      </c>
      <c r="AZ115" s="79">
        <v>0.19413010447730222</v>
      </c>
      <c r="BA115" s="79">
        <v>0.40214783603104076</v>
      </c>
      <c r="BB115" s="79">
        <v>0.28042731918968483</v>
      </c>
      <c r="BC115" s="79">
        <v>5.8883327880184709E-2</v>
      </c>
      <c r="BD115" s="79">
        <v>0.27579177211205558</v>
      </c>
      <c r="BE115" s="79">
        <v>5.6243121425615432E-2</v>
      </c>
      <c r="BF115" s="79">
        <v>8.0383249141937479E-2</v>
      </c>
      <c r="BG115" s="79">
        <v>7.7972970243800593E-2</v>
      </c>
      <c r="BH115" s="79">
        <v>0.14139600757451729</v>
      </c>
      <c r="BI115" s="79">
        <v>0.47008341867185693</v>
      </c>
      <c r="BJ115" s="79">
        <v>0.10249409078795263</v>
      </c>
      <c r="BK115" s="79">
        <v>8.5041185369369887E-2</v>
      </c>
      <c r="BL115" s="79">
        <v>7.7972970243800593E-2</v>
      </c>
      <c r="BM115" s="79">
        <v>0.11892875892207048</v>
      </c>
      <c r="BN115" s="79">
        <v>5.2673608199213601E-2</v>
      </c>
      <c r="BO115" s="79">
        <v>0.24840384371356966</v>
      </c>
      <c r="BP115" s="79">
        <v>9.9702796674692978E-2</v>
      </c>
      <c r="BQ115" s="79">
        <v>0.16262684181454831</v>
      </c>
      <c r="BR115" s="79">
        <v>6.4765823523940086E-2</v>
      </c>
      <c r="BS115" s="79">
        <v>6.5906808150827778E-2</v>
      </c>
      <c r="BT115" s="79">
        <v>0.19413010447730222</v>
      </c>
      <c r="BU115" s="79">
        <v>0.10471217377668522</v>
      </c>
      <c r="BV115" s="79">
        <v>0.14139600757451729</v>
      </c>
      <c r="BW115" s="79">
        <v>3.2501099052625583E-2</v>
      </c>
      <c r="BX115" s="79">
        <v>9.9934687430803651E-2</v>
      </c>
      <c r="BY115" s="79">
        <v>0.20607285960734786</v>
      </c>
      <c r="BZ115" s="79">
        <v>3.2501099052625583E-2</v>
      </c>
      <c r="CA115" s="79">
        <v>6.918731527020705E-2</v>
      </c>
      <c r="CB115" s="79">
        <v>0.19413010447730222</v>
      </c>
      <c r="CC115" s="79">
        <v>7.476145572908155E-2</v>
      </c>
      <c r="CD115" s="79">
        <v>0.22972972122130317</v>
      </c>
      <c r="CE115" s="79">
        <v>0.47275127222124014</v>
      </c>
      <c r="CF115" s="79">
        <v>0.20275201870736703</v>
      </c>
      <c r="CG115" s="79">
        <v>8.6011269772746826E-2</v>
      </c>
      <c r="CH115" s="79">
        <v>2.8899076707181923E-2</v>
      </c>
      <c r="CI115" s="79">
        <v>7.7972970243800593E-2</v>
      </c>
      <c r="CJ115" s="79">
        <v>0.23650034463028527</v>
      </c>
      <c r="CK115" s="79">
        <v>7.7683340341419854E-2</v>
      </c>
      <c r="CL115" s="79">
        <v>0.31968322830492801</v>
      </c>
      <c r="CM115" s="79">
        <v>6.5193909424852245E-2</v>
      </c>
      <c r="CN115" s="79">
        <v>7.5043203668888572E-2</v>
      </c>
      <c r="CO115" s="79">
        <v>7.6787062331995753E-2</v>
      </c>
      <c r="CP115" s="79">
        <v>7.6380719880624004E-2</v>
      </c>
      <c r="CQ115" s="79">
        <v>0.23650034463028527</v>
      </c>
      <c r="CR115" s="79">
        <v>0.16966460440709419</v>
      </c>
      <c r="CS115" s="79">
        <v>4.528250848103587E-2</v>
      </c>
      <c r="CT115" s="79">
        <v>0.47514926086076681</v>
      </c>
      <c r="CU115" s="79">
        <v>6.3892887223791939E-2</v>
      </c>
      <c r="CV115" s="79">
        <v>0.14466358678727814</v>
      </c>
      <c r="CW115" s="79">
        <v>0.20384163753054788</v>
      </c>
      <c r="CX115" s="79">
        <v>7.3555511068689405E-2</v>
      </c>
      <c r="CY115" s="79">
        <v>0.20275201870736703</v>
      </c>
      <c r="CZ115" s="79">
        <v>0.29392784554552892</v>
      </c>
      <c r="DA115" s="79">
        <v>0.12737499963108456</v>
      </c>
      <c r="DB115" s="79">
        <v>7.7972970243800593E-2</v>
      </c>
      <c r="DC115" s="79">
        <v>0.15398987816369777</v>
      </c>
      <c r="DD115" s="79">
        <v>0.26304846684625965</v>
      </c>
      <c r="DE115" s="79">
        <v>5.090626621651051E-2</v>
      </c>
      <c r="DF115" s="79">
        <v>0.10696206852167187</v>
      </c>
      <c r="DG115" s="79">
        <v>0.23650034463028527</v>
      </c>
      <c r="DH115" s="79">
        <v>0.13578270840792811</v>
      </c>
      <c r="DI115" s="79">
        <v>0.75407762788358423</v>
      </c>
      <c r="DJ115" s="79">
        <v>0.14139600757451729</v>
      </c>
      <c r="DK115" s="79">
        <v>0.16145290702693771</v>
      </c>
      <c r="DL115" s="79">
        <v>0.11759534925547009</v>
      </c>
      <c r="DM115" s="79">
        <v>0.14223796035194908</v>
      </c>
      <c r="DN115" s="79">
        <v>7.3980521408534963E-2</v>
      </c>
      <c r="DO115" s="79">
        <v>0.16145290702693771</v>
      </c>
      <c r="DP115" s="79">
        <v>7.686908874506336E-2</v>
      </c>
      <c r="DQ115" s="79">
        <v>6.4047503511406964E-2</v>
      </c>
      <c r="DR115" s="79">
        <v>7.8075901594980679E-2</v>
      </c>
      <c r="DS115" s="79">
        <v>0.20275201870736703</v>
      </c>
      <c r="DT115" s="79">
        <v>0.21136383269369932</v>
      </c>
      <c r="DU115" s="79">
        <v>0.20275201870736703</v>
      </c>
      <c r="DV115" s="79">
        <v>0.23650034463028527</v>
      </c>
      <c r="DW115" s="79">
        <v>6.1684579202836542E-2</v>
      </c>
      <c r="DX115" s="79">
        <v>0.15966802184332998</v>
      </c>
      <c r="DY115" s="79">
        <v>0.36185503123095658</v>
      </c>
      <c r="DZ115" s="79">
        <v>0.32705033830292835</v>
      </c>
      <c r="EA115" s="79">
        <v>7.3929972335850538E-2</v>
      </c>
      <c r="EB115" s="79">
        <v>0.16145290702693771</v>
      </c>
      <c r="EC115" s="79">
        <v>0.23650034463028527</v>
      </c>
      <c r="ED115" s="79">
        <v>9.9618110440079982E-2</v>
      </c>
      <c r="EE115" s="79">
        <v>0.19413010447730222</v>
      </c>
      <c r="EF115" s="79">
        <v>0.10824229568974253</v>
      </c>
      <c r="EG115" s="79">
        <v>0.23650034463028527</v>
      </c>
      <c r="EH115" s="79">
        <v>0.10913127156786837</v>
      </c>
      <c r="EI115" s="79">
        <v>0.20275201870736703</v>
      </c>
      <c r="EJ115" s="79">
        <v>4.1559540712693077E-2</v>
      </c>
      <c r="EK115" s="79">
        <v>0.14139600757451729</v>
      </c>
      <c r="EL115" s="79">
        <v>0.15635281344644913</v>
      </c>
      <c r="EM115" s="79">
        <v>6.9305430514348274E-2</v>
      </c>
      <c r="EN115" s="79">
        <v>0.19760752337932447</v>
      </c>
      <c r="EO115" s="79">
        <v>5.4386835986959647E-2</v>
      </c>
      <c r="EP115" s="79">
        <v>0.23650034463028527</v>
      </c>
      <c r="EQ115" s="79">
        <v>0.15783886694610402</v>
      </c>
      <c r="ER115" s="79">
        <v>0.27648054012648426</v>
      </c>
      <c r="ES115" s="79">
        <v>3.2501099052625583E-2</v>
      </c>
      <c r="ET115" s="79">
        <v>3.9791080745805382E-2</v>
      </c>
      <c r="EU115" s="79">
        <v>4.7653711081249703E-2</v>
      </c>
      <c r="EV115" s="79">
        <v>0.14854921554929798</v>
      </c>
      <c r="EW115" s="79">
        <v>0.52335559682443267</v>
      </c>
      <c r="EX115" s="79">
        <v>0.37349622808083588</v>
      </c>
      <c r="EY115" s="79">
        <v>0.23650034463028527</v>
      </c>
      <c r="EZ115" s="79">
        <v>5.823161044069658E-2</v>
      </c>
      <c r="FA115" s="79">
        <v>8.1983947740591465E-2</v>
      </c>
      <c r="FB115" s="79">
        <v>0.5137022433445142</v>
      </c>
      <c r="FC115" s="79">
        <v>0.23650034463028527</v>
      </c>
      <c r="FD115" s="79">
        <v>4.9833776040125607E-2</v>
      </c>
      <c r="FE115" s="79">
        <v>3.7727450140203005E-2</v>
      </c>
      <c r="FF115" s="79">
        <v>8.9775415917256754E-2</v>
      </c>
      <c r="FG115" s="79">
        <v>0.16406991627991785</v>
      </c>
      <c r="FH115" s="79">
        <v>6.7875966014442346E-2</v>
      </c>
      <c r="FI115" s="79">
        <v>0.325818131588893</v>
      </c>
      <c r="FJ115" s="79">
        <v>0.18866623192667556</v>
      </c>
      <c r="FK115" s="79">
        <v>7.7972970243800593E-2</v>
      </c>
      <c r="FL115" s="79">
        <v>0.16145290702693771</v>
      </c>
      <c r="FM115" s="79">
        <v>0.11672337410054866</v>
      </c>
      <c r="FN115" s="79">
        <v>6.1541306358492275E-2</v>
      </c>
      <c r="FO115" s="79">
        <v>0.35880059485482729</v>
      </c>
      <c r="FP115" s="79">
        <v>3.2501099052625583E-2</v>
      </c>
      <c r="FQ115" s="79">
        <v>0.20275201870736703</v>
      </c>
      <c r="FR115" s="79">
        <v>0.19413010447730222</v>
      </c>
      <c r="FS115" s="79">
        <v>0.13823294176660414</v>
      </c>
      <c r="FT115" s="79">
        <v>0.40332270473724774</v>
      </c>
      <c r="FU115" s="79">
        <v>9.9228519768545603E-2</v>
      </c>
      <c r="FV115" s="79">
        <v>0.19413010447730222</v>
      </c>
      <c r="FW115" s="79">
        <v>0.16072685193231695</v>
      </c>
      <c r="FX115" s="79">
        <v>0.23650034463028527</v>
      </c>
      <c r="FY115" s="79">
        <v>7.7972970243800593E-2</v>
      </c>
      <c r="FZ115" s="79">
        <v>0.38873870616442247</v>
      </c>
      <c r="GA115" s="79">
        <v>0.15443401218948699</v>
      </c>
      <c r="GB115" s="79">
        <v>2.8777089989390825E-2</v>
      </c>
      <c r="GC115" s="79">
        <v>7.335238210145742E-2</v>
      </c>
      <c r="GD115" s="79">
        <v>0.1370665137549773</v>
      </c>
      <c r="GE115" s="79">
        <v>0.19413010447730222</v>
      </c>
      <c r="GF115" s="79">
        <v>0.20052343404970766</v>
      </c>
      <c r="GG115" s="79">
        <v>0.2222276787815376</v>
      </c>
      <c r="GH115" s="79">
        <v>7.7972970243800593E-2</v>
      </c>
      <c r="GI115" s="79">
        <v>7.7972970243800593E-2</v>
      </c>
      <c r="GJ115" s="79">
        <v>7.7972970243800593E-2</v>
      </c>
      <c r="GK115" s="79">
        <v>7.7972970243800593E-2</v>
      </c>
      <c r="GL115" s="79">
        <v>6.8863644115104206E-2</v>
      </c>
      <c r="GM115" s="79">
        <v>3.6777365905551758E-2</v>
      </c>
      <c r="GN115" s="79">
        <v>7.9898508856228026E-2</v>
      </c>
      <c r="GO115" s="79">
        <v>0.50861779287101749</v>
      </c>
      <c r="GP115" s="79">
        <v>0.13908616488945136</v>
      </c>
      <c r="GQ115" s="79">
        <v>0.23650034463028527</v>
      </c>
      <c r="GR115" s="79">
        <v>0.11619601624238536</v>
      </c>
      <c r="GS115" s="79">
        <v>0.11103804696542442</v>
      </c>
      <c r="GT115" s="79">
        <v>0.29689893375811205</v>
      </c>
      <c r="GU115" s="79">
        <v>0.23650034463028527</v>
      </c>
      <c r="GV115" s="79">
        <v>0.6905452808309942</v>
      </c>
      <c r="GW115" s="79">
        <v>3.2501099052625583E-2</v>
      </c>
      <c r="GX115" s="79">
        <v>7.7972970243800593E-2</v>
      </c>
      <c r="GY115" s="79">
        <v>0.12585976502369267</v>
      </c>
      <c r="GZ115" s="79">
        <v>0.1208412943838154</v>
      </c>
      <c r="HA115" s="79">
        <v>6.1751599053572512E-2</v>
      </c>
      <c r="HB115" s="79">
        <v>7.7972970243800593E-2</v>
      </c>
      <c r="HC115" s="79">
        <v>3.2501099052625583E-2</v>
      </c>
      <c r="HD115" s="79">
        <v>0.16662473721252277</v>
      </c>
      <c r="HE115" s="79">
        <v>0.10808907696673388</v>
      </c>
      <c r="HF115" s="79">
        <v>0.1868520741940268</v>
      </c>
      <c r="HG115" s="79">
        <v>9.8942670970854199E-2</v>
      </c>
      <c r="HH115" s="79">
        <v>0.13163542964117292</v>
      </c>
      <c r="HI115" s="79">
        <v>7.0960463745800256E-2</v>
      </c>
      <c r="HJ115" s="79">
        <v>0.14562689865234654</v>
      </c>
      <c r="HK115" s="79">
        <v>3.2501099052625583E-2</v>
      </c>
      <c r="HL115" s="79">
        <v>7.7972970243800593E-2</v>
      </c>
      <c r="HM115" s="79">
        <v>0.257592060869684</v>
      </c>
      <c r="HN115" s="79">
        <v>7.7972970243800593E-2</v>
      </c>
      <c r="HO115" s="79">
        <v>0.16145290702693771</v>
      </c>
      <c r="HP115" s="79">
        <v>0.14805510463312793</v>
      </c>
      <c r="HQ115" s="79">
        <v>7.515814844165479E-2</v>
      </c>
      <c r="HR115" s="79">
        <v>0.23295669735401911</v>
      </c>
      <c r="HS115" s="80" t="str">
        <f t="shared" si="1"/>
        <v>Water Pollution_Acenapthene_Seawater_Health_N/A for WP Interim Methodology</v>
      </c>
    </row>
    <row r="116" spans="2:227" ht="15" customHeight="1">
      <c r="B116" s="65" t="s">
        <v>9</v>
      </c>
      <c r="C116" s="65" t="s">
        <v>429</v>
      </c>
      <c r="D116" s="65" t="s">
        <v>384</v>
      </c>
      <c r="E116" s="65" t="s">
        <v>395</v>
      </c>
      <c r="F116" s="65" t="s">
        <v>390</v>
      </c>
      <c r="G116" s="65" t="s">
        <v>391</v>
      </c>
      <c r="H116" s="41"/>
      <c r="I116" s="79">
        <v>9.3776856922369785</v>
      </c>
      <c r="J116" s="79">
        <v>0.45030963931513229</v>
      </c>
      <c r="K116" s="79">
        <v>12.400340787233484</v>
      </c>
      <c r="L116" s="79">
        <v>3.2501099052625583E-2</v>
      </c>
      <c r="M116" s="79">
        <v>4.9776874847693238</v>
      </c>
      <c r="N116" s="79">
        <v>6.3582362873051217</v>
      </c>
      <c r="O116" s="79">
        <v>7.7972970243800593E-2</v>
      </c>
      <c r="P116" s="79">
        <v>0.39517010341488124</v>
      </c>
      <c r="Q116" s="79">
        <v>0.50487696109588731</v>
      </c>
      <c r="R116" s="79">
        <v>7.7972970243800593E-2</v>
      </c>
      <c r="S116" s="79">
        <v>0.14288084666420792</v>
      </c>
      <c r="T116" s="79">
        <v>1.9044107674082671</v>
      </c>
      <c r="U116" s="79">
        <v>2.9147561774268196</v>
      </c>
      <c r="V116" s="79">
        <v>8.5496157191814026E-2</v>
      </c>
      <c r="W116" s="79">
        <v>0.16145290702693771</v>
      </c>
      <c r="X116" s="79">
        <v>34.706359725661599</v>
      </c>
      <c r="Y116" s="79">
        <v>7.7972970243800593E-2</v>
      </c>
      <c r="Z116" s="79">
        <v>8.1370287144232982</v>
      </c>
      <c r="AA116" s="79">
        <v>26.127128231826113</v>
      </c>
      <c r="AB116" s="79">
        <v>0.55397800973514255</v>
      </c>
      <c r="AC116" s="79">
        <v>7.0803533277019284</v>
      </c>
      <c r="AD116" s="79">
        <v>6.7498126478264781E-2</v>
      </c>
      <c r="AE116" s="79">
        <v>3.3642845147395564</v>
      </c>
      <c r="AF116" s="79">
        <v>0.20703013639558265</v>
      </c>
      <c r="AG116" s="79">
        <v>14.717819160020666</v>
      </c>
      <c r="AH116" s="79">
        <v>0.38940772941399066</v>
      </c>
      <c r="AI116" s="79">
        <v>1.3367313282266835</v>
      </c>
      <c r="AJ116" s="79">
        <v>7.7972970243800593E-2</v>
      </c>
      <c r="AK116" s="79">
        <v>2.3797296826213015</v>
      </c>
      <c r="AL116" s="79">
        <v>4.1777138775985252</v>
      </c>
      <c r="AM116" s="79">
        <v>18.123672717417001</v>
      </c>
      <c r="AN116" s="79">
        <v>0.30581542896843877</v>
      </c>
      <c r="AO116" s="79">
        <v>1.4942316472823873</v>
      </c>
      <c r="AP116" s="79">
        <v>3.1734909574785113</v>
      </c>
      <c r="AQ116" s="79">
        <v>3.0595698523363755</v>
      </c>
      <c r="AR116" s="79">
        <v>9.3274557760595511E-2</v>
      </c>
      <c r="AS116" s="79">
        <v>7.7972970243800593E-2</v>
      </c>
      <c r="AT116" s="79">
        <v>5.1679247288176233</v>
      </c>
      <c r="AU116" s="79">
        <v>1.51088730189801</v>
      </c>
      <c r="AV116" s="79">
        <v>4.2654680548635335</v>
      </c>
      <c r="AW116" s="79">
        <v>0.34286600896736436</v>
      </c>
      <c r="AX116" s="79">
        <v>13.008119723501926</v>
      </c>
      <c r="AY116" s="79">
        <v>0.44436448576490484</v>
      </c>
      <c r="AZ116" s="79">
        <v>0.19413010447730222</v>
      </c>
      <c r="BA116" s="79">
        <v>0.3224767702480088</v>
      </c>
      <c r="BB116" s="79">
        <v>11.819174739568721</v>
      </c>
      <c r="BC116" s="79">
        <v>4.3442656974064287</v>
      </c>
      <c r="BD116" s="79">
        <v>3.2379561599246793</v>
      </c>
      <c r="BE116" s="79">
        <v>3.6825809304502419</v>
      </c>
      <c r="BF116" s="79">
        <v>37.620423429185053</v>
      </c>
      <c r="BG116" s="79">
        <v>3.5142667630384277</v>
      </c>
      <c r="BH116" s="79">
        <v>1.929517137788233</v>
      </c>
      <c r="BI116" s="79">
        <v>3.1262063060770617</v>
      </c>
      <c r="BJ116" s="79">
        <v>2.4218904812196858</v>
      </c>
      <c r="BK116" s="79">
        <v>0.92673383782697671</v>
      </c>
      <c r="BL116" s="79">
        <v>7.7972970243800593E-2</v>
      </c>
      <c r="BM116" s="79">
        <v>3.3365806690077591</v>
      </c>
      <c r="BN116" s="79">
        <v>0.62948917278469474</v>
      </c>
      <c r="BO116" s="79">
        <v>7.8501207944305689</v>
      </c>
      <c r="BP116" s="79">
        <v>4.691217925589342</v>
      </c>
      <c r="BQ116" s="79">
        <v>27.00909183991245</v>
      </c>
      <c r="BR116" s="79">
        <v>17.356625114531365</v>
      </c>
      <c r="BS116" s="79">
        <v>0.57333438215092658</v>
      </c>
      <c r="BT116" s="79">
        <v>6.5235029691141051</v>
      </c>
      <c r="BU116" s="79">
        <v>5.9831941324978732</v>
      </c>
      <c r="BV116" s="79">
        <v>0.14753397631352833</v>
      </c>
      <c r="BW116" s="79">
        <v>0.11854200678551108</v>
      </c>
      <c r="BX116" s="79">
        <v>0.50061206608292019</v>
      </c>
      <c r="BY116" s="79">
        <v>11.812312442747702</v>
      </c>
      <c r="BZ116" s="79">
        <v>4.5680475247603068E-2</v>
      </c>
      <c r="CA116" s="79">
        <v>0.44858320403346419</v>
      </c>
      <c r="CB116" s="79">
        <v>3.9070901064226851</v>
      </c>
      <c r="CC116" s="79">
        <v>8.8050664595007468</v>
      </c>
      <c r="CD116" s="79">
        <v>5.4283268991287548</v>
      </c>
      <c r="CE116" s="79">
        <v>2.7402182876745145</v>
      </c>
      <c r="CF116" s="79">
        <v>0.20275201870736703</v>
      </c>
      <c r="CG116" s="79">
        <v>2.3673462359600497</v>
      </c>
      <c r="CH116" s="79">
        <v>2.9443495785120347E-2</v>
      </c>
      <c r="CI116" s="79">
        <v>7.7972970243800593E-2</v>
      </c>
      <c r="CJ116" s="79">
        <v>0.23650034463028527</v>
      </c>
      <c r="CK116" s="79">
        <v>5.9976166361001537</v>
      </c>
      <c r="CL116" s="79">
        <v>9.6063939849700422</v>
      </c>
      <c r="CM116" s="79">
        <v>0.25837432971648844</v>
      </c>
      <c r="CN116" s="79">
        <v>0.11123397187502035</v>
      </c>
      <c r="CO116" s="79">
        <v>10.11534383896797</v>
      </c>
      <c r="CP116" s="79">
        <v>3.2401340856867153</v>
      </c>
      <c r="CQ116" s="79">
        <v>0.23650034463028527</v>
      </c>
      <c r="CR116" s="79">
        <v>7.4181389391183199</v>
      </c>
      <c r="CS116" s="79">
        <v>0.196082585901728</v>
      </c>
      <c r="CT116" s="79">
        <v>5.7174889190521485</v>
      </c>
      <c r="CU116" s="79">
        <v>1.5817351552739289</v>
      </c>
      <c r="CV116" s="79">
        <v>5.0446375138639352</v>
      </c>
      <c r="CW116" s="79">
        <v>4.6178883660645065</v>
      </c>
      <c r="CX116" s="79">
        <v>1.1262752020688205</v>
      </c>
      <c r="CY116" s="79">
        <v>0.47070621276798175</v>
      </c>
      <c r="CZ116" s="79">
        <v>5.3497033379006398</v>
      </c>
      <c r="DA116" s="79">
        <v>1.7913360662554396</v>
      </c>
      <c r="DB116" s="79">
        <v>2.7844332945071688</v>
      </c>
      <c r="DC116" s="79">
        <v>16.379440012895934</v>
      </c>
      <c r="DD116" s="79">
        <v>13.582834269633722</v>
      </c>
      <c r="DE116" s="79">
        <v>0.55475985925094218</v>
      </c>
      <c r="DF116" s="79">
        <v>2.3688783007346887</v>
      </c>
      <c r="DG116" s="79">
        <v>0.23650034463028527</v>
      </c>
      <c r="DH116" s="79">
        <v>50.957100458387345</v>
      </c>
      <c r="DI116" s="79">
        <v>35.119921074470007</v>
      </c>
      <c r="DJ116" s="79">
        <v>3.5322017199462228</v>
      </c>
      <c r="DK116" s="79">
        <v>8.872008391042673</v>
      </c>
      <c r="DL116" s="79">
        <v>1.054147318541113</v>
      </c>
      <c r="DM116" s="79">
        <v>2.4375605212110867</v>
      </c>
      <c r="DN116" s="79">
        <v>0.79965596723899512</v>
      </c>
      <c r="DO116" s="79">
        <v>6.9204130082211606</v>
      </c>
      <c r="DP116" s="79">
        <v>24.091922452950943</v>
      </c>
      <c r="DQ116" s="79">
        <v>0.34034287820082754</v>
      </c>
      <c r="DR116" s="79">
        <v>2.7114106879913282</v>
      </c>
      <c r="DS116" s="79">
        <v>4.9776874847693238</v>
      </c>
      <c r="DT116" s="79">
        <v>1.5124186596327982</v>
      </c>
      <c r="DU116" s="79">
        <v>4.9776874847693238</v>
      </c>
      <c r="DV116" s="79">
        <v>0.23650034463028527</v>
      </c>
      <c r="DW116" s="79">
        <v>3.8467200811441034</v>
      </c>
      <c r="DX116" s="79">
        <v>0.17160247958709735</v>
      </c>
      <c r="DY116" s="79">
        <v>5.976577399309333</v>
      </c>
      <c r="DZ116" s="79">
        <v>0.32705033830292835</v>
      </c>
      <c r="EA116" s="79">
        <v>2.8225167115676442</v>
      </c>
      <c r="EB116" s="79">
        <v>0.16145290702693771</v>
      </c>
      <c r="EC116" s="79">
        <v>0.23650034463028527</v>
      </c>
      <c r="ED116" s="79">
        <v>5.5075892556923272</v>
      </c>
      <c r="EE116" s="79">
        <v>2.0840232445647833</v>
      </c>
      <c r="EF116" s="79">
        <v>1.380393050077209</v>
      </c>
      <c r="EG116" s="79">
        <v>0.23650034463028527</v>
      </c>
      <c r="EH116" s="79">
        <v>2.1141409132334461</v>
      </c>
      <c r="EI116" s="79">
        <v>0.20275201870736703</v>
      </c>
      <c r="EJ116" s="79">
        <v>6.0909055303860628E-2</v>
      </c>
      <c r="EK116" s="79">
        <v>3.1596040553345</v>
      </c>
      <c r="EL116" s="79">
        <v>23.734251659579712</v>
      </c>
      <c r="EM116" s="79">
        <v>0.29778040229449354</v>
      </c>
      <c r="EN116" s="79">
        <v>2.4208575774481988</v>
      </c>
      <c r="EO116" s="79">
        <v>2.1201387774291338</v>
      </c>
      <c r="EP116" s="79">
        <v>0.23650034463028527</v>
      </c>
      <c r="EQ116" s="79">
        <v>5.0363331852050193</v>
      </c>
      <c r="ER116" s="79">
        <v>1.7994621752356792</v>
      </c>
      <c r="ES116" s="79">
        <v>9.5091185790805707E-2</v>
      </c>
      <c r="ET116" s="79">
        <v>0.12202370454572349</v>
      </c>
      <c r="EU116" s="79">
        <v>0.36452246010459211</v>
      </c>
      <c r="EV116" s="79">
        <v>5.2638218149403571</v>
      </c>
      <c r="EW116" s="79">
        <v>10.210307899710372</v>
      </c>
      <c r="EX116" s="79">
        <v>0.36315777992276033</v>
      </c>
      <c r="EY116" s="79">
        <v>0.23650034463028527</v>
      </c>
      <c r="EZ116" s="79">
        <v>0.51263021460598912</v>
      </c>
      <c r="FA116" s="79">
        <v>14.628705380416042</v>
      </c>
      <c r="FB116" s="79">
        <v>7.8166664303387492</v>
      </c>
      <c r="FC116" s="79">
        <v>0.23650034463028527</v>
      </c>
      <c r="FD116" s="79">
        <v>0.19027602889386042</v>
      </c>
      <c r="FE116" s="79">
        <v>0.72457630623968317</v>
      </c>
      <c r="FF116" s="79">
        <v>1.0817477039114798</v>
      </c>
      <c r="FG116" s="79">
        <v>0.48797282876609871</v>
      </c>
      <c r="FH116" s="79">
        <v>4.4413349174451033</v>
      </c>
      <c r="FI116" s="79">
        <v>2.516329874702369</v>
      </c>
      <c r="FJ116" s="79">
        <v>2.8131422373476433</v>
      </c>
      <c r="FK116" s="79">
        <v>2.1543641878487789</v>
      </c>
      <c r="FL116" s="79">
        <v>8.7561701346820868</v>
      </c>
      <c r="FM116" s="79">
        <v>1.1271470681349924</v>
      </c>
      <c r="FN116" s="79">
        <v>0.10667557546314488</v>
      </c>
      <c r="FO116" s="79">
        <v>0.75854434722854458</v>
      </c>
      <c r="FP116" s="79">
        <v>4.8490227746914832E-2</v>
      </c>
      <c r="FQ116" s="79">
        <v>4.9776874847693238</v>
      </c>
      <c r="FR116" s="79">
        <v>0.75056489406340376</v>
      </c>
      <c r="FS116" s="79">
        <v>18.670154233639789</v>
      </c>
      <c r="FT116" s="79">
        <v>7.3151151292564185</v>
      </c>
      <c r="FU116" s="79">
        <v>5.7246612728941884</v>
      </c>
      <c r="FV116" s="79">
        <v>0.19413010447730222</v>
      </c>
      <c r="FW116" s="79">
        <v>21.794958652899215</v>
      </c>
      <c r="FX116" s="79">
        <v>0.23650034463028527</v>
      </c>
      <c r="FY116" s="79">
        <v>3.5142667630384277</v>
      </c>
      <c r="FZ116" s="79">
        <v>11.605498458476976</v>
      </c>
      <c r="GA116" s="79">
        <v>3.6366852219355734</v>
      </c>
      <c r="GB116" s="79">
        <v>5.5071848982020284E-2</v>
      </c>
      <c r="GC116" s="79">
        <v>0.85840617232970295</v>
      </c>
      <c r="GD116" s="79">
        <v>11.710036907503847</v>
      </c>
      <c r="GE116" s="79">
        <v>6.5235029691141051</v>
      </c>
      <c r="GF116" s="79">
        <v>2.6554067998173858</v>
      </c>
      <c r="GG116" s="79">
        <v>10.82906388500284</v>
      </c>
      <c r="GH116" s="79">
        <v>7.7972970243800593E-2</v>
      </c>
      <c r="GI116" s="79">
        <v>7.7972970243800593E-2</v>
      </c>
      <c r="GJ116" s="79">
        <v>3.5142667630384277</v>
      </c>
      <c r="GK116" s="79">
        <v>7.7972970243800593E-2</v>
      </c>
      <c r="GL116" s="79">
        <v>0.55111979378565379</v>
      </c>
      <c r="GM116" s="79">
        <v>9.8206994995059568E-2</v>
      </c>
      <c r="GN116" s="79">
        <v>0.31292852043389213</v>
      </c>
      <c r="GO116" s="79">
        <v>1.3900411930820482</v>
      </c>
      <c r="GP116" s="79">
        <v>9.43691459753272</v>
      </c>
      <c r="GQ116" s="79">
        <v>11.666444752740052</v>
      </c>
      <c r="GR116" s="79">
        <v>5.9875730023855072</v>
      </c>
      <c r="GS116" s="79">
        <v>0.32356947124322066</v>
      </c>
      <c r="GT116" s="79">
        <v>34.492216836589741</v>
      </c>
      <c r="GU116" s="79">
        <v>8.0261546940645996</v>
      </c>
      <c r="GV116" s="79">
        <v>2.5510468839460003</v>
      </c>
      <c r="GW116" s="79">
        <v>3.2501099052625583E-2</v>
      </c>
      <c r="GX116" s="79">
        <v>1.7398587941370629</v>
      </c>
      <c r="GY116" s="79">
        <v>0.87010530181192192</v>
      </c>
      <c r="GZ116" s="79">
        <v>1.4315066020025997</v>
      </c>
      <c r="HA116" s="79">
        <v>3.215194773563034</v>
      </c>
      <c r="HB116" s="79">
        <v>7.7972970243800593E-2</v>
      </c>
      <c r="HC116" s="79">
        <v>0.28568304741984141</v>
      </c>
      <c r="HD116" s="79">
        <v>1.8485089728421251</v>
      </c>
      <c r="HE116" s="79">
        <v>2.1805708086699314</v>
      </c>
      <c r="HF116" s="79">
        <v>47.146412645550434</v>
      </c>
      <c r="HG116" s="79">
        <v>7.45550299465447</v>
      </c>
      <c r="HH116" s="79">
        <v>0.23749284644241939</v>
      </c>
      <c r="HI116" s="79">
        <v>0.34430422098941282</v>
      </c>
      <c r="HJ116" s="79">
        <v>1.6285489392544337</v>
      </c>
      <c r="HK116" s="79">
        <v>3.8825386640918898E-2</v>
      </c>
      <c r="HL116" s="79">
        <v>4.4218602760220769</v>
      </c>
      <c r="HM116" s="79">
        <v>27.434367608083747</v>
      </c>
      <c r="HN116" s="79">
        <v>7.7972970243800593E-2</v>
      </c>
      <c r="HO116" s="79">
        <v>12.945803867064356</v>
      </c>
      <c r="HP116" s="79">
        <v>66.60085286931897</v>
      </c>
      <c r="HQ116" s="79">
        <v>0.66190770291861167</v>
      </c>
      <c r="HR116" s="79">
        <v>1.6957846353419024</v>
      </c>
      <c r="HS116" s="80" t="str">
        <f t="shared" si="1"/>
        <v>Water Pollution_Acenapthene_Unspecified_Health_N/A for WP Interim Methodology</v>
      </c>
    </row>
    <row r="117" spans="2:227">
      <c r="B117" s="65" t="s">
        <v>9</v>
      </c>
      <c r="C117" s="65" t="s">
        <v>430</v>
      </c>
      <c r="D117" s="65" t="s">
        <v>394</v>
      </c>
      <c r="E117" s="65" t="s">
        <v>395</v>
      </c>
      <c r="F117" s="65" t="s">
        <v>390</v>
      </c>
      <c r="G117" s="65" t="s">
        <v>391</v>
      </c>
      <c r="H117" s="41"/>
      <c r="I117" s="79">
        <v>985.33674841296727</v>
      </c>
      <c r="J117" s="79">
        <v>14.092379717652165</v>
      </c>
      <c r="K117" s="79">
        <v>804.0107145989565</v>
      </c>
      <c r="L117" s="79">
        <v>10.594484848047969</v>
      </c>
      <c r="M117" s="79">
        <v>73.074863254886253</v>
      </c>
      <c r="N117" s="79">
        <v>212.98665858079531</v>
      </c>
      <c r="O117" s="79">
        <v>149.64386586210344</v>
      </c>
      <c r="P117" s="79">
        <v>11.954429325783035</v>
      </c>
      <c r="Q117" s="79">
        <v>6.6947124019285029</v>
      </c>
      <c r="R117" s="79">
        <v>149.64386586210344</v>
      </c>
      <c r="S117" s="79">
        <v>3.5356225075078189</v>
      </c>
      <c r="T117" s="79">
        <v>15.293384807734043</v>
      </c>
      <c r="U117" s="79">
        <v>85.544480491223311</v>
      </c>
      <c r="V117" s="79">
        <v>149.64386586210344</v>
      </c>
      <c r="W117" s="79">
        <v>895.36212555791872</v>
      </c>
      <c r="X117" s="79">
        <v>644.01663090773832</v>
      </c>
      <c r="Y117" s="79">
        <v>149.64386586210344</v>
      </c>
      <c r="Z117" s="79">
        <v>243.01639611041989</v>
      </c>
      <c r="AA117" s="79">
        <v>427.15216190506607</v>
      </c>
      <c r="AB117" s="79">
        <v>19.526734515155244</v>
      </c>
      <c r="AC117" s="79">
        <v>232.56029222515915</v>
      </c>
      <c r="AD117" s="79">
        <v>0.55370770652956691</v>
      </c>
      <c r="AE117" s="79">
        <v>61.276732663102756</v>
      </c>
      <c r="AF117" s="79">
        <v>4.260318424666985</v>
      </c>
      <c r="AG117" s="79">
        <v>272.44957750228474</v>
      </c>
      <c r="AH117" s="79">
        <v>4.085556865564393</v>
      </c>
      <c r="AI117" s="79">
        <v>27.764754632791448</v>
      </c>
      <c r="AJ117" s="79">
        <v>149.64386586210344</v>
      </c>
      <c r="AK117" s="79">
        <v>268.79877863790699</v>
      </c>
      <c r="AL117" s="79">
        <v>110.20689950664816</v>
      </c>
      <c r="AM117" s="79">
        <v>687.58448734733417</v>
      </c>
      <c r="AN117" s="79">
        <v>3.0022705068504605</v>
      </c>
      <c r="AO117" s="79">
        <v>163.98534802872388</v>
      </c>
      <c r="AP117" s="79">
        <v>84.684585817968966</v>
      </c>
      <c r="AQ117" s="79">
        <v>126.85934366163411</v>
      </c>
      <c r="AR117" s="79">
        <v>0.19614588406338526</v>
      </c>
      <c r="AS117" s="79">
        <v>149.64386586210344</v>
      </c>
      <c r="AT117" s="79">
        <v>54.993712759351475</v>
      </c>
      <c r="AU117" s="79">
        <v>35.846106817705234</v>
      </c>
      <c r="AV117" s="79">
        <v>73.074863254886253</v>
      </c>
      <c r="AW117" s="79">
        <v>4.8055785764474326</v>
      </c>
      <c r="AX117" s="79">
        <v>115.77391608500581</v>
      </c>
      <c r="AY117" s="79">
        <v>10.628682699381368</v>
      </c>
      <c r="AZ117" s="79">
        <v>163.98534802872388</v>
      </c>
      <c r="BA117" s="79">
        <v>3.4102285718973513</v>
      </c>
      <c r="BB117" s="79">
        <v>80.374729197333366</v>
      </c>
      <c r="BC117" s="79">
        <v>93.250381178417044</v>
      </c>
      <c r="BD117" s="79">
        <v>184.54398682584915</v>
      </c>
      <c r="BE117" s="79">
        <v>103.31852313174402</v>
      </c>
      <c r="BF117" s="79">
        <v>364.93028449355739</v>
      </c>
      <c r="BG117" s="79">
        <v>149.64386586210344</v>
      </c>
      <c r="BH117" s="79">
        <v>108.03895888029793</v>
      </c>
      <c r="BI117" s="79">
        <v>73.846889880242358</v>
      </c>
      <c r="BJ117" s="79">
        <v>89.71014027430985</v>
      </c>
      <c r="BK117" s="79">
        <v>366.75151220154333</v>
      </c>
      <c r="BL117" s="79">
        <v>149.64386586210344</v>
      </c>
      <c r="BM117" s="79">
        <v>485.4753248118148</v>
      </c>
      <c r="BN117" s="79">
        <v>42.994825890049334</v>
      </c>
      <c r="BO117" s="79">
        <v>127.86842264674748</v>
      </c>
      <c r="BP117" s="79">
        <v>288.78351452179595</v>
      </c>
      <c r="BQ117" s="79">
        <v>148.68559398738512</v>
      </c>
      <c r="BR117" s="79">
        <v>631.40150961559118</v>
      </c>
      <c r="BS117" s="79">
        <v>7.2008971888991509</v>
      </c>
      <c r="BT117" s="79">
        <v>163.98534802872388</v>
      </c>
      <c r="BU117" s="79">
        <v>359.14470159581003</v>
      </c>
      <c r="BV117" s="79">
        <v>108.03895888029793</v>
      </c>
      <c r="BW117" s="79">
        <v>10.594484848047969</v>
      </c>
      <c r="BX117" s="79">
        <v>1.7776844773005227</v>
      </c>
      <c r="BY117" s="79">
        <v>84.635695261440944</v>
      </c>
      <c r="BZ117" s="79">
        <v>10.594484848047969</v>
      </c>
      <c r="CA117" s="79">
        <v>4.880933731294383</v>
      </c>
      <c r="CB117" s="79">
        <v>163.98534802872388</v>
      </c>
      <c r="CC117" s="79">
        <v>232.67796833863821</v>
      </c>
      <c r="CD117" s="79">
        <v>75.590663080392019</v>
      </c>
      <c r="CE117" s="79">
        <v>54.345499350394505</v>
      </c>
      <c r="CF117" s="79">
        <v>73.074863254886253</v>
      </c>
      <c r="CG117" s="79">
        <v>64.799631965193569</v>
      </c>
      <c r="CH117" s="79">
        <v>8.4651487918235166E-2</v>
      </c>
      <c r="CI117" s="79">
        <v>149.64386586210344</v>
      </c>
      <c r="CJ117" s="79">
        <v>268.79877863790699</v>
      </c>
      <c r="CK117" s="79">
        <v>168.18854653020398</v>
      </c>
      <c r="CL117" s="79">
        <v>252.12440895032381</v>
      </c>
      <c r="CM117" s="79">
        <v>13.077810349121187</v>
      </c>
      <c r="CN117" s="79">
        <v>0.53220908886767482</v>
      </c>
      <c r="CO117" s="79">
        <v>1394.9258273633716</v>
      </c>
      <c r="CP117" s="79">
        <v>261.60942753817625</v>
      </c>
      <c r="CQ117" s="79">
        <v>268.79877863790699</v>
      </c>
      <c r="CR117" s="79">
        <v>175.34889448074222</v>
      </c>
      <c r="CS117" s="79">
        <v>1.276285810332755</v>
      </c>
      <c r="CT117" s="79">
        <v>208.76802807792137</v>
      </c>
      <c r="CU117" s="79">
        <v>21.043422343797108</v>
      </c>
      <c r="CV117" s="79">
        <v>158.99672940024251</v>
      </c>
      <c r="CW117" s="79">
        <v>194.14625202715987</v>
      </c>
      <c r="CX117" s="79">
        <v>39.576105847732727</v>
      </c>
      <c r="CY117" s="79">
        <v>73.074863254886253</v>
      </c>
      <c r="CZ117" s="79">
        <v>74.152337406006183</v>
      </c>
      <c r="DA117" s="79">
        <v>28.387374727360246</v>
      </c>
      <c r="DB117" s="79">
        <v>149.64386586210344</v>
      </c>
      <c r="DC117" s="79">
        <v>90.531016487348182</v>
      </c>
      <c r="DD117" s="79">
        <v>2535.5423491224574</v>
      </c>
      <c r="DE117" s="79">
        <v>8.1414698423672522</v>
      </c>
      <c r="DF117" s="79">
        <v>30.409456522510595</v>
      </c>
      <c r="DG117" s="79">
        <v>268.79877863790699</v>
      </c>
      <c r="DH117" s="79">
        <v>1436.1083496286287</v>
      </c>
      <c r="DI117" s="79">
        <v>750.17753237042734</v>
      </c>
      <c r="DJ117" s="79">
        <v>108.03895888029793</v>
      </c>
      <c r="DK117" s="79">
        <v>895.36212555791872</v>
      </c>
      <c r="DL117" s="79">
        <v>117.33542648644124</v>
      </c>
      <c r="DM117" s="79">
        <v>39.853600073990052</v>
      </c>
      <c r="DN117" s="79">
        <v>20.737273492010122</v>
      </c>
      <c r="DO117" s="79">
        <v>895.36212555791872</v>
      </c>
      <c r="DP117" s="79">
        <v>739.80755224317409</v>
      </c>
      <c r="DQ117" s="79">
        <v>16.050554798310316</v>
      </c>
      <c r="DR117" s="79">
        <v>227.33776686840281</v>
      </c>
      <c r="DS117" s="79">
        <v>73.074863254886253</v>
      </c>
      <c r="DT117" s="79">
        <v>32.054793379441527</v>
      </c>
      <c r="DU117" s="79">
        <v>73.074863254886253</v>
      </c>
      <c r="DV117" s="79">
        <v>268.79877863790699</v>
      </c>
      <c r="DW117" s="79">
        <v>137.75607202721631</v>
      </c>
      <c r="DX117" s="79">
        <v>0.86705686227005352</v>
      </c>
      <c r="DY117" s="79">
        <v>94.142151132475902</v>
      </c>
      <c r="DZ117" s="79">
        <v>468.21983192795182</v>
      </c>
      <c r="EA117" s="79">
        <v>51.73650985268371</v>
      </c>
      <c r="EB117" s="79">
        <v>895.36212555791872</v>
      </c>
      <c r="EC117" s="79">
        <v>268.79877863790699</v>
      </c>
      <c r="ED117" s="79">
        <v>239.51922245246612</v>
      </c>
      <c r="EE117" s="79">
        <v>163.98534802872388</v>
      </c>
      <c r="EF117" s="79">
        <v>51.737461374593877</v>
      </c>
      <c r="EG117" s="79">
        <v>268.79877863790699</v>
      </c>
      <c r="EH117" s="79">
        <v>125.85535953032981</v>
      </c>
      <c r="EI117" s="79">
        <v>73.074863254886253</v>
      </c>
      <c r="EJ117" s="79">
        <v>0.70462931558445219</v>
      </c>
      <c r="EK117" s="79">
        <v>108.03895888029793</v>
      </c>
      <c r="EL117" s="79">
        <v>1550.3213277038355</v>
      </c>
      <c r="EM117" s="79">
        <v>7.0531598678473122</v>
      </c>
      <c r="EN117" s="79">
        <v>92.675457886107068</v>
      </c>
      <c r="EO117" s="79">
        <v>44.391584593594985</v>
      </c>
      <c r="EP117" s="79">
        <v>268.79877863790699</v>
      </c>
      <c r="EQ117" s="79">
        <v>261.54246215638062</v>
      </c>
      <c r="ER117" s="79">
        <v>29.998468080391877</v>
      </c>
      <c r="ES117" s="79">
        <v>10.594484848047969</v>
      </c>
      <c r="ET117" s="79">
        <v>4.7244311864766191</v>
      </c>
      <c r="EU117" s="79">
        <v>14.619048616302528</v>
      </c>
      <c r="EV117" s="79">
        <v>427.19457631135629</v>
      </c>
      <c r="EW117" s="79">
        <v>524.66669138330076</v>
      </c>
      <c r="EX117" s="79">
        <v>5.6213781981119597</v>
      </c>
      <c r="EY117" s="79">
        <v>268.79877863790699</v>
      </c>
      <c r="EZ117" s="79">
        <v>2.5550237796973696</v>
      </c>
      <c r="FA117" s="79">
        <v>379.39754420467091</v>
      </c>
      <c r="FB117" s="79">
        <v>387.60321070018495</v>
      </c>
      <c r="FC117" s="79">
        <v>268.79877863790699</v>
      </c>
      <c r="FD117" s="79">
        <v>12.409723033594986</v>
      </c>
      <c r="FE117" s="79">
        <v>26.551531634580599</v>
      </c>
      <c r="FF117" s="79">
        <v>11.706587830921363</v>
      </c>
      <c r="FG117" s="79">
        <v>8.5018527417305965</v>
      </c>
      <c r="FH117" s="79">
        <v>91.234288120022541</v>
      </c>
      <c r="FI117" s="79">
        <v>71.687012042460111</v>
      </c>
      <c r="FJ117" s="79">
        <v>157.89636082570362</v>
      </c>
      <c r="FK117" s="79">
        <v>149.64386586210344</v>
      </c>
      <c r="FL117" s="79">
        <v>895.36212555791872</v>
      </c>
      <c r="FM117" s="79">
        <v>31.265687074534053</v>
      </c>
      <c r="FN117" s="79">
        <v>0.46266735687432109</v>
      </c>
      <c r="FO117" s="79">
        <v>14.261085966993058</v>
      </c>
      <c r="FP117" s="79">
        <v>10.594484848047969</v>
      </c>
      <c r="FQ117" s="79">
        <v>73.074863254886253</v>
      </c>
      <c r="FR117" s="79">
        <v>163.98534802872388</v>
      </c>
      <c r="FS117" s="79">
        <v>534.82204170213856</v>
      </c>
      <c r="FT117" s="79">
        <v>166.6737655602436</v>
      </c>
      <c r="FU117" s="79">
        <v>211.73534992044267</v>
      </c>
      <c r="FV117" s="79">
        <v>163.98534802872388</v>
      </c>
      <c r="FW117" s="79">
        <v>358.81242280624741</v>
      </c>
      <c r="FX117" s="79">
        <v>268.79877863790699</v>
      </c>
      <c r="FY117" s="79">
        <v>149.64386586210344</v>
      </c>
      <c r="FZ117" s="79">
        <v>247.19000265369974</v>
      </c>
      <c r="GA117" s="79">
        <v>105.04972378196543</v>
      </c>
      <c r="GB117" s="79">
        <v>23.523400850159469</v>
      </c>
      <c r="GC117" s="79">
        <v>81.371102017542398</v>
      </c>
      <c r="GD117" s="79">
        <v>393.1613466680825</v>
      </c>
      <c r="GE117" s="79">
        <v>163.98534802872388</v>
      </c>
      <c r="GF117" s="79">
        <v>89.222019346626496</v>
      </c>
      <c r="GG117" s="79">
        <v>728.99501057736677</v>
      </c>
      <c r="GH117" s="79">
        <v>149.64386586210344</v>
      </c>
      <c r="GI117" s="79">
        <v>149.64386586210344</v>
      </c>
      <c r="GJ117" s="79">
        <v>149.64386586210344</v>
      </c>
      <c r="GK117" s="79">
        <v>149.64386586210344</v>
      </c>
      <c r="GL117" s="79">
        <v>17.759602180329942</v>
      </c>
      <c r="GM117" s="79">
        <v>3.0266977617962212</v>
      </c>
      <c r="GN117" s="79">
        <v>1.8214619631034552</v>
      </c>
      <c r="GO117" s="79">
        <v>6.5384952030351302</v>
      </c>
      <c r="GP117" s="79">
        <v>791.42347692885551</v>
      </c>
      <c r="GQ117" s="79">
        <v>268.79877863790699</v>
      </c>
      <c r="GR117" s="79">
        <v>405.10766810680633</v>
      </c>
      <c r="GS117" s="79">
        <v>1.7352035985241945</v>
      </c>
      <c r="GT117" s="79">
        <v>298.8525724204585</v>
      </c>
      <c r="GU117" s="79">
        <v>268.79877863790699</v>
      </c>
      <c r="GV117" s="79">
        <v>163.62923563041031</v>
      </c>
      <c r="GW117" s="79">
        <v>10.594484848047969</v>
      </c>
      <c r="GX117" s="79">
        <v>149.64386586210344</v>
      </c>
      <c r="GY117" s="79">
        <v>73.56384388683739</v>
      </c>
      <c r="GZ117" s="79">
        <v>41.50425674551515</v>
      </c>
      <c r="HA117" s="79">
        <v>145.70164605059614</v>
      </c>
      <c r="HB117" s="79">
        <v>149.64386586210344</v>
      </c>
      <c r="HC117" s="79">
        <v>10.594484848047969</v>
      </c>
      <c r="HD117" s="79">
        <v>11.107093180974566</v>
      </c>
      <c r="HE117" s="79">
        <v>97.561330702977926</v>
      </c>
      <c r="HF117" s="79">
        <v>2678.7078927748512</v>
      </c>
      <c r="HG117" s="79">
        <v>117.76648668795303</v>
      </c>
      <c r="HH117" s="79">
        <v>1.3803257476070803</v>
      </c>
      <c r="HI117" s="79">
        <v>10.532838016856854</v>
      </c>
      <c r="HJ117" s="79">
        <v>76.921511448450232</v>
      </c>
      <c r="HK117" s="79">
        <v>10.594484848047969</v>
      </c>
      <c r="HL117" s="79">
        <v>149.64386586210344</v>
      </c>
      <c r="HM117" s="79">
        <v>620.84984761430258</v>
      </c>
      <c r="HN117" s="79">
        <v>149.64386586210344</v>
      </c>
      <c r="HO117" s="79">
        <v>895.36212555791872</v>
      </c>
      <c r="HP117" s="79">
        <v>2933.3896718960773</v>
      </c>
      <c r="HQ117" s="79">
        <v>3.8709829175755579</v>
      </c>
      <c r="HR117" s="79">
        <v>37.671812767906388</v>
      </c>
      <c r="HS117" s="80" t="str">
        <f t="shared" si="1"/>
        <v>Water Pollution_ACEPHATE_Freshwater_Health_N/A for WP Interim Methodology</v>
      </c>
    </row>
    <row r="118" spans="2:227">
      <c r="B118" s="65" t="s">
        <v>9</v>
      </c>
      <c r="C118" s="65" t="s">
        <v>430</v>
      </c>
      <c r="D118" s="65" t="s">
        <v>396</v>
      </c>
      <c r="E118" s="65" t="s">
        <v>395</v>
      </c>
      <c r="F118" s="65" t="s">
        <v>390</v>
      </c>
      <c r="G118" s="65" t="s">
        <v>391</v>
      </c>
      <c r="H118" s="41"/>
      <c r="I118" s="79">
        <v>1.0131604060994267E-4</v>
      </c>
      <c r="J118" s="79">
        <v>2.7064372588740031E-4</v>
      </c>
      <c r="K118" s="79">
        <v>1.8365851468614479E-3</v>
      </c>
      <c r="L118" s="79">
        <v>2.5268605782112263E-4</v>
      </c>
      <c r="M118" s="79">
        <v>4.8968543929434017E-3</v>
      </c>
      <c r="N118" s="79">
        <v>2.078883951720966E-3</v>
      </c>
      <c r="O118" s="79">
        <v>1.1601024780047752E-3</v>
      </c>
      <c r="P118" s="79">
        <v>1.3939086463491993E-3</v>
      </c>
      <c r="Q118" s="79">
        <v>4.691620692834283E-4</v>
      </c>
      <c r="R118" s="79">
        <v>1.1601024780047752E-3</v>
      </c>
      <c r="S118" s="79">
        <v>3.6869442557107169E-4</v>
      </c>
      <c r="T118" s="79">
        <v>1.3536820151570551E-2</v>
      </c>
      <c r="U118" s="79">
        <v>1.3675506170718362E-4</v>
      </c>
      <c r="V118" s="79">
        <v>1.1601024780047752E-3</v>
      </c>
      <c r="W118" s="79">
        <v>2.1051904912525667E-3</v>
      </c>
      <c r="X118" s="79">
        <v>7.5052239772629538E-3</v>
      </c>
      <c r="Y118" s="79">
        <v>1.1601024780047752E-3</v>
      </c>
      <c r="Z118" s="79">
        <v>8.0082251049218582E-4</v>
      </c>
      <c r="AA118" s="79">
        <v>1.4875951087759669E-2</v>
      </c>
      <c r="AB118" s="79">
        <v>1.899514688196009E-4</v>
      </c>
      <c r="AC118" s="79">
        <v>6.0811952847063134E-3</v>
      </c>
      <c r="AD118" s="79">
        <v>1.2929613398660383E-3</v>
      </c>
      <c r="AE118" s="79">
        <v>1.0319912085241056E-4</v>
      </c>
      <c r="AF118" s="79">
        <v>2.6525809719477578E-3</v>
      </c>
      <c r="AG118" s="79">
        <v>1.0361811093931887E-3</v>
      </c>
      <c r="AH118" s="79">
        <v>1.0923413715300395E-2</v>
      </c>
      <c r="AI118" s="79">
        <v>1.8122209227977308E-3</v>
      </c>
      <c r="AJ118" s="79">
        <v>1.1601024780047752E-3</v>
      </c>
      <c r="AK118" s="79">
        <v>5.9008433081697937E-3</v>
      </c>
      <c r="AL118" s="79">
        <v>6.7484855539289327E-4</v>
      </c>
      <c r="AM118" s="79">
        <v>5.1180577936541932E-3</v>
      </c>
      <c r="AN118" s="79">
        <v>3.8896409822461774E-3</v>
      </c>
      <c r="AO118" s="79">
        <v>4.034415815738799E-3</v>
      </c>
      <c r="AP118" s="79">
        <v>9.8462790175251301E-4</v>
      </c>
      <c r="AQ118" s="79">
        <v>5.9350749057058561E-3</v>
      </c>
      <c r="AR118" s="79">
        <v>6.8218544306135971E-4</v>
      </c>
      <c r="AS118" s="79">
        <v>1.1601024780047752E-3</v>
      </c>
      <c r="AT118" s="79">
        <v>4.6167418119613993E-4</v>
      </c>
      <c r="AU118" s="79">
        <v>1.4477185211172294E-3</v>
      </c>
      <c r="AV118" s="79">
        <v>4.8968543929434017E-3</v>
      </c>
      <c r="AW118" s="79">
        <v>9.7749231707345836E-4</v>
      </c>
      <c r="AX118" s="79">
        <v>1.7674421895112959E-2</v>
      </c>
      <c r="AY118" s="79">
        <v>8.3262538723464737E-4</v>
      </c>
      <c r="AZ118" s="79">
        <v>4.034415815738799E-3</v>
      </c>
      <c r="BA118" s="79">
        <v>1.346335797487745E-2</v>
      </c>
      <c r="BB118" s="79">
        <v>9.0104902523216786E-3</v>
      </c>
      <c r="BC118" s="79">
        <v>3.5409899730366745E-4</v>
      </c>
      <c r="BD118" s="79">
        <v>6.9656913450703069E-3</v>
      </c>
      <c r="BE118" s="79">
        <v>2.308405628811167E-4</v>
      </c>
      <c r="BF118" s="79">
        <v>5.5257819254454722E-4</v>
      </c>
      <c r="BG118" s="79">
        <v>1.1601024780047752E-3</v>
      </c>
      <c r="BH118" s="79">
        <v>2.5487322982143071E-3</v>
      </c>
      <c r="BI118" s="79">
        <v>1.4655591484546336E-2</v>
      </c>
      <c r="BJ118" s="79">
        <v>1.4068420481860877E-3</v>
      </c>
      <c r="BK118" s="79">
        <v>2.7653684372131441E-4</v>
      </c>
      <c r="BL118" s="79">
        <v>1.1601024780047752E-3</v>
      </c>
      <c r="BM118" s="79">
        <v>1.8689930300279528E-3</v>
      </c>
      <c r="BN118" s="79">
        <v>9.0006500676663328E-4</v>
      </c>
      <c r="BO118" s="79">
        <v>2.8481620503671185E-3</v>
      </c>
      <c r="BP118" s="79">
        <v>7.0746894614148346E-4</v>
      </c>
      <c r="BQ118" s="79">
        <v>3.4418747771598978E-3</v>
      </c>
      <c r="BR118" s="79">
        <v>1.1316798076814568E-4</v>
      </c>
      <c r="BS118" s="79">
        <v>4.1516500188731257E-4</v>
      </c>
      <c r="BT118" s="79">
        <v>4.034415815738799E-3</v>
      </c>
      <c r="BU118" s="79">
        <v>1.0072415206571863E-4</v>
      </c>
      <c r="BV118" s="79">
        <v>2.5487322982143071E-3</v>
      </c>
      <c r="BW118" s="79">
        <v>2.5268605782112263E-4</v>
      </c>
      <c r="BX118" s="79">
        <v>1.8777189303534495E-3</v>
      </c>
      <c r="BY118" s="79">
        <v>4.6883612205585899E-3</v>
      </c>
      <c r="BZ118" s="79">
        <v>2.5268605782112263E-4</v>
      </c>
      <c r="CA118" s="79">
        <v>1.6813611116036156E-3</v>
      </c>
      <c r="CB118" s="79">
        <v>4.034415815738799E-3</v>
      </c>
      <c r="CC118" s="79">
        <v>4.2106053627029852E-4</v>
      </c>
      <c r="CD118" s="79">
        <v>4.4196190547903143E-3</v>
      </c>
      <c r="CE118" s="79">
        <v>1.3116128904573032E-2</v>
      </c>
      <c r="CF118" s="79">
        <v>4.8968543929434017E-3</v>
      </c>
      <c r="CG118" s="79">
        <v>9.5535449476593141E-4</v>
      </c>
      <c r="CH118" s="79">
        <v>1.0477562471908825E-4</v>
      </c>
      <c r="CI118" s="79">
        <v>1.1601024780047752E-3</v>
      </c>
      <c r="CJ118" s="79">
        <v>5.9008433081697937E-3</v>
      </c>
      <c r="CK118" s="79">
        <v>5.2523339672554581E-4</v>
      </c>
      <c r="CL118" s="79">
        <v>9.7113282378613192E-3</v>
      </c>
      <c r="CM118" s="79">
        <v>3.5826799265035997E-4</v>
      </c>
      <c r="CN118" s="79">
        <v>1.621297238748361E-3</v>
      </c>
      <c r="CO118" s="79">
        <v>3.2238433553193459E-4</v>
      </c>
      <c r="CP118" s="79">
        <v>7.547497433100231E-4</v>
      </c>
      <c r="CQ118" s="79">
        <v>5.9008433081697937E-3</v>
      </c>
      <c r="CR118" s="79">
        <v>2.8754582670872677E-3</v>
      </c>
      <c r="CS118" s="79">
        <v>1.9048582396794813E-4</v>
      </c>
      <c r="CT118" s="79">
        <v>4.3391438151577652E-3</v>
      </c>
      <c r="CU118" s="79">
        <v>1.0704476658572365E-3</v>
      </c>
      <c r="CV118" s="79">
        <v>8.8575529363731662E-4</v>
      </c>
      <c r="CW118" s="79">
        <v>1.0941449840611258E-3</v>
      </c>
      <c r="CX118" s="79">
        <v>7.0795840799669368E-4</v>
      </c>
      <c r="CY118" s="79">
        <v>4.8968543929434017E-3</v>
      </c>
      <c r="CZ118" s="79">
        <v>7.5368351218492741E-3</v>
      </c>
      <c r="DA118" s="79">
        <v>1.897041313959041E-3</v>
      </c>
      <c r="DB118" s="79">
        <v>1.1601024780047752E-3</v>
      </c>
      <c r="DC118" s="79">
        <v>3.8688832364234269E-3</v>
      </c>
      <c r="DD118" s="79">
        <v>5.8481244960680067E-3</v>
      </c>
      <c r="DE118" s="79">
        <v>2.341793676057116E-4</v>
      </c>
      <c r="DF118" s="79">
        <v>6.5180883634352713E-4</v>
      </c>
      <c r="DG118" s="79">
        <v>5.9008433081697937E-3</v>
      </c>
      <c r="DH118" s="79">
        <v>2.3145855668894799E-3</v>
      </c>
      <c r="DI118" s="79">
        <v>2.313511974604435E-2</v>
      </c>
      <c r="DJ118" s="79">
        <v>2.5487322982143071E-3</v>
      </c>
      <c r="DK118" s="79">
        <v>2.1051904912525667E-3</v>
      </c>
      <c r="DL118" s="79">
        <v>1.7806887760456174E-3</v>
      </c>
      <c r="DM118" s="79">
        <v>3.599020183854283E-3</v>
      </c>
      <c r="DN118" s="79">
        <v>6.5181945591783039E-4</v>
      </c>
      <c r="DO118" s="79">
        <v>2.1051904912525667E-3</v>
      </c>
      <c r="DP118" s="79">
        <v>1.0219869042946279E-4</v>
      </c>
      <c r="DQ118" s="79">
        <v>5.562433326554288E-4</v>
      </c>
      <c r="DR118" s="79">
        <v>4.1284266039998932E-4</v>
      </c>
      <c r="DS118" s="79">
        <v>4.8968543929434017E-3</v>
      </c>
      <c r="DT118" s="79">
        <v>5.6116021845161144E-3</v>
      </c>
      <c r="DU118" s="79">
        <v>4.8968543929434017E-3</v>
      </c>
      <c r="DV118" s="79">
        <v>5.9008433081697937E-3</v>
      </c>
      <c r="DW118" s="79">
        <v>5.4313156731633418E-4</v>
      </c>
      <c r="DX118" s="79">
        <v>7.9888407885526458E-4</v>
      </c>
      <c r="DY118" s="79">
        <v>1.1571163180859118E-2</v>
      </c>
      <c r="DZ118" s="79">
        <v>2.733610876372034E-3</v>
      </c>
      <c r="EA118" s="79">
        <v>1.0152900003035403E-4</v>
      </c>
      <c r="EB118" s="79">
        <v>2.1051904912525667E-3</v>
      </c>
      <c r="EC118" s="79">
        <v>5.9008433081697937E-3</v>
      </c>
      <c r="ED118" s="79">
        <v>1.3539375790424444E-3</v>
      </c>
      <c r="EE118" s="79">
        <v>4.034415815738799E-3</v>
      </c>
      <c r="EF118" s="79">
        <v>1.6268786627770114E-3</v>
      </c>
      <c r="EG118" s="79">
        <v>5.9008433081697937E-3</v>
      </c>
      <c r="EH118" s="79">
        <v>1.2511673616859172E-3</v>
      </c>
      <c r="EI118" s="79">
        <v>4.8968543929434017E-3</v>
      </c>
      <c r="EJ118" s="79">
        <v>3.0132277755832526E-4</v>
      </c>
      <c r="EK118" s="79">
        <v>2.5487322982143071E-3</v>
      </c>
      <c r="EL118" s="79">
        <v>1.9887943105087492E-3</v>
      </c>
      <c r="EM118" s="79">
        <v>3.867707035195172E-4</v>
      </c>
      <c r="EN118" s="79">
        <v>5.249931676090001E-3</v>
      </c>
      <c r="EO118" s="79">
        <v>4.1998616872124245E-4</v>
      </c>
      <c r="EP118" s="79">
        <v>5.9008433081697937E-3</v>
      </c>
      <c r="EQ118" s="79">
        <v>1.025474382714243E-4</v>
      </c>
      <c r="ER118" s="79">
        <v>6.5095060361110785E-3</v>
      </c>
      <c r="ES118" s="79">
        <v>2.5268605782112263E-4</v>
      </c>
      <c r="ET118" s="79">
        <v>2.1777657132933883E-4</v>
      </c>
      <c r="EU118" s="79">
        <v>2.6987401980243993E-4</v>
      </c>
      <c r="EV118" s="79">
        <v>2.6188510490750597E-3</v>
      </c>
      <c r="EW118" s="79">
        <v>9.707217213128479E-3</v>
      </c>
      <c r="EX118" s="79">
        <v>1.1340520801005369E-2</v>
      </c>
      <c r="EY118" s="79">
        <v>5.9008433081697937E-3</v>
      </c>
      <c r="EZ118" s="79">
        <v>9.941572911999221E-4</v>
      </c>
      <c r="FA118" s="79">
        <v>2.9524781571416413E-4</v>
      </c>
      <c r="FB118" s="79">
        <v>2.1488559023228608E-3</v>
      </c>
      <c r="FC118" s="79">
        <v>5.9008433081697937E-3</v>
      </c>
      <c r="FD118" s="79">
        <v>4.938060740435668E-4</v>
      </c>
      <c r="FE118" s="79">
        <v>4.4803383565799096E-4</v>
      </c>
      <c r="FF118" s="79">
        <v>1.5150078135082669E-3</v>
      </c>
      <c r="FG118" s="79">
        <v>4.9209444761947026E-3</v>
      </c>
      <c r="FH118" s="79">
        <v>1.3222055850806295E-3</v>
      </c>
      <c r="FI118" s="79">
        <v>8.707276803004706E-3</v>
      </c>
      <c r="FJ118" s="79">
        <v>4.4923842376831122E-3</v>
      </c>
      <c r="FK118" s="79">
        <v>1.1601024780047752E-3</v>
      </c>
      <c r="FL118" s="79">
        <v>2.1051904912525667E-3</v>
      </c>
      <c r="FM118" s="79">
        <v>9.2009851557784946E-4</v>
      </c>
      <c r="FN118" s="79">
        <v>1.2115212997235436E-3</v>
      </c>
      <c r="FO118" s="79">
        <v>9.2417662587929801E-4</v>
      </c>
      <c r="FP118" s="79">
        <v>2.5268605782112263E-4</v>
      </c>
      <c r="FQ118" s="79">
        <v>4.8968543929434017E-3</v>
      </c>
      <c r="FR118" s="79">
        <v>4.034415815738799E-3</v>
      </c>
      <c r="FS118" s="79">
        <v>1.2000421205508505E-3</v>
      </c>
      <c r="FT118" s="79">
        <v>1.2242312274654445E-2</v>
      </c>
      <c r="FU118" s="79">
        <v>1.0135893954429528E-3</v>
      </c>
      <c r="FV118" s="79">
        <v>4.034415815738799E-3</v>
      </c>
      <c r="FW118" s="79">
        <v>2.8685338156499473E-3</v>
      </c>
      <c r="FX118" s="79">
        <v>5.9008433081697937E-3</v>
      </c>
      <c r="FY118" s="79">
        <v>1.1601024780047752E-3</v>
      </c>
      <c r="FZ118" s="79">
        <v>1.1776309168791736E-2</v>
      </c>
      <c r="GA118" s="79">
        <v>2.9868239932376792E-3</v>
      </c>
      <c r="GB118" s="79">
        <v>1.7158717656295746E-4</v>
      </c>
      <c r="GC118" s="79">
        <v>2.3832884377613615E-4</v>
      </c>
      <c r="GD118" s="79">
        <v>2.3389304214523621E-3</v>
      </c>
      <c r="GE118" s="79">
        <v>4.034415815738799E-3</v>
      </c>
      <c r="GF118" s="79">
        <v>4.5532212804813912E-3</v>
      </c>
      <c r="GG118" s="79">
        <v>4.8349898401268783E-3</v>
      </c>
      <c r="GH118" s="79">
        <v>1.1601024780047752E-3</v>
      </c>
      <c r="GI118" s="79">
        <v>1.1601024780047752E-3</v>
      </c>
      <c r="GJ118" s="79">
        <v>1.1601024780047752E-3</v>
      </c>
      <c r="GK118" s="79">
        <v>1.1601024780047752E-3</v>
      </c>
      <c r="GL118" s="79">
        <v>2.2696125539647157E-4</v>
      </c>
      <c r="GM118" s="79">
        <v>6.1191023132808658E-4</v>
      </c>
      <c r="GN118" s="79">
        <v>1.204424874964344E-3</v>
      </c>
      <c r="GO118" s="79">
        <v>1.540566937088606E-2</v>
      </c>
      <c r="GP118" s="79">
        <v>9.0693679539328358E-4</v>
      </c>
      <c r="GQ118" s="79">
        <v>5.9008433081697937E-3</v>
      </c>
      <c r="GR118" s="79">
        <v>9.3479080842807851E-4</v>
      </c>
      <c r="GS118" s="79">
        <v>1.0849154836843199E-3</v>
      </c>
      <c r="GT118" s="79">
        <v>6.916241273824752E-3</v>
      </c>
      <c r="GU118" s="79">
        <v>5.9008433081697937E-3</v>
      </c>
      <c r="GV118" s="79">
        <v>2.2816737005817017E-2</v>
      </c>
      <c r="GW118" s="79">
        <v>2.5268605782112263E-4</v>
      </c>
      <c r="GX118" s="79">
        <v>1.1601024780047752E-3</v>
      </c>
      <c r="GY118" s="79">
        <v>1.2842468661702483E-3</v>
      </c>
      <c r="GZ118" s="79">
        <v>9.2892187934039952E-4</v>
      </c>
      <c r="HA118" s="79">
        <v>1.0672075286515511E-4</v>
      </c>
      <c r="HB118" s="79">
        <v>1.1601024780047752E-3</v>
      </c>
      <c r="HC118" s="79">
        <v>2.5268605782112263E-4</v>
      </c>
      <c r="HD118" s="79">
        <v>1.0205138951691985E-4</v>
      </c>
      <c r="HE118" s="79">
        <v>1.4139857195603659E-3</v>
      </c>
      <c r="HF118" s="79">
        <v>3.2734264395768127E-3</v>
      </c>
      <c r="HG118" s="79">
        <v>1.5895091566261825E-3</v>
      </c>
      <c r="HH118" s="79">
        <v>3.0919229518176668E-3</v>
      </c>
      <c r="HI118" s="79">
        <v>6.1818463712844259E-4</v>
      </c>
      <c r="HJ118" s="79">
        <v>1.0133698587131619E-4</v>
      </c>
      <c r="HK118" s="79">
        <v>2.5268605782112263E-4</v>
      </c>
      <c r="HL118" s="79">
        <v>1.1601024780047752E-3</v>
      </c>
      <c r="HM118" s="79">
        <v>4.155801789372038E-3</v>
      </c>
      <c r="HN118" s="79">
        <v>1.1601024780047752E-3</v>
      </c>
      <c r="HO118" s="79">
        <v>2.1051904912525667E-3</v>
      </c>
      <c r="HP118" s="79">
        <v>1.8901764239088001E-3</v>
      </c>
      <c r="HQ118" s="79">
        <v>8.939101996254449E-4</v>
      </c>
      <c r="HR118" s="79">
        <v>6.5011650303837066E-3</v>
      </c>
      <c r="HS118" s="80" t="str">
        <f t="shared" si="1"/>
        <v>Water Pollution_ACEPHATE_Seawater_Health_N/A for WP Interim Methodology</v>
      </c>
    </row>
    <row r="119" spans="2:227">
      <c r="B119" s="65" t="s">
        <v>9</v>
      </c>
      <c r="C119" s="65" t="s">
        <v>430</v>
      </c>
      <c r="D119" s="65" t="s">
        <v>384</v>
      </c>
      <c r="E119" s="65" t="s">
        <v>395</v>
      </c>
      <c r="F119" s="65" t="s">
        <v>390</v>
      </c>
      <c r="G119" s="65" t="s">
        <v>391</v>
      </c>
      <c r="H119" s="41"/>
      <c r="I119" s="79">
        <v>985.33674841296727</v>
      </c>
      <c r="J119" s="79">
        <v>12.150929015805682</v>
      </c>
      <c r="K119" s="79">
        <v>658.24277940262357</v>
      </c>
      <c r="L119" s="79">
        <v>2.5268605782112263E-4</v>
      </c>
      <c r="M119" s="79">
        <v>73.074863254886253</v>
      </c>
      <c r="N119" s="79">
        <v>149.93651823596073</v>
      </c>
      <c r="O119" s="79">
        <v>1.1601024780047752E-3</v>
      </c>
      <c r="P119" s="79">
        <v>10.779472958138541</v>
      </c>
      <c r="Q119" s="79">
        <v>6.6947124019285029</v>
      </c>
      <c r="R119" s="79">
        <v>1.1601024780047752E-3</v>
      </c>
      <c r="S119" s="79">
        <v>2.2516999162543523</v>
      </c>
      <c r="T119" s="79">
        <v>15.293384807734043</v>
      </c>
      <c r="U119" s="79">
        <v>65.912496723474774</v>
      </c>
      <c r="V119" s="79">
        <v>0.2161068850311314</v>
      </c>
      <c r="W119" s="79">
        <v>2.1051904912525667E-3</v>
      </c>
      <c r="X119" s="79">
        <v>607.20495336201191</v>
      </c>
      <c r="Y119" s="79">
        <v>1.1601024780047752E-3</v>
      </c>
      <c r="Z119" s="79">
        <v>243.01639611041989</v>
      </c>
      <c r="AA119" s="79">
        <v>416.33108298819946</v>
      </c>
      <c r="AB119" s="79">
        <v>14.992292833564504</v>
      </c>
      <c r="AC119" s="79">
        <v>205.16339689745664</v>
      </c>
      <c r="AD119" s="79">
        <v>1.2929613398660383E-3</v>
      </c>
      <c r="AE119" s="79">
        <v>61.276732663102756</v>
      </c>
      <c r="AF119" s="79">
        <v>4.260318424666985</v>
      </c>
      <c r="AG119" s="79">
        <v>271.07245910532271</v>
      </c>
      <c r="AH119" s="79">
        <v>4.085556865564393</v>
      </c>
      <c r="AI119" s="79">
        <v>23.803571324996923</v>
      </c>
      <c r="AJ119" s="79">
        <v>1.1601024780047752E-3</v>
      </c>
      <c r="AK119" s="79">
        <v>34.642830620513074</v>
      </c>
      <c r="AL119" s="79">
        <v>103.51484251848579</v>
      </c>
      <c r="AM119" s="79">
        <v>687.58448734733417</v>
      </c>
      <c r="AN119" s="79">
        <v>3.0022705068504605</v>
      </c>
      <c r="AO119" s="79">
        <v>33.687049049143077</v>
      </c>
      <c r="AP119" s="79">
        <v>82.760642145811588</v>
      </c>
      <c r="AQ119" s="79">
        <v>114.70643954068601</v>
      </c>
      <c r="AR119" s="79">
        <v>0.17500297452957</v>
      </c>
      <c r="AS119" s="79">
        <v>1.1601024780047752E-3</v>
      </c>
      <c r="AT119" s="79">
        <v>54.993712759351475</v>
      </c>
      <c r="AU119" s="79">
        <v>35.846106817705234</v>
      </c>
      <c r="AV119" s="79">
        <v>60.034118610473953</v>
      </c>
      <c r="AW119" s="79">
        <v>4.2977662584305287</v>
      </c>
      <c r="AX119" s="79">
        <v>109.74413409965221</v>
      </c>
      <c r="AY119" s="79">
        <v>10.024586986338482</v>
      </c>
      <c r="AZ119" s="79">
        <v>4.034415815738799E-3</v>
      </c>
      <c r="BA119" s="79">
        <v>3.4018054093904748</v>
      </c>
      <c r="BB119" s="79">
        <v>73.548905454492413</v>
      </c>
      <c r="BC119" s="79">
        <v>83.966854217519455</v>
      </c>
      <c r="BD119" s="79">
        <v>173.52803089552282</v>
      </c>
      <c r="BE119" s="79">
        <v>81.644996556434393</v>
      </c>
      <c r="BF119" s="79">
        <v>238.40552633555981</v>
      </c>
      <c r="BG119" s="79">
        <v>92.565398605081725</v>
      </c>
      <c r="BH119" s="79">
        <v>53.691607918412977</v>
      </c>
      <c r="BI119" s="79">
        <v>73.846889880242358</v>
      </c>
      <c r="BJ119" s="79">
        <v>40.076454664191182</v>
      </c>
      <c r="BK119" s="79">
        <v>166.71010941353836</v>
      </c>
      <c r="BL119" s="79">
        <v>1.1601024780047752E-3</v>
      </c>
      <c r="BM119" s="79">
        <v>288.2223719508255</v>
      </c>
      <c r="BN119" s="79">
        <v>35.230860661813807</v>
      </c>
      <c r="BO119" s="79">
        <v>117.96146698308335</v>
      </c>
      <c r="BP119" s="79">
        <v>261.2239662805739</v>
      </c>
      <c r="BQ119" s="79">
        <v>106.33290607135854</v>
      </c>
      <c r="BR119" s="79">
        <v>600.63516325877674</v>
      </c>
      <c r="BS119" s="79">
        <v>4.6360790115531243</v>
      </c>
      <c r="BT119" s="79">
        <v>163.98534802872388</v>
      </c>
      <c r="BU119" s="79">
        <v>358.29353607463622</v>
      </c>
      <c r="BV119" s="79">
        <v>0.18684372291325149</v>
      </c>
      <c r="BW119" s="79">
        <v>3.6005778981399477</v>
      </c>
      <c r="BX119" s="79">
        <v>1.4315546657027487</v>
      </c>
      <c r="BY119" s="79">
        <v>76.873261448026383</v>
      </c>
      <c r="BZ119" s="79">
        <v>0.55173501748093168</v>
      </c>
      <c r="CA119" s="79">
        <v>3.8672281632540484</v>
      </c>
      <c r="CB119" s="79">
        <v>96.199356058654004</v>
      </c>
      <c r="CC119" s="79">
        <v>221.62589187460011</v>
      </c>
      <c r="CD119" s="79">
        <v>73.266151776601163</v>
      </c>
      <c r="CE119" s="79">
        <v>44.971046455037175</v>
      </c>
      <c r="CF119" s="79">
        <v>4.8968543929434017E-3</v>
      </c>
      <c r="CG119" s="79">
        <v>33.164505924267168</v>
      </c>
      <c r="CH119" s="79">
        <v>2.1601535467333467E-3</v>
      </c>
      <c r="CI119" s="79">
        <v>1.1601024780047752E-3</v>
      </c>
      <c r="CJ119" s="79">
        <v>5.9008433081697937E-3</v>
      </c>
      <c r="CK119" s="79">
        <v>164.7081880766236</v>
      </c>
      <c r="CL119" s="79">
        <v>213.01037168308847</v>
      </c>
      <c r="CM119" s="79">
        <v>7.6203487089989137</v>
      </c>
      <c r="CN119" s="79">
        <v>0.20581696889506909</v>
      </c>
      <c r="CO119" s="79">
        <v>562.22722324992378</v>
      </c>
      <c r="CP119" s="79">
        <v>240.65347409139702</v>
      </c>
      <c r="CQ119" s="79">
        <v>5.9008433081697937E-3</v>
      </c>
      <c r="CR119" s="79">
        <v>175.34889448074222</v>
      </c>
      <c r="CS119" s="79">
        <v>0.7499626162325963</v>
      </c>
      <c r="CT119" s="79">
        <v>200.15609585619029</v>
      </c>
      <c r="CU119" s="79">
        <v>16.056389573731416</v>
      </c>
      <c r="CV119" s="79">
        <v>154.27689962263972</v>
      </c>
      <c r="CW119" s="79">
        <v>193.61250427620703</v>
      </c>
      <c r="CX119" s="79">
        <v>23.267128701987637</v>
      </c>
      <c r="CY119" s="79">
        <v>4.1053510062954706</v>
      </c>
      <c r="CZ119" s="79">
        <v>46.899072452391302</v>
      </c>
      <c r="DA119" s="79">
        <v>22.688638101963146</v>
      </c>
      <c r="DB119" s="79">
        <v>77.328088547572278</v>
      </c>
      <c r="DC119" s="79">
        <v>63.014783021051826</v>
      </c>
      <c r="DD119" s="79">
        <v>2523.9155450756712</v>
      </c>
      <c r="DE119" s="79">
        <v>8.0150883936043975</v>
      </c>
      <c r="DF119" s="79">
        <v>29.173542958067411</v>
      </c>
      <c r="DG119" s="79">
        <v>5.9008433081697937E-3</v>
      </c>
      <c r="DH119" s="79">
        <v>1224.7855763490079</v>
      </c>
      <c r="DI119" s="79">
        <v>623.45680062957922</v>
      </c>
      <c r="DJ119" s="79">
        <v>103.79881042369965</v>
      </c>
      <c r="DK119" s="79">
        <v>432.05115293223571</v>
      </c>
      <c r="DL119" s="79">
        <v>117.33542648644124</v>
      </c>
      <c r="DM119" s="79">
        <v>39.853600073990052</v>
      </c>
      <c r="DN119" s="79">
        <v>17.698920874263642</v>
      </c>
      <c r="DO119" s="79">
        <v>335.25079062784505</v>
      </c>
      <c r="DP119" s="79">
        <v>739.80755224317409</v>
      </c>
      <c r="DQ119" s="79">
        <v>10.456067791996261</v>
      </c>
      <c r="DR119" s="79">
        <v>194.7654163932441</v>
      </c>
      <c r="DS119" s="79">
        <v>73.074863254886253</v>
      </c>
      <c r="DT119" s="79">
        <v>30.382781797269306</v>
      </c>
      <c r="DU119" s="79">
        <v>73.074863254886253</v>
      </c>
      <c r="DV119" s="79">
        <v>5.9008433081697937E-3</v>
      </c>
      <c r="DW119" s="79">
        <v>121.41317210073377</v>
      </c>
      <c r="DX119" s="79">
        <v>0.86705686227005352</v>
      </c>
      <c r="DY119" s="79">
        <v>66.300961233797565</v>
      </c>
      <c r="DZ119" s="79">
        <v>2.733610876372034E-3</v>
      </c>
      <c r="EA119" s="79">
        <v>51.73650985268371</v>
      </c>
      <c r="EB119" s="79">
        <v>2.1051904912525667E-3</v>
      </c>
      <c r="EC119" s="79">
        <v>5.9008433081697937E-3</v>
      </c>
      <c r="ED119" s="79">
        <v>166.37698987475795</v>
      </c>
      <c r="EE119" s="79">
        <v>48.967362430676225</v>
      </c>
      <c r="EF119" s="79">
        <v>48.091456042244872</v>
      </c>
      <c r="EG119" s="79">
        <v>5.9008433081697937E-3</v>
      </c>
      <c r="EH119" s="79">
        <v>125.85535953032981</v>
      </c>
      <c r="EI119" s="79">
        <v>4.8968543929434017E-3</v>
      </c>
      <c r="EJ119" s="79">
        <v>0.70462931558445219</v>
      </c>
      <c r="EK119" s="79">
        <v>90.625464470017874</v>
      </c>
      <c r="EL119" s="79">
        <v>1111.4918424368393</v>
      </c>
      <c r="EM119" s="79">
        <v>6.1278233425104718</v>
      </c>
      <c r="EN119" s="79">
        <v>87.676213392268394</v>
      </c>
      <c r="EO119" s="79">
        <v>42.10049887969172</v>
      </c>
      <c r="EP119" s="79">
        <v>5.9008433081697937E-3</v>
      </c>
      <c r="EQ119" s="79">
        <v>260.51542192612663</v>
      </c>
      <c r="ER119" s="79">
        <v>27.387659688745806</v>
      </c>
      <c r="ES119" s="79">
        <v>2.6192937125595508</v>
      </c>
      <c r="ET119" s="79">
        <v>1.6157285965919139</v>
      </c>
      <c r="EU119" s="79">
        <v>13.721139251154385</v>
      </c>
      <c r="EV119" s="79">
        <v>427.19457631135629</v>
      </c>
      <c r="EW119" s="79">
        <v>512.77832088884634</v>
      </c>
      <c r="EX119" s="79">
        <v>5.6213781981119597</v>
      </c>
      <c r="EY119" s="79">
        <v>5.9008433081697937E-3</v>
      </c>
      <c r="EZ119" s="79">
        <v>1.467030044657758</v>
      </c>
      <c r="FA119" s="79">
        <v>281.06334682666875</v>
      </c>
      <c r="FB119" s="79">
        <v>373.16890839699767</v>
      </c>
      <c r="FC119" s="79">
        <v>5.9008433081697937E-3</v>
      </c>
      <c r="FD119" s="79">
        <v>5.754405958844707</v>
      </c>
      <c r="FE119" s="79">
        <v>21.477042868942434</v>
      </c>
      <c r="FF119" s="79">
        <v>11.706587830921363</v>
      </c>
      <c r="FG119" s="79">
        <v>6.422447055499771</v>
      </c>
      <c r="FH119" s="79">
        <v>47.284691663818087</v>
      </c>
      <c r="FI119" s="79">
        <v>69.291683656594529</v>
      </c>
      <c r="FJ119" s="79">
        <v>98.473674033986327</v>
      </c>
      <c r="FK119" s="79">
        <v>59.326232658811549</v>
      </c>
      <c r="FL119" s="79">
        <v>426.30550233113507</v>
      </c>
      <c r="FM119" s="79">
        <v>30.917946579729303</v>
      </c>
      <c r="FN119" s="79">
        <v>0.44670310766028359</v>
      </c>
      <c r="FO119" s="79">
        <v>14.261085966993058</v>
      </c>
      <c r="FP119" s="79">
        <v>0.66930726339898017</v>
      </c>
      <c r="FQ119" s="79">
        <v>73.074863254886253</v>
      </c>
      <c r="FR119" s="79">
        <v>14.420140037598687</v>
      </c>
      <c r="FS119" s="79">
        <v>469.9046964065999</v>
      </c>
      <c r="FT119" s="79">
        <v>127.1001735259194</v>
      </c>
      <c r="FU119" s="79">
        <v>211.73534992044267</v>
      </c>
      <c r="FV119" s="79">
        <v>4.034415815738799E-3</v>
      </c>
      <c r="FW119" s="79">
        <v>279.66883063458056</v>
      </c>
      <c r="FX119" s="79">
        <v>5.9008433081697937E-3</v>
      </c>
      <c r="FY119" s="79">
        <v>92.565398605081725</v>
      </c>
      <c r="FZ119" s="79">
        <v>247.19000265369974</v>
      </c>
      <c r="GA119" s="79">
        <v>101.65461744535324</v>
      </c>
      <c r="GB119" s="79">
        <v>1.8186197704847273</v>
      </c>
      <c r="GC119" s="79">
        <v>67.380994776788981</v>
      </c>
      <c r="GD119" s="79">
        <v>345.33710753422599</v>
      </c>
      <c r="GE119" s="79">
        <v>163.98534802872388</v>
      </c>
      <c r="GF119" s="79">
        <v>62.229415933999533</v>
      </c>
      <c r="GG119" s="79">
        <v>496.81422027796111</v>
      </c>
      <c r="GH119" s="79">
        <v>1.1601024780047752E-3</v>
      </c>
      <c r="GI119" s="79">
        <v>1.1601024780047752E-3</v>
      </c>
      <c r="GJ119" s="79">
        <v>92.565398605081725</v>
      </c>
      <c r="GK119" s="79">
        <v>1.1601024780047752E-3</v>
      </c>
      <c r="GL119" s="79">
        <v>17.446160573713417</v>
      </c>
      <c r="GM119" s="79">
        <v>1.8380284226142103</v>
      </c>
      <c r="GN119" s="79">
        <v>1.335526483964937</v>
      </c>
      <c r="GO119" s="79">
        <v>6.5384952030351302</v>
      </c>
      <c r="GP119" s="79">
        <v>759.02841429814146</v>
      </c>
      <c r="GQ119" s="79">
        <v>184.72630141049817</v>
      </c>
      <c r="GR119" s="79">
        <v>405.10766810680633</v>
      </c>
      <c r="GS119" s="79">
        <v>1.5161469865749979</v>
      </c>
      <c r="GT119" s="79">
        <v>268.85039908300729</v>
      </c>
      <c r="GU119" s="79">
        <v>125.89523331342298</v>
      </c>
      <c r="GV119" s="79">
        <v>137.07273333522747</v>
      </c>
      <c r="GW119" s="79">
        <v>2.5268605782112263E-4</v>
      </c>
      <c r="GX119" s="79">
        <v>47.483299425206738</v>
      </c>
      <c r="GY119" s="79">
        <v>52.043230350505645</v>
      </c>
      <c r="GZ119" s="79">
        <v>32.461176332412563</v>
      </c>
      <c r="HA119" s="79">
        <v>144.63364793924683</v>
      </c>
      <c r="HB119" s="79">
        <v>1.1601024780047752E-3</v>
      </c>
      <c r="HC119" s="79">
        <v>10.594484848047969</v>
      </c>
      <c r="HD119" s="79">
        <v>11.078885422022225</v>
      </c>
      <c r="HE119" s="79">
        <v>92.267146213597513</v>
      </c>
      <c r="HF119" s="79">
        <v>2231.9789304797141</v>
      </c>
      <c r="HG119" s="79">
        <v>93.136476608555355</v>
      </c>
      <c r="HH119" s="79">
        <v>1.1980495395308686</v>
      </c>
      <c r="HI119" s="79">
        <v>5.9024141312507901</v>
      </c>
      <c r="HJ119" s="79">
        <v>76.921511448450232</v>
      </c>
      <c r="HK119" s="79">
        <v>0.26488834196324834</v>
      </c>
      <c r="HL119" s="79">
        <v>124.11140840582001</v>
      </c>
      <c r="HM119" s="79">
        <v>552.44883161529231</v>
      </c>
      <c r="HN119" s="79">
        <v>1.1601024780047752E-3</v>
      </c>
      <c r="HO119" s="79">
        <v>634.11397881511084</v>
      </c>
      <c r="HP119" s="79">
        <v>2743.8188411571327</v>
      </c>
      <c r="HQ119" s="79">
        <v>3.8709829175755579</v>
      </c>
      <c r="HR119" s="79">
        <v>37.671812767906388</v>
      </c>
      <c r="HS119" s="80" t="str">
        <f t="shared" si="1"/>
        <v>Water Pollution_ACEPHATE_Unspecified_Health_N/A for WP Interim Methodology</v>
      </c>
    </row>
    <row r="120" spans="2:227">
      <c r="B120" s="65" t="s">
        <v>9</v>
      </c>
      <c r="C120" s="65" t="s">
        <v>431</v>
      </c>
      <c r="D120" s="65" t="s">
        <v>394</v>
      </c>
      <c r="E120" s="65" t="s">
        <v>395</v>
      </c>
      <c r="F120" s="65" t="s">
        <v>390</v>
      </c>
      <c r="G120" s="65" t="s">
        <v>391</v>
      </c>
      <c r="H120" s="41"/>
      <c r="I120" s="79">
        <v>0.75183385613552722</v>
      </c>
      <c r="J120" s="79">
        <v>6.702605562124331E-3</v>
      </c>
      <c r="K120" s="79">
        <v>0.85825519907613068</v>
      </c>
      <c r="L120" s="79">
        <v>6.3359510534145092E-3</v>
      </c>
      <c r="M120" s="79">
        <v>4.1353495140773723E-2</v>
      </c>
      <c r="N120" s="79">
        <v>0.24557919006234419</v>
      </c>
      <c r="O120" s="79">
        <v>0.11439925062278013</v>
      </c>
      <c r="P120" s="79">
        <v>5.956637033903393E-3</v>
      </c>
      <c r="Q120" s="79">
        <v>3.1334360266353535E-3</v>
      </c>
      <c r="R120" s="79">
        <v>0.11439925062278013</v>
      </c>
      <c r="S120" s="79">
        <v>1.9927851093833075E-3</v>
      </c>
      <c r="T120" s="79">
        <v>7.443855024678629E-3</v>
      </c>
      <c r="U120" s="79">
        <v>4.1771702868999457E-2</v>
      </c>
      <c r="V120" s="79">
        <v>0.11439925062278013</v>
      </c>
      <c r="W120" s="79">
        <v>0.792331314453808</v>
      </c>
      <c r="X120" s="79">
        <v>0.3474379420292294</v>
      </c>
      <c r="Y120" s="79">
        <v>0.11439925062278013</v>
      </c>
      <c r="Z120" s="79">
        <v>0.21389420072669618</v>
      </c>
      <c r="AA120" s="79">
        <v>0.24615733521800393</v>
      </c>
      <c r="AB120" s="79">
        <v>1.5331295276541555E-2</v>
      </c>
      <c r="AC120" s="79">
        <v>0.13042852941206273</v>
      </c>
      <c r="AD120" s="79">
        <v>2.7928072814034356E-4</v>
      </c>
      <c r="AE120" s="79">
        <v>7.0929111561329181E-2</v>
      </c>
      <c r="AF120" s="79">
        <v>2.0583284532955629E-3</v>
      </c>
      <c r="AG120" s="79">
        <v>0.31405728142061445</v>
      </c>
      <c r="AH120" s="79">
        <v>2.0305304846678532E-3</v>
      </c>
      <c r="AI120" s="79">
        <v>1.8651253175900676E-2</v>
      </c>
      <c r="AJ120" s="79">
        <v>0.11439925062278013</v>
      </c>
      <c r="AK120" s="79">
        <v>0.21707636712033571</v>
      </c>
      <c r="AL120" s="79">
        <v>7.5440703662140368E-2</v>
      </c>
      <c r="AM120" s="79">
        <v>0.59660438608643396</v>
      </c>
      <c r="AN120" s="79">
        <v>1.3972813154752184E-3</v>
      </c>
      <c r="AO120" s="79">
        <v>0.14056133572523019</v>
      </c>
      <c r="AP120" s="79">
        <v>4.6900787209345922E-2</v>
      </c>
      <c r="AQ120" s="79">
        <v>8.2326900315978196E-2</v>
      </c>
      <c r="AR120" s="79">
        <v>9.2167320960536916E-5</v>
      </c>
      <c r="AS120" s="79">
        <v>0.11439925062278013</v>
      </c>
      <c r="AT120" s="79">
        <v>6.354985699465461E-2</v>
      </c>
      <c r="AU120" s="79">
        <v>1.7874060518761208E-2</v>
      </c>
      <c r="AV120" s="79">
        <v>4.1353495140773723E-2</v>
      </c>
      <c r="AW120" s="79">
        <v>2.3331963813394193E-3</v>
      </c>
      <c r="AX120" s="79">
        <v>5.8222955898420997E-2</v>
      </c>
      <c r="AY120" s="79">
        <v>5.6014782515741903E-3</v>
      </c>
      <c r="AZ120" s="79">
        <v>0.14056133572523019</v>
      </c>
      <c r="BA120" s="79">
        <v>1.6022645380774118E-3</v>
      </c>
      <c r="BB120" s="79">
        <v>9.2996737944789673E-2</v>
      </c>
      <c r="BC120" s="79">
        <v>7.3520475594950882E-2</v>
      </c>
      <c r="BD120" s="79">
        <v>0.11261034407211176</v>
      </c>
      <c r="BE120" s="79">
        <v>8.7813357231222119E-2</v>
      </c>
      <c r="BF120" s="79">
        <v>0.42143857747637109</v>
      </c>
      <c r="BG120" s="79">
        <v>0.11439925062278013</v>
      </c>
      <c r="BH120" s="79">
        <v>8.0014027701251905E-2</v>
      </c>
      <c r="BI120" s="79">
        <v>3.8297198824283209E-2</v>
      </c>
      <c r="BJ120" s="79">
        <v>4.7486401260359766E-2</v>
      </c>
      <c r="BK120" s="79">
        <v>0.19780375245238832</v>
      </c>
      <c r="BL120" s="79">
        <v>0.11439925062278013</v>
      </c>
      <c r="BM120" s="79">
        <v>0.38450344815132698</v>
      </c>
      <c r="BN120" s="79">
        <v>2.5847507079332758E-2</v>
      </c>
      <c r="BO120" s="79">
        <v>5.9755262182786484E-2</v>
      </c>
      <c r="BP120" s="79">
        <v>0.16828728641297494</v>
      </c>
      <c r="BQ120" s="79">
        <v>0.1722941704726742</v>
      </c>
      <c r="BR120" s="79">
        <v>0.71849047955930645</v>
      </c>
      <c r="BS120" s="79">
        <v>3.5237064816933178E-3</v>
      </c>
      <c r="BT120" s="79">
        <v>0.14056133572523019</v>
      </c>
      <c r="BU120" s="79">
        <v>0.2114196385675306</v>
      </c>
      <c r="BV120" s="79">
        <v>8.0014027701251905E-2</v>
      </c>
      <c r="BW120" s="79">
        <v>6.3359510534145092E-3</v>
      </c>
      <c r="BX120" s="79">
        <v>8.4627963062129988E-4</v>
      </c>
      <c r="BY120" s="79">
        <v>4.660743301968872E-2</v>
      </c>
      <c r="BZ120" s="79">
        <v>6.3359510534145092E-3</v>
      </c>
      <c r="CA120" s="79">
        <v>2.7049065156132058E-3</v>
      </c>
      <c r="CB120" s="79">
        <v>0.14056133572523019</v>
      </c>
      <c r="CC120" s="79">
        <v>0.26820175714468958</v>
      </c>
      <c r="CD120" s="79">
        <v>3.7330875308736564E-2</v>
      </c>
      <c r="CE120" s="79">
        <v>2.6329965510945099E-2</v>
      </c>
      <c r="CF120" s="79">
        <v>4.1353495140773723E-2</v>
      </c>
      <c r="CG120" s="79">
        <v>3.5459852717329432E-2</v>
      </c>
      <c r="CH120" s="79">
        <v>9.7001137905633136E-5</v>
      </c>
      <c r="CI120" s="79">
        <v>0.11439925062278013</v>
      </c>
      <c r="CJ120" s="79">
        <v>0.21707636712033571</v>
      </c>
      <c r="CK120" s="79">
        <v>0.14220068526856125</v>
      </c>
      <c r="CL120" s="79">
        <v>0.29160535115992181</v>
      </c>
      <c r="CM120" s="79">
        <v>6.3560344259616921E-3</v>
      </c>
      <c r="CN120" s="79">
        <v>2.7982280160080694E-4</v>
      </c>
      <c r="CO120" s="79">
        <v>0.96185852730976362</v>
      </c>
      <c r="CP120" s="79">
        <v>0.22912699671030792</v>
      </c>
      <c r="CQ120" s="79">
        <v>0.21707636712033571</v>
      </c>
      <c r="CR120" s="79">
        <v>0.11157504012447379</v>
      </c>
      <c r="CS120" s="79">
        <v>6.6836042839102578E-4</v>
      </c>
      <c r="CT120" s="79">
        <v>0.10200529001485428</v>
      </c>
      <c r="CU120" s="79">
        <v>1.0429354719834852E-2</v>
      </c>
      <c r="CV120" s="79">
        <v>8.2426845230697474E-2</v>
      </c>
      <c r="CW120" s="79">
        <v>9.6774224707960529E-2</v>
      </c>
      <c r="CX120" s="79">
        <v>2.1931060421016162E-2</v>
      </c>
      <c r="CY120" s="79">
        <v>4.1353495140773723E-2</v>
      </c>
      <c r="CZ120" s="79">
        <v>3.496829445437348E-2</v>
      </c>
      <c r="DA120" s="79">
        <v>1.3625017631888631E-2</v>
      </c>
      <c r="DB120" s="79">
        <v>0.11439925062278013</v>
      </c>
      <c r="DC120" s="79">
        <v>4.7228807316057594E-2</v>
      </c>
      <c r="DD120" s="79">
        <v>1.4364679102897495</v>
      </c>
      <c r="DE120" s="79">
        <v>3.9569281130772838E-3</v>
      </c>
      <c r="DF120" s="79">
        <v>1.4415075348267473E-2</v>
      </c>
      <c r="DG120" s="79">
        <v>0.21707636712033571</v>
      </c>
      <c r="DH120" s="79">
        <v>1.4093327554881447</v>
      </c>
      <c r="DI120" s="79">
        <v>0.5896832632911736</v>
      </c>
      <c r="DJ120" s="79">
        <v>8.0014027701251905E-2</v>
      </c>
      <c r="DK120" s="79">
        <v>0.792331314453808</v>
      </c>
      <c r="DL120" s="79">
        <v>6.1348939001417073E-2</v>
      </c>
      <c r="DM120" s="79">
        <v>2.3327341915159786E-2</v>
      </c>
      <c r="DN120" s="79">
        <v>1.1099195200227015E-2</v>
      </c>
      <c r="DO120" s="79">
        <v>0.792331314453808</v>
      </c>
      <c r="DP120" s="79">
        <v>0.8508930017128985</v>
      </c>
      <c r="DQ120" s="79">
        <v>8.1513952858747289E-3</v>
      </c>
      <c r="DR120" s="79">
        <v>0.23279036460170888</v>
      </c>
      <c r="DS120" s="79">
        <v>4.1353495140773723E-2</v>
      </c>
      <c r="DT120" s="79">
        <v>1.7128220126159995E-2</v>
      </c>
      <c r="DU120" s="79">
        <v>4.1353495140773723E-2</v>
      </c>
      <c r="DV120" s="79">
        <v>0.21707636712033571</v>
      </c>
      <c r="DW120" s="79">
        <v>9.3497590652625681E-2</v>
      </c>
      <c r="DX120" s="79">
        <v>4.0361427273611722E-4</v>
      </c>
      <c r="DY120" s="79">
        <v>7.146640351375734E-2</v>
      </c>
      <c r="DZ120" s="79">
        <v>0.29546056771575518</v>
      </c>
      <c r="EA120" s="79">
        <v>2.57542309747823E-2</v>
      </c>
      <c r="EB120" s="79">
        <v>0.792331314453808</v>
      </c>
      <c r="EC120" s="79">
        <v>0.21707636712033571</v>
      </c>
      <c r="ED120" s="79">
        <v>0.18836675946252954</v>
      </c>
      <c r="EE120" s="79">
        <v>0.14056133572523019</v>
      </c>
      <c r="EF120" s="79">
        <v>2.6716989938472983E-2</v>
      </c>
      <c r="EG120" s="79">
        <v>0.21707636712033571</v>
      </c>
      <c r="EH120" s="79">
        <v>6.6727529318575354E-2</v>
      </c>
      <c r="EI120" s="79">
        <v>4.1353495140773723E-2</v>
      </c>
      <c r="EJ120" s="79">
        <v>3.3108588384570345E-4</v>
      </c>
      <c r="EK120" s="79">
        <v>8.0014027701251905E-2</v>
      </c>
      <c r="EL120" s="79">
        <v>1.3789805803134951</v>
      </c>
      <c r="EM120" s="79">
        <v>3.3263698835025567E-3</v>
      </c>
      <c r="EN120" s="79">
        <v>5.3653832400292999E-2</v>
      </c>
      <c r="EO120" s="79">
        <v>5.0176362743214437E-2</v>
      </c>
      <c r="EP120" s="79">
        <v>0.21707636712033571</v>
      </c>
      <c r="EQ120" s="79">
        <v>0.14386720726801724</v>
      </c>
      <c r="ER120" s="79">
        <v>1.4242021546307519E-2</v>
      </c>
      <c r="ES120" s="79">
        <v>6.3359510534145092E-3</v>
      </c>
      <c r="ET120" s="79">
        <v>2.528029278561049E-3</v>
      </c>
      <c r="EU120" s="79">
        <v>7.2516931673656622E-3</v>
      </c>
      <c r="EV120" s="79">
        <v>0.26062991290005177</v>
      </c>
      <c r="EW120" s="79">
        <v>0.30728578719791372</v>
      </c>
      <c r="EX120" s="79">
        <v>2.6331114422779851E-3</v>
      </c>
      <c r="EY120" s="79">
        <v>0.21707636712033571</v>
      </c>
      <c r="EZ120" s="79">
        <v>1.2633319463290587E-3</v>
      </c>
      <c r="FA120" s="79">
        <v>0.41439497645848827</v>
      </c>
      <c r="FB120" s="79">
        <v>0.18651103485038381</v>
      </c>
      <c r="FC120" s="79">
        <v>0.21707636712033571</v>
      </c>
      <c r="FD120" s="79">
        <v>6.9229734288833609E-3</v>
      </c>
      <c r="FE120" s="79">
        <v>1.779579917016013E-2</v>
      </c>
      <c r="FF120" s="79">
        <v>6.3460666348162786E-3</v>
      </c>
      <c r="FG120" s="79">
        <v>4.2652733743063654E-3</v>
      </c>
      <c r="FH120" s="79">
        <v>4.4153805029104154E-2</v>
      </c>
      <c r="FI120" s="79">
        <v>3.611965588429504E-2</v>
      </c>
      <c r="FJ120" s="79">
        <v>0.10695135309364039</v>
      </c>
      <c r="FK120" s="79">
        <v>0.11439925062278013</v>
      </c>
      <c r="FL120" s="79">
        <v>0.792331314453808</v>
      </c>
      <c r="FM120" s="79">
        <v>1.5749132361457589E-2</v>
      </c>
      <c r="FN120" s="79">
        <v>2.1673240417007889E-4</v>
      </c>
      <c r="FO120" s="79">
        <v>6.6487616355201899E-3</v>
      </c>
      <c r="FP120" s="79">
        <v>6.3359510534145092E-3</v>
      </c>
      <c r="FQ120" s="79">
        <v>4.1353495140773723E-2</v>
      </c>
      <c r="FR120" s="79">
        <v>0.14056133572523019</v>
      </c>
      <c r="FS120" s="79">
        <v>0.55012795516129964</v>
      </c>
      <c r="FT120" s="79">
        <v>8.735361835808815E-2</v>
      </c>
      <c r="FU120" s="79">
        <v>0.14927267186143359</v>
      </c>
      <c r="FV120" s="79">
        <v>0.14056133572523019</v>
      </c>
      <c r="FW120" s="79">
        <v>0.36563145755788007</v>
      </c>
      <c r="FX120" s="79">
        <v>0.21707636712033571</v>
      </c>
      <c r="FY120" s="79">
        <v>0.11439925062278013</v>
      </c>
      <c r="FZ120" s="79">
        <v>0.23369482539478345</v>
      </c>
      <c r="GA120" s="79">
        <v>7.2441742669007936E-2</v>
      </c>
      <c r="GB120" s="79">
        <v>1.4487038772299171E-2</v>
      </c>
      <c r="GC120" s="79">
        <v>4.0480497056466211E-2</v>
      </c>
      <c r="GD120" s="79">
        <v>0.42400241067156769</v>
      </c>
      <c r="GE120" s="79">
        <v>0.14056133572523019</v>
      </c>
      <c r="GF120" s="79">
        <v>4.9947708609903184E-2</v>
      </c>
      <c r="GG120" s="79">
        <v>0.46563953215094533</v>
      </c>
      <c r="GH120" s="79">
        <v>0.11439925062278013</v>
      </c>
      <c r="GI120" s="79">
        <v>0.11439925062278013</v>
      </c>
      <c r="GJ120" s="79">
        <v>0.11439925062278013</v>
      </c>
      <c r="GK120" s="79">
        <v>0.11439925062278013</v>
      </c>
      <c r="GL120" s="79">
        <v>8.5507013620167108E-3</v>
      </c>
      <c r="GM120" s="79">
        <v>2.029138318764616E-3</v>
      </c>
      <c r="GN120" s="79">
        <v>8.6302294547458379E-4</v>
      </c>
      <c r="GO120" s="79">
        <v>3.0807023295214894E-3</v>
      </c>
      <c r="GP120" s="79">
        <v>0.43223689486704625</v>
      </c>
      <c r="GQ120" s="79">
        <v>0.21707636712033571</v>
      </c>
      <c r="GR120" s="79">
        <v>0.2455183993719626</v>
      </c>
      <c r="GS120" s="79">
        <v>8.0932889937061748E-4</v>
      </c>
      <c r="GT120" s="79">
        <v>0.26372031780794924</v>
      </c>
      <c r="GU120" s="79">
        <v>0.21707636712033571</v>
      </c>
      <c r="GV120" s="79">
        <v>8.4416347055308913E-2</v>
      </c>
      <c r="GW120" s="79">
        <v>6.3359510534145092E-3</v>
      </c>
      <c r="GX120" s="79">
        <v>0.11439925062278013</v>
      </c>
      <c r="GY120" s="79">
        <v>3.511669797091603E-2</v>
      </c>
      <c r="GZ120" s="79">
        <v>1.9947078409837428E-2</v>
      </c>
      <c r="HA120" s="79">
        <v>9.6999882358509565E-2</v>
      </c>
      <c r="HB120" s="79">
        <v>0.11439925062278013</v>
      </c>
      <c r="HC120" s="79">
        <v>6.3359510534145092E-3</v>
      </c>
      <c r="HD120" s="79">
        <v>5.2057587861098851E-3</v>
      </c>
      <c r="HE120" s="79">
        <v>5.1249052108043217E-2</v>
      </c>
      <c r="HF120" s="79">
        <v>2.8233612064502425</v>
      </c>
      <c r="HG120" s="79">
        <v>6.3211163837818662E-2</v>
      </c>
      <c r="HH120" s="79">
        <v>6.4867372555486055E-4</v>
      </c>
      <c r="HI120" s="79">
        <v>6.2558634608081351E-3</v>
      </c>
      <c r="HJ120" s="79">
        <v>3.6432864520168529E-2</v>
      </c>
      <c r="HK120" s="79">
        <v>6.3359510534145092E-3</v>
      </c>
      <c r="HL120" s="79">
        <v>0.11439925062278013</v>
      </c>
      <c r="HM120" s="79">
        <v>0.40282263004145219</v>
      </c>
      <c r="HN120" s="79">
        <v>0.11439925062278013</v>
      </c>
      <c r="HO120" s="79">
        <v>0.792331314453808</v>
      </c>
      <c r="HP120" s="79">
        <v>3.251509552589837</v>
      </c>
      <c r="HQ120" s="79">
        <v>1.8240929619992101E-3</v>
      </c>
      <c r="HR120" s="79">
        <v>1.8429726273173193E-2</v>
      </c>
      <c r="HS120" s="80" t="str">
        <f t="shared" si="1"/>
        <v>Water Pollution_ACETAMIDE,_Freshwater_Health_N/A for WP Interim Methodology</v>
      </c>
    </row>
    <row r="121" spans="2:227">
      <c r="B121" s="65" t="s">
        <v>9</v>
      </c>
      <c r="C121" s="65" t="s">
        <v>431</v>
      </c>
      <c r="D121" s="65" t="s">
        <v>396</v>
      </c>
      <c r="E121" s="65" t="s">
        <v>395</v>
      </c>
      <c r="F121" s="65" t="s">
        <v>390</v>
      </c>
      <c r="G121" s="65" t="s">
        <v>391</v>
      </c>
      <c r="H121" s="41"/>
      <c r="I121" s="79">
        <v>3.5809839240927219E-8</v>
      </c>
      <c r="J121" s="79">
        <v>1.2702605861502884E-7</v>
      </c>
      <c r="K121" s="79">
        <v>9.9758083539871792E-7</v>
      </c>
      <c r="L121" s="79">
        <v>1.0911155411239943E-7</v>
      </c>
      <c r="M121" s="79">
        <v>2.6858006576889642E-6</v>
      </c>
      <c r="N121" s="79">
        <v>1.1287334673796108E-6</v>
      </c>
      <c r="O121" s="79">
        <v>6.1676817484365152E-7</v>
      </c>
      <c r="P121" s="79">
        <v>7.4459842075152386E-7</v>
      </c>
      <c r="Q121" s="79">
        <v>2.3919147920247431E-7</v>
      </c>
      <c r="R121" s="79">
        <v>6.1676817484365152E-7</v>
      </c>
      <c r="S121" s="79">
        <v>1.7217554318000922E-7</v>
      </c>
      <c r="T121" s="79">
        <v>7.4705300497770341E-6</v>
      </c>
      <c r="U121" s="79">
        <v>5.4035326049049195E-8</v>
      </c>
      <c r="V121" s="79">
        <v>6.1676817484365152E-7</v>
      </c>
      <c r="W121" s="79">
        <v>1.1574241832791756E-6</v>
      </c>
      <c r="X121" s="79">
        <v>4.2013312469203792E-6</v>
      </c>
      <c r="Y121" s="79">
        <v>6.1676817484365152E-7</v>
      </c>
      <c r="Z121" s="79">
        <v>4.1569637792614528E-7</v>
      </c>
      <c r="AA121" s="79">
        <v>8.2166957413658362E-6</v>
      </c>
      <c r="AB121" s="79">
        <v>8.1252927168958449E-8</v>
      </c>
      <c r="AC121" s="79">
        <v>3.3552359065796934E-6</v>
      </c>
      <c r="AD121" s="79">
        <v>6.8567897859730713E-7</v>
      </c>
      <c r="AE121" s="79">
        <v>2.9444070603539395E-8</v>
      </c>
      <c r="AF121" s="79">
        <v>1.4379109631309855E-6</v>
      </c>
      <c r="AG121" s="79">
        <v>5.4960014165346779E-7</v>
      </c>
      <c r="AH121" s="79">
        <v>6.020685206949948E-6</v>
      </c>
      <c r="AI121" s="79">
        <v>9.749789681958657E-7</v>
      </c>
      <c r="AJ121" s="79">
        <v>6.1676817484365152E-7</v>
      </c>
      <c r="AK121" s="79">
        <v>3.2473239187997672E-6</v>
      </c>
      <c r="AL121" s="79">
        <v>3.4838648923796753E-7</v>
      </c>
      <c r="AM121" s="79">
        <v>2.8309344230585638E-6</v>
      </c>
      <c r="AN121" s="79">
        <v>2.1554325246586253E-6</v>
      </c>
      <c r="AO121" s="79">
        <v>2.216536850211961E-6</v>
      </c>
      <c r="AP121" s="79">
        <v>5.2733556666066597E-7</v>
      </c>
      <c r="AQ121" s="79">
        <v>3.2659406640446836E-6</v>
      </c>
      <c r="AR121" s="79">
        <v>3.4597171237866966E-7</v>
      </c>
      <c r="AS121" s="79">
        <v>6.1676817484365152E-7</v>
      </c>
      <c r="AT121" s="79">
        <v>2.2689454598546223E-7</v>
      </c>
      <c r="AU121" s="79">
        <v>7.8091492006316741E-7</v>
      </c>
      <c r="AV121" s="79">
        <v>2.6858006576889642E-6</v>
      </c>
      <c r="AW121" s="79">
        <v>5.1190606951297895E-7</v>
      </c>
      <c r="AX121" s="79">
        <v>9.7852927967288997E-6</v>
      </c>
      <c r="AY121" s="79">
        <v>4.309544470541835E-7</v>
      </c>
      <c r="AZ121" s="79">
        <v>2.216536850211961E-6</v>
      </c>
      <c r="BA121" s="79">
        <v>7.4284897266136672E-6</v>
      </c>
      <c r="BB121" s="79">
        <v>4.9635200331658585E-6</v>
      </c>
      <c r="BC121" s="79">
        <v>1.7020287388627672E-7</v>
      </c>
      <c r="BD121" s="79">
        <v>3.8424731948376114E-6</v>
      </c>
      <c r="BE121" s="79">
        <v>9.9673796763964834E-8</v>
      </c>
      <c r="BF121" s="79">
        <v>2.8511804831786003E-7</v>
      </c>
      <c r="BG121" s="79">
        <v>6.1676817484365152E-7</v>
      </c>
      <c r="BH121" s="79">
        <v>1.3867756592888525E-6</v>
      </c>
      <c r="BI121" s="79">
        <v>8.088140392167309E-6</v>
      </c>
      <c r="BJ121" s="79">
        <v>7.5167850158674256E-7</v>
      </c>
      <c r="BK121" s="79">
        <v>1.4044688338186179E-7</v>
      </c>
      <c r="BL121" s="79">
        <v>6.1676817484365152E-7</v>
      </c>
      <c r="BM121" s="79">
        <v>1.0172257409054873E-6</v>
      </c>
      <c r="BN121" s="79">
        <v>4.6767673602070692E-7</v>
      </c>
      <c r="BO121" s="79">
        <v>1.5884976220409796E-6</v>
      </c>
      <c r="BP121" s="79">
        <v>3.7407604971578057E-7</v>
      </c>
      <c r="BQ121" s="79">
        <v>1.8830743922256846E-6</v>
      </c>
      <c r="BR121" s="79">
        <v>3.814340233635887E-8</v>
      </c>
      <c r="BS121" s="79">
        <v>2.0099933817553743E-7</v>
      </c>
      <c r="BT121" s="79">
        <v>2.216536850211961E-6</v>
      </c>
      <c r="BU121" s="79">
        <v>3.6049994315251932E-8</v>
      </c>
      <c r="BV121" s="79">
        <v>1.3867756592888525E-6</v>
      </c>
      <c r="BW121" s="79">
        <v>1.0911155411239943E-7</v>
      </c>
      <c r="BX121" s="79">
        <v>1.0097998664543097E-6</v>
      </c>
      <c r="BY121" s="79">
        <v>2.570956205671113E-6</v>
      </c>
      <c r="BZ121" s="79">
        <v>1.0911155411239943E-7</v>
      </c>
      <c r="CA121" s="79">
        <v>9.0120947216158752E-7</v>
      </c>
      <c r="CB121" s="79">
        <v>2.216536850211961E-6</v>
      </c>
      <c r="CC121" s="79">
        <v>2.0784741850581412E-7</v>
      </c>
      <c r="CD121" s="79">
        <v>2.4249427464205998E-6</v>
      </c>
      <c r="CE121" s="79">
        <v>7.2508631588072324E-6</v>
      </c>
      <c r="CF121" s="79">
        <v>2.6858006576889642E-6</v>
      </c>
      <c r="CG121" s="79">
        <v>5.0548265101040138E-7</v>
      </c>
      <c r="CH121" s="79">
        <v>2.553519090499443E-8</v>
      </c>
      <c r="CI121" s="79">
        <v>6.1676817484365152E-7</v>
      </c>
      <c r="CJ121" s="79">
        <v>3.2473239187997672E-6</v>
      </c>
      <c r="CK121" s="79">
        <v>2.6695513943722268E-7</v>
      </c>
      <c r="CL121" s="79">
        <v>5.3621822418366877E-6</v>
      </c>
      <c r="CM121" s="79">
        <v>1.7552601272245851E-7</v>
      </c>
      <c r="CN121" s="79">
        <v>8.7048780627553144E-7</v>
      </c>
      <c r="CO121" s="79">
        <v>1.5986270238295689E-7</v>
      </c>
      <c r="CP121" s="79">
        <v>3.9533067511881256E-7</v>
      </c>
      <c r="CQ121" s="79">
        <v>3.2473239187997672E-6</v>
      </c>
      <c r="CR121" s="79">
        <v>1.5689538200687136E-6</v>
      </c>
      <c r="CS121" s="79">
        <v>7.4936930335204146E-8</v>
      </c>
      <c r="CT121" s="79">
        <v>2.4518354142598281E-6</v>
      </c>
      <c r="CU121" s="79">
        <v>5.6503388306060603E-7</v>
      </c>
      <c r="CV121" s="79">
        <v>4.8263515332259661E-7</v>
      </c>
      <c r="CW121" s="79">
        <v>6.1767725190321864E-7</v>
      </c>
      <c r="CX121" s="79">
        <v>3.6373504242800804E-7</v>
      </c>
      <c r="CY121" s="79">
        <v>2.6858006576889642E-6</v>
      </c>
      <c r="CZ121" s="79">
        <v>4.1547310428507903E-6</v>
      </c>
      <c r="DA121" s="79">
        <v>1.0284404358243297E-6</v>
      </c>
      <c r="DB121" s="79">
        <v>6.1676817484365152E-7</v>
      </c>
      <c r="DC121" s="79">
        <v>2.1146433844625561E-6</v>
      </c>
      <c r="DD121" s="79">
        <v>3.2230051575782536E-6</v>
      </c>
      <c r="DE121" s="79">
        <v>9.9747871246175445E-8</v>
      </c>
      <c r="DF121" s="79">
        <v>3.400096108462315E-7</v>
      </c>
      <c r="DG121" s="79">
        <v>3.2473239187997672E-6</v>
      </c>
      <c r="DH121" s="79">
        <v>1.2579632906341125E-6</v>
      </c>
      <c r="DI121" s="79">
        <v>1.279443953391223E-5</v>
      </c>
      <c r="DJ121" s="79">
        <v>1.3867756592888525E-6</v>
      </c>
      <c r="DK121" s="79">
        <v>1.1574241832791756E-6</v>
      </c>
      <c r="DL121" s="79">
        <v>9.6032590485346668E-7</v>
      </c>
      <c r="DM121" s="79">
        <v>1.9689656087119014E-6</v>
      </c>
      <c r="DN121" s="79">
        <v>3.3234900603138435E-7</v>
      </c>
      <c r="DO121" s="79">
        <v>1.1574241832791756E-6</v>
      </c>
      <c r="DP121" s="79">
        <v>3.2993093153510213E-8</v>
      </c>
      <c r="DQ121" s="79">
        <v>2.816901274998907E-7</v>
      </c>
      <c r="DR121" s="79">
        <v>2.0659071853623185E-7</v>
      </c>
      <c r="DS121" s="79">
        <v>2.6858006576889642E-6</v>
      </c>
      <c r="DT121" s="79">
        <v>3.078849196827955E-6</v>
      </c>
      <c r="DU121" s="79">
        <v>2.6858006576889642E-6</v>
      </c>
      <c r="DV121" s="79">
        <v>3.2473239187997672E-6</v>
      </c>
      <c r="DW121" s="79">
        <v>2.7265635498060842E-7</v>
      </c>
      <c r="DX121" s="79">
        <v>4.2883131344118606E-7</v>
      </c>
      <c r="DY121" s="79">
        <v>6.3895927225843708E-6</v>
      </c>
      <c r="DZ121" s="79">
        <v>1.5261273406848714E-6</v>
      </c>
      <c r="EA121" s="79">
        <v>3.951154818498846E-8</v>
      </c>
      <c r="EB121" s="79">
        <v>1.1574241832791756E-6</v>
      </c>
      <c r="EC121" s="79">
        <v>3.2473239187997672E-6</v>
      </c>
      <c r="ED121" s="79">
        <v>7.301809845615161E-7</v>
      </c>
      <c r="EE121" s="79">
        <v>2.216536850211961E-6</v>
      </c>
      <c r="EF121" s="79">
        <v>8.7764757972117453E-7</v>
      </c>
      <c r="EG121" s="79">
        <v>3.2473239187997672E-6</v>
      </c>
      <c r="EH121" s="79">
        <v>6.6803461213376141E-7</v>
      </c>
      <c r="EI121" s="79">
        <v>2.6858006576889642E-6</v>
      </c>
      <c r="EJ121" s="79">
        <v>1.3533446728464898E-7</v>
      </c>
      <c r="EK121" s="79">
        <v>1.3867756592888525E-6</v>
      </c>
      <c r="EL121" s="79">
        <v>1.0890681856528337E-6</v>
      </c>
      <c r="EM121" s="79">
        <v>1.8884395806109625E-7</v>
      </c>
      <c r="EN121" s="79">
        <v>2.889153204192367E-6</v>
      </c>
      <c r="EO121" s="79">
        <v>2.0547763470460608E-7</v>
      </c>
      <c r="EP121" s="79">
        <v>3.2473239187997672E-6</v>
      </c>
      <c r="EQ121" s="79">
        <v>4.9154382581101733E-8</v>
      </c>
      <c r="ER121" s="79">
        <v>3.5816879148809498E-6</v>
      </c>
      <c r="ES121" s="79">
        <v>1.0911155411239943E-7</v>
      </c>
      <c r="ET121" s="79">
        <v>9.0296933761414711E-8</v>
      </c>
      <c r="EU121" s="79">
        <v>1.2322003825443659E-7</v>
      </c>
      <c r="EV121" s="79">
        <v>1.4390299462185312E-6</v>
      </c>
      <c r="EW121" s="79">
        <v>5.3965284953045071E-6</v>
      </c>
      <c r="EX121" s="79">
        <v>6.2550852559615247E-6</v>
      </c>
      <c r="EY121" s="79">
        <v>3.2473239187997672E-6</v>
      </c>
      <c r="EZ121" s="79">
        <v>5.1903242286103473E-7</v>
      </c>
      <c r="FA121" s="79">
        <v>1.472709903048612E-7</v>
      </c>
      <c r="FB121" s="79">
        <v>1.2499334788874824E-6</v>
      </c>
      <c r="FC121" s="79">
        <v>3.2473239187997672E-6</v>
      </c>
      <c r="FD121" s="79">
        <v>2.4620771926487458E-7</v>
      </c>
      <c r="FE121" s="79">
        <v>2.1789793961146649E-7</v>
      </c>
      <c r="FF121" s="79">
        <v>8.1336881732799729E-7</v>
      </c>
      <c r="FG121" s="79">
        <v>2.6952441582682523E-6</v>
      </c>
      <c r="FH121" s="79">
        <v>7.0483416402289949E-7</v>
      </c>
      <c r="FI121" s="79">
        <v>4.7962463156205883E-6</v>
      </c>
      <c r="FJ121" s="79">
        <v>2.4638984030088537E-6</v>
      </c>
      <c r="FK121" s="79">
        <v>6.1676817484365152E-7</v>
      </c>
      <c r="FL121" s="79">
        <v>1.1574241832791756E-6</v>
      </c>
      <c r="FM121" s="79">
        <v>4.8754727050252436E-7</v>
      </c>
      <c r="FN121" s="79">
        <v>6.3940500588451364E-7</v>
      </c>
      <c r="FO121" s="79">
        <v>5.327764036359361E-7</v>
      </c>
      <c r="FP121" s="79">
        <v>1.0911155411239943E-7</v>
      </c>
      <c r="FQ121" s="79">
        <v>2.6858006576889642E-6</v>
      </c>
      <c r="FR121" s="79">
        <v>2.216536850211961E-6</v>
      </c>
      <c r="FS121" s="79">
        <v>6.7725777849052716E-7</v>
      </c>
      <c r="FT121" s="79">
        <v>6.7617905064408242E-6</v>
      </c>
      <c r="FU121" s="79">
        <v>5.3690907003201612E-7</v>
      </c>
      <c r="FV121" s="79">
        <v>2.216536850211961E-6</v>
      </c>
      <c r="FW121" s="79">
        <v>1.5716279599151812E-6</v>
      </c>
      <c r="FX121" s="79">
        <v>3.2473239187997672E-6</v>
      </c>
      <c r="FY121" s="79">
        <v>6.1676817484365152E-7</v>
      </c>
      <c r="FZ121" s="79">
        <v>6.4953524432020344E-6</v>
      </c>
      <c r="GA121" s="79">
        <v>1.6288015958830458E-6</v>
      </c>
      <c r="GB121" s="79">
        <v>6.4862185395774356E-8</v>
      </c>
      <c r="GC121" s="79">
        <v>1.1253136573539431E-7</v>
      </c>
      <c r="GD121" s="79">
        <v>1.2748888888393379E-6</v>
      </c>
      <c r="GE121" s="79">
        <v>2.216536850211961E-6</v>
      </c>
      <c r="GF121" s="79">
        <v>2.4975336021034832E-6</v>
      </c>
      <c r="GG121" s="79">
        <v>2.6653829523008415E-6</v>
      </c>
      <c r="GH121" s="79">
        <v>6.1676817484365152E-7</v>
      </c>
      <c r="GI121" s="79">
        <v>6.1676817484365152E-7</v>
      </c>
      <c r="GJ121" s="79">
        <v>6.1676817484365152E-7</v>
      </c>
      <c r="GK121" s="79">
        <v>6.1676817484365152E-7</v>
      </c>
      <c r="GL121" s="79">
        <v>1.0812234077005361E-7</v>
      </c>
      <c r="GM121" s="79">
        <v>3.0862084290645972E-7</v>
      </c>
      <c r="GN121" s="79">
        <v>6.3734182016077035E-7</v>
      </c>
      <c r="GO121" s="79">
        <v>8.5100463964763332E-6</v>
      </c>
      <c r="GP121" s="79">
        <v>4.9104488993073254E-7</v>
      </c>
      <c r="GQ121" s="79">
        <v>3.2473239187997672E-6</v>
      </c>
      <c r="GR121" s="79">
        <v>4.9892878549735289E-7</v>
      </c>
      <c r="GS121" s="79">
        <v>5.8115650133921849E-7</v>
      </c>
      <c r="GT121" s="79">
        <v>3.8173948525085853E-6</v>
      </c>
      <c r="GU121" s="79">
        <v>3.2473239187997672E-6</v>
      </c>
      <c r="GV121" s="79">
        <v>1.2623008741065217E-5</v>
      </c>
      <c r="GW121" s="79">
        <v>1.0911155411239943E-7</v>
      </c>
      <c r="GX121" s="79">
        <v>6.1676817484365152E-7</v>
      </c>
      <c r="GY121" s="79">
        <v>6.946479362256389E-7</v>
      </c>
      <c r="GZ121" s="79">
        <v>4.9641270122204401E-7</v>
      </c>
      <c r="HA121" s="79">
        <v>3.4483201009404904E-8</v>
      </c>
      <c r="HB121" s="79">
        <v>6.1676817484365152E-7</v>
      </c>
      <c r="HC121" s="79">
        <v>1.0911155411239943E-7</v>
      </c>
      <c r="HD121" s="79">
        <v>4.8909173517362374E-8</v>
      </c>
      <c r="HE121" s="79">
        <v>7.5619070017058428E-7</v>
      </c>
      <c r="HF121" s="79">
        <v>1.8078689738223719E-6</v>
      </c>
      <c r="HG121" s="79">
        <v>8.5155444366882023E-7</v>
      </c>
      <c r="HH121" s="79">
        <v>1.6855300325082571E-6</v>
      </c>
      <c r="HI121" s="79">
        <v>3.160531229420112E-7</v>
      </c>
      <c r="HJ121" s="79">
        <v>4.6791893922480457E-8</v>
      </c>
      <c r="HK121" s="79">
        <v>1.0911155411239943E-7</v>
      </c>
      <c r="HL121" s="79">
        <v>6.1676817484365152E-7</v>
      </c>
      <c r="HM121" s="79">
        <v>2.2946534488214241E-6</v>
      </c>
      <c r="HN121" s="79">
        <v>6.1676817484365152E-7</v>
      </c>
      <c r="HO121" s="79">
        <v>1.1574241832791756E-6</v>
      </c>
      <c r="HP121" s="79">
        <v>1.0430393297480189E-6</v>
      </c>
      <c r="HQ121" s="79">
        <v>4.6912064231446808E-7</v>
      </c>
      <c r="HR121" s="79">
        <v>3.5754851302066591E-6</v>
      </c>
      <c r="HS121" s="80" t="str">
        <f t="shared" si="1"/>
        <v>Water Pollution_ACETAMIDE,_Seawater_Health_N/A for WP Interim Methodology</v>
      </c>
    </row>
    <row r="122" spans="2:227">
      <c r="B122" s="65" t="s">
        <v>9</v>
      </c>
      <c r="C122" s="65" t="s">
        <v>431</v>
      </c>
      <c r="D122" s="65" t="s">
        <v>384</v>
      </c>
      <c r="E122" s="65" t="s">
        <v>395</v>
      </c>
      <c r="F122" s="65" t="s">
        <v>390</v>
      </c>
      <c r="G122" s="65" t="s">
        <v>391</v>
      </c>
      <c r="H122" s="41"/>
      <c r="I122" s="79">
        <v>0.75183385613552722</v>
      </c>
      <c r="J122" s="79">
        <v>5.7792142095813657E-3</v>
      </c>
      <c r="K122" s="79">
        <v>0.70265251078915147</v>
      </c>
      <c r="L122" s="79">
        <v>1.0911155411239943E-7</v>
      </c>
      <c r="M122" s="79">
        <v>4.1353495140773723E-2</v>
      </c>
      <c r="N122" s="79">
        <v>0.17288035311162603</v>
      </c>
      <c r="O122" s="79">
        <v>6.1676817484365152E-7</v>
      </c>
      <c r="P122" s="79">
        <v>5.3711862678123539E-3</v>
      </c>
      <c r="Q122" s="79">
        <v>3.1334360266353535E-3</v>
      </c>
      <c r="R122" s="79">
        <v>6.1676817484365152E-7</v>
      </c>
      <c r="S122" s="79">
        <v>1.2691140813190862E-3</v>
      </c>
      <c r="T122" s="79">
        <v>7.443855024678629E-3</v>
      </c>
      <c r="U122" s="79">
        <v>3.2185325838812368E-2</v>
      </c>
      <c r="V122" s="79">
        <v>1.6493896584359919E-4</v>
      </c>
      <c r="W122" s="79">
        <v>1.1574241832791756E-6</v>
      </c>
      <c r="X122" s="79">
        <v>0.32757856687285936</v>
      </c>
      <c r="Y122" s="79">
        <v>6.1676817484365152E-7</v>
      </c>
      <c r="Z122" s="79">
        <v>0.21389420072669618</v>
      </c>
      <c r="AA122" s="79">
        <v>0.23992140329532569</v>
      </c>
      <c r="AB122" s="79">
        <v>1.1771090567954797E-2</v>
      </c>
      <c r="AC122" s="79">
        <v>0.11506331702060665</v>
      </c>
      <c r="AD122" s="79">
        <v>6.8567897859730713E-7</v>
      </c>
      <c r="AE122" s="79">
        <v>7.0929111561329181E-2</v>
      </c>
      <c r="AF122" s="79">
        <v>2.0583284532955629E-3</v>
      </c>
      <c r="AG122" s="79">
        <v>0.31246985026395468</v>
      </c>
      <c r="AH122" s="79">
        <v>2.0305304846678532E-3</v>
      </c>
      <c r="AI122" s="79">
        <v>1.5990253863096184E-2</v>
      </c>
      <c r="AJ122" s="79">
        <v>6.1676817484365152E-7</v>
      </c>
      <c r="AK122" s="79">
        <v>2.7975515296929668E-2</v>
      </c>
      <c r="AL122" s="79">
        <v>7.0859735951122785E-2</v>
      </c>
      <c r="AM122" s="79">
        <v>0.59660438608643396</v>
      </c>
      <c r="AN122" s="79">
        <v>1.3972813154752184E-3</v>
      </c>
      <c r="AO122" s="79">
        <v>2.8874133489814057E-2</v>
      </c>
      <c r="AP122" s="79">
        <v>4.5835250825221552E-2</v>
      </c>
      <c r="AQ122" s="79">
        <v>7.4440070576064915E-2</v>
      </c>
      <c r="AR122" s="79">
        <v>8.2235192927916103E-5</v>
      </c>
      <c r="AS122" s="79">
        <v>6.1676817484365152E-7</v>
      </c>
      <c r="AT122" s="79">
        <v>6.354985699465461E-2</v>
      </c>
      <c r="AU122" s="79">
        <v>1.7874060518761208E-2</v>
      </c>
      <c r="AV122" s="79">
        <v>3.3807664016362426E-2</v>
      </c>
      <c r="AW122" s="79">
        <v>2.0866481477094748E-3</v>
      </c>
      <c r="AX122" s="79">
        <v>5.5190612049096026E-2</v>
      </c>
      <c r="AY122" s="79">
        <v>5.2831101303467002E-3</v>
      </c>
      <c r="AZ122" s="79">
        <v>2.216536850211961E-6</v>
      </c>
      <c r="BA122" s="79">
        <v>1.5983097274381533E-3</v>
      </c>
      <c r="BB122" s="79">
        <v>8.5098526220074702E-2</v>
      </c>
      <c r="BC122" s="79">
        <v>6.6201145417175464E-2</v>
      </c>
      <c r="BD122" s="79">
        <v>0.10588828769851426</v>
      </c>
      <c r="BE122" s="79">
        <v>6.9392389083863193E-2</v>
      </c>
      <c r="BF122" s="79">
        <v>0.27532174084788041</v>
      </c>
      <c r="BG122" s="79">
        <v>7.1488242810730754E-2</v>
      </c>
      <c r="BH122" s="79">
        <v>3.9763939126358866E-2</v>
      </c>
      <c r="BI122" s="79">
        <v>3.8297198824283209E-2</v>
      </c>
      <c r="BJ122" s="79">
        <v>2.1213732901733583E-2</v>
      </c>
      <c r="BK122" s="79">
        <v>8.9913421966109769E-2</v>
      </c>
      <c r="BL122" s="79">
        <v>6.1676817484365152E-7</v>
      </c>
      <c r="BM122" s="79">
        <v>0.22827608088078524</v>
      </c>
      <c r="BN122" s="79">
        <v>2.1179975298419938E-2</v>
      </c>
      <c r="BO122" s="79">
        <v>5.5125579812643731E-2</v>
      </c>
      <c r="BP122" s="79">
        <v>0.15222708073020721</v>
      </c>
      <c r="BQ122" s="79">
        <v>0.12321604391319847</v>
      </c>
      <c r="BR122" s="79">
        <v>0.68348053834119837</v>
      </c>
      <c r="BS122" s="79">
        <v>2.2686306577234822E-3</v>
      </c>
      <c r="BT122" s="79">
        <v>0.14056133572523019</v>
      </c>
      <c r="BU122" s="79">
        <v>0.2109185783379561</v>
      </c>
      <c r="BV122" s="79">
        <v>1.3787713930859836E-4</v>
      </c>
      <c r="BW122" s="79">
        <v>2.1532704859941318E-3</v>
      </c>
      <c r="BX122" s="79">
        <v>6.815246053971702E-4</v>
      </c>
      <c r="BY122" s="79">
        <v>4.2332792194752958E-2</v>
      </c>
      <c r="BZ122" s="79">
        <v>3.2992111040397757E-4</v>
      </c>
      <c r="CA122" s="79">
        <v>2.1431267536979382E-3</v>
      </c>
      <c r="CB122" s="79">
        <v>8.2457524292696288E-2</v>
      </c>
      <c r="CC122" s="79">
        <v>0.25546230692578187</v>
      </c>
      <c r="CD122" s="79">
        <v>3.6182909741786229E-2</v>
      </c>
      <c r="CE122" s="79">
        <v>2.1788271701239287E-2</v>
      </c>
      <c r="CF122" s="79">
        <v>2.6858006576889642E-6</v>
      </c>
      <c r="CG122" s="79">
        <v>1.8148373875911016E-2</v>
      </c>
      <c r="CH122" s="79">
        <v>2.3830663992375541E-6</v>
      </c>
      <c r="CI122" s="79">
        <v>6.1676817484365152E-7</v>
      </c>
      <c r="CJ122" s="79">
        <v>3.2473239187997672E-6</v>
      </c>
      <c r="CK122" s="79">
        <v>0.13925809504029285</v>
      </c>
      <c r="CL122" s="79">
        <v>0.24636541495796663</v>
      </c>
      <c r="CM122" s="79">
        <v>3.7036174320920503E-3</v>
      </c>
      <c r="CN122" s="79">
        <v>1.0822473902356589E-4</v>
      </c>
      <c r="CO122" s="79">
        <v>0.38767867536129358</v>
      </c>
      <c r="CP122" s="79">
        <v>0.21077299360807353</v>
      </c>
      <c r="CQ122" s="79">
        <v>3.2473239187997672E-6</v>
      </c>
      <c r="CR122" s="79">
        <v>0.11157504012447379</v>
      </c>
      <c r="CS122" s="79">
        <v>3.9272729371765837E-4</v>
      </c>
      <c r="CT122" s="79">
        <v>9.7797462814105729E-2</v>
      </c>
      <c r="CU122" s="79">
        <v>7.9577338585980067E-3</v>
      </c>
      <c r="CV122" s="79">
        <v>7.9979998874721722E-2</v>
      </c>
      <c r="CW122" s="79">
        <v>9.650817277203956E-2</v>
      </c>
      <c r="CX122" s="79">
        <v>1.2893444879106672E-2</v>
      </c>
      <c r="CY122" s="79">
        <v>2.3231617252512976E-3</v>
      </c>
      <c r="CZ122" s="79">
        <v>2.2116591348851519E-2</v>
      </c>
      <c r="DA122" s="79">
        <v>1.0889832864238506E-2</v>
      </c>
      <c r="DB122" s="79">
        <v>5.9115392389121522E-2</v>
      </c>
      <c r="DC122" s="79">
        <v>3.287398960871963E-2</v>
      </c>
      <c r="DD122" s="79">
        <v>1.4298809440076183</v>
      </c>
      <c r="DE122" s="79">
        <v>3.8955038131306039E-3</v>
      </c>
      <c r="DF122" s="79">
        <v>1.3829213223772556E-2</v>
      </c>
      <c r="DG122" s="79">
        <v>3.2473239187997672E-6</v>
      </c>
      <c r="DH122" s="79">
        <v>1.2019498511204021</v>
      </c>
      <c r="DI122" s="79">
        <v>0.49007247173584773</v>
      </c>
      <c r="DJ122" s="79">
        <v>7.7236263681460068E-2</v>
      </c>
      <c r="DK122" s="79">
        <v>0.38233394206341331</v>
      </c>
      <c r="DL122" s="79">
        <v>6.1348939001417073E-2</v>
      </c>
      <c r="DM122" s="79">
        <v>2.3327341915159786E-2</v>
      </c>
      <c r="DN122" s="79">
        <v>9.4729776065169795E-3</v>
      </c>
      <c r="DO122" s="79">
        <v>0.29667248240421601</v>
      </c>
      <c r="DP122" s="79">
        <v>0.8508930017128985</v>
      </c>
      <c r="DQ122" s="79">
        <v>5.3101925940367807E-3</v>
      </c>
      <c r="DR122" s="79">
        <v>0.19943674945827342</v>
      </c>
      <c r="DS122" s="79">
        <v>4.1353495140773723E-2</v>
      </c>
      <c r="DT122" s="79">
        <v>1.6234798423215395E-2</v>
      </c>
      <c r="DU122" s="79">
        <v>4.1353495140773723E-2</v>
      </c>
      <c r="DV122" s="79">
        <v>3.2473239187997672E-6</v>
      </c>
      <c r="DW122" s="79">
        <v>8.2405351207448477E-2</v>
      </c>
      <c r="DX122" s="79">
        <v>4.0361427273611722E-4</v>
      </c>
      <c r="DY122" s="79">
        <v>5.0330532276305046E-2</v>
      </c>
      <c r="DZ122" s="79">
        <v>1.5261273406848714E-6</v>
      </c>
      <c r="EA122" s="79">
        <v>2.57542309747823E-2</v>
      </c>
      <c r="EB122" s="79">
        <v>1.1574241832791756E-6</v>
      </c>
      <c r="EC122" s="79">
        <v>3.2473239187997672E-6</v>
      </c>
      <c r="ED122" s="79">
        <v>0.13084490521058334</v>
      </c>
      <c r="EE122" s="79">
        <v>4.197189043851586E-2</v>
      </c>
      <c r="EF122" s="79">
        <v>2.4834211998940717E-2</v>
      </c>
      <c r="EG122" s="79">
        <v>3.2473239187997672E-6</v>
      </c>
      <c r="EH122" s="79">
        <v>6.6727529318575354E-2</v>
      </c>
      <c r="EI122" s="79">
        <v>2.6858006576889642E-6</v>
      </c>
      <c r="EJ122" s="79">
        <v>3.3108588384570345E-4</v>
      </c>
      <c r="EK122" s="79">
        <v>6.7117452615122489E-2</v>
      </c>
      <c r="EL122" s="79">
        <v>0.98865012054991563</v>
      </c>
      <c r="EM122" s="79">
        <v>2.8899689439884474E-3</v>
      </c>
      <c r="EN122" s="79">
        <v>5.0759545352300726E-2</v>
      </c>
      <c r="EO122" s="79">
        <v>4.758670603773342E-2</v>
      </c>
      <c r="EP122" s="79">
        <v>3.2473239187997672E-6</v>
      </c>
      <c r="EQ122" s="79">
        <v>0.14330226107950714</v>
      </c>
      <c r="ER122" s="79">
        <v>1.3002561369871279E-2</v>
      </c>
      <c r="ES122" s="79">
        <v>1.5664170543513167E-3</v>
      </c>
      <c r="ET122" s="79">
        <v>8.6455437228817567E-4</v>
      </c>
      <c r="EU122" s="79">
        <v>6.8062898486260992E-3</v>
      </c>
      <c r="EV122" s="79">
        <v>0.26062991290005177</v>
      </c>
      <c r="EW122" s="79">
        <v>0.30032302249601034</v>
      </c>
      <c r="EX122" s="79">
        <v>2.6331114422779851E-3</v>
      </c>
      <c r="EY122" s="79">
        <v>3.2473239187997672E-6</v>
      </c>
      <c r="EZ122" s="79">
        <v>7.253849598087271E-4</v>
      </c>
      <c r="FA122" s="79">
        <v>0.30698992004918124</v>
      </c>
      <c r="FB122" s="79">
        <v>0.17956539180909978</v>
      </c>
      <c r="FC122" s="79">
        <v>3.2473239187997672E-6</v>
      </c>
      <c r="FD122" s="79">
        <v>3.2101767809922656E-3</v>
      </c>
      <c r="FE122" s="79">
        <v>1.4394677069013555E-2</v>
      </c>
      <c r="FF122" s="79">
        <v>6.3460666348162786E-3</v>
      </c>
      <c r="FG122" s="79">
        <v>3.2221169252105637E-3</v>
      </c>
      <c r="FH122" s="79">
        <v>2.2883961213241773E-2</v>
      </c>
      <c r="FI122" s="79">
        <v>3.4912778172479356E-2</v>
      </c>
      <c r="FJ122" s="79">
        <v>6.6701083031590419E-2</v>
      </c>
      <c r="FK122" s="79">
        <v>4.535336028693706E-2</v>
      </c>
      <c r="FL122" s="79">
        <v>0.37724944851953218</v>
      </c>
      <c r="FM122" s="79">
        <v>1.557396900443048E-2</v>
      </c>
      <c r="FN122" s="79">
        <v>2.092565804267939E-4</v>
      </c>
      <c r="FO122" s="79">
        <v>6.6487616355201899E-3</v>
      </c>
      <c r="FP122" s="79">
        <v>4.0023476367267866E-4</v>
      </c>
      <c r="FQ122" s="79">
        <v>4.1353495140773723E-2</v>
      </c>
      <c r="FR122" s="79">
        <v>1.2359204437970174E-2</v>
      </c>
      <c r="FS122" s="79">
        <v>0.48335269198099895</v>
      </c>
      <c r="FT122" s="79">
        <v>6.6613205094595229E-2</v>
      </c>
      <c r="FU122" s="79">
        <v>0.14927267186143359</v>
      </c>
      <c r="FV122" s="79">
        <v>2.216536850211961E-6</v>
      </c>
      <c r="FW122" s="79">
        <v>0.28498348641762555</v>
      </c>
      <c r="FX122" s="79">
        <v>3.2473239187997672E-6</v>
      </c>
      <c r="FY122" s="79">
        <v>7.1488242810730754E-2</v>
      </c>
      <c r="FZ122" s="79">
        <v>0.23369482539478345</v>
      </c>
      <c r="GA122" s="79">
        <v>7.0100481086417726E-2</v>
      </c>
      <c r="GB122" s="79">
        <v>1.1199711086434382E-3</v>
      </c>
      <c r="GC122" s="79">
        <v>3.3520697258596473E-2</v>
      </c>
      <c r="GD122" s="79">
        <v>0.37242650547387224</v>
      </c>
      <c r="GE122" s="79">
        <v>0.14056133572523019</v>
      </c>
      <c r="GF122" s="79">
        <v>3.4836863912201796E-2</v>
      </c>
      <c r="GG122" s="79">
        <v>0.31733583843984797</v>
      </c>
      <c r="GH122" s="79">
        <v>6.1676817484365152E-7</v>
      </c>
      <c r="GI122" s="79">
        <v>6.1676817484365152E-7</v>
      </c>
      <c r="GJ122" s="79">
        <v>7.1488242810730754E-2</v>
      </c>
      <c r="GK122" s="79">
        <v>6.1676817484365152E-7</v>
      </c>
      <c r="GL122" s="79">
        <v>8.3997888637161039E-3</v>
      </c>
      <c r="GM122" s="79">
        <v>1.2321987160450461E-3</v>
      </c>
      <c r="GN122" s="79">
        <v>6.3280070894325587E-4</v>
      </c>
      <c r="GO122" s="79">
        <v>3.0807023295214894E-3</v>
      </c>
      <c r="GP122" s="79">
        <v>0.41454429182031505</v>
      </c>
      <c r="GQ122" s="79">
        <v>0.14918068822250158</v>
      </c>
      <c r="GR122" s="79">
        <v>0.2455183993719626</v>
      </c>
      <c r="GS122" s="79">
        <v>7.0716660666993647E-4</v>
      </c>
      <c r="GT122" s="79">
        <v>0.237244884775067</v>
      </c>
      <c r="GU122" s="79">
        <v>0.10166959493175452</v>
      </c>
      <c r="GV122" s="79">
        <v>7.0715981834155492E-2</v>
      </c>
      <c r="GW122" s="79">
        <v>1.0911155411239943E-7</v>
      </c>
      <c r="GX122" s="79">
        <v>3.6299692245596205E-2</v>
      </c>
      <c r="GY122" s="79">
        <v>2.4843565277423402E-2</v>
      </c>
      <c r="GZ122" s="79">
        <v>1.5600955955918852E-2</v>
      </c>
      <c r="HA122" s="79">
        <v>9.6288869593589635E-2</v>
      </c>
      <c r="HB122" s="79">
        <v>6.1676817484365152E-7</v>
      </c>
      <c r="HC122" s="79">
        <v>6.3359510534145092E-3</v>
      </c>
      <c r="HD122" s="79">
        <v>5.1925381570780216E-3</v>
      </c>
      <c r="HE122" s="79">
        <v>4.8468013106758592E-2</v>
      </c>
      <c r="HF122" s="79">
        <v>2.3525080914019569</v>
      </c>
      <c r="HG122" s="79">
        <v>4.9991005149124822E-2</v>
      </c>
      <c r="HH122" s="79">
        <v>5.6304516137157493E-4</v>
      </c>
      <c r="HI122" s="79">
        <v>3.5056515780789561E-3</v>
      </c>
      <c r="HJ122" s="79">
        <v>3.6432864520168529E-2</v>
      </c>
      <c r="HK122" s="79">
        <v>1.5837350130507027E-4</v>
      </c>
      <c r="HL122" s="79">
        <v>9.4880235398332569E-2</v>
      </c>
      <c r="HM122" s="79">
        <v>0.35844232657963443</v>
      </c>
      <c r="HN122" s="79">
        <v>6.1676817484365152E-7</v>
      </c>
      <c r="HO122" s="79">
        <v>0.56114522123570409</v>
      </c>
      <c r="HP122" s="79">
        <v>3.0413800998282632</v>
      </c>
      <c r="HQ122" s="79">
        <v>1.8240929619992101E-3</v>
      </c>
      <c r="HR122" s="79">
        <v>1.8429726273173193E-2</v>
      </c>
      <c r="HS122" s="80" t="str">
        <f t="shared" si="1"/>
        <v>Water Pollution_ACETAMIDE,_Unspecified_Health_N/A for WP Interim Methodology</v>
      </c>
    </row>
    <row r="123" spans="2:227">
      <c r="B123" s="65" t="s">
        <v>9</v>
      </c>
      <c r="C123" s="65" t="s">
        <v>432</v>
      </c>
      <c r="D123" s="65" t="s">
        <v>394</v>
      </c>
      <c r="E123" s="65" t="s">
        <v>395</v>
      </c>
      <c r="F123" s="65" t="s">
        <v>390</v>
      </c>
      <c r="G123" s="65" t="s">
        <v>391</v>
      </c>
      <c r="H123" s="41"/>
      <c r="I123" s="79">
        <v>5.4138874951763603</v>
      </c>
      <c r="J123" s="79">
        <v>7.6021337630715849E-2</v>
      </c>
      <c r="K123" s="79">
        <v>1.7224171586832571</v>
      </c>
      <c r="L123" s="79">
        <v>6.7414493927260899E-2</v>
      </c>
      <c r="M123" s="79">
        <v>0.43381169154968485</v>
      </c>
      <c r="N123" s="79">
        <v>2.0002142621595831</v>
      </c>
      <c r="O123" s="79">
        <v>1.1556451215124777</v>
      </c>
      <c r="P123" s="79">
        <v>6.6598663326920327E-2</v>
      </c>
      <c r="Q123" s="79">
        <v>3.6189174586316791E-2</v>
      </c>
      <c r="R123" s="79">
        <v>1.1556451215124777</v>
      </c>
      <c r="S123" s="79">
        <v>2.0490892134095041E-2</v>
      </c>
      <c r="T123" s="79">
        <v>8.5184568829563059E-2</v>
      </c>
      <c r="U123" s="79">
        <v>0.47466469580172987</v>
      </c>
      <c r="V123" s="79">
        <v>1.1556451215124777</v>
      </c>
      <c r="W123" s="79">
        <v>3.1741611798777258</v>
      </c>
      <c r="X123" s="79">
        <v>3.6168946184686463</v>
      </c>
      <c r="Y123" s="79">
        <v>1.1556451215124777</v>
      </c>
      <c r="Z123" s="79">
        <v>1.7305416935584486</v>
      </c>
      <c r="AA123" s="79">
        <v>2.5521088707749704</v>
      </c>
      <c r="AB123" s="79">
        <v>0.16529862719528127</v>
      </c>
      <c r="AC123" s="79">
        <v>1.3539009661926127</v>
      </c>
      <c r="AD123" s="79">
        <v>3.0471750073214382E-3</v>
      </c>
      <c r="AE123" s="79">
        <v>0.6887510830069874</v>
      </c>
      <c r="AF123" s="79">
        <v>2.3830126114424421E-2</v>
      </c>
      <c r="AG123" s="79">
        <v>2.5740902256698894</v>
      </c>
      <c r="AH123" s="79">
        <v>2.0855275178955513E-2</v>
      </c>
      <c r="AI123" s="79">
        <v>0.20519025855165759</v>
      </c>
      <c r="AJ123" s="79">
        <v>1.1556451215124777</v>
      </c>
      <c r="AK123" s="79">
        <v>2.1632828780985394</v>
      </c>
      <c r="AL123" s="79">
        <v>0.7135047271920546</v>
      </c>
      <c r="AM123" s="79">
        <v>5.1659279396922857</v>
      </c>
      <c r="AN123" s="79">
        <v>1.642705830484175E-2</v>
      </c>
      <c r="AO123" s="79">
        <v>1.1523423058482125</v>
      </c>
      <c r="AP123" s="79">
        <v>0.46846635693096672</v>
      </c>
      <c r="AQ123" s="79">
        <v>0.8640256992248817</v>
      </c>
      <c r="AR123" s="79">
        <v>1.035539333813476E-3</v>
      </c>
      <c r="AS123" s="79">
        <v>1.1556451215124777</v>
      </c>
      <c r="AT123" s="79">
        <v>0.56505702029093541</v>
      </c>
      <c r="AU123" s="79">
        <v>0.18168178504845822</v>
      </c>
      <c r="AV123" s="79">
        <v>0.43381169154968485</v>
      </c>
      <c r="AW123" s="79">
        <v>2.6754984414091725E-2</v>
      </c>
      <c r="AX123" s="79">
        <v>0.60432352226996144</v>
      </c>
      <c r="AY123" s="79">
        <v>5.8199267548050632E-2</v>
      </c>
      <c r="AZ123" s="79">
        <v>1.1523423058482125</v>
      </c>
      <c r="BA123" s="79">
        <v>1.8722589601813382E-2</v>
      </c>
      <c r="BB123" s="79">
        <v>0.871719449026787</v>
      </c>
      <c r="BC123" s="79">
        <v>0.79641040522799167</v>
      </c>
      <c r="BD123" s="79">
        <v>1.1781048222055477</v>
      </c>
      <c r="BE123" s="79">
        <v>0.84586307620522883</v>
      </c>
      <c r="BF123" s="79">
        <v>3.7423622615499603</v>
      </c>
      <c r="BG123" s="79">
        <v>1.1556451215124777</v>
      </c>
      <c r="BH123" s="79">
        <v>0.72498473649366502</v>
      </c>
      <c r="BI123" s="79">
        <v>0.39592538296899177</v>
      </c>
      <c r="BJ123" s="79">
        <v>0.49003666132836732</v>
      </c>
      <c r="BK123" s="79">
        <v>1.6717248821869055</v>
      </c>
      <c r="BL123" s="79">
        <v>1.1556451215124777</v>
      </c>
      <c r="BM123" s="79">
        <v>3.6679418459646436</v>
      </c>
      <c r="BN123" s="79">
        <v>0.27119636405559722</v>
      </c>
      <c r="BO123" s="79">
        <v>0.68232068462802065</v>
      </c>
      <c r="BP123" s="79">
        <v>1.7588303608128373</v>
      </c>
      <c r="BQ123" s="79">
        <v>1.7128139962979962</v>
      </c>
      <c r="BR123" s="79">
        <v>3.8063809769131423</v>
      </c>
      <c r="BS123" s="79">
        <v>3.69041444036411E-2</v>
      </c>
      <c r="BT123" s="79">
        <v>1.1523423058482125</v>
      </c>
      <c r="BU123" s="79">
        <v>2.2578420194632551</v>
      </c>
      <c r="BV123" s="79">
        <v>0.72498473649366502</v>
      </c>
      <c r="BW123" s="79">
        <v>6.7414493927260899E-2</v>
      </c>
      <c r="BX123" s="79">
        <v>8.9677842616667554E-3</v>
      </c>
      <c r="BY123" s="79">
        <v>0.51529222894603366</v>
      </c>
      <c r="BZ123" s="79">
        <v>6.7414493927260899E-2</v>
      </c>
      <c r="CA123" s="79">
        <v>2.8176353634278783E-2</v>
      </c>
      <c r="CB123" s="79">
        <v>1.1523423058482125</v>
      </c>
      <c r="CC123" s="79">
        <v>2.1969262785244017</v>
      </c>
      <c r="CD123" s="79">
        <v>0.40569446382592961</v>
      </c>
      <c r="CE123" s="79">
        <v>0.29532927096226308</v>
      </c>
      <c r="CF123" s="79">
        <v>0.43381169154968485</v>
      </c>
      <c r="CG123" s="79">
        <v>0.37879092091590966</v>
      </c>
      <c r="CH123" s="79">
        <v>6.3575064610759985E-4</v>
      </c>
      <c r="CI123" s="79">
        <v>1.1556451215124777</v>
      </c>
      <c r="CJ123" s="79">
        <v>2.1632828780985394</v>
      </c>
      <c r="CK123" s="79">
        <v>1.5571296641701393</v>
      </c>
      <c r="CL123" s="79">
        <v>2.7353150527013241</v>
      </c>
      <c r="CM123" s="79">
        <v>6.5592936415625705E-2</v>
      </c>
      <c r="CN123" s="79">
        <v>2.9050215514279582E-3</v>
      </c>
      <c r="CO123" s="79">
        <v>10.165332679674664</v>
      </c>
      <c r="CP123" s="79">
        <v>2.2806399344969996</v>
      </c>
      <c r="CQ123" s="79">
        <v>2.1632828780985394</v>
      </c>
      <c r="CR123" s="79">
        <v>1.0802217482028713</v>
      </c>
      <c r="CS123" s="79">
        <v>7.0236913563339323E-3</v>
      </c>
      <c r="CT123" s="79">
        <v>1.0517508536812017</v>
      </c>
      <c r="CU123" s="79">
        <v>0.11797919686114776</v>
      </c>
      <c r="CV123" s="79">
        <v>0.8329261142286376</v>
      </c>
      <c r="CW123" s="79">
        <v>0.9859817614710491</v>
      </c>
      <c r="CX123" s="79">
        <v>0.2286685752917588</v>
      </c>
      <c r="CY123" s="79">
        <v>0.43381169154968485</v>
      </c>
      <c r="CZ123" s="79">
        <v>0.39563991159582662</v>
      </c>
      <c r="DA123" s="79">
        <v>0.15429263685179553</v>
      </c>
      <c r="DB123" s="79">
        <v>1.1556451215124777</v>
      </c>
      <c r="DC123" s="79">
        <v>0.5406305532676684</v>
      </c>
      <c r="DD123" s="79">
        <v>10.242709023802956</v>
      </c>
      <c r="DE123" s="79">
        <v>4.1714232162048871E-2</v>
      </c>
      <c r="DF123" s="79">
        <v>0.16588741269813256</v>
      </c>
      <c r="DG123" s="79">
        <v>2.1632828780985394</v>
      </c>
      <c r="DH123" s="79">
        <v>13.500802883593417</v>
      </c>
      <c r="DI123" s="79">
        <v>5.8077348693772821</v>
      </c>
      <c r="DJ123" s="79">
        <v>0.72498473649366502</v>
      </c>
      <c r="DK123" s="79">
        <v>3.1741611798777258</v>
      </c>
      <c r="DL123" s="79">
        <v>0.52347629458626055</v>
      </c>
      <c r="DM123" s="79">
        <v>0.24400314263513098</v>
      </c>
      <c r="DN123" s="79">
        <v>0.11443744016193057</v>
      </c>
      <c r="DO123" s="79">
        <v>3.1741611798777258</v>
      </c>
      <c r="DP123" s="79">
        <v>6.3341274265336871</v>
      </c>
      <c r="DQ123" s="79">
        <v>8.4433189485769028E-2</v>
      </c>
      <c r="DR123" s="79">
        <v>0.33501878269298496</v>
      </c>
      <c r="DS123" s="79">
        <v>0.43381169154968485</v>
      </c>
      <c r="DT123" s="79">
        <v>0.18577581287984077</v>
      </c>
      <c r="DU123" s="79">
        <v>0.43381169154968485</v>
      </c>
      <c r="DV123" s="79">
        <v>2.1632828780985394</v>
      </c>
      <c r="DW123" s="79">
        <v>0.98762446069025467</v>
      </c>
      <c r="DX123" s="79">
        <v>4.7368578967976619E-3</v>
      </c>
      <c r="DY123" s="79">
        <v>0.79877975084284691</v>
      </c>
      <c r="DZ123" s="79">
        <v>2.7306197141901025</v>
      </c>
      <c r="EA123" s="79">
        <v>0.26356978734208042</v>
      </c>
      <c r="EB123" s="79">
        <v>3.1741611798777258</v>
      </c>
      <c r="EC123" s="79">
        <v>2.1632828780985394</v>
      </c>
      <c r="ED123" s="79">
        <v>0.63600480843378682</v>
      </c>
      <c r="EE123" s="79">
        <v>1.1523423058482125</v>
      </c>
      <c r="EF123" s="79">
        <v>0.27648083404198515</v>
      </c>
      <c r="EG123" s="79">
        <v>2.1632828780985394</v>
      </c>
      <c r="EH123" s="79">
        <v>0.68668491360058936</v>
      </c>
      <c r="EI123" s="79">
        <v>0.43381169154968485</v>
      </c>
      <c r="EJ123" s="79">
        <v>3.8429141991388766E-3</v>
      </c>
      <c r="EK123" s="79">
        <v>0.72498473649366502</v>
      </c>
      <c r="EL123" s="79">
        <v>8.7569033008632982</v>
      </c>
      <c r="EM123" s="79">
        <v>3.8740456947259125E-2</v>
      </c>
      <c r="EN123" s="79">
        <v>0.56118223015799173</v>
      </c>
      <c r="EO123" s="79">
        <v>0.22366414434598078</v>
      </c>
      <c r="EP123" s="79">
        <v>2.1632828780985394</v>
      </c>
      <c r="EQ123" s="79">
        <v>1.50276136068953</v>
      </c>
      <c r="ER123" s="79">
        <v>0.14664940114183375</v>
      </c>
      <c r="ES123" s="79">
        <v>6.7414493927260899E-2</v>
      </c>
      <c r="ET123" s="79">
        <v>2.9058817682531348E-2</v>
      </c>
      <c r="EU123" s="79">
        <v>8.0298502644451E-2</v>
      </c>
      <c r="EV123" s="79">
        <v>1.8234571035956144</v>
      </c>
      <c r="EW123" s="79">
        <v>3.2050453324536785</v>
      </c>
      <c r="EX123" s="79">
        <v>3.073935678887987E-2</v>
      </c>
      <c r="EY123" s="79">
        <v>2.1632828780985394</v>
      </c>
      <c r="EZ123" s="79">
        <v>1.3659138800622229E-2</v>
      </c>
      <c r="FA123" s="79">
        <v>1.0643188399919525</v>
      </c>
      <c r="FB123" s="79">
        <v>1.9343628189508757</v>
      </c>
      <c r="FC123" s="79">
        <v>2.1632828780985394</v>
      </c>
      <c r="FD123" s="79">
        <v>7.5816621765267586E-2</v>
      </c>
      <c r="FE123" s="79">
        <v>0.18925480134614214</v>
      </c>
      <c r="FF123" s="79">
        <v>6.6597974792785772E-2</v>
      </c>
      <c r="FG123" s="79">
        <v>4.9349104482109843E-2</v>
      </c>
      <c r="FH123" s="79">
        <v>0.51515849989802809</v>
      </c>
      <c r="FI123" s="79">
        <v>0.37299318907517132</v>
      </c>
      <c r="FJ123" s="79">
        <v>1.0811242050449139</v>
      </c>
      <c r="FK123" s="79">
        <v>1.1556451215124777</v>
      </c>
      <c r="FL123" s="79">
        <v>3.1741611798777258</v>
      </c>
      <c r="FM123" s="79">
        <v>0.16225014151017739</v>
      </c>
      <c r="FN123" s="79">
        <v>2.5397071156928698E-3</v>
      </c>
      <c r="FO123" s="79">
        <v>7.7969210466942065E-2</v>
      </c>
      <c r="FP123" s="79">
        <v>6.7414493927260899E-2</v>
      </c>
      <c r="FQ123" s="79">
        <v>0.43381169154968485</v>
      </c>
      <c r="FR123" s="79">
        <v>1.1523423058482125</v>
      </c>
      <c r="FS123" s="79">
        <v>0.82363261518436637</v>
      </c>
      <c r="FT123" s="79">
        <v>0.89713683222269835</v>
      </c>
      <c r="FU123" s="79">
        <v>1.4633142203759033</v>
      </c>
      <c r="FV123" s="79">
        <v>1.1523423058482125</v>
      </c>
      <c r="FW123" s="79">
        <v>3.8454357439145213</v>
      </c>
      <c r="FX123" s="79">
        <v>2.1632828780985394</v>
      </c>
      <c r="FY123" s="79">
        <v>1.1556451215124777</v>
      </c>
      <c r="FZ123" s="79">
        <v>1.984342196442699</v>
      </c>
      <c r="GA123" s="79">
        <v>0.75862336272866027</v>
      </c>
      <c r="GB123" s="79">
        <v>0.15269377196515629</v>
      </c>
      <c r="GC123" s="79">
        <v>0.41411938310850155</v>
      </c>
      <c r="GD123" s="79">
        <v>2.6909290970149602</v>
      </c>
      <c r="GE123" s="79">
        <v>1.1523423058482125</v>
      </c>
      <c r="GF123" s="79">
        <v>0.51520757506814896</v>
      </c>
      <c r="GG123" s="79">
        <v>4.9059297693571162</v>
      </c>
      <c r="GH123" s="79">
        <v>1.1556451215124777</v>
      </c>
      <c r="GI123" s="79">
        <v>1.1556451215124777</v>
      </c>
      <c r="GJ123" s="79">
        <v>1.1556451215124777</v>
      </c>
      <c r="GK123" s="79">
        <v>1.1556451215124777</v>
      </c>
      <c r="GL123" s="79">
        <v>8.81964267819456E-2</v>
      </c>
      <c r="GM123" s="79">
        <v>2.1525291214153638E-2</v>
      </c>
      <c r="GN123" s="79">
        <v>9.4501850663366443E-3</v>
      </c>
      <c r="GO123" s="79">
        <v>3.5823919930361985E-2</v>
      </c>
      <c r="GP123" s="79">
        <v>4.3167070959117737</v>
      </c>
      <c r="GQ123" s="79">
        <v>2.1632828780985394</v>
      </c>
      <c r="GR123" s="79">
        <v>2.4138354012346626</v>
      </c>
      <c r="GS123" s="79">
        <v>9.4842021146355013E-3</v>
      </c>
      <c r="GT123" s="79">
        <v>2.6839339605642878</v>
      </c>
      <c r="GU123" s="79">
        <v>2.1632828780985394</v>
      </c>
      <c r="GV123" s="79">
        <v>0.87332257878319119</v>
      </c>
      <c r="GW123" s="79">
        <v>6.7414493927260899E-2</v>
      </c>
      <c r="GX123" s="79">
        <v>1.1556451215124777</v>
      </c>
      <c r="GY123" s="79">
        <v>0.36078410512213249</v>
      </c>
      <c r="GZ123" s="79">
        <v>0.22802297648095751</v>
      </c>
      <c r="HA123" s="79">
        <v>0.60815823004468417</v>
      </c>
      <c r="HB123" s="79">
        <v>1.1556451215124777</v>
      </c>
      <c r="HC123" s="79">
        <v>6.7414493927260899E-2</v>
      </c>
      <c r="HD123" s="79">
        <v>5.9844222310102758E-2</v>
      </c>
      <c r="HE123" s="79">
        <v>0.53407135295405972</v>
      </c>
      <c r="HF123" s="79">
        <v>5.1817853769225364</v>
      </c>
      <c r="HG123" s="79">
        <v>0.69180315827632166</v>
      </c>
      <c r="HH123" s="79">
        <v>7.4702350420432391E-3</v>
      </c>
      <c r="HI123" s="79">
        <v>6.5503879679065624E-2</v>
      </c>
      <c r="HJ123" s="79">
        <v>0.37393512451387162</v>
      </c>
      <c r="HK123" s="79">
        <v>6.7414493927260899E-2</v>
      </c>
      <c r="HL123" s="79">
        <v>1.1556451215124777</v>
      </c>
      <c r="HM123" s="79">
        <v>4.2498676114355396</v>
      </c>
      <c r="HN123" s="79">
        <v>1.1556451215124777</v>
      </c>
      <c r="HO123" s="79">
        <v>3.1741611798777258</v>
      </c>
      <c r="HP123" s="79">
        <v>10.239548044880198</v>
      </c>
      <c r="HQ123" s="79">
        <v>2.1317323594507182E-2</v>
      </c>
      <c r="HR123" s="79">
        <v>0.21055875987886197</v>
      </c>
      <c r="HS123" s="80" t="str">
        <f t="shared" si="1"/>
        <v>Water Pollution_Albuterol_Freshwater_Health_N/A for WP Interim Methodology</v>
      </c>
    </row>
    <row r="124" spans="2:227">
      <c r="B124" s="65" t="s">
        <v>9</v>
      </c>
      <c r="C124" s="65" t="s">
        <v>432</v>
      </c>
      <c r="D124" s="65" t="s">
        <v>396</v>
      </c>
      <c r="E124" s="65" t="s">
        <v>395</v>
      </c>
      <c r="F124" s="65" t="s">
        <v>390</v>
      </c>
      <c r="G124" s="65" t="s">
        <v>391</v>
      </c>
      <c r="H124" s="41"/>
      <c r="I124" s="79">
        <v>2.7571549752167166E-7</v>
      </c>
      <c r="J124" s="79">
        <v>1.4266507692219517E-6</v>
      </c>
      <c r="K124" s="79">
        <v>1.2106729855437543E-5</v>
      </c>
      <c r="L124" s="79">
        <v>1.3005705443545963E-6</v>
      </c>
      <c r="M124" s="79">
        <v>3.2988173317282682E-5</v>
      </c>
      <c r="N124" s="79">
        <v>1.3764059886301705E-5</v>
      </c>
      <c r="O124" s="79">
        <v>7.4958200376232282E-6</v>
      </c>
      <c r="P124" s="79">
        <v>9.0901388357624745E-6</v>
      </c>
      <c r="Q124" s="79">
        <v>2.781591167485543E-6</v>
      </c>
      <c r="R124" s="79">
        <v>7.4958200376232282E-6</v>
      </c>
      <c r="S124" s="79">
        <v>2.094986591178832E-6</v>
      </c>
      <c r="T124" s="79">
        <v>9.1936240379048679E-5</v>
      </c>
      <c r="U124" s="79">
        <v>5.1533892100765433E-7</v>
      </c>
      <c r="V124" s="79">
        <v>7.4958200376232282E-6</v>
      </c>
      <c r="W124" s="79">
        <v>1.3937766581089423E-5</v>
      </c>
      <c r="X124" s="79">
        <v>5.0843029070218523E-5</v>
      </c>
      <c r="Y124" s="79">
        <v>7.4958200376232282E-6</v>
      </c>
      <c r="Z124" s="79">
        <v>5.044042265513483E-6</v>
      </c>
      <c r="AA124" s="79">
        <v>1.0105422155456289E-4</v>
      </c>
      <c r="AB124" s="79">
        <v>8.7252088587405082E-7</v>
      </c>
      <c r="AC124" s="79">
        <v>4.1067577021600292E-5</v>
      </c>
      <c r="AD124" s="79">
        <v>8.4036835098472192E-6</v>
      </c>
      <c r="AE124" s="79">
        <v>2.8124916713795594E-7</v>
      </c>
      <c r="AF124" s="79">
        <v>1.7677720005987222E-5</v>
      </c>
      <c r="AG124" s="79">
        <v>6.6492853516832989E-6</v>
      </c>
      <c r="AH124" s="79">
        <v>7.4066583169096704E-5</v>
      </c>
      <c r="AI124" s="79">
        <v>1.195775349689781E-5</v>
      </c>
      <c r="AJ124" s="79">
        <v>7.4958200376232282E-6</v>
      </c>
      <c r="AK124" s="79">
        <v>3.9853970182935521E-5</v>
      </c>
      <c r="AL124" s="79">
        <v>4.1846304405206983E-6</v>
      </c>
      <c r="AM124" s="79">
        <v>3.4490166572987042E-5</v>
      </c>
      <c r="AN124" s="79">
        <v>2.61183564748137E-5</v>
      </c>
      <c r="AO124" s="79">
        <v>2.7107116123691788E-5</v>
      </c>
      <c r="AP124" s="79">
        <v>6.2988519240276451E-6</v>
      </c>
      <c r="AQ124" s="79">
        <v>4.0086156224438824E-5</v>
      </c>
      <c r="AR124" s="79">
        <v>4.2348025402956763E-6</v>
      </c>
      <c r="AS124" s="79">
        <v>7.4958200376232282E-6</v>
      </c>
      <c r="AT124" s="79">
        <v>2.7293765789762707E-6</v>
      </c>
      <c r="AU124" s="79">
        <v>9.4548594283462193E-6</v>
      </c>
      <c r="AV124" s="79">
        <v>3.2988173317282682E-5</v>
      </c>
      <c r="AW124" s="79">
        <v>6.248830425109307E-6</v>
      </c>
      <c r="AX124" s="79">
        <v>1.2018987800104896E-4</v>
      </c>
      <c r="AY124" s="79">
        <v>5.2633839248737238E-6</v>
      </c>
      <c r="AZ124" s="79">
        <v>2.7107116123691788E-5</v>
      </c>
      <c r="BA124" s="79">
        <v>9.146431235595202E-5</v>
      </c>
      <c r="BB124" s="79">
        <v>6.1076567866670485E-5</v>
      </c>
      <c r="BC124" s="79">
        <v>1.9919377923124614E-6</v>
      </c>
      <c r="BD124" s="79">
        <v>4.7112112467086011E-5</v>
      </c>
      <c r="BE124" s="79">
        <v>1.1548618504375169E-6</v>
      </c>
      <c r="BF124" s="79">
        <v>3.3495751895867755E-6</v>
      </c>
      <c r="BG124" s="79">
        <v>7.4958200376232282E-6</v>
      </c>
      <c r="BH124" s="79">
        <v>1.6965759903433711E-5</v>
      </c>
      <c r="BI124" s="79">
        <v>9.9539341340278129E-5</v>
      </c>
      <c r="BJ124" s="79">
        <v>9.1771478691898155E-6</v>
      </c>
      <c r="BK124" s="79">
        <v>1.4683959673420809E-6</v>
      </c>
      <c r="BL124" s="79">
        <v>7.4958200376232282E-6</v>
      </c>
      <c r="BM124" s="79">
        <v>1.233295882066013E-5</v>
      </c>
      <c r="BN124" s="79">
        <v>5.7220248856923977E-6</v>
      </c>
      <c r="BO124" s="79">
        <v>1.900487237333577E-5</v>
      </c>
      <c r="BP124" s="79">
        <v>4.4063814314692808E-6</v>
      </c>
      <c r="BQ124" s="79">
        <v>2.3076186315229667E-5</v>
      </c>
      <c r="BR124" s="79">
        <v>3.544244834325841E-7</v>
      </c>
      <c r="BS124" s="79">
        <v>2.4133214172886442E-6</v>
      </c>
      <c r="BT124" s="79">
        <v>2.7107116123691788E-5</v>
      </c>
      <c r="BU124" s="79">
        <v>2.7418169785535134E-7</v>
      </c>
      <c r="BV124" s="79">
        <v>1.6965759903433711E-5</v>
      </c>
      <c r="BW124" s="79">
        <v>1.3005705443545963E-6</v>
      </c>
      <c r="BX124" s="79">
        <v>1.2387903391025864E-5</v>
      </c>
      <c r="BY124" s="79">
        <v>3.1564736478516889E-5</v>
      </c>
      <c r="BZ124" s="79">
        <v>1.3005705443545963E-6</v>
      </c>
      <c r="CA124" s="79">
        <v>1.1054459502631916E-5</v>
      </c>
      <c r="CB124" s="79">
        <v>2.7107116123691788E-5</v>
      </c>
      <c r="CC124" s="79">
        <v>2.4528776489713072E-6</v>
      </c>
      <c r="CD124" s="79">
        <v>2.9729460631871374E-5</v>
      </c>
      <c r="CE124" s="79">
        <v>8.9071595059964968E-5</v>
      </c>
      <c r="CF124" s="79">
        <v>3.2988173317282682E-5</v>
      </c>
      <c r="CG124" s="79">
        <v>6.0974812699757466E-6</v>
      </c>
      <c r="CH124" s="79">
        <v>2.9155049919690271E-7</v>
      </c>
      <c r="CI124" s="79">
        <v>7.4958200376232282E-6</v>
      </c>
      <c r="CJ124" s="79">
        <v>3.9853970182935521E-5</v>
      </c>
      <c r="CK124" s="79">
        <v>3.1619875822338074E-6</v>
      </c>
      <c r="CL124" s="79">
        <v>6.5860484028221417E-5</v>
      </c>
      <c r="CM124" s="79">
        <v>2.0231413287123184E-6</v>
      </c>
      <c r="CN124" s="79">
        <v>1.0646649075241909E-5</v>
      </c>
      <c r="CO124" s="79">
        <v>1.7786846926134096E-6</v>
      </c>
      <c r="CP124" s="79">
        <v>4.7293682006999065E-6</v>
      </c>
      <c r="CQ124" s="79">
        <v>3.9853970182935521E-5</v>
      </c>
      <c r="CR124" s="79">
        <v>1.9192870205650155E-5</v>
      </c>
      <c r="CS124" s="79">
        <v>8.7946236485108829E-7</v>
      </c>
      <c r="CT124" s="79">
        <v>2.9254280528562573E-5</v>
      </c>
      <c r="CU124" s="79">
        <v>6.8929632676781623E-6</v>
      </c>
      <c r="CV124" s="79">
        <v>5.6261747256725824E-6</v>
      </c>
      <c r="CW124" s="79">
        <v>7.0443666498834658E-6</v>
      </c>
      <c r="CX124" s="79">
        <v>4.410147340836615E-6</v>
      </c>
      <c r="CY124" s="79">
        <v>3.2988173317282682E-5</v>
      </c>
      <c r="CZ124" s="79">
        <v>5.0977970222918767E-5</v>
      </c>
      <c r="DA124" s="79">
        <v>1.2522920056829878E-5</v>
      </c>
      <c r="DB124" s="79">
        <v>7.4958200376232282E-6</v>
      </c>
      <c r="DC124" s="79">
        <v>2.5985634622173056E-5</v>
      </c>
      <c r="DD124" s="79">
        <v>3.9454085104927031E-5</v>
      </c>
      <c r="DE124" s="79">
        <v>1.1808992607919117E-6</v>
      </c>
      <c r="DF124" s="79">
        <v>4.029759949055032E-6</v>
      </c>
      <c r="DG124" s="79">
        <v>3.9853970182935521E-5</v>
      </c>
      <c r="DH124" s="79">
        <v>1.5374461005890714E-5</v>
      </c>
      <c r="DI124" s="79">
        <v>1.5741713741893539E-4</v>
      </c>
      <c r="DJ124" s="79">
        <v>1.6965759903433711E-5</v>
      </c>
      <c r="DK124" s="79">
        <v>1.3937766581089423E-5</v>
      </c>
      <c r="DL124" s="79">
        <v>1.1725389768853254E-5</v>
      </c>
      <c r="DM124" s="79">
        <v>2.4143305340834525E-5</v>
      </c>
      <c r="DN124" s="79">
        <v>4.027405075732335E-6</v>
      </c>
      <c r="DO124" s="79">
        <v>1.3937766581089423E-5</v>
      </c>
      <c r="DP124" s="79">
        <v>2.7826274598078369E-7</v>
      </c>
      <c r="DQ124" s="79">
        <v>3.3736294378979203E-6</v>
      </c>
      <c r="DR124" s="79">
        <v>2.3985030517293002E-6</v>
      </c>
      <c r="DS124" s="79">
        <v>3.2988173317282682E-5</v>
      </c>
      <c r="DT124" s="79">
        <v>3.7854753297137755E-5</v>
      </c>
      <c r="DU124" s="79">
        <v>3.2988173317282682E-5</v>
      </c>
      <c r="DV124" s="79">
        <v>3.9853970182935521E-5</v>
      </c>
      <c r="DW124" s="79">
        <v>3.285965138740754E-6</v>
      </c>
      <c r="DX124" s="79">
        <v>5.0308665074142568E-6</v>
      </c>
      <c r="DY124" s="79">
        <v>7.8621188353923785E-5</v>
      </c>
      <c r="DZ124" s="79">
        <v>1.8250998281820455E-5</v>
      </c>
      <c r="EA124" s="79">
        <v>2.7624916087970579E-7</v>
      </c>
      <c r="EB124" s="79">
        <v>1.3937766581089423E-5</v>
      </c>
      <c r="EC124" s="79">
        <v>3.9853970182935521E-5</v>
      </c>
      <c r="ED124" s="79">
        <v>8.8142567890201699E-6</v>
      </c>
      <c r="EE124" s="79">
        <v>2.7107116123691788E-5</v>
      </c>
      <c r="EF124" s="79">
        <v>1.0683178727711578E-5</v>
      </c>
      <c r="EG124" s="79">
        <v>3.9853970182935521E-5</v>
      </c>
      <c r="EH124" s="79">
        <v>8.1148463143114632E-6</v>
      </c>
      <c r="EI124" s="79">
        <v>3.2988173317282682E-5</v>
      </c>
      <c r="EJ124" s="79">
        <v>1.6380725932529243E-6</v>
      </c>
      <c r="EK124" s="79">
        <v>1.6965759903433711E-5</v>
      </c>
      <c r="EL124" s="79">
        <v>1.3145197655605811E-5</v>
      </c>
      <c r="EM124" s="79">
        <v>2.2202216513613563E-6</v>
      </c>
      <c r="EN124" s="79">
        <v>3.5421986160687662E-5</v>
      </c>
      <c r="EO124" s="79">
        <v>2.4467565773833704E-6</v>
      </c>
      <c r="EP124" s="79">
        <v>3.9853970182935521E-5</v>
      </c>
      <c r="EQ124" s="79">
        <v>2.7909369180899406E-7</v>
      </c>
      <c r="ER124" s="79">
        <v>4.3982765936207037E-5</v>
      </c>
      <c r="ES124" s="79">
        <v>1.3005705443545963E-6</v>
      </c>
      <c r="ET124" s="79">
        <v>1.0625209667561099E-6</v>
      </c>
      <c r="EU124" s="79">
        <v>1.4180690214919834E-6</v>
      </c>
      <c r="EV124" s="79">
        <v>1.7438896662691303E-5</v>
      </c>
      <c r="EW124" s="79">
        <v>6.5819263094068654E-5</v>
      </c>
      <c r="EX124" s="79">
        <v>7.6925378538257868E-5</v>
      </c>
      <c r="EY124" s="79">
        <v>3.9853970182935521E-5</v>
      </c>
      <c r="EZ124" s="79">
        <v>6.3626396993468956E-6</v>
      </c>
      <c r="FA124" s="79">
        <v>1.5963008205913328E-6</v>
      </c>
      <c r="FB124" s="79">
        <v>1.4244117734910455E-5</v>
      </c>
      <c r="FC124" s="79">
        <v>3.9853970182935521E-5</v>
      </c>
      <c r="FD124" s="79">
        <v>2.9465741537257014E-6</v>
      </c>
      <c r="FE124" s="79">
        <v>2.6332320433028561E-6</v>
      </c>
      <c r="FF124" s="79">
        <v>9.9163120496532591E-6</v>
      </c>
      <c r="FG124" s="79">
        <v>3.3162773350615363E-5</v>
      </c>
      <c r="FH124" s="79">
        <v>8.6052823984816537E-6</v>
      </c>
      <c r="FI124" s="79">
        <v>5.8967552490821457E-5</v>
      </c>
      <c r="FJ124" s="79">
        <v>3.0224957810434007E-5</v>
      </c>
      <c r="FK124" s="79">
        <v>7.4958200376232282E-6</v>
      </c>
      <c r="FL124" s="79">
        <v>1.3937766581089423E-5</v>
      </c>
      <c r="FM124" s="79">
        <v>5.8578275875670084E-6</v>
      </c>
      <c r="FN124" s="79">
        <v>7.8466551804895251E-6</v>
      </c>
      <c r="FO124" s="79">
        <v>5.8842628804579066E-6</v>
      </c>
      <c r="FP124" s="79">
        <v>1.3005705443545963E-6</v>
      </c>
      <c r="FQ124" s="79">
        <v>3.2988173317282682E-5</v>
      </c>
      <c r="FR124" s="79">
        <v>2.7107116123691788E-5</v>
      </c>
      <c r="FS124" s="79">
        <v>7.7652677469522604E-6</v>
      </c>
      <c r="FT124" s="79">
        <v>8.3080239033643421E-5</v>
      </c>
      <c r="FU124" s="79">
        <v>6.4950677181222284E-6</v>
      </c>
      <c r="FV124" s="79">
        <v>2.7107116123691788E-5</v>
      </c>
      <c r="FW124" s="79">
        <v>1.9165419573041231E-5</v>
      </c>
      <c r="FX124" s="79">
        <v>3.9853970182935521E-5</v>
      </c>
      <c r="FY124" s="79">
        <v>7.4958200376232282E-6</v>
      </c>
      <c r="FZ124" s="79">
        <v>7.9909139003338364E-5</v>
      </c>
      <c r="GA124" s="79">
        <v>1.9958370801291142E-5</v>
      </c>
      <c r="GB124" s="79">
        <v>7.4420407512884659E-7</v>
      </c>
      <c r="GC124" s="79">
        <v>1.2084900056182712E-6</v>
      </c>
      <c r="GD124" s="79">
        <v>1.5535153376625958E-5</v>
      </c>
      <c r="GE124" s="79">
        <v>2.7107116123691788E-5</v>
      </c>
      <c r="GF124" s="79">
        <v>3.0637160776934977E-5</v>
      </c>
      <c r="GG124" s="79">
        <v>3.2579502282583013E-5</v>
      </c>
      <c r="GH124" s="79">
        <v>7.4958200376232282E-6</v>
      </c>
      <c r="GI124" s="79">
        <v>7.4958200376232282E-6</v>
      </c>
      <c r="GJ124" s="79">
        <v>7.4958200376232282E-6</v>
      </c>
      <c r="GK124" s="79">
        <v>7.4958200376232282E-6</v>
      </c>
      <c r="GL124" s="79">
        <v>1.1323346724796228E-6</v>
      </c>
      <c r="GM124" s="79">
        <v>3.7537480116893403E-6</v>
      </c>
      <c r="GN124" s="79">
        <v>7.7963930742985551E-6</v>
      </c>
      <c r="GO124" s="79">
        <v>1.0471780681553908E-4</v>
      </c>
      <c r="GP124" s="79">
        <v>5.767649090888455E-6</v>
      </c>
      <c r="GQ124" s="79">
        <v>3.9853970182935521E-5</v>
      </c>
      <c r="GR124" s="79">
        <v>5.9572970135284941E-6</v>
      </c>
      <c r="GS124" s="79">
        <v>6.9847806840469886E-6</v>
      </c>
      <c r="GT124" s="79">
        <v>4.6784703913679872E-5</v>
      </c>
      <c r="GU124" s="79">
        <v>3.9853970182935521E-5</v>
      </c>
      <c r="GV124" s="79">
        <v>1.5525507172455764E-4</v>
      </c>
      <c r="GW124" s="79">
        <v>1.3005705443545963E-6</v>
      </c>
      <c r="GX124" s="79">
        <v>7.4958200376232282E-6</v>
      </c>
      <c r="GY124" s="79">
        <v>8.3399263194074057E-6</v>
      </c>
      <c r="GZ124" s="79">
        <v>5.9204206964319459E-6</v>
      </c>
      <c r="HA124" s="79">
        <v>3.1128902217902732E-7</v>
      </c>
      <c r="HB124" s="79">
        <v>7.4958200376232282E-6</v>
      </c>
      <c r="HC124" s="79">
        <v>1.3005705443545963E-6</v>
      </c>
      <c r="HD124" s="79">
        <v>2.7773416064865951E-7</v>
      </c>
      <c r="HE124" s="79">
        <v>9.226835143583596E-6</v>
      </c>
      <c r="HF124" s="79">
        <v>2.1899798525382907E-5</v>
      </c>
      <c r="HG124" s="79">
        <v>1.0426808897029247E-5</v>
      </c>
      <c r="HH124" s="79">
        <v>2.0684697490049079E-5</v>
      </c>
      <c r="HI124" s="79">
        <v>3.7974702678091052E-6</v>
      </c>
      <c r="HJ124" s="79">
        <v>2.7561763910618801E-7</v>
      </c>
      <c r="HK124" s="79">
        <v>1.3005705443545963E-6</v>
      </c>
      <c r="HL124" s="79">
        <v>7.4958200376232282E-6</v>
      </c>
      <c r="HM124" s="79">
        <v>2.7948885517180023E-5</v>
      </c>
      <c r="HN124" s="79">
        <v>7.4958200376232282E-6</v>
      </c>
      <c r="HO124" s="79">
        <v>1.3937766581089423E-5</v>
      </c>
      <c r="HP124" s="79">
        <v>1.247126060626661E-5</v>
      </c>
      <c r="HQ124" s="79">
        <v>5.6794241387544974E-6</v>
      </c>
      <c r="HR124" s="79">
        <v>4.3923006520986712E-5</v>
      </c>
      <c r="HS124" s="80" t="str">
        <f t="shared" si="1"/>
        <v>Water Pollution_Albuterol_Seawater_Health_N/A for WP Interim Methodology</v>
      </c>
    </row>
    <row r="125" spans="2:227">
      <c r="B125" s="65" t="s">
        <v>9</v>
      </c>
      <c r="C125" s="65" t="s">
        <v>432</v>
      </c>
      <c r="D125" s="65" t="s">
        <v>384</v>
      </c>
      <c r="E125" s="65" t="s">
        <v>395</v>
      </c>
      <c r="F125" s="65" t="s">
        <v>390</v>
      </c>
      <c r="G125" s="65" t="s">
        <v>391</v>
      </c>
      <c r="H125" s="41"/>
      <c r="I125" s="79">
        <v>5.4138874951763603</v>
      </c>
      <c r="J125" s="79">
        <v>6.5548177882087527E-2</v>
      </c>
      <c r="K125" s="79">
        <v>1.4101427113970326</v>
      </c>
      <c r="L125" s="79">
        <v>1.3005705443545963E-6</v>
      </c>
      <c r="M125" s="79">
        <v>0.43381169154968485</v>
      </c>
      <c r="N125" s="79">
        <v>1.4080919484103926</v>
      </c>
      <c r="O125" s="79">
        <v>7.4958200376232282E-6</v>
      </c>
      <c r="P125" s="79">
        <v>6.0053058774967014E-2</v>
      </c>
      <c r="Q125" s="79">
        <v>3.6189174586316791E-2</v>
      </c>
      <c r="R125" s="79">
        <v>7.4958200376232282E-6</v>
      </c>
      <c r="S125" s="79">
        <v>1.3049833891559802E-2</v>
      </c>
      <c r="T125" s="79">
        <v>8.5184568829563059E-2</v>
      </c>
      <c r="U125" s="79">
        <v>0.36573172514597008</v>
      </c>
      <c r="V125" s="79">
        <v>1.667453705582249E-3</v>
      </c>
      <c r="W125" s="79">
        <v>1.3937766581089423E-5</v>
      </c>
      <c r="X125" s="79">
        <v>3.4101551772326406</v>
      </c>
      <c r="Y125" s="79">
        <v>7.4958200376232282E-6</v>
      </c>
      <c r="Z125" s="79">
        <v>1.7305416935584486</v>
      </c>
      <c r="AA125" s="79">
        <v>2.4874564068307192</v>
      </c>
      <c r="AB125" s="79">
        <v>0.12691328839535615</v>
      </c>
      <c r="AC125" s="79">
        <v>1.1944045727861718</v>
      </c>
      <c r="AD125" s="79">
        <v>8.4036835098472192E-6</v>
      </c>
      <c r="AE125" s="79">
        <v>0.6887510830069874</v>
      </c>
      <c r="AF125" s="79">
        <v>2.3830126114424421E-2</v>
      </c>
      <c r="AG125" s="79">
        <v>2.5610792628246961</v>
      </c>
      <c r="AH125" s="79">
        <v>2.0855275178955513E-2</v>
      </c>
      <c r="AI125" s="79">
        <v>0.17591566480773699</v>
      </c>
      <c r="AJ125" s="79">
        <v>7.4958200376232282E-6</v>
      </c>
      <c r="AK125" s="79">
        <v>0.278797599832108</v>
      </c>
      <c r="AL125" s="79">
        <v>0.67017880520606388</v>
      </c>
      <c r="AM125" s="79">
        <v>5.1659279396922857</v>
      </c>
      <c r="AN125" s="79">
        <v>1.642705830484175E-2</v>
      </c>
      <c r="AO125" s="79">
        <v>0.23672145262381306</v>
      </c>
      <c r="AP125" s="79">
        <v>0.45782331917945729</v>
      </c>
      <c r="AQ125" s="79">
        <v>0.78125351017232447</v>
      </c>
      <c r="AR125" s="79">
        <v>9.2398522652689988E-4</v>
      </c>
      <c r="AS125" s="79">
        <v>7.4958200376232282E-6</v>
      </c>
      <c r="AT125" s="79">
        <v>0.56505702029093541</v>
      </c>
      <c r="AU125" s="79">
        <v>0.18168178504845822</v>
      </c>
      <c r="AV125" s="79">
        <v>0.35544438597572081</v>
      </c>
      <c r="AW125" s="79">
        <v>2.3927832443946095E-2</v>
      </c>
      <c r="AX125" s="79">
        <v>0.57285036525653121</v>
      </c>
      <c r="AY125" s="79">
        <v>5.4891472632278303E-2</v>
      </c>
      <c r="AZ125" s="79">
        <v>2.7107116123691788E-5</v>
      </c>
      <c r="BA125" s="79">
        <v>1.8676388882565596E-2</v>
      </c>
      <c r="BB125" s="79">
        <v>0.79768556355800746</v>
      </c>
      <c r="BC125" s="79">
        <v>0.71712379043303498</v>
      </c>
      <c r="BD125" s="79">
        <v>1.1077805493957702</v>
      </c>
      <c r="BE125" s="79">
        <v>0.66842294992428963</v>
      </c>
      <c r="BF125" s="79">
        <v>2.4448493025679006</v>
      </c>
      <c r="BG125" s="79">
        <v>0.72093846629165692</v>
      </c>
      <c r="BH125" s="79">
        <v>0.36029214981711133</v>
      </c>
      <c r="BI125" s="79">
        <v>0.39592538296899177</v>
      </c>
      <c r="BJ125" s="79">
        <v>0.21891623459201739</v>
      </c>
      <c r="BK125" s="79">
        <v>0.75989728830790926</v>
      </c>
      <c r="BL125" s="79">
        <v>7.4958200376232282E-6</v>
      </c>
      <c r="BM125" s="79">
        <v>2.1776236449290813</v>
      </c>
      <c r="BN125" s="79">
        <v>0.22222398773626795</v>
      </c>
      <c r="BO125" s="79">
        <v>0.62945631892346021</v>
      </c>
      <c r="BP125" s="79">
        <v>1.5909794792671266</v>
      </c>
      <c r="BQ125" s="79">
        <v>1.2249188570754139</v>
      </c>
      <c r="BR125" s="79">
        <v>3.6209071638106876</v>
      </c>
      <c r="BS125" s="79">
        <v>2.3759714580595007E-2</v>
      </c>
      <c r="BT125" s="79">
        <v>1.1523423058482125</v>
      </c>
      <c r="BU125" s="79">
        <v>2.2524909796837727</v>
      </c>
      <c r="BV125" s="79">
        <v>1.2536592812871295E-3</v>
      </c>
      <c r="BW125" s="79">
        <v>2.2910881553670596E-2</v>
      </c>
      <c r="BX125" s="79">
        <v>7.2222510612422377E-3</v>
      </c>
      <c r="BY125" s="79">
        <v>0.46803204678492216</v>
      </c>
      <c r="BZ125" s="79">
        <v>3.510491654200499E-3</v>
      </c>
      <c r="CA125" s="79">
        <v>2.2324776705511952E-2</v>
      </c>
      <c r="CB125" s="79">
        <v>0.67600248951627295</v>
      </c>
      <c r="CC125" s="79">
        <v>2.0925734073911406</v>
      </c>
      <c r="CD125" s="79">
        <v>0.39321901568352013</v>
      </c>
      <c r="CE125" s="79">
        <v>0.24438883401325318</v>
      </c>
      <c r="CF125" s="79">
        <v>3.2988173317282682E-5</v>
      </c>
      <c r="CG125" s="79">
        <v>0.19386576104364153</v>
      </c>
      <c r="CH125" s="79">
        <v>1.5739916970530705E-5</v>
      </c>
      <c r="CI125" s="79">
        <v>7.4958200376232282E-6</v>
      </c>
      <c r="CJ125" s="79">
        <v>3.9853970182935521E-5</v>
      </c>
      <c r="CK125" s="79">
        <v>1.524907640607585</v>
      </c>
      <c r="CL125" s="79">
        <v>2.3109580443688182</v>
      </c>
      <c r="CM125" s="79">
        <v>3.822064012163906E-2</v>
      </c>
      <c r="CN125" s="79">
        <v>1.124541157270876E-3</v>
      </c>
      <c r="CO125" s="79">
        <v>4.0971542562449059</v>
      </c>
      <c r="CP125" s="79">
        <v>2.0979514758983213</v>
      </c>
      <c r="CQ125" s="79">
        <v>3.9853970182935521E-5</v>
      </c>
      <c r="CR125" s="79">
        <v>1.0802217482028713</v>
      </c>
      <c r="CS125" s="79">
        <v>4.1271453721840315E-3</v>
      </c>
      <c r="CT125" s="79">
        <v>1.008365171159429</v>
      </c>
      <c r="CU125" s="79">
        <v>9.0019786791257023E-2</v>
      </c>
      <c r="CV125" s="79">
        <v>0.80820066963984005</v>
      </c>
      <c r="CW125" s="79">
        <v>0.98327110005929141</v>
      </c>
      <c r="CX125" s="79">
        <v>0.13443632893960911</v>
      </c>
      <c r="CY125" s="79">
        <v>2.4375269590522275E-2</v>
      </c>
      <c r="CZ125" s="79">
        <v>0.2502340309702587</v>
      </c>
      <c r="DA125" s="79">
        <v>0.12331899090658624</v>
      </c>
      <c r="DB125" s="79">
        <v>0.59717598149231665</v>
      </c>
      <c r="DC125" s="79">
        <v>0.37631076755002524</v>
      </c>
      <c r="DD125" s="79">
        <v>10.195740852784231</v>
      </c>
      <c r="DE125" s="79">
        <v>4.1066694605204832E-2</v>
      </c>
      <c r="DF125" s="79">
        <v>0.15914536791802872</v>
      </c>
      <c r="DG125" s="79">
        <v>3.9853970182935521E-5</v>
      </c>
      <c r="DH125" s="79">
        <v>11.514164161750585</v>
      </c>
      <c r="DI125" s="79">
        <v>4.8266828791647205</v>
      </c>
      <c r="DJ125" s="79">
        <v>0.69723631379596929</v>
      </c>
      <c r="DK125" s="79">
        <v>1.5316741215476601</v>
      </c>
      <c r="DL125" s="79">
        <v>0.52347629458626055</v>
      </c>
      <c r="DM125" s="79">
        <v>0.24400314263513098</v>
      </c>
      <c r="DN125" s="79">
        <v>9.7670530648042167E-2</v>
      </c>
      <c r="DO125" s="79">
        <v>1.1885064615512353</v>
      </c>
      <c r="DP125" s="79">
        <v>6.3341274265336871</v>
      </c>
      <c r="DQ125" s="79">
        <v>5.5003809406027934E-2</v>
      </c>
      <c r="DR125" s="79">
        <v>0.28701843920557335</v>
      </c>
      <c r="DS125" s="79">
        <v>0.43381169154968485</v>
      </c>
      <c r="DT125" s="79">
        <v>0.17608583017154653</v>
      </c>
      <c r="DU125" s="79">
        <v>0.43381169154968485</v>
      </c>
      <c r="DV125" s="79">
        <v>3.9853970182935521E-5</v>
      </c>
      <c r="DW125" s="79">
        <v>0.87045606713681456</v>
      </c>
      <c r="DX125" s="79">
        <v>4.7368578967976619E-3</v>
      </c>
      <c r="DY125" s="79">
        <v>0.56254632032267815</v>
      </c>
      <c r="DZ125" s="79">
        <v>1.8250998281820455E-5</v>
      </c>
      <c r="EA125" s="79">
        <v>0.26356978734208042</v>
      </c>
      <c r="EB125" s="79">
        <v>1.3937766581089423E-5</v>
      </c>
      <c r="EC125" s="79">
        <v>3.9853970182935521E-5</v>
      </c>
      <c r="ED125" s="79">
        <v>0.44178895634301307</v>
      </c>
      <c r="EE125" s="79">
        <v>0.34409793938921696</v>
      </c>
      <c r="EF125" s="79">
        <v>0.25699701486512333</v>
      </c>
      <c r="EG125" s="79">
        <v>3.9853970182935521E-5</v>
      </c>
      <c r="EH125" s="79">
        <v>0.68668491360058936</v>
      </c>
      <c r="EI125" s="79">
        <v>3.2988173317282682E-5</v>
      </c>
      <c r="EJ125" s="79">
        <v>3.8429141991388766E-3</v>
      </c>
      <c r="EK125" s="79">
        <v>0.60813318426223162</v>
      </c>
      <c r="EL125" s="79">
        <v>6.2782000407637728</v>
      </c>
      <c r="EM125" s="79">
        <v>3.3657930560033279E-2</v>
      </c>
      <c r="EN125" s="79">
        <v>0.53091025653333312</v>
      </c>
      <c r="EO125" s="79">
        <v>0.2121206733731848</v>
      </c>
      <c r="EP125" s="79">
        <v>3.9853970182935521E-5</v>
      </c>
      <c r="EQ125" s="79">
        <v>1.4968602283086545</v>
      </c>
      <c r="ER125" s="79">
        <v>0.13388735842269472</v>
      </c>
      <c r="ES125" s="79">
        <v>1.6666776315184609E-2</v>
      </c>
      <c r="ET125" s="79">
        <v>9.9377681258809285E-3</v>
      </c>
      <c r="EU125" s="79">
        <v>7.5366524022609405E-2</v>
      </c>
      <c r="EV125" s="79">
        <v>1.8234571035956144</v>
      </c>
      <c r="EW125" s="79">
        <v>3.1324226760708487</v>
      </c>
      <c r="EX125" s="79">
        <v>3.073935678887987E-2</v>
      </c>
      <c r="EY125" s="79">
        <v>3.9853970182935521E-5</v>
      </c>
      <c r="EZ125" s="79">
        <v>7.8431784849434839E-3</v>
      </c>
      <c r="FA125" s="79">
        <v>0.78846343460434842</v>
      </c>
      <c r="FB125" s="79">
        <v>1.8623274845892321</v>
      </c>
      <c r="FC125" s="79">
        <v>3.9853970182935521E-5</v>
      </c>
      <c r="FD125" s="79">
        <v>3.5156236035589913E-2</v>
      </c>
      <c r="FE125" s="79">
        <v>0.1530846014624464</v>
      </c>
      <c r="FF125" s="79">
        <v>6.6597974792785772E-2</v>
      </c>
      <c r="FG125" s="79">
        <v>3.7280295168592936E-2</v>
      </c>
      <c r="FH125" s="79">
        <v>0.26699568116377126</v>
      </c>
      <c r="FI125" s="79">
        <v>0.36053056276453949</v>
      </c>
      <c r="FJ125" s="79">
        <v>0.67425392347026292</v>
      </c>
      <c r="FK125" s="79">
        <v>0.45815402321015181</v>
      </c>
      <c r="FL125" s="79">
        <v>1.5113051743144188</v>
      </c>
      <c r="FM125" s="79">
        <v>0.16044558919957477</v>
      </c>
      <c r="FN125" s="79">
        <v>2.4521163903172597E-3</v>
      </c>
      <c r="FO125" s="79">
        <v>7.7969210466942065E-2</v>
      </c>
      <c r="FP125" s="79">
        <v>4.2586270949069374E-3</v>
      </c>
      <c r="FQ125" s="79">
        <v>0.43381169154968485</v>
      </c>
      <c r="FR125" s="79">
        <v>0.10133070841377764</v>
      </c>
      <c r="FS125" s="79">
        <v>0.72365981193670925</v>
      </c>
      <c r="FT125" s="79">
        <v>0.68413242351437931</v>
      </c>
      <c r="FU125" s="79">
        <v>1.4633142203759033</v>
      </c>
      <c r="FV125" s="79">
        <v>2.7107116123691788E-5</v>
      </c>
      <c r="FW125" s="79">
        <v>2.9972418265711287</v>
      </c>
      <c r="FX125" s="79">
        <v>3.9853970182935521E-5</v>
      </c>
      <c r="FY125" s="79">
        <v>0.72093846629165692</v>
      </c>
      <c r="FZ125" s="79">
        <v>1.984342196442699</v>
      </c>
      <c r="GA125" s="79">
        <v>0.73410533104395037</v>
      </c>
      <c r="GB125" s="79">
        <v>1.1804580991607735E-2</v>
      </c>
      <c r="GC125" s="79">
        <v>0.34291997080507208</v>
      </c>
      <c r="GD125" s="79">
        <v>2.3636037880730978</v>
      </c>
      <c r="GE125" s="79">
        <v>1.1523423058482125</v>
      </c>
      <c r="GF125" s="79">
        <v>0.3593416064838354</v>
      </c>
      <c r="GG125" s="79">
        <v>3.3434188812644039</v>
      </c>
      <c r="GH125" s="79">
        <v>7.4958200376232282E-6</v>
      </c>
      <c r="GI125" s="79">
        <v>7.4958200376232282E-6</v>
      </c>
      <c r="GJ125" s="79">
        <v>0.72093846629165692</v>
      </c>
      <c r="GK125" s="79">
        <v>7.4958200376232282E-6</v>
      </c>
      <c r="GL125" s="79">
        <v>8.663983627993968E-2</v>
      </c>
      <c r="GM125" s="79">
        <v>1.3071469025060584E-2</v>
      </c>
      <c r="GN125" s="79">
        <v>6.9294474411435826E-3</v>
      </c>
      <c r="GO125" s="79">
        <v>3.5823919930361985E-2</v>
      </c>
      <c r="GP125" s="79">
        <v>4.1400128554523956</v>
      </c>
      <c r="GQ125" s="79">
        <v>1.4866682245571621</v>
      </c>
      <c r="GR125" s="79">
        <v>2.4138354012346626</v>
      </c>
      <c r="GS125" s="79">
        <v>8.2870250470073667E-3</v>
      </c>
      <c r="GT125" s="79">
        <v>2.4144890260190621</v>
      </c>
      <c r="GU125" s="79">
        <v>1.0131962385908155</v>
      </c>
      <c r="GV125" s="79">
        <v>0.73159054777204724</v>
      </c>
      <c r="GW125" s="79">
        <v>1.3005705443545963E-6</v>
      </c>
      <c r="GX125" s="79">
        <v>0.36669524362017625</v>
      </c>
      <c r="GY125" s="79">
        <v>0.25523971060877571</v>
      </c>
      <c r="GZ125" s="79">
        <v>0.17834077792873487</v>
      </c>
      <c r="HA125" s="79">
        <v>0.60370040817388837</v>
      </c>
      <c r="HB125" s="79">
        <v>7.4958200376232282E-6</v>
      </c>
      <c r="HC125" s="79">
        <v>6.7414493927260899E-2</v>
      </c>
      <c r="HD125" s="79">
        <v>5.9692240234699906E-2</v>
      </c>
      <c r="HE125" s="79">
        <v>0.50508994829933318</v>
      </c>
      <c r="HF125" s="79">
        <v>4.317619987325557</v>
      </c>
      <c r="HG125" s="79">
        <v>0.54711775237792826</v>
      </c>
      <c r="HH125" s="79">
        <v>6.484290778716797E-3</v>
      </c>
      <c r="HI125" s="79">
        <v>3.6707182496487224E-2</v>
      </c>
      <c r="HJ125" s="79">
        <v>0.37393512451387162</v>
      </c>
      <c r="HK125" s="79">
        <v>1.6852295583043135E-3</v>
      </c>
      <c r="HL125" s="79">
        <v>0.9584669940314815</v>
      </c>
      <c r="HM125" s="79">
        <v>3.7816460314441329</v>
      </c>
      <c r="HN125" s="79">
        <v>7.4958200376232282E-6</v>
      </c>
      <c r="HO125" s="79">
        <v>2.2480084975745362</v>
      </c>
      <c r="HP125" s="79">
        <v>9.577815805737206</v>
      </c>
      <c r="HQ125" s="79">
        <v>2.1317323594507182E-2</v>
      </c>
      <c r="HR125" s="79">
        <v>0.21055875987886197</v>
      </c>
      <c r="HS125" s="80" t="str">
        <f t="shared" si="1"/>
        <v>Water Pollution_Albuterol_Unspecified_Health_N/A for WP Interim Methodology</v>
      </c>
    </row>
    <row r="126" spans="2:227">
      <c r="B126" s="65" t="s">
        <v>9</v>
      </c>
      <c r="C126" s="65" t="s">
        <v>433</v>
      </c>
      <c r="D126" s="65" t="s">
        <v>394</v>
      </c>
      <c r="E126" s="65" t="s">
        <v>395</v>
      </c>
      <c r="F126" s="65" t="s">
        <v>390</v>
      </c>
      <c r="G126" s="65" t="s">
        <v>391</v>
      </c>
      <c r="H126" s="41"/>
      <c r="I126" s="79" t="s">
        <v>426</v>
      </c>
      <c r="J126" s="79" t="s">
        <v>426</v>
      </c>
      <c r="K126" s="79" t="s">
        <v>426</v>
      </c>
      <c r="L126" s="79" t="s">
        <v>426</v>
      </c>
      <c r="M126" s="79" t="s">
        <v>426</v>
      </c>
      <c r="N126" s="79" t="s">
        <v>426</v>
      </c>
      <c r="O126" s="79" t="s">
        <v>426</v>
      </c>
      <c r="P126" s="79" t="s">
        <v>426</v>
      </c>
      <c r="Q126" s="79" t="s">
        <v>426</v>
      </c>
      <c r="R126" s="79" t="s">
        <v>426</v>
      </c>
      <c r="S126" s="79" t="s">
        <v>426</v>
      </c>
      <c r="T126" s="79" t="s">
        <v>426</v>
      </c>
      <c r="U126" s="79" t="s">
        <v>426</v>
      </c>
      <c r="V126" s="79" t="s">
        <v>426</v>
      </c>
      <c r="W126" s="79" t="s">
        <v>426</v>
      </c>
      <c r="X126" s="79" t="s">
        <v>426</v>
      </c>
      <c r="Y126" s="79" t="s">
        <v>426</v>
      </c>
      <c r="Z126" s="79" t="s">
        <v>426</v>
      </c>
      <c r="AA126" s="79" t="s">
        <v>426</v>
      </c>
      <c r="AB126" s="79" t="s">
        <v>426</v>
      </c>
      <c r="AC126" s="79" t="s">
        <v>426</v>
      </c>
      <c r="AD126" s="79" t="s">
        <v>426</v>
      </c>
      <c r="AE126" s="79" t="s">
        <v>426</v>
      </c>
      <c r="AF126" s="79" t="s">
        <v>426</v>
      </c>
      <c r="AG126" s="79" t="s">
        <v>426</v>
      </c>
      <c r="AH126" s="79" t="s">
        <v>426</v>
      </c>
      <c r="AI126" s="79" t="s">
        <v>426</v>
      </c>
      <c r="AJ126" s="79" t="s">
        <v>426</v>
      </c>
      <c r="AK126" s="79" t="s">
        <v>426</v>
      </c>
      <c r="AL126" s="79" t="s">
        <v>426</v>
      </c>
      <c r="AM126" s="79" t="s">
        <v>426</v>
      </c>
      <c r="AN126" s="79" t="s">
        <v>426</v>
      </c>
      <c r="AO126" s="79" t="s">
        <v>426</v>
      </c>
      <c r="AP126" s="79" t="s">
        <v>426</v>
      </c>
      <c r="AQ126" s="79" t="s">
        <v>426</v>
      </c>
      <c r="AR126" s="79" t="s">
        <v>426</v>
      </c>
      <c r="AS126" s="79" t="s">
        <v>426</v>
      </c>
      <c r="AT126" s="79" t="s">
        <v>426</v>
      </c>
      <c r="AU126" s="79" t="s">
        <v>426</v>
      </c>
      <c r="AV126" s="79" t="s">
        <v>426</v>
      </c>
      <c r="AW126" s="79" t="s">
        <v>426</v>
      </c>
      <c r="AX126" s="79" t="s">
        <v>426</v>
      </c>
      <c r="AY126" s="79" t="s">
        <v>426</v>
      </c>
      <c r="AZ126" s="79" t="s">
        <v>426</v>
      </c>
      <c r="BA126" s="79" t="s">
        <v>426</v>
      </c>
      <c r="BB126" s="79" t="s">
        <v>426</v>
      </c>
      <c r="BC126" s="79" t="s">
        <v>426</v>
      </c>
      <c r="BD126" s="79" t="s">
        <v>426</v>
      </c>
      <c r="BE126" s="79" t="s">
        <v>426</v>
      </c>
      <c r="BF126" s="79" t="s">
        <v>426</v>
      </c>
      <c r="BG126" s="79" t="s">
        <v>426</v>
      </c>
      <c r="BH126" s="79" t="s">
        <v>426</v>
      </c>
      <c r="BI126" s="79" t="s">
        <v>426</v>
      </c>
      <c r="BJ126" s="79" t="s">
        <v>426</v>
      </c>
      <c r="BK126" s="79" t="s">
        <v>426</v>
      </c>
      <c r="BL126" s="79" t="s">
        <v>426</v>
      </c>
      <c r="BM126" s="79" t="s">
        <v>426</v>
      </c>
      <c r="BN126" s="79" t="s">
        <v>426</v>
      </c>
      <c r="BO126" s="79" t="s">
        <v>426</v>
      </c>
      <c r="BP126" s="79" t="s">
        <v>426</v>
      </c>
      <c r="BQ126" s="79" t="s">
        <v>426</v>
      </c>
      <c r="BR126" s="79" t="s">
        <v>426</v>
      </c>
      <c r="BS126" s="79" t="s">
        <v>426</v>
      </c>
      <c r="BT126" s="79" t="s">
        <v>426</v>
      </c>
      <c r="BU126" s="79" t="s">
        <v>426</v>
      </c>
      <c r="BV126" s="79" t="s">
        <v>426</v>
      </c>
      <c r="BW126" s="79" t="s">
        <v>426</v>
      </c>
      <c r="BX126" s="79" t="s">
        <v>426</v>
      </c>
      <c r="BY126" s="79" t="s">
        <v>426</v>
      </c>
      <c r="BZ126" s="79" t="s">
        <v>426</v>
      </c>
      <c r="CA126" s="79" t="s">
        <v>426</v>
      </c>
      <c r="CB126" s="79" t="s">
        <v>426</v>
      </c>
      <c r="CC126" s="79" t="s">
        <v>426</v>
      </c>
      <c r="CD126" s="79" t="s">
        <v>426</v>
      </c>
      <c r="CE126" s="79" t="s">
        <v>426</v>
      </c>
      <c r="CF126" s="79" t="s">
        <v>426</v>
      </c>
      <c r="CG126" s="79" t="s">
        <v>426</v>
      </c>
      <c r="CH126" s="79" t="s">
        <v>426</v>
      </c>
      <c r="CI126" s="79" t="s">
        <v>426</v>
      </c>
      <c r="CJ126" s="79" t="s">
        <v>426</v>
      </c>
      <c r="CK126" s="79" t="s">
        <v>426</v>
      </c>
      <c r="CL126" s="79" t="s">
        <v>426</v>
      </c>
      <c r="CM126" s="79" t="s">
        <v>426</v>
      </c>
      <c r="CN126" s="79" t="s">
        <v>426</v>
      </c>
      <c r="CO126" s="79" t="s">
        <v>426</v>
      </c>
      <c r="CP126" s="79" t="s">
        <v>426</v>
      </c>
      <c r="CQ126" s="79" t="s">
        <v>426</v>
      </c>
      <c r="CR126" s="79" t="s">
        <v>426</v>
      </c>
      <c r="CS126" s="79" t="s">
        <v>426</v>
      </c>
      <c r="CT126" s="79" t="s">
        <v>426</v>
      </c>
      <c r="CU126" s="79" t="s">
        <v>426</v>
      </c>
      <c r="CV126" s="79" t="s">
        <v>426</v>
      </c>
      <c r="CW126" s="79" t="s">
        <v>426</v>
      </c>
      <c r="CX126" s="79" t="s">
        <v>426</v>
      </c>
      <c r="CY126" s="79" t="s">
        <v>426</v>
      </c>
      <c r="CZ126" s="79" t="s">
        <v>426</v>
      </c>
      <c r="DA126" s="79" t="s">
        <v>426</v>
      </c>
      <c r="DB126" s="79" t="s">
        <v>426</v>
      </c>
      <c r="DC126" s="79" t="s">
        <v>426</v>
      </c>
      <c r="DD126" s="79" t="s">
        <v>426</v>
      </c>
      <c r="DE126" s="79" t="s">
        <v>426</v>
      </c>
      <c r="DF126" s="79" t="s">
        <v>426</v>
      </c>
      <c r="DG126" s="79" t="s">
        <v>426</v>
      </c>
      <c r="DH126" s="79" t="s">
        <v>426</v>
      </c>
      <c r="DI126" s="79" t="s">
        <v>426</v>
      </c>
      <c r="DJ126" s="79" t="s">
        <v>426</v>
      </c>
      <c r="DK126" s="79" t="s">
        <v>426</v>
      </c>
      <c r="DL126" s="79" t="s">
        <v>426</v>
      </c>
      <c r="DM126" s="79" t="s">
        <v>426</v>
      </c>
      <c r="DN126" s="79" t="s">
        <v>426</v>
      </c>
      <c r="DO126" s="79" t="s">
        <v>426</v>
      </c>
      <c r="DP126" s="79" t="s">
        <v>426</v>
      </c>
      <c r="DQ126" s="79" t="s">
        <v>426</v>
      </c>
      <c r="DR126" s="79" t="s">
        <v>426</v>
      </c>
      <c r="DS126" s="79" t="s">
        <v>426</v>
      </c>
      <c r="DT126" s="79" t="s">
        <v>426</v>
      </c>
      <c r="DU126" s="79" t="s">
        <v>426</v>
      </c>
      <c r="DV126" s="79" t="s">
        <v>426</v>
      </c>
      <c r="DW126" s="79" t="s">
        <v>426</v>
      </c>
      <c r="DX126" s="79" t="s">
        <v>426</v>
      </c>
      <c r="DY126" s="79" t="s">
        <v>426</v>
      </c>
      <c r="DZ126" s="79" t="s">
        <v>426</v>
      </c>
      <c r="EA126" s="79" t="s">
        <v>426</v>
      </c>
      <c r="EB126" s="79" t="s">
        <v>426</v>
      </c>
      <c r="EC126" s="79" t="s">
        <v>426</v>
      </c>
      <c r="ED126" s="79" t="s">
        <v>426</v>
      </c>
      <c r="EE126" s="79" t="s">
        <v>426</v>
      </c>
      <c r="EF126" s="79" t="s">
        <v>426</v>
      </c>
      <c r="EG126" s="79" t="s">
        <v>426</v>
      </c>
      <c r="EH126" s="79" t="s">
        <v>426</v>
      </c>
      <c r="EI126" s="79" t="s">
        <v>426</v>
      </c>
      <c r="EJ126" s="79" t="s">
        <v>426</v>
      </c>
      <c r="EK126" s="79" t="s">
        <v>426</v>
      </c>
      <c r="EL126" s="79" t="s">
        <v>426</v>
      </c>
      <c r="EM126" s="79" t="s">
        <v>426</v>
      </c>
      <c r="EN126" s="79" t="s">
        <v>426</v>
      </c>
      <c r="EO126" s="79" t="s">
        <v>426</v>
      </c>
      <c r="EP126" s="79" t="s">
        <v>426</v>
      </c>
      <c r="EQ126" s="79" t="s">
        <v>426</v>
      </c>
      <c r="ER126" s="79" t="s">
        <v>426</v>
      </c>
      <c r="ES126" s="79" t="s">
        <v>426</v>
      </c>
      <c r="ET126" s="79" t="s">
        <v>426</v>
      </c>
      <c r="EU126" s="79" t="s">
        <v>426</v>
      </c>
      <c r="EV126" s="79" t="s">
        <v>426</v>
      </c>
      <c r="EW126" s="79" t="s">
        <v>426</v>
      </c>
      <c r="EX126" s="79" t="s">
        <v>426</v>
      </c>
      <c r="EY126" s="79" t="s">
        <v>426</v>
      </c>
      <c r="EZ126" s="79" t="s">
        <v>426</v>
      </c>
      <c r="FA126" s="79" t="s">
        <v>426</v>
      </c>
      <c r="FB126" s="79" t="s">
        <v>426</v>
      </c>
      <c r="FC126" s="79" t="s">
        <v>426</v>
      </c>
      <c r="FD126" s="79" t="s">
        <v>426</v>
      </c>
      <c r="FE126" s="79" t="s">
        <v>426</v>
      </c>
      <c r="FF126" s="79" t="s">
        <v>426</v>
      </c>
      <c r="FG126" s="79" t="s">
        <v>426</v>
      </c>
      <c r="FH126" s="79" t="s">
        <v>426</v>
      </c>
      <c r="FI126" s="79" t="s">
        <v>426</v>
      </c>
      <c r="FJ126" s="79" t="s">
        <v>426</v>
      </c>
      <c r="FK126" s="79" t="s">
        <v>426</v>
      </c>
      <c r="FL126" s="79" t="s">
        <v>426</v>
      </c>
      <c r="FM126" s="79" t="s">
        <v>426</v>
      </c>
      <c r="FN126" s="79" t="s">
        <v>426</v>
      </c>
      <c r="FO126" s="79" t="s">
        <v>426</v>
      </c>
      <c r="FP126" s="79" t="s">
        <v>426</v>
      </c>
      <c r="FQ126" s="79" t="s">
        <v>426</v>
      </c>
      <c r="FR126" s="79" t="s">
        <v>426</v>
      </c>
      <c r="FS126" s="79" t="s">
        <v>426</v>
      </c>
      <c r="FT126" s="79" t="s">
        <v>426</v>
      </c>
      <c r="FU126" s="79" t="s">
        <v>426</v>
      </c>
      <c r="FV126" s="79" t="s">
        <v>426</v>
      </c>
      <c r="FW126" s="79" t="s">
        <v>426</v>
      </c>
      <c r="FX126" s="79" t="s">
        <v>426</v>
      </c>
      <c r="FY126" s="79" t="s">
        <v>426</v>
      </c>
      <c r="FZ126" s="79" t="s">
        <v>426</v>
      </c>
      <c r="GA126" s="79" t="s">
        <v>426</v>
      </c>
      <c r="GB126" s="79" t="s">
        <v>426</v>
      </c>
      <c r="GC126" s="79" t="s">
        <v>426</v>
      </c>
      <c r="GD126" s="79" t="s">
        <v>426</v>
      </c>
      <c r="GE126" s="79" t="s">
        <v>426</v>
      </c>
      <c r="GF126" s="79" t="s">
        <v>426</v>
      </c>
      <c r="GG126" s="79" t="s">
        <v>426</v>
      </c>
      <c r="GH126" s="79" t="s">
        <v>426</v>
      </c>
      <c r="GI126" s="79" t="s">
        <v>426</v>
      </c>
      <c r="GJ126" s="79" t="s">
        <v>426</v>
      </c>
      <c r="GK126" s="79" t="s">
        <v>426</v>
      </c>
      <c r="GL126" s="79" t="s">
        <v>426</v>
      </c>
      <c r="GM126" s="79" t="s">
        <v>426</v>
      </c>
      <c r="GN126" s="79" t="s">
        <v>426</v>
      </c>
      <c r="GO126" s="79" t="s">
        <v>426</v>
      </c>
      <c r="GP126" s="79" t="s">
        <v>426</v>
      </c>
      <c r="GQ126" s="79" t="s">
        <v>426</v>
      </c>
      <c r="GR126" s="79" t="s">
        <v>426</v>
      </c>
      <c r="GS126" s="79" t="s">
        <v>426</v>
      </c>
      <c r="GT126" s="79" t="s">
        <v>426</v>
      </c>
      <c r="GU126" s="79" t="s">
        <v>426</v>
      </c>
      <c r="GV126" s="79" t="s">
        <v>426</v>
      </c>
      <c r="GW126" s="79" t="s">
        <v>426</v>
      </c>
      <c r="GX126" s="79" t="s">
        <v>426</v>
      </c>
      <c r="GY126" s="79" t="s">
        <v>426</v>
      </c>
      <c r="GZ126" s="79" t="s">
        <v>426</v>
      </c>
      <c r="HA126" s="79" t="s">
        <v>426</v>
      </c>
      <c r="HB126" s="79" t="s">
        <v>426</v>
      </c>
      <c r="HC126" s="79" t="s">
        <v>426</v>
      </c>
      <c r="HD126" s="79" t="s">
        <v>426</v>
      </c>
      <c r="HE126" s="79" t="s">
        <v>426</v>
      </c>
      <c r="HF126" s="79" t="s">
        <v>426</v>
      </c>
      <c r="HG126" s="79" t="s">
        <v>426</v>
      </c>
      <c r="HH126" s="79" t="s">
        <v>426</v>
      </c>
      <c r="HI126" s="79" t="s">
        <v>426</v>
      </c>
      <c r="HJ126" s="79" t="s">
        <v>426</v>
      </c>
      <c r="HK126" s="79" t="s">
        <v>426</v>
      </c>
      <c r="HL126" s="79" t="s">
        <v>426</v>
      </c>
      <c r="HM126" s="79" t="s">
        <v>426</v>
      </c>
      <c r="HN126" s="79" t="s">
        <v>426</v>
      </c>
      <c r="HO126" s="79" t="s">
        <v>426</v>
      </c>
      <c r="HP126" s="79" t="s">
        <v>426</v>
      </c>
      <c r="HQ126" s="79" t="s">
        <v>426</v>
      </c>
      <c r="HR126" s="79" t="s">
        <v>426</v>
      </c>
      <c r="HS126" s="80" t="str">
        <f t="shared" si="1"/>
        <v>Water Pollution_Alcohols, C12-14, ethoxylated _Freshwater_Health_N/A for WP Interim Methodology</v>
      </c>
    </row>
    <row r="127" spans="2:227">
      <c r="B127" s="65" t="s">
        <v>9</v>
      </c>
      <c r="C127" s="65" t="s">
        <v>434</v>
      </c>
      <c r="D127" s="65" t="s">
        <v>396</v>
      </c>
      <c r="E127" s="65" t="s">
        <v>395</v>
      </c>
      <c r="F127" s="65" t="s">
        <v>390</v>
      </c>
      <c r="G127" s="65" t="s">
        <v>391</v>
      </c>
      <c r="H127" s="41"/>
      <c r="I127" s="79" t="s">
        <v>426</v>
      </c>
      <c r="J127" s="79" t="s">
        <v>426</v>
      </c>
      <c r="K127" s="79" t="s">
        <v>426</v>
      </c>
      <c r="L127" s="79" t="s">
        <v>426</v>
      </c>
      <c r="M127" s="79" t="s">
        <v>426</v>
      </c>
      <c r="N127" s="79" t="s">
        <v>426</v>
      </c>
      <c r="O127" s="79" t="s">
        <v>426</v>
      </c>
      <c r="P127" s="79" t="s">
        <v>426</v>
      </c>
      <c r="Q127" s="79" t="s">
        <v>426</v>
      </c>
      <c r="R127" s="79" t="s">
        <v>426</v>
      </c>
      <c r="S127" s="79" t="s">
        <v>426</v>
      </c>
      <c r="T127" s="79" t="s">
        <v>426</v>
      </c>
      <c r="U127" s="79" t="s">
        <v>426</v>
      </c>
      <c r="V127" s="79" t="s">
        <v>426</v>
      </c>
      <c r="W127" s="79" t="s">
        <v>426</v>
      </c>
      <c r="X127" s="79" t="s">
        <v>426</v>
      </c>
      <c r="Y127" s="79" t="s">
        <v>426</v>
      </c>
      <c r="Z127" s="79" t="s">
        <v>426</v>
      </c>
      <c r="AA127" s="79" t="s">
        <v>426</v>
      </c>
      <c r="AB127" s="79" t="s">
        <v>426</v>
      </c>
      <c r="AC127" s="79" t="s">
        <v>426</v>
      </c>
      <c r="AD127" s="79" t="s">
        <v>426</v>
      </c>
      <c r="AE127" s="79" t="s">
        <v>426</v>
      </c>
      <c r="AF127" s="79" t="s">
        <v>426</v>
      </c>
      <c r="AG127" s="79" t="s">
        <v>426</v>
      </c>
      <c r="AH127" s="79" t="s">
        <v>426</v>
      </c>
      <c r="AI127" s="79" t="s">
        <v>426</v>
      </c>
      <c r="AJ127" s="79" t="s">
        <v>426</v>
      </c>
      <c r="AK127" s="79" t="s">
        <v>426</v>
      </c>
      <c r="AL127" s="79" t="s">
        <v>426</v>
      </c>
      <c r="AM127" s="79" t="s">
        <v>426</v>
      </c>
      <c r="AN127" s="79" t="s">
        <v>426</v>
      </c>
      <c r="AO127" s="79" t="s">
        <v>426</v>
      </c>
      <c r="AP127" s="79" t="s">
        <v>426</v>
      </c>
      <c r="AQ127" s="79" t="s">
        <v>426</v>
      </c>
      <c r="AR127" s="79" t="s">
        <v>426</v>
      </c>
      <c r="AS127" s="79" t="s">
        <v>426</v>
      </c>
      <c r="AT127" s="79" t="s">
        <v>426</v>
      </c>
      <c r="AU127" s="79" t="s">
        <v>426</v>
      </c>
      <c r="AV127" s="79" t="s">
        <v>426</v>
      </c>
      <c r="AW127" s="79" t="s">
        <v>426</v>
      </c>
      <c r="AX127" s="79" t="s">
        <v>426</v>
      </c>
      <c r="AY127" s="79" t="s">
        <v>426</v>
      </c>
      <c r="AZ127" s="79" t="s">
        <v>426</v>
      </c>
      <c r="BA127" s="79" t="s">
        <v>426</v>
      </c>
      <c r="BB127" s="79" t="s">
        <v>426</v>
      </c>
      <c r="BC127" s="79" t="s">
        <v>426</v>
      </c>
      <c r="BD127" s="79" t="s">
        <v>426</v>
      </c>
      <c r="BE127" s="79" t="s">
        <v>426</v>
      </c>
      <c r="BF127" s="79" t="s">
        <v>426</v>
      </c>
      <c r="BG127" s="79" t="s">
        <v>426</v>
      </c>
      <c r="BH127" s="79" t="s">
        <v>426</v>
      </c>
      <c r="BI127" s="79" t="s">
        <v>426</v>
      </c>
      <c r="BJ127" s="79" t="s">
        <v>426</v>
      </c>
      <c r="BK127" s="79" t="s">
        <v>426</v>
      </c>
      <c r="BL127" s="79" t="s">
        <v>426</v>
      </c>
      <c r="BM127" s="79" t="s">
        <v>426</v>
      </c>
      <c r="BN127" s="79" t="s">
        <v>426</v>
      </c>
      <c r="BO127" s="79" t="s">
        <v>426</v>
      </c>
      <c r="BP127" s="79" t="s">
        <v>426</v>
      </c>
      <c r="BQ127" s="79" t="s">
        <v>426</v>
      </c>
      <c r="BR127" s="79" t="s">
        <v>426</v>
      </c>
      <c r="BS127" s="79" t="s">
        <v>426</v>
      </c>
      <c r="BT127" s="79" t="s">
        <v>426</v>
      </c>
      <c r="BU127" s="79" t="s">
        <v>426</v>
      </c>
      <c r="BV127" s="79" t="s">
        <v>426</v>
      </c>
      <c r="BW127" s="79" t="s">
        <v>426</v>
      </c>
      <c r="BX127" s="79" t="s">
        <v>426</v>
      </c>
      <c r="BY127" s="79" t="s">
        <v>426</v>
      </c>
      <c r="BZ127" s="79" t="s">
        <v>426</v>
      </c>
      <c r="CA127" s="79" t="s">
        <v>426</v>
      </c>
      <c r="CB127" s="79" t="s">
        <v>426</v>
      </c>
      <c r="CC127" s="79" t="s">
        <v>426</v>
      </c>
      <c r="CD127" s="79" t="s">
        <v>426</v>
      </c>
      <c r="CE127" s="79" t="s">
        <v>426</v>
      </c>
      <c r="CF127" s="79" t="s">
        <v>426</v>
      </c>
      <c r="CG127" s="79" t="s">
        <v>426</v>
      </c>
      <c r="CH127" s="79" t="s">
        <v>426</v>
      </c>
      <c r="CI127" s="79" t="s">
        <v>426</v>
      </c>
      <c r="CJ127" s="79" t="s">
        <v>426</v>
      </c>
      <c r="CK127" s="79" t="s">
        <v>426</v>
      </c>
      <c r="CL127" s="79" t="s">
        <v>426</v>
      </c>
      <c r="CM127" s="79" t="s">
        <v>426</v>
      </c>
      <c r="CN127" s="79" t="s">
        <v>426</v>
      </c>
      <c r="CO127" s="79" t="s">
        <v>426</v>
      </c>
      <c r="CP127" s="79" t="s">
        <v>426</v>
      </c>
      <c r="CQ127" s="79" t="s">
        <v>426</v>
      </c>
      <c r="CR127" s="79" t="s">
        <v>426</v>
      </c>
      <c r="CS127" s="79" t="s">
        <v>426</v>
      </c>
      <c r="CT127" s="79" t="s">
        <v>426</v>
      </c>
      <c r="CU127" s="79" t="s">
        <v>426</v>
      </c>
      <c r="CV127" s="79" t="s">
        <v>426</v>
      </c>
      <c r="CW127" s="79" t="s">
        <v>426</v>
      </c>
      <c r="CX127" s="79" t="s">
        <v>426</v>
      </c>
      <c r="CY127" s="79" t="s">
        <v>426</v>
      </c>
      <c r="CZ127" s="79" t="s">
        <v>426</v>
      </c>
      <c r="DA127" s="79" t="s">
        <v>426</v>
      </c>
      <c r="DB127" s="79" t="s">
        <v>426</v>
      </c>
      <c r="DC127" s="79" t="s">
        <v>426</v>
      </c>
      <c r="DD127" s="79" t="s">
        <v>426</v>
      </c>
      <c r="DE127" s="79" t="s">
        <v>426</v>
      </c>
      <c r="DF127" s="79" t="s">
        <v>426</v>
      </c>
      <c r="DG127" s="79" t="s">
        <v>426</v>
      </c>
      <c r="DH127" s="79" t="s">
        <v>426</v>
      </c>
      <c r="DI127" s="79" t="s">
        <v>426</v>
      </c>
      <c r="DJ127" s="79" t="s">
        <v>426</v>
      </c>
      <c r="DK127" s="79" t="s">
        <v>426</v>
      </c>
      <c r="DL127" s="79" t="s">
        <v>426</v>
      </c>
      <c r="DM127" s="79" t="s">
        <v>426</v>
      </c>
      <c r="DN127" s="79" t="s">
        <v>426</v>
      </c>
      <c r="DO127" s="79" t="s">
        <v>426</v>
      </c>
      <c r="DP127" s="79" t="s">
        <v>426</v>
      </c>
      <c r="DQ127" s="79" t="s">
        <v>426</v>
      </c>
      <c r="DR127" s="79" t="s">
        <v>426</v>
      </c>
      <c r="DS127" s="79" t="s">
        <v>426</v>
      </c>
      <c r="DT127" s="79" t="s">
        <v>426</v>
      </c>
      <c r="DU127" s="79" t="s">
        <v>426</v>
      </c>
      <c r="DV127" s="79" t="s">
        <v>426</v>
      </c>
      <c r="DW127" s="79" t="s">
        <v>426</v>
      </c>
      <c r="DX127" s="79" t="s">
        <v>426</v>
      </c>
      <c r="DY127" s="79" t="s">
        <v>426</v>
      </c>
      <c r="DZ127" s="79" t="s">
        <v>426</v>
      </c>
      <c r="EA127" s="79" t="s">
        <v>426</v>
      </c>
      <c r="EB127" s="79" t="s">
        <v>426</v>
      </c>
      <c r="EC127" s="79" t="s">
        <v>426</v>
      </c>
      <c r="ED127" s="79" t="s">
        <v>426</v>
      </c>
      <c r="EE127" s="79" t="s">
        <v>426</v>
      </c>
      <c r="EF127" s="79" t="s">
        <v>426</v>
      </c>
      <c r="EG127" s="79" t="s">
        <v>426</v>
      </c>
      <c r="EH127" s="79" t="s">
        <v>426</v>
      </c>
      <c r="EI127" s="79" t="s">
        <v>426</v>
      </c>
      <c r="EJ127" s="79" t="s">
        <v>426</v>
      </c>
      <c r="EK127" s="79" t="s">
        <v>426</v>
      </c>
      <c r="EL127" s="79" t="s">
        <v>426</v>
      </c>
      <c r="EM127" s="79" t="s">
        <v>426</v>
      </c>
      <c r="EN127" s="79" t="s">
        <v>426</v>
      </c>
      <c r="EO127" s="79" t="s">
        <v>426</v>
      </c>
      <c r="EP127" s="79" t="s">
        <v>426</v>
      </c>
      <c r="EQ127" s="79" t="s">
        <v>426</v>
      </c>
      <c r="ER127" s="79" t="s">
        <v>426</v>
      </c>
      <c r="ES127" s="79" t="s">
        <v>426</v>
      </c>
      <c r="ET127" s="79" t="s">
        <v>426</v>
      </c>
      <c r="EU127" s="79" t="s">
        <v>426</v>
      </c>
      <c r="EV127" s="79" t="s">
        <v>426</v>
      </c>
      <c r="EW127" s="79" t="s">
        <v>426</v>
      </c>
      <c r="EX127" s="79" t="s">
        <v>426</v>
      </c>
      <c r="EY127" s="79" t="s">
        <v>426</v>
      </c>
      <c r="EZ127" s="79" t="s">
        <v>426</v>
      </c>
      <c r="FA127" s="79" t="s">
        <v>426</v>
      </c>
      <c r="FB127" s="79" t="s">
        <v>426</v>
      </c>
      <c r="FC127" s="79" t="s">
        <v>426</v>
      </c>
      <c r="FD127" s="79" t="s">
        <v>426</v>
      </c>
      <c r="FE127" s="79" t="s">
        <v>426</v>
      </c>
      <c r="FF127" s="79" t="s">
        <v>426</v>
      </c>
      <c r="FG127" s="79" t="s">
        <v>426</v>
      </c>
      <c r="FH127" s="79" t="s">
        <v>426</v>
      </c>
      <c r="FI127" s="79" t="s">
        <v>426</v>
      </c>
      <c r="FJ127" s="79" t="s">
        <v>426</v>
      </c>
      <c r="FK127" s="79" t="s">
        <v>426</v>
      </c>
      <c r="FL127" s="79" t="s">
        <v>426</v>
      </c>
      <c r="FM127" s="79" t="s">
        <v>426</v>
      </c>
      <c r="FN127" s="79" t="s">
        <v>426</v>
      </c>
      <c r="FO127" s="79" t="s">
        <v>426</v>
      </c>
      <c r="FP127" s="79" t="s">
        <v>426</v>
      </c>
      <c r="FQ127" s="79" t="s">
        <v>426</v>
      </c>
      <c r="FR127" s="79" t="s">
        <v>426</v>
      </c>
      <c r="FS127" s="79" t="s">
        <v>426</v>
      </c>
      <c r="FT127" s="79" t="s">
        <v>426</v>
      </c>
      <c r="FU127" s="79" t="s">
        <v>426</v>
      </c>
      <c r="FV127" s="79" t="s">
        <v>426</v>
      </c>
      <c r="FW127" s="79" t="s">
        <v>426</v>
      </c>
      <c r="FX127" s="79" t="s">
        <v>426</v>
      </c>
      <c r="FY127" s="79" t="s">
        <v>426</v>
      </c>
      <c r="FZ127" s="79" t="s">
        <v>426</v>
      </c>
      <c r="GA127" s="79" t="s">
        <v>426</v>
      </c>
      <c r="GB127" s="79" t="s">
        <v>426</v>
      </c>
      <c r="GC127" s="79" t="s">
        <v>426</v>
      </c>
      <c r="GD127" s="79" t="s">
        <v>426</v>
      </c>
      <c r="GE127" s="79" t="s">
        <v>426</v>
      </c>
      <c r="GF127" s="79" t="s">
        <v>426</v>
      </c>
      <c r="GG127" s="79" t="s">
        <v>426</v>
      </c>
      <c r="GH127" s="79" t="s">
        <v>426</v>
      </c>
      <c r="GI127" s="79" t="s">
        <v>426</v>
      </c>
      <c r="GJ127" s="79" t="s">
        <v>426</v>
      </c>
      <c r="GK127" s="79" t="s">
        <v>426</v>
      </c>
      <c r="GL127" s="79" t="s">
        <v>426</v>
      </c>
      <c r="GM127" s="79" t="s">
        <v>426</v>
      </c>
      <c r="GN127" s="79" t="s">
        <v>426</v>
      </c>
      <c r="GO127" s="79" t="s">
        <v>426</v>
      </c>
      <c r="GP127" s="79" t="s">
        <v>426</v>
      </c>
      <c r="GQ127" s="79" t="s">
        <v>426</v>
      </c>
      <c r="GR127" s="79" t="s">
        <v>426</v>
      </c>
      <c r="GS127" s="79" t="s">
        <v>426</v>
      </c>
      <c r="GT127" s="79" t="s">
        <v>426</v>
      </c>
      <c r="GU127" s="79" t="s">
        <v>426</v>
      </c>
      <c r="GV127" s="79" t="s">
        <v>426</v>
      </c>
      <c r="GW127" s="79" t="s">
        <v>426</v>
      </c>
      <c r="GX127" s="79" t="s">
        <v>426</v>
      </c>
      <c r="GY127" s="79" t="s">
        <v>426</v>
      </c>
      <c r="GZ127" s="79" t="s">
        <v>426</v>
      </c>
      <c r="HA127" s="79" t="s">
        <v>426</v>
      </c>
      <c r="HB127" s="79" t="s">
        <v>426</v>
      </c>
      <c r="HC127" s="79" t="s">
        <v>426</v>
      </c>
      <c r="HD127" s="79" t="s">
        <v>426</v>
      </c>
      <c r="HE127" s="79" t="s">
        <v>426</v>
      </c>
      <c r="HF127" s="79" t="s">
        <v>426</v>
      </c>
      <c r="HG127" s="79" t="s">
        <v>426</v>
      </c>
      <c r="HH127" s="79" t="s">
        <v>426</v>
      </c>
      <c r="HI127" s="79" t="s">
        <v>426</v>
      </c>
      <c r="HJ127" s="79" t="s">
        <v>426</v>
      </c>
      <c r="HK127" s="79" t="s">
        <v>426</v>
      </c>
      <c r="HL127" s="79" t="s">
        <v>426</v>
      </c>
      <c r="HM127" s="79" t="s">
        <v>426</v>
      </c>
      <c r="HN127" s="79" t="s">
        <v>426</v>
      </c>
      <c r="HO127" s="79" t="s">
        <v>426</v>
      </c>
      <c r="HP127" s="79" t="s">
        <v>426</v>
      </c>
      <c r="HQ127" s="79" t="s">
        <v>426</v>
      </c>
      <c r="HR127" s="79" t="s">
        <v>426</v>
      </c>
      <c r="HS127" s="80" t="str">
        <f t="shared" si="1"/>
        <v>Water Pollution_Alcohols, C12-14, ethoxylated_Seawater_Health_N/A for WP Interim Methodology</v>
      </c>
    </row>
    <row r="128" spans="2:227">
      <c r="B128" s="65" t="s">
        <v>9</v>
      </c>
      <c r="C128" s="81" t="s">
        <v>433</v>
      </c>
      <c r="D128" s="65" t="s">
        <v>384</v>
      </c>
      <c r="E128" s="65" t="s">
        <v>395</v>
      </c>
      <c r="F128" s="65" t="s">
        <v>390</v>
      </c>
      <c r="G128" s="65" t="s">
        <v>391</v>
      </c>
      <c r="H128" s="41"/>
      <c r="I128" s="79" t="s">
        <v>426</v>
      </c>
      <c r="J128" s="79" t="s">
        <v>426</v>
      </c>
      <c r="K128" s="79" t="s">
        <v>426</v>
      </c>
      <c r="L128" s="79" t="s">
        <v>426</v>
      </c>
      <c r="M128" s="79" t="s">
        <v>426</v>
      </c>
      <c r="N128" s="79" t="s">
        <v>426</v>
      </c>
      <c r="O128" s="79" t="s">
        <v>426</v>
      </c>
      <c r="P128" s="79" t="s">
        <v>426</v>
      </c>
      <c r="Q128" s="79" t="s">
        <v>426</v>
      </c>
      <c r="R128" s="79" t="s">
        <v>426</v>
      </c>
      <c r="S128" s="79" t="s">
        <v>426</v>
      </c>
      <c r="T128" s="79" t="s">
        <v>426</v>
      </c>
      <c r="U128" s="79" t="s">
        <v>426</v>
      </c>
      <c r="V128" s="79" t="s">
        <v>426</v>
      </c>
      <c r="W128" s="79" t="s">
        <v>426</v>
      </c>
      <c r="X128" s="79" t="s">
        <v>426</v>
      </c>
      <c r="Y128" s="79" t="s">
        <v>426</v>
      </c>
      <c r="Z128" s="79" t="s">
        <v>426</v>
      </c>
      <c r="AA128" s="79" t="s">
        <v>426</v>
      </c>
      <c r="AB128" s="79" t="s">
        <v>426</v>
      </c>
      <c r="AC128" s="79" t="s">
        <v>426</v>
      </c>
      <c r="AD128" s="79" t="s">
        <v>426</v>
      </c>
      <c r="AE128" s="79" t="s">
        <v>426</v>
      </c>
      <c r="AF128" s="79" t="s">
        <v>426</v>
      </c>
      <c r="AG128" s="79" t="s">
        <v>426</v>
      </c>
      <c r="AH128" s="79" t="s">
        <v>426</v>
      </c>
      <c r="AI128" s="79" t="s">
        <v>426</v>
      </c>
      <c r="AJ128" s="79" t="s">
        <v>426</v>
      </c>
      <c r="AK128" s="79" t="s">
        <v>426</v>
      </c>
      <c r="AL128" s="79" t="s">
        <v>426</v>
      </c>
      <c r="AM128" s="79" t="s">
        <v>426</v>
      </c>
      <c r="AN128" s="79" t="s">
        <v>426</v>
      </c>
      <c r="AO128" s="79" t="s">
        <v>426</v>
      </c>
      <c r="AP128" s="79" t="s">
        <v>426</v>
      </c>
      <c r="AQ128" s="79" t="s">
        <v>426</v>
      </c>
      <c r="AR128" s="79" t="s">
        <v>426</v>
      </c>
      <c r="AS128" s="79" t="s">
        <v>426</v>
      </c>
      <c r="AT128" s="79" t="s">
        <v>426</v>
      </c>
      <c r="AU128" s="79" t="s">
        <v>426</v>
      </c>
      <c r="AV128" s="79" t="s">
        <v>426</v>
      </c>
      <c r="AW128" s="79" t="s">
        <v>426</v>
      </c>
      <c r="AX128" s="79" t="s">
        <v>426</v>
      </c>
      <c r="AY128" s="79" t="s">
        <v>426</v>
      </c>
      <c r="AZ128" s="79" t="s">
        <v>426</v>
      </c>
      <c r="BA128" s="79" t="s">
        <v>426</v>
      </c>
      <c r="BB128" s="79" t="s">
        <v>426</v>
      </c>
      <c r="BC128" s="79" t="s">
        <v>426</v>
      </c>
      <c r="BD128" s="79" t="s">
        <v>426</v>
      </c>
      <c r="BE128" s="79" t="s">
        <v>426</v>
      </c>
      <c r="BF128" s="79" t="s">
        <v>426</v>
      </c>
      <c r="BG128" s="79" t="s">
        <v>426</v>
      </c>
      <c r="BH128" s="79" t="s">
        <v>426</v>
      </c>
      <c r="BI128" s="79" t="s">
        <v>426</v>
      </c>
      <c r="BJ128" s="79" t="s">
        <v>426</v>
      </c>
      <c r="BK128" s="79" t="s">
        <v>426</v>
      </c>
      <c r="BL128" s="79" t="s">
        <v>426</v>
      </c>
      <c r="BM128" s="79" t="s">
        <v>426</v>
      </c>
      <c r="BN128" s="79" t="s">
        <v>426</v>
      </c>
      <c r="BO128" s="79" t="s">
        <v>426</v>
      </c>
      <c r="BP128" s="79" t="s">
        <v>426</v>
      </c>
      <c r="BQ128" s="79" t="s">
        <v>426</v>
      </c>
      <c r="BR128" s="79" t="s">
        <v>426</v>
      </c>
      <c r="BS128" s="79" t="s">
        <v>426</v>
      </c>
      <c r="BT128" s="79" t="s">
        <v>426</v>
      </c>
      <c r="BU128" s="79" t="s">
        <v>426</v>
      </c>
      <c r="BV128" s="79" t="s">
        <v>426</v>
      </c>
      <c r="BW128" s="79" t="s">
        <v>426</v>
      </c>
      <c r="BX128" s="79" t="s">
        <v>426</v>
      </c>
      <c r="BY128" s="79" t="s">
        <v>426</v>
      </c>
      <c r="BZ128" s="79" t="s">
        <v>426</v>
      </c>
      <c r="CA128" s="79" t="s">
        <v>426</v>
      </c>
      <c r="CB128" s="79" t="s">
        <v>426</v>
      </c>
      <c r="CC128" s="79" t="s">
        <v>426</v>
      </c>
      <c r="CD128" s="79" t="s">
        <v>426</v>
      </c>
      <c r="CE128" s="79" t="s">
        <v>426</v>
      </c>
      <c r="CF128" s="79" t="s">
        <v>426</v>
      </c>
      <c r="CG128" s="79" t="s">
        <v>426</v>
      </c>
      <c r="CH128" s="79" t="s">
        <v>426</v>
      </c>
      <c r="CI128" s="79" t="s">
        <v>426</v>
      </c>
      <c r="CJ128" s="79" t="s">
        <v>426</v>
      </c>
      <c r="CK128" s="79" t="s">
        <v>426</v>
      </c>
      <c r="CL128" s="79" t="s">
        <v>426</v>
      </c>
      <c r="CM128" s="79" t="s">
        <v>426</v>
      </c>
      <c r="CN128" s="79" t="s">
        <v>426</v>
      </c>
      <c r="CO128" s="79" t="s">
        <v>426</v>
      </c>
      <c r="CP128" s="79" t="s">
        <v>426</v>
      </c>
      <c r="CQ128" s="79" t="s">
        <v>426</v>
      </c>
      <c r="CR128" s="79" t="s">
        <v>426</v>
      </c>
      <c r="CS128" s="79" t="s">
        <v>426</v>
      </c>
      <c r="CT128" s="79" t="s">
        <v>426</v>
      </c>
      <c r="CU128" s="79" t="s">
        <v>426</v>
      </c>
      <c r="CV128" s="79" t="s">
        <v>426</v>
      </c>
      <c r="CW128" s="79" t="s">
        <v>426</v>
      </c>
      <c r="CX128" s="79" t="s">
        <v>426</v>
      </c>
      <c r="CY128" s="79" t="s">
        <v>426</v>
      </c>
      <c r="CZ128" s="79" t="s">
        <v>426</v>
      </c>
      <c r="DA128" s="79" t="s">
        <v>426</v>
      </c>
      <c r="DB128" s="79" t="s">
        <v>426</v>
      </c>
      <c r="DC128" s="79" t="s">
        <v>426</v>
      </c>
      <c r="DD128" s="79" t="s">
        <v>426</v>
      </c>
      <c r="DE128" s="79" t="s">
        <v>426</v>
      </c>
      <c r="DF128" s="79" t="s">
        <v>426</v>
      </c>
      <c r="DG128" s="79" t="s">
        <v>426</v>
      </c>
      <c r="DH128" s="79" t="s">
        <v>426</v>
      </c>
      <c r="DI128" s="79" t="s">
        <v>426</v>
      </c>
      <c r="DJ128" s="79" t="s">
        <v>426</v>
      </c>
      <c r="DK128" s="79" t="s">
        <v>426</v>
      </c>
      <c r="DL128" s="79" t="s">
        <v>426</v>
      </c>
      <c r="DM128" s="79" t="s">
        <v>426</v>
      </c>
      <c r="DN128" s="79" t="s">
        <v>426</v>
      </c>
      <c r="DO128" s="79" t="s">
        <v>426</v>
      </c>
      <c r="DP128" s="79" t="s">
        <v>426</v>
      </c>
      <c r="DQ128" s="79" t="s">
        <v>426</v>
      </c>
      <c r="DR128" s="79" t="s">
        <v>426</v>
      </c>
      <c r="DS128" s="79" t="s">
        <v>426</v>
      </c>
      <c r="DT128" s="79" t="s">
        <v>426</v>
      </c>
      <c r="DU128" s="79" t="s">
        <v>426</v>
      </c>
      <c r="DV128" s="79" t="s">
        <v>426</v>
      </c>
      <c r="DW128" s="79" t="s">
        <v>426</v>
      </c>
      <c r="DX128" s="79" t="s">
        <v>426</v>
      </c>
      <c r="DY128" s="79" t="s">
        <v>426</v>
      </c>
      <c r="DZ128" s="79" t="s">
        <v>426</v>
      </c>
      <c r="EA128" s="79" t="s">
        <v>426</v>
      </c>
      <c r="EB128" s="79" t="s">
        <v>426</v>
      </c>
      <c r="EC128" s="79" t="s">
        <v>426</v>
      </c>
      <c r="ED128" s="79" t="s">
        <v>426</v>
      </c>
      <c r="EE128" s="79" t="s">
        <v>426</v>
      </c>
      <c r="EF128" s="79" t="s">
        <v>426</v>
      </c>
      <c r="EG128" s="79" t="s">
        <v>426</v>
      </c>
      <c r="EH128" s="79" t="s">
        <v>426</v>
      </c>
      <c r="EI128" s="79" t="s">
        <v>426</v>
      </c>
      <c r="EJ128" s="79" t="s">
        <v>426</v>
      </c>
      <c r="EK128" s="79" t="s">
        <v>426</v>
      </c>
      <c r="EL128" s="79" t="s">
        <v>426</v>
      </c>
      <c r="EM128" s="79" t="s">
        <v>426</v>
      </c>
      <c r="EN128" s="79" t="s">
        <v>426</v>
      </c>
      <c r="EO128" s="79" t="s">
        <v>426</v>
      </c>
      <c r="EP128" s="79" t="s">
        <v>426</v>
      </c>
      <c r="EQ128" s="79" t="s">
        <v>426</v>
      </c>
      <c r="ER128" s="79" t="s">
        <v>426</v>
      </c>
      <c r="ES128" s="79" t="s">
        <v>426</v>
      </c>
      <c r="ET128" s="79" t="s">
        <v>426</v>
      </c>
      <c r="EU128" s="79" t="s">
        <v>426</v>
      </c>
      <c r="EV128" s="79" t="s">
        <v>426</v>
      </c>
      <c r="EW128" s="79" t="s">
        <v>426</v>
      </c>
      <c r="EX128" s="79" t="s">
        <v>426</v>
      </c>
      <c r="EY128" s="79" t="s">
        <v>426</v>
      </c>
      <c r="EZ128" s="79" t="s">
        <v>426</v>
      </c>
      <c r="FA128" s="79" t="s">
        <v>426</v>
      </c>
      <c r="FB128" s="79" t="s">
        <v>426</v>
      </c>
      <c r="FC128" s="79" t="s">
        <v>426</v>
      </c>
      <c r="FD128" s="79" t="s">
        <v>426</v>
      </c>
      <c r="FE128" s="79" t="s">
        <v>426</v>
      </c>
      <c r="FF128" s="79" t="s">
        <v>426</v>
      </c>
      <c r="FG128" s="79" t="s">
        <v>426</v>
      </c>
      <c r="FH128" s="79" t="s">
        <v>426</v>
      </c>
      <c r="FI128" s="79" t="s">
        <v>426</v>
      </c>
      <c r="FJ128" s="79" t="s">
        <v>426</v>
      </c>
      <c r="FK128" s="79" t="s">
        <v>426</v>
      </c>
      <c r="FL128" s="79" t="s">
        <v>426</v>
      </c>
      <c r="FM128" s="79" t="s">
        <v>426</v>
      </c>
      <c r="FN128" s="79" t="s">
        <v>426</v>
      </c>
      <c r="FO128" s="79" t="s">
        <v>426</v>
      </c>
      <c r="FP128" s="79" t="s">
        <v>426</v>
      </c>
      <c r="FQ128" s="79" t="s">
        <v>426</v>
      </c>
      <c r="FR128" s="79" t="s">
        <v>426</v>
      </c>
      <c r="FS128" s="79" t="s">
        <v>426</v>
      </c>
      <c r="FT128" s="79" t="s">
        <v>426</v>
      </c>
      <c r="FU128" s="79" t="s">
        <v>426</v>
      </c>
      <c r="FV128" s="79" t="s">
        <v>426</v>
      </c>
      <c r="FW128" s="79" t="s">
        <v>426</v>
      </c>
      <c r="FX128" s="79" t="s">
        <v>426</v>
      </c>
      <c r="FY128" s="79" t="s">
        <v>426</v>
      </c>
      <c r="FZ128" s="79" t="s">
        <v>426</v>
      </c>
      <c r="GA128" s="79" t="s">
        <v>426</v>
      </c>
      <c r="GB128" s="79" t="s">
        <v>426</v>
      </c>
      <c r="GC128" s="79" t="s">
        <v>426</v>
      </c>
      <c r="GD128" s="79" t="s">
        <v>426</v>
      </c>
      <c r="GE128" s="79" t="s">
        <v>426</v>
      </c>
      <c r="GF128" s="79" t="s">
        <v>426</v>
      </c>
      <c r="GG128" s="79" t="s">
        <v>426</v>
      </c>
      <c r="GH128" s="79" t="s">
        <v>426</v>
      </c>
      <c r="GI128" s="79" t="s">
        <v>426</v>
      </c>
      <c r="GJ128" s="79" t="s">
        <v>426</v>
      </c>
      <c r="GK128" s="79" t="s">
        <v>426</v>
      </c>
      <c r="GL128" s="79" t="s">
        <v>426</v>
      </c>
      <c r="GM128" s="79" t="s">
        <v>426</v>
      </c>
      <c r="GN128" s="79" t="s">
        <v>426</v>
      </c>
      <c r="GO128" s="79" t="s">
        <v>426</v>
      </c>
      <c r="GP128" s="79" t="s">
        <v>426</v>
      </c>
      <c r="GQ128" s="79" t="s">
        <v>426</v>
      </c>
      <c r="GR128" s="79" t="s">
        <v>426</v>
      </c>
      <c r="GS128" s="79" t="s">
        <v>426</v>
      </c>
      <c r="GT128" s="79" t="s">
        <v>426</v>
      </c>
      <c r="GU128" s="79" t="s">
        <v>426</v>
      </c>
      <c r="GV128" s="79" t="s">
        <v>426</v>
      </c>
      <c r="GW128" s="79" t="s">
        <v>426</v>
      </c>
      <c r="GX128" s="79" t="s">
        <v>426</v>
      </c>
      <c r="GY128" s="79" t="s">
        <v>426</v>
      </c>
      <c r="GZ128" s="79" t="s">
        <v>426</v>
      </c>
      <c r="HA128" s="79" t="s">
        <v>426</v>
      </c>
      <c r="HB128" s="79" t="s">
        <v>426</v>
      </c>
      <c r="HC128" s="79" t="s">
        <v>426</v>
      </c>
      <c r="HD128" s="79" t="s">
        <v>426</v>
      </c>
      <c r="HE128" s="79" t="s">
        <v>426</v>
      </c>
      <c r="HF128" s="79" t="s">
        <v>426</v>
      </c>
      <c r="HG128" s="79" t="s">
        <v>426</v>
      </c>
      <c r="HH128" s="79" t="s">
        <v>426</v>
      </c>
      <c r="HI128" s="79" t="s">
        <v>426</v>
      </c>
      <c r="HJ128" s="79" t="s">
        <v>426</v>
      </c>
      <c r="HK128" s="79" t="s">
        <v>426</v>
      </c>
      <c r="HL128" s="79" t="s">
        <v>426</v>
      </c>
      <c r="HM128" s="79" t="s">
        <v>426</v>
      </c>
      <c r="HN128" s="79" t="s">
        <v>426</v>
      </c>
      <c r="HO128" s="79" t="s">
        <v>426</v>
      </c>
      <c r="HP128" s="79" t="s">
        <v>426</v>
      </c>
      <c r="HQ128" s="79" t="s">
        <v>426</v>
      </c>
      <c r="HR128" s="79" t="s">
        <v>426</v>
      </c>
      <c r="HS128" s="80" t="str">
        <f t="shared" si="1"/>
        <v>Water Pollution_Alcohols, C12-14, ethoxylated _Unspecified_Health_N/A for WP Interim Methodology</v>
      </c>
    </row>
    <row r="129" spans="2:227">
      <c r="B129" s="82" t="s">
        <v>9</v>
      </c>
      <c r="C129" s="83" t="s">
        <v>435</v>
      </c>
      <c r="D129" s="65" t="s">
        <v>394</v>
      </c>
      <c r="E129" s="65" t="s">
        <v>395</v>
      </c>
      <c r="F129" s="65" t="s">
        <v>390</v>
      </c>
      <c r="G129" s="65" t="s">
        <v>391</v>
      </c>
      <c r="H129" s="41"/>
      <c r="I129" s="79">
        <v>144.18427440772444</v>
      </c>
      <c r="J129" s="79">
        <v>2.0641265819451347</v>
      </c>
      <c r="K129" s="79">
        <v>117.38086474947929</v>
      </c>
      <c r="L129" s="79">
        <v>1.5519247153828484</v>
      </c>
      <c r="M129" s="79">
        <v>10.74857271350572</v>
      </c>
      <c r="N129" s="79">
        <v>31.19376789740161</v>
      </c>
      <c r="O129" s="79">
        <v>21.931098291895186</v>
      </c>
      <c r="P129" s="79">
        <v>1.7512557603968344</v>
      </c>
      <c r="Q129" s="79">
        <v>0.98162253825752344</v>
      </c>
      <c r="R129" s="79">
        <v>21.931098291895186</v>
      </c>
      <c r="S129" s="79">
        <v>0.51920669883008486</v>
      </c>
      <c r="T129" s="79">
        <v>2.2509857442917989</v>
      </c>
      <c r="U129" s="79">
        <v>12.541441836530741</v>
      </c>
      <c r="V129" s="79">
        <v>21.931098291895186</v>
      </c>
      <c r="W129" s="79">
        <v>130.9119051273012</v>
      </c>
      <c r="X129" s="79">
        <v>94.845980872713739</v>
      </c>
      <c r="Y129" s="79">
        <v>21.931098291895186</v>
      </c>
      <c r="Z129" s="79">
        <v>35.596693877196735</v>
      </c>
      <c r="AA129" s="79">
        <v>62.877949876919345</v>
      </c>
      <c r="AB129" s="79">
        <v>2.8617838239117805</v>
      </c>
      <c r="AC129" s="79">
        <v>34.144731611374688</v>
      </c>
      <c r="AD129" s="79">
        <v>8.1518818336703672E-2</v>
      </c>
      <c r="AE129" s="79">
        <v>8.9792869516816154</v>
      </c>
      <c r="AF129" s="79">
        <v>0.62425034215979702</v>
      </c>
      <c r="AG129" s="79">
        <v>39.921599456773734</v>
      </c>
      <c r="AH129" s="79">
        <v>0.60091118213311523</v>
      </c>
      <c r="AI129" s="79">
        <v>4.0754850918362635</v>
      </c>
      <c r="AJ129" s="79">
        <v>21.931098291895186</v>
      </c>
      <c r="AK129" s="79">
        <v>39.490843271434485</v>
      </c>
      <c r="AL129" s="79">
        <v>16.164401505061683</v>
      </c>
      <c r="AM129" s="79">
        <v>100.70795948693778</v>
      </c>
      <c r="AN129" s="79">
        <v>0.44061119398209858</v>
      </c>
      <c r="AO129" s="79">
        <v>24.032212089853292</v>
      </c>
      <c r="AP129" s="79">
        <v>12.452395848605235</v>
      </c>
      <c r="AQ129" s="79">
        <v>18.596506759944262</v>
      </c>
      <c r="AR129" s="79">
        <v>2.895904303576043E-2</v>
      </c>
      <c r="AS129" s="79">
        <v>21.931098291895186</v>
      </c>
      <c r="AT129" s="79">
        <v>8.070801173184762</v>
      </c>
      <c r="AU129" s="79">
        <v>5.270354667940099</v>
      </c>
      <c r="AV129" s="79">
        <v>10.74857271350572</v>
      </c>
      <c r="AW129" s="79">
        <v>0.70525301395016882</v>
      </c>
      <c r="AX129" s="79">
        <v>17.163104707390371</v>
      </c>
      <c r="AY129" s="79">
        <v>1.5594680705112283</v>
      </c>
      <c r="AZ129" s="79">
        <v>24.032212089853292</v>
      </c>
      <c r="BA129" s="79">
        <v>0.5005005889928954</v>
      </c>
      <c r="BB129" s="79">
        <v>11.825914531186688</v>
      </c>
      <c r="BC129" s="79">
        <v>13.688312291573498</v>
      </c>
      <c r="BD129" s="79">
        <v>27.032289863601122</v>
      </c>
      <c r="BE129" s="79">
        <v>15.149822880723042</v>
      </c>
      <c r="BF129" s="79">
        <v>53.692161917920444</v>
      </c>
      <c r="BG129" s="79">
        <v>21.931098291895186</v>
      </c>
      <c r="BH129" s="79">
        <v>15.835644419353443</v>
      </c>
      <c r="BI129" s="79">
        <v>10.844430171939084</v>
      </c>
      <c r="BJ129" s="79">
        <v>13.203937781462493</v>
      </c>
      <c r="BK129" s="79">
        <v>53.637301276833611</v>
      </c>
      <c r="BL129" s="79">
        <v>21.931098291895186</v>
      </c>
      <c r="BM129" s="79">
        <v>71.078286950676443</v>
      </c>
      <c r="BN129" s="79">
        <v>6.296431412362689</v>
      </c>
      <c r="BO129" s="79">
        <v>18.770600338663041</v>
      </c>
      <c r="BP129" s="79">
        <v>42.307189211671997</v>
      </c>
      <c r="BQ129" s="79">
        <v>21.952607974412736</v>
      </c>
      <c r="BR129" s="79">
        <v>92.396622697533743</v>
      </c>
      <c r="BS129" s="79">
        <v>1.0625812965733656</v>
      </c>
      <c r="BT129" s="79">
        <v>24.032212089853292</v>
      </c>
      <c r="BU129" s="79">
        <v>52.587639585161668</v>
      </c>
      <c r="BV129" s="79">
        <v>15.835644419353443</v>
      </c>
      <c r="BW129" s="79">
        <v>1.5519247153828484</v>
      </c>
      <c r="BX129" s="79">
        <v>0.26548793474907051</v>
      </c>
      <c r="BY129" s="79">
        <v>12.475400967352385</v>
      </c>
      <c r="BZ129" s="79">
        <v>1.5519247153828484</v>
      </c>
      <c r="CA129" s="79">
        <v>0.72243618286294908</v>
      </c>
      <c r="CB129" s="79">
        <v>24.032212089853292</v>
      </c>
      <c r="CC129" s="79">
        <v>34.07416346067567</v>
      </c>
      <c r="CD129" s="79">
        <v>11.122290130998019</v>
      </c>
      <c r="CE129" s="79">
        <v>7.979634800568653</v>
      </c>
      <c r="CF129" s="79">
        <v>10.74857271350572</v>
      </c>
      <c r="CG129" s="79">
        <v>9.538445116561455</v>
      </c>
      <c r="CH129" s="79">
        <v>1.2500332953093919E-2</v>
      </c>
      <c r="CI129" s="79">
        <v>21.931098291895186</v>
      </c>
      <c r="CJ129" s="79">
        <v>39.490843271434485</v>
      </c>
      <c r="CK129" s="79">
        <v>24.651397858317662</v>
      </c>
      <c r="CL129" s="79">
        <v>36.93182030582507</v>
      </c>
      <c r="CM129" s="79">
        <v>1.9157534558848319</v>
      </c>
      <c r="CN129" s="79">
        <v>7.8693998849788782E-2</v>
      </c>
      <c r="CO129" s="79">
        <v>204.30284703818387</v>
      </c>
      <c r="CP129" s="79">
        <v>38.301557344137386</v>
      </c>
      <c r="CQ129" s="79">
        <v>39.490843271434485</v>
      </c>
      <c r="CR129" s="79">
        <v>25.773054264598137</v>
      </c>
      <c r="CS129" s="79">
        <v>0.18825028012568951</v>
      </c>
      <c r="CT129" s="79">
        <v>30.619454936026425</v>
      </c>
      <c r="CU129" s="79">
        <v>3.0980816856493929</v>
      </c>
      <c r="CV129" s="79">
        <v>23.336214033018614</v>
      </c>
      <c r="CW129" s="79">
        <v>28.466591299817008</v>
      </c>
      <c r="CX129" s="79">
        <v>5.8128952754003844</v>
      </c>
      <c r="CY129" s="79">
        <v>10.74857271350572</v>
      </c>
      <c r="CZ129" s="79">
        <v>10.926022476005958</v>
      </c>
      <c r="DA129" s="79">
        <v>4.1711440477512003</v>
      </c>
      <c r="DB129" s="79">
        <v>21.931098291895186</v>
      </c>
      <c r="DC129" s="79">
        <v>13.432882909595303</v>
      </c>
      <c r="DD129" s="79">
        <v>370.82290020495162</v>
      </c>
      <c r="DE129" s="79">
        <v>1.1956035262095119</v>
      </c>
      <c r="DF129" s="79">
        <v>4.4659731695811828</v>
      </c>
      <c r="DG129" s="79">
        <v>39.490843271434485</v>
      </c>
      <c r="DH129" s="79">
        <v>210.44143732430049</v>
      </c>
      <c r="DI129" s="79">
        <v>110.1321243118099</v>
      </c>
      <c r="DJ129" s="79">
        <v>15.835644419353443</v>
      </c>
      <c r="DK129" s="79">
        <v>130.9119051273012</v>
      </c>
      <c r="DL129" s="79">
        <v>17.169007274666765</v>
      </c>
      <c r="DM129" s="79">
        <v>5.8674800969969763</v>
      </c>
      <c r="DN129" s="79">
        <v>3.042637874542796</v>
      </c>
      <c r="DO129" s="79">
        <v>130.9119051273012</v>
      </c>
      <c r="DP129" s="79">
        <v>108.30396281308508</v>
      </c>
      <c r="DQ129" s="79">
        <v>2.3525913159545859</v>
      </c>
      <c r="DR129" s="79">
        <v>33.128527773739798</v>
      </c>
      <c r="DS129" s="79">
        <v>10.74857271350572</v>
      </c>
      <c r="DT129" s="79">
        <v>4.7029903344345261</v>
      </c>
      <c r="DU129" s="79">
        <v>10.74857271350572</v>
      </c>
      <c r="DV129" s="79">
        <v>39.490843271434485</v>
      </c>
      <c r="DW129" s="79">
        <v>20.199696374674275</v>
      </c>
      <c r="DX129" s="79">
        <v>0.12749706881763523</v>
      </c>
      <c r="DY129" s="79">
        <v>13.832578132312138</v>
      </c>
      <c r="DZ129" s="79">
        <v>68.652976302520457</v>
      </c>
      <c r="EA129" s="79">
        <v>7.6211503725649621</v>
      </c>
      <c r="EB129" s="79">
        <v>130.9119051273012</v>
      </c>
      <c r="EC129" s="79">
        <v>39.490843271434485</v>
      </c>
      <c r="ED129" s="79">
        <v>35.066638061026801</v>
      </c>
      <c r="EE129" s="79">
        <v>24.032212089853292</v>
      </c>
      <c r="EF129" s="79">
        <v>7.5870266615864947</v>
      </c>
      <c r="EG129" s="79">
        <v>39.490843271434485</v>
      </c>
      <c r="EH129" s="79">
        <v>18.430853235143044</v>
      </c>
      <c r="EI129" s="79">
        <v>10.74857271350572</v>
      </c>
      <c r="EJ129" s="79">
        <v>0.10320458068509143</v>
      </c>
      <c r="EK129" s="79">
        <v>15.835644419353443</v>
      </c>
      <c r="EL129" s="79">
        <v>226.91537417956749</v>
      </c>
      <c r="EM129" s="79">
        <v>1.033344612806971</v>
      </c>
      <c r="EN129" s="79">
        <v>13.591788693116053</v>
      </c>
      <c r="EO129" s="79">
        <v>6.501550728799959</v>
      </c>
      <c r="EP129" s="79">
        <v>39.490843271434485</v>
      </c>
      <c r="EQ129" s="79">
        <v>38.317855583288519</v>
      </c>
      <c r="ER129" s="79">
        <v>4.4144220584941021</v>
      </c>
      <c r="ES129" s="79">
        <v>1.5519247153828484</v>
      </c>
      <c r="ET129" s="79">
        <v>0.69251078168055102</v>
      </c>
      <c r="EU129" s="79">
        <v>2.1411232217893477</v>
      </c>
      <c r="EV129" s="79">
        <v>62.525347035386552</v>
      </c>
      <c r="EW129" s="79">
        <v>76.871645117802473</v>
      </c>
      <c r="EX129" s="79">
        <v>0.82400662215443876</v>
      </c>
      <c r="EY129" s="79">
        <v>39.490843271434485</v>
      </c>
      <c r="EZ129" s="79">
        <v>0.38349941748000749</v>
      </c>
      <c r="FA129" s="79">
        <v>55.552783581632809</v>
      </c>
      <c r="FB129" s="79">
        <v>56.795423710620184</v>
      </c>
      <c r="FC129" s="79">
        <v>39.490843271434485</v>
      </c>
      <c r="FD129" s="79">
        <v>1.8177286319234989</v>
      </c>
      <c r="FE129" s="79">
        <v>3.8941056425197114</v>
      </c>
      <c r="FF129" s="79">
        <v>1.7276999044194001</v>
      </c>
      <c r="FG129" s="79">
        <v>1.2472172746069279</v>
      </c>
      <c r="FH129" s="79">
        <v>13.399534500858584</v>
      </c>
      <c r="FI129" s="79">
        <v>10.51906322469245</v>
      </c>
      <c r="FJ129" s="79">
        <v>23.142285791618637</v>
      </c>
      <c r="FK129" s="79">
        <v>21.931098291895186</v>
      </c>
      <c r="FL129" s="79">
        <v>130.9119051273012</v>
      </c>
      <c r="FM129" s="79">
        <v>4.5841846186353923</v>
      </c>
      <c r="FN129" s="79">
        <v>6.8231607344324763E-2</v>
      </c>
      <c r="FO129" s="79">
        <v>2.0893122653412441</v>
      </c>
      <c r="FP129" s="79">
        <v>1.5519247153828484</v>
      </c>
      <c r="FQ129" s="79">
        <v>10.74857271350572</v>
      </c>
      <c r="FR129" s="79">
        <v>24.032212089853292</v>
      </c>
      <c r="FS129" s="79">
        <v>78.161342470126655</v>
      </c>
      <c r="FT129" s="79">
        <v>24.562269898263928</v>
      </c>
      <c r="FU129" s="79">
        <v>31.027073382402357</v>
      </c>
      <c r="FV129" s="79">
        <v>24.032212089853292</v>
      </c>
      <c r="FW129" s="79">
        <v>52.672196046805034</v>
      </c>
      <c r="FX129" s="79">
        <v>39.490843271434485</v>
      </c>
      <c r="FY129" s="79">
        <v>21.931098291895186</v>
      </c>
      <c r="FZ129" s="79">
        <v>36.234022910215351</v>
      </c>
      <c r="GA129" s="79">
        <v>15.402841364833716</v>
      </c>
      <c r="GB129" s="79">
        <v>3.4440566656379095</v>
      </c>
      <c r="GC129" s="79">
        <v>11.911322890308185</v>
      </c>
      <c r="GD129" s="79">
        <v>57.550555111644684</v>
      </c>
      <c r="GE129" s="79">
        <v>24.032212089853292</v>
      </c>
      <c r="GF129" s="79">
        <v>13.102942390541909</v>
      </c>
      <c r="GG129" s="79">
        <v>106.82855765558834</v>
      </c>
      <c r="GH129" s="79">
        <v>21.931098291895186</v>
      </c>
      <c r="GI129" s="79">
        <v>21.931098291895186</v>
      </c>
      <c r="GJ129" s="79">
        <v>21.931098291895186</v>
      </c>
      <c r="GK129" s="79">
        <v>21.931098291895186</v>
      </c>
      <c r="GL129" s="79">
        <v>2.6037302395889252</v>
      </c>
      <c r="GM129" s="79">
        <v>0.4436313522752684</v>
      </c>
      <c r="GN129" s="79">
        <v>0.26890600789888519</v>
      </c>
      <c r="GO129" s="79">
        <v>0.96479953634333659</v>
      </c>
      <c r="GP129" s="79">
        <v>115.86559532030984</v>
      </c>
      <c r="GQ129" s="79">
        <v>39.490843271434485</v>
      </c>
      <c r="GR129" s="79">
        <v>59.305171362784229</v>
      </c>
      <c r="GS129" s="79">
        <v>0.25569416376707527</v>
      </c>
      <c r="GT129" s="79">
        <v>44.222146872360256</v>
      </c>
      <c r="GU129" s="79">
        <v>39.490843271434485</v>
      </c>
      <c r="GV129" s="79">
        <v>23.973020033877482</v>
      </c>
      <c r="GW129" s="79">
        <v>1.5519247153828484</v>
      </c>
      <c r="GX129" s="79">
        <v>21.931098291895186</v>
      </c>
      <c r="GY129" s="79">
        <v>10.771293305171358</v>
      </c>
      <c r="GZ129" s="79">
        <v>6.0830222710995976</v>
      </c>
      <c r="HA129" s="79">
        <v>21.370922178569359</v>
      </c>
      <c r="HB129" s="79">
        <v>21.931098291895186</v>
      </c>
      <c r="HC129" s="79">
        <v>1.5519247153828484</v>
      </c>
      <c r="HD129" s="79">
        <v>1.6373810320897448</v>
      </c>
      <c r="HE129" s="79">
        <v>14.295787692454663</v>
      </c>
      <c r="HF129" s="79">
        <v>391.05514302678745</v>
      </c>
      <c r="HG129" s="79">
        <v>17.331966174664249</v>
      </c>
      <c r="HH129" s="79">
        <v>0.20309707902125668</v>
      </c>
      <c r="HI129" s="79">
        <v>1.5453612486333266</v>
      </c>
      <c r="HJ129" s="79">
        <v>11.265885694231004</v>
      </c>
      <c r="HK129" s="79">
        <v>1.5519247153828484</v>
      </c>
      <c r="HL129" s="79">
        <v>21.931098291895186</v>
      </c>
      <c r="HM129" s="79">
        <v>91.240940493883315</v>
      </c>
      <c r="HN129" s="79">
        <v>21.931098291895186</v>
      </c>
      <c r="HO129" s="79">
        <v>130.9119051273012</v>
      </c>
      <c r="HP129" s="79">
        <v>428.88802287341366</v>
      </c>
      <c r="HQ129" s="79">
        <v>0.57015078341835201</v>
      </c>
      <c r="HR129" s="79">
        <v>5.5225904995976167</v>
      </c>
      <c r="HS129" s="80" t="str">
        <f t="shared" si="1"/>
        <v>Water Pollution_Aldicarb_Freshwater_Health_N/A for WP Interim Methodology</v>
      </c>
    </row>
    <row r="130" spans="2:227">
      <c r="B130" s="82" t="s">
        <v>9</v>
      </c>
      <c r="C130" s="83" t="s">
        <v>435</v>
      </c>
      <c r="D130" s="65" t="s">
        <v>396</v>
      </c>
      <c r="E130" s="65" t="s">
        <v>395</v>
      </c>
      <c r="F130" s="65" t="s">
        <v>390</v>
      </c>
      <c r="G130" s="65" t="s">
        <v>391</v>
      </c>
      <c r="H130" s="41"/>
      <c r="I130" s="79">
        <v>1.0956643519082842E-4</v>
      </c>
      <c r="J130" s="79">
        <v>1.5287608842668991E-4</v>
      </c>
      <c r="K130" s="79">
        <v>6.5862231106943723E-4</v>
      </c>
      <c r="L130" s="79">
        <v>1.0130828084054686E-4</v>
      </c>
      <c r="M130" s="79">
        <v>1.5702333458337975E-3</v>
      </c>
      <c r="N130" s="79">
        <v>7.0274264247212651E-4</v>
      </c>
      <c r="O130" s="79">
        <v>4.1064284964618654E-4</v>
      </c>
      <c r="P130" s="79">
        <v>4.7483002035025922E-4</v>
      </c>
      <c r="Q130" s="79">
        <v>2.2801798994092194E-4</v>
      </c>
      <c r="R130" s="79">
        <v>4.1064284964618654E-4</v>
      </c>
      <c r="S130" s="79">
        <v>1.2908911611788284E-4</v>
      </c>
      <c r="T130" s="79">
        <v>4.2504781155084147E-3</v>
      </c>
      <c r="U130" s="79">
        <v>1.1712614212331499E-4</v>
      </c>
      <c r="V130" s="79">
        <v>4.1064284964618654E-4</v>
      </c>
      <c r="W130" s="79">
        <v>8.0989555288844535E-4</v>
      </c>
      <c r="X130" s="79">
        <v>2.8098197891144872E-3</v>
      </c>
      <c r="Y130" s="79">
        <v>4.1064284964618654E-4</v>
      </c>
      <c r="Z130" s="79">
        <v>2.8645788656806375E-4</v>
      </c>
      <c r="AA130" s="79">
        <v>4.7023413766345808E-3</v>
      </c>
      <c r="AB130" s="79">
        <v>1.219668711785906E-4</v>
      </c>
      <c r="AC130" s="79">
        <v>2.0161393230688101E-3</v>
      </c>
      <c r="AD130" s="79">
        <v>4.2451693695869905E-4</v>
      </c>
      <c r="AE130" s="79">
        <v>6.9679298028637164E-5</v>
      </c>
      <c r="AF130" s="79">
        <v>8.4248702415915867E-4</v>
      </c>
      <c r="AG130" s="79">
        <v>3.771993638118681E-4</v>
      </c>
      <c r="AH130" s="79">
        <v>3.4402600953289892E-3</v>
      </c>
      <c r="AI130" s="79">
        <v>5.8976810924397428E-4</v>
      </c>
      <c r="AJ130" s="79">
        <v>4.1064284964618654E-4</v>
      </c>
      <c r="AK130" s="79">
        <v>1.9051029878638093E-3</v>
      </c>
      <c r="AL130" s="79">
        <v>2.6317818472553433E-4</v>
      </c>
      <c r="AM130" s="79">
        <v>1.753213814350938E-3</v>
      </c>
      <c r="AN130" s="79">
        <v>1.4215022898993917E-3</v>
      </c>
      <c r="AO130" s="79">
        <v>1.347389597164835E-3</v>
      </c>
      <c r="AP130" s="79">
        <v>4.0515453116132149E-4</v>
      </c>
      <c r="AQ130" s="79">
        <v>1.9131028913810409E-3</v>
      </c>
      <c r="AR130" s="79">
        <v>2.2698706586903484E-4</v>
      </c>
      <c r="AS130" s="79">
        <v>4.1064284964618654E-4</v>
      </c>
      <c r="AT130" s="79">
        <v>1.7135736634939331E-4</v>
      </c>
      <c r="AU130" s="79">
        <v>5.3161421001772882E-4</v>
      </c>
      <c r="AV130" s="79">
        <v>1.5702333458337975E-3</v>
      </c>
      <c r="AW130" s="79">
        <v>3.3342661156827324E-4</v>
      </c>
      <c r="AX130" s="79">
        <v>5.6647666119899638E-3</v>
      </c>
      <c r="AY130" s="79">
        <v>2.8285065825258765E-4</v>
      </c>
      <c r="AZ130" s="79">
        <v>1.347389597164835E-3</v>
      </c>
      <c r="BA130" s="79">
        <v>4.2033319063009217E-3</v>
      </c>
      <c r="BB130" s="79">
        <v>2.8249659152959263E-3</v>
      </c>
      <c r="BC130" s="79">
        <v>1.6160901148513408E-4</v>
      </c>
      <c r="BD130" s="79">
        <v>2.269424353852544E-3</v>
      </c>
      <c r="BE130" s="79">
        <v>1.084120410173406E-4</v>
      </c>
      <c r="BF130" s="79">
        <v>2.4861442579101039E-4</v>
      </c>
      <c r="BG130" s="79">
        <v>4.1064284964618654E-4</v>
      </c>
      <c r="BH130" s="79">
        <v>8.5015269528869659E-4</v>
      </c>
      <c r="BI130" s="79">
        <v>4.6002776416001635E-3</v>
      </c>
      <c r="BJ130" s="79">
        <v>4.7869499744885983E-4</v>
      </c>
      <c r="BK130" s="79">
        <v>2.1332646001576066E-4</v>
      </c>
      <c r="BL130" s="79">
        <v>4.1064284964618654E-4</v>
      </c>
      <c r="BM130" s="79">
        <v>6.752670388139023E-4</v>
      </c>
      <c r="BN130" s="79">
        <v>3.0068693470641301E-4</v>
      </c>
      <c r="BO130" s="79">
        <v>1.1644916369227174E-3</v>
      </c>
      <c r="BP130" s="79">
        <v>3.195742803159871E-4</v>
      </c>
      <c r="BQ130" s="79">
        <v>1.123006113445208E-3</v>
      </c>
      <c r="BR130" s="79">
        <v>8.9715250898568242E-5</v>
      </c>
      <c r="BS130" s="79">
        <v>1.6098285520874136E-4</v>
      </c>
      <c r="BT130" s="79">
        <v>1.347389597164835E-3</v>
      </c>
      <c r="BU130" s="79">
        <v>1.1384598051543032E-4</v>
      </c>
      <c r="BV130" s="79">
        <v>8.5015269528869659E-4</v>
      </c>
      <c r="BW130" s="79">
        <v>1.0130828084054686E-4</v>
      </c>
      <c r="BX130" s="79">
        <v>6.0994971713542216E-4</v>
      </c>
      <c r="BY130" s="79">
        <v>1.5099283791463118E-3</v>
      </c>
      <c r="BZ130" s="79">
        <v>1.0130828084054686E-4</v>
      </c>
      <c r="CA130" s="79">
        <v>5.4680831925200848E-4</v>
      </c>
      <c r="CB130" s="79">
        <v>1.347389597164835E-3</v>
      </c>
      <c r="CC130" s="79">
        <v>1.8172674262944991E-4</v>
      </c>
      <c r="CD130" s="79">
        <v>1.4451842722141904E-3</v>
      </c>
      <c r="CE130" s="79">
        <v>4.1946524621082086E-3</v>
      </c>
      <c r="CF130" s="79">
        <v>1.5702333458337975E-3</v>
      </c>
      <c r="CG130" s="79">
        <v>3.6134770814889275E-4</v>
      </c>
      <c r="CH130" s="79">
        <v>4.5538872504937193E-5</v>
      </c>
      <c r="CI130" s="79">
        <v>4.1064284964618654E-4</v>
      </c>
      <c r="CJ130" s="79">
        <v>1.9051029878638093E-3</v>
      </c>
      <c r="CK130" s="79">
        <v>2.2300653315723484E-4</v>
      </c>
      <c r="CL130" s="79">
        <v>3.0916252131417484E-3</v>
      </c>
      <c r="CM130" s="79">
        <v>1.8109089198627896E-4</v>
      </c>
      <c r="CN130" s="79">
        <v>5.4213200692356954E-4</v>
      </c>
      <c r="CO130" s="79">
        <v>1.9033837751667948E-4</v>
      </c>
      <c r="CP130" s="79">
        <v>2.9964521584066269E-4</v>
      </c>
      <c r="CQ130" s="79">
        <v>1.9051029878638093E-3</v>
      </c>
      <c r="CR130" s="79">
        <v>9.6056740097885814E-4</v>
      </c>
      <c r="CS130" s="79">
        <v>8.2011708971177553E-5</v>
      </c>
      <c r="CT130" s="79">
        <v>1.8333910512133963E-3</v>
      </c>
      <c r="CU130" s="79">
        <v>3.6766980679866899E-4</v>
      </c>
      <c r="CV130" s="79">
        <v>4.3330576969255469E-4</v>
      </c>
      <c r="CW130" s="79">
        <v>6.2077966530537591E-4</v>
      </c>
      <c r="CX130" s="79">
        <v>2.5576203961779064E-4</v>
      </c>
      <c r="CY130" s="79">
        <v>1.5702333458337975E-3</v>
      </c>
      <c r="CZ130" s="79">
        <v>2.4410106294063161E-3</v>
      </c>
      <c r="DA130" s="79">
        <v>6.6243075136973074E-4</v>
      </c>
      <c r="DB130" s="79">
        <v>4.1064284964618654E-4</v>
      </c>
      <c r="DC130" s="79">
        <v>1.2348088537286167E-3</v>
      </c>
      <c r="DD130" s="79">
        <v>1.9400662626979242E-3</v>
      </c>
      <c r="DE130" s="79">
        <v>9.7801845165979432E-5</v>
      </c>
      <c r="DF130" s="79">
        <v>2.8246944969418102E-4</v>
      </c>
      <c r="DG130" s="79">
        <v>1.9051029878638093E-3</v>
      </c>
      <c r="DH130" s="79">
        <v>7.7062611752515471E-4</v>
      </c>
      <c r="DI130" s="79">
        <v>7.2791652081585258E-3</v>
      </c>
      <c r="DJ130" s="79">
        <v>8.5015269528869659E-4</v>
      </c>
      <c r="DK130" s="79">
        <v>8.0989555288844535E-4</v>
      </c>
      <c r="DL130" s="79">
        <v>6.0636703215755517E-4</v>
      </c>
      <c r="DM130" s="79">
        <v>1.1726930282965904E-3</v>
      </c>
      <c r="DN130" s="79">
        <v>2.3643057969306572E-4</v>
      </c>
      <c r="DO130" s="79">
        <v>8.0989555288844535E-4</v>
      </c>
      <c r="DP130" s="79">
        <v>8.9412948085386244E-5</v>
      </c>
      <c r="DQ130" s="79">
        <v>2.2207844255202528E-4</v>
      </c>
      <c r="DR130" s="79">
        <v>2.0004062391201652E-4</v>
      </c>
      <c r="DS130" s="79">
        <v>1.5702333458337975E-3</v>
      </c>
      <c r="DT130" s="79">
        <v>1.7796578776274412E-3</v>
      </c>
      <c r="DU130" s="79">
        <v>1.5702333458337975E-3</v>
      </c>
      <c r="DV130" s="79">
        <v>1.9051029878638093E-3</v>
      </c>
      <c r="DW130" s="79">
        <v>2.0419913086675755E-4</v>
      </c>
      <c r="DX130" s="79">
        <v>3.7215178805625825E-4</v>
      </c>
      <c r="DY130" s="79">
        <v>3.6372862480056807E-3</v>
      </c>
      <c r="DZ130" s="79">
        <v>1.1285595998099074E-3</v>
      </c>
      <c r="EA130" s="79">
        <v>1.3564541004391212E-4</v>
      </c>
      <c r="EB130" s="79">
        <v>8.0989555288844535E-4</v>
      </c>
      <c r="EC130" s="79">
        <v>1.9051029878638093E-3</v>
      </c>
      <c r="ED130" s="79">
        <v>5.0830626490344188E-4</v>
      </c>
      <c r="EE130" s="79">
        <v>1.347389597164835E-3</v>
      </c>
      <c r="EF130" s="79">
        <v>5.7074296809269916E-4</v>
      </c>
      <c r="EG130" s="79">
        <v>1.9051029878638093E-3</v>
      </c>
      <c r="EH130" s="79">
        <v>4.4577991488663991E-4</v>
      </c>
      <c r="EI130" s="79">
        <v>1.5702333458337975E-3</v>
      </c>
      <c r="EJ130" s="79">
        <v>1.0946284833896525E-4</v>
      </c>
      <c r="EK130" s="79">
        <v>8.5015269528869659E-4</v>
      </c>
      <c r="EL130" s="79">
        <v>7.428173391052299E-4</v>
      </c>
      <c r="EM130" s="79">
        <v>1.7316044250473969E-4</v>
      </c>
      <c r="EN130" s="79">
        <v>1.7148153216085618E-3</v>
      </c>
      <c r="EO130" s="79">
        <v>1.7223430793170211E-4</v>
      </c>
      <c r="EP130" s="79">
        <v>1.9051029878638093E-3</v>
      </c>
      <c r="EQ130" s="79">
        <v>1.942522947642717E-4</v>
      </c>
      <c r="ER130" s="79">
        <v>2.0917934806652457E-3</v>
      </c>
      <c r="ES130" s="79">
        <v>1.0130828084054686E-4</v>
      </c>
      <c r="ET130" s="79">
        <v>9.3446517252142485E-5</v>
      </c>
      <c r="EU130" s="79">
        <v>1.3451112709305044E-4</v>
      </c>
      <c r="EV130" s="79">
        <v>9.5412630828449702E-4</v>
      </c>
      <c r="EW130" s="79">
        <v>3.3280237872515355E-3</v>
      </c>
      <c r="EX130" s="79">
        <v>3.5861458680274652E-3</v>
      </c>
      <c r="EY130" s="79">
        <v>1.9051029878638093E-3</v>
      </c>
      <c r="EZ130" s="79">
        <v>3.2576407914048597E-4</v>
      </c>
      <c r="FA130" s="79">
        <v>1.9754824329454892E-4</v>
      </c>
      <c r="FB130" s="79">
        <v>1.2594580558692161E-3</v>
      </c>
      <c r="FC130" s="79">
        <v>1.9051029878638093E-3</v>
      </c>
      <c r="FD130" s="79">
        <v>1.9677897383417036E-4</v>
      </c>
      <c r="FE130" s="79">
        <v>1.6531136534021331E-4</v>
      </c>
      <c r="FF130" s="79">
        <v>5.2191867020992219E-4</v>
      </c>
      <c r="FG130" s="79">
        <v>1.549135037441507E-3</v>
      </c>
      <c r="FH130" s="79">
        <v>4.5020965306366334E-4</v>
      </c>
      <c r="FI130" s="79">
        <v>2.7630340073413022E-3</v>
      </c>
      <c r="FJ130" s="79">
        <v>1.4580904502167989E-3</v>
      </c>
      <c r="FK130" s="79">
        <v>4.1064284964618654E-4</v>
      </c>
      <c r="FL130" s="79">
        <v>8.0989555288844535E-4</v>
      </c>
      <c r="FM130" s="79">
        <v>3.6034279462660241E-4</v>
      </c>
      <c r="FN130" s="79">
        <v>3.9286305891215859E-4</v>
      </c>
      <c r="FO130" s="79">
        <v>6.1915124248096464E-4</v>
      </c>
      <c r="FP130" s="79">
        <v>1.0130828084054686E-4</v>
      </c>
      <c r="FQ130" s="79">
        <v>1.5702333458337975E-3</v>
      </c>
      <c r="FR130" s="79">
        <v>1.347389597164835E-3</v>
      </c>
      <c r="FS130" s="79">
        <v>6.5578058910681586E-4</v>
      </c>
      <c r="FT130" s="79">
        <v>3.908880441733484E-3</v>
      </c>
      <c r="FU130" s="79">
        <v>3.7330154193910024E-4</v>
      </c>
      <c r="FV130" s="79">
        <v>1.347389597164835E-3</v>
      </c>
      <c r="FW130" s="79">
        <v>9.7309312393343693E-4</v>
      </c>
      <c r="FX130" s="79">
        <v>1.9051029878638093E-3</v>
      </c>
      <c r="FY130" s="79">
        <v>4.1064284964618654E-4</v>
      </c>
      <c r="FZ130" s="79">
        <v>3.708730104717982E-3</v>
      </c>
      <c r="GA130" s="79">
        <v>9.8078596700666666E-4</v>
      </c>
      <c r="GB130" s="79">
        <v>8.1389209151615274E-5</v>
      </c>
      <c r="GC130" s="79">
        <v>1.6223333948385717E-4</v>
      </c>
      <c r="GD130" s="79">
        <v>8.0449646219395675E-4</v>
      </c>
      <c r="GE130" s="79">
        <v>1.347389597164835E-3</v>
      </c>
      <c r="GF130" s="79">
        <v>1.4792410815054576E-3</v>
      </c>
      <c r="GG130" s="79">
        <v>1.6237502744885133E-3</v>
      </c>
      <c r="GH130" s="79">
        <v>4.1064284964618654E-4</v>
      </c>
      <c r="GI130" s="79">
        <v>4.1064284964618654E-4</v>
      </c>
      <c r="GJ130" s="79">
        <v>4.1064284964618654E-4</v>
      </c>
      <c r="GK130" s="79">
        <v>4.1064284964618654E-4</v>
      </c>
      <c r="GL130" s="79">
        <v>1.6999472078692822E-4</v>
      </c>
      <c r="GM130" s="79">
        <v>2.149682508186866E-4</v>
      </c>
      <c r="GN130" s="79">
        <v>4.0250782042869089E-4</v>
      </c>
      <c r="GO130" s="79">
        <v>4.8430719688039347E-3</v>
      </c>
      <c r="GP130" s="79">
        <v>4.1996943079546486E-4</v>
      </c>
      <c r="GQ130" s="79">
        <v>1.9051029878638093E-3</v>
      </c>
      <c r="GR130" s="79">
        <v>3.8248464939060069E-4</v>
      </c>
      <c r="GS130" s="79">
        <v>4.2340030011359971E-4</v>
      </c>
      <c r="GT130" s="79">
        <v>2.2575945039724631E-3</v>
      </c>
      <c r="GU130" s="79">
        <v>1.9051029878638093E-3</v>
      </c>
      <c r="GV130" s="79">
        <v>7.2055956084538702E-3</v>
      </c>
      <c r="GW130" s="79">
        <v>1.0130828084054686E-4</v>
      </c>
      <c r="GX130" s="79">
        <v>4.1064284964618654E-4</v>
      </c>
      <c r="GY130" s="79">
        <v>5.0723786091857038E-4</v>
      </c>
      <c r="GZ130" s="79">
        <v>3.8552392024770912E-4</v>
      </c>
      <c r="HA130" s="79">
        <v>8.9842773057373051E-5</v>
      </c>
      <c r="HB130" s="79">
        <v>4.1064284964618654E-4</v>
      </c>
      <c r="HC130" s="79">
        <v>1.0130828084054686E-4</v>
      </c>
      <c r="HD130" s="79">
        <v>1.9088722999745423E-4</v>
      </c>
      <c r="HE130" s="79">
        <v>4.8415305923237874E-4</v>
      </c>
      <c r="HF130" s="79">
        <v>1.1970249925575393E-3</v>
      </c>
      <c r="HG130" s="79">
        <v>5.2648329453366515E-4</v>
      </c>
      <c r="HH130" s="79">
        <v>1.0010248725021251E-3</v>
      </c>
      <c r="HI130" s="79">
        <v>2.3988454542263189E-4</v>
      </c>
      <c r="HJ130" s="79">
        <v>1.8301312416233928E-4</v>
      </c>
      <c r="HK130" s="79">
        <v>1.0130828084054686E-4</v>
      </c>
      <c r="HL130" s="79">
        <v>4.1064284964618654E-4</v>
      </c>
      <c r="HM130" s="79">
        <v>1.4418777321049399E-3</v>
      </c>
      <c r="HN130" s="79">
        <v>4.1064284964618654E-4</v>
      </c>
      <c r="HO130" s="79">
        <v>8.0989555288844535E-4</v>
      </c>
      <c r="HP130" s="79">
        <v>7.564114785264109E-4</v>
      </c>
      <c r="HQ130" s="79">
        <v>3.2748079182598743E-4</v>
      </c>
      <c r="HR130" s="79">
        <v>2.0801633057501642E-3</v>
      </c>
      <c r="HS130" s="80" t="str">
        <f t="shared" si="1"/>
        <v>Water Pollution_Aldicarb_Seawater_Health_N/A for WP Interim Methodology</v>
      </c>
    </row>
    <row r="131" spans="2:227">
      <c r="B131" s="82" t="s">
        <v>9</v>
      </c>
      <c r="C131" s="83" t="s">
        <v>435</v>
      </c>
      <c r="D131" s="65" t="s">
        <v>384</v>
      </c>
      <c r="E131" s="65" t="s">
        <v>395</v>
      </c>
      <c r="F131" s="65" t="s">
        <v>390</v>
      </c>
      <c r="G131" s="65" t="s">
        <v>391</v>
      </c>
      <c r="H131" s="41"/>
      <c r="I131" s="79">
        <v>144.18427440772444</v>
      </c>
      <c r="J131" s="79">
        <v>1.7797757314934959</v>
      </c>
      <c r="K131" s="79">
        <v>96.099669046335109</v>
      </c>
      <c r="L131" s="79">
        <v>1.0130828084054686E-4</v>
      </c>
      <c r="M131" s="79">
        <v>10.74857271350572</v>
      </c>
      <c r="N131" s="79">
        <v>21.959638653901834</v>
      </c>
      <c r="O131" s="79">
        <v>4.1064284964618654E-4</v>
      </c>
      <c r="P131" s="79">
        <v>1.5791579517057286</v>
      </c>
      <c r="Q131" s="79">
        <v>0.98162253825752344</v>
      </c>
      <c r="R131" s="79">
        <v>4.1064284964618654E-4</v>
      </c>
      <c r="S131" s="79">
        <v>0.33068969129320425</v>
      </c>
      <c r="T131" s="79">
        <v>2.2509857442917989</v>
      </c>
      <c r="U131" s="79">
        <v>9.6632727795585538</v>
      </c>
      <c r="V131" s="79">
        <v>3.1911882588735292E-2</v>
      </c>
      <c r="W131" s="79">
        <v>8.0989555288844535E-4</v>
      </c>
      <c r="X131" s="79">
        <v>89.424728143557772</v>
      </c>
      <c r="Y131" s="79">
        <v>4.1064284964618654E-4</v>
      </c>
      <c r="Z131" s="79">
        <v>35.596693877196735</v>
      </c>
      <c r="AA131" s="79">
        <v>61.285121538783805</v>
      </c>
      <c r="AB131" s="79">
        <v>2.1972505389334005</v>
      </c>
      <c r="AC131" s="79">
        <v>30.122424735705327</v>
      </c>
      <c r="AD131" s="79">
        <v>4.2451693695869905E-4</v>
      </c>
      <c r="AE131" s="79">
        <v>8.9792869516816154</v>
      </c>
      <c r="AF131" s="79">
        <v>0.62425034215979702</v>
      </c>
      <c r="AG131" s="79">
        <v>39.719813646751426</v>
      </c>
      <c r="AH131" s="79">
        <v>0.60091118213311523</v>
      </c>
      <c r="AI131" s="79">
        <v>3.494083916921281</v>
      </c>
      <c r="AJ131" s="79">
        <v>4.1064284964618654E-4</v>
      </c>
      <c r="AK131" s="79">
        <v>5.0904907438695899</v>
      </c>
      <c r="AL131" s="79">
        <v>15.182865886873198</v>
      </c>
      <c r="AM131" s="79">
        <v>100.70795948693778</v>
      </c>
      <c r="AN131" s="79">
        <v>0.44061119398209858</v>
      </c>
      <c r="AO131" s="79">
        <v>4.9374705948360829</v>
      </c>
      <c r="AP131" s="79">
        <v>12.169496581628426</v>
      </c>
      <c r="AQ131" s="79">
        <v>16.815093738411974</v>
      </c>
      <c r="AR131" s="79">
        <v>2.5851155154891454E-2</v>
      </c>
      <c r="AS131" s="79">
        <v>4.1064284964618654E-4</v>
      </c>
      <c r="AT131" s="79">
        <v>8.070801173184762</v>
      </c>
      <c r="AU131" s="79">
        <v>5.270354667940099</v>
      </c>
      <c r="AV131" s="79">
        <v>8.8321549054210315</v>
      </c>
      <c r="AW131" s="79">
        <v>0.63074800439915701</v>
      </c>
      <c r="AX131" s="79">
        <v>16.269367827345647</v>
      </c>
      <c r="AY131" s="79">
        <v>1.4708427040829049</v>
      </c>
      <c r="AZ131" s="79">
        <v>1.347389597164835E-3</v>
      </c>
      <c r="BA131" s="79">
        <v>0.49926989090666235</v>
      </c>
      <c r="BB131" s="79">
        <v>10.821726094043354</v>
      </c>
      <c r="BC131" s="79">
        <v>12.325585438977885</v>
      </c>
      <c r="BD131" s="79">
        <v>25.41873009047821</v>
      </c>
      <c r="BE131" s="79">
        <v>11.971801526866818</v>
      </c>
      <c r="BF131" s="79">
        <v>35.076642951818876</v>
      </c>
      <c r="BG131" s="79">
        <v>13.567592140839023</v>
      </c>
      <c r="BH131" s="79">
        <v>7.8700046851156804</v>
      </c>
      <c r="BI131" s="79">
        <v>10.844430171939084</v>
      </c>
      <c r="BJ131" s="79">
        <v>5.8987812800778219</v>
      </c>
      <c r="BK131" s="79">
        <v>24.381398987615839</v>
      </c>
      <c r="BL131" s="79">
        <v>4.1064284964618654E-4</v>
      </c>
      <c r="BM131" s="79">
        <v>42.198708430244032</v>
      </c>
      <c r="BN131" s="79">
        <v>5.1594582449536439</v>
      </c>
      <c r="BO131" s="79">
        <v>17.316354584730814</v>
      </c>
      <c r="BP131" s="79">
        <v>38.269697414269373</v>
      </c>
      <c r="BQ131" s="79">
        <v>15.699642309431004</v>
      </c>
      <c r="BR131" s="79">
        <v>87.894409443183406</v>
      </c>
      <c r="BS131" s="79">
        <v>0.6841462246486758</v>
      </c>
      <c r="BT131" s="79">
        <v>24.032212089853292</v>
      </c>
      <c r="BU131" s="79">
        <v>52.463008200910323</v>
      </c>
      <c r="BV131" s="79">
        <v>2.7862094843005836E-2</v>
      </c>
      <c r="BW131" s="79">
        <v>0.52747024374119034</v>
      </c>
      <c r="BX131" s="79">
        <v>0.21385947538919772</v>
      </c>
      <c r="BY131" s="79">
        <v>11.331284205278005</v>
      </c>
      <c r="BZ131" s="79">
        <v>8.0881413664599264E-2</v>
      </c>
      <c r="CA131" s="79">
        <v>0.57245761586853738</v>
      </c>
      <c r="CB131" s="79">
        <v>14.098421673643511</v>
      </c>
      <c r="CC131" s="79">
        <v>32.455665002345448</v>
      </c>
      <c r="CD131" s="79">
        <v>10.780289674266864</v>
      </c>
      <c r="CE131" s="79">
        <v>6.6035606518721037</v>
      </c>
      <c r="CF131" s="79">
        <v>1.5702333458337975E-3</v>
      </c>
      <c r="CG131" s="79">
        <v>4.8818919583945011</v>
      </c>
      <c r="CH131" s="79">
        <v>3.483218912887402E-4</v>
      </c>
      <c r="CI131" s="79">
        <v>4.1064284964618654E-4</v>
      </c>
      <c r="CJ131" s="79">
        <v>1.9051029878638093E-3</v>
      </c>
      <c r="CK131" s="79">
        <v>24.141284687804223</v>
      </c>
      <c r="CL131" s="79">
        <v>31.202556270571375</v>
      </c>
      <c r="CM131" s="79">
        <v>1.1163498231303544</v>
      </c>
      <c r="CN131" s="79">
        <v>3.0618724783741232E-2</v>
      </c>
      <c r="CO131" s="79">
        <v>82.344694833378909</v>
      </c>
      <c r="CP131" s="79">
        <v>35.233465737171429</v>
      </c>
      <c r="CQ131" s="79">
        <v>1.9051029878638093E-3</v>
      </c>
      <c r="CR131" s="79">
        <v>25.773054264598137</v>
      </c>
      <c r="CS131" s="79">
        <v>0.11064062028346254</v>
      </c>
      <c r="CT131" s="79">
        <v>29.356414974995815</v>
      </c>
      <c r="CU131" s="79">
        <v>2.3639241453917812</v>
      </c>
      <c r="CV131" s="79">
        <v>22.643485781542854</v>
      </c>
      <c r="CW131" s="79">
        <v>28.388332084343599</v>
      </c>
      <c r="CX131" s="79">
        <v>3.417513042100667</v>
      </c>
      <c r="CY131" s="79">
        <v>0.60465783706451914</v>
      </c>
      <c r="CZ131" s="79">
        <v>6.9108621731106537</v>
      </c>
      <c r="DA131" s="79">
        <v>3.3338681491664337</v>
      </c>
      <c r="DB131" s="79">
        <v>11.332955760775494</v>
      </c>
      <c r="DC131" s="79">
        <v>9.3502582521455384</v>
      </c>
      <c r="DD131" s="79">
        <v>369.12248585939727</v>
      </c>
      <c r="DE131" s="79">
        <v>1.1770449496366551</v>
      </c>
      <c r="DF131" s="79">
        <v>4.2844728520623425</v>
      </c>
      <c r="DG131" s="79">
        <v>1.9051029878638093E-3</v>
      </c>
      <c r="DH131" s="79">
        <v>179.47512689016955</v>
      </c>
      <c r="DI131" s="79">
        <v>91.52915269560603</v>
      </c>
      <c r="DJ131" s="79">
        <v>15.213326224368071</v>
      </c>
      <c r="DK131" s="79">
        <v>63.170945647755936</v>
      </c>
      <c r="DL131" s="79">
        <v>17.169007274666765</v>
      </c>
      <c r="DM131" s="79">
        <v>5.8674800969969763</v>
      </c>
      <c r="DN131" s="79">
        <v>2.5968618683317337</v>
      </c>
      <c r="DO131" s="79">
        <v>49.017709899193555</v>
      </c>
      <c r="DP131" s="79">
        <v>108.30396281308508</v>
      </c>
      <c r="DQ131" s="79">
        <v>1.5326349098381187</v>
      </c>
      <c r="DR131" s="79">
        <v>28.381980484125513</v>
      </c>
      <c r="DS131" s="79">
        <v>10.74857271350572</v>
      </c>
      <c r="DT131" s="79">
        <v>4.4577273272206304</v>
      </c>
      <c r="DU131" s="79">
        <v>10.74857271350572</v>
      </c>
      <c r="DV131" s="79">
        <v>1.9051029878638093E-3</v>
      </c>
      <c r="DW131" s="79">
        <v>17.803289625434175</v>
      </c>
      <c r="DX131" s="79">
        <v>0.12749706881763523</v>
      </c>
      <c r="DY131" s="79">
        <v>9.7423646403900577</v>
      </c>
      <c r="DZ131" s="79">
        <v>1.1285595998099074E-3</v>
      </c>
      <c r="EA131" s="79">
        <v>7.6211503725649621</v>
      </c>
      <c r="EB131" s="79">
        <v>8.0989555288844535E-4</v>
      </c>
      <c r="EC131" s="79">
        <v>1.9051029878638093E-3</v>
      </c>
      <c r="ED131" s="79">
        <v>24.358397235297037</v>
      </c>
      <c r="EE131" s="79">
        <v>7.1767449082248724</v>
      </c>
      <c r="EF131" s="79">
        <v>7.0523825604057402</v>
      </c>
      <c r="EG131" s="79">
        <v>1.9051029878638093E-3</v>
      </c>
      <c r="EH131" s="79">
        <v>18.430853235143044</v>
      </c>
      <c r="EI131" s="79">
        <v>1.5702333458337975E-3</v>
      </c>
      <c r="EJ131" s="79">
        <v>0.10320458068509143</v>
      </c>
      <c r="EK131" s="79">
        <v>13.283365043607342</v>
      </c>
      <c r="EL131" s="79">
        <v>162.68549045104615</v>
      </c>
      <c r="EM131" s="79">
        <v>0.89779065854813878</v>
      </c>
      <c r="EN131" s="79">
        <v>12.858650141858748</v>
      </c>
      <c r="EO131" s="79">
        <v>6.1660061329071825</v>
      </c>
      <c r="EP131" s="79">
        <v>1.9051029878638093E-3</v>
      </c>
      <c r="EQ131" s="79">
        <v>38.167387491714301</v>
      </c>
      <c r="ER131" s="79">
        <v>4.0303274734722088</v>
      </c>
      <c r="ES131" s="79">
        <v>0.38373356278887932</v>
      </c>
      <c r="ET131" s="79">
        <v>0.23687523427068782</v>
      </c>
      <c r="EU131" s="79">
        <v>2.0096201839589867</v>
      </c>
      <c r="EV131" s="79">
        <v>62.525347035386552</v>
      </c>
      <c r="EW131" s="79">
        <v>75.129861322907715</v>
      </c>
      <c r="EX131" s="79">
        <v>0.82400662215443876</v>
      </c>
      <c r="EY131" s="79">
        <v>1.9051029878638093E-3</v>
      </c>
      <c r="EZ131" s="79">
        <v>0.2202708743671726</v>
      </c>
      <c r="FA131" s="79">
        <v>41.154368793741213</v>
      </c>
      <c r="FB131" s="79">
        <v>54.680403354438262</v>
      </c>
      <c r="FC131" s="79">
        <v>1.9051029878638093E-3</v>
      </c>
      <c r="FD131" s="79">
        <v>0.84295005760144581</v>
      </c>
      <c r="FE131" s="79">
        <v>3.1498890688521182</v>
      </c>
      <c r="FF131" s="79">
        <v>1.7276999044194001</v>
      </c>
      <c r="FG131" s="79">
        <v>0.94237201111848301</v>
      </c>
      <c r="FH131" s="79">
        <v>6.9448024686517806</v>
      </c>
      <c r="FI131" s="79">
        <v>10.16763202883218</v>
      </c>
      <c r="FJ131" s="79">
        <v>14.433223253053496</v>
      </c>
      <c r="FK131" s="79">
        <v>8.6947177217379732</v>
      </c>
      <c r="FL131" s="79">
        <v>62.330870822100472</v>
      </c>
      <c r="FM131" s="79">
        <v>4.5332013081568094</v>
      </c>
      <c r="FN131" s="79">
        <v>6.5884698850273204E-2</v>
      </c>
      <c r="FO131" s="79">
        <v>2.0893122653412441</v>
      </c>
      <c r="FP131" s="79">
        <v>9.8103177398999736E-2</v>
      </c>
      <c r="FQ131" s="79">
        <v>10.74857271350572</v>
      </c>
      <c r="FR131" s="79">
        <v>2.1139752010772512</v>
      </c>
      <c r="FS131" s="79">
        <v>68.674082641934277</v>
      </c>
      <c r="FT131" s="79">
        <v>18.730914579946386</v>
      </c>
      <c r="FU131" s="79">
        <v>31.027073382402357</v>
      </c>
      <c r="FV131" s="79">
        <v>1.347389597164835E-3</v>
      </c>
      <c r="FW131" s="79">
        <v>41.054362187609613</v>
      </c>
      <c r="FX131" s="79">
        <v>1.9051029878638093E-3</v>
      </c>
      <c r="FY131" s="79">
        <v>13.567592140839023</v>
      </c>
      <c r="FZ131" s="79">
        <v>36.234022910215351</v>
      </c>
      <c r="GA131" s="79">
        <v>14.905053846999165</v>
      </c>
      <c r="GB131" s="79">
        <v>0.2663156938092997</v>
      </c>
      <c r="GC131" s="79">
        <v>9.8634348945466375</v>
      </c>
      <c r="GD131" s="79">
        <v>50.550148199053289</v>
      </c>
      <c r="GE131" s="79">
        <v>24.032212089853292</v>
      </c>
      <c r="GF131" s="79">
        <v>9.1391154149844382</v>
      </c>
      <c r="GG131" s="79">
        <v>72.8045573740919</v>
      </c>
      <c r="GH131" s="79">
        <v>4.1064284964618654E-4</v>
      </c>
      <c r="GI131" s="79">
        <v>4.1064284964618654E-4</v>
      </c>
      <c r="GJ131" s="79">
        <v>13.567592140839023</v>
      </c>
      <c r="GK131" s="79">
        <v>4.1064284964618654E-4</v>
      </c>
      <c r="GL131" s="79">
        <v>2.5577790675455589</v>
      </c>
      <c r="GM131" s="79">
        <v>0.26945405327092897</v>
      </c>
      <c r="GN131" s="79">
        <v>0.19722638332885045</v>
      </c>
      <c r="GO131" s="79">
        <v>0.96479953634333659</v>
      </c>
      <c r="GP131" s="79">
        <v>111.12292085722491</v>
      </c>
      <c r="GQ131" s="79">
        <v>27.139575328099141</v>
      </c>
      <c r="GR131" s="79">
        <v>59.305171362784229</v>
      </c>
      <c r="GS131" s="79">
        <v>0.22344795759812239</v>
      </c>
      <c r="GT131" s="79">
        <v>39.782755649348218</v>
      </c>
      <c r="GU131" s="79">
        <v>18.496576936436558</v>
      </c>
      <c r="GV131" s="79">
        <v>20.082902455113739</v>
      </c>
      <c r="GW131" s="79">
        <v>1.0130828084054686E-4</v>
      </c>
      <c r="GX131" s="79">
        <v>6.959092398229803</v>
      </c>
      <c r="GY131" s="79">
        <v>7.6203164281902316</v>
      </c>
      <c r="GZ131" s="79">
        <v>4.7576882289192435</v>
      </c>
      <c r="HA131" s="79">
        <v>21.214273122714676</v>
      </c>
      <c r="HB131" s="79">
        <v>4.1064284964618654E-4</v>
      </c>
      <c r="HC131" s="79">
        <v>1.5519247153828484</v>
      </c>
      <c r="HD131" s="79">
        <v>1.633223158510253</v>
      </c>
      <c r="HE131" s="79">
        <v>13.5200390364919</v>
      </c>
      <c r="HF131" s="79">
        <v>325.83887310401616</v>
      </c>
      <c r="HG131" s="79">
        <v>13.707171821548915</v>
      </c>
      <c r="HH131" s="79">
        <v>0.17634976730269608</v>
      </c>
      <c r="HI131" s="79">
        <v>0.86605840607910056</v>
      </c>
      <c r="HJ131" s="79">
        <v>11.265885694231004</v>
      </c>
      <c r="HK131" s="79">
        <v>3.8864646567991115E-2</v>
      </c>
      <c r="HL131" s="79">
        <v>18.189222959289616</v>
      </c>
      <c r="HM131" s="79">
        <v>81.188725447717388</v>
      </c>
      <c r="HN131" s="79">
        <v>4.1064284964618654E-4</v>
      </c>
      <c r="HO131" s="79">
        <v>92.714665760581696</v>
      </c>
      <c r="HP131" s="79">
        <v>401.17108892311245</v>
      </c>
      <c r="HQ131" s="79">
        <v>0.57015078341835201</v>
      </c>
      <c r="HR131" s="79">
        <v>5.5225904995976167</v>
      </c>
      <c r="HS131" s="80" t="str">
        <f t="shared" si="1"/>
        <v>Water Pollution_Aldicarb_Unspecified_Health_N/A for WP Interim Methodology</v>
      </c>
    </row>
    <row r="132" spans="2:227">
      <c r="B132" s="82" t="s">
        <v>9</v>
      </c>
      <c r="C132" s="83" t="s">
        <v>436</v>
      </c>
      <c r="D132" s="65" t="s">
        <v>394</v>
      </c>
      <c r="E132" s="65" t="s">
        <v>395</v>
      </c>
      <c r="F132" s="65" t="s">
        <v>390</v>
      </c>
      <c r="G132" s="65" t="s">
        <v>391</v>
      </c>
      <c r="H132" s="41"/>
      <c r="I132" s="79">
        <v>7.3489587777226966</v>
      </c>
      <c r="J132" s="79">
        <v>7.2530705055325148E-2</v>
      </c>
      <c r="K132" s="79">
        <v>8.9791791244516173</v>
      </c>
      <c r="L132" s="79">
        <v>6.3651010078990933E-2</v>
      </c>
      <c r="M132" s="79">
        <v>0.43215344767266095</v>
      </c>
      <c r="N132" s="79">
        <v>2.6481880182053517</v>
      </c>
      <c r="O132" s="79">
        <v>1.1380836768263884</v>
      </c>
      <c r="P132" s="79">
        <v>6.3962286635411508E-2</v>
      </c>
      <c r="Q132" s="79">
        <v>3.4701989374956096E-2</v>
      </c>
      <c r="R132" s="79">
        <v>1.1380836768263884</v>
      </c>
      <c r="S132" s="79">
        <v>2.1231420746057876E-2</v>
      </c>
      <c r="T132" s="79">
        <v>8.1115685932260609E-2</v>
      </c>
      <c r="U132" s="79">
        <v>0.44696138172175814</v>
      </c>
      <c r="V132" s="79">
        <v>1.1380836768263884</v>
      </c>
      <c r="W132" s="79">
        <v>8.0135284028138773</v>
      </c>
      <c r="X132" s="79">
        <v>3.4302919502398779</v>
      </c>
      <c r="Y132" s="79">
        <v>1.1380836768263884</v>
      </c>
      <c r="Z132" s="79">
        <v>2.2799123960871168</v>
      </c>
      <c r="AA132" s="79">
        <v>2.5515396572181719</v>
      </c>
      <c r="AB132" s="79">
        <v>0.15653693954300854</v>
      </c>
      <c r="AC132" s="79">
        <v>1.2647913235141468</v>
      </c>
      <c r="AD132" s="79">
        <v>3.3900198029108712E-3</v>
      </c>
      <c r="AE132" s="79">
        <v>0.76761861157825206</v>
      </c>
      <c r="AF132" s="79">
        <v>2.233323207432546E-2</v>
      </c>
      <c r="AG132" s="79">
        <v>3.3966245170753022</v>
      </c>
      <c r="AH132" s="79">
        <v>2.3550310168366215E-2</v>
      </c>
      <c r="AI132" s="79">
        <v>0.19489467370109637</v>
      </c>
      <c r="AJ132" s="79">
        <v>1.1380836768263884</v>
      </c>
      <c r="AK132" s="79">
        <v>2.2603736313034992</v>
      </c>
      <c r="AL132" s="79">
        <v>0.79010283770266887</v>
      </c>
      <c r="AM132" s="79">
        <v>6.0632106720642396</v>
      </c>
      <c r="AN132" s="79">
        <v>1.5442209851667698E-2</v>
      </c>
      <c r="AO132" s="79">
        <v>1.4649150153432333</v>
      </c>
      <c r="AP132" s="79">
        <v>0.44236308339939362</v>
      </c>
      <c r="AQ132" s="79">
        <v>0.81967742805718646</v>
      </c>
      <c r="AR132" s="79">
        <v>1.3463735214303259E-3</v>
      </c>
      <c r="AS132" s="79">
        <v>1.1380836768263884</v>
      </c>
      <c r="AT132" s="79">
        <v>0.68708483206228632</v>
      </c>
      <c r="AU132" s="79">
        <v>0.17472586783431743</v>
      </c>
      <c r="AV132" s="79">
        <v>0.43215344767266095</v>
      </c>
      <c r="AW132" s="79">
        <v>2.5467488027481801E-2</v>
      </c>
      <c r="AX132" s="79">
        <v>0.61646328897346347</v>
      </c>
      <c r="AY132" s="79">
        <v>5.9119721910482523E-2</v>
      </c>
      <c r="AZ132" s="79">
        <v>1.4649150153432333</v>
      </c>
      <c r="BA132" s="79">
        <v>1.7557708736412596E-2</v>
      </c>
      <c r="BB132" s="79">
        <v>1.0078827792889788</v>
      </c>
      <c r="BC132" s="79">
        <v>0.75328001285827162</v>
      </c>
      <c r="BD132" s="79">
        <v>1.1021204484949845</v>
      </c>
      <c r="BE132" s="79">
        <v>0.92540520816497185</v>
      </c>
      <c r="BF132" s="79">
        <v>4.560926900160684</v>
      </c>
      <c r="BG132" s="79">
        <v>1.1380836768263884</v>
      </c>
      <c r="BH132" s="79">
        <v>0.83947519566377415</v>
      </c>
      <c r="BI132" s="79">
        <v>0.40113172476470871</v>
      </c>
      <c r="BJ132" s="79">
        <v>0.49445620487501518</v>
      </c>
      <c r="BK132" s="79">
        <v>1.5322217046436835</v>
      </c>
      <c r="BL132" s="79">
        <v>1.1380836768263884</v>
      </c>
      <c r="BM132" s="79">
        <v>3.4710267796225733</v>
      </c>
      <c r="BN132" s="79">
        <v>0.26540506108154988</v>
      </c>
      <c r="BO132" s="79">
        <v>0.64047393651965834</v>
      </c>
      <c r="BP132" s="79">
        <v>1.6634640318843787</v>
      </c>
      <c r="BQ132" s="79">
        <v>1.8725469565184569</v>
      </c>
      <c r="BR132" s="79">
        <v>7.7200203798806308</v>
      </c>
      <c r="BS132" s="79">
        <v>3.8878680774012866E-2</v>
      </c>
      <c r="BT132" s="79">
        <v>1.4649150153432333</v>
      </c>
      <c r="BU132" s="79">
        <v>2.1849386322697044</v>
      </c>
      <c r="BV132" s="79">
        <v>0.83947519566377415</v>
      </c>
      <c r="BW132" s="79">
        <v>6.3651010078990933E-2</v>
      </c>
      <c r="BX132" s="79">
        <v>1.0650328738051065E-2</v>
      </c>
      <c r="BY132" s="79">
        <v>0.50318222716878402</v>
      </c>
      <c r="BZ132" s="79">
        <v>6.3651010078990933E-2</v>
      </c>
      <c r="CA132" s="79">
        <v>2.7862935479188576E-2</v>
      </c>
      <c r="CB132" s="79">
        <v>1.4649150153432333</v>
      </c>
      <c r="CC132" s="79">
        <v>2.8983427855658102</v>
      </c>
      <c r="CD132" s="79">
        <v>0.39819064557324196</v>
      </c>
      <c r="CE132" s="79">
        <v>0.27728795886293495</v>
      </c>
      <c r="CF132" s="79">
        <v>0.43215344767266095</v>
      </c>
      <c r="CG132" s="79">
        <v>0.36721779584805186</v>
      </c>
      <c r="CH132" s="79">
        <v>1.1438014532924575E-3</v>
      </c>
      <c r="CI132" s="79">
        <v>1.1380836768263884</v>
      </c>
      <c r="CJ132" s="79">
        <v>2.2603736313034992</v>
      </c>
      <c r="CK132" s="79">
        <v>1.4843355949771355</v>
      </c>
      <c r="CL132" s="79">
        <v>3.150595890455214</v>
      </c>
      <c r="CM132" s="79">
        <v>6.5988237729260851E-2</v>
      </c>
      <c r="CN132" s="79">
        <v>5.0337288591040244E-3</v>
      </c>
      <c r="CO132" s="79">
        <v>9.4837423436582462</v>
      </c>
      <c r="CP132" s="79">
        <v>2.2051717870198435</v>
      </c>
      <c r="CQ132" s="79">
        <v>2.2603736313034992</v>
      </c>
      <c r="CR132" s="79">
        <v>1.1303778718957331</v>
      </c>
      <c r="CS132" s="79">
        <v>8.2251112266569105E-3</v>
      </c>
      <c r="CT132" s="79">
        <v>1.038036854319393</v>
      </c>
      <c r="CU132" s="79">
        <v>0.11007633876462228</v>
      </c>
      <c r="CV132" s="79">
        <v>0.83707877453260937</v>
      </c>
      <c r="CW132" s="79">
        <v>0.96627896167422678</v>
      </c>
      <c r="CX132" s="79">
        <v>0.22899842618384553</v>
      </c>
      <c r="CY132" s="79">
        <v>0.43215344767266095</v>
      </c>
      <c r="CZ132" s="79">
        <v>0.37405132742979436</v>
      </c>
      <c r="DA132" s="79">
        <v>0.1466670009123259</v>
      </c>
      <c r="DB132" s="79">
        <v>1.1380836768263884</v>
      </c>
      <c r="DC132" s="79">
        <v>0.50915143448019717</v>
      </c>
      <c r="DD132" s="79">
        <v>12.840907639555269</v>
      </c>
      <c r="DE132" s="79">
        <v>4.3070285312097056E-2</v>
      </c>
      <c r="DF132" s="79">
        <v>0.15575794609501781</v>
      </c>
      <c r="DG132" s="79">
        <v>2.2603736313034992</v>
      </c>
      <c r="DH132" s="79">
        <v>15.040571280991642</v>
      </c>
      <c r="DI132" s="79">
        <v>6.1852586487933738</v>
      </c>
      <c r="DJ132" s="79">
        <v>0.83947519566377415</v>
      </c>
      <c r="DK132" s="79">
        <v>8.0135284028138773</v>
      </c>
      <c r="DL132" s="79">
        <v>0.58360425177557052</v>
      </c>
      <c r="DM132" s="79">
        <v>0.23150472128137534</v>
      </c>
      <c r="DN132" s="79">
        <v>0.11756167547132156</v>
      </c>
      <c r="DO132" s="79">
        <v>8.0135284028138773</v>
      </c>
      <c r="DP132" s="79">
        <v>9.1885324092302021</v>
      </c>
      <c r="DQ132" s="79">
        <v>8.2523597787947406E-2</v>
      </c>
      <c r="DR132" s="79">
        <v>2.3864546390456844</v>
      </c>
      <c r="DS132" s="79">
        <v>0.43215344767266095</v>
      </c>
      <c r="DT132" s="79">
        <v>0.18288430444822898</v>
      </c>
      <c r="DU132" s="79">
        <v>0.43215344767266095</v>
      </c>
      <c r="DV132" s="79">
        <v>2.2603736313034992</v>
      </c>
      <c r="DW132" s="79">
        <v>0.95398002168244722</v>
      </c>
      <c r="DX132" s="79">
        <v>4.7036800534968485E-3</v>
      </c>
      <c r="DY132" s="79">
        <v>0.7543211894223012</v>
      </c>
      <c r="DZ132" s="79">
        <v>2.9270449875186961</v>
      </c>
      <c r="EA132" s="79">
        <v>0.25222849095298733</v>
      </c>
      <c r="EB132" s="79">
        <v>8.0135284028138773</v>
      </c>
      <c r="EC132" s="79">
        <v>2.2603736313034992</v>
      </c>
      <c r="ED132" s="79">
        <v>1.89994214258562</v>
      </c>
      <c r="EE132" s="79">
        <v>1.4649150153432333</v>
      </c>
      <c r="EF132" s="79">
        <v>0.27538102998242003</v>
      </c>
      <c r="EG132" s="79">
        <v>2.2603736313034992</v>
      </c>
      <c r="EH132" s="79">
        <v>0.68941159467232127</v>
      </c>
      <c r="EI132" s="79">
        <v>0.43215344767266095</v>
      </c>
      <c r="EJ132" s="79">
        <v>3.6526638520268111E-3</v>
      </c>
      <c r="EK132" s="79">
        <v>0.83947519566377415</v>
      </c>
      <c r="EL132" s="79">
        <v>14.424698921813286</v>
      </c>
      <c r="EM132" s="79">
        <v>3.6159096143690707E-2</v>
      </c>
      <c r="EN132" s="79">
        <v>0.5243808517135109</v>
      </c>
      <c r="EO132" s="79">
        <v>0.53748206037684776</v>
      </c>
      <c r="EP132" s="79">
        <v>2.2603736313034992</v>
      </c>
      <c r="EQ132" s="79">
        <v>1.4568087217991275</v>
      </c>
      <c r="ER132" s="79">
        <v>0.15368406395218648</v>
      </c>
      <c r="ES132" s="79">
        <v>6.3651010078990933E-2</v>
      </c>
      <c r="ET132" s="79">
        <v>2.7406093266095707E-2</v>
      </c>
      <c r="EU132" s="79">
        <v>7.5965491670111532E-2</v>
      </c>
      <c r="EV132" s="79">
        <v>2.4219309239845779</v>
      </c>
      <c r="EW132" s="79">
        <v>3.0054817707498542</v>
      </c>
      <c r="EX132" s="79">
        <v>2.8768681983699595E-2</v>
      </c>
      <c r="EY132" s="79">
        <v>2.2603736313034992</v>
      </c>
      <c r="EZ132" s="79">
        <v>1.4288922212961686E-2</v>
      </c>
      <c r="FA132" s="79">
        <v>4.3290270179125114</v>
      </c>
      <c r="FB132" s="79">
        <v>1.8967974308597937</v>
      </c>
      <c r="FC132" s="79">
        <v>2.2603736313034992</v>
      </c>
      <c r="FD132" s="79">
        <v>7.1816879778939552E-2</v>
      </c>
      <c r="FE132" s="79">
        <v>0.17632356256123344</v>
      </c>
      <c r="FF132" s="79">
        <v>6.6407959147019552E-2</v>
      </c>
      <c r="FG132" s="79">
        <v>4.6172238029782112E-2</v>
      </c>
      <c r="FH132" s="79">
        <v>0.47538844181735618</v>
      </c>
      <c r="FI132" s="79">
        <v>0.37928307939248701</v>
      </c>
      <c r="FJ132" s="79">
        <v>1.0953681989140465</v>
      </c>
      <c r="FK132" s="79">
        <v>1.1380836768263884</v>
      </c>
      <c r="FL132" s="79">
        <v>8.0135284028138773</v>
      </c>
      <c r="FM132" s="79">
        <v>0.16811203764166446</v>
      </c>
      <c r="FN132" s="79">
        <v>2.397241612062998E-3</v>
      </c>
      <c r="FO132" s="79">
        <v>7.2947686298738101E-2</v>
      </c>
      <c r="FP132" s="79">
        <v>6.3651010078990933E-2</v>
      </c>
      <c r="FQ132" s="79">
        <v>0.43215344767266095</v>
      </c>
      <c r="FR132" s="79">
        <v>1.4649150153432333</v>
      </c>
      <c r="FS132" s="79">
        <v>5.3668468075358513</v>
      </c>
      <c r="FT132" s="79">
        <v>0.85336935737874942</v>
      </c>
      <c r="FU132" s="79">
        <v>1.5488898453315985</v>
      </c>
      <c r="FV132" s="79">
        <v>1.4649150153432333</v>
      </c>
      <c r="FW132" s="79">
        <v>3.8564152114056993</v>
      </c>
      <c r="FX132" s="79">
        <v>2.2603736313034992</v>
      </c>
      <c r="FY132" s="79">
        <v>1.1380836768263884</v>
      </c>
      <c r="FZ132" s="79">
        <v>2.4881270604715571</v>
      </c>
      <c r="GA132" s="79">
        <v>0.75824078716942234</v>
      </c>
      <c r="GB132" s="79">
        <v>0.14231551622481922</v>
      </c>
      <c r="GC132" s="79">
        <v>0.39181041086120783</v>
      </c>
      <c r="GD132" s="79">
        <v>4.5687352776525421</v>
      </c>
      <c r="GE132" s="79">
        <v>1.4649150153432333</v>
      </c>
      <c r="GF132" s="79">
        <v>0.51443929902768704</v>
      </c>
      <c r="GG132" s="79">
        <v>4.5508025661117308</v>
      </c>
      <c r="GH132" s="79">
        <v>1.1380836768263884</v>
      </c>
      <c r="GI132" s="79">
        <v>1.1380836768263884</v>
      </c>
      <c r="GJ132" s="79">
        <v>1.1380836768263884</v>
      </c>
      <c r="GK132" s="79">
        <v>1.1380836768263884</v>
      </c>
      <c r="GL132" s="79">
        <v>8.7645992907455283E-2</v>
      </c>
      <c r="GM132" s="79">
        <v>2.1062956175499751E-2</v>
      </c>
      <c r="GN132" s="79">
        <v>1.0386633980816507E-2</v>
      </c>
      <c r="GO132" s="79">
        <v>3.4081143420597496E-2</v>
      </c>
      <c r="GP132" s="79">
        <v>4.3539635942654655</v>
      </c>
      <c r="GQ132" s="79">
        <v>2.2603736313034992</v>
      </c>
      <c r="GR132" s="79">
        <v>2.5341651142490362</v>
      </c>
      <c r="GS132" s="79">
        <v>9.0989396593287152E-3</v>
      </c>
      <c r="GT132" s="79">
        <v>2.564309255265067</v>
      </c>
      <c r="GU132" s="79">
        <v>2.2603736313034992</v>
      </c>
      <c r="GV132" s="79">
        <v>0.8185065168609631</v>
      </c>
      <c r="GW132" s="79">
        <v>6.3651010078990933E-2</v>
      </c>
      <c r="GX132" s="79">
        <v>1.1380836768263884</v>
      </c>
      <c r="GY132" s="79">
        <v>0.35636912822349825</v>
      </c>
      <c r="GZ132" s="79">
        <v>0.21516123346265575</v>
      </c>
      <c r="HA132" s="79">
        <v>0.90615093933047597</v>
      </c>
      <c r="HB132" s="79">
        <v>1.1380836768263884</v>
      </c>
      <c r="HC132" s="79">
        <v>6.3651010078990933E-2</v>
      </c>
      <c r="HD132" s="79">
        <v>5.8372933071898885E-2</v>
      </c>
      <c r="HE132" s="79">
        <v>0.53544467515773797</v>
      </c>
      <c r="HF132" s="79">
        <v>28.758380380733577</v>
      </c>
      <c r="HG132" s="79">
        <v>0.66918161342592486</v>
      </c>
      <c r="HH132" s="79">
        <v>7.6798844340098312E-3</v>
      </c>
      <c r="HI132" s="79">
        <v>6.6333753383179789E-2</v>
      </c>
      <c r="HJ132" s="79">
        <v>0.38131997273708779</v>
      </c>
      <c r="HK132" s="79">
        <v>6.3651010078990933E-2</v>
      </c>
      <c r="HL132" s="79">
        <v>1.1380836768263884</v>
      </c>
      <c r="HM132" s="79">
        <v>4.0114660769334298</v>
      </c>
      <c r="HN132" s="79">
        <v>1.1380836768263884</v>
      </c>
      <c r="HO132" s="79">
        <v>8.0135284028138773</v>
      </c>
      <c r="HP132" s="79">
        <v>34.05699408387143</v>
      </c>
      <c r="HQ132" s="79">
        <v>1.9961892002933485E-2</v>
      </c>
      <c r="HR132" s="79">
        <v>0.19754166651380139</v>
      </c>
      <c r="HS132" s="80" t="str">
        <f t="shared" si="1"/>
        <v>Water Pollution_aniline_Freshwater_Health_N/A for WP Interim Methodology</v>
      </c>
    </row>
    <row r="133" spans="2:227">
      <c r="B133" s="82" t="s">
        <v>9</v>
      </c>
      <c r="C133" s="83" t="s">
        <v>436</v>
      </c>
      <c r="D133" s="65" t="s">
        <v>396</v>
      </c>
      <c r="E133" s="65" t="s">
        <v>395</v>
      </c>
      <c r="F133" s="65" t="s">
        <v>390</v>
      </c>
      <c r="G133" s="65" t="s">
        <v>391</v>
      </c>
      <c r="H133" s="41"/>
      <c r="I133" s="79">
        <v>5.4187545785060458E-4</v>
      </c>
      <c r="J133" s="79">
        <v>3.1357439502138616E-4</v>
      </c>
      <c r="K133" s="79">
        <v>4.6339359303784034E-4</v>
      </c>
      <c r="L133" s="79">
        <v>9.1794622935409021E-5</v>
      </c>
      <c r="M133" s="79">
        <v>3.4512640784148044E-4</v>
      </c>
      <c r="N133" s="79">
        <v>4.0781019205961505E-4</v>
      </c>
      <c r="O133" s="79">
        <v>2.8445612307897945E-4</v>
      </c>
      <c r="P133" s="79">
        <v>2.3349005978764195E-4</v>
      </c>
      <c r="Q133" s="79">
        <v>4.2529015453433399E-4</v>
      </c>
      <c r="R133" s="79">
        <v>2.8445612307897945E-4</v>
      </c>
      <c r="S133" s="79">
        <v>6.7938334205823049E-5</v>
      </c>
      <c r="T133" s="79">
        <v>4.6111842782457443E-4</v>
      </c>
      <c r="U133" s="79">
        <v>3.4835963597916757E-4</v>
      </c>
      <c r="V133" s="79">
        <v>2.8445612307897945E-4</v>
      </c>
      <c r="W133" s="79">
        <v>7.735988767781566E-4</v>
      </c>
      <c r="X133" s="79">
        <v>4.7295035616144237E-3</v>
      </c>
      <c r="Y133" s="79">
        <v>2.8445612307897945E-4</v>
      </c>
      <c r="Z133" s="79">
        <v>2.2663108733215407E-4</v>
      </c>
      <c r="AA133" s="79">
        <v>7.1244837433700082E-4</v>
      </c>
      <c r="AB133" s="79">
        <v>2.3881203761136994E-4</v>
      </c>
      <c r="AC133" s="79">
        <v>7.8344378460256736E-4</v>
      </c>
      <c r="AD133" s="79">
        <v>1.3508269262133154E-4</v>
      </c>
      <c r="AE133" s="79">
        <v>1.7798924307637379E-4</v>
      </c>
      <c r="AF133" s="79">
        <v>1.158891340084628E-4</v>
      </c>
      <c r="AG133" s="79">
        <v>3.2583634482751553E-4</v>
      </c>
      <c r="AH133" s="79">
        <v>3.2422411930170157E-4</v>
      </c>
      <c r="AI133" s="79">
        <v>1.925757328492189E-4</v>
      </c>
      <c r="AJ133" s="79">
        <v>2.8445612307897945E-4</v>
      </c>
      <c r="AK133" s="79">
        <v>5.3339640499448652E-4</v>
      </c>
      <c r="AL133" s="79">
        <v>2.8383494733353422E-4</v>
      </c>
      <c r="AM133" s="79">
        <v>1.1591820322728705E-3</v>
      </c>
      <c r="AN133" s="79">
        <v>1.6170675411487411E-3</v>
      </c>
      <c r="AO133" s="79">
        <v>6.2531633966128207E-4</v>
      </c>
      <c r="AP133" s="79">
        <v>6.0701083390538209E-4</v>
      </c>
      <c r="AQ133" s="79">
        <v>5.124968943213149E-4</v>
      </c>
      <c r="AR133" s="79">
        <v>7.1224575534476909E-5</v>
      </c>
      <c r="AS133" s="79">
        <v>2.8445612307897945E-4</v>
      </c>
      <c r="AT133" s="79">
        <v>1.6678254600083919E-4</v>
      </c>
      <c r="AU133" s="79">
        <v>4.345721489536433E-4</v>
      </c>
      <c r="AV133" s="79">
        <v>3.4512640784148044E-4</v>
      </c>
      <c r="AW133" s="79">
        <v>1.6643269625712451E-4</v>
      </c>
      <c r="AX133" s="79">
        <v>1.2741736746865607E-3</v>
      </c>
      <c r="AY133" s="79">
        <v>1.4909357193764594E-4</v>
      </c>
      <c r="AZ133" s="79">
        <v>6.2531633966128207E-4</v>
      </c>
      <c r="BA133" s="79">
        <v>4.3483165964549025E-4</v>
      </c>
      <c r="BB133" s="79">
        <v>3.2069325388924674E-4</v>
      </c>
      <c r="BC133" s="79">
        <v>2.4837636322228674E-4</v>
      </c>
      <c r="BD133" s="79">
        <v>7.691966606314819E-4</v>
      </c>
      <c r="BE133" s="79">
        <v>1.6865798261858183E-4</v>
      </c>
      <c r="BF133" s="79">
        <v>3.812184266737661E-4</v>
      </c>
      <c r="BG133" s="79">
        <v>2.8445612307897945E-4</v>
      </c>
      <c r="BH133" s="79">
        <v>3.382940553607565E-4</v>
      </c>
      <c r="BI133" s="79">
        <v>4.7329848168379168E-4</v>
      </c>
      <c r="BJ133" s="79">
        <v>2.1591095162947773E-4</v>
      </c>
      <c r="BK133" s="79">
        <v>5.1653002974947986E-4</v>
      </c>
      <c r="BL133" s="79">
        <v>2.8445612307897945E-4</v>
      </c>
      <c r="BM133" s="79">
        <v>5.8947432473771338E-4</v>
      </c>
      <c r="BN133" s="79">
        <v>1.5912317528080593E-4</v>
      </c>
      <c r="BO133" s="79">
        <v>1.3683804686319097E-3</v>
      </c>
      <c r="BP133" s="79">
        <v>6.0026026667062832E-4</v>
      </c>
      <c r="BQ133" s="79">
        <v>3.245153328536736E-4</v>
      </c>
      <c r="BR133" s="79">
        <v>2.5260704061618491E-4</v>
      </c>
      <c r="BS133" s="79">
        <v>1.3847714415904052E-4</v>
      </c>
      <c r="BT133" s="79">
        <v>6.2531633966128207E-4</v>
      </c>
      <c r="BU133" s="79">
        <v>6.8925961809185288E-4</v>
      </c>
      <c r="BV133" s="79">
        <v>3.382940553607565E-4</v>
      </c>
      <c r="BW133" s="79">
        <v>9.1794622935409021E-5</v>
      </c>
      <c r="BX133" s="79">
        <v>1.437686575616871E-4</v>
      </c>
      <c r="BY133" s="79">
        <v>4.0693053393329131E-4</v>
      </c>
      <c r="BZ133" s="79">
        <v>9.1794622935409021E-5</v>
      </c>
      <c r="CA133" s="79">
        <v>1.2739853489184086E-4</v>
      </c>
      <c r="CB133" s="79">
        <v>6.2531633966128207E-4</v>
      </c>
      <c r="CC133" s="79">
        <v>2.629998504308666E-4</v>
      </c>
      <c r="CD133" s="79">
        <v>5.5468103856008743E-4</v>
      </c>
      <c r="CE133" s="79">
        <v>9.3507781813755529E-4</v>
      </c>
      <c r="CF133" s="79">
        <v>3.4512640784148044E-4</v>
      </c>
      <c r="CG133" s="79">
        <v>3.1745487175155598E-4</v>
      </c>
      <c r="CH133" s="79">
        <v>4.597135011302736E-5</v>
      </c>
      <c r="CI133" s="79">
        <v>2.8445612307897945E-4</v>
      </c>
      <c r="CJ133" s="79">
        <v>5.3339640499448652E-4</v>
      </c>
      <c r="CK133" s="79">
        <v>4.2665639327681761E-4</v>
      </c>
      <c r="CL133" s="79">
        <v>6.4371987293550855E-4</v>
      </c>
      <c r="CM133" s="79">
        <v>3.4364419858532293E-4</v>
      </c>
      <c r="CN133" s="79">
        <v>1.7204595636255752E-4</v>
      </c>
      <c r="CO133" s="79">
        <v>5.4998518917579895E-4</v>
      </c>
      <c r="CP133" s="79">
        <v>3.9917384276330235E-4</v>
      </c>
      <c r="CQ133" s="79">
        <v>5.3339640499448652E-4</v>
      </c>
      <c r="CR133" s="79">
        <v>4.5698860850800529E-4</v>
      </c>
      <c r="CS133" s="79">
        <v>8.9556185201758099E-5</v>
      </c>
      <c r="CT133" s="79">
        <v>3.642639940351142E-3</v>
      </c>
      <c r="CU133" s="79">
        <v>2.3016747696093156E-4</v>
      </c>
      <c r="CV133" s="79">
        <v>7.3969067174027168E-4</v>
      </c>
      <c r="CW133" s="79">
        <v>1.4728175454206561E-3</v>
      </c>
      <c r="CX133" s="79">
        <v>1.7376385636233373E-4</v>
      </c>
      <c r="CY133" s="79">
        <v>3.4512640784148044E-4</v>
      </c>
      <c r="CZ133" s="79">
        <v>5.5976167910052417E-4</v>
      </c>
      <c r="DA133" s="79">
        <v>4.1029400314682358E-4</v>
      </c>
      <c r="DB133" s="79">
        <v>2.8445612307897945E-4</v>
      </c>
      <c r="DC133" s="79">
        <v>2.4197436161660203E-4</v>
      </c>
      <c r="DD133" s="79">
        <v>7.3446162992107261E-4</v>
      </c>
      <c r="DE133" s="79">
        <v>1.1325209261251264E-4</v>
      </c>
      <c r="DF133" s="79">
        <v>5.2619543356400861E-4</v>
      </c>
      <c r="DG133" s="79">
        <v>5.3339640499448652E-4</v>
      </c>
      <c r="DH133" s="79">
        <v>3.5827241943097116E-4</v>
      </c>
      <c r="DI133" s="79">
        <v>8.5570071106547867E-4</v>
      </c>
      <c r="DJ133" s="79">
        <v>3.382940553607565E-4</v>
      </c>
      <c r="DK133" s="79">
        <v>7.735988767781566E-4</v>
      </c>
      <c r="DL133" s="79">
        <v>3.2654647324777819E-4</v>
      </c>
      <c r="DM133" s="79">
        <v>3.3901349062098231E-4</v>
      </c>
      <c r="DN133" s="79">
        <v>1.5700053821103064E-4</v>
      </c>
      <c r="DO133" s="79">
        <v>7.735988767781566E-4</v>
      </c>
      <c r="DP133" s="79">
        <v>3.2745093296669291E-4</v>
      </c>
      <c r="DQ133" s="79">
        <v>2.821656427654804E-4</v>
      </c>
      <c r="DR133" s="79">
        <v>2.8683448200390882E-4</v>
      </c>
      <c r="DS133" s="79">
        <v>3.4512640784148044E-4</v>
      </c>
      <c r="DT133" s="79">
        <v>2.3782172126829865E-4</v>
      </c>
      <c r="DU133" s="79">
        <v>3.4512640784148044E-4</v>
      </c>
      <c r="DV133" s="79">
        <v>5.3339640499448652E-4</v>
      </c>
      <c r="DW133" s="79">
        <v>2.2690494480528793E-4</v>
      </c>
      <c r="DX133" s="79">
        <v>7.9175522837786328E-4</v>
      </c>
      <c r="DY133" s="79">
        <v>4.7055797030859522E-4</v>
      </c>
      <c r="DZ133" s="79">
        <v>2.2717635373741712E-3</v>
      </c>
      <c r="EA133" s="79">
        <v>4.9122175716679575E-4</v>
      </c>
      <c r="EB133" s="79">
        <v>7.735988767781566E-4</v>
      </c>
      <c r="EC133" s="79">
        <v>5.3339640499448652E-4</v>
      </c>
      <c r="ED133" s="79">
        <v>3.6570038766042909E-4</v>
      </c>
      <c r="EE133" s="79">
        <v>6.2531633966128207E-4</v>
      </c>
      <c r="EF133" s="79">
        <v>4.2800827696506412E-4</v>
      </c>
      <c r="EG133" s="79">
        <v>5.3339640499448652E-4</v>
      </c>
      <c r="EH133" s="79">
        <v>2.8394160145295624E-4</v>
      </c>
      <c r="EI133" s="79">
        <v>3.4512640784148044E-4</v>
      </c>
      <c r="EJ133" s="79">
        <v>6.4357002220488368E-5</v>
      </c>
      <c r="EK133" s="79">
        <v>3.382940553607565E-4</v>
      </c>
      <c r="EL133" s="79">
        <v>6.7648862724086585E-4</v>
      </c>
      <c r="EM133" s="79">
        <v>3.1013838722977494E-4</v>
      </c>
      <c r="EN133" s="79">
        <v>6.012097269340659E-4</v>
      </c>
      <c r="EO133" s="79">
        <v>1.7568734230783795E-4</v>
      </c>
      <c r="EP133" s="79">
        <v>5.3339640499448652E-4</v>
      </c>
      <c r="EQ133" s="79">
        <v>1.161929547123952E-3</v>
      </c>
      <c r="ER133" s="79">
        <v>4.9906167092096329E-4</v>
      </c>
      <c r="ES133" s="79">
        <v>9.1794622935409021E-5</v>
      </c>
      <c r="ET133" s="79">
        <v>1.0388100606813805E-4</v>
      </c>
      <c r="EU133" s="79">
        <v>2.6652376852628001E-4</v>
      </c>
      <c r="EV133" s="79">
        <v>7.7326666944116471E-4</v>
      </c>
      <c r="EW133" s="79">
        <v>2.4518926183873403E-3</v>
      </c>
      <c r="EX133" s="79">
        <v>4.3263642683053844E-4</v>
      </c>
      <c r="EY133" s="79">
        <v>5.3339640499448652E-4</v>
      </c>
      <c r="EZ133" s="79">
        <v>8.5378650430323487E-5</v>
      </c>
      <c r="FA133" s="79">
        <v>4.2073652820155005E-4</v>
      </c>
      <c r="FB133" s="79">
        <v>4.6668420819379218E-3</v>
      </c>
      <c r="FC133" s="79">
        <v>5.3339640499448652E-4</v>
      </c>
      <c r="FD133" s="79">
        <v>1.9147655335641803E-4</v>
      </c>
      <c r="FE133" s="79">
        <v>1.2752659566838716E-4</v>
      </c>
      <c r="FF133" s="79">
        <v>2.5922389770264767E-4</v>
      </c>
      <c r="FG133" s="79">
        <v>1.7156766827227329E-4</v>
      </c>
      <c r="FH133" s="79">
        <v>2.2189910781556847E-4</v>
      </c>
      <c r="FI133" s="79">
        <v>4.751904698578788E-4</v>
      </c>
      <c r="FJ133" s="79">
        <v>3.6796986630734243E-4</v>
      </c>
      <c r="FK133" s="79">
        <v>2.8445612307897945E-4</v>
      </c>
      <c r="FL133" s="79">
        <v>7.735988767781566E-4</v>
      </c>
      <c r="FM133" s="79">
        <v>4.336502431636678E-4</v>
      </c>
      <c r="FN133" s="79">
        <v>9.5643906998445999E-5</v>
      </c>
      <c r="FO133" s="79">
        <v>2.1404692442561317E-3</v>
      </c>
      <c r="FP133" s="79">
        <v>9.1794622935409021E-5</v>
      </c>
      <c r="FQ133" s="79">
        <v>3.4512640784148044E-4</v>
      </c>
      <c r="FR133" s="79">
        <v>6.2531633966128207E-4</v>
      </c>
      <c r="FS133" s="79">
        <v>1.4197250598566957E-3</v>
      </c>
      <c r="FT133" s="79">
        <v>7.0663373779767682E-4</v>
      </c>
      <c r="FU133" s="79">
        <v>3.3257187346639956E-4</v>
      </c>
      <c r="FV133" s="79">
        <v>6.2531633966128207E-4</v>
      </c>
      <c r="FW133" s="79">
        <v>6.3711969791919467E-4</v>
      </c>
      <c r="FX133" s="79">
        <v>5.3339640499448652E-4</v>
      </c>
      <c r="FY133" s="79">
        <v>2.8445612307897945E-4</v>
      </c>
      <c r="FZ133" s="79">
        <v>4.444744704797135E-4</v>
      </c>
      <c r="GA133" s="79">
        <v>3.4753696656240245E-4</v>
      </c>
      <c r="GB133" s="79">
        <v>1.0356452853226598E-4</v>
      </c>
      <c r="GC133" s="79">
        <v>4.5571898461990197E-4</v>
      </c>
      <c r="GD133" s="79">
        <v>5.3006553124580139E-4</v>
      </c>
      <c r="GE133" s="79">
        <v>6.2531633966128207E-4</v>
      </c>
      <c r="GF133" s="79">
        <v>4.4548075933517264E-4</v>
      </c>
      <c r="GG133" s="79">
        <v>9.8156492966477516E-4</v>
      </c>
      <c r="GH133" s="79">
        <v>2.8445612307897945E-4</v>
      </c>
      <c r="GI133" s="79">
        <v>2.8445612307897945E-4</v>
      </c>
      <c r="GJ133" s="79">
        <v>2.8445612307897945E-4</v>
      </c>
      <c r="GK133" s="79">
        <v>2.8445612307897945E-4</v>
      </c>
      <c r="GL133" s="79">
        <v>4.9777643894177855E-4</v>
      </c>
      <c r="GM133" s="79">
        <v>1.0468224121988002E-4</v>
      </c>
      <c r="GN133" s="79">
        <v>1.4614068011232578E-4</v>
      </c>
      <c r="GO133" s="79">
        <v>5.8484197505533238E-4</v>
      </c>
      <c r="GP133" s="79">
        <v>6.7929705460574184E-4</v>
      </c>
      <c r="GQ133" s="79">
        <v>5.3339640499448652E-4</v>
      </c>
      <c r="GR133" s="79">
        <v>5.1436299312964339E-4</v>
      </c>
      <c r="GS133" s="79">
        <v>5.569009292970172E-4</v>
      </c>
      <c r="GT133" s="79">
        <v>9.3543595697899353E-4</v>
      </c>
      <c r="GU133" s="79">
        <v>5.3339640499448652E-4</v>
      </c>
      <c r="GV133" s="79">
        <v>9.6185753630904361E-4</v>
      </c>
      <c r="GW133" s="79">
        <v>9.1794622935409021E-5</v>
      </c>
      <c r="GX133" s="79">
        <v>2.8445612307897945E-4</v>
      </c>
      <c r="GY133" s="79">
        <v>5.4782539977570575E-4</v>
      </c>
      <c r="GZ133" s="79">
        <v>4.8001869135229065E-4</v>
      </c>
      <c r="HA133" s="79">
        <v>2.6513520728166162E-4</v>
      </c>
      <c r="HB133" s="79">
        <v>2.8445612307897945E-4</v>
      </c>
      <c r="HC133" s="79">
        <v>9.1794622935409021E-5</v>
      </c>
      <c r="HD133" s="79">
        <v>8.8905960005919459E-4</v>
      </c>
      <c r="HE133" s="79">
        <v>2.7515977078533868E-4</v>
      </c>
      <c r="HF133" s="79">
        <v>7.9317850040931204E-4</v>
      </c>
      <c r="HG133" s="79">
        <v>2.2467689474519229E-4</v>
      </c>
      <c r="HH133" s="79">
        <v>2.8805215221649035E-4</v>
      </c>
      <c r="HI133" s="79">
        <v>2.1394513107984229E-4</v>
      </c>
      <c r="HJ133" s="79">
        <v>8.5418065458144803E-4</v>
      </c>
      <c r="HK133" s="79">
        <v>9.1794622935409021E-5</v>
      </c>
      <c r="HL133" s="79">
        <v>2.8445612307897945E-4</v>
      </c>
      <c r="HM133" s="79">
        <v>1.1402503417098032E-3</v>
      </c>
      <c r="HN133" s="79">
        <v>2.8445612307897945E-4</v>
      </c>
      <c r="HO133" s="79">
        <v>7.735988767781566E-4</v>
      </c>
      <c r="HP133" s="79">
        <v>9.2486188197681506E-4</v>
      </c>
      <c r="HQ133" s="79">
        <v>2.5713245808863422E-4</v>
      </c>
      <c r="HR133" s="79">
        <v>4.1101683430479327E-4</v>
      </c>
      <c r="HS133" s="80" t="str">
        <f t="shared" si="1"/>
        <v>Water Pollution_aniline_Seawater_Health_N/A for WP Interim Methodology</v>
      </c>
    </row>
    <row r="134" spans="2:227">
      <c r="B134" s="82" t="s">
        <v>9</v>
      </c>
      <c r="C134" s="83" t="s">
        <v>436</v>
      </c>
      <c r="D134" s="65" t="s">
        <v>384</v>
      </c>
      <c r="E134" s="65" t="s">
        <v>395</v>
      </c>
      <c r="F134" s="65" t="s">
        <v>390</v>
      </c>
      <c r="G134" s="65" t="s">
        <v>391</v>
      </c>
      <c r="H134" s="41"/>
      <c r="I134" s="79">
        <v>7.3489587777226966</v>
      </c>
      <c r="J134" s="79">
        <v>6.2581449179552801E-2</v>
      </c>
      <c r="K134" s="79">
        <v>7.3513253922449335</v>
      </c>
      <c r="L134" s="79">
        <v>9.1794622935409021E-5</v>
      </c>
      <c r="M134" s="79">
        <v>0.43215344767266095</v>
      </c>
      <c r="N134" s="79">
        <v>1.8643617245124691</v>
      </c>
      <c r="O134" s="79">
        <v>2.8445612307897945E-4</v>
      </c>
      <c r="P134" s="79">
        <v>5.7697889959107941E-2</v>
      </c>
      <c r="Q134" s="79">
        <v>3.4701989374956096E-2</v>
      </c>
      <c r="R134" s="79">
        <v>2.8445612307897945E-4</v>
      </c>
      <c r="S134" s="79">
        <v>1.3545332387247274E-2</v>
      </c>
      <c r="T134" s="79">
        <v>8.1115685932260609E-2</v>
      </c>
      <c r="U134" s="79">
        <v>0.34446600660852628</v>
      </c>
      <c r="V134" s="79">
        <v>1.9187909236972182E-3</v>
      </c>
      <c r="W134" s="79">
        <v>7.735988767781566E-4</v>
      </c>
      <c r="X134" s="79">
        <v>3.2344861841865078</v>
      </c>
      <c r="Y134" s="79">
        <v>2.8445612307897945E-4</v>
      </c>
      <c r="Z134" s="79">
        <v>2.2799123960871168</v>
      </c>
      <c r="AA134" s="79">
        <v>2.4869171027424106</v>
      </c>
      <c r="AB134" s="79">
        <v>0.12024148840450682</v>
      </c>
      <c r="AC134" s="79">
        <v>1.1158802742539256</v>
      </c>
      <c r="AD134" s="79">
        <v>1.3508269262133154E-4</v>
      </c>
      <c r="AE134" s="79">
        <v>0.76761861157825206</v>
      </c>
      <c r="AF134" s="79">
        <v>2.233323207432546E-2</v>
      </c>
      <c r="AG134" s="79">
        <v>3.3794575857636819</v>
      </c>
      <c r="AH134" s="79">
        <v>2.3550310168366215E-2</v>
      </c>
      <c r="AI134" s="79">
        <v>0.16711481200550443</v>
      </c>
      <c r="AJ134" s="79">
        <v>2.8445612307897945E-4</v>
      </c>
      <c r="AK134" s="79">
        <v>0.29173875930786008</v>
      </c>
      <c r="AL134" s="79">
        <v>0.74214262680559639</v>
      </c>
      <c r="AM134" s="79">
        <v>6.0632106720642396</v>
      </c>
      <c r="AN134" s="79">
        <v>1.5442209851667698E-2</v>
      </c>
      <c r="AO134" s="79">
        <v>0.30140160768829538</v>
      </c>
      <c r="AP134" s="79">
        <v>0.43232673883556372</v>
      </c>
      <c r="AQ134" s="79">
        <v>0.74119918313987254</v>
      </c>
      <c r="AR134" s="79">
        <v>1.2084432612566214E-3</v>
      </c>
      <c r="AS134" s="79">
        <v>2.8445612307897945E-4</v>
      </c>
      <c r="AT134" s="79">
        <v>0.68708483206228632</v>
      </c>
      <c r="AU134" s="79">
        <v>0.17472586783431743</v>
      </c>
      <c r="AV134" s="79">
        <v>0.35370829221109851</v>
      </c>
      <c r="AW134" s="79">
        <v>2.2793345610443095E-2</v>
      </c>
      <c r="AX134" s="79">
        <v>0.58441787879325091</v>
      </c>
      <c r="AY134" s="79">
        <v>5.576778303980439E-2</v>
      </c>
      <c r="AZ134" s="79">
        <v>6.2531633966128207E-4</v>
      </c>
      <c r="BA134" s="79">
        <v>1.751524811075271E-2</v>
      </c>
      <c r="BB134" s="79">
        <v>0.92230597714138973</v>
      </c>
      <c r="BC134" s="79">
        <v>0.67831178262004688</v>
      </c>
      <c r="BD134" s="79">
        <v>1.0363751753816077</v>
      </c>
      <c r="BE134" s="79">
        <v>0.73131432150659181</v>
      </c>
      <c r="BF134" s="79">
        <v>2.9797404716903402</v>
      </c>
      <c r="BG134" s="79">
        <v>0.71392581089464491</v>
      </c>
      <c r="BH134" s="79">
        <v>0.41735021359238922</v>
      </c>
      <c r="BI134" s="79">
        <v>0.40113172476470871</v>
      </c>
      <c r="BJ134" s="79">
        <v>0.22100493178387179</v>
      </c>
      <c r="BK134" s="79">
        <v>0.69676589157166935</v>
      </c>
      <c r="BL134" s="79">
        <v>2.8445612307897945E-4</v>
      </c>
      <c r="BM134" s="79">
        <v>2.0609517322971032</v>
      </c>
      <c r="BN134" s="79">
        <v>0.21750619631597215</v>
      </c>
      <c r="BO134" s="79">
        <v>0.59095638315382504</v>
      </c>
      <c r="BP134" s="79">
        <v>1.5047711553929757</v>
      </c>
      <c r="BQ134" s="79">
        <v>1.3392371299236661</v>
      </c>
      <c r="BR134" s="79">
        <v>7.3438586380320334</v>
      </c>
      <c r="BS134" s="79">
        <v>2.5079385374875671E-2</v>
      </c>
      <c r="BT134" s="79">
        <v>1.4649150153432333</v>
      </c>
      <c r="BU134" s="79">
        <v>2.1797620049415074</v>
      </c>
      <c r="BV134" s="79">
        <v>1.7697441303382547E-3</v>
      </c>
      <c r="BW134" s="79">
        <v>2.1691646539302112E-2</v>
      </c>
      <c r="BX134" s="79">
        <v>8.6024518257353487E-3</v>
      </c>
      <c r="BY134" s="79">
        <v>0.45706721440816261</v>
      </c>
      <c r="BZ134" s="79">
        <v>3.4003670411317604E-3</v>
      </c>
      <c r="CA134" s="79">
        <v>2.2100645255211333E-2</v>
      </c>
      <c r="CB134" s="79">
        <v>0.85961232815522892</v>
      </c>
      <c r="CC134" s="79">
        <v>2.7606853288610309</v>
      </c>
      <c r="CD134" s="79">
        <v>0.38596210699231037</v>
      </c>
      <c r="CE134" s="79">
        <v>0.22960632017446189</v>
      </c>
      <c r="CF134" s="79">
        <v>3.4512640784148044E-4</v>
      </c>
      <c r="CG134" s="79">
        <v>0.18809471589725346</v>
      </c>
      <c r="CH134" s="79">
        <v>7.2660214706177058E-5</v>
      </c>
      <c r="CI134" s="79">
        <v>2.8445612307897945E-4</v>
      </c>
      <c r="CJ134" s="79">
        <v>5.3339640499448652E-4</v>
      </c>
      <c r="CK134" s="79">
        <v>1.4536286814946955</v>
      </c>
      <c r="CL134" s="79">
        <v>2.6619002778937877</v>
      </c>
      <c r="CM134" s="79">
        <v>3.859353967549712E-2</v>
      </c>
      <c r="CN134" s="79">
        <v>2.0430550925841211E-3</v>
      </c>
      <c r="CO134" s="79">
        <v>3.8227654590502134</v>
      </c>
      <c r="CP134" s="79">
        <v>2.0285602406593841</v>
      </c>
      <c r="CQ134" s="79">
        <v>5.3339640499448652E-4</v>
      </c>
      <c r="CR134" s="79">
        <v>1.1303778718957331</v>
      </c>
      <c r="CS134" s="79">
        <v>4.8696163565189075E-3</v>
      </c>
      <c r="CT134" s="79">
        <v>0.99536596212417583</v>
      </c>
      <c r="CU134" s="79">
        <v>8.4042820335604201E-2</v>
      </c>
      <c r="CV134" s="79">
        <v>0.81225184810681927</v>
      </c>
      <c r="CW134" s="79">
        <v>0.96362649732666494</v>
      </c>
      <c r="CX134" s="79">
        <v>0.13470003912231152</v>
      </c>
      <c r="CY134" s="79">
        <v>2.4576836246761508E-2</v>
      </c>
      <c r="CZ134" s="79">
        <v>0.23676773477095539</v>
      </c>
      <c r="DA134" s="79">
        <v>0.11730415341714252</v>
      </c>
      <c r="DB134" s="79">
        <v>0.58823505804240817</v>
      </c>
      <c r="DC134" s="79">
        <v>0.35446555418417797</v>
      </c>
      <c r="DD134" s="79">
        <v>12.782028511840966</v>
      </c>
      <c r="DE134" s="79">
        <v>4.2403436652070393E-2</v>
      </c>
      <c r="DF134" s="79">
        <v>0.14944881858799414</v>
      </c>
      <c r="DG134" s="79">
        <v>5.3339640499448652E-4</v>
      </c>
      <c r="DH134" s="79">
        <v>12.827406343214323</v>
      </c>
      <c r="DI134" s="79">
        <v>5.140550959505032</v>
      </c>
      <c r="DJ134" s="79">
        <v>0.81012357270482349</v>
      </c>
      <c r="DK134" s="79">
        <v>3.8672664107944428</v>
      </c>
      <c r="DL134" s="79">
        <v>0.58360425177557052</v>
      </c>
      <c r="DM134" s="79">
        <v>0.23150472128137534</v>
      </c>
      <c r="DN134" s="79">
        <v>0.10035941335497979</v>
      </c>
      <c r="DO134" s="79">
        <v>3.0009807263397574</v>
      </c>
      <c r="DP134" s="79">
        <v>9.1885324092302021</v>
      </c>
      <c r="DQ134" s="79">
        <v>5.3857014302543492E-2</v>
      </c>
      <c r="DR134" s="79">
        <v>2.044570242810531</v>
      </c>
      <c r="DS134" s="79">
        <v>0.43215344767266095</v>
      </c>
      <c r="DT134" s="79">
        <v>0.17335560456799654</v>
      </c>
      <c r="DU134" s="79">
        <v>0.43215344767266095</v>
      </c>
      <c r="DV134" s="79">
        <v>5.3339640499448652E-4</v>
      </c>
      <c r="DW134" s="79">
        <v>0.84082963224710594</v>
      </c>
      <c r="DX134" s="79">
        <v>4.7036800534968485E-3</v>
      </c>
      <c r="DY134" s="79">
        <v>0.53135328045648245</v>
      </c>
      <c r="DZ134" s="79">
        <v>2.2717635373741712E-3</v>
      </c>
      <c r="EA134" s="79">
        <v>0.25222849095298733</v>
      </c>
      <c r="EB134" s="79">
        <v>7.735988767781566E-4</v>
      </c>
      <c r="EC134" s="79">
        <v>5.3339640499448652E-4</v>
      </c>
      <c r="ED134" s="79">
        <v>1.3198632416006486</v>
      </c>
      <c r="EE134" s="79">
        <v>0.43784889542586697</v>
      </c>
      <c r="EF134" s="79">
        <v>0.25600412820726065</v>
      </c>
      <c r="EG134" s="79">
        <v>5.3339640499448652E-4</v>
      </c>
      <c r="EH134" s="79">
        <v>0.68941159467232127</v>
      </c>
      <c r="EI134" s="79">
        <v>3.4512640784148044E-4</v>
      </c>
      <c r="EJ134" s="79">
        <v>3.6526638520268111E-3</v>
      </c>
      <c r="EK134" s="79">
        <v>0.7042216665470592</v>
      </c>
      <c r="EL134" s="79">
        <v>10.341871480412175</v>
      </c>
      <c r="EM134" s="79">
        <v>3.1455648357919072E-2</v>
      </c>
      <c r="EN134" s="79">
        <v>0.49612471040352496</v>
      </c>
      <c r="EO134" s="79">
        <v>0.50975097996625018</v>
      </c>
      <c r="EP134" s="79">
        <v>5.3339640499448652E-4</v>
      </c>
      <c r="EQ134" s="79">
        <v>1.4510926006365048</v>
      </c>
      <c r="ER134" s="79">
        <v>0.14034926661180167</v>
      </c>
      <c r="ES134" s="79">
        <v>1.5804513614398556E-2</v>
      </c>
      <c r="ET134" s="79">
        <v>9.4402541733119624E-3</v>
      </c>
      <c r="EU134" s="79">
        <v>7.13159369152888E-2</v>
      </c>
      <c r="EV134" s="79">
        <v>2.4219309239845779</v>
      </c>
      <c r="EW134" s="79">
        <v>2.9374351557717122</v>
      </c>
      <c r="EX134" s="79">
        <v>2.8768681983699595E-2</v>
      </c>
      <c r="EY134" s="79">
        <v>5.3339640499448652E-4</v>
      </c>
      <c r="EZ134" s="79">
        <v>8.2383399190736461E-3</v>
      </c>
      <c r="FA134" s="79">
        <v>3.2071158137179085</v>
      </c>
      <c r="FB134" s="79">
        <v>1.8263342985206474</v>
      </c>
      <c r="FC134" s="79">
        <v>5.3339640499448652E-4</v>
      </c>
      <c r="FD134" s="79">
        <v>3.3402747818518992E-2</v>
      </c>
      <c r="FE134" s="79">
        <v>0.14264867311031276</v>
      </c>
      <c r="FF134" s="79">
        <v>6.6407959147019552E-2</v>
      </c>
      <c r="FG134" s="79">
        <v>3.4914756176030869E-2</v>
      </c>
      <c r="FH134" s="79">
        <v>0.24648677680780737</v>
      </c>
      <c r="FI134" s="79">
        <v>0.36662416827436389</v>
      </c>
      <c r="FJ134" s="79">
        <v>0.68326429331181071</v>
      </c>
      <c r="FK134" s="79">
        <v>0.4513590406149583</v>
      </c>
      <c r="FL134" s="79">
        <v>3.8158474414319059</v>
      </c>
      <c r="FM134" s="79">
        <v>0.16624704483852787</v>
      </c>
      <c r="FN134" s="79">
        <v>2.3176169188172074E-3</v>
      </c>
      <c r="FO134" s="79">
        <v>7.2947686298738101E-2</v>
      </c>
      <c r="FP134" s="79">
        <v>4.1057319600513592E-3</v>
      </c>
      <c r="FQ134" s="79">
        <v>0.43215344767266095</v>
      </c>
      <c r="FR134" s="79">
        <v>0.12935556307713214</v>
      </c>
      <c r="FS134" s="79">
        <v>4.7155833274328334</v>
      </c>
      <c r="FT134" s="79">
        <v>0.65090554863245587</v>
      </c>
      <c r="FU134" s="79">
        <v>1.5488898453315985</v>
      </c>
      <c r="FV134" s="79">
        <v>6.2531633966128207E-4</v>
      </c>
      <c r="FW134" s="79">
        <v>3.0059358271168661</v>
      </c>
      <c r="FX134" s="79">
        <v>5.3339640499448652E-4</v>
      </c>
      <c r="FY134" s="79">
        <v>0.71392581089464491</v>
      </c>
      <c r="FZ134" s="79">
        <v>2.4881270604715571</v>
      </c>
      <c r="GA134" s="79">
        <v>0.73374570763859592</v>
      </c>
      <c r="GB134" s="79">
        <v>1.1097168438764638E-2</v>
      </c>
      <c r="GC134" s="79">
        <v>0.32452472824302153</v>
      </c>
      <c r="GD134" s="79">
        <v>4.0130544101731038</v>
      </c>
      <c r="GE134" s="79">
        <v>1.4649150153432333</v>
      </c>
      <c r="GF134" s="79">
        <v>0.35893128142083003</v>
      </c>
      <c r="GG134" s="79">
        <v>3.101700683601587</v>
      </c>
      <c r="GH134" s="79">
        <v>2.8445612307897945E-4</v>
      </c>
      <c r="GI134" s="79">
        <v>2.8445612307897945E-4</v>
      </c>
      <c r="GJ134" s="79">
        <v>0.71392581089464491</v>
      </c>
      <c r="GK134" s="79">
        <v>2.8445612307897945E-4</v>
      </c>
      <c r="GL134" s="79">
        <v>8.6107882661644555E-2</v>
      </c>
      <c r="GM134" s="79">
        <v>1.2830388148729152E-2</v>
      </c>
      <c r="GN134" s="79">
        <v>7.6528345517887751E-3</v>
      </c>
      <c r="GO134" s="79">
        <v>3.4081143420597496E-2</v>
      </c>
      <c r="GP134" s="79">
        <v>4.1757719141130218</v>
      </c>
      <c r="GQ134" s="79">
        <v>1.5535455030996335</v>
      </c>
      <c r="GR134" s="79">
        <v>2.5341651142490362</v>
      </c>
      <c r="GS134" s="79">
        <v>8.0198958305299165E-3</v>
      </c>
      <c r="GT134" s="79">
        <v>2.3069630832014076</v>
      </c>
      <c r="GU134" s="79">
        <v>1.0589311523078735</v>
      </c>
      <c r="GV134" s="79">
        <v>0.68580312558439449</v>
      </c>
      <c r="GW134" s="79">
        <v>9.1794622935409021E-5</v>
      </c>
      <c r="GX134" s="79">
        <v>0.36131201736958946</v>
      </c>
      <c r="GY134" s="79">
        <v>0.25227415404722453</v>
      </c>
      <c r="GZ134" s="79">
        <v>0.16838475576406881</v>
      </c>
      <c r="HA134" s="79">
        <v>0.89951076015082077</v>
      </c>
      <c r="HB134" s="79">
        <v>2.8445612307897945E-4</v>
      </c>
      <c r="HC134" s="79">
        <v>6.3651010078990933E-2</v>
      </c>
      <c r="HD134" s="79">
        <v>5.8226944727474861E-2</v>
      </c>
      <c r="HE134" s="79">
        <v>0.50640317693913983</v>
      </c>
      <c r="HF134" s="79">
        <v>23.962462609071803</v>
      </c>
      <c r="HG134" s="79">
        <v>0.52927221356094933</v>
      </c>
      <c r="HH134" s="79">
        <v>6.7015791274306234E-3</v>
      </c>
      <c r="HI134" s="79">
        <v>3.7264597562332198E-2</v>
      </c>
      <c r="HJ134" s="79">
        <v>0.38131997273708779</v>
      </c>
      <c r="HK134" s="79">
        <v>1.6794542488396183E-3</v>
      </c>
      <c r="HL134" s="79">
        <v>0.94394918795217164</v>
      </c>
      <c r="HM134" s="79">
        <v>3.5696326799340632</v>
      </c>
      <c r="HN134" s="79">
        <v>2.8445612307897945E-4</v>
      </c>
      <c r="HO134" s="79">
        <v>5.6755668061211111</v>
      </c>
      <c r="HP134" s="79">
        <v>31.856113118065132</v>
      </c>
      <c r="HQ134" s="79">
        <v>1.9961892002933485E-2</v>
      </c>
      <c r="HR134" s="79">
        <v>0.19754166651380139</v>
      </c>
      <c r="HS134" s="80" t="str">
        <f t="shared" si="1"/>
        <v>Water Pollution_aniline_Unspecified_Health_N/A for WP Interim Methodology</v>
      </c>
    </row>
    <row r="135" spans="2:227">
      <c r="B135" s="82" t="s">
        <v>9</v>
      </c>
      <c r="C135" s="83" t="s">
        <v>437</v>
      </c>
      <c r="D135" s="65" t="s">
        <v>394</v>
      </c>
      <c r="E135" s="65" t="s">
        <v>395</v>
      </c>
      <c r="F135" s="65" t="s">
        <v>390</v>
      </c>
      <c r="G135" s="65" t="s">
        <v>391</v>
      </c>
      <c r="H135" s="41"/>
      <c r="I135" s="79">
        <v>131.81107645930058</v>
      </c>
      <c r="J135" s="79">
        <v>24.163324548737087</v>
      </c>
      <c r="K135" s="79">
        <v>81.594891013424572</v>
      </c>
      <c r="L135" s="79">
        <v>11.012692714044457</v>
      </c>
      <c r="M135" s="79">
        <v>192.75832291227681</v>
      </c>
      <c r="N135" s="79">
        <v>99.882294521439633</v>
      </c>
      <c r="O135" s="79">
        <v>107.25422547561375</v>
      </c>
      <c r="P135" s="79">
        <v>17.270280936883172</v>
      </c>
      <c r="Q135" s="79">
        <v>30.567516547407173</v>
      </c>
      <c r="R135" s="79">
        <v>107.25422547561375</v>
      </c>
      <c r="S135" s="79">
        <v>8.7934348560382816</v>
      </c>
      <c r="T135" s="79">
        <v>100.82725733003052</v>
      </c>
      <c r="U135" s="79">
        <v>143.70209250467735</v>
      </c>
      <c r="V135" s="79">
        <v>107.25422547561375</v>
      </c>
      <c r="W135" s="79">
        <v>212.64494909540159</v>
      </c>
      <c r="X135" s="79">
        <v>1199.8140444796654</v>
      </c>
      <c r="Y135" s="79">
        <v>107.25422547561375</v>
      </c>
      <c r="Z135" s="79">
        <v>123.64168638829295</v>
      </c>
      <c r="AA135" s="79">
        <v>946.15790299160369</v>
      </c>
      <c r="AB135" s="79">
        <v>21.45237871100592</v>
      </c>
      <c r="AC135" s="79">
        <v>235.9273089253353</v>
      </c>
      <c r="AD135" s="79">
        <v>8.8643283508667619</v>
      </c>
      <c r="AE135" s="79">
        <v>48.178492031742159</v>
      </c>
      <c r="AF135" s="79">
        <v>10.399611307183145</v>
      </c>
      <c r="AG135" s="79">
        <v>190.68432866279142</v>
      </c>
      <c r="AH135" s="79">
        <v>19.663658506206311</v>
      </c>
      <c r="AI135" s="79">
        <v>45.027301938283202</v>
      </c>
      <c r="AJ135" s="79">
        <v>107.25422547561375</v>
      </c>
      <c r="AK135" s="79">
        <v>474.15433926359867</v>
      </c>
      <c r="AL135" s="79">
        <v>117.72609379614769</v>
      </c>
      <c r="AM135" s="79">
        <v>271.04709594695294</v>
      </c>
      <c r="AN135" s="79">
        <v>23.259375616503551</v>
      </c>
      <c r="AO135" s="79">
        <v>124.15656563620094</v>
      </c>
      <c r="AP135" s="79">
        <v>103.35657738819501</v>
      </c>
      <c r="AQ135" s="79">
        <v>87.567050618148798</v>
      </c>
      <c r="AR135" s="79">
        <v>6.8369173343858067</v>
      </c>
      <c r="AS135" s="79">
        <v>107.25422547561375</v>
      </c>
      <c r="AT135" s="79">
        <v>85.127288781386341</v>
      </c>
      <c r="AU135" s="79">
        <v>51.99163719223781</v>
      </c>
      <c r="AV135" s="79">
        <v>192.75832291227681</v>
      </c>
      <c r="AW135" s="79">
        <v>19.782099825686597</v>
      </c>
      <c r="AX135" s="79">
        <v>562.24166303583615</v>
      </c>
      <c r="AY135" s="79">
        <v>18.701499356163396</v>
      </c>
      <c r="AZ135" s="79">
        <v>124.15656563620094</v>
      </c>
      <c r="BA135" s="79">
        <v>19.393132666140783</v>
      </c>
      <c r="BB135" s="79">
        <v>243.26230201897971</v>
      </c>
      <c r="BC135" s="79">
        <v>126.02576104472578</v>
      </c>
      <c r="BD135" s="79">
        <v>81.20089744074636</v>
      </c>
      <c r="BE135" s="79">
        <v>101.79735941657438</v>
      </c>
      <c r="BF135" s="79">
        <v>1023.5886427176956</v>
      </c>
      <c r="BG135" s="79">
        <v>107.25422547561375</v>
      </c>
      <c r="BH135" s="79">
        <v>90.677453164995143</v>
      </c>
      <c r="BI135" s="79">
        <v>119.65970223976394</v>
      </c>
      <c r="BJ135" s="79">
        <v>204.37984177812598</v>
      </c>
      <c r="BK135" s="79">
        <v>42.919088226154358</v>
      </c>
      <c r="BL135" s="79">
        <v>107.25422547561375</v>
      </c>
      <c r="BM135" s="79">
        <v>101.05895306721649</v>
      </c>
      <c r="BN135" s="79">
        <v>19.379281122311141</v>
      </c>
      <c r="BO135" s="79">
        <v>384.46596053747129</v>
      </c>
      <c r="BP135" s="79">
        <v>126.61993774802514</v>
      </c>
      <c r="BQ135" s="79">
        <v>743.58445726695697</v>
      </c>
      <c r="BR135" s="79">
        <v>126.42375628873994</v>
      </c>
      <c r="BS135" s="79">
        <v>41.56203648987055</v>
      </c>
      <c r="BT135" s="79">
        <v>124.15656563620094</v>
      </c>
      <c r="BU135" s="79">
        <v>115.52927401106598</v>
      </c>
      <c r="BV135" s="79">
        <v>90.677453164995143</v>
      </c>
      <c r="BW135" s="79">
        <v>11.012692714044457</v>
      </c>
      <c r="BX135" s="79">
        <v>31.668406223051651</v>
      </c>
      <c r="BY135" s="79">
        <v>521.55030792700165</v>
      </c>
      <c r="BZ135" s="79">
        <v>11.012692714044457</v>
      </c>
      <c r="CA135" s="79">
        <v>21.088743999121597</v>
      </c>
      <c r="CB135" s="79">
        <v>124.15656563620094</v>
      </c>
      <c r="CC135" s="79">
        <v>97.142894824456448</v>
      </c>
      <c r="CD135" s="79">
        <v>237.08336357738318</v>
      </c>
      <c r="CE135" s="79">
        <v>123.91298940869437</v>
      </c>
      <c r="CF135" s="79">
        <v>192.75832291227681</v>
      </c>
      <c r="CG135" s="79">
        <v>160.69185569303431</v>
      </c>
      <c r="CH135" s="79">
        <v>3.0762221641084975</v>
      </c>
      <c r="CI135" s="79">
        <v>107.25422547561375</v>
      </c>
      <c r="CJ135" s="79">
        <v>474.15433926359867</v>
      </c>
      <c r="CK135" s="79">
        <v>128.79038716153454</v>
      </c>
      <c r="CL135" s="79">
        <v>142.01214749962787</v>
      </c>
      <c r="CM135" s="79">
        <v>18.604890439009008</v>
      </c>
      <c r="CN135" s="79">
        <v>9.9444342503882694</v>
      </c>
      <c r="CO135" s="79">
        <v>452.73257776487765</v>
      </c>
      <c r="CP135" s="79">
        <v>58.068906992733936</v>
      </c>
      <c r="CQ135" s="79">
        <v>474.15433926359867</v>
      </c>
      <c r="CR135" s="79">
        <v>237.80989017437534</v>
      </c>
      <c r="CS135" s="79">
        <v>16.494036648578206</v>
      </c>
      <c r="CT135" s="79">
        <v>205.05855356104499</v>
      </c>
      <c r="CU135" s="79">
        <v>85.22028461091729</v>
      </c>
      <c r="CV135" s="79">
        <v>172.88369662028998</v>
      </c>
      <c r="CW135" s="79">
        <v>149.59280124333443</v>
      </c>
      <c r="CX135" s="79">
        <v>69.671220282268848</v>
      </c>
      <c r="CY135" s="79">
        <v>192.75832291227681</v>
      </c>
      <c r="CZ135" s="79">
        <v>396.40138513058474</v>
      </c>
      <c r="DA135" s="79">
        <v>103.48056369489133</v>
      </c>
      <c r="DB135" s="79">
        <v>107.25422547561375</v>
      </c>
      <c r="DC135" s="79">
        <v>1086.8445795875457</v>
      </c>
      <c r="DD135" s="79">
        <v>218.92590847998048</v>
      </c>
      <c r="DE135" s="79">
        <v>26.294528311799453</v>
      </c>
      <c r="DF135" s="79">
        <v>122.26501451340658</v>
      </c>
      <c r="DG135" s="79">
        <v>474.15433926359867</v>
      </c>
      <c r="DH135" s="79">
        <v>953.57268167173243</v>
      </c>
      <c r="DI135" s="79">
        <v>1070.9752752298095</v>
      </c>
      <c r="DJ135" s="79">
        <v>90.677453164995143</v>
      </c>
      <c r="DK135" s="79">
        <v>212.64494909540159</v>
      </c>
      <c r="DL135" s="79">
        <v>32.820161045595754</v>
      </c>
      <c r="DM135" s="79">
        <v>79.570617638122528</v>
      </c>
      <c r="DN135" s="79">
        <v>37.328931895698865</v>
      </c>
      <c r="DO135" s="79">
        <v>212.64494909540159</v>
      </c>
      <c r="DP135" s="79">
        <v>193.51609896343018</v>
      </c>
      <c r="DQ135" s="79">
        <v>18.988865201021856</v>
      </c>
      <c r="DR135" s="79">
        <v>15.832114668083364</v>
      </c>
      <c r="DS135" s="79">
        <v>192.75832291227681</v>
      </c>
      <c r="DT135" s="79">
        <v>61.613766616581131</v>
      </c>
      <c r="DU135" s="79">
        <v>192.75832291227681</v>
      </c>
      <c r="DV135" s="79">
        <v>474.15433926359867</v>
      </c>
      <c r="DW135" s="79">
        <v>113.45490631878236</v>
      </c>
      <c r="DX135" s="79">
        <v>14.551889343193766</v>
      </c>
      <c r="DY135" s="79">
        <v>226.43207997318027</v>
      </c>
      <c r="DZ135" s="79">
        <v>333.46501826547245</v>
      </c>
      <c r="EA135" s="79">
        <v>96.794528775413241</v>
      </c>
      <c r="EB135" s="79">
        <v>212.64494909540159</v>
      </c>
      <c r="EC135" s="79">
        <v>474.15433926359867</v>
      </c>
      <c r="ED135" s="79">
        <v>96.021625487635006</v>
      </c>
      <c r="EE135" s="79">
        <v>124.15656563620094</v>
      </c>
      <c r="EF135" s="79">
        <v>51.811439829747584</v>
      </c>
      <c r="EG135" s="79">
        <v>474.15433926359867</v>
      </c>
      <c r="EH135" s="79">
        <v>60.333932269519465</v>
      </c>
      <c r="EI135" s="79">
        <v>192.75832291227681</v>
      </c>
      <c r="EJ135" s="79">
        <v>4.2416212321119477</v>
      </c>
      <c r="EK135" s="79">
        <v>90.677453164995143</v>
      </c>
      <c r="EL135" s="79">
        <v>323.94234054402568</v>
      </c>
      <c r="EM135" s="79">
        <v>16.489499358100836</v>
      </c>
      <c r="EN135" s="79">
        <v>74.225766876603956</v>
      </c>
      <c r="EO135" s="79">
        <v>25.432924417584609</v>
      </c>
      <c r="EP135" s="79">
        <v>474.15433926359867</v>
      </c>
      <c r="EQ135" s="79">
        <v>136.51351896417796</v>
      </c>
      <c r="ER135" s="79">
        <v>85.172343261822036</v>
      </c>
      <c r="ES135" s="79">
        <v>11.012692714044457</v>
      </c>
      <c r="ET135" s="79">
        <v>12.719302253953582</v>
      </c>
      <c r="EU135" s="79">
        <v>14.822169961094181</v>
      </c>
      <c r="EV135" s="79">
        <v>90.207606244828966</v>
      </c>
      <c r="EW135" s="79">
        <v>255.51791368543292</v>
      </c>
      <c r="EX135" s="79">
        <v>23.198892800786012</v>
      </c>
      <c r="EY135" s="79">
        <v>474.15433926359867</v>
      </c>
      <c r="EZ135" s="79">
        <v>42.721061453407984</v>
      </c>
      <c r="FA135" s="79">
        <v>187.70594050352116</v>
      </c>
      <c r="FB135" s="79">
        <v>252.28166386324926</v>
      </c>
      <c r="FC135" s="79">
        <v>474.15433926359867</v>
      </c>
      <c r="FD135" s="79">
        <v>14.2350161423869</v>
      </c>
      <c r="FE135" s="79">
        <v>25.525328786447496</v>
      </c>
      <c r="FF135" s="79">
        <v>41.221829696178531</v>
      </c>
      <c r="FG135" s="79">
        <v>29.160026262642496</v>
      </c>
      <c r="FH135" s="79">
        <v>446.74855920318117</v>
      </c>
      <c r="FI135" s="79">
        <v>98.742264593118094</v>
      </c>
      <c r="FJ135" s="79">
        <v>111.47340093298953</v>
      </c>
      <c r="FK135" s="79">
        <v>107.25422547561375</v>
      </c>
      <c r="FL135" s="79">
        <v>212.64494909540159</v>
      </c>
      <c r="FM135" s="79">
        <v>45.905425487363956</v>
      </c>
      <c r="FN135" s="79">
        <v>8.9058275021444686</v>
      </c>
      <c r="FO135" s="79">
        <v>44.264813312178887</v>
      </c>
      <c r="FP135" s="79">
        <v>11.012692714044457</v>
      </c>
      <c r="FQ135" s="79">
        <v>192.75832291227681</v>
      </c>
      <c r="FR135" s="79">
        <v>124.15656563620094</v>
      </c>
      <c r="FS135" s="79">
        <v>179.07150866762584</v>
      </c>
      <c r="FT135" s="79">
        <v>315.35985433320587</v>
      </c>
      <c r="FU135" s="79">
        <v>132.8492043110823</v>
      </c>
      <c r="FV135" s="79">
        <v>124.15656563620094</v>
      </c>
      <c r="FW135" s="79">
        <v>560.51444673928108</v>
      </c>
      <c r="FX135" s="79">
        <v>474.15433926359867</v>
      </c>
      <c r="FY135" s="79">
        <v>107.25422547561375</v>
      </c>
      <c r="FZ135" s="79">
        <v>209.02368580392181</v>
      </c>
      <c r="GA135" s="79">
        <v>103.93585561253039</v>
      </c>
      <c r="GB135" s="79">
        <v>11.525341032141508</v>
      </c>
      <c r="GC135" s="79">
        <v>28.451145718512045</v>
      </c>
      <c r="GD135" s="79">
        <v>115.06149979538179</v>
      </c>
      <c r="GE135" s="79">
        <v>124.15656563620094</v>
      </c>
      <c r="GF135" s="79">
        <v>126.95977977734287</v>
      </c>
      <c r="GG135" s="79">
        <v>360.59777849912683</v>
      </c>
      <c r="GH135" s="79">
        <v>107.25422547561375</v>
      </c>
      <c r="GI135" s="79">
        <v>107.25422547561375</v>
      </c>
      <c r="GJ135" s="79">
        <v>107.25422547561375</v>
      </c>
      <c r="GK135" s="79">
        <v>107.25422547561375</v>
      </c>
      <c r="GL135" s="79">
        <v>23.102781034215717</v>
      </c>
      <c r="GM135" s="79">
        <v>6.3791173961809911</v>
      </c>
      <c r="GN135" s="79">
        <v>22.61922371100626</v>
      </c>
      <c r="GO135" s="79">
        <v>96.483451025951638</v>
      </c>
      <c r="GP135" s="79">
        <v>196.19699210586131</v>
      </c>
      <c r="GQ135" s="79">
        <v>474.15433926359867</v>
      </c>
      <c r="GR135" s="79">
        <v>102.00481959066697</v>
      </c>
      <c r="GS135" s="79">
        <v>27.203735323940769</v>
      </c>
      <c r="GT135" s="79">
        <v>1029.0000887981896</v>
      </c>
      <c r="GU135" s="79">
        <v>474.15433926359867</v>
      </c>
      <c r="GV135" s="79">
        <v>83.021601675585885</v>
      </c>
      <c r="GW135" s="79">
        <v>11.012692714044457</v>
      </c>
      <c r="GX135" s="79">
        <v>107.25422547561375</v>
      </c>
      <c r="GY135" s="79">
        <v>41.564384335211543</v>
      </c>
      <c r="GZ135" s="79">
        <v>77.829750051636751</v>
      </c>
      <c r="HA135" s="79">
        <v>84.334427881117236</v>
      </c>
      <c r="HB135" s="79">
        <v>107.25422547561375</v>
      </c>
      <c r="HC135" s="79">
        <v>11.012692714044457</v>
      </c>
      <c r="HD135" s="79">
        <v>104.20274867034148</v>
      </c>
      <c r="HE135" s="79">
        <v>73.276270785240612</v>
      </c>
      <c r="HF135" s="79">
        <v>358.80029057159652</v>
      </c>
      <c r="HG135" s="79">
        <v>367.39100598097417</v>
      </c>
      <c r="HH135" s="79">
        <v>16.679845554105977</v>
      </c>
      <c r="HI135" s="79">
        <v>23.121307230558017</v>
      </c>
      <c r="HJ135" s="79">
        <v>62.099615939926473</v>
      </c>
      <c r="HK135" s="79">
        <v>11.012692714044457</v>
      </c>
      <c r="HL135" s="79">
        <v>107.25422547561375</v>
      </c>
      <c r="HM135" s="79">
        <v>890.20562565850923</v>
      </c>
      <c r="HN135" s="79">
        <v>107.25422547561375</v>
      </c>
      <c r="HO135" s="79">
        <v>212.64494909540159</v>
      </c>
      <c r="HP135" s="79">
        <v>439.77693378385834</v>
      </c>
      <c r="HQ135" s="79">
        <v>45.487696964730212</v>
      </c>
      <c r="HR135" s="79">
        <v>66.873128424538621</v>
      </c>
      <c r="HS135" s="80" t="str">
        <f t="shared" si="1"/>
        <v>Water Pollution_anthracene_Freshwater_Health_N/A for WP Interim Methodology</v>
      </c>
    </row>
    <row r="136" spans="2:227">
      <c r="B136" s="82" t="s">
        <v>9</v>
      </c>
      <c r="C136" s="83" t="s">
        <v>437</v>
      </c>
      <c r="D136" s="65" t="s">
        <v>396</v>
      </c>
      <c r="E136" s="65" t="s">
        <v>395</v>
      </c>
      <c r="F136" s="65" t="s">
        <v>390</v>
      </c>
      <c r="G136" s="65" t="s">
        <v>391</v>
      </c>
      <c r="H136" s="41"/>
      <c r="I136" s="79">
        <v>8.5461259260395916</v>
      </c>
      <c r="J136" s="79">
        <v>8.0898034029442059</v>
      </c>
      <c r="K136" s="79">
        <v>11.477212908680668</v>
      </c>
      <c r="L136" s="79">
        <v>4.484967426348196</v>
      </c>
      <c r="M136" s="79">
        <v>15.702282959420335</v>
      </c>
      <c r="N136" s="79">
        <v>9.0360054983341005</v>
      </c>
      <c r="O136" s="79">
        <v>7.5755878302487254</v>
      </c>
      <c r="P136" s="79">
        <v>7.659550501781534</v>
      </c>
      <c r="Q136" s="79">
        <v>10.04929934373134</v>
      </c>
      <c r="R136" s="79">
        <v>7.5755878302487254</v>
      </c>
      <c r="S136" s="79">
        <v>3.804292421304114</v>
      </c>
      <c r="T136" s="79">
        <v>30.169606613633828</v>
      </c>
      <c r="U136" s="79">
        <v>8.6951373423753893</v>
      </c>
      <c r="V136" s="79">
        <v>7.5755878302487254</v>
      </c>
      <c r="W136" s="79">
        <v>14.695669668916279</v>
      </c>
      <c r="X136" s="79">
        <v>53.867607110614934</v>
      </c>
      <c r="Y136" s="79">
        <v>7.5755878302487254</v>
      </c>
      <c r="Z136" s="79">
        <v>7.6842691766261959</v>
      </c>
      <c r="AA136" s="79">
        <v>36.118732495268745</v>
      </c>
      <c r="AB136" s="79">
        <v>6.5748372375272108</v>
      </c>
      <c r="AC136" s="79">
        <v>19.793093832323581</v>
      </c>
      <c r="AD136" s="79">
        <v>6.4481646242405164</v>
      </c>
      <c r="AE136" s="79">
        <v>4.9805850100566751</v>
      </c>
      <c r="AF136" s="79">
        <v>8.197105082839526</v>
      </c>
      <c r="AG136" s="79">
        <v>8.9590985965206205</v>
      </c>
      <c r="AH136" s="79">
        <v>23.388486604845362</v>
      </c>
      <c r="AI136" s="79">
        <v>6.6030842538016623</v>
      </c>
      <c r="AJ136" s="79">
        <v>7.5755878302487254</v>
      </c>
      <c r="AK136" s="79">
        <v>18.021847020818253</v>
      </c>
      <c r="AL136" s="79">
        <v>8.3695576194507684</v>
      </c>
      <c r="AM136" s="79">
        <v>17.425253365021035</v>
      </c>
      <c r="AN136" s="79">
        <v>22.845979261988845</v>
      </c>
      <c r="AO136" s="79">
        <v>14.802852425978449</v>
      </c>
      <c r="AP136" s="79">
        <v>9.5677350934277445</v>
      </c>
      <c r="AQ136" s="79">
        <v>16.076065187355233</v>
      </c>
      <c r="AR136" s="79">
        <v>4.7167977406305628</v>
      </c>
      <c r="AS136" s="79">
        <v>7.5755878302487254</v>
      </c>
      <c r="AT136" s="79">
        <v>4.386039298460255</v>
      </c>
      <c r="AU136" s="79">
        <v>8.8977357883771919</v>
      </c>
      <c r="AV136" s="79">
        <v>15.702282959420335</v>
      </c>
      <c r="AW136" s="79">
        <v>6.3728598057271055</v>
      </c>
      <c r="AX136" s="79">
        <v>49.689795779169714</v>
      </c>
      <c r="AY136" s="79">
        <v>5.8408411979969008</v>
      </c>
      <c r="AZ136" s="79">
        <v>14.802852425978449</v>
      </c>
      <c r="BA136" s="79">
        <v>25.475071400160534</v>
      </c>
      <c r="BB136" s="79">
        <v>18.415483089041128</v>
      </c>
      <c r="BC136" s="79">
        <v>6.7174460143724533</v>
      </c>
      <c r="BD136" s="79">
        <v>19.730915884994459</v>
      </c>
      <c r="BE136" s="79">
        <v>6.2635229381856439</v>
      </c>
      <c r="BF136" s="79">
        <v>8.3525505064118004</v>
      </c>
      <c r="BG136" s="79">
        <v>7.5755878302487254</v>
      </c>
      <c r="BH136" s="79">
        <v>11.875496668672193</v>
      </c>
      <c r="BI136" s="79">
        <v>32.93491547359659</v>
      </c>
      <c r="BJ136" s="79">
        <v>9.2383326095942433</v>
      </c>
      <c r="BK136" s="79">
        <v>9.4449742123422986</v>
      </c>
      <c r="BL136" s="79">
        <v>7.5755878302487254</v>
      </c>
      <c r="BM136" s="79">
        <v>11.04598383695641</v>
      </c>
      <c r="BN136" s="79">
        <v>5.2977807114034379</v>
      </c>
      <c r="BO136" s="79">
        <v>22.489192408321163</v>
      </c>
      <c r="BP136" s="79">
        <v>9.8172269918997213</v>
      </c>
      <c r="BQ136" s="79">
        <v>12.399240017224619</v>
      </c>
      <c r="BR136" s="79">
        <v>7.1063248611151719</v>
      </c>
      <c r="BS136" s="79">
        <v>6.7269863062988513</v>
      </c>
      <c r="BT136" s="79">
        <v>14.802852425978449</v>
      </c>
      <c r="BU136" s="79">
        <v>8.3755815479774469</v>
      </c>
      <c r="BV136" s="79">
        <v>11.875496668672193</v>
      </c>
      <c r="BW136" s="79">
        <v>4.484967426348196</v>
      </c>
      <c r="BX136" s="79">
        <v>8.8004979943587447</v>
      </c>
      <c r="BY136" s="79">
        <v>15.798440499950196</v>
      </c>
      <c r="BZ136" s="79">
        <v>4.484967426348196</v>
      </c>
      <c r="CA136" s="79">
        <v>6.4010841063997974</v>
      </c>
      <c r="CB136" s="79">
        <v>14.802852425978449</v>
      </c>
      <c r="CC136" s="79">
        <v>7.4790975796467567</v>
      </c>
      <c r="CD136" s="79">
        <v>17.285779268907714</v>
      </c>
      <c r="CE136" s="79">
        <v>31.950381882118446</v>
      </c>
      <c r="CF136" s="79">
        <v>15.702282959420335</v>
      </c>
      <c r="CG136" s="79">
        <v>8.8358168771603225</v>
      </c>
      <c r="CH136" s="79">
        <v>3.9524766646335734</v>
      </c>
      <c r="CI136" s="79">
        <v>7.5755878302487254</v>
      </c>
      <c r="CJ136" s="79">
        <v>18.021847020818253</v>
      </c>
      <c r="CK136" s="79">
        <v>7.2561932646583518</v>
      </c>
      <c r="CL136" s="79">
        <v>21.784456742867246</v>
      </c>
      <c r="CM136" s="79">
        <v>7.319886162499107</v>
      </c>
      <c r="CN136" s="79">
        <v>7.1443310276736831</v>
      </c>
      <c r="CO136" s="79">
        <v>8.2204943986077446</v>
      </c>
      <c r="CP136" s="79">
        <v>7.7228242402774798</v>
      </c>
      <c r="CQ136" s="79">
        <v>18.021847020818253</v>
      </c>
      <c r="CR136" s="79">
        <v>13.405960847888156</v>
      </c>
      <c r="CS136" s="79">
        <v>5.2911649737075601</v>
      </c>
      <c r="CT136" s="79">
        <v>37.13143484741753</v>
      </c>
      <c r="CU136" s="79">
        <v>6.5962136964870863</v>
      </c>
      <c r="CV136" s="79">
        <v>14.258146205869345</v>
      </c>
      <c r="CW136" s="79">
        <v>19.124526251422925</v>
      </c>
      <c r="CX136" s="79">
        <v>7.3020737606115622</v>
      </c>
      <c r="CY136" s="79">
        <v>15.702282959420335</v>
      </c>
      <c r="CZ136" s="79">
        <v>22.538995745790206</v>
      </c>
      <c r="DA136" s="79">
        <v>11.561841045671141</v>
      </c>
      <c r="DB136" s="79">
        <v>7.5755878302487254</v>
      </c>
      <c r="DC136" s="79">
        <v>12.967878917920659</v>
      </c>
      <c r="DD136" s="79">
        <v>20.526238331030349</v>
      </c>
      <c r="DE136" s="79">
        <v>5.4516709236346594</v>
      </c>
      <c r="DF136" s="79">
        <v>9.484432745261957</v>
      </c>
      <c r="DG136" s="79">
        <v>18.021847020818253</v>
      </c>
      <c r="DH136" s="79">
        <v>11.180773944445988</v>
      </c>
      <c r="DI136" s="79">
        <v>53.494951421696946</v>
      </c>
      <c r="DJ136" s="79">
        <v>11.875496668672193</v>
      </c>
      <c r="DK136" s="79">
        <v>14.695669668916279</v>
      </c>
      <c r="DL136" s="79">
        <v>10.065990135155628</v>
      </c>
      <c r="DM136" s="79">
        <v>11.068085174529399</v>
      </c>
      <c r="DN136" s="79">
        <v>7.2322039417921289</v>
      </c>
      <c r="DO136" s="79">
        <v>14.695669668916279</v>
      </c>
      <c r="DP136" s="79">
        <v>7.6076037296169616</v>
      </c>
      <c r="DQ136" s="79">
        <v>6.5788106335287324</v>
      </c>
      <c r="DR136" s="79">
        <v>8.3363615520302101</v>
      </c>
      <c r="DS136" s="79">
        <v>15.702282959420335</v>
      </c>
      <c r="DT136" s="79">
        <v>16.265627886432458</v>
      </c>
      <c r="DU136" s="79">
        <v>15.702282959420335</v>
      </c>
      <c r="DV136" s="79">
        <v>18.021847020818253</v>
      </c>
      <c r="DW136" s="79">
        <v>6.1051475597150491</v>
      </c>
      <c r="DX136" s="79">
        <v>12.954921607939283</v>
      </c>
      <c r="DY136" s="79">
        <v>25.010226446658887</v>
      </c>
      <c r="DZ136" s="79">
        <v>24.865565013936823</v>
      </c>
      <c r="EA136" s="79">
        <v>8.0672864100145034</v>
      </c>
      <c r="EB136" s="79">
        <v>14.695669668916279</v>
      </c>
      <c r="EC136" s="79">
        <v>18.021847020818253</v>
      </c>
      <c r="ED136" s="79">
        <v>9.6963867850385004</v>
      </c>
      <c r="EE136" s="79">
        <v>14.802852425978449</v>
      </c>
      <c r="EF136" s="79">
        <v>9.6781549089076169</v>
      </c>
      <c r="EG136" s="79">
        <v>18.021847020818253</v>
      </c>
      <c r="EH136" s="79">
        <v>9.8883065562869756</v>
      </c>
      <c r="EI136" s="79">
        <v>15.702282959420335</v>
      </c>
      <c r="EJ136" s="79">
        <v>4.6635708596887726</v>
      </c>
      <c r="EK136" s="79">
        <v>11.875496668672193</v>
      </c>
      <c r="EL136" s="79">
        <v>14.086825523541055</v>
      </c>
      <c r="EM136" s="79">
        <v>6.7581323612389399</v>
      </c>
      <c r="EN136" s="79">
        <v>14.976056145743884</v>
      </c>
      <c r="EO136" s="79">
        <v>6.0796968330086845</v>
      </c>
      <c r="EP136" s="79">
        <v>18.021847020818253</v>
      </c>
      <c r="EQ136" s="79">
        <v>13.065680482007151</v>
      </c>
      <c r="ER136" s="79">
        <v>20.713133815612359</v>
      </c>
      <c r="ES136" s="79">
        <v>4.484967426348196</v>
      </c>
      <c r="ET136" s="79">
        <v>5.1253769285791</v>
      </c>
      <c r="EU136" s="79">
        <v>5.668498015690548</v>
      </c>
      <c r="EV136" s="79">
        <v>12.727007560238889</v>
      </c>
      <c r="EW136" s="79">
        <v>36.07765320044134</v>
      </c>
      <c r="EX136" s="79">
        <v>27.034961350595719</v>
      </c>
      <c r="EY136" s="79">
        <v>18.021847020818253</v>
      </c>
      <c r="EZ136" s="79">
        <v>5.9671642976248123</v>
      </c>
      <c r="FA136" s="79">
        <v>9.12495110845704</v>
      </c>
      <c r="FB136" s="79">
        <v>39.100908856122132</v>
      </c>
      <c r="FC136" s="79">
        <v>18.021847020818253</v>
      </c>
      <c r="FD136" s="79">
        <v>6.0453840779905459</v>
      </c>
      <c r="FE136" s="79">
        <v>4.5717778711039658</v>
      </c>
      <c r="FF136" s="79">
        <v>8.1743102728960793</v>
      </c>
      <c r="FG136" s="79">
        <v>12.55430873257561</v>
      </c>
      <c r="FH136" s="79">
        <v>7.3120197729382843</v>
      </c>
      <c r="FI136" s="79">
        <v>23.539071269073272</v>
      </c>
      <c r="FJ136" s="79">
        <v>15.245284185044168</v>
      </c>
      <c r="FK136" s="79">
        <v>7.5755878302487254</v>
      </c>
      <c r="FL136" s="79">
        <v>14.695669668916279</v>
      </c>
      <c r="FM136" s="79">
        <v>10.322025712817162</v>
      </c>
      <c r="FN136" s="79">
        <v>5.9640039559138716</v>
      </c>
      <c r="FO136" s="79">
        <v>26.939771180847419</v>
      </c>
      <c r="FP136" s="79">
        <v>4.484967426348196</v>
      </c>
      <c r="FQ136" s="79">
        <v>15.702282959420335</v>
      </c>
      <c r="FR136" s="79">
        <v>14.802852425978449</v>
      </c>
      <c r="FS136" s="79">
        <v>13.654284365158755</v>
      </c>
      <c r="FT136" s="79">
        <v>28.52851804407657</v>
      </c>
      <c r="FU136" s="79">
        <v>9.0705288535134692</v>
      </c>
      <c r="FV136" s="79">
        <v>14.802852425978449</v>
      </c>
      <c r="FW136" s="79">
        <v>12.296137480321832</v>
      </c>
      <c r="FX136" s="79">
        <v>18.021847020818253</v>
      </c>
      <c r="FY136" s="79">
        <v>7.5755878302487254</v>
      </c>
      <c r="FZ136" s="79">
        <v>27.557356166670221</v>
      </c>
      <c r="GA136" s="79">
        <v>12.410315680517211</v>
      </c>
      <c r="GB136" s="79">
        <v>4.5252329291613753</v>
      </c>
      <c r="GC136" s="79">
        <v>7.8760048362276409</v>
      </c>
      <c r="GD136" s="79">
        <v>11.485054134195478</v>
      </c>
      <c r="GE136" s="79">
        <v>14.802852425978449</v>
      </c>
      <c r="GF136" s="79">
        <v>15.833724436261251</v>
      </c>
      <c r="GG136" s="79">
        <v>17.366612865299739</v>
      </c>
      <c r="GH136" s="79">
        <v>7.5755878302487254</v>
      </c>
      <c r="GI136" s="79">
        <v>7.5755878302487254</v>
      </c>
      <c r="GJ136" s="79">
        <v>7.5755878302487254</v>
      </c>
      <c r="GK136" s="79">
        <v>7.5755878302487254</v>
      </c>
      <c r="GL136" s="79">
        <v>7.5121066793216773</v>
      </c>
      <c r="GM136" s="79">
        <v>4.3680257063113377</v>
      </c>
      <c r="GN136" s="79">
        <v>7.5468827311507427</v>
      </c>
      <c r="GO136" s="79">
        <v>35.596590125175091</v>
      </c>
      <c r="GP136" s="79">
        <v>13.316385892072734</v>
      </c>
      <c r="GQ136" s="79">
        <v>18.021847020818253</v>
      </c>
      <c r="GR136" s="79">
        <v>10.608862804732322</v>
      </c>
      <c r="GS136" s="79">
        <v>9.5746503129450762</v>
      </c>
      <c r="GT136" s="79">
        <v>21.307545200091255</v>
      </c>
      <c r="GU136" s="79">
        <v>18.021847020818253</v>
      </c>
      <c r="GV136" s="79">
        <v>45.486816681761319</v>
      </c>
      <c r="GW136" s="79">
        <v>4.484967426348196</v>
      </c>
      <c r="GX136" s="79">
        <v>7.5755878302487254</v>
      </c>
      <c r="GY136" s="79">
        <v>11.933928338968808</v>
      </c>
      <c r="GZ136" s="79">
        <v>11.777692061069782</v>
      </c>
      <c r="HA136" s="79">
        <v>6.871839357198871</v>
      </c>
      <c r="HB136" s="79">
        <v>7.5755878302487254</v>
      </c>
      <c r="HC136" s="79">
        <v>4.484967426348196</v>
      </c>
      <c r="HD136" s="79">
        <v>14.836283606788834</v>
      </c>
      <c r="HE136" s="79">
        <v>9.3178455804133797</v>
      </c>
      <c r="HF136" s="79">
        <v>16.715253319356883</v>
      </c>
      <c r="HG136" s="79">
        <v>8.7672784981532139</v>
      </c>
      <c r="HH136" s="79">
        <v>10.675219467457413</v>
      </c>
      <c r="HI136" s="79">
        <v>7.3511414791652188</v>
      </c>
      <c r="HJ136" s="79">
        <v>13.517635651251481</v>
      </c>
      <c r="HK136" s="79">
        <v>4.484967426348196</v>
      </c>
      <c r="HL136" s="79">
        <v>7.5755878302487254</v>
      </c>
      <c r="HM136" s="79">
        <v>19.899227967552996</v>
      </c>
      <c r="HN136" s="79">
        <v>7.5755878302487254</v>
      </c>
      <c r="HO136" s="79">
        <v>14.695669668916279</v>
      </c>
      <c r="HP136" s="79">
        <v>13.407768870701753</v>
      </c>
      <c r="HQ136" s="79">
        <v>7.2822184643812751</v>
      </c>
      <c r="HR136" s="79">
        <v>17.352371661124419</v>
      </c>
      <c r="HS136" s="80" t="str">
        <f t="shared" si="1"/>
        <v>Water Pollution_anthracene_Seawater_Health_N/A for WP Interim Methodology</v>
      </c>
    </row>
    <row r="137" spans="2:227">
      <c r="B137" s="82" t="s">
        <v>9</v>
      </c>
      <c r="C137" s="83" t="s">
        <v>437</v>
      </c>
      <c r="D137" s="65" t="s">
        <v>384</v>
      </c>
      <c r="E137" s="65" t="s">
        <v>395</v>
      </c>
      <c r="F137" s="65" t="s">
        <v>390</v>
      </c>
      <c r="G137" s="65" t="s">
        <v>391</v>
      </c>
      <c r="H137" s="41"/>
      <c r="I137" s="79">
        <v>131.81107645930058</v>
      </c>
      <c r="J137" s="79">
        <v>21.94889740046996</v>
      </c>
      <c r="K137" s="79">
        <v>68.882457808285153</v>
      </c>
      <c r="L137" s="79">
        <v>4.484967426348196</v>
      </c>
      <c r="M137" s="79">
        <v>192.75832291227681</v>
      </c>
      <c r="N137" s="79">
        <v>72.988933129421952</v>
      </c>
      <c r="O137" s="79">
        <v>7.5755878302487254</v>
      </c>
      <c r="P137" s="79">
        <v>16.325567855363463</v>
      </c>
      <c r="Q137" s="79">
        <v>30.567516547407173</v>
      </c>
      <c r="R137" s="79">
        <v>7.5755878302487254</v>
      </c>
      <c r="S137" s="79">
        <v>6.9814934731502252</v>
      </c>
      <c r="T137" s="79">
        <v>100.82725733003052</v>
      </c>
      <c r="U137" s="79">
        <v>112.71869563095679</v>
      </c>
      <c r="V137" s="79">
        <v>7.7187662253625282</v>
      </c>
      <c r="W137" s="79">
        <v>14.695669668916279</v>
      </c>
      <c r="X137" s="79">
        <v>1134.3115398492916</v>
      </c>
      <c r="Y137" s="79">
        <v>7.5755878302487254</v>
      </c>
      <c r="Z137" s="79">
        <v>123.64168638829295</v>
      </c>
      <c r="AA137" s="79">
        <v>923.10300704781639</v>
      </c>
      <c r="AB137" s="79">
        <v>17.997525551661237</v>
      </c>
      <c r="AC137" s="79">
        <v>210.46483098776011</v>
      </c>
      <c r="AD137" s="79">
        <v>6.4481646242405164</v>
      </c>
      <c r="AE137" s="79">
        <v>48.178492031742159</v>
      </c>
      <c r="AF137" s="79">
        <v>10.399611307183145</v>
      </c>
      <c r="AG137" s="79">
        <v>189.76578031489842</v>
      </c>
      <c r="AH137" s="79">
        <v>19.663658506206311</v>
      </c>
      <c r="AI137" s="79">
        <v>39.544980668122591</v>
      </c>
      <c r="AJ137" s="79">
        <v>7.5755878302487254</v>
      </c>
      <c r="AK137" s="79">
        <v>76.799554349014869</v>
      </c>
      <c r="AL137" s="79">
        <v>111.08563247562867</v>
      </c>
      <c r="AM137" s="79">
        <v>271.04709594695294</v>
      </c>
      <c r="AN137" s="79">
        <v>23.259375616503551</v>
      </c>
      <c r="AO137" s="79">
        <v>37.264940581727075</v>
      </c>
      <c r="AP137" s="79">
        <v>101.22576992233174</v>
      </c>
      <c r="AQ137" s="79">
        <v>80.718018328578694</v>
      </c>
      <c r="AR137" s="79">
        <v>6.6075883229732728</v>
      </c>
      <c r="AS137" s="79">
        <v>7.5755878302487254</v>
      </c>
      <c r="AT137" s="79">
        <v>85.127288781386341</v>
      </c>
      <c r="AU137" s="79">
        <v>51.99163719223781</v>
      </c>
      <c r="AV137" s="79">
        <v>167.28730624390678</v>
      </c>
      <c r="AW137" s="79">
        <v>18.364838092996219</v>
      </c>
      <c r="AX137" s="79">
        <v>535.54266200280153</v>
      </c>
      <c r="AY137" s="79">
        <v>17.970489000713521</v>
      </c>
      <c r="AZ137" s="79">
        <v>14.802852425978449</v>
      </c>
      <c r="BA137" s="79">
        <v>19.408214414535855</v>
      </c>
      <c r="BB137" s="79">
        <v>224.16504537963846</v>
      </c>
      <c r="BC137" s="79">
        <v>114.14799549404964</v>
      </c>
      <c r="BD137" s="79">
        <v>77.531440744777598</v>
      </c>
      <c r="BE137" s="79">
        <v>81.756811921652456</v>
      </c>
      <c r="BF137" s="79">
        <v>671.5962184060088</v>
      </c>
      <c r="BG137" s="79">
        <v>74.549893265702124</v>
      </c>
      <c r="BH137" s="79">
        <v>51.036395300132838</v>
      </c>
      <c r="BI137" s="79">
        <v>119.65970223976394</v>
      </c>
      <c r="BJ137" s="79">
        <v>96.412735957057777</v>
      </c>
      <c r="BK137" s="79">
        <v>24.660911911431441</v>
      </c>
      <c r="BL137" s="79">
        <v>7.5755878302487254</v>
      </c>
      <c r="BM137" s="79">
        <v>64.485740333044291</v>
      </c>
      <c r="BN137" s="79">
        <v>16.836403786648262</v>
      </c>
      <c r="BO137" s="79">
        <v>356.42019601027948</v>
      </c>
      <c r="BP137" s="79">
        <v>115.47304858713464</v>
      </c>
      <c r="BQ137" s="79">
        <v>535.30351113472773</v>
      </c>
      <c r="BR137" s="79">
        <v>120.60976626217155</v>
      </c>
      <c r="BS137" s="79">
        <v>29.153760262937148</v>
      </c>
      <c r="BT137" s="79">
        <v>124.15656563620094</v>
      </c>
      <c r="BU137" s="79">
        <v>115.27532190300231</v>
      </c>
      <c r="BV137" s="79">
        <v>12.00992177418099</v>
      </c>
      <c r="BW137" s="79">
        <v>6.7033380993223863</v>
      </c>
      <c r="BX137" s="79">
        <v>27.211128014415216</v>
      </c>
      <c r="BY137" s="79">
        <v>475.16228135487449</v>
      </c>
      <c r="BZ137" s="79">
        <v>4.8247679050902139</v>
      </c>
      <c r="CA137" s="79">
        <v>18.037259573818744</v>
      </c>
      <c r="CB137" s="79">
        <v>78.952330091023782</v>
      </c>
      <c r="CC137" s="79">
        <v>92.883905700674731</v>
      </c>
      <c r="CD137" s="79">
        <v>230.32390648738618</v>
      </c>
      <c r="CE137" s="79">
        <v>108.04585674717079</v>
      </c>
      <c r="CF137" s="79">
        <v>15.702282959420335</v>
      </c>
      <c r="CG137" s="79">
        <v>86.554771738717761</v>
      </c>
      <c r="CH137" s="79">
        <v>3.9311744270232882</v>
      </c>
      <c r="CI137" s="79">
        <v>7.5755878302487254</v>
      </c>
      <c r="CJ137" s="79">
        <v>18.021847020818253</v>
      </c>
      <c r="CK137" s="79">
        <v>126.27544848833607</v>
      </c>
      <c r="CL137" s="79">
        <v>123.35956428584532</v>
      </c>
      <c r="CM137" s="79">
        <v>13.895450284642653</v>
      </c>
      <c r="CN137" s="79">
        <v>8.2219452647330744</v>
      </c>
      <c r="CO137" s="79">
        <v>187.38178303823287</v>
      </c>
      <c r="CP137" s="79">
        <v>54.035974310714607</v>
      </c>
      <c r="CQ137" s="79">
        <v>18.021847020818253</v>
      </c>
      <c r="CR137" s="79">
        <v>237.80989017437534</v>
      </c>
      <c r="CS137" s="79">
        <v>11.873432615504257</v>
      </c>
      <c r="CT137" s="79">
        <v>198.13121398424329</v>
      </c>
      <c r="CU137" s="79">
        <v>66.586397101492935</v>
      </c>
      <c r="CV137" s="79">
        <v>168.17485908610578</v>
      </c>
      <c r="CW137" s="79">
        <v>149.23411525236119</v>
      </c>
      <c r="CX137" s="79">
        <v>43.96896485413798</v>
      </c>
      <c r="CY137" s="79">
        <v>25.638104883367582</v>
      </c>
      <c r="CZ137" s="79">
        <v>258.98148952570784</v>
      </c>
      <c r="DA137" s="79">
        <v>85.026740330899528</v>
      </c>
      <c r="DB137" s="79">
        <v>59.08389785164669</v>
      </c>
      <c r="DC137" s="79">
        <v>760.43374270948948</v>
      </c>
      <c r="DD137" s="79">
        <v>218.01613885652566</v>
      </c>
      <c r="DE137" s="79">
        <v>25.970971713991389</v>
      </c>
      <c r="DF137" s="79">
        <v>117.68124175004097</v>
      </c>
      <c r="DG137" s="79">
        <v>18.021847020818253</v>
      </c>
      <c r="DH137" s="79">
        <v>814.89986323236747</v>
      </c>
      <c r="DI137" s="79">
        <v>899.09619055413555</v>
      </c>
      <c r="DJ137" s="79">
        <v>84.363652759057317</v>
      </c>
      <c r="DK137" s="79">
        <v>110.21456232874401</v>
      </c>
      <c r="DL137" s="79">
        <v>32.820161045595754</v>
      </c>
      <c r="DM137" s="79">
        <v>79.570617638122528</v>
      </c>
      <c r="DN137" s="79">
        <v>32.919126209491701</v>
      </c>
      <c r="DO137" s="79">
        <v>88.813604579353381</v>
      </c>
      <c r="DP137" s="79">
        <v>193.51609896343018</v>
      </c>
      <c r="DQ137" s="79">
        <v>14.663139638638135</v>
      </c>
      <c r="DR137" s="79">
        <v>14.758141151422745</v>
      </c>
      <c r="DS137" s="79">
        <v>192.75832291227681</v>
      </c>
      <c r="DT137" s="79">
        <v>59.247946056364299</v>
      </c>
      <c r="DU137" s="79">
        <v>192.75832291227681</v>
      </c>
      <c r="DV137" s="79">
        <v>18.021847020818253</v>
      </c>
      <c r="DW137" s="79">
        <v>100.71925513587806</v>
      </c>
      <c r="DX137" s="79">
        <v>14.551889343193766</v>
      </c>
      <c r="DY137" s="79">
        <v>166.85713551193399</v>
      </c>
      <c r="DZ137" s="79">
        <v>24.865565013936823</v>
      </c>
      <c r="EA137" s="79">
        <v>96.794528775413241</v>
      </c>
      <c r="EB137" s="79">
        <v>14.695669668916279</v>
      </c>
      <c r="EC137" s="79">
        <v>18.021847020818253</v>
      </c>
      <c r="ED137" s="79">
        <v>69.660249087364292</v>
      </c>
      <c r="EE137" s="79">
        <v>47.454876071760665</v>
      </c>
      <c r="EF137" s="79">
        <v>48.842159774878766</v>
      </c>
      <c r="EG137" s="79">
        <v>18.021847020818253</v>
      </c>
      <c r="EH137" s="79">
        <v>60.333932269519465</v>
      </c>
      <c r="EI137" s="79">
        <v>15.702282959420335</v>
      </c>
      <c r="EJ137" s="79">
        <v>4.2416212321119477</v>
      </c>
      <c r="EK137" s="79">
        <v>77.976018277552626</v>
      </c>
      <c r="EL137" s="79">
        <v>236.23541929822514</v>
      </c>
      <c r="EM137" s="79">
        <v>15.212726491651962</v>
      </c>
      <c r="EN137" s="79">
        <v>71.029445246696326</v>
      </c>
      <c r="EO137" s="79">
        <v>24.434079182748782</v>
      </c>
      <c r="EP137" s="79">
        <v>18.021847020818253</v>
      </c>
      <c r="EQ137" s="79">
        <v>136.02875658515586</v>
      </c>
      <c r="ER137" s="79">
        <v>79.561151030950839</v>
      </c>
      <c r="ES137" s="79">
        <v>6.0987115917391996</v>
      </c>
      <c r="ET137" s="79">
        <v>7.7222258566669533</v>
      </c>
      <c r="EU137" s="79">
        <v>14.259936418185498</v>
      </c>
      <c r="EV137" s="79">
        <v>90.207606244828966</v>
      </c>
      <c r="EW137" s="79">
        <v>250.54554660222013</v>
      </c>
      <c r="EX137" s="79">
        <v>23.198892800786012</v>
      </c>
      <c r="EY137" s="79">
        <v>18.021847020818253</v>
      </c>
      <c r="EZ137" s="79">
        <v>27.064230579962867</v>
      </c>
      <c r="FA137" s="79">
        <v>141.42036962124484</v>
      </c>
      <c r="FB137" s="79">
        <v>244.34279122870834</v>
      </c>
      <c r="FC137" s="79">
        <v>18.021847020818253</v>
      </c>
      <c r="FD137" s="79">
        <v>9.8427531649877711</v>
      </c>
      <c r="FE137" s="79">
        <v>21.520650095399464</v>
      </c>
      <c r="FF137" s="79">
        <v>41.221829696178531</v>
      </c>
      <c r="FG137" s="79">
        <v>25.09620366409915</v>
      </c>
      <c r="FH137" s="79">
        <v>235.05908509156629</v>
      </c>
      <c r="FI137" s="79">
        <v>96.229142327381552</v>
      </c>
      <c r="FJ137" s="79">
        <v>75.257899156279578</v>
      </c>
      <c r="FK137" s="79">
        <v>47.092665395837926</v>
      </c>
      <c r="FL137" s="79">
        <v>108.94429408976511</v>
      </c>
      <c r="FM137" s="79">
        <v>45.509651258375541</v>
      </c>
      <c r="FN137" s="79">
        <v>8.8040539398332029</v>
      </c>
      <c r="FO137" s="79">
        <v>44.264813312178887</v>
      </c>
      <c r="FP137" s="79">
        <v>4.8972110336789978</v>
      </c>
      <c r="FQ137" s="79">
        <v>192.75832291227681</v>
      </c>
      <c r="FR137" s="79">
        <v>24.416476350800057</v>
      </c>
      <c r="FS137" s="79">
        <v>158.99292116430041</v>
      </c>
      <c r="FT137" s="79">
        <v>247.25207478244874</v>
      </c>
      <c r="FU137" s="79">
        <v>132.8492043110823</v>
      </c>
      <c r="FV137" s="79">
        <v>14.802852425978449</v>
      </c>
      <c r="FW137" s="79">
        <v>439.59245407659739</v>
      </c>
      <c r="FX137" s="79">
        <v>18.021847020818253</v>
      </c>
      <c r="FY137" s="79">
        <v>74.549893265702124</v>
      </c>
      <c r="FZ137" s="79">
        <v>209.02368580392181</v>
      </c>
      <c r="GA137" s="79">
        <v>100.97775382294931</v>
      </c>
      <c r="GB137" s="79">
        <v>5.066371805993068</v>
      </c>
      <c r="GC137" s="79">
        <v>24.913658043095527</v>
      </c>
      <c r="GD137" s="79">
        <v>102.46236151176724</v>
      </c>
      <c r="GE137" s="79">
        <v>124.15656563620094</v>
      </c>
      <c r="GF137" s="79">
        <v>93.338767313066072</v>
      </c>
      <c r="GG137" s="79">
        <v>251.27986728307926</v>
      </c>
      <c r="GH137" s="79">
        <v>7.5755878302487254</v>
      </c>
      <c r="GI137" s="79">
        <v>7.5755878302487254</v>
      </c>
      <c r="GJ137" s="79">
        <v>74.549893265702124</v>
      </c>
      <c r="GK137" s="79">
        <v>7.5755878302487254</v>
      </c>
      <c r="GL137" s="79">
        <v>22.827615609883424</v>
      </c>
      <c r="GM137" s="79">
        <v>5.589145416768849</v>
      </c>
      <c r="GN137" s="79">
        <v>18.595515481832685</v>
      </c>
      <c r="GO137" s="79">
        <v>96.483451025951638</v>
      </c>
      <c r="GP137" s="79">
        <v>188.71119511589416</v>
      </c>
      <c r="GQ137" s="79">
        <v>331.48616709548565</v>
      </c>
      <c r="GR137" s="79">
        <v>102.00481959066697</v>
      </c>
      <c r="GS137" s="79">
        <v>24.976801451397478</v>
      </c>
      <c r="GT137" s="79">
        <v>927.83426711477227</v>
      </c>
      <c r="GU137" s="79">
        <v>231.65181905546902</v>
      </c>
      <c r="GV137" s="79">
        <v>76.928976394867874</v>
      </c>
      <c r="GW137" s="79">
        <v>4.484967426348196</v>
      </c>
      <c r="GX137" s="79">
        <v>39.203958462491038</v>
      </c>
      <c r="GY137" s="79">
        <v>32.896040064412965</v>
      </c>
      <c r="GZ137" s="79">
        <v>63.437793956023448</v>
      </c>
      <c r="HA137" s="79">
        <v>83.766624008733373</v>
      </c>
      <c r="HB137" s="79">
        <v>7.5755878302487254</v>
      </c>
      <c r="HC137" s="79">
        <v>11.012692714044457</v>
      </c>
      <c r="HD137" s="79">
        <v>103.97579002100747</v>
      </c>
      <c r="HE137" s="79">
        <v>69.805504162243963</v>
      </c>
      <c r="HF137" s="79">
        <v>301.75059102482118</v>
      </c>
      <c r="HG137" s="79">
        <v>292.38643132234307</v>
      </c>
      <c r="HH137" s="79">
        <v>15.885136293851083</v>
      </c>
      <c r="HI137" s="79">
        <v>16.188053525405721</v>
      </c>
      <c r="HJ137" s="79">
        <v>62.099615939926473</v>
      </c>
      <c r="HK137" s="79">
        <v>4.6480249124091237</v>
      </c>
      <c r="HL137" s="79">
        <v>90.24677722037616</v>
      </c>
      <c r="HM137" s="79">
        <v>794.32054081768968</v>
      </c>
      <c r="HN137" s="79">
        <v>7.5755878302487254</v>
      </c>
      <c r="HO137" s="79">
        <v>154.8873083443417</v>
      </c>
      <c r="HP137" s="79">
        <v>412.22273270012926</v>
      </c>
      <c r="HQ137" s="79">
        <v>45.487696964730212</v>
      </c>
      <c r="HR137" s="79">
        <v>66.873128424538621</v>
      </c>
      <c r="HS137" s="80" t="str">
        <f t="shared" si="1"/>
        <v>Water Pollution_anthracene_Unspecified_Health_N/A for WP Interim Methodology</v>
      </c>
    </row>
    <row r="138" spans="2:227">
      <c r="B138" s="82" t="s">
        <v>9</v>
      </c>
      <c r="C138" s="83" t="s">
        <v>438</v>
      </c>
      <c r="D138" s="65" t="s">
        <v>394</v>
      </c>
      <c r="E138" s="65" t="s">
        <v>395</v>
      </c>
      <c r="F138" s="65" t="s">
        <v>390</v>
      </c>
      <c r="G138" s="65" t="s">
        <v>391</v>
      </c>
      <c r="H138" s="41"/>
      <c r="I138" s="79">
        <v>1.0576464771585135</v>
      </c>
      <c r="J138" s="79">
        <v>9.4426734765472812E-3</v>
      </c>
      <c r="K138" s="79">
        <v>1.2018291169072794</v>
      </c>
      <c r="L138" s="79">
        <v>8.9228728351461953E-3</v>
      </c>
      <c r="M138" s="79">
        <v>5.8256925121032144E-2</v>
      </c>
      <c r="N138" s="79">
        <v>0.34573472752783641</v>
      </c>
      <c r="O138" s="79">
        <v>0.1610785667052026</v>
      </c>
      <c r="P138" s="79">
        <v>8.3909621064912742E-3</v>
      </c>
      <c r="Q138" s="79">
        <v>4.4156327990434296E-3</v>
      </c>
      <c r="R138" s="79">
        <v>0.1610785667052026</v>
      </c>
      <c r="S138" s="79">
        <v>2.807958489531808E-3</v>
      </c>
      <c r="T138" s="79">
        <v>1.0491351922548776E-2</v>
      </c>
      <c r="U138" s="79">
        <v>5.883816286286124E-2</v>
      </c>
      <c r="V138" s="79">
        <v>0.1610785667052026</v>
      </c>
      <c r="W138" s="79">
        <v>1.1116848382450566</v>
      </c>
      <c r="X138" s="79">
        <v>0.48951342644753221</v>
      </c>
      <c r="Y138" s="79">
        <v>0.1610785667052026</v>
      </c>
      <c r="Z138" s="79">
        <v>0.30113285382253702</v>
      </c>
      <c r="AA138" s="79">
        <v>0.34677129839398529</v>
      </c>
      <c r="AB138" s="79">
        <v>2.159496915919407E-2</v>
      </c>
      <c r="AC138" s="79">
        <v>0.1836936860484405</v>
      </c>
      <c r="AD138" s="79">
        <v>3.9411787251212416E-4</v>
      </c>
      <c r="AE138" s="79">
        <v>9.988920519614726E-2</v>
      </c>
      <c r="AF138" s="79">
        <v>2.8995230312336708E-3</v>
      </c>
      <c r="AG138" s="79">
        <v>0.44217048599603165</v>
      </c>
      <c r="AH138" s="79">
        <v>2.8683797999206205E-3</v>
      </c>
      <c r="AI138" s="79">
        <v>2.627239229715457E-2</v>
      </c>
      <c r="AJ138" s="79">
        <v>0.1610785667052026</v>
      </c>
      <c r="AK138" s="79">
        <v>0.30575028683543742</v>
      </c>
      <c r="AL138" s="79">
        <v>0.10623427025842394</v>
      </c>
      <c r="AM138" s="79">
        <v>0.83995532007217122</v>
      </c>
      <c r="AN138" s="79">
        <v>1.9689305909900588E-3</v>
      </c>
      <c r="AO138" s="79">
        <v>0.19786380808595413</v>
      </c>
      <c r="AP138" s="79">
        <v>6.6067331874802751E-2</v>
      </c>
      <c r="AQ138" s="79">
        <v>0.11593054522653509</v>
      </c>
      <c r="AR138" s="79">
        <v>1.3058433917102663E-4</v>
      </c>
      <c r="AS138" s="79">
        <v>0.1610785667052026</v>
      </c>
      <c r="AT138" s="79">
        <v>8.9500667903856149E-2</v>
      </c>
      <c r="AU138" s="79">
        <v>2.5186769695169971E-2</v>
      </c>
      <c r="AV138" s="79">
        <v>5.8256925121032144E-2</v>
      </c>
      <c r="AW138" s="79">
        <v>3.2875836798259075E-3</v>
      </c>
      <c r="AX138" s="79">
        <v>8.2084366752895793E-2</v>
      </c>
      <c r="AY138" s="79">
        <v>7.8911368010572969E-3</v>
      </c>
      <c r="AZ138" s="79">
        <v>0.19786380808595413</v>
      </c>
      <c r="BA138" s="79">
        <v>2.2575322498613317E-3</v>
      </c>
      <c r="BB138" s="79">
        <v>0.13101899606283268</v>
      </c>
      <c r="BC138" s="79">
        <v>0.10355473729500081</v>
      </c>
      <c r="BD138" s="79">
        <v>0.15856065651330151</v>
      </c>
      <c r="BE138" s="79">
        <v>0.12366196746096193</v>
      </c>
      <c r="BF138" s="79">
        <v>0.5936966363970072</v>
      </c>
      <c r="BG138" s="79">
        <v>0.1610785667052026</v>
      </c>
      <c r="BH138" s="79">
        <v>0.11265820560606123</v>
      </c>
      <c r="BI138" s="79">
        <v>5.394211698980117E-2</v>
      </c>
      <c r="BJ138" s="79">
        <v>6.6897808258786606E-2</v>
      </c>
      <c r="BK138" s="79">
        <v>0.27822151341717483</v>
      </c>
      <c r="BL138" s="79">
        <v>0.1610785667052026</v>
      </c>
      <c r="BM138" s="79">
        <v>0.54111944371521858</v>
      </c>
      <c r="BN138" s="79">
        <v>3.6393685226227782E-2</v>
      </c>
      <c r="BO138" s="79">
        <v>8.4186079031764449E-2</v>
      </c>
      <c r="BP138" s="79">
        <v>0.23695286836649221</v>
      </c>
      <c r="BQ138" s="79">
        <v>0.24285328984287416</v>
      </c>
      <c r="BR138" s="79">
        <v>1.0105272078463257</v>
      </c>
      <c r="BS138" s="79">
        <v>4.9695926366623436E-3</v>
      </c>
      <c r="BT138" s="79">
        <v>0.19786380808595413</v>
      </c>
      <c r="BU138" s="79">
        <v>0.29768791529857391</v>
      </c>
      <c r="BV138" s="79">
        <v>0.11265820560606123</v>
      </c>
      <c r="BW138" s="79">
        <v>8.9228728351461953E-3</v>
      </c>
      <c r="BX138" s="79">
        <v>1.1974025937437267E-3</v>
      </c>
      <c r="BY138" s="79">
        <v>6.5689318626358836E-2</v>
      </c>
      <c r="BZ138" s="79">
        <v>8.9228728351461953E-3</v>
      </c>
      <c r="CA138" s="79">
        <v>3.8160092518239389E-3</v>
      </c>
      <c r="CB138" s="79">
        <v>0.19786380808595413</v>
      </c>
      <c r="CC138" s="79">
        <v>0.37758285040543477</v>
      </c>
      <c r="CD138" s="79">
        <v>5.2600685936720327E-2</v>
      </c>
      <c r="CE138" s="79">
        <v>3.70979239634893E-2</v>
      </c>
      <c r="CF138" s="79">
        <v>5.8256925121032144E-2</v>
      </c>
      <c r="CG138" s="79">
        <v>4.9963293260007771E-2</v>
      </c>
      <c r="CH138" s="79">
        <v>1.3680452721999555E-4</v>
      </c>
      <c r="CI138" s="79">
        <v>0.1610785667052026</v>
      </c>
      <c r="CJ138" s="79">
        <v>0.30575028683543742</v>
      </c>
      <c r="CK138" s="79">
        <v>0.20026359997729298</v>
      </c>
      <c r="CL138" s="79">
        <v>0.41062755977717347</v>
      </c>
      <c r="CM138" s="79">
        <v>8.9595021510321324E-3</v>
      </c>
      <c r="CN138" s="79">
        <v>4.0015343596241801E-4</v>
      </c>
      <c r="CO138" s="79">
        <v>1.3542622842131868</v>
      </c>
      <c r="CP138" s="79">
        <v>0.32251889085845531</v>
      </c>
      <c r="CQ138" s="79">
        <v>0.30575028683543742</v>
      </c>
      <c r="CR138" s="79">
        <v>0.15711826843489574</v>
      </c>
      <c r="CS138" s="79">
        <v>9.4447946449788419E-4</v>
      </c>
      <c r="CT138" s="79">
        <v>0.1436923761769098</v>
      </c>
      <c r="CU138" s="79">
        <v>1.4697840937975932E-2</v>
      </c>
      <c r="CV138" s="79">
        <v>0.11607957947491944</v>
      </c>
      <c r="CW138" s="79">
        <v>0.13629380256207729</v>
      </c>
      <c r="CX138" s="79">
        <v>3.0891878213141329E-2</v>
      </c>
      <c r="CY138" s="79">
        <v>5.8256925121032144E-2</v>
      </c>
      <c r="CZ138" s="79">
        <v>4.9285419809889333E-2</v>
      </c>
      <c r="DA138" s="79">
        <v>1.9198734591068727E-2</v>
      </c>
      <c r="DB138" s="79">
        <v>0.1610785667052026</v>
      </c>
      <c r="DC138" s="79">
        <v>6.6613463818751911E-2</v>
      </c>
      <c r="DD138" s="79">
        <v>2.019909152409888</v>
      </c>
      <c r="DE138" s="79">
        <v>5.575690838790847E-3</v>
      </c>
      <c r="DF138" s="79">
        <v>2.0310823559621254E-2</v>
      </c>
      <c r="DG138" s="79">
        <v>0.30575028683543742</v>
      </c>
      <c r="DH138" s="79">
        <v>1.9846383008049673</v>
      </c>
      <c r="DI138" s="79">
        <v>0.83048757060254208</v>
      </c>
      <c r="DJ138" s="79">
        <v>0.11265820560606123</v>
      </c>
      <c r="DK138" s="79">
        <v>1.1116848382450566</v>
      </c>
      <c r="DL138" s="79">
        <v>8.6312821531260173E-2</v>
      </c>
      <c r="DM138" s="79">
        <v>3.2869239289222536E-2</v>
      </c>
      <c r="DN138" s="79">
        <v>1.5634210713077305E-2</v>
      </c>
      <c r="DO138" s="79">
        <v>1.1116848382450566</v>
      </c>
      <c r="DP138" s="79">
        <v>1.1976740820589333</v>
      </c>
      <c r="DQ138" s="79">
        <v>1.1484269434336343E-2</v>
      </c>
      <c r="DR138" s="79">
        <v>0.3250749766536421</v>
      </c>
      <c r="DS138" s="79">
        <v>5.8256925121032144E-2</v>
      </c>
      <c r="DT138" s="79">
        <v>2.4126867869619938E-2</v>
      </c>
      <c r="DU138" s="79">
        <v>5.8256925121032144E-2</v>
      </c>
      <c r="DV138" s="79">
        <v>0.30575028683543742</v>
      </c>
      <c r="DW138" s="79">
        <v>0.13166253420278376</v>
      </c>
      <c r="DX138" s="79">
        <v>5.6921767129937092E-4</v>
      </c>
      <c r="DY138" s="79">
        <v>0.1006862630732574</v>
      </c>
      <c r="DZ138" s="79">
        <v>0.41594727556069755</v>
      </c>
      <c r="EA138" s="79">
        <v>3.6296266253207775E-2</v>
      </c>
      <c r="EB138" s="79">
        <v>1.1116848382450566</v>
      </c>
      <c r="EC138" s="79">
        <v>0.30575028683543742</v>
      </c>
      <c r="ED138" s="79">
        <v>0.26465168102800052</v>
      </c>
      <c r="EE138" s="79">
        <v>0.19786380808595413</v>
      </c>
      <c r="EF138" s="79">
        <v>3.7627956626881266E-2</v>
      </c>
      <c r="EG138" s="79">
        <v>0.30575028683543742</v>
      </c>
      <c r="EH138" s="79">
        <v>9.3950085704623459E-2</v>
      </c>
      <c r="EI138" s="79">
        <v>5.8256925121032144E-2</v>
      </c>
      <c r="EJ138" s="79">
        <v>4.6647898713688221E-4</v>
      </c>
      <c r="EK138" s="79">
        <v>0.11265820560606123</v>
      </c>
      <c r="EL138" s="79">
        <v>1.9404719904110066</v>
      </c>
      <c r="EM138" s="79">
        <v>4.6859389035935955E-3</v>
      </c>
      <c r="EN138" s="79">
        <v>7.5561555896072927E-2</v>
      </c>
      <c r="EO138" s="79">
        <v>7.0544902863005313E-2</v>
      </c>
      <c r="EP138" s="79">
        <v>0.30575028683543742</v>
      </c>
      <c r="EQ138" s="79">
        <v>0.20258168265254733</v>
      </c>
      <c r="ER138" s="79">
        <v>2.0073232731894958E-2</v>
      </c>
      <c r="ES138" s="79">
        <v>8.9228728351461953E-3</v>
      </c>
      <c r="ET138" s="79">
        <v>3.5612475602257933E-3</v>
      </c>
      <c r="EU138" s="79">
        <v>1.0215500510590276E-2</v>
      </c>
      <c r="EV138" s="79">
        <v>0.36673706607820572</v>
      </c>
      <c r="EW138" s="79">
        <v>0.43268212878548457</v>
      </c>
      <c r="EX138" s="79">
        <v>3.7097289935020756E-3</v>
      </c>
      <c r="EY138" s="79">
        <v>0.30575028683543742</v>
      </c>
      <c r="EZ138" s="79">
        <v>1.7853073334601149E-3</v>
      </c>
      <c r="FA138" s="79">
        <v>0.58131425706285911</v>
      </c>
      <c r="FB138" s="79">
        <v>0.26266529474517458</v>
      </c>
      <c r="FC138" s="79">
        <v>0.30575028683543742</v>
      </c>
      <c r="FD138" s="79">
        <v>9.7523061803153725E-3</v>
      </c>
      <c r="FE138" s="79">
        <v>2.5062844712418646E-2</v>
      </c>
      <c r="FF138" s="79">
        <v>8.949279875601384E-3</v>
      </c>
      <c r="FG138" s="79">
        <v>6.0088651340765029E-3</v>
      </c>
      <c r="FH138" s="79">
        <v>6.2210066809906289E-2</v>
      </c>
      <c r="FI138" s="79">
        <v>5.0872088148743853E-2</v>
      </c>
      <c r="FJ138" s="79">
        <v>0.15059550073424538</v>
      </c>
      <c r="FK138" s="79">
        <v>0.1610785667052026</v>
      </c>
      <c r="FL138" s="79">
        <v>1.1116848382450566</v>
      </c>
      <c r="FM138" s="79">
        <v>2.2186485793094967E-2</v>
      </c>
      <c r="FN138" s="79">
        <v>3.0556714498742752E-4</v>
      </c>
      <c r="FO138" s="79">
        <v>9.3667764051902965E-3</v>
      </c>
      <c r="FP138" s="79">
        <v>8.9228728351461953E-3</v>
      </c>
      <c r="FQ138" s="79">
        <v>5.8256925121032144E-2</v>
      </c>
      <c r="FR138" s="79">
        <v>0.19786380808595413</v>
      </c>
      <c r="FS138" s="79">
        <v>0.76872063147810332</v>
      </c>
      <c r="FT138" s="79">
        <v>0.12307971657620152</v>
      </c>
      <c r="FU138" s="79">
        <v>0.21017856758011216</v>
      </c>
      <c r="FV138" s="79">
        <v>0.19786380808595413</v>
      </c>
      <c r="FW138" s="79">
        <v>0.51504347015259089</v>
      </c>
      <c r="FX138" s="79">
        <v>0.30575028683543742</v>
      </c>
      <c r="FY138" s="79">
        <v>0.1610785667052026</v>
      </c>
      <c r="FZ138" s="79">
        <v>0.32905804203349776</v>
      </c>
      <c r="GA138" s="79">
        <v>0.10201522015561638</v>
      </c>
      <c r="GB138" s="79">
        <v>2.0399412455680985E-2</v>
      </c>
      <c r="GC138" s="79">
        <v>5.6998229641169296E-2</v>
      </c>
      <c r="GD138" s="79">
        <v>0.59658059981063039</v>
      </c>
      <c r="GE138" s="79">
        <v>0.19786380808595413</v>
      </c>
      <c r="GF138" s="79">
        <v>7.0347970201679308E-2</v>
      </c>
      <c r="GG138" s="79">
        <v>0.65564246654805836</v>
      </c>
      <c r="GH138" s="79">
        <v>0.1610785667052026</v>
      </c>
      <c r="GI138" s="79">
        <v>0.1610785667052026</v>
      </c>
      <c r="GJ138" s="79">
        <v>0.1610785667052026</v>
      </c>
      <c r="GK138" s="79">
        <v>0.1610785667052026</v>
      </c>
      <c r="GL138" s="79">
        <v>1.2054755135958037E-2</v>
      </c>
      <c r="GM138" s="79">
        <v>2.8599203230263866E-3</v>
      </c>
      <c r="GN138" s="79">
        <v>1.2186633271896847E-3</v>
      </c>
      <c r="GO138" s="79">
        <v>4.3436608741367023E-3</v>
      </c>
      <c r="GP138" s="79">
        <v>0.60848164359173884</v>
      </c>
      <c r="GQ138" s="79">
        <v>0.30575028683543742</v>
      </c>
      <c r="GR138" s="79">
        <v>0.34566096117410144</v>
      </c>
      <c r="GS138" s="79">
        <v>1.1412002114754632E-3</v>
      </c>
      <c r="GT138" s="79">
        <v>0.37167651939375052</v>
      </c>
      <c r="GU138" s="79">
        <v>0.30575028683543742</v>
      </c>
      <c r="GV138" s="79">
        <v>0.11886902584119498</v>
      </c>
      <c r="GW138" s="79">
        <v>8.9228728351461953E-3</v>
      </c>
      <c r="GX138" s="79">
        <v>0.1610785667052026</v>
      </c>
      <c r="GY138" s="79">
        <v>4.9454657092951305E-2</v>
      </c>
      <c r="GZ138" s="79">
        <v>2.8098134462513115E-2</v>
      </c>
      <c r="HA138" s="79">
        <v>0.1364526667346459</v>
      </c>
      <c r="HB138" s="79">
        <v>0.1610785667052026</v>
      </c>
      <c r="HC138" s="79">
        <v>8.9228728351461953E-3</v>
      </c>
      <c r="HD138" s="79">
        <v>7.3417762755621759E-3</v>
      </c>
      <c r="HE138" s="79">
        <v>7.2163556527326533E-2</v>
      </c>
      <c r="HF138" s="79">
        <v>3.9511927905933173</v>
      </c>
      <c r="HG138" s="79">
        <v>8.906350873305649E-2</v>
      </c>
      <c r="HH138" s="79">
        <v>9.1496475114535012E-4</v>
      </c>
      <c r="HI138" s="79">
        <v>8.8157723041651474E-3</v>
      </c>
      <c r="HJ138" s="79">
        <v>5.1315098767053841E-2</v>
      </c>
      <c r="HK138" s="79">
        <v>8.9228728351461953E-3</v>
      </c>
      <c r="HL138" s="79">
        <v>0.1610785667052026</v>
      </c>
      <c r="HM138" s="79">
        <v>0.56738217274242286</v>
      </c>
      <c r="HN138" s="79">
        <v>0.1610785667052026</v>
      </c>
      <c r="HO138" s="79">
        <v>1.1116848382450566</v>
      </c>
      <c r="HP138" s="79">
        <v>4.564756963179236</v>
      </c>
      <c r="HQ138" s="79">
        <v>2.5712599314033813E-3</v>
      </c>
      <c r="HR138" s="79">
        <v>2.5960982796109141E-2</v>
      </c>
      <c r="HS138" s="80" t="str">
        <f t="shared" si="1"/>
        <v>Water Pollution_ANTIPYRINE_Freshwater_Health_N/A for WP Interim Methodology</v>
      </c>
    </row>
    <row r="139" spans="2:227">
      <c r="B139" s="82" t="s">
        <v>9</v>
      </c>
      <c r="C139" s="83" t="s">
        <v>438</v>
      </c>
      <c r="D139" s="65" t="s">
        <v>396</v>
      </c>
      <c r="E139" s="65" t="s">
        <v>395</v>
      </c>
      <c r="F139" s="65" t="s">
        <v>390</v>
      </c>
      <c r="G139" s="65" t="s">
        <v>391</v>
      </c>
      <c r="H139" s="41"/>
      <c r="I139" s="79">
        <v>7.8806489068691379E-7</v>
      </c>
      <c r="J139" s="79">
        <v>8.4135504758129594E-7</v>
      </c>
      <c r="K139" s="79">
        <v>2.4068834123595881E-6</v>
      </c>
      <c r="L139" s="79">
        <v>3.7201656206361873E-7</v>
      </c>
      <c r="M139" s="79">
        <v>4.6891229489599081E-6</v>
      </c>
      <c r="N139" s="79">
        <v>2.3654318650110814E-6</v>
      </c>
      <c r="O139" s="79">
        <v>1.4387095058844139E-6</v>
      </c>
      <c r="P139" s="79">
        <v>1.5556266664568262E-6</v>
      </c>
      <c r="Q139" s="79">
        <v>1.1434230883455969E-6</v>
      </c>
      <c r="R139" s="79">
        <v>1.4387095058844139E-6</v>
      </c>
      <c r="S139" s="79">
        <v>3.9035714264058923E-7</v>
      </c>
      <c r="T139" s="79">
        <v>1.2210079946628614E-5</v>
      </c>
      <c r="U139" s="79">
        <v>7.8247645202894984E-7</v>
      </c>
      <c r="V139" s="79">
        <v>1.4387095058844139E-6</v>
      </c>
      <c r="W139" s="79">
        <v>3.3066054973794205E-6</v>
      </c>
      <c r="X139" s="79">
        <v>1.0824863039530017E-5</v>
      </c>
      <c r="Y139" s="79">
        <v>1.4387095058844139E-6</v>
      </c>
      <c r="Z139" s="79">
        <v>1.0016204532993603E-6</v>
      </c>
      <c r="AA139" s="79">
        <v>1.3728583742911659E-5</v>
      </c>
      <c r="AB139" s="79">
        <v>7.204718075656246E-7</v>
      </c>
      <c r="AC139" s="79">
        <v>6.498335298056548E-6</v>
      </c>
      <c r="AD139" s="79">
        <v>1.2803790314259893E-6</v>
      </c>
      <c r="AE139" s="79">
        <v>4.0734144528301594E-7</v>
      </c>
      <c r="AF139" s="79">
        <v>2.428203505335928E-6</v>
      </c>
      <c r="AG139" s="79">
        <v>1.4017118376015761E-6</v>
      </c>
      <c r="AH139" s="79">
        <v>9.9454906534079605E-6</v>
      </c>
      <c r="AI139" s="79">
        <v>1.776547520799538E-6</v>
      </c>
      <c r="AJ139" s="79">
        <v>1.4387095058844139E-6</v>
      </c>
      <c r="AK139" s="79">
        <v>5.7992386560225801E-6</v>
      </c>
      <c r="AL139" s="79">
        <v>1.0433338014027704E-6</v>
      </c>
      <c r="AM139" s="79">
        <v>6.098081037780273E-6</v>
      </c>
      <c r="AN139" s="79">
        <v>5.403316411800142E-6</v>
      </c>
      <c r="AO139" s="79">
        <v>4.3917957077454947E-6</v>
      </c>
      <c r="AP139" s="79">
        <v>1.7387872760709074E-6</v>
      </c>
      <c r="AQ139" s="79">
        <v>5.8066481516808903E-6</v>
      </c>
      <c r="AR139" s="79">
        <v>6.7008615790968959E-7</v>
      </c>
      <c r="AS139" s="79">
        <v>1.4387095058844139E-6</v>
      </c>
      <c r="AT139" s="79">
        <v>6.3261519610531981E-7</v>
      </c>
      <c r="AU139" s="79">
        <v>1.9943452732010843E-6</v>
      </c>
      <c r="AV139" s="79">
        <v>4.6891229489599081E-6</v>
      </c>
      <c r="AW139" s="79">
        <v>1.0721429186694172E-6</v>
      </c>
      <c r="AX139" s="79">
        <v>1.7084746518435638E-5</v>
      </c>
      <c r="AY139" s="79">
        <v>8.8860438504795697E-7</v>
      </c>
      <c r="AZ139" s="79">
        <v>4.3917957077454947E-6</v>
      </c>
      <c r="BA139" s="79">
        <v>1.1909561953973908E-5</v>
      </c>
      <c r="BB139" s="79">
        <v>8.1070004380981768E-6</v>
      </c>
      <c r="BC139" s="79">
        <v>7.4929718286448279E-7</v>
      </c>
      <c r="BD139" s="79">
        <v>7.0622972256075332E-6</v>
      </c>
      <c r="BE139" s="79">
        <v>4.9212432147931037E-7</v>
      </c>
      <c r="BF139" s="79">
        <v>1.1881106829149092E-6</v>
      </c>
      <c r="BG139" s="79">
        <v>1.4387095058844139E-6</v>
      </c>
      <c r="BH139" s="79">
        <v>2.7299779800175644E-6</v>
      </c>
      <c r="BI139" s="79">
        <v>1.3207930323586625E-5</v>
      </c>
      <c r="BJ139" s="79">
        <v>1.5673433924769023E-6</v>
      </c>
      <c r="BK139" s="79">
        <v>1.4323304753038895E-6</v>
      </c>
      <c r="BL139" s="79">
        <v>1.4387095058844139E-6</v>
      </c>
      <c r="BM139" s="79">
        <v>2.5024535635791867E-6</v>
      </c>
      <c r="BN139" s="79">
        <v>9.1551667009776303E-7</v>
      </c>
      <c r="BO139" s="79">
        <v>5.1555469133276902E-6</v>
      </c>
      <c r="BP139" s="79">
        <v>1.5190196055884385E-6</v>
      </c>
      <c r="BQ139" s="79">
        <v>3.5056570881876715E-6</v>
      </c>
      <c r="BR139" s="79">
        <v>5.776418066828226E-7</v>
      </c>
      <c r="BS139" s="79">
        <v>6.0619240516103154E-7</v>
      </c>
      <c r="BT139" s="79">
        <v>4.3917957077454947E-6</v>
      </c>
      <c r="BU139" s="79">
        <v>8.1377800297603361E-7</v>
      </c>
      <c r="BV139" s="79">
        <v>2.7299779800175644E-6</v>
      </c>
      <c r="BW139" s="79">
        <v>3.7201656206361873E-7</v>
      </c>
      <c r="BX139" s="79">
        <v>1.8308112232039984E-6</v>
      </c>
      <c r="BY139" s="79">
        <v>4.5478195188983722E-6</v>
      </c>
      <c r="BZ139" s="79">
        <v>3.7201656206361873E-7</v>
      </c>
      <c r="CA139" s="79">
        <v>1.638717616312296E-6</v>
      </c>
      <c r="CB139" s="79">
        <v>4.3917957077454947E-6</v>
      </c>
      <c r="CC139" s="79">
        <v>8.1094306523935402E-7</v>
      </c>
      <c r="CD139" s="79">
        <v>4.4899414476370637E-6</v>
      </c>
      <c r="CE139" s="79">
        <v>1.258366569121132E-5</v>
      </c>
      <c r="CF139" s="79">
        <v>4.6891229489599081E-6</v>
      </c>
      <c r="CG139" s="79">
        <v>1.3975916266802414E-6</v>
      </c>
      <c r="CH139" s="79">
        <v>1.4497163248933996E-7</v>
      </c>
      <c r="CI139" s="79">
        <v>1.4387095058844139E-6</v>
      </c>
      <c r="CJ139" s="79">
        <v>5.7992386560225801E-6</v>
      </c>
      <c r="CK139" s="79">
        <v>9.8906617029455982E-7</v>
      </c>
      <c r="CL139" s="79">
        <v>9.2718822779250516E-6</v>
      </c>
      <c r="CM139" s="79">
        <v>9.2044978700617856E-7</v>
      </c>
      <c r="CN139" s="79">
        <v>1.7271867437360344E-6</v>
      </c>
      <c r="CO139" s="79">
        <v>1.106533089650293E-6</v>
      </c>
      <c r="CP139" s="79">
        <v>1.2494775059190025E-6</v>
      </c>
      <c r="CQ139" s="79">
        <v>5.7992386560225801E-6</v>
      </c>
      <c r="CR139" s="79">
        <v>3.0968191825590333E-6</v>
      </c>
      <c r="CS139" s="79">
        <v>3.1872801620584086E-7</v>
      </c>
      <c r="CT139" s="79">
        <v>8.2944782678459699E-6</v>
      </c>
      <c r="CU139" s="79">
        <v>1.2037472203561075E-6</v>
      </c>
      <c r="CV139" s="79">
        <v>2.2540700544092615E-6</v>
      </c>
      <c r="CW139" s="79">
        <v>3.6205364047663897E-6</v>
      </c>
      <c r="CX139" s="79">
        <v>8.9917014580558585E-7</v>
      </c>
      <c r="CY139" s="79">
        <v>4.6891229489599081E-6</v>
      </c>
      <c r="CZ139" s="79">
        <v>7.5005439631060849E-6</v>
      </c>
      <c r="DA139" s="79">
        <v>2.3023702149854707E-6</v>
      </c>
      <c r="DB139" s="79">
        <v>1.4387095058844139E-6</v>
      </c>
      <c r="DC139" s="79">
        <v>3.6331275699572243E-6</v>
      </c>
      <c r="DD139" s="79">
        <v>6.2410587395447199E-6</v>
      </c>
      <c r="DE139" s="79">
        <v>3.7783195845394634E-7</v>
      </c>
      <c r="DF139" s="79">
        <v>1.2726015993815984E-6</v>
      </c>
      <c r="DG139" s="79">
        <v>5.7992386560225801E-6</v>
      </c>
      <c r="DH139" s="79">
        <v>2.5033735833259408E-6</v>
      </c>
      <c r="DI139" s="79">
        <v>2.1078746551725879E-5</v>
      </c>
      <c r="DJ139" s="79">
        <v>2.7299779800175644E-6</v>
      </c>
      <c r="DK139" s="79">
        <v>3.3066054973794205E-6</v>
      </c>
      <c r="DL139" s="79">
        <v>1.997504147495108E-6</v>
      </c>
      <c r="DM139" s="79">
        <v>3.6100221852671835E-6</v>
      </c>
      <c r="DN139" s="79">
        <v>8.3178556542473384E-7</v>
      </c>
      <c r="DO139" s="79">
        <v>3.3066054973794205E-6</v>
      </c>
      <c r="DP139" s="79">
        <v>6.12657491376782E-7</v>
      </c>
      <c r="DQ139" s="79">
        <v>8.885213246947287E-7</v>
      </c>
      <c r="DR139" s="79">
        <v>1.002566064358598E-6</v>
      </c>
      <c r="DS139" s="79">
        <v>4.6891229489599081E-6</v>
      </c>
      <c r="DT139" s="79">
        <v>5.1938850278132367E-6</v>
      </c>
      <c r="DU139" s="79">
        <v>4.6891229489599081E-6</v>
      </c>
      <c r="DV139" s="79">
        <v>5.7992386560225801E-6</v>
      </c>
      <c r="DW139" s="79">
        <v>7.540553009903061E-7</v>
      </c>
      <c r="DX139" s="79">
        <v>1.8404965613788007E-6</v>
      </c>
      <c r="DY139" s="79">
        <v>1.0488241383975342E-5</v>
      </c>
      <c r="DZ139" s="79">
        <v>4.9449115485681057E-6</v>
      </c>
      <c r="EA139" s="79">
        <v>1.0389045546352509E-6</v>
      </c>
      <c r="EB139" s="79">
        <v>3.3066054973794205E-6</v>
      </c>
      <c r="EC139" s="79">
        <v>5.7992386560225801E-6</v>
      </c>
      <c r="ED139" s="79">
        <v>1.9848396442600864E-6</v>
      </c>
      <c r="EE139" s="79">
        <v>4.3917957077454947E-6</v>
      </c>
      <c r="EF139" s="79">
        <v>1.9807286081974539E-6</v>
      </c>
      <c r="EG139" s="79">
        <v>5.7992386560225801E-6</v>
      </c>
      <c r="EH139" s="79">
        <v>1.5831887299635244E-6</v>
      </c>
      <c r="EI139" s="79">
        <v>4.6891229489599081E-6</v>
      </c>
      <c r="EJ139" s="79">
        <v>3.4611748842130018E-7</v>
      </c>
      <c r="EK139" s="79">
        <v>2.7299779800175644E-6</v>
      </c>
      <c r="EL139" s="79">
        <v>2.9272988473556404E-6</v>
      </c>
      <c r="EM139" s="79">
        <v>7.8577230503395096E-7</v>
      </c>
      <c r="EN139" s="79">
        <v>5.328590681829377E-6</v>
      </c>
      <c r="EO139" s="79">
        <v>7.1063771402548461E-7</v>
      </c>
      <c r="EP139" s="79">
        <v>5.7992386560225801E-6</v>
      </c>
      <c r="EQ139" s="79">
        <v>1.5688752619895404E-6</v>
      </c>
      <c r="ER139" s="79">
        <v>6.2977753800884973E-6</v>
      </c>
      <c r="ES139" s="79">
        <v>3.7201656206361873E-7</v>
      </c>
      <c r="ET139" s="79">
        <v>3.7151923835976821E-7</v>
      </c>
      <c r="EU139" s="79">
        <v>6.5559630805789467E-7</v>
      </c>
      <c r="EV139" s="79">
        <v>3.5946021468605285E-6</v>
      </c>
      <c r="EW139" s="79">
        <v>1.1471975494571892E-5</v>
      </c>
      <c r="EX139" s="79">
        <v>1.046876763640469E-5</v>
      </c>
      <c r="EY139" s="79">
        <v>5.7992386560225801E-6</v>
      </c>
      <c r="EZ139" s="79">
        <v>9.6178720074147167E-7</v>
      </c>
      <c r="FA139" s="79">
        <v>1.2391588328676547E-6</v>
      </c>
      <c r="FB139" s="79">
        <v>7.3874500705642217E-6</v>
      </c>
      <c r="FC139" s="79">
        <v>5.7992386560225801E-6</v>
      </c>
      <c r="FD139" s="79">
        <v>7.8714275616043602E-7</v>
      </c>
      <c r="FE139" s="79">
        <v>5.7526767587258229E-7</v>
      </c>
      <c r="FF139" s="79">
        <v>1.7584612332503866E-6</v>
      </c>
      <c r="FG139" s="79">
        <v>4.4326644217652065E-6</v>
      </c>
      <c r="FH139" s="79">
        <v>1.4698693460078017E-6</v>
      </c>
      <c r="FI139" s="79">
        <v>8.1062236624343018E-6</v>
      </c>
      <c r="FJ139" s="79">
        <v>4.4738491021992813E-6</v>
      </c>
      <c r="FK139" s="79">
        <v>1.4387095058844139E-6</v>
      </c>
      <c r="FL139" s="79">
        <v>3.3066054973794205E-6</v>
      </c>
      <c r="FM139" s="79">
        <v>1.4577462782977844E-6</v>
      </c>
      <c r="FN139" s="79">
        <v>1.1465425726875299E-6</v>
      </c>
      <c r="FO139" s="79">
        <v>3.9831711034722176E-6</v>
      </c>
      <c r="FP139" s="79">
        <v>3.7201656206361873E-7</v>
      </c>
      <c r="FQ139" s="79">
        <v>4.6891229489599081E-6</v>
      </c>
      <c r="FR139" s="79">
        <v>4.3917957077454947E-6</v>
      </c>
      <c r="FS139" s="79">
        <v>3.755908938112034E-6</v>
      </c>
      <c r="FT139" s="79">
        <v>1.1669279823218334E-5</v>
      </c>
      <c r="FU139" s="79">
        <v>1.3900191677937709E-6</v>
      </c>
      <c r="FV139" s="79">
        <v>4.3917957077454947E-6</v>
      </c>
      <c r="FW139" s="79">
        <v>3.3235659482865724E-6</v>
      </c>
      <c r="FX139" s="79">
        <v>5.7992386560225801E-6</v>
      </c>
      <c r="FY139" s="79">
        <v>1.4387095058844139E-6</v>
      </c>
      <c r="FZ139" s="79">
        <v>1.072810808120851E-5</v>
      </c>
      <c r="GA139" s="79">
        <v>3.0582814952176395E-6</v>
      </c>
      <c r="GB139" s="79">
        <v>3.5417330519049874E-7</v>
      </c>
      <c r="GC139" s="79">
        <v>9.9994171924864735E-7</v>
      </c>
      <c r="GD139" s="79">
        <v>2.762001378160509E-6</v>
      </c>
      <c r="GE139" s="79">
        <v>4.3917957077454947E-6</v>
      </c>
      <c r="GF139" s="79">
        <v>4.5398711088798285E-6</v>
      </c>
      <c r="GG139" s="79">
        <v>5.3433078640770629E-6</v>
      </c>
      <c r="GH139" s="79">
        <v>1.4387095058844139E-6</v>
      </c>
      <c r="GI139" s="79">
        <v>1.4387095058844139E-6</v>
      </c>
      <c r="GJ139" s="79">
        <v>1.4387095058844139E-6</v>
      </c>
      <c r="GK139" s="79">
        <v>1.4387095058844139E-6</v>
      </c>
      <c r="GL139" s="79">
        <v>1.098062177881648E-6</v>
      </c>
      <c r="GM139" s="79">
        <v>7.0745534480659232E-7</v>
      </c>
      <c r="GN139" s="79">
        <v>1.2585864885316483E-6</v>
      </c>
      <c r="GO139" s="79">
        <v>1.396430942532173E-5</v>
      </c>
      <c r="GP139" s="79">
        <v>2.0776563746732361E-6</v>
      </c>
      <c r="GQ139" s="79">
        <v>5.7992386560225801E-6</v>
      </c>
      <c r="GR139" s="79">
        <v>1.6494688636812221E-6</v>
      </c>
      <c r="GS139" s="79">
        <v>1.7217609256960802E-6</v>
      </c>
      <c r="GT139" s="79">
        <v>7.08621239488875E-6</v>
      </c>
      <c r="GU139" s="79">
        <v>5.7992386560225801E-6</v>
      </c>
      <c r="GV139" s="79">
        <v>2.1038355389377175E-5</v>
      </c>
      <c r="GW139" s="79">
        <v>3.7201656206361873E-7</v>
      </c>
      <c r="GX139" s="79">
        <v>1.4387095058844139E-6</v>
      </c>
      <c r="GY139" s="79">
        <v>2.10853568867151E-6</v>
      </c>
      <c r="GZ139" s="79">
        <v>1.6914575634787576E-6</v>
      </c>
      <c r="HA139" s="79">
        <v>5.7881065071527883E-7</v>
      </c>
      <c r="HB139" s="79">
        <v>1.4387095058844139E-6</v>
      </c>
      <c r="HC139" s="79">
        <v>3.7201656206361873E-7</v>
      </c>
      <c r="HD139" s="79">
        <v>1.5804770014721591E-6</v>
      </c>
      <c r="HE139" s="79">
        <v>1.6011960783481475E-6</v>
      </c>
      <c r="HF139" s="79">
        <v>4.5738276801543436E-6</v>
      </c>
      <c r="HG139" s="79">
        <v>1.6349408288425529E-6</v>
      </c>
      <c r="HH139" s="79">
        <v>3.0260793038789387E-6</v>
      </c>
      <c r="HI139" s="79">
        <v>9.4130243869917757E-7</v>
      </c>
      <c r="HJ139" s="79">
        <v>1.4830223361260423E-6</v>
      </c>
      <c r="HK139" s="79">
        <v>3.7201656206361873E-7</v>
      </c>
      <c r="HL139" s="79">
        <v>1.4387095058844139E-6</v>
      </c>
      <c r="HM139" s="79">
        <v>5.0424913081820958E-6</v>
      </c>
      <c r="HN139" s="79">
        <v>1.4387095058844139E-6</v>
      </c>
      <c r="HO139" s="79">
        <v>3.3066054973794205E-6</v>
      </c>
      <c r="HP139" s="79">
        <v>3.3031600716806694E-6</v>
      </c>
      <c r="HQ139" s="79">
        <v>1.1991480319031048E-6</v>
      </c>
      <c r="HR139" s="79">
        <v>6.2060848988695969E-6</v>
      </c>
      <c r="HS139" s="80" t="str">
        <f t="shared" si="1"/>
        <v>Water Pollution_ANTIPYRINE_Seawater_Health_N/A for WP Interim Methodology</v>
      </c>
    </row>
    <row r="140" spans="2:227">
      <c r="B140" s="82" t="s">
        <v>9</v>
      </c>
      <c r="C140" s="83" t="s">
        <v>438</v>
      </c>
      <c r="D140" s="65" t="s">
        <v>384</v>
      </c>
      <c r="E140" s="65" t="s">
        <v>395</v>
      </c>
      <c r="F140" s="65" t="s">
        <v>390</v>
      </c>
      <c r="G140" s="65" t="s">
        <v>391</v>
      </c>
      <c r="H140" s="41"/>
      <c r="I140" s="79">
        <v>1.0576464771585135</v>
      </c>
      <c r="J140" s="79">
        <v>8.141885106059954E-3</v>
      </c>
      <c r="K140" s="79">
        <v>0.98393625182255828</v>
      </c>
      <c r="L140" s="79">
        <v>3.7201656206361873E-7</v>
      </c>
      <c r="M140" s="79">
        <v>5.8256925121032144E-2</v>
      </c>
      <c r="N140" s="79">
        <v>0.2433870646926701</v>
      </c>
      <c r="O140" s="79">
        <v>1.4387095058844139E-6</v>
      </c>
      <c r="P140" s="79">
        <v>7.5663024095831387E-3</v>
      </c>
      <c r="Q140" s="79">
        <v>4.4156327990434296E-3</v>
      </c>
      <c r="R140" s="79">
        <v>1.4387095058844139E-6</v>
      </c>
      <c r="S140" s="79">
        <v>1.788314542520558E-3</v>
      </c>
      <c r="T140" s="79">
        <v>1.0491351922548776E-2</v>
      </c>
      <c r="U140" s="79">
        <v>4.5335288841810727E-2</v>
      </c>
      <c r="V140" s="79">
        <v>2.3280989615890387E-4</v>
      </c>
      <c r="W140" s="79">
        <v>3.3066054973794205E-6</v>
      </c>
      <c r="X140" s="79">
        <v>0.46153336963049435</v>
      </c>
      <c r="Y140" s="79">
        <v>1.4387095058844139E-6</v>
      </c>
      <c r="Z140" s="79">
        <v>0.30113285382253702</v>
      </c>
      <c r="AA140" s="79">
        <v>0.33798655599071542</v>
      </c>
      <c r="AB140" s="79">
        <v>1.6580366549328335E-2</v>
      </c>
      <c r="AC140" s="79">
        <v>0.16205374827853047</v>
      </c>
      <c r="AD140" s="79">
        <v>1.2803790314259893E-6</v>
      </c>
      <c r="AE140" s="79">
        <v>9.988920519614726E-2</v>
      </c>
      <c r="AF140" s="79">
        <v>2.8995230312336708E-3</v>
      </c>
      <c r="AG140" s="79">
        <v>0.43993549814260879</v>
      </c>
      <c r="AH140" s="79">
        <v>2.8683797999206205E-3</v>
      </c>
      <c r="AI140" s="79">
        <v>2.2524132366735724E-2</v>
      </c>
      <c r="AJ140" s="79">
        <v>1.4387095058844139E-6</v>
      </c>
      <c r="AK140" s="79">
        <v>3.9404351884644369E-2</v>
      </c>
      <c r="AL140" s="79">
        <v>9.9783465770551E-2</v>
      </c>
      <c r="AM140" s="79">
        <v>0.83995532007217122</v>
      </c>
      <c r="AN140" s="79">
        <v>1.9689305909900588E-3</v>
      </c>
      <c r="AO140" s="79">
        <v>4.0646227547664809E-2</v>
      </c>
      <c r="AP140" s="79">
        <v>6.4566374452328615E-2</v>
      </c>
      <c r="AQ140" s="79">
        <v>0.10482463763694225</v>
      </c>
      <c r="AR140" s="79">
        <v>1.1653177944767391E-4</v>
      </c>
      <c r="AS140" s="79">
        <v>1.4387095058844139E-6</v>
      </c>
      <c r="AT140" s="79">
        <v>8.9500667903856149E-2</v>
      </c>
      <c r="AU140" s="79">
        <v>2.5186769695169971E-2</v>
      </c>
      <c r="AV140" s="79">
        <v>4.7628072092641187E-2</v>
      </c>
      <c r="AW140" s="79">
        <v>2.9402226788764934E-3</v>
      </c>
      <c r="AX140" s="79">
        <v>7.7809454130307723E-2</v>
      </c>
      <c r="AY140" s="79">
        <v>7.4426486235549252E-3</v>
      </c>
      <c r="AZ140" s="79">
        <v>4.3917957077454947E-6</v>
      </c>
      <c r="BA140" s="79">
        <v>2.2519636445447666E-3</v>
      </c>
      <c r="BB140" s="79">
        <v>0.11989164908554495</v>
      </c>
      <c r="BC140" s="79">
        <v>9.3245397238000668E-2</v>
      </c>
      <c r="BD140" s="79">
        <v>0.14909578385121344</v>
      </c>
      <c r="BE140" s="79">
        <v>9.7720963088791898E-2</v>
      </c>
      <c r="BF140" s="79">
        <v>0.38785653501729156</v>
      </c>
      <c r="BG140" s="79">
        <v>0.10066017993097197</v>
      </c>
      <c r="BH140" s="79">
        <v>5.5987249366862592E-2</v>
      </c>
      <c r="BI140" s="79">
        <v>5.394211698980117E-2</v>
      </c>
      <c r="BJ140" s="79">
        <v>2.988572634593064E-2</v>
      </c>
      <c r="BK140" s="79">
        <v>0.1264686905439108</v>
      </c>
      <c r="BL140" s="79">
        <v>1.4387095058844139E-6</v>
      </c>
      <c r="BM140" s="79">
        <v>0.3212579595750637</v>
      </c>
      <c r="BN140" s="79">
        <v>2.9821775516609878E-2</v>
      </c>
      <c r="BO140" s="79">
        <v>7.7663786537856855E-2</v>
      </c>
      <c r="BP140" s="79">
        <v>0.21433977650762309</v>
      </c>
      <c r="BQ140" s="79">
        <v>0.17367658656039039</v>
      </c>
      <c r="BR140" s="79">
        <v>0.96128719589421963</v>
      </c>
      <c r="BS140" s="79">
        <v>3.1996351931301357E-3</v>
      </c>
      <c r="BT140" s="79">
        <v>0.19786380808595413</v>
      </c>
      <c r="BU140" s="79">
        <v>0.29698240282171218</v>
      </c>
      <c r="BV140" s="79">
        <v>1.949044476349053E-4</v>
      </c>
      <c r="BW140" s="79">
        <v>3.0325789911482535E-3</v>
      </c>
      <c r="BX140" s="79">
        <v>9.6436877185690766E-4</v>
      </c>
      <c r="BY140" s="79">
        <v>5.9664651017966336E-2</v>
      </c>
      <c r="BZ140" s="79">
        <v>4.6483243977342773E-4</v>
      </c>
      <c r="CA140" s="79">
        <v>3.0235418089172277E-3</v>
      </c>
      <c r="CB140" s="79">
        <v>0.11607341070254402</v>
      </c>
      <c r="CC140" s="79">
        <v>0.35964787721871033</v>
      </c>
      <c r="CD140" s="79">
        <v>5.0983189861658104E-2</v>
      </c>
      <c r="CE140" s="79">
        <v>3.0699257917261129E-2</v>
      </c>
      <c r="CF140" s="79">
        <v>4.6891229489599081E-6</v>
      </c>
      <c r="CG140" s="79">
        <v>2.5571578037047675E-2</v>
      </c>
      <c r="CH140" s="79">
        <v>3.4672419581727426E-6</v>
      </c>
      <c r="CI140" s="79">
        <v>1.4387095058844139E-6</v>
      </c>
      <c r="CJ140" s="79">
        <v>5.7992386560225801E-6</v>
      </c>
      <c r="CK140" s="79">
        <v>0.19611951370143027</v>
      </c>
      <c r="CL140" s="79">
        <v>0.34692267003129962</v>
      </c>
      <c r="CM140" s="79">
        <v>5.2209209900276046E-3</v>
      </c>
      <c r="CN140" s="79">
        <v>1.550607478400973E-4</v>
      </c>
      <c r="CO140" s="79">
        <v>0.54583818684449004</v>
      </c>
      <c r="CP140" s="79">
        <v>0.29668387320974743</v>
      </c>
      <c r="CQ140" s="79">
        <v>5.7992386560225801E-6</v>
      </c>
      <c r="CR140" s="79">
        <v>0.15711826843489574</v>
      </c>
      <c r="CS140" s="79">
        <v>5.5506208710855631E-4</v>
      </c>
      <c r="CT140" s="79">
        <v>0.13776511181763254</v>
      </c>
      <c r="CU140" s="79">
        <v>1.1214741157027041E-2</v>
      </c>
      <c r="CV140" s="79">
        <v>0.11263379621171792</v>
      </c>
      <c r="CW140" s="79">
        <v>0.13591911086784866</v>
      </c>
      <c r="CX140" s="79">
        <v>1.8161740347419401E-2</v>
      </c>
      <c r="CY140" s="79">
        <v>3.273619365050912E-3</v>
      </c>
      <c r="CZ140" s="79">
        <v>3.1172427667801046E-2</v>
      </c>
      <c r="DA140" s="79">
        <v>1.5344812786972799E-2</v>
      </c>
      <c r="DB140" s="79">
        <v>8.3237033036918359E-2</v>
      </c>
      <c r="DC140" s="79">
        <v>4.6367032765115286E-2</v>
      </c>
      <c r="DD140" s="79">
        <v>2.0106468068137708</v>
      </c>
      <c r="DE140" s="79">
        <v>5.4891417982917239E-3</v>
      </c>
      <c r="DF140" s="79">
        <v>1.9485376793360102E-2</v>
      </c>
      <c r="DG140" s="79">
        <v>5.7992386560225801E-6</v>
      </c>
      <c r="DH140" s="79">
        <v>1.6925994607546668</v>
      </c>
      <c r="DI140" s="79">
        <v>0.69020002190597862</v>
      </c>
      <c r="DJ140" s="79">
        <v>0.10874597122723903</v>
      </c>
      <c r="DK140" s="79">
        <v>0.53643662528311187</v>
      </c>
      <c r="DL140" s="79">
        <v>8.6312821531260173E-2</v>
      </c>
      <c r="DM140" s="79">
        <v>3.2869239289222536E-2</v>
      </c>
      <c r="DN140" s="79">
        <v>1.3343590835901444E-2</v>
      </c>
      <c r="DO140" s="79">
        <v>0.4162490218812433</v>
      </c>
      <c r="DP140" s="79">
        <v>1.1976740820589333</v>
      </c>
      <c r="DQ140" s="79">
        <v>7.4815509863353415E-3</v>
      </c>
      <c r="DR140" s="79">
        <v>0.27849915782391177</v>
      </c>
      <c r="DS140" s="79">
        <v>5.8256925121032144E-2</v>
      </c>
      <c r="DT140" s="79">
        <v>2.286843579594245E-2</v>
      </c>
      <c r="DU140" s="79">
        <v>5.8256925121032144E-2</v>
      </c>
      <c r="DV140" s="79">
        <v>5.7992386560225801E-6</v>
      </c>
      <c r="DW140" s="79">
        <v>0.11604257822466245</v>
      </c>
      <c r="DX140" s="79">
        <v>5.6921767129937092E-4</v>
      </c>
      <c r="DY140" s="79">
        <v>7.0909187799684525E-2</v>
      </c>
      <c r="DZ140" s="79">
        <v>4.9449115485681057E-6</v>
      </c>
      <c r="EA140" s="79">
        <v>3.6296266253207775E-2</v>
      </c>
      <c r="EB140" s="79">
        <v>3.3066054973794205E-6</v>
      </c>
      <c r="EC140" s="79">
        <v>5.7992386560225801E-6</v>
      </c>
      <c r="ED140" s="79">
        <v>0.18383487286980069</v>
      </c>
      <c r="EE140" s="79">
        <v>5.9083412979287077E-2</v>
      </c>
      <c r="EF140" s="79">
        <v>3.4976322414414313E-2</v>
      </c>
      <c r="EG140" s="79">
        <v>5.7992386560225801E-6</v>
      </c>
      <c r="EH140" s="79">
        <v>9.3950085704623459E-2</v>
      </c>
      <c r="EI140" s="79">
        <v>4.6891229489599081E-6</v>
      </c>
      <c r="EJ140" s="79">
        <v>4.6647898713688221E-4</v>
      </c>
      <c r="EK140" s="79">
        <v>9.4500202276909015E-2</v>
      </c>
      <c r="EL140" s="79">
        <v>1.3912077073885176</v>
      </c>
      <c r="EM140" s="79">
        <v>4.0712383794928994E-3</v>
      </c>
      <c r="EN140" s="79">
        <v>7.1485552812995373E-2</v>
      </c>
      <c r="EO140" s="79">
        <v>6.6904025394808136E-2</v>
      </c>
      <c r="EP140" s="79">
        <v>5.7992386560225801E-6</v>
      </c>
      <c r="EQ140" s="79">
        <v>0.20178617890695988</v>
      </c>
      <c r="ER140" s="79">
        <v>1.8326400425188551E-2</v>
      </c>
      <c r="ES140" s="79">
        <v>2.2061378847774067E-3</v>
      </c>
      <c r="ET140" s="79">
        <v>1.218062862501066E-3</v>
      </c>
      <c r="EU140" s="79">
        <v>9.5880879836094009E-3</v>
      </c>
      <c r="EV140" s="79">
        <v>0.36673706607820572</v>
      </c>
      <c r="EW140" s="79">
        <v>0.42287810591821678</v>
      </c>
      <c r="EX140" s="79">
        <v>3.7097289935020756E-3</v>
      </c>
      <c r="EY140" s="79">
        <v>5.7992386560225801E-6</v>
      </c>
      <c r="EZ140" s="79">
        <v>1.0251921184897162E-3</v>
      </c>
      <c r="FA140" s="79">
        <v>0.43064645649723832</v>
      </c>
      <c r="FB140" s="79">
        <v>0.25288388801171419</v>
      </c>
      <c r="FC140" s="79">
        <v>5.7992386560225801E-6</v>
      </c>
      <c r="FD140" s="79">
        <v>4.5223720751827578E-3</v>
      </c>
      <c r="FE140" s="79">
        <v>2.0272900669035959E-2</v>
      </c>
      <c r="FF140" s="79">
        <v>8.949279875601384E-3</v>
      </c>
      <c r="FG140" s="79">
        <v>4.539434601042976E-3</v>
      </c>
      <c r="FH140" s="79">
        <v>3.2242360463404167E-2</v>
      </c>
      <c r="FI140" s="79">
        <v>4.9172327808127143E-2</v>
      </c>
      <c r="FJ140" s="79">
        <v>9.3920489458687764E-2</v>
      </c>
      <c r="FK140" s="79">
        <v>6.3859628502334245E-2</v>
      </c>
      <c r="FL140" s="79">
        <v>0.52930280925916628</v>
      </c>
      <c r="FM140" s="79">
        <v>2.193973414974593E-2</v>
      </c>
      <c r="FN140" s="79">
        <v>2.9503559247864863E-4</v>
      </c>
      <c r="FO140" s="79">
        <v>9.3667764051902965E-3</v>
      </c>
      <c r="FP140" s="79">
        <v>5.6385221245787854E-4</v>
      </c>
      <c r="FQ140" s="79">
        <v>5.8256925121032144E-2</v>
      </c>
      <c r="FR140" s="79">
        <v>1.7398826445973799E-2</v>
      </c>
      <c r="FS140" s="79">
        <v>0.67541263942054219</v>
      </c>
      <c r="FT140" s="79">
        <v>9.3857346581889461E-2</v>
      </c>
      <c r="FU140" s="79">
        <v>0.21017856758011216</v>
      </c>
      <c r="FV140" s="79">
        <v>4.3917957077454947E-6</v>
      </c>
      <c r="FW140" s="79">
        <v>0.40143967441157929</v>
      </c>
      <c r="FX140" s="79">
        <v>5.7992386560225801E-6</v>
      </c>
      <c r="FY140" s="79">
        <v>0.10066017993097197</v>
      </c>
      <c r="FZ140" s="79">
        <v>0.32905804203349776</v>
      </c>
      <c r="GA140" s="79">
        <v>9.8718191164331254E-2</v>
      </c>
      <c r="GB140" s="79">
        <v>1.5772903184269498E-3</v>
      </c>
      <c r="GC140" s="79">
        <v>4.71986856794415E-2</v>
      </c>
      <c r="GD140" s="79">
        <v>0.52401229890478862</v>
      </c>
      <c r="GE140" s="79">
        <v>0.19786380808595413</v>
      </c>
      <c r="GF140" s="79">
        <v>4.9065676497785142E-2</v>
      </c>
      <c r="GG140" s="79">
        <v>0.44682436375147272</v>
      </c>
      <c r="GH140" s="79">
        <v>1.4387095058844139E-6</v>
      </c>
      <c r="GI140" s="79">
        <v>1.4387095058844139E-6</v>
      </c>
      <c r="GJ140" s="79">
        <v>0.10066017993097197</v>
      </c>
      <c r="GK140" s="79">
        <v>1.4387095058844139E-6</v>
      </c>
      <c r="GL140" s="79">
        <v>1.1842015802946344E-2</v>
      </c>
      <c r="GM140" s="79">
        <v>1.7367999501360395E-3</v>
      </c>
      <c r="GN140" s="79">
        <v>8.9366527413733726E-4</v>
      </c>
      <c r="GO140" s="79">
        <v>4.3436608741367023E-3</v>
      </c>
      <c r="GP140" s="79">
        <v>0.58357493206317634</v>
      </c>
      <c r="GQ140" s="79">
        <v>0.21012016195345032</v>
      </c>
      <c r="GR140" s="79">
        <v>0.34566096117410144</v>
      </c>
      <c r="GS140" s="79">
        <v>9.9725949322606471E-4</v>
      </c>
      <c r="GT140" s="79">
        <v>0.33436330928688074</v>
      </c>
      <c r="GU140" s="79">
        <v>0.14320144402574991</v>
      </c>
      <c r="GV140" s="79">
        <v>9.9577687067371995E-2</v>
      </c>
      <c r="GW140" s="79">
        <v>3.7201656206361873E-7</v>
      </c>
      <c r="GX140" s="79">
        <v>5.1111759084775645E-2</v>
      </c>
      <c r="GY140" s="79">
        <v>3.4987390169448893E-2</v>
      </c>
      <c r="GZ140" s="79">
        <v>2.1976254441335209E-2</v>
      </c>
      <c r="HA140" s="79">
        <v>0.13545246747207948</v>
      </c>
      <c r="HB140" s="79">
        <v>1.4387095058844139E-6</v>
      </c>
      <c r="HC140" s="79">
        <v>8.9228728351461953E-3</v>
      </c>
      <c r="HD140" s="79">
        <v>7.323134820704319E-3</v>
      </c>
      <c r="HE140" s="79">
        <v>6.8247617302560112E-2</v>
      </c>
      <c r="HF140" s="79">
        <v>3.2922510770654392</v>
      </c>
      <c r="HG140" s="79">
        <v>7.0436609701656758E-2</v>
      </c>
      <c r="HH140" s="79">
        <v>7.9427012389646722E-4</v>
      </c>
      <c r="HI140" s="79">
        <v>4.9403875639880447E-3</v>
      </c>
      <c r="HJ140" s="79">
        <v>5.1315098767053841E-2</v>
      </c>
      <c r="HK140" s="79">
        <v>2.2324912745965645E-4</v>
      </c>
      <c r="HL140" s="79">
        <v>0.13359513611061843</v>
      </c>
      <c r="HM140" s="79">
        <v>0.50487199883676437</v>
      </c>
      <c r="HN140" s="79">
        <v>1.4387095058844139E-6</v>
      </c>
      <c r="HO140" s="79">
        <v>0.78731840094326611</v>
      </c>
      <c r="HP140" s="79">
        <v>4.2697587536546919</v>
      </c>
      <c r="HQ140" s="79">
        <v>2.5712599314033813E-3</v>
      </c>
      <c r="HR140" s="79">
        <v>2.5960982796109141E-2</v>
      </c>
      <c r="HS140" s="80" t="str">
        <f t="shared" si="1"/>
        <v>Water Pollution_ANTIPYRINE_Unspecified_Health_N/A for WP Interim Methodology</v>
      </c>
    </row>
    <row r="141" spans="2:227">
      <c r="B141" s="82" t="s">
        <v>9</v>
      </c>
      <c r="C141" s="83" t="s">
        <v>439</v>
      </c>
      <c r="D141" s="65" t="s">
        <v>394</v>
      </c>
      <c r="E141" s="65" t="s">
        <v>395</v>
      </c>
      <c r="F141" s="65" t="s">
        <v>390</v>
      </c>
      <c r="G141" s="65" t="s">
        <v>391</v>
      </c>
      <c r="H141" s="41"/>
      <c r="I141" s="79">
        <v>22.556794420447915</v>
      </c>
      <c r="J141" s="79">
        <v>0.44130612558607912</v>
      </c>
      <c r="K141" s="79">
        <v>16.047030493017473</v>
      </c>
      <c r="L141" s="79">
        <v>0.27878450390667903</v>
      </c>
      <c r="M141" s="79">
        <v>2.067741407766138</v>
      </c>
      <c r="N141" s="79">
        <v>4.2689547423465752</v>
      </c>
      <c r="O141" s="79">
        <v>3.5462052580896741</v>
      </c>
      <c r="P141" s="79">
        <v>0.35922422734577242</v>
      </c>
      <c r="Q141" s="79">
        <v>0.21449206413297159</v>
      </c>
      <c r="R141" s="79">
        <v>3.5462052580896741</v>
      </c>
      <c r="S141" s="79">
        <v>9.8107835003983665E-2</v>
      </c>
      <c r="T141" s="79">
        <v>0.4851693979483353</v>
      </c>
      <c r="U141" s="79">
        <v>2.6322398882097473</v>
      </c>
      <c r="V141" s="79">
        <v>3.5462052580896741</v>
      </c>
      <c r="W141" s="79">
        <v>20.309828389533934</v>
      </c>
      <c r="X141" s="79">
        <v>18.842305180844445</v>
      </c>
      <c r="Y141" s="79">
        <v>3.5462052580896741</v>
      </c>
      <c r="Z141" s="79">
        <v>5.2898454804106061</v>
      </c>
      <c r="AA141" s="79">
        <v>11.876966022985624</v>
      </c>
      <c r="AB141" s="79">
        <v>0.44615990560822771</v>
      </c>
      <c r="AC141" s="79">
        <v>6.4740796933392266</v>
      </c>
      <c r="AD141" s="79">
        <v>1.7812302642452243E-2</v>
      </c>
      <c r="AE141" s="79">
        <v>1.2316639782675429</v>
      </c>
      <c r="AF141" s="79">
        <v>0.13186203692625384</v>
      </c>
      <c r="AG141" s="79">
        <v>5.4792437565772465</v>
      </c>
      <c r="AH141" s="79">
        <v>0.12616617443304387</v>
      </c>
      <c r="AI141" s="79">
        <v>0.69061353121036473</v>
      </c>
      <c r="AJ141" s="79">
        <v>3.5462052580896741</v>
      </c>
      <c r="AK141" s="79">
        <v>6.3904141459004338</v>
      </c>
      <c r="AL141" s="79">
        <v>2.6990064083557157</v>
      </c>
      <c r="AM141" s="79">
        <v>15.041427524314097</v>
      </c>
      <c r="AN141" s="79">
        <v>9.7384306274242216E-2</v>
      </c>
      <c r="AO141" s="79">
        <v>3.8447869989235399</v>
      </c>
      <c r="AP141" s="79">
        <v>2.4043025744412656</v>
      </c>
      <c r="AQ141" s="79">
        <v>3.186293302864633</v>
      </c>
      <c r="AR141" s="79">
        <v>6.5168778246825704E-3</v>
      </c>
      <c r="AS141" s="79">
        <v>3.5462052580896741</v>
      </c>
      <c r="AT141" s="79">
        <v>1.1175951711199441</v>
      </c>
      <c r="AU141" s="79">
        <v>1.1045684967620442</v>
      </c>
      <c r="AV141" s="79">
        <v>2.067741407766138</v>
      </c>
      <c r="AW141" s="79">
        <v>0.14967666039445501</v>
      </c>
      <c r="AX141" s="79">
        <v>3.7481858205312388</v>
      </c>
      <c r="AY141" s="79">
        <v>0.3082623290993648</v>
      </c>
      <c r="AZ141" s="79">
        <v>3.8447869989235399</v>
      </c>
      <c r="BA141" s="79">
        <v>0.10965951074293892</v>
      </c>
      <c r="BB141" s="79">
        <v>1.662754897577335</v>
      </c>
      <c r="BC141" s="79">
        <v>2.1513982830497618</v>
      </c>
      <c r="BD141" s="79">
        <v>4.7805276756182327</v>
      </c>
      <c r="BE141" s="79">
        <v>2.2956347950014897</v>
      </c>
      <c r="BF141" s="79">
        <v>7.5481254269022262</v>
      </c>
      <c r="BG141" s="79">
        <v>3.5462052580896741</v>
      </c>
      <c r="BH141" s="79">
        <v>2.6925705210589981</v>
      </c>
      <c r="BI141" s="79">
        <v>2.1834429912897817</v>
      </c>
      <c r="BJ141" s="79">
        <v>2.6509657759201524</v>
      </c>
      <c r="BK141" s="79">
        <v>10.239662102218983</v>
      </c>
      <c r="BL141" s="79">
        <v>3.5462052580896741</v>
      </c>
      <c r="BM141" s="79">
        <v>10.988421445744864</v>
      </c>
      <c r="BN141" s="79">
        <v>1.1219533616514363</v>
      </c>
      <c r="BO141" s="79">
        <v>4.1390517677514724</v>
      </c>
      <c r="BP141" s="79">
        <v>7.7111989790172597</v>
      </c>
      <c r="BQ141" s="79">
        <v>3.1468709497554328</v>
      </c>
      <c r="BR141" s="79">
        <v>12.618035111974867</v>
      </c>
      <c r="BS141" s="79">
        <v>0.23107267876431323</v>
      </c>
      <c r="BT141" s="79">
        <v>3.8447869989235399</v>
      </c>
      <c r="BU141" s="79">
        <v>9.4873134432021136</v>
      </c>
      <c r="BV141" s="79">
        <v>2.6925705210589981</v>
      </c>
      <c r="BW141" s="79">
        <v>0.27878450390667903</v>
      </c>
      <c r="BX141" s="79">
        <v>6.3170429920084287E-2</v>
      </c>
      <c r="BY141" s="79">
        <v>2.4512790728095015</v>
      </c>
      <c r="BZ141" s="79">
        <v>0.27878450390667903</v>
      </c>
      <c r="CA141" s="79">
        <v>0.14467548161218829</v>
      </c>
      <c r="CB141" s="79">
        <v>3.8447869989235399</v>
      </c>
      <c r="CC141" s="79">
        <v>4.6604144610640414</v>
      </c>
      <c r="CD141" s="79">
        <v>2.3614090872597449</v>
      </c>
      <c r="CE141" s="79">
        <v>1.7025946457281003</v>
      </c>
      <c r="CF141" s="79">
        <v>2.067741407766138</v>
      </c>
      <c r="CG141" s="79">
        <v>1.8681779896992838</v>
      </c>
      <c r="CH141" s="79">
        <v>1.8195099452246915E-3</v>
      </c>
      <c r="CI141" s="79">
        <v>3.5462052580896741</v>
      </c>
      <c r="CJ141" s="79">
        <v>6.3904141459004338</v>
      </c>
      <c r="CK141" s="79">
        <v>3.7337563299634411</v>
      </c>
      <c r="CL141" s="79">
        <v>5.0562478667368724</v>
      </c>
      <c r="CM141" s="79">
        <v>0.4013685153097673</v>
      </c>
      <c r="CN141" s="79">
        <v>1.5978785315404101E-2</v>
      </c>
      <c r="CO141" s="79">
        <v>33.710217261487777</v>
      </c>
      <c r="CP141" s="79">
        <v>5.6911917426697434</v>
      </c>
      <c r="CQ141" s="79">
        <v>6.3904141459004338</v>
      </c>
      <c r="CR141" s="79">
        <v>4.536474756578607</v>
      </c>
      <c r="CS141" s="79">
        <v>3.8426623292386754E-2</v>
      </c>
      <c r="CT141" s="79">
        <v>6.4408329435967735</v>
      </c>
      <c r="CU141" s="79">
        <v>0.65805665489577814</v>
      </c>
      <c r="CV141" s="79">
        <v>4.684673261740576</v>
      </c>
      <c r="CW141" s="79">
        <v>5.8707271408567792</v>
      </c>
      <c r="CX141" s="79">
        <v>1.1136402002857788</v>
      </c>
      <c r="CY141" s="79">
        <v>2.067741407766138</v>
      </c>
      <c r="CZ141" s="79">
        <v>2.4416931967638913</v>
      </c>
      <c r="DA141" s="79">
        <v>0.90149068293545831</v>
      </c>
      <c r="DB141" s="79">
        <v>3.5462052580896741</v>
      </c>
      <c r="DC141" s="79">
        <v>2.8577656223989631</v>
      </c>
      <c r="DD141" s="79">
        <v>68.191272868332447</v>
      </c>
      <c r="DE141" s="79">
        <v>0.25440767609883541</v>
      </c>
      <c r="DF141" s="79">
        <v>0.97373381416454252</v>
      </c>
      <c r="DG141" s="79">
        <v>6.3904141459004338</v>
      </c>
      <c r="DH141" s="79">
        <v>30.234022032112566</v>
      </c>
      <c r="DI141" s="79">
        <v>17.342201530886999</v>
      </c>
      <c r="DJ141" s="79">
        <v>2.6925705210589981</v>
      </c>
      <c r="DK141" s="79">
        <v>20.309828389533934</v>
      </c>
      <c r="DL141" s="79">
        <v>3.3629006565379664</v>
      </c>
      <c r="DM141" s="79">
        <v>1.0980628801865002</v>
      </c>
      <c r="DN141" s="79">
        <v>0.59420267090770229</v>
      </c>
      <c r="DO141" s="79">
        <v>20.309828389533934</v>
      </c>
      <c r="DP141" s="79">
        <v>14.790229010068726</v>
      </c>
      <c r="DQ141" s="79">
        <v>0.47636178999038636</v>
      </c>
      <c r="DR141" s="79">
        <v>4.5251431550839571</v>
      </c>
      <c r="DS141" s="79">
        <v>2.067741407766138</v>
      </c>
      <c r="DT141" s="79">
        <v>0.91958636371002922</v>
      </c>
      <c r="DU141" s="79">
        <v>2.067741407766138</v>
      </c>
      <c r="DV141" s="79">
        <v>6.3904141459004338</v>
      </c>
      <c r="DW141" s="79">
        <v>3.3836719078191404</v>
      </c>
      <c r="DX141" s="79">
        <v>2.8474855475659335E-2</v>
      </c>
      <c r="DY141" s="79">
        <v>2.2226406467001243</v>
      </c>
      <c r="DZ141" s="79">
        <v>12.403342405702926</v>
      </c>
      <c r="EA141" s="79">
        <v>1.6177033069129156</v>
      </c>
      <c r="EB141" s="79">
        <v>20.309828389533934</v>
      </c>
      <c r="EC141" s="79">
        <v>6.3904141459004338</v>
      </c>
      <c r="ED141" s="79">
        <v>5.4095697147947979</v>
      </c>
      <c r="EE141" s="79">
        <v>3.8447869989235399</v>
      </c>
      <c r="EF141" s="79">
        <v>1.5200448037183922</v>
      </c>
      <c r="EG141" s="79">
        <v>6.3904141459004338</v>
      </c>
      <c r="EH141" s="79">
        <v>3.5858110415686726</v>
      </c>
      <c r="EI141" s="79">
        <v>2.067741407766138</v>
      </c>
      <c r="EJ141" s="79">
        <v>2.2318690952008301E-2</v>
      </c>
      <c r="EK141" s="79">
        <v>2.6925705210589981</v>
      </c>
      <c r="EL141" s="79">
        <v>33.430135543803111</v>
      </c>
      <c r="EM141" s="79">
        <v>0.22312763418862699</v>
      </c>
      <c r="EN141" s="79">
        <v>2.5047148171692686</v>
      </c>
      <c r="EO141" s="79">
        <v>0.89381190254547738</v>
      </c>
      <c r="EP141" s="79">
        <v>6.3904141459004338</v>
      </c>
      <c r="EQ141" s="79">
        <v>7.270835169188584</v>
      </c>
      <c r="ER141" s="79">
        <v>0.97208930690983364</v>
      </c>
      <c r="ES141" s="79">
        <v>0.27878450390667903</v>
      </c>
      <c r="ET141" s="79">
        <v>0.134487016356128</v>
      </c>
      <c r="EU141" s="79">
        <v>0.44036110246791871</v>
      </c>
      <c r="EV141" s="79">
        <v>10.996238121435988</v>
      </c>
      <c r="EW141" s="79">
        <v>13.973455895790977</v>
      </c>
      <c r="EX141" s="79">
        <v>0.17968293368971333</v>
      </c>
      <c r="EY141" s="79">
        <v>6.3904141459004338</v>
      </c>
      <c r="EZ141" s="79">
        <v>9.0748645378161227E-2</v>
      </c>
      <c r="FA141" s="79">
        <v>7.6874871492806873</v>
      </c>
      <c r="FB141" s="79">
        <v>12.047139022722526</v>
      </c>
      <c r="FC141" s="79">
        <v>6.3904141459004338</v>
      </c>
      <c r="FD141" s="79">
        <v>0.34080491010625125</v>
      </c>
      <c r="FE141" s="79">
        <v>0.65746443154439582</v>
      </c>
      <c r="FF141" s="79">
        <v>0.34577652490714622</v>
      </c>
      <c r="FG141" s="79">
        <v>0.25659994946307374</v>
      </c>
      <c r="FH141" s="79">
        <v>2.8663587373687784</v>
      </c>
      <c r="FI141" s="79">
        <v>2.1591612862588705</v>
      </c>
      <c r="FJ141" s="79">
        <v>3.869588860686227</v>
      </c>
      <c r="FK141" s="79">
        <v>3.5462052580896741</v>
      </c>
      <c r="FL141" s="79">
        <v>20.309828389533934</v>
      </c>
      <c r="FM141" s="79">
        <v>0.93621659034038596</v>
      </c>
      <c r="FN141" s="79">
        <v>1.5424275546451077E-2</v>
      </c>
      <c r="FO141" s="79">
        <v>0.45616170611966256</v>
      </c>
      <c r="FP141" s="79">
        <v>0.27878450390667903</v>
      </c>
      <c r="FQ141" s="79">
        <v>2.067741407766138</v>
      </c>
      <c r="FR141" s="79">
        <v>3.8447869989235399</v>
      </c>
      <c r="FS141" s="79">
        <v>10.853156701472821</v>
      </c>
      <c r="FT141" s="79">
        <v>5.008686919236764</v>
      </c>
      <c r="FU141" s="79">
        <v>5.0768003496303313</v>
      </c>
      <c r="FV141" s="79">
        <v>3.8447869989235399</v>
      </c>
      <c r="FW141" s="79">
        <v>7.5622688448654012</v>
      </c>
      <c r="FX141" s="79">
        <v>6.3904141459004338</v>
      </c>
      <c r="FY141" s="79">
        <v>3.5462052580896741</v>
      </c>
      <c r="FZ141" s="79">
        <v>5.2784724258782525</v>
      </c>
      <c r="GA141" s="79">
        <v>2.5575490610632219</v>
      </c>
      <c r="GB141" s="79">
        <v>0.60375866035992543</v>
      </c>
      <c r="GC141" s="79">
        <v>2.4370533215600663</v>
      </c>
      <c r="GD141" s="79">
        <v>7.9885614100482423</v>
      </c>
      <c r="GE141" s="79">
        <v>3.8447869989235399</v>
      </c>
      <c r="GF141" s="79">
        <v>2.4903811667194886</v>
      </c>
      <c r="GG141" s="79">
        <v>18.43382612485269</v>
      </c>
      <c r="GH141" s="79">
        <v>3.5462052580896741</v>
      </c>
      <c r="GI141" s="79">
        <v>3.5462052580896741</v>
      </c>
      <c r="GJ141" s="79">
        <v>3.5462052580896741</v>
      </c>
      <c r="GK141" s="79">
        <v>3.5462052580896741</v>
      </c>
      <c r="GL141" s="79">
        <v>0.55304202377730283</v>
      </c>
      <c r="GM141" s="79">
        <v>7.4545737038414189E-2</v>
      </c>
      <c r="GN141" s="79">
        <v>6.0327247634614944E-2</v>
      </c>
      <c r="GO141" s="79">
        <v>0.21757442476970351</v>
      </c>
      <c r="GP141" s="79">
        <v>22.002556194415494</v>
      </c>
      <c r="GQ141" s="79">
        <v>6.3904141459004338</v>
      </c>
      <c r="GR141" s="79">
        <v>10.487895855579911</v>
      </c>
      <c r="GS141" s="79">
        <v>5.7752950588746861E-2</v>
      </c>
      <c r="GT141" s="79">
        <v>6.9763676193076165</v>
      </c>
      <c r="GU141" s="79">
        <v>6.3904141459004338</v>
      </c>
      <c r="GV141" s="79">
        <v>4.7823667477515812</v>
      </c>
      <c r="GW141" s="79">
        <v>0.27878450390667903</v>
      </c>
      <c r="GX141" s="79">
        <v>3.5462052580896741</v>
      </c>
      <c r="GY141" s="79">
        <v>2.2910112119799084</v>
      </c>
      <c r="GZ141" s="79">
        <v>1.2931440603822866</v>
      </c>
      <c r="HA141" s="79">
        <v>3.6228645089693883</v>
      </c>
      <c r="HB141" s="79">
        <v>3.5462052580896741</v>
      </c>
      <c r="HC141" s="79">
        <v>0.27878450390667903</v>
      </c>
      <c r="HD141" s="79">
        <v>0.36884842696429332</v>
      </c>
      <c r="HE141" s="79">
        <v>2.8117772012519011</v>
      </c>
      <c r="HF141" s="79">
        <v>53.616911994036109</v>
      </c>
      <c r="HG141" s="79">
        <v>3.4406355788031142</v>
      </c>
      <c r="HH141" s="79">
        <v>4.5100520157449468E-2</v>
      </c>
      <c r="HI141" s="79">
        <v>0.28034234388526363</v>
      </c>
      <c r="HJ141" s="79">
        <v>2.4172967576271387</v>
      </c>
      <c r="HK141" s="79">
        <v>0.27878450390667903</v>
      </c>
      <c r="HL141" s="79">
        <v>3.5462052580896741</v>
      </c>
      <c r="HM141" s="79">
        <v>15.87333598411057</v>
      </c>
      <c r="HN141" s="79">
        <v>3.5462052580896741</v>
      </c>
      <c r="HO141" s="79">
        <v>20.309828389533934</v>
      </c>
      <c r="HP141" s="79">
        <v>58.626913062255284</v>
      </c>
      <c r="HQ141" s="79">
        <v>0.12719319195850548</v>
      </c>
      <c r="HR141" s="79">
        <v>1.1566489511721667</v>
      </c>
      <c r="HS141" s="80" t="str">
        <f t="shared" si="1"/>
        <v>Water Pollution_Atrazine_Freshwater_Health_N/A for WP Interim Methodology</v>
      </c>
    </row>
    <row r="142" spans="2:227">
      <c r="B142" s="82" t="s">
        <v>9</v>
      </c>
      <c r="C142" s="83" t="s">
        <v>439</v>
      </c>
      <c r="D142" s="65" t="s">
        <v>396</v>
      </c>
      <c r="E142" s="65" t="s">
        <v>395</v>
      </c>
      <c r="F142" s="65" t="s">
        <v>390</v>
      </c>
      <c r="G142" s="65" t="s">
        <v>391</v>
      </c>
      <c r="H142" s="41"/>
      <c r="I142" s="79">
        <v>1.0351816613376643E-4</v>
      </c>
      <c r="J142" s="79">
        <v>1.4201481951698922E-4</v>
      </c>
      <c r="K142" s="79">
        <v>5.6911592993854449E-4</v>
      </c>
      <c r="L142" s="79">
        <v>1.0236126323732697E-4</v>
      </c>
      <c r="M142" s="79">
        <v>1.3453437689658634E-3</v>
      </c>
      <c r="N142" s="79">
        <v>6.1012520278681489E-4</v>
      </c>
      <c r="O142" s="79">
        <v>3.6219562453704025E-4</v>
      </c>
      <c r="P142" s="79">
        <v>4.1717672491152876E-4</v>
      </c>
      <c r="Q142" s="79">
        <v>2.0424917102594993E-4</v>
      </c>
      <c r="R142" s="79">
        <v>3.6219562453704025E-4</v>
      </c>
      <c r="S142" s="79">
        <v>1.2631664689860114E-4</v>
      </c>
      <c r="T142" s="79">
        <v>3.6184445328706748E-3</v>
      </c>
      <c r="U142" s="79">
        <v>1.1127383245624543E-4</v>
      </c>
      <c r="V142" s="79">
        <v>3.6219562453704025E-4</v>
      </c>
      <c r="W142" s="79">
        <v>6.9158539985956743E-4</v>
      </c>
      <c r="X142" s="79">
        <v>2.3477514597257804E-3</v>
      </c>
      <c r="Y142" s="79">
        <v>3.6219562453704025E-4</v>
      </c>
      <c r="Z142" s="79">
        <v>2.5785356666347916E-4</v>
      </c>
      <c r="AA142" s="79">
        <v>3.9989901439134246E-3</v>
      </c>
      <c r="AB142" s="79">
        <v>1.1713359650475884E-4</v>
      </c>
      <c r="AC142" s="79">
        <v>1.7192513825740857E-3</v>
      </c>
      <c r="AD142" s="79">
        <v>3.7589923674527444E-4</v>
      </c>
      <c r="AE142" s="79">
        <v>7.4465853734383223E-5</v>
      </c>
      <c r="AF142" s="79">
        <v>7.3096907802188131E-4</v>
      </c>
      <c r="AG142" s="79">
        <v>3.3346049045780821E-4</v>
      </c>
      <c r="AH142" s="79">
        <v>2.9332918731892915E-3</v>
      </c>
      <c r="AI142" s="79">
        <v>5.1540875393383916E-4</v>
      </c>
      <c r="AJ142" s="79">
        <v>3.6219562453704025E-4</v>
      </c>
      <c r="AK142" s="79">
        <v>1.6268798288633611E-3</v>
      </c>
      <c r="AL142" s="79">
        <v>2.3667278407252739E-4</v>
      </c>
      <c r="AM142" s="79">
        <v>1.4917012738590466E-3</v>
      </c>
      <c r="AN142" s="79">
        <v>1.2051654950060177E-3</v>
      </c>
      <c r="AO142" s="79">
        <v>1.1532495556724038E-3</v>
      </c>
      <c r="AP142" s="79">
        <v>3.5283710129558428E-4</v>
      </c>
      <c r="AQ142" s="79">
        <v>1.6349837403361559E-3</v>
      </c>
      <c r="AR142" s="79">
        <v>2.0927196209610027E-4</v>
      </c>
      <c r="AS142" s="79">
        <v>3.6219562453704025E-4</v>
      </c>
      <c r="AT142" s="79">
        <v>1.6155482222851033E-4</v>
      </c>
      <c r="AU142" s="79">
        <v>4.6215404506777584E-4</v>
      </c>
      <c r="AV142" s="79">
        <v>1.3453437689658634E-3</v>
      </c>
      <c r="AW142" s="79">
        <v>2.9817272319890433E-4</v>
      </c>
      <c r="AX142" s="79">
        <v>4.80401813070668E-3</v>
      </c>
      <c r="AY142" s="79">
        <v>2.5577101810960216E-4</v>
      </c>
      <c r="AZ142" s="79">
        <v>1.1532495556724038E-3</v>
      </c>
      <c r="BA142" s="79">
        <v>3.5803577583290885E-3</v>
      </c>
      <c r="BB142" s="79">
        <v>2.4115907536628131E-3</v>
      </c>
      <c r="BC142" s="79">
        <v>1.5137160282741212E-4</v>
      </c>
      <c r="BD142" s="79">
        <v>1.9351827194077976E-3</v>
      </c>
      <c r="BE142" s="79">
        <v>1.0716630091331179E-4</v>
      </c>
      <c r="BF142" s="79">
        <v>2.2318203386005239E-4</v>
      </c>
      <c r="BG142" s="79">
        <v>3.6219562453704025E-4</v>
      </c>
      <c r="BH142" s="79">
        <v>7.3410943055579321E-4</v>
      </c>
      <c r="BI142" s="79">
        <v>3.9159911440924625E-3</v>
      </c>
      <c r="BJ142" s="79">
        <v>4.20724538274383E-4</v>
      </c>
      <c r="BK142" s="79">
        <v>1.8957687941474201E-4</v>
      </c>
      <c r="BL142" s="79">
        <v>3.6219562453704025E-4</v>
      </c>
      <c r="BM142" s="79">
        <v>5.8267326958907895E-4</v>
      </c>
      <c r="BN142" s="79">
        <v>2.7101943419484295E-4</v>
      </c>
      <c r="BO142" s="79">
        <v>9.8033003329236275E-4</v>
      </c>
      <c r="BP142" s="79">
        <v>2.8051495665371045E-4</v>
      </c>
      <c r="BQ142" s="79">
        <v>9.6641201448210599E-4</v>
      </c>
      <c r="BR142" s="79">
        <v>9.0028382156668479E-5</v>
      </c>
      <c r="BS142" s="79">
        <v>1.5212502999437775E-4</v>
      </c>
      <c r="BT142" s="79">
        <v>1.1532495556724038E-3</v>
      </c>
      <c r="BU142" s="79">
        <v>1.0688548305307435E-4</v>
      </c>
      <c r="BV142" s="79">
        <v>7.3410943055579321E-4</v>
      </c>
      <c r="BW142" s="79">
        <v>1.0236126323732697E-4</v>
      </c>
      <c r="BX142" s="79">
        <v>5.3328624688336E-4</v>
      </c>
      <c r="BY142" s="79">
        <v>1.2935814064074817E-3</v>
      </c>
      <c r="BZ142" s="79">
        <v>1.0236126323732697E-4</v>
      </c>
      <c r="CA142" s="79">
        <v>4.7986649314220667E-4</v>
      </c>
      <c r="CB142" s="79">
        <v>1.1532495556724038E-3</v>
      </c>
      <c r="CC142" s="79">
        <v>1.6819170994677367E-4</v>
      </c>
      <c r="CD142" s="79">
        <v>1.2365843176235551E-3</v>
      </c>
      <c r="CE142" s="79">
        <v>3.5673391598963064E-3</v>
      </c>
      <c r="CF142" s="79">
        <v>1.3453437689658634E-3</v>
      </c>
      <c r="CG142" s="79">
        <v>3.1911421970061448E-4</v>
      </c>
      <c r="CH142" s="79">
        <v>5.5785201618897049E-5</v>
      </c>
      <c r="CI142" s="79">
        <v>3.6219562453704025E-4</v>
      </c>
      <c r="CJ142" s="79">
        <v>1.6268798288633611E-3</v>
      </c>
      <c r="CK142" s="79">
        <v>2.021643778991748E-4</v>
      </c>
      <c r="CL142" s="79">
        <v>2.6340135629134621E-3</v>
      </c>
      <c r="CM142" s="79">
        <v>1.6597677341354507E-4</v>
      </c>
      <c r="CN142" s="79">
        <v>4.7480592466748469E-4</v>
      </c>
      <c r="CO142" s="79">
        <v>1.7273657988833363E-4</v>
      </c>
      <c r="CP142" s="79">
        <v>2.6697745933328696E-4</v>
      </c>
      <c r="CQ142" s="79">
        <v>1.6268798288633611E-3</v>
      </c>
      <c r="CR142" s="79">
        <v>8.2661549916966345E-4</v>
      </c>
      <c r="CS142" s="79">
        <v>8.5897911519660595E-5</v>
      </c>
      <c r="CT142" s="79">
        <v>1.5168897530420528E-3</v>
      </c>
      <c r="CU142" s="79">
        <v>3.2641480357341698E-4</v>
      </c>
      <c r="CV142" s="79">
        <v>3.7147076858299021E-4</v>
      </c>
      <c r="CW142" s="79">
        <v>5.1809859085990195E-4</v>
      </c>
      <c r="CX142" s="79">
        <v>2.3217449521260172E-4</v>
      </c>
      <c r="CY142" s="79">
        <v>1.3453437689658634E-3</v>
      </c>
      <c r="CZ142" s="79">
        <v>2.0806497801294853E-3</v>
      </c>
      <c r="DA142" s="79">
        <v>5.7332101176339539E-4</v>
      </c>
      <c r="DB142" s="79">
        <v>3.6219562453704025E-4</v>
      </c>
      <c r="DC142" s="79">
        <v>1.0619351101449005E-3</v>
      </c>
      <c r="DD142" s="79">
        <v>1.6530217696904457E-3</v>
      </c>
      <c r="DE142" s="79">
        <v>9.886390423983075E-5</v>
      </c>
      <c r="DF142" s="79">
        <v>2.5002749881116067E-4</v>
      </c>
      <c r="DG142" s="79">
        <v>1.6268798288633611E-3</v>
      </c>
      <c r="DH142" s="79">
        <v>6.6747609107721604E-4</v>
      </c>
      <c r="DI142" s="79">
        <v>6.1826960157349295E-3</v>
      </c>
      <c r="DJ142" s="79">
        <v>7.3410943055579321E-4</v>
      </c>
      <c r="DK142" s="79">
        <v>6.9158539985956743E-4</v>
      </c>
      <c r="DL142" s="79">
        <v>5.2756684323306512E-4</v>
      </c>
      <c r="DM142" s="79">
        <v>1.0079037534706839E-3</v>
      </c>
      <c r="DN142" s="79">
        <v>2.1593848736216423E-4</v>
      </c>
      <c r="DO142" s="79">
        <v>6.9158539985956743E-4</v>
      </c>
      <c r="DP142" s="79">
        <v>8.9454850662888248E-5</v>
      </c>
      <c r="DQ142" s="79">
        <v>2.0252874778350956E-4</v>
      </c>
      <c r="DR142" s="79">
        <v>1.8246755177022574E-4</v>
      </c>
      <c r="DS142" s="79">
        <v>1.3453437689658634E-3</v>
      </c>
      <c r="DT142" s="79">
        <v>1.5247738957452944E-3</v>
      </c>
      <c r="DU142" s="79">
        <v>1.3453437689658634E-3</v>
      </c>
      <c r="DV142" s="79">
        <v>1.6268798288633611E-3</v>
      </c>
      <c r="DW142" s="79">
        <v>1.8872038709844233E-4</v>
      </c>
      <c r="DX142" s="79">
        <v>3.2343924336634418E-4</v>
      </c>
      <c r="DY142" s="79">
        <v>3.0959360336947368E-3</v>
      </c>
      <c r="DZ142" s="79">
        <v>9.4457149636750727E-4</v>
      </c>
      <c r="EA142" s="79">
        <v>1.2448488519123667E-4</v>
      </c>
      <c r="EB142" s="79">
        <v>6.9158539985956743E-4</v>
      </c>
      <c r="EC142" s="79">
        <v>1.6268798288633611E-3</v>
      </c>
      <c r="ED142" s="79">
        <v>4.4294504780101351E-4</v>
      </c>
      <c r="EE142" s="79">
        <v>1.1532495556724038E-3</v>
      </c>
      <c r="EF142" s="79">
        <v>4.9542408425251008E-4</v>
      </c>
      <c r="EG142" s="79">
        <v>1.6268798288633611E-3</v>
      </c>
      <c r="EH142" s="79">
        <v>3.9154456148570571E-4</v>
      </c>
      <c r="EI142" s="79">
        <v>1.3453437689658634E-3</v>
      </c>
      <c r="EJ142" s="79">
        <v>1.0954999302228882E-4</v>
      </c>
      <c r="EK142" s="79">
        <v>7.3410943055579321E-4</v>
      </c>
      <c r="EL142" s="79">
        <v>6.3782554822828423E-4</v>
      </c>
      <c r="EM142" s="79">
        <v>1.6079467408491058E-4</v>
      </c>
      <c r="EN142" s="79">
        <v>1.4641626256642851E-3</v>
      </c>
      <c r="EO142" s="79">
        <v>1.6101415019617119E-4</v>
      </c>
      <c r="EP142" s="79">
        <v>1.6268798288633611E-3</v>
      </c>
      <c r="EQ142" s="79">
        <v>1.6792299458198668E-4</v>
      </c>
      <c r="ER142" s="79">
        <v>1.7859150912287213E-3</v>
      </c>
      <c r="ES142" s="79">
        <v>1.0236126323732697E-4</v>
      </c>
      <c r="ET142" s="79">
        <v>9.5477941806890824E-5</v>
      </c>
      <c r="EU142" s="79">
        <v>1.280302709089563E-4</v>
      </c>
      <c r="EV142" s="79">
        <v>8.1505404032588017E-4</v>
      </c>
      <c r="EW142" s="79">
        <v>2.8169354798112918E-3</v>
      </c>
      <c r="EX142" s="79">
        <v>3.0549537333347939E-3</v>
      </c>
      <c r="EY142" s="79">
        <v>1.6268798288633611E-3</v>
      </c>
      <c r="EZ142" s="79">
        <v>2.9292842857463956E-4</v>
      </c>
      <c r="FA142" s="79">
        <v>1.7774060372869943E-4</v>
      </c>
      <c r="FB142" s="79">
        <v>1.0172450585850196E-3</v>
      </c>
      <c r="FC142" s="79">
        <v>1.6268798288633611E-3</v>
      </c>
      <c r="FD142" s="79">
        <v>1.8173381566814921E-4</v>
      </c>
      <c r="FE142" s="79">
        <v>1.5659822654845871E-4</v>
      </c>
      <c r="FF142" s="79">
        <v>4.5681295762090999E-4</v>
      </c>
      <c r="FG142" s="79">
        <v>1.3297960467468263E-3</v>
      </c>
      <c r="FH142" s="79">
        <v>3.9641414440561365E-4</v>
      </c>
      <c r="FI142" s="79">
        <v>2.3564532355112985E-3</v>
      </c>
      <c r="FJ142" s="79">
        <v>1.2497124807792919E-3</v>
      </c>
      <c r="FK142" s="79">
        <v>3.6219562453704025E-4</v>
      </c>
      <c r="FL142" s="79">
        <v>6.9158539985956743E-4</v>
      </c>
      <c r="FM142" s="79">
        <v>3.1680776141433133E-4</v>
      </c>
      <c r="FN142" s="79">
        <v>3.4974451333026011E-4</v>
      </c>
      <c r="FO142" s="79">
        <v>5.1507114200686967E-4</v>
      </c>
      <c r="FP142" s="79">
        <v>1.0236126323732697E-4</v>
      </c>
      <c r="FQ142" s="79">
        <v>1.3453437689658634E-3</v>
      </c>
      <c r="FR142" s="79">
        <v>1.1532495556724038E-3</v>
      </c>
      <c r="FS142" s="79">
        <v>5.4757068933310887E-4</v>
      </c>
      <c r="FT142" s="79">
        <v>3.3249208756763685E-3</v>
      </c>
      <c r="FU142" s="79">
        <v>3.2972110705900342E-4</v>
      </c>
      <c r="FV142" s="79">
        <v>1.1532495556724038E-3</v>
      </c>
      <c r="FW142" s="79">
        <v>8.3717765143129523E-4</v>
      </c>
      <c r="FX142" s="79">
        <v>1.6268798288633611E-3</v>
      </c>
      <c r="FY142" s="79">
        <v>3.6219562453704025E-4</v>
      </c>
      <c r="FZ142" s="79">
        <v>3.1594325647472214E-3</v>
      </c>
      <c r="GA142" s="79">
        <v>8.4512382694331561E-4</v>
      </c>
      <c r="GB142" s="79">
        <v>8.5289201006488963E-5</v>
      </c>
      <c r="GC142" s="79">
        <v>1.4832619116785753E-4</v>
      </c>
      <c r="GD142" s="79">
        <v>6.9346198056163811E-4</v>
      </c>
      <c r="GE142" s="79">
        <v>1.1532495556724038E-3</v>
      </c>
      <c r="GF142" s="79">
        <v>1.2667841911195919E-3</v>
      </c>
      <c r="GG142" s="79">
        <v>1.3842071887695618E-3</v>
      </c>
      <c r="GH142" s="79">
        <v>3.6219562453704025E-4</v>
      </c>
      <c r="GI142" s="79">
        <v>3.6219562453704025E-4</v>
      </c>
      <c r="GJ142" s="79">
        <v>3.6219562453704025E-4</v>
      </c>
      <c r="GK142" s="79">
        <v>3.6219562453704025E-4</v>
      </c>
      <c r="GL142" s="79">
        <v>1.5358242963702919E-4</v>
      </c>
      <c r="GM142" s="79">
        <v>1.9851623328946368E-4</v>
      </c>
      <c r="GN142" s="79">
        <v>3.5711544718755118E-4</v>
      </c>
      <c r="GO142" s="79">
        <v>4.1185217961866973E-3</v>
      </c>
      <c r="GP142" s="79">
        <v>3.6248597052913385E-4</v>
      </c>
      <c r="GQ142" s="79">
        <v>1.6268798288633611E-3</v>
      </c>
      <c r="GR142" s="79">
        <v>3.34550112970216E-4</v>
      </c>
      <c r="GS142" s="79">
        <v>3.6994332996958341E-4</v>
      </c>
      <c r="GT142" s="79">
        <v>1.9222756821272841E-3</v>
      </c>
      <c r="GU142" s="79">
        <v>1.6268798288633611E-3</v>
      </c>
      <c r="GV142" s="79">
        <v>6.119857339439403E-3</v>
      </c>
      <c r="GW142" s="79">
        <v>1.0236126323732697E-4</v>
      </c>
      <c r="GX142" s="79">
        <v>3.6219562453704025E-4</v>
      </c>
      <c r="GY142" s="79">
        <v>4.3880485528325974E-4</v>
      </c>
      <c r="GZ142" s="79">
        <v>3.3627313251273516E-4</v>
      </c>
      <c r="HA142" s="79">
        <v>8.9512761640745054E-5</v>
      </c>
      <c r="HB142" s="79">
        <v>3.6219562453704025E-4</v>
      </c>
      <c r="HC142" s="79">
        <v>1.0236126323732697E-4</v>
      </c>
      <c r="HD142" s="79">
        <v>1.6727173334533612E-4</v>
      </c>
      <c r="HE142" s="79">
        <v>4.2470774592325743E-4</v>
      </c>
      <c r="HF142" s="79">
        <v>1.0190740350747532E-3</v>
      </c>
      <c r="HG142" s="79">
        <v>4.6151826390878508E-4</v>
      </c>
      <c r="HH142" s="79">
        <v>8.6264054652082601E-4</v>
      </c>
      <c r="HI142" s="79">
        <v>2.1791279773418002E-4</v>
      </c>
      <c r="HJ142" s="79">
        <v>1.5847673065456168E-4</v>
      </c>
      <c r="HK142" s="79">
        <v>1.0236126323732697E-4</v>
      </c>
      <c r="HL142" s="79">
        <v>3.6219562453704025E-4</v>
      </c>
      <c r="HM142" s="79">
        <v>1.228099892620977E-3</v>
      </c>
      <c r="HN142" s="79">
        <v>3.6219562453704025E-4</v>
      </c>
      <c r="HO142" s="79">
        <v>6.9158539985956743E-4</v>
      </c>
      <c r="HP142" s="79">
        <v>6.4554799203757297E-4</v>
      </c>
      <c r="HQ142" s="79">
        <v>2.917745005582439E-4</v>
      </c>
      <c r="HR142" s="79">
        <v>1.7773151124649089E-3</v>
      </c>
      <c r="HS142" s="80" t="str">
        <f t="shared" si="1"/>
        <v>Water Pollution_Atrazine_Seawater_Health_N/A for WP Interim Methodology</v>
      </c>
    </row>
    <row r="143" spans="2:227">
      <c r="B143" s="82" t="s">
        <v>9</v>
      </c>
      <c r="C143" s="83" t="s">
        <v>439</v>
      </c>
      <c r="D143" s="65" t="s">
        <v>384</v>
      </c>
      <c r="E143" s="65" t="s">
        <v>395</v>
      </c>
      <c r="F143" s="65" t="s">
        <v>390</v>
      </c>
      <c r="G143" s="65" t="s">
        <v>391</v>
      </c>
      <c r="H143" s="41"/>
      <c r="I143" s="79">
        <v>22.556794420447915</v>
      </c>
      <c r="J143" s="79">
        <v>0.38052754602896049</v>
      </c>
      <c r="K143" s="79">
        <v>13.137784580305574</v>
      </c>
      <c r="L143" s="79">
        <v>1.0236126323732697E-4</v>
      </c>
      <c r="M143" s="79">
        <v>2.067741407766138</v>
      </c>
      <c r="N143" s="79">
        <v>3.0053903681834662</v>
      </c>
      <c r="O143" s="79">
        <v>3.6219562453704025E-4</v>
      </c>
      <c r="P143" s="79">
        <v>0.32395430517367618</v>
      </c>
      <c r="Q143" s="79">
        <v>0.21449206413297159</v>
      </c>
      <c r="R143" s="79">
        <v>3.6219562453704025E-4</v>
      </c>
      <c r="S143" s="79">
        <v>6.2523208950134052E-2</v>
      </c>
      <c r="T143" s="79">
        <v>0.4851693979483353</v>
      </c>
      <c r="U143" s="79">
        <v>2.0281800056363815</v>
      </c>
      <c r="V143" s="79">
        <v>5.4554445994619786E-3</v>
      </c>
      <c r="W143" s="79">
        <v>6.9158539985956743E-4</v>
      </c>
      <c r="X143" s="79">
        <v>17.765409822988477</v>
      </c>
      <c r="Y143" s="79">
        <v>3.6219562453704025E-4</v>
      </c>
      <c r="Z143" s="79">
        <v>5.2898454804106061</v>
      </c>
      <c r="AA143" s="79">
        <v>11.576176751094293</v>
      </c>
      <c r="AB143" s="79">
        <v>0.34258013855903952</v>
      </c>
      <c r="AC143" s="79">
        <v>5.7115797120825142</v>
      </c>
      <c r="AD143" s="79">
        <v>3.7589923674527444E-4</v>
      </c>
      <c r="AE143" s="79">
        <v>1.2316639782675429</v>
      </c>
      <c r="AF143" s="79">
        <v>0.13186203692625384</v>
      </c>
      <c r="AG143" s="79">
        <v>5.4515500565946464</v>
      </c>
      <c r="AH143" s="79">
        <v>0.12616617443304387</v>
      </c>
      <c r="AI143" s="79">
        <v>0.59215115921602812</v>
      </c>
      <c r="AJ143" s="79">
        <v>3.6219562453704025E-4</v>
      </c>
      <c r="AK143" s="79">
        <v>0.82489265127360256</v>
      </c>
      <c r="AL143" s="79">
        <v>2.5351289057518094</v>
      </c>
      <c r="AM143" s="79">
        <v>15.041427524314097</v>
      </c>
      <c r="AN143" s="79">
        <v>9.7384306274242216E-2</v>
      </c>
      <c r="AO143" s="79">
        <v>0.79066498703767751</v>
      </c>
      <c r="AP143" s="79">
        <v>2.3496867595686912</v>
      </c>
      <c r="AQ143" s="79">
        <v>2.8811943099287309</v>
      </c>
      <c r="AR143" s="79">
        <v>5.8345969660425516E-3</v>
      </c>
      <c r="AS143" s="79">
        <v>3.6219562453704025E-4</v>
      </c>
      <c r="AT143" s="79">
        <v>1.1175951711199441</v>
      </c>
      <c r="AU143" s="79">
        <v>1.1045684967620442</v>
      </c>
      <c r="AV143" s="79">
        <v>1.705258214536149</v>
      </c>
      <c r="AW143" s="79">
        <v>0.13388841184729594</v>
      </c>
      <c r="AX143" s="79">
        <v>3.5531917896943823</v>
      </c>
      <c r="AY143" s="79">
        <v>0.29075498377264858</v>
      </c>
      <c r="AZ143" s="79">
        <v>1.1532495556724038E-3</v>
      </c>
      <c r="BA143" s="79">
        <v>0.1093964599025338</v>
      </c>
      <c r="BB143" s="79">
        <v>1.5217344357770537</v>
      </c>
      <c r="BC143" s="79">
        <v>1.9372304235063416</v>
      </c>
      <c r="BD143" s="79">
        <v>4.4952691188953882</v>
      </c>
      <c r="BE143" s="79">
        <v>1.8140920017390612</v>
      </c>
      <c r="BF143" s="79">
        <v>4.9311928434160945</v>
      </c>
      <c r="BG143" s="79">
        <v>2.1961106497475127</v>
      </c>
      <c r="BH143" s="79">
        <v>1.3384513125963815</v>
      </c>
      <c r="BI143" s="79">
        <v>2.1834429912897817</v>
      </c>
      <c r="BJ143" s="79">
        <v>1.1844829180935945</v>
      </c>
      <c r="BK143" s="79">
        <v>4.6546272104733761</v>
      </c>
      <c r="BL143" s="79">
        <v>3.6219562453704025E-4</v>
      </c>
      <c r="BM143" s="79">
        <v>6.5239473999378239</v>
      </c>
      <c r="BN143" s="79">
        <v>0.9193967787159949</v>
      </c>
      <c r="BO143" s="79">
        <v>3.8184362273156438</v>
      </c>
      <c r="BP143" s="79">
        <v>6.9753191959957004</v>
      </c>
      <c r="BQ143" s="79">
        <v>2.2507478360703166</v>
      </c>
      <c r="BR143" s="79">
        <v>12.003199492451039</v>
      </c>
      <c r="BS143" s="79">
        <v>0.14881856969565049</v>
      </c>
      <c r="BT143" s="79">
        <v>3.8447869989235399</v>
      </c>
      <c r="BU143" s="79">
        <v>9.4648289534044512</v>
      </c>
      <c r="BV143" s="79">
        <v>5.3260054916955497E-3</v>
      </c>
      <c r="BW143" s="79">
        <v>9.4809210138613487E-2</v>
      </c>
      <c r="BX143" s="79">
        <v>5.0961566181708766E-2</v>
      </c>
      <c r="BY143" s="79">
        <v>2.2265641495513577</v>
      </c>
      <c r="BZ143" s="79">
        <v>1.4609149051255975E-2</v>
      </c>
      <c r="CA143" s="79">
        <v>0.11471763421195176</v>
      </c>
      <c r="CB143" s="79">
        <v>2.2559198241820488</v>
      </c>
      <c r="CC143" s="79">
        <v>4.4390549069830056</v>
      </c>
      <c r="CD143" s="79">
        <v>2.2888264662595152</v>
      </c>
      <c r="CE143" s="79">
        <v>1.4094462412412212</v>
      </c>
      <c r="CF143" s="79">
        <v>1.3453437689658634E-3</v>
      </c>
      <c r="CG143" s="79">
        <v>0.95627740710770337</v>
      </c>
      <c r="CH143" s="79">
        <v>9.8662337821810305E-5</v>
      </c>
      <c r="CI143" s="79">
        <v>3.6219562453704025E-4</v>
      </c>
      <c r="CJ143" s="79">
        <v>1.6268798288633611E-3</v>
      </c>
      <c r="CK143" s="79">
        <v>3.6564969228908959</v>
      </c>
      <c r="CL143" s="79">
        <v>4.2722109087505453</v>
      </c>
      <c r="CM143" s="79">
        <v>0.23393930582778705</v>
      </c>
      <c r="CN143" s="79">
        <v>6.4414820053928651E-3</v>
      </c>
      <c r="CO143" s="79">
        <v>13.587058770013471</v>
      </c>
      <c r="CP143" s="79">
        <v>5.2353247670923757</v>
      </c>
      <c r="CQ143" s="79">
        <v>1.6268798288633611E-3</v>
      </c>
      <c r="CR143" s="79">
        <v>4.536474756578607</v>
      </c>
      <c r="CS143" s="79">
        <v>2.2613060889168309E-2</v>
      </c>
      <c r="CT143" s="79">
        <v>6.1751978913846486</v>
      </c>
      <c r="CU143" s="79">
        <v>0.50217473269457835</v>
      </c>
      <c r="CV143" s="79">
        <v>4.5456186388431421</v>
      </c>
      <c r="CW143" s="79">
        <v>5.8545886447536013</v>
      </c>
      <c r="CX143" s="79">
        <v>0.6548059998744753</v>
      </c>
      <c r="CY143" s="79">
        <v>0.11730491974100356</v>
      </c>
      <c r="CZ143" s="79">
        <v>1.5449693993406581</v>
      </c>
      <c r="DA143" s="79">
        <v>0.7206203511539887</v>
      </c>
      <c r="DB143" s="79">
        <v>1.8326543302589644</v>
      </c>
      <c r="DC143" s="79">
        <v>1.9894545391068781</v>
      </c>
      <c r="DD143" s="79">
        <v>67.878586638941243</v>
      </c>
      <c r="DE143" s="79">
        <v>0.25045988273567515</v>
      </c>
      <c r="DF143" s="79">
        <v>0.93416824004762689</v>
      </c>
      <c r="DG143" s="79">
        <v>1.6268798288633611E-3</v>
      </c>
      <c r="DH143" s="79">
        <v>25.785188746530732</v>
      </c>
      <c r="DI143" s="79">
        <v>14.413693745983768</v>
      </c>
      <c r="DJ143" s="79">
        <v>2.5781296945363903</v>
      </c>
      <c r="DK143" s="79">
        <v>9.8007083575158926</v>
      </c>
      <c r="DL143" s="79">
        <v>3.3629006565379664</v>
      </c>
      <c r="DM143" s="79">
        <v>1.0980628801865002</v>
      </c>
      <c r="DN143" s="79">
        <v>0.50717108148806844</v>
      </c>
      <c r="DO143" s="79">
        <v>7.6050197451040313</v>
      </c>
      <c r="DP143" s="79">
        <v>14.790229010068726</v>
      </c>
      <c r="DQ143" s="79">
        <v>0.31038876570424501</v>
      </c>
      <c r="DR143" s="79">
        <v>3.8768176476799954</v>
      </c>
      <c r="DS143" s="79">
        <v>2.067741407766138</v>
      </c>
      <c r="DT143" s="79">
        <v>0.87169092531833181</v>
      </c>
      <c r="DU143" s="79">
        <v>2.067741407766138</v>
      </c>
      <c r="DV143" s="79">
        <v>1.6268798288633611E-3</v>
      </c>
      <c r="DW143" s="79">
        <v>2.9822656805814289</v>
      </c>
      <c r="DX143" s="79">
        <v>2.8474855475659335E-2</v>
      </c>
      <c r="DY143" s="79">
        <v>1.566161468536893</v>
      </c>
      <c r="DZ143" s="79">
        <v>9.4457149636750727E-4</v>
      </c>
      <c r="EA143" s="79">
        <v>1.6177033069129156</v>
      </c>
      <c r="EB143" s="79">
        <v>6.9158539985956743E-4</v>
      </c>
      <c r="EC143" s="79">
        <v>1.6268798288633611E-3</v>
      </c>
      <c r="ED143" s="79">
        <v>3.7577697439272728</v>
      </c>
      <c r="EE143" s="79">
        <v>1.1488273100497983</v>
      </c>
      <c r="EF143" s="79">
        <v>1.4129568405127455</v>
      </c>
      <c r="EG143" s="79">
        <v>1.6268798288633611E-3</v>
      </c>
      <c r="EH143" s="79">
        <v>3.5858110415686726</v>
      </c>
      <c r="EI143" s="79">
        <v>1.3453437689658634E-3</v>
      </c>
      <c r="EJ143" s="79">
        <v>2.2318690952008301E-2</v>
      </c>
      <c r="EK143" s="79">
        <v>2.2586956982740976</v>
      </c>
      <c r="EL143" s="79">
        <v>23.967666162008133</v>
      </c>
      <c r="EM143" s="79">
        <v>0.19387398350400792</v>
      </c>
      <c r="EN143" s="79">
        <v>2.3696729053438532</v>
      </c>
      <c r="EO143" s="79">
        <v>0.84768941844924195</v>
      </c>
      <c r="EP143" s="79">
        <v>1.6268798288633611E-3</v>
      </c>
      <c r="EQ143" s="79">
        <v>7.2422842768061946</v>
      </c>
      <c r="ER143" s="79">
        <v>0.88762412496707432</v>
      </c>
      <c r="ES143" s="79">
        <v>6.8996449459193157E-2</v>
      </c>
      <c r="ET143" s="79">
        <v>4.6052543296291035E-2</v>
      </c>
      <c r="EU143" s="79">
        <v>0.41332126519133994</v>
      </c>
      <c r="EV143" s="79">
        <v>10.996238121435988</v>
      </c>
      <c r="EW143" s="79">
        <v>13.656890716984819</v>
      </c>
      <c r="EX143" s="79">
        <v>0.17968293368971333</v>
      </c>
      <c r="EY143" s="79">
        <v>1.6268798288633611E-3</v>
      </c>
      <c r="EZ143" s="79">
        <v>5.2215320440861211E-2</v>
      </c>
      <c r="FA143" s="79">
        <v>5.6950494002537386</v>
      </c>
      <c r="FB143" s="79">
        <v>11.598540243110143</v>
      </c>
      <c r="FC143" s="79">
        <v>1.6268798288633611E-3</v>
      </c>
      <c r="FD143" s="79">
        <v>0.15812190863547629</v>
      </c>
      <c r="FE143" s="79">
        <v>0.5318386278712155</v>
      </c>
      <c r="FF143" s="79">
        <v>0.34577652490714622</v>
      </c>
      <c r="FG143" s="79">
        <v>0.19412913985737054</v>
      </c>
      <c r="FH143" s="79">
        <v>1.4857405989370345</v>
      </c>
      <c r="FI143" s="79">
        <v>2.087085699982056</v>
      </c>
      <c r="FJ143" s="79">
        <v>2.4137374107227498</v>
      </c>
      <c r="FK143" s="79">
        <v>1.4060932393549155</v>
      </c>
      <c r="FL143" s="79">
        <v>9.6703817833646113</v>
      </c>
      <c r="FM143" s="79">
        <v>0.9258071011626382</v>
      </c>
      <c r="FN143" s="79">
        <v>1.4902766115547849E-2</v>
      </c>
      <c r="FO143" s="79">
        <v>0.45616170611966256</v>
      </c>
      <c r="FP143" s="79">
        <v>1.7701896586598674E-2</v>
      </c>
      <c r="FQ143" s="79">
        <v>2.067741407766138</v>
      </c>
      <c r="FR143" s="79">
        <v>0.33905900772722453</v>
      </c>
      <c r="FS143" s="79">
        <v>9.5358509433168077</v>
      </c>
      <c r="FT143" s="79">
        <v>3.8201693187313617</v>
      </c>
      <c r="FU143" s="79">
        <v>5.0768003496303313</v>
      </c>
      <c r="FV143" s="79">
        <v>1.1532495556724038E-3</v>
      </c>
      <c r="FW143" s="79">
        <v>5.8944234461625138</v>
      </c>
      <c r="FX143" s="79">
        <v>1.6268798288633611E-3</v>
      </c>
      <c r="FY143" s="79">
        <v>2.1961106497475127</v>
      </c>
      <c r="FZ143" s="79">
        <v>5.2784724258782525</v>
      </c>
      <c r="GA143" s="79">
        <v>2.4749164920799029</v>
      </c>
      <c r="GB143" s="79">
        <v>4.6751872807489152E-2</v>
      </c>
      <c r="GC143" s="79">
        <v>2.0180758070633922</v>
      </c>
      <c r="GD143" s="79">
        <v>7.0169094844920599</v>
      </c>
      <c r="GE143" s="79">
        <v>3.8447869989235399</v>
      </c>
      <c r="GF143" s="79">
        <v>1.7373035430862547</v>
      </c>
      <c r="GG143" s="79">
        <v>12.563158624921121</v>
      </c>
      <c r="GH143" s="79">
        <v>3.6219562453704025E-4</v>
      </c>
      <c r="GI143" s="79">
        <v>3.6219562453704025E-4</v>
      </c>
      <c r="GJ143" s="79">
        <v>2.1961106497475127</v>
      </c>
      <c r="GK143" s="79">
        <v>3.6219562453704025E-4</v>
      </c>
      <c r="GL143" s="79">
        <v>0.54328389663611887</v>
      </c>
      <c r="GM143" s="79">
        <v>4.5341588128116318E-2</v>
      </c>
      <c r="GN143" s="79">
        <v>4.4317636738093691E-2</v>
      </c>
      <c r="GO143" s="79">
        <v>0.21757442476970351</v>
      </c>
      <c r="GP143" s="79">
        <v>21.101947000005826</v>
      </c>
      <c r="GQ143" s="79">
        <v>4.3921425534960816</v>
      </c>
      <c r="GR143" s="79">
        <v>10.487895855579911</v>
      </c>
      <c r="GS143" s="79">
        <v>5.0504238446666641E-2</v>
      </c>
      <c r="GT143" s="79">
        <v>6.2761783617245372</v>
      </c>
      <c r="GU143" s="79">
        <v>2.9938198680445693</v>
      </c>
      <c r="GV143" s="79">
        <v>4.0070890271981412</v>
      </c>
      <c r="GW143" s="79">
        <v>1.0236126323732697E-4</v>
      </c>
      <c r="GX143" s="79">
        <v>1.1254702552111373</v>
      </c>
      <c r="GY143" s="79">
        <v>1.620907781757106</v>
      </c>
      <c r="GZ143" s="79">
        <v>1.0114566538093848</v>
      </c>
      <c r="HA143" s="79">
        <v>3.5963094233361854</v>
      </c>
      <c r="HB143" s="79">
        <v>3.6219562453704025E-4</v>
      </c>
      <c r="HC143" s="79">
        <v>0.27878450390667903</v>
      </c>
      <c r="HD143" s="79">
        <v>0.36791210955522258</v>
      </c>
      <c r="HE143" s="79">
        <v>2.6592164030663552</v>
      </c>
      <c r="HF143" s="79">
        <v>44.675361651503216</v>
      </c>
      <c r="HG143" s="79">
        <v>2.7211383108072056</v>
      </c>
      <c r="HH143" s="79">
        <v>3.9245658909882866E-2</v>
      </c>
      <c r="HI143" s="79">
        <v>0.15718740814403576</v>
      </c>
      <c r="HJ143" s="79">
        <v>2.4172967576271387</v>
      </c>
      <c r="HK143" s="79">
        <v>7.0636238143992293E-3</v>
      </c>
      <c r="HL143" s="79">
        <v>2.9412035864112971</v>
      </c>
      <c r="HM143" s="79">
        <v>14.124643322401214</v>
      </c>
      <c r="HN143" s="79">
        <v>3.6219562453704025E-4</v>
      </c>
      <c r="HO143" s="79">
        <v>14.384028452823694</v>
      </c>
      <c r="HP143" s="79">
        <v>54.838177626367163</v>
      </c>
      <c r="HQ143" s="79">
        <v>0.12719319195850548</v>
      </c>
      <c r="HR143" s="79">
        <v>1.1566489511721667</v>
      </c>
      <c r="HS143" s="80" t="str">
        <f t="shared" si="1"/>
        <v>Water Pollution_Atrazine_Unspecified_Health_N/A for WP Interim Methodology</v>
      </c>
    </row>
    <row r="144" spans="2:227">
      <c r="B144" s="82" t="s">
        <v>9</v>
      </c>
      <c r="C144" s="83" t="s">
        <v>440</v>
      </c>
      <c r="D144" s="65" t="s">
        <v>394</v>
      </c>
      <c r="E144" s="65" t="s">
        <v>395</v>
      </c>
      <c r="F144" s="65" t="s">
        <v>390</v>
      </c>
      <c r="G144" s="65" t="s">
        <v>391</v>
      </c>
      <c r="H144" s="41"/>
      <c r="I144" s="79">
        <v>1.4254052833644066</v>
      </c>
      <c r="J144" s="79">
        <v>8.1970091880136042E-2</v>
      </c>
      <c r="K144" s="79">
        <v>3.4961344510402288</v>
      </c>
      <c r="L144" s="79">
        <v>4.0932792035037392E-2</v>
      </c>
      <c r="M144" s="79">
        <v>0.21496919443017268</v>
      </c>
      <c r="N144" s="79">
        <v>1.5792810338448462</v>
      </c>
      <c r="O144" s="79">
        <v>0.45265196912121242</v>
      </c>
      <c r="P144" s="79">
        <v>7.5634920851856371E-2</v>
      </c>
      <c r="Q144" s="79">
        <v>7.0867148324053053E-2</v>
      </c>
      <c r="R144" s="79">
        <v>0.45265196912121242</v>
      </c>
      <c r="S144" s="79">
        <v>2.9203430659900071E-2</v>
      </c>
      <c r="T144" s="79">
        <v>0.11069572295728972</v>
      </c>
      <c r="U144" s="79">
        <v>0.37050293177712934</v>
      </c>
      <c r="V144" s="79">
        <v>0.45265196912121242</v>
      </c>
      <c r="W144" s="79">
        <v>3.0781700156774483</v>
      </c>
      <c r="X144" s="79">
        <v>1.564420738004642</v>
      </c>
      <c r="Y144" s="79">
        <v>0.45265196912121242</v>
      </c>
      <c r="Z144" s="79">
        <v>1.0329996971645079</v>
      </c>
      <c r="AA144" s="79">
        <v>0.86268134038497934</v>
      </c>
      <c r="AB144" s="79">
        <v>8.2389999423918128E-2</v>
      </c>
      <c r="AC144" s="79">
        <v>0.46876030890088138</v>
      </c>
      <c r="AD144" s="79">
        <v>2.5313093990234417E-2</v>
      </c>
      <c r="AE144" s="79">
        <v>0.48161653524697856</v>
      </c>
      <c r="AF144" s="79">
        <v>4.0315913246103022E-2</v>
      </c>
      <c r="AG144" s="79">
        <v>2.0159117748601325</v>
      </c>
      <c r="AH144" s="79">
        <v>4.9399554576433906E-2</v>
      </c>
      <c r="AI144" s="79">
        <v>0.13395364262592274</v>
      </c>
      <c r="AJ144" s="79">
        <v>0.45265196912121242</v>
      </c>
      <c r="AK144" s="79">
        <v>1.0220721045462824</v>
      </c>
      <c r="AL144" s="79">
        <v>0.32704366903584819</v>
      </c>
      <c r="AM144" s="79">
        <v>2.5991776576819658</v>
      </c>
      <c r="AN144" s="79">
        <v>3.3858264449631748E-2</v>
      </c>
      <c r="AO144" s="79">
        <v>0.7654338828673547</v>
      </c>
      <c r="AP144" s="79">
        <v>0.17736976441193675</v>
      </c>
      <c r="AQ144" s="79">
        <v>0.35104698359110709</v>
      </c>
      <c r="AR144" s="79">
        <v>2.4875716396707864E-2</v>
      </c>
      <c r="AS144" s="79">
        <v>0.45265196912121242</v>
      </c>
      <c r="AT144" s="79">
        <v>0.43398315068836651</v>
      </c>
      <c r="AU144" s="79">
        <v>0.10955714744788589</v>
      </c>
      <c r="AV144" s="79">
        <v>0.21496919443017268</v>
      </c>
      <c r="AW144" s="79">
        <v>4.0843290818832319E-2</v>
      </c>
      <c r="AX144" s="79">
        <v>0.496780967651823</v>
      </c>
      <c r="AY144" s="79">
        <v>5.821314823266284E-2</v>
      </c>
      <c r="AZ144" s="79">
        <v>0.7654338828673547</v>
      </c>
      <c r="BA144" s="79">
        <v>5.231821004411457E-2</v>
      </c>
      <c r="BB144" s="79">
        <v>0.64070696185290776</v>
      </c>
      <c r="BC144" s="79">
        <v>0.3078258686080157</v>
      </c>
      <c r="BD144" s="79">
        <v>0.44477720396977938</v>
      </c>
      <c r="BE144" s="79">
        <v>0.38860778335295887</v>
      </c>
      <c r="BF144" s="79">
        <v>2.7313855049111093</v>
      </c>
      <c r="BG144" s="79">
        <v>0.45265196912121242</v>
      </c>
      <c r="BH144" s="79">
        <v>0.40497262191438843</v>
      </c>
      <c r="BI144" s="79">
        <v>0.19112499105397299</v>
      </c>
      <c r="BJ144" s="79">
        <v>0.18956269593424346</v>
      </c>
      <c r="BK144" s="79">
        <v>0.29045607514062038</v>
      </c>
      <c r="BL144" s="79">
        <v>0.45265196912121242</v>
      </c>
      <c r="BM144" s="79">
        <v>0.75400455031978231</v>
      </c>
      <c r="BN144" s="79">
        <v>0.11483762112641546</v>
      </c>
      <c r="BO144" s="79">
        <v>0.60719912878751148</v>
      </c>
      <c r="BP144" s="79">
        <v>0.57078404473554312</v>
      </c>
      <c r="BQ144" s="79">
        <v>1.1687695150039354</v>
      </c>
      <c r="BR144" s="79">
        <v>4.1297599411400086</v>
      </c>
      <c r="BS144" s="79">
        <v>5.2992369588455893E-2</v>
      </c>
      <c r="BT144" s="79">
        <v>0.7654338828673547</v>
      </c>
      <c r="BU144" s="79">
        <v>0.9801756755514015</v>
      </c>
      <c r="BV144" s="79">
        <v>0.40497262191438843</v>
      </c>
      <c r="BW144" s="79">
        <v>4.0932792035037392E-2</v>
      </c>
      <c r="BX144" s="79">
        <v>4.7678126230814612E-2</v>
      </c>
      <c r="BY144" s="79">
        <v>0.44932179213461526</v>
      </c>
      <c r="BZ144" s="79">
        <v>4.0932792035037392E-2</v>
      </c>
      <c r="CA144" s="79">
        <v>3.1412849170778454E-2</v>
      </c>
      <c r="CB144" s="79">
        <v>0.7654338828673547</v>
      </c>
      <c r="CC144" s="79">
        <v>1.7064909378198208</v>
      </c>
      <c r="CD144" s="79">
        <v>0.26221800973163212</v>
      </c>
      <c r="CE144" s="79">
        <v>0.2389092143503074</v>
      </c>
      <c r="CF144" s="79">
        <v>0.21496919443017268</v>
      </c>
      <c r="CG144" s="79">
        <v>0.17926779083153116</v>
      </c>
      <c r="CH144" s="79">
        <v>9.514239634145721E-3</v>
      </c>
      <c r="CI144" s="79">
        <v>0.45265196912121242</v>
      </c>
      <c r="CJ144" s="79">
        <v>1.0220721045462824</v>
      </c>
      <c r="CK144" s="79">
        <v>0.66616393810186958</v>
      </c>
      <c r="CL144" s="79">
        <v>1.930113265298963</v>
      </c>
      <c r="CM144" s="79">
        <v>5.7110742057543559E-2</v>
      </c>
      <c r="CN144" s="79">
        <v>3.0572649785365884E-2</v>
      </c>
      <c r="CO144" s="79">
        <v>3.2975502030930937</v>
      </c>
      <c r="CP144" s="79">
        <v>0.55400117040062857</v>
      </c>
      <c r="CQ144" s="79">
        <v>1.0220721045462824</v>
      </c>
      <c r="CR144" s="79">
        <v>0.33605121937035903</v>
      </c>
      <c r="CS144" s="79">
        <v>3.185195308867015E-2</v>
      </c>
      <c r="CT144" s="79">
        <v>0.74133133764507542</v>
      </c>
      <c r="CU144" s="79">
        <v>8.7433483149917487E-2</v>
      </c>
      <c r="CV144" s="79">
        <v>0.34515305192739187</v>
      </c>
      <c r="CW144" s="79">
        <v>0.42938177801331745</v>
      </c>
      <c r="CX144" s="79">
        <v>0.10850754385525468</v>
      </c>
      <c r="CY144" s="79">
        <v>0.21496919443017268</v>
      </c>
      <c r="CZ144" s="79">
        <v>0.29451987445057259</v>
      </c>
      <c r="DA144" s="79">
        <v>0.13732420660215441</v>
      </c>
      <c r="DB144" s="79">
        <v>0.45265196912121242</v>
      </c>
      <c r="DC144" s="79">
        <v>0.42798641031190165</v>
      </c>
      <c r="DD144" s="79">
        <v>1.9123232581743426</v>
      </c>
      <c r="DE144" s="79">
        <v>5.9985747890144277E-2</v>
      </c>
      <c r="DF144" s="79">
        <v>0.18491450469021425</v>
      </c>
      <c r="DG144" s="79">
        <v>1.0220721045462824</v>
      </c>
      <c r="DH144" s="79">
        <v>6.9769871441412867</v>
      </c>
      <c r="DI144" s="79">
        <v>2.3381362258957124</v>
      </c>
      <c r="DJ144" s="79">
        <v>0.40497262191438843</v>
      </c>
      <c r="DK144" s="79">
        <v>3.0781700156774483</v>
      </c>
      <c r="DL144" s="79">
        <v>0.15686659611654924</v>
      </c>
      <c r="DM144" s="79">
        <v>0.1338166673212989</v>
      </c>
      <c r="DN144" s="79">
        <v>7.7924844318568318E-2</v>
      </c>
      <c r="DO144" s="79">
        <v>3.0781700156774483</v>
      </c>
      <c r="DP144" s="79">
        <v>5.2851886222396471</v>
      </c>
      <c r="DQ144" s="79">
        <v>6.3201189614565195E-2</v>
      </c>
      <c r="DR144" s="79">
        <v>0.82281149113113838</v>
      </c>
      <c r="DS144" s="79">
        <v>0.21496919443017268</v>
      </c>
      <c r="DT144" s="79">
        <v>0.1245730309049837</v>
      </c>
      <c r="DU144" s="79">
        <v>0.21496919443017268</v>
      </c>
      <c r="DV144" s="79">
        <v>1.0220721045462824</v>
      </c>
      <c r="DW144" s="79">
        <v>0.35864560085823649</v>
      </c>
      <c r="DX144" s="79">
        <v>2.194574758870085E-2</v>
      </c>
      <c r="DY144" s="79">
        <v>0.48528420141861572</v>
      </c>
      <c r="DZ144" s="79">
        <v>1.1028773833844143</v>
      </c>
      <c r="EA144" s="79">
        <v>0.13183895788280697</v>
      </c>
      <c r="EB144" s="79">
        <v>3.0781700156774483</v>
      </c>
      <c r="EC144" s="79">
        <v>1.0220721045462824</v>
      </c>
      <c r="ED144" s="79">
        <v>0.7485863057554677</v>
      </c>
      <c r="EE144" s="79">
        <v>0.7654338828673547</v>
      </c>
      <c r="EF144" s="79">
        <v>0.16318190097428176</v>
      </c>
      <c r="EG144" s="79">
        <v>1.0220721045462824</v>
      </c>
      <c r="EH144" s="79">
        <v>0.25355996803404923</v>
      </c>
      <c r="EI144" s="79">
        <v>0.21496919443017268</v>
      </c>
      <c r="EJ144" s="79">
        <v>1.6938460175509814E-2</v>
      </c>
      <c r="EK144" s="79">
        <v>0.40497262191438843</v>
      </c>
      <c r="EL144" s="79">
        <v>5.9766551398684111</v>
      </c>
      <c r="EM144" s="79">
        <v>5.8843659397526039E-2</v>
      </c>
      <c r="EN144" s="79">
        <v>0.24077700786133954</v>
      </c>
      <c r="EO144" s="79">
        <v>0.29312966334728291</v>
      </c>
      <c r="EP144" s="79">
        <v>1.0220721045462824</v>
      </c>
      <c r="EQ144" s="79">
        <v>0.68300803852611058</v>
      </c>
      <c r="ER144" s="79">
        <v>0.12444998273472284</v>
      </c>
      <c r="ES144" s="79">
        <v>4.0932792035037392E-2</v>
      </c>
      <c r="ET144" s="79">
        <v>3.6236856050415246E-2</v>
      </c>
      <c r="EU144" s="79">
        <v>6.5780982054802456E-2</v>
      </c>
      <c r="EV144" s="79">
        <v>0.73609135659511515</v>
      </c>
      <c r="EW144" s="79">
        <v>1.306462289605141</v>
      </c>
      <c r="EX144" s="79">
        <v>5.1023901301139582E-2</v>
      </c>
      <c r="EY144" s="79">
        <v>1.0220721045462824</v>
      </c>
      <c r="EZ144" s="79">
        <v>3.1405154045713743E-2</v>
      </c>
      <c r="FA144" s="79">
        <v>1.8934203006197261</v>
      </c>
      <c r="FB144" s="79">
        <v>1.2375465037878504</v>
      </c>
      <c r="FC144" s="79">
        <v>1.0220721045462824</v>
      </c>
      <c r="FD144" s="79">
        <v>5.0789367186346343E-2</v>
      </c>
      <c r="FE144" s="79">
        <v>7.7207413679576564E-2</v>
      </c>
      <c r="FF144" s="79">
        <v>6.94149752712927E-2</v>
      </c>
      <c r="FG144" s="79">
        <v>6.4118574934828865E-2</v>
      </c>
      <c r="FH144" s="79">
        <v>0.5642130327093674</v>
      </c>
      <c r="FI144" s="79">
        <v>0.20242583090741481</v>
      </c>
      <c r="FJ144" s="79">
        <v>0.40471732331711896</v>
      </c>
      <c r="FK144" s="79">
        <v>0.45265196912121242</v>
      </c>
      <c r="FL144" s="79">
        <v>3.0781700156774483</v>
      </c>
      <c r="FM144" s="79">
        <v>0.14529459581379195</v>
      </c>
      <c r="FN144" s="79">
        <v>9.4679037956403068E-3</v>
      </c>
      <c r="FO144" s="79">
        <v>0.14547979556487425</v>
      </c>
      <c r="FP144" s="79">
        <v>4.0932792035037392E-2</v>
      </c>
      <c r="FQ144" s="79">
        <v>0.21496919443017268</v>
      </c>
      <c r="FR144" s="79">
        <v>0.7654338828673547</v>
      </c>
      <c r="FS144" s="79">
        <v>2.0142134216381211</v>
      </c>
      <c r="FT144" s="79">
        <v>0.31176802274007798</v>
      </c>
      <c r="FU144" s="79">
        <v>0.56680185613946554</v>
      </c>
      <c r="FV144" s="79">
        <v>0.7654338828673547</v>
      </c>
      <c r="FW144" s="79">
        <v>1.9615407627313632</v>
      </c>
      <c r="FX144" s="79">
        <v>1.0220721045462824</v>
      </c>
      <c r="FY144" s="79">
        <v>0.45265196912121242</v>
      </c>
      <c r="FZ144" s="79">
        <v>1.1392621668323306</v>
      </c>
      <c r="GA144" s="79">
        <v>0.32374106220496274</v>
      </c>
      <c r="GB144" s="79">
        <v>5.7358089394796849E-2</v>
      </c>
      <c r="GC144" s="79">
        <v>0.16378506688536193</v>
      </c>
      <c r="GD144" s="79">
        <v>2.7643030283910583</v>
      </c>
      <c r="GE144" s="79">
        <v>0.7654338828673547</v>
      </c>
      <c r="GF144" s="79">
        <v>0.22181895719249733</v>
      </c>
      <c r="GG144" s="79">
        <v>1.5868132471158367</v>
      </c>
      <c r="GH144" s="79">
        <v>0.45265196912121242</v>
      </c>
      <c r="GI144" s="79">
        <v>0.45265196912121242</v>
      </c>
      <c r="GJ144" s="79">
        <v>0.45265196912121242</v>
      </c>
      <c r="GK144" s="79">
        <v>0.45265196912121242</v>
      </c>
      <c r="GL144" s="79">
        <v>8.451875617270653E-2</v>
      </c>
      <c r="GM144" s="79">
        <v>2.6770524298403712E-2</v>
      </c>
      <c r="GN144" s="79">
        <v>4.1876232527711846E-2</v>
      </c>
      <c r="GO144" s="79">
        <v>7.8032648654927567E-2</v>
      </c>
      <c r="GP144" s="79">
        <v>1.3568871665163773</v>
      </c>
      <c r="GQ144" s="79">
        <v>1.0220721045462824</v>
      </c>
      <c r="GR144" s="79">
        <v>0.98209411620880516</v>
      </c>
      <c r="GS144" s="79">
        <v>2.6686451215440287E-2</v>
      </c>
      <c r="GT144" s="79">
        <v>0.83322832078401443</v>
      </c>
      <c r="GU144" s="79">
        <v>1.0220721045462824</v>
      </c>
      <c r="GV144" s="79">
        <v>0.31771517424505158</v>
      </c>
      <c r="GW144" s="79">
        <v>4.0932792035037392E-2</v>
      </c>
      <c r="GX144" s="79">
        <v>0.45265196912121242</v>
      </c>
      <c r="GY144" s="79">
        <v>0.16622741188179108</v>
      </c>
      <c r="GZ144" s="79">
        <v>0.22185051306056655</v>
      </c>
      <c r="HA144" s="79">
        <v>0.19709375939267099</v>
      </c>
      <c r="HB144" s="79">
        <v>0.45265196912121242</v>
      </c>
      <c r="HC144" s="79">
        <v>4.0932792035037392E-2</v>
      </c>
      <c r="HD144" s="79">
        <v>0.12045746223655596</v>
      </c>
      <c r="HE144" s="79">
        <v>0.2318726730649171</v>
      </c>
      <c r="HF144" s="79">
        <v>10.752542504198015</v>
      </c>
      <c r="HG144" s="79">
        <v>0.33736542149041654</v>
      </c>
      <c r="HH144" s="79">
        <v>4.1549325939849668E-2</v>
      </c>
      <c r="HI144" s="79">
        <v>5.9810529665597655E-2</v>
      </c>
      <c r="HJ144" s="79">
        <v>0.24653706447236129</v>
      </c>
      <c r="HK144" s="79">
        <v>4.0932792035037392E-2</v>
      </c>
      <c r="HL144" s="79">
        <v>0.45265196912121242</v>
      </c>
      <c r="HM144" s="79">
        <v>1.4528503641356512</v>
      </c>
      <c r="HN144" s="79">
        <v>0.45265196912121242</v>
      </c>
      <c r="HO144" s="79">
        <v>3.0781700156774483</v>
      </c>
      <c r="HP144" s="79">
        <v>15.814625181774154</v>
      </c>
      <c r="HQ144" s="79">
        <v>3.8140226937489335E-2</v>
      </c>
      <c r="HR144" s="79">
        <v>0.19499499037865317</v>
      </c>
      <c r="HS144" s="80" t="str">
        <f t="shared" si="1"/>
        <v>Water Pollution_benzene_Freshwater_Health_N/A for WP Interim Methodology</v>
      </c>
    </row>
    <row r="145" spans="2:227">
      <c r="B145" s="82" t="s">
        <v>9</v>
      </c>
      <c r="C145" s="83" t="s">
        <v>440</v>
      </c>
      <c r="D145" s="65" t="s">
        <v>396</v>
      </c>
      <c r="E145" s="65" t="s">
        <v>395</v>
      </c>
      <c r="F145" s="65" t="s">
        <v>390</v>
      </c>
      <c r="G145" s="65" t="s">
        <v>391</v>
      </c>
      <c r="H145" s="41"/>
      <c r="I145" s="79">
        <v>2.8739948165533193E-2</v>
      </c>
      <c r="J145" s="79">
        <v>1.2479358194107068E-2</v>
      </c>
      <c r="K145" s="79">
        <v>1.9638156891954941E-2</v>
      </c>
      <c r="L145" s="79">
        <v>5.4504684524174169E-3</v>
      </c>
      <c r="M145" s="79">
        <v>1.6479320466049909E-2</v>
      </c>
      <c r="N145" s="79">
        <v>2.5901538923675749E-2</v>
      </c>
      <c r="O145" s="79">
        <v>1.1878697865683819E-2</v>
      </c>
      <c r="P145" s="79">
        <v>1.3198494035325213E-2</v>
      </c>
      <c r="Q145" s="79">
        <v>2.0062599988321009E-2</v>
      </c>
      <c r="R145" s="79">
        <v>1.1878697865683819E-2</v>
      </c>
      <c r="S145" s="79">
        <v>6.4475553639954403E-3</v>
      </c>
      <c r="T145" s="79">
        <v>2.0255069488063809E-2</v>
      </c>
      <c r="U145" s="79">
        <v>1.425355051670849E-2</v>
      </c>
      <c r="V145" s="79">
        <v>1.1878697865683819E-2</v>
      </c>
      <c r="W145" s="79">
        <v>2.1309430499191259E-2</v>
      </c>
      <c r="X145" s="79">
        <v>0.1305407775911003</v>
      </c>
      <c r="Y145" s="79">
        <v>1.1878697865683819E-2</v>
      </c>
      <c r="Z145" s="79">
        <v>2.0191722861846142E-2</v>
      </c>
      <c r="AA145" s="79">
        <v>2.6723727428059566E-2</v>
      </c>
      <c r="AB145" s="79">
        <v>7.8619390944224005E-3</v>
      </c>
      <c r="AC145" s="79">
        <v>1.9902237033440993E-2</v>
      </c>
      <c r="AD145" s="79">
        <v>1.0554571706385131E-2</v>
      </c>
      <c r="AE145" s="79">
        <v>1.8057177282813565E-2</v>
      </c>
      <c r="AF145" s="79">
        <v>1.1066815191040148E-2</v>
      </c>
      <c r="AG145" s="79">
        <v>3.0625976083823649E-2</v>
      </c>
      <c r="AH145" s="79">
        <v>1.1429283823870038E-2</v>
      </c>
      <c r="AI145" s="79">
        <v>1.4584791181554873E-2</v>
      </c>
      <c r="AJ145" s="79">
        <v>1.1878697865683819E-2</v>
      </c>
      <c r="AK145" s="79">
        <v>2.1723660794809967E-2</v>
      </c>
      <c r="AL145" s="79">
        <v>1.6463459413020642E-2</v>
      </c>
      <c r="AM145" s="79">
        <v>3.8803574022831876E-2</v>
      </c>
      <c r="AN145" s="79">
        <v>4.7128150619087573E-2</v>
      </c>
      <c r="AO145" s="79">
        <v>2.4568282018534934E-2</v>
      </c>
      <c r="AP145" s="79">
        <v>1.6922307669876183E-2</v>
      </c>
      <c r="AQ145" s="79">
        <v>2.4215481969229825E-2</v>
      </c>
      <c r="AR145" s="79">
        <v>8.3867215398503118E-3</v>
      </c>
      <c r="AS145" s="79">
        <v>1.1878697865683819E-2</v>
      </c>
      <c r="AT145" s="79">
        <v>2.0579369129799921E-2</v>
      </c>
      <c r="AU145" s="79">
        <v>1.5207812949565481E-2</v>
      </c>
      <c r="AV145" s="79">
        <v>1.6479320466049909E-2</v>
      </c>
      <c r="AW145" s="79">
        <v>9.3655956218414924E-3</v>
      </c>
      <c r="AX145" s="79">
        <v>7.7515559358212818E-2</v>
      </c>
      <c r="AY145" s="79">
        <v>1.0848172589855081E-2</v>
      </c>
      <c r="AZ145" s="79">
        <v>2.4568282018534934E-2</v>
      </c>
      <c r="BA145" s="79">
        <v>3.0599484057292251E-2</v>
      </c>
      <c r="BB145" s="79">
        <v>2.735938732604476E-2</v>
      </c>
      <c r="BC145" s="79">
        <v>8.9751450602973872E-3</v>
      </c>
      <c r="BD145" s="79">
        <v>2.4561130890412335E-2</v>
      </c>
      <c r="BE145" s="79">
        <v>9.867545085882683E-3</v>
      </c>
      <c r="BF145" s="79">
        <v>1.184435842997133E-2</v>
      </c>
      <c r="BG145" s="79">
        <v>1.1878697865683819E-2</v>
      </c>
      <c r="BH145" s="79">
        <v>1.8064813879140752E-2</v>
      </c>
      <c r="BI145" s="79">
        <v>1.9946424079914236E-2</v>
      </c>
      <c r="BJ145" s="79">
        <v>1.2633522399281684E-2</v>
      </c>
      <c r="BK145" s="79">
        <v>1.1294938560240497E-2</v>
      </c>
      <c r="BL145" s="79">
        <v>1.1878697865683819E-2</v>
      </c>
      <c r="BM145" s="79">
        <v>1.2864700520346498E-2</v>
      </c>
      <c r="BN145" s="79">
        <v>9.4470912780628153E-3</v>
      </c>
      <c r="BO145" s="79">
        <v>3.0069281847064314E-2</v>
      </c>
      <c r="BP145" s="79">
        <v>1.5270066449764561E-2</v>
      </c>
      <c r="BQ145" s="79">
        <v>1.564929677443749E-2</v>
      </c>
      <c r="BR145" s="79">
        <v>1.292987876874128E-2</v>
      </c>
      <c r="BS145" s="79">
        <v>1.085474336267208E-2</v>
      </c>
      <c r="BT145" s="79">
        <v>2.4568282018534934E-2</v>
      </c>
      <c r="BU145" s="79">
        <v>4.4038983321047678E-2</v>
      </c>
      <c r="BV145" s="79">
        <v>1.8064813879140752E-2</v>
      </c>
      <c r="BW145" s="79">
        <v>5.4504684524174169E-3</v>
      </c>
      <c r="BX145" s="79">
        <v>1.1803218062133213E-2</v>
      </c>
      <c r="BY145" s="79">
        <v>2.0942215850781792E-2</v>
      </c>
      <c r="BZ145" s="79">
        <v>5.4504684524174169E-3</v>
      </c>
      <c r="CA145" s="79">
        <v>6.406287155723573E-3</v>
      </c>
      <c r="CB145" s="79">
        <v>2.4568282018534934E-2</v>
      </c>
      <c r="CC145" s="79">
        <v>1.7071427691129414E-2</v>
      </c>
      <c r="CD145" s="79">
        <v>2.7012300095541994E-2</v>
      </c>
      <c r="CE145" s="79">
        <v>2.5340895512475096E-2</v>
      </c>
      <c r="CF145" s="79">
        <v>1.6479320466049909E-2</v>
      </c>
      <c r="CG145" s="79">
        <v>1.1041191533377476E-2</v>
      </c>
      <c r="CH145" s="79">
        <v>6.405018122638927E-3</v>
      </c>
      <c r="CI145" s="79">
        <v>1.1878697865683819E-2</v>
      </c>
      <c r="CJ145" s="79">
        <v>2.1723660794809967E-2</v>
      </c>
      <c r="CK145" s="79">
        <v>2.3375715012242324E-2</v>
      </c>
      <c r="CL145" s="79">
        <v>4.1737128914668672E-2</v>
      </c>
      <c r="CM145" s="79">
        <v>1.0059034755534272E-2</v>
      </c>
      <c r="CN145" s="79">
        <v>7.9664893177570154E-3</v>
      </c>
      <c r="CO145" s="79">
        <v>1.2766551951801382E-2</v>
      </c>
      <c r="CP145" s="79">
        <v>1.3796140419939582E-2</v>
      </c>
      <c r="CQ145" s="79">
        <v>2.1723660794809967E-2</v>
      </c>
      <c r="CR145" s="79">
        <v>2.2858852944287578E-2</v>
      </c>
      <c r="CS145" s="79">
        <v>8.0597998224571071E-3</v>
      </c>
      <c r="CT145" s="79">
        <v>0.10934452864016167</v>
      </c>
      <c r="CU145" s="79">
        <v>6.0889599828449232E-3</v>
      </c>
      <c r="CV145" s="79">
        <v>2.6493950149043793E-2</v>
      </c>
      <c r="CW145" s="79">
        <v>3.7977470383670262E-2</v>
      </c>
      <c r="CX145" s="79">
        <v>1.0758145348786999E-2</v>
      </c>
      <c r="CY145" s="79">
        <v>1.6479320466049909E-2</v>
      </c>
      <c r="CZ145" s="79">
        <v>1.6318778345359972E-2</v>
      </c>
      <c r="DA145" s="79">
        <v>1.4595288361473337E-2</v>
      </c>
      <c r="DB145" s="79">
        <v>1.1878697865683819E-2</v>
      </c>
      <c r="DC145" s="79">
        <v>8.4893112775658187E-3</v>
      </c>
      <c r="DD145" s="79">
        <v>2.0449962967836105E-2</v>
      </c>
      <c r="DE145" s="79">
        <v>1.2183381382440081E-2</v>
      </c>
      <c r="DF145" s="79">
        <v>2.2699953440983783E-2</v>
      </c>
      <c r="DG145" s="79">
        <v>2.1723660794809967E-2</v>
      </c>
      <c r="DH145" s="79">
        <v>3.1608101132291802E-2</v>
      </c>
      <c r="DI145" s="79">
        <v>2.9086671848448691E-2</v>
      </c>
      <c r="DJ145" s="79">
        <v>1.8064813879140752E-2</v>
      </c>
      <c r="DK145" s="79">
        <v>2.1309430499191259E-2</v>
      </c>
      <c r="DL145" s="79">
        <v>1.8481358175224203E-2</v>
      </c>
      <c r="DM145" s="79">
        <v>1.6182549961420295E-2</v>
      </c>
      <c r="DN145" s="79">
        <v>1.1715473748795016E-2</v>
      </c>
      <c r="DO145" s="79">
        <v>2.1309430499191259E-2</v>
      </c>
      <c r="DP145" s="79">
        <v>2.2630687914525719E-2</v>
      </c>
      <c r="DQ145" s="79">
        <v>1.029448132728283E-2</v>
      </c>
      <c r="DR145" s="79">
        <v>1.1469585818801519E-2</v>
      </c>
      <c r="DS145" s="79">
        <v>1.6479320466049909E-2</v>
      </c>
      <c r="DT145" s="79">
        <v>1.4029031140971461E-2</v>
      </c>
      <c r="DU145" s="79">
        <v>1.6479320466049909E-2</v>
      </c>
      <c r="DV145" s="79">
        <v>2.1723660794809967E-2</v>
      </c>
      <c r="DW145" s="79">
        <v>1.2460276708244232E-2</v>
      </c>
      <c r="DX145" s="79">
        <v>3.1315060204408829E-2</v>
      </c>
      <c r="DY145" s="79">
        <v>1.7479645357558374E-2</v>
      </c>
      <c r="DZ145" s="79">
        <v>7.629546601322168E-2</v>
      </c>
      <c r="EA145" s="79">
        <v>1.4518144779216305E-2</v>
      </c>
      <c r="EB145" s="79">
        <v>2.1309430499191259E-2</v>
      </c>
      <c r="EC145" s="79">
        <v>2.1723660794809967E-2</v>
      </c>
      <c r="ED145" s="79">
        <v>1.1387213812623446E-2</v>
      </c>
      <c r="EE145" s="79">
        <v>2.4568282018534934E-2</v>
      </c>
      <c r="EF145" s="79">
        <v>2.1241161138089243E-2</v>
      </c>
      <c r="EG145" s="79">
        <v>2.1723660794809967E-2</v>
      </c>
      <c r="EH145" s="79">
        <v>1.512339690720069E-2</v>
      </c>
      <c r="EI145" s="79">
        <v>1.6479320466049909E-2</v>
      </c>
      <c r="EJ145" s="79">
        <v>1.0516264600636822E-2</v>
      </c>
      <c r="EK145" s="79">
        <v>1.8064813879140752E-2</v>
      </c>
      <c r="EL145" s="79">
        <v>2.4661220954346232E-2</v>
      </c>
      <c r="EM145" s="79">
        <v>1.4147381672288005E-2</v>
      </c>
      <c r="EN145" s="79">
        <v>2.0207833497020575E-2</v>
      </c>
      <c r="EO145" s="79">
        <v>1.0266129427727774E-2</v>
      </c>
      <c r="EP145" s="79">
        <v>2.1723660794809967E-2</v>
      </c>
      <c r="EQ145" s="79">
        <v>6.0873945624054238E-2</v>
      </c>
      <c r="ER145" s="79">
        <v>2.0827839203673242E-2</v>
      </c>
      <c r="ES145" s="79">
        <v>5.4504684524174169E-3</v>
      </c>
      <c r="ET145" s="79">
        <v>6.1933919335069587E-3</v>
      </c>
      <c r="EU145" s="79">
        <v>8.9847302202392225E-3</v>
      </c>
      <c r="EV145" s="79">
        <v>2.1804894577407148E-2</v>
      </c>
      <c r="EW145" s="79">
        <v>9.1159546845577422E-2</v>
      </c>
      <c r="EX145" s="79">
        <v>1.5921949965055453E-2</v>
      </c>
      <c r="EY145" s="79">
        <v>2.1723660794809967E-2</v>
      </c>
      <c r="EZ145" s="79">
        <v>7.5178724496331858E-3</v>
      </c>
      <c r="FA145" s="79">
        <v>1.1389695745200868E-2</v>
      </c>
      <c r="FB145" s="79">
        <v>0.16493633035371499</v>
      </c>
      <c r="FC145" s="79">
        <v>2.1723660794809967E-2</v>
      </c>
      <c r="FD145" s="79">
        <v>6.3229695989094684E-3</v>
      </c>
      <c r="FE145" s="79">
        <v>5.4325224961593458E-3</v>
      </c>
      <c r="FF145" s="79">
        <v>1.2878639889053377E-2</v>
      </c>
      <c r="FG145" s="79">
        <v>1.1830466536250408E-2</v>
      </c>
      <c r="FH145" s="79">
        <v>5.3075103451480331E-3</v>
      </c>
      <c r="FI145" s="79">
        <v>2.4263335607730738E-2</v>
      </c>
      <c r="FJ145" s="79">
        <v>1.3093799072724009E-2</v>
      </c>
      <c r="FK145" s="79">
        <v>1.1878697865683819E-2</v>
      </c>
      <c r="FL145" s="79">
        <v>2.1309430499191259E-2</v>
      </c>
      <c r="FM145" s="79">
        <v>2.4775960838081233E-2</v>
      </c>
      <c r="FN145" s="79">
        <v>1.0534816415826107E-2</v>
      </c>
      <c r="FO145" s="79">
        <v>7.7938162518829207E-2</v>
      </c>
      <c r="FP145" s="79">
        <v>5.4504684524174169E-3</v>
      </c>
      <c r="FQ145" s="79">
        <v>1.6479320466049909E-2</v>
      </c>
      <c r="FR145" s="79">
        <v>2.4568282018534934E-2</v>
      </c>
      <c r="FS145" s="79">
        <v>3.530252531205065E-2</v>
      </c>
      <c r="FT145" s="79">
        <v>1.6086297132438084E-2</v>
      </c>
      <c r="FU145" s="79">
        <v>1.8312010421651339E-2</v>
      </c>
      <c r="FV145" s="79">
        <v>2.4568282018534934E-2</v>
      </c>
      <c r="FW145" s="79">
        <v>2.6180631023905873E-2</v>
      </c>
      <c r="FX145" s="79">
        <v>2.1723660794809967E-2</v>
      </c>
      <c r="FY145" s="79">
        <v>1.1878697865683819E-2</v>
      </c>
      <c r="FZ145" s="79">
        <v>2.0341955299588214E-2</v>
      </c>
      <c r="GA145" s="79">
        <v>2.0317803927847721E-2</v>
      </c>
      <c r="GB145" s="79">
        <v>3.710458059749852E-3</v>
      </c>
      <c r="GC145" s="79">
        <v>1.265074862626543E-2</v>
      </c>
      <c r="GD145" s="79">
        <v>2.6584433545003665E-2</v>
      </c>
      <c r="GE145" s="79">
        <v>2.4568282018534934E-2</v>
      </c>
      <c r="GF145" s="79">
        <v>1.8450489886248062E-2</v>
      </c>
      <c r="GG145" s="79">
        <v>2.1575554435173831E-2</v>
      </c>
      <c r="GH145" s="79">
        <v>1.1878697865683819E-2</v>
      </c>
      <c r="GI145" s="79">
        <v>1.1878697865683819E-2</v>
      </c>
      <c r="GJ145" s="79">
        <v>1.1878697865683819E-2</v>
      </c>
      <c r="GK145" s="79">
        <v>1.1878697865683819E-2</v>
      </c>
      <c r="GL145" s="79">
        <v>1.5055934731884071E-2</v>
      </c>
      <c r="GM145" s="79">
        <v>6.0012568881476266E-3</v>
      </c>
      <c r="GN145" s="79">
        <v>1.1032839847076818E-2</v>
      </c>
      <c r="GO145" s="79">
        <v>2.8020102855283079E-2</v>
      </c>
      <c r="GP145" s="79">
        <v>2.1409505418467336E-2</v>
      </c>
      <c r="GQ145" s="79">
        <v>2.1723660794809967E-2</v>
      </c>
      <c r="GR145" s="79">
        <v>2.44604197646047E-2</v>
      </c>
      <c r="GS145" s="79">
        <v>2.1272601436238568E-2</v>
      </c>
      <c r="GT145" s="79">
        <v>2.4583739304371646E-2</v>
      </c>
      <c r="GU145" s="79">
        <v>2.1723660794809967E-2</v>
      </c>
      <c r="GV145" s="79">
        <v>1.9693808202434705E-2</v>
      </c>
      <c r="GW145" s="79">
        <v>5.4504684524174169E-3</v>
      </c>
      <c r="GX145" s="79">
        <v>1.1878697865683819E-2</v>
      </c>
      <c r="GY145" s="79">
        <v>1.709687221881722E-2</v>
      </c>
      <c r="GZ145" s="79">
        <v>2.2181331750385832E-2</v>
      </c>
      <c r="HA145" s="79">
        <v>1.258466897132441E-2</v>
      </c>
      <c r="HB145" s="79">
        <v>1.1878697865683819E-2</v>
      </c>
      <c r="HC145" s="79">
        <v>5.4504684524174169E-3</v>
      </c>
      <c r="HD145" s="79">
        <v>3.1738491452261521E-2</v>
      </c>
      <c r="HE145" s="79">
        <v>1.7785710605508213E-2</v>
      </c>
      <c r="HF145" s="79">
        <v>1.5389957344454199E-2</v>
      </c>
      <c r="HG145" s="79">
        <v>1.1942897285580678E-2</v>
      </c>
      <c r="HH145" s="79">
        <v>1.6871975456666157E-2</v>
      </c>
      <c r="HI145" s="79">
        <v>1.0840062620132561E-2</v>
      </c>
      <c r="HJ145" s="79">
        <v>3.5150145817755794E-2</v>
      </c>
      <c r="HK145" s="79">
        <v>5.4504684524174169E-3</v>
      </c>
      <c r="HL145" s="79">
        <v>1.1878697865683819E-2</v>
      </c>
      <c r="HM145" s="79">
        <v>3.4710274295784244E-2</v>
      </c>
      <c r="HN145" s="79">
        <v>1.1878697865683819E-2</v>
      </c>
      <c r="HO145" s="79">
        <v>2.1309430499191259E-2</v>
      </c>
      <c r="HP145" s="79">
        <v>2.0679555530560927E-2</v>
      </c>
      <c r="HQ145" s="79">
        <v>1.3963257072597782E-2</v>
      </c>
      <c r="HR145" s="79">
        <v>1.7034188341374025E-2</v>
      </c>
      <c r="HS145" s="80" t="str">
        <f t="shared" ref="HS145:HS208" si="2">_xlfn.TEXTJOIN("_",FALSE,B145:F145)</f>
        <v>Water Pollution_benzene_Seawater_Health_N/A for WP Interim Methodology</v>
      </c>
    </row>
    <row r="146" spans="2:227">
      <c r="B146" s="82" t="s">
        <v>9</v>
      </c>
      <c r="C146" s="83" t="s">
        <v>440</v>
      </c>
      <c r="D146" s="65" t="s">
        <v>384</v>
      </c>
      <c r="E146" s="65" t="s">
        <v>395</v>
      </c>
      <c r="F146" s="65" t="s">
        <v>390</v>
      </c>
      <c r="G146" s="65" t="s">
        <v>391</v>
      </c>
      <c r="H146" s="41"/>
      <c r="I146" s="79">
        <v>1.4254052833644066</v>
      </c>
      <c r="J146" s="79">
        <v>7.2396448007609651E-2</v>
      </c>
      <c r="K146" s="79">
        <v>2.8658408058163345</v>
      </c>
      <c r="L146" s="79">
        <v>5.4504684524174169E-3</v>
      </c>
      <c r="M146" s="79">
        <v>0.21496919443017268</v>
      </c>
      <c r="N146" s="79">
        <v>1.1194318029616794</v>
      </c>
      <c r="O146" s="79">
        <v>1.1878697865683819E-2</v>
      </c>
      <c r="P146" s="79">
        <v>6.9497561202115962E-2</v>
      </c>
      <c r="Q146" s="79">
        <v>7.0867148324053053E-2</v>
      </c>
      <c r="R146" s="79">
        <v>1.1878697865683819E-2</v>
      </c>
      <c r="S146" s="79">
        <v>2.0939021958029339E-2</v>
      </c>
      <c r="T146" s="79">
        <v>0.11069572295728972</v>
      </c>
      <c r="U146" s="79">
        <v>0.2887455441496577</v>
      </c>
      <c r="V146" s="79">
        <v>1.251182459251526E-2</v>
      </c>
      <c r="W146" s="79">
        <v>2.1309430499191259E-2</v>
      </c>
      <c r="X146" s="79">
        <v>1.482459901369011</v>
      </c>
      <c r="Y146" s="79">
        <v>1.1878697865683819E-2</v>
      </c>
      <c r="Z146" s="79">
        <v>1.0329996971645079</v>
      </c>
      <c r="AA146" s="79">
        <v>0.84150322365663333</v>
      </c>
      <c r="AB146" s="79">
        <v>6.5083140952161236E-2</v>
      </c>
      <c r="AC146" s="79">
        <v>0.41588094990115598</v>
      </c>
      <c r="AD146" s="79">
        <v>1.0554571706385131E-2</v>
      </c>
      <c r="AE146" s="79">
        <v>0.48161653524697856</v>
      </c>
      <c r="AF146" s="79">
        <v>4.0315913246103022E-2</v>
      </c>
      <c r="AG146" s="79">
        <v>2.005876949261638</v>
      </c>
      <c r="AH146" s="79">
        <v>4.9399554576433906E-2</v>
      </c>
      <c r="AI146" s="79">
        <v>0.11692223814446207</v>
      </c>
      <c r="AJ146" s="79">
        <v>1.1878697865683819E-2</v>
      </c>
      <c r="AK146" s="79">
        <v>0.15062960161900618</v>
      </c>
      <c r="AL146" s="79">
        <v>0.30818429454371282</v>
      </c>
      <c r="AM146" s="79">
        <v>2.5991776576819658</v>
      </c>
      <c r="AN146" s="79">
        <v>3.3858264449631748E-2</v>
      </c>
      <c r="AO146" s="79">
        <v>0.17674773664607302</v>
      </c>
      <c r="AP146" s="79">
        <v>0.17372452655272252</v>
      </c>
      <c r="AQ146" s="79">
        <v>0.3197356302174168</v>
      </c>
      <c r="AR146" s="79">
        <v>2.3092135460591089E-2</v>
      </c>
      <c r="AS146" s="79">
        <v>1.1878697865683819E-2</v>
      </c>
      <c r="AT146" s="79">
        <v>0.43398315068836651</v>
      </c>
      <c r="AU146" s="79">
        <v>0.10955714744788589</v>
      </c>
      <c r="AV146" s="79">
        <v>0.18048619205050628</v>
      </c>
      <c r="AW146" s="79">
        <v>3.7516321298592378E-2</v>
      </c>
      <c r="AX146" s="79">
        <v>0.47494128998357005</v>
      </c>
      <c r="AY146" s="79">
        <v>5.552088417784562E-2</v>
      </c>
      <c r="AZ146" s="79">
        <v>2.4568282018534934E-2</v>
      </c>
      <c r="BA146" s="79">
        <v>5.2264352816161486E-2</v>
      </c>
      <c r="BB146" s="79">
        <v>0.58861258001730443</v>
      </c>
      <c r="BC146" s="79">
        <v>0.27807371907806339</v>
      </c>
      <c r="BD146" s="79">
        <v>0.41969236346569927</v>
      </c>
      <c r="BE146" s="79">
        <v>0.30915779983904018</v>
      </c>
      <c r="BF146" s="79">
        <v>1.7884936115779255</v>
      </c>
      <c r="BG146" s="79">
        <v>0.29340338896045498</v>
      </c>
      <c r="BH146" s="79">
        <v>0.21033995683064824</v>
      </c>
      <c r="BI146" s="79">
        <v>0.19112499105397299</v>
      </c>
      <c r="BJ146" s="79">
        <v>9.16720375946809E-2</v>
      </c>
      <c r="BK146" s="79">
        <v>0.13818996139673123</v>
      </c>
      <c r="BL146" s="79">
        <v>1.1878697865683819E-2</v>
      </c>
      <c r="BM146" s="79">
        <v>0.45287166220064562</v>
      </c>
      <c r="BN146" s="79">
        <v>9.5805899937295172E-2</v>
      </c>
      <c r="BO146" s="79">
        <v>0.56248341989668293</v>
      </c>
      <c r="BP146" s="79">
        <v>0.51776941259908682</v>
      </c>
      <c r="BQ146" s="79">
        <v>0.84029874673481619</v>
      </c>
      <c r="BR146" s="79">
        <v>3.9291588333444385</v>
      </c>
      <c r="BS146" s="79">
        <v>3.7982909202968096E-2</v>
      </c>
      <c r="BT146" s="79">
        <v>0.7654338828673547</v>
      </c>
      <c r="BU146" s="79">
        <v>0.9779570503135494</v>
      </c>
      <c r="BV146" s="79">
        <v>1.8724824432555652E-2</v>
      </c>
      <c r="BW146" s="79">
        <v>1.7508718849845482E-2</v>
      </c>
      <c r="BX146" s="79">
        <v>4.0685600075035265E-2</v>
      </c>
      <c r="BY146" s="79">
        <v>0.41003042328865191</v>
      </c>
      <c r="BZ146" s="79">
        <v>7.2974993872177559E-3</v>
      </c>
      <c r="CA146" s="79">
        <v>2.6217526357161115E-2</v>
      </c>
      <c r="CB146" s="79">
        <v>0.45917758717388074</v>
      </c>
      <c r="CC146" s="79">
        <v>1.6262442882216825</v>
      </c>
      <c r="CD146" s="79">
        <v>0.25498470502262244</v>
      </c>
      <c r="CE146" s="79">
        <v>0.2020603587290794</v>
      </c>
      <c r="CF146" s="79">
        <v>1.6479320466049909E-2</v>
      </c>
      <c r="CG146" s="79">
        <v>9.7138495133001004E-2</v>
      </c>
      <c r="CH146" s="79">
        <v>6.4806050387477034E-3</v>
      </c>
      <c r="CI146" s="79">
        <v>1.1878697865683819E-2</v>
      </c>
      <c r="CJ146" s="79">
        <v>2.1723660794809967E-2</v>
      </c>
      <c r="CK146" s="79">
        <v>0.65286255427653783</v>
      </c>
      <c r="CL146" s="79">
        <v>1.6371433779034625</v>
      </c>
      <c r="CM146" s="79">
        <v>3.7475197907966579E-2</v>
      </c>
      <c r="CN146" s="79">
        <v>1.6666425865641772E-2</v>
      </c>
      <c r="CO146" s="79">
        <v>1.3367037268067949</v>
      </c>
      <c r="CP146" s="79">
        <v>0.51072847863804938</v>
      </c>
      <c r="CQ146" s="79">
        <v>2.1723660794809967E-2</v>
      </c>
      <c r="CR146" s="79">
        <v>0.33605121937035903</v>
      </c>
      <c r="CS146" s="79">
        <v>2.2038922775739524E-2</v>
      </c>
      <c r="CT146" s="79">
        <v>0.71526057988079617</v>
      </c>
      <c r="CU146" s="79">
        <v>6.8154849055116373E-2</v>
      </c>
      <c r="CV146" s="79">
        <v>0.33569358001291716</v>
      </c>
      <c r="CW146" s="79">
        <v>0.42830572146269585</v>
      </c>
      <c r="CX146" s="79">
        <v>6.822512621006567E-2</v>
      </c>
      <c r="CY146" s="79">
        <v>2.7617940995117267E-2</v>
      </c>
      <c r="CZ146" s="79">
        <v>0.19226202057324027</v>
      </c>
      <c r="DA146" s="79">
        <v>0.1126848544267515</v>
      </c>
      <c r="DB146" s="79">
        <v>0.23964551773083476</v>
      </c>
      <c r="DC146" s="79">
        <v>0.30047791787666067</v>
      </c>
      <c r="DD146" s="79">
        <v>1.9036479975042413</v>
      </c>
      <c r="DE146" s="79">
        <v>5.9243682117377947E-2</v>
      </c>
      <c r="DF146" s="79">
        <v>0.17832157326371742</v>
      </c>
      <c r="DG146" s="79">
        <v>2.1723660794809967E-2</v>
      </c>
      <c r="DH146" s="79">
        <v>5.9549757292231602</v>
      </c>
      <c r="DI146" s="79">
        <v>1.9480772591188136</v>
      </c>
      <c r="DJ146" s="79">
        <v>0.38887570952765044</v>
      </c>
      <c r="DK146" s="79">
        <v>1.4963738457760298</v>
      </c>
      <c r="DL146" s="79">
        <v>0.15686659611654924</v>
      </c>
      <c r="DM146" s="79">
        <v>0.1338166673212989</v>
      </c>
      <c r="DN146" s="79">
        <v>6.8223774512377502E-2</v>
      </c>
      <c r="DO146" s="79">
        <v>1.1658864379980538</v>
      </c>
      <c r="DP146" s="79">
        <v>5.2851886222396471</v>
      </c>
      <c r="DQ146" s="79">
        <v>4.475969935235867E-2</v>
      </c>
      <c r="DR146" s="79">
        <v>0.70656437015855955</v>
      </c>
      <c r="DS146" s="79">
        <v>0.21496919443017268</v>
      </c>
      <c r="DT146" s="79">
        <v>0.11880593053937523</v>
      </c>
      <c r="DU146" s="79">
        <v>0.21496919443017268</v>
      </c>
      <c r="DV146" s="79">
        <v>2.1723660794809967E-2</v>
      </c>
      <c r="DW146" s="79">
        <v>0.31757521948076034</v>
      </c>
      <c r="DX146" s="79">
        <v>2.194574758870085E-2</v>
      </c>
      <c r="DY146" s="79">
        <v>0.34692071226332466</v>
      </c>
      <c r="DZ146" s="79">
        <v>7.629546601322168E-2</v>
      </c>
      <c r="EA146" s="79">
        <v>0.13183895788280697</v>
      </c>
      <c r="EB146" s="79">
        <v>2.1309430499191259E-2</v>
      </c>
      <c r="EC146" s="79">
        <v>2.1723660794809967E-2</v>
      </c>
      <c r="ED146" s="79">
        <v>0.52346578437938762</v>
      </c>
      <c r="EE146" s="79">
        <v>0.24578400855502477</v>
      </c>
      <c r="EF146" s="79">
        <v>0.15317884024543582</v>
      </c>
      <c r="EG146" s="79">
        <v>2.1723660794809967E-2</v>
      </c>
      <c r="EH146" s="79">
        <v>0.25355996803404923</v>
      </c>
      <c r="EI146" s="79">
        <v>1.6479320466049909E-2</v>
      </c>
      <c r="EJ146" s="79">
        <v>1.6938460175509814E-2</v>
      </c>
      <c r="EK146" s="79">
        <v>0.34261015593383737</v>
      </c>
      <c r="EL146" s="79">
        <v>4.2918987402052711</v>
      </c>
      <c r="EM146" s="79">
        <v>5.2979427306674896E-2</v>
      </c>
      <c r="EN146" s="79">
        <v>0.22887804642819387</v>
      </c>
      <c r="EO146" s="79">
        <v>0.27853070863910057</v>
      </c>
      <c r="EP146" s="79">
        <v>2.1723660794809967E-2</v>
      </c>
      <c r="EQ146" s="79">
        <v>0.68056500504205719</v>
      </c>
      <c r="ER146" s="79">
        <v>0.11542964612614477</v>
      </c>
      <c r="ES146" s="79">
        <v>1.4222190627045932E-2</v>
      </c>
      <c r="ET146" s="79">
        <v>1.6467174495912104E-2</v>
      </c>
      <c r="EU146" s="79">
        <v>6.2292463121270569E-2</v>
      </c>
      <c r="EV146" s="79">
        <v>0.73609135659511515</v>
      </c>
      <c r="EW146" s="79">
        <v>1.2789243558600745</v>
      </c>
      <c r="EX146" s="79">
        <v>5.1023901301139582E-2</v>
      </c>
      <c r="EY146" s="79">
        <v>2.1723660794809967E-2</v>
      </c>
      <c r="EZ146" s="79">
        <v>2.1229386115826528E-2</v>
      </c>
      <c r="FA146" s="79">
        <v>1.4056255960455286</v>
      </c>
      <c r="FB146" s="79">
        <v>1.1976023936681459</v>
      </c>
      <c r="FC146" s="79">
        <v>2.1723660794809967E-2</v>
      </c>
      <c r="FD146" s="79">
        <v>2.694115150023605E-2</v>
      </c>
      <c r="FE146" s="79">
        <v>6.3489673023789023E-2</v>
      </c>
      <c r="FF146" s="79">
        <v>6.94149752712927E-2</v>
      </c>
      <c r="FG146" s="79">
        <v>5.1322404208662631E-2</v>
      </c>
      <c r="FH146" s="79">
        <v>0.29497184429849677</v>
      </c>
      <c r="FI146" s="79">
        <v>0.19647203939848884</v>
      </c>
      <c r="FJ146" s="79">
        <v>0.25732960632350826</v>
      </c>
      <c r="FK146" s="79">
        <v>0.1866209692339276</v>
      </c>
      <c r="FL146" s="79">
        <v>1.476757543440459</v>
      </c>
      <c r="FM146" s="79">
        <v>0.1439541345273927</v>
      </c>
      <c r="FN146" s="79">
        <v>9.5048140645006829E-3</v>
      </c>
      <c r="FO146" s="79">
        <v>0.14547979556487425</v>
      </c>
      <c r="FP146" s="79">
        <v>7.6912736985800152E-3</v>
      </c>
      <c r="FQ146" s="79">
        <v>0.21496919443017268</v>
      </c>
      <c r="FR146" s="79">
        <v>8.9700073672517283E-2</v>
      </c>
      <c r="FS146" s="79">
        <v>1.7740102882539361</v>
      </c>
      <c r="FT146" s="79">
        <v>0.24155872815807655</v>
      </c>
      <c r="FU146" s="79">
        <v>0.56680185613946554</v>
      </c>
      <c r="FV146" s="79">
        <v>2.4568282018534934E-2</v>
      </c>
      <c r="FW146" s="79">
        <v>1.5346531530082936</v>
      </c>
      <c r="FX146" s="79">
        <v>2.1723660794809967E-2</v>
      </c>
      <c r="FY146" s="79">
        <v>0.29340338896045498</v>
      </c>
      <c r="FZ146" s="79">
        <v>1.1392621668323306</v>
      </c>
      <c r="GA146" s="79">
        <v>0.3139344346343767</v>
      </c>
      <c r="GB146" s="79">
        <v>7.8576538656216031E-3</v>
      </c>
      <c r="GC146" s="79">
        <v>0.13780051634289819</v>
      </c>
      <c r="GD146" s="79">
        <v>2.4312843103041333</v>
      </c>
      <c r="GE146" s="79">
        <v>0.7654338828673547</v>
      </c>
      <c r="GF146" s="79">
        <v>0.16029014873116995</v>
      </c>
      <c r="GG146" s="79">
        <v>1.0882905829384777</v>
      </c>
      <c r="GH146" s="79">
        <v>1.1878697865683819E-2</v>
      </c>
      <c r="GI146" s="79">
        <v>1.1878697865683819E-2</v>
      </c>
      <c r="GJ146" s="79">
        <v>0.29340338896045498</v>
      </c>
      <c r="GK146" s="79">
        <v>1.1878697865683819E-2</v>
      </c>
      <c r="GL146" s="79">
        <v>8.3292781830481735E-2</v>
      </c>
      <c r="GM146" s="79">
        <v>1.8612199459378847E-2</v>
      </c>
      <c r="GN146" s="79">
        <v>3.3642288436971611E-2</v>
      </c>
      <c r="GO146" s="79">
        <v>7.8032648654927567E-2</v>
      </c>
      <c r="GP146" s="79">
        <v>1.3022224600579548</v>
      </c>
      <c r="GQ146" s="79">
        <v>0.70918519903445976</v>
      </c>
      <c r="GR146" s="79">
        <v>0.98209411620880516</v>
      </c>
      <c r="GS146" s="79">
        <v>2.6002565157448875E-2</v>
      </c>
      <c r="GT146" s="79">
        <v>0.75204562864745461</v>
      </c>
      <c r="GU146" s="79">
        <v>0.49023755466972269</v>
      </c>
      <c r="GV146" s="79">
        <v>0.269340513000979</v>
      </c>
      <c r="GW146" s="79">
        <v>5.4504684524174169E-3</v>
      </c>
      <c r="GX146" s="79">
        <v>0.1517375554641853</v>
      </c>
      <c r="GY146" s="79">
        <v>0.12259950216441914</v>
      </c>
      <c r="GZ146" s="79">
        <v>0.17834497850971939</v>
      </c>
      <c r="HA146" s="79">
        <v>0.19574130037951887</v>
      </c>
      <c r="HB146" s="79">
        <v>1.1878697865683819E-2</v>
      </c>
      <c r="HC146" s="79">
        <v>4.0932792035037392E-2</v>
      </c>
      <c r="HD146" s="79">
        <v>0.12023214798959332</v>
      </c>
      <c r="HE146" s="79">
        <v>0.22025503424183407</v>
      </c>
      <c r="HF146" s="79">
        <v>8.9619019906399213</v>
      </c>
      <c r="HG146" s="79">
        <v>0.26930473241208164</v>
      </c>
      <c r="HH146" s="79">
        <v>3.8283290942075575E-2</v>
      </c>
      <c r="HI146" s="79">
        <v>3.828097332241065E-2</v>
      </c>
      <c r="HJ146" s="79">
        <v>0.24653706447236129</v>
      </c>
      <c r="HK146" s="79">
        <v>6.3367892192988679E-3</v>
      </c>
      <c r="HL146" s="79">
        <v>0.37744599941443457</v>
      </c>
      <c r="HM146" s="79">
        <v>1.296608282966039</v>
      </c>
      <c r="HN146" s="79">
        <v>1.1878697865683819E-2</v>
      </c>
      <c r="HO146" s="79">
        <v>2.186239234134137</v>
      </c>
      <c r="HP146" s="79">
        <v>14.793937971010124</v>
      </c>
      <c r="HQ146" s="79">
        <v>3.8140226937489335E-2</v>
      </c>
      <c r="HR146" s="79">
        <v>0.19499499037865317</v>
      </c>
      <c r="HS146" s="80" t="str">
        <f t="shared" si="2"/>
        <v>Water Pollution_benzene_Unspecified_Health_N/A for WP Interim Methodology</v>
      </c>
    </row>
    <row r="147" spans="2:227">
      <c r="B147" s="82" t="s">
        <v>9</v>
      </c>
      <c r="C147" s="83" t="s">
        <v>441</v>
      </c>
      <c r="D147" s="65" t="s">
        <v>394</v>
      </c>
      <c r="E147" s="65" t="s">
        <v>395</v>
      </c>
      <c r="F147" s="65" t="s">
        <v>390</v>
      </c>
      <c r="G147" s="65" t="s">
        <v>391</v>
      </c>
      <c r="H147" s="41"/>
      <c r="I147" s="79">
        <v>57419.611868416017</v>
      </c>
      <c r="J147" s="79">
        <v>882.47397157941236</v>
      </c>
      <c r="K147" s="79">
        <v>34737.521865530172</v>
      </c>
      <c r="L147" s="79">
        <v>657.60431805851613</v>
      </c>
      <c r="M147" s="79">
        <v>4554.6431506213794</v>
      </c>
      <c r="N147" s="79">
        <v>12937.317827318126</v>
      </c>
      <c r="O147" s="79">
        <v>9263.647301056415</v>
      </c>
      <c r="P147" s="79">
        <v>746.13073262567229</v>
      </c>
      <c r="Q147" s="79">
        <v>421.58822307996383</v>
      </c>
      <c r="R147" s="79">
        <v>9263.647301056415</v>
      </c>
      <c r="S147" s="79">
        <v>218.22188213229998</v>
      </c>
      <c r="T147" s="79">
        <v>969.00631663080333</v>
      </c>
      <c r="U147" s="79">
        <v>5363.9050808442244</v>
      </c>
      <c r="V147" s="79">
        <v>9263.647301056415</v>
      </c>
      <c r="W147" s="79">
        <v>45463.36733766667</v>
      </c>
      <c r="X147" s="79">
        <v>40225.088895744877</v>
      </c>
      <c r="Y147" s="79">
        <v>9263.647301056415</v>
      </c>
      <c r="Z147" s="79">
        <v>14608.228750212682</v>
      </c>
      <c r="AA147" s="79">
        <v>26595.026633933201</v>
      </c>
      <c r="AB147" s="79">
        <v>1217.9674050835076</v>
      </c>
      <c r="AC147" s="79">
        <v>14412.527698127504</v>
      </c>
      <c r="AD147" s="79">
        <v>34.99476403829815</v>
      </c>
      <c r="AE147" s="79">
        <v>3799.9550978038747</v>
      </c>
      <c r="AF147" s="79">
        <v>268.01649763103461</v>
      </c>
      <c r="AG147" s="79">
        <v>16578.117286353503</v>
      </c>
      <c r="AH147" s="79">
        <v>252.55952182630941</v>
      </c>
      <c r="AI147" s="79">
        <v>1739.6197696631409</v>
      </c>
      <c r="AJ147" s="79">
        <v>9263.647301056415</v>
      </c>
      <c r="AK147" s="79">
        <v>16725.422556065485</v>
      </c>
      <c r="AL147" s="79">
        <v>6738.3425154492406</v>
      </c>
      <c r="AM147" s="79">
        <v>41728.387478709861</v>
      </c>
      <c r="AN147" s="79">
        <v>190.10282214647495</v>
      </c>
      <c r="AO147" s="79">
        <v>9846.2661005658538</v>
      </c>
      <c r="AP147" s="79">
        <v>5234.3366376741533</v>
      </c>
      <c r="AQ147" s="79">
        <v>7869.9491637491401</v>
      </c>
      <c r="AR147" s="79">
        <v>12.432595174430737</v>
      </c>
      <c r="AS147" s="79">
        <v>9263.647301056415</v>
      </c>
      <c r="AT147" s="79">
        <v>3389.0494893176042</v>
      </c>
      <c r="AU147" s="79">
        <v>2211.0808142981527</v>
      </c>
      <c r="AV147" s="79">
        <v>4554.6431506213794</v>
      </c>
      <c r="AW147" s="79">
        <v>302.64508200184304</v>
      </c>
      <c r="AX147" s="79">
        <v>7306.376937840334</v>
      </c>
      <c r="AY147" s="79">
        <v>658.02779684407835</v>
      </c>
      <c r="AZ147" s="79">
        <v>9846.2661005658538</v>
      </c>
      <c r="BA147" s="79">
        <v>215.70152227694214</v>
      </c>
      <c r="BB147" s="79">
        <v>5008.326669363244</v>
      </c>
      <c r="BC147" s="79">
        <v>5844.2571217724862</v>
      </c>
      <c r="BD147" s="79">
        <v>11413.043211197082</v>
      </c>
      <c r="BE147" s="79">
        <v>6373.0942272077964</v>
      </c>
      <c r="BF147" s="79">
        <v>22604.931035373986</v>
      </c>
      <c r="BG147" s="79">
        <v>9263.647301056415</v>
      </c>
      <c r="BH147" s="79">
        <v>6582.0655150034154</v>
      </c>
      <c r="BI147" s="79">
        <v>4566.9351168423682</v>
      </c>
      <c r="BJ147" s="79">
        <v>5573.5509916323772</v>
      </c>
      <c r="BK147" s="79">
        <v>21506.329916700495</v>
      </c>
      <c r="BL147" s="79">
        <v>9263.647301056415</v>
      </c>
      <c r="BM147" s="79">
        <v>29720.913418267824</v>
      </c>
      <c r="BN147" s="79">
        <v>2660.7990776893812</v>
      </c>
      <c r="BO147" s="79">
        <v>8046.0623707214008</v>
      </c>
      <c r="BP147" s="79">
        <v>17862.98234518055</v>
      </c>
      <c r="BQ147" s="79">
        <v>9388.4781976816539</v>
      </c>
      <c r="BR147" s="79">
        <v>35924.851164311745</v>
      </c>
      <c r="BS147" s="79">
        <v>450.67548413405711</v>
      </c>
      <c r="BT147" s="79">
        <v>9846.2661005658538</v>
      </c>
      <c r="BU147" s="79">
        <v>22224.513356887572</v>
      </c>
      <c r="BV147" s="79">
        <v>6582.0655150034154</v>
      </c>
      <c r="BW147" s="79">
        <v>657.60431805851613</v>
      </c>
      <c r="BX147" s="79">
        <v>114.19467999754715</v>
      </c>
      <c r="BY147" s="79">
        <v>5349.0946748107799</v>
      </c>
      <c r="BZ147" s="79">
        <v>657.60431805851613</v>
      </c>
      <c r="CA147" s="79">
        <v>307.94752756718611</v>
      </c>
      <c r="CB147" s="79">
        <v>9846.2661005658538</v>
      </c>
      <c r="CC147" s="79">
        <v>14139.953373581367</v>
      </c>
      <c r="CD147" s="79">
        <v>4738.4210572075608</v>
      </c>
      <c r="CE147" s="79">
        <v>3413.9041099915148</v>
      </c>
      <c r="CF147" s="79">
        <v>4554.6431506213794</v>
      </c>
      <c r="CG147" s="79">
        <v>4050.5051050949014</v>
      </c>
      <c r="CH147" s="79">
        <v>5.0737887402654831</v>
      </c>
      <c r="CI147" s="79">
        <v>9263.647301056415</v>
      </c>
      <c r="CJ147" s="79">
        <v>16725.422556065485</v>
      </c>
      <c r="CK147" s="79">
        <v>10523.27381201686</v>
      </c>
      <c r="CL147" s="79">
        <v>15566.744958538071</v>
      </c>
      <c r="CM147" s="79">
        <v>804.34709411195172</v>
      </c>
      <c r="CN147" s="79">
        <v>33.230124057840456</v>
      </c>
      <c r="CO147" s="79">
        <v>86482.032189434292</v>
      </c>
      <c r="CP147" s="79">
        <v>16147.148463927942</v>
      </c>
      <c r="CQ147" s="79">
        <v>16725.422556065485</v>
      </c>
      <c r="CR147" s="79">
        <v>10750.462373875831</v>
      </c>
      <c r="CS147" s="79">
        <v>79.845425954320433</v>
      </c>
      <c r="CT147" s="79">
        <v>12874.149211884092</v>
      </c>
      <c r="CU147" s="79">
        <v>1331.9151557303451</v>
      </c>
      <c r="CV147" s="79">
        <v>9737.4119500955821</v>
      </c>
      <c r="CW147" s="79">
        <v>11893.928405128994</v>
      </c>
      <c r="CX147" s="79">
        <v>2456.2636243763809</v>
      </c>
      <c r="CY147" s="79">
        <v>4554.6431506213794</v>
      </c>
      <c r="CZ147" s="79">
        <v>4698.7424234101345</v>
      </c>
      <c r="DA147" s="79">
        <v>1788.759772811678</v>
      </c>
      <c r="DB147" s="79">
        <v>9263.647301056415</v>
      </c>
      <c r="DC147" s="79">
        <v>5833.7997147627038</v>
      </c>
      <c r="DD147" s="79">
        <v>143045.89813588312</v>
      </c>
      <c r="DE147" s="79">
        <v>504.38212917103937</v>
      </c>
      <c r="DF147" s="79">
        <v>1920.0708120802519</v>
      </c>
      <c r="DG147" s="79">
        <v>16725.422556065485</v>
      </c>
      <c r="DH147" s="79">
        <v>88708.022511065254</v>
      </c>
      <c r="DI147" s="79">
        <v>46427.067287892387</v>
      </c>
      <c r="DJ147" s="79">
        <v>6582.0655150034154</v>
      </c>
      <c r="DK147" s="79">
        <v>45463.36733766667</v>
      </c>
      <c r="DL147" s="79">
        <v>6919.9494788546554</v>
      </c>
      <c r="DM147" s="79">
        <v>2491.2131394876624</v>
      </c>
      <c r="DN147" s="79">
        <v>1279.3044649160395</v>
      </c>
      <c r="DO147" s="79">
        <v>45463.36733766667</v>
      </c>
      <c r="DP147" s="79">
        <v>44390.541072015731</v>
      </c>
      <c r="DQ147" s="79">
        <v>990.34563082582622</v>
      </c>
      <c r="DR147" s="79">
        <v>8395.7707133647782</v>
      </c>
      <c r="DS147" s="79">
        <v>4554.6431506213794</v>
      </c>
      <c r="DT147" s="79">
        <v>1995.4169298425404</v>
      </c>
      <c r="DU147" s="79">
        <v>4554.6431506213794</v>
      </c>
      <c r="DV147" s="79">
        <v>16725.422556065485</v>
      </c>
      <c r="DW147" s="79">
        <v>8560.7942572641623</v>
      </c>
      <c r="DX147" s="79">
        <v>55.088587309108</v>
      </c>
      <c r="DY147" s="79">
        <v>5935.7417961292986</v>
      </c>
      <c r="DZ147" s="79">
        <v>28507.586526445033</v>
      </c>
      <c r="EA147" s="79">
        <v>3206.8801255866792</v>
      </c>
      <c r="EB147" s="79">
        <v>45463.36733766667</v>
      </c>
      <c r="EC147" s="79">
        <v>16725.422556065485</v>
      </c>
      <c r="ED147" s="79">
        <v>11524.830338980995</v>
      </c>
      <c r="EE147" s="79">
        <v>9846.2661005658538</v>
      </c>
      <c r="EF147" s="79">
        <v>3191.655214772883</v>
      </c>
      <c r="EG147" s="79">
        <v>16725.422556065485</v>
      </c>
      <c r="EH147" s="79">
        <v>7727.9566734237196</v>
      </c>
      <c r="EI147" s="79">
        <v>4554.6431506213794</v>
      </c>
      <c r="EJ147" s="79">
        <v>44.299237666722291</v>
      </c>
      <c r="EK147" s="79">
        <v>6582.0655150034154</v>
      </c>
      <c r="EL147" s="79">
        <v>89348.371211585356</v>
      </c>
      <c r="EM147" s="79">
        <v>444.17336414142335</v>
      </c>
      <c r="EN147" s="79">
        <v>5747.5740344720698</v>
      </c>
      <c r="EO147" s="79">
        <v>2447.3540202911354</v>
      </c>
      <c r="EP147" s="79">
        <v>16725.422556065485</v>
      </c>
      <c r="EQ147" s="79">
        <v>16161.055058621856</v>
      </c>
      <c r="ER147" s="79">
        <v>1860.907515887814</v>
      </c>
      <c r="ES147" s="79">
        <v>657.60431805851613</v>
      </c>
      <c r="ET147" s="79">
        <v>297.19313126832952</v>
      </c>
      <c r="EU147" s="79">
        <v>911.65027781684012</v>
      </c>
      <c r="EV147" s="79">
        <v>24324.200155658807</v>
      </c>
      <c r="EW147" s="79">
        <v>32421.010234762773</v>
      </c>
      <c r="EX147" s="79">
        <v>354.54039772525124</v>
      </c>
      <c r="EY147" s="79">
        <v>16725.422556065485</v>
      </c>
      <c r="EZ147" s="79">
        <v>166.71591704789265</v>
      </c>
      <c r="FA147" s="79">
        <v>18055.47103762937</v>
      </c>
      <c r="FB147" s="79">
        <v>23850.513982462267</v>
      </c>
      <c r="FC147" s="79">
        <v>16725.422556065485</v>
      </c>
      <c r="FD147" s="79">
        <v>773.24493573282621</v>
      </c>
      <c r="FE147" s="79">
        <v>1654.9146807133798</v>
      </c>
      <c r="FF147" s="79">
        <v>734.35865697122745</v>
      </c>
      <c r="FG147" s="79">
        <v>536.07166052147568</v>
      </c>
      <c r="FH147" s="79">
        <v>5777.6235803899344</v>
      </c>
      <c r="FI147" s="79">
        <v>4423.7568649480963</v>
      </c>
      <c r="FJ147" s="79">
        <v>9731.9733350892766</v>
      </c>
      <c r="FK147" s="79">
        <v>9263.647301056415</v>
      </c>
      <c r="FL147" s="79">
        <v>45463.36733766667</v>
      </c>
      <c r="FM147" s="79">
        <v>1925.2686578964197</v>
      </c>
      <c r="FN147" s="79">
        <v>29.568932923886578</v>
      </c>
      <c r="FO147" s="79">
        <v>899.30885991475111</v>
      </c>
      <c r="FP147" s="79">
        <v>657.60431805851613</v>
      </c>
      <c r="FQ147" s="79">
        <v>4554.6431506213794</v>
      </c>
      <c r="FR147" s="79">
        <v>9846.2661005658538</v>
      </c>
      <c r="FS147" s="79">
        <v>20267.480605324639</v>
      </c>
      <c r="FT147" s="79">
        <v>10373.117628651216</v>
      </c>
      <c r="FU147" s="79">
        <v>13001.051141615721</v>
      </c>
      <c r="FV147" s="79">
        <v>9846.2661005658538</v>
      </c>
      <c r="FW147" s="79">
        <v>22489.233083045398</v>
      </c>
      <c r="FX147" s="79">
        <v>16725.422556065485</v>
      </c>
      <c r="FY147" s="79">
        <v>9263.647301056415</v>
      </c>
      <c r="FZ147" s="79">
        <v>15030.402539512726</v>
      </c>
      <c r="GA147" s="79">
        <v>6515.6015965912375</v>
      </c>
      <c r="GB147" s="79">
        <v>1457.3979407749189</v>
      </c>
      <c r="GC147" s="79">
        <v>4978.2504404589445</v>
      </c>
      <c r="GD147" s="79">
        <v>22961.162509239097</v>
      </c>
      <c r="GE147" s="79">
        <v>9846.2661005658538</v>
      </c>
      <c r="GF147" s="79">
        <v>5516.3472296777136</v>
      </c>
      <c r="GG147" s="79">
        <v>45222.731570182259</v>
      </c>
      <c r="GH147" s="79">
        <v>9263.647301056415</v>
      </c>
      <c r="GI147" s="79">
        <v>9263.647301056415</v>
      </c>
      <c r="GJ147" s="79">
        <v>9263.647301056415</v>
      </c>
      <c r="GK147" s="79">
        <v>9263.647301056415</v>
      </c>
      <c r="GL147" s="79">
        <v>1092.892557793921</v>
      </c>
      <c r="GM147" s="79">
        <v>188.15390970699835</v>
      </c>
      <c r="GN147" s="79">
        <v>115.05876524870627</v>
      </c>
      <c r="GO147" s="79">
        <v>417.80849520362597</v>
      </c>
      <c r="GP147" s="79">
        <v>48215.281807608873</v>
      </c>
      <c r="GQ147" s="79">
        <v>16725.422556065485</v>
      </c>
      <c r="GR147" s="79">
        <v>24730.226848098231</v>
      </c>
      <c r="GS147" s="79">
        <v>110.72322332646863</v>
      </c>
      <c r="GT147" s="79">
        <v>18900.47803092753</v>
      </c>
      <c r="GU147" s="79">
        <v>16725.422556065485</v>
      </c>
      <c r="GV147" s="79">
        <v>10083.103946213076</v>
      </c>
      <c r="GW147" s="79">
        <v>657.60431805851613</v>
      </c>
      <c r="GX147" s="79">
        <v>9263.647301056415</v>
      </c>
      <c r="GY147" s="79">
        <v>4511.694532897739</v>
      </c>
      <c r="GZ147" s="79">
        <v>2605.3770959814688</v>
      </c>
      <c r="HA147" s="79">
        <v>8183.2040416388973</v>
      </c>
      <c r="HB147" s="79">
        <v>9263.647301056415</v>
      </c>
      <c r="HC147" s="79">
        <v>657.60431805851613</v>
      </c>
      <c r="HD147" s="79">
        <v>706.70618403289313</v>
      </c>
      <c r="HE147" s="79">
        <v>6012.2852879333122</v>
      </c>
      <c r="HF147" s="79">
        <v>111373.30113130454</v>
      </c>
      <c r="HG147" s="79">
        <v>7401.3159744323957</v>
      </c>
      <c r="HH147" s="79">
        <v>87.477908200198229</v>
      </c>
      <c r="HI147" s="79">
        <v>653.13109614845882</v>
      </c>
      <c r="HJ147" s="79">
        <v>4717.3253457704359</v>
      </c>
      <c r="HK147" s="79">
        <v>657.60431805851613</v>
      </c>
      <c r="HL147" s="79">
        <v>9263.647301056415</v>
      </c>
      <c r="HM147" s="79">
        <v>38762.553040165003</v>
      </c>
      <c r="HN147" s="79">
        <v>9263.647301056415</v>
      </c>
      <c r="HO147" s="79">
        <v>45463.36733766667</v>
      </c>
      <c r="HP147" s="79">
        <v>148117.24395781494</v>
      </c>
      <c r="HQ147" s="79">
        <v>246.64391353511576</v>
      </c>
      <c r="HR147" s="79">
        <v>2365.3804500861393</v>
      </c>
      <c r="HS147" s="80" t="str">
        <f t="shared" si="2"/>
        <v>Water Pollution_Benzidine_Freshwater_Health_N/A for WP Interim Methodology</v>
      </c>
    </row>
    <row r="148" spans="2:227">
      <c r="B148" s="82" t="s">
        <v>9</v>
      </c>
      <c r="C148" s="83" t="s">
        <v>441</v>
      </c>
      <c r="D148" s="65" t="s">
        <v>396</v>
      </c>
      <c r="E148" s="65" t="s">
        <v>395</v>
      </c>
      <c r="F148" s="65" t="s">
        <v>390</v>
      </c>
      <c r="G148" s="65" t="s">
        <v>391</v>
      </c>
      <c r="H148" s="41"/>
      <c r="I148" s="79">
        <v>5.6742064500551179E-2</v>
      </c>
      <c r="J148" s="79">
        <v>8.9434622153916052E-2</v>
      </c>
      <c r="K148" s="79">
        <v>0.42903583040058585</v>
      </c>
      <c r="L148" s="79">
        <v>6.4121021080267626E-2</v>
      </c>
      <c r="M148" s="79">
        <v>1.0567683965419343</v>
      </c>
      <c r="N148" s="79">
        <v>0.46435978412480716</v>
      </c>
      <c r="O148" s="79">
        <v>0.26812209031019457</v>
      </c>
      <c r="P148" s="79">
        <v>0.31387626555739662</v>
      </c>
      <c r="Q148" s="79">
        <v>0.13737044020283071</v>
      </c>
      <c r="R148" s="79">
        <v>0.26812209031019457</v>
      </c>
      <c r="S148" s="79">
        <v>8.4678873816192698E-2</v>
      </c>
      <c r="T148" s="79">
        <v>2.8792870883014974</v>
      </c>
      <c r="U148" s="79">
        <v>6.3981693057084496E-2</v>
      </c>
      <c r="V148" s="79">
        <v>0.26812209031019457</v>
      </c>
      <c r="W148" s="79">
        <v>0.51759054196909382</v>
      </c>
      <c r="X148" s="79">
        <v>1.7853365774072427</v>
      </c>
      <c r="Y148" s="79">
        <v>0.26812209031019457</v>
      </c>
      <c r="Z148" s="79">
        <v>0.18650271452320899</v>
      </c>
      <c r="AA148" s="79">
        <v>3.1784447509185179</v>
      </c>
      <c r="AB148" s="79">
        <v>6.9840574159226482E-2</v>
      </c>
      <c r="AC148" s="79">
        <v>1.3422892535882056</v>
      </c>
      <c r="AD148" s="79">
        <v>0.28369678331151232</v>
      </c>
      <c r="AE148" s="79">
        <v>3.9055068182908791E-2</v>
      </c>
      <c r="AF148" s="79">
        <v>0.56875364449162857</v>
      </c>
      <c r="AG148" s="79">
        <v>0.24416081030686815</v>
      </c>
      <c r="AH148" s="79">
        <v>2.3286453175415054</v>
      </c>
      <c r="AI148" s="79">
        <v>0.39478547993094859</v>
      </c>
      <c r="AJ148" s="79">
        <v>0.26812209031019457</v>
      </c>
      <c r="AK148" s="79">
        <v>1.2784530415613296</v>
      </c>
      <c r="AL148" s="79">
        <v>0.167485911251503</v>
      </c>
      <c r="AM148" s="79">
        <v>1.1534304187042157</v>
      </c>
      <c r="AN148" s="79">
        <v>0.91822980970417889</v>
      </c>
      <c r="AO148" s="79">
        <v>0.89485094382755848</v>
      </c>
      <c r="AP148" s="79">
        <v>0.25265937871775684</v>
      </c>
      <c r="AQ148" s="79">
        <v>1.2841713215962633</v>
      </c>
      <c r="AR148" s="79">
        <v>0.1511384048829246</v>
      </c>
      <c r="AS148" s="79">
        <v>0.26812209031019457</v>
      </c>
      <c r="AT148" s="79">
        <v>0.10999393504871914</v>
      </c>
      <c r="AU148" s="79">
        <v>0.3438436735744233</v>
      </c>
      <c r="AV148" s="79">
        <v>1.0567683965419343</v>
      </c>
      <c r="AW148" s="79">
        <v>0.22031675741678203</v>
      </c>
      <c r="AX148" s="79">
        <v>3.812836869032314</v>
      </c>
      <c r="AY148" s="79">
        <v>0.18691888862634759</v>
      </c>
      <c r="AZ148" s="79">
        <v>0.89485094382755848</v>
      </c>
      <c r="BA148" s="79">
        <v>2.8517108494633527</v>
      </c>
      <c r="BB148" s="79">
        <v>1.9137049599783869</v>
      </c>
      <c r="BC148" s="79">
        <v>9.8780723883169955E-2</v>
      </c>
      <c r="BD148" s="79">
        <v>1.5181825419431183</v>
      </c>
      <c r="BE148" s="79">
        <v>6.596642917626247E-2</v>
      </c>
      <c r="BF148" s="79">
        <v>0.15257887049677515</v>
      </c>
      <c r="BG148" s="79">
        <v>0.26812209031019457</v>
      </c>
      <c r="BH148" s="79">
        <v>0.56536899902729132</v>
      </c>
      <c r="BI148" s="79">
        <v>3.1166322381376199</v>
      </c>
      <c r="BJ148" s="79">
        <v>0.31661071569860755</v>
      </c>
      <c r="BK148" s="79">
        <v>0.11834431104471854</v>
      </c>
      <c r="BL148" s="79">
        <v>0.26812209031019457</v>
      </c>
      <c r="BM148" s="79">
        <v>0.43780323764697449</v>
      </c>
      <c r="BN148" s="79">
        <v>0.19947745976099748</v>
      </c>
      <c r="BO148" s="79">
        <v>0.73315222900458343</v>
      </c>
      <c r="BP148" s="79">
        <v>0.19502010350338855</v>
      </c>
      <c r="BQ148" s="79">
        <v>0.75120274177267954</v>
      </c>
      <c r="BR148" s="79">
        <v>4.9431913350064832E-2</v>
      </c>
      <c r="BS148" s="79">
        <v>0.10276958192257978</v>
      </c>
      <c r="BT148" s="79">
        <v>0.89485094382755848</v>
      </c>
      <c r="BU148" s="79">
        <v>5.7661599651630535E-2</v>
      </c>
      <c r="BV148" s="79">
        <v>0.56536899902729132</v>
      </c>
      <c r="BW148" s="79">
        <v>6.4121021080267626E-2</v>
      </c>
      <c r="BX148" s="79">
        <v>0.40901996482060959</v>
      </c>
      <c r="BY148" s="79">
        <v>1.0146532333953957</v>
      </c>
      <c r="BZ148" s="79">
        <v>6.4121021080267626E-2</v>
      </c>
      <c r="CA148" s="79">
        <v>0.36646800010585207</v>
      </c>
      <c r="CB148" s="79">
        <v>0.89485094382755848</v>
      </c>
      <c r="CC148" s="79">
        <v>0.11256462216531404</v>
      </c>
      <c r="CD148" s="79">
        <v>0.96647472761098596</v>
      </c>
      <c r="CE148" s="79">
        <v>2.8245054148822617</v>
      </c>
      <c r="CF148" s="79">
        <v>1.0567683965419343</v>
      </c>
      <c r="CG148" s="79">
        <v>0.23203576811438251</v>
      </c>
      <c r="CH148" s="79">
        <v>2.8271866410441885E-2</v>
      </c>
      <c r="CI148" s="79">
        <v>0.26812209031019457</v>
      </c>
      <c r="CJ148" s="79">
        <v>1.2784530415613296</v>
      </c>
      <c r="CK148" s="79">
        <v>0.1374198959333178</v>
      </c>
      <c r="CL148" s="79">
        <v>2.0832463143936657</v>
      </c>
      <c r="CM148" s="79">
        <v>0.1080421350224177</v>
      </c>
      <c r="CN148" s="79">
        <v>0.36052218077694953</v>
      </c>
      <c r="CO148" s="79">
        <v>0.10872421832557934</v>
      </c>
      <c r="CP148" s="79">
        <v>0.18865131340205377</v>
      </c>
      <c r="CQ148" s="79">
        <v>1.2784530415613296</v>
      </c>
      <c r="CR148" s="79">
        <v>0.63820100653941347</v>
      </c>
      <c r="CS148" s="79">
        <v>5.1026820216798788E-2</v>
      </c>
      <c r="CT148" s="79">
        <v>1.1346130052214431</v>
      </c>
      <c r="CU148" s="79">
        <v>0.24208443305646996</v>
      </c>
      <c r="CV148" s="79">
        <v>0.26152836213284553</v>
      </c>
      <c r="CW148" s="79">
        <v>0.36236452305554756</v>
      </c>
      <c r="CX148" s="79">
        <v>0.16631384550649883</v>
      </c>
      <c r="CY148" s="79">
        <v>1.0567683965419343</v>
      </c>
      <c r="CZ148" s="79">
        <v>1.6383491236152901</v>
      </c>
      <c r="DA148" s="79">
        <v>0.43477550937400722</v>
      </c>
      <c r="DB148" s="79">
        <v>0.26812209031019457</v>
      </c>
      <c r="DC148" s="79">
        <v>0.83218431565678885</v>
      </c>
      <c r="DD148" s="79">
        <v>1.2920962668989755</v>
      </c>
      <c r="DE148" s="79">
        <v>6.1244460588866102E-2</v>
      </c>
      <c r="DF148" s="79">
        <v>0.17453598611659563</v>
      </c>
      <c r="DG148" s="79">
        <v>1.2784530415613296</v>
      </c>
      <c r="DH148" s="79">
        <v>0.51162878599714556</v>
      </c>
      <c r="DI148" s="79">
        <v>4.927625798971512</v>
      </c>
      <c r="DJ148" s="79">
        <v>0.56536899902729132</v>
      </c>
      <c r="DK148" s="79">
        <v>0.51759054196909382</v>
      </c>
      <c r="DL148" s="79">
        <v>0.40049475420745989</v>
      </c>
      <c r="DM148" s="79">
        <v>0.78481878118546577</v>
      </c>
      <c r="DN148" s="79">
        <v>0.15360986170255181</v>
      </c>
      <c r="DO148" s="79">
        <v>0.51759054196909382</v>
      </c>
      <c r="DP148" s="79">
        <v>4.8072273466821205E-2</v>
      </c>
      <c r="DQ148" s="79">
        <v>0.13999677546798966</v>
      </c>
      <c r="DR148" s="79">
        <v>0.12117614140003184</v>
      </c>
      <c r="DS148" s="79">
        <v>1.0567683965419343</v>
      </c>
      <c r="DT148" s="79">
        <v>1.2020279484901812</v>
      </c>
      <c r="DU148" s="79">
        <v>1.0567683965419343</v>
      </c>
      <c r="DV148" s="79">
        <v>1.2784530415613296</v>
      </c>
      <c r="DW148" s="79">
        <v>0.13062393787269685</v>
      </c>
      <c r="DX148" s="79">
        <v>0.22592526336268928</v>
      </c>
      <c r="DY148" s="79">
        <v>2.4617778287486463</v>
      </c>
      <c r="DZ148" s="79">
        <v>0.70079783888248126</v>
      </c>
      <c r="EA148" s="79">
        <v>7.0220035460733854E-2</v>
      </c>
      <c r="EB148" s="79">
        <v>0.51759054196909382</v>
      </c>
      <c r="EC148" s="79">
        <v>1.2784530415613296</v>
      </c>
      <c r="ED148" s="79">
        <v>0.32734429995777664</v>
      </c>
      <c r="EE148" s="79">
        <v>0.89485094382755848</v>
      </c>
      <c r="EF148" s="79">
        <v>0.37365163097196125</v>
      </c>
      <c r="EG148" s="79">
        <v>1.2784530415613296</v>
      </c>
      <c r="EH148" s="79">
        <v>0.29092100087144329</v>
      </c>
      <c r="EI148" s="79">
        <v>1.0567683965419343</v>
      </c>
      <c r="EJ148" s="79">
        <v>7.1114296722922951E-2</v>
      </c>
      <c r="EK148" s="79">
        <v>0.56536899902729132</v>
      </c>
      <c r="EL148" s="79">
        <v>0.47796873059247613</v>
      </c>
      <c r="EM148" s="79">
        <v>0.10625520647331635</v>
      </c>
      <c r="EN148" s="79">
        <v>1.145844896028277</v>
      </c>
      <c r="EO148" s="79">
        <v>0.10839081406825959</v>
      </c>
      <c r="EP148" s="79">
        <v>1.2784530415613296</v>
      </c>
      <c r="EQ148" s="79">
        <v>9.3928203878263353E-2</v>
      </c>
      <c r="ER148" s="79">
        <v>1.4068106951118029</v>
      </c>
      <c r="ES148" s="79">
        <v>6.4121021080267626E-2</v>
      </c>
      <c r="ET148" s="79">
        <v>5.8176484961339571E-2</v>
      </c>
      <c r="EU148" s="79">
        <v>8.0427405757742862E-2</v>
      </c>
      <c r="EV148" s="79">
        <v>0.6182347189957339</v>
      </c>
      <c r="EW148" s="79">
        <v>2.1880501842772211</v>
      </c>
      <c r="EX148" s="79">
        <v>2.4242385793364369</v>
      </c>
      <c r="EY148" s="79">
        <v>1.2784530415613296</v>
      </c>
      <c r="EZ148" s="79">
        <v>0.21787769675766666</v>
      </c>
      <c r="FA148" s="79">
        <v>0.1124017585959944</v>
      </c>
      <c r="FB148" s="79">
        <v>0.72199753146931889</v>
      </c>
      <c r="FC148" s="79">
        <v>1.2784530415613296</v>
      </c>
      <c r="FD148" s="79">
        <v>0.1246616584399543</v>
      </c>
      <c r="FE148" s="79">
        <v>0.10652900632257871</v>
      </c>
      <c r="FF148" s="79">
        <v>0.34390328291477712</v>
      </c>
      <c r="FG148" s="79">
        <v>1.0485886456372269</v>
      </c>
      <c r="FH148" s="79">
        <v>0.29749011490455413</v>
      </c>
      <c r="FI148" s="79">
        <v>1.8654715417901091</v>
      </c>
      <c r="FJ148" s="79">
        <v>0.97782951438812682</v>
      </c>
      <c r="FK148" s="79">
        <v>0.26812209031019457</v>
      </c>
      <c r="FL148" s="79">
        <v>0.51759054196909382</v>
      </c>
      <c r="FM148" s="79">
        <v>0.22895832248235126</v>
      </c>
      <c r="FN148" s="79">
        <v>0.26354377298145482</v>
      </c>
      <c r="FO148" s="79">
        <v>0.34727698454333333</v>
      </c>
      <c r="FP148" s="79">
        <v>6.4121021080267626E-2</v>
      </c>
      <c r="FQ148" s="79">
        <v>1.0567683965419343</v>
      </c>
      <c r="FR148" s="79">
        <v>0.89485094382755848</v>
      </c>
      <c r="FS148" s="79">
        <v>0.38583058005354015</v>
      </c>
      <c r="FT148" s="79">
        <v>2.6341363726473275</v>
      </c>
      <c r="FU148" s="79">
        <v>0.24105791259085924</v>
      </c>
      <c r="FV148" s="79">
        <v>0.89485094382755848</v>
      </c>
      <c r="FW148" s="79">
        <v>0.64118150819160857</v>
      </c>
      <c r="FX148" s="79">
        <v>1.2784530415613296</v>
      </c>
      <c r="FY148" s="79">
        <v>0.26812209031019457</v>
      </c>
      <c r="FZ148" s="79">
        <v>2.5099335328537795</v>
      </c>
      <c r="GA148" s="79">
        <v>0.65496570614121286</v>
      </c>
      <c r="GB148" s="79">
        <v>4.9507704463270588E-2</v>
      </c>
      <c r="GC148" s="79">
        <v>9.1448230253653159E-2</v>
      </c>
      <c r="GD148" s="79">
        <v>0.52964126475307627</v>
      </c>
      <c r="GE148" s="79">
        <v>0.89485094382755848</v>
      </c>
      <c r="GF148" s="79">
        <v>0.99147404784304949</v>
      </c>
      <c r="GG148" s="79">
        <v>1.073912421517641</v>
      </c>
      <c r="GH148" s="79">
        <v>0.26812209031019457</v>
      </c>
      <c r="GI148" s="79">
        <v>0.26812209031019457</v>
      </c>
      <c r="GJ148" s="79">
        <v>0.26812209031019457</v>
      </c>
      <c r="GK148" s="79">
        <v>0.26812209031019457</v>
      </c>
      <c r="GL148" s="79">
        <v>9.4371569105550501E-2</v>
      </c>
      <c r="GM148" s="79">
        <v>0.14090425142987065</v>
      </c>
      <c r="GN148" s="79">
        <v>0.26764703821138192</v>
      </c>
      <c r="GO148" s="79">
        <v>3.2793348272996186</v>
      </c>
      <c r="GP148" s="79">
        <v>0.25613908189051032</v>
      </c>
      <c r="GQ148" s="79">
        <v>1.2784530415613296</v>
      </c>
      <c r="GR148" s="79">
        <v>0.2399180545024521</v>
      </c>
      <c r="GS148" s="79">
        <v>0.26897526143241463</v>
      </c>
      <c r="GT148" s="79">
        <v>1.5084074822535476</v>
      </c>
      <c r="GU148" s="79">
        <v>1.2784530415613296</v>
      </c>
      <c r="GV148" s="79">
        <v>4.8716939051588026</v>
      </c>
      <c r="GW148" s="79">
        <v>6.4121021080267626E-2</v>
      </c>
      <c r="GX148" s="79">
        <v>0.26812209031019457</v>
      </c>
      <c r="GY148" s="79">
        <v>0.3218635717953342</v>
      </c>
      <c r="GZ148" s="79">
        <v>0.24174662085046114</v>
      </c>
      <c r="HA148" s="79">
        <v>4.9139897287797107E-2</v>
      </c>
      <c r="HB148" s="79">
        <v>0.26812209031019457</v>
      </c>
      <c r="HC148" s="79">
        <v>6.4121021080267626E-2</v>
      </c>
      <c r="HD148" s="79">
        <v>9.5512946355122322E-2</v>
      </c>
      <c r="HE148" s="79">
        <v>0.31940866083716124</v>
      </c>
      <c r="HF148" s="79">
        <v>0.7761959394489879</v>
      </c>
      <c r="HG148" s="79">
        <v>0.35071386921638154</v>
      </c>
      <c r="HH148" s="79">
        <v>0.67168007864117041</v>
      </c>
      <c r="HI148" s="79">
        <v>0.15307949776121105</v>
      </c>
      <c r="HJ148" s="79">
        <v>9.19145067258927E-2</v>
      </c>
      <c r="HK148" s="79">
        <v>6.4121021080267626E-2</v>
      </c>
      <c r="HL148" s="79">
        <v>0.26812209031019457</v>
      </c>
      <c r="HM148" s="79">
        <v>0.94334059426063155</v>
      </c>
      <c r="HN148" s="79">
        <v>0.26812209031019457</v>
      </c>
      <c r="HO148" s="79">
        <v>0.51759054196909382</v>
      </c>
      <c r="HP148" s="79">
        <v>0.47741167960698805</v>
      </c>
      <c r="HQ148" s="79">
        <v>0.21207305201914492</v>
      </c>
      <c r="HR148" s="79">
        <v>1.4009571786767228</v>
      </c>
      <c r="HS148" s="80" t="str">
        <f t="shared" si="2"/>
        <v>Water Pollution_Benzidine_Seawater_Health_N/A for WP Interim Methodology</v>
      </c>
    </row>
    <row r="149" spans="2:227">
      <c r="B149" s="82" t="s">
        <v>9</v>
      </c>
      <c r="C149" s="83" t="s">
        <v>441</v>
      </c>
      <c r="D149" s="65" t="s">
        <v>384</v>
      </c>
      <c r="E149" s="65" t="s">
        <v>395</v>
      </c>
      <c r="F149" s="65" t="s">
        <v>390</v>
      </c>
      <c r="G149" s="65" t="s">
        <v>391</v>
      </c>
      <c r="H149" s="41"/>
      <c r="I149" s="79">
        <v>57419.611868416017</v>
      </c>
      <c r="J149" s="79">
        <v>760.90905396578114</v>
      </c>
      <c r="K149" s="79">
        <v>28439.638303575637</v>
      </c>
      <c r="L149" s="79">
        <v>6.4121021080267626E-2</v>
      </c>
      <c r="M149" s="79">
        <v>4554.6431506213794</v>
      </c>
      <c r="N149" s="79">
        <v>9107.6019487809026</v>
      </c>
      <c r="O149" s="79">
        <v>0.26812209031019457</v>
      </c>
      <c r="P149" s="79">
        <v>672.81862119156835</v>
      </c>
      <c r="Q149" s="79">
        <v>421.58822307996383</v>
      </c>
      <c r="R149" s="79">
        <v>0.26812209031019457</v>
      </c>
      <c r="S149" s="79">
        <v>138.99948451546987</v>
      </c>
      <c r="T149" s="79">
        <v>969.00631663080333</v>
      </c>
      <c r="U149" s="79">
        <v>4132.9313332859247</v>
      </c>
      <c r="V149" s="79">
        <v>13.574039942977148</v>
      </c>
      <c r="W149" s="79">
        <v>0.51759054196909382</v>
      </c>
      <c r="X149" s="79">
        <v>37925.917624108224</v>
      </c>
      <c r="Y149" s="79">
        <v>0.26812209031019457</v>
      </c>
      <c r="Z149" s="79">
        <v>14608.228750212682</v>
      </c>
      <c r="AA149" s="79">
        <v>25921.349815582387</v>
      </c>
      <c r="AB149" s="79">
        <v>935.14801210758799</v>
      </c>
      <c r="AC149" s="79">
        <v>12714.765544320224</v>
      </c>
      <c r="AD149" s="79">
        <v>0.28369678331151232</v>
      </c>
      <c r="AE149" s="79">
        <v>3799.9550978038747</v>
      </c>
      <c r="AF149" s="79">
        <v>268.01649763103461</v>
      </c>
      <c r="AG149" s="79">
        <v>16494.32276885313</v>
      </c>
      <c r="AH149" s="79">
        <v>252.55952182630941</v>
      </c>
      <c r="AI149" s="79">
        <v>1491.4692359898615</v>
      </c>
      <c r="AJ149" s="79">
        <v>0.26812209031019457</v>
      </c>
      <c r="AK149" s="79">
        <v>2156.369055267091</v>
      </c>
      <c r="AL149" s="79">
        <v>6329.1800436036037</v>
      </c>
      <c r="AM149" s="79">
        <v>41728.387478709861</v>
      </c>
      <c r="AN149" s="79">
        <v>190.10282214647495</v>
      </c>
      <c r="AO149" s="79">
        <v>2023.2093242525389</v>
      </c>
      <c r="AP149" s="79">
        <v>5115.4224369544636</v>
      </c>
      <c r="AQ149" s="79">
        <v>7116.1094973325016</v>
      </c>
      <c r="AR149" s="79">
        <v>11.10413504984056</v>
      </c>
      <c r="AS149" s="79">
        <v>0.26812209031019457</v>
      </c>
      <c r="AT149" s="79">
        <v>3389.0494893176042</v>
      </c>
      <c r="AU149" s="79">
        <v>2211.0808142981527</v>
      </c>
      <c r="AV149" s="79">
        <v>3744.5208658610609</v>
      </c>
      <c r="AW149" s="79">
        <v>270.68092548284505</v>
      </c>
      <c r="AX149" s="79">
        <v>6925.9838909489445</v>
      </c>
      <c r="AY149" s="79">
        <v>620.63558191157051</v>
      </c>
      <c r="AZ149" s="79">
        <v>0.89485094382755848</v>
      </c>
      <c r="BA149" s="79">
        <v>215.17370582855673</v>
      </c>
      <c r="BB149" s="79">
        <v>4583.1093873098753</v>
      </c>
      <c r="BC149" s="79">
        <v>5262.4406524145579</v>
      </c>
      <c r="BD149" s="79">
        <v>10731.83108345901</v>
      </c>
      <c r="BE149" s="79">
        <v>5036.1964300016134</v>
      </c>
      <c r="BF149" s="79">
        <v>14767.630105101936</v>
      </c>
      <c r="BG149" s="79">
        <v>5731.9325758791856</v>
      </c>
      <c r="BH149" s="79">
        <v>3271.2641120264016</v>
      </c>
      <c r="BI149" s="79">
        <v>4566.9351168423682</v>
      </c>
      <c r="BJ149" s="79">
        <v>2490.014389225696</v>
      </c>
      <c r="BK149" s="79">
        <v>9775.9461763451818</v>
      </c>
      <c r="BL149" s="79">
        <v>0.26812209031019457</v>
      </c>
      <c r="BM149" s="79">
        <v>17645.172705296616</v>
      </c>
      <c r="BN149" s="79">
        <v>2180.3404457770516</v>
      </c>
      <c r="BO149" s="79">
        <v>7422.7146073503882</v>
      </c>
      <c r="BP149" s="79">
        <v>16158.274388248554</v>
      </c>
      <c r="BQ149" s="79">
        <v>6714.3477387922876</v>
      </c>
      <c r="BR149" s="79">
        <v>34174.340476313024</v>
      </c>
      <c r="BS149" s="79">
        <v>290.18107769514376</v>
      </c>
      <c r="BT149" s="79">
        <v>9846.2661005658538</v>
      </c>
      <c r="BU149" s="79">
        <v>22171.841841378853</v>
      </c>
      <c r="BV149" s="79">
        <v>11.792486838088534</v>
      </c>
      <c r="BW149" s="79">
        <v>223.52142431153567</v>
      </c>
      <c r="BX149" s="79">
        <v>92.016248203649084</v>
      </c>
      <c r="BY149" s="79">
        <v>4858.5638549980822</v>
      </c>
      <c r="BZ149" s="79">
        <v>34.292349676256102</v>
      </c>
      <c r="CA149" s="79">
        <v>244.04498491284602</v>
      </c>
      <c r="CB149" s="79">
        <v>5776.4227643632994</v>
      </c>
      <c r="CC149" s="79">
        <v>13468.317439482578</v>
      </c>
      <c r="CD149" s="79">
        <v>4592.7296426870962</v>
      </c>
      <c r="CE149" s="79">
        <v>2825.3599825406513</v>
      </c>
      <c r="CF149" s="79">
        <v>1.0567683965419343</v>
      </c>
      <c r="CG149" s="79">
        <v>2073.1360329128429</v>
      </c>
      <c r="CH149" s="79">
        <v>0.15093120710330721</v>
      </c>
      <c r="CI149" s="79">
        <v>0.26812209031019457</v>
      </c>
      <c r="CJ149" s="79">
        <v>1.2784530415613296</v>
      </c>
      <c r="CK149" s="79">
        <v>10305.515814639239</v>
      </c>
      <c r="CL149" s="79">
        <v>13151.983883495948</v>
      </c>
      <c r="CM149" s="79">
        <v>468.72332363864172</v>
      </c>
      <c r="CN149" s="79">
        <v>13.010324038745159</v>
      </c>
      <c r="CO149" s="79">
        <v>34856.782888674228</v>
      </c>
      <c r="CP149" s="79">
        <v>14853.709165706303</v>
      </c>
      <c r="CQ149" s="79">
        <v>1.2784530415613296</v>
      </c>
      <c r="CR149" s="79">
        <v>10750.462373875831</v>
      </c>
      <c r="CS149" s="79">
        <v>46.934371257265809</v>
      </c>
      <c r="CT149" s="79">
        <v>12343.110841270265</v>
      </c>
      <c r="CU149" s="79">
        <v>1016.3089308009633</v>
      </c>
      <c r="CV149" s="79">
        <v>9448.3623029103219</v>
      </c>
      <c r="CW149" s="79">
        <v>11861.230375498841</v>
      </c>
      <c r="CX149" s="79">
        <v>1444.1086735355952</v>
      </c>
      <c r="CY149" s="79">
        <v>256.58955576230414</v>
      </c>
      <c r="CZ149" s="79">
        <v>2972.2367093802977</v>
      </c>
      <c r="DA149" s="79">
        <v>1429.7313543732739</v>
      </c>
      <c r="DB149" s="79">
        <v>4787.0611387998015</v>
      </c>
      <c r="DC149" s="79">
        <v>4060.8365692651532</v>
      </c>
      <c r="DD149" s="79">
        <v>142389.96137310422</v>
      </c>
      <c r="DE149" s="79">
        <v>496.5532433987305</v>
      </c>
      <c r="DF149" s="79">
        <v>1842.0399301600005</v>
      </c>
      <c r="DG149" s="79">
        <v>1.2784530415613296</v>
      </c>
      <c r="DH149" s="79">
        <v>75654.726477939606</v>
      </c>
      <c r="DI149" s="79">
        <v>38585.151638905656</v>
      </c>
      <c r="DJ149" s="79">
        <v>6319.1070186810703</v>
      </c>
      <c r="DK149" s="79">
        <v>21938.263853559951</v>
      </c>
      <c r="DL149" s="79">
        <v>6919.9494788546554</v>
      </c>
      <c r="DM149" s="79">
        <v>2491.2131394876624</v>
      </c>
      <c r="DN149" s="79">
        <v>1091.8818745675376</v>
      </c>
      <c r="DO149" s="79">
        <v>17023.123321480143</v>
      </c>
      <c r="DP149" s="79">
        <v>44390.541072015731</v>
      </c>
      <c r="DQ149" s="79">
        <v>645.19341574630221</v>
      </c>
      <c r="DR149" s="79">
        <v>7192.8621972303017</v>
      </c>
      <c r="DS149" s="79">
        <v>4554.6431506213794</v>
      </c>
      <c r="DT149" s="79">
        <v>1891.3783794520452</v>
      </c>
      <c r="DU149" s="79">
        <v>4554.6431506213794</v>
      </c>
      <c r="DV149" s="79">
        <v>1.2784530415613296</v>
      </c>
      <c r="DW149" s="79">
        <v>7545.1829770105032</v>
      </c>
      <c r="DX149" s="79">
        <v>55.088587309108</v>
      </c>
      <c r="DY149" s="79">
        <v>4180.8436985565086</v>
      </c>
      <c r="DZ149" s="79">
        <v>0.70079783888248126</v>
      </c>
      <c r="EA149" s="79">
        <v>3206.8801255866792</v>
      </c>
      <c r="EB149" s="79">
        <v>0.51759054196909382</v>
      </c>
      <c r="EC149" s="79">
        <v>1.2784530415613296</v>
      </c>
      <c r="ED149" s="79">
        <v>8005.561051866981</v>
      </c>
      <c r="EE149" s="79">
        <v>2940.633113202593</v>
      </c>
      <c r="EF149" s="79">
        <v>2966.7544335328012</v>
      </c>
      <c r="EG149" s="79">
        <v>1.2784530415613296</v>
      </c>
      <c r="EH149" s="79">
        <v>7727.9566734237196</v>
      </c>
      <c r="EI149" s="79">
        <v>1.0567683965419343</v>
      </c>
      <c r="EJ149" s="79">
        <v>44.299237666722291</v>
      </c>
      <c r="EK149" s="79">
        <v>5521.2480012901769</v>
      </c>
      <c r="EL149" s="79">
        <v>64057.781706953851</v>
      </c>
      <c r="EM149" s="79">
        <v>385.91096012836181</v>
      </c>
      <c r="EN149" s="79">
        <v>5437.5736565717234</v>
      </c>
      <c r="EO149" s="79">
        <v>2321.0484919345058</v>
      </c>
      <c r="EP149" s="79">
        <v>1.2784530415613296</v>
      </c>
      <c r="EQ149" s="79">
        <v>16097.593226797262</v>
      </c>
      <c r="ER149" s="79">
        <v>1699.0374588405916</v>
      </c>
      <c r="ES149" s="79">
        <v>162.61717123586536</v>
      </c>
      <c r="ET149" s="79">
        <v>101.66762821980197</v>
      </c>
      <c r="EU149" s="79">
        <v>855.66016263003667</v>
      </c>
      <c r="EV149" s="79">
        <v>24324.200155658807</v>
      </c>
      <c r="EW149" s="79">
        <v>31686.421768859309</v>
      </c>
      <c r="EX149" s="79">
        <v>354.54039772525124</v>
      </c>
      <c r="EY149" s="79">
        <v>1.2784530415613296</v>
      </c>
      <c r="EZ149" s="79">
        <v>95.789244106741734</v>
      </c>
      <c r="FA149" s="79">
        <v>13375.787131876439</v>
      </c>
      <c r="FB149" s="79">
        <v>22962.345343964247</v>
      </c>
      <c r="FC149" s="79">
        <v>1.2784530415613296</v>
      </c>
      <c r="FD149" s="79">
        <v>358.60511672846775</v>
      </c>
      <c r="FE149" s="79">
        <v>1338.644900489106</v>
      </c>
      <c r="FF149" s="79">
        <v>734.35865697122745</v>
      </c>
      <c r="FG149" s="79">
        <v>405.13851377281145</v>
      </c>
      <c r="FH149" s="79">
        <v>2994.5160959569639</v>
      </c>
      <c r="FI149" s="79">
        <v>4275.9871596171779</v>
      </c>
      <c r="FJ149" s="79">
        <v>6069.7081164485044</v>
      </c>
      <c r="FK149" s="79">
        <v>3672.6866280196914</v>
      </c>
      <c r="FL149" s="79">
        <v>21646.522381933686</v>
      </c>
      <c r="FM149" s="79">
        <v>1903.8575193402905</v>
      </c>
      <c r="FN149" s="79">
        <v>28.555101264055352</v>
      </c>
      <c r="FO149" s="79">
        <v>899.30885991475111</v>
      </c>
      <c r="FP149" s="79">
        <v>41.58957297333032</v>
      </c>
      <c r="FQ149" s="79">
        <v>4554.6431506213794</v>
      </c>
      <c r="FR149" s="79">
        <v>866.43195814897331</v>
      </c>
      <c r="FS149" s="79">
        <v>17807.430646265875</v>
      </c>
      <c r="FT149" s="79">
        <v>7910.6579383511807</v>
      </c>
      <c r="FU149" s="79">
        <v>13001.051141615721</v>
      </c>
      <c r="FV149" s="79">
        <v>0.89485094382755848</v>
      </c>
      <c r="FW149" s="79">
        <v>17528.8636481252</v>
      </c>
      <c r="FX149" s="79">
        <v>1.2784530415613296</v>
      </c>
      <c r="FY149" s="79">
        <v>5731.9325758791856</v>
      </c>
      <c r="FZ149" s="79">
        <v>15030.402539512726</v>
      </c>
      <c r="GA149" s="79">
        <v>6305.0387820788965</v>
      </c>
      <c r="GB149" s="79">
        <v>112.70889561997762</v>
      </c>
      <c r="GC149" s="79">
        <v>4122.3546688564466</v>
      </c>
      <c r="GD149" s="79">
        <v>20168.209084971146</v>
      </c>
      <c r="GE149" s="79">
        <v>9846.2661005658538</v>
      </c>
      <c r="GF149" s="79">
        <v>3847.6850600739899</v>
      </c>
      <c r="GG149" s="79">
        <v>30819.79369085357</v>
      </c>
      <c r="GH149" s="79">
        <v>0.26812209031019457</v>
      </c>
      <c r="GI149" s="79">
        <v>0.26812209031019457</v>
      </c>
      <c r="GJ149" s="79">
        <v>5731.9325758791856</v>
      </c>
      <c r="GK149" s="79">
        <v>0.26812209031019457</v>
      </c>
      <c r="GL149" s="79">
        <v>1073.6053691978923</v>
      </c>
      <c r="GM149" s="79">
        <v>114.30098354598991</v>
      </c>
      <c r="GN149" s="79">
        <v>84.414158176923266</v>
      </c>
      <c r="GO149" s="79">
        <v>417.80849520362597</v>
      </c>
      <c r="GP149" s="79">
        <v>46241.710626426757</v>
      </c>
      <c r="GQ149" s="79">
        <v>11494.479549741396</v>
      </c>
      <c r="GR149" s="79">
        <v>24730.226848098231</v>
      </c>
      <c r="GS149" s="79">
        <v>96.770468193181301</v>
      </c>
      <c r="GT149" s="79">
        <v>17003.14356807739</v>
      </c>
      <c r="GU149" s="79">
        <v>7834.0430505936883</v>
      </c>
      <c r="GV149" s="79">
        <v>8447.2109308285144</v>
      </c>
      <c r="GW149" s="79">
        <v>6.4121021080267626E-2</v>
      </c>
      <c r="GX149" s="79">
        <v>2939.5698310654639</v>
      </c>
      <c r="GY149" s="79">
        <v>3191.8994060003442</v>
      </c>
      <c r="GZ149" s="79">
        <v>2037.7491565691544</v>
      </c>
      <c r="HA149" s="79">
        <v>8123.2211888829352</v>
      </c>
      <c r="HB149" s="79">
        <v>0.26812209031019457</v>
      </c>
      <c r="HC149" s="79">
        <v>657.60431805851613</v>
      </c>
      <c r="HD149" s="79">
        <v>704.91164730817491</v>
      </c>
      <c r="HE149" s="79">
        <v>5686.0400677680291</v>
      </c>
      <c r="HF149" s="79">
        <v>92799.647234120741</v>
      </c>
      <c r="HG149" s="79">
        <v>5853.4366544327531</v>
      </c>
      <c r="HH149" s="79">
        <v>75.989147311424219</v>
      </c>
      <c r="HI149" s="79">
        <v>366.05343794904479</v>
      </c>
      <c r="HJ149" s="79">
        <v>4717.3253457704359</v>
      </c>
      <c r="HK149" s="79">
        <v>16.488962261721703</v>
      </c>
      <c r="HL149" s="79">
        <v>7683.1036080795166</v>
      </c>
      <c r="HM149" s="79">
        <v>34492.033778821075</v>
      </c>
      <c r="HN149" s="79">
        <v>0.26812209031019457</v>
      </c>
      <c r="HO149" s="79">
        <v>32198.217038450628</v>
      </c>
      <c r="HP149" s="79">
        <v>138545.1653340823</v>
      </c>
      <c r="HQ149" s="79">
        <v>246.64391353511576</v>
      </c>
      <c r="HR149" s="79">
        <v>2365.3804500861393</v>
      </c>
      <c r="HS149" s="80" t="str">
        <f t="shared" si="2"/>
        <v>Water Pollution_Benzidine_Unspecified_Health_N/A for WP Interim Methodology</v>
      </c>
    </row>
    <row r="150" spans="2:227">
      <c r="B150" s="82" t="s">
        <v>9</v>
      </c>
      <c r="C150" s="83" t="s">
        <v>442</v>
      </c>
      <c r="D150" s="65" t="s">
        <v>394</v>
      </c>
      <c r="E150" s="65" t="s">
        <v>395</v>
      </c>
      <c r="F150" s="65" t="s">
        <v>390</v>
      </c>
      <c r="G150" s="65" t="s">
        <v>391</v>
      </c>
      <c r="H150" s="41"/>
      <c r="I150" s="79">
        <v>1391.2031040070194</v>
      </c>
      <c r="J150" s="79">
        <v>752.17297590784165</v>
      </c>
      <c r="K150" s="79">
        <v>324.75594330252483</v>
      </c>
      <c r="L150" s="79">
        <v>195.95971876424207</v>
      </c>
      <c r="M150" s="79">
        <v>2635.9065294867783</v>
      </c>
      <c r="N150" s="79">
        <v>645.60983398608005</v>
      </c>
      <c r="O150" s="79">
        <v>1457.3763998324707</v>
      </c>
      <c r="P150" s="79">
        <v>326.43454887228268</v>
      </c>
      <c r="Q150" s="79">
        <v>457.57122745223478</v>
      </c>
      <c r="R150" s="79">
        <v>1457.3763998324707</v>
      </c>
      <c r="S150" s="79">
        <v>83.290150195127822</v>
      </c>
      <c r="T150" s="79">
        <v>1635.9502040057405</v>
      </c>
      <c r="U150" s="79">
        <v>2216.8493926293008</v>
      </c>
      <c r="V150" s="79">
        <v>1457.3763998324707</v>
      </c>
      <c r="W150" s="79">
        <v>1930.401993682191</v>
      </c>
      <c r="X150" s="79">
        <v>19218.73699148362</v>
      </c>
      <c r="Y150" s="79">
        <v>1457.3763998324707</v>
      </c>
      <c r="Z150" s="79">
        <v>1054.6046234094556</v>
      </c>
      <c r="AA150" s="79">
        <v>12299.761153833566</v>
      </c>
      <c r="AB150" s="79">
        <v>299.16507069124816</v>
      </c>
      <c r="AC150" s="79">
        <v>3256.1448779232901</v>
      </c>
      <c r="AD150" s="79">
        <v>90.50748384040476</v>
      </c>
      <c r="AE150" s="79">
        <v>380.1140681261802</v>
      </c>
      <c r="AF150" s="79">
        <v>159.44779176079763</v>
      </c>
      <c r="AG150" s="79">
        <v>1156.0771674970854</v>
      </c>
      <c r="AH150" s="79">
        <v>136.61538504101927</v>
      </c>
      <c r="AI150" s="79">
        <v>608.41855754563835</v>
      </c>
      <c r="AJ150" s="79">
        <v>1457.3763998324707</v>
      </c>
      <c r="AK150" s="79">
        <v>4468.1004084542956</v>
      </c>
      <c r="AL150" s="79">
        <v>1167.8763467366348</v>
      </c>
      <c r="AM150" s="79">
        <v>2062.1979338555871</v>
      </c>
      <c r="AN150" s="79">
        <v>333.49966115748663</v>
      </c>
      <c r="AO150" s="79">
        <v>1213.3884202178813</v>
      </c>
      <c r="AP150" s="79">
        <v>1643.0048114537904</v>
      </c>
      <c r="AQ150" s="79">
        <v>1320.114680482832</v>
      </c>
      <c r="AR150" s="79">
        <v>34.999486204724079</v>
      </c>
      <c r="AS150" s="79">
        <v>1457.3763998324707</v>
      </c>
      <c r="AT150" s="79">
        <v>349.57963664392037</v>
      </c>
      <c r="AU150" s="79">
        <v>569.8081822059994</v>
      </c>
      <c r="AV150" s="79">
        <v>2635.9065294867783</v>
      </c>
      <c r="AW150" s="79">
        <v>295.94266507419957</v>
      </c>
      <c r="AX150" s="79">
        <v>5093.7614890788855</v>
      </c>
      <c r="AY150" s="79">
        <v>270.15081458935339</v>
      </c>
      <c r="AZ150" s="79">
        <v>1213.3884202178813</v>
      </c>
      <c r="BA150" s="79">
        <v>283.27662634110709</v>
      </c>
      <c r="BB150" s="79">
        <v>950.90644832613657</v>
      </c>
      <c r="BC150" s="79">
        <v>2104.9052947915029</v>
      </c>
      <c r="BD150" s="79">
        <v>1550.8568933058875</v>
      </c>
      <c r="BE150" s="79">
        <v>1191.048843976183</v>
      </c>
      <c r="BF150" s="79">
        <v>3817.0465663155519</v>
      </c>
      <c r="BG150" s="79">
        <v>1457.3763998324707</v>
      </c>
      <c r="BH150" s="79">
        <v>1155.6295081845108</v>
      </c>
      <c r="BI150" s="79">
        <v>2012.4072005573366</v>
      </c>
      <c r="BJ150" s="79">
        <v>2894.3214399275394</v>
      </c>
      <c r="BK150" s="79">
        <v>976.57876334538935</v>
      </c>
      <c r="BL150" s="79">
        <v>1457.3763998324707</v>
      </c>
      <c r="BM150" s="79">
        <v>3286.1004136354895</v>
      </c>
      <c r="BN150" s="79">
        <v>572.67190904147537</v>
      </c>
      <c r="BO150" s="79">
        <v>3759.9837327560963</v>
      </c>
      <c r="BP150" s="79">
        <v>3835.0038546525193</v>
      </c>
      <c r="BQ150" s="79">
        <v>3129.1849965039319</v>
      </c>
      <c r="BR150" s="79">
        <v>663.28699643590596</v>
      </c>
      <c r="BS150" s="79">
        <v>412.39528308011478</v>
      </c>
      <c r="BT150" s="79">
        <v>1213.3884202178813</v>
      </c>
      <c r="BU150" s="79">
        <v>2268.1121332450134</v>
      </c>
      <c r="BV150" s="79">
        <v>1155.6295081845108</v>
      </c>
      <c r="BW150" s="79">
        <v>195.95971876424207</v>
      </c>
      <c r="BX150" s="79">
        <v>246.8233219790273</v>
      </c>
      <c r="BY150" s="79">
        <v>3840.4053767337195</v>
      </c>
      <c r="BZ150" s="79">
        <v>195.95971876424207</v>
      </c>
      <c r="CA150" s="79">
        <v>234.82187861781944</v>
      </c>
      <c r="CB150" s="79">
        <v>1213.3884202178813</v>
      </c>
      <c r="CC150" s="79">
        <v>924.45210883870971</v>
      </c>
      <c r="CD150" s="79">
        <v>4030.7295630374165</v>
      </c>
      <c r="CE150" s="79">
        <v>1943.2273784039639</v>
      </c>
      <c r="CF150" s="79">
        <v>2635.9065294867783</v>
      </c>
      <c r="CG150" s="79">
        <v>2098.7774718928936</v>
      </c>
      <c r="CH150" s="79">
        <v>3.3292456555875316</v>
      </c>
      <c r="CI150" s="79">
        <v>1457.3763998324707</v>
      </c>
      <c r="CJ150" s="79">
        <v>4468.1004084542956</v>
      </c>
      <c r="CK150" s="79">
        <v>2176.345852855557</v>
      </c>
      <c r="CL150" s="79">
        <v>1196.1234727892656</v>
      </c>
      <c r="CM150" s="79">
        <v>225.47438069759187</v>
      </c>
      <c r="CN150" s="79">
        <v>67.019785321713982</v>
      </c>
      <c r="CO150" s="79">
        <v>9708.2453678497368</v>
      </c>
      <c r="CP150" s="79">
        <v>1851.7849054267117</v>
      </c>
      <c r="CQ150" s="79">
        <v>4468.1004084542956</v>
      </c>
      <c r="CR150" s="79">
        <v>2483.6110207946122</v>
      </c>
      <c r="CS150" s="79">
        <v>78.099948247234153</v>
      </c>
      <c r="CT150" s="79">
        <v>3838.0278083379822</v>
      </c>
      <c r="CU150" s="79">
        <v>1281.2568140801154</v>
      </c>
      <c r="CV150" s="79">
        <v>1362.6807762617259</v>
      </c>
      <c r="CW150" s="79">
        <v>1649.9322018156467</v>
      </c>
      <c r="CX150" s="79">
        <v>1148.5672469371182</v>
      </c>
      <c r="CY150" s="79">
        <v>2635.9065294867783</v>
      </c>
      <c r="CZ150" s="79">
        <v>7372.2140189594866</v>
      </c>
      <c r="DA150" s="79">
        <v>2352.9316354788434</v>
      </c>
      <c r="DB150" s="79">
        <v>1457.3763998324707</v>
      </c>
      <c r="DC150" s="79">
        <v>10064.260232606264</v>
      </c>
      <c r="DD150" s="79">
        <v>3205.2767907676098</v>
      </c>
      <c r="DE150" s="79">
        <v>179.12324502747458</v>
      </c>
      <c r="DF150" s="79">
        <v>1730.1643066586944</v>
      </c>
      <c r="DG150" s="79">
        <v>4468.1004084542956</v>
      </c>
      <c r="DH150" s="79">
        <v>7036.9700589201993</v>
      </c>
      <c r="DI150" s="79">
        <v>7203.7667298099304</v>
      </c>
      <c r="DJ150" s="79">
        <v>1155.6295081845108</v>
      </c>
      <c r="DK150" s="79">
        <v>1930.401993682191</v>
      </c>
      <c r="DL150" s="79">
        <v>595.22580362756287</v>
      </c>
      <c r="DM150" s="79">
        <v>1000.5300350072055</v>
      </c>
      <c r="DN150" s="79">
        <v>469.45438549404378</v>
      </c>
      <c r="DO150" s="79">
        <v>1930.401993682191</v>
      </c>
      <c r="DP150" s="79">
        <v>1523.3515170957603</v>
      </c>
      <c r="DQ150" s="79">
        <v>261.28606577922108</v>
      </c>
      <c r="DR150" s="79">
        <v>54.253126208253491</v>
      </c>
      <c r="DS150" s="79">
        <v>2635.9065294867783</v>
      </c>
      <c r="DT150" s="79">
        <v>680.07129389351587</v>
      </c>
      <c r="DU150" s="79">
        <v>2635.9065294867783</v>
      </c>
      <c r="DV150" s="79">
        <v>4468.1004084542956</v>
      </c>
      <c r="DW150" s="79">
        <v>1432.5703003774292</v>
      </c>
      <c r="DX150" s="79">
        <v>139.35760504690694</v>
      </c>
      <c r="DY150" s="79">
        <v>2373.8621076789068</v>
      </c>
      <c r="DZ150" s="79">
        <v>5766.4548658343338</v>
      </c>
      <c r="EA150" s="79">
        <v>997.98738420952918</v>
      </c>
      <c r="EB150" s="79">
        <v>1930.401993682191</v>
      </c>
      <c r="EC150" s="79">
        <v>4468.1004084542956</v>
      </c>
      <c r="ED150" s="79">
        <v>180.67721043926105</v>
      </c>
      <c r="EE150" s="79">
        <v>1213.3884202178813</v>
      </c>
      <c r="EF150" s="79">
        <v>847.72508993880024</v>
      </c>
      <c r="EG150" s="79">
        <v>4468.1004084542956</v>
      </c>
      <c r="EH150" s="79">
        <v>1201.0669745168475</v>
      </c>
      <c r="EI150" s="79">
        <v>2635.9065294867783</v>
      </c>
      <c r="EJ150" s="79">
        <v>33.041612048541324</v>
      </c>
      <c r="EK150" s="79">
        <v>1155.6295081845108</v>
      </c>
      <c r="EL150" s="79">
        <v>1976.6507503331638</v>
      </c>
      <c r="EM150" s="79">
        <v>305.12625647285154</v>
      </c>
      <c r="EN150" s="79">
        <v>1338.1762109508227</v>
      </c>
      <c r="EO150" s="79">
        <v>58.165532513271756</v>
      </c>
      <c r="EP150" s="79">
        <v>4468.1004084542956</v>
      </c>
      <c r="EQ150" s="79">
        <v>2875.2924132377161</v>
      </c>
      <c r="ER150" s="79">
        <v>1785.9136506540672</v>
      </c>
      <c r="ES150" s="79">
        <v>195.95971876424207</v>
      </c>
      <c r="ET150" s="79">
        <v>270.67723340251524</v>
      </c>
      <c r="EU150" s="79">
        <v>316.07110506332913</v>
      </c>
      <c r="EV150" s="79">
        <v>548.30279159637587</v>
      </c>
      <c r="EW150" s="79">
        <v>4621.6637012069095</v>
      </c>
      <c r="EX150" s="79">
        <v>449.47091140582268</v>
      </c>
      <c r="EY150" s="79">
        <v>4468.1004084542956</v>
      </c>
      <c r="EZ150" s="79">
        <v>385.79762963820701</v>
      </c>
      <c r="FA150" s="79">
        <v>355.23074990676355</v>
      </c>
      <c r="FB150" s="79">
        <v>5315.0811164303996</v>
      </c>
      <c r="FC150" s="79">
        <v>4468.1004084542956</v>
      </c>
      <c r="FD150" s="79">
        <v>307.47561235973285</v>
      </c>
      <c r="FE150" s="79">
        <v>402.95412324203079</v>
      </c>
      <c r="FF150" s="79">
        <v>449.88952579011897</v>
      </c>
      <c r="FG150" s="79">
        <v>373.13772378517103</v>
      </c>
      <c r="FH150" s="79">
        <v>6648.8646811362942</v>
      </c>
      <c r="FI150" s="79">
        <v>1616.9871095768042</v>
      </c>
      <c r="FJ150" s="79">
        <v>2031.2023951971823</v>
      </c>
      <c r="FK150" s="79">
        <v>1457.3763998324707</v>
      </c>
      <c r="FL150" s="79">
        <v>1930.401993682191</v>
      </c>
      <c r="FM150" s="79">
        <v>784.23671928949329</v>
      </c>
      <c r="FN150" s="79">
        <v>99.880179973709787</v>
      </c>
      <c r="FO150" s="79">
        <v>919.6003093469501</v>
      </c>
      <c r="FP150" s="79">
        <v>195.95971876424207</v>
      </c>
      <c r="FQ150" s="79">
        <v>2635.9065294867783</v>
      </c>
      <c r="FR150" s="79">
        <v>1213.3884202178813</v>
      </c>
      <c r="FS150" s="79">
        <v>289.1462290713356</v>
      </c>
      <c r="FT150" s="79">
        <v>3780.5851634702381</v>
      </c>
      <c r="FU150" s="79">
        <v>1791.2653412609702</v>
      </c>
      <c r="FV150" s="79">
        <v>1213.3884202178813</v>
      </c>
      <c r="FW150" s="79">
        <v>4217.6945229197527</v>
      </c>
      <c r="FX150" s="79">
        <v>4468.1004084542956</v>
      </c>
      <c r="FY150" s="79">
        <v>1457.3763998324707</v>
      </c>
      <c r="FZ150" s="79">
        <v>1930.395982737833</v>
      </c>
      <c r="GA150" s="79">
        <v>2265.1348005512764</v>
      </c>
      <c r="GB150" s="79">
        <v>233.91177269508313</v>
      </c>
      <c r="GC150" s="79">
        <v>721.72424830220621</v>
      </c>
      <c r="GD150" s="79">
        <v>772.70174170100995</v>
      </c>
      <c r="GE150" s="79">
        <v>1213.3884202178813</v>
      </c>
      <c r="GF150" s="79">
        <v>1817.9065104526644</v>
      </c>
      <c r="GG150" s="79">
        <v>7346.7285592174212</v>
      </c>
      <c r="GH150" s="79">
        <v>1457.3763998324707</v>
      </c>
      <c r="GI150" s="79">
        <v>1457.3763998324707</v>
      </c>
      <c r="GJ150" s="79">
        <v>1457.3763998324707</v>
      </c>
      <c r="GK150" s="79">
        <v>1457.3763998324707</v>
      </c>
      <c r="GL150" s="79">
        <v>365.50239371388454</v>
      </c>
      <c r="GM150" s="79">
        <v>64.986216826714298</v>
      </c>
      <c r="GN150" s="79">
        <v>216.8910306470529</v>
      </c>
      <c r="GO150" s="79">
        <v>1663.4624888735732</v>
      </c>
      <c r="GP150" s="79">
        <v>3493.3848618744878</v>
      </c>
      <c r="GQ150" s="79">
        <v>4468.1004084542956</v>
      </c>
      <c r="GR150" s="79">
        <v>1460.7149764405694</v>
      </c>
      <c r="GS150" s="79">
        <v>316.95351066420892</v>
      </c>
      <c r="GT150" s="79">
        <v>7694.4753260450716</v>
      </c>
      <c r="GU150" s="79">
        <v>4468.1004084542956</v>
      </c>
      <c r="GV150" s="79">
        <v>1817.1412903347509</v>
      </c>
      <c r="GW150" s="79">
        <v>195.95971876424207</v>
      </c>
      <c r="GX150" s="79">
        <v>1457.3763998324707</v>
      </c>
      <c r="GY150" s="79">
        <v>786.57854582231676</v>
      </c>
      <c r="GZ150" s="79">
        <v>1430.1258679459379</v>
      </c>
      <c r="HA150" s="79">
        <v>363.39473410436483</v>
      </c>
      <c r="HB150" s="79">
        <v>1457.3763998324707</v>
      </c>
      <c r="HC150" s="79">
        <v>195.95971876424207</v>
      </c>
      <c r="HD150" s="79">
        <v>1290.0719089883289</v>
      </c>
      <c r="HE150" s="79">
        <v>1234.8819871645173</v>
      </c>
      <c r="HF150" s="79">
        <v>1845.9835442192091</v>
      </c>
      <c r="HG150" s="79">
        <v>5745.7408761455099</v>
      </c>
      <c r="HH150" s="79">
        <v>233.1937196609027</v>
      </c>
      <c r="HI150" s="79">
        <v>324.31212412670618</v>
      </c>
      <c r="HJ150" s="79">
        <v>1033.9817615676664</v>
      </c>
      <c r="HK150" s="79">
        <v>195.95971876424207</v>
      </c>
      <c r="HL150" s="79">
        <v>1457.3763998324707</v>
      </c>
      <c r="HM150" s="79">
        <v>10738.481486302084</v>
      </c>
      <c r="HN150" s="79">
        <v>1457.3763998324707</v>
      </c>
      <c r="HO150" s="79">
        <v>1930.401993682191</v>
      </c>
      <c r="HP150" s="79">
        <v>1503.3798705888553</v>
      </c>
      <c r="HQ150" s="79">
        <v>492.34874021438156</v>
      </c>
      <c r="HR150" s="79">
        <v>923.71891170049435</v>
      </c>
      <c r="HS150" s="80" t="str">
        <f t="shared" si="2"/>
        <v>Water Pollution_benzo[a]pyrene_Freshwater_Health_N/A for WP Interim Methodology</v>
      </c>
    </row>
    <row r="151" spans="2:227">
      <c r="B151" s="82" t="s">
        <v>9</v>
      </c>
      <c r="C151" s="83" t="s">
        <v>442</v>
      </c>
      <c r="D151" s="65" t="s">
        <v>396</v>
      </c>
      <c r="E151" s="65" t="s">
        <v>395</v>
      </c>
      <c r="F151" s="65" t="s">
        <v>390</v>
      </c>
      <c r="G151" s="65" t="s">
        <v>391</v>
      </c>
      <c r="H151" s="41"/>
      <c r="I151" s="79">
        <v>55.912271921825663</v>
      </c>
      <c r="J151" s="79">
        <v>63.334010380911195</v>
      </c>
      <c r="K151" s="79">
        <v>113.816886439586</v>
      </c>
      <c r="L151" s="79">
        <v>32.600963456382424</v>
      </c>
      <c r="M151" s="79">
        <v>179.92845194152696</v>
      </c>
      <c r="N151" s="79">
        <v>98.594192546423059</v>
      </c>
      <c r="O151" s="79">
        <v>72.472321599161162</v>
      </c>
      <c r="P151" s="79">
        <v>77.337774320912487</v>
      </c>
      <c r="Q151" s="79">
        <v>72.856441055701481</v>
      </c>
      <c r="R151" s="79">
        <v>72.472321599161162</v>
      </c>
      <c r="S151" s="79">
        <v>31.57165917537036</v>
      </c>
      <c r="T151" s="79">
        <v>415.61819813720791</v>
      </c>
      <c r="U151" s="79">
        <v>59.550162375609851</v>
      </c>
      <c r="V151" s="79">
        <v>72.472321599161162</v>
      </c>
      <c r="W151" s="79">
        <v>156.4169846533573</v>
      </c>
      <c r="X151" s="79">
        <v>430.86945857124465</v>
      </c>
      <c r="Y151" s="79">
        <v>72.472321599161162</v>
      </c>
      <c r="Z151" s="79">
        <v>57.722035698567701</v>
      </c>
      <c r="AA151" s="79">
        <v>477.09314454820964</v>
      </c>
      <c r="AB151" s="79">
        <v>52.841295370735871</v>
      </c>
      <c r="AC151" s="79">
        <v>244.8385624671424</v>
      </c>
      <c r="AD151" s="79">
        <v>62.742622906603657</v>
      </c>
      <c r="AE151" s="79">
        <v>33.890212546121191</v>
      </c>
      <c r="AF151" s="79">
        <v>93.119335850943543</v>
      </c>
      <c r="AG151" s="79">
        <v>71.188774002286507</v>
      </c>
      <c r="AH151" s="79">
        <v>327.05143389022464</v>
      </c>
      <c r="AI151" s="79">
        <v>78.064263982478721</v>
      </c>
      <c r="AJ151" s="79">
        <v>72.472321599161162</v>
      </c>
      <c r="AK151" s="79">
        <v>210.34110267144209</v>
      </c>
      <c r="AL151" s="79">
        <v>63.924572484182328</v>
      </c>
      <c r="AM151" s="79">
        <v>230.76970226130433</v>
      </c>
      <c r="AN151" s="79">
        <v>224.9909776097426</v>
      </c>
      <c r="AO151" s="79">
        <v>171.14775435439714</v>
      </c>
      <c r="AP151" s="79">
        <v>88.59883618848211</v>
      </c>
      <c r="AQ151" s="79">
        <v>208.70488160442471</v>
      </c>
      <c r="AR151" s="79">
        <v>40.269498314859568</v>
      </c>
      <c r="AS151" s="79">
        <v>72.472321599161162</v>
      </c>
      <c r="AT151" s="79">
        <v>36.692144937466828</v>
      </c>
      <c r="AU151" s="79">
        <v>94.176301125857336</v>
      </c>
      <c r="AV151" s="79">
        <v>179.92845194152696</v>
      </c>
      <c r="AW151" s="79">
        <v>57.365395818627952</v>
      </c>
      <c r="AX151" s="79">
        <v>588.8463835937356</v>
      </c>
      <c r="AY151" s="79">
        <v>49.619246290758554</v>
      </c>
      <c r="AZ151" s="79">
        <v>171.14775435439714</v>
      </c>
      <c r="BA151" s="79">
        <v>381.67903072683612</v>
      </c>
      <c r="BB151" s="79">
        <v>270.18865855888339</v>
      </c>
      <c r="BC151" s="79">
        <v>51.73396910333684</v>
      </c>
      <c r="BD151" s="79">
        <v>255.38076804327122</v>
      </c>
      <c r="BE151" s="79">
        <v>40.15323810652486</v>
      </c>
      <c r="BF151" s="79">
        <v>70.450940322400925</v>
      </c>
      <c r="BG151" s="79">
        <v>72.472321599161162</v>
      </c>
      <c r="BH151" s="79">
        <v>117.67228563190484</v>
      </c>
      <c r="BI151" s="79">
        <v>446.76328468285806</v>
      </c>
      <c r="BJ151" s="79">
        <v>76.404400888166137</v>
      </c>
      <c r="BK151" s="79">
        <v>90.682043068519633</v>
      </c>
      <c r="BL151" s="79">
        <v>72.472321599161162</v>
      </c>
      <c r="BM151" s="79">
        <v>116.58622006266732</v>
      </c>
      <c r="BN151" s="79">
        <v>49.597767565793227</v>
      </c>
      <c r="BO151" s="79">
        <v>240.73592470319068</v>
      </c>
      <c r="BP151" s="79">
        <v>88.50328095659917</v>
      </c>
      <c r="BQ151" s="79">
        <v>135.2313700627312</v>
      </c>
      <c r="BR151" s="79">
        <v>45.806723736126628</v>
      </c>
      <c r="BS151" s="79">
        <v>42.409594568046515</v>
      </c>
      <c r="BT151" s="79">
        <v>171.14775435439714</v>
      </c>
      <c r="BU151" s="79">
        <v>56.117340281960473</v>
      </c>
      <c r="BV151" s="79">
        <v>117.67228563190484</v>
      </c>
      <c r="BW151" s="79">
        <v>32.600963456382424</v>
      </c>
      <c r="BX151" s="79">
        <v>80.724039861935253</v>
      </c>
      <c r="BY151" s="79">
        <v>179.07096277869027</v>
      </c>
      <c r="BZ151" s="79">
        <v>32.600963456382424</v>
      </c>
      <c r="CA151" s="79">
        <v>71.876876826221235</v>
      </c>
      <c r="CB151" s="79">
        <v>171.14775435439714</v>
      </c>
      <c r="CC151" s="79">
        <v>52.776899979944616</v>
      </c>
      <c r="CD151" s="79">
        <v>186.03507578088025</v>
      </c>
      <c r="CE151" s="79">
        <v>433.03618656942706</v>
      </c>
      <c r="CF151" s="79">
        <v>179.92845194152696</v>
      </c>
      <c r="CG151" s="79">
        <v>78.539447317189897</v>
      </c>
      <c r="CH151" s="79">
        <v>22.782722102850244</v>
      </c>
      <c r="CI151" s="79">
        <v>72.472321599161162</v>
      </c>
      <c r="CJ151" s="79">
        <v>210.34110267144209</v>
      </c>
      <c r="CK151" s="79">
        <v>58.455549654881011</v>
      </c>
      <c r="CL151" s="79">
        <v>312.87620321205259</v>
      </c>
      <c r="CM151" s="79">
        <v>59.766763422718604</v>
      </c>
      <c r="CN151" s="79">
        <v>78.094955516233142</v>
      </c>
      <c r="CO151" s="79">
        <v>67.425559883355291</v>
      </c>
      <c r="CP151" s="79">
        <v>69.102209299031514</v>
      </c>
      <c r="CQ151" s="79">
        <v>210.34110267144209</v>
      </c>
      <c r="CR151" s="79">
        <v>134.01237882388725</v>
      </c>
      <c r="CS151" s="79">
        <v>30.720278761913779</v>
      </c>
      <c r="CT151" s="79">
        <v>389.23171894116075</v>
      </c>
      <c r="CU151" s="79">
        <v>59.214231784079402</v>
      </c>
      <c r="CV151" s="79">
        <v>122.93368048615706</v>
      </c>
      <c r="CW151" s="79">
        <v>188.97347230036561</v>
      </c>
      <c r="CX151" s="79">
        <v>53.318950725202917</v>
      </c>
      <c r="CY151" s="79">
        <v>179.92845194152696</v>
      </c>
      <c r="CZ151" s="79">
        <v>279.96929565621605</v>
      </c>
      <c r="DA151" s="79">
        <v>111.59206550603703</v>
      </c>
      <c r="DB151" s="79">
        <v>72.472321599161162</v>
      </c>
      <c r="DC151" s="79">
        <v>138.32039558600562</v>
      </c>
      <c r="DD151" s="79">
        <v>243.34347300822213</v>
      </c>
      <c r="DE151" s="79">
        <v>33.678855814665532</v>
      </c>
      <c r="DF151" s="79">
        <v>77.515571801773916</v>
      </c>
      <c r="DG151" s="79">
        <v>210.34110267144209</v>
      </c>
      <c r="DH151" s="79">
        <v>101.17630224643017</v>
      </c>
      <c r="DI151" s="79">
        <v>699.2429025506957</v>
      </c>
      <c r="DJ151" s="79">
        <v>117.67228563190484</v>
      </c>
      <c r="DK151" s="79">
        <v>156.4169846533573</v>
      </c>
      <c r="DL151" s="79">
        <v>94.139803182683679</v>
      </c>
      <c r="DM151" s="79">
        <v>132.35288741080265</v>
      </c>
      <c r="DN151" s="79">
        <v>50.218409030154056</v>
      </c>
      <c r="DO151" s="79">
        <v>156.4169846533573</v>
      </c>
      <c r="DP151" s="79">
        <v>45.937239661281922</v>
      </c>
      <c r="DQ151" s="79">
        <v>53.475205775757232</v>
      </c>
      <c r="DR151" s="79">
        <v>64.170004937265091</v>
      </c>
      <c r="DS151" s="79">
        <v>179.92845194152696</v>
      </c>
      <c r="DT151" s="79">
        <v>188.1536059831771</v>
      </c>
      <c r="DU151" s="79">
        <v>179.92845194152696</v>
      </c>
      <c r="DV151" s="79">
        <v>210.34110267144209</v>
      </c>
      <c r="DW151" s="79">
        <v>46.092408394041435</v>
      </c>
      <c r="DX151" s="79">
        <v>96.531138033792345</v>
      </c>
      <c r="DY151" s="79">
        <v>351.79351143199267</v>
      </c>
      <c r="DZ151" s="79">
        <v>237.8167292090277</v>
      </c>
      <c r="EA151" s="79">
        <v>71.837987524394222</v>
      </c>
      <c r="EB151" s="79">
        <v>156.4169846533573</v>
      </c>
      <c r="EC151" s="79">
        <v>210.34110267144209</v>
      </c>
      <c r="ED151" s="79">
        <v>99.461272023269444</v>
      </c>
      <c r="EE151" s="79">
        <v>171.14775435439714</v>
      </c>
      <c r="EF151" s="79">
        <v>96.255123268605786</v>
      </c>
      <c r="EG151" s="79">
        <v>210.34110267144209</v>
      </c>
      <c r="EH151" s="79">
        <v>79.855227346926227</v>
      </c>
      <c r="EI151" s="79">
        <v>179.92845194152696</v>
      </c>
      <c r="EJ151" s="79">
        <v>28.953907008803462</v>
      </c>
      <c r="EK151" s="79">
        <v>117.67228563190484</v>
      </c>
      <c r="EL151" s="79">
        <v>133.60976292535608</v>
      </c>
      <c r="EM151" s="79">
        <v>51.474822441996999</v>
      </c>
      <c r="EN151" s="79">
        <v>195.65116932756587</v>
      </c>
      <c r="EO151" s="79">
        <v>47.406047137920659</v>
      </c>
      <c r="EP151" s="79">
        <v>210.34110267144209</v>
      </c>
      <c r="EQ151" s="79">
        <v>97.323173506263302</v>
      </c>
      <c r="ER151" s="79">
        <v>242.89215043660229</v>
      </c>
      <c r="ES151" s="79">
        <v>32.600963456382424</v>
      </c>
      <c r="ET151" s="79">
        <v>33.28480107766633</v>
      </c>
      <c r="EU151" s="79">
        <v>47.663895560029829</v>
      </c>
      <c r="EV151" s="79">
        <v>156.56556949077211</v>
      </c>
      <c r="EW151" s="79">
        <v>426.48357405979823</v>
      </c>
      <c r="EX151" s="79">
        <v>360.22841254057528</v>
      </c>
      <c r="EY151" s="79">
        <v>210.34110267144209</v>
      </c>
      <c r="EZ151" s="79">
        <v>50.114296977194265</v>
      </c>
      <c r="FA151" s="79">
        <v>79.986678057738828</v>
      </c>
      <c r="FB151" s="79">
        <v>452.04646837577809</v>
      </c>
      <c r="FC151" s="79">
        <v>210.34110267144209</v>
      </c>
      <c r="FD151" s="79">
        <v>50.484482766915534</v>
      </c>
      <c r="FE151" s="79">
        <v>38.283464383923167</v>
      </c>
      <c r="FF151" s="79">
        <v>82.194223890618204</v>
      </c>
      <c r="FG151" s="79">
        <v>159.21386563019905</v>
      </c>
      <c r="FH151" s="79">
        <v>69.759694275455246</v>
      </c>
      <c r="FI151" s="79">
        <v>290.22265614809902</v>
      </c>
      <c r="FJ151" s="79">
        <v>173.52839092731014</v>
      </c>
      <c r="FK151" s="79">
        <v>72.472321599161162</v>
      </c>
      <c r="FL151" s="79">
        <v>156.4169846533573</v>
      </c>
      <c r="FM151" s="79">
        <v>84.527742585093364</v>
      </c>
      <c r="FN151" s="79">
        <v>55.90226084916042</v>
      </c>
      <c r="FO151" s="79">
        <v>206.43513505868057</v>
      </c>
      <c r="FP151" s="79">
        <v>32.600963456382424</v>
      </c>
      <c r="FQ151" s="79">
        <v>179.92845194152696</v>
      </c>
      <c r="FR151" s="79">
        <v>171.14775435439714</v>
      </c>
      <c r="FS151" s="79">
        <v>203.10285569907748</v>
      </c>
      <c r="FT151" s="79">
        <v>405.86734332569279</v>
      </c>
      <c r="FU151" s="79">
        <v>76.976231686433039</v>
      </c>
      <c r="FV151" s="79">
        <v>171.14775435439714</v>
      </c>
      <c r="FW151" s="79">
        <v>129.86603662497791</v>
      </c>
      <c r="FX151" s="79">
        <v>210.34110267144209</v>
      </c>
      <c r="FY151" s="79">
        <v>72.472321599161162</v>
      </c>
      <c r="FZ151" s="79">
        <v>367.24400336832031</v>
      </c>
      <c r="GA151" s="79">
        <v>130.15625946760875</v>
      </c>
      <c r="GB151" s="79">
        <v>32.946430116110577</v>
      </c>
      <c r="GC151" s="79">
        <v>74.811402514687032</v>
      </c>
      <c r="GD151" s="79">
        <v>120.76724596273502</v>
      </c>
      <c r="GE151" s="79">
        <v>171.14775435439714</v>
      </c>
      <c r="GF151" s="79">
        <v>179.15166857618638</v>
      </c>
      <c r="GG151" s="79">
        <v>205.44380060080024</v>
      </c>
      <c r="GH151" s="79">
        <v>72.472321599161162</v>
      </c>
      <c r="GI151" s="79">
        <v>72.472321599161162</v>
      </c>
      <c r="GJ151" s="79">
        <v>72.472321599161162</v>
      </c>
      <c r="GK151" s="79">
        <v>72.472321599161162</v>
      </c>
      <c r="GL151" s="79">
        <v>78.329561091612334</v>
      </c>
      <c r="GM151" s="79">
        <v>42.949995588733444</v>
      </c>
      <c r="GN151" s="79">
        <v>63.557820188883255</v>
      </c>
      <c r="GO151" s="79">
        <v>480.71071372726823</v>
      </c>
      <c r="GP151" s="79">
        <v>116.13949934301583</v>
      </c>
      <c r="GQ151" s="79">
        <v>210.34110267144209</v>
      </c>
      <c r="GR151" s="79">
        <v>87.424308550680323</v>
      </c>
      <c r="GS151" s="79">
        <v>88.211311297636101</v>
      </c>
      <c r="GT151" s="79">
        <v>256.53210791171659</v>
      </c>
      <c r="GU151" s="79">
        <v>210.34110267144209</v>
      </c>
      <c r="GV151" s="79">
        <v>697.390219173986</v>
      </c>
      <c r="GW151" s="79">
        <v>32.600963456382424</v>
      </c>
      <c r="GX151" s="79">
        <v>72.472321599161162</v>
      </c>
      <c r="GY151" s="79">
        <v>108.05300724176452</v>
      </c>
      <c r="GZ151" s="79">
        <v>94.105249479070523</v>
      </c>
      <c r="HA151" s="79">
        <v>48.462815459526595</v>
      </c>
      <c r="HB151" s="79">
        <v>72.472321599161162</v>
      </c>
      <c r="HC151" s="79">
        <v>32.600963456382424</v>
      </c>
      <c r="HD151" s="79">
        <v>98.277543135529029</v>
      </c>
      <c r="HE151" s="79">
        <v>79.120506793868742</v>
      </c>
      <c r="HF151" s="79">
        <v>206.64962204271589</v>
      </c>
      <c r="HG151" s="79">
        <v>78.323073242743249</v>
      </c>
      <c r="HH151" s="79">
        <v>125.17564830210117</v>
      </c>
      <c r="HI151" s="79">
        <v>57.331724477688489</v>
      </c>
      <c r="HJ151" s="79">
        <v>108.84909556348768</v>
      </c>
      <c r="HK151" s="79">
        <v>32.600963456382424</v>
      </c>
      <c r="HL151" s="79">
        <v>72.472321599161162</v>
      </c>
      <c r="HM151" s="79">
        <v>196.04964370050072</v>
      </c>
      <c r="HN151" s="79">
        <v>72.472321599161162</v>
      </c>
      <c r="HO151" s="79">
        <v>156.4169846533573</v>
      </c>
      <c r="HP151" s="79">
        <v>154.08856389116846</v>
      </c>
      <c r="HQ151" s="79">
        <v>62.360819393838518</v>
      </c>
      <c r="HR151" s="79">
        <v>223.03460236889703</v>
      </c>
      <c r="HS151" s="80" t="str">
        <f t="shared" si="2"/>
        <v>Water Pollution_benzo[a]pyrene_Seawater_Health_N/A for WP Interim Methodology</v>
      </c>
    </row>
    <row r="152" spans="2:227">
      <c r="B152" s="82" t="s">
        <v>9</v>
      </c>
      <c r="C152" s="83" t="s">
        <v>442</v>
      </c>
      <c r="D152" s="65" t="s">
        <v>384</v>
      </c>
      <c r="E152" s="65" t="s">
        <v>395</v>
      </c>
      <c r="F152" s="65" t="s">
        <v>390</v>
      </c>
      <c r="G152" s="65" t="s">
        <v>391</v>
      </c>
      <c r="H152" s="41"/>
      <c r="I152" s="79">
        <v>1391.2031040070194</v>
      </c>
      <c r="J152" s="79">
        <v>657.27256844818953</v>
      </c>
      <c r="K152" s="79">
        <v>286.51239697859438</v>
      </c>
      <c r="L152" s="79">
        <v>32.600963456382424</v>
      </c>
      <c r="M152" s="79">
        <v>2635.9065294867783</v>
      </c>
      <c r="N152" s="79">
        <v>483.67598406754905</v>
      </c>
      <c r="O152" s="79">
        <v>72.472321599161162</v>
      </c>
      <c r="P152" s="79">
        <v>301.94889889259343</v>
      </c>
      <c r="Q152" s="79">
        <v>457.57122745223478</v>
      </c>
      <c r="R152" s="79">
        <v>72.472321599161162</v>
      </c>
      <c r="S152" s="79">
        <v>64.507187919524654</v>
      </c>
      <c r="T152" s="79">
        <v>1635.9502040057405</v>
      </c>
      <c r="U152" s="79">
        <v>1721.7603940960914</v>
      </c>
      <c r="V152" s="79">
        <v>74.461597817135498</v>
      </c>
      <c r="W152" s="79">
        <v>156.4169846533573</v>
      </c>
      <c r="X152" s="79">
        <v>18144.819101486191</v>
      </c>
      <c r="Y152" s="79">
        <v>72.472321599161162</v>
      </c>
      <c r="Z152" s="79">
        <v>1054.6046234094556</v>
      </c>
      <c r="AA152" s="79">
        <v>12000.246155393052</v>
      </c>
      <c r="AB152" s="79">
        <v>241.96392123353499</v>
      </c>
      <c r="AC152" s="79">
        <v>2901.3869762759905</v>
      </c>
      <c r="AD152" s="79">
        <v>62.742622906603657</v>
      </c>
      <c r="AE152" s="79">
        <v>380.1140681261802</v>
      </c>
      <c r="AF152" s="79">
        <v>159.44779176079763</v>
      </c>
      <c r="AG152" s="79">
        <v>1150.5934906233265</v>
      </c>
      <c r="AH152" s="79">
        <v>136.61538504101927</v>
      </c>
      <c r="AI152" s="79">
        <v>532.74824336519907</v>
      </c>
      <c r="AJ152" s="79">
        <v>72.472321599161162</v>
      </c>
      <c r="AK152" s="79">
        <v>759.00039488429854</v>
      </c>
      <c r="AL152" s="79">
        <v>1100.8410389906321</v>
      </c>
      <c r="AM152" s="79">
        <v>2062.1979338555871</v>
      </c>
      <c r="AN152" s="79">
        <v>333.49966115748663</v>
      </c>
      <c r="AO152" s="79">
        <v>385.23194984144402</v>
      </c>
      <c r="AP152" s="79">
        <v>1607.6899512205425</v>
      </c>
      <c r="AQ152" s="79">
        <v>1213.6385764874317</v>
      </c>
      <c r="AR152" s="79">
        <v>35.569532663852733</v>
      </c>
      <c r="AS152" s="79">
        <v>72.472321599161162</v>
      </c>
      <c r="AT152" s="79">
        <v>349.57963664392037</v>
      </c>
      <c r="AU152" s="79">
        <v>569.8081822059994</v>
      </c>
      <c r="AV152" s="79">
        <v>2263.1309574994812</v>
      </c>
      <c r="AW152" s="79">
        <v>270.72673684095196</v>
      </c>
      <c r="AX152" s="79">
        <v>4859.0989295630279</v>
      </c>
      <c r="AY152" s="79">
        <v>257.61561941137523</v>
      </c>
      <c r="AZ152" s="79">
        <v>171.14775435439714</v>
      </c>
      <c r="BA152" s="79">
        <v>283.52064068740663</v>
      </c>
      <c r="BB152" s="79">
        <v>893.09000959679406</v>
      </c>
      <c r="BC152" s="79">
        <v>1900.5013717649258</v>
      </c>
      <c r="BD152" s="79">
        <v>1473.5233164607232</v>
      </c>
      <c r="BE152" s="79">
        <v>949.62047784597519</v>
      </c>
      <c r="BF152" s="79">
        <v>2518.0646965551164</v>
      </c>
      <c r="BG152" s="79">
        <v>1013.7925214106964</v>
      </c>
      <c r="BH152" s="79">
        <v>633.48863567483465</v>
      </c>
      <c r="BI152" s="79">
        <v>2012.4072005573366</v>
      </c>
      <c r="BJ152" s="79">
        <v>1335.2356849526727</v>
      </c>
      <c r="BK152" s="79">
        <v>493.3737856490178</v>
      </c>
      <c r="BL152" s="79">
        <v>72.472321599161162</v>
      </c>
      <c r="BM152" s="79">
        <v>1998.293580278103</v>
      </c>
      <c r="BN152" s="79">
        <v>478.21369504323491</v>
      </c>
      <c r="BO152" s="79">
        <v>3487.3143129819732</v>
      </c>
      <c r="BP152" s="79">
        <v>3477.4622670827207</v>
      </c>
      <c r="BQ152" s="79">
        <v>2276.3456894720853</v>
      </c>
      <c r="BR152" s="79">
        <v>633.19898578964194</v>
      </c>
      <c r="BS152" s="79">
        <v>280.60604784499645</v>
      </c>
      <c r="BT152" s="79">
        <v>1213.3884202178813</v>
      </c>
      <c r="BU152" s="79">
        <v>2262.869749825587</v>
      </c>
      <c r="BV152" s="79">
        <v>119.44289533956814</v>
      </c>
      <c r="BW152" s="79">
        <v>88.116515348796099</v>
      </c>
      <c r="BX152" s="79">
        <v>214.44822657254255</v>
      </c>
      <c r="BY152" s="79">
        <v>3504.5844158581035</v>
      </c>
      <c r="BZ152" s="79">
        <v>41.10459692958284</v>
      </c>
      <c r="CA152" s="79">
        <v>200.96868901649989</v>
      </c>
      <c r="CB152" s="79">
        <v>782.55080920888452</v>
      </c>
      <c r="CC152" s="79">
        <v>883.04793738851447</v>
      </c>
      <c r="CD152" s="79">
        <v>3912.4932890013674</v>
      </c>
      <c r="CE152" s="79">
        <v>1682.6605607636725</v>
      </c>
      <c r="CF152" s="79">
        <v>179.92845194152696</v>
      </c>
      <c r="CG152" s="79">
        <v>1112.4844195811988</v>
      </c>
      <c r="CH152" s="79">
        <v>22.309797196470477</v>
      </c>
      <c r="CI152" s="79">
        <v>72.472321599161162</v>
      </c>
      <c r="CJ152" s="79">
        <v>210.34110267144209</v>
      </c>
      <c r="CK152" s="79">
        <v>2132.5197981599467</v>
      </c>
      <c r="CL152" s="79">
        <v>1059.093117382487</v>
      </c>
      <c r="CM152" s="79">
        <v>156.32153967447707</v>
      </c>
      <c r="CN152" s="79">
        <v>73.832697974206027</v>
      </c>
      <c r="CO152" s="79">
        <v>3953.1730231631054</v>
      </c>
      <c r="CP152" s="79">
        <v>1708.9845341995608</v>
      </c>
      <c r="CQ152" s="79">
        <v>210.34110267144209</v>
      </c>
      <c r="CR152" s="79">
        <v>2483.6110207946122</v>
      </c>
      <c r="CS152" s="79">
        <v>58.558289799012222</v>
      </c>
      <c r="CT152" s="79">
        <v>3695.7578651304188</v>
      </c>
      <c r="CU152" s="79">
        <v>991.63299092532293</v>
      </c>
      <c r="CV152" s="79">
        <v>1325.8785861843251</v>
      </c>
      <c r="CW152" s="79">
        <v>1645.9157048572888</v>
      </c>
      <c r="CX152" s="79">
        <v>697.21665074627958</v>
      </c>
      <c r="CY152" s="79">
        <v>317.75013164307973</v>
      </c>
      <c r="CZ152" s="79">
        <v>4765.330959434983</v>
      </c>
      <c r="DA152" s="79">
        <v>1902.9549241961347</v>
      </c>
      <c r="DB152" s="79">
        <v>788.11280682861263</v>
      </c>
      <c r="DC152" s="79">
        <v>7047.2152338808701</v>
      </c>
      <c r="DD152" s="79">
        <v>3191.6947270616911</v>
      </c>
      <c r="DE152" s="79">
        <v>176.86542159820283</v>
      </c>
      <c r="DF152" s="79">
        <v>1662.9952413862588</v>
      </c>
      <c r="DG152" s="79">
        <v>210.34110267144209</v>
      </c>
      <c r="DH152" s="79">
        <v>6016.3691173526549</v>
      </c>
      <c r="DI152" s="79">
        <v>6104.9822368615714</v>
      </c>
      <c r="DJ152" s="79">
        <v>1064.8865712119127</v>
      </c>
      <c r="DK152" s="79">
        <v>1012.4397201162511</v>
      </c>
      <c r="DL152" s="79">
        <v>595.22580362756287</v>
      </c>
      <c r="DM152" s="79">
        <v>1000.5300350072055</v>
      </c>
      <c r="DN152" s="79">
        <v>408.02746906298057</v>
      </c>
      <c r="DO152" s="79">
        <v>820.6482756802136</v>
      </c>
      <c r="DP152" s="79">
        <v>1523.3515170957603</v>
      </c>
      <c r="DQ152" s="79">
        <v>188.85022398908168</v>
      </c>
      <c r="DR152" s="79">
        <v>55.673992792037318</v>
      </c>
      <c r="DS152" s="79">
        <v>2635.9065294867783</v>
      </c>
      <c r="DT152" s="79">
        <v>654.4078595700496</v>
      </c>
      <c r="DU152" s="79">
        <v>2635.9065294867783</v>
      </c>
      <c r="DV152" s="79">
        <v>210.34110267144209</v>
      </c>
      <c r="DW152" s="79">
        <v>1268.0827504357537</v>
      </c>
      <c r="DX152" s="79">
        <v>139.35760504690694</v>
      </c>
      <c r="DY152" s="79">
        <v>1775.7908348297644</v>
      </c>
      <c r="DZ152" s="79">
        <v>237.8167292090277</v>
      </c>
      <c r="EA152" s="79">
        <v>997.98738420952918</v>
      </c>
      <c r="EB152" s="79">
        <v>156.4169846533573</v>
      </c>
      <c r="EC152" s="79">
        <v>210.34110267144209</v>
      </c>
      <c r="ED152" s="79">
        <v>155.87607516917967</v>
      </c>
      <c r="EE152" s="79">
        <v>482.35133279117412</v>
      </c>
      <c r="EF152" s="79">
        <v>794.76637124266824</v>
      </c>
      <c r="EG152" s="79">
        <v>210.34110267144209</v>
      </c>
      <c r="EH152" s="79">
        <v>1201.0669745168475</v>
      </c>
      <c r="EI152" s="79">
        <v>179.92845194152696</v>
      </c>
      <c r="EJ152" s="79">
        <v>33.041612048541324</v>
      </c>
      <c r="EK152" s="79">
        <v>988.32977776705889</v>
      </c>
      <c r="EL152" s="79">
        <v>1454.9642129007977</v>
      </c>
      <c r="EM152" s="79">
        <v>271.84673175542218</v>
      </c>
      <c r="EN152" s="79">
        <v>1276.5408466898887</v>
      </c>
      <c r="EO152" s="79">
        <v>57.610221485718895</v>
      </c>
      <c r="EP152" s="79">
        <v>210.34110267144209</v>
      </c>
      <c r="EQ152" s="79">
        <v>2864.3837169489843</v>
      </c>
      <c r="ER152" s="79">
        <v>1651.5931970141169</v>
      </c>
      <c r="ES152" s="79">
        <v>72.985511920833886</v>
      </c>
      <c r="ET152" s="79">
        <v>114.46446205735232</v>
      </c>
      <c r="EU152" s="79">
        <v>299.58509406781292</v>
      </c>
      <c r="EV152" s="79">
        <v>548.30279159637587</v>
      </c>
      <c r="EW152" s="79">
        <v>4526.6037722482424</v>
      </c>
      <c r="EX152" s="79">
        <v>449.47091140582268</v>
      </c>
      <c r="EY152" s="79">
        <v>210.34110267144209</v>
      </c>
      <c r="EZ152" s="79">
        <v>242.79953764727622</v>
      </c>
      <c r="FA152" s="79">
        <v>283.89152706647104</v>
      </c>
      <c r="FB152" s="79">
        <v>5133.9812198333811</v>
      </c>
      <c r="FC152" s="79">
        <v>210.34110267144209</v>
      </c>
      <c r="FD152" s="79">
        <v>169.64614515598083</v>
      </c>
      <c r="FE152" s="79">
        <v>333.25763968753597</v>
      </c>
      <c r="FF152" s="79">
        <v>449.88952579011897</v>
      </c>
      <c r="FG152" s="79">
        <v>320.78535734489623</v>
      </c>
      <c r="FH152" s="79">
        <v>3479.5167780251136</v>
      </c>
      <c r="FI152" s="79">
        <v>1572.6496134955923</v>
      </c>
      <c r="FJ152" s="79">
        <v>1332.0658176997338</v>
      </c>
      <c r="FK152" s="79">
        <v>621.51034191354984</v>
      </c>
      <c r="FL152" s="79">
        <v>1001.0558099554119</v>
      </c>
      <c r="FM152" s="79">
        <v>776.45424817863716</v>
      </c>
      <c r="FN152" s="79">
        <v>98.358746270428341</v>
      </c>
      <c r="FO152" s="79">
        <v>919.6003093469501</v>
      </c>
      <c r="FP152" s="79">
        <v>42.917513189888204</v>
      </c>
      <c r="FQ152" s="79">
        <v>2635.9065294867783</v>
      </c>
      <c r="FR152" s="79">
        <v>262.77436223652018</v>
      </c>
      <c r="FS152" s="79">
        <v>278.70215706721831</v>
      </c>
      <c r="FT152" s="79">
        <v>2979.2621967608743</v>
      </c>
      <c r="FU152" s="79">
        <v>1791.2653412609702</v>
      </c>
      <c r="FV152" s="79">
        <v>171.14775435439714</v>
      </c>
      <c r="FW152" s="79">
        <v>3316.0311565608013</v>
      </c>
      <c r="FX152" s="79">
        <v>210.34110267144209</v>
      </c>
      <c r="FY152" s="79">
        <v>1013.7925214106964</v>
      </c>
      <c r="FZ152" s="79">
        <v>1930.395982737833</v>
      </c>
      <c r="GA152" s="79">
        <v>2196.1323795025937</v>
      </c>
      <c r="GB152" s="79">
        <v>48.481927306358791</v>
      </c>
      <c r="GC152" s="79">
        <v>610.50040628164584</v>
      </c>
      <c r="GD152" s="79">
        <v>693.39980378229029</v>
      </c>
      <c r="GE152" s="79">
        <v>1213.3884202178813</v>
      </c>
      <c r="GF152" s="79">
        <v>1322.103822275586</v>
      </c>
      <c r="GG152" s="79">
        <v>5072.2546437460724</v>
      </c>
      <c r="GH152" s="79">
        <v>72.472321599161162</v>
      </c>
      <c r="GI152" s="79">
        <v>72.472321599161162</v>
      </c>
      <c r="GJ152" s="79">
        <v>1013.7925214106964</v>
      </c>
      <c r="GK152" s="79">
        <v>72.472321599161162</v>
      </c>
      <c r="GL152" s="79">
        <v>360.43397700871429</v>
      </c>
      <c r="GM152" s="79">
        <v>56.330222971327281</v>
      </c>
      <c r="GN152" s="79">
        <v>175.95723664977464</v>
      </c>
      <c r="GO152" s="79">
        <v>1663.4624888735732</v>
      </c>
      <c r="GP152" s="79">
        <v>3355.1450906235959</v>
      </c>
      <c r="GQ152" s="79">
        <v>3136.3673089308904</v>
      </c>
      <c r="GR152" s="79">
        <v>1460.7149764405694</v>
      </c>
      <c r="GS152" s="79">
        <v>288.05843462754842</v>
      </c>
      <c r="GT152" s="79">
        <v>6947.7538760576717</v>
      </c>
      <c r="GU152" s="79">
        <v>2204.4656539663556</v>
      </c>
      <c r="GV152" s="79">
        <v>1635.3839235245355</v>
      </c>
      <c r="GW152" s="79">
        <v>32.600963456382424</v>
      </c>
      <c r="GX152" s="79">
        <v>511.90709429645631</v>
      </c>
      <c r="GY152" s="79">
        <v>588.07694443990545</v>
      </c>
      <c r="GZ152" s="79">
        <v>1139.0229005477795</v>
      </c>
      <c r="HA152" s="79">
        <v>361.08627054342139</v>
      </c>
      <c r="HB152" s="79">
        <v>72.472321599161162</v>
      </c>
      <c r="HC152" s="79">
        <v>195.95971876424207</v>
      </c>
      <c r="HD152" s="79">
        <v>1287.0451803450344</v>
      </c>
      <c r="HE152" s="79">
        <v>1172.1634577859534</v>
      </c>
      <c r="HF152" s="79">
        <v>1572.5909735641958</v>
      </c>
      <c r="HG152" s="79">
        <v>4560.4253793067292</v>
      </c>
      <c r="HH152" s="79">
        <v>218.897581925601</v>
      </c>
      <c r="HI152" s="79">
        <v>206.93587873714131</v>
      </c>
      <c r="HJ152" s="79">
        <v>1033.9817615676664</v>
      </c>
      <c r="HK152" s="79">
        <v>36.681537744143611</v>
      </c>
      <c r="HL152" s="79">
        <v>1221.0801882728845</v>
      </c>
      <c r="HM152" s="79">
        <v>9576.9802330212078</v>
      </c>
      <c r="HN152" s="79">
        <v>72.472321599161162</v>
      </c>
      <c r="HO152" s="79">
        <v>1412.788647747758</v>
      </c>
      <c r="HP152" s="79">
        <v>1416.1816230494298</v>
      </c>
      <c r="HQ152" s="79">
        <v>492.34874021438156</v>
      </c>
      <c r="HR152" s="79">
        <v>923.71891170049435</v>
      </c>
      <c r="HS152" s="80" t="str">
        <f t="shared" si="2"/>
        <v>Water Pollution_benzo[a]pyrene_Unspecified_Health_N/A for WP Interim Methodology</v>
      </c>
    </row>
    <row r="153" spans="2:227">
      <c r="B153" s="82" t="s">
        <v>9</v>
      </c>
      <c r="C153" s="83" t="s">
        <v>443</v>
      </c>
      <c r="D153" s="65" t="s">
        <v>394</v>
      </c>
      <c r="E153" s="65" t="s">
        <v>395</v>
      </c>
      <c r="F153" s="65" t="s">
        <v>390</v>
      </c>
      <c r="G153" s="65" t="s">
        <v>391</v>
      </c>
      <c r="H153" s="41"/>
      <c r="I153" s="79">
        <v>2.4153521579282242</v>
      </c>
      <c r="J153" s="79">
        <v>5.1266714549844994E-2</v>
      </c>
      <c r="K153" s="79">
        <v>1.8493538900162139</v>
      </c>
      <c r="L153" s="79">
        <v>3.792536840126514E-2</v>
      </c>
      <c r="M153" s="79">
        <v>0.7773664511403986</v>
      </c>
      <c r="N153" s="79">
        <v>0.54153093523630924</v>
      </c>
      <c r="O153" s="79">
        <v>0.58291526821149509</v>
      </c>
      <c r="P153" s="79">
        <v>4.6853740304141453E-2</v>
      </c>
      <c r="Q153" s="79">
        <v>3.6846303094620517E-2</v>
      </c>
      <c r="R153" s="79">
        <v>0.58291526821149509</v>
      </c>
      <c r="S153" s="79">
        <v>2.6801299543812607E-2</v>
      </c>
      <c r="T153" s="79">
        <v>0.19349449982400996</v>
      </c>
      <c r="U153" s="79">
        <v>0.47064793702861352</v>
      </c>
      <c r="V153" s="79">
        <v>0.58291526821149509</v>
      </c>
      <c r="W153" s="79">
        <v>2.7300353228049108</v>
      </c>
      <c r="X153" s="79">
        <v>8.4087667259312742</v>
      </c>
      <c r="Y153" s="79">
        <v>0.58291526821149509</v>
      </c>
      <c r="Z153" s="79">
        <v>0.73199541506664079</v>
      </c>
      <c r="AA153" s="79">
        <v>4.9641686994962653</v>
      </c>
      <c r="AB153" s="79">
        <v>6.9034426368202104E-2</v>
      </c>
      <c r="AC153" s="79">
        <v>1.7962985847841977</v>
      </c>
      <c r="AD153" s="79">
        <v>6.5557511128713835E-3</v>
      </c>
      <c r="AE153" s="79">
        <v>0.18292776652840931</v>
      </c>
      <c r="AF153" s="79">
        <v>1.87380783170778E-2</v>
      </c>
      <c r="AG153" s="79">
        <v>0.83986447794566876</v>
      </c>
      <c r="AH153" s="79">
        <v>3.8354911517373566E-2</v>
      </c>
      <c r="AI153" s="79">
        <v>0.17267391934056919</v>
      </c>
      <c r="AJ153" s="79">
        <v>0.58291526821149509</v>
      </c>
      <c r="AK153" s="79">
        <v>2.0071990700121964</v>
      </c>
      <c r="AL153" s="79">
        <v>0.57968579791477182</v>
      </c>
      <c r="AM153" s="79">
        <v>2.0060276526326395</v>
      </c>
      <c r="AN153" s="79">
        <v>2.2213220219118472E-2</v>
      </c>
      <c r="AO153" s="79">
        <v>0.68778522555297616</v>
      </c>
      <c r="AP153" s="79">
        <v>0.87611008547326608</v>
      </c>
      <c r="AQ153" s="79">
        <v>0.5800538864109297</v>
      </c>
      <c r="AR153" s="79">
        <v>2.7513105275091968E-3</v>
      </c>
      <c r="AS153" s="79">
        <v>0.58291526821149509</v>
      </c>
      <c r="AT153" s="79">
        <v>0.26618428218996681</v>
      </c>
      <c r="AU153" s="79">
        <v>0.3901378683811027</v>
      </c>
      <c r="AV153" s="79">
        <v>0.7773664511403986</v>
      </c>
      <c r="AW153" s="79">
        <v>3.447708482397438E-2</v>
      </c>
      <c r="AX153" s="79">
        <v>2.9564464111739062</v>
      </c>
      <c r="AY153" s="79">
        <v>6.9615791890637518E-2</v>
      </c>
      <c r="AZ153" s="79">
        <v>0.68778522555297616</v>
      </c>
      <c r="BA153" s="79">
        <v>2.589806773472941E-2</v>
      </c>
      <c r="BB153" s="79">
        <v>0.6313104104600753</v>
      </c>
      <c r="BC153" s="79">
        <v>0.53844909224549387</v>
      </c>
      <c r="BD153" s="79">
        <v>0.67645457665343134</v>
      </c>
      <c r="BE153" s="79">
        <v>0.44020433327471342</v>
      </c>
      <c r="BF153" s="79">
        <v>2.8466328387630591</v>
      </c>
      <c r="BG153" s="79">
        <v>0.58291526821149509</v>
      </c>
      <c r="BH153" s="79">
        <v>0.48467245291635958</v>
      </c>
      <c r="BI153" s="79">
        <v>0.62288291784641459</v>
      </c>
      <c r="BJ153" s="79">
        <v>1.0934171990415631</v>
      </c>
      <c r="BK153" s="79">
        <v>1.1112754716274491</v>
      </c>
      <c r="BL153" s="79">
        <v>0.58291526821149509</v>
      </c>
      <c r="BM153" s="79">
        <v>1.3498271021990975</v>
      </c>
      <c r="BN153" s="79">
        <v>0.13873041328774946</v>
      </c>
      <c r="BO153" s="79">
        <v>1.0411672145377464</v>
      </c>
      <c r="BP153" s="79">
        <v>1.153039047527328</v>
      </c>
      <c r="BQ153" s="79">
        <v>1.7542246569452042</v>
      </c>
      <c r="BR153" s="79">
        <v>1.3433669043276941</v>
      </c>
      <c r="BS153" s="79">
        <v>0.12227105858366651</v>
      </c>
      <c r="BT153" s="79">
        <v>0.68778522555297616</v>
      </c>
      <c r="BU153" s="79">
        <v>1.0934934185884906</v>
      </c>
      <c r="BV153" s="79">
        <v>0.48467245291635958</v>
      </c>
      <c r="BW153" s="79">
        <v>3.792536840126514E-2</v>
      </c>
      <c r="BX153" s="79">
        <v>6.8232447864222695E-2</v>
      </c>
      <c r="BY153" s="79">
        <v>1.1740849122219283</v>
      </c>
      <c r="BZ153" s="79">
        <v>3.792536840126514E-2</v>
      </c>
      <c r="CA153" s="79">
        <v>9.9816713884861089E-2</v>
      </c>
      <c r="CB153" s="79">
        <v>0.68778522555297616</v>
      </c>
      <c r="CC153" s="79">
        <v>0.56017709817895311</v>
      </c>
      <c r="CD153" s="79">
        <v>0.91597625222004864</v>
      </c>
      <c r="CE153" s="79">
        <v>0.45337300255601876</v>
      </c>
      <c r="CF153" s="79">
        <v>0.7773664511403986</v>
      </c>
      <c r="CG153" s="79">
        <v>0.7706655288451103</v>
      </c>
      <c r="CH153" s="79">
        <v>1.1119510372303181E-3</v>
      </c>
      <c r="CI153" s="79">
        <v>0.58291526821149509</v>
      </c>
      <c r="CJ153" s="79">
        <v>2.0071990700121964</v>
      </c>
      <c r="CK153" s="79">
        <v>0.60926714901811818</v>
      </c>
      <c r="CL153" s="79">
        <v>0.65863735421988079</v>
      </c>
      <c r="CM153" s="79">
        <v>4.6700597852071167E-2</v>
      </c>
      <c r="CN153" s="79">
        <v>4.0597083245207631E-3</v>
      </c>
      <c r="CO153" s="79">
        <v>4.4264296346642498</v>
      </c>
      <c r="CP153" s="79">
        <v>0.63201063728276519</v>
      </c>
      <c r="CQ153" s="79">
        <v>2.0071990700121964</v>
      </c>
      <c r="CR153" s="79">
        <v>1.553230122688992</v>
      </c>
      <c r="CS153" s="79">
        <v>1.7058921154207232E-2</v>
      </c>
      <c r="CT153" s="79">
        <v>1.3514228284739813</v>
      </c>
      <c r="CU153" s="79">
        <v>0.27324698162842187</v>
      </c>
      <c r="CV153" s="79">
        <v>1.2238559225602839</v>
      </c>
      <c r="CW153" s="79">
        <v>1.1813845782808898</v>
      </c>
      <c r="CX153" s="79">
        <v>0.32506178545219971</v>
      </c>
      <c r="CY153" s="79">
        <v>0.7773664511403986</v>
      </c>
      <c r="CZ153" s="79">
        <v>1.1264450609205801</v>
      </c>
      <c r="DA153" s="79">
        <v>0.27405015630384089</v>
      </c>
      <c r="DB153" s="79">
        <v>0.58291526821149509</v>
      </c>
      <c r="DC153" s="79">
        <v>2.3482637320783546</v>
      </c>
      <c r="DD153" s="79">
        <v>7.6746507255506735</v>
      </c>
      <c r="DE153" s="79">
        <v>6.9620843593819828E-2</v>
      </c>
      <c r="DF153" s="79">
        <v>0.26721338371415715</v>
      </c>
      <c r="DG153" s="79">
        <v>2.0071990700121964</v>
      </c>
      <c r="DH153" s="79">
        <v>4.5658462421482735</v>
      </c>
      <c r="DI153" s="79">
        <v>4.5439275923490392</v>
      </c>
      <c r="DJ153" s="79">
        <v>0.48467245291635958</v>
      </c>
      <c r="DK153" s="79">
        <v>2.7300353228049108</v>
      </c>
      <c r="DL153" s="79">
        <v>0.37911708193226284</v>
      </c>
      <c r="DM153" s="79">
        <v>0.46407563618517478</v>
      </c>
      <c r="DN153" s="79">
        <v>0.13664676805129627</v>
      </c>
      <c r="DO153" s="79">
        <v>2.7300353228049108</v>
      </c>
      <c r="DP153" s="79">
        <v>1.5710809093008273</v>
      </c>
      <c r="DQ153" s="79">
        <v>7.9279204069086229E-2</v>
      </c>
      <c r="DR153" s="79">
        <v>0.49380143921384667</v>
      </c>
      <c r="DS153" s="79">
        <v>0.7773664511403986</v>
      </c>
      <c r="DT153" s="79">
        <v>0.20792433827497975</v>
      </c>
      <c r="DU153" s="79">
        <v>0.7773664511403986</v>
      </c>
      <c r="DV153" s="79">
        <v>2.0071990700121964</v>
      </c>
      <c r="DW153" s="79">
        <v>0.66513129934199466</v>
      </c>
      <c r="DX153" s="79">
        <v>9.1096088812627884E-3</v>
      </c>
      <c r="DY153" s="79">
        <v>0.67267119133852193</v>
      </c>
      <c r="DZ153" s="79">
        <v>2.6307516475108885</v>
      </c>
      <c r="EA153" s="79">
        <v>0.74293337510024471</v>
      </c>
      <c r="EB153" s="79">
        <v>2.7300353228049108</v>
      </c>
      <c r="EC153" s="79">
        <v>2.0071990700121964</v>
      </c>
      <c r="ED153" s="79">
        <v>1.1153152110458706</v>
      </c>
      <c r="EE153" s="79">
        <v>0.68778522555297616</v>
      </c>
      <c r="EF153" s="79">
        <v>0.309223959648046</v>
      </c>
      <c r="EG153" s="79">
        <v>2.0071990700121964</v>
      </c>
      <c r="EH153" s="79">
        <v>0.46037252186203842</v>
      </c>
      <c r="EI153" s="79">
        <v>0.7773664511403986</v>
      </c>
      <c r="EJ153" s="79">
        <v>2.4503161551449339E-3</v>
      </c>
      <c r="EK153" s="79">
        <v>0.48467245291635958</v>
      </c>
      <c r="EL153" s="79">
        <v>3.6925060170887085</v>
      </c>
      <c r="EM153" s="79">
        <v>2.9443426543362294E-2</v>
      </c>
      <c r="EN153" s="79">
        <v>0.52826796185058611</v>
      </c>
      <c r="EO153" s="79">
        <v>0.15217196864890895</v>
      </c>
      <c r="EP153" s="79">
        <v>2.0071990700121964</v>
      </c>
      <c r="EQ153" s="79">
        <v>1.092080460973921</v>
      </c>
      <c r="ER153" s="79">
        <v>0.37970872451584109</v>
      </c>
      <c r="ES153" s="79">
        <v>3.792536840126514E-2</v>
      </c>
      <c r="ET153" s="79">
        <v>2.1835365336724703E-2</v>
      </c>
      <c r="EU153" s="79">
        <v>5.1538582856309398E-2</v>
      </c>
      <c r="EV153" s="79">
        <v>1.4418042584125117</v>
      </c>
      <c r="EW153" s="79">
        <v>2.1816814072132997</v>
      </c>
      <c r="EX153" s="79">
        <v>2.8989540949655231E-2</v>
      </c>
      <c r="EY153" s="79">
        <v>2.0071990700121964</v>
      </c>
      <c r="EZ153" s="79">
        <v>0.12247197088776758</v>
      </c>
      <c r="FA153" s="79">
        <v>1.7808332673087981</v>
      </c>
      <c r="FB153" s="79">
        <v>1.9250050363313251</v>
      </c>
      <c r="FC153" s="79">
        <v>2.0071990700121964</v>
      </c>
      <c r="FD153" s="79">
        <v>4.1817426979290383E-2</v>
      </c>
      <c r="FE153" s="79">
        <v>0.13513226674130241</v>
      </c>
      <c r="FF153" s="79">
        <v>0.18641688582731963</v>
      </c>
      <c r="FG153" s="79">
        <v>5.4587104262607163E-2</v>
      </c>
      <c r="FH153" s="79">
        <v>0.79598721713455123</v>
      </c>
      <c r="FI153" s="79">
        <v>0.51903677355439282</v>
      </c>
      <c r="FJ153" s="79">
        <v>0.66889927143867478</v>
      </c>
      <c r="FK153" s="79">
        <v>0.58291526821149509</v>
      </c>
      <c r="FL153" s="79">
        <v>2.7300353228049108</v>
      </c>
      <c r="FM153" s="79">
        <v>0.17330438466621115</v>
      </c>
      <c r="FN153" s="79">
        <v>7.7122575737644042E-3</v>
      </c>
      <c r="FO153" s="79">
        <v>5.8388974995328628E-2</v>
      </c>
      <c r="FP153" s="79">
        <v>3.792536840126514E-2</v>
      </c>
      <c r="FQ153" s="79">
        <v>0.7773664511403986</v>
      </c>
      <c r="FR153" s="79">
        <v>0.68778522555297616</v>
      </c>
      <c r="FS153" s="79">
        <v>2.8662086635420567</v>
      </c>
      <c r="FT153" s="79">
        <v>2.4309793638419754</v>
      </c>
      <c r="FU153" s="79">
        <v>0.81640180042951194</v>
      </c>
      <c r="FV153" s="79">
        <v>0.68778522555297616</v>
      </c>
      <c r="FW153" s="79">
        <v>1.8720300086425543</v>
      </c>
      <c r="FX153" s="79">
        <v>2.0071990700121964</v>
      </c>
      <c r="FY153" s="79">
        <v>0.58291526821149509</v>
      </c>
      <c r="FZ153" s="79">
        <v>0.93181785316105237</v>
      </c>
      <c r="GA153" s="79">
        <v>0.48902192474264738</v>
      </c>
      <c r="GB153" s="79">
        <v>6.5139440323258108E-2</v>
      </c>
      <c r="GC153" s="79">
        <v>0.26495925980841367</v>
      </c>
      <c r="GD153" s="79">
        <v>0.9102696858743351</v>
      </c>
      <c r="GE153" s="79">
        <v>0.68778522555297616</v>
      </c>
      <c r="GF153" s="79">
        <v>0.71881310845223556</v>
      </c>
      <c r="GG153" s="79">
        <v>3.0397065564090857</v>
      </c>
      <c r="GH153" s="79">
        <v>0.58291526821149509</v>
      </c>
      <c r="GI153" s="79">
        <v>0.58291526821149509</v>
      </c>
      <c r="GJ153" s="79">
        <v>0.58291526821149509</v>
      </c>
      <c r="GK153" s="79">
        <v>0.58291526821149509</v>
      </c>
      <c r="GL153" s="79">
        <v>9.1711510160424614E-2</v>
      </c>
      <c r="GM153" s="79">
        <v>1.1087096885582506E-2</v>
      </c>
      <c r="GN153" s="79">
        <v>3.1279937556758744E-2</v>
      </c>
      <c r="GO153" s="79">
        <v>0.1156192426312172</v>
      </c>
      <c r="GP153" s="79">
        <v>2.608347965359771</v>
      </c>
      <c r="GQ153" s="79">
        <v>2.0071990700121964</v>
      </c>
      <c r="GR153" s="79">
        <v>1.1298629179727671</v>
      </c>
      <c r="GS153" s="79">
        <v>2.5988978606443443E-2</v>
      </c>
      <c r="GT153" s="79">
        <v>4.7895292074824152</v>
      </c>
      <c r="GU153" s="79">
        <v>2.0071990700121964</v>
      </c>
      <c r="GV153" s="79">
        <v>0.74916101665494939</v>
      </c>
      <c r="GW153" s="79">
        <v>3.792536840126514E-2</v>
      </c>
      <c r="GX153" s="79">
        <v>0.58291526821149509</v>
      </c>
      <c r="GY153" s="79">
        <v>0.26460633091914887</v>
      </c>
      <c r="GZ153" s="79">
        <v>0.20443412786262244</v>
      </c>
      <c r="HA153" s="79">
        <v>0.96473813111815532</v>
      </c>
      <c r="HB153" s="79">
        <v>0.58291526821149509</v>
      </c>
      <c r="HC153" s="79">
        <v>3.792536840126514E-2</v>
      </c>
      <c r="HD153" s="79">
        <v>0.17327856736531713</v>
      </c>
      <c r="HE153" s="79">
        <v>0.45282076357040102</v>
      </c>
      <c r="HF153" s="79">
        <v>7.3089185819451545</v>
      </c>
      <c r="HG153" s="79">
        <v>1.3755260891855938</v>
      </c>
      <c r="HH153" s="79">
        <v>1.5803991773874634E-2</v>
      </c>
      <c r="HI153" s="79">
        <v>5.9626179836755701E-2</v>
      </c>
      <c r="HJ153" s="79">
        <v>0.30394140024084015</v>
      </c>
      <c r="HK153" s="79">
        <v>3.792536840126514E-2</v>
      </c>
      <c r="HL153" s="79">
        <v>0.58291526821149509</v>
      </c>
      <c r="HM153" s="79">
        <v>5.148832138431791</v>
      </c>
      <c r="HN153" s="79">
        <v>0.58291526821149509</v>
      </c>
      <c r="HO153" s="79">
        <v>2.7300353228049108</v>
      </c>
      <c r="HP153" s="79">
        <v>6.7271747132023405</v>
      </c>
      <c r="HQ153" s="79">
        <v>5.5014085061412588E-2</v>
      </c>
      <c r="HR153" s="79">
        <v>0.20038647424227413</v>
      </c>
      <c r="HS153" s="80" t="str">
        <f t="shared" si="2"/>
        <v>Water Pollution_Bezafibrate_Freshwater_Health_N/A for WP Interim Methodology</v>
      </c>
    </row>
    <row r="154" spans="2:227">
      <c r="B154" s="82" t="s">
        <v>9</v>
      </c>
      <c r="C154" s="83" t="s">
        <v>443</v>
      </c>
      <c r="D154" s="65" t="s">
        <v>396</v>
      </c>
      <c r="E154" s="65" t="s">
        <v>395</v>
      </c>
      <c r="F154" s="65" t="s">
        <v>390</v>
      </c>
      <c r="G154" s="65" t="s">
        <v>391</v>
      </c>
      <c r="H154" s="41"/>
      <c r="I154" s="79">
        <v>3.2965571764804644E-4</v>
      </c>
      <c r="J154" s="79">
        <v>6.6584053250907536E-4</v>
      </c>
      <c r="K154" s="79">
        <v>3.7636139002654562E-3</v>
      </c>
      <c r="L154" s="79">
        <v>6.3145789827500633E-4</v>
      </c>
      <c r="M154" s="79">
        <v>9.8154614077191719E-3</v>
      </c>
      <c r="N154" s="79">
        <v>4.2417691477736547E-3</v>
      </c>
      <c r="O154" s="79">
        <v>2.4247145600263015E-3</v>
      </c>
      <c r="P154" s="79">
        <v>2.8873662253074747E-3</v>
      </c>
      <c r="Q154" s="79">
        <v>1.058261706328451E-3</v>
      </c>
      <c r="R154" s="79">
        <v>2.4247145600263015E-3</v>
      </c>
      <c r="S154" s="79">
        <v>8.6014730225027246E-4</v>
      </c>
      <c r="T154" s="79">
        <v>2.6902387533702058E-2</v>
      </c>
      <c r="U154" s="79">
        <v>4.0043976592171314E-4</v>
      </c>
      <c r="V154" s="79">
        <v>2.4247145600263015E-3</v>
      </c>
      <c r="W154" s="79">
        <v>4.2950557020597323E-3</v>
      </c>
      <c r="X154" s="79">
        <v>1.4956378732544195E-2</v>
      </c>
      <c r="Y154" s="79">
        <v>2.4247145600263015E-3</v>
      </c>
      <c r="Z154" s="79">
        <v>1.714395064385469E-3</v>
      </c>
      <c r="AA154" s="79">
        <v>2.9555589270122289E-2</v>
      </c>
      <c r="AB154" s="79">
        <v>5.0723023176480299E-4</v>
      </c>
      <c r="AC154" s="79">
        <v>1.2157650952091476E-2</v>
      </c>
      <c r="AD154" s="79">
        <v>2.6871396660968056E-3</v>
      </c>
      <c r="AE154" s="79">
        <v>3.355581527538268E-4</v>
      </c>
      <c r="AF154" s="79">
        <v>5.3764999290685763E-3</v>
      </c>
      <c r="AG154" s="79">
        <v>2.1799421844506069E-3</v>
      </c>
      <c r="AH154" s="79">
        <v>2.1743187974362158E-2</v>
      </c>
      <c r="AI154" s="79">
        <v>3.7107071783515958E-3</v>
      </c>
      <c r="AJ154" s="79">
        <v>2.4247145600263015E-3</v>
      </c>
      <c r="AK154" s="79">
        <v>1.1796571838195612E-2</v>
      </c>
      <c r="AL154" s="79">
        <v>1.4652064395478165E-3</v>
      </c>
      <c r="AM154" s="79">
        <v>1.0254136957906532E-2</v>
      </c>
      <c r="AN154" s="79">
        <v>7.8223233092619103E-3</v>
      </c>
      <c r="AO154" s="79">
        <v>8.1087293484427454E-3</v>
      </c>
      <c r="AP154" s="79">
        <v>2.0774614246587319E-3</v>
      </c>
      <c r="AQ154" s="79">
        <v>1.1864701426347117E-2</v>
      </c>
      <c r="AR154" s="79">
        <v>1.4798160235689002E-3</v>
      </c>
      <c r="AS154" s="79">
        <v>2.4247145600263015E-3</v>
      </c>
      <c r="AT154" s="79">
        <v>1.0438114138145793E-3</v>
      </c>
      <c r="AU154" s="79">
        <v>2.9942223418229514E-3</v>
      </c>
      <c r="AV154" s="79">
        <v>9.8154614077191719E-3</v>
      </c>
      <c r="AW154" s="79">
        <v>2.0639994742419204E-3</v>
      </c>
      <c r="AX154" s="79">
        <v>3.5076736313388174E-2</v>
      </c>
      <c r="AY154" s="79">
        <v>1.776634846891826E-3</v>
      </c>
      <c r="AZ154" s="79">
        <v>8.1087293484427454E-3</v>
      </c>
      <c r="BA154" s="79">
        <v>2.6748387598238978E-2</v>
      </c>
      <c r="BB154" s="79">
        <v>1.7944913737261696E-2</v>
      </c>
      <c r="BC154" s="79">
        <v>8.3201918446101225E-4</v>
      </c>
      <c r="BD154" s="79">
        <v>1.3904310788920515E-2</v>
      </c>
      <c r="BE154" s="79">
        <v>5.8728816962749352E-4</v>
      </c>
      <c r="BF154" s="79">
        <v>1.2235365195733675E-3</v>
      </c>
      <c r="BG154" s="79">
        <v>2.4247145600263015E-3</v>
      </c>
      <c r="BH154" s="79">
        <v>5.1721055448078366E-3</v>
      </c>
      <c r="BI154" s="79">
        <v>2.9122891012906504E-2</v>
      </c>
      <c r="BJ154" s="79">
        <v>2.9133372874380692E-3</v>
      </c>
      <c r="BK154" s="79">
        <v>6.7689302310569859E-4</v>
      </c>
      <c r="BL154" s="79">
        <v>2.4247145600263015E-3</v>
      </c>
      <c r="BM154" s="79">
        <v>3.8263982959951858E-3</v>
      </c>
      <c r="BN154" s="79">
        <v>1.910485204910804E-3</v>
      </c>
      <c r="BO154" s="79">
        <v>5.7643670815838649E-3</v>
      </c>
      <c r="BP154" s="79">
        <v>1.5297673656589721E-3</v>
      </c>
      <c r="BQ154" s="79">
        <v>6.9340378133893226E-3</v>
      </c>
      <c r="BR154" s="79">
        <v>3.5386358277542291E-4</v>
      </c>
      <c r="BS154" s="79">
        <v>9.5161268112879476E-4</v>
      </c>
      <c r="BT154" s="79">
        <v>8.1087293484427454E-3</v>
      </c>
      <c r="BU154" s="79">
        <v>3.2758514133417914E-4</v>
      </c>
      <c r="BV154" s="79">
        <v>5.1721055448078366E-3</v>
      </c>
      <c r="BW154" s="79">
        <v>6.3145789827500633E-4</v>
      </c>
      <c r="BX154" s="79">
        <v>3.8451324801128217E-3</v>
      </c>
      <c r="BY154" s="79">
        <v>9.4033167842821879E-3</v>
      </c>
      <c r="BZ154" s="79">
        <v>6.3145789827500633E-4</v>
      </c>
      <c r="CA154" s="79">
        <v>3.4551582597967655E-3</v>
      </c>
      <c r="CB154" s="79">
        <v>8.1087293484427454E-3</v>
      </c>
      <c r="CC154" s="79">
        <v>9.6336538833839691E-4</v>
      </c>
      <c r="CD154" s="79">
        <v>8.8721628322067595E-3</v>
      </c>
      <c r="CE154" s="79">
        <v>2.6068671293230553E-2</v>
      </c>
      <c r="CF154" s="79">
        <v>9.8154614077191719E-3</v>
      </c>
      <c r="CG154" s="79">
        <v>2.0201865357203671E-3</v>
      </c>
      <c r="CH154" s="79">
        <v>3.3904029585401558E-4</v>
      </c>
      <c r="CI154" s="79">
        <v>2.4247145600263015E-3</v>
      </c>
      <c r="CJ154" s="79">
        <v>1.1796571838195612E-2</v>
      </c>
      <c r="CK154" s="79">
        <v>1.1697220800909267E-3</v>
      </c>
      <c r="CL154" s="79">
        <v>1.9330180792347457E-2</v>
      </c>
      <c r="CM154" s="79">
        <v>8.3948392492501031E-4</v>
      </c>
      <c r="CN154" s="79">
        <v>3.3357973292309382E-3</v>
      </c>
      <c r="CO154" s="79">
        <v>7.6828891334259578E-4</v>
      </c>
      <c r="CP154" s="79">
        <v>1.6232466261573892E-3</v>
      </c>
      <c r="CQ154" s="79">
        <v>1.1796571838195612E-2</v>
      </c>
      <c r="CR154" s="79">
        <v>5.8187778909661548E-3</v>
      </c>
      <c r="CS154" s="79">
        <v>5.0756609529762102E-4</v>
      </c>
      <c r="CT154" s="79">
        <v>8.6888947997048813E-3</v>
      </c>
      <c r="CU154" s="79">
        <v>2.2449096990948031E-3</v>
      </c>
      <c r="CV154" s="79">
        <v>1.8810963029073419E-3</v>
      </c>
      <c r="CW154" s="79">
        <v>2.2938534603698765E-3</v>
      </c>
      <c r="CX154" s="79">
        <v>1.5308596893492587E-3</v>
      </c>
      <c r="CY154" s="79">
        <v>9.8154614077191719E-3</v>
      </c>
      <c r="CZ154" s="79">
        <v>1.5042155049329207E-2</v>
      </c>
      <c r="DA154" s="79">
        <v>3.8822916568736626E-3</v>
      </c>
      <c r="DB154" s="79">
        <v>2.4247145600263015E-3</v>
      </c>
      <c r="DC154" s="79">
        <v>7.7799285927024958E-3</v>
      </c>
      <c r="DD154" s="79">
        <v>1.1702949120513112E-2</v>
      </c>
      <c r="DE154" s="79">
        <v>5.9302890964733326E-4</v>
      </c>
      <c r="DF154" s="79">
        <v>1.4188199235474017E-3</v>
      </c>
      <c r="DG154" s="79">
        <v>1.1796571838195612E-2</v>
      </c>
      <c r="DH154" s="79">
        <v>4.7073701535749772E-3</v>
      </c>
      <c r="DI154" s="79">
        <v>4.5886162928891631E-2</v>
      </c>
      <c r="DJ154" s="79">
        <v>5.1721055448078366E-3</v>
      </c>
      <c r="DK154" s="79">
        <v>4.2950557020597323E-3</v>
      </c>
      <c r="DL154" s="79">
        <v>3.6532380726966187E-3</v>
      </c>
      <c r="DM154" s="79">
        <v>7.2456640941365282E-3</v>
      </c>
      <c r="DN154" s="79">
        <v>1.4197704775621126E-3</v>
      </c>
      <c r="DO154" s="79">
        <v>4.2950557020597323E-3</v>
      </c>
      <c r="DP154" s="79">
        <v>3.3249646562022483E-4</v>
      </c>
      <c r="DQ154" s="79">
        <v>1.2311345962224881E-3</v>
      </c>
      <c r="DR154" s="79">
        <v>9.4660409324442952E-4</v>
      </c>
      <c r="DS154" s="79">
        <v>9.8154614077191719E-3</v>
      </c>
      <c r="DT154" s="79">
        <v>1.1231687670300397E-2</v>
      </c>
      <c r="DU154" s="79">
        <v>9.8154614077191719E-3</v>
      </c>
      <c r="DV154" s="79">
        <v>1.1796571838195612E-2</v>
      </c>
      <c r="DW154" s="79">
        <v>1.2047204794641698E-3</v>
      </c>
      <c r="DX154" s="79">
        <v>1.7102129402064134E-3</v>
      </c>
      <c r="DY154" s="79">
        <v>2.2989713904862791E-2</v>
      </c>
      <c r="DZ154" s="79">
        <v>5.5300090942269351E-3</v>
      </c>
      <c r="EA154" s="79">
        <v>3.3030816236865945E-4</v>
      </c>
      <c r="EB154" s="79">
        <v>4.2950557020597323E-3</v>
      </c>
      <c r="EC154" s="79">
        <v>1.1796571838195612E-2</v>
      </c>
      <c r="ED154" s="79">
        <v>2.8090678936291357E-3</v>
      </c>
      <c r="EE154" s="79">
        <v>8.1087293484427454E-3</v>
      </c>
      <c r="EF154" s="79">
        <v>3.3469319672619169E-3</v>
      </c>
      <c r="EG154" s="79">
        <v>1.1796571838195612E-2</v>
      </c>
      <c r="EH154" s="79">
        <v>2.6054542458641651E-3</v>
      </c>
      <c r="EI154" s="79">
        <v>9.8154614077191719E-3</v>
      </c>
      <c r="EJ154" s="79">
        <v>7.2610400986967884E-4</v>
      </c>
      <c r="EK154" s="79">
        <v>5.1721055448078366E-3</v>
      </c>
      <c r="EL154" s="79">
        <v>4.0645183520207247E-3</v>
      </c>
      <c r="EM154" s="79">
        <v>8.9514708374588219E-4</v>
      </c>
      <c r="EN154" s="79">
        <v>1.0506935974459715E-2</v>
      </c>
      <c r="EO154" s="79">
        <v>9.6096827177890318E-4</v>
      </c>
      <c r="EP154" s="79">
        <v>1.1796571838195612E-2</v>
      </c>
      <c r="EQ154" s="79">
        <v>3.3313021724403391E-4</v>
      </c>
      <c r="ER154" s="79">
        <v>1.3006822779897865E-2</v>
      </c>
      <c r="ES154" s="79">
        <v>6.3145789827500633E-4</v>
      </c>
      <c r="ET154" s="79">
        <v>5.6238386578792232E-4</v>
      </c>
      <c r="EU154" s="79">
        <v>6.6524621162570728E-4</v>
      </c>
      <c r="EV154" s="79">
        <v>5.3117579690936364E-3</v>
      </c>
      <c r="EW154" s="79">
        <v>1.9324241523396367E-2</v>
      </c>
      <c r="EX154" s="79">
        <v>2.2565687390880468E-2</v>
      </c>
      <c r="EY154" s="79">
        <v>1.1796571838195612E-2</v>
      </c>
      <c r="EZ154" s="79">
        <v>2.0969864504863812E-3</v>
      </c>
      <c r="FA154" s="79">
        <v>7.1390262319803526E-4</v>
      </c>
      <c r="FB154" s="79">
        <v>4.3772082203837933E-3</v>
      </c>
      <c r="FC154" s="79">
        <v>1.1796571838195612E-2</v>
      </c>
      <c r="FD154" s="79">
        <v>1.1079727369568769E-3</v>
      </c>
      <c r="FE154" s="79">
        <v>1.0177718959229914E-3</v>
      </c>
      <c r="FF154" s="79">
        <v>3.1268265562222211E-3</v>
      </c>
      <c r="FG154" s="79">
        <v>9.860484852636393E-3</v>
      </c>
      <c r="FH154" s="79">
        <v>2.7445106501125843E-3</v>
      </c>
      <c r="FI154" s="79">
        <v>1.7355916595609103E-2</v>
      </c>
      <c r="FJ154" s="79">
        <v>9.0165139342475095E-3</v>
      </c>
      <c r="FK154" s="79">
        <v>2.4247145600263015E-3</v>
      </c>
      <c r="FL154" s="79">
        <v>4.2950557020597323E-3</v>
      </c>
      <c r="FM154" s="79">
        <v>1.9501483294163825E-3</v>
      </c>
      <c r="FN154" s="79">
        <v>2.5265402390574252E-3</v>
      </c>
      <c r="FO154" s="79">
        <v>1.9577237378123253E-3</v>
      </c>
      <c r="FP154" s="79">
        <v>6.3145789827500633E-4</v>
      </c>
      <c r="FQ154" s="79">
        <v>9.8154614077191719E-3</v>
      </c>
      <c r="FR154" s="79">
        <v>8.1087293484427454E-3</v>
      </c>
      <c r="FS154" s="79">
        <v>2.5037335178390947E-3</v>
      </c>
      <c r="FT154" s="79">
        <v>2.4348472315973112E-2</v>
      </c>
      <c r="FU154" s="79">
        <v>2.1352818070049214E-3</v>
      </c>
      <c r="FV154" s="79">
        <v>8.1087293484427454E-3</v>
      </c>
      <c r="FW154" s="79">
        <v>5.7997224440261771E-3</v>
      </c>
      <c r="FX154" s="79">
        <v>1.1796571838195612E-2</v>
      </c>
      <c r="FY154" s="79">
        <v>2.4247145600263015E-3</v>
      </c>
      <c r="FZ154" s="79">
        <v>2.3424811237693854E-2</v>
      </c>
      <c r="GA154" s="79">
        <v>6.0375857658406399E-3</v>
      </c>
      <c r="GB154" s="79">
        <v>4.7184252678682433E-4</v>
      </c>
      <c r="GC154" s="79">
        <v>6.0122274805555131E-4</v>
      </c>
      <c r="GD154" s="79">
        <v>4.7568113641195163E-3</v>
      </c>
      <c r="GE154" s="79">
        <v>8.1087293484427454E-3</v>
      </c>
      <c r="GF154" s="79">
        <v>9.1375645109238023E-3</v>
      </c>
      <c r="GG154" s="79">
        <v>9.6892378193097692E-3</v>
      </c>
      <c r="GH154" s="79">
        <v>2.4247145600263015E-3</v>
      </c>
      <c r="GI154" s="79">
        <v>2.4247145600263015E-3</v>
      </c>
      <c r="GJ154" s="79">
        <v>2.4247145600263015E-3</v>
      </c>
      <c r="GK154" s="79">
        <v>2.4247145600263015E-3</v>
      </c>
      <c r="GL154" s="79">
        <v>5.7825276106846294E-4</v>
      </c>
      <c r="GM154" s="79">
        <v>1.3412358248347884E-3</v>
      </c>
      <c r="GN154" s="79">
        <v>2.5129991603643227E-3</v>
      </c>
      <c r="GO154" s="79">
        <v>3.0590166036763778E-2</v>
      </c>
      <c r="GP154" s="79">
        <v>1.9239927542629178E-3</v>
      </c>
      <c r="GQ154" s="79">
        <v>1.1796571838195612E-2</v>
      </c>
      <c r="GR154" s="79">
        <v>1.979341158813683E-3</v>
      </c>
      <c r="GS154" s="79">
        <v>2.2753018396985542E-3</v>
      </c>
      <c r="GT154" s="79">
        <v>1.3803855298179474E-2</v>
      </c>
      <c r="GU154" s="79">
        <v>1.1796571838195612E-2</v>
      </c>
      <c r="GV154" s="79">
        <v>4.5253492282387613E-2</v>
      </c>
      <c r="GW154" s="79">
        <v>6.3145789827500633E-4</v>
      </c>
      <c r="GX154" s="79">
        <v>2.4247145600263015E-3</v>
      </c>
      <c r="GY154" s="79">
        <v>2.6708582655447584E-3</v>
      </c>
      <c r="GZ154" s="79">
        <v>1.9667770306162151E-3</v>
      </c>
      <c r="HA154" s="79">
        <v>3.4088204965687717E-4</v>
      </c>
      <c r="HB154" s="79">
        <v>2.4247145600263015E-3</v>
      </c>
      <c r="HC154" s="79">
        <v>6.3145789827500633E-4</v>
      </c>
      <c r="HD154" s="79">
        <v>3.316470710048214E-4</v>
      </c>
      <c r="HE154" s="79">
        <v>2.9271384762886475E-3</v>
      </c>
      <c r="HF154" s="79">
        <v>6.6076812193728764E-3</v>
      </c>
      <c r="HG154" s="79">
        <v>3.2736860214383659E-3</v>
      </c>
      <c r="HH154" s="79">
        <v>6.2425626788674997E-3</v>
      </c>
      <c r="HI154" s="79">
        <v>1.3533227659933548E-3</v>
      </c>
      <c r="HJ154" s="79">
        <v>3.295639706475703E-4</v>
      </c>
      <c r="HK154" s="79">
        <v>6.3145789827500633E-4</v>
      </c>
      <c r="HL154" s="79">
        <v>2.4247145600263015E-3</v>
      </c>
      <c r="HM154" s="79">
        <v>8.3448807948840013E-3</v>
      </c>
      <c r="HN154" s="79">
        <v>2.4247145600263015E-3</v>
      </c>
      <c r="HO154" s="79">
        <v>4.2950557020597323E-3</v>
      </c>
      <c r="HP154" s="79">
        <v>3.8696167673385961E-3</v>
      </c>
      <c r="HQ154" s="79">
        <v>1.8982986246971376E-3</v>
      </c>
      <c r="HR154" s="79">
        <v>1.2990956984192921E-2</v>
      </c>
      <c r="HS154" s="80" t="str">
        <f t="shared" si="2"/>
        <v>Water Pollution_Bezafibrate_Seawater_Health_N/A for WP Interim Methodology</v>
      </c>
    </row>
    <row r="155" spans="2:227">
      <c r="B155" s="82" t="s">
        <v>9</v>
      </c>
      <c r="C155" s="83" t="s">
        <v>443</v>
      </c>
      <c r="D155" s="65" t="s">
        <v>384</v>
      </c>
      <c r="E155" s="65" t="s">
        <v>395</v>
      </c>
      <c r="F155" s="65" t="s">
        <v>390</v>
      </c>
      <c r="G155" s="65" t="s">
        <v>391</v>
      </c>
      <c r="H155" s="41"/>
      <c r="I155" s="79">
        <v>2.4153521579282242</v>
      </c>
      <c r="J155" s="79">
        <v>4.4295500953665287E-2</v>
      </c>
      <c r="K155" s="79">
        <v>1.5147457891300058</v>
      </c>
      <c r="L155" s="79">
        <v>6.3145789827500633E-4</v>
      </c>
      <c r="M155" s="79">
        <v>0.7773664511403986</v>
      </c>
      <c r="N155" s="79">
        <v>0.38247642821115424</v>
      </c>
      <c r="O155" s="79">
        <v>2.4247145600263015E-3</v>
      </c>
      <c r="P155" s="79">
        <v>4.2531945096197489E-2</v>
      </c>
      <c r="Q155" s="79">
        <v>3.6846303094620517E-2</v>
      </c>
      <c r="R155" s="79">
        <v>2.4247145600263015E-3</v>
      </c>
      <c r="S155" s="79">
        <v>1.7380071771470901E-2</v>
      </c>
      <c r="T155" s="79">
        <v>0.19349449982400996</v>
      </c>
      <c r="U155" s="79">
        <v>0.36272857228886157</v>
      </c>
      <c r="V155" s="79">
        <v>3.2585311912912739E-3</v>
      </c>
      <c r="W155" s="79">
        <v>4.2950557020597323E-3</v>
      </c>
      <c r="X155" s="79">
        <v>7.9289750155995318</v>
      </c>
      <c r="Y155" s="79">
        <v>2.4247145600263015E-3</v>
      </c>
      <c r="Z155" s="79">
        <v>0.73199541506664079</v>
      </c>
      <c r="AA155" s="79">
        <v>4.8391554083463202</v>
      </c>
      <c r="AB155" s="79">
        <v>5.3121084738804163E-2</v>
      </c>
      <c r="AC155" s="79">
        <v>1.5861113678011074</v>
      </c>
      <c r="AD155" s="79">
        <v>2.6871396660968056E-3</v>
      </c>
      <c r="AE155" s="79">
        <v>0.18292776652840931</v>
      </c>
      <c r="AF155" s="79">
        <v>1.87380783170778E-2</v>
      </c>
      <c r="AG155" s="79">
        <v>0.8356303176912101</v>
      </c>
      <c r="AH155" s="79">
        <v>3.8354911517373566E-2</v>
      </c>
      <c r="AI155" s="79">
        <v>0.14856645098511859</v>
      </c>
      <c r="AJ155" s="79">
        <v>2.4247145600263015E-3</v>
      </c>
      <c r="AK155" s="79">
        <v>0.26892621297149544</v>
      </c>
      <c r="AL155" s="79">
        <v>0.54457448580979817</v>
      </c>
      <c r="AM155" s="79">
        <v>2.0060276526326395</v>
      </c>
      <c r="AN155" s="79">
        <v>2.2213220219118472E-2</v>
      </c>
      <c r="AO155" s="79">
        <v>0.14771947439728492</v>
      </c>
      <c r="AP155" s="79">
        <v>0.85625276348098101</v>
      </c>
      <c r="AQ155" s="79">
        <v>0.52561980565103983</v>
      </c>
      <c r="AR155" s="79">
        <v>2.6137755608667628E-3</v>
      </c>
      <c r="AS155" s="79">
        <v>2.4247145600263015E-3</v>
      </c>
      <c r="AT155" s="79">
        <v>0.26618428218996681</v>
      </c>
      <c r="AU155" s="79">
        <v>0.3901378683811027</v>
      </c>
      <c r="AV155" s="79">
        <v>0.65793105022138687</v>
      </c>
      <c r="AW155" s="79">
        <v>3.1051251187151935E-2</v>
      </c>
      <c r="AX155" s="79">
        <v>2.8042712715447324</v>
      </c>
      <c r="AY155" s="79">
        <v>6.5759758576162244E-2</v>
      </c>
      <c r="AZ155" s="79">
        <v>8.1087293484427454E-3</v>
      </c>
      <c r="BA155" s="79">
        <v>2.5900176323914149E-2</v>
      </c>
      <c r="BB155" s="79">
        <v>0.57921450641136152</v>
      </c>
      <c r="BC155" s="79">
        <v>0.48492650626114664</v>
      </c>
      <c r="BD155" s="79">
        <v>0.63690357227762273</v>
      </c>
      <c r="BE155" s="79">
        <v>0.34798395778504376</v>
      </c>
      <c r="BF155" s="79">
        <v>1.8601012072149643</v>
      </c>
      <c r="BG155" s="79">
        <v>0.37539266046791631</v>
      </c>
      <c r="BH155" s="79">
        <v>0.2434614238822746</v>
      </c>
      <c r="BI155" s="79">
        <v>0.62288291784641459</v>
      </c>
      <c r="BJ155" s="79">
        <v>0.49006762804584225</v>
      </c>
      <c r="BK155" s="79">
        <v>0.50550873931985552</v>
      </c>
      <c r="BL155" s="79">
        <v>2.4247145600263015E-3</v>
      </c>
      <c r="BM155" s="79">
        <v>0.80293291011589007</v>
      </c>
      <c r="BN155" s="79">
        <v>0.1140230821059547</v>
      </c>
      <c r="BO155" s="79">
        <v>0.96094476103438042</v>
      </c>
      <c r="BP155" s="79">
        <v>1.043146509669205</v>
      </c>
      <c r="BQ155" s="79">
        <v>1.2565021445979045</v>
      </c>
      <c r="BR155" s="79">
        <v>1.2779258004502732</v>
      </c>
      <c r="BS155" s="79">
        <v>7.9056962765681277E-2</v>
      </c>
      <c r="BT155" s="79">
        <v>0.68778522555297616</v>
      </c>
      <c r="BU155" s="79">
        <v>1.0909026374265374</v>
      </c>
      <c r="BV155" s="79">
        <v>5.9900660073749397E-3</v>
      </c>
      <c r="BW155" s="79">
        <v>1.3305354806328688E-2</v>
      </c>
      <c r="BX155" s="79">
        <v>5.5682450946966458E-2</v>
      </c>
      <c r="BY155" s="79">
        <v>1.0672592447813196</v>
      </c>
      <c r="BZ155" s="79">
        <v>2.5727909177517372E-3</v>
      </c>
      <c r="CA155" s="79">
        <v>7.9796793193917845E-2</v>
      </c>
      <c r="CB155" s="79">
        <v>0.40682305676145214</v>
      </c>
      <c r="CC155" s="79">
        <v>0.53361470310971593</v>
      </c>
      <c r="CD155" s="79">
        <v>0.88807998944869537</v>
      </c>
      <c r="CE155" s="79">
        <v>0.37964635763644183</v>
      </c>
      <c r="CF155" s="79">
        <v>9.8154614077191719E-3</v>
      </c>
      <c r="CG155" s="79">
        <v>0.3954079841452891</v>
      </c>
      <c r="CH155" s="79">
        <v>3.578301888068887E-4</v>
      </c>
      <c r="CI155" s="79">
        <v>2.4247145600263015E-3</v>
      </c>
      <c r="CJ155" s="79">
        <v>1.1796571838195612E-2</v>
      </c>
      <c r="CK155" s="79">
        <v>0.59668363085715859</v>
      </c>
      <c r="CL155" s="79">
        <v>0.55945279718093077</v>
      </c>
      <c r="CM155" s="79">
        <v>2.756191024855454E-2</v>
      </c>
      <c r="CN155" s="79">
        <v>3.6143930569026766E-3</v>
      </c>
      <c r="CO155" s="79">
        <v>1.784537998349945</v>
      </c>
      <c r="CP155" s="79">
        <v>0.58151395966413011</v>
      </c>
      <c r="CQ155" s="79">
        <v>1.1796571838195612E-2</v>
      </c>
      <c r="CR155" s="79">
        <v>1.553230122688992</v>
      </c>
      <c r="CS155" s="79">
        <v>1.023234488362617E-2</v>
      </c>
      <c r="CT155" s="79">
        <v>1.2960322876780139</v>
      </c>
      <c r="CU155" s="79">
        <v>0.20901955020162716</v>
      </c>
      <c r="CV155" s="79">
        <v>1.1875813065688752</v>
      </c>
      <c r="CW155" s="79">
        <v>1.1781429984783989</v>
      </c>
      <c r="CX155" s="79">
        <v>0.19173505329996587</v>
      </c>
      <c r="CY155" s="79">
        <v>5.2887982139369759E-2</v>
      </c>
      <c r="CZ155" s="79">
        <v>0.71792878424694739</v>
      </c>
      <c r="DA155" s="79">
        <v>0.21981060739444058</v>
      </c>
      <c r="DB155" s="79">
        <v>0.30238956267874589</v>
      </c>
      <c r="DC155" s="79">
        <v>1.6368605732995913</v>
      </c>
      <c r="DD155" s="79">
        <v>7.6395119720039419</v>
      </c>
      <c r="DE155" s="79">
        <v>6.85492820292323E-2</v>
      </c>
      <c r="DF155" s="79">
        <v>0.25641062083553751</v>
      </c>
      <c r="DG155" s="79">
        <v>1.1796571838195612E-2</v>
      </c>
      <c r="DH155" s="79">
        <v>3.894675386916473</v>
      </c>
      <c r="DI155" s="79">
        <v>3.7840905462345251</v>
      </c>
      <c r="DJ155" s="79">
        <v>0.45595880815309092</v>
      </c>
      <c r="DK155" s="79">
        <v>1.319579924362873</v>
      </c>
      <c r="DL155" s="79">
        <v>0.37911708193226284</v>
      </c>
      <c r="DM155" s="79">
        <v>0.46407563618517478</v>
      </c>
      <c r="DN155" s="79">
        <v>0.11683315961709542</v>
      </c>
      <c r="DO155" s="79">
        <v>1.0248910401138915</v>
      </c>
      <c r="DP155" s="79">
        <v>1.5710809093008273</v>
      </c>
      <c r="DQ155" s="79">
        <v>5.2074285075594105E-2</v>
      </c>
      <c r="DR155" s="79">
        <v>0.42318638128937103</v>
      </c>
      <c r="DS155" s="79">
        <v>0.7773664511403986</v>
      </c>
      <c r="DT155" s="79">
        <v>0.1976628472882565</v>
      </c>
      <c r="DU155" s="79">
        <v>0.7773664511403986</v>
      </c>
      <c r="DV155" s="79">
        <v>1.1796571838195612E-2</v>
      </c>
      <c r="DW155" s="79">
        <v>0.58636505508401215</v>
      </c>
      <c r="DX155" s="79">
        <v>9.1096088812627884E-3</v>
      </c>
      <c r="DY155" s="79">
        <v>0.4805136013950137</v>
      </c>
      <c r="DZ155" s="79">
        <v>5.5300090942269351E-3</v>
      </c>
      <c r="EA155" s="79">
        <v>0.74293337510024471</v>
      </c>
      <c r="EB155" s="79">
        <v>4.2950557020597323E-3</v>
      </c>
      <c r="EC155" s="79">
        <v>1.1796571838195612E-2</v>
      </c>
      <c r="ED155" s="79">
        <v>0.77558613959451561</v>
      </c>
      <c r="EE155" s="79">
        <v>0.21105394605900096</v>
      </c>
      <c r="EF155" s="79">
        <v>0.28766773493778419</v>
      </c>
      <c r="EG155" s="79">
        <v>1.1796571838195612E-2</v>
      </c>
      <c r="EH155" s="79">
        <v>0.46037252186203842</v>
      </c>
      <c r="EI155" s="79">
        <v>9.8154614077191719E-3</v>
      </c>
      <c r="EJ155" s="79">
        <v>2.4503161551449339E-3</v>
      </c>
      <c r="EK155" s="79">
        <v>0.40738576218641537</v>
      </c>
      <c r="EL155" s="79">
        <v>2.6484650613288783</v>
      </c>
      <c r="EM155" s="79">
        <v>2.5697840891357591E-2</v>
      </c>
      <c r="EN155" s="79">
        <v>0.50033650453683653</v>
      </c>
      <c r="EO155" s="79">
        <v>0.14436777234514475</v>
      </c>
      <c r="EP155" s="79">
        <v>1.1796571838195612E-2</v>
      </c>
      <c r="EQ155" s="79">
        <v>1.0877933220506657</v>
      </c>
      <c r="ER155" s="79">
        <v>0.34778722129319473</v>
      </c>
      <c r="ES155" s="79">
        <v>9.8510294682137393E-3</v>
      </c>
      <c r="ET155" s="79">
        <v>7.8369772760557201E-3</v>
      </c>
      <c r="EU155" s="79">
        <v>4.8413859087320828E-2</v>
      </c>
      <c r="EV155" s="79">
        <v>1.4418042584125117</v>
      </c>
      <c r="EW155" s="79">
        <v>2.1326838642416392</v>
      </c>
      <c r="EX155" s="79">
        <v>2.8989540949655231E-2</v>
      </c>
      <c r="EY155" s="79">
        <v>1.1796571838195612E-2</v>
      </c>
      <c r="EZ155" s="79">
        <v>7.1193306077346349E-2</v>
      </c>
      <c r="FA155" s="79">
        <v>1.3194524601345641</v>
      </c>
      <c r="FB155" s="79">
        <v>1.853480663949691</v>
      </c>
      <c r="FC155" s="79">
        <v>1.1796571838195612E-2</v>
      </c>
      <c r="FD155" s="79">
        <v>1.998413492260933E-2</v>
      </c>
      <c r="FE155" s="79">
        <v>0.10950007380952236</v>
      </c>
      <c r="FF155" s="79">
        <v>0.18641688582731963</v>
      </c>
      <c r="FG155" s="79">
        <v>4.3641413636135648E-2</v>
      </c>
      <c r="FH155" s="79">
        <v>0.41385893167998888</v>
      </c>
      <c r="FI155" s="79">
        <v>0.50227172307994983</v>
      </c>
      <c r="FJ155" s="79">
        <v>0.42055205251284966</v>
      </c>
      <c r="FK155" s="79">
        <v>0.23255717600427209</v>
      </c>
      <c r="FL155" s="79">
        <v>1.3020884674652367</v>
      </c>
      <c r="FM155" s="79">
        <v>0.17139850745380933</v>
      </c>
      <c r="FN155" s="79">
        <v>7.532855608283282E-3</v>
      </c>
      <c r="FO155" s="79">
        <v>5.8388974995328628E-2</v>
      </c>
      <c r="FP155" s="79">
        <v>2.9866697859754032E-3</v>
      </c>
      <c r="FQ155" s="79">
        <v>0.7773664511403986</v>
      </c>
      <c r="FR155" s="79">
        <v>6.7861197126921485E-2</v>
      </c>
      <c r="FS155" s="79">
        <v>2.5186079208524208</v>
      </c>
      <c r="FT155" s="79">
        <v>1.8595275540757246</v>
      </c>
      <c r="FU155" s="79">
        <v>0.81640180042951194</v>
      </c>
      <c r="FV155" s="79">
        <v>8.1087293484427454E-3</v>
      </c>
      <c r="FW155" s="79">
        <v>1.4603905555939722</v>
      </c>
      <c r="FX155" s="79">
        <v>1.1796571838195612E-2</v>
      </c>
      <c r="FY155" s="79">
        <v>0.37539266046791631</v>
      </c>
      <c r="FZ155" s="79">
        <v>0.93181785316105237</v>
      </c>
      <c r="GA155" s="79">
        <v>0.47341189022629054</v>
      </c>
      <c r="GB155" s="79">
        <v>5.4709297871804443E-3</v>
      </c>
      <c r="GC155" s="79">
        <v>0.21950813491217963</v>
      </c>
      <c r="GD155" s="79">
        <v>0.80012223052655296</v>
      </c>
      <c r="GE155" s="79">
        <v>0.68778522555297616</v>
      </c>
      <c r="GF155" s="79">
        <v>0.50410189392015115</v>
      </c>
      <c r="GG155" s="79">
        <v>2.0746567666995501</v>
      </c>
      <c r="GH155" s="79">
        <v>2.4247145600263015E-3</v>
      </c>
      <c r="GI155" s="79">
        <v>2.4247145600263015E-3</v>
      </c>
      <c r="GJ155" s="79">
        <v>0.37539266046791631</v>
      </c>
      <c r="GK155" s="79">
        <v>2.4247145600263015E-3</v>
      </c>
      <c r="GL155" s="79">
        <v>9.0103066492610712E-2</v>
      </c>
      <c r="GM155" s="79">
        <v>7.2588491771284043E-3</v>
      </c>
      <c r="GN155" s="79">
        <v>2.3600323161861267E-2</v>
      </c>
      <c r="GO155" s="79">
        <v>0.1156192426312172</v>
      </c>
      <c r="GP155" s="79">
        <v>2.5016599948163014</v>
      </c>
      <c r="GQ155" s="79">
        <v>1.3830812270705286</v>
      </c>
      <c r="GR155" s="79">
        <v>1.1298629179727671</v>
      </c>
      <c r="GS155" s="79">
        <v>2.2993429489658934E-2</v>
      </c>
      <c r="GT155" s="79">
        <v>4.3100772333088928</v>
      </c>
      <c r="GU155" s="79">
        <v>0.94634472863973762</v>
      </c>
      <c r="GV155" s="79">
        <v>0.63490314148700888</v>
      </c>
      <c r="GW155" s="79">
        <v>6.3145789827500633E-4</v>
      </c>
      <c r="GX155" s="79">
        <v>0.18661634090151977</v>
      </c>
      <c r="GY155" s="79">
        <v>0.18797751177496483</v>
      </c>
      <c r="GZ155" s="79">
        <v>0.1603189055271502</v>
      </c>
      <c r="HA155" s="79">
        <v>0.95766906070659319</v>
      </c>
      <c r="HB155" s="79">
        <v>2.4247145600263015E-3</v>
      </c>
      <c r="HC155" s="79">
        <v>3.792536840126514E-2</v>
      </c>
      <c r="HD155" s="79">
        <v>0.17283934444866086</v>
      </c>
      <c r="HE155" s="79">
        <v>0.42840684510891641</v>
      </c>
      <c r="HF155" s="79">
        <v>6.0911083958294476</v>
      </c>
      <c r="HG155" s="79">
        <v>1.0885255369743845</v>
      </c>
      <c r="HH155" s="79">
        <v>1.4538541413864988E-2</v>
      </c>
      <c r="HI155" s="79">
        <v>3.4006886510051716E-2</v>
      </c>
      <c r="HJ155" s="79">
        <v>0.30394140024084015</v>
      </c>
      <c r="HK155" s="79">
        <v>1.5630306933895064E-3</v>
      </c>
      <c r="HL155" s="79">
        <v>0.48387034457393124</v>
      </c>
      <c r="HM155" s="79">
        <v>4.582484403738138</v>
      </c>
      <c r="HN155" s="79">
        <v>2.4247145600263015E-3</v>
      </c>
      <c r="HO155" s="79">
        <v>1.9347188276696412</v>
      </c>
      <c r="HP155" s="79">
        <v>6.2926796422181068</v>
      </c>
      <c r="HQ155" s="79">
        <v>5.5014085061412588E-2</v>
      </c>
      <c r="HR155" s="79">
        <v>0.20038647424227413</v>
      </c>
      <c r="HS155" s="80" t="str">
        <f t="shared" si="2"/>
        <v>Water Pollution_Bezafibrate_Unspecified_Health_N/A for WP Interim Methodology</v>
      </c>
    </row>
    <row r="156" spans="2:227">
      <c r="B156" s="65" t="s">
        <v>9</v>
      </c>
      <c r="C156" s="84" t="s">
        <v>444</v>
      </c>
      <c r="D156" s="65" t="s">
        <v>394</v>
      </c>
      <c r="E156" s="65" t="s">
        <v>395</v>
      </c>
      <c r="F156" s="65" t="s">
        <v>390</v>
      </c>
      <c r="G156" s="65" t="s">
        <v>391</v>
      </c>
      <c r="H156" s="41"/>
      <c r="I156" s="79">
        <v>0.41339004328517509</v>
      </c>
      <c r="J156" s="79">
        <v>5.3435301631191336E-3</v>
      </c>
      <c r="K156" s="79">
        <v>0.30496362122545928</v>
      </c>
      <c r="L156" s="79">
        <v>4.4453565812663529E-3</v>
      </c>
      <c r="M156" s="79">
        <v>2.917908229144962E-2</v>
      </c>
      <c r="N156" s="79">
        <v>0.1433061392753098</v>
      </c>
      <c r="O156" s="79">
        <v>7.0097562365780505E-2</v>
      </c>
      <c r="P156" s="79">
        <v>4.5758352713615585E-3</v>
      </c>
      <c r="Q156" s="79">
        <v>2.6894736454322939E-3</v>
      </c>
      <c r="R156" s="79">
        <v>7.0097562365780505E-2</v>
      </c>
      <c r="S156" s="79">
        <v>1.9162981844175271E-3</v>
      </c>
      <c r="T156" s="79">
        <v>5.7568021967081915E-3</v>
      </c>
      <c r="U156" s="79">
        <v>2.7325793911434738E-2</v>
      </c>
      <c r="V156" s="79">
        <v>7.0097562365780505E-2</v>
      </c>
      <c r="W156" s="79">
        <v>0.3482388550947621</v>
      </c>
      <c r="X156" s="79">
        <v>0.24204215250475583</v>
      </c>
      <c r="Y156" s="79">
        <v>7.0097562365780505E-2</v>
      </c>
      <c r="Z156" s="79">
        <v>0.12705373944012047</v>
      </c>
      <c r="AA156" s="79">
        <v>0.16862860740322794</v>
      </c>
      <c r="AB156" s="79">
        <v>1.1497300269147772E-2</v>
      </c>
      <c r="AC156" s="79">
        <v>8.5403264100232149E-2</v>
      </c>
      <c r="AD156" s="79">
        <v>4.3352923991858949E-4</v>
      </c>
      <c r="AE156" s="79">
        <v>4.3264259929652479E-2</v>
      </c>
      <c r="AF156" s="79">
        <v>1.4054600463744085E-3</v>
      </c>
      <c r="AG156" s="79">
        <v>0.1858903946122199</v>
      </c>
      <c r="AH156" s="79">
        <v>4.3989188959023331E-3</v>
      </c>
      <c r="AI156" s="79">
        <v>1.2450701835085507E-2</v>
      </c>
      <c r="AJ156" s="79">
        <v>7.0097562365780505E-2</v>
      </c>
      <c r="AK156" s="79">
        <v>0.13769667516707285</v>
      </c>
      <c r="AL156" s="79">
        <v>4.924985888563635E-2</v>
      </c>
      <c r="AM156" s="79">
        <v>0.34800899895581033</v>
      </c>
      <c r="AN156" s="79">
        <v>1.0370721822382846E-3</v>
      </c>
      <c r="AO156" s="79">
        <v>8.3282378680828703E-2</v>
      </c>
      <c r="AP156" s="79">
        <v>3.4800413533873531E-2</v>
      </c>
      <c r="AQ156" s="79">
        <v>5.2315992217807222E-2</v>
      </c>
      <c r="AR156" s="79">
        <v>3.2886354962852562E-4</v>
      </c>
      <c r="AS156" s="79">
        <v>7.0097562365780505E-2</v>
      </c>
      <c r="AT156" s="79">
        <v>3.8943647434082108E-2</v>
      </c>
      <c r="AU156" s="79">
        <v>1.5777488966061629E-2</v>
      </c>
      <c r="AV156" s="79">
        <v>2.917908229144962E-2</v>
      </c>
      <c r="AW156" s="79">
        <v>1.8177842891687174E-3</v>
      </c>
      <c r="AX156" s="79">
        <v>5.1490801870729644E-2</v>
      </c>
      <c r="AY156" s="79">
        <v>4.7025201785267888E-3</v>
      </c>
      <c r="AZ156" s="79">
        <v>8.3282378680828703E-2</v>
      </c>
      <c r="BA156" s="79">
        <v>1.1168308224352489E-3</v>
      </c>
      <c r="BB156" s="79">
        <v>5.96152289884955E-2</v>
      </c>
      <c r="BC156" s="79">
        <v>4.7890200428051817E-2</v>
      </c>
      <c r="BD156" s="79">
        <v>7.1027832596131324E-2</v>
      </c>
      <c r="BE156" s="79">
        <v>5.5723779786871361E-2</v>
      </c>
      <c r="BF156" s="79">
        <v>0.26895393262298528</v>
      </c>
      <c r="BG156" s="79">
        <v>7.0097562365780505E-2</v>
      </c>
      <c r="BH156" s="79">
        <v>5.0610274578570293E-2</v>
      </c>
      <c r="BI156" s="79">
        <v>2.7766220827659626E-2</v>
      </c>
      <c r="BJ156" s="79">
        <v>3.3971514015059059E-2</v>
      </c>
      <c r="BK156" s="79">
        <v>0.11549900630365832</v>
      </c>
      <c r="BL156" s="79">
        <v>7.0097562365780505E-2</v>
      </c>
      <c r="BM156" s="79">
        <v>0.22210480627851636</v>
      </c>
      <c r="BN156" s="79">
        <v>1.6404728038045411E-2</v>
      </c>
      <c r="BO156" s="79">
        <v>4.1159760357160027E-2</v>
      </c>
      <c r="BP156" s="79">
        <v>0.10494992456346226</v>
      </c>
      <c r="BQ156" s="79">
        <v>0.11744745393463915</v>
      </c>
      <c r="BR156" s="79">
        <v>0.37382246297253641</v>
      </c>
      <c r="BS156" s="79">
        <v>4.0738738933111295E-3</v>
      </c>
      <c r="BT156" s="79">
        <v>8.3282378680828703E-2</v>
      </c>
      <c r="BU156" s="79">
        <v>0.12935585158876239</v>
      </c>
      <c r="BV156" s="79">
        <v>5.0610274578570293E-2</v>
      </c>
      <c r="BW156" s="79">
        <v>4.4453565812663529E-3</v>
      </c>
      <c r="BX156" s="79">
        <v>1.942921935935815E-3</v>
      </c>
      <c r="BY156" s="79">
        <v>3.3138275701194132E-2</v>
      </c>
      <c r="BZ156" s="79">
        <v>4.4453565812663529E-3</v>
      </c>
      <c r="CA156" s="79">
        <v>3.0545143449935168E-3</v>
      </c>
      <c r="CB156" s="79">
        <v>8.3282378680828703E-2</v>
      </c>
      <c r="CC156" s="79">
        <v>0.1576794435578607</v>
      </c>
      <c r="CD156" s="79">
        <v>2.7769146764826343E-2</v>
      </c>
      <c r="CE156" s="79">
        <v>1.9343715275996522E-2</v>
      </c>
      <c r="CF156" s="79">
        <v>2.917908229144962E-2</v>
      </c>
      <c r="CG156" s="79">
        <v>2.6185862447818519E-2</v>
      </c>
      <c r="CH156" s="79">
        <v>1.3341372229213499E-4</v>
      </c>
      <c r="CI156" s="79">
        <v>7.0097562365780505E-2</v>
      </c>
      <c r="CJ156" s="79">
        <v>0.13769667516707285</v>
      </c>
      <c r="CK156" s="79">
        <v>8.8935741454340203E-2</v>
      </c>
      <c r="CL156" s="79">
        <v>0.17507269857429145</v>
      </c>
      <c r="CM156" s="79">
        <v>7.6851526172828808E-3</v>
      </c>
      <c r="CN156" s="79">
        <v>2.28924575631989E-3</v>
      </c>
      <c r="CO156" s="79">
        <v>0.56902891956580659</v>
      </c>
      <c r="CP156" s="79">
        <v>0.13593224574182775</v>
      </c>
      <c r="CQ156" s="79">
        <v>0.13769667516707285</v>
      </c>
      <c r="CR156" s="79">
        <v>7.5931073426133533E-2</v>
      </c>
      <c r="CS156" s="79">
        <v>1.5091500326951026E-3</v>
      </c>
      <c r="CT156" s="79">
        <v>8.8144367972996518E-2</v>
      </c>
      <c r="CU156" s="79">
        <v>7.4157921179180009E-3</v>
      </c>
      <c r="CV156" s="79">
        <v>5.947158294101193E-2</v>
      </c>
      <c r="CW156" s="79">
        <v>7.3847059877055116E-2</v>
      </c>
      <c r="CX156" s="79">
        <v>1.5975248214012115E-2</v>
      </c>
      <c r="CY156" s="79">
        <v>2.917908229144962E-2</v>
      </c>
      <c r="CZ156" s="79">
        <v>2.5928653254642851E-2</v>
      </c>
      <c r="DA156" s="79">
        <v>1.0334855526194613E-2</v>
      </c>
      <c r="DB156" s="79">
        <v>7.0097562365780505E-2</v>
      </c>
      <c r="DC156" s="79">
        <v>3.5697937382390701E-2</v>
      </c>
      <c r="DD156" s="79">
        <v>0.76407719669195173</v>
      </c>
      <c r="DE156" s="79">
        <v>3.6115946281554288E-3</v>
      </c>
      <c r="DF156" s="79">
        <v>1.0052046425800444E-2</v>
      </c>
      <c r="DG156" s="79">
        <v>0.13769667516707285</v>
      </c>
      <c r="DH156" s="79">
        <v>0.84943755596827852</v>
      </c>
      <c r="DI156" s="79">
        <v>0.37048527049040669</v>
      </c>
      <c r="DJ156" s="79">
        <v>5.0610274578570293E-2</v>
      </c>
      <c r="DK156" s="79">
        <v>0.3482388550947621</v>
      </c>
      <c r="DL156" s="79">
        <v>4.1549584152328151E-2</v>
      </c>
      <c r="DM156" s="79">
        <v>1.7381089384677896E-2</v>
      </c>
      <c r="DN156" s="79">
        <v>8.9234257396653398E-3</v>
      </c>
      <c r="DO156" s="79">
        <v>0.3482388550947621</v>
      </c>
      <c r="DP156" s="79">
        <v>0.48381659704546093</v>
      </c>
      <c r="DQ156" s="79">
        <v>7.4700862225220137E-3</v>
      </c>
      <c r="DR156" s="79">
        <v>6.914651834051512E-2</v>
      </c>
      <c r="DS156" s="79">
        <v>2.917908229144962E-2</v>
      </c>
      <c r="DT156" s="79">
        <v>1.2171659328233339E-2</v>
      </c>
      <c r="DU156" s="79">
        <v>2.917908229144962E-2</v>
      </c>
      <c r="DV156" s="79">
        <v>0.13769667516707285</v>
      </c>
      <c r="DW156" s="79">
        <v>5.8174570177847447E-2</v>
      </c>
      <c r="DX156" s="79">
        <v>4.4785403417144836E-4</v>
      </c>
      <c r="DY156" s="79">
        <v>4.6542542277187127E-2</v>
      </c>
      <c r="DZ156" s="79">
        <v>0.18616116139334518</v>
      </c>
      <c r="EA156" s="79">
        <v>2.2080920383445755E-2</v>
      </c>
      <c r="EB156" s="79">
        <v>0.3482388550947621</v>
      </c>
      <c r="EC156" s="79">
        <v>0.13769667516707285</v>
      </c>
      <c r="ED156" s="79">
        <v>8.7400682232996948E-2</v>
      </c>
      <c r="EE156" s="79">
        <v>8.3282378680828703E-2</v>
      </c>
      <c r="EF156" s="79">
        <v>1.9845488322857357E-2</v>
      </c>
      <c r="EG156" s="79">
        <v>0.13769667516707285</v>
      </c>
      <c r="EH156" s="79">
        <v>4.3372460229376068E-2</v>
      </c>
      <c r="EI156" s="79">
        <v>2.917908229144962E-2</v>
      </c>
      <c r="EJ156" s="79">
        <v>2.6680334198222252E-4</v>
      </c>
      <c r="EK156" s="79">
        <v>5.0610274578570293E-2</v>
      </c>
      <c r="EL156" s="79">
        <v>0.75047159423755028</v>
      </c>
      <c r="EM156" s="79">
        <v>2.3088038437100921E-3</v>
      </c>
      <c r="EN156" s="79">
        <v>3.5850367677733502E-2</v>
      </c>
      <c r="EO156" s="79">
        <v>2.5553871487099256E-2</v>
      </c>
      <c r="EP156" s="79">
        <v>0.13769667516707285</v>
      </c>
      <c r="EQ156" s="79">
        <v>9.3592884926807757E-2</v>
      </c>
      <c r="ER156" s="79">
        <v>1.4148235810425371E-2</v>
      </c>
      <c r="ES156" s="79">
        <v>4.4453565812663529E-3</v>
      </c>
      <c r="ET156" s="79">
        <v>1.7421681775806009E-3</v>
      </c>
      <c r="EU156" s="79">
        <v>5.6759324516336418E-3</v>
      </c>
      <c r="EV156" s="79">
        <v>0.14631383833112871</v>
      </c>
      <c r="EW156" s="79">
        <v>0.19552845789595166</v>
      </c>
      <c r="EX156" s="79">
        <v>1.9216869515933232E-3</v>
      </c>
      <c r="EY156" s="79">
        <v>0.13769667516707285</v>
      </c>
      <c r="EZ156" s="79">
        <v>1.6591461728941396E-3</v>
      </c>
      <c r="FA156" s="79">
        <v>0.17243954115671062</v>
      </c>
      <c r="FB156" s="79">
        <v>0.14261841374069525</v>
      </c>
      <c r="FC156" s="79">
        <v>0.13769667516707285</v>
      </c>
      <c r="FD156" s="79">
        <v>5.5333783960281029E-3</v>
      </c>
      <c r="FE156" s="79">
        <v>1.1688148044500649E-2</v>
      </c>
      <c r="FF156" s="79">
        <v>6.7439312470361995E-3</v>
      </c>
      <c r="FG156" s="79">
        <v>2.8598680904045981E-3</v>
      </c>
      <c r="FH156" s="79">
        <v>2.8635148887888977E-2</v>
      </c>
      <c r="FI156" s="79">
        <v>2.6334480077786476E-2</v>
      </c>
      <c r="FJ156" s="79">
        <v>6.8808482911963148E-2</v>
      </c>
      <c r="FK156" s="79">
        <v>7.0097562365780505E-2</v>
      </c>
      <c r="FL156" s="79">
        <v>0.3482388550947621</v>
      </c>
      <c r="FM156" s="79">
        <v>1.4225628997724026E-2</v>
      </c>
      <c r="FN156" s="79">
        <v>1.7841269192785385E-4</v>
      </c>
      <c r="FO156" s="79">
        <v>4.7429152182658085E-3</v>
      </c>
      <c r="FP156" s="79">
        <v>4.4453565812663529E-3</v>
      </c>
      <c r="FQ156" s="79">
        <v>2.917908229144962E-2</v>
      </c>
      <c r="FR156" s="79">
        <v>8.3282378680828703E-2</v>
      </c>
      <c r="FS156" s="79">
        <v>0.17545995154210406</v>
      </c>
      <c r="FT156" s="79">
        <v>6.1983103105946527E-2</v>
      </c>
      <c r="FU156" s="79">
        <v>9.3339915956151098E-2</v>
      </c>
      <c r="FV156" s="79">
        <v>8.3282378680828703E-2</v>
      </c>
      <c r="FW156" s="79">
        <v>0.22941321505235424</v>
      </c>
      <c r="FX156" s="79">
        <v>0.13769667516707285</v>
      </c>
      <c r="FY156" s="79">
        <v>7.0097562365780505E-2</v>
      </c>
      <c r="FZ156" s="79">
        <v>0.14346173331080947</v>
      </c>
      <c r="GA156" s="79">
        <v>4.8501848762049146E-2</v>
      </c>
      <c r="GB156" s="79">
        <v>9.6776033818009293E-3</v>
      </c>
      <c r="GC156" s="79">
        <v>2.8453957737339632E-2</v>
      </c>
      <c r="GD156" s="79">
        <v>0.23404360806620228</v>
      </c>
      <c r="GE156" s="79">
        <v>8.3282378680828703E-2</v>
      </c>
      <c r="GF156" s="79">
        <v>3.5393589787770879E-2</v>
      </c>
      <c r="GG156" s="79">
        <v>0.28007600739333349</v>
      </c>
      <c r="GH156" s="79">
        <v>7.0097562365780505E-2</v>
      </c>
      <c r="GI156" s="79">
        <v>7.0097562365780505E-2</v>
      </c>
      <c r="GJ156" s="79">
        <v>7.0097562365780505E-2</v>
      </c>
      <c r="GK156" s="79">
        <v>7.0097562365780505E-2</v>
      </c>
      <c r="GL156" s="79">
        <v>1.0618203215743489E-2</v>
      </c>
      <c r="GM156" s="79">
        <v>2.2115917052544778E-3</v>
      </c>
      <c r="GN156" s="79">
        <v>1.5149335549660935E-3</v>
      </c>
      <c r="GO156" s="79">
        <v>2.5902962121415424E-3</v>
      </c>
      <c r="GP156" s="79">
        <v>0.2614969889993643</v>
      </c>
      <c r="GQ156" s="79">
        <v>0.13769667516707285</v>
      </c>
      <c r="GR156" s="79">
        <v>0.14843211773863962</v>
      </c>
      <c r="GS156" s="79">
        <v>7.3178253701957231E-4</v>
      </c>
      <c r="GT156" s="79">
        <v>0.18213499102425459</v>
      </c>
      <c r="GU156" s="79">
        <v>0.13769667516707285</v>
      </c>
      <c r="GV156" s="79">
        <v>5.6517411289832745E-2</v>
      </c>
      <c r="GW156" s="79">
        <v>4.4453565812663529E-3</v>
      </c>
      <c r="GX156" s="79">
        <v>7.0097562365780505E-2</v>
      </c>
      <c r="GY156" s="79">
        <v>2.7171098932190461E-2</v>
      </c>
      <c r="GZ156" s="79">
        <v>1.3718517700686463E-2</v>
      </c>
      <c r="HA156" s="79">
        <v>5.8379415716036429E-2</v>
      </c>
      <c r="HB156" s="79">
        <v>7.0097562365780505E-2</v>
      </c>
      <c r="HC156" s="79">
        <v>4.4453565812663529E-3</v>
      </c>
      <c r="HD156" s="79">
        <v>5.2711495844399055E-3</v>
      </c>
      <c r="HE156" s="79">
        <v>3.3647092909004708E-2</v>
      </c>
      <c r="HF156" s="79">
        <v>0.97710234488173509</v>
      </c>
      <c r="HG156" s="79">
        <v>4.3724110423179523E-2</v>
      </c>
      <c r="HH156" s="79">
        <v>8.3831044783510774E-4</v>
      </c>
      <c r="HI156" s="79">
        <v>6.3368354949364884E-3</v>
      </c>
      <c r="HJ156" s="79">
        <v>3.1015343290753641E-2</v>
      </c>
      <c r="HK156" s="79">
        <v>4.4453565812663529E-3</v>
      </c>
      <c r="HL156" s="79">
        <v>7.0097562365780505E-2</v>
      </c>
      <c r="HM156" s="79">
        <v>0.25592659033719789</v>
      </c>
      <c r="HN156" s="79">
        <v>7.0097562365780505E-2</v>
      </c>
      <c r="HO156" s="79">
        <v>0.3482388550947621</v>
      </c>
      <c r="HP156" s="79">
        <v>1.4053479076803219</v>
      </c>
      <c r="HQ156" s="79">
        <v>1.3813072602420918E-3</v>
      </c>
      <c r="HR156" s="79">
        <v>1.2257502342619185E-2</v>
      </c>
      <c r="HS156" s="80" t="str">
        <f t="shared" si="2"/>
        <v>Water Pollution_butyl benzyl phthalate _Freshwater_Health_N/A for WP Interim Methodology</v>
      </c>
    </row>
    <row r="157" spans="2:227">
      <c r="B157" s="65" t="s">
        <v>9</v>
      </c>
      <c r="C157" s="65" t="s">
        <v>444</v>
      </c>
      <c r="D157" s="65" t="s">
        <v>396</v>
      </c>
      <c r="E157" s="65" t="s">
        <v>395</v>
      </c>
      <c r="F157" s="65" t="s">
        <v>390</v>
      </c>
      <c r="G157" s="65" t="s">
        <v>391</v>
      </c>
      <c r="H157" s="41"/>
      <c r="I157" s="79">
        <v>2.6543234496736041E-4</v>
      </c>
      <c r="J157" s="79">
        <v>2.471708657606484E-4</v>
      </c>
      <c r="K157" s="79">
        <v>3.2675711518437343E-4</v>
      </c>
      <c r="L157" s="79">
        <v>7.8122021837691901E-5</v>
      </c>
      <c r="M157" s="79">
        <v>2.1211105764574036E-4</v>
      </c>
      <c r="N157" s="79">
        <v>2.0649756647345198E-4</v>
      </c>
      <c r="O157" s="79">
        <v>1.8035932551418047E-4</v>
      </c>
      <c r="P157" s="79">
        <v>1.5698699796623853E-4</v>
      </c>
      <c r="Q157" s="79">
        <v>2.9781364988447942E-4</v>
      </c>
      <c r="R157" s="79">
        <v>1.8035932551418047E-4</v>
      </c>
      <c r="S157" s="79">
        <v>4.8376657101056983E-5</v>
      </c>
      <c r="T157" s="79">
        <v>2.6874704354303811E-4</v>
      </c>
      <c r="U157" s="79">
        <v>2.6805669432916629E-4</v>
      </c>
      <c r="V157" s="79">
        <v>1.8035932551418047E-4</v>
      </c>
      <c r="W157" s="79">
        <v>5.6724699910442862E-4</v>
      </c>
      <c r="X157" s="79">
        <v>1.5209715765505871E-3</v>
      </c>
      <c r="Y157" s="79">
        <v>1.8035932551418047E-4</v>
      </c>
      <c r="Z157" s="79">
        <v>1.3695157092381816E-4</v>
      </c>
      <c r="AA157" s="79">
        <v>4.0896014180687753E-4</v>
      </c>
      <c r="AB157" s="79">
        <v>2.2387631902955033E-4</v>
      </c>
      <c r="AC157" s="79">
        <v>4.9708343615174878E-4</v>
      </c>
      <c r="AD157" s="79">
        <v>8.6576439510954817E-5</v>
      </c>
      <c r="AE157" s="79">
        <v>1.2687848097944245E-4</v>
      </c>
      <c r="AF157" s="79">
        <v>8.1591200066705768E-5</v>
      </c>
      <c r="AG157" s="79">
        <v>1.9891567839209164E-4</v>
      </c>
      <c r="AH157" s="79">
        <v>2.5480065242003571E-4</v>
      </c>
      <c r="AI157" s="79">
        <v>1.0058226675312852E-4</v>
      </c>
      <c r="AJ157" s="79">
        <v>1.8035932551418047E-4</v>
      </c>
      <c r="AK157" s="79">
        <v>2.8510871478303865E-4</v>
      </c>
      <c r="AL157" s="79">
        <v>1.942814956426014E-4</v>
      </c>
      <c r="AM157" s="79">
        <v>5.7544951579317858E-4</v>
      </c>
      <c r="AN157" s="79">
        <v>7.9775977353921791E-4</v>
      </c>
      <c r="AO157" s="79">
        <v>3.5958440467039098E-4</v>
      </c>
      <c r="AP157" s="79">
        <v>3.361792739401191E-4</v>
      </c>
      <c r="AQ157" s="79">
        <v>2.7767363301798355E-4</v>
      </c>
      <c r="AR157" s="79">
        <v>5.3160607193377249E-5</v>
      </c>
      <c r="AS157" s="79">
        <v>1.8035932551418047E-4</v>
      </c>
      <c r="AT157" s="79">
        <v>9.331740121644913E-5</v>
      </c>
      <c r="AU157" s="79">
        <v>2.9691646922159071E-4</v>
      </c>
      <c r="AV157" s="79">
        <v>2.1211105764574036E-4</v>
      </c>
      <c r="AW157" s="79">
        <v>1.0881085143421341E-4</v>
      </c>
      <c r="AX157" s="79">
        <v>7.5779516703455504E-4</v>
      </c>
      <c r="AY157" s="79">
        <v>8.6514422990593065E-5</v>
      </c>
      <c r="AZ157" s="79">
        <v>3.5958440467039098E-4</v>
      </c>
      <c r="BA157" s="79">
        <v>1.8344215018866074E-4</v>
      </c>
      <c r="BB157" s="79">
        <v>1.5278027061423191E-4</v>
      </c>
      <c r="BC157" s="79">
        <v>1.8155310184341975E-4</v>
      </c>
      <c r="BD157" s="79">
        <v>4.1742788090793384E-4</v>
      </c>
      <c r="BE157" s="79">
        <v>1.2979767817001596E-4</v>
      </c>
      <c r="BF157" s="79">
        <v>2.7395705922623375E-4</v>
      </c>
      <c r="BG157" s="79">
        <v>1.8035932551418047E-4</v>
      </c>
      <c r="BH157" s="79">
        <v>2.263115781609531E-4</v>
      </c>
      <c r="BI157" s="79">
        <v>2.8626740864740578E-4</v>
      </c>
      <c r="BJ157" s="79">
        <v>1.5855585403338438E-4</v>
      </c>
      <c r="BK157" s="79">
        <v>4.5442143343345931E-4</v>
      </c>
      <c r="BL157" s="79">
        <v>1.8035932551418047E-4</v>
      </c>
      <c r="BM157" s="79">
        <v>3.3667137617469239E-4</v>
      </c>
      <c r="BN157" s="79">
        <v>7.1914085769202792E-5</v>
      </c>
      <c r="BO157" s="79">
        <v>1.0175124381813408E-3</v>
      </c>
      <c r="BP157" s="79">
        <v>3.4870504914127909E-4</v>
      </c>
      <c r="BQ157" s="79">
        <v>2.097452284074072E-4</v>
      </c>
      <c r="BR157" s="79">
        <v>1.9326400204436201E-4</v>
      </c>
      <c r="BS157" s="79">
        <v>1.1540071990595141E-4</v>
      </c>
      <c r="BT157" s="79">
        <v>3.5958440467039098E-4</v>
      </c>
      <c r="BU157" s="79">
        <v>2.7296657990717835E-4</v>
      </c>
      <c r="BV157" s="79">
        <v>2.263115781609531E-4</v>
      </c>
      <c r="BW157" s="79">
        <v>7.8122021837691901E-5</v>
      </c>
      <c r="BX157" s="79">
        <v>1.0703651984313331E-4</v>
      </c>
      <c r="BY157" s="79">
        <v>2.2550543948098977E-4</v>
      </c>
      <c r="BZ157" s="79">
        <v>7.8122021837691901E-5</v>
      </c>
      <c r="CA157" s="79">
        <v>9.48021575259138E-5</v>
      </c>
      <c r="CB157" s="79">
        <v>3.5958440467039098E-4</v>
      </c>
      <c r="CC157" s="79">
        <v>1.8099740075278587E-4</v>
      </c>
      <c r="CD157" s="79">
        <v>2.9189767129535763E-4</v>
      </c>
      <c r="CE157" s="79">
        <v>5.4149239613659225E-4</v>
      </c>
      <c r="CF157" s="79">
        <v>2.1211105764574036E-4</v>
      </c>
      <c r="CG157" s="79">
        <v>2.3560501530059736E-4</v>
      </c>
      <c r="CH157" s="79">
        <v>4.127832905241385E-5</v>
      </c>
      <c r="CI157" s="79">
        <v>1.8035932551418047E-4</v>
      </c>
      <c r="CJ157" s="79">
        <v>2.8510871478303865E-4</v>
      </c>
      <c r="CK157" s="79">
        <v>1.9758187031815731E-4</v>
      </c>
      <c r="CL157" s="79">
        <v>3.1740075994386035E-4</v>
      </c>
      <c r="CM157" s="79">
        <v>2.4527108341690536E-4</v>
      </c>
      <c r="CN157" s="79">
        <v>1.4661517944414455E-4</v>
      </c>
      <c r="CO157" s="79">
        <v>3.0393634543509723E-4</v>
      </c>
      <c r="CP157" s="79">
        <v>2.2169131650408478E-4</v>
      </c>
      <c r="CQ157" s="79">
        <v>2.8510871478303865E-4</v>
      </c>
      <c r="CR157" s="79">
        <v>2.6035741566547466E-4</v>
      </c>
      <c r="CS157" s="79">
        <v>7.9174539886667041E-5</v>
      </c>
      <c r="CT157" s="79">
        <v>1.6689466434992128E-3</v>
      </c>
      <c r="CU157" s="79">
        <v>1.232726174516685E-4</v>
      </c>
      <c r="CV157" s="79">
        <v>5.7088241375404642E-4</v>
      </c>
      <c r="CW157" s="79">
        <v>9.979589643992219E-4</v>
      </c>
      <c r="CX157" s="79">
        <v>1.3126998857318094E-4</v>
      </c>
      <c r="CY157" s="79">
        <v>2.1211105764574036E-4</v>
      </c>
      <c r="CZ157" s="79">
        <v>4.1949228888810619E-4</v>
      </c>
      <c r="DA157" s="79">
        <v>2.7452224605455485E-4</v>
      </c>
      <c r="DB157" s="79">
        <v>1.8035932551418047E-4</v>
      </c>
      <c r="DC157" s="79">
        <v>1.415054908554249E-4</v>
      </c>
      <c r="DD157" s="79">
        <v>4.8250126723160667E-4</v>
      </c>
      <c r="DE157" s="79">
        <v>8.7379162493042233E-5</v>
      </c>
      <c r="DF157" s="79">
        <v>2.8607243532208779E-4</v>
      </c>
      <c r="DG157" s="79">
        <v>2.8510871478303865E-4</v>
      </c>
      <c r="DH157" s="79">
        <v>1.8363428251817163E-4</v>
      </c>
      <c r="DI157" s="79">
        <v>5.0560774033419037E-4</v>
      </c>
      <c r="DJ157" s="79">
        <v>2.263115781609531E-4</v>
      </c>
      <c r="DK157" s="79">
        <v>5.6724699910442862E-4</v>
      </c>
      <c r="DL157" s="79">
        <v>1.9950322710637764E-4</v>
      </c>
      <c r="DM157" s="79">
        <v>2.1044398275568859E-4</v>
      </c>
      <c r="DN157" s="79">
        <v>1.2430273814587417E-4</v>
      </c>
      <c r="DO157" s="79">
        <v>5.6724699910442862E-4</v>
      </c>
      <c r="DP157" s="79">
        <v>2.0080005628998765E-4</v>
      </c>
      <c r="DQ157" s="79">
        <v>1.7290896991627955E-4</v>
      </c>
      <c r="DR157" s="79">
        <v>2.6119614333991936E-4</v>
      </c>
      <c r="DS157" s="79">
        <v>2.1211105764574036E-4</v>
      </c>
      <c r="DT157" s="79">
        <v>1.7342762071758441E-4</v>
      </c>
      <c r="DU157" s="79">
        <v>2.1211105764574036E-4</v>
      </c>
      <c r="DV157" s="79">
        <v>2.8510871478303865E-4</v>
      </c>
      <c r="DW157" s="79">
        <v>1.2123800832356437E-4</v>
      </c>
      <c r="DX157" s="79">
        <v>4.5241445674164396E-4</v>
      </c>
      <c r="DY157" s="79">
        <v>2.2258220014813659E-4</v>
      </c>
      <c r="DZ157" s="79">
        <v>9.4409397269548429E-4</v>
      </c>
      <c r="EA157" s="79">
        <v>3.6667422789794937E-4</v>
      </c>
      <c r="EB157" s="79">
        <v>5.6724699910442862E-4</v>
      </c>
      <c r="EC157" s="79">
        <v>2.8510871478303865E-4</v>
      </c>
      <c r="ED157" s="79">
        <v>3.2418852404047968E-4</v>
      </c>
      <c r="EE157" s="79">
        <v>3.5958440467039098E-4</v>
      </c>
      <c r="EF157" s="79">
        <v>2.3708934702367369E-4</v>
      </c>
      <c r="EG157" s="79">
        <v>2.8510871478303865E-4</v>
      </c>
      <c r="EH157" s="79">
        <v>2.1326209881021869E-4</v>
      </c>
      <c r="EI157" s="79">
        <v>2.1211105764574036E-4</v>
      </c>
      <c r="EJ157" s="79">
        <v>5.3804800821745392E-5</v>
      </c>
      <c r="EK157" s="79">
        <v>2.263115781609531E-4</v>
      </c>
      <c r="EL157" s="79">
        <v>4.5342016379123904E-4</v>
      </c>
      <c r="EM157" s="79">
        <v>1.9038800835374957E-4</v>
      </c>
      <c r="EN157" s="79">
        <v>3.0950897943121512E-4</v>
      </c>
      <c r="EO157" s="79">
        <v>1.5000714017473314E-4</v>
      </c>
      <c r="EP157" s="79">
        <v>2.8510871478303865E-4</v>
      </c>
      <c r="EQ157" s="79">
        <v>5.4204683612732408E-4</v>
      </c>
      <c r="ER157" s="79">
        <v>3.0252246542557021E-4</v>
      </c>
      <c r="ES157" s="79">
        <v>7.8122021837691901E-5</v>
      </c>
      <c r="ET157" s="79">
        <v>8.9739023076535748E-5</v>
      </c>
      <c r="EU157" s="79">
        <v>1.740796490248323E-4</v>
      </c>
      <c r="EV157" s="79">
        <v>5.0671898681731685E-4</v>
      </c>
      <c r="EW157" s="79">
        <v>1.1424140626846893E-3</v>
      </c>
      <c r="EX157" s="79">
        <v>3.1777911155000818E-4</v>
      </c>
      <c r="EY157" s="79">
        <v>2.8510871478303865E-4</v>
      </c>
      <c r="EZ157" s="79">
        <v>6.2948569859749918E-5</v>
      </c>
      <c r="FA157" s="79">
        <v>3.8078472425655475E-4</v>
      </c>
      <c r="FB157" s="79">
        <v>2.0606272858326416E-3</v>
      </c>
      <c r="FC157" s="79">
        <v>2.8510871478303865E-4</v>
      </c>
      <c r="FD157" s="79">
        <v>1.53905525646749E-4</v>
      </c>
      <c r="FE157" s="79">
        <v>8.7974574733948498E-5</v>
      </c>
      <c r="FF157" s="79">
        <v>1.9273355572042684E-4</v>
      </c>
      <c r="FG157" s="79">
        <v>1.0702205265415509E-4</v>
      </c>
      <c r="FH157" s="79">
        <v>1.4126292237920466E-4</v>
      </c>
      <c r="FI157" s="79">
        <v>2.7592135846600231E-4</v>
      </c>
      <c r="FJ157" s="79">
        <v>2.5763182439394333E-4</v>
      </c>
      <c r="FK157" s="79">
        <v>1.8035932551418047E-4</v>
      </c>
      <c r="FL157" s="79">
        <v>5.6724699910442862E-4</v>
      </c>
      <c r="FM157" s="79">
        <v>2.7188928528257175E-4</v>
      </c>
      <c r="FN157" s="79">
        <v>6.2629255682291867E-5</v>
      </c>
      <c r="FO157" s="79">
        <v>1.2078513257271324E-3</v>
      </c>
      <c r="FP157" s="79">
        <v>7.8122021837691901E-5</v>
      </c>
      <c r="FQ157" s="79">
        <v>2.1211105764574036E-4</v>
      </c>
      <c r="FR157" s="79">
        <v>3.5958440467039098E-4</v>
      </c>
      <c r="FS157" s="79">
        <v>9.8480158080751124E-4</v>
      </c>
      <c r="FT157" s="79">
        <v>4.6720327286761833E-4</v>
      </c>
      <c r="FU157" s="79">
        <v>2.1261708079719702E-4</v>
      </c>
      <c r="FV157" s="79">
        <v>3.5958440467039098E-4</v>
      </c>
      <c r="FW157" s="79">
        <v>2.8312353082223305E-4</v>
      </c>
      <c r="FX157" s="79">
        <v>2.8510871478303865E-4</v>
      </c>
      <c r="FY157" s="79">
        <v>1.8035932551418047E-4</v>
      </c>
      <c r="FZ157" s="79">
        <v>2.723198125626512E-4</v>
      </c>
      <c r="GA157" s="79">
        <v>2.0976238453232428E-4</v>
      </c>
      <c r="GB157" s="79">
        <v>9.6250385335482986E-5</v>
      </c>
      <c r="GC157" s="79">
        <v>3.1337262664732585E-4</v>
      </c>
      <c r="GD157" s="79">
        <v>2.8729142985214667E-4</v>
      </c>
      <c r="GE157" s="79">
        <v>3.5958440467039098E-4</v>
      </c>
      <c r="GF157" s="79">
        <v>2.6422526394125973E-4</v>
      </c>
      <c r="GG157" s="79">
        <v>4.2375464091182311E-4</v>
      </c>
      <c r="GH157" s="79">
        <v>1.8035932551418047E-4</v>
      </c>
      <c r="GI157" s="79">
        <v>1.8035932551418047E-4</v>
      </c>
      <c r="GJ157" s="79">
        <v>1.8035932551418047E-4</v>
      </c>
      <c r="GK157" s="79">
        <v>1.8035932551418047E-4</v>
      </c>
      <c r="GL157" s="79">
        <v>3.4978216850499694E-4</v>
      </c>
      <c r="GM157" s="79">
        <v>8.7379882423230479E-5</v>
      </c>
      <c r="GN157" s="79">
        <v>1.0765551166643355E-4</v>
      </c>
      <c r="GO157" s="79">
        <v>3.2824078592348589E-4</v>
      </c>
      <c r="GP157" s="79">
        <v>4.9835639082046392E-4</v>
      </c>
      <c r="GQ157" s="79">
        <v>2.8510871478303865E-4</v>
      </c>
      <c r="GR157" s="79">
        <v>3.2833087431634669E-4</v>
      </c>
      <c r="GS157" s="79">
        <v>3.1542765662077995E-4</v>
      </c>
      <c r="GT157" s="79">
        <v>4.049364814752536E-4</v>
      </c>
      <c r="GU157" s="79">
        <v>2.8510871478303865E-4</v>
      </c>
      <c r="GV157" s="79">
        <v>5.9733070410223829E-4</v>
      </c>
      <c r="GW157" s="79">
        <v>7.8122021837691901E-5</v>
      </c>
      <c r="GX157" s="79">
        <v>1.8035932551418047E-4</v>
      </c>
      <c r="GY157" s="79">
        <v>3.9381021090021859E-4</v>
      </c>
      <c r="GZ157" s="79">
        <v>3.5264195072822016E-4</v>
      </c>
      <c r="HA157" s="79">
        <v>2.0098410276823985E-4</v>
      </c>
      <c r="HB157" s="79">
        <v>1.8035932551418047E-4</v>
      </c>
      <c r="HC157" s="79">
        <v>7.8122021837691901E-5</v>
      </c>
      <c r="HD157" s="79">
        <v>5.7385096337300072E-4</v>
      </c>
      <c r="HE157" s="79">
        <v>1.6834226736879324E-4</v>
      </c>
      <c r="HF157" s="79">
        <v>6.674046526527036E-4</v>
      </c>
      <c r="HG157" s="79">
        <v>1.2488305660421939E-4</v>
      </c>
      <c r="HH157" s="79">
        <v>1.6529038228707335E-4</v>
      </c>
      <c r="HI157" s="79">
        <v>1.7470770672216255E-4</v>
      </c>
      <c r="HJ157" s="79">
        <v>5.4032784196486074E-4</v>
      </c>
      <c r="HK157" s="79">
        <v>7.8122021837691901E-5</v>
      </c>
      <c r="HL157" s="79">
        <v>1.8035932551418047E-4</v>
      </c>
      <c r="HM157" s="79">
        <v>5.1301349308321834E-4</v>
      </c>
      <c r="HN157" s="79">
        <v>1.8035932551418047E-4</v>
      </c>
      <c r="HO157" s="79">
        <v>5.6724699910442862E-4</v>
      </c>
      <c r="HP157" s="79">
        <v>5.9940519892566523E-4</v>
      </c>
      <c r="HQ157" s="79">
        <v>1.8194413770376245E-4</v>
      </c>
      <c r="HR157" s="79">
        <v>2.6428253710522105E-4</v>
      </c>
      <c r="HS157" s="80" t="str">
        <f t="shared" si="2"/>
        <v>Water Pollution_butyl benzyl phthalate _Seawater_Health_N/A for WP Interim Methodology</v>
      </c>
    </row>
    <row r="158" spans="2:227">
      <c r="B158" s="65" t="s">
        <v>9</v>
      </c>
      <c r="C158" s="65" t="s">
        <v>445</v>
      </c>
      <c r="D158" s="65" t="s">
        <v>384</v>
      </c>
      <c r="E158" s="65" t="s">
        <v>395</v>
      </c>
      <c r="F158" s="65" t="s">
        <v>390</v>
      </c>
      <c r="G158" s="65" t="s">
        <v>391</v>
      </c>
      <c r="H158" s="41"/>
      <c r="I158" s="79">
        <v>0.41339004328517509</v>
      </c>
      <c r="J158" s="79">
        <v>4.6414116737706996E-3</v>
      </c>
      <c r="K158" s="79">
        <v>0.24973253127065667</v>
      </c>
      <c r="L158" s="79">
        <v>7.8122021837691901E-5</v>
      </c>
      <c r="M158" s="79">
        <v>2.917908229144962E-2</v>
      </c>
      <c r="N158" s="79">
        <v>0.10094414055277325</v>
      </c>
      <c r="O158" s="79">
        <v>1.8035932551418047E-4</v>
      </c>
      <c r="P158" s="79">
        <v>4.1414724726838957E-3</v>
      </c>
      <c r="Q158" s="79">
        <v>2.6894736454322939E-3</v>
      </c>
      <c r="R158" s="79">
        <v>1.8035932551418047E-4</v>
      </c>
      <c r="S158" s="79">
        <v>1.2379121973250357E-3</v>
      </c>
      <c r="T158" s="79">
        <v>5.7568021967081915E-3</v>
      </c>
      <c r="U158" s="79">
        <v>2.1116183379187792E-2</v>
      </c>
      <c r="V158" s="79">
        <v>2.8078839596121929E-4</v>
      </c>
      <c r="W158" s="79">
        <v>5.6724699910442862E-4</v>
      </c>
      <c r="X158" s="79">
        <v>0.22829391850908706</v>
      </c>
      <c r="Y158" s="79">
        <v>1.8035932551418047E-4</v>
      </c>
      <c r="Z158" s="79">
        <v>0.12705373944012047</v>
      </c>
      <c r="AA158" s="79">
        <v>0.16436693758829299</v>
      </c>
      <c r="AB158" s="79">
        <v>8.8793929744426462E-3</v>
      </c>
      <c r="AC158" s="79">
        <v>7.540058242860255E-2</v>
      </c>
      <c r="AD158" s="79">
        <v>8.6576439510954817E-5</v>
      </c>
      <c r="AE158" s="79">
        <v>4.3264259929652479E-2</v>
      </c>
      <c r="AF158" s="79">
        <v>1.4054600463744085E-3</v>
      </c>
      <c r="AG158" s="79">
        <v>0.18495179846280096</v>
      </c>
      <c r="AH158" s="79">
        <v>4.3989188959023331E-3</v>
      </c>
      <c r="AI158" s="79">
        <v>1.0688601595219326E-2</v>
      </c>
      <c r="AJ158" s="79">
        <v>1.8035932551418047E-4</v>
      </c>
      <c r="AK158" s="79">
        <v>1.7992106075854209E-2</v>
      </c>
      <c r="AL158" s="79">
        <v>4.6271055097560666E-2</v>
      </c>
      <c r="AM158" s="79">
        <v>0.34800899895581033</v>
      </c>
      <c r="AN158" s="79">
        <v>1.0370721822382846E-3</v>
      </c>
      <c r="AO158" s="79">
        <v>1.7392559879141581E-2</v>
      </c>
      <c r="AP158" s="79">
        <v>3.4017413702875247E-2</v>
      </c>
      <c r="AQ158" s="79">
        <v>4.7330578712391491E-2</v>
      </c>
      <c r="AR158" s="79">
        <v>2.9904132477931818E-4</v>
      </c>
      <c r="AS158" s="79">
        <v>1.8035932551418047E-4</v>
      </c>
      <c r="AT158" s="79">
        <v>3.8943647434082108E-2</v>
      </c>
      <c r="AU158" s="79">
        <v>1.5777488966061629E-2</v>
      </c>
      <c r="AV158" s="79">
        <v>2.3920518890941128E-2</v>
      </c>
      <c r="AW158" s="79">
        <v>1.6371578963321192E-3</v>
      </c>
      <c r="AX158" s="79">
        <v>4.8848102302311888E-2</v>
      </c>
      <c r="AY158" s="79">
        <v>4.4401426262573917E-3</v>
      </c>
      <c r="AZ158" s="79">
        <v>3.5958440467039098E-4</v>
      </c>
      <c r="BA158" s="79">
        <v>1.1145162425413586E-3</v>
      </c>
      <c r="BB158" s="79">
        <v>5.4564814448617632E-2</v>
      </c>
      <c r="BC158" s="79">
        <v>4.3140555547588728E-2</v>
      </c>
      <c r="BD158" s="79">
        <v>6.6812737425615595E-2</v>
      </c>
      <c r="BE158" s="79">
        <v>4.4061588882046726E-2</v>
      </c>
      <c r="BF158" s="79">
        <v>0.17579991978967241</v>
      </c>
      <c r="BG158" s="79">
        <v>4.4254535322707372E-2</v>
      </c>
      <c r="BH158" s="79">
        <v>2.5264792289009314E-2</v>
      </c>
      <c r="BI158" s="79">
        <v>2.7766220827659626E-2</v>
      </c>
      <c r="BJ158" s="79">
        <v>1.5263617128077745E-2</v>
      </c>
      <c r="BK158" s="79">
        <v>5.2748896958031984E-2</v>
      </c>
      <c r="BL158" s="79">
        <v>1.8035932551418047E-4</v>
      </c>
      <c r="BM158" s="79">
        <v>0.13199808893764114</v>
      </c>
      <c r="BN158" s="79">
        <v>1.3455302109351749E-2</v>
      </c>
      <c r="BO158" s="79">
        <v>3.8049560665211431E-2</v>
      </c>
      <c r="BP158" s="79">
        <v>9.4967466172966697E-2</v>
      </c>
      <c r="BQ158" s="79">
        <v>8.405183772735926E-2</v>
      </c>
      <c r="BR158" s="79">
        <v>0.35561660310396531</v>
      </c>
      <c r="BS158" s="79">
        <v>2.6638621863183496E-3</v>
      </c>
      <c r="BT158" s="79">
        <v>8.3282378680828703E-2</v>
      </c>
      <c r="BU158" s="79">
        <v>0.1290499277329491</v>
      </c>
      <c r="BV158" s="79">
        <v>3.1225956528481755E-4</v>
      </c>
      <c r="BW158" s="79">
        <v>1.5622753281811033E-3</v>
      </c>
      <c r="BX158" s="79">
        <v>1.5850819456372761E-3</v>
      </c>
      <c r="BY158" s="79">
        <v>3.0119486133041162E-2</v>
      </c>
      <c r="BZ158" s="79">
        <v>3.0545824213936839E-4</v>
      </c>
      <c r="CA158" s="79">
        <v>2.4396093356589912E-3</v>
      </c>
      <c r="CB158" s="79">
        <v>4.9004059138833309E-2</v>
      </c>
      <c r="CC158" s="79">
        <v>0.15019833981468331</v>
      </c>
      <c r="CD158" s="79">
        <v>2.6924136175728072E-2</v>
      </c>
      <c r="CE158" s="79">
        <v>1.6099599294617285E-2</v>
      </c>
      <c r="CF158" s="79">
        <v>2.1211105764574036E-4</v>
      </c>
      <c r="CG158" s="79">
        <v>1.3516781725626001E-2</v>
      </c>
      <c r="CH158" s="79">
        <v>4.3518192057891684E-5</v>
      </c>
      <c r="CI158" s="79">
        <v>1.8035932551418047E-4</v>
      </c>
      <c r="CJ158" s="79">
        <v>2.8510871478303865E-4</v>
      </c>
      <c r="CK158" s="79">
        <v>8.7099459646146543E-2</v>
      </c>
      <c r="CL158" s="79">
        <v>0.1479604941061359</v>
      </c>
      <c r="CM158" s="79">
        <v>4.5803530105827557E-3</v>
      </c>
      <c r="CN158" s="79">
        <v>9.7120235739884446E-4</v>
      </c>
      <c r="CO158" s="79">
        <v>0.22952942804337964</v>
      </c>
      <c r="CP158" s="79">
        <v>0.12506126034803072</v>
      </c>
      <c r="CQ158" s="79">
        <v>2.8510871478303865E-4</v>
      </c>
      <c r="CR158" s="79">
        <v>7.5931073426133533E-2</v>
      </c>
      <c r="CS158" s="79">
        <v>9.1935924324166012E-4</v>
      </c>
      <c r="CT158" s="79">
        <v>8.457707870378682E-2</v>
      </c>
      <c r="CU158" s="79">
        <v>5.6874666006617699E-3</v>
      </c>
      <c r="CV158" s="79">
        <v>5.7723101509692155E-2</v>
      </c>
      <c r="CW158" s="79">
        <v>7.3646781671844033E-2</v>
      </c>
      <c r="CX158" s="79">
        <v>9.445962532564342E-3</v>
      </c>
      <c r="CY158" s="79">
        <v>1.8376453683182894E-3</v>
      </c>
      <c r="CZ158" s="79">
        <v>1.6552298915682995E-2</v>
      </c>
      <c r="DA158" s="79">
        <v>8.315118872073821E-3</v>
      </c>
      <c r="DB158" s="79">
        <v>3.6309634916536708E-2</v>
      </c>
      <c r="DC158" s="79">
        <v>2.4890360792939964E-2</v>
      </c>
      <c r="DD158" s="79">
        <v>0.7605757026722938</v>
      </c>
      <c r="DE158" s="79">
        <v>3.556886046468363E-3</v>
      </c>
      <c r="DF158" s="79">
        <v>9.6551252104327134E-3</v>
      </c>
      <c r="DG158" s="79">
        <v>2.8510871478303865E-4</v>
      </c>
      <c r="DH158" s="79">
        <v>0.72446997727284634</v>
      </c>
      <c r="DI158" s="79">
        <v>0.30798601198475539</v>
      </c>
      <c r="DJ158" s="79">
        <v>4.875621505016986E-2</v>
      </c>
      <c r="DK158" s="79">
        <v>0.16833349050741736</v>
      </c>
      <c r="DL158" s="79">
        <v>4.1549584152328151E-2</v>
      </c>
      <c r="DM158" s="79">
        <v>1.7381089384677896E-2</v>
      </c>
      <c r="DN158" s="79">
        <v>7.6341685584474066E-3</v>
      </c>
      <c r="DO158" s="79">
        <v>0.13074555173302477</v>
      </c>
      <c r="DP158" s="79">
        <v>0.48381659704546093</v>
      </c>
      <c r="DQ158" s="79">
        <v>4.9265368768547924E-3</v>
      </c>
      <c r="DR158" s="79">
        <v>5.9276794700877128E-2</v>
      </c>
      <c r="DS158" s="79">
        <v>2.917908229144962E-2</v>
      </c>
      <c r="DT158" s="79">
        <v>1.1545709420370535E-2</v>
      </c>
      <c r="DU158" s="79">
        <v>2.917908229144962E-2</v>
      </c>
      <c r="DV158" s="79">
        <v>2.8510871478303865E-4</v>
      </c>
      <c r="DW158" s="79">
        <v>5.1287298170318282E-2</v>
      </c>
      <c r="DX158" s="79">
        <v>4.4785403417144836E-4</v>
      </c>
      <c r="DY158" s="79">
        <v>3.284239504528115E-2</v>
      </c>
      <c r="DZ158" s="79">
        <v>9.4409397269548429E-4</v>
      </c>
      <c r="EA158" s="79">
        <v>2.2080920383445755E-2</v>
      </c>
      <c r="EB158" s="79">
        <v>5.6724699910442862E-4</v>
      </c>
      <c r="EC158" s="79">
        <v>2.8510871478303865E-4</v>
      </c>
      <c r="ED158" s="79">
        <v>6.0809893017970275E-2</v>
      </c>
      <c r="EE158" s="79">
        <v>2.5119576178103349E-2</v>
      </c>
      <c r="EF158" s="79">
        <v>1.8463615817633942E-2</v>
      </c>
      <c r="EG158" s="79">
        <v>2.8510871478303865E-4</v>
      </c>
      <c r="EH158" s="79">
        <v>4.3372460229376068E-2</v>
      </c>
      <c r="EI158" s="79">
        <v>2.1211105764574036E-4</v>
      </c>
      <c r="EJ158" s="79">
        <v>2.6680334198222252E-4</v>
      </c>
      <c r="EK158" s="79">
        <v>4.248930076174795E-2</v>
      </c>
      <c r="EL158" s="79">
        <v>0.53817333993003058</v>
      </c>
      <c r="EM158" s="79">
        <v>2.0308638729628365E-3</v>
      </c>
      <c r="EN158" s="79">
        <v>3.3933058479062493E-2</v>
      </c>
      <c r="EO158" s="79">
        <v>2.424274502313083E-2</v>
      </c>
      <c r="EP158" s="79">
        <v>2.8510871478303865E-4</v>
      </c>
      <c r="EQ158" s="79">
        <v>9.3227487312742996E-2</v>
      </c>
      <c r="ER158" s="79">
        <v>1.2942962586943401E-2</v>
      </c>
      <c r="ES158" s="79">
        <v>1.1577629347994506E-3</v>
      </c>
      <c r="ET158" s="79">
        <v>6.5481027341878092E-4</v>
      </c>
      <c r="EU158" s="79">
        <v>5.3379996294588119E-3</v>
      </c>
      <c r="EV158" s="79">
        <v>0.14631383833112871</v>
      </c>
      <c r="EW158" s="79">
        <v>0.19112380232519963</v>
      </c>
      <c r="EX158" s="79">
        <v>1.9216869515933232E-3</v>
      </c>
      <c r="EY158" s="79">
        <v>2.8510871478303865E-4</v>
      </c>
      <c r="EZ158" s="79">
        <v>9.7918029593201269E-4</v>
      </c>
      <c r="FA158" s="79">
        <v>0.12784443731196293</v>
      </c>
      <c r="FB158" s="79">
        <v>0.13738402771733751</v>
      </c>
      <c r="FC158" s="79">
        <v>2.8510871478303865E-4</v>
      </c>
      <c r="FD158" s="79">
        <v>2.6482598289535469E-3</v>
      </c>
      <c r="FE158" s="79">
        <v>9.4711029386604691E-3</v>
      </c>
      <c r="FF158" s="79">
        <v>6.7439312470361995E-3</v>
      </c>
      <c r="FG158" s="79">
        <v>2.1861797708083472E-3</v>
      </c>
      <c r="FH158" s="79">
        <v>1.4908808007688693E-2</v>
      </c>
      <c r="FI158" s="79">
        <v>2.5463661416558314E-2</v>
      </c>
      <c r="FJ158" s="79">
        <v>4.300933445871391E-2</v>
      </c>
      <c r="FK158" s="79">
        <v>2.789867090137195E-2</v>
      </c>
      <c r="FL158" s="79">
        <v>0.16610243312424239</v>
      </c>
      <c r="FM158" s="79">
        <v>1.4070429364996778E-2</v>
      </c>
      <c r="FN158" s="79">
        <v>1.7440711763756414E-4</v>
      </c>
      <c r="FO158" s="79">
        <v>4.7429152182658085E-3</v>
      </c>
      <c r="FP158" s="79">
        <v>3.5392476314361371E-4</v>
      </c>
      <c r="FQ158" s="79">
        <v>2.917908229144962E-2</v>
      </c>
      <c r="FR158" s="79">
        <v>7.6495843101497211E-3</v>
      </c>
      <c r="FS158" s="79">
        <v>0.15428189961657995</v>
      </c>
      <c r="FT158" s="79">
        <v>4.737622158838975E-2</v>
      </c>
      <c r="FU158" s="79">
        <v>9.3339915956151098E-2</v>
      </c>
      <c r="FV158" s="79">
        <v>3.5958440467039098E-4</v>
      </c>
      <c r="FW158" s="79">
        <v>0.17887337211420279</v>
      </c>
      <c r="FX158" s="79">
        <v>2.8510871478303865E-4</v>
      </c>
      <c r="FY158" s="79">
        <v>4.4254535322707372E-2</v>
      </c>
      <c r="FZ158" s="79">
        <v>0.14346173331080947</v>
      </c>
      <c r="GA158" s="79">
        <v>4.6941050462011254E-2</v>
      </c>
      <c r="GB158" s="79">
        <v>8.3693074666132624E-4</v>
      </c>
      <c r="GC158" s="79">
        <v>2.3615741873952982E-2</v>
      </c>
      <c r="GD158" s="79">
        <v>0.20560926530449267</v>
      </c>
      <c r="GE158" s="79">
        <v>8.3282378680828703E-2</v>
      </c>
      <c r="GF158" s="79">
        <v>2.4765256055482174E-2</v>
      </c>
      <c r="GG158" s="79">
        <v>0.19100775486066193</v>
      </c>
      <c r="GH158" s="79">
        <v>1.8035932551418047E-4</v>
      </c>
      <c r="GI158" s="79">
        <v>1.8035932551418047E-4</v>
      </c>
      <c r="GJ158" s="79">
        <v>4.4254535322707372E-2</v>
      </c>
      <c r="GK158" s="79">
        <v>1.8035932551418047E-4</v>
      </c>
      <c r="GL158" s="79">
        <v>1.0436972156049199E-2</v>
      </c>
      <c r="GM158" s="79">
        <v>1.3771852846892194E-3</v>
      </c>
      <c r="GN158" s="79">
        <v>1.1392469744191073E-3</v>
      </c>
      <c r="GO158" s="79">
        <v>2.5902962121415424E-3</v>
      </c>
      <c r="GP158" s="79">
        <v>0.25081361027038851</v>
      </c>
      <c r="GQ158" s="79">
        <v>9.4717371228183855E-2</v>
      </c>
      <c r="GR158" s="79">
        <v>0.14843211773863962</v>
      </c>
      <c r="GS158" s="79">
        <v>6.7918793068688589E-4</v>
      </c>
      <c r="GT158" s="79">
        <v>0.16389046752431188</v>
      </c>
      <c r="GU158" s="79">
        <v>6.4641912050809477E-2</v>
      </c>
      <c r="GV158" s="79">
        <v>4.7440495124402099E-2</v>
      </c>
      <c r="GW158" s="79">
        <v>7.8122021837691901E-5</v>
      </c>
      <c r="GX158" s="79">
        <v>2.2365325568681024E-2</v>
      </c>
      <c r="GY158" s="79">
        <v>1.9337444353801629E-2</v>
      </c>
      <c r="GZ158" s="79">
        <v>1.0806252696009501E-2</v>
      </c>
      <c r="HA158" s="79">
        <v>5.795296548517391E-2</v>
      </c>
      <c r="HB158" s="79">
        <v>1.8035932551418047E-4</v>
      </c>
      <c r="HC158" s="79">
        <v>4.4453565812663529E-3</v>
      </c>
      <c r="HD158" s="79">
        <v>5.2592201369698992E-3</v>
      </c>
      <c r="HE158" s="79">
        <v>3.1830335696260703E-2</v>
      </c>
      <c r="HF158" s="79">
        <v>0.81426178215356204</v>
      </c>
      <c r="HG158" s="79">
        <v>3.4605523856060715E-2</v>
      </c>
      <c r="HH158" s="79">
        <v>7.4923657866985815E-4</v>
      </c>
      <c r="HI158" s="79">
        <v>3.6276949574956807E-3</v>
      </c>
      <c r="HJ158" s="79">
        <v>3.1015343290753641E-2</v>
      </c>
      <c r="HK158" s="79">
        <v>1.8721213468926335E-4</v>
      </c>
      <c r="HL158" s="79">
        <v>5.8168093414881751E-2</v>
      </c>
      <c r="HM158" s="79">
        <v>0.227786670246789</v>
      </c>
      <c r="HN158" s="79">
        <v>1.8035932551418047E-4</v>
      </c>
      <c r="HO158" s="79">
        <v>0.24679523328461112</v>
      </c>
      <c r="HP158" s="79">
        <v>1.3145657266627913</v>
      </c>
      <c r="HQ158" s="79">
        <v>1.3813072602420918E-3</v>
      </c>
      <c r="HR158" s="79">
        <v>1.2257502342619185E-2</v>
      </c>
      <c r="HS158" s="80" t="str">
        <f t="shared" si="2"/>
        <v>Water Pollution_butyl benzyl phthalate_Unspecified_Health_N/A for WP Interim Methodology</v>
      </c>
    </row>
    <row r="159" spans="2:227">
      <c r="B159" s="65" t="s">
        <v>9</v>
      </c>
      <c r="C159" s="65" t="s">
        <v>446</v>
      </c>
      <c r="D159" s="65" t="s">
        <v>394</v>
      </c>
      <c r="E159" s="65" t="s">
        <v>395</v>
      </c>
      <c r="F159" s="65" t="s">
        <v>390</v>
      </c>
      <c r="G159" s="65" t="s">
        <v>391</v>
      </c>
      <c r="H159" s="41"/>
      <c r="I159" s="79">
        <v>2.8626847285327512</v>
      </c>
      <c r="J159" s="79">
        <v>4.162422499088006E-2</v>
      </c>
      <c r="K159" s="79">
        <v>2.2986319942317297</v>
      </c>
      <c r="L159" s="79">
        <v>3.1275401393897416E-2</v>
      </c>
      <c r="M159" s="79">
        <v>0.2325353273593829</v>
      </c>
      <c r="N159" s="79">
        <v>0.61998130785455219</v>
      </c>
      <c r="O159" s="79">
        <v>0.44442819444040804</v>
      </c>
      <c r="P159" s="79">
        <v>3.5410021446437449E-2</v>
      </c>
      <c r="Q159" s="79">
        <v>2.0131872165958319E-2</v>
      </c>
      <c r="R159" s="79">
        <v>0.44442819444040804</v>
      </c>
      <c r="S159" s="79">
        <v>1.0904204555583507E-2</v>
      </c>
      <c r="T159" s="79">
        <v>4.9230206266000699E-2</v>
      </c>
      <c r="U159" s="79">
        <v>0.2574332363974135</v>
      </c>
      <c r="V159" s="79">
        <v>0.44442819444040804</v>
      </c>
      <c r="W159" s="79">
        <v>2.6027957687520038</v>
      </c>
      <c r="X159" s="79">
        <v>2.0981971208834009</v>
      </c>
      <c r="Y159" s="79">
        <v>0.44442819444040804</v>
      </c>
      <c r="Z159" s="79">
        <v>0.71253235036023255</v>
      </c>
      <c r="AA159" s="79">
        <v>1.3774702496574003</v>
      </c>
      <c r="AB159" s="79">
        <v>5.7709384193293446E-2</v>
      </c>
      <c r="AC159" s="79">
        <v>0.71853328108763403</v>
      </c>
      <c r="AD159" s="79">
        <v>1.7672430407859286E-3</v>
      </c>
      <c r="AE159" s="79">
        <v>0.17974409512404252</v>
      </c>
      <c r="AF159" s="79">
        <v>1.2676696333681268E-2</v>
      </c>
      <c r="AG159" s="79">
        <v>0.79985586884564086</v>
      </c>
      <c r="AH159" s="79">
        <v>1.2737208858694216E-2</v>
      </c>
      <c r="AI159" s="79">
        <v>8.4777554970036778E-2</v>
      </c>
      <c r="AJ159" s="79">
        <v>0.44442819444040804</v>
      </c>
      <c r="AK159" s="79">
        <v>0.83223130440244442</v>
      </c>
      <c r="AL159" s="79">
        <v>0.33250845700202919</v>
      </c>
      <c r="AM159" s="79">
        <v>2.0137273303936474</v>
      </c>
      <c r="AN159" s="79">
        <v>9.1891877547840787E-3</v>
      </c>
      <c r="AO159" s="79">
        <v>0.48713586074960186</v>
      </c>
      <c r="AP159" s="79">
        <v>0.26878534117590558</v>
      </c>
      <c r="AQ159" s="79">
        <v>0.37932181077657939</v>
      </c>
      <c r="AR159" s="79">
        <v>6.3766346119781281E-4</v>
      </c>
      <c r="AS159" s="79">
        <v>0.44442819444040804</v>
      </c>
      <c r="AT159" s="79">
        <v>0.16590099195210142</v>
      </c>
      <c r="AU159" s="79">
        <v>0.11363554052161756</v>
      </c>
      <c r="AV159" s="79">
        <v>0.2325353273593829</v>
      </c>
      <c r="AW159" s="79">
        <v>1.4696687856110505E-2</v>
      </c>
      <c r="AX159" s="79">
        <v>0.4191356845912646</v>
      </c>
      <c r="AY159" s="79">
        <v>3.2365126486557601E-2</v>
      </c>
      <c r="AZ159" s="79">
        <v>0.48713586074960186</v>
      </c>
      <c r="BA159" s="79">
        <v>1.0453407143558295E-2</v>
      </c>
      <c r="BB159" s="79">
        <v>0.2533302561533291</v>
      </c>
      <c r="BC159" s="79">
        <v>0.2840318071644698</v>
      </c>
      <c r="BD159" s="79">
        <v>0.54551724572497118</v>
      </c>
      <c r="BE159" s="79">
        <v>0.30846641095725258</v>
      </c>
      <c r="BF159" s="79">
        <v>1.1502795240605543</v>
      </c>
      <c r="BG159" s="79">
        <v>0.44442819444040804</v>
      </c>
      <c r="BH159" s="79">
        <v>0.32219769433615691</v>
      </c>
      <c r="BI159" s="79">
        <v>0.22903550469833872</v>
      </c>
      <c r="BJ159" s="79">
        <v>0.28929385326461116</v>
      </c>
      <c r="BK159" s="79">
        <v>1.0730782161113401</v>
      </c>
      <c r="BL159" s="79">
        <v>0.44442819444040804</v>
      </c>
      <c r="BM159" s="79">
        <v>1.4188405709590881</v>
      </c>
      <c r="BN159" s="79">
        <v>0.12644311620104182</v>
      </c>
      <c r="BO159" s="79">
        <v>0.39402602852616853</v>
      </c>
      <c r="BP159" s="79">
        <v>0.85680123653208085</v>
      </c>
      <c r="BQ159" s="79">
        <v>0.49590837643181518</v>
      </c>
      <c r="BR159" s="79">
        <v>1.8218814939763575</v>
      </c>
      <c r="BS159" s="79">
        <v>2.4112735816845993E-2</v>
      </c>
      <c r="BT159" s="79">
        <v>0.48713586074960186</v>
      </c>
      <c r="BU159" s="79">
        <v>1.0540118915266325</v>
      </c>
      <c r="BV159" s="79">
        <v>0.32219769433615691</v>
      </c>
      <c r="BW159" s="79">
        <v>3.1275401393897416E-2</v>
      </c>
      <c r="BX159" s="79">
        <v>7.0337885838470931E-3</v>
      </c>
      <c r="BY159" s="79">
        <v>0.27858819464007051</v>
      </c>
      <c r="BZ159" s="79">
        <v>3.1275401393897416E-2</v>
      </c>
      <c r="CA159" s="79">
        <v>1.7112272071917452E-2</v>
      </c>
      <c r="CB159" s="79">
        <v>0.48713586074960186</v>
      </c>
      <c r="CC159" s="79">
        <v>0.67594891634453191</v>
      </c>
      <c r="CD159" s="79">
        <v>0.24243330346114689</v>
      </c>
      <c r="CE159" s="79">
        <v>0.16802427816231907</v>
      </c>
      <c r="CF159" s="79">
        <v>0.2325353273593829</v>
      </c>
      <c r="CG159" s="79">
        <v>0.20890268723231434</v>
      </c>
      <c r="CH159" s="79">
        <v>2.7819117116002144E-4</v>
      </c>
      <c r="CI159" s="79">
        <v>0.44442819444040804</v>
      </c>
      <c r="CJ159" s="79">
        <v>0.83223130440244442</v>
      </c>
      <c r="CK159" s="79">
        <v>0.49787992087112753</v>
      </c>
      <c r="CL159" s="79">
        <v>0.73491912108380275</v>
      </c>
      <c r="CM159" s="79">
        <v>3.8576526501409136E-2</v>
      </c>
      <c r="CN159" s="79">
        <v>1.6332272099212671E-3</v>
      </c>
      <c r="CO159" s="79">
        <v>4.1009756828493531</v>
      </c>
      <c r="CP159" s="79">
        <v>0.76081919785749441</v>
      </c>
      <c r="CQ159" s="79">
        <v>0.83223130440244442</v>
      </c>
      <c r="CR159" s="79">
        <v>0.55097151972177694</v>
      </c>
      <c r="CS159" s="79">
        <v>4.1609372058080451E-3</v>
      </c>
      <c r="CT159" s="79">
        <v>0.63386721024709569</v>
      </c>
      <c r="CU159" s="79">
        <v>6.8087967321064258E-2</v>
      </c>
      <c r="CV159" s="79">
        <v>0.48947279834720314</v>
      </c>
      <c r="CW159" s="79">
        <v>0.58727665858181188</v>
      </c>
      <c r="CX159" s="79">
        <v>0.12287179837321761</v>
      </c>
      <c r="CY159" s="79">
        <v>0.2325353273593829</v>
      </c>
      <c r="CZ159" s="79">
        <v>0.24356447566691544</v>
      </c>
      <c r="DA159" s="79">
        <v>8.8834218943761062E-2</v>
      </c>
      <c r="DB159" s="79">
        <v>0.44442819444040804</v>
      </c>
      <c r="DC159" s="79">
        <v>0.33106773823640134</v>
      </c>
      <c r="DD159" s="79">
        <v>7.4096031325842011</v>
      </c>
      <c r="DE159" s="79">
        <v>2.5213556804779488E-2</v>
      </c>
      <c r="DF159" s="79">
        <v>9.4343268140600497E-2</v>
      </c>
      <c r="DG159" s="79">
        <v>0.83223130440244442</v>
      </c>
      <c r="DH159" s="79">
        <v>4.224617319227427</v>
      </c>
      <c r="DI159" s="79">
        <v>2.2921934797414916</v>
      </c>
      <c r="DJ159" s="79">
        <v>0.32219769433615691</v>
      </c>
      <c r="DK159" s="79">
        <v>2.6027957687520038</v>
      </c>
      <c r="DL159" s="79">
        <v>0.3441689999615879</v>
      </c>
      <c r="DM159" s="79">
        <v>0.12867658319394815</v>
      </c>
      <c r="DN159" s="79">
        <v>6.3195247181930689E-2</v>
      </c>
      <c r="DO159" s="79">
        <v>2.6027957687520038</v>
      </c>
      <c r="DP159" s="79">
        <v>2.1387285372661622</v>
      </c>
      <c r="DQ159" s="79">
        <v>4.8028748673860484E-2</v>
      </c>
      <c r="DR159" s="79">
        <v>0.64327596715788782</v>
      </c>
      <c r="DS159" s="79">
        <v>0.2325353273593829</v>
      </c>
      <c r="DT159" s="79">
        <v>9.7586732328520678E-2</v>
      </c>
      <c r="DU159" s="79">
        <v>0.2325353273593829</v>
      </c>
      <c r="DV159" s="79">
        <v>0.83223130440244442</v>
      </c>
      <c r="DW159" s="79">
        <v>0.41353347580552474</v>
      </c>
      <c r="DX159" s="79">
        <v>2.7304523777561215E-3</v>
      </c>
      <c r="DY159" s="79">
        <v>0.29154474456200818</v>
      </c>
      <c r="DZ159" s="79">
        <v>1.4114169711380893</v>
      </c>
      <c r="EA159" s="79">
        <v>0.1694338801898444</v>
      </c>
      <c r="EB159" s="79">
        <v>2.6027957687520038</v>
      </c>
      <c r="EC159" s="79">
        <v>0.83223130440244442</v>
      </c>
      <c r="ED159" s="79">
        <v>0.71227940227562825</v>
      </c>
      <c r="EE159" s="79">
        <v>0.48713586074960186</v>
      </c>
      <c r="EF159" s="79">
        <v>0.15652294142619819</v>
      </c>
      <c r="EG159" s="79">
        <v>0.83223130440244442</v>
      </c>
      <c r="EH159" s="79">
        <v>0.3716489106199003</v>
      </c>
      <c r="EI159" s="79">
        <v>0.2325353273593829</v>
      </c>
      <c r="EJ159" s="79">
        <v>2.0780928654741647E-3</v>
      </c>
      <c r="EK159" s="79">
        <v>0.32219769433615691</v>
      </c>
      <c r="EL159" s="79">
        <v>4.4987953148775226</v>
      </c>
      <c r="EM159" s="79">
        <v>2.0944835003962582E-2</v>
      </c>
      <c r="EN159" s="79">
        <v>0.28029998771824416</v>
      </c>
      <c r="EO159" s="79">
        <v>0.13051928346220004</v>
      </c>
      <c r="EP159" s="79">
        <v>0.83223130440244442</v>
      </c>
      <c r="EQ159" s="79">
        <v>0.7771706144479803</v>
      </c>
      <c r="ER159" s="79">
        <v>9.6328399677338555E-2</v>
      </c>
      <c r="ES159" s="79">
        <v>3.1275401393897416E-2</v>
      </c>
      <c r="ET159" s="79">
        <v>1.4113059447556132E-2</v>
      </c>
      <c r="EU159" s="79">
        <v>4.3131076274337363E-2</v>
      </c>
      <c r="EV159" s="79">
        <v>1.2553823600355585</v>
      </c>
      <c r="EW159" s="79">
        <v>1.5595316974232234</v>
      </c>
      <c r="EX159" s="79">
        <v>1.6845812020483263E-2</v>
      </c>
      <c r="EY159" s="79">
        <v>0.83223130440244442</v>
      </c>
      <c r="EZ159" s="79">
        <v>1.0935650913701246E-2</v>
      </c>
      <c r="FA159" s="79">
        <v>1.1300390419602173</v>
      </c>
      <c r="FB159" s="79">
        <v>1.1590323337567965</v>
      </c>
      <c r="FC159" s="79">
        <v>0.83223130440244442</v>
      </c>
      <c r="FD159" s="79">
        <v>3.6561924550128105E-2</v>
      </c>
      <c r="FE159" s="79">
        <v>7.9954228238561062E-2</v>
      </c>
      <c r="FF159" s="79">
        <v>3.9236445533241959E-2</v>
      </c>
      <c r="FG159" s="79">
        <v>2.5825175485757308E-2</v>
      </c>
      <c r="FH159" s="79">
        <v>0.28322949358884142</v>
      </c>
      <c r="FI159" s="79">
        <v>0.21945802172347542</v>
      </c>
      <c r="FJ159" s="79">
        <v>0.47031628186845648</v>
      </c>
      <c r="FK159" s="79">
        <v>0.44442819444040804</v>
      </c>
      <c r="FL159" s="79">
        <v>2.6027957687520038</v>
      </c>
      <c r="FM159" s="79">
        <v>9.4112345107272066E-2</v>
      </c>
      <c r="FN159" s="79">
        <v>1.5382314987237298E-3</v>
      </c>
      <c r="FO159" s="79">
        <v>4.2315311926853963E-2</v>
      </c>
      <c r="FP159" s="79">
        <v>3.1275401393897416E-2</v>
      </c>
      <c r="FQ159" s="79">
        <v>0.2325353273593829</v>
      </c>
      <c r="FR159" s="79">
        <v>0.48713586074960186</v>
      </c>
      <c r="FS159" s="79">
        <v>1.5896621319529667</v>
      </c>
      <c r="FT159" s="79">
        <v>0.54962151212413668</v>
      </c>
      <c r="FU159" s="79">
        <v>0.62782784241340872</v>
      </c>
      <c r="FV159" s="79">
        <v>0.48713586074960186</v>
      </c>
      <c r="FW159" s="79">
        <v>1.0880562903551203</v>
      </c>
      <c r="FX159" s="79">
        <v>0.83223130440244442</v>
      </c>
      <c r="FY159" s="79">
        <v>0.44442819444040804</v>
      </c>
      <c r="FZ159" s="79">
        <v>0.73277838455779776</v>
      </c>
      <c r="GA159" s="79">
        <v>0.31465958975213659</v>
      </c>
      <c r="GB159" s="79">
        <v>6.8808940178552602E-2</v>
      </c>
      <c r="GC159" s="79">
        <v>0.23918136821399158</v>
      </c>
      <c r="GD159" s="79">
        <v>1.1390048031014561</v>
      </c>
      <c r="GE159" s="79">
        <v>0.48713586074960186</v>
      </c>
      <c r="GF159" s="79">
        <v>0.27659699785022135</v>
      </c>
      <c r="GG159" s="79">
        <v>2.169222694974557</v>
      </c>
      <c r="GH159" s="79">
        <v>0.44442819444040804</v>
      </c>
      <c r="GI159" s="79">
        <v>0.44442819444040804</v>
      </c>
      <c r="GJ159" s="79">
        <v>0.44442819444040804</v>
      </c>
      <c r="GK159" s="79">
        <v>0.44442819444040804</v>
      </c>
      <c r="GL159" s="79">
        <v>5.3211975281968041E-2</v>
      </c>
      <c r="GM159" s="79">
        <v>8.9434402677141794E-3</v>
      </c>
      <c r="GN159" s="79">
        <v>6.0889580454409429E-3</v>
      </c>
      <c r="GO159" s="79">
        <v>2.1938297392587798E-2</v>
      </c>
      <c r="GP159" s="79">
        <v>2.3274617330315412</v>
      </c>
      <c r="GQ159" s="79">
        <v>0.83223130440244442</v>
      </c>
      <c r="GR159" s="79">
        <v>1.1848225738901248</v>
      </c>
      <c r="GS159" s="79">
        <v>5.6844924416647848E-3</v>
      </c>
      <c r="GT159" s="79">
        <v>1.0401821367177382</v>
      </c>
      <c r="GU159" s="79">
        <v>0.83223130440244442</v>
      </c>
      <c r="GV159" s="79">
        <v>0.48777677715794454</v>
      </c>
      <c r="GW159" s="79">
        <v>3.1275401393897416E-2</v>
      </c>
      <c r="GX159" s="79">
        <v>0.44442819444040804</v>
      </c>
      <c r="GY159" s="79">
        <v>0.21697012409940747</v>
      </c>
      <c r="GZ159" s="79">
        <v>0.12416737489340829</v>
      </c>
      <c r="HA159" s="79">
        <v>0.44536185979279908</v>
      </c>
      <c r="HB159" s="79">
        <v>0.44442819444040804</v>
      </c>
      <c r="HC159" s="79">
        <v>3.1275401393897416E-2</v>
      </c>
      <c r="HD159" s="79">
        <v>3.6598576053717927E-2</v>
      </c>
      <c r="HE159" s="79">
        <v>0.2911634659079439</v>
      </c>
      <c r="HF159" s="79">
        <v>7.6943847174751525</v>
      </c>
      <c r="HG159" s="79">
        <v>0.37844410160651643</v>
      </c>
      <c r="HH159" s="79">
        <v>4.3858744899999517E-3</v>
      </c>
      <c r="HI159" s="79">
        <v>3.1859519160353858E-2</v>
      </c>
      <c r="HJ159" s="79">
        <v>0.22766040276104177</v>
      </c>
      <c r="HK159" s="79">
        <v>3.1275401393897416E-2</v>
      </c>
      <c r="HL159" s="79">
        <v>0.44442819444040804</v>
      </c>
      <c r="HM159" s="79">
        <v>1.9413854644558506</v>
      </c>
      <c r="HN159" s="79">
        <v>0.44442819444040804</v>
      </c>
      <c r="HO159" s="79">
        <v>2.6027957687520038</v>
      </c>
      <c r="HP159" s="79">
        <v>8.4456941966759977</v>
      </c>
      <c r="HQ159" s="79">
        <v>1.2608882407099113E-2</v>
      </c>
      <c r="HR159" s="79">
        <v>0.11315697229008079</v>
      </c>
      <c r="HS159" s="80" t="str">
        <f t="shared" si="2"/>
        <v>Water Pollution_Carbamazepine_Freshwater_Health_N/A for WP Interim Methodology</v>
      </c>
    </row>
    <row r="160" spans="2:227">
      <c r="B160" s="65" t="s">
        <v>9</v>
      </c>
      <c r="C160" s="65" t="s">
        <v>446</v>
      </c>
      <c r="D160" s="65" t="s">
        <v>396</v>
      </c>
      <c r="E160" s="65" t="s">
        <v>395</v>
      </c>
      <c r="F160" s="65" t="s">
        <v>390</v>
      </c>
      <c r="G160" s="65" t="s">
        <v>391</v>
      </c>
      <c r="H160" s="41"/>
      <c r="I160" s="79">
        <v>7.1856686170907829E-6</v>
      </c>
      <c r="J160" s="79">
        <v>1.781927730309581E-5</v>
      </c>
      <c r="K160" s="79">
        <v>1.1721612508658952E-4</v>
      </c>
      <c r="L160" s="79">
        <v>1.6323205563715422E-5</v>
      </c>
      <c r="M160" s="79">
        <v>3.1084671042784544E-4</v>
      </c>
      <c r="N160" s="79">
        <v>1.3239975234034554E-4</v>
      </c>
      <c r="O160" s="79">
        <v>7.4055059915333269E-5</v>
      </c>
      <c r="P160" s="79">
        <v>8.879430774368041E-5</v>
      </c>
      <c r="Q160" s="79">
        <v>3.050103276814189E-5</v>
      </c>
      <c r="R160" s="79">
        <v>7.4055059915333269E-5</v>
      </c>
      <c r="S160" s="79">
        <v>2.3605401784729654E-5</v>
      </c>
      <c r="T160" s="79">
        <v>8.583680465948316E-4</v>
      </c>
      <c r="U160" s="79">
        <v>9.383911455348243E-6</v>
      </c>
      <c r="V160" s="79">
        <v>7.4055059915333269E-5</v>
      </c>
      <c r="W160" s="79">
        <v>1.3476524155304543E-4</v>
      </c>
      <c r="X160" s="79">
        <v>4.7952040847392796E-4</v>
      </c>
      <c r="Y160" s="79">
        <v>7.4055059915333269E-5</v>
      </c>
      <c r="Z160" s="79">
        <v>5.1185325219519059E-5</v>
      </c>
      <c r="AA160" s="79">
        <v>9.435250795369022E-4</v>
      </c>
      <c r="AB160" s="79">
        <v>1.2676990434860337E-5</v>
      </c>
      <c r="AC160" s="79">
        <v>3.86594803946543E-4</v>
      </c>
      <c r="AD160" s="79">
        <v>8.2243088925733752E-5</v>
      </c>
      <c r="AE160" s="79">
        <v>6.9853512521549688E-6</v>
      </c>
      <c r="AF160" s="79">
        <v>1.6837692425896952E-4</v>
      </c>
      <c r="AG160" s="79">
        <v>6.6254097362530045E-5</v>
      </c>
      <c r="AH160" s="79">
        <v>6.9277748317819808E-4</v>
      </c>
      <c r="AI160" s="79">
        <v>1.1519028051743393E-4</v>
      </c>
      <c r="AJ160" s="79">
        <v>7.4055059915333269E-5</v>
      </c>
      <c r="AK160" s="79">
        <v>3.7467530774652801E-4</v>
      </c>
      <c r="AL160" s="79">
        <v>4.3317641426782089E-5</v>
      </c>
      <c r="AM160" s="79">
        <v>3.2592358827336192E-4</v>
      </c>
      <c r="AN160" s="79">
        <v>2.4835018656813691E-4</v>
      </c>
      <c r="AO160" s="79">
        <v>2.5658531750504795E-4</v>
      </c>
      <c r="AP160" s="79">
        <v>6.3321822334012787E-5</v>
      </c>
      <c r="AQ160" s="79">
        <v>3.768519660631966E-4</v>
      </c>
      <c r="AR160" s="79">
        <v>4.3476304610512726E-5</v>
      </c>
      <c r="AS160" s="79">
        <v>7.4055059915333269E-5</v>
      </c>
      <c r="AT160" s="79">
        <v>2.9640413300749782E-5</v>
      </c>
      <c r="AU160" s="79">
        <v>9.2526232747363349E-5</v>
      </c>
      <c r="AV160" s="79">
        <v>3.1084671042784544E-4</v>
      </c>
      <c r="AW160" s="79">
        <v>6.2305958359822254E-5</v>
      </c>
      <c r="AX160" s="79">
        <v>1.1215635211614095E-3</v>
      </c>
      <c r="AY160" s="79">
        <v>5.3084107417588816E-5</v>
      </c>
      <c r="AZ160" s="79">
        <v>2.5658531750504795E-4</v>
      </c>
      <c r="BA160" s="79">
        <v>8.5354076028867258E-4</v>
      </c>
      <c r="BB160" s="79">
        <v>5.7141276198313185E-4</v>
      </c>
      <c r="BC160" s="79">
        <v>2.2989856940407282E-5</v>
      </c>
      <c r="BD160" s="79">
        <v>4.4248185834752955E-4</v>
      </c>
      <c r="BE160" s="79">
        <v>1.5051261219730375E-5</v>
      </c>
      <c r="BF160" s="79">
        <v>3.5782491576940101E-5</v>
      </c>
      <c r="BG160" s="79">
        <v>7.4055059915333269E-5</v>
      </c>
      <c r="BH160" s="79">
        <v>1.6211265933387052E-4</v>
      </c>
      <c r="BI160" s="79">
        <v>9.2929681054415949E-4</v>
      </c>
      <c r="BJ160" s="79">
        <v>8.9616514490034117E-5</v>
      </c>
      <c r="BK160" s="79">
        <v>1.8681431120639584E-5</v>
      </c>
      <c r="BL160" s="79">
        <v>7.4055059915333269E-5</v>
      </c>
      <c r="BM160" s="79">
        <v>1.19348913543655E-4</v>
      </c>
      <c r="BN160" s="79">
        <v>5.7334281813591496E-5</v>
      </c>
      <c r="BO160" s="79">
        <v>1.8276157660176146E-4</v>
      </c>
      <c r="BP160" s="79">
        <v>4.5760905365337512E-5</v>
      </c>
      <c r="BQ160" s="79">
        <v>2.1872398258492457E-4</v>
      </c>
      <c r="BR160" s="79">
        <v>7.7480275613182393E-6</v>
      </c>
      <c r="BS160" s="79">
        <v>2.6693199703189668E-5</v>
      </c>
      <c r="BT160" s="79">
        <v>2.5658531750504795E-4</v>
      </c>
      <c r="BU160" s="79">
        <v>7.1978596536258356E-6</v>
      </c>
      <c r="BV160" s="79">
        <v>1.6211265933387052E-4</v>
      </c>
      <c r="BW160" s="79">
        <v>1.6323205563715422E-5</v>
      </c>
      <c r="BX160" s="79">
        <v>1.1933772256249665E-4</v>
      </c>
      <c r="BY160" s="79">
        <v>2.9766773268948986E-4</v>
      </c>
      <c r="BZ160" s="79">
        <v>1.6323205563715422E-5</v>
      </c>
      <c r="CA160" s="79">
        <v>1.0687915110638622E-4</v>
      </c>
      <c r="CB160" s="79">
        <v>2.5658531750504795E-4</v>
      </c>
      <c r="CC160" s="79">
        <v>2.7229584132339622E-5</v>
      </c>
      <c r="CD160" s="79">
        <v>2.8077476270653239E-4</v>
      </c>
      <c r="CE160" s="79">
        <v>8.3237512554981186E-4</v>
      </c>
      <c r="CF160" s="79">
        <v>3.1084671042784544E-4</v>
      </c>
      <c r="CG160" s="79">
        <v>6.118014830189402E-5</v>
      </c>
      <c r="CH160" s="79">
        <v>6.8694370273375905E-6</v>
      </c>
      <c r="CI160" s="79">
        <v>7.4055059915333269E-5</v>
      </c>
      <c r="CJ160" s="79">
        <v>3.7467530774652801E-4</v>
      </c>
      <c r="CK160" s="79">
        <v>3.3916649244776605E-5</v>
      </c>
      <c r="CL160" s="79">
        <v>6.1627403757492493E-4</v>
      </c>
      <c r="CM160" s="79">
        <v>2.3386405738866349E-5</v>
      </c>
      <c r="CN160" s="79">
        <v>1.0318358578423835E-4</v>
      </c>
      <c r="CO160" s="79">
        <v>2.1324954986590957E-5</v>
      </c>
      <c r="CP160" s="79">
        <v>4.8512584874260899E-5</v>
      </c>
      <c r="CQ160" s="79">
        <v>3.7467530774652801E-4</v>
      </c>
      <c r="CR160" s="79">
        <v>1.8288692842768098E-4</v>
      </c>
      <c r="CS160" s="79">
        <v>1.2380730285561067E-5</v>
      </c>
      <c r="CT160" s="79">
        <v>2.7874982903505866E-4</v>
      </c>
      <c r="CU160" s="79">
        <v>6.8239562946127385E-5</v>
      </c>
      <c r="CV160" s="79">
        <v>5.7479068462423227E-5</v>
      </c>
      <c r="CW160" s="79">
        <v>7.1608392147921485E-5</v>
      </c>
      <c r="CX160" s="79">
        <v>4.5280031234381116E-5</v>
      </c>
      <c r="CY160" s="79">
        <v>3.1084671042784544E-4</v>
      </c>
      <c r="CZ160" s="79">
        <v>4.7855969723159118E-4</v>
      </c>
      <c r="DA160" s="79">
        <v>1.2092007891911483E-4</v>
      </c>
      <c r="DB160" s="79">
        <v>7.4055059915333269E-5</v>
      </c>
      <c r="DC160" s="79">
        <v>2.455700146702911E-4</v>
      </c>
      <c r="DD160" s="79">
        <v>3.7171661727472864E-4</v>
      </c>
      <c r="DE160" s="79">
        <v>1.5164273162961705E-5</v>
      </c>
      <c r="DF160" s="79">
        <v>4.2058733442480343E-5</v>
      </c>
      <c r="DG160" s="79">
        <v>3.7467530774652801E-4</v>
      </c>
      <c r="DH160" s="79">
        <v>1.4727339785140968E-4</v>
      </c>
      <c r="DI160" s="79">
        <v>1.4670346955261392E-3</v>
      </c>
      <c r="DJ160" s="79">
        <v>1.6211265933387052E-4</v>
      </c>
      <c r="DK160" s="79">
        <v>1.3476524155304543E-4</v>
      </c>
      <c r="DL160" s="79">
        <v>1.1339354644701178E-4</v>
      </c>
      <c r="DM160" s="79">
        <v>2.2865763958763145E-4</v>
      </c>
      <c r="DN160" s="79">
        <v>4.1706514630407987E-5</v>
      </c>
      <c r="DO160" s="79">
        <v>1.3476524155304543E-4</v>
      </c>
      <c r="DP160" s="79">
        <v>7.0899648889983414E-6</v>
      </c>
      <c r="DQ160" s="79">
        <v>3.5774931966019792E-5</v>
      </c>
      <c r="DR160" s="79">
        <v>2.6869649241904917E-5</v>
      </c>
      <c r="DS160" s="79">
        <v>3.1084671042784544E-4</v>
      </c>
      <c r="DT160" s="79">
        <v>3.5605155450346189E-4</v>
      </c>
      <c r="DU160" s="79">
        <v>3.1084671042784544E-4</v>
      </c>
      <c r="DV160" s="79">
        <v>3.7467530774652801E-4</v>
      </c>
      <c r="DW160" s="79">
        <v>3.4852969268497411E-5</v>
      </c>
      <c r="DX160" s="79">
        <v>5.1753383350213793E-5</v>
      </c>
      <c r="DY160" s="79">
        <v>7.3378473871256347E-4</v>
      </c>
      <c r="DZ160" s="79">
        <v>1.7551546870033096E-4</v>
      </c>
      <c r="EA160" s="79">
        <v>7.3860689780256518E-6</v>
      </c>
      <c r="EB160" s="79">
        <v>1.3476524155304543E-4</v>
      </c>
      <c r="EC160" s="79">
        <v>3.7467530774652801E-4</v>
      </c>
      <c r="ED160" s="79">
        <v>8.6645007646335504E-5</v>
      </c>
      <c r="EE160" s="79">
        <v>2.5658531750504795E-4</v>
      </c>
      <c r="EF160" s="79">
        <v>1.0372749424917065E-4</v>
      </c>
      <c r="EG160" s="79">
        <v>3.7467530774652801E-4</v>
      </c>
      <c r="EH160" s="79">
        <v>7.9872317759514634E-5</v>
      </c>
      <c r="EI160" s="79">
        <v>3.1084671042784544E-4</v>
      </c>
      <c r="EJ160" s="79">
        <v>1.9346784050520862E-5</v>
      </c>
      <c r="EK160" s="79">
        <v>1.6211265933387052E-4</v>
      </c>
      <c r="EL160" s="79">
        <v>1.2718977735019362E-4</v>
      </c>
      <c r="EM160" s="79">
        <v>2.5070172622412562E-5</v>
      </c>
      <c r="EN160" s="79">
        <v>3.3351362972348935E-4</v>
      </c>
      <c r="EO160" s="79">
        <v>2.7080948754168685E-5</v>
      </c>
      <c r="EP160" s="79">
        <v>3.7467530774652801E-4</v>
      </c>
      <c r="EQ160" s="79">
        <v>7.9301907697399051E-6</v>
      </c>
      <c r="ER160" s="79">
        <v>4.1320755639520282E-4</v>
      </c>
      <c r="ES160" s="79">
        <v>1.6323205563715422E-5</v>
      </c>
      <c r="ET160" s="79">
        <v>1.4135083879482815E-5</v>
      </c>
      <c r="EU160" s="79">
        <v>1.7632814571792525E-5</v>
      </c>
      <c r="EV160" s="79">
        <v>1.672086490148321E-4</v>
      </c>
      <c r="EW160" s="79">
        <v>6.1800146287199537E-4</v>
      </c>
      <c r="EX160" s="79">
        <v>7.1933029974251804E-4</v>
      </c>
      <c r="EY160" s="79">
        <v>3.7467530774652801E-4</v>
      </c>
      <c r="EZ160" s="79">
        <v>6.3263510008446791E-5</v>
      </c>
      <c r="FA160" s="79">
        <v>1.9690077122648294E-5</v>
      </c>
      <c r="FB160" s="79">
        <v>1.4066611307350226E-4</v>
      </c>
      <c r="FC160" s="79">
        <v>3.7467530774652801E-4</v>
      </c>
      <c r="FD160" s="79">
        <v>3.1770580587368129E-5</v>
      </c>
      <c r="FE160" s="79">
        <v>2.8739122647606281E-5</v>
      </c>
      <c r="FF160" s="79">
        <v>9.6554660473281763E-5</v>
      </c>
      <c r="FG160" s="79">
        <v>3.1214839821941989E-4</v>
      </c>
      <c r="FH160" s="79">
        <v>8.4231465858924408E-5</v>
      </c>
      <c r="FI160" s="79">
        <v>5.5240351275138717E-4</v>
      </c>
      <c r="FJ160" s="79">
        <v>2.8533142291111791E-4</v>
      </c>
      <c r="FK160" s="79">
        <v>7.4055059915333269E-5</v>
      </c>
      <c r="FL160" s="79">
        <v>1.3476524155304543E-4</v>
      </c>
      <c r="FM160" s="79">
        <v>5.9014887816405795E-5</v>
      </c>
      <c r="FN160" s="79">
        <v>7.7033306287706182E-5</v>
      </c>
      <c r="FO160" s="79">
        <v>6.1349951596856054E-5</v>
      </c>
      <c r="FP160" s="79">
        <v>1.6323205563715422E-5</v>
      </c>
      <c r="FQ160" s="79">
        <v>3.1084671042784544E-4</v>
      </c>
      <c r="FR160" s="79">
        <v>2.5658531750504795E-4</v>
      </c>
      <c r="FS160" s="79">
        <v>7.8342397532953594E-5</v>
      </c>
      <c r="FT160" s="79">
        <v>7.7682779991651639E-4</v>
      </c>
      <c r="FU160" s="79">
        <v>6.4832390453268464E-5</v>
      </c>
      <c r="FV160" s="79">
        <v>2.5658531750504795E-4</v>
      </c>
      <c r="FW160" s="79">
        <v>1.8266905639770819E-4</v>
      </c>
      <c r="FX160" s="79">
        <v>3.7467530774652801E-4</v>
      </c>
      <c r="FY160" s="79">
        <v>7.4055059915333269E-5</v>
      </c>
      <c r="FZ160" s="79">
        <v>7.4685346057456125E-4</v>
      </c>
      <c r="GA160" s="79">
        <v>1.8983453135634504E-4</v>
      </c>
      <c r="GB160" s="79">
        <v>1.1229131026933797E-5</v>
      </c>
      <c r="GC160" s="79">
        <v>1.5933618440210946E-5</v>
      </c>
      <c r="GD160" s="79">
        <v>1.489930079995557E-4</v>
      </c>
      <c r="GE160" s="79">
        <v>2.5658531750504795E-4</v>
      </c>
      <c r="GF160" s="79">
        <v>2.8919156428996269E-4</v>
      </c>
      <c r="GG160" s="79">
        <v>3.0757071968084217E-4</v>
      </c>
      <c r="GH160" s="79">
        <v>7.4055059915333269E-5</v>
      </c>
      <c r="GI160" s="79">
        <v>7.4055059915333269E-5</v>
      </c>
      <c r="GJ160" s="79">
        <v>7.4055059915333269E-5</v>
      </c>
      <c r="GK160" s="79">
        <v>7.4055059915333269E-5</v>
      </c>
      <c r="GL160" s="79">
        <v>1.529089429433763E-5</v>
      </c>
      <c r="GM160" s="79">
        <v>3.9105644020292254E-5</v>
      </c>
      <c r="GN160" s="79">
        <v>7.6680376004727453E-5</v>
      </c>
      <c r="GO160" s="79">
        <v>9.768843094313548E-4</v>
      </c>
      <c r="GP160" s="79">
        <v>5.869094877373908E-5</v>
      </c>
      <c r="GQ160" s="79">
        <v>3.7467530774652801E-4</v>
      </c>
      <c r="GR160" s="79">
        <v>6.0106377128598366E-5</v>
      </c>
      <c r="GS160" s="79">
        <v>6.9579878567695434E-5</v>
      </c>
      <c r="GT160" s="79">
        <v>4.3938389843076225E-4</v>
      </c>
      <c r="GU160" s="79">
        <v>3.7467530774652801E-4</v>
      </c>
      <c r="GV160" s="79">
        <v>1.4470950859096045E-3</v>
      </c>
      <c r="GW160" s="79">
        <v>1.6323205563715422E-5</v>
      </c>
      <c r="GX160" s="79">
        <v>7.4055059915333269E-5</v>
      </c>
      <c r="GY160" s="79">
        <v>8.2356500483411112E-5</v>
      </c>
      <c r="GZ160" s="79">
        <v>5.9744211472114426E-5</v>
      </c>
      <c r="HA160" s="79">
        <v>7.3383005556626882E-6</v>
      </c>
      <c r="HB160" s="79">
        <v>7.4055059915333269E-5</v>
      </c>
      <c r="HC160" s="79">
        <v>1.6323205563715422E-5</v>
      </c>
      <c r="HD160" s="79">
        <v>7.8758033532354089E-6</v>
      </c>
      <c r="HE160" s="79">
        <v>9.0091199139523883E-5</v>
      </c>
      <c r="HF160" s="79">
        <v>2.090029719939075E-4</v>
      </c>
      <c r="HG160" s="79">
        <v>1.0111792878537127E-4</v>
      </c>
      <c r="HH160" s="79">
        <v>1.9638352513935093E-4</v>
      </c>
      <c r="HI160" s="79">
        <v>3.9688933153853698E-5</v>
      </c>
      <c r="HJ160" s="79">
        <v>7.6972190363827503E-6</v>
      </c>
      <c r="HK160" s="79">
        <v>1.6323205563715422E-5</v>
      </c>
      <c r="HL160" s="79">
        <v>7.4055059915333269E-5</v>
      </c>
      <c r="HM160" s="79">
        <v>2.6479401495050568E-4</v>
      </c>
      <c r="HN160" s="79">
        <v>7.4055059915333269E-5</v>
      </c>
      <c r="HO160" s="79">
        <v>1.3476524155304543E-4</v>
      </c>
      <c r="HP160" s="79">
        <v>1.2131339287126847E-4</v>
      </c>
      <c r="HQ160" s="79">
        <v>5.7175083619200987E-5</v>
      </c>
      <c r="HR160" s="79">
        <v>4.1261583049593073E-4</v>
      </c>
      <c r="HS160" s="80" t="str">
        <f t="shared" si="2"/>
        <v>Water Pollution_Carbamazepine_Seawater_Health_N/A for WP Interim Methodology</v>
      </c>
    </row>
    <row r="161" spans="2:227">
      <c r="B161" s="65" t="s">
        <v>9</v>
      </c>
      <c r="C161" s="65" t="s">
        <v>446</v>
      </c>
      <c r="D161" s="65" t="s">
        <v>384</v>
      </c>
      <c r="E161" s="65" t="s">
        <v>395</v>
      </c>
      <c r="F161" s="65" t="s">
        <v>390</v>
      </c>
      <c r="G161" s="65" t="s">
        <v>391</v>
      </c>
      <c r="H161" s="41"/>
      <c r="I161" s="79">
        <v>2.8626847285327512</v>
      </c>
      <c r="J161" s="79">
        <v>3.5892167060432328E-2</v>
      </c>
      <c r="K161" s="79">
        <v>1.8819080470403058</v>
      </c>
      <c r="L161" s="79">
        <v>1.6323205563715422E-5</v>
      </c>
      <c r="M161" s="79">
        <v>0.2325353273593829</v>
      </c>
      <c r="N161" s="79">
        <v>0.43648651821267043</v>
      </c>
      <c r="O161" s="79">
        <v>7.4055059915333269E-5</v>
      </c>
      <c r="P161" s="79">
        <v>3.1938024644677189E-2</v>
      </c>
      <c r="Q161" s="79">
        <v>2.0131872165958319E-2</v>
      </c>
      <c r="R161" s="79">
        <v>7.4055059915333269E-5</v>
      </c>
      <c r="S161" s="79">
        <v>6.9526220671522606E-3</v>
      </c>
      <c r="T161" s="79">
        <v>4.9230206266000699E-2</v>
      </c>
      <c r="U161" s="79">
        <v>0.198355795707442</v>
      </c>
      <c r="V161" s="79">
        <v>7.1232534572147487E-4</v>
      </c>
      <c r="W161" s="79">
        <v>1.3476524155304543E-4</v>
      </c>
      <c r="X161" s="79">
        <v>1.9782912052510859</v>
      </c>
      <c r="Y161" s="79">
        <v>7.4055059915333269E-5</v>
      </c>
      <c r="Z161" s="79">
        <v>0.71253235036023255</v>
      </c>
      <c r="AA161" s="79">
        <v>1.3425973766780137</v>
      </c>
      <c r="AB161" s="79">
        <v>4.4311091772538239E-2</v>
      </c>
      <c r="AC161" s="79">
        <v>0.63392939665604608</v>
      </c>
      <c r="AD161" s="79">
        <v>8.2243088925733752E-5</v>
      </c>
      <c r="AE161" s="79">
        <v>0.17974409512404252</v>
      </c>
      <c r="AF161" s="79">
        <v>1.2676696333681268E-2</v>
      </c>
      <c r="AG161" s="79">
        <v>0.79581325225893418</v>
      </c>
      <c r="AH161" s="79">
        <v>1.2737208858694216E-2</v>
      </c>
      <c r="AI161" s="79">
        <v>7.269803037097379E-2</v>
      </c>
      <c r="AJ161" s="79">
        <v>7.4055059915333269E-5</v>
      </c>
      <c r="AK161" s="79">
        <v>0.10756858566378355</v>
      </c>
      <c r="AL161" s="79">
        <v>0.31232016304602972</v>
      </c>
      <c r="AM161" s="79">
        <v>2.0137273303936474</v>
      </c>
      <c r="AN161" s="79">
        <v>9.1891877547840787E-3</v>
      </c>
      <c r="AO161" s="79">
        <v>0.10026530824892203</v>
      </c>
      <c r="AP161" s="79">
        <v>0.26268019187380792</v>
      </c>
      <c r="AQ161" s="79">
        <v>0.34301784541334479</v>
      </c>
      <c r="AR161" s="79">
        <v>5.7339144861156394E-4</v>
      </c>
      <c r="AS161" s="79">
        <v>7.4055059915333269E-5</v>
      </c>
      <c r="AT161" s="79">
        <v>0.16590099195210142</v>
      </c>
      <c r="AU161" s="79">
        <v>0.11363554052161756</v>
      </c>
      <c r="AV161" s="79">
        <v>0.19168857385332871</v>
      </c>
      <c r="AW161" s="79">
        <v>1.3149937300942093E-2</v>
      </c>
      <c r="AX161" s="79">
        <v>0.39736118689992173</v>
      </c>
      <c r="AY161" s="79">
        <v>3.052848350185253E-2</v>
      </c>
      <c r="AZ161" s="79">
        <v>2.5658531750504795E-4</v>
      </c>
      <c r="BA161" s="79">
        <v>1.0429601778895717E-2</v>
      </c>
      <c r="BB161" s="79">
        <v>0.23186230511412997</v>
      </c>
      <c r="BC161" s="79">
        <v>0.25575724687547891</v>
      </c>
      <c r="BD161" s="79">
        <v>0.51297895318847664</v>
      </c>
      <c r="BE161" s="79">
        <v>0.24376123055491467</v>
      </c>
      <c r="BF161" s="79">
        <v>0.75147860844067349</v>
      </c>
      <c r="BG161" s="79">
        <v>0.27544306551836611</v>
      </c>
      <c r="BH161" s="79">
        <v>0.16019878345389715</v>
      </c>
      <c r="BI161" s="79">
        <v>0.22903550469833872</v>
      </c>
      <c r="BJ161" s="79">
        <v>0.12928410154062062</v>
      </c>
      <c r="BK161" s="79">
        <v>0.48778684223653362</v>
      </c>
      <c r="BL161" s="79">
        <v>7.4055059915333269E-5</v>
      </c>
      <c r="BM161" s="79">
        <v>0.8423992702435763</v>
      </c>
      <c r="BN161" s="79">
        <v>0.10362001276644693</v>
      </c>
      <c r="BO161" s="79">
        <v>0.36351126487828023</v>
      </c>
      <c r="BP161" s="79">
        <v>0.77503807998396823</v>
      </c>
      <c r="BQ161" s="79">
        <v>0.35470925565580042</v>
      </c>
      <c r="BR161" s="79">
        <v>1.7331069062076108</v>
      </c>
      <c r="BS161" s="79">
        <v>1.5533265759181373E-2</v>
      </c>
      <c r="BT161" s="79">
        <v>0.48713586074960186</v>
      </c>
      <c r="BU161" s="79">
        <v>1.0515139214827358</v>
      </c>
      <c r="BV161" s="79">
        <v>7.1146027669300761E-4</v>
      </c>
      <c r="BW161" s="79">
        <v>1.0639353321109428E-2</v>
      </c>
      <c r="BX161" s="79">
        <v>5.6860644789365642E-3</v>
      </c>
      <c r="BY161" s="79">
        <v>0.25306313148484078</v>
      </c>
      <c r="BZ161" s="79">
        <v>1.6435132702942981E-3</v>
      </c>
      <c r="CA161" s="79">
        <v>1.3579259187426277E-2</v>
      </c>
      <c r="CB161" s="79">
        <v>0.28587149758721525</v>
      </c>
      <c r="CC161" s="79">
        <v>0.64384294714738888</v>
      </c>
      <c r="CD161" s="79">
        <v>0.23498636253083086</v>
      </c>
      <c r="CE161" s="79">
        <v>0.13917716109193407</v>
      </c>
      <c r="CF161" s="79">
        <v>3.1084671042784544E-4</v>
      </c>
      <c r="CG161" s="79">
        <v>0.10694493524191441</v>
      </c>
      <c r="CH161" s="79">
        <v>1.3465420324274244E-5</v>
      </c>
      <c r="CI161" s="79">
        <v>7.4055059915333269E-5</v>
      </c>
      <c r="CJ161" s="79">
        <v>3.7467530774652801E-4</v>
      </c>
      <c r="CK161" s="79">
        <v>0.487577864065803</v>
      </c>
      <c r="CL161" s="79">
        <v>0.62099657235617522</v>
      </c>
      <c r="CM161" s="79">
        <v>2.2487590990645373E-2</v>
      </c>
      <c r="CN161" s="79">
        <v>6.9201787564787058E-4</v>
      </c>
      <c r="CO161" s="79">
        <v>1.6529173763931093</v>
      </c>
      <c r="CP161" s="79">
        <v>0.69987827073027931</v>
      </c>
      <c r="CQ161" s="79">
        <v>3.7467530774652801E-4</v>
      </c>
      <c r="CR161" s="79">
        <v>0.55097151972177694</v>
      </c>
      <c r="CS161" s="79">
        <v>2.449872637851582E-3</v>
      </c>
      <c r="CT161" s="79">
        <v>0.60773038106262223</v>
      </c>
      <c r="CU161" s="79">
        <v>5.1967306806730361E-2</v>
      </c>
      <c r="CV161" s="79">
        <v>0.47494438713473708</v>
      </c>
      <c r="CW161" s="79">
        <v>0.58566230271372943</v>
      </c>
      <c r="CX161" s="79">
        <v>7.2255127730186872E-2</v>
      </c>
      <c r="CY161" s="79">
        <v>1.3342546090598728E-2</v>
      </c>
      <c r="CZ161" s="79">
        <v>0.15421384253546075</v>
      </c>
      <c r="DA161" s="79">
        <v>7.102392415173811E-2</v>
      </c>
      <c r="DB161" s="79">
        <v>0.22969126604078965</v>
      </c>
      <c r="DC161" s="79">
        <v>0.23051248760126417</v>
      </c>
      <c r="DD161" s="79">
        <v>7.3756278055570279</v>
      </c>
      <c r="DE161" s="79">
        <v>2.4822386534507836E-2</v>
      </c>
      <c r="DF161" s="79">
        <v>9.0510557682326728E-2</v>
      </c>
      <c r="DG161" s="79">
        <v>3.7467530774652801E-4</v>
      </c>
      <c r="DH161" s="79">
        <v>3.6029872278988124</v>
      </c>
      <c r="DI161" s="79">
        <v>1.9052297661403677</v>
      </c>
      <c r="DJ161" s="79">
        <v>0.30923966399905944</v>
      </c>
      <c r="DK161" s="79">
        <v>1.2560286878893541</v>
      </c>
      <c r="DL161" s="79">
        <v>0.3441689999615879</v>
      </c>
      <c r="DM161" s="79">
        <v>0.12867658319394815</v>
      </c>
      <c r="DN161" s="79">
        <v>5.3941920934463122E-2</v>
      </c>
      <c r="DO161" s="79">
        <v>0.97464631391208711</v>
      </c>
      <c r="DP161" s="79">
        <v>2.1387285372661622</v>
      </c>
      <c r="DQ161" s="79">
        <v>3.1300020189948548E-2</v>
      </c>
      <c r="DR161" s="79">
        <v>0.55111278026468313</v>
      </c>
      <c r="DS161" s="79">
        <v>0.2325353273593829</v>
      </c>
      <c r="DT161" s="79">
        <v>9.2514190211017658E-2</v>
      </c>
      <c r="DU161" s="79">
        <v>0.2325353273593829</v>
      </c>
      <c r="DV161" s="79">
        <v>3.7467530774652801E-4</v>
      </c>
      <c r="DW161" s="79">
        <v>0.36447724795807224</v>
      </c>
      <c r="DX161" s="79">
        <v>2.7304523777561215E-3</v>
      </c>
      <c r="DY161" s="79">
        <v>0.20553100535315239</v>
      </c>
      <c r="DZ161" s="79">
        <v>1.7551546870033096E-4</v>
      </c>
      <c r="EA161" s="79">
        <v>0.1694338801898444</v>
      </c>
      <c r="EB161" s="79">
        <v>1.3476524155304543E-4</v>
      </c>
      <c r="EC161" s="79">
        <v>3.7467530774652801E-4</v>
      </c>
      <c r="ED161" s="79">
        <v>0.49479513433669453</v>
      </c>
      <c r="EE161" s="79">
        <v>0.1456343063601227</v>
      </c>
      <c r="EF161" s="79">
        <v>0.14549953195316498</v>
      </c>
      <c r="EG161" s="79">
        <v>3.7467530774652801E-4</v>
      </c>
      <c r="EH161" s="79">
        <v>0.3716489106199003</v>
      </c>
      <c r="EI161" s="79">
        <v>3.1084671042784544E-4</v>
      </c>
      <c r="EJ161" s="79">
        <v>2.0780928654741647E-3</v>
      </c>
      <c r="EK161" s="79">
        <v>0.2702914453802861</v>
      </c>
      <c r="EL161" s="79">
        <v>3.2254136520303427</v>
      </c>
      <c r="EM161" s="79">
        <v>1.8200124202514056E-2</v>
      </c>
      <c r="EN161" s="79">
        <v>0.26519674272785088</v>
      </c>
      <c r="EO161" s="79">
        <v>0.12378441125061783</v>
      </c>
      <c r="EP161" s="79">
        <v>3.7467530774652801E-4</v>
      </c>
      <c r="EQ161" s="79">
        <v>0.77411880538967814</v>
      </c>
      <c r="ER161" s="79">
        <v>8.7978955346956642E-2</v>
      </c>
      <c r="ES161" s="79">
        <v>7.744000584543497E-3</v>
      </c>
      <c r="ET161" s="79">
        <v>4.8354593730013176E-3</v>
      </c>
      <c r="EU161" s="79">
        <v>4.0482977870991282E-2</v>
      </c>
      <c r="EV161" s="79">
        <v>1.2553823600355585</v>
      </c>
      <c r="EW161" s="79">
        <v>1.5242077731340751</v>
      </c>
      <c r="EX161" s="79">
        <v>1.6845812020483263E-2</v>
      </c>
      <c r="EY161" s="79">
        <v>3.7467530774652801E-4</v>
      </c>
      <c r="EZ161" s="79">
        <v>6.3041112963192515E-3</v>
      </c>
      <c r="FA161" s="79">
        <v>0.83715461463620477</v>
      </c>
      <c r="FB161" s="79">
        <v>1.1158750921645775</v>
      </c>
      <c r="FC161" s="79">
        <v>3.7467530774652801E-4</v>
      </c>
      <c r="FD161" s="79">
        <v>1.6970074564993255E-2</v>
      </c>
      <c r="FE161" s="79">
        <v>6.4678731286886407E-2</v>
      </c>
      <c r="FF161" s="79">
        <v>3.9236445533241959E-2</v>
      </c>
      <c r="FG161" s="79">
        <v>1.958151779087856E-2</v>
      </c>
      <c r="FH161" s="79">
        <v>0.14683011334221005</v>
      </c>
      <c r="FI161" s="79">
        <v>0.2121426863114578</v>
      </c>
      <c r="FJ161" s="79">
        <v>0.29341988925218121</v>
      </c>
      <c r="FK161" s="79">
        <v>0.17623594297578685</v>
      </c>
      <c r="FL161" s="79">
        <v>1.2393270478572866</v>
      </c>
      <c r="FM161" s="79">
        <v>9.3066242585105971E-2</v>
      </c>
      <c r="FN161" s="79">
        <v>1.4876807627771285E-3</v>
      </c>
      <c r="FO161" s="79">
        <v>4.2315311926853963E-2</v>
      </c>
      <c r="FP161" s="79">
        <v>1.9904190178496625E-3</v>
      </c>
      <c r="FQ161" s="79">
        <v>0.2325353273593829</v>
      </c>
      <c r="FR161" s="79">
        <v>4.3059651746494502E-2</v>
      </c>
      <c r="FS161" s="79">
        <v>1.3967160989927196</v>
      </c>
      <c r="FT161" s="79">
        <v>0.41929895653739696</v>
      </c>
      <c r="FU161" s="79">
        <v>0.62782784241340872</v>
      </c>
      <c r="FV161" s="79">
        <v>2.5658531750504795E-4</v>
      </c>
      <c r="FW161" s="79">
        <v>0.84810106844648347</v>
      </c>
      <c r="FX161" s="79">
        <v>3.7467530774652801E-4</v>
      </c>
      <c r="FY161" s="79">
        <v>0.27544306551836611</v>
      </c>
      <c r="FZ161" s="79">
        <v>0.73277838455779776</v>
      </c>
      <c r="GA161" s="79">
        <v>0.30449593984219114</v>
      </c>
      <c r="GB161" s="79">
        <v>5.3295921530208323E-3</v>
      </c>
      <c r="GC161" s="79">
        <v>0.19806161199420019</v>
      </c>
      <c r="GD161" s="79">
        <v>1.0004732890601102</v>
      </c>
      <c r="GE161" s="79">
        <v>0.48713586074960186</v>
      </c>
      <c r="GF161" s="79">
        <v>0.19300050762474674</v>
      </c>
      <c r="GG161" s="79">
        <v>1.4784309058589189</v>
      </c>
      <c r="GH161" s="79">
        <v>7.4055059915333269E-5</v>
      </c>
      <c r="GI161" s="79">
        <v>7.4055059915333269E-5</v>
      </c>
      <c r="GJ161" s="79">
        <v>0.27544306551836611</v>
      </c>
      <c r="GK161" s="79">
        <v>7.4055059915333269E-5</v>
      </c>
      <c r="GL161" s="79">
        <v>5.2273087848403607E-2</v>
      </c>
      <c r="GM161" s="79">
        <v>5.4457504888441571E-3</v>
      </c>
      <c r="GN161" s="79">
        <v>4.4839219620004438E-3</v>
      </c>
      <c r="GO161" s="79">
        <v>2.1938297392587798E-2</v>
      </c>
      <c r="GP161" s="79">
        <v>2.23219484253088</v>
      </c>
      <c r="GQ161" s="79">
        <v>0.57204491821599335</v>
      </c>
      <c r="GR161" s="79">
        <v>1.1848225738901248</v>
      </c>
      <c r="GS161" s="79">
        <v>4.9752078151325107E-3</v>
      </c>
      <c r="GT161" s="79">
        <v>0.9357986810728629</v>
      </c>
      <c r="GU161" s="79">
        <v>0.38997530984388862</v>
      </c>
      <c r="GV161" s="79">
        <v>0.4088360155086338</v>
      </c>
      <c r="GW161" s="79">
        <v>1.6323205563715422E-5</v>
      </c>
      <c r="GX161" s="79">
        <v>0.14106913428941958</v>
      </c>
      <c r="GY161" s="79">
        <v>0.15351994169550431</v>
      </c>
      <c r="GZ161" s="79">
        <v>9.7125801530772118E-2</v>
      </c>
      <c r="HA161" s="79">
        <v>0.44209739333608006</v>
      </c>
      <c r="HB161" s="79">
        <v>7.4055059915333269E-5</v>
      </c>
      <c r="HC161" s="79">
        <v>3.1275401393897416E-2</v>
      </c>
      <c r="HD161" s="79">
        <v>3.6505648847734093E-2</v>
      </c>
      <c r="HE161" s="79">
        <v>0.27536808397746337</v>
      </c>
      <c r="HF161" s="79">
        <v>6.4112230325960891</v>
      </c>
      <c r="HG161" s="79">
        <v>0.29931533127944715</v>
      </c>
      <c r="HH161" s="79">
        <v>3.8313974555461336E-3</v>
      </c>
      <c r="HI161" s="79">
        <v>1.7870131902292408E-2</v>
      </c>
      <c r="HJ161" s="79">
        <v>0.22766040276104177</v>
      </c>
      <c r="HK161" s="79">
        <v>7.9715059662730338E-4</v>
      </c>
      <c r="HL161" s="79">
        <v>0.36861124698771808</v>
      </c>
      <c r="HM161" s="79">
        <v>1.7275245521779352</v>
      </c>
      <c r="HN161" s="79">
        <v>7.4055059915333269E-5</v>
      </c>
      <c r="HO161" s="79">
        <v>1.8433913411477247</v>
      </c>
      <c r="HP161" s="79">
        <v>7.8998971910677911</v>
      </c>
      <c r="HQ161" s="79">
        <v>1.2608882407099113E-2</v>
      </c>
      <c r="HR161" s="79">
        <v>0.11315697229008079</v>
      </c>
      <c r="HS161" s="80" t="str">
        <f t="shared" si="2"/>
        <v>Water Pollution_Carbamazepine_Unspecified_Health_N/A for WP Interim Methodology</v>
      </c>
    </row>
    <row r="162" spans="2:227">
      <c r="B162" s="65" t="s">
        <v>9</v>
      </c>
      <c r="C162" s="65" t="s">
        <v>447</v>
      </c>
      <c r="D162" s="65" t="s">
        <v>394</v>
      </c>
      <c r="E162" s="65" t="s">
        <v>395</v>
      </c>
      <c r="F162" s="65" t="s">
        <v>390</v>
      </c>
      <c r="G162" s="65" t="s">
        <v>391</v>
      </c>
      <c r="H162" s="41"/>
      <c r="I162" s="79">
        <v>0.511864413267759</v>
      </c>
      <c r="J162" s="79">
        <v>1.7820965605117502E-2</v>
      </c>
      <c r="K162" s="79">
        <v>1.2764050547484744</v>
      </c>
      <c r="L162" s="79">
        <v>1.0396877320514969E-2</v>
      </c>
      <c r="M162" s="79">
        <v>6.3052171765089857E-2</v>
      </c>
      <c r="N162" s="79">
        <v>0.57983816241713371</v>
      </c>
      <c r="O162" s="79">
        <v>0.15424788804338124</v>
      </c>
      <c r="P162" s="79">
        <v>1.6629430805291813E-2</v>
      </c>
      <c r="Q162" s="79">
        <v>1.3075387022580442E-2</v>
      </c>
      <c r="R162" s="79">
        <v>0.15424788804338124</v>
      </c>
      <c r="S162" s="79">
        <v>6.869010097634058E-3</v>
      </c>
      <c r="T162" s="79">
        <v>2.3439552930640456E-2</v>
      </c>
      <c r="U162" s="79">
        <v>8.3614369110397879E-2</v>
      </c>
      <c r="V162" s="79">
        <v>0.15424788804338124</v>
      </c>
      <c r="W162" s="79">
        <v>1.1015054623789311</v>
      </c>
      <c r="X162" s="79">
        <v>0.47815577617653293</v>
      </c>
      <c r="Y162" s="79">
        <v>0.15424788804338124</v>
      </c>
      <c r="Z162" s="79">
        <v>0.33946422029225287</v>
      </c>
      <c r="AA162" s="79">
        <v>0.29044608962593371</v>
      </c>
      <c r="AB162" s="79">
        <v>2.5614032103566255E-2</v>
      </c>
      <c r="AC162" s="79">
        <v>0.15197379986942244</v>
      </c>
      <c r="AD162" s="79">
        <v>4.231731320443609E-3</v>
      </c>
      <c r="AE162" s="79">
        <v>0.17518141983392599</v>
      </c>
      <c r="AF162" s="79">
        <v>6.6976572622659877E-3</v>
      </c>
      <c r="AG162" s="79">
        <v>0.74578088049089397</v>
      </c>
      <c r="AH162" s="79">
        <v>1.3119620872210526E-2</v>
      </c>
      <c r="AI162" s="79">
        <v>3.5208806283367158E-2</v>
      </c>
      <c r="AJ162" s="79">
        <v>0.15424788804338124</v>
      </c>
      <c r="AK162" s="79">
        <v>0.33669366840901122</v>
      </c>
      <c r="AL162" s="79">
        <v>0.10356662453069915</v>
      </c>
      <c r="AM162" s="79">
        <v>0.8600486426607985</v>
      </c>
      <c r="AN162" s="79">
        <v>5.1309172767617277E-3</v>
      </c>
      <c r="AO162" s="79">
        <v>0.26398913332229113</v>
      </c>
      <c r="AP162" s="79">
        <v>5.6595289114629466E-2</v>
      </c>
      <c r="AQ162" s="79">
        <v>0.10643254867583266</v>
      </c>
      <c r="AR162" s="79">
        <v>4.1208237699213255E-3</v>
      </c>
      <c r="AS162" s="79">
        <v>0.15424788804338124</v>
      </c>
      <c r="AT162" s="79">
        <v>0.15925126386255345</v>
      </c>
      <c r="AU162" s="79">
        <v>3.1883168999817163E-2</v>
      </c>
      <c r="AV162" s="79">
        <v>6.3052171765089857E-2</v>
      </c>
      <c r="AW162" s="79">
        <v>7.7946810399499239E-3</v>
      </c>
      <c r="AX162" s="79">
        <v>0.13401382521929087</v>
      </c>
      <c r="AY162" s="79">
        <v>1.5405296350924177E-2</v>
      </c>
      <c r="AZ162" s="79">
        <v>0.26398913332229113</v>
      </c>
      <c r="BA162" s="79">
        <v>7.5248579358129994E-3</v>
      </c>
      <c r="BB162" s="79">
        <v>0.24373151616808397</v>
      </c>
      <c r="BC162" s="79">
        <v>0.10237813498521703</v>
      </c>
      <c r="BD162" s="79">
        <v>0.1376414960211185</v>
      </c>
      <c r="BE162" s="79">
        <v>0.12985032886794079</v>
      </c>
      <c r="BF162" s="79">
        <v>1.0734953749089131</v>
      </c>
      <c r="BG162" s="79">
        <v>0.15424788804338124</v>
      </c>
      <c r="BH162" s="79">
        <v>0.1326568454310291</v>
      </c>
      <c r="BI162" s="79">
        <v>5.8694331647778909E-2</v>
      </c>
      <c r="BJ162" s="79">
        <v>6.1563521511748584E-2</v>
      </c>
      <c r="BK162" s="79">
        <v>0.10393311511598326</v>
      </c>
      <c r="BL162" s="79">
        <v>0.15424788804338124</v>
      </c>
      <c r="BM162" s="79">
        <v>0.2732196682185104</v>
      </c>
      <c r="BN162" s="79">
        <v>3.3552246055841679E-2</v>
      </c>
      <c r="BO162" s="79">
        <v>0.13023310351605494</v>
      </c>
      <c r="BP162" s="79">
        <v>0.18131260596141408</v>
      </c>
      <c r="BQ162" s="79">
        <v>0.47540887050184727</v>
      </c>
      <c r="BR162" s="79">
        <v>1.5212279580315451</v>
      </c>
      <c r="BS162" s="79">
        <v>1.4830238157164173E-2</v>
      </c>
      <c r="BT162" s="79">
        <v>0.26398913332229113</v>
      </c>
      <c r="BU162" s="79">
        <v>0.28267057061570067</v>
      </c>
      <c r="BV162" s="79">
        <v>0.1326568454310291</v>
      </c>
      <c r="BW162" s="79">
        <v>1.0396877320514969E-2</v>
      </c>
      <c r="BX162" s="79">
        <v>1.2104272914226133E-2</v>
      </c>
      <c r="BY162" s="79">
        <v>0.10785635230051191</v>
      </c>
      <c r="BZ162" s="79">
        <v>1.0396877320514969E-2</v>
      </c>
      <c r="CA162" s="79">
        <v>8.3669264370045768E-3</v>
      </c>
      <c r="CB162" s="79">
        <v>0.26398913332229113</v>
      </c>
      <c r="CC162" s="79">
        <v>0.62936746217892547</v>
      </c>
      <c r="CD162" s="79">
        <v>7.3142396562265538E-2</v>
      </c>
      <c r="CE162" s="79">
        <v>5.9523543872844954E-2</v>
      </c>
      <c r="CF162" s="79">
        <v>6.3052171765089857E-2</v>
      </c>
      <c r="CG162" s="79">
        <v>5.4360486896005734E-2</v>
      </c>
      <c r="CH162" s="79">
        <v>1.9394837608806823E-3</v>
      </c>
      <c r="CI162" s="79">
        <v>0.15424788804338124</v>
      </c>
      <c r="CJ162" s="79">
        <v>0.33669366840901122</v>
      </c>
      <c r="CK162" s="79">
        <v>0.21429286144929419</v>
      </c>
      <c r="CL162" s="79">
        <v>0.70636263976446079</v>
      </c>
      <c r="CM162" s="79">
        <v>1.5869196591386317E-2</v>
      </c>
      <c r="CN162" s="79">
        <v>7.4480647492674509E-3</v>
      </c>
      <c r="CO162" s="79">
        <v>1.0740918500325765</v>
      </c>
      <c r="CP162" s="79">
        <v>0.19804884346276272</v>
      </c>
      <c r="CQ162" s="79">
        <v>0.33669366840901122</v>
      </c>
      <c r="CR162" s="79">
        <v>0.11585805306409211</v>
      </c>
      <c r="CS162" s="79">
        <v>8.3013577532416623E-3</v>
      </c>
      <c r="CT162" s="79">
        <v>0.19857696094009614</v>
      </c>
      <c r="CU162" s="79">
        <v>2.1597858382974996E-2</v>
      </c>
      <c r="CV162" s="79">
        <v>0.10598406348189209</v>
      </c>
      <c r="CW162" s="79">
        <v>0.12994596789930365</v>
      </c>
      <c r="CX162" s="79">
        <v>3.331551543420147E-2</v>
      </c>
      <c r="CY162" s="79">
        <v>6.3052171765089857E-2</v>
      </c>
      <c r="CZ162" s="79">
        <v>7.3397601162896314E-2</v>
      </c>
      <c r="DA162" s="79">
        <v>3.1935244621829846E-2</v>
      </c>
      <c r="DB162" s="79">
        <v>0.15424788804338124</v>
      </c>
      <c r="DC162" s="79">
        <v>0.11154198626319095</v>
      </c>
      <c r="DD162" s="79">
        <v>0.6967191857001237</v>
      </c>
      <c r="DE162" s="79">
        <v>1.5224270382108964E-2</v>
      </c>
      <c r="DF162" s="79">
        <v>3.7497479454011731E-2</v>
      </c>
      <c r="DG162" s="79">
        <v>0.33669366840901122</v>
      </c>
      <c r="DH162" s="79">
        <v>2.414841975041766</v>
      </c>
      <c r="DI162" s="79">
        <v>0.79065840054219849</v>
      </c>
      <c r="DJ162" s="79">
        <v>0.1326568454310291</v>
      </c>
      <c r="DK162" s="79">
        <v>1.1015054623789311</v>
      </c>
      <c r="DL162" s="79">
        <v>5.1623013055226236E-2</v>
      </c>
      <c r="DM162" s="79">
        <v>3.8448052809274075E-2</v>
      </c>
      <c r="DN162" s="79">
        <v>2.2935035249175426E-2</v>
      </c>
      <c r="DO162" s="79">
        <v>1.1015054623789311</v>
      </c>
      <c r="DP162" s="79">
        <v>1.9494152411521766</v>
      </c>
      <c r="DQ162" s="79">
        <v>1.7735843734984519E-2</v>
      </c>
      <c r="DR162" s="79">
        <v>0.29764612041863953</v>
      </c>
      <c r="DS162" s="79">
        <v>6.3052171765089857E-2</v>
      </c>
      <c r="DT162" s="79">
        <v>3.4068285249169952E-2</v>
      </c>
      <c r="DU162" s="79">
        <v>6.3052171765089857E-2</v>
      </c>
      <c r="DV162" s="79">
        <v>0.33669366840901122</v>
      </c>
      <c r="DW162" s="79">
        <v>0.1144927784280021</v>
      </c>
      <c r="DX162" s="79">
        <v>3.2300621246654712E-3</v>
      </c>
      <c r="DY162" s="79">
        <v>0.14090565389600762</v>
      </c>
      <c r="DZ162" s="79">
        <v>0.34309337216208885</v>
      </c>
      <c r="EA162" s="79">
        <v>4.0573575654700912E-2</v>
      </c>
      <c r="EB162" s="79">
        <v>1.1015054623789311</v>
      </c>
      <c r="EC162" s="79">
        <v>0.33669366840901122</v>
      </c>
      <c r="ED162" s="79">
        <v>0.2492959067946767</v>
      </c>
      <c r="EE162" s="79">
        <v>0.26398913332229113</v>
      </c>
      <c r="EF162" s="79">
        <v>4.4372450625362228E-2</v>
      </c>
      <c r="EG162" s="79">
        <v>0.33669366840901122</v>
      </c>
      <c r="EH162" s="79">
        <v>7.862458570363666E-2</v>
      </c>
      <c r="EI162" s="79">
        <v>6.3052171765089857E-2</v>
      </c>
      <c r="EJ162" s="79">
        <v>2.4465286711301921E-3</v>
      </c>
      <c r="EK162" s="79">
        <v>0.1326568454310291</v>
      </c>
      <c r="EL162" s="79">
        <v>2.0036486787917971</v>
      </c>
      <c r="EM162" s="79">
        <v>1.0042912816145185E-2</v>
      </c>
      <c r="EN162" s="79">
        <v>7.0077966596170216E-2</v>
      </c>
      <c r="EO162" s="79">
        <v>0.10682857290092911</v>
      </c>
      <c r="EP162" s="79">
        <v>0.33669366840901122</v>
      </c>
      <c r="EQ162" s="79">
        <v>0.19430004447602769</v>
      </c>
      <c r="ER162" s="79">
        <v>3.7124481327825948E-2</v>
      </c>
      <c r="ES162" s="79">
        <v>1.0396877320514969E-2</v>
      </c>
      <c r="ET162" s="79">
        <v>6.7253682312185458E-3</v>
      </c>
      <c r="EU162" s="79">
        <v>1.5901021860200096E-2</v>
      </c>
      <c r="EV162" s="79">
        <v>0.24186132663756096</v>
      </c>
      <c r="EW162" s="79">
        <v>0.39121076202687266</v>
      </c>
      <c r="EX162" s="79">
        <v>8.4910026340825409E-3</v>
      </c>
      <c r="EY162" s="79">
        <v>0.33669366840901122</v>
      </c>
      <c r="EZ162" s="79">
        <v>7.843891057726135E-3</v>
      </c>
      <c r="FA162" s="79">
        <v>0.7117263596465373</v>
      </c>
      <c r="FB162" s="79">
        <v>0.33247936696279584</v>
      </c>
      <c r="FC162" s="79">
        <v>0.33669366840901122</v>
      </c>
      <c r="FD162" s="79">
        <v>1.34783212840465E-2</v>
      </c>
      <c r="FE162" s="79">
        <v>2.3886781431461383E-2</v>
      </c>
      <c r="FF162" s="79">
        <v>1.9004571454350659E-2</v>
      </c>
      <c r="FG162" s="79">
        <v>1.1871451655927812E-2</v>
      </c>
      <c r="FH162" s="79">
        <v>0.10472974914084006</v>
      </c>
      <c r="FI162" s="79">
        <v>6.0289571252918936E-2</v>
      </c>
      <c r="FJ162" s="79">
        <v>0.13044967964240273</v>
      </c>
      <c r="FK162" s="79">
        <v>0.15424788804338124</v>
      </c>
      <c r="FL162" s="79">
        <v>1.1015054623789311</v>
      </c>
      <c r="FM162" s="79">
        <v>4.0135528141154571E-2</v>
      </c>
      <c r="FN162" s="79">
        <v>1.2739584057084095E-3</v>
      </c>
      <c r="FO162" s="79">
        <v>2.2578748058894198E-2</v>
      </c>
      <c r="FP162" s="79">
        <v>1.0396877320514969E-2</v>
      </c>
      <c r="FQ162" s="79">
        <v>6.3052171765089857E-2</v>
      </c>
      <c r="FR162" s="79">
        <v>0.26398913332229113</v>
      </c>
      <c r="FS162" s="79">
        <v>0.74592228536966421</v>
      </c>
      <c r="FT162" s="79">
        <v>0.10402873452784425</v>
      </c>
      <c r="FU162" s="79">
        <v>0.1828709059566247</v>
      </c>
      <c r="FV162" s="79">
        <v>0.26398913332229113</v>
      </c>
      <c r="FW162" s="79">
        <v>0.69561542218750705</v>
      </c>
      <c r="FX162" s="79">
        <v>0.33669366840901122</v>
      </c>
      <c r="FY162" s="79">
        <v>0.15424788804338124</v>
      </c>
      <c r="FZ162" s="79">
        <v>0.38959099274920073</v>
      </c>
      <c r="GA162" s="79">
        <v>0.10126900889353056</v>
      </c>
      <c r="GB162" s="79">
        <v>1.7596253632692307E-2</v>
      </c>
      <c r="GC162" s="79">
        <v>4.9570100678317588E-2</v>
      </c>
      <c r="GD162" s="79">
        <v>0.96123328628040872</v>
      </c>
      <c r="GE162" s="79">
        <v>0.26398913332229113</v>
      </c>
      <c r="GF162" s="79">
        <v>6.8544619780697744E-2</v>
      </c>
      <c r="GG162" s="79">
        <v>0.5110956234774845</v>
      </c>
      <c r="GH162" s="79">
        <v>0.15424788804338124</v>
      </c>
      <c r="GI162" s="79">
        <v>0.15424788804338124</v>
      </c>
      <c r="GJ162" s="79">
        <v>0.15424788804338124</v>
      </c>
      <c r="GK162" s="79">
        <v>0.15424788804338124</v>
      </c>
      <c r="GL162" s="79">
        <v>2.2819026983117538E-2</v>
      </c>
      <c r="GM162" s="79">
        <v>6.6923747080387692E-3</v>
      </c>
      <c r="GN162" s="79">
        <v>9.6611709651615828E-3</v>
      </c>
      <c r="GO162" s="79">
        <v>1.3744978777357844E-2</v>
      </c>
      <c r="GP162" s="79">
        <v>0.43101205259796216</v>
      </c>
      <c r="GQ162" s="79">
        <v>0.33669366840901122</v>
      </c>
      <c r="GR162" s="79">
        <v>0.29873894746024571</v>
      </c>
      <c r="GS162" s="79">
        <v>4.084931873233718E-3</v>
      </c>
      <c r="GT162" s="79">
        <v>0.32586455707913559</v>
      </c>
      <c r="GU162" s="79">
        <v>0.33669366840901122</v>
      </c>
      <c r="GV162" s="79">
        <v>9.9413117367782175E-2</v>
      </c>
      <c r="GW162" s="79">
        <v>1.0396877320514969E-2</v>
      </c>
      <c r="GX162" s="79">
        <v>0.15424788804338124</v>
      </c>
      <c r="GY162" s="79">
        <v>4.9474570065271499E-2</v>
      </c>
      <c r="GZ162" s="79">
        <v>4.6397343645694547E-2</v>
      </c>
      <c r="HA162" s="79">
        <v>7.0276359562743321E-2</v>
      </c>
      <c r="HB162" s="79">
        <v>0.15424788804338124</v>
      </c>
      <c r="HC162" s="79">
        <v>1.0396877320514969E-2</v>
      </c>
      <c r="HD162" s="79">
        <v>2.4116196209993571E-2</v>
      </c>
      <c r="HE162" s="79">
        <v>6.9167824781317597E-2</v>
      </c>
      <c r="HF162" s="79">
        <v>3.9520213911637794</v>
      </c>
      <c r="HG162" s="79">
        <v>9.9361623035666424E-2</v>
      </c>
      <c r="HH162" s="79">
        <v>6.6348864305288188E-3</v>
      </c>
      <c r="HI162" s="79">
        <v>1.6943791697297837E-2</v>
      </c>
      <c r="HJ162" s="79">
        <v>6.9788536513455485E-2</v>
      </c>
      <c r="HK162" s="79">
        <v>1.0396877320514969E-2</v>
      </c>
      <c r="HL162" s="79">
        <v>0.15424788804338124</v>
      </c>
      <c r="HM162" s="79">
        <v>0.4781027335380868</v>
      </c>
      <c r="HN162" s="79">
        <v>0.15424788804338124</v>
      </c>
      <c r="HO162" s="79">
        <v>1.1015054623789311</v>
      </c>
      <c r="HP162" s="79">
        <v>5.8145123860055881</v>
      </c>
      <c r="HQ162" s="79">
        <v>6.3412992188527587E-3</v>
      </c>
      <c r="HR162" s="79">
        <v>4.1574307206632966E-2</v>
      </c>
      <c r="HS162" s="80" t="str">
        <f t="shared" si="2"/>
        <v>Water Pollution_chlorobenzene_Freshwater_Health_N/A for WP Interim Methodology</v>
      </c>
    </row>
    <row r="163" spans="2:227">
      <c r="B163" s="65" t="s">
        <v>9</v>
      </c>
      <c r="C163" s="65" t="s">
        <v>447</v>
      </c>
      <c r="D163" s="65" t="s">
        <v>396</v>
      </c>
      <c r="E163" s="65" t="s">
        <v>395</v>
      </c>
      <c r="F163" s="65" t="s">
        <v>390</v>
      </c>
      <c r="G163" s="65" t="s">
        <v>391</v>
      </c>
      <c r="H163" s="41"/>
      <c r="I163" s="79">
        <v>3.9333201364932435E-3</v>
      </c>
      <c r="J163" s="79">
        <v>1.8203026609096944E-3</v>
      </c>
      <c r="K163" s="79">
        <v>2.8040046689010367E-3</v>
      </c>
      <c r="L163" s="79">
        <v>6.9546788547022477E-4</v>
      </c>
      <c r="M163" s="79">
        <v>2.5266482355342126E-3</v>
      </c>
      <c r="N163" s="79">
        <v>3.0066089717054067E-3</v>
      </c>
      <c r="O163" s="79">
        <v>1.5837884186738502E-3</v>
      </c>
      <c r="P163" s="79">
        <v>1.7831864359562049E-3</v>
      </c>
      <c r="Q163" s="79">
        <v>3.0638169545605587E-3</v>
      </c>
      <c r="R163" s="79">
        <v>1.5837884186738502E-3</v>
      </c>
      <c r="S163" s="79">
        <v>7.4714103784284571E-4</v>
      </c>
      <c r="T163" s="79">
        <v>3.2381075827654896E-3</v>
      </c>
      <c r="U163" s="79">
        <v>2.1814157767738093E-3</v>
      </c>
      <c r="V163" s="79">
        <v>1.5837884186738502E-3</v>
      </c>
      <c r="W163" s="79">
        <v>3.1751117077445544E-3</v>
      </c>
      <c r="X163" s="79">
        <v>1.7323024641612807E-2</v>
      </c>
      <c r="Y163" s="79">
        <v>1.5837884186738502E-3</v>
      </c>
      <c r="Z163" s="79">
        <v>2.75133866255478E-3</v>
      </c>
      <c r="AA163" s="79">
        <v>4.4435955954133053E-3</v>
      </c>
      <c r="AB163" s="79">
        <v>1.1275690450694808E-3</v>
      </c>
      <c r="AC163" s="79">
        <v>3.2606571738042229E-3</v>
      </c>
      <c r="AD163" s="79">
        <v>1.3669830019056768E-3</v>
      </c>
      <c r="AE163" s="79">
        <v>2.0276435573293519E-3</v>
      </c>
      <c r="AF163" s="79">
        <v>1.3631385023502602E-3</v>
      </c>
      <c r="AG163" s="79">
        <v>3.6120863586511995E-3</v>
      </c>
      <c r="AH163" s="79">
        <v>1.8357481858614455E-3</v>
      </c>
      <c r="AI163" s="79">
        <v>1.6103173888009606E-3</v>
      </c>
      <c r="AJ163" s="79">
        <v>1.5837884186738502E-3</v>
      </c>
      <c r="AK163" s="79">
        <v>2.8133487453359945E-3</v>
      </c>
      <c r="AL163" s="79">
        <v>2.3885044101260664E-3</v>
      </c>
      <c r="AM163" s="79">
        <v>4.8090408315227557E-3</v>
      </c>
      <c r="AN163" s="79">
        <v>7.9046057496372068E-3</v>
      </c>
      <c r="AO163" s="79">
        <v>3.4596498970070671E-3</v>
      </c>
      <c r="AP163" s="79">
        <v>2.371217954049664E-3</v>
      </c>
      <c r="AQ163" s="79">
        <v>3.1697323495832128E-3</v>
      </c>
      <c r="AR163" s="79">
        <v>9.8639692097612095E-4</v>
      </c>
      <c r="AS163" s="79">
        <v>1.5837884186738502E-3</v>
      </c>
      <c r="AT163" s="79">
        <v>2.0560098331727007E-3</v>
      </c>
      <c r="AU163" s="79">
        <v>2.1602992279536846E-3</v>
      </c>
      <c r="AV163" s="79">
        <v>2.5266482355342126E-3</v>
      </c>
      <c r="AW163" s="79">
        <v>1.261992895593701E-3</v>
      </c>
      <c r="AX163" s="79">
        <v>9.9602622149377821E-3</v>
      </c>
      <c r="AY163" s="79">
        <v>1.4633722171812924E-3</v>
      </c>
      <c r="AZ163" s="79">
        <v>3.4596498970070671E-3</v>
      </c>
      <c r="BA163" s="79">
        <v>4.1765484648913073E-3</v>
      </c>
      <c r="BB163" s="79">
        <v>2.995626217633305E-3</v>
      </c>
      <c r="BC163" s="79">
        <v>1.2497750059786759E-3</v>
      </c>
      <c r="BD163" s="79">
        <v>3.6571671275714831E-3</v>
      </c>
      <c r="BE163" s="79">
        <v>1.409388164340802E-3</v>
      </c>
      <c r="BF163" s="79">
        <v>1.6535766144378219E-3</v>
      </c>
      <c r="BG163" s="79">
        <v>1.5837884186738502E-3</v>
      </c>
      <c r="BH163" s="79">
        <v>2.6305901324848936E-3</v>
      </c>
      <c r="BI163" s="79">
        <v>3.3225123083382479E-3</v>
      </c>
      <c r="BJ163" s="79">
        <v>1.9404109010839473E-3</v>
      </c>
      <c r="BK163" s="79">
        <v>1.7597738802185867E-3</v>
      </c>
      <c r="BL163" s="79">
        <v>1.5837884186738502E-3</v>
      </c>
      <c r="BM163" s="79">
        <v>1.8855492219936E-3</v>
      </c>
      <c r="BN163" s="79">
        <v>1.1747196665157686E-3</v>
      </c>
      <c r="BO163" s="79">
        <v>4.7542951587695066E-3</v>
      </c>
      <c r="BP163" s="79">
        <v>2.247134736255482E-3</v>
      </c>
      <c r="BQ163" s="79">
        <v>2.0219146736658519E-3</v>
      </c>
      <c r="BR163" s="79">
        <v>1.7981675761670651E-3</v>
      </c>
      <c r="BS163" s="79">
        <v>1.6285880458112635E-3</v>
      </c>
      <c r="BT163" s="79">
        <v>3.4596498970070671E-3</v>
      </c>
      <c r="BU163" s="79">
        <v>5.4649539722075868E-3</v>
      </c>
      <c r="BV163" s="79">
        <v>2.6305901324848936E-3</v>
      </c>
      <c r="BW163" s="79">
        <v>6.9546788547022477E-4</v>
      </c>
      <c r="BX163" s="79">
        <v>1.7268458482180117E-3</v>
      </c>
      <c r="BY163" s="79">
        <v>3.0346452832666023E-3</v>
      </c>
      <c r="BZ163" s="79">
        <v>6.9546788547022477E-4</v>
      </c>
      <c r="CA163" s="79">
        <v>8.4225008115509567E-4</v>
      </c>
      <c r="CB163" s="79">
        <v>3.4596498970070671E-3</v>
      </c>
      <c r="CC163" s="79">
        <v>2.2446179202730075E-3</v>
      </c>
      <c r="CD163" s="79">
        <v>4.1622285592291166E-3</v>
      </c>
      <c r="CE163" s="79">
        <v>4.3184889664916459E-3</v>
      </c>
      <c r="CF163" s="79">
        <v>2.5266482355342126E-3</v>
      </c>
      <c r="CG163" s="79">
        <v>1.6003556852293046E-3</v>
      </c>
      <c r="CH163" s="79">
        <v>8.5946020653781229E-4</v>
      </c>
      <c r="CI163" s="79">
        <v>1.5837884186738502E-3</v>
      </c>
      <c r="CJ163" s="79">
        <v>2.8133487453359945E-3</v>
      </c>
      <c r="CK163" s="79">
        <v>2.753006304972847E-3</v>
      </c>
      <c r="CL163" s="79">
        <v>4.5274040796380137E-3</v>
      </c>
      <c r="CM163" s="79">
        <v>1.4563787882314232E-3</v>
      </c>
      <c r="CN163" s="79">
        <v>1.0877545428670669E-3</v>
      </c>
      <c r="CO163" s="79">
        <v>1.7703618439931829E-3</v>
      </c>
      <c r="CP163" s="79">
        <v>1.849107037409287E-3</v>
      </c>
      <c r="CQ163" s="79">
        <v>2.8133487453359945E-3</v>
      </c>
      <c r="CR163" s="79">
        <v>3.4729939751812077E-3</v>
      </c>
      <c r="CS163" s="79">
        <v>1.1567237366433584E-3</v>
      </c>
      <c r="CT163" s="79">
        <v>1.4618310603288269E-2</v>
      </c>
      <c r="CU163" s="79">
        <v>8.2707748236898867E-4</v>
      </c>
      <c r="CV163" s="79">
        <v>3.83952105574776E-3</v>
      </c>
      <c r="CW163" s="79">
        <v>5.7074192784307681E-3</v>
      </c>
      <c r="CX163" s="79">
        <v>1.6006728111694333E-3</v>
      </c>
      <c r="CY163" s="79">
        <v>2.5266482355342126E-3</v>
      </c>
      <c r="CZ163" s="79">
        <v>2.7039014472965803E-3</v>
      </c>
      <c r="DA163" s="79">
        <v>2.1878451633185053E-3</v>
      </c>
      <c r="DB163" s="79">
        <v>1.5837884186738502E-3</v>
      </c>
      <c r="DC163" s="79">
        <v>1.2202936445039954E-3</v>
      </c>
      <c r="DD163" s="79">
        <v>3.3162932734281743E-3</v>
      </c>
      <c r="DE163" s="79">
        <v>1.6857670248900177E-3</v>
      </c>
      <c r="DF163" s="79">
        <v>3.3154789812561004E-3</v>
      </c>
      <c r="DG163" s="79">
        <v>2.8133487453359945E-3</v>
      </c>
      <c r="DH163" s="79">
        <v>3.2882547776542405E-3</v>
      </c>
      <c r="DI163" s="79">
        <v>4.4710359730365558E-3</v>
      </c>
      <c r="DJ163" s="79">
        <v>2.6305901324848936E-3</v>
      </c>
      <c r="DK163" s="79">
        <v>3.1751117077445544E-3</v>
      </c>
      <c r="DL163" s="79">
        <v>2.7021017116129809E-3</v>
      </c>
      <c r="DM163" s="79">
        <v>2.0778875457895252E-3</v>
      </c>
      <c r="DN163" s="79">
        <v>1.7564918645165855E-3</v>
      </c>
      <c r="DO163" s="79">
        <v>3.1751117077445544E-3</v>
      </c>
      <c r="DP163" s="79">
        <v>2.8429894964303653E-3</v>
      </c>
      <c r="DQ163" s="79">
        <v>1.476371072073272E-3</v>
      </c>
      <c r="DR163" s="79">
        <v>1.7396630620486052E-3</v>
      </c>
      <c r="DS163" s="79">
        <v>2.5266482355342126E-3</v>
      </c>
      <c r="DT163" s="79">
        <v>2.1991503195102772E-3</v>
      </c>
      <c r="DU163" s="79">
        <v>2.5266482355342126E-3</v>
      </c>
      <c r="DV163" s="79">
        <v>2.8133487453359945E-3</v>
      </c>
      <c r="DW163" s="79">
        <v>1.6295005355722811E-3</v>
      </c>
      <c r="DX163" s="79">
        <v>4.9980661201885403E-3</v>
      </c>
      <c r="DY163" s="79">
        <v>2.1190877111207295E-3</v>
      </c>
      <c r="DZ163" s="79">
        <v>1.0093275344886228E-2</v>
      </c>
      <c r="EA163" s="79">
        <v>2.1315175467221171E-3</v>
      </c>
      <c r="EB163" s="79">
        <v>3.1751117077445544E-3</v>
      </c>
      <c r="EC163" s="79">
        <v>2.8133487453359945E-3</v>
      </c>
      <c r="ED163" s="79">
        <v>1.7268958380360819E-3</v>
      </c>
      <c r="EE163" s="79">
        <v>3.4596498970070671E-3</v>
      </c>
      <c r="EF163" s="79">
        <v>2.7239445256715491E-3</v>
      </c>
      <c r="EG163" s="79">
        <v>2.8133487453359945E-3</v>
      </c>
      <c r="EH163" s="79">
        <v>2.3276444465733744E-3</v>
      </c>
      <c r="EI163" s="79">
        <v>2.5266482355342126E-3</v>
      </c>
      <c r="EJ163" s="79">
        <v>1.4011976281317886E-3</v>
      </c>
      <c r="EK163" s="79">
        <v>2.6305901324848936E-3</v>
      </c>
      <c r="EL163" s="79">
        <v>3.3589740547843245E-3</v>
      </c>
      <c r="EM163" s="79">
        <v>2.0689479215795915E-3</v>
      </c>
      <c r="EN163" s="79">
        <v>2.5343334883208136E-3</v>
      </c>
      <c r="EO163" s="79">
        <v>1.4019866565131356E-3</v>
      </c>
      <c r="EP163" s="79">
        <v>2.8133487453359945E-3</v>
      </c>
      <c r="EQ163" s="79">
        <v>7.6714473520232904E-3</v>
      </c>
      <c r="ER163" s="79">
        <v>3.3846077566296105E-3</v>
      </c>
      <c r="ES163" s="79">
        <v>6.9546788547022477E-4</v>
      </c>
      <c r="ET163" s="79">
        <v>8.5391862109550766E-4</v>
      </c>
      <c r="EU163" s="79">
        <v>1.2123793268016168E-3</v>
      </c>
      <c r="EV163" s="79">
        <v>3.1112847668238811E-3</v>
      </c>
      <c r="EW163" s="79">
        <v>1.248232288694005E-2</v>
      </c>
      <c r="EX163" s="79">
        <v>2.6333909633890996E-3</v>
      </c>
      <c r="EY163" s="79">
        <v>2.8133487453359945E-3</v>
      </c>
      <c r="EZ163" s="79">
        <v>1.019034521571662E-3</v>
      </c>
      <c r="FA163" s="79">
        <v>1.7425833499743488E-3</v>
      </c>
      <c r="FB163" s="79">
        <v>2.2135790599474063E-2</v>
      </c>
      <c r="FC163" s="79">
        <v>2.8133487453359945E-3</v>
      </c>
      <c r="FD163" s="79">
        <v>8.7785694198326937E-4</v>
      </c>
      <c r="FE163" s="79">
        <v>7.0362070295701222E-4</v>
      </c>
      <c r="FF163" s="79">
        <v>1.8170942078638544E-3</v>
      </c>
      <c r="FG163" s="79">
        <v>1.5948597015264891E-3</v>
      </c>
      <c r="FH163" s="79">
        <v>6.8903703008913885E-4</v>
      </c>
      <c r="FI163" s="79">
        <v>3.8090151633729591E-3</v>
      </c>
      <c r="FJ163" s="79">
        <v>2.0184838020826257E-3</v>
      </c>
      <c r="FK163" s="79">
        <v>1.5837884186738502E-3</v>
      </c>
      <c r="FL163" s="79">
        <v>3.1751117077445544E-3</v>
      </c>
      <c r="FM163" s="79">
        <v>3.5816173948524975E-3</v>
      </c>
      <c r="FN163" s="79">
        <v>1.3284562586738163E-3</v>
      </c>
      <c r="FO163" s="79">
        <v>1.2527067334947335E-2</v>
      </c>
      <c r="FP163" s="79">
        <v>6.9546788547022477E-4</v>
      </c>
      <c r="FQ163" s="79">
        <v>2.5266482355342126E-3</v>
      </c>
      <c r="FR163" s="79">
        <v>3.4596498970070671E-3</v>
      </c>
      <c r="FS163" s="79">
        <v>4.599922847608285E-3</v>
      </c>
      <c r="FT163" s="79">
        <v>2.648938429524315E-3</v>
      </c>
      <c r="FU163" s="79">
        <v>2.5762899704203559E-3</v>
      </c>
      <c r="FV163" s="79">
        <v>3.4596498970070671E-3</v>
      </c>
      <c r="FW163" s="79">
        <v>3.0867333595450278E-3</v>
      </c>
      <c r="FX163" s="79">
        <v>2.8133487453359945E-3</v>
      </c>
      <c r="FY163" s="79">
        <v>1.5837884186738502E-3</v>
      </c>
      <c r="FZ163" s="79">
        <v>3.157711062721729E-3</v>
      </c>
      <c r="GA163" s="79">
        <v>2.937426879323358E-3</v>
      </c>
      <c r="GB163" s="79">
        <v>4.8534399747232095E-4</v>
      </c>
      <c r="GC163" s="79">
        <v>1.8931530709841435E-3</v>
      </c>
      <c r="GD163" s="79">
        <v>3.297228112238679E-3</v>
      </c>
      <c r="GE163" s="79">
        <v>3.4596498970070671E-3</v>
      </c>
      <c r="GF163" s="79">
        <v>2.7416213330818482E-3</v>
      </c>
      <c r="GG163" s="79">
        <v>2.9433905239825728E-3</v>
      </c>
      <c r="GH163" s="79">
        <v>1.5837884186738502E-3</v>
      </c>
      <c r="GI163" s="79">
        <v>1.5837884186738502E-3</v>
      </c>
      <c r="GJ163" s="79">
        <v>1.5837884186738502E-3</v>
      </c>
      <c r="GK163" s="79">
        <v>1.5837884186738502E-3</v>
      </c>
      <c r="GL163" s="79">
        <v>2.1292538877675385E-3</v>
      </c>
      <c r="GM163" s="79">
        <v>7.4592280043292783E-4</v>
      </c>
      <c r="GN163" s="79">
        <v>1.5875488219155073E-3</v>
      </c>
      <c r="GO163" s="79">
        <v>4.4347201423192376E-3</v>
      </c>
      <c r="GP163" s="79">
        <v>3.2715937821945476E-3</v>
      </c>
      <c r="GQ163" s="79">
        <v>2.8133487453359945E-3</v>
      </c>
      <c r="GR163" s="79">
        <v>3.4046932334103894E-3</v>
      </c>
      <c r="GS163" s="79">
        <v>3.1726881926384832E-3</v>
      </c>
      <c r="GT163" s="79">
        <v>3.2906356704039356E-3</v>
      </c>
      <c r="GU163" s="79">
        <v>2.8133487453359945E-3</v>
      </c>
      <c r="GV163" s="79">
        <v>3.5550353587939236E-3</v>
      </c>
      <c r="GW163" s="79">
        <v>6.9546788547022477E-4</v>
      </c>
      <c r="GX163" s="79">
        <v>1.5837884186738502E-3</v>
      </c>
      <c r="GY163" s="79">
        <v>2.6006394821485824E-3</v>
      </c>
      <c r="GZ163" s="79">
        <v>3.1153306018416754E-3</v>
      </c>
      <c r="HA163" s="79">
        <v>1.8076878213233553E-3</v>
      </c>
      <c r="HB163" s="79">
        <v>1.5837884186738502E-3</v>
      </c>
      <c r="HC163" s="79">
        <v>6.9546788547022477E-4</v>
      </c>
      <c r="HD163" s="79">
        <v>4.9492108761150814E-3</v>
      </c>
      <c r="HE163" s="79">
        <v>2.6084973742541901E-3</v>
      </c>
      <c r="HF163" s="79">
        <v>2.4478392585957558E-3</v>
      </c>
      <c r="HG163" s="79">
        <v>1.749279909839142E-3</v>
      </c>
      <c r="HH163" s="79">
        <v>2.2550918782030978E-3</v>
      </c>
      <c r="HI163" s="79">
        <v>1.590726247169372E-3</v>
      </c>
      <c r="HJ163" s="79">
        <v>5.1599208286253005E-3</v>
      </c>
      <c r="HK163" s="79">
        <v>6.9546788547022477E-4</v>
      </c>
      <c r="HL163" s="79">
        <v>1.5837884186738502E-3</v>
      </c>
      <c r="HM163" s="79">
        <v>4.4329406113397547E-3</v>
      </c>
      <c r="HN163" s="79">
        <v>1.5837884186738502E-3</v>
      </c>
      <c r="HO163" s="79">
        <v>3.1751117077445544E-3</v>
      </c>
      <c r="HP163" s="79">
        <v>2.9802510160214617E-3</v>
      </c>
      <c r="HQ163" s="79">
        <v>1.9654917522423558E-3</v>
      </c>
      <c r="HR163" s="79">
        <v>2.5142314124570247E-3</v>
      </c>
      <c r="HS163" s="80" t="str">
        <f t="shared" si="2"/>
        <v>Water Pollution_chlorobenzene_Seawater_Health_N/A for WP Interim Methodology</v>
      </c>
    </row>
    <row r="164" spans="2:227">
      <c r="B164" s="65" t="s">
        <v>9</v>
      </c>
      <c r="C164" s="65" t="s">
        <v>447</v>
      </c>
      <c r="D164" s="65" t="s">
        <v>384</v>
      </c>
      <c r="E164" s="65" t="s">
        <v>395</v>
      </c>
      <c r="F164" s="65" t="s">
        <v>390</v>
      </c>
      <c r="G164" s="65" t="s">
        <v>391</v>
      </c>
      <c r="H164" s="41"/>
      <c r="I164" s="79">
        <v>0.511864413267759</v>
      </c>
      <c r="J164" s="79">
        <v>1.5616576032195597E-2</v>
      </c>
      <c r="K164" s="79">
        <v>1.0454994013275776</v>
      </c>
      <c r="L164" s="79">
        <v>6.9546788547022477E-4</v>
      </c>
      <c r="M164" s="79">
        <v>6.3052171765089857E-2</v>
      </c>
      <c r="N164" s="79">
        <v>0.40907786393998447</v>
      </c>
      <c r="O164" s="79">
        <v>1.5837884186738502E-3</v>
      </c>
      <c r="P164" s="79">
        <v>1.5170078536298398E-2</v>
      </c>
      <c r="Q164" s="79">
        <v>1.3075387022580442E-2</v>
      </c>
      <c r="R164" s="79">
        <v>1.5837884186738502E-3</v>
      </c>
      <c r="S164" s="79">
        <v>4.6456885478557896E-3</v>
      </c>
      <c r="T164" s="79">
        <v>2.3439552930640456E-2</v>
      </c>
      <c r="U164" s="79">
        <v>6.4925928143029429E-2</v>
      </c>
      <c r="V164" s="79">
        <v>1.8030751313747805E-3</v>
      </c>
      <c r="W164" s="79">
        <v>3.1751117077445544E-3</v>
      </c>
      <c r="X164" s="79">
        <v>0.4518144931489016</v>
      </c>
      <c r="Y164" s="79">
        <v>1.5837884186738502E-3</v>
      </c>
      <c r="Z164" s="79">
        <v>0.33946422029225287</v>
      </c>
      <c r="AA164" s="79">
        <v>0.2832005138822643</v>
      </c>
      <c r="AB164" s="79">
        <v>1.9927801323458491E-2</v>
      </c>
      <c r="AC164" s="79">
        <v>0.13445410677832573</v>
      </c>
      <c r="AD164" s="79">
        <v>1.3669830019056768E-3</v>
      </c>
      <c r="AE164" s="79">
        <v>0.17518141983392599</v>
      </c>
      <c r="AF164" s="79">
        <v>6.6976572622659877E-3</v>
      </c>
      <c r="AG164" s="79">
        <v>0.74202951410407314</v>
      </c>
      <c r="AH164" s="79">
        <v>1.3119620872210526E-2</v>
      </c>
      <c r="AI164" s="79">
        <v>3.0415014206077128E-2</v>
      </c>
      <c r="AJ164" s="79">
        <v>1.5837884186738502E-3</v>
      </c>
      <c r="AK164" s="79">
        <v>4.5837513972729629E-2</v>
      </c>
      <c r="AL164" s="79">
        <v>9.7422781495492772E-2</v>
      </c>
      <c r="AM164" s="79">
        <v>0.8600486426607985</v>
      </c>
      <c r="AN164" s="79">
        <v>5.1309172767617277E-3</v>
      </c>
      <c r="AO164" s="79">
        <v>5.6974396237813779E-2</v>
      </c>
      <c r="AP164" s="79">
        <v>5.5363361597118022E-2</v>
      </c>
      <c r="AQ164" s="79">
        <v>9.6539687931661233E-2</v>
      </c>
      <c r="AR164" s="79">
        <v>3.7817792119016944E-3</v>
      </c>
      <c r="AS164" s="79">
        <v>1.5837884186738502E-3</v>
      </c>
      <c r="AT164" s="79">
        <v>0.15925126386255345</v>
      </c>
      <c r="AU164" s="79">
        <v>3.1883168999817163E-2</v>
      </c>
      <c r="AV164" s="79">
        <v>5.2262217166832506E-2</v>
      </c>
      <c r="AW164" s="79">
        <v>7.1042221545235323E-3</v>
      </c>
      <c r="AX164" s="79">
        <v>0.12755183294418271</v>
      </c>
      <c r="AY164" s="79">
        <v>1.4612825950784442E-2</v>
      </c>
      <c r="AZ164" s="79">
        <v>3.4596498970070671E-3</v>
      </c>
      <c r="BA164" s="79">
        <v>7.5165549319193862E-3</v>
      </c>
      <c r="BB164" s="79">
        <v>0.22328472890836962</v>
      </c>
      <c r="BC164" s="79">
        <v>9.2310278859244754E-2</v>
      </c>
      <c r="BD164" s="79">
        <v>0.12964328810938533</v>
      </c>
      <c r="BE164" s="79">
        <v>0.10290671530286397</v>
      </c>
      <c r="BF164" s="79">
        <v>0.70187719076957944</v>
      </c>
      <c r="BG164" s="79">
        <v>9.9038215569138333E-2</v>
      </c>
      <c r="BH164" s="79">
        <v>6.7247577191839339E-2</v>
      </c>
      <c r="BI164" s="79">
        <v>5.8694331647778909E-2</v>
      </c>
      <c r="BJ164" s="79">
        <v>2.8575487750446923E-2</v>
      </c>
      <c r="BK164" s="79">
        <v>4.8203518264601321E-2</v>
      </c>
      <c r="BL164" s="79">
        <v>1.5837884186738502E-3</v>
      </c>
      <c r="BM164" s="79">
        <v>0.16297377208865854</v>
      </c>
      <c r="BN164" s="79">
        <v>2.7705420388282262E-2</v>
      </c>
      <c r="BO164" s="79">
        <v>0.12051107320308896</v>
      </c>
      <c r="BP164" s="79">
        <v>0.16422376489455731</v>
      </c>
      <c r="BQ164" s="79">
        <v>0.34056275939280117</v>
      </c>
      <c r="BR164" s="79">
        <v>1.4471905810776424</v>
      </c>
      <c r="BS164" s="79">
        <v>1.0127798506015168E-2</v>
      </c>
      <c r="BT164" s="79">
        <v>0.26398913332229113</v>
      </c>
      <c r="BU164" s="79">
        <v>0.28201359884836791</v>
      </c>
      <c r="BV164" s="79">
        <v>2.8523967203484325E-3</v>
      </c>
      <c r="BW164" s="79">
        <v>3.9923777933952246E-3</v>
      </c>
      <c r="BX164" s="79">
        <v>1.008156584979098E-2</v>
      </c>
      <c r="BY164" s="79">
        <v>9.8242008896919711E-2</v>
      </c>
      <c r="BZ164" s="79">
        <v>1.2004743655551014E-3</v>
      </c>
      <c r="CA164" s="79">
        <v>6.8036118672889848E-3</v>
      </c>
      <c r="CB164" s="79">
        <v>0.15629241421244622</v>
      </c>
      <c r="CC164" s="79">
        <v>0.59957941555314787</v>
      </c>
      <c r="CD164" s="79">
        <v>7.1021042557651362E-2</v>
      </c>
      <c r="CE164" s="79">
        <v>4.9998521112559854E-2</v>
      </c>
      <c r="CF164" s="79">
        <v>2.5266482355342126E-3</v>
      </c>
      <c r="CG164" s="79">
        <v>2.8602655284470185E-2</v>
      </c>
      <c r="CH164" s="79">
        <v>8.857161839570778E-4</v>
      </c>
      <c r="CI164" s="79">
        <v>1.5837884186738502E-3</v>
      </c>
      <c r="CJ164" s="79">
        <v>2.8133487453359945E-3</v>
      </c>
      <c r="CK164" s="79">
        <v>0.2099154122264304</v>
      </c>
      <c r="CL164" s="79">
        <v>0.59747724028971705</v>
      </c>
      <c r="CM164" s="79">
        <v>9.8544622380258469E-3</v>
      </c>
      <c r="CN164" s="79">
        <v>3.5355074595922495E-3</v>
      </c>
      <c r="CO164" s="79">
        <v>0.43397121047992326</v>
      </c>
      <c r="CP164" s="79">
        <v>0.18233242053619891</v>
      </c>
      <c r="CQ164" s="79">
        <v>2.8133487453359945E-3</v>
      </c>
      <c r="CR164" s="79">
        <v>0.11585805306409211</v>
      </c>
      <c r="CS164" s="79">
        <v>5.3545664563296015E-3</v>
      </c>
      <c r="CT164" s="79">
        <v>0.19098828765888312</v>
      </c>
      <c r="CU164" s="79">
        <v>1.667518787910317E-2</v>
      </c>
      <c r="CV164" s="79">
        <v>0.1029518782252818</v>
      </c>
      <c r="CW164" s="79">
        <v>0.12960440879666416</v>
      </c>
      <c r="CX164" s="79">
        <v>2.0245864309873705E-2</v>
      </c>
      <c r="CY164" s="79">
        <v>5.9231481448480481E-3</v>
      </c>
      <c r="CZ164" s="79">
        <v>4.7412850862588785E-2</v>
      </c>
      <c r="DA164" s="79">
        <v>2.5963085312780406E-2</v>
      </c>
      <c r="DB164" s="79">
        <v>8.0472003169195755E-2</v>
      </c>
      <c r="DC164" s="79">
        <v>7.800908999026239E-2</v>
      </c>
      <c r="DD164" s="79">
        <v>0.69353955900078534</v>
      </c>
      <c r="DE164" s="79">
        <v>1.5014103800622772E-2</v>
      </c>
      <c r="DF164" s="79">
        <v>3.6108210837837391E-2</v>
      </c>
      <c r="DG164" s="79">
        <v>2.8133487453359945E-3</v>
      </c>
      <c r="DH164" s="79">
        <v>2.059982230953497</v>
      </c>
      <c r="DI164" s="79">
        <v>0.65785075655751535</v>
      </c>
      <c r="DJ164" s="79">
        <v>0.12776131130348203</v>
      </c>
      <c r="DK164" s="79">
        <v>0.53316592134721152</v>
      </c>
      <c r="DL164" s="79">
        <v>5.1623013055226236E-2</v>
      </c>
      <c r="DM164" s="79">
        <v>3.8448052809274075E-2</v>
      </c>
      <c r="DN164" s="79">
        <v>1.983193177605749E-2</v>
      </c>
      <c r="DO164" s="79">
        <v>0.41442175871277814</v>
      </c>
      <c r="DP164" s="79">
        <v>1.9494152411521766</v>
      </c>
      <c r="DQ164" s="79">
        <v>1.2068341134869664E-2</v>
      </c>
      <c r="DR164" s="79">
        <v>0.25524935338408483</v>
      </c>
      <c r="DS164" s="79">
        <v>6.3052171765089857E-2</v>
      </c>
      <c r="DT164" s="79">
        <v>3.2405666743445312E-2</v>
      </c>
      <c r="DU164" s="79">
        <v>6.3052171765089857E-2</v>
      </c>
      <c r="DV164" s="79">
        <v>2.8133487453359945E-3</v>
      </c>
      <c r="DW164" s="79">
        <v>0.10110301998594345</v>
      </c>
      <c r="DX164" s="79">
        <v>3.2300621246654712E-3</v>
      </c>
      <c r="DY164" s="79">
        <v>9.9856473642371255E-2</v>
      </c>
      <c r="DZ164" s="79">
        <v>1.0093275344886228E-2</v>
      </c>
      <c r="EA164" s="79">
        <v>4.0573575654700912E-2</v>
      </c>
      <c r="EB164" s="79">
        <v>3.1751117077445544E-3</v>
      </c>
      <c r="EC164" s="79">
        <v>2.8133487453359945E-3</v>
      </c>
      <c r="ED164" s="79">
        <v>0.17369507462837711</v>
      </c>
      <c r="EE164" s="79">
        <v>8.1251382829497718E-2</v>
      </c>
      <c r="EF164" s="79">
        <v>4.143733463074567E-2</v>
      </c>
      <c r="EG164" s="79">
        <v>2.8133487453359945E-3</v>
      </c>
      <c r="EH164" s="79">
        <v>7.862458570363666E-2</v>
      </c>
      <c r="EI164" s="79">
        <v>2.5266482355342126E-3</v>
      </c>
      <c r="EJ164" s="79">
        <v>2.4465286711301921E-3</v>
      </c>
      <c r="EK164" s="79">
        <v>0.11169898995685061</v>
      </c>
      <c r="EL164" s="79">
        <v>1.4374517156989941</v>
      </c>
      <c r="EM164" s="79">
        <v>8.9967142688413687E-3</v>
      </c>
      <c r="EN164" s="79">
        <v>6.6434215887481635E-2</v>
      </c>
      <c r="EO164" s="79">
        <v>0.10138736973029268</v>
      </c>
      <c r="EP164" s="79">
        <v>2.8133487453359945E-3</v>
      </c>
      <c r="EQ164" s="79">
        <v>0.19356718010312535</v>
      </c>
      <c r="ER164" s="79">
        <v>3.4187415886288708E-2</v>
      </c>
      <c r="ES164" s="79">
        <v>3.0937907593480553E-3</v>
      </c>
      <c r="ET164" s="79">
        <v>2.8617428981426302E-3</v>
      </c>
      <c r="EU164" s="79">
        <v>1.4998821346425006E-2</v>
      </c>
      <c r="EV164" s="79">
        <v>0.24186132663756096</v>
      </c>
      <c r="EW164" s="79">
        <v>0.38262903313130042</v>
      </c>
      <c r="EX164" s="79">
        <v>8.4910026340825409E-3</v>
      </c>
      <c r="EY164" s="79">
        <v>2.8133487453359945E-3</v>
      </c>
      <c r="EZ164" s="79">
        <v>4.9365633240388935E-3</v>
      </c>
      <c r="FA164" s="79">
        <v>0.52770898739230421</v>
      </c>
      <c r="FB164" s="79">
        <v>0.3209221411446681</v>
      </c>
      <c r="FC164" s="79">
        <v>2.8133487453359945E-3</v>
      </c>
      <c r="FD164" s="79">
        <v>6.7204410041390075E-3</v>
      </c>
      <c r="FE164" s="79">
        <v>1.9455975877993172E-2</v>
      </c>
      <c r="FF164" s="79">
        <v>1.9004571454350659E-2</v>
      </c>
      <c r="FG164" s="79">
        <v>9.3565198835013162E-3</v>
      </c>
      <c r="FH164" s="79">
        <v>5.4610285562598011E-2</v>
      </c>
      <c r="FI164" s="79">
        <v>5.8402117584851948E-2</v>
      </c>
      <c r="FJ164" s="79">
        <v>8.2114532303676421E-2</v>
      </c>
      <c r="FK164" s="79">
        <v>6.2106676861571036E-2</v>
      </c>
      <c r="FL164" s="79">
        <v>0.52611778172070534</v>
      </c>
      <c r="FM164" s="79">
        <v>3.9728959462113474E-2</v>
      </c>
      <c r="FN164" s="79">
        <v>1.2758437807308888E-3</v>
      </c>
      <c r="FO164" s="79">
        <v>2.2578748058894198E-2</v>
      </c>
      <c r="FP164" s="79">
        <v>1.3081382791269641E-3</v>
      </c>
      <c r="FQ164" s="79">
        <v>6.3052171765089857E-2</v>
      </c>
      <c r="FR164" s="79">
        <v>2.6363604426322396E-2</v>
      </c>
      <c r="FS164" s="79">
        <v>0.65593947984964052</v>
      </c>
      <c r="FT164" s="79">
        <v>7.9956215489669802E-2</v>
      </c>
      <c r="FU164" s="79">
        <v>0.1828709059566247</v>
      </c>
      <c r="FV164" s="79">
        <v>3.4596498970070671E-3</v>
      </c>
      <c r="FW164" s="79">
        <v>0.54286249946526366</v>
      </c>
      <c r="FX164" s="79">
        <v>2.8133487453359945E-3</v>
      </c>
      <c r="FY164" s="79">
        <v>9.9038215569138333E-2</v>
      </c>
      <c r="FZ164" s="79">
        <v>0.38959099274920073</v>
      </c>
      <c r="GA164" s="79">
        <v>9.8090936096094664E-2</v>
      </c>
      <c r="GB164" s="79">
        <v>1.808091915840835E-3</v>
      </c>
      <c r="GC164" s="79">
        <v>4.1372994494338178E-2</v>
      </c>
      <c r="GD164" s="79">
        <v>0.84470902454621666</v>
      </c>
      <c r="GE164" s="79">
        <v>0.26398913332229113</v>
      </c>
      <c r="GF164" s="79">
        <v>4.8636026569109099E-2</v>
      </c>
      <c r="GG164" s="79">
        <v>0.3492509361406988</v>
      </c>
      <c r="GH164" s="79">
        <v>1.5837884186738502E-3</v>
      </c>
      <c r="GI164" s="79">
        <v>1.5837884186738502E-3</v>
      </c>
      <c r="GJ164" s="79">
        <v>9.9038215569138333E-2</v>
      </c>
      <c r="GK164" s="79">
        <v>1.5837884186738502E-3</v>
      </c>
      <c r="GL164" s="79">
        <v>2.2453865729439391E-2</v>
      </c>
      <c r="GM164" s="79">
        <v>4.3565635624838112E-3</v>
      </c>
      <c r="GN164" s="79">
        <v>7.5058388969423667E-3</v>
      </c>
      <c r="GO164" s="79">
        <v>1.3744978777357844E-2</v>
      </c>
      <c r="GP164" s="79">
        <v>0.41350348071939397</v>
      </c>
      <c r="GQ164" s="79">
        <v>0.23226327649567177</v>
      </c>
      <c r="GR164" s="79">
        <v>0.29873894746024571</v>
      </c>
      <c r="GS164" s="79">
        <v>3.9696958101559125E-3</v>
      </c>
      <c r="GT164" s="79">
        <v>0.29348021919723127</v>
      </c>
      <c r="GU164" s="79">
        <v>0.15918643017604203</v>
      </c>
      <c r="GV164" s="79">
        <v>8.3853487176609134E-2</v>
      </c>
      <c r="GW164" s="79">
        <v>6.9546788547022477E-4</v>
      </c>
      <c r="GX164" s="79">
        <v>5.002462628753223E-2</v>
      </c>
      <c r="GY164" s="79">
        <v>3.5761673859031978E-2</v>
      </c>
      <c r="GZ164" s="79">
        <v>3.6966708925034487E-2</v>
      </c>
      <c r="HA164" s="79">
        <v>6.9774481460131835E-2</v>
      </c>
      <c r="HB164" s="79">
        <v>1.5837884186738502E-3</v>
      </c>
      <c r="HC164" s="79">
        <v>1.0396877320514969E-2</v>
      </c>
      <c r="HD164" s="79">
        <v>2.406751896736024E-2</v>
      </c>
      <c r="HE164" s="79">
        <v>6.5555917651432441E-2</v>
      </c>
      <c r="HF164" s="79">
        <v>3.2933489561343046</v>
      </c>
      <c r="HG164" s="79">
        <v>7.8946430965209397E-2</v>
      </c>
      <c r="HH164" s="79">
        <v>6.0552228114257858E-3</v>
      </c>
      <c r="HI164" s="79">
        <v>1.0193913503522502E-2</v>
      </c>
      <c r="HJ164" s="79">
        <v>6.9788536513455485E-2</v>
      </c>
      <c r="HK164" s="79">
        <v>9.3780152605828291E-4</v>
      </c>
      <c r="HL164" s="79">
        <v>0.12819991190593469</v>
      </c>
      <c r="HM164" s="79">
        <v>0.42591666619236296</v>
      </c>
      <c r="HN164" s="79">
        <v>1.5837884186738502E-3</v>
      </c>
      <c r="HO164" s="79">
        <v>0.78103463266009232</v>
      </c>
      <c r="HP164" s="79">
        <v>5.4389408432448176</v>
      </c>
      <c r="HQ164" s="79">
        <v>6.3412992188527587E-3</v>
      </c>
      <c r="HR164" s="79">
        <v>4.1574307206632966E-2</v>
      </c>
      <c r="HS164" s="80" t="str">
        <f t="shared" si="2"/>
        <v>Water Pollution_chlorobenzene_Unspecified_Health_N/A for WP Interim Methodology</v>
      </c>
    </row>
    <row r="165" spans="2:227">
      <c r="B165" s="65" t="s">
        <v>9</v>
      </c>
      <c r="C165" s="65" t="s">
        <v>448</v>
      </c>
      <c r="D165" s="65" t="s">
        <v>394</v>
      </c>
      <c r="E165" s="65" t="s">
        <v>395</v>
      </c>
      <c r="F165" s="65" t="s">
        <v>390</v>
      </c>
      <c r="G165" s="65" t="s">
        <v>391</v>
      </c>
      <c r="H165" s="41"/>
      <c r="I165" s="79">
        <v>35.07485761146777</v>
      </c>
      <c r="J165" s="79">
        <v>2.4904136159003123</v>
      </c>
      <c r="K165" s="79">
        <v>19.269344644044679</v>
      </c>
      <c r="L165" s="79">
        <v>1.2935006605997037</v>
      </c>
      <c r="M165" s="79">
        <v>42.574784720347061</v>
      </c>
      <c r="N165" s="79">
        <v>11.175876187384787</v>
      </c>
      <c r="O165" s="79">
        <v>16.413040292171392</v>
      </c>
      <c r="P165" s="79">
        <v>2.124271734744946</v>
      </c>
      <c r="Q165" s="79">
        <v>2.9156228521256184</v>
      </c>
      <c r="R165" s="79">
        <v>16.413040292171392</v>
      </c>
      <c r="S165" s="79">
        <v>1.3239931162334853</v>
      </c>
      <c r="T165" s="79">
        <v>16.412252462915983</v>
      </c>
      <c r="U165" s="79">
        <v>27.122266708041366</v>
      </c>
      <c r="V165" s="79">
        <v>16.413040292171392</v>
      </c>
      <c r="W165" s="79">
        <v>52.539480773274391</v>
      </c>
      <c r="X165" s="79">
        <v>366.28990859569183</v>
      </c>
      <c r="Y165" s="79">
        <v>16.413040292171392</v>
      </c>
      <c r="Z165" s="79">
        <v>16.969547157066938</v>
      </c>
      <c r="AA165" s="79">
        <v>242.25415371624143</v>
      </c>
      <c r="AB165" s="79">
        <v>2.1562633685431227</v>
      </c>
      <c r="AC165" s="79">
        <v>66.412861879362026</v>
      </c>
      <c r="AD165" s="79">
        <v>0.72848280263694054</v>
      </c>
      <c r="AE165" s="79">
        <v>4.5739728220302833</v>
      </c>
      <c r="AF165" s="79">
        <v>1.1478800790963282</v>
      </c>
      <c r="AG165" s="79">
        <v>20.476792329290081</v>
      </c>
      <c r="AH165" s="79">
        <v>2.7330360125181339</v>
      </c>
      <c r="AI165" s="79">
        <v>6.9792615874289767</v>
      </c>
      <c r="AJ165" s="79">
        <v>16.413040292171392</v>
      </c>
      <c r="AK165" s="79">
        <v>85.956524030712217</v>
      </c>
      <c r="AL165" s="79">
        <v>20.304289577221354</v>
      </c>
      <c r="AM165" s="79">
        <v>43.315369883794865</v>
      </c>
      <c r="AN165" s="79">
        <v>2.1152079966609403</v>
      </c>
      <c r="AO165" s="79">
        <v>21.259727893887852</v>
      </c>
      <c r="AP165" s="79">
        <v>31.408814362432736</v>
      </c>
      <c r="AQ165" s="79">
        <v>18.355554278459852</v>
      </c>
      <c r="AR165" s="79">
        <v>0.38861188700170307</v>
      </c>
      <c r="AS165" s="79">
        <v>16.413040292171392</v>
      </c>
      <c r="AT165" s="79">
        <v>8.5137777793904963</v>
      </c>
      <c r="AU165" s="79">
        <v>15.576585556103513</v>
      </c>
      <c r="AV165" s="79">
        <v>42.574784720347061</v>
      </c>
      <c r="AW165" s="79">
        <v>2.5430647125633796</v>
      </c>
      <c r="AX165" s="79">
        <v>184.06856234595628</v>
      </c>
      <c r="AY165" s="79">
        <v>3.3945642072375328</v>
      </c>
      <c r="AZ165" s="79">
        <v>21.259727893887852</v>
      </c>
      <c r="BA165" s="79">
        <v>2.3375002456510918</v>
      </c>
      <c r="BB165" s="79">
        <v>23.967140243289791</v>
      </c>
      <c r="BC165" s="79">
        <v>19.064853378053403</v>
      </c>
      <c r="BD165" s="79">
        <v>17.732875659684758</v>
      </c>
      <c r="BE165" s="79">
        <v>13.586789574065961</v>
      </c>
      <c r="BF165" s="79">
        <v>102.68750998416965</v>
      </c>
      <c r="BG165" s="79">
        <v>16.413040292171392</v>
      </c>
      <c r="BH165" s="79">
        <v>17.091934525089897</v>
      </c>
      <c r="BI165" s="79">
        <v>32.769666083827154</v>
      </c>
      <c r="BJ165" s="79">
        <v>59.251387977405521</v>
      </c>
      <c r="BK165" s="79">
        <v>12.199479976910405</v>
      </c>
      <c r="BL165" s="79">
        <v>16.413040292171392</v>
      </c>
      <c r="BM165" s="79">
        <v>23.924796148663713</v>
      </c>
      <c r="BN165" s="79">
        <v>3.6522595449227557</v>
      </c>
      <c r="BO165" s="79">
        <v>80.554056760732664</v>
      </c>
      <c r="BP165" s="79">
        <v>32.403937590337357</v>
      </c>
      <c r="BQ165" s="79">
        <v>69.559519067915318</v>
      </c>
      <c r="BR165" s="79">
        <v>18.924751040443944</v>
      </c>
      <c r="BS165" s="79">
        <v>8.9916676508377478</v>
      </c>
      <c r="BT165" s="79">
        <v>21.259727893887852</v>
      </c>
      <c r="BU165" s="79">
        <v>25.580844039781137</v>
      </c>
      <c r="BV165" s="79">
        <v>17.091934525089897</v>
      </c>
      <c r="BW165" s="79">
        <v>1.2935006605997037</v>
      </c>
      <c r="BX165" s="79">
        <v>6.1937621834220504</v>
      </c>
      <c r="BY165" s="79">
        <v>73.462225592905696</v>
      </c>
      <c r="BZ165" s="79">
        <v>1.2935006605997037</v>
      </c>
      <c r="CA165" s="79">
        <v>4.8503221573325552</v>
      </c>
      <c r="CB165" s="79">
        <v>21.259727893887852</v>
      </c>
      <c r="CC165" s="79">
        <v>10.712485705318318</v>
      </c>
      <c r="CD165" s="79">
        <v>62.0943234280236</v>
      </c>
      <c r="CE165" s="79">
        <v>27.681362219649863</v>
      </c>
      <c r="CF165" s="79">
        <v>42.574784720347061</v>
      </c>
      <c r="CG165" s="79">
        <v>39.091848929808286</v>
      </c>
      <c r="CH165" s="79">
        <v>0.15099522978503863</v>
      </c>
      <c r="CI165" s="79">
        <v>16.413040292171392</v>
      </c>
      <c r="CJ165" s="79">
        <v>85.956524030712217</v>
      </c>
      <c r="CK165" s="79">
        <v>17.316273186264311</v>
      </c>
      <c r="CL165" s="79">
        <v>15.042791349095063</v>
      </c>
      <c r="CM165" s="79">
        <v>1.975621129183573</v>
      </c>
      <c r="CN165" s="79">
        <v>0.69485648104108766</v>
      </c>
      <c r="CO165" s="79">
        <v>99.424576605142434</v>
      </c>
      <c r="CP165" s="79">
        <v>10.716501845796385</v>
      </c>
      <c r="CQ165" s="79">
        <v>85.956524030712217</v>
      </c>
      <c r="CR165" s="79">
        <v>61.334687491603269</v>
      </c>
      <c r="CS165" s="79">
        <v>1.3831627742551413</v>
      </c>
      <c r="CT165" s="79">
        <v>53.865564982778821</v>
      </c>
      <c r="CU165" s="79">
        <v>18.29419991521528</v>
      </c>
      <c r="CV165" s="79">
        <v>51.814550832390232</v>
      </c>
      <c r="CW165" s="79">
        <v>43.851439929575037</v>
      </c>
      <c r="CX165" s="79">
        <v>15.729648544009029</v>
      </c>
      <c r="CY165" s="79">
        <v>42.574784720347061</v>
      </c>
      <c r="CZ165" s="79">
        <v>96.56041647268718</v>
      </c>
      <c r="DA165" s="79">
        <v>20.743045373471581</v>
      </c>
      <c r="DB165" s="79">
        <v>16.413040292171392</v>
      </c>
      <c r="DC165" s="79">
        <v>174.45069121292602</v>
      </c>
      <c r="DD165" s="79">
        <v>99.63618066836888</v>
      </c>
      <c r="DE165" s="79">
        <v>4.6889750580243987</v>
      </c>
      <c r="DF165" s="79">
        <v>21.614226105565464</v>
      </c>
      <c r="DG165" s="79">
        <v>85.956524030712217</v>
      </c>
      <c r="DH165" s="79">
        <v>115.21349480737587</v>
      </c>
      <c r="DI165" s="79">
        <v>165.19243480677824</v>
      </c>
      <c r="DJ165" s="79">
        <v>17.091934525089897</v>
      </c>
      <c r="DK165" s="79">
        <v>52.539480773274391</v>
      </c>
      <c r="DL165" s="79">
        <v>7.5737712556793486</v>
      </c>
      <c r="DM165" s="79">
        <v>19.748159929361886</v>
      </c>
      <c r="DN165" s="79">
        <v>6.7099328348692007</v>
      </c>
      <c r="DO165" s="79">
        <v>52.539480773274391</v>
      </c>
      <c r="DP165" s="79">
        <v>24.093574712554634</v>
      </c>
      <c r="DQ165" s="79">
        <v>3.0950311454006312</v>
      </c>
      <c r="DR165" s="79">
        <v>3.8334418137100155</v>
      </c>
      <c r="DS165" s="79">
        <v>42.574784720347061</v>
      </c>
      <c r="DT165" s="79">
        <v>10.905016619272612</v>
      </c>
      <c r="DU165" s="79">
        <v>42.574784720347061</v>
      </c>
      <c r="DV165" s="79">
        <v>85.956524030712217</v>
      </c>
      <c r="DW165" s="79">
        <v>22.118599207676326</v>
      </c>
      <c r="DX165" s="79">
        <v>1.0281505320731639</v>
      </c>
      <c r="DY165" s="79">
        <v>27.975174658541953</v>
      </c>
      <c r="DZ165" s="79">
        <v>92.620526898203636</v>
      </c>
      <c r="EA165" s="79">
        <v>31.597491170133043</v>
      </c>
      <c r="EB165" s="79">
        <v>52.539480773274391</v>
      </c>
      <c r="EC165" s="79">
        <v>85.956524030712217</v>
      </c>
      <c r="ED165" s="79">
        <v>22.068673205742694</v>
      </c>
      <c r="EE165" s="79">
        <v>21.259727893887852</v>
      </c>
      <c r="EF165" s="79">
        <v>13.062083523143013</v>
      </c>
      <c r="EG165" s="79">
        <v>85.956524030712217</v>
      </c>
      <c r="EH165" s="79">
        <v>14.080357215201374</v>
      </c>
      <c r="EI165" s="79">
        <v>42.574784720347061</v>
      </c>
      <c r="EJ165" s="79">
        <v>0.1551325740337248</v>
      </c>
      <c r="EK165" s="79">
        <v>17.091934525089897</v>
      </c>
      <c r="EL165" s="79">
        <v>57.779439703371821</v>
      </c>
      <c r="EM165" s="79">
        <v>1.7414293659324733</v>
      </c>
      <c r="EN165" s="79">
        <v>18.069435087516958</v>
      </c>
      <c r="EO165" s="79">
        <v>3.5204428477452709</v>
      </c>
      <c r="EP165" s="79">
        <v>85.956524030712217</v>
      </c>
      <c r="EQ165" s="79">
        <v>34.332223478182094</v>
      </c>
      <c r="ER165" s="79">
        <v>25.057114475086575</v>
      </c>
      <c r="ES165" s="79">
        <v>1.2935006605997037</v>
      </c>
      <c r="ET165" s="79">
        <v>1.1215977747602279</v>
      </c>
      <c r="EU165" s="79">
        <v>1.9020111670713229</v>
      </c>
      <c r="EV165" s="79">
        <v>25.291152851044593</v>
      </c>
      <c r="EW165" s="79">
        <v>61.222697741441024</v>
      </c>
      <c r="EX165" s="79">
        <v>2.2368892520954669</v>
      </c>
      <c r="EY165" s="79">
        <v>85.956524030712217</v>
      </c>
      <c r="EZ165" s="79">
        <v>9.9451709852241876</v>
      </c>
      <c r="FA165" s="79">
        <v>36.756989878820519</v>
      </c>
      <c r="FB165" s="79">
        <v>69.18833019822064</v>
      </c>
      <c r="FC165" s="79">
        <v>85.956524030712217</v>
      </c>
      <c r="FD165" s="79">
        <v>1.4585053727335164</v>
      </c>
      <c r="FE165" s="79">
        <v>4.5362937024591163</v>
      </c>
      <c r="FF165" s="79">
        <v>9.4656717340914938</v>
      </c>
      <c r="FG165" s="79">
        <v>3.7135076281394461</v>
      </c>
      <c r="FH165" s="79">
        <v>62.277795957859119</v>
      </c>
      <c r="FI165" s="79">
        <v>26.903615587822781</v>
      </c>
      <c r="FJ165" s="79">
        <v>20.859694914994961</v>
      </c>
      <c r="FK165" s="79">
        <v>16.413040292171392</v>
      </c>
      <c r="FL165" s="79">
        <v>52.539480773274391</v>
      </c>
      <c r="FM165" s="79">
        <v>8.2931232287696233</v>
      </c>
      <c r="FN165" s="79">
        <v>0.87189107584009418</v>
      </c>
      <c r="FO165" s="79">
        <v>3.6949349024200524</v>
      </c>
      <c r="FP165" s="79">
        <v>1.2935006605997037</v>
      </c>
      <c r="FQ165" s="79">
        <v>42.574784720347061</v>
      </c>
      <c r="FR165" s="79">
        <v>21.259727893887852</v>
      </c>
      <c r="FS165" s="79">
        <v>43.942075984895254</v>
      </c>
      <c r="FT165" s="79">
        <v>106.25078005531562</v>
      </c>
      <c r="FU165" s="79">
        <v>23.721626311456696</v>
      </c>
      <c r="FV165" s="79">
        <v>21.259727893887852</v>
      </c>
      <c r="FW165" s="79">
        <v>62.367568021253682</v>
      </c>
      <c r="FX165" s="79">
        <v>85.956524030712217</v>
      </c>
      <c r="FY165" s="79">
        <v>16.413040292171392</v>
      </c>
      <c r="FZ165" s="79">
        <v>26.92324978357038</v>
      </c>
      <c r="GA165" s="79">
        <v>16.932768215079378</v>
      </c>
      <c r="GB165" s="79">
        <v>1.4349110908053979</v>
      </c>
      <c r="GC165" s="79">
        <v>5.7922093859379187</v>
      </c>
      <c r="GD165" s="79">
        <v>15.385153082553861</v>
      </c>
      <c r="GE165" s="79">
        <v>21.259727893887852</v>
      </c>
      <c r="GF165" s="79">
        <v>31.942250106535376</v>
      </c>
      <c r="GG165" s="79">
        <v>85.018830599053956</v>
      </c>
      <c r="GH165" s="79">
        <v>16.413040292171392</v>
      </c>
      <c r="GI165" s="79">
        <v>16.413040292171392</v>
      </c>
      <c r="GJ165" s="79">
        <v>16.413040292171392</v>
      </c>
      <c r="GK165" s="79">
        <v>16.413040292171392</v>
      </c>
      <c r="GL165" s="79">
        <v>3.7262168575898373</v>
      </c>
      <c r="GM165" s="79">
        <v>0.52799923573235386</v>
      </c>
      <c r="GN165" s="79">
        <v>3.0212861740758488</v>
      </c>
      <c r="GO165" s="79">
        <v>12.380669794367961</v>
      </c>
      <c r="GP165" s="79">
        <v>59.942284264065506</v>
      </c>
      <c r="GQ165" s="79">
        <v>85.956524030712217</v>
      </c>
      <c r="GR165" s="79">
        <v>22.418771477904443</v>
      </c>
      <c r="GS165" s="79">
        <v>2.8825755481300415</v>
      </c>
      <c r="GT165" s="79">
        <v>182.54206809765427</v>
      </c>
      <c r="GU165" s="79">
        <v>85.956524030712217</v>
      </c>
      <c r="GV165" s="79">
        <v>23.036359964092401</v>
      </c>
      <c r="GW165" s="79">
        <v>1.2935006605997037</v>
      </c>
      <c r="GX165" s="79">
        <v>16.413040292171392</v>
      </c>
      <c r="GY165" s="79">
        <v>8.1164263293966155</v>
      </c>
      <c r="GZ165" s="79">
        <v>12.063438993025198</v>
      </c>
      <c r="HA165" s="79">
        <v>25.300076009198762</v>
      </c>
      <c r="HB165" s="79">
        <v>16.413040292171392</v>
      </c>
      <c r="HC165" s="79">
        <v>1.2935006605997037</v>
      </c>
      <c r="HD165" s="79">
        <v>16.812213970972103</v>
      </c>
      <c r="HE165" s="79">
        <v>17.758924820664433</v>
      </c>
      <c r="HF165" s="79">
        <v>86.895200147939278</v>
      </c>
      <c r="HG165" s="79">
        <v>80.466407022618029</v>
      </c>
      <c r="HH165" s="79">
        <v>1.6458412911240798</v>
      </c>
      <c r="HI165" s="79">
        <v>2.726237312854153</v>
      </c>
      <c r="HJ165" s="79">
        <v>11.517595814026322</v>
      </c>
      <c r="HK165" s="79">
        <v>1.2935006605997037</v>
      </c>
      <c r="HL165" s="79">
        <v>16.413040292171392</v>
      </c>
      <c r="HM165" s="79">
        <v>199.4590789718597</v>
      </c>
      <c r="HN165" s="79">
        <v>16.413040292171392</v>
      </c>
      <c r="HO165" s="79">
        <v>52.539480773274391</v>
      </c>
      <c r="HP165" s="79">
        <v>86.940884192207875</v>
      </c>
      <c r="HQ165" s="79">
        <v>5.615759606624156</v>
      </c>
      <c r="HR165" s="79">
        <v>11.582878749613467</v>
      </c>
      <c r="HS165" s="80" t="str">
        <f t="shared" si="2"/>
        <v>Water Pollution_Chloropyrifos_Freshwater_Health_N/A for WP Interim Methodology</v>
      </c>
    </row>
    <row r="166" spans="2:227">
      <c r="B166" s="65" t="s">
        <v>9</v>
      </c>
      <c r="C166" s="65" t="s">
        <v>448</v>
      </c>
      <c r="D166" s="65" t="s">
        <v>396</v>
      </c>
      <c r="E166" s="65" t="s">
        <v>395</v>
      </c>
      <c r="F166" s="65" t="s">
        <v>390</v>
      </c>
      <c r="G166" s="65" t="s">
        <v>391</v>
      </c>
      <c r="H166" s="41"/>
      <c r="I166" s="79">
        <v>0.2017531540927191</v>
      </c>
      <c r="J166" s="79">
        <v>0.23033995688305359</v>
      </c>
      <c r="K166" s="79">
        <v>0.54985646607729766</v>
      </c>
      <c r="L166" s="79">
        <v>0.17762713734637225</v>
      </c>
      <c r="M166" s="79">
        <v>1.1112124249867008</v>
      </c>
      <c r="N166" s="79">
        <v>0.55847271175627555</v>
      </c>
      <c r="O166" s="79">
        <v>0.38133540936915827</v>
      </c>
      <c r="P166" s="79">
        <v>0.415896610247113</v>
      </c>
      <c r="Q166" s="79">
        <v>0.28474430163466619</v>
      </c>
      <c r="R166" s="79">
        <v>0.38133540936915827</v>
      </c>
      <c r="S166" s="79">
        <v>0.18654701810349963</v>
      </c>
      <c r="T166" s="79">
        <v>2.7778845371797556</v>
      </c>
      <c r="U166" s="79">
        <v>0.21809985669151072</v>
      </c>
      <c r="V166" s="79">
        <v>0.38133540936915827</v>
      </c>
      <c r="W166" s="79">
        <v>0.66774201207379325</v>
      </c>
      <c r="X166" s="79">
        <v>2.63282227120922</v>
      </c>
      <c r="Y166" s="79">
        <v>0.38133540936915827</v>
      </c>
      <c r="Z166" s="79">
        <v>0.30166309708692662</v>
      </c>
      <c r="AA166" s="79">
        <v>3.0866773666513718</v>
      </c>
      <c r="AB166" s="79">
        <v>0.21652864728429586</v>
      </c>
      <c r="AC166" s="79">
        <v>1.4149610142351079</v>
      </c>
      <c r="AD166" s="79">
        <v>0.37471296276170252</v>
      </c>
      <c r="AE166" s="79">
        <v>0.16250663872461329</v>
      </c>
      <c r="AF166" s="79">
        <v>0.63260822466225586</v>
      </c>
      <c r="AG166" s="79">
        <v>0.36134042486934181</v>
      </c>
      <c r="AH166" s="79">
        <v>2.2484055712450872</v>
      </c>
      <c r="AI166" s="79">
        <v>0.46930695117158139</v>
      </c>
      <c r="AJ166" s="79">
        <v>0.38133540936915827</v>
      </c>
      <c r="AK166" s="79">
        <v>1.3271301557791897</v>
      </c>
      <c r="AL166" s="79">
        <v>0.29389584673559965</v>
      </c>
      <c r="AM166" s="79">
        <v>1.2145682089058079</v>
      </c>
      <c r="AN166" s="79">
        <v>1.0792278022405866</v>
      </c>
      <c r="AO166" s="79">
        <v>0.97418984397955966</v>
      </c>
      <c r="AP166" s="79">
        <v>0.42960565505896392</v>
      </c>
      <c r="AQ166" s="79">
        <v>1.3027716564470169</v>
      </c>
      <c r="AR166" s="79">
        <v>0.24910617832059245</v>
      </c>
      <c r="AS166" s="79">
        <v>0.38133540936915827</v>
      </c>
      <c r="AT166" s="79">
        <v>0.21577075990315706</v>
      </c>
      <c r="AU166" s="79">
        <v>0.47249554675471772</v>
      </c>
      <c r="AV166" s="79">
        <v>1.1112124249867008</v>
      </c>
      <c r="AW166" s="79">
        <v>0.32260713093129451</v>
      </c>
      <c r="AX166" s="79">
        <v>3.7705473871620563</v>
      </c>
      <c r="AY166" s="79">
        <v>0.2915877074019359</v>
      </c>
      <c r="AZ166" s="79">
        <v>0.97418984397955966</v>
      </c>
      <c r="BA166" s="79">
        <v>2.6717035019417676</v>
      </c>
      <c r="BB166" s="79">
        <v>1.8324603886459976</v>
      </c>
      <c r="BC166" s="79">
        <v>0.23422641719117923</v>
      </c>
      <c r="BD166" s="79">
        <v>1.5372168428884063</v>
      </c>
      <c r="BE166" s="79">
        <v>0.19160995512719486</v>
      </c>
      <c r="BF166" s="79">
        <v>0.30308004950181533</v>
      </c>
      <c r="BG166" s="79">
        <v>0.38133540936915827</v>
      </c>
      <c r="BH166" s="79">
        <v>0.66245876720059749</v>
      </c>
      <c r="BI166" s="79">
        <v>3.0086666210612667</v>
      </c>
      <c r="BJ166" s="79">
        <v>0.42960450580718529</v>
      </c>
      <c r="BK166" s="79">
        <v>0.31230173010587919</v>
      </c>
      <c r="BL166" s="79">
        <v>0.38133540936915827</v>
      </c>
      <c r="BM166" s="79">
        <v>0.56404359117976322</v>
      </c>
      <c r="BN166" s="79">
        <v>0.29496544467384844</v>
      </c>
      <c r="BO166" s="79">
        <v>0.92189935441611137</v>
      </c>
      <c r="BP166" s="79">
        <v>0.34994447341793128</v>
      </c>
      <c r="BQ166" s="79">
        <v>0.82466861760759358</v>
      </c>
      <c r="BR166" s="79">
        <v>0.19236888757591408</v>
      </c>
      <c r="BS166" s="79">
        <v>0.22447415002807725</v>
      </c>
      <c r="BT166" s="79">
        <v>0.97418984397955966</v>
      </c>
      <c r="BU166" s="79">
        <v>0.20473298406420995</v>
      </c>
      <c r="BV166" s="79">
        <v>0.66245876720059749</v>
      </c>
      <c r="BW166" s="79">
        <v>0.17762713734637225</v>
      </c>
      <c r="BX166" s="79">
        <v>0.50326423892158823</v>
      </c>
      <c r="BY166" s="79">
        <v>1.0730110599428075</v>
      </c>
      <c r="BZ166" s="79">
        <v>0.17762713734637225</v>
      </c>
      <c r="CA166" s="79">
        <v>0.45117975995762621</v>
      </c>
      <c r="CB166" s="79">
        <v>0.97418984397955966</v>
      </c>
      <c r="CC166" s="79">
        <v>0.24370438658485963</v>
      </c>
      <c r="CD166" s="79">
        <v>1.0467317693283731</v>
      </c>
      <c r="CE166" s="79">
        <v>2.7489696013651321</v>
      </c>
      <c r="CF166" s="79">
        <v>1.1112124249867008</v>
      </c>
      <c r="CG166" s="79">
        <v>0.35974431294642356</v>
      </c>
      <c r="CH166" s="79">
        <v>0.13681613385267999</v>
      </c>
      <c r="CI166" s="79">
        <v>0.38133540936915827</v>
      </c>
      <c r="CJ166" s="79">
        <v>1.3271301557791897</v>
      </c>
      <c r="CK166" s="79">
        <v>0.26242004853842654</v>
      </c>
      <c r="CL166" s="79">
        <v>2.0082252863542434</v>
      </c>
      <c r="CM166" s="79">
        <v>0.25602365547742439</v>
      </c>
      <c r="CN166" s="79">
        <v>0.45428065373268217</v>
      </c>
      <c r="CO166" s="79">
        <v>0.26528072508473827</v>
      </c>
      <c r="CP166" s="79">
        <v>0.31756846981528003</v>
      </c>
      <c r="CQ166" s="79">
        <v>1.3271301557791897</v>
      </c>
      <c r="CR166" s="79">
        <v>0.73787217462770027</v>
      </c>
      <c r="CS166" s="79">
        <v>0.16764920368599998</v>
      </c>
      <c r="CT166" s="79">
        <v>1.482734142359341</v>
      </c>
      <c r="CU166" s="79">
        <v>0.35087540724695426</v>
      </c>
      <c r="CV166" s="79">
        <v>0.43053712586898779</v>
      </c>
      <c r="CW166" s="79">
        <v>0.58285128394219943</v>
      </c>
      <c r="CX166" s="79">
        <v>0.28564244021400853</v>
      </c>
      <c r="CY166" s="79">
        <v>1.1112124249867008</v>
      </c>
      <c r="CZ166" s="79">
        <v>1.6718763430300798</v>
      </c>
      <c r="DA166" s="79">
        <v>0.55157296658308064</v>
      </c>
      <c r="DB166" s="79">
        <v>0.38133540936915827</v>
      </c>
      <c r="DC166" s="79">
        <v>0.89769893568493242</v>
      </c>
      <c r="DD166" s="79">
        <v>1.3631090921778133</v>
      </c>
      <c r="DE166" s="79">
        <v>0.1769102304001601</v>
      </c>
      <c r="DF166" s="79">
        <v>0.32172496997038563</v>
      </c>
      <c r="DG166" s="79">
        <v>1.3271301557791897</v>
      </c>
      <c r="DH166" s="79">
        <v>0.60387418204004639</v>
      </c>
      <c r="DI166" s="79">
        <v>4.7098908912128348</v>
      </c>
      <c r="DJ166" s="79">
        <v>0.66245876720059749</v>
      </c>
      <c r="DK166" s="79">
        <v>0.66774201207379325</v>
      </c>
      <c r="DL166" s="79">
        <v>0.50783099091167216</v>
      </c>
      <c r="DM166" s="79">
        <v>0.85051415153447107</v>
      </c>
      <c r="DN166" s="79">
        <v>0.27237989482091907</v>
      </c>
      <c r="DO166" s="79">
        <v>0.66774201207379325</v>
      </c>
      <c r="DP166" s="79">
        <v>0.19033637939334222</v>
      </c>
      <c r="DQ166" s="79">
        <v>0.2729341005870613</v>
      </c>
      <c r="DR166" s="79">
        <v>0.27279196798762434</v>
      </c>
      <c r="DS166" s="79">
        <v>1.1112124249867008</v>
      </c>
      <c r="DT166" s="79">
        <v>1.2398810694482674</v>
      </c>
      <c r="DU166" s="79">
        <v>1.1112124249867008</v>
      </c>
      <c r="DV166" s="79">
        <v>1.3271301557791897</v>
      </c>
      <c r="DW166" s="79">
        <v>0.24792067130074286</v>
      </c>
      <c r="DX166" s="79">
        <v>0.39395127363911386</v>
      </c>
      <c r="DY166" s="79">
        <v>2.3516800823800939</v>
      </c>
      <c r="DZ166" s="79">
        <v>1.0024109356382864</v>
      </c>
      <c r="EA166" s="79">
        <v>0.24809148332163378</v>
      </c>
      <c r="EB166" s="79">
        <v>0.66774201207379325</v>
      </c>
      <c r="EC166" s="79">
        <v>1.3271301557791897</v>
      </c>
      <c r="ED166" s="79">
        <v>0.46764950114684478</v>
      </c>
      <c r="EE166" s="79">
        <v>0.97418984397955966</v>
      </c>
      <c r="EF166" s="79">
        <v>0.48012462165457997</v>
      </c>
      <c r="EG166" s="79">
        <v>1.3271301557791897</v>
      </c>
      <c r="EH166" s="79">
        <v>0.41397945166481276</v>
      </c>
      <c r="EI166" s="79">
        <v>1.1112124249867008</v>
      </c>
      <c r="EJ166" s="79">
        <v>0.17800316402418412</v>
      </c>
      <c r="EK166" s="79">
        <v>0.66245876720059749</v>
      </c>
      <c r="EL166" s="79">
        <v>0.61319438069087029</v>
      </c>
      <c r="EM166" s="79">
        <v>0.23993955168907338</v>
      </c>
      <c r="EN166" s="79">
        <v>1.1840774039847082</v>
      </c>
      <c r="EO166" s="79">
        <v>0.23321853594875483</v>
      </c>
      <c r="EP166" s="79">
        <v>1.3271301557791897</v>
      </c>
      <c r="EQ166" s="79">
        <v>0.29083844877867188</v>
      </c>
      <c r="ER166" s="79">
        <v>1.4564322244185646</v>
      </c>
      <c r="ES166" s="79">
        <v>0.17762713734637225</v>
      </c>
      <c r="ET166" s="79">
        <v>0.17642344367808835</v>
      </c>
      <c r="EU166" s="79">
        <v>0.21108116174421079</v>
      </c>
      <c r="EV166" s="79">
        <v>0.73370810743183812</v>
      </c>
      <c r="EW166" s="79">
        <v>2.2629306609578266</v>
      </c>
      <c r="EX166" s="79">
        <v>2.3681377482231447</v>
      </c>
      <c r="EY166" s="79">
        <v>1.3271301557791897</v>
      </c>
      <c r="EZ166" s="79">
        <v>0.31727268412231519</v>
      </c>
      <c r="FA166" s="79">
        <v>0.28749774161453107</v>
      </c>
      <c r="FB166" s="79">
        <v>1.0890824837658581</v>
      </c>
      <c r="FC166" s="79">
        <v>1.3271301557791897</v>
      </c>
      <c r="FD166" s="79">
        <v>0.24974200046930689</v>
      </c>
      <c r="FE166" s="79">
        <v>0.21644299382457338</v>
      </c>
      <c r="FF166" s="79">
        <v>0.45460589749990349</v>
      </c>
      <c r="FG166" s="79">
        <v>1.074894580574822</v>
      </c>
      <c r="FH166" s="79">
        <v>0.40064995384782065</v>
      </c>
      <c r="FI166" s="79">
        <v>1.8640654145909203</v>
      </c>
      <c r="FJ166" s="79">
        <v>1.0454867320515142</v>
      </c>
      <c r="FK166" s="79">
        <v>0.38133540936915827</v>
      </c>
      <c r="FL166" s="79">
        <v>0.66774201207379325</v>
      </c>
      <c r="FM166" s="79">
        <v>0.36034912992857632</v>
      </c>
      <c r="FN166" s="79">
        <v>0.35423696047245268</v>
      </c>
      <c r="FO166" s="79">
        <v>0.62384087790289922</v>
      </c>
      <c r="FP166" s="79">
        <v>0.17762713734637225</v>
      </c>
      <c r="FQ166" s="79">
        <v>1.1112124249867008</v>
      </c>
      <c r="FR166" s="79">
        <v>0.97418984397955966</v>
      </c>
      <c r="FS166" s="79">
        <v>0.56175786611609857</v>
      </c>
      <c r="FT166" s="79">
        <v>2.5706875342692044</v>
      </c>
      <c r="FU166" s="79">
        <v>0.36354875530888886</v>
      </c>
      <c r="FV166" s="79">
        <v>0.97418984397955966</v>
      </c>
      <c r="FW166" s="79">
        <v>0.73661976311521582</v>
      </c>
      <c r="FX166" s="79">
        <v>1.3271301557791897</v>
      </c>
      <c r="FY166" s="79">
        <v>0.38133540936915827</v>
      </c>
      <c r="FZ166" s="79">
        <v>2.4445116053871456</v>
      </c>
      <c r="GA166" s="79">
        <v>0.73993840913465414</v>
      </c>
      <c r="GB166" s="79">
        <v>0.16991095025752873</v>
      </c>
      <c r="GC166" s="79">
        <v>0.25499298928811648</v>
      </c>
      <c r="GD166" s="79">
        <v>0.63184349467223222</v>
      </c>
      <c r="GE166" s="79">
        <v>0.97418984397955966</v>
      </c>
      <c r="GF166" s="79">
        <v>1.057468225237165</v>
      </c>
      <c r="GG166" s="79">
        <v>1.157139410537583</v>
      </c>
      <c r="GH166" s="79">
        <v>0.38133540936915827</v>
      </c>
      <c r="GI166" s="79">
        <v>0.38133540936915827</v>
      </c>
      <c r="GJ166" s="79">
        <v>0.38133540936915827</v>
      </c>
      <c r="GK166" s="79">
        <v>0.38133540936915827</v>
      </c>
      <c r="GL166" s="79">
        <v>0.25552745104773944</v>
      </c>
      <c r="GM166" s="79">
        <v>0.24263935458037458</v>
      </c>
      <c r="GN166" s="79">
        <v>0.37166712792123663</v>
      </c>
      <c r="GO166" s="79">
        <v>3.1576934649329944</v>
      </c>
      <c r="GP166" s="79">
        <v>0.42318827589117602</v>
      </c>
      <c r="GQ166" s="79">
        <v>1.3271301557791897</v>
      </c>
      <c r="GR166" s="79">
        <v>0.37849161604194842</v>
      </c>
      <c r="GS166" s="79">
        <v>0.40605607833486063</v>
      </c>
      <c r="GT166" s="79">
        <v>1.5529291117278294</v>
      </c>
      <c r="GU166" s="79">
        <v>1.3271301557791897</v>
      </c>
      <c r="GV166" s="79">
        <v>4.5573217254680642</v>
      </c>
      <c r="GW166" s="79">
        <v>0.17762713734637225</v>
      </c>
      <c r="GX166" s="79">
        <v>0.38133540936915827</v>
      </c>
      <c r="GY166" s="79">
        <v>0.46853285966688674</v>
      </c>
      <c r="GZ166" s="79">
        <v>0.37665092702588387</v>
      </c>
      <c r="HA166" s="79">
        <v>0.18866017935886559</v>
      </c>
      <c r="HB166" s="79">
        <v>0.38133540936915827</v>
      </c>
      <c r="HC166" s="79">
        <v>0.17762713734637225</v>
      </c>
      <c r="HD166" s="79">
        <v>0.33518317631984118</v>
      </c>
      <c r="HE166" s="79">
        <v>0.428757163622278</v>
      </c>
      <c r="HF166" s="79">
        <v>0.91849696899442157</v>
      </c>
      <c r="HG166" s="79">
        <v>0.45134025278925105</v>
      </c>
      <c r="HH166" s="79">
        <v>0.73821657611183511</v>
      </c>
      <c r="HI166" s="79">
        <v>0.28194624476414326</v>
      </c>
      <c r="HJ166" s="79">
        <v>0.27681961820011514</v>
      </c>
      <c r="HK166" s="79">
        <v>0.17762713734637225</v>
      </c>
      <c r="HL166" s="79">
        <v>0.38133540936915827</v>
      </c>
      <c r="HM166" s="79">
        <v>1.08303286117919</v>
      </c>
      <c r="HN166" s="79">
        <v>0.38133540936915827</v>
      </c>
      <c r="HO166" s="79">
        <v>0.66774201207379325</v>
      </c>
      <c r="HP166" s="79">
        <v>0.63823872452692076</v>
      </c>
      <c r="HQ166" s="79">
        <v>0.33085679573666843</v>
      </c>
      <c r="HR166" s="79">
        <v>1.4180358402748421</v>
      </c>
      <c r="HS166" s="80" t="str">
        <f t="shared" si="2"/>
        <v>Water Pollution_Chloropyrifos_Seawater_Health_N/A for WP Interim Methodology</v>
      </c>
    </row>
    <row r="167" spans="2:227">
      <c r="B167" s="65" t="s">
        <v>9</v>
      </c>
      <c r="C167" s="65" t="s">
        <v>448</v>
      </c>
      <c r="D167" s="65" t="s">
        <v>384</v>
      </c>
      <c r="E167" s="65" t="s">
        <v>395</v>
      </c>
      <c r="F167" s="65" t="s">
        <v>390</v>
      </c>
      <c r="G167" s="65" t="s">
        <v>391</v>
      </c>
      <c r="H167" s="41"/>
      <c r="I167" s="79">
        <v>35.07485761146777</v>
      </c>
      <c r="J167" s="79">
        <v>2.1790463415976808</v>
      </c>
      <c r="K167" s="79">
        <v>15.875475230095741</v>
      </c>
      <c r="L167" s="79">
        <v>0.17762713734637225</v>
      </c>
      <c r="M167" s="79">
        <v>42.574784720347061</v>
      </c>
      <c r="N167" s="79">
        <v>8.0327905227373346</v>
      </c>
      <c r="O167" s="79">
        <v>0.38133540936915827</v>
      </c>
      <c r="P167" s="79">
        <v>1.9563423209345903</v>
      </c>
      <c r="Q167" s="79">
        <v>2.9156228521256184</v>
      </c>
      <c r="R167" s="79">
        <v>0.38133540936915827</v>
      </c>
      <c r="S167" s="79">
        <v>0.91089894564861928</v>
      </c>
      <c r="T167" s="79">
        <v>16.412252462915983</v>
      </c>
      <c r="U167" s="79">
        <v>20.947899779240863</v>
      </c>
      <c r="V167" s="79">
        <v>0.40436335026281545</v>
      </c>
      <c r="W167" s="79">
        <v>0.66774201207379325</v>
      </c>
      <c r="X167" s="79">
        <v>345.50320408310887</v>
      </c>
      <c r="Y167" s="79">
        <v>0.38133540936915827</v>
      </c>
      <c r="Z167" s="79">
        <v>16.969547157066938</v>
      </c>
      <c r="AA167" s="79">
        <v>236.19509443709998</v>
      </c>
      <c r="AB167" s="79">
        <v>1.7058194130026194</v>
      </c>
      <c r="AC167" s="79">
        <v>58.755547575586604</v>
      </c>
      <c r="AD167" s="79">
        <v>0.37471296276170252</v>
      </c>
      <c r="AE167" s="79">
        <v>4.5739728220302833</v>
      </c>
      <c r="AF167" s="79">
        <v>1.1478800790963282</v>
      </c>
      <c r="AG167" s="79">
        <v>20.375116766093996</v>
      </c>
      <c r="AH167" s="79">
        <v>2.7330360125181339</v>
      </c>
      <c r="AI167" s="79">
        <v>6.0504290718733351</v>
      </c>
      <c r="AJ167" s="79">
        <v>0.38133540936915827</v>
      </c>
      <c r="AK167" s="79">
        <v>12.232561865072688</v>
      </c>
      <c r="AL167" s="79">
        <v>19.089197638309319</v>
      </c>
      <c r="AM167" s="79">
        <v>43.315369883794865</v>
      </c>
      <c r="AN167" s="79">
        <v>2.1152079966609403</v>
      </c>
      <c r="AO167" s="79">
        <v>5.1409943409414245</v>
      </c>
      <c r="AP167" s="79">
        <v>30.704991523968168</v>
      </c>
      <c r="AQ167" s="79">
        <v>16.721850978646639</v>
      </c>
      <c r="AR167" s="79">
        <v>0.37352183908531306</v>
      </c>
      <c r="AS167" s="79">
        <v>0.38133540936915827</v>
      </c>
      <c r="AT167" s="79">
        <v>8.5137777793904963</v>
      </c>
      <c r="AU167" s="79">
        <v>15.576585556103513</v>
      </c>
      <c r="AV167" s="79">
        <v>36.352997122626462</v>
      </c>
      <c r="AW167" s="79">
        <v>2.3083780670245462</v>
      </c>
      <c r="AX167" s="79">
        <v>174.6767774454276</v>
      </c>
      <c r="AY167" s="79">
        <v>3.2181884785461472</v>
      </c>
      <c r="AZ167" s="79">
        <v>0.97418984397955966</v>
      </c>
      <c r="BA167" s="79">
        <v>2.3383289895179113</v>
      </c>
      <c r="BB167" s="79">
        <v>22.087141834481947</v>
      </c>
      <c r="BC167" s="79">
        <v>17.190166168226831</v>
      </c>
      <c r="BD167" s="79">
        <v>16.766074187050219</v>
      </c>
      <c r="BE167" s="79">
        <v>10.776824610321627</v>
      </c>
      <c r="BF167" s="79">
        <v>67.189812472275349</v>
      </c>
      <c r="BG167" s="79">
        <v>11.118230257950442</v>
      </c>
      <c r="BH167" s="79">
        <v>8.8271422767117471</v>
      </c>
      <c r="BI167" s="79">
        <v>32.769666083827154</v>
      </c>
      <c r="BJ167" s="79">
        <v>26.706709258244818</v>
      </c>
      <c r="BK167" s="79">
        <v>5.7157177412574542</v>
      </c>
      <c r="BL167" s="79">
        <v>0.38133540936915827</v>
      </c>
      <c r="BM167" s="79">
        <v>14.43307756387118</v>
      </c>
      <c r="BN167" s="79">
        <v>3.0459898415845634</v>
      </c>
      <c r="BO167" s="79">
        <v>74.384200206256253</v>
      </c>
      <c r="BP167" s="79">
        <v>29.344913479293687</v>
      </c>
      <c r="BQ167" s="79">
        <v>49.980130225925421</v>
      </c>
      <c r="BR167" s="79">
        <v>18.011976756690569</v>
      </c>
      <c r="BS167" s="79">
        <v>5.8687854353751936</v>
      </c>
      <c r="BT167" s="79">
        <v>21.259727893887852</v>
      </c>
      <c r="BU167" s="79">
        <v>25.52070316410131</v>
      </c>
      <c r="BV167" s="79">
        <v>0.69048515271694599</v>
      </c>
      <c r="BW167" s="79">
        <v>0.55684363155138339</v>
      </c>
      <c r="BX167" s="79">
        <v>5.0846037842079337</v>
      </c>
      <c r="BY167" s="79">
        <v>66.822620237864982</v>
      </c>
      <c r="BZ167" s="79">
        <v>0.23571388896438347</v>
      </c>
      <c r="CA167" s="79">
        <v>3.9363634594646237</v>
      </c>
      <c r="CB167" s="79">
        <v>12.874166825596784</v>
      </c>
      <c r="CC167" s="79">
        <v>10.215223408317886</v>
      </c>
      <c r="CD167" s="79">
        <v>60.216920736984569</v>
      </c>
      <c r="CE167" s="79">
        <v>23.379553126979335</v>
      </c>
      <c r="CF167" s="79">
        <v>1.1112124249867008</v>
      </c>
      <c r="CG167" s="79">
        <v>20.182589119670961</v>
      </c>
      <c r="CH167" s="79">
        <v>0.13716083561508935</v>
      </c>
      <c r="CI167" s="79">
        <v>0.38133540936915827</v>
      </c>
      <c r="CJ167" s="79">
        <v>1.3271301557791897</v>
      </c>
      <c r="CK167" s="79">
        <v>16.963373369283531</v>
      </c>
      <c r="CL167" s="79">
        <v>13.020558978079093</v>
      </c>
      <c r="CM167" s="79">
        <v>1.2580014284205316</v>
      </c>
      <c r="CN167" s="79">
        <v>0.54686578934370056</v>
      </c>
      <c r="CO167" s="79">
        <v>40.231589618043557</v>
      </c>
      <c r="CP167" s="79">
        <v>9.8835036068601188</v>
      </c>
      <c r="CQ167" s="79">
        <v>1.3271301557791897</v>
      </c>
      <c r="CR167" s="79">
        <v>61.334687491603269</v>
      </c>
      <c r="CS167" s="79">
        <v>0.88182641430859743</v>
      </c>
      <c r="CT167" s="79">
        <v>51.704665301979986</v>
      </c>
      <c r="CU167" s="79">
        <v>14.041635954358178</v>
      </c>
      <c r="CV167" s="79">
        <v>50.289204053348854</v>
      </c>
      <c r="CW167" s="79">
        <v>43.732485060298686</v>
      </c>
      <c r="CX167" s="79">
        <v>9.3651909259219366</v>
      </c>
      <c r="CY167" s="79">
        <v>3.4380162480424232</v>
      </c>
      <c r="CZ167" s="79">
        <v>61.682414167684556</v>
      </c>
      <c r="DA167" s="79">
        <v>16.689356913530869</v>
      </c>
      <c r="DB167" s="79">
        <v>8.6656182284505476</v>
      </c>
      <c r="DC167" s="79">
        <v>121.69828731350185</v>
      </c>
      <c r="DD167" s="79">
        <v>99.185545567733399</v>
      </c>
      <c r="DE167" s="79">
        <v>4.6189314782249946</v>
      </c>
      <c r="DF167" s="79">
        <v>20.748829020011154</v>
      </c>
      <c r="DG167" s="79">
        <v>1.3271301557791897</v>
      </c>
      <c r="DH167" s="79">
        <v>98.348707469896993</v>
      </c>
      <c r="DI167" s="79">
        <v>138.08272849678866</v>
      </c>
      <c r="DJ167" s="79">
        <v>15.719639375339154</v>
      </c>
      <c r="DK167" s="79">
        <v>25.698048064033131</v>
      </c>
      <c r="DL167" s="79">
        <v>7.5737712556793486</v>
      </c>
      <c r="DM167" s="79">
        <v>19.748159929361886</v>
      </c>
      <c r="DN167" s="79">
        <v>5.7666954967850925</v>
      </c>
      <c r="DO167" s="79">
        <v>20.09002113495227</v>
      </c>
      <c r="DP167" s="79">
        <v>24.093574712554634</v>
      </c>
      <c r="DQ167" s="79">
        <v>2.1113435024587353</v>
      </c>
      <c r="DR167" s="79">
        <v>3.3232804493745411</v>
      </c>
      <c r="DS167" s="79">
        <v>42.574784720347061</v>
      </c>
      <c r="DT167" s="79">
        <v>10.400784757913875</v>
      </c>
      <c r="DU167" s="79">
        <v>42.574784720347061</v>
      </c>
      <c r="DV167" s="79">
        <v>1.3271301557791897</v>
      </c>
      <c r="DW167" s="79">
        <v>19.523927955569906</v>
      </c>
      <c r="DX167" s="79">
        <v>1.0281505320731639</v>
      </c>
      <c r="DY167" s="79">
        <v>20.396462420761406</v>
      </c>
      <c r="DZ167" s="79">
        <v>1.0024109356382864</v>
      </c>
      <c r="EA167" s="79">
        <v>31.597491170133043</v>
      </c>
      <c r="EB167" s="79">
        <v>0.66774201207379325</v>
      </c>
      <c r="EC167" s="79">
        <v>1.3271301557791897</v>
      </c>
      <c r="ED167" s="79">
        <v>15.472308978244834</v>
      </c>
      <c r="EE167" s="79">
        <v>7.0312669072859215</v>
      </c>
      <c r="EF167" s="79">
        <v>12.175388842498966</v>
      </c>
      <c r="EG167" s="79">
        <v>1.3271301557791897</v>
      </c>
      <c r="EH167" s="79">
        <v>14.080357215201374</v>
      </c>
      <c r="EI167" s="79">
        <v>1.1112124249867008</v>
      </c>
      <c r="EJ167" s="79">
        <v>0.1551325740337248</v>
      </c>
      <c r="EK167" s="79">
        <v>14.443803363734995</v>
      </c>
      <c r="EL167" s="79">
        <v>41.598106361271959</v>
      </c>
      <c r="EM167" s="79">
        <v>1.5444311996220734</v>
      </c>
      <c r="EN167" s="79">
        <v>17.158527112999362</v>
      </c>
      <c r="EO167" s="79">
        <v>3.3507849276218473</v>
      </c>
      <c r="EP167" s="79">
        <v>1.3271301557791897</v>
      </c>
      <c r="EQ167" s="79">
        <v>34.198547724965536</v>
      </c>
      <c r="ER167" s="79">
        <v>23.002668476974893</v>
      </c>
      <c r="ES167" s="79">
        <v>0.45348653830162811</v>
      </c>
      <c r="ET167" s="79">
        <v>0.49963901972877456</v>
      </c>
      <c r="EU167" s="79">
        <v>1.798151473018923</v>
      </c>
      <c r="EV167" s="79">
        <v>25.291152851044593</v>
      </c>
      <c r="EW167" s="79">
        <v>59.886709512038891</v>
      </c>
      <c r="EX167" s="79">
        <v>2.2368892520954669</v>
      </c>
      <c r="EY167" s="79">
        <v>1.3271301557791897</v>
      </c>
      <c r="EZ167" s="79">
        <v>5.8437725749235678</v>
      </c>
      <c r="FA167" s="79">
        <v>27.304632889001301</v>
      </c>
      <c r="FB167" s="79">
        <v>66.652307403409566</v>
      </c>
      <c r="FC167" s="79">
        <v>1.3271301557791897</v>
      </c>
      <c r="FD167" s="79">
        <v>0.81022147344657791</v>
      </c>
      <c r="FE167" s="79">
        <v>3.7106764048816636</v>
      </c>
      <c r="FF167" s="79">
        <v>9.4656717340914938</v>
      </c>
      <c r="FG167" s="79">
        <v>3.0677748971033267</v>
      </c>
      <c r="FH167" s="79">
        <v>32.469759252263117</v>
      </c>
      <c r="FI167" s="79">
        <v>26.066849909625759</v>
      </c>
      <c r="FJ167" s="79">
        <v>13.402607361955939</v>
      </c>
      <c r="FK167" s="79">
        <v>6.7370214452907113</v>
      </c>
      <c r="FL167" s="79">
        <v>25.365179854359077</v>
      </c>
      <c r="FM167" s="79">
        <v>8.2048914248217084</v>
      </c>
      <c r="FN167" s="79">
        <v>0.85398262465730446</v>
      </c>
      <c r="FO167" s="79">
        <v>3.6949349024200524</v>
      </c>
      <c r="FP167" s="79">
        <v>0.24809758551580346</v>
      </c>
      <c r="FQ167" s="79">
        <v>42.574784720347061</v>
      </c>
      <c r="FR167" s="79">
        <v>2.7575543791149517</v>
      </c>
      <c r="FS167" s="79">
        <v>38.676508768767022</v>
      </c>
      <c r="FT167" s="79">
        <v>81.632058207896762</v>
      </c>
      <c r="FU167" s="79">
        <v>23.721626311456696</v>
      </c>
      <c r="FV167" s="79">
        <v>0.97418984397955966</v>
      </c>
      <c r="FW167" s="79">
        <v>48.77346336039578</v>
      </c>
      <c r="FX167" s="79">
        <v>1.3271301557791897</v>
      </c>
      <c r="FY167" s="79">
        <v>11.118230257950442</v>
      </c>
      <c r="FZ167" s="79">
        <v>26.92324978357038</v>
      </c>
      <c r="GA167" s="79">
        <v>16.409416603464436</v>
      </c>
      <c r="GB167" s="79">
        <v>0.26770097652249175</v>
      </c>
      <c r="GC167" s="79">
        <v>4.8401947741629661</v>
      </c>
      <c r="GD167" s="79">
        <v>13.590546341106736</v>
      </c>
      <c r="GE167" s="79">
        <v>21.259727893887852</v>
      </c>
      <c r="GF167" s="79">
        <v>22.598108146303971</v>
      </c>
      <c r="GG167" s="79">
        <v>58.3091788258983</v>
      </c>
      <c r="GH167" s="79">
        <v>0.38133540936915827</v>
      </c>
      <c r="GI167" s="79">
        <v>0.38133540936915827</v>
      </c>
      <c r="GJ167" s="79">
        <v>11.118230257950442</v>
      </c>
      <c r="GK167" s="79">
        <v>0.38133540936915827</v>
      </c>
      <c r="GL167" s="79">
        <v>3.6649614108055895</v>
      </c>
      <c r="GM167" s="79">
        <v>0.4159077228023525</v>
      </c>
      <c r="GN167" s="79">
        <v>2.3139445624153652</v>
      </c>
      <c r="GO167" s="79">
        <v>12.380669794367961</v>
      </c>
      <c r="GP167" s="79">
        <v>57.506006963710355</v>
      </c>
      <c r="GQ167" s="79">
        <v>59.486318243649919</v>
      </c>
      <c r="GR167" s="79">
        <v>22.418771477904443</v>
      </c>
      <c r="GS167" s="79">
        <v>2.569737695804752</v>
      </c>
      <c r="GT167" s="79">
        <v>164.37192773330509</v>
      </c>
      <c r="GU167" s="79">
        <v>40.963366017679782</v>
      </c>
      <c r="GV167" s="79">
        <v>20.036852825460311</v>
      </c>
      <c r="GW167" s="79">
        <v>0.17762713734637225</v>
      </c>
      <c r="GX167" s="79">
        <v>5.4682498764789091</v>
      </c>
      <c r="GY167" s="79">
        <v>5.8790468725831255</v>
      </c>
      <c r="GZ167" s="79">
        <v>9.5170271799576938</v>
      </c>
      <c r="HA167" s="79">
        <v>25.116008326709402</v>
      </c>
      <c r="HB167" s="79">
        <v>0.38133540936915827</v>
      </c>
      <c r="HC167" s="79">
        <v>1.2935006605997037</v>
      </c>
      <c r="HD167" s="79">
        <v>16.770368244484768</v>
      </c>
      <c r="HE167" s="79">
        <v>16.818486289190734</v>
      </c>
      <c r="HF167" s="79">
        <v>72.556820650900988</v>
      </c>
      <c r="HG167" s="79">
        <v>63.73160787400213</v>
      </c>
      <c r="HH167" s="79">
        <v>1.5257176139045667</v>
      </c>
      <c r="HI167" s="79">
        <v>1.6516201926879304</v>
      </c>
      <c r="HJ167" s="79">
        <v>11.517595814026322</v>
      </c>
      <c r="HK167" s="79">
        <v>0.2055007875758923</v>
      </c>
      <c r="HL167" s="79">
        <v>13.677665916294002</v>
      </c>
      <c r="HM167" s="79">
        <v>177.60320837022434</v>
      </c>
      <c r="HN167" s="79">
        <v>0.38133540936915827</v>
      </c>
      <c r="HO167" s="79">
        <v>37.404344837531283</v>
      </c>
      <c r="HP167" s="79">
        <v>81.363556742276984</v>
      </c>
      <c r="HQ167" s="79">
        <v>5.615759606624156</v>
      </c>
      <c r="HR167" s="79">
        <v>11.582878749613467</v>
      </c>
      <c r="HS167" s="80" t="str">
        <f t="shared" si="2"/>
        <v>Water Pollution_Chloropyrifos_Unspecified_Health_N/A for WP Interim Methodology</v>
      </c>
    </row>
    <row r="168" spans="2:227">
      <c r="B168" s="65" t="s">
        <v>9</v>
      </c>
      <c r="C168" s="65" t="s">
        <v>449</v>
      </c>
      <c r="D168" s="65" t="s">
        <v>394</v>
      </c>
      <c r="E168" s="65" t="s">
        <v>395</v>
      </c>
      <c r="F168" s="65" t="s">
        <v>390</v>
      </c>
      <c r="G168" s="65" t="s">
        <v>391</v>
      </c>
      <c r="H168" s="41"/>
      <c r="I168" s="79">
        <v>2.2837101449638588</v>
      </c>
      <c r="J168" s="79">
        <v>0.11332092688442146</v>
      </c>
      <c r="K168" s="79">
        <v>1.3046804803115908</v>
      </c>
      <c r="L168" s="79">
        <v>3.9824761956044424E-2</v>
      </c>
      <c r="M168" s="79">
        <v>0.4134194157441719</v>
      </c>
      <c r="N168" s="79">
        <v>0.43637205943548196</v>
      </c>
      <c r="O168" s="79">
        <v>0.42036575905238149</v>
      </c>
      <c r="P168" s="79">
        <v>7.6946236820821301E-2</v>
      </c>
      <c r="Q168" s="79">
        <v>6.8980688905892262E-2</v>
      </c>
      <c r="R168" s="79">
        <v>0.42036575905238149</v>
      </c>
      <c r="S168" s="79">
        <v>1.8362986161008697E-2</v>
      </c>
      <c r="T168" s="79">
        <v>0.14881479960842742</v>
      </c>
      <c r="U168" s="79">
        <v>0.62799017482003128</v>
      </c>
      <c r="V168" s="79">
        <v>0.42036575905238149</v>
      </c>
      <c r="W168" s="79">
        <v>2.0401060421604678</v>
      </c>
      <c r="X168" s="79">
        <v>3.2397501078324589</v>
      </c>
      <c r="Y168" s="79">
        <v>0.42036575905238149</v>
      </c>
      <c r="Z168" s="79">
        <v>0.58742703368339722</v>
      </c>
      <c r="AA168" s="79">
        <v>2.1672051676639361</v>
      </c>
      <c r="AB168" s="79">
        <v>5.523515478813544E-2</v>
      </c>
      <c r="AC168" s="79">
        <v>0.91902531283639566</v>
      </c>
      <c r="AD168" s="79">
        <v>7.9996713604965942E-3</v>
      </c>
      <c r="AE168" s="79">
        <v>0.13082535960624209</v>
      </c>
      <c r="AF168" s="79">
        <v>3.4592782415096668E-2</v>
      </c>
      <c r="AG168" s="79">
        <v>0.5744700764444064</v>
      </c>
      <c r="AH168" s="79">
        <v>3.6862795889084615E-2</v>
      </c>
      <c r="AI168" s="79">
        <v>9.9902321019478768E-2</v>
      </c>
      <c r="AJ168" s="79">
        <v>0.42036575905238149</v>
      </c>
      <c r="AK168" s="79">
        <v>0.93705149451226755</v>
      </c>
      <c r="AL168" s="79">
        <v>0.36618106057777877</v>
      </c>
      <c r="AM168" s="79">
        <v>1.6003091965834584</v>
      </c>
      <c r="AN168" s="79">
        <v>3.4259457060093576E-2</v>
      </c>
      <c r="AO168" s="79">
        <v>0.47650401099207673</v>
      </c>
      <c r="AP168" s="79">
        <v>0.34283449702138558</v>
      </c>
      <c r="AQ168" s="79">
        <v>0.40441774756898902</v>
      </c>
      <c r="AR168" s="79">
        <v>4.4940885311678651E-3</v>
      </c>
      <c r="AS168" s="79">
        <v>0.42036575905238149</v>
      </c>
      <c r="AT168" s="79">
        <v>0.12765688754167287</v>
      </c>
      <c r="AU168" s="79">
        <v>0.18443452223874843</v>
      </c>
      <c r="AV168" s="79">
        <v>0.4134194157441719</v>
      </c>
      <c r="AW168" s="79">
        <v>4.1123156811082327E-2</v>
      </c>
      <c r="AX168" s="79">
        <v>1.0848924251178786</v>
      </c>
      <c r="AY168" s="79">
        <v>5.8358745931895731E-2</v>
      </c>
      <c r="AZ168" s="79">
        <v>0.47650401099207673</v>
      </c>
      <c r="BA168" s="79">
        <v>3.5258825616146607E-2</v>
      </c>
      <c r="BB168" s="79">
        <v>0.21496681153010022</v>
      </c>
      <c r="BC168" s="79">
        <v>0.27347445672341941</v>
      </c>
      <c r="BD168" s="79">
        <v>0.58643426917687935</v>
      </c>
      <c r="BE168" s="79">
        <v>0.27405641773451384</v>
      </c>
      <c r="BF168" s="79">
        <v>0.95766422445475397</v>
      </c>
      <c r="BG168" s="79">
        <v>0.42036575905238149</v>
      </c>
      <c r="BH168" s="79">
        <v>0.39128135556221477</v>
      </c>
      <c r="BI168" s="79">
        <v>0.43379504404562452</v>
      </c>
      <c r="BJ168" s="79">
        <v>0.54871118329140289</v>
      </c>
      <c r="BK168" s="79">
        <v>0.75191612810117125</v>
      </c>
      <c r="BL168" s="79">
        <v>0.42036575905238149</v>
      </c>
      <c r="BM168" s="79">
        <v>1.0470375375432484</v>
      </c>
      <c r="BN168" s="79">
        <v>0.15288921401558023</v>
      </c>
      <c r="BO168" s="79">
        <v>1.2222057772962582</v>
      </c>
      <c r="BP168" s="79">
        <v>1.0037256887949593</v>
      </c>
      <c r="BQ168" s="79">
        <v>0.45935899147307907</v>
      </c>
      <c r="BR168" s="79">
        <v>1.2138695275534075</v>
      </c>
      <c r="BS168" s="79">
        <v>7.2869736147408187E-2</v>
      </c>
      <c r="BT168" s="79">
        <v>0.47650401099207673</v>
      </c>
      <c r="BU168" s="79">
        <v>1.3171281905785592</v>
      </c>
      <c r="BV168" s="79">
        <v>0.39128135556221477</v>
      </c>
      <c r="BW168" s="79">
        <v>3.9824761956044424E-2</v>
      </c>
      <c r="BX168" s="79">
        <v>3.556626333903079E-2</v>
      </c>
      <c r="BY168" s="79">
        <v>0.56728775181323887</v>
      </c>
      <c r="BZ168" s="79">
        <v>3.9824761956044424E-2</v>
      </c>
      <c r="CA168" s="79">
        <v>3.2346461003561783E-2</v>
      </c>
      <c r="CB168" s="79">
        <v>0.47650401099207673</v>
      </c>
      <c r="CC168" s="79">
        <v>0.47363719444820884</v>
      </c>
      <c r="CD168" s="79">
        <v>0.60552798662016238</v>
      </c>
      <c r="CE168" s="79">
        <v>0.39504836288107514</v>
      </c>
      <c r="CF168" s="79">
        <v>0.4134194157441719</v>
      </c>
      <c r="CG168" s="79">
        <v>0.36177589589963099</v>
      </c>
      <c r="CH168" s="79">
        <v>1.0767928639163849E-3</v>
      </c>
      <c r="CI168" s="79">
        <v>0.42036575905238149</v>
      </c>
      <c r="CJ168" s="79">
        <v>0.93705149451226755</v>
      </c>
      <c r="CK168" s="79">
        <v>0.43482699443319162</v>
      </c>
      <c r="CL168" s="79">
        <v>0.52546585081867148</v>
      </c>
      <c r="CM168" s="79">
        <v>7.3553712040224178E-2</v>
      </c>
      <c r="CN168" s="79">
        <v>1.0544433308124688E-2</v>
      </c>
      <c r="CO168" s="79">
        <v>3.8324599386732205</v>
      </c>
      <c r="CP168" s="79">
        <v>0.56856128823748597</v>
      </c>
      <c r="CQ168" s="79">
        <v>0.93705149451226755</v>
      </c>
      <c r="CR168" s="79">
        <v>0.67443109913518318</v>
      </c>
      <c r="CS168" s="79">
        <v>1.3986619212246084E-2</v>
      </c>
      <c r="CT168" s="79">
        <v>1.1138983755487328</v>
      </c>
      <c r="CU168" s="79">
        <v>0.16509530526131633</v>
      </c>
      <c r="CV168" s="79">
        <v>0.80664355975910529</v>
      </c>
      <c r="CW168" s="79">
        <v>0.95061039870988229</v>
      </c>
      <c r="CX168" s="79">
        <v>0.20079428329424764</v>
      </c>
      <c r="CY168" s="79">
        <v>0.4134194157441719</v>
      </c>
      <c r="CZ168" s="79">
        <v>0.79635256032041013</v>
      </c>
      <c r="DA168" s="79">
        <v>0.25287319098997646</v>
      </c>
      <c r="DB168" s="79">
        <v>0.42036575905238149</v>
      </c>
      <c r="DC168" s="79">
        <v>0.90395489460246869</v>
      </c>
      <c r="DD168" s="79">
        <v>6.438613670077431</v>
      </c>
      <c r="DE168" s="79">
        <v>6.7271825294392906E-2</v>
      </c>
      <c r="DF168" s="79">
        <v>0.2895997246778117</v>
      </c>
      <c r="DG168" s="79">
        <v>0.93705149451226755</v>
      </c>
      <c r="DH168" s="79">
        <v>3.3116904354337144</v>
      </c>
      <c r="DI168" s="79">
        <v>2.2621651130976814</v>
      </c>
      <c r="DJ168" s="79">
        <v>0.39128135556221477</v>
      </c>
      <c r="DK168" s="79">
        <v>2.0401060421604678</v>
      </c>
      <c r="DL168" s="79">
        <v>0.41168970161021501</v>
      </c>
      <c r="DM168" s="79">
        <v>0.18000023726882564</v>
      </c>
      <c r="DN168" s="79">
        <v>0.11275724293948905</v>
      </c>
      <c r="DO168" s="79">
        <v>2.0401060421604678</v>
      </c>
      <c r="DP168" s="79">
        <v>1.4690901355597257</v>
      </c>
      <c r="DQ168" s="79">
        <v>7.8521116736564867E-2</v>
      </c>
      <c r="DR168" s="79">
        <v>0.32943420034270265</v>
      </c>
      <c r="DS168" s="79">
        <v>0.4134194157441719</v>
      </c>
      <c r="DT168" s="79">
        <v>0.18036572897362485</v>
      </c>
      <c r="DU168" s="79">
        <v>0.4134194157441719</v>
      </c>
      <c r="DV168" s="79">
        <v>0.93705149451226755</v>
      </c>
      <c r="DW168" s="79">
        <v>0.43894323892583764</v>
      </c>
      <c r="DX168" s="79">
        <v>1.2133836741840764E-2</v>
      </c>
      <c r="DY168" s="79">
        <v>0.31428009042475963</v>
      </c>
      <c r="DZ168" s="79">
        <v>1.7321354967549774</v>
      </c>
      <c r="EA168" s="79">
        <v>0.29385521164902584</v>
      </c>
      <c r="EB168" s="79">
        <v>2.0401060421604678</v>
      </c>
      <c r="EC168" s="79">
        <v>0.93705149451226755</v>
      </c>
      <c r="ED168" s="79">
        <v>0.53314897236723435</v>
      </c>
      <c r="EE168" s="79">
        <v>0.47650401099207673</v>
      </c>
      <c r="EF168" s="79">
        <v>0.26538945594205493</v>
      </c>
      <c r="EG168" s="79">
        <v>0.93705149451226755</v>
      </c>
      <c r="EH168" s="79">
        <v>0.57786325547132944</v>
      </c>
      <c r="EI168" s="79">
        <v>0.4134194157441719</v>
      </c>
      <c r="EJ168" s="79">
        <v>6.9614750476871719E-3</v>
      </c>
      <c r="EK168" s="79">
        <v>0.39128135556221477</v>
      </c>
      <c r="EL168" s="79">
        <v>3.4252645118222982</v>
      </c>
      <c r="EM168" s="79">
        <v>6.3333289053702529E-2</v>
      </c>
      <c r="EN168" s="79">
        <v>0.33873896915412266</v>
      </c>
      <c r="EO168" s="79">
        <v>9.0763565857846992E-2</v>
      </c>
      <c r="EP168" s="79">
        <v>0.93705149451226755</v>
      </c>
      <c r="EQ168" s="79">
        <v>1.0669062143360901</v>
      </c>
      <c r="ER168" s="79">
        <v>0.2642940174477591</v>
      </c>
      <c r="ES168" s="79">
        <v>3.9824761956044424E-2</v>
      </c>
      <c r="ET168" s="79">
        <v>2.7221643307636934E-2</v>
      </c>
      <c r="EU168" s="79">
        <v>8.4087920327423626E-2</v>
      </c>
      <c r="EV168" s="79">
        <v>1.117851467997262</v>
      </c>
      <c r="EW168" s="79">
        <v>1.7730168469444751</v>
      </c>
      <c r="EX168" s="79">
        <v>5.6394340638380946E-2</v>
      </c>
      <c r="EY168" s="79">
        <v>0.93705149451226755</v>
      </c>
      <c r="EZ168" s="79">
        <v>4.3449733437802084E-2</v>
      </c>
      <c r="FA168" s="79">
        <v>0.73373491905370369</v>
      </c>
      <c r="FB168" s="79">
        <v>2.0686545672517336</v>
      </c>
      <c r="FC168" s="79">
        <v>0.93705149451226755</v>
      </c>
      <c r="FD168" s="79">
        <v>5.3869379443265988E-2</v>
      </c>
      <c r="FE168" s="79">
        <v>8.3995096946545666E-2</v>
      </c>
      <c r="FF168" s="79">
        <v>7.5226309142635131E-2</v>
      </c>
      <c r="FG168" s="79">
        <v>6.246680658958189E-2</v>
      </c>
      <c r="FH168" s="79">
        <v>0.80213571851274545</v>
      </c>
      <c r="FI168" s="79">
        <v>0.43864611517318075</v>
      </c>
      <c r="FJ168" s="79">
        <v>0.49481714497885065</v>
      </c>
      <c r="FK168" s="79">
        <v>0.42036575905238149</v>
      </c>
      <c r="FL168" s="79">
        <v>2.0401060421604678</v>
      </c>
      <c r="FM168" s="79">
        <v>0.18933573952941651</v>
      </c>
      <c r="FN168" s="79">
        <v>6.477942534820421E-3</v>
      </c>
      <c r="FO168" s="79">
        <v>0.1431286101668687</v>
      </c>
      <c r="FP168" s="79">
        <v>3.9824761956044424E-2</v>
      </c>
      <c r="FQ168" s="79">
        <v>0.4134194157441719</v>
      </c>
      <c r="FR168" s="79">
        <v>0.47650401099207673</v>
      </c>
      <c r="FS168" s="79">
        <v>0.89026129060870196</v>
      </c>
      <c r="FT168" s="79">
        <v>0.88751527118414475</v>
      </c>
      <c r="FU168" s="79">
        <v>0.63561098132250127</v>
      </c>
      <c r="FV168" s="79">
        <v>0.47650401099207673</v>
      </c>
      <c r="FW168" s="79">
        <v>0.8899968299157317</v>
      </c>
      <c r="FX168" s="79">
        <v>0.93705149451226755</v>
      </c>
      <c r="FY168" s="79">
        <v>0.42036575905238149</v>
      </c>
      <c r="FZ168" s="79">
        <v>0.59649950273873875</v>
      </c>
      <c r="GA168" s="79">
        <v>0.34306030507431889</v>
      </c>
      <c r="GB168" s="79">
        <v>7.3889656399487635E-2</v>
      </c>
      <c r="GC168" s="79">
        <v>0.33164052463576993</v>
      </c>
      <c r="GD168" s="79">
        <v>0.80071018539619743</v>
      </c>
      <c r="GE168" s="79">
        <v>0.47650401099207673</v>
      </c>
      <c r="GF168" s="79">
        <v>0.41892490971524965</v>
      </c>
      <c r="GG168" s="79">
        <v>2.2212037077457238</v>
      </c>
      <c r="GH168" s="79">
        <v>0.42036575905238149</v>
      </c>
      <c r="GI168" s="79">
        <v>0.42036575905238149</v>
      </c>
      <c r="GJ168" s="79">
        <v>0.42036575905238149</v>
      </c>
      <c r="GK168" s="79">
        <v>0.42036575905238149</v>
      </c>
      <c r="GL168" s="79">
        <v>9.7421377577678991E-2</v>
      </c>
      <c r="GM168" s="79">
        <v>1.1600176388813178E-2</v>
      </c>
      <c r="GN168" s="79">
        <v>2.6488576156562596E-2</v>
      </c>
      <c r="GO168" s="79">
        <v>8.8141454821977244E-2</v>
      </c>
      <c r="GP168" s="79">
        <v>3.0634704049224011</v>
      </c>
      <c r="GQ168" s="79">
        <v>0.93705149451226755</v>
      </c>
      <c r="GR168" s="79">
        <v>1.3847691230241244</v>
      </c>
      <c r="GS168" s="79">
        <v>2.4140403236808054E-2</v>
      </c>
      <c r="GT168" s="79">
        <v>1.0781433994717351</v>
      </c>
      <c r="GU168" s="79">
        <v>0.93705149451226755</v>
      </c>
      <c r="GV168" s="79">
        <v>0.66379885571451691</v>
      </c>
      <c r="GW168" s="79">
        <v>3.9824761956044424E-2</v>
      </c>
      <c r="GX168" s="79">
        <v>0.42036575905238149</v>
      </c>
      <c r="GY168" s="79">
        <v>0.4023703261907593</v>
      </c>
      <c r="GZ168" s="79">
        <v>0.3334454797681769</v>
      </c>
      <c r="HA168" s="79">
        <v>0.40614656794146248</v>
      </c>
      <c r="HB168" s="79">
        <v>0.42036575905238149</v>
      </c>
      <c r="HC168" s="79">
        <v>3.9824761956044424E-2</v>
      </c>
      <c r="HD168" s="79">
        <v>0.14250234403815537</v>
      </c>
      <c r="HE168" s="79">
        <v>0.49120523294850499</v>
      </c>
      <c r="HF168" s="79">
        <v>4.2646104819432225</v>
      </c>
      <c r="HG168" s="79">
        <v>0.73782756951587969</v>
      </c>
      <c r="HH168" s="79">
        <v>1.8428132686405533E-2</v>
      </c>
      <c r="HI168" s="79">
        <v>4.8064477348123635E-2</v>
      </c>
      <c r="HJ168" s="79">
        <v>0.48668487759505502</v>
      </c>
      <c r="HK168" s="79">
        <v>3.9824761956044424E-2</v>
      </c>
      <c r="HL168" s="79">
        <v>0.42036575905238149</v>
      </c>
      <c r="HM168" s="79">
        <v>2.2438332658108777</v>
      </c>
      <c r="HN168" s="79">
        <v>0.42036575905238149</v>
      </c>
      <c r="HO168" s="79">
        <v>2.0401060421604678</v>
      </c>
      <c r="HP168" s="79">
        <v>5.2214219229473757</v>
      </c>
      <c r="HQ168" s="79">
        <v>4.7332711560952603E-2</v>
      </c>
      <c r="HR168" s="79">
        <v>0.27494693791928865</v>
      </c>
      <c r="HS168" s="80" t="str">
        <f t="shared" si="2"/>
        <v>Water Pollution_Chlorothalonil_Freshwater_Health_N/A for WP Interim Methodology</v>
      </c>
    </row>
    <row r="169" spans="2:227">
      <c r="B169" s="65" t="s">
        <v>9</v>
      </c>
      <c r="C169" s="65" t="s">
        <v>449</v>
      </c>
      <c r="D169" s="65" t="s">
        <v>396</v>
      </c>
      <c r="E169" s="65" t="s">
        <v>395</v>
      </c>
      <c r="F169" s="65" t="s">
        <v>390</v>
      </c>
      <c r="G169" s="65" t="s">
        <v>391</v>
      </c>
      <c r="H169" s="41"/>
      <c r="I169" s="79">
        <v>2.3558191069784412E-3</v>
      </c>
      <c r="J169" s="79">
        <v>2.1469707914708275E-3</v>
      </c>
      <c r="K169" s="79">
        <v>3.2791598887943049E-3</v>
      </c>
      <c r="L169" s="79">
        <v>1.1331115133040568E-3</v>
      </c>
      <c r="M169" s="79">
        <v>3.9570923658316702E-3</v>
      </c>
      <c r="N169" s="79">
        <v>2.7592652368521138E-3</v>
      </c>
      <c r="O169" s="79">
        <v>2.182363183823248E-3</v>
      </c>
      <c r="P169" s="79">
        <v>2.1032173754187058E-3</v>
      </c>
      <c r="Q169" s="79">
        <v>2.5614170771846578E-3</v>
      </c>
      <c r="R169" s="79">
        <v>2.182363183823248E-3</v>
      </c>
      <c r="S169" s="79">
        <v>1.0089547419924252E-3</v>
      </c>
      <c r="T169" s="79">
        <v>7.9628039072535892E-3</v>
      </c>
      <c r="U169" s="79">
        <v>2.2221938677404619E-3</v>
      </c>
      <c r="V169" s="79">
        <v>2.182363183823248E-3</v>
      </c>
      <c r="W169" s="79">
        <v>4.784343972597035E-3</v>
      </c>
      <c r="X169" s="79">
        <v>1.9401142762895427E-2</v>
      </c>
      <c r="Y169" s="79">
        <v>2.182363183823248E-3</v>
      </c>
      <c r="Z169" s="79">
        <v>1.7607124558901364E-3</v>
      </c>
      <c r="AA169" s="79">
        <v>9.4406581716411139E-3</v>
      </c>
      <c r="AB169" s="79">
        <v>1.9390243207027661E-3</v>
      </c>
      <c r="AC169" s="79">
        <v>6.2798484245986863E-3</v>
      </c>
      <c r="AD169" s="79">
        <v>1.6335411635956989E-3</v>
      </c>
      <c r="AE169" s="79">
        <v>1.3831851105518054E-3</v>
      </c>
      <c r="AF169" s="79">
        <v>2.1736271859615366E-3</v>
      </c>
      <c r="AG169" s="79">
        <v>2.2320484393260898E-3</v>
      </c>
      <c r="AH169" s="79">
        <v>6.6438045469960497E-3</v>
      </c>
      <c r="AI169" s="79">
        <v>1.9641918892841863E-3</v>
      </c>
      <c r="AJ169" s="79">
        <v>2.182363183823248E-3</v>
      </c>
      <c r="AK169" s="79">
        <v>4.9990022187417727E-3</v>
      </c>
      <c r="AL169" s="79">
        <v>2.0304917940426356E-3</v>
      </c>
      <c r="AM169" s="79">
        <v>6.3964028961959792E-3</v>
      </c>
      <c r="AN169" s="79">
        <v>7.2524103358026374E-3</v>
      </c>
      <c r="AO169" s="79">
        <v>4.5448205528041694E-3</v>
      </c>
      <c r="AP169" s="79">
        <v>3.413100581881697E-3</v>
      </c>
      <c r="AQ169" s="79">
        <v>4.9221273028362319E-3</v>
      </c>
      <c r="AR169" s="79">
        <v>1.1727727435942193E-3</v>
      </c>
      <c r="AS169" s="79">
        <v>2.182363183823248E-3</v>
      </c>
      <c r="AT169" s="79">
        <v>1.3461235754802946E-3</v>
      </c>
      <c r="AU169" s="79">
        <v>2.9969496575683106E-3</v>
      </c>
      <c r="AV169" s="79">
        <v>3.9570923658316702E-3</v>
      </c>
      <c r="AW169" s="79">
        <v>1.6370109720486993E-3</v>
      </c>
      <c r="AX169" s="79">
        <v>1.3028184304421006E-2</v>
      </c>
      <c r="AY169" s="79">
        <v>1.5063787346178798E-3</v>
      </c>
      <c r="AZ169" s="79">
        <v>4.5448205528041694E-3</v>
      </c>
      <c r="BA169" s="79">
        <v>7.3786703382232414E-3</v>
      </c>
      <c r="BB169" s="79">
        <v>5.3031460073403895E-3</v>
      </c>
      <c r="BC169" s="79">
        <v>1.8203054129875889E-3</v>
      </c>
      <c r="BD169" s="79">
        <v>6.2355934807670809E-3</v>
      </c>
      <c r="BE169" s="79">
        <v>1.4438513638432146E-3</v>
      </c>
      <c r="BF169" s="79">
        <v>2.440353035743349E-3</v>
      </c>
      <c r="BG169" s="79">
        <v>2.182363183823248E-3</v>
      </c>
      <c r="BH169" s="79">
        <v>3.0341748007242579E-3</v>
      </c>
      <c r="BI169" s="79">
        <v>8.5637843853756338E-3</v>
      </c>
      <c r="BJ169" s="79">
        <v>2.1293290560620913E-3</v>
      </c>
      <c r="BK169" s="79">
        <v>3.3022571643446584E-3</v>
      </c>
      <c r="BL169" s="79">
        <v>2.182363183823248E-3</v>
      </c>
      <c r="BM169" s="79">
        <v>3.4574266101920909E-3</v>
      </c>
      <c r="BN169" s="79">
        <v>1.4509895809456028E-3</v>
      </c>
      <c r="BO169" s="79">
        <v>7.6709815738496339E-3</v>
      </c>
      <c r="BP169" s="79">
        <v>3.1071572217778519E-3</v>
      </c>
      <c r="BQ169" s="79">
        <v>3.3310248324030108E-3</v>
      </c>
      <c r="BR169" s="79">
        <v>1.7682893696706256E-3</v>
      </c>
      <c r="BS169" s="79">
        <v>1.4348217897512824E-3</v>
      </c>
      <c r="BT169" s="79">
        <v>4.5448205528041694E-3</v>
      </c>
      <c r="BU169" s="79">
        <v>2.641006894049322E-3</v>
      </c>
      <c r="BV169" s="79">
        <v>3.0341748007242579E-3</v>
      </c>
      <c r="BW169" s="79">
        <v>1.1331115133040568E-3</v>
      </c>
      <c r="BX169" s="79">
        <v>2.0180798966245206E-3</v>
      </c>
      <c r="BY169" s="79">
        <v>3.9704599950684798E-3</v>
      </c>
      <c r="BZ169" s="79">
        <v>1.1331115133040568E-3</v>
      </c>
      <c r="CA169" s="79">
        <v>1.8454787121171578E-3</v>
      </c>
      <c r="CB169" s="79">
        <v>4.5448205528041694E-3</v>
      </c>
      <c r="CC169" s="79">
        <v>1.8448494563684371E-3</v>
      </c>
      <c r="CD169" s="79">
        <v>4.313560234919459E-3</v>
      </c>
      <c r="CE169" s="79">
        <v>9.5607020823481326E-3</v>
      </c>
      <c r="CF169" s="79">
        <v>3.9570923658316702E-3</v>
      </c>
      <c r="CG169" s="79">
        <v>2.3740693654656767E-3</v>
      </c>
      <c r="CH169" s="79">
        <v>8.5241600836915296E-4</v>
      </c>
      <c r="CI169" s="79">
        <v>2.182363183823248E-3</v>
      </c>
      <c r="CJ169" s="79">
        <v>4.9990022187417727E-3</v>
      </c>
      <c r="CK169" s="79">
        <v>2.1269258051189689E-3</v>
      </c>
      <c r="CL169" s="79">
        <v>6.6421636089903924E-3</v>
      </c>
      <c r="CM169" s="79">
        <v>2.3223955370716138E-3</v>
      </c>
      <c r="CN169" s="79">
        <v>2.1030741352064835E-3</v>
      </c>
      <c r="CO169" s="79">
        <v>2.6976855065013513E-3</v>
      </c>
      <c r="CP169" s="79">
        <v>2.3208692187734275E-3</v>
      </c>
      <c r="CQ169" s="79">
        <v>4.9990022187417727E-3</v>
      </c>
      <c r="CR169" s="79">
        <v>3.425406931122961E-3</v>
      </c>
      <c r="CS169" s="79">
        <v>1.1157697596630631E-3</v>
      </c>
      <c r="CT169" s="79">
        <v>1.5155942917094909E-2</v>
      </c>
      <c r="CU169" s="79">
        <v>1.8618685835854378E-3</v>
      </c>
      <c r="CV169" s="79">
        <v>4.304360128566405E-3</v>
      </c>
      <c r="CW169" s="79">
        <v>6.9997130255512801E-3</v>
      </c>
      <c r="CX169" s="79">
        <v>1.6644332889850699E-3</v>
      </c>
      <c r="CY169" s="79">
        <v>3.9570923658316702E-3</v>
      </c>
      <c r="CZ169" s="79">
        <v>6.2207051247111459E-3</v>
      </c>
      <c r="DA169" s="79">
        <v>3.0285835673678433E-3</v>
      </c>
      <c r="DB169" s="79">
        <v>2.182363183823248E-3</v>
      </c>
      <c r="DC169" s="79">
        <v>3.1142932537352279E-3</v>
      </c>
      <c r="DD169" s="79">
        <v>5.9819708143219246E-3</v>
      </c>
      <c r="DE169" s="79">
        <v>1.1908503606024683E-3</v>
      </c>
      <c r="DF169" s="79">
        <v>2.6948405532134716E-3</v>
      </c>
      <c r="DG169" s="79">
        <v>4.9990022187417727E-3</v>
      </c>
      <c r="DH169" s="79">
        <v>2.7754786670333284E-3</v>
      </c>
      <c r="DI169" s="79">
        <v>1.3542330151378547E-2</v>
      </c>
      <c r="DJ169" s="79">
        <v>3.0341748007242579E-3</v>
      </c>
      <c r="DK169" s="79">
        <v>4.784343972597035E-3</v>
      </c>
      <c r="DL169" s="79">
        <v>2.6202258687557968E-3</v>
      </c>
      <c r="DM169" s="79">
        <v>3.476188700523609E-3</v>
      </c>
      <c r="DN169" s="79">
        <v>1.5927821410290427E-3</v>
      </c>
      <c r="DO169" s="79">
        <v>4.784343972597035E-3</v>
      </c>
      <c r="DP169" s="79">
        <v>1.844557432131649E-3</v>
      </c>
      <c r="DQ169" s="79">
        <v>2.0102621833176788E-3</v>
      </c>
      <c r="DR169" s="79">
        <v>2.2607720621635168E-3</v>
      </c>
      <c r="DS169" s="79">
        <v>3.9570923658316702E-3</v>
      </c>
      <c r="DT169" s="79">
        <v>3.9980436117200736E-3</v>
      </c>
      <c r="DU169" s="79">
        <v>3.9570923658316702E-3</v>
      </c>
      <c r="DV169" s="79">
        <v>4.9990022187417727E-3</v>
      </c>
      <c r="DW169" s="79">
        <v>1.619662548511342E-3</v>
      </c>
      <c r="DX169" s="79">
        <v>3.7161300104643765E-3</v>
      </c>
      <c r="DY169" s="79">
        <v>6.9219243475290813E-3</v>
      </c>
      <c r="DZ169" s="79">
        <v>9.2121436420469164E-3</v>
      </c>
      <c r="EA169" s="79">
        <v>2.8230082117152813E-3</v>
      </c>
      <c r="EB169" s="79">
        <v>4.784343972597035E-3</v>
      </c>
      <c r="EC169" s="79">
        <v>4.9990022187417727E-3</v>
      </c>
      <c r="ED169" s="79">
        <v>3.0020384637064672E-3</v>
      </c>
      <c r="EE169" s="79">
        <v>4.5448205528041694E-3</v>
      </c>
      <c r="EF169" s="79">
        <v>2.7865084712015032E-3</v>
      </c>
      <c r="EG169" s="79">
        <v>4.9990022187417727E-3</v>
      </c>
      <c r="EH169" s="79">
        <v>2.3913843140669364E-3</v>
      </c>
      <c r="EI169" s="79">
        <v>3.9570923658316702E-3</v>
      </c>
      <c r="EJ169" s="79">
        <v>1.0081409235411316E-3</v>
      </c>
      <c r="EK169" s="79">
        <v>3.0341748007242579E-3</v>
      </c>
      <c r="EL169" s="79">
        <v>4.1209893555517636E-3</v>
      </c>
      <c r="EM169" s="79">
        <v>1.9189739012009676E-3</v>
      </c>
      <c r="EN169" s="79">
        <v>4.9818332118483867E-3</v>
      </c>
      <c r="EO169" s="79">
        <v>1.6200581496630105E-3</v>
      </c>
      <c r="EP169" s="79">
        <v>4.9990022187417727E-3</v>
      </c>
      <c r="EQ169" s="79">
        <v>4.7003865108890966E-3</v>
      </c>
      <c r="ER169" s="79">
        <v>5.2360296043937856E-3</v>
      </c>
      <c r="ES169" s="79">
        <v>1.1331115133040568E-3</v>
      </c>
      <c r="ET169" s="79">
        <v>1.189796193591228E-3</v>
      </c>
      <c r="EU169" s="79">
        <v>1.8235543710755399E-3</v>
      </c>
      <c r="EV169" s="79">
        <v>4.6914333604755679E-3</v>
      </c>
      <c r="EW169" s="79">
        <v>1.2613692878329212E-2</v>
      </c>
      <c r="EX169" s="79">
        <v>7.2474350888580607E-3</v>
      </c>
      <c r="EY169" s="79">
        <v>4.9990022187417727E-3</v>
      </c>
      <c r="EZ169" s="79">
        <v>1.3737094960930038E-3</v>
      </c>
      <c r="FA169" s="79">
        <v>2.8761832105203117E-3</v>
      </c>
      <c r="FB169" s="79">
        <v>1.5783697524357567E-2</v>
      </c>
      <c r="FC169" s="79">
        <v>4.9990022187417727E-3</v>
      </c>
      <c r="FD169" s="79">
        <v>1.6906446652393825E-3</v>
      </c>
      <c r="FE169" s="79">
        <v>1.3198022542476183E-3</v>
      </c>
      <c r="FF169" s="79">
        <v>2.3706605415380233E-3</v>
      </c>
      <c r="FG169" s="79">
        <v>3.3021940858901405E-3</v>
      </c>
      <c r="FH169" s="79">
        <v>2.0221700400332413E-3</v>
      </c>
      <c r="FI169" s="79">
        <v>6.0099591665479807E-3</v>
      </c>
      <c r="FJ169" s="79">
        <v>4.0192152264728088E-3</v>
      </c>
      <c r="FK169" s="79">
        <v>2.182363183823248E-3</v>
      </c>
      <c r="FL169" s="79">
        <v>4.784343972597035E-3</v>
      </c>
      <c r="FM169" s="79">
        <v>2.6399563764806649E-3</v>
      </c>
      <c r="FN169" s="79">
        <v>1.4621794033337198E-3</v>
      </c>
      <c r="FO169" s="79">
        <v>8.4759905139526314E-3</v>
      </c>
      <c r="FP169" s="79">
        <v>1.1331115133040568E-3</v>
      </c>
      <c r="FQ169" s="79">
        <v>3.9570923658316702E-3</v>
      </c>
      <c r="FR169" s="79">
        <v>4.5448205528041694E-3</v>
      </c>
      <c r="FS169" s="79">
        <v>6.6417316579321806E-3</v>
      </c>
      <c r="FT169" s="79">
        <v>8.6172866652923456E-3</v>
      </c>
      <c r="FU169" s="79">
        <v>2.3100563996220928E-3</v>
      </c>
      <c r="FV169" s="79">
        <v>4.5448205528041694E-3</v>
      </c>
      <c r="FW169" s="79">
        <v>3.7029730533245072E-3</v>
      </c>
      <c r="FX169" s="79">
        <v>4.9990022187417727E-3</v>
      </c>
      <c r="FY169" s="79">
        <v>2.182363183823248E-3</v>
      </c>
      <c r="FZ169" s="79">
        <v>7.2245253659416475E-3</v>
      </c>
      <c r="GA169" s="79">
        <v>3.135709332527924E-3</v>
      </c>
      <c r="GB169" s="79">
        <v>1.2005836043285172E-3</v>
      </c>
      <c r="GC169" s="79">
        <v>2.5745975171006011E-3</v>
      </c>
      <c r="GD169" s="79">
        <v>3.3251582904014177E-3</v>
      </c>
      <c r="GE169" s="79">
        <v>4.5448205528041694E-3</v>
      </c>
      <c r="GF169" s="79">
        <v>4.1384295666377054E-3</v>
      </c>
      <c r="GG169" s="79">
        <v>5.7048315615611652E-3</v>
      </c>
      <c r="GH169" s="79">
        <v>2.182363183823248E-3</v>
      </c>
      <c r="GI169" s="79">
        <v>2.182363183823248E-3</v>
      </c>
      <c r="GJ169" s="79">
        <v>2.182363183823248E-3</v>
      </c>
      <c r="GK169" s="79">
        <v>2.182363183823248E-3</v>
      </c>
      <c r="GL169" s="79">
        <v>2.7976162381560519E-3</v>
      </c>
      <c r="GM169" s="79">
        <v>1.3235692479809963E-3</v>
      </c>
      <c r="GN169" s="79">
        <v>1.730922341347362E-3</v>
      </c>
      <c r="GO169" s="79">
        <v>9.1309223709942974E-3</v>
      </c>
      <c r="GP169" s="79">
        <v>3.9554926036224512E-3</v>
      </c>
      <c r="GQ169" s="79">
        <v>4.9990022187417727E-3</v>
      </c>
      <c r="GR169" s="79">
        <v>3.0184963735493831E-3</v>
      </c>
      <c r="GS169" s="79">
        <v>2.9803294741815177E-3</v>
      </c>
      <c r="GT169" s="79">
        <v>6.3000348970270025E-3</v>
      </c>
      <c r="GU169" s="79">
        <v>4.9990022187417727E-3</v>
      </c>
      <c r="GV169" s="79">
        <v>1.3848418364603194E-2</v>
      </c>
      <c r="GW169" s="79">
        <v>1.1331115133040568E-3</v>
      </c>
      <c r="GX169" s="79">
        <v>2.182363183823248E-3</v>
      </c>
      <c r="GY169" s="79">
        <v>3.5233513724720403E-3</v>
      </c>
      <c r="GZ169" s="79">
        <v>3.0522987718506495E-3</v>
      </c>
      <c r="HA169" s="79">
        <v>1.8085852762398365E-3</v>
      </c>
      <c r="HB169" s="79">
        <v>2.182363183823248E-3</v>
      </c>
      <c r="HC169" s="79">
        <v>1.1331115133040568E-3</v>
      </c>
      <c r="HD169" s="79">
        <v>4.316415958720639E-3</v>
      </c>
      <c r="HE169" s="79">
        <v>2.2306803797240899E-3</v>
      </c>
      <c r="HF169" s="79">
        <v>5.716746485341347E-3</v>
      </c>
      <c r="HG169" s="79">
        <v>2.0405713697825251E-3</v>
      </c>
      <c r="HH169" s="79">
        <v>2.8754347388237241E-3</v>
      </c>
      <c r="HI169" s="79">
        <v>1.8666216559053688E-3</v>
      </c>
      <c r="HJ169" s="79">
        <v>4.017283272571095E-3</v>
      </c>
      <c r="HK169" s="79">
        <v>1.1331115133040568E-3</v>
      </c>
      <c r="HL169" s="79">
        <v>2.182363183823248E-3</v>
      </c>
      <c r="HM169" s="79">
        <v>6.2206811455995043E-3</v>
      </c>
      <c r="HN169" s="79">
        <v>2.182363183823248E-3</v>
      </c>
      <c r="HO169" s="79">
        <v>4.784343972597035E-3</v>
      </c>
      <c r="HP169" s="79">
        <v>4.9107451212125446E-3</v>
      </c>
      <c r="HQ169" s="79">
        <v>2.0388082978757857E-3</v>
      </c>
      <c r="HR169" s="79">
        <v>4.9351672065177958E-3</v>
      </c>
      <c r="HS169" s="80" t="str">
        <f t="shared" si="2"/>
        <v>Water Pollution_Chlorothalonil_Seawater_Health_N/A for WP Interim Methodology</v>
      </c>
    </row>
    <row r="170" spans="2:227">
      <c r="B170" s="65" t="s">
        <v>9</v>
      </c>
      <c r="C170" s="65" t="s">
        <v>449</v>
      </c>
      <c r="D170" s="65" t="s">
        <v>384</v>
      </c>
      <c r="E170" s="65" t="s">
        <v>395</v>
      </c>
      <c r="F170" s="65" t="s">
        <v>390</v>
      </c>
      <c r="G170" s="65" t="s">
        <v>391</v>
      </c>
      <c r="H170" s="41"/>
      <c r="I170" s="79">
        <v>2.2837101449638588</v>
      </c>
      <c r="J170" s="79">
        <v>9.8004642150075941E-2</v>
      </c>
      <c r="K170" s="79">
        <v>1.0687345989570891</v>
      </c>
      <c r="L170" s="79">
        <v>1.1331115133040568E-3</v>
      </c>
      <c r="M170" s="79">
        <v>0.4134194157441719</v>
      </c>
      <c r="N170" s="79">
        <v>0.30800902222192617</v>
      </c>
      <c r="O170" s="79">
        <v>2.182363183823248E-3</v>
      </c>
      <c r="P170" s="79">
        <v>6.958933715456217E-2</v>
      </c>
      <c r="Q170" s="79">
        <v>6.8980688905892262E-2</v>
      </c>
      <c r="R170" s="79">
        <v>2.182363183823248E-3</v>
      </c>
      <c r="S170" s="79">
        <v>1.2060402480667138E-2</v>
      </c>
      <c r="T170" s="79">
        <v>0.14881479960842742</v>
      </c>
      <c r="U170" s="79">
        <v>0.4843796646696219</v>
      </c>
      <c r="V170" s="79">
        <v>2.7830418136488466E-3</v>
      </c>
      <c r="W170" s="79">
        <v>4.784343972597035E-3</v>
      </c>
      <c r="X170" s="79">
        <v>3.0556743813262686</v>
      </c>
      <c r="Y170" s="79">
        <v>2.182363183823248E-3</v>
      </c>
      <c r="Z170" s="79">
        <v>0.58742703368339722</v>
      </c>
      <c r="AA170" s="79">
        <v>2.1125404478910386</v>
      </c>
      <c r="AB170" s="79">
        <v>4.285876148051173E-2</v>
      </c>
      <c r="AC170" s="79">
        <v>0.8114960110078735</v>
      </c>
      <c r="AD170" s="79">
        <v>1.6335411635956989E-3</v>
      </c>
      <c r="AE170" s="79">
        <v>0.13082535960624209</v>
      </c>
      <c r="AF170" s="79">
        <v>3.4592782415096668E-2</v>
      </c>
      <c r="AG170" s="79">
        <v>0.57157764210805184</v>
      </c>
      <c r="AH170" s="79">
        <v>3.6862795889084615E-2</v>
      </c>
      <c r="AI170" s="79">
        <v>8.5928626280937559E-2</v>
      </c>
      <c r="AJ170" s="79">
        <v>2.182363183823248E-3</v>
      </c>
      <c r="AK170" s="79">
        <v>0.12510425571027747</v>
      </c>
      <c r="AL170" s="79">
        <v>0.34406873102350116</v>
      </c>
      <c r="AM170" s="79">
        <v>1.6003091965834584</v>
      </c>
      <c r="AN170" s="79">
        <v>3.4259457060093576E-2</v>
      </c>
      <c r="AO170" s="79">
        <v>0.10148884403724572</v>
      </c>
      <c r="AP170" s="79">
        <v>0.3351231144313972</v>
      </c>
      <c r="AQ170" s="79">
        <v>0.36614497252949207</v>
      </c>
      <c r="AR170" s="79">
        <v>4.1348285779102302E-3</v>
      </c>
      <c r="AS170" s="79">
        <v>2.182363183823248E-3</v>
      </c>
      <c r="AT170" s="79">
        <v>0.12765688754167287</v>
      </c>
      <c r="AU170" s="79">
        <v>0.18443452223874843</v>
      </c>
      <c r="AV170" s="79">
        <v>0.34576462126469604</v>
      </c>
      <c r="AW170" s="79">
        <v>3.6949750757809013E-2</v>
      </c>
      <c r="AX170" s="79">
        <v>1.0290586523800638</v>
      </c>
      <c r="AY170" s="79">
        <v>5.5127210761461355E-2</v>
      </c>
      <c r="AZ170" s="79">
        <v>4.5448205528041694E-3</v>
      </c>
      <c r="BA170" s="79">
        <v>3.518968952229462E-2</v>
      </c>
      <c r="BB170" s="79">
        <v>0.19715912873748406</v>
      </c>
      <c r="BC170" s="79">
        <v>0.24642986792579608</v>
      </c>
      <c r="BD170" s="79">
        <v>0.55179925121133244</v>
      </c>
      <c r="BE170" s="79">
        <v>0.2168692965484002</v>
      </c>
      <c r="BF170" s="79">
        <v>0.62647863241297852</v>
      </c>
      <c r="BG170" s="79">
        <v>0.26662734858399334</v>
      </c>
      <c r="BH170" s="79">
        <v>0.19597492355561794</v>
      </c>
      <c r="BI170" s="79">
        <v>0.43379504404562452</v>
      </c>
      <c r="BJ170" s="79">
        <v>0.24630058317076461</v>
      </c>
      <c r="BK170" s="79">
        <v>0.34359093563836274</v>
      </c>
      <c r="BL170" s="79">
        <v>2.182363183823248E-3</v>
      </c>
      <c r="BM170" s="79">
        <v>0.62302000175158501</v>
      </c>
      <c r="BN170" s="79">
        <v>0.1255420693626165</v>
      </c>
      <c r="BO170" s="79">
        <v>1.1281042771724756</v>
      </c>
      <c r="BP170" s="79">
        <v>0.90823318017444066</v>
      </c>
      <c r="BQ170" s="79">
        <v>0.32945765578697195</v>
      </c>
      <c r="BR170" s="79">
        <v>1.1548073735523294</v>
      </c>
      <c r="BS170" s="79">
        <v>4.7424555361787885E-2</v>
      </c>
      <c r="BT170" s="79">
        <v>0.47650401099207673</v>
      </c>
      <c r="BU170" s="79">
        <v>1.3140128822429706</v>
      </c>
      <c r="BV170" s="79">
        <v>3.6964701364979474E-3</v>
      </c>
      <c r="BW170" s="79">
        <v>1.4282013902460164E-2</v>
      </c>
      <c r="BX170" s="79">
        <v>2.9027248685755604E-2</v>
      </c>
      <c r="BY170" s="79">
        <v>0.51561977155576777</v>
      </c>
      <c r="BZ170" s="79">
        <v>3.1472038294348883E-3</v>
      </c>
      <c r="CA170" s="79">
        <v>2.6009626334282561E-2</v>
      </c>
      <c r="CB170" s="79">
        <v>0.28140725765811109</v>
      </c>
      <c r="CC170" s="79">
        <v>0.45122727508557514</v>
      </c>
      <c r="CD170" s="79">
        <v>0.58703877924409431</v>
      </c>
      <c r="CE170" s="79">
        <v>0.32853672279403001</v>
      </c>
      <c r="CF170" s="79">
        <v>3.9570923658316702E-3</v>
      </c>
      <c r="CG170" s="79">
        <v>0.18631363839003476</v>
      </c>
      <c r="CH170" s="79">
        <v>8.5787073537854533E-4</v>
      </c>
      <c r="CI170" s="79">
        <v>2.182363183823248E-3</v>
      </c>
      <c r="CJ170" s="79">
        <v>4.9990022187417727E-3</v>
      </c>
      <c r="CK170" s="79">
        <v>0.42587301941105304</v>
      </c>
      <c r="CL170" s="79">
        <v>0.44497356207847638</v>
      </c>
      <c r="CM170" s="79">
        <v>4.3827571582608631E-2</v>
      </c>
      <c r="CN170" s="79">
        <v>5.3517146678400754E-3</v>
      </c>
      <c r="CO170" s="79">
        <v>1.5462893360744625</v>
      </c>
      <c r="CP170" s="79">
        <v>0.52320305246432719</v>
      </c>
      <c r="CQ170" s="79">
        <v>4.9990022187417727E-3</v>
      </c>
      <c r="CR170" s="79">
        <v>0.67443109913518318</v>
      </c>
      <c r="CS170" s="79">
        <v>8.6780607804742196E-3</v>
      </c>
      <c r="CT170" s="79">
        <v>1.0685729867932665</v>
      </c>
      <c r="CU170" s="79">
        <v>0.12640901668005017</v>
      </c>
      <c r="CV170" s="79">
        <v>0.78282592805666473</v>
      </c>
      <c r="CW170" s="79">
        <v>0.94801620534058517</v>
      </c>
      <c r="CX170" s="79">
        <v>0.11873309513251093</v>
      </c>
      <c r="CY170" s="79">
        <v>2.6934815863635764E-2</v>
      </c>
      <c r="CZ170" s="79">
        <v>0.5059252797540148</v>
      </c>
      <c r="DA170" s="79">
        <v>0.20271378797675574</v>
      </c>
      <c r="DB170" s="79">
        <v>0.21827600680717468</v>
      </c>
      <c r="DC170" s="79">
        <v>0.63013934911515368</v>
      </c>
      <c r="DD170" s="79">
        <v>6.4091165801151915</v>
      </c>
      <c r="DE170" s="79">
        <v>6.6246009350291207E-2</v>
      </c>
      <c r="DF170" s="79">
        <v>0.27793896913896809</v>
      </c>
      <c r="DG170" s="79">
        <v>4.9990022187417727E-3</v>
      </c>
      <c r="DH170" s="79">
        <v>2.8247841289718902</v>
      </c>
      <c r="DI170" s="79">
        <v>1.8823138111411375</v>
      </c>
      <c r="DJ170" s="79">
        <v>0.36989748401719891</v>
      </c>
      <c r="DK170" s="79">
        <v>0.9869130760432101</v>
      </c>
      <c r="DL170" s="79">
        <v>0.41168970161021501</v>
      </c>
      <c r="DM170" s="79">
        <v>0.18000023726882564</v>
      </c>
      <c r="DN170" s="79">
        <v>9.6469303862391817E-2</v>
      </c>
      <c r="DO170" s="79">
        <v>0.76686764927764739</v>
      </c>
      <c r="DP170" s="79">
        <v>1.4690901355597257</v>
      </c>
      <c r="DQ170" s="79">
        <v>5.1852018906186792E-2</v>
      </c>
      <c r="DR170" s="79">
        <v>0.2825575767548949</v>
      </c>
      <c r="DS170" s="79">
        <v>0.4134194157441719</v>
      </c>
      <c r="DT170" s="79">
        <v>0.1711645950821109</v>
      </c>
      <c r="DU170" s="79">
        <v>0.4134194157441719</v>
      </c>
      <c r="DV170" s="79">
        <v>4.9990022187417727E-3</v>
      </c>
      <c r="DW170" s="79">
        <v>0.38706049054163233</v>
      </c>
      <c r="DX170" s="79">
        <v>1.2133836741840764E-2</v>
      </c>
      <c r="DY170" s="79">
        <v>0.223372150927765</v>
      </c>
      <c r="DZ170" s="79">
        <v>9.2121436420469164E-3</v>
      </c>
      <c r="EA170" s="79">
        <v>0.29385521164902584</v>
      </c>
      <c r="EB170" s="79">
        <v>4.784343972597035E-3</v>
      </c>
      <c r="EC170" s="79">
        <v>4.9990022187417727E-3</v>
      </c>
      <c r="ED170" s="79">
        <v>0.3712565399555765</v>
      </c>
      <c r="EE170" s="79">
        <v>0.14546753998933795</v>
      </c>
      <c r="EF170" s="79">
        <v>0.24688290712346772</v>
      </c>
      <c r="EG170" s="79">
        <v>4.9990022187417727E-3</v>
      </c>
      <c r="EH170" s="79">
        <v>0.57786325547132944</v>
      </c>
      <c r="EI170" s="79">
        <v>3.9570923658316702E-3</v>
      </c>
      <c r="EJ170" s="79">
        <v>6.9614750476871719E-3</v>
      </c>
      <c r="EK170" s="79">
        <v>0.3287030071819268</v>
      </c>
      <c r="EL170" s="79">
        <v>2.4568842476345374</v>
      </c>
      <c r="EM170" s="79">
        <v>5.5275620359927044E-2</v>
      </c>
      <c r="EN170" s="79">
        <v>0.32073389976915645</v>
      </c>
      <c r="EO170" s="79">
        <v>8.6162753538467599E-2</v>
      </c>
      <c r="EP170" s="79">
        <v>4.9990022187417727E-3</v>
      </c>
      <c r="EQ170" s="79">
        <v>1.0627350807590366</v>
      </c>
      <c r="ER170" s="79">
        <v>0.24174294706975755</v>
      </c>
      <c r="ES170" s="79">
        <v>1.0698223769024613E-2</v>
      </c>
      <c r="ET170" s="79">
        <v>1.0091750239461813E-2</v>
      </c>
      <c r="EU170" s="79">
        <v>7.9035108056824552E-2</v>
      </c>
      <c r="EV170" s="79">
        <v>1.117851467997262</v>
      </c>
      <c r="EW170" s="79">
        <v>1.733127308547481</v>
      </c>
      <c r="EX170" s="79">
        <v>5.6394340638380946E-2</v>
      </c>
      <c r="EY170" s="79">
        <v>4.9990022187417727E-3</v>
      </c>
      <c r="EZ170" s="79">
        <v>2.5525724239808534E-2</v>
      </c>
      <c r="FA170" s="79">
        <v>0.54430706372939275</v>
      </c>
      <c r="FB170" s="79">
        <v>1.992205450775999</v>
      </c>
      <c r="FC170" s="79">
        <v>4.9990022187417727E-3</v>
      </c>
      <c r="FD170" s="79">
        <v>2.588488353783884E-2</v>
      </c>
      <c r="FE170" s="79">
        <v>6.8194052423446797E-2</v>
      </c>
      <c r="FF170" s="79">
        <v>7.5226309142635131E-2</v>
      </c>
      <c r="FG170" s="79">
        <v>4.798778820984468E-2</v>
      </c>
      <c r="FH170" s="79">
        <v>0.41669754688192778</v>
      </c>
      <c r="FI170" s="79">
        <v>0.42418838394442848</v>
      </c>
      <c r="FJ170" s="79">
        <v>0.31010508890161975</v>
      </c>
      <c r="FK170" s="79">
        <v>0.16796899592225462</v>
      </c>
      <c r="FL170" s="79">
        <v>0.97385213176090069</v>
      </c>
      <c r="FM170" s="79">
        <v>0.18725922688304497</v>
      </c>
      <c r="FN170" s="79">
        <v>6.3044202029813859E-3</v>
      </c>
      <c r="FO170" s="79">
        <v>0.1431286101668687</v>
      </c>
      <c r="FP170" s="79">
        <v>3.5765944800523171E-3</v>
      </c>
      <c r="FQ170" s="79">
        <v>0.4134194157441719</v>
      </c>
      <c r="FR170" s="79">
        <v>4.6036216057810962E-2</v>
      </c>
      <c r="FS170" s="79">
        <v>0.7830062407863102</v>
      </c>
      <c r="FT170" s="79">
        <v>0.67882192912588579</v>
      </c>
      <c r="FU170" s="79">
        <v>0.63561098132250127</v>
      </c>
      <c r="FV170" s="79">
        <v>4.5448205528041694E-3</v>
      </c>
      <c r="FW170" s="79">
        <v>0.69450460091417698</v>
      </c>
      <c r="FX170" s="79">
        <v>4.9990022187417727E-3</v>
      </c>
      <c r="FY170" s="79">
        <v>0.26662734858399334</v>
      </c>
      <c r="FZ170" s="79">
        <v>0.59649950273873875</v>
      </c>
      <c r="GA170" s="79">
        <v>0.33207395573692805</v>
      </c>
      <c r="GB170" s="79">
        <v>6.8197658557517006E-3</v>
      </c>
      <c r="GC170" s="79">
        <v>0.2750641605543902</v>
      </c>
      <c r="GD170" s="79">
        <v>0.70371550520942239</v>
      </c>
      <c r="GE170" s="79">
        <v>0.47650401099207673</v>
      </c>
      <c r="GF170" s="79">
        <v>0.29343191550892572</v>
      </c>
      <c r="GG170" s="79">
        <v>1.5155751585470898</v>
      </c>
      <c r="GH170" s="79">
        <v>2.182363183823248E-3</v>
      </c>
      <c r="GI170" s="79">
        <v>2.182363183823248E-3</v>
      </c>
      <c r="GJ170" s="79">
        <v>0.26662734858399334</v>
      </c>
      <c r="GK170" s="79">
        <v>2.182363183823248E-3</v>
      </c>
      <c r="GL170" s="79">
        <v>9.5751328749243664E-2</v>
      </c>
      <c r="GM170" s="79">
        <v>7.5634476182764544E-3</v>
      </c>
      <c r="GN170" s="79">
        <v>1.9879279331042724E-2</v>
      </c>
      <c r="GO170" s="79">
        <v>8.8141454821977244E-2</v>
      </c>
      <c r="GP170" s="79">
        <v>2.9382361988709298</v>
      </c>
      <c r="GQ170" s="79">
        <v>0.64552605464188251</v>
      </c>
      <c r="GR170" s="79">
        <v>1.3847691230241244</v>
      </c>
      <c r="GS170" s="79">
        <v>2.1467429286196524E-2</v>
      </c>
      <c r="GT170" s="79">
        <v>0.97053724977656952</v>
      </c>
      <c r="GU170" s="79">
        <v>0.44152643942115921</v>
      </c>
      <c r="GV170" s="79">
        <v>0.5582992646961239</v>
      </c>
      <c r="GW170" s="79">
        <v>1.1331115133040568E-3</v>
      </c>
      <c r="GX170" s="79">
        <v>0.13487337651646275</v>
      </c>
      <c r="GY170" s="79">
        <v>0.28568825793201058</v>
      </c>
      <c r="GZ170" s="79">
        <v>0.26145674391579488</v>
      </c>
      <c r="HA170" s="79">
        <v>0.40318275435500711</v>
      </c>
      <c r="HB170" s="79">
        <v>2.182363183823248E-3</v>
      </c>
      <c r="HC170" s="79">
        <v>3.9824761956044424E-2</v>
      </c>
      <c r="HD170" s="79">
        <v>0.14215140152776773</v>
      </c>
      <c r="HE170" s="79">
        <v>0.46467054965829857</v>
      </c>
      <c r="HF170" s="79">
        <v>3.5543525590561691</v>
      </c>
      <c r="HG170" s="79">
        <v>0.58394095631641529</v>
      </c>
      <c r="HH170" s="79">
        <v>1.6369740889392054E-2</v>
      </c>
      <c r="HI170" s="79">
        <v>2.7753882063487847E-2</v>
      </c>
      <c r="HJ170" s="79">
        <v>0.48668487759505502</v>
      </c>
      <c r="HK170" s="79">
        <v>2.0995987618763643E-3</v>
      </c>
      <c r="HL170" s="79">
        <v>0.34901413713577961</v>
      </c>
      <c r="HM170" s="79">
        <v>1.9973066711647203</v>
      </c>
      <c r="HN170" s="79">
        <v>2.182363183823248E-3</v>
      </c>
      <c r="HO170" s="79">
        <v>1.446239877063211</v>
      </c>
      <c r="HP170" s="79">
        <v>4.8843037404479004</v>
      </c>
      <c r="HQ170" s="79">
        <v>4.7332711560952603E-2</v>
      </c>
      <c r="HR170" s="79">
        <v>0.27494693791928865</v>
      </c>
      <c r="HS170" s="80" t="str">
        <f t="shared" si="2"/>
        <v>Water Pollution_Chlorothalonil_Unspecified_Health_N/A for WP Interim Methodology</v>
      </c>
    </row>
    <row r="171" spans="2:227">
      <c r="B171" s="65" t="s">
        <v>9</v>
      </c>
      <c r="C171" s="65" t="s">
        <v>450</v>
      </c>
      <c r="D171" s="65" t="s">
        <v>394</v>
      </c>
      <c r="E171" s="65" t="s">
        <v>395</v>
      </c>
      <c r="F171" s="65" t="s">
        <v>390</v>
      </c>
      <c r="G171" s="65" t="s">
        <v>391</v>
      </c>
      <c r="H171" s="41"/>
      <c r="I171" s="79">
        <v>123.06809702191067</v>
      </c>
      <c r="J171" s="79">
        <v>5.3869232902263917</v>
      </c>
      <c r="K171" s="79">
        <v>74.57319172251276</v>
      </c>
      <c r="L171" s="79">
        <v>1.9693179681644952</v>
      </c>
      <c r="M171" s="79">
        <v>16.965091337845941</v>
      </c>
      <c r="N171" s="79">
        <v>19.468219160385363</v>
      </c>
      <c r="O171" s="79">
        <v>20.957446332729045</v>
      </c>
      <c r="P171" s="79">
        <v>3.6737665515165121</v>
      </c>
      <c r="Q171" s="79">
        <v>2.8344204913033311</v>
      </c>
      <c r="R171" s="79">
        <v>20.957446332729045</v>
      </c>
      <c r="S171" s="79">
        <v>0.75204201351525912</v>
      </c>
      <c r="T171" s="79">
        <v>5.4768952635550407</v>
      </c>
      <c r="U171" s="79">
        <v>28.967599481618286</v>
      </c>
      <c r="V171" s="79">
        <v>20.957446332729045</v>
      </c>
      <c r="W171" s="79">
        <v>124.11876475473287</v>
      </c>
      <c r="X171" s="79">
        <v>158.80929539633101</v>
      </c>
      <c r="Y171" s="79">
        <v>20.957446332729045</v>
      </c>
      <c r="Z171" s="79">
        <v>26.656058280962224</v>
      </c>
      <c r="AA171" s="79">
        <v>88.329916181360602</v>
      </c>
      <c r="AB171" s="79">
        <v>2.3970024826741403</v>
      </c>
      <c r="AC171" s="79">
        <v>50.083541903741143</v>
      </c>
      <c r="AD171" s="79">
        <v>0.22844520702136531</v>
      </c>
      <c r="AE171" s="79">
        <v>5.6177166720963054</v>
      </c>
      <c r="AF171" s="79">
        <v>1.5104962659070456</v>
      </c>
      <c r="AG171" s="79">
        <v>25.020044681503254</v>
      </c>
      <c r="AH171" s="79">
        <v>1.3133757685597098</v>
      </c>
      <c r="AI171" s="79">
        <v>4.2097855452320001</v>
      </c>
      <c r="AJ171" s="79">
        <v>20.957446332729045</v>
      </c>
      <c r="AK171" s="79">
        <v>38.775783597382201</v>
      </c>
      <c r="AL171" s="79">
        <v>16.117909591600437</v>
      </c>
      <c r="AM171" s="79">
        <v>76.32429939682811</v>
      </c>
      <c r="AN171" s="79">
        <v>1.3301570677214736</v>
      </c>
      <c r="AO171" s="79">
        <v>24.145404289156676</v>
      </c>
      <c r="AP171" s="79">
        <v>19.127328707652907</v>
      </c>
      <c r="AQ171" s="79">
        <v>20.036780379978648</v>
      </c>
      <c r="AR171" s="79">
        <v>8.5093916622143953E-2</v>
      </c>
      <c r="AS171" s="79">
        <v>20.957446332729045</v>
      </c>
      <c r="AT171" s="79">
        <v>5.1236268281525268</v>
      </c>
      <c r="AU171" s="79">
        <v>11.394147882792719</v>
      </c>
      <c r="AV171" s="79">
        <v>16.965091337845941</v>
      </c>
      <c r="AW171" s="79">
        <v>1.6886291755834226</v>
      </c>
      <c r="AX171" s="79">
        <v>38.60661082136054</v>
      </c>
      <c r="AY171" s="79">
        <v>2.7080649218334027</v>
      </c>
      <c r="AZ171" s="79">
        <v>24.145404289156676</v>
      </c>
      <c r="BA171" s="79">
        <v>1.4295765153510962</v>
      </c>
      <c r="BB171" s="79">
        <v>7.6903304271111175</v>
      </c>
      <c r="BC171" s="79">
        <v>11.585676751695438</v>
      </c>
      <c r="BD171" s="79">
        <v>32.254746616855641</v>
      </c>
      <c r="BE171" s="79">
        <v>11.808059026622855</v>
      </c>
      <c r="BF171" s="79">
        <v>34.843497121948246</v>
      </c>
      <c r="BG171" s="79">
        <v>20.957446332729045</v>
      </c>
      <c r="BH171" s="79">
        <v>18.929871362207798</v>
      </c>
      <c r="BI171" s="79">
        <v>20.038068570566182</v>
      </c>
      <c r="BJ171" s="79">
        <v>23.266960334927678</v>
      </c>
      <c r="BK171" s="79">
        <v>84.729927029012302</v>
      </c>
      <c r="BL171" s="79">
        <v>20.957446332729045</v>
      </c>
      <c r="BM171" s="79">
        <v>58.64595565651581</v>
      </c>
      <c r="BN171" s="79">
        <v>7.7161753507653668</v>
      </c>
      <c r="BO171" s="79">
        <v>55.386184661747436</v>
      </c>
      <c r="BP171" s="79">
        <v>55.571709792189807</v>
      </c>
      <c r="BQ171" s="79">
        <v>14.652898806723778</v>
      </c>
      <c r="BR171" s="79">
        <v>57.656362841995872</v>
      </c>
      <c r="BS171" s="79">
        <v>2.5683069463506993</v>
      </c>
      <c r="BT171" s="79">
        <v>24.145404289156676</v>
      </c>
      <c r="BU171" s="79">
        <v>67.175231469460599</v>
      </c>
      <c r="BV171" s="79">
        <v>18.929871362207798</v>
      </c>
      <c r="BW171" s="79">
        <v>1.9693179681644952</v>
      </c>
      <c r="BX171" s="79">
        <v>0.80756088693272965</v>
      </c>
      <c r="BY171" s="79">
        <v>19.831365106382151</v>
      </c>
      <c r="BZ171" s="79">
        <v>1.9693179681644952</v>
      </c>
      <c r="CA171" s="79">
        <v>1.1702777352642522</v>
      </c>
      <c r="CB171" s="79">
        <v>24.145404289156676</v>
      </c>
      <c r="CC171" s="79">
        <v>21.244621809095165</v>
      </c>
      <c r="CD171" s="79">
        <v>25.239311059511174</v>
      </c>
      <c r="CE171" s="79">
        <v>19.406779798776505</v>
      </c>
      <c r="CF171" s="79">
        <v>16.965091337845941</v>
      </c>
      <c r="CG171" s="79">
        <v>15.246891317341746</v>
      </c>
      <c r="CH171" s="79">
        <v>9.9175247596548222E-3</v>
      </c>
      <c r="CI171" s="79">
        <v>20.957446332729045</v>
      </c>
      <c r="CJ171" s="79">
        <v>38.775783597382201</v>
      </c>
      <c r="CK171" s="79">
        <v>19.233427858582061</v>
      </c>
      <c r="CL171" s="79">
        <v>23.058687119526329</v>
      </c>
      <c r="CM171" s="79">
        <v>4.4723581780651775</v>
      </c>
      <c r="CN171" s="79">
        <v>0.13972557630602775</v>
      </c>
      <c r="CO171" s="79">
        <v>199.2585083854018</v>
      </c>
      <c r="CP171" s="79">
        <v>28.729868268870309</v>
      </c>
      <c r="CQ171" s="79">
        <v>38.775783597382201</v>
      </c>
      <c r="CR171" s="79">
        <v>29.372500650741102</v>
      </c>
      <c r="CS171" s="79">
        <v>0.345806831499955</v>
      </c>
      <c r="CT171" s="79">
        <v>70.827964136406123</v>
      </c>
      <c r="CU171" s="79">
        <v>6.9629946171862258</v>
      </c>
      <c r="CV171" s="79">
        <v>42.908252190184491</v>
      </c>
      <c r="CW171" s="79">
        <v>60.118814760332917</v>
      </c>
      <c r="CX171" s="79">
        <v>8.8140300809770142</v>
      </c>
      <c r="CY171" s="79">
        <v>16.965091337845941</v>
      </c>
      <c r="CZ171" s="79">
        <v>31.621091608537562</v>
      </c>
      <c r="DA171" s="79">
        <v>10.69438352511848</v>
      </c>
      <c r="DB171" s="79">
        <v>20.957446332729045</v>
      </c>
      <c r="DC171" s="79">
        <v>26.577105976902853</v>
      </c>
      <c r="DD171" s="79">
        <v>511.86059444172133</v>
      </c>
      <c r="DE171" s="79">
        <v>2.8606669470304067</v>
      </c>
      <c r="DF171" s="79">
        <v>12.179646122707181</v>
      </c>
      <c r="DG171" s="79">
        <v>38.775783597382201</v>
      </c>
      <c r="DH171" s="79">
        <v>145.55150453461465</v>
      </c>
      <c r="DI171" s="79">
        <v>93.627769824306753</v>
      </c>
      <c r="DJ171" s="79">
        <v>18.929871362207798</v>
      </c>
      <c r="DK171" s="79">
        <v>124.11876475473287</v>
      </c>
      <c r="DL171" s="79">
        <v>29.916719954695616</v>
      </c>
      <c r="DM171" s="79">
        <v>7.974870906294611</v>
      </c>
      <c r="DN171" s="79">
        <v>5.0336268527036676</v>
      </c>
      <c r="DO171" s="79">
        <v>124.11876475473287</v>
      </c>
      <c r="DP171" s="79">
        <v>67.404142820605955</v>
      </c>
      <c r="DQ171" s="79">
        <v>4.6000127494890659</v>
      </c>
      <c r="DR171" s="79">
        <v>21.261604060435321</v>
      </c>
      <c r="DS171" s="79">
        <v>16.965091337845941</v>
      </c>
      <c r="DT171" s="79">
        <v>7.8238464660467191</v>
      </c>
      <c r="DU171" s="79">
        <v>16.965091337845941</v>
      </c>
      <c r="DV171" s="79">
        <v>38.775783597382201</v>
      </c>
      <c r="DW171" s="79">
        <v>20.357635461849295</v>
      </c>
      <c r="DX171" s="79">
        <v>0.3901317116910098</v>
      </c>
      <c r="DY171" s="79">
        <v>12.317258798688906</v>
      </c>
      <c r="DZ171" s="79">
        <v>96.32556653562979</v>
      </c>
      <c r="EA171" s="79">
        <v>16.875267674715797</v>
      </c>
      <c r="EB171" s="79">
        <v>124.11876475473287</v>
      </c>
      <c r="EC171" s="79">
        <v>38.775783597382201</v>
      </c>
      <c r="ED171" s="79">
        <v>28.944306056376554</v>
      </c>
      <c r="EE171" s="79">
        <v>24.145404289156676</v>
      </c>
      <c r="EF171" s="79">
        <v>14.040193743826679</v>
      </c>
      <c r="EG171" s="79">
        <v>38.775783597382201</v>
      </c>
      <c r="EH171" s="79">
        <v>30.877603235987195</v>
      </c>
      <c r="EI171" s="79">
        <v>16.965091337845941</v>
      </c>
      <c r="EJ171" s="79">
        <v>0.2883587708605212</v>
      </c>
      <c r="EK171" s="79">
        <v>18.929871362207798</v>
      </c>
      <c r="EL171" s="79">
        <v>167.28106084861329</v>
      </c>
      <c r="EM171" s="79">
        <v>2.8359502914768817</v>
      </c>
      <c r="EN171" s="79">
        <v>18.301253728115483</v>
      </c>
      <c r="EO171" s="79">
        <v>4.1058823619691971</v>
      </c>
      <c r="EP171" s="79">
        <v>38.775783597382201</v>
      </c>
      <c r="EQ171" s="79">
        <v>57.949959800355323</v>
      </c>
      <c r="ER171" s="79">
        <v>12.137139323271127</v>
      </c>
      <c r="ES171" s="79">
        <v>1.9693179681644952</v>
      </c>
      <c r="ET171" s="79">
        <v>1.1372875853299622</v>
      </c>
      <c r="EU171" s="79">
        <v>4.5683292146218033</v>
      </c>
      <c r="EV171" s="79">
        <v>73.929695362587211</v>
      </c>
      <c r="EW171" s="79">
        <v>99.952598677428455</v>
      </c>
      <c r="EX171" s="79">
        <v>2.3658723016935053</v>
      </c>
      <c r="EY171" s="79">
        <v>38.775783597382201</v>
      </c>
      <c r="EZ171" s="79">
        <v>1.0172952229367231</v>
      </c>
      <c r="FA171" s="79">
        <v>35.718779686059918</v>
      </c>
      <c r="FB171" s="79">
        <v>140.19224982963814</v>
      </c>
      <c r="FC171" s="79">
        <v>38.775783597382201</v>
      </c>
      <c r="FD171" s="79">
        <v>2.6404862027107794</v>
      </c>
      <c r="FE171" s="79">
        <v>4.0063917836522647</v>
      </c>
      <c r="FF171" s="79">
        <v>2.8963777436404641</v>
      </c>
      <c r="FG171" s="79">
        <v>2.583597813245611</v>
      </c>
      <c r="FH171" s="79">
        <v>32.842182541959033</v>
      </c>
      <c r="FI171" s="79">
        <v>21.442288928846764</v>
      </c>
      <c r="FJ171" s="79">
        <v>23.295605701671715</v>
      </c>
      <c r="FK171" s="79">
        <v>20.957446332729045</v>
      </c>
      <c r="FL171" s="79">
        <v>124.11876475473287</v>
      </c>
      <c r="FM171" s="79">
        <v>9.2707712963981592</v>
      </c>
      <c r="FN171" s="79">
        <v>0.2070446963878185</v>
      </c>
      <c r="FO171" s="79">
        <v>6.1387022343058915</v>
      </c>
      <c r="FP171" s="79">
        <v>1.9693179681644952</v>
      </c>
      <c r="FQ171" s="79">
        <v>16.965091337845941</v>
      </c>
      <c r="FR171" s="79">
        <v>24.145404289156676</v>
      </c>
      <c r="FS171" s="79">
        <v>51.328792348395808</v>
      </c>
      <c r="FT171" s="79">
        <v>45.217232609809848</v>
      </c>
      <c r="FU171" s="79">
        <v>29.478226998120824</v>
      </c>
      <c r="FV171" s="79">
        <v>24.145404289156676</v>
      </c>
      <c r="FW171" s="79">
        <v>36.090416080659914</v>
      </c>
      <c r="FX171" s="79">
        <v>38.775783597382201</v>
      </c>
      <c r="FY171" s="79">
        <v>20.957446332729045</v>
      </c>
      <c r="FZ171" s="79">
        <v>25.840593864361104</v>
      </c>
      <c r="GA171" s="79">
        <v>15.164073980983602</v>
      </c>
      <c r="GB171" s="79">
        <v>4.018624305648264</v>
      </c>
      <c r="GC171" s="79">
        <v>25.004630962906138</v>
      </c>
      <c r="GD171" s="79">
        <v>37.124489886817564</v>
      </c>
      <c r="GE171" s="79">
        <v>24.145404289156676</v>
      </c>
      <c r="GF171" s="79">
        <v>19.334997299981953</v>
      </c>
      <c r="GG171" s="79">
        <v>117.81368289267081</v>
      </c>
      <c r="GH171" s="79">
        <v>20.957446332729045</v>
      </c>
      <c r="GI171" s="79">
        <v>20.957446332729045</v>
      </c>
      <c r="GJ171" s="79">
        <v>20.957446332729045</v>
      </c>
      <c r="GK171" s="79">
        <v>20.957446332729045</v>
      </c>
      <c r="GL171" s="79">
        <v>6.4111833060173993</v>
      </c>
      <c r="GM171" s="79">
        <v>0.45378343285914602</v>
      </c>
      <c r="GN171" s="79">
        <v>0.76442091723447181</v>
      </c>
      <c r="GO171" s="79">
        <v>2.8431617798608411</v>
      </c>
      <c r="GP171" s="79">
        <v>177.40845928179942</v>
      </c>
      <c r="GQ171" s="79">
        <v>38.775783597382201</v>
      </c>
      <c r="GR171" s="79">
        <v>71.206936899608223</v>
      </c>
      <c r="GS171" s="79">
        <v>0.78954736398377601</v>
      </c>
      <c r="GT171" s="79">
        <v>36.131702010452813</v>
      </c>
      <c r="GU171" s="79">
        <v>38.775783597382201</v>
      </c>
      <c r="GV171" s="79">
        <v>44.209153096558083</v>
      </c>
      <c r="GW171" s="79">
        <v>1.9693179681644952</v>
      </c>
      <c r="GX171" s="79">
        <v>20.957446332729045</v>
      </c>
      <c r="GY171" s="79">
        <v>27.493632232486124</v>
      </c>
      <c r="GZ171" s="79">
        <v>15.133274965792246</v>
      </c>
      <c r="HA171" s="79">
        <v>22.231093603347716</v>
      </c>
      <c r="HB171" s="79">
        <v>20.957446332729045</v>
      </c>
      <c r="HC171" s="79">
        <v>1.9693179681644952</v>
      </c>
      <c r="HD171" s="79">
        <v>4.9215871640206963</v>
      </c>
      <c r="HE171" s="79">
        <v>24.80042962609771</v>
      </c>
      <c r="HF171" s="79">
        <v>250.3148345259479</v>
      </c>
      <c r="HG171" s="79">
        <v>29.242611890313441</v>
      </c>
      <c r="HH171" s="79">
        <v>0.59032417968229722</v>
      </c>
      <c r="HI171" s="79">
        <v>1.96876146411305</v>
      </c>
      <c r="HJ171" s="79">
        <v>30.051794747993153</v>
      </c>
      <c r="HK171" s="79">
        <v>1.9693179681644952</v>
      </c>
      <c r="HL171" s="79">
        <v>20.957446332729045</v>
      </c>
      <c r="HM171" s="79">
        <v>100.5456373413033</v>
      </c>
      <c r="HN171" s="79">
        <v>20.957446332729045</v>
      </c>
      <c r="HO171" s="79">
        <v>124.11876475473287</v>
      </c>
      <c r="HP171" s="79">
        <v>269.77625192320642</v>
      </c>
      <c r="HQ171" s="79">
        <v>1.650938963202957</v>
      </c>
      <c r="HR171" s="79">
        <v>12.641622709798224</v>
      </c>
      <c r="HS171" s="80" t="str">
        <f t="shared" si="2"/>
        <v>Water Pollution_CYANAZINE_Freshwater_Health_N/A for WP Interim Methodology</v>
      </c>
    </row>
    <row r="172" spans="2:227">
      <c r="B172" s="65" t="s">
        <v>9</v>
      </c>
      <c r="C172" s="65" t="s">
        <v>450</v>
      </c>
      <c r="D172" s="65" t="s">
        <v>396</v>
      </c>
      <c r="E172" s="65" t="s">
        <v>395</v>
      </c>
      <c r="F172" s="65" t="s">
        <v>390</v>
      </c>
      <c r="G172" s="65" t="s">
        <v>391</v>
      </c>
      <c r="H172" s="41"/>
      <c r="I172" s="79">
        <v>1.7226572086894824E-3</v>
      </c>
      <c r="J172" s="79">
        <v>2.3331790171015011E-3</v>
      </c>
      <c r="K172" s="79">
        <v>7.876658842340194E-3</v>
      </c>
      <c r="L172" s="79">
        <v>2.2784517976288401E-3</v>
      </c>
      <c r="M172" s="79">
        <v>1.8698460315719131E-2</v>
      </c>
      <c r="N172" s="79">
        <v>8.7260669461986188E-3</v>
      </c>
      <c r="O172" s="79">
        <v>5.4765927251249078E-3</v>
      </c>
      <c r="P172" s="79">
        <v>6.3049803512759536E-3</v>
      </c>
      <c r="Q172" s="79">
        <v>3.0340478461863751E-3</v>
      </c>
      <c r="R172" s="79">
        <v>5.4765927251249078E-3</v>
      </c>
      <c r="S172" s="79">
        <v>2.6832269340806856E-3</v>
      </c>
      <c r="T172" s="79">
        <v>4.9255856188347602E-2</v>
      </c>
      <c r="U172" s="79">
        <v>1.8547003887827676E-3</v>
      </c>
      <c r="V172" s="79">
        <v>5.4765927251249078E-3</v>
      </c>
      <c r="W172" s="79">
        <v>8.829932379389116E-3</v>
      </c>
      <c r="X172" s="79">
        <v>2.7789425112733364E-2</v>
      </c>
      <c r="Y172" s="79">
        <v>5.4765927251249078E-3</v>
      </c>
      <c r="Z172" s="79">
        <v>4.2078972007925392E-3</v>
      </c>
      <c r="AA172" s="79">
        <v>5.4029568089628069E-2</v>
      </c>
      <c r="AB172" s="79">
        <v>2.0552401119408761E-3</v>
      </c>
      <c r="AC172" s="79">
        <v>2.2887915698008927E-2</v>
      </c>
      <c r="AD172" s="79">
        <v>5.9423311191884112E-3</v>
      </c>
      <c r="AE172" s="79">
        <v>1.7472805234423367E-3</v>
      </c>
      <c r="AF172" s="79">
        <v>1.0756268760974869E-2</v>
      </c>
      <c r="AG172" s="79">
        <v>5.0415211981002066E-3</v>
      </c>
      <c r="AH172" s="79">
        <v>4.0083416366754478E-2</v>
      </c>
      <c r="AI172" s="79">
        <v>7.7470110194260899E-3</v>
      </c>
      <c r="AJ172" s="79">
        <v>5.4765927251249078E-3</v>
      </c>
      <c r="AK172" s="79">
        <v>2.2213657481578743E-2</v>
      </c>
      <c r="AL172" s="79">
        <v>3.762293550289039E-3</v>
      </c>
      <c r="AM172" s="79">
        <v>1.9491312771777028E-2</v>
      </c>
      <c r="AN172" s="79">
        <v>1.512889730487574E-2</v>
      </c>
      <c r="AO172" s="79">
        <v>1.5639552454043328E-2</v>
      </c>
      <c r="AP172" s="79">
        <v>4.8552105862432393E-3</v>
      </c>
      <c r="AQ172" s="79">
        <v>2.2339625279705021E-2</v>
      </c>
      <c r="AR172" s="79">
        <v>3.7885178152335451E-3</v>
      </c>
      <c r="AS172" s="79">
        <v>5.4765927251249078E-3</v>
      </c>
      <c r="AT172" s="79">
        <v>3.0095047102663901E-3</v>
      </c>
      <c r="AU172" s="79">
        <v>6.4996325057864006E-3</v>
      </c>
      <c r="AV172" s="79">
        <v>1.8698460315719131E-2</v>
      </c>
      <c r="AW172" s="79">
        <v>4.8345749419853304E-3</v>
      </c>
      <c r="AX172" s="79">
        <v>6.3793955395685539E-2</v>
      </c>
      <c r="AY172" s="79">
        <v>4.3135448293844187E-3</v>
      </c>
      <c r="AZ172" s="79">
        <v>1.5639552454043328E-2</v>
      </c>
      <c r="BA172" s="79">
        <v>4.8924963707363316E-2</v>
      </c>
      <c r="BB172" s="79">
        <v>3.3202273816118642E-2</v>
      </c>
      <c r="BC172" s="79">
        <v>2.6367269017606517E-3</v>
      </c>
      <c r="BD172" s="79">
        <v>2.5995901965956577E-2</v>
      </c>
      <c r="BE172" s="79">
        <v>2.1933122134269014E-3</v>
      </c>
      <c r="BF172" s="79">
        <v>3.3313410284835027E-3</v>
      </c>
      <c r="BG172" s="79">
        <v>5.4765927251249078E-3</v>
      </c>
      <c r="BH172" s="79">
        <v>1.0397154625562639E-2</v>
      </c>
      <c r="BI172" s="79">
        <v>5.3273389557290642E-2</v>
      </c>
      <c r="BJ172" s="79">
        <v>6.3549396688208359E-3</v>
      </c>
      <c r="BK172" s="79">
        <v>2.3502454092796769E-3</v>
      </c>
      <c r="BL172" s="79">
        <v>5.4765927251249078E-3</v>
      </c>
      <c r="BM172" s="79">
        <v>7.9830795498005321E-3</v>
      </c>
      <c r="BN172" s="79">
        <v>4.5571972608052375E-3</v>
      </c>
      <c r="BO172" s="79">
        <v>1.1455650948698605E-2</v>
      </c>
      <c r="BP172" s="79">
        <v>3.8786821326220172E-3</v>
      </c>
      <c r="BQ172" s="79">
        <v>1.3523003560343222E-2</v>
      </c>
      <c r="BR172" s="79">
        <v>1.7719235629857985E-3</v>
      </c>
      <c r="BS172" s="79">
        <v>2.8436563808048984E-3</v>
      </c>
      <c r="BT172" s="79">
        <v>1.5639552454043328E-2</v>
      </c>
      <c r="BU172" s="79">
        <v>1.7099168082225964E-3</v>
      </c>
      <c r="BV172" s="79">
        <v>1.0397154625562639E-2</v>
      </c>
      <c r="BW172" s="79">
        <v>2.2784517976288401E-3</v>
      </c>
      <c r="BX172" s="79">
        <v>8.0244981155175275E-3</v>
      </c>
      <c r="BY172" s="79">
        <v>1.7961515675270497E-2</v>
      </c>
      <c r="BZ172" s="79">
        <v>2.2784517976288401E-3</v>
      </c>
      <c r="CA172" s="79">
        <v>7.3175430595997428E-3</v>
      </c>
      <c r="CB172" s="79">
        <v>1.5639552454043328E-2</v>
      </c>
      <c r="CC172" s="79">
        <v>2.8653272525436574E-3</v>
      </c>
      <c r="CD172" s="79">
        <v>1.7012484729000014E-2</v>
      </c>
      <c r="CE172" s="79">
        <v>4.7755329140075548E-2</v>
      </c>
      <c r="CF172" s="79">
        <v>1.8698460315719131E-2</v>
      </c>
      <c r="CG172" s="79">
        <v>4.7565212882853258E-3</v>
      </c>
      <c r="CH172" s="79">
        <v>1.7579155576047877E-3</v>
      </c>
      <c r="CI172" s="79">
        <v>5.4765927251249078E-3</v>
      </c>
      <c r="CJ172" s="79">
        <v>2.2213657481578743E-2</v>
      </c>
      <c r="CK172" s="79">
        <v>3.2359088316825553E-3</v>
      </c>
      <c r="CL172" s="79">
        <v>3.5675850308147891E-2</v>
      </c>
      <c r="CM172" s="79">
        <v>2.645839900377926E-3</v>
      </c>
      <c r="CN172" s="79">
        <v>7.1008997103244043E-3</v>
      </c>
      <c r="CO172" s="79">
        <v>2.5172426412859964E-3</v>
      </c>
      <c r="CP172" s="79">
        <v>4.045209379290593E-3</v>
      </c>
      <c r="CQ172" s="79">
        <v>2.2213657481578743E-2</v>
      </c>
      <c r="CR172" s="79">
        <v>1.1556841823997003E-2</v>
      </c>
      <c r="CS172" s="79">
        <v>2.0514322157381931E-3</v>
      </c>
      <c r="CT172" s="79">
        <v>1.6489008870964186E-2</v>
      </c>
      <c r="CU172" s="79">
        <v>5.1356945721207931E-3</v>
      </c>
      <c r="CV172" s="79">
        <v>4.4967275602034911E-3</v>
      </c>
      <c r="CW172" s="79">
        <v>5.2418499282086721E-3</v>
      </c>
      <c r="CX172" s="79">
        <v>3.8806712884304918E-3</v>
      </c>
      <c r="CY172" s="79">
        <v>1.8698460315719131E-2</v>
      </c>
      <c r="CZ172" s="79">
        <v>2.8079872261322275E-2</v>
      </c>
      <c r="DA172" s="79">
        <v>8.0842284093782003E-3</v>
      </c>
      <c r="DB172" s="79">
        <v>5.4765927251249078E-3</v>
      </c>
      <c r="DC172" s="79">
        <v>1.5048888237719089E-2</v>
      </c>
      <c r="DD172" s="79">
        <v>2.2111196219362382E-2</v>
      </c>
      <c r="DE172" s="79">
        <v>2.1976296766004649E-3</v>
      </c>
      <c r="DF172" s="79">
        <v>3.6726304626230931E-3</v>
      </c>
      <c r="DG172" s="79">
        <v>2.2213657481578743E-2</v>
      </c>
      <c r="DH172" s="79">
        <v>9.5562529001588948E-3</v>
      </c>
      <c r="DI172" s="79">
        <v>8.3218273993211703E-2</v>
      </c>
      <c r="DJ172" s="79">
        <v>1.0397154625562639E-2</v>
      </c>
      <c r="DK172" s="79">
        <v>8.829932379389116E-3</v>
      </c>
      <c r="DL172" s="79">
        <v>7.6813637789359124E-3</v>
      </c>
      <c r="DM172" s="79">
        <v>1.408466088704863E-2</v>
      </c>
      <c r="DN172" s="79">
        <v>3.6816488559474271E-3</v>
      </c>
      <c r="DO172" s="79">
        <v>8.829932379389116E-3</v>
      </c>
      <c r="DP172" s="79">
        <v>1.7356976299433761E-3</v>
      </c>
      <c r="DQ172" s="79">
        <v>3.3465881779137785E-3</v>
      </c>
      <c r="DR172" s="79">
        <v>2.8325670173497499E-3</v>
      </c>
      <c r="DS172" s="79">
        <v>1.8698460315719131E-2</v>
      </c>
      <c r="DT172" s="79">
        <v>2.1247165172488622E-2</v>
      </c>
      <c r="DU172" s="79">
        <v>1.8698460315719131E-2</v>
      </c>
      <c r="DV172" s="79">
        <v>2.2213657481578743E-2</v>
      </c>
      <c r="DW172" s="79">
        <v>3.2956441553046176E-3</v>
      </c>
      <c r="DX172" s="79">
        <v>4.1989145855033487E-3</v>
      </c>
      <c r="DY172" s="79">
        <v>4.2112871638922446E-2</v>
      </c>
      <c r="DZ172" s="79">
        <v>1.0983546444076342E-2</v>
      </c>
      <c r="EA172" s="79">
        <v>1.7262875031828473E-3</v>
      </c>
      <c r="EB172" s="79">
        <v>8.829932379389116E-3</v>
      </c>
      <c r="EC172" s="79">
        <v>2.2213657481578743E-2</v>
      </c>
      <c r="ED172" s="79">
        <v>6.1711809829652483E-3</v>
      </c>
      <c r="EE172" s="79">
        <v>1.5639552454043328E-2</v>
      </c>
      <c r="EF172" s="79">
        <v>7.1174081269428585E-3</v>
      </c>
      <c r="EG172" s="79">
        <v>2.2213657481578743E-2</v>
      </c>
      <c r="EH172" s="79">
        <v>5.8044758208245124E-3</v>
      </c>
      <c r="EI172" s="79">
        <v>1.8698460315719131E-2</v>
      </c>
      <c r="EJ172" s="79">
        <v>2.4378029406890815E-3</v>
      </c>
      <c r="EK172" s="79">
        <v>1.0397154625562639E-2</v>
      </c>
      <c r="EL172" s="79">
        <v>8.4152034830842441E-3</v>
      </c>
      <c r="EM172" s="79">
        <v>2.7397484416072418E-3</v>
      </c>
      <c r="EN172" s="79">
        <v>1.9894949979792836E-2</v>
      </c>
      <c r="EO172" s="79">
        <v>2.859456717615482E-3</v>
      </c>
      <c r="EP172" s="79">
        <v>2.2213657481578743E-2</v>
      </c>
      <c r="EQ172" s="79">
        <v>1.7366995915934574E-3</v>
      </c>
      <c r="ER172" s="79">
        <v>2.4418102685720561E-2</v>
      </c>
      <c r="ES172" s="79">
        <v>2.2784517976288401E-3</v>
      </c>
      <c r="ET172" s="79">
        <v>2.1549137462682885E-3</v>
      </c>
      <c r="EU172" s="79">
        <v>2.3371572142016042E-3</v>
      </c>
      <c r="EV172" s="79">
        <v>1.065298413641751E-2</v>
      </c>
      <c r="EW172" s="79">
        <v>3.5672487232663801E-2</v>
      </c>
      <c r="EX172" s="79">
        <v>4.1540806921890459E-2</v>
      </c>
      <c r="EY172" s="79">
        <v>2.2213657481578743E-2</v>
      </c>
      <c r="EZ172" s="79">
        <v>4.893856399042871E-3</v>
      </c>
      <c r="FA172" s="79">
        <v>2.4161501353752689E-3</v>
      </c>
      <c r="FB172" s="79">
        <v>8.9483385626333185E-3</v>
      </c>
      <c r="FC172" s="79">
        <v>2.2213657481578743E-2</v>
      </c>
      <c r="FD172" s="79">
        <v>3.1282905453237668E-3</v>
      </c>
      <c r="FE172" s="79">
        <v>2.9686114971982924E-3</v>
      </c>
      <c r="FF172" s="79">
        <v>6.7341500404873933E-3</v>
      </c>
      <c r="FG172" s="79">
        <v>1.8763361033926427E-2</v>
      </c>
      <c r="FH172" s="79">
        <v>6.0450319740623978E-3</v>
      </c>
      <c r="FI172" s="79">
        <v>3.2210489789510834E-2</v>
      </c>
      <c r="FJ172" s="79">
        <v>1.7276190702473701E-2</v>
      </c>
      <c r="FK172" s="79">
        <v>5.4765927251249078E-3</v>
      </c>
      <c r="FL172" s="79">
        <v>8.829932379389116E-3</v>
      </c>
      <c r="FM172" s="79">
        <v>4.6287276983013985E-3</v>
      </c>
      <c r="FN172" s="79">
        <v>5.6591561395040136E-3</v>
      </c>
      <c r="FO172" s="79">
        <v>4.6429280114677045E-3</v>
      </c>
      <c r="FP172" s="79">
        <v>2.2784517976288401E-3</v>
      </c>
      <c r="FQ172" s="79">
        <v>1.8698460315719131E-2</v>
      </c>
      <c r="FR172" s="79">
        <v>1.5639552454043328E-2</v>
      </c>
      <c r="FS172" s="79">
        <v>5.6206468660277217E-3</v>
      </c>
      <c r="FT172" s="79">
        <v>4.4725716796577532E-2</v>
      </c>
      <c r="FU172" s="79">
        <v>4.9616311454844962E-3</v>
      </c>
      <c r="FV172" s="79">
        <v>1.5639552454043328E-2</v>
      </c>
      <c r="FW172" s="79">
        <v>1.1492183855205205E-2</v>
      </c>
      <c r="FX172" s="79">
        <v>2.2213657481578743E-2</v>
      </c>
      <c r="FY172" s="79">
        <v>5.4765927251249078E-3</v>
      </c>
      <c r="FZ172" s="79">
        <v>4.3061031244222392E-2</v>
      </c>
      <c r="GA172" s="79">
        <v>1.1939925376616598E-2</v>
      </c>
      <c r="GB172" s="79">
        <v>1.9972147125375457E-3</v>
      </c>
      <c r="GC172" s="79">
        <v>2.2132048634940617E-3</v>
      </c>
      <c r="GD172" s="79">
        <v>9.6509559433723986E-3</v>
      </c>
      <c r="GE172" s="79">
        <v>1.5639552454043328E-2</v>
      </c>
      <c r="GF172" s="79">
        <v>1.7496692155943631E-2</v>
      </c>
      <c r="GG172" s="79">
        <v>1.8451415238478243E-2</v>
      </c>
      <c r="GH172" s="79">
        <v>5.4765927251249078E-3</v>
      </c>
      <c r="GI172" s="79">
        <v>5.4765927251249078E-3</v>
      </c>
      <c r="GJ172" s="79">
        <v>5.4765927251249078E-3</v>
      </c>
      <c r="GK172" s="79">
        <v>5.4765927251249078E-3</v>
      </c>
      <c r="GL172" s="79">
        <v>2.1678580137656166E-3</v>
      </c>
      <c r="GM172" s="79">
        <v>3.5434213895184806E-3</v>
      </c>
      <c r="GN172" s="79">
        <v>5.6387909812406324E-3</v>
      </c>
      <c r="GO172" s="79">
        <v>5.5803373838342496E-2</v>
      </c>
      <c r="GP172" s="79">
        <v>4.5819001825902154E-3</v>
      </c>
      <c r="GQ172" s="79">
        <v>2.2213657481578743E-2</v>
      </c>
      <c r="GR172" s="79">
        <v>4.6824187868458652E-3</v>
      </c>
      <c r="GS172" s="79">
        <v>5.2036696431334512E-3</v>
      </c>
      <c r="GT172" s="79">
        <v>2.5800785832371022E-2</v>
      </c>
      <c r="GU172" s="79">
        <v>2.2213657481578743E-2</v>
      </c>
      <c r="GV172" s="79">
        <v>8.206674681614673E-2</v>
      </c>
      <c r="GW172" s="79">
        <v>2.2784517976288401E-3</v>
      </c>
      <c r="GX172" s="79">
        <v>5.4765927251249078E-3</v>
      </c>
      <c r="GY172" s="79">
        <v>5.9217147004653886E-3</v>
      </c>
      <c r="GZ172" s="79">
        <v>4.6516943779735895E-3</v>
      </c>
      <c r="HA172" s="79">
        <v>1.7472593697327237E-3</v>
      </c>
      <c r="HB172" s="79">
        <v>5.4765927251249078E-3</v>
      </c>
      <c r="HC172" s="79">
        <v>2.2784517976288401E-3</v>
      </c>
      <c r="HD172" s="79">
        <v>1.7300143467975304E-3</v>
      </c>
      <c r="HE172" s="79">
        <v>6.3765748396411078E-3</v>
      </c>
      <c r="HF172" s="79">
        <v>1.2980401844444862E-2</v>
      </c>
      <c r="HG172" s="79">
        <v>6.9931639086107319E-3</v>
      </c>
      <c r="HH172" s="79">
        <v>1.2280559984726901E-2</v>
      </c>
      <c r="HI172" s="79">
        <v>3.5633441513043969E-3</v>
      </c>
      <c r="HJ172" s="79">
        <v>1.7227974291951535E-3</v>
      </c>
      <c r="HK172" s="79">
        <v>2.2784517976288401E-3</v>
      </c>
      <c r="HL172" s="79">
        <v>5.4765927251249078E-3</v>
      </c>
      <c r="HM172" s="79">
        <v>1.603821430687848E-2</v>
      </c>
      <c r="HN172" s="79">
        <v>5.4765927251249078E-3</v>
      </c>
      <c r="HO172" s="79">
        <v>8.829932379389116E-3</v>
      </c>
      <c r="HP172" s="79">
        <v>8.068200292083964E-3</v>
      </c>
      <c r="HQ172" s="79">
        <v>4.5352396690883541E-3</v>
      </c>
      <c r="HR172" s="79">
        <v>2.439304276438024E-2</v>
      </c>
      <c r="HS172" s="80" t="str">
        <f t="shared" si="2"/>
        <v>Water Pollution_CYANAZINE_Seawater_Health_N/A for WP Interim Methodology</v>
      </c>
    </row>
    <row r="173" spans="2:227">
      <c r="B173" s="65" t="s">
        <v>9</v>
      </c>
      <c r="C173" s="65" t="s">
        <v>450</v>
      </c>
      <c r="D173" s="65" t="s">
        <v>384</v>
      </c>
      <c r="E173" s="65" t="s">
        <v>395</v>
      </c>
      <c r="F173" s="65" t="s">
        <v>390</v>
      </c>
      <c r="G173" s="65" t="s">
        <v>391</v>
      </c>
      <c r="H173" s="41"/>
      <c r="I173" s="79">
        <v>123.06809702191067</v>
      </c>
      <c r="J173" s="79">
        <v>4.6450956336476388</v>
      </c>
      <c r="K173" s="79">
        <v>61.054395710028217</v>
      </c>
      <c r="L173" s="79">
        <v>2.2784517976288401E-3</v>
      </c>
      <c r="M173" s="79">
        <v>16.965091337845941</v>
      </c>
      <c r="N173" s="79">
        <v>13.707596619884789</v>
      </c>
      <c r="O173" s="79">
        <v>5.4765927251249078E-3</v>
      </c>
      <c r="P173" s="79">
        <v>3.3132633675341201</v>
      </c>
      <c r="Q173" s="79">
        <v>2.8344204913033311</v>
      </c>
      <c r="R173" s="79">
        <v>5.4765927251249078E-3</v>
      </c>
      <c r="S173" s="79">
        <v>0.47989219742976941</v>
      </c>
      <c r="T173" s="79">
        <v>5.4768952635550407</v>
      </c>
      <c r="U173" s="79">
        <v>22.32011109688408</v>
      </c>
      <c r="V173" s="79">
        <v>3.5572002059666631E-2</v>
      </c>
      <c r="W173" s="79">
        <v>8.829932379389116E-3</v>
      </c>
      <c r="X173" s="79">
        <v>149.73331593434511</v>
      </c>
      <c r="Y173" s="79">
        <v>5.4765927251249078E-3</v>
      </c>
      <c r="Z173" s="79">
        <v>26.656058280962224</v>
      </c>
      <c r="AA173" s="79">
        <v>86.093538400935458</v>
      </c>
      <c r="AB173" s="79">
        <v>1.8408493667725816</v>
      </c>
      <c r="AC173" s="79">
        <v>44.185964339899208</v>
      </c>
      <c r="AD173" s="79">
        <v>5.9423311191884112E-3</v>
      </c>
      <c r="AE173" s="79">
        <v>5.6177166720963054</v>
      </c>
      <c r="AF173" s="79">
        <v>1.5104962659070456</v>
      </c>
      <c r="AG173" s="79">
        <v>24.893603846529178</v>
      </c>
      <c r="AH173" s="79">
        <v>1.3133757685597098</v>
      </c>
      <c r="AI173" s="79">
        <v>3.6102437296167911</v>
      </c>
      <c r="AJ173" s="79">
        <v>5.4765927251249078E-3</v>
      </c>
      <c r="AK173" s="79">
        <v>5.0160389836499091</v>
      </c>
      <c r="AL173" s="79">
        <v>15.139409580655046</v>
      </c>
      <c r="AM173" s="79">
        <v>76.32429939682811</v>
      </c>
      <c r="AN173" s="79">
        <v>1.3301570677214736</v>
      </c>
      <c r="AO173" s="79">
        <v>4.9720775807753528</v>
      </c>
      <c r="AP173" s="79">
        <v>18.692881407778348</v>
      </c>
      <c r="AQ173" s="79">
        <v>18.119342116110822</v>
      </c>
      <c r="AR173" s="79">
        <v>7.6299277496214027E-2</v>
      </c>
      <c r="AS173" s="79">
        <v>5.4765927251249078E-3</v>
      </c>
      <c r="AT173" s="79">
        <v>5.1236268281525268</v>
      </c>
      <c r="AU173" s="79">
        <v>11.394147882792719</v>
      </c>
      <c r="AV173" s="79">
        <v>14.078803416428133</v>
      </c>
      <c r="AW173" s="79">
        <v>1.5106640075613953</v>
      </c>
      <c r="AX173" s="79">
        <v>36.5989023862547</v>
      </c>
      <c r="AY173" s="79">
        <v>2.554381476488365</v>
      </c>
      <c r="AZ173" s="79">
        <v>1.5639552454043328E-2</v>
      </c>
      <c r="BA173" s="79">
        <v>1.426152830859392</v>
      </c>
      <c r="BB173" s="79">
        <v>7.0399759228325207</v>
      </c>
      <c r="BC173" s="79">
        <v>10.432524653758298</v>
      </c>
      <c r="BD173" s="79">
        <v>30.330848120055229</v>
      </c>
      <c r="BE173" s="79">
        <v>9.3314913382539881</v>
      </c>
      <c r="BF173" s="79">
        <v>22.764066031258817</v>
      </c>
      <c r="BG173" s="79">
        <v>13.153818958576421</v>
      </c>
      <c r="BH173" s="79">
        <v>9.4124938099063762</v>
      </c>
      <c r="BI173" s="79">
        <v>20.038068570566182</v>
      </c>
      <c r="BJ173" s="79">
        <v>10.397426554684653</v>
      </c>
      <c r="BK173" s="79">
        <v>38.515976900386406</v>
      </c>
      <c r="BL173" s="79">
        <v>5.4765927251249078E-3</v>
      </c>
      <c r="BM173" s="79">
        <v>34.82073287254191</v>
      </c>
      <c r="BN173" s="79">
        <v>6.3235894436099569</v>
      </c>
      <c r="BO173" s="79">
        <v>51.095780560344409</v>
      </c>
      <c r="BP173" s="79">
        <v>50.268678293304781</v>
      </c>
      <c r="BQ173" s="79">
        <v>10.482815808414559</v>
      </c>
      <c r="BR173" s="79">
        <v>54.847022977946118</v>
      </c>
      <c r="BS173" s="79">
        <v>1.6544866135464622</v>
      </c>
      <c r="BT173" s="79">
        <v>24.145404289156676</v>
      </c>
      <c r="BU173" s="79">
        <v>67.01603156685124</v>
      </c>
      <c r="BV173" s="79">
        <v>4.2671128897303685E-2</v>
      </c>
      <c r="BW173" s="79">
        <v>0.67075369905019588</v>
      </c>
      <c r="BX173" s="79">
        <v>0.65171995529844495</v>
      </c>
      <c r="BY173" s="79">
        <v>18.014061500711211</v>
      </c>
      <c r="BZ173" s="79">
        <v>0.10467261514052538</v>
      </c>
      <c r="CA173" s="79">
        <v>0.92866300972732496</v>
      </c>
      <c r="CB173" s="79">
        <v>14.170730939832772</v>
      </c>
      <c r="CC173" s="79">
        <v>20.23564814741562</v>
      </c>
      <c r="CD173" s="79">
        <v>24.463647189211038</v>
      </c>
      <c r="CE173" s="79">
        <v>16.066593850170882</v>
      </c>
      <c r="CF173" s="79">
        <v>1.8698460315719131E-2</v>
      </c>
      <c r="CG173" s="79">
        <v>7.8055841699311443</v>
      </c>
      <c r="CH173" s="79">
        <v>1.956280226687777E-3</v>
      </c>
      <c r="CI173" s="79">
        <v>5.4765927251249078E-3</v>
      </c>
      <c r="CJ173" s="79">
        <v>2.2213657481578743E-2</v>
      </c>
      <c r="CK173" s="79">
        <v>18.835492496715968</v>
      </c>
      <c r="CL173" s="79">
        <v>19.486809203316774</v>
      </c>
      <c r="CM173" s="79">
        <v>2.6070648872477378</v>
      </c>
      <c r="CN173" s="79">
        <v>5.8141246553814703E-2</v>
      </c>
      <c r="CO173" s="79">
        <v>80.312955312077079</v>
      </c>
      <c r="CP173" s="79">
        <v>26.428809193348229</v>
      </c>
      <c r="CQ173" s="79">
        <v>2.2213657481578743E-2</v>
      </c>
      <c r="CR173" s="79">
        <v>29.372500650741102</v>
      </c>
      <c r="CS173" s="79">
        <v>0.20402554270000647</v>
      </c>
      <c r="CT173" s="79">
        <v>67.906844915756523</v>
      </c>
      <c r="CU173" s="79">
        <v>5.313983583255645</v>
      </c>
      <c r="CV173" s="79">
        <v>41.634643912375175</v>
      </c>
      <c r="CW173" s="79">
        <v>59.953549323416176</v>
      </c>
      <c r="CX173" s="79">
        <v>5.1833773766116868</v>
      </c>
      <c r="CY173" s="79">
        <v>0.96967613907336392</v>
      </c>
      <c r="CZ173" s="79">
        <v>20.008507679496567</v>
      </c>
      <c r="DA173" s="79">
        <v>8.54897643119285</v>
      </c>
      <c r="DB173" s="79">
        <v>10.832275377502183</v>
      </c>
      <c r="DC173" s="79">
        <v>18.503419977283389</v>
      </c>
      <c r="DD173" s="79">
        <v>509.51353860325975</v>
      </c>
      <c r="DE173" s="79">
        <v>2.8162931555661466</v>
      </c>
      <c r="DF173" s="79">
        <v>11.684774622789307</v>
      </c>
      <c r="DG173" s="79">
        <v>2.2213657481578743E-2</v>
      </c>
      <c r="DH173" s="79">
        <v>124.1350301316721</v>
      </c>
      <c r="DI173" s="79">
        <v>77.825644200208174</v>
      </c>
      <c r="DJ173" s="79">
        <v>17.976652733131665</v>
      </c>
      <c r="DK173" s="79">
        <v>59.897118370010531</v>
      </c>
      <c r="DL173" s="79">
        <v>29.916719954695616</v>
      </c>
      <c r="DM173" s="79">
        <v>7.974870906294611</v>
      </c>
      <c r="DN173" s="79">
        <v>4.2966337484961761</v>
      </c>
      <c r="DO173" s="79">
        <v>46.479178789183585</v>
      </c>
      <c r="DP173" s="79">
        <v>67.404142820605955</v>
      </c>
      <c r="DQ173" s="79">
        <v>2.9977702929722505</v>
      </c>
      <c r="DR173" s="79">
        <v>18.215698301909978</v>
      </c>
      <c r="DS173" s="79">
        <v>16.965091337845941</v>
      </c>
      <c r="DT173" s="79">
        <v>7.4167834560522357</v>
      </c>
      <c r="DU173" s="79">
        <v>16.965091337845941</v>
      </c>
      <c r="DV173" s="79">
        <v>2.2213657481578743E-2</v>
      </c>
      <c r="DW173" s="79">
        <v>17.942858055984328</v>
      </c>
      <c r="DX173" s="79">
        <v>0.3901317116910098</v>
      </c>
      <c r="DY173" s="79">
        <v>8.6866143375534772</v>
      </c>
      <c r="DZ173" s="79">
        <v>1.0983546444076342E-2</v>
      </c>
      <c r="EA173" s="79">
        <v>16.875267674715797</v>
      </c>
      <c r="EB173" s="79">
        <v>8.829932379389116E-3</v>
      </c>
      <c r="EC173" s="79">
        <v>2.2213657481578743E-2</v>
      </c>
      <c r="ED173" s="79">
        <v>20.107387940225355</v>
      </c>
      <c r="EE173" s="79">
        <v>7.2205677219743452</v>
      </c>
      <c r="EF173" s="79">
        <v>13.051233738682743</v>
      </c>
      <c r="EG173" s="79">
        <v>2.2213657481578743E-2</v>
      </c>
      <c r="EH173" s="79">
        <v>30.877603235987195</v>
      </c>
      <c r="EI173" s="79">
        <v>1.8698460315719131E-2</v>
      </c>
      <c r="EJ173" s="79">
        <v>0.2883587708605212</v>
      </c>
      <c r="EK173" s="79">
        <v>15.880397967934055</v>
      </c>
      <c r="EL173" s="79">
        <v>119.93328729936975</v>
      </c>
      <c r="EM173" s="79">
        <v>2.4642279684516764</v>
      </c>
      <c r="EN173" s="79">
        <v>17.315036213027735</v>
      </c>
      <c r="EO173" s="79">
        <v>3.8941200158993858</v>
      </c>
      <c r="EP173" s="79">
        <v>2.2213657481578743E-2</v>
      </c>
      <c r="EQ173" s="79">
        <v>57.722405240989865</v>
      </c>
      <c r="ER173" s="79">
        <v>11.082723549457224</v>
      </c>
      <c r="ES173" s="79">
        <v>0.48855788341121509</v>
      </c>
      <c r="ET173" s="79">
        <v>0.39032939994906124</v>
      </c>
      <c r="EU173" s="79">
        <v>4.2878784942288544</v>
      </c>
      <c r="EV173" s="79">
        <v>73.929695362587211</v>
      </c>
      <c r="EW173" s="79">
        <v>97.688549073468423</v>
      </c>
      <c r="EX173" s="79">
        <v>2.3658723016935053</v>
      </c>
      <c r="EY173" s="79">
        <v>2.2213657481578743E-2</v>
      </c>
      <c r="EZ173" s="79">
        <v>0.58602131190791562</v>
      </c>
      <c r="FA173" s="79">
        <v>26.461622573764984</v>
      </c>
      <c r="FB173" s="79">
        <v>134.97180966378036</v>
      </c>
      <c r="FC173" s="79">
        <v>2.2213657481578743E-2</v>
      </c>
      <c r="FD173" s="79">
        <v>1.2260185654996767</v>
      </c>
      <c r="FE173" s="79">
        <v>3.2412506611021321</v>
      </c>
      <c r="FF173" s="79">
        <v>2.8963777436404641</v>
      </c>
      <c r="FG173" s="79">
        <v>1.9559204973122231</v>
      </c>
      <c r="FH173" s="79">
        <v>17.024051691124729</v>
      </c>
      <c r="FI173" s="79">
        <v>20.726812065989172</v>
      </c>
      <c r="FJ173" s="79">
        <v>14.534794285487095</v>
      </c>
      <c r="FK173" s="79">
        <v>8.3117760459070293</v>
      </c>
      <c r="FL173" s="79">
        <v>59.100687542864613</v>
      </c>
      <c r="FM173" s="79">
        <v>9.1677091816463481</v>
      </c>
      <c r="FN173" s="79">
        <v>0.20007768306871196</v>
      </c>
      <c r="FO173" s="79">
        <v>6.1387022343058915</v>
      </c>
      <c r="FP173" s="79">
        <v>0.12650234760368106</v>
      </c>
      <c r="FQ173" s="79">
        <v>16.965091337845941</v>
      </c>
      <c r="FR173" s="79">
        <v>2.1369619727282547</v>
      </c>
      <c r="FS173" s="79">
        <v>45.099109808969999</v>
      </c>
      <c r="FT173" s="79">
        <v>34.491071441271558</v>
      </c>
      <c r="FU173" s="79">
        <v>29.478226998120824</v>
      </c>
      <c r="FV173" s="79">
        <v>1.5639552454043328E-2</v>
      </c>
      <c r="FW173" s="79">
        <v>28.132390423647177</v>
      </c>
      <c r="FX173" s="79">
        <v>2.2213657481578743E-2</v>
      </c>
      <c r="FY173" s="79">
        <v>13.153818958576421</v>
      </c>
      <c r="FZ173" s="79">
        <v>25.840593864361104</v>
      </c>
      <c r="GA173" s="79">
        <v>14.674357614391747</v>
      </c>
      <c r="GB173" s="79">
        <v>0.31250000133598554</v>
      </c>
      <c r="GC173" s="79">
        <v>20.705960777330667</v>
      </c>
      <c r="GD173" s="79">
        <v>32.609805249020653</v>
      </c>
      <c r="GE173" s="79">
        <v>24.145404289156676</v>
      </c>
      <c r="GF173" s="79">
        <v>13.490518012735153</v>
      </c>
      <c r="GG173" s="79">
        <v>80.296318662228046</v>
      </c>
      <c r="GH173" s="79">
        <v>5.4765927251249078E-3</v>
      </c>
      <c r="GI173" s="79">
        <v>5.4765927251249078E-3</v>
      </c>
      <c r="GJ173" s="79">
        <v>13.153818958576421</v>
      </c>
      <c r="GK173" s="79">
        <v>5.4765927251249078E-3</v>
      </c>
      <c r="GL173" s="79">
        <v>6.2980682851300216</v>
      </c>
      <c r="GM173" s="79">
        <v>0.2769257615441898</v>
      </c>
      <c r="GN173" s="79">
        <v>0.56185663809326192</v>
      </c>
      <c r="GO173" s="79">
        <v>2.8431617798608411</v>
      </c>
      <c r="GP173" s="79">
        <v>170.14683959010091</v>
      </c>
      <c r="GQ173" s="79">
        <v>26.654522599005556</v>
      </c>
      <c r="GR173" s="79">
        <v>71.206936899608223</v>
      </c>
      <c r="GS173" s="79">
        <v>0.69046782925162897</v>
      </c>
      <c r="GT173" s="79">
        <v>32.506902771622826</v>
      </c>
      <c r="GU173" s="79">
        <v>18.172475266332992</v>
      </c>
      <c r="GV173" s="79">
        <v>37.046469151436327</v>
      </c>
      <c r="GW173" s="79">
        <v>2.2784517976288401E-3</v>
      </c>
      <c r="GX173" s="79">
        <v>6.6536078279254847</v>
      </c>
      <c r="GY173" s="79">
        <v>19.452144851582126</v>
      </c>
      <c r="GZ173" s="79">
        <v>11.83692828814047</v>
      </c>
      <c r="HA173" s="79">
        <v>22.068151605472504</v>
      </c>
      <c r="HB173" s="79">
        <v>5.4765927251249078E-3</v>
      </c>
      <c r="HC173" s="79">
        <v>1.9693179681644952</v>
      </c>
      <c r="HD173" s="79">
        <v>4.9090924980090982</v>
      </c>
      <c r="HE173" s="79">
        <v>23.454956039099201</v>
      </c>
      <c r="HF173" s="79">
        <v>208.57186415670702</v>
      </c>
      <c r="HG173" s="79">
        <v>23.128110870408264</v>
      </c>
      <c r="HH173" s="79">
        <v>0.51382039563713355</v>
      </c>
      <c r="HI173" s="79">
        <v>1.1047745307239867</v>
      </c>
      <c r="HJ173" s="79">
        <v>30.051794747993153</v>
      </c>
      <c r="HK173" s="79">
        <v>5.1413564625650332E-2</v>
      </c>
      <c r="HL173" s="79">
        <v>17.382562590174302</v>
      </c>
      <c r="HM173" s="79">
        <v>89.469895318861546</v>
      </c>
      <c r="HN173" s="79">
        <v>5.4765927251249078E-3</v>
      </c>
      <c r="HO173" s="79">
        <v>87.905967972266581</v>
      </c>
      <c r="HP173" s="79">
        <v>252.34242370111266</v>
      </c>
      <c r="HQ173" s="79">
        <v>1.650938963202957</v>
      </c>
      <c r="HR173" s="79">
        <v>12.641622709798224</v>
      </c>
      <c r="HS173" s="80" t="str">
        <f t="shared" si="2"/>
        <v>Water Pollution_CYANAZINE_Unspecified_Health_N/A for WP Interim Methodology</v>
      </c>
    </row>
    <row r="174" spans="2:227">
      <c r="B174" s="65" t="s">
        <v>9</v>
      </c>
      <c r="C174" s="65" t="s">
        <v>451</v>
      </c>
      <c r="D174" s="65" t="s">
        <v>394</v>
      </c>
      <c r="E174" s="65" t="s">
        <v>395</v>
      </c>
      <c r="F174" s="65" t="s">
        <v>390</v>
      </c>
      <c r="G174" s="65" t="s">
        <v>391</v>
      </c>
      <c r="H174" s="41"/>
      <c r="I174" s="79">
        <v>0.73295448407253216</v>
      </c>
      <c r="J174" s="79">
        <v>0.26342193457325186</v>
      </c>
      <c r="K174" s="79">
        <v>0.33456558782747803</v>
      </c>
      <c r="L174" s="79">
        <v>6.3064080315346216E-2</v>
      </c>
      <c r="M174" s="79">
        <v>1.1673107059806562</v>
      </c>
      <c r="N174" s="79">
        <v>0.20823942206178245</v>
      </c>
      <c r="O174" s="79">
        <v>0.4164343858709692</v>
      </c>
      <c r="P174" s="79">
        <v>0.14821739859720792</v>
      </c>
      <c r="Q174" s="79">
        <v>8.8088250780224114E-2</v>
      </c>
      <c r="R174" s="79">
        <v>0.4164343858709692</v>
      </c>
      <c r="S174" s="79">
        <v>4.9985480144677213E-2</v>
      </c>
      <c r="T174" s="79">
        <v>0.48395837206815712</v>
      </c>
      <c r="U174" s="79">
        <v>0.81371495887447542</v>
      </c>
      <c r="V174" s="79">
        <v>0.4164343858709692</v>
      </c>
      <c r="W174" s="79">
        <v>1.0207589016674585</v>
      </c>
      <c r="X174" s="79">
        <v>3.7503406602863301</v>
      </c>
      <c r="Y174" s="79">
        <v>0.4164343858709692</v>
      </c>
      <c r="Z174" s="79">
        <v>0.69333819392123541</v>
      </c>
      <c r="AA174" s="79">
        <v>5.8429588944486648</v>
      </c>
      <c r="AB174" s="79">
        <v>7.5802631610152313E-2</v>
      </c>
      <c r="AC174" s="79">
        <v>0.78707321228410809</v>
      </c>
      <c r="AD174" s="79">
        <v>2.1178251357101344E-2</v>
      </c>
      <c r="AE174" s="79">
        <v>8.5989064071004165E-2</v>
      </c>
      <c r="AF174" s="79">
        <v>2.874018067308836E-2</v>
      </c>
      <c r="AG174" s="79">
        <v>0.45829590666920783</v>
      </c>
      <c r="AH174" s="79">
        <v>4.1407411275644325E-2</v>
      </c>
      <c r="AI174" s="79">
        <v>0.16667668339144101</v>
      </c>
      <c r="AJ174" s="79">
        <v>0.4164343858709692</v>
      </c>
      <c r="AK174" s="79">
        <v>0.9185212486679416</v>
      </c>
      <c r="AL174" s="79">
        <v>0.7772003715845669</v>
      </c>
      <c r="AM174" s="79">
        <v>0.72870787346089816</v>
      </c>
      <c r="AN174" s="79">
        <v>2.5737176240197338E-2</v>
      </c>
      <c r="AO174" s="79">
        <v>0.30357979462929657</v>
      </c>
      <c r="AP174" s="79">
        <v>0.35955174591272393</v>
      </c>
      <c r="AQ174" s="79">
        <v>0.28836338362965758</v>
      </c>
      <c r="AR174" s="79">
        <v>7.520444466719187E-3</v>
      </c>
      <c r="AS174" s="79">
        <v>0.4164343858709692</v>
      </c>
      <c r="AT174" s="79">
        <v>8.2867426052561644E-2</v>
      </c>
      <c r="AU174" s="79">
        <v>0.17000303489210453</v>
      </c>
      <c r="AV174" s="79">
        <v>1.1673107059806562</v>
      </c>
      <c r="AW174" s="79">
        <v>9.7684798468829437E-2</v>
      </c>
      <c r="AX174" s="79">
        <v>1.3164250877793491</v>
      </c>
      <c r="AY174" s="79">
        <v>8.8091547081059957E-2</v>
      </c>
      <c r="AZ174" s="79">
        <v>0.30357979462929657</v>
      </c>
      <c r="BA174" s="79">
        <v>2.7906547764178558E-2</v>
      </c>
      <c r="BB174" s="79">
        <v>0.18521326093499654</v>
      </c>
      <c r="BC174" s="79">
        <v>0.49452225421109341</v>
      </c>
      <c r="BD174" s="79">
        <v>0.37752041353017451</v>
      </c>
      <c r="BE174" s="79">
        <v>0.60656274020278511</v>
      </c>
      <c r="BF174" s="79">
        <v>1.0399938958763344</v>
      </c>
      <c r="BG174" s="79">
        <v>0.4164343858709692</v>
      </c>
      <c r="BH174" s="79">
        <v>0.57729171731196993</v>
      </c>
      <c r="BI174" s="79">
        <v>1.1115632092060954</v>
      </c>
      <c r="BJ174" s="79">
        <v>1.5025274085100944</v>
      </c>
      <c r="BK174" s="79">
        <v>0.54722027019943797</v>
      </c>
      <c r="BL174" s="79">
        <v>0.4164343858709692</v>
      </c>
      <c r="BM174" s="79">
        <v>1.2878039061656916</v>
      </c>
      <c r="BN174" s="79">
        <v>0.19786271207036668</v>
      </c>
      <c r="BO174" s="79">
        <v>0.94948484228012497</v>
      </c>
      <c r="BP174" s="79">
        <v>1.32832473469554</v>
      </c>
      <c r="BQ174" s="79">
        <v>0.52246173663147522</v>
      </c>
      <c r="BR174" s="79">
        <v>0.33489463582608964</v>
      </c>
      <c r="BS174" s="79">
        <v>0.18868618011377514</v>
      </c>
      <c r="BT174" s="79">
        <v>0.30357979462929657</v>
      </c>
      <c r="BU174" s="79">
        <v>0.68261837390432922</v>
      </c>
      <c r="BV174" s="79">
        <v>0.57729171731196993</v>
      </c>
      <c r="BW174" s="79">
        <v>6.3064080315346216E-2</v>
      </c>
      <c r="BX174" s="79">
        <v>8.9122277788605E-2</v>
      </c>
      <c r="BY174" s="79">
        <v>1.5679612879918856</v>
      </c>
      <c r="BZ174" s="79">
        <v>6.3064080315346216E-2</v>
      </c>
      <c r="CA174" s="79">
        <v>4.598732574323626E-2</v>
      </c>
      <c r="CB174" s="79">
        <v>0.30357979462929657</v>
      </c>
      <c r="CC174" s="79">
        <v>0.42129636925625669</v>
      </c>
      <c r="CD174" s="79">
        <v>1.8467073148623177</v>
      </c>
      <c r="CE174" s="79">
        <v>0.33547424784845448</v>
      </c>
      <c r="CF174" s="79">
        <v>1.1673107059806562</v>
      </c>
      <c r="CG174" s="79">
        <v>1.0324398545889306</v>
      </c>
      <c r="CH174" s="79">
        <v>1.1740093971441541E-3</v>
      </c>
      <c r="CI174" s="79">
        <v>0.4164343858709692</v>
      </c>
      <c r="CJ174" s="79">
        <v>0.9185212486679416</v>
      </c>
      <c r="CK174" s="79">
        <v>0.45127571614781037</v>
      </c>
      <c r="CL174" s="79">
        <v>0.27512443176643719</v>
      </c>
      <c r="CM174" s="79">
        <v>4.7359636920825662E-2</v>
      </c>
      <c r="CN174" s="79">
        <v>8.0581356066210409E-3</v>
      </c>
      <c r="CO174" s="79">
        <v>2.3268055475133309</v>
      </c>
      <c r="CP174" s="79">
        <v>0.55851464858417432</v>
      </c>
      <c r="CQ174" s="79">
        <v>0.9185212486679416</v>
      </c>
      <c r="CR174" s="79">
        <v>1.3811080278815944</v>
      </c>
      <c r="CS174" s="79">
        <v>2.8010754590877058E-2</v>
      </c>
      <c r="CT174" s="79">
        <v>1.0860539806005409</v>
      </c>
      <c r="CU174" s="79">
        <v>0.18173703147489151</v>
      </c>
      <c r="CV174" s="79">
        <v>0.62798785840028093</v>
      </c>
      <c r="CW174" s="79">
        <v>0.65306024273850616</v>
      </c>
      <c r="CX174" s="79">
        <v>0.53981927087883752</v>
      </c>
      <c r="CY174" s="79">
        <v>1.1673107059806562</v>
      </c>
      <c r="CZ174" s="79">
        <v>2.3255929486822517</v>
      </c>
      <c r="DA174" s="79">
        <v>0.83892624503534674</v>
      </c>
      <c r="DB174" s="79">
        <v>0.4164343858709692</v>
      </c>
      <c r="DC174" s="79">
        <v>1.7898673159614522</v>
      </c>
      <c r="DD174" s="79">
        <v>2.4496329109007577</v>
      </c>
      <c r="DE174" s="79">
        <v>8.5499278356267444E-2</v>
      </c>
      <c r="DF174" s="79">
        <v>0.30038051097522578</v>
      </c>
      <c r="DG174" s="79">
        <v>0.9185212486679416</v>
      </c>
      <c r="DH174" s="79">
        <v>1.666660243837194</v>
      </c>
      <c r="DI174" s="79">
        <v>2.4245384483043568</v>
      </c>
      <c r="DJ174" s="79">
        <v>0.57729171731196993</v>
      </c>
      <c r="DK174" s="79">
        <v>1.0207589016674585</v>
      </c>
      <c r="DL174" s="79">
        <v>0.39195457151504465</v>
      </c>
      <c r="DM174" s="79">
        <v>0.18619063291060634</v>
      </c>
      <c r="DN174" s="79">
        <v>0.27320282355357595</v>
      </c>
      <c r="DO174" s="79">
        <v>1.0207589016674585</v>
      </c>
      <c r="DP174" s="79">
        <v>0.56933228517368417</v>
      </c>
      <c r="DQ174" s="79">
        <v>5.402885001413206E-2</v>
      </c>
      <c r="DR174" s="79">
        <v>5.5141600077605255E-2</v>
      </c>
      <c r="DS174" s="79">
        <v>1.1673107059806562</v>
      </c>
      <c r="DT174" s="79">
        <v>0.31410222235229357</v>
      </c>
      <c r="DU174" s="79">
        <v>1.1673107059806562</v>
      </c>
      <c r="DV174" s="79">
        <v>0.9185212486679416</v>
      </c>
      <c r="DW174" s="79">
        <v>0.32689000743903385</v>
      </c>
      <c r="DX174" s="79">
        <v>9.644344013531864E-3</v>
      </c>
      <c r="DY174" s="79">
        <v>0.40720163129833414</v>
      </c>
      <c r="DZ174" s="79">
        <v>1.4794971101247294</v>
      </c>
      <c r="EA174" s="79">
        <v>0.31433836448778257</v>
      </c>
      <c r="EB174" s="79">
        <v>1.0207589016674585</v>
      </c>
      <c r="EC174" s="79">
        <v>0.9185212486679416</v>
      </c>
      <c r="ED174" s="79">
        <v>0.14130671777347376</v>
      </c>
      <c r="EE174" s="79">
        <v>0.30357979462929657</v>
      </c>
      <c r="EF174" s="79">
        <v>0.3523374454154039</v>
      </c>
      <c r="EG174" s="79">
        <v>0.9185212486679416</v>
      </c>
      <c r="EH174" s="79">
        <v>0.63618320912361159</v>
      </c>
      <c r="EI174" s="79">
        <v>1.1673107059806562</v>
      </c>
      <c r="EJ174" s="79">
        <v>9.3503962571969759E-3</v>
      </c>
      <c r="EK174" s="79">
        <v>0.57729171731196993</v>
      </c>
      <c r="EL174" s="79">
        <v>1.0905846401254493</v>
      </c>
      <c r="EM174" s="79">
        <v>3.7518796030611923E-2</v>
      </c>
      <c r="EN174" s="79">
        <v>0.27457049883273221</v>
      </c>
      <c r="EO174" s="79">
        <v>3.3889982083908352E-2</v>
      </c>
      <c r="EP174" s="79">
        <v>0.9185212486679416</v>
      </c>
      <c r="EQ174" s="79">
        <v>0.78498216841772073</v>
      </c>
      <c r="ER174" s="79">
        <v>1.023798293945013</v>
      </c>
      <c r="ES174" s="79">
        <v>6.3064080315346216E-2</v>
      </c>
      <c r="ET174" s="79">
        <v>9.4427797680947764E-2</v>
      </c>
      <c r="EU174" s="79">
        <v>6.7488486378160267E-2</v>
      </c>
      <c r="EV174" s="79">
        <v>0.32303150310109124</v>
      </c>
      <c r="EW174" s="79">
        <v>1.1897487357011141</v>
      </c>
      <c r="EX174" s="79">
        <v>8.0570488803488188E-2</v>
      </c>
      <c r="EY174" s="79">
        <v>0.9185212486679416</v>
      </c>
      <c r="EZ174" s="79">
        <v>0.10864917043288035</v>
      </c>
      <c r="FA174" s="79">
        <v>0.31794946092418519</v>
      </c>
      <c r="FB174" s="79">
        <v>2.1854011431563678</v>
      </c>
      <c r="FC174" s="79">
        <v>0.9185212486679416</v>
      </c>
      <c r="FD174" s="79">
        <v>9.0210287005203768E-2</v>
      </c>
      <c r="FE174" s="79">
        <v>6.5958417994177024E-2</v>
      </c>
      <c r="FF174" s="79">
        <v>0.12113225912005059</v>
      </c>
      <c r="FG174" s="79">
        <v>6.9966910718109218E-2</v>
      </c>
      <c r="FH174" s="79">
        <v>0.75619296270208902</v>
      </c>
      <c r="FI174" s="79">
        <v>0.85953631768425565</v>
      </c>
      <c r="FJ174" s="79">
        <v>1.1566083048755493</v>
      </c>
      <c r="FK174" s="79">
        <v>0.4164343858709692</v>
      </c>
      <c r="FL174" s="79">
        <v>1.0207589016674585</v>
      </c>
      <c r="FM174" s="79">
        <v>0.44864916862464538</v>
      </c>
      <c r="FN174" s="79">
        <v>1.6158447105354339E-2</v>
      </c>
      <c r="FO174" s="79">
        <v>8.8920571512147023E-2</v>
      </c>
      <c r="FP174" s="79">
        <v>6.3064080315346216E-2</v>
      </c>
      <c r="FQ174" s="79">
        <v>1.1673107059806562</v>
      </c>
      <c r="FR174" s="79">
        <v>0.30357979462929657</v>
      </c>
      <c r="FS174" s="79">
        <v>0.28760596400112592</v>
      </c>
      <c r="FT174" s="79">
        <v>1.0198889053125324</v>
      </c>
      <c r="FU174" s="79">
        <v>0.97381857966935992</v>
      </c>
      <c r="FV174" s="79">
        <v>0.30357979462929657</v>
      </c>
      <c r="FW174" s="79">
        <v>0.6421153919134911</v>
      </c>
      <c r="FX174" s="79">
        <v>0.9185212486679416</v>
      </c>
      <c r="FY174" s="79">
        <v>0.4164343858709692</v>
      </c>
      <c r="FZ174" s="79">
        <v>1.1979046294840385</v>
      </c>
      <c r="GA174" s="79">
        <v>1.1780251459586275</v>
      </c>
      <c r="GB174" s="79">
        <v>4.4778963120413698E-2</v>
      </c>
      <c r="GC174" s="79">
        <v>0.41889425209444214</v>
      </c>
      <c r="GD174" s="79">
        <v>0.48369002139094119</v>
      </c>
      <c r="GE174" s="79">
        <v>0.30357979462929657</v>
      </c>
      <c r="GF174" s="79">
        <v>0.98756535271130508</v>
      </c>
      <c r="GG174" s="79">
        <v>1.7307582702686095</v>
      </c>
      <c r="GH174" s="79">
        <v>0.4164343858709692</v>
      </c>
      <c r="GI174" s="79">
        <v>0.4164343858709692</v>
      </c>
      <c r="GJ174" s="79">
        <v>0.4164343858709692</v>
      </c>
      <c r="GK174" s="79">
        <v>0.4164343858709692</v>
      </c>
      <c r="GL174" s="79">
        <v>0.11844768027627081</v>
      </c>
      <c r="GM174" s="79">
        <v>1.3519065311325519E-2</v>
      </c>
      <c r="GN174" s="79">
        <v>8.2074606087804411E-2</v>
      </c>
      <c r="GO174" s="79">
        <v>0.33587471372436539</v>
      </c>
      <c r="GP174" s="79">
        <v>1.9019330628715325</v>
      </c>
      <c r="GQ174" s="79">
        <v>0.9185212486679416</v>
      </c>
      <c r="GR174" s="79">
        <v>0.64623621125778641</v>
      </c>
      <c r="GS174" s="79">
        <v>2.5679875049734957E-2</v>
      </c>
      <c r="GT174" s="79">
        <v>1.42745978543109</v>
      </c>
      <c r="GU174" s="79">
        <v>0.9185212486679416</v>
      </c>
      <c r="GV174" s="79">
        <v>0.47924589782770433</v>
      </c>
      <c r="GW174" s="79">
        <v>6.3064080315346216E-2</v>
      </c>
      <c r="GX174" s="79">
        <v>0.4164343858709692</v>
      </c>
      <c r="GY174" s="79">
        <v>0.30757905190457441</v>
      </c>
      <c r="GZ174" s="79">
        <v>0.42586000393262163</v>
      </c>
      <c r="HA174" s="79">
        <v>0.26893798449122586</v>
      </c>
      <c r="HB174" s="79">
        <v>0.4164343858709692</v>
      </c>
      <c r="HC174" s="79">
        <v>6.3064080315346216E-2</v>
      </c>
      <c r="HD174" s="79">
        <v>0.1512743935371125</v>
      </c>
      <c r="HE174" s="79">
        <v>0.64256422409981406</v>
      </c>
      <c r="HF174" s="79">
        <v>2.4900288362472107</v>
      </c>
      <c r="HG174" s="79">
        <v>2.242409027738796</v>
      </c>
      <c r="HH174" s="79">
        <v>5.4840300207440684E-2</v>
      </c>
      <c r="HI174" s="79">
        <v>0.14852724452032601</v>
      </c>
      <c r="HJ174" s="79">
        <v>0.46654049838271999</v>
      </c>
      <c r="HK174" s="79">
        <v>6.3064080315346216E-2</v>
      </c>
      <c r="HL174" s="79">
        <v>0.4164343858709692</v>
      </c>
      <c r="HM174" s="79">
        <v>1.99359328265499</v>
      </c>
      <c r="HN174" s="79">
        <v>0.4164343858709692</v>
      </c>
      <c r="HO174" s="79">
        <v>1.0207589016674585</v>
      </c>
      <c r="HP174" s="79">
        <v>0.97301624783135865</v>
      </c>
      <c r="HQ174" s="79">
        <v>4.8461662415238707E-2</v>
      </c>
      <c r="HR174" s="79">
        <v>0.19950348628150832</v>
      </c>
      <c r="HS174" s="80" t="str">
        <f t="shared" si="2"/>
        <v>Water Pollution_CYPERMETHRIN_Freshwater_Health_N/A for WP Interim Methodology</v>
      </c>
    </row>
    <row r="175" spans="2:227">
      <c r="B175" s="65" t="s">
        <v>9</v>
      </c>
      <c r="C175" s="65" t="s">
        <v>451</v>
      </c>
      <c r="D175" s="65" t="s">
        <v>396</v>
      </c>
      <c r="E175" s="65" t="s">
        <v>395</v>
      </c>
      <c r="F175" s="65" t="s">
        <v>390</v>
      </c>
      <c r="G175" s="65" t="s">
        <v>391</v>
      </c>
      <c r="H175" s="41"/>
      <c r="I175" s="79">
        <v>1.9507524284444371E-3</v>
      </c>
      <c r="J175" s="79">
        <v>2.4957857845753252E-3</v>
      </c>
      <c r="K175" s="79">
        <v>5.8938406195743545E-3</v>
      </c>
      <c r="L175" s="79">
        <v>1.7499569884879232E-3</v>
      </c>
      <c r="M175" s="79">
        <v>1.2129309821134675E-2</v>
      </c>
      <c r="N175" s="79">
        <v>5.9369783740969356E-3</v>
      </c>
      <c r="O175" s="79">
        <v>3.9960470202147526E-3</v>
      </c>
      <c r="P175" s="79">
        <v>4.5111452480584733E-3</v>
      </c>
      <c r="Q175" s="79">
        <v>2.919899474834542E-3</v>
      </c>
      <c r="R175" s="79">
        <v>3.9960470202147526E-3</v>
      </c>
      <c r="S175" s="79">
        <v>1.9215786633472248E-3</v>
      </c>
      <c r="T175" s="79">
        <v>3.0453137800957458E-2</v>
      </c>
      <c r="U175" s="79">
        <v>2.12455969257457E-3</v>
      </c>
      <c r="V175" s="79">
        <v>3.9960470202147526E-3</v>
      </c>
      <c r="W175" s="79">
        <v>7.120575488176361E-3</v>
      </c>
      <c r="X175" s="79">
        <v>2.1409557202473482E-2</v>
      </c>
      <c r="Y175" s="79">
        <v>3.9960470202147526E-3</v>
      </c>
      <c r="Z175" s="79">
        <v>3.1662357974812428E-3</v>
      </c>
      <c r="AA175" s="79">
        <v>3.3907139803292519E-2</v>
      </c>
      <c r="AB175" s="79">
        <v>2.0495642204815252E-3</v>
      </c>
      <c r="AC175" s="79">
        <v>1.5129631202296939E-2</v>
      </c>
      <c r="AD175" s="79">
        <v>4.0239103554202491E-3</v>
      </c>
      <c r="AE175" s="79">
        <v>1.5484331236865928E-3</v>
      </c>
      <c r="AF175" s="79">
        <v>6.7466246591512792E-3</v>
      </c>
      <c r="AG175" s="79">
        <v>3.7440936864048965E-3</v>
      </c>
      <c r="AH175" s="79">
        <v>2.4533511722717911E-2</v>
      </c>
      <c r="AI175" s="79">
        <v>5.1368065390062145E-3</v>
      </c>
      <c r="AJ175" s="79">
        <v>3.9960470202147526E-3</v>
      </c>
      <c r="AK175" s="79">
        <v>1.4142493972610295E-2</v>
      </c>
      <c r="AL175" s="79">
        <v>3.0994131762406923E-3</v>
      </c>
      <c r="AM175" s="79">
        <v>1.3313898856770586E-2</v>
      </c>
      <c r="AN175" s="79">
        <v>1.1220850437676297E-2</v>
      </c>
      <c r="AO175" s="79">
        <v>1.0448892692769825E-2</v>
      </c>
      <c r="AP175" s="79">
        <v>4.0029715373629477E-3</v>
      </c>
      <c r="AQ175" s="79">
        <v>1.4151339635634207E-2</v>
      </c>
      <c r="AR175" s="79">
        <v>2.5806562046018005E-3</v>
      </c>
      <c r="AS175" s="79">
        <v>3.9960470202147526E-3</v>
      </c>
      <c r="AT175" s="79">
        <v>2.1802983868733066E-3</v>
      </c>
      <c r="AU175" s="79">
        <v>4.8783119049381875E-3</v>
      </c>
      <c r="AV175" s="79">
        <v>1.2129309821134675E-2</v>
      </c>
      <c r="AW175" s="79">
        <v>3.4085499454196292E-3</v>
      </c>
      <c r="AX175" s="79">
        <v>4.0121795957037389E-2</v>
      </c>
      <c r="AY175" s="79">
        <v>3.0277580631161219E-3</v>
      </c>
      <c r="AZ175" s="79">
        <v>1.0448892692769825E-2</v>
      </c>
      <c r="BA175" s="79">
        <v>2.9495561174321203E-2</v>
      </c>
      <c r="BB175" s="79">
        <v>2.0228807602938135E-2</v>
      </c>
      <c r="BC175" s="79">
        <v>2.3132483486044044E-3</v>
      </c>
      <c r="BD175" s="79">
        <v>1.6697855087784107E-2</v>
      </c>
      <c r="BE175" s="79">
        <v>1.8720411813840929E-3</v>
      </c>
      <c r="BF175" s="79">
        <v>2.9843258675610941E-3</v>
      </c>
      <c r="BG175" s="79">
        <v>3.9960470202147526E-3</v>
      </c>
      <c r="BH175" s="79">
        <v>7.1203258660525251E-3</v>
      </c>
      <c r="BI175" s="79">
        <v>3.2823886726932504E-2</v>
      </c>
      <c r="BJ175" s="79">
        <v>4.4750433982342621E-3</v>
      </c>
      <c r="BK175" s="79">
        <v>2.958768139443201E-3</v>
      </c>
      <c r="BL175" s="79">
        <v>3.9960470202147526E-3</v>
      </c>
      <c r="BM175" s="79">
        <v>6.0272380848464032E-3</v>
      </c>
      <c r="BN175" s="79">
        <v>3.1347424042290394E-3</v>
      </c>
      <c r="BO175" s="79">
        <v>9.7972921797976082E-3</v>
      </c>
      <c r="BP175" s="79">
        <v>3.6629685445769633E-3</v>
      </c>
      <c r="BQ175" s="79">
        <v>8.7911587280499678E-3</v>
      </c>
      <c r="BR175" s="79">
        <v>1.776375846090274E-3</v>
      </c>
      <c r="BS175" s="79">
        <v>2.1980680639376625E-3</v>
      </c>
      <c r="BT175" s="79">
        <v>1.0448892692769825E-2</v>
      </c>
      <c r="BU175" s="79">
        <v>1.9774401460931849E-3</v>
      </c>
      <c r="BV175" s="79">
        <v>7.1203258660525251E-3</v>
      </c>
      <c r="BW175" s="79">
        <v>1.7499569884879232E-3</v>
      </c>
      <c r="BX175" s="79">
        <v>5.2988342571397128E-3</v>
      </c>
      <c r="BY175" s="79">
        <v>1.184303712126205E-2</v>
      </c>
      <c r="BZ175" s="79">
        <v>1.7499569884879232E-3</v>
      </c>
      <c r="CA175" s="79">
        <v>4.7678444942252703E-3</v>
      </c>
      <c r="CB175" s="79">
        <v>1.0448892692769825E-2</v>
      </c>
      <c r="CC175" s="79">
        <v>2.419540258508194E-3</v>
      </c>
      <c r="CD175" s="79">
        <v>1.1674713441790734E-2</v>
      </c>
      <c r="CE175" s="79">
        <v>2.9915062996406408E-2</v>
      </c>
      <c r="CF175" s="79">
        <v>1.2129309821134675E-2</v>
      </c>
      <c r="CG175" s="79">
        <v>3.8509949147141438E-3</v>
      </c>
      <c r="CH175" s="79">
        <v>1.3135560038950501E-3</v>
      </c>
      <c r="CI175" s="79">
        <v>3.9960470202147526E-3</v>
      </c>
      <c r="CJ175" s="79">
        <v>1.4142493972610295E-2</v>
      </c>
      <c r="CK175" s="79">
        <v>2.7096816399328387E-3</v>
      </c>
      <c r="CL175" s="79">
        <v>2.2126963178561797E-2</v>
      </c>
      <c r="CM175" s="79">
        <v>2.4522146257173806E-3</v>
      </c>
      <c r="CN175" s="79">
        <v>4.7958706322883621E-3</v>
      </c>
      <c r="CO175" s="79">
        <v>2.5336559331431215E-3</v>
      </c>
      <c r="CP175" s="79">
        <v>3.310905930489689E-3</v>
      </c>
      <c r="CQ175" s="79">
        <v>1.4142493972610295E-2</v>
      </c>
      <c r="CR175" s="79">
        <v>8.0358695648452098E-3</v>
      </c>
      <c r="CS175" s="79">
        <v>1.6030241733014624E-3</v>
      </c>
      <c r="CT175" s="79">
        <v>1.564070384689582E-2</v>
      </c>
      <c r="CU175" s="79">
        <v>3.5238046318083983E-3</v>
      </c>
      <c r="CV175" s="79">
        <v>4.4497950231198111E-3</v>
      </c>
      <c r="CW175" s="79">
        <v>5.9639160673793856E-3</v>
      </c>
      <c r="CX175" s="79">
        <v>2.899716896610944E-3</v>
      </c>
      <c r="CY175" s="79">
        <v>1.2129309821134675E-2</v>
      </c>
      <c r="CZ175" s="79">
        <v>1.8249445521707021E-2</v>
      </c>
      <c r="DA175" s="79">
        <v>6.0525114612863156E-3</v>
      </c>
      <c r="DB175" s="79">
        <v>3.9960470202147526E-3</v>
      </c>
      <c r="DC175" s="79">
        <v>9.5685524809805342E-3</v>
      </c>
      <c r="DD175" s="79">
        <v>1.4818406630697721E-2</v>
      </c>
      <c r="DE175" s="79">
        <v>1.7438662831821871E-3</v>
      </c>
      <c r="DF175" s="79">
        <v>3.3620695223492486E-3</v>
      </c>
      <c r="DG175" s="79">
        <v>1.4142493972610295E-2</v>
      </c>
      <c r="DH175" s="79">
        <v>6.3078821228892967E-3</v>
      </c>
      <c r="DI175" s="79">
        <v>5.1037791571024949E-2</v>
      </c>
      <c r="DJ175" s="79">
        <v>7.1203258660525251E-3</v>
      </c>
      <c r="DK175" s="79">
        <v>7.120575488176361E-3</v>
      </c>
      <c r="DL175" s="79">
        <v>5.4895714531869085E-3</v>
      </c>
      <c r="DM175" s="79">
        <v>9.0162538142726095E-3</v>
      </c>
      <c r="DN175" s="79">
        <v>2.7337852288705357E-3</v>
      </c>
      <c r="DO175" s="79">
        <v>7.120575488176361E-3</v>
      </c>
      <c r="DP175" s="79">
        <v>1.7600212256197515E-3</v>
      </c>
      <c r="DQ175" s="79">
        <v>2.6417307615863987E-3</v>
      </c>
      <c r="DR175" s="79">
        <v>2.6163001930470911E-3</v>
      </c>
      <c r="DS175" s="79">
        <v>1.2129309821134675E-2</v>
      </c>
      <c r="DT175" s="79">
        <v>1.3303022824641797E-2</v>
      </c>
      <c r="DU175" s="79">
        <v>1.2129309821134675E-2</v>
      </c>
      <c r="DV175" s="79">
        <v>1.4142493972610295E-2</v>
      </c>
      <c r="DW175" s="79">
        <v>2.4730452038617548E-3</v>
      </c>
      <c r="DX175" s="79">
        <v>3.8058261854527339E-3</v>
      </c>
      <c r="DY175" s="79">
        <v>2.5862491247912702E-2</v>
      </c>
      <c r="DZ175" s="79">
        <v>1.0105919169706943E-2</v>
      </c>
      <c r="EA175" s="79">
        <v>2.3207108431018125E-3</v>
      </c>
      <c r="EB175" s="79">
        <v>7.120575488176361E-3</v>
      </c>
      <c r="EC175" s="79">
        <v>1.4142493972610295E-2</v>
      </c>
      <c r="ED175" s="79">
        <v>4.8343569286052965E-3</v>
      </c>
      <c r="EE175" s="79">
        <v>1.0448892692769825E-2</v>
      </c>
      <c r="EF175" s="79">
        <v>5.2594742579907912E-3</v>
      </c>
      <c r="EG175" s="79">
        <v>1.4142493972610295E-2</v>
      </c>
      <c r="EH175" s="79">
        <v>4.2800446737410068E-3</v>
      </c>
      <c r="EI175" s="79">
        <v>1.2129309821134675E-2</v>
      </c>
      <c r="EJ175" s="79">
        <v>1.752452700251249E-3</v>
      </c>
      <c r="EK175" s="79">
        <v>7.1203258660525251E-3</v>
      </c>
      <c r="EL175" s="79">
        <v>6.4176267613244523E-3</v>
      </c>
      <c r="EM175" s="79">
        <v>2.3218187015610569E-3</v>
      </c>
      <c r="EN175" s="79">
        <v>1.2778709940262119E-2</v>
      </c>
      <c r="EO175" s="79">
        <v>2.2960074531566685E-3</v>
      </c>
      <c r="EP175" s="79">
        <v>1.4142493972610295E-2</v>
      </c>
      <c r="EQ175" s="79">
        <v>2.8269536087345303E-3</v>
      </c>
      <c r="ER175" s="79">
        <v>1.6125509684662288E-2</v>
      </c>
      <c r="ES175" s="79">
        <v>1.7499569884879232E-3</v>
      </c>
      <c r="ET175" s="79">
        <v>1.7047739179802028E-3</v>
      </c>
      <c r="EU175" s="79">
        <v>2.0897989852390942E-3</v>
      </c>
      <c r="EV175" s="79">
        <v>7.9263037858539973E-3</v>
      </c>
      <c r="EW175" s="79">
        <v>2.42889446979659E-2</v>
      </c>
      <c r="EX175" s="79">
        <v>2.5774790147840797E-2</v>
      </c>
      <c r="EY175" s="79">
        <v>1.4142493972610295E-2</v>
      </c>
      <c r="EZ175" s="79">
        <v>3.2753480106876552E-3</v>
      </c>
      <c r="FA175" s="79">
        <v>2.7591775907120858E-3</v>
      </c>
      <c r="FB175" s="79">
        <v>1.4942863809964766E-2</v>
      </c>
      <c r="FC175" s="79">
        <v>1.4142493972610295E-2</v>
      </c>
      <c r="FD175" s="79">
        <v>2.4882490459324611E-3</v>
      </c>
      <c r="FE175" s="79">
        <v>2.1576575450226948E-3</v>
      </c>
      <c r="FF175" s="79">
        <v>4.7639638104571141E-3</v>
      </c>
      <c r="FG175" s="79">
        <v>1.1612282001158984E-2</v>
      </c>
      <c r="FH175" s="79">
        <v>4.1485338298321182E-3</v>
      </c>
      <c r="FI175" s="79">
        <v>2.0357302022907638E-2</v>
      </c>
      <c r="FJ175" s="79">
        <v>1.1291059873029214E-2</v>
      </c>
      <c r="FK175" s="79">
        <v>3.9960470202147526E-3</v>
      </c>
      <c r="FL175" s="79">
        <v>7.120575488176361E-3</v>
      </c>
      <c r="FM175" s="79">
        <v>3.9625080050897689E-3</v>
      </c>
      <c r="FN175" s="79">
        <v>3.7318031716719611E-3</v>
      </c>
      <c r="FO175" s="79">
        <v>6.0394643081661658E-3</v>
      </c>
      <c r="FP175" s="79">
        <v>1.7499569884879232E-3</v>
      </c>
      <c r="FQ175" s="79">
        <v>1.2129309821134675E-2</v>
      </c>
      <c r="FR175" s="79">
        <v>1.0448892692769825E-2</v>
      </c>
      <c r="FS175" s="79">
        <v>6.7567689376714134E-3</v>
      </c>
      <c r="FT175" s="79">
        <v>2.8070193313192677E-2</v>
      </c>
      <c r="FU175" s="79">
        <v>3.9305110035794105E-3</v>
      </c>
      <c r="FV175" s="79">
        <v>1.0448892692769825E-2</v>
      </c>
      <c r="FW175" s="79">
        <v>7.7565755206647257E-3</v>
      </c>
      <c r="FX175" s="79">
        <v>1.4142493972610295E-2</v>
      </c>
      <c r="FY175" s="79">
        <v>3.9960470202147526E-3</v>
      </c>
      <c r="FZ175" s="79">
        <v>2.6653055354589106E-2</v>
      </c>
      <c r="GA175" s="79">
        <v>8.1497799288568137E-3</v>
      </c>
      <c r="GB175" s="79">
        <v>1.6235183841363423E-3</v>
      </c>
      <c r="GC175" s="79">
        <v>2.7617728273603092E-3</v>
      </c>
      <c r="GD175" s="79">
        <v>6.8256531305980004E-3</v>
      </c>
      <c r="GE175" s="79">
        <v>1.0448892692769825E-2</v>
      </c>
      <c r="GF175" s="79">
        <v>1.1578988540610409E-2</v>
      </c>
      <c r="GG175" s="79">
        <v>1.2422170167748971E-2</v>
      </c>
      <c r="GH175" s="79">
        <v>3.9960470202147526E-3</v>
      </c>
      <c r="GI175" s="79">
        <v>3.9960470202147526E-3</v>
      </c>
      <c r="GJ175" s="79">
        <v>3.9960470202147526E-3</v>
      </c>
      <c r="GK175" s="79">
        <v>3.9960470202147526E-3</v>
      </c>
      <c r="GL175" s="79">
        <v>2.7738500319337413E-3</v>
      </c>
      <c r="GM175" s="79">
        <v>2.51239988355012E-3</v>
      </c>
      <c r="GN175" s="79">
        <v>3.9044092834454925E-3</v>
      </c>
      <c r="GO175" s="79">
        <v>3.482747531907314E-2</v>
      </c>
      <c r="GP175" s="79">
        <v>4.4721918109669268E-3</v>
      </c>
      <c r="GQ175" s="79">
        <v>1.4142493972610295E-2</v>
      </c>
      <c r="GR175" s="79">
        <v>3.8915599127923657E-3</v>
      </c>
      <c r="GS175" s="79">
        <v>4.1564032604404638E-3</v>
      </c>
      <c r="GT175" s="79">
        <v>1.6680353884623172E-2</v>
      </c>
      <c r="GU175" s="79">
        <v>1.4142493972610295E-2</v>
      </c>
      <c r="GV175" s="79">
        <v>5.0429412382318621E-2</v>
      </c>
      <c r="GW175" s="79">
        <v>1.7499569884879232E-3</v>
      </c>
      <c r="GX175" s="79">
        <v>3.9960470202147526E-3</v>
      </c>
      <c r="GY175" s="79">
        <v>4.8726302190219501E-3</v>
      </c>
      <c r="GZ175" s="79">
        <v>4.0478348979030715E-3</v>
      </c>
      <c r="HA175" s="79">
        <v>1.8557843693250342E-3</v>
      </c>
      <c r="HB175" s="79">
        <v>3.9960470202147526E-3</v>
      </c>
      <c r="HC175" s="79">
        <v>1.7499569884879232E-3</v>
      </c>
      <c r="HD175" s="79">
        <v>2.7926587965335006E-3</v>
      </c>
      <c r="HE175" s="79">
        <v>4.5676427839138126E-3</v>
      </c>
      <c r="HF175" s="79">
        <v>1.0067585838566406E-2</v>
      </c>
      <c r="HG175" s="79">
        <v>4.8590080727711708E-3</v>
      </c>
      <c r="HH175" s="79">
        <v>8.1775188577638963E-3</v>
      </c>
      <c r="HI175" s="79">
        <v>2.8337803994908247E-3</v>
      </c>
      <c r="HJ175" s="79">
        <v>3.2661997309979449E-3</v>
      </c>
      <c r="HK175" s="79">
        <v>1.7499569884879232E-3</v>
      </c>
      <c r="HL175" s="79">
        <v>3.9960470202147526E-3</v>
      </c>
      <c r="HM175" s="79">
        <v>1.103566435326396E-2</v>
      </c>
      <c r="HN175" s="79">
        <v>3.9960470202147526E-3</v>
      </c>
      <c r="HO175" s="79">
        <v>7.120575488176361E-3</v>
      </c>
      <c r="HP175" s="79">
        <v>6.7148867896159765E-3</v>
      </c>
      <c r="HQ175" s="79">
        <v>3.3486658694431601E-3</v>
      </c>
      <c r="HR175" s="79">
        <v>1.539611855983495E-2</v>
      </c>
      <c r="HS175" s="80" t="str">
        <f t="shared" si="2"/>
        <v>Water Pollution_CYPERMETHRIN_Seawater_Health_N/A for WP Interim Methodology</v>
      </c>
    </row>
    <row r="176" spans="2:227">
      <c r="B176" s="65" t="s">
        <v>9</v>
      </c>
      <c r="C176" s="65" t="s">
        <v>451</v>
      </c>
      <c r="D176" s="65" t="s">
        <v>384</v>
      </c>
      <c r="E176" s="65" t="s">
        <v>395</v>
      </c>
      <c r="F176" s="65" t="s">
        <v>390</v>
      </c>
      <c r="G176" s="65" t="s">
        <v>391</v>
      </c>
      <c r="H176" s="41"/>
      <c r="I176" s="79">
        <v>0.73295448407253216</v>
      </c>
      <c r="J176" s="79">
        <v>0.22747449391419824</v>
      </c>
      <c r="K176" s="79">
        <v>0.27497693991823896</v>
      </c>
      <c r="L176" s="79">
        <v>1.7499569884879232E-3</v>
      </c>
      <c r="M176" s="79">
        <v>1.1673107059806562</v>
      </c>
      <c r="N176" s="79">
        <v>0.14835153024930026</v>
      </c>
      <c r="O176" s="79">
        <v>3.9960470202147526E-3</v>
      </c>
      <c r="P176" s="79">
        <v>0.13409139866911909</v>
      </c>
      <c r="Q176" s="79">
        <v>8.8088250780224114E-2</v>
      </c>
      <c r="R176" s="79">
        <v>3.9960470202147526E-3</v>
      </c>
      <c r="S176" s="79">
        <v>3.2529780441504355E-2</v>
      </c>
      <c r="T176" s="79">
        <v>0.48395837206815712</v>
      </c>
      <c r="U176" s="79">
        <v>0.62745916630049692</v>
      </c>
      <c r="V176" s="79">
        <v>4.5884734501399783E-3</v>
      </c>
      <c r="W176" s="79">
        <v>7.120575488176361E-3</v>
      </c>
      <c r="X176" s="79">
        <v>3.5371942872264586</v>
      </c>
      <c r="Y176" s="79">
        <v>3.9960470202147526E-3</v>
      </c>
      <c r="Z176" s="79">
        <v>0.69333819392123541</v>
      </c>
      <c r="AA176" s="79">
        <v>5.6957926096585494</v>
      </c>
      <c r="AB176" s="79">
        <v>5.867574150288609E-2</v>
      </c>
      <c r="AC176" s="79">
        <v>0.69613158884013027</v>
      </c>
      <c r="AD176" s="79">
        <v>4.0239103554202491E-3</v>
      </c>
      <c r="AE176" s="79">
        <v>8.5989064071004165E-2</v>
      </c>
      <c r="AF176" s="79">
        <v>2.874018067308836E-2</v>
      </c>
      <c r="AG176" s="79">
        <v>0.45599832907530491</v>
      </c>
      <c r="AH176" s="79">
        <v>4.1407411275644325E-2</v>
      </c>
      <c r="AI176" s="79">
        <v>0.14362836760998784</v>
      </c>
      <c r="AJ176" s="79">
        <v>3.9960470202147526E-3</v>
      </c>
      <c r="AK176" s="79">
        <v>0.13068168085655557</v>
      </c>
      <c r="AL176" s="79">
        <v>0.73019460812309966</v>
      </c>
      <c r="AM176" s="79">
        <v>0.72870787346089816</v>
      </c>
      <c r="AN176" s="79">
        <v>2.5737176240197338E-2</v>
      </c>
      <c r="AO176" s="79">
        <v>7.0660219470623217E-2</v>
      </c>
      <c r="AP176" s="79">
        <v>0.3514739621979352</v>
      </c>
      <c r="AQ176" s="79">
        <v>0.26209311847402961</v>
      </c>
      <c r="AR176" s="79">
        <v>6.986117647574004E-3</v>
      </c>
      <c r="AS176" s="79">
        <v>3.9960470202147526E-3</v>
      </c>
      <c r="AT176" s="79">
        <v>8.2867426052561644E-2</v>
      </c>
      <c r="AU176" s="79">
        <v>0.17000303489210453</v>
      </c>
      <c r="AV176" s="79">
        <v>0.98364567687641391</v>
      </c>
      <c r="AW176" s="79">
        <v>8.7720466475744552E-2</v>
      </c>
      <c r="AX176" s="79">
        <v>1.2499420153652057</v>
      </c>
      <c r="AY176" s="79">
        <v>8.3256451560973027E-2</v>
      </c>
      <c r="AZ176" s="79">
        <v>1.0448892692769825E-2</v>
      </c>
      <c r="BA176" s="79">
        <v>2.7910488136072494E-2</v>
      </c>
      <c r="BB176" s="79">
        <v>0.17120038558377576</v>
      </c>
      <c r="BC176" s="79">
        <v>0.44552027834647201</v>
      </c>
      <c r="BD176" s="79">
        <v>0.35598107482170022</v>
      </c>
      <c r="BE176" s="79">
        <v>0.47971414791143208</v>
      </c>
      <c r="BF176" s="79">
        <v>0.68045239081935815</v>
      </c>
      <c r="BG176" s="79">
        <v>0.290914385283712</v>
      </c>
      <c r="BH176" s="79">
        <v>0.29046892602440427</v>
      </c>
      <c r="BI176" s="79">
        <v>1.1115632092060954</v>
      </c>
      <c r="BJ176" s="79">
        <v>0.67369104807255942</v>
      </c>
      <c r="BK176" s="79">
        <v>0.25035737304174099</v>
      </c>
      <c r="BL176" s="79">
        <v>3.9960470202147526E-3</v>
      </c>
      <c r="BM176" s="79">
        <v>0.76700461290496269</v>
      </c>
      <c r="BN176" s="79">
        <v>0.16269818228062169</v>
      </c>
      <c r="BO176" s="79">
        <v>0.87667835832962859</v>
      </c>
      <c r="BP176" s="79">
        <v>1.2019076525288073</v>
      </c>
      <c r="BQ176" s="79">
        <v>0.37614067947384228</v>
      </c>
      <c r="BR176" s="79">
        <v>0.3186627557225834</v>
      </c>
      <c r="BS176" s="79">
        <v>0.1222589467623222</v>
      </c>
      <c r="BT176" s="79">
        <v>0.30357979462929657</v>
      </c>
      <c r="BU176" s="79">
        <v>0.68100526850414089</v>
      </c>
      <c r="BV176" s="79">
        <v>8.092958435864302E-3</v>
      </c>
      <c r="BW176" s="79">
        <v>2.2586840747030389E-2</v>
      </c>
      <c r="BX176" s="79">
        <v>7.2783905057299758E-2</v>
      </c>
      <c r="BY176" s="79">
        <v>1.4252326903932411</v>
      </c>
      <c r="BZ176" s="79">
        <v>4.9416612257025972E-3</v>
      </c>
      <c r="CA176" s="79">
        <v>3.7423633094501356E-2</v>
      </c>
      <c r="CB176" s="79">
        <v>0.18240642110849425</v>
      </c>
      <c r="CC176" s="79">
        <v>0.40139991256220497</v>
      </c>
      <c r="CD176" s="79">
        <v>1.7902743737675719</v>
      </c>
      <c r="CE176" s="79">
        <v>0.28275338387563437</v>
      </c>
      <c r="CF176" s="79">
        <v>1.2129309821134675E-2</v>
      </c>
      <c r="CG176" s="79">
        <v>0.53027623147083069</v>
      </c>
      <c r="CH176" s="79">
        <v>1.3101635477388361E-3</v>
      </c>
      <c r="CI176" s="79">
        <v>3.9960470202147526E-3</v>
      </c>
      <c r="CJ176" s="79">
        <v>1.4142493972610295E-2</v>
      </c>
      <c r="CK176" s="79">
        <v>0.44199342256856983</v>
      </c>
      <c r="CL176" s="79">
        <v>0.23587343803938421</v>
      </c>
      <c r="CM176" s="79">
        <v>2.8618942402358304E-2</v>
      </c>
      <c r="CN176" s="79">
        <v>6.0513469136209436E-3</v>
      </c>
      <c r="CO176" s="79">
        <v>0.93933506769868869</v>
      </c>
      <c r="CP176" s="79">
        <v>0.51404049694189502</v>
      </c>
      <c r="CQ176" s="79">
        <v>1.4142493972610295E-2</v>
      </c>
      <c r="CR176" s="79">
        <v>1.3811080278815944</v>
      </c>
      <c r="CS176" s="79">
        <v>1.711893424221736E-2</v>
      </c>
      <c r="CT176" s="79">
        <v>1.0418972278831029</v>
      </c>
      <c r="CU176" s="79">
        <v>0.13950053591999068</v>
      </c>
      <c r="CV176" s="79">
        <v>0.60947798133979469</v>
      </c>
      <c r="CW176" s="79">
        <v>0.65128123257529535</v>
      </c>
      <c r="CX176" s="79">
        <v>0.31855532403266235</v>
      </c>
      <c r="CY176" s="79">
        <v>7.6954416296767192E-2</v>
      </c>
      <c r="CZ176" s="79">
        <v>1.4774870350313163</v>
      </c>
      <c r="DA176" s="79">
        <v>0.67171651538605781</v>
      </c>
      <c r="DB176" s="79">
        <v>0.21712096850857412</v>
      </c>
      <c r="DC176" s="79">
        <v>1.2487355371284874</v>
      </c>
      <c r="DD176" s="79">
        <v>2.4384679715988473</v>
      </c>
      <c r="DE176" s="79">
        <v>8.4199091166301449E-2</v>
      </c>
      <c r="DF176" s="79">
        <v>0.28830870729409291</v>
      </c>
      <c r="DG176" s="79">
        <v>1.4142493972610295E-2</v>
      </c>
      <c r="DH176" s="79">
        <v>1.4223396594673119</v>
      </c>
      <c r="DI176" s="79">
        <v>2.0235920016648907</v>
      </c>
      <c r="DJ176" s="79">
        <v>0.53442338537100698</v>
      </c>
      <c r="DK176" s="79">
        <v>0.49624390422534437</v>
      </c>
      <c r="DL176" s="79">
        <v>0.39195457151504465</v>
      </c>
      <c r="DM176" s="79">
        <v>0.18619063291060634</v>
      </c>
      <c r="DN176" s="79">
        <v>0.23357340254229797</v>
      </c>
      <c r="DO176" s="79">
        <v>0.38665607923009265</v>
      </c>
      <c r="DP176" s="79">
        <v>0.56933228517368417</v>
      </c>
      <c r="DQ176" s="79">
        <v>3.6117037127325377E-2</v>
      </c>
      <c r="DR176" s="79">
        <v>4.7615901170865484E-2</v>
      </c>
      <c r="DS176" s="79">
        <v>1.1673107059806562</v>
      </c>
      <c r="DT176" s="79">
        <v>0.29840947396908007</v>
      </c>
      <c r="DU176" s="79">
        <v>1.1673107059806562</v>
      </c>
      <c r="DV176" s="79">
        <v>1.4142493972610295E-2</v>
      </c>
      <c r="DW176" s="79">
        <v>0.28840215877867897</v>
      </c>
      <c r="DX176" s="79">
        <v>9.644344013531864E-3</v>
      </c>
      <c r="DY176" s="79">
        <v>0.29441219116734091</v>
      </c>
      <c r="DZ176" s="79">
        <v>1.0105919169706943E-2</v>
      </c>
      <c r="EA176" s="79">
        <v>0.31433836448778257</v>
      </c>
      <c r="EB176" s="79">
        <v>7.120575488176361E-3</v>
      </c>
      <c r="EC176" s="79">
        <v>1.4142493972610295E-2</v>
      </c>
      <c r="ED176" s="79">
        <v>9.9631776278560333E-2</v>
      </c>
      <c r="EE176" s="79">
        <v>9.7975112519809088E-2</v>
      </c>
      <c r="EF176" s="79">
        <v>0.32787764601504193</v>
      </c>
      <c r="EG176" s="79">
        <v>1.4142493972610295E-2</v>
      </c>
      <c r="EH176" s="79">
        <v>0.63618320912361159</v>
      </c>
      <c r="EI176" s="79">
        <v>1.2129309821134675E-2</v>
      </c>
      <c r="EJ176" s="79">
        <v>9.3503962571969759E-3</v>
      </c>
      <c r="EK176" s="79">
        <v>0.48539051174392361</v>
      </c>
      <c r="EL176" s="79">
        <v>0.78370305742347368</v>
      </c>
      <c r="EM176" s="79">
        <v>3.2900889250481256E-2</v>
      </c>
      <c r="EN176" s="79">
        <v>0.26044771667822991</v>
      </c>
      <c r="EO176" s="79">
        <v>3.2259375981048236E-2</v>
      </c>
      <c r="EP176" s="79">
        <v>1.4142493972610295E-2</v>
      </c>
      <c r="EQ176" s="79">
        <v>0.78191075439089586</v>
      </c>
      <c r="ER176" s="79">
        <v>0.93608009592676988</v>
      </c>
      <c r="ES176" s="79">
        <v>1.6907658088636604E-2</v>
      </c>
      <c r="ET176" s="79">
        <v>3.3412708161599171E-2</v>
      </c>
      <c r="EU176" s="79">
        <v>6.3471591744639719E-2</v>
      </c>
      <c r="EV176" s="79">
        <v>0.32303150310109124</v>
      </c>
      <c r="EW176" s="79">
        <v>1.1633402093496406</v>
      </c>
      <c r="EX176" s="79">
        <v>8.0570488803488188E-2</v>
      </c>
      <c r="EY176" s="79">
        <v>1.4142493972610295E-2</v>
      </c>
      <c r="EZ176" s="79">
        <v>6.3760866230475166E-2</v>
      </c>
      <c r="FA176" s="79">
        <v>0.23625676647750829</v>
      </c>
      <c r="FB176" s="79">
        <v>2.1045730597876799</v>
      </c>
      <c r="FC176" s="79">
        <v>1.4142493972610295E-2</v>
      </c>
      <c r="FD176" s="79">
        <v>4.3163208870209649E-2</v>
      </c>
      <c r="FE176" s="79">
        <v>5.3764706919826676E-2</v>
      </c>
      <c r="FF176" s="79">
        <v>0.12113225912005059</v>
      </c>
      <c r="FG176" s="79">
        <v>5.5686115053593679E-2</v>
      </c>
      <c r="FH176" s="79">
        <v>0.39391109633077975</v>
      </c>
      <c r="FI176" s="79">
        <v>0.83149283474184832</v>
      </c>
      <c r="FJ176" s="79">
        <v>0.72556756415388346</v>
      </c>
      <c r="FK176" s="79">
        <v>0.16750508177823431</v>
      </c>
      <c r="FL176" s="79">
        <v>0.48973924517688616</v>
      </c>
      <c r="FM176" s="79">
        <v>0.44370316792310399</v>
      </c>
      <c r="FN176" s="79">
        <v>1.5728542387811021E-2</v>
      </c>
      <c r="FO176" s="79">
        <v>8.8920571512147023E-2</v>
      </c>
      <c r="FP176" s="79">
        <v>5.6221106509944767E-3</v>
      </c>
      <c r="FQ176" s="79">
        <v>1.1673107059806562</v>
      </c>
      <c r="FR176" s="79">
        <v>3.6218938987805885E-2</v>
      </c>
      <c r="FS176" s="79">
        <v>0.25351607304751511</v>
      </c>
      <c r="FT176" s="79">
        <v>0.78438266298524661</v>
      </c>
      <c r="FU176" s="79">
        <v>0.97381857966935992</v>
      </c>
      <c r="FV176" s="79">
        <v>1.0448892692769825E-2</v>
      </c>
      <c r="FW176" s="79">
        <v>0.50219315501292117</v>
      </c>
      <c r="FX176" s="79">
        <v>1.4142493972610295E-2</v>
      </c>
      <c r="FY176" s="79">
        <v>0.290914385283712</v>
      </c>
      <c r="FZ176" s="79">
        <v>1.1979046294840385</v>
      </c>
      <c r="GA176" s="79">
        <v>1.1402148209235599</v>
      </c>
      <c r="GB176" s="79">
        <v>4.9596224199896302E-3</v>
      </c>
      <c r="GC176" s="79">
        <v>0.3473485200302065</v>
      </c>
      <c r="GD176" s="79">
        <v>0.42568378184595951</v>
      </c>
      <c r="GE176" s="79">
        <v>0.30357979462929657</v>
      </c>
      <c r="GF176" s="79">
        <v>0.69228222028991671</v>
      </c>
      <c r="GG176" s="79">
        <v>1.1834743052962799</v>
      </c>
      <c r="GH176" s="79">
        <v>3.9960470202147526E-3</v>
      </c>
      <c r="GI176" s="79">
        <v>3.9960470202147526E-3</v>
      </c>
      <c r="GJ176" s="79">
        <v>0.290914385283712</v>
      </c>
      <c r="GK176" s="79">
        <v>3.9960470202147526E-3</v>
      </c>
      <c r="GL176" s="79">
        <v>0.11640611120370961</v>
      </c>
      <c r="GM176" s="79">
        <v>9.1955641410380162E-3</v>
      </c>
      <c r="GN176" s="79">
        <v>6.1206310673163913E-2</v>
      </c>
      <c r="GO176" s="79">
        <v>0.33587471372436539</v>
      </c>
      <c r="GP176" s="79">
        <v>1.8242648662746717</v>
      </c>
      <c r="GQ176" s="79">
        <v>0.63565154288214554</v>
      </c>
      <c r="GR176" s="79">
        <v>0.64623621125778641</v>
      </c>
      <c r="GS176" s="79">
        <v>2.296099608622585E-2</v>
      </c>
      <c r="GT176" s="79">
        <v>1.2858266441389525</v>
      </c>
      <c r="GU176" s="79">
        <v>0.43770891679929702</v>
      </c>
      <c r="GV176" s="79">
        <v>0.40964064604744116</v>
      </c>
      <c r="GW176" s="79">
        <v>1.7499569884879232E-3</v>
      </c>
      <c r="GX176" s="79">
        <v>0.13486413422791124</v>
      </c>
      <c r="GY176" s="79">
        <v>0.21902275440835539</v>
      </c>
      <c r="GZ176" s="79">
        <v>0.33395216030101138</v>
      </c>
      <c r="HA176" s="79">
        <v>0.26698026128104435</v>
      </c>
      <c r="HB176" s="79">
        <v>3.9960470202147526E-3</v>
      </c>
      <c r="HC176" s="79">
        <v>6.3064080315346216E-2</v>
      </c>
      <c r="HD176" s="79">
        <v>0.15089730338429591</v>
      </c>
      <c r="HE176" s="79">
        <v>0.60794271437805703</v>
      </c>
      <c r="HF176" s="79">
        <v>2.0764444089367107</v>
      </c>
      <c r="HG176" s="79">
        <v>1.7744352863457333</v>
      </c>
      <c r="HH176" s="79">
        <v>4.8664504427201632E-2</v>
      </c>
      <c r="HI176" s="79">
        <v>8.4474033802294055E-2</v>
      </c>
      <c r="HJ176" s="79">
        <v>0.46654049838271999</v>
      </c>
      <c r="HK176" s="79">
        <v>3.2815359641766469E-3</v>
      </c>
      <c r="HL176" s="79">
        <v>0.34606300166890464</v>
      </c>
      <c r="HM176" s="79">
        <v>1.7751670985696726</v>
      </c>
      <c r="HN176" s="79">
        <v>3.9960470202147526E-3</v>
      </c>
      <c r="HO176" s="79">
        <v>0.72499951085486769</v>
      </c>
      <c r="HP176" s="79">
        <v>0.91056880978773658</v>
      </c>
      <c r="HQ176" s="79">
        <v>4.8461662415238707E-2</v>
      </c>
      <c r="HR176" s="79">
        <v>0.19950348628150832</v>
      </c>
      <c r="HS176" s="80" t="str">
        <f t="shared" si="2"/>
        <v>Water Pollution_CYPERMETHRIN_Unspecified_Health_N/A for WP Interim Methodology</v>
      </c>
    </row>
    <row r="177" spans="2:227">
      <c r="B177" s="65" t="s">
        <v>9</v>
      </c>
      <c r="C177" s="65" t="s">
        <v>452</v>
      </c>
      <c r="D177" s="65" t="s">
        <v>394</v>
      </c>
      <c r="E177" s="65" t="s">
        <v>395</v>
      </c>
      <c r="F177" s="65" t="s">
        <v>390</v>
      </c>
      <c r="G177" s="65" t="s">
        <v>391</v>
      </c>
      <c r="H177" s="41"/>
      <c r="I177" s="79">
        <v>67.867827979463755</v>
      </c>
      <c r="J177" s="79">
        <v>0.69452588701710727</v>
      </c>
      <c r="K177" s="79">
        <v>76.81433136203961</v>
      </c>
      <c r="L177" s="79">
        <v>0.66129310672044028</v>
      </c>
      <c r="M177" s="79">
        <v>9.0839443872928154</v>
      </c>
      <c r="N177" s="79">
        <v>34.348969335219891</v>
      </c>
      <c r="O177" s="79">
        <v>16.490524233401008</v>
      </c>
      <c r="P177" s="79">
        <v>0.64190791023943505</v>
      </c>
      <c r="Q177" s="79">
        <v>0.3524357686566747</v>
      </c>
      <c r="R177" s="79">
        <v>16.490524233401008</v>
      </c>
      <c r="S177" s="79">
        <v>0.38565886929953963</v>
      </c>
      <c r="T177" s="79">
        <v>1.6755939129200477</v>
      </c>
      <c r="U177" s="79">
        <v>4.8031712028804865</v>
      </c>
      <c r="V177" s="79">
        <v>16.490524233401008</v>
      </c>
      <c r="W177" s="79">
        <v>81.820279699322199</v>
      </c>
      <c r="X177" s="79">
        <v>74.690946854285585</v>
      </c>
      <c r="Y177" s="79">
        <v>16.490524233401008</v>
      </c>
      <c r="Z177" s="79">
        <v>28.529978738493213</v>
      </c>
      <c r="AA177" s="79">
        <v>59.735903522969828</v>
      </c>
      <c r="AB177" s="79">
        <v>2.014957836474824</v>
      </c>
      <c r="AC177" s="79">
        <v>19.402339468504664</v>
      </c>
      <c r="AD177" s="79">
        <v>6.7640480894005622E-2</v>
      </c>
      <c r="AE177" s="79">
        <v>11.347785837232916</v>
      </c>
      <c r="AF177" s="79">
        <v>0.19217559231778625</v>
      </c>
      <c r="AG177" s="79">
        <v>51.466371560155281</v>
      </c>
      <c r="AH177" s="79">
        <v>0.36460863456505521</v>
      </c>
      <c r="AI177" s="79">
        <v>3.0376993233019824</v>
      </c>
      <c r="AJ177" s="79">
        <v>16.490524233401008</v>
      </c>
      <c r="AK177" s="79">
        <v>39.690256549609543</v>
      </c>
      <c r="AL177" s="79">
        <v>12.605128978263551</v>
      </c>
      <c r="AM177" s="79">
        <v>67.141709988085168</v>
      </c>
      <c r="AN177" s="79">
        <v>0.17290192592887316</v>
      </c>
      <c r="AO177" s="79">
        <v>19.606572144538568</v>
      </c>
      <c r="AP177" s="79">
        <v>8.5919171307326092</v>
      </c>
      <c r="AQ177" s="79">
        <v>9.6960257569489592</v>
      </c>
      <c r="AR177" s="79">
        <v>2.5276301673656507E-2</v>
      </c>
      <c r="AS177" s="79">
        <v>16.490524233401008</v>
      </c>
      <c r="AT177" s="79">
        <v>13.506745500001708</v>
      </c>
      <c r="AU177" s="79">
        <v>3.1360264680403613</v>
      </c>
      <c r="AV177" s="79">
        <v>9.0839443872928154</v>
      </c>
      <c r="AW177" s="79">
        <v>0.34813909919091879</v>
      </c>
      <c r="AX177" s="79">
        <v>20.787766458922988</v>
      </c>
      <c r="AY177" s="79">
        <v>0.77971959645927114</v>
      </c>
      <c r="AZ177" s="79">
        <v>19.606572144538568</v>
      </c>
      <c r="BA177" s="79">
        <v>0.1994061374542814</v>
      </c>
      <c r="BB177" s="79">
        <v>28.136035691800277</v>
      </c>
      <c r="BC177" s="79">
        <v>13.146347678513969</v>
      </c>
      <c r="BD177" s="79">
        <v>11.059424307906282</v>
      </c>
      <c r="BE177" s="79">
        <v>15.143622319829948</v>
      </c>
      <c r="BF177" s="79">
        <v>131.5263538325585</v>
      </c>
      <c r="BG177" s="79">
        <v>16.490524233401008</v>
      </c>
      <c r="BH177" s="79">
        <v>11.65189139161409</v>
      </c>
      <c r="BI177" s="79">
        <v>6.8159183891927198</v>
      </c>
      <c r="BJ177" s="79">
        <v>11.153984460708742</v>
      </c>
      <c r="BK177" s="79">
        <v>16.011307823655287</v>
      </c>
      <c r="BL177" s="79">
        <v>16.490524233401008</v>
      </c>
      <c r="BM177" s="79">
        <v>42.291917530883929</v>
      </c>
      <c r="BN177" s="79">
        <v>2.569271504610501</v>
      </c>
      <c r="BO177" s="79">
        <v>7.9446464922173208</v>
      </c>
      <c r="BP177" s="79">
        <v>18.058502149801395</v>
      </c>
      <c r="BQ177" s="79">
        <v>75.221014844565261</v>
      </c>
      <c r="BR177" s="79">
        <v>82.513876197819016</v>
      </c>
      <c r="BS177" s="79">
        <v>1.0076242660613459</v>
      </c>
      <c r="BT177" s="79">
        <v>19.606572144538568</v>
      </c>
      <c r="BU177" s="79">
        <v>18.397176610409264</v>
      </c>
      <c r="BV177" s="79">
        <v>11.65189139161409</v>
      </c>
      <c r="BW177" s="79">
        <v>0.66129310672044028</v>
      </c>
      <c r="BX177" s="79">
        <v>0.46971777042882989</v>
      </c>
      <c r="BY177" s="79">
        <v>12.569184737830531</v>
      </c>
      <c r="BZ177" s="79">
        <v>0.66129310672044028</v>
      </c>
      <c r="CA177" s="79">
        <v>0.89082870973508521</v>
      </c>
      <c r="CB177" s="79">
        <v>19.606572144538568</v>
      </c>
      <c r="CC177" s="79">
        <v>39.311239606987883</v>
      </c>
      <c r="CD177" s="79">
        <v>8.311732443995103</v>
      </c>
      <c r="CE177" s="79">
        <v>3.6543466781396883</v>
      </c>
      <c r="CF177" s="79">
        <v>9.0839443872928154</v>
      </c>
      <c r="CG177" s="79">
        <v>8.4974895268079482</v>
      </c>
      <c r="CH177" s="79">
        <v>3.9060222690358429E-2</v>
      </c>
      <c r="CI177" s="79">
        <v>16.490524233401008</v>
      </c>
      <c r="CJ177" s="79">
        <v>39.690256549609543</v>
      </c>
      <c r="CK177" s="79">
        <v>19.034379581152393</v>
      </c>
      <c r="CL177" s="79">
        <v>41.80682511253255</v>
      </c>
      <c r="CM177" s="79">
        <v>0.57895903271932125</v>
      </c>
      <c r="CN177" s="79">
        <v>7.2283365055993989E-2</v>
      </c>
      <c r="CO177" s="79">
        <v>95.685382657230946</v>
      </c>
      <c r="CP177" s="79">
        <v>25.114379072280602</v>
      </c>
      <c r="CQ177" s="79">
        <v>39.690256549609543</v>
      </c>
      <c r="CR177" s="79">
        <v>23.562301612189643</v>
      </c>
      <c r="CS177" s="79">
        <v>0.18440798050352</v>
      </c>
      <c r="CT177" s="79">
        <v>12.382211059310915</v>
      </c>
      <c r="CU177" s="79">
        <v>2.0707118654781533</v>
      </c>
      <c r="CV177" s="79">
        <v>11.84114471769489</v>
      </c>
      <c r="CW177" s="79">
        <v>11.32006761831896</v>
      </c>
      <c r="CX177" s="79">
        <v>4.0743522083070483</v>
      </c>
      <c r="CY177" s="79">
        <v>9.0839443872928154</v>
      </c>
      <c r="CZ177" s="79">
        <v>8.456576025728058</v>
      </c>
      <c r="DA177" s="79">
        <v>2.5508074605227185</v>
      </c>
      <c r="DB177" s="79">
        <v>16.490524233401008</v>
      </c>
      <c r="DC177" s="79">
        <v>18.481387257640009</v>
      </c>
      <c r="DD177" s="79">
        <v>119.03102830536375</v>
      </c>
      <c r="DE177" s="79">
        <v>0.62534372184475373</v>
      </c>
      <c r="DF177" s="79">
        <v>2.0769058246182253</v>
      </c>
      <c r="DG177" s="79">
        <v>39.690256549609543</v>
      </c>
      <c r="DH177" s="79">
        <v>189.23092209082336</v>
      </c>
      <c r="DI177" s="79">
        <v>102.89615668023104</v>
      </c>
      <c r="DJ177" s="79">
        <v>11.65189139161409</v>
      </c>
      <c r="DK177" s="79">
        <v>81.820279699322199</v>
      </c>
      <c r="DL177" s="79">
        <v>5.4453658022667106</v>
      </c>
      <c r="DM177" s="79">
        <v>4.9446612488415003</v>
      </c>
      <c r="DN177" s="79">
        <v>1.7888104467552748</v>
      </c>
      <c r="DO177" s="79">
        <v>81.820279699322199</v>
      </c>
      <c r="DP177" s="79">
        <v>106.21084091076219</v>
      </c>
      <c r="DQ177" s="79">
        <v>0.8606602005019538</v>
      </c>
      <c r="DR177" s="79">
        <v>16.518623680826451</v>
      </c>
      <c r="DS177" s="79">
        <v>9.0839443872928154</v>
      </c>
      <c r="DT177" s="79">
        <v>2.4810110163995076</v>
      </c>
      <c r="DU177" s="79">
        <v>9.0839443872928154</v>
      </c>
      <c r="DV177" s="79">
        <v>39.690256549609543</v>
      </c>
      <c r="DW177" s="79">
        <v>11.957638183694627</v>
      </c>
      <c r="DX177" s="79">
        <v>6.6291208414950439E-2</v>
      </c>
      <c r="DY177" s="79">
        <v>13.497042464525171</v>
      </c>
      <c r="DZ177" s="79">
        <v>35.928366766762231</v>
      </c>
      <c r="EA177" s="79">
        <v>5.6092419312164861</v>
      </c>
      <c r="EB177" s="79">
        <v>81.820279699322199</v>
      </c>
      <c r="EC177" s="79">
        <v>39.690256549609543</v>
      </c>
      <c r="ED177" s="79">
        <v>22.951948450061757</v>
      </c>
      <c r="EE177" s="79">
        <v>19.606572144538568</v>
      </c>
      <c r="EF177" s="79">
        <v>3.3826897772698103</v>
      </c>
      <c r="EG177" s="79">
        <v>39.690256549609543</v>
      </c>
      <c r="EH177" s="79">
        <v>6.5021783555794208</v>
      </c>
      <c r="EI177" s="79">
        <v>9.0839443872928154</v>
      </c>
      <c r="EJ177" s="79">
        <v>3.0364647732225671E-2</v>
      </c>
      <c r="EK177" s="79">
        <v>11.65189139161409</v>
      </c>
      <c r="EL177" s="79">
        <v>137.83202464291764</v>
      </c>
      <c r="EM177" s="79">
        <v>0.29167418331009987</v>
      </c>
      <c r="EN177" s="79">
        <v>6.6440558459799091</v>
      </c>
      <c r="EO177" s="79">
        <v>7.3331494354364182</v>
      </c>
      <c r="EP177" s="79">
        <v>39.690256549609543</v>
      </c>
      <c r="EQ177" s="79">
        <v>14.319052640924713</v>
      </c>
      <c r="ER177" s="79">
        <v>3.3954754959414761</v>
      </c>
      <c r="ES177" s="79">
        <v>0.66129310672044028</v>
      </c>
      <c r="ET177" s="79">
        <v>0.35339412739715992</v>
      </c>
      <c r="EU177" s="79">
        <v>0.62855317379337405</v>
      </c>
      <c r="EV177" s="79">
        <v>23.594021662126373</v>
      </c>
      <c r="EW177" s="79">
        <v>31.585418560950227</v>
      </c>
      <c r="EX177" s="79">
        <v>0.28197965802206842</v>
      </c>
      <c r="EY177" s="79">
        <v>39.690256549609543</v>
      </c>
      <c r="EZ177" s="79">
        <v>0.8366851251303522</v>
      </c>
      <c r="FA177" s="79">
        <v>64.497352392771447</v>
      </c>
      <c r="FB177" s="79">
        <v>19.356408394336142</v>
      </c>
      <c r="FC177" s="79">
        <v>39.690256549609543</v>
      </c>
      <c r="FD177" s="79">
        <v>0.71197459792799234</v>
      </c>
      <c r="FE177" s="79">
        <v>2.3175671398662598</v>
      </c>
      <c r="FF177" s="79">
        <v>1.7175217764543871</v>
      </c>
      <c r="FG177" s="79">
        <v>0.52274585595118228</v>
      </c>
      <c r="FH177" s="79">
        <v>6.3509210667053448</v>
      </c>
      <c r="FI177" s="79">
        <v>5.4215049320383422</v>
      </c>
      <c r="FJ177" s="79">
        <v>15.512398463246143</v>
      </c>
      <c r="FK177" s="79">
        <v>16.490524233401008</v>
      </c>
      <c r="FL177" s="79">
        <v>81.820279699322199</v>
      </c>
      <c r="FM177" s="79">
        <v>2.1939337084980277</v>
      </c>
      <c r="FN177" s="79">
        <v>5.4725295996154097E-2</v>
      </c>
      <c r="FO177" s="79">
        <v>0.57578778707479972</v>
      </c>
      <c r="FP177" s="79">
        <v>0.66129310672044028</v>
      </c>
      <c r="FQ177" s="79">
        <v>9.0839443872928154</v>
      </c>
      <c r="FR177" s="79">
        <v>19.606572144538568</v>
      </c>
      <c r="FS177" s="79">
        <v>71.713651446037289</v>
      </c>
      <c r="FT177" s="79">
        <v>20.033648855673778</v>
      </c>
      <c r="FU177" s="79">
        <v>19.551750907606021</v>
      </c>
      <c r="FV177" s="79">
        <v>19.606572144538568</v>
      </c>
      <c r="FW177" s="79">
        <v>71.309625357338874</v>
      </c>
      <c r="FX177" s="79">
        <v>39.690256549609543</v>
      </c>
      <c r="FY177" s="79">
        <v>16.490524233401008</v>
      </c>
      <c r="FZ177" s="79">
        <v>40.886472202108109</v>
      </c>
      <c r="GA177" s="79">
        <v>12.36380424343643</v>
      </c>
      <c r="GB177" s="79">
        <v>1.2448263234646213</v>
      </c>
      <c r="GC177" s="79">
        <v>3.5889607105032741</v>
      </c>
      <c r="GD177" s="79">
        <v>53.122851886861852</v>
      </c>
      <c r="GE177" s="79">
        <v>19.606572144538568</v>
      </c>
      <c r="GF177" s="79">
        <v>9.0814644398417421</v>
      </c>
      <c r="GG177" s="79">
        <v>51.534334601781545</v>
      </c>
      <c r="GH177" s="79">
        <v>16.490524233401008</v>
      </c>
      <c r="GI177" s="79">
        <v>16.490524233401008</v>
      </c>
      <c r="GJ177" s="79">
        <v>16.490524233401008</v>
      </c>
      <c r="GK177" s="79">
        <v>16.490524233401008</v>
      </c>
      <c r="GL177" s="79">
        <v>0.98617255648307189</v>
      </c>
      <c r="GM177" s="79">
        <v>0.2399843909185638</v>
      </c>
      <c r="GN177" s="79">
        <v>0.26220171573029855</v>
      </c>
      <c r="GO177" s="79">
        <v>0.87966381594681808</v>
      </c>
      <c r="GP177" s="79">
        <v>38.221522582784502</v>
      </c>
      <c r="GQ177" s="79">
        <v>39.690256549609543</v>
      </c>
      <c r="GR177" s="79">
        <v>20.979321201733686</v>
      </c>
      <c r="GS177" s="79">
        <v>0.17205016821893385</v>
      </c>
      <c r="GT177" s="79">
        <v>107.99535575857576</v>
      </c>
      <c r="GU177" s="79">
        <v>39.690256549609543</v>
      </c>
      <c r="GV177" s="79">
        <v>8.2563451785428708</v>
      </c>
      <c r="GW177" s="79">
        <v>0.66129310672044028</v>
      </c>
      <c r="GX177" s="79">
        <v>16.490524233401008</v>
      </c>
      <c r="GY177" s="79">
        <v>2.9862316416800692</v>
      </c>
      <c r="GZ177" s="79">
        <v>2.117594986739582</v>
      </c>
      <c r="HA177" s="79">
        <v>15.264688578436878</v>
      </c>
      <c r="HB177" s="79">
        <v>16.490524233401008</v>
      </c>
      <c r="HC177" s="79">
        <v>0.66129310672044028</v>
      </c>
      <c r="HD177" s="79">
        <v>1.1555098688747871</v>
      </c>
      <c r="HE177" s="79">
        <v>5.7634677203360551</v>
      </c>
      <c r="HF177" s="79">
        <v>317.18696653118582</v>
      </c>
      <c r="HG177" s="79">
        <v>14.64953664266184</v>
      </c>
      <c r="HH177" s="79">
        <v>0.13858491831800193</v>
      </c>
      <c r="HI177" s="79">
        <v>1.0746468324344436</v>
      </c>
      <c r="HJ177" s="79">
        <v>3.3930897224757803</v>
      </c>
      <c r="HK177" s="79">
        <v>0.66129310672044028</v>
      </c>
      <c r="HL177" s="79">
        <v>16.490524233401008</v>
      </c>
      <c r="HM177" s="79">
        <v>71.824762038479349</v>
      </c>
      <c r="HN177" s="79">
        <v>16.490524233401008</v>
      </c>
      <c r="HO177" s="79">
        <v>81.820279699322199</v>
      </c>
      <c r="HP177" s="79">
        <v>326.92872022661209</v>
      </c>
      <c r="HQ177" s="79">
        <v>0.37076456228600985</v>
      </c>
      <c r="HR177" s="79">
        <v>1.926157898215759</v>
      </c>
      <c r="HS177" s="80" t="str">
        <f t="shared" si="2"/>
        <v>Water Pollution_DEF_Freshwater_Health_N/A for WP Interim Methodology</v>
      </c>
    </row>
    <row r="178" spans="2:227">
      <c r="B178" s="65" t="s">
        <v>9</v>
      </c>
      <c r="C178" s="65" t="s">
        <v>452</v>
      </c>
      <c r="D178" s="65" t="s">
        <v>396</v>
      </c>
      <c r="E178" s="65" t="s">
        <v>395</v>
      </c>
      <c r="F178" s="65" t="s">
        <v>390</v>
      </c>
      <c r="G178" s="65" t="s">
        <v>391</v>
      </c>
      <c r="H178" s="41"/>
      <c r="I178" s="79">
        <v>4.8079420360627803E-3</v>
      </c>
      <c r="J178" s="79">
        <v>7.1602773379265848E-3</v>
      </c>
      <c r="K178" s="79">
        <v>3.0991882532626903E-2</v>
      </c>
      <c r="L178" s="79">
        <v>3.8626325555882954E-3</v>
      </c>
      <c r="M178" s="79">
        <v>7.3380458093877388E-2</v>
      </c>
      <c r="N178" s="79">
        <v>3.2702575581726845E-2</v>
      </c>
      <c r="O178" s="79">
        <v>1.8796521384358274E-2</v>
      </c>
      <c r="P178" s="79">
        <v>2.1825231434525177E-2</v>
      </c>
      <c r="Q178" s="79">
        <v>1.0768264825462139E-2</v>
      </c>
      <c r="R178" s="79">
        <v>1.8796521384358274E-2</v>
      </c>
      <c r="S178" s="79">
        <v>5.0191003771703551E-3</v>
      </c>
      <c r="T178" s="79">
        <v>0.19905495339207685</v>
      </c>
      <c r="U178" s="79">
        <v>5.5182829263170511E-3</v>
      </c>
      <c r="V178" s="79">
        <v>1.8796521384358274E-2</v>
      </c>
      <c r="W178" s="79">
        <v>3.8907332188158721E-2</v>
      </c>
      <c r="X178" s="79">
        <v>0.13377668793597405</v>
      </c>
      <c r="Y178" s="79">
        <v>1.8796521384358274E-2</v>
      </c>
      <c r="Z178" s="79">
        <v>1.2895706612055797E-2</v>
      </c>
      <c r="AA178" s="79">
        <v>0.22090967258965058</v>
      </c>
      <c r="AB178" s="79">
        <v>5.5558722494230455E-3</v>
      </c>
      <c r="AC178" s="79">
        <v>9.5835268243426461E-2</v>
      </c>
      <c r="AD178" s="79">
        <v>1.9066375534087038E-2</v>
      </c>
      <c r="AE178" s="79">
        <v>2.5358230500081833E-3</v>
      </c>
      <c r="AF178" s="79">
        <v>3.8518000841465741E-2</v>
      </c>
      <c r="AG178" s="79">
        <v>1.7206354155057862E-2</v>
      </c>
      <c r="AH178" s="79">
        <v>0.16079338518410541</v>
      </c>
      <c r="AI178" s="79">
        <v>2.6873654093122173E-2</v>
      </c>
      <c r="AJ178" s="79">
        <v>1.8796521384358274E-2</v>
      </c>
      <c r="AK178" s="79">
        <v>8.8876345293439366E-2</v>
      </c>
      <c r="AL178" s="79">
        <v>1.202988286710191E-2</v>
      </c>
      <c r="AM178" s="79">
        <v>8.252651971937848E-2</v>
      </c>
      <c r="AN178" s="79">
        <v>6.9861696330035888E-2</v>
      </c>
      <c r="AO178" s="79">
        <v>6.3554120090648314E-2</v>
      </c>
      <c r="AP178" s="79">
        <v>1.8866908026498864E-2</v>
      </c>
      <c r="AQ178" s="79">
        <v>8.9435239713198084E-2</v>
      </c>
      <c r="AR178" s="79">
        <v>9.6099976425664761E-3</v>
      </c>
      <c r="AS178" s="79">
        <v>1.8796521384358274E-2</v>
      </c>
      <c r="AT178" s="79">
        <v>7.2616520070702614E-3</v>
      </c>
      <c r="AU178" s="79">
        <v>2.497931427944235E-2</v>
      </c>
      <c r="AV178" s="79">
        <v>7.3380458093877388E-2</v>
      </c>
      <c r="AW178" s="79">
        <v>1.4869202358996879E-2</v>
      </c>
      <c r="AX178" s="79">
        <v>0.26640765445711495</v>
      </c>
      <c r="AY178" s="79">
        <v>1.2450134336676067E-2</v>
      </c>
      <c r="AZ178" s="79">
        <v>6.3554120090648314E-2</v>
      </c>
      <c r="BA178" s="79">
        <v>0.19692940089544497</v>
      </c>
      <c r="BB178" s="79">
        <v>0.13175748446407085</v>
      </c>
      <c r="BC178" s="79">
        <v>7.2044927801174618E-3</v>
      </c>
      <c r="BD178" s="79">
        <v>0.10706526971936429</v>
      </c>
      <c r="BE178" s="79">
        <v>4.4684095917148572E-3</v>
      </c>
      <c r="BF178" s="79">
        <v>1.1736254556644005E-2</v>
      </c>
      <c r="BG178" s="79">
        <v>1.8796521384358274E-2</v>
      </c>
      <c r="BH178" s="79">
        <v>3.959492229163173E-2</v>
      </c>
      <c r="BI178" s="79">
        <v>0.21533690756432744</v>
      </c>
      <c r="BJ178" s="79">
        <v>2.1967643457819541E-2</v>
      </c>
      <c r="BK178" s="79">
        <v>1.1027429688222823E-2</v>
      </c>
      <c r="BL178" s="79">
        <v>1.8796521384358274E-2</v>
      </c>
      <c r="BM178" s="79">
        <v>3.1831370552145029E-2</v>
      </c>
      <c r="BN178" s="79">
        <v>1.3128363492435898E-2</v>
      </c>
      <c r="BO178" s="79">
        <v>5.6750581102607403E-2</v>
      </c>
      <c r="BP178" s="79">
        <v>1.5262300889748028E-2</v>
      </c>
      <c r="BQ178" s="79">
        <v>5.2394011365774915E-2</v>
      </c>
      <c r="BR178" s="79">
        <v>3.8647586183551681E-3</v>
      </c>
      <c r="BS178" s="79">
        <v>6.8553576766214354E-3</v>
      </c>
      <c r="BT178" s="79">
        <v>6.3554120090648314E-2</v>
      </c>
      <c r="BU178" s="79">
        <v>5.1087203868985286E-3</v>
      </c>
      <c r="BV178" s="79">
        <v>3.959492229163173E-2</v>
      </c>
      <c r="BW178" s="79">
        <v>3.8626325555882954E-3</v>
      </c>
      <c r="BX178" s="79">
        <v>2.7838298095398797E-2</v>
      </c>
      <c r="BY178" s="79">
        <v>7.0701779571304676E-2</v>
      </c>
      <c r="BZ178" s="79">
        <v>3.8626325555882954E-3</v>
      </c>
      <c r="CA178" s="79">
        <v>2.4805892111842386E-2</v>
      </c>
      <c r="CB178" s="79">
        <v>6.3554120090648314E-2</v>
      </c>
      <c r="CC178" s="79">
        <v>8.089845018529291E-3</v>
      </c>
      <c r="CD178" s="79">
        <v>6.8138201244348939E-2</v>
      </c>
      <c r="CE178" s="79">
        <v>0.19852857614566977</v>
      </c>
      <c r="CF178" s="79">
        <v>7.3380458093877388E-2</v>
      </c>
      <c r="CG178" s="79">
        <v>1.6823199359290247E-2</v>
      </c>
      <c r="CH178" s="79">
        <v>1.0461170781129144E-3</v>
      </c>
      <c r="CI178" s="79">
        <v>1.8796521384358274E-2</v>
      </c>
      <c r="CJ178" s="79">
        <v>8.8876345293439366E-2</v>
      </c>
      <c r="CK178" s="79">
        <v>9.848964351804641E-3</v>
      </c>
      <c r="CL178" s="79">
        <v>0.14462931257614778</v>
      </c>
      <c r="CM178" s="79">
        <v>8.3430668425902126E-3</v>
      </c>
      <c r="CN178" s="79">
        <v>2.4842996813756242E-2</v>
      </c>
      <c r="CO178" s="79">
        <v>8.911201179348455E-3</v>
      </c>
      <c r="CP178" s="79">
        <v>1.3686236095876226E-2</v>
      </c>
      <c r="CQ178" s="79">
        <v>8.8876345293439366E-2</v>
      </c>
      <c r="CR178" s="79">
        <v>4.5034550900150516E-2</v>
      </c>
      <c r="CS178" s="79">
        <v>2.9616797717177457E-3</v>
      </c>
      <c r="CT178" s="79">
        <v>9.0242264178854073E-2</v>
      </c>
      <c r="CU178" s="79">
        <v>1.6475948691412102E-2</v>
      </c>
      <c r="CV178" s="79">
        <v>2.1038472091114396E-2</v>
      </c>
      <c r="CW178" s="79">
        <v>3.102452690742619E-2</v>
      </c>
      <c r="CX178" s="79">
        <v>1.1405183905526035E-2</v>
      </c>
      <c r="CY178" s="79">
        <v>7.3380458093877388E-2</v>
      </c>
      <c r="CZ178" s="79">
        <v>0.11489559743046575</v>
      </c>
      <c r="DA178" s="79">
        <v>3.1161322942786833E-2</v>
      </c>
      <c r="DB178" s="79">
        <v>1.8796521384358274E-2</v>
      </c>
      <c r="DC178" s="79">
        <v>5.7165818274098966E-2</v>
      </c>
      <c r="DD178" s="79">
        <v>9.1490235059548064E-2</v>
      </c>
      <c r="DE178" s="79">
        <v>3.7604969252515463E-3</v>
      </c>
      <c r="DF178" s="79">
        <v>1.3433921649944631E-2</v>
      </c>
      <c r="DG178" s="79">
        <v>8.8876345293439366E-2</v>
      </c>
      <c r="DH178" s="79">
        <v>3.5274056414803676E-2</v>
      </c>
      <c r="DI178" s="79">
        <v>0.34106090447898546</v>
      </c>
      <c r="DJ178" s="79">
        <v>3.959492229163173E-2</v>
      </c>
      <c r="DK178" s="79">
        <v>3.8907332188158721E-2</v>
      </c>
      <c r="DL178" s="79">
        <v>2.8131288618131516E-2</v>
      </c>
      <c r="DM178" s="79">
        <v>5.4425216645883991E-2</v>
      </c>
      <c r="DN178" s="79">
        <v>1.0438461058921555E-2</v>
      </c>
      <c r="DO178" s="79">
        <v>3.8907332188158721E-2</v>
      </c>
      <c r="DP178" s="79">
        <v>3.7846350304878472E-3</v>
      </c>
      <c r="DQ178" s="79">
        <v>1.0040149900671601E-2</v>
      </c>
      <c r="DR178" s="79">
        <v>9.3993739237508388E-3</v>
      </c>
      <c r="DS178" s="79">
        <v>7.3380458093877388E-2</v>
      </c>
      <c r="DT178" s="79">
        <v>8.2791598814920375E-2</v>
      </c>
      <c r="DU178" s="79">
        <v>7.3380458093877388E-2</v>
      </c>
      <c r="DV178" s="79">
        <v>8.8876345293439366E-2</v>
      </c>
      <c r="DW178" s="79">
        <v>8.9006473810271242E-3</v>
      </c>
      <c r="DX178" s="79">
        <v>1.8534155613849846E-2</v>
      </c>
      <c r="DY178" s="79">
        <v>0.16999531583170102</v>
      </c>
      <c r="DZ178" s="79">
        <v>5.4930951909677658E-2</v>
      </c>
      <c r="EA178" s="79">
        <v>6.8050071319860029E-3</v>
      </c>
      <c r="EB178" s="79">
        <v>3.8907332188158721E-2</v>
      </c>
      <c r="EC178" s="79">
        <v>8.8876345293439366E-2</v>
      </c>
      <c r="ED178" s="79">
        <v>2.4179268881237049E-2</v>
      </c>
      <c r="EE178" s="79">
        <v>6.3554120090648314E-2</v>
      </c>
      <c r="EF178" s="79">
        <v>2.6434556857708479E-2</v>
      </c>
      <c r="EG178" s="79">
        <v>8.8876345293439366E-2</v>
      </c>
      <c r="EH178" s="79">
        <v>2.0605767490220871E-2</v>
      </c>
      <c r="EI178" s="79">
        <v>7.3380458093877388E-2</v>
      </c>
      <c r="EJ178" s="79">
        <v>4.1219189089112141E-3</v>
      </c>
      <c r="EK178" s="79">
        <v>3.959492229163173E-2</v>
      </c>
      <c r="EL178" s="79">
        <v>3.5092533609681939E-2</v>
      </c>
      <c r="EM178" s="79">
        <v>7.9591121325247715E-3</v>
      </c>
      <c r="EN178" s="79">
        <v>7.9809173708931355E-2</v>
      </c>
      <c r="EO178" s="79">
        <v>7.5444361984950302E-3</v>
      </c>
      <c r="EP178" s="79">
        <v>8.8876345293439366E-2</v>
      </c>
      <c r="EQ178" s="79">
        <v>9.5649334853483529E-3</v>
      </c>
      <c r="ER178" s="79">
        <v>9.8483302836739173E-2</v>
      </c>
      <c r="ES178" s="79">
        <v>3.8626325555882954E-3</v>
      </c>
      <c r="ET178" s="79">
        <v>3.5491553053014035E-3</v>
      </c>
      <c r="EU178" s="79">
        <v>5.8148961951832549E-3</v>
      </c>
      <c r="EV178" s="79">
        <v>4.5310904203024548E-2</v>
      </c>
      <c r="EW178" s="79">
        <v>0.15981567540534045</v>
      </c>
      <c r="EX178" s="79">
        <v>0.16786154313903062</v>
      </c>
      <c r="EY178" s="79">
        <v>8.8876345293439366E-2</v>
      </c>
      <c r="EZ178" s="79">
        <v>1.4297102830474598E-2</v>
      </c>
      <c r="FA178" s="79">
        <v>9.8557737075722629E-3</v>
      </c>
      <c r="FB178" s="79">
        <v>6.7524438536285772E-2</v>
      </c>
      <c r="FC178" s="79">
        <v>8.8876345293439366E-2</v>
      </c>
      <c r="FD178" s="79">
        <v>8.7091790546311078E-3</v>
      </c>
      <c r="FE178" s="79">
        <v>6.915923243023453E-3</v>
      </c>
      <c r="FF178" s="79">
        <v>2.4193849224584854E-2</v>
      </c>
      <c r="FG178" s="79">
        <v>7.1742875602920336E-2</v>
      </c>
      <c r="FH178" s="79">
        <v>2.0367874737059966E-2</v>
      </c>
      <c r="FI178" s="79">
        <v>0.12942068938604173</v>
      </c>
      <c r="FJ178" s="79">
        <v>6.8242993139094293E-2</v>
      </c>
      <c r="FK178" s="79">
        <v>1.8796521384358274E-2</v>
      </c>
      <c r="FL178" s="79">
        <v>3.8907332188158721E-2</v>
      </c>
      <c r="FM178" s="79">
        <v>1.696723699265168E-2</v>
      </c>
      <c r="FN178" s="79">
        <v>1.742626589828004E-2</v>
      </c>
      <c r="FO178" s="79">
        <v>3.377627791788769E-2</v>
      </c>
      <c r="FP178" s="79">
        <v>3.8626325555882954E-3</v>
      </c>
      <c r="FQ178" s="79">
        <v>7.3380458093877388E-2</v>
      </c>
      <c r="FR178" s="79">
        <v>6.3554120090648314E-2</v>
      </c>
      <c r="FS178" s="79">
        <v>3.3180099384127505E-2</v>
      </c>
      <c r="FT178" s="79">
        <v>0.18354581120602861</v>
      </c>
      <c r="FU178" s="79">
        <v>1.7298452828490376E-2</v>
      </c>
      <c r="FV178" s="79">
        <v>6.3554120090648314E-2</v>
      </c>
      <c r="FW178" s="79">
        <v>4.5404500540778631E-2</v>
      </c>
      <c r="FX178" s="79">
        <v>8.8876345293439366E-2</v>
      </c>
      <c r="FY178" s="79">
        <v>1.8796521384358274E-2</v>
      </c>
      <c r="FZ178" s="79">
        <v>0.17354547666728992</v>
      </c>
      <c r="GA178" s="79">
        <v>4.5808256841873923E-2</v>
      </c>
      <c r="GB178" s="79">
        <v>3.0196419842931288E-3</v>
      </c>
      <c r="GC178" s="79">
        <v>8.2231960131475355E-3</v>
      </c>
      <c r="GD178" s="79">
        <v>3.7589651019887274E-2</v>
      </c>
      <c r="GE178" s="79">
        <v>6.3554120090648314E-2</v>
      </c>
      <c r="GF178" s="79">
        <v>6.9279618592782588E-2</v>
      </c>
      <c r="GG178" s="79">
        <v>7.6064574145210409E-2</v>
      </c>
      <c r="GH178" s="79">
        <v>1.8796521384358274E-2</v>
      </c>
      <c r="GI178" s="79">
        <v>1.8796521384358274E-2</v>
      </c>
      <c r="GJ178" s="79">
        <v>1.8796521384358274E-2</v>
      </c>
      <c r="GK178" s="79">
        <v>1.8796521384358274E-2</v>
      </c>
      <c r="GL178" s="79">
        <v>8.5320786761154174E-3</v>
      </c>
      <c r="GM178" s="79">
        <v>9.2068047038952397E-3</v>
      </c>
      <c r="GN178" s="79">
        <v>1.8156558673784195E-2</v>
      </c>
      <c r="GO178" s="79">
        <v>0.22734707686515682</v>
      </c>
      <c r="GP178" s="79">
        <v>2.043176242853445E-2</v>
      </c>
      <c r="GQ178" s="79">
        <v>8.8876345293439366E-2</v>
      </c>
      <c r="GR178" s="79">
        <v>1.7861739599266669E-2</v>
      </c>
      <c r="GS178" s="79">
        <v>2.0372011425844955E-2</v>
      </c>
      <c r="GT178" s="79">
        <v>0.10581385542316334</v>
      </c>
      <c r="GU178" s="79">
        <v>8.8876345293439366E-2</v>
      </c>
      <c r="GV178" s="79">
        <v>0.33883703168372803</v>
      </c>
      <c r="GW178" s="79">
        <v>3.8626325555882954E-3</v>
      </c>
      <c r="GX178" s="79">
        <v>1.8796521384358274E-2</v>
      </c>
      <c r="GY178" s="79">
        <v>2.4086564797435209E-2</v>
      </c>
      <c r="GZ178" s="79">
        <v>1.8173000321218807E-2</v>
      </c>
      <c r="HA178" s="79">
        <v>3.9232982967169995E-3</v>
      </c>
      <c r="HB178" s="79">
        <v>1.8796521384358274E-2</v>
      </c>
      <c r="HC178" s="79">
        <v>3.8626325555882954E-3</v>
      </c>
      <c r="HD178" s="79">
        <v>1.0629209922194179E-2</v>
      </c>
      <c r="HE178" s="79">
        <v>2.2275784347689523E-2</v>
      </c>
      <c r="HF178" s="79">
        <v>5.7793515664950966E-2</v>
      </c>
      <c r="HG178" s="79">
        <v>2.4141941593376421E-2</v>
      </c>
      <c r="HH178" s="79">
        <v>4.6543011881581726E-2</v>
      </c>
      <c r="HI178" s="79">
        <v>1.0877032790873773E-2</v>
      </c>
      <c r="HJ178" s="79">
        <v>9.7763503967690252E-3</v>
      </c>
      <c r="HK178" s="79">
        <v>3.8626325555882954E-3</v>
      </c>
      <c r="HL178" s="79">
        <v>1.8796521384358274E-2</v>
      </c>
      <c r="HM178" s="79">
        <v>6.7568265266562955E-2</v>
      </c>
      <c r="HN178" s="79">
        <v>1.8796521384358274E-2</v>
      </c>
      <c r="HO178" s="79">
        <v>3.8907332188158721E-2</v>
      </c>
      <c r="HP178" s="79">
        <v>3.6551634494316233E-2</v>
      </c>
      <c r="HQ178" s="79">
        <v>1.4937231094356591E-2</v>
      </c>
      <c r="HR178" s="79">
        <v>9.718774641283183E-2</v>
      </c>
      <c r="HS178" s="80" t="str">
        <f t="shared" si="2"/>
        <v>Water Pollution_DEF_Seawater_Health_N/A for WP Interim Methodology</v>
      </c>
    </row>
    <row r="179" spans="2:227">
      <c r="B179" s="65" t="s">
        <v>9</v>
      </c>
      <c r="C179" s="65" t="s">
        <v>452</v>
      </c>
      <c r="D179" s="65" t="s">
        <v>384</v>
      </c>
      <c r="E179" s="65" t="s">
        <v>395</v>
      </c>
      <c r="F179" s="65" t="s">
        <v>390</v>
      </c>
      <c r="G179" s="65" t="s">
        <v>391</v>
      </c>
      <c r="H179" s="41"/>
      <c r="I179" s="79">
        <v>67.867827979463755</v>
      </c>
      <c r="J179" s="79">
        <v>0.59982846178883575</v>
      </c>
      <c r="K179" s="79">
        <v>62.89340441772972</v>
      </c>
      <c r="L179" s="79">
        <v>3.8626325555882954E-3</v>
      </c>
      <c r="M179" s="79">
        <v>9.0839443872928154</v>
      </c>
      <c r="N179" s="79">
        <v>24.1902740982894</v>
      </c>
      <c r="O179" s="79">
        <v>1.8796521384358274E-2</v>
      </c>
      <c r="P179" s="79">
        <v>0.58095518429976645</v>
      </c>
      <c r="Q179" s="79">
        <v>0.3524357686566747</v>
      </c>
      <c r="R179" s="79">
        <v>1.8796521384358274E-2</v>
      </c>
      <c r="S179" s="79">
        <v>0.24741929039280183</v>
      </c>
      <c r="T179" s="79">
        <v>1.6755939129200477</v>
      </c>
      <c r="U179" s="79">
        <v>3.7021347095931301</v>
      </c>
      <c r="V179" s="79">
        <v>4.2456511069899061E-2</v>
      </c>
      <c r="W179" s="79">
        <v>3.8907332188158721E-2</v>
      </c>
      <c r="X179" s="79">
        <v>70.429245587286417</v>
      </c>
      <c r="Y179" s="79">
        <v>1.8796521384358274E-2</v>
      </c>
      <c r="Z179" s="79">
        <v>28.529978738493213</v>
      </c>
      <c r="AA179" s="79">
        <v>58.228153049364053</v>
      </c>
      <c r="AB179" s="79">
        <v>1.5483357983596586</v>
      </c>
      <c r="AC179" s="79">
        <v>17.127866465517602</v>
      </c>
      <c r="AD179" s="79">
        <v>1.9066375534087038E-2</v>
      </c>
      <c r="AE179" s="79">
        <v>11.347785837232916</v>
      </c>
      <c r="AF179" s="79">
        <v>0.19217559231778625</v>
      </c>
      <c r="AG179" s="79">
        <v>51.206316609705034</v>
      </c>
      <c r="AH179" s="79">
        <v>0.36460863456505521</v>
      </c>
      <c r="AI179" s="79">
        <v>2.6081183298100652</v>
      </c>
      <c r="AJ179" s="79">
        <v>1.8796521384358274E-2</v>
      </c>
      <c r="AK179" s="79">
        <v>5.1919513838570248</v>
      </c>
      <c r="AL179" s="79">
        <v>11.840437718169829</v>
      </c>
      <c r="AM179" s="79">
        <v>67.141709988085168</v>
      </c>
      <c r="AN179" s="79">
        <v>0.17290192592887316</v>
      </c>
      <c r="AO179" s="79">
        <v>4.0778393309699572</v>
      </c>
      <c r="AP179" s="79">
        <v>8.3971442881129033</v>
      </c>
      <c r="AQ179" s="79">
        <v>8.7756880633397554</v>
      </c>
      <c r="AR179" s="79">
        <v>2.3581709525873722E-2</v>
      </c>
      <c r="AS179" s="79">
        <v>1.8796521384358274E-2</v>
      </c>
      <c r="AT179" s="79">
        <v>13.506745500001708</v>
      </c>
      <c r="AU179" s="79">
        <v>3.1360264680403613</v>
      </c>
      <c r="AV179" s="79">
        <v>7.6021801690286281</v>
      </c>
      <c r="AW179" s="79">
        <v>0.31291483064665421</v>
      </c>
      <c r="AX179" s="79">
        <v>19.718801901536366</v>
      </c>
      <c r="AY179" s="79">
        <v>0.73610737107126389</v>
      </c>
      <c r="AZ179" s="79">
        <v>6.3554120090648314E-2</v>
      </c>
      <c r="BA179" s="79">
        <v>0.19939999574203224</v>
      </c>
      <c r="BB179" s="79">
        <v>25.757505764313716</v>
      </c>
      <c r="BC179" s="79">
        <v>11.838277388046734</v>
      </c>
      <c r="BD179" s="79">
        <v>10.405622139885811</v>
      </c>
      <c r="BE179" s="79">
        <v>11.967816300151302</v>
      </c>
      <c r="BF179" s="79">
        <v>85.928931293258884</v>
      </c>
      <c r="BG179" s="79">
        <v>10.66489542502601</v>
      </c>
      <c r="BH179" s="79">
        <v>5.8103649022834931</v>
      </c>
      <c r="BI179" s="79">
        <v>6.8159183891927198</v>
      </c>
      <c r="BJ179" s="79">
        <v>4.9949071694080933</v>
      </c>
      <c r="BK179" s="79">
        <v>7.2840883251044373</v>
      </c>
      <c r="BL179" s="79">
        <v>1.8796521384358274E-2</v>
      </c>
      <c r="BM179" s="79">
        <v>25.121201638238162</v>
      </c>
      <c r="BN179" s="79">
        <v>2.1076759167408801</v>
      </c>
      <c r="BO179" s="79">
        <v>7.3334965764879447</v>
      </c>
      <c r="BP179" s="79">
        <v>16.336572980545082</v>
      </c>
      <c r="BQ179" s="79">
        <v>53.80894154597955</v>
      </c>
      <c r="BR179" s="79">
        <v>78.493404269620171</v>
      </c>
      <c r="BS179" s="79">
        <v>0.65114948020268959</v>
      </c>
      <c r="BT179" s="79">
        <v>19.606572144538568</v>
      </c>
      <c r="BU179" s="79">
        <v>18.353587777351272</v>
      </c>
      <c r="BV179" s="79">
        <v>5.9403874346786956E-2</v>
      </c>
      <c r="BW179" s="79">
        <v>0.22728264781813703</v>
      </c>
      <c r="BX179" s="79">
        <v>0.38358922193289485</v>
      </c>
      <c r="BY179" s="79">
        <v>11.422812382294673</v>
      </c>
      <c r="BZ179" s="79">
        <v>3.8085149591020689E-2</v>
      </c>
      <c r="CA179" s="79">
        <v>0.71090521210264479</v>
      </c>
      <c r="CB179" s="79">
        <v>11.527951271898617</v>
      </c>
      <c r="CC179" s="79">
        <v>37.444358072743228</v>
      </c>
      <c r="CD179" s="79">
        <v>8.058216365888363</v>
      </c>
      <c r="CE179" s="79">
        <v>3.0580834168724667</v>
      </c>
      <c r="CF179" s="79">
        <v>7.3380458093877388E-2</v>
      </c>
      <c r="CG179" s="79">
        <v>4.3571742887096718</v>
      </c>
      <c r="CH179" s="79">
        <v>1.9702612734457453E-3</v>
      </c>
      <c r="CI179" s="79">
        <v>1.8796521384358274E-2</v>
      </c>
      <c r="CJ179" s="79">
        <v>8.8876345293439366E-2</v>
      </c>
      <c r="CK179" s="79">
        <v>18.640700022720978</v>
      </c>
      <c r="CL179" s="79">
        <v>35.34319290653935</v>
      </c>
      <c r="CM179" s="79">
        <v>0.34083047941286998</v>
      </c>
      <c r="CN179" s="79">
        <v>4.310032954865968E-2</v>
      </c>
      <c r="CO179" s="79">
        <v>38.571462276836414</v>
      </c>
      <c r="CP179" s="79">
        <v>23.103708153192294</v>
      </c>
      <c r="CQ179" s="79">
        <v>8.8876345293439366E-2</v>
      </c>
      <c r="CR179" s="79">
        <v>23.562301612189643</v>
      </c>
      <c r="CS179" s="79">
        <v>0.10957078399895548</v>
      </c>
      <c r="CT179" s="79">
        <v>11.875142025055998</v>
      </c>
      <c r="CU179" s="79">
        <v>1.5838584051315971</v>
      </c>
      <c r="CV179" s="79">
        <v>11.490262026968644</v>
      </c>
      <c r="CW179" s="79">
        <v>11.289031555271189</v>
      </c>
      <c r="CX179" s="79">
        <v>2.4000162900518478</v>
      </c>
      <c r="CY179" s="79">
        <v>0.57902465220722665</v>
      </c>
      <c r="CZ179" s="79">
        <v>5.3904402330579169</v>
      </c>
      <c r="DA179" s="79">
        <v>2.044957254791441</v>
      </c>
      <c r="DB179" s="79">
        <v>8.5304583741189308</v>
      </c>
      <c r="DC179" s="79">
        <v>12.881241975504681</v>
      </c>
      <c r="DD179" s="79">
        <v>118.48562629596084</v>
      </c>
      <c r="DE179" s="79">
        <v>0.61569450006272874</v>
      </c>
      <c r="DF179" s="79">
        <v>1.9930395582937526</v>
      </c>
      <c r="DG179" s="79">
        <v>8.8876345293439366E-2</v>
      </c>
      <c r="DH179" s="79">
        <v>161.39081275386383</v>
      </c>
      <c r="DI179" s="79">
        <v>85.571914060197201</v>
      </c>
      <c r="DJ179" s="79">
        <v>11.181663314651193</v>
      </c>
      <c r="DK179" s="79">
        <v>39.501875580126566</v>
      </c>
      <c r="DL179" s="79">
        <v>5.4453658022667106</v>
      </c>
      <c r="DM179" s="79">
        <v>4.9446612488415003</v>
      </c>
      <c r="DN179" s="79">
        <v>1.528241427201861</v>
      </c>
      <c r="DO179" s="79">
        <v>30.660218263731998</v>
      </c>
      <c r="DP179" s="79">
        <v>106.21084091076219</v>
      </c>
      <c r="DQ179" s="79">
        <v>0.56416280182005707</v>
      </c>
      <c r="DR179" s="79">
        <v>14.153221644271769</v>
      </c>
      <c r="DS179" s="79">
        <v>9.0839443872928154</v>
      </c>
      <c r="DT179" s="79">
        <v>2.3558954777046242</v>
      </c>
      <c r="DU179" s="79">
        <v>9.0839443872928154</v>
      </c>
      <c r="DV179" s="79">
        <v>8.8876345293439366E-2</v>
      </c>
      <c r="DW179" s="79">
        <v>10.540076047573741</v>
      </c>
      <c r="DX179" s="79">
        <v>6.6291208414950439E-2</v>
      </c>
      <c r="DY179" s="79">
        <v>9.5552750752618056</v>
      </c>
      <c r="DZ179" s="79">
        <v>5.4930951909677658E-2</v>
      </c>
      <c r="EA179" s="79">
        <v>5.6092419312164861</v>
      </c>
      <c r="EB179" s="79">
        <v>3.8907332188158721E-2</v>
      </c>
      <c r="EC179" s="79">
        <v>8.8876345293439366E-2</v>
      </c>
      <c r="ED179" s="79">
        <v>15.95043229456172</v>
      </c>
      <c r="EE179" s="79">
        <v>5.8989214607267746</v>
      </c>
      <c r="EF179" s="79">
        <v>3.146162724994098</v>
      </c>
      <c r="EG179" s="79">
        <v>8.8876345293439366E-2</v>
      </c>
      <c r="EH179" s="79">
        <v>6.5021783555794208</v>
      </c>
      <c r="EI179" s="79">
        <v>7.3380458093877388E-2</v>
      </c>
      <c r="EJ179" s="79">
        <v>3.0364647732225671E-2</v>
      </c>
      <c r="EK179" s="79">
        <v>9.7802014735387672</v>
      </c>
      <c r="EL179" s="79">
        <v>98.82757228832584</v>
      </c>
      <c r="EM179" s="79">
        <v>0.25445025528447385</v>
      </c>
      <c r="EN179" s="79">
        <v>6.2899369251646418</v>
      </c>
      <c r="EO179" s="79">
        <v>6.9550654381392496</v>
      </c>
      <c r="EP179" s="79">
        <v>8.8876345293439366E-2</v>
      </c>
      <c r="EQ179" s="79">
        <v>14.262861286025878</v>
      </c>
      <c r="ER179" s="79">
        <v>3.1084714023738944</v>
      </c>
      <c r="ES179" s="79">
        <v>0.16638855775551162</v>
      </c>
      <c r="ET179" s="79">
        <v>0.12318353434482229</v>
      </c>
      <c r="EU179" s="79">
        <v>0.59030356749251789</v>
      </c>
      <c r="EV179" s="79">
        <v>23.594021662126373</v>
      </c>
      <c r="EW179" s="79">
        <v>30.873335768973742</v>
      </c>
      <c r="EX179" s="79">
        <v>0.28197965802206842</v>
      </c>
      <c r="EY179" s="79">
        <v>8.8876345293439366E-2</v>
      </c>
      <c r="EZ179" s="79">
        <v>0.48635519622728413</v>
      </c>
      <c r="FA179" s="79">
        <v>47.783139945560457</v>
      </c>
      <c r="FB179" s="79">
        <v>18.638088426933759</v>
      </c>
      <c r="FC179" s="79">
        <v>8.8876345293439366E-2</v>
      </c>
      <c r="FD179" s="79">
        <v>0.33479933067375633</v>
      </c>
      <c r="FE179" s="79">
        <v>1.8759515050251343</v>
      </c>
      <c r="FF179" s="79">
        <v>1.7175217764543871</v>
      </c>
      <c r="FG179" s="79">
        <v>0.41237446728754013</v>
      </c>
      <c r="FH179" s="79">
        <v>3.3013078557035698</v>
      </c>
      <c r="FI179" s="79">
        <v>5.2446553309176061</v>
      </c>
      <c r="FJ179" s="79">
        <v>9.6999825211105115</v>
      </c>
      <c r="FK179" s="79">
        <v>6.5489273198292555</v>
      </c>
      <c r="FL179" s="79">
        <v>38.97707306425454</v>
      </c>
      <c r="FM179" s="79">
        <v>2.169720529536697</v>
      </c>
      <c r="FN179" s="79">
        <v>5.3434921130306103E-2</v>
      </c>
      <c r="FO179" s="79">
        <v>0.57578778707479972</v>
      </c>
      <c r="FP179" s="79">
        <v>4.5381155209988457E-2</v>
      </c>
      <c r="FQ179" s="79">
        <v>9.0839443872928154</v>
      </c>
      <c r="FR179" s="79">
        <v>1.78164141797574</v>
      </c>
      <c r="FS179" s="79">
        <v>63.012969746882931</v>
      </c>
      <c r="FT179" s="79">
        <v>15.320264119880319</v>
      </c>
      <c r="FU179" s="79">
        <v>19.551750907606021</v>
      </c>
      <c r="FV179" s="79">
        <v>6.3554120090648314E-2</v>
      </c>
      <c r="FW179" s="79">
        <v>55.5906837495586</v>
      </c>
      <c r="FX179" s="79">
        <v>8.8876345293439366E-2</v>
      </c>
      <c r="FY179" s="79">
        <v>10.66489542502601</v>
      </c>
      <c r="FZ179" s="79">
        <v>40.886472202108109</v>
      </c>
      <c r="GA179" s="79">
        <v>11.965687105869534</v>
      </c>
      <c r="GB179" s="79">
        <v>9.9016712739853699E-2</v>
      </c>
      <c r="GC179" s="79">
        <v>2.9733238651042337</v>
      </c>
      <c r="GD179" s="79">
        <v>46.665509626642283</v>
      </c>
      <c r="GE179" s="79">
        <v>19.606572144538568</v>
      </c>
      <c r="GF179" s="79">
        <v>6.3548421614248864</v>
      </c>
      <c r="GG179" s="79">
        <v>35.14505776025527</v>
      </c>
      <c r="GH179" s="79">
        <v>1.8796521384358274E-2</v>
      </c>
      <c r="GI179" s="79">
        <v>1.8796521384358274E-2</v>
      </c>
      <c r="GJ179" s="79">
        <v>10.66489542502601</v>
      </c>
      <c r="GK179" s="79">
        <v>1.8796521384358274E-2</v>
      </c>
      <c r="GL179" s="79">
        <v>0.96891782773968493</v>
      </c>
      <c r="GM179" s="79">
        <v>0.14933321499044194</v>
      </c>
      <c r="GN179" s="79">
        <v>0.19705148405423226</v>
      </c>
      <c r="GO179" s="79">
        <v>0.87966381594681808</v>
      </c>
      <c r="GP179" s="79">
        <v>36.657848792562113</v>
      </c>
      <c r="GQ179" s="79">
        <v>27.303819220174375</v>
      </c>
      <c r="GR179" s="79">
        <v>20.979321201733686</v>
      </c>
      <c r="GS179" s="79">
        <v>0.1528899438013431</v>
      </c>
      <c r="GT179" s="79">
        <v>97.163942717939918</v>
      </c>
      <c r="GU179" s="79">
        <v>18.636210484951029</v>
      </c>
      <c r="GV179" s="79">
        <v>6.9711796899492571</v>
      </c>
      <c r="GW179" s="79">
        <v>3.8626325555882954E-3</v>
      </c>
      <c r="GX179" s="79">
        <v>5.245331728281462</v>
      </c>
      <c r="GY179" s="79">
        <v>2.1196606611414728</v>
      </c>
      <c r="GZ179" s="79">
        <v>1.6601559610090986</v>
      </c>
      <c r="HA179" s="79">
        <v>15.152826558502838</v>
      </c>
      <c r="HB179" s="79">
        <v>1.8796521384358274E-2</v>
      </c>
      <c r="HC179" s="79">
        <v>0.66129310672044028</v>
      </c>
      <c r="HD179" s="79">
        <v>1.1526022841580847</v>
      </c>
      <c r="HE179" s="79">
        <v>5.4519163135615489</v>
      </c>
      <c r="HF179" s="79">
        <v>264.29916944021738</v>
      </c>
      <c r="HG179" s="79">
        <v>11.590699692670054</v>
      </c>
      <c r="HH179" s="79">
        <v>0.12640321802209492</v>
      </c>
      <c r="HI179" s="79">
        <v>0.60696716304628184</v>
      </c>
      <c r="HJ179" s="79">
        <v>3.3930897224757803</v>
      </c>
      <c r="HK179" s="79">
        <v>2.0284733004456428E-2</v>
      </c>
      <c r="HL179" s="79">
        <v>13.680071930339132</v>
      </c>
      <c r="HM179" s="79">
        <v>63.91898927714103</v>
      </c>
      <c r="HN179" s="79">
        <v>1.8796521384358274E-2</v>
      </c>
      <c r="HO179" s="79">
        <v>57.958110870039839</v>
      </c>
      <c r="HP179" s="79">
        <v>305.80324191506941</v>
      </c>
      <c r="HQ179" s="79">
        <v>0.37076456228600985</v>
      </c>
      <c r="HR179" s="79">
        <v>1.926157898215759</v>
      </c>
      <c r="HS179" s="80" t="str">
        <f t="shared" si="2"/>
        <v>Water Pollution_DEF_Unspecified_Health_N/A for WP Interim Methodology</v>
      </c>
    </row>
    <row r="180" spans="2:227">
      <c r="B180" s="65" t="s">
        <v>9</v>
      </c>
      <c r="C180" s="65" t="s">
        <v>453</v>
      </c>
      <c r="D180" s="65" t="s">
        <v>394</v>
      </c>
      <c r="E180" s="65" t="s">
        <v>395</v>
      </c>
      <c r="F180" s="65" t="s">
        <v>390</v>
      </c>
      <c r="G180" s="65" t="s">
        <v>391</v>
      </c>
      <c r="H180" s="41"/>
      <c r="I180" s="79">
        <v>0.5617598568088279</v>
      </c>
      <c r="J180" s="79">
        <v>5.2775933998232119E-2</v>
      </c>
      <c r="K180" s="79">
        <v>1.5656853000187418</v>
      </c>
      <c r="L180" s="79">
        <v>2.4752231724451627E-2</v>
      </c>
      <c r="M180" s="79">
        <v>0.53973575771877835</v>
      </c>
      <c r="N180" s="79">
        <v>0.20613402955024032</v>
      </c>
      <c r="O180" s="79">
        <v>0.2738789500034543</v>
      </c>
      <c r="P180" s="79">
        <v>4.3129130906792296E-2</v>
      </c>
      <c r="Q180" s="79">
        <v>1.1661022176347857E-2</v>
      </c>
      <c r="R180" s="79">
        <v>0.2738789500034543</v>
      </c>
      <c r="S180" s="79">
        <v>3.1031479082329484E-2</v>
      </c>
      <c r="T180" s="79">
        <v>0.10719779813679045</v>
      </c>
      <c r="U180" s="79">
        <v>0.17831719154877196</v>
      </c>
      <c r="V180" s="79">
        <v>0.2738789500034543</v>
      </c>
      <c r="W180" s="79">
        <v>1.8337468393045091</v>
      </c>
      <c r="X180" s="79">
        <v>0.68913877491273712</v>
      </c>
      <c r="Y180" s="79">
        <v>0.2738789500034543</v>
      </c>
      <c r="Z180" s="79">
        <v>1.1724777427669568</v>
      </c>
      <c r="AA180" s="79">
        <v>3.2873913962718166</v>
      </c>
      <c r="AB180" s="79">
        <v>6.3573787652306257E-2</v>
      </c>
      <c r="AC180" s="79">
        <v>0.16945726381792545</v>
      </c>
      <c r="AD180" s="79">
        <v>4.0421349887458102E-3</v>
      </c>
      <c r="AE180" s="79">
        <v>8.676037796317336E-2</v>
      </c>
      <c r="AF180" s="79">
        <v>3.3267709778890949E-3</v>
      </c>
      <c r="AG180" s="79">
        <v>0.76848965500419852</v>
      </c>
      <c r="AH180" s="79">
        <v>1.0764393297079919E-2</v>
      </c>
      <c r="AI180" s="79">
        <v>0.10251029053124273</v>
      </c>
      <c r="AJ180" s="79">
        <v>0.2738789500034543</v>
      </c>
      <c r="AK180" s="79">
        <v>0.41986868156517015</v>
      </c>
      <c r="AL180" s="79">
        <v>0.84275046080686877</v>
      </c>
      <c r="AM180" s="79">
        <v>0.47959446682141937</v>
      </c>
      <c r="AN180" s="79">
        <v>1.4046515753922272E-3</v>
      </c>
      <c r="AO180" s="79">
        <v>0.15822110090010039</v>
      </c>
      <c r="AP180" s="79">
        <v>7.4493939428470976E-2</v>
      </c>
      <c r="AQ180" s="79">
        <v>8.3947019220943303E-2</v>
      </c>
      <c r="AR180" s="79">
        <v>1.3210339337932408E-3</v>
      </c>
      <c r="AS180" s="79">
        <v>0.2738789500034543</v>
      </c>
      <c r="AT180" s="79">
        <v>7.9276080840766316E-2</v>
      </c>
      <c r="AU180" s="79">
        <v>3.2051560639652199E-2</v>
      </c>
      <c r="AV180" s="79">
        <v>0.53973575771877835</v>
      </c>
      <c r="AW180" s="79">
        <v>2.1828229743047982E-2</v>
      </c>
      <c r="AX180" s="79">
        <v>0.24986382325469558</v>
      </c>
      <c r="AY180" s="79">
        <v>2.7427313031575681E-2</v>
      </c>
      <c r="AZ180" s="79">
        <v>0.15822110090010039</v>
      </c>
      <c r="BA180" s="79">
        <v>1.5188696516146986E-3</v>
      </c>
      <c r="BB180" s="79">
        <v>0.16557302107128746</v>
      </c>
      <c r="BC180" s="79">
        <v>0.42000150429074223</v>
      </c>
      <c r="BD180" s="79">
        <v>8.8276213419266891E-2</v>
      </c>
      <c r="BE180" s="79">
        <v>0.84469643240258274</v>
      </c>
      <c r="BF180" s="79">
        <v>1.5367208097849316</v>
      </c>
      <c r="BG180" s="79">
        <v>0.2738789500034543</v>
      </c>
      <c r="BH180" s="79">
        <v>0.46345574459209177</v>
      </c>
      <c r="BI180" s="79">
        <v>0.45403542414040843</v>
      </c>
      <c r="BJ180" s="79">
        <v>0.65889270555055335</v>
      </c>
      <c r="BK180" s="79">
        <v>0.25373195332913728</v>
      </c>
      <c r="BL180" s="79">
        <v>0.2738789500034543</v>
      </c>
      <c r="BM180" s="79">
        <v>1.2165504498611766</v>
      </c>
      <c r="BN180" s="79">
        <v>9.2685700378282415E-2</v>
      </c>
      <c r="BO180" s="79">
        <v>9.8377341352760661E-2</v>
      </c>
      <c r="BP180" s="79">
        <v>0.56453208384523257</v>
      </c>
      <c r="BQ180" s="79">
        <v>0.55740998899288541</v>
      </c>
      <c r="BR180" s="79">
        <v>0.40901645367000622</v>
      </c>
      <c r="BS180" s="79">
        <v>5.5367305191787133E-2</v>
      </c>
      <c r="BT180" s="79">
        <v>0.15822110090010039</v>
      </c>
      <c r="BU180" s="79">
        <v>0.16137615039501957</v>
      </c>
      <c r="BV180" s="79">
        <v>0.46345574459209177</v>
      </c>
      <c r="BW180" s="79">
        <v>2.4752231724451627E-2</v>
      </c>
      <c r="BX180" s="79">
        <v>2.0291734573114249E-2</v>
      </c>
      <c r="BY180" s="79">
        <v>0.69723706522741657</v>
      </c>
      <c r="BZ180" s="79">
        <v>2.4752231724451627E-2</v>
      </c>
      <c r="CA180" s="79">
        <v>1.1290774002919052E-2</v>
      </c>
      <c r="CB180" s="79">
        <v>0.15822110090010039</v>
      </c>
      <c r="CC180" s="79">
        <v>0.78802593366230012</v>
      </c>
      <c r="CD180" s="79">
        <v>0.53905297407323238</v>
      </c>
      <c r="CE180" s="79">
        <v>2.9559502909704646E-2</v>
      </c>
      <c r="CF180" s="79">
        <v>0.53973575771877835</v>
      </c>
      <c r="CG180" s="79">
        <v>0.50354814072876342</v>
      </c>
      <c r="CH180" s="79">
        <v>1.4012578925309267E-3</v>
      </c>
      <c r="CI180" s="79">
        <v>0.2738789500034543</v>
      </c>
      <c r="CJ180" s="79">
        <v>0.41986868156517015</v>
      </c>
      <c r="CK180" s="79">
        <v>0.35270689472316819</v>
      </c>
      <c r="CL180" s="79">
        <v>0.19375226814649954</v>
      </c>
      <c r="CM180" s="79">
        <v>5.5113328423907499E-3</v>
      </c>
      <c r="CN180" s="79">
        <v>1.778618801906667E-3</v>
      </c>
      <c r="CO180" s="79">
        <v>0.74791541583646115</v>
      </c>
      <c r="CP180" s="79">
        <v>0.52520988770651345</v>
      </c>
      <c r="CQ180" s="79">
        <v>0.41986868156517015</v>
      </c>
      <c r="CR180" s="79">
        <v>1.1655316143758339</v>
      </c>
      <c r="CS180" s="79">
        <v>1.0560699820730173E-2</v>
      </c>
      <c r="CT180" s="79">
        <v>0.18094915638015299</v>
      </c>
      <c r="CU180" s="79">
        <v>2.0116560427105065E-2</v>
      </c>
      <c r="CV180" s="79">
        <v>0.23274528334578815</v>
      </c>
      <c r="CW180" s="79">
        <v>0.15589786236038317</v>
      </c>
      <c r="CX180" s="79">
        <v>0.25889995114794501</v>
      </c>
      <c r="CY180" s="79">
        <v>0.53973575771877835</v>
      </c>
      <c r="CZ180" s="79">
        <v>0.43000273225790231</v>
      </c>
      <c r="DA180" s="79">
        <v>0.18414492380959974</v>
      </c>
      <c r="DB180" s="79">
        <v>0.2738789500034543</v>
      </c>
      <c r="DC180" s="79">
        <v>0.40895550037513995</v>
      </c>
      <c r="DD180" s="79">
        <v>2.2523390522686153</v>
      </c>
      <c r="DE180" s="79">
        <v>2.4464102669701927E-2</v>
      </c>
      <c r="DF180" s="79">
        <v>3.3175431640096092E-2</v>
      </c>
      <c r="DG180" s="79">
        <v>0.41986868156517015</v>
      </c>
      <c r="DH180" s="79">
        <v>0.93963319885176033</v>
      </c>
      <c r="DI180" s="79">
        <v>2.1138290939442026</v>
      </c>
      <c r="DJ180" s="79">
        <v>0.46345574459209177</v>
      </c>
      <c r="DK180" s="79">
        <v>1.8337468393045091</v>
      </c>
      <c r="DL180" s="79">
        <v>0.19598310760264684</v>
      </c>
      <c r="DM180" s="79">
        <v>4.2590588753928793E-2</v>
      </c>
      <c r="DN180" s="79">
        <v>0.1319151865610653</v>
      </c>
      <c r="DO180" s="79">
        <v>1.8337468393045091</v>
      </c>
      <c r="DP180" s="79">
        <v>0.54545401292980944</v>
      </c>
      <c r="DQ180" s="79">
        <v>6.224693613624612E-3</v>
      </c>
      <c r="DR180" s="79">
        <v>0.27312947318277592</v>
      </c>
      <c r="DS180" s="79">
        <v>0.53973575771877835</v>
      </c>
      <c r="DT180" s="79">
        <v>0.12700359544948236</v>
      </c>
      <c r="DU180" s="79">
        <v>0.53973575771877835</v>
      </c>
      <c r="DV180" s="79">
        <v>0.41986868156517015</v>
      </c>
      <c r="DW180" s="79">
        <v>0.12502140533834225</v>
      </c>
      <c r="DX180" s="79">
        <v>5.7029753585483359E-4</v>
      </c>
      <c r="DY180" s="79">
        <v>0.24064159152969192</v>
      </c>
      <c r="DZ180" s="79">
        <v>0.39057798221790441</v>
      </c>
      <c r="EA180" s="79">
        <v>6.7156119134329603E-2</v>
      </c>
      <c r="EB180" s="79">
        <v>1.8337468393045091</v>
      </c>
      <c r="EC180" s="79">
        <v>0.41986868156517015</v>
      </c>
      <c r="ED180" s="79">
        <v>0.38767241249610368</v>
      </c>
      <c r="EE180" s="79">
        <v>0.15822110090010039</v>
      </c>
      <c r="EF180" s="79">
        <v>0.11395827007345963</v>
      </c>
      <c r="EG180" s="79">
        <v>0.41986868156517015</v>
      </c>
      <c r="EH180" s="79">
        <v>0.25412173618871392</v>
      </c>
      <c r="EI180" s="79">
        <v>0.53973575771877835</v>
      </c>
      <c r="EJ180" s="79">
        <v>1.4945330881807198E-3</v>
      </c>
      <c r="EK180" s="79">
        <v>0.46345574459209177</v>
      </c>
      <c r="EL180" s="79">
        <v>1.244031809410874</v>
      </c>
      <c r="EM180" s="79">
        <v>2.0407901603070409E-3</v>
      </c>
      <c r="EN180" s="79">
        <v>5.5953209998875222E-2</v>
      </c>
      <c r="EO180" s="79">
        <v>7.4351547781519423E-2</v>
      </c>
      <c r="EP180" s="79">
        <v>0.41986868156517015</v>
      </c>
      <c r="EQ180" s="79">
        <v>0.17784504654329444</v>
      </c>
      <c r="ER180" s="79">
        <v>0.27978856644150135</v>
      </c>
      <c r="ES180" s="79">
        <v>2.4752231724451627E-2</v>
      </c>
      <c r="ET180" s="79">
        <v>3.4739500801292462E-2</v>
      </c>
      <c r="EU180" s="79">
        <v>9.4615136291038154E-3</v>
      </c>
      <c r="EV180" s="79">
        <v>0.2284226043860112</v>
      </c>
      <c r="EW180" s="79">
        <v>0.27178171264465523</v>
      </c>
      <c r="EX180" s="79">
        <v>1.0609680466476656E-2</v>
      </c>
      <c r="EY180" s="79">
        <v>0.41986868156517015</v>
      </c>
      <c r="EZ180" s="79">
        <v>2.5057806629798469E-2</v>
      </c>
      <c r="FA180" s="79">
        <v>1.3811589090992906</v>
      </c>
      <c r="FB180" s="79">
        <v>0.47429791416967915</v>
      </c>
      <c r="FC180" s="79">
        <v>0.41986868156517015</v>
      </c>
      <c r="FD180" s="79">
        <v>3.4022928171712465E-2</v>
      </c>
      <c r="FE180" s="79">
        <v>1.8566417194665723E-2</v>
      </c>
      <c r="FF180" s="79">
        <v>3.8885040615547858E-2</v>
      </c>
      <c r="FG180" s="79">
        <v>1.1631799464424147E-2</v>
      </c>
      <c r="FH180" s="79">
        <v>7.1471691917806043E-2</v>
      </c>
      <c r="FI180" s="79">
        <v>0.29961697561102735</v>
      </c>
      <c r="FJ180" s="79">
        <v>1.0721214090608617</v>
      </c>
      <c r="FK180" s="79">
        <v>0.2738789500034543</v>
      </c>
      <c r="FL180" s="79">
        <v>1.8337468393045091</v>
      </c>
      <c r="FM180" s="79">
        <v>0.16679546924828489</v>
      </c>
      <c r="FN180" s="79">
        <v>2.276830300214703E-3</v>
      </c>
      <c r="FO180" s="79">
        <v>4.8619018881943411E-3</v>
      </c>
      <c r="FP180" s="79">
        <v>2.4752231724451627E-2</v>
      </c>
      <c r="FQ180" s="79">
        <v>0.53973575771877835</v>
      </c>
      <c r="FR180" s="79">
        <v>0.15822110090010039</v>
      </c>
      <c r="FS180" s="79">
        <v>1.6266858464170615</v>
      </c>
      <c r="FT180" s="79">
        <v>0.22359880744205921</v>
      </c>
      <c r="FU180" s="79">
        <v>0.94863600944854709</v>
      </c>
      <c r="FV180" s="79">
        <v>0.15822110090010039</v>
      </c>
      <c r="FW180" s="79">
        <v>0.38837690713108636</v>
      </c>
      <c r="FX180" s="79">
        <v>0.41986868156517015</v>
      </c>
      <c r="FY180" s="79">
        <v>0.2738789500034543</v>
      </c>
      <c r="FZ180" s="79">
        <v>2.223721860259479</v>
      </c>
      <c r="GA180" s="79">
        <v>1.0902988612034517</v>
      </c>
      <c r="GB180" s="79">
        <v>8.4857152897329403E-3</v>
      </c>
      <c r="GC180" s="79">
        <v>0.14509348935799798</v>
      </c>
      <c r="GD180" s="79">
        <v>1.0089433136593711</v>
      </c>
      <c r="GE180" s="79">
        <v>0.15822110090010039</v>
      </c>
      <c r="GF180" s="79">
        <v>0.54467315356600854</v>
      </c>
      <c r="GG180" s="79">
        <v>0.56329474874746588</v>
      </c>
      <c r="GH180" s="79">
        <v>0.2738789500034543</v>
      </c>
      <c r="GI180" s="79">
        <v>0.2738789500034543</v>
      </c>
      <c r="GJ180" s="79">
        <v>0.2738789500034543</v>
      </c>
      <c r="GK180" s="79">
        <v>0.2738789500034543</v>
      </c>
      <c r="GL180" s="79">
        <v>2.6406116609001114E-2</v>
      </c>
      <c r="GM180" s="79">
        <v>6.8377217577427788E-3</v>
      </c>
      <c r="GN180" s="79">
        <v>1.8215179505321647E-2</v>
      </c>
      <c r="GO180" s="79">
        <v>5.5511898213875158E-2</v>
      </c>
      <c r="GP180" s="79">
        <v>0.8100014424544939</v>
      </c>
      <c r="GQ180" s="79">
        <v>0.41986868156517015</v>
      </c>
      <c r="GR180" s="79">
        <v>0.26219051561323703</v>
      </c>
      <c r="GS180" s="79">
        <v>1.820630645523298E-3</v>
      </c>
      <c r="GT180" s="79">
        <v>1.0508244802600841</v>
      </c>
      <c r="GU180" s="79">
        <v>0.41986868156517015</v>
      </c>
      <c r="GV180" s="79">
        <v>6.2831597688662422E-2</v>
      </c>
      <c r="GW180" s="79">
        <v>2.4752231724451627E-2</v>
      </c>
      <c r="GX180" s="79">
        <v>0.2738789500034543</v>
      </c>
      <c r="GY180" s="79">
        <v>5.3655967300726755E-2</v>
      </c>
      <c r="GZ180" s="79">
        <v>7.6413157358737438E-2</v>
      </c>
      <c r="HA180" s="79">
        <v>0.43496999811841319</v>
      </c>
      <c r="HB180" s="79">
        <v>0.2738789500034543</v>
      </c>
      <c r="HC180" s="79">
        <v>2.4752231724451627E-2</v>
      </c>
      <c r="HD180" s="79">
        <v>1.2071837414908786E-2</v>
      </c>
      <c r="HE180" s="79">
        <v>0.25192740766550914</v>
      </c>
      <c r="HF180" s="79">
        <v>15.239725387121638</v>
      </c>
      <c r="HG180" s="79">
        <v>0.87673486147188728</v>
      </c>
      <c r="HH180" s="79">
        <v>9.4041131399132637E-3</v>
      </c>
      <c r="HI180" s="79">
        <v>9.0642738292736336E-2</v>
      </c>
      <c r="HJ180" s="79">
        <v>0.1015952426026193</v>
      </c>
      <c r="HK180" s="79">
        <v>2.4752231724451627E-2</v>
      </c>
      <c r="HL180" s="79">
        <v>0.2738789500034543</v>
      </c>
      <c r="HM180" s="79">
        <v>0.58972691288777535</v>
      </c>
      <c r="HN180" s="79">
        <v>0.2738789500034543</v>
      </c>
      <c r="HO180" s="79">
        <v>1.8337468393045091</v>
      </c>
      <c r="HP180" s="79">
        <v>1.8890342296474478</v>
      </c>
      <c r="HQ180" s="79">
        <v>3.5881951698047013E-3</v>
      </c>
      <c r="HR180" s="79">
        <v>2.3466170471738608E-2</v>
      </c>
      <c r="HS180" s="80" t="str">
        <f t="shared" si="2"/>
        <v>Water Pollution_di-(2-ethylhexyl)-phthalate (DEHP)_Freshwater_Health_N/A for WP Interim Methodology</v>
      </c>
    </row>
    <row r="181" spans="2:227">
      <c r="B181" s="65" t="s">
        <v>9</v>
      </c>
      <c r="C181" s="65" t="s">
        <v>453</v>
      </c>
      <c r="D181" s="65" t="s">
        <v>396</v>
      </c>
      <c r="E181" s="65" t="s">
        <v>395</v>
      </c>
      <c r="F181" s="65" t="s">
        <v>390</v>
      </c>
      <c r="G181" s="65" t="s">
        <v>391</v>
      </c>
      <c r="H181" s="41"/>
      <c r="I181" s="79">
        <v>1.950094686373894E-4</v>
      </c>
      <c r="J181" s="79">
        <v>3.2240458880708017E-4</v>
      </c>
      <c r="K181" s="79">
        <v>1.1207780251501129E-3</v>
      </c>
      <c r="L181" s="79">
        <v>1.5054043875160591E-4</v>
      </c>
      <c r="M181" s="79">
        <v>2.5840387079167078E-3</v>
      </c>
      <c r="N181" s="79">
        <v>1.134338733087542E-3</v>
      </c>
      <c r="O181" s="79">
        <v>6.7743515648152034E-4</v>
      </c>
      <c r="P181" s="79">
        <v>7.9928224636141305E-4</v>
      </c>
      <c r="Q181" s="79">
        <v>4.2124229230444937E-4</v>
      </c>
      <c r="R181" s="79">
        <v>6.7743515648152034E-4</v>
      </c>
      <c r="S181" s="79">
        <v>1.9258514389914409E-4</v>
      </c>
      <c r="T181" s="79">
        <v>6.8913077767428308E-3</v>
      </c>
      <c r="U181" s="79">
        <v>2.3554299680534301E-4</v>
      </c>
      <c r="V181" s="79">
        <v>6.7743515648152034E-4</v>
      </c>
      <c r="W181" s="79">
        <v>1.4045582633816793E-3</v>
      </c>
      <c r="X181" s="79">
        <v>4.5734518946862314E-3</v>
      </c>
      <c r="Y181" s="79">
        <v>6.7743515648152034E-4</v>
      </c>
      <c r="Z181" s="79">
        <v>4.8260341617809189E-4</v>
      </c>
      <c r="AA181" s="79">
        <v>7.6872837318711544E-3</v>
      </c>
      <c r="AB181" s="79">
        <v>2.1829950140717409E-4</v>
      </c>
      <c r="AC181" s="79">
        <v>3.2865048742551834E-3</v>
      </c>
      <c r="AD181" s="79">
        <v>6.8725968020634336E-4</v>
      </c>
      <c r="AE181" s="79">
        <v>1.0582130423879471E-4</v>
      </c>
      <c r="AF181" s="79">
        <v>1.3344263579039444E-3</v>
      </c>
      <c r="AG181" s="79">
        <v>6.1798308822534468E-4</v>
      </c>
      <c r="AH181" s="79">
        <v>5.5326291074798122E-3</v>
      </c>
      <c r="AI181" s="79">
        <v>9.5524043065491407E-4</v>
      </c>
      <c r="AJ181" s="79">
        <v>6.7743515648152034E-4</v>
      </c>
      <c r="AK181" s="79">
        <v>3.0633132023537711E-3</v>
      </c>
      <c r="AL181" s="79">
        <v>4.6585077074841542E-4</v>
      </c>
      <c r="AM181" s="79">
        <v>2.8681190201180185E-3</v>
      </c>
      <c r="AN181" s="79">
        <v>2.3519733851568004E-3</v>
      </c>
      <c r="AO181" s="79">
        <v>2.1938127888552566E-3</v>
      </c>
      <c r="AP181" s="79">
        <v>6.6554584915277525E-4</v>
      </c>
      <c r="AQ181" s="79">
        <v>3.0710693684656595E-3</v>
      </c>
      <c r="AR181" s="79">
        <v>3.4771724837982375E-4</v>
      </c>
      <c r="AS181" s="79">
        <v>6.7743515648152034E-4</v>
      </c>
      <c r="AT181" s="79">
        <v>2.5962758113200695E-4</v>
      </c>
      <c r="AU181" s="79">
        <v>8.8534552173439337E-4</v>
      </c>
      <c r="AV181" s="79">
        <v>2.5840387079167078E-3</v>
      </c>
      <c r="AW181" s="79">
        <v>5.4067299742969652E-4</v>
      </c>
      <c r="AX181" s="79">
        <v>9.1609451848515891E-3</v>
      </c>
      <c r="AY181" s="79">
        <v>4.5042649958590804E-4</v>
      </c>
      <c r="AZ181" s="79">
        <v>2.1938127888552566E-3</v>
      </c>
      <c r="BA181" s="79">
        <v>6.7184705564482441E-3</v>
      </c>
      <c r="BB181" s="79">
        <v>4.5145170148890154E-3</v>
      </c>
      <c r="BC181" s="79">
        <v>2.7944994197699822E-4</v>
      </c>
      <c r="BD181" s="79">
        <v>3.6633387799006947E-3</v>
      </c>
      <c r="BE181" s="79">
        <v>1.7879791100579485E-4</v>
      </c>
      <c r="BF181" s="79">
        <v>4.3632339752574536E-4</v>
      </c>
      <c r="BG181" s="79">
        <v>6.7743515648152034E-4</v>
      </c>
      <c r="BH181" s="79">
        <v>1.4084562947245167E-3</v>
      </c>
      <c r="BI181" s="79">
        <v>7.4351903090715465E-3</v>
      </c>
      <c r="BJ181" s="79">
        <v>7.8809636586852033E-4</v>
      </c>
      <c r="BK181" s="79">
        <v>4.2652671765703947E-4</v>
      </c>
      <c r="BL181" s="79">
        <v>6.7743515648152034E-4</v>
      </c>
      <c r="BM181" s="79">
        <v>1.1492293561073718E-3</v>
      </c>
      <c r="BN181" s="79">
        <v>4.7598273387291509E-4</v>
      </c>
      <c r="BO181" s="79">
        <v>2.0280100714900125E-3</v>
      </c>
      <c r="BP181" s="79">
        <v>5.8936001055650709E-4</v>
      </c>
      <c r="BQ181" s="79">
        <v>1.8094541719748853E-3</v>
      </c>
      <c r="BR181" s="79">
        <v>1.5563916620918753E-4</v>
      </c>
      <c r="BS181" s="79">
        <v>2.5582449958595267E-4</v>
      </c>
      <c r="BT181" s="79">
        <v>2.1938127888552566E-3</v>
      </c>
      <c r="BU181" s="79">
        <v>1.9888646421333613E-4</v>
      </c>
      <c r="BV181" s="79">
        <v>1.4084562947245167E-3</v>
      </c>
      <c r="BW181" s="79">
        <v>1.5054043875160591E-4</v>
      </c>
      <c r="BX181" s="79">
        <v>9.8258732146035794E-4</v>
      </c>
      <c r="BY181" s="79">
        <v>2.5166857768382585E-3</v>
      </c>
      <c r="BZ181" s="79">
        <v>1.5054043875160591E-4</v>
      </c>
      <c r="CA181" s="79">
        <v>8.6316564993703176E-4</v>
      </c>
      <c r="CB181" s="79">
        <v>2.1938127888552566E-3</v>
      </c>
      <c r="CC181" s="79">
        <v>3.0640342828774068E-4</v>
      </c>
      <c r="CD181" s="79">
        <v>2.4701817054729241E-3</v>
      </c>
      <c r="CE181" s="79">
        <v>6.7654213050608626E-3</v>
      </c>
      <c r="CF181" s="79">
        <v>2.5840387079167078E-3</v>
      </c>
      <c r="CG181" s="79">
        <v>6.4118094009687565E-4</v>
      </c>
      <c r="CH181" s="79">
        <v>4.8730907358182543E-5</v>
      </c>
      <c r="CI181" s="79">
        <v>6.7743515648152034E-4</v>
      </c>
      <c r="CJ181" s="79">
        <v>3.0633132023537711E-3</v>
      </c>
      <c r="CK181" s="79">
        <v>3.7296813102154067E-4</v>
      </c>
      <c r="CL181" s="79">
        <v>4.9569682169026798E-3</v>
      </c>
      <c r="CM181" s="79">
        <v>3.0926363416533222E-4</v>
      </c>
      <c r="CN181" s="79">
        <v>8.7050726164063642E-4</v>
      </c>
      <c r="CO181" s="79">
        <v>3.2739308368268344E-4</v>
      </c>
      <c r="CP181" s="79">
        <v>5.1412679035122506E-4</v>
      </c>
      <c r="CQ181" s="79">
        <v>3.0633132023537711E-3</v>
      </c>
      <c r="CR181" s="79">
        <v>1.620004875562942E-3</v>
      </c>
      <c r="CS181" s="79">
        <v>1.171062662444097E-4</v>
      </c>
      <c r="CT181" s="79">
        <v>3.3427708610215719E-3</v>
      </c>
      <c r="CU181" s="79">
        <v>5.6952129764626291E-4</v>
      </c>
      <c r="CV181" s="79">
        <v>7.8124490281719194E-4</v>
      </c>
      <c r="CW181" s="79">
        <v>1.124923849796078E-3</v>
      </c>
      <c r="CX181" s="79">
        <v>4.1940285793569474E-4</v>
      </c>
      <c r="CY181" s="79">
        <v>2.5840387079167078E-3</v>
      </c>
      <c r="CZ181" s="79">
        <v>4.0151727497886782E-3</v>
      </c>
      <c r="DA181" s="79">
        <v>1.1562221369738961E-3</v>
      </c>
      <c r="DB181" s="79">
        <v>6.7743515648152034E-4</v>
      </c>
      <c r="DC181" s="79">
        <v>1.986272398933361E-3</v>
      </c>
      <c r="DD181" s="79">
        <v>3.2066995629960789E-3</v>
      </c>
      <c r="DE181" s="79">
        <v>1.5132274389150535E-4</v>
      </c>
      <c r="DF181" s="79">
        <v>5.2280871471101892E-4</v>
      </c>
      <c r="DG181" s="79">
        <v>3.0633132023537711E-3</v>
      </c>
      <c r="DH181" s="79">
        <v>1.2207509912991578E-3</v>
      </c>
      <c r="DI181" s="79">
        <v>1.1712771823638644E-2</v>
      </c>
      <c r="DJ181" s="79">
        <v>1.4084562947245167E-3</v>
      </c>
      <c r="DK181" s="79">
        <v>1.4045582633816793E-3</v>
      </c>
      <c r="DL181" s="79">
        <v>1.0251653101621206E-3</v>
      </c>
      <c r="DM181" s="79">
        <v>1.8776485081812727E-3</v>
      </c>
      <c r="DN181" s="79">
        <v>3.8117599212621954E-4</v>
      </c>
      <c r="DO181" s="79">
        <v>1.4045582633816793E-3</v>
      </c>
      <c r="DP181" s="79">
        <v>1.5167922659066577E-4</v>
      </c>
      <c r="DQ181" s="79">
        <v>3.5486328259204061E-4</v>
      </c>
      <c r="DR181" s="79">
        <v>3.5155108073722633E-4</v>
      </c>
      <c r="DS181" s="79">
        <v>2.5840387079167078E-3</v>
      </c>
      <c r="DT181" s="79">
        <v>2.8592680744819886E-3</v>
      </c>
      <c r="DU181" s="79">
        <v>2.5840387079167078E-3</v>
      </c>
      <c r="DV181" s="79">
        <v>3.0633132023537711E-3</v>
      </c>
      <c r="DW181" s="79">
        <v>3.1973476268500983E-4</v>
      </c>
      <c r="DX181" s="79">
        <v>6.2360480217962149E-4</v>
      </c>
      <c r="DY181" s="79">
        <v>5.8515436258223695E-3</v>
      </c>
      <c r="DZ181" s="79">
        <v>2.0576822760964356E-3</v>
      </c>
      <c r="EA181" s="79">
        <v>2.7952679432034766E-4</v>
      </c>
      <c r="EB181" s="79">
        <v>1.4045582633816793E-3</v>
      </c>
      <c r="EC181" s="79">
        <v>3.0633132023537711E-3</v>
      </c>
      <c r="ED181" s="79">
        <v>8.7158023946922337E-4</v>
      </c>
      <c r="EE181" s="79">
        <v>2.1938127888552566E-3</v>
      </c>
      <c r="EF181" s="79">
        <v>9.7251019744547923E-4</v>
      </c>
      <c r="EG181" s="79">
        <v>3.0633132023537711E-3</v>
      </c>
      <c r="EH181" s="79">
        <v>7.4199310762814948E-4</v>
      </c>
      <c r="EI181" s="79">
        <v>2.5840387079167078E-3</v>
      </c>
      <c r="EJ181" s="79">
        <v>1.5617306692039911E-4</v>
      </c>
      <c r="EK181" s="79">
        <v>1.4084562947245167E-3</v>
      </c>
      <c r="EL181" s="79">
        <v>1.2419300477237744E-3</v>
      </c>
      <c r="EM181" s="79">
        <v>2.8222662257782074E-4</v>
      </c>
      <c r="EN181" s="79">
        <v>2.7479214639800102E-3</v>
      </c>
      <c r="EO181" s="79">
        <v>2.7944891436189134E-4</v>
      </c>
      <c r="EP181" s="79">
        <v>3.0633132023537711E-3</v>
      </c>
      <c r="EQ181" s="79">
        <v>3.8107208085060604E-4</v>
      </c>
      <c r="ER181" s="79">
        <v>3.5101960283234735E-3</v>
      </c>
      <c r="ES181" s="79">
        <v>1.5054043875160591E-4</v>
      </c>
      <c r="ET181" s="79">
        <v>1.3952688997071724E-4</v>
      </c>
      <c r="EU181" s="79">
        <v>2.2618846012648186E-4</v>
      </c>
      <c r="EV181" s="79">
        <v>1.6001591191770852E-3</v>
      </c>
      <c r="EW181" s="79">
        <v>5.4203741791556716E-3</v>
      </c>
      <c r="EX181" s="79">
        <v>5.7877283494780652E-3</v>
      </c>
      <c r="EY181" s="79">
        <v>3.0633132023537711E-3</v>
      </c>
      <c r="EZ181" s="79">
        <v>5.0961986214360727E-4</v>
      </c>
      <c r="FA181" s="79">
        <v>3.8299092496962042E-4</v>
      </c>
      <c r="FB181" s="79">
        <v>3.1577403948497961E-3</v>
      </c>
      <c r="FC181" s="79">
        <v>3.0633132023537711E-3</v>
      </c>
      <c r="FD181" s="79">
        <v>3.2218996679442426E-4</v>
      </c>
      <c r="FE181" s="79">
        <v>2.4616364214819945E-4</v>
      </c>
      <c r="FF181" s="79">
        <v>8.6062865448659567E-4</v>
      </c>
      <c r="FG181" s="79">
        <v>2.4724828059281747E-3</v>
      </c>
      <c r="FH181" s="79">
        <v>7.1441433966777375E-4</v>
      </c>
      <c r="FI181" s="79">
        <v>4.5082685583524304E-3</v>
      </c>
      <c r="FJ181" s="79">
        <v>2.3871830031998581E-3</v>
      </c>
      <c r="FK181" s="79">
        <v>6.7743515648152034E-4</v>
      </c>
      <c r="FL181" s="79">
        <v>1.4045582633816793E-3</v>
      </c>
      <c r="FM181" s="79">
        <v>6.6463393197400771E-4</v>
      </c>
      <c r="FN181" s="79">
        <v>6.1758920003833115E-4</v>
      </c>
      <c r="FO181" s="79">
        <v>1.122053449385088E-3</v>
      </c>
      <c r="FP181" s="79">
        <v>1.5054043875160591E-4</v>
      </c>
      <c r="FQ181" s="79">
        <v>2.5840387079167078E-3</v>
      </c>
      <c r="FR181" s="79">
        <v>2.1938127888552566E-3</v>
      </c>
      <c r="FS181" s="79">
        <v>1.324167831797062E-3</v>
      </c>
      <c r="FT181" s="79">
        <v>6.327254798533531E-3</v>
      </c>
      <c r="FU181" s="79">
        <v>6.6015610226884277E-4</v>
      </c>
      <c r="FV181" s="79">
        <v>2.1938127888552566E-3</v>
      </c>
      <c r="FW181" s="79">
        <v>1.5648443050439104E-3</v>
      </c>
      <c r="FX181" s="79">
        <v>3.0633132023537711E-3</v>
      </c>
      <c r="FY181" s="79">
        <v>6.7743515648152034E-4</v>
      </c>
      <c r="FZ181" s="79">
        <v>5.9943097015120392E-3</v>
      </c>
      <c r="GA181" s="79">
        <v>1.6503737573788373E-3</v>
      </c>
      <c r="GB181" s="79">
        <v>1.1950928238495641E-4</v>
      </c>
      <c r="GC181" s="79">
        <v>3.8211850567407301E-4</v>
      </c>
      <c r="GD181" s="79">
        <v>1.3399051090566736E-3</v>
      </c>
      <c r="GE181" s="79">
        <v>2.1938127888552566E-3</v>
      </c>
      <c r="GF181" s="79">
        <v>2.4516783798885235E-3</v>
      </c>
      <c r="GG181" s="79">
        <v>2.6479099283906594E-3</v>
      </c>
      <c r="GH181" s="79">
        <v>6.7743515648152034E-4</v>
      </c>
      <c r="GI181" s="79">
        <v>6.7743515648152034E-4</v>
      </c>
      <c r="GJ181" s="79">
        <v>6.7743515648152034E-4</v>
      </c>
      <c r="GK181" s="79">
        <v>6.7743515648152034E-4</v>
      </c>
      <c r="GL181" s="79">
        <v>3.85582056909401E-4</v>
      </c>
      <c r="GM181" s="79">
        <v>3.3227653533722415E-4</v>
      </c>
      <c r="GN181" s="79">
        <v>6.5587286563308707E-4</v>
      </c>
      <c r="GO181" s="79">
        <v>7.922595488006081E-3</v>
      </c>
      <c r="GP181" s="79">
        <v>7.8372170348165739E-4</v>
      </c>
      <c r="GQ181" s="79">
        <v>3.0633132023537711E-3</v>
      </c>
      <c r="GR181" s="79">
        <v>6.5000890007984777E-4</v>
      </c>
      <c r="GS181" s="79">
        <v>7.1060681588129115E-4</v>
      </c>
      <c r="GT181" s="79">
        <v>3.6574300513235449E-3</v>
      </c>
      <c r="GU181" s="79">
        <v>3.0633132023537711E-3</v>
      </c>
      <c r="GV181" s="79">
        <v>1.1606410583691901E-2</v>
      </c>
      <c r="GW181" s="79">
        <v>1.5054043875160591E-4</v>
      </c>
      <c r="GX181" s="79">
        <v>6.7743515648152034E-4</v>
      </c>
      <c r="GY181" s="79">
        <v>8.7666417108825194E-4</v>
      </c>
      <c r="GZ181" s="79">
        <v>6.8903766619471125E-4</v>
      </c>
      <c r="HA181" s="79">
        <v>1.7511967541480406E-4</v>
      </c>
      <c r="HB181" s="79">
        <v>6.7743515648152034E-4</v>
      </c>
      <c r="HC181" s="79">
        <v>1.5054043875160591E-4</v>
      </c>
      <c r="HD181" s="79">
        <v>3.7647556798312199E-4</v>
      </c>
      <c r="HE181" s="79">
        <v>8.0988963394701462E-4</v>
      </c>
      <c r="HF181" s="79">
        <v>2.0966736793104944E-3</v>
      </c>
      <c r="HG181" s="79">
        <v>8.7859976006464998E-4</v>
      </c>
      <c r="HH181" s="79">
        <v>1.6653308848810235E-3</v>
      </c>
      <c r="HI181" s="79">
        <v>4.0360808239639539E-4</v>
      </c>
      <c r="HJ181" s="79">
        <v>4.9616272540250485E-4</v>
      </c>
      <c r="HK181" s="79">
        <v>1.5054043875160591E-4</v>
      </c>
      <c r="HL181" s="79">
        <v>6.7743515648152034E-4</v>
      </c>
      <c r="HM181" s="79">
        <v>2.3192825893874336E-3</v>
      </c>
      <c r="HN181" s="79">
        <v>6.7743515648152034E-4</v>
      </c>
      <c r="HO181" s="79">
        <v>1.4045582633816793E-3</v>
      </c>
      <c r="HP181" s="79">
        <v>1.3073186319219172E-3</v>
      </c>
      <c r="HQ181" s="79">
        <v>5.2922475569239116E-4</v>
      </c>
      <c r="HR181" s="79">
        <v>3.3572963974077804E-3</v>
      </c>
      <c r="HS181" s="80" t="str">
        <f t="shared" si="2"/>
        <v>Water Pollution_di-(2-ethylhexyl)-phthalate (DEHP)_Seawater_Health_N/A for WP Interim Methodology</v>
      </c>
    </row>
    <row r="182" spans="2:227">
      <c r="B182" s="65" t="s">
        <v>9</v>
      </c>
      <c r="C182" s="65" t="s">
        <v>453</v>
      </c>
      <c r="D182" s="65" t="s">
        <v>384</v>
      </c>
      <c r="E182" s="65" t="s">
        <v>395</v>
      </c>
      <c r="F182" s="65" t="s">
        <v>390</v>
      </c>
      <c r="G182" s="65" t="s">
        <v>391</v>
      </c>
      <c r="H182" s="41"/>
      <c r="I182" s="79">
        <v>0.5617598568088279</v>
      </c>
      <c r="J182" s="79">
        <v>4.554948258829563E-2</v>
      </c>
      <c r="K182" s="79">
        <v>1.2820275617909729</v>
      </c>
      <c r="L182" s="79">
        <v>1.5054043875160591E-4</v>
      </c>
      <c r="M182" s="79">
        <v>0.53973575771877835</v>
      </c>
      <c r="N182" s="79">
        <v>0.14544766767809617</v>
      </c>
      <c r="O182" s="79">
        <v>6.7743515648152034E-4</v>
      </c>
      <c r="P182" s="79">
        <v>3.8968202448929908E-2</v>
      </c>
      <c r="Q182" s="79">
        <v>1.1661022176347857E-2</v>
      </c>
      <c r="R182" s="79">
        <v>6.7743515648152034E-4</v>
      </c>
      <c r="S182" s="79">
        <v>1.9831504565563682E-2</v>
      </c>
      <c r="T182" s="79">
        <v>0.10719779813679045</v>
      </c>
      <c r="U182" s="79">
        <v>0.13744837566903514</v>
      </c>
      <c r="V182" s="79">
        <v>1.0698618124077132E-3</v>
      </c>
      <c r="W182" s="79">
        <v>1.4045582633816793E-3</v>
      </c>
      <c r="X182" s="79">
        <v>0.65000889782726723</v>
      </c>
      <c r="Y182" s="79">
        <v>6.7743515648152034E-4</v>
      </c>
      <c r="Z182" s="79">
        <v>1.1724777427669568</v>
      </c>
      <c r="AA182" s="79">
        <v>3.2043035034728939</v>
      </c>
      <c r="AB182" s="79">
        <v>4.8861416741416891E-2</v>
      </c>
      <c r="AC182" s="79">
        <v>0.1498809126990038</v>
      </c>
      <c r="AD182" s="79">
        <v>6.8725968020634336E-4</v>
      </c>
      <c r="AE182" s="79">
        <v>8.676037796317336E-2</v>
      </c>
      <c r="AF182" s="79">
        <v>3.3267709778890949E-3</v>
      </c>
      <c r="AG182" s="79">
        <v>0.76460837085133193</v>
      </c>
      <c r="AH182" s="79">
        <v>1.0764393297079919E-2</v>
      </c>
      <c r="AI182" s="79">
        <v>8.8020537848950989E-2</v>
      </c>
      <c r="AJ182" s="79">
        <v>6.7743515648152034E-4</v>
      </c>
      <c r="AK182" s="79">
        <v>5.6773286447169377E-2</v>
      </c>
      <c r="AL182" s="79">
        <v>0.79160437874026102</v>
      </c>
      <c r="AM182" s="79">
        <v>0.47959446682141937</v>
      </c>
      <c r="AN182" s="79">
        <v>1.4046515753922272E-3</v>
      </c>
      <c r="AO182" s="79">
        <v>3.4243009815386173E-2</v>
      </c>
      <c r="AP182" s="79">
        <v>7.2816617389063726E-2</v>
      </c>
      <c r="AQ182" s="79">
        <v>7.6198881624973347E-2</v>
      </c>
      <c r="AR182" s="79">
        <v>1.2157522534981097E-3</v>
      </c>
      <c r="AS182" s="79">
        <v>6.7743515648152034E-4</v>
      </c>
      <c r="AT182" s="79">
        <v>7.9276080840766316E-2</v>
      </c>
      <c r="AU182" s="79">
        <v>3.2051560639652199E-2</v>
      </c>
      <c r="AV182" s="79">
        <v>0.44800007008878368</v>
      </c>
      <c r="AW182" s="79">
        <v>1.9578285710937886E-2</v>
      </c>
      <c r="AX182" s="79">
        <v>0.23732552849705885</v>
      </c>
      <c r="AY182" s="79">
        <v>2.5893924680050424E-2</v>
      </c>
      <c r="AZ182" s="79">
        <v>2.1938127888552566E-3</v>
      </c>
      <c r="BA182" s="79">
        <v>1.531763413954469E-3</v>
      </c>
      <c r="BB182" s="79">
        <v>0.15189359433733921</v>
      </c>
      <c r="BC182" s="79">
        <v>0.37821598283119889</v>
      </c>
      <c r="BD182" s="79">
        <v>8.3225239406382462E-2</v>
      </c>
      <c r="BE182" s="79">
        <v>0.66753830300875083</v>
      </c>
      <c r="BF182" s="79">
        <v>1.0040757384123131</v>
      </c>
      <c r="BG182" s="79">
        <v>0.1946469850305734</v>
      </c>
      <c r="BH182" s="79">
        <v>0.23102441793393561</v>
      </c>
      <c r="BI182" s="79">
        <v>0.45403542414040843</v>
      </c>
      <c r="BJ182" s="79">
        <v>0.29477924612347206</v>
      </c>
      <c r="BK182" s="79">
        <v>0.11556862095116331</v>
      </c>
      <c r="BL182" s="79">
        <v>6.7743515648152034E-4</v>
      </c>
      <c r="BM182" s="79">
        <v>0.72272019656517605</v>
      </c>
      <c r="BN182" s="79">
        <v>7.6034207690456837E-2</v>
      </c>
      <c r="BO182" s="79">
        <v>9.0912247193726703E-2</v>
      </c>
      <c r="BP182" s="79">
        <v>0.51071306718901044</v>
      </c>
      <c r="BQ182" s="79">
        <v>0.39914502091907395</v>
      </c>
      <c r="BR182" s="79">
        <v>0.38909386005281454</v>
      </c>
      <c r="BS182" s="79">
        <v>3.5736546168892457E-2</v>
      </c>
      <c r="BT182" s="79">
        <v>0.15822110090010039</v>
      </c>
      <c r="BU182" s="79">
        <v>0.16099416350304882</v>
      </c>
      <c r="BV182" s="79">
        <v>2.1966442819393367E-3</v>
      </c>
      <c r="BW182" s="79">
        <v>8.5111359063072371E-3</v>
      </c>
      <c r="BX182" s="79">
        <v>1.6528109128607714E-2</v>
      </c>
      <c r="BY182" s="79">
        <v>0.63351667288146041</v>
      </c>
      <c r="BZ182" s="79">
        <v>1.4311804945610685E-3</v>
      </c>
      <c r="CA182" s="79">
        <v>9.1243509842290384E-3</v>
      </c>
      <c r="CB182" s="79">
        <v>9.3723114721094111E-2</v>
      </c>
      <c r="CC182" s="79">
        <v>0.75060961832716844</v>
      </c>
      <c r="CD182" s="79">
        <v>0.52255138980126736</v>
      </c>
      <c r="CE182" s="79">
        <v>2.5626635775484276E-2</v>
      </c>
      <c r="CF182" s="79">
        <v>2.5840387079167078E-3</v>
      </c>
      <c r="CG182" s="79">
        <v>0.25802576447167219</v>
      </c>
      <c r="CH182" s="79">
        <v>8.1611595782843621E-5</v>
      </c>
      <c r="CI182" s="79">
        <v>6.7743515648152034E-4</v>
      </c>
      <c r="CJ182" s="79">
        <v>3.0633132023537711E-3</v>
      </c>
      <c r="CK182" s="79">
        <v>0.34541595717337598</v>
      </c>
      <c r="CL182" s="79">
        <v>0.16446184411737613</v>
      </c>
      <c r="CM182" s="79">
        <v>3.3404135396834676E-3</v>
      </c>
      <c r="CN182" s="79">
        <v>1.2199922080133993E-3</v>
      </c>
      <c r="CO182" s="79">
        <v>0.30164391189150552</v>
      </c>
      <c r="CP182" s="79">
        <v>0.48317955353493297</v>
      </c>
      <c r="CQ182" s="79">
        <v>3.0633132023537711E-3</v>
      </c>
      <c r="CR182" s="79">
        <v>1.1655316143758339</v>
      </c>
      <c r="CS182" s="79">
        <v>6.2532586665227886E-3</v>
      </c>
      <c r="CT182" s="79">
        <v>0.17362252710833465</v>
      </c>
      <c r="CU182" s="79">
        <v>1.5483916453771935E-2</v>
      </c>
      <c r="CV182" s="79">
        <v>0.22585937519323931</v>
      </c>
      <c r="CW182" s="79">
        <v>0.15547235750237107</v>
      </c>
      <c r="CX182" s="79">
        <v>0.15238040669584624</v>
      </c>
      <c r="CY182" s="79">
        <v>3.2727285036339787E-2</v>
      </c>
      <c r="CZ182" s="79">
        <v>0.27342328586611686</v>
      </c>
      <c r="DA182" s="79">
        <v>0.14740767288891937</v>
      </c>
      <c r="DB182" s="79">
        <v>0.14185260224814147</v>
      </c>
      <c r="DC182" s="79">
        <v>0.28525492450409529</v>
      </c>
      <c r="DD182" s="79">
        <v>2.2420255658999895</v>
      </c>
      <c r="DE182" s="79">
        <v>2.4086680312990019E-2</v>
      </c>
      <c r="DF182" s="79">
        <v>3.1848321943805248E-2</v>
      </c>
      <c r="DG182" s="79">
        <v>3.0633132023537711E-3</v>
      </c>
      <c r="DH182" s="79">
        <v>0.80154595729508515</v>
      </c>
      <c r="DI182" s="79">
        <v>1.7587265716903997</v>
      </c>
      <c r="DJ182" s="79">
        <v>0.43968876215487201</v>
      </c>
      <c r="DK182" s="79">
        <v>0.88558714365052249</v>
      </c>
      <c r="DL182" s="79">
        <v>0.19598310760264684</v>
      </c>
      <c r="DM182" s="79">
        <v>4.2590588753928793E-2</v>
      </c>
      <c r="DN182" s="79">
        <v>0.11264267864509273</v>
      </c>
      <c r="DO182" s="79">
        <v>0.68748649962394737</v>
      </c>
      <c r="DP182" s="79">
        <v>0.54545401292980944</v>
      </c>
      <c r="DQ182" s="79">
        <v>4.1786691604918458E-3</v>
      </c>
      <c r="DR182" s="79">
        <v>0.23404650717100886</v>
      </c>
      <c r="DS182" s="79">
        <v>0.53973575771877835</v>
      </c>
      <c r="DT182" s="79">
        <v>0.12052696354434966</v>
      </c>
      <c r="DU182" s="79">
        <v>0.53973575771877835</v>
      </c>
      <c r="DV182" s="79">
        <v>3.0633132023537711E-3</v>
      </c>
      <c r="DW182" s="79">
        <v>0.11022717574029141</v>
      </c>
      <c r="DX182" s="79">
        <v>5.7029753585483359E-4</v>
      </c>
      <c r="DY182" s="79">
        <v>0.17119726948106861</v>
      </c>
      <c r="DZ182" s="79">
        <v>2.0576822760964356E-3</v>
      </c>
      <c r="EA182" s="79">
        <v>6.7156119134329603E-2</v>
      </c>
      <c r="EB182" s="79">
        <v>1.4045582633816793E-3</v>
      </c>
      <c r="EC182" s="79">
        <v>3.0633132023537711E-3</v>
      </c>
      <c r="ED182" s="79">
        <v>0.26955397477959819</v>
      </c>
      <c r="EE182" s="79">
        <v>4.8782141170551234E-2</v>
      </c>
      <c r="EF182" s="79">
        <v>0.10599576812483734</v>
      </c>
      <c r="EG182" s="79">
        <v>3.0633132023537711E-3</v>
      </c>
      <c r="EH182" s="79">
        <v>0.25412173618871392</v>
      </c>
      <c r="EI182" s="79">
        <v>2.5840387079167078E-3</v>
      </c>
      <c r="EJ182" s="79">
        <v>1.4945330881807198E-3</v>
      </c>
      <c r="EK182" s="79">
        <v>0.38898216794298618</v>
      </c>
      <c r="EL182" s="79">
        <v>0.89225083798883664</v>
      </c>
      <c r="EM182" s="79">
        <v>1.8100634587425992E-3</v>
      </c>
      <c r="EN182" s="79">
        <v>5.3082964516292873E-2</v>
      </c>
      <c r="EO182" s="79">
        <v>7.0528590465256891E-2</v>
      </c>
      <c r="EP182" s="79">
        <v>3.0633132023537711E-3</v>
      </c>
      <c r="EQ182" s="79">
        <v>0.17714817036053684</v>
      </c>
      <c r="ER182" s="79">
        <v>0.25573845693909053</v>
      </c>
      <c r="ES182" s="79">
        <v>6.2324195040178712E-3</v>
      </c>
      <c r="ET182" s="79">
        <v>1.197147167658247E-2</v>
      </c>
      <c r="EU182" s="79">
        <v>8.894264811291951E-3</v>
      </c>
      <c r="EV182" s="79">
        <v>0.2284226043860112</v>
      </c>
      <c r="EW182" s="79">
        <v>0.26574614584073719</v>
      </c>
      <c r="EX182" s="79">
        <v>1.0609680466476656E-2</v>
      </c>
      <c r="EY182" s="79">
        <v>3.0633132023537711E-3</v>
      </c>
      <c r="EZ182" s="79">
        <v>1.4600499018530937E-2</v>
      </c>
      <c r="FA182" s="79">
        <v>1.0232820608989852</v>
      </c>
      <c r="FB182" s="79">
        <v>0.4567526069842871</v>
      </c>
      <c r="FC182" s="79">
        <v>3.0633132023537711E-3</v>
      </c>
      <c r="FD182" s="79">
        <v>1.5948550279695113E-2</v>
      </c>
      <c r="FE182" s="79">
        <v>1.5065018824872463E-2</v>
      </c>
      <c r="FF182" s="79">
        <v>3.8885040615547858E-2</v>
      </c>
      <c r="FG182" s="79">
        <v>9.3902921066953814E-3</v>
      </c>
      <c r="FH182" s="79">
        <v>3.7385835289892699E-2</v>
      </c>
      <c r="FI182" s="79">
        <v>0.28975510366483076</v>
      </c>
      <c r="FJ182" s="79">
        <v>0.66952637682226313</v>
      </c>
      <c r="FK182" s="79">
        <v>0.10898675506968666</v>
      </c>
      <c r="FL182" s="79">
        <v>0.8738287467051622</v>
      </c>
      <c r="FM182" s="79">
        <v>0.16494768900032933</v>
      </c>
      <c r="FN182" s="79">
        <v>2.2194281906576614E-3</v>
      </c>
      <c r="FO182" s="79">
        <v>4.8619018881943411E-3</v>
      </c>
      <c r="FP182" s="79">
        <v>1.7042041600438607E-3</v>
      </c>
      <c r="FQ182" s="79">
        <v>0.53973575771877835</v>
      </c>
      <c r="FR182" s="79">
        <v>1.5910655371307956E-2</v>
      </c>
      <c r="FS182" s="79">
        <v>1.4293970403350977</v>
      </c>
      <c r="FT182" s="79">
        <v>0.17200792061099299</v>
      </c>
      <c r="FU182" s="79">
        <v>0.94863600944854709</v>
      </c>
      <c r="FV182" s="79">
        <v>2.1938127888552566E-3</v>
      </c>
      <c r="FW182" s="79">
        <v>0.3030567260409765</v>
      </c>
      <c r="FX182" s="79">
        <v>3.0633132023537711E-3</v>
      </c>
      <c r="FY182" s="79">
        <v>0.1946469850305734</v>
      </c>
      <c r="FZ182" s="79">
        <v>2.223721860259479</v>
      </c>
      <c r="GA182" s="79">
        <v>1.055113785635134</v>
      </c>
      <c r="GB182" s="79">
        <v>7.6625348341114721E-4</v>
      </c>
      <c r="GC182" s="79">
        <v>0.12021323731931118</v>
      </c>
      <c r="GD182" s="79">
        <v>0.88637746774403858</v>
      </c>
      <c r="GE182" s="79">
        <v>0.15822110090010039</v>
      </c>
      <c r="GF182" s="79">
        <v>0.3806249029583787</v>
      </c>
      <c r="GG182" s="79">
        <v>0.3847307152733998</v>
      </c>
      <c r="GH182" s="79">
        <v>6.7743515648152034E-4</v>
      </c>
      <c r="GI182" s="79">
        <v>6.7743515648152034E-4</v>
      </c>
      <c r="GJ182" s="79">
        <v>0.1946469850305734</v>
      </c>
      <c r="GK182" s="79">
        <v>6.7743515648152034E-4</v>
      </c>
      <c r="GL182" s="79">
        <v>2.5946870827298806E-2</v>
      </c>
      <c r="GM182" s="79">
        <v>4.2823338233248989E-3</v>
      </c>
      <c r="GN182" s="79">
        <v>1.3527551570210114E-2</v>
      </c>
      <c r="GO182" s="79">
        <v>5.5511898213875158E-2</v>
      </c>
      <c r="GP182" s="79">
        <v>0.77687797625630894</v>
      </c>
      <c r="GQ182" s="79">
        <v>0.28950116540381465</v>
      </c>
      <c r="GR182" s="79">
        <v>0.26219051561323703</v>
      </c>
      <c r="GS182" s="79">
        <v>1.6804106815252687E-3</v>
      </c>
      <c r="GT182" s="79">
        <v>0.94569567311826896</v>
      </c>
      <c r="GU182" s="79">
        <v>0.19827439923883669</v>
      </c>
      <c r="GV182" s="79">
        <v>5.4516754003888383E-2</v>
      </c>
      <c r="GW182" s="79">
        <v>1.5054043875160591E-4</v>
      </c>
      <c r="GX182" s="79">
        <v>8.7365204702576471E-2</v>
      </c>
      <c r="GY182" s="79">
        <v>3.821546345027782E-2</v>
      </c>
      <c r="GZ182" s="79">
        <v>5.991377430923911E-2</v>
      </c>
      <c r="HA182" s="79">
        <v>0.43178293426763087</v>
      </c>
      <c r="HB182" s="79">
        <v>6.7743515648152034E-4</v>
      </c>
      <c r="HC182" s="79">
        <v>2.4752231724451627E-2</v>
      </c>
      <c r="HD182" s="79">
        <v>1.2042135406147859E-2</v>
      </c>
      <c r="HE182" s="79">
        <v>0.23830026945435873</v>
      </c>
      <c r="HF182" s="79">
        <v>12.698538123013929</v>
      </c>
      <c r="HG182" s="79">
        <v>0.69355337810241113</v>
      </c>
      <c r="HH182" s="79">
        <v>8.3798891778508744E-3</v>
      </c>
      <c r="HI182" s="79">
        <v>5.0969675007063307E-2</v>
      </c>
      <c r="HJ182" s="79">
        <v>0.1015952426026193</v>
      </c>
      <c r="HK182" s="79">
        <v>7.6507149774918885E-4</v>
      </c>
      <c r="HL182" s="79">
        <v>0.22726454257602222</v>
      </c>
      <c r="HM182" s="79">
        <v>0.52500989987173852</v>
      </c>
      <c r="HN182" s="79">
        <v>6.7743515648152034E-4</v>
      </c>
      <c r="HO182" s="79">
        <v>1.2991060085423289</v>
      </c>
      <c r="HP182" s="79">
        <v>1.7670394627231489</v>
      </c>
      <c r="HQ182" s="79">
        <v>3.5881951698047013E-3</v>
      </c>
      <c r="HR182" s="79">
        <v>2.3466170471738608E-2</v>
      </c>
      <c r="HS182" s="80" t="str">
        <f t="shared" si="2"/>
        <v>Water Pollution_di-(2-ethylhexyl)-phthalate (DEHP)_Unspecified_Health_N/A for WP Interim Methodology</v>
      </c>
    </row>
    <row r="183" spans="2:227">
      <c r="B183" s="65" t="s">
        <v>9</v>
      </c>
      <c r="C183" s="65" t="s">
        <v>454</v>
      </c>
      <c r="D183" s="65" t="s">
        <v>394</v>
      </c>
      <c r="E183" s="65" t="s">
        <v>395</v>
      </c>
      <c r="F183" s="65" t="s">
        <v>390</v>
      </c>
      <c r="G183" s="65" t="s">
        <v>391</v>
      </c>
      <c r="H183" s="41"/>
      <c r="I183" s="79">
        <v>140.79373104963838</v>
      </c>
      <c r="J183" s="79">
        <v>2.0834126975993894</v>
      </c>
      <c r="K183" s="79">
        <v>108.91235987552116</v>
      </c>
      <c r="L183" s="79">
        <v>1.5871317204056421</v>
      </c>
      <c r="M183" s="79">
        <v>14.105720310210849</v>
      </c>
      <c r="N183" s="79">
        <v>31.629846215439152</v>
      </c>
      <c r="O183" s="79">
        <v>23.240821606278391</v>
      </c>
      <c r="P183" s="79">
        <v>1.792815281552369</v>
      </c>
      <c r="Q183" s="79">
        <v>1.0573906171578813</v>
      </c>
      <c r="R183" s="79">
        <v>23.240821606278391</v>
      </c>
      <c r="S183" s="79">
        <v>0.62127650929426048</v>
      </c>
      <c r="T183" s="79">
        <v>3.0368285661973546</v>
      </c>
      <c r="U183" s="79">
        <v>13.518881639649129</v>
      </c>
      <c r="V183" s="79">
        <v>23.240821606278391</v>
      </c>
      <c r="W183" s="79">
        <v>127.66625831834854</v>
      </c>
      <c r="X183" s="79">
        <v>131.99528729245571</v>
      </c>
      <c r="Y183" s="79">
        <v>23.240821606278391</v>
      </c>
      <c r="Z183" s="79">
        <v>36.560658927430403</v>
      </c>
      <c r="AA183" s="79">
        <v>85.971446109116343</v>
      </c>
      <c r="AB183" s="79">
        <v>3.012618280929408</v>
      </c>
      <c r="AC183" s="79">
        <v>40.426179208796356</v>
      </c>
      <c r="AD183" s="79">
        <v>0.10912788312605359</v>
      </c>
      <c r="AE183" s="79">
        <v>9.3791651080756679</v>
      </c>
      <c r="AF183" s="79">
        <v>0.646212029799763</v>
      </c>
      <c r="AG183" s="79">
        <v>41.788712167332918</v>
      </c>
      <c r="AH183" s="79">
        <v>0.75621641760325009</v>
      </c>
      <c r="AI183" s="79">
        <v>4.7447512925562521</v>
      </c>
      <c r="AJ183" s="79">
        <v>23.240821606278391</v>
      </c>
      <c r="AK183" s="79">
        <v>48.397318721178912</v>
      </c>
      <c r="AL183" s="79">
        <v>18.111035662915061</v>
      </c>
      <c r="AM183" s="79">
        <v>102.5586833644598</v>
      </c>
      <c r="AN183" s="79">
        <v>0.50301815061771282</v>
      </c>
      <c r="AO183" s="79">
        <v>25.564724039434445</v>
      </c>
      <c r="AP183" s="79">
        <v>16.008943456982514</v>
      </c>
      <c r="AQ183" s="79">
        <v>19.995915253372697</v>
      </c>
      <c r="AR183" s="79">
        <v>4.2594566446653132E-2</v>
      </c>
      <c r="AS183" s="79">
        <v>23.240821606278391</v>
      </c>
      <c r="AT183" s="79">
        <v>9.2930383046258758</v>
      </c>
      <c r="AU183" s="79">
        <v>6.716802515788638</v>
      </c>
      <c r="AV183" s="79">
        <v>14.105720310210849</v>
      </c>
      <c r="AW183" s="79">
        <v>0.80742558847274137</v>
      </c>
      <c r="AX183" s="79">
        <v>31.607216987338731</v>
      </c>
      <c r="AY183" s="79">
        <v>1.7687822512392084</v>
      </c>
      <c r="AZ183" s="79">
        <v>25.564724039434445</v>
      </c>
      <c r="BA183" s="79">
        <v>0.57423195555854334</v>
      </c>
      <c r="BB183" s="79">
        <v>15.678084204842717</v>
      </c>
      <c r="BC183" s="79">
        <v>15.962488621432247</v>
      </c>
      <c r="BD183" s="79">
        <v>27.703870420991791</v>
      </c>
      <c r="BE183" s="79">
        <v>16.607116126270661</v>
      </c>
      <c r="BF183" s="79">
        <v>71.187635824113741</v>
      </c>
      <c r="BG183" s="79">
        <v>23.240821606278391</v>
      </c>
      <c r="BH183" s="79">
        <v>16.990192331590983</v>
      </c>
      <c r="BI183" s="79">
        <v>13.034852972103355</v>
      </c>
      <c r="BJ183" s="79">
        <v>17.943788612861177</v>
      </c>
      <c r="BK183" s="79">
        <v>51.013080044481669</v>
      </c>
      <c r="BL183" s="79">
        <v>23.240821606278391</v>
      </c>
      <c r="BM183" s="79">
        <v>71.003319272188619</v>
      </c>
      <c r="BN183" s="79">
        <v>6.3509621689745233</v>
      </c>
      <c r="BO183" s="79">
        <v>21.844544997508223</v>
      </c>
      <c r="BP183" s="79">
        <v>43.800923355188225</v>
      </c>
      <c r="BQ183" s="79">
        <v>34.282892538765083</v>
      </c>
      <c r="BR183" s="79">
        <v>90.294507514163826</v>
      </c>
      <c r="BS183" s="79">
        <v>1.6150561068087637</v>
      </c>
      <c r="BT183" s="79">
        <v>25.564724039434445</v>
      </c>
      <c r="BU183" s="79">
        <v>52.487905571121473</v>
      </c>
      <c r="BV183" s="79">
        <v>16.990192331590983</v>
      </c>
      <c r="BW183" s="79">
        <v>1.5871317204056421</v>
      </c>
      <c r="BX183" s="79">
        <v>0.61122288364511301</v>
      </c>
      <c r="BY183" s="79">
        <v>18.1207600579068</v>
      </c>
      <c r="BZ183" s="79">
        <v>1.5871317204056421</v>
      </c>
      <c r="CA183" s="79">
        <v>1.2410992478943137</v>
      </c>
      <c r="CB183" s="79">
        <v>25.564724039434445</v>
      </c>
      <c r="CC183" s="79">
        <v>34.321861377091587</v>
      </c>
      <c r="CD183" s="79">
        <v>14.816873823842126</v>
      </c>
      <c r="CE183" s="79">
        <v>9.4212204205760166</v>
      </c>
      <c r="CF183" s="79">
        <v>14.105720310210849</v>
      </c>
      <c r="CG183" s="79">
        <v>12.987682745600914</v>
      </c>
      <c r="CH183" s="79">
        <v>1.9260572819384692E-2</v>
      </c>
      <c r="CI183" s="79">
        <v>23.240821606278391</v>
      </c>
      <c r="CJ183" s="79">
        <v>48.397318721178912</v>
      </c>
      <c r="CK183" s="79">
        <v>26.159303040073453</v>
      </c>
      <c r="CL183" s="79">
        <v>37.674666153446786</v>
      </c>
      <c r="CM183" s="79">
        <v>1.9367624936760421</v>
      </c>
      <c r="CN183" s="79">
        <v>0.1110307679666136</v>
      </c>
      <c r="CO183" s="79">
        <v>207.36583307763584</v>
      </c>
      <c r="CP183" s="79">
        <v>37.993134815183048</v>
      </c>
      <c r="CQ183" s="79">
        <v>48.397318721178912</v>
      </c>
      <c r="CR183" s="79">
        <v>32.722094033589926</v>
      </c>
      <c r="CS183" s="79">
        <v>0.27380830592610961</v>
      </c>
      <c r="CT183" s="79">
        <v>33.89651152446983</v>
      </c>
      <c r="CU183" s="79">
        <v>4.223879152241711</v>
      </c>
      <c r="CV183" s="79">
        <v>27.214072464858369</v>
      </c>
      <c r="CW183" s="79">
        <v>31.119809586931954</v>
      </c>
      <c r="CX183" s="79">
        <v>7.0542675488224607</v>
      </c>
      <c r="CY183" s="79">
        <v>14.105720310210849</v>
      </c>
      <c r="CZ183" s="79">
        <v>15.560490720587641</v>
      </c>
      <c r="DA183" s="79">
        <v>5.1408500487488764</v>
      </c>
      <c r="DB183" s="79">
        <v>23.240821606278391</v>
      </c>
      <c r="DC183" s="79">
        <v>25.539790398264486</v>
      </c>
      <c r="DD183" s="79">
        <v>357.55928710560642</v>
      </c>
      <c r="DE183" s="79">
        <v>1.4285567943303112</v>
      </c>
      <c r="DF183" s="79">
        <v>5.3297443774127107</v>
      </c>
      <c r="DG183" s="79">
        <v>48.397318721178912</v>
      </c>
      <c r="DH183" s="79">
        <v>220.08690150921916</v>
      </c>
      <c r="DI183" s="79">
        <v>129.71301531101045</v>
      </c>
      <c r="DJ183" s="79">
        <v>16.990192331590983</v>
      </c>
      <c r="DK183" s="79">
        <v>127.66625831834854</v>
      </c>
      <c r="DL183" s="79">
        <v>16.80927589749421</v>
      </c>
      <c r="DM183" s="79">
        <v>8.021537763000099</v>
      </c>
      <c r="DN183" s="79">
        <v>3.4703475015929253</v>
      </c>
      <c r="DO183" s="79">
        <v>127.66625831834854</v>
      </c>
      <c r="DP183" s="79">
        <v>106.94844691554407</v>
      </c>
      <c r="DQ183" s="79">
        <v>2.4961676863084268</v>
      </c>
      <c r="DR183" s="79">
        <v>29.25389067882691</v>
      </c>
      <c r="DS183" s="79">
        <v>14.105720310210849</v>
      </c>
      <c r="DT183" s="79">
        <v>5.3334504122327466</v>
      </c>
      <c r="DU183" s="79">
        <v>14.105720310210849</v>
      </c>
      <c r="DV183" s="79">
        <v>48.397318721178912</v>
      </c>
      <c r="DW183" s="79">
        <v>22.13466541193041</v>
      </c>
      <c r="DX183" s="79">
        <v>0.1613891511011345</v>
      </c>
      <c r="DY183" s="79">
        <v>17.006348018600985</v>
      </c>
      <c r="DZ183" s="79">
        <v>75.391480678563425</v>
      </c>
      <c r="EA183" s="79">
        <v>10.701415674195939</v>
      </c>
      <c r="EB183" s="79">
        <v>127.66625831834854</v>
      </c>
      <c r="EC183" s="79">
        <v>48.397318721178912</v>
      </c>
      <c r="ED183" s="79">
        <v>36.910447013089211</v>
      </c>
      <c r="EE183" s="79">
        <v>25.564724039434445</v>
      </c>
      <c r="EF183" s="79">
        <v>8.3573166279141144</v>
      </c>
      <c r="EG183" s="79">
        <v>48.397318721178912</v>
      </c>
      <c r="EH183" s="79">
        <v>18.658627100534094</v>
      </c>
      <c r="EI183" s="79">
        <v>14.105720310210849</v>
      </c>
      <c r="EJ183" s="79">
        <v>0.10358177393402407</v>
      </c>
      <c r="EK183" s="79">
        <v>16.990192331590983</v>
      </c>
      <c r="EL183" s="79">
        <v>223.24660110251344</v>
      </c>
      <c r="EM183" s="79">
        <v>1.0593247408047666</v>
      </c>
      <c r="EN183" s="79">
        <v>15.035912484670282</v>
      </c>
      <c r="EO183" s="79">
        <v>6.7967082181621947</v>
      </c>
      <c r="EP183" s="79">
        <v>48.397318721178912</v>
      </c>
      <c r="EQ183" s="79">
        <v>39.735234921049809</v>
      </c>
      <c r="ER183" s="79">
        <v>5.9063994677413172</v>
      </c>
      <c r="ES183" s="79">
        <v>1.5871317204056421</v>
      </c>
      <c r="ET183" s="79">
        <v>0.73736591760548231</v>
      </c>
      <c r="EU183" s="79">
        <v>2.1518157771434931</v>
      </c>
      <c r="EV183" s="79">
        <v>62.155116789814194</v>
      </c>
      <c r="EW183" s="79">
        <v>80.053315491083708</v>
      </c>
      <c r="EX183" s="79">
        <v>0.87406687081190804</v>
      </c>
      <c r="EY183" s="79">
        <v>48.397318721178912</v>
      </c>
      <c r="EZ183" s="79">
        <v>1.0240185886980515</v>
      </c>
      <c r="FA183" s="79">
        <v>60.081393211645604</v>
      </c>
      <c r="FB183" s="79">
        <v>59.437565128191899</v>
      </c>
      <c r="FC183" s="79">
        <v>48.397318721178912</v>
      </c>
      <c r="FD183" s="79">
        <v>1.8423356488108376</v>
      </c>
      <c r="FE183" s="79">
        <v>4.3048716422637323</v>
      </c>
      <c r="FF183" s="79">
        <v>2.6351141015896462</v>
      </c>
      <c r="FG183" s="79">
        <v>1.3943073496941658</v>
      </c>
      <c r="FH183" s="79">
        <v>16.042056485587587</v>
      </c>
      <c r="FI183" s="79">
        <v>12.069067302487699</v>
      </c>
      <c r="FJ183" s="79">
        <v>24.737315581934642</v>
      </c>
      <c r="FK183" s="79">
        <v>23.240821606278391</v>
      </c>
      <c r="FL183" s="79">
        <v>127.66625831834854</v>
      </c>
      <c r="FM183" s="79">
        <v>4.9869082986216986</v>
      </c>
      <c r="FN183" s="79">
        <v>0.1009024182070328</v>
      </c>
      <c r="FO183" s="79">
        <v>2.1349485240077666</v>
      </c>
      <c r="FP183" s="79">
        <v>1.5871317204056421</v>
      </c>
      <c r="FQ183" s="79">
        <v>14.105720310210849</v>
      </c>
      <c r="FR183" s="79">
        <v>25.564724039434445</v>
      </c>
      <c r="FS183" s="79">
        <v>82.145282628050282</v>
      </c>
      <c r="FT183" s="79">
        <v>35.289075274338458</v>
      </c>
      <c r="FU183" s="79">
        <v>32.716266198788531</v>
      </c>
      <c r="FV183" s="79">
        <v>25.564724039434445</v>
      </c>
      <c r="FW183" s="79">
        <v>61.365527829449348</v>
      </c>
      <c r="FX183" s="79">
        <v>48.397318721178912</v>
      </c>
      <c r="FY183" s="79">
        <v>23.240821606278391</v>
      </c>
      <c r="FZ183" s="79">
        <v>38.946953290885695</v>
      </c>
      <c r="GA183" s="79">
        <v>16.872185243755304</v>
      </c>
      <c r="GB183" s="79">
        <v>3.4027527343171831</v>
      </c>
      <c r="GC183" s="79">
        <v>11.710009045191201</v>
      </c>
      <c r="GD183" s="79">
        <v>57.063406338143182</v>
      </c>
      <c r="GE183" s="79">
        <v>25.564724039434445</v>
      </c>
      <c r="GF183" s="79">
        <v>15.803001444178475</v>
      </c>
      <c r="GG183" s="79">
        <v>112.50286972606263</v>
      </c>
      <c r="GH183" s="79">
        <v>23.240821606278391</v>
      </c>
      <c r="GI183" s="79">
        <v>23.240821606278391</v>
      </c>
      <c r="GJ183" s="79">
        <v>23.240821606278391</v>
      </c>
      <c r="GK183" s="79">
        <v>23.240821606278391</v>
      </c>
      <c r="GL183" s="79">
        <v>2.7763631611725805</v>
      </c>
      <c r="GM183" s="79">
        <v>0.46559844296584951</v>
      </c>
      <c r="GN183" s="79">
        <v>0.41172813495164662</v>
      </c>
      <c r="GO183" s="79">
        <v>1.4662702226904958</v>
      </c>
      <c r="GP183" s="79">
        <v>115.42894760052782</v>
      </c>
      <c r="GQ183" s="79">
        <v>48.397318721178912</v>
      </c>
      <c r="GR183" s="79">
        <v>58.563145114771189</v>
      </c>
      <c r="GS183" s="79">
        <v>0.36267856996083159</v>
      </c>
      <c r="GT183" s="79">
        <v>75.988974582715599</v>
      </c>
      <c r="GU183" s="79">
        <v>48.397318721178912</v>
      </c>
      <c r="GV183" s="79">
        <v>24.894650309264417</v>
      </c>
      <c r="GW183" s="79">
        <v>1.5871317204056421</v>
      </c>
      <c r="GX183" s="79">
        <v>23.240821606278391</v>
      </c>
      <c r="GY183" s="79">
        <v>10.727846819936504</v>
      </c>
      <c r="GZ183" s="79">
        <v>6.4167376645137812</v>
      </c>
      <c r="HA183" s="79">
        <v>24.61803007850898</v>
      </c>
      <c r="HB183" s="79">
        <v>23.240821606278391</v>
      </c>
      <c r="HC183" s="79">
        <v>1.5871317204056421</v>
      </c>
      <c r="HD183" s="79">
        <v>2.3646692861534131</v>
      </c>
      <c r="HE183" s="79">
        <v>15.043234480909145</v>
      </c>
      <c r="HF183" s="79">
        <v>368.61372363457707</v>
      </c>
      <c r="HG183" s="79">
        <v>23.372945566112577</v>
      </c>
      <c r="HH183" s="79">
        <v>0.26552851011212297</v>
      </c>
      <c r="HI183" s="79">
        <v>1.744351722700499</v>
      </c>
      <c r="HJ183" s="79">
        <v>11.399067874143213</v>
      </c>
      <c r="HK183" s="79">
        <v>1.5871317204056421</v>
      </c>
      <c r="HL183" s="79">
        <v>23.240821606278391</v>
      </c>
      <c r="HM183" s="79">
        <v>113.87943253067539</v>
      </c>
      <c r="HN183" s="79">
        <v>23.240821606278391</v>
      </c>
      <c r="HO183" s="79">
        <v>127.66625831834854</v>
      </c>
      <c r="HP183" s="79">
        <v>412.27254430365491</v>
      </c>
      <c r="HQ183" s="79">
        <v>0.79281639669246851</v>
      </c>
      <c r="HR183" s="79">
        <v>5.9131354218173682</v>
      </c>
      <c r="HS183" s="80" t="str">
        <f t="shared" si="2"/>
        <v>Water Pollution_Diazinon_Freshwater_Health_N/A for WP Interim Methodology</v>
      </c>
    </row>
    <row r="184" spans="2:227">
      <c r="B184" s="65" t="s">
        <v>9</v>
      </c>
      <c r="C184" s="65" t="s">
        <v>454</v>
      </c>
      <c r="D184" s="65" t="s">
        <v>396</v>
      </c>
      <c r="E184" s="65" t="s">
        <v>395</v>
      </c>
      <c r="F184" s="65" t="s">
        <v>390</v>
      </c>
      <c r="G184" s="65" t="s">
        <v>391</v>
      </c>
      <c r="H184" s="41"/>
      <c r="I184" s="79">
        <v>3.9207044904896399E-3</v>
      </c>
      <c r="J184" s="79">
        <v>5.525885543408408E-3</v>
      </c>
      <c r="K184" s="79">
        <v>2.4479411296025343E-2</v>
      </c>
      <c r="L184" s="79">
        <v>3.7997402709791087E-3</v>
      </c>
      <c r="M184" s="79">
        <v>5.897525236642448E-2</v>
      </c>
      <c r="N184" s="79">
        <v>2.6621675516818519E-2</v>
      </c>
      <c r="O184" s="79">
        <v>1.5385788538990613E-2</v>
      </c>
      <c r="P184" s="79">
        <v>1.7796911317713368E-2</v>
      </c>
      <c r="Q184" s="79">
        <v>8.3441604715597112E-3</v>
      </c>
      <c r="R184" s="79">
        <v>1.5385788538990613E-2</v>
      </c>
      <c r="S184" s="79">
        <v>4.8401379066469984E-3</v>
      </c>
      <c r="T184" s="79">
        <v>0.15979862868273567</v>
      </c>
      <c r="U184" s="79">
        <v>4.2439695343514843E-3</v>
      </c>
      <c r="V184" s="79">
        <v>1.5385788538990613E-2</v>
      </c>
      <c r="W184" s="79">
        <v>2.9841836686017691E-2</v>
      </c>
      <c r="X184" s="79">
        <v>0.10676215808413081</v>
      </c>
      <c r="Y184" s="79">
        <v>1.5385788538990613E-2</v>
      </c>
      <c r="Z184" s="79">
        <v>1.0760895589941949E-2</v>
      </c>
      <c r="AA184" s="79">
        <v>0.17671268931935435</v>
      </c>
      <c r="AB184" s="79">
        <v>4.519662758960266E-3</v>
      </c>
      <c r="AC184" s="79">
        <v>7.6287808915235455E-2</v>
      </c>
      <c r="AD184" s="79">
        <v>1.5923381304542069E-2</v>
      </c>
      <c r="AE184" s="79">
        <v>2.5873707232467935E-3</v>
      </c>
      <c r="AF184" s="79">
        <v>3.1662944892447087E-2</v>
      </c>
      <c r="AG184" s="79">
        <v>1.4063795272253762E-2</v>
      </c>
      <c r="AH184" s="79">
        <v>0.1293127001288496</v>
      </c>
      <c r="AI184" s="79">
        <v>2.2166324621443207E-2</v>
      </c>
      <c r="AJ184" s="79">
        <v>1.5385788538990613E-2</v>
      </c>
      <c r="AK184" s="79">
        <v>7.1510827507231547E-2</v>
      </c>
      <c r="AL184" s="79">
        <v>9.7708145160705015E-3</v>
      </c>
      <c r="AM184" s="79">
        <v>6.5462048888161095E-2</v>
      </c>
      <c r="AN184" s="79">
        <v>5.4324309784830029E-2</v>
      </c>
      <c r="AO184" s="79">
        <v>5.0786264771152542E-2</v>
      </c>
      <c r="AP184" s="79">
        <v>1.5180868399542625E-2</v>
      </c>
      <c r="AQ184" s="79">
        <v>7.2037718765590536E-2</v>
      </c>
      <c r="AR184" s="79">
        <v>8.5173500325086311E-3</v>
      </c>
      <c r="AS184" s="79">
        <v>1.5385788538990613E-2</v>
      </c>
      <c r="AT184" s="79">
        <v>6.5663387022703475E-3</v>
      </c>
      <c r="AU184" s="79">
        <v>1.9909028824741055E-2</v>
      </c>
      <c r="AV184" s="79">
        <v>5.897525236642448E-2</v>
      </c>
      <c r="AW184" s="79">
        <v>1.2478499506938709E-2</v>
      </c>
      <c r="AX184" s="79">
        <v>0.21229990680741304</v>
      </c>
      <c r="AY184" s="79">
        <v>1.0672763352197039E-2</v>
      </c>
      <c r="AZ184" s="79">
        <v>5.0786264771152542E-2</v>
      </c>
      <c r="BA184" s="79">
        <v>0.15873667305138323</v>
      </c>
      <c r="BB184" s="79">
        <v>0.10646805025725563</v>
      </c>
      <c r="BC184" s="79">
        <v>6.0480347503723067E-3</v>
      </c>
      <c r="BD184" s="79">
        <v>8.5733001586640739E-2</v>
      </c>
      <c r="BE184" s="79">
        <v>4.0478159321279041E-3</v>
      </c>
      <c r="BF184" s="79">
        <v>9.3044313609564853E-3</v>
      </c>
      <c r="BG184" s="79">
        <v>1.5385788538990613E-2</v>
      </c>
      <c r="BH184" s="79">
        <v>3.1833153979233392E-2</v>
      </c>
      <c r="BI184" s="79">
        <v>0.17295242597201999</v>
      </c>
      <c r="BJ184" s="79">
        <v>1.7969025439040377E-2</v>
      </c>
      <c r="BK184" s="79">
        <v>7.8937895990736865E-3</v>
      </c>
      <c r="BL184" s="79">
        <v>1.5385788538990613E-2</v>
      </c>
      <c r="BM184" s="79">
        <v>2.5227533054069801E-2</v>
      </c>
      <c r="BN184" s="79">
        <v>1.1298361581389256E-2</v>
      </c>
      <c r="BO184" s="79">
        <v>4.2311091646467368E-2</v>
      </c>
      <c r="BP184" s="79">
        <v>1.1826258442121347E-2</v>
      </c>
      <c r="BQ184" s="79">
        <v>4.2381905837663006E-2</v>
      </c>
      <c r="BR184" s="79">
        <v>3.321313820702056E-3</v>
      </c>
      <c r="BS184" s="79">
        <v>6.0356067009492273E-3</v>
      </c>
      <c r="BT184" s="79">
        <v>5.0786264771152542E-2</v>
      </c>
      <c r="BU184" s="79">
        <v>4.2783970386442334E-3</v>
      </c>
      <c r="BV184" s="79">
        <v>3.1833153979233392E-2</v>
      </c>
      <c r="BW184" s="79">
        <v>3.7997402709791087E-3</v>
      </c>
      <c r="BX184" s="79">
        <v>2.2924269541332636E-2</v>
      </c>
      <c r="BY184" s="79">
        <v>5.6689182117477269E-2</v>
      </c>
      <c r="BZ184" s="79">
        <v>3.7997402709791087E-3</v>
      </c>
      <c r="CA184" s="79">
        <v>2.059435212833452E-2</v>
      </c>
      <c r="CB184" s="79">
        <v>5.0786264771152542E-2</v>
      </c>
      <c r="CC184" s="79">
        <v>6.7666666155523263E-3</v>
      </c>
      <c r="CD184" s="79">
        <v>5.4219348702090948E-2</v>
      </c>
      <c r="CE184" s="79">
        <v>0.15872560554966672</v>
      </c>
      <c r="CF184" s="79">
        <v>5.897525236642448E-2</v>
      </c>
      <c r="CG184" s="79">
        <v>1.3402206421378016E-2</v>
      </c>
      <c r="CH184" s="79">
        <v>1.705991630570663E-3</v>
      </c>
      <c r="CI184" s="79">
        <v>1.5385788538990613E-2</v>
      </c>
      <c r="CJ184" s="79">
        <v>7.1510827507231547E-2</v>
      </c>
      <c r="CK184" s="79">
        <v>8.2687719502795506E-3</v>
      </c>
      <c r="CL184" s="79">
        <v>0.11630771961793498</v>
      </c>
      <c r="CM184" s="79">
        <v>6.7752490672764116E-3</v>
      </c>
      <c r="CN184" s="79">
        <v>2.0363990992386099E-2</v>
      </c>
      <c r="CO184" s="79">
        <v>7.1410434871412593E-3</v>
      </c>
      <c r="CP184" s="79">
        <v>1.1185338567330304E-2</v>
      </c>
      <c r="CQ184" s="79">
        <v>7.1510827507231547E-2</v>
      </c>
      <c r="CR184" s="79">
        <v>3.6006523267855403E-2</v>
      </c>
      <c r="CS184" s="79">
        <v>3.0728641562509538E-3</v>
      </c>
      <c r="CT184" s="79">
        <v>6.7390087962916623E-2</v>
      </c>
      <c r="CU184" s="79">
        <v>1.3836885176007931E-2</v>
      </c>
      <c r="CV184" s="79">
        <v>1.5477732563308141E-2</v>
      </c>
      <c r="CW184" s="79">
        <v>2.1900164603158908E-2</v>
      </c>
      <c r="CX184" s="79">
        <v>9.607568045407305E-3</v>
      </c>
      <c r="CY184" s="79">
        <v>5.897525236642448E-2</v>
      </c>
      <c r="CZ184" s="79">
        <v>9.1504944519876258E-2</v>
      </c>
      <c r="DA184" s="79">
        <v>2.4685906470965923E-2</v>
      </c>
      <c r="DB184" s="79">
        <v>1.5385788538990613E-2</v>
      </c>
      <c r="DC184" s="79">
        <v>4.637378816820617E-2</v>
      </c>
      <c r="DD184" s="79">
        <v>7.2576228095743683E-2</v>
      </c>
      <c r="DE184" s="79">
        <v>3.6527417695872786E-3</v>
      </c>
      <c r="DF184" s="79">
        <v>1.0540924037097011E-2</v>
      </c>
      <c r="DG184" s="79">
        <v>7.1510827507231547E-2</v>
      </c>
      <c r="DH184" s="79">
        <v>2.8836389666401802E-2</v>
      </c>
      <c r="DI184" s="79">
        <v>0.27332824084589175</v>
      </c>
      <c r="DJ184" s="79">
        <v>3.1833153979233392E-2</v>
      </c>
      <c r="DK184" s="79">
        <v>2.9841836686017691E-2</v>
      </c>
      <c r="DL184" s="79">
        <v>2.2732766620940734E-2</v>
      </c>
      <c r="DM184" s="79">
        <v>4.4065022788467446E-2</v>
      </c>
      <c r="DN184" s="79">
        <v>8.8746689460434246E-3</v>
      </c>
      <c r="DO184" s="79">
        <v>2.9841836686017691E-2</v>
      </c>
      <c r="DP184" s="79">
        <v>3.2816733354489808E-3</v>
      </c>
      <c r="DQ184" s="79">
        <v>8.502906473507179E-3</v>
      </c>
      <c r="DR184" s="79">
        <v>7.4386554118603581E-3</v>
      </c>
      <c r="DS184" s="79">
        <v>5.897525236642448E-2</v>
      </c>
      <c r="DT184" s="79">
        <v>6.6890907241702102E-2</v>
      </c>
      <c r="DU184" s="79">
        <v>5.897525236642448E-2</v>
      </c>
      <c r="DV184" s="79">
        <v>7.1510827507231547E-2</v>
      </c>
      <c r="DW184" s="79">
        <v>7.7780188608086972E-3</v>
      </c>
      <c r="DX184" s="79">
        <v>1.4239980712793223E-2</v>
      </c>
      <c r="DY184" s="79">
        <v>0.13676390866210064</v>
      </c>
      <c r="DZ184" s="79">
        <v>4.1929593248221653E-2</v>
      </c>
      <c r="EA184" s="79">
        <v>4.9188829393301374E-3</v>
      </c>
      <c r="EB184" s="79">
        <v>2.9841836686017691E-2</v>
      </c>
      <c r="EC184" s="79">
        <v>7.1510827507231547E-2</v>
      </c>
      <c r="ED184" s="79">
        <v>1.9021969562657028E-2</v>
      </c>
      <c r="EE184" s="79">
        <v>5.0786264771152542E-2</v>
      </c>
      <c r="EF184" s="79">
        <v>2.1188033357806335E-2</v>
      </c>
      <c r="EG184" s="79">
        <v>7.1510827507231547E-2</v>
      </c>
      <c r="EH184" s="79">
        <v>1.6659762964014588E-2</v>
      </c>
      <c r="EI184" s="79">
        <v>5.897525236642448E-2</v>
      </c>
      <c r="EJ184" s="79">
        <v>4.1072967897796582E-3</v>
      </c>
      <c r="EK184" s="79">
        <v>3.1833153979233392E-2</v>
      </c>
      <c r="EL184" s="79">
        <v>2.7420284587632716E-2</v>
      </c>
      <c r="EM184" s="79">
        <v>6.6831350042641097E-3</v>
      </c>
      <c r="EN184" s="79">
        <v>6.4259270313637221E-2</v>
      </c>
      <c r="EO184" s="79">
        <v>6.4463682670531141E-3</v>
      </c>
      <c r="EP184" s="79">
        <v>7.1510827507231547E-2</v>
      </c>
      <c r="EQ184" s="79">
        <v>6.9815712173030625E-3</v>
      </c>
      <c r="ER184" s="79">
        <v>7.8560621102857914E-2</v>
      </c>
      <c r="ES184" s="79">
        <v>3.7997402709791087E-3</v>
      </c>
      <c r="ET184" s="79">
        <v>3.4999042656350099E-3</v>
      </c>
      <c r="EU184" s="79">
        <v>5.007076922391226E-3</v>
      </c>
      <c r="EV184" s="79">
        <v>3.5412906383725913E-2</v>
      </c>
      <c r="EW184" s="79">
        <v>0.12615353649471114</v>
      </c>
      <c r="EX184" s="79">
        <v>0.13468943187118804</v>
      </c>
      <c r="EY184" s="79">
        <v>7.1510827507231547E-2</v>
      </c>
      <c r="EZ184" s="79">
        <v>1.2243966821132475E-2</v>
      </c>
      <c r="FA184" s="79">
        <v>7.2466012730615743E-3</v>
      </c>
      <c r="FB184" s="79">
        <v>4.4942604718730711E-2</v>
      </c>
      <c r="FC184" s="79">
        <v>7.1510827507231547E-2</v>
      </c>
      <c r="FD184" s="79">
        <v>7.368774024968207E-3</v>
      </c>
      <c r="FE184" s="79">
        <v>6.300830395478023E-3</v>
      </c>
      <c r="FF184" s="79">
        <v>1.9640289971142512E-2</v>
      </c>
      <c r="FG184" s="79">
        <v>5.8266356118245849E-2</v>
      </c>
      <c r="FH184" s="79">
        <v>1.6835461108720237E-2</v>
      </c>
      <c r="FI184" s="79">
        <v>0.1038295427098074</v>
      </c>
      <c r="FJ184" s="79">
        <v>5.4742843478168463E-2</v>
      </c>
      <c r="FK184" s="79">
        <v>1.5385788538990613E-2</v>
      </c>
      <c r="FL184" s="79">
        <v>2.9841836686017691E-2</v>
      </c>
      <c r="FM184" s="79">
        <v>1.3329051045807193E-2</v>
      </c>
      <c r="FN184" s="79">
        <v>1.4759306360226231E-2</v>
      </c>
      <c r="FO184" s="79">
        <v>2.3640458974914975E-2</v>
      </c>
      <c r="FP184" s="79">
        <v>3.7997402709791087E-3</v>
      </c>
      <c r="FQ184" s="79">
        <v>5.897525236642448E-2</v>
      </c>
      <c r="FR184" s="79">
        <v>5.0786264771152542E-2</v>
      </c>
      <c r="FS184" s="79">
        <v>2.3092710286755563E-2</v>
      </c>
      <c r="FT184" s="79">
        <v>0.14680141884466288</v>
      </c>
      <c r="FU184" s="79">
        <v>1.3908805834604809E-2</v>
      </c>
      <c r="FV184" s="79">
        <v>5.0786264771152542E-2</v>
      </c>
      <c r="FW184" s="79">
        <v>3.6758083190354895E-2</v>
      </c>
      <c r="FX184" s="79">
        <v>7.1510827507231547E-2</v>
      </c>
      <c r="FY184" s="79">
        <v>1.5385788538990613E-2</v>
      </c>
      <c r="FZ184" s="79">
        <v>0.13940982125079504</v>
      </c>
      <c r="GA184" s="79">
        <v>3.678548101629258E-2</v>
      </c>
      <c r="GB184" s="79">
        <v>3.0591786406553175E-3</v>
      </c>
      <c r="GC184" s="79">
        <v>6.0499754013133115E-3</v>
      </c>
      <c r="GD184" s="79">
        <v>3.0034103974301622E-2</v>
      </c>
      <c r="GE184" s="79">
        <v>5.0786264771152542E-2</v>
      </c>
      <c r="GF184" s="79">
        <v>5.5470937796771057E-2</v>
      </c>
      <c r="GG184" s="79">
        <v>6.0922655540733957E-2</v>
      </c>
      <c r="GH184" s="79">
        <v>1.5385788538990613E-2</v>
      </c>
      <c r="GI184" s="79">
        <v>1.5385788538990613E-2</v>
      </c>
      <c r="GJ184" s="79">
        <v>1.5385788538990613E-2</v>
      </c>
      <c r="GK184" s="79">
        <v>1.5385788538990613E-2</v>
      </c>
      <c r="GL184" s="79">
        <v>6.1967276263004637E-3</v>
      </c>
      <c r="GM184" s="79">
        <v>8.0651041163506774E-3</v>
      </c>
      <c r="GN184" s="79">
        <v>1.5111032475772704E-2</v>
      </c>
      <c r="GO184" s="79">
        <v>0.18199504202001571</v>
      </c>
      <c r="GP184" s="79">
        <v>1.5234408575013817E-2</v>
      </c>
      <c r="GQ184" s="79">
        <v>7.1510827507231547E-2</v>
      </c>
      <c r="GR184" s="79">
        <v>1.4072708172213204E-2</v>
      </c>
      <c r="GS184" s="79">
        <v>1.6157800800014718E-2</v>
      </c>
      <c r="GT184" s="79">
        <v>8.4857586163813031E-2</v>
      </c>
      <c r="GU184" s="79">
        <v>7.1510827507231547E-2</v>
      </c>
      <c r="GV184" s="79">
        <v>0.27126790024429742</v>
      </c>
      <c r="GW184" s="79">
        <v>3.7997402709791087E-3</v>
      </c>
      <c r="GX184" s="79">
        <v>1.5385788538990613E-2</v>
      </c>
      <c r="GY184" s="79">
        <v>1.8706586020559812E-2</v>
      </c>
      <c r="GZ184" s="79">
        <v>1.4009562774690933E-2</v>
      </c>
      <c r="HA184" s="79">
        <v>3.2617192507311365E-3</v>
      </c>
      <c r="HB184" s="79">
        <v>1.5385788538990613E-2</v>
      </c>
      <c r="HC184" s="79">
        <v>3.7997402709791087E-3</v>
      </c>
      <c r="HD184" s="79">
        <v>7.3178478215181588E-3</v>
      </c>
      <c r="HE184" s="79">
        <v>1.8156186303986008E-2</v>
      </c>
      <c r="HF184" s="79">
        <v>4.4372787205587537E-2</v>
      </c>
      <c r="HG184" s="79">
        <v>1.980011169341794E-2</v>
      </c>
      <c r="HH184" s="79">
        <v>3.7546802250546914E-2</v>
      </c>
      <c r="HI184" s="79">
        <v>8.9908427111425829E-3</v>
      </c>
      <c r="HJ184" s="79">
        <v>6.2182354276689627E-3</v>
      </c>
      <c r="HK184" s="79">
        <v>3.7997402709791087E-3</v>
      </c>
      <c r="HL184" s="79">
        <v>1.5385788538990613E-2</v>
      </c>
      <c r="HM184" s="79">
        <v>5.4106129815782153E-2</v>
      </c>
      <c r="HN184" s="79">
        <v>1.5385788538990613E-2</v>
      </c>
      <c r="HO184" s="79">
        <v>2.9841836686017691E-2</v>
      </c>
      <c r="HP184" s="79">
        <v>2.7972154606140606E-2</v>
      </c>
      <c r="HQ184" s="79">
        <v>1.229008858447642E-2</v>
      </c>
      <c r="HR184" s="79">
        <v>7.8111985830552205E-2</v>
      </c>
      <c r="HS184" s="80" t="str">
        <f t="shared" si="2"/>
        <v>Water Pollution_Diazinon_Seawater_Health_N/A for WP Interim Methodology</v>
      </c>
    </row>
    <row r="185" spans="2:227">
      <c r="B185" s="65" t="s">
        <v>9</v>
      </c>
      <c r="C185" s="65" t="s">
        <v>454</v>
      </c>
      <c r="D185" s="65" t="s">
        <v>384</v>
      </c>
      <c r="E185" s="65" t="s">
        <v>395</v>
      </c>
      <c r="F185" s="65" t="s">
        <v>390</v>
      </c>
      <c r="G185" s="65" t="s">
        <v>391</v>
      </c>
      <c r="H185" s="41"/>
      <c r="I185" s="79">
        <v>140.79373104963838</v>
      </c>
      <c r="J185" s="79">
        <v>1.7971450574285013</v>
      </c>
      <c r="K185" s="79">
        <v>89.170834704324491</v>
      </c>
      <c r="L185" s="79">
        <v>3.7997402709791087E-3</v>
      </c>
      <c r="M185" s="79">
        <v>14.105720310210849</v>
      </c>
      <c r="N185" s="79">
        <v>22.274296882113624</v>
      </c>
      <c r="O185" s="79">
        <v>1.5385788538990613E-2</v>
      </c>
      <c r="P185" s="79">
        <v>1.618334987299819</v>
      </c>
      <c r="Q185" s="79">
        <v>1.0573906171578813</v>
      </c>
      <c r="R185" s="79">
        <v>1.5385788538990613E-2</v>
      </c>
      <c r="S185" s="79">
        <v>0.3974010465577309</v>
      </c>
      <c r="T185" s="79">
        <v>3.0368285661973546</v>
      </c>
      <c r="U185" s="79">
        <v>10.41734230018092</v>
      </c>
      <c r="V185" s="79">
        <v>4.8746804547591588E-2</v>
      </c>
      <c r="W185" s="79">
        <v>2.9841836686017691E-2</v>
      </c>
      <c r="X185" s="79">
        <v>124.4565154558405</v>
      </c>
      <c r="Y185" s="79">
        <v>1.5385788538990613E-2</v>
      </c>
      <c r="Z185" s="79">
        <v>36.560658927430403</v>
      </c>
      <c r="AA185" s="79">
        <v>83.79792576444855</v>
      </c>
      <c r="AB185" s="79">
        <v>2.3140795450009821</v>
      </c>
      <c r="AC185" s="79">
        <v>35.672613378828665</v>
      </c>
      <c r="AD185" s="79">
        <v>1.5923381304542069E-2</v>
      </c>
      <c r="AE185" s="79">
        <v>9.3791651080756679</v>
      </c>
      <c r="AF185" s="79">
        <v>0.646212029799763</v>
      </c>
      <c r="AG185" s="79">
        <v>41.577558029671501</v>
      </c>
      <c r="AH185" s="79">
        <v>0.75621641760325009</v>
      </c>
      <c r="AI185" s="79">
        <v>4.0709385364332755</v>
      </c>
      <c r="AJ185" s="79">
        <v>1.5385788538990613E-2</v>
      </c>
      <c r="AK185" s="79">
        <v>6.2988246915259731</v>
      </c>
      <c r="AL185" s="79">
        <v>17.011871833475134</v>
      </c>
      <c r="AM185" s="79">
        <v>102.5586833644598</v>
      </c>
      <c r="AN185" s="79">
        <v>0.50301815061771282</v>
      </c>
      <c r="AO185" s="79">
        <v>5.2915440101715916</v>
      </c>
      <c r="AP185" s="79">
        <v>15.64557796597998</v>
      </c>
      <c r="AQ185" s="79">
        <v>18.087153194132892</v>
      </c>
      <c r="AR185" s="79">
        <v>3.8908503464656602E-2</v>
      </c>
      <c r="AS185" s="79">
        <v>1.5385788538990613E-2</v>
      </c>
      <c r="AT185" s="79">
        <v>9.2930383046258758</v>
      </c>
      <c r="AU185" s="79">
        <v>6.716802515788638</v>
      </c>
      <c r="AV185" s="79">
        <v>11.709410447484315</v>
      </c>
      <c r="AW185" s="79">
        <v>0.72340530939444581</v>
      </c>
      <c r="AX185" s="79">
        <v>29.971845082342046</v>
      </c>
      <c r="AY185" s="79">
        <v>1.6688498662979308</v>
      </c>
      <c r="AZ185" s="79">
        <v>5.0786264771152542E-2</v>
      </c>
      <c r="BA185" s="79">
        <v>0.57320162697679344</v>
      </c>
      <c r="BB185" s="79">
        <v>14.355516461128754</v>
      </c>
      <c r="BC185" s="79">
        <v>14.373941668408202</v>
      </c>
      <c r="BD185" s="79">
        <v>26.055202945926659</v>
      </c>
      <c r="BE185" s="79">
        <v>13.12421842949448</v>
      </c>
      <c r="BF185" s="79">
        <v>46.509402241198934</v>
      </c>
      <c r="BG185" s="79">
        <v>14.488300514862368</v>
      </c>
      <c r="BH185" s="79">
        <v>8.4593470665474122</v>
      </c>
      <c r="BI185" s="79">
        <v>13.034852972103355</v>
      </c>
      <c r="BJ185" s="79">
        <v>8.0258635718433897</v>
      </c>
      <c r="BK185" s="79">
        <v>23.192726585009318</v>
      </c>
      <c r="BL185" s="79">
        <v>1.5385788538990613E-2</v>
      </c>
      <c r="BM185" s="79">
        <v>42.164176748176828</v>
      </c>
      <c r="BN185" s="79">
        <v>5.2061276739902578</v>
      </c>
      <c r="BO185" s="79">
        <v>20.155319687688362</v>
      </c>
      <c r="BP185" s="79">
        <v>39.621977433187851</v>
      </c>
      <c r="BQ185" s="79">
        <v>24.529350231794449</v>
      </c>
      <c r="BR185" s="79">
        <v>85.89488166088482</v>
      </c>
      <c r="BS185" s="79">
        <v>1.0419215565519102</v>
      </c>
      <c r="BT185" s="79">
        <v>25.564724039434445</v>
      </c>
      <c r="BU185" s="79">
        <v>52.363520424391439</v>
      </c>
      <c r="BV185" s="79">
        <v>6.0761740565949525E-2</v>
      </c>
      <c r="BW185" s="79">
        <v>0.54187649373565794</v>
      </c>
      <c r="BX185" s="79">
        <v>0.49655517697985507</v>
      </c>
      <c r="BY185" s="79">
        <v>16.463906858234196</v>
      </c>
      <c r="BZ185" s="79">
        <v>8.6220023163609757E-2</v>
      </c>
      <c r="CA185" s="79">
        <v>0.98752912796790504</v>
      </c>
      <c r="CB185" s="79">
        <v>15.017866333435144</v>
      </c>
      <c r="CC185" s="79">
        <v>32.691910163287545</v>
      </c>
      <c r="CD185" s="79">
        <v>14.362876434502697</v>
      </c>
      <c r="CE185" s="79">
        <v>7.8230791981859777</v>
      </c>
      <c r="CF185" s="79">
        <v>5.897525236642448E-2</v>
      </c>
      <c r="CG185" s="79">
        <v>6.653556469949236</v>
      </c>
      <c r="CH185" s="79">
        <v>2.1327533298361977E-3</v>
      </c>
      <c r="CI185" s="79">
        <v>1.5385788538990613E-2</v>
      </c>
      <c r="CJ185" s="79">
        <v>7.1510827507231547E-2</v>
      </c>
      <c r="CK185" s="79">
        <v>25.618152888694269</v>
      </c>
      <c r="CL185" s="79">
        <v>31.847718953093359</v>
      </c>
      <c r="CM185" s="79">
        <v>1.1313432661357585</v>
      </c>
      <c r="CN185" s="79">
        <v>5.5256922404034681E-2</v>
      </c>
      <c r="CO185" s="79">
        <v>83.583385347410342</v>
      </c>
      <c r="CP185" s="79">
        <v>34.950621137918318</v>
      </c>
      <c r="CQ185" s="79">
        <v>7.1510827507231547E-2</v>
      </c>
      <c r="CR185" s="79">
        <v>32.722094033589926</v>
      </c>
      <c r="CS185" s="79">
        <v>0.16214396570663542</v>
      </c>
      <c r="CT185" s="79">
        <v>32.50099057722376</v>
      </c>
      <c r="CU185" s="79">
        <v>3.2261000611564379</v>
      </c>
      <c r="CV185" s="79">
        <v>26.406675652567451</v>
      </c>
      <c r="CW185" s="79">
        <v>31.034314592389901</v>
      </c>
      <c r="CX185" s="79">
        <v>4.1511710607634154</v>
      </c>
      <c r="CY185" s="79">
        <v>0.84723391636336898</v>
      </c>
      <c r="CZ185" s="79">
        <v>9.8745847005716705</v>
      </c>
      <c r="DA185" s="79">
        <v>4.1137166567512216</v>
      </c>
      <c r="DB185" s="79">
        <v>12.01698389161889</v>
      </c>
      <c r="DC185" s="79">
        <v>17.790923656492705</v>
      </c>
      <c r="DD185" s="79">
        <v>355.92001749340915</v>
      </c>
      <c r="DE185" s="79">
        <v>1.4064371252818986</v>
      </c>
      <c r="DF185" s="79">
        <v>5.1135545020801985</v>
      </c>
      <c r="DG185" s="79">
        <v>7.1510827507231547E-2</v>
      </c>
      <c r="DH185" s="79">
        <v>187.70539243616739</v>
      </c>
      <c r="DI185" s="79">
        <v>107.84726084505841</v>
      </c>
      <c r="DJ185" s="79">
        <v>16.268971094786369</v>
      </c>
      <c r="DK185" s="79">
        <v>61.619806704048699</v>
      </c>
      <c r="DL185" s="79">
        <v>16.80927589749421</v>
      </c>
      <c r="DM185" s="79">
        <v>8.021537763000099</v>
      </c>
      <c r="DN185" s="79">
        <v>2.9631686945333886</v>
      </c>
      <c r="DO185" s="79">
        <v>47.820607412585105</v>
      </c>
      <c r="DP185" s="79">
        <v>106.94844691554407</v>
      </c>
      <c r="DQ185" s="79">
        <v>1.629051827127532</v>
      </c>
      <c r="DR185" s="79">
        <v>25.063529224396859</v>
      </c>
      <c r="DS185" s="79">
        <v>14.105720310210849</v>
      </c>
      <c r="DT185" s="79">
        <v>5.0586930548766524</v>
      </c>
      <c r="DU185" s="79">
        <v>14.105720310210849</v>
      </c>
      <c r="DV185" s="79">
        <v>7.1510827507231547E-2</v>
      </c>
      <c r="DW185" s="79">
        <v>19.509598314816561</v>
      </c>
      <c r="DX185" s="79">
        <v>0.1613891511011345</v>
      </c>
      <c r="DY185" s="79">
        <v>12.01679738723614</v>
      </c>
      <c r="DZ185" s="79">
        <v>4.1929593248221653E-2</v>
      </c>
      <c r="EA185" s="79">
        <v>10.701415674195939</v>
      </c>
      <c r="EB185" s="79">
        <v>2.9841836686017691E-2</v>
      </c>
      <c r="EC185" s="79">
        <v>7.1510827507231547E-2</v>
      </c>
      <c r="ED185" s="79">
        <v>25.644810727214384</v>
      </c>
      <c r="EE185" s="79">
        <v>7.6690159074518629</v>
      </c>
      <c r="EF185" s="79">
        <v>7.7698404694056498</v>
      </c>
      <c r="EG185" s="79">
        <v>7.1510827507231547E-2</v>
      </c>
      <c r="EH185" s="79">
        <v>18.658627100534094</v>
      </c>
      <c r="EI185" s="79">
        <v>5.897525236642448E-2</v>
      </c>
      <c r="EJ185" s="79">
        <v>0.10358177393402407</v>
      </c>
      <c r="EK185" s="79">
        <v>14.256814830965734</v>
      </c>
      <c r="EL185" s="79">
        <v>160.06274229252699</v>
      </c>
      <c r="EM185" s="79">
        <v>0.92121626736885021</v>
      </c>
      <c r="EN185" s="79">
        <v>14.228242397943605</v>
      </c>
      <c r="EO185" s="79">
        <v>6.446253976748701</v>
      </c>
      <c r="EP185" s="79">
        <v>7.1510827507231547E-2</v>
      </c>
      <c r="EQ185" s="79">
        <v>39.579227632100491</v>
      </c>
      <c r="ER185" s="79">
        <v>5.3990844643465623</v>
      </c>
      <c r="ES185" s="79">
        <v>0.39522135074151249</v>
      </c>
      <c r="ET185" s="79">
        <v>0.25445564697406231</v>
      </c>
      <c r="EU185" s="79">
        <v>2.0199552660096445</v>
      </c>
      <c r="EV185" s="79">
        <v>62.155116789814194</v>
      </c>
      <c r="EW185" s="79">
        <v>78.242220351662851</v>
      </c>
      <c r="EX185" s="79">
        <v>0.87406687081190804</v>
      </c>
      <c r="EY185" s="79">
        <v>7.1510827507231547E-2</v>
      </c>
      <c r="EZ185" s="79">
        <v>0.59301166527909599</v>
      </c>
      <c r="FA185" s="79">
        <v>44.511056298709278</v>
      </c>
      <c r="FB185" s="79">
        <v>57.225777926155509</v>
      </c>
      <c r="FC185" s="79">
        <v>7.1510827507231547E-2</v>
      </c>
      <c r="FD185" s="79">
        <v>0.85820632462369251</v>
      </c>
      <c r="FE185" s="79">
        <v>3.4833213951576751</v>
      </c>
      <c r="FF185" s="79">
        <v>2.6351141015896462</v>
      </c>
      <c r="FG185" s="79">
        <v>1.0673456527699943</v>
      </c>
      <c r="FH185" s="79">
        <v>8.3222373381112575</v>
      </c>
      <c r="FI185" s="79">
        <v>11.669215858688503</v>
      </c>
      <c r="FJ185" s="79">
        <v>15.448016496878724</v>
      </c>
      <c r="FK185" s="79">
        <v>9.2229890462155222</v>
      </c>
      <c r="FL185" s="79">
        <v>60.800745950387558</v>
      </c>
      <c r="FM185" s="79">
        <v>4.9315899618552903</v>
      </c>
      <c r="FN185" s="79">
        <v>9.7922262795447787E-2</v>
      </c>
      <c r="FO185" s="79">
        <v>2.1349485240077666</v>
      </c>
      <c r="FP185" s="79">
        <v>0.10379146147946913</v>
      </c>
      <c r="FQ185" s="79">
        <v>14.105720310210849</v>
      </c>
      <c r="FR185" s="79">
        <v>2.2937956277489033</v>
      </c>
      <c r="FS185" s="79">
        <v>72.177169674991063</v>
      </c>
      <c r="FT185" s="79">
        <v>26.944581706698173</v>
      </c>
      <c r="FU185" s="79">
        <v>32.716266198788531</v>
      </c>
      <c r="FV185" s="79">
        <v>5.0786264771152542E-2</v>
      </c>
      <c r="FW185" s="79">
        <v>47.838075498838684</v>
      </c>
      <c r="FX185" s="79">
        <v>7.1510827507231547E-2</v>
      </c>
      <c r="FY185" s="79">
        <v>14.488300514862368</v>
      </c>
      <c r="FZ185" s="79">
        <v>38.946953290885695</v>
      </c>
      <c r="GA185" s="79">
        <v>16.328065796839567</v>
      </c>
      <c r="GB185" s="79">
        <v>0.26587031315835352</v>
      </c>
      <c r="GC185" s="79">
        <v>9.6977452556095933</v>
      </c>
      <c r="GD185" s="79">
        <v>50.125812187541534</v>
      </c>
      <c r="GE185" s="79">
        <v>25.564724039434445</v>
      </c>
      <c r="GF185" s="79">
        <v>11.038610970570891</v>
      </c>
      <c r="GG185" s="79">
        <v>76.690507628594034</v>
      </c>
      <c r="GH185" s="79">
        <v>1.5385788538990613E-2</v>
      </c>
      <c r="GI185" s="79">
        <v>1.5385788538990613E-2</v>
      </c>
      <c r="GJ185" s="79">
        <v>14.488300514862368</v>
      </c>
      <c r="GK185" s="79">
        <v>1.5385788538990613E-2</v>
      </c>
      <c r="GL185" s="79">
        <v>2.7274714965270062</v>
      </c>
      <c r="GM185" s="79">
        <v>0.28587589766439142</v>
      </c>
      <c r="GN185" s="79">
        <v>0.3058473363951339</v>
      </c>
      <c r="GO185" s="79">
        <v>1.4662702226904958</v>
      </c>
      <c r="GP185" s="79">
        <v>110.70475270255557</v>
      </c>
      <c r="GQ185" s="79">
        <v>33.282073045876707</v>
      </c>
      <c r="GR185" s="79">
        <v>58.563145114771189</v>
      </c>
      <c r="GS185" s="79">
        <v>0.31890551889762192</v>
      </c>
      <c r="GT185" s="79">
        <v>68.3686915768576</v>
      </c>
      <c r="GU185" s="79">
        <v>22.704936782573888</v>
      </c>
      <c r="GV185" s="79">
        <v>20.897796665726421</v>
      </c>
      <c r="GW185" s="79">
        <v>3.7997402709791087E-3</v>
      </c>
      <c r="GX185" s="79">
        <v>7.3848955399894836</v>
      </c>
      <c r="GY185" s="79">
        <v>7.5949043365803535</v>
      </c>
      <c r="GZ185" s="79">
        <v>5.021659531663806</v>
      </c>
      <c r="HA185" s="79">
        <v>24.437602841844882</v>
      </c>
      <c r="HB185" s="79">
        <v>1.5385788538990613E-2</v>
      </c>
      <c r="HC185" s="79">
        <v>1.5871317204056421</v>
      </c>
      <c r="HD185" s="79">
        <v>2.3586824621465676</v>
      </c>
      <c r="HE185" s="79">
        <v>14.227883882675666</v>
      </c>
      <c r="HF185" s="79">
        <v>307.14722133769851</v>
      </c>
      <c r="HG185" s="79">
        <v>18.488737948160807</v>
      </c>
      <c r="HH185" s="79">
        <v>0.2353552450674973</v>
      </c>
      <c r="HI185" s="79">
        <v>0.9814112792939399</v>
      </c>
      <c r="HJ185" s="79">
        <v>11.399067874143213</v>
      </c>
      <c r="HK185" s="79">
        <v>4.3350138135798438E-2</v>
      </c>
      <c r="HL185" s="79">
        <v>19.278032715835401</v>
      </c>
      <c r="HM185" s="79">
        <v>101.33884784930667</v>
      </c>
      <c r="HN185" s="79">
        <v>1.5385788538990613E-2</v>
      </c>
      <c r="HO185" s="79">
        <v>90.424504717329057</v>
      </c>
      <c r="HP185" s="79">
        <v>385.63114813471674</v>
      </c>
      <c r="HQ185" s="79">
        <v>0.79281639669246851</v>
      </c>
      <c r="HR185" s="79">
        <v>5.9131354218173682</v>
      </c>
      <c r="HS185" s="80" t="str">
        <f t="shared" si="2"/>
        <v>Water Pollution_Diazinon_Unspecified_Health_N/A for WP Interim Methodology</v>
      </c>
    </row>
    <row r="186" spans="2:227">
      <c r="B186" s="65" t="s">
        <v>9</v>
      </c>
      <c r="C186" s="65" t="s">
        <v>455</v>
      </c>
      <c r="D186" s="65" t="s">
        <v>394</v>
      </c>
      <c r="E186" s="65" t="s">
        <v>395</v>
      </c>
      <c r="F186" s="65" t="s">
        <v>390</v>
      </c>
      <c r="G186" s="65" t="s">
        <v>391</v>
      </c>
      <c r="H186" s="41"/>
      <c r="I186" s="79">
        <v>978.03199027803203</v>
      </c>
      <c r="J186" s="79">
        <v>2456.4964050175149</v>
      </c>
      <c r="K186" s="79">
        <v>456.5340590733702</v>
      </c>
      <c r="L186" s="79">
        <v>399.54707863630483</v>
      </c>
      <c r="M186" s="79">
        <v>9716.1846745399489</v>
      </c>
      <c r="N186" s="79">
        <v>776.82197051111757</v>
      </c>
      <c r="O186" s="79">
        <v>2838.8815727792903</v>
      </c>
      <c r="P186" s="79">
        <v>706.4512468169147</v>
      </c>
      <c r="Q186" s="79">
        <v>1665.2755861161054</v>
      </c>
      <c r="R186" s="79">
        <v>2838.8815727792903</v>
      </c>
      <c r="S186" s="79">
        <v>219.74237314449178</v>
      </c>
      <c r="T186" s="79">
        <v>6946.528218747645</v>
      </c>
      <c r="U186" s="79">
        <v>4911.8650279324374</v>
      </c>
      <c r="V186" s="79">
        <v>2838.8815727792903</v>
      </c>
      <c r="W186" s="79">
        <v>4788.3962287115837</v>
      </c>
      <c r="X186" s="79">
        <v>101407.24798684305</v>
      </c>
      <c r="Y186" s="79">
        <v>2838.8815727792903</v>
      </c>
      <c r="Z186" s="79">
        <v>1960.343703905784</v>
      </c>
      <c r="AA186" s="79">
        <v>39652.708216131097</v>
      </c>
      <c r="AB186" s="79">
        <v>559.87565258186044</v>
      </c>
      <c r="AC186" s="79">
        <v>9794.7634601198533</v>
      </c>
      <c r="AD186" s="79">
        <v>438.51185347420733</v>
      </c>
      <c r="AE186" s="79">
        <v>576.5650337555162</v>
      </c>
      <c r="AF186" s="79">
        <v>392.34486576739585</v>
      </c>
      <c r="AG186" s="79">
        <v>1968.7251871238536</v>
      </c>
      <c r="AH186" s="79">
        <v>400.3004758099982</v>
      </c>
      <c r="AI186" s="79">
        <v>1594.0939457706129</v>
      </c>
      <c r="AJ186" s="79">
        <v>2838.8815727792903</v>
      </c>
      <c r="AK186" s="79">
        <v>15066.32161222749</v>
      </c>
      <c r="AL186" s="79">
        <v>2773.218154653598</v>
      </c>
      <c r="AM186" s="79">
        <v>2496.7648039411251</v>
      </c>
      <c r="AN186" s="79">
        <v>2159.1531163621394</v>
      </c>
      <c r="AO186" s="79">
        <v>3203.0574142508131</v>
      </c>
      <c r="AP186" s="79">
        <v>7245.0228702034547</v>
      </c>
      <c r="AQ186" s="79">
        <v>2865.9573571800584</v>
      </c>
      <c r="AR186" s="79">
        <v>137.6914235321176</v>
      </c>
      <c r="AS186" s="79">
        <v>2838.8815727792903</v>
      </c>
      <c r="AT186" s="79">
        <v>789.584831673282</v>
      </c>
      <c r="AU186" s="79">
        <v>1756.1349865056236</v>
      </c>
      <c r="AV186" s="79">
        <v>9716.1846745399489</v>
      </c>
      <c r="AW186" s="79">
        <v>897.32655438625579</v>
      </c>
      <c r="AX186" s="79">
        <v>24650.656770877275</v>
      </c>
      <c r="AY186" s="79">
        <v>1098.0644584633465</v>
      </c>
      <c r="AZ186" s="79">
        <v>3203.0574142508131</v>
      </c>
      <c r="BA186" s="79">
        <v>1605.0130171408427</v>
      </c>
      <c r="BB186" s="79">
        <v>3022.2790574288783</v>
      </c>
      <c r="BC186" s="79">
        <v>5556.2996726921565</v>
      </c>
      <c r="BD186" s="79">
        <v>2491.4169034561301</v>
      </c>
      <c r="BE186" s="79">
        <v>2724.8528930318189</v>
      </c>
      <c r="BF186" s="79">
        <v>10591.928241283546</v>
      </c>
      <c r="BG186" s="79">
        <v>2838.8815727792903</v>
      </c>
      <c r="BH186" s="79">
        <v>2851.6528621440621</v>
      </c>
      <c r="BI186" s="79">
        <v>6963.7211269472346</v>
      </c>
      <c r="BJ186" s="79">
        <v>10337.371868502865</v>
      </c>
      <c r="BK186" s="79">
        <v>900.14465775391591</v>
      </c>
      <c r="BL186" s="79">
        <v>2838.8815727792903</v>
      </c>
      <c r="BM186" s="79">
        <v>5403.2999102463073</v>
      </c>
      <c r="BN186" s="79">
        <v>1224.5235883968116</v>
      </c>
      <c r="BO186" s="79">
        <v>9673.3378830374022</v>
      </c>
      <c r="BP186" s="79">
        <v>8824.3336838756622</v>
      </c>
      <c r="BQ186" s="79">
        <v>10038.304411811398</v>
      </c>
      <c r="BR186" s="79">
        <v>443.94422551155645</v>
      </c>
      <c r="BS186" s="79">
        <v>1868.0704038840022</v>
      </c>
      <c r="BT186" s="79">
        <v>3203.0574142508131</v>
      </c>
      <c r="BU186" s="79">
        <v>1964.2186473631978</v>
      </c>
      <c r="BV186" s="79">
        <v>2851.6528621440621</v>
      </c>
      <c r="BW186" s="79">
        <v>399.54707863630483</v>
      </c>
      <c r="BX186" s="79">
        <v>1435.3782393488609</v>
      </c>
      <c r="BY186" s="79">
        <v>11847.512429761782</v>
      </c>
      <c r="BZ186" s="79">
        <v>399.54707863630483</v>
      </c>
      <c r="CA186" s="79">
        <v>1143.7245923969331</v>
      </c>
      <c r="CB186" s="79">
        <v>3203.0574142508131</v>
      </c>
      <c r="CC186" s="79">
        <v>1339.5329170328318</v>
      </c>
      <c r="CD186" s="79">
        <v>16019.593954249529</v>
      </c>
      <c r="CE186" s="79">
        <v>7850.8929418889529</v>
      </c>
      <c r="CF186" s="79">
        <v>9716.1846745399489</v>
      </c>
      <c r="CG186" s="79">
        <v>6294.4767805448091</v>
      </c>
      <c r="CH186" s="79">
        <v>19.009836092244218</v>
      </c>
      <c r="CI186" s="79">
        <v>2838.8815727792903</v>
      </c>
      <c r="CJ186" s="79">
        <v>15066.32161222749</v>
      </c>
      <c r="CK186" s="79">
        <v>3951.9892405376022</v>
      </c>
      <c r="CL186" s="79">
        <v>1790.3925422460056</v>
      </c>
      <c r="CM186" s="79">
        <v>295.85980624799703</v>
      </c>
      <c r="CN186" s="79">
        <v>172.22535958484434</v>
      </c>
      <c r="CO186" s="79">
        <v>11442.480490585507</v>
      </c>
      <c r="CP186" s="79">
        <v>2422.1120759056716</v>
      </c>
      <c r="CQ186" s="79">
        <v>15066.32161222749</v>
      </c>
      <c r="CR186" s="79">
        <v>6799.9669143658884</v>
      </c>
      <c r="CS186" s="79">
        <v>252.2197542988271</v>
      </c>
      <c r="CT186" s="79">
        <v>13499.621824991993</v>
      </c>
      <c r="CU186" s="79">
        <v>6814.3256353352263</v>
      </c>
      <c r="CV186" s="79">
        <v>3096.3229648365873</v>
      </c>
      <c r="CW186" s="79">
        <v>3232.880783564407</v>
      </c>
      <c r="CX186" s="79">
        <v>3803.9724025804517</v>
      </c>
      <c r="CY186" s="79">
        <v>9716.1846745399489</v>
      </c>
      <c r="CZ186" s="79">
        <v>37541.863678229958</v>
      </c>
      <c r="DA186" s="79">
        <v>9837.4057335172402</v>
      </c>
      <c r="DB186" s="79">
        <v>2838.8815727792903</v>
      </c>
      <c r="DC186" s="79">
        <v>41754.748121611854</v>
      </c>
      <c r="DD186" s="79">
        <v>3300.3256968608289</v>
      </c>
      <c r="DE186" s="79">
        <v>503.99026870310445</v>
      </c>
      <c r="DF186" s="79">
        <v>6760.5139704783223</v>
      </c>
      <c r="DG186" s="79">
        <v>15066.32161222749</v>
      </c>
      <c r="DH186" s="79">
        <v>9801.9853359056979</v>
      </c>
      <c r="DI186" s="79">
        <v>17991.307110940008</v>
      </c>
      <c r="DJ186" s="79">
        <v>2851.6528621440621</v>
      </c>
      <c r="DK186" s="79">
        <v>4788.3962287115837</v>
      </c>
      <c r="DL186" s="79">
        <v>1082.8693305013248</v>
      </c>
      <c r="DM186" s="79">
        <v>3955.5643848238128</v>
      </c>
      <c r="DN186" s="79">
        <v>1328.0231918848606</v>
      </c>
      <c r="DO186" s="79">
        <v>4788.3962287115837</v>
      </c>
      <c r="DP186" s="79">
        <v>1024.9245455883256</v>
      </c>
      <c r="DQ186" s="79">
        <v>698.38650495415993</v>
      </c>
      <c r="DR186" s="79">
        <v>65.60271038143668</v>
      </c>
      <c r="DS186" s="79">
        <v>9716.1846745399489</v>
      </c>
      <c r="DT186" s="79">
        <v>1789.5221510289684</v>
      </c>
      <c r="DU186" s="79">
        <v>9716.1846745399489</v>
      </c>
      <c r="DV186" s="79">
        <v>15066.32161222749</v>
      </c>
      <c r="DW186" s="79">
        <v>2977.5049003622562</v>
      </c>
      <c r="DX186" s="79">
        <v>973.15763002567712</v>
      </c>
      <c r="DY186" s="79">
        <v>7085.1909944802937</v>
      </c>
      <c r="DZ186" s="79">
        <v>21206.856621672552</v>
      </c>
      <c r="EA186" s="79">
        <v>3339.1785394351614</v>
      </c>
      <c r="EB186" s="79">
        <v>4788.3962287115837</v>
      </c>
      <c r="EC186" s="79">
        <v>15066.32161222749</v>
      </c>
      <c r="ED186" s="79">
        <v>369.36330062367932</v>
      </c>
      <c r="EE186" s="79">
        <v>3203.0574142508131</v>
      </c>
      <c r="EF186" s="79">
        <v>2380.7458812351083</v>
      </c>
      <c r="EG186" s="79">
        <v>15066.32161222749</v>
      </c>
      <c r="EH186" s="79">
        <v>2218.2675635404266</v>
      </c>
      <c r="EI186" s="79">
        <v>9716.1846745399489</v>
      </c>
      <c r="EJ186" s="79">
        <v>64.083227900811309</v>
      </c>
      <c r="EK186" s="79">
        <v>2851.6528621440621</v>
      </c>
      <c r="EL186" s="79">
        <v>1677.7590449054305</v>
      </c>
      <c r="EM186" s="79">
        <v>593.49226767441382</v>
      </c>
      <c r="EN186" s="79">
        <v>3936.5414808868986</v>
      </c>
      <c r="EO186" s="79">
        <v>107.16983217405225</v>
      </c>
      <c r="EP186" s="79">
        <v>15066.32161222749</v>
      </c>
      <c r="EQ186" s="79">
        <v>5709.0439066176659</v>
      </c>
      <c r="ER186" s="79">
        <v>10969.613105365113</v>
      </c>
      <c r="ES186" s="79">
        <v>399.54707863630483</v>
      </c>
      <c r="ET186" s="79">
        <v>725.44070988432088</v>
      </c>
      <c r="EU186" s="79">
        <v>558.67563475952295</v>
      </c>
      <c r="EV186" s="79">
        <v>611.66453323112501</v>
      </c>
      <c r="EW186" s="79">
        <v>8074.0279197210002</v>
      </c>
      <c r="EX186" s="79">
        <v>1700.4360715860787</v>
      </c>
      <c r="EY186" s="79">
        <v>15066.32161222749</v>
      </c>
      <c r="EZ186" s="79">
        <v>2254.0041251805064</v>
      </c>
      <c r="FA186" s="79">
        <v>805.04868468305381</v>
      </c>
      <c r="FB186" s="79">
        <v>12116.301990274744</v>
      </c>
      <c r="FC186" s="79">
        <v>15066.32161222749</v>
      </c>
      <c r="FD186" s="79">
        <v>724.50962087750884</v>
      </c>
      <c r="FE186" s="79">
        <v>1060.930464297631</v>
      </c>
      <c r="FF186" s="79">
        <v>1729.2363174543466</v>
      </c>
      <c r="FG186" s="79">
        <v>1177.5209219770379</v>
      </c>
      <c r="FH186" s="79">
        <v>27428.944827921201</v>
      </c>
      <c r="FI186" s="79">
        <v>5470.5492107533473</v>
      </c>
      <c r="FJ186" s="79">
        <v>4623.12507224001</v>
      </c>
      <c r="FK186" s="79">
        <v>2838.8815727792903</v>
      </c>
      <c r="FL186" s="79">
        <v>4788.3962287115837</v>
      </c>
      <c r="FM186" s="79">
        <v>2368.2952576657553</v>
      </c>
      <c r="FN186" s="79">
        <v>530.64658898880293</v>
      </c>
      <c r="FO186" s="79">
        <v>2499.9212182150586</v>
      </c>
      <c r="FP186" s="79">
        <v>399.54707863630483</v>
      </c>
      <c r="FQ186" s="79">
        <v>9716.1846745399489</v>
      </c>
      <c r="FR186" s="79">
        <v>3203.0574142508131</v>
      </c>
      <c r="FS186" s="79">
        <v>687.93545275493523</v>
      </c>
      <c r="FT186" s="79">
        <v>15055.144992185991</v>
      </c>
      <c r="FU186" s="79">
        <v>3640.6425538183603</v>
      </c>
      <c r="FV186" s="79">
        <v>3203.0574142508131</v>
      </c>
      <c r="FW186" s="79">
        <v>9778.0051156956833</v>
      </c>
      <c r="FX186" s="79">
        <v>15066.32161222749</v>
      </c>
      <c r="FY186" s="79">
        <v>2838.8815727792903</v>
      </c>
      <c r="FZ186" s="79">
        <v>4538.6160891251993</v>
      </c>
      <c r="GA186" s="79">
        <v>5529.4864092539892</v>
      </c>
      <c r="GB186" s="79">
        <v>253.45815288010189</v>
      </c>
      <c r="GC186" s="79">
        <v>1086.7857818236807</v>
      </c>
      <c r="GD186" s="79">
        <v>1029.6790865353244</v>
      </c>
      <c r="GE186" s="79">
        <v>3203.0574142508131</v>
      </c>
      <c r="GF186" s="79">
        <v>5134.8656367973299</v>
      </c>
      <c r="GG186" s="79">
        <v>14161.183618946867</v>
      </c>
      <c r="GH186" s="79">
        <v>2838.8815727792903</v>
      </c>
      <c r="GI186" s="79">
        <v>2838.8815727792903</v>
      </c>
      <c r="GJ186" s="79">
        <v>2838.8815727792903</v>
      </c>
      <c r="GK186" s="79">
        <v>2838.8815727792903</v>
      </c>
      <c r="GL186" s="79">
        <v>768.10467034906185</v>
      </c>
      <c r="GM186" s="79">
        <v>170.98361171103579</v>
      </c>
      <c r="GN186" s="79">
        <v>1103.5001579024424</v>
      </c>
      <c r="GO186" s="79">
        <v>11041.600347506757</v>
      </c>
      <c r="GP186" s="79">
        <v>4092.7965589739515</v>
      </c>
      <c r="GQ186" s="79">
        <v>15066.32161222749</v>
      </c>
      <c r="GR186" s="79">
        <v>1186.6074768620936</v>
      </c>
      <c r="GS186" s="79">
        <v>2509.9535400069126</v>
      </c>
      <c r="GT186" s="79">
        <v>25828.505436792275</v>
      </c>
      <c r="GU186" s="79">
        <v>15066.32161222749</v>
      </c>
      <c r="GV186" s="79">
        <v>4517.2878514058839</v>
      </c>
      <c r="GW186" s="79">
        <v>399.54707863630483</v>
      </c>
      <c r="GX186" s="79">
        <v>2838.8815727792903</v>
      </c>
      <c r="GY186" s="79">
        <v>1204.5389703053979</v>
      </c>
      <c r="GZ186" s="79">
        <v>3410.6452745783663</v>
      </c>
      <c r="HA186" s="79">
        <v>848.28153561109787</v>
      </c>
      <c r="HB186" s="79">
        <v>2838.8815727792903</v>
      </c>
      <c r="HC186" s="79">
        <v>399.54707863630483</v>
      </c>
      <c r="HD186" s="79">
        <v>8964.3459784595088</v>
      </c>
      <c r="HE186" s="79">
        <v>2792.3999320153102</v>
      </c>
      <c r="HF186" s="79">
        <v>3795.5462147855324</v>
      </c>
      <c r="HG186" s="79">
        <v>20199.555530508722</v>
      </c>
      <c r="HH186" s="79">
        <v>1158.8343007982601</v>
      </c>
      <c r="HI186" s="79">
        <v>876.37362623533261</v>
      </c>
      <c r="HJ186" s="79">
        <v>2032.108995704833</v>
      </c>
      <c r="HK186" s="79">
        <v>399.54707863630483</v>
      </c>
      <c r="HL186" s="79">
        <v>2838.8815727792903</v>
      </c>
      <c r="HM186" s="79">
        <v>33310.695909208414</v>
      </c>
      <c r="HN186" s="79">
        <v>2838.8815727792903</v>
      </c>
      <c r="HO186" s="79">
        <v>4788.3962287115837</v>
      </c>
      <c r="HP186" s="79">
        <v>1295.3060705275584</v>
      </c>
      <c r="HQ186" s="79">
        <v>2705.9206141285367</v>
      </c>
      <c r="HR186" s="79">
        <v>1992.236629363611</v>
      </c>
      <c r="HS186" s="80" t="str">
        <f t="shared" si="2"/>
        <v>Water Pollution_Dibenz(a,h)anthracene_Freshwater_Health_N/A for WP Interim Methodology</v>
      </c>
    </row>
    <row r="187" spans="2:227">
      <c r="B187" s="65" t="s">
        <v>9</v>
      </c>
      <c r="C187" s="65" t="s">
        <v>455</v>
      </c>
      <c r="D187" s="65" t="s">
        <v>396</v>
      </c>
      <c r="E187" s="65" t="s">
        <v>395</v>
      </c>
      <c r="F187" s="65" t="s">
        <v>390</v>
      </c>
      <c r="G187" s="65" t="s">
        <v>391</v>
      </c>
      <c r="H187" s="41"/>
      <c r="I187" s="79">
        <v>164.84123833198089</v>
      </c>
      <c r="J187" s="79">
        <v>211.85935469382912</v>
      </c>
      <c r="K187" s="79">
        <v>585.48735155185557</v>
      </c>
      <c r="L187" s="79">
        <v>198.39455273574319</v>
      </c>
      <c r="M187" s="79">
        <v>1310.5414501707444</v>
      </c>
      <c r="N187" s="79">
        <v>633.47324681289979</v>
      </c>
      <c r="O187" s="79">
        <v>412.36960562106469</v>
      </c>
      <c r="P187" s="79">
        <v>473.34784797309572</v>
      </c>
      <c r="Q187" s="79">
        <v>257.76890795561422</v>
      </c>
      <c r="R187" s="79">
        <v>412.36960562106469</v>
      </c>
      <c r="S187" s="79">
        <v>224.29029631145852</v>
      </c>
      <c r="T187" s="79">
        <v>3350.0510646790835</v>
      </c>
      <c r="U187" s="79">
        <v>178.0128503000789</v>
      </c>
      <c r="V187" s="79">
        <v>412.36960562106469</v>
      </c>
      <c r="W187" s="79">
        <v>659.24792291475103</v>
      </c>
      <c r="X187" s="79">
        <v>1964.0468114359319</v>
      </c>
      <c r="Y187" s="79">
        <v>412.36960562106469</v>
      </c>
      <c r="Z187" s="79">
        <v>329.29786123454733</v>
      </c>
      <c r="AA187" s="79">
        <v>3703.3442232082398</v>
      </c>
      <c r="AB187" s="79">
        <v>189.24260715424657</v>
      </c>
      <c r="AC187" s="79">
        <v>1592.835478269609</v>
      </c>
      <c r="AD187" s="79">
        <v>445.21490651202657</v>
      </c>
      <c r="AE187" s="79">
        <v>139.67249320183592</v>
      </c>
      <c r="AF187" s="79">
        <v>692.40923095334392</v>
      </c>
      <c r="AG187" s="79">
        <v>386.29640423539109</v>
      </c>
      <c r="AH187" s="79">
        <v>2405.716803006158</v>
      </c>
      <c r="AI187" s="79">
        <v>561.51766195299899</v>
      </c>
      <c r="AJ187" s="79">
        <v>412.36960562106469</v>
      </c>
      <c r="AK187" s="79">
        <v>1534.6375385726258</v>
      </c>
      <c r="AL187" s="79">
        <v>304.18866483846853</v>
      </c>
      <c r="AM187" s="79">
        <v>1323.6319273839158</v>
      </c>
      <c r="AN187" s="79">
        <v>1055.1115494006754</v>
      </c>
      <c r="AO187" s="79">
        <v>1079.6571376695922</v>
      </c>
      <c r="AP187" s="79">
        <v>378.93289028555421</v>
      </c>
      <c r="AQ187" s="79">
        <v>1539.4006911812337</v>
      </c>
      <c r="AR187" s="79">
        <v>297.96304993238806</v>
      </c>
      <c r="AS187" s="79">
        <v>412.36960562106469</v>
      </c>
      <c r="AT187" s="79">
        <v>193.23470360597946</v>
      </c>
      <c r="AU187" s="79">
        <v>451.43799893672627</v>
      </c>
      <c r="AV187" s="79">
        <v>1310.5414501707444</v>
      </c>
      <c r="AW187" s="79">
        <v>372.15277252057007</v>
      </c>
      <c r="AX187" s="79">
        <v>4356.7473061996634</v>
      </c>
      <c r="AY187" s="79">
        <v>334.03037052335571</v>
      </c>
      <c r="AZ187" s="79">
        <v>1079.6571376695922</v>
      </c>
      <c r="BA187" s="79">
        <v>3066.5874472162532</v>
      </c>
      <c r="BB187" s="79">
        <v>2234.3663883141676</v>
      </c>
      <c r="BC187" s="79">
        <v>227.61231533159022</v>
      </c>
      <c r="BD187" s="79">
        <v>1797.8224465393725</v>
      </c>
      <c r="BE187" s="79">
        <v>194.84358105612318</v>
      </c>
      <c r="BF187" s="79">
        <v>277.55859657014526</v>
      </c>
      <c r="BG187" s="79">
        <v>412.36960562106469</v>
      </c>
      <c r="BH187" s="79">
        <v>748.87707382431961</v>
      </c>
      <c r="BI187" s="79">
        <v>3631.043132079551</v>
      </c>
      <c r="BJ187" s="79">
        <v>477.00438655376098</v>
      </c>
      <c r="BK187" s="79">
        <v>218.86934758627507</v>
      </c>
      <c r="BL187" s="79">
        <v>412.36960562106469</v>
      </c>
      <c r="BM187" s="79">
        <v>594.85753896870619</v>
      </c>
      <c r="BN187" s="79">
        <v>351.83240188998485</v>
      </c>
      <c r="BO187" s="79">
        <v>851.15966494030317</v>
      </c>
      <c r="BP187" s="79">
        <v>319.36125271477988</v>
      </c>
      <c r="BQ187" s="79">
        <v>959.86562909476197</v>
      </c>
      <c r="BR187" s="79">
        <v>168.30199281339841</v>
      </c>
      <c r="BS187" s="79">
        <v>237.69329551721705</v>
      </c>
      <c r="BT187" s="79">
        <v>1079.6571376695922</v>
      </c>
      <c r="BU187" s="79">
        <v>159.6899991835291</v>
      </c>
      <c r="BV187" s="79">
        <v>748.87707382431961</v>
      </c>
      <c r="BW187" s="79">
        <v>198.39455273574319</v>
      </c>
      <c r="BX187" s="79">
        <v>586.43405713556797</v>
      </c>
      <c r="BY187" s="79">
        <v>1265.3142093346898</v>
      </c>
      <c r="BZ187" s="79">
        <v>198.39455273574319</v>
      </c>
      <c r="CA187" s="79">
        <v>535.69687873030193</v>
      </c>
      <c r="CB187" s="79">
        <v>1079.6571376695922</v>
      </c>
      <c r="CC187" s="79">
        <v>241.79699775894107</v>
      </c>
      <c r="CD187" s="79">
        <v>1206.7841735272796</v>
      </c>
      <c r="CE187" s="79">
        <v>3266.0271725342182</v>
      </c>
      <c r="CF187" s="79">
        <v>1310.5414501707444</v>
      </c>
      <c r="CG187" s="79">
        <v>373.88446593468166</v>
      </c>
      <c r="CH187" s="79">
        <v>161.64256747028</v>
      </c>
      <c r="CI187" s="79">
        <v>412.36960562106469</v>
      </c>
      <c r="CJ187" s="79">
        <v>1534.6375385726258</v>
      </c>
      <c r="CK187" s="79">
        <v>267.27246209516585</v>
      </c>
      <c r="CL187" s="79">
        <v>2435.2842667874797</v>
      </c>
      <c r="CM187" s="79">
        <v>229.02815845081881</v>
      </c>
      <c r="CN187" s="79">
        <v>520.29629595837821</v>
      </c>
      <c r="CO187" s="79">
        <v>222.95868089583226</v>
      </c>
      <c r="CP187" s="79">
        <v>324.038932078632</v>
      </c>
      <c r="CQ187" s="79">
        <v>1534.6375385726258</v>
      </c>
      <c r="CR187" s="79">
        <v>831.12676519382251</v>
      </c>
      <c r="CS187" s="79">
        <v>182.74285783956381</v>
      </c>
      <c r="CT187" s="79">
        <v>1218.3231719673336</v>
      </c>
      <c r="CU187" s="79">
        <v>391.54212619487816</v>
      </c>
      <c r="CV187" s="79">
        <v>365.74899664666736</v>
      </c>
      <c r="CW187" s="79">
        <v>429.70861178220264</v>
      </c>
      <c r="CX187" s="79">
        <v>308.85896302302547</v>
      </c>
      <c r="CY187" s="79">
        <v>1310.5414501707444</v>
      </c>
      <c r="CZ187" s="79">
        <v>1952.8481623015427</v>
      </c>
      <c r="DA187" s="79">
        <v>601.31839767450617</v>
      </c>
      <c r="DB187" s="79">
        <v>412.36960562106469</v>
      </c>
      <c r="DC187" s="79">
        <v>1063.3279760885255</v>
      </c>
      <c r="DD187" s="79">
        <v>1550.7318889324474</v>
      </c>
      <c r="DE187" s="79">
        <v>192.52195462424487</v>
      </c>
      <c r="DF187" s="79">
        <v>300.93909201734886</v>
      </c>
      <c r="DG187" s="79">
        <v>1534.6375385726258</v>
      </c>
      <c r="DH187" s="79">
        <v>691.81864409975321</v>
      </c>
      <c r="DI187" s="79">
        <v>5670.4737810540792</v>
      </c>
      <c r="DJ187" s="79">
        <v>748.87707382431961</v>
      </c>
      <c r="DK187" s="79">
        <v>659.24792291475103</v>
      </c>
      <c r="DL187" s="79">
        <v>557.32135783215597</v>
      </c>
      <c r="DM187" s="79">
        <v>847.43949602365262</v>
      </c>
      <c r="DN187" s="79">
        <v>294.58370539435026</v>
      </c>
      <c r="DO187" s="79">
        <v>659.24792291475103</v>
      </c>
      <c r="DP187" s="79">
        <v>160.89243794227809</v>
      </c>
      <c r="DQ187" s="79">
        <v>272.46390108329587</v>
      </c>
      <c r="DR187" s="79">
        <v>242.55498934446996</v>
      </c>
      <c r="DS187" s="79">
        <v>1310.5414501707444</v>
      </c>
      <c r="DT187" s="79">
        <v>1477.302939145864</v>
      </c>
      <c r="DU187" s="79">
        <v>1310.5414501707444</v>
      </c>
      <c r="DV187" s="79">
        <v>1534.6375385726258</v>
      </c>
      <c r="DW187" s="79">
        <v>267.95227687928463</v>
      </c>
      <c r="DX187" s="79">
        <v>322.22224716412467</v>
      </c>
      <c r="DY187" s="79">
        <v>2881.8172905770607</v>
      </c>
      <c r="DZ187" s="79">
        <v>819.36746105920531</v>
      </c>
      <c r="EA187" s="79">
        <v>164.9977238079756</v>
      </c>
      <c r="EB187" s="79">
        <v>659.24792291475103</v>
      </c>
      <c r="EC187" s="79">
        <v>1534.6375385726258</v>
      </c>
      <c r="ED187" s="79">
        <v>470.33800589282498</v>
      </c>
      <c r="EE187" s="79">
        <v>1079.6571376695922</v>
      </c>
      <c r="EF187" s="79">
        <v>531.98422390124972</v>
      </c>
      <c r="EG187" s="79">
        <v>1534.6375385726258</v>
      </c>
      <c r="EH187" s="79">
        <v>439.04959865670992</v>
      </c>
      <c r="EI187" s="79">
        <v>1310.5414501707444</v>
      </c>
      <c r="EJ187" s="79">
        <v>185.5659374596305</v>
      </c>
      <c r="EK187" s="79">
        <v>748.87707382431961</v>
      </c>
      <c r="EL187" s="79">
        <v>625.09512960640097</v>
      </c>
      <c r="EM187" s="79">
        <v>232.37602907548302</v>
      </c>
      <c r="EN187" s="79">
        <v>1385.1421726236724</v>
      </c>
      <c r="EO187" s="79">
        <v>239.60202792743354</v>
      </c>
      <c r="EP187" s="79">
        <v>1534.6375385726258</v>
      </c>
      <c r="EQ187" s="79">
        <v>175.93949371315887</v>
      </c>
      <c r="ER187" s="79">
        <v>1706.6564018695935</v>
      </c>
      <c r="ES187" s="79">
        <v>198.39455273574319</v>
      </c>
      <c r="ET187" s="79">
        <v>190.54734729108276</v>
      </c>
      <c r="EU187" s="79">
        <v>205.95349639337502</v>
      </c>
      <c r="EV187" s="79">
        <v>742.37963224323698</v>
      </c>
      <c r="EW187" s="79">
        <v>2469.8212727656023</v>
      </c>
      <c r="EX187" s="79">
        <v>2822.2070768589269</v>
      </c>
      <c r="EY187" s="79">
        <v>1534.6375385726258</v>
      </c>
      <c r="EZ187" s="79">
        <v>373.89196507587639</v>
      </c>
      <c r="FA187" s="79">
        <v>220.03287394323667</v>
      </c>
      <c r="FB187" s="79">
        <v>770.81935997241158</v>
      </c>
      <c r="FC187" s="79">
        <v>1534.6375385726258</v>
      </c>
      <c r="FD187" s="79">
        <v>258.98768850972607</v>
      </c>
      <c r="FE187" s="79">
        <v>244.56362979176708</v>
      </c>
      <c r="FF187" s="79">
        <v>473.13133569134993</v>
      </c>
      <c r="FG187" s="79">
        <v>1303.4229662925673</v>
      </c>
      <c r="FH187" s="79">
        <v>454.90429943051601</v>
      </c>
      <c r="FI187" s="79">
        <v>2223.0463719608438</v>
      </c>
      <c r="FJ187" s="79">
        <v>1217.5312932068418</v>
      </c>
      <c r="FK187" s="79">
        <v>412.36960562106469</v>
      </c>
      <c r="FL187" s="79">
        <v>659.24792291475103</v>
      </c>
      <c r="FM187" s="79">
        <v>366.44888573133215</v>
      </c>
      <c r="FN187" s="79">
        <v>425.03588011177345</v>
      </c>
      <c r="FO187" s="79">
        <v>391.6717174889265</v>
      </c>
      <c r="FP187" s="79">
        <v>198.39455273574319</v>
      </c>
      <c r="FQ187" s="79">
        <v>1310.5414501707444</v>
      </c>
      <c r="FR187" s="79">
        <v>1079.6571376695922</v>
      </c>
      <c r="FS187" s="79">
        <v>464.44478331760826</v>
      </c>
      <c r="FT187" s="79">
        <v>3067.2321080604847</v>
      </c>
      <c r="FU187" s="79">
        <v>386.41238985479418</v>
      </c>
      <c r="FV187" s="79">
        <v>1079.6571376695922</v>
      </c>
      <c r="FW187" s="79">
        <v>824.12561890677978</v>
      </c>
      <c r="FX187" s="79">
        <v>1534.6375385726258</v>
      </c>
      <c r="FY187" s="79">
        <v>412.36960562106469</v>
      </c>
      <c r="FZ187" s="79">
        <v>2934.9119285146789</v>
      </c>
      <c r="GA187" s="79">
        <v>856.50049982127757</v>
      </c>
      <c r="GB187" s="79">
        <v>180.34601460468824</v>
      </c>
      <c r="GC187" s="79">
        <v>207.9669782100033</v>
      </c>
      <c r="GD187" s="79">
        <v>703.19302692737676</v>
      </c>
      <c r="GE187" s="79">
        <v>1079.6571376695922</v>
      </c>
      <c r="GF187" s="79">
        <v>1234.3250818798701</v>
      </c>
      <c r="GG187" s="79">
        <v>1301.9296587917843</v>
      </c>
      <c r="GH187" s="79">
        <v>412.36960562106469</v>
      </c>
      <c r="GI187" s="79">
        <v>412.36960562106469</v>
      </c>
      <c r="GJ187" s="79">
        <v>412.36960562106469</v>
      </c>
      <c r="GK187" s="79">
        <v>412.36960562106469</v>
      </c>
      <c r="GL187" s="79">
        <v>203.60744894710194</v>
      </c>
      <c r="GM187" s="79">
        <v>281.5954565857445</v>
      </c>
      <c r="GN187" s="79">
        <v>426.51904287049274</v>
      </c>
      <c r="GO187" s="79">
        <v>3807.4417220214186</v>
      </c>
      <c r="GP187" s="79">
        <v>371.29911853354287</v>
      </c>
      <c r="GQ187" s="79">
        <v>1534.6375385726258</v>
      </c>
      <c r="GR187" s="79">
        <v>362.69358264365985</v>
      </c>
      <c r="GS187" s="79">
        <v>401.5641058446613</v>
      </c>
      <c r="GT187" s="79">
        <v>1793.8260884197095</v>
      </c>
      <c r="GU187" s="79">
        <v>1534.6375385726258</v>
      </c>
      <c r="GV187" s="79">
        <v>5557.3594685829448</v>
      </c>
      <c r="GW187" s="79">
        <v>198.39455273574319</v>
      </c>
      <c r="GX187" s="79">
        <v>412.36960562106469</v>
      </c>
      <c r="GY187" s="79">
        <v>456.35236625307618</v>
      </c>
      <c r="GZ187" s="79">
        <v>369.94725497812311</v>
      </c>
      <c r="HA187" s="79">
        <v>167.87998434572521</v>
      </c>
      <c r="HB187" s="79">
        <v>412.36960562106469</v>
      </c>
      <c r="HC187" s="79">
        <v>198.39455273574319</v>
      </c>
      <c r="HD187" s="79">
        <v>170.08438644188436</v>
      </c>
      <c r="HE187" s="79">
        <v>479.11249323865343</v>
      </c>
      <c r="HF187" s="79">
        <v>945.98415436660412</v>
      </c>
      <c r="HG187" s="79">
        <v>520.44536283210277</v>
      </c>
      <c r="HH187" s="79">
        <v>876.03910213341169</v>
      </c>
      <c r="HI187" s="79">
        <v>288.56718870858731</v>
      </c>
      <c r="HJ187" s="79">
        <v>184.64695639389299</v>
      </c>
      <c r="HK187" s="79">
        <v>198.39455273574319</v>
      </c>
      <c r="HL187" s="79">
        <v>412.36960562106469</v>
      </c>
      <c r="HM187" s="79">
        <v>1138.8239017682979</v>
      </c>
      <c r="HN187" s="79">
        <v>412.36960562106469</v>
      </c>
      <c r="HO187" s="79">
        <v>659.24792291475103</v>
      </c>
      <c r="HP187" s="79">
        <v>608.4014046150337</v>
      </c>
      <c r="HQ187" s="79">
        <v>320.25522235809888</v>
      </c>
      <c r="HR187" s="79">
        <v>1647.727999955031</v>
      </c>
      <c r="HS187" s="80" t="str">
        <f t="shared" si="2"/>
        <v>Water Pollution_Dibenz(a,h)anthracene_Seawater_Health_N/A for WP Interim Methodology</v>
      </c>
    </row>
    <row r="188" spans="2:227">
      <c r="B188" s="65" t="s">
        <v>9</v>
      </c>
      <c r="C188" s="65" t="s">
        <v>455</v>
      </c>
      <c r="D188" s="65" t="s">
        <v>384</v>
      </c>
      <c r="E188" s="65" t="s">
        <v>395</v>
      </c>
      <c r="F188" s="65" t="s">
        <v>390</v>
      </c>
      <c r="G188" s="65" t="s">
        <v>391</v>
      </c>
      <c r="H188" s="41"/>
      <c r="I188" s="79">
        <v>978.03199027803203</v>
      </c>
      <c r="J188" s="79">
        <v>2147.2558113008095</v>
      </c>
      <c r="K188" s="79">
        <v>479.91347153432906</v>
      </c>
      <c r="L188" s="79">
        <v>198.39455273574319</v>
      </c>
      <c r="M188" s="79">
        <v>9716.1846745399489</v>
      </c>
      <c r="N188" s="79">
        <v>734.38623567862305</v>
      </c>
      <c r="O188" s="79">
        <v>412.36960562106469</v>
      </c>
      <c r="P188" s="79">
        <v>683.53770952424873</v>
      </c>
      <c r="Q188" s="79">
        <v>1665.2755861161054</v>
      </c>
      <c r="R188" s="79">
        <v>412.36960562106469</v>
      </c>
      <c r="S188" s="79">
        <v>221.39407387266741</v>
      </c>
      <c r="T188" s="79">
        <v>6946.528218747645</v>
      </c>
      <c r="U188" s="79">
        <v>3825.4704745200911</v>
      </c>
      <c r="V188" s="79">
        <v>415.85504741069082</v>
      </c>
      <c r="W188" s="79">
        <v>659.24792291475103</v>
      </c>
      <c r="X188" s="79">
        <v>95723.056707880576</v>
      </c>
      <c r="Y188" s="79">
        <v>412.36960562106469</v>
      </c>
      <c r="Z188" s="79">
        <v>1960.343703905784</v>
      </c>
      <c r="AA188" s="79">
        <v>38741.968466708946</v>
      </c>
      <c r="AB188" s="79">
        <v>473.80748397780906</v>
      </c>
      <c r="AC188" s="79">
        <v>8828.505479200132</v>
      </c>
      <c r="AD188" s="79">
        <v>445.21490651202657</v>
      </c>
      <c r="AE188" s="79">
        <v>576.5650337555162</v>
      </c>
      <c r="AF188" s="79">
        <v>392.34486576739585</v>
      </c>
      <c r="AG188" s="79">
        <v>1960.7266425978655</v>
      </c>
      <c r="AH188" s="79">
        <v>400.3004758099982</v>
      </c>
      <c r="AI188" s="79">
        <v>1446.7672006870564</v>
      </c>
      <c r="AJ188" s="79">
        <v>412.36960562106469</v>
      </c>
      <c r="AK188" s="79">
        <v>3278.3444212552276</v>
      </c>
      <c r="AL188" s="79">
        <v>2623.2911781823741</v>
      </c>
      <c r="AM188" s="79">
        <v>2496.7648039411251</v>
      </c>
      <c r="AN188" s="79">
        <v>2159.1531163621394</v>
      </c>
      <c r="AO188" s="79">
        <v>1515.8197772574881</v>
      </c>
      <c r="AP188" s="79">
        <v>7089.0307987317037</v>
      </c>
      <c r="AQ188" s="79">
        <v>2738.8695938121064</v>
      </c>
      <c r="AR188" s="79">
        <v>155.02767840571701</v>
      </c>
      <c r="AS188" s="79">
        <v>412.36960562106469</v>
      </c>
      <c r="AT188" s="79">
        <v>789.584831673282</v>
      </c>
      <c r="AU188" s="79">
        <v>1756.1349865056236</v>
      </c>
      <c r="AV188" s="79">
        <v>8488.2665295851257</v>
      </c>
      <c r="AW188" s="79">
        <v>841.81940387342843</v>
      </c>
      <c r="AX188" s="79">
        <v>23593.540126933</v>
      </c>
      <c r="AY188" s="79">
        <v>1054.6361343968854</v>
      </c>
      <c r="AZ188" s="79">
        <v>1079.6571376695922</v>
      </c>
      <c r="BA188" s="79">
        <v>1608.6373709495667</v>
      </c>
      <c r="BB188" s="79">
        <v>2955.3580730757017</v>
      </c>
      <c r="BC188" s="79">
        <v>5025.8010305189064</v>
      </c>
      <c r="BD188" s="79">
        <v>2450.0127129910388</v>
      </c>
      <c r="BE188" s="79">
        <v>2194.1218594182628</v>
      </c>
      <c r="BF188" s="79">
        <v>7015.8339669145344</v>
      </c>
      <c r="BG188" s="79">
        <v>2170.7784165894391</v>
      </c>
      <c r="BH188" s="79">
        <v>1793.8586092119801</v>
      </c>
      <c r="BI188" s="79">
        <v>6963.7211269472346</v>
      </c>
      <c r="BJ188" s="79">
        <v>4881.867583974692</v>
      </c>
      <c r="BK188" s="79">
        <v>528.54872165906295</v>
      </c>
      <c r="BL188" s="79">
        <v>412.36960562106469</v>
      </c>
      <c r="BM188" s="79">
        <v>3449.579382320167</v>
      </c>
      <c r="BN188" s="79">
        <v>1066.9305354944393</v>
      </c>
      <c r="BO188" s="79">
        <v>8989.8002786754769</v>
      </c>
      <c r="BP188" s="79">
        <v>8012.6745674659187</v>
      </c>
      <c r="BQ188" s="79">
        <v>7452.2759002120865</v>
      </c>
      <c r="BR188" s="79">
        <v>430.51298438749467</v>
      </c>
      <c r="BS188" s="79">
        <v>1287.3286105443558</v>
      </c>
      <c r="BT188" s="79">
        <v>3203.0574142508131</v>
      </c>
      <c r="BU188" s="79">
        <v>1959.941950557585</v>
      </c>
      <c r="BV188" s="79">
        <v>752.46411493058213</v>
      </c>
      <c r="BW188" s="79">
        <v>266.75387310934445</v>
      </c>
      <c r="BX188" s="79">
        <v>1269.9070311436371</v>
      </c>
      <c r="BY188" s="79">
        <v>10876.903473361848</v>
      </c>
      <c r="BZ188" s="79">
        <v>208.86553942539589</v>
      </c>
      <c r="CA188" s="79">
        <v>1017.40173961045</v>
      </c>
      <c r="CB188" s="79">
        <v>2325.2940220306859</v>
      </c>
      <c r="CC188" s="79">
        <v>1287.3909658258449</v>
      </c>
      <c r="CD188" s="79">
        <v>15564.054133781998</v>
      </c>
      <c r="CE188" s="79">
        <v>7059.8249703048878</v>
      </c>
      <c r="CF188" s="79">
        <v>1310.5414501707444</v>
      </c>
      <c r="CG188" s="79">
        <v>3404.0059575850241</v>
      </c>
      <c r="CH188" s="79">
        <v>158.17508589615039</v>
      </c>
      <c r="CI188" s="79">
        <v>412.36960562106469</v>
      </c>
      <c r="CJ188" s="79">
        <v>1534.6375385726258</v>
      </c>
      <c r="CK188" s="79">
        <v>3875.7404382149302</v>
      </c>
      <c r="CL188" s="79">
        <v>1890.4435078777578</v>
      </c>
      <c r="CM188" s="79">
        <v>267.96972858328212</v>
      </c>
      <c r="CN188" s="79">
        <v>386.34187831405899</v>
      </c>
      <c r="CO188" s="79">
        <v>4745.0044487452788</v>
      </c>
      <c r="CP188" s="79">
        <v>2254.0476051779215</v>
      </c>
      <c r="CQ188" s="79">
        <v>1534.6375385726258</v>
      </c>
      <c r="CR188" s="79">
        <v>6799.9669143658884</v>
      </c>
      <c r="CS188" s="79">
        <v>223.56413480215551</v>
      </c>
      <c r="CT188" s="79">
        <v>12992.992956079501</v>
      </c>
      <c r="CU188" s="79">
        <v>5292.1273566813352</v>
      </c>
      <c r="CV188" s="79">
        <v>3015.265221253117</v>
      </c>
      <c r="CW188" s="79">
        <v>3225.1742465662996</v>
      </c>
      <c r="CX188" s="79">
        <v>2363.6400686658885</v>
      </c>
      <c r="CY188" s="79">
        <v>1782.2394179768903</v>
      </c>
      <c r="CZ188" s="79">
        <v>24460.476152389318</v>
      </c>
      <c r="DA188" s="79">
        <v>7983.1466733638463</v>
      </c>
      <c r="DB188" s="79">
        <v>1666.254426154924</v>
      </c>
      <c r="DC188" s="79">
        <v>29386.363096427223</v>
      </c>
      <c r="DD188" s="79">
        <v>3292.3028644708211</v>
      </c>
      <c r="DE188" s="79">
        <v>499.15515295330357</v>
      </c>
      <c r="DF188" s="79">
        <v>6497.9756600120672</v>
      </c>
      <c r="DG188" s="79">
        <v>1534.6375385726258</v>
      </c>
      <c r="DH188" s="79">
        <v>8461.425764833124</v>
      </c>
      <c r="DI188" s="79">
        <v>15909.995555689031</v>
      </c>
      <c r="DJ188" s="79">
        <v>2615.1453900521255</v>
      </c>
      <c r="DK188" s="79">
        <v>2651.7364782691257</v>
      </c>
      <c r="DL188" s="79">
        <v>1082.8693305013248</v>
      </c>
      <c r="DM188" s="79">
        <v>3955.5643848238128</v>
      </c>
      <c r="DN188" s="79">
        <v>1176.6025015408359</v>
      </c>
      <c r="DO188" s="79">
        <v>2205.3204635740885</v>
      </c>
      <c r="DP188" s="79">
        <v>1024.9245455883256</v>
      </c>
      <c r="DQ188" s="79">
        <v>549.92428142878748</v>
      </c>
      <c r="DR188" s="79">
        <v>90.956008225790583</v>
      </c>
      <c r="DS188" s="79">
        <v>9716.1846745399489</v>
      </c>
      <c r="DT188" s="79">
        <v>1773.2336185455686</v>
      </c>
      <c r="DU188" s="79">
        <v>9716.1846745399489</v>
      </c>
      <c r="DV188" s="79">
        <v>1534.6375385726258</v>
      </c>
      <c r="DW188" s="79">
        <v>2656.0517599611594</v>
      </c>
      <c r="DX188" s="79">
        <v>973.15763002567712</v>
      </c>
      <c r="DY188" s="79">
        <v>5841.9507473294261</v>
      </c>
      <c r="DZ188" s="79">
        <v>819.36746105920531</v>
      </c>
      <c r="EA188" s="79">
        <v>3339.1785394351614</v>
      </c>
      <c r="EB188" s="79">
        <v>659.24792291475103</v>
      </c>
      <c r="EC188" s="79">
        <v>1534.6375385726258</v>
      </c>
      <c r="ED188" s="79">
        <v>400.19822506190485</v>
      </c>
      <c r="EE188" s="79">
        <v>1713.6851373142279</v>
      </c>
      <c r="EF188" s="79">
        <v>2250.4571765769902</v>
      </c>
      <c r="EG188" s="79">
        <v>1534.6375385726258</v>
      </c>
      <c r="EH188" s="79">
        <v>2218.2675635404266</v>
      </c>
      <c r="EI188" s="79">
        <v>1310.5414501707444</v>
      </c>
      <c r="EJ188" s="79">
        <v>64.083227900811309</v>
      </c>
      <c r="EK188" s="79">
        <v>2512.72384380833</v>
      </c>
      <c r="EL188" s="79">
        <v>1379.7946497539538</v>
      </c>
      <c r="EM188" s="79">
        <v>546.11316716100464</v>
      </c>
      <c r="EN188" s="79">
        <v>3798.902111935759</v>
      </c>
      <c r="EO188" s="79">
        <v>114.00482995873874</v>
      </c>
      <c r="EP188" s="79">
        <v>1534.6375385726258</v>
      </c>
      <c r="EQ188" s="79">
        <v>5687.3161802228078</v>
      </c>
      <c r="ER188" s="79">
        <v>10163.270130697952</v>
      </c>
      <c r="ES188" s="79">
        <v>248.12224511237099</v>
      </c>
      <c r="ET188" s="79">
        <v>373.46161043904965</v>
      </c>
      <c r="EU188" s="79">
        <v>537.01086255676728</v>
      </c>
      <c r="EV188" s="79">
        <v>611.66453323112501</v>
      </c>
      <c r="EW188" s="79">
        <v>7947.0404079615109</v>
      </c>
      <c r="EX188" s="79">
        <v>1700.4360715860787</v>
      </c>
      <c r="EY188" s="79">
        <v>1534.6375385726258</v>
      </c>
      <c r="EZ188" s="79">
        <v>1453.0931907808886</v>
      </c>
      <c r="FA188" s="79">
        <v>653.42117457139489</v>
      </c>
      <c r="FB188" s="79">
        <v>11693.795082574023</v>
      </c>
      <c r="FC188" s="79">
        <v>1534.6375385726258</v>
      </c>
      <c r="FD188" s="79">
        <v>474.84092604133548</v>
      </c>
      <c r="FE188" s="79">
        <v>904.90503073591492</v>
      </c>
      <c r="FF188" s="79">
        <v>1729.2363174543466</v>
      </c>
      <c r="FG188" s="79">
        <v>1208.3322116407248</v>
      </c>
      <c r="FH188" s="79">
        <v>14434.758086998132</v>
      </c>
      <c r="FI188" s="79">
        <v>5362.0249402872605</v>
      </c>
      <c r="FJ188" s="79">
        <v>3341.4280825921119</v>
      </c>
      <c r="FK188" s="79">
        <v>1374.3476571387139</v>
      </c>
      <c r="FL188" s="79">
        <v>2625.2391555100648</v>
      </c>
      <c r="FM188" s="79">
        <v>2346.0298415046968</v>
      </c>
      <c r="FN188" s="79">
        <v>526.99294427091854</v>
      </c>
      <c r="FO188" s="79">
        <v>2499.9212182150586</v>
      </c>
      <c r="FP188" s="79">
        <v>211.09788188123412</v>
      </c>
      <c r="FQ188" s="79">
        <v>9716.1846745399489</v>
      </c>
      <c r="FR188" s="79">
        <v>1266.3318385247046</v>
      </c>
      <c r="FS188" s="79">
        <v>660.80782453244171</v>
      </c>
      <c r="FT188" s="79">
        <v>12208.628504312819</v>
      </c>
      <c r="FU188" s="79">
        <v>3640.6425538183603</v>
      </c>
      <c r="FV188" s="79">
        <v>1079.6571376695922</v>
      </c>
      <c r="FW188" s="79">
        <v>7803.0237396143129</v>
      </c>
      <c r="FX188" s="79">
        <v>1534.6375385726258</v>
      </c>
      <c r="FY188" s="79">
        <v>2170.7784165894391</v>
      </c>
      <c r="FZ188" s="79">
        <v>4538.6160891251993</v>
      </c>
      <c r="GA188" s="79">
        <v>5378.4556915805606</v>
      </c>
      <c r="GB188" s="79">
        <v>185.99790166230059</v>
      </c>
      <c r="GC188" s="79">
        <v>935.69030673099644</v>
      </c>
      <c r="GD188" s="79">
        <v>989.96500881799636</v>
      </c>
      <c r="GE188" s="79">
        <v>3203.0574142508131</v>
      </c>
      <c r="GF188" s="79">
        <v>3954.7632547611288</v>
      </c>
      <c r="GG188" s="79">
        <v>10065.556754396492</v>
      </c>
      <c r="GH188" s="79">
        <v>412.36960562106469</v>
      </c>
      <c r="GI188" s="79">
        <v>412.36960562106469</v>
      </c>
      <c r="GJ188" s="79">
        <v>2170.7784165894391</v>
      </c>
      <c r="GK188" s="79">
        <v>412.36960562106469</v>
      </c>
      <c r="GL188" s="79">
        <v>758.14165566953898</v>
      </c>
      <c r="GM188" s="79">
        <v>214.43277839113173</v>
      </c>
      <c r="GN188" s="79">
        <v>922.77345544860304</v>
      </c>
      <c r="GO188" s="79">
        <v>11041.600347506757</v>
      </c>
      <c r="GP188" s="79">
        <v>3940.4656206936361</v>
      </c>
      <c r="GQ188" s="79">
        <v>10833.909613572594</v>
      </c>
      <c r="GR188" s="79">
        <v>1186.6074768620936</v>
      </c>
      <c r="GS188" s="79">
        <v>2243.6184554282313</v>
      </c>
      <c r="GT188" s="79">
        <v>23415.57889424426</v>
      </c>
      <c r="GU188" s="79">
        <v>7872.2112466477329</v>
      </c>
      <c r="GV188" s="79">
        <v>4686.1116938659588</v>
      </c>
      <c r="GW188" s="79">
        <v>198.39455273574319</v>
      </c>
      <c r="GX188" s="79">
        <v>1182.3101029410582</v>
      </c>
      <c r="GY188" s="79">
        <v>985.65813149726137</v>
      </c>
      <c r="GZ188" s="79">
        <v>2748.1134212278671</v>
      </c>
      <c r="HA188" s="79">
        <v>843.29416502426068</v>
      </c>
      <c r="HB188" s="79">
        <v>412.36960562106469</v>
      </c>
      <c r="HC188" s="79">
        <v>399.54707863630483</v>
      </c>
      <c r="HD188" s="79">
        <v>8942.0117199499564</v>
      </c>
      <c r="HE188" s="79">
        <v>2666.8671221284048</v>
      </c>
      <c r="HF188" s="79">
        <v>3320.3232681971963</v>
      </c>
      <c r="HG188" s="79">
        <v>16083.756227023894</v>
      </c>
      <c r="HH188" s="79">
        <v>1121.4064976525667</v>
      </c>
      <c r="HI188" s="79">
        <v>617.9482409133841</v>
      </c>
      <c r="HJ188" s="79">
        <v>2032.108995704833</v>
      </c>
      <c r="HK188" s="79">
        <v>203.419185933769</v>
      </c>
      <c r="HL188" s="79">
        <v>2424.8633067092455</v>
      </c>
      <c r="HM188" s="79">
        <v>29766.194012973025</v>
      </c>
      <c r="HN188" s="79">
        <v>412.36960562106469</v>
      </c>
      <c r="HO188" s="79">
        <v>3583.5933360461845</v>
      </c>
      <c r="HP188" s="79">
        <v>1250.9147053739348</v>
      </c>
      <c r="HQ188" s="79">
        <v>2705.9206141285367</v>
      </c>
      <c r="HR188" s="79">
        <v>1992.236629363611</v>
      </c>
      <c r="HS188" s="80" t="str">
        <f t="shared" si="2"/>
        <v>Water Pollution_Dibenz(a,h)anthracene_Unspecified_Health_N/A for WP Interim Methodology</v>
      </c>
    </row>
    <row r="189" spans="2:227">
      <c r="B189" s="65" t="s">
        <v>9</v>
      </c>
      <c r="C189" s="65" t="s">
        <v>456</v>
      </c>
      <c r="D189" s="65" t="s">
        <v>394</v>
      </c>
      <c r="E189" s="65" t="s">
        <v>395</v>
      </c>
      <c r="F189" s="65" t="s">
        <v>390</v>
      </c>
      <c r="G189" s="65" t="s">
        <v>391</v>
      </c>
      <c r="H189" s="41"/>
      <c r="I189" s="79">
        <v>2.920377907617282</v>
      </c>
      <c r="J189" s="79">
        <v>4.1909121400423771E-2</v>
      </c>
      <c r="K189" s="79">
        <v>2.3744326180246587</v>
      </c>
      <c r="L189" s="79">
        <v>3.1676133865026809E-2</v>
      </c>
      <c r="M189" s="79">
        <v>0.23381402873523066</v>
      </c>
      <c r="N189" s="79">
        <v>0.63558862829944418</v>
      </c>
      <c r="O189" s="79">
        <v>0.45186051127328342</v>
      </c>
      <c r="P189" s="79">
        <v>3.5691638671371935E-2</v>
      </c>
      <c r="Q189" s="79">
        <v>2.0228789655966913E-2</v>
      </c>
      <c r="R189" s="79">
        <v>0.45186051127328342</v>
      </c>
      <c r="S189" s="79">
        <v>1.0992588004957404E-2</v>
      </c>
      <c r="T189" s="79">
        <v>4.9261904837191749E-2</v>
      </c>
      <c r="U189" s="79">
        <v>0.25899769834065484</v>
      </c>
      <c r="V189" s="79">
        <v>0.45186051127328342</v>
      </c>
      <c r="W189" s="79">
        <v>2.6658781445130937</v>
      </c>
      <c r="X189" s="79">
        <v>2.1040706618289899</v>
      </c>
      <c r="Y189" s="79">
        <v>0.45186051127328342</v>
      </c>
      <c r="Z189" s="79">
        <v>0.72751635274152049</v>
      </c>
      <c r="AA189" s="79">
        <v>1.384709374666953</v>
      </c>
      <c r="AB189" s="79">
        <v>5.8750241461034622E-2</v>
      </c>
      <c r="AC189" s="79">
        <v>0.72421927110744977</v>
      </c>
      <c r="AD189" s="79">
        <v>1.7684663868535663E-3</v>
      </c>
      <c r="AE189" s="79">
        <v>0.18409853941119089</v>
      </c>
      <c r="AF189" s="79">
        <v>1.2760530595034939E-2</v>
      </c>
      <c r="AG189" s="79">
        <v>0.8194088042601152</v>
      </c>
      <c r="AH189" s="79">
        <v>1.2783332606159018E-2</v>
      </c>
      <c r="AI189" s="79">
        <v>8.5834069804499341E-2</v>
      </c>
      <c r="AJ189" s="79">
        <v>0.45186051127328342</v>
      </c>
      <c r="AK189" s="79">
        <v>0.84376340268461447</v>
      </c>
      <c r="AL189" s="79">
        <v>0.33723187364694596</v>
      </c>
      <c r="AM189" s="79">
        <v>2.0555670884636315</v>
      </c>
      <c r="AN189" s="79">
        <v>9.2185011261468608E-3</v>
      </c>
      <c r="AO189" s="79">
        <v>0.49592109117673278</v>
      </c>
      <c r="AP189" s="79">
        <v>0.27029616024207143</v>
      </c>
      <c r="AQ189" s="79">
        <v>0.38451020514178968</v>
      </c>
      <c r="AR189" s="79">
        <v>6.3643814455875518E-4</v>
      </c>
      <c r="AS189" s="79">
        <v>0.45186051127328342</v>
      </c>
      <c r="AT189" s="79">
        <v>0.16956294296322763</v>
      </c>
      <c r="AU189" s="79">
        <v>0.11398025921919286</v>
      </c>
      <c r="AV189" s="79">
        <v>0.23381402873523066</v>
      </c>
      <c r="AW189" s="79">
        <v>1.476348302192404E-2</v>
      </c>
      <c r="AX189" s="79">
        <v>0.416167506557098</v>
      </c>
      <c r="AY189" s="79">
        <v>3.2605876504863303E-2</v>
      </c>
      <c r="AZ189" s="79">
        <v>0.49592109117673278</v>
      </c>
      <c r="BA189" s="79">
        <v>1.0488602360544204E-2</v>
      </c>
      <c r="BB189" s="79">
        <v>0.25801289537802918</v>
      </c>
      <c r="BC189" s="79">
        <v>0.288481652810127</v>
      </c>
      <c r="BD189" s="79">
        <v>0.55279909763008628</v>
      </c>
      <c r="BE189" s="79">
        <v>0.31422880759008659</v>
      </c>
      <c r="BF189" s="79">
        <v>1.1716435115709236</v>
      </c>
      <c r="BG189" s="79">
        <v>0.45186051127328342</v>
      </c>
      <c r="BH189" s="79">
        <v>0.32705830009857395</v>
      </c>
      <c r="BI189" s="79">
        <v>0.23033887085610774</v>
      </c>
      <c r="BJ189" s="79">
        <v>0.29022791969109224</v>
      </c>
      <c r="BK189" s="79">
        <v>1.0865846580605072</v>
      </c>
      <c r="BL189" s="79">
        <v>0.45186051127328342</v>
      </c>
      <c r="BM189" s="79">
        <v>1.446605052201331</v>
      </c>
      <c r="BN189" s="79">
        <v>0.12813738462328791</v>
      </c>
      <c r="BO189" s="79">
        <v>0.39516879197136467</v>
      </c>
      <c r="BP189" s="79">
        <v>0.86710159032145651</v>
      </c>
      <c r="BQ189" s="79">
        <v>0.50293010855929632</v>
      </c>
      <c r="BR189" s="79">
        <v>1.870994847745959</v>
      </c>
      <c r="BS189" s="79">
        <v>2.406845522943523E-2</v>
      </c>
      <c r="BT189" s="79">
        <v>0.49592109117673278</v>
      </c>
      <c r="BU189" s="79">
        <v>1.0678360797931179</v>
      </c>
      <c r="BV189" s="79">
        <v>0.32705830009857395</v>
      </c>
      <c r="BW189" s="79">
        <v>3.1676133865026809E-2</v>
      </c>
      <c r="BX189" s="79">
        <v>6.9343367229796659E-3</v>
      </c>
      <c r="BY189" s="79">
        <v>0.27921990418985571</v>
      </c>
      <c r="BZ189" s="79">
        <v>3.1676133865026809E-2</v>
      </c>
      <c r="CA189" s="79">
        <v>1.7078766426715759E-2</v>
      </c>
      <c r="CB189" s="79">
        <v>0.49592109117673278</v>
      </c>
      <c r="CC189" s="79">
        <v>0.69306365181320562</v>
      </c>
      <c r="CD189" s="79">
        <v>0.24281255849927472</v>
      </c>
      <c r="CE189" s="79">
        <v>0.16865217980590066</v>
      </c>
      <c r="CF189" s="79">
        <v>0.23381402873523066</v>
      </c>
      <c r="CG189" s="79">
        <v>0.20972059851127528</v>
      </c>
      <c r="CH189" s="79">
        <v>2.8231371348333195E-4</v>
      </c>
      <c r="CI189" s="79">
        <v>0.45186051127328342</v>
      </c>
      <c r="CJ189" s="79">
        <v>0.84376340268461447</v>
      </c>
      <c r="CK189" s="79">
        <v>0.50738991020713209</v>
      </c>
      <c r="CL189" s="79">
        <v>0.75314052152695365</v>
      </c>
      <c r="CM189" s="79">
        <v>3.8877988909355246E-2</v>
      </c>
      <c r="CN189" s="79">
        <v>1.6394788901038185E-3</v>
      </c>
      <c r="CO189" s="79">
        <v>4.1677488548960167</v>
      </c>
      <c r="CP189" s="79">
        <v>0.7771000996509404</v>
      </c>
      <c r="CQ189" s="79">
        <v>0.84376340268461447</v>
      </c>
      <c r="CR189" s="79">
        <v>0.55632903853441151</v>
      </c>
      <c r="CS189" s="79">
        <v>4.16723327207171E-3</v>
      </c>
      <c r="CT189" s="79">
        <v>0.63736184793981299</v>
      </c>
      <c r="CU189" s="79">
        <v>6.8139888164653981E-2</v>
      </c>
      <c r="CV189" s="79">
        <v>0.49256308494444029</v>
      </c>
      <c r="CW189" s="79">
        <v>0.5912214911085818</v>
      </c>
      <c r="CX189" s="79">
        <v>0.12375637803990941</v>
      </c>
      <c r="CY189" s="79">
        <v>0.23381402873523066</v>
      </c>
      <c r="CZ189" s="79">
        <v>0.24315612225060113</v>
      </c>
      <c r="DA189" s="79">
        <v>8.9053392885410629E-2</v>
      </c>
      <c r="DB189" s="79">
        <v>0.45186051127328342</v>
      </c>
      <c r="DC189" s="79">
        <v>0.32887171237034274</v>
      </c>
      <c r="DD189" s="79">
        <v>7.5166988283572005</v>
      </c>
      <c r="DE189" s="79">
        <v>2.5312500351712692E-2</v>
      </c>
      <c r="DF189" s="79">
        <v>9.4603935752008622E-2</v>
      </c>
      <c r="DG189" s="79">
        <v>0.84376340268461447</v>
      </c>
      <c r="DH189" s="79">
        <v>4.3172563715688703</v>
      </c>
      <c r="DI189" s="79">
        <v>2.3277755327374008</v>
      </c>
      <c r="DJ189" s="79">
        <v>0.32705830009857395</v>
      </c>
      <c r="DK189" s="79">
        <v>2.6658781445130937</v>
      </c>
      <c r="DL189" s="79">
        <v>0.34808730564013707</v>
      </c>
      <c r="DM189" s="79">
        <v>0.12937160472294768</v>
      </c>
      <c r="DN189" s="79">
        <v>6.3693224388304284E-2</v>
      </c>
      <c r="DO189" s="79">
        <v>2.6658781445130937</v>
      </c>
      <c r="DP189" s="79">
        <v>2.1941952410731673</v>
      </c>
      <c r="DQ189" s="79">
        <v>4.8408021649481832E-2</v>
      </c>
      <c r="DR189" s="79">
        <v>0.66742256860716354</v>
      </c>
      <c r="DS189" s="79">
        <v>0.23381402873523066</v>
      </c>
      <c r="DT189" s="79">
        <v>9.8340784404833001E-2</v>
      </c>
      <c r="DU189" s="79">
        <v>0.23381402873523066</v>
      </c>
      <c r="DV189" s="79">
        <v>0.84376340268461447</v>
      </c>
      <c r="DW189" s="79">
        <v>0.41941563613611765</v>
      </c>
      <c r="DX189" s="79">
        <v>2.7327564004583482E-3</v>
      </c>
      <c r="DY189" s="79">
        <v>0.29549661157345031</v>
      </c>
      <c r="DZ189" s="79">
        <v>1.4281190434156861</v>
      </c>
      <c r="EA189" s="79">
        <v>0.16952129492457929</v>
      </c>
      <c r="EB189" s="79">
        <v>2.6658781445130937</v>
      </c>
      <c r="EC189" s="79">
        <v>0.84376340268461447</v>
      </c>
      <c r="ED189" s="79">
        <v>0.72812793064206061</v>
      </c>
      <c r="EE189" s="79">
        <v>0.49592109117673278</v>
      </c>
      <c r="EF189" s="79">
        <v>0.1576941825749425</v>
      </c>
      <c r="EG189" s="79">
        <v>0.84376340268461447</v>
      </c>
      <c r="EH189" s="79">
        <v>0.37546588279689286</v>
      </c>
      <c r="EI189" s="79">
        <v>0.23381402873523066</v>
      </c>
      <c r="EJ189" s="79">
        <v>2.091636533469202E-3</v>
      </c>
      <c r="EK189" s="79">
        <v>0.32705830009857395</v>
      </c>
      <c r="EL189" s="79">
        <v>4.6008076408620999</v>
      </c>
      <c r="EM189" s="79">
        <v>2.1072104344083086E-2</v>
      </c>
      <c r="EN189" s="79">
        <v>0.2831751475116161</v>
      </c>
      <c r="EO189" s="79">
        <v>0.13390725260072447</v>
      </c>
      <c r="EP189" s="79">
        <v>0.84376340268461447</v>
      </c>
      <c r="EQ189" s="79">
        <v>0.78535776368276433</v>
      </c>
      <c r="ER189" s="79">
        <v>9.6382694569649652E-2</v>
      </c>
      <c r="ES189" s="79">
        <v>3.1676133865026809E-2</v>
      </c>
      <c r="ET189" s="79">
        <v>1.4239957023038072E-2</v>
      </c>
      <c r="EU189" s="79">
        <v>4.3484459064622172E-2</v>
      </c>
      <c r="EV189" s="79">
        <v>1.2743103011885755</v>
      </c>
      <c r="EW189" s="79">
        <v>1.5782367056266262</v>
      </c>
      <c r="EX189" s="79">
        <v>1.6931913932058753E-2</v>
      </c>
      <c r="EY189" s="79">
        <v>0.84376340268461447</v>
      </c>
      <c r="EZ189" s="79">
        <v>1.0743383630475558E-2</v>
      </c>
      <c r="FA189" s="79">
        <v>1.1612893913729398</v>
      </c>
      <c r="FB189" s="79">
        <v>1.1665353941120091</v>
      </c>
      <c r="FC189" s="79">
        <v>0.84376340268461447</v>
      </c>
      <c r="FD189" s="79">
        <v>3.6975750728892615E-2</v>
      </c>
      <c r="FE189" s="79">
        <v>8.1047155653780831E-2</v>
      </c>
      <c r="FF189" s="79">
        <v>3.9265233743917632E-2</v>
      </c>
      <c r="FG189" s="79">
        <v>2.5978780890715224E-2</v>
      </c>
      <c r="FH189" s="79">
        <v>0.28414558096353981</v>
      </c>
      <c r="FI189" s="79">
        <v>0.2207693185056801</v>
      </c>
      <c r="FJ189" s="79">
        <v>0.47733171818287717</v>
      </c>
      <c r="FK189" s="79">
        <v>0.45186051127328342</v>
      </c>
      <c r="FL189" s="79">
        <v>2.6658781445130937</v>
      </c>
      <c r="FM189" s="79">
        <v>9.4793045087187916E-2</v>
      </c>
      <c r="FN189" s="79">
        <v>1.5336199037710647E-3</v>
      </c>
      <c r="FO189" s="79">
        <v>4.2559644353093458E-2</v>
      </c>
      <c r="FP189" s="79">
        <v>3.1676133865026809E-2</v>
      </c>
      <c r="FQ189" s="79">
        <v>0.23381402873523066</v>
      </c>
      <c r="FR189" s="79">
        <v>0.49592109117673278</v>
      </c>
      <c r="FS189" s="79">
        <v>1.6419572669245579</v>
      </c>
      <c r="FT189" s="79">
        <v>0.55035193103801139</v>
      </c>
      <c r="FU189" s="79">
        <v>0.63795681379207902</v>
      </c>
      <c r="FV189" s="79">
        <v>0.49592109117673278</v>
      </c>
      <c r="FW189" s="79">
        <v>1.1095978917471658</v>
      </c>
      <c r="FX189" s="79">
        <v>0.84376340268461447</v>
      </c>
      <c r="FY189" s="79">
        <v>0.45186051127328342</v>
      </c>
      <c r="FZ189" s="79">
        <v>0.74817117665380495</v>
      </c>
      <c r="GA189" s="79">
        <v>0.31930193865099099</v>
      </c>
      <c r="GB189" s="79">
        <v>6.9795856567084952E-2</v>
      </c>
      <c r="GC189" s="79">
        <v>0.24134551944817789</v>
      </c>
      <c r="GD189" s="79">
        <v>1.1679887875516508</v>
      </c>
      <c r="GE189" s="79">
        <v>0.49592109117673278</v>
      </c>
      <c r="GF189" s="79">
        <v>0.27869325101106251</v>
      </c>
      <c r="GG189" s="79">
        <v>2.1990311893177528</v>
      </c>
      <c r="GH189" s="79">
        <v>0.45186051127328342</v>
      </c>
      <c r="GI189" s="79">
        <v>0.45186051127328342</v>
      </c>
      <c r="GJ189" s="79">
        <v>0.45186051127328342</v>
      </c>
      <c r="GK189" s="79">
        <v>0.45186051127328342</v>
      </c>
      <c r="GL189" s="79">
        <v>5.3545434395235611E-2</v>
      </c>
      <c r="GM189" s="79">
        <v>9.0779044228422329E-3</v>
      </c>
      <c r="GN189" s="79">
        <v>6.0706303593257042E-3</v>
      </c>
      <c r="GO189" s="79">
        <v>2.1862990234463739E-2</v>
      </c>
      <c r="GP189" s="79">
        <v>2.3541809252007604</v>
      </c>
      <c r="GQ189" s="79">
        <v>0.84376340268461447</v>
      </c>
      <c r="GR189" s="79">
        <v>1.2016788703918764</v>
      </c>
      <c r="GS189" s="79">
        <v>5.6730018200435578E-3</v>
      </c>
      <c r="GT189" s="79">
        <v>1.0479578319293819</v>
      </c>
      <c r="GU189" s="79">
        <v>0.84376340268461447</v>
      </c>
      <c r="GV189" s="79">
        <v>0.4920330358749051</v>
      </c>
      <c r="GW189" s="79">
        <v>3.1676133865026809E-2</v>
      </c>
      <c r="GX189" s="79">
        <v>0.45186051127328342</v>
      </c>
      <c r="GY189" s="79">
        <v>0.21860812179321681</v>
      </c>
      <c r="GZ189" s="79">
        <v>0.1249192102869383</v>
      </c>
      <c r="HA189" s="79">
        <v>0.45163998948107748</v>
      </c>
      <c r="HB189" s="79">
        <v>0.45186051127328342</v>
      </c>
      <c r="HC189" s="79">
        <v>3.1676133865026809E-2</v>
      </c>
      <c r="HD189" s="79">
        <v>3.6515882386175806E-2</v>
      </c>
      <c r="HE189" s="79">
        <v>0.2938028035317683</v>
      </c>
      <c r="HF189" s="79">
        <v>7.951423452953664</v>
      </c>
      <c r="HG189" s="79">
        <v>0.37979678897109703</v>
      </c>
      <c r="HH189" s="79">
        <v>4.3866473025186122E-3</v>
      </c>
      <c r="HI189" s="79">
        <v>3.2201561356255695E-2</v>
      </c>
      <c r="HJ189" s="79">
        <v>0.22925024247938308</v>
      </c>
      <c r="HK189" s="79">
        <v>3.1676133865026809E-2</v>
      </c>
      <c r="HL189" s="79">
        <v>0.45186051127328342</v>
      </c>
      <c r="HM189" s="79">
        <v>1.9608948970559785</v>
      </c>
      <c r="HN189" s="79">
        <v>0.45186051127328342</v>
      </c>
      <c r="HO189" s="79">
        <v>2.6658781445130937</v>
      </c>
      <c r="HP189" s="79">
        <v>8.6926572052646556</v>
      </c>
      <c r="HQ189" s="79">
        <v>1.259328504775366E-2</v>
      </c>
      <c r="HR189" s="79">
        <v>0.11386673600621697</v>
      </c>
      <c r="HS189" s="80" t="str">
        <f t="shared" si="2"/>
        <v>Water Pollution_Dicamba_Freshwater_Health_N/A for WP Interim Methodology</v>
      </c>
    </row>
    <row r="190" spans="2:227">
      <c r="B190" s="65" t="s">
        <v>9</v>
      </c>
      <c r="C190" s="65" t="s">
        <v>456</v>
      </c>
      <c r="D190" s="65" t="s">
        <v>396</v>
      </c>
      <c r="E190" s="65" t="s">
        <v>395</v>
      </c>
      <c r="F190" s="65" t="s">
        <v>390</v>
      </c>
      <c r="G190" s="65" t="s">
        <v>391</v>
      </c>
      <c r="H190" s="41"/>
      <c r="I190" s="79">
        <v>5.9628180062630073E-6</v>
      </c>
      <c r="J190" s="79">
        <v>1.5937154369172115E-5</v>
      </c>
      <c r="K190" s="79">
        <v>1.0816933688324354E-4</v>
      </c>
      <c r="L190" s="79">
        <v>1.4881867145814491E-5</v>
      </c>
      <c r="M190" s="79">
        <v>2.8842018192420384E-4</v>
      </c>
      <c r="N190" s="79">
        <v>1.2244153110113656E-4</v>
      </c>
      <c r="O190" s="79">
        <v>6.8326714523436562E-5</v>
      </c>
      <c r="P190" s="79">
        <v>8.2098420845331483E-5</v>
      </c>
      <c r="Q190" s="79">
        <v>2.7629093902419981E-5</v>
      </c>
      <c r="R190" s="79">
        <v>6.8326714523436562E-5</v>
      </c>
      <c r="S190" s="79">
        <v>2.1715153589190067E-5</v>
      </c>
      <c r="T190" s="79">
        <v>7.9731099628799597E-4</v>
      </c>
      <c r="U190" s="79">
        <v>8.0508413079266982E-6</v>
      </c>
      <c r="V190" s="79">
        <v>6.8326714523436562E-5</v>
      </c>
      <c r="W190" s="79">
        <v>1.2398651235367403E-4</v>
      </c>
      <c r="X190" s="79">
        <v>4.420254090400789E-4</v>
      </c>
      <c r="Y190" s="79">
        <v>6.8326714523436562E-5</v>
      </c>
      <c r="Z190" s="79">
        <v>4.7165983104079928E-5</v>
      </c>
      <c r="AA190" s="79">
        <v>8.7618334682230481E-4</v>
      </c>
      <c r="AB190" s="79">
        <v>1.1184670932664161E-5</v>
      </c>
      <c r="AC190" s="79">
        <v>3.581727424809659E-4</v>
      </c>
      <c r="AD190" s="79">
        <v>7.6153682394551579E-5</v>
      </c>
      <c r="AE190" s="79">
        <v>6.0760518492160835E-6</v>
      </c>
      <c r="AF190" s="79">
        <v>1.5623483364999078E-4</v>
      </c>
      <c r="AG190" s="79">
        <v>6.1027372264631593E-5</v>
      </c>
      <c r="AH190" s="79">
        <v>6.4338154831315394E-4</v>
      </c>
      <c r="AI190" s="79">
        <v>1.067374756467372E-4</v>
      </c>
      <c r="AJ190" s="79">
        <v>6.8326714523436562E-5</v>
      </c>
      <c r="AK190" s="79">
        <v>3.4755301446304465E-4</v>
      </c>
      <c r="AL190" s="79">
        <v>3.9745412415649239E-5</v>
      </c>
      <c r="AM190" s="79">
        <v>3.0144056719830567E-4</v>
      </c>
      <c r="AN190" s="79">
        <v>2.2908679466721195E-4</v>
      </c>
      <c r="AO190" s="79">
        <v>2.3762004567377148E-4</v>
      </c>
      <c r="AP190" s="79">
        <v>5.798845503390271E-5</v>
      </c>
      <c r="AQ190" s="79">
        <v>3.4956913583733589E-4</v>
      </c>
      <c r="AR190" s="79">
        <v>4.0179630426722493E-5</v>
      </c>
      <c r="AS190" s="79">
        <v>6.8326714523436562E-5</v>
      </c>
      <c r="AT190" s="79">
        <v>2.719042361846981E-5</v>
      </c>
      <c r="AU190" s="79">
        <v>8.5265579152200838E-5</v>
      </c>
      <c r="AV190" s="79">
        <v>2.8842018192420384E-4</v>
      </c>
      <c r="AW190" s="79">
        <v>5.7572311672575271E-5</v>
      </c>
      <c r="AX190" s="79">
        <v>1.0410072765501353E-3</v>
      </c>
      <c r="AY190" s="79">
        <v>4.9039960153977392E-5</v>
      </c>
      <c r="AZ190" s="79">
        <v>2.3762004567377148E-4</v>
      </c>
      <c r="BA190" s="79">
        <v>7.929847392340011E-4</v>
      </c>
      <c r="BB190" s="79">
        <v>5.3071228885423591E-4</v>
      </c>
      <c r="BC190" s="79">
        <v>2.0853400160454555E-5</v>
      </c>
      <c r="BD190" s="79">
        <v>4.102700615274026E-4</v>
      </c>
      <c r="BE190" s="79">
        <v>1.3594413115114948E-5</v>
      </c>
      <c r="BF190" s="79">
        <v>3.2542330996835302E-5</v>
      </c>
      <c r="BG190" s="79">
        <v>6.8326714523436562E-5</v>
      </c>
      <c r="BH190" s="79">
        <v>1.5011616389763092E-4</v>
      </c>
      <c r="BI190" s="79">
        <v>8.632060760442122E-4</v>
      </c>
      <c r="BJ190" s="79">
        <v>8.2860210535254394E-5</v>
      </c>
      <c r="BK190" s="79">
        <v>1.6281112847029232E-5</v>
      </c>
      <c r="BL190" s="79">
        <v>6.8326714523436562E-5</v>
      </c>
      <c r="BM190" s="79">
        <v>1.1007748545402375E-4</v>
      </c>
      <c r="BN190" s="79">
        <v>5.301220456346398E-5</v>
      </c>
      <c r="BO190" s="79">
        <v>1.6774094886123399E-4</v>
      </c>
      <c r="BP190" s="79">
        <v>4.1664074592039169E-5</v>
      </c>
      <c r="BQ190" s="79">
        <v>2.0272167841300885E-4</v>
      </c>
      <c r="BR190" s="79">
        <v>6.6624962626302733E-6</v>
      </c>
      <c r="BS190" s="79">
        <v>2.4451334001922674E-5</v>
      </c>
      <c r="BT190" s="79">
        <v>2.3762004567377148E-4</v>
      </c>
      <c r="BU190" s="79">
        <v>5.9274328618334108E-6</v>
      </c>
      <c r="BV190" s="79">
        <v>1.5011616389763092E-4</v>
      </c>
      <c r="BW190" s="79">
        <v>1.4881867145814491E-5</v>
      </c>
      <c r="BX190" s="79">
        <v>1.1059547683055507E-4</v>
      </c>
      <c r="BY190" s="79">
        <v>2.7613974597850391E-4</v>
      </c>
      <c r="BZ190" s="79">
        <v>1.4881867145814491E-5</v>
      </c>
      <c r="CA190" s="79">
        <v>9.9030157835824575E-5</v>
      </c>
      <c r="CB190" s="79">
        <v>2.3762004567377148E-4</v>
      </c>
      <c r="CC190" s="79">
        <v>2.4797392582412376E-5</v>
      </c>
      <c r="CD190" s="79">
        <v>2.6030997154888102E-4</v>
      </c>
      <c r="CE190" s="79">
        <v>7.7252823274443329E-4</v>
      </c>
      <c r="CF190" s="79">
        <v>2.8842018192420384E-4</v>
      </c>
      <c r="CG190" s="79">
        <v>5.6266554929810084E-5</v>
      </c>
      <c r="CH190" s="79">
        <v>6.1705255626811498E-6</v>
      </c>
      <c r="CI190" s="79">
        <v>6.8326714523436562E-5</v>
      </c>
      <c r="CJ190" s="79">
        <v>3.4755301446304465E-4</v>
      </c>
      <c r="CK190" s="79">
        <v>3.0932170065869774E-5</v>
      </c>
      <c r="CL190" s="79">
        <v>5.7198783373252826E-4</v>
      </c>
      <c r="CM190" s="79">
        <v>2.1098091354040523E-5</v>
      </c>
      <c r="CN190" s="79">
        <v>9.5491710765175812E-5</v>
      </c>
      <c r="CO190" s="79">
        <v>1.8982761270984146E-5</v>
      </c>
      <c r="CP190" s="79">
        <v>4.4450300864240649E-5</v>
      </c>
      <c r="CQ190" s="79">
        <v>3.4755301446304465E-4</v>
      </c>
      <c r="CR190" s="79">
        <v>1.6935970488058931E-4</v>
      </c>
      <c r="CS190" s="79">
        <v>1.1218303009455502E-5</v>
      </c>
      <c r="CT190" s="79">
        <v>2.5554754295266732E-4</v>
      </c>
      <c r="CU190" s="79">
        <v>6.3047006471191145E-5</v>
      </c>
      <c r="CV190" s="79">
        <v>5.2162262334267109E-5</v>
      </c>
      <c r="CW190" s="79">
        <v>6.4429848829619307E-5</v>
      </c>
      <c r="CX190" s="79">
        <v>4.1696538045021685E-5</v>
      </c>
      <c r="CY190" s="79">
        <v>2.8842018192420384E-4</v>
      </c>
      <c r="CZ190" s="79">
        <v>4.4391139088591718E-4</v>
      </c>
      <c r="DA190" s="79">
        <v>1.1173111216017934E-4</v>
      </c>
      <c r="DB190" s="79">
        <v>6.8326714523436562E-5</v>
      </c>
      <c r="DC190" s="79">
        <v>2.278739298286449E-4</v>
      </c>
      <c r="DD190" s="79">
        <v>3.444455776805254E-4</v>
      </c>
      <c r="DE190" s="79">
        <v>1.3791717057333465E-5</v>
      </c>
      <c r="DF190" s="79">
        <v>3.8386975931475154E-5</v>
      </c>
      <c r="DG190" s="79">
        <v>3.4755301446304465E-4</v>
      </c>
      <c r="DH190" s="79">
        <v>1.3632452740865365E-4</v>
      </c>
      <c r="DI190" s="79">
        <v>1.3626444108666544E-3</v>
      </c>
      <c r="DJ190" s="79">
        <v>1.5011616389763092E-4</v>
      </c>
      <c r="DK190" s="79">
        <v>1.2398651235367403E-4</v>
      </c>
      <c r="DL190" s="79">
        <v>1.0487895330843818E-4</v>
      </c>
      <c r="DM190" s="79">
        <v>2.1197735088727122E-4</v>
      </c>
      <c r="DN190" s="79">
        <v>3.839008321009191E-5</v>
      </c>
      <c r="DO190" s="79">
        <v>1.2398651235367403E-4</v>
      </c>
      <c r="DP190" s="79">
        <v>6.0160491714602661E-6</v>
      </c>
      <c r="DQ190" s="79">
        <v>3.275978476856494E-5</v>
      </c>
      <c r="DR190" s="79">
        <v>2.4312439522153682E-5</v>
      </c>
      <c r="DS190" s="79">
        <v>2.8842018192420384E-4</v>
      </c>
      <c r="DT190" s="79">
        <v>3.3051922970643945E-4</v>
      </c>
      <c r="DU190" s="79">
        <v>2.8842018192420384E-4</v>
      </c>
      <c r="DV190" s="79">
        <v>3.4755301446304465E-4</v>
      </c>
      <c r="DW190" s="79">
        <v>3.1987995664521361E-5</v>
      </c>
      <c r="DX190" s="79">
        <v>4.7047291888987107E-5</v>
      </c>
      <c r="DY190" s="79">
        <v>6.8153409675533662E-4</v>
      </c>
      <c r="DZ190" s="79">
        <v>1.6099259146066492E-4</v>
      </c>
      <c r="EA190" s="79">
        <v>5.9744401828151745E-6</v>
      </c>
      <c r="EB190" s="79">
        <v>1.2398651235367403E-4</v>
      </c>
      <c r="EC190" s="79">
        <v>3.4755301446304465E-4</v>
      </c>
      <c r="ED190" s="79">
        <v>7.9741690926905866E-5</v>
      </c>
      <c r="EE190" s="79">
        <v>2.3762004567377148E-4</v>
      </c>
      <c r="EF190" s="79">
        <v>9.5818973205744545E-5</v>
      </c>
      <c r="EG190" s="79">
        <v>3.4755301446304465E-4</v>
      </c>
      <c r="EH190" s="79">
        <v>7.3690200509491288E-5</v>
      </c>
      <c r="EI190" s="79">
        <v>2.8842018192420384E-4</v>
      </c>
      <c r="EJ190" s="79">
        <v>1.7746907733321837E-5</v>
      </c>
      <c r="EK190" s="79">
        <v>1.5011616389763092E-4</v>
      </c>
      <c r="EL190" s="79">
        <v>1.171320610309863E-4</v>
      </c>
      <c r="EM190" s="79">
        <v>2.2777758614013407E-5</v>
      </c>
      <c r="EN190" s="79">
        <v>3.092137541205405E-4</v>
      </c>
      <c r="EO190" s="79">
        <v>2.473475463329202E-5</v>
      </c>
      <c r="EP190" s="79">
        <v>3.4755301446304465E-4</v>
      </c>
      <c r="EQ190" s="79">
        <v>6.0303041290904247E-6</v>
      </c>
      <c r="ER190" s="79">
        <v>3.8340367381636706E-4</v>
      </c>
      <c r="ES190" s="79">
        <v>1.4881867145814491E-5</v>
      </c>
      <c r="ET190" s="79">
        <v>1.2825559531924998E-5</v>
      </c>
      <c r="EU190" s="79">
        <v>1.5892698737873635E-5</v>
      </c>
      <c r="EV190" s="79">
        <v>1.5424146441272516E-4</v>
      </c>
      <c r="EW190" s="79">
        <v>5.7173222127996812E-4</v>
      </c>
      <c r="EX190" s="79">
        <v>6.6794886712451848E-4</v>
      </c>
      <c r="EY190" s="79">
        <v>3.4755301446304465E-4</v>
      </c>
      <c r="EZ190" s="79">
        <v>5.8554552286538031E-5</v>
      </c>
      <c r="FA190" s="79">
        <v>1.7384334021138892E-5</v>
      </c>
      <c r="FB190" s="79">
        <v>1.2653503678505414E-4</v>
      </c>
      <c r="FC190" s="79">
        <v>3.4755301446304465E-4</v>
      </c>
      <c r="FD190" s="79">
        <v>2.9082641634660368E-5</v>
      </c>
      <c r="FE190" s="79">
        <v>2.6387428205888255E-5</v>
      </c>
      <c r="FF190" s="79">
        <v>8.9230541114639124E-5</v>
      </c>
      <c r="FG190" s="79">
        <v>2.8984058617233092E-4</v>
      </c>
      <c r="FH190" s="79">
        <v>7.7875231699213942E-5</v>
      </c>
      <c r="FI190" s="79">
        <v>5.1285209205009232E-4</v>
      </c>
      <c r="FJ190" s="79">
        <v>2.6459629583680159E-4</v>
      </c>
      <c r="FK190" s="79">
        <v>6.8326714523436562E-5</v>
      </c>
      <c r="FL190" s="79">
        <v>1.2398651235367403E-4</v>
      </c>
      <c r="FM190" s="79">
        <v>5.4189463634630551E-5</v>
      </c>
      <c r="FN190" s="79">
        <v>7.1357229801420299E-5</v>
      </c>
      <c r="FO190" s="79">
        <v>5.4415888009940259E-5</v>
      </c>
      <c r="FP190" s="79">
        <v>1.4881867145814491E-5</v>
      </c>
      <c r="FQ190" s="79">
        <v>2.8842018192420384E-4</v>
      </c>
      <c r="FR190" s="79">
        <v>2.3762004567377148E-4</v>
      </c>
      <c r="FS190" s="79">
        <v>7.0666902240148306E-5</v>
      </c>
      <c r="FT190" s="79">
        <v>7.2106165505973611E-4</v>
      </c>
      <c r="FU190" s="79">
        <v>5.969673602690453E-5</v>
      </c>
      <c r="FV190" s="79">
        <v>2.3762004567377148E-4</v>
      </c>
      <c r="FW190" s="79">
        <v>1.6894954198684895E-4</v>
      </c>
      <c r="FX190" s="79">
        <v>3.4755301446304465E-4</v>
      </c>
      <c r="FY190" s="79">
        <v>6.8326714523436562E-5</v>
      </c>
      <c r="FZ190" s="79">
        <v>6.9361720218645746E-4</v>
      </c>
      <c r="GA190" s="79">
        <v>1.7591983656012057E-4</v>
      </c>
      <c r="GB190" s="79">
        <v>1.0104888316328412E-5</v>
      </c>
      <c r="GC190" s="79">
        <v>1.4032732504849673E-5</v>
      </c>
      <c r="GD190" s="79">
        <v>1.3775758424756281E-4</v>
      </c>
      <c r="GE190" s="79">
        <v>2.3762004567377148E-4</v>
      </c>
      <c r="GF190" s="79">
        <v>2.6817946725619078E-4</v>
      </c>
      <c r="GG190" s="79">
        <v>2.8477097746228451E-4</v>
      </c>
      <c r="GH190" s="79">
        <v>6.8326714523436562E-5</v>
      </c>
      <c r="GI190" s="79">
        <v>6.8326714523436562E-5</v>
      </c>
      <c r="GJ190" s="79">
        <v>6.8326714523436562E-5</v>
      </c>
      <c r="GK190" s="79">
        <v>6.8326714523436562E-5</v>
      </c>
      <c r="GL190" s="79">
        <v>1.3362613022260983E-5</v>
      </c>
      <c r="GM190" s="79">
        <v>3.603990258342396E-5</v>
      </c>
      <c r="GN190" s="79">
        <v>7.0938628371017807E-5</v>
      </c>
      <c r="GO190" s="79">
        <v>9.0738491184889957E-4</v>
      </c>
      <c r="GP190" s="79">
        <v>5.3410750211287412E-5</v>
      </c>
      <c r="GQ190" s="79">
        <v>3.4755301446304465E-4</v>
      </c>
      <c r="GR190" s="79">
        <v>5.505359378016807E-5</v>
      </c>
      <c r="GS190" s="79">
        <v>6.3896441443115582E-5</v>
      </c>
      <c r="GT190" s="79">
        <v>4.0735684806637358E-4</v>
      </c>
      <c r="GU190" s="79">
        <v>3.4755301446304465E-4</v>
      </c>
      <c r="GV190" s="79">
        <v>1.3438903716793747E-3</v>
      </c>
      <c r="GW190" s="79">
        <v>1.4881867145814491E-5</v>
      </c>
      <c r="GX190" s="79">
        <v>6.8326714523436562E-5</v>
      </c>
      <c r="GY190" s="79">
        <v>7.5635893416525117E-5</v>
      </c>
      <c r="GZ190" s="79">
        <v>5.4708005724743046E-5</v>
      </c>
      <c r="HA190" s="79">
        <v>6.2827568349477902E-6</v>
      </c>
      <c r="HB190" s="79">
        <v>6.8326714523436562E-5</v>
      </c>
      <c r="HC190" s="79">
        <v>1.4881867145814491E-5</v>
      </c>
      <c r="HD190" s="79">
        <v>6.0022676147081125E-6</v>
      </c>
      <c r="HE190" s="79">
        <v>8.3280765665821912E-5</v>
      </c>
      <c r="HF190" s="79">
        <v>1.9279396286995954E-4</v>
      </c>
      <c r="HG190" s="79">
        <v>9.3619680153294999E-5</v>
      </c>
      <c r="HH190" s="79">
        <v>1.821108911942511E-4</v>
      </c>
      <c r="HI190" s="79">
        <v>3.6408264432568325E-5</v>
      </c>
      <c r="HJ190" s="79">
        <v>5.9606869317345526E-6</v>
      </c>
      <c r="HK190" s="79">
        <v>1.4881867145814491E-5</v>
      </c>
      <c r="HL190" s="79">
        <v>6.8326714523436562E-5</v>
      </c>
      <c r="HM190" s="79">
        <v>2.4476497885549705E-4</v>
      </c>
      <c r="HN190" s="79">
        <v>6.8326714523436562E-5</v>
      </c>
      <c r="HO190" s="79">
        <v>1.2398651235367403E-4</v>
      </c>
      <c r="HP190" s="79">
        <v>1.113208636710754E-4</v>
      </c>
      <c r="HQ190" s="79">
        <v>5.2648242000633503E-5</v>
      </c>
      <c r="HR190" s="79">
        <v>3.8291272671838134E-4</v>
      </c>
      <c r="HS190" s="80" t="str">
        <f t="shared" si="2"/>
        <v>Water Pollution_Dicamba_Seawater_Health_N/A for WP Interim Methodology</v>
      </c>
    </row>
    <row r="191" spans="2:227">
      <c r="B191" s="65" t="s">
        <v>9</v>
      </c>
      <c r="C191" s="65" t="s">
        <v>456</v>
      </c>
      <c r="D191" s="65" t="s">
        <v>384</v>
      </c>
      <c r="E191" s="65" t="s">
        <v>395</v>
      </c>
      <c r="F191" s="65" t="s">
        <v>390</v>
      </c>
      <c r="G191" s="65" t="s">
        <v>391</v>
      </c>
      <c r="H191" s="41"/>
      <c r="I191" s="79">
        <v>2.920377907617282</v>
      </c>
      <c r="J191" s="79">
        <v>3.6137554381575406E-2</v>
      </c>
      <c r="K191" s="79">
        <v>1.9439642714233367</v>
      </c>
      <c r="L191" s="79">
        <v>1.4881867145814491E-5</v>
      </c>
      <c r="M191" s="79">
        <v>0.23381402873523066</v>
      </c>
      <c r="N191" s="79">
        <v>0.44747063254045516</v>
      </c>
      <c r="O191" s="79">
        <v>6.8326714523436562E-5</v>
      </c>
      <c r="P191" s="79">
        <v>3.219130134230614E-2</v>
      </c>
      <c r="Q191" s="79">
        <v>2.0228789655966913E-2</v>
      </c>
      <c r="R191" s="79">
        <v>6.8326714523436562E-5</v>
      </c>
      <c r="S191" s="79">
        <v>7.0082201930858779E-3</v>
      </c>
      <c r="T191" s="79">
        <v>4.9261904837191749E-2</v>
      </c>
      <c r="U191" s="79">
        <v>0.19956091580592877</v>
      </c>
      <c r="V191" s="79">
        <v>7.172810084236414E-4</v>
      </c>
      <c r="W191" s="79">
        <v>1.2398651235367403E-4</v>
      </c>
      <c r="X191" s="79">
        <v>1.983826870318071</v>
      </c>
      <c r="Y191" s="79">
        <v>6.8326714523436562E-5</v>
      </c>
      <c r="Z191" s="79">
        <v>0.72751635274152049</v>
      </c>
      <c r="AA191" s="79">
        <v>1.3496513999513764</v>
      </c>
      <c r="AB191" s="79">
        <v>4.5109895286233492E-2</v>
      </c>
      <c r="AC191" s="79">
        <v>0.63894217956016652</v>
      </c>
      <c r="AD191" s="79">
        <v>7.6153682394551579E-5</v>
      </c>
      <c r="AE191" s="79">
        <v>0.18409853941119089</v>
      </c>
      <c r="AF191" s="79">
        <v>1.2760530595034939E-2</v>
      </c>
      <c r="AG191" s="79">
        <v>0.81526732898705778</v>
      </c>
      <c r="AH191" s="79">
        <v>1.2783332606159018E-2</v>
      </c>
      <c r="AI191" s="79">
        <v>7.3602596900617448E-2</v>
      </c>
      <c r="AJ191" s="79">
        <v>6.8326714523436562E-5</v>
      </c>
      <c r="AK191" s="79">
        <v>0.10903099655544239</v>
      </c>
      <c r="AL191" s="79">
        <v>0.3167565425564754</v>
      </c>
      <c r="AM191" s="79">
        <v>2.0555670884636315</v>
      </c>
      <c r="AN191" s="79">
        <v>9.2185011261468608E-3</v>
      </c>
      <c r="AO191" s="79">
        <v>0.10205479203771274</v>
      </c>
      <c r="AP191" s="79">
        <v>0.26415656516960734</v>
      </c>
      <c r="AQ191" s="79">
        <v>0.34770656361227681</v>
      </c>
      <c r="AR191" s="79">
        <v>5.7194207745246196E-4</v>
      </c>
      <c r="AS191" s="79">
        <v>6.8326714523436562E-5</v>
      </c>
      <c r="AT191" s="79">
        <v>0.16956294296322763</v>
      </c>
      <c r="AU191" s="79">
        <v>0.11398025921919286</v>
      </c>
      <c r="AV191" s="79">
        <v>0.19267525776130506</v>
      </c>
      <c r="AW191" s="79">
        <v>1.3209172377698288E-2</v>
      </c>
      <c r="AX191" s="79">
        <v>0.39454342606656451</v>
      </c>
      <c r="AY191" s="79">
        <v>3.0755319219056058E-2</v>
      </c>
      <c r="AZ191" s="79">
        <v>2.3762004567377148E-4</v>
      </c>
      <c r="BA191" s="79">
        <v>1.0464559555791583E-2</v>
      </c>
      <c r="BB191" s="79">
        <v>0.23614376974879797</v>
      </c>
      <c r="BC191" s="79">
        <v>0.25976387446349186</v>
      </c>
      <c r="BD191" s="79">
        <v>0.51982419132949842</v>
      </c>
      <c r="BE191" s="79">
        <v>0.24831451862792808</v>
      </c>
      <c r="BF191" s="79">
        <v>0.76543436615462612</v>
      </c>
      <c r="BG191" s="79">
        <v>0.28001998188280824</v>
      </c>
      <c r="BH191" s="79">
        <v>0.16260824311989672</v>
      </c>
      <c r="BI191" s="79">
        <v>0.23033887085610774</v>
      </c>
      <c r="BJ191" s="79">
        <v>0.12969763336772999</v>
      </c>
      <c r="BK191" s="79">
        <v>0.49392499883466962</v>
      </c>
      <c r="BL191" s="79">
        <v>6.8326714523436562E-5</v>
      </c>
      <c r="BM191" s="79">
        <v>0.85887898470693513</v>
      </c>
      <c r="BN191" s="79">
        <v>0.10500754489229698</v>
      </c>
      <c r="BO191" s="79">
        <v>0.36456432383870868</v>
      </c>
      <c r="BP191" s="79">
        <v>0.78435504419117474</v>
      </c>
      <c r="BQ191" s="79">
        <v>0.35972626182401557</v>
      </c>
      <c r="BR191" s="79">
        <v>1.7798270567642422</v>
      </c>
      <c r="BS191" s="79">
        <v>1.5503959402278382E-2</v>
      </c>
      <c r="BT191" s="79">
        <v>0.49592109117673278</v>
      </c>
      <c r="BU191" s="79">
        <v>1.0653053436886271</v>
      </c>
      <c r="BV191" s="79">
        <v>7.0777575854434832E-4</v>
      </c>
      <c r="BW191" s="79">
        <v>1.0774586022302173E-2</v>
      </c>
      <c r="BX191" s="79">
        <v>5.604293202878809E-3</v>
      </c>
      <c r="BY191" s="79">
        <v>0.2536349254868</v>
      </c>
      <c r="BZ191" s="79">
        <v>1.6630070734454292E-3</v>
      </c>
      <c r="CA191" s="79">
        <v>1.3551083926666018E-2</v>
      </c>
      <c r="CB191" s="79">
        <v>0.29101728199574939</v>
      </c>
      <c r="CC191" s="79">
        <v>0.66014462502609905</v>
      </c>
      <c r="CD191" s="79">
        <v>0.23535332494507671</v>
      </c>
      <c r="CE191" s="79">
        <v>0.13968639931830593</v>
      </c>
      <c r="CF191" s="79">
        <v>2.8842018192420384E-4</v>
      </c>
      <c r="CG191" s="79">
        <v>0.10736113818503619</v>
      </c>
      <c r="CH191" s="79">
        <v>1.2883721101217402E-5</v>
      </c>
      <c r="CI191" s="79">
        <v>6.8326714523436562E-5</v>
      </c>
      <c r="CJ191" s="79">
        <v>3.4755301446304465E-4</v>
      </c>
      <c r="CK191" s="79">
        <v>0.49689099896127675</v>
      </c>
      <c r="CL191" s="79">
        <v>0.63638416439798862</v>
      </c>
      <c r="CM191" s="79">
        <v>2.2662292627074476E-2</v>
      </c>
      <c r="CN191" s="79">
        <v>6.8969215051878081E-4</v>
      </c>
      <c r="CO191" s="79">
        <v>1.6798290093837807</v>
      </c>
      <c r="CP191" s="79">
        <v>0.71485467850427187</v>
      </c>
      <c r="CQ191" s="79">
        <v>3.4755301446304465E-4</v>
      </c>
      <c r="CR191" s="79">
        <v>0.55632903853441151</v>
      </c>
      <c r="CS191" s="79">
        <v>2.4530924620292265E-3</v>
      </c>
      <c r="CT191" s="79">
        <v>0.61107990060946371</v>
      </c>
      <c r="CU191" s="79">
        <v>5.2005691787069708E-2</v>
      </c>
      <c r="CV191" s="79">
        <v>0.47794278000200052</v>
      </c>
      <c r="CW191" s="79">
        <v>0.58959627029262529</v>
      </c>
      <c r="CX191" s="79">
        <v>7.2773696353434378E-2</v>
      </c>
      <c r="CY191" s="79">
        <v>1.3393134722500553E-2</v>
      </c>
      <c r="CZ191" s="79">
        <v>0.15394285120385201</v>
      </c>
      <c r="DA191" s="79">
        <v>7.119725140782461E-2</v>
      </c>
      <c r="DB191" s="79">
        <v>0.23352910083034364</v>
      </c>
      <c r="DC191" s="79">
        <v>0.22897857727085322</v>
      </c>
      <c r="DD191" s="79">
        <v>7.4822322846807898</v>
      </c>
      <c r="DE191" s="79">
        <v>2.4919772812377582E-2</v>
      </c>
      <c r="DF191" s="79">
        <v>9.0760481674748844E-2</v>
      </c>
      <c r="DG191" s="79">
        <v>3.4755301446304465E-4</v>
      </c>
      <c r="DH191" s="79">
        <v>3.6819928473859265</v>
      </c>
      <c r="DI191" s="79">
        <v>1.9347834438813749</v>
      </c>
      <c r="DJ191" s="79">
        <v>0.31396691957721995</v>
      </c>
      <c r="DK191" s="79">
        <v>1.2864630225184277</v>
      </c>
      <c r="DL191" s="79">
        <v>0.34808730564013707</v>
      </c>
      <c r="DM191" s="79">
        <v>0.12937160472294768</v>
      </c>
      <c r="DN191" s="79">
        <v>5.436644804560415E-2</v>
      </c>
      <c r="DO191" s="79">
        <v>0.99825943687807994</v>
      </c>
      <c r="DP191" s="79">
        <v>2.1941952410731673</v>
      </c>
      <c r="DQ191" s="79">
        <v>3.1546040447293817E-2</v>
      </c>
      <c r="DR191" s="79">
        <v>0.57179934821927869</v>
      </c>
      <c r="DS191" s="79">
        <v>0.23381402873523066</v>
      </c>
      <c r="DT191" s="79">
        <v>9.3227571228798906E-2</v>
      </c>
      <c r="DU191" s="79">
        <v>0.23381402873523066</v>
      </c>
      <c r="DV191" s="79">
        <v>3.4755301446304465E-4</v>
      </c>
      <c r="DW191" s="79">
        <v>0.36966122665935169</v>
      </c>
      <c r="DX191" s="79">
        <v>2.7327564004583482E-3</v>
      </c>
      <c r="DY191" s="79">
        <v>0.20829856647801329</v>
      </c>
      <c r="DZ191" s="79">
        <v>1.6099259146066492E-4</v>
      </c>
      <c r="EA191" s="79">
        <v>0.16952129492457929</v>
      </c>
      <c r="EB191" s="79">
        <v>1.2398651235367403E-4</v>
      </c>
      <c r="EC191" s="79">
        <v>3.4755301446304465E-4</v>
      </c>
      <c r="ED191" s="79">
        <v>0.50580184576905141</v>
      </c>
      <c r="EE191" s="79">
        <v>0.14824419380582071</v>
      </c>
      <c r="EF191" s="79">
        <v>0.14658767429765548</v>
      </c>
      <c r="EG191" s="79">
        <v>3.4755301446304465E-4</v>
      </c>
      <c r="EH191" s="79">
        <v>0.37546588279689286</v>
      </c>
      <c r="EI191" s="79">
        <v>2.8842018192420384E-4</v>
      </c>
      <c r="EJ191" s="79">
        <v>2.091636533469202E-3</v>
      </c>
      <c r="EK191" s="79">
        <v>0.27436667672990644</v>
      </c>
      <c r="EL191" s="79">
        <v>3.298547779180951</v>
      </c>
      <c r="EM191" s="79">
        <v>1.831039480728169E-2</v>
      </c>
      <c r="EN191" s="79">
        <v>0.26791548647225533</v>
      </c>
      <c r="EO191" s="79">
        <v>0.12699740180741451</v>
      </c>
      <c r="EP191" s="79">
        <v>3.4755301446304465E-4</v>
      </c>
      <c r="EQ191" s="79">
        <v>0.78227379737502911</v>
      </c>
      <c r="ER191" s="79">
        <v>8.8025929417365908E-2</v>
      </c>
      <c r="ES191" s="79">
        <v>7.8419821859746879E-3</v>
      </c>
      <c r="ET191" s="79">
        <v>4.8779920587757129E-3</v>
      </c>
      <c r="EU191" s="79">
        <v>4.0814548429980717E-2</v>
      </c>
      <c r="EV191" s="79">
        <v>1.2743103011885755</v>
      </c>
      <c r="EW191" s="79">
        <v>1.5424878901414429</v>
      </c>
      <c r="EX191" s="79">
        <v>1.6931913932058753E-2</v>
      </c>
      <c r="EY191" s="79">
        <v>3.4755301446304465E-4</v>
      </c>
      <c r="EZ191" s="79">
        <v>6.1917421792355761E-3</v>
      </c>
      <c r="FA191" s="79">
        <v>0.86030473462151535</v>
      </c>
      <c r="FB191" s="79">
        <v>1.1230982115591619</v>
      </c>
      <c r="FC191" s="79">
        <v>3.4755301446304465E-4</v>
      </c>
      <c r="FD191" s="79">
        <v>1.7160515917134512E-2</v>
      </c>
      <c r="FE191" s="79">
        <v>6.5562327074787596E-2</v>
      </c>
      <c r="FF191" s="79">
        <v>3.9265233743917632E-2</v>
      </c>
      <c r="FG191" s="79">
        <v>1.9692072956944178E-2</v>
      </c>
      <c r="FH191" s="79">
        <v>0.14730183256602603</v>
      </c>
      <c r="FI191" s="79">
        <v>0.21340884077262134</v>
      </c>
      <c r="FJ191" s="79">
        <v>0.2977872587857861</v>
      </c>
      <c r="FK191" s="79">
        <v>0.17917898896348408</v>
      </c>
      <c r="FL191" s="79">
        <v>1.269356504880955</v>
      </c>
      <c r="FM191" s="79">
        <v>9.3739317849846279E-2</v>
      </c>
      <c r="FN191" s="79">
        <v>1.4830323416600152E-3</v>
      </c>
      <c r="FO191" s="79">
        <v>4.2559644353093458E-2</v>
      </c>
      <c r="FP191" s="79">
        <v>2.0143760494174354E-3</v>
      </c>
      <c r="FQ191" s="79">
        <v>0.23381402873523066</v>
      </c>
      <c r="FR191" s="79">
        <v>4.3814690611565663E-2</v>
      </c>
      <c r="FS191" s="79">
        <v>1.4426626414216808</v>
      </c>
      <c r="FT191" s="79">
        <v>0.41984269668960317</v>
      </c>
      <c r="FU191" s="79">
        <v>0.63795681379207902</v>
      </c>
      <c r="FV191" s="79">
        <v>2.3762004567377148E-4</v>
      </c>
      <c r="FW191" s="79">
        <v>0.86488815450682544</v>
      </c>
      <c r="FX191" s="79">
        <v>3.4755301446304465E-4</v>
      </c>
      <c r="FY191" s="79">
        <v>0.28001998188280824</v>
      </c>
      <c r="FZ191" s="79">
        <v>0.74817117665380495</v>
      </c>
      <c r="GA191" s="79">
        <v>0.30898779848794933</v>
      </c>
      <c r="GB191" s="79">
        <v>5.4048477589624597E-3</v>
      </c>
      <c r="GC191" s="79">
        <v>0.19985335349748462</v>
      </c>
      <c r="GD191" s="79">
        <v>1.025930267129427</v>
      </c>
      <c r="GE191" s="79">
        <v>0.49592109117673278</v>
      </c>
      <c r="GF191" s="79">
        <v>0.19445618552709695</v>
      </c>
      <c r="GG191" s="79">
        <v>1.4987382386386912</v>
      </c>
      <c r="GH191" s="79">
        <v>6.8326714523436562E-5</v>
      </c>
      <c r="GI191" s="79">
        <v>6.8326714523436562E-5</v>
      </c>
      <c r="GJ191" s="79">
        <v>0.28001998188280824</v>
      </c>
      <c r="GK191" s="79">
        <v>6.8326714523436562E-5</v>
      </c>
      <c r="GL191" s="79">
        <v>5.2600627588805481E-2</v>
      </c>
      <c r="GM191" s="79">
        <v>5.5261918636260897E-3</v>
      </c>
      <c r="GN191" s="79">
        <v>4.4689542147498904E-3</v>
      </c>
      <c r="GO191" s="79">
        <v>2.1862990234463739E-2</v>
      </c>
      <c r="GP191" s="79">
        <v>2.2578201298900105</v>
      </c>
      <c r="GQ191" s="79">
        <v>0.57996154752975182</v>
      </c>
      <c r="GR191" s="79">
        <v>1.2016788703918764</v>
      </c>
      <c r="GS191" s="79">
        <v>4.9644507662322517E-3</v>
      </c>
      <c r="GT191" s="79">
        <v>0.94279053140728686</v>
      </c>
      <c r="GU191" s="79">
        <v>0.39536195659857321</v>
      </c>
      <c r="GV191" s="79">
        <v>0.41238464856274298</v>
      </c>
      <c r="GW191" s="79">
        <v>1.4881867145814491E-5</v>
      </c>
      <c r="GX191" s="79">
        <v>0.14342352296844549</v>
      </c>
      <c r="GY191" s="79">
        <v>0.15467677958325851</v>
      </c>
      <c r="GZ191" s="79">
        <v>9.7712723624729048E-2</v>
      </c>
      <c r="HA191" s="79">
        <v>0.4483294963454405</v>
      </c>
      <c r="HB191" s="79">
        <v>6.8326714523436562E-5</v>
      </c>
      <c r="HC191" s="79">
        <v>3.1676133865026809E-2</v>
      </c>
      <c r="HD191" s="79">
        <v>3.6423160434231501E-2</v>
      </c>
      <c r="HE191" s="79">
        <v>0.27786382578373342</v>
      </c>
      <c r="HF191" s="79">
        <v>6.6253925813138261</v>
      </c>
      <c r="HG191" s="79">
        <v>0.30038354180784099</v>
      </c>
      <c r="HH191" s="79">
        <v>3.8301790107480387E-3</v>
      </c>
      <c r="HI191" s="79">
        <v>1.8060355083203194E-2</v>
      </c>
      <c r="HJ191" s="79">
        <v>0.22925024247938308</v>
      </c>
      <c r="HK191" s="79">
        <v>8.0575524627632248E-4</v>
      </c>
      <c r="HL191" s="79">
        <v>0.37477446372575102</v>
      </c>
      <c r="HM191" s="79">
        <v>1.7448823470435213</v>
      </c>
      <c r="HN191" s="79">
        <v>6.8326714523436562E-5</v>
      </c>
      <c r="HO191" s="79">
        <v>1.8880643962916379</v>
      </c>
      <c r="HP191" s="79">
        <v>8.1308995151251473</v>
      </c>
      <c r="HQ191" s="79">
        <v>1.259328504775366E-2</v>
      </c>
      <c r="HR191" s="79">
        <v>0.11386673600621697</v>
      </c>
      <c r="HS191" s="80" t="str">
        <f t="shared" si="2"/>
        <v>Water Pollution_Dicamba_Unspecified_Health_N/A for WP Interim Methodology</v>
      </c>
    </row>
    <row r="192" spans="2:227">
      <c r="B192" s="65" t="s">
        <v>9</v>
      </c>
      <c r="C192" s="65" t="s">
        <v>457</v>
      </c>
      <c r="D192" s="65" t="s">
        <v>394</v>
      </c>
      <c r="E192" s="65" t="s">
        <v>395</v>
      </c>
      <c r="F192" s="65" t="s">
        <v>390</v>
      </c>
      <c r="G192" s="65" t="s">
        <v>391</v>
      </c>
      <c r="H192" s="41"/>
      <c r="I192" s="79">
        <v>0.7214745568970794</v>
      </c>
      <c r="J192" s="79">
        <v>3.9186257551353069E-2</v>
      </c>
      <c r="K192" s="79">
        <v>1.7623671714510201</v>
      </c>
      <c r="L192" s="79">
        <v>1.9820334259209361E-2</v>
      </c>
      <c r="M192" s="79">
        <v>0.11285232203590674</v>
      </c>
      <c r="N192" s="79">
        <v>0.79376254228115839</v>
      </c>
      <c r="O192" s="79">
        <v>0.23338573142797883</v>
      </c>
      <c r="P192" s="79">
        <v>3.5702176904779406E-2</v>
      </c>
      <c r="Q192" s="79">
        <v>3.3299159050607138E-2</v>
      </c>
      <c r="R192" s="79">
        <v>0.23338573142797883</v>
      </c>
      <c r="S192" s="79">
        <v>1.3303985486268833E-2</v>
      </c>
      <c r="T192" s="79">
        <v>5.5612809690664226E-2</v>
      </c>
      <c r="U192" s="79">
        <v>0.18810557010155776</v>
      </c>
      <c r="V192" s="79">
        <v>0.23338573142797883</v>
      </c>
      <c r="W192" s="79">
        <v>1.5583070415700122</v>
      </c>
      <c r="X192" s="79">
        <v>0.84088774254353682</v>
      </c>
      <c r="Y192" s="79">
        <v>0.23338573142797883</v>
      </c>
      <c r="Z192" s="79">
        <v>0.52508182744565879</v>
      </c>
      <c r="AA192" s="79">
        <v>0.47171909620026942</v>
      </c>
      <c r="AB192" s="79">
        <v>4.0493756277983059E-2</v>
      </c>
      <c r="AC192" s="79">
        <v>0.24448917605611964</v>
      </c>
      <c r="AD192" s="79">
        <v>1.1098451949675873E-2</v>
      </c>
      <c r="AE192" s="79">
        <v>0.24359691640977324</v>
      </c>
      <c r="AF192" s="79">
        <v>1.8764974861171062E-2</v>
      </c>
      <c r="AG192" s="79">
        <v>1.0213406643570166</v>
      </c>
      <c r="AH192" s="79">
        <v>2.2306522507015081E-2</v>
      </c>
      <c r="AI192" s="79">
        <v>6.7994714136435208E-2</v>
      </c>
      <c r="AJ192" s="79">
        <v>0.23338573142797883</v>
      </c>
      <c r="AK192" s="79">
        <v>0.53863965372492006</v>
      </c>
      <c r="AL192" s="79">
        <v>0.16731952351215118</v>
      </c>
      <c r="AM192" s="79">
        <v>1.3249021467505611</v>
      </c>
      <c r="AN192" s="79">
        <v>1.6426539194692065E-2</v>
      </c>
      <c r="AO192" s="79">
        <v>0.38868198152592537</v>
      </c>
      <c r="AP192" s="79">
        <v>9.1404702207536187E-2</v>
      </c>
      <c r="AQ192" s="79">
        <v>0.17898902801491429</v>
      </c>
      <c r="AR192" s="79">
        <v>1.0703515169458873E-2</v>
      </c>
      <c r="AS192" s="79">
        <v>0.23338573142797883</v>
      </c>
      <c r="AT192" s="79">
        <v>0.2262024155083654</v>
      </c>
      <c r="AU192" s="79">
        <v>5.3673505131962909E-2</v>
      </c>
      <c r="AV192" s="79">
        <v>0.11285232203590674</v>
      </c>
      <c r="AW192" s="79">
        <v>1.9592475875487798E-2</v>
      </c>
      <c r="AX192" s="79">
        <v>0.25450013797835597</v>
      </c>
      <c r="AY192" s="79">
        <v>2.6603882468770969E-2</v>
      </c>
      <c r="AZ192" s="79">
        <v>0.38868198152592537</v>
      </c>
      <c r="BA192" s="79">
        <v>2.2691448368914888E-2</v>
      </c>
      <c r="BB192" s="79">
        <v>0.34874779144056273</v>
      </c>
      <c r="BC192" s="79">
        <v>0.16090159610558269</v>
      </c>
      <c r="BD192" s="79">
        <v>0.22380266150031439</v>
      </c>
      <c r="BE192" s="79">
        <v>0.19955988943817585</v>
      </c>
      <c r="BF192" s="79">
        <v>1.4804523471183622</v>
      </c>
      <c r="BG192" s="79">
        <v>0.23338573142797883</v>
      </c>
      <c r="BH192" s="79">
        <v>0.20396462843720947</v>
      </c>
      <c r="BI192" s="79">
        <v>9.5512331055737892E-2</v>
      </c>
      <c r="BJ192" s="79">
        <v>0.10030121184325456</v>
      </c>
      <c r="BK192" s="79">
        <v>0.14425719134362308</v>
      </c>
      <c r="BL192" s="79">
        <v>0.23338573142797883</v>
      </c>
      <c r="BM192" s="79">
        <v>0.38187685292597173</v>
      </c>
      <c r="BN192" s="79">
        <v>5.7084888547677737E-2</v>
      </c>
      <c r="BO192" s="79">
        <v>0.31315482921864979</v>
      </c>
      <c r="BP192" s="79">
        <v>0.28987920842749465</v>
      </c>
      <c r="BQ192" s="79">
        <v>0.66972261783831988</v>
      </c>
      <c r="BR192" s="79">
        <v>2.0611956522743209</v>
      </c>
      <c r="BS192" s="79">
        <v>2.4945989528381368E-2</v>
      </c>
      <c r="BT192" s="79">
        <v>0.38868198152592537</v>
      </c>
      <c r="BU192" s="79">
        <v>0.49519003351147806</v>
      </c>
      <c r="BV192" s="79">
        <v>0.20396462843720947</v>
      </c>
      <c r="BW192" s="79">
        <v>1.9820334259209361E-2</v>
      </c>
      <c r="BX192" s="79">
        <v>2.1699697369458062E-2</v>
      </c>
      <c r="BY192" s="79">
        <v>0.24865827957793285</v>
      </c>
      <c r="BZ192" s="79">
        <v>1.9820334259209361E-2</v>
      </c>
      <c r="CA192" s="79">
        <v>1.5045344502702215E-2</v>
      </c>
      <c r="CB192" s="79">
        <v>0.38868198152592537</v>
      </c>
      <c r="CC192" s="79">
        <v>0.85365505609280123</v>
      </c>
      <c r="CD192" s="79">
        <v>0.13451433358803061</v>
      </c>
      <c r="CE192" s="79">
        <v>0.11988930315635804</v>
      </c>
      <c r="CF192" s="79">
        <v>0.11285232203590674</v>
      </c>
      <c r="CG192" s="79">
        <v>9.548783827159861E-2</v>
      </c>
      <c r="CH192" s="79">
        <v>4.1556581844276247E-3</v>
      </c>
      <c r="CI192" s="79">
        <v>0.23338573142797883</v>
      </c>
      <c r="CJ192" s="79">
        <v>0.53863965372492006</v>
      </c>
      <c r="CK192" s="79">
        <v>0.34366380163728044</v>
      </c>
      <c r="CL192" s="79">
        <v>0.97235771870178389</v>
      </c>
      <c r="CM192" s="79">
        <v>2.6403452258676938E-2</v>
      </c>
      <c r="CN192" s="79">
        <v>1.3101137987695336E-2</v>
      </c>
      <c r="CO192" s="79">
        <v>1.6780592658873004</v>
      </c>
      <c r="CP192" s="79">
        <v>0.28080177237683834</v>
      </c>
      <c r="CQ192" s="79">
        <v>0.53863965372492006</v>
      </c>
      <c r="CR192" s="79">
        <v>0.17486374503065927</v>
      </c>
      <c r="CS192" s="79">
        <v>1.4274486401784078E-2</v>
      </c>
      <c r="CT192" s="79">
        <v>0.35302258559458499</v>
      </c>
      <c r="CU192" s="79">
        <v>4.6922117872581492E-2</v>
      </c>
      <c r="CV192" s="79">
        <v>0.17469175956401839</v>
      </c>
      <c r="CW192" s="79">
        <v>0.21238325193641622</v>
      </c>
      <c r="CX192" s="79">
        <v>5.4534785134190022E-2</v>
      </c>
      <c r="CY192" s="79">
        <v>0.11285232203590674</v>
      </c>
      <c r="CZ192" s="79">
        <v>0.16002788577887667</v>
      </c>
      <c r="DA192" s="79">
        <v>6.9814265324938674E-2</v>
      </c>
      <c r="DB192" s="79">
        <v>0.23338573142797883</v>
      </c>
      <c r="DC192" s="79">
        <v>0.26375857181621482</v>
      </c>
      <c r="DD192" s="79">
        <v>0.96824469741134933</v>
      </c>
      <c r="DE192" s="79">
        <v>2.7752125223268351E-2</v>
      </c>
      <c r="DF192" s="79">
        <v>9.3597193517174826E-2</v>
      </c>
      <c r="DG192" s="79">
        <v>0.53863965372492006</v>
      </c>
      <c r="DH192" s="79">
        <v>3.5649145249772838</v>
      </c>
      <c r="DI192" s="79">
        <v>1.2384258050493238</v>
      </c>
      <c r="DJ192" s="79">
        <v>0.20396462843720947</v>
      </c>
      <c r="DK192" s="79">
        <v>1.5583070415700122</v>
      </c>
      <c r="DL192" s="79">
        <v>7.4748062626917827E-2</v>
      </c>
      <c r="DM192" s="79">
        <v>6.8732262449785364E-2</v>
      </c>
      <c r="DN192" s="79">
        <v>3.7249139915965387E-2</v>
      </c>
      <c r="DO192" s="79">
        <v>1.5583070415700122</v>
      </c>
      <c r="DP192" s="79">
        <v>2.634217606031473</v>
      </c>
      <c r="DQ192" s="79">
        <v>2.95169283935761E-2</v>
      </c>
      <c r="DR192" s="79">
        <v>0.41330076200062388</v>
      </c>
      <c r="DS192" s="79">
        <v>0.11285232203590674</v>
      </c>
      <c r="DT192" s="79">
        <v>6.1559220221778545E-2</v>
      </c>
      <c r="DU192" s="79">
        <v>0.11285232203590674</v>
      </c>
      <c r="DV192" s="79">
        <v>0.53863965372492006</v>
      </c>
      <c r="DW192" s="79">
        <v>0.18582952555272653</v>
      </c>
      <c r="DX192" s="79">
        <v>9.9173886961100195E-3</v>
      </c>
      <c r="DY192" s="79">
        <v>0.26013941064152563</v>
      </c>
      <c r="DZ192" s="79">
        <v>0.5581143450734114</v>
      </c>
      <c r="EA192" s="79">
        <v>6.7550912963851323E-2</v>
      </c>
      <c r="EB192" s="79">
        <v>1.5583070415700122</v>
      </c>
      <c r="EC192" s="79">
        <v>0.53863965372492006</v>
      </c>
      <c r="ED192" s="79">
        <v>0.38690927752564302</v>
      </c>
      <c r="EE192" s="79">
        <v>0.38868198152592537</v>
      </c>
      <c r="EF192" s="79">
        <v>7.8879777317077904E-2</v>
      </c>
      <c r="EG192" s="79">
        <v>0.53863965372492006</v>
      </c>
      <c r="EH192" s="79">
        <v>0.12579149886049149</v>
      </c>
      <c r="EI192" s="79">
        <v>0.11285232203590674</v>
      </c>
      <c r="EJ192" s="79">
        <v>7.5509310397602475E-3</v>
      </c>
      <c r="EK192" s="79">
        <v>0.20396462843720947</v>
      </c>
      <c r="EL192" s="79">
        <v>3.0135766627080338</v>
      </c>
      <c r="EM192" s="79">
        <v>2.8281043727009549E-2</v>
      </c>
      <c r="EN192" s="79">
        <v>0.12271725717126541</v>
      </c>
      <c r="EO192" s="79">
        <v>0.14845288620437727</v>
      </c>
      <c r="EP192" s="79">
        <v>0.53863965372492006</v>
      </c>
      <c r="EQ192" s="79">
        <v>0.33995972878002212</v>
      </c>
      <c r="ER192" s="79">
        <v>5.9663519519038338E-2</v>
      </c>
      <c r="ES192" s="79">
        <v>1.9820334259209361E-2</v>
      </c>
      <c r="ET192" s="79">
        <v>1.7910098433932067E-2</v>
      </c>
      <c r="EU192" s="79">
        <v>3.1500660798946242E-2</v>
      </c>
      <c r="EV192" s="79">
        <v>0.37066808746806601</v>
      </c>
      <c r="EW192" s="79">
        <v>0.65643056622317808</v>
      </c>
      <c r="EX192" s="79">
        <v>2.4679648941766504E-2</v>
      </c>
      <c r="EY192" s="79">
        <v>0.53863965372492006</v>
      </c>
      <c r="EZ192" s="79">
        <v>1.5350926090713755E-2</v>
      </c>
      <c r="FA192" s="79">
        <v>0.98664809974419176</v>
      </c>
      <c r="FB192" s="79">
        <v>0.59066318412611873</v>
      </c>
      <c r="FC192" s="79">
        <v>0.53863965372492006</v>
      </c>
      <c r="FD192" s="79">
        <v>2.4454858104064045E-2</v>
      </c>
      <c r="FE192" s="79">
        <v>3.9371383776809488E-2</v>
      </c>
      <c r="FF192" s="79">
        <v>3.3304157702738688E-2</v>
      </c>
      <c r="FG192" s="79">
        <v>3.149545878665487E-2</v>
      </c>
      <c r="FH192" s="79">
        <v>0.29672346549788309</v>
      </c>
      <c r="FI192" s="79">
        <v>9.9040523750341669E-2</v>
      </c>
      <c r="FJ192" s="79">
        <v>0.20609785309454676</v>
      </c>
      <c r="FK192" s="79">
        <v>0.23338573142797883</v>
      </c>
      <c r="FL192" s="79">
        <v>1.5583070415700122</v>
      </c>
      <c r="FM192" s="79">
        <v>6.7694751312574519E-2</v>
      </c>
      <c r="FN192" s="79">
        <v>4.4356962897216159E-3</v>
      </c>
      <c r="FO192" s="79">
        <v>6.9143077234380984E-2</v>
      </c>
      <c r="FP192" s="79">
        <v>1.9820334259209361E-2</v>
      </c>
      <c r="FQ192" s="79">
        <v>0.11285232203590674</v>
      </c>
      <c r="FR192" s="79">
        <v>0.38868198152592537</v>
      </c>
      <c r="FS192" s="79">
        <v>1.0580861263900898</v>
      </c>
      <c r="FT192" s="79">
        <v>0.17031431807329289</v>
      </c>
      <c r="FU192" s="79">
        <v>0.28921924502814744</v>
      </c>
      <c r="FV192" s="79">
        <v>0.38868198152592537</v>
      </c>
      <c r="FW192" s="79">
        <v>1.0328359283254065</v>
      </c>
      <c r="FX192" s="79">
        <v>0.53863965372492006</v>
      </c>
      <c r="FY192" s="79">
        <v>0.23338573142797883</v>
      </c>
      <c r="FZ192" s="79">
        <v>0.58384198342044047</v>
      </c>
      <c r="GA192" s="79">
        <v>0.16403945036664219</v>
      </c>
      <c r="GB192" s="79">
        <v>2.8246918857427181E-2</v>
      </c>
      <c r="GC192" s="79">
        <v>7.9867662260745043E-2</v>
      </c>
      <c r="GD192" s="79">
        <v>1.3822661890661023</v>
      </c>
      <c r="GE192" s="79">
        <v>0.38868198152592537</v>
      </c>
      <c r="GF192" s="79">
        <v>0.11283693499472917</v>
      </c>
      <c r="GG192" s="79">
        <v>0.8171957011627653</v>
      </c>
      <c r="GH192" s="79">
        <v>0.23338573142797883</v>
      </c>
      <c r="GI192" s="79">
        <v>0.23338573142797883</v>
      </c>
      <c r="GJ192" s="79">
        <v>0.23338573142797883</v>
      </c>
      <c r="GK192" s="79">
        <v>0.23338573142797883</v>
      </c>
      <c r="GL192" s="79">
        <v>3.9185679410915331E-2</v>
      </c>
      <c r="GM192" s="79">
        <v>1.1919380065167004E-2</v>
      </c>
      <c r="GN192" s="79">
        <v>1.8915673664845825E-2</v>
      </c>
      <c r="GO192" s="79">
        <v>3.8620204204260253E-2</v>
      </c>
      <c r="GP192" s="79">
        <v>0.68598934156740055</v>
      </c>
      <c r="GQ192" s="79">
        <v>0.53863965372492006</v>
      </c>
      <c r="GR192" s="79">
        <v>0.49472655596041643</v>
      </c>
      <c r="GS192" s="79">
        <v>1.2796823186592747E-2</v>
      </c>
      <c r="GT192" s="79">
        <v>0.49879746906835054</v>
      </c>
      <c r="GU192" s="79">
        <v>0.53863965372492006</v>
      </c>
      <c r="GV192" s="79">
        <v>0.15851857358887947</v>
      </c>
      <c r="GW192" s="79">
        <v>1.9820334259209361E-2</v>
      </c>
      <c r="GX192" s="79">
        <v>0.23338573142797883</v>
      </c>
      <c r="GY192" s="79">
        <v>8.011662170818859E-2</v>
      </c>
      <c r="GZ192" s="79">
        <v>0.10977539165510028</v>
      </c>
      <c r="HA192" s="79">
        <v>0.100606195605149</v>
      </c>
      <c r="HB192" s="79">
        <v>0.23338573142797883</v>
      </c>
      <c r="HC192" s="79">
        <v>1.9820334259209361E-2</v>
      </c>
      <c r="HD192" s="79">
        <v>5.8400010976030911E-2</v>
      </c>
      <c r="HE192" s="79">
        <v>0.11509951903543243</v>
      </c>
      <c r="HF192" s="79">
        <v>5.4597806092261489</v>
      </c>
      <c r="HG192" s="79">
        <v>0.1830230758758514</v>
      </c>
      <c r="HH192" s="79">
        <v>1.8436182495141121E-2</v>
      </c>
      <c r="HI192" s="79">
        <v>2.7958947102054137E-2</v>
      </c>
      <c r="HJ192" s="79">
        <v>0.11635736502922128</v>
      </c>
      <c r="HK192" s="79">
        <v>1.9820334259209361E-2</v>
      </c>
      <c r="HL192" s="79">
        <v>0.23338573142797883</v>
      </c>
      <c r="HM192" s="79">
        <v>0.78699711260220562</v>
      </c>
      <c r="HN192" s="79">
        <v>0.23338573142797883</v>
      </c>
      <c r="HO192" s="79">
        <v>1.5583070415700122</v>
      </c>
      <c r="HP192" s="79">
        <v>7.9419806135015536</v>
      </c>
      <c r="HQ192" s="79">
        <v>1.9345334978238031E-2</v>
      </c>
      <c r="HR192" s="79">
        <v>9.7436348635020723E-2</v>
      </c>
      <c r="HS192" s="80" t="str">
        <f t="shared" si="2"/>
        <v>Water Pollution_dichloromethane/methylenechloride (CH2Cl2) _Freshwater_Health_N/A for WP Interim Methodology</v>
      </c>
    </row>
    <row r="193" spans="2:227">
      <c r="B193" s="65" t="s">
        <v>9</v>
      </c>
      <c r="C193" s="65" t="s">
        <v>457</v>
      </c>
      <c r="D193" s="65" t="s">
        <v>396</v>
      </c>
      <c r="E193" s="65" t="s">
        <v>395</v>
      </c>
      <c r="F193" s="65" t="s">
        <v>390</v>
      </c>
      <c r="G193" s="65" t="s">
        <v>391</v>
      </c>
      <c r="H193" s="41"/>
      <c r="I193" s="79">
        <v>1.3663854147506038E-2</v>
      </c>
      <c r="J193" s="79">
        <v>5.4492073046624422E-3</v>
      </c>
      <c r="K193" s="79">
        <v>9.2878210050326565E-3</v>
      </c>
      <c r="L193" s="79">
        <v>2.3726921186666052E-3</v>
      </c>
      <c r="M193" s="79">
        <v>7.5601523245961283E-3</v>
      </c>
      <c r="N193" s="79">
        <v>1.52904939435945E-2</v>
      </c>
      <c r="O193" s="79">
        <v>5.5081108374077205E-3</v>
      </c>
      <c r="P193" s="79">
        <v>5.8178009424623327E-3</v>
      </c>
      <c r="Q193" s="79">
        <v>8.7311623601258326E-3</v>
      </c>
      <c r="R193" s="79">
        <v>5.5081108374077205E-3</v>
      </c>
      <c r="S193" s="79">
        <v>2.7900659706672653E-3</v>
      </c>
      <c r="T193" s="79">
        <v>9.7143406633557906E-3</v>
      </c>
      <c r="U193" s="79">
        <v>6.2559398424530998E-3</v>
      </c>
      <c r="V193" s="79">
        <v>5.5081108374077205E-3</v>
      </c>
      <c r="W193" s="79">
        <v>9.8201976529938007E-3</v>
      </c>
      <c r="X193" s="79">
        <v>6.3404521718492812E-2</v>
      </c>
      <c r="Y193" s="79">
        <v>5.5081108374077205E-3</v>
      </c>
      <c r="Z193" s="79">
        <v>9.8629959050647344E-3</v>
      </c>
      <c r="AA193" s="79">
        <v>1.2943549639491654E-2</v>
      </c>
      <c r="AB193" s="79">
        <v>3.4621172916602435E-3</v>
      </c>
      <c r="AC193" s="79">
        <v>9.4102355326213978E-3</v>
      </c>
      <c r="AD193" s="79">
        <v>4.5693673178353565E-3</v>
      </c>
      <c r="AE193" s="79">
        <v>9.8483043429953322E-3</v>
      </c>
      <c r="AF193" s="79">
        <v>4.7853172405122549E-3</v>
      </c>
      <c r="AG193" s="79">
        <v>1.7511374550729819E-2</v>
      </c>
      <c r="AH193" s="79">
        <v>5.6917550689023809E-3</v>
      </c>
      <c r="AI193" s="79">
        <v>6.8617259039329814E-3</v>
      </c>
      <c r="AJ193" s="79">
        <v>5.5081108374077205E-3</v>
      </c>
      <c r="AK193" s="79">
        <v>1.1205072164944502E-2</v>
      </c>
      <c r="AL193" s="79">
        <v>7.3916866442541133E-3</v>
      </c>
      <c r="AM193" s="79">
        <v>2.1843242366014766E-2</v>
      </c>
      <c r="AN193" s="79">
        <v>2.033364501833439E-2</v>
      </c>
      <c r="AO193" s="79">
        <v>1.2022300686455129E-2</v>
      </c>
      <c r="AP193" s="79">
        <v>7.7715698001643886E-3</v>
      </c>
      <c r="AQ193" s="79">
        <v>1.200298658178537E-2</v>
      </c>
      <c r="AR193" s="79">
        <v>3.5931552324012868E-3</v>
      </c>
      <c r="AS193" s="79">
        <v>5.5081108374077205E-3</v>
      </c>
      <c r="AT193" s="79">
        <v>1.1536013516936824E-2</v>
      </c>
      <c r="AU193" s="79">
        <v>6.7626487662588251E-3</v>
      </c>
      <c r="AV193" s="79">
        <v>7.5601523245961283E-3</v>
      </c>
      <c r="AW193" s="79">
        <v>4.1140247683494665E-3</v>
      </c>
      <c r="AX193" s="79">
        <v>3.537119361119509E-2</v>
      </c>
      <c r="AY193" s="79">
        <v>4.6503347319652132E-3</v>
      </c>
      <c r="AZ193" s="79">
        <v>1.2022300686455129E-2</v>
      </c>
      <c r="BA193" s="79">
        <v>1.2445642447346887E-2</v>
      </c>
      <c r="BB193" s="79">
        <v>1.6857050722866355E-2</v>
      </c>
      <c r="BC193" s="79">
        <v>4.1816485657901322E-3</v>
      </c>
      <c r="BD193" s="79">
        <v>1.1911514931193214E-2</v>
      </c>
      <c r="BE193" s="79">
        <v>4.4379574840943828E-3</v>
      </c>
      <c r="BF193" s="79">
        <v>6.0432135687867733E-3</v>
      </c>
      <c r="BG193" s="79">
        <v>5.5081108374077205E-3</v>
      </c>
      <c r="BH193" s="79">
        <v>8.3748421377362881E-3</v>
      </c>
      <c r="BI193" s="79">
        <v>9.7032472544739869E-3</v>
      </c>
      <c r="BJ193" s="79">
        <v>5.6004500263895467E-3</v>
      </c>
      <c r="BK193" s="79">
        <v>4.9491571710893372E-3</v>
      </c>
      <c r="BL193" s="79">
        <v>5.5081108374077205E-3</v>
      </c>
      <c r="BM193" s="79">
        <v>6.0751609155660262E-3</v>
      </c>
      <c r="BN193" s="79">
        <v>4.4016974192865573E-3</v>
      </c>
      <c r="BO193" s="79">
        <v>1.33658452380976E-2</v>
      </c>
      <c r="BP193" s="79">
        <v>7.0051786888499536E-3</v>
      </c>
      <c r="BQ193" s="79">
        <v>9.8123520661057059E-3</v>
      </c>
      <c r="BR193" s="79">
        <v>6.4889347573461329E-3</v>
      </c>
      <c r="BS193" s="79">
        <v>4.7256620432197067E-3</v>
      </c>
      <c r="BT193" s="79">
        <v>1.2022300686455129E-2</v>
      </c>
      <c r="BU193" s="79">
        <v>2.1492153275231601E-2</v>
      </c>
      <c r="BV193" s="79">
        <v>8.3748421377362881E-3</v>
      </c>
      <c r="BW193" s="79">
        <v>2.3726921186666052E-3</v>
      </c>
      <c r="BX193" s="79">
        <v>5.2238388106806057E-3</v>
      </c>
      <c r="BY193" s="79">
        <v>9.9153832688524141E-3</v>
      </c>
      <c r="BZ193" s="79">
        <v>2.3726921186666052E-3</v>
      </c>
      <c r="CA193" s="79">
        <v>2.8604693547537594E-3</v>
      </c>
      <c r="CB193" s="79">
        <v>1.2022300686455129E-2</v>
      </c>
      <c r="CC193" s="79">
        <v>8.9453537128680091E-3</v>
      </c>
      <c r="CD193" s="79">
        <v>1.2131827277328977E-2</v>
      </c>
      <c r="CE193" s="79">
        <v>1.2012281839514204E-2</v>
      </c>
      <c r="CF193" s="79">
        <v>7.5601523245961283E-3</v>
      </c>
      <c r="CG193" s="79">
        <v>4.9243561097105284E-3</v>
      </c>
      <c r="CH193" s="79">
        <v>2.7466046509175973E-3</v>
      </c>
      <c r="CI193" s="79">
        <v>5.5081108374077205E-3</v>
      </c>
      <c r="CJ193" s="79">
        <v>1.1205072164944502E-2</v>
      </c>
      <c r="CK193" s="79">
        <v>1.2491385490984603E-2</v>
      </c>
      <c r="CL193" s="79">
        <v>2.6389208332835392E-2</v>
      </c>
      <c r="CM193" s="79">
        <v>4.4012795571041624E-3</v>
      </c>
      <c r="CN193" s="79">
        <v>3.4632931263302771E-3</v>
      </c>
      <c r="CO193" s="79">
        <v>6.3359954249051099E-3</v>
      </c>
      <c r="CP193" s="79">
        <v>6.9184752498415575E-3</v>
      </c>
      <c r="CQ193" s="79">
        <v>1.1205072164944502E-2</v>
      </c>
      <c r="CR193" s="79">
        <v>1.0314470875858017E-2</v>
      </c>
      <c r="CS193" s="79">
        <v>3.4916610095705068E-3</v>
      </c>
      <c r="CT193" s="79">
        <v>4.8403632958967505E-2</v>
      </c>
      <c r="CU193" s="79">
        <v>2.8323321030292864E-3</v>
      </c>
      <c r="CV193" s="79">
        <v>1.1731583518230785E-2</v>
      </c>
      <c r="CW193" s="79">
        <v>1.6775088269167172E-2</v>
      </c>
      <c r="CX193" s="79">
        <v>4.732206756070282E-3</v>
      </c>
      <c r="CY193" s="79">
        <v>7.5601523245961283E-3</v>
      </c>
      <c r="CZ193" s="79">
        <v>7.6338317322690741E-3</v>
      </c>
      <c r="DA193" s="79">
        <v>6.5103374850801364E-3</v>
      </c>
      <c r="DB193" s="79">
        <v>5.5081108374077205E-3</v>
      </c>
      <c r="DC193" s="79">
        <v>4.2328235770512056E-3</v>
      </c>
      <c r="DD193" s="79">
        <v>9.4036323847763552E-3</v>
      </c>
      <c r="DE193" s="79">
        <v>5.2829645811930384E-3</v>
      </c>
      <c r="DF193" s="79">
        <v>1.0022085098063141E-2</v>
      </c>
      <c r="DG193" s="79">
        <v>1.1205072164944502E-2</v>
      </c>
      <c r="DH193" s="79">
        <v>2.03172754899704E-2</v>
      </c>
      <c r="DI193" s="79">
        <v>1.5879634758238986E-2</v>
      </c>
      <c r="DJ193" s="79">
        <v>8.3748421377362881E-3</v>
      </c>
      <c r="DK193" s="79">
        <v>9.8201976529938007E-3</v>
      </c>
      <c r="DL193" s="79">
        <v>8.2038364691686648E-3</v>
      </c>
      <c r="DM193" s="79">
        <v>7.5911307279416269E-3</v>
      </c>
      <c r="DN193" s="79">
        <v>5.1207046913862566E-3</v>
      </c>
      <c r="DO193" s="79">
        <v>9.8201976529938007E-3</v>
      </c>
      <c r="DP193" s="79">
        <v>1.3000729713315014E-2</v>
      </c>
      <c r="DQ193" s="79">
        <v>4.4878334881026738E-3</v>
      </c>
      <c r="DR193" s="79">
        <v>5.0479348608399128E-3</v>
      </c>
      <c r="DS193" s="79">
        <v>7.5601523245961283E-3</v>
      </c>
      <c r="DT193" s="79">
        <v>6.4857163481884797E-3</v>
      </c>
      <c r="DU193" s="79">
        <v>7.5601523245961283E-3</v>
      </c>
      <c r="DV193" s="79">
        <v>1.1205072164944502E-2</v>
      </c>
      <c r="DW193" s="79">
        <v>6.166497660960139E-3</v>
      </c>
      <c r="DX193" s="79">
        <v>1.3270349089515552E-2</v>
      </c>
      <c r="DY193" s="79">
        <v>1.0557054557352608E-2</v>
      </c>
      <c r="DZ193" s="79">
        <v>3.5343659126112641E-2</v>
      </c>
      <c r="EA193" s="79">
        <v>6.3811372640432233E-3</v>
      </c>
      <c r="EB193" s="79">
        <v>9.8201976529938007E-3</v>
      </c>
      <c r="EC193" s="79">
        <v>1.1205072164944502E-2</v>
      </c>
      <c r="ED193" s="79">
        <v>5.1164600762454195E-3</v>
      </c>
      <c r="EE193" s="79">
        <v>1.2022300686455129E-2</v>
      </c>
      <c r="EF193" s="79">
        <v>9.4458820342672844E-3</v>
      </c>
      <c r="EG193" s="79">
        <v>1.1205072164944502E-2</v>
      </c>
      <c r="EH193" s="79">
        <v>6.7090247268725431E-3</v>
      </c>
      <c r="EI193" s="79">
        <v>7.5601523245961283E-3</v>
      </c>
      <c r="EJ193" s="79">
        <v>4.5172724551202342E-3</v>
      </c>
      <c r="EK193" s="79">
        <v>8.3748421377362881E-3</v>
      </c>
      <c r="EL193" s="79">
        <v>1.297944731732692E-2</v>
      </c>
      <c r="EM193" s="79">
        <v>6.1006725282718444E-3</v>
      </c>
      <c r="EN193" s="79">
        <v>9.9333196462811427E-3</v>
      </c>
      <c r="EO193" s="79">
        <v>4.65600894812963E-3</v>
      </c>
      <c r="EP193" s="79">
        <v>1.1205072164944502E-2</v>
      </c>
      <c r="EQ193" s="79">
        <v>2.8116389136108165E-2</v>
      </c>
      <c r="ER193" s="79">
        <v>9.510942681342005E-3</v>
      </c>
      <c r="ES193" s="79">
        <v>2.3726921186666052E-3</v>
      </c>
      <c r="ET193" s="79">
        <v>2.69874576655236E-3</v>
      </c>
      <c r="EU193" s="79">
        <v>3.9567181469989561E-3</v>
      </c>
      <c r="EV193" s="79">
        <v>9.9708877177045498E-3</v>
      </c>
      <c r="EW193" s="79">
        <v>4.3132339348699325E-2</v>
      </c>
      <c r="EX193" s="79">
        <v>7.672197778677824E-3</v>
      </c>
      <c r="EY193" s="79">
        <v>1.1205072164944502E-2</v>
      </c>
      <c r="EZ193" s="79">
        <v>3.3070086287716491E-3</v>
      </c>
      <c r="FA193" s="79">
        <v>5.054774928642947E-3</v>
      </c>
      <c r="FB193" s="79">
        <v>7.26531941776484E-2</v>
      </c>
      <c r="FC193" s="79">
        <v>1.1205072164944502E-2</v>
      </c>
      <c r="FD193" s="79">
        <v>2.7926035762764834E-3</v>
      </c>
      <c r="FE193" s="79">
        <v>2.5439628928032292E-3</v>
      </c>
      <c r="FF193" s="79">
        <v>5.6617013088103478E-3</v>
      </c>
      <c r="FG193" s="79">
        <v>5.4176049680333335E-3</v>
      </c>
      <c r="FH193" s="79">
        <v>2.5975005144102115E-3</v>
      </c>
      <c r="FI193" s="79">
        <v>1.1184794350310849E-2</v>
      </c>
      <c r="FJ193" s="79">
        <v>6.1359740528908434E-3</v>
      </c>
      <c r="FK193" s="79">
        <v>5.5081108374077205E-3</v>
      </c>
      <c r="FL193" s="79">
        <v>9.8201976529938007E-3</v>
      </c>
      <c r="FM193" s="79">
        <v>1.0807851582491966E-2</v>
      </c>
      <c r="FN193" s="79">
        <v>4.5258490502548846E-3</v>
      </c>
      <c r="FO193" s="79">
        <v>3.3023084676463636E-2</v>
      </c>
      <c r="FP193" s="79">
        <v>2.3726921186666052E-3</v>
      </c>
      <c r="FQ193" s="79">
        <v>7.5601523245961283E-3</v>
      </c>
      <c r="FR193" s="79">
        <v>1.2022300686455129E-2</v>
      </c>
      <c r="FS193" s="79">
        <v>1.6036315581275287E-2</v>
      </c>
      <c r="FT193" s="79">
        <v>8.0344109555258881E-3</v>
      </c>
      <c r="FU193" s="79">
        <v>8.5889122220851669E-3</v>
      </c>
      <c r="FV193" s="79">
        <v>1.2022300686455129E-2</v>
      </c>
      <c r="FW193" s="79">
        <v>1.6242422795790121E-2</v>
      </c>
      <c r="FX193" s="79">
        <v>1.1205072164944502E-2</v>
      </c>
      <c r="FY193" s="79">
        <v>5.5081108374077205E-3</v>
      </c>
      <c r="FZ193" s="79">
        <v>1.0418567885153194E-2</v>
      </c>
      <c r="GA193" s="79">
        <v>9.3906692800196038E-3</v>
      </c>
      <c r="GB193" s="79">
        <v>1.6292646187801903E-3</v>
      </c>
      <c r="GC193" s="79">
        <v>5.5571023862882761E-3</v>
      </c>
      <c r="GD193" s="79">
        <v>1.4591137869287915E-2</v>
      </c>
      <c r="GE193" s="79">
        <v>1.2022300686455129E-2</v>
      </c>
      <c r="GF193" s="79">
        <v>8.4565752031209116E-3</v>
      </c>
      <c r="GG193" s="79">
        <v>1.1315717401070229E-2</v>
      </c>
      <c r="GH193" s="79">
        <v>5.5081108374077205E-3</v>
      </c>
      <c r="GI193" s="79">
        <v>5.5081108374077205E-3</v>
      </c>
      <c r="GJ193" s="79">
        <v>5.5081108374077205E-3</v>
      </c>
      <c r="GK193" s="79">
        <v>5.5081108374077205E-3</v>
      </c>
      <c r="GL193" s="79">
        <v>6.580566602469114E-3</v>
      </c>
      <c r="GM193" s="79">
        <v>2.5600111924295966E-3</v>
      </c>
      <c r="GN193" s="79">
        <v>4.8438373622026803E-3</v>
      </c>
      <c r="GO193" s="79">
        <v>1.3024608824468367E-2</v>
      </c>
      <c r="GP193" s="79">
        <v>9.7021818913942785E-3</v>
      </c>
      <c r="GQ193" s="79">
        <v>1.1205072164944502E-2</v>
      </c>
      <c r="GR193" s="79">
        <v>1.1589437933409214E-2</v>
      </c>
      <c r="GS193" s="79">
        <v>9.0353285437392364E-3</v>
      </c>
      <c r="GT193" s="79">
        <v>1.3885185715904724E-2</v>
      </c>
      <c r="GU193" s="79">
        <v>1.1205072164944502E-2</v>
      </c>
      <c r="GV193" s="79">
        <v>1.0278379342815336E-2</v>
      </c>
      <c r="GW193" s="79">
        <v>2.3726921186666052E-3</v>
      </c>
      <c r="GX193" s="79">
        <v>5.5081108374077205E-3</v>
      </c>
      <c r="GY193" s="79">
        <v>7.5656907871526537E-3</v>
      </c>
      <c r="GZ193" s="79">
        <v>9.8038663331921766E-3</v>
      </c>
      <c r="HA193" s="79">
        <v>5.5222880086688983E-3</v>
      </c>
      <c r="HB193" s="79">
        <v>5.5081108374077205E-3</v>
      </c>
      <c r="HC193" s="79">
        <v>2.3726921186666052E-3</v>
      </c>
      <c r="HD193" s="79">
        <v>1.3700765286248116E-2</v>
      </c>
      <c r="HE193" s="79">
        <v>7.920539599908228E-3</v>
      </c>
      <c r="HF193" s="79">
        <v>7.0504749585617614E-3</v>
      </c>
      <c r="HG193" s="79">
        <v>5.4198955039216831E-3</v>
      </c>
      <c r="HH193" s="79">
        <v>7.3683420701871859E-3</v>
      </c>
      <c r="HI193" s="79">
        <v>4.7365478669303615E-3</v>
      </c>
      <c r="HJ193" s="79">
        <v>1.5389787065856657E-2</v>
      </c>
      <c r="HK193" s="79">
        <v>2.3726921186666052E-3</v>
      </c>
      <c r="HL193" s="79">
        <v>5.5081108374077205E-3</v>
      </c>
      <c r="HM193" s="79">
        <v>1.8840754459759912E-2</v>
      </c>
      <c r="HN193" s="79">
        <v>5.5081108374077205E-3</v>
      </c>
      <c r="HO193" s="79">
        <v>9.8201976529938007E-3</v>
      </c>
      <c r="HP193" s="79">
        <v>1.0719185151050241E-2</v>
      </c>
      <c r="HQ193" s="79">
        <v>6.0003298389345802E-3</v>
      </c>
      <c r="HR193" s="79">
        <v>8.0015901488465924E-3</v>
      </c>
      <c r="HS193" s="80" t="str">
        <f t="shared" si="2"/>
        <v>Water Pollution_dichloromethane/methylenechloride (CH2Cl2) _Seawater_Health_N/A for WP Interim Methodology</v>
      </c>
    </row>
    <row r="194" spans="2:227">
      <c r="B194" s="65" t="s">
        <v>9</v>
      </c>
      <c r="C194" s="65" t="s">
        <v>457</v>
      </c>
      <c r="D194" s="65" t="s">
        <v>384</v>
      </c>
      <c r="E194" s="65" t="s">
        <v>395</v>
      </c>
      <c r="F194" s="65" t="s">
        <v>390</v>
      </c>
      <c r="G194" s="65" t="s">
        <v>391</v>
      </c>
      <c r="H194" s="41"/>
      <c r="I194" s="79">
        <v>0.7214745568970794</v>
      </c>
      <c r="J194" s="79">
        <v>3.4538350021254834E-2</v>
      </c>
      <c r="K194" s="79">
        <v>1.4445314309040718</v>
      </c>
      <c r="L194" s="79">
        <v>2.3726921186666052E-3</v>
      </c>
      <c r="M194" s="79">
        <v>0.11285232203590674</v>
      </c>
      <c r="N194" s="79">
        <v>0.56331030967315776</v>
      </c>
      <c r="O194" s="79">
        <v>5.5081108374077205E-3</v>
      </c>
      <c r="P194" s="79">
        <v>3.2764610286373314E-2</v>
      </c>
      <c r="Q194" s="79">
        <v>3.3299159050607138E-2</v>
      </c>
      <c r="R194" s="79">
        <v>5.5081108374077205E-3</v>
      </c>
      <c r="S194" s="79">
        <v>9.4855725794647638E-3</v>
      </c>
      <c r="T194" s="79">
        <v>5.5612809690664226E-2</v>
      </c>
      <c r="U194" s="79">
        <v>0.146372021938178</v>
      </c>
      <c r="V194" s="79">
        <v>5.8354342516240172E-3</v>
      </c>
      <c r="W194" s="79">
        <v>9.8201976529938007E-3</v>
      </c>
      <c r="X194" s="79">
        <v>0.79644666169419753</v>
      </c>
      <c r="Y194" s="79">
        <v>5.5081108374077205E-3</v>
      </c>
      <c r="Z194" s="79">
        <v>0.52508182744565879</v>
      </c>
      <c r="AA194" s="79">
        <v>0.46009649485472054</v>
      </c>
      <c r="AB194" s="79">
        <v>3.1894292772828126E-2</v>
      </c>
      <c r="AC194" s="79">
        <v>0.21679484578040539</v>
      </c>
      <c r="AD194" s="79">
        <v>4.5693673178353565E-3</v>
      </c>
      <c r="AE194" s="79">
        <v>0.24359691640977324</v>
      </c>
      <c r="AF194" s="79">
        <v>1.8764974861171062E-2</v>
      </c>
      <c r="AG194" s="79">
        <v>1.0162667088287618</v>
      </c>
      <c r="AH194" s="79">
        <v>2.2306522507015081E-2</v>
      </c>
      <c r="AI194" s="79">
        <v>5.927233273500767E-2</v>
      </c>
      <c r="AJ194" s="79">
        <v>5.5081108374077205E-3</v>
      </c>
      <c r="AK194" s="79">
        <v>7.9170840876727766E-2</v>
      </c>
      <c r="AL194" s="79">
        <v>0.15760821907690839</v>
      </c>
      <c r="AM194" s="79">
        <v>1.3249021467505611</v>
      </c>
      <c r="AN194" s="79">
        <v>1.6426539194692065E-2</v>
      </c>
      <c r="AO194" s="79">
        <v>8.9391076810843934E-2</v>
      </c>
      <c r="AP194" s="79">
        <v>8.9504624345746631E-2</v>
      </c>
      <c r="AQ194" s="79">
        <v>0.16299130770386699</v>
      </c>
      <c r="AR194" s="79">
        <v>9.9344020402016252E-3</v>
      </c>
      <c r="AS194" s="79">
        <v>5.5081108374077205E-3</v>
      </c>
      <c r="AT194" s="79">
        <v>0.2262024155083654</v>
      </c>
      <c r="AU194" s="79">
        <v>5.3673505131962909E-2</v>
      </c>
      <c r="AV194" s="79">
        <v>9.4864522686609942E-2</v>
      </c>
      <c r="AW194" s="79">
        <v>1.7956513180897114E-2</v>
      </c>
      <c r="AX194" s="79">
        <v>0.24308563676242947</v>
      </c>
      <c r="AY194" s="79">
        <v>2.5356024813501785E-2</v>
      </c>
      <c r="AZ194" s="79">
        <v>1.2022300686455129E-2</v>
      </c>
      <c r="BA194" s="79">
        <v>2.2666041229222823E-2</v>
      </c>
      <c r="BB194" s="79">
        <v>0.32055881068526071</v>
      </c>
      <c r="BC194" s="79">
        <v>0.1452993072498702</v>
      </c>
      <c r="BD194" s="79">
        <v>0.21115379831675604</v>
      </c>
      <c r="BE194" s="79">
        <v>0.15862831494298349</v>
      </c>
      <c r="BF194" s="79">
        <v>0.96926007437811956</v>
      </c>
      <c r="BG194" s="79">
        <v>0.15110101740058099</v>
      </c>
      <c r="BH194" s="79">
        <v>0.10557384753273719</v>
      </c>
      <c r="BI194" s="79">
        <v>9.5512331055737892E-2</v>
      </c>
      <c r="BJ194" s="79">
        <v>4.7905556936297222E-2</v>
      </c>
      <c r="BK194" s="79">
        <v>6.8272785933219546E-2</v>
      </c>
      <c r="BL194" s="79">
        <v>5.5081108374077205E-3</v>
      </c>
      <c r="BM194" s="79">
        <v>0.22918468706041162</v>
      </c>
      <c r="BN194" s="79">
        <v>4.7571208273450051E-2</v>
      </c>
      <c r="BO194" s="79">
        <v>0.28992734062588793</v>
      </c>
      <c r="BP194" s="79">
        <v>0.2628835553679123</v>
      </c>
      <c r="BQ194" s="79">
        <v>0.48174461818127351</v>
      </c>
      <c r="BR194" s="79">
        <v>1.9610757936733336</v>
      </c>
      <c r="BS194" s="79">
        <v>1.7743490679872048E-2</v>
      </c>
      <c r="BT194" s="79">
        <v>0.38868198152592537</v>
      </c>
      <c r="BU194" s="79">
        <v>0.49406737900927572</v>
      </c>
      <c r="BV194" s="79">
        <v>8.7084909305930533E-3</v>
      </c>
      <c r="BW194" s="79">
        <v>8.302068115858487E-3</v>
      </c>
      <c r="BX194" s="79">
        <v>1.8488319897229488E-2</v>
      </c>
      <c r="BY194" s="79">
        <v>0.2267605614849994</v>
      </c>
      <c r="BZ194" s="79">
        <v>3.2809284323868722E-3</v>
      </c>
      <c r="CA194" s="79">
        <v>1.2513834581462184E-2</v>
      </c>
      <c r="CB194" s="79">
        <v>0.23297978876813064</v>
      </c>
      <c r="CC194" s="79">
        <v>0.81353173379621757</v>
      </c>
      <c r="CD194" s="79">
        <v>0.13075069213320695</v>
      </c>
      <c r="CE194" s="79">
        <v>0.10127631409045197</v>
      </c>
      <c r="CF194" s="79">
        <v>7.5601523245961283E-3</v>
      </c>
      <c r="CG194" s="79">
        <v>5.1274170296418307E-2</v>
      </c>
      <c r="CH194" s="79">
        <v>2.7808595313872047E-3</v>
      </c>
      <c r="CI194" s="79">
        <v>5.5081108374077205E-3</v>
      </c>
      <c r="CJ194" s="79">
        <v>1.1205072164944502E-2</v>
      </c>
      <c r="CK194" s="79">
        <v>0.33681076472513694</v>
      </c>
      <c r="CL194" s="79">
        <v>0.8255965504034356</v>
      </c>
      <c r="CM194" s="79">
        <v>1.7221540310289458E-2</v>
      </c>
      <c r="CN194" s="79">
        <v>7.1723988310506909E-3</v>
      </c>
      <c r="CO194" s="79">
        <v>0.68012666747307537</v>
      </c>
      <c r="CP194" s="79">
        <v>0.25886256996711798</v>
      </c>
      <c r="CQ194" s="79">
        <v>1.1205072164944502E-2</v>
      </c>
      <c r="CR194" s="79">
        <v>0.17486374503065927</v>
      </c>
      <c r="CS194" s="79">
        <v>9.8271296935078037E-3</v>
      </c>
      <c r="CT194" s="79">
        <v>0.34045642628332329</v>
      </c>
      <c r="CU194" s="79">
        <v>3.6472848344950487E-2</v>
      </c>
      <c r="CV194" s="79">
        <v>0.16985424762765694</v>
      </c>
      <c r="CW194" s="79">
        <v>0.21184548206069895</v>
      </c>
      <c r="CX194" s="79">
        <v>3.4011198363454662E-2</v>
      </c>
      <c r="CY194" s="79">
        <v>1.3468814059695192E-2</v>
      </c>
      <c r="CZ194" s="79">
        <v>0.10401268983378671</v>
      </c>
      <c r="DA194" s="79">
        <v>5.7105216842381859E-2</v>
      </c>
      <c r="DB194" s="79">
        <v>0.12326244020612805</v>
      </c>
      <c r="DC194" s="79">
        <v>0.18487426729473089</v>
      </c>
      <c r="DD194" s="79">
        <v>0.96384789335402743</v>
      </c>
      <c r="DE194" s="79">
        <v>2.7403322511741816E-2</v>
      </c>
      <c r="DF194" s="79">
        <v>9.0200426984666515E-2</v>
      </c>
      <c r="DG194" s="79">
        <v>1.1205072164944502E-2</v>
      </c>
      <c r="DH194" s="79">
        <v>3.0433276068507857</v>
      </c>
      <c r="DI194" s="79">
        <v>1.031905726177498</v>
      </c>
      <c r="DJ194" s="79">
        <v>0.1957430145913838</v>
      </c>
      <c r="DK194" s="79">
        <v>0.75703053889697913</v>
      </c>
      <c r="DL194" s="79">
        <v>7.4748062626917827E-2</v>
      </c>
      <c r="DM194" s="79">
        <v>6.8732262449785364E-2</v>
      </c>
      <c r="DN194" s="79">
        <v>3.2541646245581306E-2</v>
      </c>
      <c r="DO194" s="79">
        <v>0.58961845425505144</v>
      </c>
      <c r="DP194" s="79">
        <v>2.634217606031473</v>
      </c>
      <c r="DQ194" s="79">
        <v>2.0792631892935867E-2</v>
      </c>
      <c r="DR194" s="79">
        <v>0.35480727673482076</v>
      </c>
      <c r="DS194" s="79">
        <v>0.11285232203590674</v>
      </c>
      <c r="DT194" s="79">
        <v>5.8686025611462654E-2</v>
      </c>
      <c r="DU194" s="79">
        <v>0.11285232203590674</v>
      </c>
      <c r="DV194" s="79">
        <v>1.1205072164944502E-2</v>
      </c>
      <c r="DW194" s="79">
        <v>0.1645148465059916</v>
      </c>
      <c r="DX194" s="79">
        <v>9.9173886961100195E-3</v>
      </c>
      <c r="DY194" s="79">
        <v>0.18631993801779759</v>
      </c>
      <c r="DZ194" s="79">
        <v>3.5343659126112641E-2</v>
      </c>
      <c r="EA194" s="79">
        <v>6.7550912963851323E-2</v>
      </c>
      <c r="EB194" s="79">
        <v>9.8201976529938007E-3</v>
      </c>
      <c r="EC194" s="79">
        <v>1.1205072164944502E-2</v>
      </c>
      <c r="ED194" s="79">
        <v>0.27032015111294433</v>
      </c>
      <c r="EE194" s="79">
        <v>0.12448945378202531</v>
      </c>
      <c r="EF194" s="79">
        <v>7.3986527697864748E-2</v>
      </c>
      <c r="EG194" s="79">
        <v>1.1205072164944502E-2</v>
      </c>
      <c r="EH194" s="79">
        <v>0.12579149886049149</v>
      </c>
      <c r="EI194" s="79">
        <v>7.5601523245961283E-3</v>
      </c>
      <c r="EJ194" s="79">
        <v>7.5509310397602475E-3</v>
      </c>
      <c r="EK194" s="79">
        <v>0.17243913026702792</v>
      </c>
      <c r="EL194" s="79">
        <v>2.1642351764245227</v>
      </c>
      <c r="EM194" s="79">
        <v>2.5370939101067001E-2</v>
      </c>
      <c r="EN194" s="79">
        <v>0.11663294495150134</v>
      </c>
      <c r="EO194" s="79">
        <v>0.14103134243324189</v>
      </c>
      <c r="EP194" s="79">
        <v>1.1205072164944502E-2</v>
      </c>
      <c r="EQ194" s="79">
        <v>0.33873516364330802</v>
      </c>
      <c r="ER194" s="79">
        <v>5.5297723662595354E-2</v>
      </c>
      <c r="ES194" s="79">
        <v>6.6859910801288424E-3</v>
      </c>
      <c r="ET194" s="79">
        <v>7.9004804658731418E-3</v>
      </c>
      <c r="EU194" s="79">
        <v>2.980886666919769E-2</v>
      </c>
      <c r="EV194" s="79">
        <v>0.37066808746806601</v>
      </c>
      <c r="EW194" s="79">
        <v>0.64253364544499669</v>
      </c>
      <c r="EX194" s="79">
        <v>2.4679648941766504E-2</v>
      </c>
      <c r="EY194" s="79">
        <v>1.1205072164944502E-2</v>
      </c>
      <c r="EZ194" s="79">
        <v>1.0220325165426876E-2</v>
      </c>
      <c r="FA194" s="79">
        <v>0.73223351974200979</v>
      </c>
      <c r="FB194" s="79">
        <v>0.57137244029943868</v>
      </c>
      <c r="FC194" s="79">
        <v>1.1205072164944502E-2</v>
      </c>
      <c r="FD194" s="79">
        <v>1.2836959055456289E-2</v>
      </c>
      <c r="FE194" s="79">
        <v>3.233286375429429E-2</v>
      </c>
      <c r="FF194" s="79">
        <v>3.3304157702738688E-2</v>
      </c>
      <c r="FG194" s="79">
        <v>2.5113574265390386E-2</v>
      </c>
      <c r="FH194" s="79">
        <v>0.15503435850953159</v>
      </c>
      <c r="FI194" s="79">
        <v>9.6104582070626485E-2</v>
      </c>
      <c r="FJ194" s="79">
        <v>0.13084209593704246</v>
      </c>
      <c r="FK194" s="79">
        <v>9.5849008556912557E-2</v>
      </c>
      <c r="FL194" s="79">
        <v>0.74709368203140547</v>
      </c>
      <c r="FM194" s="79">
        <v>6.706203018354065E-2</v>
      </c>
      <c r="FN194" s="79">
        <v>4.4388151605333683E-3</v>
      </c>
      <c r="FO194" s="79">
        <v>6.9143077234380984E-2</v>
      </c>
      <c r="FP194" s="79">
        <v>3.4745581774285033E-3</v>
      </c>
      <c r="FQ194" s="79">
        <v>0.11285232203590674</v>
      </c>
      <c r="FR194" s="79">
        <v>4.5135620874063545E-2</v>
      </c>
      <c r="FS194" s="79">
        <v>0.93160057812039587</v>
      </c>
      <c r="FT194" s="79">
        <v>0.13178113588167509</v>
      </c>
      <c r="FU194" s="79">
        <v>0.28921924502814744</v>
      </c>
      <c r="FV194" s="79">
        <v>1.2022300686455129E-2</v>
      </c>
      <c r="FW194" s="79">
        <v>0.80860315400827398</v>
      </c>
      <c r="FX194" s="79">
        <v>1.1205072164944502E-2</v>
      </c>
      <c r="FY194" s="79">
        <v>0.15110101740058099</v>
      </c>
      <c r="FZ194" s="79">
        <v>0.58384198342044047</v>
      </c>
      <c r="GA194" s="79">
        <v>0.1590412079478738</v>
      </c>
      <c r="GB194" s="79">
        <v>3.686925344400082E-3</v>
      </c>
      <c r="GC194" s="79">
        <v>6.7091434325628918E-2</v>
      </c>
      <c r="GD194" s="79">
        <v>1.2159008828704725</v>
      </c>
      <c r="GE194" s="79">
        <v>0.38868198152592537</v>
      </c>
      <c r="GF194" s="79">
        <v>8.1256822060746553E-2</v>
      </c>
      <c r="GG194" s="79">
        <v>0.56052577914980795</v>
      </c>
      <c r="GH194" s="79">
        <v>5.5081108374077205E-3</v>
      </c>
      <c r="GI194" s="79">
        <v>5.5081108374077205E-3</v>
      </c>
      <c r="GJ194" s="79">
        <v>0.15110101740058099</v>
      </c>
      <c r="GK194" s="79">
        <v>5.5081108374077205E-3</v>
      </c>
      <c r="GL194" s="79">
        <v>3.8610220037118455E-2</v>
      </c>
      <c r="GM194" s="79">
        <v>8.2429494023144485E-3</v>
      </c>
      <c r="GN194" s="79">
        <v>1.5159059904169648E-2</v>
      </c>
      <c r="GO194" s="79">
        <v>3.8620204204260253E-2</v>
      </c>
      <c r="GP194" s="79">
        <v>0.65830708214653044</v>
      </c>
      <c r="GQ194" s="79">
        <v>0.37366976236852051</v>
      </c>
      <c r="GR194" s="79">
        <v>0.49472655596041643</v>
      </c>
      <c r="GS194" s="79">
        <v>1.2321665240145956E-2</v>
      </c>
      <c r="GT194" s="79">
        <v>0.45011540835311542</v>
      </c>
      <c r="GU194" s="79">
        <v>0.25822942764276613</v>
      </c>
      <c r="GV194" s="79">
        <v>0.13445630827336713</v>
      </c>
      <c r="GW194" s="79">
        <v>2.3726921186666052E-3</v>
      </c>
      <c r="GX194" s="79">
        <v>7.7814454634705946E-2</v>
      </c>
      <c r="GY194" s="79">
        <v>5.8891958595673137E-2</v>
      </c>
      <c r="GZ194" s="79">
        <v>8.7992787948038331E-2</v>
      </c>
      <c r="HA194" s="79">
        <v>9.9909226759110487E-2</v>
      </c>
      <c r="HB194" s="79">
        <v>5.5081108374077205E-3</v>
      </c>
      <c r="HC194" s="79">
        <v>1.9820334259209361E-2</v>
      </c>
      <c r="HD194" s="79">
        <v>5.8286490983707306E-2</v>
      </c>
      <c r="HE194" s="79">
        <v>0.10928334668096386</v>
      </c>
      <c r="HF194" s="79">
        <v>4.5504259693146736</v>
      </c>
      <c r="HG194" s="79">
        <v>0.14587815215505592</v>
      </c>
      <c r="HH194" s="79">
        <v>1.6971359348818681E-2</v>
      </c>
      <c r="HI194" s="79">
        <v>1.7749366043895133E-2</v>
      </c>
      <c r="HJ194" s="79">
        <v>0.11635736502922128</v>
      </c>
      <c r="HK194" s="79">
        <v>2.8085206101764932E-3</v>
      </c>
      <c r="HL194" s="79">
        <v>0.19450461374547789</v>
      </c>
      <c r="HM194" s="79">
        <v>0.70236630008960121</v>
      </c>
      <c r="HN194" s="79">
        <v>5.5081108374077205E-3</v>
      </c>
      <c r="HO194" s="79">
        <v>1.1064895502519045</v>
      </c>
      <c r="HP194" s="79">
        <v>7.4294210988168876</v>
      </c>
      <c r="HQ194" s="79">
        <v>1.9345334978238031E-2</v>
      </c>
      <c r="HR194" s="79">
        <v>9.7436348635020723E-2</v>
      </c>
      <c r="HS194" s="80" t="str">
        <f t="shared" si="2"/>
        <v>Water Pollution_dichloromethane/methylenechloride (CH2Cl2) _Unspecified_Health_N/A for WP Interim Methodology</v>
      </c>
    </row>
    <row r="195" spans="2:227">
      <c r="B195" s="65" t="s">
        <v>9</v>
      </c>
      <c r="C195" s="65" t="s">
        <v>458</v>
      </c>
      <c r="D195" s="65" t="s">
        <v>394</v>
      </c>
      <c r="E195" s="65" t="s">
        <v>395</v>
      </c>
      <c r="F195" s="65" t="s">
        <v>390</v>
      </c>
      <c r="G195" s="65" t="s">
        <v>391</v>
      </c>
      <c r="H195" s="41"/>
      <c r="I195" s="79">
        <v>17.270800254922207</v>
      </c>
      <c r="J195" s="79">
        <v>0.29986417335608856</v>
      </c>
      <c r="K195" s="79">
        <v>16.479739954058051</v>
      </c>
      <c r="L195" s="79">
        <v>0.31562756720640966</v>
      </c>
      <c r="M195" s="79">
        <v>10.267465635517702</v>
      </c>
      <c r="N195" s="79">
        <v>5.6733802256827373</v>
      </c>
      <c r="O195" s="79">
        <v>6.7499534934208807</v>
      </c>
      <c r="P195" s="79">
        <v>0.32975397497890002</v>
      </c>
      <c r="Q195" s="79">
        <v>0.30940063762140568</v>
      </c>
      <c r="R195" s="79">
        <v>6.7499534934208807</v>
      </c>
      <c r="S195" s="79">
        <v>0.32965478049337865</v>
      </c>
      <c r="T195" s="79">
        <v>2.3222042560032579</v>
      </c>
      <c r="U195" s="79">
        <v>4.2363097351128332</v>
      </c>
      <c r="V195" s="79">
        <v>6.7499534934208807</v>
      </c>
      <c r="W195" s="79">
        <v>25.931173681244228</v>
      </c>
      <c r="X195" s="79">
        <v>113.17584490781033</v>
      </c>
      <c r="Y195" s="79">
        <v>6.7499534934208807</v>
      </c>
      <c r="Z195" s="79">
        <v>7.7733544508735992</v>
      </c>
      <c r="AA195" s="79">
        <v>69.432146685477136</v>
      </c>
      <c r="AB195" s="79">
        <v>0.76681904219862629</v>
      </c>
      <c r="AC195" s="79">
        <v>22.144414230600063</v>
      </c>
      <c r="AD195" s="79">
        <v>7.6162185401579069E-2</v>
      </c>
      <c r="AE195" s="79">
        <v>2.2452967594605662</v>
      </c>
      <c r="AF195" s="79">
        <v>0.13711183572100738</v>
      </c>
      <c r="AG195" s="79">
        <v>10.567214588646259</v>
      </c>
      <c r="AH195" s="79">
        <v>0.4239438374385352</v>
      </c>
      <c r="AI195" s="79">
        <v>2.2965279569242645</v>
      </c>
      <c r="AJ195" s="79">
        <v>6.7499534934208807</v>
      </c>
      <c r="AK195" s="79">
        <v>28.902563065419294</v>
      </c>
      <c r="AL195" s="79">
        <v>7.3745386251046687</v>
      </c>
      <c r="AM195" s="79">
        <v>20.300463576948111</v>
      </c>
      <c r="AN195" s="79">
        <v>0.21565570533919121</v>
      </c>
      <c r="AO195" s="79">
        <v>7.9045785532096371</v>
      </c>
      <c r="AP195" s="79">
        <v>11.540855851544325</v>
      </c>
      <c r="AQ195" s="79">
        <v>6.4982021653188813</v>
      </c>
      <c r="AR195" s="79">
        <v>3.2279682562408062E-2</v>
      </c>
      <c r="AS195" s="79">
        <v>6.7499534934208807</v>
      </c>
      <c r="AT195" s="79">
        <v>4.2777085498690894</v>
      </c>
      <c r="AU195" s="79">
        <v>4.6734557451560894</v>
      </c>
      <c r="AV195" s="79">
        <v>10.267465635517702</v>
      </c>
      <c r="AW195" s="79">
        <v>0.3512555987272914</v>
      </c>
      <c r="AX195" s="79">
        <v>40.404104932960998</v>
      </c>
      <c r="AY195" s="79">
        <v>0.75545599091786797</v>
      </c>
      <c r="AZ195" s="79">
        <v>7.9045785532096371</v>
      </c>
      <c r="BA195" s="79">
        <v>0.25436479760274605</v>
      </c>
      <c r="BB195" s="79">
        <v>11.529258328031274</v>
      </c>
      <c r="BC195" s="79">
        <v>7.7901568064855464</v>
      </c>
      <c r="BD195" s="79">
        <v>6.041378057601154</v>
      </c>
      <c r="BE195" s="79">
        <v>5.8443237369988204</v>
      </c>
      <c r="BF195" s="79">
        <v>52.490696292340182</v>
      </c>
      <c r="BG195" s="79">
        <v>6.7499534934208807</v>
      </c>
      <c r="BH195" s="79">
        <v>5.376382137380741</v>
      </c>
      <c r="BI195" s="79">
        <v>7.2753326173704309</v>
      </c>
      <c r="BJ195" s="79">
        <v>14.312773219533868</v>
      </c>
      <c r="BK195" s="79">
        <v>6.4818786986310011</v>
      </c>
      <c r="BL195" s="79">
        <v>6.7499534934208807</v>
      </c>
      <c r="BM195" s="79">
        <v>12.043685045620952</v>
      </c>
      <c r="BN195" s="79">
        <v>1.0675691085747281</v>
      </c>
      <c r="BO195" s="79">
        <v>10.564227471211504</v>
      </c>
      <c r="BP195" s="79">
        <v>10.566050342826664</v>
      </c>
      <c r="BQ195" s="79">
        <v>34.594971806923638</v>
      </c>
      <c r="BR195" s="79">
        <v>10.991634547836643</v>
      </c>
      <c r="BS195" s="79">
        <v>1.5583138919999706</v>
      </c>
      <c r="BT195" s="79">
        <v>7.9045785532096371</v>
      </c>
      <c r="BU195" s="79">
        <v>7.5597858215703608</v>
      </c>
      <c r="BV195" s="79">
        <v>5.376382137380741</v>
      </c>
      <c r="BW195" s="79">
        <v>0.31562756720640966</v>
      </c>
      <c r="BX195" s="79">
        <v>0.90905448819006773</v>
      </c>
      <c r="BY195" s="79">
        <v>16.281805555961288</v>
      </c>
      <c r="BZ195" s="79">
        <v>0.31562756720640966</v>
      </c>
      <c r="CA195" s="79">
        <v>1.452336798913751</v>
      </c>
      <c r="CB195" s="79">
        <v>7.9045785532096371</v>
      </c>
      <c r="CC195" s="79">
        <v>5.542247918650423</v>
      </c>
      <c r="CD195" s="79">
        <v>11.143907436390345</v>
      </c>
      <c r="CE195" s="79">
        <v>4.8589414794811496</v>
      </c>
      <c r="CF195" s="79">
        <v>10.267465635517702</v>
      </c>
      <c r="CG195" s="79">
        <v>10.359598327605168</v>
      </c>
      <c r="CH195" s="79">
        <v>1.7846753353891673E-2</v>
      </c>
      <c r="CI195" s="79">
        <v>6.7499534934208807</v>
      </c>
      <c r="CJ195" s="79">
        <v>28.902563065419294</v>
      </c>
      <c r="CK195" s="79">
        <v>7.2762112506430707</v>
      </c>
      <c r="CL195" s="79">
        <v>7.011939543548694</v>
      </c>
      <c r="CM195" s="79">
        <v>0.27698462443425798</v>
      </c>
      <c r="CN195" s="79">
        <v>4.1575259089850908E-2</v>
      </c>
      <c r="CO195" s="79">
        <v>39.772535661807559</v>
      </c>
      <c r="CP195" s="79">
        <v>5.1173423403322928</v>
      </c>
      <c r="CQ195" s="79">
        <v>28.902563065419294</v>
      </c>
      <c r="CR195" s="79">
        <v>22.162873666236088</v>
      </c>
      <c r="CS195" s="79">
        <v>0.22370677750671714</v>
      </c>
      <c r="CT195" s="79">
        <v>13.260523137670479</v>
      </c>
      <c r="CU195" s="79">
        <v>3.3738285849944276</v>
      </c>
      <c r="CV195" s="79">
        <v>13.89522201707959</v>
      </c>
      <c r="CW195" s="79">
        <v>11.568655937422704</v>
      </c>
      <c r="CX195" s="79">
        <v>4.0510734915238888</v>
      </c>
      <c r="CY195" s="79">
        <v>10.267465635517702</v>
      </c>
      <c r="CZ195" s="79">
        <v>13.540092288907047</v>
      </c>
      <c r="DA195" s="79">
        <v>3.0539353315478812</v>
      </c>
      <c r="DB195" s="79">
        <v>6.7499534934208807</v>
      </c>
      <c r="DC195" s="79">
        <v>33.313000716294752</v>
      </c>
      <c r="DD195" s="79">
        <v>49.382622319640156</v>
      </c>
      <c r="DE195" s="79">
        <v>0.75825498947100667</v>
      </c>
      <c r="DF195" s="79">
        <v>2.8393623318925045</v>
      </c>
      <c r="DG195" s="79">
        <v>28.902563065419294</v>
      </c>
      <c r="DH195" s="79">
        <v>54.190722465971916</v>
      </c>
      <c r="DI195" s="79">
        <v>66.479284951300698</v>
      </c>
      <c r="DJ195" s="79">
        <v>5.376382137380741</v>
      </c>
      <c r="DK195" s="79">
        <v>25.931173681244228</v>
      </c>
      <c r="DL195" s="79">
        <v>2.2974214789085012</v>
      </c>
      <c r="DM195" s="79">
        <v>6.5483625538861574</v>
      </c>
      <c r="DN195" s="79">
        <v>1.5213701123029648</v>
      </c>
      <c r="DO195" s="79">
        <v>25.931173681244228</v>
      </c>
      <c r="DP195" s="79">
        <v>12.900459026206935</v>
      </c>
      <c r="DQ195" s="79">
        <v>0.70309404219855098</v>
      </c>
      <c r="DR195" s="79">
        <v>3.9120458167726722</v>
      </c>
      <c r="DS195" s="79">
        <v>10.267465635517702</v>
      </c>
      <c r="DT195" s="79">
        <v>2.276607935152148</v>
      </c>
      <c r="DU195" s="79">
        <v>10.267465635517702</v>
      </c>
      <c r="DV195" s="79">
        <v>28.902563065419294</v>
      </c>
      <c r="DW195" s="79">
        <v>8.0271547264144054</v>
      </c>
      <c r="DX195" s="79">
        <v>9.9512691362186406E-2</v>
      </c>
      <c r="DY195" s="79">
        <v>10.069645690365602</v>
      </c>
      <c r="DZ195" s="79">
        <v>29.020177913763266</v>
      </c>
      <c r="EA195" s="79">
        <v>9.3863408421582193</v>
      </c>
      <c r="EB195" s="79">
        <v>25.931173681244228</v>
      </c>
      <c r="EC195" s="79">
        <v>28.902563065419294</v>
      </c>
      <c r="ED195" s="79">
        <v>14.695852743933443</v>
      </c>
      <c r="EE195" s="79">
        <v>7.9045785532096371</v>
      </c>
      <c r="EF195" s="79">
        <v>3.1458727792072807</v>
      </c>
      <c r="EG195" s="79">
        <v>28.902563065419294</v>
      </c>
      <c r="EH195" s="79">
        <v>3.3733511684584583</v>
      </c>
      <c r="EI195" s="79">
        <v>10.267465635517702</v>
      </c>
      <c r="EJ195" s="79">
        <v>1.2772313628490109E-2</v>
      </c>
      <c r="EK195" s="79">
        <v>5.376382137380741</v>
      </c>
      <c r="EL195" s="79">
        <v>29.672235924063543</v>
      </c>
      <c r="EM195" s="79">
        <v>0.19816490445853746</v>
      </c>
      <c r="EN195" s="79">
        <v>5.959209282713462</v>
      </c>
      <c r="EO195" s="79">
        <v>2.0379014828928255</v>
      </c>
      <c r="EP195" s="79">
        <v>28.902563065419294</v>
      </c>
      <c r="EQ195" s="79">
        <v>9.6026271144707174</v>
      </c>
      <c r="ER195" s="79">
        <v>4.4557929628601531</v>
      </c>
      <c r="ES195" s="79">
        <v>0.31562756720640966</v>
      </c>
      <c r="ET195" s="79">
        <v>0.20033503845395512</v>
      </c>
      <c r="EU195" s="79">
        <v>0.31466190971817554</v>
      </c>
      <c r="EV195" s="79">
        <v>11.945200299015081</v>
      </c>
      <c r="EW195" s="79">
        <v>20.687609434680169</v>
      </c>
      <c r="EX195" s="79">
        <v>0.23112626411013878</v>
      </c>
      <c r="EY195" s="79">
        <v>28.902563065419294</v>
      </c>
      <c r="EZ195" s="79">
        <v>1.713869332487777</v>
      </c>
      <c r="FA195" s="79">
        <v>27.744588601041421</v>
      </c>
      <c r="FB195" s="79">
        <v>15.769147427001943</v>
      </c>
      <c r="FC195" s="79">
        <v>28.902563065419294</v>
      </c>
      <c r="FD195" s="79">
        <v>0.30135129475349898</v>
      </c>
      <c r="FE195" s="79">
        <v>1.6531034597920149</v>
      </c>
      <c r="FF195" s="79">
        <v>2.5936689195148999</v>
      </c>
      <c r="FG195" s="79">
        <v>0.54472461514693071</v>
      </c>
      <c r="FH195" s="79">
        <v>8.6683257672858858</v>
      </c>
      <c r="FI195" s="79">
        <v>5.5689807417606101</v>
      </c>
      <c r="FJ195" s="79">
        <v>7.4948830546222798</v>
      </c>
      <c r="FK195" s="79">
        <v>6.7499534934208807</v>
      </c>
      <c r="FL195" s="79">
        <v>25.931173681244228</v>
      </c>
      <c r="FM195" s="79">
        <v>1.6452130580842919</v>
      </c>
      <c r="FN195" s="79">
        <v>9.3070243568028538E-2</v>
      </c>
      <c r="FO195" s="79">
        <v>0.375274272180601</v>
      </c>
      <c r="FP195" s="79">
        <v>0.31562756720640966</v>
      </c>
      <c r="FQ195" s="79">
        <v>10.267465635517702</v>
      </c>
      <c r="FR195" s="79">
        <v>7.9045785532096371</v>
      </c>
      <c r="FS195" s="79">
        <v>45.721743793503492</v>
      </c>
      <c r="FT195" s="79">
        <v>32.39922135805007</v>
      </c>
      <c r="FU195" s="79">
        <v>8.9061432799286493</v>
      </c>
      <c r="FV195" s="79">
        <v>7.9045785532096371</v>
      </c>
      <c r="FW195" s="79">
        <v>29.520656465930131</v>
      </c>
      <c r="FX195" s="79">
        <v>28.902563065419294</v>
      </c>
      <c r="FY195" s="79">
        <v>6.7499534934208807</v>
      </c>
      <c r="FZ195" s="79">
        <v>12.124364376480868</v>
      </c>
      <c r="GA195" s="79">
        <v>5.8910355936605505</v>
      </c>
      <c r="GB195" s="79">
        <v>0.41689288267189517</v>
      </c>
      <c r="GC195" s="79">
        <v>1.4508918564948432</v>
      </c>
      <c r="GD195" s="79">
        <v>8.1751354234406062</v>
      </c>
      <c r="GE195" s="79">
        <v>7.9045785532096371</v>
      </c>
      <c r="GF195" s="79">
        <v>8.9806680996593737</v>
      </c>
      <c r="GG195" s="79">
        <v>31.817005795006644</v>
      </c>
      <c r="GH195" s="79">
        <v>6.7499534934208807</v>
      </c>
      <c r="GI195" s="79">
        <v>6.7499534934208807</v>
      </c>
      <c r="GJ195" s="79">
        <v>6.7499534934208807</v>
      </c>
      <c r="GK195" s="79">
        <v>6.7499534934208807</v>
      </c>
      <c r="GL195" s="79">
        <v>0.77359869893912681</v>
      </c>
      <c r="GM195" s="79">
        <v>0.10476379467131443</v>
      </c>
      <c r="GN195" s="79">
        <v>0.38510066213176541</v>
      </c>
      <c r="GO195" s="79">
        <v>1.4170132735916403</v>
      </c>
      <c r="GP195" s="79">
        <v>17.702043626579488</v>
      </c>
      <c r="GQ195" s="79">
        <v>28.902563065419294</v>
      </c>
      <c r="GR195" s="79">
        <v>7.1607448173808717</v>
      </c>
      <c r="GS195" s="79">
        <v>0.30698062212557575</v>
      </c>
      <c r="GT195" s="79">
        <v>89.233785055133396</v>
      </c>
      <c r="GU195" s="79">
        <v>28.902563065419294</v>
      </c>
      <c r="GV195" s="79">
        <v>6.3974131741752434</v>
      </c>
      <c r="GW195" s="79">
        <v>0.31562756720640966</v>
      </c>
      <c r="GX195" s="79">
        <v>6.7499534934208807</v>
      </c>
      <c r="GY195" s="79">
        <v>1.522942887653199</v>
      </c>
      <c r="GZ195" s="79">
        <v>1.6622546534679143</v>
      </c>
      <c r="HA195" s="79">
        <v>13.096628687428158</v>
      </c>
      <c r="HB195" s="79">
        <v>6.7499534934208807</v>
      </c>
      <c r="HC195" s="79">
        <v>0.31562756720640966</v>
      </c>
      <c r="HD195" s="79">
        <v>2.0732200390651627</v>
      </c>
      <c r="HE195" s="79">
        <v>4.0567755072466394</v>
      </c>
      <c r="HF195" s="79">
        <v>79.888604475927465</v>
      </c>
      <c r="HG195" s="79">
        <v>18.101515540795798</v>
      </c>
      <c r="HH195" s="79">
        <v>0.17836012028843748</v>
      </c>
      <c r="HI195" s="79">
        <v>0.69118703505846002</v>
      </c>
      <c r="HJ195" s="79">
        <v>1.9483667070559254</v>
      </c>
      <c r="HK195" s="79">
        <v>0.31562756720640966</v>
      </c>
      <c r="HL195" s="79">
        <v>6.7499534934208807</v>
      </c>
      <c r="HM195" s="79">
        <v>73.188881289997994</v>
      </c>
      <c r="HN195" s="79">
        <v>6.7499534934208807</v>
      </c>
      <c r="HO195" s="79">
        <v>25.931173681244228</v>
      </c>
      <c r="HP195" s="79">
        <v>60.89096140617211</v>
      </c>
      <c r="HQ195" s="79">
        <v>0.65175182620239092</v>
      </c>
      <c r="HR195" s="79">
        <v>1.7595260242725046</v>
      </c>
      <c r="HS195" s="80" t="str">
        <f t="shared" si="2"/>
        <v>Water Pollution_Diclofenac_Freshwater_Health_N/A for WP Interim Methodology</v>
      </c>
    </row>
    <row r="196" spans="2:227">
      <c r="B196" s="65" t="s">
        <v>9</v>
      </c>
      <c r="C196" s="65" t="s">
        <v>458</v>
      </c>
      <c r="D196" s="65" t="s">
        <v>396</v>
      </c>
      <c r="E196" s="65" t="s">
        <v>395</v>
      </c>
      <c r="F196" s="65" t="s">
        <v>390</v>
      </c>
      <c r="G196" s="65" t="s">
        <v>391</v>
      </c>
      <c r="H196" s="41"/>
      <c r="I196" s="79">
        <v>3.0423181411835462E-3</v>
      </c>
      <c r="J196" s="79">
        <v>8.0382546921245971E-3</v>
      </c>
      <c r="K196" s="79">
        <v>5.4230544804862918E-2</v>
      </c>
      <c r="L196" s="79">
        <v>7.5102108942271097E-3</v>
      </c>
      <c r="M196" s="79">
        <v>0.14450378175461592</v>
      </c>
      <c r="N196" s="79">
        <v>6.1377869122356155E-2</v>
      </c>
      <c r="O196" s="79">
        <v>3.4275968538134902E-2</v>
      </c>
      <c r="P196" s="79">
        <v>4.1173248150640628E-2</v>
      </c>
      <c r="Q196" s="79">
        <v>1.3893760464177906E-2</v>
      </c>
      <c r="R196" s="79">
        <v>3.4275968538134902E-2</v>
      </c>
      <c r="S196" s="79">
        <v>1.0932105106969778E-2</v>
      </c>
      <c r="T196" s="79">
        <v>0.39936709411310073</v>
      </c>
      <c r="U196" s="79">
        <v>4.0883518490822564E-3</v>
      </c>
      <c r="V196" s="79">
        <v>3.4275968538134902E-2</v>
      </c>
      <c r="W196" s="79">
        <v>6.2152303123641159E-2</v>
      </c>
      <c r="X196" s="79">
        <v>0.22142506786873883</v>
      </c>
      <c r="Y196" s="79">
        <v>3.4275968538134902E-2</v>
      </c>
      <c r="Z196" s="79">
        <v>2.3678305335144572E-2</v>
      </c>
      <c r="AA196" s="79">
        <v>0.43887038382749766</v>
      </c>
      <c r="AB196" s="79">
        <v>5.6585696565450462E-3</v>
      </c>
      <c r="AC196" s="79">
        <v>0.17943748630407583</v>
      </c>
      <c r="AD196" s="79">
        <v>3.8195705474568568E-2</v>
      </c>
      <c r="AE196" s="79">
        <v>3.0999752036088191E-3</v>
      </c>
      <c r="AF196" s="79">
        <v>7.8302180466881255E-2</v>
      </c>
      <c r="AG196" s="79">
        <v>3.062044340396319E-2</v>
      </c>
      <c r="AH196" s="79">
        <v>0.32227988964739629</v>
      </c>
      <c r="AI196" s="79">
        <v>5.3511234003693751E-2</v>
      </c>
      <c r="AJ196" s="79">
        <v>3.4275968538134902E-2</v>
      </c>
      <c r="AK196" s="79">
        <v>0.17411673658130983</v>
      </c>
      <c r="AL196" s="79">
        <v>1.996191473912096E-2</v>
      </c>
      <c r="AM196" s="79">
        <v>0.15102536020487162</v>
      </c>
      <c r="AN196" s="79">
        <v>0.11478805252345908</v>
      </c>
      <c r="AO196" s="79">
        <v>0.11906153530958345</v>
      </c>
      <c r="AP196" s="79">
        <v>2.9098312150919951E-2</v>
      </c>
      <c r="AQ196" s="79">
        <v>0.17512664556026961</v>
      </c>
      <c r="AR196" s="79">
        <v>2.0179375546609146E-2</v>
      </c>
      <c r="AS196" s="79">
        <v>3.4275968538134902E-2</v>
      </c>
      <c r="AT196" s="79">
        <v>1.3674149234105662E-2</v>
      </c>
      <c r="AU196" s="79">
        <v>4.2759654266123256E-2</v>
      </c>
      <c r="AV196" s="79">
        <v>0.14450378175461592</v>
      </c>
      <c r="AW196" s="79">
        <v>2.8890094864768897E-2</v>
      </c>
      <c r="AX196" s="79">
        <v>0.52141197791158611</v>
      </c>
      <c r="AY196" s="79">
        <v>2.4616527138474828E-2</v>
      </c>
      <c r="AZ196" s="79">
        <v>0.11906153530958345</v>
      </c>
      <c r="BA196" s="79">
        <v>0.39719610801879696</v>
      </c>
      <c r="BB196" s="79">
        <v>0.26584599973613027</v>
      </c>
      <c r="BC196" s="79">
        <v>1.050093690495239E-2</v>
      </c>
      <c r="BD196" s="79">
        <v>0.20552769210314017</v>
      </c>
      <c r="BE196" s="79">
        <v>6.8650023803642716E-3</v>
      </c>
      <c r="BF196" s="79">
        <v>1.6354572158328314E-2</v>
      </c>
      <c r="BG196" s="79">
        <v>3.4275968538134902E-2</v>
      </c>
      <c r="BH196" s="79">
        <v>7.5238402537035245E-2</v>
      </c>
      <c r="BI196" s="79">
        <v>0.43237248012877377</v>
      </c>
      <c r="BJ196" s="79">
        <v>4.1554941455132832E-2</v>
      </c>
      <c r="BK196" s="79">
        <v>8.2103353497436603E-3</v>
      </c>
      <c r="BL196" s="79">
        <v>3.4275968538134902E-2</v>
      </c>
      <c r="BM196" s="79">
        <v>5.5185577601237309E-2</v>
      </c>
      <c r="BN196" s="79">
        <v>2.6606110468927715E-2</v>
      </c>
      <c r="BO196" s="79">
        <v>8.406559774417019E-2</v>
      </c>
      <c r="BP196" s="79">
        <v>2.0922908792841807E-2</v>
      </c>
      <c r="BQ196" s="79">
        <v>0.10158232610274974</v>
      </c>
      <c r="BR196" s="79">
        <v>3.3930484637404472E-3</v>
      </c>
      <c r="BS196" s="79">
        <v>1.2302274876790672E-2</v>
      </c>
      <c r="BT196" s="79">
        <v>0.11906153530958345</v>
      </c>
      <c r="BU196" s="79">
        <v>3.0242396552609303E-3</v>
      </c>
      <c r="BV196" s="79">
        <v>7.5238402537035245E-2</v>
      </c>
      <c r="BW196" s="79">
        <v>7.5102108942271097E-3</v>
      </c>
      <c r="BX196" s="79">
        <v>5.5445590427350033E-2</v>
      </c>
      <c r="BY196" s="79">
        <v>0.13835358366674907</v>
      </c>
      <c r="BZ196" s="79">
        <v>7.5102108942271097E-3</v>
      </c>
      <c r="CA196" s="79">
        <v>4.9652662893852104E-2</v>
      </c>
      <c r="CB196" s="79">
        <v>0.11906153530958345</v>
      </c>
      <c r="CC196" s="79">
        <v>1.2475661180084509E-2</v>
      </c>
      <c r="CD196" s="79">
        <v>0.13042588575671291</v>
      </c>
      <c r="CE196" s="79">
        <v>0.38695474952329767</v>
      </c>
      <c r="CF196" s="79">
        <v>0.14450378175461592</v>
      </c>
      <c r="CG196" s="79">
        <v>2.8236174056660287E-2</v>
      </c>
      <c r="CH196" s="79">
        <v>3.1473932210294509E-3</v>
      </c>
      <c r="CI196" s="79">
        <v>3.4275968538134902E-2</v>
      </c>
      <c r="CJ196" s="79">
        <v>0.17411673658130983</v>
      </c>
      <c r="CK196" s="79">
        <v>1.5548266569017118E-2</v>
      </c>
      <c r="CL196" s="79">
        <v>0.28651741946860143</v>
      </c>
      <c r="CM196" s="79">
        <v>1.0623138280964598E-2</v>
      </c>
      <c r="CN196" s="79">
        <v>4.7880281906379461E-2</v>
      </c>
      <c r="CO196" s="79">
        <v>9.5636725028541408E-3</v>
      </c>
      <c r="CP196" s="79">
        <v>2.2318262656037782E-2</v>
      </c>
      <c r="CQ196" s="79">
        <v>0.17411673658130983</v>
      </c>
      <c r="CR196" s="79">
        <v>8.4876233080440608E-2</v>
      </c>
      <c r="CS196" s="79">
        <v>5.6750116729303258E-3</v>
      </c>
      <c r="CT196" s="79">
        <v>0.12803065087576523</v>
      </c>
      <c r="CU196" s="79">
        <v>3.1630646010822334E-2</v>
      </c>
      <c r="CV196" s="79">
        <v>2.6180121613252113E-2</v>
      </c>
      <c r="CW196" s="79">
        <v>3.2324396031083273E-2</v>
      </c>
      <c r="CX196" s="79">
        <v>2.093914111994119E-2</v>
      </c>
      <c r="CY196" s="79">
        <v>0.14450378175461592</v>
      </c>
      <c r="CZ196" s="79">
        <v>0.22237981404474655</v>
      </c>
      <c r="DA196" s="79">
        <v>5.6013916026264418E-2</v>
      </c>
      <c r="DB196" s="79">
        <v>3.4275968538134902E-2</v>
      </c>
      <c r="DC196" s="79">
        <v>0.11417964784091135</v>
      </c>
      <c r="DD196" s="79">
        <v>0.1725654760657386</v>
      </c>
      <c r="DE196" s="79">
        <v>6.9634036151743879E-3</v>
      </c>
      <c r="DF196" s="79">
        <v>1.9281260667672363E-2</v>
      </c>
      <c r="DG196" s="79">
        <v>0.17411673658130983</v>
      </c>
      <c r="DH196" s="79">
        <v>6.833048160191621E-2</v>
      </c>
      <c r="DI196" s="79">
        <v>0.68249886976702623</v>
      </c>
      <c r="DJ196" s="79">
        <v>7.5238402537035245E-2</v>
      </c>
      <c r="DK196" s="79">
        <v>6.2152303123641159E-2</v>
      </c>
      <c r="DL196" s="79">
        <v>5.258266066467103E-2</v>
      </c>
      <c r="DM196" s="79">
        <v>0.10621797993247428</v>
      </c>
      <c r="DN196" s="79">
        <v>1.9283163586328863E-2</v>
      </c>
      <c r="DO196" s="79">
        <v>6.2152303123641159E-2</v>
      </c>
      <c r="DP196" s="79">
        <v>3.0694502769777138E-3</v>
      </c>
      <c r="DQ196" s="79">
        <v>1.6463599352473015E-2</v>
      </c>
      <c r="DR196" s="79">
        <v>1.2232579704272193E-2</v>
      </c>
      <c r="DS196" s="79">
        <v>0.14450378175461592</v>
      </c>
      <c r="DT196" s="79">
        <v>0.16558912103237153</v>
      </c>
      <c r="DU196" s="79">
        <v>0.14450378175461592</v>
      </c>
      <c r="DV196" s="79">
        <v>0.17411673658130983</v>
      </c>
      <c r="DW196" s="79">
        <v>1.6076836906652701E-2</v>
      </c>
      <c r="DX196" s="79">
        <v>2.3618831904470432E-2</v>
      </c>
      <c r="DY196" s="79">
        <v>0.34137175795837688</v>
      </c>
      <c r="DZ196" s="79">
        <v>8.0682347616563205E-2</v>
      </c>
      <c r="EA196" s="79">
        <v>3.0482766294229811E-3</v>
      </c>
      <c r="EB196" s="79">
        <v>6.2152303123641159E-2</v>
      </c>
      <c r="EC196" s="79">
        <v>0.17411673658130983</v>
      </c>
      <c r="ED196" s="79">
        <v>3.9993356583212236E-2</v>
      </c>
      <c r="EE196" s="79">
        <v>0.11906153530958345</v>
      </c>
      <c r="EF196" s="79">
        <v>4.8044296688115662E-2</v>
      </c>
      <c r="EG196" s="79">
        <v>0.17411673658130983</v>
      </c>
      <c r="EH196" s="79">
        <v>3.6962416790140729E-2</v>
      </c>
      <c r="EI196" s="79">
        <v>0.14450378175461592</v>
      </c>
      <c r="EJ196" s="79">
        <v>8.9443523741133124E-3</v>
      </c>
      <c r="EK196" s="79">
        <v>7.5238402537035245E-2</v>
      </c>
      <c r="EL196" s="79">
        <v>5.8719255072238116E-2</v>
      </c>
      <c r="EM196" s="79">
        <v>1.1464025718501036E-2</v>
      </c>
      <c r="EN196" s="79">
        <v>0.15491452297427222</v>
      </c>
      <c r="EO196" s="79">
        <v>1.2444149241338529E-2</v>
      </c>
      <c r="EP196" s="79">
        <v>0.17411673658130983</v>
      </c>
      <c r="EQ196" s="79">
        <v>3.0767013004954985E-3</v>
      </c>
      <c r="ER196" s="79">
        <v>0.19207453665884014</v>
      </c>
      <c r="ES196" s="79">
        <v>7.5102108942271097E-3</v>
      </c>
      <c r="ET196" s="79">
        <v>6.4803545789503692E-3</v>
      </c>
      <c r="EU196" s="79">
        <v>8.0164097280807783E-3</v>
      </c>
      <c r="EV196" s="79">
        <v>7.7304978755827813E-2</v>
      </c>
      <c r="EW196" s="79">
        <v>0.28639093458823922</v>
      </c>
      <c r="EX196" s="79">
        <v>0.33458299365369876</v>
      </c>
      <c r="EY196" s="79">
        <v>0.17411673658130983</v>
      </c>
      <c r="EZ196" s="79">
        <v>2.9382017693288208E-2</v>
      </c>
      <c r="FA196" s="79">
        <v>8.7628176913912802E-3</v>
      </c>
      <c r="FB196" s="79">
        <v>6.3427234953589332E-2</v>
      </c>
      <c r="FC196" s="79">
        <v>0.17411673658130983</v>
      </c>
      <c r="FD196" s="79">
        <v>1.4622140544387686E-2</v>
      </c>
      <c r="FE196" s="79">
        <v>1.3272450612120106E-2</v>
      </c>
      <c r="FF196" s="79">
        <v>4.4745135650026802E-2</v>
      </c>
      <c r="FG196" s="79">
        <v>0.14521388739052057</v>
      </c>
      <c r="FH196" s="79">
        <v>3.9057668767305639E-2</v>
      </c>
      <c r="FI196" s="79">
        <v>0.25690628294649048</v>
      </c>
      <c r="FJ196" s="79">
        <v>0.13257273634924541</v>
      </c>
      <c r="FK196" s="79">
        <v>3.4275968538134902E-2</v>
      </c>
      <c r="FL196" s="79">
        <v>6.2152303123641159E-2</v>
      </c>
      <c r="FM196" s="79">
        <v>2.7195793791343539E-2</v>
      </c>
      <c r="FN196" s="79">
        <v>3.5793731419121275E-2</v>
      </c>
      <c r="FO196" s="79">
        <v>2.73093561294145E-2</v>
      </c>
      <c r="FP196" s="79">
        <v>7.5102108942271097E-3</v>
      </c>
      <c r="FQ196" s="79">
        <v>0.14450378175461592</v>
      </c>
      <c r="FR196" s="79">
        <v>0.11906153530958345</v>
      </c>
      <c r="FS196" s="79">
        <v>3.5448247378628187E-2</v>
      </c>
      <c r="FT196" s="79">
        <v>0.36118279387579633</v>
      </c>
      <c r="FU196" s="79">
        <v>2.9954044960035443E-2</v>
      </c>
      <c r="FV196" s="79">
        <v>0.11906153530958345</v>
      </c>
      <c r="FW196" s="79">
        <v>8.4668373668108046E-2</v>
      </c>
      <c r="FX196" s="79">
        <v>0.17411673658130983</v>
      </c>
      <c r="FY196" s="79">
        <v>3.4275968538134902E-2</v>
      </c>
      <c r="FZ196" s="79">
        <v>0.34743697313540001</v>
      </c>
      <c r="GA196" s="79">
        <v>8.8160993645274216E-2</v>
      </c>
      <c r="GB196" s="79">
        <v>5.1181729967611847E-3</v>
      </c>
      <c r="GC196" s="79">
        <v>7.0841942933013349E-3</v>
      </c>
      <c r="GD196" s="79">
        <v>6.9048834715981944E-2</v>
      </c>
      <c r="GE196" s="79">
        <v>0.11906153530958345</v>
      </c>
      <c r="GF196" s="79">
        <v>0.13436760615358073</v>
      </c>
      <c r="GG196" s="79">
        <v>0.14267448497256124</v>
      </c>
      <c r="GH196" s="79">
        <v>3.4275968538134902E-2</v>
      </c>
      <c r="GI196" s="79">
        <v>3.4275968538134902E-2</v>
      </c>
      <c r="GJ196" s="79">
        <v>3.4275968538134902E-2</v>
      </c>
      <c r="GK196" s="79">
        <v>3.4275968538134902E-2</v>
      </c>
      <c r="GL196" s="79">
        <v>6.7483790396005734E-3</v>
      </c>
      <c r="GM196" s="79">
        <v>1.8106312572995303E-2</v>
      </c>
      <c r="GN196" s="79">
        <v>3.558432593485758E-2</v>
      </c>
      <c r="GO196" s="79">
        <v>0.45449065103450154</v>
      </c>
      <c r="GP196" s="79">
        <v>2.680581741765934E-2</v>
      </c>
      <c r="GQ196" s="79">
        <v>0.17411673658130983</v>
      </c>
      <c r="GR196" s="79">
        <v>2.7628647936315677E-2</v>
      </c>
      <c r="GS196" s="79">
        <v>3.2056951346888692E-2</v>
      </c>
      <c r="GT196" s="79">
        <v>0.20406746810444495</v>
      </c>
      <c r="GU196" s="79">
        <v>0.17411673658130983</v>
      </c>
      <c r="GV196" s="79">
        <v>0.67310512780794385</v>
      </c>
      <c r="GW196" s="79">
        <v>7.5102108942271097E-3</v>
      </c>
      <c r="GX196" s="79">
        <v>3.4275968538134902E-2</v>
      </c>
      <c r="GY196" s="79">
        <v>3.7936914586081456E-2</v>
      </c>
      <c r="GZ196" s="79">
        <v>2.745515149584005E-2</v>
      </c>
      <c r="HA196" s="79">
        <v>3.2027558565182902E-3</v>
      </c>
      <c r="HB196" s="79">
        <v>3.4275968538134902E-2</v>
      </c>
      <c r="HC196" s="79">
        <v>7.5102108942271097E-3</v>
      </c>
      <c r="HD196" s="79">
        <v>3.0624639115280124E-3</v>
      </c>
      <c r="HE196" s="79">
        <v>4.1765427404306041E-2</v>
      </c>
      <c r="HF196" s="79">
        <v>9.661361367619474E-2</v>
      </c>
      <c r="HG196" s="79">
        <v>4.6943086183861824E-2</v>
      </c>
      <c r="HH196" s="79">
        <v>9.1260347656067109E-2</v>
      </c>
      <c r="HI196" s="79">
        <v>1.8290681423260527E-2</v>
      </c>
      <c r="HJ196" s="79">
        <v>3.0412554542640761E-3</v>
      </c>
      <c r="HK196" s="79">
        <v>7.5102108942271097E-3</v>
      </c>
      <c r="HL196" s="79">
        <v>3.4275968538134902E-2</v>
      </c>
      <c r="HM196" s="79">
        <v>0.12263817613204789</v>
      </c>
      <c r="HN196" s="79">
        <v>3.4275968538134902E-2</v>
      </c>
      <c r="HO196" s="79">
        <v>6.2152303123641159E-2</v>
      </c>
      <c r="HP196" s="79">
        <v>5.5809015674554922E-2</v>
      </c>
      <c r="HQ196" s="79">
        <v>2.6423847559561262E-2</v>
      </c>
      <c r="HR196" s="79">
        <v>0.19182889830123392</v>
      </c>
      <c r="HS196" s="80" t="str">
        <f t="shared" si="2"/>
        <v>Water Pollution_Diclofenac_Seawater_Health_N/A for WP Interim Methodology</v>
      </c>
    </row>
    <row r="197" spans="2:227">
      <c r="B197" s="65" t="s">
        <v>9</v>
      </c>
      <c r="C197" s="65" t="s">
        <v>458</v>
      </c>
      <c r="D197" s="65" t="s">
        <v>384</v>
      </c>
      <c r="E197" s="65" t="s">
        <v>395</v>
      </c>
      <c r="F197" s="65" t="s">
        <v>390</v>
      </c>
      <c r="G197" s="65" t="s">
        <v>391</v>
      </c>
      <c r="H197" s="41"/>
      <c r="I197" s="79">
        <v>17.270800254922207</v>
      </c>
      <c r="J197" s="79">
        <v>0.2596597134250036</v>
      </c>
      <c r="K197" s="79">
        <v>13.501772102447275</v>
      </c>
      <c r="L197" s="79">
        <v>7.5102108942271097E-3</v>
      </c>
      <c r="M197" s="79">
        <v>10.267465635517702</v>
      </c>
      <c r="N197" s="79">
        <v>4.0120508623066797</v>
      </c>
      <c r="O197" s="79">
        <v>3.4275968538134902E-2</v>
      </c>
      <c r="P197" s="79">
        <v>0.30138714172412479</v>
      </c>
      <c r="Q197" s="79">
        <v>0.30940063762140568</v>
      </c>
      <c r="R197" s="79">
        <v>3.4275968538134902E-2</v>
      </c>
      <c r="S197" s="79">
        <v>0.21390206091238284</v>
      </c>
      <c r="T197" s="79">
        <v>2.3222042560032579</v>
      </c>
      <c r="U197" s="79">
        <v>3.2650368505605676</v>
      </c>
      <c r="V197" s="79">
        <v>4.3922367734876511E-2</v>
      </c>
      <c r="W197" s="79">
        <v>6.2152303123641159E-2</v>
      </c>
      <c r="X197" s="79">
        <v>106.7193499379637</v>
      </c>
      <c r="Y197" s="79">
        <v>3.4275968538134902E-2</v>
      </c>
      <c r="Z197" s="79">
        <v>7.7733544508735992</v>
      </c>
      <c r="AA197" s="79">
        <v>67.68427378338221</v>
      </c>
      <c r="AB197" s="79">
        <v>0.59006284440760659</v>
      </c>
      <c r="AC197" s="79">
        <v>19.556750192722923</v>
      </c>
      <c r="AD197" s="79">
        <v>3.8195705474568568E-2</v>
      </c>
      <c r="AE197" s="79">
        <v>2.2452967594605662</v>
      </c>
      <c r="AF197" s="79">
        <v>0.13711183572100738</v>
      </c>
      <c r="AG197" s="79">
        <v>10.513956319879716</v>
      </c>
      <c r="AH197" s="79">
        <v>0.4239438374385352</v>
      </c>
      <c r="AI197" s="79">
        <v>1.9764970225180249</v>
      </c>
      <c r="AJ197" s="79">
        <v>3.4275968538134902E-2</v>
      </c>
      <c r="AK197" s="79">
        <v>3.8760942080995542</v>
      </c>
      <c r="AL197" s="79">
        <v>6.9279463693380734</v>
      </c>
      <c r="AM197" s="79">
        <v>20.300463576948111</v>
      </c>
      <c r="AN197" s="79">
        <v>0.21565570533919121</v>
      </c>
      <c r="AO197" s="79">
        <v>1.7182662121362713</v>
      </c>
      <c r="AP197" s="79">
        <v>11.279317929655338</v>
      </c>
      <c r="AQ197" s="79">
        <v>5.8924342052990824</v>
      </c>
      <c r="AR197" s="79">
        <v>3.0970817037135404E-2</v>
      </c>
      <c r="AS197" s="79">
        <v>3.4275968538134902E-2</v>
      </c>
      <c r="AT197" s="79">
        <v>4.2777085498690894</v>
      </c>
      <c r="AU197" s="79">
        <v>4.6734557451560894</v>
      </c>
      <c r="AV197" s="79">
        <v>8.7432471378321104</v>
      </c>
      <c r="AW197" s="79">
        <v>0.31718384731679011</v>
      </c>
      <c r="AX197" s="79">
        <v>38.326601896816868</v>
      </c>
      <c r="AY197" s="79">
        <v>0.71391447650828699</v>
      </c>
      <c r="AZ197" s="79">
        <v>0.11906153530958345</v>
      </c>
      <c r="BA197" s="79">
        <v>0.25471898497306333</v>
      </c>
      <c r="BB197" s="79">
        <v>10.572605808365443</v>
      </c>
      <c r="BC197" s="79">
        <v>7.015651454865159</v>
      </c>
      <c r="BD197" s="79">
        <v>5.6930063864477143</v>
      </c>
      <c r="BE197" s="79">
        <v>4.6197746836669982</v>
      </c>
      <c r="BF197" s="79">
        <v>34.297321472483269</v>
      </c>
      <c r="BG197" s="79">
        <v>4.443428212624128</v>
      </c>
      <c r="BH197" s="79">
        <v>2.7096596994334385</v>
      </c>
      <c r="BI197" s="79">
        <v>7.2753326173704309</v>
      </c>
      <c r="BJ197" s="79">
        <v>6.4168512263603086</v>
      </c>
      <c r="BK197" s="79">
        <v>2.9508702802733886</v>
      </c>
      <c r="BL197" s="79">
        <v>3.4275968538134902E-2</v>
      </c>
      <c r="BM197" s="79">
        <v>7.1726320722901171</v>
      </c>
      <c r="BN197" s="79">
        <v>0.87958905404186793</v>
      </c>
      <c r="BO197" s="79">
        <v>9.752230188542665</v>
      </c>
      <c r="BP197" s="79">
        <v>9.5596921347533446</v>
      </c>
      <c r="BQ197" s="79">
        <v>24.76939597896062</v>
      </c>
      <c r="BR197" s="79">
        <v>10.45620962523738</v>
      </c>
      <c r="BS197" s="79">
        <v>1.0076231625702388</v>
      </c>
      <c r="BT197" s="79">
        <v>7.9045785532096371</v>
      </c>
      <c r="BU197" s="79">
        <v>7.5418764477564544</v>
      </c>
      <c r="BV197" s="79">
        <v>8.4281411588554275E-2</v>
      </c>
      <c r="BW197" s="79">
        <v>0.11222027097681211</v>
      </c>
      <c r="BX197" s="79">
        <v>0.74267406105847766</v>
      </c>
      <c r="BY197" s="79">
        <v>14.801113289086619</v>
      </c>
      <c r="BZ197" s="79">
        <v>2.3549247552363515E-2</v>
      </c>
      <c r="CA197" s="79">
        <v>1.160917415162557</v>
      </c>
      <c r="CB197" s="79">
        <v>4.686230179052739</v>
      </c>
      <c r="CC197" s="79">
        <v>5.2795862801158204</v>
      </c>
      <c r="CD197" s="79">
        <v>10.805208736915553</v>
      </c>
      <c r="CE197" s="79">
        <v>4.0873495399604209</v>
      </c>
      <c r="CF197" s="79">
        <v>0.14450378175461592</v>
      </c>
      <c r="CG197" s="79">
        <v>5.3157616167794908</v>
      </c>
      <c r="CH197" s="79">
        <v>3.5047428975010057E-3</v>
      </c>
      <c r="CI197" s="79">
        <v>3.4275968538134902E-2</v>
      </c>
      <c r="CJ197" s="79">
        <v>0.17411673658130983</v>
      </c>
      <c r="CK197" s="79">
        <v>7.1259644637412496</v>
      </c>
      <c r="CL197" s="79">
        <v>5.968531864106394</v>
      </c>
      <c r="CM197" s="79">
        <v>0.16582706988391371</v>
      </c>
      <c r="CN197" s="79">
        <v>4.545380623328317E-2</v>
      </c>
      <c r="CO197" s="79">
        <v>16.036091563028418</v>
      </c>
      <c r="CP197" s="79">
        <v>4.7092095126092985</v>
      </c>
      <c r="CQ197" s="79">
        <v>0.17411673658130983</v>
      </c>
      <c r="CR197" s="79">
        <v>22.162873666236088</v>
      </c>
      <c r="CS197" s="79">
        <v>0.13377997250638557</v>
      </c>
      <c r="CT197" s="79">
        <v>12.718780769655673</v>
      </c>
      <c r="CU197" s="79">
        <v>2.5817284087388592</v>
      </c>
      <c r="CV197" s="79">
        <v>13.483516179842615</v>
      </c>
      <c r="CW197" s="79">
        <v>11.53694002402248</v>
      </c>
      <c r="CX197" s="79">
        <v>2.3902596394728941</v>
      </c>
      <c r="CY197" s="79">
        <v>0.71257220996910486</v>
      </c>
      <c r="CZ197" s="79">
        <v>8.6449257518213631</v>
      </c>
      <c r="DA197" s="79">
        <v>2.4520654331563643</v>
      </c>
      <c r="DB197" s="79">
        <v>3.5045601550664376</v>
      </c>
      <c r="DC197" s="79">
        <v>23.222033139140226</v>
      </c>
      <c r="DD197" s="79">
        <v>49.156967635581672</v>
      </c>
      <c r="DE197" s="79">
        <v>0.74659222438298334</v>
      </c>
      <c r="DF197" s="79">
        <v>2.7247449872920133</v>
      </c>
      <c r="DG197" s="79">
        <v>0.17411673658130983</v>
      </c>
      <c r="DH197" s="79">
        <v>46.226621145054587</v>
      </c>
      <c r="DI197" s="79">
        <v>55.364483906334321</v>
      </c>
      <c r="DJ197" s="79">
        <v>5.0318976665167643</v>
      </c>
      <c r="DK197" s="79">
        <v>12.545048342910263</v>
      </c>
      <c r="DL197" s="79">
        <v>2.2974214789085012</v>
      </c>
      <c r="DM197" s="79">
        <v>6.5483625538861574</v>
      </c>
      <c r="DN197" s="79">
        <v>1.30128268028136</v>
      </c>
      <c r="DO197" s="79">
        <v>9.7482620391902426</v>
      </c>
      <c r="DP197" s="79">
        <v>12.900459026206935</v>
      </c>
      <c r="DQ197" s="79">
        <v>0.46375787793137641</v>
      </c>
      <c r="DR197" s="79">
        <v>3.3532899357172807</v>
      </c>
      <c r="DS197" s="79">
        <v>10.267465635517702</v>
      </c>
      <c r="DT197" s="79">
        <v>2.1664757036361322</v>
      </c>
      <c r="DU197" s="79">
        <v>10.267465635517702</v>
      </c>
      <c r="DV197" s="79">
        <v>0.17411673658130983</v>
      </c>
      <c r="DW197" s="79">
        <v>7.0767446390584317</v>
      </c>
      <c r="DX197" s="79">
        <v>9.9512691362186406E-2</v>
      </c>
      <c r="DY197" s="79">
        <v>7.1922946528296521</v>
      </c>
      <c r="DZ197" s="79">
        <v>8.0682347616563205E-2</v>
      </c>
      <c r="EA197" s="79">
        <v>9.3863408421582193</v>
      </c>
      <c r="EB197" s="79">
        <v>6.2152303123641159E-2</v>
      </c>
      <c r="EC197" s="79">
        <v>0.17411673658130983</v>
      </c>
      <c r="ED197" s="79">
        <v>10.220352512646393</v>
      </c>
      <c r="EE197" s="79">
        <v>2.4437460686496766</v>
      </c>
      <c r="EF197" s="79">
        <v>2.9275579636444657</v>
      </c>
      <c r="EG197" s="79">
        <v>0.17411673658130983</v>
      </c>
      <c r="EH197" s="79">
        <v>3.3733511684584583</v>
      </c>
      <c r="EI197" s="79">
        <v>0.14450378175461592</v>
      </c>
      <c r="EJ197" s="79">
        <v>1.2772313628490109E-2</v>
      </c>
      <c r="EK197" s="79">
        <v>4.5219346722314073</v>
      </c>
      <c r="EL197" s="79">
        <v>21.289908521800868</v>
      </c>
      <c r="EM197" s="79">
        <v>0.17366941310626294</v>
      </c>
      <c r="EN197" s="79">
        <v>5.64608719894182</v>
      </c>
      <c r="EO197" s="79">
        <v>1.9333649968085385</v>
      </c>
      <c r="EP197" s="79">
        <v>0.17411673658130983</v>
      </c>
      <c r="EQ197" s="79">
        <v>9.564931023935257</v>
      </c>
      <c r="ER197" s="79">
        <v>4.0846350800181694</v>
      </c>
      <c r="ES197" s="79">
        <v>8.3681091881157119E-2</v>
      </c>
      <c r="ET197" s="79">
        <v>7.2771673818488827E-2</v>
      </c>
      <c r="EU197" s="79">
        <v>0.29582724021016393</v>
      </c>
      <c r="EV197" s="79">
        <v>11.945200299015081</v>
      </c>
      <c r="EW197" s="79">
        <v>20.225331696296664</v>
      </c>
      <c r="EX197" s="79">
        <v>0.23112626411013878</v>
      </c>
      <c r="EY197" s="79">
        <v>0.17411673658130983</v>
      </c>
      <c r="EZ197" s="79">
        <v>0.99629282939166541</v>
      </c>
      <c r="FA197" s="79">
        <v>20.555869719919588</v>
      </c>
      <c r="FB197" s="79">
        <v>15.184264836478043</v>
      </c>
      <c r="FC197" s="79">
        <v>0.17411673658130983</v>
      </c>
      <c r="FD197" s="79">
        <v>0.14757273197181764</v>
      </c>
      <c r="FE197" s="79">
        <v>1.3396961368082174</v>
      </c>
      <c r="FF197" s="79">
        <v>2.5936689195148999</v>
      </c>
      <c r="FG197" s="79">
        <v>0.44695463195425267</v>
      </c>
      <c r="FH197" s="79">
        <v>4.5113541415034755</v>
      </c>
      <c r="FI197" s="79">
        <v>5.3914631123938292</v>
      </c>
      <c r="FJ197" s="79">
        <v>4.7240737379388573</v>
      </c>
      <c r="FK197" s="79">
        <v>2.6966714017547697</v>
      </c>
      <c r="FL197" s="79">
        <v>12.37904321106387</v>
      </c>
      <c r="FM197" s="79">
        <v>1.6272167581432293</v>
      </c>
      <c r="FN197" s="79">
        <v>9.1088739719632217E-2</v>
      </c>
      <c r="FO197" s="79">
        <v>0.375274272180601</v>
      </c>
      <c r="FP197" s="79">
        <v>2.6968660024550624E-2</v>
      </c>
      <c r="FQ197" s="79">
        <v>10.267465635517702</v>
      </c>
      <c r="FR197" s="79">
        <v>0.80351047145593235</v>
      </c>
      <c r="FS197" s="79">
        <v>40.176273624397446</v>
      </c>
      <c r="FT197" s="79">
        <v>24.791824983590075</v>
      </c>
      <c r="FU197" s="79">
        <v>8.9061432799286493</v>
      </c>
      <c r="FV197" s="79">
        <v>0.11906153530958345</v>
      </c>
      <c r="FW197" s="79">
        <v>23.027881095252045</v>
      </c>
      <c r="FX197" s="79">
        <v>0.17411673658130983</v>
      </c>
      <c r="FY197" s="79">
        <v>4.443428212624128</v>
      </c>
      <c r="FZ197" s="79">
        <v>12.124364376480868</v>
      </c>
      <c r="GA197" s="79">
        <v>5.7034869187030406</v>
      </c>
      <c r="GB197" s="79">
        <v>3.6950153392383209E-2</v>
      </c>
      <c r="GC197" s="79">
        <v>1.2026577452471527</v>
      </c>
      <c r="GD197" s="79">
        <v>7.1891032689450176</v>
      </c>
      <c r="GE197" s="79">
        <v>7.9045785532096371</v>
      </c>
      <c r="GF197" s="79">
        <v>6.3042338625039758</v>
      </c>
      <c r="GG197" s="79">
        <v>21.728843399893627</v>
      </c>
      <c r="GH197" s="79">
        <v>3.4275968538134902E-2</v>
      </c>
      <c r="GI197" s="79">
        <v>3.4275968538134902E-2</v>
      </c>
      <c r="GJ197" s="79">
        <v>4.443428212624128</v>
      </c>
      <c r="GK197" s="79">
        <v>3.4275968538134902E-2</v>
      </c>
      <c r="GL197" s="79">
        <v>0.76006428157710482</v>
      </c>
      <c r="GM197" s="79">
        <v>7.0724082305679642E-2</v>
      </c>
      <c r="GN197" s="79">
        <v>0.29179387189488626</v>
      </c>
      <c r="GO197" s="79">
        <v>1.4170132735916403</v>
      </c>
      <c r="GP197" s="79">
        <v>16.978548419908407</v>
      </c>
      <c r="GQ197" s="79">
        <v>19.916939377853712</v>
      </c>
      <c r="GR197" s="79">
        <v>7.1607448173808717</v>
      </c>
      <c r="GS197" s="79">
        <v>0.27225182965341216</v>
      </c>
      <c r="GT197" s="79">
        <v>80.295776541371296</v>
      </c>
      <c r="GU197" s="79">
        <v>13.629104684605011</v>
      </c>
      <c r="GV197" s="79">
        <v>5.4682466977014093</v>
      </c>
      <c r="GW197" s="79">
        <v>7.5102108942271097E-3</v>
      </c>
      <c r="GX197" s="79">
        <v>2.1651832804870148</v>
      </c>
      <c r="GY197" s="79">
        <v>1.0885066771416121</v>
      </c>
      <c r="GZ197" s="79">
        <v>1.3060513287982629</v>
      </c>
      <c r="HA197" s="79">
        <v>13.0006533516127</v>
      </c>
      <c r="HB197" s="79">
        <v>3.4275968538134902E-2</v>
      </c>
      <c r="HC197" s="79">
        <v>0.31562756720640966</v>
      </c>
      <c r="HD197" s="79">
        <v>2.0679625840809992</v>
      </c>
      <c r="HE197" s="79">
        <v>3.8388970505541167</v>
      </c>
      <c r="HF197" s="79">
        <v>66.581652667994575</v>
      </c>
      <c r="HG197" s="79">
        <v>14.325481152032513</v>
      </c>
      <c r="HH197" s="79">
        <v>0.16683250893042958</v>
      </c>
      <c r="HI197" s="79">
        <v>0.39535240588769949</v>
      </c>
      <c r="HJ197" s="79">
        <v>1.9483667070559254</v>
      </c>
      <c r="HK197" s="79">
        <v>1.5206742123367496E-2</v>
      </c>
      <c r="HL197" s="79">
        <v>5.6041057902283162</v>
      </c>
      <c r="HM197" s="79">
        <v>65.138885405145516</v>
      </c>
      <c r="HN197" s="79">
        <v>3.4275968538134902E-2</v>
      </c>
      <c r="HO197" s="79">
        <v>18.383110623536204</v>
      </c>
      <c r="HP197" s="79">
        <v>56.959476299202677</v>
      </c>
      <c r="HQ197" s="79">
        <v>0.65175182620239092</v>
      </c>
      <c r="HR197" s="79">
        <v>1.7595260242725046</v>
      </c>
      <c r="HS197" s="80" t="str">
        <f t="shared" si="2"/>
        <v>Water Pollution_Diclofenac_Unspecified_Health_N/A for WP Interim Methodology</v>
      </c>
    </row>
    <row r="198" spans="2:227">
      <c r="B198" s="65" t="s">
        <v>9</v>
      </c>
      <c r="C198" s="65" t="s">
        <v>459</v>
      </c>
      <c r="D198" s="65" t="s">
        <v>394</v>
      </c>
      <c r="E198" s="65" t="s">
        <v>395</v>
      </c>
      <c r="F198" s="65" t="s">
        <v>390</v>
      </c>
      <c r="G198" s="65" t="s">
        <v>391</v>
      </c>
      <c r="H198" s="41"/>
      <c r="I198" s="79">
        <v>96.800491075326732</v>
      </c>
      <c r="J198" s="79">
        <v>0.86343867168511113</v>
      </c>
      <c r="K198" s="79">
        <v>110.26170319958919</v>
      </c>
      <c r="L198" s="79">
        <v>0.81609060303237424</v>
      </c>
      <c r="M198" s="79">
        <v>5.3250004769065509</v>
      </c>
      <c r="N198" s="79">
        <v>31.629520433641662</v>
      </c>
      <c r="O198" s="79">
        <v>14.733472837837057</v>
      </c>
      <c r="P198" s="79">
        <v>0.76730032891541911</v>
      </c>
      <c r="Q198" s="79">
        <v>0.40364287165473056</v>
      </c>
      <c r="R198" s="79">
        <v>14.733472837837057</v>
      </c>
      <c r="S198" s="79">
        <v>0.25661612941350376</v>
      </c>
      <c r="T198" s="79">
        <v>0.95865370981444931</v>
      </c>
      <c r="U198" s="79">
        <v>5.3806273204915005</v>
      </c>
      <c r="V198" s="79">
        <v>14.733472837837057</v>
      </c>
      <c r="W198" s="79">
        <v>101.88281339461362</v>
      </c>
      <c r="X198" s="79">
        <v>44.733317484649035</v>
      </c>
      <c r="Y198" s="79">
        <v>14.733472837837057</v>
      </c>
      <c r="Z198" s="79">
        <v>27.548074101290904</v>
      </c>
      <c r="AA198" s="79">
        <v>31.694347766306663</v>
      </c>
      <c r="AB198" s="79">
        <v>1.9747258574749043</v>
      </c>
      <c r="AC198" s="79">
        <v>16.796196633916342</v>
      </c>
      <c r="AD198" s="79">
        <v>3.5962574131856329E-2</v>
      </c>
      <c r="AE198" s="79">
        <v>9.1363583172873621</v>
      </c>
      <c r="AF198" s="79">
        <v>0.26515981796745597</v>
      </c>
      <c r="AG198" s="79">
        <v>40.448315061715633</v>
      </c>
      <c r="AH198" s="79">
        <v>0.26148221402652011</v>
      </c>
      <c r="AI198" s="79">
        <v>2.4021565248738566</v>
      </c>
      <c r="AJ198" s="79">
        <v>14.733472837837057</v>
      </c>
      <c r="AK198" s="79">
        <v>27.955379104534849</v>
      </c>
      <c r="AL198" s="79">
        <v>9.7155780242804539</v>
      </c>
      <c r="AM198" s="79">
        <v>76.840718040784822</v>
      </c>
      <c r="AN198" s="79">
        <v>0.17998996794435448</v>
      </c>
      <c r="AO198" s="79">
        <v>18.100916554819896</v>
      </c>
      <c r="AP198" s="79">
        <v>6.0386889417453835</v>
      </c>
      <c r="AQ198" s="79">
        <v>10.603138034562573</v>
      </c>
      <c r="AR198" s="79">
        <v>1.1869216064349068E-2</v>
      </c>
      <c r="AS198" s="79">
        <v>14.733472837837057</v>
      </c>
      <c r="AT198" s="79">
        <v>8.1845177151072619</v>
      </c>
      <c r="AU198" s="79">
        <v>2.3014883275784537</v>
      </c>
      <c r="AV198" s="79">
        <v>5.3250004769065509</v>
      </c>
      <c r="AW198" s="79">
        <v>0.30053236906489933</v>
      </c>
      <c r="AX198" s="79">
        <v>7.4905773077581346</v>
      </c>
      <c r="AY198" s="79">
        <v>0.72138504560775307</v>
      </c>
      <c r="AZ198" s="79">
        <v>18.100916554819896</v>
      </c>
      <c r="BA198" s="79">
        <v>0.20639164768660634</v>
      </c>
      <c r="BB198" s="79">
        <v>11.975601428854294</v>
      </c>
      <c r="BC198" s="79">
        <v>9.4687788088625968</v>
      </c>
      <c r="BD198" s="79">
        <v>14.503971384418151</v>
      </c>
      <c r="BE198" s="79">
        <v>11.309898985870154</v>
      </c>
      <c r="BF198" s="79">
        <v>54.267695249450419</v>
      </c>
      <c r="BG198" s="79">
        <v>14.733472837837057</v>
      </c>
      <c r="BH198" s="79">
        <v>10.304709208933726</v>
      </c>
      <c r="BI198" s="79">
        <v>4.9317364806935799</v>
      </c>
      <c r="BJ198" s="79">
        <v>6.1141734980123381</v>
      </c>
      <c r="BK198" s="79">
        <v>25.465575491927638</v>
      </c>
      <c r="BL198" s="79">
        <v>14.733472837837057</v>
      </c>
      <c r="BM198" s="79">
        <v>49.514489586503508</v>
      </c>
      <c r="BN198" s="79">
        <v>3.3291710721099412</v>
      </c>
      <c r="BO198" s="79">
        <v>7.6964507054973144</v>
      </c>
      <c r="BP198" s="79">
        <v>21.674793604403678</v>
      </c>
      <c r="BQ198" s="79">
        <v>22.183224683642926</v>
      </c>
      <c r="BR198" s="79">
        <v>92.499281148184082</v>
      </c>
      <c r="BS198" s="79">
        <v>0.45365507527088522</v>
      </c>
      <c r="BT198" s="79">
        <v>18.100916554819896</v>
      </c>
      <c r="BU198" s="79">
        <v>27.232208786331313</v>
      </c>
      <c r="BV198" s="79">
        <v>10.304709208933726</v>
      </c>
      <c r="BW198" s="79">
        <v>0.81609060303237424</v>
      </c>
      <c r="BX198" s="79">
        <v>0.10888223710484904</v>
      </c>
      <c r="BY198" s="79">
        <v>6.0016456195986416</v>
      </c>
      <c r="BZ198" s="79">
        <v>0.81609060303237424</v>
      </c>
      <c r="CA198" s="79">
        <v>0.34817005579044563</v>
      </c>
      <c r="CB198" s="79">
        <v>18.100916554819896</v>
      </c>
      <c r="CC198" s="79">
        <v>34.543548000386537</v>
      </c>
      <c r="CD198" s="79">
        <v>4.807164461252567</v>
      </c>
      <c r="CE198" s="79">
        <v>3.3912524081085373</v>
      </c>
      <c r="CF198" s="79">
        <v>5.3250004769065509</v>
      </c>
      <c r="CG198" s="79">
        <v>4.565938654625433</v>
      </c>
      <c r="CH198" s="79">
        <v>1.2486357061381657E-2</v>
      </c>
      <c r="CI198" s="79">
        <v>14.733472837837057</v>
      </c>
      <c r="CJ198" s="79">
        <v>27.955379104534849</v>
      </c>
      <c r="CK198" s="79">
        <v>18.316303325554763</v>
      </c>
      <c r="CL198" s="79">
        <v>37.561496690247807</v>
      </c>
      <c r="CM198" s="79">
        <v>0.81864870262065048</v>
      </c>
      <c r="CN198" s="79">
        <v>3.6039940087414818E-2</v>
      </c>
      <c r="CO198" s="79">
        <v>123.88885896352834</v>
      </c>
      <c r="CP198" s="79">
        <v>29.508969828212084</v>
      </c>
      <c r="CQ198" s="79">
        <v>27.955379104534849</v>
      </c>
      <c r="CR198" s="79">
        <v>14.365125117679961</v>
      </c>
      <c r="CS198" s="79">
        <v>8.6057036273064616E-2</v>
      </c>
      <c r="CT198" s="79">
        <v>13.135265572366066</v>
      </c>
      <c r="CU198" s="79">
        <v>1.3430493636496041</v>
      </c>
      <c r="CV198" s="79">
        <v>10.613265462852658</v>
      </c>
      <c r="CW198" s="79">
        <v>12.462316649518462</v>
      </c>
      <c r="CX198" s="79">
        <v>2.8241990703305677</v>
      </c>
      <c r="CY198" s="79">
        <v>5.3250004769065509</v>
      </c>
      <c r="CZ198" s="79">
        <v>4.5029433418903002</v>
      </c>
      <c r="DA198" s="79">
        <v>1.7548065125517278</v>
      </c>
      <c r="DB198" s="79">
        <v>14.733472837837057</v>
      </c>
      <c r="DC198" s="79">
        <v>6.0790103710725001</v>
      </c>
      <c r="DD198" s="79">
        <v>184.91235525685997</v>
      </c>
      <c r="DE198" s="79">
        <v>0.50956935478447718</v>
      </c>
      <c r="DF198" s="79">
        <v>1.8567040901250342</v>
      </c>
      <c r="DG198" s="79">
        <v>27.955379104534849</v>
      </c>
      <c r="DH198" s="79">
        <v>181.52950851690454</v>
      </c>
      <c r="DI198" s="79">
        <v>75.940514392918914</v>
      </c>
      <c r="DJ198" s="79">
        <v>10.304709208933726</v>
      </c>
      <c r="DK198" s="79">
        <v>101.88281339461362</v>
      </c>
      <c r="DL198" s="79">
        <v>7.8982887626992371</v>
      </c>
      <c r="DM198" s="79">
        <v>3.003587596409623</v>
      </c>
      <c r="DN198" s="79">
        <v>1.4293790441473264</v>
      </c>
      <c r="DO198" s="79">
        <v>101.88281339461362</v>
      </c>
      <c r="DP198" s="79">
        <v>109.58520342145262</v>
      </c>
      <c r="DQ198" s="79">
        <v>1.0498377526665508</v>
      </c>
      <c r="DR198" s="79">
        <v>29.867818468399285</v>
      </c>
      <c r="DS198" s="79">
        <v>5.3250004769065509</v>
      </c>
      <c r="DT198" s="79">
        <v>2.2060414060329809</v>
      </c>
      <c r="DU198" s="79">
        <v>5.3250004769065509</v>
      </c>
      <c r="DV198" s="79">
        <v>27.955379104534849</v>
      </c>
      <c r="DW198" s="79">
        <v>12.04171366859994</v>
      </c>
      <c r="DX198" s="79">
        <v>5.1986148553597608E-2</v>
      </c>
      <c r="DY198" s="79">
        <v>9.2045026179883784</v>
      </c>
      <c r="DZ198" s="79">
        <v>38.046671935010735</v>
      </c>
      <c r="EA198" s="79">
        <v>3.3157900462086261</v>
      </c>
      <c r="EB198" s="79">
        <v>101.88281339461362</v>
      </c>
      <c r="EC198" s="79">
        <v>27.955379104534849</v>
      </c>
      <c r="ED198" s="79">
        <v>24.233763902374569</v>
      </c>
      <c r="EE198" s="79">
        <v>18.100916554819896</v>
      </c>
      <c r="EF198" s="79">
        <v>3.440680376824139</v>
      </c>
      <c r="EG198" s="79">
        <v>27.955379104534849</v>
      </c>
      <c r="EH198" s="79">
        <v>8.5941994424165955</v>
      </c>
      <c r="EI198" s="79">
        <v>5.3250004769065509</v>
      </c>
      <c r="EJ198" s="79">
        <v>4.2653210984539135E-2</v>
      </c>
      <c r="EK198" s="79">
        <v>10.304709208933726</v>
      </c>
      <c r="EL198" s="79">
        <v>177.57194169166647</v>
      </c>
      <c r="EM198" s="79">
        <v>0.42852067638326502</v>
      </c>
      <c r="EN198" s="79">
        <v>6.9099398990632732</v>
      </c>
      <c r="EO198" s="79">
        <v>6.4577737446659365</v>
      </c>
      <c r="EP198" s="79">
        <v>27.955379104534849</v>
      </c>
      <c r="EQ198" s="79">
        <v>18.529510676500873</v>
      </c>
      <c r="ER198" s="79">
        <v>1.8337924121756548</v>
      </c>
      <c r="ES198" s="79">
        <v>0.81609060303237424</v>
      </c>
      <c r="ET198" s="79">
        <v>0.32566233688085489</v>
      </c>
      <c r="EU198" s="79">
        <v>0.93413081065324355</v>
      </c>
      <c r="EV198" s="79">
        <v>33.559362663928233</v>
      </c>
      <c r="EW198" s="79">
        <v>39.576745366583992</v>
      </c>
      <c r="EX198" s="79">
        <v>0.33920311276700182</v>
      </c>
      <c r="EY198" s="79">
        <v>27.955379104534849</v>
      </c>
      <c r="EZ198" s="79">
        <v>0.16248417177930882</v>
      </c>
      <c r="FA198" s="79">
        <v>53.270595502053375</v>
      </c>
      <c r="FB198" s="79">
        <v>24.01933811207865</v>
      </c>
      <c r="FC198" s="79">
        <v>27.955379104534849</v>
      </c>
      <c r="FD198" s="79">
        <v>0.89176286093546553</v>
      </c>
      <c r="FE198" s="79">
        <v>2.2919758603633369</v>
      </c>
      <c r="FF198" s="79">
        <v>0.81700786855328522</v>
      </c>
      <c r="FG198" s="79">
        <v>0.54942053351891107</v>
      </c>
      <c r="FH198" s="79">
        <v>5.6872319970651928</v>
      </c>
      <c r="FI198" s="79">
        <v>4.6515286893765317</v>
      </c>
      <c r="FJ198" s="79">
        <v>13.774359669747698</v>
      </c>
      <c r="FK198" s="79">
        <v>14.733472837837057</v>
      </c>
      <c r="FL198" s="79">
        <v>101.88281339461362</v>
      </c>
      <c r="FM198" s="79">
        <v>2.0282604464330252</v>
      </c>
      <c r="FN198" s="79">
        <v>2.7909183927010237E-2</v>
      </c>
      <c r="FO198" s="79">
        <v>0.85654314330720538</v>
      </c>
      <c r="FP198" s="79">
        <v>0.81609060303237424</v>
      </c>
      <c r="FQ198" s="79">
        <v>5.3250004769065509</v>
      </c>
      <c r="FR198" s="79">
        <v>18.100916554819896</v>
      </c>
      <c r="FS198" s="79">
        <v>70.584152989054758</v>
      </c>
      <c r="FT198" s="79">
        <v>11.246295751745558</v>
      </c>
      <c r="FU198" s="79">
        <v>19.225259374520789</v>
      </c>
      <c r="FV198" s="79">
        <v>18.100916554819896</v>
      </c>
      <c r="FW198" s="79">
        <v>47.092986504540839</v>
      </c>
      <c r="FX198" s="79">
        <v>27.955379104534849</v>
      </c>
      <c r="FY198" s="79">
        <v>14.733472837837057</v>
      </c>
      <c r="FZ198" s="79">
        <v>30.09820894978969</v>
      </c>
      <c r="GA198" s="79">
        <v>9.3299918533103217</v>
      </c>
      <c r="GB198" s="79">
        <v>1.8659933428027642</v>
      </c>
      <c r="GC198" s="79">
        <v>5.2137501240445676</v>
      </c>
      <c r="GD198" s="79">
        <v>54.595349665064845</v>
      </c>
      <c r="GE198" s="79">
        <v>18.100916554819896</v>
      </c>
      <c r="GF198" s="79">
        <v>6.4317449840459382</v>
      </c>
      <c r="GG198" s="79">
        <v>59.972422306866385</v>
      </c>
      <c r="GH198" s="79">
        <v>14.733472837837057</v>
      </c>
      <c r="GI198" s="79">
        <v>14.733472837837057</v>
      </c>
      <c r="GJ198" s="79">
        <v>14.733472837837057</v>
      </c>
      <c r="GK198" s="79">
        <v>14.733472837837057</v>
      </c>
      <c r="GL198" s="79">
        <v>1.1012390673938317</v>
      </c>
      <c r="GM198" s="79">
        <v>0.26135696800896702</v>
      </c>
      <c r="GN198" s="79">
        <v>0.11112043934337264</v>
      </c>
      <c r="GO198" s="79">
        <v>0.39669855310893681</v>
      </c>
      <c r="GP198" s="79">
        <v>55.668698003538729</v>
      </c>
      <c r="GQ198" s="79">
        <v>27.955379104534849</v>
      </c>
      <c r="GR198" s="79">
        <v>31.622931316517501</v>
      </c>
      <c r="GS198" s="79">
        <v>0.10422721522936808</v>
      </c>
      <c r="GT198" s="79">
        <v>33.94167879185791</v>
      </c>
      <c r="GU198" s="79">
        <v>27.955379104534849</v>
      </c>
      <c r="GV198" s="79">
        <v>10.87225483317191</v>
      </c>
      <c r="GW198" s="79">
        <v>0.81609060303237424</v>
      </c>
      <c r="GX198" s="79">
        <v>14.733472837837057</v>
      </c>
      <c r="GY198" s="79">
        <v>4.5229254108143122</v>
      </c>
      <c r="GZ198" s="79">
        <v>2.5694651541808304</v>
      </c>
      <c r="HA198" s="79">
        <v>12.484019908826767</v>
      </c>
      <c r="HB198" s="79">
        <v>14.733472837837057</v>
      </c>
      <c r="HC198" s="79">
        <v>0.81609060303237424</v>
      </c>
      <c r="HD198" s="79">
        <v>0.6703721625721818</v>
      </c>
      <c r="HE198" s="79">
        <v>6.6004756016233683</v>
      </c>
      <c r="HF198" s="79">
        <v>362.60693711500357</v>
      </c>
      <c r="HG198" s="79">
        <v>8.1398774890590406</v>
      </c>
      <c r="HH198" s="79">
        <v>8.3532149269838263E-2</v>
      </c>
      <c r="HI198" s="79">
        <v>0.80568269130423387</v>
      </c>
      <c r="HJ198" s="79">
        <v>4.6922570920797515</v>
      </c>
      <c r="HK198" s="79">
        <v>0.81609060303237424</v>
      </c>
      <c r="HL198" s="79">
        <v>14.733472837837057</v>
      </c>
      <c r="HM198" s="79">
        <v>51.872388595706646</v>
      </c>
      <c r="HN198" s="79">
        <v>14.733472837837057</v>
      </c>
      <c r="HO198" s="79">
        <v>101.88281339461362</v>
      </c>
      <c r="HP198" s="79">
        <v>418.23452163053844</v>
      </c>
      <c r="HQ198" s="79">
        <v>0.23491407221104904</v>
      </c>
      <c r="HR198" s="79">
        <v>2.3740298685250854</v>
      </c>
      <c r="HS198" s="80" t="str">
        <f t="shared" si="2"/>
        <v>Water Pollution_Dicrotophos_Freshwater_Health_N/A for WP Interim Methodology</v>
      </c>
    </row>
    <row r="199" spans="2:227">
      <c r="B199" s="65" t="s">
        <v>9</v>
      </c>
      <c r="C199" s="65" t="s">
        <v>459</v>
      </c>
      <c r="D199" s="65" t="s">
        <v>396</v>
      </c>
      <c r="E199" s="65" t="s">
        <v>395</v>
      </c>
      <c r="F199" s="65" t="s">
        <v>390</v>
      </c>
      <c r="G199" s="65" t="s">
        <v>391</v>
      </c>
      <c r="H199" s="41"/>
      <c r="I199" s="79">
        <v>4.8106084087429277E-6</v>
      </c>
      <c r="J199" s="79">
        <v>1.5773531463526341E-5</v>
      </c>
      <c r="K199" s="79">
        <v>1.2103752988906867E-4</v>
      </c>
      <c r="L199" s="79">
        <v>1.3312399926857333E-5</v>
      </c>
      <c r="M199" s="79">
        <v>3.2466312554773366E-4</v>
      </c>
      <c r="N199" s="79">
        <v>1.3669930346555951E-4</v>
      </c>
      <c r="O199" s="79">
        <v>7.4803371963441095E-5</v>
      </c>
      <c r="P199" s="79">
        <v>9.0182676876356016E-5</v>
      </c>
      <c r="Q199" s="79">
        <v>2.9406452114338869E-5</v>
      </c>
      <c r="R199" s="79">
        <v>7.4803371963441095E-5</v>
      </c>
      <c r="S199" s="79">
        <v>2.087391389519734E-5</v>
      </c>
      <c r="T199" s="79">
        <v>9.0247862176798114E-4</v>
      </c>
      <c r="U199" s="79">
        <v>7.0008133931317726E-6</v>
      </c>
      <c r="V199" s="79">
        <v>7.4803371963441095E-5</v>
      </c>
      <c r="W199" s="79">
        <v>1.4078939216589256E-4</v>
      </c>
      <c r="X199" s="79">
        <v>5.1036330340220625E-4</v>
      </c>
      <c r="Y199" s="79">
        <v>7.4803371963441095E-5</v>
      </c>
      <c r="Z199" s="79">
        <v>5.0434723887378559E-5</v>
      </c>
      <c r="AA199" s="79">
        <v>9.9282315529785692E-4</v>
      </c>
      <c r="AB199" s="79">
        <v>1.0211964040309893E-5</v>
      </c>
      <c r="AC199" s="79">
        <v>4.0601515744764197E-4</v>
      </c>
      <c r="AD199" s="79">
        <v>8.2943027504939727E-5</v>
      </c>
      <c r="AE199" s="79">
        <v>3.8039346199638854E-6</v>
      </c>
      <c r="AF199" s="79">
        <v>1.737594218224108E-4</v>
      </c>
      <c r="AG199" s="79">
        <v>6.6730153263402234E-5</v>
      </c>
      <c r="AH199" s="79">
        <v>7.2739754767082662E-4</v>
      </c>
      <c r="AI199" s="79">
        <v>1.179090415561936E-4</v>
      </c>
      <c r="AJ199" s="79">
        <v>7.4803371963441095E-5</v>
      </c>
      <c r="AK199" s="79">
        <v>3.9263376330484856E-4</v>
      </c>
      <c r="AL199" s="79">
        <v>4.2409179190591144E-5</v>
      </c>
      <c r="AM199" s="79">
        <v>3.4295117377770244E-4</v>
      </c>
      <c r="AN199" s="79">
        <v>2.6167154804638475E-4</v>
      </c>
      <c r="AO199" s="79">
        <v>2.6829173376208558E-4</v>
      </c>
      <c r="AP199" s="79">
        <v>6.4307969251885003E-5</v>
      </c>
      <c r="AQ199" s="79">
        <v>3.9486517300577734E-4</v>
      </c>
      <c r="AR199" s="79">
        <v>4.1866354417874438E-5</v>
      </c>
      <c r="AS199" s="79">
        <v>7.4803371963441095E-5</v>
      </c>
      <c r="AT199" s="79">
        <v>2.7587818709855751E-5</v>
      </c>
      <c r="AU199" s="79">
        <v>9.4829020653774829E-5</v>
      </c>
      <c r="AV199" s="79">
        <v>3.2466312554773366E-4</v>
      </c>
      <c r="AW199" s="79">
        <v>6.2002043592524576E-5</v>
      </c>
      <c r="AX199" s="79">
        <v>1.1828678136427604E-3</v>
      </c>
      <c r="AY199" s="79">
        <v>5.2187717943312562E-5</v>
      </c>
      <c r="AZ199" s="79">
        <v>2.6829173376208558E-4</v>
      </c>
      <c r="BA199" s="79">
        <v>8.9724520348090397E-4</v>
      </c>
      <c r="BB199" s="79">
        <v>5.9961988765087318E-4</v>
      </c>
      <c r="BC199" s="79">
        <v>2.088367679799147E-5</v>
      </c>
      <c r="BD199" s="79">
        <v>4.6472356535948563E-4</v>
      </c>
      <c r="BE199" s="79">
        <v>1.226388127087895E-5</v>
      </c>
      <c r="BF199" s="79">
        <v>3.4933283738496232E-5</v>
      </c>
      <c r="BG199" s="79">
        <v>7.4803371963441095E-5</v>
      </c>
      <c r="BH199" s="79">
        <v>1.6784497017340228E-4</v>
      </c>
      <c r="BI199" s="79">
        <v>9.7708122544892481E-4</v>
      </c>
      <c r="BJ199" s="79">
        <v>9.1036657613382356E-5</v>
      </c>
      <c r="BK199" s="79">
        <v>1.7778721866747667E-5</v>
      </c>
      <c r="BL199" s="79">
        <v>7.4803371963441095E-5</v>
      </c>
      <c r="BM199" s="79">
        <v>1.234599738095062E-4</v>
      </c>
      <c r="BN199" s="79">
        <v>5.6603250924620796E-5</v>
      </c>
      <c r="BO199" s="79">
        <v>1.9368999801842494E-4</v>
      </c>
      <c r="BP199" s="79">
        <v>4.5809786015649935E-5</v>
      </c>
      <c r="BQ199" s="79">
        <v>2.2778392561973102E-4</v>
      </c>
      <c r="BR199" s="79">
        <v>4.9481113225363763E-6</v>
      </c>
      <c r="BS199" s="79">
        <v>2.4469615864558592E-5</v>
      </c>
      <c r="BT199" s="79">
        <v>2.6829173376208558E-4</v>
      </c>
      <c r="BU199" s="79">
        <v>4.8716018473769116E-6</v>
      </c>
      <c r="BV199" s="79">
        <v>1.6784497017340228E-4</v>
      </c>
      <c r="BW199" s="79">
        <v>1.3312399926857333E-5</v>
      </c>
      <c r="BX199" s="79">
        <v>1.221113289829618E-4</v>
      </c>
      <c r="BY199" s="79">
        <v>3.108229074951567E-4</v>
      </c>
      <c r="BZ199" s="79">
        <v>1.3312399926857333E-5</v>
      </c>
      <c r="CA199" s="79">
        <v>1.0898267053212046E-4</v>
      </c>
      <c r="CB199" s="79">
        <v>2.6829173376208558E-4</v>
      </c>
      <c r="CC199" s="79">
        <v>2.5425866171576465E-5</v>
      </c>
      <c r="CD199" s="79">
        <v>2.9331104265070701E-4</v>
      </c>
      <c r="CE199" s="79">
        <v>8.7643794725210877E-4</v>
      </c>
      <c r="CF199" s="79">
        <v>3.2466312554773366E-4</v>
      </c>
      <c r="CG199" s="79">
        <v>6.1453969851953124E-5</v>
      </c>
      <c r="CH199" s="79">
        <v>3.1545414577482231E-6</v>
      </c>
      <c r="CI199" s="79">
        <v>7.4803371963441095E-5</v>
      </c>
      <c r="CJ199" s="79">
        <v>3.9263376330484856E-4</v>
      </c>
      <c r="CK199" s="79">
        <v>3.2641679232850054E-5</v>
      </c>
      <c r="CL199" s="79">
        <v>6.4813725663037235E-4</v>
      </c>
      <c r="CM199" s="79">
        <v>2.1634040914212312E-5</v>
      </c>
      <c r="CN199" s="79">
        <v>1.0536474175546908E-4</v>
      </c>
      <c r="CO199" s="79">
        <v>1.9890592596674461E-5</v>
      </c>
      <c r="CP199" s="79">
        <v>4.8178421139313064E-5</v>
      </c>
      <c r="CQ199" s="79">
        <v>3.9263376330484856E-4</v>
      </c>
      <c r="CR199" s="79">
        <v>1.8990245733471541E-4</v>
      </c>
      <c r="CS199" s="79">
        <v>9.1853942406058365E-6</v>
      </c>
      <c r="CT199" s="79">
        <v>2.991667244598927E-4</v>
      </c>
      <c r="CU199" s="79">
        <v>6.8450234396437966E-5</v>
      </c>
      <c r="CV199" s="79">
        <v>5.9316753031979288E-5</v>
      </c>
      <c r="CW199" s="79">
        <v>7.6433083980321454E-5</v>
      </c>
      <c r="CX199" s="79">
        <v>4.4147620260784821E-5</v>
      </c>
      <c r="CY199" s="79">
        <v>3.2466312554773366E-4</v>
      </c>
      <c r="CZ199" s="79">
        <v>5.0239693738109549E-4</v>
      </c>
      <c r="DA199" s="79">
        <v>1.2466572375187344E-4</v>
      </c>
      <c r="DB199" s="79">
        <v>7.4803371963441095E-5</v>
      </c>
      <c r="DC199" s="79">
        <v>2.555803148236572E-4</v>
      </c>
      <c r="DD199" s="79">
        <v>3.9002515541454517E-4</v>
      </c>
      <c r="DE199" s="79">
        <v>1.2196341593097168E-5</v>
      </c>
      <c r="DF199" s="79">
        <v>4.1569238530638087E-5</v>
      </c>
      <c r="DG199" s="79">
        <v>3.9263376330484856E-4</v>
      </c>
      <c r="DH199" s="79">
        <v>1.5227393831828461E-4</v>
      </c>
      <c r="DI199" s="79">
        <v>1.5457446488593141E-3</v>
      </c>
      <c r="DJ199" s="79">
        <v>1.6784497017340228E-4</v>
      </c>
      <c r="DK199" s="79">
        <v>1.4078939216589256E-4</v>
      </c>
      <c r="DL199" s="79">
        <v>1.1630536697741829E-4</v>
      </c>
      <c r="DM199" s="79">
        <v>2.3812919598027474E-4</v>
      </c>
      <c r="DN199" s="79">
        <v>4.0344819029024071E-5</v>
      </c>
      <c r="DO199" s="79">
        <v>1.4078939216589256E-4</v>
      </c>
      <c r="DP199" s="79">
        <v>4.3536298263362387E-6</v>
      </c>
      <c r="DQ199" s="79">
        <v>3.4322885049156075E-5</v>
      </c>
      <c r="DR199" s="79">
        <v>2.5406673633192718E-5</v>
      </c>
      <c r="DS199" s="79">
        <v>3.2466312554773366E-4</v>
      </c>
      <c r="DT199" s="79">
        <v>3.7204911981287924E-4</v>
      </c>
      <c r="DU199" s="79">
        <v>3.2466312554773366E-4</v>
      </c>
      <c r="DV199" s="79">
        <v>3.9263376330484856E-4</v>
      </c>
      <c r="DW199" s="79">
        <v>3.3150046037122444E-5</v>
      </c>
      <c r="DX199" s="79">
        <v>5.2581085224432434E-5</v>
      </c>
      <c r="DY199" s="79">
        <v>7.7194081330522312E-4</v>
      </c>
      <c r="DZ199" s="79">
        <v>1.8608244409617228E-4</v>
      </c>
      <c r="EA199" s="79">
        <v>5.438895660472511E-6</v>
      </c>
      <c r="EB199" s="79">
        <v>1.4078939216589256E-4</v>
      </c>
      <c r="EC199" s="79">
        <v>3.9263376330484856E-4</v>
      </c>
      <c r="ED199" s="79">
        <v>8.8742391743849773E-5</v>
      </c>
      <c r="EE199" s="79">
        <v>2.6829173376208558E-4</v>
      </c>
      <c r="EF199" s="79">
        <v>1.0640105870583148E-4</v>
      </c>
      <c r="EG199" s="79">
        <v>3.9263376330484856E-4</v>
      </c>
      <c r="EH199" s="79">
        <v>8.1034761315136364E-5</v>
      </c>
      <c r="EI199" s="79">
        <v>3.2466312554773366E-4</v>
      </c>
      <c r="EJ199" s="79">
        <v>1.6433665233621044E-5</v>
      </c>
      <c r="EK199" s="79">
        <v>1.6784497017340228E-4</v>
      </c>
      <c r="EL199" s="79">
        <v>1.3232220488841636E-4</v>
      </c>
      <c r="EM199" s="79">
        <v>2.3138615738247764E-5</v>
      </c>
      <c r="EN199" s="79">
        <v>3.494453992255074E-4</v>
      </c>
      <c r="EO199" s="79">
        <v>2.5074102080237839E-5</v>
      </c>
      <c r="EP199" s="79">
        <v>3.9263376330484856E-4</v>
      </c>
      <c r="EQ199" s="79">
        <v>6.9620329658921362E-6</v>
      </c>
      <c r="ER199" s="79">
        <v>4.3299090991827177E-4</v>
      </c>
      <c r="ES199" s="79">
        <v>1.3312399926857333E-5</v>
      </c>
      <c r="ET199" s="79">
        <v>1.105977983106625E-5</v>
      </c>
      <c r="EU199" s="79">
        <v>1.5195228774170888E-5</v>
      </c>
      <c r="EV199" s="79">
        <v>1.7469005744644327E-4</v>
      </c>
      <c r="EW199" s="79">
        <v>6.5373484346790327E-4</v>
      </c>
      <c r="EX199" s="79">
        <v>7.5580918720914063E-4</v>
      </c>
      <c r="EY199" s="79">
        <v>3.9263376330484856E-4</v>
      </c>
      <c r="EZ199" s="79">
        <v>6.2778647012030908E-5</v>
      </c>
      <c r="FA199" s="79">
        <v>1.8466040240232539E-5</v>
      </c>
      <c r="FB199" s="79">
        <v>1.5478736767535699E-4</v>
      </c>
      <c r="FC199" s="79">
        <v>3.9263376330484856E-4</v>
      </c>
      <c r="FD199" s="79">
        <v>3.0003818385063941E-5</v>
      </c>
      <c r="FE199" s="79">
        <v>2.6475131369649683E-5</v>
      </c>
      <c r="FF199" s="79">
        <v>9.8549602068185178E-5</v>
      </c>
      <c r="FG199" s="79">
        <v>3.2561755128367685E-4</v>
      </c>
      <c r="FH199" s="79">
        <v>8.5362975647897609E-5</v>
      </c>
      <c r="FI199" s="79">
        <v>5.7959589055562753E-4</v>
      </c>
      <c r="FJ199" s="79">
        <v>2.9795400669493049E-4</v>
      </c>
      <c r="FK199" s="79">
        <v>7.4803371963441095E-5</v>
      </c>
      <c r="FL199" s="79">
        <v>1.4078939216589256E-4</v>
      </c>
      <c r="FM199" s="79">
        <v>5.9351551059852976E-5</v>
      </c>
      <c r="FN199" s="79">
        <v>7.7312963039453259E-5</v>
      </c>
      <c r="FO199" s="79">
        <v>6.6465165470374146E-5</v>
      </c>
      <c r="FP199" s="79">
        <v>1.3312399926857333E-5</v>
      </c>
      <c r="FQ199" s="79">
        <v>3.2466312554773366E-4</v>
      </c>
      <c r="FR199" s="79">
        <v>2.6829173376208558E-4</v>
      </c>
      <c r="FS199" s="79">
        <v>8.3649979814788371E-5</v>
      </c>
      <c r="FT199" s="79">
        <v>8.1727865140625896E-4</v>
      </c>
      <c r="FU199" s="79">
        <v>6.5208157891511012E-5</v>
      </c>
      <c r="FV199" s="79">
        <v>2.6829173376208558E-4</v>
      </c>
      <c r="FW199" s="79">
        <v>1.9041468725124788E-4</v>
      </c>
      <c r="FX199" s="79">
        <v>3.9263376330484856E-4</v>
      </c>
      <c r="FY199" s="79">
        <v>7.4803371963441095E-5</v>
      </c>
      <c r="FZ199" s="79">
        <v>7.8474466742704503E-4</v>
      </c>
      <c r="GA199" s="79">
        <v>1.9703473134975849E-4</v>
      </c>
      <c r="GB199" s="79">
        <v>8.0035060543084088E-6</v>
      </c>
      <c r="GC199" s="79">
        <v>1.4151615648404019E-5</v>
      </c>
      <c r="GD199" s="79">
        <v>1.544611118715803E-4</v>
      </c>
      <c r="GE199" s="79">
        <v>2.6829173376208558E-4</v>
      </c>
      <c r="GF199" s="79">
        <v>3.0202974027327279E-4</v>
      </c>
      <c r="GG199" s="79">
        <v>3.2268313714115096E-4</v>
      </c>
      <c r="GH199" s="79">
        <v>7.4803371963441095E-5</v>
      </c>
      <c r="GI199" s="79">
        <v>7.4803371963441095E-5</v>
      </c>
      <c r="GJ199" s="79">
        <v>7.4803371963441095E-5</v>
      </c>
      <c r="GK199" s="79">
        <v>7.4803371963441095E-5</v>
      </c>
      <c r="GL199" s="79">
        <v>1.3693050945188812E-5</v>
      </c>
      <c r="GM199" s="79">
        <v>3.7420370906535233E-5</v>
      </c>
      <c r="GN199" s="79">
        <v>7.7141662273734374E-5</v>
      </c>
      <c r="GO199" s="79">
        <v>1.0280936467491858E-3</v>
      </c>
      <c r="GP199" s="79">
        <v>6.0191114126296609E-5</v>
      </c>
      <c r="GQ199" s="79">
        <v>3.9263376330484856E-4</v>
      </c>
      <c r="GR199" s="79">
        <v>6.0837018230395973E-5</v>
      </c>
      <c r="GS199" s="79">
        <v>7.0734276382818057E-5</v>
      </c>
      <c r="GT199" s="79">
        <v>4.6175256308271116E-4</v>
      </c>
      <c r="GU199" s="79">
        <v>3.9263376330484856E-4</v>
      </c>
      <c r="GV199" s="79">
        <v>1.525197012615608E-3</v>
      </c>
      <c r="GW199" s="79">
        <v>1.3312399926857333E-5</v>
      </c>
      <c r="GX199" s="79">
        <v>7.4803371963441095E-5</v>
      </c>
      <c r="GY199" s="79">
        <v>8.4585880105889457E-5</v>
      </c>
      <c r="GZ199" s="79">
        <v>6.0571537496741031E-5</v>
      </c>
      <c r="HA199" s="79">
        <v>4.5217060690736708E-6</v>
      </c>
      <c r="HB199" s="79">
        <v>7.4803371963441095E-5</v>
      </c>
      <c r="HC199" s="79">
        <v>1.3312399926857333E-5</v>
      </c>
      <c r="HD199" s="79">
        <v>6.9268931552385316E-6</v>
      </c>
      <c r="HE199" s="79">
        <v>9.1601760180321854E-5</v>
      </c>
      <c r="HF199" s="79">
        <v>2.1950526357349064E-4</v>
      </c>
      <c r="HG199" s="79">
        <v>1.0303894378100273E-4</v>
      </c>
      <c r="HH199" s="79">
        <v>2.0380818663919651E-4</v>
      </c>
      <c r="HI199" s="79">
        <v>3.8468281230561698E-5</v>
      </c>
      <c r="HJ199" s="79">
        <v>6.6326865372143838E-6</v>
      </c>
      <c r="HK199" s="79">
        <v>1.3312399926857333E-5</v>
      </c>
      <c r="HL199" s="79">
        <v>7.4803371963441095E-5</v>
      </c>
      <c r="HM199" s="79">
        <v>2.7810802313065635E-4</v>
      </c>
      <c r="HN199" s="79">
        <v>7.4803371963441095E-5</v>
      </c>
      <c r="HO199" s="79">
        <v>1.4078939216589256E-4</v>
      </c>
      <c r="HP199" s="79">
        <v>1.27035546523899E-4</v>
      </c>
      <c r="HQ199" s="79">
        <v>5.6965978884335705E-5</v>
      </c>
      <c r="HR199" s="79">
        <v>4.3218416266028559E-4</v>
      </c>
      <c r="HS199" s="80" t="str">
        <f t="shared" si="2"/>
        <v>Water Pollution_Dicrotophos_Seawater_Health_N/A for WP Interim Methodology</v>
      </c>
    </row>
    <row r="200" spans="2:227">
      <c r="B200" s="65" t="s">
        <v>9</v>
      </c>
      <c r="C200" s="65" t="s">
        <v>459</v>
      </c>
      <c r="D200" s="65" t="s">
        <v>384</v>
      </c>
      <c r="E200" s="65" t="s">
        <v>395</v>
      </c>
      <c r="F200" s="65" t="s">
        <v>390</v>
      </c>
      <c r="G200" s="65" t="s">
        <v>391</v>
      </c>
      <c r="H200" s="41"/>
      <c r="I200" s="79">
        <v>96.800491075326732</v>
      </c>
      <c r="J200" s="79">
        <v>0.74448607326162453</v>
      </c>
      <c r="K200" s="79">
        <v>90.271123987392812</v>
      </c>
      <c r="L200" s="79">
        <v>1.3312399926857333E-5</v>
      </c>
      <c r="M200" s="79">
        <v>5.3250004769065509</v>
      </c>
      <c r="N200" s="79">
        <v>22.266227155277598</v>
      </c>
      <c r="O200" s="79">
        <v>7.4803371963441095E-5</v>
      </c>
      <c r="P200" s="79">
        <v>0.69188530543510085</v>
      </c>
      <c r="Q200" s="79">
        <v>0.40364287165473056</v>
      </c>
      <c r="R200" s="79">
        <v>7.4803371963441095E-5</v>
      </c>
      <c r="S200" s="79">
        <v>0.16342665483454286</v>
      </c>
      <c r="T200" s="79">
        <v>0.95865370981444931</v>
      </c>
      <c r="U200" s="79">
        <v>4.1458028287386304</v>
      </c>
      <c r="V200" s="79">
        <v>2.1237856308669166E-2</v>
      </c>
      <c r="W200" s="79">
        <v>1.4078939216589256E-4</v>
      </c>
      <c r="X200" s="79">
        <v>42.176382177687643</v>
      </c>
      <c r="Y200" s="79">
        <v>7.4803371963441095E-5</v>
      </c>
      <c r="Z200" s="79">
        <v>27.548074101290904</v>
      </c>
      <c r="AA200" s="79">
        <v>30.891429579911065</v>
      </c>
      <c r="AB200" s="79">
        <v>1.5161586540923846</v>
      </c>
      <c r="AC200" s="79">
        <v>14.817507383395597</v>
      </c>
      <c r="AD200" s="79">
        <v>8.2943027504939727E-5</v>
      </c>
      <c r="AE200" s="79">
        <v>9.1363583172873621</v>
      </c>
      <c r="AF200" s="79">
        <v>0.26515981796745597</v>
      </c>
      <c r="AG200" s="79">
        <v>40.243865345698914</v>
      </c>
      <c r="AH200" s="79">
        <v>0.26148221402652011</v>
      </c>
      <c r="AI200" s="79">
        <v>2.0594365376132431</v>
      </c>
      <c r="AJ200" s="79">
        <v>7.4803371963441095E-5</v>
      </c>
      <c r="AK200" s="79">
        <v>3.6027012635728553</v>
      </c>
      <c r="AL200" s="79">
        <v>9.1256211665032332</v>
      </c>
      <c r="AM200" s="79">
        <v>76.840718040784822</v>
      </c>
      <c r="AN200" s="79">
        <v>0.17998996794435448</v>
      </c>
      <c r="AO200" s="79">
        <v>3.7182797339243843</v>
      </c>
      <c r="AP200" s="79">
        <v>5.9014962209656963</v>
      </c>
      <c r="AQ200" s="79">
        <v>9.5873661874187679</v>
      </c>
      <c r="AR200" s="79">
        <v>1.0589875774019219E-2</v>
      </c>
      <c r="AS200" s="79">
        <v>7.4803371963441095E-5</v>
      </c>
      <c r="AT200" s="79">
        <v>8.1845177151072619</v>
      </c>
      <c r="AU200" s="79">
        <v>2.3014883275784537</v>
      </c>
      <c r="AV200" s="79">
        <v>4.3532950797568519</v>
      </c>
      <c r="AW200" s="79">
        <v>0.26877477860094567</v>
      </c>
      <c r="AX200" s="79">
        <v>7.1004522049873158</v>
      </c>
      <c r="AY200" s="79">
        <v>0.68038389447235281</v>
      </c>
      <c r="AZ200" s="79">
        <v>2.6829173376208558E-4</v>
      </c>
      <c r="BA200" s="79">
        <v>0.20588207088710478</v>
      </c>
      <c r="BB200" s="79">
        <v>10.95851039821058</v>
      </c>
      <c r="BC200" s="79">
        <v>8.5261145304939809</v>
      </c>
      <c r="BD200" s="79">
        <v>13.638183103947878</v>
      </c>
      <c r="BE200" s="79">
        <v>8.9373749632901713</v>
      </c>
      <c r="BF200" s="79">
        <v>35.452559082645095</v>
      </c>
      <c r="BG200" s="79">
        <v>9.2068986994732001</v>
      </c>
      <c r="BH200" s="79">
        <v>5.1210445051416711</v>
      </c>
      <c r="BI200" s="79">
        <v>4.9317364806935799</v>
      </c>
      <c r="BJ200" s="79">
        <v>2.73139865468714</v>
      </c>
      <c r="BK200" s="79">
        <v>11.575599420010876</v>
      </c>
      <c r="BL200" s="79">
        <v>7.4803371963441095E-5</v>
      </c>
      <c r="BM200" s="79">
        <v>29.396283718737486</v>
      </c>
      <c r="BN200" s="79">
        <v>2.7279901266382884</v>
      </c>
      <c r="BO200" s="79">
        <v>7.1001488679152169</v>
      </c>
      <c r="BP200" s="79">
        <v>19.606296994240989</v>
      </c>
      <c r="BQ200" s="79">
        <v>15.86431194673048</v>
      </c>
      <c r="BR200" s="79">
        <v>87.992061516841034</v>
      </c>
      <c r="BS200" s="79">
        <v>0.29207144526902179</v>
      </c>
      <c r="BT200" s="79">
        <v>18.100916554819896</v>
      </c>
      <c r="BU200" s="79">
        <v>27.167669007697484</v>
      </c>
      <c r="BV200" s="79">
        <v>1.7745949901301444E-2</v>
      </c>
      <c r="BW200" s="79">
        <v>0.27734758255242625</v>
      </c>
      <c r="BX200" s="79">
        <v>8.7683352898156777E-2</v>
      </c>
      <c r="BY200" s="79">
        <v>5.4511976708181171</v>
      </c>
      <c r="BZ200" s="79">
        <v>4.2494183120707262E-2</v>
      </c>
      <c r="CA200" s="79">
        <v>0.27585745109799087</v>
      </c>
      <c r="CB200" s="79">
        <v>10.618537186210958</v>
      </c>
      <c r="CC200" s="79">
        <v>32.902746568117202</v>
      </c>
      <c r="CD200" s="79">
        <v>4.6593382720830459</v>
      </c>
      <c r="CE200" s="79">
        <v>2.8062804642079184</v>
      </c>
      <c r="CF200" s="79">
        <v>3.2466312554773366E-4</v>
      </c>
      <c r="CG200" s="79">
        <v>2.3368483662863824</v>
      </c>
      <c r="CH200" s="79">
        <v>3.0662818531050937E-4</v>
      </c>
      <c r="CI200" s="79">
        <v>7.4803371963441095E-5</v>
      </c>
      <c r="CJ200" s="79">
        <v>3.9263376330484856E-4</v>
      </c>
      <c r="CK200" s="79">
        <v>17.937279974062946</v>
      </c>
      <c r="CL200" s="79">
        <v>31.734163163295285</v>
      </c>
      <c r="CM200" s="79">
        <v>0.47702054779172332</v>
      </c>
      <c r="CN200" s="79">
        <v>1.393471563176479E-2</v>
      </c>
      <c r="CO200" s="79">
        <v>49.933609745528301</v>
      </c>
      <c r="CP200" s="79">
        <v>27.1451812665929</v>
      </c>
      <c r="CQ200" s="79">
        <v>3.9263376330484856E-4</v>
      </c>
      <c r="CR200" s="79">
        <v>14.365125117679961</v>
      </c>
      <c r="CS200" s="79">
        <v>5.0566756785182243E-2</v>
      </c>
      <c r="CT200" s="79">
        <v>12.593421150102554</v>
      </c>
      <c r="CU200" s="79">
        <v>1.0247631826260009</v>
      </c>
      <c r="CV200" s="79">
        <v>10.298209891236214</v>
      </c>
      <c r="CW200" s="79">
        <v>12.428055209470635</v>
      </c>
      <c r="CX200" s="79">
        <v>1.6603679897351635</v>
      </c>
      <c r="CY200" s="79">
        <v>0.29912853732584954</v>
      </c>
      <c r="CZ200" s="79">
        <v>2.8479895883429323</v>
      </c>
      <c r="DA200" s="79">
        <v>1.4025323737461108</v>
      </c>
      <c r="DB200" s="79">
        <v>7.6134657119421449</v>
      </c>
      <c r="DC200" s="79">
        <v>4.2313388113948758</v>
      </c>
      <c r="DD200" s="79">
        <v>184.06443404381136</v>
      </c>
      <c r="DE200" s="79">
        <v>0.50165918308852997</v>
      </c>
      <c r="DF200" s="79">
        <v>1.7812432354231382</v>
      </c>
      <c r="DG200" s="79">
        <v>3.9263376330484856E-4</v>
      </c>
      <c r="DH200" s="79">
        <v>154.81749279044905</v>
      </c>
      <c r="DI200" s="79">
        <v>63.112432987247516</v>
      </c>
      <c r="DJ200" s="79">
        <v>9.9469642703173378</v>
      </c>
      <c r="DK200" s="79">
        <v>49.162835883155815</v>
      </c>
      <c r="DL200" s="79">
        <v>7.8982887626992371</v>
      </c>
      <c r="DM200" s="79">
        <v>3.003587596409623</v>
      </c>
      <c r="DN200" s="79">
        <v>1.219950765649175</v>
      </c>
      <c r="DO200" s="79">
        <v>38.147959859678821</v>
      </c>
      <c r="DP200" s="79">
        <v>109.58520342145262</v>
      </c>
      <c r="DQ200" s="79">
        <v>0.68391176040064583</v>
      </c>
      <c r="DR200" s="79">
        <v>25.588432761218581</v>
      </c>
      <c r="DS200" s="79">
        <v>5.3250004769065509</v>
      </c>
      <c r="DT200" s="79">
        <v>2.0909712386623367</v>
      </c>
      <c r="DU200" s="79">
        <v>5.3250004769065509</v>
      </c>
      <c r="DV200" s="79">
        <v>3.9263376330484856E-4</v>
      </c>
      <c r="DW200" s="79">
        <v>10.613125057753871</v>
      </c>
      <c r="DX200" s="79">
        <v>5.1986148553597608E-2</v>
      </c>
      <c r="DY200" s="79">
        <v>6.4822967881389522</v>
      </c>
      <c r="DZ200" s="79">
        <v>1.8608244409617228E-4</v>
      </c>
      <c r="EA200" s="79">
        <v>3.3157900462086261</v>
      </c>
      <c r="EB200" s="79">
        <v>1.4078939216589256E-4</v>
      </c>
      <c r="EC200" s="79">
        <v>3.9263376330484856E-4</v>
      </c>
      <c r="ED200" s="79">
        <v>16.833459633827172</v>
      </c>
      <c r="EE200" s="79">
        <v>5.4049571471920883</v>
      </c>
      <c r="EF200" s="79">
        <v>3.1982110867430333</v>
      </c>
      <c r="EG200" s="79">
        <v>3.9263376330484856E-4</v>
      </c>
      <c r="EH200" s="79">
        <v>8.5941994424165955</v>
      </c>
      <c r="EI200" s="79">
        <v>3.2466312554773366E-4</v>
      </c>
      <c r="EJ200" s="79">
        <v>4.2653210984539135E-2</v>
      </c>
      <c r="EK200" s="79">
        <v>8.643805508078934</v>
      </c>
      <c r="EL200" s="79">
        <v>127.30891281250626</v>
      </c>
      <c r="EM200" s="79">
        <v>0.37230102813259747</v>
      </c>
      <c r="EN200" s="79">
        <v>6.5371908485038306</v>
      </c>
      <c r="EO200" s="79">
        <v>6.1244809407048635</v>
      </c>
      <c r="EP200" s="79">
        <v>3.9263376330484856E-4</v>
      </c>
      <c r="EQ200" s="79">
        <v>18.456747909544678</v>
      </c>
      <c r="ER200" s="79">
        <v>1.6741979612138345</v>
      </c>
      <c r="ES200" s="79">
        <v>0.20175892947551602</v>
      </c>
      <c r="ET200" s="79">
        <v>0.11137206658938005</v>
      </c>
      <c r="EU200" s="79">
        <v>0.87675589760426331</v>
      </c>
      <c r="EV200" s="79">
        <v>33.559362663928233</v>
      </c>
      <c r="EW200" s="79">
        <v>38.67997804195106</v>
      </c>
      <c r="EX200" s="79">
        <v>0.33920311276700182</v>
      </c>
      <c r="EY200" s="79">
        <v>3.9263376330484856E-4</v>
      </c>
      <c r="EZ200" s="79">
        <v>9.3294113600632861E-2</v>
      </c>
      <c r="FA200" s="79">
        <v>39.463643946389652</v>
      </c>
      <c r="FB200" s="79">
        <v>23.124861323148082</v>
      </c>
      <c r="FC200" s="79">
        <v>3.9263376330484856E-4</v>
      </c>
      <c r="FD200" s="79">
        <v>0.41350874851040431</v>
      </c>
      <c r="FE200" s="79">
        <v>1.8539345517048607</v>
      </c>
      <c r="FF200" s="79">
        <v>0.81700786855328522</v>
      </c>
      <c r="FG200" s="79">
        <v>0.41504366457517461</v>
      </c>
      <c r="FH200" s="79">
        <v>2.9475666025420151</v>
      </c>
      <c r="FI200" s="79">
        <v>4.4961043887981997</v>
      </c>
      <c r="FJ200" s="79">
        <v>8.5904843805164788</v>
      </c>
      <c r="FK200" s="79">
        <v>5.8410538404658698</v>
      </c>
      <c r="FL200" s="79">
        <v>48.509040509473941</v>
      </c>
      <c r="FM200" s="79">
        <v>2.0057019014472663</v>
      </c>
      <c r="FN200" s="79">
        <v>2.694632921826328E-2</v>
      </c>
      <c r="FO200" s="79">
        <v>0.85654314330720538</v>
      </c>
      <c r="FP200" s="79">
        <v>5.1550813033596474E-2</v>
      </c>
      <c r="FQ200" s="79">
        <v>5.3250004769065509</v>
      </c>
      <c r="FR200" s="79">
        <v>1.5915523925512791</v>
      </c>
      <c r="FS200" s="79">
        <v>62.016554188255213</v>
      </c>
      <c r="FT200" s="79">
        <v>8.5760694832452415</v>
      </c>
      <c r="FU200" s="79">
        <v>19.225259374520789</v>
      </c>
      <c r="FV200" s="79">
        <v>2.6829173376208558E-4</v>
      </c>
      <c r="FW200" s="79">
        <v>36.705601320452388</v>
      </c>
      <c r="FX200" s="79">
        <v>3.9263376330484856E-4</v>
      </c>
      <c r="FY200" s="79">
        <v>9.2068986994732001</v>
      </c>
      <c r="FZ200" s="79">
        <v>30.09820894978969</v>
      </c>
      <c r="GA200" s="79">
        <v>9.0284532579656425</v>
      </c>
      <c r="GB200" s="79">
        <v>0.14425680592976925</v>
      </c>
      <c r="GC200" s="79">
        <v>4.3173515598323879</v>
      </c>
      <c r="GD200" s="79">
        <v>47.954337709068611</v>
      </c>
      <c r="GE200" s="79">
        <v>18.100916554819896</v>
      </c>
      <c r="GF200" s="79">
        <v>4.485922079900627</v>
      </c>
      <c r="GG200" s="79">
        <v>40.871520877941286</v>
      </c>
      <c r="GH200" s="79">
        <v>7.4803371963441095E-5</v>
      </c>
      <c r="GI200" s="79">
        <v>7.4803371963441095E-5</v>
      </c>
      <c r="GJ200" s="79">
        <v>9.2068986994732001</v>
      </c>
      <c r="GK200" s="79">
        <v>7.4803371963441095E-5</v>
      </c>
      <c r="GL200" s="79">
        <v>1.0818031443209193</v>
      </c>
      <c r="GM200" s="79">
        <v>0.15870867934734764</v>
      </c>
      <c r="GN200" s="79">
        <v>8.147634946568387E-2</v>
      </c>
      <c r="GO200" s="79">
        <v>0.39669855310893681</v>
      </c>
      <c r="GP200" s="79">
        <v>53.390030352554092</v>
      </c>
      <c r="GQ200" s="79">
        <v>19.211676582578786</v>
      </c>
      <c r="GR200" s="79">
        <v>31.622931316517501</v>
      </c>
      <c r="GS200" s="79">
        <v>9.1070003988147061E-2</v>
      </c>
      <c r="GT200" s="79">
        <v>30.534199861374784</v>
      </c>
      <c r="GU200" s="79">
        <v>13.093130115839688</v>
      </c>
      <c r="GV200" s="79">
        <v>9.1077240862391307</v>
      </c>
      <c r="GW200" s="79">
        <v>1.3312399926857333E-5</v>
      </c>
      <c r="GX200" s="79">
        <v>4.6750320932610547</v>
      </c>
      <c r="GY200" s="79">
        <v>3.1997752926546803</v>
      </c>
      <c r="GZ200" s="79">
        <v>2.0096225229254729</v>
      </c>
      <c r="HA200" s="79">
        <v>12.392511576678555</v>
      </c>
      <c r="HB200" s="79">
        <v>7.4803371963441095E-5</v>
      </c>
      <c r="HC200" s="79">
        <v>0.81609060303237424</v>
      </c>
      <c r="HD200" s="79">
        <v>0.66866967620504181</v>
      </c>
      <c r="HE200" s="79">
        <v>6.2422992954944725</v>
      </c>
      <c r="HF200" s="79">
        <v>302.13482626373406</v>
      </c>
      <c r="HG200" s="79">
        <v>6.437479477825014</v>
      </c>
      <c r="HH200" s="79">
        <v>7.2503684991647402E-2</v>
      </c>
      <c r="HI200" s="79">
        <v>0.45148630032365988</v>
      </c>
      <c r="HJ200" s="79">
        <v>4.6922570920797515</v>
      </c>
      <c r="HK200" s="79">
        <v>2.0398286579638675E-2</v>
      </c>
      <c r="HL200" s="79">
        <v>12.219619211682126</v>
      </c>
      <c r="HM200" s="79">
        <v>46.15743380716323</v>
      </c>
      <c r="HN200" s="79">
        <v>7.4803371963441095E-5</v>
      </c>
      <c r="HO200" s="79">
        <v>72.155487181862114</v>
      </c>
      <c r="HP200" s="79">
        <v>391.20603186827026</v>
      </c>
      <c r="HQ200" s="79">
        <v>0.23491407221104904</v>
      </c>
      <c r="HR200" s="79">
        <v>2.3740298685250854</v>
      </c>
      <c r="HS200" s="80" t="str">
        <f t="shared" si="2"/>
        <v>Water Pollution_Dicrotophos_Unspecified_Health_N/A for WP Interim Methodology</v>
      </c>
    </row>
    <row r="201" spans="2:227">
      <c r="B201" s="65" t="s">
        <v>9</v>
      </c>
      <c r="C201" s="65" t="s">
        <v>460</v>
      </c>
      <c r="D201" s="65" t="s">
        <v>394</v>
      </c>
      <c r="E201" s="65" t="s">
        <v>395</v>
      </c>
      <c r="F201" s="65" t="s">
        <v>390</v>
      </c>
      <c r="G201" s="65" t="s">
        <v>391</v>
      </c>
      <c r="H201" s="41"/>
      <c r="I201" s="79" t="s">
        <v>426</v>
      </c>
      <c r="J201" s="79" t="s">
        <v>426</v>
      </c>
      <c r="K201" s="79" t="s">
        <v>426</v>
      </c>
      <c r="L201" s="79" t="s">
        <v>426</v>
      </c>
      <c r="M201" s="79" t="s">
        <v>426</v>
      </c>
      <c r="N201" s="79" t="s">
        <v>426</v>
      </c>
      <c r="O201" s="79" t="s">
        <v>426</v>
      </c>
      <c r="P201" s="79" t="s">
        <v>426</v>
      </c>
      <c r="Q201" s="79" t="s">
        <v>426</v>
      </c>
      <c r="R201" s="79" t="s">
        <v>426</v>
      </c>
      <c r="S201" s="79" t="s">
        <v>426</v>
      </c>
      <c r="T201" s="79" t="s">
        <v>426</v>
      </c>
      <c r="U201" s="79" t="s">
        <v>426</v>
      </c>
      <c r="V201" s="79" t="s">
        <v>426</v>
      </c>
      <c r="W201" s="79" t="s">
        <v>426</v>
      </c>
      <c r="X201" s="79" t="s">
        <v>426</v>
      </c>
      <c r="Y201" s="79" t="s">
        <v>426</v>
      </c>
      <c r="Z201" s="79" t="s">
        <v>426</v>
      </c>
      <c r="AA201" s="79" t="s">
        <v>426</v>
      </c>
      <c r="AB201" s="79" t="s">
        <v>426</v>
      </c>
      <c r="AC201" s="79" t="s">
        <v>426</v>
      </c>
      <c r="AD201" s="79" t="s">
        <v>426</v>
      </c>
      <c r="AE201" s="79" t="s">
        <v>426</v>
      </c>
      <c r="AF201" s="79" t="s">
        <v>426</v>
      </c>
      <c r="AG201" s="79" t="s">
        <v>426</v>
      </c>
      <c r="AH201" s="79" t="s">
        <v>426</v>
      </c>
      <c r="AI201" s="79" t="s">
        <v>426</v>
      </c>
      <c r="AJ201" s="79" t="s">
        <v>426</v>
      </c>
      <c r="AK201" s="79" t="s">
        <v>426</v>
      </c>
      <c r="AL201" s="79" t="s">
        <v>426</v>
      </c>
      <c r="AM201" s="79" t="s">
        <v>426</v>
      </c>
      <c r="AN201" s="79" t="s">
        <v>426</v>
      </c>
      <c r="AO201" s="79" t="s">
        <v>426</v>
      </c>
      <c r="AP201" s="79" t="s">
        <v>426</v>
      </c>
      <c r="AQ201" s="79" t="s">
        <v>426</v>
      </c>
      <c r="AR201" s="79" t="s">
        <v>426</v>
      </c>
      <c r="AS201" s="79" t="s">
        <v>426</v>
      </c>
      <c r="AT201" s="79" t="s">
        <v>426</v>
      </c>
      <c r="AU201" s="79" t="s">
        <v>426</v>
      </c>
      <c r="AV201" s="79" t="s">
        <v>426</v>
      </c>
      <c r="AW201" s="79" t="s">
        <v>426</v>
      </c>
      <c r="AX201" s="79" t="s">
        <v>426</v>
      </c>
      <c r="AY201" s="79" t="s">
        <v>426</v>
      </c>
      <c r="AZ201" s="79" t="s">
        <v>426</v>
      </c>
      <c r="BA201" s="79" t="s">
        <v>426</v>
      </c>
      <c r="BB201" s="79" t="s">
        <v>426</v>
      </c>
      <c r="BC201" s="79" t="s">
        <v>426</v>
      </c>
      <c r="BD201" s="79" t="s">
        <v>426</v>
      </c>
      <c r="BE201" s="79" t="s">
        <v>426</v>
      </c>
      <c r="BF201" s="79" t="s">
        <v>426</v>
      </c>
      <c r="BG201" s="79" t="s">
        <v>426</v>
      </c>
      <c r="BH201" s="79" t="s">
        <v>426</v>
      </c>
      <c r="BI201" s="79" t="s">
        <v>426</v>
      </c>
      <c r="BJ201" s="79" t="s">
        <v>426</v>
      </c>
      <c r="BK201" s="79" t="s">
        <v>426</v>
      </c>
      <c r="BL201" s="79" t="s">
        <v>426</v>
      </c>
      <c r="BM201" s="79" t="s">
        <v>426</v>
      </c>
      <c r="BN201" s="79" t="s">
        <v>426</v>
      </c>
      <c r="BO201" s="79" t="s">
        <v>426</v>
      </c>
      <c r="BP201" s="79" t="s">
        <v>426</v>
      </c>
      <c r="BQ201" s="79" t="s">
        <v>426</v>
      </c>
      <c r="BR201" s="79" t="s">
        <v>426</v>
      </c>
      <c r="BS201" s="79" t="s">
        <v>426</v>
      </c>
      <c r="BT201" s="79" t="s">
        <v>426</v>
      </c>
      <c r="BU201" s="79" t="s">
        <v>426</v>
      </c>
      <c r="BV201" s="79" t="s">
        <v>426</v>
      </c>
      <c r="BW201" s="79" t="s">
        <v>426</v>
      </c>
      <c r="BX201" s="79" t="s">
        <v>426</v>
      </c>
      <c r="BY201" s="79" t="s">
        <v>426</v>
      </c>
      <c r="BZ201" s="79" t="s">
        <v>426</v>
      </c>
      <c r="CA201" s="79" t="s">
        <v>426</v>
      </c>
      <c r="CB201" s="79" t="s">
        <v>426</v>
      </c>
      <c r="CC201" s="79" t="s">
        <v>426</v>
      </c>
      <c r="CD201" s="79" t="s">
        <v>426</v>
      </c>
      <c r="CE201" s="79" t="s">
        <v>426</v>
      </c>
      <c r="CF201" s="79" t="s">
        <v>426</v>
      </c>
      <c r="CG201" s="79" t="s">
        <v>426</v>
      </c>
      <c r="CH201" s="79" t="s">
        <v>426</v>
      </c>
      <c r="CI201" s="79" t="s">
        <v>426</v>
      </c>
      <c r="CJ201" s="79" t="s">
        <v>426</v>
      </c>
      <c r="CK201" s="79" t="s">
        <v>426</v>
      </c>
      <c r="CL201" s="79" t="s">
        <v>426</v>
      </c>
      <c r="CM201" s="79" t="s">
        <v>426</v>
      </c>
      <c r="CN201" s="79" t="s">
        <v>426</v>
      </c>
      <c r="CO201" s="79" t="s">
        <v>426</v>
      </c>
      <c r="CP201" s="79" t="s">
        <v>426</v>
      </c>
      <c r="CQ201" s="79" t="s">
        <v>426</v>
      </c>
      <c r="CR201" s="79" t="s">
        <v>426</v>
      </c>
      <c r="CS201" s="79" t="s">
        <v>426</v>
      </c>
      <c r="CT201" s="79" t="s">
        <v>426</v>
      </c>
      <c r="CU201" s="79" t="s">
        <v>426</v>
      </c>
      <c r="CV201" s="79" t="s">
        <v>426</v>
      </c>
      <c r="CW201" s="79" t="s">
        <v>426</v>
      </c>
      <c r="CX201" s="79" t="s">
        <v>426</v>
      </c>
      <c r="CY201" s="79" t="s">
        <v>426</v>
      </c>
      <c r="CZ201" s="79" t="s">
        <v>426</v>
      </c>
      <c r="DA201" s="79" t="s">
        <v>426</v>
      </c>
      <c r="DB201" s="79" t="s">
        <v>426</v>
      </c>
      <c r="DC201" s="79" t="s">
        <v>426</v>
      </c>
      <c r="DD201" s="79" t="s">
        <v>426</v>
      </c>
      <c r="DE201" s="79" t="s">
        <v>426</v>
      </c>
      <c r="DF201" s="79" t="s">
        <v>426</v>
      </c>
      <c r="DG201" s="79" t="s">
        <v>426</v>
      </c>
      <c r="DH201" s="79" t="s">
        <v>426</v>
      </c>
      <c r="DI201" s="79" t="s">
        <v>426</v>
      </c>
      <c r="DJ201" s="79" t="s">
        <v>426</v>
      </c>
      <c r="DK201" s="79" t="s">
        <v>426</v>
      </c>
      <c r="DL201" s="79" t="s">
        <v>426</v>
      </c>
      <c r="DM201" s="79" t="s">
        <v>426</v>
      </c>
      <c r="DN201" s="79" t="s">
        <v>426</v>
      </c>
      <c r="DO201" s="79" t="s">
        <v>426</v>
      </c>
      <c r="DP201" s="79" t="s">
        <v>426</v>
      </c>
      <c r="DQ201" s="79" t="s">
        <v>426</v>
      </c>
      <c r="DR201" s="79" t="s">
        <v>426</v>
      </c>
      <c r="DS201" s="79" t="s">
        <v>426</v>
      </c>
      <c r="DT201" s="79" t="s">
        <v>426</v>
      </c>
      <c r="DU201" s="79" t="s">
        <v>426</v>
      </c>
      <c r="DV201" s="79" t="s">
        <v>426</v>
      </c>
      <c r="DW201" s="79" t="s">
        <v>426</v>
      </c>
      <c r="DX201" s="79" t="s">
        <v>426</v>
      </c>
      <c r="DY201" s="79" t="s">
        <v>426</v>
      </c>
      <c r="DZ201" s="79" t="s">
        <v>426</v>
      </c>
      <c r="EA201" s="79" t="s">
        <v>426</v>
      </c>
      <c r="EB201" s="79" t="s">
        <v>426</v>
      </c>
      <c r="EC201" s="79" t="s">
        <v>426</v>
      </c>
      <c r="ED201" s="79" t="s">
        <v>426</v>
      </c>
      <c r="EE201" s="79" t="s">
        <v>426</v>
      </c>
      <c r="EF201" s="79" t="s">
        <v>426</v>
      </c>
      <c r="EG201" s="79" t="s">
        <v>426</v>
      </c>
      <c r="EH201" s="79" t="s">
        <v>426</v>
      </c>
      <c r="EI201" s="79" t="s">
        <v>426</v>
      </c>
      <c r="EJ201" s="79" t="s">
        <v>426</v>
      </c>
      <c r="EK201" s="79" t="s">
        <v>426</v>
      </c>
      <c r="EL201" s="79" t="s">
        <v>426</v>
      </c>
      <c r="EM201" s="79" t="s">
        <v>426</v>
      </c>
      <c r="EN201" s="79" t="s">
        <v>426</v>
      </c>
      <c r="EO201" s="79" t="s">
        <v>426</v>
      </c>
      <c r="EP201" s="79" t="s">
        <v>426</v>
      </c>
      <c r="EQ201" s="79" t="s">
        <v>426</v>
      </c>
      <c r="ER201" s="79" t="s">
        <v>426</v>
      </c>
      <c r="ES201" s="79" t="s">
        <v>426</v>
      </c>
      <c r="ET201" s="79" t="s">
        <v>426</v>
      </c>
      <c r="EU201" s="79" t="s">
        <v>426</v>
      </c>
      <c r="EV201" s="79" t="s">
        <v>426</v>
      </c>
      <c r="EW201" s="79" t="s">
        <v>426</v>
      </c>
      <c r="EX201" s="79" t="s">
        <v>426</v>
      </c>
      <c r="EY201" s="79" t="s">
        <v>426</v>
      </c>
      <c r="EZ201" s="79" t="s">
        <v>426</v>
      </c>
      <c r="FA201" s="79" t="s">
        <v>426</v>
      </c>
      <c r="FB201" s="79" t="s">
        <v>426</v>
      </c>
      <c r="FC201" s="79" t="s">
        <v>426</v>
      </c>
      <c r="FD201" s="79" t="s">
        <v>426</v>
      </c>
      <c r="FE201" s="79" t="s">
        <v>426</v>
      </c>
      <c r="FF201" s="79" t="s">
        <v>426</v>
      </c>
      <c r="FG201" s="79" t="s">
        <v>426</v>
      </c>
      <c r="FH201" s="79" t="s">
        <v>426</v>
      </c>
      <c r="FI201" s="79" t="s">
        <v>426</v>
      </c>
      <c r="FJ201" s="79" t="s">
        <v>426</v>
      </c>
      <c r="FK201" s="79" t="s">
        <v>426</v>
      </c>
      <c r="FL201" s="79" t="s">
        <v>426</v>
      </c>
      <c r="FM201" s="79" t="s">
        <v>426</v>
      </c>
      <c r="FN201" s="79" t="s">
        <v>426</v>
      </c>
      <c r="FO201" s="79" t="s">
        <v>426</v>
      </c>
      <c r="FP201" s="79" t="s">
        <v>426</v>
      </c>
      <c r="FQ201" s="79" t="s">
        <v>426</v>
      </c>
      <c r="FR201" s="79" t="s">
        <v>426</v>
      </c>
      <c r="FS201" s="79" t="s">
        <v>426</v>
      </c>
      <c r="FT201" s="79" t="s">
        <v>426</v>
      </c>
      <c r="FU201" s="79" t="s">
        <v>426</v>
      </c>
      <c r="FV201" s="79" t="s">
        <v>426</v>
      </c>
      <c r="FW201" s="79" t="s">
        <v>426</v>
      </c>
      <c r="FX201" s="79" t="s">
        <v>426</v>
      </c>
      <c r="FY201" s="79" t="s">
        <v>426</v>
      </c>
      <c r="FZ201" s="79" t="s">
        <v>426</v>
      </c>
      <c r="GA201" s="79" t="s">
        <v>426</v>
      </c>
      <c r="GB201" s="79" t="s">
        <v>426</v>
      </c>
      <c r="GC201" s="79" t="s">
        <v>426</v>
      </c>
      <c r="GD201" s="79" t="s">
        <v>426</v>
      </c>
      <c r="GE201" s="79" t="s">
        <v>426</v>
      </c>
      <c r="GF201" s="79" t="s">
        <v>426</v>
      </c>
      <c r="GG201" s="79" t="s">
        <v>426</v>
      </c>
      <c r="GH201" s="79" t="s">
        <v>426</v>
      </c>
      <c r="GI201" s="79" t="s">
        <v>426</v>
      </c>
      <c r="GJ201" s="79" t="s">
        <v>426</v>
      </c>
      <c r="GK201" s="79" t="s">
        <v>426</v>
      </c>
      <c r="GL201" s="79" t="s">
        <v>426</v>
      </c>
      <c r="GM201" s="79" t="s">
        <v>426</v>
      </c>
      <c r="GN201" s="79" t="s">
        <v>426</v>
      </c>
      <c r="GO201" s="79" t="s">
        <v>426</v>
      </c>
      <c r="GP201" s="79" t="s">
        <v>426</v>
      </c>
      <c r="GQ201" s="79" t="s">
        <v>426</v>
      </c>
      <c r="GR201" s="79" t="s">
        <v>426</v>
      </c>
      <c r="GS201" s="79" t="s">
        <v>426</v>
      </c>
      <c r="GT201" s="79" t="s">
        <v>426</v>
      </c>
      <c r="GU201" s="79" t="s">
        <v>426</v>
      </c>
      <c r="GV201" s="79" t="s">
        <v>426</v>
      </c>
      <c r="GW201" s="79" t="s">
        <v>426</v>
      </c>
      <c r="GX201" s="79" t="s">
        <v>426</v>
      </c>
      <c r="GY201" s="79" t="s">
        <v>426</v>
      </c>
      <c r="GZ201" s="79" t="s">
        <v>426</v>
      </c>
      <c r="HA201" s="79" t="s">
        <v>426</v>
      </c>
      <c r="HB201" s="79" t="s">
        <v>426</v>
      </c>
      <c r="HC201" s="79" t="s">
        <v>426</v>
      </c>
      <c r="HD201" s="79" t="s">
        <v>426</v>
      </c>
      <c r="HE201" s="79" t="s">
        <v>426</v>
      </c>
      <c r="HF201" s="79" t="s">
        <v>426</v>
      </c>
      <c r="HG201" s="79" t="s">
        <v>426</v>
      </c>
      <c r="HH201" s="79" t="s">
        <v>426</v>
      </c>
      <c r="HI201" s="79" t="s">
        <v>426</v>
      </c>
      <c r="HJ201" s="79" t="s">
        <v>426</v>
      </c>
      <c r="HK201" s="79" t="s">
        <v>426</v>
      </c>
      <c r="HL201" s="79" t="s">
        <v>426</v>
      </c>
      <c r="HM201" s="79" t="s">
        <v>426</v>
      </c>
      <c r="HN201" s="79" t="s">
        <v>426</v>
      </c>
      <c r="HO201" s="79" t="s">
        <v>426</v>
      </c>
      <c r="HP201" s="79" t="s">
        <v>426</v>
      </c>
      <c r="HQ201" s="79" t="s">
        <v>426</v>
      </c>
      <c r="HR201" s="79" t="s">
        <v>426</v>
      </c>
      <c r="HS201" s="80" t="str">
        <f t="shared" si="2"/>
        <v>Water Pollution_DI-ISOBUTYLPHTHALATE_Freshwater_Health_N/A for WP Interim Methodology</v>
      </c>
    </row>
    <row r="202" spans="2:227">
      <c r="B202" s="65" t="s">
        <v>9</v>
      </c>
      <c r="C202" s="65" t="s">
        <v>460</v>
      </c>
      <c r="D202" s="65" t="s">
        <v>396</v>
      </c>
      <c r="E202" s="65" t="s">
        <v>395</v>
      </c>
      <c r="F202" s="65" t="s">
        <v>390</v>
      </c>
      <c r="G202" s="65" t="s">
        <v>391</v>
      </c>
      <c r="H202" s="41"/>
      <c r="I202" s="79" t="s">
        <v>426</v>
      </c>
      <c r="J202" s="79" t="s">
        <v>426</v>
      </c>
      <c r="K202" s="79" t="s">
        <v>426</v>
      </c>
      <c r="L202" s="79" t="s">
        <v>426</v>
      </c>
      <c r="M202" s="79" t="s">
        <v>426</v>
      </c>
      <c r="N202" s="79" t="s">
        <v>426</v>
      </c>
      <c r="O202" s="79" t="s">
        <v>426</v>
      </c>
      <c r="P202" s="79" t="s">
        <v>426</v>
      </c>
      <c r="Q202" s="79" t="s">
        <v>426</v>
      </c>
      <c r="R202" s="79" t="s">
        <v>426</v>
      </c>
      <c r="S202" s="79" t="s">
        <v>426</v>
      </c>
      <c r="T202" s="79" t="s">
        <v>426</v>
      </c>
      <c r="U202" s="79" t="s">
        <v>426</v>
      </c>
      <c r="V202" s="79" t="s">
        <v>426</v>
      </c>
      <c r="W202" s="79" t="s">
        <v>426</v>
      </c>
      <c r="X202" s="79" t="s">
        <v>426</v>
      </c>
      <c r="Y202" s="79" t="s">
        <v>426</v>
      </c>
      <c r="Z202" s="79" t="s">
        <v>426</v>
      </c>
      <c r="AA202" s="79" t="s">
        <v>426</v>
      </c>
      <c r="AB202" s="79" t="s">
        <v>426</v>
      </c>
      <c r="AC202" s="79" t="s">
        <v>426</v>
      </c>
      <c r="AD202" s="79" t="s">
        <v>426</v>
      </c>
      <c r="AE202" s="79" t="s">
        <v>426</v>
      </c>
      <c r="AF202" s="79" t="s">
        <v>426</v>
      </c>
      <c r="AG202" s="79" t="s">
        <v>426</v>
      </c>
      <c r="AH202" s="79" t="s">
        <v>426</v>
      </c>
      <c r="AI202" s="79" t="s">
        <v>426</v>
      </c>
      <c r="AJ202" s="79" t="s">
        <v>426</v>
      </c>
      <c r="AK202" s="79" t="s">
        <v>426</v>
      </c>
      <c r="AL202" s="79" t="s">
        <v>426</v>
      </c>
      <c r="AM202" s="79" t="s">
        <v>426</v>
      </c>
      <c r="AN202" s="79" t="s">
        <v>426</v>
      </c>
      <c r="AO202" s="79" t="s">
        <v>426</v>
      </c>
      <c r="AP202" s="79" t="s">
        <v>426</v>
      </c>
      <c r="AQ202" s="79" t="s">
        <v>426</v>
      </c>
      <c r="AR202" s="79" t="s">
        <v>426</v>
      </c>
      <c r="AS202" s="79" t="s">
        <v>426</v>
      </c>
      <c r="AT202" s="79" t="s">
        <v>426</v>
      </c>
      <c r="AU202" s="79" t="s">
        <v>426</v>
      </c>
      <c r="AV202" s="79" t="s">
        <v>426</v>
      </c>
      <c r="AW202" s="79" t="s">
        <v>426</v>
      </c>
      <c r="AX202" s="79" t="s">
        <v>426</v>
      </c>
      <c r="AY202" s="79" t="s">
        <v>426</v>
      </c>
      <c r="AZ202" s="79" t="s">
        <v>426</v>
      </c>
      <c r="BA202" s="79" t="s">
        <v>426</v>
      </c>
      <c r="BB202" s="79" t="s">
        <v>426</v>
      </c>
      <c r="BC202" s="79" t="s">
        <v>426</v>
      </c>
      <c r="BD202" s="79" t="s">
        <v>426</v>
      </c>
      <c r="BE202" s="79" t="s">
        <v>426</v>
      </c>
      <c r="BF202" s="79" t="s">
        <v>426</v>
      </c>
      <c r="BG202" s="79" t="s">
        <v>426</v>
      </c>
      <c r="BH202" s="79" t="s">
        <v>426</v>
      </c>
      <c r="BI202" s="79" t="s">
        <v>426</v>
      </c>
      <c r="BJ202" s="79" t="s">
        <v>426</v>
      </c>
      <c r="BK202" s="79" t="s">
        <v>426</v>
      </c>
      <c r="BL202" s="79" t="s">
        <v>426</v>
      </c>
      <c r="BM202" s="79" t="s">
        <v>426</v>
      </c>
      <c r="BN202" s="79" t="s">
        <v>426</v>
      </c>
      <c r="BO202" s="79" t="s">
        <v>426</v>
      </c>
      <c r="BP202" s="79" t="s">
        <v>426</v>
      </c>
      <c r="BQ202" s="79" t="s">
        <v>426</v>
      </c>
      <c r="BR202" s="79" t="s">
        <v>426</v>
      </c>
      <c r="BS202" s="79" t="s">
        <v>426</v>
      </c>
      <c r="BT202" s="79" t="s">
        <v>426</v>
      </c>
      <c r="BU202" s="79" t="s">
        <v>426</v>
      </c>
      <c r="BV202" s="79" t="s">
        <v>426</v>
      </c>
      <c r="BW202" s="79" t="s">
        <v>426</v>
      </c>
      <c r="BX202" s="79" t="s">
        <v>426</v>
      </c>
      <c r="BY202" s="79" t="s">
        <v>426</v>
      </c>
      <c r="BZ202" s="79" t="s">
        <v>426</v>
      </c>
      <c r="CA202" s="79" t="s">
        <v>426</v>
      </c>
      <c r="CB202" s="79" t="s">
        <v>426</v>
      </c>
      <c r="CC202" s="79" t="s">
        <v>426</v>
      </c>
      <c r="CD202" s="79" t="s">
        <v>426</v>
      </c>
      <c r="CE202" s="79" t="s">
        <v>426</v>
      </c>
      <c r="CF202" s="79" t="s">
        <v>426</v>
      </c>
      <c r="CG202" s="79" t="s">
        <v>426</v>
      </c>
      <c r="CH202" s="79" t="s">
        <v>426</v>
      </c>
      <c r="CI202" s="79" t="s">
        <v>426</v>
      </c>
      <c r="CJ202" s="79" t="s">
        <v>426</v>
      </c>
      <c r="CK202" s="79" t="s">
        <v>426</v>
      </c>
      <c r="CL202" s="79" t="s">
        <v>426</v>
      </c>
      <c r="CM202" s="79" t="s">
        <v>426</v>
      </c>
      <c r="CN202" s="79" t="s">
        <v>426</v>
      </c>
      <c r="CO202" s="79" t="s">
        <v>426</v>
      </c>
      <c r="CP202" s="79" t="s">
        <v>426</v>
      </c>
      <c r="CQ202" s="79" t="s">
        <v>426</v>
      </c>
      <c r="CR202" s="79" t="s">
        <v>426</v>
      </c>
      <c r="CS202" s="79" t="s">
        <v>426</v>
      </c>
      <c r="CT202" s="79" t="s">
        <v>426</v>
      </c>
      <c r="CU202" s="79" t="s">
        <v>426</v>
      </c>
      <c r="CV202" s="79" t="s">
        <v>426</v>
      </c>
      <c r="CW202" s="79" t="s">
        <v>426</v>
      </c>
      <c r="CX202" s="79" t="s">
        <v>426</v>
      </c>
      <c r="CY202" s="79" t="s">
        <v>426</v>
      </c>
      <c r="CZ202" s="79" t="s">
        <v>426</v>
      </c>
      <c r="DA202" s="79" t="s">
        <v>426</v>
      </c>
      <c r="DB202" s="79" t="s">
        <v>426</v>
      </c>
      <c r="DC202" s="79" t="s">
        <v>426</v>
      </c>
      <c r="DD202" s="79" t="s">
        <v>426</v>
      </c>
      <c r="DE202" s="79" t="s">
        <v>426</v>
      </c>
      <c r="DF202" s="79" t="s">
        <v>426</v>
      </c>
      <c r="DG202" s="79" t="s">
        <v>426</v>
      </c>
      <c r="DH202" s="79" t="s">
        <v>426</v>
      </c>
      <c r="DI202" s="79" t="s">
        <v>426</v>
      </c>
      <c r="DJ202" s="79" t="s">
        <v>426</v>
      </c>
      <c r="DK202" s="79" t="s">
        <v>426</v>
      </c>
      <c r="DL202" s="79" t="s">
        <v>426</v>
      </c>
      <c r="DM202" s="79" t="s">
        <v>426</v>
      </c>
      <c r="DN202" s="79" t="s">
        <v>426</v>
      </c>
      <c r="DO202" s="79" t="s">
        <v>426</v>
      </c>
      <c r="DP202" s="79" t="s">
        <v>426</v>
      </c>
      <c r="DQ202" s="79" t="s">
        <v>426</v>
      </c>
      <c r="DR202" s="79" t="s">
        <v>426</v>
      </c>
      <c r="DS202" s="79" t="s">
        <v>426</v>
      </c>
      <c r="DT202" s="79" t="s">
        <v>426</v>
      </c>
      <c r="DU202" s="79" t="s">
        <v>426</v>
      </c>
      <c r="DV202" s="79" t="s">
        <v>426</v>
      </c>
      <c r="DW202" s="79" t="s">
        <v>426</v>
      </c>
      <c r="DX202" s="79" t="s">
        <v>426</v>
      </c>
      <c r="DY202" s="79" t="s">
        <v>426</v>
      </c>
      <c r="DZ202" s="79" t="s">
        <v>426</v>
      </c>
      <c r="EA202" s="79" t="s">
        <v>426</v>
      </c>
      <c r="EB202" s="79" t="s">
        <v>426</v>
      </c>
      <c r="EC202" s="79" t="s">
        <v>426</v>
      </c>
      <c r="ED202" s="79" t="s">
        <v>426</v>
      </c>
      <c r="EE202" s="79" t="s">
        <v>426</v>
      </c>
      <c r="EF202" s="79" t="s">
        <v>426</v>
      </c>
      <c r="EG202" s="79" t="s">
        <v>426</v>
      </c>
      <c r="EH202" s="79" t="s">
        <v>426</v>
      </c>
      <c r="EI202" s="79" t="s">
        <v>426</v>
      </c>
      <c r="EJ202" s="79" t="s">
        <v>426</v>
      </c>
      <c r="EK202" s="79" t="s">
        <v>426</v>
      </c>
      <c r="EL202" s="79" t="s">
        <v>426</v>
      </c>
      <c r="EM202" s="79" t="s">
        <v>426</v>
      </c>
      <c r="EN202" s="79" t="s">
        <v>426</v>
      </c>
      <c r="EO202" s="79" t="s">
        <v>426</v>
      </c>
      <c r="EP202" s="79" t="s">
        <v>426</v>
      </c>
      <c r="EQ202" s="79" t="s">
        <v>426</v>
      </c>
      <c r="ER202" s="79" t="s">
        <v>426</v>
      </c>
      <c r="ES202" s="79" t="s">
        <v>426</v>
      </c>
      <c r="ET202" s="79" t="s">
        <v>426</v>
      </c>
      <c r="EU202" s="79" t="s">
        <v>426</v>
      </c>
      <c r="EV202" s="79" t="s">
        <v>426</v>
      </c>
      <c r="EW202" s="79" t="s">
        <v>426</v>
      </c>
      <c r="EX202" s="79" t="s">
        <v>426</v>
      </c>
      <c r="EY202" s="79" t="s">
        <v>426</v>
      </c>
      <c r="EZ202" s="79" t="s">
        <v>426</v>
      </c>
      <c r="FA202" s="79" t="s">
        <v>426</v>
      </c>
      <c r="FB202" s="79" t="s">
        <v>426</v>
      </c>
      <c r="FC202" s="79" t="s">
        <v>426</v>
      </c>
      <c r="FD202" s="79" t="s">
        <v>426</v>
      </c>
      <c r="FE202" s="79" t="s">
        <v>426</v>
      </c>
      <c r="FF202" s="79" t="s">
        <v>426</v>
      </c>
      <c r="FG202" s="79" t="s">
        <v>426</v>
      </c>
      <c r="FH202" s="79" t="s">
        <v>426</v>
      </c>
      <c r="FI202" s="79" t="s">
        <v>426</v>
      </c>
      <c r="FJ202" s="79" t="s">
        <v>426</v>
      </c>
      <c r="FK202" s="79" t="s">
        <v>426</v>
      </c>
      <c r="FL202" s="79" t="s">
        <v>426</v>
      </c>
      <c r="FM202" s="79" t="s">
        <v>426</v>
      </c>
      <c r="FN202" s="79" t="s">
        <v>426</v>
      </c>
      <c r="FO202" s="79" t="s">
        <v>426</v>
      </c>
      <c r="FP202" s="79" t="s">
        <v>426</v>
      </c>
      <c r="FQ202" s="79" t="s">
        <v>426</v>
      </c>
      <c r="FR202" s="79" t="s">
        <v>426</v>
      </c>
      <c r="FS202" s="79" t="s">
        <v>426</v>
      </c>
      <c r="FT202" s="79" t="s">
        <v>426</v>
      </c>
      <c r="FU202" s="79" t="s">
        <v>426</v>
      </c>
      <c r="FV202" s="79" t="s">
        <v>426</v>
      </c>
      <c r="FW202" s="79" t="s">
        <v>426</v>
      </c>
      <c r="FX202" s="79" t="s">
        <v>426</v>
      </c>
      <c r="FY202" s="79" t="s">
        <v>426</v>
      </c>
      <c r="FZ202" s="79" t="s">
        <v>426</v>
      </c>
      <c r="GA202" s="79" t="s">
        <v>426</v>
      </c>
      <c r="GB202" s="79" t="s">
        <v>426</v>
      </c>
      <c r="GC202" s="79" t="s">
        <v>426</v>
      </c>
      <c r="GD202" s="79" t="s">
        <v>426</v>
      </c>
      <c r="GE202" s="79" t="s">
        <v>426</v>
      </c>
      <c r="GF202" s="79" t="s">
        <v>426</v>
      </c>
      <c r="GG202" s="79" t="s">
        <v>426</v>
      </c>
      <c r="GH202" s="79" t="s">
        <v>426</v>
      </c>
      <c r="GI202" s="79" t="s">
        <v>426</v>
      </c>
      <c r="GJ202" s="79" t="s">
        <v>426</v>
      </c>
      <c r="GK202" s="79" t="s">
        <v>426</v>
      </c>
      <c r="GL202" s="79" t="s">
        <v>426</v>
      </c>
      <c r="GM202" s="79" t="s">
        <v>426</v>
      </c>
      <c r="GN202" s="79" t="s">
        <v>426</v>
      </c>
      <c r="GO202" s="79" t="s">
        <v>426</v>
      </c>
      <c r="GP202" s="79" t="s">
        <v>426</v>
      </c>
      <c r="GQ202" s="79" t="s">
        <v>426</v>
      </c>
      <c r="GR202" s="79" t="s">
        <v>426</v>
      </c>
      <c r="GS202" s="79" t="s">
        <v>426</v>
      </c>
      <c r="GT202" s="79" t="s">
        <v>426</v>
      </c>
      <c r="GU202" s="79" t="s">
        <v>426</v>
      </c>
      <c r="GV202" s="79" t="s">
        <v>426</v>
      </c>
      <c r="GW202" s="79" t="s">
        <v>426</v>
      </c>
      <c r="GX202" s="79" t="s">
        <v>426</v>
      </c>
      <c r="GY202" s="79" t="s">
        <v>426</v>
      </c>
      <c r="GZ202" s="79" t="s">
        <v>426</v>
      </c>
      <c r="HA202" s="79" t="s">
        <v>426</v>
      </c>
      <c r="HB202" s="79" t="s">
        <v>426</v>
      </c>
      <c r="HC202" s="79" t="s">
        <v>426</v>
      </c>
      <c r="HD202" s="79" t="s">
        <v>426</v>
      </c>
      <c r="HE202" s="79" t="s">
        <v>426</v>
      </c>
      <c r="HF202" s="79" t="s">
        <v>426</v>
      </c>
      <c r="HG202" s="79" t="s">
        <v>426</v>
      </c>
      <c r="HH202" s="79" t="s">
        <v>426</v>
      </c>
      <c r="HI202" s="79" t="s">
        <v>426</v>
      </c>
      <c r="HJ202" s="79" t="s">
        <v>426</v>
      </c>
      <c r="HK202" s="79" t="s">
        <v>426</v>
      </c>
      <c r="HL202" s="79" t="s">
        <v>426</v>
      </c>
      <c r="HM202" s="79" t="s">
        <v>426</v>
      </c>
      <c r="HN202" s="79" t="s">
        <v>426</v>
      </c>
      <c r="HO202" s="79" t="s">
        <v>426</v>
      </c>
      <c r="HP202" s="79" t="s">
        <v>426</v>
      </c>
      <c r="HQ202" s="79" t="s">
        <v>426</v>
      </c>
      <c r="HR202" s="79" t="s">
        <v>426</v>
      </c>
      <c r="HS202" s="80" t="str">
        <f t="shared" si="2"/>
        <v>Water Pollution_DI-ISOBUTYLPHTHALATE_Seawater_Health_N/A for WP Interim Methodology</v>
      </c>
    </row>
    <row r="203" spans="2:227">
      <c r="B203" s="65" t="s">
        <v>9</v>
      </c>
      <c r="C203" s="65" t="s">
        <v>460</v>
      </c>
      <c r="D203" s="65" t="s">
        <v>384</v>
      </c>
      <c r="E203" s="65" t="s">
        <v>395</v>
      </c>
      <c r="F203" s="65" t="s">
        <v>390</v>
      </c>
      <c r="G203" s="65" t="s">
        <v>391</v>
      </c>
      <c r="H203" s="41"/>
      <c r="I203" s="79" t="s">
        <v>426</v>
      </c>
      <c r="J203" s="79" t="s">
        <v>426</v>
      </c>
      <c r="K203" s="79" t="s">
        <v>426</v>
      </c>
      <c r="L203" s="79" t="s">
        <v>426</v>
      </c>
      <c r="M203" s="79" t="s">
        <v>426</v>
      </c>
      <c r="N203" s="79" t="s">
        <v>426</v>
      </c>
      <c r="O203" s="79" t="s">
        <v>426</v>
      </c>
      <c r="P203" s="79" t="s">
        <v>426</v>
      </c>
      <c r="Q203" s="79" t="s">
        <v>426</v>
      </c>
      <c r="R203" s="79" t="s">
        <v>426</v>
      </c>
      <c r="S203" s="79" t="s">
        <v>426</v>
      </c>
      <c r="T203" s="79" t="s">
        <v>426</v>
      </c>
      <c r="U203" s="79" t="s">
        <v>426</v>
      </c>
      <c r="V203" s="79" t="s">
        <v>426</v>
      </c>
      <c r="W203" s="79" t="s">
        <v>426</v>
      </c>
      <c r="X203" s="79" t="s">
        <v>426</v>
      </c>
      <c r="Y203" s="79" t="s">
        <v>426</v>
      </c>
      <c r="Z203" s="79" t="s">
        <v>426</v>
      </c>
      <c r="AA203" s="79" t="s">
        <v>426</v>
      </c>
      <c r="AB203" s="79" t="s">
        <v>426</v>
      </c>
      <c r="AC203" s="79" t="s">
        <v>426</v>
      </c>
      <c r="AD203" s="79" t="s">
        <v>426</v>
      </c>
      <c r="AE203" s="79" t="s">
        <v>426</v>
      </c>
      <c r="AF203" s="79" t="s">
        <v>426</v>
      </c>
      <c r="AG203" s="79" t="s">
        <v>426</v>
      </c>
      <c r="AH203" s="79" t="s">
        <v>426</v>
      </c>
      <c r="AI203" s="79" t="s">
        <v>426</v>
      </c>
      <c r="AJ203" s="79" t="s">
        <v>426</v>
      </c>
      <c r="AK203" s="79" t="s">
        <v>426</v>
      </c>
      <c r="AL203" s="79" t="s">
        <v>426</v>
      </c>
      <c r="AM203" s="79" t="s">
        <v>426</v>
      </c>
      <c r="AN203" s="79" t="s">
        <v>426</v>
      </c>
      <c r="AO203" s="79" t="s">
        <v>426</v>
      </c>
      <c r="AP203" s="79" t="s">
        <v>426</v>
      </c>
      <c r="AQ203" s="79" t="s">
        <v>426</v>
      </c>
      <c r="AR203" s="79" t="s">
        <v>426</v>
      </c>
      <c r="AS203" s="79" t="s">
        <v>426</v>
      </c>
      <c r="AT203" s="79" t="s">
        <v>426</v>
      </c>
      <c r="AU203" s="79" t="s">
        <v>426</v>
      </c>
      <c r="AV203" s="79" t="s">
        <v>426</v>
      </c>
      <c r="AW203" s="79" t="s">
        <v>426</v>
      </c>
      <c r="AX203" s="79" t="s">
        <v>426</v>
      </c>
      <c r="AY203" s="79" t="s">
        <v>426</v>
      </c>
      <c r="AZ203" s="79" t="s">
        <v>426</v>
      </c>
      <c r="BA203" s="79" t="s">
        <v>426</v>
      </c>
      <c r="BB203" s="79" t="s">
        <v>426</v>
      </c>
      <c r="BC203" s="79" t="s">
        <v>426</v>
      </c>
      <c r="BD203" s="79" t="s">
        <v>426</v>
      </c>
      <c r="BE203" s="79" t="s">
        <v>426</v>
      </c>
      <c r="BF203" s="79" t="s">
        <v>426</v>
      </c>
      <c r="BG203" s="79" t="s">
        <v>426</v>
      </c>
      <c r="BH203" s="79" t="s">
        <v>426</v>
      </c>
      <c r="BI203" s="79" t="s">
        <v>426</v>
      </c>
      <c r="BJ203" s="79" t="s">
        <v>426</v>
      </c>
      <c r="BK203" s="79" t="s">
        <v>426</v>
      </c>
      <c r="BL203" s="79" t="s">
        <v>426</v>
      </c>
      <c r="BM203" s="79" t="s">
        <v>426</v>
      </c>
      <c r="BN203" s="79" t="s">
        <v>426</v>
      </c>
      <c r="BO203" s="79" t="s">
        <v>426</v>
      </c>
      <c r="BP203" s="79" t="s">
        <v>426</v>
      </c>
      <c r="BQ203" s="79" t="s">
        <v>426</v>
      </c>
      <c r="BR203" s="79" t="s">
        <v>426</v>
      </c>
      <c r="BS203" s="79" t="s">
        <v>426</v>
      </c>
      <c r="BT203" s="79" t="s">
        <v>426</v>
      </c>
      <c r="BU203" s="79" t="s">
        <v>426</v>
      </c>
      <c r="BV203" s="79" t="s">
        <v>426</v>
      </c>
      <c r="BW203" s="79" t="s">
        <v>426</v>
      </c>
      <c r="BX203" s="79" t="s">
        <v>426</v>
      </c>
      <c r="BY203" s="79" t="s">
        <v>426</v>
      </c>
      <c r="BZ203" s="79" t="s">
        <v>426</v>
      </c>
      <c r="CA203" s="79" t="s">
        <v>426</v>
      </c>
      <c r="CB203" s="79" t="s">
        <v>426</v>
      </c>
      <c r="CC203" s="79" t="s">
        <v>426</v>
      </c>
      <c r="CD203" s="79" t="s">
        <v>426</v>
      </c>
      <c r="CE203" s="79" t="s">
        <v>426</v>
      </c>
      <c r="CF203" s="79" t="s">
        <v>426</v>
      </c>
      <c r="CG203" s="79" t="s">
        <v>426</v>
      </c>
      <c r="CH203" s="79" t="s">
        <v>426</v>
      </c>
      <c r="CI203" s="79" t="s">
        <v>426</v>
      </c>
      <c r="CJ203" s="79" t="s">
        <v>426</v>
      </c>
      <c r="CK203" s="79" t="s">
        <v>426</v>
      </c>
      <c r="CL203" s="79" t="s">
        <v>426</v>
      </c>
      <c r="CM203" s="79" t="s">
        <v>426</v>
      </c>
      <c r="CN203" s="79" t="s">
        <v>426</v>
      </c>
      <c r="CO203" s="79" t="s">
        <v>426</v>
      </c>
      <c r="CP203" s="79" t="s">
        <v>426</v>
      </c>
      <c r="CQ203" s="79" t="s">
        <v>426</v>
      </c>
      <c r="CR203" s="79" t="s">
        <v>426</v>
      </c>
      <c r="CS203" s="79" t="s">
        <v>426</v>
      </c>
      <c r="CT203" s="79" t="s">
        <v>426</v>
      </c>
      <c r="CU203" s="79" t="s">
        <v>426</v>
      </c>
      <c r="CV203" s="79" t="s">
        <v>426</v>
      </c>
      <c r="CW203" s="79" t="s">
        <v>426</v>
      </c>
      <c r="CX203" s="79" t="s">
        <v>426</v>
      </c>
      <c r="CY203" s="79" t="s">
        <v>426</v>
      </c>
      <c r="CZ203" s="79" t="s">
        <v>426</v>
      </c>
      <c r="DA203" s="79" t="s">
        <v>426</v>
      </c>
      <c r="DB203" s="79" t="s">
        <v>426</v>
      </c>
      <c r="DC203" s="79" t="s">
        <v>426</v>
      </c>
      <c r="DD203" s="79" t="s">
        <v>426</v>
      </c>
      <c r="DE203" s="79" t="s">
        <v>426</v>
      </c>
      <c r="DF203" s="79" t="s">
        <v>426</v>
      </c>
      <c r="DG203" s="79" t="s">
        <v>426</v>
      </c>
      <c r="DH203" s="79" t="s">
        <v>426</v>
      </c>
      <c r="DI203" s="79" t="s">
        <v>426</v>
      </c>
      <c r="DJ203" s="79" t="s">
        <v>426</v>
      </c>
      <c r="DK203" s="79" t="s">
        <v>426</v>
      </c>
      <c r="DL203" s="79" t="s">
        <v>426</v>
      </c>
      <c r="DM203" s="79" t="s">
        <v>426</v>
      </c>
      <c r="DN203" s="79" t="s">
        <v>426</v>
      </c>
      <c r="DO203" s="79" t="s">
        <v>426</v>
      </c>
      <c r="DP203" s="79" t="s">
        <v>426</v>
      </c>
      <c r="DQ203" s="79" t="s">
        <v>426</v>
      </c>
      <c r="DR203" s="79" t="s">
        <v>426</v>
      </c>
      <c r="DS203" s="79" t="s">
        <v>426</v>
      </c>
      <c r="DT203" s="79" t="s">
        <v>426</v>
      </c>
      <c r="DU203" s="79" t="s">
        <v>426</v>
      </c>
      <c r="DV203" s="79" t="s">
        <v>426</v>
      </c>
      <c r="DW203" s="79" t="s">
        <v>426</v>
      </c>
      <c r="DX203" s="79" t="s">
        <v>426</v>
      </c>
      <c r="DY203" s="79" t="s">
        <v>426</v>
      </c>
      <c r="DZ203" s="79" t="s">
        <v>426</v>
      </c>
      <c r="EA203" s="79" t="s">
        <v>426</v>
      </c>
      <c r="EB203" s="79" t="s">
        <v>426</v>
      </c>
      <c r="EC203" s="79" t="s">
        <v>426</v>
      </c>
      <c r="ED203" s="79" t="s">
        <v>426</v>
      </c>
      <c r="EE203" s="79" t="s">
        <v>426</v>
      </c>
      <c r="EF203" s="79" t="s">
        <v>426</v>
      </c>
      <c r="EG203" s="79" t="s">
        <v>426</v>
      </c>
      <c r="EH203" s="79" t="s">
        <v>426</v>
      </c>
      <c r="EI203" s="79" t="s">
        <v>426</v>
      </c>
      <c r="EJ203" s="79" t="s">
        <v>426</v>
      </c>
      <c r="EK203" s="79" t="s">
        <v>426</v>
      </c>
      <c r="EL203" s="79" t="s">
        <v>426</v>
      </c>
      <c r="EM203" s="79" t="s">
        <v>426</v>
      </c>
      <c r="EN203" s="79" t="s">
        <v>426</v>
      </c>
      <c r="EO203" s="79" t="s">
        <v>426</v>
      </c>
      <c r="EP203" s="79" t="s">
        <v>426</v>
      </c>
      <c r="EQ203" s="79" t="s">
        <v>426</v>
      </c>
      <c r="ER203" s="79" t="s">
        <v>426</v>
      </c>
      <c r="ES203" s="79" t="s">
        <v>426</v>
      </c>
      <c r="ET203" s="79" t="s">
        <v>426</v>
      </c>
      <c r="EU203" s="79" t="s">
        <v>426</v>
      </c>
      <c r="EV203" s="79" t="s">
        <v>426</v>
      </c>
      <c r="EW203" s="79" t="s">
        <v>426</v>
      </c>
      <c r="EX203" s="79" t="s">
        <v>426</v>
      </c>
      <c r="EY203" s="79" t="s">
        <v>426</v>
      </c>
      <c r="EZ203" s="79" t="s">
        <v>426</v>
      </c>
      <c r="FA203" s="79" t="s">
        <v>426</v>
      </c>
      <c r="FB203" s="79" t="s">
        <v>426</v>
      </c>
      <c r="FC203" s="79" t="s">
        <v>426</v>
      </c>
      <c r="FD203" s="79" t="s">
        <v>426</v>
      </c>
      <c r="FE203" s="79" t="s">
        <v>426</v>
      </c>
      <c r="FF203" s="79" t="s">
        <v>426</v>
      </c>
      <c r="FG203" s="79" t="s">
        <v>426</v>
      </c>
      <c r="FH203" s="79" t="s">
        <v>426</v>
      </c>
      <c r="FI203" s="79" t="s">
        <v>426</v>
      </c>
      <c r="FJ203" s="79" t="s">
        <v>426</v>
      </c>
      <c r="FK203" s="79" t="s">
        <v>426</v>
      </c>
      <c r="FL203" s="79" t="s">
        <v>426</v>
      </c>
      <c r="FM203" s="79" t="s">
        <v>426</v>
      </c>
      <c r="FN203" s="79" t="s">
        <v>426</v>
      </c>
      <c r="FO203" s="79" t="s">
        <v>426</v>
      </c>
      <c r="FP203" s="79" t="s">
        <v>426</v>
      </c>
      <c r="FQ203" s="79" t="s">
        <v>426</v>
      </c>
      <c r="FR203" s="79" t="s">
        <v>426</v>
      </c>
      <c r="FS203" s="79" t="s">
        <v>426</v>
      </c>
      <c r="FT203" s="79" t="s">
        <v>426</v>
      </c>
      <c r="FU203" s="79" t="s">
        <v>426</v>
      </c>
      <c r="FV203" s="79" t="s">
        <v>426</v>
      </c>
      <c r="FW203" s="79" t="s">
        <v>426</v>
      </c>
      <c r="FX203" s="79" t="s">
        <v>426</v>
      </c>
      <c r="FY203" s="79" t="s">
        <v>426</v>
      </c>
      <c r="FZ203" s="79" t="s">
        <v>426</v>
      </c>
      <c r="GA203" s="79" t="s">
        <v>426</v>
      </c>
      <c r="GB203" s="79" t="s">
        <v>426</v>
      </c>
      <c r="GC203" s="79" t="s">
        <v>426</v>
      </c>
      <c r="GD203" s="79" t="s">
        <v>426</v>
      </c>
      <c r="GE203" s="79" t="s">
        <v>426</v>
      </c>
      <c r="GF203" s="79" t="s">
        <v>426</v>
      </c>
      <c r="GG203" s="79" t="s">
        <v>426</v>
      </c>
      <c r="GH203" s="79" t="s">
        <v>426</v>
      </c>
      <c r="GI203" s="79" t="s">
        <v>426</v>
      </c>
      <c r="GJ203" s="79" t="s">
        <v>426</v>
      </c>
      <c r="GK203" s="79" t="s">
        <v>426</v>
      </c>
      <c r="GL203" s="79" t="s">
        <v>426</v>
      </c>
      <c r="GM203" s="79" t="s">
        <v>426</v>
      </c>
      <c r="GN203" s="79" t="s">
        <v>426</v>
      </c>
      <c r="GO203" s="79" t="s">
        <v>426</v>
      </c>
      <c r="GP203" s="79" t="s">
        <v>426</v>
      </c>
      <c r="GQ203" s="79" t="s">
        <v>426</v>
      </c>
      <c r="GR203" s="79" t="s">
        <v>426</v>
      </c>
      <c r="GS203" s="79" t="s">
        <v>426</v>
      </c>
      <c r="GT203" s="79" t="s">
        <v>426</v>
      </c>
      <c r="GU203" s="79" t="s">
        <v>426</v>
      </c>
      <c r="GV203" s="79" t="s">
        <v>426</v>
      </c>
      <c r="GW203" s="79" t="s">
        <v>426</v>
      </c>
      <c r="GX203" s="79" t="s">
        <v>426</v>
      </c>
      <c r="GY203" s="79" t="s">
        <v>426</v>
      </c>
      <c r="GZ203" s="79" t="s">
        <v>426</v>
      </c>
      <c r="HA203" s="79" t="s">
        <v>426</v>
      </c>
      <c r="HB203" s="79" t="s">
        <v>426</v>
      </c>
      <c r="HC203" s="79" t="s">
        <v>426</v>
      </c>
      <c r="HD203" s="79" t="s">
        <v>426</v>
      </c>
      <c r="HE203" s="79" t="s">
        <v>426</v>
      </c>
      <c r="HF203" s="79" t="s">
        <v>426</v>
      </c>
      <c r="HG203" s="79" t="s">
        <v>426</v>
      </c>
      <c r="HH203" s="79" t="s">
        <v>426</v>
      </c>
      <c r="HI203" s="79" t="s">
        <v>426</v>
      </c>
      <c r="HJ203" s="79" t="s">
        <v>426</v>
      </c>
      <c r="HK203" s="79" t="s">
        <v>426</v>
      </c>
      <c r="HL203" s="79" t="s">
        <v>426</v>
      </c>
      <c r="HM203" s="79" t="s">
        <v>426</v>
      </c>
      <c r="HN203" s="79" t="s">
        <v>426</v>
      </c>
      <c r="HO203" s="79" t="s">
        <v>426</v>
      </c>
      <c r="HP203" s="79" t="s">
        <v>426</v>
      </c>
      <c r="HQ203" s="79" t="s">
        <v>426</v>
      </c>
      <c r="HR203" s="79" t="s">
        <v>426</v>
      </c>
      <c r="HS203" s="80" t="str">
        <f t="shared" si="2"/>
        <v>Water Pollution_DI-ISOBUTYLPHTHALATE_Unspecified_Health_N/A for WP Interim Methodology</v>
      </c>
    </row>
    <row r="204" spans="2:227">
      <c r="B204" s="65" t="s">
        <v>9</v>
      </c>
      <c r="C204" s="65" t="s">
        <v>461</v>
      </c>
      <c r="D204" s="65" t="s">
        <v>394</v>
      </c>
      <c r="E204" s="65" t="s">
        <v>395</v>
      </c>
      <c r="F204" s="65" t="s">
        <v>390</v>
      </c>
      <c r="G204" s="65" t="s">
        <v>391</v>
      </c>
      <c r="H204" s="41"/>
      <c r="I204" s="79">
        <v>7.2096576488052539</v>
      </c>
      <c r="J204" s="79">
        <v>0.10318014744473425</v>
      </c>
      <c r="K204" s="79">
        <v>5.8675969461009245</v>
      </c>
      <c r="L204" s="79">
        <v>7.7561404685376881E-2</v>
      </c>
      <c r="M204" s="79">
        <v>0.53501532117620543</v>
      </c>
      <c r="N204" s="79">
        <v>1.5591424312515969</v>
      </c>
      <c r="O204" s="79">
        <v>1.0955138896838061</v>
      </c>
      <c r="P204" s="79">
        <v>8.7523543277829449E-2</v>
      </c>
      <c r="Q204" s="79">
        <v>4.9020255320871738E-2</v>
      </c>
      <c r="R204" s="79">
        <v>1.0955138896838061</v>
      </c>
      <c r="S204" s="79">
        <v>2.5882409283045648E-2</v>
      </c>
      <c r="T204" s="79">
        <v>0.11199228671119558</v>
      </c>
      <c r="U204" s="79">
        <v>0.62634862702105376</v>
      </c>
      <c r="V204" s="79">
        <v>1.0955138896838061</v>
      </c>
      <c r="W204" s="79">
        <v>6.5427767940856976</v>
      </c>
      <c r="X204" s="79">
        <v>4.7152913407263171</v>
      </c>
      <c r="Y204" s="79">
        <v>1.0955138896838061</v>
      </c>
      <c r="Z204" s="79">
        <v>1.778886290978652</v>
      </c>
      <c r="AA204" s="79">
        <v>3.1273208023423473</v>
      </c>
      <c r="AB204" s="79">
        <v>0.14296218534694718</v>
      </c>
      <c r="AC204" s="79">
        <v>1.7025340975508425</v>
      </c>
      <c r="AD204" s="79">
        <v>4.0547641981306592E-3</v>
      </c>
      <c r="AE204" s="79">
        <v>0.44864087925456064</v>
      </c>
      <c r="AF204" s="79">
        <v>3.1194653229849417E-2</v>
      </c>
      <c r="AG204" s="79">
        <v>1.994477380273777</v>
      </c>
      <c r="AH204" s="79">
        <v>2.990809543308369E-2</v>
      </c>
      <c r="AI204" s="79">
        <v>0.20329015340101744</v>
      </c>
      <c r="AJ204" s="79">
        <v>1.0955138896838061</v>
      </c>
      <c r="AK204" s="79">
        <v>1.9680697333136195</v>
      </c>
      <c r="AL204" s="79">
        <v>0.80675794411311386</v>
      </c>
      <c r="AM204" s="79">
        <v>5.0333506335370579</v>
      </c>
      <c r="AN204" s="79">
        <v>2.1984942805646623E-2</v>
      </c>
      <c r="AO204" s="79">
        <v>1.200275413765415</v>
      </c>
      <c r="AP204" s="79">
        <v>0.61994337240353026</v>
      </c>
      <c r="AQ204" s="79">
        <v>0.92872208493008301</v>
      </c>
      <c r="AR204" s="79">
        <v>1.4363210573565732E-3</v>
      </c>
      <c r="AS204" s="79">
        <v>1.0955138896838061</v>
      </c>
      <c r="AT204" s="79">
        <v>0.40262973368269017</v>
      </c>
      <c r="AU204" s="79">
        <v>0.26240785765817659</v>
      </c>
      <c r="AV204" s="79">
        <v>0.53501532117620543</v>
      </c>
      <c r="AW204" s="79">
        <v>3.5187860124506809E-2</v>
      </c>
      <c r="AX204" s="79">
        <v>0.84786870698219574</v>
      </c>
      <c r="AY204" s="79">
        <v>7.7809341429395273E-2</v>
      </c>
      <c r="AZ204" s="79">
        <v>1.200275413765415</v>
      </c>
      <c r="BA204" s="79">
        <v>2.4972018431783857E-2</v>
      </c>
      <c r="BB204" s="79">
        <v>0.58852401482939842</v>
      </c>
      <c r="BC204" s="79">
        <v>0.68276603254718082</v>
      </c>
      <c r="BD204" s="79">
        <v>1.3509681676829588</v>
      </c>
      <c r="BE204" s="79">
        <v>0.75640619189454694</v>
      </c>
      <c r="BF204" s="79">
        <v>2.6720127839949503</v>
      </c>
      <c r="BG204" s="79">
        <v>1.0955138896838061</v>
      </c>
      <c r="BH204" s="79">
        <v>0.79084724839751552</v>
      </c>
      <c r="BI204" s="79">
        <v>0.54060563481199642</v>
      </c>
      <c r="BJ204" s="79">
        <v>0.65677881250794268</v>
      </c>
      <c r="BK204" s="79">
        <v>2.6829725833383962</v>
      </c>
      <c r="BL204" s="79">
        <v>1.0955138896838061</v>
      </c>
      <c r="BM204" s="79">
        <v>3.5535014565581293</v>
      </c>
      <c r="BN204" s="79">
        <v>0.31474975934453153</v>
      </c>
      <c r="BO204" s="79">
        <v>0.93628828172988665</v>
      </c>
      <c r="BP204" s="79">
        <v>2.1140679546667624</v>
      </c>
      <c r="BQ204" s="79">
        <v>1.0888754119197239</v>
      </c>
      <c r="BR204" s="79">
        <v>4.6197096788362888</v>
      </c>
      <c r="BS204" s="79">
        <v>5.2723683569261971E-2</v>
      </c>
      <c r="BT204" s="79">
        <v>1.200275413765415</v>
      </c>
      <c r="BU204" s="79">
        <v>2.6291629141831225</v>
      </c>
      <c r="BV204" s="79">
        <v>0.79084724839751552</v>
      </c>
      <c r="BW204" s="79">
        <v>7.7561404685376881E-2</v>
      </c>
      <c r="BX204" s="79">
        <v>1.3020618592878523E-2</v>
      </c>
      <c r="BY204" s="79">
        <v>0.61979202775419384</v>
      </c>
      <c r="BZ204" s="79">
        <v>7.7561404685376881E-2</v>
      </c>
      <c r="CA204" s="79">
        <v>3.5741428301218542E-2</v>
      </c>
      <c r="CB204" s="79">
        <v>1.200275413765415</v>
      </c>
      <c r="CC204" s="79">
        <v>1.7032989612264953</v>
      </c>
      <c r="CD204" s="79">
        <v>0.5534714003627319</v>
      </c>
      <c r="CE204" s="79">
        <v>0.39792139845775232</v>
      </c>
      <c r="CF204" s="79">
        <v>0.53501532117620543</v>
      </c>
      <c r="CG204" s="79">
        <v>0.47444401438145362</v>
      </c>
      <c r="CH204" s="79">
        <v>6.1967015069534412E-4</v>
      </c>
      <c r="CI204" s="79">
        <v>1.0955138896838061</v>
      </c>
      <c r="CJ204" s="79">
        <v>1.9680697333136195</v>
      </c>
      <c r="CK204" s="79">
        <v>1.2314202981282445</v>
      </c>
      <c r="CL204" s="79">
        <v>1.84587431117999</v>
      </c>
      <c r="CM204" s="79">
        <v>9.5729441503506457E-2</v>
      </c>
      <c r="CN204" s="79">
        <v>3.8961514452492837E-3</v>
      </c>
      <c r="CO204" s="79">
        <v>10.211979462062066</v>
      </c>
      <c r="CP204" s="79">
        <v>1.9150805180141346</v>
      </c>
      <c r="CQ204" s="79">
        <v>1.9680697333136195</v>
      </c>
      <c r="CR204" s="79">
        <v>1.2835283581256818</v>
      </c>
      <c r="CS204" s="79">
        <v>9.3444939168813596E-3</v>
      </c>
      <c r="CT204" s="79">
        <v>1.5283047232404277</v>
      </c>
      <c r="CU204" s="79">
        <v>0.15409892633302225</v>
      </c>
      <c r="CV204" s="79">
        <v>1.1638413294724628</v>
      </c>
      <c r="CW204" s="79">
        <v>1.4211057684836648</v>
      </c>
      <c r="CX204" s="79">
        <v>0.28973526422839385</v>
      </c>
      <c r="CY204" s="79">
        <v>0.53501532117620543</v>
      </c>
      <c r="CZ204" s="79">
        <v>0.54301542038858208</v>
      </c>
      <c r="DA204" s="79">
        <v>0.20786366751278401</v>
      </c>
      <c r="DB204" s="79">
        <v>1.0955138896838061</v>
      </c>
      <c r="DC204" s="79">
        <v>0.66312371977413664</v>
      </c>
      <c r="DD204" s="79">
        <v>18.543591610794152</v>
      </c>
      <c r="DE204" s="79">
        <v>5.9602146017834194E-2</v>
      </c>
      <c r="DF204" s="79">
        <v>0.22267456061610097</v>
      </c>
      <c r="DG204" s="79">
        <v>1.9680697333136195</v>
      </c>
      <c r="DH204" s="79">
        <v>10.514246521509714</v>
      </c>
      <c r="DI204" s="79">
        <v>5.4922590068474122</v>
      </c>
      <c r="DJ204" s="79">
        <v>0.79084724839751552</v>
      </c>
      <c r="DK204" s="79">
        <v>6.5427767940856976</v>
      </c>
      <c r="DL204" s="79">
        <v>0.85843256272180601</v>
      </c>
      <c r="DM204" s="79">
        <v>0.29179580739857069</v>
      </c>
      <c r="DN204" s="79">
        <v>0.1518044174273058</v>
      </c>
      <c r="DO204" s="79">
        <v>6.5427767940856976</v>
      </c>
      <c r="DP204" s="79">
        <v>5.4151419437935235</v>
      </c>
      <c r="DQ204" s="79">
        <v>0.11749553862484133</v>
      </c>
      <c r="DR204" s="79">
        <v>1.656086073095169</v>
      </c>
      <c r="DS204" s="79">
        <v>0.53501532117620543</v>
      </c>
      <c r="DT204" s="79">
        <v>0.23467989730449698</v>
      </c>
      <c r="DU204" s="79">
        <v>0.53501532117620543</v>
      </c>
      <c r="DV204" s="79">
        <v>1.9680697333136195</v>
      </c>
      <c r="DW204" s="79">
        <v>1.0085223074902001</v>
      </c>
      <c r="DX204" s="79">
        <v>6.3495420060689488E-3</v>
      </c>
      <c r="DY204" s="79">
        <v>0.68935865112028494</v>
      </c>
      <c r="DZ204" s="79">
        <v>3.4272509557912061</v>
      </c>
      <c r="EA204" s="79">
        <v>0.37875868450454397</v>
      </c>
      <c r="EB204" s="79">
        <v>6.5427767940856976</v>
      </c>
      <c r="EC204" s="79">
        <v>1.9680697333136195</v>
      </c>
      <c r="ED204" s="79">
        <v>1.7504107581779242</v>
      </c>
      <c r="EE204" s="79">
        <v>1.200275413765415</v>
      </c>
      <c r="EF204" s="79">
        <v>0.37874041710574913</v>
      </c>
      <c r="EG204" s="79">
        <v>1.9680697333136195</v>
      </c>
      <c r="EH204" s="79">
        <v>0.92124868749036182</v>
      </c>
      <c r="EI204" s="79">
        <v>0.53501532117620543</v>
      </c>
      <c r="EJ204" s="79">
        <v>5.1593503604960116E-3</v>
      </c>
      <c r="EK204" s="79">
        <v>0.79084724839751552</v>
      </c>
      <c r="EL204" s="79">
        <v>11.345334615704456</v>
      </c>
      <c r="EM204" s="79">
        <v>5.1644857601546378E-2</v>
      </c>
      <c r="EN204" s="79">
        <v>0.67846627241643931</v>
      </c>
      <c r="EO204" s="79">
        <v>0.32471496128072291</v>
      </c>
      <c r="EP204" s="79">
        <v>1.9680697333136195</v>
      </c>
      <c r="EQ204" s="79">
        <v>1.9146226736956866</v>
      </c>
      <c r="ER204" s="79">
        <v>0.21961713314094808</v>
      </c>
      <c r="ES204" s="79">
        <v>7.7561404685376881E-2</v>
      </c>
      <c r="ET204" s="79">
        <v>3.4593550323658698E-2</v>
      </c>
      <c r="EU204" s="79">
        <v>0.10703067311983726</v>
      </c>
      <c r="EV204" s="79">
        <v>3.1254842392604334</v>
      </c>
      <c r="EW204" s="79">
        <v>3.8408316713744921</v>
      </c>
      <c r="EX204" s="79">
        <v>4.1161858079239035E-2</v>
      </c>
      <c r="EY204" s="79">
        <v>1.9680697333136195</v>
      </c>
      <c r="EZ204" s="79">
        <v>1.8718706798003887E-2</v>
      </c>
      <c r="FA204" s="79">
        <v>2.7715781839979274</v>
      </c>
      <c r="FB204" s="79">
        <v>2.8373496602811361</v>
      </c>
      <c r="FC204" s="79">
        <v>1.9680697333136195</v>
      </c>
      <c r="FD204" s="79">
        <v>9.0854584055358567E-2</v>
      </c>
      <c r="FE204" s="79">
        <v>0.19439234730155713</v>
      </c>
      <c r="FF204" s="79">
        <v>8.571622655522057E-2</v>
      </c>
      <c r="FG204" s="79">
        <v>6.2253976280542696E-2</v>
      </c>
      <c r="FH204" s="79">
        <v>0.66809323057528092</v>
      </c>
      <c r="FI204" s="79">
        <v>0.52477812694336723</v>
      </c>
      <c r="FJ204" s="79">
        <v>1.1558916646985249</v>
      </c>
      <c r="FK204" s="79">
        <v>1.0955138896838061</v>
      </c>
      <c r="FL204" s="79">
        <v>6.5427767940856976</v>
      </c>
      <c r="FM204" s="79">
        <v>0.22887122630093937</v>
      </c>
      <c r="FN204" s="79">
        <v>3.3884814241562618E-3</v>
      </c>
      <c r="FO204" s="79">
        <v>0.10442464730749038</v>
      </c>
      <c r="FP204" s="79">
        <v>7.7561404685376881E-2</v>
      </c>
      <c r="FQ204" s="79">
        <v>0.53501532117620543</v>
      </c>
      <c r="FR204" s="79">
        <v>1.200275413765415</v>
      </c>
      <c r="FS204" s="79">
        <v>3.8973421142629041</v>
      </c>
      <c r="FT204" s="79">
        <v>1.2202720136411267</v>
      </c>
      <c r="FU204" s="79">
        <v>1.5499889091789703</v>
      </c>
      <c r="FV204" s="79">
        <v>1.200275413765415</v>
      </c>
      <c r="FW204" s="79">
        <v>2.6273077631080652</v>
      </c>
      <c r="FX204" s="79">
        <v>1.9680697333136195</v>
      </c>
      <c r="FY204" s="79">
        <v>1.0955138896838061</v>
      </c>
      <c r="FZ204" s="79">
        <v>1.8095959675840596</v>
      </c>
      <c r="GA204" s="79">
        <v>0.76906073512068851</v>
      </c>
      <c r="GB204" s="79">
        <v>0.17220825444942628</v>
      </c>
      <c r="GC204" s="79">
        <v>0.59559970312828348</v>
      </c>
      <c r="GD204" s="79">
        <v>2.8771870505877013</v>
      </c>
      <c r="GE204" s="79">
        <v>1.200275413765415</v>
      </c>
      <c r="GF204" s="79">
        <v>0.65316584636575725</v>
      </c>
      <c r="GG204" s="79">
        <v>5.336889764535063</v>
      </c>
      <c r="GH204" s="79">
        <v>1.0955138896838061</v>
      </c>
      <c r="GI204" s="79">
        <v>1.0955138896838061</v>
      </c>
      <c r="GJ204" s="79">
        <v>1.0955138896838061</v>
      </c>
      <c r="GK204" s="79">
        <v>1.0955138896838061</v>
      </c>
      <c r="GL204" s="79">
        <v>0.13000197690950391</v>
      </c>
      <c r="GM204" s="79">
        <v>2.2158471246727918E-2</v>
      </c>
      <c r="GN204" s="79">
        <v>1.3337872528307546E-2</v>
      </c>
      <c r="GO204" s="79">
        <v>4.7886427261500948E-2</v>
      </c>
      <c r="GP204" s="79">
        <v>5.7927301071175767</v>
      </c>
      <c r="GQ204" s="79">
        <v>1.9680697333136195</v>
      </c>
      <c r="GR204" s="79">
        <v>2.9653716990928101</v>
      </c>
      <c r="GS204" s="79">
        <v>1.2707911020277513E-2</v>
      </c>
      <c r="GT204" s="79">
        <v>2.1885621563467068</v>
      </c>
      <c r="GU204" s="79">
        <v>1.9680697333136195</v>
      </c>
      <c r="GV204" s="79">
        <v>1.1978055692213718</v>
      </c>
      <c r="GW204" s="79">
        <v>7.7561404685376881E-2</v>
      </c>
      <c r="GX204" s="79">
        <v>1.0955138896838061</v>
      </c>
      <c r="GY204" s="79">
        <v>0.53847044585149195</v>
      </c>
      <c r="GZ204" s="79">
        <v>0.30389396331977658</v>
      </c>
      <c r="HA204" s="79">
        <v>1.0657866704928365</v>
      </c>
      <c r="HB204" s="79">
        <v>1.0955138896838061</v>
      </c>
      <c r="HC204" s="79">
        <v>7.7561404685376881E-2</v>
      </c>
      <c r="HD204" s="79">
        <v>8.1340826759556395E-2</v>
      </c>
      <c r="HE204" s="79">
        <v>0.71417716156022015</v>
      </c>
      <c r="HF204" s="79">
        <v>19.541171367329348</v>
      </c>
      <c r="HG204" s="79">
        <v>0.86230811409689501</v>
      </c>
      <c r="HH204" s="79">
        <v>1.0108301386340061E-2</v>
      </c>
      <c r="HI204" s="79">
        <v>7.7109071109507529E-2</v>
      </c>
      <c r="HJ204" s="79">
        <v>0.56305020430744579</v>
      </c>
      <c r="HK204" s="79">
        <v>7.7561404685376881E-2</v>
      </c>
      <c r="HL204" s="79">
        <v>1.0955138896838061</v>
      </c>
      <c r="HM204" s="79">
        <v>4.5456081970213278</v>
      </c>
      <c r="HN204" s="79">
        <v>1.0955138896838061</v>
      </c>
      <c r="HO204" s="79">
        <v>6.5427767940856976</v>
      </c>
      <c r="HP204" s="79">
        <v>21.440527063618521</v>
      </c>
      <c r="HQ204" s="79">
        <v>2.8348964552757757E-2</v>
      </c>
      <c r="HR204" s="79">
        <v>0.27583239747513583</v>
      </c>
      <c r="HS204" s="80" t="str">
        <f t="shared" si="2"/>
        <v>Water Pollution_Ethephon_Freshwater_Health_N/A for WP Interim Methodology</v>
      </c>
    </row>
    <row r="205" spans="2:227">
      <c r="B205" s="65" t="s">
        <v>9</v>
      </c>
      <c r="C205" s="65" t="s">
        <v>461</v>
      </c>
      <c r="D205" s="65" t="s">
        <v>396</v>
      </c>
      <c r="E205" s="65" t="s">
        <v>395</v>
      </c>
      <c r="F205" s="65" t="s">
        <v>390</v>
      </c>
      <c r="G205" s="65" t="s">
        <v>391</v>
      </c>
      <c r="H205" s="41"/>
      <c r="I205" s="79">
        <v>7.6612641571826039E-7</v>
      </c>
      <c r="J205" s="79">
        <v>2.0476662862186321E-6</v>
      </c>
      <c r="K205" s="79">
        <v>1.3897999704568464E-5</v>
      </c>
      <c r="L205" s="79">
        <v>1.9120797735892114E-6</v>
      </c>
      <c r="M205" s="79">
        <v>3.7057298289152758E-5</v>
      </c>
      <c r="N205" s="79">
        <v>1.5731744723411349E-5</v>
      </c>
      <c r="O205" s="79">
        <v>8.778872543246534E-6</v>
      </c>
      <c r="P205" s="79">
        <v>1.054831212509827E-5</v>
      </c>
      <c r="Q205" s="79">
        <v>3.5498899955015078E-6</v>
      </c>
      <c r="R205" s="79">
        <v>8.778872543246534E-6</v>
      </c>
      <c r="S205" s="79">
        <v>2.790045968650658E-6</v>
      </c>
      <c r="T205" s="79">
        <v>1.0244148322574703E-4</v>
      </c>
      <c r="U205" s="79">
        <v>1.0344034060757324E-6</v>
      </c>
      <c r="V205" s="79">
        <v>8.778872543246534E-6</v>
      </c>
      <c r="W205" s="79">
        <v>1.5930248052876242E-5</v>
      </c>
      <c r="X205" s="79">
        <v>5.6793059931326764E-5</v>
      </c>
      <c r="Y205" s="79">
        <v>8.778872543246534E-6</v>
      </c>
      <c r="Z205" s="79">
        <v>6.0600629411329045E-6</v>
      </c>
      <c r="AA205" s="79">
        <v>1.1257529221039125E-4</v>
      </c>
      <c r="AB205" s="79">
        <v>1.4370496304609966E-6</v>
      </c>
      <c r="AC205" s="79">
        <v>4.6019365826102349E-5</v>
      </c>
      <c r="AD205" s="79">
        <v>9.7845103147674381E-6</v>
      </c>
      <c r="AE205" s="79">
        <v>7.8067641638188353E-7</v>
      </c>
      <c r="AF205" s="79">
        <v>2.0073645593059297E-5</v>
      </c>
      <c r="AG205" s="79">
        <v>7.8410254278226384E-6</v>
      </c>
      <c r="AH205" s="79">
        <v>8.2664116446790815E-5</v>
      </c>
      <c r="AI205" s="79">
        <v>1.3714029868479012E-5</v>
      </c>
      <c r="AJ205" s="79">
        <v>8.778872543246534E-6</v>
      </c>
      <c r="AK205" s="79">
        <v>4.4654904962573733E-5</v>
      </c>
      <c r="AL205" s="79">
        <v>5.1066399990390714E-6</v>
      </c>
      <c r="AM205" s="79">
        <v>3.8730211777848367E-5</v>
      </c>
      <c r="AN205" s="79">
        <v>2.9433925998194458E-5</v>
      </c>
      <c r="AO205" s="79">
        <v>3.0530311346706711E-5</v>
      </c>
      <c r="AP205" s="79">
        <v>7.4505731330114486E-6</v>
      </c>
      <c r="AQ205" s="79">
        <v>4.4913943961029794E-5</v>
      </c>
      <c r="AR205" s="79">
        <v>5.1624306046282422E-6</v>
      </c>
      <c r="AS205" s="79">
        <v>8.778872543246534E-6</v>
      </c>
      <c r="AT205" s="79">
        <v>3.4935339016454443E-6</v>
      </c>
      <c r="AU205" s="79">
        <v>1.0955244763101577E-5</v>
      </c>
      <c r="AV205" s="79">
        <v>3.7057298289152758E-5</v>
      </c>
      <c r="AW205" s="79">
        <v>7.3971065746006889E-6</v>
      </c>
      <c r="AX205" s="79">
        <v>1.3375248294929503E-4</v>
      </c>
      <c r="AY205" s="79">
        <v>6.3008383538930832E-6</v>
      </c>
      <c r="AZ205" s="79">
        <v>3.0530311346706711E-5</v>
      </c>
      <c r="BA205" s="79">
        <v>1.0188567300224472E-4</v>
      </c>
      <c r="BB205" s="79">
        <v>6.8187894380472816E-5</v>
      </c>
      <c r="BC205" s="79">
        <v>2.6793239588859183E-6</v>
      </c>
      <c r="BD205" s="79">
        <v>5.2713022829536643E-5</v>
      </c>
      <c r="BE205" s="79">
        <v>1.7466626755010377E-6</v>
      </c>
      <c r="BF205" s="79">
        <v>4.1811608730761141E-6</v>
      </c>
      <c r="BG205" s="79">
        <v>8.778872543246534E-6</v>
      </c>
      <c r="BH205" s="79">
        <v>1.9287484572697584E-5</v>
      </c>
      <c r="BI205" s="79">
        <v>1.1090792732815594E-4</v>
      </c>
      <c r="BJ205" s="79">
        <v>1.0646189552313733E-5</v>
      </c>
      <c r="BK205" s="79">
        <v>2.0918584635236299E-6</v>
      </c>
      <c r="BL205" s="79">
        <v>8.778872543246534E-6</v>
      </c>
      <c r="BM205" s="79">
        <v>1.4143165052021141E-5</v>
      </c>
      <c r="BN205" s="79">
        <v>6.8112070104646373E-6</v>
      </c>
      <c r="BO205" s="79">
        <v>2.1551978819860248E-5</v>
      </c>
      <c r="BP205" s="79">
        <v>5.3531559611824819E-6</v>
      </c>
      <c r="BQ205" s="79">
        <v>2.6046435094206578E-5</v>
      </c>
      <c r="BR205" s="79">
        <v>8.5602398538153521E-7</v>
      </c>
      <c r="BS205" s="79">
        <v>3.141600289057637E-6</v>
      </c>
      <c r="BT205" s="79">
        <v>3.0530311346706711E-5</v>
      </c>
      <c r="BU205" s="79">
        <v>7.6158001254568601E-7</v>
      </c>
      <c r="BV205" s="79">
        <v>1.9287484572697584E-5</v>
      </c>
      <c r="BW205" s="79">
        <v>1.9120797735892114E-6</v>
      </c>
      <c r="BX205" s="79">
        <v>1.420971998557362E-5</v>
      </c>
      <c r="BY205" s="79">
        <v>3.5479461959158823E-5</v>
      </c>
      <c r="BZ205" s="79">
        <v>1.9120797735892114E-6</v>
      </c>
      <c r="CA205" s="79">
        <v>1.2723764618911577E-5</v>
      </c>
      <c r="CB205" s="79">
        <v>3.0530311346706711E-5</v>
      </c>
      <c r="CC205" s="79">
        <v>3.186062881228229E-6</v>
      </c>
      <c r="CD205" s="79">
        <v>3.3445593568373166E-5</v>
      </c>
      <c r="CE205" s="79">
        <v>9.9257297863960658E-5</v>
      </c>
      <c r="CF205" s="79">
        <v>3.7057298289152758E-5</v>
      </c>
      <c r="CG205" s="79">
        <v>7.2293375563387148E-6</v>
      </c>
      <c r="CH205" s="79">
        <v>7.9281443588134732E-7</v>
      </c>
      <c r="CI205" s="79">
        <v>8.778872543246534E-6</v>
      </c>
      <c r="CJ205" s="79">
        <v>4.4654904962573733E-5</v>
      </c>
      <c r="CK205" s="79">
        <v>3.9742816503038243E-6</v>
      </c>
      <c r="CL205" s="79">
        <v>7.3491124123703494E-5</v>
      </c>
      <c r="CM205" s="79">
        <v>2.7107626062467911E-6</v>
      </c>
      <c r="CN205" s="79">
        <v>1.2269131798690804E-5</v>
      </c>
      <c r="CO205" s="79">
        <v>2.4389768068184212E-6</v>
      </c>
      <c r="CP205" s="79">
        <v>5.7111411869897135E-6</v>
      </c>
      <c r="CQ205" s="79">
        <v>4.4654904962573733E-5</v>
      </c>
      <c r="CR205" s="79">
        <v>2.1759965954210136E-5</v>
      </c>
      <c r="CS205" s="79">
        <v>1.4413714459204162E-6</v>
      </c>
      <c r="CT205" s="79">
        <v>3.2833692333562783E-5</v>
      </c>
      <c r="CU205" s="79">
        <v>8.1005151689271374E-6</v>
      </c>
      <c r="CV205" s="79">
        <v>6.7020014348917549E-6</v>
      </c>
      <c r="CW205" s="79">
        <v>8.2781847410551201E-6</v>
      </c>
      <c r="CX205" s="79">
        <v>5.3573280471607678E-6</v>
      </c>
      <c r="CY205" s="79">
        <v>3.7057298289152758E-5</v>
      </c>
      <c r="CZ205" s="79">
        <v>5.7035385860003114E-5</v>
      </c>
      <c r="DA205" s="79">
        <v>1.4355629696717816E-5</v>
      </c>
      <c r="DB205" s="79">
        <v>8.778872543246534E-6</v>
      </c>
      <c r="DC205" s="79">
        <v>2.9278090220532789E-5</v>
      </c>
      <c r="DD205" s="79">
        <v>4.4255648810623143E-5</v>
      </c>
      <c r="DE205" s="79">
        <v>1.7720132425900358E-6</v>
      </c>
      <c r="DF205" s="79">
        <v>4.9321027000592074E-6</v>
      </c>
      <c r="DG205" s="79">
        <v>4.4654904962573733E-5</v>
      </c>
      <c r="DH205" s="79">
        <v>1.7515483097331694E-5</v>
      </c>
      <c r="DI205" s="79">
        <v>1.7507761489422011E-4</v>
      </c>
      <c r="DJ205" s="79">
        <v>1.9287484572697584E-5</v>
      </c>
      <c r="DK205" s="79">
        <v>1.5930248052876242E-5</v>
      </c>
      <c r="DL205" s="79">
        <v>1.3475240887192093E-5</v>
      </c>
      <c r="DM205" s="79">
        <v>2.7235663905547003E-5</v>
      </c>
      <c r="DN205" s="79">
        <v>4.9325025444813617E-6</v>
      </c>
      <c r="DO205" s="79">
        <v>1.5930248052876242E-5</v>
      </c>
      <c r="DP205" s="79">
        <v>7.7296614293219401E-7</v>
      </c>
      <c r="DQ205" s="79">
        <v>4.2091005602546583E-6</v>
      </c>
      <c r="DR205" s="79">
        <v>3.1237540369990281E-6</v>
      </c>
      <c r="DS205" s="79">
        <v>3.7057298289152758E-5</v>
      </c>
      <c r="DT205" s="79">
        <v>4.2466340888346755E-5</v>
      </c>
      <c r="DU205" s="79">
        <v>3.7057298289152758E-5</v>
      </c>
      <c r="DV205" s="79">
        <v>4.4654904962573733E-5</v>
      </c>
      <c r="DW205" s="79">
        <v>4.1099384550903154E-6</v>
      </c>
      <c r="DX205" s="79">
        <v>6.0448131159877331E-6</v>
      </c>
      <c r="DY205" s="79">
        <v>8.7566030032475403E-5</v>
      </c>
      <c r="DZ205" s="79">
        <v>2.0684924150323491E-5</v>
      </c>
      <c r="EA205" s="79">
        <v>7.6761940959616949E-7</v>
      </c>
      <c r="EB205" s="79">
        <v>1.5930248052876242E-5</v>
      </c>
      <c r="EC205" s="79">
        <v>4.4654904962573733E-5</v>
      </c>
      <c r="ED205" s="79">
        <v>1.0245510066887254E-5</v>
      </c>
      <c r="EE205" s="79">
        <v>3.0530311346706711E-5</v>
      </c>
      <c r="EF205" s="79">
        <v>1.2311179173513489E-5</v>
      </c>
      <c r="EG205" s="79">
        <v>4.4654904962573733E-5</v>
      </c>
      <c r="EH205" s="79">
        <v>9.467992695674168E-6</v>
      </c>
      <c r="EI205" s="79">
        <v>3.7057298289152758E-5</v>
      </c>
      <c r="EJ205" s="79">
        <v>2.2801923865567466E-6</v>
      </c>
      <c r="EK205" s="79">
        <v>1.9287484572697584E-5</v>
      </c>
      <c r="EL205" s="79">
        <v>1.5049563095659686E-5</v>
      </c>
      <c r="EM205" s="79">
        <v>2.9265727823316246E-6</v>
      </c>
      <c r="EN205" s="79">
        <v>3.9728932508706161E-5</v>
      </c>
      <c r="EO205" s="79">
        <v>3.1780151134709948E-6</v>
      </c>
      <c r="EP205" s="79">
        <v>4.4654904962573733E-5</v>
      </c>
      <c r="EQ205" s="79">
        <v>7.7479602863736346E-7</v>
      </c>
      <c r="ER205" s="79">
        <v>4.9261129640120709E-5</v>
      </c>
      <c r="ES205" s="79">
        <v>1.9120797735892114E-6</v>
      </c>
      <c r="ET205" s="79">
        <v>1.6478776743153366E-6</v>
      </c>
      <c r="EU205" s="79">
        <v>2.0419547117364209E-6</v>
      </c>
      <c r="EV205" s="79">
        <v>1.9817522025946874E-5</v>
      </c>
      <c r="EW205" s="79">
        <v>7.3458278111407127E-5</v>
      </c>
      <c r="EX205" s="79">
        <v>8.582055840644889E-5</v>
      </c>
      <c r="EY205" s="79">
        <v>4.4654904962573733E-5</v>
      </c>
      <c r="EZ205" s="79">
        <v>7.5233086271832095E-6</v>
      </c>
      <c r="FA205" s="79">
        <v>2.2336047593188873E-6</v>
      </c>
      <c r="FB205" s="79">
        <v>1.6257685245776666E-5</v>
      </c>
      <c r="FC205" s="79">
        <v>4.4654904962573733E-5</v>
      </c>
      <c r="FD205" s="79">
        <v>3.7366475531437046E-6</v>
      </c>
      <c r="FE205" s="79">
        <v>3.3903567995074564E-6</v>
      </c>
      <c r="FF205" s="79">
        <v>1.1464676894246504E-5</v>
      </c>
      <c r="FG205" s="79">
        <v>3.7239797571986842E-5</v>
      </c>
      <c r="FH205" s="79">
        <v>1.0005700552703928E-5</v>
      </c>
      <c r="FI205" s="79">
        <v>6.5893144202839896E-5</v>
      </c>
      <c r="FJ205" s="79">
        <v>3.3996316406431591E-5</v>
      </c>
      <c r="FK205" s="79">
        <v>8.778872543246534E-6</v>
      </c>
      <c r="FL205" s="79">
        <v>1.5930248052876242E-5</v>
      </c>
      <c r="FM205" s="79">
        <v>6.9624651140509525E-6</v>
      </c>
      <c r="FN205" s="79">
        <v>9.168244372852577E-6</v>
      </c>
      <c r="FO205" s="79">
        <v>6.9915531417989209E-6</v>
      </c>
      <c r="FP205" s="79">
        <v>1.9120797735892114E-6</v>
      </c>
      <c r="FQ205" s="79">
        <v>3.7057298289152758E-5</v>
      </c>
      <c r="FR205" s="79">
        <v>3.0530311346706711E-5</v>
      </c>
      <c r="FS205" s="79">
        <v>9.07954447560733E-6</v>
      </c>
      <c r="FT205" s="79">
        <v>9.2644681594831292E-5</v>
      </c>
      <c r="FU205" s="79">
        <v>7.6700601029665535E-6</v>
      </c>
      <c r="FV205" s="79">
        <v>3.0530311346706711E-5</v>
      </c>
      <c r="FW205" s="79">
        <v>2.1707265217025232E-5</v>
      </c>
      <c r="FX205" s="79">
        <v>4.4654904962573733E-5</v>
      </c>
      <c r="FY205" s="79">
        <v>8.778872543246534E-6</v>
      </c>
      <c r="FZ205" s="79">
        <v>8.911851946416531E-5</v>
      </c>
      <c r="GA205" s="79">
        <v>2.2602835828179761E-5</v>
      </c>
      <c r="GB205" s="79">
        <v>1.2983156778016397E-6</v>
      </c>
      <c r="GC205" s="79">
        <v>1.8029788083344348E-6</v>
      </c>
      <c r="GD205" s="79">
        <v>1.7699607693155245E-5</v>
      </c>
      <c r="GE205" s="79">
        <v>3.0530311346706711E-5</v>
      </c>
      <c r="GF205" s="79">
        <v>3.4456695786039919E-5</v>
      </c>
      <c r="GG205" s="79">
        <v>3.65884326808607E-5</v>
      </c>
      <c r="GH205" s="79">
        <v>8.778872543246534E-6</v>
      </c>
      <c r="GI205" s="79">
        <v>8.778872543246534E-6</v>
      </c>
      <c r="GJ205" s="79">
        <v>8.778872543246534E-6</v>
      </c>
      <c r="GK205" s="79">
        <v>8.778872543246534E-6</v>
      </c>
      <c r="GL205" s="79">
        <v>1.716879253652532E-6</v>
      </c>
      <c r="GM205" s="79">
        <v>4.6305427366128351E-6</v>
      </c>
      <c r="GN205" s="79">
        <v>9.1144606478152445E-6</v>
      </c>
      <c r="GO205" s="79">
        <v>1.165841856904278E-4</v>
      </c>
      <c r="GP205" s="79">
        <v>6.8624121203325439E-6</v>
      </c>
      <c r="GQ205" s="79">
        <v>4.4654904962573733E-5</v>
      </c>
      <c r="GR205" s="79">
        <v>7.0734921237681408E-6</v>
      </c>
      <c r="GS205" s="79">
        <v>8.2096535163948273E-6</v>
      </c>
      <c r="GT205" s="79">
        <v>5.233872079578255E-5</v>
      </c>
      <c r="GU205" s="79">
        <v>4.4654904962573733E-5</v>
      </c>
      <c r="GV205" s="79">
        <v>1.7266803054084346E-4</v>
      </c>
      <c r="GW205" s="79">
        <v>1.9120797735892114E-6</v>
      </c>
      <c r="GX205" s="79">
        <v>8.778872543246534E-6</v>
      </c>
      <c r="GY205" s="79">
        <v>9.7179815407306704E-6</v>
      </c>
      <c r="GZ205" s="79">
        <v>7.0290888727611316E-6</v>
      </c>
      <c r="HA205" s="79">
        <v>8.0723362237143641E-7</v>
      </c>
      <c r="HB205" s="79">
        <v>8.778872543246534E-6</v>
      </c>
      <c r="HC205" s="79">
        <v>1.9120797735892114E-6</v>
      </c>
      <c r="HD205" s="79">
        <v>7.7119396020276055E-7</v>
      </c>
      <c r="HE205" s="79">
        <v>1.0700224053494168E-5</v>
      </c>
      <c r="HF205" s="79">
        <v>2.4770884692146579E-5</v>
      </c>
      <c r="HG205" s="79">
        <v>1.2028606137069023E-5</v>
      </c>
      <c r="HH205" s="79">
        <v>2.3398285903792721E-5</v>
      </c>
      <c r="HI205" s="79">
        <v>4.6778708661595553E-6</v>
      </c>
      <c r="HJ205" s="79">
        <v>7.6585144576457005E-7</v>
      </c>
      <c r="HK205" s="79">
        <v>1.9120797735892114E-6</v>
      </c>
      <c r="HL205" s="79">
        <v>8.778872543246534E-6</v>
      </c>
      <c r="HM205" s="79">
        <v>3.1448313031434705E-5</v>
      </c>
      <c r="HN205" s="79">
        <v>8.778872543246534E-6</v>
      </c>
      <c r="HO205" s="79">
        <v>1.5930248052876242E-5</v>
      </c>
      <c r="HP205" s="79">
        <v>1.4302918237823427E-5</v>
      </c>
      <c r="HQ205" s="79">
        <v>6.7644471667665387E-6</v>
      </c>
      <c r="HR205" s="79">
        <v>4.9198058575964607E-5</v>
      </c>
      <c r="HS205" s="80" t="str">
        <f t="shared" si="2"/>
        <v>Water Pollution_Ethephon_Seawater_Health_N/A for WP Interim Methodology</v>
      </c>
    </row>
    <row r="206" spans="2:227">
      <c r="B206" s="65" t="s">
        <v>9</v>
      </c>
      <c r="C206" s="65" t="s">
        <v>461</v>
      </c>
      <c r="D206" s="65" t="s">
        <v>384</v>
      </c>
      <c r="E206" s="65" t="s">
        <v>395</v>
      </c>
      <c r="F206" s="65" t="s">
        <v>390</v>
      </c>
      <c r="G206" s="65" t="s">
        <v>391</v>
      </c>
      <c r="H206" s="41"/>
      <c r="I206" s="79">
        <v>7.2096576488052539</v>
      </c>
      <c r="J206" s="79">
        <v>8.8965440960473166E-2</v>
      </c>
      <c r="K206" s="79">
        <v>4.8037959248639055</v>
      </c>
      <c r="L206" s="79">
        <v>1.9120797735892114E-6</v>
      </c>
      <c r="M206" s="79">
        <v>0.53501532117620543</v>
      </c>
      <c r="N206" s="79">
        <v>1.0975918468890618</v>
      </c>
      <c r="O206" s="79">
        <v>8.778872543246534E-6</v>
      </c>
      <c r="P206" s="79">
        <v>7.8921213652069333E-2</v>
      </c>
      <c r="Q206" s="79">
        <v>4.9020255320871738E-2</v>
      </c>
      <c r="R206" s="79">
        <v>8.778872543246534E-6</v>
      </c>
      <c r="S206" s="79">
        <v>1.6483528877751275E-2</v>
      </c>
      <c r="T206" s="79">
        <v>0.11199228671119558</v>
      </c>
      <c r="U206" s="79">
        <v>0.48260509899583337</v>
      </c>
      <c r="V206" s="79">
        <v>1.5823624137125494E-3</v>
      </c>
      <c r="W206" s="79">
        <v>1.5930248052876242E-5</v>
      </c>
      <c r="X206" s="79">
        <v>4.4457676852394874</v>
      </c>
      <c r="Y206" s="79">
        <v>8.778872543246534E-6</v>
      </c>
      <c r="Z206" s="79">
        <v>1.778886290978652</v>
      </c>
      <c r="AA206" s="79">
        <v>3.048096234206588</v>
      </c>
      <c r="AB206" s="79">
        <v>0.10976393187222321</v>
      </c>
      <c r="AC206" s="79">
        <v>1.5019662924436519</v>
      </c>
      <c r="AD206" s="79">
        <v>9.7845103147674381E-6</v>
      </c>
      <c r="AE206" s="79">
        <v>0.44864087925456064</v>
      </c>
      <c r="AF206" s="79">
        <v>3.1194653229849417E-2</v>
      </c>
      <c r="AG206" s="79">
        <v>1.9843961345406922</v>
      </c>
      <c r="AH206" s="79">
        <v>2.990809543308369E-2</v>
      </c>
      <c r="AI206" s="79">
        <v>0.17428691496326915</v>
      </c>
      <c r="AJ206" s="79">
        <v>8.778872543246534E-6</v>
      </c>
      <c r="AK206" s="79">
        <v>0.2536464132547836</v>
      </c>
      <c r="AL206" s="79">
        <v>0.75776945929312034</v>
      </c>
      <c r="AM206" s="79">
        <v>5.0333506335370579</v>
      </c>
      <c r="AN206" s="79">
        <v>2.1984942805646623E-2</v>
      </c>
      <c r="AO206" s="79">
        <v>0.24656999924372194</v>
      </c>
      <c r="AP206" s="79">
        <v>0.60585892420828114</v>
      </c>
      <c r="AQ206" s="79">
        <v>0.83975226737416397</v>
      </c>
      <c r="AR206" s="79">
        <v>1.2815155482644139E-3</v>
      </c>
      <c r="AS206" s="79">
        <v>8.778872543246534E-6</v>
      </c>
      <c r="AT206" s="79">
        <v>0.40262973368269017</v>
      </c>
      <c r="AU206" s="79">
        <v>0.26240785765817659</v>
      </c>
      <c r="AV206" s="79">
        <v>0.43954176156698282</v>
      </c>
      <c r="AW206" s="79">
        <v>3.1469534261189543E-2</v>
      </c>
      <c r="AX206" s="79">
        <v>0.80370990497244543</v>
      </c>
      <c r="AY206" s="79">
        <v>7.3386952803707189E-2</v>
      </c>
      <c r="AZ206" s="79">
        <v>3.0530311346706711E-5</v>
      </c>
      <c r="BA206" s="79">
        <v>2.491034647137394E-2</v>
      </c>
      <c r="BB206" s="79">
        <v>0.53854380162746962</v>
      </c>
      <c r="BC206" s="79">
        <v>0.61479337670910528</v>
      </c>
      <c r="BD206" s="79">
        <v>1.2703251345254769</v>
      </c>
      <c r="BE206" s="79">
        <v>0.59773194862296497</v>
      </c>
      <c r="BF206" s="79">
        <v>1.7456008950670356</v>
      </c>
      <c r="BG206" s="79">
        <v>0.67765688422107928</v>
      </c>
      <c r="BH206" s="79">
        <v>0.39302391565876749</v>
      </c>
      <c r="BI206" s="79">
        <v>0.54060563481199642</v>
      </c>
      <c r="BJ206" s="79">
        <v>0.29340477479069554</v>
      </c>
      <c r="BK206" s="79">
        <v>1.2195687047345658</v>
      </c>
      <c r="BL206" s="79">
        <v>8.778872543246534E-6</v>
      </c>
      <c r="BM206" s="79">
        <v>2.1096823205794775</v>
      </c>
      <c r="BN206" s="79">
        <v>0.25791258389988525</v>
      </c>
      <c r="BO206" s="79">
        <v>0.86374684109280797</v>
      </c>
      <c r="BP206" s="79">
        <v>1.9123156036667333</v>
      </c>
      <c r="BQ206" s="79">
        <v>0.77871244542588913</v>
      </c>
      <c r="BR206" s="79">
        <v>4.3946047574504075</v>
      </c>
      <c r="BS206" s="79">
        <v>3.3944579071426048E-2</v>
      </c>
      <c r="BT206" s="79">
        <v>1.200275413765415</v>
      </c>
      <c r="BU206" s="79">
        <v>2.6229318524646965</v>
      </c>
      <c r="BV206" s="79">
        <v>1.3683292699754334E-3</v>
      </c>
      <c r="BW206" s="79">
        <v>2.6359593542154822E-2</v>
      </c>
      <c r="BX206" s="79">
        <v>1.0485485853058403E-2</v>
      </c>
      <c r="BY206" s="79">
        <v>0.56294738696880564</v>
      </c>
      <c r="BZ206" s="79">
        <v>4.0392683649785625E-3</v>
      </c>
      <c r="CA206" s="79">
        <v>2.8318490527195952E-2</v>
      </c>
      <c r="CB206" s="79">
        <v>0.70412260074434341</v>
      </c>
      <c r="CC206" s="79">
        <v>1.6223931954222801</v>
      </c>
      <c r="CD206" s="79">
        <v>0.53645146759592022</v>
      </c>
      <c r="CE206" s="79">
        <v>0.32928157995705198</v>
      </c>
      <c r="CF206" s="79">
        <v>3.7057298289152758E-5</v>
      </c>
      <c r="CG206" s="79">
        <v>0.2428209585050701</v>
      </c>
      <c r="CH206" s="79">
        <v>1.583806905165718E-5</v>
      </c>
      <c r="CI206" s="79">
        <v>8.778872543246534E-6</v>
      </c>
      <c r="CJ206" s="79">
        <v>4.4654904962573733E-5</v>
      </c>
      <c r="CK206" s="79">
        <v>1.2059382799706426</v>
      </c>
      <c r="CL206" s="79">
        <v>1.5595097209973903</v>
      </c>
      <c r="CM206" s="79">
        <v>5.5780913478948549E-2</v>
      </c>
      <c r="CN206" s="79">
        <v>1.5069736277208169E-3</v>
      </c>
      <c r="CO206" s="79">
        <v>4.1159557088154761</v>
      </c>
      <c r="CP206" s="79">
        <v>1.7616749826694225</v>
      </c>
      <c r="CQ206" s="79">
        <v>4.4654904962573733E-5</v>
      </c>
      <c r="CR206" s="79">
        <v>1.2835283581256818</v>
      </c>
      <c r="CS206" s="79">
        <v>5.4909688988721457E-3</v>
      </c>
      <c r="CT206" s="79">
        <v>1.4652603595564764</v>
      </c>
      <c r="CU206" s="79">
        <v>0.11757943451417267</v>
      </c>
      <c r="CV206" s="79">
        <v>1.1292926192356747</v>
      </c>
      <c r="CW206" s="79">
        <v>1.4171988588413851</v>
      </c>
      <c r="CX206" s="79">
        <v>0.17033789409225669</v>
      </c>
      <c r="CY206" s="79">
        <v>3.0058336236238659E-2</v>
      </c>
      <c r="CZ206" s="79">
        <v>0.34344122757489526</v>
      </c>
      <c r="DA206" s="79">
        <v>0.16613534082078688</v>
      </c>
      <c r="DB206" s="79">
        <v>0.56610416511216743</v>
      </c>
      <c r="DC206" s="79">
        <v>0.46157245089543691</v>
      </c>
      <c r="DD206" s="79">
        <v>18.458559432655239</v>
      </c>
      <c r="DE206" s="79">
        <v>5.8676932459929033E-2</v>
      </c>
      <c r="DF206" s="79">
        <v>0.21362453655693481</v>
      </c>
      <c r="DG206" s="79">
        <v>4.4654904962573733E-5</v>
      </c>
      <c r="DH206" s="79">
        <v>8.9670794055495371</v>
      </c>
      <c r="DI206" s="79">
        <v>4.5645021386010933</v>
      </c>
      <c r="DJ206" s="79">
        <v>0.75980410301653467</v>
      </c>
      <c r="DK206" s="79">
        <v>3.1571745441238219</v>
      </c>
      <c r="DL206" s="79">
        <v>0.85843256272180601</v>
      </c>
      <c r="DM206" s="79">
        <v>0.29179580739857069</v>
      </c>
      <c r="DN206" s="79">
        <v>0.12956258991669636</v>
      </c>
      <c r="DO206" s="79">
        <v>2.4498148143130489</v>
      </c>
      <c r="DP206" s="79">
        <v>5.4151419437935235</v>
      </c>
      <c r="DQ206" s="79">
        <v>7.6542032359614862E-2</v>
      </c>
      <c r="DR206" s="79">
        <v>1.4188064827126501</v>
      </c>
      <c r="DS206" s="79">
        <v>0.53501532117620543</v>
      </c>
      <c r="DT206" s="79">
        <v>0.22243882029638792</v>
      </c>
      <c r="DU206" s="79">
        <v>0.53501532117620543</v>
      </c>
      <c r="DV206" s="79">
        <v>4.4654904962573733E-5</v>
      </c>
      <c r="DW206" s="79">
        <v>0.88887475425761764</v>
      </c>
      <c r="DX206" s="79">
        <v>6.3495420060689488E-3</v>
      </c>
      <c r="DY206" s="79">
        <v>0.4854915637409708</v>
      </c>
      <c r="DZ206" s="79">
        <v>2.0684924150323491E-5</v>
      </c>
      <c r="EA206" s="79">
        <v>0.37875868450454397</v>
      </c>
      <c r="EB206" s="79">
        <v>1.5930248052876242E-5</v>
      </c>
      <c r="EC206" s="79">
        <v>4.4654904962573733E-5</v>
      </c>
      <c r="ED206" s="79">
        <v>1.2158861225191255</v>
      </c>
      <c r="EE206" s="79">
        <v>0.35841273028229204</v>
      </c>
      <c r="EF206" s="79">
        <v>0.35205012193273261</v>
      </c>
      <c r="EG206" s="79">
        <v>4.4654904962573733E-5</v>
      </c>
      <c r="EH206" s="79">
        <v>0.92124868749036182</v>
      </c>
      <c r="EI206" s="79">
        <v>3.7057298289152758E-5</v>
      </c>
      <c r="EJ206" s="79">
        <v>5.1593503604960116E-3</v>
      </c>
      <c r="EK206" s="79">
        <v>0.66338023743347463</v>
      </c>
      <c r="EL206" s="79">
        <v>8.1339570495177878</v>
      </c>
      <c r="EM206" s="79">
        <v>4.4869343295096675E-2</v>
      </c>
      <c r="EN206" s="79">
        <v>0.6418674534771982</v>
      </c>
      <c r="EO206" s="79">
        <v>0.30795616402106657</v>
      </c>
      <c r="EP206" s="79">
        <v>4.4654904962573733E-5</v>
      </c>
      <c r="EQ206" s="79">
        <v>1.9071042215457736</v>
      </c>
      <c r="ER206" s="79">
        <v>0.20050368840335955</v>
      </c>
      <c r="ES206" s="79">
        <v>1.9175693626446236E-2</v>
      </c>
      <c r="ET206" s="79">
        <v>1.1830832513874871E-2</v>
      </c>
      <c r="EU206" s="79">
        <v>0.10045679906672014</v>
      </c>
      <c r="EV206" s="79">
        <v>3.1254842392604334</v>
      </c>
      <c r="EW206" s="79">
        <v>3.7538027019813129</v>
      </c>
      <c r="EX206" s="79">
        <v>4.1161858079239035E-2</v>
      </c>
      <c r="EY206" s="79">
        <v>4.4654904962573733E-5</v>
      </c>
      <c r="EZ206" s="79">
        <v>1.0747910283733475E-2</v>
      </c>
      <c r="FA206" s="79">
        <v>2.0532263843909697</v>
      </c>
      <c r="FB206" s="79">
        <v>2.7316870806351248</v>
      </c>
      <c r="FC206" s="79">
        <v>4.4654904962573733E-5</v>
      </c>
      <c r="FD206" s="79">
        <v>4.2129463024655207E-2</v>
      </c>
      <c r="FE206" s="79">
        <v>0.15724039550126911</v>
      </c>
      <c r="FF206" s="79">
        <v>8.571622655522057E-2</v>
      </c>
      <c r="FG206" s="79">
        <v>4.7028028996463231E-2</v>
      </c>
      <c r="FH206" s="79">
        <v>0.34625793959130652</v>
      </c>
      <c r="FI206" s="79">
        <v>0.5072434194452029</v>
      </c>
      <c r="FJ206" s="79">
        <v>0.72088403015692704</v>
      </c>
      <c r="FK206" s="79">
        <v>0.43431608342709216</v>
      </c>
      <c r="FL206" s="79">
        <v>3.1151887316740545</v>
      </c>
      <c r="FM206" s="79">
        <v>0.22632569725828122</v>
      </c>
      <c r="FN206" s="79">
        <v>3.2715727329763826E-3</v>
      </c>
      <c r="FO206" s="79">
        <v>0.10442464730749038</v>
      </c>
      <c r="FP206" s="79">
        <v>4.9000049996373281E-3</v>
      </c>
      <c r="FQ206" s="79">
        <v>0.53501532117620543</v>
      </c>
      <c r="FR206" s="79">
        <v>0.10554777877493253</v>
      </c>
      <c r="FS206" s="79">
        <v>3.4242780624558899</v>
      </c>
      <c r="FT206" s="79">
        <v>0.93054178908257901</v>
      </c>
      <c r="FU206" s="79">
        <v>1.5499889091789703</v>
      </c>
      <c r="FV206" s="79">
        <v>3.0530311346706711E-5</v>
      </c>
      <c r="FW206" s="79">
        <v>2.0478001840984574</v>
      </c>
      <c r="FX206" s="79">
        <v>4.4654904962573733E-5</v>
      </c>
      <c r="FY206" s="79">
        <v>0.67765688422107928</v>
      </c>
      <c r="FZ206" s="79">
        <v>1.8095959675840596</v>
      </c>
      <c r="GA206" s="79">
        <v>0.74420545344676703</v>
      </c>
      <c r="GB206" s="79">
        <v>1.3313646847145295E-2</v>
      </c>
      <c r="GC206" s="79">
        <v>0.49319844894796216</v>
      </c>
      <c r="GD206" s="79">
        <v>2.5272054086519162</v>
      </c>
      <c r="GE206" s="79">
        <v>1.200275413765415</v>
      </c>
      <c r="GF206" s="79">
        <v>0.4555619763687031</v>
      </c>
      <c r="GG206" s="79">
        <v>3.6371209204066979</v>
      </c>
      <c r="GH206" s="79">
        <v>8.778872543246534E-6</v>
      </c>
      <c r="GI206" s="79">
        <v>8.778872543246534E-6</v>
      </c>
      <c r="GJ206" s="79">
        <v>0.67765688422107928</v>
      </c>
      <c r="GK206" s="79">
        <v>8.778872543246534E-6</v>
      </c>
      <c r="GL206" s="79">
        <v>0.12770755552013641</v>
      </c>
      <c r="GM206" s="79">
        <v>1.3456275578241224E-2</v>
      </c>
      <c r="GN206" s="79">
        <v>9.7796307400422004E-3</v>
      </c>
      <c r="GO206" s="79">
        <v>4.7886427261500948E-2</v>
      </c>
      <c r="GP206" s="79">
        <v>5.5556183043590215</v>
      </c>
      <c r="GQ206" s="79">
        <v>1.3525149427811227</v>
      </c>
      <c r="GR206" s="79">
        <v>2.9653716990928101</v>
      </c>
      <c r="GS206" s="79">
        <v>1.1103664678100087E-2</v>
      </c>
      <c r="GT206" s="79">
        <v>1.9688499084304871</v>
      </c>
      <c r="GU206" s="79">
        <v>0.92177057799521189</v>
      </c>
      <c r="GV206" s="79">
        <v>1.0034064673745009</v>
      </c>
      <c r="GW206" s="79">
        <v>1.9120797735892114E-6</v>
      </c>
      <c r="GX206" s="79">
        <v>0.34761627525033378</v>
      </c>
      <c r="GY206" s="79">
        <v>0.38094458914265855</v>
      </c>
      <c r="GZ206" s="79">
        <v>0.23768062268311865</v>
      </c>
      <c r="HA206" s="79">
        <v>1.057974417483712</v>
      </c>
      <c r="HB206" s="79">
        <v>8.778872543246534E-6</v>
      </c>
      <c r="HC206" s="79">
        <v>7.7561404685376881E-2</v>
      </c>
      <c r="HD206" s="79">
        <v>8.1134252300839774E-2</v>
      </c>
      <c r="HE206" s="79">
        <v>0.67542221865268093</v>
      </c>
      <c r="HF206" s="79">
        <v>16.282284188044041</v>
      </c>
      <c r="HG206" s="79">
        <v>0.68196268191927911</v>
      </c>
      <c r="HH206" s="79">
        <v>8.7735695034488696E-3</v>
      </c>
      <c r="HI206" s="79">
        <v>4.3210611921904112E-2</v>
      </c>
      <c r="HJ206" s="79">
        <v>0.56305020430744579</v>
      </c>
      <c r="HK206" s="79">
        <v>1.9392877086573247E-3</v>
      </c>
      <c r="HL206" s="79">
        <v>0.90859574026287815</v>
      </c>
      <c r="HM206" s="79">
        <v>4.0448040970437447</v>
      </c>
      <c r="HN206" s="79">
        <v>8.778872543246534E-6</v>
      </c>
      <c r="HO206" s="79">
        <v>4.6337300292351502</v>
      </c>
      <c r="HP206" s="79">
        <v>20.05492920954546</v>
      </c>
      <c r="HQ206" s="79">
        <v>2.8348964552757757E-2</v>
      </c>
      <c r="HR206" s="79">
        <v>0.27583239747513583</v>
      </c>
      <c r="HS206" s="80" t="str">
        <f t="shared" si="2"/>
        <v>Water Pollution_Ethephon_Unspecified_Health_N/A for WP Interim Methodology</v>
      </c>
    </row>
    <row r="207" spans="2:227">
      <c r="B207" s="65" t="s">
        <v>9</v>
      </c>
      <c r="C207" s="65" t="s">
        <v>462</v>
      </c>
      <c r="D207" s="65" t="s">
        <v>394</v>
      </c>
      <c r="E207" s="65" t="s">
        <v>395</v>
      </c>
      <c r="F207" s="65" t="s">
        <v>390</v>
      </c>
      <c r="G207" s="65" t="s">
        <v>391</v>
      </c>
      <c r="H207" s="41"/>
      <c r="I207" s="79">
        <v>13.004724017371752</v>
      </c>
      <c r="J207" s="79">
        <v>4.8258072738352658</v>
      </c>
      <c r="K207" s="79">
        <v>4.1082415254056688</v>
      </c>
      <c r="L207" s="79">
        <v>2.0624509348375892</v>
      </c>
      <c r="M207" s="79">
        <v>51.03698789900325</v>
      </c>
      <c r="N207" s="79">
        <v>9.9897725775316424</v>
      </c>
      <c r="O207" s="79">
        <v>18.728078764191512</v>
      </c>
      <c r="P207" s="79">
        <v>3.2272339029205943</v>
      </c>
      <c r="Q207" s="79">
        <v>6.9369486722567686</v>
      </c>
      <c r="R207" s="79">
        <v>18.728078764191512</v>
      </c>
      <c r="S207" s="79">
        <v>1.7905758146339554</v>
      </c>
      <c r="T207" s="79">
        <v>28.308670819055408</v>
      </c>
      <c r="U207" s="79">
        <v>32.390461580377263</v>
      </c>
      <c r="V207" s="79">
        <v>18.728078764191512</v>
      </c>
      <c r="W207" s="79">
        <v>32.486465102362516</v>
      </c>
      <c r="X207" s="79">
        <v>374.22836795900236</v>
      </c>
      <c r="Y207" s="79">
        <v>18.728078764191512</v>
      </c>
      <c r="Z207" s="79">
        <v>13.279723043351439</v>
      </c>
      <c r="AA207" s="79">
        <v>259.48430732934133</v>
      </c>
      <c r="AB207" s="79">
        <v>3.952115118297737</v>
      </c>
      <c r="AC207" s="79">
        <v>63.841636283615564</v>
      </c>
      <c r="AD207" s="79">
        <v>1.9576466215455446</v>
      </c>
      <c r="AE207" s="79">
        <v>6.1595410547492495</v>
      </c>
      <c r="AF207" s="79">
        <v>2.1636641634571356</v>
      </c>
      <c r="AG207" s="79">
        <v>21.156655737034448</v>
      </c>
      <c r="AH207" s="79">
        <v>4.5155277069856128</v>
      </c>
      <c r="AI207" s="79">
        <v>9.8332236063117957</v>
      </c>
      <c r="AJ207" s="79">
        <v>18.728078764191512</v>
      </c>
      <c r="AK207" s="79">
        <v>109.46008112691493</v>
      </c>
      <c r="AL207" s="79">
        <v>19.79735981530883</v>
      </c>
      <c r="AM207" s="79">
        <v>33.918670575637208</v>
      </c>
      <c r="AN207" s="79">
        <v>5.9335441972781382</v>
      </c>
      <c r="AO207" s="79">
        <v>23.036009637507426</v>
      </c>
      <c r="AP207" s="79">
        <v>30.649534706655871</v>
      </c>
      <c r="AQ207" s="79">
        <v>20.177954896166483</v>
      </c>
      <c r="AR207" s="79">
        <v>1.3507554638638073</v>
      </c>
      <c r="AS207" s="79">
        <v>18.728078764191512</v>
      </c>
      <c r="AT207" s="79">
        <v>11.426835216482678</v>
      </c>
      <c r="AU207" s="79">
        <v>14.136902372395943</v>
      </c>
      <c r="AV207" s="79">
        <v>51.03698789900325</v>
      </c>
      <c r="AW207" s="79">
        <v>4.5356884864392795</v>
      </c>
      <c r="AX207" s="79">
        <v>184.71603520491877</v>
      </c>
      <c r="AY207" s="79">
        <v>4.7056450557245508</v>
      </c>
      <c r="AZ207" s="79">
        <v>23.036009637507426</v>
      </c>
      <c r="BA207" s="79">
        <v>5.0797359794635124</v>
      </c>
      <c r="BB207" s="79">
        <v>36.267464420544499</v>
      </c>
      <c r="BC207" s="79">
        <v>27.68792610630631</v>
      </c>
      <c r="BD207" s="79">
        <v>17.057884779337044</v>
      </c>
      <c r="BE207" s="79">
        <v>16.014382530929858</v>
      </c>
      <c r="BF207" s="79">
        <v>142.50896651113035</v>
      </c>
      <c r="BG207" s="79">
        <v>18.728078764191512</v>
      </c>
      <c r="BH207" s="79">
        <v>17.360281926829057</v>
      </c>
      <c r="BI207" s="79">
        <v>33.876445837085107</v>
      </c>
      <c r="BJ207" s="79">
        <v>60.462063370593818</v>
      </c>
      <c r="BK207" s="79">
        <v>7.768280284220916</v>
      </c>
      <c r="BL207" s="79">
        <v>18.728078764191512</v>
      </c>
      <c r="BM207" s="79">
        <v>18.774344892390367</v>
      </c>
      <c r="BN207" s="79">
        <v>3.8714994756243115</v>
      </c>
      <c r="BO207" s="79">
        <v>98.780776777934349</v>
      </c>
      <c r="BP207" s="79">
        <v>29.857608334839252</v>
      </c>
      <c r="BQ207" s="79">
        <v>115.83273489459806</v>
      </c>
      <c r="BR207" s="79">
        <v>7.0315224641930651</v>
      </c>
      <c r="BS207" s="79">
        <v>11.457135286373838</v>
      </c>
      <c r="BT207" s="79">
        <v>23.036009637507426</v>
      </c>
      <c r="BU207" s="79">
        <v>17.913832800913625</v>
      </c>
      <c r="BV207" s="79">
        <v>17.360281926829057</v>
      </c>
      <c r="BW207" s="79">
        <v>2.0624509348375892</v>
      </c>
      <c r="BX207" s="79">
        <v>8.8426508382342703</v>
      </c>
      <c r="BY207" s="79">
        <v>103.5922962625383</v>
      </c>
      <c r="BZ207" s="79">
        <v>2.0624509348375892</v>
      </c>
      <c r="CA207" s="79">
        <v>5.9587863573104807</v>
      </c>
      <c r="CB207" s="79">
        <v>23.036009637507426</v>
      </c>
      <c r="CC207" s="79">
        <v>9.0280588054530533</v>
      </c>
      <c r="CD207" s="79">
        <v>72.746093799827634</v>
      </c>
      <c r="CE207" s="79">
        <v>34.519732070072521</v>
      </c>
      <c r="CF207" s="79">
        <v>51.03698789900325</v>
      </c>
      <c r="CG207" s="79">
        <v>41.651163017062885</v>
      </c>
      <c r="CH207" s="79">
        <v>0.39723120670664092</v>
      </c>
      <c r="CI207" s="79">
        <v>18.728078764191512</v>
      </c>
      <c r="CJ207" s="79">
        <v>109.46008112691493</v>
      </c>
      <c r="CK207" s="79">
        <v>23.522975024600711</v>
      </c>
      <c r="CL207" s="79">
        <v>16.976464657314565</v>
      </c>
      <c r="CM207" s="79">
        <v>4.1051040708665782</v>
      </c>
      <c r="CN207" s="79">
        <v>2.200241777702086</v>
      </c>
      <c r="CO207" s="79">
        <v>82.606372385267846</v>
      </c>
      <c r="CP207" s="79">
        <v>8.9245102773285883</v>
      </c>
      <c r="CQ207" s="79">
        <v>109.46008112691493</v>
      </c>
      <c r="CR207" s="79">
        <v>57.583597125198196</v>
      </c>
      <c r="CS207" s="79">
        <v>3.1086858406846538</v>
      </c>
      <c r="CT207" s="79">
        <v>56.857995242169537</v>
      </c>
      <c r="CU207" s="79">
        <v>25.317757795788783</v>
      </c>
      <c r="CV207" s="79">
        <v>40.863269345074571</v>
      </c>
      <c r="CW207" s="79">
        <v>36.660585811474881</v>
      </c>
      <c r="CX207" s="79">
        <v>18.447442595501439</v>
      </c>
      <c r="CY207" s="79">
        <v>51.03698789900325</v>
      </c>
      <c r="CZ207" s="79">
        <v>131.04709472774002</v>
      </c>
      <c r="DA207" s="79">
        <v>30.210553804648846</v>
      </c>
      <c r="DB207" s="79">
        <v>18.728078764191512</v>
      </c>
      <c r="DC207" s="79">
        <v>289.37354555655287</v>
      </c>
      <c r="DD207" s="79">
        <v>29.27135187541225</v>
      </c>
      <c r="DE207" s="79">
        <v>5.7177447992543629</v>
      </c>
      <c r="DF207" s="79">
        <v>34.848251578591146</v>
      </c>
      <c r="DG207" s="79">
        <v>109.46008112691493</v>
      </c>
      <c r="DH207" s="79">
        <v>126.96663785490674</v>
      </c>
      <c r="DI207" s="79">
        <v>195.66066206911927</v>
      </c>
      <c r="DJ207" s="79">
        <v>17.360281926829057</v>
      </c>
      <c r="DK207" s="79">
        <v>32.486465102362516</v>
      </c>
      <c r="DL207" s="79">
        <v>6.3480739710750074</v>
      </c>
      <c r="DM207" s="79">
        <v>22.432827375236553</v>
      </c>
      <c r="DN207" s="79">
        <v>8.1650506280795554</v>
      </c>
      <c r="DO207" s="79">
        <v>32.486465102362516</v>
      </c>
      <c r="DP207" s="79">
        <v>12.763901162616193</v>
      </c>
      <c r="DQ207" s="79">
        <v>4.4215063247531337</v>
      </c>
      <c r="DR207" s="79">
        <v>0.69521203637860518</v>
      </c>
      <c r="DS207" s="79">
        <v>51.03698789900325</v>
      </c>
      <c r="DT207" s="79">
        <v>13.366215001297414</v>
      </c>
      <c r="DU207" s="79">
        <v>51.03698789900325</v>
      </c>
      <c r="DV207" s="79">
        <v>109.46008112691493</v>
      </c>
      <c r="DW207" s="79">
        <v>25.240883194538899</v>
      </c>
      <c r="DX207" s="79">
        <v>3.468963507096408</v>
      </c>
      <c r="DY207" s="79">
        <v>45.787644441212279</v>
      </c>
      <c r="DZ207" s="79">
        <v>89.937455959672221</v>
      </c>
      <c r="EA207" s="79">
        <v>27.222930654125086</v>
      </c>
      <c r="EB207" s="79">
        <v>32.486465102362516</v>
      </c>
      <c r="EC207" s="79">
        <v>109.46008112691493</v>
      </c>
      <c r="ED207" s="79">
        <v>8.0427590995954716</v>
      </c>
      <c r="EE207" s="79">
        <v>23.036009637507426</v>
      </c>
      <c r="EF207" s="79">
        <v>13.556534993384663</v>
      </c>
      <c r="EG207" s="79">
        <v>109.46008112691493</v>
      </c>
      <c r="EH207" s="79">
        <v>11.814126722683143</v>
      </c>
      <c r="EI207" s="79">
        <v>51.03698789900325</v>
      </c>
      <c r="EJ207" s="79">
        <v>0.52150031000957831</v>
      </c>
      <c r="EK207" s="79">
        <v>17.360281926829057</v>
      </c>
      <c r="EL207" s="79">
        <v>22.851893905928499</v>
      </c>
      <c r="EM207" s="79">
        <v>3.3410832872956915</v>
      </c>
      <c r="EN207" s="79">
        <v>19.492656185727043</v>
      </c>
      <c r="EO207" s="79">
        <v>2.2103106039373128</v>
      </c>
      <c r="EP207" s="79">
        <v>109.46008112691493</v>
      </c>
      <c r="EQ207" s="79">
        <v>32.765657913077227</v>
      </c>
      <c r="ER207" s="79">
        <v>27.262445804124098</v>
      </c>
      <c r="ES207" s="79">
        <v>2.0624509348375892</v>
      </c>
      <c r="ET207" s="79">
        <v>2.2497847899179373</v>
      </c>
      <c r="EU207" s="79">
        <v>3.0923422146004604</v>
      </c>
      <c r="EV207" s="79">
        <v>11.318100316857841</v>
      </c>
      <c r="EW207" s="79">
        <v>56.90899301775012</v>
      </c>
      <c r="EX207" s="79">
        <v>5.254118023309224</v>
      </c>
      <c r="EY207" s="79">
        <v>109.46008112691493</v>
      </c>
      <c r="EZ207" s="79">
        <v>13.440750247402391</v>
      </c>
      <c r="FA207" s="79">
        <v>14.768222404814207</v>
      </c>
      <c r="FB207" s="79">
        <v>64.372379390620239</v>
      </c>
      <c r="FC207" s="79">
        <v>109.46008112691493</v>
      </c>
      <c r="FD207" s="79">
        <v>2.8520221363172147</v>
      </c>
      <c r="FE207" s="79">
        <v>6.0232952951081593</v>
      </c>
      <c r="FF207" s="79">
        <v>11.290492531245382</v>
      </c>
      <c r="FG207" s="79">
        <v>6.778754810341292</v>
      </c>
      <c r="FH207" s="79">
        <v>117.94317920379449</v>
      </c>
      <c r="FI207" s="79">
        <v>27.369989607538947</v>
      </c>
      <c r="FJ207" s="79">
        <v>21.303584057757725</v>
      </c>
      <c r="FK207" s="79">
        <v>18.728078764191512</v>
      </c>
      <c r="FL207" s="79">
        <v>32.486465102362516</v>
      </c>
      <c r="FM207" s="79">
        <v>10.660491380249054</v>
      </c>
      <c r="FN207" s="79">
        <v>2.3150472008494751</v>
      </c>
      <c r="FO207" s="79">
        <v>8.7937397348360022</v>
      </c>
      <c r="FP207" s="79">
        <v>2.0624509348375892</v>
      </c>
      <c r="FQ207" s="79">
        <v>51.03698789900325</v>
      </c>
      <c r="FR207" s="79">
        <v>23.036009637507426</v>
      </c>
      <c r="FS207" s="79">
        <v>13.304940142570905</v>
      </c>
      <c r="FT207" s="79">
        <v>95.767282814121131</v>
      </c>
      <c r="FU207" s="79">
        <v>22.626407411031828</v>
      </c>
      <c r="FV207" s="79">
        <v>23.036009637507426</v>
      </c>
      <c r="FW207" s="79">
        <v>95.383564204270016</v>
      </c>
      <c r="FX207" s="79">
        <v>109.46008112691493</v>
      </c>
      <c r="FY207" s="79">
        <v>18.728078764191512</v>
      </c>
      <c r="FZ207" s="79">
        <v>27.68263424387407</v>
      </c>
      <c r="GA207" s="79">
        <v>20.505710625452501</v>
      </c>
      <c r="GB207" s="79">
        <v>2.1469921999608745</v>
      </c>
      <c r="GC207" s="79">
        <v>5.2719761327059755</v>
      </c>
      <c r="GD207" s="79">
        <v>8.3088561838939992</v>
      </c>
      <c r="GE207" s="79">
        <v>23.036009637507426</v>
      </c>
      <c r="GF207" s="79">
        <v>32.178746405206923</v>
      </c>
      <c r="GG207" s="79">
        <v>82.173526140715211</v>
      </c>
      <c r="GH207" s="79">
        <v>18.728078764191512</v>
      </c>
      <c r="GI207" s="79">
        <v>18.728078764191512</v>
      </c>
      <c r="GJ207" s="79">
        <v>18.728078764191512</v>
      </c>
      <c r="GK207" s="79">
        <v>18.728078764191512</v>
      </c>
      <c r="GL207" s="79">
        <v>5.5565302072495548</v>
      </c>
      <c r="GM207" s="79">
        <v>1.3429162254624141</v>
      </c>
      <c r="GN207" s="79">
        <v>5.6146383108242235</v>
      </c>
      <c r="GO207" s="79">
        <v>28.595781096708585</v>
      </c>
      <c r="GP207" s="79">
        <v>31.852744951189969</v>
      </c>
      <c r="GQ207" s="79">
        <v>109.46008112691493</v>
      </c>
      <c r="GR207" s="79">
        <v>11.745730004758455</v>
      </c>
      <c r="GS207" s="79">
        <v>7.6112628961513416</v>
      </c>
      <c r="GT207" s="79">
        <v>235.62928875513484</v>
      </c>
      <c r="GU207" s="79">
        <v>109.46008112691493</v>
      </c>
      <c r="GV207" s="79">
        <v>20.952106494332181</v>
      </c>
      <c r="GW207" s="79">
        <v>2.0624509348375892</v>
      </c>
      <c r="GX207" s="79">
        <v>18.728078764191512</v>
      </c>
      <c r="GY207" s="79">
        <v>9.005799591647289</v>
      </c>
      <c r="GZ207" s="79">
        <v>17.473611701601612</v>
      </c>
      <c r="HA207" s="79">
        <v>13.965814922807819</v>
      </c>
      <c r="HB207" s="79">
        <v>18.728078764191512</v>
      </c>
      <c r="HC207" s="79">
        <v>2.0624509348375892</v>
      </c>
      <c r="HD207" s="79">
        <v>31.073725272450616</v>
      </c>
      <c r="HE207" s="79">
        <v>16.457128556995649</v>
      </c>
      <c r="HF207" s="79">
        <v>22.038453708706584</v>
      </c>
      <c r="HG207" s="79">
        <v>102.99309580160231</v>
      </c>
      <c r="HH207" s="79">
        <v>4.1249531940661859</v>
      </c>
      <c r="HI207" s="79">
        <v>4.7326547825208394</v>
      </c>
      <c r="HJ207" s="79">
        <v>13.982542352917683</v>
      </c>
      <c r="HK207" s="79">
        <v>2.0624509348375892</v>
      </c>
      <c r="HL207" s="79">
        <v>18.728078764191512</v>
      </c>
      <c r="HM207" s="79">
        <v>231.92657102264397</v>
      </c>
      <c r="HN207" s="79">
        <v>18.728078764191512</v>
      </c>
      <c r="HO207" s="79">
        <v>32.486465102362516</v>
      </c>
      <c r="HP207" s="79">
        <v>24.280109446939001</v>
      </c>
      <c r="HQ207" s="79">
        <v>12.757287141183225</v>
      </c>
      <c r="HR207" s="79">
        <v>15.492265351238546</v>
      </c>
      <c r="HS207" s="80" t="str">
        <f t="shared" si="2"/>
        <v>Water Pollution_fluoranthene_Freshwater_Health_N/A for WP Interim Methodology</v>
      </c>
    </row>
    <row r="208" spans="2:227">
      <c r="B208" s="65" t="s">
        <v>9</v>
      </c>
      <c r="C208" s="65" t="s">
        <v>462</v>
      </c>
      <c r="D208" s="65" t="s">
        <v>396</v>
      </c>
      <c r="E208" s="65" t="s">
        <v>395</v>
      </c>
      <c r="F208" s="65" t="s">
        <v>390</v>
      </c>
      <c r="G208" s="65" t="s">
        <v>391</v>
      </c>
      <c r="H208" s="41"/>
      <c r="I208" s="79">
        <v>1.577415524843955</v>
      </c>
      <c r="J208" s="79">
        <v>1.6122385877058409</v>
      </c>
      <c r="K208" s="79">
        <v>2.5097862463716707</v>
      </c>
      <c r="L208" s="79">
        <v>1.0308077503998778</v>
      </c>
      <c r="M208" s="79">
        <v>3.7341781181998188</v>
      </c>
      <c r="N208" s="79">
        <v>2.1223624717745175</v>
      </c>
      <c r="O208" s="79">
        <v>1.733934767751119</v>
      </c>
      <c r="P208" s="79">
        <v>1.7706635286210894</v>
      </c>
      <c r="Q208" s="79">
        <v>1.9013232277799113</v>
      </c>
      <c r="R208" s="79">
        <v>1.733934767751119</v>
      </c>
      <c r="S208" s="79">
        <v>0.94467025730534793</v>
      </c>
      <c r="T208" s="79">
        <v>7.891724572131082</v>
      </c>
      <c r="U208" s="79">
        <v>1.6550150911195074</v>
      </c>
      <c r="V208" s="79">
        <v>1.733934767751119</v>
      </c>
      <c r="W208" s="79">
        <v>3.2283440787889561</v>
      </c>
      <c r="X208" s="79">
        <v>11.307617323793783</v>
      </c>
      <c r="Y208" s="79">
        <v>1.733934767751119</v>
      </c>
      <c r="Z208" s="79">
        <v>1.5448388408312224</v>
      </c>
      <c r="AA208" s="79">
        <v>9.0936372311366505</v>
      </c>
      <c r="AB208" s="79">
        <v>1.4292218811797563</v>
      </c>
      <c r="AC208" s="79">
        <v>4.7163970041557537</v>
      </c>
      <c r="AD208" s="79">
        <v>1.5310620842754712</v>
      </c>
      <c r="AE208" s="79">
        <v>1.0659084143984823</v>
      </c>
      <c r="AF208" s="79">
        <v>2.104767899581554</v>
      </c>
      <c r="AG208" s="79">
        <v>1.8212876164367993</v>
      </c>
      <c r="AH208" s="79">
        <v>6.2251651357749802</v>
      </c>
      <c r="AI208" s="79">
        <v>1.6818569865680317</v>
      </c>
      <c r="AJ208" s="79">
        <v>1.733934767751119</v>
      </c>
      <c r="AK208" s="79">
        <v>4.3595916517955393</v>
      </c>
      <c r="AL208" s="79">
        <v>1.6654542662197513</v>
      </c>
      <c r="AM208" s="79">
        <v>4.2464361082609789</v>
      </c>
      <c r="AN208" s="79">
        <v>4.6733513237647051</v>
      </c>
      <c r="AO208" s="79">
        <v>3.4584961649984818</v>
      </c>
      <c r="AP208" s="79">
        <v>2.1437999507899383</v>
      </c>
      <c r="AQ208" s="79">
        <v>4.029043413741757</v>
      </c>
      <c r="AR208" s="79">
        <v>1.1369093737533145</v>
      </c>
      <c r="AS208" s="79">
        <v>1.733934767751119</v>
      </c>
      <c r="AT208" s="79">
        <v>1.0299219181057129</v>
      </c>
      <c r="AU208" s="79">
        <v>2.0711744053139527</v>
      </c>
      <c r="AV208" s="79">
        <v>3.7341781181998188</v>
      </c>
      <c r="AW208" s="79">
        <v>1.4654583742073621</v>
      </c>
      <c r="AX208" s="79">
        <v>11.799396179228323</v>
      </c>
      <c r="AY208" s="79">
        <v>1.3296965191161145</v>
      </c>
      <c r="AZ208" s="79">
        <v>3.4584961649984818</v>
      </c>
      <c r="BA208" s="79">
        <v>6.8578441290615366</v>
      </c>
      <c r="BB208" s="79">
        <v>4.916440704604212</v>
      </c>
      <c r="BC208" s="79">
        <v>1.4291498583036464</v>
      </c>
      <c r="BD208" s="79">
        <v>4.823251425222276</v>
      </c>
      <c r="BE208" s="79">
        <v>1.2500002885274064</v>
      </c>
      <c r="BF208" s="79">
        <v>1.7748008124476187</v>
      </c>
      <c r="BG208" s="79">
        <v>1.733934767751119</v>
      </c>
      <c r="BH208" s="79">
        <v>2.637170506106751</v>
      </c>
      <c r="BI208" s="79">
        <v>8.5723165617429586</v>
      </c>
      <c r="BJ208" s="79">
        <v>1.9417153011898127</v>
      </c>
      <c r="BK208" s="79">
        <v>2.0502457717796756</v>
      </c>
      <c r="BL208" s="79">
        <v>1.733934767751119</v>
      </c>
      <c r="BM208" s="79">
        <v>2.5151674829750212</v>
      </c>
      <c r="BN208" s="79">
        <v>1.2822561330869111</v>
      </c>
      <c r="BO208" s="79">
        <v>4.8242338934545108</v>
      </c>
      <c r="BP208" s="79">
        <v>2.0630157251309891</v>
      </c>
      <c r="BQ208" s="79">
        <v>2.888519982476486</v>
      </c>
      <c r="BR208" s="79">
        <v>1.3943502080694814</v>
      </c>
      <c r="BS208" s="79">
        <v>1.3212349027187229</v>
      </c>
      <c r="BT208" s="79">
        <v>3.4584961649984818</v>
      </c>
      <c r="BU208" s="79">
        <v>1.5432126550246743</v>
      </c>
      <c r="BV208" s="79">
        <v>2.637170506106751</v>
      </c>
      <c r="BW208" s="79">
        <v>1.0308077503998778</v>
      </c>
      <c r="BX208" s="79">
        <v>1.981096127547052</v>
      </c>
      <c r="BY208" s="79">
        <v>3.6831559983450992</v>
      </c>
      <c r="BZ208" s="79">
        <v>1.0308077503998778</v>
      </c>
      <c r="CA208" s="79">
        <v>1.6373644453122469</v>
      </c>
      <c r="CB208" s="79">
        <v>3.4584961649984818</v>
      </c>
      <c r="CC208" s="79">
        <v>1.4912923006505485</v>
      </c>
      <c r="CD208" s="79">
        <v>3.8357248871610596</v>
      </c>
      <c r="CE208" s="79">
        <v>7.9518335056490947</v>
      </c>
      <c r="CF208" s="79">
        <v>3.7341781181998188</v>
      </c>
      <c r="CG208" s="79">
        <v>1.8911201669353905</v>
      </c>
      <c r="CH208" s="79">
        <v>0.86445850074241681</v>
      </c>
      <c r="CI208" s="79">
        <v>1.733934767751119</v>
      </c>
      <c r="CJ208" s="79">
        <v>4.3595916517955393</v>
      </c>
      <c r="CK208" s="79">
        <v>1.5123908600779528</v>
      </c>
      <c r="CL208" s="79">
        <v>5.6778067014627993</v>
      </c>
      <c r="CM208" s="79">
        <v>1.5779152199171713</v>
      </c>
      <c r="CN208" s="79">
        <v>1.759248219248831</v>
      </c>
      <c r="CO208" s="79">
        <v>1.7293069262824001</v>
      </c>
      <c r="CP208" s="79">
        <v>1.6854383426118551</v>
      </c>
      <c r="CQ208" s="79">
        <v>4.3595916517955393</v>
      </c>
      <c r="CR208" s="79">
        <v>2.9212114473376869</v>
      </c>
      <c r="CS208" s="79">
        <v>1.0671773975278274</v>
      </c>
      <c r="CT208" s="79">
        <v>7.7036348060916957</v>
      </c>
      <c r="CU208" s="79">
        <v>1.5641003601886905</v>
      </c>
      <c r="CV208" s="79">
        <v>2.8218927930334883</v>
      </c>
      <c r="CW208" s="79">
        <v>3.9276476491829917</v>
      </c>
      <c r="CX208" s="79">
        <v>1.4995056567190268</v>
      </c>
      <c r="CY208" s="79">
        <v>3.7341781181998188</v>
      </c>
      <c r="CZ208" s="79">
        <v>5.4758481824643148</v>
      </c>
      <c r="DA208" s="79">
        <v>2.4951963790738083</v>
      </c>
      <c r="DB208" s="79">
        <v>1.733934767751119</v>
      </c>
      <c r="DC208" s="79">
        <v>3.1005854575985978</v>
      </c>
      <c r="DD208" s="79">
        <v>4.8217064662929987</v>
      </c>
      <c r="DE208" s="79">
        <v>1.0964100713146741</v>
      </c>
      <c r="DF208" s="79">
        <v>1.9038553332605102</v>
      </c>
      <c r="DG208" s="79">
        <v>4.3595916517955393</v>
      </c>
      <c r="DH208" s="79">
        <v>2.4318759971289876</v>
      </c>
      <c r="DI208" s="79">
        <v>13.588434464119979</v>
      </c>
      <c r="DJ208" s="79">
        <v>2.637170506106751</v>
      </c>
      <c r="DK208" s="79">
        <v>3.2283440787889561</v>
      </c>
      <c r="DL208" s="79">
        <v>2.1758032601754818</v>
      </c>
      <c r="DM208" s="79">
        <v>2.778707317471024</v>
      </c>
      <c r="DN208" s="79">
        <v>1.4561543316768211</v>
      </c>
      <c r="DO208" s="79">
        <v>3.2283440787889561</v>
      </c>
      <c r="DP208" s="79">
        <v>1.424714933288995</v>
      </c>
      <c r="DQ208" s="79">
        <v>1.4442775061744675</v>
      </c>
      <c r="DR208" s="79">
        <v>1.7117882260094368</v>
      </c>
      <c r="DS208" s="79">
        <v>3.7341781181998188</v>
      </c>
      <c r="DT208" s="79">
        <v>3.9668899343494801</v>
      </c>
      <c r="DU208" s="79">
        <v>3.7341781181998188</v>
      </c>
      <c r="DV208" s="79">
        <v>4.3595916517955393</v>
      </c>
      <c r="DW208" s="79">
        <v>1.3082348578651848</v>
      </c>
      <c r="DX208" s="79">
        <v>2.435206525453069</v>
      </c>
      <c r="DY208" s="79">
        <v>6.550383307582428</v>
      </c>
      <c r="DZ208" s="79">
        <v>5.1134613185887696</v>
      </c>
      <c r="EA208" s="79">
        <v>1.7313686108525157</v>
      </c>
      <c r="EB208" s="79">
        <v>3.2283440787889561</v>
      </c>
      <c r="EC208" s="79">
        <v>4.3595916517955393</v>
      </c>
      <c r="ED208" s="79">
        <v>2.1969997032854822</v>
      </c>
      <c r="EE208" s="79">
        <v>3.4584961649984818</v>
      </c>
      <c r="EF208" s="79">
        <v>2.1507313614675994</v>
      </c>
      <c r="EG208" s="79">
        <v>4.3595916517955393</v>
      </c>
      <c r="EH208" s="79">
        <v>2.0217907840169209</v>
      </c>
      <c r="EI208" s="79">
        <v>3.7341781181998188</v>
      </c>
      <c r="EJ208" s="79">
        <v>0.99470172574260651</v>
      </c>
      <c r="EK208" s="79">
        <v>2.637170506106751</v>
      </c>
      <c r="EL208" s="79">
        <v>2.9846699316373413</v>
      </c>
      <c r="EM208" s="79">
        <v>1.4083943779662667</v>
      </c>
      <c r="EN208" s="79">
        <v>3.7973956254007426</v>
      </c>
      <c r="EO208" s="79">
        <v>1.3225014118478633</v>
      </c>
      <c r="EP208" s="79">
        <v>4.3595916517955393</v>
      </c>
      <c r="EQ208" s="79">
        <v>2.3893778916551738</v>
      </c>
      <c r="ER208" s="79">
        <v>4.8640179077572041</v>
      </c>
      <c r="ES208" s="79">
        <v>1.0308077503998778</v>
      </c>
      <c r="ET208" s="79">
        <v>1.0943171953367021</v>
      </c>
      <c r="EU208" s="79">
        <v>1.2747915889658674</v>
      </c>
      <c r="EV208" s="79">
        <v>3.0242790545383187</v>
      </c>
      <c r="EW208" s="79">
        <v>8.0397189539792713</v>
      </c>
      <c r="EX208" s="79">
        <v>6.9475245069875795</v>
      </c>
      <c r="EY208" s="79">
        <v>4.3595916517955393</v>
      </c>
      <c r="EZ208" s="79">
        <v>1.3797613764555505</v>
      </c>
      <c r="FA208" s="79">
        <v>1.9289794279664134</v>
      </c>
      <c r="FB208" s="79">
        <v>7.618023946233853</v>
      </c>
      <c r="FC208" s="79">
        <v>4.3595916517955393</v>
      </c>
      <c r="FD208" s="79">
        <v>1.3709212658324992</v>
      </c>
      <c r="FE208" s="79">
        <v>1.0939138724349597</v>
      </c>
      <c r="FF208" s="79">
        <v>1.895560585117775</v>
      </c>
      <c r="FG208" s="79">
        <v>3.2732343705326032</v>
      </c>
      <c r="FH208" s="79">
        <v>1.7492593596150341</v>
      </c>
      <c r="FI208" s="79">
        <v>5.7661011617009814</v>
      </c>
      <c r="FJ208" s="79">
        <v>3.6229652621829453</v>
      </c>
      <c r="FK208" s="79">
        <v>1.733934767751119</v>
      </c>
      <c r="FL208" s="79">
        <v>3.2283440787889561</v>
      </c>
      <c r="FM208" s="79">
        <v>2.0207429297082835</v>
      </c>
      <c r="FN208" s="79">
        <v>1.4369926724141382</v>
      </c>
      <c r="FO208" s="79">
        <v>4.6910118968866508</v>
      </c>
      <c r="FP208" s="79">
        <v>1.0308077503998778</v>
      </c>
      <c r="FQ208" s="79">
        <v>3.7341781181998188</v>
      </c>
      <c r="FR208" s="79">
        <v>3.4584961649984818</v>
      </c>
      <c r="FS208" s="79">
        <v>3.2688160335577985</v>
      </c>
      <c r="FT208" s="79">
        <v>7.4140801553684241</v>
      </c>
      <c r="FU208" s="79">
        <v>1.8651792846630031</v>
      </c>
      <c r="FV208" s="79">
        <v>3.4584961649984818</v>
      </c>
      <c r="FW208" s="79">
        <v>2.7858057015016793</v>
      </c>
      <c r="FX208" s="79">
        <v>4.3595916517955393</v>
      </c>
      <c r="FY208" s="79">
        <v>1.733934767751119</v>
      </c>
      <c r="FZ208" s="79">
        <v>7.0957844650443942</v>
      </c>
      <c r="GA208" s="79">
        <v>2.7948265366117311</v>
      </c>
      <c r="GB208" s="79">
        <v>1.0534357985575837</v>
      </c>
      <c r="GC208" s="79">
        <v>1.6861657202240963</v>
      </c>
      <c r="GD208" s="79">
        <v>2.5981610244460045</v>
      </c>
      <c r="GE208" s="79">
        <v>3.4584961649984818</v>
      </c>
      <c r="GF208" s="79">
        <v>3.7061550623261059</v>
      </c>
      <c r="GG208" s="79">
        <v>4.1322513231044447</v>
      </c>
      <c r="GH208" s="79">
        <v>1.733934767751119</v>
      </c>
      <c r="GI208" s="79">
        <v>1.733934767751119</v>
      </c>
      <c r="GJ208" s="79">
        <v>1.733934767751119</v>
      </c>
      <c r="GK208" s="79">
        <v>1.733934767751119</v>
      </c>
      <c r="GL208" s="79">
        <v>1.6723199965273174</v>
      </c>
      <c r="GM208" s="79">
        <v>1.1035692010521145</v>
      </c>
      <c r="GN208" s="79">
        <v>1.646340697243323</v>
      </c>
      <c r="GO208" s="79">
        <v>9.1257918040151242</v>
      </c>
      <c r="GP208" s="79">
        <v>2.6489273653301413</v>
      </c>
      <c r="GQ208" s="79">
        <v>4.3595916517955393</v>
      </c>
      <c r="GR208" s="79">
        <v>2.1365667311890975</v>
      </c>
      <c r="GS208" s="79">
        <v>2.0433403306155093</v>
      </c>
      <c r="GT208" s="79">
        <v>5.0916269367916991</v>
      </c>
      <c r="GU208" s="79">
        <v>4.3595916517955393</v>
      </c>
      <c r="GV208" s="79">
        <v>12.103380580540735</v>
      </c>
      <c r="GW208" s="79">
        <v>1.0308077503998778</v>
      </c>
      <c r="GX208" s="79">
        <v>1.733934767751119</v>
      </c>
      <c r="GY208" s="79">
        <v>2.4958766975078905</v>
      </c>
      <c r="GZ208" s="79">
        <v>2.2769127737992267</v>
      </c>
      <c r="HA208" s="79">
        <v>1.3743723474595388</v>
      </c>
      <c r="HB208" s="79">
        <v>1.733934767751119</v>
      </c>
      <c r="HC208" s="79">
        <v>1.0308077503998778</v>
      </c>
      <c r="HD208" s="79">
        <v>2.7353978127880216</v>
      </c>
      <c r="HE208" s="79">
        <v>1.9442732264062794</v>
      </c>
      <c r="HF208" s="79">
        <v>3.9003655381660662</v>
      </c>
      <c r="HG208" s="79">
        <v>1.9128842303854379</v>
      </c>
      <c r="HH208" s="79">
        <v>2.5918183783306827</v>
      </c>
      <c r="HI208" s="79">
        <v>1.545316968117016</v>
      </c>
      <c r="HJ208" s="79">
        <v>2.4542863615723962</v>
      </c>
      <c r="HK208" s="79">
        <v>1.0308077503998778</v>
      </c>
      <c r="HL208" s="79">
        <v>1.733934767751119</v>
      </c>
      <c r="HM208" s="79">
        <v>4.3501025710445358</v>
      </c>
      <c r="HN208" s="79">
        <v>1.733934767751119</v>
      </c>
      <c r="HO208" s="79">
        <v>3.2283440787889561</v>
      </c>
      <c r="HP208" s="79">
        <v>3.0543769590796117</v>
      </c>
      <c r="HQ208" s="79">
        <v>1.6069080310702348</v>
      </c>
      <c r="HR208" s="79">
        <v>4.3813333237662988</v>
      </c>
      <c r="HS208" s="80" t="str">
        <f t="shared" si="2"/>
        <v>Water Pollution_fluoranthene_Seawater_Health_N/A for WP Interim Methodology</v>
      </c>
    </row>
    <row r="209" spans="2:227">
      <c r="B209" s="65" t="s">
        <v>9</v>
      </c>
      <c r="C209" s="65" t="s">
        <v>462</v>
      </c>
      <c r="D209" s="65" t="s">
        <v>384</v>
      </c>
      <c r="E209" s="65" t="s">
        <v>395</v>
      </c>
      <c r="F209" s="65" t="s">
        <v>390</v>
      </c>
      <c r="G209" s="65" t="s">
        <v>391</v>
      </c>
      <c r="H209" s="41"/>
      <c r="I209" s="79">
        <v>13.004724017371752</v>
      </c>
      <c r="J209" s="79">
        <v>4.3830782864006279</v>
      </c>
      <c r="K209" s="79">
        <v>3.8184393454794141</v>
      </c>
      <c r="L209" s="79">
        <v>1.0308077503998778</v>
      </c>
      <c r="M209" s="79">
        <v>51.03698789900325</v>
      </c>
      <c r="N209" s="79">
        <v>7.6607715201574047</v>
      </c>
      <c r="O209" s="79">
        <v>1.733934767751119</v>
      </c>
      <c r="P209" s="79">
        <v>3.0840563269759991</v>
      </c>
      <c r="Q209" s="79">
        <v>6.9369486722567686</v>
      </c>
      <c r="R209" s="79">
        <v>1.733934767751119</v>
      </c>
      <c r="S209" s="79">
        <v>1.4833624397124683</v>
      </c>
      <c r="T209" s="79">
        <v>28.308670819055408</v>
      </c>
      <c r="U209" s="79">
        <v>25.336835820705421</v>
      </c>
      <c r="V209" s="79">
        <v>1.758345156187606</v>
      </c>
      <c r="W209" s="79">
        <v>3.2283440787889561</v>
      </c>
      <c r="X209" s="79">
        <v>353.48375252695871</v>
      </c>
      <c r="Y209" s="79">
        <v>1.733934767751119</v>
      </c>
      <c r="Z209" s="79">
        <v>13.279723043351439</v>
      </c>
      <c r="AA209" s="79">
        <v>253.14092010870021</v>
      </c>
      <c r="AB209" s="79">
        <v>3.3662504654258716</v>
      </c>
      <c r="AC209" s="79">
        <v>56.876172254427821</v>
      </c>
      <c r="AD209" s="79">
        <v>1.5310620842754712</v>
      </c>
      <c r="AE209" s="79">
        <v>6.1595410547492495</v>
      </c>
      <c r="AF209" s="79">
        <v>2.1636641634571356</v>
      </c>
      <c r="AG209" s="79">
        <v>21.058923185332073</v>
      </c>
      <c r="AH209" s="79">
        <v>4.5155277069856128</v>
      </c>
      <c r="AI209" s="79">
        <v>8.6701963986466986</v>
      </c>
      <c r="AJ209" s="79">
        <v>1.733934767751119</v>
      </c>
      <c r="AK209" s="79">
        <v>17.902950030068475</v>
      </c>
      <c r="AL209" s="79">
        <v>18.696335389375271</v>
      </c>
      <c r="AM209" s="79">
        <v>33.918670575637208</v>
      </c>
      <c r="AN209" s="79">
        <v>5.9335441972781382</v>
      </c>
      <c r="AO209" s="79">
        <v>7.4798670044547499</v>
      </c>
      <c r="AP209" s="79">
        <v>30.0019072175904</v>
      </c>
      <c r="AQ209" s="79">
        <v>18.630844928132735</v>
      </c>
      <c r="AR209" s="79">
        <v>1.3276241685425791</v>
      </c>
      <c r="AS209" s="79">
        <v>1.733934767751119</v>
      </c>
      <c r="AT209" s="79">
        <v>11.426835216482678</v>
      </c>
      <c r="AU209" s="79">
        <v>14.136902372395943</v>
      </c>
      <c r="AV209" s="79">
        <v>44.206482901440211</v>
      </c>
      <c r="AW209" s="79">
        <v>4.2111869008055605</v>
      </c>
      <c r="AX209" s="79">
        <v>175.70874868641329</v>
      </c>
      <c r="AY209" s="79">
        <v>4.5137533726259269</v>
      </c>
      <c r="AZ209" s="79">
        <v>3.4584961649984818</v>
      </c>
      <c r="BA209" s="79">
        <v>5.08414526092856</v>
      </c>
      <c r="BB209" s="79">
        <v>33.604680269722493</v>
      </c>
      <c r="BC209" s="79">
        <v>25.073727860005629</v>
      </c>
      <c r="BD209" s="79">
        <v>16.327537117799828</v>
      </c>
      <c r="BE209" s="79">
        <v>12.917193990522163</v>
      </c>
      <c r="BF209" s="79">
        <v>93.715035180473308</v>
      </c>
      <c r="BG209" s="79">
        <v>13.401168535078956</v>
      </c>
      <c r="BH209" s="79">
        <v>9.9538704907513029</v>
      </c>
      <c r="BI209" s="79">
        <v>33.876445837085107</v>
      </c>
      <c r="BJ209" s="79">
        <v>28.08416161296017</v>
      </c>
      <c r="BK209" s="79">
        <v>4.6494260478176752</v>
      </c>
      <c r="BL209" s="79">
        <v>1.733934767751119</v>
      </c>
      <c r="BM209" s="79">
        <v>12.168070714765662</v>
      </c>
      <c r="BN209" s="79">
        <v>3.403926559377815</v>
      </c>
      <c r="BO209" s="79">
        <v>91.501074571777991</v>
      </c>
      <c r="BP209" s="79">
        <v>27.205073636912509</v>
      </c>
      <c r="BQ209" s="79">
        <v>83.660137053326366</v>
      </c>
      <c r="BR209" s="79">
        <v>6.7568395206951504</v>
      </c>
      <c r="BS209" s="79">
        <v>7.8467184474055411</v>
      </c>
      <c r="BT209" s="79">
        <v>23.036009637507426</v>
      </c>
      <c r="BU209" s="79">
        <v>17.87503475858027</v>
      </c>
      <c r="BV209" s="79">
        <v>2.6622860729549003</v>
      </c>
      <c r="BW209" s="79">
        <v>1.3813995545071851</v>
      </c>
      <c r="BX209" s="79">
        <v>7.5052369399688166</v>
      </c>
      <c r="BY209" s="79">
        <v>94.428538001097451</v>
      </c>
      <c r="BZ209" s="79">
        <v>1.0845098951000556</v>
      </c>
      <c r="CA209" s="79">
        <v>5.0609747415772253</v>
      </c>
      <c r="CB209" s="79">
        <v>14.943129163491259</v>
      </c>
      <c r="CC209" s="79">
        <v>8.6700658633875261</v>
      </c>
      <c r="CD209" s="79">
        <v>70.62688633361951</v>
      </c>
      <c r="CE209" s="79">
        <v>29.93573448238141</v>
      </c>
      <c r="CF209" s="79">
        <v>3.7341781181998188</v>
      </c>
      <c r="CG209" s="79">
        <v>22.240057223758118</v>
      </c>
      <c r="CH209" s="79">
        <v>0.85309994357712249</v>
      </c>
      <c r="CI209" s="79">
        <v>1.733934767751119</v>
      </c>
      <c r="CJ209" s="79">
        <v>4.3595916517955393</v>
      </c>
      <c r="CK209" s="79">
        <v>23.067504283732358</v>
      </c>
      <c r="CL209" s="79">
        <v>15.223547701170331</v>
      </c>
      <c r="CM209" s="79">
        <v>3.0504616125467563</v>
      </c>
      <c r="CN209" s="79">
        <v>1.9289637258721917</v>
      </c>
      <c r="CO209" s="79">
        <v>34.326934327748596</v>
      </c>
      <c r="CP209" s="79">
        <v>8.3446302112556516</v>
      </c>
      <c r="CQ209" s="79">
        <v>4.3595916517955393</v>
      </c>
      <c r="CR209" s="79">
        <v>57.583597125198196</v>
      </c>
      <c r="CS209" s="79">
        <v>2.2666693988499871</v>
      </c>
      <c r="CT209" s="79">
        <v>54.83027661619883</v>
      </c>
      <c r="CU209" s="79">
        <v>19.688146209356194</v>
      </c>
      <c r="CV209" s="79">
        <v>39.734001952196856</v>
      </c>
      <c r="CW209" s="79">
        <v>36.570595763220346</v>
      </c>
      <c r="CX209" s="79">
        <v>11.463216764718577</v>
      </c>
      <c r="CY209" s="79">
        <v>6.388661380163402</v>
      </c>
      <c r="CZ209" s="79">
        <v>84.891107709036518</v>
      </c>
      <c r="DA209" s="79">
        <v>24.646352131032579</v>
      </c>
      <c r="DB209" s="79">
        <v>10.515551954687394</v>
      </c>
      <c r="DC209" s="79">
        <v>202.35927620589919</v>
      </c>
      <c r="DD209" s="79">
        <v>29.159237048402918</v>
      </c>
      <c r="DE209" s="79">
        <v>5.646004955045024</v>
      </c>
      <c r="DF209" s="79">
        <v>33.509283257561222</v>
      </c>
      <c r="DG209" s="79">
        <v>4.3595916517955393</v>
      </c>
      <c r="DH209" s="79">
        <v>108.64136757309664</v>
      </c>
      <c r="DI209" s="79">
        <v>164.90389253427162</v>
      </c>
      <c r="DJ209" s="79">
        <v>15.900668649867898</v>
      </c>
      <c r="DK209" s="79">
        <v>17.346623920857656</v>
      </c>
      <c r="DL209" s="79">
        <v>6.3480739710750074</v>
      </c>
      <c r="DM209" s="79">
        <v>22.432827375236553</v>
      </c>
      <c r="DN209" s="79">
        <v>7.1820557629447013</v>
      </c>
      <c r="DO209" s="79">
        <v>14.183430734874898</v>
      </c>
      <c r="DP209" s="79">
        <v>12.763901162616193</v>
      </c>
      <c r="DQ209" s="79">
        <v>3.3837449889306788</v>
      </c>
      <c r="DR209" s="79">
        <v>0.84086463304605563</v>
      </c>
      <c r="DS209" s="79">
        <v>51.03698789900325</v>
      </c>
      <c r="DT209" s="79">
        <v>12.875850520676227</v>
      </c>
      <c r="DU209" s="79">
        <v>51.03698789900325</v>
      </c>
      <c r="DV209" s="79">
        <v>4.3595916517955393</v>
      </c>
      <c r="DW209" s="79">
        <v>22.401586072473908</v>
      </c>
      <c r="DX209" s="79">
        <v>3.468963507096408</v>
      </c>
      <c r="DY209" s="79">
        <v>34.182361241196311</v>
      </c>
      <c r="DZ209" s="79">
        <v>5.1134613185887696</v>
      </c>
      <c r="EA209" s="79">
        <v>27.222930654125086</v>
      </c>
      <c r="EB209" s="79">
        <v>3.2283440787889561</v>
      </c>
      <c r="EC209" s="79">
        <v>4.3595916517955393</v>
      </c>
      <c r="ED209" s="79">
        <v>6.2576234184483557</v>
      </c>
      <c r="EE209" s="79">
        <v>9.3041635325170535</v>
      </c>
      <c r="EF209" s="79">
        <v>12.752728091130754</v>
      </c>
      <c r="EG209" s="79">
        <v>4.3595916517955393</v>
      </c>
      <c r="EH209" s="79">
        <v>11.814126722683143</v>
      </c>
      <c r="EI209" s="79">
        <v>3.7341781181998188</v>
      </c>
      <c r="EJ209" s="79">
        <v>0.52150031000957831</v>
      </c>
      <c r="EK209" s="79">
        <v>14.987185504285391</v>
      </c>
      <c r="EL209" s="79">
        <v>17.228327553170057</v>
      </c>
      <c r="EM209" s="79">
        <v>3.0875110235516341</v>
      </c>
      <c r="EN209" s="79">
        <v>18.645949928478135</v>
      </c>
      <c r="EO209" s="79">
        <v>2.1644896173816264</v>
      </c>
      <c r="EP209" s="79">
        <v>4.3595916517955393</v>
      </c>
      <c r="EQ209" s="79">
        <v>32.646374514112303</v>
      </c>
      <c r="ER209" s="79">
        <v>25.312656384185548</v>
      </c>
      <c r="ES209" s="79">
        <v>1.2858442441674165</v>
      </c>
      <c r="ET209" s="79">
        <v>1.4894454927407277</v>
      </c>
      <c r="EU209" s="79">
        <v>2.9807052743909574</v>
      </c>
      <c r="EV209" s="79">
        <v>11.318100316857841</v>
      </c>
      <c r="EW209" s="79">
        <v>55.801648498571438</v>
      </c>
      <c r="EX209" s="79">
        <v>5.254118023309224</v>
      </c>
      <c r="EY209" s="79">
        <v>4.3595916517955393</v>
      </c>
      <c r="EZ209" s="79">
        <v>8.3028770548393211</v>
      </c>
      <c r="FA209" s="79">
        <v>11.440479105302158</v>
      </c>
      <c r="FB209" s="79">
        <v>62.258841518435744</v>
      </c>
      <c r="FC209" s="79">
        <v>4.3595916517955393</v>
      </c>
      <c r="FD209" s="79">
        <v>2.0576782063249039</v>
      </c>
      <c r="FE209" s="79">
        <v>5.081183439070811</v>
      </c>
      <c r="FF209" s="79">
        <v>11.290492531245382</v>
      </c>
      <c r="FG209" s="79">
        <v>5.9208687745734183</v>
      </c>
      <c r="FH209" s="79">
        <v>61.969158885245015</v>
      </c>
      <c r="FI209" s="79">
        <v>26.648036048389159</v>
      </c>
      <c r="FJ209" s="79">
        <v>14.649473980121382</v>
      </c>
      <c r="FK209" s="79">
        <v>8.4711747855911312</v>
      </c>
      <c r="FL209" s="79">
        <v>17.158870462112439</v>
      </c>
      <c r="FM209" s="79">
        <v>10.564396296492822</v>
      </c>
      <c r="FN209" s="79">
        <v>2.2846705532164431</v>
      </c>
      <c r="FO209" s="79">
        <v>8.7937397348360022</v>
      </c>
      <c r="FP209" s="79">
        <v>1.0959588235665811</v>
      </c>
      <c r="FQ209" s="79">
        <v>51.03698789900325</v>
      </c>
      <c r="FR209" s="79">
        <v>5.1796160646585072</v>
      </c>
      <c r="FS209" s="79">
        <v>12.086740544755211</v>
      </c>
      <c r="FT209" s="79">
        <v>74.787913798387265</v>
      </c>
      <c r="FU209" s="79">
        <v>22.626407411031828</v>
      </c>
      <c r="FV209" s="79">
        <v>3.4584961649984818</v>
      </c>
      <c r="FW209" s="79">
        <v>74.959026597366446</v>
      </c>
      <c r="FX209" s="79">
        <v>4.3595916517955393</v>
      </c>
      <c r="FY209" s="79">
        <v>13.401168535078956</v>
      </c>
      <c r="FZ209" s="79">
        <v>27.68263424387407</v>
      </c>
      <c r="GA209" s="79">
        <v>19.933295560136528</v>
      </c>
      <c r="GB209" s="79">
        <v>1.1379724762919683</v>
      </c>
      <c r="GC209" s="79">
        <v>4.655467103042092</v>
      </c>
      <c r="GD209" s="79">
        <v>7.6142017424313915</v>
      </c>
      <c r="GE209" s="79">
        <v>23.036009637507426</v>
      </c>
      <c r="GF209" s="79">
        <v>23.564408881112652</v>
      </c>
      <c r="GG209" s="79">
        <v>57.317656377419041</v>
      </c>
      <c r="GH209" s="79">
        <v>1.733934767751119</v>
      </c>
      <c r="GI209" s="79">
        <v>1.733934767751119</v>
      </c>
      <c r="GJ209" s="79">
        <v>13.401168535078956</v>
      </c>
      <c r="GK209" s="79">
        <v>1.733934767751119</v>
      </c>
      <c r="GL209" s="79">
        <v>5.4879763829248427</v>
      </c>
      <c r="GM209" s="79">
        <v>1.2488989095974843</v>
      </c>
      <c r="GN209" s="79">
        <v>4.5552626116600452</v>
      </c>
      <c r="GO209" s="79">
        <v>28.595781096708585</v>
      </c>
      <c r="GP209" s="79">
        <v>30.657353847093244</v>
      </c>
      <c r="GQ209" s="79">
        <v>76.586968637905187</v>
      </c>
      <c r="GR209" s="79">
        <v>11.745730004758455</v>
      </c>
      <c r="GS209" s="79">
        <v>6.9079141203552012</v>
      </c>
      <c r="GT209" s="79">
        <v>212.48479678186854</v>
      </c>
      <c r="GU209" s="79">
        <v>53.583479467810335</v>
      </c>
      <c r="GV209" s="79">
        <v>19.515786259292067</v>
      </c>
      <c r="GW209" s="79">
        <v>1.0308077503998778</v>
      </c>
      <c r="GX209" s="79">
        <v>7.1262344379112443</v>
      </c>
      <c r="GY209" s="79">
        <v>7.1013316742480637</v>
      </c>
      <c r="GZ209" s="79">
        <v>14.16243214988469</v>
      </c>
      <c r="HA209" s="79">
        <v>13.873519145072814</v>
      </c>
      <c r="HB209" s="79">
        <v>1.733934767751119</v>
      </c>
      <c r="HC209" s="79">
        <v>2.0624509348375892</v>
      </c>
      <c r="HD209" s="79">
        <v>31.001756122500957</v>
      </c>
      <c r="HE209" s="79">
        <v>15.669574239882991</v>
      </c>
      <c r="HF209" s="79">
        <v>19.013555312699694</v>
      </c>
      <c r="HG209" s="79">
        <v>81.852614304413208</v>
      </c>
      <c r="HH209" s="79">
        <v>3.9220435677709995</v>
      </c>
      <c r="HI209" s="79">
        <v>3.3313618563931851</v>
      </c>
      <c r="HJ209" s="79">
        <v>13.982542352917683</v>
      </c>
      <c r="HK209" s="79">
        <v>1.056577392465448</v>
      </c>
      <c r="HL209" s="79">
        <v>15.828490331915662</v>
      </c>
      <c r="HM209" s="79">
        <v>206.85357484204553</v>
      </c>
      <c r="HN209" s="79">
        <v>1.733934767751119</v>
      </c>
      <c r="HO209" s="79">
        <v>23.949530550104225</v>
      </c>
      <c r="HP209" s="79">
        <v>22.908391815249939</v>
      </c>
      <c r="HQ209" s="79">
        <v>12.757287141183225</v>
      </c>
      <c r="HR209" s="79">
        <v>15.492265351238546</v>
      </c>
      <c r="HS209" s="80" t="str">
        <f t="shared" ref="HS209:HS272" si="3">_xlfn.TEXTJOIN("_",FALSE,B209:F209)</f>
        <v>Water Pollution_fluoranthene_Unspecified_Health_N/A for WP Interim Methodology</v>
      </c>
    </row>
    <row r="210" spans="2:227">
      <c r="B210" s="65" t="s">
        <v>9</v>
      </c>
      <c r="C210" s="65" t="s">
        <v>463</v>
      </c>
      <c r="D210" s="65" t="s">
        <v>394</v>
      </c>
      <c r="E210" s="65" t="s">
        <v>395</v>
      </c>
      <c r="F210" s="65" t="s">
        <v>390</v>
      </c>
      <c r="G210" s="65" t="s">
        <v>391</v>
      </c>
      <c r="H210" s="41"/>
      <c r="I210" s="79">
        <v>10.892128752816404</v>
      </c>
      <c r="J210" s="79">
        <v>0.67783083192456495</v>
      </c>
      <c r="K210" s="79">
        <v>14.191904604530091</v>
      </c>
      <c r="L210" s="79">
        <v>0.33055085003591572</v>
      </c>
      <c r="M210" s="79">
        <v>4.6727588137313019</v>
      </c>
      <c r="N210" s="79">
        <v>8.3900128180412512</v>
      </c>
      <c r="O210" s="79">
        <v>4.772772176313925</v>
      </c>
      <c r="P210" s="79">
        <v>0.53157369983672087</v>
      </c>
      <c r="Q210" s="79">
        <v>0.62662048910971524</v>
      </c>
      <c r="R210" s="79">
        <v>4.772772176313925</v>
      </c>
      <c r="S210" s="79">
        <v>0.234607580136416</v>
      </c>
      <c r="T210" s="79">
        <v>1.8613826347859648</v>
      </c>
      <c r="U210" s="79">
        <v>3.9648485812278134</v>
      </c>
      <c r="V210" s="79">
        <v>4.772772176313925</v>
      </c>
      <c r="W210" s="79">
        <v>17.15549976064548</v>
      </c>
      <c r="X210" s="79">
        <v>32.180666872897561</v>
      </c>
      <c r="Y210" s="79">
        <v>4.772772176313925</v>
      </c>
      <c r="Z210" s="79">
        <v>8.108862396309199</v>
      </c>
      <c r="AA210" s="79">
        <v>24.357699786674534</v>
      </c>
      <c r="AB210" s="79">
        <v>0.7702460640974631</v>
      </c>
      <c r="AC210" s="79">
        <v>7.3904072470256832</v>
      </c>
      <c r="AD210" s="79">
        <v>0.16311088787336039</v>
      </c>
      <c r="AE210" s="79">
        <v>3.0167037938865295</v>
      </c>
      <c r="AF210" s="79">
        <v>0.24665621576451296</v>
      </c>
      <c r="AG210" s="79">
        <v>13.061719347648385</v>
      </c>
      <c r="AH210" s="79">
        <v>0.50478159661383104</v>
      </c>
      <c r="AI210" s="79">
        <v>1.4369681319155432</v>
      </c>
      <c r="AJ210" s="79">
        <v>4.772772176313925</v>
      </c>
      <c r="AK210" s="79">
        <v>14.99884921863071</v>
      </c>
      <c r="AL210" s="79">
        <v>4.3493137187959459</v>
      </c>
      <c r="AM210" s="79">
        <v>17.903158219293712</v>
      </c>
      <c r="AN210" s="79">
        <v>0.33323748485291671</v>
      </c>
      <c r="AO210" s="79">
        <v>5.9929686340995527</v>
      </c>
      <c r="AP210" s="79">
        <v>2.9863505580565399</v>
      </c>
      <c r="AQ210" s="79">
        <v>3.3432178381743314</v>
      </c>
      <c r="AR210" s="79">
        <v>0.13381188909141806</v>
      </c>
      <c r="AS210" s="79">
        <v>4.772772176313925</v>
      </c>
      <c r="AT210" s="79">
        <v>4.1671400739703648</v>
      </c>
      <c r="AU210" s="79">
        <v>1.4814717027962527</v>
      </c>
      <c r="AV210" s="79">
        <v>4.6727588137313019</v>
      </c>
      <c r="AW210" s="79">
        <v>0.41053692713775286</v>
      </c>
      <c r="AX210" s="79">
        <v>12.55357277069775</v>
      </c>
      <c r="AY210" s="79">
        <v>0.53164764639230566</v>
      </c>
      <c r="AZ210" s="79">
        <v>5.9929686340995527</v>
      </c>
      <c r="BA210" s="79">
        <v>0.3417536568158247</v>
      </c>
      <c r="BB210" s="79">
        <v>9.8276775879468854</v>
      </c>
      <c r="BC210" s="79">
        <v>4.3478689005789501</v>
      </c>
      <c r="BD210" s="79">
        <v>3.6575568578759534</v>
      </c>
      <c r="BE210" s="79">
        <v>4.3795032617848104</v>
      </c>
      <c r="BF210" s="79">
        <v>43.639597381562005</v>
      </c>
      <c r="BG210" s="79">
        <v>4.772772176313925</v>
      </c>
      <c r="BH210" s="79">
        <v>3.7458360540165034</v>
      </c>
      <c r="BI210" s="79">
        <v>3.2137492787083164</v>
      </c>
      <c r="BJ210" s="79">
        <v>5.0238216350866765</v>
      </c>
      <c r="BK210" s="79">
        <v>2.3129163163497872</v>
      </c>
      <c r="BL210" s="79">
        <v>4.772772176313925</v>
      </c>
      <c r="BM210" s="79">
        <v>5.9338665887581694</v>
      </c>
      <c r="BN210" s="79">
        <v>0.8686276576430183</v>
      </c>
      <c r="BO210" s="79">
        <v>8.452888490541433</v>
      </c>
      <c r="BP210" s="79">
        <v>5.4210576902802723</v>
      </c>
      <c r="BQ210" s="79">
        <v>27.787658752308872</v>
      </c>
      <c r="BR210" s="79">
        <v>17.989850219709616</v>
      </c>
      <c r="BS210" s="79">
        <v>0.94273625568297936</v>
      </c>
      <c r="BT210" s="79">
        <v>5.9929686340995527</v>
      </c>
      <c r="BU210" s="79">
        <v>6.8493183491244292</v>
      </c>
      <c r="BV210" s="79">
        <v>3.7458360540165034</v>
      </c>
      <c r="BW210" s="79">
        <v>0.33055085003591572</v>
      </c>
      <c r="BX210" s="79">
        <v>0.67656127118801412</v>
      </c>
      <c r="BY210" s="79">
        <v>11.474285486064055</v>
      </c>
      <c r="BZ210" s="79">
        <v>0.33055085003591572</v>
      </c>
      <c r="CA210" s="79">
        <v>0.5142514790763113</v>
      </c>
      <c r="CB210" s="79">
        <v>5.9929686340995527</v>
      </c>
      <c r="CC210" s="79">
        <v>8.8025163390544101</v>
      </c>
      <c r="CD210" s="79">
        <v>5.4186047899082128</v>
      </c>
      <c r="CE210" s="79">
        <v>3.2119078833110439</v>
      </c>
      <c r="CF210" s="79">
        <v>4.6727588137313019</v>
      </c>
      <c r="CG210" s="79">
        <v>4.1465675775787485</v>
      </c>
      <c r="CH210" s="79">
        <v>5.8292055777273012E-2</v>
      </c>
      <c r="CI210" s="79">
        <v>4.772772176313925</v>
      </c>
      <c r="CJ210" s="79">
        <v>14.99884921863071</v>
      </c>
      <c r="CK210" s="79">
        <v>5.9192163186803572</v>
      </c>
      <c r="CL210" s="79">
        <v>10.5564507748543</v>
      </c>
      <c r="CM210" s="79">
        <v>0.5431761949958247</v>
      </c>
      <c r="CN210" s="79">
        <v>0.23835941647103043</v>
      </c>
      <c r="CO210" s="79">
        <v>25.760650272036056</v>
      </c>
      <c r="CP210" s="79">
        <v>3.9075748082304274</v>
      </c>
      <c r="CQ210" s="79">
        <v>14.99884921863071</v>
      </c>
      <c r="CR210" s="79">
        <v>6.9951624078808772</v>
      </c>
      <c r="CS210" s="79">
        <v>0.38688918925595739</v>
      </c>
      <c r="CT210" s="79">
        <v>6.5313384495544007</v>
      </c>
      <c r="CU210" s="79">
        <v>1.8576361459543456</v>
      </c>
      <c r="CV210" s="79">
        <v>5.243509887873973</v>
      </c>
      <c r="CW210" s="79">
        <v>4.9825807996978906</v>
      </c>
      <c r="CX210" s="79">
        <v>1.8873445342880926</v>
      </c>
      <c r="CY210" s="79">
        <v>4.6727588137313019</v>
      </c>
      <c r="CZ210" s="79">
        <v>7.6673860583961062</v>
      </c>
      <c r="DA210" s="79">
        <v>2.2132995292386495</v>
      </c>
      <c r="DB210" s="79">
        <v>4.772772176313925</v>
      </c>
      <c r="DC210" s="79">
        <v>20.118316464441165</v>
      </c>
      <c r="DD210" s="79">
        <v>15.733582460696073</v>
      </c>
      <c r="DE210" s="79">
        <v>0.66066384590579119</v>
      </c>
      <c r="DF210" s="79">
        <v>2.4544118157483839</v>
      </c>
      <c r="DG210" s="79">
        <v>14.99884921863071</v>
      </c>
      <c r="DH210" s="79">
        <v>56.309758471528127</v>
      </c>
      <c r="DI210" s="79">
        <v>37.874640824393438</v>
      </c>
      <c r="DJ210" s="79">
        <v>3.7458360540165034</v>
      </c>
      <c r="DK210" s="79">
        <v>17.15549976064548</v>
      </c>
      <c r="DL210" s="79">
        <v>1.3704622899941579</v>
      </c>
      <c r="DM210" s="79">
        <v>2.1860875898281469</v>
      </c>
      <c r="DN210" s="79">
        <v>1.0521215194734399</v>
      </c>
      <c r="DO210" s="79">
        <v>17.15549976064548</v>
      </c>
      <c r="DP210" s="79">
        <v>23.95372012367962</v>
      </c>
      <c r="DQ210" s="79">
        <v>0.58603554314934692</v>
      </c>
      <c r="DR210" s="79">
        <v>3.0419483299412615</v>
      </c>
      <c r="DS210" s="79">
        <v>4.6727588137313019</v>
      </c>
      <c r="DT210" s="79">
        <v>1.6927836632487963</v>
      </c>
      <c r="DU210" s="79">
        <v>4.6727588137313019</v>
      </c>
      <c r="DV210" s="79">
        <v>14.99884921863071</v>
      </c>
      <c r="DW210" s="79">
        <v>4.2115394452287571</v>
      </c>
      <c r="DX210" s="79">
        <v>0.20084445165115591</v>
      </c>
      <c r="DY210" s="79">
        <v>7.14123232978893</v>
      </c>
      <c r="DZ210" s="79">
        <v>11.832270116536449</v>
      </c>
      <c r="EA210" s="79">
        <v>2.6084687271995608</v>
      </c>
      <c r="EB210" s="79">
        <v>17.15549976064548</v>
      </c>
      <c r="EC210" s="79">
        <v>14.99884921863071</v>
      </c>
      <c r="ED210" s="79">
        <v>6.8149369187275264</v>
      </c>
      <c r="EE210" s="79">
        <v>5.9929686340995527</v>
      </c>
      <c r="EF210" s="79">
        <v>1.6067344347047894</v>
      </c>
      <c r="EG210" s="79">
        <v>14.99884921863071</v>
      </c>
      <c r="EH210" s="79">
        <v>2.5206061114381777</v>
      </c>
      <c r="EI210" s="79">
        <v>4.6727588137313019</v>
      </c>
      <c r="EJ210" s="79">
        <v>8.0830636066204956E-2</v>
      </c>
      <c r="EK210" s="79">
        <v>3.7458360540165034</v>
      </c>
      <c r="EL210" s="79">
        <v>34.613579218305745</v>
      </c>
      <c r="EM210" s="79">
        <v>0.40211199481384752</v>
      </c>
      <c r="EN210" s="79">
        <v>2.4928231421859572</v>
      </c>
      <c r="EO210" s="79">
        <v>1.9202443460957559</v>
      </c>
      <c r="EP210" s="79">
        <v>14.99884921863071</v>
      </c>
      <c r="EQ210" s="79">
        <v>5.5224889008007789</v>
      </c>
      <c r="ER210" s="79">
        <v>2.1091023879048567</v>
      </c>
      <c r="ES210" s="79">
        <v>0.33055085003591572</v>
      </c>
      <c r="ET210" s="79">
        <v>0.30720675385886681</v>
      </c>
      <c r="EU210" s="79">
        <v>0.48557010456663652</v>
      </c>
      <c r="EV210" s="79">
        <v>5.549981031661444</v>
      </c>
      <c r="EW210" s="79">
        <v>10.882545549698737</v>
      </c>
      <c r="EX210" s="79">
        <v>0.4313544340531309</v>
      </c>
      <c r="EY210" s="79">
        <v>14.99884921863071</v>
      </c>
      <c r="EZ210" s="79">
        <v>0.81744547685181868</v>
      </c>
      <c r="FA210" s="79">
        <v>15.474320220049744</v>
      </c>
      <c r="FB210" s="79">
        <v>9.2192129861724617</v>
      </c>
      <c r="FC210" s="79">
        <v>14.99884921863071</v>
      </c>
      <c r="FD210" s="79">
        <v>0.4382854494382567</v>
      </c>
      <c r="FE210" s="79">
        <v>0.86553817489034746</v>
      </c>
      <c r="FF210" s="79">
        <v>1.0544671998866459</v>
      </c>
      <c r="FG210" s="79">
        <v>0.61582562103262273</v>
      </c>
      <c r="FH210" s="79">
        <v>8.0940936198546112</v>
      </c>
      <c r="FI210" s="79">
        <v>2.7903926797539254</v>
      </c>
      <c r="FJ210" s="79">
        <v>4.4438846788345909</v>
      </c>
      <c r="FK210" s="79">
        <v>4.772772176313925</v>
      </c>
      <c r="FL210" s="79">
        <v>17.15549976064548</v>
      </c>
      <c r="FM210" s="79">
        <v>1.3949335316096514</v>
      </c>
      <c r="FN210" s="79">
        <v>0.10725035887875042</v>
      </c>
      <c r="FO210" s="79">
        <v>0.95120393729248454</v>
      </c>
      <c r="FP210" s="79">
        <v>0.33055085003591572</v>
      </c>
      <c r="FQ210" s="79">
        <v>4.6727588137313019</v>
      </c>
      <c r="FR210" s="79">
        <v>5.9929686340995527</v>
      </c>
      <c r="FS210" s="79">
        <v>16.100250204954314</v>
      </c>
      <c r="FT210" s="79">
        <v>8.2965271889921723</v>
      </c>
      <c r="FU210" s="79">
        <v>5.865665147132062</v>
      </c>
      <c r="FV210" s="79">
        <v>5.9929686340995527</v>
      </c>
      <c r="FW210" s="79">
        <v>23.332395052416178</v>
      </c>
      <c r="FX210" s="79">
        <v>14.99884921863071</v>
      </c>
      <c r="FY210" s="79">
        <v>4.772772176313925</v>
      </c>
      <c r="FZ210" s="79">
        <v>10.738816677159136</v>
      </c>
      <c r="GA210" s="79">
        <v>3.8013987647512497</v>
      </c>
      <c r="GB210" s="79">
        <v>0.44983821611246444</v>
      </c>
      <c r="GC210" s="79">
        <v>1.2648042167392524</v>
      </c>
      <c r="GD210" s="79">
        <v>12.917751884837362</v>
      </c>
      <c r="GE210" s="79">
        <v>5.9929686340995527</v>
      </c>
      <c r="GF210" s="79">
        <v>3.6405837496262317</v>
      </c>
      <c r="GG210" s="79">
        <v>15.463351059627001</v>
      </c>
      <c r="GH210" s="79">
        <v>4.772772176313925</v>
      </c>
      <c r="GI210" s="79">
        <v>4.772772176313925</v>
      </c>
      <c r="GJ210" s="79">
        <v>4.772772176313925</v>
      </c>
      <c r="GK210" s="79">
        <v>4.772772176313925</v>
      </c>
      <c r="GL210" s="79">
        <v>0.70213877600471719</v>
      </c>
      <c r="GM210" s="79">
        <v>0.17353890203668995</v>
      </c>
      <c r="GN210" s="79">
        <v>0.47809082642358236</v>
      </c>
      <c r="GO210" s="79">
        <v>1.3499978506363217</v>
      </c>
      <c r="GP210" s="79">
        <v>11.272576109582745</v>
      </c>
      <c r="GQ210" s="79">
        <v>14.99884921863071</v>
      </c>
      <c r="GR210" s="79">
        <v>7.0367993917805762</v>
      </c>
      <c r="GS210" s="79">
        <v>0.35831032398792834</v>
      </c>
      <c r="GT210" s="79">
        <v>30.407673479355868</v>
      </c>
      <c r="GU210" s="79">
        <v>14.99884921863071</v>
      </c>
      <c r="GV210" s="79">
        <v>3.1630288410863834</v>
      </c>
      <c r="GW210" s="79">
        <v>0.33055085003591572</v>
      </c>
      <c r="GX210" s="79">
        <v>4.772772176313925</v>
      </c>
      <c r="GY210" s="79">
        <v>1.5335108650842293</v>
      </c>
      <c r="GZ210" s="79">
        <v>2.0544896282275431</v>
      </c>
      <c r="HA210" s="79">
        <v>3.1150948224892248</v>
      </c>
      <c r="HB210" s="79">
        <v>4.772772176313925</v>
      </c>
      <c r="HC210" s="79">
        <v>0.33055085003591572</v>
      </c>
      <c r="HD210" s="79">
        <v>1.8969892290141848</v>
      </c>
      <c r="HE210" s="79">
        <v>2.5753306968229253</v>
      </c>
      <c r="HF210" s="79">
        <v>49.748216873415302</v>
      </c>
      <c r="HG210" s="79">
        <v>8.625147192933273</v>
      </c>
      <c r="HH210" s="79">
        <v>0.29722871875139018</v>
      </c>
      <c r="HI210" s="79">
        <v>0.66211844785612506</v>
      </c>
      <c r="HJ210" s="79">
        <v>2.1516515180542877</v>
      </c>
      <c r="HK210" s="79">
        <v>0.33055085003591572</v>
      </c>
      <c r="HL210" s="79">
        <v>4.772772176313925</v>
      </c>
      <c r="HM210" s="79">
        <v>27.015334853788502</v>
      </c>
      <c r="HN210" s="79">
        <v>4.772772176313925</v>
      </c>
      <c r="HO210" s="79">
        <v>17.15549976064548</v>
      </c>
      <c r="HP210" s="79">
        <v>66.963325970263526</v>
      </c>
      <c r="HQ210" s="79">
        <v>0.63657557365355677</v>
      </c>
      <c r="HR210" s="79">
        <v>1.821151655516323</v>
      </c>
      <c r="HS210" s="80" t="str">
        <f t="shared" si="3"/>
        <v>Water Pollution_fluorene_Freshwater_Health_N/A for WP Interim Methodology</v>
      </c>
    </row>
    <row r="211" spans="2:227">
      <c r="B211" s="65" t="s">
        <v>9</v>
      </c>
      <c r="C211" s="65" t="s">
        <v>463</v>
      </c>
      <c r="D211" s="65" t="s">
        <v>396</v>
      </c>
      <c r="E211" s="65" t="s">
        <v>395</v>
      </c>
      <c r="F211" s="65" t="s">
        <v>390</v>
      </c>
      <c r="G211" s="65" t="s">
        <v>391</v>
      </c>
      <c r="H211" s="41"/>
      <c r="I211" s="79">
        <v>0.13730488845496949</v>
      </c>
      <c r="J211" s="79">
        <v>0.11068161892750526</v>
      </c>
      <c r="K211" s="79">
        <v>0.16560698656179168</v>
      </c>
      <c r="L211" s="79">
        <v>4.6389600930365482E-2</v>
      </c>
      <c r="M211" s="79">
        <v>0.21506951406084485</v>
      </c>
      <c r="N211" s="79">
        <v>0.13064566059677438</v>
      </c>
      <c r="O211" s="79">
        <v>9.8398778902732686E-2</v>
      </c>
      <c r="P211" s="79">
        <v>0.1008424467399773</v>
      </c>
      <c r="Q211" s="79">
        <v>0.15413559877321775</v>
      </c>
      <c r="R211" s="79">
        <v>9.8398778902732686E-2</v>
      </c>
      <c r="S211" s="79">
        <v>3.8249474315268712E-2</v>
      </c>
      <c r="T211" s="79">
        <v>0.40899499001792583</v>
      </c>
      <c r="U211" s="79">
        <v>0.12597314552992739</v>
      </c>
      <c r="V211" s="79">
        <v>9.8398778902732686E-2</v>
      </c>
      <c r="W211" s="79">
        <v>0.21682122267227383</v>
      </c>
      <c r="X211" s="79">
        <v>0.87523051259319429</v>
      </c>
      <c r="Y211" s="79">
        <v>9.8398778902732686E-2</v>
      </c>
      <c r="Z211" s="79">
        <v>0.11140552065670037</v>
      </c>
      <c r="AA211" s="79">
        <v>0.50789362978417085</v>
      </c>
      <c r="AB211" s="79">
        <v>8.0636186862405548E-2</v>
      </c>
      <c r="AC211" s="79">
        <v>0.29836663963305798</v>
      </c>
      <c r="AD211" s="79">
        <v>7.8458887183068038E-2</v>
      </c>
      <c r="AE211" s="79">
        <v>6.395652327484469E-2</v>
      </c>
      <c r="AF211" s="79">
        <v>0.10070776435237591</v>
      </c>
      <c r="AG211" s="79">
        <v>0.1326723027227662</v>
      </c>
      <c r="AH211" s="79">
        <v>0.31338477605074222</v>
      </c>
      <c r="AI211" s="79">
        <v>8.3821194603797056E-2</v>
      </c>
      <c r="AJ211" s="79">
        <v>9.8398778902732686E-2</v>
      </c>
      <c r="AK211" s="79">
        <v>0.24366794371385497</v>
      </c>
      <c r="AL211" s="79">
        <v>0.11972004186221755</v>
      </c>
      <c r="AM211" s="79">
        <v>0.26417064745481733</v>
      </c>
      <c r="AN211" s="79">
        <v>0.41256280663966494</v>
      </c>
      <c r="AO211" s="79">
        <v>0.22122889920387317</v>
      </c>
      <c r="AP211" s="79">
        <v>0.13515702406973987</v>
      </c>
      <c r="AQ211" s="79">
        <v>0.22971950249309622</v>
      </c>
      <c r="AR211" s="79">
        <v>5.1578035871184091E-2</v>
      </c>
      <c r="AS211" s="79">
        <v>9.8398778902732686E-2</v>
      </c>
      <c r="AT211" s="79">
        <v>5.672571575270613E-2</v>
      </c>
      <c r="AU211" s="79">
        <v>0.12376463965984739</v>
      </c>
      <c r="AV211" s="79">
        <v>0.21506951406084485</v>
      </c>
      <c r="AW211" s="79">
        <v>7.7718662477676601E-2</v>
      </c>
      <c r="AX211" s="79">
        <v>0.71700084135840336</v>
      </c>
      <c r="AY211" s="79">
        <v>7.3883120474069294E-2</v>
      </c>
      <c r="AZ211" s="79">
        <v>0.22122889920387317</v>
      </c>
      <c r="BA211" s="79">
        <v>0.36748665599689145</v>
      </c>
      <c r="BB211" s="79">
        <v>0.25561120359860184</v>
      </c>
      <c r="BC211" s="79">
        <v>8.4121887112197258E-2</v>
      </c>
      <c r="BD211" s="79">
        <v>0.29439164252390077</v>
      </c>
      <c r="BE211" s="79">
        <v>8.0511985966691263E-2</v>
      </c>
      <c r="BF211" s="79">
        <v>0.11196233331993265</v>
      </c>
      <c r="BG211" s="79">
        <v>9.8398778902732686E-2</v>
      </c>
      <c r="BH211" s="79">
        <v>0.16747329011145556</v>
      </c>
      <c r="BI211" s="79">
        <v>0.44637443357841367</v>
      </c>
      <c r="BJ211" s="79">
        <v>0.12645155035298333</v>
      </c>
      <c r="BK211" s="79">
        <v>0.13078418024265445</v>
      </c>
      <c r="BL211" s="79">
        <v>9.8398778902732686E-2</v>
      </c>
      <c r="BM211" s="79">
        <v>0.14996027484221663</v>
      </c>
      <c r="BN211" s="79">
        <v>6.260934736138446E-2</v>
      </c>
      <c r="BO211" s="79">
        <v>0.34829290973724264</v>
      </c>
      <c r="BP211" s="79">
        <v>0.1406930865589297</v>
      </c>
      <c r="BQ211" s="79">
        <v>0.16988685451219676</v>
      </c>
      <c r="BR211" s="79">
        <v>9.6668158184533087E-2</v>
      </c>
      <c r="BS211" s="79">
        <v>8.90554571187471E-2</v>
      </c>
      <c r="BT211" s="79">
        <v>0.22122889920387317</v>
      </c>
      <c r="BU211" s="79">
        <v>0.14696763153669604</v>
      </c>
      <c r="BV211" s="79">
        <v>0.16747329011145556</v>
      </c>
      <c r="BW211" s="79">
        <v>4.6389600930365482E-2</v>
      </c>
      <c r="BX211" s="79">
        <v>0.11382861323477958</v>
      </c>
      <c r="BY211" s="79">
        <v>0.22037486639889947</v>
      </c>
      <c r="BZ211" s="79">
        <v>4.6389600930365482E-2</v>
      </c>
      <c r="CA211" s="79">
        <v>7.5466971264311788E-2</v>
      </c>
      <c r="CB211" s="79">
        <v>0.22122889920387317</v>
      </c>
      <c r="CC211" s="79">
        <v>0.10454825488841378</v>
      </c>
      <c r="CD211" s="79">
        <v>0.25699616250039908</v>
      </c>
      <c r="CE211" s="79">
        <v>0.48007779335416706</v>
      </c>
      <c r="CF211" s="79">
        <v>0.21506951406084485</v>
      </c>
      <c r="CG211" s="79">
        <v>0.11624946971143632</v>
      </c>
      <c r="CH211" s="79">
        <v>4.0498330523762859E-2</v>
      </c>
      <c r="CI211" s="79">
        <v>9.8398778902732686E-2</v>
      </c>
      <c r="CJ211" s="79">
        <v>0.24366794371385497</v>
      </c>
      <c r="CK211" s="79">
        <v>0.10445959992264447</v>
      </c>
      <c r="CL211" s="79">
        <v>0.31020210133623177</v>
      </c>
      <c r="CM211" s="79">
        <v>9.6136264599394713E-2</v>
      </c>
      <c r="CN211" s="79">
        <v>8.7592021395210745E-2</v>
      </c>
      <c r="CO211" s="79">
        <v>0.11312356296578197</v>
      </c>
      <c r="CP211" s="79">
        <v>0.10391405477124052</v>
      </c>
      <c r="CQ211" s="79">
        <v>0.24366794371385497</v>
      </c>
      <c r="CR211" s="79">
        <v>0.1994110702803451</v>
      </c>
      <c r="CS211" s="79">
        <v>6.3310271824347522E-2</v>
      </c>
      <c r="CT211" s="79">
        <v>0.63221988602412516</v>
      </c>
      <c r="CU211" s="79">
        <v>7.6216200034573009E-2</v>
      </c>
      <c r="CV211" s="79">
        <v>0.21660268465208249</v>
      </c>
      <c r="CW211" s="79">
        <v>0.30769840956886169</v>
      </c>
      <c r="CX211" s="79">
        <v>9.6425718384554021E-2</v>
      </c>
      <c r="CY211" s="79">
        <v>0.21506951406084485</v>
      </c>
      <c r="CZ211" s="79">
        <v>0.31641091035283414</v>
      </c>
      <c r="DA211" s="79">
        <v>0.15994663908451351</v>
      </c>
      <c r="DB211" s="79">
        <v>9.8398778902732686E-2</v>
      </c>
      <c r="DC211" s="79">
        <v>0.15687707921719002</v>
      </c>
      <c r="DD211" s="79">
        <v>0.29998747769144984</v>
      </c>
      <c r="DE211" s="79">
        <v>6.9916362501927912E-2</v>
      </c>
      <c r="DF211" s="79">
        <v>0.14588108832403812</v>
      </c>
      <c r="DG211" s="79">
        <v>0.24366794371385497</v>
      </c>
      <c r="DH211" s="79">
        <v>0.15564300774376411</v>
      </c>
      <c r="DI211" s="79">
        <v>0.71057179286831817</v>
      </c>
      <c r="DJ211" s="79">
        <v>0.16747329011145556</v>
      </c>
      <c r="DK211" s="79">
        <v>0.21682122267227383</v>
      </c>
      <c r="DL211" s="79">
        <v>0.14444933132986779</v>
      </c>
      <c r="DM211" s="79">
        <v>0.14987067145555846</v>
      </c>
      <c r="DN211" s="79">
        <v>9.710279812413114E-2</v>
      </c>
      <c r="DO211" s="79">
        <v>0.21682122267227383</v>
      </c>
      <c r="DP211" s="79">
        <v>0.11208919962245749</v>
      </c>
      <c r="DQ211" s="79">
        <v>8.7525734307031963E-2</v>
      </c>
      <c r="DR211" s="79">
        <v>0.11415701794496717</v>
      </c>
      <c r="DS211" s="79">
        <v>0.21506951406084485</v>
      </c>
      <c r="DT211" s="79">
        <v>0.21711014742870055</v>
      </c>
      <c r="DU211" s="79">
        <v>0.21506951406084485</v>
      </c>
      <c r="DV211" s="79">
        <v>0.24366794371385497</v>
      </c>
      <c r="DW211" s="79">
        <v>8.1174471457922115E-2</v>
      </c>
      <c r="DX211" s="79">
        <v>0.22358232362731828</v>
      </c>
      <c r="DY211" s="79">
        <v>0.32826540236555712</v>
      </c>
      <c r="DZ211" s="79">
        <v>0.4157692192681578</v>
      </c>
      <c r="EA211" s="79">
        <v>0.11340066406269927</v>
      </c>
      <c r="EB211" s="79">
        <v>0.21682122267227383</v>
      </c>
      <c r="EC211" s="79">
        <v>0.24366794371385497</v>
      </c>
      <c r="ED211" s="79">
        <v>0.13181149027577929</v>
      </c>
      <c r="EE211" s="79">
        <v>0.22122889920387317</v>
      </c>
      <c r="EF211" s="79">
        <v>0.13535766933692844</v>
      </c>
      <c r="EG211" s="79">
        <v>0.24366794371385497</v>
      </c>
      <c r="EH211" s="79">
        <v>0.14165419377681188</v>
      </c>
      <c r="EI211" s="79">
        <v>0.21506951406084485</v>
      </c>
      <c r="EJ211" s="79">
        <v>5.4551991290870731E-2</v>
      </c>
      <c r="EK211" s="79">
        <v>0.16747329011145556</v>
      </c>
      <c r="EL211" s="79">
        <v>0.20875736555377855</v>
      </c>
      <c r="EM211" s="79">
        <v>9.7248665038475096E-2</v>
      </c>
      <c r="EN211" s="79">
        <v>0.20484519385546512</v>
      </c>
      <c r="EO211" s="79">
        <v>7.6631887179162098E-2</v>
      </c>
      <c r="EP211" s="79">
        <v>0.24366794371385497</v>
      </c>
      <c r="EQ211" s="79">
        <v>0.23091673046198916</v>
      </c>
      <c r="ER211" s="79">
        <v>0.29534393515251367</v>
      </c>
      <c r="ES211" s="79">
        <v>4.6389600930365482E-2</v>
      </c>
      <c r="ET211" s="79">
        <v>5.7288836953280721E-2</v>
      </c>
      <c r="EU211" s="79">
        <v>6.9773769795579227E-2</v>
      </c>
      <c r="EV211" s="79">
        <v>0.18578465070232553</v>
      </c>
      <c r="EW211" s="79">
        <v>0.61301572744350352</v>
      </c>
      <c r="EX211" s="79">
        <v>0.36816804562302968</v>
      </c>
      <c r="EY211" s="79">
        <v>0.24366794371385497</v>
      </c>
      <c r="EZ211" s="79">
        <v>6.8099359121935696E-2</v>
      </c>
      <c r="FA211" s="79">
        <v>0.12538669366171878</v>
      </c>
      <c r="FB211" s="79">
        <v>0.72602622804615646</v>
      </c>
      <c r="FC211" s="79">
        <v>0.24366794371385497</v>
      </c>
      <c r="FD211" s="79">
        <v>6.9523650482270952E-2</v>
      </c>
      <c r="FE211" s="79">
        <v>5.0261573421712905E-2</v>
      </c>
      <c r="FF211" s="79">
        <v>0.10996315576589612</v>
      </c>
      <c r="FG211" s="79">
        <v>0.15974694025912561</v>
      </c>
      <c r="FH211" s="79">
        <v>8.022967361141646E-2</v>
      </c>
      <c r="FI211" s="79">
        <v>0.33081399894571878</v>
      </c>
      <c r="FJ211" s="79">
        <v>0.20583355975495332</v>
      </c>
      <c r="FK211" s="79">
        <v>9.8398778902732686E-2</v>
      </c>
      <c r="FL211" s="79">
        <v>0.21682122267227383</v>
      </c>
      <c r="FM211" s="79">
        <v>0.15840262248481987</v>
      </c>
      <c r="FN211" s="79">
        <v>7.0214353949289182E-2</v>
      </c>
      <c r="FO211" s="79">
        <v>0.52322591450143963</v>
      </c>
      <c r="FP211" s="79">
        <v>4.6389600930365482E-2</v>
      </c>
      <c r="FQ211" s="79">
        <v>0.21506951406084485</v>
      </c>
      <c r="FR211" s="79">
        <v>0.22122889920387317</v>
      </c>
      <c r="FS211" s="79">
        <v>0.20489600063153124</v>
      </c>
      <c r="FT211" s="79">
        <v>0.39620097588087416</v>
      </c>
      <c r="FU211" s="79">
        <v>0.13055030736961873</v>
      </c>
      <c r="FV211" s="79">
        <v>0.22122889920387317</v>
      </c>
      <c r="FW211" s="79">
        <v>0.17942165023146472</v>
      </c>
      <c r="FX211" s="79">
        <v>0.24366794371385497</v>
      </c>
      <c r="FY211" s="79">
        <v>9.8398778902732686E-2</v>
      </c>
      <c r="FZ211" s="79">
        <v>0.37636318504658706</v>
      </c>
      <c r="GA211" s="79">
        <v>0.17680729553201399</v>
      </c>
      <c r="GB211" s="79">
        <v>4.363049152254702E-2</v>
      </c>
      <c r="GC211" s="79">
        <v>0.1093251734956434</v>
      </c>
      <c r="GD211" s="79">
        <v>0.16608070368370578</v>
      </c>
      <c r="GE211" s="79">
        <v>0.22122889920387317</v>
      </c>
      <c r="GF211" s="79">
        <v>0.21935953224128887</v>
      </c>
      <c r="GG211" s="79">
        <v>0.24472976602182567</v>
      </c>
      <c r="GH211" s="79">
        <v>9.8398778902732686E-2</v>
      </c>
      <c r="GI211" s="79">
        <v>9.8398778902732686E-2</v>
      </c>
      <c r="GJ211" s="79">
        <v>9.8398778902732686E-2</v>
      </c>
      <c r="GK211" s="79">
        <v>9.8398778902732686E-2</v>
      </c>
      <c r="GL211" s="79">
        <v>0.10444066540889775</v>
      </c>
      <c r="GM211" s="79">
        <v>4.7092099233857841E-2</v>
      </c>
      <c r="GN211" s="79">
        <v>9.6779857888772386E-2</v>
      </c>
      <c r="GO211" s="79">
        <v>0.4861207981478135</v>
      </c>
      <c r="GP211" s="79">
        <v>0.20315172872555676</v>
      </c>
      <c r="GQ211" s="79">
        <v>0.24366794371385497</v>
      </c>
      <c r="GR211" s="79">
        <v>0.16129519708069925</v>
      </c>
      <c r="GS211" s="79">
        <v>0.14761978822668673</v>
      </c>
      <c r="GT211" s="79">
        <v>0.2983081984060918</v>
      </c>
      <c r="GU211" s="79">
        <v>0.24366794371385497</v>
      </c>
      <c r="GV211" s="79">
        <v>0.64949599851511297</v>
      </c>
      <c r="GW211" s="79">
        <v>4.6389600930365482E-2</v>
      </c>
      <c r="GX211" s="79">
        <v>9.8398778902732686E-2</v>
      </c>
      <c r="GY211" s="79">
        <v>0.17366347147562078</v>
      </c>
      <c r="GZ211" s="79">
        <v>0.17308051948127195</v>
      </c>
      <c r="HA211" s="79">
        <v>9.3259363369426515E-2</v>
      </c>
      <c r="HB211" s="79">
        <v>9.8398778902732686E-2</v>
      </c>
      <c r="HC211" s="79">
        <v>4.6389600930365482E-2</v>
      </c>
      <c r="HD211" s="79">
        <v>0.24505792051458217</v>
      </c>
      <c r="HE211" s="79">
        <v>0.13353629908554587</v>
      </c>
      <c r="HF211" s="79">
        <v>0.23882378317117012</v>
      </c>
      <c r="HG211" s="79">
        <v>0.1153527410836668</v>
      </c>
      <c r="HH211" s="79">
        <v>0.14330029515425716</v>
      </c>
      <c r="HI211" s="79">
        <v>9.7270307226620598E-2</v>
      </c>
      <c r="HJ211" s="79">
        <v>0.22326249208636903</v>
      </c>
      <c r="HK211" s="79">
        <v>4.6389600930365482E-2</v>
      </c>
      <c r="HL211" s="79">
        <v>9.8398778902732686E-2</v>
      </c>
      <c r="HM211" s="79">
        <v>0.29355256229530824</v>
      </c>
      <c r="HN211" s="79">
        <v>9.8398778902732686E-2</v>
      </c>
      <c r="HO211" s="79">
        <v>0.21682122267227383</v>
      </c>
      <c r="HP211" s="79">
        <v>0.19809872011284677</v>
      </c>
      <c r="HQ211" s="79">
        <v>9.8585122156723867E-2</v>
      </c>
      <c r="HR211" s="79">
        <v>0.23932048831144856</v>
      </c>
      <c r="HS211" s="80" t="str">
        <f t="shared" si="3"/>
        <v>Water Pollution_fluorene_Seawater_Health_N/A for WP Interim Methodology</v>
      </c>
    </row>
    <row r="212" spans="2:227">
      <c r="B212" s="65" t="s">
        <v>9</v>
      </c>
      <c r="C212" s="65" t="s">
        <v>463</v>
      </c>
      <c r="D212" s="65" t="s">
        <v>384</v>
      </c>
      <c r="E212" s="65" t="s">
        <v>395</v>
      </c>
      <c r="F212" s="65" t="s">
        <v>390</v>
      </c>
      <c r="G212" s="65" t="s">
        <v>391</v>
      </c>
      <c r="H212" s="41"/>
      <c r="I212" s="79">
        <v>10.892128752816404</v>
      </c>
      <c r="J212" s="79">
        <v>0.59969545617288977</v>
      </c>
      <c r="K212" s="79">
        <v>11.648917209575773</v>
      </c>
      <c r="L212" s="79">
        <v>4.6389600930365482E-2</v>
      </c>
      <c r="M212" s="79">
        <v>4.6727588137313019</v>
      </c>
      <c r="N212" s="79">
        <v>5.9449801345595699</v>
      </c>
      <c r="O212" s="79">
        <v>9.8398778902732686E-2</v>
      </c>
      <c r="P212" s="79">
        <v>0.48923379110994297</v>
      </c>
      <c r="Q212" s="79">
        <v>0.62662048910971524</v>
      </c>
      <c r="R212" s="79">
        <v>9.8398778902732686E-2</v>
      </c>
      <c r="S212" s="79">
        <v>0.16329484804725763</v>
      </c>
      <c r="T212" s="79">
        <v>1.8613826347859648</v>
      </c>
      <c r="U212" s="79">
        <v>3.0838465541099054</v>
      </c>
      <c r="V212" s="79">
        <v>0.10511304885077415</v>
      </c>
      <c r="W212" s="79">
        <v>0.21682122267227383</v>
      </c>
      <c r="X212" s="79">
        <v>30.391242495564018</v>
      </c>
      <c r="Y212" s="79">
        <v>9.8398778902732686E-2</v>
      </c>
      <c r="Z212" s="79">
        <v>8.108862396309199</v>
      </c>
      <c r="AA212" s="79">
        <v>23.753489751488118</v>
      </c>
      <c r="AB212" s="79">
        <v>0.61010529975625949</v>
      </c>
      <c r="AC212" s="79">
        <v>6.5549035882439846</v>
      </c>
      <c r="AD212" s="79">
        <v>7.8458887183068038E-2</v>
      </c>
      <c r="AE212" s="79">
        <v>3.0167037938865295</v>
      </c>
      <c r="AF212" s="79">
        <v>0.24665621576451296</v>
      </c>
      <c r="AG212" s="79">
        <v>12.996368186455104</v>
      </c>
      <c r="AH212" s="79">
        <v>0.50478159661383104</v>
      </c>
      <c r="AI212" s="79">
        <v>1.2439027506762279</v>
      </c>
      <c r="AJ212" s="79">
        <v>9.8398778902732686E-2</v>
      </c>
      <c r="AK212" s="79">
        <v>2.1450359481881662</v>
      </c>
      <c r="AL212" s="79">
        <v>4.0924799327677519</v>
      </c>
      <c r="AM212" s="79">
        <v>17.903158219293712</v>
      </c>
      <c r="AN212" s="79">
        <v>0.33323748485291671</v>
      </c>
      <c r="AO212" s="79">
        <v>1.4067883368430203</v>
      </c>
      <c r="AP212" s="79">
        <v>2.9215737219191871</v>
      </c>
      <c r="AQ212" s="79">
        <v>3.0449361666306292</v>
      </c>
      <c r="AR212" s="79">
        <v>0.12491682094564591</v>
      </c>
      <c r="AS212" s="79">
        <v>9.8398778902732686E-2</v>
      </c>
      <c r="AT212" s="79">
        <v>4.1671400739703648</v>
      </c>
      <c r="AU212" s="79">
        <v>1.4814717027962527</v>
      </c>
      <c r="AV212" s="79">
        <v>3.9923250748764314</v>
      </c>
      <c r="AW212" s="79">
        <v>0.37536039291649659</v>
      </c>
      <c r="AX212" s="79">
        <v>11.937001714464007</v>
      </c>
      <c r="AY212" s="79">
        <v>0.50562793537220185</v>
      </c>
      <c r="AZ212" s="79">
        <v>0.22122889920387317</v>
      </c>
      <c r="BA212" s="79">
        <v>0.34181746847787392</v>
      </c>
      <c r="BB212" s="79">
        <v>9.0146787241841277</v>
      </c>
      <c r="BC212" s="79">
        <v>3.9233906286289244</v>
      </c>
      <c r="BD212" s="79">
        <v>3.4567923740289914</v>
      </c>
      <c r="BE212" s="79">
        <v>3.4776852042343065</v>
      </c>
      <c r="BF212" s="79">
        <v>28.5481345161968</v>
      </c>
      <c r="BG212" s="79">
        <v>3.1574606216564023</v>
      </c>
      <c r="BH212" s="79">
        <v>1.9457527605002112</v>
      </c>
      <c r="BI212" s="79">
        <v>3.2137492787083164</v>
      </c>
      <c r="BJ212" s="79">
        <v>2.3142244999803609</v>
      </c>
      <c r="BK212" s="79">
        <v>1.1226905416921666</v>
      </c>
      <c r="BL212" s="79">
        <v>9.8398778902732686E-2</v>
      </c>
      <c r="BM212" s="79">
        <v>3.583804838075948</v>
      </c>
      <c r="BN212" s="79">
        <v>0.72307458208035968</v>
      </c>
      <c r="BO212" s="79">
        <v>7.8249488014223374</v>
      </c>
      <c r="BP212" s="79">
        <v>4.9171341204783232</v>
      </c>
      <c r="BQ212" s="79">
        <v>19.920629270266524</v>
      </c>
      <c r="BR212" s="79">
        <v>17.117967705943119</v>
      </c>
      <c r="BS212" s="79">
        <v>0.63865438692168119</v>
      </c>
      <c r="BT212" s="79">
        <v>5.9929686340995527</v>
      </c>
      <c r="BU212" s="79">
        <v>6.8334339119707606</v>
      </c>
      <c r="BV212" s="79">
        <v>0.17357747601588966</v>
      </c>
      <c r="BW212" s="79">
        <v>0.14295845970259724</v>
      </c>
      <c r="BX212" s="79">
        <v>0.5668767303677984</v>
      </c>
      <c r="BY212" s="79">
        <v>10.442066450430596</v>
      </c>
      <c r="BZ212" s="79">
        <v>6.1181603386104927E-2</v>
      </c>
      <c r="CA212" s="79">
        <v>0.42309032056419293</v>
      </c>
      <c r="CB212" s="79">
        <v>3.6070681024906008</v>
      </c>
      <c r="CC212" s="79">
        <v>8.3893668561218444</v>
      </c>
      <c r="CD212" s="79">
        <v>5.2598693236286778</v>
      </c>
      <c r="CE212" s="79">
        <v>2.7405607606931781</v>
      </c>
      <c r="CF212" s="79">
        <v>0.21506951406084485</v>
      </c>
      <c r="CG212" s="79">
        <v>2.178940644494761</v>
      </c>
      <c r="CH212" s="79">
        <v>4.0930905949161836E-2</v>
      </c>
      <c r="CI212" s="79">
        <v>9.8398778902732686E-2</v>
      </c>
      <c r="CJ212" s="79">
        <v>0.24366794371385497</v>
      </c>
      <c r="CK212" s="79">
        <v>5.7988900460623567</v>
      </c>
      <c r="CL212" s="79">
        <v>8.9668086149747737</v>
      </c>
      <c r="CM212" s="79">
        <v>0.35661819756587659</v>
      </c>
      <c r="CN212" s="79">
        <v>0.1456145578860456</v>
      </c>
      <c r="CO212" s="79">
        <v>10.450399213198221</v>
      </c>
      <c r="CP212" s="79">
        <v>3.602885606503182</v>
      </c>
      <c r="CQ212" s="79">
        <v>0.24366794371385497</v>
      </c>
      <c r="CR212" s="79">
        <v>6.9951624078808772</v>
      </c>
      <c r="CS212" s="79">
        <v>0.2534296536749196</v>
      </c>
      <c r="CT212" s="79">
        <v>6.2879876566245354</v>
      </c>
      <c r="CU212" s="79">
        <v>1.4354400106837475</v>
      </c>
      <c r="CV212" s="79">
        <v>5.0942849410886026</v>
      </c>
      <c r="CW212" s="79">
        <v>4.9697285195332999</v>
      </c>
      <c r="CX212" s="79">
        <v>1.149308896083318</v>
      </c>
      <c r="CY212" s="79">
        <v>0.46522086210637775</v>
      </c>
      <c r="CZ212" s="79">
        <v>4.9654019430631182</v>
      </c>
      <c r="DA212" s="79">
        <v>1.8010634749643688</v>
      </c>
      <c r="DB212" s="79">
        <v>2.5138518769500307</v>
      </c>
      <c r="DC212" s="79">
        <v>14.05092517924178</v>
      </c>
      <c r="DD212" s="79">
        <v>15.662811093557705</v>
      </c>
      <c r="DE212" s="79">
        <v>0.65149330645747328</v>
      </c>
      <c r="DF212" s="79">
        <v>2.3605855550050725</v>
      </c>
      <c r="DG212" s="79">
        <v>0.24366794371385497</v>
      </c>
      <c r="DH212" s="79">
        <v>48.046689365690739</v>
      </c>
      <c r="DI212" s="79">
        <v>31.596655866360219</v>
      </c>
      <c r="DJ212" s="79">
        <v>3.5433169603913508</v>
      </c>
      <c r="DK212" s="79">
        <v>8.3904494457993604</v>
      </c>
      <c r="DL212" s="79">
        <v>1.3704622899941579</v>
      </c>
      <c r="DM212" s="79">
        <v>2.1860875898281469</v>
      </c>
      <c r="DN212" s="79">
        <v>0.91219112590074569</v>
      </c>
      <c r="DO212" s="79">
        <v>6.5591523338727589</v>
      </c>
      <c r="DP212" s="79">
        <v>23.95372012367962</v>
      </c>
      <c r="DQ212" s="79">
        <v>0.41227187341845478</v>
      </c>
      <c r="DR212" s="79">
        <v>2.6224614174575813</v>
      </c>
      <c r="DS212" s="79">
        <v>4.6727588137313019</v>
      </c>
      <c r="DT212" s="79">
        <v>1.6157975103072288</v>
      </c>
      <c r="DU212" s="79">
        <v>4.6727588137313019</v>
      </c>
      <c r="DV212" s="79">
        <v>0.24366794371385497</v>
      </c>
      <c r="DW212" s="79">
        <v>3.7215254184428064</v>
      </c>
      <c r="DX212" s="79">
        <v>0.20084445165115591</v>
      </c>
      <c r="DY212" s="79">
        <v>5.1261474757310639</v>
      </c>
      <c r="DZ212" s="79">
        <v>0.4157692192681578</v>
      </c>
      <c r="EA212" s="79">
        <v>2.6084687271995608</v>
      </c>
      <c r="EB212" s="79">
        <v>0.21682122267227383</v>
      </c>
      <c r="EC212" s="79">
        <v>0.24366794371385497</v>
      </c>
      <c r="ED212" s="79">
        <v>4.7740924612150337</v>
      </c>
      <c r="EE212" s="79">
        <v>1.9446178612121354</v>
      </c>
      <c r="EF212" s="79">
        <v>1.5030413642306373</v>
      </c>
      <c r="EG212" s="79">
        <v>0.24366794371385497</v>
      </c>
      <c r="EH212" s="79">
        <v>2.5206061114381777</v>
      </c>
      <c r="EI212" s="79">
        <v>0.21506951406084485</v>
      </c>
      <c r="EJ212" s="79">
        <v>8.0830636066204956E-2</v>
      </c>
      <c r="EK212" s="79">
        <v>3.1690693889463333</v>
      </c>
      <c r="EL212" s="79">
        <v>24.875037044816839</v>
      </c>
      <c r="EM212" s="79">
        <v>0.36211337719332504</v>
      </c>
      <c r="EN212" s="79">
        <v>2.3693944652389924</v>
      </c>
      <c r="EO212" s="79">
        <v>1.825093110394874</v>
      </c>
      <c r="EP212" s="79">
        <v>0.24366794371385497</v>
      </c>
      <c r="EQ212" s="79">
        <v>5.5017096377079628</v>
      </c>
      <c r="ER212" s="79">
        <v>1.9512142067403984</v>
      </c>
      <c r="ES212" s="79">
        <v>0.11663820018417012</v>
      </c>
      <c r="ET212" s="79">
        <v>0.14275176249162425</v>
      </c>
      <c r="EU212" s="79">
        <v>0.46003121177900913</v>
      </c>
      <c r="EV212" s="79">
        <v>5.549981031661444</v>
      </c>
      <c r="EW212" s="79">
        <v>10.649844987206713</v>
      </c>
      <c r="EX212" s="79">
        <v>0.4313544340531309</v>
      </c>
      <c r="EY212" s="79">
        <v>0.24366794371385497</v>
      </c>
      <c r="EZ212" s="79">
        <v>0.49823074484010338</v>
      </c>
      <c r="FA212" s="79">
        <v>11.496101972354136</v>
      </c>
      <c r="FB212" s="79">
        <v>8.9029258619811635</v>
      </c>
      <c r="FC212" s="79">
        <v>0.24366794371385497</v>
      </c>
      <c r="FD212" s="79">
        <v>0.24051114354789033</v>
      </c>
      <c r="FE212" s="79">
        <v>0.7097211085419074</v>
      </c>
      <c r="FF212" s="79">
        <v>1.0544671998866459</v>
      </c>
      <c r="FG212" s="79">
        <v>0.50421208513540516</v>
      </c>
      <c r="FH212" s="79">
        <v>4.2335802301810821</v>
      </c>
      <c r="FI212" s="79">
        <v>2.7081990696975597</v>
      </c>
      <c r="FJ212" s="79">
        <v>2.8488919363823877</v>
      </c>
      <c r="FK212" s="79">
        <v>1.951529805564733</v>
      </c>
      <c r="FL212" s="79">
        <v>8.2817515742061918</v>
      </c>
      <c r="FM212" s="79">
        <v>1.381180290764765</v>
      </c>
      <c r="FN212" s="79">
        <v>0.10596908347381374</v>
      </c>
      <c r="FO212" s="79">
        <v>0.95120393729248454</v>
      </c>
      <c r="FP212" s="79">
        <v>6.4335156729978554E-2</v>
      </c>
      <c r="FQ212" s="79">
        <v>4.6727588137313019</v>
      </c>
      <c r="FR212" s="79">
        <v>0.72864043169173032</v>
      </c>
      <c r="FS212" s="79">
        <v>14.170848586509392</v>
      </c>
      <c r="FT212" s="79">
        <v>6.4206035780542523</v>
      </c>
      <c r="FU212" s="79">
        <v>5.865665147132062</v>
      </c>
      <c r="FV212" s="79">
        <v>0.22122889920387317</v>
      </c>
      <c r="FW212" s="79">
        <v>18.22548119606811</v>
      </c>
      <c r="FX212" s="79">
        <v>0.24366794371385497</v>
      </c>
      <c r="FY212" s="79">
        <v>3.1574606216564023</v>
      </c>
      <c r="FZ212" s="79">
        <v>10.738816677159136</v>
      </c>
      <c r="GA212" s="79">
        <v>3.6842521134497423</v>
      </c>
      <c r="GB212" s="79">
        <v>7.5032119699026831E-2</v>
      </c>
      <c r="GC212" s="79">
        <v>1.0661424968481508</v>
      </c>
      <c r="GD212" s="79">
        <v>11.366626360757497</v>
      </c>
      <c r="GE212" s="79">
        <v>5.9929686340995527</v>
      </c>
      <c r="GF212" s="79">
        <v>2.6054977681906806</v>
      </c>
      <c r="GG212" s="79">
        <v>10.616274051533134</v>
      </c>
      <c r="GH212" s="79">
        <v>9.8398778902732686E-2</v>
      </c>
      <c r="GI212" s="79">
        <v>9.8398778902732686E-2</v>
      </c>
      <c r="GJ212" s="79">
        <v>3.1574606216564023</v>
      </c>
      <c r="GK212" s="79">
        <v>9.8398778902732686E-2</v>
      </c>
      <c r="GL212" s="79">
        <v>0.69158978687949169</v>
      </c>
      <c r="GM212" s="79">
        <v>0.12386964448684436</v>
      </c>
      <c r="GN212" s="79">
        <v>0.37629614940438122</v>
      </c>
      <c r="GO212" s="79">
        <v>1.3499978506363217</v>
      </c>
      <c r="GP212" s="79">
        <v>10.819474682228432</v>
      </c>
      <c r="GQ212" s="79">
        <v>10.383754310239267</v>
      </c>
      <c r="GR212" s="79">
        <v>7.0367993917805762</v>
      </c>
      <c r="GS212" s="79">
        <v>0.33169556261952177</v>
      </c>
      <c r="GT212" s="79">
        <v>27.384887711648226</v>
      </c>
      <c r="GU212" s="79">
        <v>7.1542674224480569</v>
      </c>
      <c r="GV212" s="79">
        <v>2.7550335976586067</v>
      </c>
      <c r="GW212" s="79">
        <v>4.6389600930365482E-2</v>
      </c>
      <c r="GX212" s="79">
        <v>1.5815933507708553</v>
      </c>
      <c r="GY212" s="79">
        <v>1.1356896042490168</v>
      </c>
      <c r="GZ212" s="79">
        <v>1.6445530098283068</v>
      </c>
      <c r="HA212" s="79">
        <v>3.0929446477004583</v>
      </c>
      <c r="HB212" s="79">
        <v>9.8398778902732686E-2</v>
      </c>
      <c r="HC212" s="79">
        <v>0.33055085003591572</v>
      </c>
      <c r="HD212" s="79">
        <v>1.8927939181858666</v>
      </c>
      <c r="HE212" s="79">
        <v>2.4428243308711965</v>
      </c>
      <c r="HF212" s="79">
        <v>41.491509642870881</v>
      </c>
      <c r="HG212" s="79">
        <v>6.8453611264245158</v>
      </c>
      <c r="HH212" s="79">
        <v>0.27685636885252141</v>
      </c>
      <c r="HI212" s="79">
        <v>0.41378653266861215</v>
      </c>
      <c r="HJ212" s="79">
        <v>2.1516515180542877</v>
      </c>
      <c r="HK212" s="79">
        <v>5.3487727287247815E-2</v>
      </c>
      <c r="HL212" s="79">
        <v>3.9752174990021145</v>
      </c>
      <c r="HM212" s="79">
        <v>24.071290814912466</v>
      </c>
      <c r="HN212" s="79">
        <v>9.8398778902732686E-2</v>
      </c>
      <c r="HO212" s="79">
        <v>12.213132136835659</v>
      </c>
      <c r="HP212" s="79">
        <v>62.648608470872539</v>
      </c>
      <c r="HQ212" s="79">
        <v>0.63657557365355677</v>
      </c>
      <c r="HR212" s="79">
        <v>1.821151655516323</v>
      </c>
      <c r="HS212" s="80" t="str">
        <f t="shared" si="3"/>
        <v>Water Pollution_fluorene_Unspecified_Health_N/A for WP Interim Methodology</v>
      </c>
    </row>
    <row r="213" spans="2:227">
      <c r="B213" s="65" t="s">
        <v>9</v>
      </c>
      <c r="C213" s="65" t="s">
        <v>464</v>
      </c>
      <c r="D213" s="65" t="s">
        <v>394</v>
      </c>
      <c r="E213" s="65" t="s">
        <v>395</v>
      </c>
      <c r="F213" s="65" t="s">
        <v>390</v>
      </c>
      <c r="G213" s="65" t="s">
        <v>391</v>
      </c>
      <c r="H213" s="41"/>
      <c r="I213" s="79">
        <v>4.5294295677723522</v>
      </c>
      <c r="J213" s="79">
        <v>8.0892201949406523E-2</v>
      </c>
      <c r="K213" s="79">
        <v>4.4791382411361056</v>
      </c>
      <c r="L213" s="79">
        <v>8.8462022601685689E-2</v>
      </c>
      <c r="M213" s="79">
        <v>3.0907674067086921</v>
      </c>
      <c r="N213" s="79">
        <v>1.5878099409281452</v>
      </c>
      <c r="O213" s="79">
        <v>1.9637434500331283</v>
      </c>
      <c r="P213" s="79">
        <v>9.1651944251262343E-2</v>
      </c>
      <c r="Q213" s="79">
        <v>8.9004018034317331E-2</v>
      </c>
      <c r="R213" s="79">
        <v>1.9637434500331283</v>
      </c>
      <c r="S213" s="79">
        <v>9.8528247911708541E-2</v>
      </c>
      <c r="T213" s="79">
        <v>0.69747165124893029</v>
      </c>
      <c r="U213" s="79">
        <v>1.2255812227011942</v>
      </c>
      <c r="V213" s="79">
        <v>1.9637434500331283</v>
      </c>
      <c r="W213" s="79">
        <v>7.2983040993729329</v>
      </c>
      <c r="X213" s="79">
        <v>34.095577871060151</v>
      </c>
      <c r="Y213" s="79">
        <v>1.9637434500331283</v>
      </c>
      <c r="Z213" s="79">
        <v>2.2168322966278424</v>
      </c>
      <c r="AA213" s="79">
        <v>20.97177622709642</v>
      </c>
      <c r="AB213" s="79">
        <v>0.22127401073581149</v>
      </c>
      <c r="AC213" s="79">
        <v>6.5918199931838704</v>
      </c>
      <c r="AD213" s="79">
        <v>2.284162603211164E-2</v>
      </c>
      <c r="AE213" s="79">
        <v>0.64725476033322538</v>
      </c>
      <c r="AF213" s="79">
        <v>3.8368423224486456E-2</v>
      </c>
      <c r="AG213" s="79">
        <v>3.0620920224792827</v>
      </c>
      <c r="AH213" s="79">
        <v>0.12602681979169292</v>
      </c>
      <c r="AI213" s="79">
        <v>0.68466462441482667</v>
      </c>
      <c r="AJ213" s="79">
        <v>1.9637434500331283</v>
      </c>
      <c r="AK213" s="79">
        <v>8.6779639714649193</v>
      </c>
      <c r="AL213" s="79">
        <v>2.1896351219896402</v>
      </c>
      <c r="AM213" s="79">
        <v>5.7161482933257837</v>
      </c>
      <c r="AN213" s="79">
        <v>6.3252773211064955E-2</v>
      </c>
      <c r="AO213" s="79">
        <v>2.3020337030513036</v>
      </c>
      <c r="AP213" s="79">
        <v>3.4637370094536877</v>
      </c>
      <c r="AQ213" s="79">
        <v>1.8936883789846899</v>
      </c>
      <c r="AR213" s="79">
        <v>9.694690664387549E-3</v>
      </c>
      <c r="AS213" s="79">
        <v>1.9637434500331283</v>
      </c>
      <c r="AT213" s="79">
        <v>1.2826178670135784</v>
      </c>
      <c r="AU213" s="79">
        <v>1.3973125628474323</v>
      </c>
      <c r="AV213" s="79">
        <v>3.0907674067086921</v>
      </c>
      <c r="AW213" s="79">
        <v>0.10358040536973592</v>
      </c>
      <c r="AX213" s="79">
        <v>12.242186985370592</v>
      </c>
      <c r="AY213" s="79">
        <v>0.22266595103414755</v>
      </c>
      <c r="AZ213" s="79">
        <v>2.3020337030513036</v>
      </c>
      <c r="BA213" s="79">
        <v>7.469967539635719E-2</v>
      </c>
      <c r="BB213" s="79">
        <v>3.5106703927079144</v>
      </c>
      <c r="BC213" s="79">
        <v>2.3313370237859932</v>
      </c>
      <c r="BD213" s="79">
        <v>1.703983426706235</v>
      </c>
      <c r="BE213" s="79">
        <v>1.7298183412244752</v>
      </c>
      <c r="BF213" s="79">
        <v>15.996139676366901</v>
      </c>
      <c r="BG213" s="79">
        <v>1.9637434500331283</v>
      </c>
      <c r="BH213" s="79">
        <v>1.5700506381674544</v>
      </c>
      <c r="BI213" s="79">
        <v>2.16986031653092</v>
      </c>
      <c r="BJ213" s="79">
        <v>4.3127487261513568</v>
      </c>
      <c r="BK213" s="79">
        <v>1.6886362151576679</v>
      </c>
      <c r="BL213" s="79">
        <v>1.9637434500331283</v>
      </c>
      <c r="BM213" s="79">
        <v>3.3336402626366386</v>
      </c>
      <c r="BN213" s="79">
        <v>0.29374346025118653</v>
      </c>
      <c r="BO213" s="79">
        <v>3.11518313738588</v>
      </c>
      <c r="BP213" s="79">
        <v>3.0113976362459862</v>
      </c>
      <c r="BQ213" s="79">
        <v>10.613740073515473</v>
      </c>
      <c r="BR213" s="79">
        <v>2.899428888270974</v>
      </c>
      <c r="BS213" s="79">
        <v>0.4703637795379888</v>
      </c>
      <c r="BT213" s="79">
        <v>2.3020337030513036</v>
      </c>
      <c r="BU213" s="79">
        <v>2.0273475037433206</v>
      </c>
      <c r="BV213" s="79">
        <v>1.5700506381674544</v>
      </c>
      <c r="BW213" s="79">
        <v>8.8462022601685689E-2</v>
      </c>
      <c r="BX213" s="79">
        <v>0.27590291173749731</v>
      </c>
      <c r="BY213" s="79">
        <v>4.9242011431837778</v>
      </c>
      <c r="BZ213" s="79">
        <v>8.8462022601685689E-2</v>
      </c>
      <c r="CA213" s="79">
        <v>0.44056130674179023</v>
      </c>
      <c r="CB213" s="79">
        <v>2.3020337030513036</v>
      </c>
      <c r="CC213" s="79">
        <v>1.5362479157396829</v>
      </c>
      <c r="CD213" s="79">
        <v>3.3477054300447446</v>
      </c>
      <c r="CE213" s="79">
        <v>1.4375802315728239</v>
      </c>
      <c r="CF213" s="79">
        <v>3.0907674067086921</v>
      </c>
      <c r="CG213" s="79">
        <v>3.1247129929823774</v>
      </c>
      <c r="CH213" s="79">
        <v>5.4449393760162591E-3</v>
      </c>
      <c r="CI213" s="79">
        <v>1.9637434500331283</v>
      </c>
      <c r="CJ213" s="79">
        <v>8.6779639714649193</v>
      </c>
      <c r="CK213" s="79">
        <v>2.1135590416155257</v>
      </c>
      <c r="CL213" s="79">
        <v>1.9699529614400264</v>
      </c>
      <c r="CM213" s="79">
        <v>7.3898927593702923E-2</v>
      </c>
      <c r="CN213" s="79">
        <v>1.2244651427011571E-2</v>
      </c>
      <c r="CO213" s="79">
        <v>11.108638655175707</v>
      </c>
      <c r="CP213" s="79">
        <v>1.3736236389621714</v>
      </c>
      <c r="CQ213" s="79">
        <v>8.6779639714649193</v>
      </c>
      <c r="CR213" s="79">
        <v>6.6786256497192538</v>
      </c>
      <c r="CS213" s="79">
        <v>6.7484913636072869E-2</v>
      </c>
      <c r="CT213" s="79">
        <v>3.8775195495959394</v>
      </c>
      <c r="CU213" s="79">
        <v>1.0125666284243704</v>
      </c>
      <c r="CV213" s="79">
        <v>4.1193325127322131</v>
      </c>
      <c r="CW213" s="79">
        <v>3.3747310823952792</v>
      </c>
      <c r="CX213" s="79">
        <v>1.2116944186037075</v>
      </c>
      <c r="CY213" s="79">
        <v>3.0907674067086921</v>
      </c>
      <c r="CZ213" s="79">
        <v>4.0725093011338451</v>
      </c>
      <c r="DA213" s="79">
        <v>0.91115546226197441</v>
      </c>
      <c r="DB213" s="79">
        <v>1.9637434500331283</v>
      </c>
      <c r="DC213" s="79">
        <v>10.111408624251341</v>
      </c>
      <c r="DD213" s="79">
        <v>13.100772031265937</v>
      </c>
      <c r="DE213" s="79">
        <v>0.22502059095219556</v>
      </c>
      <c r="DF213" s="79">
        <v>0.84097989226326741</v>
      </c>
      <c r="DG213" s="79">
        <v>8.6779639714649193</v>
      </c>
      <c r="DH213" s="79">
        <v>15.611942703029424</v>
      </c>
      <c r="DI213" s="79">
        <v>19.912372417911936</v>
      </c>
      <c r="DJ213" s="79">
        <v>1.5700506381674544</v>
      </c>
      <c r="DK213" s="79">
        <v>7.2983040993729329</v>
      </c>
      <c r="DL213" s="79">
        <v>0.61011806413945013</v>
      </c>
      <c r="DM213" s="79">
        <v>1.9746947622678936</v>
      </c>
      <c r="DN213" s="79">
        <v>0.45047445338136372</v>
      </c>
      <c r="DO213" s="79">
        <v>7.2983040993729329</v>
      </c>
      <c r="DP213" s="79">
        <v>3.4041607330553738</v>
      </c>
      <c r="DQ213" s="79">
        <v>0.20167747213781637</v>
      </c>
      <c r="DR213" s="79">
        <v>1.0335260529697217</v>
      </c>
      <c r="DS213" s="79">
        <v>3.0907674067086921</v>
      </c>
      <c r="DT213" s="79">
        <v>0.67189620299889563</v>
      </c>
      <c r="DU213" s="79">
        <v>3.0907674067086921</v>
      </c>
      <c r="DV213" s="79">
        <v>8.6779639714649193</v>
      </c>
      <c r="DW213" s="79">
        <v>2.3578441730169257</v>
      </c>
      <c r="DX213" s="79">
        <v>2.9607733269671681E-2</v>
      </c>
      <c r="DY213" s="79">
        <v>3.0284450477106786</v>
      </c>
      <c r="DZ213" s="79">
        <v>8.5090361702861781</v>
      </c>
      <c r="EA213" s="79">
        <v>2.8228522155581661</v>
      </c>
      <c r="EB213" s="79">
        <v>7.2983040993729329</v>
      </c>
      <c r="EC213" s="79">
        <v>8.6779639714649193</v>
      </c>
      <c r="ED213" s="79">
        <v>4.3407753472551773</v>
      </c>
      <c r="EE213" s="79">
        <v>2.3020337030513036</v>
      </c>
      <c r="EF213" s="79">
        <v>0.92072602512802737</v>
      </c>
      <c r="EG213" s="79">
        <v>8.6779639714649193</v>
      </c>
      <c r="EH213" s="79">
        <v>0.9330582925946993</v>
      </c>
      <c r="EI213" s="79">
        <v>3.0907674067086921</v>
      </c>
      <c r="EJ213" s="79">
        <v>3.3440777405743124E-3</v>
      </c>
      <c r="EK213" s="79">
        <v>1.5700506381674544</v>
      </c>
      <c r="EL213" s="79">
        <v>7.923369441006634</v>
      </c>
      <c r="EM213" s="79">
        <v>5.4664425165941916E-2</v>
      </c>
      <c r="EN213" s="79">
        <v>1.750867854484218</v>
      </c>
      <c r="EO213" s="79">
        <v>0.59636997480276099</v>
      </c>
      <c r="EP213" s="79">
        <v>8.6779639714649193</v>
      </c>
      <c r="EQ213" s="79">
        <v>2.7281959397025419</v>
      </c>
      <c r="ER213" s="79">
        <v>1.3384678194684039</v>
      </c>
      <c r="ES213" s="79">
        <v>8.8462022601685689E-2</v>
      </c>
      <c r="ET213" s="79">
        <v>5.797737800664593E-2</v>
      </c>
      <c r="EU213" s="79">
        <v>8.4267159308890102E-2</v>
      </c>
      <c r="EV213" s="79">
        <v>3.3203382250859987</v>
      </c>
      <c r="EW213" s="79">
        <v>5.9167464783369983</v>
      </c>
      <c r="EX213" s="79">
        <v>6.6000754065018125E-2</v>
      </c>
      <c r="EY213" s="79">
        <v>8.6779639714649193</v>
      </c>
      <c r="EZ213" s="79">
        <v>0.52115400139245793</v>
      </c>
      <c r="FA213" s="79">
        <v>8.3032065912707225</v>
      </c>
      <c r="FB213" s="79">
        <v>4.5003795231524286</v>
      </c>
      <c r="FC213" s="79">
        <v>8.6779639714649193</v>
      </c>
      <c r="FD213" s="79">
        <v>8.2661280388942493E-2</v>
      </c>
      <c r="FE213" s="79">
        <v>0.48677176525175453</v>
      </c>
      <c r="FF213" s="79">
        <v>0.78428307463402447</v>
      </c>
      <c r="FG213" s="79">
        <v>0.1594540466169799</v>
      </c>
      <c r="FH213" s="79">
        <v>2.5698535364501605</v>
      </c>
      <c r="FI213" s="79">
        <v>1.6466628561759569</v>
      </c>
      <c r="FJ213" s="79">
        <v>2.1902704099721166</v>
      </c>
      <c r="FK213" s="79">
        <v>1.9637434500331283</v>
      </c>
      <c r="FL213" s="79">
        <v>7.2983040993729329</v>
      </c>
      <c r="FM213" s="79">
        <v>0.4797268844107202</v>
      </c>
      <c r="FN213" s="79">
        <v>2.8012184039563952E-2</v>
      </c>
      <c r="FO213" s="79">
        <v>0.10276541446628253</v>
      </c>
      <c r="FP213" s="79">
        <v>8.8462022601685689E-2</v>
      </c>
      <c r="FQ213" s="79">
        <v>3.0907674067086921</v>
      </c>
      <c r="FR213" s="79">
        <v>2.3020337030513036</v>
      </c>
      <c r="FS213" s="79">
        <v>13.733523067722384</v>
      </c>
      <c r="FT213" s="79">
        <v>9.7673377009382278</v>
      </c>
      <c r="FU213" s="79">
        <v>2.5807085568843027</v>
      </c>
      <c r="FV213" s="79">
        <v>2.3020337030513036</v>
      </c>
      <c r="FW213" s="79">
        <v>8.8526997146725641</v>
      </c>
      <c r="FX213" s="79">
        <v>8.6779639714649193</v>
      </c>
      <c r="FY213" s="79">
        <v>1.9637434500331283</v>
      </c>
      <c r="FZ213" s="79">
        <v>3.5701410564868237</v>
      </c>
      <c r="GA213" s="79">
        <v>1.7406708591459141</v>
      </c>
      <c r="GB213" s="79">
        <v>0.10888044188670261</v>
      </c>
      <c r="GC213" s="79">
        <v>0.37915331256931145</v>
      </c>
      <c r="GD213" s="79">
        <v>2.2231546640974194</v>
      </c>
      <c r="GE213" s="79">
        <v>2.3020337030513036</v>
      </c>
      <c r="GF213" s="79">
        <v>2.6851232196781867</v>
      </c>
      <c r="GG213" s="79">
        <v>9.1848959803865959</v>
      </c>
      <c r="GH213" s="79">
        <v>1.9637434500331283</v>
      </c>
      <c r="GI213" s="79">
        <v>1.9637434500331283</v>
      </c>
      <c r="GJ213" s="79">
        <v>1.9637434500331283</v>
      </c>
      <c r="GK213" s="79">
        <v>1.9637434500331283</v>
      </c>
      <c r="GL213" s="79">
        <v>0.22182614597651731</v>
      </c>
      <c r="GM213" s="79">
        <v>2.977705868663888E-2</v>
      </c>
      <c r="GN213" s="79">
        <v>0.11618073350428032</v>
      </c>
      <c r="GO213" s="79">
        <v>0.42734063376591641</v>
      </c>
      <c r="GP213" s="79">
        <v>4.7851388598007896</v>
      </c>
      <c r="GQ213" s="79">
        <v>8.6779639714649193</v>
      </c>
      <c r="GR213" s="79">
        <v>1.8707297528101821</v>
      </c>
      <c r="GS213" s="79">
        <v>9.2107265948813549E-2</v>
      </c>
      <c r="GT213" s="79">
        <v>27.338092219741839</v>
      </c>
      <c r="GU213" s="79">
        <v>8.6779639714649193</v>
      </c>
      <c r="GV213" s="79">
        <v>1.8213576222138423</v>
      </c>
      <c r="GW213" s="79">
        <v>8.8462022601685689E-2</v>
      </c>
      <c r="GX213" s="79">
        <v>1.9637434500331283</v>
      </c>
      <c r="GY213" s="79">
        <v>0.40526398663334834</v>
      </c>
      <c r="GZ213" s="79">
        <v>0.47434178977454133</v>
      </c>
      <c r="HA213" s="79">
        <v>3.9124996536814458</v>
      </c>
      <c r="HB213" s="79">
        <v>1.9637434500331283</v>
      </c>
      <c r="HC213" s="79">
        <v>8.8462022601685689E-2</v>
      </c>
      <c r="HD213" s="79">
        <v>0.62263492874954485</v>
      </c>
      <c r="HE213" s="79">
        <v>1.164748712574228</v>
      </c>
      <c r="HF213" s="79">
        <v>22.823327661080114</v>
      </c>
      <c r="HG213" s="79">
        <v>5.4536008055932275</v>
      </c>
      <c r="HH213" s="79">
        <v>5.338524805593111E-2</v>
      </c>
      <c r="HI213" s="79">
        <v>0.20465785046792984</v>
      </c>
      <c r="HJ213" s="79">
        <v>0.53299196322449094</v>
      </c>
      <c r="HK213" s="79">
        <v>8.8462022601685689E-2</v>
      </c>
      <c r="HL213" s="79">
        <v>1.9637434500331283</v>
      </c>
      <c r="HM213" s="79">
        <v>21.985211968420394</v>
      </c>
      <c r="HN213" s="79">
        <v>1.9637434500331283</v>
      </c>
      <c r="HO213" s="79">
        <v>7.2983040993729329</v>
      </c>
      <c r="HP213" s="79">
        <v>16.516903308903355</v>
      </c>
      <c r="HQ213" s="79">
        <v>0.19545707591985514</v>
      </c>
      <c r="HR213" s="79">
        <v>0.50629758957678495</v>
      </c>
      <c r="HS213" s="80" t="str">
        <f t="shared" si="3"/>
        <v>Water Pollution_Fluvastatin_Freshwater_Health_N/A for WP Interim Methodology</v>
      </c>
    </row>
    <row r="214" spans="2:227">
      <c r="B214" s="65" t="s">
        <v>9</v>
      </c>
      <c r="C214" s="65" t="s">
        <v>464</v>
      </c>
      <c r="D214" s="65" t="s">
        <v>396</v>
      </c>
      <c r="E214" s="65" t="s">
        <v>395</v>
      </c>
      <c r="F214" s="65" t="s">
        <v>390</v>
      </c>
      <c r="G214" s="65" t="s">
        <v>391</v>
      </c>
      <c r="H214" s="41"/>
      <c r="I214" s="79">
        <v>9.1174541793018107E-4</v>
      </c>
      <c r="J214" s="79">
        <v>2.4368860849267151E-3</v>
      </c>
      <c r="K214" s="79">
        <v>1.6539780629107347E-2</v>
      </c>
      <c r="L214" s="79">
        <v>2.2755266907289328E-3</v>
      </c>
      <c r="M214" s="79">
        <v>4.4101298524619678E-2</v>
      </c>
      <c r="N214" s="79">
        <v>1.8722091685600992E-2</v>
      </c>
      <c r="O214" s="79">
        <v>1.0447586454137925E-2</v>
      </c>
      <c r="P214" s="79">
        <v>1.2553370620877134E-2</v>
      </c>
      <c r="Q214" s="79">
        <v>4.2246585808730953E-3</v>
      </c>
      <c r="R214" s="79">
        <v>1.0447586454137925E-2</v>
      </c>
      <c r="S214" s="79">
        <v>3.3203803176321887E-3</v>
      </c>
      <c r="T214" s="79">
        <v>0.12191397994745205</v>
      </c>
      <c r="U214" s="79">
        <v>1.2310178239818006E-3</v>
      </c>
      <c r="V214" s="79">
        <v>1.0447586454137925E-2</v>
      </c>
      <c r="W214" s="79">
        <v>1.8958327709513296E-2</v>
      </c>
      <c r="X214" s="79">
        <v>6.7588525082577969E-2</v>
      </c>
      <c r="Y214" s="79">
        <v>1.0447586454137925E-2</v>
      </c>
      <c r="Z214" s="79">
        <v>7.2119753718756759E-3</v>
      </c>
      <c r="AA214" s="79">
        <v>0.13397407771802652</v>
      </c>
      <c r="AB214" s="79">
        <v>1.7102008493483577E-3</v>
      </c>
      <c r="AC214" s="79">
        <v>5.4766911885080274E-2</v>
      </c>
      <c r="AD214" s="79">
        <v>1.164438217450999E-2</v>
      </c>
      <c r="AE214" s="79">
        <v>9.2905870302870239E-4</v>
      </c>
      <c r="AF214" s="79">
        <v>2.3889279364659777E-2</v>
      </c>
      <c r="AG214" s="79">
        <v>9.3314708830982661E-3</v>
      </c>
      <c r="AH214" s="79">
        <v>9.8377029169235922E-2</v>
      </c>
      <c r="AI214" s="79">
        <v>1.6320840753318674E-2</v>
      </c>
      <c r="AJ214" s="79">
        <v>1.0447586454137925E-2</v>
      </c>
      <c r="AK214" s="79">
        <v>5.3143087086159627E-2</v>
      </c>
      <c r="AL214" s="79">
        <v>6.0773224734409137E-3</v>
      </c>
      <c r="AM214" s="79">
        <v>4.6092178634783265E-2</v>
      </c>
      <c r="AN214" s="79">
        <v>3.502882768219772E-2</v>
      </c>
      <c r="AO214" s="79">
        <v>3.6333619674277826E-2</v>
      </c>
      <c r="AP214" s="79">
        <v>8.8668006069002377E-3</v>
      </c>
      <c r="AQ214" s="79">
        <v>5.3451364616393056E-2</v>
      </c>
      <c r="AR214" s="79">
        <v>6.1437177427188672E-3</v>
      </c>
      <c r="AS214" s="79">
        <v>1.0447586454137925E-2</v>
      </c>
      <c r="AT214" s="79">
        <v>4.1575718922896975E-3</v>
      </c>
      <c r="AU214" s="79">
        <v>1.3037636831385374E-2</v>
      </c>
      <c r="AV214" s="79">
        <v>4.4101298524619678E-2</v>
      </c>
      <c r="AW214" s="79">
        <v>8.8031708545061368E-3</v>
      </c>
      <c r="AX214" s="79">
        <v>0.1591767146436269</v>
      </c>
      <c r="AY214" s="79">
        <v>7.4985195808355328E-3</v>
      </c>
      <c r="AZ214" s="79">
        <v>3.6333619674277826E-2</v>
      </c>
      <c r="BA214" s="79">
        <v>0.12125236455310628</v>
      </c>
      <c r="BB214" s="79">
        <v>8.1149310893600182E-2</v>
      </c>
      <c r="BC214" s="79">
        <v>3.1886123437304477E-3</v>
      </c>
      <c r="BD214" s="79">
        <v>6.2732929366712903E-2</v>
      </c>
      <c r="BE214" s="79">
        <v>2.0786664303297183E-3</v>
      </c>
      <c r="BF214" s="79">
        <v>4.9759246716307142E-3</v>
      </c>
      <c r="BG214" s="79">
        <v>1.0447586454137925E-2</v>
      </c>
      <c r="BH214" s="79">
        <v>2.2953720949368324E-2</v>
      </c>
      <c r="BI214" s="79">
        <v>0.13198976378922397</v>
      </c>
      <c r="BJ214" s="79">
        <v>1.2669853520728018E-2</v>
      </c>
      <c r="BK214" s="79">
        <v>2.4894784121581026E-3</v>
      </c>
      <c r="BL214" s="79">
        <v>1.0447586454137925E-2</v>
      </c>
      <c r="BM214" s="79">
        <v>1.6831550079827631E-2</v>
      </c>
      <c r="BN214" s="79">
        <v>8.1059016950220941E-3</v>
      </c>
      <c r="BO214" s="79">
        <v>2.5648660724866681E-2</v>
      </c>
      <c r="BP214" s="79">
        <v>6.3706978511969929E-3</v>
      </c>
      <c r="BQ214" s="79">
        <v>3.099744697515075E-2</v>
      </c>
      <c r="BR214" s="79">
        <v>1.0187312742586611E-3</v>
      </c>
      <c r="BS214" s="79">
        <v>3.7387597081948798E-3</v>
      </c>
      <c r="BT214" s="79">
        <v>3.6333619674277826E-2</v>
      </c>
      <c r="BU214" s="79">
        <v>9.0633452064753568E-4</v>
      </c>
      <c r="BV214" s="79">
        <v>2.2953720949368324E-2</v>
      </c>
      <c r="BW214" s="79">
        <v>2.2755266907289328E-3</v>
      </c>
      <c r="BX214" s="79">
        <v>1.6910754517340809E-2</v>
      </c>
      <c r="BY214" s="79">
        <v>4.2223541143797075E-2</v>
      </c>
      <c r="BZ214" s="79">
        <v>2.2755266907289328E-3</v>
      </c>
      <c r="CA214" s="79">
        <v>1.5142343290455846E-2</v>
      </c>
      <c r="CB214" s="79">
        <v>3.6333619674277826E-2</v>
      </c>
      <c r="CC214" s="79">
        <v>3.7916739694113916E-3</v>
      </c>
      <c r="CD214" s="79">
        <v>3.9803065911815892E-2</v>
      </c>
      <c r="CE214" s="79">
        <v>0.11812454056727768</v>
      </c>
      <c r="CF214" s="79">
        <v>4.4101298524619678E-2</v>
      </c>
      <c r="CG214" s="79">
        <v>8.6035116038670357E-3</v>
      </c>
      <c r="CH214" s="79">
        <v>9.4350646799943769E-4</v>
      </c>
      <c r="CI214" s="79">
        <v>1.0447586454137925E-2</v>
      </c>
      <c r="CJ214" s="79">
        <v>5.3143087086159627E-2</v>
      </c>
      <c r="CK214" s="79">
        <v>4.7297210725207725E-3</v>
      </c>
      <c r="CL214" s="79">
        <v>8.7460618640122001E-2</v>
      </c>
      <c r="CM214" s="79">
        <v>3.2260266550624278E-3</v>
      </c>
      <c r="CN214" s="79">
        <v>1.4601291128664628E-2</v>
      </c>
      <c r="CO214" s="79">
        <v>2.9025787015688051E-3</v>
      </c>
      <c r="CP214" s="79">
        <v>6.796730462425518E-3</v>
      </c>
      <c r="CQ214" s="79">
        <v>5.3143087086159627E-2</v>
      </c>
      <c r="CR214" s="79">
        <v>2.5896182586714594E-2</v>
      </c>
      <c r="CS214" s="79">
        <v>1.7153441012415663E-3</v>
      </c>
      <c r="CT214" s="79">
        <v>3.9074853363474604E-2</v>
      </c>
      <c r="CU214" s="79">
        <v>9.6402879714656935E-3</v>
      </c>
      <c r="CV214" s="79">
        <v>7.9759369316951684E-3</v>
      </c>
      <c r="CW214" s="79">
        <v>9.8517275566513112E-3</v>
      </c>
      <c r="CX214" s="79">
        <v>6.3756627058447393E-3</v>
      </c>
      <c r="CY214" s="79">
        <v>4.4101298524619678E-2</v>
      </c>
      <c r="CZ214" s="79">
        <v>6.7876905811874069E-2</v>
      </c>
      <c r="DA214" s="79">
        <v>1.7084400171184413E-2</v>
      </c>
      <c r="DB214" s="79">
        <v>1.0447586454137925E-2</v>
      </c>
      <c r="DC214" s="79">
        <v>3.4843388606768402E-2</v>
      </c>
      <c r="DD214" s="79">
        <v>5.2667939861249645E-2</v>
      </c>
      <c r="DE214" s="79">
        <v>2.1088355880739952E-3</v>
      </c>
      <c r="DF214" s="79">
        <v>5.8696081158020998E-3</v>
      </c>
      <c r="DG214" s="79">
        <v>5.3143087086159627E-2</v>
      </c>
      <c r="DH214" s="79">
        <v>2.0844893030916599E-2</v>
      </c>
      <c r="DI214" s="79">
        <v>0.20835711591523637</v>
      </c>
      <c r="DJ214" s="79">
        <v>2.2953720949368324E-2</v>
      </c>
      <c r="DK214" s="79">
        <v>1.8958327709513296E-2</v>
      </c>
      <c r="DL214" s="79">
        <v>1.6036657148841695E-2</v>
      </c>
      <c r="DM214" s="79">
        <v>3.2412637436343379E-2</v>
      </c>
      <c r="DN214" s="79">
        <v>5.8700843084851925E-3</v>
      </c>
      <c r="DO214" s="79">
        <v>1.8958327709513296E-2</v>
      </c>
      <c r="DP214" s="79">
        <v>9.1988497728750943E-4</v>
      </c>
      <c r="DQ214" s="79">
        <v>5.0091752844665842E-3</v>
      </c>
      <c r="DR214" s="79">
        <v>3.7175210176245634E-3</v>
      </c>
      <c r="DS214" s="79">
        <v>4.4101298524619678E-2</v>
      </c>
      <c r="DT214" s="79">
        <v>5.0538513821199352E-2</v>
      </c>
      <c r="DU214" s="79">
        <v>4.4101298524619678E-2</v>
      </c>
      <c r="DV214" s="79">
        <v>5.3143087086159627E-2</v>
      </c>
      <c r="DW214" s="79">
        <v>4.8911639749926036E-3</v>
      </c>
      <c r="DX214" s="79">
        <v>7.1938217776161377E-3</v>
      </c>
      <c r="DY214" s="79">
        <v>0.10421096235643963</v>
      </c>
      <c r="DZ214" s="79">
        <v>2.4616794888456306E-2</v>
      </c>
      <c r="EA214" s="79">
        <v>9.1352170801190207E-4</v>
      </c>
      <c r="EB214" s="79">
        <v>1.8958327709513296E-2</v>
      </c>
      <c r="EC214" s="79">
        <v>5.3143087086159627E-2</v>
      </c>
      <c r="ED214" s="79">
        <v>1.219301040723802E-2</v>
      </c>
      <c r="EE214" s="79">
        <v>3.6333619674277826E-2</v>
      </c>
      <c r="EF214" s="79">
        <v>1.4651331461589987E-2</v>
      </c>
      <c r="EG214" s="79">
        <v>5.3143087086159627E-2</v>
      </c>
      <c r="EH214" s="79">
        <v>1.1267698762291348E-2</v>
      </c>
      <c r="EI214" s="79">
        <v>4.4101298524619678E-2</v>
      </c>
      <c r="EJ214" s="79">
        <v>2.7136065305909912E-3</v>
      </c>
      <c r="EK214" s="79">
        <v>2.2953720949368324E-2</v>
      </c>
      <c r="EL214" s="79">
        <v>1.7910238605967431E-2</v>
      </c>
      <c r="EM214" s="79">
        <v>3.4828588428150249E-3</v>
      </c>
      <c r="EN214" s="79">
        <v>4.728077073326805E-2</v>
      </c>
      <c r="EO214" s="79">
        <v>3.7820962766571251E-3</v>
      </c>
      <c r="EP214" s="79">
        <v>5.3143087086159627E-2</v>
      </c>
      <c r="EQ214" s="79">
        <v>9.2206284473869411E-4</v>
      </c>
      <c r="ER214" s="79">
        <v>5.8624887180030567E-2</v>
      </c>
      <c r="ES214" s="79">
        <v>2.2755266907289328E-3</v>
      </c>
      <c r="ET214" s="79">
        <v>1.9611039684647434E-3</v>
      </c>
      <c r="EU214" s="79">
        <v>2.4300889253810664E-3</v>
      </c>
      <c r="EV214" s="79">
        <v>2.3584493032830826E-2</v>
      </c>
      <c r="EW214" s="79">
        <v>8.7421530210709572E-2</v>
      </c>
      <c r="EX214" s="79">
        <v>0.102133670054781</v>
      </c>
      <c r="EY214" s="79">
        <v>5.3143087086159627E-2</v>
      </c>
      <c r="EZ214" s="79">
        <v>8.953362172738363E-3</v>
      </c>
      <c r="FA214" s="79">
        <v>2.6581684306997157E-3</v>
      </c>
      <c r="FB214" s="79">
        <v>1.9348005776410569E-2</v>
      </c>
      <c r="FC214" s="79">
        <v>5.3143087086159627E-2</v>
      </c>
      <c r="FD214" s="79">
        <v>4.4469167093868578E-3</v>
      </c>
      <c r="FE214" s="79">
        <v>4.0348014687920913E-3</v>
      </c>
      <c r="FF214" s="79">
        <v>1.3643908957992118E-2</v>
      </c>
      <c r="FG214" s="79">
        <v>4.4318487946261378E-2</v>
      </c>
      <c r="FH214" s="79">
        <v>1.19076191926699E-2</v>
      </c>
      <c r="FI214" s="79">
        <v>7.8418383661223931E-2</v>
      </c>
      <c r="FJ214" s="79">
        <v>4.0458473129468098E-2</v>
      </c>
      <c r="FK214" s="79">
        <v>1.0447586454137925E-2</v>
      </c>
      <c r="FL214" s="79">
        <v>1.8958327709513296E-2</v>
      </c>
      <c r="FM214" s="79">
        <v>8.2859104956499417E-3</v>
      </c>
      <c r="FN214" s="79">
        <v>1.0910973735064606E-2</v>
      </c>
      <c r="FO214" s="79">
        <v>8.3205271117533768E-3</v>
      </c>
      <c r="FP214" s="79">
        <v>2.2755266907289328E-3</v>
      </c>
      <c r="FQ214" s="79">
        <v>4.4101298524619678E-2</v>
      </c>
      <c r="FR214" s="79">
        <v>3.6333619674277826E-2</v>
      </c>
      <c r="FS214" s="79">
        <v>1.0805413278671129E-2</v>
      </c>
      <c r="FT214" s="79">
        <v>0.11025496779671899</v>
      </c>
      <c r="FU214" s="79">
        <v>9.1280084247915595E-3</v>
      </c>
      <c r="FV214" s="79">
        <v>3.6333619674277826E-2</v>
      </c>
      <c r="FW214" s="79">
        <v>2.5833468720936816E-2</v>
      </c>
      <c r="FX214" s="79">
        <v>5.3143087086159627E-2</v>
      </c>
      <c r="FY214" s="79">
        <v>1.0447586454137925E-2</v>
      </c>
      <c r="FZ214" s="79">
        <v>0.10605852950346631</v>
      </c>
      <c r="GA214" s="79">
        <v>2.689927033356438E-2</v>
      </c>
      <c r="GB214" s="79">
        <v>1.5450957860898664E-3</v>
      </c>
      <c r="GC214" s="79">
        <v>2.145687293377736E-3</v>
      </c>
      <c r="GD214" s="79">
        <v>2.1064014916138005E-2</v>
      </c>
      <c r="GE214" s="79">
        <v>3.6333619674277826E-2</v>
      </c>
      <c r="GF214" s="79">
        <v>4.1006362546565117E-2</v>
      </c>
      <c r="GG214" s="79">
        <v>4.3543313031033412E-2</v>
      </c>
      <c r="GH214" s="79">
        <v>1.0447586454137925E-2</v>
      </c>
      <c r="GI214" s="79">
        <v>1.0447586454137925E-2</v>
      </c>
      <c r="GJ214" s="79">
        <v>1.0447586454137925E-2</v>
      </c>
      <c r="GK214" s="79">
        <v>1.0447586454137925E-2</v>
      </c>
      <c r="GL214" s="79">
        <v>2.0432213653165635E-3</v>
      </c>
      <c r="GM214" s="79">
        <v>5.5107267220258337E-3</v>
      </c>
      <c r="GN214" s="79">
        <v>1.084696683706427E-2</v>
      </c>
      <c r="GO214" s="79">
        <v>0.1387449983737466</v>
      </c>
      <c r="GP214" s="79">
        <v>8.1668390800959199E-3</v>
      </c>
      <c r="GQ214" s="79">
        <v>5.3143087086159627E-2</v>
      </c>
      <c r="GR214" s="79">
        <v>8.4180397348353354E-3</v>
      </c>
      <c r="GS214" s="79">
        <v>9.7701697210103751E-3</v>
      </c>
      <c r="GT214" s="79">
        <v>6.2287483733339602E-2</v>
      </c>
      <c r="GU214" s="79">
        <v>5.3143087086159627E-2</v>
      </c>
      <c r="GV214" s="79">
        <v>0.2054894906759287</v>
      </c>
      <c r="GW214" s="79">
        <v>2.2755266907289328E-3</v>
      </c>
      <c r="GX214" s="79">
        <v>1.0447586454137925E-2</v>
      </c>
      <c r="GY214" s="79">
        <v>1.1565207364348639E-2</v>
      </c>
      <c r="GZ214" s="79">
        <v>8.3651987932301837E-3</v>
      </c>
      <c r="HA214" s="79">
        <v>9.6066663188951727E-4</v>
      </c>
      <c r="HB214" s="79">
        <v>1.0447586454137925E-2</v>
      </c>
      <c r="HC214" s="79">
        <v>2.2755266907289328E-3</v>
      </c>
      <c r="HD214" s="79">
        <v>9.1777560690017705E-4</v>
      </c>
      <c r="HE214" s="79">
        <v>1.2734158902865465E-2</v>
      </c>
      <c r="HF214" s="79">
        <v>2.9479429822353086E-2</v>
      </c>
      <c r="HG214" s="79">
        <v>1.4315046416870834E-2</v>
      </c>
      <c r="HH214" s="79">
        <v>2.7845922312811664E-2</v>
      </c>
      <c r="HI214" s="79">
        <v>5.5670512382639146E-3</v>
      </c>
      <c r="HJ214" s="79">
        <v>9.1141832548955761E-4</v>
      </c>
      <c r="HK214" s="79">
        <v>2.2755266907289328E-3</v>
      </c>
      <c r="HL214" s="79">
        <v>1.0447586454137925E-2</v>
      </c>
      <c r="HM214" s="79">
        <v>3.7426136979876984E-2</v>
      </c>
      <c r="HN214" s="79">
        <v>1.0447586454137925E-2</v>
      </c>
      <c r="HO214" s="79">
        <v>1.8958327709513296E-2</v>
      </c>
      <c r="HP214" s="79">
        <v>1.7021668115336699E-2</v>
      </c>
      <c r="HQ214" s="79">
        <v>8.0502396713300773E-3</v>
      </c>
      <c r="HR214" s="79">
        <v>5.8549800349914069E-2</v>
      </c>
      <c r="HS214" s="80" t="str">
        <f t="shared" si="3"/>
        <v>Water Pollution_Fluvastatin_Seawater_Health_N/A for WP Interim Methodology</v>
      </c>
    </row>
    <row r="215" spans="2:227">
      <c r="B215" s="65" t="s">
        <v>9</v>
      </c>
      <c r="C215" s="65" t="s">
        <v>464</v>
      </c>
      <c r="D215" s="65" t="s">
        <v>384</v>
      </c>
      <c r="E215" s="65" t="s">
        <v>395</v>
      </c>
      <c r="F215" s="65" t="s">
        <v>390</v>
      </c>
      <c r="G215" s="65" t="s">
        <v>391</v>
      </c>
      <c r="H215" s="41"/>
      <c r="I215" s="79">
        <v>4.5294295677723522</v>
      </c>
      <c r="J215" s="79">
        <v>7.0083519781986722E-2</v>
      </c>
      <c r="K215" s="79">
        <v>3.6700628926083416</v>
      </c>
      <c r="L215" s="79">
        <v>2.2755266907289328E-3</v>
      </c>
      <c r="M215" s="79">
        <v>3.0907674067086921</v>
      </c>
      <c r="N215" s="79">
        <v>1.1233105426668579</v>
      </c>
      <c r="O215" s="79">
        <v>1.0447586454137925E-2</v>
      </c>
      <c r="P215" s="79">
        <v>8.3876733226171882E-2</v>
      </c>
      <c r="Q215" s="79">
        <v>8.9004018034317331E-2</v>
      </c>
      <c r="R215" s="79">
        <v>1.0447586454137925E-2</v>
      </c>
      <c r="S215" s="79">
        <v>6.395094779912408E-2</v>
      </c>
      <c r="T215" s="79">
        <v>0.69747165124893029</v>
      </c>
      <c r="U215" s="79">
        <v>0.94459919281593518</v>
      </c>
      <c r="V215" s="79">
        <v>1.3253300632582796E-2</v>
      </c>
      <c r="W215" s="79">
        <v>1.8958327709513296E-2</v>
      </c>
      <c r="X215" s="79">
        <v>32.150531875005989</v>
      </c>
      <c r="Y215" s="79">
        <v>1.0447586454137925E-2</v>
      </c>
      <c r="Z215" s="79">
        <v>2.2168322966278424</v>
      </c>
      <c r="AA215" s="79">
        <v>20.443872180956152</v>
      </c>
      <c r="AB215" s="79">
        <v>0.17028704332481534</v>
      </c>
      <c r="AC215" s="79">
        <v>5.8216986600682503</v>
      </c>
      <c r="AD215" s="79">
        <v>1.164438217450999E-2</v>
      </c>
      <c r="AE215" s="79">
        <v>0.64725476033322538</v>
      </c>
      <c r="AF215" s="79">
        <v>3.8368423224486456E-2</v>
      </c>
      <c r="AG215" s="79">
        <v>3.0466615389951848</v>
      </c>
      <c r="AH215" s="79">
        <v>0.12602681979169292</v>
      </c>
      <c r="AI215" s="79">
        <v>0.58930613537454302</v>
      </c>
      <c r="AJ215" s="79">
        <v>1.0447586454137925E-2</v>
      </c>
      <c r="AK215" s="79">
        <v>1.1645464760609261</v>
      </c>
      <c r="AL215" s="79">
        <v>2.0570428543873058</v>
      </c>
      <c r="AM215" s="79">
        <v>5.7161482933257837</v>
      </c>
      <c r="AN215" s="79">
        <v>6.3252773211064955E-2</v>
      </c>
      <c r="AO215" s="79">
        <v>0.50172572674855598</v>
      </c>
      <c r="AP215" s="79">
        <v>3.3852451222048558</v>
      </c>
      <c r="AQ215" s="79">
        <v>1.7173886307587878</v>
      </c>
      <c r="AR215" s="79">
        <v>9.3105891674354069E-3</v>
      </c>
      <c r="AS215" s="79">
        <v>1.0447586454137925E-2</v>
      </c>
      <c r="AT215" s="79">
        <v>1.2826178670135784</v>
      </c>
      <c r="AU215" s="79">
        <v>1.3973125628474323</v>
      </c>
      <c r="AV215" s="79">
        <v>2.6335962494620877</v>
      </c>
      <c r="AW215" s="79">
        <v>9.3563122704296495E-2</v>
      </c>
      <c r="AX215" s="79">
        <v>11.612778872144933</v>
      </c>
      <c r="AY215" s="79">
        <v>0.21043565779304749</v>
      </c>
      <c r="AZ215" s="79">
        <v>3.6333619674277826E-2</v>
      </c>
      <c r="BA215" s="79">
        <v>7.4815114892820528E-2</v>
      </c>
      <c r="BB215" s="79">
        <v>3.2193856657941349</v>
      </c>
      <c r="BC215" s="79">
        <v>2.0995576964922082</v>
      </c>
      <c r="BD215" s="79">
        <v>1.6060088141425024</v>
      </c>
      <c r="BE215" s="79">
        <v>1.3673828912527186</v>
      </c>
      <c r="BF215" s="79">
        <v>10.451844571309735</v>
      </c>
      <c r="BG215" s="79">
        <v>1.2975728262590758</v>
      </c>
      <c r="BH215" s="79">
        <v>0.79178876314847646</v>
      </c>
      <c r="BI215" s="79">
        <v>2.16986031653092</v>
      </c>
      <c r="BJ215" s="79">
        <v>1.9336184598209278</v>
      </c>
      <c r="BK215" s="79">
        <v>0.76894154006361393</v>
      </c>
      <c r="BL215" s="79">
        <v>1.0447586454137925E-2</v>
      </c>
      <c r="BM215" s="79">
        <v>1.9859861225694986</v>
      </c>
      <c r="BN215" s="79">
        <v>0.24216221871644805</v>
      </c>
      <c r="BO215" s="79">
        <v>2.8758076744828021</v>
      </c>
      <c r="BP215" s="79">
        <v>2.7246174580212257</v>
      </c>
      <c r="BQ215" s="79">
        <v>7.599204775304071</v>
      </c>
      <c r="BR215" s="79">
        <v>2.7581978246781822</v>
      </c>
      <c r="BS215" s="79">
        <v>0.3041515275120984</v>
      </c>
      <c r="BT215" s="79">
        <v>2.3020337030513036</v>
      </c>
      <c r="BU215" s="79">
        <v>2.0225448787010865</v>
      </c>
      <c r="BV215" s="79">
        <v>2.5592851696573545E-2</v>
      </c>
      <c r="BW215" s="79">
        <v>3.1564993772875673E-2</v>
      </c>
      <c r="BX215" s="79">
        <v>0.22542168332602888</v>
      </c>
      <c r="BY215" s="79">
        <v>4.4764216661052769</v>
      </c>
      <c r="BZ215" s="79">
        <v>6.7619612879139483E-3</v>
      </c>
      <c r="CA215" s="79">
        <v>0.35217695207386179</v>
      </c>
      <c r="CB215" s="79">
        <v>1.3654469403612155</v>
      </c>
      <c r="CC215" s="79">
        <v>1.4634569491854663</v>
      </c>
      <c r="CD215" s="79">
        <v>3.2459771778503281</v>
      </c>
      <c r="CE215" s="79">
        <v>1.2099227188806456</v>
      </c>
      <c r="CF215" s="79">
        <v>4.4101298524619678E-2</v>
      </c>
      <c r="CG215" s="79">
        <v>1.6034085257170871</v>
      </c>
      <c r="CH215" s="79">
        <v>1.0529388227957549E-3</v>
      </c>
      <c r="CI215" s="79">
        <v>1.0447586454137925E-2</v>
      </c>
      <c r="CJ215" s="79">
        <v>5.3143087086159627E-2</v>
      </c>
      <c r="CK215" s="79">
        <v>2.069920488189906</v>
      </c>
      <c r="CL215" s="79">
        <v>1.6778959082572997</v>
      </c>
      <c r="CM215" s="79">
        <v>4.4405824237172958E-2</v>
      </c>
      <c r="CN215" s="79">
        <v>1.3694342958497262E-2</v>
      </c>
      <c r="CO215" s="79">
        <v>4.4790868292727488</v>
      </c>
      <c r="CP215" s="79">
        <v>1.2641350629183261</v>
      </c>
      <c r="CQ215" s="79">
        <v>5.3143087086159627E-2</v>
      </c>
      <c r="CR215" s="79">
        <v>6.6786256497192538</v>
      </c>
      <c r="CS215" s="79">
        <v>4.035837438204825E-2</v>
      </c>
      <c r="CT215" s="79">
        <v>3.7191757986802756</v>
      </c>
      <c r="CU215" s="79">
        <v>0.77487330638082674</v>
      </c>
      <c r="CV215" s="79">
        <v>3.997285906053996</v>
      </c>
      <c r="CW215" s="79">
        <v>3.3654802887753696</v>
      </c>
      <c r="CX215" s="79">
        <v>0.71498390925520483</v>
      </c>
      <c r="CY215" s="79">
        <v>0.21507051211768569</v>
      </c>
      <c r="CZ215" s="79">
        <v>2.6005341002942512</v>
      </c>
      <c r="DA215" s="79">
        <v>0.73165961006607838</v>
      </c>
      <c r="DB215" s="79">
        <v>1.019800957260558</v>
      </c>
      <c r="DC215" s="79">
        <v>7.0485801921118538</v>
      </c>
      <c r="DD215" s="79">
        <v>13.040939428030637</v>
      </c>
      <c r="DE215" s="79">
        <v>0.22156019356838996</v>
      </c>
      <c r="DF215" s="79">
        <v>0.80703827115378235</v>
      </c>
      <c r="DG215" s="79">
        <v>5.3143087086159627E-2</v>
      </c>
      <c r="DH215" s="79">
        <v>13.317715154863794</v>
      </c>
      <c r="DI215" s="79">
        <v>16.583847988203779</v>
      </c>
      <c r="DJ215" s="79">
        <v>1.4676393835291714</v>
      </c>
      <c r="DK215" s="79">
        <v>3.5315502876894236</v>
      </c>
      <c r="DL215" s="79">
        <v>0.61011806413945013</v>
      </c>
      <c r="DM215" s="79">
        <v>1.9746947622678936</v>
      </c>
      <c r="DN215" s="79">
        <v>0.38533053215999957</v>
      </c>
      <c r="DO215" s="79">
        <v>2.7445559033000135</v>
      </c>
      <c r="DP215" s="79">
        <v>3.4041607330553738</v>
      </c>
      <c r="DQ215" s="79">
        <v>0.13312555124317227</v>
      </c>
      <c r="DR215" s="79">
        <v>0.88597755805210188</v>
      </c>
      <c r="DS215" s="79">
        <v>3.0907674067086921</v>
      </c>
      <c r="DT215" s="79">
        <v>0.63947986051011108</v>
      </c>
      <c r="DU215" s="79">
        <v>3.0907674067086921</v>
      </c>
      <c r="DV215" s="79">
        <v>5.3143087086159627E-2</v>
      </c>
      <c r="DW215" s="79">
        <v>2.0786969339422781</v>
      </c>
      <c r="DX215" s="79">
        <v>2.9607733269671681E-2</v>
      </c>
      <c r="DY215" s="79">
        <v>2.1635384838172849</v>
      </c>
      <c r="DZ215" s="79">
        <v>2.4616794888456306E-2</v>
      </c>
      <c r="EA215" s="79">
        <v>2.8228522155581661</v>
      </c>
      <c r="EB215" s="79">
        <v>1.8958327709513296E-2</v>
      </c>
      <c r="EC215" s="79">
        <v>5.3143087086159627E-2</v>
      </c>
      <c r="ED215" s="79">
        <v>3.0189442121646723</v>
      </c>
      <c r="EE215" s="79">
        <v>0.71285104669989896</v>
      </c>
      <c r="EF215" s="79">
        <v>0.85687177020392558</v>
      </c>
      <c r="EG215" s="79">
        <v>5.3143087086159627E-2</v>
      </c>
      <c r="EH215" s="79">
        <v>0.9330582925946993</v>
      </c>
      <c r="EI215" s="79">
        <v>4.4101298524619678E-2</v>
      </c>
      <c r="EJ215" s="79">
        <v>3.3440777405743124E-3</v>
      </c>
      <c r="EK215" s="79">
        <v>1.3206868960435454</v>
      </c>
      <c r="EL215" s="79">
        <v>5.6856700809322911</v>
      </c>
      <c r="EM215" s="79">
        <v>4.7949311537528287E-2</v>
      </c>
      <c r="EN215" s="79">
        <v>1.6589650894401973</v>
      </c>
      <c r="EO215" s="79">
        <v>0.5657857440277867</v>
      </c>
      <c r="EP215" s="79">
        <v>5.3143087086159627E-2</v>
      </c>
      <c r="EQ215" s="79">
        <v>2.7174863170064643</v>
      </c>
      <c r="ER215" s="79">
        <v>1.22705713385668</v>
      </c>
      <c r="ES215" s="79">
        <v>2.3582023024750771E-2</v>
      </c>
      <c r="ET215" s="79">
        <v>2.1116651983331857E-2</v>
      </c>
      <c r="EU215" s="79">
        <v>7.9240592233139548E-2</v>
      </c>
      <c r="EV215" s="79">
        <v>3.3203382250859987</v>
      </c>
      <c r="EW215" s="79">
        <v>5.784657938953421</v>
      </c>
      <c r="EX215" s="79">
        <v>6.6000754065018125E-2</v>
      </c>
      <c r="EY215" s="79">
        <v>5.3143087086159627E-2</v>
      </c>
      <c r="EZ215" s="79">
        <v>0.30296111840258483</v>
      </c>
      <c r="FA215" s="79">
        <v>6.1518262921214362</v>
      </c>
      <c r="FB215" s="79">
        <v>4.3335054613421935</v>
      </c>
      <c r="FC215" s="79">
        <v>5.3143087086159627E-2</v>
      </c>
      <c r="FD215" s="79">
        <v>4.0713357553185038E-2</v>
      </c>
      <c r="FE215" s="79">
        <v>0.39451024642597704</v>
      </c>
      <c r="FF215" s="79">
        <v>0.78428307463402447</v>
      </c>
      <c r="FG215" s="79">
        <v>0.13127757761617936</v>
      </c>
      <c r="FH215" s="79">
        <v>1.3376159379740149</v>
      </c>
      <c r="FI215" s="79">
        <v>1.5942556387721327</v>
      </c>
      <c r="FJ215" s="79">
        <v>1.3811875696391787</v>
      </c>
      <c r="FK215" s="79">
        <v>0.78482157443153799</v>
      </c>
      <c r="FL215" s="79">
        <v>3.4848377067642513</v>
      </c>
      <c r="FM215" s="79">
        <v>0.47448331046480824</v>
      </c>
      <c r="FN215" s="79">
        <v>2.7420560828595675E-2</v>
      </c>
      <c r="FO215" s="79">
        <v>0.10276541446628253</v>
      </c>
      <c r="FP215" s="79">
        <v>7.7184383347747333E-3</v>
      </c>
      <c r="FQ215" s="79">
        <v>3.0907674067086921</v>
      </c>
      <c r="FR215" s="79">
        <v>0.23551833767421054</v>
      </c>
      <c r="FS215" s="79">
        <v>12.067839289203878</v>
      </c>
      <c r="FT215" s="79">
        <v>7.4742742218864366</v>
      </c>
      <c r="FU215" s="79">
        <v>2.5807085568843027</v>
      </c>
      <c r="FV215" s="79">
        <v>3.6333619674277826E-2</v>
      </c>
      <c r="FW215" s="79">
        <v>6.9057339942641489</v>
      </c>
      <c r="FX215" s="79">
        <v>5.3143087086159627E-2</v>
      </c>
      <c r="FY215" s="79">
        <v>1.2975728262590758</v>
      </c>
      <c r="FZ215" s="79">
        <v>3.5701410564868237</v>
      </c>
      <c r="GA215" s="79">
        <v>1.6852818299463623</v>
      </c>
      <c r="GB215" s="79">
        <v>9.8425860217762253E-3</v>
      </c>
      <c r="GC215" s="79">
        <v>0.31433432369424757</v>
      </c>
      <c r="GD215" s="79">
        <v>1.9552902435239849</v>
      </c>
      <c r="GE215" s="79">
        <v>2.3020337030513036</v>
      </c>
      <c r="GF215" s="79">
        <v>1.8851498422576487</v>
      </c>
      <c r="GG215" s="79">
        <v>6.2734075162222913</v>
      </c>
      <c r="GH215" s="79">
        <v>1.0447586454137925E-2</v>
      </c>
      <c r="GI215" s="79">
        <v>1.0447586454137925E-2</v>
      </c>
      <c r="GJ215" s="79">
        <v>1.2975728262590758</v>
      </c>
      <c r="GK215" s="79">
        <v>1.0447586454137925E-2</v>
      </c>
      <c r="GL215" s="79">
        <v>0.21794711801820135</v>
      </c>
      <c r="GM215" s="79">
        <v>2.0245060522795861E-2</v>
      </c>
      <c r="GN215" s="79">
        <v>8.8060858541579648E-2</v>
      </c>
      <c r="GO215" s="79">
        <v>0.42734063376591641</v>
      </c>
      <c r="GP215" s="79">
        <v>4.5896044971682359</v>
      </c>
      <c r="GQ215" s="79">
        <v>5.9803104348763698</v>
      </c>
      <c r="GR215" s="79">
        <v>1.8707297528101821</v>
      </c>
      <c r="GS215" s="79">
        <v>8.1706313860705412E-2</v>
      </c>
      <c r="GT215" s="79">
        <v>24.599777625945183</v>
      </c>
      <c r="GU215" s="79">
        <v>4.0925839856595712</v>
      </c>
      <c r="GV215" s="79">
        <v>1.559070811988762</v>
      </c>
      <c r="GW215" s="79">
        <v>2.2755266907289328E-3</v>
      </c>
      <c r="GX215" s="79">
        <v>0.6302350051736878</v>
      </c>
      <c r="GY215" s="79">
        <v>0.29008801505432252</v>
      </c>
      <c r="GZ215" s="79">
        <v>0.37281104504067814</v>
      </c>
      <c r="HA215" s="79">
        <v>3.8838279164448131</v>
      </c>
      <c r="HB215" s="79">
        <v>1.0447586454137925E-2</v>
      </c>
      <c r="HC215" s="79">
        <v>8.8462022601685689E-2</v>
      </c>
      <c r="HD215" s="79">
        <v>0.62105599099873765</v>
      </c>
      <c r="HE215" s="79">
        <v>1.1022335138449888</v>
      </c>
      <c r="HF215" s="79">
        <v>19.021985738752175</v>
      </c>
      <c r="HG215" s="79">
        <v>4.3159981219188328</v>
      </c>
      <c r="HH215" s="79">
        <v>5.0005131063492123E-2</v>
      </c>
      <c r="HI215" s="79">
        <v>0.11712883884045833</v>
      </c>
      <c r="HJ215" s="79">
        <v>0.53299196322449094</v>
      </c>
      <c r="HK215" s="79">
        <v>4.4283981331178189E-3</v>
      </c>
      <c r="HL215" s="79">
        <v>1.6304666405608628</v>
      </c>
      <c r="HM215" s="79">
        <v>19.567137929094418</v>
      </c>
      <c r="HN215" s="79">
        <v>1.0447586454137925E-2</v>
      </c>
      <c r="HO215" s="79">
        <v>5.1743365901169804</v>
      </c>
      <c r="HP215" s="79">
        <v>15.450594827893468</v>
      </c>
      <c r="HQ215" s="79">
        <v>0.19545707591985514</v>
      </c>
      <c r="HR215" s="79">
        <v>0.50629758957678495</v>
      </c>
      <c r="HS215" s="80" t="str">
        <f t="shared" si="3"/>
        <v>Water Pollution_Fluvastatin_Unspecified_Health_N/A for WP Interim Methodology</v>
      </c>
    </row>
    <row r="216" spans="2:227">
      <c r="B216" s="65" t="s">
        <v>9</v>
      </c>
      <c r="C216" s="65" t="s">
        <v>465</v>
      </c>
      <c r="D216" s="65" t="s">
        <v>394</v>
      </c>
      <c r="E216" s="65" t="s">
        <v>395</v>
      </c>
      <c r="F216" s="65" t="s">
        <v>390</v>
      </c>
      <c r="G216" s="65" t="s">
        <v>391</v>
      </c>
      <c r="H216" s="41"/>
      <c r="I216" s="79">
        <v>1.584192114959597</v>
      </c>
      <c r="J216" s="79">
        <v>3.0878138165613044E-2</v>
      </c>
      <c r="K216" s="79">
        <v>1.1430153543248769</v>
      </c>
      <c r="L216" s="79">
        <v>1.9503323094511676E-2</v>
      </c>
      <c r="M216" s="79">
        <v>0.14326282518701686</v>
      </c>
      <c r="N216" s="79">
        <v>0.29901161434726098</v>
      </c>
      <c r="O216" s="79">
        <v>0.2478873250209247</v>
      </c>
      <c r="P216" s="79">
        <v>2.5129943863683439E-2</v>
      </c>
      <c r="Q216" s="79">
        <v>1.4967063163225783E-2</v>
      </c>
      <c r="R216" s="79">
        <v>0.2478873250209247</v>
      </c>
      <c r="S216" s="79">
        <v>6.8236959138672365E-3</v>
      </c>
      <c r="T216" s="79">
        <v>3.3553284889699761E-2</v>
      </c>
      <c r="U216" s="79">
        <v>0.18382521118314438</v>
      </c>
      <c r="V216" s="79">
        <v>0.2478873250209247</v>
      </c>
      <c r="W216" s="79">
        <v>1.4345725577616293</v>
      </c>
      <c r="X216" s="79">
        <v>1.3018192311973587</v>
      </c>
      <c r="Y216" s="79">
        <v>0.2478873250209247</v>
      </c>
      <c r="Z216" s="79">
        <v>0.37043315105347463</v>
      </c>
      <c r="AA216" s="79">
        <v>0.82160748789699589</v>
      </c>
      <c r="AB216" s="79">
        <v>3.1170624489293901E-2</v>
      </c>
      <c r="AC216" s="79">
        <v>0.45055446216168937</v>
      </c>
      <c r="AD216" s="79">
        <v>1.2303572505810761E-3</v>
      </c>
      <c r="AE216" s="79">
        <v>8.6120414584051216E-2</v>
      </c>
      <c r="AF216" s="79">
        <v>9.2178621862140202E-3</v>
      </c>
      <c r="AG216" s="79">
        <v>0.38333612970223307</v>
      </c>
      <c r="AH216" s="79">
        <v>8.7242427526012314E-3</v>
      </c>
      <c r="AI216" s="79">
        <v>4.8079358038310545E-2</v>
      </c>
      <c r="AJ216" s="79">
        <v>0.2478873250209247</v>
      </c>
      <c r="AK216" s="79">
        <v>0.44383849648014423</v>
      </c>
      <c r="AL216" s="79">
        <v>0.18834189705432935</v>
      </c>
      <c r="AM216" s="79">
        <v>1.0532332795717814</v>
      </c>
      <c r="AN216" s="79">
        <v>6.7809090154116814E-3</v>
      </c>
      <c r="AO216" s="79">
        <v>0.26891698434667005</v>
      </c>
      <c r="AP216" s="79">
        <v>0.16670774001792396</v>
      </c>
      <c r="AQ216" s="79">
        <v>0.22254591057761475</v>
      </c>
      <c r="AR216" s="79">
        <v>4.4594251951492252E-4</v>
      </c>
      <c r="AS216" s="79">
        <v>0.2478873250209247</v>
      </c>
      <c r="AT216" s="79">
        <v>7.7874016495298931E-2</v>
      </c>
      <c r="AU216" s="79">
        <v>7.6618532431969755E-2</v>
      </c>
      <c r="AV216" s="79">
        <v>0.14326282518701686</v>
      </c>
      <c r="AW216" s="79">
        <v>1.0423857474384866E-2</v>
      </c>
      <c r="AX216" s="79">
        <v>0.25554186462963968</v>
      </c>
      <c r="AY216" s="79">
        <v>2.1481952892882593E-2</v>
      </c>
      <c r="AZ216" s="79">
        <v>0.26891698434667005</v>
      </c>
      <c r="BA216" s="79">
        <v>7.6349640966655984E-3</v>
      </c>
      <c r="BB216" s="79">
        <v>0.11513039388359336</v>
      </c>
      <c r="BC216" s="79">
        <v>0.14975559958955548</v>
      </c>
      <c r="BD216" s="79">
        <v>0.33452351000829456</v>
      </c>
      <c r="BE216" s="79">
        <v>0.16026052988302503</v>
      </c>
      <c r="BF216" s="79">
        <v>0.52283127040418942</v>
      </c>
      <c r="BG216" s="79">
        <v>0.2478873250209247</v>
      </c>
      <c r="BH216" s="79">
        <v>0.18820602740709599</v>
      </c>
      <c r="BI216" s="79">
        <v>0.15189379192127755</v>
      </c>
      <c r="BJ216" s="79">
        <v>0.18344680302402991</v>
      </c>
      <c r="BK216" s="79">
        <v>0.72017558456390618</v>
      </c>
      <c r="BL216" s="79">
        <v>0.2478873250209247</v>
      </c>
      <c r="BM216" s="79">
        <v>0.76986123918007732</v>
      </c>
      <c r="BN216" s="79">
        <v>7.8557615898811259E-2</v>
      </c>
      <c r="BO216" s="79">
        <v>0.28816791912821388</v>
      </c>
      <c r="BP216" s="79">
        <v>0.53945066176024148</v>
      </c>
      <c r="BQ216" s="79">
        <v>0.2161600331014385</v>
      </c>
      <c r="BR216" s="79">
        <v>0.8869491113261545</v>
      </c>
      <c r="BS216" s="79">
        <v>1.5886953311034006E-2</v>
      </c>
      <c r="BT216" s="79">
        <v>0.26891698434667005</v>
      </c>
      <c r="BU216" s="79">
        <v>0.66463100295383282</v>
      </c>
      <c r="BV216" s="79">
        <v>0.18820602740709599</v>
      </c>
      <c r="BW216" s="79">
        <v>1.9503323094511676E-2</v>
      </c>
      <c r="BX216" s="79">
        <v>4.227019242574891E-3</v>
      </c>
      <c r="BY216" s="79">
        <v>0.16900773646413575</v>
      </c>
      <c r="BZ216" s="79">
        <v>1.9503323094511676E-2</v>
      </c>
      <c r="CA216" s="79">
        <v>9.8761983053121168E-3</v>
      </c>
      <c r="CB216" s="79">
        <v>0.26891698434667005</v>
      </c>
      <c r="CC216" s="79">
        <v>0.3265161994314652</v>
      </c>
      <c r="CD216" s="79">
        <v>0.16349971043089784</v>
      </c>
      <c r="CE216" s="79">
        <v>0.11843443750106929</v>
      </c>
      <c r="CF216" s="79">
        <v>0.14326282518701686</v>
      </c>
      <c r="CG216" s="79">
        <v>0.12923595110558644</v>
      </c>
      <c r="CH216" s="79">
        <v>1.2399129737334969E-4</v>
      </c>
      <c r="CI216" s="79">
        <v>0.2478873250209247</v>
      </c>
      <c r="CJ216" s="79">
        <v>0.44383849648014423</v>
      </c>
      <c r="CK216" s="79">
        <v>0.26085493260831755</v>
      </c>
      <c r="CL216" s="79">
        <v>0.3538776032485853</v>
      </c>
      <c r="CM216" s="79">
        <v>2.8066544074357599E-2</v>
      </c>
      <c r="CN216" s="79">
        <v>1.0809435222188801E-3</v>
      </c>
      <c r="CO216" s="79">
        <v>2.3597628039987764</v>
      </c>
      <c r="CP216" s="79">
        <v>0.39870922346277599</v>
      </c>
      <c r="CQ216" s="79">
        <v>0.44383849648014423</v>
      </c>
      <c r="CR216" s="79">
        <v>0.31498983193258967</v>
      </c>
      <c r="CS216" s="79">
        <v>2.6400393870957082E-3</v>
      </c>
      <c r="CT216" s="79">
        <v>0.44949927696898101</v>
      </c>
      <c r="CU216" s="79">
        <v>4.5492065351197201E-2</v>
      </c>
      <c r="CV216" s="79">
        <v>0.32659198220030844</v>
      </c>
      <c r="CW216" s="79">
        <v>0.41008861307553895</v>
      </c>
      <c r="CX216" s="79">
        <v>7.7427200422490489E-2</v>
      </c>
      <c r="CY216" s="79">
        <v>0.14326282518701686</v>
      </c>
      <c r="CZ216" s="79">
        <v>0.16847258427923015</v>
      </c>
      <c r="DA216" s="79">
        <v>6.2606684708645846E-2</v>
      </c>
      <c r="DB216" s="79">
        <v>0.2478873250209247</v>
      </c>
      <c r="DC216" s="79">
        <v>0.19415253647686387</v>
      </c>
      <c r="DD216" s="79">
        <v>4.802068339045352</v>
      </c>
      <c r="DE216" s="79">
        <v>1.7696529760266644E-2</v>
      </c>
      <c r="DF216" s="79">
        <v>6.7701235256805339E-2</v>
      </c>
      <c r="DG216" s="79">
        <v>0.44383849648014423</v>
      </c>
      <c r="DH216" s="79">
        <v>2.1140147382659311</v>
      </c>
      <c r="DI216" s="79">
        <v>1.2072172382625819</v>
      </c>
      <c r="DJ216" s="79">
        <v>0.18820602740709599</v>
      </c>
      <c r="DK216" s="79">
        <v>1.4345725577616293</v>
      </c>
      <c r="DL216" s="79">
        <v>0.23618107953941053</v>
      </c>
      <c r="DM216" s="79">
        <v>7.5905419275123065E-2</v>
      </c>
      <c r="DN216" s="79">
        <v>4.1418984935947679E-2</v>
      </c>
      <c r="DO216" s="79">
        <v>1.4345725577616293</v>
      </c>
      <c r="DP216" s="79">
        <v>1.0373530413491667</v>
      </c>
      <c r="DQ216" s="79">
        <v>3.3274217375066285E-2</v>
      </c>
      <c r="DR216" s="79">
        <v>0.32551693920571034</v>
      </c>
      <c r="DS216" s="79">
        <v>0.14326282518701686</v>
      </c>
      <c r="DT216" s="79">
        <v>6.4101619225868781E-2</v>
      </c>
      <c r="DU216" s="79">
        <v>0.14326282518701686</v>
      </c>
      <c r="DV216" s="79">
        <v>0.44383849648014423</v>
      </c>
      <c r="DW216" s="79">
        <v>0.23618635943736335</v>
      </c>
      <c r="DX216" s="79">
        <v>1.9726480638147799E-3</v>
      </c>
      <c r="DY216" s="79">
        <v>0.15434426016970129</v>
      </c>
      <c r="DZ216" s="79">
        <v>0.86595978590760381</v>
      </c>
      <c r="EA216" s="79">
        <v>0.11172709651986552</v>
      </c>
      <c r="EB216" s="79">
        <v>1.4345725577616293</v>
      </c>
      <c r="EC216" s="79">
        <v>0.44383849648014423</v>
      </c>
      <c r="ED216" s="79">
        <v>0.38185165250086128</v>
      </c>
      <c r="EE216" s="79">
        <v>0.26891698434667005</v>
      </c>
      <c r="EF216" s="79">
        <v>0.1061078668856384</v>
      </c>
      <c r="EG216" s="79">
        <v>0.44383849648014423</v>
      </c>
      <c r="EH216" s="79">
        <v>0.25115908324588737</v>
      </c>
      <c r="EI216" s="79">
        <v>0.14326282518701686</v>
      </c>
      <c r="EJ216" s="79">
        <v>1.5615972107683169E-3</v>
      </c>
      <c r="EK216" s="79">
        <v>0.18820602740709599</v>
      </c>
      <c r="EL216" s="79">
        <v>2.3478577936203155</v>
      </c>
      <c r="EM216" s="79">
        <v>1.5602631185615048E-2</v>
      </c>
      <c r="EN216" s="79">
        <v>0.17474308361250368</v>
      </c>
      <c r="EO216" s="79">
        <v>6.2746222847703093E-2</v>
      </c>
      <c r="EP216" s="79">
        <v>0.44383849648014423</v>
      </c>
      <c r="EQ216" s="79">
        <v>0.50861442133556656</v>
      </c>
      <c r="ER216" s="79">
        <v>6.7280475896747752E-2</v>
      </c>
      <c r="ES216" s="79">
        <v>1.9503323094511676E-2</v>
      </c>
      <c r="ET216" s="79">
        <v>9.3933984008861236E-3</v>
      </c>
      <c r="EU216" s="79">
        <v>3.0817851104233931E-2</v>
      </c>
      <c r="EV216" s="79">
        <v>0.77260979783248862</v>
      </c>
      <c r="EW216" s="79">
        <v>0.97733261570472885</v>
      </c>
      <c r="EX216" s="79">
        <v>1.2547825903041382E-2</v>
      </c>
      <c r="EY216" s="79">
        <v>0.44383849648014423</v>
      </c>
      <c r="EZ216" s="79">
        <v>6.0199461185520362E-3</v>
      </c>
      <c r="FA216" s="79">
        <v>0.54215130478312545</v>
      </c>
      <c r="FB216" s="79">
        <v>0.84283006689058693</v>
      </c>
      <c r="FC216" s="79">
        <v>0.44383849648014423</v>
      </c>
      <c r="FD216" s="79">
        <v>2.3842676826132052E-2</v>
      </c>
      <c r="FE216" s="79">
        <v>4.5860605053258091E-2</v>
      </c>
      <c r="FF216" s="79">
        <v>2.3762874237600394E-2</v>
      </c>
      <c r="FG216" s="79">
        <v>1.7886681429115817E-2</v>
      </c>
      <c r="FH216" s="79">
        <v>0.19926348426610233</v>
      </c>
      <c r="FI216" s="79">
        <v>0.15049011674986695</v>
      </c>
      <c r="FJ216" s="79">
        <v>0.27045391996517887</v>
      </c>
      <c r="FK216" s="79">
        <v>0.2478873250209247</v>
      </c>
      <c r="FL216" s="79">
        <v>1.4345725577616293</v>
      </c>
      <c r="FM216" s="79">
        <v>6.5367655460403559E-2</v>
      </c>
      <c r="FN216" s="79">
        <v>1.0618545176772842E-3</v>
      </c>
      <c r="FO216" s="79">
        <v>3.1898088759227949E-2</v>
      </c>
      <c r="FP216" s="79">
        <v>1.9503323094511676E-2</v>
      </c>
      <c r="FQ216" s="79">
        <v>0.14326282518701686</v>
      </c>
      <c r="FR216" s="79">
        <v>0.26891698434667005</v>
      </c>
      <c r="FS216" s="79">
        <v>0.77469781083068123</v>
      </c>
      <c r="FT216" s="79">
        <v>0.34559691048994406</v>
      </c>
      <c r="FU216" s="79">
        <v>0.35501417464480872</v>
      </c>
      <c r="FV216" s="79">
        <v>0.26891698434667005</v>
      </c>
      <c r="FW216" s="79">
        <v>0.52638406749119893</v>
      </c>
      <c r="FX216" s="79">
        <v>0.44383849648014423</v>
      </c>
      <c r="FY216" s="79">
        <v>0.2478873250209247</v>
      </c>
      <c r="FZ216" s="79">
        <v>0.3688844060690859</v>
      </c>
      <c r="GA216" s="79">
        <v>0.17855171764311498</v>
      </c>
      <c r="GB216" s="79">
        <v>4.2292874968781667E-2</v>
      </c>
      <c r="GC216" s="79">
        <v>0.17088150291279824</v>
      </c>
      <c r="GD216" s="79">
        <v>0.56085066048154375</v>
      </c>
      <c r="GE216" s="79">
        <v>0.26891698434667005</v>
      </c>
      <c r="GF216" s="79">
        <v>0.1732550525411268</v>
      </c>
      <c r="GG216" s="79">
        <v>1.2886429754170847</v>
      </c>
      <c r="GH216" s="79">
        <v>0.2478873250209247</v>
      </c>
      <c r="GI216" s="79">
        <v>0.2478873250209247</v>
      </c>
      <c r="GJ216" s="79">
        <v>0.2478873250209247</v>
      </c>
      <c r="GK216" s="79">
        <v>0.2478873250209247</v>
      </c>
      <c r="GL216" s="79">
        <v>3.860084096253754E-2</v>
      </c>
      <c r="GM216" s="79">
        <v>5.2032597081553182E-3</v>
      </c>
      <c r="GN216" s="79">
        <v>4.1392080091050068E-3</v>
      </c>
      <c r="GO216" s="79">
        <v>1.4958526629646827E-2</v>
      </c>
      <c r="GP216" s="79">
        <v>1.5427678030727108</v>
      </c>
      <c r="GQ216" s="79">
        <v>0.44383849648014423</v>
      </c>
      <c r="GR216" s="79">
        <v>0.73533720487847076</v>
      </c>
      <c r="GS216" s="79">
        <v>3.9824369520287204E-3</v>
      </c>
      <c r="GT216" s="79">
        <v>0.47685321436868444</v>
      </c>
      <c r="GU216" s="79">
        <v>0.44383849648014423</v>
      </c>
      <c r="GV216" s="79">
        <v>0.33453633203251909</v>
      </c>
      <c r="GW216" s="79">
        <v>1.9503323094511676E-2</v>
      </c>
      <c r="GX216" s="79">
        <v>0.2478873250209247</v>
      </c>
      <c r="GY216" s="79">
        <v>0.16051119100894817</v>
      </c>
      <c r="GZ216" s="79">
        <v>9.0362861610144951E-2</v>
      </c>
      <c r="HA216" s="79">
        <v>0.25330572225305537</v>
      </c>
      <c r="HB216" s="79">
        <v>0.2478873250209247</v>
      </c>
      <c r="HC216" s="79">
        <v>1.9503323094511676E-2</v>
      </c>
      <c r="HD216" s="79">
        <v>2.5409047683222979E-2</v>
      </c>
      <c r="HE216" s="79">
        <v>0.19666652257296874</v>
      </c>
      <c r="HF216" s="79">
        <v>3.8243266181775368</v>
      </c>
      <c r="HG216" s="79">
        <v>0.23808210736534649</v>
      </c>
      <c r="HH216" s="79">
        <v>3.1211379348549564E-3</v>
      </c>
      <c r="HI216" s="79">
        <v>1.9532050899733793E-2</v>
      </c>
      <c r="HJ216" s="79">
        <v>0.16926258788876594</v>
      </c>
      <c r="HK216" s="79">
        <v>1.9503323094511676E-2</v>
      </c>
      <c r="HL216" s="79">
        <v>0.2478873250209247</v>
      </c>
      <c r="HM216" s="79">
        <v>1.1020811037617402</v>
      </c>
      <c r="HN216" s="79">
        <v>0.2478873250209247</v>
      </c>
      <c r="HO216" s="79">
        <v>1.4345725577616293</v>
      </c>
      <c r="HP216" s="79">
        <v>4.1421785291079827</v>
      </c>
      <c r="HQ216" s="79">
        <v>8.7819926186464628E-3</v>
      </c>
      <c r="HR216" s="79">
        <v>8.0773209556726691E-2</v>
      </c>
      <c r="HS216" s="80" t="str">
        <f t="shared" si="3"/>
        <v>Water Pollution_FUROSEMIDE_Freshwater_Health_N/A for WP Interim Methodology</v>
      </c>
    </row>
    <row r="217" spans="2:227">
      <c r="B217" s="65" t="s">
        <v>9</v>
      </c>
      <c r="C217" s="65" t="s">
        <v>465</v>
      </c>
      <c r="D217" s="65" t="s">
        <v>396</v>
      </c>
      <c r="E217" s="65" t="s">
        <v>395</v>
      </c>
      <c r="F217" s="65" t="s">
        <v>390</v>
      </c>
      <c r="G217" s="65" t="s">
        <v>391</v>
      </c>
      <c r="H217" s="41"/>
      <c r="I217" s="79">
        <v>2.0568221732034584E-6</v>
      </c>
      <c r="J217" s="79">
        <v>4.2137394724031259E-6</v>
      </c>
      <c r="K217" s="79">
        <v>2.409343408161518E-5</v>
      </c>
      <c r="L217" s="79">
        <v>3.9926376747691142E-6</v>
      </c>
      <c r="M217" s="79">
        <v>6.2931507745741418E-5</v>
      </c>
      <c r="N217" s="79">
        <v>2.7162450169350471E-5</v>
      </c>
      <c r="O217" s="79">
        <v>1.5501463099585887E-5</v>
      </c>
      <c r="P217" s="79">
        <v>1.8470447034869616E-5</v>
      </c>
      <c r="Q217" s="79">
        <v>6.7321810348537263E-6</v>
      </c>
      <c r="R217" s="79">
        <v>1.5501463099585887E-5</v>
      </c>
      <c r="S217" s="79">
        <v>5.4605725876474742E-6</v>
      </c>
      <c r="T217" s="79">
        <v>1.7258739411785308E-4</v>
      </c>
      <c r="U217" s="79">
        <v>2.5107795570909481E-6</v>
      </c>
      <c r="V217" s="79">
        <v>1.5501463099585887E-5</v>
      </c>
      <c r="W217" s="79">
        <v>2.7503822876000006E-5</v>
      </c>
      <c r="X217" s="79">
        <v>9.5930590598556197E-5</v>
      </c>
      <c r="Y217" s="79">
        <v>1.5501463099585887E-5</v>
      </c>
      <c r="Z217" s="79">
        <v>1.0942879230927206E-5</v>
      </c>
      <c r="AA217" s="79">
        <v>1.8961232696432107E-4</v>
      </c>
      <c r="AB217" s="79">
        <v>3.195446613760497E-6</v>
      </c>
      <c r="AC217" s="79">
        <v>7.796253302437763E-5</v>
      </c>
      <c r="AD217" s="79">
        <v>1.7185758518956401E-5</v>
      </c>
      <c r="AE217" s="79">
        <v>2.0937962516151406E-6</v>
      </c>
      <c r="AF217" s="79">
        <v>3.4444593739390807E-5</v>
      </c>
      <c r="AG217" s="79">
        <v>1.3930486177705703E-5</v>
      </c>
      <c r="AH217" s="79">
        <v>1.3947420341253608E-4</v>
      </c>
      <c r="AI217" s="79">
        <v>2.3756012046161056E-5</v>
      </c>
      <c r="AJ217" s="79">
        <v>1.5501463099585887E-5</v>
      </c>
      <c r="AK217" s="79">
        <v>7.5647214882514928E-5</v>
      </c>
      <c r="AL217" s="79">
        <v>9.3437137717575398E-6</v>
      </c>
      <c r="AM217" s="79">
        <v>6.574610494397856E-5</v>
      </c>
      <c r="AN217" s="79">
        <v>5.0140869456309146E-5</v>
      </c>
      <c r="AO217" s="79">
        <v>5.1978943819794308E-5</v>
      </c>
      <c r="AP217" s="79">
        <v>1.3273005796312321E-5</v>
      </c>
      <c r="AQ217" s="79">
        <v>7.6084237997273919E-5</v>
      </c>
      <c r="AR217" s="79">
        <v>9.4374586469555429E-6</v>
      </c>
      <c r="AS217" s="79">
        <v>1.5501463099585887E-5</v>
      </c>
      <c r="AT217" s="79">
        <v>6.639333605183469E-6</v>
      </c>
      <c r="AU217" s="79">
        <v>1.9155980771460159E-5</v>
      </c>
      <c r="AV217" s="79">
        <v>6.2931507745741418E-5</v>
      </c>
      <c r="AW217" s="79">
        <v>1.3186391086055405E-5</v>
      </c>
      <c r="AX217" s="79">
        <v>2.2505035523448944E-4</v>
      </c>
      <c r="AY217" s="79">
        <v>1.1342610703929324E-5</v>
      </c>
      <c r="AZ217" s="79">
        <v>5.1978943819794308E-5</v>
      </c>
      <c r="BA217" s="79">
        <v>1.7160284314643893E-4</v>
      </c>
      <c r="BB217" s="79">
        <v>1.1510502349862274E-4</v>
      </c>
      <c r="BC217" s="79">
        <v>5.2797313079410822E-6</v>
      </c>
      <c r="BD217" s="79">
        <v>8.9172876640202615E-5</v>
      </c>
      <c r="BE217" s="79">
        <v>3.70958072774248E-6</v>
      </c>
      <c r="BF217" s="79">
        <v>7.7927098117271372E-6</v>
      </c>
      <c r="BG217" s="79">
        <v>1.5501463099585887E-5</v>
      </c>
      <c r="BH217" s="79">
        <v>3.3132436365837751E-5</v>
      </c>
      <c r="BI217" s="79">
        <v>1.8683419578236664E-4</v>
      </c>
      <c r="BJ217" s="79">
        <v>1.8636937970883397E-5</v>
      </c>
      <c r="BK217" s="79">
        <v>4.2848772968708677E-6</v>
      </c>
      <c r="BL217" s="79">
        <v>1.5501463099585887E-5</v>
      </c>
      <c r="BM217" s="79">
        <v>2.4496877076051415E-5</v>
      </c>
      <c r="BN217" s="79">
        <v>1.2201382417841057E-5</v>
      </c>
      <c r="BO217" s="79">
        <v>3.6933136597397761E-5</v>
      </c>
      <c r="BP217" s="79">
        <v>9.7579771039293561E-6</v>
      </c>
      <c r="BQ217" s="79">
        <v>4.4441533132083724E-5</v>
      </c>
      <c r="BR217" s="79">
        <v>2.2118549181458122E-6</v>
      </c>
      <c r="BS217" s="79">
        <v>6.0477348229034826E-6</v>
      </c>
      <c r="BT217" s="79">
        <v>5.1978943819794308E-5</v>
      </c>
      <c r="BU217" s="79">
        <v>2.0439500666398417E-6</v>
      </c>
      <c r="BV217" s="79">
        <v>3.3132436365837751E-5</v>
      </c>
      <c r="BW217" s="79">
        <v>3.9926376747691142E-6</v>
      </c>
      <c r="BX217" s="79">
        <v>2.4616537273215256E-5</v>
      </c>
      <c r="BY217" s="79">
        <v>6.0286486962529089E-5</v>
      </c>
      <c r="BZ217" s="79">
        <v>3.9926376747691142E-6</v>
      </c>
      <c r="CA217" s="79">
        <v>2.2114557788942858E-5</v>
      </c>
      <c r="CB217" s="79">
        <v>5.1978943819794308E-5</v>
      </c>
      <c r="CC217" s="79">
        <v>6.1231040296364351E-6</v>
      </c>
      <c r="CD217" s="79">
        <v>5.6877653209631084E-5</v>
      </c>
      <c r="CE217" s="79">
        <v>1.6723766689381449E-4</v>
      </c>
      <c r="CF217" s="79">
        <v>6.2931507745741418E-5</v>
      </c>
      <c r="CG217" s="79">
        <v>1.2905206890797991E-5</v>
      </c>
      <c r="CH217" s="79">
        <v>2.1159819901469253E-6</v>
      </c>
      <c r="CI217" s="79">
        <v>1.5501463099585887E-5</v>
      </c>
      <c r="CJ217" s="79">
        <v>7.5647214882514928E-5</v>
      </c>
      <c r="CK217" s="79">
        <v>7.4472561092473088E-6</v>
      </c>
      <c r="CL217" s="79">
        <v>1.2399528456170467E-4</v>
      </c>
      <c r="CM217" s="79">
        <v>5.327951371977927E-6</v>
      </c>
      <c r="CN217" s="79">
        <v>2.1348787136496079E-5</v>
      </c>
      <c r="CO217" s="79">
        <v>4.8711301192913043E-6</v>
      </c>
      <c r="CP217" s="79">
        <v>1.0357915659060128E-5</v>
      </c>
      <c r="CQ217" s="79">
        <v>7.5647214882514928E-5</v>
      </c>
      <c r="CR217" s="79">
        <v>3.7282250214296697E-5</v>
      </c>
      <c r="CS217" s="79">
        <v>3.1979323258759144E-6</v>
      </c>
      <c r="CT217" s="79">
        <v>5.571204139144724E-5</v>
      </c>
      <c r="CU217" s="79">
        <v>1.4348674957908033E-5</v>
      </c>
      <c r="CV217" s="79">
        <v>1.2013172888903445E-5</v>
      </c>
      <c r="CW217" s="79">
        <v>1.4661677145788462E-5</v>
      </c>
      <c r="CX217" s="79">
        <v>9.7649842464092909E-6</v>
      </c>
      <c r="CY217" s="79">
        <v>6.2931507745741418E-5</v>
      </c>
      <c r="CZ217" s="79">
        <v>9.6471535767672813E-5</v>
      </c>
      <c r="DA217" s="79">
        <v>2.4855429325715781E-5</v>
      </c>
      <c r="DB217" s="79">
        <v>1.5501463099585887E-5</v>
      </c>
      <c r="DC217" s="79">
        <v>4.9869432409203753E-5</v>
      </c>
      <c r="DD217" s="79">
        <v>7.5041852901278847E-5</v>
      </c>
      <c r="DE217" s="79">
        <v>3.7468028439435563E-6</v>
      </c>
      <c r="DF217" s="79">
        <v>9.0463783509648238E-6</v>
      </c>
      <c r="DG217" s="79">
        <v>7.5647214882514928E-5</v>
      </c>
      <c r="DH217" s="79">
        <v>3.0150680247298402E-5</v>
      </c>
      <c r="DI217" s="79">
        <v>2.9441562430047771E-4</v>
      </c>
      <c r="DJ217" s="79">
        <v>3.3132436365837751E-5</v>
      </c>
      <c r="DK217" s="79">
        <v>2.7503822876000006E-5</v>
      </c>
      <c r="DL217" s="79">
        <v>2.3385032825673871E-5</v>
      </c>
      <c r="DM217" s="79">
        <v>4.6441066777692674E-5</v>
      </c>
      <c r="DN217" s="79">
        <v>9.0520942392135998E-6</v>
      </c>
      <c r="DO217" s="79">
        <v>2.7503822876000006E-5</v>
      </c>
      <c r="DP217" s="79">
        <v>2.0745883782611288E-6</v>
      </c>
      <c r="DQ217" s="79">
        <v>7.8413462547091056E-6</v>
      </c>
      <c r="DR217" s="79">
        <v>6.0157395233929464E-6</v>
      </c>
      <c r="DS217" s="79">
        <v>6.2931507745741418E-5</v>
      </c>
      <c r="DT217" s="79">
        <v>7.2019054232825902E-5</v>
      </c>
      <c r="DU217" s="79">
        <v>6.2931507745741418E-5</v>
      </c>
      <c r="DV217" s="79">
        <v>7.5647214882514928E-5</v>
      </c>
      <c r="DW217" s="79">
        <v>7.672051710595167E-6</v>
      </c>
      <c r="DX217" s="79">
        <v>1.0916129963683423E-5</v>
      </c>
      <c r="DY217" s="79">
        <v>1.4748828899748817E-4</v>
      </c>
      <c r="DZ217" s="79">
        <v>3.5432494280357558E-5</v>
      </c>
      <c r="EA217" s="79">
        <v>2.0608889618695159E-6</v>
      </c>
      <c r="EB217" s="79">
        <v>2.7503822876000006E-5</v>
      </c>
      <c r="EC217" s="79">
        <v>7.5647214882514928E-5</v>
      </c>
      <c r="ED217" s="79">
        <v>1.7967600044104437E-5</v>
      </c>
      <c r="EE217" s="79">
        <v>5.1978943819794308E-5</v>
      </c>
      <c r="EF217" s="79">
        <v>2.1420231715593661E-5</v>
      </c>
      <c r="EG217" s="79">
        <v>7.5647214882514928E-5</v>
      </c>
      <c r="EH217" s="79">
        <v>1.6661081971255621E-5</v>
      </c>
      <c r="EI217" s="79">
        <v>6.2931507745741418E-5</v>
      </c>
      <c r="EJ217" s="79">
        <v>4.6006955502241673E-6</v>
      </c>
      <c r="EK217" s="79">
        <v>3.3132436365837751E-5</v>
      </c>
      <c r="EL217" s="79">
        <v>2.6024506414198201E-5</v>
      </c>
      <c r="EM217" s="79">
        <v>5.6854954054835705E-6</v>
      </c>
      <c r="EN217" s="79">
        <v>6.7371901011410612E-5</v>
      </c>
      <c r="EO217" s="79">
        <v>6.107842438126674E-6</v>
      </c>
      <c r="EP217" s="79">
        <v>7.5647214882514928E-5</v>
      </c>
      <c r="EQ217" s="79">
        <v>2.0786053120807397E-6</v>
      </c>
      <c r="ER217" s="79">
        <v>8.3411278174705321E-5</v>
      </c>
      <c r="ES217" s="79">
        <v>3.9926376747691142E-6</v>
      </c>
      <c r="ET217" s="79">
        <v>3.5493635774563019E-6</v>
      </c>
      <c r="EU217" s="79">
        <v>4.2095494757035931E-6</v>
      </c>
      <c r="EV217" s="79">
        <v>3.4028192008611213E-5</v>
      </c>
      <c r="EW217" s="79">
        <v>1.2395615689250446E-4</v>
      </c>
      <c r="EX217" s="79">
        <v>1.44753592322168E-4</v>
      </c>
      <c r="EY217" s="79">
        <v>7.5647214882514928E-5</v>
      </c>
      <c r="EZ217" s="79">
        <v>1.3398080124511307E-5</v>
      </c>
      <c r="FA217" s="79">
        <v>4.5224019217516805E-6</v>
      </c>
      <c r="FB217" s="79">
        <v>2.8032586832284452E-5</v>
      </c>
      <c r="FC217" s="79">
        <v>7.5647214882514928E-5</v>
      </c>
      <c r="FD217" s="79">
        <v>7.0508205159847905E-6</v>
      </c>
      <c r="FE217" s="79">
        <v>6.4718301413895441E-6</v>
      </c>
      <c r="FF217" s="79">
        <v>2.0007187489378254E-5</v>
      </c>
      <c r="FG217" s="79">
        <v>6.3221569924079823E-5</v>
      </c>
      <c r="FH217" s="79">
        <v>1.7554090969416839E-5</v>
      </c>
      <c r="FI217" s="79">
        <v>1.1132062529825992E-4</v>
      </c>
      <c r="FJ217" s="79">
        <v>5.7803815039033458E-5</v>
      </c>
      <c r="FK217" s="79">
        <v>1.5501463099585887E-5</v>
      </c>
      <c r="FL217" s="79">
        <v>2.7503822876000006E-5</v>
      </c>
      <c r="FM217" s="79">
        <v>1.2455868654095838E-5</v>
      </c>
      <c r="FN217" s="79">
        <v>1.6154901140163471E-5</v>
      </c>
      <c r="FO217" s="79">
        <v>1.2504492639919966E-5</v>
      </c>
      <c r="FP217" s="79">
        <v>3.9926376747691142E-6</v>
      </c>
      <c r="FQ217" s="79">
        <v>6.2931507745741418E-5</v>
      </c>
      <c r="FR217" s="79">
        <v>5.1978943819794308E-5</v>
      </c>
      <c r="FS217" s="79">
        <v>1.6008386624534538E-5</v>
      </c>
      <c r="FT217" s="79">
        <v>1.5619491041004492E-4</v>
      </c>
      <c r="FU217" s="79">
        <v>1.3643870603280988E-5</v>
      </c>
      <c r="FV217" s="79">
        <v>5.1978943819794308E-5</v>
      </c>
      <c r="FW217" s="79">
        <v>3.7162181041748075E-5</v>
      </c>
      <c r="FX217" s="79">
        <v>7.5647214882514928E-5</v>
      </c>
      <c r="FY217" s="79">
        <v>1.5501463099585887E-5</v>
      </c>
      <c r="FZ217" s="79">
        <v>1.5026819934810823E-4</v>
      </c>
      <c r="GA217" s="79">
        <v>3.8687067137254548E-5</v>
      </c>
      <c r="GB217" s="79">
        <v>2.967976859203566E-6</v>
      </c>
      <c r="GC217" s="79">
        <v>3.7993422264854751E-6</v>
      </c>
      <c r="GD217" s="79">
        <v>3.0467430947355534E-5</v>
      </c>
      <c r="GE217" s="79">
        <v>5.1978943819794308E-5</v>
      </c>
      <c r="GF217" s="79">
        <v>5.8580353409539099E-5</v>
      </c>
      <c r="GG217" s="79">
        <v>6.2123017403315701E-5</v>
      </c>
      <c r="GH217" s="79">
        <v>1.5501463099585887E-5</v>
      </c>
      <c r="GI217" s="79">
        <v>1.5501463099585887E-5</v>
      </c>
      <c r="GJ217" s="79">
        <v>1.5501463099585887E-5</v>
      </c>
      <c r="GK217" s="79">
        <v>1.5501463099585887E-5</v>
      </c>
      <c r="GL217" s="79">
        <v>3.6521468636873609E-6</v>
      </c>
      <c r="GM217" s="79">
        <v>8.5479366385223568E-6</v>
      </c>
      <c r="GN217" s="79">
        <v>1.6067775047308363E-5</v>
      </c>
      <c r="GO217" s="79">
        <v>1.9625725618368698E-4</v>
      </c>
      <c r="GP217" s="79">
        <v>1.2288019715200306E-5</v>
      </c>
      <c r="GQ217" s="79">
        <v>7.5647214882514928E-5</v>
      </c>
      <c r="GR217" s="79">
        <v>1.2643135372777E-5</v>
      </c>
      <c r="GS217" s="79">
        <v>1.4542901199258565E-5</v>
      </c>
      <c r="GT217" s="79">
        <v>8.8529310542477074E-5</v>
      </c>
      <c r="GU217" s="79">
        <v>7.5647214882514928E-5</v>
      </c>
      <c r="GV217" s="79">
        <v>2.9035672479319169E-4</v>
      </c>
      <c r="GW217" s="79">
        <v>3.9926376747691142E-6</v>
      </c>
      <c r="GX217" s="79">
        <v>1.5501463099585887E-5</v>
      </c>
      <c r="GY217" s="79">
        <v>1.7080786168365978E-5</v>
      </c>
      <c r="GZ217" s="79">
        <v>1.2562938524346398E-5</v>
      </c>
      <c r="HA217" s="79">
        <v>2.1286439568595627E-6</v>
      </c>
      <c r="HB217" s="79">
        <v>1.5501463099585887E-5</v>
      </c>
      <c r="HC217" s="79">
        <v>3.9926376747691142E-6</v>
      </c>
      <c r="HD217" s="79">
        <v>2.0693243193669961E-6</v>
      </c>
      <c r="HE217" s="79">
        <v>1.8725655607552826E-5</v>
      </c>
      <c r="HF217" s="79">
        <v>4.2344191182779792E-5</v>
      </c>
      <c r="HG217" s="79">
        <v>2.094988355664423E-5</v>
      </c>
      <c r="HH217" s="79">
        <v>4.0003834919766729E-5</v>
      </c>
      <c r="HI217" s="79">
        <v>8.6256244658753782E-6</v>
      </c>
      <c r="HJ217" s="79">
        <v>2.0562388190335664E-6</v>
      </c>
      <c r="HK217" s="79">
        <v>3.9926376747691142E-6</v>
      </c>
      <c r="HL217" s="79">
        <v>1.5501463099585887E-5</v>
      </c>
      <c r="HM217" s="79">
        <v>5.3496051419420253E-5</v>
      </c>
      <c r="HN217" s="79">
        <v>1.5501463099585887E-5</v>
      </c>
      <c r="HO217" s="79">
        <v>2.7503822876000006E-5</v>
      </c>
      <c r="HP217" s="79">
        <v>2.4773624910249244E-5</v>
      </c>
      <c r="HQ217" s="79">
        <v>1.2123167006950787E-5</v>
      </c>
      <c r="HR217" s="79">
        <v>8.3309205535805509E-5</v>
      </c>
      <c r="HS217" s="80" t="str">
        <f t="shared" si="3"/>
        <v>Water Pollution_FUROSEMIDE_Seawater_Health_N/A for WP Interim Methodology</v>
      </c>
    </row>
    <row r="218" spans="2:227">
      <c r="B218" s="65" t="s">
        <v>9</v>
      </c>
      <c r="C218" s="65" t="s">
        <v>465</v>
      </c>
      <c r="D218" s="65" t="s">
        <v>384</v>
      </c>
      <c r="E218" s="65" t="s">
        <v>395</v>
      </c>
      <c r="F218" s="65" t="s">
        <v>390</v>
      </c>
      <c r="G218" s="65" t="s">
        <v>391</v>
      </c>
      <c r="H218" s="41"/>
      <c r="I218" s="79">
        <v>1.584192114959597</v>
      </c>
      <c r="J218" s="79">
        <v>2.6624679585960868E-2</v>
      </c>
      <c r="K218" s="79">
        <v>0.93578943853761043</v>
      </c>
      <c r="L218" s="79">
        <v>3.9926376747691142E-6</v>
      </c>
      <c r="M218" s="79">
        <v>0.14326282518701686</v>
      </c>
      <c r="N218" s="79">
        <v>0.21050280455517612</v>
      </c>
      <c r="O218" s="79">
        <v>1.5501463099585887E-5</v>
      </c>
      <c r="P218" s="79">
        <v>2.2661542778756805E-2</v>
      </c>
      <c r="Q218" s="79">
        <v>1.4967063163225783E-2</v>
      </c>
      <c r="R218" s="79">
        <v>1.5501463099585887E-5</v>
      </c>
      <c r="S218" s="79">
        <v>4.3474702027861663E-3</v>
      </c>
      <c r="T218" s="79">
        <v>3.3553284889699761E-2</v>
      </c>
      <c r="U218" s="79">
        <v>0.14163885364210918</v>
      </c>
      <c r="V218" s="79">
        <v>3.7154455045804695E-4</v>
      </c>
      <c r="W218" s="79">
        <v>2.7503822876000006E-5</v>
      </c>
      <c r="X218" s="79">
        <v>1.2274124930244823</v>
      </c>
      <c r="Y218" s="79">
        <v>1.5501463099585887E-5</v>
      </c>
      <c r="Z218" s="79">
        <v>0.37043315105347463</v>
      </c>
      <c r="AA218" s="79">
        <v>0.80079772029401974</v>
      </c>
      <c r="AB218" s="79">
        <v>2.3932944064157309E-2</v>
      </c>
      <c r="AC218" s="79">
        <v>0.39748443838847586</v>
      </c>
      <c r="AD218" s="79">
        <v>1.7185758518956401E-5</v>
      </c>
      <c r="AE218" s="79">
        <v>8.6120414584051216E-2</v>
      </c>
      <c r="AF218" s="79">
        <v>9.2178621862140202E-3</v>
      </c>
      <c r="AG218" s="79">
        <v>0.38139858931407561</v>
      </c>
      <c r="AH218" s="79">
        <v>8.7242427526012314E-3</v>
      </c>
      <c r="AI218" s="79">
        <v>4.1222842407925571E-2</v>
      </c>
      <c r="AJ218" s="79">
        <v>1.5501463099585887E-5</v>
      </c>
      <c r="AK218" s="79">
        <v>5.7259389484567366E-2</v>
      </c>
      <c r="AL218" s="79">
        <v>0.17690577188452852</v>
      </c>
      <c r="AM218" s="79">
        <v>1.0532332795717814</v>
      </c>
      <c r="AN218" s="79">
        <v>6.7809090154116814E-3</v>
      </c>
      <c r="AO218" s="79">
        <v>5.5278905182206517E-2</v>
      </c>
      <c r="AP218" s="79">
        <v>0.16292057508298202</v>
      </c>
      <c r="AQ218" s="79">
        <v>0.20123269164695523</v>
      </c>
      <c r="AR218" s="79">
        <v>3.9872665755115867E-4</v>
      </c>
      <c r="AS218" s="79">
        <v>1.5501463099585887E-5</v>
      </c>
      <c r="AT218" s="79">
        <v>7.7874016495298931E-2</v>
      </c>
      <c r="AU218" s="79">
        <v>7.6618532431969755E-2</v>
      </c>
      <c r="AV218" s="79">
        <v>0.11809686335571426</v>
      </c>
      <c r="AW218" s="79">
        <v>9.323523248431451E-3</v>
      </c>
      <c r="AX218" s="79">
        <v>0.24224232496636905</v>
      </c>
      <c r="AY218" s="79">
        <v>2.0261545798543126E-2</v>
      </c>
      <c r="AZ218" s="79">
        <v>5.1978943819794308E-5</v>
      </c>
      <c r="BA218" s="79">
        <v>7.6164567519635719E-3</v>
      </c>
      <c r="BB218" s="79">
        <v>0.10536162553159988</v>
      </c>
      <c r="BC218" s="79">
        <v>0.13484717355099726</v>
      </c>
      <c r="BD218" s="79">
        <v>0.31455941880978672</v>
      </c>
      <c r="BE218" s="79">
        <v>0.12664276117361201</v>
      </c>
      <c r="BF218" s="79">
        <v>0.3415631842786499</v>
      </c>
      <c r="BG218" s="79">
        <v>0.15346476747327778</v>
      </c>
      <c r="BH218" s="79">
        <v>9.3546288616455198E-2</v>
      </c>
      <c r="BI218" s="79">
        <v>0.15189379192127755</v>
      </c>
      <c r="BJ218" s="79">
        <v>8.196040834172616E-2</v>
      </c>
      <c r="BK218" s="79">
        <v>0.32736415537848446</v>
      </c>
      <c r="BL218" s="79">
        <v>1.5501463099585887E-5</v>
      </c>
      <c r="BM218" s="79">
        <v>0.45706850289330858</v>
      </c>
      <c r="BN218" s="79">
        <v>6.4373661876463706E-2</v>
      </c>
      <c r="BO218" s="79">
        <v>0.26584368592431584</v>
      </c>
      <c r="BP218" s="79">
        <v>0.48796993905787145</v>
      </c>
      <c r="BQ218" s="79">
        <v>0.15459866831471111</v>
      </c>
      <c r="BR218" s="79">
        <v>0.84373077879986758</v>
      </c>
      <c r="BS218" s="79">
        <v>1.0230160451972593E-2</v>
      </c>
      <c r="BT218" s="79">
        <v>0.26891698434667005</v>
      </c>
      <c r="BU218" s="79">
        <v>0.66305584561357311</v>
      </c>
      <c r="BV218" s="79">
        <v>3.5412905098055589E-4</v>
      </c>
      <c r="BW218" s="79">
        <v>6.6306107813046185E-3</v>
      </c>
      <c r="BX218" s="79">
        <v>3.4079116173853954E-3</v>
      </c>
      <c r="BY218" s="79">
        <v>0.15351172092057544</v>
      </c>
      <c r="BZ218" s="79">
        <v>1.0190295046321957E-3</v>
      </c>
      <c r="CA218" s="79">
        <v>7.8289298295423741E-3</v>
      </c>
      <c r="CB218" s="79">
        <v>0.15777455783645969</v>
      </c>
      <c r="CC218" s="79">
        <v>0.31100712100054712</v>
      </c>
      <c r="CD218" s="79">
        <v>0.1584733366502023</v>
      </c>
      <c r="CE218" s="79">
        <v>9.8028737839568475E-2</v>
      </c>
      <c r="CF218" s="79">
        <v>6.2931507745741418E-5</v>
      </c>
      <c r="CG218" s="79">
        <v>6.6148438239271315E-2</v>
      </c>
      <c r="CH218" s="79">
        <v>5.0788391572891966E-6</v>
      </c>
      <c r="CI218" s="79">
        <v>1.5501463099585887E-5</v>
      </c>
      <c r="CJ218" s="79">
        <v>7.5647214882514928E-5</v>
      </c>
      <c r="CK218" s="79">
        <v>0.25545714777357809</v>
      </c>
      <c r="CL218" s="79">
        <v>0.29899491717026422</v>
      </c>
      <c r="CM218" s="79">
        <v>1.6356081698634714E-2</v>
      </c>
      <c r="CN218" s="79">
        <v>4.2913174412727078E-4</v>
      </c>
      <c r="CO218" s="79">
        <v>0.95110898719520676</v>
      </c>
      <c r="CP218" s="79">
        <v>0.3667717697972166</v>
      </c>
      <c r="CQ218" s="79">
        <v>7.5647214882514928E-5</v>
      </c>
      <c r="CR218" s="79">
        <v>0.31498983193258967</v>
      </c>
      <c r="CS218" s="79">
        <v>1.5524789281273384E-3</v>
      </c>
      <c r="CT218" s="79">
        <v>0.43095880406197418</v>
      </c>
      <c r="CU218" s="79">
        <v>3.4713856504026148E-2</v>
      </c>
      <c r="CV218" s="79">
        <v>0.31689737744053692</v>
      </c>
      <c r="CW218" s="79">
        <v>0.40896122956687542</v>
      </c>
      <c r="CX218" s="79">
        <v>4.5523561985917789E-2</v>
      </c>
      <c r="CY218" s="79">
        <v>8.0988541653645302E-3</v>
      </c>
      <c r="CZ218" s="79">
        <v>0.10658289306520759</v>
      </c>
      <c r="DA218" s="79">
        <v>5.0042606466139269E-2</v>
      </c>
      <c r="DB218" s="79">
        <v>0.12810170965155376</v>
      </c>
      <c r="DC218" s="79">
        <v>0.13515394385376642</v>
      </c>
      <c r="DD218" s="79">
        <v>4.7800486067013441</v>
      </c>
      <c r="DE218" s="79">
        <v>1.7421873720893138E-2</v>
      </c>
      <c r="DF218" s="79">
        <v>6.4950002670405418E-2</v>
      </c>
      <c r="DG218" s="79">
        <v>7.5647214882514928E-5</v>
      </c>
      <c r="DH218" s="79">
        <v>1.8029422444402319</v>
      </c>
      <c r="DI218" s="79">
        <v>1.003336352141023</v>
      </c>
      <c r="DJ218" s="79">
        <v>0.18023570459805863</v>
      </c>
      <c r="DK218" s="79">
        <v>0.69225611622230399</v>
      </c>
      <c r="DL218" s="79">
        <v>0.23618107953941053</v>
      </c>
      <c r="DM218" s="79">
        <v>7.5905419275123065E-2</v>
      </c>
      <c r="DN218" s="79">
        <v>3.535155602505443E-2</v>
      </c>
      <c r="DO218" s="79">
        <v>0.53716265906050509</v>
      </c>
      <c r="DP218" s="79">
        <v>1.0373530413491667</v>
      </c>
      <c r="DQ218" s="79">
        <v>2.1678683094932344E-2</v>
      </c>
      <c r="DR218" s="79">
        <v>0.27887851531769137</v>
      </c>
      <c r="DS218" s="79">
        <v>0.14326282518701686</v>
      </c>
      <c r="DT218" s="79">
        <v>6.0761183459586497E-2</v>
      </c>
      <c r="DU218" s="79">
        <v>0.14326282518701686</v>
      </c>
      <c r="DV218" s="79">
        <v>7.5647214882514928E-5</v>
      </c>
      <c r="DW218" s="79">
        <v>0.20816683322556542</v>
      </c>
      <c r="DX218" s="79">
        <v>1.9726480638147799E-3</v>
      </c>
      <c r="DY218" s="79">
        <v>0.10873717255700176</v>
      </c>
      <c r="DZ218" s="79">
        <v>3.5432494280357558E-5</v>
      </c>
      <c r="EA218" s="79">
        <v>0.11172709651986552</v>
      </c>
      <c r="EB218" s="79">
        <v>2.7503822876000006E-5</v>
      </c>
      <c r="EC218" s="79">
        <v>7.5647214882514928E-5</v>
      </c>
      <c r="ED218" s="79">
        <v>0.26525004628172838</v>
      </c>
      <c r="EE218" s="79">
        <v>8.0332622885561714E-2</v>
      </c>
      <c r="EF218" s="79">
        <v>9.8631583687373167E-2</v>
      </c>
      <c r="EG218" s="79">
        <v>7.5647214882514928E-5</v>
      </c>
      <c r="EH218" s="79">
        <v>0.25115908324588737</v>
      </c>
      <c r="EI218" s="79">
        <v>6.2931507745741418E-5</v>
      </c>
      <c r="EJ218" s="79">
        <v>1.5615972107683169E-3</v>
      </c>
      <c r="EK218" s="79">
        <v>0.15787599653833434</v>
      </c>
      <c r="EL218" s="79">
        <v>1.6832864495909927</v>
      </c>
      <c r="EM218" s="79">
        <v>1.355628383655731E-2</v>
      </c>
      <c r="EN218" s="79">
        <v>0.16531991936957427</v>
      </c>
      <c r="EO218" s="79">
        <v>5.9508123950131858E-2</v>
      </c>
      <c r="EP218" s="79">
        <v>7.5647214882514928E-5</v>
      </c>
      <c r="EQ218" s="79">
        <v>0.50661717187139288</v>
      </c>
      <c r="ER218" s="79">
        <v>6.1430952606522871E-2</v>
      </c>
      <c r="ES218" s="79">
        <v>4.8244973873249851E-3</v>
      </c>
      <c r="ET218" s="79">
        <v>3.2145395119746972E-3</v>
      </c>
      <c r="EU218" s="79">
        <v>2.8925226705568529E-2</v>
      </c>
      <c r="EV218" s="79">
        <v>0.77260979783248862</v>
      </c>
      <c r="EW218" s="79">
        <v>0.95518973198126333</v>
      </c>
      <c r="EX218" s="79">
        <v>1.2547825903041382E-2</v>
      </c>
      <c r="EY218" s="79">
        <v>7.5647214882514928E-5</v>
      </c>
      <c r="EZ218" s="79">
        <v>3.4612104728523351E-3</v>
      </c>
      <c r="FA218" s="79">
        <v>0.40163481750468277</v>
      </c>
      <c r="FB218" s="79">
        <v>0.81144403485291172</v>
      </c>
      <c r="FC218" s="79">
        <v>7.5647214882514928E-5</v>
      </c>
      <c r="FD218" s="79">
        <v>1.1059155316937602E-2</v>
      </c>
      <c r="FE218" s="79">
        <v>3.7096884242546882E-2</v>
      </c>
      <c r="FF218" s="79">
        <v>2.3762874237600394E-2</v>
      </c>
      <c r="FG218" s="79">
        <v>1.3524847691497021E-2</v>
      </c>
      <c r="FH218" s="79">
        <v>0.10328087382514946</v>
      </c>
      <c r="FI218" s="79">
        <v>0.14546479423188718</v>
      </c>
      <c r="FJ218" s="79">
        <v>0.16869020104609334</v>
      </c>
      <c r="FK218" s="79">
        <v>9.8282996979116841E-2</v>
      </c>
      <c r="FL218" s="79">
        <v>0.68305043977487134</v>
      </c>
      <c r="FM218" s="79">
        <v>6.4640746174256289E-2</v>
      </c>
      <c r="FN218" s="79">
        <v>1.0256781211633358E-3</v>
      </c>
      <c r="FO218" s="79">
        <v>3.1898088759227949E-2</v>
      </c>
      <c r="FP218" s="79">
        <v>1.2354283942028635E-3</v>
      </c>
      <c r="FQ218" s="79">
        <v>0.14326282518701686</v>
      </c>
      <c r="FR218" s="79">
        <v>2.3688735050301099E-2</v>
      </c>
      <c r="FS218" s="79">
        <v>0.68066578712095394</v>
      </c>
      <c r="FT218" s="79">
        <v>0.26357239946918515</v>
      </c>
      <c r="FU218" s="79">
        <v>0.35501417464480872</v>
      </c>
      <c r="FV218" s="79">
        <v>5.1978943819794308E-5</v>
      </c>
      <c r="FW218" s="79">
        <v>0.41028630945029321</v>
      </c>
      <c r="FX218" s="79">
        <v>7.5647214882514928E-5</v>
      </c>
      <c r="FY218" s="79">
        <v>0.15346476747327778</v>
      </c>
      <c r="FZ218" s="79">
        <v>0.3688844060690859</v>
      </c>
      <c r="GA218" s="79">
        <v>0.17278218363542058</v>
      </c>
      <c r="GB218" s="79">
        <v>3.2721621713292931E-3</v>
      </c>
      <c r="GC218" s="79">
        <v>0.14150246857992319</v>
      </c>
      <c r="GD218" s="79">
        <v>0.49263195381148389</v>
      </c>
      <c r="GE218" s="79">
        <v>0.26891698434667005</v>
      </c>
      <c r="GF218" s="79">
        <v>0.120854733531159</v>
      </c>
      <c r="GG218" s="79">
        <v>0.87823453550400377</v>
      </c>
      <c r="GH218" s="79">
        <v>1.5501463099585887E-5</v>
      </c>
      <c r="GI218" s="79">
        <v>1.5501463099585887E-5</v>
      </c>
      <c r="GJ218" s="79">
        <v>0.15346476747327778</v>
      </c>
      <c r="GK218" s="79">
        <v>1.5501463099585887E-5</v>
      </c>
      <c r="GL218" s="79">
        <v>3.7919625282141732E-2</v>
      </c>
      <c r="GM218" s="79">
        <v>3.1627377561767632E-3</v>
      </c>
      <c r="GN218" s="79">
        <v>3.0384955642374237E-3</v>
      </c>
      <c r="GO218" s="79">
        <v>1.4958526629646827E-2</v>
      </c>
      <c r="GP218" s="79">
        <v>1.4796186544017009</v>
      </c>
      <c r="GQ218" s="79">
        <v>0.3050392755136821</v>
      </c>
      <c r="GR218" s="79">
        <v>0.73533720487847076</v>
      </c>
      <c r="GS218" s="79">
        <v>3.481206306255342E-3</v>
      </c>
      <c r="GT218" s="79">
        <v>0.42898911988871247</v>
      </c>
      <c r="GU218" s="79">
        <v>0.20791228830226233</v>
      </c>
      <c r="GV218" s="79">
        <v>0.28028171249831518</v>
      </c>
      <c r="GW218" s="79">
        <v>3.9926376747691142E-6</v>
      </c>
      <c r="GX218" s="79">
        <v>7.8666073842197592E-2</v>
      </c>
      <c r="GY218" s="79">
        <v>0.11355888622420367</v>
      </c>
      <c r="GZ218" s="79">
        <v>7.0676608505158986E-2</v>
      </c>
      <c r="HA218" s="79">
        <v>0.25144899677975691</v>
      </c>
      <c r="HB218" s="79">
        <v>1.5501463099585887E-5</v>
      </c>
      <c r="HC218" s="79">
        <v>1.9503323094511676E-2</v>
      </c>
      <c r="HD218" s="79">
        <v>2.5344523104703569E-2</v>
      </c>
      <c r="HE218" s="79">
        <v>0.18599523715840716</v>
      </c>
      <c r="HF218" s="79">
        <v>3.1865487411770101</v>
      </c>
      <c r="HG218" s="79">
        <v>0.18829266374712306</v>
      </c>
      <c r="HH218" s="79">
        <v>2.7133513772955838E-3</v>
      </c>
      <c r="HI218" s="79">
        <v>1.0948700365509991E-2</v>
      </c>
      <c r="HJ218" s="79">
        <v>0.16926258788876594</v>
      </c>
      <c r="HK218" s="79">
        <v>4.9107070300879812E-4</v>
      </c>
      <c r="HL218" s="79">
        <v>0.20559474044438258</v>
      </c>
      <c r="HM218" s="79">
        <v>0.98066638023151975</v>
      </c>
      <c r="HN218" s="79">
        <v>1.5501463099585887E-5</v>
      </c>
      <c r="HO218" s="79">
        <v>1.0160010019233801</v>
      </c>
      <c r="HP218" s="79">
        <v>3.8744909313860627</v>
      </c>
      <c r="HQ218" s="79">
        <v>8.7819926186464628E-3</v>
      </c>
      <c r="HR218" s="79">
        <v>8.0773209556726691E-2</v>
      </c>
      <c r="HS218" s="80" t="str">
        <f t="shared" si="3"/>
        <v>Water Pollution_FUROSEMIDE_Unspecified_Health_N/A for WP Interim Methodology</v>
      </c>
    </row>
    <row r="219" spans="2:227">
      <c r="B219" s="65" t="s">
        <v>9</v>
      </c>
      <c r="C219" s="65" t="s">
        <v>466</v>
      </c>
      <c r="D219" s="65" t="s">
        <v>394</v>
      </c>
      <c r="E219" s="65" t="s">
        <v>395</v>
      </c>
      <c r="F219" s="65" t="s">
        <v>390</v>
      </c>
      <c r="G219" s="65" t="s">
        <v>391</v>
      </c>
      <c r="H219" s="41"/>
      <c r="I219" s="79">
        <v>2.2904860886104301</v>
      </c>
      <c r="J219" s="79">
        <v>3.7517984044248318E-2</v>
      </c>
      <c r="K219" s="79">
        <v>2.0707393022619667</v>
      </c>
      <c r="L219" s="79">
        <v>3.5436044253141064E-2</v>
      </c>
      <c r="M219" s="79">
        <v>0.90637588787573287</v>
      </c>
      <c r="N219" s="79">
        <v>0.65779949747101052</v>
      </c>
      <c r="O219" s="79">
        <v>0.6887443349742971</v>
      </c>
      <c r="P219" s="79">
        <v>3.7943785505451882E-2</v>
      </c>
      <c r="Q219" s="79">
        <v>3.1236175241037861E-2</v>
      </c>
      <c r="R219" s="79">
        <v>0.6887443349742971</v>
      </c>
      <c r="S219" s="79">
        <v>3.0364820258527304E-2</v>
      </c>
      <c r="T219" s="79">
        <v>0.20329355065894805</v>
      </c>
      <c r="U219" s="79">
        <v>0.42179667660895959</v>
      </c>
      <c r="V219" s="79">
        <v>0.6887443349742971</v>
      </c>
      <c r="W219" s="79">
        <v>2.9285540524007003</v>
      </c>
      <c r="X219" s="79">
        <v>9.7879394077990582</v>
      </c>
      <c r="Y219" s="79">
        <v>0.6887443349742971</v>
      </c>
      <c r="Z219" s="79">
        <v>0.86194737189237469</v>
      </c>
      <c r="AA219" s="79">
        <v>6.0705098094548564</v>
      </c>
      <c r="AB219" s="79">
        <v>8.0872290242834668E-2</v>
      </c>
      <c r="AC219" s="79">
        <v>2.0123444672912996</v>
      </c>
      <c r="AD219" s="79">
        <v>6.7461233309659904E-3</v>
      </c>
      <c r="AE219" s="79">
        <v>0.24008363863361398</v>
      </c>
      <c r="AF219" s="79">
        <v>1.4949476717550335E-2</v>
      </c>
      <c r="AG219" s="79">
        <v>1.1173474851613858</v>
      </c>
      <c r="AH219" s="79">
        <v>3.8620551215049814E-2</v>
      </c>
      <c r="AI219" s="79">
        <v>0.21338624851607635</v>
      </c>
      <c r="AJ219" s="79">
        <v>0.6887443349742971</v>
      </c>
      <c r="AK219" s="79">
        <v>2.6081512930697568</v>
      </c>
      <c r="AL219" s="79">
        <v>0.70816177241812583</v>
      </c>
      <c r="AM219" s="79">
        <v>2.2804365065215255</v>
      </c>
      <c r="AN219" s="79">
        <v>2.0193591392803318E-2</v>
      </c>
      <c r="AO219" s="79">
        <v>0.79412243826346196</v>
      </c>
      <c r="AP219" s="79">
        <v>1.0157480963312477</v>
      </c>
      <c r="AQ219" s="79">
        <v>0.64448813474647992</v>
      </c>
      <c r="AR219" s="79">
        <v>2.8442028481179614E-3</v>
      </c>
      <c r="AS219" s="79">
        <v>0.6887443349742971</v>
      </c>
      <c r="AT219" s="79">
        <v>0.40230308831928063</v>
      </c>
      <c r="AU219" s="79">
        <v>0.41211885058317066</v>
      </c>
      <c r="AV219" s="79">
        <v>0.90637588787573287</v>
      </c>
      <c r="AW219" s="79">
        <v>3.3044012829092972E-2</v>
      </c>
      <c r="AX219" s="79">
        <v>3.3893699910520771</v>
      </c>
      <c r="AY219" s="79">
        <v>7.1313191016816602E-2</v>
      </c>
      <c r="AZ219" s="79">
        <v>0.79412243826346196</v>
      </c>
      <c r="BA219" s="79">
        <v>2.3709649350396898E-2</v>
      </c>
      <c r="BB219" s="79">
        <v>1.023780714167859</v>
      </c>
      <c r="BC219" s="79">
        <v>0.72511341649428251</v>
      </c>
      <c r="BD219" s="79">
        <v>0.65795810233485741</v>
      </c>
      <c r="BE219" s="79">
        <v>0.57743315867312672</v>
      </c>
      <c r="BF219" s="79">
        <v>4.665355557313652</v>
      </c>
      <c r="BG219" s="79">
        <v>0.6887443349742971</v>
      </c>
      <c r="BH219" s="79">
        <v>0.53907273211317985</v>
      </c>
      <c r="BI219" s="79">
        <v>0.66190979312620712</v>
      </c>
      <c r="BJ219" s="79">
        <v>1.2508456608048284</v>
      </c>
      <c r="BK219" s="79">
        <v>0.85485176046492373</v>
      </c>
      <c r="BL219" s="79">
        <v>0.6887443349742971</v>
      </c>
      <c r="BM219" s="79">
        <v>1.4262436420952036</v>
      </c>
      <c r="BN219" s="79">
        <v>0.12607112799254969</v>
      </c>
      <c r="BO219" s="79">
        <v>0.97121559690835557</v>
      </c>
      <c r="BP219" s="79">
        <v>1.1227104999096726</v>
      </c>
      <c r="BQ219" s="79">
        <v>2.9915037594940612</v>
      </c>
      <c r="BR219" s="79">
        <v>1.4663712093135319</v>
      </c>
      <c r="BS219" s="79">
        <v>0.13374865310022829</v>
      </c>
      <c r="BT219" s="79">
        <v>0.79412243826346196</v>
      </c>
      <c r="BU219" s="79">
        <v>0.93624107545768176</v>
      </c>
      <c r="BV219" s="79">
        <v>0.53907273211317985</v>
      </c>
      <c r="BW219" s="79">
        <v>3.5436044253141064E-2</v>
      </c>
      <c r="BX219" s="79">
        <v>7.5738160506214958E-2</v>
      </c>
      <c r="BY219" s="79">
        <v>1.4082113682735087</v>
      </c>
      <c r="BZ219" s="79">
        <v>3.5436044253141064E-2</v>
      </c>
      <c r="CA219" s="79">
        <v>0.12288173372434616</v>
      </c>
      <c r="CB219" s="79">
        <v>0.79412243826346196</v>
      </c>
      <c r="CC219" s="79">
        <v>0.66734285816392203</v>
      </c>
      <c r="CD219" s="79">
        <v>0.97804142075475109</v>
      </c>
      <c r="CE219" s="79">
        <v>0.44357092048798485</v>
      </c>
      <c r="CF219" s="79">
        <v>0.90637588787573287</v>
      </c>
      <c r="CG219" s="79">
        <v>0.90612007585484211</v>
      </c>
      <c r="CH219" s="79">
        <v>1.5504586534139646E-3</v>
      </c>
      <c r="CI219" s="79">
        <v>0.6887443349742971</v>
      </c>
      <c r="CJ219" s="79">
        <v>2.6081512930697568</v>
      </c>
      <c r="CK219" s="79">
        <v>0.74933486740166222</v>
      </c>
      <c r="CL219" s="79">
        <v>0.80277432219114786</v>
      </c>
      <c r="CM219" s="79">
        <v>3.4739699552010339E-2</v>
      </c>
      <c r="CN219" s="79">
        <v>4.206836376442322E-3</v>
      </c>
      <c r="CO219" s="79">
        <v>4.4960262423896431</v>
      </c>
      <c r="CP219" s="79">
        <v>0.65566741195931888</v>
      </c>
      <c r="CQ219" s="79">
        <v>2.6081512930697568</v>
      </c>
      <c r="CR219" s="79">
        <v>1.9765809614994945</v>
      </c>
      <c r="CS219" s="79">
        <v>1.9595602359885254E-2</v>
      </c>
      <c r="CT219" s="79">
        <v>1.2645917745147526</v>
      </c>
      <c r="CU219" s="79">
        <v>0.29296707879541767</v>
      </c>
      <c r="CV219" s="79">
        <v>1.2734322890433794</v>
      </c>
      <c r="CW219" s="79">
        <v>1.1137093961004145</v>
      </c>
      <c r="CX219" s="79">
        <v>0.36778353195856905</v>
      </c>
      <c r="CY219" s="79">
        <v>0.90637588787573287</v>
      </c>
      <c r="CZ219" s="79">
        <v>1.168897293114028</v>
      </c>
      <c r="DA219" s="79">
        <v>0.2751339956276328</v>
      </c>
      <c r="DB219" s="79">
        <v>0.6887443349742971</v>
      </c>
      <c r="DC219" s="79">
        <v>2.7945000607230481</v>
      </c>
      <c r="DD219" s="79">
        <v>6.2759677312486293</v>
      </c>
      <c r="DE219" s="79">
        <v>6.9187405204735736E-2</v>
      </c>
      <c r="DF219" s="79">
        <v>0.25774537863429248</v>
      </c>
      <c r="DG219" s="79">
        <v>2.6081512930697568</v>
      </c>
      <c r="DH219" s="79">
        <v>5.7417442221380375</v>
      </c>
      <c r="DI219" s="79">
        <v>6.13588799257586</v>
      </c>
      <c r="DJ219" s="79">
        <v>0.53907273211317985</v>
      </c>
      <c r="DK219" s="79">
        <v>2.9285540524007003</v>
      </c>
      <c r="DL219" s="79">
        <v>0.29325474555954351</v>
      </c>
      <c r="DM219" s="79">
        <v>0.56992365325605965</v>
      </c>
      <c r="DN219" s="79">
        <v>0.14375836161255245</v>
      </c>
      <c r="DO219" s="79">
        <v>2.9285540524007003</v>
      </c>
      <c r="DP219" s="79">
        <v>1.7218890238963582</v>
      </c>
      <c r="DQ219" s="79">
        <v>7.1888199988737689E-2</v>
      </c>
      <c r="DR219" s="79">
        <v>0.52074871722672333</v>
      </c>
      <c r="DS219" s="79">
        <v>0.90637588787573287</v>
      </c>
      <c r="DT219" s="79">
        <v>0.21506099336069251</v>
      </c>
      <c r="DU219" s="79">
        <v>0.90637588787573287</v>
      </c>
      <c r="DV219" s="79">
        <v>2.6081512930697568</v>
      </c>
      <c r="DW219" s="79">
        <v>0.78014868415727279</v>
      </c>
      <c r="DX219" s="79">
        <v>8.87902041713284E-3</v>
      </c>
      <c r="DY219" s="79">
        <v>0.91104930374330562</v>
      </c>
      <c r="DZ219" s="79">
        <v>2.7825306061481063</v>
      </c>
      <c r="EA219" s="79">
        <v>0.80917669296288408</v>
      </c>
      <c r="EB219" s="79">
        <v>2.9285540524007003</v>
      </c>
      <c r="EC219" s="79">
        <v>2.6081512930697568</v>
      </c>
      <c r="ED219" s="79">
        <v>1.4184983603833599</v>
      </c>
      <c r="EE219" s="79">
        <v>0.79412243826346196</v>
      </c>
      <c r="EF219" s="79">
        <v>0.30289961204642241</v>
      </c>
      <c r="EG219" s="79">
        <v>2.6081512930697568</v>
      </c>
      <c r="EH219" s="79">
        <v>0.38871458199555009</v>
      </c>
      <c r="EI219" s="79">
        <v>0.90637588787573287</v>
      </c>
      <c r="EJ219" s="79">
        <v>1.6860364306651354E-3</v>
      </c>
      <c r="EK219" s="79">
        <v>0.53907273211317985</v>
      </c>
      <c r="EL219" s="79">
        <v>3.8179200372906119</v>
      </c>
      <c r="EM219" s="79">
        <v>2.2397245290283998E-2</v>
      </c>
      <c r="EN219" s="79">
        <v>0.56850724723061208</v>
      </c>
      <c r="EO219" s="79">
        <v>0.20769416676776947</v>
      </c>
      <c r="EP219" s="79">
        <v>2.6081512930697568</v>
      </c>
      <c r="EQ219" s="79">
        <v>1.0156536525345508</v>
      </c>
      <c r="ER219" s="79">
        <v>0.39164633650506475</v>
      </c>
      <c r="ES219" s="79">
        <v>3.5436044253141064E-2</v>
      </c>
      <c r="ET219" s="79">
        <v>2.0847757044157429E-2</v>
      </c>
      <c r="EU219" s="79">
        <v>3.8771940806740991E-2</v>
      </c>
      <c r="EV219" s="79">
        <v>1.3540481518085588</v>
      </c>
      <c r="EW219" s="79">
        <v>2.156144489644253</v>
      </c>
      <c r="EX219" s="79">
        <v>2.3869630700420207E-2</v>
      </c>
      <c r="EY219" s="79">
        <v>2.6081512930697568</v>
      </c>
      <c r="EZ219" s="79">
        <v>0.14180199143758673</v>
      </c>
      <c r="FA219" s="79">
        <v>2.6286591578426508</v>
      </c>
      <c r="FB219" s="79">
        <v>1.6289168031120722</v>
      </c>
      <c r="FC219" s="79">
        <v>2.6081512930697568</v>
      </c>
      <c r="FD219" s="79">
        <v>3.6038771851555157E-2</v>
      </c>
      <c r="FE219" s="79">
        <v>0.15902662171715848</v>
      </c>
      <c r="FF219" s="79">
        <v>0.22224516330831648</v>
      </c>
      <c r="FG219" s="79">
        <v>5.1921937769718957E-2</v>
      </c>
      <c r="FH219" s="79">
        <v>0.7853034585862162</v>
      </c>
      <c r="FI219" s="79">
        <v>0.51946474171515067</v>
      </c>
      <c r="FJ219" s="79">
        <v>0.76196158854000229</v>
      </c>
      <c r="FK219" s="79">
        <v>0.6887443349742971</v>
      </c>
      <c r="FL219" s="79">
        <v>2.9285540524007003</v>
      </c>
      <c r="FM219" s="79">
        <v>0.16355895903259721</v>
      </c>
      <c r="FN219" s="79">
        <v>7.9877409012627867E-3</v>
      </c>
      <c r="FO219" s="79">
        <v>4.3221526403482979E-2</v>
      </c>
      <c r="FP219" s="79">
        <v>3.5436044253141064E-2</v>
      </c>
      <c r="FQ219" s="79">
        <v>0.90637588787573287</v>
      </c>
      <c r="FR219" s="79">
        <v>0.79412243826346196</v>
      </c>
      <c r="FS219" s="79">
        <v>4.236529813298568</v>
      </c>
      <c r="FT219" s="79">
        <v>2.784521752363585</v>
      </c>
      <c r="FU219" s="79">
        <v>0.92436906648441974</v>
      </c>
      <c r="FV219" s="79">
        <v>0.79412243826346196</v>
      </c>
      <c r="FW219" s="79">
        <v>2.7537251622902899</v>
      </c>
      <c r="FX219" s="79">
        <v>2.6081512930697568</v>
      </c>
      <c r="FY219" s="79">
        <v>0.6887443349742971</v>
      </c>
      <c r="FZ219" s="79">
        <v>1.2300997550425734</v>
      </c>
      <c r="GA219" s="79">
        <v>0.5839724184471069</v>
      </c>
      <c r="GB219" s="79">
        <v>5.509555545673845E-2</v>
      </c>
      <c r="GC219" s="79">
        <v>0.19204672085483648</v>
      </c>
      <c r="GD219" s="79">
        <v>1.0271756348717553</v>
      </c>
      <c r="GE219" s="79">
        <v>0.79412243826346196</v>
      </c>
      <c r="GF219" s="79">
        <v>0.81626583920947504</v>
      </c>
      <c r="GG219" s="79">
        <v>3.2500428778322648</v>
      </c>
      <c r="GH219" s="79">
        <v>0.6887443349742971</v>
      </c>
      <c r="GI219" s="79">
        <v>0.6887443349742971</v>
      </c>
      <c r="GJ219" s="79">
        <v>0.6887443349742971</v>
      </c>
      <c r="GK219" s="79">
        <v>0.6887443349742971</v>
      </c>
      <c r="GL219" s="79">
        <v>7.9493442385673657E-2</v>
      </c>
      <c r="GM219" s="79">
        <v>1.1411652789150526E-2</v>
      </c>
      <c r="GN219" s="79">
        <v>3.318880926901624E-2</v>
      </c>
      <c r="GO219" s="79">
        <v>0.12138084165685081</v>
      </c>
      <c r="GP219" s="79">
        <v>2.1492909473501074</v>
      </c>
      <c r="GQ219" s="79">
        <v>2.6081512930697568</v>
      </c>
      <c r="GR219" s="79">
        <v>0.94544173768702811</v>
      </c>
      <c r="GS219" s="79">
        <v>2.6489745336739708E-2</v>
      </c>
      <c r="GT219" s="79">
        <v>7.609709234639209</v>
      </c>
      <c r="GU219" s="79">
        <v>2.6081512930697568</v>
      </c>
      <c r="GV219" s="79">
        <v>0.66655225039654642</v>
      </c>
      <c r="GW219" s="79">
        <v>3.5436044253141064E-2</v>
      </c>
      <c r="GX219" s="79">
        <v>0.6887443349742971</v>
      </c>
      <c r="GY219" s="79">
        <v>0.18984771360481478</v>
      </c>
      <c r="GZ219" s="79">
        <v>0.17260736537398341</v>
      </c>
      <c r="HA219" s="79">
        <v>1.2034725915893101</v>
      </c>
      <c r="HB219" s="79">
        <v>0.6887443349742971</v>
      </c>
      <c r="HC219" s="79">
        <v>3.5436044253141064E-2</v>
      </c>
      <c r="HD219" s="79">
        <v>0.17841053767161397</v>
      </c>
      <c r="HE219" s="79">
        <v>0.41923650027154624</v>
      </c>
      <c r="HF219" s="79">
        <v>9.0502229540580803</v>
      </c>
      <c r="HG219" s="79">
        <v>1.5866156989945346</v>
      </c>
      <c r="HH219" s="79">
        <v>1.5843708491366047E-2</v>
      </c>
      <c r="HI219" s="79">
        <v>6.68476841023809E-2</v>
      </c>
      <c r="HJ219" s="79">
        <v>0.22790967051978811</v>
      </c>
      <c r="HK219" s="79">
        <v>3.5436044253141064E-2</v>
      </c>
      <c r="HL219" s="79">
        <v>0.6887443349742971</v>
      </c>
      <c r="HM219" s="79">
        <v>6.5386951057576832</v>
      </c>
      <c r="HN219" s="79">
        <v>0.6887443349742971</v>
      </c>
      <c r="HO219" s="79">
        <v>2.9285540524007003</v>
      </c>
      <c r="HP219" s="79">
        <v>7.6062780761972517</v>
      </c>
      <c r="HQ219" s="79">
        <v>5.6360792082883582E-2</v>
      </c>
      <c r="HR219" s="79">
        <v>0.17655467831567029</v>
      </c>
      <c r="HS219" s="80" t="str">
        <f t="shared" si="3"/>
        <v>Water Pollution_Gemfibrozil_Freshwater_Health_N/A for WP Interim Methodology</v>
      </c>
    </row>
    <row r="220" spans="2:227">
      <c r="B220" s="65" t="s">
        <v>9</v>
      </c>
      <c r="C220" s="65" t="s">
        <v>466</v>
      </c>
      <c r="D220" s="65" t="s">
        <v>396</v>
      </c>
      <c r="E220" s="65" t="s">
        <v>395</v>
      </c>
      <c r="F220" s="65" t="s">
        <v>390</v>
      </c>
      <c r="G220" s="65" t="s">
        <v>391</v>
      </c>
      <c r="H220" s="41"/>
      <c r="I220" s="79">
        <v>2.4560714712853424E-4</v>
      </c>
      <c r="J220" s="79">
        <v>6.5219035563718222E-4</v>
      </c>
      <c r="K220" s="79">
        <v>4.4113559550471746E-3</v>
      </c>
      <c r="L220" s="79">
        <v>6.0778024561932017E-4</v>
      </c>
      <c r="M220" s="79">
        <v>1.1755684711354937E-2</v>
      </c>
      <c r="N220" s="79">
        <v>4.9938378435570299E-3</v>
      </c>
      <c r="O220" s="79">
        <v>2.7868118258220663E-3</v>
      </c>
      <c r="P220" s="79">
        <v>3.3476433919010775E-3</v>
      </c>
      <c r="Q220" s="79">
        <v>1.129330368895236E-3</v>
      </c>
      <c r="R220" s="79">
        <v>2.7868118258220663E-3</v>
      </c>
      <c r="S220" s="79">
        <v>8.8568411431527955E-4</v>
      </c>
      <c r="T220" s="79">
        <v>3.2493509442737496E-2</v>
      </c>
      <c r="U220" s="79">
        <v>3.315291683649201E-4</v>
      </c>
      <c r="V220" s="79">
        <v>2.7868118258220663E-3</v>
      </c>
      <c r="W220" s="79">
        <v>5.0579015895070474E-3</v>
      </c>
      <c r="X220" s="79">
        <v>1.8028041947740457E-2</v>
      </c>
      <c r="Y220" s="79">
        <v>2.7868118258220663E-3</v>
      </c>
      <c r="Z220" s="79">
        <v>1.9241118612205448E-3</v>
      </c>
      <c r="AA220" s="79">
        <v>3.570904001679287E-2</v>
      </c>
      <c r="AB220" s="79">
        <v>4.5934847106269064E-4</v>
      </c>
      <c r="AC220" s="79">
        <v>1.4605762815558117E-2</v>
      </c>
      <c r="AD220" s="79">
        <v>3.1043902360483968E-3</v>
      </c>
      <c r="AE220" s="79">
        <v>2.4956156353470125E-4</v>
      </c>
      <c r="AF220" s="79">
        <v>6.3677243928429014E-3</v>
      </c>
      <c r="AG220" s="79">
        <v>2.4893153979290128E-3</v>
      </c>
      <c r="AH220" s="79">
        <v>2.6221254206604393E-2</v>
      </c>
      <c r="AI220" s="79">
        <v>4.350893141493355E-3</v>
      </c>
      <c r="AJ220" s="79">
        <v>2.7868118258220663E-3</v>
      </c>
      <c r="AK220" s="79">
        <v>1.4165667549060375E-2</v>
      </c>
      <c r="AL220" s="79">
        <v>1.6219687741820302E-3</v>
      </c>
      <c r="AM220" s="79">
        <v>1.2289381307843553E-2</v>
      </c>
      <c r="AN220" s="79">
        <v>9.3511462388211689E-3</v>
      </c>
      <c r="AO220" s="79">
        <v>9.6889357227748565E-3</v>
      </c>
      <c r="AP220" s="79">
        <v>2.3670018430823128E-3</v>
      </c>
      <c r="AQ220" s="79">
        <v>1.4249099812486803E-2</v>
      </c>
      <c r="AR220" s="79">
        <v>1.638151502704119E-3</v>
      </c>
      <c r="AS220" s="79">
        <v>2.7868118258220663E-3</v>
      </c>
      <c r="AT220" s="79">
        <v>1.1102052430867454E-3</v>
      </c>
      <c r="AU220" s="79">
        <v>3.478829577003845E-3</v>
      </c>
      <c r="AV220" s="79">
        <v>1.1755684711354937E-2</v>
      </c>
      <c r="AW220" s="79">
        <v>2.3474548611162409E-3</v>
      </c>
      <c r="AX220" s="79">
        <v>4.2426647681829417E-2</v>
      </c>
      <c r="AY220" s="79">
        <v>1.9997759468571154E-3</v>
      </c>
      <c r="AZ220" s="79">
        <v>9.6889357227748565E-3</v>
      </c>
      <c r="BA220" s="79">
        <v>3.2319681915221103E-2</v>
      </c>
      <c r="BB220" s="79">
        <v>2.1629783531733247E-2</v>
      </c>
      <c r="BC220" s="79">
        <v>8.5262110890327086E-4</v>
      </c>
      <c r="BD220" s="79">
        <v>1.6726492977664965E-2</v>
      </c>
      <c r="BE220" s="79">
        <v>5.5599755504907704E-4</v>
      </c>
      <c r="BF220" s="79">
        <v>1.330490312089956E-3</v>
      </c>
      <c r="BG220" s="79">
        <v>2.7868118258220663E-3</v>
      </c>
      <c r="BH220" s="79">
        <v>6.1198908872852516E-3</v>
      </c>
      <c r="BI220" s="79">
        <v>3.5178983889604047E-2</v>
      </c>
      <c r="BJ220" s="79">
        <v>3.3789033853029796E-3</v>
      </c>
      <c r="BK220" s="79">
        <v>6.7058742191248384E-4</v>
      </c>
      <c r="BL220" s="79">
        <v>2.7868118258220663E-3</v>
      </c>
      <c r="BM220" s="79">
        <v>4.4898181257447085E-3</v>
      </c>
      <c r="BN220" s="79">
        <v>2.1611514096844067E-3</v>
      </c>
      <c r="BO220" s="79">
        <v>6.842804862223926E-3</v>
      </c>
      <c r="BP220" s="79">
        <v>1.7019348033113298E-3</v>
      </c>
      <c r="BQ220" s="79">
        <v>8.2647060696922695E-3</v>
      </c>
      <c r="BR220" s="79">
        <v>2.744893969972718E-4</v>
      </c>
      <c r="BS220" s="79">
        <v>9.9826389330037084E-4</v>
      </c>
      <c r="BT220" s="79">
        <v>9.6889357227748565E-3</v>
      </c>
      <c r="BU220" s="79">
        <v>2.4502199077074002E-4</v>
      </c>
      <c r="BV220" s="79">
        <v>6.1198908872852516E-3</v>
      </c>
      <c r="BW220" s="79">
        <v>6.0778024561932017E-4</v>
      </c>
      <c r="BX220" s="79">
        <v>4.5083901900267835E-3</v>
      </c>
      <c r="BY220" s="79">
        <v>1.1255241776713061E-2</v>
      </c>
      <c r="BZ220" s="79">
        <v>6.0778024561932017E-4</v>
      </c>
      <c r="CA220" s="79">
        <v>4.0371534426914503E-3</v>
      </c>
      <c r="CB220" s="79">
        <v>9.6889357227748565E-3</v>
      </c>
      <c r="CC220" s="79">
        <v>1.0130757544431575E-3</v>
      </c>
      <c r="CD220" s="79">
        <v>1.0610774492221094E-2</v>
      </c>
      <c r="CE220" s="79">
        <v>3.1493773935953255E-2</v>
      </c>
      <c r="CF220" s="79">
        <v>1.1755684711354937E-2</v>
      </c>
      <c r="CG220" s="79">
        <v>2.295572443235438E-3</v>
      </c>
      <c r="CH220" s="79">
        <v>2.5222360088923506E-4</v>
      </c>
      <c r="CI220" s="79">
        <v>2.7868118258220663E-3</v>
      </c>
      <c r="CJ220" s="79">
        <v>1.4165667549060375E-2</v>
      </c>
      <c r="CK220" s="79">
        <v>1.2626521057107522E-3</v>
      </c>
      <c r="CL220" s="79">
        <v>2.3313136878202523E-2</v>
      </c>
      <c r="CM220" s="79">
        <v>8.6342080422246721E-4</v>
      </c>
      <c r="CN220" s="79">
        <v>3.8936801818575334E-3</v>
      </c>
      <c r="CO220" s="79">
        <v>7.7809935943365339E-4</v>
      </c>
      <c r="CP220" s="79">
        <v>1.8142455896881403E-3</v>
      </c>
      <c r="CQ220" s="79">
        <v>1.4165667549060375E-2</v>
      </c>
      <c r="CR220" s="79">
        <v>6.9044935722117435E-3</v>
      </c>
      <c r="CS220" s="79">
        <v>4.585048700225406E-4</v>
      </c>
      <c r="CT220" s="79">
        <v>1.0423772458979061E-2</v>
      </c>
      <c r="CU220" s="79">
        <v>2.5707544627274234E-3</v>
      </c>
      <c r="CV220" s="79">
        <v>2.1298976334296026E-3</v>
      </c>
      <c r="CW220" s="79">
        <v>2.6323654843121579E-3</v>
      </c>
      <c r="CX220" s="79">
        <v>1.701239695249352E-3</v>
      </c>
      <c r="CY220" s="79">
        <v>1.1755684711354937E-2</v>
      </c>
      <c r="CZ220" s="79">
        <v>1.8094119250825467E-2</v>
      </c>
      <c r="DA220" s="79">
        <v>4.5559066620221812E-3</v>
      </c>
      <c r="DB220" s="79">
        <v>2.7868118258220663E-3</v>
      </c>
      <c r="DC220" s="79">
        <v>9.2874096740375167E-3</v>
      </c>
      <c r="DD220" s="79">
        <v>1.4041069253618374E-2</v>
      </c>
      <c r="DE220" s="79">
        <v>5.6336726208072198E-4</v>
      </c>
      <c r="DF220" s="79">
        <v>1.5679791127548985E-3</v>
      </c>
      <c r="DG220" s="79">
        <v>1.4165667549060375E-2</v>
      </c>
      <c r="DH220" s="79">
        <v>5.5570235648138141E-3</v>
      </c>
      <c r="DI220" s="79">
        <v>5.553159580962324E-2</v>
      </c>
      <c r="DJ220" s="79">
        <v>6.1198908872852516E-3</v>
      </c>
      <c r="DK220" s="79">
        <v>5.0579015895070474E-3</v>
      </c>
      <c r="DL220" s="79">
        <v>4.276337514988183E-3</v>
      </c>
      <c r="DM220" s="79">
        <v>8.6407578329418117E-3</v>
      </c>
      <c r="DN220" s="79">
        <v>1.5663919564450819E-3</v>
      </c>
      <c r="DO220" s="79">
        <v>5.0579015895070474E-3</v>
      </c>
      <c r="DP220" s="79">
        <v>2.480385737809589E-4</v>
      </c>
      <c r="DQ220" s="79">
        <v>1.3381826464216988E-3</v>
      </c>
      <c r="DR220" s="79">
        <v>9.9474251984943548E-4</v>
      </c>
      <c r="DS220" s="79">
        <v>1.1755684711354937E-2</v>
      </c>
      <c r="DT220" s="79">
        <v>1.3471023000361505E-2</v>
      </c>
      <c r="DU220" s="79">
        <v>1.1755684711354937E-2</v>
      </c>
      <c r="DV220" s="79">
        <v>1.4165667549060375E-2</v>
      </c>
      <c r="DW220" s="79">
        <v>1.3058647985738033E-3</v>
      </c>
      <c r="DX220" s="79">
        <v>1.9252157338198867E-3</v>
      </c>
      <c r="DY220" s="79">
        <v>2.7774820013206934E-2</v>
      </c>
      <c r="DZ220" s="79">
        <v>6.567603548913328E-3</v>
      </c>
      <c r="EA220" s="79">
        <v>2.483297754541405E-4</v>
      </c>
      <c r="EB220" s="79">
        <v>5.0579015895070474E-3</v>
      </c>
      <c r="EC220" s="79">
        <v>1.4165667549060375E-2</v>
      </c>
      <c r="ED220" s="79">
        <v>3.2545043787813948E-3</v>
      </c>
      <c r="EE220" s="79">
        <v>9.6889357227748565E-3</v>
      </c>
      <c r="EF220" s="79">
        <v>3.9063352300214857E-3</v>
      </c>
      <c r="EG220" s="79">
        <v>1.4165667549060375E-2</v>
      </c>
      <c r="EH220" s="79">
        <v>3.0057141271995318E-3</v>
      </c>
      <c r="EI220" s="79">
        <v>1.1755684711354937E-2</v>
      </c>
      <c r="EJ220" s="79">
        <v>7.2412165856060784E-4</v>
      </c>
      <c r="EK220" s="79">
        <v>6.1198908872852516E-3</v>
      </c>
      <c r="EL220" s="79">
        <v>4.7773512613876338E-3</v>
      </c>
      <c r="EM220" s="79">
        <v>9.3221625795674497E-4</v>
      </c>
      <c r="EN220" s="79">
        <v>1.2603032371656785E-2</v>
      </c>
      <c r="EO220" s="79">
        <v>1.0103822266846012E-3</v>
      </c>
      <c r="EP220" s="79">
        <v>1.4165667549060375E-2</v>
      </c>
      <c r="EQ220" s="79">
        <v>2.505596273432704E-4</v>
      </c>
      <c r="ER220" s="79">
        <v>1.562724464304098E-2</v>
      </c>
      <c r="ES220" s="79">
        <v>6.0778024561932017E-4</v>
      </c>
      <c r="ET220" s="79">
        <v>5.2415540332152776E-4</v>
      </c>
      <c r="EU220" s="79">
        <v>6.5007514879271704E-4</v>
      </c>
      <c r="EV220" s="79">
        <v>6.2904817711237635E-3</v>
      </c>
      <c r="EW220" s="79">
        <v>2.3318980420851232E-2</v>
      </c>
      <c r="EX220" s="79">
        <v>2.7222550829621425E-2</v>
      </c>
      <c r="EY220" s="79">
        <v>1.4165667549060375E-2</v>
      </c>
      <c r="EZ220" s="79">
        <v>2.3871107523237675E-3</v>
      </c>
      <c r="FA220" s="79">
        <v>7.1392273174983735E-4</v>
      </c>
      <c r="FB220" s="79">
        <v>5.1668496548270488E-3</v>
      </c>
      <c r="FC220" s="79">
        <v>1.4165667549060375E-2</v>
      </c>
      <c r="FD220" s="79">
        <v>1.1875553192909904E-3</v>
      </c>
      <c r="FE220" s="79">
        <v>1.0769963862297977E-3</v>
      </c>
      <c r="FF220" s="79">
        <v>3.639344693482538E-3</v>
      </c>
      <c r="FG220" s="79">
        <v>1.1812528408210359E-2</v>
      </c>
      <c r="FH220" s="79">
        <v>3.1750044398290364E-3</v>
      </c>
      <c r="FI220" s="79">
        <v>2.0901951862433769E-2</v>
      </c>
      <c r="FJ220" s="79">
        <v>1.0785716517054525E-2</v>
      </c>
      <c r="FK220" s="79">
        <v>2.7868118258220663E-3</v>
      </c>
      <c r="FL220" s="79">
        <v>5.0579015895070474E-3</v>
      </c>
      <c r="FM220" s="79">
        <v>2.2110224943054473E-3</v>
      </c>
      <c r="FN220" s="79">
        <v>2.9087525071310595E-3</v>
      </c>
      <c r="FO220" s="79">
        <v>2.2369394144013972E-3</v>
      </c>
      <c r="FP220" s="79">
        <v>6.0778024561932017E-4</v>
      </c>
      <c r="FQ220" s="79">
        <v>1.1755684711354937E-2</v>
      </c>
      <c r="FR220" s="79">
        <v>9.6889357227748565E-3</v>
      </c>
      <c r="FS220" s="79">
        <v>2.8861589310661649E-3</v>
      </c>
      <c r="FT220" s="79">
        <v>2.9388840326439746E-2</v>
      </c>
      <c r="FU220" s="79">
        <v>2.4351723152312541E-3</v>
      </c>
      <c r="FV220" s="79">
        <v>9.6889357227748565E-3</v>
      </c>
      <c r="FW220" s="79">
        <v>6.8895595022523031E-3</v>
      </c>
      <c r="FX220" s="79">
        <v>1.4165667549060375E-2</v>
      </c>
      <c r="FY220" s="79">
        <v>2.7868118258220663E-3</v>
      </c>
      <c r="FZ220" s="79">
        <v>2.8268197122471937E-2</v>
      </c>
      <c r="GA220" s="79">
        <v>7.1712324722209087E-3</v>
      </c>
      <c r="GB220" s="79">
        <v>4.1350121922115331E-4</v>
      </c>
      <c r="GC220" s="79">
        <v>5.7653748694294626E-4</v>
      </c>
      <c r="GD220" s="79">
        <v>5.6166701975384481E-3</v>
      </c>
      <c r="GE220" s="79">
        <v>9.6889357227748565E-3</v>
      </c>
      <c r="GF220" s="79">
        <v>1.093115706630529E-2</v>
      </c>
      <c r="GG220" s="79">
        <v>1.1608832442840222E-2</v>
      </c>
      <c r="GH220" s="79">
        <v>2.7868118258220663E-3</v>
      </c>
      <c r="GI220" s="79">
        <v>2.7868118258220663E-3</v>
      </c>
      <c r="GJ220" s="79">
        <v>2.7868118258220663E-3</v>
      </c>
      <c r="GK220" s="79">
        <v>2.7868118258220663E-3</v>
      </c>
      <c r="GL220" s="79">
        <v>5.4892100624168356E-4</v>
      </c>
      <c r="GM220" s="79">
        <v>1.4700878706494351E-3</v>
      </c>
      <c r="GN220" s="79">
        <v>2.8923461249601625E-3</v>
      </c>
      <c r="GO220" s="79">
        <v>3.6979068609237269E-2</v>
      </c>
      <c r="GP220" s="79">
        <v>2.1810864122809048E-3</v>
      </c>
      <c r="GQ220" s="79">
        <v>1.4165667549060375E-2</v>
      </c>
      <c r="GR220" s="79">
        <v>2.2466477403677615E-3</v>
      </c>
      <c r="GS220" s="79">
        <v>2.6098987433355982E-3</v>
      </c>
      <c r="GT220" s="79">
        <v>1.6604882233713585E-2</v>
      </c>
      <c r="GU220" s="79">
        <v>1.4165667549060375E-2</v>
      </c>
      <c r="GV220" s="79">
        <v>5.4773592725950795E-2</v>
      </c>
      <c r="GW220" s="79">
        <v>6.0778024561932017E-4</v>
      </c>
      <c r="GX220" s="79">
        <v>2.7868118258220663E-3</v>
      </c>
      <c r="GY220" s="79">
        <v>3.0861843402220958E-3</v>
      </c>
      <c r="GZ220" s="79">
        <v>2.2320472326352678E-3</v>
      </c>
      <c r="HA220" s="79">
        <v>2.5865181960639397E-4</v>
      </c>
      <c r="HB220" s="79">
        <v>2.7868118258220663E-3</v>
      </c>
      <c r="HC220" s="79">
        <v>6.0778024561932017E-4</v>
      </c>
      <c r="HD220" s="79">
        <v>2.5398093478189084E-4</v>
      </c>
      <c r="HE220" s="79">
        <v>3.3959561953253122E-3</v>
      </c>
      <c r="HF220" s="79">
        <v>7.8637055371789041E-3</v>
      </c>
      <c r="HG220" s="79">
        <v>3.8168011376686416E-3</v>
      </c>
      <c r="HH220" s="79">
        <v>7.4227956045518377E-3</v>
      </c>
      <c r="HI220" s="79">
        <v>1.4864002959408054E-3</v>
      </c>
      <c r="HJ220" s="79">
        <v>2.4698624477403495E-4</v>
      </c>
      <c r="HK220" s="79">
        <v>6.0778024561932017E-4</v>
      </c>
      <c r="HL220" s="79">
        <v>2.7868118258220663E-3</v>
      </c>
      <c r="HM220" s="79">
        <v>9.9792977145929749E-3</v>
      </c>
      <c r="HN220" s="79">
        <v>2.7868118258220663E-3</v>
      </c>
      <c r="HO220" s="79">
        <v>5.0579015895070474E-3</v>
      </c>
      <c r="HP220" s="79">
        <v>4.5431722475015477E-3</v>
      </c>
      <c r="HQ220" s="79">
        <v>2.1482309930263661E-3</v>
      </c>
      <c r="HR220" s="79">
        <v>1.5606903895769086E-2</v>
      </c>
      <c r="HS220" s="80" t="str">
        <f t="shared" si="3"/>
        <v>Water Pollution_Gemfibrozil_Seawater_Health_N/A for WP Interim Methodology</v>
      </c>
    </row>
    <row r="221" spans="2:227">
      <c r="B221" s="65" t="s">
        <v>9</v>
      </c>
      <c r="C221" s="65" t="s">
        <v>466</v>
      </c>
      <c r="D221" s="65" t="s">
        <v>384</v>
      </c>
      <c r="E221" s="65" t="s">
        <v>395</v>
      </c>
      <c r="F221" s="65" t="s">
        <v>390</v>
      </c>
      <c r="G221" s="65" t="s">
        <v>391</v>
      </c>
      <c r="H221" s="41"/>
      <c r="I221" s="79">
        <v>2.2904860886104301</v>
      </c>
      <c r="J221" s="79">
        <v>3.2439033785247776E-2</v>
      </c>
      <c r="K221" s="79">
        <v>1.6961111527373971</v>
      </c>
      <c r="L221" s="79">
        <v>6.0778024561932017E-4</v>
      </c>
      <c r="M221" s="79">
        <v>0.90637588787573287</v>
      </c>
      <c r="N221" s="79">
        <v>0.46454847189911919</v>
      </c>
      <c r="O221" s="79">
        <v>2.7868118258220663E-3</v>
      </c>
      <c r="P221" s="79">
        <v>3.4543062922971011E-2</v>
      </c>
      <c r="Q221" s="79">
        <v>3.1236175241037861E-2</v>
      </c>
      <c r="R221" s="79">
        <v>2.7868118258220663E-3</v>
      </c>
      <c r="S221" s="79">
        <v>1.9658678389411703E-2</v>
      </c>
      <c r="T221" s="79">
        <v>0.20329355065894805</v>
      </c>
      <c r="U221" s="79">
        <v>0.32507260846080688</v>
      </c>
      <c r="V221" s="79">
        <v>3.772121212072539E-3</v>
      </c>
      <c r="W221" s="79">
        <v>5.0579015895070474E-3</v>
      </c>
      <c r="X221" s="79">
        <v>9.2294895155429515</v>
      </c>
      <c r="Y221" s="79">
        <v>2.7868118258220663E-3</v>
      </c>
      <c r="Z221" s="79">
        <v>0.86194737189237469</v>
      </c>
      <c r="AA221" s="79">
        <v>5.9176244081539435</v>
      </c>
      <c r="AB221" s="79">
        <v>6.2198848368876521E-2</v>
      </c>
      <c r="AC221" s="79">
        <v>1.7769935874416505</v>
      </c>
      <c r="AD221" s="79">
        <v>3.1043902360483968E-3</v>
      </c>
      <c r="AE221" s="79">
        <v>0.24008363863361398</v>
      </c>
      <c r="AF221" s="79">
        <v>1.4949476717550335E-2</v>
      </c>
      <c r="AG221" s="79">
        <v>1.1117123230564994</v>
      </c>
      <c r="AH221" s="79">
        <v>3.8620551215049814E-2</v>
      </c>
      <c r="AI221" s="79">
        <v>0.1835613348536573</v>
      </c>
      <c r="AJ221" s="79">
        <v>2.7868118258220663E-3</v>
      </c>
      <c r="AK221" s="79">
        <v>0.34842935299870781</v>
      </c>
      <c r="AL221" s="79">
        <v>0.66525852765986249</v>
      </c>
      <c r="AM221" s="79">
        <v>2.2804365065215255</v>
      </c>
      <c r="AN221" s="79">
        <v>2.0193591392803318E-2</v>
      </c>
      <c r="AO221" s="79">
        <v>0.17081757021659139</v>
      </c>
      <c r="AP221" s="79">
        <v>0.99272488856935215</v>
      </c>
      <c r="AQ221" s="79">
        <v>0.58410950834484765</v>
      </c>
      <c r="AR221" s="79">
        <v>2.7137467344292903E-3</v>
      </c>
      <c r="AS221" s="79">
        <v>2.7868118258220663E-3</v>
      </c>
      <c r="AT221" s="79">
        <v>0.40230308831928063</v>
      </c>
      <c r="AU221" s="79">
        <v>0.41211885058317066</v>
      </c>
      <c r="AV221" s="79">
        <v>0.76978059388576137</v>
      </c>
      <c r="AW221" s="79">
        <v>2.9799603983508241E-2</v>
      </c>
      <c r="AX221" s="79">
        <v>3.2150265743351842</v>
      </c>
      <c r="AY221" s="79">
        <v>6.7373359667239757E-2</v>
      </c>
      <c r="AZ221" s="79">
        <v>9.6889357227748565E-3</v>
      </c>
      <c r="BA221" s="79">
        <v>2.3731000164749844E-2</v>
      </c>
      <c r="BB221" s="79">
        <v>0.93866350590672631</v>
      </c>
      <c r="BC221" s="79">
        <v>0.6530094736723161</v>
      </c>
      <c r="BD221" s="79">
        <v>0.61967971729111881</v>
      </c>
      <c r="BE221" s="79">
        <v>0.45641913293850833</v>
      </c>
      <c r="BF221" s="79">
        <v>3.0482917994555461</v>
      </c>
      <c r="BG221" s="79">
        <v>0.44822964129246134</v>
      </c>
      <c r="BH221" s="79">
        <v>0.27097260671509693</v>
      </c>
      <c r="BI221" s="79">
        <v>0.66190979312620712</v>
      </c>
      <c r="BJ221" s="79">
        <v>0.56065229302545339</v>
      </c>
      <c r="BK221" s="79">
        <v>0.38894576349959642</v>
      </c>
      <c r="BL221" s="79">
        <v>2.7868118258220663E-3</v>
      </c>
      <c r="BM221" s="79">
        <v>0.84857016343633718</v>
      </c>
      <c r="BN221" s="79">
        <v>0.10369511251688238</v>
      </c>
      <c r="BO221" s="79">
        <v>0.89649651374192896</v>
      </c>
      <c r="BP221" s="79">
        <v>1.0157287514317661</v>
      </c>
      <c r="BQ221" s="79">
        <v>2.1417165401586025</v>
      </c>
      <c r="BR221" s="79">
        <v>1.3949325971544213</v>
      </c>
      <c r="BS221" s="79">
        <v>8.6462844989370291E-2</v>
      </c>
      <c r="BT221" s="79">
        <v>0.79412243826346196</v>
      </c>
      <c r="BU221" s="79">
        <v>0.93402278353088619</v>
      </c>
      <c r="BV221" s="79">
        <v>7.0290338210187101E-3</v>
      </c>
      <c r="BW221" s="79">
        <v>1.2443756188190854E-2</v>
      </c>
      <c r="BX221" s="79">
        <v>6.185447250723302E-2</v>
      </c>
      <c r="BY221" s="79">
        <v>1.2800812671515862</v>
      </c>
      <c r="BZ221" s="79">
        <v>2.4207641354003035E-3</v>
      </c>
      <c r="CA221" s="79">
        <v>9.8190776253249623E-2</v>
      </c>
      <c r="CB221" s="79">
        <v>0.46985620369848208</v>
      </c>
      <c r="CC221" s="79">
        <v>0.63569250001117161</v>
      </c>
      <c r="CD221" s="79">
        <v>0.94828992934717482</v>
      </c>
      <c r="CE221" s="79">
        <v>0.37247155818212974</v>
      </c>
      <c r="CF221" s="79">
        <v>1.1755684711354937E-2</v>
      </c>
      <c r="CG221" s="79">
        <v>0.46486720496545403</v>
      </c>
      <c r="CH221" s="79">
        <v>2.8378442202774064E-4</v>
      </c>
      <c r="CI221" s="79">
        <v>2.7868118258220663E-3</v>
      </c>
      <c r="CJ221" s="79">
        <v>1.4165667549060375E-2</v>
      </c>
      <c r="CK221" s="79">
        <v>0.73385481455176715</v>
      </c>
      <c r="CL221" s="79">
        <v>0.68184573635996959</v>
      </c>
      <c r="CM221" s="79">
        <v>2.0602504429503926E-2</v>
      </c>
      <c r="CN221" s="79">
        <v>4.0141977295573474E-3</v>
      </c>
      <c r="CO221" s="79">
        <v>1.8125948759948627</v>
      </c>
      <c r="CP221" s="79">
        <v>0.60329102714981264</v>
      </c>
      <c r="CQ221" s="79">
        <v>1.4165667549060375E-2</v>
      </c>
      <c r="CR221" s="79">
        <v>1.9765809614994945</v>
      </c>
      <c r="CS221" s="79">
        <v>1.1702541329708809E-2</v>
      </c>
      <c r="CT221" s="79">
        <v>1.2128547608438676</v>
      </c>
      <c r="CU221" s="79">
        <v>0.22414321381576141</v>
      </c>
      <c r="CV221" s="79">
        <v>1.2356933724418011</v>
      </c>
      <c r="CW221" s="79">
        <v>1.110654800906304</v>
      </c>
      <c r="CX221" s="79">
        <v>0.21692142932902231</v>
      </c>
      <c r="CY221" s="79">
        <v>6.1958925620693724E-2</v>
      </c>
      <c r="CZ221" s="79">
        <v>0.7458987340070975</v>
      </c>
      <c r="DA221" s="79">
        <v>0.2208120890994833</v>
      </c>
      <c r="DB221" s="79">
        <v>0.35725105409955121</v>
      </c>
      <c r="DC221" s="79">
        <v>1.9479190782458555</v>
      </c>
      <c r="DD221" s="79">
        <v>6.2472534160629847</v>
      </c>
      <c r="DE221" s="79">
        <v>6.8122111716848371E-2</v>
      </c>
      <c r="DF221" s="79">
        <v>0.24733348885586673</v>
      </c>
      <c r="DG221" s="79">
        <v>1.4165667549060375E-2</v>
      </c>
      <c r="DH221" s="79">
        <v>4.8976651936579394</v>
      </c>
      <c r="DI221" s="79">
        <v>5.1087564918244466</v>
      </c>
      <c r="DJ221" s="79">
        <v>0.50701264322737172</v>
      </c>
      <c r="DK221" s="79">
        <v>1.4157683413032411</v>
      </c>
      <c r="DL221" s="79">
        <v>0.29325474555954351</v>
      </c>
      <c r="DM221" s="79">
        <v>0.56992365325605965</v>
      </c>
      <c r="DN221" s="79">
        <v>0.12292423780737298</v>
      </c>
      <c r="DO221" s="79">
        <v>1.0996994079618991</v>
      </c>
      <c r="DP221" s="79">
        <v>1.7218890238963582</v>
      </c>
      <c r="DQ221" s="79">
        <v>4.7296848533792506E-2</v>
      </c>
      <c r="DR221" s="79">
        <v>0.44627961514026177</v>
      </c>
      <c r="DS221" s="79">
        <v>0.90637588787573287</v>
      </c>
      <c r="DT221" s="79">
        <v>0.20454400832079936</v>
      </c>
      <c r="DU221" s="79">
        <v>0.90637588787573287</v>
      </c>
      <c r="DV221" s="79">
        <v>1.4165667549060375E-2</v>
      </c>
      <c r="DW221" s="79">
        <v>0.68774912417387124</v>
      </c>
      <c r="DX221" s="79">
        <v>8.87902041713284E-3</v>
      </c>
      <c r="DY221" s="79">
        <v>0.64980144314148691</v>
      </c>
      <c r="DZ221" s="79">
        <v>6.567603548913328E-3</v>
      </c>
      <c r="EA221" s="79">
        <v>0.80917669296288408</v>
      </c>
      <c r="EB221" s="79">
        <v>5.0579015895070474E-3</v>
      </c>
      <c r="EC221" s="79">
        <v>1.4165667549060375E-2</v>
      </c>
      <c r="ED221" s="79">
        <v>0.98632143800219907</v>
      </c>
      <c r="EE221" s="79">
        <v>0.2439136412365509</v>
      </c>
      <c r="EF221" s="79">
        <v>0.28182850935270176</v>
      </c>
      <c r="EG221" s="79">
        <v>1.4165667549060375E-2</v>
      </c>
      <c r="EH221" s="79">
        <v>0.38871458199555009</v>
      </c>
      <c r="EI221" s="79">
        <v>1.1755684711354937E-2</v>
      </c>
      <c r="EJ221" s="79">
        <v>1.6860364306651354E-3</v>
      </c>
      <c r="EK221" s="79">
        <v>0.45317047648550318</v>
      </c>
      <c r="EL221" s="79">
        <v>2.7385814777027484</v>
      </c>
      <c r="EM221" s="79">
        <v>1.9580994844190402E-2</v>
      </c>
      <c r="EN221" s="79">
        <v>0.53851809379521764</v>
      </c>
      <c r="EO221" s="79">
        <v>0.19702694795868417</v>
      </c>
      <c r="EP221" s="79">
        <v>1.4165667549060375E-2</v>
      </c>
      <c r="EQ221" s="79">
        <v>1.0116663067451372</v>
      </c>
      <c r="ER221" s="79">
        <v>0.35891376927312985</v>
      </c>
      <c r="ES221" s="79">
        <v>9.2178098280178405E-3</v>
      </c>
      <c r="ET221" s="79">
        <v>7.4740951083563049E-3</v>
      </c>
      <c r="EU221" s="79">
        <v>3.6430433298170126E-2</v>
      </c>
      <c r="EV221" s="79">
        <v>1.3540481518085588</v>
      </c>
      <c r="EW221" s="79">
        <v>2.1078161139265972</v>
      </c>
      <c r="EX221" s="79">
        <v>2.3869630700420207E-2</v>
      </c>
      <c r="EY221" s="79">
        <v>1.4165667549060375E-2</v>
      </c>
      <c r="EZ221" s="79">
        <v>8.2412501422995652E-2</v>
      </c>
      <c r="FA221" s="79">
        <v>1.9475343311379567</v>
      </c>
      <c r="FB221" s="79">
        <v>1.5684481924703291</v>
      </c>
      <c r="FC221" s="79">
        <v>1.4165667549060375E-2</v>
      </c>
      <c r="FD221" s="79">
        <v>1.734736949204423E-2</v>
      </c>
      <c r="FE221" s="79">
        <v>0.1288390176505558</v>
      </c>
      <c r="FF221" s="79">
        <v>0.22224516330831648</v>
      </c>
      <c r="FG221" s="79">
        <v>4.210619064031032E-2</v>
      </c>
      <c r="FH221" s="79">
        <v>0.4085292345750568</v>
      </c>
      <c r="FI221" s="79">
        <v>0.50280389005892212</v>
      </c>
      <c r="FJ221" s="79">
        <v>0.47925615849271241</v>
      </c>
      <c r="FK221" s="79">
        <v>0.27473110489891456</v>
      </c>
      <c r="FL221" s="79">
        <v>1.3970078572140243</v>
      </c>
      <c r="FM221" s="79">
        <v>0.16176437628932624</v>
      </c>
      <c r="FN221" s="79">
        <v>7.8120312661724414E-3</v>
      </c>
      <c r="FO221" s="79">
        <v>4.3221526403482979E-2</v>
      </c>
      <c r="FP221" s="79">
        <v>2.8072798505724204E-3</v>
      </c>
      <c r="FQ221" s="79">
        <v>0.90637588787573287</v>
      </c>
      <c r="FR221" s="79">
        <v>7.8650916674984514E-2</v>
      </c>
      <c r="FS221" s="79">
        <v>3.7226438807388322</v>
      </c>
      <c r="FT221" s="79">
        <v>2.1303185281492261</v>
      </c>
      <c r="FU221" s="79">
        <v>0.92436906648441974</v>
      </c>
      <c r="FV221" s="79">
        <v>9.6889357227748565E-3</v>
      </c>
      <c r="FW221" s="79">
        <v>2.1478482169272048</v>
      </c>
      <c r="FX221" s="79">
        <v>1.4165667549060375E-2</v>
      </c>
      <c r="FY221" s="79">
        <v>0.44822964129246134</v>
      </c>
      <c r="FZ221" s="79">
        <v>1.2300997550425734</v>
      </c>
      <c r="GA221" s="79">
        <v>0.56533022718844594</v>
      </c>
      <c r="GB221" s="79">
        <v>4.6406624255377138E-3</v>
      </c>
      <c r="GC221" s="79">
        <v>0.15912721776376151</v>
      </c>
      <c r="GD221" s="79">
        <v>0.90291222171217755</v>
      </c>
      <c r="GE221" s="79">
        <v>0.79412243826346196</v>
      </c>
      <c r="GF221" s="79">
        <v>0.57261310355585682</v>
      </c>
      <c r="GG221" s="79">
        <v>2.2186130984322538</v>
      </c>
      <c r="GH221" s="79">
        <v>2.7868118258220663E-3</v>
      </c>
      <c r="GI221" s="79">
        <v>2.7868118258220663E-3</v>
      </c>
      <c r="GJ221" s="79">
        <v>0.44822964129246134</v>
      </c>
      <c r="GK221" s="79">
        <v>2.7868118258220663E-3</v>
      </c>
      <c r="GL221" s="79">
        <v>7.8100122107820358E-2</v>
      </c>
      <c r="GM221" s="79">
        <v>7.5065311297638111E-3</v>
      </c>
      <c r="GN221" s="79">
        <v>2.5100873345159445E-2</v>
      </c>
      <c r="GO221" s="79">
        <v>0.12138084165685081</v>
      </c>
      <c r="GP221" s="79">
        <v>2.0614039435452978</v>
      </c>
      <c r="GQ221" s="79">
        <v>1.7968098646094943</v>
      </c>
      <c r="GR221" s="79">
        <v>0.94544173768702811</v>
      </c>
      <c r="GS221" s="79">
        <v>2.347320538490328E-2</v>
      </c>
      <c r="GT221" s="79">
        <v>6.8474106091118143</v>
      </c>
      <c r="GU221" s="79">
        <v>1.2290606510516164</v>
      </c>
      <c r="GV221" s="79">
        <v>0.56724868127950367</v>
      </c>
      <c r="GW221" s="79">
        <v>6.0778024561932017E-4</v>
      </c>
      <c r="GX221" s="79">
        <v>0.22044346617641189</v>
      </c>
      <c r="GY221" s="79">
        <v>0.13521091583121325</v>
      </c>
      <c r="GZ221" s="79">
        <v>0.13548461442477591</v>
      </c>
      <c r="HA221" s="79">
        <v>1.1946529852822405</v>
      </c>
      <c r="HB221" s="79">
        <v>2.7868118258220663E-3</v>
      </c>
      <c r="HC221" s="79">
        <v>3.5436044253141064E-2</v>
      </c>
      <c r="HD221" s="79">
        <v>0.17795808415386283</v>
      </c>
      <c r="HE221" s="79">
        <v>0.39667050562351686</v>
      </c>
      <c r="HF221" s="79">
        <v>7.5422240001554401</v>
      </c>
      <c r="HG221" s="79">
        <v>1.2555802738229216</v>
      </c>
      <c r="HH221" s="79">
        <v>1.4729204881252631E-2</v>
      </c>
      <c r="HI221" s="79">
        <v>3.8112008760193168E-2</v>
      </c>
      <c r="HJ221" s="79">
        <v>0.22790967051978811</v>
      </c>
      <c r="HK221" s="79">
        <v>1.4777631144812864E-3</v>
      </c>
      <c r="HL221" s="79">
        <v>0.57170434169363948</v>
      </c>
      <c r="HM221" s="79">
        <v>5.8194007620452917</v>
      </c>
      <c r="HN221" s="79">
        <v>2.7868118258220663E-3</v>
      </c>
      <c r="HO221" s="79">
        <v>2.0755363455170102</v>
      </c>
      <c r="HP221" s="79">
        <v>7.1150142856478205</v>
      </c>
      <c r="HQ221" s="79">
        <v>5.6360792082883582E-2</v>
      </c>
      <c r="HR221" s="79">
        <v>0.17655467831567029</v>
      </c>
      <c r="HS221" s="80" t="str">
        <f t="shared" si="3"/>
        <v>Water Pollution_Gemfibrozil_Unspecified_Health_N/A for WP Interim Methodology</v>
      </c>
    </row>
    <row r="222" spans="2:227">
      <c r="B222" s="65" t="s">
        <v>9</v>
      </c>
      <c r="C222" s="65" t="s">
        <v>467</v>
      </c>
      <c r="D222" s="65" t="s">
        <v>394</v>
      </c>
      <c r="E222" s="65" t="s">
        <v>395</v>
      </c>
      <c r="F222" s="65" t="s">
        <v>390</v>
      </c>
      <c r="G222" s="65" t="s">
        <v>391</v>
      </c>
      <c r="H222" s="41"/>
      <c r="I222" s="79">
        <v>4.8143312058131889</v>
      </c>
      <c r="J222" s="79">
        <v>4.3136236957790029E-2</v>
      </c>
      <c r="K222" s="79">
        <v>5.3562337128186668</v>
      </c>
      <c r="L222" s="79">
        <v>4.0733622458170117E-2</v>
      </c>
      <c r="M222" s="79">
        <v>0.26571917058559164</v>
      </c>
      <c r="N222" s="79">
        <v>1.5768007671552706</v>
      </c>
      <c r="O222" s="79">
        <v>0.7350402104845728</v>
      </c>
      <c r="P222" s="79">
        <v>3.8325108268741734E-2</v>
      </c>
      <c r="Q222" s="79">
        <v>2.0169816347752178E-2</v>
      </c>
      <c r="R222" s="79">
        <v>0.7350402104845728</v>
      </c>
      <c r="S222" s="79">
        <v>1.2800635427689014E-2</v>
      </c>
      <c r="T222" s="79">
        <v>4.7892257222089812E-2</v>
      </c>
      <c r="U222" s="79">
        <v>0.26880852817498097</v>
      </c>
      <c r="V222" s="79">
        <v>0.7350402104845728</v>
      </c>
      <c r="W222" s="79">
        <v>4.997449726503012</v>
      </c>
      <c r="X222" s="79">
        <v>2.2316484994870613</v>
      </c>
      <c r="Y222" s="79">
        <v>0.7350402104845728</v>
      </c>
      <c r="Z222" s="79">
        <v>1.3734493705457438</v>
      </c>
      <c r="AA222" s="79">
        <v>1.5811193234625434</v>
      </c>
      <c r="AB222" s="79">
        <v>9.8582130440434457E-2</v>
      </c>
      <c r="AC222" s="79">
        <v>0.83798123930651014</v>
      </c>
      <c r="AD222" s="79">
        <v>1.7956145010085689E-3</v>
      </c>
      <c r="AE222" s="79">
        <v>0.45609522189095753</v>
      </c>
      <c r="AF222" s="79">
        <v>1.3250679613996667E-2</v>
      </c>
      <c r="AG222" s="79">
        <v>2.0165341674914528</v>
      </c>
      <c r="AH222" s="79">
        <v>1.304230568015346E-2</v>
      </c>
      <c r="AI222" s="79">
        <v>0.11994780174072736</v>
      </c>
      <c r="AJ222" s="79">
        <v>0.7350402104845728</v>
      </c>
      <c r="AK222" s="79">
        <v>1.3951314974822286</v>
      </c>
      <c r="AL222" s="79">
        <v>0.48463634947844592</v>
      </c>
      <c r="AM222" s="79">
        <v>3.8324723580761701</v>
      </c>
      <c r="AN222" s="79">
        <v>8.9959649965621526E-3</v>
      </c>
      <c r="AO222" s="79">
        <v>0.90156062272359061</v>
      </c>
      <c r="AP222" s="79">
        <v>0.30108339228465236</v>
      </c>
      <c r="AQ222" s="79">
        <v>0.52911570437402267</v>
      </c>
      <c r="AR222" s="79">
        <v>5.9270506427948225E-4</v>
      </c>
      <c r="AS222" s="79">
        <v>0.7350402104845728</v>
      </c>
      <c r="AT222" s="79">
        <v>0.40828746761937629</v>
      </c>
      <c r="AU222" s="79">
        <v>0.1147810787444422</v>
      </c>
      <c r="AV222" s="79">
        <v>0.26571917058559164</v>
      </c>
      <c r="AW222" s="79">
        <v>1.501555459195337E-2</v>
      </c>
      <c r="AX222" s="79">
        <v>0.37352520705965792</v>
      </c>
      <c r="AY222" s="79">
        <v>3.5991746235166121E-2</v>
      </c>
      <c r="AZ222" s="79">
        <v>0.90156062272359061</v>
      </c>
      <c r="BA222" s="79">
        <v>1.0314700383956207E-2</v>
      </c>
      <c r="BB222" s="79">
        <v>0.59760657086545566</v>
      </c>
      <c r="BC222" s="79">
        <v>0.4727109075619067</v>
      </c>
      <c r="BD222" s="79">
        <v>0.72375487445741138</v>
      </c>
      <c r="BE222" s="79">
        <v>0.56439047073825277</v>
      </c>
      <c r="BF222" s="79">
        <v>2.7069249558730761</v>
      </c>
      <c r="BG222" s="79">
        <v>0.7350402104845728</v>
      </c>
      <c r="BH222" s="79">
        <v>0.51382786255016777</v>
      </c>
      <c r="BI222" s="79">
        <v>0.24603332779693951</v>
      </c>
      <c r="BJ222" s="79">
        <v>0.30499365032530384</v>
      </c>
      <c r="BK222" s="79">
        <v>1.2662681073542532</v>
      </c>
      <c r="BL222" s="79">
        <v>0.7350402104845728</v>
      </c>
      <c r="BM222" s="79">
        <v>2.4672506324927737</v>
      </c>
      <c r="BN222" s="79">
        <v>0.1661350724195701</v>
      </c>
      <c r="BO222" s="79">
        <v>0.38451721773829223</v>
      </c>
      <c r="BP222" s="79">
        <v>1.0815620252472244</v>
      </c>
      <c r="BQ222" s="79">
        <v>1.1073480065489691</v>
      </c>
      <c r="BR222" s="79">
        <v>4.5901271582034386</v>
      </c>
      <c r="BS222" s="79">
        <v>2.2632760910628845E-2</v>
      </c>
      <c r="BT222" s="79">
        <v>0.90156062272359061</v>
      </c>
      <c r="BU222" s="79">
        <v>1.3593313859396217</v>
      </c>
      <c r="BV222" s="79">
        <v>0.51382786255016777</v>
      </c>
      <c r="BW222" s="79">
        <v>4.0733622458170117E-2</v>
      </c>
      <c r="BX222" s="79">
        <v>5.4309582366454936E-3</v>
      </c>
      <c r="BY222" s="79">
        <v>0.29977972835471789</v>
      </c>
      <c r="BZ222" s="79">
        <v>4.0733622458170117E-2</v>
      </c>
      <c r="CA222" s="79">
        <v>1.7367172185930785E-2</v>
      </c>
      <c r="CB222" s="79">
        <v>0.90156062272359061</v>
      </c>
      <c r="CC222" s="79">
        <v>1.7221664037419333</v>
      </c>
      <c r="CD222" s="79">
        <v>0.23998100079686049</v>
      </c>
      <c r="CE222" s="79">
        <v>0.16938411430662725</v>
      </c>
      <c r="CF222" s="79">
        <v>0.26571917058559164</v>
      </c>
      <c r="CG222" s="79">
        <v>0.22787849609354813</v>
      </c>
      <c r="CH222" s="79">
        <v>6.2103684199038382E-4</v>
      </c>
      <c r="CI222" s="79">
        <v>0.7350402104845728</v>
      </c>
      <c r="CJ222" s="79">
        <v>1.3951314974822286</v>
      </c>
      <c r="CK222" s="79">
        <v>0.91459703338223375</v>
      </c>
      <c r="CL222" s="79">
        <v>1.8746453157881058</v>
      </c>
      <c r="CM222" s="79">
        <v>4.0841610290588096E-2</v>
      </c>
      <c r="CN222" s="79">
        <v>1.7972943617124081E-3</v>
      </c>
      <c r="CO222" s="79">
        <v>6.1830840797243845</v>
      </c>
      <c r="CP222" s="79">
        <v>1.4714121822290867</v>
      </c>
      <c r="CQ222" s="79">
        <v>1.3951314974822286</v>
      </c>
      <c r="CR222" s="79">
        <v>0.71588572754359148</v>
      </c>
      <c r="CS222" s="79">
        <v>4.2935068563367696E-3</v>
      </c>
      <c r="CT222" s="79">
        <v>0.65523284060573406</v>
      </c>
      <c r="CU222" s="79">
        <v>6.7083377144651943E-2</v>
      </c>
      <c r="CV222" s="79">
        <v>0.52929384166912274</v>
      </c>
      <c r="CW222" s="79">
        <v>0.62159221209378002</v>
      </c>
      <c r="CX222" s="79">
        <v>0.14091036596225989</v>
      </c>
      <c r="CY222" s="79">
        <v>0.26571917058559164</v>
      </c>
      <c r="CZ222" s="79">
        <v>0.22491447573934706</v>
      </c>
      <c r="DA222" s="79">
        <v>8.7657190720377656E-2</v>
      </c>
      <c r="DB222" s="79">
        <v>0.7350402104845728</v>
      </c>
      <c r="DC222" s="79">
        <v>0.30361598917501242</v>
      </c>
      <c r="DD222" s="79">
        <v>9.1846745586843568</v>
      </c>
      <c r="DE222" s="79">
        <v>2.5428241133193259E-2</v>
      </c>
      <c r="DF222" s="79">
        <v>9.2770081546453775E-2</v>
      </c>
      <c r="DG222" s="79">
        <v>1.3951314974822286</v>
      </c>
      <c r="DH222" s="79">
        <v>9.0610103706389058</v>
      </c>
      <c r="DI222" s="79">
        <v>3.7893207562601603</v>
      </c>
      <c r="DJ222" s="79">
        <v>0.51382786255016777</v>
      </c>
      <c r="DK222" s="79">
        <v>4.997449726503012</v>
      </c>
      <c r="DL222" s="79">
        <v>0.39280389246478942</v>
      </c>
      <c r="DM222" s="79">
        <v>0.14985729026135966</v>
      </c>
      <c r="DN222" s="79">
        <v>7.1307222919190602E-2</v>
      </c>
      <c r="DO222" s="79">
        <v>4.997449726503012</v>
      </c>
      <c r="DP222" s="79">
        <v>5.4587164746145067</v>
      </c>
      <c r="DQ222" s="79">
        <v>5.2378017047656079E-2</v>
      </c>
      <c r="DR222" s="79">
        <v>1.431789854072218</v>
      </c>
      <c r="DS222" s="79">
        <v>0.26571917058559164</v>
      </c>
      <c r="DT222" s="79">
        <v>0.11013591444183826</v>
      </c>
      <c r="DU222" s="79">
        <v>0.26571917058559164</v>
      </c>
      <c r="DV222" s="79">
        <v>1.3951314974822286</v>
      </c>
      <c r="DW222" s="79">
        <v>0.60095037991341593</v>
      </c>
      <c r="DX222" s="79">
        <v>2.5980500728863148E-3</v>
      </c>
      <c r="DY222" s="79">
        <v>0.4597835597536688</v>
      </c>
      <c r="DZ222" s="79">
        <v>1.8961694627600341</v>
      </c>
      <c r="EA222" s="79">
        <v>0.16537498776553827</v>
      </c>
      <c r="EB222" s="79">
        <v>4.997449726503012</v>
      </c>
      <c r="EC222" s="79">
        <v>1.3951314974822286</v>
      </c>
      <c r="ED222" s="79">
        <v>1.1946304922358113</v>
      </c>
      <c r="EE222" s="79">
        <v>0.90156062272359061</v>
      </c>
      <c r="EF222" s="79">
        <v>0.1716537525639539</v>
      </c>
      <c r="EG222" s="79">
        <v>1.3951314974822286</v>
      </c>
      <c r="EH222" s="79">
        <v>0.42875034217286684</v>
      </c>
      <c r="EI222" s="79">
        <v>0.26571917058559164</v>
      </c>
      <c r="EJ222" s="79">
        <v>2.1316307074013192E-3</v>
      </c>
      <c r="EK222" s="79">
        <v>0.51382786255016777</v>
      </c>
      <c r="EL222" s="79">
        <v>8.8345423290504694</v>
      </c>
      <c r="EM222" s="79">
        <v>2.1416003184933224E-2</v>
      </c>
      <c r="EN222" s="79">
        <v>0.34479332018445924</v>
      </c>
      <c r="EO222" s="79">
        <v>0.31965205860666879</v>
      </c>
      <c r="EP222" s="79">
        <v>1.3951314974822286</v>
      </c>
      <c r="EQ222" s="79">
        <v>0.92460206847242954</v>
      </c>
      <c r="ER222" s="79">
        <v>9.1471728549082879E-2</v>
      </c>
      <c r="ES222" s="79">
        <v>4.0733622458170117E-2</v>
      </c>
      <c r="ET222" s="79">
        <v>1.6274597759017188E-2</v>
      </c>
      <c r="EU222" s="79">
        <v>4.6652243243964484E-2</v>
      </c>
      <c r="EV222" s="79">
        <v>1.6699794201249365</v>
      </c>
      <c r="EW222" s="79">
        <v>1.9747835812148384</v>
      </c>
      <c r="EX222" s="79">
        <v>1.6952498988539809E-2</v>
      </c>
      <c r="EY222" s="79">
        <v>1.3951314974822286</v>
      </c>
      <c r="EZ222" s="79">
        <v>8.1060000985303179E-3</v>
      </c>
      <c r="FA222" s="79">
        <v>2.6069146605218165</v>
      </c>
      <c r="FB222" s="79">
        <v>1.1983547762986062</v>
      </c>
      <c r="FC222" s="79">
        <v>1.3951314974822286</v>
      </c>
      <c r="FD222" s="79">
        <v>4.4529165541838708E-2</v>
      </c>
      <c r="FE222" s="79">
        <v>0.11439461220249467</v>
      </c>
      <c r="FF222" s="79">
        <v>4.0761485717979121E-2</v>
      </c>
      <c r="FG222" s="79">
        <v>2.7454575902527509E-2</v>
      </c>
      <c r="FH222" s="79">
        <v>0.28421446260341199</v>
      </c>
      <c r="FI222" s="79">
        <v>0.23205528491395622</v>
      </c>
      <c r="FJ222" s="79">
        <v>0.68725946159400886</v>
      </c>
      <c r="FK222" s="79">
        <v>0.7350402104845728</v>
      </c>
      <c r="FL222" s="79">
        <v>4.997449726503012</v>
      </c>
      <c r="FM222" s="79">
        <v>0.10118273264870005</v>
      </c>
      <c r="FN222" s="79">
        <v>1.394632997161949E-3</v>
      </c>
      <c r="FO222" s="79">
        <v>4.2811101696512255E-2</v>
      </c>
      <c r="FP222" s="79">
        <v>4.0733622458170117E-2</v>
      </c>
      <c r="FQ222" s="79">
        <v>0.26571917058559164</v>
      </c>
      <c r="FR222" s="79">
        <v>0.90156062272359061</v>
      </c>
      <c r="FS222" s="79">
        <v>3.3895285700514188</v>
      </c>
      <c r="FT222" s="79">
        <v>0.56093675423712919</v>
      </c>
      <c r="FU222" s="79">
        <v>0.9591292410071165</v>
      </c>
      <c r="FV222" s="79">
        <v>0.90156062272359061</v>
      </c>
      <c r="FW222" s="79">
        <v>2.3518459405909473</v>
      </c>
      <c r="FX222" s="79">
        <v>1.3951314974822286</v>
      </c>
      <c r="FY222" s="79">
        <v>0.7350402104845728</v>
      </c>
      <c r="FZ222" s="79">
        <v>1.5011228422651277</v>
      </c>
      <c r="GA222" s="79">
        <v>0.46560995589081999</v>
      </c>
      <c r="GB222" s="79">
        <v>9.3125634187804146E-2</v>
      </c>
      <c r="GC222" s="79">
        <v>0.26008358014856575</v>
      </c>
      <c r="GD222" s="79">
        <v>2.7148774626311929</v>
      </c>
      <c r="GE222" s="79">
        <v>0.90156062272359061</v>
      </c>
      <c r="GF222" s="79">
        <v>0.32084636564893387</v>
      </c>
      <c r="GG222" s="79">
        <v>2.9929216267522607</v>
      </c>
      <c r="GH222" s="79">
        <v>0.7350402104845728</v>
      </c>
      <c r="GI222" s="79">
        <v>0.7350402104845728</v>
      </c>
      <c r="GJ222" s="79">
        <v>0.7350402104845728</v>
      </c>
      <c r="GK222" s="79">
        <v>0.7350402104845728</v>
      </c>
      <c r="GL222" s="79">
        <v>5.4937364244401835E-2</v>
      </c>
      <c r="GM222" s="79">
        <v>1.3044161098098295E-2</v>
      </c>
      <c r="GN222" s="79">
        <v>5.5472361732686456E-3</v>
      </c>
      <c r="GO222" s="79">
        <v>1.982104080079158E-2</v>
      </c>
      <c r="GP222" s="79">
        <v>2.7766190833960378</v>
      </c>
      <c r="GQ222" s="79">
        <v>1.3951314974822286</v>
      </c>
      <c r="GR222" s="79">
        <v>1.5777866784207009</v>
      </c>
      <c r="GS222" s="79">
        <v>5.2084419813487317E-3</v>
      </c>
      <c r="GT222" s="79">
        <v>1.6925326015177613</v>
      </c>
      <c r="GU222" s="79">
        <v>1.3951314974822286</v>
      </c>
      <c r="GV222" s="79">
        <v>0.54243466449587918</v>
      </c>
      <c r="GW222" s="79">
        <v>4.0733622458170117E-2</v>
      </c>
      <c r="GX222" s="79">
        <v>0.7350402104845728</v>
      </c>
      <c r="GY222" s="79">
        <v>0.22563541306013801</v>
      </c>
      <c r="GZ222" s="79">
        <v>0.12837745769773143</v>
      </c>
      <c r="HA222" s="79">
        <v>0.61983539808163601</v>
      </c>
      <c r="HB222" s="79">
        <v>0.7350402104845728</v>
      </c>
      <c r="HC222" s="79">
        <v>4.0733622458170117E-2</v>
      </c>
      <c r="HD222" s="79">
        <v>3.3490590859794576E-2</v>
      </c>
      <c r="HE222" s="79">
        <v>0.32933956328333969</v>
      </c>
      <c r="HF222" s="79">
        <v>17.559605657267255</v>
      </c>
      <c r="HG222" s="79">
        <v>0.40639691456771521</v>
      </c>
      <c r="HH222" s="79">
        <v>4.1731015967558412E-3</v>
      </c>
      <c r="HI222" s="79">
        <v>4.0202042409253555E-2</v>
      </c>
      <c r="HJ222" s="79">
        <v>0.23407445880710093</v>
      </c>
      <c r="HK222" s="79">
        <v>4.0733622458170117E-2</v>
      </c>
      <c r="HL222" s="79">
        <v>0.7350402104845728</v>
      </c>
      <c r="HM222" s="79">
        <v>2.5884943949576025</v>
      </c>
      <c r="HN222" s="79">
        <v>0.7350402104845728</v>
      </c>
      <c r="HO222" s="79">
        <v>4.997449726503012</v>
      </c>
      <c r="HP222" s="79">
        <v>20.569616204028012</v>
      </c>
      <c r="HQ222" s="79">
        <v>1.1738905426956535E-2</v>
      </c>
      <c r="HR222" s="79">
        <v>0.11861276138064618</v>
      </c>
      <c r="HS222" s="80" t="str">
        <f t="shared" si="3"/>
        <v>Water Pollution_GLUFOSINATE-AMMONIUM_Freshwater_Health_N/A for WP Interim Methodology</v>
      </c>
    </row>
    <row r="223" spans="2:227">
      <c r="B223" s="65" t="s">
        <v>9</v>
      </c>
      <c r="C223" s="65" t="s">
        <v>467</v>
      </c>
      <c r="D223" s="65" t="s">
        <v>396</v>
      </c>
      <c r="E223" s="65" t="s">
        <v>395</v>
      </c>
      <c r="F223" s="65" t="s">
        <v>390</v>
      </c>
      <c r="G223" s="65" t="s">
        <v>391</v>
      </c>
      <c r="H223" s="41"/>
      <c r="I223" s="79">
        <v>1.3099978588120618E-7</v>
      </c>
      <c r="J223" s="79">
        <v>6.770410993872038E-7</v>
      </c>
      <c r="K223" s="79">
        <v>5.7440071223635497E-6</v>
      </c>
      <c r="L223" s="79">
        <v>6.172335022156589E-7</v>
      </c>
      <c r="M223" s="79">
        <v>1.5650814255239078E-5</v>
      </c>
      <c r="N223" s="79">
        <v>6.5303025321958953E-6</v>
      </c>
      <c r="O223" s="79">
        <v>3.5564677373418235E-6</v>
      </c>
      <c r="P223" s="79">
        <v>4.3128452745651346E-6</v>
      </c>
      <c r="Q223" s="79">
        <v>1.3198669191383548E-6</v>
      </c>
      <c r="R223" s="79">
        <v>3.5564677373418235E-6</v>
      </c>
      <c r="S223" s="79">
        <v>9.941298468559217E-7</v>
      </c>
      <c r="T223" s="79">
        <v>4.3617692762640167E-5</v>
      </c>
      <c r="U223" s="79">
        <v>2.4468487692796647E-7</v>
      </c>
      <c r="V223" s="79">
        <v>3.5564677373418235E-6</v>
      </c>
      <c r="W223" s="79">
        <v>6.6126956430098321E-6</v>
      </c>
      <c r="X223" s="79">
        <v>2.412159243941965E-5</v>
      </c>
      <c r="Y223" s="79">
        <v>3.5564677373418235E-6</v>
      </c>
      <c r="Z223" s="79">
        <v>2.3932557819032552E-6</v>
      </c>
      <c r="AA223" s="79">
        <v>4.7943446093741832E-5</v>
      </c>
      <c r="AB223" s="79">
        <v>4.1414695139120607E-7</v>
      </c>
      <c r="AC223" s="79">
        <v>1.9483943912090633E-5</v>
      </c>
      <c r="AD223" s="79">
        <v>3.9871711074315709E-6</v>
      </c>
      <c r="AE223" s="79">
        <v>1.3364298895194164E-7</v>
      </c>
      <c r="AF223" s="79">
        <v>8.3874172499089076E-6</v>
      </c>
      <c r="AG223" s="79">
        <v>3.1548306575125278E-6</v>
      </c>
      <c r="AH223" s="79">
        <v>3.5141677596014984E-5</v>
      </c>
      <c r="AI223" s="79">
        <v>5.6733381337767484E-6</v>
      </c>
      <c r="AJ223" s="79">
        <v>3.5564677373418235E-6</v>
      </c>
      <c r="AK223" s="79">
        <v>1.8908188058439744E-5</v>
      </c>
      <c r="AL223" s="79">
        <v>1.9855154472774398E-6</v>
      </c>
      <c r="AM223" s="79">
        <v>1.6363634242914013E-5</v>
      </c>
      <c r="AN223" s="79">
        <v>1.2391668274591017E-5</v>
      </c>
      <c r="AO223" s="79">
        <v>1.2860774853811321E-5</v>
      </c>
      <c r="AP223" s="79">
        <v>2.9885614594579112E-6</v>
      </c>
      <c r="AQ223" s="79">
        <v>1.9018353516121368E-5</v>
      </c>
      <c r="AR223" s="79">
        <v>2.0093264087773726E-6</v>
      </c>
      <c r="AS223" s="79">
        <v>3.5564677373418235E-6</v>
      </c>
      <c r="AT223" s="79">
        <v>1.2952429958623701E-6</v>
      </c>
      <c r="AU223" s="79">
        <v>4.4860253809021545E-6</v>
      </c>
      <c r="AV223" s="79">
        <v>1.5650814255239078E-5</v>
      </c>
      <c r="AW223" s="79">
        <v>2.9648389387174335E-6</v>
      </c>
      <c r="AX223" s="79">
        <v>5.702200374027912E-5</v>
      </c>
      <c r="AY223" s="79">
        <v>2.4973120241598679E-6</v>
      </c>
      <c r="AZ223" s="79">
        <v>1.2860774853811321E-5</v>
      </c>
      <c r="BA223" s="79">
        <v>4.33951516316072E-5</v>
      </c>
      <c r="BB223" s="79">
        <v>2.8977006226370067E-5</v>
      </c>
      <c r="BC223" s="79">
        <v>9.4523300529828058E-7</v>
      </c>
      <c r="BD223" s="79">
        <v>2.2351649301206466E-5</v>
      </c>
      <c r="BE223" s="79">
        <v>5.4810103978619602E-7</v>
      </c>
      <c r="BF223" s="79">
        <v>1.58933373777098E-6</v>
      </c>
      <c r="BG223" s="79">
        <v>3.5564677373418235E-6</v>
      </c>
      <c r="BH223" s="79">
        <v>8.0492953969041441E-6</v>
      </c>
      <c r="BI223" s="79">
        <v>4.7224826237545166E-5</v>
      </c>
      <c r="BJ223" s="79">
        <v>4.3541213379006842E-6</v>
      </c>
      <c r="BK223" s="79">
        <v>6.9683701327639929E-7</v>
      </c>
      <c r="BL223" s="79">
        <v>3.5564677373418235E-6</v>
      </c>
      <c r="BM223" s="79">
        <v>5.8513205476171578E-6</v>
      </c>
      <c r="BN223" s="79">
        <v>2.7149028370480408E-6</v>
      </c>
      <c r="BO223" s="79">
        <v>9.0166717507451914E-6</v>
      </c>
      <c r="BP223" s="79">
        <v>2.0907106111680316E-6</v>
      </c>
      <c r="BQ223" s="79">
        <v>1.0948227299136389E-5</v>
      </c>
      <c r="BR223" s="79">
        <v>1.6834523707871824E-7</v>
      </c>
      <c r="BS223" s="79">
        <v>1.1451537987862111E-6</v>
      </c>
      <c r="BT223" s="79">
        <v>1.2860774853811321E-5</v>
      </c>
      <c r="BU223" s="79">
        <v>1.3027195300490978E-7</v>
      </c>
      <c r="BV223" s="79">
        <v>8.0492953969041441E-6</v>
      </c>
      <c r="BW223" s="79">
        <v>6.172335022156589E-7</v>
      </c>
      <c r="BX223" s="79">
        <v>5.8774106292233153E-6</v>
      </c>
      <c r="BY223" s="79">
        <v>1.4975483134896098E-5</v>
      </c>
      <c r="BZ223" s="79">
        <v>6.172335022156589E-7</v>
      </c>
      <c r="CA223" s="79">
        <v>5.2447768098459007E-6</v>
      </c>
      <c r="CB223" s="79">
        <v>1.2860774853811321E-5</v>
      </c>
      <c r="CC223" s="79">
        <v>1.1639179360086006E-6</v>
      </c>
      <c r="CD223" s="79">
        <v>1.4104771998126633E-5</v>
      </c>
      <c r="CE223" s="79">
        <v>4.2258520332425287E-5</v>
      </c>
      <c r="CF223" s="79">
        <v>1.5650814255239078E-5</v>
      </c>
      <c r="CG223" s="79">
        <v>2.8930286994433964E-6</v>
      </c>
      <c r="CH223" s="79">
        <v>1.385250737580622E-7</v>
      </c>
      <c r="CI223" s="79">
        <v>3.5564677373418235E-6</v>
      </c>
      <c r="CJ223" s="79">
        <v>1.8908188058439744E-5</v>
      </c>
      <c r="CK223" s="79">
        <v>1.5003399390896618E-6</v>
      </c>
      <c r="CL223" s="79">
        <v>3.124648541569146E-5</v>
      </c>
      <c r="CM223" s="79">
        <v>9.6003501352049389E-7</v>
      </c>
      <c r="CN223" s="79">
        <v>5.0513037088967603E-6</v>
      </c>
      <c r="CO223" s="79">
        <v>8.4405401481879112E-7</v>
      </c>
      <c r="CP223" s="79">
        <v>2.2439509762086243E-6</v>
      </c>
      <c r="CQ223" s="79">
        <v>1.8908188058439744E-5</v>
      </c>
      <c r="CR223" s="79">
        <v>9.1059011097123048E-6</v>
      </c>
      <c r="CS223" s="79">
        <v>4.174453109819581E-7</v>
      </c>
      <c r="CT223" s="79">
        <v>1.3879238731192433E-5</v>
      </c>
      <c r="CU223" s="79">
        <v>3.2704205630571622E-6</v>
      </c>
      <c r="CV223" s="79">
        <v>2.6694122406938976E-6</v>
      </c>
      <c r="CW223" s="79">
        <v>3.3422317533050592E-6</v>
      </c>
      <c r="CX223" s="79">
        <v>2.0925082707427785E-6</v>
      </c>
      <c r="CY223" s="79">
        <v>1.5650814255239078E-5</v>
      </c>
      <c r="CZ223" s="79">
        <v>2.4185733037150206E-5</v>
      </c>
      <c r="DA223" s="79">
        <v>5.9414523517141287E-6</v>
      </c>
      <c r="DB223" s="79">
        <v>3.5564677373418235E-6</v>
      </c>
      <c r="DC223" s="79">
        <v>1.2328564242868287E-5</v>
      </c>
      <c r="DD223" s="79">
        <v>1.8718455575971753E-5</v>
      </c>
      <c r="DE223" s="79">
        <v>5.604553442821457E-7</v>
      </c>
      <c r="DF223" s="79">
        <v>1.912037624949068E-6</v>
      </c>
      <c r="DG223" s="79">
        <v>1.8908188058439744E-5</v>
      </c>
      <c r="DH223" s="79">
        <v>7.2943079204468477E-6</v>
      </c>
      <c r="DI223" s="79">
        <v>7.4683706048456804E-5</v>
      </c>
      <c r="DJ223" s="79">
        <v>8.0492953969041441E-6</v>
      </c>
      <c r="DK223" s="79">
        <v>6.6126956430098321E-6</v>
      </c>
      <c r="DL223" s="79">
        <v>5.5631349587141116E-6</v>
      </c>
      <c r="DM223" s="79">
        <v>1.1455299789491998E-5</v>
      </c>
      <c r="DN223" s="79">
        <v>1.9109252154318677E-6</v>
      </c>
      <c r="DO223" s="79">
        <v>6.6126956430098321E-6</v>
      </c>
      <c r="DP223" s="79">
        <v>1.3221368052409213E-7</v>
      </c>
      <c r="DQ223" s="79">
        <v>1.6007510499862112E-6</v>
      </c>
      <c r="DR223" s="79">
        <v>1.1381177669531162E-6</v>
      </c>
      <c r="DS223" s="79">
        <v>1.5650814255239078E-5</v>
      </c>
      <c r="DT223" s="79">
        <v>1.795968485604925E-5</v>
      </c>
      <c r="DU223" s="79">
        <v>1.5650814255239078E-5</v>
      </c>
      <c r="DV223" s="79">
        <v>1.8908188058439744E-5</v>
      </c>
      <c r="DW223" s="79">
        <v>1.5591617316932637E-6</v>
      </c>
      <c r="DX223" s="79">
        <v>2.3870330333553545E-6</v>
      </c>
      <c r="DY223" s="79">
        <v>3.7300388795580798E-5</v>
      </c>
      <c r="DZ223" s="79">
        <v>8.6589885856739994E-6</v>
      </c>
      <c r="EA223" s="79">
        <v>1.3125062395511633E-7</v>
      </c>
      <c r="EB223" s="79">
        <v>6.6126956430098321E-6</v>
      </c>
      <c r="EC223" s="79">
        <v>1.8908188058439744E-5</v>
      </c>
      <c r="ED223" s="79">
        <v>4.1819533778306722E-6</v>
      </c>
      <c r="EE223" s="79">
        <v>1.2860774853811321E-5</v>
      </c>
      <c r="EF223" s="79">
        <v>5.0686244908596238E-6</v>
      </c>
      <c r="EG223" s="79">
        <v>1.8908188058439744E-5</v>
      </c>
      <c r="EH223" s="79">
        <v>3.8501400455973921E-6</v>
      </c>
      <c r="EI223" s="79">
        <v>1.5650814255239078E-5</v>
      </c>
      <c r="EJ223" s="79">
        <v>7.7738986017540657E-7</v>
      </c>
      <c r="EK223" s="79">
        <v>8.0492953969041441E-6</v>
      </c>
      <c r="EL223" s="79">
        <v>6.2366793312128547E-6</v>
      </c>
      <c r="EM223" s="79">
        <v>1.053538266587276E-6</v>
      </c>
      <c r="EN223" s="79">
        <v>1.680546462550227E-5</v>
      </c>
      <c r="EO223" s="79">
        <v>1.161015668951224E-6</v>
      </c>
      <c r="EP223" s="79">
        <v>1.8908188058439744E-5</v>
      </c>
      <c r="EQ223" s="79">
        <v>1.3259341765864578E-7</v>
      </c>
      <c r="ER223" s="79">
        <v>2.0866981390179381E-5</v>
      </c>
      <c r="ES223" s="79">
        <v>6.172335022156589E-7</v>
      </c>
      <c r="ET223" s="79">
        <v>5.0429456481600228E-7</v>
      </c>
      <c r="EU223" s="79">
        <v>6.7297365221645851E-7</v>
      </c>
      <c r="EV223" s="79">
        <v>8.2739011289418519E-6</v>
      </c>
      <c r="EW223" s="79">
        <v>3.1226883679767858E-5</v>
      </c>
      <c r="EX223" s="79">
        <v>3.6496146675058964E-5</v>
      </c>
      <c r="EY223" s="79">
        <v>1.8908188058439744E-5</v>
      </c>
      <c r="EZ223" s="79">
        <v>3.0188340248568695E-6</v>
      </c>
      <c r="FA223" s="79">
        <v>7.5752232274289695E-7</v>
      </c>
      <c r="FB223" s="79">
        <v>6.7579702660784427E-6</v>
      </c>
      <c r="FC223" s="79">
        <v>1.8908188058439744E-5</v>
      </c>
      <c r="FD223" s="79">
        <v>1.3981413910890415E-6</v>
      </c>
      <c r="FE223" s="79">
        <v>1.2494860298115678E-6</v>
      </c>
      <c r="FF223" s="79">
        <v>4.7049166404431971E-6</v>
      </c>
      <c r="FG223" s="79">
        <v>1.5733654641105837E-5</v>
      </c>
      <c r="FH223" s="79">
        <v>4.0827982990387653E-6</v>
      </c>
      <c r="FI223" s="79">
        <v>2.7976255144696337E-5</v>
      </c>
      <c r="FJ223" s="79">
        <v>1.4339848190264739E-5</v>
      </c>
      <c r="FK223" s="79">
        <v>3.5564677373418235E-6</v>
      </c>
      <c r="FL223" s="79">
        <v>6.6126956430098321E-6</v>
      </c>
      <c r="FM223" s="79">
        <v>2.7793312283755486E-6</v>
      </c>
      <c r="FN223" s="79">
        <v>3.7229006965831423E-6</v>
      </c>
      <c r="FO223" s="79">
        <v>2.7918400470089792E-6</v>
      </c>
      <c r="FP223" s="79">
        <v>6.172335022156589E-7</v>
      </c>
      <c r="FQ223" s="79">
        <v>1.5650814255239078E-5</v>
      </c>
      <c r="FR223" s="79">
        <v>1.2860774853811321E-5</v>
      </c>
      <c r="FS223" s="79">
        <v>3.684248597460909E-6</v>
      </c>
      <c r="FT223" s="79">
        <v>3.9416057158883627E-5</v>
      </c>
      <c r="FU223" s="79">
        <v>3.0816585168704669E-6</v>
      </c>
      <c r="FV223" s="79">
        <v>1.2860774853811321E-5</v>
      </c>
      <c r="FW223" s="79">
        <v>9.0928382702463541E-6</v>
      </c>
      <c r="FX223" s="79">
        <v>1.8908188058439744E-5</v>
      </c>
      <c r="FY223" s="79">
        <v>3.5564677373418235E-6</v>
      </c>
      <c r="FZ223" s="79">
        <v>3.7911668209916547E-5</v>
      </c>
      <c r="GA223" s="79">
        <v>9.4690672561766516E-6</v>
      </c>
      <c r="GB223" s="79">
        <v>3.5327609497505294E-7</v>
      </c>
      <c r="GC223" s="79">
        <v>5.7353542535682572E-7</v>
      </c>
      <c r="GD223" s="79">
        <v>7.3705566221837077E-6</v>
      </c>
      <c r="GE223" s="79">
        <v>1.2860774853811321E-5</v>
      </c>
      <c r="GF223" s="79">
        <v>1.4535416788791319E-5</v>
      </c>
      <c r="GG223" s="79">
        <v>1.5456882470535678E-5</v>
      </c>
      <c r="GH223" s="79">
        <v>3.5564677373418235E-6</v>
      </c>
      <c r="GI223" s="79">
        <v>3.5564677373418235E-6</v>
      </c>
      <c r="GJ223" s="79">
        <v>3.5564677373418235E-6</v>
      </c>
      <c r="GK223" s="79">
        <v>3.5564677373418235E-6</v>
      </c>
      <c r="GL223" s="79">
        <v>5.3740410047031587E-7</v>
      </c>
      <c r="GM223" s="79">
        <v>1.781096671192062E-6</v>
      </c>
      <c r="GN223" s="79">
        <v>3.6990518571928423E-6</v>
      </c>
      <c r="GO223" s="79">
        <v>4.9681568921118285E-5</v>
      </c>
      <c r="GP223" s="79">
        <v>2.7365370663598861E-6</v>
      </c>
      <c r="GQ223" s="79">
        <v>1.8908188058439744E-5</v>
      </c>
      <c r="GR223" s="79">
        <v>2.82653873069377E-6</v>
      </c>
      <c r="GS223" s="79">
        <v>3.3139915969949901E-6</v>
      </c>
      <c r="GT223" s="79">
        <v>2.2196268564967356E-5</v>
      </c>
      <c r="GU223" s="79">
        <v>1.8908188058439744E-5</v>
      </c>
      <c r="GV223" s="79">
        <v>7.3658098779190602E-5</v>
      </c>
      <c r="GW223" s="79">
        <v>6.172335022156589E-7</v>
      </c>
      <c r="GX223" s="79">
        <v>3.5564677373418235E-6</v>
      </c>
      <c r="GY223" s="79">
        <v>3.9569102099689229E-6</v>
      </c>
      <c r="GZ223" s="79">
        <v>2.8090195701217959E-6</v>
      </c>
      <c r="HA223" s="79">
        <v>1.4787967640906346E-7</v>
      </c>
      <c r="HB223" s="79">
        <v>3.5564677373418235E-6</v>
      </c>
      <c r="HC223" s="79">
        <v>6.172335022156589E-7</v>
      </c>
      <c r="HD223" s="79">
        <v>1.3194833635169323E-7</v>
      </c>
      <c r="HE223" s="79">
        <v>4.3776955034050138E-6</v>
      </c>
      <c r="HF223" s="79">
        <v>1.0390133266676867E-5</v>
      </c>
      <c r="HG223" s="79">
        <v>4.9469950214541815E-6</v>
      </c>
      <c r="HH223" s="79">
        <v>9.8136618397592777E-6</v>
      </c>
      <c r="HI223" s="79">
        <v>1.8018347841782746E-6</v>
      </c>
      <c r="HJ223" s="79">
        <v>1.3094127840946836E-7</v>
      </c>
      <c r="HK223" s="79">
        <v>6.172335022156589E-7</v>
      </c>
      <c r="HL223" s="79">
        <v>3.5564677373418235E-6</v>
      </c>
      <c r="HM223" s="79">
        <v>1.3259972879022083E-5</v>
      </c>
      <c r="HN223" s="79">
        <v>3.5564677373418235E-6</v>
      </c>
      <c r="HO223" s="79">
        <v>6.6126956430098321E-6</v>
      </c>
      <c r="HP223" s="79">
        <v>5.9169375902659796E-6</v>
      </c>
      <c r="HQ223" s="79">
        <v>2.6947999649776999E-6</v>
      </c>
      <c r="HR223" s="79">
        <v>2.0838866313666555E-5</v>
      </c>
      <c r="HS223" s="80" t="str">
        <f t="shared" si="3"/>
        <v>Water Pollution_GLUFOSINATE-AMMONIUM_Seawater_Health_N/A for WP Interim Methodology</v>
      </c>
    </row>
    <row r="224" spans="2:227">
      <c r="B224" s="65" t="s">
        <v>9</v>
      </c>
      <c r="C224" s="65" t="s">
        <v>467</v>
      </c>
      <c r="D224" s="65" t="s">
        <v>384</v>
      </c>
      <c r="E224" s="65" t="s">
        <v>395</v>
      </c>
      <c r="F224" s="65" t="s">
        <v>390</v>
      </c>
      <c r="G224" s="65" t="s">
        <v>391</v>
      </c>
      <c r="H224" s="41"/>
      <c r="I224" s="79">
        <v>4.8143312058131889</v>
      </c>
      <c r="J224" s="79">
        <v>3.7193509532429045E-2</v>
      </c>
      <c r="K224" s="79">
        <v>4.3851420833539771</v>
      </c>
      <c r="L224" s="79">
        <v>6.172335022156589E-7</v>
      </c>
      <c r="M224" s="79">
        <v>0.26571917058559164</v>
      </c>
      <c r="N224" s="79">
        <v>1.110020035564284</v>
      </c>
      <c r="O224" s="79">
        <v>3.5564677373418235E-6</v>
      </c>
      <c r="P224" s="79">
        <v>3.455826068361257E-2</v>
      </c>
      <c r="Q224" s="79">
        <v>2.0169816347752178E-2</v>
      </c>
      <c r="R224" s="79">
        <v>3.5564677373418235E-6</v>
      </c>
      <c r="S224" s="79">
        <v>8.1521011240338961E-3</v>
      </c>
      <c r="T224" s="79">
        <v>4.7892257222089812E-2</v>
      </c>
      <c r="U224" s="79">
        <v>0.20711841954091059</v>
      </c>
      <c r="V224" s="79">
        <v>1.0593631175671275E-3</v>
      </c>
      <c r="W224" s="79">
        <v>6.6126956430098321E-6</v>
      </c>
      <c r="X224" s="79">
        <v>2.1040884483542168</v>
      </c>
      <c r="Y224" s="79">
        <v>3.5564677373418235E-6</v>
      </c>
      <c r="Z224" s="79">
        <v>1.3734493705457438</v>
      </c>
      <c r="AA224" s="79">
        <v>1.5410645243640619</v>
      </c>
      <c r="AB224" s="79">
        <v>7.5689547375060257E-2</v>
      </c>
      <c r="AC224" s="79">
        <v>0.73926210453522967</v>
      </c>
      <c r="AD224" s="79">
        <v>3.9871711074315709E-6</v>
      </c>
      <c r="AE224" s="79">
        <v>0.45609522189095753</v>
      </c>
      <c r="AF224" s="79">
        <v>1.3250679613996667E-2</v>
      </c>
      <c r="AG224" s="79">
        <v>2.0063414098348571</v>
      </c>
      <c r="AH224" s="79">
        <v>1.304230568015346E-2</v>
      </c>
      <c r="AI224" s="79">
        <v>0.1028346027907994</v>
      </c>
      <c r="AJ224" s="79">
        <v>3.5564677373418235E-6</v>
      </c>
      <c r="AK224" s="79">
        <v>0.17979456736159805</v>
      </c>
      <c r="AL224" s="79">
        <v>0.45520787761014614</v>
      </c>
      <c r="AM224" s="79">
        <v>3.8324723580761701</v>
      </c>
      <c r="AN224" s="79">
        <v>8.9959649965621526E-3</v>
      </c>
      <c r="AO224" s="79">
        <v>0.18519765890402562</v>
      </c>
      <c r="AP224" s="79">
        <v>0.29424308637638436</v>
      </c>
      <c r="AQ224" s="79">
        <v>0.47842679212833844</v>
      </c>
      <c r="AR224" s="79">
        <v>5.2881071133331332E-4</v>
      </c>
      <c r="AS224" s="79">
        <v>3.5564677373418235E-6</v>
      </c>
      <c r="AT224" s="79">
        <v>0.40828746761937629</v>
      </c>
      <c r="AU224" s="79">
        <v>0.1147810787444422</v>
      </c>
      <c r="AV224" s="79">
        <v>0.21723381907787828</v>
      </c>
      <c r="AW224" s="79">
        <v>1.3428830144195172E-2</v>
      </c>
      <c r="AX224" s="79">
        <v>0.3540711223209122</v>
      </c>
      <c r="AY224" s="79">
        <v>3.3946087815190609E-2</v>
      </c>
      <c r="AZ224" s="79">
        <v>1.2860774853811321E-5</v>
      </c>
      <c r="BA224" s="79">
        <v>1.0289230012093297E-2</v>
      </c>
      <c r="BB224" s="79">
        <v>0.546851604768267</v>
      </c>
      <c r="BC224" s="79">
        <v>0.42565016326606114</v>
      </c>
      <c r="BD224" s="79">
        <v>0.68055158913512903</v>
      </c>
      <c r="BE224" s="79">
        <v>0.44599594721438035</v>
      </c>
      <c r="BF224" s="79">
        <v>1.7684077720140914</v>
      </c>
      <c r="BG224" s="79">
        <v>0.45931750077823402</v>
      </c>
      <c r="BH224" s="79">
        <v>0.2553525422033241</v>
      </c>
      <c r="BI224" s="79">
        <v>0.24603332779693951</v>
      </c>
      <c r="BJ224" s="79">
        <v>0.13625040467833022</v>
      </c>
      <c r="BK224" s="79">
        <v>0.57559310895782845</v>
      </c>
      <c r="BL224" s="79">
        <v>3.5564677373418235E-6</v>
      </c>
      <c r="BM224" s="79">
        <v>1.4647832211771914</v>
      </c>
      <c r="BN224" s="79">
        <v>0.1361344194833031</v>
      </c>
      <c r="BO224" s="79">
        <v>0.35472572995408513</v>
      </c>
      <c r="BP224" s="79">
        <v>0.9783449968658231</v>
      </c>
      <c r="BQ224" s="79">
        <v>0.79191874901825521</v>
      </c>
      <c r="BR224" s="79">
        <v>4.3664636731584583</v>
      </c>
      <c r="BS224" s="79">
        <v>1.4571359009591799E-2</v>
      </c>
      <c r="BT224" s="79">
        <v>0.90156062272359061</v>
      </c>
      <c r="BU224" s="79">
        <v>1.3561097980503145</v>
      </c>
      <c r="BV224" s="79">
        <v>8.8455396203554677E-4</v>
      </c>
      <c r="BW224" s="79">
        <v>1.3843250038964158E-2</v>
      </c>
      <c r="BX224" s="79">
        <v>4.373533381513659E-3</v>
      </c>
      <c r="BY224" s="79">
        <v>0.27228502943776361</v>
      </c>
      <c r="BZ224" s="79">
        <v>2.1209721911520938E-3</v>
      </c>
      <c r="CA224" s="79">
        <v>1.3760086273734221E-2</v>
      </c>
      <c r="CB224" s="79">
        <v>0.52888212658498568</v>
      </c>
      <c r="CC224" s="79">
        <v>1.6403643470463039</v>
      </c>
      <c r="CD224" s="79">
        <v>0.23260127484671828</v>
      </c>
      <c r="CE224" s="79">
        <v>0.14016604662478996</v>
      </c>
      <c r="CF224" s="79">
        <v>1.5650814255239078E-5</v>
      </c>
      <c r="CG224" s="79">
        <v>0.11662817738845352</v>
      </c>
      <c r="CH224" s="79">
        <v>1.5232910861058695E-5</v>
      </c>
      <c r="CI224" s="79">
        <v>3.5564677373418235E-6</v>
      </c>
      <c r="CJ224" s="79">
        <v>1.8908188058439744E-5</v>
      </c>
      <c r="CK224" s="79">
        <v>0.89567107022215098</v>
      </c>
      <c r="CL224" s="79">
        <v>1.5838105280507417</v>
      </c>
      <c r="CM224" s="79">
        <v>2.3798054654159122E-2</v>
      </c>
      <c r="CN224" s="79">
        <v>6.9479253178515428E-4</v>
      </c>
      <c r="CO224" s="79">
        <v>2.4921021878008047</v>
      </c>
      <c r="CP224" s="79">
        <v>1.3535460662512693</v>
      </c>
      <c r="CQ224" s="79">
        <v>1.8908188058439744E-5</v>
      </c>
      <c r="CR224" s="79">
        <v>0.71588572754359148</v>
      </c>
      <c r="CS224" s="79">
        <v>2.5228299421819114E-3</v>
      </c>
      <c r="CT224" s="79">
        <v>0.62820370869828479</v>
      </c>
      <c r="CU224" s="79">
        <v>5.1185406608666349E-2</v>
      </c>
      <c r="CV224" s="79">
        <v>0.51358170619079591</v>
      </c>
      <c r="CW224" s="79">
        <v>0.61988332754097797</v>
      </c>
      <c r="CX224" s="79">
        <v>8.284222428913722E-2</v>
      </c>
      <c r="CY224" s="79">
        <v>1.4926087406629754E-2</v>
      </c>
      <c r="CZ224" s="79">
        <v>0.14225197463547293</v>
      </c>
      <c r="DA224" s="79">
        <v>7.0060115554330518E-2</v>
      </c>
      <c r="DB224" s="79">
        <v>0.37982913140074986</v>
      </c>
      <c r="DC224" s="79">
        <v>0.21133395635186961</v>
      </c>
      <c r="DD224" s="79">
        <v>9.142557951942754</v>
      </c>
      <c r="DE224" s="79">
        <v>2.5033511480868988E-2</v>
      </c>
      <c r="DF224" s="79">
        <v>8.8999678858018974E-2</v>
      </c>
      <c r="DG224" s="79">
        <v>1.8908188058439744E-5</v>
      </c>
      <c r="DH224" s="79">
        <v>7.7276852177172932</v>
      </c>
      <c r="DI224" s="79">
        <v>3.1492178163586697</v>
      </c>
      <c r="DJ224" s="79">
        <v>0.4959757373466922</v>
      </c>
      <c r="DK224" s="79">
        <v>2.4114841070536883</v>
      </c>
      <c r="DL224" s="79">
        <v>0.39280389246478942</v>
      </c>
      <c r="DM224" s="79">
        <v>0.14985729026135966</v>
      </c>
      <c r="DN224" s="79">
        <v>6.085949016999017E-2</v>
      </c>
      <c r="DO224" s="79">
        <v>1.8711938405599731</v>
      </c>
      <c r="DP224" s="79">
        <v>5.4587164746145067</v>
      </c>
      <c r="DQ224" s="79">
        <v>3.4121368649530019E-2</v>
      </c>
      <c r="DR224" s="79">
        <v>1.2266466031431824</v>
      </c>
      <c r="DS224" s="79">
        <v>0.26571917058559164</v>
      </c>
      <c r="DT224" s="79">
        <v>0.10439104092093464</v>
      </c>
      <c r="DU224" s="79">
        <v>0.26571917058559164</v>
      </c>
      <c r="DV224" s="79">
        <v>1.8908188058439744E-5</v>
      </c>
      <c r="DW224" s="79">
        <v>0.52965562668487476</v>
      </c>
      <c r="DX224" s="79">
        <v>2.5980500728863148E-3</v>
      </c>
      <c r="DY224" s="79">
        <v>0.32380348912880152</v>
      </c>
      <c r="DZ224" s="79">
        <v>8.6589885856739994E-6</v>
      </c>
      <c r="EA224" s="79">
        <v>0.16537498776553827</v>
      </c>
      <c r="EB224" s="79">
        <v>6.6126956430098321E-6</v>
      </c>
      <c r="EC224" s="79">
        <v>1.8908188058439744E-5</v>
      </c>
      <c r="ED224" s="79">
        <v>0.82982415869624815</v>
      </c>
      <c r="EE224" s="79">
        <v>0.26920681840811289</v>
      </c>
      <c r="EF224" s="79">
        <v>0.15955706903634614</v>
      </c>
      <c r="EG224" s="79">
        <v>1.8908188058439744E-5</v>
      </c>
      <c r="EH224" s="79">
        <v>0.42875034217286684</v>
      </c>
      <c r="EI224" s="79">
        <v>1.5650814255239078E-5</v>
      </c>
      <c r="EJ224" s="79">
        <v>2.1316307074013192E-3</v>
      </c>
      <c r="EK224" s="79">
        <v>0.43100950127968496</v>
      </c>
      <c r="EL224" s="79">
        <v>6.3338608057748464</v>
      </c>
      <c r="EM224" s="79">
        <v>1.8606323244381197E-2</v>
      </c>
      <c r="EN224" s="79">
        <v>0.32619379255994391</v>
      </c>
      <c r="EO224" s="79">
        <v>0.30315446023583043</v>
      </c>
      <c r="EP224" s="79">
        <v>1.8908188058439744E-5</v>
      </c>
      <c r="EQ224" s="79">
        <v>0.92097128611450374</v>
      </c>
      <c r="ER224" s="79">
        <v>8.3510905443373987E-2</v>
      </c>
      <c r="ES224" s="79">
        <v>1.0070380684492536E-2</v>
      </c>
      <c r="ET224" s="79">
        <v>5.5656580665609384E-3</v>
      </c>
      <c r="EU224" s="79">
        <v>4.3786827289386661E-2</v>
      </c>
      <c r="EV224" s="79">
        <v>1.6699794201249365</v>
      </c>
      <c r="EW224" s="79">
        <v>1.9300370356972953</v>
      </c>
      <c r="EX224" s="79">
        <v>1.6952498988539809E-2</v>
      </c>
      <c r="EY224" s="79">
        <v>1.8908188058439744E-5</v>
      </c>
      <c r="EZ224" s="79">
        <v>4.6542026825631211E-3</v>
      </c>
      <c r="FA224" s="79">
        <v>1.9312408463604436</v>
      </c>
      <c r="FB224" s="79">
        <v>1.1537281762612568</v>
      </c>
      <c r="FC224" s="79">
        <v>1.8908188058439744E-5</v>
      </c>
      <c r="FD224" s="79">
        <v>2.0648036001296683E-2</v>
      </c>
      <c r="FE224" s="79">
        <v>9.2531555963540027E-2</v>
      </c>
      <c r="FF224" s="79">
        <v>4.0761485717979121E-2</v>
      </c>
      <c r="FG224" s="79">
        <v>2.0739624440603083E-2</v>
      </c>
      <c r="FH224" s="79">
        <v>0.14730198391874558</v>
      </c>
      <c r="FI224" s="79">
        <v>0.2243014519997501</v>
      </c>
      <c r="FJ224" s="79">
        <v>0.42861440265750672</v>
      </c>
      <c r="FK224" s="79">
        <v>0.29140501576211081</v>
      </c>
      <c r="FL224" s="79">
        <v>2.37941481495035</v>
      </c>
      <c r="FM224" s="79">
        <v>0.10005736468872367</v>
      </c>
      <c r="FN224" s="79">
        <v>1.3465139060106911E-3</v>
      </c>
      <c r="FO224" s="79">
        <v>4.2811101696512255E-2</v>
      </c>
      <c r="FP224" s="79">
        <v>2.5730173072142067E-3</v>
      </c>
      <c r="FQ224" s="79">
        <v>0.26571917058559164</v>
      </c>
      <c r="FR224" s="79">
        <v>7.9270719325829284E-2</v>
      </c>
      <c r="FS224" s="79">
        <v>2.9781030229158416</v>
      </c>
      <c r="FT224" s="79">
        <v>0.42775230949131393</v>
      </c>
      <c r="FU224" s="79">
        <v>0.9591292410071165</v>
      </c>
      <c r="FV224" s="79">
        <v>1.2860774853811321E-5</v>
      </c>
      <c r="FW224" s="79">
        <v>1.8330949371226501</v>
      </c>
      <c r="FX224" s="79">
        <v>1.8908188058439744E-5</v>
      </c>
      <c r="FY224" s="79">
        <v>0.45931750077823402</v>
      </c>
      <c r="FZ224" s="79">
        <v>1.5011228422651277</v>
      </c>
      <c r="GA224" s="79">
        <v>0.45056176678070187</v>
      </c>
      <c r="GB224" s="79">
        <v>7.1993435167948651E-3</v>
      </c>
      <c r="GC224" s="79">
        <v>0.21536746200662732</v>
      </c>
      <c r="GD224" s="79">
        <v>2.3846380583559537</v>
      </c>
      <c r="GE224" s="79">
        <v>0.90156062272359061</v>
      </c>
      <c r="GF224" s="79">
        <v>0.22377920232649015</v>
      </c>
      <c r="GG224" s="79">
        <v>2.0396916065365738</v>
      </c>
      <c r="GH224" s="79">
        <v>3.5564677373418235E-6</v>
      </c>
      <c r="GI224" s="79">
        <v>3.5564677373418235E-6</v>
      </c>
      <c r="GJ224" s="79">
        <v>0.45931750077823402</v>
      </c>
      <c r="GK224" s="79">
        <v>3.5564677373418235E-6</v>
      </c>
      <c r="GL224" s="79">
        <v>5.3967764410239691E-2</v>
      </c>
      <c r="GM224" s="79">
        <v>7.9210158939925189E-3</v>
      </c>
      <c r="GN224" s="79">
        <v>4.0673349446562956E-3</v>
      </c>
      <c r="GO224" s="79">
        <v>1.982104080079158E-2</v>
      </c>
      <c r="GP224" s="79">
        <v>2.6629646794549635</v>
      </c>
      <c r="GQ224" s="79">
        <v>0.95877108363698371</v>
      </c>
      <c r="GR224" s="79">
        <v>1.5777866784207009</v>
      </c>
      <c r="GS224" s="79">
        <v>4.5509219895810684E-3</v>
      </c>
      <c r="GT224" s="79">
        <v>1.5226154904479599</v>
      </c>
      <c r="GU224" s="79">
        <v>0.65342086596279558</v>
      </c>
      <c r="GV224" s="79">
        <v>0.4543989296596655</v>
      </c>
      <c r="GW224" s="79">
        <v>6.172335022156589E-7</v>
      </c>
      <c r="GX224" s="79">
        <v>0.2332331859119029</v>
      </c>
      <c r="GY224" s="79">
        <v>0.159627278035919</v>
      </c>
      <c r="GZ224" s="79">
        <v>0.10040615197657232</v>
      </c>
      <c r="HA224" s="79">
        <v>0.61529198090424564</v>
      </c>
      <c r="HB224" s="79">
        <v>3.5564677373418235E-6</v>
      </c>
      <c r="HC224" s="79">
        <v>4.0733622458170117E-2</v>
      </c>
      <c r="HD224" s="79">
        <v>3.3405537150724682E-2</v>
      </c>
      <c r="HE224" s="79">
        <v>0.31146786668893384</v>
      </c>
      <c r="HF224" s="79">
        <v>14.631182823577779</v>
      </c>
      <c r="HG224" s="79">
        <v>0.32140182267454359</v>
      </c>
      <c r="HH224" s="79">
        <v>3.6220925202136655E-3</v>
      </c>
      <c r="HI224" s="79">
        <v>2.252826070620852E-2</v>
      </c>
      <c r="HJ224" s="79">
        <v>0.23407445880710093</v>
      </c>
      <c r="HK224" s="79">
        <v>1.0180959322703433E-3</v>
      </c>
      <c r="HL224" s="79">
        <v>0.60962619847358901</v>
      </c>
      <c r="HM224" s="79">
        <v>2.3033112297006637</v>
      </c>
      <c r="HN224" s="79">
        <v>3.5564677373418235E-6</v>
      </c>
      <c r="HO224" s="79">
        <v>3.5392957747562983</v>
      </c>
      <c r="HP224" s="79">
        <v>19.240300613910531</v>
      </c>
      <c r="HQ224" s="79">
        <v>1.1738905426956535E-2</v>
      </c>
      <c r="HR224" s="79">
        <v>0.11861276138064618</v>
      </c>
      <c r="HS224" s="80" t="str">
        <f t="shared" si="3"/>
        <v>Water Pollution_GLUFOSINATE-AMMONIUM_Unspecified_Health_N/A for WP Interim Methodology</v>
      </c>
    </row>
    <row r="225" spans="2:227">
      <c r="B225" s="65" t="s">
        <v>9</v>
      </c>
      <c r="C225" s="65" t="s">
        <v>468</v>
      </c>
      <c r="D225" s="65" t="s">
        <v>394</v>
      </c>
      <c r="E225" s="65" t="s">
        <v>395</v>
      </c>
      <c r="F225" s="65" t="s">
        <v>390</v>
      </c>
      <c r="G225" s="65" t="s">
        <v>391</v>
      </c>
      <c r="H225" s="41"/>
      <c r="I225" s="79">
        <v>0.31266455368584317</v>
      </c>
      <c r="J225" s="79">
        <v>2.7858200936814377E-3</v>
      </c>
      <c r="K225" s="79">
        <v>0.35755325711361036</v>
      </c>
      <c r="L225" s="79">
        <v>2.6336892201822698E-3</v>
      </c>
      <c r="M225" s="79">
        <v>1.7183426618158592E-2</v>
      </c>
      <c r="N225" s="79">
        <v>0.10208450262007868</v>
      </c>
      <c r="O225" s="79">
        <v>4.7551507528448562E-2</v>
      </c>
      <c r="P225" s="79">
        <v>2.4757649793805611E-3</v>
      </c>
      <c r="Q225" s="79">
        <v>1.3021963110895339E-3</v>
      </c>
      <c r="R225" s="79">
        <v>4.7551507528448562E-2</v>
      </c>
      <c r="S225" s="79">
        <v>8.2820402632412769E-4</v>
      </c>
      <c r="T225" s="79">
        <v>3.0924959272055391E-3</v>
      </c>
      <c r="U225" s="79">
        <v>1.7359610585794889E-2</v>
      </c>
      <c r="V225" s="79">
        <v>4.7551507528448562E-2</v>
      </c>
      <c r="W225" s="79">
        <v>0.32982860935323444</v>
      </c>
      <c r="X225" s="79">
        <v>0.14435355465303293</v>
      </c>
      <c r="Y225" s="79">
        <v>4.7551507528448562E-2</v>
      </c>
      <c r="Z225" s="79">
        <v>8.8914658758905932E-2</v>
      </c>
      <c r="AA225" s="79">
        <v>0.10228013175133058</v>
      </c>
      <c r="AB225" s="79">
        <v>6.3724207472430254E-3</v>
      </c>
      <c r="AC225" s="79">
        <v>5.420634875646238E-2</v>
      </c>
      <c r="AD225" s="79">
        <v>1.1601368808807528E-4</v>
      </c>
      <c r="AE225" s="79">
        <v>2.9480000252227457E-2</v>
      </c>
      <c r="AF225" s="79">
        <v>8.5544911674910798E-4</v>
      </c>
      <c r="AG225" s="79">
        <v>0.13054368663705102</v>
      </c>
      <c r="AH225" s="79">
        <v>8.4383794481325851E-4</v>
      </c>
      <c r="AI225" s="79">
        <v>7.7508383345167619E-3</v>
      </c>
      <c r="AJ225" s="79">
        <v>4.7551507528448562E-2</v>
      </c>
      <c r="AK225" s="79">
        <v>9.020919030804353E-2</v>
      </c>
      <c r="AL225" s="79">
        <v>3.1356352301945119E-2</v>
      </c>
      <c r="AM225" s="79">
        <v>0.24800311475845666</v>
      </c>
      <c r="AN225" s="79">
        <v>5.806176974299228E-4</v>
      </c>
      <c r="AO225" s="79">
        <v>5.8432228394304522E-2</v>
      </c>
      <c r="AP225" s="79">
        <v>1.9490768629086278E-2</v>
      </c>
      <c r="AQ225" s="79">
        <v>3.4219656084295287E-2</v>
      </c>
      <c r="AR225" s="79">
        <v>3.8284568467876147E-5</v>
      </c>
      <c r="AS225" s="79">
        <v>4.7551507528448562E-2</v>
      </c>
      <c r="AT225" s="79">
        <v>2.6410651167728966E-2</v>
      </c>
      <c r="AU225" s="79">
        <v>7.427842743924197E-3</v>
      </c>
      <c r="AV225" s="79">
        <v>1.7183426618158592E-2</v>
      </c>
      <c r="AW225" s="79">
        <v>9.6955162324790806E-4</v>
      </c>
      <c r="AX225" s="79">
        <v>2.4167533581132057E-2</v>
      </c>
      <c r="AY225" s="79">
        <v>2.3281536957293287E-3</v>
      </c>
      <c r="AZ225" s="79">
        <v>5.8432228394304522E-2</v>
      </c>
      <c r="BA225" s="79">
        <v>6.6580033522671968E-4</v>
      </c>
      <c r="BB225" s="79">
        <v>3.8638528227521222E-2</v>
      </c>
      <c r="BC225" s="79">
        <v>3.0553808840131903E-2</v>
      </c>
      <c r="BD225" s="79">
        <v>4.6810436294342707E-2</v>
      </c>
      <c r="BE225" s="79">
        <v>3.6498287395476101E-2</v>
      </c>
      <c r="BF225" s="79">
        <v>0.17510506492602684</v>
      </c>
      <c r="BG225" s="79">
        <v>4.7551507528448562E-2</v>
      </c>
      <c r="BH225" s="79">
        <v>3.3260059901705323E-2</v>
      </c>
      <c r="BI225" s="79">
        <v>1.591636335981185E-2</v>
      </c>
      <c r="BJ225" s="79">
        <v>1.9731323614549535E-2</v>
      </c>
      <c r="BK225" s="79">
        <v>8.226855952123939E-2</v>
      </c>
      <c r="BL225" s="79">
        <v>4.7551507528448562E-2</v>
      </c>
      <c r="BM225" s="79">
        <v>0.1598686883636064</v>
      </c>
      <c r="BN225" s="79">
        <v>1.0744608056432337E-2</v>
      </c>
      <c r="BO225" s="79">
        <v>2.4829550782331438E-2</v>
      </c>
      <c r="BP225" s="79">
        <v>6.9953732863822948E-2</v>
      </c>
      <c r="BQ225" s="79">
        <v>7.1560016305211027E-2</v>
      </c>
      <c r="BR225" s="79">
        <v>0.29879237541386372</v>
      </c>
      <c r="BS225" s="79">
        <v>1.4637962427710739E-3</v>
      </c>
      <c r="BT225" s="79">
        <v>5.8432228394304522E-2</v>
      </c>
      <c r="BU225" s="79">
        <v>8.7883882783895417E-2</v>
      </c>
      <c r="BV225" s="79">
        <v>3.3260059901705323E-2</v>
      </c>
      <c r="BW225" s="79">
        <v>2.6336892201822698E-3</v>
      </c>
      <c r="BX225" s="79">
        <v>3.5117617591573632E-4</v>
      </c>
      <c r="BY225" s="79">
        <v>1.9360105313851041E-2</v>
      </c>
      <c r="BZ225" s="79">
        <v>2.6336892201822698E-3</v>
      </c>
      <c r="CA225" s="79">
        <v>1.1233548039607292E-3</v>
      </c>
      <c r="CB225" s="79">
        <v>5.8432228394304522E-2</v>
      </c>
      <c r="CC225" s="79">
        <v>0.11148890207928494</v>
      </c>
      <c r="CD225" s="79">
        <v>1.5510416163272134E-2</v>
      </c>
      <c r="CE225" s="79">
        <v>1.0941300816183273E-2</v>
      </c>
      <c r="CF225" s="79">
        <v>1.7183426618158592E-2</v>
      </c>
      <c r="CG225" s="79">
        <v>1.4732883021812452E-2</v>
      </c>
      <c r="CH225" s="79">
        <v>4.0306063082009726E-5</v>
      </c>
      <c r="CI225" s="79">
        <v>4.7551507528448562E-2</v>
      </c>
      <c r="CJ225" s="79">
        <v>9.020919030804353E-2</v>
      </c>
      <c r="CK225" s="79">
        <v>5.9103024908444948E-2</v>
      </c>
      <c r="CL225" s="79">
        <v>0.12120536376099836</v>
      </c>
      <c r="CM225" s="79">
        <v>2.642208929900559E-3</v>
      </c>
      <c r="CN225" s="79">
        <v>1.1626124552947116E-4</v>
      </c>
      <c r="CO225" s="79">
        <v>0.39982818915381413</v>
      </c>
      <c r="CP225" s="79">
        <v>9.5259045985343349E-2</v>
      </c>
      <c r="CQ225" s="79">
        <v>9.020919030804353E-2</v>
      </c>
      <c r="CR225" s="79">
        <v>4.6372625195934679E-2</v>
      </c>
      <c r="CS225" s="79">
        <v>2.776688639935229E-4</v>
      </c>
      <c r="CT225" s="79">
        <v>4.2393173080492515E-2</v>
      </c>
      <c r="CU225" s="79">
        <v>4.3326279340830205E-3</v>
      </c>
      <c r="CV225" s="79">
        <v>3.4255573510268977E-2</v>
      </c>
      <c r="CW225" s="79">
        <v>4.0223658773465537E-2</v>
      </c>
      <c r="CX225" s="79">
        <v>9.1142735976199995E-3</v>
      </c>
      <c r="CY225" s="79">
        <v>1.7183426618158592E-2</v>
      </c>
      <c r="CZ225" s="79">
        <v>1.4526056106309998E-2</v>
      </c>
      <c r="DA225" s="79">
        <v>5.6612510617382638E-3</v>
      </c>
      <c r="DB225" s="79">
        <v>4.7551507528448562E-2</v>
      </c>
      <c r="DC225" s="79">
        <v>1.9605242291363373E-2</v>
      </c>
      <c r="DD225" s="79">
        <v>0.59750159540322767</v>
      </c>
      <c r="DE225" s="79">
        <v>1.6444195440812887E-3</v>
      </c>
      <c r="DF225" s="79">
        <v>5.9897580184637344E-3</v>
      </c>
      <c r="DG225" s="79">
        <v>9.020919030804353E-2</v>
      </c>
      <c r="DH225" s="79">
        <v>0.58577874407799102</v>
      </c>
      <c r="DI225" s="79">
        <v>0.24506629115656633</v>
      </c>
      <c r="DJ225" s="79">
        <v>3.3260059901705323E-2</v>
      </c>
      <c r="DK225" s="79">
        <v>0.32982860935323444</v>
      </c>
      <c r="DL225" s="79">
        <v>2.5514686387925315E-2</v>
      </c>
      <c r="DM225" s="79">
        <v>9.6923909877412399E-3</v>
      </c>
      <c r="DN225" s="79">
        <v>4.6132375247982076E-3</v>
      </c>
      <c r="DO225" s="79">
        <v>0.32982860935323444</v>
      </c>
      <c r="DP225" s="79">
        <v>0.35374126037449716</v>
      </c>
      <c r="DQ225" s="79">
        <v>3.3883050665542481E-3</v>
      </c>
      <c r="DR225" s="79">
        <v>9.7094221015832066E-2</v>
      </c>
      <c r="DS225" s="79">
        <v>1.7183426618158592E-2</v>
      </c>
      <c r="DT225" s="79">
        <v>7.1184901289952154E-3</v>
      </c>
      <c r="DU225" s="79">
        <v>1.7183426618158592E-2</v>
      </c>
      <c r="DV225" s="79">
        <v>9.020919030804353E-2</v>
      </c>
      <c r="DW225" s="79">
        <v>3.8861351625223924E-2</v>
      </c>
      <c r="DX225" s="79">
        <v>1.6768842550182099E-4</v>
      </c>
      <c r="DY225" s="79">
        <v>2.9695311912637062E-2</v>
      </c>
      <c r="DZ225" s="79">
        <v>0.12282351900815922</v>
      </c>
      <c r="EA225" s="79">
        <v>1.070053265665246E-2</v>
      </c>
      <c r="EB225" s="79">
        <v>0.32982860935323444</v>
      </c>
      <c r="EC225" s="79">
        <v>9.020919030804353E-2</v>
      </c>
      <c r="ED225" s="79">
        <v>7.8363346188847743E-2</v>
      </c>
      <c r="EE225" s="79">
        <v>5.8432228394304522E-2</v>
      </c>
      <c r="EF225" s="79">
        <v>1.1104595528353078E-2</v>
      </c>
      <c r="EG225" s="79">
        <v>9.020919030804353E-2</v>
      </c>
      <c r="EH225" s="79">
        <v>2.7739118430178771E-2</v>
      </c>
      <c r="EI225" s="79">
        <v>1.7183426618158592E-2</v>
      </c>
      <c r="EJ225" s="79">
        <v>1.3760507393168847E-4</v>
      </c>
      <c r="EK225" s="79">
        <v>3.3260059901705323E-2</v>
      </c>
      <c r="EL225" s="79">
        <v>0.57335767251222192</v>
      </c>
      <c r="EM225" s="79">
        <v>1.3824524944330517E-3</v>
      </c>
      <c r="EN225" s="79">
        <v>2.2300460967717414E-2</v>
      </c>
      <c r="EO225" s="79">
        <v>2.0868659679144641E-2</v>
      </c>
      <c r="EP225" s="79">
        <v>9.020919030804353E-2</v>
      </c>
      <c r="EQ225" s="79">
        <v>5.9802586158128203E-2</v>
      </c>
      <c r="ER225" s="79">
        <v>5.9179488425299964E-3</v>
      </c>
      <c r="ES225" s="79">
        <v>2.6336892201822698E-3</v>
      </c>
      <c r="ET225" s="79">
        <v>1.0506127759911975E-3</v>
      </c>
      <c r="EU225" s="79">
        <v>3.0141728654230148E-3</v>
      </c>
      <c r="EV225" s="79">
        <v>0.10837152136021738</v>
      </c>
      <c r="EW225" s="79">
        <v>0.1277318267300383</v>
      </c>
      <c r="EX225" s="79">
        <v>1.0942786161183241E-3</v>
      </c>
      <c r="EY225" s="79">
        <v>9.020919030804353E-2</v>
      </c>
      <c r="EZ225" s="79">
        <v>5.2395451935484047E-4</v>
      </c>
      <c r="FA225" s="79">
        <v>0.172497226592004</v>
      </c>
      <c r="FB225" s="79">
        <v>7.7521544507976103E-2</v>
      </c>
      <c r="FC225" s="79">
        <v>9.020919030804353E-2</v>
      </c>
      <c r="FD225" s="79">
        <v>2.8775758106720263E-3</v>
      </c>
      <c r="FE225" s="79">
        <v>7.3964350467599022E-3</v>
      </c>
      <c r="FF225" s="79">
        <v>2.6361883330836508E-3</v>
      </c>
      <c r="FG225" s="79">
        <v>1.7724667155454025E-3</v>
      </c>
      <c r="FH225" s="79">
        <v>1.8346181766991144E-2</v>
      </c>
      <c r="FI225" s="79">
        <v>1.5012437613349418E-2</v>
      </c>
      <c r="FJ225" s="79">
        <v>4.4455728462697852E-2</v>
      </c>
      <c r="FK225" s="79">
        <v>4.7551507528448562E-2</v>
      </c>
      <c r="FL225" s="79">
        <v>0.32982860935323444</v>
      </c>
      <c r="FM225" s="79">
        <v>6.5462200449970158E-3</v>
      </c>
      <c r="FN225" s="79">
        <v>9.0018891636671104E-5</v>
      </c>
      <c r="FO225" s="79">
        <v>2.7632312228668739E-3</v>
      </c>
      <c r="FP225" s="79">
        <v>2.6336892201822698E-3</v>
      </c>
      <c r="FQ225" s="79">
        <v>1.7183426618158592E-2</v>
      </c>
      <c r="FR225" s="79">
        <v>5.8432228394304522E-2</v>
      </c>
      <c r="FS225" s="79">
        <v>0.22935912118343144</v>
      </c>
      <c r="FT225" s="79">
        <v>3.6292715978648339E-2</v>
      </c>
      <c r="FU225" s="79">
        <v>6.2049353852173965E-2</v>
      </c>
      <c r="FV225" s="79">
        <v>5.8432228394304522E-2</v>
      </c>
      <c r="FW225" s="79">
        <v>0.15194067305233941</v>
      </c>
      <c r="FX225" s="79">
        <v>9.020919030804353E-2</v>
      </c>
      <c r="FY225" s="79">
        <v>4.7551507528448562E-2</v>
      </c>
      <c r="FZ225" s="79">
        <v>9.7136769874180642E-2</v>
      </c>
      <c r="GA225" s="79">
        <v>3.0110049486312993E-2</v>
      </c>
      <c r="GB225" s="79">
        <v>6.0222508582314848E-3</v>
      </c>
      <c r="GC225" s="79">
        <v>1.6828722000947531E-2</v>
      </c>
      <c r="GD225" s="79">
        <v>0.17629688266015661</v>
      </c>
      <c r="GE225" s="79">
        <v>5.8432228394304522E-2</v>
      </c>
      <c r="GF225" s="79">
        <v>2.0757694957041068E-2</v>
      </c>
      <c r="GG225" s="79">
        <v>0.19354922071941399</v>
      </c>
      <c r="GH225" s="79">
        <v>4.7551507528448562E-2</v>
      </c>
      <c r="GI225" s="79">
        <v>4.7551507528448562E-2</v>
      </c>
      <c r="GJ225" s="79">
        <v>4.7551507528448562E-2</v>
      </c>
      <c r="GK225" s="79">
        <v>4.7551507528448562E-2</v>
      </c>
      <c r="GL225" s="79">
        <v>3.5541872991879425E-3</v>
      </c>
      <c r="GM225" s="79">
        <v>8.4343852138590934E-4</v>
      </c>
      <c r="GN225" s="79">
        <v>3.5847679320178007E-4</v>
      </c>
      <c r="GO225" s="79">
        <v>1.279530386520066E-3</v>
      </c>
      <c r="GP225" s="79">
        <v>0.17969096999865009</v>
      </c>
      <c r="GQ225" s="79">
        <v>9.020919030804353E-2</v>
      </c>
      <c r="GR225" s="79">
        <v>0.10206376456095959</v>
      </c>
      <c r="GS225" s="79">
        <v>3.3618228052362432E-4</v>
      </c>
      <c r="GT225" s="79">
        <v>0.10952570740713402</v>
      </c>
      <c r="GU225" s="79">
        <v>9.020919030804353E-2</v>
      </c>
      <c r="GV225" s="79">
        <v>3.5090622612801166E-2</v>
      </c>
      <c r="GW225" s="79">
        <v>2.6336892201822698E-3</v>
      </c>
      <c r="GX225" s="79">
        <v>4.7551507528448562E-2</v>
      </c>
      <c r="GY225" s="79">
        <v>1.4598524031172335E-2</v>
      </c>
      <c r="GZ225" s="79">
        <v>8.2897941261357386E-3</v>
      </c>
      <c r="HA225" s="79">
        <v>4.0336144326010695E-2</v>
      </c>
      <c r="HB225" s="79">
        <v>4.7551507528448562E-2</v>
      </c>
      <c r="HC225" s="79">
        <v>2.6336892201822698E-3</v>
      </c>
      <c r="HD225" s="79">
        <v>2.1623820832301407E-3</v>
      </c>
      <c r="HE225" s="79">
        <v>2.1302816704713484E-2</v>
      </c>
      <c r="HF225" s="79">
        <v>1.1764951939320556</v>
      </c>
      <c r="HG225" s="79">
        <v>2.6262649459715539E-2</v>
      </c>
      <c r="HH225" s="79">
        <v>2.6945043271433996E-4</v>
      </c>
      <c r="HI225" s="79">
        <v>2.6001250113861629E-3</v>
      </c>
      <c r="HJ225" s="79">
        <v>1.5144955053328073E-2</v>
      </c>
      <c r="HK225" s="79">
        <v>2.6336892201822698E-3</v>
      </c>
      <c r="HL225" s="79">
        <v>4.7551507528448562E-2</v>
      </c>
      <c r="HM225" s="79">
        <v>0.16739336347947481</v>
      </c>
      <c r="HN225" s="79">
        <v>4.7551507528448562E-2</v>
      </c>
      <c r="HO225" s="79">
        <v>0.32982860935323444</v>
      </c>
      <c r="HP225" s="79">
        <v>1.3531779598226956</v>
      </c>
      <c r="HQ225" s="79">
        <v>7.5773016212143376E-4</v>
      </c>
      <c r="HR225" s="79">
        <v>7.6592643554905795E-3</v>
      </c>
      <c r="HS225" s="80" t="str">
        <f t="shared" si="3"/>
        <v>Water Pollution_Glyphosate_Freshwater_Health_N/A for WP Interim Methodology</v>
      </c>
    </row>
    <row r="226" spans="2:227">
      <c r="B226" s="65" t="s">
        <v>9</v>
      </c>
      <c r="C226" s="65" t="s">
        <v>468</v>
      </c>
      <c r="D226" s="65" t="s">
        <v>396</v>
      </c>
      <c r="E226" s="65" t="s">
        <v>395</v>
      </c>
      <c r="F226" s="65" t="s">
        <v>390</v>
      </c>
      <c r="G226" s="65" t="s">
        <v>391</v>
      </c>
      <c r="H226" s="41"/>
      <c r="I226" s="79">
        <v>8.6395525632764825E-9</v>
      </c>
      <c r="J226" s="79">
        <v>4.3804378756257162E-8</v>
      </c>
      <c r="K226" s="79">
        <v>3.7084555744955156E-7</v>
      </c>
      <c r="L226" s="79">
        <v>3.9868142493638204E-8</v>
      </c>
      <c r="M226" s="79">
        <v>1.010065219018272E-6</v>
      </c>
      <c r="N226" s="79">
        <v>4.2161514229870791E-7</v>
      </c>
      <c r="O226" s="79">
        <v>2.2960163698049609E-7</v>
      </c>
      <c r="P226" s="79">
        <v>2.7838772647646943E-7</v>
      </c>
      <c r="Q226" s="79">
        <v>8.5310988193054464E-8</v>
      </c>
      <c r="R226" s="79">
        <v>2.2960163698049609E-7</v>
      </c>
      <c r="S226" s="79">
        <v>6.4175379467177888E-8</v>
      </c>
      <c r="T226" s="79">
        <v>2.8148249074631987E-6</v>
      </c>
      <c r="U226" s="79">
        <v>1.5915916061115119E-8</v>
      </c>
      <c r="V226" s="79">
        <v>2.2960163698049609E-7</v>
      </c>
      <c r="W226" s="79">
        <v>4.2701601204143649E-7</v>
      </c>
      <c r="X226" s="79">
        <v>1.557532364091823E-6</v>
      </c>
      <c r="Y226" s="79">
        <v>2.2960163698049609E-7</v>
      </c>
      <c r="Z226" s="79">
        <v>1.5451816877707582E-7</v>
      </c>
      <c r="AA226" s="79">
        <v>3.0940423462374022E-6</v>
      </c>
      <c r="AB226" s="79">
        <v>2.6834824211773333E-8</v>
      </c>
      <c r="AC226" s="79">
        <v>1.2575953382717172E-6</v>
      </c>
      <c r="AD226" s="79">
        <v>2.5733702276457482E-7</v>
      </c>
      <c r="AE226" s="79">
        <v>8.7135737903856509E-9</v>
      </c>
      <c r="AF226" s="79">
        <v>5.4128894433328579E-7</v>
      </c>
      <c r="AG226" s="79">
        <v>2.0372116791458967E-7</v>
      </c>
      <c r="AH226" s="79">
        <v>2.2678567288277558E-6</v>
      </c>
      <c r="AI226" s="79">
        <v>3.6616535220815419E-7</v>
      </c>
      <c r="AJ226" s="79">
        <v>2.2960163698049609E-7</v>
      </c>
      <c r="AK226" s="79">
        <v>1.2203361768831453E-6</v>
      </c>
      <c r="AL226" s="79">
        <v>1.2822250896159456E-7</v>
      </c>
      <c r="AM226" s="79">
        <v>1.0564838961761549E-6</v>
      </c>
      <c r="AN226" s="79">
        <v>8.0004887001704029E-7</v>
      </c>
      <c r="AO226" s="79">
        <v>8.3013086289028641E-7</v>
      </c>
      <c r="AP226" s="79">
        <v>1.930397373626424E-7</v>
      </c>
      <c r="AQ226" s="79">
        <v>1.2274528510336969E-6</v>
      </c>
      <c r="AR226" s="79">
        <v>1.2968885681202216E-7</v>
      </c>
      <c r="AS226" s="79">
        <v>2.2960163698049609E-7</v>
      </c>
      <c r="AT226" s="79">
        <v>8.3675023845216793E-8</v>
      </c>
      <c r="AU226" s="79">
        <v>2.8963635194105306E-7</v>
      </c>
      <c r="AV226" s="79">
        <v>1.010065219018272E-6</v>
      </c>
      <c r="AW226" s="79">
        <v>1.9137563077608988E-7</v>
      </c>
      <c r="AX226" s="79">
        <v>3.6800533782820198E-6</v>
      </c>
      <c r="AY226" s="79">
        <v>1.6119672065460218E-7</v>
      </c>
      <c r="AZ226" s="79">
        <v>8.3013086289028641E-7</v>
      </c>
      <c r="BA226" s="79">
        <v>2.800437062123208E-6</v>
      </c>
      <c r="BB226" s="79">
        <v>1.8700571362333771E-6</v>
      </c>
      <c r="BC226" s="79">
        <v>6.1092053043113933E-8</v>
      </c>
      <c r="BD226" s="79">
        <v>1.4426322575548201E-6</v>
      </c>
      <c r="BE226" s="79">
        <v>3.5433811267320793E-8</v>
      </c>
      <c r="BF226" s="79">
        <v>1.0271957394350599E-7</v>
      </c>
      <c r="BG226" s="79">
        <v>2.2960163698049609E-7</v>
      </c>
      <c r="BH226" s="79">
        <v>5.1954180439059663E-7</v>
      </c>
      <c r="BI226" s="79">
        <v>3.0476061331831492E-6</v>
      </c>
      <c r="BJ226" s="79">
        <v>2.8105111323430764E-7</v>
      </c>
      <c r="BK226" s="79">
        <v>4.5190332786002929E-8</v>
      </c>
      <c r="BL226" s="79">
        <v>2.2960163698049609E-7</v>
      </c>
      <c r="BM226" s="79">
        <v>3.7779399592857166E-7</v>
      </c>
      <c r="BN226" s="79">
        <v>1.7523651484545146E-7</v>
      </c>
      <c r="BO226" s="79">
        <v>5.8232679910759493E-7</v>
      </c>
      <c r="BP226" s="79">
        <v>1.350989286528928E-7</v>
      </c>
      <c r="BQ226" s="79">
        <v>7.066519383187533E-7</v>
      </c>
      <c r="BR226" s="79">
        <v>1.0979575473324282E-8</v>
      </c>
      <c r="BS226" s="79">
        <v>7.3951987819522461E-8</v>
      </c>
      <c r="BT226" s="79">
        <v>8.3013086289028641E-7</v>
      </c>
      <c r="BU226" s="79">
        <v>8.5942922640359071E-9</v>
      </c>
      <c r="BV226" s="79">
        <v>5.1954180439059663E-7</v>
      </c>
      <c r="BW226" s="79">
        <v>3.9868142493638204E-8</v>
      </c>
      <c r="BX226" s="79">
        <v>3.7932577443772378E-7</v>
      </c>
      <c r="BY226" s="79">
        <v>9.6649395233988199E-7</v>
      </c>
      <c r="BZ226" s="79">
        <v>3.9868142493638204E-8</v>
      </c>
      <c r="CA226" s="79">
        <v>3.3849811226266963E-7</v>
      </c>
      <c r="CB226" s="79">
        <v>8.3013086289028641E-7</v>
      </c>
      <c r="CC226" s="79">
        <v>7.5218048567004948E-8</v>
      </c>
      <c r="CD226" s="79">
        <v>9.1033503768751815E-7</v>
      </c>
      <c r="CE226" s="79">
        <v>2.7272704544024981E-6</v>
      </c>
      <c r="CF226" s="79">
        <v>1.010065219018272E-6</v>
      </c>
      <c r="CG226" s="79">
        <v>1.868019548647484E-7</v>
      </c>
      <c r="CH226" s="79">
        <v>8.9584361648561944E-9</v>
      </c>
      <c r="CI226" s="79">
        <v>2.2960163698049609E-7</v>
      </c>
      <c r="CJ226" s="79">
        <v>1.2203361768831453E-6</v>
      </c>
      <c r="CK226" s="79">
        <v>9.6958797543317604E-8</v>
      </c>
      <c r="CL226" s="79">
        <v>2.0166937986816394E-6</v>
      </c>
      <c r="CM226" s="79">
        <v>6.2071177481089337E-8</v>
      </c>
      <c r="CN226" s="79">
        <v>3.2603627691001431E-7</v>
      </c>
      <c r="CO226" s="79">
        <v>5.4668943772159413E-8</v>
      </c>
      <c r="CP226" s="79">
        <v>1.4496321679677699E-7</v>
      </c>
      <c r="CQ226" s="79">
        <v>1.2203361768831453E-6</v>
      </c>
      <c r="CR226" s="79">
        <v>5.8774342049077043E-7</v>
      </c>
      <c r="CS226" s="79">
        <v>2.6975195228773376E-8</v>
      </c>
      <c r="CT226" s="79">
        <v>8.964768236460026E-7</v>
      </c>
      <c r="CU226" s="79">
        <v>2.1110534678287128E-7</v>
      </c>
      <c r="CV226" s="79">
        <v>1.7252693768794304E-7</v>
      </c>
      <c r="CW226" s="79">
        <v>2.1614967380105165E-7</v>
      </c>
      <c r="CX226" s="79">
        <v>1.3509432219382201E-7</v>
      </c>
      <c r="CY226" s="79">
        <v>1.010065219018272E-6</v>
      </c>
      <c r="CZ226" s="79">
        <v>1.5609274747800022E-6</v>
      </c>
      <c r="DA226" s="79">
        <v>3.8353643200438454E-7</v>
      </c>
      <c r="DB226" s="79">
        <v>2.2960163698049609E-7</v>
      </c>
      <c r="DC226" s="79">
        <v>7.956440927233778E-7</v>
      </c>
      <c r="DD226" s="79">
        <v>1.2081624248640111E-6</v>
      </c>
      <c r="DE226" s="79">
        <v>3.6207636507604107E-8</v>
      </c>
      <c r="DF226" s="79">
        <v>1.2352557585221871E-7</v>
      </c>
      <c r="DG226" s="79">
        <v>1.2203361768831453E-6</v>
      </c>
      <c r="DH226" s="79">
        <v>4.7088137209958121E-7</v>
      </c>
      <c r="DI226" s="79">
        <v>4.819685706841702E-6</v>
      </c>
      <c r="DJ226" s="79">
        <v>5.1954180439059663E-7</v>
      </c>
      <c r="DK226" s="79">
        <v>4.2701601204143649E-7</v>
      </c>
      <c r="DL226" s="79">
        <v>3.5909356157427597E-7</v>
      </c>
      <c r="DM226" s="79">
        <v>7.3934125325979453E-7</v>
      </c>
      <c r="DN226" s="79">
        <v>1.2337261575648439E-7</v>
      </c>
      <c r="DO226" s="79">
        <v>4.2701601204143649E-7</v>
      </c>
      <c r="DP226" s="79">
        <v>8.6779446808572793E-9</v>
      </c>
      <c r="DQ226" s="79">
        <v>1.0338540120669971E-7</v>
      </c>
      <c r="DR226" s="79">
        <v>7.3569507155145653E-8</v>
      </c>
      <c r="DS226" s="79">
        <v>1.010065219018272E-6</v>
      </c>
      <c r="DT226" s="79">
        <v>1.159039939748747E-6</v>
      </c>
      <c r="DU226" s="79">
        <v>1.010065219018272E-6</v>
      </c>
      <c r="DV226" s="79">
        <v>1.2203361768831453E-6</v>
      </c>
      <c r="DW226" s="79">
        <v>1.0069457393653027E-7</v>
      </c>
      <c r="DX226" s="79">
        <v>1.5425918901999964E-7</v>
      </c>
      <c r="DY226" s="79">
        <v>2.4071811621970623E-6</v>
      </c>
      <c r="DZ226" s="79">
        <v>5.5929833994465497E-7</v>
      </c>
      <c r="EA226" s="79">
        <v>8.6489362569795306E-9</v>
      </c>
      <c r="EB226" s="79">
        <v>4.2701601204143649E-7</v>
      </c>
      <c r="EC226" s="79">
        <v>1.2203361768831453E-6</v>
      </c>
      <c r="ED226" s="79">
        <v>2.7002702115668705E-7</v>
      </c>
      <c r="EE226" s="79">
        <v>8.3013086289028641E-7</v>
      </c>
      <c r="EF226" s="79">
        <v>3.2719917468704281E-7</v>
      </c>
      <c r="EG226" s="79">
        <v>1.2203361768831453E-6</v>
      </c>
      <c r="EH226" s="79">
        <v>2.4855509509563732E-7</v>
      </c>
      <c r="EI226" s="79">
        <v>1.010065219018272E-6</v>
      </c>
      <c r="EJ226" s="79">
        <v>5.0190978588401319E-8</v>
      </c>
      <c r="EK226" s="79">
        <v>5.1954180439059663E-7</v>
      </c>
      <c r="EL226" s="79">
        <v>4.0275207397058364E-7</v>
      </c>
      <c r="EM226" s="79">
        <v>6.8081426271896752E-8</v>
      </c>
      <c r="EN226" s="79">
        <v>1.084658539694933E-6</v>
      </c>
      <c r="EO226" s="79">
        <v>7.4997910516861277E-8</v>
      </c>
      <c r="EP226" s="79">
        <v>1.2203361768831453E-6</v>
      </c>
      <c r="EQ226" s="79">
        <v>8.8705622713865007E-9</v>
      </c>
      <c r="ER226" s="79">
        <v>1.346710337414282E-6</v>
      </c>
      <c r="ES226" s="79">
        <v>3.9868142493638204E-8</v>
      </c>
      <c r="ET226" s="79">
        <v>3.2585013097374005E-8</v>
      </c>
      <c r="EU226" s="79">
        <v>4.3514288213522071E-8</v>
      </c>
      <c r="EV226" s="79">
        <v>5.3419933426261952E-7</v>
      </c>
      <c r="EW226" s="79">
        <v>2.0158388856875953E-6</v>
      </c>
      <c r="EX226" s="79">
        <v>2.3552846785767352E-6</v>
      </c>
      <c r="EY226" s="79">
        <v>1.2203361768831453E-6</v>
      </c>
      <c r="EZ226" s="79">
        <v>1.948382196697451E-7</v>
      </c>
      <c r="FA226" s="79">
        <v>4.9071215078580162E-8</v>
      </c>
      <c r="FB226" s="79">
        <v>4.3710522826722897E-7</v>
      </c>
      <c r="FC226" s="79">
        <v>1.2203361768831453E-6</v>
      </c>
      <c r="FD226" s="79">
        <v>9.0298310240740851E-8</v>
      </c>
      <c r="FE226" s="79">
        <v>8.0680975596237935E-8</v>
      </c>
      <c r="FF226" s="79">
        <v>3.0370813207077618E-7</v>
      </c>
      <c r="FG226" s="79">
        <v>1.015361779672707E-6</v>
      </c>
      <c r="FH226" s="79">
        <v>2.6353726001694384E-7</v>
      </c>
      <c r="FI226" s="79">
        <v>1.8054703342901161E-6</v>
      </c>
      <c r="FJ226" s="79">
        <v>9.2549301644229365E-7</v>
      </c>
      <c r="FK226" s="79">
        <v>2.2960163698049609E-7</v>
      </c>
      <c r="FL226" s="79">
        <v>4.2701601204143649E-7</v>
      </c>
      <c r="FM226" s="79">
        <v>1.794808668507118E-7</v>
      </c>
      <c r="FN226" s="79">
        <v>2.4027236482375735E-7</v>
      </c>
      <c r="FO226" s="79">
        <v>1.8074720498852082E-7</v>
      </c>
      <c r="FP226" s="79">
        <v>3.9868142493638204E-8</v>
      </c>
      <c r="FQ226" s="79">
        <v>1.010065219018272E-6</v>
      </c>
      <c r="FR226" s="79">
        <v>8.3013086289028641E-7</v>
      </c>
      <c r="FS226" s="79">
        <v>2.382661092534525E-7</v>
      </c>
      <c r="FT226" s="79">
        <v>2.5437957918226653E-6</v>
      </c>
      <c r="FU226" s="79">
        <v>1.9897657867187935E-7</v>
      </c>
      <c r="FV226" s="79">
        <v>8.3013086289028641E-7</v>
      </c>
      <c r="FW226" s="79">
        <v>5.8704239848559045E-7</v>
      </c>
      <c r="FX226" s="79">
        <v>1.2203361768831453E-6</v>
      </c>
      <c r="FY226" s="79">
        <v>2.2960163698049609E-7</v>
      </c>
      <c r="FZ226" s="79">
        <v>2.4466239063470299E-6</v>
      </c>
      <c r="GA226" s="79">
        <v>6.1115499768219132E-7</v>
      </c>
      <c r="GB226" s="79">
        <v>2.2844034916362707E-8</v>
      </c>
      <c r="GC226" s="79">
        <v>3.7165289633346677E-8</v>
      </c>
      <c r="GD226" s="79">
        <v>4.7582755456053757E-7</v>
      </c>
      <c r="GE226" s="79">
        <v>8.3013086289028641E-7</v>
      </c>
      <c r="GF226" s="79">
        <v>9.381143883171653E-7</v>
      </c>
      <c r="GG226" s="79">
        <v>9.9775027498248118E-7</v>
      </c>
      <c r="GH226" s="79">
        <v>2.2960163698049609E-7</v>
      </c>
      <c r="GI226" s="79">
        <v>2.2960163698049609E-7</v>
      </c>
      <c r="GJ226" s="79">
        <v>2.2960163698049609E-7</v>
      </c>
      <c r="GK226" s="79">
        <v>2.2960163698049609E-7</v>
      </c>
      <c r="GL226" s="79">
        <v>3.4848749163022085E-8</v>
      </c>
      <c r="GM226" s="79">
        <v>1.1497927000520751E-7</v>
      </c>
      <c r="GN226" s="79">
        <v>2.3875411576012037E-7</v>
      </c>
      <c r="GO226" s="79">
        <v>3.2061584299731453E-6</v>
      </c>
      <c r="GP226" s="79">
        <v>1.7683885845308772E-7</v>
      </c>
      <c r="GQ226" s="79">
        <v>1.2203361768831453E-6</v>
      </c>
      <c r="GR226" s="79">
        <v>1.8257972882373994E-7</v>
      </c>
      <c r="GS226" s="79">
        <v>2.1401278441443237E-7</v>
      </c>
      <c r="GT226" s="79">
        <v>1.4326575502381967E-6</v>
      </c>
      <c r="GU226" s="79">
        <v>1.2203361768831453E-6</v>
      </c>
      <c r="GV226" s="79">
        <v>4.7535457225636428E-6</v>
      </c>
      <c r="GW226" s="79">
        <v>3.9868142493638204E-8</v>
      </c>
      <c r="GX226" s="79">
        <v>2.2960163698049609E-7</v>
      </c>
      <c r="GY226" s="79">
        <v>2.5552888550771503E-7</v>
      </c>
      <c r="GZ226" s="79">
        <v>1.8143121034198693E-7</v>
      </c>
      <c r="HA226" s="79">
        <v>9.6408062496901551E-9</v>
      </c>
      <c r="HB226" s="79">
        <v>2.2960163698049609E-7</v>
      </c>
      <c r="HC226" s="79">
        <v>3.9868142493638204E-8</v>
      </c>
      <c r="HD226" s="79">
        <v>8.7927334825971464E-9</v>
      </c>
      <c r="HE226" s="79">
        <v>2.8257970569829049E-7</v>
      </c>
      <c r="HF226" s="79">
        <v>6.7081597422424046E-7</v>
      </c>
      <c r="HG226" s="79">
        <v>3.192959158885857E-7</v>
      </c>
      <c r="HH226" s="79">
        <v>6.3336377531684616E-7</v>
      </c>
      <c r="HI226" s="79">
        <v>1.1635755858473867E-7</v>
      </c>
      <c r="HJ226" s="79">
        <v>8.6998154322223931E-9</v>
      </c>
      <c r="HK226" s="79">
        <v>3.9868142493638204E-8</v>
      </c>
      <c r="HL226" s="79">
        <v>2.2960163698049609E-7</v>
      </c>
      <c r="HM226" s="79">
        <v>8.5604912268026946E-7</v>
      </c>
      <c r="HN226" s="79">
        <v>2.2960163698049609E-7</v>
      </c>
      <c r="HO226" s="79">
        <v>4.2701601204143649E-7</v>
      </c>
      <c r="HP226" s="79">
        <v>3.8226835650258431E-7</v>
      </c>
      <c r="HQ226" s="79">
        <v>1.739860746517182E-7</v>
      </c>
      <c r="HR226" s="79">
        <v>1.3448840057896746E-6</v>
      </c>
      <c r="HS226" s="80" t="str">
        <f t="shared" si="3"/>
        <v>Water Pollution_Glyphosate_Seawater_Health_N/A for WP Interim Methodology</v>
      </c>
    </row>
    <row r="227" spans="2:227">
      <c r="B227" s="65" t="s">
        <v>9</v>
      </c>
      <c r="C227" s="65" t="s">
        <v>468</v>
      </c>
      <c r="D227" s="65" t="s">
        <v>384</v>
      </c>
      <c r="E227" s="65" t="s">
        <v>395</v>
      </c>
      <c r="F227" s="65" t="s">
        <v>390</v>
      </c>
      <c r="G227" s="65" t="s">
        <v>391</v>
      </c>
      <c r="H227" s="41"/>
      <c r="I227" s="79">
        <v>0.31266455368584317</v>
      </c>
      <c r="J227" s="79">
        <v>2.4020274829599608E-3</v>
      </c>
      <c r="K227" s="79">
        <v>0.29272841825917156</v>
      </c>
      <c r="L227" s="79">
        <v>3.9868142493638204E-8</v>
      </c>
      <c r="M227" s="79">
        <v>1.7183426618158592E-2</v>
      </c>
      <c r="N227" s="79">
        <v>7.1864401035747483E-2</v>
      </c>
      <c r="O227" s="79">
        <v>2.2960163698049609E-7</v>
      </c>
      <c r="P227" s="79">
        <v>2.2324302420206618E-3</v>
      </c>
      <c r="Q227" s="79">
        <v>1.3021963110895339E-3</v>
      </c>
      <c r="R227" s="79">
        <v>2.2960163698049609E-7</v>
      </c>
      <c r="S227" s="79">
        <v>5.2744274592878687E-4</v>
      </c>
      <c r="T227" s="79">
        <v>3.0924959272055391E-3</v>
      </c>
      <c r="U227" s="79">
        <v>1.3375673531758088E-2</v>
      </c>
      <c r="V227" s="79">
        <v>6.8532257251052858E-5</v>
      </c>
      <c r="W227" s="79">
        <v>4.2701601204143649E-7</v>
      </c>
      <c r="X227" s="79">
        <v>0.136102368514256</v>
      </c>
      <c r="Y227" s="79">
        <v>2.2960163698049609E-7</v>
      </c>
      <c r="Z227" s="79">
        <v>8.8914658758905932E-2</v>
      </c>
      <c r="AA227" s="79">
        <v>9.9689049369092689E-2</v>
      </c>
      <c r="AB227" s="79">
        <v>4.8926275112332329E-3</v>
      </c>
      <c r="AC227" s="79">
        <v>4.7820520685694326E-2</v>
      </c>
      <c r="AD227" s="79">
        <v>2.5733702276457482E-7</v>
      </c>
      <c r="AE227" s="79">
        <v>2.9480000252227457E-2</v>
      </c>
      <c r="AF227" s="79">
        <v>8.5544911674910798E-4</v>
      </c>
      <c r="AG227" s="79">
        <v>0.1298838415483044</v>
      </c>
      <c r="AH227" s="79">
        <v>8.4383794481325851E-4</v>
      </c>
      <c r="AI227" s="79">
        <v>6.6450102659869666E-3</v>
      </c>
      <c r="AJ227" s="79">
        <v>2.2960163698049609E-7</v>
      </c>
      <c r="AK227" s="79">
        <v>1.1625513163040389E-2</v>
      </c>
      <c r="AL227" s="79">
        <v>2.945230705292055E-2</v>
      </c>
      <c r="AM227" s="79">
        <v>0.24800311475845666</v>
      </c>
      <c r="AN227" s="79">
        <v>5.806176974299228E-4</v>
      </c>
      <c r="AO227" s="79">
        <v>1.2003085750056534E-2</v>
      </c>
      <c r="AP227" s="79">
        <v>1.9047958344156742E-2</v>
      </c>
      <c r="AQ227" s="79">
        <v>3.0941436862908477E-2</v>
      </c>
      <c r="AR227" s="79">
        <v>3.4157432976301742E-5</v>
      </c>
      <c r="AS227" s="79">
        <v>2.2960163698049609E-7</v>
      </c>
      <c r="AT227" s="79">
        <v>2.6410651167728966E-2</v>
      </c>
      <c r="AU227" s="79">
        <v>7.427842743924197E-3</v>
      </c>
      <c r="AV227" s="79">
        <v>1.4047635492289632E-2</v>
      </c>
      <c r="AW227" s="79">
        <v>8.6709710814533031E-4</v>
      </c>
      <c r="AX227" s="79">
        <v>2.2908830235161163E-2</v>
      </c>
      <c r="AY227" s="79">
        <v>2.1958286931318266E-3</v>
      </c>
      <c r="AZ227" s="79">
        <v>8.3013086289028641E-7</v>
      </c>
      <c r="BA227" s="79">
        <v>6.6415625459924701E-4</v>
      </c>
      <c r="BB227" s="79">
        <v>3.5356942211415492E-2</v>
      </c>
      <c r="BC227" s="79">
        <v>2.7512023761247405E-2</v>
      </c>
      <c r="BD227" s="79">
        <v>4.4016168736785169E-2</v>
      </c>
      <c r="BE227" s="79">
        <v>2.8841890679064151E-2</v>
      </c>
      <c r="BF227" s="79">
        <v>0.11439443748782453</v>
      </c>
      <c r="BG227" s="79">
        <v>2.9714731916099482E-2</v>
      </c>
      <c r="BH227" s="79">
        <v>1.6528960540903574E-2</v>
      </c>
      <c r="BI227" s="79">
        <v>1.591636335981185E-2</v>
      </c>
      <c r="BJ227" s="79">
        <v>8.8146120984634539E-3</v>
      </c>
      <c r="BK227" s="79">
        <v>3.7395884498855898E-2</v>
      </c>
      <c r="BL227" s="79">
        <v>2.2960163698049609E-7</v>
      </c>
      <c r="BM227" s="79">
        <v>9.49125183592789E-2</v>
      </c>
      <c r="BN227" s="79">
        <v>8.8043478636224276E-3</v>
      </c>
      <c r="BO227" s="79">
        <v>2.2905815714039757E-2</v>
      </c>
      <c r="BP227" s="79">
        <v>6.3277817590598862E-2</v>
      </c>
      <c r="BQ227" s="79">
        <v>5.1176069300354836E-2</v>
      </c>
      <c r="BR227" s="79">
        <v>0.28423309596868501</v>
      </c>
      <c r="BS227" s="79">
        <v>9.4241704544401712E-4</v>
      </c>
      <c r="BT227" s="79">
        <v>5.8432228394304522E-2</v>
      </c>
      <c r="BU227" s="79">
        <v>8.7675599759743539E-2</v>
      </c>
      <c r="BV227" s="79">
        <v>5.7255661322722082E-5</v>
      </c>
      <c r="BW227" s="79">
        <v>8.9505462871683147E-4</v>
      </c>
      <c r="BX227" s="79">
        <v>2.828009165716732E-4</v>
      </c>
      <c r="BY227" s="79">
        <v>1.7584467290882217E-2</v>
      </c>
      <c r="BZ227" s="79">
        <v>1.3713437981695007E-4</v>
      </c>
      <c r="CA227" s="79">
        <v>8.900387555440672E-4</v>
      </c>
      <c r="CB227" s="79">
        <v>3.4278072007708632E-2</v>
      </c>
      <c r="CC227" s="79">
        <v>0.10619323408823657</v>
      </c>
      <c r="CD227" s="79">
        <v>1.5033450779585856E-2</v>
      </c>
      <c r="CE227" s="79">
        <v>9.0539707127197007E-3</v>
      </c>
      <c r="CF227" s="79">
        <v>1.010065219018272E-6</v>
      </c>
      <c r="CG227" s="79">
        <v>7.5402870273300199E-3</v>
      </c>
      <c r="CH227" s="79">
        <v>9.8860361648394585E-7</v>
      </c>
      <c r="CI227" s="79">
        <v>2.2960163698049609E-7</v>
      </c>
      <c r="CJ227" s="79">
        <v>1.2203361768831453E-6</v>
      </c>
      <c r="CK227" s="79">
        <v>5.7879992653621627E-2</v>
      </c>
      <c r="CL227" s="79">
        <v>0.10240141350020719</v>
      </c>
      <c r="CM227" s="79">
        <v>1.539592377410281E-3</v>
      </c>
      <c r="CN227" s="79">
        <v>4.4943474324748031E-5</v>
      </c>
      <c r="CO227" s="79">
        <v>0.16115140800496056</v>
      </c>
      <c r="CP227" s="79">
        <v>8.7628407926086713E-2</v>
      </c>
      <c r="CQ227" s="79">
        <v>1.2203361768831453E-6</v>
      </c>
      <c r="CR227" s="79">
        <v>4.6372625195934679E-2</v>
      </c>
      <c r="CS227" s="79">
        <v>1.6315597226690409E-4</v>
      </c>
      <c r="CT227" s="79">
        <v>4.064440434250137E-2</v>
      </c>
      <c r="CU227" s="79">
        <v>3.3058460988042342E-3</v>
      </c>
      <c r="CV227" s="79">
        <v>3.3238693710782551E-2</v>
      </c>
      <c r="CW227" s="79">
        <v>4.0113075680535362E-2</v>
      </c>
      <c r="CX227" s="79">
        <v>5.3583473282460973E-3</v>
      </c>
      <c r="CY227" s="79">
        <v>9.6523264208534811E-4</v>
      </c>
      <c r="CZ227" s="79">
        <v>9.1873147194764734E-3</v>
      </c>
      <c r="DA227" s="79">
        <v>4.5247617112757184E-3</v>
      </c>
      <c r="DB227" s="79">
        <v>2.4572053848291486E-2</v>
      </c>
      <c r="DC227" s="79">
        <v>1.3646360948024234E-2</v>
      </c>
      <c r="DD227" s="79">
        <v>0.59476173347751948</v>
      </c>
      <c r="DE227" s="79">
        <v>1.6188927620319877E-3</v>
      </c>
      <c r="DF227" s="79">
        <v>5.7463196266716336E-3</v>
      </c>
      <c r="DG227" s="79">
        <v>1.2203361768831453E-6</v>
      </c>
      <c r="DH227" s="79">
        <v>0.4995815649016323</v>
      </c>
      <c r="DI227" s="79">
        <v>0.20366898801458563</v>
      </c>
      <c r="DJ227" s="79">
        <v>3.2105612823465843E-2</v>
      </c>
      <c r="DK227" s="79">
        <v>0.1591564635327074</v>
      </c>
      <c r="DL227" s="79">
        <v>2.5514686387925315E-2</v>
      </c>
      <c r="DM227" s="79">
        <v>9.6923909877412399E-3</v>
      </c>
      <c r="DN227" s="79">
        <v>3.9373189647948677E-3</v>
      </c>
      <c r="DO227" s="79">
        <v>0.12349763711410128</v>
      </c>
      <c r="DP227" s="79">
        <v>0.35374126037449716</v>
      </c>
      <c r="DQ227" s="79">
        <v>2.2072924817211205E-3</v>
      </c>
      <c r="DR227" s="79">
        <v>8.3182804595676507E-2</v>
      </c>
      <c r="DS227" s="79">
        <v>1.7183426618158592E-2</v>
      </c>
      <c r="DT227" s="79">
        <v>6.7471776849595952E-3</v>
      </c>
      <c r="DU227" s="79">
        <v>1.7183426618158592E-2</v>
      </c>
      <c r="DV227" s="79">
        <v>1.2203361768831453E-6</v>
      </c>
      <c r="DW227" s="79">
        <v>3.4250970175789416E-2</v>
      </c>
      <c r="DX227" s="79">
        <v>1.6768842550182099E-4</v>
      </c>
      <c r="DY227" s="79">
        <v>2.0912982094399277E-2</v>
      </c>
      <c r="DZ227" s="79">
        <v>5.5929833994465497E-7</v>
      </c>
      <c r="EA227" s="79">
        <v>1.070053265665246E-2</v>
      </c>
      <c r="EB227" s="79">
        <v>4.2701601204143649E-7</v>
      </c>
      <c r="EC227" s="79">
        <v>1.2203361768831453E-6</v>
      </c>
      <c r="ED227" s="79">
        <v>5.4433397339220549E-2</v>
      </c>
      <c r="EE227" s="79">
        <v>1.7447913926602363E-2</v>
      </c>
      <c r="EF227" s="79">
        <v>1.0322038874256723E-2</v>
      </c>
      <c r="EG227" s="79">
        <v>1.2203361768831453E-6</v>
      </c>
      <c r="EH227" s="79">
        <v>2.7739118430178771E-2</v>
      </c>
      <c r="EI227" s="79">
        <v>1.010065219018272E-6</v>
      </c>
      <c r="EJ227" s="79">
        <v>1.3760507393168847E-4</v>
      </c>
      <c r="EK227" s="79">
        <v>2.7899229980087068E-2</v>
      </c>
      <c r="EL227" s="79">
        <v>0.41106460859423422</v>
      </c>
      <c r="EM227" s="79">
        <v>1.2010811711546188E-3</v>
      </c>
      <c r="EN227" s="79">
        <v>2.10974849877292E-2</v>
      </c>
      <c r="EO227" s="79">
        <v>1.9791604894586062E-2</v>
      </c>
      <c r="EP227" s="79">
        <v>1.2203361768831453E-6</v>
      </c>
      <c r="EQ227" s="79">
        <v>5.9567749809480749E-2</v>
      </c>
      <c r="ER227" s="79">
        <v>5.4029069702740355E-3</v>
      </c>
      <c r="ES227" s="79">
        <v>6.5111449034674558E-4</v>
      </c>
      <c r="ET227" s="79">
        <v>3.5929316842912867E-4</v>
      </c>
      <c r="EU227" s="79">
        <v>2.8290400975041793E-3</v>
      </c>
      <c r="EV227" s="79">
        <v>0.10837152136021738</v>
      </c>
      <c r="EW227" s="79">
        <v>0.12483755607151618</v>
      </c>
      <c r="EX227" s="79">
        <v>1.0942786161183241E-3</v>
      </c>
      <c r="EY227" s="79">
        <v>1.2203361768831453E-6</v>
      </c>
      <c r="EZ227" s="79">
        <v>3.0083758807800072E-4</v>
      </c>
      <c r="FA227" s="79">
        <v>0.12778849043718152</v>
      </c>
      <c r="FB227" s="79">
        <v>7.4634650716187023E-2</v>
      </c>
      <c r="FC227" s="79">
        <v>1.2203361768831453E-6</v>
      </c>
      <c r="FD227" s="79">
        <v>1.3343229533312841E-3</v>
      </c>
      <c r="FE227" s="79">
        <v>5.9828310786416965E-3</v>
      </c>
      <c r="FF227" s="79">
        <v>2.6361883330836508E-3</v>
      </c>
      <c r="FG227" s="79">
        <v>1.3389495230110319E-3</v>
      </c>
      <c r="FH227" s="79">
        <v>9.5084146864887996E-3</v>
      </c>
      <c r="FI227" s="79">
        <v>1.4510815910945852E-2</v>
      </c>
      <c r="FJ227" s="79">
        <v>2.7725140248560709E-2</v>
      </c>
      <c r="FK227" s="79">
        <v>1.8851686469076211E-2</v>
      </c>
      <c r="FL227" s="79">
        <v>0.15703990991070393</v>
      </c>
      <c r="FM227" s="79">
        <v>6.4734121015849111E-3</v>
      </c>
      <c r="FN227" s="79">
        <v>8.6912964391513828E-5</v>
      </c>
      <c r="FO227" s="79">
        <v>2.7632312228668739E-3</v>
      </c>
      <c r="FP227" s="79">
        <v>1.6636198825004318E-4</v>
      </c>
      <c r="FQ227" s="79">
        <v>1.7183426618158592E-2</v>
      </c>
      <c r="FR227" s="79">
        <v>5.1377154895366596E-3</v>
      </c>
      <c r="FS227" s="79">
        <v>0.20151920052378014</v>
      </c>
      <c r="FT227" s="79">
        <v>2.76756552388219E-2</v>
      </c>
      <c r="FU227" s="79">
        <v>6.2049353852173965E-2</v>
      </c>
      <c r="FV227" s="79">
        <v>8.3013086289028641E-7</v>
      </c>
      <c r="FW227" s="79">
        <v>0.1184268380428945</v>
      </c>
      <c r="FX227" s="79">
        <v>1.2203361768831453E-6</v>
      </c>
      <c r="FY227" s="79">
        <v>2.9714731916099482E-2</v>
      </c>
      <c r="FZ227" s="79">
        <v>9.7136769874180642E-2</v>
      </c>
      <c r="GA227" s="79">
        <v>2.9136913643822416E-2</v>
      </c>
      <c r="GB227" s="79">
        <v>4.6556732644645278E-4</v>
      </c>
      <c r="GC227" s="79">
        <v>1.3935363187989599E-2</v>
      </c>
      <c r="GD227" s="79">
        <v>0.15485201848848834</v>
      </c>
      <c r="GE227" s="79">
        <v>5.8432228394304522E-2</v>
      </c>
      <c r="GF227" s="79">
        <v>1.4477770969972289E-2</v>
      </c>
      <c r="GG227" s="79">
        <v>0.13190479686445253</v>
      </c>
      <c r="GH227" s="79">
        <v>2.2960163698049609E-7</v>
      </c>
      <c r="GI227" s="79">
        <v>2.2960163698049609E-7</v>
      </c>
      <c r="GJ227" s="79">
        <v>2.9714731916099482E-2</v>
      </c>
      <c r="GK227" s="79">
        <v>2.2960163698049609E-7</v>
      </c>
      <c r="GL227" s="79">
        <v>3.491458783095266E-3</v>
      </c>
      <c r="GM227" s="79">
        <v>5.1217467538327459E-4</v>
      </c>
      <c r="GN227" s="79">
        <v>2.6284165942926628E-4</v>
      </c>
      <c r="GO227" s="79">
        <v>1.279530386520066E-3</v>
      </c>
      <c r="GP227" s="79">
        <v>0.17233574066947827</v>
      </c>
      <c r="GQ227" s="79">
        <v>6.1994129092820614E-2</v>
      </c>
      <c r="GR227" s="79">
        <v>0.10206376456095959</v>
      </c>
      <c r="GS227" s="79">
        <v>2.9374223811294429E-4</v>
      </c>
      <c r="GT227" s="79">
        <v>9.8530177749090689E-2</v>
      </c>
      <c r="GU227" s="79">
        <v>4.2250186218079612E-2</v>
      </c>
      <c r="GV227" s="79">
        <v>2.9395503993919644E-2</v>
      </c>
      <c r="GW227" s="79">
        <v>3.9868142493638204E-8</v>
      </c>
      <c r="GX227" s="79">
        <v>1.5088411762159247E-2</v>
      </c>
      <c r="GY227" s="79">
        <v>1.0327823062161815E-2</v>
      </c>
      <c r="GZ227" s="79">
        <v>6.4835863320948182E-3</v>
      </c>
      <c r="HA227" s="79">
        <v>4.0040478845322754E-2</v>
      </c>
      <c r="HB227" s="79">
        <v>2.2960163698049609E-7</v>
      </c>
      <c r="HC227" s="79">
        <v>2.6336892201822698E-3</v>
      </c>
      <c r="HD227" s="79">
        <v>2.1568904335266636E-3</v>
      </c>
      <c r="HE227" s="79">
        <v>2.0146813813936491E-2</v>
      </c>
      <c r="HF227" s="79">
        <v>0.98029059053483469</v>
      </c>
      <c r="HG227" s="79">
        <v>2.0769998660209562E-2</v>
      </c>
      <c r="HH227" s="79">
        <v>2.3387262804879471E-4</v>
      </c>
      <c r="HI227" s="79">
        <v>1.45704763878556E-3</v>
      </c>
      <c r="HJ227" s="79">
        <v>1.5144955053328073E-2</v>
      </c>
      <c r="HK227" s="79">
        <v>6.5826374709952563E-5</v>
      </c>
      <c r="HL227" s="79">
        <v>3.9438175344997772E-2</v>
      </c>
      <c r="HM227" s="79">
        <v>0.14895107140939362</v>
      </c>
      <c r="HN227" s="79">
        <v>2.2960163698049609E-7</v>
      </c>
      <c r="HO227" s="79">
        <v>0.23359134231087972</v>
      </c>
      <c r="HP227" s="79">
        <v>1.2657285611741793</v>
      </c>
      <c r="HQ227" s="79">
        <v>7.5773016212143376E-4</v>
      </c>
      <c r="HR227" s="79">
        <v>7.6592643554905795E-3</v>
      </c>
      <c r="HS227" s="80" t="str">
        <f t="shared" si="3"/>
        <v>Water Pollution_Glyphosate_Unspecified_Health_N/A for WP Interim Methodology</v>
      </c>
    </row>
    <row r="228" spans="2:227">
      <c r="B228" s="65" t="s">
        <v>9</v>
      </c>
      <c r="C228" s="65" t="s">
        <v>469</v>
      </c>
      <c r="D228" s="65" t="s">
        <v>394</v>
      </c>
      <c r="E228" s="65" t="s">
        <v>395</v>
      </c>
      <c r="F228" s="65" t="s">
        <v>390</v>
      </c>
      <c r="G228" s="65" t="s">
        <v>391</v>
      </c>
      <c r="H228" s="41"/>
      <c r="I228" s="79">
        <v>491.77976553315602</v>
      </c>
      <c r="J228" s="79">
        <v>7.870263504664984</v>
      </c>
      <c r="K228" s="79">
        <v>440.91906345050722</v>
      </c>
      <c r="L228" s="79">
        <v>7.4452783700629368</v>
      </c>
      <c r="M228" s="79">
        <v>186.46514404903544</v>
      </c>
      <c r="N228" s="79">
        <v>139.61533821359237</v>
      </c>
      <c r="O228" s="79">
        <v>144.30464929902655</v>
      </c>
      <c r="P228" s="79">
        <v>7.9368039779038666</v>
      </c>
      <c r="Q228" s="79">
        <v>6.5150791172776152</v>
      </c>
      <c r="R228" s="79">
        <v>144.30464929902655</v>
      </c>
      <c r="S228" s="79">
        <v>6.2314318033508904</v>
      </c>
      <c r="T228" s="79">
        <v>41.781235504868818</v>
      </c>
      <c r="U228" s="79">
        <v>88.039522301886791</v>
      </c>
      <c r="V228" s="79">
        <v>144.30464929902655</v>
      </c>
      <c r="W228" s="79">
        <v>618.3202552860464</v>
      </c>
      <c r="X228" s="79">
        <v>2021.5420110460439</v>
      </c>
      <c r="Y228" s="79">
        <v>144.30464929902655</v>
      </c>
      <c r="Z228" s="79">
        <v>180.7890068884027</v>
      </c>
      <c r="AA228" s="79">
        <v>1248.5624480141303</v>
      </c>
      <c r="AB228" s="79">
        <v>16.90351551843348</v>
      </c>
      <c r="AC228" s="79">
        <v>417.69629976793919</v>
      </c>
      <c r="AD228" s="79">
        <v>1.3809376371126094</v>
      </c>
      <c r="AE228" s="79">
        <v>50.563715188907899</v>
      </c>
      <c r="AF228" s="79">
        <v>3.1529174047831514</v>
      </c>
      <c r="AG228" s="79">
        <v>234.65534194696374</v>
      </c>
      <c r="AH228" s="79">
        <v>7.8883298311625101</v>
      </c>
      <c r="AI228" s="79">
        <v>44.220854459492557</v>
      </c>
      <c r="AJ228" s="79">
        <v>144.30464929902655</v>
      </c>
      <c r="AK228" s="79">
        <v>540.5037017922325</v>
      </c>
      <c r="AL228" s="79">
        <v>146.341129059086</v>
      </c>
      <c r="AM228" s="79">
        <v>482.9795522722485</v>
      </c>
      <c r="AN228" s="79">
        <v>4.2003250922413216</v>
      </c>
      <c r="AO228" s="79">
        <v>166.39667299683748</v>
      </c>
      <c r="AP228" s="79">
        <v>210.15726222937008</v>
      </c>
      <c r="AQ228" s="79">
        <v>134.92363174193346</v>
      </c>
      <c r="AR228" s="79">
        <v>0.57683913783648366</v>
      </c>
      <c r="AS228" s="79">
        <v>144.30464929902655</v>
      </c>
      <c r="AT228" s="79">
        <v>83.694815222397239</v>
      </c>
      <c r="AU228" s="79">
        <v>85.194054695609196</v>
      </c>
      <c r="AV228" s="79">
        <v>186.46514404903544</v>
      </c>
      <c r="AW228" s="79">
        <v>6.8298203354553237</v>
      </c>
      <c r="AX228" s="79">
        <v>697.02360289665808</v>
      </c>
      <c r="AY228" s="79">
        <v>14.777845497299669</v>
      </c>
      <c r="AZ228" s="79">
        <v>166.39667299683748</v>
      </c>
      <c r="BA228" s="79">
        <v>4.9268798804810725</v>
      </c>
      <c r="BB228" s="79">
        <v>211.64447129417155</v>
      </c>
      <c r="BC228" s="79">
        <v>150.24957318117413</v>
      </c>
      <c r="BD228" s="79">
        <v>138.91371570348943</v>
      </c>
      <c r="BE228" s="79">
        <v>119.652397433537</v>
      </c>
      <c r="BF228" s="79">
        <v>963.64577041219934</v>
      </c>
      <c r="BG228" s="79">
        <v>144.30464929902655</v>
      </c>
      <c r="BH228" s="79">
        <v>112.27757626275708</v>
      </c>
      <c r="BI228" s="79">
        <v>136.41338146396737</v>
      </c>
      <c r="BJ228" s="79">
        <v>257.18820814842837</v>
      </c>
      <c r="BK228" s="79">
        <v>183.04063281144514</v>
      </c>
      <c r="BL228" s="79">
        <v>144.30464929902655</v>
      </c>
      <c r="BM228" s="79">
        <v>302.02244762316587</v>
      </c>
      <c r="BN228" s="79">
        <v>26.66283974802132</v>
      </c>
      <c r="BO228" s="79">
        <v>201.84330419551287</v>
      </c>
      <c r="BP228" s="79">
        <v>235.82445807160008</v>
      </c>
      <c r="BQ228" s="79">
        <v>616.34726311171198</v>
      </c>
      <c r="BR228" s="79">
        <v>314.92822587950394</v>
      </c>
      <c r="BS228" s="79">
        <v>27.41926724435087</v>
      </c>
      <c r="BT228" s="79">
        <v>166.39667299683748</v>
      </c>
      <c r="BU228" s="79">
        <v>199.97214681303211</v>
      </c>
      <c r="BV228" s="79">
        <v>112.27757626275708</v>
      </c>
      <c r="BW228" s="79">
        <v>7.4452783700629368</v>
      </c>
      <c r="BX228" s="79">
        <v>15.487077323471892</v>
      </c>
      <c r="BY228" s="79">
        <v>289.30861044144609</v>
      </c>
      <c r="BZ228" s="79">
        <v>7.4452783700629368</v>
      </c>
      <c r="CA228" s="79">
        <v>25.262848467257712</v>
      </c>
      <c r="CB228" s="79">
        <v>166.39667299683748</v>
      </c>
      <c r="CC228" s="79">
        <v>141.42043629428565</v>
      </c>
      <c r="CD228" s="79">
        <v>201.05880865867718</v>
      </c>
      <c r="CE228" s="79">
        <v>92.003477664371772</v>
      </c>
      <c r="CF228" s="79">
        <v>186.46514404903544</v>
      </c>
      <c r="CG228" s="79">
        <v>186.28394012680749</v>
      </c>
      <c r="CH228" s="79">
        <v>0.31771919330501708</v>
      </c>
      <c r="CI228" s="79">
        <v>144.30464929902655</v>
      </c>
      <c r="CJ228" s="79">
        <v>540.5037017922325</v>
      </c>
      <c r="CK228" s="79">
        <v>157.0829586875746</v>
      </c>
      <c r="CL228" s="79">
        <v>170.26149677585533</v>
      </c>
      <c r="CM228" s="79">
        <v>7.2850117492896578</v>
      </c>
      <c r="CN228" s="79">
        <v>0.79979717385429883</v>
      </c>
      <c r="CO228" s="79">
        <v>953.32443329434705</v>
      </c>
      <c r="CP228" s="79">
        <v>139.81218566774027</v>
      </c>
      <c r="CQ228" s="79">
        <v>540.5037017922325</v>
      </c>
      <c r="CR228" s="79">
        <v>407.37423952223912</v>
      </c>
      <c r="CS228" s="79">
        <v>3.9925553563475562</v>
      </c>
      <c r="CT228" s="79">
        <v>263.49746709602425</v>
      </c>
      <c r="CU228" s="79">
        <v>60.509685109688988</v>
      </c>
      <c r="CV228" s="79">
        <v>264.26893206495316</v>
      </c>
      <c r="CW228" s="79">
        <v>232.43379406111632</v>
      </c>
      <c r="CX228" s="79">
        <v>75.774664559363643</v>
      </c>
      <c r="CY228" s="79">
        <v>186.46514404903544</v>
      </c>
      <c r="CZ228" s="79">
        <v>240.37729075874967</v>
      </c>
      <c r="DA228" s="79">
        <v>56.625765494766441</v>
      </c>
      <c r="DB228" s="79">
        <v>144.30464929902655</v>
      </c>
      <c r="DC228" s="79">
        <v>574.26688248953656</v>
      </c>
      <c r="DD228" s="79">
        <v>1342.2214338087579</v>
      </c>
      <c r="DE228" s="79">
        <v>14.28799164632094</v>
      </c>
      <c r="DF228" s="79">
        <v>53.460409938151422</v>
      </c>
      <c r="DG228" s="79">
        <v>540.5037017922325</v>
      </c>
      <c r="DH228" s="79">
        <v>1209.6050925597744</v>
      </c>
      <c r="DI228" s="79">
        <v>1272.6951509441269</v>
      </c>
      <c r="DJ228" s="79">
        <v>112.27757626275708</v>
      </c>
      <c r="DK228" s="79">
        <v>618.3202552860464</v>
      </c>
      <c r="DL228" s="79">
        <v>62.26089556314794</v>
      </c>
      <c r="DM228" s="79">
        <v>117.71725526173879</v>
      </c>
      <c r="DN228" s="79">
        <v>29.631560663830182</v>
      </c>
      <c r="DO228" s="79">
        <v>618.3202552860464</v>
      </c>
      <c r="DP228" s="79">
        <v>369.67710466849849</v>
      </c>
      <c r="DQ228" s="79">
        <v>15.002196964147725</v>
      </c>
      <c r="DR228" s="79">
        <v>111.62594867120764</v>
      </c>
      <c r="DS228" s="79">
        <v>186.46514404903544</v>
      </c>
      <c r="DT228" s="79">
        <v>44.547526134510029</v>
      </c>
      <c r="DU228" s="79">
        <v>186.46514404903544</v>
      </c>
      <c r="DV228" s="79">
        <v>540.5037017922325</v>
      </c>
      <c r="DW228" s="79">
        <v>162.95163086043809</v>
      </c>
      <c r="DX228" s="79">
        <v>1.8321086605417334</v>
      </c>
      <c r="DY228" s="79">
        <v>188.65324632609631</v>
      </c>
      <c r="DZ228" s="79">
        <v>580.79789047024417</v>
      </c>
      <c r="EA228" s="79">
        <v>166.96053754365968</v>
      </c>
      <c r="EB228" s="79">
        <v>618.3202552860464</v>
      </c>
      <c r="EC228" s="79">
        <v>540.5037017922325</v>
      </c>
      <c r="ED228" s="79">
        <v>296.04047819731949</v>
      </c>
      <c r="EE228" s="79">
        <v>166.39667299683748</v>
      </c>
      <c r="EF228" s="79">
        <v>63.040356549652969</v>
      </c>
      <c r="EG228" s="79">
        <v>540.5037017922325</v>
      </c>
      <c r="EH228" s="79">
        <v>82.020905833276046</v>
      </c>
      <c r="EI228" s="79">
        <v>186.46514404903544</v>
      </c>
      <c r="EJ228" s="79">
        <v>0.35652410507278642</v>
      </c>
      <c r="EK228" s="79">
        <v>112.27757626275708</v>
      </c>
      <c r="EL228" s="79">
        <v>817.22793921382879</v>
      </c>
      <c r="EM228" s="79">
        <v>4.7399290091608872</v>
      </c>
      <c r="EN228" s="79">
        <v>118.63099442897916</v>
      </c>
      <c r="EO228" s="79">
        <v>43.545398997636902</v>
      </c>
      <c r="EP228" s="79">
        <v>540.5037017922325</v>
      </c>
      <c r="EQ228" s="79">
        <v>213.91388441676008</v>
      </c>
      <c r="ER228" s="79">
        <v>80.249742869576508</v>
      </c>
      <c r="ES228" s="79">
        <v>7.4452783700629368</v>
      </c>
      <c r="ET228" s="79">
        <v>4.3093485869059762</v>
      </c>
      <c r="EU228" s="79">
        <v>8.2324787142786988</v>
      </c>
      <c r="EV228" s="79">
        <v>287.23589034183613</v>
      </c>
      <c r="EW228" s="79">
        <v>453.44948066387167</v>
      </c>
      <c r="EX228" s="79">
        <v>4.992852774737691</v>
      </c>
      <c r="EY228" s="79">
        <v>540.5037017922325</v>
      </c>
      <c r="EZ228" s="79">
        <v>29.068522952778796</v>
      </c>
      <c r="FA228" s="79">
        <v>546.36541955883433</v>
      </c>
      <c r="FB228" s="79">
        <v>341.70115951790905</v>
      </c>
      <c r="FC228" s="79">
        <v>540.5037017922325</v>
      </c>
      <c r="FD228" s="79">
        <v>7.5726323262186117</v>
      </c>
      <c r="FE228" s="79">
        <v>33.177737688801059</v>
      </c>
      <c r="FF228" s="79">
        <v>45.705277086376753</v>
      </c>
      <c r="FG228" s="79">
        <v>10.81266854521172</v>
      </c>
      <c r="FH228" s="79">
        <v>162.97669101237449</v>
      </c>
      <c r="FI228" s="79">
        <v>107.45134864214047</v>
      </c>
      <c r="FJ228" s="79">
        <v>158.06743924668652</v>
      </c>
      <c r="FK228" s="79">
        <v>144.30464929902655</v>
      </c>
      <c r="FL228" s="79">
        <v>618.3202552860464</v>
      </c>
      <c r="FM228" s="79">
        <v>33.803746167641918</v>
      </c>
      <c r="FN228" s="79">
        <v>1.6422981285559204</v>
      </c>
      <c r="FO228" s="79">
        <v>9.1593699580463745</v>
      </c>
      <c r="FP228" s="79">
        <v>7.4452783700629368</v>
      </c>
      <c r="FQ228" s="79">
        <v>186.46514404903544</v>
      </c>
      <c r="FR228" s="79">
        <v>166.39667299683748</v>
      </c>
      <c r="FS228" s="79">
        <v>880.26693740054247</v>
      </c>
      <c r="FT228" s="79">
        <v>574.64575138355212</v>
      </c>
      <c r="FU228" s="79">
        <v>192.91318624954783</v>
      </c>
      <c r="FV228" s="79">
        <v>166.39667299683748</v>
      </c>
      <c r="FW228" s="79">
        <v>572.57400145206157</v>
      </c>
      <c r="FX228" s="79">
        <v>540.5037017922325</v>
      </c>
      <c r="FY228" s="79">
        <v>144.30464929902655</v>
      </c>
      <c r="FZ228" s="79">
        <v>255.19332819560486</v>
      </c>
      <c r="GA228" s="79">
        <v>120.37695319991893</v>
      </c>
      <c r="GB228" s="79">
        <v>11.795054719931944</v>
      </c>
      <c r="GC228" s="79">
        <v>40.799316673487752</v>
      </c>
      <c r="GD228" s="79">
        <v>218.57527360755984</v>
      </c>
      <c r="GE228" s="79">
        <v>166.39667299683748</v>
      </c>
      <c r="GF228" s="79">
        <v>168.31985359330733</v>
      </c>
      <c r="GG228" s="79">
        <v>682.5872304929087</v>
      </c>
      <c r="GH228" s="79">
        <v>144.30464929902655</v>
      </c>
      <c r="GI228" s="79">
        <v>144.30464929902655</v>
      </c>
      <c r="GJ228" s="79">
        <v>144.30464929902655</v>
      </c>
      <c r="GK228" s="79">
        <v>144.30464929902655</v>
      </c>
      <c r="GL228" s="79">
        <v>16.50589931337295</v>
      </c>
      <c r="GM228" s="79">
        <v>2.3744643207760507</v>
      </c>
      <c r="GN228" s="79">
        <v>6.7780102023853797</v>
      </c>
      <c r="GO228" s="79">
        <v>24.902824894903556</v>
      </c>
      <c r="GP228" s="79">
        <v>457.42654940512216</v>
      </c>
      <c r="GQ228" s="79">
        <v>540.5037017922325</v>
      </c>
      <c r="GR228" s="79">
        <v>202.74281697148288</v>
      </c>
      <c r="GS228" s="79">
        <v>5.4596981216103044</v>
      </c>
      <c r="GT228" s="79">
        <v>1566.6454838428083</v>
      </c>
      <c r="GU228" s="79">
        <v>540.5037017922325</v>
      </c>
      <c r="GV228" s="79">
        <v>140.1237522173378</v>
      </c>
      <c r="GW228" s="79">
        <v>7.4452783700629368</v>
      </c>
      <c r="GX228" s="79">
        <v>144.30464929902655</v>
      </c>
      <c r="GY228" s="79">
        <v>40.37889414110613</v>
      </c>
      <c r="GZ228" s="79">
        <v>36.156577391388637</v>
      </c>
      <c r="HA228" s="79">
        <v>249.48889281073241</v>
      </c>
      <c r="HB228" s="79">
        <v>144.30464929902655</v>
      </c>
      <c r="HC228" s="79">
        <v>7.4452783700629368</v>
      </c>
      <c r="HD228" s="79">
        <v>36.752334057986147</v>
      </c>
      <c r="HE228" s="79">
        <v>87.629955596812323</v>
      </c>
      <c r="HF228" s="79">
        <v>1890.0029105574556</v>
      </c>
      <c r="HG228" s="79">
        <v>326.2765375234286</v>
      </c>
      <c r="HH228" s="79">
        <v>3.2482545801963276</v>
      </c>
      <c r="HI228" s="79">
        <v>13.718185983024183</v>
      </c>
      <c r="HJ228" s="79">
        <v>48.134870746837422</v>
      </c>
      <c r="HK228" s="79">
        <v>7.4452783700629368</v>
      </c>
      <c r="HL228" s="79">
        <v>144.30464929902655</v>
      </c>
      <c r="HM228" s="79">
        <v>1354.6362161962286</v>
      </c>
      <c r="HN228" s="79">
        <v>144.30464929902655</v>
      </c>
      <c r="HO228" s="79">
        <v>618.3202552860464</v>
      </c>
      <c r="HP228" s="79">
        <v>1626.4047791915582</v>
      </c>
      <c r="HQ228" s="79">
        <v>11.633150331013113</v>
      </c>
      <c r="HR228" s="79">
        <v>37.005322735922363</v>
      </c>
      <c r="HS228" s="80" t="str">
        <f t="shared" si="3"/>
        <v>Water Pollution_INDOMETHACIN_Freshwater_Health_N/A for WP Interim Methodology</v>
      </c>
    </row>
    <row r="229" spans="2:227">
      <c r="B229" s="65" t="s">
        <v>9</v>
      </c>
      <c r="C229" s="65" t="s">
        <v>469</v>
      </c>
      <c r="D229" s="65" t="s">
        <v>396</v>
      </c>
      <c r="E229" s="65" t="s">
        <v>395</v>
      </c>
      <c r="F229" s="65" t="s">
        <v>390</v>
      </c>
      <c r="G229" s="65" t="s">
        <v>391</v>
      </c>
      <c r="H229" s="41"/>
      <c r="I229" s="79">
        <v>4.9795970463332201E-2</v>
      </c>
      <c r="J229" s="79">
        <v>0.13309291686459368</v>
      </c>
      <c r="K229" s="79">
        <v>0.90333540151106639</v>
      </c>
      <c r="L229" s="79">
        <v>0.12428008999627933</v>
      </c>
      <c r="M229" s="79">
        <v>2.4086328256673544</v>
      </c>
      <c r="N229" s="79">
        <v>1.0225243176449297</v>
      </c>
      <c r="O229" s="79">
        <v>0.57060464346149431</v>
      </c>
      <c r="P229" s="79">
        <v>0.68561393988376218</v>
      </c>
      <c r="Q229" s="79">
        <v>0.23073376167413992</v>
      </c>
      <c r="R229" s="79">
        <v>0.57060464346149431</v>
      </c>
      <c r="S229" s="79">
        <v>0.1813457139781755</v>
      </c>
      <c r="T229" s="79">
        <v>6.6584435418975945</v>
      </c>
      <c r="U229" s="79">
        <v>6.7233335727256233E-2</v>
      </c>
      <c r="V229" s="79">
        <v>0.57060464346149431</v>
      </c>
      <c r="W229" s="79">
        <v>1.0354266085978485</v>
      </c>
      <c r="X229" s="79">
        <v>3.6914095040608568</v>
      </c>
      <c r="Y229" s="79">
        <v>0.57060464346149431</v>
      </c>
      <c r="Z229" s="79">
        <v>0.3938887658689818</v>
      </c>
      <c r="AA229" s="79">
        <v>7.3171167201250462</v>
      </c>
      <c r="AB229" s="79">
        <v>9.3404351970382424E-2</v>
      </c>
      <c r="AC229" s="79">
        <v>2.991145206087285</v>
      </c>
      <c r="AD229" s="79">
        <v>0.6359686830057858</v>
      </c>
      <c r="AE229" s="79">
        <v>5.0741551619473718E-2</v>
      </c>
      <c r="AF229" s="79">
        <v>1.3047353136935593</v>
      </c>
      <c r="AG229" s="79">
        <v>0.50964695847017272</v>
      </c>
      <c r="AH229" s="79">
        <v>5.3729535947474201</v>
      </c>
      <c r="AI229" s="79">
        <v>0.89137774998733066</v>
      </c>
      <c r="AJ229" s="79">
        <v>0.57060464346149431</v>
      </c>
      <c r="AK229" s="79">
        <v>2.9024584123307227</v>
      </c>
      <c r="AL229" s="79">
        <v>0.33191866372043166</v>
      </c>
      <c r="AM229" s="79">
        <v>2.5173669159753818</v>
      </c>
      <c r="AN229" s="79">
        <v>1.9131319561317697</v>
      </c>
      <c r="AO229" s="79">
        <v>1.9843941608378024</v>
      </c>
      <c r="AP229" s="79">
        <v>0.48426860009852712</v>
      </c>
      <c r="AQ229" s="79">
        <v>2.9192952929878864</v>
      </c>
      <c r="AR229" s="79">
        <v>0.3355448675011754</v>
      </c>
      <c r="AS229" s="79">
        <v>0.57060464346149431</v>
      </c>
      <c r="AT229" s="79">
        <v>0.22706989988179882</v>
      </c>
      <c r="AU229" s="79">
        <v>0.71206280121230159</v>
      </c>
      <c r="AV229" s="79">
        <v>2.4086328256673544</v>
      </c>
      <c r="AW229" s="79">
        <v>0.48079333644251793</v>
      </c>
      <c r="AX229" s="79">
        <v>8.6935818331533756</v>
      </c>
      <c r="AY229" s="79">
        <v>0.40953861193604313</v>
      </c>
      <c r="AZ229" s="79">
        <v>1.9843941608378024</v>
      </c>
      <c r="BA229" s="79">
        <v>6.6223103283723663</v>
      </c>
      <c r="BB229" s="79">
        <v>4.4320440433931836</v>
      </c>
      <c r="BC229" s="79">
        <v>0.17414912724219228</v>
      </c>
      <c r="BD229" s="79">
        <v>3.4262164624695881</v>
      </c>
      <c r="BE229" s="79">
        <v>0.11352840248993108</v>
      </c>
      <c r="BF229" s="79">
        <v>0.271764859055597</v>
      </c>
      <c r="BG229" s="79">
        <v>0.57060464346149431</v>
      </c>
      <c r="BH229" s="79">
        <v>1.2536385935389396</v>
      </c>
      <c r="BI229" s="79">
        <v>7.2087416609900483</v>
      </c>
      <c r="BJ229" s="79">
        <v>0.69197575916565812</v>
      </c>
      <c r="BK229" s="79">
        <v>0.13596538799323951</v>
      </c>
      <c r="BL229" s="79">
        <v>0.57060464346149431</v>
      </c>
      <c r="BM229" s="79">
        <v>0.9192706523932116</v>
      </c>
      <c r="BN229" s="79">
        <v>0.44271132732958124</v>
      </c>
      <c r="BO229" s="79">
        <v>1.4008253224417435</v>
      </c>
      <c r="BP229" s="79">
        <v>0.34794166589588632</v>
      </c>
      <c r="BQ229" s="79">
        <v>1.692954003665005</v>
      </c>
      <c r="BR229" s="79">
        <v>5.5639098985024359E-2</v>
      </c>
      <c r="BS229" s="79">
        <v>0.20419590871606122</v>
      </c>
      <c r="BT229" s="79">
        <v>1.9843941608378024</v>
      </c>
      <c r="BU229" s="79">
        <v>4.9500466847692097E-2</v>
      </c>
      <c r="BV229" s="79">
        <v>1.2536385935389396</v>
      </c>
      <c r="BW229" s="79">
        <v>0.12428008999627933</v>
      </c>
      <c r="BX229" s="79">
        <v>0.92359642649961926</v>
      </c>
      <c r="BY229" s="79">
        <v>2.3060773859451755</v>
      </c>
      <c r="BZ229" s="79">
        <v>0.12428008999627933</v>
      </c>
      <c r="CA229" s="79">
        <v>0.82701302453056991</v>
      </c>
      <c r="CB229" s="79">
        <v>1.9843941608378024</v>
      </c>
      <c r="CC229" s="79">
        <v>0.20708588649132412</v>
      </c>
      <c r="CD229" s="79">
        <v>2.1738809402640631</v>
      </c>
      <c r="CE229" s="79">
        <v>6.4514799441402424</v>
      </c>
      <c r="CF229" s="79">
        <v>2.4086328256673544</v>
      </c>
      <c r="CG229" s="79">
        <v>0.46988879710871562</v>
      </c>
      <c r="CH229" s="79">
        <v>5.1530578555569827E-2</v>
      </c>
      <c r="CI229" s="79">
        <v>0.57060464346149431</v>
      </c>
      <c r="CJ229" s="79">
        <v>2.9024584123307227</v>
      </c>
      <c r="CK229" s="79">
        <v>0.25831817852303768</v>
      </c>
      <c r="CL229" s="79">
        <v>4.7767417420306799</v>
      </c>
      <c r="CM229" s="79">
        <v>0.17619256458697063</v>
      </c>
      <c r="CN229" s="79">
        <v>0.79746299043815239</v>
      </c>
      <c r="CO229" s="79">
        <v>0.15852718133604227</v>
      </c>
      <c r="CP229" s="79">
        <v>0.37120979438365792</v>
      </c>
      <c r="CQ229" s="79">
        <v>2.9024584123307227</v>
      </c>
      <c r="CR229" s="79">
        <v>1.4143438283516707</v>
      </c>
      <c r="CS229" s="79">
        <v>9.368520697689757E-2</v>
      </c>
      <c r="CT229" s="79">
        <v>2.1341091658555489</v>
      </c>
      <c r="CU229" s="79">
        <v>0.52651324096584584</v>
      </c>
      <c r="CV229" s="79">
        <v>0.43561328804384447</v>
      </c>
      <c r="CW229" s="79">
        <v>0.5380613847590987</v>
      </c>
      <c r="CX229" s="79">
        <v>0.34821277571230735</v>
      </c>
      <c r="CY229" s="79">
        <v>2.4086328256673544</v>
      </c>
      <c r="CZ229" s="79">
        <v>3.70715937660961</v>
      </c>
      <c r="DA229" s="79">
        <v>0.93308026851854564</v>
      </c>
      <c r="DB229" s="79">
        <v>0.57060464346149431</v>
      </c>
      <c r="DC229" s="79">
        <v>1.903003571994093</v>
      </c>
      <c r="DD229" s="79">
        <v>2.876507845457565</v>
      </c>
      <c r="DE229" s="79">
        <v>0.11517610527385887</v>
      </c>
      <c r="DF229" s="79">
        <v>0.320574186615256</v>
      </c>
      <c r="DG229" s="79">
        <v>2.9024584123307227</v>
      </c>
      <c r="DH229" s="79">
        <v>1.1384629859292088</v>
      </c>
      <c r="DI229" s="79">
        <v>11.379614173086333</v>
      </c>
      <c r="DJ229" s="79">
        <v>1.2536385935389396</v>
      </c>
      <c r="DK229" s="79">
        <v>1.0354266085978485</v>
      </c>
      <c r="DL229" s="79">
        <v>0.87585687449414562</v>
      </c>
      <c r="DM229" s="79">
        <v>1.770246787801335</v>
      </c>
      <c r="DN229" s="79">
        <v>0.32060014991752639</v>
      </c>
      <c r="DO229" s="79">
        <v>1.0354266085978485</v>
      </c>
      <c r="DP229" s="79">
        <v>5.0240522051879746E-2</v>
      </c>
      <c r="DQ229" s="79">
        <v>0.27358083885212786</v>
      </c>
      <c r="DR229" s="79">
        <v>0.20303598748591262</v>
      </c>
      <c r="DS229" s="79">
        <v>2.4086328256673544</v>
      </c>
      <c r="DT229" s="79">
        <v>2.7602072201505843</v>
      </c>
      <c r="DU229" s="79">
        <v>2.4086328256673544</v>
      </c>
      <c r="DV229" s="79">
        <v>2.9024584123307227</v>
      </c>
      <c r="DW229" s="79">
        <v>0.26713552665224627</v>
      </c>
      <c r="DX229" s="79">
        <v>0.3928974583248977</v>
      </c>
      <c r="DY229" s="79">
        <v>5.6915768206548867</v>
      </c>
      <c r="DZ229" s="79">
        <v>1.344469014219009</v>
      </c>
      <c r="EA229" s="79">
        <v>4.9893034531423665E-2</v>
      </c>
      <c r="EB229" s="79">
        <v>1.0354266085978485</v>
      </c>
      <c r="EC229" s="79">
        <v>2.9024584123307227</v>
      </c>
      <c r="ED229" s="79">
        <v>0.66593260336676119</v>
      </c>
      <c r="EE229" s="79">
        <v>1.9843941608378024</v>
      </c>
      <c r="EF229" s="79">
        <v>0.80019598085575638</v>
      </c>
      <c r="EG229" s="79">
        <v>2.9024584123307227</v>
      </c>
      <c r="EH229" s="79">
        <v>0.61539582119118985</v>
      </c>
      <c r="EI229" s="79">
        <v>2.4086328256673544</v>
      </c>
      <c r="EJ229" s="79">
        <v>0.14820626139145426</v>
      </c>
      <c r="EK229" s="79">
        <v>1.2536385935389396</v>
      </c>
      <c r="EL229" s="79">
        <v>0.97818423539990196</v>
      </c>
      <c r="EM229" s="79">
        <v>0.19021969006032821</v>
      </c>
      <c r="EN229" s="79">
        <v>2.5822825901692514</v>
      </c>
      <c r="EO229" s="79">
        <v>0.20656278868588035</v>
      </c>
      <c r="EP229" s="79">
        <v>2.9024584123307227</v>
      </c>
      <c r="EQ229" s="79">
        <v>5.0359525999490055E-2</v>
      </c>
      <c r="ER229" s="79">
        <v>3.2018518908122107</v>
      </c>
      <c r="ES229" s="79">
        <v>0.12428008999627933</v>
      </c>
      <c r="ET229" s="79">
        <v>0.10710760944556706</v>
      </c>
      <c r="EU229" s="79">
        <v>0.13272167276486987</v>
      </c>
      <c r="EV229" s="79">
        <v>1.2880890154165696</v>
      </c>
      <c r="EW229" s="79">
        <v>4.7746072213967246</v>
      </c>
      <c r="EX229" s="79">
        <v>5.5781239593247456</v>
      </c>
      <c r="EY229" s="79">
        <v>2.9024584123307227</v>
      </c>
      <c r="EZ229" s="79">
        <v>0.48899616047380168</v>
      </c>
      <c r="FA229" s="79">
        <v>0.14517851368567042</v>
      </c>
      <c r="FB229" s="79">
        <v>1.0567094279638742</v>
      </c>
      <c r="FC229" s="79">
        <v>2.9024584123307227</v>
      </c>
      <c r="FD229" s="79">
        <v>0.24287255660188423</v>
      </c>
      <c r="FE229" s="79">
        <v>0.22036448897042396</v>
      </c>
      <c r="FF229" s="79">
        <v>0.74517483306494359</v>
      </c>
      <c r="FG229" s="79">
        <v>2.4204947990068146</v>
      </c>
      <c r="FH229" s="79">
        <v>0.65034560651685624</v>
      </c>
      <c r="FI229" s="79">
        <v>4.2828917841644083</v>
      </c>
      <c r="FJ229" s="79">
        <v>2.2096766002238573</v>
      </c>
      <c r="FK229" s="79">
        <v>0.57060464346149431</v>
      </c>
      <c r="FL229" s="79">
        <v>1.0354266085978485</v>
      </c>
      <c r="FM229" s="79">
        <v>0.45254272986274485</v>
      </c>
      <c r="FN229" s="79">
        <v>0.59591290714382106</v>
      </c>
      <c r="FO229" s="79">
        <v>0.45443369118103244</v>
      </c>
      <c r="FP229" s="79">
        <v>0.12428008999627933</v>
      </c>
      <c r="FQ229" s="79">
        <v>2.4086328256673544</v>
      </c>
      <c r="FR229" s="79">
        <v>1.9843941608378024</v>
      </c>
      <c r="FS229" s="79">
        <v>0.59014779573179499</v>
      </c>
      <c r="FT229" s="79">
        <v>6.021675940963898</v>
      </c>
      <c r="FU229" s="79">
        <v>0.49853466622800013</v>
      </c>
      <c r="FV229" s="79">
        <v>1.9843941608378024</v>
      </c>
      <c r="FW229" s="79">
        <v>1.4109186513577361</v>
      </c>
      <c r="FX229" s="79">
        <v>2.9024584123307227</v>
      </c>
      <c r="FY229" s="79">
        <v>0.57060464346149431</v>
      </c>
      <c r="FZ229" s="79">
        <v>5.7924836562503019</v>
      </c>
      <c r="GA229" s="79">
        <v>1.4691283508801505</v>
      </c>
      <c r="GB229" s="79">
        <v>8.4386946565095405E-2</v>
      </c>
      <c r="GC229" s="79">
        <v>0.11718886907077271</v>
      </c>
      <c r="GD229" s="79">
        <v>1.1504305744361274</v>
      </c>
      <c r="GE229" s="79">
        <v>1.9843941608378024</v>
      </c>
      <c r="GF229" s="79">
        <v>2.2396000797256392</v>
      </c>
      <c r="GG229" s="79">
        <v>2.3781579535704864</v>
      </c>
      <c r="GH229" s="79">
        <v>0.57060464346149431</v>
      </c>
      <c r="GI229" s="79">
        <v>0.57060464346149431</v>
      </c>
      <c r="GJ229" s="79">
        <v>0.57060464346149431</v>
      </c>
      <c r="GK229" s="79">
        <v>0.57060464346149431</v>
      </c>
      <c r="GL229" s="79">
        <v>0.11159259793398163</v>
      </c>
      <c r="GM229" s="79">
        <v>0.30097349477077984</v>
      </c>
      <c r="GN229" s="79">
        <v>0.59241712404350899</v>
      </c>
      <c r="GO229" s="79">
        <v>7.5776848778408228</v>
      </c>
      <c r="GP229" s="79">
        <v>0.44603958461098059</v>
      </c>
      <c r="GQ229" s="79">
        <v>2.9024584123307227</v>
      </c>
      <c r="GR229" s="79">
        <v>0.45975912280133457</v>
      </c>
      <c r="GS229" s="79">
        <v>0.5336069591482836</v>
      </c>
      <c r="GT229" s="79">
        <v>3.4018879789741061</v>
      </c>
      <c r="GU229" s="79">
        <v>2.9024584123307227</v>
      </c>
      <c r="GV229" s="79">
        <v>11.222996471514875</v>
      </c>
      <c r="GW229" s="79">
        <v>0.12428008999627933</v>
      </c>
      <c r="GX229" s="79">
        <v>0.57060464346149431</v>
      </c>
      <c r="GY229" s="79">
        <v>0.63164455133939756</v>
      </c>
      <c r="GZ229" s="79">
        <v>0.45687313301460253</v>
      </c>
      <c r="HA229" s="79">
        <v>5.2467839717665353E-2</v>
      </c>
      <c r="HB229" s="79">
        <v>0.57060464346149431</v>
      </c>
      <c r="HC229" s="79">
        <v>0.12428008999627933</v>
      </c>
      <c r="HD229" s="79">
        <v>5.0125452523097851E-2</v>
      </c>
      <c r="HE229" s="79">
        <v>0.69548785742083985</v>
      </c>
      <c r="HF229" s="79">
        <v>1.6100462486735787</v>
      </c>
      <c r="HG229" s="79">
        <v>0.78182945245291546</v>
      </c>
      <c r="HH229" s="79">
        <v>1.5208306029606122</v>
      </c>
      <c r="HI229" s="79">
        <v>0.30404973857687007</v>
      </c>
      <c r="HJ229" s="79">
        <v>4.9778148319998189E-2</v>
      </c>
      <c r="HK229" s="79">
        <v>0.12428008999627933</v>
      </c>
      <c r="HL229" s="79">
        <v>0.57060464346149431</v>
      </c>
      <c r="HM229" s="79">
        <v>2.0440628329244084</v>
      </c>
      <c r="HN229" s="79">
        <v>0.57060464346149431</v>
      </c>
      <c r="HO229" s="79">
        <v>1.0354266085978485</v>
      </c>
      <c r="HP229" s="79">
        <v>0.92965420522432574</v>
      </c>
      <c r="HQ229" s="79">
        <v>0.43967146931307916</v>
      </c>
      <c r="HR229" s="79">
        <v>3.1977512064250098</v>
      </c>
      <c r="HS229" s="80" t="str">
        <f t="shared" si="3"/>
        <v>Water Pollution_INDOMETHACIN_Seawater_Health_N/A for WP Interim Methodology</v>
      </c>
    </row>
    <row r="230" spans="2:227">
      <c r="B230" s="65" t="s">
        <v>9</v>
      </c>
      <c r="C230" s="65" t="s">
        <v>469</v>
      </c>
      <c r="D230" s="65" t="s">
        <v>384</v>
      </c>
      <c r="E230" s="65" t="s">
        <v>395</v>
      </c>
      <c r="F230" s="65" t="s">
        <v>390</v>
      </c>
      <c r="G230" s="65" t="s">
        <v>391</v>
      </c>
      <c r="H230" s="41"/>
      <c r="I230" s="79">
        <v>491.77976553315602</v>
      </c>
      <c r="J230" s="79">
        <v>6.8043240353357231</v>
      </c>
      <c r="K230" s="79">
        <v>361.14359593320489</v>
      </c>
      <c r="L230" s="79">
        <v>0.12428008999627933</v>
      </c>
      <c r="M230" s="79">
        <v>186.46514404903544</v>
      </c>
      <c r="N230" s="79">
        <v>98.587502398610482</v>
      </c>
      <c r="O230" s="79">
        <v>0.57060464346149431</v>
      </c>
      <c r="P230" s="79">
        <v>7.2240283848559761</v>
      </c>
      <c r="Q230" s="79">
        <v>6.5150791172776152</v>
      </c>
      <c r="R230" s="79">
        <v>0.57060464346149431</v>
      </c>
      <c r="S230" s="79">
        <v>4.0341801716776624</v>
      </c>
      <c r="T230" s="79">
        <v>41.781235504868818</v>
      </c>
      <c r="U230" s="79">
        <v>67.850337680610025</v>
      </c>
      <c r="V230" s="79">
        <v>0.7770642252047486</v>
      </c>
      <c r="W230" s="79">
        <v>1.0354266085978485</v>
      </c>
      <c r="X230" s="79">
        <v>1906.2013074487959</v>
      </c>
      <c r="Y230" s="79">
        <v>0.57060464346149431</v>
      </c>
      <c r="Z230" s="79">
        <v>180.7890068884027</v>
      </c>
      <c r="AA230" s="79">
        <v>1217.1167884409413</v>
      </c>
      <c r="AB230" s="79">
        <v>12.999882261828565</v>
      </c>
      <c r="AC230" s="79">
        <v>368.84044950801763</v>
      </c>
      <c r="AD230" s="79">
        <v>0.6359686830057858</v>
      </c>
      <c r="AE230" s="79">
        <v>50.563715188907899</v>
      </c>
      <c r="AF230" s="79">
        <v>3.1529174047831514</v>
      </c>
      <c r="AG230" s="79">
        <v>233.47182911707492</v>
      </c>
      <c r="AH230" s="79">
        <v>7.8883298311625101</v>
      </c>
      <c r="AI230" s="79">
        <v>38.038656717952399</v>
      </c>
      <c r="AJ230" s="79">
        <v>0.57060464346149431</v>
      </c>
      <c r="AK230" s="79">
        <v>72.178313739557979</v>
      </c>
      <c r="AL230" s="79">
        <v>137.47500593587978</v>
      </c>
      <c r="AM230" s="79">
        <v>482.9795522722485</v>
      </c>
      <c r="AN230" s="79">
        <v>4.2003250922413216</v>
      </c>
      <c r="AO230" s="79">
        <v>35.755932343562442</v>
      </c>
      <c r="AP230" s="79">
        <v>205.39365955250793</v>
      </c>
      <c r="AQ230" s="79">
        <v>122.27725461824261</v>
      </c>
      <c r="AR230" s="79">
        <v>0.55073882885462477</v>
      </c>
      <c r="AS230" s="79">
        <v>0.57060464346149431</v>
      </c>
      <c r="AT230" s="79">
        <v>83.694815222397239</v>
      </c>
      <c r="AU230" s="79">
        <v>85.194054695609196</v>
      </c>
      <c r="AV230" s="79">
        <v>158.3386810419814</v>
      </c>
      <c r="AW230" s="79">
        <v>6.1587731327708228</v>
      </c>
      <c r="AX230" s="79">
        <v>661.16825806725296</v>
      </c>
      <c r="AY230" s="79">
        <v>13.961139151923954</v>
      </c>
      <c r="AZ230" s="79">
        <v>1.9843941608378024</v>
      </c>
      <c r="BA230" s="79">
        <v>4.9310841410885349</v>
      </c>
      <c r="BB230" s="79">
        <v>194.04498324759177</v>
      </c>
      <c r="BC230" s="79">
        <v>135.30878132289163</v>
      </c>
      <c r="BD230" s="79">
        <v>130.82577588754683</v>
      </c>
      <c r="BE230" s="79">
        <v>94.576210078202664</v>
      </c>
      <c r="BF230" s="79">
        <v>629.6344460167893</v>
      </c>
      <c r="BG230" s="79">
        <v>93.769420688117691</v>
      </c>
      <c r="BH230" s="79">
        <v>56.427359679166216</v>
      </c>
      <c r="BI230" s="79">
        <v>136.41338146396737</v>
      </c>
      <c r="BJ230" s="79">
        <v>115.27500893687595</v>
      </c>
      <c r="BK230" s="79">
        <v>83.276807390249601</v>
      </c>
      <c r="BL230" s="79">
        <v>0.57060464346149431</v>
      </c>
      <c r="BM230" s="79">
        <v>179.68107125864628</v>
      </c>
      <c r="BN230" s="79">
        <v>21.927934492648092</v>
      </c>
      <c r="BO230" s="79">
        <v>186.31312917136592</v>
      </c>
      <c r="BP230" s="79">
        <v>213.35211465272661</v>
      </c>
      <c r="BQ230" s="79">
        <v>441.26059830356547</v>
      </c>
      <c r="BR230" s="79">
        <v>299.58540415364263</v>
      </c>
      <c r="BS230" s="79">
        <v>17.725234341033552</v>
      </c>
      <c r="BT230" s="79">
        <v>166.39667299683748</v>
      </c>
      <c r="BU230" s="79">
        <v>199.49833413964458</v>
      </c>
      <c r="BV230" s="79">
        <v>1.4430298878513217</v>
      </c>
      <c r="BW230" s="79">
        <v>2.612235260537159</v>
      </c>
      <c r="BX230" s="79">
        <v>12.648449260301732</v>
      </c>
      <c r="BY230" s="79">
        <v>262.98447406726513</v>
      </c>
      <c r="BZ230" s="79">
        <v>0.50537436262521784</v>
      </c>
      <c r="CA230" s="79">
        <v>20.186098881730139</v>
      </c>
      <c r="CB230" s="79">
        <v>98.432530208798042</v>
      </c>
      <c r="CC230" s="79">
        <v>134.7128671080566</v>
      </c>
      <c r="CD230" s="79">
        <v>194.94248058806005</v>
      </c>
      <c r="CE230" s="79">
        <v>77.242424951800643</v>
      </c>
      <c r="CF230" s="79">
        <v>2.4086328256673544</v>
      </c>
      <c r="CG230" s="79">
        <v>95.568338490282102</v>
      </c>
      <c r="CH230" s="79">
        <v>5.8001772845753141E-2</v>
      </c>
      <c r="CI230" s="79">
        <v>0.57060464346149431</v>
      </c>
      <c r="CJ230" s="79">
        <v>2.9024584123307227</v>
      </c>
      <c r="CK230" s="79">
        <v>153.83774562711426</v>
      </c>
      <c r="CL230" s="79">
        <v>144.58755972814356</v>
      </c>
      <c r="CM230" s="79">
        <v>4.3183705590638448</v>
      </c>
      <c r="CN230" s="79">
        <v>0.79836129635085684</v>
      </c>
      <c r="CO230" s="79">
        <v>384.33353257899864</v>
      </c>
      <c r="CP230" s="79">
        <v>128.64237784818573</v>
      </c>
      <c r="CQ230" s="79">
        <v>2.9024584123307227</v>
      </c>
      <c r="CR230" s="79">
        <v>407.37423952223912</v>
      </c>
      <c r="CS230" s="79">
        <v>2.3844734591832997</v>
      </c>
      <c r="CT230" s="79">
        <v>252.71569017288743</v>
      </c>
      <c r="CU230" s="79">
        <v>46.293686573099407</v>
      </c>
      <c r="CV230" s="79">
        <v>256.43697667706408</v>
      </c>
      <c r="CW230" s="79">
        <v>231.79626167492782</v>
      </c>
      <c r="CX230" s="79">
        <v>44.691508256946918</v>
      </c>
      <c r="CY230" s="79">
        <v>12.737298935817073</v>
      </c>
      <c r="CZ230" s="79">
        <v>153.38489550646344</v>
      </c>
      <c r="DA230" s="79">
        <v>45.444768346300364</v>
      </c>
      <c r="DB230" s="79">
        <v>74.844269569424313</v>
      </c>
      <c r="DC230" s="79">
        <v>400.29367625482757</v>
      </c>
      <c r="DD230" s="79">
        <v>1336.0798140769562</v>
      </c>
      <c r="DE230" s="79">
        <v>14.067978243531631</v>
      </c>
      <c r="DF230" s="79">
        <v>51.300632714547724</v>
      </c>
      <c r="DG230" s="79">
        <v>2.9024584123307227</v>
      </c>
      <c r="DH230" s="79">
        <v>1031.779421372644</v>
      </c>
      <c r="DI230" s="79">
        <v>1059.6259103164348</v>
      </c>
      <c r="DJ230" s="79">
        <v>105.64946262552888</v>
      </c>
      <c r="DK230" s="79">
        <v>298.90144290232666</v>
      </c>
      <c r="DL230" s="79">
        <v>62.26089556314794</v>
      </c>
      <c r="DM230" s="79">
        <v>117.71725526173879</v>
      </c>
      <c r="DN230" s="79">
        <v>25.336886487275134</v>
      </c>
      <c r="DO230" s="79">
        <v>232.16471834267989</v>
      </c>
      <c r="DP230" s="79">
        <v>369.67710466849849</v>
      </c>
      <c r="DQ230" s="79">
        <v>9.8682992100947136</v>
      </c>
      <c r="DR230" s="79">
        <v>95.661541156874435</v>
      </c>
      <c r="DS230" s="79">
        <v>186.46514404903544</v>
      </c>
      <c r="DT230" s="79">
        <v>42.367474185030495</v>
      </c>
      <c r="DU230" s="79">
        <v>186.46514404903544</v>
      </c>
      <c r="DV230" s="79">
        <v>2.9024584123307227</v>
      </c>
      <c r="DW230" s="79">
        <v>143.65123364121365</v>
      </c>
      <c r="DX230" s="79">
        <v>1.8321086605417334</v>
      </c>
      <c r="DY230" s="79">
        <v>134.53830741313288</v>
      </c>
      <c r="DZ230" s="79">
        <v>1.344469014219009</v>
      </c>
      <c r="EA230" s="79">
        <v>166.96053754365968</v>
      </c>
      <c r="EB230" s="79">
        <v>1.0354266085978485</v>
      </c>
      <c r="EC230" s="79">
        <v>2.9024584123307227</v>
      </c>
      <c r="ED230" s="79">
        <v>205.84113797554832</v>
      </c>
      <c r="EE230" s="79">
        <v>51.076404469529898</v>
      </c>
      <c r="EF230" s="79">
        <v>58.654074593807835</v>
      </c>
      <c r="EG230" s="79">
        <v>2.9024584123307227</v>
      </c>
      <c r="EH230" s="79">
        <v>82.020905833276046</v>
      </c>
      <c r="EI230" s="79">
        <v>2.4086328256673544</v>
      </c>
      <c r="EJ230" s="79">
        <v>0.35652410507278642</v>
      </c>
      <c r="EK230" s="79">
        <v>94.382547028059705</v>
      </c>
      <c r="EL230" s="79">
        <v>586.1823405190172</v>
      </c>
      <c r="EM230" s="79">
        <v>4.1429989570181194</v>
      </c>
      <c r="EN230" s="79">
        <v>112.37055866992137</v>
      </c>
      <c r="EO230" s="79">
        <v>41.308625320405866</v>
      </c>
      <c r="EP230" s="79">
        <v>2.9024584123307227</v>
      </c>
      <c r="EQ230" s="79">
        <v>213.07407229540755</v>
      </c>
      <c r="ER230" s="79">
        <v>73.542702386465592</v>
      </c>
      <c r="ES230" s="79">
        <v>1.9341323338649188</v>
      </c>
      <c r="ET230" s="79">
        <v>1.544122659017019</v>
      </c>
      <c r="EU230" s="79">
        <v>7.7349783531873708</v>
      </c>
      <c r="EV230" s="79">
        <v>287.23589034183613</v>
      </c>
      <c r="EW230" s="79">
        <v>443.28281313057909</v>
      </c>
      <c r="EX230" s="79">
        <v>4.992852774737691</v>
      </c>
      <c r="EY230" s="79">
        <v>2.9024584123307227</v>
      </c>
      <c r="EZ230" s="79">
        <v>16.893900611816928</v>
      </c>
      <c r="FA230" s="79">
        <v>404.79315159307032</v>
      </c>
      <c r="FB230" s="79">
        <v>329.01552613211453</v>
      </c>
      <c r="FC230" s="79">
        <v>2.9024584123307227</v>
      </c>
      <c r="FD230" s="79">
        <v>3.6415360063633542</v>
      </c>
      <c r="FE230" s="79">
        <v>26.878867836167522</v>
      </c>
      <c r="FF230" s="79">
        <v>45.705277086376753</v>
      </c>
      <c r="FG230" s="79">
        <v>8.7588996996933464</v>
      </c>
      <c r="FH230" s="79">
        <v>84.77932777539867</v>
      </c>
      <c r="FI230" s="79">
        <v>104.00368991129027</v>
      </c>
      <c r="FJ230" s="79">
        <v>99.41028922865371</v>
      </c>
      <c r="FK230" s="79">
        <v>57.553219230128043</v>
      </c>
      <c r="FL230" s="79">
        <v>294.94023973682744</v>
      </c>
      <c r="FM230" s="79">
        <v>33.432799408477422</v>
      </c>
      <c r="FN230" s="79">
        <v>1.6060980132670801</v>
      </c>
      <c r="FO230" s="79">
        <v>9.1593699580463745</v>
      </c>
      <c r="FP230" s="79">
        <v>0.58662104449781094</v>
      </c>
      <c r="FQ230" s="79">
        <v>186.46514404903544</v>
      </c>
      <c r="FR230" s="79">
        <v>16.438387271374921</v>
      </c>
      <c r="FS230" s="79">
        <v>773.49046675666193</v>
      </c>
      <c r="FT230" s="79">
        <v>439.62660152867397</v>
      </c>
      <c r="FU230" s="79">
        <v>192.91318624954783</v>
      </c>
      <c r="FV230" s="79">
        <v>1.9843941608378024</v>
      </c>
      <c r="FW230" s="79">
        <v>446.59101813838674</v>
      </c>
      <c r="FX230" s="79">
        <v>2.9024584123307227</v>
      </c>
      <c r="FY230" s="79">
        <v>93.769420688117691</v>
      </c>
      <c r="FZ230" s="79">
        <v>255.19332819560486</v>
      </c>
      <c r="GA230" s="79">
        <v>116.53385705711099</v>
      </c>
      <c r="GB230" s="79">
        <v>0.98967262395784417</v>
      </c>
      <c r="GC230" s="79">
        <v>33.804831117291336</v>
      </c>
      <c r="GD230" s="79">
        <v>192.12750697316136</v>
      </c>
      <c r="GE230" s="79">
        <v>166.39667299683748</v>
      </c>
      <c r="GF230" s="79">
        <v>118.07253529957373</v>
      </c>
      <c r="GG230" s="79">
        <v>465.94304882924627</v>
      </c>
      <c r="GH230" s="79">
        <v>0.57060464346149431</v>
      </c>
      <c r="GI230" s="79">
        <v>0.57060464346149431</v>
      </c>
      <c r="GJ230" s="79">
        <v>93.769420688117691</v>
      </c>
      <c r="GK230" s="79">
        <v>0.57060464346149431</v>
      </c>
      <c r="GL230" s="79">
        <v>16.216550292201749</v>
      </c>
      <c r="GM230" s="79">
        <v>1.5599814902003519</v>
      </c>
      <c r="GN230" s="79">
        <v>5.1267058824454335</v>
      </c>
      <c r="GO230" s="79">
        <v>24.902824894903556</v>
      </c>
      <c r="GP230" s="79">
        <v>438.72110329079209</v>
      </c>
      <c r="GQ230" s="79">
        <v>372.35390309845303</v>
      </c>
      <c r="GR230" s="79">
        <v>202.74281697148288</v>
      </c>
      <c r="GS230" s="79">
        <v>4.8374265027440648</v>
      </c>
      <c r="GT230" s="79">
        <v>1409.7059253717086</v>
      </c>
      <c r="GU230" s="79">
        <v>254.68837707017809</v>
      </c>
      <c r="GV230" s="79">
        <v>119.20065372909903</v>
      </c>
      <c r="GW230" s="79">
        <v>0.12428008999627933</v>
      </c>
      <c r="GX230" s="79">
        <v>46.177905708424113</v>
      </c>
      <c r="GY230" s="79">
        <v>28.750897484384236</v>
      </c>
      <c r="GZ230" s="79">
        <v>28.378037373963693</v>
      </c>
      <c r="HA230" s="79">
        <v>247.66051383823788</v>
      </c>
      <c r="HB230" s="79">
        <v>0.57060464346149431</v>
      </c>
      <c r="HC230" s="79">
        <v>7.4452783700629368</v>
      </c>
      <c r="HD230" s="79">
        <v>36.65912366092337</v>
      </c>
      <c r="HE230" s="79">
        <v>82.912371509155847</v>
      </c>
      <c r="HF230" s="79">
        <v>1575.0746506123905</v>
      </c>
      <c r="HG230" s="79">
        <v>258.20075150709954</v>
      </c>
      <c r="HH230" s="79">
        <v>3.0196308805211691</v>
      </c>
      <c r="HI230" s="79">
        <v>7.8207457604939856</v>
      </c>
      <c r="HJ230" s="79">
        <v>48.134870746837422</v>
      </c>
      <c r="HK230" s="79">
        <v>0.30715291665368571</v>
      </c>
      <c r="HL230" s="79">
        <v>119.780344144569</v>
      </c>
      <c r="HM230" s="79">
        <v>1205.6158094471091</v>
      </c>
      <c r="HN230" s="79">
        <v>0.57060464346149431</v>
      </c>
      <c r="HO230" s="79">
        <v>438.20888797454052</v>
      </c>
      <c r="HP230" s="79">
        <v>1521.3580916347887</v>
      </c>
      <c r="HQ230" s="79">
        <v>11.633150331013113</v>
      </c>
      <c r="HR230" s="79">
        <v>37.005322735922363</v>
      </c>
      <c r="HS230" s="80" t="str">
        <f t="shared" si="3"/>
        <v>Water Pollution_INDOMETHACIN_Unspecified_Health_N/A for WP Interim Methodology</v>
      </c>
    </row>
    <row r="231" spans="2:227">
      <c r="B231" s="65" t="s">
        <v>9</v>
      </c>
      <c r="C231" s="65" t="s">
        <v>470</v>
      </c>
      <c r="D231" s="65" t="s">
        <v>394</v>
      </c>
      <c r="E231" s="65" t="s">
        <v>395</v>
      </c>
      <c r="F231" s="65" t="s">
        <v>390</v>
      </c>
      <c r="G231" s="65" t="s">
        <v>391</v>
      </c>
      <c r="H231" s="41"/>
      <c r="I231" s="79">
        <v>0.27713446462857871</v>
      </c>
      <c r="J231" s="79">
        <v>5.4995369280136349E-3</v>
      </c>
      <c r="K231" s="79">
        <v>0.19958525872100202</v>
      </c>
      <c r="L231" s="79">
        <v>3.4276610157901906E-3</v>
      </c>
      <c r="M231" s="79">
        <v>2.4775779776262691E-2</v>
      </c>
      <c r="N231" s="79">
        <v>5.1830463473686833E-2</v>
      </c>
      <c r="O231" s="79">
        <v>4.3209740491511939E-2</v>
      </c>
      <c r="P231" s="79">
        <v>4.4571740859271815E-3</v>
      </c>
      <c r="Q231" s="79">
        <v>2.6571158686362517E-3</v>
      </c>
      <c r="R231" s="79">
        <v>4.3209740491511939E-2</v>
      </c>
      <c r="S231" s="79">
        <v>1.1891613832269814E-3</v>
      </c>
      <c r="T231" s="79">
        <v>5.8338224932929688E-3</v>
      </c>
      <c r="U231" s="79">
        <v>3.2520768980946725E-2</v>
      </c>
      <c r="V231" s="79">
        <v>4.3209740491511939E-2</v>
      </c>
      <c r="W231" s="79">
        <v>0.25127590831978874</v>
      </c>
      <c r="X231" s="79">
        <v>0.22414583240378047</v>
      </c>
      <c r="Y231" s="79">
        <v>4.3209740491511939E-2</v>
      </c>
      <c r="Z231" s="79">
        <v>6.4412836002602655E-2</v>
      </c>
      <c r="AA231" s="79">
        <v>0.14135766127091645</v>
      </c>
      <c r="AB231" s="79">
        <v>5.423708728420247E-3</v>
      </c>
      <c r="AC231" s="79">
        <v>7.8503629543662995E-2</v>
      </c>
      <c r="AD231" s="79">
        <v>2.1469099147354337E-4</v>
      </c>
      <c r="AE231" s="79">
        <v>1.4897624607603317E-2</v>
      </c>
      <c r="AF231" s="79">
        <v>1.6365354743509734E-3</v>
      </c>
      <c r="AG231" s="79">
        <v>6.6306193299181776E-2</v>
      </c>
      <c r="AH231" s="79">
        <v>1.5269924938168256E-3</v>
      </c>
      <c r="AI231" s="79">
        <v>8.3362350670854526E-3</v>
      </c>
      <c r="AJ231" s="79">
        <v>4.3209740491511939E-2</v>
      </c>
      <c r="AK231" s="79">
        <v>7.639611340101217E-2</v>
      </c>
      <c r="AL231" s="79">
        <v>3.2740755591756508E-2</v>
      </c>
      <c r="AM231" s="79">
        <v>0.183245576463656</v>
      </c>
      <c r="AN231" s="79">
        <v>1.1989536782075242E-3</v>
      </c>
      <c r="AO231" s="79">
        <v>4.6853245366807419E-2</v>
      </c>
      <c r="AP231" s="79">
        <v>2.8862809639125037E-2</v>
      </c>
      <c r="AQ231" s="79">
        <v>3.8845463813438653E-2</v>
      </c>
      <c r="AR231" s="79">
        <v>7.7563363429843812E-5</v>
      </c>
      <c r="AS231" s="79">
        <v>4.3209740491511939E-2</v>
      </c>
      <c r="AT231" s="79">
        <v>1.3375974175050669E-2</v>
      </c>
      <c r="AU231" s="79">
        <v>1.3356554105781899E-2</v>
      </c>
      <c r="AV231" s="79">
        <v>2.4775779776262691E-2</v>
      </c>
      <c r="AW231" s="79">
        <v>1.8372689460267168E-3</v>
      </c>
      <c r="AX231" s="79">
        <v>4.2883937863074172E-2</v>
      </c>
      <c r="AY231" s="79">
        <v>3.7700368979240598E-3</v>
      </c>
      <c r="AZ231" s="79">
        <v>4.6853245366807419E-2</v>
      </c>
      <c r="BA231" s="79">
        <v>1.3481825428355925E-3</v>
      </c>
      <c r="BB231" s="79">
        <v>1.9544952714744247E-2</v>
      </c>
      <c r="BC231" s="79">
        <v>2.5855198871576772E-2</v>
      </c>
      <c r="BD231" s="79">
        <v>5.8708739212207338E-2</v>
      </c>
      <c r="BE231" s="79">
        <v>2.775992966742441E-2</v>
      </c>
      <c r="BF231" s="79">
        <v>8.8783596520418659E-2</v>
      </c>
      <c r="BG231" s="79">
        <v>4.3209740491511939E-2</v>
      </c>
      <c r="BH231" s="79">
        <v>3.2893015795986552E-2</v>
      </c>
      <c r="BI231" s="79">
        <v>2.6557725764452922E-2</v>
      </c>
      <c r="BJ231" s="79">
        <v>3.1709712985986613E-2</v>
      </c>
      <c r="BK231" s="79">
        <v>0.12754413653437852</v>
      </c>
      <c r="BL231" s="79">
        <v>4.3209740491511939E-2</v>
      </c>
      <c r="BM231" s="79">
        <v>0.1343075250246531</v>
      </c>
      <c r="BN231" s="79">
        <v>1.3813448183498353E-2</v>
      </c>
      <c r="BO231" s="79">
        <v>5.0842146600168114E-2</v>
      </c>
      <c r="BP231" s="79">
        <v>9.4786469598966763E-2</v>
      </c>
      <c r="BQ231" s="79">
        <v>3.6144122334635334E-2</v>
      </c>
      <c r="BR231" s="79">
        <v>0.15415292804258046</v>
      </c>
      <c r="BS231" s="79">
        <v>2.7326308400440987E-3</v>
      </c>
      <c r="BT231" s="79">
        <v>4.6853245366807419E-2</v>
      </c>
      <c r="BU231" s="79">
        <v>0.11704867813069454</v>
      </c>
      <c r="BV231" s="79">
        <v>3.2893015795986552E-2</v>
      </c>
      <c r="BW231" s="79">
        <v>3.4276610157901906E-3</v>
      </c>
      <c r="BX231" s="79">
        <v>6.941263074284077E-4</v>
      </c>
      <c r="BY231" s="79">
        <v>2.8984478082279198E-2</v>
      </c>
      <c r="BZ231" s="79">
        <v>3.4276610157901906E-3</v>
      </c>
      <c r="CA231" s="79">
        <v>1.6635619859274656E-3</v>
      </c>
      <c r="CB231" s="79">
        <v>4.6853245366807419E-2</v>
      </c>
      <c r="CC231" s="79">
        <v>5.662747203237839E-2</v>
      </c>
      <c r="CD231" s="79">
        <v>2.8429929888789375E-2</v>
      </c>
      <c r="CE231" s="79">
        <v>2.0820515286573135E-2</v>
      </c>
      <c r="CF231" s="79">
        <v>2.4775779776262691E-2</v>
      </c>
      <c r="CG231" s="79">
        <v>2.2297242334806892E-2</v>
      </c>
      <c r="CH231" s="79">
        <v>2.0665985940575885E-5</v>
      </c>
      <c r="CI231" s="79">
        <v>4.3209740491511939E-2</v>
      </c>
      <c r="CJ231" s="79">
        <v>7.639611340101217E-2</v>
      </c>
      <c r="CK231" s="79">
        <v>4.5285369291150297E-2</v>
      </c>
      <c r="CL231" s="79">
        <v>6.1309202502825288E-2</v>
      </c>
      <c r="CM231" s="79">
        <v>4.9928944865473782E-3</v>
      </c>
      <c r="CN231" s="79">
        <v>1.8921927264374012E-4</v>
      </c>
      <c r="CO231" s="79">
        <v>0.41277551434012583</v>
      </c>
      <c r="CP231" s="79">
        <v>6.9470704597954569E-2</v>
      </c>
      <c r="CQ231" s="79">
        <v>7.639611340101217E-2</v>
      </c>
      <c r="CR231" s="79">
        <v>5.4332123857804275E-2</v>
      </c>
      <c r="CS231" s="79">
        <v>4.5531080547983106E-4</v>
      </c>
      <c r="CT231" s="79">
        <v>7.9334092414254723E-2</v>
      </c>
      <c r="CU231" s="79">
        <v>7.8890706555076132E-3</v>
      </c>
      <c r="CV231" s="79">
        <v>5.7213799949273066E-2</v>
      </c>
      <c r="CW231" s="79">
        <v>7.2356111199926784E-2</v>
      </c>
      <c r="CX231" s="79">
        <v>1.348241803981471E-2</v>
      </c>
      <c r="CY231" s="79">
        <v>2.4775779776262691E-2</v>
      </c>
      <c r="CZ231" s="79">
        <v>2.9210492224913592E-2</v>
      </c>
      <c r="DA231" s="79">
        <v>1.097931456130258E-2</v>
      </c>
      <c r="DB231" s="79">
        <v>4.3209740491511939E-2</v>
      </c>
      <c r="DC231" s="79">
        <v>3.2424790521532312E-2</v>
      </c>
      <c r="DD231" s="79">
        <v>0.84872508519909784</v>
      </c>
      <c r="DE231" s="79">
        <v>3.1093891666111951E-3</v>
      </c>
      <c r="DF231" s="79">
        <v>1.1911352328706321E-2</v>
      </c>
      <c r="DG231" s="79">
        <v>7.639611340101217E-2</v>
      </c>
      <c r="DH231" s="79">
        <v>0.36644102288882124</v>
      </c>
      <c r="DI231" s="79">
        <v>0.2082710330973904</v>
      </c>
      <c r="DJ231" s="79">
        <v>3.2893015795986552E-2</v>
      </c>
      <c r="DK231" s="79">
        <v>0.25127590831978874</v>
      </c>
      <c r="DL231" s="79">
        <v>4.1875572284420452E-2</v>
      </c>
      <c r="DM231" s="79">
        <v>1.3044260987439495E-2</v>
      </c>
      <c r="DN231" s="79">
        <v>7.2614150205272737E-3</v>
      </c>
      <c r="DO231" s="79">
        <v>0.25127590831978874</v>
      </c>
      <c r="DP231" s="79">
        <v>0.18014180704260416</v>
      </c>
      <c r="DQ231" s="79">
        <v>5.8795875284078638E-3</v>
      </c>
      <c r="DR231" s="79">
        <v>5.7085747394295762E-2</v>
      </c>
      <c r="DS231" s="79">
        <v>2.4775779776262691E-2</v>
      </c>
      <c r="DT231" s="79">
        <v>1.1240686554981932E-2</v>
      </c>
      <c r="DU231" s="79">
        <v>2.4775779776262691E-2</v>
      </c>
      <c r="DV231" s="79">
        <v>7.639611340101217E-2</v>
      </c>
      <c r="DW231" s="79">
        <v>4.1119628660340399E-2</v>
      </c>
      <c r="DX231" s="79">
        <v>3.4624165612717257E-4</v>
      </c>
      <c r="DY231" s="79">
        <v>2.6556132127027111E-2</v>
      </c>
      <c r="DZ231" s="79">
        <v>0.15142541790005717</v>
      </c>
      <c r="EA231" s="79">
        <v>1.9311211000018143E-2</v>
      </c>
      <c r="EB231" s="79">
        <v>0.25127590831978874</v>
      </c>
      <c r="EC231" s="79">
        <v>7.639611340101217E-2</v>
      </c>
      <c r="ED231" s="79">
        <v>6.6423926173350606E-2</v>
      </c>
      <c r="EE231" s="79">
        <v>4.6853245366807419E-2</v>
      </c>
      <c r="EF231" s="79">
        <v>1.8676355056774358E-2</v>
      </c>
      <c r="EG231" s="79">
        <v>7.639611340101217E-2</v>
      </c>
      <c r="EH231" s="79">
        <v>4.440963058453766E-2</v>
      </c>
      <c r="EI231" s="79">
        <v>2.4775779776262691E-2</v>
      </c>
      <c r="EJ231" s="79">
        <v>2.7849179387553813E-4</v>
      </c>
      <c r="EK231" s="79">
        <v>3.2893015795986552E-2</v>
      </c>
      <c r="EL231" s="79">
        <v>0.40931021833143744</v>
      </c>
      <c r="EM231" s="79">
        <v>2.7769321589457686E-3</v>
      </c>
      <c r="EN231" s="79">
        <v>3.0562743349825575E-2</v>
      </c>
      <c r="EO231" s="79">
        <v>1.0856365137668826E-2</v>
      </c>
      <c r="EP231" s="79">
        <v>7.639611340101217E-2</v>
      </c>
      <c r="EQ231" s="79">
        <v>8.9598314411775265E-2</v>
      </c>
      <c r="ER231" s="79">
        <v>1.1731034597652628E-2</v>
      </c>
      <c r="ES231" s="79">
        <v>3.4276610157901906E-3</v>
      </c>
      <c r="ET231" s="79">
        <v>1.6549250947219913E-3</v>
      </c>
      <c r="EU231" s="79">
        <v>5.4732950320637739E-3</v>
      </c>
      <c r="EV231" s="79">
        <v>0.13586442624056821</v>
      </c>
      <c r="EW231" s="79">
        <v>0.17160757643667413</v>
      </c>
      <c r="EX231" s="79">
        <v>2.2292581393924754E-3</v>
      </c>
      <c r="EY231" s="79">
        <v>7.639611340101217E-2</v>
      </c>
      <c r="EZ231" s="79">
        <v>9.6135777572966998E-4</v>
      </c>
      <c r="FA231" s="79">
        <v>9.3608430110638963E-2</v>
      </c>
      <c r="FB231" s="79">
        <v>0.14951098730608103</v>
      </c>
      <c r="FC231" s="79">
        <v>7.639611340101217E-2</v>
      </c>
      <c r="FD231" s="79">
        <v>4.2057069034847445E-3</v>
      </c>
      <c r="FE231" s="79">
        <v>7.9810613176745024E-3</v>
      </c>
      <c r="FF231" s="79">
        <v>4.058893928563765E-3</v>
      </c>
      <c r="FG231" s="79">
        <v>3.1502701960587319E-3</v>
      </c>
      <c r="FH231" s="79">
        <v>3.4995150459504416E-2</v>
      </c>
      <c r="FI231" s="79">
        <v>2.6451911167889676E-2</v>
      </c>
      <c r="FJ231" s="79">
        <v>4.7181788307518999E-2</v>
      </c>
      <c r="FK231" s="79">
        <v>4.3209740491511939E-2</v>
      </c>
      <c r="FL231" s="79">
        <v>0.25127590831978874</v>
      </c>
      <c r="FM231" s="79">
        <v>1.1539489286989467E-2</v>
      </c>
      <c r="FN231" s="79">
        <v>1.8357814374846568E-4</v>
      </c>
      <c r="FO231" s="79">
        <v>5.6836316868203469E-3</v>
      </c>
      <c r="FP231" s="79">
        <v>3.4276610157901906E-3</v>
      </c>
      <c r="FQ231" s="79">
        <v>2.4775779776262691E-2</v>
      </c>
      <c r="FR231" s="79">
        <v>4.6853245366807419E-2</v>
      </c>
      <c r="FS231" s="79">
        <v>0.13414683397954308</v>
      </c>
      <c r="FT231" s="79">
        <v>5.9415064445543016E-2</v>
      </c>
      <c r="FU231" s="79">
        <v>6.1924199190245617E-2</v>
      </c>
      <c r="FV231" s="79">
        <v>4.6853245366807419E-2</v>
      </c>
      <c r="FW231" s="79">
        <v>9.0473941936831448E-2</v>
      </c>
      <c r="FX231" s="79">
        <v>7.639611340101217E-2</v>
      </c>
      <c r="FY231" s="79">
        <v>4.3209740491511939E-2</v>
      </c>
      <c r="FZ231" s="79">
        <v>6.3861573063164964E-2</v>
      </c>
      <c r="GA231" s="79">
        <v>3.1085342309776359E-2</v>
      </c>
      <c r="GB231" s="79">
        <v>7.4388965694215997E-3</v>
      </c>
      <c r="GC231" s="79">
        <v>3.0375693239835379E-2</v>
      </c>
      <c r="GD231" s="79">
        <v>9.745784088352176E-2</v>
      </c>
      <c r="GE231" s="79">
        <v>4.6853245366807419E-2</v>
      </c>
      <c r="GF231" s="79">
        <v>3.0163465932395168E-2</v>
      </c>
      <c r="GG231" s="79">
        <v>0.22535660952832676</v>
      </c>
      <c r="GH231" s="79">
        <v>4.3209740491511939E-2</v>
      </c>
      <c r="GI231" s="79">
        <v>4.3209740491511939E-2</v>
      </c>
      <c r="GJ231" s="79">
        <v>4.3209740491511939E-2</v>
      </c>
      <c r="GK231" s="79">
        <v>4.3209740491511939E-2</v>
      </c>
      <c r="GL231" s="79">
        <v>6.844889355404663E-3</v>
      </c>
      <c r="GM231" s="79">
        <v>9.0963931419994748E-4</v>
      </c>
      <c r="GN231" s="79">
        <v>7.140438040151209E-4</v>
      </c>
      <c r="GO231" s="79">
        <v>2.5784775101700928E-3</v>
      </c>
      <c r="GP231" s="79">
        <v>0.27263776664698436</v>
      </c>
      <c r="GQ231" s="79">
        <v>7.639611340101217E-2</v>
      </c>
      <c r="GR231" s="79">
        <v>0.12945077283269144</v>
      </c>
      <c r="GS231" s="79">
        <v>6.9159330099547844E-4</v>
      </c>
      <c r="GT231" s="79">
        <v>7.9185964153738728E-2</v>
      </c>
      <c r="GU231" s="79">
        <v>7.639611340101217E-2</v>
      </c>
      <c r="GV231" s="79">
        <v>5.9106121425749121E-2</v>
      </c>
      <c r="GW231" s="79">
        <v>3.4276610157901906E-3</v>
      </c>
      <c r="GX231" s="79">
        <v>4.3209740491511939E-2</v>
      </c>
      <c r="GY231" s="79">
        <v>2.8593865058095923E-2</v>
      </c>
      <c r="GZ231" s="79">
        <v>1.6028397467068058E-2</v>
      </c>
      <c r="HA231" s="79">
        <v>4.3957207506851434E-2</v>
      </c>
      <c r="HB231" s="79">
        <v>4.3209740491511939E-2</v>
      </c>
      <c r="HC231" s="79">
        <v>3.4276610157901906E-3</v>
      </c>
      <c r="HD231" s="79">
        <v>4.4040407980866763E-3</v>
      </c>
      <c r="HE231" s="79">
        <v>3.4700780782924823E-2</v>
      </c>
      <c r="HF231" s="79">
        <v>0.66728546058579952</v>
      </c>
      <c r="HG231" s="79">
        <v>4.1155534057431206E-2</v>
      </c>
      <c r="HH231" s="79">
        <v>5.4584362505021044E-4</v>
      </c>
      <c r="HI231" s="79">
        <v>3.4121254813946644E-3</v>
      </c>
      <c r="HJ231" s="79">
        <v>3.0143923413740198E-2</v>
      </c>
      <c r="HK231" s="79">
        <v>3.4276610157901906E-3</v>
      </c>
      <c r="HL231" s="79">
        <v>4.3209740491511939E-2</v>
      </c>
      <c r="HM231" s="79">
        <v>0.1901691187596343</v>
      </c>
      <c r="HN231" s="79">
        <v>4.3209740491511939E-2</v>
      </c>
      <c r="HO231" s="79">
        <v>0.25127590831978874</v>
      </c>
      <c r="HP231" s="79">
        <v>0.72099327226127619</v>
      </c>
      <c r="HQ231" s="79">
        <v>1.5261173574707028E-3</v>
      </c>
      <c r="HR231" s="79">
        <v>1.4294440891754742E-2</v>
      </c>
      <c r="HS231" s="80" t="str">
        <f t="shared" si="3"/>
        <v>Water Pollution_Iopromide_Freshwater_Health_N/A for WP Interim Methodology</v>
      </c>
    </row>
    <row r="232" spans="2:227">
      <c r="B232" s="65" t="s">
        <v>9</v>
      </c>
      <c r="C232" s="65" t="s">
        <v>470</v>
      </c>
      <c r="D232" s="65" t="s">
        <v>396</v>
      </c>
      <c r="E232" s="65" t="s">
        <v>395</v>
      </c>
      <c r="F232" s="65" t="s">
        <v>390</v>
      </c>
      <c r="G232" s="65" t="s">
        <v>391</v>
      </c>
      <c r="H232" s="41"/>
      <c r="I232" s="79">
        <v>6.1229665239264324E-8</v>
      </c>
      <c r="J232" s="79">
        <v>1.2367146421791925E-7</v>
      </c>
      <c r="K232" s="79">
        <v>6.9904125150393476E-7</v>
      </c>
      <c r="L232" s="79">
        <v>1.1728535381449899E-7</v>
      </c>
      <c r="M232" s="79">
        <v>1.8230905460055455E-6</v>
      </c>
      <c r="N232" s="79">
        <v>7.8785216696366369E-7</v>
      </c>
      <c r="O232" s="79">
        <v>4.5035875412352461E-7</v>
      </c>
      <c r="P232" s="79">
        <v>5.3629001070830984E-7</v>
      </c>
      <c r="Q232" s="79">
        <v>1.9655843360746867E-7</v>
      </c>
      <c r="R232" s="79">
        <v>4.5035875412352461E-7</v>
      </c>
      <c r="S232" s="79">
        <v>1.5976134136334613E-7</v>
      </c>
      <c r="T232" s="79">
        <v>4.9967576817150384E-6</v>
      </c>
      <c r="U232" s="79">
        <v>7.4376840616562833E-8</v>
      </c>
      <c r="V232" s="79">
        <v>4.5035875412352461E-7</v>
      </c>
      <c r="W232" s="79">
        <v>7.9774941208953434E-7</v>
      </c>
      <c r="X232" s="79">
        <v>2.7779466006948272E-6</v>
      </c>
      <c r="Y232" s="79">
        <v>4.5035875412352461E-7</v>
      </c>
      <c r="Z232" s="79">
        <v>3.1842640466214996E-7</v>
      </c>
      <c r="AA232" s="79">
        <v>5.4895538520037564E-6</v>
      </c>
      <c r="AB232" s="79">
        <v>9.4211731812556285E-8</v>
      </c>
      <c r="AC232" s="79">
        <v>2.258120846261715E-6</v>
      </c>
      <c r="AD232" s="79">
        <v>4.9910061644107136E-7</v>
      </c>
      <c r="AE232" s="79">
        <v>6.2326100490036E-8</v>
      </c>
      <c r="AF232" s="79">
        <v>9.986145643077482E-7</v>
      </c>
      <c r="AG232" s="79">
        <v>4.048955221334459E-7</v>
      </c>
      <c r="AH232" s="79">
        <v>4.0385131782354918E-6</v>
      </c>
      <c r="AI232" s="79">
        <v>6.8921455250521159E-7</v>
      </c>
      <c r="AJ232" s="79">
        <v>4.5035875412352461E-7</v>
      </c>
      <c r="AK232" s="79">
        <v>2.1910553105015324E-6</v>
      </c>
      <c r="AL232" s="79">
        <v>2.7214293971705582E-7</v>
      </c>
      <c r="AM232" s="79">
        <v>1.9045695936947644E-6</v>
      </c>
      <c r="AN232" s="79">
        <v>1.4528924710779063E-6</v>
      </c>
      <c r="AO232" s="79">
        <v>1.5060885077703735E-6</v>
      </c>
      <c r="AP232" s="79">
        <v>3.8586106902023827E-7</v>
      </c>
      <c r="AQ232" s="79">
        <v>2.2037094882515127E-6</v>
      </c>
      <c r="AR232" s="79">
        <v>2.7485648340034543E-7</v>
      </c>
      <c r="AS232" s="79">
        <v>4.5035875412352461E-7</v>
      </c>
      <c r="AT232" s="79">
        <v>1.9387519682233694E-7</v>
      </c>
      <c r="AU232" s="79">
        <v>5.5613773619407774E-7</v>
      </c>
      <c r="AV232" s="79">
        <v>1.8230905460055455E-6</v>
      </c>
      <c r="AW232" s="79">
        <v>3.8336069213982246E-7</v>
      </c>
      <c r="AX232" s="79">
        <v>6.5150328269162285E-6</v>
      </c>
      <c r="AY232" s="79">
        <v>3.2998656874485674E-7</v>
      </c>
      <c r="AZ232" s="79">
        <v>1.5060885077703735E-6</v>
      </c>
      <c r="BA232" s="79">
        <v>4.9681595585320004E-6</v>
      </c>
      <c r="BB232" s="79">
        <v>3.3330277459505847E-6</v>
      </c>
      <c r="BC232" s="79">
        <v>1.5453690218656448E-7</v>
      </c>
      <c r="BD232" s="79">
        <v>2.5825393812606853E-6</v>
      </c>
      <c r="BE232" s="79">
        <v>1.0908141868744805E-7</v>
      </c>
      <c r="BF232" s="79">
        <v>2.2725598872089414E-7</v>
      </c>
      <c r="BG232" s="79">
        <v>4.5035875412352461E-7</v>
      </c>
      <c r="BH232" s="79">
        <v>9.6064967305287481E-7</v>
      </c>
      <c r="BI232" s="79">
        <v>5.4091862793051738E-6</v>
      </c>
      <c r="BJ232" s="79">
        <v>5.4111376903774471E-7</v>
      </c>
      <c r="BK232" s="79">
        <v>1.2572431771068423E-7</v>
      </c>
      <c r="BL232" s="79">
        <v>4.5035875412352461E-7</v>
      </c>
      <c r="BM232" s="79">
        <v>7.1070254380434306E-7</v>
      </c>
      <c r="BN232" s="79">
        <v>3.5484745833344846E-7</v>
      </c>
      <c r="BO232" s="79">
        <v>1.0706542570240311E-6</v>
      </c>
      <c r="BP232" s="79">
        <v>2.8413424337829193E-7</v>
      </c>
      <c r="BQ232" s="79">
        <v>1.287904731664447E-6</v>
      </c>
      <c r="BR232" s="79">
        <v>6.5725941272170374E-8</v>
      </c>
      <c r="BS232" s="79">
        <v>1.767498003376788E-7</v>
      </c>
      <c r="BT232" s="79">
        <v>1.5060885077703735E-6</v>
      </c>
      <c r="BU232" s="79">
        <v>6.0845099838384451E-8</v>
      </c>
      <c r="BV232" s="79">
        <v>9.6064967305287481E-7</v>
      </c>
      <c r="BW232" s="79">
        <v>1.1728535381449899E-7</v>
      </c>
      <c r="BX232" s="79">
        <v>7.1418221818248822E-7</v>
      </c>
      <c r="BY232" s="79">
        <v>1.7465401926946062E-6</v>
      </c>
      <c r="BZ232" s="79">
        <v>1.1728535381449899E-7</v>
      </c>
      <c r="CA232" s="79">
        <v>6.4174972311530986E-7</v>
      </c>
      <c r="CB232" s="79">
        <v>1.5060885077703735E-6</v>
      </c>
      <c r="CC232" s="79">
        <v>1.7893270698879518E-7</v>
      </c>
      <c r="CD232" s="79">
        <v>1.6478854996262324E-6</v>
      </c>
      <c r="CE232" s="79">
        <v>4.8419057708836787E-6</v>
      </c>
      <c r="CF232" s="79">
        <v>1.8230905460055455E-6</v>
      </c>
      <c r="CG232" s="79">
        <v>3.7522302653463583E-7</v>
      </c>
      <c r="CH232" s="79">
        <v>6.2972721803328785E-8</v>
      </c>
      <c r="CI232" s="79">
        <v>4.5035875412352461E-7</v>
      </c>
      <c r="CJ232" s="79">
        <v>2.1910553105015324E-6</v>
      </c>
      <c r="CK232" s="79">
        <v>2.1726067846129901E-7</v>
      </c>
      <c r="CL232" s="79">
        <v>3.5903218813440163E-6</v>
      </c>
      <c r="CM232" s="79">
        <v>1.5592338841397014E-7</v>
      </c>
      <c r="CN232" s="79">
        <v>6.1958006483622816E-7</v>
      </c>
      <c r="CO232" s="79">
        <v>1.4269986911080819E-7</v>
      </c>
      <c r="CP232" s="79">
        <v>3.0149675953297276E-7</v>
      </c>
      <c r="CQ232" s="79">
        <v>2.1910553105015324E-6</v>
      </c>
      <c r="CR232" s="79">
        <v>1.0807603527466668E-6</v>
      </c>
      <c r="CS232" s="79">
        <v>9.427411673372605E-8</v>
      </c>
      <c r="CT232" s="79">
        <v>1.6138458402071482E-6</v>
      </c>
      <c r="CU232" s="79">
        <v>4.1696227968257891E-7</v>
      </c>
      <c r="CV232" s="79">
        <v>3.493888908426841E-7</v>
      </c>
      <c r="CW232" s="79">
        <v>4.2605299601081994E-7</v>
      </c>
      <c r="CX232" s="79">
        <v>2.8433713748814933E-7</v>
      </c>
      <c r="CY232" s="79">
        <v>1.8230905460055455E-6</v>
      </c>
      <c r="CZ232" s="79">
        <v>2.793878639952349E-6</v>
      </c>
      <c r="DA232" s="79">
        <v>7.2108400771241609E-7</v>
      </c>
      <c r="DB232" s="79">
        <v>4.5035875412352461E-7</v>
      </c>
      <c r="DC232" s="79">
        <v>1.4450175838297262E-6</v>
      </c>
      <c r="DD232" s="79">
        <v>2.1736660894241108E-6</v>
      </c>
      <c r="DE232" s="79">
        <v>1.1014768955715827E-7</v>
      </c>
      <c r="DF232" s="79">
        <v>2.6352727669216583E-7</v>
      </c>
      <c r="DG232" s="79">
        <v>2.1910553105015324E-6</v>
      </c>
      <c r="DH232" s="79">
        <v>8.7433121444145767E-7</v>
      </c>
      <c r="DI232" s="79">
        <v>8.5227381503265264E-6</v>
      </c>
      <c r="DJ232" s="79">
        <v>9.6064967305287481E-7</v>
      </c>
      <c r="DK232" s="79">
        <v>7.9774941208953434E-7</v>
      </c>
      <c r="DL232" s="79">
        <v>6.7854059981748117E-7</v>
      </c>
      <c r="DM232" s="79">
        <v>1.3457883161433206E-6</v>
      </c>
      <c r="DN232" s="79">
        <v>2.6370381790285251E-7</v>
      </c>
      <c r="DO232" s="79">
        <v>7.9774941208953434E-7</v>
      </c>
      <c r="DP232" s="79">
        <v>6.1757312604829814E-8</v>
      </c>
      <c r="DQ232" s="79">
        <v>2.2866723076567684E-7</v>
      </c>
      <c r="DR232" s="79">
        <v>1.7581952674367917E-7</v>
      </c>
      <c r="DS232" s="79">
        <v>1.8230905460055455E-6</v>
      </c>
      <c r="DT232" s="79">
        <v>2.0861355761628401E-6</v>
      </c>
      <c r="DU232" s="79">
        <v>1.8230905460055455E-6</v>
      </c>
      <c r="DV232" s="79">
        <v>2.1910553105015324E-6</v>
      </c>
      <c r="DW232" s="79">
        <v>2.2376116334387679E-7</v>
      </c>
      <c r="DX232" s="79">
        <v>3.1764981699757263E-7</v>
      </c>
      <c r="DY232" s="79">
        <v>4.2700303187182575E-6</v>
      </c>
      <c r="DZ232" s="79">
        <v>1.0271253455294439E-6</v>
      </c>
      <c r="EA232" s="79">
        <v>6.1350875790191492E-8</v>
      </c>
      <c r="EB232" s="79">
        <v>7.9774941208953434E-7</v>
      </c>
      <c r="EC232" s="79">
        <v>2.1910553105015324E-6</v>
      </c>
      <c r="ED232" s="79">
        <v>5.2174715534767089E-7</v>
      </c>
      <c r="EE232" s="79">
        <v>1.5060885077703735E-6</v>
      </c>
      <c r="EF232" s="79">
        <v>6.2164815069133005E-7</v>
      </c>
      <c r="EG232" s="79">
        <v>2.1910553105015324E-6</v>
      </c>
      <c r="EH232" s="79">
        <v>4.8392867569136076E-7</v>
      </c>
      <c r="EI232" s="79">
        <v>1.8230905460055455E-6</v>
      </c>
      <c r="EJ232" s="79">
        <v>1.3486481104532493E-7</v>
      </c>
      <c r="EK232" s="79">
        <v>9.6064967305287481E-7</v>
      </c>
      <c r="EL232" s="79">
        <v>7.5493019169658592E-7</v>
      </c>
      <c r="EM232" s="79">
        <v>1.6626207503950749E-7</v>
      </c>
      <c r="EN232" s="79">
        <v>1.9515225801841772E-6</v>
      </c>
      <c r="EO232" s="79">
        <v>1.7848748038791724E-7</v>
      </c>
      <c r="EP232" s="79">
        <v>2.1910553105015324E-6</v>
      </c>
      <c r="EQ232" s="79">
        <v>6.1875014065410148E-8</v>
      </c>
      <c r="ER232" s="79">
        <v>2.4158429870180837E-6</v>
      </c>
      <c r="ES232" s="79">
        <v>1.1728535381449899E-7</v>
      </c>
      <c r="ET232" s="79">
        <v>1.0445577947159474E-7</v>
      </c>
      <c r="EU232" s="79">
        <v>1.2356107497302815E-7</v>
      </c>
      <c r="EV232" s="79">
        <v>9.8658883020663489E-7</v>
      </c>
      <c r="EW232" s="79">
        <v>3.5892186888681574E-6</v>
      </c>
      <c r="EX232" s="79">
        <v>4.191274215878591E-6</v>
      </c>
      <c r="EY232" s="79">
        <v>2.1910553105015324E-6</v>
      </c>
      <c r="EZ232" s="79">
        <v>3.894875721881742E-7</v>
      </c>
      <c r="FA232" s="79">
        <v>1.3259835428002276E-7</v>
      </c>
      <c r="FB232" s="79">
        <v>8.1300812247654213E-7</v>
      </c>
      <c r="FC232" s="79">
        <v>2.1910553105015324E-6</v>
      </c>
      <c r="FD232" s="79">
        <v>2.057915591486792E-7</v>
      </c>
      <c r="FE232" s="79">
        <v>1.890379683673649E-7</v>
      </c>
      <c r="FF232" s="79">
        <v>5.807670117545272E-7</v>
      </c>
      <c r="FG232" s="79">
        <v>1.8314530542845793E-6</v>
      </c>
      <c r="FH232" s="79">
        <v>5.0975644114119334E-7</v>
      </c>
      <c r="FI232" s="79">
        <v>3.2236287810579176E-6</v>
      </c>
      <c r="FJ232" s="79">
        <v>1.6746967575939296E-6</v>
      </c>
      <c r="FK232" s="79">
        <v>4.5035875412352461E-7</v>
      </c>
      <c r="FL232" s="79">
        <v>7.9774941208953434E-7</v>
      </c>
      <c r="FM232" s="79">
        <v>3.6221438576131076E-7</v>
      </c>
      <c r="FN232" s="79">
        <v>4.6927143331210705E-7</v>
      </c>
      <c r="FO232" s="79">
        <v>3.63621437103553E-7</v>
      </c>
      <c r="FP232" s="79">
        <v>1.1728535381449899E-7</v>
      </c>
      <c r="FQ232" s="79">
        <v>1.8230905460055455E-6</v>
      </c>
      <c r="FR232" s="79">
        <v>1.5060885077703735E-6</v>
      </c>
      <c r="FS232" s="79">
        <v>4.6503539114730215E-7</v>
      </c>
      <c r="FT232" s="79">
        <v>4.5224019989777792E-6</v>
      </c>
      <c r="FU232" s="79">
        <v>3.9660043172064369E-7</v>
      </c>
      <c r="FV232" s="79">
        <v>1.5060885077703735E-6</v>
      </c>
      <c r="FW232" s="79">
        <v>1.0772209151812246E-6</v>
      </c>
      <c r="FX232" s="79">
        <v>2.1910553105015324E-6</v>
      </c>
      <c r="FY232" s="79">
        <v>4.5035875412352461E-7</v>
      </c>
      <c r="FZ232" s="79">
        <v>4.3508446551037071E-6</v>
      </c>
      <c r="GA232" s="79">
        <v>1.1214009232114567E-6</v>
      </c>
      <c r="GB232" s="79">
        <v>8.7638940608556117E-8</v>
      </c>
      <c r="GC232" s="79">
        <v>1.1166958113564631E-7</v>
      </c>
      <c r="GD232" s="79">
        <v>8.8351431579914153E-7</v>
      </c>
      <c r="GE232" s="79">
        <v>1.5060885077703735E-6</v>
      </c>
      <c r="GF232" s="79">
        <v>1.697180302022978E-6</v>
      </c>
      <c r="GG232" s="79">
        <v>1.7996460755328791E-6</v>
      </c>
      <c r="GH232" s="79">
        <v>4.5035875412352461E-7</v>
      </c>
      <c r="GI232" s="79">
        <v>4.5035875412352461E-7</v>
      </c>
      <c r="GJ232" s="79">
        <v>4.5035875412352461E-7</v>
      </c>
      <c r="GK232" s="79">
        <v>4.5035875412352461E-7</v>
      </c>
      <c r="GL232" s="79">
        <v>1.0740322334690364E-7</v>
      </c>
      <c r="GM232" s="79">
        <v>2.4911706456381577E-7</v>
      </c>
      <c r="GN232" s="79">
        <v>4.6675635094131753E-7</v>
      </c>
      <c r="GO232" s="79">
        <v>5.681712610618799E-6</v>
      </c>
      <c r="GP232" s="79">
        <v>3.5735633483927964E-7</v>
      </c>
      <c r="GQ232" s="79">
        <v>2.1910553105015324E-6</v>
      </c>
      <c r="GR232" s="79">
        <v>3.6763664344877921E-7</v>
      </c>
      <c r="GS232" s="79">
        <v>4.2260728201226031E-7</v>
      </c>
      <c r="GT232" s="79">
        <v>2.563880942610091E-6</v>
      </c>
      <c r="GU232" s="79">
        <v>2.1910553105015324E-6</v>
      </c>
      <c r="GV232" s="79">
        <v>8.4052286593514123E-6</v>
      </c>
      <c r="GW232" s="79">
        <v>1.1728535381449899E-7</v>
      </c>
      <c r="GX232" s="79">
        <v>4.5035875412352461E-7</v>
      </c>
      <c r="GY232" s="79">
        <v>4.9607656268131889E-7</v>
      </c>
      <c r="GZ232" s="79">
        <v>3.6530292713426785E-7</v>
      </c>
      <c r="HA232" s="79">
        <v>6.3314795953209525E-8</v>
      </c>
      <c r="HB232" s="79">
        <v>4.5035875412352461E-7</v>
      </c>
      <c r="HC232" s="79">
        <v>1.1728535381449899E-7</v>
      </c>
      <c r="HD232" s="79">
        <v>6.1599566214511262E-8</v>
      </c>
      <c r="HE232" s="79">
        <v>5.4367716135982651E-7</v>
      </c>
      <c r="HF232" s="79">
        <v>1.2272885296221265E-6</v>
      </c>
      <c r="HG232" s="79">
        <v>6.0804368051128496E-7</v>
      </c>
      <c r="HH232" s="79">
        <v>1.15947264411954E-6</v>
      </c>
      <c r="HI232" s="79">
        <v>2.513620467182273E-7</v>
      </c>
      <c r="HJ232" s="79">
        <v>6.1212615904855982E-8</v>
      </c>
      <c r="HK232" s="79">
        <v>1.1728535381449899E-7</v>
      </c>
      <c r="HL232" s="79">
        <v>4.5035875412352461E-7</v>
      </c>
      <c r="HM232" s="79">
        <v>1.549949844594962E-6</v>
      </c>
      <c r="HN232" s="79">
        <v>4.5035875412352461E-7</v>
      </c>
      <c r="HO232" s="79">
        <v>7.9774941208953434E-7</v>
      </c>
      <c r="HP232" s="79">
        <v>7.1872984786408621E-7</v>
      </c>
      <c r="HQ232" s="79">
        <v>3.5258446931452256E-7</v>
      </c>
      <c r="HR232" s="79">
        <v>2.4128970565570598E-6</v>
      </c>
      <c r="HS232" s="80" t="str">
        <f t="shared" si="3"/>
        <v>Water Pollution_Iopromide_Seawater_Health_N/A for WP Interim Methodology</v>
      </c>
    </row>
    <row r="233" spans="2:227">
      <c r="B233" s="65" t="s">
        <v>9</v>
      </c>
      <c r="C233" s="65" t="s">
        <v>470</v>
      </c>
      <c r="D233" s="65" t="s">
        <v>384</v>
      </c>
      <c r="E233" s="65" t="s">
        <v>395</v>
      </c>
      <c r="F233" s="65" t="s">
        <v>390</v>
      </c>
      <c r="G233" s="65" t="s">
        <v>391</v>
      </c>
      <c r="H233" s="41"/>
      <c r="I233" s="79">
        <v>0.27713446462857871</v>
      </c>
      <c r="J233" s="79">
        <v>4.7418902428608507E-3</v>
      </c>
      <c r="K233" s="79">
        <v>0.16340029863267969</v>
      </c>
      <c r="L233" s="79">
        <v>1.1728535381449899E-7</v>
      </c>
      <c r="M233" s="79">
        <v>2.4775779776262691E-2</v>
      </c>
      <c r="N233" s="79">
        <v>3.6487247891528386E-2</v>
      </c>
      <c r="O233" s="79">
        <v>4.5035875412352461E-7</v>
      </c>
      <c r="P233" s="79">
        <v>4.0190966625900104E-3</v>
      </c>
      <c r="Q233" s="79">
        <v>2.6571158686362517E-3</v>
      </c>
      <c r="R233" s="79">
        <v>4.5035875412352461E-7</v>
      </c>
      <c r="S233" s="79">
        <v>7.5734343631555807E-4</v>
      </c>
      <c r="T233" s="79">
        <v>5.8338224932929688E-3</v>
      </c>
      <c r="U233" s="79">
        <v>2.5057438026502423E-2</v>
      </c>
      <c r="V233" s="79">
        <v>6.2516183100817043E-5</v>
      </c>
      <c r="W233" s="79">
        <v>7.9774941208953434E-7</v>
      </c>
      <c r="X233" s="79">
        <v>0.21133377506525827</v>
      </c>
      <c r="Y233" s="79">
        <v>4.5035875412352461E-7</v>
      </c>
      <c r="Z233" s="79">
        <v>6.4412836002602655E-2</v>
      </c>
      <c r="AA233" s="79">
        <v>0.13777665100672321</v>
      </c>
      <c r="AB233" s="79">
        <v>4.1642404364681503E-3</v>
      </c>
      <c r="AC233" s="79">
        <v>6.9255489738206083E-2</v>
      </c>
      <c r="AD233" s="79">
        <v>4.9910061644107136E-7</v>
      </c>
      <c r="AE233" s="79">
        <v>1.4897624607603317E-2</v>
      </c>
      <c r="AF233" s="79">
        <v>1.6365354743509734E-3</v>
      </c>
      <c r="AG233" s="79">
        <v>6.5971044061116632E-2</v>
      </c>
      <c r="AH233" s="79">
        <v>1.5269924938168256E-3</v>
      </c>
      <c r="AI233" s="79">
        <v>7.1469293875010744E-3</v>
      </c>
      <c r="AJ233" s="79">
        <v>4.5035875412352461E-7</v>
      </c>
      <c r="AK233" s="79">
        <v>9.8463913384568558E-3</v>
      </c>
      <c r="AL233" s="79">
        <v>3.0752653905674669E-2</v>
      </c>
      <c r="AM233" s="79">
        <v>0.183245576463656</v>
      </c>
      <c r="AN233" s="79">
        <v>1.1989536782075242E-3</v>
      </c>
      <c r="AO233" s="79">
        <v>9.6252112835586053E-3</v>
      </c>
      <c r="AP233" s="79">
        <v>2.8207078460826623E-2</v>
      </c>
      <c r="AQ233" s="79">
        <v>3.5124173064947521E-2</v>
      </c>
      <c r="AR233" s="79">
        <v>6.9203223302001193E-5</v>
      </c>
      <c r="AS233" s="79">
        <v>4.5035875412352461E-7</v>
      </c>
      <c r="AT233" s="79">
        <v>1.3375974175050669E-2</v>
      </c>
      <c r="AU233" s="79">
        <v>1.3356554105781899E-2</v>
      </c>
      <c r="AV233" s="79">
        <v>2.0410132862087114E-2</v>
      </c>
      <c r="AW233" s="79">
        <v>1.6431231448067961E-3</v>
      </c>
      <c r="AX233" s="79">
        <v>4.065043832952283E-2</v>
      </c>
      <c r="AY233" s="79">
        <v>3.5557636659229565E-3</v>
      </c>
      <c r="AZ233" s="79">
        <v>1.5060885077703735E-6</v>
      </c>
      <c r="BA233" s="79">
        <v>1.3448516935365173E-3</v>
      </c>
      <c r="BB233" s="79">
        <v>1.7885194626606496E-2</v>
      </c>
      <c r="BC233" s="79">
        <v>2.3281194244728489E-2</v>
      </c>
      <c r="BD233" s="79">
        <v>5.5204269319007321E-2</v>
      </c>
      <c r="BE233" s="79">
        <v>2.1936631625476644E-2</v>
      </c>
      <c r="BF233" s="79">
        <v>5.8001521665417693E-2</v>
      </c>
      <c r="BG233" s="79">
        <v>2.674060718918184E-2</v>
      </c>
      <c r="BH233" s="79">
        <v>1.6346778629779943E-2</v>
      </c>
      <c r="BI233" s="79">
        <v>2.6557725764452922E-2</v>
      </c>
      <c r="BJ233" s="79">
        <v>1.4165790477580436E-2</v>
      </c>
      <c r="BK233" s="79">
        <v>5.7976319555080993E-2</v>
      </c>
      <c r="BL233" s="79">
        <v>4.5035875412352461E-7</v>
      </c>
      <c r="BM233" s="79">
        <v>7.9737258830165997E-2</v>
      </c>
      <c r="BN233" s="79">
        <v>1.1319040559691171E-2</v>
      </c>
      <c r="BO233" s="79">
        <v>4.6903007490059934E-2</v>
      </c>
      <c r="BP233" s="79">
        <v>8.5740694064142794E-2</v>
      </c>
      <c r="BQ233" s="79">
        <v>2.5848695713079684E-2</v>
      </c>
      <c r="BR233" s="79">
        <v>0.14664150918824859</v>
      </c>
      <c r="BS233" s="79">
        <v>1.7593282338905902E-3</v>
      </c>
      <c r="BT233" s="79">
        <v>4.6853245366807419E-2</v>
      </c>
      <c r="BU233" s="79">
        <v>0.11677127524870003</v>
      </c>
      <c r="BV233" s="79">
        <v>5.7069890864934202E-5</v>
      </c>
      <c r="BW233" s="79">
        <v>1.1649277142283467E-3</v>
      </c>
      <c r="BX233" s="79">
        <v>5.5897049324572681E-4</v>
      </c>
      <c r="BY233" s="79">
        <v>2.6326155281126005E-2</v>
      </c>
      <c r="BZ233" s="79">
        <v>1.7853793713993078E-4</v>
      </c>
      <c r="CA233" s="79">
        <v>1.3180763715844323E-3</v>
      </c>
      <c r="CB233" s="79">
        <v>2.7485845798344451E-2</v>
      </c>
      <c r="CC233" s="79">
        <v>5.3937701658698822E-2</v>
      </c>
      <c r="CD233" s="79">
        <v>2.7555672089514E-2</v>
      </c>
      <c r="CE233" s="79">
        <v>1.7229000649749832E-2</v>
      </c>
      <c r="CF233" s="79">
        <v>1.8230905460055455E-6</v>
      </c>
      <c r="CG233" s="79">
        <v>1.1411770002760892E-2</v>
      </c>
      <c r="CH233" s="79">
        <v>5.6384351083909177E-7</v>
      </c>
      <c r="CI233" s="79">
        <v>4.5035875412352461E-7</v>
      </c>
      <c r="CJ233" s="79">
        <v>2.1910553105015324E-6</v>
      </c>
      <c r="CK233" s="79">
        <v>4.434827186604421E-2</v>
      </c>
      <c r="CL233" s="79">
        <v>5.1798015641635109E-2</v>
      </c>
      <c r="CM233" s="79">
        <v>2.9093327178968094E-3</v>
      </c>
      <c r="CN233" s="79">
        <v>7.3201802098429917E-5</v>
      </c>
      <c r="CO233" s="79">
        <v>0.16636990016905434</v>
      </c>
      <c r="CP233" s="79">
        <v>6.3905833533855816E-2</v>
      </c>
      <c r="CQ233" s="79">
        <v>2.1910553105015324E-6</v>
      </c>
      <c r="CR233" s="79">
        <v>5.4332123857804275E-2</v>
      </c>
      <c r="CS233" s="79">
        <v>2.6755757561320865E-4</v>
      </c>
      <c r="CT233" s="79">
        <v>7.6061464248401767E-2</v>
      </c>
      <c r="CU233" s="79">
        <v>6.0194614657164049E-3</v>
      </c>
      <c r="CV233" s="79">
        <v>5.5515404938159985E-2</v>
      </c>
      <c r="CW233" s="79">
        <v>7.2157189503207139E-2</v>
      </c>
      <c r="CX233" s="79">
        <v>7.9264458409311744E-3</v>
      </c>
      <c r="CY233" s="79">
        <v>1.3920587585661641E-3</v>
      </c>
      <c r="CZ233" s="79">
        <v>1.8474673454246679E-2</v>
      </c>
      <c r="DA233" s="79">
        <v>8.7752257861765156E-3</v>
      </c>
      <c r="DB233" s="79">
        <v>2.2328579680514691E-2</v>
      </c>
      <c r="DC233" s="79">
        <v>2.2569533084872348E-2</v>
      </c>
      <c r="DD233" s="79">
        <v>0.84483323233934671</v>
      </c>
      <c r="DE233" s="79">
        <v>3.0611219006474824E-3</v>
      </c>
      <c r="DF233" s="79">
        <v>1.1427246611444952E-2</v>
      </c>
      <c r="DG233" s="79">
        <v>2.1910553105015324E-6</v>
      </c>
      <c r="DH233" s="79">
        <v>0.31251941365899322</v>
      </c>
      <c r="DI233" s="79">
        <v>0.17309003861994335</v>
      </c>
      <c r="DJ233" s="79">
        <v>3.1502142945535945E-2</v>
      </c>
      <c r="DK233" s="79">
        <v>0.12125165748579153</v>
      </c>
      <c r="DL233" s="79">
        <v>4.1875572284420452E-2</v>
      </c>
      <c r="DM233" s="79">
        <v>1.3044260987439495E-2</v>
      </c>
      <c r="DN233" s="79">
        <v>6.1975031423365688E-3</v>
      </c>
      <c r="DO233" s="79">
        <v>9.4085466023158787E-2</v>
      </c>
      <c r="DP233" s="79">
        <v>0.18014180704260416</v>
      </c>
      <c r="DQ233" s="79">
        <v>3.8302417517310349E-3</v>
      </c>
      <c r="DR233" s="79">
        <v>4.8906663704434639E-2</v>
      </c>
      <c r="DS233" s="79">
        <v>2.4775779776262691E-2</v>
      </c>
      <c r="DT233" s="79">
        <v>1.0654366748153456E-2</v>
      </c>
      <c r="DU233" s="79">
        <v>2.4775779776262691E-2</v>
      </c>
      <c r="DV233" s="79">
        <v>2.1910553105015324E-6</v>
      </c>
      <c r="DW233" s="79">
        <v>3.6241346643704826E-2</v>
      </c>
      <c r="DX233" s="79">
        <v>3.4624165612717257E-4</v>
      </c>
      <c r="DY233" s="79">
        <v>1.8702834770959475E-2</v>
      </c>
      <c r="DZ233" s="79">
        <v>1.0271253455294439E-6</v>
      </c>
      <c r="EA233" s="79">
        <v>1.9311211000018143E-2</v>
      </c>
      <c r="EB233" s="79">
        <v>7.9774941208953434E-7</v>
      </c>
      <c r="EC233" s="79">
        <v>2.1910553105015324E-6</v>
      </c>
      <c r="ED233" s="79">
        <v>4.6140027835127148E-2</v>
      </c>
      <c r="EE233" s="79">
        <v>1.3991009086180613E-2</v>
      </c>
      <c r="EF233" s="79">
        <v>1.7360210758401717E-2</v>
      </c>
      <c r="EG233" s="79">
        <v>2.1910553105015324E-6</v>
      </c>
      <c r="EH233" s="79">
        <v>4.440963058453766E-2</v>
      </c>
      <c r="EI233" s="79">
        <v>1.8230905460055455E-6</v>
      </c>
      <c r="EJ233" s="79">
        <v>2.7849179387553813E-4</v>
      </c>
      <c r="EK233" s="79">
        <v>2.7591417773168887E-2</v>
      </c>
      <c r="EL233" s="79">
        <v>0.29345211308092856</v>
      </c>
      <c r="EM233" s="79">
        <v>2.4126154750977145E-3</v>
      </c>
      <c r="EN233" s="79">
        <v>2.891409192622206E-2</v>
      </c>
      <c r="EO233" s="79">
        <v>1.0296063231609955E-2</v>
      </c>
      <c r="EP233" s="79">
        <v>2.1910553105015324E-6</v>
      </c>
      <c r="EQ233" s="79">
        <v>8.9246474617818761E-2</v>
      </c>
      <c r="ER233" s="79">
        <v>1.0710055051045735E-2</v>
      </c>
      <c r="ES233" s="79">
        <v>8.4745360127379049E-4</v>
      </c>
      <c r="ET233" s="79">
        <v>5.659935076583987E-4</v>
      </c>
      <c r="EU233" s="79">
        <v>5.1371238643144286E-3</v>
      </c>
      <c r="EV233" s="79">
        <v>0.13586442624056821</v>
      </c>
      <c r="EW233" s="79">
        <v>0.1677191467770259</v>
      </c>
      <c r="EX233" s="79">
        <v>2.2292581393924754E-3</v>
      </c>
      <c r="EY233" s="79">
        <v>2.1910553105015324E-6</v>
      </c>
      <c r="EZ233" s="79">
        <v>5.519938952504446E-4</v>
      </c>
      <c r="FA233" s="79">
        <v>6.9346533565262256E-2</v>
      </c>
      <c r="FB233" s="79">
        <v>0.14394321346420763</v>
      </c>
      <c r="FC233" s="79">
        <v>2.1910553105015324E-6</v>
      </c>
      <c r="FD233" s="79">
        <v>1.9502127994668755E-3</v>
      </c>
      <c r="FE233" s="79">
        <v>6.4557432804767442E-3</v>
      </c>
      <c r="FF233" s="79">
        <v>4.058893928563765E-3</v>
      </c>
      <c r="FG233" s="79">
        <v>2.3797707285840883E-3</v>
      </c>
      <c r="FH233" s="79">
        <v>1.8137205290080605E-2</v>
      </c>
      <c r="FI233" s="79">
        <v>2.5568055275392753E-2</v>
      </c>
      <c r="FJ233" s="79">
        <v>2.9425528016449865E-2</v>
      </c>
      <c r="FK233" s="79">
        <v>1.7130548743577268E-2</v>
      </c>
      <c r="FL233" s="79">
        <v>0.11963918992274593</v>
      </c>
      <c r="FM233" s="79">
        <v>1.1411146038472054E-2</v>
      </c>
      <c r="FN233" s="79">
        <v>1.77243419067174E-4</v>
      </c>
      <c r="FO233" s="79">
        <v>5.6836316868203469E-3</v>
      </c>
      <c r="FP233" s="79">
        <v>2.1657599484981862E-4</v>
      </c>
      <c r="FQ233" s="79">
        <v>2.4775779776262691E-2</v>
      </c>
      <c r="FR233" s="79">
        <v>4.1203877288548537E-3</v>
      </c>
      <c r="FS233" s="79">
        <v>0.11786394918047588</v>
      </c>
      <c r="FT233" s="79">
        <v>4.5308097777110569E-2</v>
      </c>
      <c r="FU233" s="79">
        <v>6.1924199190245617E-2</v>
      </c>
      <c r="FV233" s="79">
        <v>1.5060885077703735E-6</v>
      </c>
      <c r="FW233" s="79">
        <v>7.051809788970706E-2</v>
      </c>
      <c r="FX233" s="79">
        <v>2.1910553105015324E-6</v>
      </c>
      <c r="FY233" s="79">
        <v>2.674060718918184E-2</v>
      </c>
      <c r="FZ233" s="79">
        <v>6.3861573063164964E-2</v>
      </c>
      <c r="GA233" s="79">
        <v>3.0080701533371064E-2</v>
      </c>
      <c r="GB233" s="79">
        <v>5.7514000247372579E-4</v>
      </c>
      <c r="GC233" s="79">
        <v>2.5153214032856884E-2</v>
      </c>
      <c r="GD233" s="79">
        <v>8.560308303045247E-2</v>
      </c>
      <c r="GE233" s="79">
        <v>4.6853245366807419E-2</v>
      </c>
      <c r="GF233" s="79">
        <v>2.1038070452044016E-2</v>
      </c>
      <c r="GG233" s="79">
        <v>0.15358190033685673</v>
      </c>
      <c r="GH233" s="79">
        <v>4.5035875412352461E-7</v>
      </c>
      <c r="GI233" s="79">
        <v>4.5035875412352461E-7</v>
      </c>
      <c r="GJ233" s="79">
        <v>2.674060718918184E-2</v>
      </c>
      <c r="GK233" s="79">
        <v>4.5035875412352461E-7</v>
      </c>
      <c r="GL233" s="79">
        <v>6.7240833346091117E-3</v>
      </c>
      <c r="GM233" s="79">
        <v>5.5242398796308235E-4</v>
      </c>
      <c r="GN233" s="79">
        <v>5.2354746090072391E-4</v>
      </c>
      <c r="GO233" s="79">
        <v>2.5784775101700928E-3</v>
      </c>
      <c r="GP233" s="79">
        <v>0.26147798136371297</v>
      </c>
      <c r="GQ233" s="79">
        <v>5.250178126908208E-2</v>
      </c>
      <c r="GR233" s="79">
        <v>0.12945077283269144</v>
      </c>
      <c r="GS233" s="79">
        <v>6.0428352691589725E-4</v>
      </c>
      <c r="GT233" s="79">
        <v>7.1236462291115757E-2</v>
      </c>
      <c r="GU233" s="79">
        <v>3.5781338061665523E-2</v>
      </c>
      <c r="GV233" s="79">
        <v>4.9513413227358583E-2</v>
      </c>
      <c r="GW233" s="79">
        <v>1.1728535381449899E-7</v>
      </c>
      <c r="GX233" s="79">
        <v>1.3710905029464629E-2</v>
      </c>
      <c r="GY233" s="79">
        <v>2.0228918996336599E-2</v>
      </c>
      <c r="GZ233" s="79">
        <v>1.2536080312645146E-2</v>
      </c>
      <c r="HA233" s="79">
        <v>4.3634999881637895E-2</v>
      </c>
      <c r="HB233" s="79">
        <v>4.5035875412352461E-7</v>
      </c>
      <c r="HC233" s="79">
        <v>3.4276610157901906E-3</v>
      </c>
      <c r="HD233" s="79">
        <v>4.3928562763549455E-3</v>
      </c>
      <c r="HE233" s="79">
        <v>3.2817738410148206E-2</v>
      </c>
      <c r="HF233" s="79">
        <v>0.55600212201101251</v>
      </c>
      <c r="HG233" s="79">
        <v>3.2548162363329705E-2</v>
      </c>
      <c r="HH233" s="79">
        <v>4.7375494982134051E-4</v>
      </c>
      <c r="HI233" s="79">
        <v>1.9121165878677737E-3</v>
      </c>
      <c r="HJ233" s="79">
        <v>3.0143923413740198E-2</v>
      </c>
      <c r="HK233" s="79">
        <v>8.5734654256005319E-5</v>
      </c>
      <c r="HL233" s="79">
        <v>3.5837250423048424E-2</v>
      </c>
      <c r="HM233" s="79">
        <v>0.16921760844363865</v>
      </c>
      <c r="HN233" s="79">
        <v>4.5035875412352461E-7</v>
      </c>
      <c r="HO233" s="79">
        <v>0.17795885655756427</v>
      </c>
      <c r="HP233" s="79">
        <v>0.67439896987094583</v>
      </c>
      <c r="HQ233" s="79">
        <v>1.5261173574707028E-3</v>
      </c>
      <c r="HR233" s="79">
        <v>1.4294440891754742E-2</v>
      </c>
      <c r="HS233" s="80" t="str">
        <f t="shared" si="3"/>
        <v>Water Pollution_Iopromide_Unspecified_Health_N/A for WP Interim Methodology</v>
      </c>
    </row>
    <row r="234" spans="2:227">
      <c r="B234" s="65" t="s">
        <v>9</v>
      </c>
      <c r="C234" s="65" t="s">
        <v>471</v>
      </c>
      <c r="D234" s="65" t="s">
        <v>394</v>
      </c>
      <c r="E234" s="65" t="s">
        <v>395</v>
      </c>
      <c r="F234" s="65" t="s">
        <v>390</v>
      </c>
      <c r="G234" s="65" t="s">
        <v>391</v>
      </c>
      <c r="H234" s="41"/>
      <c r="I234" s="79">
        <v>0.33210092096304988</v>
      </c>
      <c r="J234" s="79">
        <v>2.9861959326206063E-3</v>
      </c>
      <c r="K234" s="79">
        <v>0.37192375890773982</v>
      </c>
      <c r="L234" s="79">
        <v>2.8468744591234815E-3</v>
      </c>
      <c r="M234" s="79">
        <v>2.1001419872998642E-2</v>
      </c>
      <c r="N234" s="79">
        <v>0.10998556767597485</v>
      </c>
      <c r="O234" s="79">
        <v>5.2779421054234804E-2</v>
      </c>
      <c r="P234" s="79">
        <v>2.6729861387572293E-3</v>
      </c>
      <c r="Q234" s="79">
        <v>1.4392345654864901E-3</v>
      </c>
      <c r="R234" s="79">
        <v>5.2779421054234804E-2</v>
      </c>
      <c r="S234" s="79">
        <v>9.633557963151301E-4</v>
      </c>
      <c r="T234" s="79">
        <v>3.836010199448044E-3</v>
      </c>
      <c r="U234" s="79">
        <v>1.9251742319946946E-2</v>
      </c>
      <c r="V234" s="79">
        <v>5.2779421054234804E-2</v>
      </c>
      <c r="W234" s="79">
        <v>0.35013939109902953</v>
      </c>
      <c r="X234" s="79">
        <v>0.18371911996976661</v>
      </c>
      <c r="Y234" s="79">
        <v>5.2779421054234804E-2</v>
      </c>
      <c r="Z234" s="79">
        <v>9.6388898523871738E-2</v>
      </c>
      <c r="AA234" s="79">
        <v>0.1283183811469619</v>
      </c>
      <c r="AB234" s="79">
        <v>6.978703566246542E-3</v>
      </c>
      <c r="AC234" s="79">
        <v>6.3280046484330998E-2</v>
      </c>
      <c r="AD234" s="79">
        <v>1.4213655716002719E-4</v>
      </c>
      <c r="AE234" s="79">
        <v>3.2203841793987768E-2</v>
      </c>
      <c r="AF234" s="79">
        <v>9.2910033587365883E-4</v>
      </c>
      <c r="AG234" s="79">
        <v>0.14275767406863327</v>
      </c>
      <c r="AH234" s="79">
        <v>9.9038812071552355E-4</v>
      </c>
      <c r="AI234" s="79">
        <v>8.9264266401368475E-3</v>
      </c>
      <c r="AJ234" s="79">
        <v>5.2779421054234804E-2</v>
      </c>
      <c r="AK234" s="79">
        <v>0.10573347344207261</v>
      </c>
      <c r="AL234" s="79">
        <v>3.5426591830503971E-2</v>
      </c>
      <c r="AM234" s="79">
        <v>0.26821574783456342</v>
      </c>
      <c r="AN234" s="79">
        <v>6.6132562474512395E-4</v>
      </c>
      <c r="AO234" s="79">
        <v>6.4346347399157372E-2</v>
      </c>
      <c r="AP234" s="79">
        <v>2.3787055099052386E-2</v>
      </c>
      <c r="AQ234" s="79">
        <v>3.7982047898291411E-2</v>
      </c>
      <c r="AR234" s="79">
        <v>4.8264396249414896E-5</v>
      </c>
      <c r="AS234" s="79">
        <v>5.2779421054234804E-2</v>
      </c>
      <c r="AT234" s="79">
        <v>3.0268467718522426E-2</v>
      </c>
      <c r="AU234" s="79">
        <v>9.0086429530770399E-3</v>
      </c>
      <c r="AV234" s="79">
        <v>2.1001419872998642E-2</v>
      </c>
      <c r="AW234" s="79">
        <v>1.1045897249346228E-3</v>
      </c>
      <c r="AX234" s="79">
        <v>3.6196321240865248E-2</v>
      </c>
      <c r="AY234" s="79">
        <v>2.6435918841043325E-3</v>
      </c>
      <c r="AZ234" s="79">
        <v>6.4346347399157372E-2</v>
      </c>
      <c r="BA234" s="79">
        <v>7.5966551965156144E-4</v>
      </c>
      <c r="BB234" s="79">
        <v>4.7577693342673311E-2</v>
      </c>
      <c r="BC234" s="79">
        <v>3.5242832527274094E-2</v>
      </c>
      <c r="BD234" s="79">
        <v>5.0821621141847309E-2</v>
      </c>
      <c r="BE234" s="79">
        <v>4.0774289698947072E-2</v>
      </c>
      <c r="BF234" s="79">
        <v>0.21601290950334778</v>
      </c>
      <c r="BG234" s="79">
        <v>5.2779421054234804E-2</v>
      </c>
      <c r="BH234" s="79">
        <v>3.6723746091107581E-2</v>
      </c>
      <c r="BI234" s="79">
        <v>1.8621891867179777E-2</v>
      </c>
      <c r="BJ234" s="79">
        <v>2.4669485060700904E-2</v>
      </c>
      <c r="BK234" s="79">
        <v>8.7310609584791143E-2</v>
      </c>
      <c r="BL234" s="79">
        <v>5.2779421054234804E-2</v>
      </c>
      <c r="BM234" s="79">
        <v>0.17161795793773182</v>
      </c>
      <c r="BN234" s="79">
        <v>1.1553888430911199E-2</v>
      </c>
      <c r="BO234" s="79">
        <v>2.8615004676219406E-2</v>
      </c>
      <c r="BP234" s="79">
        <v>7.6302065219670701E-2</v>
      </c>
      <c r="BQ234" s="79">
        <v>9.6763204779192591E-2</v>
      </c>
      <c r="BR234" s="79">
        <v>0.31677945715611494</v>
      </c>
      <c r="BS234" s="79">
        <v>1.9391379398833277E-3</v>
      </c>
      <c r="BT234" s="79">
        <v>6.4346347399157372E-2</v>
      </c>
      <c r="BU234" s="79">
        <v>9.413365763571456E-2</v>
      </c>
      <c r="BV234" s="79">
        <v>3.6723746091107581E-2</v>
      </c>
      <c r="BW234" s="79">
        <v>2.8468744591234815E-3</v>
      </c>
      <c r="BX234" s="79">
        <v>6.0030742883414659E-4</v>
      </c>
      <c r="BY234" s="79">
        <v>2.5072351826971054E-2</v>
      </c>
      <c r="BZ234" s="79">
        <v>2.8468744591234815E-3</v>
      </c>
      <c r="CA234" s="79">
        <v>1.6072323025352452E-3</v>
      </c>
      <c r="CB234" s="79">
        <v>6.4346347399157372E-2</v>
      </c>
      <c r="CC234" s="79">
        <v>0.11970437082512807</v>
      </c>
      <c r="CD234" s="79">
        <v>1.9155701240051941E-2</v>
      </c>
      <c r="CE234" s="79">
        <v>1.2700863770644357E-2</v>
      </c>
      <c r="CF234" s="79">
        <v>2.1001419872998642E-2</v>
      </c>
      <c r="CG234" s="79">
        <v>1.8438872585913212E-2</v>
      </c>
      <c r="CH234" s="79">
        <v>5.1547344999025462E-5</v>
      </c>
      <c r="CI234" s="79">
        <v>5.2779421054234804E-2</v>
      </c>
      <c r="CJ234" s="79">
        <v>0.10573347344207261</v>
      </c>
      <c r="CK234" s="79">
        <v>6.5068050262570218E-2</v>
      </c>
      <c r="CL234" s="79">
        <v>0.13085624130360643</v>
      </c>
      <c r="CM234" s="79">
        <v>2.8305954159047395E-3</v>
      </c>
      <c r="CN234" s="79">
        <v>1.3286705400216735E-4</v>
      </c>
      <c r="CO234" s="79">
        <v>0.43210650967220476</v>
      </c>
      <c r="CP234" s="79">
        <v>0.10170834059470196</v>
      </c>
      <c r="CQ234" s="79">
        <v>0.10573347344207261</v>
      </c>
      <c r="CR234" s="79">
        <v>5.5948454309597204E-2</v>
      </c>
      <c r="CS234" s="79">
        <v>3.5334298376840358E-4</v>
      </c>
      <c r="CT234" s="79">
        <v>4.772678164339484E-2</v>
      </c>
      <c r="CU234" s="79">
        <v>5.4320568745215838E-3</v>
      </c>
      <c r="CV234" s="79">
        <v>3.9619388157440226E-2</v>
      </c>
      <c r="CW234" s="79">
        <v>4.5069594376227824E-2</v>
      </c>
      <c r="CX234" s="79">
        <v>1.0718881476214661E-2</v>
      </c>
      <c r="CY234" s="79">
        <v>2.1001419872998642E-2</v>
      </c>
      <c r="CZ234" s="79">
        <v>1.8617611896122602E-2</v>
      </c>
      <c r="DA234" s="79">
        <v>6.7019504418670732E-3</v>
      </c>
      <c r="DB234" s="79">
        <v>5.2779421054234804E-2</v>
      </c>
      <c r="DC234" s="79">
        <v>2.990300650694707E-2</v>
      </c>
      <c r="DD234" s="79">
        <v>0.63493642833098063</v>
      </c>
      <c r="DE234" s="79">
        <v>1.9151565900514533E-3</v>
      </c>
      <c r="DF234" s="79">
        <v>6.987621534530657E-3</v>
      </c>
      <c r="DG234" s="79">
        <v>0.10573347344207261</v>
      </c>
      <c r="DH234" s="79">
        <v>0.64059855738608462</v>
      </c>
      <c r="DI234" s="79">
        <v>0.28413217420786213</v>
      </c>
      <c r="DJ234" s="79">
        <v>3.6723746091107581E-2</v>
      </c>
      <c r="DK234" s="79">
        <v>0.35013939109902953</v>
      </c>
      <c r="DL234" s="79">
        <v>2.715384796708235E-2</v>
      </c>
      <c r="DM234" s="79">
        <v>1.219102158852443E-2</v>
      </c>
      <c r="DN234" s="79">
        <v>5.2492440089302447E-3</v>
      </c>
      <c r="DO234" s="79">
        <v>0.35013939109902953</v>
      </c>
      <c r="DP234" s="79">
        <v>0.37656701992453145</v>
      </c>
      <c r="DQ234" s="79">
        <v>3.728550157861857E-3</v>
      </c>
      <c r="DR234" s="79">
        <v>9.9172440820525704E-2</v>
      </c>
      <c r="DS234" s="79">
        <v>2.1001419872998642E-2</v>
      </c>
      <c r="DT234" s="79">
        <v>8.08227751169701E-3</v>
      </c>
      <c r="DU234" s="79">
        <v>2.1001419872998642E-2</v>
      </c>
      <c r="DV234" s="79">
        <v>0.10573347344207261</v>
      </c>
      <c r="DW234" s="79">
        <v>4.3517648344098707E-2</v>
      </c>
      <c r="DX234" s="79">
        <v>2.0046670706039778E-4</v>
      </c>
      <c r="DY234" s="79">
        <v>3.5148625742764027E-2</v>
      </c>
      <c r="DZ234" s="79">
        <v>0.1369916974138092</v>
      </c>
      <c r="EA234" s="79">
        <v>1.369190651550024E-2</v>
      </c>
      <c r="EB234" s="79">
        <v>0.35013939109902953</v>
      </c>
      <c r="EC234" s="79">
        <v>0.10573347344207261</v>
      </c>
      <c r="ED234" s="79">
        <v>8.700065631932849E-2</v>
      </c>
      <c r="EE234" s="79">
        <v>6.4346347399157372E-2</v>
      </c>
      <c r="EF234" s="79">
        <v>1.2460169383182534E-2</v>
      </c>
      <c r="EG234" s="79">
        <v>0.10573347344207261</v>
      </c>
      <c r="EH234" s="79">
        <v>2.9891578787716082E-2</v>
      </c>
      <c r="EI234" s="79">
        <v>2.1001419872998642E-2</v>
      </c>
      <c r="EJ234" s="79">
        <v>1.4701806078721435E-4</v>
      </c>
      <c r="EK234" s="79">
        <v>3.6723746091107581E-2</v>
      </c>
      <c r="EL234" s="79">
        <v>0.61072703164484643</v>
      </c>
      <c r="EM234" s="79">
        <v>1.495539103969463E-3</v>
      </c>
      <c r="EN234" s="79">
        <v>2.5130942115267334E-2</v>
      </c>
      <c r="EO234" s="79">
        <v>2.2845284914097465E-2</v>
      </c>
      <c r="EP234" s="79">
        <v>0.10573347344207261</v>
      </c>
      <c r="EQ234" s="79">
        <v>6.5252612458288548E-2</v>
      </c>
      <c r="ER234" s="79">
        <v>7.3086287055543374E-3</v>
      </c>
      <c r="ES234" s="79">
        <v>2.8468744591234815E-3</v>
      </c>
      <c r="ET234" s="79">
        <v>1.1547463685734282E-3</v>
      </c>
      <c r="EU234" s="79">
        <v>3.2323996500411962E-3</v>
      </c>
      <c r="EV234" s="79">
        <v>0.11664989557810712</v>
      </c>
      <c r="EW234" s="79">
        <v>0.13980790713424679</v>
      </c>
      <c r="EX234" s="79">
        <v>1.2015454272417973E-3</v>
      </c>
      <c r="EY234" s="79">
        <v>0.10573347344207261</v>
      </c>
      <c r="EZ234" s="79">
        <v>1.0047620002785894E-3</v>
      </c>
      <c r="FA234" s="79">
        <v>0.19273396634531098</v>
      </c>
      <c r="FB234" s="79">
        <v>8.4963083048710586E-2</v>
      </c>
      <c r="FC234" s="79">
        <v>0.10573347344207261</v>
      </c>
      <c r="FD234" s="79">
        <v>3.0944006683305408E-3</v>
      </c>
      <c r="FE234" s="79">
        <v>8.3213324752643997E-3</v>
      </c>
      <c r="FF234" s="79">
        <v>3.5125550170493052E-3</v>
      </c>
      <c r="FG234" s="79">
        <v>1.9974856508211533E-3</v>
      </c>
      <c r="FH234" s="79">
        <v>2.1447355083361114E-2</v>
      </c>
      <c r="FI234" s="79">
        <v>1.7165607026856329E-2</v>
      </c>
      <c r="FJ234" s="79">
        <v>4.9089446785989047E-2</v>
      </c>
      <c r="FK234" s="79">
        <v>5.2779421054234804E-2</v>
      </c>
      <c r="FL234" s="79">
        <v>0.35013939109902953</v>
      </c>
      <c r="FM234" s="79">
        <v>7.2724228401584851E-3</v>
      </c>
      <c r="FN234" s="79">
        <v>1.1757553350327499E-4</v>
      </c>
      <c r="FO234" s="79">
        <v>2.9832765023140076E-3</v>
      </c>
      <c r="FP234" s="79">
        <v>2.8468744591234815E-3</v>
      </c>
      <c r="FQ234" s="79">
        <v>2.1001419872998642E-2</v>
      </c>
      <c r="FR234" s="79">
        <v>6.4346347399157372E-2</v>
      </c>
      <c r="FS234" s="79">
        <v>0.25495065441408338</v>
      </c>
      <c r="FT234" s="79">
        <v>4.7049174525248164E-2</v>
      </c>
      <c r="FU234" s="79">
        <v>6.8111140708595558E-2</v>
      </c>
      <c r="FV234" s="79">
        <v>6.4346347399157372E-2</v>
      </c>
      <c r="FW234" s="79">
        <v>0.17520370292967807</v>
      </c>
      <c r="FX234" s="79">
        <v>0.10573347344207261</v>
      </c>
      <c r="FY234" s="79">
        <v>5.2779421054234804E-2</v>
      </c>
      <c r="FZ234" s="79">
        <v>0.10742068710313855</v>
      </c>
      <c r="GA234" s="79">
        <v>3.3585585897569659E-2</v>
      </c>
      <c r="GB234" s="79">
        <v>6.4225212124818859E-3</v>
      </c>
      <c r="GC234" s="79">
        <v>1.7935056561755355E-2</v>
      </c>
      <c r="GD234" s="79">
        <v>0.1880459700735039</v>
      </c>
      <c r="GE234" s="79">
        <v>6.4346347399157372E-2</v>
      </c>
      <c r="GF234" s="79">
        <v>2.4357658927422598E-2</v>
      </c>
      <c r="GG234" s="79">
        <v>0.21297552201946629</v>
      </c>
      <c r="GH234" s="79">
        <v>5.2779421054234804E-2</v>
      </c>
      <c r="GI234" s="79">
        <v>5.2779421054234804E-2</v>
      </c>
      <c r="GJ234" s="79">
        <v>5.2779421054234804E-2</v>
      </c>
      <c r="GK234" s="79">
        <v>5.2779421054234804E-2</v>
      </c>
      <c r="GL234" s="79">
        <v>3.9106763691691276E-3</v>
      </c>
      <c r="GM234" s="79">
        <v>9.1666690890843409E-4</v>
      </c>
      <c r="GN234" s="79">
        <v>4.727985084320499E-4</v>
      </c>
      <c r="GO234" s="79">
        <v>1.6957010041075287E-3</v>
      </c>
      <c r="GP234" s="79">
        <v>0.19257171353447952</v>
      </c>
      <c r="GQ234" s="79">
        <v>0.10573347344207261</v>
      </c>
      <c r="GR234" s="79">
        <v>0.10881353591279824</v>
      </c>
      <c r="GS234" s="79">
        <v>4.2898365557617296E-4</v>
      </c>
      <c r="GT234" s="79">
        <v>0.15730020099538913</v>
      </c>
      <c r="GU234" s="79">
        <v>0.10573347344207261</v>
      </c>
      <c r="GV234" s="79">
        <v>3.8370679000150371E-2</v>
      </c>
      <c r="GW234" s="79">
        <v>2.8468744591234815E-3</v>
      </c>
      <c r="GX234" s="79">
        <v>5.2779421054234804E-2</v>
      </c>
      <c r="GY234" s="79">
        <v>1.5619033969620616E-2</v>
      </c>
      <c r="GZ234" s="79">
        <v>9.0920156324188952E-3</v>
      </c>
      <c r="HA234" s="79">
        <v>4.6574741377449901E-2</v>
      </c>
      <c r="HB234" s="79">
        <v>5.2779421054234804E-2</v>
      </c>
      <c r="HC234" s="79">
        <v>2.8468744591234815E-3</v>
      </c>
      <c r="HD234" s="79">
        <v>2.786507499276484E-3</v>
      </c>
      <c r="HE234" s="79">
        <v>2.336924752491348E-2</v>
      </c>
      <c r="HF234" s="79">
        <v>1.2332514421585821</v>
      </c>
      <c r="HG234" s="79">
        <v>3.2667310231375903E-2</v>
      </c>
      <c r="HH234" s="79">
        <v>3.2659793023164126E-4</v>
      </c>
      <c r="HI234" s="79">
        <v>2.9327664223645204E-3</v>
      </c>
      <c r="HJ234" s="79">
        <v>1.629507232428699E-2</v>
      </c>
      <c r="HK234" s="79">
        <v>2.8468744591234815E-3</v>
      </c>
      <c r="HL234" s="79">
        <v>5.2779421054234804E-2</v>
      </c>
      <c r="HM234" s="79">
        <v>0.2005329608123258</v>
      </c>
      <c r="HN234" s="79">
        <v>5.2779421054234804E-2</v>
      </c>
      <c r="HO234" s="79">
        <v>0.35013939109902953</v>
      </c>
      <c r="HP234" s="79">
        <v>1.4269721876684729</v>
      </c>
      <c r="HQ234" s="79">
        <v>9.5828157191761229E-4</v>
      </c>
      <c r="HR234" s="79">
        <v>8.4666243662676454E-3</v>
      </c>
      <c r="HS234" s="80" t="str">
        <f t="shared" si="3"/>
        <v>Water Pollution_Malathion_Freshwater_Health_N/A for WP Interim Methodology</v>
      </c>
    </row>
    <row r="235" spans="2:227">
      <c r="B235" s="65" t="s">
        <v>9</v>
      </c>
      <c r="C235" s="65" t="s">
        <v>471</v>
      </c>
      <c r="D235" s="65" t="s">
        <v>396</v>
      </c>
      <c r="E235" s="65" t="s">
        <v>395</v>
      </c>
      <c r="F235" s="65" t="s">
        <v>390</v>
      </c>
      <c r="G235" s="65" t="s">
        <v>391</v>
      </c>
      <c r="H235" s="41"/>
      <c r="I235" s="79">
        <v>5.0322751145337561E-7</v>
      </c>
      <c r="J235" s="79">
        <v>1.8813675160543115E-6</v>
      </c>
      <c r="K235" s="79">
        <v>1.4918444178235036E-5</v>
      </c>
      <c r="L235" s="79">
        <v>1.6275360620076307E-6</v>
      </c>
      <c r="M235" s="79">
        <v>4.0239368838257542E-5</v>
      </c>
      <c r="N235" s="79">
        <v>1.6861990593399727E-5</v>
      </c>
      <c r="O235" s="79">
        <v>9.2246001467792458E-6</v>
      </c>
      <c r="P235" s="79">
        <v>1.1147390715818416E-5</v>
      </c>
      <c r="Q235" s="79">
        <v>3.5606228846881777E-6</v>
      </c>
      <c r="R235" s="79">
        <v>9.2246001467792458E-6</v>
      </c>
      <c r="S235" s="79">
        <v>2.5764303519318448E-6</v>
      </c>
      <c r="T235" s="79">
        <v>1.1195068384009896E-4</v>
      </c>
      <c r="U235" s="79">
        <v>7.8605949362580255E-7</v>
      </c>
      <c r="V235" s="79">
        <v>9.2246001467792458E-6</v>
      </c>
      <c r="W235" s="79">
        <v>1.7294115326858592E-5</v>
      </c>
      <c r="X235" s="79">
        <v>6.2906152056800267E-5</v>
      </c>
      <c r="Y235" s="79">
        <v>9.2246001467792458E-6</v>
      </c>
      <c r="Z235" s="79">
        <v>6.2152187181739083E-6</v>
      </c>
      <c r="AA235" s="79">
        <v>1.2312318834586949E-4</v>
      </c>
      <c r="AB235" s="79">
        <v>1.1929519979024614E-6</v>
      </c>
      <c r="AC235" s="79">
        <v>5.0235945249200882E-5</v>
      </c>
      <c r="AD235" s="79">
        <v>1.0270668010465643E-5</v>
      </c>
      <c r="AE235" s="79">
        <v>4.1730523830404201E-7</v>
      </c>
      <c r="AF235" s="79">
        <v>2.1544398242205694E-5</v>
      </c>
      <c r="AG235" s="79">
        <v>8.2044261768723497E-6</v>
      </c>
      <c r="AH235" s="79">
        <v>9.021440734422698E-5</v>
      </c>
      <c r="AI235" s="79">
        <v>1.4602441637440853E-5</v>
      </c>
      <c r="AJ235" s="79">
        <v>9.2246001467792458E-6</v>
      </c>
      <c r="AK235" s="79">
        <v>4.8639877101765288E-5</v>
      </c>
      <c r="AL235" s="79">
        <v>5.2044864293190702E-6</v>
      </c>
      <c r="AM235" s="79">
        <v>4.2306826896823134E-5</v>
      </c>
      <c r="AN235" s="79">
        <v>3.2255513195342337E-5</v>
      </c>
      <c r="AO235" s="79">
        <v>3.3181012792392857E-5</v>
      </c>
      <c r="AP235" s="79">
        <v>7.8749028090471045E-6</v>
      </c>
      <c r="AQ235" s="79">
        <v>4.8913572637487508E-5</v>
      </c>
      <c r="AR235" s="79">
        <v>5.1808669648423927E-6</v>
      </c>
      <c r="AS235" s="79">
        <v>9.2246001467792458E-6</v>
      </c>
      <c r="AT235" s="79">
        <v>3.375304243028838E-6</v>
      </c>
      <c r="AU235" s="79">
        <v>1.1679373281955542E-5</v>
      </c>
      <c r="AV235" s="79">
        <v>4.0239368838257542E-5</v>
      </c>
      <c r="AW235" s="79">
        <v>7.6642024449917733E-6</v>
      </c>
      <c r="AX235" s="79">
        <v>1.4661155105327096E-4</v>
      </c>
      <c r="AY235" s="79">
        <v>6.4524059775385997E-6</v>
      </c>
      <c r="AZ235" s="79">
        <v>3.3181012792392857E-5</v>
      </c>
      <c r="BA235" s="79">
        <v>1.1132787680033205E-4</v>
      </c>
      <c r="BB235" s="79">
        <v>7.4356673389704245E-5</v>
      </c>
      <c r="BC235" s="79">
        <v>2.5304871478132628E-6</v>
      </c>
      <c r="BD235" s="79">
        <v>5.7540726558170488E-5</v>
      </c>
      <c r="BE235" s="79">
        <v>1.4806530337981296E-6</v>
      </c>
      <c r="BF235" s="79">
        <v>4.2375068468818893E-6</v>
      </c>
      <c r="BG235" s="79">
        <v>9.2246001467792458E-6</v>
      </c>
      <c r="BH235" s="79">
        <v>2.0765133928139983E-5</v>
      </c>
      <c r="BI235" s="79">
        <v>1.2120528494579545E-4</v>
      </c>
      <c r="BJ235" s="79">
        <v>1.1252298757968883E-5</v>
      </c>
      <c r="BK235" s="79">
        <v>2.0581898918076191E-6</v>
      </c>
      <c r="BL235" s="79">
        <v>9.2246001467792458E-6</v>
      </c>
      <c r="BM235" s="79">
        <v>1.5206275336979162E-5</v>
      </c>
      <c r="BN235" s="79">
        <v>7.0036299918913804E-6</v>
      </c>
      <c r="BO235" s="79">
        <v>2.3732917124259138E-5</v>
      </c>
      <c r="BP235" s="79">
        <v>5.5750459059026E-6</v>
      </c>
      <c r="BQ235" s="79">
        <v>2.8183963673553168E-5</v>
      </c>
      <c r="BR235" s="79">
        <v>5.4479240219171312E-7</v>
      </c>
      <c r="BS235" s="79">
        <v>3.0014932386570373E-6</v>
      </c>
      <c r="BT235" s="79">
        <v>3.3181012792392857E-5</v>
      </c>
      <c r="BU235" s="79">
        <v>5.1182857798348638E-7</v>
      </c>
      <c r="BV235" s="79">
        <v>2.0765133928139983E-5</v>
      </c>
      <c r="BW235" s="79">
        <v>1.6275360620076307E-6</v>
      </c>
      <c r="BX235" s="79">
        <v>1.5125673635624617E-5</v>
      </c>
      <c r="BY235" s="79">
        <v>3.851860597619806E-5</v>
      </c>
      <c r="BZ235" s="79">
        <v>1.6275360620076307E-6</v>
      </c>
      <c r="CA235" s="79">
        <v>1.3498100486626029E-5</v>
      </c>
      <c r="CB235" s="79">
        <v>3.3181012792392857E-5</v>
      </c>
      <c r="CC235" s="79">
        <v>3.0901269396170998E-6</v>
      </c>
      <c r="CD235" s="79">
        <v>3.6329133490981585E-5</v>
      </c>
      <c r="CE235" s="79">
        <v>1.0862879120650316E-4</v>
      </c>
      <c r="CF235" s="79">
        <v>4.0239368838257542E-5</v>
      </c>
      <c r="CG235" s="79">
        <v>7.5555772220181543E-6</v>
      </c>
      <c r="CH235" s="79">
        <v>3.7855794708275812E-7</v>
      </c>
      <c r="CI235" s="79">
        <v>9.2246001467792458E-6</v>
      </c>
      <c r="CJ235" s="79">
        <v>4.8639877101765288E-5</v>
      </c>
      <c r="CK235" s="79">
        <v>3.9693716453844996E-6</v>
      </c>
      <c r="CL235" s="79">
        <v>8.0275730961822171E-5</v>
      </c>
      <c r="CM235" s="79">
        <v>2.6089878381110075E-6</v>
      </c>
      <c r="CN235" s="79">
        <v>1.3032280925955287E-5</v>
      </c>
      <c r="CO235" s="79">
        <v>2.3527127831012749E-6</v>
      </c>
      <c r="CP235" s="79">
        <v>5.887649688108604E-6</v>
      </c>
      <c r="CQ235" s="79">
        <v>4.8639877101765288E-5</v>
      </c>
      <c r="CR235" s="79">
        <v>2.3496568971291993E-5</v>
      </c>
      <c r="CS235" s="79">
        <v>1.1152313818313818E-6</v>
      </c>
      <c r="CT235" s="79">
        <v>3.6674049785678287E-5</v>
      </c>
      <c r="CU235" s="79">
        <v>8.4598085931525684E-6</v>
      </c>
      <c r="CV235" s="79">
        <v>7.1863802803084055E-6</v>
      </c>
      <c r="CW235" s="79">
        <v>9.186353031895641E-6</v>
      </c>
      <c r="CX235" s="79">
        <v>5.4395767802443144E-6</v>
      </c>
      <c r="CY235" s="79">
        <v>4.0239368838257542E-5</v>
      </c>
      <c r="CZ235" s="79">
        <v>6.2235717384327428E-5</v>
      </c>
      <c r="DA235" s="79">
        <v>1.5393336948344419E-5</v>
      </c>
      <c r="DB235" s="79">
        <v>9.2246001467792458E-6</v>
      </c>
      <c r="DC235" s="79">
        <v>3.1684197344261114E-5</v>
      </c>
      <c r="DD235" s="79">
        <v>4.8268355066370348E-5</v>
      </c>
      <c r="DE235" s="79">
        <v>1.4872198390570146E-6</v>
      </c>
      <c r="DF235" s="79">
        <v>5.0783034532707616E-6</v>
      </c>
      <c r="DG235" s="79">
        <v>4.8639877101765288E-5</v>
      </c>
      <c r="DH235" s="79">
        <v>1.8807906371851238E-5</v>
      </c>
      <c r="DI235" s="79">
        <v>1.9171885515621999E-4</v>
      </c>
      <c r="DJ235" s="79">
        <v>2.0765133928139983E-5</v>
      </c>
      <c r="DK235" s="79">
        <v>1.7294115326858592E-5</v>
      </c>
      <c r="DL235" s="79">
        <v>1.4378330969193094E-5</v>
      </c>
      <c r="DM235" s="79">
        <v>2.948902121964933E-5</v>
      </c>
      <c r="DN235" s="79">
        <v>4.9696313351100657E-6</v>
      </c>
      <c r="DO235" s="79">
        <v>1.7294115326858592E-5</v>
      </c>
      <c r="DP235" s="79">
        <v>4.5771975795367087E-7</v>
      </c>
      <c r="DQ235" s="79">
        <v>4.2074100694774087E-6</v>
      </c>
      <c r="DR235" s="79">
        <v>3.0692362691965107E-6</v>
      </c>
      <c r="DS235" s="79">
        <v>4.0239368838257542E-5</v>
      </c>
      <c r="DT235" s="79">
        <v>4.6130860218700803E-5</v>
      </c>
      <c r="DU235" s="79">
        <v>4.0239368838257542E-5</v>
      </c>
      <c r="DV235" s="79">
        <v>4.8639877101765288E-5</v>
      </c>
      <c r="DW235" s="79">
        <v>4.0692994841648635E-6</v>
      </c>
      <c r="DX235" s="79">
        <v>6.3935410665597028E-6</v>
      </c>
      <c r="DY235" s="79">
        <v>9.5738532829503701E-5</v>
      </c>
      <c r="DZ235" s="79">
        <v>2.2823208072063649E-5</v>
      </c>
      <c r="EA235" s="79">
        <v>5.5997588335243973E-7</v>
      </c>
      <c r="EB235" s="79">
        <v>1.7294115326858592E-5</v>
      </c>
      <c r="EC235" s="79">
        <v>4.8639877101765288E-5</v>
      </c>
      <c r="ED235" s="79">
        <v>1.0909330417249801E-5</v>
      </c>
      <c r="EE235" s="79">
        <v>3.3181012792392857E-5</v>
      </c>
      <c r="EF235" s="79">
        <v>1.3138918084442049E-5</v>
      </c>
      <c r="EG235" s="79">
        <v>4.8639877101765288E-5</v>
      </c>
      <c r="EH235" s="79">
        <v>9.9931043256423182E-6</v>
      </c>
      <c r="EI235" s="79">
        <v>4.0239368838257542E-5</v>
      </c>
      <c r="EJ235" s="79">
        <v>2.0232402566761859E-6</v>
      </c>
      <c r="EK235" s="79">
        <v>2.0765133928139983E-5</v>
      </c>
      <c r="EL235" s="79">
        <v>1.6258712373756016E-5</v>
      </c>
      <c r="EM235" s="79">
        <v>2.8146085441472535E-6</v>
      </c>
      <c r="EN235" s="79">
        <v>4.327076731104595E-5</v>
      </c>
      <c r="EO235" s="79">
        <v>3.0630255530738079E-6</v>
      </c>
      <c r="EP235" s="79">
        <v>4.8639877101765288E-5</v>
      </c>
      <c r="EQ235" s="79">
        <v>6.8879177189435094E-7</v>
      </c>
      <c r="ER235" s="79">
        <v>5.3662068331284758E-5</v>
      </c>
      <c r="ES235" s="79">
        <v>1.6275360620076307E-6</v>
      </c>
      <c r="ET235" s="79">
        <v>1.3444322940909898E-6</v>
      </c>
      <c r="EU235" s="79">
        <v>1.831705580726568E-6</v>
      </c>
      <c r="EV235" s="79">
        <v>2.1522089843695602E-5</v>
      </c>
      <c r="EW235" s="79">
        <v>8.0750038780222927E-5</v>
      </c>
      <c r="EX235" s="79">
        <v>9.3724266512577726E-5</v>
      </c>
      <c r="EY235" s="79">
        <v>4.8639877101765288E-5</v>
      </c>
      <c r="EZ235" s="79">
        <v>7.7738233158968342E-6</v>
      </c>
      <c r="FA235" s="79">
        <v>2.1670433285935459E-6</v>
      </c>
      <c r="FB235" s="79">
        <v>1.8679104593044307E-5</v>
      </c>
      <c r="FC235" s="79">
        <v>4.8639877101765288E-5</v>
      </c>
      <c r="FD235" s="79">
        <v>3.6749991092290873E-6</v>
      </c>
      <c r="FE235" s="79">
        <v>3.2545852095153371E-6</v>
      </c>
      <c r="FF235" s="79">
        <v>1.2172438492033864E-5</v>
      </c>
      <c r="FG235" s="79">
        <v>4.0387945521300149E-5</v>
      </c>
      <c r="FH235" s="79">
        <v>1.055181937112086E-5</v>
      </c>
      <c r="FI235" s="79">
        <v>7.1867891932776438E-5</v>
      </c>
      <c r="FJ235" s="79">
        <v>3.6905492148705279E-5</v>
      </c>
      <c r="FK235" s="79">
        <v>9.2246001467792458E-6</v>
      </c>
      <c r="FL235" s="79">
        <v>1.7294115326858592E-5</v>
      </c>
      <c r="FM235" s="79">
        <v>7.2877794085279622E-6</v>
      </c>
      <c r="FN235" s="79">
        <v>9.578686997180637E-6</v>
      </c>
      <c r="FO235" s="79">
        <v>7.8941664076129558E-6</v>
      </c>
      <c r="FP235" s="79">
        <v>1.6275360620076307E-6</v>
      </c>
      <c r="FQ235" s="79">
        <v>4.0239368838257542E-5</v>
      </c>
      <c r="FR235" s="79">
        <v>3.3181012792392857E-5</v>
      </c>
      <c r="FS235" s="79">
        <v>1.0067662159355801E-5</v>
      </c>
      <c r="FT235" s="79">
        <v>1.0130608611771216E-4</v>
      </c>
      <c r="FU235" s="79">
        <v>8.0256180615411016E-6</v>
      </c>
      <c r="FV235" s="79">
        <v>3.3181012792392857E-5</v>
      </c>
      <c r="FW235" s="79">
        <v>2.3478812584882432E-5</v>
      </c>
      <c r="FX235" s="79">
        <v>4.8639877101765288E-5</v>
      </c>
      <c r="FY235" s="79">
        <v>9.2246001467792458E-6</v>
      </c>
      <c r="FZ235" s="79">
        <v>9.7327501186849155E-5</v>
      </c>
      <c r="GA235" s="79">
        <v>2.439418868901795E-5</v>
      </c>
      <c r="GB235" s="79">
        <v>9.6174554000005724E-7</v>
      </c>
      <c r="GC235" s="79">
        <v>1.6603467365875742E-6</v>
      </c>
      <c r="GD235" s="79">
        <v>1.9067264607494748E-5</v>
      </c>
      <c r="GE235" s="79">
        <v>3.3181012792392857E-5</v>
      </c>
      <c r="GF235" s="79">
        <v>3.741438339664959E-5</v>
      </c>
      <c r="GG235" s="79">
        <v>3.989382554727091E-5</v>
      </c>
      <c r="GH235" s="79">
        <v>9.2246001467792458E-6</v>
      </c>
      <c r="GI235" s="79">
        <v>9.2246001467792458E-6</v>
      </c>
      <c r="GJ235" s="79">
        <v>9.2246001467792458E-6</v>
      </c>
      <c r="GK235" s="79">
        <v>9.2246001467792458E-6</v>
      </c>
      <c r="GL235" s="79">
        <v>1.5920609238007688E-6</v>
      </c>
      <c r="GM235" s="79">
        <v>4.6164530901800229E-6</v>
      </c>
      <c r="GN235" s="79">
        <v>9.5433098958361636E-6</v>
      </c>
      <c r="GO235" s="79">
        <v>1.2752864917944413E-4</v>
      </c>
      <c r="GP235" s="79">
        <v>7.3139077192920706E-6</v>
      </c>
      <c r="GQ235" s="79">
        <v>4.8639877101765288E-5</v>
      </c>
      <c r="GR235" s="79">
        <v>7.4445910255878906E-6</v>
      </c>
      <c r="GS235" s="79">
        <v>8.6871593628439186E-6</v>
      </c>
      <c r="GT235" s="79">
        <v>5.7153393933864343E-5</v>
      </c>
      <c r="GU235" s="79">
        <v>4.8639877101765288E-5</v>
      </c>
      <c r="GV235" s="79">
        <v>1.8914020570781235E-4</v>
      </c>
      <c r="GW235" s="79">
        <v>1.6275360620076307E-6</v>
      </c>
      <c r="GX235" s="79">
        <v>9.2246001467792458E-6</v>
      </c>
      <c r="GY235" s="79">
        <v>1.0379786158572247E-5</v>
      </c>
      <c r="GZ235" s="79">
        <v>7.4113575648710503E-6</v>
      </c>
      <c r="HA235" s="79">
        <v>4.9839051986620435E-7</v>
      </c>
      <c r="HB235" s="79">
        <v>9.2246001467792458E-6</v>
      </c>
      <c r="HC235" s="79">
        <v>1.6275360620076307E-6</v>
      </c>
      <c r="HD235" s="79">
        <v>6.849060969387829E-7</v>
      </c>
      <c r="HE235" s="79">
        <v>1.132086094953685E-5</v>
      </c>
      <c r="HF235" s="79">
        <v>2.7031544500867679E-5</v>
      </c>
      <c r="HG235" s="79">
        <v>1.2754445987142232E-5</v>
      </c>
      <c r="HH235" s="79">
        <v>2.5252579119471777E-5</v>
      </c>
      <c r="HI235" s="79">
        <v>4.7199920633159537E-6</v>
      </c>
      <c r="HJ235" s="79">
        <v>6.6671881011174805E-7</v>
      </c>
      <c r="HK235" s="79">
        <v>1.6275360620076307E-6</v>
      </c>
      <c r="HL235" s="79">
        <v>9.2246001467792458E-6</v>
      </c>
      <c r="HM235" s="79">
        <v>3.4319697965535304E-5</v>
      </c>
      <c r="HN235" s="79">
        <v>9.2246001467792458E-6</v>
      </c>
      <c r="HO235" s="79">
        <v>1.7294115326858592E-5</v>
      </c>
      <c r="HP235" s="79">
        <v>1.5537480436041384E-5</v>
      </c>
      <c r="HQ235" s="79">
        <v>7.0152791796849993E-6</v>
      </c>
      <c r="HR235" s="79">
        <v>5.356847578071318E-5</v>
      </c>
      <c r="HS235" s="80" t="str">
        <f t="shared" si="3"/>
        <v>Water Pollution_Malathion_Seawater_Health_N/A for WP Interim Methodology</v>
      </c>
    </row>
    <row r="236" spans="2:227">
      <c r="B236" s="65" t="s">
        <v>9</v>
      </c>
      <c r="C236" s="65" t="s">
        <v>471</v>
      </c>
      <c r="D236" s="65" t="s">
        <v>384</v>
      </c>
      <c r="E236" s="65" t="s">
        <v>395</v>
      </c>
      <c r="F236" s="65" t="s">
        <v>390</v>
      </c>
      <c r="G236" s="65" t="s">
        <v>391</v>
      </c>
      <c r="H236" s="41"/>
      <c r="I236" s="79">
        <v>0.33210092096304988</v>
      </c>
      <c r="J236" s="79">
        <v>2.575050973653961E-3</v>
      </c>
      <c r="K236" s="79">
        <v>0.30449616545931946</v>
      </c>
      <c r="L236" s="79">
        <v>1.6275360620076307E-6</v>
      </c>
      <c r="M236" s="79">
        <v>2.1001419872998642E-2</v>
      </c>
      <c r="N236" s="79">
        <v>7.743136897824697E-2</v>
      </c>
      <c r="O236" s="79">
        <v>9.2246001467792458E-6</v>
      </c>
      <c r="P236" s="79">
        <v>2.4113334055803292E-3</v>
      </c>
      <c r="Q236" s="79">
        <v>1.4392345654864901E-3</v>
      </c>
      <c r="R236" s="79">
        <v>9.2246001467792458E-6</v>
      </c>
      <c r="S236" s="79">
        <v>6.1442290538506292E-4</v>
      </c>
      <c r="T236" s="79">
        <v>3.836010199448044E-3</v>
      </c>
      <c r="U236" s="79">
        <v>1.4833747578126338E-2</v>
      </c>
      <c r="V236" s="79">
        <v>8.5023710333431522E-5</v>
      </c>
      <c r="W236" s="79">
        <v>1.7294115326858592E-5</v>
      </c>
      <c r="X236" s="79">
        <v>0.17322129772982783</v>
      </c>
      <c r="Y236" s="79">
        <v>9.2246001467792458E-6</v>
      </c>
      <c r="Z236" s="79">
        <v>9.6388898523871738E-2</v>
      </c>
      <c r="AA236" s="79">
        <v>0.12507068760964862</v>
      </c>
      <c r="AB236" s="79">
        <v>5.3583905170125163E-3</v>
      </c>
      <c r="AC236" s="79">
        <v>5.5831028497264103E-2</v>
      </c>
      <c r="AD236" s="79">
        <v>1.0270668010465643E-5</v>
      </c>
      <c r="AE236" s="79">
        <v>3.2203841793987768E-2</v>
      </c>
      <c r="AF236" s="79">
        <v>9.2910033587365883E-4</v>
      </c>
      <c r="AG236" s="79">
        <v>0.1420361325993785</v>
      </c>
      <c r="AH236" s="79">
        <v>9.9038812071552355E-4</v>
      </c>
      <c r="AI236" s="79">
        <v>7.6548982576839899E-3</v>
      </c>
      <c r="AJ236" s="79">
        <v>9.2246001467792458E-6</v>
      </c>
      <c r="AK236" s="79">
        <v>1.3667297442510815E-2</v>
      </c>
      <c r="AL236" s="79">
        <v>3.3275697509954232E-2</v>
      </c>
      <c r="AM236" s="79">
        <v>0.26821574783456342</v>
      </c>
      <c r="AN236" s="79">
        <v>6.6132562474512395E-4</v>
      </c>
      <c r="AO236" s="79">
        <v>1.3243596741142952E-2</v>
      </c>
      <c r="AP236" s="79">
        <v>2.3246811148337893E-2</v>
      </c>
      <c r="AQ236" s="79">
        <v>3.4347949693105714E-2</v>
      </c>
      <c r="AR236" s="79">
        <v>4.3604138777102431E-5</v>
      </c>
      <c r="AS236" s="79">
        <v>9.2246001467792458E-6</v>
      </c>
      <c r="AT236" s="79">
        <v>3.0268467718522426E-2</v>
      </c>
      <c r="AU236" s="79">
        <v>9.0086429530770399E-3</v>
      </c>
      <c r="AV236" s="79">
        <v>1.7275180329212072E-2</v>
      </c>
      <c r="AW236" s="79">
        <v>9.8865246344016799E-4</v>
      </c>
      <c r="AX236" s="79">
        <v>3.4318479606221648E-2</v>
      </c>
      <c r="AY236" s="79">
        <v>2.4936947137132338E-3</v>
      </c>
      <c r="AZ236" s="79">
        <v>3.3181012792392857E-5</v>
      </c>
      <c r="BA236" s="79">
        <v>7.5805779789832458E-4</v>
      </c>
      <c r="BB236" s="79">
        <v>4.3543020244269308E-2</v>
      </c>
      <c r="BC236" s="79">
        <v>3.1734476504802871E-2</v>
      </c>
      <c r="BD236" s="79">
        <v>4.779125428504858E-2</v>
      </c>
      <c r="BE236" s="79">
        <v>3.2221200591394585E-2</v>
      </c>
      <c r="BF236" s="79">
        <v>0.14112056011613472</v>
      </c>
      <c r="BG236" s="79">
        <v>3.3084922101284123E-2</v>
      </c>
      <c r="BH236" s="79">
        <v>1.8260435576674099E-2</v>
      </c>
      <c r="BI236" s="79">
        <v>1.8621891867179777E-2</v>
      </c>
      <c r="BJ236" s="79">
        <v>1.1026677657433476E-2</v>
      </c>
      <c r="BK236" s="79">
        <v>3.9688888379761929E-2</v>
      </c>
      <c r="BL236" s="79">
        <v>9.2246001467792458E-6</v>
      </c>
      <c r="BM236" s="79">
        <v>0.10189396154046337</v>
      </c>
      <c r="BN236" s="79">
        <v>9.4687191804083554E-3</v>
      </c>
      <c r="BO236" s="79">
        <v>2.6399768379611461E-2</v>
      </c>
      <c r="BP236" s="79">
        <v>6.902082565060251E-2</v>
      </c>
      <c r="BQ236" s="79">
        <v>6.9207858768011221E-2</v>
      </c>
      <c r="BR236" s="79">
        <v>0.30134374575105527</v>
      </c>
      <c r="BS236" s="79">
        <v>1.2494843950656943E-3</v>
      </c>
      <c r="BT236" s="79">
        <v>6.4346347399157372E-2</v>
      </c>
      <c r="BU236" s="79">
        <v>9.3910563962814553E-2</v>
      </c>
      <c r="BV236" s="79">
        <v>8.337528102374405E-5</v>
      </c>
      <c r="BW236" s="79">
        <v>9.6855124276063419E-4</v>
      </c>
      <c r="BX236" s="79">
        <v>4.8624724197957124E-4</v>
      </c>
      <c r="BY236" s="79">
        <v>2.2776225612814845E-2</v>
      </c>
      <c r="BZ236" s="79">
        <v>1.4973675083209569E-4</v>
      </c>
      <c r="CA236" s="79">
        <v>1.2761206665670316E-3</v>
      </c>
      <c r="CB236" s="79">
        <v>3.7760807350814114E-2</v>
      </c>
      <c r="CC236" s="79">
        <v>0.11401861505455324</v>
      </c>
      <c r="CD236" s="79">
        <v>1.856772127772166E-2</v>
      </c>
      <c r="CE236" s="79">
        <v>1.0528212643216529E-2</v>
      </c>
      <c r="CF236" s="79">
        <v>4.0239368838257542E-5</v>
      </c>
      <c r="CG236" s="79">
        <v>9.4405863990939982E-3</v>
      </c>
      <c r="CH236" s="79">
        <v>1.6224998148362334E-6</v>
      </c>
      <c r="CI236" s="79">
        <v>9.2246001467792458E-6</v>
      </c>
      <c r="CJ236" s="79">
        <v>4.8639877101765288E-5</v>
      </c>
      <c r="CK236" s="79">
        <v>6.3721662320033276E-2</v>
      </c>
      <c r="CL236" s="79">
        <v>0.11056715844047785</v>
      </c>
      <c r="CM236" s="79">
        <v>1.6504245879625304E-3</v>
      </c>
      <c r="CN236" s="79">
        <v>5.9150458468180264E-5</v>
      </c>
      <c r="CO236" s="79">
        <v>0.17416260725776284</v>
      </c>
      <c r="CP236" s="79">
        <v>9.356154696350398E-2</v>
      </c>
      <c r="CQ236" s="79">
        <v>4.8639877101765288E-5</v>
      </c>
      <c r="CR236" s="79">
        <v>5.5948454309597204E-2</v>
      </c>
      <c r="CS236" s="79">
        <v>2.080672883510712E-4</v>
      </c>
      <c r="CT236" s="79">
        <v>4.5759466463536819E-2</v>
      </c>
      <c r="CU236" s="79">
        <v>4.1466655630878991E-3</v>
      </c>
      <c r="CV236" s="79">
        <v>3.844349044075681E-2</v>
      </c>
      <c r="CW236" s="79">
        <v>4.4945713401282297E-2</v>
      </c>
      <c r="CX236" s="79">
        <v>6.3038840685126643E-3</v>
      </c>
      <c r="CY236" s="79">
        <v>1.2165141621777343E-3</v>
      </c>
      <c r="CZ236" s="79">
        <v>1.179724715821099E-2</v>
      </c>
      <c r="DA236" s="79">
        <v>5.3595411897465377E-3</v>
      </c>
      <c r="DB236" s="79">
        <v>2.7277892220963034E-2</v>
      </c>
      <c r="DC236" s="79">
        <v>2.0823450811538361E-2</v>
      </c>
      <c r="DD236" s="79">
        <v>0.63202512327788474</v>
      </c>
      <c r="DE236" s="79">
        <v>1.8854495139426367E-3</v>
      </c>
      <c r="DF236" s="79">
        <v>6.7038280748778741E-3</v>
      </c>
      <c r="DG236" s="79">
        <v>4.8639877101765288E-5</v>
      </c>
      <c r="DH236" s="79">
        <v>0.54633734974290482</v>
      </c>
      <c r="DI236" s="79">
        <v>0.23616719205885986</v>
      </c>
      <c r="DJ236" s="79">
        <v>3.5407382534523059E-2</v>
      </c>
      <c r="DK236" s="79">
        <v>0.16896600206978193</v>
      </c>
      <c r="DL236" s="79">
        <v>2.715384796708235E-2</v>
      </c>
      <c r="DM236" s="79">
        <v>1.219102158852443E-2</v>
      </c>
      <c r="DN236" s="79">
        <v>4.4808471584231908E-3</v>
      </c>
      <c r="DO236" s="79">
        <v>0.13111313275706987</v>
      </c>
      <c r="DP236" s="79">
        <v>0.37656701992453145</v>
      </c>
      <c r="DQ236" s="79">
        <v>2.4303701587663085E-3</v>
      </c>
      <c r="DR236" s="79">
        <v>8.4963691266425237E-2</v>
      </c>
      <c r="DS236" s="79">
        <v>2.1001419872998642E-2</v>
      </c>
      <c r="DT236" s="79">
        <v>7.6630302943829888E-3</v>
      </c>
      <c r="DU236" s="79">
        <v>2.1001419872998642E-2</v>
      </c>
      <c r="DV236" s="79">
        <v>4.8639877101765288E-5</v>
      </c>
      <c r="DW236" s="79">
        <v>3.8355328737254356E-2</v>
      </c>
      <c r="DX236" s="79">
        <v>2.0046670706039778E-4</v>
      </c>
      <c r="DY236" s="79">
        <v>2.4780963186907271E-2</v>
      </c>
      <c r="DZ236" s="79">
        <v>2.2823208072063649E-5</v>
      </c>
      <c r="EA236" s="79">
        <v>1.369190651550024E-2</v>
      </c>
      <c r="EB236" s="79">
        <v>1.7294115326858592E-5</v>
      </c>
      <c r="EC236" s="79">
        <v>4.8639877101765288E-5</v>
      </c>
      <c r="ED236" s="79">
        <v>6.0436357189622973E-2</v>
      </c>
      <c r="EE236" s="79">
        <v>1.923650724594686E-2</v>
      </c>
      <c r="EF236" s="79">
        <v>1.1582983581700443E-2</v>
      </c>
      <c r="EG236" s="79">
        <v>4.8639877101765288E-5</v>
      </c>
      <c r="EH236" s="79">
        <v>2.9891578787716082E-2</v>
      </c>
      <c r="EI236" s="79">
        <v>4.0239368838257542E-5</v>
      </c>
      <c r="EJ236" s="79">
        <v>1.4701806078721435E-4</v>
      </c>
      <c r="EK236" s="79">
        <v>3.080789649130215E-2</v>
      </c>
      <c r="EL236" s="79">
        <v>0.43786077924972849</v>
      </c>
      <c r="EM236" s="79">
        <v>1.2996909632655698E-3</v>
      </c>
      <c r="EN236" s="79">
        <v>2.3777547042374246E-2</v>
      </c>
      <c r="EO236" s="79">
        <v>2.1666368147541231E-2</v>
      </c>
      <c r="EP236" s="79">
        <v>4.8639877101765288E-5</v>
      </c>
      <c r="EQ236" s="79">
        <v>6.4996377289319451E-2</v>
      </c>
      <c r="ER236" s="79">
        <v>6.6770818283934117E-3</v>
      </c>
      <c r="ES236" s="79">
        <v>7.0501201056515767E-4</v>
      </c>
      <c r="ET236" s="79">
        <v>3.9576634896387958E-4</v>
      </c>
      <c r="EU236" s="79">
        <v>3.0339728687610052E-3</v>
      </c>
      <c r="EV236" s="79">
        <v>0.11664989557810712</v>
      </c>
      <c r="EW236" s="79">
        <v>0.13664178476893035</v>
      </c>
      <c r="EX236" s="79">
        <v>1.2015454272417973E-3</v>
      </c>
      <c r="EY236" s="79">
        <v>4.8639877101765288E-5</v>
      </c>
      <c r="EZ236" s="79">
        <v>5.8005396990654795E-4</v>
      </c>
      <c r="FA236" s="79">
        <v>0.1427807132690509</v>
      </c>
      <c r="FB236" s="79">
        <v>8.1799744951391251E-2</v>
      </c>
      <c r="FC236" s="79">
        <v>4.8639877101765288E-5</v>
      </c>
      <c r="FD236" s="79">
        <v>1.436782862857307E-3</v>
      </c>
      <c r="FE236" s="79">
        <v>6.7315671218231383E-3</v>
      </c>
      <c r="FF236" s="79">
        <v>3.5125550170493052E-3</v>
      </c>
      <c r="FG236" s="79">
        <v>1.5185362848600405E-3</v>
      </c>
      <c r="FH236" s="79">
        <v>1.1120617995289369E-2</v>
      </c>
      <c r="FI236" s="79">
        <v>1.6594372554942845E-2</v>
      </c>
      <c r="FJ236" s="79">
        <v>3.062849736273076E-2</v>
      </c>
      <c r="FK236" s="79">
        <v>2.0929694579348412E-2</v>
      </c>
      <c r="FL236" s="79">
        <v>0.16671921955634392</v>
      </c>
      <c r="FM236" s="79">
        <v>7.1916168113533964E-3</v>
      </c>
      <c r="FN236" s="79">
        <v>1.1383933939965804E-4</v>
      </c>
      <c r="FO236" s="79">
        <v>2.9832765023140076E-3</v>
      </c>
      <c r="FP236" s="79">
        <v>1.8131261832497056E-4</v>
      </c>
      <c r="FQ236" s="79">
        <v>2.1001419872998642E-2</v>
      </c>
      <c r="FR236" s="79">
        <v>5.6871508406335335E-3</v>
      </c>
      <c r="FS236" s="79">
        <v>0.22400558868206644</v>
      </c>
      <c r="FT236" s="79">
        <v>3.590145574598929E-2</v>
      </c>
      <c r="FU236" s="79">
        <v>6.8111140708595558E-2</v>
      </c>
      <c r="FV236" s="79">
        <v>3.3181012792392857E-5</v>
      </c>
      <c r="FW236" s="79">
        <v>0.1365637279095657</v>
      </c>
      <c r="FX236" s="79">
        <v>4.8639877101765288E-5</v>
      </c>
      <c r="FY236" s="79">
        <v>3.3084922101284123E-2</v>
      </c>
      <c r="FZ236" s="79">
        <v>0.10742068710313855</v>
      </c>
      <c r="GA236" s="79">
        <v>3.2500889523986304E-2</v>
      </c>
      <c r="GB236" s="79">
        <v>4.9737629033388335E-4</v>
      </c>
      <c r="GC236" s="79">
        <v>1.4851764522495859E-2</v>
      </c>
      <c r="GD236" s="79">
        <v>0.16517419711000303</v>
      </c>
      <c r="GE236" s="79">
        <v>6.4346347399157372E-2</v>
      </c>
      <c r="GF236" s="79">
        <v>1.6999607366613923E-2</v>
      </c>
      <c r="GG236" s="79">
        <v>0.14515627823182689</v>
      </c>
      <c r="GH236" s="79">
        <v>9.2246001467792458E-6</v>
      </c>
      <c r="GI236" s="79">
        <v>9.2246001467792458E-6</v>
      </c>
      <c r="GJ236" s="79">
        <v>3.3084922101284123E-2</v>
      </c>
      <c r="GK236" s="79">
        <v>9.2246001467792458E-6</v>
      </c>
      <c r="GL236" s="79">
        <v>3.8416835329425549E-3</v>
      </c>
      <c r="GM236" s="79">
        <v>5.5840661300258696E-4</v>
      </c>
      <c r="GN236" s="79">
        <v>3.4912802107717384E-4</v>
      </c>
      <c r="GO236" s="79">
        <v>1.6957010041075287E-3</v>
      </c>
      <c r="GP236" s="79">
        <v>0.18468953273387723</v>
      </c>
      <c r="GQ236" s="79">
        <v>7.2677591024074839E-2</v>
      </c>
      <c r="GR236" s="79">
        <v>0.10881353591279824</v>
      </c>
      <c r="GS236" s="79">
        <v>3.7589113810604125E-4</v>
      </c>
      <c r="GT236" s="79">
        <v>0.14151401480629053</v>
      </c>
      <c r="GU236" s="79">
        <v>4.9546205656639357E-2</v>
      </c>
      <c r="GV236" s="79">
        <v>3.2173073004698183E-2</v>
      </c>
      <c r="GW236" s="79">
        <v>1.6275360620076307E-6</v>
      </c>
      <c r="GX236" s="79">
        <v>1.6753387353696855E-2</v>
      </c>
      <c r="GY236" s="79">
        <v>1.1052746225576235E-2</v>
      </c>
      <c r="GZ236" s="79">
        <v>7.1125886494111589E-3</v>
      </c>
      <c r="HA236" s="79">
        <v>4.6233350313385983E-2</v>
      </c>
      <c r="HB236" s="79">
        <v>9.2246001467792458E-6</v>
      </c>
      <c r="HC236" s="79">
        <v>2.8468744591234815E-3</v>
      </c>
      <c r="HD236" s="79">
        <v>2.779432512785941E-3</v>
      </c>
      <c r="HE236" s="79">
        <v>2.2101706743725344E-2</v>
      </c>
      <c r="HF236" s="79">
        <v>1.0275859659237783</v>
      </c>
      <c r="HG236" s="79">
        <v>2.5837753568907298E-2</v>
      </c>
      <c r="HH236" s="79">
        <v>2.8671502368462121E-4</v>
      </c>
      <c r="HI236" s="79">
        <v>1.6454693145360351E-3</v>
      </c>
      <c r="HJ236" s="79">
        <v>1.629507232428699E-2</v>
      </c>
      <c r="HK236" s="79">
        <v>7.2699584907483182E-5</v>
      </c>
      <c r="HL236" s="79">
        <v>4.3775622378688234E-2</v>
      </c>
      <c r="HM236" s="79">
        <v>0.17844323555611075</v>
      </c>
      <c r="HN236" s="79">
        <v>9.2246001467792458E-6</v>
      </c>
      <c r="HO236" s="79">
        <v>0.24798076564112478</v>
      </c>
      <c r="HP236" s="79">
        <v>1.3347548002196079</v>
      </c>
      <c r="HQ236" s="79">
        <v>9.5828157191761229E-4</v>
      </c>
      <c r="HR236" s="79">
        <v>8.4666243662676454E-3</v>
      </c>
      <c r="HS236" s="80" t="str">
        <f t="shared" si="3"/>
        <v>Water Pollution_Malathion_Unspecified_Health_N/A for WP Interim Methodology</v>
      </c>
    </row>
    <row r="237" spans="2:227">
      <c r="B237" s="65" t="s">
        <v>9</v>
      </c>
      <c r="C237" s="65" t="s">
        <v>472</v>
      </c>
      <c r="D237" s="65" t="s">
        <v>394</v>
      </c>
      <c r="E237" s="65" t="s">
        <v>395</v>
      </c>
      <c r="F237" s="65" t="s">
        <v>390</v>
      </c>
      <c r="G237" s="65" t="s">
        <v>391</v>
      </c>
      <c r="H237" s="41"/>
      <c r="I237" s="79">
        <v>3.0711303137130948</v>
      </c>
      <c r="J237" s="79">
        <v>4.3964082819206995E-2</v>
      </c>
      <c r="K237" s="79">
        <v>2.4965499282885708</v>
      </c>
      <c r="L237" s="79">
        <v>3.3048043044730802E-2</v>
      </c>
      <c r="M237" s="79">
        <v>0.22807843446022349</v>
      </c>
      <c r="N237" s="79">
        <v>0.66429700257405622</v>
      </c>
      <c r="O237" s="79">
        <v>0.46681419023632031</v>
      </c>
      <c r="P237" s="79">
        <v>3.7293404578869128E-2</v>
      </c>
      <c r="Q237" s="79">
        <v>2.0889896323944453E-2</v>
      </c>
      <c r="R237" s="79">
        <v>0.46681419023632031</v>
      </c>
      <c r="S237" s="79">
        <v>1.1030902658665801E-2</v>
      </c>
      <c r="T237" s="79">
        <v>4.7748522156152891E-2</v>
      </c>
      <c r="U237" s="79">
        <v>0.2669161597233628</v>
      </c>
      <c r="V237" s="79">
        <v>0.46681419023632031</v>
      </c>
      <c r="W237" s="79">
        <v>2.785553454745004</v>
      </c>
      <c r="X237" s="79">
        <v>2.0104679963799663</v>
      </c>
      <c r="Y237" s="79">
        <v>0.46681419023632031</v>
      </c>
      <c r="Z237" s="79">
        <v>0.75792945086939656</v>
      </c>
      <c r="AA237" s="79">
        <v>1.333302585959951</v>
      </c>
      <c r="AB237" s="79">
        <v>6.0918551306769458E-2</v>
      </c>
      <c r="AC237" s="79">
        <v>0.72563091704910043</v>
      </c>
      <c r="AD237" s="79">
        <v>1.7286519265365275E-3</v>
      </c>
      <c r="AE237" s="79">
        <v>0.19117215788417247</v>
      </c>
      <c r="AF237" s="79">
        <v>1.3292690860663172E-2</v>
      </c>
      <c r="AG237" s="79">
        <v>0.84983049131381527</v>
      </c>
      <c r="AH237" s="79">
        <v>1.274719727158816E-2</v>
      </c>
      <c r="AI237" s="79">
        <v>8.6643705001854907E-2</v>
      </c>
      <c r="AJ237" s="79">
        <v>0.46681419023632031</v>
      </c>
      <c r="AK237" s="79">
        <v>0.83888729405212648</v>
      </c>
      <c r="AL237" s="79">
        <v>0.34379498040641476</v>
      </c>
      <c r="AM237" s="79">
        <v>2.1445789880230168</v>
      </c>
      <c r="AN237" s="79">
        <v>9.3701404327286072E-3</v>
      </c>
      <c r="AO237" s="79">
        <v>0.51141688246104533</v>
      </c>
      <c r="AP237" s="79">
        <v>0.26426728604284855</v>
      </c>
      <c r="AQ237" s="79">
        <v>0.39575402013906252</v>
      </c>
      <c r="AR237" s="79">
        <v>6.1240939132001032E-4</v>
      </c>
      <c r="AS237" s="79">
        <v>0.46681419023632031</v>
      </c>
      <c r="AT237" s="79">
        <v>0.17159462480102589</v>
      </c>
      <c r="AU237" s="79">
        <v>0.11185401193202618</v>
      </c>
      <c r="AV237" s="79">
        <v>0.22807843446022349</v>
      </c>
      <c r="AW237" s="79">
        <v>1.4996996216388716E-2</v>
      </c>
      <c r="AX237" s="79">
        <v>0.36180123944159504</v>
      </c>
      <c r="AY237" s="79">
        <v>3.3159130997436205E-2</v>
      </c>
      <c r="AZ237" s="79">
        <v>0.51141688246104533</v>
      </c>
      <c r="BA237" s="79">
        <v>1.0643326838922287E-2</v>
      </c>
      <c r="BB237" s="79">
        <v>0.25090358582144778</v>
      </c>
      <c r="BC237" s="79">
        <v>0.29100121130788148</v>
      </c>
      <c r="BD237" s="79">
        <v>0.57562942592235911</v>
      </c>
      <c r="BE237" s="79">
        <v>0.32233631573562382</v>
      </c>
      <c r="BF237" s="79">
        <v>1.1391330075195714</v>
      </c>
      <c r="BG237" s="79">
        <v>0.46681419023632031</v>
      </c>
      <c r="BH237" s="79">
        <v>0.33698251164699178</v>
      </c>
      <c r="BI237" s="79">
        <v>0.23040981391609155</v>
      </c>
      <c r="BJ237" s="79">
        <v>0.28000410225386096</v>
      </c>
      <c r="BK237" s="79">
        <v>1.1427944983011651</v>
      </c>
      <c r="BL237" s="79">
        <v>0.46681419023632031</v>
      </c>
      <c r="BM237" s="79">
        <v>1.5139715381583758</v>
      </c>
      <c r="BN237" s="79">
        <v>0.13410646245647523</v>
      </c>
      <c r="BO237" s="79">
        <v>0.39905989248876944</v>
      </c>
      <c r="BP237" s="79">
        <v>0.90079151410756853</v>
      </c>
      <c r="BQ237" s="79">
        <v>0.46442453172708176</v>
      </c>
      <c r="BR237" s="79">
        <v>1.9677753482567799</v>
      </c>
      <c r="BS237" s="79">
        <v>2.2483911092511816E-2</v>
      </c>
      <c r="BT237" s="79">
        <v>0.51141688246104533</v>
      </c>
      <c r="BU237" s="79">
        <v>1.1201975246970826</v>
      </c>
      <c r="BV237" s="79">
        <v>0.33698251164699178</v>
      </c>
      <c r="BW237" s="79">
        <v>3.3048043044730802E-2</v>
      </c>
      <c r="BX237" s="79">
        <v>5.5603741195777989E-3</v>
      </c>
      <c r="BY237" s="79">
        <v>0.26429980584248525</v>
      </c>
      <c r="BZ237" s="79">
        <v>3.3048043044730802E-2</v>
      </c>
      <c r="CA237" s="79">
        <v>1.5247910459314567E-2</v>
      </c>
      <c r="CB237" s="79">
        <v>0.51141688246104533</v>
      </c>
      <c r="CC237" s="79">
        <v>0.72570950620903862</v>
      </c>
      <c r="CD237" s="79">
        <v>0.23595888585037544</v>
      </c>
      <c r="CE237" s="79">
        <v>0.16960335423267442</v>
      </c>
      <c r="CF237" s="79">
        <v>0.22807843446022349</v>
      </c>
      <c r="CG237" s="79">
        <v>0.20227599330495932</v>
      </c>
      <c r="CH237" s="79">
        <v>2.6422504788690081E-4</v>
      </c>
      <c r="CI237" s="79">
        <v>0.46681419023632031</v>
      </c>
      <c r="CJ237" s="79">
        <v>0.83888729405212648</v>
      </c>
      <c r="CK237" s="79">
        <v>0.52474646323810503</v>
      </c>
      <c r="CL237" s="79">
        <v>0.78651029056092214</v>
      </c>
      <c r="CM237" s="79">
        <v>4.0785711877619174E-2</v>
      </c>
      <c r="CN237" s="79">
        <v>1.6604301603783712E-3</v>
      </c>
      <c r="CO237" s="79">
        <v>4.3511633181439988</v>
      </c>
      <c r="CP237" s="79">
        <v>0.81593575973656263</v>
      </c>
      <c r="CQ237" s="79">
        <v>0.83888729405212648</v>
      </c>
      <c r="CR237" s="79">
        <v>0.54709277147138047</v>
      </c>
      <c r="CS237" s="79">
        <v>3.9842070388724886E-3</v>
      </c>
      <c r="CT237" s="79">
        <v>0.65126947768524301</v>
      </c>
      <c r="CU237" s="79">
        <v>6.5703234259796753E-2</v>
      </c>
      <c r="CV237" s="79">
        <v>0.49599228391663258</v>
      </c>
      <c r="CW237" s="79">
        <v>0.60555561486693144</v>
      </c>
      <c r="CX237" s="79">
        <v>0.12349149598056715</v>
      </c>
      <c r="CY237" s="79">
        <v>0.22807843446022349</v>
      </c>
      <c r="CZ237" s="79">
        <v>0.23154845876684632</v>
      </c>
      <c r="DA237" s="79">
        <v>8.8604504613209845E-2</v>
      </c>
      <c r="DB237" s="79">
        <v>0.46681419023632031</v>
      </c>
      <c r="DC237" s="79">
        <v>0.28301583705911437</v>
      </c>
      <c r="DD237" s="79">
        <v>7.8976939221849127</v>
      </c>
      <c r="DE237" s="79">
        <v>2.5402473785194429E-2</v>
      </c>
      <c r="DF237" s="79">
        <v>9.4913050921623096E-2</v>
      </c>
      <c r="DG237" s="79">
        <v>0.83888729405212648</v>
      </c>
      <c r="DH237" s="79">
        <v>4.4802548082928233</v>
      </c>
      <c r="DI237" s="79">
        <v>2.3408267177777793</v>
      </c>
      <c r="DJ237" s="79">
        <v>0.33698251164699178</v>
      </c>
      <c r="DK237" s="79">
        <v>2.785553454745004</v>
      </c>
      <c r="DL237" s="79">
        <v>0.36565722210223633</v>
      </c>
      <c r="DM237" s="79">
        <v>0.12440787168161468</v>
      </c>
      <c r="DN237" s="79">
        <v>6.4692229175929788E-2</v>
      </c>
      <c r="DO237" s="79">
        <v>2.785553454745004</v>
      </c>
      <c r="DP237" s="79">
        <v>2.3070160839794998</v>
      </c>
      <c r="DQ237" s="79">
        <v>5.0064988166539447E-2</v>
      </c>
      <c r="DR237" s="79">
        <v>0.70406611307970812</v>
      </c>
      <c r="DS237" s="79">
        <v>0.22807843446022349</v>
      </c>
      <c r="DT237" s="79">
        <v>0.10001360321876709</v>
      </c>
      <c r="DU237" s="79">
        <v>0.22807843446022349</v>
      </c>
      <c r="DV237" s="79">
        <v>0.83888729405212648</v>
      </c>
      <c r="DW237" s="79">
        <v>0.42977638853860078</v>
      </c>
      <c r="DX237" s="79">
        <v>2.706762386899768E-3</v>
      </c>
      <c r="DY237" s="79">
        <v>0.29385115403897627</v>
      </c>
      <c r="DZ237" s="79">
        <v>1.4604193011759878</v>
      </c>
      <c r="EA237" s="79">
        <v>0.16148935104553613</v>
      </c>
      <c r="EB237" s="79">
        <v>2.785553454745004</v>
      </c>
      <c r="EC237" s="79">
        <v>0.83888729405212648</v>
      </c>
      <c r="ED237" s="79">
        <v>0.7453489580290481</v>
      </c>
      <c r="EE237" s="79">
        <v>0.51141688246104533</v>
      </c>
      <c r="EF237" s="79">
        <v>0.16139375950319984</v>
      </c>
      <c r="EG237" s="79">
        <v>0.83888729405212648</v>
      </c>
      <c r="EH237" s="79">
        <v>0.39250721605669459</v>
      </c>
      <c r="EI237" s="79">
        <v>0.22807843446022349</v>
      </c>
      <c r="EJ237" s="79">
        <v>2.1983662673284248E-3</v>
      </c>
      <c r="EK237" s="79">
        <v>0.33698251164699178</v>
      </c>
      <c r="EL237" s="79">
        <v>4.8330618863647352</v>
      </c>
      <c r="EM237" s="79">
        <v>2.2006672214670803E-2</v>
      </c>
      <c r="EN237" s="79">
        <v>0.28912902609048641</v>
      </c>
      <c r="EO237" s="79">
        <v>0.13831500056976131</v>
      </c>
      <c r="EP237" s="79">
        <v>0.83888729405212648</v>
      </c>
      <c r="EQ237" s="79">
        <v>0.81580533432306079</v>
      </c>
      <c r="ER237" s="79">
        <v>9.3623669966209161E-2</v>
      </c>
      <c r="ES237" s="79">
        <v>3.3048043044730802E-2</v>
      </c>
      <c r="ET237" s="79">
        <v>1.4741753183654312E-2</v>
      </c>
      <c r="EU237" s="79">
        <v>4.5603919636620312E-2</v>
      </c>
      <c r="EV237" s="79">
        <v>1.3313831505096876</v>
      </c>
      <c r="EW237" s="79">
        <v>1.6365681093670132</v>
      </c>
      <c r="EX237" s="79">
        <v>1.7540807150833879E-2</v>
      </c>
      <c r="EY237" s="79">
        <v>0.83888729405212648</v>
      </c>
      <c r="EZ237" s="79">
        <v>7.9998987933016675E-3</v>
      </c>
      <c r="FA237" s="79">
        <v>1.1800377344305704</v>
      </c>
      <c r="FB237" s="79">
        <v>1.208968829265997</v>
      </c>
      <c r="FC237" s="79">
        <v>0.83888729405212648</v>
      </c>
      <c r="FD237" s="79">
        <v>3.8711863517439243E-2</v>
      </c>
      <c r="FE237" s="79">
        <v>8.2841835522965812E-2</v>
      </c>
      <c r="FF237" s="79">
        <v>3.655491045232856E-2</v>
      </c>
      <c r="FG237" s="79">
        <v>2.6531684315741152E-2</v>
      </c>
      <c r="FH237" s="79">
        <v>0.28477513435950835</v>
      </c>
      <c r="FI237" s="79">
        <v>0.22364149045243276</v>
      </c>
      <c r="FJ237" s="79">
        <v>0.49253994632231851</v>
      </c>
      <c r="FK237" s="79">
        <v>0.46681419023632031</v>
      </c>
      <c r="FL237" s="79">
        <v>2.785553454745004</v>
      </c>
      <c r="FM237" s="79">
        <v>9.7524996905578379E-2</v>
      </c>
      <c r="FN237" s="79">
        <v>1.445066772848633E-3</v>
      </c>
      <c r="FO237" s="79">
        <v>4.4496899750809206E-2</v>
      </c>
      <c r="FP237" s="79">
        <v>3.3048043044730802E-2</v>
      </c>
      <c r="FQ237" s="79">
        <v>0.22807843446022349</v>
      </c>
      <c r="FR237" s="79">
        <v>0.51141688246104533</v>
      </c>
      <c r="FS237" s="79">
        <v>1.6576487047237192</v>
      </c>
      <c r="FT237" s="79">
        <v>0.52032160771599612</v>
      </c>
      <c r="FU237" s="79">
        <v>0.66044930343729391</v>
      </c>
      <c r="FV237" s="79">
        <v>0.51141688246104533</v>
      </c>
      <c r="FW237" s="79">
        <v>1.1198006059046168</v>
      </c>
      <c r="FX237" s="79">
        <v>0.83888729405212648</v>
      </c>
      <c r="FY237" s="79">
        <v>0.46681419023632031</v>
      </c>
      <c r="FZ237" s="79">
        <v>0.77109835595445164</v>
      </c>
      <c r="GA237" s="79">
        <v>0.32772491272745918</v>
      </c>
      <c r="GB237" s="79">
        <v>7.3371473291872283E-2</v>
      </c>
      <c r="GC237" s="79">
        <v>0.25374664853377316</v>
      </c>
      <c r="GD237" s="79">
        <v>1.2256695482171878</v>
      </c>
      <c r="GE237" s="79">
        <v>0.51141688246104533</v>
      </c>
      <c r="GF237" s="79">
        <v>0.27838675299068949</v>
      </c>
      <c r="GG237" s="79">
        <v>2.2741209989803806</v>
      </c>
      <c r="GH237" s="79">
        <v>0.46681419023632031</v>
      </c>
      <c r="GI237" s="79">
        <v>0.46681419023632031</v>
      </c>
      <c r="GJ237" s="79">
        <v>0.46681419023632031</v>
      </c>
      <c r="GK237" s="79">
        <v>0.46681419023632031</v>
      </c>
      <c r="GL237" s="79">
        <v>5.5393108362715424E-2</v>
      </c>
      <c r="GM237" s="79">
        <v>9.4417188136032924E-3</v>
      </c>
      <c r="GN237" s="79">
        <v>5.6880200986294009E-3</v>
      </c>
      <c r="GO237" s="79">
        <v>2.0423178571758904E-2</v>
      </c>
      <c r="GP237" s="79">
        <v>2.4679333141929876</v>
      </c>
      <c r="GQ237" s="79">
        <v>0.83888729405212648</v>
      </c>
      <c r="GR237" s="79">
        <v>1.2633797125248605</v>
      </c>
      <c r="GS237" s="79">
        <v>5.4188616915447595E-3</v>
      </c>
      <c r="GT237" s="79">
        <v>0.93371509216032733</v>
      </c>
      <c r="GU237" s="79">
        <v>0.83888729405212648</v>
      </c>
      <c r="GV237" s="79">
        <v>0.51037338649070407</v>
      </c>
      <c r="GW237" s="79">
        <v>3.3048043044730802E-2</v>
      </c>
      <c r="GX237" s="79">
        <v>0.46681419023632031</v>
      </c>
      <c r="GY237" s="79">
        <v>0.22941315192805667</v>
      </c>
      <c r="GZ237" s="79">
        <v>0.12949864792741683</v>
      </c>
      <c r="HA237" s="79">
        <v>0.45408586836344378</v>
      </c>
      <c r="HB237" s="79">
        <v>0.46681419023632031</v>
      </c>
      <c r="HC237" s="79">
        <v>3.3048043044730802E-2</v>
      </c>
      <c r="HD237" s="79">
        <v>3.4686024083971104E-2</v>
      </c>
      <c r="HE237" s="79">
        <v>0.30430754611319821</v>
      </c>
      <c r="HF237" s="79">
        <v>8.313266625435153</v>
      </c>
      <c r="HG237" s="79">
        <v>0.36763900080561512</v>
      </c>
      <c r="HH237" s="79">
        <v>4.3093213404026718E-3</v>
      </c>
      <c r="HI237" s="79">
        <v>3.2860145169212845E-2</v>
      </c>
      <c r="HJ237" s="79">
        <v>0.23989001190837431</v>
      </c>
      <c r="HK237" s="79">
        <v>3.3048043044730802E-2</v>
      </c>
      <c r="HL237" s="79">
        <v>0.46681419023632031</v>
      </c>
      <c r="HM237" s="79">
        <v>1.9376345137346063</v>
      </c>
      <c r="HN237" s="79">
        <v>0.46681419023632031</v>
      </c>
      <c r="HO237" s="79">
        <v>2.785553454745004</v>
      </c>
      <c r="HP237" s="79">
        <v>9.128679692206294</v>
      </c>
      <c r="HQ237" s="79">
        <v>1.2087942211350988E-2</v>
      </c>
      <c r="HR237" s="79">
        <v>0.11754423713345907</v>
      </c>
      <c r="HS237" s="80" t="str">
        <f t="shared" si="3"/>
        <v>Water Pollution_Mancozeb_Freshwater_Health_N/A for WP Interim Methodology</v>
      </c>
    </row>
    <row r="238" spans="2:227">
      <c r="B238" s="65" t="s">
        <v>9</v>
      </c>
      <c r="C238" s="65" t="s">
        <v>472</v>
      </c>
      <c r="D238" s="65" t="s">
        <v>396</v>
      </c>
      <c r="E238" s="65" t="s">
        <v>395</v>
      </c>
      <c r="F238" s="65" t="s">
        <v>390</v>
      </c>
      <c r="G238" s="65" t="s">
        <v>391</v>
      </c>
      <c r="H238" s="41"/>
      <c r="I238" s="79">
        <v>3.7035183188331857E-7</v>
      </c>
      <c r="J238" s="79">
        <v>9.8985916700818408E-7</v>
      </c>
      <c r="K238" s="79">
        <v>6.718411848107301E-6</v>
      </c>
      <c r="L238" s="79">
        <v>9.2431541806846325E-7</v>
      </c>
      <c r="M238" s="79">
        <v>1.7913815149782421E-5</v>
      </c>
      <c r="N238" s="79">
        <v>7.6048598618034444E-6</v>
      </c>
      <c r="O238" s="79">
        <v>4.2437818180545852E-6</v>
      </c>
      <c r="P238" s="79">
        <v>5.099144130216692E-6</v>
      </c>
      <c r="Q238" s="79">
        <v>1.7160469831149443E-6</v>
      </c>
      <c r="R238" s="79">
        <v>4.2437818180545852E-6</v>
      </c>
      <c r="S238" s="79">
        <v>1.3487317800083445E-6</v>
      </c>
      <c r="T238" s="79">
        <v>4.9521089892756693E-5</v>
      </c>
      <c r="U238" s="79">
        <v>5.0003921835823452E-7</v>
      </c>
      <c r="V238" s="79">
        <v>4.2437818180545852E-6</v>
      </c>
      <c r="W238" s="79">
        <v>7.7008182194706549E-6</v>
      </c>
      <c r="X238" s="79">
        <v>2.7454252422930867E-5</v>
      </c>
      <c r="Y238" s="79">
        <v>4.2437818180545852E-6</v>
      </c>
      <c r="Z238" s="79">
        <v>2.9294860042562081E-6</v>
      </c>
      <c r="AA238" s="79">
        <v>5.4419860455857026E-5</v>
      </c>
      <c r="AB238" s="79">
        <v>6.9468183919593129E-7</v>
      </c>
      <c r="AC238" s="79">
        <v>2.2246155401773108E-5</v>
      </c>
      <c r="AD238" s="79">
        <v>4.7299157668035404E-6</v>
      </c>
      <c r="AE238" s="79">
        <v>3.7738526232768278E-7</v>
      </c>
      <c r="AF238" s="79">
        <v>9.7037702810897417E-6</v>
      </c>
      <c r="AG238" s="79">
        <v>3.7904185575815767E-6</v>
      </c>
      <c r="AH238" s="79">
        <v>3.9960532795629864E-5</v>
      </c>
      <c r="AI238" s="79">
        <v>6.6294791551950824E-6</v>
      </c>
      <c r="AJ238" s="79">
        <v>4.2437818180545852E-6</v>
      </c>
      <c r="AK238" s="79">
        <v>2.1586563193676265E-5</v>
      </c>
      <c r="AL238" s="79">
        <v>2.4685932380784956E-6</v>
      </c>
      <c r="AM238" s="79">
        <v>1.87225149585354E-5</v>
      </c>
      <c r="AN238" s="79">
        <v>1.4228611322570908E-5</v>
      </c>
      <c r="AO238" s="79">
        <v>1.4758613258768461E-5</v>
      </c>
      <c r="AP238" s="79">
        <v>3.6016706726239644E-6</v>
      </c>
      <c r="AQ238" s="79">
        <v>2.1711784835109384E-5</v>
      </c>
      <c r="AR238" s="79">
        <v>2.4955628273572648E-6</v>
      </c>
      <c r="AS238" s="79">
        <v>4.2437818180545852E-6</v>
      </c>
      <c r="AT238" s="79">
        <v>1.6888031723325543E-6</v>
      </c>
      <c r="AU238" s="79">
        <v>5.2958582060877092E-6</v>
      </c>
      <c r="AV238" s="79">
        <v>1.7913815149782421E-5</v>
      </c>
      <c r="AW238" s="79">
        <v>3.5758243707904831E-6</v>
      </c>
      <c r="AX238" s="79">
        <v>6.4657095814609882E-5</v>
      </c>
      <c r="AY238" s="79">
        <v>3.0458789266765374E-6</v>
      </c>
      <c r="AZ238" s="79">
        <v>1.4758613258768461E-5</v>
      </c>
      <c r="BA238" s="79">
        <v>4.9252400350201018E-5</v>
      </c>
      <c r="BB238" s="79">
        <v>3.2962611140173719E-5</v>
      </c>
      <c r="BC238" s="79">
        <v>1.2952078916102801E-6</v>
      </c>
      <c r="BD238" s="79">
        <v>2.5481926577341948E-5</v>
      </c>
      <c r="BE238" s="79">
        <v>8.4435139780728825E-7</v>
      </c>
      <c r="BF238" s="79">
        <v>2.0212087539859554E-6</v>
      </c>
      <c r="BG238" s="79">
        <v>4.2437818180545852E-6</v>
      </c>
      <c r="BH238" s="79">
        <v>9.3237349242393159E-6</v>
      </c>
      <c r="BI238" s="79">
        <v>5.3613841574470576E-5</v>
      </c>
      <c r="BJ238" s="79">
        <v>5.1464589369507859E-6</v>
      </c>
      <c r="BK238" s="79">
        <v>1.0112221275580334E-6</v>
      </c>
      <c r="BL238" s="79">
        <v>4.2437818180545852E-6</v>
      </c>
      <c r="BM238" s="79">
        <v>6.8369269819477385E-6</v>
      </c>
      <c r="BN238" s="79">
        <v>3.2925955192571685E-6</v>
      </c>
      <c r="BO238" s="79">
        <v>1.0418411189166986E-5</v>
      </c>
      <c r="BP238" s="79">
        <v>2.5877612667396579E-6</v>
      </c>
      <c r="BQ238" s="79">
        <v>1.2591069711851226E-5</v>
      </c>
      <c r="BR238" s="79">
        <v>4.1380905216953002E-7</v>
      </c>
      <c r="BS238" s="79">
        <v>1.5186761804687522E-6</v>
      </c>
      <c r="BT238" s="79">
        <v>1.4758613258768461E-5</v>
      </c>
      <c r="BU238" s="79">
        <v>3.6815406219974227E-7</v>
      </c>
      <c r="BV238" s="79">
        <v>9.3237349242393159E-6</v>
      </c>
      <c r="BW238" s="79">
        <v>9.2431541806846325E-7</v>
      </c>
      <c r="BX238" s="79">
        <v>6.8691000312110533E-6</v>
      </c>
      <c r="BY238" s="79">
        <v>1.7151075591481438E-5</v>
      </c>
      <c r="BZ238" s="79">
        <v>9.2431541806846325E-7</v>
      </c>
      <c r="CA238" s="79">
        <v>6.1507765103673939E-6</v>
      </c>
      <c r="CB238" s="79">
        <v>1.4758613258768461E-5</v>
      </c>
      <c r="CC238" s="79">
        <v>1.5401698102546023E-6</v>
      </c>
      <c r="CD238" s="79">
        <v>1.6167886197852771E-5</v>
      </c>
      <c r="CE238" s="79">
        <v>4.7981827908479891E-5</v>
      </c>
      <c r="CF238" s="79">
        <v>1.7913815149782421E-5</v>
      </c>
      <c r="CG238" s="79">
        <v>3.4947234423808166E-6</v>
      </c>
      <c r="CH238" s="79">
        <v>3.8325294553141818E-7</v>
      </c>
      <c r="CI238" s="79">
        <v>4.2437818180545852E-6</v>
      </c>
      <c r="CJ238" s="79">
        <v>2.1586563193676265E-5</v>
      </c>
      <c r="CK238" s="79">
        <v>1.9212015505711906E-6</v>
      </c>
      <c r="CL238" s="79">
        <v>3.5526238595978768E-5</v>
      </c>
      <c r="CM238" s="79">
        <v>1.3104056141762813E-6</v>
      </c>
      <c r="CN238" s="79">
        <v>5.9310030995305848E-6</v>
      </c>
      <c r="CO238" s="79">
        <v>1.1790220797729843E-6</v>
      </c>
      <c r="CP238" s="79">
        <v>2.7608143415779307E-6</v>
      </c>
      <c r="CQ238" s="79">
        <v>2.1586563193676265E-5</v>
      </c>
      <c r="CR238" s="79">
        <v>1.0518953635258041E-5</v>
      </c>
      <c r="CS238" s="79">
        <v>6.9677097966967559E-7</v>
      </c>
      <c r="CT238" s="79">
        <v>1.5872088579465973E-5</v>
      </c>
      <c r="CU238" s="79">
        <v>3.9158581835716724E-6</v>
      </c>
      <c r="CV238" s="79">
        <v>3.2398047685341562E-6</v>
      </c>
      <c r="CW238" s="79">
        <v>4.0017454443125486E-6</v>
      </c>
      <c r="CX238" s="79">
        <v>2.5897779747748438E-6</v>
      </c>
      <c r="CY238" s="79">
        <v>1.7913815149782421E-5</v>
      </c>
      <c r="CZ238" s="79">
        <v>2.7571393870274155E-5</v>
      </c>
      <c r="DA238" s="79">
        <v>6.9396341350295744E-6</v>
      </c>
      <c r="DB238" s="79">
        <v>4.2437818180545852E-6</v>
      </c>
      <c r="DC238" s="79">
        <v>1.4153279435639089E-5</v>
      </c>
      <c r="DD238" s="79">
        <v>2.1393559467382378E-5</v>
      </c>
      <c r="DE238" s="79">
        <v>8.5660605511159937E-7</v>
      </c>
      <c r="DF238" s="79">
        <v>2.384220441339982E-6</v>
      </c>
      <c r="DG238" s="79">
        <v>2.1586563193676265E-5</v>
      </c>
      <c r="DH238" s="79">
        <v>8.4671343541597323E-6</v>
      </c>
      <c r="DI238" s="79">
        <v>8.4634018940963831E-5</v>
      </c>
      <c r="DJ238" s="79">
        <v>9.3237349242393159E-6</v>
      </c>
      <c r="DK238" s="79">
        <v>7.7008182194706549E-6</v>
      </c>
      <c r="DL238" s="79">
        <v>6.5140463725662448E-6</v>
      </c>
      <c r="DM238" s="79">
        <v>1.3165949475449645E-5</v>
      </c>
      <c r="DN238" s="79">
        <v>2.3844136746088539E-6</v>
      </c>
      <c r="DO238" s="79">
        <v>7.7008182194706549E-6</v>
      </c>
      <c r="DP238" s="79">
        <v>3.7365817233900033E-7</v>
      </c>
      <c r="DQ238" s="79">
        <v>2.034714995877314E-6</v>
      </c>
      <c r="DR238" s="79">
        <v>1.5100492020410785E-6</v>
      </c>
      <c r="DS238" s="79">
        <v>1.7913815149782421E-5</v>
      </c>
      <c r="DT238" s="79">
        <v>2.0528592609776701E-5</v>
      </c>
      <c r="DU238" s="79">
        <v>1.7913815149782421E-5</v>
      </c>
      <c r="DV238" s="79">
        <v>2.1586563193676265E-5</v>
      </c>
      <c r="DW238" s="79">
        <v>1.9867791661748193E-6</v>
      </c>
      <c r="DX238" s="79">
        <v>2.9221140379144779E-6</v>
      </c>
      <c r="DY238" s="79">
        <v>4.2330169392958356E-5</v>
      </c>
      <c r="DZ238" s="79">
        <v>9.9992696593780319E-6</v>
      </c>
      <c r="EA238" s="79">
        <v>3.7107356605052553E-7</v>
      </c>
      <c r="EB238" s="79">
        <v>7.7008182194706549E-6</v>
      </c>
      <c r="EC238" s="79">
        <v>2.1586563193676265E-5</v>
      </c>
      <c r="ED238" s="79">
        <v>4.9527670795736361E-6</v>
      </c>
      <c r="EE238" s="79">
        <v>1.4758613258768461E-5</v>
      </c>
      <c r="EF238" s="79">
        <v>5.9513292168442871E-6</v>
      </c>
      <c r="EG238" s="79">
        <v>2.1586563193676265E-5</v>
      </c>
      <c r="EH238" s="79">
        <v>4.5769084588475837E-6</v>
      </c>
      <c r="EI238" s="79">
        <v>1.7913815149782421E-5</v>
      </c>
      <c r="EJ238" s="79">
        <v>1.1022639932402968E-6</v>
      </c>
      <c r="EK238" s="79">
        <v>9.3237349242393159E-6</v>
      </c>
      <c r="EL238" s="79">
        <v>7.2750875439457735E-6</v>
      </c>
      <c r="EM238" s="79">
        <v>1.4147300741347431E-6</v>
      </c>
      <c r="EN238" s="79">
        <v>1.9205306167020542E-5</v>
      </c>
      <c r="EO238" s="79">
        <v>1.5362794278215227E-6</v>
      </c>
      <c r="EP238" s="79">
        <v>2.1586563193676265E-5</v>
      </c>
      <c r="EQ238" s="79">
        <v>3.7454291954912671E-7</v>
      </c>
      <c r="ER238" s="79">
        <v>2.3813251830731202E-5</v>
      </c>
      <c r="ES238" s="79">
        <v>9.2431541806846325E-7</v>
      </c>
      <c r="ET238" s="79">
        <v>7.9659786606067373E-7</v>
      </c>
      <c r="EU238" s="79">
        <v>9.8709812270185193E-7</v>
      </c>
      <c r="EV238" s="79">
        <v>9.5799590133431873E-6</v>
      </c>
      <c r="EW238" s="79">
        <v>3.5510361014441584E-5</v>
      </c>
      <c r="EX238" s="79">
        <v>4.1486392139767722E-5</v>
      </c>
      <c r="EY238" s="79">
        <v>2.1586563193676265E-5</v>
      </c>
      <c r="EZ238" s="79">
        <v>3.6368315148278733E-6</v>
      </c>
      <c r="FA238" s="79">
        <v>1.0797434684395603E-6</v>
      </c>
      <c r="FB238" s="79">
        <v>7.8591048085376935E-6</v>
      </c>
      <c r="FC238" s="79">
        <v>2.1586563193676265E-5</v>
      </c>
      <c r="FD238" s="79">
        <v>1.8063271666740032E-6</v>
      </c>
      <c r="FE238" s="79">
        <v>1.6389272230708387E-6</v>
      </c>
      <c r="FF238" s="79">
        <v>5.5421222132537015E-6</v>
      </c>
      <c r="FG238" s="79">
        <v>1.8002036820252296E-5</v>
      </c>
      <c r="FH238" s="79">
        <v>4.836841127069753E-6</v>
      </c>
      <c r="FI238" s="79">
        <v>3.1853310030177462E-5</v>
      </c>
      <c r="FJ238" s="79">
        <v>1.6434110346774668E-5</v>
      </c>
      <c r="FK238" s="79">
        <v>4.2437818180545852E-6</v>
      </c>
      <c r="FL238" s="79">
        <v>7.7008182194706549E-6</v>
      </c>
      <c r="FM238" s="79">
        <v>3.3657150157987171E-6</v>
      </c>
      <c r="FN238" s="79">
        <v>4.4320075207750989E-6</v>
      </c>
      <c r="FO238" s="79">
        <v>3.3797767775750174E-6</v>
      </c>
      <c r="FP238" s="79">
        <v>9.2431541806846325E-7</v>
      </c>
      <c r="FQ238" s="79">
        <v>1.7913815149782421E-5</v>
      </c>
      <c r="FR238" s="79">
        <v>1.4758613258768461E-5</v>
      </c>
      <c r="FS238" s="79">
        <v>4.3891296154856476E-6</v>
      </c>
      <c r="FT238" s="79">
        <v>4.4785232444820769E-5</v>
      </c>
      <c r="FU238" s="79">
        <v>3.7077724843839939E-6</v>
      </c>
      <c r="FV238" s="79">
        <v>1.4758613258768461E-5</v>
      </c>
      <c r="FW238" s="79">
        <v>1.0493477869737575E-5</v>
      </c>
      <c r="FX238" s="79">
        <v>2.1586563193676265E-5</v>
      </c>
      <c r="FY238" s="79">
        <v>4.2437818180545852E-6</v>
      </c>
      <c r="FZ238" s="79">
        <v>4.3080655060816518E-5</v>
      </c>
      <c r="GA238" s="79">
        <v>1.0926404192419452E-5</v>
      </c>
      <c r="GB238" s="79">
        <v>6.276166081363717E-7</v>
      </c>
      <c r="GC238" s="79">
        <v>8.7157517209453617E-7</v>
      </c>
      <c r="GD238" s="79">
        <v>8.5561417276603007E-6</v>
      </c>
      <c r="GE238" s="79">
        <v>1.4758613258768461E-5</v>
      </c>
      <c r="GF238" s="79">
        <v>1.6656661652353279E-5</v>
      </c>
      <c r="GG238" s="79">
        <v>1.7687161790951555E-5</v>
      </c>
      <c r="GH238" s="79">
        <v>4.2437818180545852E-6</v>
      </c>
      <c r="GI238" s="79">
        <v>4.2437818180545852E-6</v>
      </c>
      <c r="GJ238" s="79">
        <v>4.2437818180545852E-6</v>
      </c>
      <c r="GK238" s="79">
        <v>4.2437818180545852E-6</v>
      </c>
      <c r="GL238" s="79">
        <v>8.2995391714649891E-7</v>
      </c>
      <c r="GM238" s="79">
        <v>2.238443704939865E-6</v>
      </c>
      <c r="GN238" s="79">
        <v>4.4060080354527716E-6</v>
      </c>
      <c r="GO238" s="79">
        <v>5.6357793850803543E-5</v>
      </c>
      <c r="GP238" s="79">
        <v>3.3173486418139052E-6</v>
      </c>
      <c r="GQ238" s="79">
        <v>2.1586563193676265E-5</v>
      </c>
      <c r="GR238" s="79">
        <v>3.4193863631047822E-6</v>
      </c>
      <c r="GS238" s="79">
        <v>3.968616590419426E-6</v>
      </c>
      <c r="GT238" s="79">
        <v>2.5300985987840902E-5</v>
      </c>
      <c r="GU238" s="79">
        <v>2.1586563193676265E-5</v>
      </c>
      <c r="GV238" s="79">
        <v>8.3469204604768021E-5</v>
      </c>
      <c r="GW238" s="79">
        <v>9.2431541806846325E-7</v>
      </c>
      <c r="GX238" s="79">
        <v>4.2437818180545852E-6</v>
      </c>
      <c r="GY238" s="79">
        <v>4.6977553135815467E-6</v>
      </c>
      <c r="GZ238" s="79">
        <v>3.3979215592232619E-6</v>
      </c>
      <c r="HA238" s="79">
        <v>3.9022337291402585E-7</v>
      </c>
      <c r="HB238" s="79">
        <v>4.2437818180545852E-6</v>
      </c>
      <c r="HC238" s="79">
        <v>9.2431541806846325E-7</v>
      </c>
      <c r="HD238" s="79">
        <v>3.7280161402663626E-7</v>
      </c>
      <c r="HE238" s="79">
        <v>5.1725796743433863E-6</v>
      </c>
      <c r="HF238" s="79">
        <v>1.1974457714406042E-5</v>
      </c>
      <c r="HG238" s="79">
        <v>5.8147309699914923E-6</v>
      </c>
      <c r="HH238" s="79">
        <v>1.1310931527521938E-5</v>
      </c>
      <c r="HI238" s="79">
        <v>2.2613225643769063E-6</v>
      </c>
      <c r="HJ238" s="79">
        <v>3.7021900926701231E-7</v>
      </c>
      <c r="HK238" s="79">
        <v>9.2431541806846325E-7</v>
      </c>
      <c r="HL238" s="79">
        <v>4.2437818180545852E-6</v>
      </c>
      <c r="HM238" s="79">
        <v>1.520238394324916E-5</v>
      </c>
      <c r="HN238" s="79">
        <v>4.2437818180545852E-6</v>
      </c>
      <c r="HO238" s="79">
        <v>7.7008182194706549E-6</v>
      </c>
      <c r="HP238" s="79">
        <v>6.9141530770107359E-6</v>
      </c>
      <c r="HQ238" s="79">
        <v>3.269990904198077E-6</v>
      </c>
      <c r="HR238" s="79">
        <v>2.3782761662498731E-5</v>
      </c>
      <c r="HS238" s="80" t="str">
        <f t="shared" si="3"/>
        <v>Water Pollution_Mancozeb_Seawater_Health_N/A for WP Interim Methodology</v>
      </c>
    </row>
    <row r="239" spans="2:227">
      <c r="B239" s="65" t="s">
        <v>9</v>
      </c>
      <c r="C239" s="65" t="s">
        <v>472</v>
      </c>
      <c r="D239" s="65" t="s">
        <v>384</v>
      </c>
      <c r="E239" s="65" t="s">
        <v>395</v>
      </c>
      <c r="F239" s="65" t="s">
        <v>390</v>
      </c>
      <c r="G239" s="65" t="s">
        <v>391</v>
      </c>
      <c r="H239" s="41"/>
      <c r="I239" s="79">
        <v>3.0711303137130948</v>
      </c>
      <c r="J239" s="79">
        <v>3.7907347291908713E-2</v>
      </c>
      <c r="K239" s="79">
        <v>2.0439231491774272</v>
      </c>
      <c r="L239" s="79">
        <v>9.2431541806846325E-7</v>
      </c>
      <c r="M239" s="79">
        <v>0.22807843446022349</v>
      </c>
      <c r="N239" s="79">
        <v>0.46764642902041464</v>
      </c>
      <c r="O239" s="79">
        <v>4.2437818180545852E-6</v>
      </c>
      <c r="P239" s="79">
        <v>3.3628048426204572E-2</v>
      </c>
      <c r="Q239" s="79">
        <v>2.0889896323944453E-2</v>
      </c>
      <c r="R239" s="79">
        <v>4.2437818180545852E-6</v>
      </c>
      <c r="S239" s="79">
        <v>7.0252232345255133E-3</v>
      </c>
      <c r="T239" s="79">
        <v>4.7748522156152891E-2</v>
      </c>
      <c r="U239" s="79">
        <v>0.2056603984489688</v>
      </c>
      <c r="V239" s="79">
        <v>6.7476958890530362E-4</v>
      </c>
      <c r="W239" s="79">
        <v>7.7008182194706549E-6</v>
      </c>
      <c r="X239" s="79">
        <v>1.8955508531126581</v>
      </c>
      <c r="Y239" s="79">
        <v>4.2437818180545852E-6</v>
      </c>
      <c r="Z239" s="79">
        <v>0.75792945086939656</v>
      </c>
      <c r="AA239" s="79">
        <v>1.299526130249913</v>
      </c>
      <c r="AB239" s="79">
        <v>4.6772245628756398E-2</v>
      </c>
      <c r="AC239" s="79">
        <v>0.64014794635890626</v>
      </c>
      <c r="AD239" s="79">
        <v>4.7299157668035404E-6</v>
      </c>
      <c r="AE239" s="79">
        <v>0.19117215788417247</v>
      </c>
      <c r="AF239" s="79">
        <v>1.3292690860663172E-2</v>
      </c>
      <c r="AG239" s="79">
        <v>0.8455349572714701</v>
      </c>
      <c r="AH239" s="79">
        <v>1.274719727158816E-2</v>
      </c>
      <c r="AI239" s="79">
        <v>7.4282431030766746E-2</v>
      </c>
      <c r="AJ239" s="79">
        <v>4.2437818180545852E-6</v>
      </c>
      <c r="AK239" s="79">
        <v>0.10811869405055334</v>
      </c>
      <c r="AL239" s="79">
        <v>0.32291885395988273</v>
      </c>
      <c r="AM239" s="79">
        <v>2.1445789880230168</v>
      </c>
      <c r="AN239" s="79">
        <v>9.3701404327286072E-3</v>
      </c>
      <c r="AO239" s="79">
        <v>0.10506066196382033</v>
      </c>
      <c r="AP239" s="79">
        <v>0.25826342654486018</v>
      </c>
      <c r="AQ239" s="79">
        <v>0.35784178069220268</v>
      </c>
      <c r="AR239" s="79">
        <v>5.464362567161701E-4</v>
      </c>
      <c r="AS239" s="79">
        <v>4.2437818180545852E-6</v>
      </c>
      <c r="AT239" s="79">
        <v>0.17159462480102589</v>
      </c>
      <c r="AU239" s="79">
        <v>0.11185401193202618</v>
      </c>
      <c r="AV239" s="79">
        <v>0.18738257104200032</v>
      </c>
      <c r="AW239" s="79">
        <v>1.3412297834368796E-2</v>
      </c>
      <c r="AX239" s="79">
        <v>0.34295825787676537</v>
      </c>
      <c r="AY239" s="79">
        <v>3.1274511931310325E-2</v>
      </c>
      <c r="AZ239" s="79">
        <v>1.4758613258768461E-5</v>
      </c>
      <c r="BA239" s="79">
        <v>1.0617056076892492E-2</v>
      </c>
      <c r="BB239" s="79">
        <v>0.22959600985697942</v>
      </c>
      <c r="BC239" s="79">
        <v>0.26203065064056541</v>
      </c>
      <c r="BD239" s="79">
        <v>0.54126869092513652</v>
      </c>
      <c r="BE239" s="79">
        <v>0.25471860496740895</v>
      </c>
      <c r="BF239" s="79">
        <v>0.74418499438622676</v>
      </c>
      <c r="BG239" s="79">
        <v>0.28876346259093472</v>
      </c>
      <c r="BH239" s="79">
        <v>0.16746928843720135</v>
      </c>
      <c r="BI239" s="79">
        <v>0.23040981391609155</v>
      </c>
      <c r="BJ239" s="79">
        <v>0.12508741118742683</v>
      </c>
      <c r="BK239" s="79">
        <v>0.51946732167158627</v>
      </c>
      <c r="BL239" s="79">
        <v>4.2437818180545852E-6</v>
      </c>
      <c r="BM239" s="79">
        <v>0.89883181369799148</v>
      </c>
      <c r="BN239" s="79">
        <v>0.10988973118998138</v>
      </c>
      <c r="BO239" s="79">
        <v>0.3681417547239545</v>
      </c>
      <c r="BP239" s="79">
        <v>0.8148260921208772</v>
      </c>
      <c r="BQ239" s="79">
        <v>0.33213498851250017</v>
      </c>
      <c r="BR239" s="79">
        <v>1.8718914216039506</v>
      </c>
      <c r="BS239" s="79">
        <v>1.4475662679661418E-2</v>
      </c>
      <c r="BT239" s="79">
        <v>0.51141688246104533</v>
      </c>
      <c r="BU239" s="79">
        <v>1.1175426798400188</v>
      </c>
      <c r="BV239" s="79">
        <v>5.8415281725582649E-4</v>
      </c>
      <c r="BW239" s="79">
        <v>1.1231598981458743E-2</v>
      </c>
      <c r="BX239" s="79">
        <v>4.4779175757772927E-3</v>
      </c>
      <c r="BY239" s="79">
        <v>0.24005955760722336</v>
      </c>
      <c r="BZ239" s="79">
        <v>1.7211907589876931E-3</v>
      </c>
      <c r="CA239" s="79">
        <v>1.2081307159265852E-2</v>
      </c>
      <c r="CB239" s="79">
        <v>0.30001535446466304</v>
      </c>
      <c r="CC239" s="79">
        <v>0.69123871164783968</v>
      </c>
      <c r="CD239" s="79">
        <v>0.22870291585055127</v>
      </c>
      <c r="CE239" s="79">
        <v>0.14034844661554341</v>
      </c>
      <c r="CF239" s="79">
        <v>1.7913815149782421E-5</v>
      </c>
      <c r="CG239" s="79">
        <v>0.10352527304437177</v>
      </c>
      <c r="CH239" s="79">
        <v>6.7973947319612706E-6</v>
      </c>
      <c r="CI239" s="79">
        <v>4.2437818180545852E-6</v>
      </c>
      <c r="CJ239" s="79">
        <v>2.1586563193676265E-5</v>
      </c>
      <c r="CK239" s="79">
        <v>0.51388778799616164</v>
      </c>
      <c r="CL239" s="79">
        <v>0.66449359129035668</v>
      </c>
      <c r="CM239" s="79">
        <v>2.3765629894676378E-2</v>
      </c>
      <c r="CN239" s="79">
        <v>6.4266176095994403E-4</v>
      </c>
      <c r="CO239" s="79">
        <v>1.7537438670081062</v>
      </c>
      <c r="CP239" s="79">
        <v>0.75057609960429716</v>
      </c>
      <c r="CQ239" s="79">
        <v>2.1586563193676265E-5</v>
      </c>
      <c r="CR239" s="79">
        <v>0.54709277147138047</v>
      </c>
      <c r="CS239" s="79">
        <v>2.3412154788687825E-3</v>
      </c>
      <c r="CT239" s="79">
        <v>0.62440392487195306</v>
      </c>
      <c r="CU239" s="79">
        <v>5.0132510252464464E-2</v>
      </c>
      <c r="CV239" s="79">
        <v>0.48126873010480131</v>
      </c>
      <c r="CW239" s="79">
        <v>0.60389082026110552</v>
      </c>
      <c r="CX239" s="79">
        <v>7.2601856042053783E-2</v>
      </c>
      <c r="CY239" s="79">
        <v>1.2815945001295658E-2</v>
      </c>
      <c r="CZ239" s="79">
        <v>0.14644876145442975</v>
      </c>
      <c r="DA239" s="79">
        <v>7.081744483385484E-2</v>
      </c>
      <c r="DB239" s="79">
        <v>0.24122535204571838</v>
      </c>
      <c r="DC239" s="79">
        <v>0.19699589046485183</v>
      </c>
      <c r="DD239" s="79">
        <v>7.8614788288979991</v>
      </c>
      <c r="DE239" s="79">
        <v>2.5008148732719997E-2</v>
      </c>
      <c r="DF239" s="79">
        <v>9.1055570119900286E-2</v>
      </c>
      <c r="DG239" s="79">
        <v>2.1586563193676265E-5</v>
      </c>
      <c r="DH239" s="79">
        <v>3.8209872760307695</v>
      </c>
      <c r="DI239" s="79">
        <v>1.945414052388317</v>
      </c>
      <c r="DJ239" s="79">
        <v>0.32375227037688153</v>
      </c>
      <c r="DK239" s="79">
        <v>1.344151244251454</v>
      </c>
      <c r="DL239" s="79">
        <v>0.36565722210223633</v>
      </c>
      <c r="DM239" s="79">
        <v>0.12440787168161468</v>
      </c>
      <c r="DN239" s="79">
        <v>5.5213801962534927E-2</v>
      </c>
      <c r="DO239" s="79">
        <v>1.0429965890716111</v>
      </c>
      <c r="DP239" s="79">
        <v>2.3070160839794998</v>
      </c>
      <c r="DQ239" s="79">
        <v>3.2614734721158015E-2</v>
      </c>
      <c r="DR239" s="79">
        <v>0.60318942651254448</v>
      </c>
      <c r="DS239" s="79">
        <v>0.22807843446022349</v>
      </c>
      <c r="DT239" s="79">
        <v>9.4796946516767025E-2</v>
      </c>
      <c r="DU239" s="79">
        <v>0.22807843446022349</v>
      </c>
      <c r="DV239" s="79">
        <v>2.1586563193676265E-5</v>
      </c>
      <c r="DW239" s="79">
        <v>0.37878925143255476</v>
      </c>
      <c r="DX239" s="79">
        <v>2.706762386899768E-3</v>
      </c>
      <c r="DY239" s="79">
        <v>0.20695073058542185</v>
      </c>
      <c r="DZ239" s="79">
        <v>9.9992696593780319E-6</v>
      </c>
      <c r="EA239" s="79">
        <v>0.16148935104553613</v>
      </c>
      <c r="EB239" s="79">
        <v>7.7008182194706549E-6</v>
      </c>
      <c r="EC239" s="79">
        <v>2.1586563193676265E-5</v>
      </c>
      <c r="ED239" s="79">
        <v>0.5177412019927462</v>
      </c>
      <c r="EE239" s="79">
        <v>0.15271477903488082</v>
      </c>
      <c r="EF239" s="79">
        <v>0.15002019580385065</v>
      </c>
      <c r="EG239" s="79">
        <v>2.1586563193676265E-5</v>
      </c>
      <c r="EH239" s="79">
        <v>0.39250721605669459</v>
      </c>
      <c r="EI239" s="79">
        <v>1.7913815149782421E-5</v>
      </c>
      <c r="EJ239" s="79">
        <v>2.1983662673284248E-3</v>
      </c>
      <c r="EK239" s="79">
        <v>0.2826685936254415</v>
      </c>
      <c r="EL239" s="79">
        <v>3.4650296273942334</v>
      </c>
      <c r="EM239" s="79">
        <v>1.9119542823228246E-2</v>
      </c>
      <c r="EN239" s="79">
        <v>0.27353252845036657</v>
      </c>
      <c r="EO239" s="79">
        <v>0.1311764628702336</v>
      </c>
      <c r="EP239" s="79">
        <v>2.1586563193676265E-5</v>
      </c>
      <c r="EQ239" s="79">
        <v>0.81260178245869852</v>
      </c>
      <c r="ER239" s="79">
        <v>8.5475776231262637E-2</v>
      </c>
      <c r="ES239" s="79">
        <v>8.1706300983697636E-3</v>
      </c>
      <c r="ET239" s="79">
        <v>5.0416727809494228E-3</v>
      </c>
      <c r="EU239" s="79">
        <v>4.2802912731296425E-2</v>
      </c>
      <c r="EV239" s="79">
        <v>1.3313831505096876</v>
      </c>
      <c r="EW239" s="79">
        <v>1.5994853935157045</v>
      </c>
      <c r="EX239" s="79">
        <v>1.7540807150833879E-2</v>
      </c>
      <c r="EY239" s="79">
        <v>2.1586563193676265E-5</v>
      </c>
      <c r="EZ239" s="79">
        <v>4.593562844087652E-3</v>
      </c>
      <c r="FA239" s="79">
        <v>0.87418955647376428</v>
      </c>
      <c r="FB239" s="79">
        <v>1.1639470018410973</v>
      </c>
      <c r="FC239" s="79">
        <v>2.1586563193676265E-5</v>
      </c>
      <c r="FD239" s="79">
        <v>1.795088796775569E-2</v>
      </c>
      <c r="FE239" s="79">
        <v>6.7009274664449309E-2</v>
      </c>
      <c r="FF239" s="79">
        <v>3.655491045232856E-2</v>
      </c>
      <c r="FG239" s="79">
        <v>2.0043141979609831E-2</v>
      </c>
      <c r="FH239" s="79">
        <v>0.14759292688437489</v>
      </c>
      <c r="FI239" s="79">
        <v>0.21616895726472085</v>
      </c>
      <c r="FJ239" s="79">
        <v>0.30717846638911661</v>
      </c>
      <c r="FK239" s="79">
        <v>0.18506861964198387</v>
      </c>
      <c r="FL239" s="79">
        <v>1.3262760071721</v>
      </c>
      <c r="FM239" s="79">
        <v>9.6440318413959211E-2</v>
      </c>
      <c r="FN239" s="79">
        <v>1.3952274368882096E-3</v>
      </c>
      <c r="FO239" s="79">
        <v>4.4496899750809206E-2</v>
      </c>
      <c r="FP239" s="79">
        <v>2.0879397513371132E-3</v>
      </c>
      <c r="FQ239" s="79">
        <v>0.22807843446022349</v>
      </c>
      <c r="FR239" s="79">
        <v>4.4973704667301592E-2</v>
      </c>
      <c r="FS239" s="79">
        <v>1.4564413843833197</v>
      </c>
      <c r="FT239" s="79">
        <v>0.396782458927318</v>
      </c>
      <c r="FU239" s="79">
        <v>0.66044930343729391</v>
      </c>
      <c r="FV239" s="79">
        <v>1.4758613258768461E-5</v>
      </c>
      <c r="FW239" s="79">
        <v>0.87280547737334557</v>
      </c>
      <c r="FX239" s="79">
        <v>2.1586563193676265E-5</v>
      </c>
      <c r="FY239" s="79">
        <v>0.28876346259093472</v>
      </c>
      <c r="FZ239" s="79">
        <v>0.77109835595445164</v>
      </c>
      <c r="GA239" s="79">
        <v>0.31713320979805065</v>
      </c>
      <c r="GB239" s="79">
        <v>5.6725138841931958E-3</v>
      </c>
      <c r="GC239" s="79">
        <v>0.21012009142704099</v>
      </c>
      <c r="GD239" s="79">
        <v>1.0765789685065763</v>
      </c>
      <c r="GE239" s="79">
        <v>0.51141688246104533</v>
      </c>
      <c r="GF239" s="79">
        <v>0.19416632017109148</v>
      </c>
      <c r="GG239" s="79">
        <v>1.5498271444918839</v>
      </c>
      <c r="GH239" s="79">
        <v>4.2437818180545852E-6</v>
      </c>
      <c r="GI239" s="79">
        <v>4.2437818180545852E-6</v>
      </c>
      <c r="GJ239" s="79">
        <v>0.28876346259093472</v>
      </c>
      <c r="GK239" s="79">
        <v>4.2437818180545852E-6</v>
      </c>
      <c r="GL239" s="79">
        <v>5.441547009985831E-2</v>
      </c>
      <c r="GM239" s="79">
        <v>5.7338197506252297E-3</v>
      </c>
      <c r="GN239" s="79">
        <v>4.1707239587441035E-3</v>
      </c>
      <c r="GO239" s="79">
        <v>2.0423178571758904E-2</v>
      </c>
      <c r="GP239" s="79">
        <v>2.366914276011157</v>
      </c>
      <c r="GQ239" s="79">
        <v>0.57650862290440963</v>
      </c>
      <c r="GR239" s="79">
        <v>1.2633797125248605</v>
      </c>
      <c r="GS239" s="79">
        <v>4.7348438427854689E-3</v>
      </c>
      <c r="GT239" s="79">
        <v>0.83997866876247462</v>
      </c>
      <c r="GU239" s="79">
        <v>0.39290492787163056</v>
      </c>
      <c r="GV239" s="79">
        <v>0.42754341287917808</v>
      </c>
      <c r="GW239" s="79">
        <v>9.2431541806846325E-7</v>
      </c>
      <c r="GX239" s="79">
        <v>0.14812462694564957</v>
      </c>
      <c r="GY239" s="79">
        <v>0.16230006194884006</v>
      </c>
      <c r="GZ239" s="79">
        <v>0.10128317653452051</v>
      </c>
      <c r="HA239" s="79">
        <v>0.45075740364525796</v>
      </c>
      <c r="HB239" s="79">
        <v>4.2437818180545852E-6</v>
      </c>
      <c r="HC239" s="79">
        <v>3.3048043044730802E-2</v>
      </c>
      <c r="HD239" s="79">
        <v>3.4597935016548377E-2</v>
      </c>
      <c r="HE239" s="79">
        <v>0.28779427959707549</v>
      </c>
      <c r="HF239" s="79">
        <v>6.9268608243992267</v>
      </c>
      <c r="HG239" s="79">
        <v>0.29075013752412182</v>
      </c>
      <c r="HH239" s="79">
        <v>3.7404818117932502E-3</v>
      </c>
      <c r="HI239" s="79">
        <v>1.8414384197859755E-2</v>
      </c>
      <c r="HJ239" s="79">
        <v>0.23989001190837431</v>
      </c>
      <c r="HK239" s="79">
        <v>8.2641556452369065E-4</v>
      </c>
      <c r="HL239" s="79">
        <v>0.38716577010440301</v>
      </c>
      <c r="HM239" s="79">
        <v>1.7241593599830169</v>
      </c>
      <c r="HN239" s="79">
        <v>4.2437818180545852E-6</v>
      </c>
      <c r="HO239" s="79">
        <v>1.9727869146642469</v>
      </c>
      <c r="HP239" s="79">
        <v>8.5387372056165933</v>
      </c>
      <c r="HQ239" s="79">
        <v>1.2087942211350988E-2</v>
      </c>
      <c r="HR239" s="79">
        <v>0.11754423713345907</v>
      </c>
      <c r="HS239" s="80" t="str">
        <f t="shared" si="3"/>
        <v>Water Pollution_Mancozeb_Unspecified_Health_N/A for WP Interim Methodology</v>
      </c>
    </row>
    <row r="240" spans="2:227">
      <c r="B240" s="65" t="s">
        <v>9</v>
      </c>
      <c r="C240" s="65" t="s">
        <v>473</v>
      </c>
      <c r="D240" s="65" t="s">
        <v>394</v>
      </c>
      <c r="E240" s="65" t="s">
        <v>395</v>
      </c>
      <c r="F240" s="65" t="s">
        <v>390</v>
      </c>
      <c r="G240" s="65" t="s">
        <v>391</v>
      </c>
      <c r="H240" s="41"/>
      <c r="I240" s="79">
        <v>1.879509458645191</v>
      </c>
      <c r="J240" s="79">
        <v>0.30135567788994411</v>
      </c>
      <c r="K240" s="79">
        <v>0.87131409598748211</v>
      </c>
      <c r="L240" s="79">
        <v>0.13164740121991991</v>
      </c>
      <c r="M240" s="79">
        <v>0.59152667296835182</v>
      </c>
      <c r="N240" s="79">
        <v>0.23122736215226242</v>
      </c>
      <c r="O240" s="79">
        <v>0.40669317018211099</v>
      </c>
      <c r="P240" s="79">
        <v>0.37480398533504361</v>
      </c>
      <c r="Q240" s="79">
        <v>0.32664495506743046</v>
      </c>
      <c r="R240" s="79">
        <v>0.40669317018211099</v>
      </c>
      <c r="S240" s="79">
        <v>0.26070024115207951</v>
      </c>
      <c r="T240" s="79">
        <v>0.42798914567934976</v>
      </c>
      <c r="U240" s="79">
        <v>0.30065670710228637</v>
      </c>
      <c r="V240" s="79">
        <v>0.40669317018211099</v>
      </c>
      <c r="W240" s="79">
        <v>1.0836612728909933</v>
      </c>
      <c r="X240" s="79">
        <v>6.3288843526944012</v>
      </c>
      <c r="Y240" s="79">
        <v>0.40669317018211099</v>
      </c>
      <c r="Z240" s="79">
        <v>0.6097862391286214</v>
      </c>
      <c r="AA240" s="79">
        <v>1.3813121976385352</v>
      </c>
      <c r="AB240" s="79">
        <v>0.22503566640527806</v>
      </c>
      <c r="AC240" s="79">
        <v>0.78011606662430488</v>
      </c>
      <c r="AD240" s="79">
        <v>0.20026259555089046</v>
      </c>
      <c r="AE240" s="79">
        <v>0.10861888360545857</v>
      </c>
      <c r="AF240" s="79">
        <v>0.12684831380211542</v>
      </c>
      <c r="AG240" s="79">
        <v>0.32618824332450014</v>
      </c>
      <c r="AH240" s="79">
        <v>0.44023333900883155</v>
      </c>
      <c r="AI240" s="79">
        <v>0.43210404596717428</v>
      </c>
      <c r="AJ240" s="79">
        <v>0.40669317018211099</v>
      </c>
      <c r="AK240" s="79">
        <v>0.88918118710935568</v>
      </c>
      <c r="AL240" s="79">
        <v>0.71177107951440111</v>
      </c>
      <c r="AM240" s="79">
        <v>1.2892219541279883</v>
      </c>
      <c r="AN240" s="79">
        <v>7.2504100851003547E-2</v>
      </c>
      <c r="AO240" s="79">
        <v>0.5719999909423874</v>
      </c>
      <c r="AP240" s="79">
        <v>0.84597079897064176</v>
      </c>
      <c r="AQ240" s="79">
        <v>0.88094893137085417</v>
      </c>
      <c r="AR240" s="79">
        <v>0.21295392567628785</v>
      </c>
      <c r="AS240" s="79">
        <v>0.40669317018211099</v>
      </c>
      <c r="AT240" s="79">
        <v>0.11890136756821183</v>
      </c>
      <c r="AU240" s="79">
        <v>0.74081795258142458</v>
      </c>
      <c r="AV240" s="79">
        <v>0.59152667296835182</v>
      </c>
      <c r="AW240" s="79">
        <v>0.16519265979856054</v>
      </c>
      <c r="AX240" s="79">
        <v>4.7310627553452198</v>
      </c>
      <c r="AY240" s="79">
        <v>0.4301150972450633</v>
      </c>
      <c r="AZ240" s="79">
        <v>0.5719999909423874</v>
      </c>
      <c r="BA240" s="79">
        <v>0.17121446708639895</v>
      </c>
      <c r="BB240" s="79">
        <v>0.13452527172983808</v>
      </c>
      <c r="BC240" s="79">
        <v>0.26964288545833393</v>
      </c>
      <c r="BD240" s="79">
        <v>0.9168904066919572</v>
      </c>
      <c r="BE240" s="79">
        <v>0.3040678251955099</v>
      </c>
      <c r="BF240" s="79">
        <v>0.22994270755908414</v>
      </c>
      <c r="BG240" s="79">
        <v>0.40669317018211099</v>
      </c>
      <c r="BH240" s="79">
        <v>0.69421574951997589</v>
      </c>
      <c r="BI240" s="79">
        <v>0.9837718134317196</v>
      </c>
      <c r="BJ240" s="79">
        <v>0.54407432505936193</v>
      </c>
      <c r="BK240" s="79">
        <v>0.57456309323050858</v>
      </c>
      <c r="BL240" s="79">
        <v>0.40669317018211099</v>
      </c>
      <c r="BM240" s="79">
        <v>0.68461386541966884</v>
      </c>
      <c r="BN240" s="79">
        <v>0.38772625240391556</v>
      </c>
      <c r="BO240" s="79">
        <v>0.71949079911117053</v>
      </c>
      <c r="BP240" s="79">
        <v>0.70611866908232546</v>
      </c>
      <c r="BQ240" s="79">
        <v>0.12380271788531638</v>
      </c>
      <c r="BR240" s="79">
        <v>0.36929711975388207</v>
      </c>
      <c r="BS240" s="79">
        <v>0.40877664161490801</v>
      </c>
      <c r="BT240" s="79">
        <v>0.5719999909423874</v>
      </c>
      <c r="BU240" s="79">
        <v>1.8430974325716001</v>
      </c>
      <c r="BV240" s="79">
        <v>0.69421574951997589</v>
      </c>
      <c r="BW240" s="79">
        <v>0.13164740121991991</v>
      </c>
      <c r="BX240" s="79">
        <v>0.45858737133752364</v>
      </c>
      <c r="BY240" s="79">
        <v>0.40876662719178369</v>
      </c>
      <c r="BZ240" s="79">
        <v>0.13164740121991991</v>
      </c>
      <c r="CA240" s="79">
        <v>0.2148559657813407</v>
      </c>
      <c r="CB240" s="79">
        <v>0.5719999909423874</v>
      </c>
      <c r="CC240" s="79">
        <v>0.22442595293504847</v>
      </c>
      <c r="CD240" s="79">
        <v>1.217954419298473</v>
      </c>
      <c r="CE240" s="79">
        <v>0.60687346772346595</v>
      </c>
      <c r="CF240" s="79">
        <v>0.59152667296835182</v>
      </c>
      <c r="CG240" s="79">
        <v>0.43589459224346727</v>
      </c>
      <c r="CH240" s="79">
        <v>6.4731483659044228E-2</v>
      </c>
      <c r="CI240" s="79">
        <v>0.40669317018211099</v>
      </c>
      <c r="CJ240" s="79">
        <v>0.88918118710935568</v>
      </c>
      <c r="CK240" s="79">
        <v>0.61582310979904431</v>
      </c>
      <c r="CL240" s="79">
        <v>0.25598508293484956</v>
      </c>
      <c r="CM240" s="79">
        <v>0.40071410354741455</v>
      </c>
      <c r="CN240" s="79">
        <v>0.28245485224705869</v>
      </c>
      <c r="CO240" s="79">
        <v>0.56536129750891284</v>
      </c>
      <c r="CP240" s="79">
        <v>0.55850092379558214</v>
      </c>
      <c r="CQ240" s="79">
        <v>0.88918118710935568</v>
      </c>
      <c r="CR240" s="79">
        <v>1.3688534958246297</v>
      </c>
      <c r="CS240" s="79">
        <v>0.27112679952268082</v>
      </c>
      <c r="CT240" s="79">
        <v>6.6501369312717014</v>
      </c>
      <c r="CU240" s="79">
        <v>0.13852038599216593</v>
      </c>
      <c r="CV240" s="79">
        <v>1.5654822357360063</v>
      </c>
      <c r="CW240" s="79">
        <v>2.4325805234723479</v>
      </c>
      <c r="CX240" s="79">
        <v>0.41826173280420265</v>
      </c>
      <c r="CY240" s="79">
        <v>0.59152667296835182</v>
      </c>
      <c r="CZ240" s="79">
        <v>0.42652854605384916</v>
      </c>
      <c r="DA240" s="79">
        <v>0.3912880997045195</v>
      </c>
      <c r="DB240" s="79">
        <v>0.40669317018211099</v>
      </c>
      <c r="DC240" s="79">
        <v>0.16515866864650838</v>
      </c>
      <c r="DD240" s="79">
        <v>1.4578435993198933</v>
      </c>
      <c r="DE240" s="79">
        <v>0.48815183864818779</v>
      </c>
      <c r="DF240" s="79">
        <v>0.42687876292339771</v>
      </c>
      <c r="DG240" s="79">
        <v>0.88918118710935568</v>
      </c>
      <c r="DH240" s="79">
        <v>0.73548231292078647</v>
      </c>
      <c r="DI240" s="79">
        <v>1.3076222743973647</v>
      </c>
      <c r="DJ240" s="79">
        <v>0.69421574951997589</v>
      </c>
      <c r="DK240" s="79">
        <v>1.0836612728909933</v>
      </c>
      <c r="DL240" s="79">
        <v>1.1927298408257128</v>
      </c>
      <c r="DM240" s="79">
        <v>0.66330236000039711</v>
      </c>
      <c r="DN240" s="79">
        <v>0.47120256493367541</v>
      </c>
      <c r="DO240" s="79">
        <v>1.0836612728909933</v>
      </c>
      <c r="DP240" s="79">
        <v>0.44046233804768176</v>
      </c>
      <c r="DQ240" s="79">
        <v>0.3713773783918623</v>
      </c>
      <c r="DR240" s="79">
        <v>0.41553100143557342</v>
      </c>
      <c r="DS240" s="79">
        <v>0.59152667296835182</v>
      </c>
      <c r="DT240" s="79">
        <v>0.47076542680105943</v>
      </c>
      <c r="DU240" s="79">
        <v>0.59152667296835182</v>
      </c>
      <c r="DV240" s="79">
        <v>0.88918118710935568</v>
      </c>
      <c r="DW240" s="79">
        <v>0.3775260433452472</v>
      </c>
      <c r="DX240" s="79">
        <v>9.8991598631360367E-2</v>
      </c>
      <c r="DY240" s="79">
        <v>0.28061092407286209</v>
      </c>
      <c r="DZ240" s="79">
        <v>4.2883873415992628</v>
      </c>
      <c r="EA240" s="79">
        <v>0.6841287357978667</v>
      </c>
      <c r="EB240" s="79">
        <v>1.0836612728909933</v>
      </c>
      <c r="EC240" s="79">
        <v>0.88918118710935568</v>
      </c>
      <c r="ED240" s="79">
        <v>0.39350179512980099</v>
      </c>
      <c r="EE240" s="79">
        <v>0.5719999909423874</v>
      </c>
      <c r="EF240" s="79">
        <v>1.2354166539392715</v>
      </c>
      <c r="EG240" s="79">
        <v>0.88918118710935568</v>
      </c>
      <c r="EH240" s="79">
        <v>0.68711263327871408</v>
      </c>
      <c r="EI240" s="79">
        <v>0.59152667296835182</v>
      </c>
      <c r="EJ240" s="79">
        <v>7.6764371860247899E-2</v>
      </c>
      <c r="EK240" s="79">
        <v>0.69421574951997589</v>
      </c>
      <c r="EL240" s="79">
        <v>1.0395368153819349</v>
      </c>
      <c r="EM240" s="79">
        <v>0.11216238331638413</v>
      </c>
      <c r="EN240" s="79">
        <v>0.87727490561518784</v>
      </c>
      <c r="EO240" s="79">
        <v>0.17168874827562269</v>
      </c>
      <c r="EP240" s="79">
        <v>0.88918118710935568</v>
      </c>
      <c r="EQ240" s="79">
        <v>3.0534866755457251</v>
      </c>
      <c r="ER240" s="79">
        <v>1.0910366065599655</v>
      </c>
      <c r="ES240" s="79">
        <v>0.13164740121991991</v>
      </c>
      <c r="ET240" s="79">
        <v>3.5772197692185495E-2</v>
      </c>
      <c r="EU240" s="79">
        <v>0.2543687875342534</v>
      </c>
      <c r="EV240" s="79">
        <v>1.2728978084177891</v>
      </c>
      <c r="EW240" s="79">
        <v>3.9035762048869329</v>
      </c>
      <c r="EX240" s="79">
        <v>0.11138105458091743</v>
      </c>
      <c r="EY240" s="79">
        <v>0.88918118710935568</v>
      </c>
      <c r="EZ240" s="79">
        <v>0.24461951317462596</v>
      </c>
      <c r="FA240" s="79">
        <v>0.37384152220353761</v>
      </c>
      <c r="FB240" s="79">
        <v>11.093282035281543</v>
      </c>
      <c r="FC240" s="79">
        <v>0.88918118710935568</v>
      </c>
      <c r="FD240" s="79">
        <v>0.17377871431825773</v>
      </c>
      <c r="FE240" s="79">
        <v>0.13239879105678171</v>
      </c>
      <c r="FF240" s="79">
        <v>0.50279526596856006</v>
      </c>
      <c r="FG240" s="79">
        <v>0.13186326635035064</v>
      </c>
      <c r="FH240" s="79">
        <v>4.6770868426030038E-2</v>
      </c>
      <c r="FI240" s="79">
        <v>1.2697064065933557</v>
      </c>
      <c r="FJ240" s="79">
        <v>0.53129588955754625</v>
      </c>
      <c r="FK240" s="79">
        <v>0.40669317018211099</v>
      </c>
      <c r="FL240" s="79">
        <v>1.0836612728909933</v>
      </c>
      <c r="FM240" s="79">
        <v>1.3903701945588958</v>
      </c>
      <c r="FN240" s="79">
        <v>3.9679969261757458E-2</v>
      </c>
      <c r="FO240" s="79">
        <v>0.31883520647007912</v>
      </c>
      <c r="FP240" s="79">
        <v>0.13164740121991991</v>
      </c>
      <c r="FQ240" s="79">
        <v>0.59152667296835182</v>
      </c>
      <c r="FR240" s="79">
        <v>0.5719999909423874</v>
      </c>
      <c r="FS240" s="79">
        <v>1.9618979263871081</v>
      </c>
      <c r="FT240" s="79">
        <v>0.75521684399059297</v>
      </c>
      <c r="FU240" s="79">
        <v>0.79216050621518042</v>
      </c>
      <c r="FV240" s="79">
        <v>0.5719999909423874</v>
      </c>
      <c r="FW240" s="79">
        <v>0.37251388592007717</v>
      </c>
      <c r="FX240" s="79">
        <v>0.88918118710935568</v>
      </c>
      <c r="FY240" s="79">
        <v>0.40669317018211099</v>
      </c>
      <c r="FZ240" s="79">
        <v>0.62874779040496986</v>
      </c>
      <c r="GA240" s="79">
        <v>0.88996092178443509</v>
      </c>
      <c r="GB240" s="79">
        <v>9.8469764815494756E-2</v>
      </c>
      <c r="GC240" s="79">
        <v>0.56920605607795605</v>
      </c>
      <c r="GD240" s="79">
        <v>0.41970765711548097</v>
      </c>
      <c r="GE240" s="79">
        <v>0.5719999909423874</v>
      </c>
      <c r="GF240" s="79">
        <v>0.94857037750554685</v>
      </c>
      <c r="GG240" s="79">
        <v>0.90479305415082079</v>
      </c>
      <c r="GH240" s="79">
        <v>0.40669317018211099</v>
      </c>
      <c r="GI240" s="79">
        <v>0.40669317018211099</v>
      </c>
      <c r="GJ240" s="79">
        <v>0.40669317018211099</v>
      </c>
      <c r="GK240" s="79">
        <v>0.40669317018211099</v>
      </c>
      <c r="GL240" s="79">
        <v>0.73111683468417288</v>
      </c>
      <c r="GM240" s="79">
        <v>0.18846898827166311</v>
      </c>
      <c r="GN240" s="79">
        <v>0.36347941025840508</v>
      </c>
      <c r="GO240" s="79">
        <v>0.34699166330339298</v>
      </c>
      <c r="GP240" s="79">
        <v>1.1531675241735699</v>
      </c>
      <c r="GQ240" s="79">
        <v>0.88918118710935568</v>
      </c>
      <c r="GR240" s="79">
        <v>1.119418332183955</v>
      </c>
      <c r="GS240" s="79">
        <v>9.3905338862569396E-2</v>
      </c>
      <c r="GT240" s="79">
        <v>1.1022507673107576</v>
      </c>
      <c r="GU240" s="79">
        <v>0.88918118710935568</v>
      </c>
      <c r="GV240" s="79">
        <v>0.7882619046155076</v>
      </c>
      <c r="GW240" s="79">
        <v>0.13164740121991991</v>
      </c>
      <c r="GX240" s="79">
        <v>0.40669317018211099</v>
      </c>
      <c r="GY240" s="79">
        <v>0.88923849253468601</v>
      </c>
      <c r="GZ240" s="79">
        <v>0.52161199288865934</v>
      </c>
      <c r="HA240" s="79">
        <v>0.71460172616794138</v>
      </c>
      <c r="HB240" s="79">
        <v>0.40669317018211099</v>
      </c>
      <c r="HC240" s="79">
        <v>0.13164740121991991</v>
      </c>
      <c r="HD240" s="79">
        <v>0.5622149630274651</v>
      </c>
      <c r="HE240" s="79">
        <v>0.82733703560157057</v>
      </c>
      <c r="HF240" s="79">
        <v>1.0895786121492586</v>
      </c>
      <c r="HG240" s="79">
        <v>0.41907258889771709</v>
      </c>
      <c r="HH240" s="79">
        <v>0.32310237731733926</v>
      </c>
      <c r="HI240" s="79">
        <v>0.40627373579692266</v>
      </c>
      <c r="HJ240" s="79">
        <v>2.2151252780778501</v>
      </c>
      <c r="HK240" s="79">
        <v>0.13164740121991991</v>
      </c>
      <c r="HL240" s="79">
        <v>0.40669317018211099</v>
      </c>
      <c r="HM240" s="79">
        <v>1.3453464349160298</v>
      </c>
      <c r="HN240" s="79">
        <v>0.40669317018211099</v>
      </c>
      <c r="HO240" s="79">
        <v>1.0836612728909933</v>
      </c>
      <c r="HP240" s="79">
        <v>1.284324306187975</v>
      </c>
      <c r="HQ240" s="79">
        <v>8.3704218337761843E-2</v>
      </c>
      <c r="HR240" s="79">
        <v>0.34089782143894798</v>
      </c>
      <c r="HS240" s="80" t="str">
        <f t="shared" si="3"/>
        <v>Water Pollution_Methyl Bromide_Freshwater_Health_N/A for WP Interim Methodology</v>
      </c>
    </row>
    <row r="241" spans="2:227">
      <c r="B241" s="65" t="s">
        <v>9</v>
      </c>
      <c r="C241" s="65" t="s">
        <v>473</v>
      </c>
      <c r="D241" s="65" t="s">
        <v>396</v>
      </c>
      <c r="E241" s="65" t="s">
        <v>395</v>
      </c>
      <c r="F241" s="65" t="s">
        <v>390</v>
      </c>
      <c r="G241" s="65" t="s">
        <v>391</v>
      </c>
      <c r="H241" s="41"/>
      <c r="I241" s="79">
        <v>0.22031202047535053</v>
      </c>
      <c r="J241" s="79">
        <v>8.4248431546170593E-2</v>
      </c>
      <c r="K241" s="79">
        <v>0.14005440569946997</v>
      </c>
      <c r="L241" s="79">
        <v>2.9186090039953334E-2</v>
      </c>
      <c r="M241" s="79">
        <v>0.11695436214463149</v>
      </c>
      <c r="N241" s="79">
        <v>9.2533090103116736E-2</v>
      </c>
      <c r="O241" s="79">
        <v>7.1037156766594223E-2</v>
      </c>
      <c r="P241" s="79">
        <v>9.0017850841845992E-2</v>
      </c>
      <c r="Q241" s="79">
        <v>0.14912704889175329</v>
      </c>
      <c r="R241" s="79">
        <v>7.1037156766594223E-2</v>
      </c>
      <c r="S241" s="79">
        <v>3.977445605598403E-2</v>
      </c>
      <c r="T241" s="79">
        <v>0.14765723397630914</v>
      </c>
      <c r="U241" s="79">
        <v>9.4625991487741007E-2</v>
      </c>
      <c r="V241" s="79">
        <v>7.1037156766594223E-2</v>
      </c>
      <c r="W241" s="79">
        <v>0.1615170552427479</v>
      </c>
      <c r="X241" s="79">
        <v>0.90759997952882865</v>
      </c>
      <c r="Y241" s="79">
        <v>7.1037156766594223E-2</v>
      </c>
      <c r="Z241" s="79">
        <v>0.12005153313272292</v>
      </c>
      <c r="AA241" s="79">
        <v>0.19967537990694703</v>
      </c>
      <c r="AB241" s="79">
        <v>3.991118251169895E-2</v>
      </c>
      <c r="AC241" s="79">
        <v>0.11286102728680455</v>
      </c>
      <c r="AD241" s="79">
        <v>7.2699744540929048E-2</v>
      </c>
      <c r="AE241" s="79">
        <v>6.304094294616068E-2</v>
      </c>
      <c r="AF241" s="79">
        <v>6.8774000133733262E-2</v>
      </c>
      <c r="AG241" s="79">
        <v>0.13497002775300632</v>
      </c>
      <c r="AH241" s="79">
        <v>6.3803289404129174E-2</v>
      </c>
      <c r="AI241" s="79">
        <v>8.7930928128877636E-2</v>
      </c>
      <c r="AJ241" s="79">
        <v>7.1037156766594223E-2</v>
      </c>
      <c r="AK241" s="79">
        <v>0.14115201366530561</v>
      </c>
      <c r="AL241" s="79">
        <v>0.11529450927061906</v>
      </c>
      <c r="AM241" s="79">
        <v>0.22656415525456511</v>
      </c>
      <c r="AN241" s="79">
        <v>0.35060260660381232</v>
      </c>
      <c r="AO241" s="79">
        <v>0.14353616844675365</v>
      </c>
      <c r="AP241" s="79">
        <v>0.11146422489793706</v>
      </c>
      <c r="AQ241" s="79">
        <v>0.1332546746742076</v>
      </c>
      <c r="AR241" s="79">
        <v>5.2148788097958171E-2</v>
      </c>
      <c r="AS241" s="79">
        <v>7.1037156766594223E-2</v>
      </c>
      <c r="AT241" s="79">
        <v>6.6077658799354788E-2</v>
      </c>
      <c r="AU241" s="79">
        <v>0.10386595434093754</v>
      </c>
      <c r="AV241" s="79">
        <v>0.11695436214463149</v>
      </c>
      <c r="AW241" s="79">
        <v>6.3886210380043593E-2</v>
      </c>
      <c r="AX241" s="79">
        <v>0.68626463599031962</v>
      </c>
      <c r="AY241" s="79">
        <v>6.3122530960075154E-2</v>
      </c>
      <c r="AZ241" s="79">
        <v>0.14353616844675365</v>
      </c>
      <c r="BA241" s="79">
        <v>0.17562898782778982</v>
      </c>
      <c r="BB241" s="79">
        <v>7.3792736254773339E-2</v>
      </c>
      <c r="BC241" s="79">
        <v>4.6117967756981487E-2</v>
      </c>
      <c r="BD241" s="79">
        <v>0.13675529538408052</v>
      </c>
      <c r="BE241" s="79">
        <v>5.5345196800631047E-2</v>
      </c>
      <c r="BF241" s="79">
        <v>5.8501415753294775E-2</v>
      </c>
      <c r="BG241" s="79">
        <v>7.1037156766594223E-2</v>
      </c>
      <c r="BH241" s="79">
        <v>0.12361271805196604</v>
      </c>
      <c r="BI241" s="79">
        <v>0.14235664308901386</v>
      </c>
      <c r="BJ241" s="79">
        <v>7.8813096488097131E-2</v>
      </c>
      <c r="BK241" s="79">
        <v>6.4272449606978921E-2</v>
      </c>
      <c r="BL241" s="79">
        <v>7.1037156766594223E-2</v>
      </c>
      <c r="BM241" s="79">
        <v>8.1447135060645895E-2</v>
      </c>
      <c r="BN241" s="79">
        <v>5.8866717303788889E-2</v>
      </c>
      <c r="BO241" s="79">
        <v>0.26124277328901457</v>
      </c>
      <c r="BP241" s="79">
        <v>0.10250325636967655</v>
      </c>
      <c r="BQ241" s="79">
        <v>4.963702358489655E-2</v>
      </c>
      <c r="BR241" s="79">
        <v>6.3714625077387413E-2</v>
      </c>
      <c r="BS241" s="79">
        <v>6.2277267199526434E-2</v>
      </c>
      <c r="BT241" s="79">
        <v>0.14353616844675365</v>
      </c>
      <c r="BU241" s="79">
        <v>0.30663978631764499</v>
      </c>
      <c r="BV241" s="79">
        <v>0.12361271805196604</v>
      </c>
      <c r="BW241" s="79">
        <v>2.9186090039953334E-2</v>
      </c>
      <c r="BX241" s="79">
        <v>7.2303170167893754E-2</v>
      </c>
      <c r="BY241" s="79">
        <v>0.15352439972959364</v>
      </c>
      <c r="BZ241" s="79">
        <v>2.9186090039953334E-2</v>
      </c>
      <c r="CA241" s="79">
        <v>3.2747365682446905E-2</v>
      </c>
      <c r="CB241" s="79">
        <v>0.14353616844675365</v>
      </c>
      <c r="CC241" s="79">
        <v>8.2982226542127002E-2</v>
      </c>
      <c r="CD241" s="79">
        <v>0.21674570284297776</v>
      </c>
      <c r="CE241" s="79">
        <v>0.14162371002496524</v>
      </c>
      <c r="CF241" s="79">
        <v>0.11695436214463149</v>
      </c>
      <c r="CG241" s="79">
        <v>7.4079092132562474E-2</v>
      </c>
      <c r="CH241" s="79">
        <v>3.2635571028154182E-2</v>
      </c>
      <c r="CI241" s="79">
        <v>7.1037156766594223E-2</v>
      </c>
      <c r="CJ241" s="79">
        <v>0.14115201366530561</v>
      </c>
      <c r="CK241" s="79">
        <v>0.11352686924036109</v>
      </c>
      <c r="CL241" s="79">
        <v>0.11260263066437634</v>
      </c>
      <c r="CM241" s="79">
        <v>5.7866353591865774E-2</v>
      </c>
      <c r="CN241" s="79">
        <v>4.2206392770712121E-2</v>
      </c>
      <c r="CO241" s="79">
        <v>6.8162878912267036E-2</v>
      </c>
      <c r="CP241" s="79">
        <v>7.1352088502181485E-2</v>
      </c>
      <c r="CQ241" s="79">
        <v>0.14115201366530561</v>
      </c>
      <c r="CR241" s="79">
        <v>0.17557915174075828</v>
      </c>
      <c r="CS241" s="79">
        <v>4.2575398069759844E-2</v>
      </c>
      <c r="CT241" s="79">
        <v>0.93571422773458179</v>
      </c>
      <c r="CU241" s="79">
        <v>3.7153030229090792E-2</v>
      </c>
      <c r="CV241" s="79">
        <v>0.22361687818698747</v>
      </c>
      <c r="CW241" s="79">
        <v>0.34415843575925115</v>
      </c>
      <c r="CX241" s="79">
        <v>6.288836790577422E-2</v>
      </c>
      <c r="CY241" s="79">
        <v>0.11695436214463149</v>
      </c>
      <c r="CZ241" s="79">
        <v>0.11288444284172655</v>
      </c>
      <c r="DA241" s="79">
        <v>0.1069659942319668</v>
      </c>
      <c r="DB241" s="79">
        <v>7.1037156766594223E-2</v>
      </c>
      <c r="DC241" s="79">
        <v>5.5769096989920122E-2</v>
      </c>
      <c r="DD241" s="79">
        <v>0.1548779472980589</v>
      </c>
      <c r="DE241" s="79">
        <v>7.7269738556139306E-2</v>
      </c>
      <c r="DF241" s="79">
        <v>0.17245120725302859</v>
      </c>
      <c r="DG241" s="79">
        <v>0.14115201366530561</v>
      </c>
      <c r="DH241" s="79">
        <v>9.9846784296291832E-2</v>
      </c>
      <c r="DI241" s="79">
        <v>0.20975938232792954</v>
      </c>
      <c r="DJ241" s="79">
        <v>0.12361271805196604</v>
      </c>
      <c r="DK241" s="79">
        <v>0.1615170552427479</v>
      </c>
      <c r="DL241" s="79">
        <v>0.13318089825063548</v>
      </c>
      <c r="DM241" s="79">
        <v>9.9133004356412063E-2</v>
      </c>
      <c r="DN241" s="79">
        <v>6.924621139529985E-2</v>
      </c>
      <c r="DO241" s="79">
        <v>0.1615170552427479</v>
      </c>
      <c r="DP241" s="79">
        <v>9.3062916631390061E-2</v>
      </c>
      <c r="DQ241" s="79">
        <v>5.4185200709648933E-2</v>
      </c>
      <c r="DR241" s="79">
        <v>6.4955233476116439E-2</v>
      </c>
      <c r="DS241" s="79">
        <v>0.11695436214463149</v>
      </c>
      <c r="DT241" s="79">
        <v>8.720327602129517E-2</v>
      </c>
      <c r="DU241" s="79">
        <v>0.11695436214463149</v>
      </c>
      <c r="DV241" s="79">
        <v>0.14115201366530561</v>
      </c>
      <c r="DW241" s="79">
        <v>5.855532327563686E-2</v>
      </c>
      <c r="DX241" s="79">
        <v>0.22216546688287864</v>
      </c>
      <c r="DY241" s="79">
        <v>7.7020618412345393E-2</v>
      </c>
      <c r="DZ241" s="79">
        <v>0.6156037621316558</v>
      </c>
      <c r="EA241" s="79">
        <v>9.7995700479929324E-2</v>
      </c>
      <c r="EB241" s="79">
        <v>0.1615170552427479</v>
      </c>
      <c r="EC241" s="79">
        <v>0.14115201366530561</v>
      </c>
      <c r="ED241" s="79">
        <v>6.3962874824800495E-2</v>
      </c>
      <c r="EE241" s="79">
        <v>0.14353616844675365</v>
      </c>
      <c r="EF241" s="79">
        <v>0.17882238522546029</v>
      </c>
      <c r="EG241" s="79">
        <v>0.14115201366530561</v>
      </c>
      <c r="EH241" s="79">
        <v>9.9026712847766457E-2</v>
      </c>
      <c r="EI241" s="79">
        <v>0.11695436214463149</v>
      </c>
      <c r="EJ241" s="79">
        <v>6.212696934477939E-2</v>
      </c>
      <c r="EK241" s="79">
        <v>0.12361271805196604</v>
      </c>
      <c r="EL241" s="79">
        <v>0.1533607694401978</v>
      </c>
      <c r="EM241" s="79">
        <v>8.5262662431878397E-2</v>
      </c>
      <c r="EN241" s="79">
        <v>0.1298613867901236</v>
      </c>
      <c r="EO241" s="79">
        <v>5.5734533309971877E-2</v>
      </c>
      <c r="EP241" s="79">
        <v>0.14115201366530561</v>
      </c>
      <c r="EQ241" s="79">
        <v>0.44813752399996143</v>
      </c>
      <c r="ER241" s="79">
        <v>0.15384350767343175</v>
      </c>
      <c r="ES241" s="79">
        <v>2.9186090039953334E-2</v>
      </c>
      <c r="ET241" s="79">
        <v>3.1688235672602684E-2</v>
      </c>
      <c r="EU241" s="79">
        <v>5.2356900124153845E-2</v>
      </c>
      <c r="EV241" s="79">
        <v>0.17030048879391546</v>
      </c>
      <c r="EW241" s="79">
        <v>0.57558485430123063</v>
      </c>
      <c r="EX241" s="79">
        <v>0.10670899422487788</v>
      </c>
      <c r="EY241" s="79">
        <v>0.14115201366530561</v>
      </c>
      <c r="EZ241" s="79">
        <v>4.323603459814894E-2</v>
      </c>
      <c r="FA241" s="79">
        <v>6.557816486651076E-2</v>
      </c>
      <c r="FB241" s="79">
        <v>1.604227018965787</v>
      </c>
      <c r="FC241" s="79">
        <v>0.14115201366530561</v>
      </c>
      <c r="FD241" s="79">
        <v>3.3469756766565169E-2</v>
      </c>
      <c r="FE241" s="79">
        <v>2.1851532945768713E-2</v>
      </c>
      <c r="FF241" s="79">
        <v>7.7132882553167581E-2</v>
      </c>
      <c r="FG241" s="79">
        <v>7.1009813535247795E-2</v>
      </c>
      <c r="FH241" s="79">
        <v>3.0653101268799467E-2</v>
      </c>
      <c r="FI241" s="79">
        <v>0.18222051046191043</v>
      </c>
      <c r="FJ241" s="79">
        <v>8.2568809722753614E-2</v>
      </c>
      <c r="FK241" s="79">
        <v>7.1037156766594223E-2</v>
      </c>
      <c r="FL241" s="79">
        <v>0.1615170552427479</v>
      </c>
      <c r="FM241" s="79">
        <v>0.19832811153841265</v>
      </c>
      <c r="FN241" s="79">
        <v>7.2407419881820062E-2</v>
      </c>
      <c r="FO241" s="79">
        <v>0.58703557211213908</v>
      </c>
      <c r="FP241" s="79">
        <v>2.9186090039953334E-2</v>
      </c>
      <c r="FQ241" s="79">
        <v>0.11695436214463149</v>
      </c>
      <c r="FR241" s="79">
        <v>0.14353616844675365</v>
      </c>
      <c r="FS241" s="79">
        <v>0.32083762508402758</v>
      </c>
      <c r="FT241" s="79">
        <v>0.10679902061253954</v>
      </c>
      <c r="FU241" s="79">
        <v>0.12285349833559465</v>
      </c>
      <c r="FV241" s="79">
        <v>0.14353616844675365</v>
      </c>
      <c r="FW241" s="79">
        <v>7.7671075397348369E-2</v>
      </c>
      <c r="FX241" s="79">
        <v>0.14115201366530561</v>
      </c>
      <c r="FY241" s="79">
        <v>7.1037156766594223E-2</v>
      </c>
      <c r="FZ241" s="79">
        <v>0.1290299142577262</v>
      </c>
      <c r="GA241" s="79">
        <v>0.14212414387350686</v>
      </c>
      <c r="GB241" s="79">
        <v>1.6095578391273294E-2</v>
      </c>
      <c r="GC241" s="79">
        <v>8.1400755126735461E-2</v>
      </c>
      <c r="GD241" s="79">
        <v>0.15383832257662841</v>
      </c>
      <c r="GE241" s="79">
        <v>0.14353616844675365</v>
      </c>
      <c r="GF241" s="79">
        <v>0.13899665196858313</v>
      </c>
      <c r="GG241" s="79">
        <v>0.13019462127092077</v>
      </c>
      <c r="GH241" s="79">
        <v>7.1037156766594223E-2</v>
      </c>
      <c r="GI241" s="79">
        <v>7.1037156766594223E-2</v>
      </c>
      <c r="GJ241" s="79">
        <v>7.1037156766594223E-2</v>
      </c>
      <c r="GK241" s="79">
        <v>7.1037156766594223E-2</v>
      </c>
      <c r="GL241" s="79">
        <v>0.10510282402440543</v>
      </c>
      <c r="GM241" s="79">
        <v>3.1042349116931673E-2</v>
      </c>
      <c r="GN241" s="79">
        <v>6.8516954732536425E-2</v>
      </c>
      <c r="GO241" s="79">
        <v>0.2247057439220406</v>
      </c>
      <c r="GP241" s="79">
        <v>0.16039580420307525</v>
      </c>
      <c r="GQ241" s="79">
        <v>0.14115201366530561</v>
      </c>
      <c r="GR241" s="79">
        <v>0.17750054558465098</v>
      </c>
      <c r="GS241" s="79">
        <v>0.147158866394727</v>
      </c>
      <c r="GT241" s="79">
        <v>0.15562551458068238</v>
      </c>
      <c r="GU241" s="79">
        <v>0.14115201366530561</v>
      </c>
      <c r="GV241" s="79">
        <v>0.11252445276537162</v>
      </c>
      <c r="GW241" s="79">
        <v>2.9186090039953334E-2</v>
      </c>
      <c r="GX241" s="79">
        <v>7.1037156766594223E-2</v>
      </c>
      <c r="GY241" s="79">
        <v>0.1257498182980766</v>
      </c>
      <c r="GZ241" s="79">
        <v>0.17865796819268953</v>
      </c>
      <c r="HA241" s="79">
        <v>8.3355297906969369E-2</v>
      </c>
      <c r="HB241" s="79">
        <v>7.1037156766594223E-2</v>
      </c>
      <c r="HC241" s="79">
        <v>2.9186090039953334E-2</v>
      </c>
      <c r="HD241" s="79">
        <v>0.21185889781757855</v>
      </c>
      <c r="HE241" s="79">
        <v>0.12399675892533875</v>
      </c>
      <c r="HF241" s="79">
        <v>0.10393419837860184</v>
      </c>
      <c r="HG241" s="79">
        <v>7.8253348377289936E-2</v>
      </c>
      <c r="HH241" s="79">
        <v>0.13331487449667481</v>
      </c>
      <c r="HI241" s="79">
        <v>6.265593691736257E-2</v>
      </c>
      <c r="HJ241" s="79">
        <v>0.31072170366574908</v>
      </c>
      <c r="HK241" s="79">
        <v>2.9186090039953334E-2</v>
      </c>
      <c r="HL241" s="79">
        <v>7.1037156766594223E-2</v>
      </c>
      <c r="HM241" s="79">
        <v>0.19959890888387852</v>
      </c>
      <c r="HN241" s="79">
        <v>7.1037156766594223E-2</v>
      </c>
      <c r="HO241" s="79">
        <v>0.1615170552427479</v>
      </c>
      <c r="HP241" s="79">
        <v>0.12683688221312475</v>
      </c>
      <c r="HQ241" s="79">
        <v>9.0673846524363652E-2</v>
      </c>
      <c r="HR241" s="79">
        <v>0.11755090474684514</v>
      </c>
      <c r="HS241" s="80" t="str">
        <f t="shared" si="3"/>
        <v>Water Pollution_Methyl Bromide_Seawater_Health_N/A for WP Interim Methodology</v>
      </c>
    </row>
    <row r="242" spans="2:227">
      <c r="B242" s="65" t="s">
        <v>9</v>
      </c>
      <c r="C242" s="65" t="s">
        <v>473</v>
      </c>
      <c r="D242" s="65" t="s">
        <v>384</v>
      </c>
      <c r="E242" s="65" t="s">
        <v>395</v>
      </c>
      <c r="F242" s="65" t="s">
        <v>390</v>
      </c>
      <c r="G242" s="65" t="s">
        <v>391</v>
      </c>
      <c r="H242" s="41"/>
      <c r="I242" s="79">
        <v>1.879509458645191</v>
      </c>
      <c r="J242" s="79">
        <v>0.27144510782701747</v>
      </c>
      <c r="K242" s="79">
        <v>0.73873569037469911</v>
      </c>
      <c r="L242" s="79">
        <v>2.9186090039953334E-2</v>
      </c>
      <c r="M242" s="79">
        <v>0.59152667296835182</v>
      </c>
      <c r="N242" s="79">
        <v>0.19016949153003118</v>
      </c>
      <c r="O242" s="79">
        <v>7.1037156766594223E-2</v>
      </c>
      <c r="P242" s="79">
        <v>0.34681015193102627</v>
      </c>
      <c r="Q242" s="79">
        <v>0.32664495506743046</v>
      </c>
      <c r="R242" s="79">
        <v>7.1037156766594223E-2</v>
      </c>
      <c r="S242" s="79">
        <v>0.18046509497229762</v>
      </c>
      <c r="T242" s="79">
        <v>0.42798914567934976</v>
      </c>
      <c r="U242" s="79">
        <v>0.25337372510785511</v>
      </c>
      <c r="V242" s="79">
        <v>7.1519293064264272E-2</v>
      </c>
      <c r="W242" s="79">
        <v>0.1615170552427479</v>
      </c>
      <c r="X242" s="79">
        <v>6.0190027620930699</v>
      </c>
      <c r="Y242" s="79">
        <v>7.1037156766594223E-2</v>
      </c>
      <c r="Z242" s="79">
        <v>0.6097862391286214</v>
      </c>
      <c r="AA242" s="79">
        <v>1.3513766577635959</v>
      </c>
      <c r="AB242" s="79">
        <v>0.18204617723518082</v>
      </c>
      <c r="AC242" s="79">
        <v>0.70150765790680747</v>
      </c>
      <c r="AD242" s="79">
        <v>7.2699744540929048E-2</v>
      </c>
      <c r="AE242" s="79">
        <v>0.10861888360545857</v>
      </c>
      <c r="AF242" s="79">
        <v>0.12684831380211542</v>
      </c>
      <c r="AG242" s="79">
        <v>0.32522171173207248</v>
      </c>
      <c r="AH242" s="79">
        <v>0.44023333900883155</v>
      </c>
      <c r="AI242" s="79">
        <v>0.38299783852174751</v>
      </c>
      <c r="AJ242" s="79">
        <v>7.1037156766594223E-2</v>
      </c>
      <c r="AK242" s="79">
        <v>0.23754383090564629</v>
      </c>
      <c r="AL242" s="79">
        <v>0.67555120888042508</v>
      </c>
      <c r="AM242" s="79">
        <v>1.2892219541279883</v>
      </c>
      <c r="AN242" s="79">
        <v>7.2504100851003547E-2</v>
      </c>
      <c r="AO242" s="79">
        <v>0.2315459110509607</v>
      </c>
      <c r="AP242" s="79">
        <v>0.82928339721296906</v>
      </c>
      <c r="AQ242" s="79">
        <v>0.80931777289705209</v>
      </c>
      <c r="AR242" s="79">
        <v>0.19555996198692058</v>
      </c>
      <c r="AS242" s="79">
        <v>7.1037156766594223E-2</v>
      </c>
      <c r="AT242" s="79">
        <v>0.11890136756821183</v>
      </c>
      <c r="AU242" s="79">
        <v>0.74081795258142458</v>
      </c>
      <c r="AV242" s="79">
        <v>0.50116098105563356</v>
      </c>
      <c r="AW242" s="79">
        <v>0.15448528534468517</v>
      </c>
      <c r="AX242" s="79">
        <v>4.5203678460766623</v>
      </c>
      <c r="AY242" s="79">
        <v>0.40925493884352021</v>
      </c>
      <c r="AZ242" s="79">
        <v>0.14353616844675365</v>
      </c>
      <c r="BA242" s="79">
        <v>0.17122541403835265</v>
      </c>
      <c r="BB242" s="79">
        <v>0.12936698298088048</v>
      </c>
      <c r="BC242" s="79">
        <v>0.2473898131010939</v>
      </c>
      <c r="BD242" s="79">
        <v>0.87032016320892236</v>
      </c>
      <c r="BE242" s="79">
        <v>0.25189219998090889</v>
      </c>
      <c r="BF242" s="79">
        <v>0.17050231099240223</v>
      </c>
      <c r="BG242" s="79">
        <v>0.33945029192272569</v>
      </c>
      <c r="BH242" s="79">
        <v>0.40717582317823992</v>
      </c>
      <c r="BI242" s="79">
        <v>0.9837718134317196</v>
      </c>
      <c r="BJ242" s="79">
        <v>0.28665647217081597</v>
      </c>
      <c r="BK242" s="79">
        <v>0.29622931749002213</v>
      </c>
      <c r="BL242" s="79">
        <v>7.1037156766594223E-2</v>
      </c>
      <c r="BM242" s="79">
        <v>0.43954090168746363</v>
      </c>
      <c r="BN242" s="79">
        <v>0.32833986359445499</v>
      </c>
      <c r="BO242" s="79">
        <v>0.68398598952440381</v>
      </c>
      <c r="BP242" s="79">
        <v>0.64851354966552111</v>
      </c>
      <c r="BQ242" s="79">
        <v>0.10267633210094791</v>
      </c>
      <c r="BR242" s="79">
        <v>0.35440697708918095</v>
      </c>
      <c r="BS242" s="79">
        <v>0.28535325259871214</v>
      </c>
      <c r="BT242" s="79">
        <v>0.5719999909423874</v>
      </c>
      <c r="BU242" s="79">
        <v>1.8394560586791313</v>
      </c>
      <c r="BV242" s="79">
        <v>0.12458608693922589</v>
      </c>
      <c r="BW242" s="79">
        <v>6.4006361699445485E-2</v>
      </c>
      <c r="BX242" s="79">
        <v>0.3832951261966423</v>
      </c>
      <c r="BY242" s="79">
        <v>0.38535557526610237</v>
      </c>
      <c r="BZ242" s="79">
        <v>3.4519709494974044E-2</v>
      </c>
      <c r="CA242" s="79">
        <v>0.17702137804072668</v>
      </c>
      <c r="CB242" s="79">
        <v>0.39488319274600908</v>
      </c>
      <c r="CC242" s="79">
        <v>0.21770744099549885</v>
      </c>
      <c r="CD242" s="79">
        <v>1.1871641475204453</v>
      </c>
      <c r="CE242" s="79">
        <v>0.52659975838991457</v>
      </c>
      <c r="CF242" s="79">
        <v>0.11695436214463149</v>
      </c>
      <c r="CG242" s="79">
        <v>0.25925396394274286</v>
      </c>
      <c r="CH242" s="79">
        <v>3.341584063792219E-2</v>
      </c>
      <c r="CI242" s="79">
        <v>7.1037156766594223E-2</v>
      </c>
      <c r="CJ242" s="79">
        <v>0.14115201366530561</v>
      </c>
      <c r="CK242" s="79">
        <v>0.60542896309614092</v>
      </c>
      <c r="CL242" s="79">
        <v>0.23374018156864065</v>
      </c>
      <c r="CM242" s="79">
        <v>0.25763742223540986</v>
      </c>
      <c r="CN242" s="79">
        <v>0.13466554151320351</v>
      </c>
      <c r="CO242" s="79">
        <v>0.26855947715717809</v>
      </c>
      <c r="CP242" s="79">
        <v>0.51947825606347242</v>
      </c>
      <c r="CQ242" s="79">
        <v>0.14115201366530561</v>
      </c>
      <c r="CR242" s="79">
        <v>1.3688534958246297</v>
      </c>
      <c r="CS242" s="79">
        <v>0.1768611899569742</v>
      </c>
      <c r="CT242" s="79">
        <v>6.4144052230400259</v>
      </c>
      <c r="CU242" s="79">
        <v>0.11449634497713537</v>
      </c>
      <c r="CV242" s="79">
        <v>1.5256486405494778</v>
      </c>
      <c r="CW242" s="79">
        <v>2.426838991700365</v>
      </c>
      <c r="CX242" s="79">
        <v>0.27181276714772895</v>
      </c>
      <c r="CY242" s="79">
        <v>0.14358585108811023</v>
      </c>
      <c r="CZ242" s="79">
        <v>0.31124297268708329</v>
      </c>
      <c r="DA242" s="79">
        <v>0.33420691143679671</v>
      </c>
      <c r="DB242" s="79">
        <v>0.24448529377929826</v>
      </c>
      <c r="DC242" s="79">
        <v>0.1319090957598871</v>
      </c>
      <c r="DD242" s="79">
        <v>1.4518687982039211</v>
      </c>
      <c r="DE242" s="79">
        <v>0.48177346106155683</v>
      </c>
      <c r="DF242" s="79">
        <v>0.41653799253857127</v>
      </c>
      <c r="DG242" s="79">
        <v>0.14115201366530561</v>
      </c>
      <c r="DH242" s="79">
        <v>0.64194864658537665</v>
      </c>
      <c r="DI242" s="79">
        <v>1.1221644679190648</v>
      </c>
      <c r="DJ242" s="79">
        <v>0.6683957571228567</v>
      </c>
      <c r="DK242" s="79">
        <v>0.60649061007266414</v>
      </c>
      <c r="DL242" s="79">
        <v>1.1927298408257128</v>
      </c>
      <c r="DM242" s="79">
        <v>0.66330236000039711</v>
      </c>
      <c r="DN242" s="79">
        <v>0.41230747786124378</v>
      </c>
      <c r="DO242" s="79">
        <v>0.50679451874102532</v>
      </c>
      <c r="DP242" s="79">
        <v>0.44046233804768176</v>
      </c>
      <c r="DQ242" s="79">
        <v>0.26081490634744836</v>
      </c>
      <c r="DR242" s="79">
        <v>0.36530134678418552</v>
      </c>
      <c r="DS242" s="79">
        <v>0.59152667296835182</v>
      </c>
      <c r="DT242" s="79">
        <v>0.45075492035369197</v>
      </c>
      <c r="DU242" s="79">
        <v>0.59152667296835182</v>
      </c>
      <c r="DV242" s="79">
        <v>0.14115201366530561</v>
      </c>
      <c r="DW242" s="79">
        <v>0.33968432040776325</v>
      </c>
      <c r="DX242" s="79">
        <v>9.8991598631360367E-2</v>
      </c>
      <c r="DY242" s="79">
        <v>0.22039461218703973</v>
      </c>
      <c r="DZ242" s="79">
        <v>0.6156037621316558</v>
      </c>
      <c r="EA242" s="79">
        <v>0.6841287357978667</v>
      </c>
      <c r="EB242" s="79">
        <v>0.1615170552427479</v>
      </c>
      <c r="EC242" s="79">
        <v>0.14115201366530561</v>
      </c>
      <c r="ED242" s="79">
        <v>0.29286958550884296</v>
      </c>
      <c r="EE242" s="79">
        <v>0.2714715668231652</v>
      </c>
      <c r="EF242" s="79">
        <v>1.1609547577430688</v>
      </c>
      <c r="EG242" s="79">
        <v>0.14115201366530561</v>
      </c>
      <c r="EH242" s="79">
        <v>0.68711263327871408</v>
      </c>
      <c r="EI242" s="79">
        <v>0.11695436214463149</v>
      </c>
      <c r="EJ242" s="79">
        <v>7.6764371860247899E-2</v>
      </c>
      <c r="EK242" s="79">
        <v>0.60224497147074785</v>
      </c>
      <c r="EL242" s="79">
        <v>0.78869805698130246</v>
      </c>
      <c r="EM242" s="79">
        <v>0.10863309151683939</v>
      </c>
      <c r="EN242" s="79">
        <v>0.83695447253226929</v>
      </c>
      <c r="EO242" s="79">
        <v>0.16570420050076598</v>
      </c>
      <c r="EP242" s="79">
        <v>0.14115201366530561</v>
      </c>
      <c r="EQ242" s="79">
        <v>3.0432558341764859</v>
      </c>
      <c r="ER242" s="79">
        <v>1.0094536848878251</v>
      </c>
      <c r="ES242" s="79">
        <v>5.4515946277414025E-2</v>
      </c>
      <c r="ET242" s="79">
        <v>3.3084803578988062E-2</v>
      </c>
      <c r="EU242" s="79">
        <v>0.24196088611002972</v>
      </c>
      <c r="EV242" s="79">
        <v>1.2728978084177891</v>
      </c>
      <c r="EW242" s="79">
        <v>3.8281661839167791</v>
      </c>
      <c r="EX242" s="79">
        <v>0.11138105458091743</v>
      </c>
      <c r="EY242" s="79">
        <v>0.14115201366530561</v>
      </c>
      <c r="EZ242" s="79">
        <v>0.1588319556970148</v>
      </c>
      <c r="FA242" s="79">
        <v>0.29394418528786598</v>
      </c>
      <c r="FB242" s="79">
        <v>10.739908677568444</v>
      </c>
      <c r="FC242" s="79">
        <v>0.14115201366530561</v>
      </c>
      <c r="FD242" s="79">
        <v>9.8528222622671427E-2</v>
      </c>
      <c r="FE242" s="79">
        <v>0.11127080894532095</v>
      </c>
      <c r="FF242" s="79">
        <v>0.50279526596856006</v>
      </c>
      <c r="FG242" s="79">
        <v>0.11697094770759157</v>
      </c>
      <c r="FH242" s="79">
        <v>3.9006467091103683E-2</v>
      </c>
      <c r="FI242" s="79">
        <v>1.23336506391305</v>
      </c>
      <c r="FJ242" s="79">
        <v>0.36241721972364049</v>
      </c>
      <c r="FK242" s="79">
        <v>0.20410623787390605</v>
      </c>
      <c r="FL242" s="79">
        <v>0.60057308152782485</v>
      </c>
      <c r="FM242" s="79">
        <v>1.3771117780130255</v>
      </c>
      <c r="FN242" s="79">
        <v>4.0812188506938775E-2</v>
      </c>
      <c r="FO242" s="79">
        <v>0.31883520647007912</v>
      </c>
      <c r="FP242" s="79">
        <v>3.565680053573464E-2</v>
      </c>
      <c r="FQ242" s="79">
        <v>0.59152667296835182</v>
      </c>
      <c r="FR242" s="79">
        <v>0.18120375132019453</v>
      </c>
      <c r="FS242" s="79">
        <v>1.7627035982456942</v>
      </c>
      <c r="FT242" s="79">
        <v>0.60125075805743633</v>
      </c>
      <c r="FU242" s="79">
        <v>0.79216050621518042</v>
      </c>
      <c r="FV242" s="79">
        <v>0.14353616844675365</v>
      </c>
      <c r="FW242" s="79">
        <v>0.30747961112749045</v>
      </c>
      <c r="FX242" s="79">
        <v>0.14115201366530561</v>
      </c>
      <c r="FY242" s="79">
        <v>0.33945029192272569</v>
      </c>
      <c r="FZ242" s="79">
        <v>0.62874779040496986</v>
      </c>
      <c r="GA242" s="79">
        <v>0.86579086703582497</v>
      </c>
      <c r="GB242" s="79">
        <v>2.246346215331842E-2</v>
      </c>
      <c r="GC242" s="79">
        <v>0.48533760288045846</v>
      </c>
      <c r="GD242" s="79">
        <v>0.38736705602761379</v>
      </c>
      <c r="GE242" s="79">
        <v>0.5719999909423874</v>
      </c>
      <c r="GF242" s="79">
        <v>0.70363512597082478</v>
      </c>
      <c r="GG242" s="79">
        <v>0.65808619535702506</v>
      </c>
      <c r="GH242" s="79">
        <v>7.1037156766594223E-2</v>
      </c>
      <c r="GI242" s="79">
        <v>7.1037156766594223E-2</v>
      </c>
      <c r="GJ242" s="79">
        <v>0.33945029192272569</v>
      </c>
      <c r="GK242" s="79">
        <v>7.1037156766594223E-2</v>
      </c>
      <c r="GL242" s="79">
        <v>0.72006808804499478</v>
      </c>
      <c r="GM242" s="79">
        <v>0.12663061741482537</v>
      </c>
      <c r="GN242" s="79">
        <v>0.28473630982145759</v>
      </c>
      <c r="GO242" s="79">
        <v>0.34699166330339298</v>
      </c>
      <c r="GP242" s="79">
        <v>1.1125306971915336</v>
      </c>
      <c r="GQ242" s="79">
        <v>0.65521417814020644</v>
      </c>
      <c r="GR242" s="79">
        <v>1.119418332183955</v>
      </c>
      <c r="GS242" s="79">
        <v>0.10063240860100506</v>
      </c>
      <c r="GT242" s="79">
        <v>1.0072157071357908</v>
      </c>
      <c r="GU242" s="79">
        <v>0.49149200066824789</v>
      </c>
      <c r="GV242" s="79">
        <v>0.67857657984416653</v>
      </c>
      <c r="GW242" s="79">
        <v>2.9186090039953334E-2</v>
      </c>
      <c r="GX242" s="79">
        <v>0.17754195105378331</v>
      </c>
      <c r="GY242" s="79">
        <v>0.66588105665932418</v>
      </c>
      <c r="GZ242" s="79">
        <v>0.44688639891938187</v>
      </c>
      <c r="HA242" s="79">
        <v>0.70997466459893133</v>
      </c>
      <c r="HB242" s="79">
        <v>7.1037156766594223E-2</v>
      </c>
      <c r="HC242" s="79">
        <v>0.13164740121991991</v>
      </c>
      <c r="HD242" s="79">
        <v>0.56132518475001547</v>
      </c>
      <c r="HE242" s="79">
        <v>0.7891695862142637</v>
      </c>
      <c r="HF242" s="79">
        <v>0.9252021807296309</v>
      </c>
      <c r="HG242" s="79">
        <v>0.34779174434752802</v>
      </c>
      <c r="HH242" s="79">
        <v>0.29798409621277572</v>
      </c>
      <c r="HI242" s="79">
        <v>0.25520434218401294</v>
      </c>
      <c r="HJ242" s="79">
        <v>2.2151252780778501</v>
      </c>
      <c r="HK242" s="79">
        <v>3.1745493673406178E-2</v>
      </c>
      <c r="HL242" s="79">
        <v>0.34942260133631792</v>
      </c>
      <c r="HM242" s="79">
        <v>1.2191149157278152</v>
      </c>
      <c r="HN242" s="79">
        <v>7.1037156766594223E-2</v>
      </c>
      <c r="HO242" s="79">
        <v>0.81459803306558842</v>
      </c>
      <c r="HP242" s="79">
        <v>1.209521426766367</v>
      </c>
      <c r="HQ242" s="79">
        <v>8.3704218337761843E-2</v>
      </c>
      <c r="HR242" s="79">
        <v>0.34089782143894798</v>
      </c>
      <c r="HS242" s="80" t="str">
        <f t="shared" si="3"/>
        <v>Water Pollution_Methyl Bromide_Unspecified_Health_N/A for WP Interim Methodology</v>
      </c>
    </row>
    <row r="243" spans="2:227">
      <c r="B243" s="65" t="s">
        <v>9</v>
      </c>
      <c r="C243" s="65" t="s">
        <v>474</v>
      </c>
      <c r="D243" s="65" t="s">
        <v>394</v>
      </c>
      <c r="E243" s="65" t="s">
        <v>395</v>
      </c>
      <c r="F243" s="65" t="s">
        <v>390</v>
      </c>
      <c r="G243" s="65" t="s">
        <v>391</v>
      </c>
      <c r="H243" s="41"/>
      <c r="I243" s="79">
        <v>1.1213781533498228</v>
      </c>
      <c r="J243" s="79">
        <v>2.2122315885331995E-2</v>
      </c>
      <c r="K243" s="79">
        <v>0.78942187474164915</v>
      </c>
      <c r="L243" s="79">
        <v>1.4114943390013833E-2</v>
      </c>
      <c r="M243" s="79">
        <v>0.11779683806941083</v>
      </c>
      <c r="N243" s="79">
        <v>0.21504523866221781</v>
      </c>
      <c r="O243" s="79">
        <v>0.18219106678853739</v>
      </c>
      <c r="P243" s="79">
        <v>1.8137069583653846E-2</v>
      </c>
      <c r="Q243" s="79">
        <v>1.1072490941030664E-2</v>
      </c>
      <c r="R243" s="79">
        <v>0.18219106678853739</v>
      </c>
      <c r="S243" s="79">
        <v>5.330059136728937E-3</v>
      </c>
      <c r="T243" s="79">
        <v>2.7934331806596713E-2</v>
      </c>
      <c r="U243" s="79">
        <v>0.13615089503751263</v>
      </c>
      <c r="V243" s="79">
        <v>0.18219106678853739</v>
      </c>
      <c r="W243" s="79">
        <v>1.0169107981032057</v>
      </c>
      <c r="X243" s="79">
        <v>1.1076891694648365</v>
      </c>
      <c r="Y243" s="79">
        <v>0.18219106678853739</v>
      </c>
      <c r="Z243" s="79">
        <v>0.26796612345772486</v>
      </c>
      <c r="AA243" s="79">
        <v>0.68987018916552312</v>
      </c>
      <c r="AB243" s="79">
        <v>2.2846808114752284E-2</v>
      </c>
      <c r="AC243" s="79">
        <v>0.35163516208446349</v>
      </c>
      <c r="AD243" s="79">
        <v>1.0164075383756455E-3</v>
      </c>
      <c r="AE243" s="79">
        <v>6.2822961248035075E-2</v>
      </c>
      <c r="AF243" s="79">
        <v>6.6961974620376574E-3</v>
      </c>
      <c r="AG243" s="79">
        <v>0.27994666113878641</v>
      </c>
      <c r="AH243" s="79">
        <v>7.0076693359975729E-3</v>
      </c>
      <c r="AI243" s="79">
        <v>3.7083536648808882E-2</v>
      </c>
      <c r="AJ243" s="79">
        <v>0.18219106678853739</v>
      </c>
      <c r="AK243" s="79">
        <v>0.35391261975791249</v>
      </c>
      <c r="AL243" s="79">
        <v>0.14226304908931625</v>
      </c>
      <c r="AM243" s="79">
        <v>0.76003439917668147</v>
      </c>
      <c r="AN243" s="79">
        <v>5.1679763461733334E-3</v>
      </c>
      <c r="AO243" s="79">
        <v>0.19872708783483986</v>
      </c>
      <c r="AP243" s="79">
        <v>0.13613269422720353</v>
      </c>
      <c r="AQ243" s="79">
        <v>0.16516766510609929</v>
      </c>
      <c r="AR243" s="79">
        <v>3.8573054016630099E-4</v>
      </c>
      <c r="AS243" s="79">
        <v>0.18219106678853739</v>
      </c>
      <c r="AT243" s="79">
        <v>5.968912917379602E-2</v>
      </c>
      <c r="AU243" s="79">
        <v>6.218897758860719E-2</v>
      </c>
      <c r="AV243" s="79">
        <v>0.11779683806941083</v>
      </c>
      <c r="AW243" s="79">
        <v>7.9537775139529969E-3</v>
      </c>
      <c r="AX243" s="79">
        <v>0.25417075723470206</v>
      </c>
      <c r="AY243" s="79">
        <v>1.6344680414051432E-2</v>
      </c>
      <c r="AZ243" s="79">
        <v>0.19872708783483986</v>
      </c>
      <c r="BA243" s="79">
        <v>5.8402036645890491E-3</v>
      </c>
      <c r="BB243" s="79">
        <v>9.5183990726626228E-2</v>
      </c>
      <c r="BC243" s="79">
        <v>0.11559978685668995</v>
      </c>
      <c r="BD243" s="79">
        <v>0.24253430727927491</v>
      </c>
      <c r="BE243" s="79">
        <v>0.11970874001510201</v>
      </c>
      <c r="BF243" s="79">
        <v>0.43150162078407772</v>
      </c>
      <c r="BG243" s="79">
        <v>0.18219106678853739</v>
      </c>
      <c r="BH243" s="79">
        <v>0.13934503552550612</v>
      </c>
      <c r="BI243" s="79">
        <v>0.11906082261113685</v>
      </c>
      <c r="BJ243" s="79">
        <v>0.15348040461448789</v>
      </c>
      <c r="BK243" s="79">
        <v>0.50786214781476025</v>
      </c>
      <c r="BL243" s="79">
        <v>0.18219106678853739</v>
      </c>
      <c r="BM243" s="79">
        <v>0.55196341471276533</v>
      </c>
      <c r="BN243" s="79">
        <v>5.6405659199640294E-2</v>
      </c>
      <c r="BO243" s="79">
        <v>0.22199002233015577</v>
      </c>
      <c r="BP243" s="79">
        <v>0.39280148706907847</v>
      </c>
      <c r="BQ243" s="79">
        <v>0.19535577883016558</v>
      </c>
      <c r="BR243" s="79">
        <v>0.62685005264187499</v>
      </c>
      <c r="BS243" s="79">
        <v>1.4116195250204563E-2</v>
      </c>
      <c r="BT243" s="79">
        <v>0.19872708783483986</v>
      </c>
      <c r="BU243" s="79">
        <v>0.47469217958809712</v>
      </c>
      <c r="BV243" s="79">
        <v>0.13934503552550612</v>
      </c>
      <c r="BW243" s="79">
        <v>1.4114943390013833E-2</v>
      </c>
      <c r="BX243" s="79">
        <v>4.7961382042193516E-3</v>
      </c>
      <c r="BY243" s="79">
        <v>0.14644466276984394</v>
      </c>
      <c r="BZ243" s="79">
        <v>1.4114943390013833E-2</v>
      </c>
      <c r="CA243" s="79">
        <v>9.4654087230030218E-3</v>
      </c>
      <c r="CB243" s="79">
        <v>0.19872708783483986</v>
      </c>
      <c r="CC243" s="79">
        <v>0.23394728255676811</v>
      </c>
      <c r="CD243" s="79">
        <v>0.13518855978393685</v>
      </c>
      <c r="CE243" s="79">
        <v>9.2014918328068351E-2</v>
      </c>
      <c r="CF243" s="79">
        <v>0.11779683806941083</v>
      </c>
      <c r="CG243" s="79">
        <v>0.10824133859067295</v>
      </c>
      <c r="CH243" s="79">
        <v>1.1641854954170615E-4</v>
      </c>
      <c r="CI243" s="79">
        <v>0.18219106678853739</v>
      </c>
      <c r="CJ243" s="79">
        <v>0.35391261975791249</v>
      </c>
      <c r="CK243" s="79">
        <v>0.1918991464341839</v>
      </c>
      <c r="CL243" s="79">
        <v>0.25534235446711151</v>
      </c>
      <c r="CM243" s="79">
        <v>2.0163954040084132E-2</v>
      </c>
      <c r="CN243" s="79">
        <v>9.0635370922413432E-4</v>
      </c>
      <c r="CO243" s="79">
        <v>1.7015628618686682</v>
      </c>
      <c r="CP243" s="79">
        <v>0.28432115426023657</v>
      </c>
      <c r="CQ243" s="79">
        <v>0.35391261975791249</v>
      </c>
      <c r="CR243" s="79">
        <v>0.25437635051260737</v>
      </c>
      <c r="CS243" s="79">
        <v>2.2799988828349363E-3</v>
      </c>
      <c r="CT243" s="79">
        <v>0.33842628271628572</v>
      </c>
      <c r="CU243" s="79">
        <v>3.8155982072514721E-2</v>
      </c>
      <c r="CV243" s="79">
        <v>0.25223355460322294</v>
      </c>
      <c r="CW243" s="79">
        <v>0.30682906804112792</v>
      </c>
      <c r="CX243" s="79">
        <v>6.0969883361208906E-2</v>
      </c>
      <c r="CY243" s="79">
        <v>0.11779683806941083</v>
      </c>
      <c r="CZ243" s="79">
        <v>0.14448369158895469</v>
      </c>
      <c r="DA243" s="79">
        <v>4.9633859986041536E-2</v>
      </c>
      <c r="DB243" s="79">
        <v>0.18219106678853739</v>
      </c>
      <c r="DC243" s="79">
        <v>0.19661904451561202</v>
      </c>
      <c r="DD243" s="79">
        <v>3.3863403966269621</v>
      </c>
      <c r="DE243" s="79">
        <v>1.3806474106333505E-2</v>
      </c>
      <c r="DF243" s="79">
        <v>5.2833889192764508E-2</v>
      </c>
      <c r="DG243" s="79">
        <v>0.35391261975791249</v>
      </c>
      <c r="DH243" s="79">
        <v>1.5436381289694496</v>
      </c>
      <c r="DI243" s="79">
        <v>0.93669020967053651</v>
      </c>
      <c r="DJ243" s="79">
        <v>0.13934503552550612</v>
      </c>
      <c r="DK243" s="79">
        <v>1.0169107981032057</v>
      </c>
      <c r="DL243" s="79">
        <v>0.16757910474641097</v>
      </c>
      <c r="DM243" s="79">
        <v>6.3949098449956235E-2</v>
      </c>
      <c r="DN243" s="79">
        <v>3.15603463215808E-2</v>
      </c>
      <c r="DO243" s="79">
        <v>1.0169107981032057</v>
      </c>
      <c r="DP243" s="79">
        <v>0.73643013523089418</v>
      </c>
      <c r="DQ243" s="79">
        <v>2.4510668797547094E-2</v>
      </c>
      <c r="DR243" s="79">
        <v>0.21966779733778349</v>
      </c>
      <c r="DS243" s="79">
        <v>0.11779683806941083</v>
      </c>
      <c r="DT243" s="79">
        <v>4.8737202930591854E-2</v>
      </c>
      <c r="DU243" s="79">
        <v>0.11779683806941083</v>
      </c>
      <c r="DV243" s="79">
        <v>0.35391261975791249</v>
      </c>
      <c r="DW243" s="79">
        <v>0.1767483471721209</v>
      </c>
      <c r="DX243" s="79">
        <v>1.5837600602895568E-3</v>
      </c>
      <c r="DY243" s="79">
        <v>0.12255263400645154</v>
      </c>
      <c r="DZ243" s="79">
        <v>0.6520291854180823</v>
      </c>
      <c r="EA243" s="79">
        <v>9.5574769551966074E-2</v>
      </c>
      <c r="EB243" s="79">
        <v>1.0169107981032057</v>
      </c>
      <c r="EC243" s="79">
        <v>0.35391261975791249</v>
      </c>
      <c r="ED243" s="79">
        <v>0.28026022149283591</v>
      </c>
      <c r="EE243" s="79">
        <v>0.19872708783483986</v>
      </c>
      <c r="EF243" s="79">
        <v>7.9601037444681402E-2</v>
      </c>
      <c r="EG243" s="79">
        <v>0.35391261975791249</v>
      </c>
      <c r="EH243" s="79">
        <v>0.18057107490582336</v>
      </c>
      <c r="EI243" s="79">
        <v>0.11779683806941083</v>
      </c>
      <c r="EJ243" s="79">
        <v>1.1154043653215865E-3</v>
      </c>
      <c r="EK243" s="79">
        <v>0.13934503552550612</v>
      </c>
      <c r="EL243" s="79">
        <v>1.6649690304604032</v>
      </c>
      <c r="EM243" s="79">
        <v>1.1271950914683264E-2</v>
      </c>
      <c r="EN243" s="79">
        <v>0.13169946921620398</v>
      </c>
      <c r="EO243" s="79">
        <v>4.5866000481094175E-2</v>
      </c>
      <c r="EP243" s="79">
        <v>0.35391261975791249</v>
      </c>
      <c r="EQ243" s="79">
        <v>0.37048612128524172</v>
      </c>
      <c r="ER243" s="79">
        <v>5.5745137632504681E-2</v>
      </c>
      <c r="ES243" s="79">
        <v>1.4114943390013833E-2</v>
      </c>
      <c r="ET243" s="79">
        <v>6.906140469768794E-3</v>
      </c>
      <c r="EU243" s="79">
        <v>2.2077889814912252E-2</v>
      </c>
      <c r="EV243" s="79">
        <v>0.55242522217582601</v>
      </c>
      <c r="EW243" s="79">
        <v>0.71419606835980143</v>
      </c>
      <c r="EX243" s="79">
        <v>9.2185089903936788E-3</v>
      </c>
      <c r="EY243" s="79">
        <v>0.35391261975791249</v>
      </c>
      <c r="EZ243" s="79">
        <v>7.5114408272636268E-3</v>
      </c>
      <c r="FA243" s="79">
        <v>0.40384698481699977</v>
      </c>
      <c r="FB243" s="79">
        <v>0.61662235190790204</v>
      </c>
      <c r="FC243" s="79">
        <v>0.35391261975791249</v>
      </c>
      <c r="FD243" s="79">
        <v>1.7148478582077666E-2</v>
      </c>
      <c r="FE243" s="79">
        <v>3.451095641372736E-2</v>
      </c>
      <c r="FF243" s="79">
        <v>2.1230086441670255E-2</v>
      </c>
      <c r="FG243" s="79">
        <v>1.3509800353882303E-2</v>
      </c>
      <c r="FH243" s="79">
        <v>0.15578019394993467</v>
      </c>
      <c r="FI243" s="79">
        <v>0.11515173156379765</v>
      </c>
      <c r="FJ243" s="79">
        <v>0.19965769956823448</v>
      </c>
      <c r="FK243" s="79">
        <v>0.18219106678853739</v>
      </c>
      <c r="FL243" s="79">
        <v>1.0169107981032057</v>
      </c>
      <c r="FM243" s="79">
        <v>4.8629661519747687E-2</v>
      </c>
      <c r="FN243" s="79">
        <v>9.2926305862342127E-4</v>
      </c>
      <c r="FO243" s="79">
        <v>2.3001582803333212E-2</v>
      </c>
      <c r="FP243" s="79">
        <v>1.4114943390013833E-2</v>
      </c>
      <c r="FQ243" s="79">
        <v>0.11779683806941083</v>
      </c>
      <c r="FR243" s="79">
        <v>0.19872708783483986</v>
      </c>
      <c r="FS243" s="79">
        <v>0.57080701915150833</v>
      </c>
      <c r="FT243" s="79">
        <v>0.29940501684774579</v>
      </c>
      <c r="FU243" s="79">
        <v>0.26029716788103241</v>
      </c>
      <c r="FV243" s="79">
        <v>0.19872708783483986</v>
      </c>
      <c r="FW243" s="79">
        <v>0.406013859548018</v>
      </c>
      <c r="FX243" s="79">
        <v>0.35391261975791249</v>
      </c>
      <c r="FY243" s="79">
        <v>0.18219106678853739</v>
      </c>
      <c r="FZ243" s="79">
        <v>0.2729791577370832</v>
      </c>
      <c r="GA243" s="79">
        <v>0.13329015397865251</v>
      </c>
      <c r="GB243" s="79">
        <v>3.0108630563543771E-2</v>
      </c>
      <c r="GC243" s="79">
        <v>0.12138572975379451</v>
      </c>
      <c r="GD243" s="79">
        <v>0.39890956676058342</v>
      </c>
      <c r="GE243" s="79">
        <v>0.19872708783483986</v>
      </c>
      <c r="GF243" s="79">
        <v>0.13606768150169235</v>
      </c>
      <c r="GG243" s="79">
        <v>0.94677925795445239</v>
      </c>
      <c r="GH243" s="79">
        <v>0.18219106678853739</v>
      </c>
      <c r="GI243" s="79">
        <v>0.18219106678853739</v>
      </c>
      <c r="GJ243" s="79">
        <v>0.18219106678853739</v>
      </c>
      <c r="GK243" s="79">
        <v>0.18219106678853739</v>
      </c>
      <c r="GL243" s="79">
        <v>2.8498959363234006E-2</v>
      </c>
      <c r="GM243" s="79">
        <v>3.8135266330579722E-3</v>
      </c>
      <c r="GN243" s="79">
        <v>3.6821666972953527E-3</v>
      </c>
      <c r="GO243" s="79">
        <v>1.3289274929461997E-2</v>
      </c>
      <c r="GP243" s="79">
        <v>1.101372067585678</v>
      </c>
      <c r="GQ243" s="79">
        <v>0.35391261975791249</v>
      </c>
      <c r="GR243" s="79">
        <v>0.5224077059366431</v>
      </c>
      <c r="GS243" s="79">
        <v>3.4050964329696391E-3</v>
      </c>
      <c r="GT243" s="79">
        <v>0.45664600848446635</v>
      </c>
      <c r="GU243" s="79">
        <v>0.35391261975791249</v>
      </c>
      <c r="GV243" s="79">
        <v>0.24433161305956477</v>
      </c>
      <c r="GW243" s="79">
        <v>1.4114943390013833E-2</v>
      </c>
      <c r="GX243" s="79">
        <v>0.18219106678853739</v>
      </c>
      <c r="GY243" s="79">
        <v>0.11461126359325562</v>
      </c>
      <c r="GZ243" s="79">
        <v>6.6202168163078723E-2</v>
      </c>
      <c r="HA243" s="79">
        <v>0.19497624190583507</v>
      </c>
      <c r="HB243" s="79">
        <v>0.18219106678853739</v>
      </c>
      <c r="HC243" s="79">
        <v>1.4114943390013833E-2</v>
      </c>
      <c r="HD243" s="79">
        <v>2.1948721243158331E-2</v>
      </c>
      <c r="HE243" s="79">
        <v>0.14404259114025555</v>
      </c>
      <c r="HF243" s="79">
        <v>2.6609379298010651</v>
      </c>
      <c r="HG243" s="79">
        <v>0.19819797937942768</v>
      </c>
      <c r="HH243" s="79">
        <v>2.5470735254189292E-3</v>
      </c>
      <c r="HI243" s="79">
        <v>1.4799095445719097E-2</v>
      </c>
      <c r="HJ243" s="79">
        <v>0.12165521026759955</v>
      </c>
      <c r="HK243" s="79">
        <v>1.4114943390013833E-2</v>
      </c>
      <c r="HL243" s="79">
        <v>0.18219106678853739</v>
      </c>
      <c r="HM243" s="79">
        <v>0.88311609503469479</v>
      </c>
      <c r="HN243" s="79">
        <v>0.18219106678853739</v>
      </c>
      <c r="HO243" s="79">
        <v>1.0169107981032057</v>
      </c>
      <c r="HP243" s="79">
        <v>2.9082891230545598</v>
      </c>
      <c r="HQ243" s="79">
        <v>7.4344957353069292E-3</v>
      </c>
      <c r="HR243" s="79">
        <v>5.9668472653130432E-2</v>
      </c>
      <c r="HS243" s="80" t="str">
        <f t="shared" si="3"/>
        <v>Water Pollution_Metolachlor_Freshwater_Health_N/A for WP Interim Methodology</v>
      </c>
    </row>
    <row r="244" spans="2:227">
      <c r="B244" s="65" t="s">
        <v>9</v>
      </c>
      <c r="C244" s="65" t="s">
        <v>474</v>
      </c>
      <c r="D244" s="65" t="s">
        <v>396</v>
      </c>
      <c r="E244" s="65" t="s">
        <v>395</v>
      </c>
      <c r="F244" s="65" t="s">
        <v>390</v>
      </c>
      <c r="G244" s="65" t="s">
        <v>391</v>
      </c>
      <c r="H244" s="41"/>
      <c r="I244" s="79">
        <v>1.9763847045873919E-5</v>
      </c>
      <c r="J244" s="79">
        <v>2.9945738410995129E-5</v>
      </c>
      <c r="K244" s="79">
        <v>1.3378865636920012E-4</v>
      </c>
      <c r="L244" s="79">
        <v>2.3424658186539702E-5</v>
      </c>
      <c r="M244" s="79">
        <v>3.2769830751868507E-4</v>
      </c>
      <c r="N244" s="79">
        <v>1.4579405510045882E-4</v>
      </c>
      <c r="O244" s="79">
        <v>8.5423488634688632E-5</v>
      </c>
      <c r="P244" s="79">
        <v>9.963090049111331E-5</v>
      </c>
      <c r="Q244" s="79">
        <v>4.4364349842815542E-5</v>
      </c>
      <c r="R244" s="79">
        <v>8.5423488634688632E-5</v>
      </c>
      <c r="S244" s="79">
        <v>2.9918491533978732E-5</v>
      </c>
      <c r="T244" s="79">
        <v>8.8771840290142871E-4</v>
      </c>
      <c r="U244" s="79">
        <v>2.1980161817182049E-5</v>
      </c>
      <c r="V244" s="79">
        <v>8.5423488634688632E-5</v>
      </c>
      <c r="W244" s="79">
        <v>1.5918563052464245E-4</v>
      </c>
      <c r="X244" s="79">
        <v>5.4446943200329014E-4</v>
      </c>
      <c r="Y244" s="79">
        <v>8.5423488634688632E-5</v>
      </c>
      <c r="Z244" s="79">
        <v>6.0653530670132346E-5</v>
      </c>
      <c r="AA244" s="79">
        <v>9.7890500981816122E-4</v>
      </c>
      <c r="AB244" s="79">
        <v>2.4180644550170922E-5</v>
      </c>
      <c r="AC244" s="79">
        <v>4.1400871067998843E-4</v>
      </c>
      <c r="AD244" s="79">
        <v>9.0808337834685616E-5</v>
      </c>
      <c r="AE244" s="79">
        <v>1.5412173957949615E-5</v>
      </c>
      <c r="AF244" s="79">
        <v>1.7852766813145321E-4</v>
      </c>
      <c r="AG244" s="79">
        <v>7.7942798761061071E-5</v>
      </c>
      <c r="AH244" s="79">
        <v>7.1879824411329684E-4</v>
      </c>
      <c r="AI244" s="79">
        <v>1.2481061171703002E-4</v>
      </c>
      <c r="AJ244" s="79">
        <v>8.5423488634688632E-5</v>
      </c>
      <c r="AK244" s="79">
        <v>3.9524873523601845E-4</v>
      </c>
      <c r="AL244" s="79">
        <v>5.4346661767006426E-5</v>
      </c>
      <c r="AM244" s="79">
        <v>3.5496024252336454E-4</v>
      </c>
      <c r="AN244" s="79">
        <v>2.8173297588258137E-4</v>
      </c>
      <c r="AO244" s="79">
        <v>2.7705896507579971E-4</v>
      </c>
      <c r="AP244" s="79">
        <v>7.9676671421790129E-5</v>
      </c>
      <c r="AQ244" s="79">
        <v>3.9725797540236303E-4</v>
      </c>
      <c r="AR244" s="79">
        <v>5.0309823815231441E-5</v>
      </c>
      <c r="AS244" s="79">
        <v>8.5423488634688632E-5</v>
      </c>
      <c r="AT244" s="79">
        <v>3.751856649149842E-5</v>
      </c>
      <c r="AU244" s="79">
        <v>1.0789576463787852E-4</v>
      </c>
      <c r="AV244" s="79">
        <v>3.2769830751868507E-4</v>
      </c>
      <c r="AW244" s="79">
        <v>7.1181570960144108E-5</v>
      </c>
      <c r="AX244" s="79">
        <v>1.1707649374406561E-3</v>
      </c>
      <c r="AY244" s="79">
        <v>6.1111949358926763E-5</v>
      </c>
      <c r="AZ244" s="79">
        <v>2.7705896507579971E-4</v>
      </c>
      <c r="BA244" s="79">
        <v>8.7998861165240034E-4</v>
      </c>
      <c r="BB244" s="79">
        <v>5.9165599046326388E-4</v>
      </c>
      <c r="BC244" s="79">
        <v>3.3407376035789631E-5</v>
      </c>
      <c r="BD244" s="79">
        <v>4.685517179695582E-4</v>
      </c>
      <c r="BE244" s="79">
        <v>2.3619536868830793E-5</v>
      </c>
      <c r="BF244" s="79">
        <v>4.9285385608918955E-5</v>
      </c>
      <c r="BG244" s="79">
        <v>8.5423488634688632E-5</v>
      </c>
      <c r="BH244" s="79">
        <v>1.7649859557064505E-4</v>
      </c>
      <c r="BI244" s="79">
        <v>9.6082664326150214E-4</v>
      </c>
      <c r="BJ244" s="79">
        <v>1.0050440626850077E-4</v>
      </c>
      <c r="BK244" s="79">
        <v>3.746979287171816E-5</v>
      </c>
      <c r="BL244" s="79">
        <v>8.5423488634688632E-5</v>
      </c>
      <c r="BM244" s="79">
        <v>1.3650749635317095E-4</v>
      </c>
      <c r="BN244" s="79">
        <v>6.5060719767786812E-5</v>
      </c>
      <c r="BO244" s="79">
        <v>2.217988369053951E-4</v>
      </c>
      <c r="BP244" s="79">
        <v>6.1791293346607481E-5</v>
      </c>
      <c r="BQ244" s="79">
        <v>2.3384425802336608E-4</v>
      </c>
      <c r="BR244" s="79">
        <v>1.8096543569554318E-5</v>
      </c>
      <c r="BS244" s="79">
        <v>3.503212721868656E-5</v>
      </c>
      <c r="BT244" s="79">
        <v>2.7705896507579971E-4</v>
      </c>
      <c r="BU244" s="79">
        <v>2.0148717734541536E-5</v>
      </c>
      <c r="BV244" s="79">
        <v>1.7649859557064505E-4</v>
      </c>
      <c r="BW244" s="79">
        <v>2.3424658186539702E-5</v>
      </c>
      <c r="BX244" s="79">
        <v>1.2928353157922153E-4</v>
      </c>
      <c r="BY244" s="79">
        <v>3.1465166713634323E-4</v>
      </c>
      <c r="BZ244" s="79">
        <v>2.3424658186539702E-5</v>
      </c>
      <c r="CA244" s="79">
        <v>1.162556759149121E-4</v>
      </c>
      <c r="CB244" s="79">
        <v>2.7705896507579971E-4</v>
      </c>
      <c r="CC244" s="79">
        <v>3.7599495772468757E-5</v>
      </c>
      <c r="CD244" s="79">
        <v>2.9937220995697895E-4</v>
      </c>
      <c r="CE244" s="79">
        <v>8.6967350858048866E-4</v>
      </c>
      <c r="CF244" s="79">
        <v>3.2769830751868507E-4</v>
      </c>
      <c r="CG244" s="79">
        <v>7.387041866579578E-5</v>
      </c>
      <c r="CH244" s="79">
        <v>1.2653890117981769E-5</v>
      </c>
      <c r="CI244" s="79">
        <v>8.5423488634688632E-5</v>
      </c>
      <c r="CJ244" s="79">
        <v>3.9524873523601845E-4</v>
      </c>
      <c r="CK244" s="79">
        <v>4.5172794483945755E-5</v>
      </c>
      <c r="CL244" s="79">
        <v>6.4261755209465055E-4</v>
      </c>
      <c r="CM244" s="79">
        <v>3.5794454990798445E-5</v>
      </c>
      <c r="CN244" s="79">
        <v>1.140226827719209E-4</v>
      </c>
      <c r="CO244" s="79">
        <v>3.5714134856382894E-5</v>
      </c>
      <c r="CP244" s="79">
        <v>6.0759465538455569E-5</v>
      </c>
      <c r="CQ244" s="79">
        <v>3.9524873523601845E-4</v>
      </c>
      <c r="CR244" s="79">
        <v>1.9869590414314025E-4</v>
      </c>
      <c r="CS244" s="79">
        <v>1.9370352631908502E-5</v>
      </c>
      <c r="CT244" s="79">
        <v>3.4017598298395239E-4</v>
      </c>
      <c r="CU244" s="79">
        <v>7.7725106255791565E-5</v>
      </c>
      <c r="CV244" s="79">
        <v>8.0235239645952246E-5</v>
      </c>
      <c r="CW244" s="79">
        <v>1.0791699505452748E-4</v>
      </c>
      <c r="CX244" s="79">
        <v>5.447573296441038E-5</v>
      </c>
      <c r="CY244" s="79">
        <v>3.2769830751868507E-4</v>
      </c>
      <c r="CZ244" s="79">
        <v>5.051776822702095E-4</v>
      </c>
      <c r="DA244" s="79">
        <v>1.3590387210382819E-4</v>
      </c>
      <c r="DB244" s="79">
        <v>8.5423488634688632E-5</v>
      </c>
      <c r="DC244" s="79">
        <v>2.5902577376644634E-4</v>
      </c>
      <c r="DD244" s="79">
        <v>3.982675552250569E-4</v>
      </c>
      <c r="DE244" s="79">
        <v>2.2418574559503529E-5</v>
      </c>
      <c r="DF244" s="79">
        <v>5.5863575206420408E-5</v>
      </c>
      <c r="DG244" s="79">
        <v>3.9524873523601845E-4</v>
      </c>
      <c r="DH244" s="79">
        <v>1.602688367151883E-4</v>
      </c>
      <c r="DI244" s="79">
        <v>1.5157653755661861E-3</v>
      </c>
      <c r="DJ244" s="79">
        <v>1.7649859557064505E-4</v>
      </c>
      <c r="DK244" s="79">
        <v>1.5918563052464245E-4</v>
      </c>
      <c r="DL244" s="79">
        <v>1.2603796839030595E-4</v>
      </c>
      <c r="DM244" s="79">
        <v>2.4407038324508206E-4</v>
      </c>
      <c r="DN244" s="79">
        <v>5.0611835871830926E-5</v>
      </c>
      <c r="DO244" s="79">
        <v>1.5918563052464245E-4</v>
      </c>
      <c r="DP244" s="79">
        <v>1.7672421057249698E-5</v>
      </c>
      <c r="DQ244" s="79">
        <v>4.6231091894880043E-5</v>
      </c>
      <c r="DR244" s="79">
        <v>3.9666532383659445E-5</v>
      </c>
      <c r="DS244" s="79">
        <v>3.2769830751868507E-4</v>
      </c>
      <c r="DT244" s="79">
        <v>3.7273475798735344E-4</v>
      </c>
      <c r="DU244" s="79">
        <v>3.2769830751868507E-4</v>
      </c>
      <c r="DV244" s="79">
        <v>3.9524873523601845E-4</v>
      </c>
      <c r="DW244" s="79">
        <v>4.3678951448832675E-5</v>
      </c>
      <c r="DX244" s="79">
        <v>7.0777447506803021E-5</v>
      </c>
      <c r="DY244" s="79">
        <v>7.5895746218359542E-4</v>
      </c>
      <c r="DZ244" s="79">
        <v>2.1305643722117584E-4</v>
      </c>
      <c r="EA244" s="79">
        <v>2.3178557874020394E-5</v>
      </c>
      <c r="EB244" s="79">
        <v>1.5918563052464245E-4</v>
      </c>
      <c r="EC244" s="79">
        <v>3.9524873523601845E-4</v>
      </c>
      <c r="ED244" s="79">
        <v>1.0266407226610834E-4</v>
      </c>
      <c r="EE244" s="79">
        <v>2.7705896507579971E-4</v>
      </c>
      <c r="EF244" s="79">
        <v>1.1729272373718904E-4</v>
      </c>
      <c r="EG244" s="79">
        <v>3.9524873523601845E-4</v>
      </c>
      <c r="EH244" s="79">
        <v>9.2218282535740738E-5</v>
      </c>
      <c r="EI244" s="79">
        <v>3.2769830751868507E-4</v>
      </c>
      <c r="EJ244" s="79">
        <v>2.5693287566175631E-5</v>
      </c>
      <c r="EK244" s="79">
        <v>1.7649859557064505E-4</v>
      </c>
      <c r="EL244" s="79">
        <v>1.4791425297331549E-4</v>
      </c>
      <c r="EM244" s="79">
        <v>3.5695086940928215E-5</v>
      </c>
      <c r="EN244" s="79">
        <v>3.5421661824916592E-4</v>
      </c>
      <c r="EO244" s="79">
        <v>3.6514175729315366E-5</v>
      </c>
      <c r="EP244" s="79">
        <v>3.9524873523601845E-4</v>
      </c>
      <c r="EQ244" s="79">
        <v>2.9462610034278684E-5</v>
      </c>
      <c r="ER244" s="79">
        <v>4.347829639708576E-4</v>
      </c>
      <c r="ES244" s="79">
        <v>2.3424658186539702E-5</v>
      </c>
      <c r="ET244" s="79">
        <v>2.1519135338175998E-5</v>
      </c>
      <c r="EU244" s="79">
        <v>2.7772764332492047E-5</v>
      </c>
      <c r="EV244" s="79">
        <v>1.9063756461514585E-4</v>
      </c>
      <c r="EW244" s="79">
        <v>6.7039606689881946E-4</v>
      </c>
      <c r="EX244" s="79">
        <v>7.4764294801925703E-4</v>
      </c>
      <c r="EY244" s="79">
        <v>3.9524873523601845E-4</v>
      </c>
      <c r="EZ244" s="79">
        <v>7.0779716923518457E-5</v>
      </c>
      <c r="FA244" s="79">
        <v>3.6089585036373072E-5</v>
      </c>
      <c r="FB244" s="79">
        <v>2.105085807149167E-4</v>
      </c>
      <c r="FC244" s="79">
        <v>3.9524873523601845E-4</v>
      </c>
      <c r="FD244" s="79">
        <v>4.1505617135491198E-5</v>
      </c>
      <c r="FE244" s="79">
        <v>3.6478632984197967E-5</v>
      </c>
      <c r="FF244" s="79">
        <v>1.0868470761839772E-4</v>
      </c>
      <c r="FG244" s="79">
        <v>3.2584592803966894E-4</v>
      </c>
      <c r="FH244" s="79">
        <v>9.4628877392595294E-5</v>
      </c>
      <c r="FI244" s="79">
        <v>5.7607069661207177E-4</v>
      </c>
      <c r="FJ244" s="79">
        <v>3.0314527784557559E-4</v>
      </c>
      <c r="FK244" s="79">
        <v>8.5423488634688632E-5</v>
      </c>
      <c r="FL244" s="79">
        <v>1.5918563052464245E-4</v>
      </c>
      <c r="FM244" s="79">
        <v>7.265631955080604E-5</v>
      </c>
      <c r="FN244" s="79">
        <v>8.4806707658809251E-5</v>
      </c>
      <c r="FO244" s="79">
        <v>1.0329535981091036E-4</v>
      </c>
      <c r="FP244" s="79">
        <v>2.3424658186539702E-5</v>
      </c>
      <c r="FQ244" s="79">
        <v>3.2769830751868507E-4</v>
      </c>
      <c r="FR244" s="79">
        <v>2.7705896507579971E-4</v>
      </c>
      <c r="FS244" s="79">
        <v>1.1501979774825513E-4</v>
      </c>
      <c r="FT244" s="79">
        <v>8.1111139746237214E-4</v>
      </c>
      <c r="FU244" s="79">
        <v>7.6869488038854106E-5</v>
      </c>
      <c r="FV244" s="79">
        <v>2.7705896507579971E-4</v>
      </c>
      <c r="FW244" s="79">
        <v>1.9967288257660484E-4</v>
      </c>
      <c r="FX244" s="79">
        <v>3.9524873523601845E-4</v>
      </c>
      <c r="FY244" s="79">
        <v>8.5423488634688632E-5</v>
      </c>
      <c r="FZ244" s="79">
        <v>7.7426727449879493E-4</v>
      </c>
      <c r="GA244" s="79">
        <v>2.0419771176552549E-4</v>
      </c>
      <c r="GB244" s="79">
        <v>1.8836347687464378E-5</v>
      </c>
      <c r="GC244" s="79">
        <v>3.017244498306531E-5</v>
      </c>
      <c r="GD244" s="79">
        <v>1.6504914837687056E-4</v>
      </c>
      <c r="GE244" s="79">
        <v>2.7705896507579971E-4</v>
      </c>
      <c r="GF244" s="79">
        <v>3.0726248799063481E-4</v>
      </c>
      <c r="GG244" s="79">
        <v>3.3160243380796932E-4</v>
      </c>
      <c r="GH244" s="79">
        <v>8.5423488634688632E-5</v>
      </c>
      <c r="GI244" s="79">
        <v>8.5423488634688632E-5</v>
      </c>
      <c r="GJ244" s="79">
        <v>8.5423488634688632E-5</v>
      </c>
      <c r="GK244" s="79">
        <v>8.5423488634688632E-5</v>
      </c>
      <c r="GL244" s="79">
        <v>3.0699356392312138E-5</v>
      </c>
      <c r="GM244" s="79">
        <v>4.6945740559505407E-5</v>
      </c>
      <c r="GN244" s="79">
        <v>8.5783218963549185E-5</v>
      </c>
      <c r="GO244" s="79">
        <v>1.0100355286670065E-3</v>
      </c>
      <c r="GP244" s="79">
        <v>7.9325036358022608E-5</v>
      </c>
      <c r="GQ244" s="79">
        <v>3.9524873523601845E-4</v>
      </c>
      <c r="GR244" s="79">
        <v>7.564569566236094E-5</v>
      </c>
      <c r="GS244" s="79">
        <v>8.488250821884501E-5</v>
      </c>
      <c r="GT244" s="79">
        <v>4.6527705858072583E-4</v>
      </c>
      <c r="GU244" s="79">
        <v>3.9524873523601845E-4</v>
      </c>
      <c r="GV244" s="79">
        <v>1.4983707345156657E-3</v>
      </c>
      <c r="GW244" s="79">
        <v>2.3424658186539702E-5</v>
      </c>
      <c r="GX244" s="79">
        <v>8.5423488634688632E-5</v>
      </c>
      <c r="GY244" s="79">
        <v>1.0032333666818523E-4</v>
      </c>
      <c r="GZ244" s="79">
        <v>7.5839801384971068E-5</v>
      </c>
      <c r="HA244" s="79">
        <v>1.788691310170626E-5</v>
      </c>
      <c r="HB244" s="79">
        <v>8.5423488634688632E-5</v>
      </c>
      <c r="HC244" s="79">
        <v>2.3424658186539702E-5</v>
      </c>
      <c r="HD244" s="79">
        <v>2.9799862109744257E-5</v>
      </c>
      <c r="HE244" s="79">
        <v>1.0127456607287941E-4</v>
      </c>
      <c r="HF244" s="79">
        <v>2.3807420006245213E-4</v>
      </c>
      <c r="HG244" s="79">
        <v>1.1119854057703854E-4</v>
      </c>
      <c r="HH244" s="79">
        <v>2.0946129957084364E-4</v>
      </c>
      <c r="HI244" s="79">
        <v>5.0104574568588677E-5</v>
      </c>
      <c r="HJ244" s="79">
        <v>2.840236263832017E-5</v>
      </c>
      <c r="HK244" s="79">
        <v>2.3424658186539702E-5</v>
      </c>
      <c r="HL244" s="79">
        <v>8.5423488634688632E-5</v>
      </c>
      <c r="HM244" s="79">
        <v>2.9093327193666226E-4</v>
      </c>
      <c r="HN244" s="79">
        <v>8.5423488634688632E-5</v>
      </c>
      <c r="HO244" s="79">
        <v>1.5918563052464245E-4</v>
      </c>
      <c r="HP244" s="79">
        <v>1.4671695829731411E-4</v>
      </c>
      <c r="HQ244" s="79">
        <v>6.8173597735500418E-5</v>
      </c>
      <c r="HR244" s="79">
        <v>4.33228733586612E-4</v>
      </c>
      <c r="HS244" s="80" t="str">
        <f t="shared" si="3"/>
        <v>Water Pollution_Metolachlor_Seawater_Health_N/A for WP Interim Methodology</v>
      </c>
    </row>
    <row r="245" spans="2:227">
      <c r="B245" s="65" t="s">
        <v>9</v>
      </c>
      <c r="C245" s="65" t="s">
        <v>474</v>
      </c>
      <c r="D245" s="65" t="s">
        <v>384</v>
      </c>
      <c r="E245" s="65" t="s">
        <v>395</v>
      </c>
      <c r="F245" s="65" t="s">
        <v>390</v>
      </c>
      <c r="G245" s="65" t="s">
        <v>391</v>
      </c>
      <c r="H245" s="41"/>
      <c r="I245" s="79">
        <v>1.1213781533498228</v>
      </c>
      <c r="J245" s="79">
        <v>1.9078680095814086E-2</v>
      </c>
      <c r="K245" s="79">
        <v>0.64632283973106741</v>
      </c>
      <c r="L245" s="79">
        <v>2.3424658186539702E-5</v>
      </c>
      <c r="M245" s="79">
        <v>0.11779683806941083</v>
      </c>
      <c r="N245" s="79">
        <v>0.15142823802399483</v>
      </c>
      <c r="O245" s="79">
        <v>8.5423488634688632E-5</v>
      </c>
      <c r="P245" s="79">
        <v>1.6364030125710374E-2</v>
      </c>
      <c r="Q245" s="79">
        <v>1.1072490941030664E-2</v>
      </c>
      <c r="R245" s="79">
        <v>8.5423488634688632E-5</v>
      </c>
      <c r="S245" s="79">
        <v>3.4051703816402193E-3</v>
      </c>
      <c r="T245" s="79">
        <v>2.7934331806596713E-2</v>
      </c>
      <c r="U245" s="79">
        <v>0.10491001422131957</v>
      </c>
      <c r="V245" s="79">
        <v>3.4700003467066969E-4</v>
      </c>
      <c r="W245" s="79">
        <v>1.5918563052464245E-4</v>
      </c>
      <c r="X245" s="79">
        <v>1.0444045791249139</v>
      </c>
      <c r="Y245" s="79">
        <v>8.5423488634688632E-5</v>
      </c>
      <c r="Z245" s="79">
        <v>0.26796612345772486</v>
      </c>
      <c r="AA245" s="79">
        <v>0.67241784492837386</v>
      </c>
      <c r="AB245" s="79">
        <v>1.754695217010353E-2</v>
      </c>
      <c r="AC245" s="79">
        <v>0.31025827566626668</v>
      </c>
      <c r="AD245" s="79">
        <v>9.0808337834685616E-5</v>
      </c>
      <c r="AE245" s="79">
        <v>6.2822961248035075E-2</v>
      </c>
      <c r="AF245" s="79">
        <v>6.6961974620376574E-3</v>
      </c>
      <c r="AG245" s="79">
        <v>0.27853203671506488</v>
      </c>
      <c r="AH245" s="79">
        <v>7.0076693359975729E-3</v>
      </c>
      <c r="AI245" s="79">
        <v>3.1810309968307859E-2</v>
      </c>
      <c r="AJ245" s="79">
        <v>8.5423488634688632E-5</v>
      </c>
      <c r="AK245" s="79">
        <v>4.5949864823283969E-2</v>
      </c>
      <c r="AL245" s="79">
        <v>0.13362770436346008</v>
      </c>
      <c r="AM245" s="79">
        <v>0.76003439917668147</v>
      </c>
      <c r="AN245" s="79">
        <v>5.1679763461733334E-3</v>
      </c>
      <c r="AO245" s="79">
        <v>4.1040211053145904E-2</v>
      </c>
      <c r="AP245" s="79">
        <v>0.13304167851075022</v>
      </c>
      <c r="AQ245" s="79">
        <v>0.149382208632063</v>
      </c>
      <c r="AR245" s="79">
        <v>3.4944876553686711E-4</v>
      </c>
      <c r="AS245" s="79">
        <v>8.5423488634688632E-5</v>
      </c>
      <c r="AT245" s="79">
        <v>5.968912917379602E-2</v>
      </c>
      <c r="AU245" s="79">
        <v>6.218897758860719E-2</v>
      </c>
      <c r="AV245" s="79">
        <v>9.7595430649631124E-2</v>
      </c>
      <c r="AW245" s="79">
        <v>7.120642931557928E-3</v>
      </c>
      <c r="AX245" s="79">
        <v>0.24099190161594033</v>
      </c>
      <c r="AY245" s="79">
        <v>1.5419109029992169E-2</v>
      </c>
      <c r="AZ245" s="79">
        <v>2.7705896507579971E-4</v>
      </c>
      <c r="BA245" s="79">
        <v>5.8279035217093786E-3</v>
      </c>
      <c r="BB245" s="79">
        <v>8.7149836180130905E-2</v>
      </c>
      <c r="BC245" s="79">
        <v>0.10409455052288993</v>
      </c>
      <c r="BD245" s="79">
        <v>0.22808416779446725</v>
      </c>
      <c r="BE245" s="79">
        <v>9.4601872858960157E-2</v>
      </c>
      <c r="BF245" s="79">
        <v>0.28191281609426144</v>
      </c>
      <c r="BG245" s="79">
        <v>0.11322109221193535</v>
      </c>
      <c r="BH245" s="79">
        <v>6.9336773412556896E-2</v>
      </c>
      <c r="BI245" s="79">
        <v>0.11906082261113685</v>
      </c>
      <c r="BJ245" s="79">
        <v>6.8618993082081109E-2</v>
      </c>
      <c r="BK245" s="79">
        <v>0.2308734124455358</v>
      </c>
      <c r="BL245" s="79">
        <v>8.5423488634688632E-5</v>
      </c>
      <c r="BM245" s="79">
        <v>0.32775035916474943</v>
      </c>
      <c r="BN245" s="79">
        <v>4.6231513918845231E-2</v>
      </c>
      <c r="BO245" s="79">
        <v>0.20480754012873942</v>
      </c>
      <c r="BP245" s="79">
        <v>0.35532097116705907</v>
      </c>
      <c r="BQ245" s="79">
        <v>0.13977453869418474</v>
      </c>
      <c r="BR245" s="79">
        <v>0.59630636177051632</v>
      </c>
      <c r="BS245" s="79">
        <v>9.1004722727501836E-3</v>
      </c>
      <c r="BT245" s="79">
        <v>0.19872708783483986</v>
      </c>
      <c r="BU245" s="79">
        <v>0.47356721636837495</v>
      </c>
      <c r="BV245" s="79">
        <v>4.1390063597790665E-4</v>
      </c>
      <c r="BW245" s="79">
        <v>4.8122615829377579E-3</v>
      </c>
      <c r="BX245" s="79">
        <v>3.886502332533813E-3</v>
      </c>
      <c r="BY245" s="79">
        <v>0.13304148371189339</v>
      </c>
      <c r="BZ245" s="79">
        <v>7.5695810211105991E-4</v>
      </c>
      <c r="CA245" s="79">
        <v>7.5230438315679318E-3</v>
      </c>
      <c r="CB245" s="79">
        <v>0.11669254519676303</v>
      </c>
      <c r="CC245" s="79">
        <v>0.222836680209825</v>
      </c>
      <c r="CD245" s="79">
        <v>0.13104029910955547</v>
      </c>
      <c r="CE245" s="79">
        <v>7.6288812577968532E-2</v>
      </c>
      <c r="CF245" s="79">
        <v>3.2769830751868507E-4</v>
      </c>
      <c r="CG245" s="79">
        <v>5.5433292684001489E-2</v>
      </c>
      <c r="CH245" s="79">
        <v>1.5176467096781786E-5</v>
      </c>
      <c r="CI245" s="79">
        <v>8.5423488634688632E-5</v>
      </c>
      <c r="CJ245" s="79">
        <v>3.9524873523601845E-4</v>
      </c>
      <c r="CK245" s="79">
        <v>0.18792906227562445</v>
      </c>
      <c r="CL245" s="79">
        <v>0.21582726432912075</v>
      </c>
      <c r="CM245" s="79">
        <v>1.1764102284525128E-2</v>
      </c>
      <c r="CN245" s="79">
        <v>4.1894972533324334E-4</v>
      </c>
      <c r="CO245" s="79">
        <v>0.68583888541131965</v>
      </c>
      <c r="CP245" s="79">
        <v>0.2615507027435231</v>
      </c>
      <c r="CQ245" s="79">
        <v>3.9524873523601845E-4</v>
      </c>
      <c r="CR245" s="79">
        <v>0.25437635051260737</v>
      </c>
      <c r="CS245" s="79">
        <v>1.3476067598966225E-3</v>
      </c>
      <c r="CT245" s="79">
        <v>0.32447953435615717</v>
      </c>
      <c r="CU245" s="79">
        <v>2.9131443548727886E-2</v>
      </c>
      <c r="CV245" s="79">
        <v>0.2447483228011185</v>
      </c>
      <c r="CW245" s="79">
        <v>0.30598582411824904</v>
      </c>
      <c r="CX245" s="79">
        <v>3.5866712102865884E-2</v>
      </c>
      <c r="CY245" s="79">
        <v>6.919692879091624E-3</v>
      </c>
      <c r="CZ245" s="79">
        <v>9.1561779911880817E-2</v>
      </c>
      <c r="DA245" s="79">
        <v>3.9696531521512722E-2</v>
      </c>
      <c r="DB245" s="79">
        <v>9.4187371040419493E-2</v>
      </c>
      <c r="DC245" s="79">
        <v>0.13693431720292309</v>
      </c>
      <c r="DD245" s="79">
        <v>3.3708140235564188</v>
      </c>
      <c r="DE245" s="79">
        <v>1.3592495666199347E-2</v>
      </c>
      <c r="DF245" s="79">
        <v>5.0688817119742921E-2</v>
      </c>
      <c r="DG245" s="79">
        <v>3.9524873523601845E-4</v>
      </c>
      <c r="DH245" s="79">
        <v>1.3165156088073755</v>
      </c>
      <c r="DI245" s="79">
        <v>0.7787147444586755</v>
      </c>
      <c r="DJ245" s="79">
        <v>0.13320443153159831</v>
      </c>
      <c r="DK245" s="79">
        <v>0.49078480657173634</v>
      </c>
      <c r="DL245" s="79">
        <v>0.16757910474641097</v>
      </c>
      <c r="DM245" s="79">
        <v>6.3949098449956235E-2</v>
      </c>
      <c r="DN245" s="79">
        <v>2.6943505364026787E-2</v>
      </c>
      <c r="DO245" s="79">
        <v>0.38086039379692904</v>
      </c>
      <c r="DP245" s="79">
        <v>0.73643013523089418</v>
      </c>
      <c r="DQ245" s="79">
        <v>1.598319271135118E-2</v>
      </c>
      <c r="DR245" s="79">
        <v>0.18820000586349975</v>
      </c>
      <c r="DS245" s="79">
        <v>0.11779683806941083</v>
      </c>
      <c r="DT245" s="79">
        <v>4.6214019920422802E-2</v>
      </c>
      <c r="DU245" s="79">
        <v>0.11779683806941083</v>
      </c>
      <c r="DV245" s="79">
        <v>3.9524873523601845E-4</v>
      </c>
      <c r="DW245" s="79">
        <v>0.1557846389825184</v>
      </c>
      <c r="DX245" s="79">
        <v>1.5837600602895568E-3</v>
      </c>
      <c r="DY245" s="79">
        <v>8.6529474707600321E-2</v>
      </c>
      <c r="DZ245" s="79">
        <v>2.1305643722117584E-4</v>
      </c>
      <c r="EA245" s="79">
        <v>9.5574769551966074E-2</v>
      </c>
      <c r="EB245" s="79">
        <v>1.5918563052464245E-4</v>
      </c>
      <c r="EC245" s="79">
        <v>3.9524873523601845E-4</v>
      </c>
      <c r="ED245" s="79">
        <v>0.194707734948458</v>
      </c>
      <c r="EE245" s="79">
        <v>5.9532431690324634E-2</v>
      </c>
      <c r="EF245" s="79">
        <v>7.399953976108993E-2</v>
      </c>
      <c r="EG245" s="79">
        <v>3.9524873523601845E-4</v>
      </c>
      <c r="EH245" s="79">
        <v>0.18057107490582336</v>
      </c>
      <c r="EI245" s="79">
        <v>3.2769830751868507E-4</v>
      </c>
      <c r="EJ245" s="79">
        <v>1.1154043653215865E-3</v>
      </c>
      <c r="EK245" s="79">
        <v>0.11691361137325559</v>
      </c>
      <c r="EL245" s="79">
        <v>1.1937289606559407</v>
      </c>
      <c r="EM245" s="79">
        <v>9.7977339248229781E-3</v>
      </c>
      <c r="EN245" s="79">
        <v>0.1246138367854981</v>
      </c>
      <c r="EO245" s="79">
        <v>4.3500681114542097E-2</v>
      </c>
      <c r="EP245" s="79">
        <v>3.9524873523601845E-4</v>
      </c>
      <c r="EQ245" s="79">
        <v>0.36903138985055645</v>
      </c>
      <c r="ER245" s="79">
        <v>5.0930355771709498E-2</v>
      </c>
      <c r="ES245" s="79">
        <v>3.5070433971438699E-3</v>
      </c>
      <c r="ET245" s="79">
        <v>2.3758116476529818E-3</v>
      </c>
      <c r="EU245" s="79">
        <v>2.0723535463473677E-2</v>
      </c>
      <c r="EV245" s="79">
        <v>0.55242522217582601</v>
      </c>
      <c r="EW245" s="79">
        <v>0.6980280618231014</v>
      </c>
      <c r="EX245" s="79">
        <v>9.2185089903936788E-3</v>
      </c>
      <c r="EY245" s="79">
        <v>3.9524873523601845E-4</v>
      </c>
      <c r="EZ245" s="79">
        <v>4.3417858625822894E-3</v>
      </c>
      <c r="FA245" s="79">
        <v>0.29918512871681685</v>
      </c>
      <c r="FB245" s="79">
        <v>0.59366711322121324</v>
      </c>
      <c r="FC245" s="79">
        <v>3.9524873523601845E-4</v>
      </c>
      <c r="FD245" s="79">
        <v>7.9736678679382562E-3</v>
      </c>
      <c r="FE245" s="79">
        <v>2.7922134924169943E-2</v>
      </c>
      <c r="FF245" s="79">
        <v>2.1230086441670255E-2</v>
      </c>
      <c r="FG245" s="79">
        <v>1.0283366335786061E-2</v>
      </c>
      <c r="FH245" s="79">
        <v>8.0781889440011925E-2</v>
      </c>
      <c r="FI245" s="79">
        <v>0.11132286962709666</v>
      </c>
      <c r="FJ245" s="79">
        <v>0.12463050939667837</v>
      </c>
      <c r="FK245" s="79">
        <v>7.2280258825535945E-2</v>
      </c>
      <c r="FL245" s="79">
        <v>0.48426016912927339</v>
      </c>
      <c r="FM245" s="79">
        <v>4.8089589142828806E-2</v>
      </c>
      <c r="FN245" s="79">
        <v>9.000487533792601E-4</v>
      </c>
      <c r="FO245" s="79">
        <v>2.3001582803333212E-2</v>
      </c>
      <c r="FP245" s="79">
        <v>9.1334239503238455E-4</v>
      </c>
      <c r="FQ245" s="79">
        <v>0.11779683806941083</v>
      </c>
      <c r="FR245" s="79">
        <v>1.7723416198106245E-2</v>
      </c>
      <c r="FS245" s="79">
        <v>0.50153557964578988</v>
      </c>
      <c r="FT245" s="79">
        <v>0.22850422842375007</v>
      </c>
      <c r="FU245" s="79">
        <v>0.26029716788103241</v>
      </c>
      <c r="FV245" s="79">
        <v>2.7705896507579971E-4</v>
      </c>
      <c r="FW245" s="79">
        <v>0.31650232869691758</v>
      </c>
      <c r="FX245" s="79">
        <v>3.9524873523601845E-4</v>
      </c>
      <c r="FY245" s="79">
        <v>0.11322109221193535</v>
      </c>
      <c r="FZ245" s="79">
        <v>0.2729791577370832</v>
      </c>
      <c r="GA245" s="79">
        <v>0.12898882119554497</v>
      </c>
      <c r="GB245" s="79">
        <v>2.3449086320759369E-3</v>
      </c>
      <c r="GC245" s="79">
        <v>0.10052104694169023</v>
      </c>
      <c r="GD245" s="79">
        <v>0.35040590084349765</v>
      </c>
      <c r="GE245" s="79">
        <v>0.19872708783483986</v>
      </c>
      <c r="GF245" s="79">
        <v>9.4993581230558941E-2</v>
      </c>
      <c r="GG245" s="79">
        <v>0.64533903009582771</v>
      </c>
      <c r="GH245" s="79">
        <v>8.5423488634688632E-5</v>
      </c>
      <c r="GI245" s="79">
        <v>8.5423488634688632E-5</v>
      </c>
      <c r="GJ245" s="79">
        <v>0.11322109221193535</v>
      </c>
      <c r="GK245" s="79">
        <v>8.5423488634688632E-5</v>
      </c>
      <c r="GL245" s="79">
        <v>2.7996512793799652E-2</v>
      </c>
      <c r="GM245" s="79">
        <v>2.3339852584646444E-3</v>
      </c>
      <c r="GN245" s="79">
        <v>2.7220770989795987E-3</v>
      </c>
      <c r="GO245" s="79">
        <v>1.3289274929461997E-2</v>
      </c>
      <c r="GP245" s="79">
        <v>1.0562931821427293</v>
      </c>
      <c r="GQ245" s="79">
        <v>0.24334019176557145</v>
      </c>
      <c r="GR245" s="79">
        <v>0.5224077059366431</v>
      </c>
      <c r="GS245" s="79">
        <v>2.9856817640571175E-3</v>
      </c>
      <c r="GT245" s="79">
        <v>0.41084840997683247</v>
      </c>
      <c r="GU245" s="79">
        <v>0.16596535691586625</v>
      </c>
      <c r="GV245" s="79">
        <v>0.2049150571519785</v>
      </c>
      <c r="GW245" s="79">
        <v>2.3424658186539702E-5</v>
      </c>
      <c r="GX245" s="79">
        <v>5.7868163266881038E-2</v>
      </c>
      <c r="GY245" s="79">
        <v>8.1111264368038935E-2</v>
      </c>
      <c r="GZ245" s="79">
        <v>5.1794029438899727E-2</v>
      </c>
      <c r="HA245" s="79">
        <v>0.19354718936540413</v>
      </c>
      <c r="HB245" s="79">
        <v>8.5423488634688632E-5</v>
      </c>
      <c r="HC245" s="79">
        <v>1.4114943390013833E-2</v>
      </c>
      <c r="HD245" s="79">
        <v>2.1893055073662161E-2</v>
      </c>
      <c r="HE245" s="79">
        <v>0.1362314745338673</v>
      </c>
      <c r="HF245" s="79">
        <v>2.2172116313185608</v>
      </c>
      <c r="HG245" s="79">
        <v>0.15676900074881775</v>
      </c>
      <c r="HH245" s="79">
        <v>2.2376917161340479E-3</v>
      </c>
      <c r="HI245" s="79">
        <v>8.3147948228400794E-3</v>
      </c>
      <c r="HJ245" s="79">
        <v>0.12165521026759955</v>
      </c>
      <c r="HK245" s="79">
        <v>3.7541980472297423E-4</v>
      </c>
      <c r="HL245" s="79">
        <v>0.15111969203290673</v>
      </c>
      <c r="HM245" s="79">
        <v>0.78585176863215433</v>
      </c>
      <c r="HN245" s="79">
        <v>8.5423488634688632E-5</v>
      </c>
      <c r="HO245" s="79">
        <v>0.72024301261592694</v>
      </c>
      <c r="HP245" s="79">
        <v>2.7203497802692596</v>
      </c>
      <c r="HQ245" s="79">
        <v>7.4344957353069292E-3</v>
      </c>
      <c r="HR245" s="79">
        <v>5.9668472653130432E-2</v>
      </c>
      <c r="HS245" s="80" t="str">
        <f t="shared" si="3"/>
        <v>Water Pollution_Metolachlor_Unspecified_Health_N/A for WP Interim Methodology</v>
      </c>
    </row>
    <row r="246" spans="2:227">
      <c r="B246" s="65" t="s">
        <v>9</v>
      </c>
      <c r="C246" s="65" t="s">
        <v>475</v>
      </c>
      <c r="D246" s="65" t="s">
        <v>394</v>
      </c>
      <c r="E246" s="65" t="s">
        <v>395</v>
      </c>
      <c r="F246" s="65" t="s">
        <v>390</v>
      </c>
      <c r="G246" s="65" t="s">
        <v>391</v>
      </c>
      <c r="H246" s="41"/>
      <c r="I246" s="79">
        <v>0.57552958315146407</v>
      </c>
      <c r="J246" s="79">
        <v>1.2011899682480804E-2</v>
      </c>
      <c r="K246" s="79">
        <v>0.19383094473414586</v>
      </c>
      <c r="L246" s="79">
        <v>8.4746278329086971E-3</v>
      </c>
      <c r="M246" s="79">
        <v>5.9178595073359416E-2</v>
      </c>
      <c r="N246" s="79">
        <v>0.14653984280307736</v>
      </c>
      <c r="O246" s="79">
        <v>0.1161563747741499</v>
      </c>
      <c r="P246" s="79">
        <v>9.9678769064361974E-3</v>
      </c>
      <c r="Q246" s="79">
        <v>5.8567646136769942E-3</v>
      </c>
      <c r="R246" s="79">
        <v>0.1161563747741499</v>
      </c>
      <c r="S246" s="79">
        <v>2.7459554518002617E-3</v>
      </c>
      <c r="T246" s="79">
        <v>1.3562090485665344E-2</v>
      </c>
      <c r="U246" s="79">
        <v>7.2926209498009265E-2</v>
      </c>
      <c r="V246" s="79">
        <v>0.1161563747741499</v>
      </c>
      <c r="W246" s="79">
        <v>0.37377557552752133</v>
      </c>
      <c r="X246" s="79">
        <v>0.52750794535399448</v>
      </c>
      <c r="Y246" s="79">
        <v>0.1161563747741499</v>
      </c>
      <c r="Z246" s="79">
        <v>0.16018503953618418</v>
      </c>
      <c r="AA246" s="79">
        <v>0.342896241084927</v>
      </c>
      <c r="AB246" s="79">
        <v>1.5628947087277557E-2</v>
      </c>
      <c r="AC246" s="79">
        <v>0.18447072062202716</v>
      </c>
      <c r="AD246" s="79">
        <v>4.8557761487426533E-4</v>
      </c>
      <c r="AE246" s="79">
        <v>4.6450558555476619E-2</v>
      </c>
      <c r="AF246" s="79">
        <v>3.704287319848502E-3</v>
      </c>
      <c r="AG246" s="79">
        <v>0.188724703953563</v>
      </c>
      <c r="AH246" s="79">
        <v>3.2139308478975367E-3</v>
      </c>
      <c r="AI246" s="79">
        <v>2.2844743364414766E-2</v>
      </c>
      <c r="AJ246" s="79">
        <v>0.1161563747741499</v>
      </c>
      <c r="AK246" s="79">
        <v>0.21044612043249686</v>
      </c>
      <c r="AL246" s="79">
        <v>7.9787418545432004E-2</v>
      </c>
      <c r="AM246" s="79">
        <v>0.47397483589423728</v>
      </c>
      <c r="AN246" s="79">
        <v>2.6938631658965356E-3</v>
      </c>
      <c r="AO246" s="79">
        <v>0.11254174790998517</v>
      </c>
      <c r="AP246" s="79">
        <v>6.6247675901816017E-2</v>
      </c>
      <c r="AQ246" s="79">
        <v>0.10031373571772526</v>
      </c>
      <c r="AR246" s="79">
        <v>1.723165873204719E-4</v>
      </c>
      <c r="AS246" s="79">
        <v>0.1161563747741499</v>
      </c>
      <c r="AT246" s="79">
        <v>4.0255537317159334E-2</v>
      </c>
      <c r="AU246" s="79">
        <v>2.8011598820151556E-2</v>
      </c>
      <c r="AV246" s="79">
        <v>5.9178595073359416E-2</v>
      </c>
      <c r="AW246" s="79">
        <v>4.175764538965553E-3</v>
      </c>
      <c r="AX246" s="79">
        <v>9.8226996038610015E-2</v>
      </c>
      <c r="AY246" s="79">
        <v>8.4570108490406373E-3</v>
      </c>
      <c r="AZ246" s="79">
        <v>0.11254174790998517</v>
      </c>
      <c r="BA246" s="79">
        <v>3.0399504580002419E-3</v>
      </c>
      <c r="BB246" s="79">
        <v>6.1575776179181536E-2</v>
      </c>
      <c r="BC246" s="79">
        <v>7.6018301011936878E-2</v>
      </c>
      <c r="BD246" s="79">
        <v>0.14481280964629029</v>
      </c>
      <c r="BE246" s="79">
        <v>7.7027312919182495E-2</v>
      </c>
      <c r="BF246" s="79">
        <v>0.27168600076069305</v>
      </c>
      <c r="BG246" s="79">
        <v>0.1161563747741499</v>
      </c>
      <c r="BH246" s="79">
        <v>7.8113641519864607E-2</v>
      </c>
      <c r="BI246" s="79">
        <v>5.839859160761017E-2</v>
      </c>
      <c r="BJ246" s="79">
        <v>7.1892190430262487E-2</v>
      </c>
      <c r="BK246" s="79">
        <v>0.23245333977717531</v>
      </c>
      <c r="BL246" s="79">
        <v>0.1161563747741499</v>
      </c>
      <c r="BM246" s="79">
        <v>0.35810500525087269</v>
      </c>
      <c r="BN246" s="79">
        <v>3.3922717275407729E-2</v>
      </c>
      <c r="BO246" s="79">
        <v>0.11095602875255837</v>
      </c>
      <c r="BP246" s="79">
        <v>0.2276823861743264</v>
      </c>
      <c r="BQ246" s="79">
        <v>0.12017312146007486</v>
      </c>
      <c r="BR246" s="79">
        <v>0.33209405161310357</v>
      </c>
      <c r="BS246" s="79">
        <v>5.9696502536361979E-3</v>
      </c>
      <c r="BT246" s="79">
        <v>0.11254174790998517</v>
      </c>
      <c r="BU246" s="79">
        <v>0.28351232206465093</v>
      </c>
      <c r="BV246" s="79">
        <v>7.8113641519864607E-2</v>
      </c>
      <c r="BW246" s="79">
        <v>8.4746278329086971E-3</v>
      </c>
      <c r="BX246" s="79">
        <v>1.6070203726451938E-3</v>
      </c>
      <c r="BY246" s="79">
        <v>7.2365427083957864E-2</v>
      </c>
      <c r="BZ246" s="79">
        <v>8.4746278329086971E-3</v>
      </c>
      <c r="CA246" s="79">
        <v>4.1160978023741576E-3</v>
      </c>
      <c r="CB246" s="79">
        <v>0.11254174790998517</v>
      </c>
      <c r="CC246" s="79">
        <v>0.16046192703643128</v>
      </c>
      <c r="CD246" s="79">
        <v>6.3620848927483917E-2</v>
      </c>
      <c r="CE246" s="79">
        <v>4.6594717894511362E-2</v>
      </c>
      <c r="CF246" s="79">
        <v>5.9178595073359416E-2</v>
      </c>
      <c r="CG246" s="79">
        <v>5.3185383259785911E-2</v>
      </c>
      <c r="CH246" s="79">
        <v>5.3887936206500691E-5</v>
      </c>
      <c r="CI246" s="79">
        <v>0.1161563747741499</v>
      </c>
      <c r="CJ246" s="79">
        <v>0.21044612043249686</v>
      </c>
      <c r="CK246" s="79">
        <v>0.13597815129173896</v>
      </c>
      <c r="CL246" s="79">
        <v>0.18728755577035355</v>
      </c>
      <c r="CM246" s="79">
        <v>1.0205066402637667E-2</v>
      </c>
      <c r="CN246" s="79">
        <v>4.2410735424065044E-4</v>
      </c>
      <c r="CO246" s="79">
        <v>1.0970773840727412</v>
      </c>
      <c r="CP246" s="79">
        <v>0.19895680679752445</v>
      </c>
      <c r="CQ246" s="79">
        <v>0.21044612043249686</v>
      </c>
      <c r="CR246" s="79">
        <v>0.13078945126697203</v>
      </c>
      <c r="CS246" s="79">
        <v>1.0476981695597869E-3</v>
      </c>
      <c r="CT246" s="79">
        <v>0.1644472358616195</v>
      </c>
      <c r="CU246" s="79">
        <v>1.8517554876512445E-2</v>
      </c>
      <c r="CV246" s="79">
        <v>0.12013994854979006</v>
      </c>
      <c r="CW246" s="79">
        <v>0.14801734090439991</v>
      </c>
      <c r="CX246" s="79">
        <v>3.1607648995667204E-2</v>
      </c>
      <c r="CY246" s="79">
        <v>5.9178595073359416E-2</v>
      </c>
      <c r="CZ246" s="79">
        <v>6.5783811074678025E-2</v>
      </c>
      <c r="DA246" s="79">
        <v>2.4675143266576858E-2</v>
      </c>
      <c r="DB246" s="79">
        <v>0.1161563747741499</v>
      </c>
      <c r="DC246" s="79">
        <v>8.4245024370404736E-2</v>
      </c>
      <c r="DD246" s="79">
        <v>1.3430935783787008</v>
      </c>
      <c r="DE246" s="79">
        <v>6.5251141056003499E-3</v>
      </c>
      <c r="DF246" s="79">
        <v>2.6781060163511224E-2</v>
      </c>
      <c r="DG246" s="79">
        <v>0.21044612043249686</v>
      </c>
      <c r="DH246" s="79">
        <v>1.071643204238826</v>
      </c>
      <c r="DI246" s="79">
        <v>0.57006218111690843</v>
      </c>
      <c r="DJ246" s="79">
        <v>7.8113641519864607E-2</v>
      </c>
      <c r="DK246" s="79">
        <v>0.37377557552752133</v>
      </c>
      <c r="DL246" s="79">
        <v>7.6329102106263869E-2</v>
      </c>
      <c r="DM246" s="79">
        <v>3.2541694018970058E-2</v>
      </c>
      <c r="DN246" s="79">
        <v>1.6195334109651217E-2</v>
      </c>
      <c r="DO246" s="79">
        <v>0.37377557552752133</v>
      </c>
      <c r="DP246" s="79">
        <v>0.48223558857582627</v>
      </c>
      <c r="DQ246" s="79">
        <v>1.2646957806891757E-2</v>
      </c>
      <c r="DR246" s="79">
        <v>3.9631963658516602E-2</v>
      </c>
      <c r="DS246" s="79">
        <v>5.9178595073359416E-2</v>
      </c>
      <c r="DT246" s="79">
        <v>2.6098572091492207E-2</v>
      </c>
      <c r="DU246" s="79">
        <v>5.9178595073359416E-2</v>
      </c>
      <c r="DV246" s="79">
        <v>0.21044612043249686</v>
      </c>
      <c r="DW246" s="79">
        <v>0.1093419423971134</v>
      </c>
      <c r="DX246" s="79">
        <v>7.8555502329067523E-4</v>
      </c>
      <c r="DY246" s="79">
        <v>7.8732869401741609E-2</v>
      </c>
      <c r="DZ246" s="79">
        <v>0.34301629244432785</v>
      </c>
      <c r="EA246" s="79">
        <v>4.1138047104836893E-2</v>
      </c>
      <c r="EB246" s="79">
        <v>0.37377557552752133</v>
      </c>
      <c r="EC246" s="79">
        <v>0.21044612043249686</v>
      </c>
      <c r="ED246" s="79">
        <v>7.5173914649736606E-2</v>
      </c>
      <c r="EE246" s="79">
        <v>0.11254174790998517</v>
      </c>
      <c r="EF246" s="79">
        <v>4.0608193011513395E-2</v>
      </c>
      <c r="EG246" s="79">
        <v>0.21044612043249686</v>
      </c>
      <c r="EH246" s="79">
        <v>9.6764373614722066E-2</v>
      </c>
      <c r="EI246" s="79">
        <v>5.9178595073359416E-2</v>
      </c>
      <c r="EJ246" s="79">
        <v>6.1276577928819E-4</v>
      </c>
      <c r="EK246" s="79">
        <v>7.8113641519864607E-2</v>
      </c>
      <c r="EL246" s="79">
        <v>0.85696023871774196</v>
      </c>
      <c r="EM246" s="79">
        <v>6.1839564600893564E-3</v>
      </c>
      <c r="EN246" s="79">
        <v>7.3795616938923489E-2</v>
      </c>
      <c r="EO246" s="79">
        <v>2.0854254744333754E-2</v>
      </c>
      <c r="EP246" s="79">
        <v>0.21044612043249686</v>
      </c>
      <c r="EQ246" s="79">
        <v>0.20621375555810856</v>
      </c>
      <c r="ER246" s="79">
        <v>2.4146037785771877E-2</v>
      </c>
      <c r="ES246" s="79">
        <v>8.4746278329086971E-3</v>
      </c>
      <c r="ET246" s="79">
        <v>4.0466765255375396E-3</v>
      </c>
      <c r="EU246" s="79">
        <v>1.2160717922229003E-2</v>
      </c>
      <c r="EV246" s="79">
        <v>0.22833959121636291</v>
      </c>
      <c r="EW246" s="79">
        <v>0.41127189748801812</v>
      </c>
      <c r="EX246" s="79">
        <v>4.9609594541120388E-3</v>
      </c>
      <c r="EY246" s="79">
        <v>0.21044612043249686</v>
      </c>
      <c r="EZ246" s="79">
        <v>2.4392048770951434E-3</v>
      </c>
      <c r="FA246" s="79">
        <v>0.11579582314819796</v>
      </c>
      <c r="FB246" s="79">
        <v>0.30335499457316878</v>
      </c>
      <c r="FC246" s="79">
        <v>0.21044612043249686</v>
      </c>
      <c r="FD246" s="79">
        <v>1.016279912472378E-2</v>
      </c>
      <c r="FE246" s="79">
        <v>2.1387213450435795E-2</v>
      </c>
      <c r="FF246" s="79">
        <v>9.7082696204012046E-3</v>
      </c>
      <c r="FG246" s="79">
        <v>7.4172195657153236E-3</v>
      </c>
      <c r="FH246" s="79">
        <v>8.1347230043803329E-2</v>
      </c>
      <c r="FI246" s="79">
        <v>5.6400465036684735E-2</v>
      </c>
      <c r="FJ246" s="79">
        <v>0.1200134886695854</v>
      </c>
      <c r="FK246" s="79">
        <v>0.1161563747741499</v>
      </c>
      <c r="FL246" s="79">
        <v>0.37377557552752133</v>
      </c>
      <c r="FM246" s="79">
        <v>2.439920034858483E-2</v>
      </c>
      <c r="FN246" s="79">
        <v>4.2720912074192797E-4</v>
      </c>
      <c r="FO246" s="79">
        <v>1.2606912495947805E-2</v>
      </c>
      <c r="FP246" s="79">
        <v>8.4746278329086971E-3</v>
      </c>
      <c r="FQ246" s="79">
        <v>5.9178595073359416E-2</v>
      </c>
      <c r="FR246" s="79">
        <v>0.11254174790998517</v>
      </c>
      <c r="FS246" s="79">
        <v>9.8777359369089851E-2</v>
      </c>
      <c r="FT246" s="79">
        <v>0.1343178461290942</v>
      </c>
      <c r="FU246" s="79">
        <v>0.15716012167992749</v>
      </c>
      <c r="FV246" s="79">
        <v>0.11254174790998517</v>
      </c>
      <c r="FW246" s="79">
        <v>0.28636731416686867</v>
      </c>
      <c r="FX246" s="79">
        <v>0.21044612043249686</v>
      </c>
      <c r="FY246" s="79">
        <v>0.1161563747741499</v>
      </c>
      <c r="FZ246" s="79">
        <v>0.17097159150614036</v>
      </c>
      <c r="GA246" s="79">
        <v>8.2399693988700631E-2</v>
      </c>
      <c r="GB246" s="79">
        <v>1.8631251521388288E-2</v>
      </c>
      <c r="GC246" s="79">
        <v>6.1944104518712954E-2</v>
      </c>
      <c r="GD246" s="79">
        <v>0.22926063836405064</v>
      </c>
      <c r="GE246" s="79">
        <v>0.11254174790998517</v>
      </c>
      <c r="GF246" s="79">
        <v>6.9936063257657971E-2</v>
      </c>
      <c r="GG246" s="79">
        <v>0.57760997405646275</v>
      </c>
      <c r="GH246" s="79">
        <v>0.1161563747741499</v>
      </c>
      <c r="GI246" s="79">
        <v>0.1161563747741499</v>
      </c>
      <c r="GJ246" s="79">
        <v>0.1161563747741499</v>
      </c>
      <c r="GK246" s="79">
        <v>0.1161563747741499</v>
      </c>
      <c r="GL246" s="79">
        <v>1.3870300279579497E-2</v>
      </c>
      <c r="GM246" s="79">
        <v>2.4091278771241243E-3</v>
      </c>
      <c r="GN246" s="79">
        <v>1.5784879968239901E-3</v>
      </c>
      <c r="GO246" s="79">
        <v>6.0174000902807031E-3</v>
      </c>
      <c r="GP246" s="79">
        <v>0.58285606120239097</v>
      </c>
      <c r="GQ246" s="79">
        <v>0.21044612043249686</v>
      </c>
      <c r="GR246" s="79">
        <v>0.29611978785583065</v>
      </c>
      <c r="GS246" s="79">
        <v>1.5948829304208317E-3</v>
      </c>
      <c r="GT246" s="79">
        <v>0.24646384359155302</v>
      </c>
      <c r="GU246" s="79">
        <v>0.21044612043249686</v>
      </c>
      <c r="GV246" s="79">
        <v>0.12815016889035916</v>
      </c>
      <c r="GW246" s="79">
        <v>8.4746278329086971E-3</v>
      </c>
      <c r="GX246" s="79">
        <v>0.1161563747741499</v>
      </c>
      <c r="GY246" s="79">
        <v>5.6873309536656591E-2</v>
      </c>
      <c r="GZ246" s="79">
        <v>3.568876390811266E-2</v>
      </c>
      <c r="HA246" s="79">
        <v>7.3869360797375841E-2</v>
      </c>
      <c r="HB246" s="79">
        <v>0.1161563747741499</v>
      </c>
      <c r="HC246" s="79">
        <v>8.4746278329086971E-3</v>
      </c>
      <c r="HD246" s="79">
        <v>1.0041404761015772E-2</v>
      </c>
      <c r="HE246" s="79">
        <v>7.6211469037927249E-2</v>
      </c>
      <c r="HF246" s="79">
        <v>0.59398339931420596</v>
      </c>
      <c r="HG246" s="79">
        <v>9.9452529679789917E-2</v>
      </c>
      <c r="HH246" s="79">
        <v>1.2305283210958234E-3</v>
      </c>
      <c r="HI246" s="79">
        <v>8.3444278541257959E-3</v>
      </c>
      <c r="HJ246" s="79">
        <v>5.9450133141241E-2</v>
      </c>
      <c r="HK246" s="79">
        <v>8.4746278329086971E-3</v>
      </c>
      <c r="HL246" s="79">
        <v>0.1161563747741499</v>
      </c>
      <c r="HM246" s="79">
        <v>0.50242181628716331</v>
      </c>
      <c r="HN246" s="79">
        <v>0.1161563747741499</v>
      </c>
      <c r="HO246" s="79">
        <v>0.37377557552752133</v>
      </c>
      <c r="HP246" s="79">
        <v>1.0474804857945725</v>
      </c>
      <c r="HQ246" s="79">
        <v>3.5339804510899752E-3</v>
      </c>
      <c r="HR246" s="79">
        <v>3.2344063302904409E-2</v>
      </c>
      <c r="HS246" s="80" t="str">
        <f t="shared" si="3"/>
        <v>Water Pollution_Metoprolol_Freshwater_Health_N/A for WP Interim Methodology</v>
      </c>
    </row>
    <row r="247" spans="2:227">
      <c r="B247" s="65" t="s">
        <v>9</v>
      </c>
      <c r="C247" s="65" t="s">
        <v>475</v>
      </c>
      <c r="D247" s="65" t="s">
        <v>396</v>
      </c>
      <c r="E247" s="65" t="s">
        <v>395</v>
      </c>
      <c r="F247" s="65" t="s">
        <v>390</v>
      </c>
      <c r="G247" s="65" t="s">
        <v>391</v>
      </c>
      <c r="H247" s="41"/>
      <c r="I247" s="79">
        <v>8.6193058440686279E-7</v>
      </c>
      <c r="J247" s="79">
        <v>2.2122716231282328E-6</v>
      </c>
      <c r="K247" s="79">
        <v>1.469412519386188E-5</v>
      </c>
      <c r="L247" s="79">
        <v>2.0697555979280011E-6</v>
      </c>
      <c r="M247" s="79">
        <v>3.9086367687946149E-5</v>
      </c>
      <c r="N247" s="79">
        <v>1.6624868036490006E-5</v>
      </c>
      <c r="O247" s="79">
        <v>9.3016089522732328E-6</v>
      </c>
      <c r="P247" s="79">
        <v>1.1165494148433265E-5</v>
      </c>
      <c r="Q247" s="79">
        <v>3.7944528866928635E-6</v>
      </c>
      <c r="R247" s="79">
        <v>9.3016089522732328E-6</v>
      </c>
      <c r="S247" s="79">
        <v>2.9940887232271515E-6</v>
      </c>
      <c r="T247" s="79">
        <v>1.0795176059928471E-4</v>
      </c>
      <c r="U247" s="79">
        <v>1.1447990257136147E-6</v>
      </c>
      <c r="V247" s="79">
        <v>9.3016089522732328E-6</v>
      </c>
      <c r="W247" s="79">
        <v>1.6835033752336369E-5</v>
      </c>
      <c r="X247" s="79">
        <v>5.9867286717707276E-5</v>
      </c>
      <c r="Y247" s="79">
        <v>9.3016089522732328E-6</v>
      </c>
      <c r="Z247" s="79">
        <v>6.4381546019616903E-6</v>
      </c>
      <c r="AA247" s="79">
        <v>1.1862833881232511E-4</v>
      </c>
      <c r="AB247" s="79">
        <v>1.5695585822486197E-6</v>
      </c>
      <c r="AC247" s="79">
        <v>4.8525885126121303E-5</v>
      </c>
      <c r="AD247" s="79">
        <v>1.0360672161725194E-5</v>
      </c>
      <c r="AE247" s="79">
        <v>8.7788310622978248E-7</v>
      </c>
      <c r="AF247" s="79">
        <v>2.1195335800540514E-5</v>
      </c>
      <c r="AG247" s="79">
        <v>8.3140774268054104E-6</v>
      </c>
      <c r="AH247" s="79">
        <v>8.711195787230624E-5</v>
      </c>
      <c r="AI247" s="79">
        <v>1.4497918003420509E-5</v>
      </c>
      <c r="AJ247" s="79">
        <v>9.3016089522732328E-6</v>
      </c>
      <c r="AK247" s="79">
        <v>4.70863858874211E-5</v>
      </c>
      <c r="AL247" s="79">
        <v>5.4340565018525377E-6</v>
      </c>
      <c r="AM247" s="79">
        <v>4.0847735863108698E-5</v>
      </c>
      <c r="AN247" s="79">
        <v>3.105627887122192E-5</v>
      </c>
      <c r="AO247" s="79">
        <v>3.2210611235399837E-5</v>
      </c>
      <c r="AP247" s="79">
        <v>7.902841846130119E-6</v>
      </c>
      <c r="AQ247" s="79">
        <v>4.7359336316030341E-5</v>
      </c>
      <c r="AR247" s="79">
        <v>5.4926655729687245E-6</v>
      </c>
      <c r="AS247" s="79">
        <v>9.3016089522732328E-6</v>
      </c>
      <c r="AT247" s="79">
        <v>3.7338467583133943E-6</v>
      </c>
      <c r="AU247" s="79">
        <v>1.1593361922944506E-5</v>
      </c>
      <c r="AV247" s="79">
        <v>3.9086367687946149E-5</v>
      </c>
      <c r="AW247" s="79">
        <v>7.8465087247551562E-6</v>
      </c>
      <c r="AX247" s="79">
        <v>1.4092770579177344E-4</v>
      </c>
      <c r="AY247" s="79">
        <v>6.6914597198644212E-6</v>
      </c>
      <c r="AZ247" s="79">
        <v>3.2210611235399837E-5</v>
      </c>
      <c r="BA247" s="79">
        <v>1.0735256474400012E-4</v>
      </c>
      <c r="BB247" s="79">
        <v>7.1870529880578503E-5</v>
      </c>
      <c r="BC247" s="79">
        <v>2.8780220391011588E-6</v>
      </c>
      <c r="BD247" s="79">
        <v>5.5574777532051737E-5</v>
      </c>
      <c r="BE247" s="79">
        <v>1.8951615863798967E-6</v>
      </c>
      <c r="BF247" s="79">
        <v>4.4594874629945995E-6</v>
      </c>
      <c r="BG247" s="79">
        <v>9.3016089522732328E-6</v>
      </c>
      <c r="BH247" s="79">
        <v>2.0370433956499929E-5</v>
      </c>
      <c r="BI247" s="79">
        <v>1.1687290151670928E-4</v>
      </c>
      <c r="BJ247" s="79">
        <v>1.1268781169994519E-5</v>
      </c>
      <c r="BK247" s="79">
        <v>2.258818310598159E-6</v>
      </c>
      <c r="BL247" s="79">
        <v>9.3016089522732328E-6</v>
      </c>
      <c r="BM247" s="79">
        <v>1.4951853223064961E-5</v>
      </c>
      <c r="BN247" s="79">
        <v>7.2292223609280448E-6</v>
      </c>
      <c r="BO247" s="79">
        <v>2.2756730429572252E-5</v>
      </c>
      <c r="BP247" s="79">
        <v>5.6939665719430518E-6</v>
      </c>
      <c r="BQ247" s="79">
        <v>2.7487537202685682E-5</v>
      </c>
      <c r="BR247" s="79">
        <v>9.5685380714624674E-7</v>
      </c>
      <c r="BS247" s="79">
        <v>3.3642629673840728E-6</v>
      </c>
      <c r="BT247" s="79">
        <v>3.2210611235399837E-5</v>
      </c>
      <c r="BU247" s="79">
        <v>8.5676677117701935E-7</v>
      </c>
      <c r="BV247" s="79">
        <v>2.0370433956499929E-5</v>
      </c>
      <c r="BW247" s="79">
        <v>2.0697555979280011E-6</v>
      </c>
      <c r="BX247" s="79">
        <v>1.5022230549738332E-5</v>
      </c>
      <c r="BY247" s="79">
        <v>3.7424684010035034E-5</v>
      </c>
      <c r="BZ247" s="79">
        <v>2.0697555979280011E-6</v>
      </c>
      <c r="CA247" s="79">
        <v>1.345641002236802E-5</v>
      </c>
      <c r="CB247" s="79">
        <v>3.2210611235399837E-5</v>
      </c>
      <c r="CC247" s="79">
        <v>3.4112277224621018E-6</v>
      </c>
      <c r="CD247" s="79">
        <v>3.5282740633389028E-5</v>
      </c>
      <c r="CE247" s="79">
        <v>1.0459815996873822E-4</v>
      </c>
      <c r="CF247" s="79">
        <v>3.9086367687946149E-5</v>
      </c>
      <c r="CG247" s="79">
        <v>7.669959159094279E-6</v>
      </c>
      <c r="CH247" s="79">
        <v>8.9085703488587302E-7</v>
      </c>
      <c r="CI247" s="79">
        <v>9.3016089522732328E-6</v>
      </c>
      <c r="CJ247" s="79">
        <v>4.70863858874211E-5</v>
      </c>
      <c r="CK247" s="79">
        <v>4.2416302666895446E-6</v>
      </c>
      <c r="CL247" s="79">
        <v>7.7457135713309989E-5</v>
      </c>
      <c r="CM247" s="79">
        <v>2.9108441443577958E-6</v>
      </c>
      <c r="CN247" s="79">
        <v>1.2977312103112919E-5</v>
      </c>
      <c r="CO247" s="79">
        <v>2.624581911779363E-6</v>
      </c>
      <c r="CP247" s="79">
        <v>6.0708409231777514E-6</v>
      </c>
      <c r="CQ247" s="79">
        <v>4.70863858874211E-5</v>
      </c>
      <c r="CR247" s="79">
        <v>2.297488677825783E-5</v>
      </c>
      <c r="CS247" s="79">
        <v>1.5735806861831667E-6</v>
      </c>
      <c r="CT247" s="79">
        <v>3.4629820829863596E-5</v>
      </c>
      <c r="CU247" s="79">
        <v>8.5861934703975044E-6</v>
      </c>
      <c r="CV247" s="79">
        <v>7.1143556807859815E-6</v>
      </c>
      <c r="CW247" s="79">
        <v>8.7753053038093399E-6</v>
      </c>
      <c r="CX247" s="79">
        <v>5.6981047284125355E-6</v>
      </c>
      <c r="CY247" s="79">
        <v>3.9086367687946149E-5</v>
      </c>
      <c r="CZ247" s="79">
        <v>6.0131188428579927E-5</v>
      </c>
      <c r="DA247" s="79">
        <v>1.5175703670258197E-5</v>
      </c>
      <c r="DB247" s="79">
        <v>9.3016089522732328E-6</v>
      </c>
      <c r="DC247" s="79">
        <v>3.0891771367335863E-5</v>
      </c>
      <c r="DD247" s="79">
        <v>4.6671143377380898E-5</v>
      </c>
      <c r="DE247" s="79">
        <v>1.9214109374336518E-6</v>
      </c>
      <c r="DF247" s="79">
        <v>5.2499767602473981E-6</v>
      </c>
      <c r="DG247" s="79">
        <v>4.70863858874211E-5</v>
      </c>
      <c r="DH247" s="79">
        <v>1.8503450522150719E-5</v>
      </c>
      <c r="DI247" s="79">
        <v>1.8445790898476732E-4</v>
      </c>
      <c r="DJ247" s="79">
        <v>2.0370433956499929E-5</v>
      </c>
      <c r="DK247" s="79">
        <v>1.6835033752336369E-5</v>
      </c>
      <c r="DL247" s="79">
        <v>1.4248432621132802E-5</v>
      </c>
      <c r="DM247" s="79">
        <v>2.8734741704172858E-5</v>
      </c>
      <c r="DN247" s="79">
        <v>5.2506051625630864E-6</v>
      </c>
      <c r="DO247" s="79">
        <v>1.6835033752336369E-5</v>
      </c>
      <c r="DP247" s="79">
        <v>8.6950485800632463E-7</v>
      </c>
      <c r="DQ247" s="79">
        <v>4.4889349802023212E-6</v>
      </c>
      <c r="DR247" s="79">
        <v>3.3454626039112736E-6</v>
      </c>
      <c r="DS247" s="79">
        <v>3.9086367687946149E-5</v>
      </c>
      <c r="DT247" s="79">
        <v>4.478456874310516E-5</v>
      </c>
      <c r="DU247" s="79">
        <v>3.9086367687946149E-5</v>
      </c>
      <c r="DV247" s="79">
        <v>4.70863858874211E-5</v>
      </c>
      <c r="DW247" s="79">
        <v>4.3842165301693362E-6</v>
      </c>
      <c r="DX247" s="79">
        <v>6.4220230926033119E-6</v>
      </c>
      <c r="DY247" s="79">
        <v>9.2273886852010234E-5</v>
      </c>
      <c r="DZ247" s="79">
        <v>2.1840033279107728E-5</v>
      </c>
      <c r="EA247" s="79">
        <v>8.6369568178721166E-7</v>
      </c>
      <c r="EB247" s="79">
        <v>1.6835033752336369E-5</v>
      </c>
      <c r="EC247" s="79">
        <v>4.70863858874211E-5</v>
      </c>
      <c r="ED247" s="79">
        <v>1.0847112434106299E-5</v>
      </c>
      <c r="EE247" s="79">
        <v>3.2210611235399837E-5</v>
      </c>
      <c r="EF247" s="79">
        <v>1.3021868841524491E-5</v>
      </c>
      <c r="EG247" s="79">
        <v>4.70863858874211E-5</v>
      </c>
      <c r="EH247" s="79">
        <v>1.0027837843398988E-5</v>
      </c>
      <c r="EI247" s="79">
        <v>3.9086367687946149E-5</v>
      </c>
      <c r="EJ247" s="79">
        <v>2.4564098901071043E-6</v>
      </c>
      <c r="EK247" s="79">
        <v>2.0370433956499929E-5</v>
      </c>
      <c r="EL247" s="79">
        <v>1.5907156039438256E-5</v>
      </c>
      <c r="EM247" s="79">
        <v>3.1377522762010635E-6</v>
      </c>
      <c r="EN247" s="79">
        <v>4.1897402387229652E-5</v>
      </c>
      <c r="EO247" s="79">
        <v>3.402574484006606E-6</v>
      </c>
      <c r="EP247" s="79">
        <v>4.70863858874211E-5</v>
      </c>
      <c r="EQ247" s="79">
        <v>8.7190851722237955E-7</v>
      </c>
      <c r="ER247" s="79">
        <v>5.1941194350184664E-5</v>
      </c>
      <c r="ES247" s="79">
        <v>2.0697555979280011E-6</v>
      </c>
      <c r="ET247" s="79">
        <v>1.7914829911175978E-6</v>
      </c>
      <c r="EU247" s="79">
        <v>2.2065972391153036E-6</v>
      </c>
      <c r="EV247" s="79">
        <v>2.0928486689404808E-5</v>
      </c>
      <c r="EW247" s="79">
        <v>7.7424861716368775E-5</v>
      </c>
      <c r="EX247" s="79">
        <v>9.0448496082639566E-5</v>
      </c>
      <c r="EY247" s="79">
        <v>4.70863858874211E-5</v>
      </c>
      <c r="EZ247" s="79">
        <v>7.97939165560947E-6</v>
      </c>
      <c r="FA247" s="79">
        <v>2.4080132018097859E-6</v>
      </c>
      <c r="FB247" s="79">
        <v>1.718010110018488E-5</v>
      </c>
      <c r="FC247" s="79">
        <v>4.70863858874211E-5</v>
      </c>
      <c r="FD247" s="79">
        <v>3.9914629148753304E-6</v>
      </c>
      <c r="FE247" s="79">
        <v>3.6267908150816235E-6</v>
      </c>
      <c r="FF247" s="79">
        <v>1.2129854160208518E-5</v>
      </c>
      <c r="FG247" s="79">
        <v>3.9277214198640775E-5</v>
      </c>
      <c r="FH247" s="79">
        <v>1.0593579320894514E-5</v>
      </c>
      <c r="FI247" s="79">
        <v>6.9459920360316659E-5</v>
      </c>
      <c r="FJ247" s="79">
        <v>3.5862951987640828E-5</v>
      </c>
      <c r="FK247" s="79">
        <v>9.3016089522732328E-6</v>
      </c>
      <c r="FL247" s="79">
        <v>1.6835033752336369E-5</v>
      </c>
      <c r="FM247" s="79">
        <v>7.3887595357878691E-6</v>
      </c>
      <c r="FN247" s="79">
        <v>9.7117566763830782E-6</v>
      </c>
      <c r="FO247" s="79">
        <v>7.4203340167288461E-6</v>
      </c>
      <c r="FP247" s="79">
        <v>2.0697555979280011E-6</v>
      </c>
      <c r="FQ247" s="79">
        <v>3.9086367687946149E-5</v>
      </c>
      <c r="FR247" s="79">
        <v>3.2210611235399837E-5</v>
      </c>
      <c r="FS247" s="79">
        <v>9.619559713235155E-6</v>
      </c>
      <c r="FT247" s="79">
        <v>9.7636912503505969E-5</v>
      </c>
      <c r="FU247" s="79">
        <v>8.134078072047925E-6</v>
      </c>
      <c r="FV247" s="79">
        <v>3.2210611235399837E-5</v>
      </c>
      <c r="FW247" s="79">
        <v>2.2917196886602404E-5</v>
      </c>
      <c r="FX247" s="79">
        <v>4.70863858874211E-5</v>
      </c>
      <c r="FY247" s="79">
        <v>9.3016089522732328E-6</v>
      </c>
      <c r="FZ247" s="79">
        <v>9.3921235743279157E-5</v>
      </c>
      <c r="GA247" s="79">
        <v>2.3861989658103261E-5</v>
      </c>
      <c r="GB247" s="79">
        <v>1.4236950794392536E-6</v>
      </c>
      <c r="GC247" s="79">
        <v>1.9543217041687989E-6</v>
      </c>
      <c r="GD247" s="79">
        <v>1.8698020197230057E-5</v>
      </c>
      <c r="GE247" s="79">
        <v>3.2210611235399837E-5</v>
      </c>
      <c r="GF247" s="79">
        <v>3.6348155188100555E-5</v>
      </c>
      <c r="GG247" s="79">
        <v>3.8591302098139321E-5</v>
      </c>
      <c r="GH247" s="79">
        <v>9.3016089522732328E-6</v>
      </c>
      <c r="GI247" s="79">
        <v>9.3016089522732328E-6</v>
      </c>
      <c r="GJ247" s="79">
        <v>9.3016089522732328E-6</v>
      </c>
      <c r="GK247" s="79">
        <v>9.3016089522732328E-6</v>
      </c>
      <c r="GL247" s="79">
        <v>1.8634700272934233E-6</v>
      </c>
      <c r="GM247" s="79">
        <v>4.9326928049992295E-6</v>
      </c>
      <c r="GN247" s="79">
        <v>9.6553969366764107E-6</v>
      </c>
      <c r="GO247" s="79">
        <v>1.228444728059695E-4</v>
      </c>
      <c r="GP247" s="79">
        <v>7.2836365777637366E-6</v>
      </c>
      <c r="GQ247" s="79">
        <v>4.70863858874211E-5</v>
      </c>
      <c r="GR247" s="79">
        <v>7.505700897018972E-6</v>
      </c>
      <c r="GS247" s="79">
        <v>8.7020625339109031E-6</v>
      </c>
      <c r="GT247" s="79">
        <v>5.5179648280763105E-5</v>
      </c>
      <c r="GU247" s="79">
        <v>4.70863858874211E-5</v>
      </c>
      <c r="GV247" s="79">
        <v>1.8191769609432468E-4</v>
      </c>
      <c r="GW247" s="79">
        <v>2.0697555979280011E-6</v>
      </c>
      <c r="GX247" s="79">
        <v>9.3016089522732328E-6</v>
      </c>
      <c r="GY247" s="79">
        <v>1.0291432210922737E-5</v>
      </c>
      <c r="GZ247" s="79">
        <v>7.4587149653176571E-6</v>
      </c>
      <c r="HA247" s="79">
        <v>9.0536992220403424E-7</v>
      </c>
      <c r="HB247" s="79">
        <v>9.3016089522732328E-6</v>
      </c>
      <c r="HC247" s="79">
        <v>2.0697555979280011E-6</v>
      </c>
      <c r="HD247" s="79">
        <v>8.6786235835515151E-7</v>
      </c>
      <c r="HE247" s="79">
        <v>1.1325557878111414E-5</v>
      </c>
      <c r="HF247" s="79">
        <v>2.6147567437870656E-5</v>
      </c>
      <c r="HG247" s="79">
        <v>1.2724395223336367E-5</v>
      </c>
      <c r="HH247" s="79">
        <v>2.4698493877320987E-5</v>
      </c>
      <c r="HI247" s="79">
        <v>4.9825149485935826E-6</v>
      </c>
      <c r="HJ247" s="79">
        <v>8.6193784321286828E-7</v>
      </c>
      <c r="HK247" s="79">
        <v>2.0697555979280011E-6</v>
      </c>
      <c r="HL247" s="79">
        <v>9.3016089522732328E-6</v>
      </c>
      <c r="HM247" s="79">
        <v>3.3177071191081422E-5</v>
      </c>
      <c r="HN247" s="79">
        <v>9.3016089522732328E-6</v>
      </c>
      <c r="HO247" s="79">
        <v>1.6835033752336369E-5</v>
      </c>
      <c r="HP247" s="79">
        <v>1.5121011775505485E-5</v>
      </c>
      <c r="HQ247" s="79">
        <v>7.1792470151491902E-6</v>
      </c>
      <c r="HR247" s="79">
        <v>5.1873336022670676E-5</v>
      </c>
      <c r="HS247" s="80" t="str">
        <f t="shared" si="3"/>
        <v>Water Pollution_Metoprolol_Seawater_Health_N/A for WP Interim Methodology</v>
      </c>
    </row>
    <row r="248" spans="2:227">
      <c r="B248" s="65" t="s">
        <v>9</v>
      </c>
      <c r="C248" s="65" t="s">
        <v>475</v>
      </c>
      <c r="D248" s="65" t="s">
        <v>384</v>
      </c>
      <c r="E248" s="65" t="s">
        <v>395</v>
      </c>
      <c r="F248" s="65" t="s">
        <v>390</v>
      </c>
      <c r="G248" s="65" t="s">
        <v>391</v>
      </c>
      <c r="H248" s="41"/>
      <c r="I248" s="79">
        <v>0.57552958315146407</v>
      </c>
      <c r="J248" s="79">
        <v>1.035734138106182E-2</v>
      </c>
      <c r="K248" s="79">
        <v>0.158691787155992</v>
      </c>
      <c r="L248" s="79">
        <v>2.0697555979280011E-6</v>
      </c>
      <c r="M248" s="79">
        <v>5.9178595073359416E-2</v>
      </c>
      <c r="N248" s="79">
        <v>0.10316435774340466</v>
      </c>
      <c r="O248" s="79">
        <v>9.3016089522732328E-6</v>
      </c>
      <c r="P248" s="79">
        <v>8.9891546767761014E-3</v>
      </c>
      <c r="Q248" s="79">
        <v>5.8567646136769942E-3</v>
      </c>
      <c r="R248" s="79">
        <v>9.3016089522732328E-6</v>
      </c>
      <c r="S248" s="79">
        <v>1.7497751922789426E-3</v>
      </c>
      <c r="T248" s="79">
        <v>1.3562090485665344E-2</v>
      </c>
      <c r="U248" s="79">
        <v>5.6190284901427683E-2</v>
      </c>
      <c r="V248" s="79">
        <v>1.7613526484676361E-4</v>
      </c>
      <c r="W248" s="79">
        <v>1.6835033752336369E-5</v>
      </c>
      <c r="X248" s="79">
        <v>0.49735891827101492</v>
      </c>
      <c r="Y248" s="79">
        <v>9.3016089522732328E-6</v>
      </c>
      <c r="Z248" s="79">
        <v>0.16018503953618418</v>
      </c>
      <c r="AA248" s="79">
        <v>0.33421232675472146</v>
      </c>
      <c r="AB248" s="79">
        <v>1.1999967479085553E-2</v>
      </c>
      <c r="AC248" s="79">
        <v>0.16274419267425769</v>
      </c>
      <c r="AD248" s="79">
        <v>1.0360672161725194E-5</v>
      </c>
      <c r="AE248" s="79">
        <v>4.6450558555476619E-2</v>
      </c>
      <c r="AF248" s="79">
        <v>3.704287319848502E-3</v>
      </c>
      <c r="AG248" s="79">
        <v>0.18777081808929508</v>
      </c>
      <c r="AH248" s="79">
        <v>3.2139308478975367E-3</v>
      </c>
      <c r="AI248" s="79">
        <v>1.9587351340415331E-2</v>
      </c>
      <c r="AJ248" s="79">
        <v>9.3016089522732328E-6</v>
      </c>
      <c r="AK248" s="79">
        <v>2.7159324728128917E-2</v>
      </c>
      <c r="AL248" s="79">
        <v>7.4942813910031311E-2</v>
      </c>
      <c r="AM248" s="79">
        <v>0.47397483589423728</v>
      </c>
      <c r="AN248" s="79">
        <v>2.6938631658965356E-3</v>
      </c>
      <c r="AO248" s="79">
        <v>2.3142529145263564E-2</v>
      </c>
      <c r="AP248" s="79">
        <v>6.4742761249711941E-2</v>
      </c>
      <c r="AQ248" s="79">
        <v>9.070794213051496E-2</v>
      </c>
      <c r="AR248" s="79">
        <v>1.5427158402584484E-4</v>
      </c>
      <c r="AS248" s="79">
        <v>9.3016089522732328E-6</v>
      </c>
      <c r="AT248" s="79">
        <v>4.0255537317159334E-2</v>
      </c>
      <c r="AU248" s="79">
        <v>2.8011598820151556E-2</v>
      </c>
      <c r="AV248" s="79">
        <v>4.8777968598436361E-2</v>
      </c>
      <c r="AW248" s="79">
        <v>3.7352451120287542E-3</v>
      </c>
      <c r="AX248" s="79">
        <v>9.3117659389890278E-2</v>
      </c>
      <c r="AY248" s="79">
        <v>7.9766877656897456E-3</v>
      </c>
      <c r="AZ248" s="79">
        <v>3.2210611235399837E-5</v>
      </c>
      <c r="BA248" s="79">
        <v>3.0326783190484609E-3</v>
      </c>
      <c r="BB248" s="79">
        <v>5.6351971474732872E-2</v>
      </c>
      <c r="BC248" s="79">
        <v>6.8450568852784541E-2</v>
      </c>
      <c r="BD248" s="79">
        <v>0.13617151203507627</v>
      </c>
      <c r="BE248" s="79">
        <v>6.0869356745858479E-2</v>
      </c>
      <c r="BF248" s="79">
        <v>0.17749131532037477</v>
      </c>
      <c r="BG248" s="79">
        <v>7.1916851174892174E-2</v>
      </c>
      <c r="BH248" s="79">
        <v>3.8829085455354802E-2</v>
      </c>
      <c r="BI248" s="79">
        <v>5.839859160761017E-2</v>
      </c>
      <c r="BJ248" s="79">
        <v>3.2122204499176056E-2</v>
      </c>
      <c r="BK248" s="79">
        <v>0.10566483631017773</v>
      </c>
      <c r="BL248" s="79">
        <v>9.3016089522732328E-6</v>
      </c>
      <c r="BM248" s="79">
        <v>0.21260926377164802</v>
      </c>
      <c r="BN248" s="79">
        <v>2.7798162122802464E-2</v>
      </c>
      <c r="BO248" s="79">
        <v>0.10236097874025071</v>
      </c>
      <c r="BP248" s="79">
        <v>0.20595440712205149</v>
      </c>
      <c r="BQ248" s="79">
        <v>8.5949171472085112E-2</v>
      </c>
      <c r="BR248" s="79">
        <v>0.31591212481731973</v>
      </c>
      <c r="BS248" s="79">
        <v>3.8444538141025756E-3</v>
      </c>
      <c r="BT248" s="79">
        <v>0.11254174790998517</v>
      </c>
      <c r="BU248" s="79">
        <v>0.28284040556212425</v>
      </c>
      <c r="BV248" s="79">
        <v>1.5358662137108573E-4</v>
      </c>
      <c r="BW248" s="79">
        <v>2.8813689808890033E-3</v>
      </c>
      <c r="BX248" s="79">
        <v>1.2967174557370232E-3</v>
      </c>
      <c r="BY248" s="79">
        <v>6.5731436162072443E-2</v>
      </c>
      <c r="BZ248" s="79">
        <v>4.4310842741001688E-4</v>
      </c>
      <c r="CA248" s="79">
        <v>3.2637396729782052E-3</v>
      </c>
      <c r="CB248" s="79">
        <v>6.6032969416525242E-2</v>
      </c>
      <c r="CC248" s="79">
        <v>0.15284022134643488</v>
      </c>
      <c r="CD248" s="79">
        <v>6.1665395651983076E-2</v>
      </c>
      <c r="CE248" s="79">
        <v>3.8573360985237899E-2</v>
      </c>
      <c r="CF248" s="79">
        <v>3.9086367687946149E-5</v>
      </c>
      <c r="CG248" s="79">
        <v>2.722368541616331E-2</v>
      </c>
      <c r="CH248" s="79">
        <v>2.1792457079121644E-6</v>
      </c>
      <c r="CI248" s="79">
        <v>9.3016089522732328E-6</v>
      </c>
      <c r="CJ248" s="79">
        <v>4.70863858874211E-5</v>
      </c>
      <c r="CK248" s="79">
        <v>0.13316440782589758</v>
      </c>
      <c r="CL248" s="79">
        <v>0.15824306592559867</v>
      </c>
      <c r="CM248" s="79">
        <v>5.9475189643730221E-3</v>
      </c>
      <c r="CN248" s="79">
        <v>1.7119990300486164E-4</v>
      </c>
      <c r="CO248" s="79">
        <v>0.44218031783131539</v>
      </c>
      <c r="CP248" s="79">
        <v>0.18302001725430964</v>
      </c>
      <c r="CQ248" s="79">
        <v>4.70863858874211E-5</v>
      </c>
      <c r="CR248" s="79">
        <v>0.13078945126697203</v>
      </c>
      <c r="CS248" s="79">
        <v>6.1622598682562076E-4</v>
      </c>
      <c r="CT248" s="79">
        <v>0.15766487717246847</v>
      </c>
      <c r="CU248" s="79">
        <v>1.4130933370604587E-2</v>
      </c>
      <c r="CV248" s="79">
        <v>0.11657377653485772</v>
      </c>
      <c r="CW248" s="79">
        <v>0.14761043279568359</v>
      </c>
      <c r="CX248" s="79">
        <v>1.8584520427696326E-2</v>
      </c>
      <c r="CY248" s="79">
        <v>3.3578075326125426E-3</v>
      </c>
      <c r="CZ248" s="79">
        <v>4.1625881619407501E-2</v>
      </c>
      <c r="DA248" s="79">
        <v>1.9724348994725579E-2</v>
      </c>
      <c r="DB248" s="79">
        <v>6.0027572263448674E-2</v>
      </c>
      <c r="DC248" s="79">
        <v>5.8647667167784766E-2</v>
      </c>
      <c r="DD248" s="79">
        <v>1.3369349830636967</v>
      </c>
      <c r="DE248" s="79">
        <v>6.4238505410216269E-3</v>
      </c>
      <c r="DF248" s="79">
        <v>2.569280341286425E-2</v>
      </c>
      <c r="DG248" s="79">
        <v>4.70863858874211E-5</v>
      </c>
      <c r="DH248" s="79">
        <v>0.91395380097777923</v>
      </c>
      <c r="DI248" s="79">
        <v>0.47379490287074205</v>
      </c>
      <c r="DJ248" s="79">
        <v>7.4762956776172021E-2</v>
      </c>
      <c r="DK248" s="79">
        <v>0.18037122236636913</v>
      </c>
      <c r="DL248" s="79">
        <v>7.6329102106263869E-2</v>
      </c>
      <c r="DM248" s="79">
        <v>3.2541694018970058E-2</v>
      </c>
      <c r="DN248" s="79">
        <v>1.3823145265481685E-2</v>
      </c>
      <c r="DO248" s="79">
        <v>0.13996291657739451</v>
      </c>
      <c r="DP248" s="79">
        <v>0.48223558857582627</v>
      </c>
      <c r="DQ248" s="79">
        <v>8.2402204735912594E-3</v>
      </c>
      <c r="DR248" s="79">
        <v>3.3954070352089895E-2</v>
      </c>
      <c r="DS248" s="79">
        <v>5.9178595073359416E-2</v>
      </c>
      <c r="DT248" s="79">
        <v>2.4739341306748628E-2</v>
      </c>
      <c r="DU248" s="79">
        <v>5.9178595073359416E-2</v>
      </c>
      <c r="DV248" s="79">
        <v>4.70863858874211E-5</v>
      </c>
      <c r="DW248" s="79">
        <v>9.6370464693994712E-2</v>
      </c>
      <c r="DX248" s="79">
        <v>7.8555502329067523E-4</v>
      </c>
      <c r="DY248" s="79">
        <v>5.5473183185111678E-2</v>
      </c>
      <c r="DZ248" s="79">
        <v>2.1840033279107728E-5</v>
      </c>
      <c r="EA248" s="79">
        <v>4.1138047104836893E-2</v>
      </c>
      <c r="EB248" s="79">
        <v>1.6835033752336369E-5</v>
      </c>
      <c r="EC248" s="79">
        <v>4.70863858874211E-5</v>
      </c>
      <c r="ED248" s="79">
        <v>5.2221161265804138E-2</v>
      </c>
      <c r="EE248" s="79">
        <v>3.3626534611852665E-2</v>
      </c>
      <c r="EF248" s="79">
        <v>3.7747309217990306E-2</v>
      </c>
      <c r="EG248" s="79">
        <v>4.70863858874211E-5</v>
      </c>
      <c r="EH248" s="79">
        <v>9.6764373614722066E-2</v>
      </c>
      <c r="EI248" s="79">
        <v>3.9086367687946149E-5</v>
      </c>
      <c r="EJ248" s="79">
        <v>6.1276577928819E-4</v>
      </c>
      <c r="EK248" s="79">
        <v>6.5526433765811659E-2</v>
      </c>
      <c r="EL248" s="79">
        <v>0.61439573572560191</v>
      </c>
      <c r="EM248" s="79">
        <v>5.3730219201505959E-3</v>
      </c>
      <c r="EN248" s="79">
        <v>6.9816853057499378E-2</v>
      </c>
      <c r="EO248" s="79">
        <v>1.9778115157739987E-2</v>
      </c>
      <c r="EP248" s="79">
        <v>4.70863858874211E-5</v>
      </c>
      <c r="EQ248" s="79">
        <v>0.20540398643382035</v>
      </c>
      <c r="ER248" s="79">
        <v>2.2048639931141572E-2</v>
      </c>
      <c r="ES248" s="79">
        <v>2.0966035419641019E-3</v>
      </c>
      <c r="ET248" s="79">
        <v>1.3849964707827616E-3</v>
      </c>
      <c r="EU248" s="79">
        <v>1.141392221668955E-2</v>
      </c>
      <c r="EV248" s="79">
        <v>0.22833959121636291</v>
      </c>
      <c r="EW248" s="79">
        <v>0.40195451035054752</v>
      </c>
      <c r="EX248" s="79">
        <v>4.9609594541120388E-3</v>
      </c>
      <c r="EY248" s="79">
        <v>4.70863858874211E-5</v>
      </c>
      <c r="EZ248" s="79">
        <v>1.4035246040782516E-3</v>
      </c>
      <c r="FA248" s="79">
        <v>8.5783869792541129E-2</v>
      </c>
      <c r="FB248" s="79">
        <v>0.29205866402844749</v>
      </c>
      <c r="FC248" s="79">
        <v>4.70863858874211E-5</v>
      </c>
      <c r="FD248" s="79">
        <v>4.7144280090708869E-3</v>
      </c>
      <c r="FE248" s="79">
        <v>1.7300345588280027E-2</v>
      </c>
      <c r="FF248" s="79">
        <v>9.7082696204012046E-3</v>
      </c>
      <c r="FG248" s="79">
        <v>5.6116577883000493E-3</v>
      </c>
      <c r="FH248" s="79">
        <v>4.216498584194827E-2</v>
      </c>
      <c r="FI248" s="79">
        <v>5.451800902714863E-2</v>
      </c>
      <c r="FJ248" s="79">
        <v>7.48598468424021E-2</v>
      </c>
      <c r="FK248" s="79">
        <v>4.6055204800514407E-2</v>
      </c>
      <c r="FL248" s="79">
        <v>0.17797276020239694</v>
      </c>
      <c r="FM248" s="79">
        <v>2.4127903887694327E-2</v>
      </c>
      <c r="FN248" s="79">
        <v>4.1276563243313483E-4</v>
      </c>
      <c r="FO248" s="79">
        <v>1.2606912495947805E-2</v>
      </c>
      <c r="FP248" s="79">
        <v>5.3713484353807379E-4</v>
      </c>
      <c r="FQ248" s="79">
        <v>5.9178595073359416E-2</v>
      </c>
      <c r="FR248" s="79">
        <v>9.9232728147341139E-3</v>
      </c>
      <c r="FS248" s="79">
        <v>8.6788784934772795E-2</v>
      </c>
      <c r="FT248" s="79">
        <v>0.10244740777724905</v>
      </c>
      <c r="FU248" s="79">
        <v>0.15716012167992749</v>
      </c>
      <c r="FV248" s="79">
        <v>3.2210611235399837E-5</v>
      </c>
      <c r="FW248" s="79">
        <v>0.22320755739732789</v>
      </c>
      <c r="FX248" s="79">
        <v>4.70863858874211E-5</v>
      </c>
      <c r="FY248" s="79">
        <v>7.1916851174892174E-2</v>
      </c>
      <c r="FZ248" s="79">
        <v>0.17097159150614036</v>
      </c>
      <c r="GA248" s="79">
        <v>7.9737310393524857E-2</v>
      </c>
      <c r="GB248" s="79">
        <v>1.4415906121024353E-3</v>
      </c>
      <c r="GC248" s="79">
        <v>5.1294379485754195E-2</v>
      </c>
      <c r="GD248" s="79">
        <v>0.20137542866836158</v>
      </c>
      <c r="GE248" s="79">
        <v>0.11254174790998517</v>
      </c>
      <c r="GF248" s="79">
        <v>4.8788014894955566E-2</v>
      </c>
      <c r="GG248" s="79">
        <v>0.39365553325189256</v>
      </c>
      <c r="GH248" s="79">
        <v>9.3016089522732328E-6</v>
      </c>
      <c r="GI248" s="79">
        <v>9.3016089522732328E-6</v>
      </c>
      <c r="GJ248" s="79">
        <v>7.1916851174892174E-2</v>
      </c>
      <c r="GK248" s="79">
        <v>9.3016089522732328E-6</v>
      </c>
      <c r="GL248" s="79">
        <v>1.3625531245690457E-2</v>
      </c>
      <c r="GM248" s="79">
        <v>1.4647418810918821E-3</v>
      </c>
      <c r="GN248" s="79">
        <v>1.1596728538545487E-3</v>
      </c>
      <c r="GO248" s="79">
        <v>6.0174000902807031E-3</v>
      </c>
      <c r="GP248" s="79">
        <v>0.55899848704492272</v>
      </c>
      <c r="GQ248" s="79">
        <v>0.14463794819338915</v>
      </c>
      <c r="GR248" s="79">
        <v>0.29611978785583065</v>
      </c>
      <c r="GS248" s="79">
        <v>1.3945140570235845E-3</v>
      </c>
      <c r="GT248" s="79">
        <v>0.22172600553161756</v>
      </c>
      <c r="GU248" s="79">
        <v>9.8587621260940783E-2</v>
      </c>
      <c r="GV248" s="79">
        <v>0.10737843401872676</v>
      </c>
      <c r="GW248" s="79">
        <v>2.0697555979280011E-6</v>
      </c>
      <c r="GX248" s="79">
        <v>3.6863162824318244E-2</v>
      </c>
      <c r="GY248" s="79">
        <v>4.0238121159248887E-2</v>
      </c>
      <c r="GZ248" s="79">
        <v>2.7914232827683755E-2</v>
      </c>
      <c r="HA248" s="79">
        <v>7.3327902064354397E-2</v>
      </c>
      <c r="HB248" s="79">
        <v>9.3016089522732328E-6</v>
      </c>
      <c r="HC248" s="79">
        <v>8.4746278329086971E-3</v>
      </c>
      <c r="HD248" s="79">
        <v>1.0015905411886464E-2</v>
      </c>
      <c r="HE248" s="79">
        <v>7.2076393575841766E-2</v>
      </c>
      <c r="HF248" s="79">
        <v>0.49492883958262651</v>
      </c>
      <c r="HG248" s="79">
        <v>7.865513193966607E-2</v>
      </c>
      <c r="HH248" s="79">
        <v>1.0709373463783681E-3</v>
      </c>
      <c r="HI248" s="79">
        <v>4.6780434160510823E-3</v>
      </c>
      <c r="HJ248" s="79">
        <v>5.9450133141241E-2</v>
      </c>
      <c r="HK248" s="79">
        <v>2.1370764777385045E-4</v>
      </c>
      <c r="HL248" s="79">
        <v>9.6339035938899018E-2</v>
      </c>
      <c r="HM248" s="79">
        <v>0.4470716804935011</v>
      </c>
      <c r="HN248" s="79">
        <v>9.3016089522732328E-6</v>
      </c>
      <c r="HO248" s="79">
        <v>0.26472025022624945</v>
      </c>
      <c r="HP248" s="79">
        <v>0.97978780615310401</v>
      </c>
      <c r="HQ248" s="79">
        <v>3.5339804510899752E-3</v>
      </c>
      <c r="HR248" s="79">
        <v>3.2344063302904409E-2</v>
      </c>
      <c r="HS248" s="80" t="str">
        <f t="shared" si="3"/>
        <v>Water Pollution_Metoprolol_Unspecified_Health_N/A for WP Interim Methodology</v>
      </c>
    </row>
    <row r="249" spans="2:227">
      <c r="B249" s="65" t="s">
        <v>9</v>
      </c>
      <c r="C249" s="65" t="s">
        <v>476</v>
      </c>
      <c r="D249" s="65" t="s">
        <v>394</v>
      </c>
      <c r="E249" s="65" t="s">
        <v>395</v>
      </c>
      <c r="F249" s="65" t="s">
        <v>390</v>
      </c>
      <c r="G249" s="65" t="s">
        <v>391</v>
      </c>
      <c r="H249" s="41"/>
      <c r="I249" s="79">
        <v>1.9948377162083644</v>
      </c>
      <c r="J249" s="79">
        <v>2.8534049158820522E-2</v>
      </c>
      <c r="K249" s="79">
        <v>1.6270774436718964</v>
      </c>
      <c r="L249" s="79">
        <v>2.1451591125268964E-2</v>
      </c>
      <c r="M249" s="79">
        <v>0.14798806659151348</v>
      </c>
      <c r="N249" s="79">
        <v>0.43124301145907579</v>
      </c>
      <c r="O249" s="79">
        <v>0.30300278756074839</v>
      </c>
      <c r="P249" s="79">
        <v>2.4206260696167575E-2</v>
      </c>
      <c r="Q249" s="79">
        <v>1.3556079790887497E-2</v>
      </c>
      <c r="R249" s="79">
        <v>0.30300278756074839</v>
      </c>
      <c r="S249" s="79">
        <v>7.1600338754984633E-3</v>
      </c>
      <c r="T249" s="79">
        <v>3.09726151720068E-2</v>
      </c>
      <c r="U249" s="79">
        <v>0.17322719826888597</v>
      </c>
      <c r="V249" s="79">
        <v>0.30300278756074839</v>
      </c>
      <c r="W249" s="79">
        <v>1.8123910037445703</v>
      </c>
      <c r="X249" s="79">
        <v>1.3043438955787618</v>
      </c>
      <c r="Y249" s="79">
        <v>0.30300278756074839</v>
      </c>
      <c r="Z249" s="79">
        <v>0.49204477446562717</v>
      </c>
      <c r="AA249" s="79">
        <v>0.86506068653595236</v>
      </c>
      <c r="AB249" s="79">
        <v>3.9538123314381474E-2</v>
      </c>
      <c r="AC249" s="79">
        <v>0.47092424719485132</v>
      </c>
      <c r="AD249" s="79">
        <v>1.1216231619857596E-3</v>
      </c>
      <c r="AE249" s="79">
        <v>0.12407478494115171</v>
      </c>
      <c r="AF249" s="79">
        <v>8.6264636920914458E-3</v>
      </c>
      <c r="AG249" s="79">
        <v>0.55165176500047208</v>
      </c>
      <c r="AH249" s="79">
        <v>8.2731496501532581E-3</v>
      </c>
      <c r="AI249" s="79">
        <v>5.622547073647137E-2</v>
      </c>
      <c r="AJ249" s="79">
        <v>0.30300278756074839</v>
      </c>
      <c r="AK249" s="79">
        <v>0.54436473831557775</v>
      </c>
      <c r="AL249" s="79">
        <v>0.22315570234887397</v>
      </c>
      <c r="AM249" s="79">
        <v>1.3921829781849833</v>
      </c>
      <c r="AN249" s="79">
        <v>6.0795637685329799E-3</v>
      </c>
      <c r="AO249" s="79">
        <v>0.33203541108938722</v>
      </c>
      <c r="AP249" s="79">
        <v>0.17149215415120353</v>
      </c>
      <c r="AQ249" s="79">
        <v>0.25686863604903604</v>
      </c>
      <c r="AR249" s="79">
        <v>3.9725700041124025E-4</v>
      </c>
      <c r="AS249" s="79">
        <v>0.30300278756074839</v>
      </c>
      <c r="AT249" s="79">
        <v>0.11135913476182017</v>
      </c>
      <c r="AU249" s="79">
        <v>7.2589707826464012E-2</v>
      </c>
      <c r="AV249" s="79">
        <v>0.14798806659151348</v>
      </c>
      <c r="AW249" s="79">
        <v>9.7313198141158585E-3</v>
      </c>
      <c r="AX249" s="79">
        <v>0.23476817103365877</v>
      </c>
      <c r="AY249" s="79">
        <v>2.1521850872527885E-2</v>
      </c>
      <c r="AZ249" s="79">
        <v>0.33203541108938722</v>
      </c>
      <c r="BA249" s="79">
        <v>6.9056835253171536E-3</v>
      </c>
      <c r="BB249" s="79">
        <v>0.16277354495740476</v>
      </c>
      <c r="BC249" s="79">
        <v>0.18883023148656267</v>
      </c>
      <c r="BD249" s="79">
        <v>0.37365741893997279</v>
      </c>
      <c r="BE249" s="79">
        <v>0.20920529257910769</v>
      </c>
      <c r="BF249" s="79">
        <v>0.73907071111438849</v>
      </c>
      <c r="BG249" s="79">
        <v>0.30300278756074839</v>
      </c>
      <c r="BH249" s="79">
        <v>0.21876205583775185</v>
      </c>
      <c r="BI249" s="79">
        <v>0.14953650959353887</v>
      </c>
      <c r="BJ249" s="79">
        <v>0.18167735619873387</v>
      </c>
      <c r="BK249" s="79">
        <v>0.74246797755355587</v>
      </c>
      <c r="BL249" s="79">
        <v>0.30300278756074839</v>
      </c>
      <c r="BM249" s="79">
        <v>0.98294485127979325</v>
      </c>
      <c r="BN249" s="79">
        <v>8.7054264465874151E-2</v>
      </c>
      <c r="BO249" s="79">
        <v>0.25896156641487911</v>
      </c>
      <c r="BP249" s="79">
        <v>0.58472112026867951</v>
      </c>
      <c r="BQ249" s="79">
        <v>0.30116338843228907</v>
      </c>
      <c r="BR249" s="79">
        <v>1.2782974431969043</v>
      </c>
      <c r="BS249" s="79">
        <v>1.4584444274611155E-2</v>
      </c>
      <c r="BT249" s="79">
        <v>0.33203541108938722</v>
      </c>
      <c r="BU249" s="79">
        <v>0.72717420812235667</v>
      </c>
      <c r="BV249" s="79">
        <v>0.21876205583775185</v>
      </c>
      <c r="BW249" s="79">
        <v>2.1451591125268964E-2</v>
      </c>
      <c r="BX249" s="79">
        <v>3.6022618322692958E-3</v>
      </c>
      <c r="BY249" s="79">
        <v>0.17141928699702838</v>
      </c>
      <c r="BZ249" s="79">
        <v>2.1451591125268964E-2</v>
      </c>
      <c r="CA249" s="79">
        <v>9.8870692444830831E-3</v>
      </c>
      <c r="CB249" s="79">
        <v>0.33203541108938722</v>
      </c>
      <c r="CC249" s="79">
        <v>0.47111589069945975</v>
      </c>
      <c r="CD249" s="79">
        <v>0.15308748037529135</v>
      </c>
      <c r="CE249" s="79">
        <v>0.11004982885488088</v>
      </c>
      <c r="CF249" s="79">
        <v>0.14798806659151348</v>
      </c>
      <c r="CG249" s="79">
        <v>0.13123546291734495</v>
      </c>
      <c r="CH249" s="79">
        <v>1.7144487860238335E-4</v>
      </c>
      <c r="CI249" s="79">
        <v>0.30300278756074839</v>
      </c>
      <c r="CJ249" s="79">
        <v>0.54436473831557775</v>
      </c>
      <c r="CK249" s="79">
        <v>0.34055684275286485</v>
      </c>
      <c r="CL249" s="79">
        <v>0.51049969868147316</v>
      </c>
      <c r="CM249" s="79">
        <v>2.6478628767061779E-2</v>
      </c>
      <c r="CN249" s="79">
        <v>1.0777143486916775E-3</v>
      </c>
      <c r="CO249" s="79">
        <v>2.8243934943588145</v>
      </c>
      <c r="CP249" s="79">
        <v>0.52968346253815213</v>
      </c>
      <c r="CQ249" s="79">
        <v>0.54436473831557775</v>
      </c>
      <c r="CR249" s="79">
        <v>0.35508695872413315</v>
      </c>
      <c r="CS249" s="79">
        <v>2.5847938855754235E-3</v>
      </c>
      <c r="CT249" s="79">
        <v>0.42284340705547202</v>
      </c>
      <c r="CU249" s="79">
        <v>4.261969028643784E-2</v>
      </c>
      <c r="CV249" s="79">
        <v>0.32206011562885134</v>
      </c>
      <c r="CW249" s="79">
        <v>0.39315442983559162</v>
      </c>
      <c r="CX249" s="79">
        <v>8.0140925844735658E-2</v>
      </c>
      <c r="CY249" s="79">
        <v>0.14798806659151348</v>
      </c>
      <c r="CZ249" s="79">
        <v>0.15018267861409162</v>
      </c>
      <c r="DA249" s="79">
        <v>5.7488134114359012E-2</v>
      </c>
      <c r="DB249" s="79">
        <v>0.30300278756074839</v>
      </c>
      <c r="DC249" s="79">
        <v>0.18342323184555065</v>
      </c>
      <c r="DD249" s="79">
        <v>5.1328153893557245</v>
      </c>
      <c r="DE249" s="79">
        <v>1.6487607310356242E-2</v>
      </c>
      <c r="DF249" s="79">
        <v>6.1580372700154276E-2</v>
      </c>
      <c r="DG249" s="79">
        <v>0.54436473831557775</v>
      </c>
      <c r="DH249" s="79">
        <v>2.9078775745610539</v>
      </c>
      <c r="DI249" s="79">
        <v>1.5191227604806554</v>
      </c>
      <c r="DJ249" s="79">
        <v>0.21876205583775185</v>
      </c>
      <c r="DK249" s="79">
        <v>1.8123910037445703</v>
      </c>
      <c r="DL249" s="79">
        <v>0.23754958402088064</v>
      </c>
      <c r="DM249" s="79">
        <v>8.0711792835916576E-2</v>
      </c>
      <c r="DN249" s="79">
        <v>4.199021421167845E-2</v>
      </c>
      <c r="DO249" s="79">
        <v>1.8123910037445703</v>
      </c>
      <c r="DP249" s="79">
        <v>1.4978726301231451</v>
      </c>
      <c r="DQ249" s="79">
        <v>3.2498853159171989E-2</v>
      </c>
      <c r="DR249" s="79">
        <v>0.45990600433091994</v>
      </c>
      <c r="DS249" s="79">
        <v>0.14798806659151348</v>
      </c>
      <c r="DT249" s="79">
        <v>6.4907870849851529E-2</v>
      </c>
      <c r="DU249" s="79">
        <v>0.14798806659151348</v>
      </c>
      <c r="DV249" s="79">
        <v>0.54436473831557775</v>
      </c>
      <c r="DW249" s="79">
        <v>0.27894487375484994</v>
      </c>
      <c r="DX249" s="79">
        <v>1.7559078539676183E-3</v>
      </c>
      <c r="DY249" s="79">
        <v>0.1906460955639635</v>
      </c>
      <c r="DZ249" s="79">
        <v>0.94811067591856713</v>
      </c>
      <c r="EA249" s="79">
        <v>0.10477844998751877</v>
      </c>
      <c r="EB249" s="79">
        <v>1.8123910037445703</v>
      </c>
      <c r="EC249" s="79">
        <v>0.54436473831557775</v>
      </c>
      <c r="ED249" s="79">
        <v>0.48490519221256551</v>
      </c>
      <c r="EE249" s="79">
        <v>0.33203541108938722</v>
      </c>
      <c r="EF249" s="79">
        <v>0.10476937190499083</v>
      </c>
      <c r="EG249" s="79">
        <v>0.54436473831557775</v>
      </c>
      <c r="EH249" s="79">
        <v>0.25482074282229683</v>
      </c>
      <c r="EI249" s="79">
        <v>0.14798806659151348</v>
      </c>
      <c r="EJ249" s="79">
        <v>1.426730465717599E-3</v>
      </c>
      <c r="EK249" s="79">
        <v>0.21876205583775185</v>
      </c>
      <c r="EL249" s="79">
        <v>3.139205496564502</v>
      </c>
      <c r="EM249" s="79">
        <v>1.428146787616051E-2</v>
      </c>
      <c r="EN249" s="79">
        <v>0.18765828277588981</v>
      </c>
      <c r="EO249" s="79">
        <v>8.9872360696767947E-2</v>
      </c>
      <c r="EP249" s="79">
        <v>0.54436473831557775</v>
      </c>
      <c r="EQ249" s="79">
        <v>0.52956669947903223</v>
      </c>
      <c r="ER249" s="79">
        <v>6.0750753909300417E-2</v>
      </c>
      <c r="ES249" s="79">
        <v>2.1451591125268964E-2</v>
      </c>
      <c r="ET249" s="79">
        <v>9.5663976153384078E-3</v>
      </c>
      <c r="EU249" s="79">
        <v>2.9600150586721937E-2</v>
      </c>
      <c r="EV249" s="79">
        <v>0.86486953564788316</v>
      </c>
      <c r="EW249" s="79">
        <v>1.0623513833675777</v>
      </c>
      <c r="EX249" s="79">
        <v>1.138260208999997E-2</v>
      </c>
      <c r="EY249" s="79">
        <v>0.54436473831557775</v>
      </c>
      <c r="EZ249" s="79">
        <v>5.1788551450109438E-3</v>
      </c>
      <c r="FA249" s="79">
        <v>0.76796551843095229</v>
      </c>
      <c r="FB249" s="79">
        <v>0.78501316562084145</v>
      </c>
      <c r="FC249" s="79">
        <v>0.54436473831557775</v>
      </c>
      <c r="FD249" s="79">
        <v>2.5126830951791926E-2</v>
      </c>
      <c r="FE249" s="79">
        <v>5.3763798933974441E-2</v>
      </c>
      <c r="FF249" s="79">
        <v>2.3710474193201412E-2</v>
      </c>
      <c r="FG249" s="79">
        <v>1.7216016290899066E-2</v>
      </c>
      <c r="FH249" s="79">
        <v>0.18475604946581375</v>
      </c>
      <c r="FI249" s="79">
        <v>0.1451583135084652</v>
      </c>
      <c r="FJ249" s="79">
        <v>0.31972205608897342</v>
      </c>
      <c r="FK249" s="79">
        <v>0.30300278756074839</v>
      </c>
      <c r="FL249" s="79">
        <v>1.8123910037445703</v>
      </c>
      <c r="FM249" s="79">
        <v>6.3310107730517373E-2</v>
      </c>
      <c r="FN249" s="79">
        <v>9.3714181505826757E-4</v>
      </c>
      <c r="FO249" s="79">
        <v>2.8876316666478302E-2</v>
      </c>
      <c r="FP249" s="79">
        <v>2.1451591125268964E-2</v>
      </c>
      <c r="FQ249" s="79">
        <v>0.14798806659151348</v>
      </c>
      <c r="FR249" s="79">
        <v>0.33203541108938722</v>
      </c>
      <c r="FS249" s="79">
        <v>1.0821918642749702</v>
      </c>
      <c r="FT249" s="79">
        <v>0.33756015415002483</v>
      </c>
      <c r="FU249" s="79">
        <v>0.42871683636259755</v>
      </c>
      <c r="FV249" s="79">
        <v>0.33203541108938722</v>
      </c>
      <c r="FW249" s="79">
        <v>0.7265934395247079</v>
      </c>
      <c r="FX249" s="79">
        <v>0.54436473831557775</v>
      </c>
      <c r="FY249" s="79">
        <v>0.30300278756074839</v>
      </c>
      <c r="FZ249" s="79">
        <v>0.50051436474608779</v>
      </c>
      <c r="GA249" s="79">
        <v>0.2127093363579419</v>
      </c>
      <c r="GB249" s="79">
        <v>4.7628341884970012E-2</v>
      </c>
      <c r="GC249" s="79">
        <v>0.16474997887556747</v>
      </c>
      <c r="GD249" s="79">
        <v>0.79611626314110162</v>
      </c>
      <c r="GE249" s="79">
        <v>0.33203541108938722</v>
      </c>
      <c r="GF249" s="79">
        <v>0.18069070749261792</v>
      </c>
      <c r="GG249" s="79">
        <v>1.4760950625463454</v>
      </c>
      <c r="GH249" s="79">
        <v>0.30300278756074839</v>
      </c>
      <c r="GI249" s="79">
        <v>0.30300278756074839</v>
      </c>
      <c r="GJ249" s="79">
        <v>0.30300278756074839</v>
      </c>
      <c r="GK249" s="79">
        <v>0.30300278756074839</v>
      </c>
      <c r="GL249" s="79">
        <v>3.5961285264342641E-2</v>
      </c>
      <c r="GM249" s="79">
        <v>6.1284324241539607E-3</v>
      </c>
      <c r="GN249" s="79">
        <v>3.6891857446077984E-3</v>
      </c>
      <c r="GO249" s="79">
        <v>1.3243484418937308E-2</v>
      </c>
      <c r="GP249" s="79">
        <v>1.6024805559716924</v>
      </c>
      <c r="GQ249" s="79">
        <v>0.54436473831557775</v>
      </c>
      <c r="GR249" s="79">
        <v>0.82024045642931709</v>
      </c>
      <c r="GS249" s="79">
        <v>3.5143816079033557E-3</v>
      </c>
      <c r="GT249" s="79">
        <v>0.60552577128409235</v>
      </c>
      <c r="GU249" s="79">
        <v>0.54436473831557775</v>
      </c>
      <c r="GV249" s="79">
        <v>0.33130977165732023</v>
      </c>
      <c r="GW249" s="79">
        <v>2.1451591125268964E-2</v>
      </c>
      <c r="GX249" s="79">
        <v>0.30300278756074839</v>
      </c>
      <c r="GY249" s="79">
        <v>0.14894353886995937</v>
      </c>
      <c r="GZ249" s="79">
        <v>8.404460583429442E-2</v>
      </c>
      <c r="HA249" s="79">
        <v>0.2950865491540377</v>
      </c>
      <c r="HB249" s="79">
        <v>0.30300278756074839</v>
      </c>
      <c r="HC249" s="79">
        <v>2.1451591125268964E-2</v>
      </c>
      <c r="HD249" s="79">
        <v>2.2495817447438449E-2</v>
      </c>
      <c r="HE249" s="79">
        <v>0.19755327534977213</v>
      </c>
      <c r="HF249" s="79">
        <v>5.4204574810642105</v>
      </c>
      <c r="HG249" s="79">
        <v>0.23850048170881546</v>
      </c>
      <c r="HH249" s="79">
        <v>2.7961676069436555E-3</v>
      </c>
      <c r="HI249" s="79">
        <v>2.1327868245129659E-2</v>
      </c>
      <c r="HJ249" s="79">
        <v>0.15575588287988804</v>
      </c>
      <c r="HK249" s="79">
        <v>2.1451591125268964E-2</v>
      </c>
      <c r="HL249" s="79">
        <v>0.30300278756074839</v>
      </c>
      <c r="HM249" s="79">
        <v>1.2573142327341602</v>
      </c>
      <c r="HN249" s="79">
        <v>0.30300278756074839</v>
      </c>
      <c r="HO249" s="79">
        <v>1.8123910037445703</v>
      </c>
      <c r="HP249" s="79">
        <v>5.9379949955867586</v>
      </c>
      <c r="HQ249" s="79">
        <v>7.8399335825145751E-3</v>
      </c>
      <c r="HR249" s="79">
        <v>7.628073266126674E-2</v>
      </c>
      <c r="HS249" s="80" t="str">
        <f t="shared" si="3"/>
        <v>Water Pollution_METRONIDAZOLE_Freshwater_Health_N/A for WP Interim Methodology</v>
      </c>
    </row>
    <row r="250" spans="2:227">
      <c r="B250" s="65" t="s">
        <v>9</v>
      </c>
      <c r="C250" s="65" t="s">
        <v>476</v>
      </c>
      <c r="D250" s="65" t="s">
        <v>396</v>
      </c>
      <c r="E250" s="65" t="s">
        <v>395</v>
      </c>
      <c r="F250" s="65" t="s">
        <v>390</v>
      </c>
      <c r="G250" s="65" t="s">
        <v>391</v>
      </c>
      <c r="H250" s="41"/>
      <c r="I250" s="79">
        <v>2.230664293745222E-7</v>
      </c>
      <c r="J250" s="79">
        <v>5.7997314250469202E-7</v>
      </c>
      <c r="K250" s="79">
        <v>3.9086540079928718E-6</v>
      </c>
      <c r="L250" s="79">
        <v>5.3848134534300885E-7</v>
      </c>
      <c r="M250" s="79">
        <v>1.0405635242220823E-5</v>
      </c>
      <c r="N250" s="79">
        <v>4.4221260111800072E-6</v>
      </c>
      <c r="O250" s="79">
        <v>2.4682814788514613E-6</v>
      </c>
      <c r="P250" s="79">
        <v>2.9641002581503573E-6</v>
      </c>
      <c r="Q250" s="79">
        <v>1.0026343734350156E-6</v>
      </c>
      <c r="R250" s="79">
        <v>2.4682814788514613E-6</v>
      </c>
      <c r="S250" s="79">
        <v>7.8428240180958737E-7</v>
      </c>
      <c r="T250" s="79">
        <v>2.8758504494262173E-5</v>
      </c>
      <c r="U250" s="79">
        <v>2.960552350905349E-7</v>
      </c>
      <c r="V250" s="79">
        <v>2.4682814788514613E-6</v>
      </c>
      <c r="W250" s="79">
        <v>4.4841425540694346E-6</v>
      </c>
      <c r="X250" s="79">
        <v>1.5979298646721808E-5</v>
      </c>
      <c r="Y250" s="79">
        <v>2.4682814788514613E-6</v>
      </c>
      <c r="Z250" s="79">
        <v>1.704287763399636E-6</v>
      </c>
      <c r="AA250" s="79">
        <v>3.1605935902645496E-5</v>
      </c>
      <c r="AB250" s="79">
        <v>4.0828045804154217E-7</v>
      </c>
      <c r="AC250" s="79">
        <v>1.2928269707760578E-5</v>
      </c>
      <c r="AD250" s="79">
        <v>2.7482092271469279E-6</v>
      </c>
      <c r="AE250" s="79">
        <v>2.2243565848587054E-7</v>
      </c>
      <c r="AF250" s="79">
        <v>5.63605703825399E-6</v>
      </c>
      <c r="AG250" s="79">
        <v>2.2059059095179112E-6</v>
      </c>
      <c r="AH250" s="79">
        <v>2.3207281376496023E-5</v>
      </c>
      <c r="AI250" s="79">
        <v>3.8517578997163671E-6</v>
      </c>
      <c r="AJ250" s="79">
        <v>2.4682814788514613E-6</v>
      </c>
      <c r="AK250" s="79">
        <v>1.2540618864752239E-5</v>
      </c>
      <c r="AL250" s="79">
        <v>1.4376201787934191E-6</v>
      </c>
      <c r="AM250" s="79">
        <v>1.0889893892582103E-5</v>
      </c>
      <c r="AN250" s="79">
        <v>8.2780710260331462E-6</v>
      </c>
      <c r="AO250" s="79">
        <v>8.5777637963844681E-6</v>
      </c>
      <c r="AP250" s="79">
        <v>2.0992630082235388E-6</v>
      </c>
      <c r="AQ250" s="79">
        <v>1.2613592825822599E-5</v>
      </c>
      <c r="AR250" s="79">
        <v>1.4502314116003448E-6</v>
      </c>
      <c r="AS250" s="79">
        <v>2.4682814788514613E-6</v>
      </c>
      <c r="AT250" s="79">
        <v>9.8352072996225093E-7</v>
      </c>
      <c r="AU250" s="79">
        <v>3.0815305431926534E-6</v>
      </c>
      <c r="AV250" s="79">
        <v>1.0405635242220823E-5</v>
      </c>
      <c r="AW250" s="79">
        <v>2.0786003329659553E-6</v>
      </c>
      <c r="AX250" s="79">
        <v>3.7557220314401115E-5</v>
      </c>
      <c r="AY250" s="79">
        <v>1.7704797236955894E-6</v>
      </c>
      <c r="AZ250" s="79">
        <v>8.5777637963844681E-6</v>
      </c>
      <c r="BA250" s="79">
        <v>2.8600791580109248E-5</v>
      </c>
      <c r="BB250" s="79">
        <v>1.9143166302437783E-5</v>
      </c>
      <c r="BC250" s="79">
        <v>7.5617285651848619E-7</v>
      </c>
      <c r="BD250" s="79">
        <v>1.480591022223364E-5</v>
      </c>
      <c r="BE250" s="79">
        <v>4.9316633890820351E-7</v>
      </c>
      <c r="BF250" s="79">
        <v>1.1799564033195507E-6</v>
      </c>
      <c r="BG250" s="79">
        <v>2.4682814788514613E-6</v>
      </c>
      <c r="BH250" s="79">
        <v>5.4185309464928411E-6</v>
      </c>
      <c r="BI250" s="79">
        <v>3.1135240052121104E-5</v>
      </c>
      <c r="BJ250" s="79">
        <v>2.9915620408657861E-6</v>
      </c>
      <c r="BK250" s="79">
        <v>5.9711685188284688E-7</v>
      </c>
      <c r="BL250" s="79">
        <v>2.4682814788514613E-6</v>
      </c>
      <c r="BM250" s="79">
        <v>3.9779412862795104E-6</v>
      </c>
      <c r="BN250" s="79">
        <v>1.9136024227739741E-6</v>
      </c>
      <c r="BO250" s="79">
        <v>6.0702657972482709E-6</v>
      </c>
      <c r="BP250" s="79">
        <v>1.5105130445849871E-6</v>
      </c>
      <c r="BQ250" s="79">
        <v>7.3159881487560452E-6</v>
      </c>
      <c r="BR250" s="79">
        <v>2.4507244202420166E-7</v>
      </c>
      <c r="BS250" s="79">
        <v>8.8430232628093004E-7</v>
      </c>
      <c r="BT250" s="79">
        <v>8.5777637963844681E-6</v>
      </c>
      <c r="BU250" s="79">
        <v>2.2177426419905707E-7</v>
      </c>
      <c r="BV250" s="79">
        <v>5.4185309464928411E-6</v>
      </c>
      <c r="BW250" s="79">
        <v>5.3848134534300885E-7</v>
      </c>
      <c r="BX250" s="79">
        <v>3.9906754027133043E-6</v>
      </c>
      <c r="BY250" s="79">
        <v>9.9631251232792432E-6</v>
      </c>
      <c r="BZ250" s="79">
        <v>5.3848134534300885E-7</v>
      </c>
      <c r="CA250" s="79">
        <v>3.5734513049895354E-6</v>
      </c>
      <c r="CB250" s="79">
        <v>8.5777637963844681E-6</v>
      </c>
      <c r="CC250" s="79">
        <v>8.9862285188903842E-7</v>
      </c>
      <c r="CD250" s="79">
        <v>9.3935005301494708E-6</v>
      </c>
      <c r="CE250" s="79">
        <v>2.7870908711407902E-5</v>
      </c>
      <c r="CF250" s="79">
        <v>1.0405635242220823E-5</v>
      </c>
      <c r="CG250" s="79">
        <v>2.0342009442946489E-6</v>
      </c>
      <c r="CH250" s="79">
        <v>2.2354419257690608E-7</v>
      </c>
      <c r="CI250" s="79">
        <v>2.4682814788514613E-6</v>
      </c>
      <c r="CJ250" s="79">
        <v>1.2540618864752239E-5</v>
      </c>
      <c r="CK250" s="79">
        <v>1.1207915248679874E-6</v>
      </c>
      <c r="CL250" s="79">
        <v>2.0637048005228223E-5</v>
      </c>
      <c r="CM250" s="79">
        <v>7.6620517470196553E-7</v>
      </c>
      <c r="CN250" s="79">
        <v>3.4468838624651931E-6</v>
      </c>
      <c r="CO250" s="79">
        <v>6.9278524101528894E-7</v>
      </c>
      <c r="CP250" s="79">
        <v>1.6089771782108333E-6</v>
      </c>
      <c r="CQ250" s="79">
        <v>1.2540618864752239E-5</v>
      </c>
      <c r="CR250" s="79">
        <v>6.1132569062502192E-6</v>
      </c>
      <c r="CS250" s="79">
        <v>4.063514880783429E-7</v>
      </c>
      <c r="CT250" s="79">
        <v>9.2521901196769449E-6</v>
      </c>
      <c r="CU250" s="79">
        <v>2.2764323844610206E-6</v>
      </c>
      <c r="CV250" s="79">
        <v>1.8933175104749402E-6</v>
      </c>
      <c r="CW250" s="79">
        <v>2.3448051789004112E-6</v>
      </c>
      <c r="CX250" s="79">
        <v>1.5065578311601612E-6</v>
      </c>
      <c r="CY250" s="79">
        <v>1.0405635242220823E-5</v>
      </c>
      <c r="CZ250" s="79">
        <v>1.6017234790314967E-5</v>
      </c>
      <c r="DA250" s="79">
        <v>4.0350685863651033E-6</v>
      </c>
      <c r="DB250" s="79">
        <v>2.4682814788514613E-6</v>
      </c>
      <c r="DC250" s="79">
        <v>8.220791149813748E-6</v>
      </c>
      <c r="DD250" s="79">
        <v>1.2432486556981226E-5</v>
      </c>
      <c r="DE250" s="79">
        <v>4.9932150126177828E-7</v>
      </c>
      <c r="DF250" s="79">
        <v>1.390486938642716E-6</v>
      </c>
      <c r="DG250" s="79">
        <v>1.2540618864752239E-5</v>
      </c>
      <c r="DH250" s="79">
        <v>4.9220213073897672E-6</v>
      </c>
      <c r="DI250" s="79">
        <v>4.9151415519953824E-5</v>
      </c>
      <c r="DJ250" s="79">
        <v>5.4185309464928411E-6</v>
      </c>
      <c r="DK250" s="79">
        <v>4.4841425540694346E-6</v>
      </c>
      <c r="DL250" s="79">
        <v>3.7866699457936125E-6</v>
      </c>
      <c r="DM250" s="79">
        <v>7.6495108973350433E-6</v>
      </c>
      <c r="DN250" s="79">
        <v>1.3871583046877329E-6</v>
      </c>
      <c r="DO250" s="79">
        <v>4.4841425540694346E-6</v>
      </c>
      <c r="DP250" s="79">
        <v>2.2236575582198704E-7</v>
      </c>
      <c r="DQ250" s="79">
        <v>1.1852736407390966E-6</v>
      </c>
      <c r="DR250" s="79">
        <v>8.8243853310665111E-7</v>
      </c>
      <c r="DS250" s="79">
        <v>1.0405635242220823E-5</v>
      </c>
      <c r="DT250" s="79">
        <v>1.1923017925054081E-5</v>
      </c>
      <c r="DU250" s="79">
        <v>1.0405635242220823E-5</v>
      </c>
      <c r="DV250" s="79">
        <v>1.2540618864752239E-5</v>
      </c>
      <c r="DW250" s="79">
        <v>1.1569014629276909E-6</v>
      </c>
      <c r="DX250" s="79">
        <v>1.7061184211721146E-6</v>
      </c>
      <c r="DY250" s="79">
        <v>2.4583440869177792E-5</v>
      </c>
      <c r="DZ250" s="79">
        <v>5.8281306860906197E-6</v>
      </c>
      <c r="EA250" s="79">
        <v>2.2354345528858631E-7</v>
      </c>
      <c r="EB250" s="79">
        <v>4.4841425540694346E-6</v>
      </c>
      <c r="EC250" s="79">
        <v>1.2540618864752239E-5</v>
      </c>
      <c r="ED250" s="79">
        <v>2.8829308252275426E-6</v>
      </c>
      <c r="EE250" s="79">
        <v>8.5777637963844681E-6</v>
      </c>
      <c r="EF250" s="79">
        <v>3.4607090956900331E-6</v>
      </c>
      <c r="EG250" s="79">
        <v>1.2540618864752239E-5</v>
      </c>
      <c r="EH250" s="79">
        <v>2.6620696425533333E-6</v>
      </c>
      <c r="EI250" s="79">
        <v>1.0405635242220823E-5</v>
      </c>
      <c r="EJ250" s="79">
        <v>6.4126609919981058E-7</v>
      </c>
      <c r="EK250" s="79">
        <v>5.4185309464928411E-6</v>
      </c>
      <c r="EL250" s="79">
        <v>4.2363512638112582E-6</v>
      </c>
      <c r="EM250" s="79">
        <v>8.2559440852477124E-7</v>
      </c>
      <c r="EN250" s="79">
        <v>1.1158851851840805E-5</v>
      </c>
      <c r="EO250" s="79">
        <v>8.9541993582353068E-7</v>
      </c>
      <c r="EP250" s="79">
        <v>1.2540618864752239E-5</v>
      </c>
      <c r="EQ250" s="79">
        <v>2.3102865302487027E-7</v>
      </c>
      <c r="ER250" s="79">
        <v>1.3832687427246739E-5</v>
      </c>
      <c r="ES250" s="79">
        <v>5.3848134534300885E-7</v>
      </c>
      <c r="ET250" s="79">
        <v>4.6454430459642411E-7</v>
      </c>
      <c r="EU250" s="79">
        <v>5.7705357171382175E-7</v>
      </c>
      <c r="EV250" s="79">
        <v>5.5750260150703656E-6</v>
      </c>
      <c r="EW250" s="79">
        <v>2.0648325190281617E-5</v>
      </c>
      <c r="EX250" s="79">
        <v>2.4094436725038003E-5</v>
      </c>
      <c r="EY250" s="79">
        <v>1.2540618864752239E-5</v>
      </c>
      <c r="EZ250" s="79">
        <v>2.1130726998712783E-6</v>
      </c>
      <c r="FA250" s="79">
        <v>6.3528030233118363E-7</v>
      </c>
      <c r="FB250" s="79">
        <v>4.6072741686204934E-6</v>
      </c>
      <c r="FC250" s="79">
        <v>1.2540618864752239E-5</v>
      </c>
      <c r="FD250" s="79">
        <v>1.0522108668734287E-6</v>
      </c>
      <c r="FE250" s="79">
        <v>9.5381327178826733E-7</v>
      </c>
      <c r="FF250" s="79">
        <v>3.2221160029488508E-6</v>
      </c>
      <c r="FG250" s="79">
        <v>1.0454716049041794E-5</v>
      </c>
      <c r="FH250" s="79">
        <v>2.8115853174848149E-6</v>
      </c>
      <c r="FI250" s="79">
        <v>1.8500489520628821E-5</v>
      </c>
      <c r="FJ250" s="79">
        <v>9.5476023906084579E-6</v>
      </c>
      <c r="FK250" s="79">
        <v>2.4682814788514613E-6</v>
      </c>
      <c r="FL250" s="79">
        <v>4.4841425540694346E-6</v>
      </c>
      <c r="FM250" s="79">
        <v>1.959959274853042E-6</v>
      </c>
      <c r="FN250" s="79">
        <v>2.5747592735490915E-6</v>
      </c>
      <c r="FO250" s="79">
        <v>1.9874288418205417E-6</v>
      </c>
      <c r="FP250" s="79">
        <v>5.3848134534300885E-7</v>
      </c>
      <c r="FQ250" s="79">
        <v>1.0405635242220823E-5</v>
      </c>
      <c r="FR250" s="79">
        <v>8.5777637963844681E-6</v>
      </c>
      <c r="FS250" s="79">
        <v>2.5713108895903577E-6</v>
      </c>
      <c r="FT250" s="79">
        <v>2.6013576775535356E-5</v>
      </c>
      <c r="FU250" s="79">
        <v>2.157817688404499E-6</v>
      </c>
      <c r="FV250" s="79">
        <v>8.5777637963844681E-6</v>
      </c>
      <c r="FW250" s="79">
        <v>6.1013534565627885E-6</v>
      </c>
      <c r="FX250" s="79">
        <v>1.2540618864752239E-5</v>
      </c>
      <c r="FY250" s="79">
        <v>2.4682814788514613E-6</v>
      </c>
      <c r="FZ250" s="79">
        <v>2.5019500461779872E-5</v>
      </c>
      <c r="GA250" s="79">
        <v>6.3487555985354275E-6</v>
      </c>
      <c r="GB250" s="79">
        <v>3.6661732962301495E-7</v>
      </c>
      <c r="GC250" s="79">
        <v>5.1296529329772699E-7</v>
      </c>
      <c r="GD250" s="79">
        <v>4.9755175242813544E-6</v>
      </c>
      <c r="GE250" s="79">
        <v>8.5777637963844681E-6</v>
      </c>
      <c r="GF250" s="79">
        <v>9.6769035276017274E-6</v>
      </c>
      <c r="GG250" s="79">
        <v>1.0281621126729833E-5</v>
      </c>
      <c r="GH250" s="79">
        <v>2.4682814788514613E-6</v>
      </c>
      <c r="GI250" s="79">
        <v>2.4682814788514613E-6</v>
      </c>
      <c r="GJ250" s="79">
        <v>2.4682814788514613E-6</v>
      </c>
      <c r="GK250" s="79">
        <v>2.4682814788514613E-6</v>
      </c>
      <c r="GL250" s="79">
        <v>4.8950200596385478E-7</v>
      </c>
      <c r="GM250" s="79">
        <v>1.3017243348615127E-6</v>
      </c>
      <c r="GN250" s="79">
        <v>2.5605707852601686E-6</v>
      </c>
      <c r="GO250" s="79">
        <v>3.2729132964806237E-5</v>
      </c>
      <c r="GP250" s="79">
        <v>1.9374802921688566E-6</v>
      </c>
      <c r="GQ250" s="79">
        <v>1.2540618864752239E-5</v>
      </c>
      <c r="GR250" s="79">
        <v>1.993513208087685E-6</v>
      </c>
      <c r="GS250" s="79">
        <v>2.3109974640477325E-6</v>
      </c>
      <c r="GT250" s="79">
        <v>1.4701517086116135E-5</v>
      </c>
      <c r="GU250" s="79">
        <v>1.2540618864752239E-5</v>
      </c>
      <c r="GV250" s="79">
        <v>4.8477026555843323E-5</v>
      </c>
      <c r="GW250" s="79">
        <v>5.3848134534300885E-7</v>
      </c>
      <c r="GX250" s="79">
        <v>2.4682814788514613E-6</v>
      </c>
      <c r="GY250" s="79">
        <v>2.7359811221478619E-6</v>
      </c>
      <c r="GZ250" s="79">
        <v>1.9803264218920213E-6</v>
      </c>
      <c r="HA250" s="79">
        <v>2.3108239446986731E-7</v>
      </c>
      <c r="HB250" s="79">
        <v>2.4682814788514613E-6</v>
      </c>
      <c r="HC250" s="79">
        <v>5.3848134534300885E-7</v>
      </c>
      <c r="HD250" s="79">
        <v>2.2852748908804753E-7</v>
      </c>
      <c r="HE250" s="79">
        <v>3.0070396051511401E-6</v>
      </c>
      <c r="HF250" s="79">
        <v>6.967245965646429E-6</v>
      </c>
      <c r="HG250" s="79">
        <v>3.3789126806194553E-6</v>
      </c>
      <c r="HH250" s="79">
        <v>6.570852077263532E-6</v>
      </c>
      <c r="HI250" s="79">
        <v>1.3167630827430823E-6</v>
      </c>
      <c r="HJ250" s="79">
        <v>2.2621393406708502E-7</v>
      </c>
      <c r="HK250" s="79">
        <v>5.3848134534300885E-7</v>
      </c>
      <c r="HL250" s="79">
        <v>2.4682814788514613E-6</v>
      </c>
      <c r="HM250" s="79">
        <v>8.8415350293456842E-6</v>
      </c>
      <c r="HN250" s="79">
        <v>2.4682814788514613E-6</v>
      </c>
      <c r="HO250" s="79">
        <v>4.4841425540694346E-6</v>
      </c>
      <c r="HP250" s="79">
        <v>4.0321692484433865E-6</v>
      </c>
      <c r="HQ250" s="79">
        <v>1.9025762179996791E-6</v>
      </c>
      <c r="HR250" s="79">
        <v>1.3814491912301335E-5</v>
      </c>
      <c r="HS250" s="80" t="str">
        <f t="shared" si="3"/>
        <v>Water Pollution_METRONIDAZOLE_Seawater_Health_N/A for WP Interim Methodology</v>
      </c>
    </row>
    <row r="251" spans="2:227">
      <c r="B251" s="65" t="s">
        <v>9</v>
      </c>
      <c r="C251" s="65" t="s">
        <v>476</v>
      </c>
      <c r="D251" s="65" t="s">
        <v>384</v>
      </c>
      <c r="E251" s="65" t="s">
        <v>395</v>
      </c>
      <c r="F251" s="65" t="s">
        <v>390</v>
      </c>
      <c r="G251" s="65" t="s">
        <v>391</v>
      </c>
      <c r="H251" s="41"/>
      <c r="I251" s="79">
        <v>1.9948377162083644</v>
      </c>
      <c r="J251" s="79">
        <v>2.4603031914627756E-2</v>
      </c>
      <c r="K251" s="79">
        <v>1.3320867338702043</v>
      </c>
      <c r="L251" s="79">
        <v>5.3848134534300885E-7</v>
      </c>
      <c r="M251" s="79">
        <v>0.14798806659151348</v>
      </c>
      <c r="N251" s="79">
        <v>0.30358281362569645</v>
      </c>
      <c r="O251" s="79">
        <v>2.4682814788514613E-6</v>
      </c>
      <c r="P251" s="79">
        <v>2.1827131340239985E-2</v>
      </c>
      <c r="Q251" s="79">
        <v>1.3556079790887497E-2</v>
      </c>
      <c r="R251" s="79">
        <v>2.4682814788514613E-6</v>
      </c>
      <c r="S251" s="79">
        <v>4.5599596587663667E-3</v>
      </c>
      <c r="T251" s="79">
        <v>3.09726151720068E-2</v>
      </c>
      <c r="U251" s="79">
        <v>0.13347252152620656</v>
      </c>
      <c r="V251" s="79">
        <v>4.3769794009159557E-4</v>
      </c>
      <c r="W251" s="79">
        <v>4.4841425540694346E-6</v>
      </c>
      <c r="X251" s="79">
        <v>1.2297882771051654</v>
      </c>
      <c r="Y251" s="79">
        <v>2.4682814788514613E-6</v>
      </c>
      <c r="Z251" s="79">
        <v>0.49204477446562717</v>
      </c>
      <c r="AA251" s="79">
        <v>0.84314607440919398</v>
      </c>
      <c r="AB251" s="79">
        <v>3.0356700433341394E-2</v>
      </c>
      <c r="AC251" s="79">
        <v>0.41544682515167392</v>
      </c>
      <c r="AD251" s="79">
        <v>2.7482092271469279E-6</v>
      </c>
      <c r="AE251" s="79">
        <v>0.12407478494115171</v>
      </c>
      <c r="AF251" s="79">
        <v>8.6264636920914458E-3</v>
      </c>
      <c r="AG251" s="79">
        <v>0.54886339713907273</v>
      </c>
      <c r="AH251" s="79">
        <v>8.2731496501532581E-3</v>
      </c>
      <c r="AI251" s="79">
        <v>4.8203837606551538E-2</v>
      </c>
      <c r="AJ251" s="79">
        <v>2.4682814788514613E-6</v>
      </c>
      <c r="AK251" s="79">
        <v>7.0158330940348776E-2</v>
      </c>
      <c r="AL251" s="79">
        <v>0.2096050970055828</v>
      </c>
      <c r="AM251" s="79">
        <v>1.3921829781849833</v>
      </c>
      <c r="AN251" s="79">
        <v>6.0795637685329799E-3</v>
      </c>
      <c r="AO251" s="79">
        <v>6.8209426013879346E-2</v>
      </c>
      <c r="AP251" s="79">
        <v>0.16759603729618763</v>
      </c>
      <c r="AQ251" s="79">
        <v>0.23226112531222959</v>
      </c>
      <c r="AR251" s="79">
        <v>3.544433896543579E-4</v>
      </c>
      <c r="AS251" s="79">
        <v>2.4682814788514613E-6</v>
      </c>
      <c r="AT251" s="79">
        <v>0.11135913476182017</v>
      </c>
      <c r="AU251" s="79">
        <v>7.2589707826464012E-2</v>
      </c>
      <c r="AV251" s="79">
        <v>0.1215793572990308</v>
      </c>
      <c r="AW251" s="79">
        <v>8.7030079008467987E-3</v>
      </c>
      <c r="AX251" s="79">
        <v>0.22254097355171296</v>
      </c>
      <c r="AY251" s="79">
        <v>2.0298631856534972E-2</v>
      </c>
      <c r="AZ251" s="79">
        <v>8.5777637963844681E-6</v>
      </c>
      <c r="BA251" s="79">
        <v>6.8886300106373415E-3</v>
      </c>
      <c r="BB251" s="79">
        <v>0.14895007796339035</v>
      </c>
      <c r="BC251" s="79">
        <v>0.17003127152922207</v>
      </c>
      <c r="BD251" s="79">
        <v>0.35135278579090051</v>
      </c>
      <c r="BE251" s="79">
        <v>0.16531949385746172</v>
      </c>
      <c r="BF251" s="79">
        <v>0.48282797309216596</v>
      </c>
      <c r="BG251" s="79">
        <v>0.18742999389052561</v>
      </c>
      <c r="BH251" s="79">
        <v>0.10871726883799751</v>
      </c>
      <c r="BI251" s="79">
        <v>0.14953650959353887</v>
      </c>
      <c r="BJ251" s="79">
        <v>8.1161297696977497E-2</v>
      </c>
      <c r="BK251" s="79">
        <v>0.33749533707230844</v>
      </c>
      <c r="BL251" s="79">
        <v>2.4682814788514613E-6</v>
      </c>
      <c r="BM251" s="79">
        <v>0.58356567322200525</v>
      </c>
      <c r="BN251" s="79">
        <v>7.1334103718275643E-2</v>
      </c>
      <c r="BO251" s="79">
        <v>0.23889783440921614</v>
      </c>
      <c r="BP251" s="79">
        <v>0.52891929308545726</v>
      </c>
      <c r="BQ251" s="79">
        <v>0.21537791271101461</v>
      </c>
      <c r="BR251" s="79">
        <v>1.2160097533601177</v>
      </c>
      <c r="BS251" s="79">
        <v>9.389767087279309E-3</v>
      </c>
      <c r="BT251" s="79">
        <v>0.33203541108938722</v>
      </c>
      <c r="BU251" s="79">
        <v>0.72545082031819141</v>
      </c>
      <c r="BV251" s="79">
        <v>3.7858672826261984E-4</v>
      </c>
      <c r="BW251" s="79">
        <v>7.2904264580036923E-3</v>
      </c>
      <c r="BX251" s="79">
        <v>2.9009079762072642E-3</v>
      </c>
      <c r="BY251" s="79">
        <v>0.15569746611491928</v>
      </c>
      <c r="BZ251" s="79">
        <v>1.1171721686826809E-3</v>
      </c>
      <c r="CA251" s="79">
        <v>7.8336901697555871E-3</v>
      </c>
      <c r="CB251" s="79">
        <v>0.19478338058800113</v>
      </c>
      <c r="CC251" s="79">
        <v>0.44873814528871719</v>
      </c>
      <c r="CD251" s="79">
        <v>0.14837985466182313</v>
      </c>
      <c r="CE251" s="79">
        <v>9.1066754653685064E-2</v>
      </c>
      <c r="CF251" s="79">
        <v>1.0405635242220823E-5</v>
      </c>
      <c r="CG251" s="79">
        <v>6.7166468373391519E-2</v>
      </c>
      <c r="CH251" s="79">
        <v>4.3860307160265664E-6</v>
      </c>
      <c r="CI251" s="79">
        <v>2.4682814788514613E-6</v>
      </c>
      <c r="CJ251" s="79">
        <v>1.2540618864752239E-5</v>
      </c>
      <c r="CK251" s="79">
        <v>0.3335096346538311</v>
      </c>
      <c r="CL251" s="79">
        <v>0.43130202702964143</v>
      </c>
      <c r="CM251" s="79">
        <v>1.5428928997757912E-2</v>
      </c>
      <c r="CN251" s="79">
        <v>4.1687661213775644E-4</v>
      </c>
      <c r="CO251" s="79">
        <v>1.1383766175122401</v>
      </c>
      <c r="CP251" s="79">
        <v>0.48725372140413314</v>
      </c>
      <c r="CQ251" s="79">
        <v>1.2540618864752239E-5</v>
      </c>
      <c r="CR251" s="79">
        <v>0.35508695872413315</v>
      </c>
      <c r="CS251" s="79">
        <v>1.5188679507264098E-3</v>
      </c>
      <c r="CT251" s="79">
        <v>0.40540062712891722</v>
      </c>
      <c r="CU251" s="79">
        <v>3.251937257885823E-2</v>
      </c>
      <c r="CV251" s="79">
        <v>0.3124997400055658</v>
      </c>
      <c r="CW251" s="79">
        <v>0.39207356826038431</v>
      </c>
      <c r="CX251" s="79">
        <v>4.7115560912751916E-2</v>
      </c>
      <c r="CY251" s="79">
        <v>8.3144413991463172E-3</v>
      </c>
      <c r="CZ251" s="79">
        <v>9.4986201204225226E-2</v>
      </c>
      <c r="DA251" s="79">
        <v>4.5947488428091987E-2</v>
      </c>
      <c r="DB251" s="79">
        <v>0.15657598042703633</v>
      </c>
      <c r="DC251" s="79">
        <v>0.12767321211150362</v>
      </c>
      <c r="DD251" s="79">
        <v>5.1092787160848827</v>
      </c>
      <c r="DE251" s="79">
        <v>1.6231667711038292E-2</v>
      </c>
      <c r="DF251" s="79">
        <v>5.9077600883947534E-2</v>
      </c>
      <c r="DG251" s="79">
        <v>1.2540618864752239E-5</v>
      </c>
      <c r="DH251" s="79">
        <v>2.4799845789994546</v>
      </c>
      <c r="DI251" s="79">
        <v>1.2625114281809966</v>
      </c>
      <c r="DJ251" s="79">
        <v>0.21017577593839987</v>
      </c>
      <c r="DK251" s="79">
        <v>0.87455757130484524</v>
      </c>
      <c r="DL251" s="79">
        <v>0.23754958402088064</v>
      </c>
      <c r="DM251" s="79">
        <v>8.0711792835916576E-2</v>
      </c>
      <c r="DN251" s="79">
        <v>3.5837965084108372E-2</v>
      </c>
      <c r="DO251" s="79">
        <v>0.6786144112996958</v>
      </c>
      <c r="DP251" s="79">
        <v>1.4978726301231451</v>
      </c>
      <c r="DQ251" s="79">
        <v>2.1171264555450323E-2</v>
      </c>
      <c r="DR251" s="79">
        <v>0.39401190223847132</v>
      </c>
      <c r="DS251" s="79">
        <v>0.14798806659151348</v>
      </c>
      <c r="DT251" s="79">
        <v>6.1522237570189306E-2</v>
      </c>
      <c r="DU251" s="79">
        <v>0.14798806659151348</v>
      </c>
      <c r="DV251" s="79">
        <v>1.2540618864752239E-5</v>
      </c>
      <c r="DW251" s="79">
        <v>0.24585183359738899</v>
      </c>
      <c r="DX251" s="79">
        <v>1.7559078539676183E-3</v>
      </c>
      <c r="DY251" s="79">
        <v>0.13426558968029165</v>
      </c>
      <c r="DZ251" s="79">
        <v>5.8281306860906197E-6</v>
      </c>
      <c r="EA251" s="79">
        <v>0.10477844998751877</v>
      </c>
      <c r="EB251" s="79">
        <v>4.4841425540694346E-6</v>
      </c>
      <c r="EC251" s="79">
        <v>1.2540618864752239E-5</v>
      </c>
      <c r="ED251" s="79">
        <v>0.33682923569682688</v>
      </c>
      <c r="EE251" s="79">
        <v>9.9148768750634553E-2</v>
      </c>
      <c r="EF251" s="79">
        <v>9.7386151462326917E-2</v>
      </c>
      <c r="EG251" s="79">
        <v>1.2540618864752239E-5</v>
      </c>
      <c r="EH251" s="79">
        <v>0.25482074282229683</v>
      </c>
      <c r="EI251" s="79">
        <v>1.0405635242220823E-5</v>
      </c>
      <c r="EJ251" s="79">
        <v>1.426730465717599E-3</v>
      </c>
      <c r="EK251" s="79">
        <v>0.18350248477522479</v>
      </c>
      <c r="EL251" s="79">
        <v>2.2506310986357185</v>
      </c>
      <c r="EM251" s="79">
        <v>1.2407821903638542E-2</v>
      </c>
      <c r="EN251" s="79">
        <v>0.17753535468746681</v>
      </c>
      <c r="EO251" s="79">
        <v>8.5233977540925779E-2</v>
      </c>
      <c r="EP251" s="79">
        <v>1.2540618864752239E-5</v>
      </c>
      <c r="EQ251" s="79">
        <v>0.52748716609673318</v>
      </c>
      <c r="ER251" s="79">
        <v>5.5463587910598418E-2</v>
      </c>
      <c r="ES251" s="79">
        <v>5.3035360065129067E-3</v>
      </c>
      <c r="ET251" s="79">
        <v>3.2716690896889417E-3</v>
      </c>
      <c r="EU251" s="79">
        <v>2.7782096237015254E-2</v>
      </c>
      <c r="EV251" s="79">
        <v>0.86486953564788316</v>
      </c>
      <c r="EW251" s="79">
        <v>1.0382796912964172</v>
      </c>
      <c r="EX251" s="79">
        <v>1.138260208999997E-2</v>
      </c>
      <c r="EY251" s="79">
        <v>1.2540618864752239E-5</v>
      </c>
      <c r="EZ251" s="79">
        <v>2.9736094058153951E-3</v>
      </c>
      <c r="FA251" s="79">
        <v>0.56892029444278847</v>
      </c>
      <c r="FB251" s="79">
        <v>0.75577936840715554</v>
      </c>
      <c r="FC251" s="79">
        <v>1.2540618864752239E-5</v>
      </c>
      <c r="FD251" s="79">
        <v>1.1651374805005724E-2</v>
      </c>
      <c r="FE251" s="79">
        <v>4.348855150241214E-2</v>
      </c>
      <c r="FF251" s="79">
        <v>2.3710474193201412E-2</v>
      </c>
      <c r="FG251" s="79">
        <v>1.3005397278386996E-2</v>
      </c>
      <c r="FH251" s="79">
        <v>9.5754994118779288E-2</v>
      </c>
      <c r="FI251" s="79">
        <v>0.14030806607055321</v>
      </c>
      <c r="FJ251" s="79">
        <v>0.19939808726954358</v>
      </c>
      <c r="FK251" s="79">
        <v>0.12012536925808498</v>
      </c>
      <c r="FL251" s="79">
        <v>0.86292723327444631</v>
      </c>
      <c r="FM251" s="79">
        <v>6.2605966655420592E-2</v>
      </c>
      <c r="FN251" s="79">
        <v>9.0481009393657296E-4</v>
      </c>
      <c r="FO251" s="79">
        <v>2.8876316666478302E-2</v>
      </c>
      <c r="FP251" s="79">
        <v>1.3552308026723123E-3</v>
      </c>
      <c r="FQ251" s="79">
        <v>0.14798806659151348</v>
      </c>
      <c r="FR251" s="79">
        <v>2.9198085964632373E-2</v>
      </c>
      <c r="FS251" s="79">
        <v>0.95083412625483643</v>
      </c>
      <c r="FT251" s="79">
        <v>0.2574130505091442</v>
      </c>
      <c r="FU251" s="79">
        <v>0.42871683636259755</v>
      </c>
      <c r="FV251" s="79">
        <v>8.5777637963844681E-6</v>
      </c>
      <c r="FW251" s="79">
        <v>0.56632810855846194</v>
      </c>
      <c r="FX251" s="79">
        <v>1.2540618864752239E-5</v>
      </c>
      <c r="FY251" s="79">
        <v>0.18742999389052561</v>
      </c>
      <c r="FZ251" s="79">
        <v>0.50051436474608779</v>
      </c>
      <c r="GA251" s="79">
        <v>0.20583478430675364</v>
      </c>
      <c r="GB251" s="79">
        <v>3.6822167634903901E-3</v>
      </c>
      <c r="GC251" s="79">
        <v>0.13642457354671017</v>
      </c>
      <c r="GD251" s="79">
        <v>0.69927652184773359</v>
      </c>
      <c r="GE251" s="79">
        <v>0.33203541108938722</v>
      </c>
      <c r="GF251" s="79">
        <v>0.12602594716391696</v>
      </c>
      <c r="GG251" s="79">
        <v>1.0059672851617878</v>
      </c>
      <c r="GH251" s="79">
        <v>2.4682814788514613E-6</v>
      </c>
      <c r="GI251" s="79">
        <v>2.4682814788514613E-6</v>
      </c>
      <c r="GJ251" s="79">
        <v>0.18742999389052561</v>
      </c>
      <c r="GK251" s="79">
        <v>2.4682814788514613E-6</v>
      </c>
      <c r="GL251" s="79">
        <v>3.5326600234046684E-2</v>
      </c>
      <c r="GM251" s="79">
        <v>3.7216492866995413E-3</v>
      </c>
      <c r="GN251" s="79">
        <v>2.7050052467266785E-3</v>
      </c>
      <c r="GO251" s="79">
        <v>1.3243484418937308E-2</v>
      </c>
      <c r="GP251" s="79">
        <v>1.5368867794245693</v>
      </c>
      <c r="GQ251" s="79">
        <v>0.37410339017257105</v>
      </c>
      <c r="GR251" s="79">
        <v>0.82024045642931709</v>
      </c>
      <c r="GS251" s="79">
        <v>3.070731299321098E-3</v>
      </c>
      <c r="GT251" s="79">
        <v>0.54473637148099563</v>
      </c>
      <c r="GU251" s="79">
        <v>0.25496027345665867</v>
      </c>
      <c r="GV251" s="79">
        <v>0.27753962381917957</v>
      </c>
      <c r="GW251" s="79">
        <v>5.3848134534300885E-7</v>
      </c>
      <c r="GX251" s="79">
        <v>9.6145499789876632E-2</v>
      </c>
      <c r="GY251" s="79">
        <v>0.10537113635366648</v>
      </c>
      <c r="GZ251" s="79">
        <v>6.5732719524225047E-2</v>
      </c>
      <c r="HA251" s="79">
        <v>0.29292355463911979</v>
      </c>
      <c r="HB251" s="79">
        <v>2.4682814788514613E-6</v>
      </c>
      <c r="HC251" s="79">
        <v>2.1451591125268964E-2</v>
      </c>
      <c r="HD251" s="79">
        <v>2.2438686749993785E-2</v>
      </c>
      <c r="HE251" s="79">
        <v>0.18683301644065797</v>
      </c>
      <c r="HF251" s="79">
        <v>4.5164861302404748</v>
      </c>
      <c r="HG251" s="79">
        <v>0.18861986204625616</v>
      </c>
      <c r="HH251" s="79">
        <v>2.4269658712354658E-3</v>
      </c>
      <c r="HI251" s="79">
        <v>1.1951784669853097E-2</v>
      </c>
      <c r="HJ251" s="79">
        <v>0.15575588287988804</v>
      </c>
      <c r="HK251" s="79">
        <v>5.3636904456949217E-4</v>
      </c>
      <c r="HL251" s="79">
        <v>0.25130402468442542</v>
      </c>
      <c r="HM251" s="79">
        <v>1.1187919440025107</v>
      </c>
      <c r="HN251" s="79">
        <v>2.4682814788514613E-6</v>
      </c>
      <c r="HO251" s="79">
        <v>1.2835728650550942</v>
      </c>
      <c r="HP251" s="79">
        <v>5.5542510232178897</v>
      </c>
      <c r="HQ251" s="79">
        <v>7.8399335825145751E-3</v>
      </c>
      <c r="HR251" s="79">
        <v>7.628073266126674E-2</v>
      </c>
      <c r="HS251" s="80" t="str">
        <f t="shared" si="3"/>
        <v>Water Pollution_METRONIDAZOLE_Unspecified_Health_N/A for WP Interim Methodology</v>
      </c>
    </row>
    <row r="252" spans="2:227">
      <c r="B252" s="65" t="s">
        <v>9</v>
      </c>
      <c r="C252" s="65" t="s">
        <v>477</v>
      </c>
      <c r="D252" s="65" t="s">
        <v>394</v>
      </c>
      <c r="E252" s="65" t="s">
        <v>395</v>
      </c>
      <c r="F252" s="65" t="s">
        <v>390</v>
      </c>
      <c r="G252" s="65" t="s">
        <v>391</v>
      </c>
      <c r="H252" s="41"/>
      <c r="I252" s="79">
        <v>28.996358504724551</v>
      </c>
      <c r="J252" s="79">
        <v>1.0635985532378118</v>
      </c>
      <c r="K252" s="79">
        <v>45.466846393520264</v>
      </c>
      <c r="L252" s="79">
        <v>0.49072606123796847</v>
      </c>
      <c r="M252" s="79">
        <v>3.5846182950065217</v>
      </c>
      <c r="N252" s="79">
        <v>15.448599268737429</v>
      </c>
      <c r="O252" s="79">
        <v>6.2587151868490016</v>
      </c>
      <c r="P252" s="79">
        <v>0.79700422945085581</v>
      </c>
      <c r="Q252" s="79">
        <v>0.72095724235174741</v>
      </c>
      <c r="R252" s="79">
        <v>6.2587151868490016</v>
      </c>
      <c r="S252" s="79">
        <v>0.17524699434429775</v>
      </c>
      <c r="T252" s="79">
        <v>1.3578697803290929</v>
      </c>
      <c r="U252" s="79">
        <v>6.3806619136980052</v>
      </c>
      <c r="V252" s="79">
        <v>6.2587151868490016</v>
      </c>
      <c r="W252" s="79">
        <v>40.787432479593093</v>
      </c>
      <c r="X252" s="79">
        <v>21.484001905386961</v>
      </c>
      <c r="Y252" s="79">
        <v>6.2587151868490016</v>
      </c>
      <c r="Z252" s="79">
        <v>15.330707628952117</v>
      </c>
      <c r="AA252" s="79">
        <v>17.584582619671767</v>
      </c>
      <c r="AB252" s="79">
        <v>0.95273634656532069</v>
      </c>
      <c r="AC252" s="79">
        <v>7.3492074061535329</v>
      </c>
      <c r="AD252" s="79">
        <v>9.3333387001169374E-2</v>
      </c>
      <c r="AE252" s="79">
        <v>4.5399030159242466</v>
      </c>
      <c r="AF252" s="79">
        <v>0.41331843988298517</v>
      </c>
      <c r="AG252" s="79">
        <v>19.960037237836886</v>
      </c>
      <c r="AH252" s="79">
        <v>0.23327644953133173</v>
      </c>
      <c r="AI252" s="79">
        <v>1.5197227614860898</v>
      </c>
      <c r="AJ252" s="79">
        <v>6.2587151868490016</v>
      </c>
      <c r="AK252" s="79">
        <v>14.582633934366921</v>
      </c>
      <c r="AL252" s="79">
        <v>5.4999305029012993</v>
      </c>
      <c r="AM252" s="79">
        <v>35.022692360970275</v>
      </c>
      <c r="AN252" s="79">
        <v>0.38878503145149085</v>
      </c>
      <c r="AO252" s="79">
        <v>8.8481951051533265</v>
      </c>
      <c r="AP252" s="79">
        <v>2.2576230442143284</v>
      </c>
      <c r="AQ252" s="79">
        <v>4.8001831732719697</v>
      </c>
      <c r="AR252" s="79">
        <v>5.4807963049918723E-2</v>
      </c>
      <c r="AS252" s="79">
        <v>6.2587151868490016</v>
      </c>
      <c r="AT252" s="79">
        <v>4.0406698999310651</v>
      </c>
      <c r="AU252" s="79">
        <v>1.078409926061906</v>
      </c>
      <c r="AV252" s="79">
        <v>3.5846182950065217</v>
      </c>
      <c r="AW252" s="79">
        <v>0.43826592296194944</v>
      </c>
      <c r="AX252" s="79">
        <v>5.1650448415468402</v>
      </c>
      <c r="AY252" s="79">
        <v>0.48383897148624033</v>
      </c>
      <c r="AZ252" s="79">
        <v>8.8481951051533265</v>
      </c>
      <c r="BA252" s="79">
        <v>0.37756696150764513</v>
      </c>
      <c r="BB252" s="79">
        <v>5.9539650595405877</v>
      </c>
      <c r="BC252" s="79">
        <v>4.4928908026096019</v>
      </c>
      <c r="BD252" s="79">
        <v>6.4389640572053679</v>
      </c>
      <c r="BE252" s="79">
        <v>5.8545424969268893</v>
      </c>
      <c r="BF252" s="79">
        <v>26.749844036303106</v>
      </c>
      <c r="BG252" s="79">
        <v>6.2587151868490016</v>
      </c>
      <c r="BH252" s="79">
        <v>5.6094159148117049</v>
      </c>
      <c r="BI252" s="79">
        <v>3.1562949435522798</v>
      </c>
      <c r="BJ252" s="79">
        <v>3.6303486928728645</v>
      </c>
      <c r="BK252" s="79">
        <v>4.7311349701854164</v>
      </c>
      <c r="BL252" s="79">
        <v>6.2587151868490016</v>
      </c>
      <c r="BM252" s="79">
        <v>12.656148312472251</v>
      </c>
      <c r="BN252" s="79">
        <v>1.7678480521259905</v>
      </c>
      <c r="BO252" s="79">
        <v>9.9504329409747001</v>
      </c>
      <c r="BP252" s="79">
        <v>9.8500688652827861</v>
      </c>
      <c r="BQ252" s="79">
        <v>11.107588861033781</v>
      </c>
      <c r="BR252" s="79">
        <v>43.966707008448964</v>
      </c>
      <c r="BS252" s="79">
        <v>0.43936886942058456</v>
      </c>
      <c r="BT252" s="79">
        <v>8.8481951051533265</v>
      </c>
      <c r="BU252" s="79">
        <v>16.31712586532225</v>
      </c>
      <c r="BV252" s="79">
        <v>5.6094159148117049</v>
      </c>
      <c r="BW252" s="79">
        <v>0.49072606123796847</v>
      </c>
      <c r="BX252" s="79">
        <v>0.21683079010530007</v>
      </c>
      <c r="BY252" s="79">
        <v>6.8985681936149907</v>
      </c>
      <c r="BZ252" s="79">
        <v>0.49072606123796847</v>
      </c>
      <c r="CA252" s="79">
        <v>0.19606647149555667</v>
      </c>
      <c r="CB252" s="79">
        <v>8.8481951051533265</v>
      </c>
      <c r="CC252" s="79">
        <v>16.990370948365346</v>
      </c>
      <c r="CD252" s="79">
        <v>4.2538199575215048</v>
      </c>
      <c r="CE252" s="79">
        <v>3.1321946661954132</v>
      </c>
      <c r="CF252" s="79">
        <v>3.5846182950065217</v>
      </c>
      <c r="CG252" s="79">
        <v>2.8846162413881995</v>
      </c>
      <c r="CH252" s="79">
        <v>1.8346674557568339E-2</v>
      </c>
      <c r="CI252" s="79">
        <v>6.2587151868490016</v>
      </c>
      <c r="CJ252" s="79">
        <v>14.582633934366921</v>
      </c>
      <c r="CK252" s="79">
        <v>9.1921536925941236</v>
      </c>
      <c r="CL252" s="79">
        <v>18.526136252522164</v>
      </c>
      <c r="CM252" s="79">
        <v>0.50478534292418409</v>
      </c>
      <c r="CN252" s="79">
        <v>7.8712574058311044E-2</v>
      </c>
      <c r="CO252" s="79">
        <v>54.077829428333203</v>
      </c>
      <c r="CP252" s="79">
        <v>8.871093341731898</v>
      </c>
      <c r="CQ252" s="79">
        <v>14.582633934366921</v>
      </c>
      <c r="CR252" s="79">
        <v>5.9610527197941616</v>
      </c>
      <c r="CS252" s="79">
        <v>0.14128799588546559</v>
      </c>
      <c r="CT252" s="79">
        <v>7.6576184240763974</v>
      </c>
      <c r="CU252" s="79">
        <v>1.3071702567851453</v>
      </c>
      <c r="CV252" s="79">
        <v>5.5287146566394156</v>
      </c>
      <c r="CW252" s="79">
        <v>6.2524993995884248</v>
      </c>
      <c r="CX252" s="79">
        <v>1.7105094352935297</v>
      </c>
      <c r="CY252" s="79">
        <v>3.5846182950065217</v>
      </c>
      <c r="CZ252" s="79">
        <v>5.020184840646615</v>
      </c>
      <c r="DA252" s="79">
        <v>2.0574393548870673</v>
      </c>
      <c r="DB252" s="79">
        <v>6.2587151868490016</v>
      </c>
      <c r="DC252" s="79">
        <v>6.9974274775159593</v>
      </c>
      <c r="DD252" s="79">
        <v>41.502144177802883</v>
      </c>
      <c r="DE252" s="79">
        <v>0.49791885061452579</v>
      </c>
      <c r="DF252" s="79">
        <v>2.6008676699372413</v>
      </c>
      <c r="DG252" s="79">
        <v>14.582633934366921</v>
      </c>
      <c r="DH252" s="79">
        <v>92.970638665174874</v>
      </c>
      <c r="DI252" s="79">
        <v>39.6611698049512</v>
      </c>
      <c r="DJ252" s="79">
        <v>5.6094159148117049</v>
      </c>
      <c r="DK252" s="79">
        <v>40.787432479593093</v>
      </c>
      <c r="DL252" s="79">
        <v>2.2686370455504679</v>
      </c>
      <c r="DM252" s="79">
        <v>1.4238320981334771</v>
      </c>
      <c r="DN252" s="79">
        <v>0.9755811355760875</v>
      </c>
      <c r="DO252" s="79">
        <v>40.787432479593093</v>
      </c>
      <c r="DP252" s="79">
        <v>53.615319003676461</v>
      </c>
      <c r="DQ252" s="79">
        <v>0.57784066422337577</v>
      </c>
      <c r="DR252" s="79">
        <v>11.273281910559627</v>
      </c>
      <c r="DS252" s="79">
        <v>3.5846182950065217</v>
      </c>
      <c r="DT252" s="79">
        <v>1.9038969173383185</v>
      </c>
      <c r="DU252" s="79">
        <v>3.5846182950065217</v>
      </c>
      <c r="DV252" s="79">
        <v>14.582633934366921</v>
      </c>
      <c r="DW252" s="79">
        <v>5.8517958455554187</v>
      </c>
      <c r="DX252" s="79">
        <v>0.14450577193774422</v>
      </c>
      <c r="DY252" s="79">
        <v>6.0756339965116206</v>
      </c>
      <c r="DZ252" s="79">
        <v>16.075850241984515</v>
      </c>
      <c r="EA252" s="79">
        <v>1.5740612918703492</v>
      </c>
      <c r="EB252" s="79">
        <v>40.787432479593093</v>
      </c>
      <c r="EC252" s="79">
        <v>14.582633934366921</v>
      </c>
      <c r="ED252" s="79">
        <v>10.929797006454312</v>
      </c>
      <c r="EE252" s="79">
        <v>8.8481951051533265</v>
      </c>
      <c r="EF252" s="79">
        <v>2.0150526671235589</v>
      </c>
      <c r="EG252" s="79">
        <v>14.582633934366921</v>
      </c>
      <c r="EH252" s="79">
        <v>4.8858293661417829</v>
      </c>
      <c r="EI252" s="79">
        <v>3.5846182950065217</v>
      </c>
      <c r="EJ252" s="79">
        <v>8.9767609295410083E-2</v>
      </c>
      <c r="EK252" s="79">
        <v>5.6094159148117049</v>
      </c>
      <c r="EL252" s="79">
        <v>86.701682764697011</v>
      </c>
      <c r="EM252" s="79">
        <v>0.7137837226601349</v>
      </c>
      <c r="EN252" s="79">
        <v>3.1450481649363304</v>
      </c>
      <c r="EO252" s="79">
        <v>3.0303904199547684</v>
      </c>
      <c r="EP252" s="79">
        <v>14.582633934366921</v>
      </c>
      <c r="EQ252" s="79">
        <v>9.6149222630108735</v>
      </c>
      <c r="ER252" s="79">
        <v>1.467000196163442</v>
      </c>
      <c r="ES252" s="79">
        <v>0.49072606123796847</v>
      </c>
      <c r="ET252" s="79">
        <v>0.46006273698693145</v>
      </c>
      <c r="EU252" s="79">
        <v>0.77004065888536555</v>
      </c>
      <c r="EV252" s="79">
        <v>11.73405168731248</v>
      </c>
      <c r="EW252" s="79">
        <v>17.836007427651641</v>
      </c>
      <c r="EX252" s="79">
        <v>0.62845018400411434</v>
      </c>
      <c r="EY252" s="79">
        <v>14.582633934366921</v>
      </c>
      <c r="EZ252" s="79">
        <v>0.20227227779804668</v>
      </c>
      <c r="FA252" s="79">
        <v>22.383015019673021</v>
      </c>
      <c r="FB252" s="79">
        <v>14.090033868001559</v>
      </c>
      <c r="FC252" s="79">
        <v>14.582633934366921</v>
      </c>
      <c r="FD252" s="79">
        <v>0.60896044148771511</v>
      </c>
      <c r="FE252" s="79">
        <v>1.0380226451563841</v>
      </c>
      <c r="FF252" s="79">
        <v>0.50568174824953582</v>
      </c>
      <c r="FG252" s="79">
        <v>0.7908318416812371</v>
      </c>
      <c r="FH252" s="79">
        <v>8.7536990014760541</v>
      </c>
      <c r="FI252" s="79">
        <v>3.0920128390942363</v>
      </c>
      <c r="FJ252" s="79">
        <v>6.8215897521718176</v>
      </c>
      <c r="FK252" s="79">
        <v>6.2587151868490016</v>
      </c>
      <c r="FL252" s="79">
        <v>40.787432479593093</v>
      </c>
      <c r="FM252" s="79">
        <v>1.4826780379732067</v>
      </c>
      <c r="FN252" s="79">
        <v>6.1181421016898697E-2</v>
      </c>
      <c r="FO252" s="79">
        <v>1.7132877564454867</v>
      </c>
      <c r="FP252" s="79">
        <v>0.49072606123796847</v>
      </c>
      <c r="FQ252" s="79">
        <v>3.5846182950065217</v>
      </c>
      <c r="FR252" s="79">
        <v>8.8481951051533265</v>
      </c>
      <c r="FS252" s="79">
        <v>24.801534349660333</v>
      </c>
      <c r="FT252" s="79">
        <v>4.9944408715675621</v>
      </c>
      <c r="FU252" s="79">
        <v>9.8828256996468475</v>
      </c>
      <c r="FV252" s="79">
        <v>8.8481951051533265</v>
      </c>
      <c r="FW252" s="79">
        <v>22.708934305793207</v>
      </c>
      <c r="FX252" s="79">
        <v>14.582633934366921</v>
      </c>
      <c r="FY252" s="79">
        <v>6.2587151868490016</v>
      </c>
      <c r="FZ252" s="79">
        <v>15.577898833835967</v>
      </c>
      <c r="GA252" s="79">
        <v>5.2154245626540989</v>
      </c>
      <c r="GB252" s="79">
        <v>0.83686845238267604</v>
      </c>
      <c r="GC252" s="79">
        <v>2.3567028656911337</v>
      </c>
      <c r="GD252" s="79">
        <v>28.506452962152856</v>
      </c>
      <c r="GE252" s="79">
        <v>8.8481951051533265</v>
      </c>
      <c r="GF252" s="79">
        <v>3.5439857427835415</v>
      </c>
      <c r="GG252" s="79">
        <v>26.148113712767035</v>
      </c>
      <c r="GH252" s="79">
        <v>6.2587151868490016</v>
      </c>
      <c r="GI252" s="79">
        <v>6.2587151868490016</v>
      </c>
      <c r="GJ252" s="79">
        <v>6.2587151868490016</v>
      </c>
      <c r="GK252" s="79">
        <v>6.2587151868490016</v>
      </c>
      <c r="GL252" s="79">
        <v>0.64770025447489843</v>
      </c>
      <c r="GM252" s="79">
        <v>0.14586584269360492</v>
      </c>
      <c r="GN252" s="79">
        <v>0.21473878007759678</v>
      </c>
      <c r="GO252" s="79">
        <v>0.77462049803589739</v>
      </c>
      <c r="GP252" s="79">
        <v>27.114774165234177</v>
      </c>
      <c r="GQ252" s="79">
        <v>14.582633934366921</v>
      </c>
      <c r="GR252" s="79">
        <v>17.943883908677098</v>
      </c>
      <c r="GS252" s="79">
        <v>0.22554111703756968</v>
      </c>
      <c r="GT252" s="79">
        <v>11.673579977435692</v>
      </c>
      <c r="GU252" s="79">
        <v>14.582633934366921</v>
      </c>
      <c r="GV252" s="79">
        <v>4.8615996395394552</v>
      </c>
      <c r="GW252" s="79">
        <v>0.49072606123796847</v>
      </c>
      <c r="GX252" s="79">
        <v>6.2587151868490016</v>
      </c>
      <c r="GY252" s="79">
        <v>2.4460213176371175</v>
      </c>
      <c r="GZ252" s="79">
        <v>3.4244389830044728</v>
      </c>
      <c r="HA252" s="79">
        <v>3.285962415238564</v>
      </c>
      <c r="HB252" s="79">
        <v>6.2587151868490016</v>
      </c>
      <c r="HC252" s="79">
        <v>0.49072606123796847</v>
      </c>
      <c r="HD252" s="79">
        <v>1.1072327780248492</v>
      </c>
      <c r="HE252" s="79">
        <v>4.2506074574560948</v>
      </c>
      <c r="HF252" s="79">
        <v>138.40890254482593</v>
      </c>
      <c r="HG252" s="79">
        <v>6.4784286528924344</v>
      </c>
      <c r="HH252" s="79">
        <v>0.20684552339602102</v>
      </c>
      <c r="HI252" s="79">
        <v>0.5138251332122511</v>
      </c>
      <c r="HJ252" s="79">
        <v>3.0536945732913656</v>
      </c>
      <c r="HK252" s="79">
        <v>0.49072606123796847</v>
      </c>
      <c r="HL252" s="79">
        <v>6.2587151868490016</v>
      </c>
      <c r="HM252" s="79">
        <v>23.598217498003557</v>
      </c>
      <c r="HN252" s="79">
        <v>6.2587151868490016</v>
      </c>
      <c r="HO252" s="79">
        <v>40.787432479593093</v>
      </c>
      <c r="HP252" s="79">
        <v>180.2303177422514</v>
      </c>
      <c r="HQ252" s="79">
        <v>0.42598791792453561</v>
      </c>
      <c r="HR252" s="79">
        <v>2.8885791639426928</v>
      </c>
      <c r="HS252" s="80" t="str">
        <f t="shared" si="3"/>
        <v>Water Pollution_Naled_Freshwater_Health_N/A for WP Interim Methodology</v>
      </c>
    </row>
    <row r="253" spans="2:227">
      <c r="B253" s="65" t="s">
        <v>9</v>
      </c>
      <c r="C253" s="65" t="s">
        <v>477</v>
      </c>
      <c r="D253" s="65" t="s">
        <v>396</v>
      </c>
      <c r="E253" s="65" t="s">
        <v>395</v>
      </c>
      <c r="F253" s="65" t="s">
        <v>390</v>
      </c>
      <c r="G253" s="65" t="s">
        <v>391</v>
      </c>
      <c r="H253" s="41"/>
      <c r="I253" s="79">
        <v>7.465954359382912E-2</v>
      </c>
      <c r="J253" s="79">
        <v>4.0046947003956029E-2</v>
      </c>
      <c r="K253" s="79">
        <v>5.3165669086980304E-2</v>
      </c>
      <c r="L253" s="79">
        <v>1.2249197454146548E-2</v>
      </c>
      <c r="M253" s="79">
        <v>4.8739834091478688E-2</v>
      </c>
      <c r="N253" s="79">
        <v>3.3663105052135725E-2</v>
      </c>
      <c r="O253" s="79">
        <v>3.0345590185588887E-2</v>
      </c>
      <c r="P253" s="79">
        <v>2.873253281800827E-2</v>
      </c>
      <c r="Q253" s="79">
        <v>6.0350607351615876E-2</v>
      </c>
      <c r="R253" s="79">
        <v>3.0345590185588887E-2</v>
      </c>
      <c r="S253" s="79">
        <v>1.0926945944318086E-2</v>
      </c>
      <c r="T253" s="79">
        <v>5.6338157210796463E-2</v>
      </c>
      <c r="U253" s="79">
        <v>4.4742297442759101E-2</v>
      </c>
      <c r="V253" s="79">
        <v>3.0345590185588887E-2</v>
      </c>
      <c r="W253" s="79">
        <v>7.4211787961115175E-2</v>
      </c>
      <c r="X253" s="79">
        <v>0.48099539957918225</v>
      </c>
      <c r="Y253" s="79">
        <v>3.0345590185588887E-2</v>
      </c>
      <c r="Z253" s="79">
        <v>3.7511585672916972E-2</v>
      </c>
      <c r="AA253" s="79">
        <v>9.2907136518007236E-2</v>
      </c>
      <c r="AB253" s="79">
        <v>2.074913446740265E-2</v>
      </c>
      <c r="AC253" s="79">
        <v>6.3383270644207526E-2</v>
      </c>
      <c r="AD253" s="79">
        <v>2.0539333753389278E-2</v>
      </c>
      <c r="AE253" s="79">
        <v>1.9489211578035757E-2</v>
      </c>
      <c r="AF253" s="79">
        <v>1.5494615597578386E-2</v>
      </c>
      <c r="AG253" s="79">
        <v>4.3829178656547903E-2</v>
      </c>
      <c r="AH253" s="79">
        <v>2.559172026928784E-2</v>
      </c>
      <c r="AI253" s="79">
        <v>2.1972548315374117E-2</v>
      </c>
      <c r="AJ253" s="79">
        <v>3.0345590185588887E-2</v>
      </c>
      <c r="AK253" s="79">
        <v>5.7405825950916242E-2</v>
      </c>
      <c r="AL253" s="79">
        <v>4.2476270137996097E-2</v>
      </c>
      <c r="AM253" s="79">
        <v>8.9124752204461338E-2</v>
      </c>
      <c r="AN253" s="79">
        <v>0.16634918329956097</v>
      </c>
      <c r="AO253" s="79">
        <v>5.8726518342723875E-2</v>
      </c>
      <c r="AP253" s="79">
        <v>5.4294365370207889E-2</v>
      </c>
      <c r="AQ253" s="79">
        <v>4.698084881666123E-2</v>
      </c>
      <c r="AR253" s="79">
        <v>1.2487384902206303E-2</v>
      </c>
      <c r="AS253" s="79">
        <v>3.0345590185588887E-2</v>
      </c>
      <c r="AT253" s="79">
        <v>1.5197988724675378E-2</v>
      </c>
      <c r="AU253" s="79">
        <v>3.7126964534992139E-2</v>
      </c>
      <c r="AV253" s="79">
        <v>4.8739834091478688E-2</v>
      </c>
      <c r="AW253" s="79">
        <v>2.3987921682198547E-2</v>
      </c>
      <c r="AX253" s="79">
        <v>0.17078016851401395</v>
      </c>
      <c r="AY253" s="79">
        <v>2.2667721400400714E-2</v>
      </c>
      <c r="AZ253" s="79">
        <v>5.8726518342723875E-2</v>
      </c>
      <c r="BA253" s="79">
        <v>3.743700009621307E-2</v>
      </c>
      <c r="BB253" s="79">
        <v>2.2048348171711984E-2</v>
      </c>
      <c r="BC253" s="79">
        <v>2.5408719948506787E-2</v>
      </c>
      <c r="BD253" s="79">
        <v>6.2288774367073634E-2</v>
      </c>
      <c r="BE253" s="79">
        <v>2.4585248548017503E-2</v>
      </c>
      <c r="BF253" s="79">
        <v>3.3456908641007851E-2</v>
      </c>
      <c r="BG253" s="79">
        <v>3.0345590185588887E-2</v>
      </c>
      <c r="BH253" s="79">
        <v>4.6788295971320969E-2</v>
      </c>
      <c r="BI253" s="79">
        <v>5.8679495207331636E-2</v>
      </c>
      <c r="BJ253" s="79">
        <v>3.2838964378809447E-2</v>
      </c>
      <c r="BK253" s="79">
        <v>3.7754977744307014E-2</v>
      </c>
      <c r="BL253" s="79">
        <v>3.0345590185588887E-2</v>
      </c>
      <c r="BM253" s="79">
        <v>5.1032384173832213E-2</v>
      </c>
      <c r="BN253" s="79">
        <v>2.4434754501374199E-2</v>
      </c>
      <c r="BO253" s="79">
        <v>0.13814149702127076</v>
      </c>
      <c r="BP253" s="79">
        <v>6.1991092196696816E-2</v>
      </c>
      <c r="BQ253" s="79">
        <v>2.6869713772391238E-2</v>
      </c>
      <c r="BR253" s="79">
        <v>2.9020255516297059E-2</v>
      </c>
      <c r="BS253" s="79">
        <v>2.2938130096426031E-2</v>
      </c>
      <c r="BT253" s="79">
        <v>5.8726518342723875E-2</v>
      </c>
      <c r="BU253" s="79">
        <v>9.367738987666524E-2</v>
      </c>
      <c r="BV253" s="79">
        <v>4.6788295971320969E-2</v>
      </c>
      <c r="BW253" s="79">
        <v>1.2249197454146548E-2</v>
      </c>
      <c r="BX253" s="79">
        <v>2.3332320089287702E-2</v>
      </c>
      <c r="BY253" s="79">
        <v>5.9914193474408413E-2</v>
      </c>
      <c r="BZ253" s="79">
        <v>1.2249197454146548E-2</v>
      </c>
      <c r="CA253" s="79">
        <v>1.2143338123818891E-2</v>
      </c>
      <c r="CB253" s="79">
        <v>5.8726518342723875E-2</v>
      </c>
      <c r="CC253" s="79">
        <v>3.3899510134436373E-2</v>
      </c>
      <c r="CD253" s="79">
        <v>8.8958844855457742E-2</v>
      </c>
      <c r="CE253" s="79">
        <v>7.8168158816771444E-2</v>
      </c>
      <c r="CF253" s="79">
        <v>4.8739834091478688E-2</v>
      </c>
      <c r="CG253" s="79">
        <v>3.803156743729541E-2</v>
      </c>
      <c r="CH253" s="79">
        <v>9.9173934818712114E-3</v>
      </c>
      <c r="CI253" s="79">
        <v>3.0345590185588887E-2</v>
      </c>
      <c r="CJ253" s="79">
        <v>5.7405825950916242E-2</v>
      </c>
      <c r="CK253" s="79">
        <v>4.8176020430950581E-2</v>
      </c>
      <c r="CL253" s="79">
        <v>4.4086084743339776E-2</v>
      </c>
      <c r="CM253" s="79">
        <v>3.3509897406098832E-2</v>
      </c>
      <c r="CN253" s="79">
        <v>1.550940264689823E-2</v>
      </c>
      <c r="CO253" s="79">
        <v>4.8397379194934177E-2</v>
      </c>
      <c r="CP253" s="79">
        <v>3.7585731085952118E-2</v>
      </c>
      <c r="CQ253" s="79">
        <v>5.7405825950916242E-2</v>
      </c>
      <c r="CR253" s="79">
        <v>6.7138494443450492E-2</v>
      </c>
      <c r="CS253" s="79">
        <v>1.5689678781145189E-2</v>
      </c>
      <c r="CT253" s="79">
        <v>0.39636530276323179</v>
      </c>
      <c r="CU253" s="79">
        <v>2.6133449179308418E-2</v>
      </c>
      <c r="CV253" s="79">
        <v>8.5637242787964044E-2</v>
      </c>
      <c r="CW253" s="79">
        <v>0.14936847617202834</v>
      </c>
      <c r="CX253" s="79">
        <v>2.6231140757022771E-2</v>
      </c>
      <c r="CY253" s="79">
        <v>4.8739834091478688E-2</v>
      </c>
      <c r="CZ253" s="79">
        <v>6.0486355557292037E-2</v>
      </c>
      <c r="DA253" s="79">
        <v>5.4188483311905712E-2</v>
      </c>
      <c r="DB253" s="79">
        <v>3.0345590185588887E-2</v>
      </c>
      <c r="DC253" s="79">
        <v>3.2623506752507317E-2</v>
      </c>
      <c r="DD253" s="79">
        <v>8.1409503067070815E-2</v>
      </c>
      <c r="DE253" s="79">
        <v>2.0480391284904361E-2</v>
      </c>
      <c r="DF253" s="79">
        <v>6.857546609925462E-2</v>
      </c>
      <c r="DG253" s="79">
        <v>5.7405825950916242E-2</v>
      </c>
      <c r="DH253" s="79">
        <v>4.9521901714100723E-2</v>
      </c>
      <c r="DI253" s="79">
        <v>0.10273299771595902</v>
      </c>
      <c r="DJ253" s="79">
        <v>4.6788295971320969E-2</v>
      </c>
      <c r="DK253" s="79">
        <v>7.4211787961115175E-2</v>
      </c>
      <c r="DL253" s="79">
        <v>4.5978172328420407E-2</v>
      </c>
      <c r="DM253" s="79">
        <v>3.0535063578900266E-2</v>
      </c>
      <c r="DN253" s="79">
        <v>2.5293295009889159E-2</v>
      </c>
      <c r="DO253" s="79">
        <v>7.4211787961115175E-2</v>
      </c>
      <c r="DP253" s="79">
        <v>3.8597353477627806E-2</v>
      </c>
      <c r="DQ253" s="79">
        <v>2.8514484521111681E-2</v>
      </c>
      <c r="DR253" s="79">
        <v>2.9167764977477979E-2</v>
      </c>
      <c r="DS253" s="79">
        <v>4.8739834091478688E-2</v>
      </c>
      <c r="DT253" s="79">
        <v>3.1844917694527131E-2</v>
      </c>
      <c r="DU253" s="79">
        <v>4.8739834091478688E-2</v>
      </c>
      <c r="DV253" s="79">
        <v>5.7405825950916242E-2</v>
      </c>
      <c r="DW253" s="79">
        <v>2.716668203713684E-2</v>
      </c>
      <c r="DX253" s="79">
        <v>9.1814031708677163E-2</v>
      </c>
      <c r="DY253" s="79">
        <v>3.9789552524983118E-2</v>
      </c>
      <c r="DZ253" s="79">
        <v>0.25004370046912022</v>
      </c>
      <c r="EA253" s="79">
        <v>4.1772034358519644E-2</v>
      </c>
      <c r="EB253" s="79">
        <v>7.4211787961115175E-2</v>
      </c>
      <c r="EC253" s="79">
        <v>5.7405825950916242E-2</v>
      </c>
      <c r="ED253" s="79">
        <v>2.9693655119025157E-2</v>
      </c>
      <c r="EE253" s="79">
        <v>5.8726518342723875E-2</v>
      </c>
      <c r="EF253" s="79">
        <v>5.8731358773984617E-2</v>
      </c>
      <c r="EG253" s="79">
        <v>5.7405825950916242E-2</v>
      </c>
      <c r="EH253" s="79">
        <v>4.056084749106114E-2</v>
      </c>
      <c r="EI253" s="79">
        <v>4.8739834091478688E-2</v>
      </c>
      <c r="EJ253" s="79">
        <v>1.3007252156348282E-2</v>
      </c>
      <c r="EK253" s="79">
        <v>4.6788295971320969E-2</v>
      </c>
      <c r="EL253" s="79">
        <v>7.1826712073102386E-2</v>
      </c>
      <c r="EM253" s="79">
        <v>3.3984552167087463E-2</v>
      </c>
      <c r="EN253" s="79">
        <v>5.4117109079319818E-2</v>
      </c>
      <c r="EO253" s="79">
        <v>1.9043231146087611E-2</v>
      </c>
      <c r="EP253" s="79">
        <v>5.7405825950916242E-2</v>
      </c>
      <c r="EQ253" s="79">
        <v>0.14486803318786956</v>
      </c>
      <c r="ER253" s="79">
        <v>7.2251447210639433E-2</v>
      </c>
      <c r="ES253" s="79">
        <v>1.2249197454146548E-2</v>
      </c>
      <c r="ET253" s="79">
        <v>1.5066975950437069E-2</v>
      </c>
      <c r="EU253" s="79">
        <v>2.7619210219937976E-2</v>
      </c>
      <c r="EV253" s="79">
        <v>6.3010997157770879E-2</v>
      </c>
      <c r="EW253" s="79">
        <v>0.20572419351642585</v>
      </c>
      <c r="EX253" s="79">
        <v>4.6608341618862875E-2</v>
      </c>
      <c r="EY253" s="79">
        <v>5.7405825950916242E-2</v>
      </c>
      <c r="EZ253" s="79">
        <v>1.4897034251205627E-2</v>
      </c>
      <c r="FA253" s="79">
        <v>3.5323094644188445E-2</v>
      </c>
      <c r="FB253" s="79">
        <v>0.54412059483639053</v>
      </c>
      <c r="FC253" s="79">
        <v>5.7405825950916242E-2</v>
      </c>
      <c r="FD253" s="79">
        <v>1.9240938806209987E-2</v>
      </c>
      <c r="FE253" s="79">
        <v>1.2842241160138195E-2</v>
      </c>
      <c r="FF253" s="79">
        <v>2.5451132553050534E-2</v>
      </c>
      <c r="FG253" s="79">
        <v>2.1059110253467139E-2</v>
      </c>
      <c r="FH253" s="79">
        <v>2.3629023034284165E-2</v>
      </c>
      <c r="FI253" s="79">
        <v>6.8404046235992791E-2</v>
      </c>
      <c r="FJ253" s="79">
        <v>4.1762510202504377E-2</v>
      </c>
      <c r="FK253" s="79">
        <v>3.0345590185588887E-2</v>
      </c>
      <c r="FL253" s="79">
        <v>7.4211787961115175E-2</v>
      </c>
      <c r="FM253" s="79">
        <v>6.5780466506517116E-2</v>
      </c>
      <c r="FN253" s="79">
        <v>1.6874158103292933E-2</v>
      </c>
      <c r="FO253" s="79">
        <v>0.24184570500425628</v>
      </c>
      <c r="FP253" s="79">
        <v>1.2249197454146548E-2</v>
      </c>
      <c r="FQ253" s="79">
        <v>4.8739834091478688E-2</v>
      </c>
      <c r="FR253" s="79">
        <v>5.8726518342723875E-2</v>
      </c>
      <c r="FS253" s="79">
        <v>9.4466463018591712E-2</v>
      </c>
      <c r="FT253" s="79">
        <v>5.9339883843976239E-2</v>
      </c>
      <c r="FU253" s="79">
        <v>4.6704174618010456E-2</v>
      </c>
      <c r="FV253" s="79">
        <v>5.8726518342723875E-2</v>
      </c>
      <c r="FW253" s="79">
        <v>4.4787026811178965E-2</v>
      </c>
      <c r="FX253" s="79">
        <v>5.7405825950916242E-2</v>
      </c>
      <c r="FY253" s="79">
        <v>3.0345590185588887E-2</v>
      </c>
      <c r="FZ253" s="79">
        <v>5.2744501486081952E-2</v>
      </c>
      <c r="GA253" s="79">
        <v>5.1019485157794253E-2</v>
      </c>
      <c r="GB253" s="79">
        <v>1.0753670467684488E-2</v>
      </c>
      <c r="GC253" s="79">
        <v>4.1422612458190761E-2</v>
      </c>
      <c r="GD253" s="79">
        <v>5.7491313887193508E-2</v>
      </c>
      <c r="GE253" s="79">
        <v>5.8726518342723875E-2</v>
      </c>
      <c r="GF253" s="79">
        <v>5.9456379709317178E-2</v>
      </c>
      <c r="GG253" s="79">
        <v>8.980781774530254E-2</v>
      </c>
      <c r="GH253" s="79">
        <v>3.0345590185588887E-2</v>
      </c>
      <c r="GI253" s="79">
        <v>3.0345590185588887E-2</v>
      </c>
      <c r="GJ253" s="79">
        <v>3.0345590185588887E-2</v>
      </c>
      <c r="GK253" s="79">
        <v>3.0345590185588887E-2</v>
      </c>
      <c r="GL253" s="79">
        <v>4.1292800959374432E-2</v>
      </c>
      <c r="GM253" s="79">
        <v>1.0356681945143062E-2</v>
      </c>
      <c r="GN253" s="79">
        <v>2.3918311700377302E-2</v>
      </c>
      <c r="GO253" s="79">
        <v>8.001249749791349E-2</v>
      </c>
      <c r="GP253" s="79">
        <v>7.8751063045481642E-2</v>
      </c>
      <c r="GQ253" s="79">
        <v>5.7405825950916242E-2</v>
      </c>
      <c r="GR253" s="79">
        <v>6.672506179364121E-2</v>
      </c>
      <c r="GS253" s="79">
        <v>5.4464242337193103E-2</v>
      </c>
      <c r="GT253" s="79">
        <v>7.7142365932655124E-2</v>
      </c>
      <c r="GU253" s="79">
        <v>5.7405825950916242E-2</v>
      </c>
      <c r="GV253" s="79">
        <v>7.0858912483796138E-2</v>
      </c>
      <c r="GW253" s="79">
        <v>1.2249197454146548E-2</v>
      </c>
      <c r="GX253" s="79">
        <v>3.0345590185588887E-2</v>
      </c>
      <c r="GY253" s="79">
        <v>6.3187024037960116E-2</v>
      </c>
      <c r="GZ253" s="79">
        <v>6.9165825904168587E-2</v>
      </c>
      <c r="HA253" s="79">
        <v>3.2407345576151568E-2</v>
      </c>
      <c r="HB253" s="79">
        <v>3.0345590185588887E-2</v>
      </c>
      <c r="HC253" s="79">
        <v>1.2249197454146548E-2</v>
      </c>
      <c r="HD253" s="79">
        <v>9.9380621264475055E-2</v>
      </c>
      <c r="HE253" s="79">
        <v>4.4880083300357365E-2</v>
      </c>
      <c r="HF253" s="79">
        <v>6.2681485668296871E-2</v>
      </c>
      <c r="HG253" s="79">
        <v>3.7140245514860906E-2</v>
      </c>
      <c r="HH253" s="79">
        <v>3.9213222876090324E-2</v>
      </c>
      <c r="HI253" s="79">
        <v>2.5547684430046368E-2</v>
      </c>
      <c r="HJ253" s="79">
        <v>0.11716013692588555</v>
      </c>
      <c r="HK253" s="79">
        <v>1.2249197454146548E-2</v>
      </c>
      <c r="HL253" s="79">
        <v>3.0345590185588887E-2</v>
      </c>
      <c r="HM253" s="79">
        <v>0.1165325666001012</v>
      </c>
      <c r="HN253" s="79">
        <v>3.0345590185588887E-2</v>
      </c>
      <c r="HO253" s="79">
        <v>7.4211787961115175E-2</v>
      </c>
      <c r="HP253" s="79">
        <v>7.1809490514715024E-2</v>
      </c>
      <c r="HQ253" s="79">
        <v>2.8739443566967504E-2</v>
      </c>
      <c r="HR253" s="79">
        <v>4.4874695347266069E-2</v>
      </c>
      <c r="HS253" s="80" t="str">
        <f t="shared" si="3"/>
        <v>Water Pollution_Naled_Seawater_Health_N/A for WP Interim Methodology</v>
      </c>
    </row>
    <row r="254" spans="2:227">
      <c r="B254" s="65" t="s">
        <v>9</v>
      </c>
      <c r="C254" s="65" t="s">
        <v>477</v>
      </c>
      <c r="D254" s="65" t="s">
        <v>384</v>
      </c>
      <c r="E254" s="65" t="s">
        <v>395</v>
      </c>
      <c r="F254" s="65" t="s">
        <v>390</v>
      </c>
      <c r="G254" s="65" t="s">
        <v>391</v>
      </c>
      <c r="H254" s="41"/>
      <c r="I254" s="79">
        <v>28.996358504724551</v>
      </c>
      <c r="J254" s="79">
        <v>0.92258524047715795</v>
      </c>
      <c r="K254" s="79">
        <v>37.233282499027496</v>
      </c>
      <c r="L254" s="79">
        <v>1.2249197454146548E-2</v>
      </c>
      <c r="M254" s="79">
        <v>3.5846182950065217</v>
      </c>
      <c r="N254" s="79">
        <v>10.885292902096149</v>
      </c>
      <c r="O254" s="79">
        <v>3.0345590185588887E-2</v>
      </c>
      <c r="P254" s="79">
        <v>0.72148485796588124</v>
      </c>
      <c r="Q254" s="79">
        <v>0.72095724235174741</v>
      </c>
      <c r="R254" s="79">
        <v>3.0345590185588887E-2</v>
      </c>
      <c r="S254" s="79">
        <v>0.1155697452721422</v>
      </c>
      <c r="T254" s="79">
        <v>1.3578697803290929</v>
      </c>
      <c r="U254" s="79">
        <v>4.9266011818310389</v>
      </c>
      <c r="V254" s="79">
        <v>3.9292020274236242E-2</v>
      </c>
      <c r="W254" s="79">
        <v>7.4211787961115175E-2</v>
      </c>
      <c r="X254" s="79">
        <v>20.283466272973818</v>
      </c>
      <c r="Y254" s="79">
        <v>3.0345590185588887E-2</v>
      </c>
      <c r="Z254" s="79">
        <v>15.330707628952117</v>
      </c>
      <c r="AA254" s="79">
        <v>17.141449212648567</v>
      </c>
      <c r="AB254" s="79">
        <v>0.73631087264375794</v>
      </c>
      <c r="AC254" s="79">
        <v>6.4908743734700032</v>
      </c>
      <c r="AD254" s="79">
        <v>2.0539333753389278E-2</v>
      </c>
      <c r="AE254" s="79">
        <v>4.5399030159242466</v>
      </c>
      <c r="AF254" s="79">
        <v>0.41331843988298517</v>
      </c>
      <c r="AG254" s="79">
        <v>19.85936877258095</v>
      </c>
      <c r="AH254" s="79">
        <v>0.23327644953133173</v>
      </c>
      <c r="AI254" s="79">
        <v>1.3060255583711478</v>
      </c>
      <c r="AJ254" s="79">
        <v>3.0345590185588887E-2</v>
      </c>
      <c r="AK254" s="79">
        <v>1.9291418262386351</v>
      </c>
      <c r="AL254" s="79">
        <v>5.1685372912270431</v>
      </c>
      <c r="AM254" s="79">
        <v>35.022692360970275</v>
      </c>
      <c r="AN254" s="79">
        <v>0.38878503145149085</v>
      </c>
      <c r="AO254" s="79">
        <v>1.8641505176136248</v>
      </c>
      <c r="AP254" s="79">
        <v>2.2075651792939328</v>
      </c>
      <c r="AQ254" s="79">
        <v>4.3448133668147815</v>
      </c>
      <c r="AR254" s="79">
        <v>5.0230232445660085E-2</v>
      </c>
      <c r="AS254" s="79">
        <v>3.0345590185588887E-2</v>
      </c>
      <c r="AT254" s="79">
        <v>4.0406698999310651</v>
      </c>
      <c r="AU254" s="79">
        <v>1.078409926061906</v>
      </c>
      <c r="AV254" s="79">
        <v>2.9858785180130436</v>
      </c>
      <c r="AW254" s="79">
        <v>0.39447967131492878</v>
      </c>
      <c r="AX254" s="79">
        <v>4.9048918966785706</v>
      </c>
      <c r="AY254" s="79">
        <v>0.45762561947093616</v>
      </c>
      <c r="AZ254" s="79">
        <v>5.8726518342723875E-2</v>
      </c>
      <c r="BA254" s="79">
        <v>0.37672352083453553</v>
      </c>
      <c r="BB254" s="79">
        <v>5.4501405609804934</v>
      </c>
      <c r="BC254" s="79">
        <v>4.048129641024218</v>
      </c>
      <c r="BD254" s="79">
        <v>6.0583077885288077</v>
      </c>
      <c r="BE254" s="79">
        <v>4.631567062919995</v>
      </c>
      <c r="BF254" s="79">
        <v>17.487007592582351</v>
      </c>
      <c r="BG254" s="79">
        <v>3.949702350647307</v>
      </c>
      <c r="BH254" s="79">
        <v>2.8111548928354013</v>
      </c>
      <c r="BI254" s="79">
        <v>3.1562949435522798</v>
      </c>
      <c r="BJ254" s="79">
        <v>1.639933044230977</v>
      </c>
      <c r="BK254" s="79">
        <v>2.1711699960975497</v>
      </c>
      <c r="BL254" s="79">
        <v>3.0345590185588887E-2</v>
      </c>
      <c r="BM254" s="79">
        <v>7.5345576091896742</v>
      </c>
      <c r="BN254" s="79">
        <v>1.4530175275471719</v>
      </c>
      <c r="BO254" s="79">
        <v>9.1901818985345685</v>
      </c>
      <c r="BP254" s="79">
        <v>8.9159585408865301</v>
      </c>
      <c r="BQ254" s="79">
        <v>7.9512030187460834</v>
      </c>
      <c r="BR254" s="79">
        <v>41.825751831023872</v>
      </c>
      <c r="BS254" s="79">
        <v>0.29103586528565389</v>
      </c>
      <c r="BT254" s="79">
        <v>8.8481951051533265</v>
      </c>
      <c r="BU254" s="79">
        <v>16.278676616904413</v>
      </c>
      <c r="BV254" s="79">
        <v>5.6277359921194495E-2</v>
      </c>
      <c r="BW254" s="79">
        <v>0.1748539327231603</v>
      </c>
      <c r="BX254" s="79">
        <v>0.17911520610078263</v>
      </c>
      <c r="BY254" s="79">
        <v>6.2713205571604158</v>
      </c>
      <c r="BZ254" s="79">
        <v>3.7156291459338839E-2</v>
      </c>
      <c r="CA254" s="79">
        <v>0.1578548992617205</v>
      </c>
      <c r="CB254" s="79">
        <v>5.2148369259819587</v>
      </c>
      <c r="CC254" s="79">
        <v>16.184946355026238</v>
      </c>
      <c r="CD254" s="79">
        <v>4.1257375672375742</v>
      </c>
      <c r="CE254" s="79">
        <v>2.6052561087998702</v>
      </c>
      <c r="CF254" s="79">
        <v>4.8739834091478688E-2</v>
      </c>
      <c r="CG254" s="79">
        <v>1.494895499286842</v>
      </c>
      <c r="CH254" s="79">
        <v>1.0122314025218812E-2</v>
      </c>
      <c r="CI254" s="79">
        <v>3.0345590185588887E-2</v>
      </c>
      <c r="CJ254" s="79">
        <v>5.7405825950916242E-2</v>
      </c>
      <c r="CK254" s="79">
        <v>9.0029349851898566</v>
      </c>
      <c r="CL254" s="79">
        <v>15.658760388061316</v>
      </c>
      <c r="CM254" s="79">
        <v>0.30811341861578068</v>
      </c>
      <c r="CN254" s="79">
        <v>3.9833019286364485E-2</v>
      </c>
      <c r="CO254" s="79">
        <v>21.825044252514108</v>
      </c>
      <c r="CP254" s="79">
        <v>8.1634922813871924</v>
      </c>
      <c r="CQ254" s="79">
        <v>5.7405825950916242E-2</v>
      </c>
      <c r="CR254" s="79">
        <v>5.9610527197941616</v>
      </c>
      <c r="CS254" s="79">
        <v>8.948519858472577E-2</v>
      </c>
      <c r="CT254" s="79">
        <v>7.3580767746407991</v>
      </c>
      <c r="CU254" s="79">
        <v>1.0035648152106595</v>
      </c>
      <c r="CV254" s="79">
        <v>5.3671355972706563</v>
      </c>
      <c r="CW254" s="79">
        <v>6.2357205499911492</v>
      </c>
      <c r="CX254" s="79">
        <v>1.016420236506725</v>
      </c>
      <c r="CY254" s="79">
        <v>0.24716208922452504</v>
      </c>
      <c r="CZ254" s="79">
        <v>3.1971577927154842</v>
      </c>
      <c r="DA254" s="79">
        <v>1.6552619021075461</v>
      </c>
      <c r="DB254" s="79">
        <v>3.2488164651003406</v>
      </c>
      <c r="DC254" s="79">
        <v>4.8804363077001724</v>
      </c>
      <c r="DD254" s="79">
        <v>41.312207742122496</v>
      </c>
      <c r="DE254" s="79">
        <v>0.49050727739850725</v>
      </c>
      <c r="DF254" s="79">
        <v>2.4979470088548368</v>
      </c>
      <c r="DG254" s="79">
        <v>5.7405825950916242E-2</v>
      </c>
      <c r="DH254" s="79">
        <v>79.297311200810313</v>
      </c>
      <c r="DI254" s="79">
        <v>32.978713397164817</v>
      </c>
      <c r="DJ254" s="79">
        <v>5.3643710184488116</v>
      </c>
      <c r="DK254" s="79">
        <v>19.720061312379976</v>
      </c>
      <c r="DL254" s="79">
        <v>2.2686370455504679</v>
      </c>
      <c r="DM254" s="79">
        <v>1.4238320981334771</v>
      </c>
      <c r="DN254" s="79">
        <v>0.83634391585970347</v>
      </c>
      <c r="DO254" s="79">
        <v>15.318419041250529</v>
      </c>
      <c r="DP254" s="79">
        <v>53.615319003676461</v>
      </c>
      <c r="DQ254" s="79">
        <v>0.3863641252040404</v>
      </c>
      <c r="DR254" s="79">
        <v>9.6622522216545654</v>
      </c>
      <c r="DS254" s="79">
        <v>3.5846182950065217</v>
      </c>
      <c r="DT254" s="79">
        <v>1.8062316275475419</v>
      </c>
      <c r="DU254" s="79">
        <v>3.5846182950065217</v>
      </c>
      <c r="DV254" s="79">
        <v>5.7405825950916242E-2</v>
      </c>
      <c r="DW254" s="79">
        <v>5.1607794319756835</v>
      </c>
      <c r="DX254" s="79">
        <v>0.14450577193774422</v>
      </c>
      <c r="DY254" s="79">
        <v>4.2904002136248049</v>
      </c>
      <c r="DZ254" s="79">
        <v>0.25004370046912022</v>
      </c>
      <c r="EA254" s="79">
        <v>1.5740612918703492</v>
      </c>
      <c r="EB254" s="79">
        <v>7.4211787961115175E-2</v>
      </c>
      <c r="EC254" s="79">
        <v>5.7405825950916242E-2</v>
      </c>
      <c r="ED254" s="79">
        <v>7.6012023617718052</v>
      </c>
      <c r="EE254" s="79">
        <v>2.6831818542002299</v>
      </c>
      <c r="EF254" s="79">
        <v>1.8771838573995852</v>
      </c>
      <c r="EG254" s="79">
        <v>5.7405825950916242E-2</v>
      </c>
      <c r="EH254" s="79">
        <v>4.8858293661417829</v>
      </c>
      <c r="EI254" s="79">
        <v>4.8739834091478688E-2</v>
      </c>
      <c r="EJ254" s="79">
        <v>8.9767609295410083E-2</v>
      </c>
      <c r="EK254" s="79">
        <v>4.7128220274875066</v>
      </c>
      <c r="EL254" s="79">
        <v>62.180454017678528</v>
      </c>
      <c r="EM254" s="79">
        <v>0.62459284785294011</v>
      </c>
      <c r="EN254" s="79">
        <v>2.9783028818198134</v>
      </c>
      <c r="EO254" s="79">
        <v>2.874970876789007</v>
      </c>
      <c r="EP254" s="79">
        <v>5.7405825950916242E-2</v>
      </c>
      <c r="EQ254" s="79">
        <v>9.5777346858579513</v>
      </c>
      <c r="ER254" s="79">
        <v>1.3455869270374508</v>
      </c>
      <c r="ES254" s="79">
        <v>0.13053530987083939</v>
      </c>
      <c r="ET254" s="79">
        <v>0.16723949747760564</v>
      </c>
      <c r="EU254" s="79">
        <v>0.72443991593715917</v>
      </c>
      <c r="EV254" s="79">
        <v>11.73405168731248</v>
      </c>
      <c r="EW254" s="79">
        <v>17.436517198158736</v>
      </c>
      <c r="EX254" s="79">
        <v>0.62845018400411434</v>
      </c>
      <c r="EY254" s="79">
        <v>5.7405825950916242E-2</v>
      </c>
      <c r="EZ254" s="79">
        <v>0.12245210292927458</v>
      </c>
      <c r="FA254" s="79">
        <v>16.590821336823009</v>
      </c>
      <c r="FB254" s="79">
        <v>13.585582703117561</v>
      </c>
      <c r="FC254" s="79">
        <v>5.7405825950916242E-2</v>
      </c>
      <c r="FD254" s="79">
        <v>0.2926821131927404</v>
      </c>
      <c r="FE254" s="79">
        <v>0.84208840303432664</v>
      </c>
      <c r="FF254" s="79">
        <v>0.50568174824953582</v>
      </c>
      <c r="FG254" s="79">
        <v>0.60244974882348812</v>
      </c>
      <c r="FH254" s="79">
        <v>4.5481681526074862</v>
      </c>
      <c r="FI254" s="79">
        <v>2.9909706061206096</v>
      </c>
      <c r="FJ254" s="79">
        <v>4.2699982441465005</v>
      </c>
      <c r="FK254" s="79">
        <v>2.499550329260896</v>
      </c>
      <c r="FL254" s="79">
        <v>19.458798875350869</v>
      </c>
      <c r="FM254" s="79">
        <v>1.4669186797484228</v>
      </c>
      <c r="FN254" s="79">
        <v>5.9648593533497343E-2</v>
      </c>
      <c r="FO254" s="79">
        <v>1.7132877564454867</v>
      </c>
      <c r="FP254" s="79">
        <v>4.2466312859164419E-2</v>
      </c>
      <c r="FQ254" s="79">
        <v>3.5846182950065217</v>
      </c>
      <c r="FR254" s="79">
        <v>0.83143594916186281</v>
      </c>
      <c r="FS254" s="79">
        <v>21.802553883119288</v>
      </c>
      <c r="FT254" s="79">
        <v>3.8226066693457028</v>
      </c>
      <c r="FU254" s="79">
        <v>9.8828256996468475</v>
      </c>
      <c r="FV254" s="79">
        <v>5.8726518342723875E-2</v>
      </c>
      <c r="FW254" s="79">
        <v>17.709842147270489</v>
      </c>
      <c r="FX254" s="79">
        <v>5.7405825950916242E-2</v>
      </c>
      <c r="FY254" s="79">
        <v>3.949702350647307</v>
      </c>
      <c r="FZ254" s="79">
        <v>15.577898833835967</v>
      </c>
      <c r="GA254" s="79">
        <v>5.0485111971256211</v>
      </c>
      <c r="GB254" s="79">
        <v>7.4615944970162454E-2</v>
      </c>
      <c r="GC254" s="79">
        <v>1.958636315002348</v>
      </c>
      <c r="GD254" s="79">
        <v>25.045893956254641</v>
      </c>
      <c r="GE254" s="79">
        <v>8.8481951051533265</v>
      </c>
      <c r="GF254" s="79">
        <v>2.4897468895418284</v>
      </c>
      <c r="GG254" s="79">
        <v>17.848635531605485</v>
      </c>
      <c r="GH254" s="79">
        <v>3.0345590185588887E-2</v>
      </c>
      <c r="GI254" s="79">
        <v>3.0345590185588887E-2</v>
      </c>
      <c r="GJ254" s="79">
        <v>3.949702350647307</v>
      </c>
      <c r="GK254" s="79">
        <v>3.0345590185588887E-2</v>
      </c>
      <c r="GL254" s="79">
        <v>0.63699755102111966</v>
      </c>
      <c r="GM254" s="79">
        <v>9.2636822612537056E-2</v>
      </c>
      <c r="GN254" s="79">
        <v>0.16379739745293603</v>
      </c>
      <c r="GO254" s="79">
        <v>0.77462049803589739</v>
      </c>
      <c r="GP254" s="79">
        <v>26.008116742399217</v>
      </c>
      <c r="GQ254" s="79">
        <v>10.039463299091029</v>
      </c>
      <c r="GR254" s="79">
        <v>17.943883908677098</v>
      </c>
      <c r="GS254" s="79">
        <v>0.20393041592395608</v>
      </c>
      <c r="GT254" s="79">
        <v>10.509372554227756</v>
      </c>
      <c r="GU254" s="79">
        <v>6.8603065781872283</v>
      </c>
      <c r="GV254" s="79">
        <v>4.0839692875385882</v>
      </c>
      <c r="GW254" s="79">
        <v>1.2249197454146548E-2</v>
      </c>
      <c r="GX254" s="79">
        <v>2.0066284396635186</v>
      </c>
      <c r="GY254" s="79">
        <v>1.7489268146094958</v>
      </c>
      <c r="GZ254" s="79">
        <v>2.6933649569283489</v>
      </c>
      <c r="HA254" s="79">
        <v>3.2621137264357354</v>
      </c>
      <c r="HB254" s="79">
        <v>3.0345590185588887E-2</v>
      </c>
      <c r="HC254" s="79">
        <v>0.49072606123796847</v>
      </c>
      <c r="HD254" s="79">
        <v>1.1046731963734542</v>
      </c>
      <c r="HE254" s="79">
        <v>4.0223795398847066</v>
      </c>
      <c r="HF254" s="79">
        <v>115.33683131875526</v>
      </c>
      <c r="HG254" s="79">
        <v>5.1312615241584076</v>
      </c>
      <c r="HH254" s="79">
        <v>0.18465947223835846</v>
      </c>
      <c r="HI254" s="79">
        <v>0.29915703876863103</v>
      </c>
      <c r="HJ254" s="79">
        <v>3.0536945732913656</v>
      </c>
      <c r="HK254" s="79">
        <v>2.4201176299512652E-2</v>
      </c>
      <c r="HL254" s="79">
        <v>5.1960133268314195</v>
      </c>
      <c r="HM254" s="79">
        <v>21.011147751272208</v>
      </c>
      <c r="HN254" s="79">
        <v>3.0345590185588887E-2</v>
      </c>
      <c r="HO254" s="79">
        <v>28.908128946188718</v>
      </c>
      <c r="HP254" s="79">
        <v>168.5875345116111</v>
      </c>
      <c r="HQ254" s="79">
        <v>0.42598791792453561</v>
      </c>
      <c r="HR254" s="79">
        <v>2.8885791639426928</v>
      </c>
      <c r="HS254" s="80" t="str">
        <f t="shared" si="3"/>
        <v>Water Pollution_Naled_Unspecified_Health_N/A for WP Interim Methodology</v>
      </c>
    </row>
    <row r="255" spans="2:227">
      <c r="B255" s="65" t="s">
        <v>9</v>
      </c>
      <c r="C255" s="65" t="s">
        <v>478</v>
      </c>
      <c r="D255" s="65" t="s">
        <v>394</v>
      </c>
      <c r="E255" s="65" t="s">
        <v>395</v>
      </c>
      <c r="F255" s="65" t="s">
        <v>390</v>
      </c>
      <c r="G255" s="65" t="s">
        <v>391</v>
      </c>
      <c r="H255" s="41"/>
      <c r="I255" s="79">
        <v>2.8171492448280628</v>
      </c>
      <c r="J255" s="79">
        <v>4.0339735280976265E-2</v>
      </c>
      <c r="K255" s="79">
        <v>2.28815762019719</v>
      </c>
      <c r="L255" s="79">
        <v>3.0329465060323798E-2</v>
      </c>
      <c r="M255" s="79">
        <v>0.20989862149368907</v>
      </c>
      <c r="N255" s="79">
        <v>0.60958201209802465</v>
      </c>
      <c r="O255" s="79">
        <v>0.42857750818435481</v>
      </c>
      <c r="P255" s="79">
        <v>3.4225427197808793E-2</v>
      </c>
      <c r="Q255" s="79">
        <v>1.9180170814389289E-2</v>
      </c>
      <c r="R255" s="79">
        <v>0.42857750818435481</v>
      </c>
      <c r="S255" s="79">
        <v>1.0139937447358329E-2</v>
      </c>
      <c r="T255" s="79">
        <v>4.3956011041656126E-2</v>
      </c>
      <c r="U255" s="79">
        <v>0.24510285863383344</v>
      </c>
      <c r="V255" s="79">
        <v>0.42857750818435481</v>
      </c>
      <c r="W255" s="79">
        <v>2.5547851052278876</v>
      </c>
      <c r="X255" s="79">
        <v>1.8519041299503409</v>
      </c>
      <c r="Y255" s="79">
        <v>0.42857750818435481</v>
      </c>
      <c r="Z255" s="79">
        <v>0.69558677500447874</v>
      </c>
      <c r="AA255" s="79">
        <v>1.2276766563054655</v>
      </c>
      <c r="AB255" s="79">
        <v>5.59213937061213E-2</v>
      </c>
      <c r="AC255" s="79">
        <v>0.66701865854387932</v>
      </c>
      <c r="AD255" s="79">
        <v>1.5913867772297896E-3</v>
      </c>
      <c r="AE255" s="79">
        <v>0.17548015589848276</v>
      </c>
      <c r="AF255" s="79">
        <v>1.2200422200339615E-2</v>
      </c>
      <c r="AG255" s="79">
        <v>0.78007746185656412</v>
      </c>
      <c r="AH255" s="79">
        <v>1.1719825032632079E-2</v>
      </c>
      <c r="AI255" s="79">
        <v>7.9627933759383346E-2</v>
      </c>
      <c r="AJ255" s="79">
        <v>0.42857750818435481</v>
      </c>
      <c r="AK255" s="79">
        <v>0.77145297288995229</v>
      </c>
      <c r="AL255" s="79">
        <v>0.31579995137472194</v>
      </c>
      <c r="AM255" s="79">
        <v>1.9680949437428643</v>
      </c>
      <c r="AN255" s="79">
        <v>8.6088576456936575E-3</v>
      </c>
      <c r="AO255" s="79">
        <v>0.46953084878977441</v>
      </c>
      <c r="AP255" s="79">
        <v>0.24316796551808822</v>
      </c>
      <c r="AQ255" s="79">
        <v>0.36339138149821015</v>
      </c>
      <c r="AR255" s="79">
        <v>5.639625867719767E-4</v>
      </c>
      <c r="AS255" s="79">
        <v>0.42857750818435481</v>
      </c>
      <c r="AT255" s="79">
        <v>0.15767162950672109</v>
      </c>
      <c r="AU255" s="79">
        <v>0.10290639250297411</v>
      </c>
      <c r="AV255" s="79">
        <v>0.20989862149368907</v>
      </c>
      <c r="AW255" s="79">
        <v>1.3779067553908628E-2</v>
      </c>
      <c r="AX255" s="79">
        <v>0.33507641535381943</v>
      </c>
      <c r="AY255" s="79">
        <v>3.0462229884814084E-2</v>
      </c>
      <c r="AZ255" s="79">
        <v>0.46953084878977441</v>
      </c>
      <c r="BA255" s="79">
        <v>9.7792295133162978E-3</v>
      </c>
      <c r="BB255" s="79">
        <v>0.23093551274889695</v>
      </c>
      <c r="BC255" s="79">
        <v>0.26743265727282589</v>
      </c>
      <c r="BD255" s="79">
        <v>0.52830622642607938</v>
      </c>
      <c r="BE255" s="79">
        <v>0.29601899636232876</v>
      </c>
      <c r="BF255" s="79">
        <v>1.0484931453876893</v>
      </c>
      <c r="BG255" s="79">
        <v>0.42857750818435481</v>
      </c>
      <c r="BH255" s="79">
        <v>0.30940766511573653</v>
      </c>
      <c r="BI255" s="79">
        <v>0.2118114237755987</v>
      </c>
      <c r="BJ255" s="79">
        <v>0.25779802708774996</v>
      </c>
      <c r="BK255" s="79">
        <v>1.0482282697190428</v>
      </c>
      <c r="BL255" s="79">
        <v>0.42857750818435481</v>
      </c>
      <c r="BM255" s="79">
        <v>1.3891872178086457</v>
      </c>
      <c r="BN255" s="79">
        <v>0.12305868367885961</v>
      </c>
      <c r="BO255" s="79">
        <v>0.36677265289117644</v>
      </c>
      <c r="BP255" s="79">
        <v>0.82681438332758483</v>
      </c>
      <c r="BQ255" s="79">
        <v>0.42844215529478413</v>
      </c>
      <c r="BR255" s="79">
        <v>1.8049568354416459</v>
      </c>
      <c r="BS255" s="79">
        <v>2.0730320431389618E-2</v>
      </c>
      <c r="BT255" s="79">
        <v>0.46953084878977441</v>
      </c>
      <c r="BU255" s="79">
        <v>1.0278087699601341</v>
      </c>
      <c r="BV255" s="79">
        <v>0.30940766511573653</v>
      </c>
      <c r="BW255" s="79">
        <v>3.0329465060323798E-2</v>
      </c>
      <c r="BX255" s="79">
        <v>5.164462431365098E-3</v>
      </c>
      <c r="BY255" s="79">
        <v>0.24355880986256911</v>
      </c>
      <c r="BZ255" s="79">
        <v>3.0329465060323798E-2</v>
      </c>
      <c r="CA255" s="79">
        <v>1.4087774260735843E-2</v>
      </c>
      <c r="CB255" s="79">
        <v>0.46953084878977441</v>
      </c>
      <c r="CC255" s="79">
        <v>0.6658933604011712</v>
      </c>
      <c r="CD255" s="79">
        <v>0.21719275545946301</v>
      </c>
      <c r="CE255" s="79">
        <v>0.155887638548172</v>
      </c>
      <c r="CF255" s="79">
        <v>0.20989862149368907</v>
      </c>
      <c r="CG255" s="79">
        <v>0.18624661118002556</v>
      </c>
      <c r="CH255" s="79">
        <v>2.4357736505145467E-4</v>
      </c>
      <c r="CI255" s="79">
        <v>0.42857750818435481</v>
      </c>
      <c r="CJ255" s="79">
        <v>0.77145297288995229</v>
      </c>
      <c r="CK255" s="79">
        <v>0.4817576439204917</v>
      </c>
      <c r="CL255" s="79">
        <v>0.72178261691095291</v>
      </c>
      <c r="CM255" s="79">
        <v>3.7420977659488416E-2</v>
      </c>
      <c r="CN255" s="79">
        <v>1.5257244995242334E-3</v>
      </c>
      <c r="CO255" s="79">
        <v>3.9930739137709104</v>
      </c>
      <c r="CP255" s="79">
        <v>0.74860553366121185</v>
      </c>
      <c r="CQ255" s="79">
        <v>0.77145297288995229</v>
      </c>
      <c r="CR255" s="79">
        <v>0.50328000506026704</v>
      </c>
      <c r="CS255" s="79">
        <v>3.6697658409656692E-3</v>
      </c>
      <c r="CT255" s="79">
        <v>0.59839200436695628</v>
      </c>
      <c r="CU255" s="79">
        <v>6.0501988541416321E-2</v>
      </c>
      <c r="CV255" s="79">
        <v>0.45596983977213879</v>
      </c>
      <c r="CW255" s="79">
        <v>0.55620009174796259</v>
      </c>
      <c r="CX255" s="79">
        <v>0.11353631135772976</v>
      </c>
      <c r="CY255" s="79">
        <v>0.20989862149368907</v>
      </c>
      <c r="CZ255" s="79">
        <v>0.21332010839354501</v>
      </c>
      <c r="DA255" s="79">
        <v>8.1479877134472287E-2</v>
      </c>
      <c r="DB255" s="79">
        <v>0.42857750818435481</v>
      </c>
      <c r="DC255" s="79">
        <v>0.26198232924819737</v>
      </c>
      <c r="DD255" s="79">
        <v>7.2438655329374617</v>
      </c>
      <c r="DE255" s="79">
        <v>2.3350873989047057E-2</v>
      </c>
      <c r="DF255" s="79">
        <v>8.7247527915255349E-2</v>
      </c>
      <c r="DG255" s="79">
        <v>0.77145297288995229</v>
      </c>
      <c r="DH255" s="79">
        <v>4.1126153717416436</v>
      </c>
      <c r="DI255" s="79">
        <v>2.1515370822685425</v>
      </c>
      <c r="DJ255" s="79">
        <v>0.30940766511573653</v>
      </c>
      <c r="DK255" s="79">
        <v>2.5547851052278876</v>
      </c>
      <c r="DL255" s="79">
        <v>0.33542821622706065</v>
      </c>
      <c r="DM255" s="79">
        <v>0.11456011588573012</v>
      </c>
      <c r="DN255" s="79">
        <v>5.943270329439472E-2</v>
      </c>
      <c r="DO255" s="79">
        <v>2.5547851052278876</v>
      </c>
      <c r="DP255" s="79">
        <v>2.1164346307576909</v>
      </c>
      <c r="DQ255" s="79">
        <v>4.5961180823746083E-2</v>
      </c>
      <c r="DR255" s="79">
        <v>0.6448322634394601</v>
      </c>
      <c r="DS255" s="79">
        <v>0.20989862149368907</v>
      </c>
      <c r="DT255" s="79">
        <v>9.1880429583784354E-2</v>
      </c>
      <c r="DU255" s="79">
        <v>0.20989862149368907</v>
      </c>
      <c r="DV255" s="79">
        <v>0.77145297288995229</v>
      </c>
      <c r="DW255" s="79">
        <v>0.3947122415446398</v>
      </c>
      <c r="DX255" s="79">
        <v>2.489532438316398E-3</v>
      </c>
      <c r="DY255" s="79">
        <v>0.2702179681414375</v>
      </c>
      <c r="DZ255" s="79">
        <v>1.3413702004696291</v>
      </c>
      <c r="EA255" s="79">
        <v>0.14876326320430397</v>
      </c>
      <c r="EB255" s="79">
        <v>2.5547851052278876</v>
      </c>
      <c r="EC255" s="79">
        <v>0.77145297288995229</v>
      </c>
      <c r="ED255" s="79">
        <v>0.68418067313144015</v>
      </c>
      <c r="EE255" s="79">
        <v>0.46953084878977441</v>
      </c>
      <c r="EF255" s="79">
        <v>0.14824237658132797</v>
      </c>
      <c r="EG255" s="79">
        <v>0.77145297288995229</v>
      </c>
      <c r="EH255" s="79">
        <v>0.36017429507806459</v>
      </c>
      <c r="EI255" s="79">
        <v>0.20989862149368907</v>
      </c>
      <c r="EJ255" s="79">
        <v>2.0170112600293041E-3</v>
      </c>
      <c r="EK255" s="79">
        <v>0.30940766511573653</v>
      </c>
      <c r="EL255" s="79">
        <v>4.4339405622658754</v>
      </c>
      <c r="EM255" s="79">
        <v>2.0196400295020456E-2</v>
      </c>
      <c r="EN255" s="79">
        <v>0.26557684990993802</v>
      </c>
      <c r="EO255" s="79">
        <v>0.1269509181813451</v>
      </c>
      <c r="EP255" s="79">
        <v>0.77145297288995229</v>
      </c>
      <c r="EQ255" s="79">
        <v>0.74881342615530933</v>
      </c>
      <c r="ER255" s="79">
        <v>8.6174018029463811E-2</v>
      </c>
      <c r="ES255" s="79">
        <v>3.0329465060323798E-2</v>
      </c>
      <c r="ET255" s="79">
        <v>1.3533841843091397E-2</v>
      </c>
      <c r="EU255" s="79">
        <v>4.1844188514382798E-2</v>
      </c>
      <c r="EV255" s="79">
        <v>1.2215599604616971</v>
      </c>
      <c r="EW255" s="79">
        <v>1.5022875199324148</v>
      </c>
      <c r="EX255" s="79">
        <v>1.610313678142896E-2</v>
      </c>
      <c r="EY255" s="79">
        <v>0.77145297288995229</v>
      </c>
      <c r="EZ255" s="79">
        <v>7.4597679399360994E-3</v>
      </c>
      <c r="FA255" s="79">
        <v>1.0833504542159851</v>
      </c>
      <c r="FB255" s="79">
        <v>1.1100717421945572</v>
      </c>
      <c r="FC255" s="79">
        <v>0.77145297288995229</v>
      </c>
      <c r="FD255" s="79">
        <v>3.5522620146080701E-2</v>
      </c>
      <c r="FE255" s="79">
        <v>7.6089876780002716E-2</v>
      </c>
      <c r="FF255" s="79">
        <v>3.3709258790908164E-2</v>
      </c>
      <c r="FG255" s="79">
        <v>2.4371535004606232E-2</v>
      </c>
      <c r="FH255" s="79">
        <v>0.26179270868059312</v>
      </c>
      <c r="FI255" s="79">
        <v>0.2054824789112053</v>
      </c>
      <c r="FJ255" s="79">
        <v>0.45222933943646731</v>
      </c>
      <c r="FK255" s="79">
        <v>0.42857750818435481</v>
      </c>
      <c r="FL255" s="79">
        <v>2.5547851052278876</v>
      </c>
      <c r="FM255" s="79">
        <v>8.9555289269307309E-2</v>
      </c>
      <c r="FN255" s="79">
        <v>1.3320336826430116E-3</v>
      </c>
      <c r="FO255" s="79">
        <v>4.0834948135732969E-2</v>
      </c>
      <c r="FP255" s="79">
        <v>3.0329465060323798E-2</v>
      </c>
      <c r="FQ255" s="79">
        <v>0.20989862149368907</v>
      </c>
      <c r="FR255" s="79">
        <v>0.46953084878977441</v>
      </c>
      <c r="FS255" s="79">
        <v>1.5210656423180096</v>
      </c>
      <c r="FT255" s="79">
        <v>0.47947863568442634</v>
      </c>
      <c r="FU255" s="79">
        <v>0.60628813036290263</v>
      </c>
      <c r="FV255" s="79">
        <v>0.46953084878977441</v>
      </c>
      <c r="FW255" s="79">
        <v>1.0290992779450283</v>
      </c>
      <c r="FX255" s="79">
        <v>0.77145297288995229</v>
      </c>
      <c r="FY255" s="79">
        <v>0.42857750818435481</v>
      </c>
      <c r="FZ255" s="79">
        <v>0.70799349292090097</v>
      </c>
      <c r="GA255" s="79">
        <v>0.30095921947005694</v>
      </c>
      <c r="GB255" s="79">
        <v>6.7314615890521665E-2</v>
      </c>
      <c r="GC255" s="79">
        <v>0.232788849584876</v>
      </c>
      <c r="GD255" s="79">
        <v>1.124503830642221</v>
      </c>
      <c r="GE255" s="79">
        <v>0.46953084878977441</v>
      </c>
      <c r="GF255" s="79">
        <v>0.25595814454619142</v>
      </c>
      <c r="GG255" s="79">
        <v>2.0877806998936936</v>
      </c>
      <c r="GH255" s="79">
        <v>0.42857750818435481</v>
      </c>
      <c r="GI255" s="79">
        <v>0.42857750818435481</v>
      </c>
      <c r="GJ255" s="79">
        <v>0.42857750818435481</v>
      </c>
      <c r="GK255" s="79">
        <v>0.42857750818435481</v>
      </c>
      <c r="GL255" s="79">
        <v>5.085480408993788E-2</v>
      </c>
      <c r="GM255" s="79">
        <v>8.666074331045423E-3</v>
      </c>
      <c r="GN255" s="79">
        <v>5.2438856890553373E-3</v>
      </c>
      <c r="GO255" s="79">
        <v>1.8831660509529415E-2</v>
      </c>
      <c r="GP255" s="79">
        <v>2.2644227743099741</v>
      </c>
      <c r="GQ255" s="79">
        <v>0.77145297288995229</v>
      </c>
      <c r="GR255" s="79">
        <v>1.1590724688300036</v>
      </c>
      <c r="GS255" s="79">
        <v>4.991718331911317E-3</v>
      </c>
      <c r="GT255" s="79">
        <v>0.86292856760198944</v>
      </c>
      <c r="GU255" s="79">
        <v>0.77145297288995229</v>
      </c>
      <c r="GV255" s="79">
        <v>0.46848073759714243</v>
      </c>
      <c r="GW255" s="79">
        <v>3.0329465060323798E-2</v>
      </c>
      <c r="GX255" s="79">
        <v>0.42857750818435481</v>
      </c>
      <c r="GY255" s="79">
        <v>0.21048211674023645</v>
      </c>
      <c r="GZ255" s="79">
        <v>0.11888901539708131</v>
      </c>
      <c r="HA255" s="79">
        <v>0.41731258492037338</v>
      </c>
      <c r="HB255" s="79">
        <v>0.42857750818435481</v>
      </c>
      <c r="HC255" s="79">
        <v>3.0329465060323798E-2</v>
      </c>
      <c r="HD255" s="79">
        <v>3.1959242427353915E-2</v>
      </c>
      <c r="HE255" s="79">
        <v>0.27936146215937252</v>
      </c>
      <c r="HF255" s="79">
        <v>7.61994854594756</v>
      </c>
      <c r="HG255" s="79">
        <v>0.33844845122694422</v>
      </c>
      <c r="HH255" s="79">
        <v>3.9666203798659379E-3</v>
      </c>
      <c r="HI255" s="79">
        <v>3.0183749057334702E-2</v>
      </c>
      <c r="HJ255" s="79">
        <v>0.22013878730298819</v>
      </c>
      <c r="HK255" s="79">
        <v>3.0329465060323798E-2</v>
      </c>
      <c r="HL255" s="79">
        <v>0.42857750818435481</v>
      </c>
      <c r="HM255" s="79">
        <v>1.7822773695279028</v>
      </c>
      <c r="HN255" s="79">
        <v>0.42857750818435481</v>
      </c>
      <c r="HO255" s="79">
        <v>2.5547851052278876</v>
      </c>
      <c r="HP255" s="79">
        <v>8.3712201035226954</v>
      </c>
      <c r="HQ255" s="79">
        <v>1.113269991529121E-2</v>
      </c>
      <c r="HR255" s="79">
        <v>0.10792392121597906</v>
      </c>
      <c r="HS255" s="80" t="str">
        <f t="shared" si="3"/>
        <v>Water Pollution_NALIDIXIC ACID_Freshwater_Health_N/A for WP Interim Methodology</v>
      </c>
    </row>
    <row r="256" spans="2:227">
      <c r="B256" s="65" t="s">
        <v>9</v>
      </c>
      <c r="C256" s="65" t="s">
        <v>478</v>
      </c>
      <c r="D256" s="65" t="s">
        <v>396</v>
      </c>
      <c r="E256" s="65" t="s">
        <v>395</v>
      </c>
      <c r="F256" s="65" t="s">
        <v>390</v>
      </c>
      <c r="G256" s="65" t="s">
        <v>391</v>
      </c>
      <c r="H256" s="41"/>
      <c r="I256" s="79">
        <v>5.5634152670194927E-7</v>
      </c>
      <c r="J256" s="79">
        <v>1.4845187420414457E-6</v>
      </c>
      <c r="K256" s="79">
        <v>1.0070141666184539E-5</v>
      </c>
      <c r="L256" s="79">
        <v>1.3856070784116264E-6</v>
      </c>
      <c r="M256" s="79">
        <v>2.6847960051561337E-5</v>
      </c>
      <c r="N256" s="79">
        <v>1.1398373943201081E-5</v>
      </c>
      <c r="O256" s="79">
        <v>6.3608913203828549E-6</v>
      </c>
      <c r="P256" s="79">
        <v>7.6426551019013017E-6</v>
      </c>
      <c r="Q256" s="79">
        <v>2.573037271622526E-6</v>
      </c>
      <c r="R256" s="79">
        <v>6.3608913203828549E-6</v>
      </c>
      <c r="S256" s="79">
        <v>2.0215474742024431E-6</v>
      </c>
      <c r="T256" s="79">
        <v>7.4217357343519004E-5</v>
      </c>
      <c r="U256" s="79">
        <v>7.5051934226453508E-7</v>
      </c>
      <c r="V256" s="79">
        <v>6.3608913203828549E-6</v>
      </c>
      <c r="W256" s="79">
        <v>1.1543459178267305E-5</v>
      </c>
      <c r="X256" s="79">
        <v>4.1152679398967242E-5</v>
      </c>
      <c r="Y256" s="79">
        <v>6.3608913203828549E-6</v>
      </c>
      <c r="Z256" s="79">
        <v>4.3909839127683818E-6</v>
      </c>
      <c r="AA256" s="79">
        <v>8.1559638182774838E-5</v>
      </c>
      <c r="AB256" s="79">
        <v>1.0420748035964352E-6</v>
      </c>
      <c r="AC256" s="79">
        <v>3.3342087107976391E-5</v>
      </c>
      <c r="AD256" s="79">
        <v>7.0890087028138968E-6</v>
      </c>
      <c r="AE256" s="79">
        <v>5.6620214476464642E-7</v>
      </c>
      <c r="AF256" s="79">
        <v>1.4543204955535973E-5</v>
      </c>
      <c r="AG256" s="79">
        <v>5.6815644249190727E-6</v>
      </c>
      <c r="AH256" s="79">
        <v>5.9889084243082882E-5</v>
      </c>
      <c r="AI256" s="79">
        <v>9.9359532044535272E-6</v>
      </c>
      <c r="AJ256" s="79">
        <v>6.3608913203828549E-6</v>
      </c>
      <c r="AK256" s="79">
        <v>3.2352682930130996E-5</v>
      </c>
      <c r="AL256" s="79">
        <v>3.7004614466341711E-6</v>
      </c>
      <c r="AM256" s="79">
        <v>2.8062204832113995E-5</v>
      </c>
      <c r="AN256" s="79">
        <v>2.1327453980452478E-5</v>
      </c>
      <c r="AO256" s="79">
        <v>2.2120060566922491E-5</v>
      </c>
      <c r="AP256" s="79">
        <v>5.3993079931694987E-6</v>
      </c>
      <c r="AQ256" s="79">
        <v>3.2540371077901747E-5</v>
      </c>
      <c r="AR256" s="79">
        <v>3.7402966587551201E-6</v>
      </c>
      <c r="AS256" s="79">
        <v>6.3608913203828549E-6</v>
      </c>
      <c r="AT256" s="79">
        <v>2.531495127946982E-6</v>
      </c>
      <c r="AU256" s="79">
        <v>7.9380708565824127E-6</v>
      </c>
      <c r="AV256" s="79">
        <v>2.6847960051561337E-5</v>
      </c>
      <c r="AW256" s="79">
        <v>5.359488814968403E-6</v>
      </c>
      <c r="AX256" s="79">
        <v>9.6903404029426767E-5</v>
      </c>
      <c r="AY256" s="79">
        <v>4.5651888305274104E-6</v>
      </c>
      <c r="AZ256" s="79">
        <v>2.2120060566922491E-5</v>
      </c>
      <c r="BA256" s="79">
        <v>7.3814330465655595E-5</v>
      </c>
      <c r="BB256" s="79">
        <v>4.9401196972182112E-5</v>
      </c>
      <c r="BC256" s="79">
        <v>1.9419129694101396E-6</v>
      </c>
      <c r="BD256" s="79">
        <v>3.8191232827285677E-5</v>
      </c>
      <c r="BE256" s="79">
        <v>1.2659814775126718E-6</v>
      </c>
      <c r="BF256" s="79">
        <v>3.0303741297576378E-6</v>
      </c>
      <c r="BG256" s="79">
        <v>6.3608913203828549E-6</v>
      </c>
      <c r="BH256" s="79">
        <v>1.3974254976815597E-5</v>
      </c>
      <c r="BI256" s="79">
        <v>8.0351153796363913E-5</v>
      </c>
      <c r="BJ256" s="79">
        <v>7.713566309858981E-6</v>
      </c>
      <c r="BK256" s="79">
        <v>1.5174394904850691E-6</v>
      </c>
      <c r="BL256" s="79">
        <v>6.3608913203828549E-6</v>
      </c>
      <c r="BM256" s="79">
        <v>1.0247937657953335E-5</v>
      </c>
      <c r="BN256" s="79">
        <v>4.9349039455159822E-6</v>
      </c>
      <c r="BO256" s="79">
        <v>1.5617963118886913E-5</v>
      </c>
      <c r="BP256" s="79">
        <v>3.8797845135848878E-6</v>
      </c>
      <c r="BQ256" s="79">
        <v>1.8870996184403116E-5</v>
      </c>
      <c r="BR256" s="79">
        <v>6.2104244834275717E-7</v>
      </c>
      <c r="BS256" s="79">
        <v>2.2765065809301674E-6</v>
      </c>
      <c r="BT256" s="79">
        <v>2.2120060566922491E-5</v>
      </c>
      <c r="BU256" s="79">
        <v>5.5314006402627042E-7</v>
      </c>
      <c r="BV256" s="79">
        <v>1.3974254976815597E-5</v>
      </c>
      <c r="BW256" s="79">
        <v>1.3856070784116264E-6</v>
      </c>
      <c r="BX256" s="79">
        <v>1.029504149566379E-5</v>
      </c>
      <c r="BY256" s="79">
        <v>2.5704919852864956E-5</v>
      </c>
      <c r="BZ256" s="79">
        <v>1.3856070784116264E-6</v>
      </c>
      <c r="CA256" s="79">
        <v>9.2184741620307253E-6</v>
      </c>
      <c r="CB256" s="79">
        <v>2.2120060566922491E-5</v>
      </c>
      <c r="CC256" s="79">
        <v>2.3090446250402953E-6</v>
      </c>
      <c r="CD256" s="79">
        <v>2.4231682665566135E-5</v>
      </c>
      <c r="CE256" s="79">
        <v>7.1911696763010864E-5</v>
      </c>
      <c r="CF256" s="79">
        <v>2.6847960051561337E-5</v>
      </c>
      <c r="CG256" s="79">
        <v>5.2384684430522491E-6</v>
      </c>
      <c r="CH256" s="79">
        <v>5.745735337549738E-7</v>
      </c>
      <c r="CI256" s="79">
        <v>6.3608913203828549E-6</v>
      </c>
      <c r="CJ256" s="79">
        <v>3.2352682930130996E-5</v>
      </c>
      <c r="CK256" s="79">
        <v>2.8802735727375608E-6</v>
      </c>
      <c r="CL256" s="79">
        <v>5.3244199144656332E-5</v>
      </c>
      <c r="CM256" s="79">
        <v>1.964935797826335E-6</v>
      </c>
      <c r="CN256" s="79">
        <v>8.889309700010182E-6</v>
      </c>
      <c r="CO256" s="79">
        <v>1.7684957715414335E-6</v>
      </c>
      <c r="CP256" s="79">
        <v>4.1386919946031911E-6</v>
      </c>
      <c r="CQ256" s="79">
        <v>3.2352682930130996E-5</v>
      </c>
      <c r="CR256" s="79">
        <v>1.5765646456213903E-5</v>
      </c>
      <c r="CS256" s="79">
        <v>1.0445888947890284E-6</v>
      </c>
      <c r="CT256" s="79">
        <v>2.3794351335116662E-5</v>
      </c>
      <c r="CU256" s="79">
        <v>5.8691802319998788E-6</v>
      </c>
      <c r="CV256" s="79">
        <v>4.8577743261409782E-6</v>
      </c>
      <c r="CW256" s="79">
        <v>6.0014324751708626E-6</v>
      </c>
      <c r="CX256" s="79">
        <v>3.8818136044485552E-6</v>
      </c>
      <c r="CY256" s="79">
        <v>2.6847960051561337E-5</v>
      </c>
      <c r="CZ256" s="79">
        <v>4.1322410143634355E-5</v>
      </c>
      <c r="DA256" s="79">
        <v>1.0401431695575028E-5</v>
      </c>
      <c r="DB256" s="79">
        <v>6.3608913203828549E-6</v>
      </c>
      <c r="DC256" s="79">
        <v>2.1211850766477725E-5</v>
      </c>
      <c r="DD256" s="79">
        <v>3.2064115238171548E-5</v>
      </c>
      <c r="DE256" s="79">
        <v>1.2841616556470053E-6</v>
      </c>
      <c r="DF256" s="79">
        <v>3.5743873141599943E-6</v>
      </c>
      <c r="DG256" s="79">
        <v>3.2352682930130996E-5</v>
      </c>
      <c r="DH256" s="79">
        <v>1.2690543968700888E-5</v>
      </c>
      <c r="DI256" s="79">
        <v>1.2684145679963207E-4</v>
      </c>
      <c r="DJ256" s="79">
        <v>1.3974254976815597E-5</v>
      </c>
      <c r="DK256" s="79">
        <v>1.1543459178267305E-5</v>
      </c>
      <c r="DL256" s="79">
        <v>9.7633219163854513E-6</v>
      </c>
      <c r="DM256" s="79">
        <v>1.9732512404356748E-5</v>
      </c>
      <c r="DN256" s="79">
        <v>3.5740065478956371E-6</v>
      </c>
      <c r="DO256" s="79">
        <v>1.1543459178267305E-5</v>
      </c>
      <c r="DP256" s="79">
        <v>5.6096549478839083E-7</v>
      </c>
      <c r="DQ256" s="79">
        <v>3.0501495698783075E-6</v>
      </c>
      <c r="DR256" s="79">
        <v>2.2641824643836324E-6</v>
      </c>
      <c r="DS256" s="79">
        <v>2.6847960051561337E-5</v>
      </c>
      <c r="DT256" s="79">
        <v>3.0766515017103518E-5</v>
      </c>
      <c r="DU256" s="79">
        <v>2.6847960051561337E-5</v>
      </c>
      <c r="DV256" s="79">
        <v>3.2352682930130996E-5</v>
      </c>
      <c r="DW256" s="79">
        <v>2.9781623650863634E-6</v>
      </c>
      <c r="DX256" s="79">
        <v>4.3812035878081932E-6</v>
      </c>
      <c r="DY256" s="79">
        <v>6.3440463136724598E-5</v>
      </c>
      <c r="DZ256" s="79">
        <v>1.4989964524717167E-5</v>
      </c>
      <c r="EA256" s="79">
        <v>5.5768195552012646E-7</v>
      </c>
      <c r="EB256" s="79">
        <v>1.1543459178267305E-5</v>
      </c>
      <c r="EC256" s="79">
        <v>3.2352682930130996E-5</v>
      </c>
      <c r="ED256" s="79">
        <v>7.4239973642484447E-6</v>
      </c>
      <c r="EE256" s="79">
        <v>2.2120060566922491E-5</v>
      </c>
      <c r="EF256" s="79">
        <v>8.9201539747471227E-6</v>
      </c>
      <c r="EG256" s="79">
        <v>3.2352682930130996E-5</v>
      </c>
      <c r="EH256" s="79">
        <v>6.860221116987648E-6</v>
      </c>
      <c r="EI256" s="79">
        <v>2.6847960051561337E-5</v>
      </c>
      <c r="EJ256" s="79">
        <v>1.6521894571977684E-6</v>
      </c>
      <c r="EK256" s="79">
        <v>1.3974254976815597E-5</v>
      </c>
      <c r="EL256" s="79">
        <v>1.0905133764584202E-5</v>
      </c>
      <c r="EM256" s="79">
        <v>2.1210479273764562E-6</v>
      </c>
      <c r="EN256" s="79">
        <v>2.8784108827787945E-5</v>
      </c>
      <c r="EO256" s="79">
        <v>2.303046673799237E-6</v>
      </c>
      <c r="EP256" s="79">
        <v>3.2352682930130996E-5</v>
      </c>
      <c r="EQ256" s="79">
        <v>5.6388137631740707E-7</v>
      </c>
      <c r="ER256" s="79">
        <v>3.5689672290713568E-5</v>
      </c>
      <c r="ES256" s="79">
        <v>1.3856070784116264E-6</v>
      </c>
      <c r="ET256" s="79">
        <v>1.1942432058063729E-6</v>
      </c>
      <c r="EU256" s="79">
        <v>1.4801171328123496E-6</v>
      </c>
      <c r="EV256" s="79">
        <v>1.4359517348179146E-5</v>
      </c>
      <c r="EW256" s="79">
        <v>5.3224251681420121E-5</v>
      </c>
      <c r="EX256" s="79">
        <v>6.2176120055245173E-5</v>
      </c>
      <c r="EY256" s="79">
        <v>3.2352682930130996E-5</v>
      </c>
      <c r="EZ256" s="79">
        <v>5.4507323467598601E-6</v>
      </c>
      <c r="FA256" s="79">
        <v>1.6198021693824617E-6</v>
      </c>
      <c r="FB256" s="79">
        <v>1.1786685518884753E-5</v>
      </c>
      <c r="FC256" s="79">
        <v>3.2352682930130996E-5</v>
      </c>
      <c r="FD256" s="79">
        <v>2.7077801816861574E-6</v>
      </c>
      <c r="FE256" s="79">
        <v>2.4566577287902331E-6</v>
      </c>
      <c r="FF256" s="79">
        <v>8.306697238071005E-6</v>
      </c>
      <c r="FG256" s="79">
        <v>2.6979756318223223E-5</v>
      </c>
      <c r="FH256" s="79">
        <v>7.2495166672319831E-6</v>
      </c>
      <c r="FI256" s="79">
        <v>4.7739050422878632E-5</v>
      </c>
      <c r="FJ256" s="79">
        <v>2.4630564996152771E-5</v>
      </c>
      <c r="FK256" s="79">
        <v>6.3608913203828549E-6</v>
      </c>
      <c r="FL256" s="79">
        <v>1.1543459178267305E-5</v>
      </c>
      <c r="FM256" s="79">
        <v>5.0452581901698428E-6</v>
      </c>
      <c r="FN256" s="79">
        <v>6.64244412392675E-6</v>
      </c>
      <c r="FO256" s="79">
        <v>5.0702157450696693E-6</v>
      </c>
      <c r="FP256" s="79">
        <v>1.3856070784116264E-6</v>
      </c>
      <c r="FQ256" s="79">
        <v>2.6847960051561337E-5</v>
      </c>
      <c r="FR256" s="79">
        <v>2.2120060566922491E-5</v>
      </c>
      <c r="FS256" s="79">
        <v>6.5820682841361027E-6</v>
      </c>
      <c r="FT256" s="79">
        <v>6.7120720179060086E-5</v>
      </c>
      <c r="FU256" s="79">
        <v>5.557707221567867E-6</v>
      </c>
      <c r="FV256" s="79">
        <v>2.2120060566922491E-5</v>
      </c>
      <c r="FW256" s="79">
        <v>1.572794744927929E-5</v>
      </c>
      <c r="FX256" s="79">
        <v>3.2352682930130996E-5</v>
      </c>
      <c r="FY256" s="79">
        <v>6.3608913203828549E-6</v>
      </c>
      <c r="FZ256" s="79">
        <v>6.4565263003145469E-5</v>
      </c>
      <c r="GA256" s="79">
        <v>1.637608543515168E-5</v>
      </c>
      <c r="GB256" s="79">
        <v>9.4103055522606394E-7</v>
      </c>
      <c r="GC256" s="79">
        <v>1.307547002540089E-6</v>
      </c>
      <c r="GD256" s="79">
        <v>1.2824264625839016E-5</v>
      </c>
      <c r="GE256" s="79">
        <v>2.2120060566922491E-5</v>
      </c>
      <c r="GF256" s="79">
        <v>2.4964112321950088E-5</v>
      </c>
      <c r="GG256" s="79">
        <v>2.6509610372267509E-5</v>
      </c>
      <c r="GH256" s="79">
        <v>6.3608913203828549E-6</v>
      </c>
      <c r="GI256" s="79">
        <v>6.3608913203828549E-6</v>
      </c>
      <c r="GJ256" s="79">
        <v>6.3608913203828549E-6</v>
      </c>
      <c r="GK256" s="79">
        <v>6.3608913203828549E-6</v>
      </c>
      <c r="GL256" s="79">
        <v>1.2453192883297224E-6</v>
      </c>
      <c r="GM256" s="79">
        <v>3.3551099858733731E-6</v>
      </c>
      <c r="GN256" s="79">
        <v>6.6036585644632161E-6</v>
      </c>
      <c r="GO256" s="79">
        <v>8.4463617523547292E-5</v>
      </c>
      <c r="GP256" s="79">
        <v>4.9737656112814771E-6</v>
      </c>
      <c r="GQ256" s="79">
        <v>3.2352682930130996E-5</v>
      </c>
      <c r="GR256" s="79">
        <v>5.1260375834571956E-6</v>
      </c>
      <c r="GS256" s="79">
        <v>5.9490226149881582E-6</v>
      </c>
      <c r="GT256" s="79">
        <v>3.792015532137456E-5</v>
      </c>
      <c r="GU256" s="79">
        <v>3.2352682930130996E-5</v>
      </c>
      <c r="GV256" s="79">
        <v>1.2509616688118852E-4</v>
      </c>
      <c r="GW256" s="79">
        <v>1.3856070784116264E-6</v>
      </c>
      <c r="GX256" s="79">
        <v>6.3608913203828549E-6</v>
      </c>
      <c r="GY256" s="79">
        <v>7.0420634834016152E-6</v>
      </c>
      <c r="GZ256" s="79">
        <v>5.0938548114261924E-6</v>
      </c>
      <c r="HA256" s="79">
        <v>5.8567722188979458E-7</v>
      </c>
      <c r="HB256" s="79">
        <v>6.3608913203828549E-6</v>
      </c>
      <c r="HC256" s="79">
        <v>1.3856070784116264E-6</v>
      </c>
      <c r="HD256" s="79">
        <v>5.6111460091126392E-7</v>
      </c>
      <c r="HE256" s="79">
        <v>7.7527619380396406E-6</v>
      </c>
      <c r="HF256" s="79">
        <v>1.7948661994278925E-5</v>
      </c>
      <c r="HG256" s="79">
        <v>8.7149627363343501E-6</v>
      </c>
      <c r="HH256" s="79">
        <v>1.6952155915931597E-5</v>
      </c>
      <c r="HI256" s="79">
        <v>3.3897442509121661E-6</v>
      </c>
      <c r="HJ256" s="79">
        <v>5.5702154737146921E-7</v>
      </c>
      <c r="HK256" s="79">
        <v>1.3856070784116264E-6</v>
      </c>
      <c r="HL256" s="79">
        <v>6.3608913203828549E-6</v>
      </c>
      <c r="HM256" s="79">
        <v>2.2786213688963322E-5</v>
      </c>
      <c r="HN256" s="79">
        <v>6.3608913203828549E-6</v>
      </c>
      <c r="HO256" s="79">
        <v>1.1543459178267305E-5</v>
      </c>
      <c r="HP256" s="79">
        <v>1.0364933443886896E-5</v>
      </c>
      <c r="HQ256" s="79">
        <v>4.9014472707720535E-6</v>
      </c>
      <c r="HR256" s="79">
        <v>3.5643859737979136E-5</v>
      </c>
      <c r="HS256" s="80" t="str">
        <f t="shared" si="3"/>
        <v>Water Pollution_NALIDIXIC ACID_Seawater_Health_N/A for WP Interim Methodology</v>
      </c>
    </row>
    <row r="257" spans="2:227">
      <c r="B257" s="65" t="s">
        <v>9</v>
      </c>
      <c r="C257" s="65" t="s">
        <v>478</v>
      </c>
      <c r="D257" s="65" t="s">
        <v>384</v>
      </c>
      <c r="E257" s="65" t="s">
        <v>395</v>
      </c>
      <c r="F257" s="65" t="s">
        <v>390</v>
      </c>
      <c r="G257" s="65" t="s">
        <v>391</v>
      </c>
      <c r="H257" s="41"/>
      <c r="I257" s="79">
        <v>2.8171492448280628</v>
      </c>
      <c r="J257" s="79">
        <v>3.4782389333484293E-2</v>
      </c>
      <c r="K257" s="79">
        <v>1.8733132659655534</v>
      </c>
      <c r="L257" s="79">
        <v>1.3856070784116264E-6</v>
      </c>
      <c r="M257" s="79">
        <v>0.20989862149368907</v>
      </c>
      <c r="N257" s="79">
        <v>0.42912992115277654</v>
      </c>
      <c r="O257" s="79">
        <v>6.3608913203828549E-6</v>
      </c>
      <c r="P257" s="79">
        <v>3.0861896309453771E-2</v>
      </c>
      <c r="Q257" s="79">
        <v>1.9180170814389289E-2</v>
      </c>
      <c r="R257" s="79">
        <v>6.3608913203828549E-6</v>
      </c>
      <c r="S257" s="79">
        <v>6.4580803756193834E-3</v>
      </c>
      <c r="T257" s="79">
        <v>4.3956011041656126E-2</v>
      </c>
      <c r="U257" s="79">
        <v>0.18885319445047774</v>
      </c>
      <c r="V257" s="79">
        <v>6.2196048729209932E-4</v>
      </c>
      <c r="W257" s="79">
        <v>1.1543459178267305E-5</v>
      </c>
      <c r="X257" s="79">
        <v>1.746051308834198</v>
      </c>
      <c r="Y257" s="79">
        <v>6.3608913203828549E-6</v>
      </c>
      <c r="Z257" s="79">
        <v>0.69558677500447874</v>
      </c>
      <c r="AA257" s="79">
        <v>1.1965768112303004</v>
      </c>
      <c r="AB257" s="79">
        <v>4.2935605439321747E-2</v>
      </c>
      <c r="AC257" s="79">
        <v>0.58844202551213742</v>
      </c>
      <c r="AD257" s="79">
        <v>7.0890087028138968E-6</v>
      </c>
      <c r="AE257" s="79">
        <v>0.17548015589848276</v>
      </c>
      <c r="AF257" s="79">
        <v>1.2200422200339615E-2</v>
      </c>
      <c r="AG257" s="79">
        <v>0.77613451103589948</v>
      </c>
      <c r="AH257" s="79">
        <v>1.1719825032632079E-2</v>
      </c>
      <c r="AI257" s="79">
        <v>6.8268133373995107E-2</v>
      </c>
      <c r="AJ257" s="79">
        <v>6.3608913203828549E-6</v>
      </c>
      <c r="AK257" s="79">
        <v>9.9438416080252015E-2</v>
      </c>
      <c r="AL257" s="79">
        <v>0.29662384299866507</v>
      </c>
      <c r="AM257" s="79">
        <v>1.9680949437428643</v>
      </c>
      <c r="AN257" s="79">
        <v>8.6088576456936575E-3</v>
      </c>
      <c r="AO257" s="79">
        <v>9.6462799988233622E-2</v>
      </c>
      <c r="AP257" s="79">
        <v>0.2376435065438478</v>
      </c>
      <c r="AQ257" s="79">
        <v>0.32858060891500618</v>
      </c>
      <c r="AR257" s="79">
        <v>5.0336448450390126E-4</v>
      </c>
      <c r="AS257" s="79">
        <v>6.3608913203828549E-6</v>
      </c>
      <c r="AT257" s="79">
        <v>0.15767162950672109</v>
      </c>
      <c r="AU257" s="79">
        <v>0.10290639250297411</v>
      </c>
      <c r="AV257" s="79">
        <v>0.17246862738394211</v>
      </c>
      <c r="AW257" s="79">
        <v>1.2323284129281329E-2</v>
      </c>
      <c r="AX257" s="79">
        <v>0.31762721868332078</v>
      </c>
      <c r="AY257" s="79">
        <v>2.8730991248209325E-2</v>
      </c>
      <c r="AZ257" s="79">
        <v>2.2120060566922491E-5</v>
      </c>
      <c r="BA257" s="79">
        <v>9.7551624129624728E-3</v>
      </c>
      <c r="BB257" s="79">
        <v>0.21132531168956775</v>
      </c>
      <c r="BC257" s="79">
        <v>0.24080853357041798</v>
      </c>
      <c r="BD257" s="79">
        <v>0.49677121323841472</v>
      </c>
      <c r="BE257" s="79">
        <v>0.23392207234338772</v>
      </c>
      <c r="BF257" s="79">
        <v>0.68497122149054723</v>
      </c>
      <c r="BG257" s="79">
        <v>0.26513076638159971</v>
      </c>
      <c r="BH257" s="79">
        <v>0.15376821467890647</v>
      </c>
      <c r="BI257" s="79">
        <v>0.2118114237755987</v>
      </c>
      <c r="BJ257" s="79">
        <v>0.1151688438954742</v>
      </c>
      <c r="BK257" s="79">
        <v>0.47648172989927495</v>
      </c>
      <c r="BL257" s="79">
        <v>6.3608913203828549E-6</v>
      </c>
      <c r="BM257" s="79">
        <v>0.82475005637541909</v>
      </c>
      <c r="BN257" s="79">
        <v>0.10083728825243909</v>
      </c>
      <c r="BO257" s="79">
        <v>0.33835651587374937</v>
      </c>
      <c r="BP257" s="79">
        <v>0.74790897967391723</v>
      </c>
      <c r="BQ257" s="79">
        <v>0.30640412047998494</v>
      </c>
      <c r="BR257" s="79">
        <v>1.7170065895861188</v>
      </c>
      <c r="BS257" s="79">
        <v>1.3346972530133233E-2</v>
      </c>
      <c r="BT257" s="79">
        <v>0.46953084878977441</v>
      </c>
      <c r="BU257" s="79">
        <v>1.0253728850424351</v>
      </c>
      <c r="BV257" s="79">
        <v>5.417565764684664E-4</v>
      </c>
      <c r="BW257" s="79">
        <v>1.0308026751049484E-2</v>
      </c>
      <c r="BX257" s="79">
        <v>4.159842430236E-3</v>
      </c>
      <c r="BY257" s="79">
        <v>0.22122172942676663</v>
      </c>
      <c r="BZ257" s="79">
        <v>1.5801125698939214E-3</v>
      </c>
      <c r="CA257" s="79">
        <v>1.1162836317777642E-2</v>
      </c>
      <c r="CB257" s="79">
        <v>0.27544705829981636</v>
      </c>
      <c r="CC257" s="79">
        <v>0.63426384177161887</v>
      </c>
      <c r="CD257" s="79">
        <v>0.21051415013090277</v>
      </c>
      <c r="CE257" s="79">
        <v>0.1290033550855858</v>
      </c>
      <c r="CF257" s="79">
        <v>2.6847960051561337E-5</v>
      </c>
      <c r="CG257" s="79">
        <v>9.5322388527100538E-2</v>
      </c>
      <c r="CH257" s="79">
        <v>6.4821074771134991E-6</v>
      </c>
      <c r="CI257" s="79">
        <v>6.3608913203828549E-6</v>
      </c>
      <c r="CJ257" s="79">
        <v>3.2352682930130996E-5</v>
      </c>
      <c r="CK257" s="79">
        <v>0.47178856734010743</v>
      </c>
      <c r="CL257" s="79">
        <v>0.60981076502223919</v>
      </c>
      <c r="CM257" s="79">
        <v>2.1805334391677964E-2</v>
      </c>
      <c r="CN257" s="79">
        <v>5.9264035950689026E-4</v>
      </c>
      <c r="CO257" s="79">
        <v>1.6094157258414628</v>
      </c>
      <c r="CP257" s="79">
        <v>0.68863941779831861</v>
      </c>
      <c r="CQ257" s="79">
        <v>3.2352682930130996E-5</v>
      </c>
      <c r="CR257" s="79">
        <v>0.50328000506026704</v>
      </c>
      <c r="CS257" s="79">
        <v>2.1566084376217131E-3</v>
      </c>
      <c r="CT257" s="79">
        <v>0.57370808306529919</v>
      </c>
      <c r="CU257" s="79">
        <v>4.6164421561961891E-2</v>
      </c>
      <c r="CV257" s="79">
        <v>0.44243440984993804</v>
      </c>
      <c r="CW257" s="79">
        <v>0.55467099183098545</v>
      </c>
      <c r="CX257" s="79">
        <v>6.6749724298916804E-2</v>
      </c>
      <c r="CY257" s="79">
        <v>1.1804184498519452E-2</v>
      </c>
      <c r="CZ257" s="79">
        <v>0.1349256259937438</v>
      </c>
      <c r="DA257" s="79">
        <v>6.512386966564114E-2</v>
      </c>
      <c r="DB257" s="79">
        <v>0.22146780982819092</v>
      </c>
      <c r="DC257" s="79">
        <v>0.18235778063299082</v>
      </c>
      <c r="DD257" s="79">
        <v>7.2106486448128386</v>
      </c>
      <c r="DE257" s="79">
        <v>2.2988403829410767E-2</v>
      </c>
      <c r="DF257" s="79">
        <v>8.3701647483712241E-2</v>
      </c>
      <c r="DG257" s="79">
        <v>3.2352682930130996E-5</v>
      </c>
      <c r="DH257" s="79">
        <v>3.5074465452198345</v>
      </c>
      <c r="DI257" s="79">
        <v>1.7881075256471297</v>
      </c>
      <c r="DJ257" s="79">
        <v>0.29724983088983969</v>
      </c>
      <c r="DK257" s="79">
        <v>1.2327977517433009</v>
      </c>
      <c r="DL257" s="79">
        <v>0.33542821622706065</v>
      </c>
      <c r="DM257" s="79">
        <v>0.11456011588573012</v>
      </c>
      <c r="DN257" s="79">
        <v>5.0725081899097191E-2</v>
      </c>
      <c r="DO257" s="79">
        <v>0.9565926490367892</v>
      </c>
      <c r="DP257" s="79">
        <v>2.1164346307576909</v>
      </c>
      <c r="DQ257" s="79">
        <v>2.9941729855545041E-2</v>
      </c>
      <c r="DR257" s="79">
        <v>0.55244256873791597</v>
      </c>
      <c r="DS257" s="79">
        <v>0.20989862149368907</v>
      </c>
      <c r="DT257" s="79">
        <v>8.7088616128547416E-2</v>
      </c>
      <c r="DU257" s="79">
        <v>0.20989862149368907</v>
      </c>
      <c r="DV257" s="79">
        <v>3.2352682930130996E-5</v>
      </c>
      <c r="DW257" s="79">
        <v>0.34788512655894216</v>
      </c>
      <c r="DX257" s="79">
        <v>2.489532438316398E-3</v>
      </c>
      <c r="DY257" s="79">
        <v>0.19031382318097112</v>
      </c>
      <c r="DZ257" s="79">
        <v>1.4989964524717167E-5</v>
      </c>
      <c r="EA257" s="79">
        <v>0.14876326320430397</v>
      </c>
      <c r="EB257" s="79">
        <v>1.1543459178267305E-5</v>
      </c>
      <c r="EC257" s="79">
        <v>3.2352682930130996E-5</v>
      </c>
      <c r="ED257" s="79">
        <v>0.47525279972519979</v>
      </c>
      <c r="EE257" s="79">
        <v>0.14021315392967684</v>
      </c>
      <c r="EF257" s="79">
        <v>0.13779584608979489</v>
      </c>
      <c r="EG257" s="79">
        <v>3.2352682930130996E-5</v>
      </c>
      <c r="EH257" s="79">
        <v>0.36017429507806459</v>
      </c>
      <c r="EI257" s="79">
        <v>2.6847960051561337E-5</v>
      </c>
      <c r="EJ257" s="79">
        <v>2.0170112600293041E-3</v>
      </c>
      <c r="EK257" s="79">
        <v>0.25953905786565101</v>
      </c>
      <c r="EL257" s="79">
        <v>3.1788836070207958</v>
      </c>
      <c r="EM257" s="79">
        <v>1.7546874508099199E-2</v>
      </c>
      <c r="EN257" s="79">
        <v>0.2512514293124305</v>
      </c>
      <c r="EO257" s="79">
        <v>0.12039893512104503</v>
      </c>
      <c r="EP257" s="79">
        <v>3.2352682930130996E-5</v>
      </c>
      <c r="EQ257" s="79">
        <v>0.74587294287896033</v>
      </c>
      <c r="ER257" s="79">
        <v>7.867565242723995E-2</v>
      </c>
      <c r="ES257" s="79">
        <v>7.4989071951018929E-3</v>
      </c>
      <c r="ET257" s="79">
        <v>4.6288722764001311E-3</v>
      </c>
      <c r="EU257" s="79">
        <v>3.9274140742581932E-2</v>
      </c>
      <c r="EV257" s="79">
        <v>1.2215599604616971</v>
      </c>
      <c r="EW257" s="79">
        <v>1.4682479123116106</v>
      </c>
      <c r="EX257" s="79">
        <v>1.610313678142896E-2</v>
      </c>
      <c r="EY257" s="79">
        <v>3.2352682930130996E-5</v>
      </c>
      <c r="EZ257" s="79">
        <v>4.2842956001852206E-3</v>
      </c>
      <c r="FA257" s="79">
        <v>0.80256233989681314</v>
      </c>
      <c r="FB257" s="79">
        <v>1.068732998445405</v>
      </c>
      <c r="FC257" s="79">
        <v>3.2352682930130996E-5</v>
      </c>
      <c r="FD257" s="79">
        <v>1.6472582877196482E-2</v>
      </c>
      <c r="FE257" s="79">
        <v>6.1547918175871109E-2</v>
      </c>
      <c r="FF257" s="79">
        <v>3.3709258790908164E-2</v>
      </c>
      <c r="FG257" s="79">
        <v>1.8413830762657624E-2</v>
      </c>
      <c r="FH257" s="79">
        <v>0.13568297221595815</v>
      </c>
      <c r="FI257" s="79">
        <v>0.1986173100788752</v>
      </c>
      <c r="FJ257" s="79">
        <v>0.28204186210624049</v>
      </c>
      <c r="FK257" s="79">
        <v>0.16991116366567791</v>
      </c>
      <c r="FL257" s="79">
        <v>1.2164034121291325</v>
      </c>
      <c r="FM257" s="79">
        <v>8.8559272053308283E-2</v>
      </c>
      <c r="FN257" s="79">
        <v>1.2861812425899485E-3</v>
      </c>
      <c r="FO257" s="79">
        <v>4.0834948135732969E-2</v>
      </c>
      <c r="FP257" s="79">
        <v>1.916686316926972E-3</v>
      </c>
      <c r="FQ257" s="79">
        <v>0.20989862149368907</v>
      </c>
      <c r="FR257" s="79">
        <v>4.1298087880210603E-2</v>
      </c>
      <c r="FS257" s="79">
        <v>1.3364372424174888</v>
      </c>
      <c r="FT257" s="79">
        <v>0.36564290839706254</v>
      </c>
      <c r="FU257" s="79">
        <v>0.60628813036290263</v>
      </c>
      <c r="FV257" s="79">
        <v>2.2120060566922491E-5</v>
      </c>
      <c r="FW257" s="79">
        <v>0.80211154079647728</v>
      </c>
      <c r="FX257" s="79">
        <v>3.2352682930130996E-5</v>
      </c>
      <c r="FY257" s="79">
        <v>0.26513076638159971</v>
      </c>
      <c r="FZ257" s="79">
        <v>0.70799349292090097</v>
      </c>
      <c r="GA257" s="79">
        <v>0.29123275880957972</v>
      </c>
      <c r="GB257" s="79">
        <v>5.2045815848530182E-3</v>
      </c>
      <c r="GC257" s="79">
        <v>0.19276564558054685</v>
      </c>
      <c r="GD257" s="79">
        <v>0.98771966511508424</v>
      </c>
      <c r="GE257" s="79">
        <v>0.46953084878977441</v>
      </c>
      <c r="GF257" s="79">
        <v>0.1785259651803493</v>
      </c>
      <c r="GG257" s="79">
        <v>1.4228383809382894</v>
      </c>
      <c r="GH257" s="79">
        <v>6.3608913203828549E-6</v>
      </c>
      <c r="GI257" s="79">
        <v>6.3608913203828549E-6</v>
      </c>
      <c r="GJ257" s="79">
        <v>0.26513076638159971</v>
      </c>
      <c r="GK257" s="79">
        <v>6.3608913203828549E-6</v>
      </c>
      <c r="GL257" s="79">
        <v>4.9957271323913525E-2</v>
      </c>
      <c r="GM257" s="79">
        <v>5.263292904110305E-3</v>
      </c>
      <c r="GN257" s="79">
        <v>3.8457422398888211E-3</v>
      </c>
      <c r="GO257" s="79">
        <v>1.8831660509529415E-2</v>
      </c>
      <c r="GP257" s="79">
        <v>2.171734039805632</v>
      </c>
      <c r="GQ257" s="79">
        <v>0.53016963585648991</v>
      </c>
      <c r="GR257" s="79">
        <v>1.1590724688300036</v>
      </c>
      <c r="GS257" s="79">
        <v>4.3619080752454959E-3</v>
      </c>
      <c r="GT257" s="79">
        <v>0.77629992087192656</v>
      </c>
      <c r="GU257" s="79">
        <v>0.36132774015132313</v>
      </c>
      <c r="GV257" s="79">
        <v>0.3924575121593416</v>
      </c>
      <c r="GW257" s="79">
        <v>1.3856070784116264E-6</v>
      </c>
      <c r="GX257" s="79">
        <v>0.13599344306930103</v>
      </c>
      <c r="GY257" s="79">
        <v>0.14890795777516733</v>
      </c>
      <c r="GZ257" s="79">
        <v>9.2985625989365481E-2</v>
      </c>
      <c r="HA257" s="79">
        <v>0.41425367127344109</v>
      </c>
      <c r="HB257" s="79">
        <v>6.3608913203828549E-6</v>
      </c>
      <c r="HC257" s="79">
        <v>3.0329465060323798E-2</v>
      </c>
      <c r="HD257" s="79">
        <v>3.1878078881944792E-2</v>
      </c>
      <c r="HE257" s="79">
        <v>0.26420205935228547</v>
      </c>
      <c r="HF257" s="79">
        <v>6.3491687578743354</v>
      </c>
      <c r="HG257" s="79">
        <v>0.26766526952212472</v>
      </c>
      <c r="HH257" s="79">
        <v>3.4438837652602666E-3</v>
      </c>
      <c r="HI257" s="79">
        <v>1.691514482520827E-2</v>
      </c>
      <c r="HJ257" s="79">
        <v>0.22013878730298819</v>
      </c>
      <c r="HK257" s="79">
        <v>7.5895737591850682E-4</v>
      </c>
      <c r="HL257" s="79">
        <v>0.35545349903400481</v>
      </c>
      <c r="HM257" s="79">
        <v>1.5859193600011177</v>
      </c>
      <c r="HN257" s="79">
        <v>6.3608913203828549E-6</v>
      </c>
      <c r="HO257" s="79">
        <v>1.8093532753750137</v>
      </c>
      <c r="HP257" s="79">
        <v>7.8302288325002216</v>
      </c>
      <c r="HQ257" s="79">
        <v>1.113269991529121E-2</v>
      </c>
      <c r="HR257" s="79">
        <v>0.10792392121597906</v>
      </c>
      <c r="HS257" s="80" t="str">
        <f t="shared" si="3"/>
        <v>Water Pollution_NALIDIXIC ACID_Unspecified_Health_N/A for WP Interim Methodology</v>
      </c>
    </row>
    <row r="258" spans="2:227">
      <c r="B258" s="65" t="s">
        <v>9</v>
      </c>
      <c r="C258" s="65" t="s">
        <v>479</v>
      </c>
      <c r="D258" s="65" t="s">
        <v>394</v>
      </c>
      <c r="E258" s="65" t="s">
        <v>395</v>
      </c>
      <c r="F258" s="65" t="s">
        <v>390</v>
      </c>
      <c r="G258" s="65" t="s">
        <v>391</v>
      </c>
      <c r="H258" s="41"/>
      <c r="I258" s="79">
        <v>4.4939762663122691</v>
      </c>
      <c r="J258" s="79">
        <v>5.9946122577374805E-2</v>
      </c>
      <c r="K258" s="79">
        <v>12.764897441001869</v>
      </c>
      <c r="L258" s="79">
        <v>4.9141749466757804E-2</v>
      </c>
      <c r="M258" s="79">
        <v>0.39746469223465197</v>
      </c>
      <c r="N258" s="79">
        <v>7.3697706450974376</v>
      </c>
      <c r="O258" s="79">
        <v>1.5190128244806518</v>
      </c>
      <c r="P258" s="79">
        <v>5.4399744718030107E-2</v>
      </c>
      <c r="Q258" s="79">
        <v>3.7529071331944559E-2</v>
      </c>
      <c r="R258" s="79">
        <v>1.5190128244806518</v>
      </c>
      <c r="S258" s="79">
        <v>2.6534494765528865E-2</v>
      </c>
      <c r="T258" s="79">
        <v>8.9157045711270505E-2</v>
      </c>
      <c r="U258" s="79">
        <v>0.32019078251575495</v>
      </c>
      <c r="V258" s="79">
        <v>1.5190128244806518</v>
      </c>
      <c r="W258" s="79">
        <v>10.720056393864301</v>
      </c>
      <c r="X258" s="79">
        <v>3.337125314122658</v>
      </c>
      <c r="Y258" s="79">
        <v>1.5190128244806518</v>
      </c>
      <c r="Z258" s="79">
        <v>2.4313585102301389</v>
      </c>
      <c r="AA258" s="79">
        <v>2.2674233535995056</v>
      </c>
      <c r="AB258" s="79">
        <v>0.15723528129524836</v>
      </c>
      <c r="AC258" s="79">
        <v>1.0028554792740079</v>
      </c>
      <c r="AD258" s="79">
        <v>1.1073474028361563E-2</v>
      </c>
      <c r="AE258" s="79">
        <v>2.3209784915415193</v>
      </c>
      <c r="AF258" s="79">
        <v>1.749051451709966E-2</v>
      </c>
      <c r="AG258" s="79">
        <v>9.7936763939465834</v>
      </c>
      <c r="AH258" s="79">
        <v>4.420026075042513E-2</v>
      </c>
      <c r="AI258" s="79">
        <v>0.18519043197314033</v>
      </c>
      <c r="AJ258" s="79">
        <v>1.5190128244806518</v>
      </c>
      <c r="AK258" s="79">
        <v>2.7666716323480824</v>
      </c>
      <c r="AL258" s="79">
        <v>0.67814661696105216</v>
      </c>
      <c r="AM258" s="79">
        <v>6.184301813298041</v>
      </c>
      <c r="AN258" s="79">
        <v>1.4195025870128313E-2</v>
      </c>
      <c r="AO258" s="79">
        <v>2.7591092118659311</v>
      </c>
      <c r="AP258" s="79">
        <v>0.40085514518021681</v>
      </c>
      <c r="AQ258" s="79">
        <v>0.63954557951852842</v>
      </c>
      <c r="AR258" s="79">
        <v>7.3741199127737031E-3</v>
      </c>
      <c r="AS258" s="79">
        <v>1.5190128244806518</v>
      </c>
      <c r="AT258" s="79">
        <v>2.275889396122706</v>
      </c>
      <c r="AU258" s="79">
        <v>0.17156567381901705</v>
      </c>
      <c r="AV258" s="79">
        <v>0.39746469223465197</v>
      </c>
      <c r="AW258" s="79">
        <v>2.4766085998376604E-2</v>
      </c>
      <c r="AX258" s="79">
        <v>0.87626093162543817</v>
      </c>
      <c r="AY258" s="79">
        <v>6.3394690303102241E-2</v>
      </c>
      <c r="AZ258" s="79">
        <v>2.7591092118659311</v>
      </c>
      <c r="BA258" s="79">
        <v>1.6026745515444842E-2</v>
      </c>
      <c r="BB258" s="79">
        <v>3.9537299771469492</v>
      </c>
      <c r="BC258" s="79">
        <v>0.76865565518665568</v>
      </c>
      <c r="BD258" s="79">
        <v>0.79209598295425909</v>
      </c>
      <c r="BE258" s="79">
        <v>0.97756428892077185</v>
      </c>
      <c r="BF258" s="79">
        <v>17.561733136248829</v>
      </c>
      <c r="BG258" s="79">
        <v>1.5190128244806518</v>
      </c>
      <c r="BH258" s="79">
        <v>1.1712995745304762</v>
      </c>
      <c r="BI258" s="79">
        <v>0.35038320728477751</v>
      </c>
      <c r="BJ258" s="79">
        <v>0.43566215151861593</v>
      </c>
      <c r="BK258" s="79">
        <v>0.83515307992219801</v>
      </c>
      <c r="BL258" s="79">
        <v>1.5190128244806518</v>
      </c>
      <c r="BM258" s="79">
        <v>2.4331001222660067</v>
      </c>
      <c r="BN258" s="79">
        <v>0.18789278733720224</v>
      </c>
      <c r="BO258" s="79">
        <v>0.50717062414063663</v>
      </c>
      <c r="BP258" s="79">
        <v>1.121767439803947</v>
      </c>
      <c r="BQ258" s="79">
        <v>9.0097241335269693</v>
      </c>
      <c r="BR258" s="79">
        <v>17.877272605646453</v>
      </c>
      <c r="BS258" s="79">
        <v>6.5558140688157643E-2</v>
      </c>
      <c r="BT258" s="79">
        <v>2.7591092118659311</v>
      </c>
      <c r="BU258" s="79">
        <v>1.4684320410211882</v>
      </c>
      <c r="BV258" s="79">
        <v>1.1712995745304762</v>
      </c>
      <c r="BW258" s="79">
        <v>4.9141749466757804E-2</v>
      </c>
      <c r="BX258" s="79">
        <v>4.2770327227476097E-2</v>
      </c>
      <c r="BY258" s="79">
        <v>0.54080421710392657</v>
      </c>
      <c r="BZ258" s="79">
        <v>4.9141749466757804E-2</v>
      </c>
      <c r="CA258" s="79">
        <v>4.1087448618920233E-2</v>
      </c>
      <c r="CB258" s="79">
        <v>2.7591092118659311</v>
      </c>
      <c r="CC258" s="79">
        <v>7.9782145218286749</v>
      </c>
      <c r="CD258" s="79">
        <v>0.39814674616871354</v>
      </c>
      <c r="CE258" s="79">
        <v>0.24095032798357283</v>
      </c>
      <c r="CF258" s="79">
        <v>0.39746469223465197</v>
      </c>
      <c r="CG258" s="79">
        <v>0.34985217787829059</v>
      </c>
      <c r="CH258" s="79">
        <v>1.012025679943471E-2</v>
      </c>
      <c r="CI258" s="79">
        <v>1.5190128244806518</v>
      </c>
      <c r="CJ258" s="79">
        <v>2.7666716323480824</v>
      </c>
      <c r="CK258" s="79">
        <v>1.5180460462204932</v>
      </c>
      <c r="CL258" s="79">
        <v>9.1442292641099741</v>
      </c>
      <c r="CM258" s="79">
        <v>6.80392363778409E-2</v>
      </c>
      <c r="CN258" s="79">
        <v>1.8721740187064392E-2</v>
      </c>
      <c r="CO258" s="79">
        <v>6.9622483103007573</v>
      </c>
      <c r="CP258" s="79">
        <v>1.7614516463674836</v>
      </c>
      <c r="CQ258" s="79">
        <v>2.7666716323480824</v>
      </c>
      <c r="CR258" s="79">
        <v>0.9734196520577737</v>
      </c>
      <c r="CS258" s="79">
        <v>2.7799290856861683E-2</v>
      </c>
      <c r="CT258" s="79">
        <v>1.0127028148069197</v>
      </c>
      <c r="CU258" s="79">
        <v>0.10617425820465554</v>
      </c>
      <c r="CV258" s="79">
        <v>0.66275738144872587</v>
      </c>
      <c r="CW258" s="79">
        <v>0.76439959400217783</v>
      </c>
      <c r="CX258" s="79">
        <v>0.19903519481537688</v>
      </c>
      <c r="CY258" s="79">
        <v>0.39746469223465197</v>
      </c>
      <c r="CZ258" s="79">
        <v>0.36417488352883465</v>
      </c>
      <c r="DA258" s="79">
        <v>0.13494586669499009</v>
      </c>
      <c r="DB258" s="79">
        <v>1.5190128244806518</v>
      </c>
      <c r="DC258" s="79">
        <v>0.69688613121575016</v>
      </c>
      <c r="DD258" s="79">
        <v>6.0184798292083626</v>
      </c>
      <c r="DE258" s="79">
        <v>5.5999153354353806E-2</v>
      </c>
      <c r="DF258" s="79">
        <v>0.13551278778970904</v>
      </c>
      <c r="DG258" s="79">
        <v>2.7666716323480824</v>
      </c>
      <c r="DH258" s="79">
        <v>20.58537963189573</v>
      </c>
      <c r="DI258" s="79">
        <v>6.189738435012643</v>
      </c>
      <c r="DJ258" s="79">
        <v>1.1712995745304762</v>
      </c>
      <c r="DK258" s="79">
        <v>10.720056393864301</v>
      </c>
      <c r="DL258" s="79">
        <v>0.36204624862004775</v>
      </c>
      <c r="DM258" s="79">
        <v>0.23438660530874011</v>
      </c>
      <c r="DN258" s="79">
        <v>0.11434982797624513</v>
      </c>
      <c r="DO258" s="79">
        <v>10.720056393864301</v>
      </c>
      <c r="DP258" s="79">
        <v>24.104944001470425</v>
      </c>
      <c r="DQ258" s="79">
        <v>7.6379863655188479E-2</v>
      </c>
      <c r="DR258" s="79">
        <v>2.7585681933948338</v>
      </c>
      <c r="DS258" s="79">
        <v>0.39746469223465197</v>
      </c>
      <c r="DT258" s="79">
        <v>0.15800016245624304</v>
      </c>
      <c r="DU258" s="79">
        <v>0.39746469223465197</v>
      </c>
      <c r="DV258" s="79">
        <v>2.7666716323480824</v>
      </c>
      <c r="DW258" s="79">
        <v>0.75597246119387307</v>
      </c>
      <c r="DX258" s="79">
        <v>7.3642511464379855E-3</v>
      </c>
      <c r="DY258" s="79">
        <v>0.86166199598972382</v>
      </c>
      <c r="DZ258" s="79">
        <v>2.4525937047413762</v>
      </c>
      <c r="EA258" s="79">
        <v>0.25588301692251475</v>
      </c>
      <c r="EB258" s="79">
        <v>10.720056393864301</v>
      </c>
      <c r="EC258" s="79">
        <v>2.7666716323480824</v>
      </c>
      <c r="ED258" s="79">
        <v>1.7906561894909441</v>
      </c>
      <c r="EE258" s="79">
        <v>2.7591092118659311</v>
      </c>
      <c r="EF258" s="79">
        <v>0.23667878552881783</v>
      </c>
      <c r="EG258" s="79">
        <v>2.7666716323480824</v>
      </c>
      <c r="EH258" s="79">
        <v>0.44509013981817852</v>
      </c>
      <c r="EI258" s="79">
        <v>0.39746469223465197</v>
      </c>
      <c r="EJ258" s="79">
        <v>4.3854153273981174E-3</v>
      </c>
      <c r="EK258" s="79">
        <v>1.1712995745304762</v>
      </c>
      <c r="EL258" s="79">
        <v>14.540408265153825</v>
      </c>
      <c r="EM258" s="79">
        <v>2.7396532412046617E-2</v>
      </c>
      <c r="EN258" s="79">
        <v>0.41073397722277971</v>
      </c>
      <c r="EO258" s="79">
        <v>1.2768159029224913</v>
      </c>
      <c r="EP258" s="79">
        <v>2.7666716323480824</v>
      </c>
      <c r="EQ258" s="79">
        <v>1.0352237729389957</v>
      </c>
      <c r="ER258" s="79">
        <v>0.20874400985686059</v>
      </c>
      <c r="ES258" s="79">
        <v>4.9141749466757804E-2</v>
      </c>
      <c r="ET258" s="79">
        <v>2.1537432454393896E-2</v>
      </c>
      <c r="EU258" s="79">
        <v>5.9521085438865945E-2</v>
      </c>
      <c r="EV258" s="79">
        <v>1.6031011249144427</v>
      </c>
      <c r="EW258" s="79">
        <v>2.1819979922920902</v>
      </c>
      <c r="EX258" s="79">
        <v>2.3902661567599581E-2</v>
      </c>
      <c r="EY258" s="79">
        <v>2.7666716323480824</v>
      </c>
      <c r="EZ258" s="79">
        <v>3.7275989211954311E-2</v>
      </c>
      <c r="FA258" s="79">
        <v>8.3412240092029428</v>
      </c>
      <c r="FB258" s="79">
        <v>1.6535896044629146</v>
      </c>
      <c r="FC258" s="79">
        <v>2.7666716323480824</v>
      </c>
      <c r="FD258" s="79">
        <v>5.8135338102775519E-2</v>
      </c>
      <c r="FE258" s="79">
        <v>0.14803356610792667</v>
      </c>
      <c r="FF258" s="79">
        <v>8.9283030317979045E-2</v>
      </c>
      <c r="FG258" s="79">
        <v>3.7662995229247057E-2</v>
      </c>
      <c r="FH258" s="79">
        <v>0.38086055304445626</v>
      </c>
      <c r="FI258" s="79">
        <v>0.33451219332997251</v>
      </c>
      <c r="FJ258" s="79">
        <v>0.85331604960312513</v>
      </c>
      <c r="FK258" s="79">
        <v>1.5190128244806518</v>
      </c>
      <c r="FL258" s="79">
        <v>10.720056393864301</v>
      </c>
      <c r="FM258" s="79">
        <v>0.19078539143770668</v>
      </c>
      <c r="FN258" s="79">
        <v>3.2672321225502557E-3</v>
      </c>
      <c r="FO258" s="79">
        <v>5.8686528331865336E-2</v>
      </c>
      <c r="FP258" s="79">
        <v>4.9141749466757804E-2</v>
      </c>
      <c r="FQ258" s="79">
        <v>0.39746469223465197</v>
      </c>
      <c r="FR258" s="79">
        <v>2.7591092118659311</v>
      </c>
      <c r="FS258" s="79">
        <v>8.0254717710456625</v>
      </c>
      <c r="FT258" s="79">
        <v>0.80242349273488078</v>
      </c>
      <c r="FU258" s="79">
        <v>1.2159319867105947</v>
      </c>
      <c r="FV258" s="79">
        <v>2.7591092118659311</v>
      </c>
      <c r="FW258" s="79">
        <v>6.8209155888374946</v>
      </c>
      <c r="FX258" s="79">
        <v>2.7666716323480824</v>
      </c>
      <c r="FY258" s="79">
        <v>1.5190128244806518</v>
      </c>
      <c r="FZ258" s="79">
        <v>3.2011116120047061</v>
      </c>
      <c r="GA258" s="79">
        <v>0.64627126472463803</v>
      </c>
      <c r="GB258" s="79">
        <v>9.9353321180350646E-2</v>
      </c>
      <c r="GC258" s="79">
        <v>0.26137544588585854</v>
      </c>
      <c r="GD258" s="79">
        <v>8.9767799407336408</v>
      </c>
      <c r="GE258" s="79">
        <v>2.7591092118659311</v>
      </c>
      <c r="GF258" s="79">
        <v>0.44102567234078771</v>
      </c>
      <c r="GG258" s="79">
        <v>3.3145596690043564</v>
      </c>
      <c r="GH258" s="79">
        <v>1.5190128244806518</v>
      </c>
      <c r="GI258" s="79">
        <v>1.5190128244806518</v>
      </c>
      <c r="GJ258" s="79">
        <v>1.5190128244806518</v>
      </c>
      <c r="GK258" s="79">
        <v>1.5190128244806518</v>
      </c>
      <c r="GL258" s="79">
        <v>9.4319406385453525E-2</v>
      </c>
      <c r="GM258" s="79">
        <v>2.4158170910187904E-2</v>
      </c>
      <c r="GN258" s="79">
        <v>2.9704704906681614E-2</v>
      </c>
      <c r="GO258" s="79">
        <v>4.700994959250502E-2</v>
      </c>
      <c r="GP258" s="79">
        <v>2.5857250184890632</v>
      </c>
      <c r="GQ258" s="79">
        <v>2.7666716323480824</v>
      </c>
      <c r="GR258" s="79">
        <v>1.6637018305093345</v>
      </c>
      <c r="GS258" s="79">
        <v>1.1300949016251088E-2</v>
      </c>
      <c r="GT258" s="79">
        <v>4.2640561305612481</v>
      </c>
      <c r="GU258" s="79">
        <v>2.7666716323480824</v>
      </c>
      <c r="GV258" s="79">
        <v>0.56139892426855598</v>
      </c>
      <c r="GW258" s="79">
        <v>4.9141749466757804E-2</v>
      </c>
      <c r="GX258" s="79">
        <v>1.5190128244806518</v>
      </c>
      <c r="GY258" s="79">
        <v>0.26218195047005916</v>
      </c>
      <c r="GZ258" s="79">
        <v>0.16402010080583249</v>
      </c>
      <c r="HA258" s="79">
        <v>0.64321387606287228</v>
      </c>
      <c r="HB258" s="79">
        <v>1.5190128244806518</v>
      </c>
      <c r="HC258" s="79">
        <v>4.9141749466757804E-2</v>
      </c>
      <c r="HD258" s="79">
        <v>7.9094338664912597E-2</v>
      </c>
      <c r="HE258" s="79">
        <v>0.37733762444603935</v>
      </c>
      <c r="HF258" s="79">
        <v>39.609936358618064</v>
      </c>
      <c r="HG258" s="79">
        <v>0.60661450654577953</v>
      </c>
      <c r="HH258" s="79">
        <v>1.5726045372876273E-2</v>
      </c>
      <c r="HI258" s="79">
        <v>7.6749100323029396E-2</v>
      </c>
      <c r="HJ258" s="79">
        <v>0.35230686921559695</v>
      </c>
      <c r="HK258" s="79">
        <v>4.9141749466757804E-2</v>
      </c>
      <c r="HL258" s="79">
        <v>1.5190128244806518</v>
      </c>
      <c r="HM258" s="79">
        <v>3.5739900761764511</v>
      </c>
      <c r="HN258" s="79">
        <v>1.5190128244806518</v>
      </c>
      <c r="HO258" s="79">
        <v>10.720056393864301</v>
      </c>
      <c r="HP258" s="79">
        <v>62.760297508337274</v>
      </c>
      <c r="HQ258" s="79">
        <v>2.0838941210296107E-2</v>
      </c>
      <c r="HR258" s="79">
        <v>0.14729915770602109</v>
      </c>
      <c r="HS258" s="80" t="str">
        <f t="shared" si="3"/>
        <v>Water Pollution_naphthalene_Freshwater_Health_N/A for WP Interim Methodology</v>
      </c>
    </row>
    <row r="259" spans="2:227">
      <c r="B259" s="65" t="s">
        <v>9</v>
      </c>
      <c r="C259" s="65" t="s">
        <v>479</v>
      </c>
      <c r="D259" s="65" t="s">
        <v>396</v>
      </c>
      <c r="E259" s="65" t="s">
        <v>395</v>
      </c>
      <c r="F259" s="65" t="s">
        <v>390</v>
      </c>
      <c r="G259" s="65" t="s">
        <v>391</v>
      </c>
      <c r="H259" s="41"/>
      <c r="I259" s="79">
        <v>7.5180234538566176E-3</v>
      </c>
      <c r="J259" s="79">
        <v>3.7921353935024232E-3</v>
      </c>
      <c r="K259" s="79">
        <v>5.8082251582184091E-3</v>
      </c>
      <c r="L259" s="79">
        <v>1.0654627609339325E-3</v>
      </c>
      <c r="M259" s="79">
        <v>6.5947142769360381E-3</v>
      </c>
      <c r="N259" s="79">
        <v>3.7775399929618255E-3</v>
      </c>
      <c r="O259" s="79">
        <v>2.9206889662110355E-3</v>
      </c>
      <c r="P259" s="79">
        <v>3.1318451495426624E-3</v>
      </c>
      <c r="Q259" s="79">
        <v>6.4899550382901301E-3</v>
      </c>
      <c r="R259" s="79">
        <v>2.9206889662110355E-3</v>
      </c>
      <c r="S259" s="79">
        <v>1.009455411531805E-3</v>
      </c>
      <c r="T259" s="79">
        <v>1.0222839169031384E-2</v>
      </c>
      <c r="U259" s="79">
        <v>4.5319723653790755E-3</v>
      </c>
      <c r="V259" s="79">
        <v>2.9206889662110355E-3</v>
      </c>
      <c r="W259" s="79">
        <v>7.4870090144979577E-3</v>
      </c>
      <c r="X259" s="79">
        <v>3.4914196557937767E-2</v>
      </c>
      <c r="Y259" s="79">
        <v>2.9206889662110355E-3</v>
      </c>
      <c r="Z259" s="79">
        <v>4.6241318299887662E-3</v>
      </c>
      <c r="AA259" s="79">
        <v>1.4472781382264901E-2</v>
      </c>
      <c r="AB259" s="79">
        <v>1.8260446584128531E-3</v>
      </c>
      <c r="AC259" s="79">
        <v>7.5294667284615561E-3</v>
      </c>
      <c r="AD259" s="79">
        <v>2.4386375010777232E-3</v>
      </c>
      <c r="AE259" s="79">
        <v>1.9199532500065852E-3</v>
      </c>
      <c r="AF259" s="79">
        <v>2.3703098617804045E-3</v>
      </c>
      <c r="AG259" s="79">
        <v>5.185520908060094E-3</v>
      </c>
      <c r="AH259" s="79">
        <v>5.9196773501285979E-3</v>
      </c>
      <c r="AI259" s="79">
        <v>2.3962746510338556E-3</v>
      </c>
      <c r="AJ259" s="79">
        <v>2.9206889662110355E-3</v>
      </c>
      <c r="AK259" s="79">
        <v>6.7556275008156964E-3</v>
      </c>
      <c r="AL259" s="79">
        <v>4.7388598928392311E-3</v>
      </c>
      <c r="AM259" s="79">
        <v>8.9991073259853872E-3</v>
      </c>
      <c r="AN259" s="79">
        <v>1.7216617224893829E-2</v>
      </c>
      <c r="AO259" s="79">
        <v>6.6215241530614283E-3</v>
      </c>
      <c r="AP259" s="79">
        <v>4.3954581870934446E-3</v>
      </c>
      <c r="AQ259" s="79">
        <v>5.8313956860302921E-3</v>
      </c>
      <c r="AR259" s="79">
        <v>1.4011563380268135E-3</v>
      </c>
      <c r="AS259" s="79">
        <v>2.9206889662110355E-3</v>
      </c>
      <c r="AT259" s="79">
        <v>1.5309212575770658E-3</v>
      </c>
      <c r="AU259" s="79">
        <v>3.7064304357157592E-3</v>
      </c>
      <c r="AV259" s="79">
        <v>6.5947142769360381E-3</v>
      </c>
      <c r="AW259" s="79">
        <v>2.5046452009946387E-3</v>
      </c>
      <c r="AX259" s="79">
        <v>2.3082881307048476E-2</v>
      </c>
      <c r="AY259" s="79">
        <v>2.2462015330414965E-3</v>
      </c>
      <c r="AZ259" s="79">
        <v>6.6215241530614283E-3</v>
      </c>
      <c r="BA259" s="79">
        <v>7.9704353420075591E-3</v>
      </c>
      <c r="BB259" s="79">
        <v>4.9777398959219652E-3</v>
      </c>
      <c r="BC259" s="79">
        <v>2.2151758571485438E-3</v>
      </c>
      <c r="BD259" s="79">
        <v>7.5268912603926449E-3</v>
      </c>
      <c r="BE259" s="79">
        <v>2.5097962177763897E-3</v>
      </c>
      <c r="BF259" s="79">
        <v>3.0333771844408709E-3</v>
      </c>
      <c r="BG259" s="79">
        <v>2.9206889662110355E-3</v>
      </c>
      <c r="BH259" s="79">
        <v>5.6976609549101278E-3</v>
      </c>
      <c r="BI259" s="79">
        <v>1.1064463881369609E-2</v>
      </c>
      <c r="BJ259" s="79">
        <v>4.0623688523959102E-3</v>
      </c>
      <c r="BK259" s="79">
        <v>3.3914720850142131E-3</v>
      </c>
      <c r="BL259" s="79">
        <v>2.9206889662110355E-3</v>
      </c>
      <c r="BM259" s="79">
        <v>4.5754464366749379E-3</v>
      </c>
      <c r="BN259" s="79">
        <v>2.2216998367631377E-3</v>
      </c>
      <c r="BO259" s="79">
        <v>1.3480210974833692E-2</v>
      </c>
      <c r="BP259" s="79">
        <v>5.1826414470971353E-3</v>
      </c>
      <c r="BQ259" s="79">
        <v>3.5615901698005958E-3</v>
      </c>
      <c r="BR259" s="79">
        <v>2.9522091696847982E-3</v>
      </c>
      <c r="BS259" s="79">
        <v>2.8221034450183818E-3</v>
      </c>
      <c r="BT259" s="79">
        <v>6.6215241530614283E-3</v>
      </c>
      <c r="BU259" s="79">
        <v>8.5508921425505677E-3</v>
      </c>
      <c r="BV259" s="79">
        <v>5.6976609549101278E-3</v>
      </c>
      <c r="BW259" s="79">
        <v>1.0654627609339325E-3</v>
      </c>
      <c r="BX259" s="79">
        <v>3.2920308983668718E-3</v>
      </c>
      <c r="BY259" s="79">
        <v>7.6234825418850559E-3</v>
      </c>
      <c r="BZ259" s="79">
        <v>1.0654627609339325E-3</v>
      </c>
      <c r="CA259" s="79">
        <v>1.4655254848939476E-3</v>
      </c>
      <c r="CB259" s="79">
        <v>6.6215241530614283E-3</v>
      </c>
      <c r="CC259" s="79">
        <v>3.6183674124955819E-3</v>
      </c>
      <c r="CD259" s="79">
        <v>1.0781581543062801E-2</v>
      </c>
      <c r="CE259" s="79">
        <v>1.1183169313185512E-2</v>
      </c>
      <c r="CF259" s="79">
        <v>6.5947142769360381E-3</v>
      </c>
      <c r="CG259" s="79">
        <v>3.6394061029119537E-3</v>
      </c>
      <c r="CH259" s="79">
        <v>1.1493659436808291E-3</v>
      </c>
      <c r="CI259" s="79">
        <v>2.9206889662110355E-3</v>
      </c>
      <c r="CJ259" s="79">
        <v>6.7556275008156964E-3</v>
      </c>
      <c r="CK259" s="79">
        <v>4.256639354876174E-3</v>
      </c>
      <c r="CL259" s="79">
        <v>7.117825582314892E-3</v>
      </c>
      <c r="CM259" s="79">
        <v>2.6436412447831846E-3</v>
      </c>
      <c r="CN259" s="79">
        <v>1.7886877531580708E-3</v>
      </c>
      <c r="CO259" s="79">
        <v>3.6406608956725621E-3</v>
      </c>
      <c r="CP259" s="79">
        <v>3.2733070888998788E-3</v>
      </c>
      <c r="CQ259" s="79">
        <v>6.7556275008156964E-3</v>
      </c>
      <c r="CR259" s="79">
        <v>8.0297368710634219E-3</v>
      </c>
      <c r="CS259" s="79">
        <v>1.8199153470519534E-3</v>
      </c>
      <c r="CT259" s="79">
        <v>3.0980575461567919E-2</v>
      </c>
      <c r="CU259" s="79">
        <v>2.0516095890699328E-3</v>
      </c>
      <c r="CV259" s="79">
        <v>8.6129432982187722E-3</v>
      </c>
      <c r="CW259" s="79">
        <v>1.3871771850513413E-2</v>
      </c>
      <c r="CX259" s="79">
        <v>2.9854340855737481E-3</v>
      </c>
      <c r="CY259" s="79">
        <v>6.5947142769360381E-3</v>
      </c>
      <c r="CZ259" s="79">
        <v>8.3151591295905995E-3</v>
      </c>
      <c r="DA259" s="79">
        <v>5.5877839998890819E-3</v>
      </c>
      <c r="DB259" s="79">
        <v>2.9206889662110355E-3</v>
      </c>
      <c r="DC259" s="79">
        <v>3.9010355518016861E-3</v>
      </c>
      <c r="DD259" s="79">
        <v>9.5825377050014898E-3</v>
      </c>
      <c r="DE259" s="79">
        <v>2.5290079033481508E-3</v>
      </c>
      <c r="DF259" s="79">
        <v>6.6238166071024406E-3</v>
      </c>
      <c r="DG259" s="79">
        <v>6.7556275008156964E-3</v>
      </c>
      <c r="DH259" s="79">
        <v>5.319820793656429E-3</v>
      </c>
      <c r="DI259" s="79">
        <v>1.7354246774658386E-2</v>
      </c>
      <c r="DJ259" s="79">
        <v>5.6976609549101278E-3</v>
      </c>
      <c r="DK259" s="79">
        <v>7.4870090144979577E-3</v>
      </c>
      <c r="DL259" s="79">
        <v>5.3135077920300642E-3</v>
      </c>
      <c r="DM259" s="79">
        <v>3.6187822126155481E-3</v>
      </c>
      <c r="DN259" s="79">
        <v>3.1201577183258737E-3</v>
      </c>
      <c r="DO259" s="79">
        <v>7.4870090144979577E-3</v>
      </c>
      <c r="DP259" s="79">
        <v>4.203511010896617E-3</v>
      </c>
      <c r="DQ259" s="79">
        <v>2.3247941426866184E-3</v>
      </c>
      <c r="DR259" s="79">
        <v>3.0288751286728015E-3</v>
      </c>
      <c r="DS259" s="79">
        <v>6.5947142769360381E-3</v>
      </c>
      <c r="DT259" s="79">
        <v>5.4688252184557015E-3</v>
      </c>
      <c r="DU259" s="79">
        <v>6.5947142769360381E-3</v>
      </c>
      <c r="DV259" s="79">
        <v>6.7556275008156964E-3</v>
      </c>
      <c r="DW259" s="79">
        <v>2.4545227640389534E-3</v>
      </c>
      <c r="DX259" s="79">
        <v>9.4292037988951347E-3</v>
      </c>
      <c r="DY259" s="79">
        <v>6.6241713635577255E-3</v>
      </c>
      <c r="DZ259" s="79">
        <v>2.0312090699160172E-2</v>
      </c>
      <c r="EA259" s="79">
        <v>3.702118225764872E-3</v>
      </c>
      <c r="EB259" s="79">
        <v>7.4870090144979577E-3</v>
      </c>
      <c r="EC259" s="79">
        <v>6.7556275008156964E-3</v>
      </c>
      <c r="ED259" s="79">
        <v>3.1911778479864605E-3</v>
      </c>
      <c r="EE259" s="79">
        <v>6.6215241530614283E-3</v>
      </c>
      <c r="EF259" s="79">
        <v>5.7598092807973214E-3</v>
      </c>
      <c r="EG259" s="79">
        <v>6.7556275008156964E-3</v>
      </c>
      <c r="EH259" s="79">
        <v>4.8115431939401501E-3</v>
      </c>
      <c r="EI259" s="79">
        <v>6.5947142769360381E-3</v>
      </c>
      <c r="EJ259" s="79">
        <v>1.8077238958331921E-3</v>
      </c>
      <c r="EK259" s="79">
        <v>5.6976609549101278E-3</v>
      </c>
      <c r="EL259" s="79">
        <v>7.3971118296246707E-3</v>
      </c>
      <c r="EM259" s="79">
        <v>3.2622713725766433E-3</v>
      </c>
      <c r="EN259" s="79">
        <v>5.5026156274861513E-3</v>
      </c>
      <c r="EO259" s="79">
        <v>1.9762622326910794E-3</v>
      </c>
      <c r="EP259" s="79">
        <v>6.7556275008156964E-3</v>
      </c>
      <c r="EQ259" s="79">
        <v>1.2174750913592054E-2</v>
      </c>
      <c r="ER259" s="79">
        <v>9.6107302326965318E-3</v>
      </c>
      <c r="ES259" s="79">
        <v>1.0654627609339325E-3</v>
      </c>
      <c r="ET259" s="79">
        <v>1.4122553889776013E-3</v>
      </c>
      <c r="EU259" s="79">
        <v>2.0715448066193983E-3</v>
      </c>
      <c r="EV259" s="79">
        <v>6.2901506942076683E-3</v>
      </c>
      <c r="EW259" s="79">
        <v>2.0697770847223514E-2</v>
      </c>
      <c r="EX259" s="79">
        <v>8.4798723181524448E-3</v>
      </c>
      <c r="EY259" s="79">
        <v>6.7556275008156964E-3</v>
      </c>
      <c r="EZ259" s="79">
        <v>1.8125666378043844E-3</v>
      </c>
      <c r="FA259" s="79">
        <v>3.3176203383160187E-3</v>
      </c>
      <c r="FB259" s="79">
        <v>4.6982209011278329E-2</v>
      </c>
      <c r="FC259" s="79">
        <v>6.7556275008156964E-3</v>
      </c>
      <c r="FD259" s="79">
        <v>1.6272927596337385E-3</v>
      </c>
      <c r="FE259" s="79">
        <v>1.0084256641542291E-3</v>
      </c>
      <c r="FF259" s="79">
        <v>2.851178889013861E-3</v>
      </c>
      <c r="FG259" s="79">
        <v>3.6205888747442502E-3</v>
      </c>
      <c r="FH259" s="79">
        <v>1.9382301507366428E-3</v>
      </c>
      <c r="FI259" s="79">
        <v>1.0251494664432852E-2</v>
      </c>
      <c r="FJ259" s="79">
        <v>5.3235690364790526E-3</v>
      </c>
      <c r="FK259" s="79">
        <v>2.9206889662110355E-3</v>
      </c>
      <c r="FL259" s="79">
        <v>7.4870090144979577E-3</v>
      </c>
      <c r="FM259" s="79">
        <v>7.2567794114744124E-3</v>
      </c>
      <c r="FN259" s="79">
        <v>2.1875609129137206E-3</v>
      </c>
      <c r="FO259" s="79">
        <v>2.4295825160533736E-2</v>
      </c>
      <c r="FP259" s="79">
        <v>1.0654627609339325E-3</v>
      </c>
      <c r="FQ259" s="79">
        <v>6.5947142769360381E-3</v>
      </c>
      <c r="FR259" s="79">
        <v>6.6215241530614283E-3</v>
      </c>
      <c r="FS259" s="79">
        <v>8.3986283216676717E-3</v>
      </c>
      <c r="FT259" s="79">
        <v>8.9386620525450638E-3</v>
      </c>
      <c r="FU259" s="79">
        <v>5.0440563807988134E-3</v>
      </c>
      <c r="FV259" s="79">
        <v>6.6215241530614283E-3</v>
      </c>
      <c r="FW259" s="79">
        <v>4.5465905703946166E-3</v>
      </c>
      <c r="FX259" s="79">
        <v>6.7556275008156964E-3</v>
      </c>
      <c r="FY259" s="79">
        <v>2.9206889662110355E-3</v>
      </c>
      <c r="FZ259" s="79">
        <v>9.4125192533816467E-3</v>
      </c>
      <c r="GA259" s="79">
        <v>6.3135683138567716E-3</v>
      </c>
      <c r="GB259" s="79">
        <v>7.7467748229239134E-4</v>
      </c>
      <c r="GC259" s="79">
        <v>3.6017092997001582E-3</v>
      </c>
      <c r="GD259" s="79">
        <v>6.1644561806866458E-3</v>
      </c>
      <c r="GE259" s="79">
        <v>6.6215241530614283E-3</v>
      </c>
      <c r="GF259" s="79">
        <v>7.1378182413237064E-3</v>
      </c>
      <c r="GG259" s="79">
        <v>7.6949262458819211E-3</v>
      </c>
      <c r="GH259" s="79">
        <v>2.9206889662110355E-3</v>
      </c>
      <c r="GI259" s="79">
        <v>2.9206889662110355E-3</v>
      </c>
      <c r="GJ259" s="79">
        <v>2.9206889662110355E-3</v>
      </c>
      <c r="GK259" s="79">
        <v>2.9206889662110355E-3</v>
      </c>
      <c r="GL259" s="79">
        <v>3.5241808470539014E-3</v>
      </c>
      <c r="GM259" s="79">
        <v>9.5625740033747819E-4</v>
      </c>
      <c r="GN259" s="79">
        <v>2.9864610802878529E-3</v>
      </c>
      <c r="GO259" s="79">
        <v>1.3696937367100001E-2</v>
      </c>
      <c r="GP259" s="79">
        <v>7.7683679695842289E-3</v>
      </c>
      <c r="GQ259" s="79">
        <v>6.7556275008156964E-3</v>
      </c>
      <c r="GR259" s="79">
        <v>6.7740838857045446E-3</v>
      </c>
      <c r="GS259" s="79">
        <v>5.380114300195183E-3</v>
      </c>
      <c r="GT259" s="79">
        <v>8.2409520844910593E-3</v>
      </c>
      <c r="GU259" s="79">
        <v>6.7556275008156964E-3</v>
      </c>
      <c r="GV259" s="79">
        <v>1.3311001958429391E-2</v>
      </c>
      <c r="GW259" s="79">
        <v>1.0654627609339325E-3</v>
      </c>
      <c r="GX259" s="79">
        <v>2.9206889662110355E-3</v>
      </c>
      <c r="GY259" s="79">
        <v>6.1368810675760587E-3</v>
      </c>
      <c r="GZ259" s="79">
        <v>7.2275780929066278E-3</v>
      </c>
      <c r="HA259" s="79">
        <v>3.2011211668931346E-3</v>
      </c>
      <c r="HB259" s="79">
        <v>2.9206889662110355E-3</v>
      </c>
      <c r="HC259" s="79">
        <v>1.0654627609339325E-3</v>
      </c>
      <c r="HD259" s="79">
        <v>9.1423886727118875E-3</v>
      </c>
      <c r="HE259" s="79">
        <v>5.2923319697557947E-3</v>
      </c>
      <c r="HF259" s="79">
        <v>6.5111120957842359E-3</v>
      </c>
      <c r="HG259" s="79">
        <v>4.0991280157633711E-3</v>
      </c>
      <c r="HH259" s="79">
        <v>4.7653902215255266E-3</v>
      </c>
      <c r="HI259" s="79">
        <v>2.705528335959528E-3</v>
      </c>
      <c r="HJ259" s="79">
        <v>1.1501710137327946E-2</v>
      </c>
      <c r="HK259" s="79">
        <v>1.0654627609339325E-3</v>
      </c>
      <c r="HL259" s="79">
        <v>2.9206889662110355E-3</v>
      </c>
      <c r="HM259" s="79">
        <v>9.7328318092168437E-3</v>
      </c>
      <c r="HN259" s="79">
        <v>2.9206889662110355E-3</v>
      </c>
      <c r="HO259" s="79">
        <v>7.4870090144979577E-3</v>
      </c>
      <c r="HP259" s="79">
        <v>6.6842182648530852E-3</v>
      </c>
      <c r="HQ259" s="79">
        <v>3.0643762212391569E-3</v>
      </c>
      <c r="HR259" s="79">
        <v>6.2749857076073974E-3</v>
      </c>
      <c r="HS259" s="80" t="str">
        <f t="shared" si="3"/>
        <v>Water Pollution_naphthalene_Seawater_Health_N/A for WP Interim Methodology</v>
      </c>
    </row>
    <row r="260" spans="2:227">
      <c r="B260" s="65" t="s">
        <v>9</v>
      </c>
      <c r="C260" s="65" t="s">
        <v>479</v>
      </c>
      <c r="D260" s="65" t="s">
        <v>384</v>
      </c>
      <c r="E260" s="65" t="s">
        <v>395</v>
      </c>
      <c r="F260" s="65" t="s">
        <v>390</v>
      </c>
      <c r="G260" s="65" t="s">
        <v>391</v>
      </c>
      <c r="H260" s="41"/>
      <c r="I260" s="79">
        <v>4.4939762663122691</v>
      </c>
      <c r="J260" s="79">
        <v>5.2209864132475282E-2</v>
      </c>
      <c r="K260" s="79">
        <v>10.451656703444511</v>
      </c>
      <c r="L260" s="79">
        <v>1.0654627609339325E-3</v>
      </c>
      <c r="M260" s="79">
        <v>0.39746469223465197</v>
      </c>
      <c r="N260" s="79">
        <v>5.1892048045235635</v>
      </c>
      <c r="O260" s="79">
        <v>2.9206889662110355E-3</v>
      </c>
      <c r="P260" s="79">
        <v>4.9360226055900812E-2</v>
      </c>
      <c r="Q260" s="79">
        <v>3.7529071331944559E-2</v>
      </c>
      <c r="R260" s="79">
        <v>2.9206889662110355E-3</v>
      </c>
      <c r="S260" s="79">
        <v>1.7264389590065425E-2</v>
      </c>
      <c r="T260" s="79">
        <v>8.9157045711270505E-2</v>
      </c>
      <c r="U260" s="79">
        <v>0.24774872069888026</v>
      </c>
      <c r="V260" s="79">
        <v>5.0984037096639852E-3</v>
      </c>
      <c r="W260" s="79">
        <v>7.4870090144979577E-3</v>
      </c>
      <c r="X260" s="79">
        <v>3.1483703322446575</v>
      </c>
      <c r="Y260" s="79">
        <v>2.9206889662110355E-3</v>
      </c>
      <c r="Z260" s="79">
        <v>2.4313585102301389</v>
      </c>
      <c r="AA260" s="79">
        <v>2.2103471939209767</v>
      </c>
      <c r="AB260" s="79">
        <v>0.12114624782535387</v>
      </c>
      <c r="AC260" s="79">
        <v>0.88559747537939404</v>
      </c>
      <c r="AD260" s="79">
        <v>2.4386375010777232E-3</v>
      </c>
      <c r="AE260" s="79">
        <v>2.3209784915415193</v>
      </c>
      <c r="AF260" s="79">
        <v>1.749051451709966E-2</v>
      </c>
      <c r="AG260" s="79">
        <v>9.7441994879797225</v>
      </c>
      <c r="AH260" s="79">
        <v>4.420026075042513E-2</v>
      </c>
      <c r="AI260" s="79">
        <v>0.15910958095941097</v>
      </c>
      <c r="AJ260" s="79">
        <v>2.9206889662110355E-3</v>
      </c>
      <c r="AK260" s="79">
        <v>0.36240127419807949</v>
      </c>
      <c r="AL260" s="79">
        <v>0.63725525079228873</v>
      </c>
      <c r="AM260" s="79">
        <v>6.184301813298041</v>
      </c>
      <c r="AN260" s="79">
        <v>1.4195025870128313E-2</v>
      </c>
      <c r="AO260" s="79">
        <v>0.57200352421521894</v>
      </c>
      <c r="AP260" s="79">
        <v>0.39184789825948263</v>
      </c>
      <c r="AQ260" s="79">
        <v>0.57883402433051145</v>
      </c>
      <c r="AR260" s="79">
        <v>6.7280366277390246E-3</v>
      </c>
      <c r="AS260" s="79">
        <v>2.9206889662110355E-3</v>
      </c>
      <c r="AT260" s="79">
        <v>2.275889396122706</v>
      </c>
      <c r="AU260" s="79">
        <v>0.17156567381901705</v>
      </c>
      <c r="AV260" s="79">
        <v>0.32884838348885492</v>
      </c>
      <c r="AW260" s="79">
        <v>2.2413209317094174E-2</v>
      </c>
      <c r="AX260" s="79">
        <v>0.83181859690381621</v>
      </c>
      <c r="AY260" s="79">
        <v>5.9918960059651194E-2</v>
      </c>
      <c r="AZ260" s="79">
        <v>6.6215241530614283E-3</v>
      </c>
      <c r="BA260" s="79">
        <v>1.600676779972916E-2</v>
      </c>
      <c r="BB260" s="79">
        <v>3.6183446012771068</v>
      </c>
      <c r="BC260" s="79">
        <v>0.69235250465010112</v>
      </c>
      <c r="BD260" s="79">
        <v>0.74526105256868458</v>
      </c>
      <c r="BE260" s="79">
        <v>0.77302287624996613</v>
      </c>
      <c r="BF260" s="79">
        <v>11.473957747479595</v>
      </c>
      <c r="BG260" s="79">
        <v>0.98262393203225462</v>
      </c>
      <c r="BH260" s="79">
        <v>0.58494747164075556</v>
      </c>
      <c r="BI260" s="79">
        <v>0.35038320728477751</v>
      </c>
      <c r="BJ260" s="79">
        <v>0.19686836742817168</v>
      </c>
      <c r="BK260" s="79">
        <v>0.38147564781921545</v>
      </c>
      <c r="BL260" s="79">
        <v>2.9206889662110355E-3</v>
      </c>
      <c r="BM260" s="79">
        <v>1.4463650955379463</v>
      </c>
      <c r="BN260" s="79">
        <v>0.15436377505048446</v>
      </c>
      <c r="BO260" s="79">
        <v>0.46891975752137333</v>
      </c>
      <c r="BP260" s="79">
        <v>1.0152078667816546</v>
      </c>
      <c r="BQ260" s="79">
        <v>6.4442837891410116</v>
      </c>
      <c r="BR260" s="79">
        <v>17.006309165741698</v>
      </c>
      <c r="BS260" s="79">
        <v>4.3211507759717924E-2</v>
      </c>
      <c r="BT260" s="79">
        <v>2.7591092118659311</v>
      </c>
      <c r="BU260" s="79">
        <v>1.4649721518959689</v>
      </c>
      <c r="BV260" s="79">
        <v>7.6860146352018231E-3</v>
      </c>
      <c r="BW260" s="79">
        <v>1.7403623420776511E-2</v>
      </c>
      <c r="BX260" s="79">
        <v>3.5075449839388546E-2</v>
      </c>
      <c r="BY260" s="79">
        <v>0.49190038960362031</v>
      </c>
      <c r="BZ260" s="79">
        <v>3.5680719423541252E-3</v>
      </c>
      <c r="CA260" s="79">
        <v>3.2855662056110409E-2</v>
      </c>
      <c r="CB260" s="79">
        <v>1.6212959806738758</v>
      </c>
      <c r="CC260" s="79">
        <v>7.5994248728081377</v>
      </c>
      <c r="CD260" s="79">
        <v>0.3862340665244644</v>
      </c>
      <c r="CE260" s="79">
        <v>0.20130654138442922</v>
      </c>
      <c r="CF260" s="79">
        <v>6.5947142769360381E-3</v>
      </c>
      <c r="CG260" s="79">
        <v>0.18082890078432226</v>
      </c>
      <c r="CH260" s="79">
        <v>1.367453324083085E-3</v>
      </c>
      <c r="CI260" s="79">
        <v>2.9206889662110355E-3</v>
      </c>
      <c r="CJ260" s="79">
        <v>6.7556275008156964E-3</v>
      </c>
      <c r="CK260" s="79">
        <v>1.4867208084389771</v>
      </c>
      <c r="CL260" s="79">
        <v>7.7266628917710971</v>
      </c>
      <c r="CM260" s="79">
        <v>4.0748449941953563E-2</v>
      </c>
      <c r="CN260" s="79">
        <v>8.3053397935641468E-3</v>
      </c>
      <c r="CO260" s="79">
        <v>2.8083183294163248</v>
      </c>
      <c r="CP260" s="79">
        <v>1.620614177042244</v>
      </c>
      <c r="CQ260" s="79">
        <v>6.7556275008156964E-3</v>
      </c>
      <c r="CR260" s="79">
        <v>0.9734196520577737</v>
      </c>
      <c r="CS260" s="79">
        <v>1.7084144710304085E-2</v>
      </c>
      <c r="CT260" s="79">
        <v>0.97220475008611085</v>
      </c>
      <c r="CU260" s="79">
        <v>8.149721338974443E-2</v>
      </c>
      <c r="CV260" s="79">
        <v>0.64333894680756287</v>
      </c>
      <c r="CW260" s="79">
        <v>0.76233622790296207</v>
      </c>
      <c r="CX260" s="79">
        <v>0.11824330799435702</v>
      </c>
      <c r="CY260" s="79">
        <v>2.8529094473393135E-2</v>
      </c>
      <c r="CZ260" s="79">
        <v>0.23337219364768638</v>
      </c>
      <c r="DA260" s="79">
        <v>0.10897562755372314</v>
      </c>
      <c r="DB260" s="79">
        <v>0.78635177893468722</v>
      </c>
      <c r="DC260" s="79">
        <v>0.48624943067215731</v>
      </c>
      <c r="DD260" s="79">
        <v>5.9909257903222821</v>
      </c>
      <c r="DE260" s="79">
        <v>5.5169103135027667E-2</v>
      </c>
      <c r="DF260" s="79">
        <v>0.13027431724502242</v>
      </c>
      <c r="DG260" s="79">
        <v>6.7556275008156964E-3</v>
      </c>
      <c r="DH260" s="79">
        <v>17.55702712350163</v>
      </c>
      <c r="DI260" s="79">
        <v>5.1470610291535159</v>
      </c>
      <c r="DJ260" s="79">
        <v>1.1346452728234602</v>
      </c>
      <c r="DK260" s="79">
        <v>5.1767544503867313</v>
      </c>
      <c r="DL260" s="79">
        <v>0.36204624862004775</v>
      </c>
      <c r="DM260" s="79">
        <v>0.23438660530874011</v>
      </c>
      <c r="DN260" s="79">
        <v>9.8052334337417515E-2</v>
      </c>
      <c r="DO260" s="79">
        <v>4.0185827942088732</v>
      </c>
      <c r="DP260" s="79">
        <v>24.104944001470425</v>
      </c>
      <c r="DQ260" s="79">
        <v>5.056676948447985E-2</v>
      </c>
      <c r="DR260" s="79">
        <v>2.3637611331680222</v>
      </c>
      <c r="DS260" s="79">
        <v>0.39746469223465197</v>
      </c>
      <c r="DT260" s="79">
        <v>0.15004257513690697</v>
      </c>
      <c r="DU260" s="79">
        <v>0.39746469223465197</v>
      </c>
      <c r="DV260" s="79">
        <v>6.7556275008156964E-3</v>
      </c>
      <c r="DW260" s="79">
        <v>0.66657736860273153</v>
      </c>
      <c r="DX260" s="79">
        <v>7.3642511464379855E-3</v>
      </c>
      <c r="DY260" s="79">
        <v>0.60876574852439347</v>
      </c>
      <c r="DZ260" s="79">
        <v>2.0312090699160172E-2</v>
      </c>
      <c r="EA260" s="79">
        <v>0.25588301692251475</v>
      </c>
      <c r="EB260" s="79">
        <v>7.4870090144979577E-3</v>
      </c>
      <c r="EC260" s="79">
        <v>6.7556275008156964E-3</v>
      </c>
      <c r="ED260" s="79">
        <v>1.2448130654821019</v>
      </c>
      <c r="EE260" s="79">
        <v>0.82848930006616606</v>
      </c>
      <c r="EF260" s="79">
        <v>0.22040511705620294</v>
      </c>
      <c r="EG260" s="79">
        <v>6.7556275008156964E-3</v>
      </c>
      <c r="EH260" s="79">
        <v>0.44509013981817852</v>
      </c>
      <c r="EI260" s="79">
        <v>6.5947142769360381E-3</v>
      </c>
      <c r="EJ260" s="79">
        <v>4.3854153273981174E-3</v>
      </c>
      <c r="EK260" s="79">
        <v>0.98342585326507503</v>
      </c>
      <c r="EL260" s="79">
        <v>10.426730751281982</v>
      </c>
      <c r="EM260" s="79">
        <v>2.4230073921998285E-2</v>
      </c>
      <c r="EN260" s="79">
        <v>0.38887311494671578</v>
      </c>
      <c r="EO260" s="79">
        <v>1.2110197717749578</v>
      </c>
      <c r="EP260" s="79">
        <v>6.7556275008156964E-3</v>
      </c>
      <c r="EQ260" s="79">
        <v>1.031206402656365</v>
      </c>
      <c r="ER260" s="79">
        <v>0.1914094021082588</v>
      </c>
      <c r="ES260" s="79">
        <v>1.2950587171947336E-2</v>
      </c>
      <c r="ET260" s="79">
        <v>8.294341036472079E-3</v>
      </c>
      <c r="EU260" s="79">
        <v>5.5992440435986723E-2</v>
      </c>
      <c r="EV260" s="79">
        <v>1.6031011249144427</v>
      </c>
      <c r="EW260" s="79">
        <v>2.1330243989583</v>
      </c>
      <c r="EX260" s="79">
        <v>2.3902661567599581E-2</v>
      </c>
      <c r="EY260" s="79">
        <v>6.7556275008156964E-3</v>
      </c>
      <c r="EZ260" s="79">
        <v>2.2168888947632706E-2</v>
      </c>
      <c r="FA260" s="79">
        <v>6.1801610736750199</v>
      </c>
      <c r="FB260" s="79">
        <v>1.5937593843955562</v>
      </c>
      <c r="FC260" s="79">
        <v>6.7556275008156964E-3</v>
      </c>
      <c r="FD260" s="79">
        <v>2.7828946614824438E-2</v>
      </c>
      <c r="FE260" s="79">
        <v>0.11993386838307131</v>
      </c>
      <c r="FF260" s="79">
        <v>8.9283030317979045E-2</v>
      </c>
      <c r="FG260" s="79">
        <v>2.9331991163825805E-2</v>
      </c>
      <c r="FH260" s="79">
        <v>0.1983225525255978</v>
      </c>
      <c r="FI260" s="79">
        <v>0.3236761271245352</v>
      </c>
      <c r="FJ260" s="79">
        <v>0.53417363858577793</v>
      </c>
      <c r="FK260" s="79">
        <v>0.60396753241180634</v>
      </c>
      <c r="FL260" s="79">
        <v>5.1080103928844363</v>
      </c>
      <c r="FM260" s="79">
        <v>0.18874410546216161</v>
      </c>
      <c r="FN260" s="79">
        <v>3.2298804651843959E-3</v>
      </c>
      <c r="FO260" s="79">
        <v>5.8686528331865336E-2</v>
      </c>
      <c r="FP260" s="79">
        <v>4.1016110339065527E-3</v>
      </c>
      <c r="FQ260" s="79">
        <v>0.39746469223465197</v>
      </c>
      <c r="FR260" s="79">
        <v>0.24860124949173162</v>
      </c>
      <c r="FS260" s="79">
        <v>7.0523475677135732</v>
      </c>
      <c r="FT260" s="79">
        <v>0.61401140839237045</v>
      </c>
      <c r="FU260" s="79">
        <v>1.2159319867105947</v>
      </c>
      <c r="FV260" s="79">
        <v>6.6215241530614283E-3</v>
      </c>
      <c r="FW260" s="79">
        <v>5.3174106746934244</v>
      </c>
      <c r="FX260" s="79">
        <v>6.7556275008156964E-3</v>
      </c>
      <c r="FY260" s="79">
        <v>0.98262393203225462</v>
      </c>
      <c r="FZ260" s="79">
        <v>3.2011116120047061</v>
      </c>
      <c r="GA260" s="79">
        <v>0.62558785757494939</v>
      </c>
      <c r="GB260" s="79">
        <v>8.3952364430388143E-3</v>
      </c>
      <c r="GC260" s="79">
        <v>0.21705636095532771</v>
      </c>
      <c r="GD260" s="79">
        <v>7.8855856614017545</v>
      </c>
      <c r="GE260" s="79">
        <v>2.7591092118659311</v>
      </c>
      <c r="GF260" s="79">
        <v>0.30975358762580435</v>
      </c>
      <c r="GG260" s="79">
        <v>2.2613349547369719</v>
      </c>
      <c r="GH260" s="79">
        <v>2.9206889662110355E-3</v>
      </c>
      <c r="GI260" s="79">
        <v>2.9206889662110355E-3</v>
      </c>
      <c r="GJ260" s="79">
        <v>0.98262393203225462</v>
      </c>
      <c r="GK260" s="79">
        <v>2.9206889662110355E-3</v>
      </c>
      <c r="GL260" s="79">
        <v>9.2716928763645123E-2</v>
      </c>
      <c r="GM260" s="79">
        <v>1.5044284341090791E-2</v>
      </c>
      <c r="GN260" s="79">
        <v>2.2572009481530927E-2</v>
      </c>
      <c r="GO260" s="79">
        <v>4.700994959250502E-2</v>
      </c>
      <c r="GP260" s="79">
        <v>2.4802022923003446</v>
      </c>
      <c r="GQ260" s="79">
        <v>1.9034308449772444</v>
      </c>
      <c r="GR260" s="79">
        <v>1.6637018305093345</v>
      </c>
      <c r="GS260" s="79">
        <v>1.0553019820000056E-2</v>
      </c>
      <c r="GT260" s="79">
        <v>3.8367997792082349</v>
      </c>
      <c r="GU260" s="79">
        <v>1.2993642203122366</v>
      </c>
      <c r="GV260" s="79">
        <v>0.47243359964841275</v>
      </c>
      <c r="GW260" s="79">
        <v>1.0654627609339325E-3</v>
      </c>
      <c r="GX260" s="79">
        <v>0.48398187827820383</v>
      </c>
      <c r="GY260" s="79">
        <v>0.18727635972576959</v>
      </c>
      <c r="GZ260" s="79">
        <v>0.12985687907355667</v>
      </c>
      <c r="HA260" s="79">
        <v>0.63852255696897453</v>
      </c>
      <c r="HB260" s="79">
        <v>2.9206889662110355E-3</v>
      </c>
      <c r="HC260" s="79">
        <v>4.9141749466757804E-2</v>
      </c>
      <c r="HD260" s="79">
        <v>7.8916685894634395E-2</v>
      </c>
      <c r="HE260" s="79">
        <v>0.35714822204542718</v>
      </c>
      <c r="HF260" s="79">
        <v>33.005252536474416</v>
      </c>
      <c r="HG260" s="79">
        <v>0.4806010661938922</v>
      </c>
      <c r="HH260" s="79">
        <v>1.4275408143922577E-2</v>
      </c>
      <c r="HI260" s="79">
        <v>4.4196311854289079E-2</v>
      </c>
      <c r="HJ260" s="79">
        <v>0.35230686921559695</v>
      </c>
      <c r="HK260" s="79">
        <v>2.2663709033417809E-3</v>
      </c>
      <c r="HL260" s="79">
        <v>1.2603329392611984</v>
      </c>
      <c r="HM260" s="79">
        <v>3.18130181239097</v>
      </c>
      <c r="HN260" s="79">
        <v>2.9206889662110355E-3</v>
      </c>
      <c r="HO260" s="79">
        <v>7.5943428987528261</v>
      </c>
      <c r="HP260" s="79">
        <v>58.704831443671424</v>
      </c>
      <c r="HQ260" s="79">
        <v>2.0838941210296107E-2</v>
      </c>
      <c r="HR260" s="79">
        <v>0.14729915770602109</v>
      </c>
      <c r="HS260" s="80" t="str">
        <f t="shared" si="3"/>
        <v>Water Pollution_naphthalene_Unspecified_Health_N/A for WP Interim Methodology</v>
      </c>
    </row>
    <row r="261" spans="2:227">
      <c r="B261" s="65" t="s">
        <v>9</v>
      </c>
      <c r="C261" s="65" t="s">
        <v>480</v>
      </c>
      <c r="D261" s="65" t="s">
        <v>394</v>
      </c>
      <c r="E261" s="65" t="s">
        <v>395</v>
      </c>
      <c r="F261" s="65" t="s">
        <v>390</v>
      </c>
      <c r="G261" s="65" t="s">
        <v>391</v>
      </c>
      <c r="H261" s="41"/>
      <c r="I261" s="79" t="s">
        <v>426</v>
      </c>
      <c r="J261" s="79" t="s">
        <v>426</v>
      </c>
      <c r="K261" s="79" t="s">
        <v>426</v>
      </c>
      <c r="L261" s="79" t="s">
        <v>426</v>
      </c>
      <c r="M261" s="79" t="s">
        <v>426</v>
      </c>
      <c r="N261" s="79" t="s">
        <v>426</v>
      </c>
      <c r="O261" s="79" t="s">
        <v>426</v>
      </c>
      <c r="P261" s="79" t="s">
        <v>426</v>
      </c>
      <c r="Q261" s="79" t="s">
        <v>426</v>
      </c>
      <c r="R261" s="79" t="s">
        <v>426</v>
      </c>
      <c r="S261" s="79" t="s">
        <v>426</v>
      </c>
      <c r="T261" s="79" t="s">
        <v>426</v>
      </c>
      <c r="U261" s="79" t="s">
        <v>426</v>
      </c>
      <c r="V261" s="79" t="s">
        <v>426</v>
      </c>
      <c r="W261" s="79" t="s">
        <v>426</v>
      </c>
      <c r="X261" s="79" t="s">
        <v>426</v>
      </c>
      <c r="Y261" s="79" t="s">
        <v>426</v>
      </c>
      <c r="Z261" s="79" t="s">
        <v>426</v>
      </c>
      <c r="AA261" s="79" t="s">
        <v>426</v>
      </c>
      <c r="AB261" s="79" t="s">
        <v>426</v>
      </c>
      <c r="AC261" s="79" t="s">
        <v>426</v>
      </c>
      <c r="AD261" s="79" t="s">
        <v>426</v>
      </c>
      <c r="AE261" s="79" t="s">
        <v>426</v>
      </c>
      <c r="AF261" s="79" t="s">
        <v>426</v>
      </c>
      <c r="AG261" s="79" t="s">
        <v>426</v>
      </c>
      <c r="AH261" s="79" t="s">
        <v>426</v>
      </c>
      <c r="AI261" s="79" t="s">
        <v>426</v>
      </c>
      <c r="AJ261" s="79" t="s">
        <v>426</v>
      </c>
      <c r="AK261" s="79" t="s">
        <v>426</v>
      </c>
      <c r="AL261" s="79" t="s">
        <v>426</v>
      </c>
      <c r="AM261" s="79" t="s">
        <v>426</v>
      </c>
      <c r="AN261" s="79" t="s">
        <v>426</v>
      </c>
      <c r="AO261" s="79" t="s">
        <v>426</v>
      </c>
      <c r="AP261" s="79" t="s">
        <v>426</v>
      </c>
      <c r="AQ261" s="79" t="s">
        <v>426</v>
      </c>
      <c r="AR261" s="79" t="s">
        <v>426</v>
      </c>
      <c r="AS261" s="79" t="s">
        <v>426</v>
      </c>
      <c r="AT261" s="79" t="s">
        <v>426</v>
      </c>
      <c r="AU261" s="79" t="s">
        <v>426</v>
      </c>
      <c r="AV261" s="79" t="s">
        <v>426</v>
      </c>
      <c r="AW261" s="79" t="s">
        <v>426</v>
      </c>
      <c r="AX261" s="79" t="s">
        <v>426</v>
      </c>
      <c r="AY261" s="79" t="s">
        <v>426</v>
      </c>
      <c r="AZ261" s="79" t="s">
        <v>426</v>
      </c>
      <c r="BA261" s="79" t="s">
        <v>426</v>
      </c>
      <c r="BB261" s="79" t="s">
        <v>426</v>
      </c>
      <c r="BC261" s="79" t="s">
        <v>426</v>
      </c>
      <c r="BD261" s="79" t="s">
        <v>426</v>
      </c>
      <c r="BE261" s="79" t="s">
        <v>426</v>
      </c>
      <c r="BF261" s="79" t="s">
        <v>426</v>
      </c>
      <c r="BG261" s="79" t="s">
        <v>426</v>
      </c>
      <c r="BH261" s="79" t="s">
        <v>426</v>
      </c>
      <c r="BI261" s="79" t="s">
        <v>426</v>
      </c>
      <c r="BJ261" s="79" t="s">
        <v>426</v>
      </c>
      <c r="BK261" s="79" t="s">
        <v>426</v>
      </c>
      <c r="BL261" s="79" t="s">
        <v>426</v>
      </c>
      <c r="BM261" s="79" t="s">
        <v>426</v>
      </c>
      <c r="BN261" s="79" t="s">
        <v>426</v>
      </c>
      <c r="BO261" s="79" t="s">
        <v>426</v>
      </c>
      <c r="BP261" s="79" t="s">
        <v>426</v>
      </c>
      <c r="BQ261" s="79" t="s">
        <v>426</v>
      </c>
      <c r="BR261" s="79" t="s">
        <v>426</v>
      </c>
      <c r="BS261" s="79" t="s">
        <v>426</v>
      </c>
      <c r="BT261" s="79" t="s">
        <v>426</v>
      </c>
      <c r="BU261" s="79" t="s">
        <v>426</v>
      </c>
      <c r="BV261" s="79" t="s">
        <v>426</v>
      </c>
      <c r="BW261" s="79" t="s">
        <v>426</v>
      </c>
      <c r="BX261" s="79" t="s">
        <v>426</v>
      </c>
      <c r="BY261" s="79" t="s">
        <v>426</v>
      </c>
      <c r="BZ261" s="79" t="s">
        <v>426</v>
      </c>
      <c r="CA261" s="79" t="s">
        <v>426</v>
      </c>
      <c r="CB261" s="79" t="s">
        <v>426</v>
      </c>
      <c r="CC261" s="79" t="s">
        <v>426</v>
      </c>
      <c r="CD261" s="79" t="s">
        <v>426</v>
      </c>
      <c r="CE261" s="79" t="s">
        <v>426</v>
      </c>
      <c r="CF261" s="79" t="s">
        <v>426</v>
      </c>
      <c r="CG261" s="79" t="s">
        <v>426</v>
      </c>
      <c r="CH261" s="79" t="s">
        <v>426</v>
      </c>
      <c r="CI261" s="79" t="s">
        <v>426</v>
      </c>
      <c r="CJ261" s="79" t="s">
        <v>426</v>
      </c>
      <c r="CK261" s="79" t="s">
        <v>426</v>
      </c>
      <c r="CL261" s="79" t="s">
        <v>426</v>
      </c>
      <c r="CM261" s="79" t="s">
        <v>426</v>
      </c>
      <c r="CN261" s="79" t="s">
        <v>426</v>
      </c>
      <c r="CO261" s="79" t="s">
        <v>426</v>
      </c>
      <c r="CP261" s="79" t="s">
        <v>426</v>
      </c>
      <c r="CQ261" s="79" t="s">
        <v>426</v>
      </c>
      <c r="CR261" s="79" t="s">
        <v>426</v>
      </c>
      <c r="CS261" s="79" t="s">
        <v>426</v>
      </c>
      <c r="CT261" s="79" t="s">
        <v>426</v>
      </c>
      <c r="CU261" s="79" t="s">
        <v>426</v>
      </c>
      <c r="CV261" s="79" t="s">
        <v>426</v>
      </c>
      <c r="CW261" s="79" t="s">
        <v>426</v>
      </c>
      <c r="CX261" s="79" t="s">
        <v>426</v>
      </c>
      <c r="CY261" s="79" t="s">
        <v>426</v>
      </c>
      <c r="CZ261" s="79" t="s">
        <v>426</v>
      </c>
      <c r="DA261" s="79" t="s">
        <v>426</v>
      </c>
      <c r="DB261" s="79" t="s">
        <v>426</v>
      </c>
      <c r="DC261" s="79" t="s">
        <v>426</v>
      </c>
      <c r="DD261" s="79" t="s">
        <v>426</v>
      </c>
      <c r="DE261" s="79" t="s">
        <v>426</v>
      </c>
      <c r="DF261" s="79" t="s">
        <v>426</v>
      </c>
      <c r="DG261" s="79" t="s">
        <v>426</v>
      </c>
      <c r="DH261" s="79" t="s">
        <v>426</v>
      </c>
      <c r="DI261" s="79" t="s">
        <v>426</v>
      </c>
      <c r="DJ261" s="79" t="s">
        <v>426</v>
      </c>
      <c r="DK261" s="79" t="s">
        <v>426</v>
      </c>
      <c r="DL261" s="79" t="s">
        <v>426</v>
      </c>
      <c r="DM261" s="79" t="s">
        <v>426</v>
      </c>
      <c r="DN261" s="79" t="s">
        <v>426</v>
      </c>
      <c r="DO261" s="79" t="s">
        <v>426</v>
      </c>
      <c r="DP261" s="79" t="s">
        <v>426</v>
      </c>
      <c r="DQ261" s="79" t="s">
        <v>426</v>
      </c>
      <c r="DR261" s="79" t="s">
        <v>426</v>
      </c>
      <c r="DS261" s="79" t="s">
        <v>426</v>
      </c>
      <c r="DT261" s="79" t="s">
        <v>426</v>
      </c>
      <c r="DU261" s="79" t="s">
        <v>426</v>
      </c>
      <c r="DV261" s="79" t="s">
        <v>426</v>
      </c>
      <c r="DW261" s="79" t="s">
        <v>426</v>
      </c>
      <c r="DX261" s="79" t="s">
        <v>426</v>
      </c>
      <c r="DY261" s="79" t="s">
        <v>426</v>
      </c>
      <c r="DZ261" s="79" t="s">
        <v>426</v>
      </c>
      <c r="EA261" s="79" t="s">
        <v>426</v>
      </c>
      <c r="EB261" s="79" t="s">
        <v>426</v>
      </c>
      <c r="EC261" s="79" t="s">
        <v>426</v>
      </c>
      <c r="ED261" s="79" t="s">
        <v>426</v>
      </c>
      <c r="EE261" s="79" t="s">
        <v>426</v>
      </c>
      <c r="EF261" s="79" t="s">
        <v>426</v>
      </c>
      <c r="EG261" s="79" t="s">
        <v>426</v>
      </c>
      <c r="EH261" s="79" t="s">
        <v>426</v>
      </c>
      <c r="EI261" s="79" t="s">
        <v>426</v>
      </c>
      <c r="EJ261" s="79" t="s">
        <v>426</v>
      </c>
      <c r="EK261" s="79" t="s">
        <v>426</v>
      </c>
      <c r="EL261" s="79" t="s">
        <v>426</v>
      </c>
      <c r="EM261" s="79" t="s">
        <v>426</v>
      </c>
      <c r="EN261" s="79" t="s">
        <v>426</v>
      </c>
      <c r="EO261" s="79" t="s">
        <v>426</v>
      </c>
      <c r="EP261" s="79" t="s">
        <v>426</v>
      </c>
      <c r="EQ261" s="79" t="s">
        <v>426</v>
      </c>
      <c r="ER261" s="79" t="s">
        <v>426</v>
      </c>
      <c r="ES261" s="79" t="s">
        <v>426</v>
      </c>
      <c r="ET261" s="79" t="s">
        <v>426</v>
      </c>
      <c r="EU261" s="79" t="s">
        <v>426</v>
      </c>
      <c r="EV261" s="79" t="s">
        <v>426</v>
      </c>
      <c r="EW261" s="79" t="s">
        <v>426</v>
      </c>
      <c r="EX261" s="79" t="s">
        <v>426</v>
      </c>
      <c r="EY261" s="79" t="s">
        <v>426</v>
      </c>
      <c r="EZ261" s="79" t="s">
        <v>426</v>
      </c>
      <c r="FA261" s="79" t="s">
        <v>426</v>
      </c>
      <c r="FB261" s="79" t="s">
        <v>426</v>
      </c>
      <c r="FC261" s="79" t="s">
        <v>426</v>
      </c>
      <c r="FD261" s="79" t="s">
        <v>426</v>
      </c>
      <c r="FE261" s="79" t="s">
        <v>426</v>
      </c>
      <c r="FF261" s="79" t="s">
        <v>426</v>
      </c>
      <c r="FG261" s="79" t="s">
        <v>426</v>
      </c>
      <c r="FH261" s="79" t="s">
        <v>426</v>
      </c>
      <c r="FI261" s="79" t="s">
        <v>426</v>
      </c>
      <c r="FJ261" s="79" t="s">
        <v>426</v>
      </c>
      <c r="FK261" s="79" t="s">
        <v>426</v>
      </c>
      <c r="FL261" s="79" t="s">
        <v>426</v>
      </c>
      <c r="FM261" s="79" t="s">
        <v>426</v>
      </c>
      <c r="FN261" s="79" t="s">
        <v>426</v>
      </c>
      <c r="FO261" s="79" t="s">
        <v>426</v>
      </c>
      <c r="FP261" s="79" t="s">
        <v>426</v>
      </c>
      <c r="FQ261" s="79" t="s">
        <v>426</v>
      </c>
      <c r="FR261" s="79" t="s">
        <v>426</v>
      </c>
      <c r="FS261" s="79" t="s">
        <v>426</v>
      </c>
      <c r="FT261" s="79" t="s">
        <v>426</v>
      </c>
      <c r="FU261" s="79" t="s">
        <v>426</v>
      </c>
      <c r="FV261" s="79" t="s">
        <v>426</v>
      </c>
      <c r="FW261" s="79" t="s">
        <v>426</v>
      </c>
      <c r="FX261" s="79" t="s">
        <v>426</v>
      </c>
      <c r="FY261" s="79" t="s">
        <v>426</v>
      </c>
      <c r="FZ261" s="79" t="s">
        <v>426</v>
      </c>
      <c r="GA261" s="79" t="s">
        <v>426</v>
      </c>
      <c r="GB261" s="79" t="s">
        <v>426</v>
      </c>
      <c r="GC261" s="79" t="s">
        <v>426</v>
      </c>
      <c r="GD261" s="79" t="s">
        <v>426</v>
      </c>
      <c r="GE261" s="79" t="s">
        <v>426</v>
      </c>
      <c r="GF261" s="79" t="s">
        <v>426</v>
      </c>
      <c r="GG261" s="79" t="s">
        <v>426</v>
      </c>
      <c r="GH261" s="79" t="s">
        <v>426</v>
      </c>
      <c r="GI261" s="79" t="s">
        <v>426</v>
      </c>
      <c r="GJ261" s="79" t="s">
        <v>426</v>
      </c>
      <c r="GK261" s="79" t="s">
        <v>426</v>
      </c>
      <c r="GL261" s="79" t="s">
        <v>426</v>
      </c>
      <c r="GM261" s="79" t="s">
        <v>426</v>
      </c>
      <c r="GN261" s="79" t="s">
        <v>426</v>
      </c>
      <c r="GO261" s="79" t="s">
        <v>426</v>
      </c>
      <c r="GP261" s="79" t="s">
        <v>426</v>
      </c>
      <c r="GQ261" s="79" t="s">
        <v>426</v>
      </c>
      <c r="GR261" s="79" t="s">
        <v>426</v>
      </c>
      <c r="GS261" s="79" t="s">
        <v>426</v>
      </c>
      <c r="GT261" s="79" t="s">
        <v>426</v>
      </c>
      <c r="GU261" s="79" t="s">
        <v>426</v>
      </c>
      <c r="GV261" s="79" t="s">
        <v>426</v>
      </c>
      <c r="GW261" s="79" t="s">
        <v>426</v>
      </c>
      <c r="GX261" s="79" t="s">
        <v>426</v>
      </c>
      <c r="GY261" s="79" t="s">
        <v>426</v>
      </c>
      <c r="GZ261" s="79" t="s">
        <v>426</v>
      </c>
      <c r="HA261" s="79" t="s">
        <v>426</v>
      </c>
      <c r="HB261" s="79" t="s">
        <v>426</v>
      </c>
      <c r="HC261" s="79" t="s">
        <v>426</v>
      </c>
      <c r="HD261" s="79" t="s">
        <v>426</v>
      </c>
      <c r="HE261" s="79" t="s">
        <v>426</v>
      </c>
      <c r="HF261" s="79" t="s">
        <v>426</v>
      </c>
      <c r="HG261" s="79" t="s">
        <v>426</v>
      </c>
      <c r="HH261" s="79" t="s">
        <v>426</v>
      </c>
      <c r="HI261" s="79" t="s">
        <v>426</v>
      </c>
      <c r="HJ261" s="79" t="s">
        <v>426</v>
      </c>
      <c r="HK261" s="79" t="s">
        <v>426</v>
      </c>
      <c r="HL261" s="79" t="s">
        <v>426</v>
      </c>
      <c r="HM261" s="79" t="s">
        <v>426</v>
      </c>
      <c r="HN261" s="79" t="s">
        <v>426</v>
      </c>
      <c r="HO261" s="79" t="s">
        <v>426</v>
      </c>
      <c r="HP261" s="79" t="s">
        <v>426</v>
      </c>
      <c r="HQ261" s="79" t="s">
        <v>426</v>
      </c>
      <c r="HR261" s="79" t="s">
        <v>426</v>
      </c>
      <c r="HS261" s="80" t="str">
        <f t="shared" si="3"/>
        <v>Water Pollution_NONYLPHENOL_Freshwater_Health_N/A for WP Interim Methodology</v>
      </c>
    </row>
    <row r="262" spans="2:227">
      <c r="B262" s="65" t="s">
        <v>9</v>
      </c>
      <c r="C262" s="65" t="s">
        <v>480</v>
      </c>
      <c r="D262" s="65" t="s">
        <v>396</v>
      </c>
      <c r="E262" s="65" t="s">
        <v>395</v>
      </c>
      <c r="F262" s="65" t="s">
        <v>390</v>
      </c>
      <c r="G262" s="65" t="s">
        <v>391</v>
      </c>
      <c r="H262" s="41"/>
      <c r="I262" s="79" t="s">
        <v>426</v>
      </c>
      <c r="J262" s="79" t="s">
        <v>426</v>
      </c>
      <c r="K262" s="79" t="s">
        <v>426</v>
      </c>
      <c r="L262" s="79" t="s">
        <v>426</v>
      </c>
      <c r="M262" s="79" t="s">
        <v>426</v>
      </c>
      <c r="N262" s="79" t="s">
        <v>426</v>
      </c>
      <c r="O262" s="79" t="s">
        <v>426</v>
      </c>
      <c r="P262" s="79" t="s">
        <v>426</v>
      </c>
      <c r="Q262" s="79" t="s">
        <v>426</v>
      </c>
      <c r="R262" s="79" t="s">
        <v>426</v>
      </c>
      <c r="S262" s="79" t="s">
        <v>426</v>
      </c>
      <c r="T262" s="79" t="s">
        <v>426</v>
      </c>
      <c r="U262" s="79" t="s">
        <v>426</v>
      </c>
      <c r="V262" s="79" t="s">
        <v>426</v>
      </c>
      <c r="W262" s="79" t="s">
        <v>426</v>
      </c>
      <c r="X262" s="79" t="s">
        <v>426</v>
      </c>
      <c r="Y262" s="79" t="s">
        <v>426</v>
      </c>
      <c r="Z262" s="79" t="s">
        <v>426</v>
      </c>
      <c r="AA262" s="79" t="s">
        <v>426</v>
      </c>
      <c r="AB262" s="79" t="s">
        <v>426</v>
      </c>
      <c r="AC262" s="79" t="s">
        <v>426</v>
      </c>
      <c r="AD262" s="79" t="s">
        <v>426</v>
      </c>
      <c r="AE262" s="79" t="s">
        <v>426</v>
      </c>
      <c r="AF262" s="79" t="s">
        <v>426</v>
      </c>
      <c r="AG262" s="79" t="s">
        <v>426</v>
      </c>
      <c r="AH262" s="79" t="s">
        <v>426</v>
      </c>
      <c r="AI262" s="79" t="s">
        <v>426</v>
      </c>
      <c r="AJ262" s="79" t="s">
        <v>426</v>
      </c>
      <c r="AK262" s="79" t="s">
        <v>426</v>
      </c>
      <c r="AL262" s="79" t="s">
        <v>426</v>
      </c>
      <c r="AM262" s="79" t="s">
        <v>426</v>
      </c>
      <c r="AN262" s="79" t="s">
        <v>426</v>
      </c>
      <c r="AO262" s="79" t="s">
        <v>426</v>
      </c>
      <c r="AP262" s="79" t="s">
        <v>426</v>
      </c>
      <c r="AQ262" s="79" t="s">
        <v>426</v>
      </c>
      <c r="AR262" s="79" t="s">
        <v>426</v>
      </c>
      <c r="AS262" s="79" t="s">
        <v>426</v>
      </c>
      <c r="AT262" s="79" t="s">
        <v>426</v>
      </c>
      <c r="AU262" s="79" t="s">
        <v>426</v>
      </c>
      <c r="AV262" s="79" t="s">
        <v>426</v>
      </c>
      <c r="AW262" s="79" t="s">
        <v>426</v>
      </c>
      <c r="AX262" s="79" t="s">
        <v>426</v>
      </c>
      <c r="AY262" s="79" t="s">
        <v>426</v>
      </c>
      <c r="AZ262" s="79" t="s">
        <v>426</v>
      </c>
      <c r="BA262" s="79" t="s">
        <v>426</v>
      </c>
      <c r="BB262" s="79" t="s">
        <v>426</v>
      </c>
      <c r="BC262" s="79" t="s">
        <v>426</v>
      </c>
      <c r="BD262" s="79" t="s">
        <v>426</v>
      </c>
      <c r="BE262" s="79" t="s">
        <v>426</v>
      </c>
      <c r="BF262" s="79" t="s">
        <v>426</v>
      </c>
      <c r="BG262" s="79" t="s">
        <v>426</v>
      </c>
      <c r="BH262" s="79" t="s">
        <v>426</v>
      </c>
      <c r="BI262" s="79" t="s">
        <v>426</v>
      </c>
      <c r="BJ262" s="79" t="s">
        <v>426</v>
      </c>
      <c r="BK262" s="79" t="s">
        <v>426</v>
      </c>
      <c r="BL262" s="79" t="s">
        <v>426</v>
      </c>
      <c r="BM262" s="79" t="s">
        <v>426</v>
      </c>
      <c r="BN262" s="79" t="s">
        <v>426</v>
      </c>
      <c r="BO262" s="79" t="s">
        <v>426</v>
      </c>
      <c r="BP262" s="79" t="s">
        <v>426</v>
      </c>
      <c r="BQ262" s="79" t="s">
        <v>426</v>
      </c>
      <c r="BR262" s="79" t="s">
        <v>426</v>
      </c>
      <c r="BS262" s="79" t="s">
        <v>426</v>
      </c>
      <c r="BT262" s="79" t="s">
        <v>426</v>
      </c>
      <c r="BU262" s="79" t="s">
        <v>426</v>
      </c>
      <c r="BV262" s="79" t="s">
        <v>426</v>
      </c>
      <c r="BW262" s="79" t="s">
        <v>426</v>
      </c>
      <c r="BX262" s="79" t="s">
        <v>426</v>
      </c>
      <c r="BY262" s="79" t="s">
        <v>426</v>
      </c>
      <c r="BZ262" s="79" t="s">
        <v>426</v>
      </c>
      <c r="CA262" s="79" t="s">
        <v>426</v>
      </c>
      <c r="CB262" s="79" t="s">
        <v>426</v>
      </c>
      <c r="CC262" s="79" t="s">
        <v>426</v>
      </c>
      <c r="CD262" s="79" t="s">
        <v>426</v>
      </c>
      <c r="CE262" s="79" t="s">
        <v>426</v>
      </c>
      <c r="CF262" s="79" t="s">
        <v>426</v>
      </c>
      <c r="CG262" s="79" t="s">
        <v>426</v>
      </c>
      <c r="CH262" s="79" t="s">
        <v>426</v>
      </c>
      <c r="CI262" s="79" t="s">
        <v>426</v>
      </c>
      <c r="CJ262" s="79" t="s">
        <v>426</v>
      </c>
      <c r="CK262" s="79" t="s">
        <v>426</v>
      </c>
      <c r="CL262" s="79" t="s">
        <v>426</v>
      </c>
      <c r="CM262" s="79" t="s">
        <v>426</v>
      </c>
      <c r="CN262" s="79" t="s">
        <v>426</v>
      </c>
      <c r="CO262" s="79" t="s">
        <v>426</v>
      </c>
      <c r="CP262" s="79" t="s">
        <v>426</v>
      </c>
      <c r="CQ262" s="79" t="s">
        <v>426</v>
      </c>
      <c r="CR262" s="79" t="s">
        <v>426</v>
      </c>
      <c r="CS262" s="79" t="s">
        <v>426</v>
      </c>
      <c r="CT262" s="79" t="s">
        <v>426</v>
      </c>
      <c r="CU262" s="79" t="s">
        <v>426</v>
      </c>
      <c r="CV262" s="79" t="s">
        <v>426</v>
      </c>
      <c r="CW262" s="79" t="s">
        <v>426</v>
      </c>
      <c r="CX262" s="79" t="s">
        <v>426</v>
      </c>
      <c r="CY262" s="79" t="s">
        <v>426</v>
      </c>
      <c r="CZ262" s="79" t="s">
        <v>426</v>
      </c>
      <c r="DA262" s="79" t="s">
        <v>426</v>
      </c>
      <c r="DB262" s="79" t="s">
        <v>426</v>
      </c>
      <c r="DC262" s="79" t="s">
        <v>426</v>
      </c>
      <c r="DD262" s="79" t="s">
        <v>426</v>
      </c>
      <c r="DE262" s="79" t="s">
        <v>426</v>
      </c>
      <c r="DF262" s="79" t="s">
        <v>426</v>
      </c>
      <c r="DG262" s="79" t="s">
        <v>426</v>
      </c>
      <c r="DH262" s="79" t="s">
        <v>426</v>
      </c>
      <c r="DI262" s="79" t="s">
        <v>426</v>
      </c>
      <c r="DJ262" s="79" t="s">
        <v>426</v>
      </c>
      <c r="DK262" s="79" t="s">
        <v>426</v>
      </c>
      <c r="DL262" s="79" t="s">
        <v>426</v>
      </c>
      <c r="DM262" s="79" t="s">
        <v>426</v>
      </c>
      <c r="DN262" s="79" t="s">
        <v>426</v>
      </c>
      <c r="DO262" s="79" t="s">
        <v>426</v>
      </c>
      <c r="DP262" s="79" t="s">
        <v>426</v>
      </c>
      <c r="DQ262" s="79" t="s">
        <v>426</v>
      </c>
      <c r="DR262" s="79" t="s">
        <v>426</v>
      </c>
      <c r="DS262" s="79" t="s">
        <v>426</v>
      </c>
      <c r="DT262" s="79" t="s">
        <v>426</v>
      </c>
      <c r="DU262" s="79" t="s">
        <v>426</v>
      </c>
      <c r="DV262" s="79" t="s">
        <v>426</v>
      </c>
      <c r="DW262" s="79" t="s">
        <v>426</v>
      </c>
      <c r="DX262" s="79" t="s">
        <v>426</v>
      </c>
      <c r="DY262" s="79" t="s">
        <v>426</v>
      </c>
      <c r="DZ262" s="79" t="s">
        <v>426</v>
      </c>
      <c r="EA262" s="79" t="s">
        <v>426</v>
      </c>
      <c r="EB262" s="79" t="s">
        <v>426</v>
      </c>
      <c r="EC262" s="79" t="s">
        <v>426</v>
      </c>
      <c r="ED262" s="79" t="s">
        <v>426</v>
      </c>
      <c r="EE262" s="79" t="s">
        <v>426</v>
      </c>
      <c r="EF262" s="79" t="s">
        <v>426</v>
      </c>
      <c r="EG262" s="79" t="s">
        <v>426</v>
      </c>
      <c r="EH262" s="79" t="s">
        <v>426</v>
      </c>
      <c r="EI262" s="79" t="s">
        <v>426</v>
      </c>
      <c r="EJ262" s="79" t="s">
        <v>426</v>
      </c>
      <c r="EK262" s="79" t="s">
        <v>426</v>
      </c>
      <c r="EL262" s="79" t="s">
        <v>426</v>
      </c>
      <c r="EM262" s="79" t="s">
        <v>426</v>
      </c>
      <c r="EN262" s="79" t="s">
        <v>426</v>
      </c>
      <c r="EO262" s="79" t="s">
        <v>426</v>
      </c>
      <c r="EP262" s="79" t="s">
        <v>426</v>
      </c>
      <c r="EQ262" s="79" t="s">
        <v>426</v>
      </c>
      <c r="ER262" s="79" t="s">
        <v>426</v>
      </c>
      <c r="ES262" s="79" t="s">
        <v>426</v>
      </c>
      <c r="ET262" s="79" t="s">
        <v>426</v>
      </c>
      <c r="EU262" s="79" t="s">
        <v>426</v>
      </c>
      <c r="EV262" s="79" t="s">
        <v>426</v>
      </c>
      <c r="EW262" s="79" t="s">
        <v>426</v>
      </c>
      <c r="EX262" s="79" t="s">
        <v>426</v>
      </c>
      <c r="EY262" s="79" t="s">
        <v>426</v>
      </c>
      <c r="EZ262" s="79" t="s">
        <v>426</v>
      </c>
      <c r="FA262" s="79" t="s">
        <v>426</v>
      </c>
      <c r="FB262" s="79" t="s">
        <v>426</v>
      </c>
      <c r="FC262" s="79" t="s">
        <v>426</v>
      </c>
      <c r="FD262" s="79" t="s">
        <v>426</v>
      </c>
      <c r="FE262" s="79" t="s">
        <v>426</v>
      </c>
      <c r="FF262" s="79" t="s">
        <v>426</v>
      </c>
      <c r="FG262" s="79" t="s">
        <v>426</v>
      </c>
      <c r="FH262" s="79" t="s">
        <v>426</v>
      </c>
      <c r="FI262" s="79" t="s">
        <v>426</v>
      </c>
      <c r="FJ262" s="79" t="s">
        <v>426</v>
      </c>
      <c r="FK262" s="79" t="s">
        <v>426</v>
      </c>
      <c r="FL262" s="79" t="s">
        <v>426</v>
      </c>
      <c r="FM262" s="79" t="s">
        <v>426</v>
      </c>
      <c r="FN262" s="79" t="s">
        <v>426</v>
      </c>
      <c r="FO262" s="79" t="s">
        <v>426</v>
      </c>
      <c r="FP262" s="79" t="s">
        <v>426</v>
      </c>
      <c r="FQ262" s="79" t="s">
        <v>426</v>
      </c>
      <c r="FR262" s="79" t="s">
        <v>426</v>
      </c>
      <c r="FS262" s="79" t="s">
        <v>426</v>
      </c>
      <c r="FT262" s="79" t="s">
        <v>426</v>
      </c>
      <c r="FU262" s="79" t="s">
        <v>426</v>
      </c>
      <c r="FV262" s="79" t="s">
        <v>426</v>
      </c>
      <c r="FW262" s="79" t="s">
        <v>426</v>
      </c>
      <c r="FX262" s="79" t="s">
        <v>426</v>
      </c>
      <c r="FY262" s="79" t="s">
        <v>426</v>
      </c>
      <c r="FZ262" s="79" t="s">
        <v>426</v>
      </c>
      <c r="GA262" s="79" t="s">
        <v>426</v>
      </c>
      <c r="GB262" s="79" t="s">
        <v>426</v>
      </c>
      <c r="GC262" s="79" t="s">
        <v>426</v>
      </c>
      <c r="GD262" s="79" t="s">
        <v>426</v>
      </c>
      <c r="GE262" s="79" t="s">
        <v>426</v>
      </c>
      <c r="GF262" s="79" t="s">
        <v>426</v>
      </c>
      <c r="GG262" s="79" t="s">
        <v>426</v>
      </c>
      <c r="GH262" s="79" t="s">
        <v>426</v>
      </c>
      <c r="GI262" s="79" t="s">
        <v>426</v>
      </c>
      <c r="GJ262" s="79" t="s">
        <v>426</v>
      </c>
      <c r="GK262" s="79" t="s">
        <v>426</v>
      </c>
      <c r="GL262" s="79" t="s">
        <v>426</v>
      </c>
      <c r="GM262" s="79" t="s">
        <v>426</v>
      </c>
      <c r="GN262" s="79" t="s">
        <v>426</v>
      </c>
      <c r="GO262" s="79" t="s">
        <v>426</v>
      </c>
      <c r="GP262" s="79" t="s">
        <v>426</v>
      </c>
      <c r="GQ262" s="79" t="s">
        <v>426</v>
      </c>
      <c r="GR262" s="79" t="s">
        <v>426</v>
      </c>
      <c r="GS262" s="79" t="s">
        <v>426</v>
      </c>
      <c r="GT262" s="79" t="s">
        <v>426</v>
      </c>
      <c r="GU262" s="79" t="s">
        <v>426</v>
      </c>
      <c r="GV262" s="79" t="s">
        <v>426</v>
      </c>
      <c r="GW262" s="79" t="s">
        <v>426</v>
      </c>
      <c r="GX262" s="79" t="s">
        <v>426</v>
      </c>
      <c r="GY262" s="79" t="s">
        <v>426</v>
      </c>
      <c r="GZ262" s="79" t="s">
        <v>426</v>
      </c>
      <c r="HA262" s="79" t="s">
        <v>426</v>
      </c>
      <c r="HB262" s="79" t="s">
        <v>426</v>
      </c>
      <c r="HC262" s="79" t="s">
        <v>426</v>
      </c>
      <c r="HD262" s="79" t="s">
        <v>426</v>
      </c>
      <c r="HE262" s="79" t="s">
        <v>426</v>
      </c>
      <c r="HF262" s="79" t="s">
        <v>426</v>
      </c>
      <c r="HG262" s="79" t="s">
        <v>426</v>
      </c>
      <c r="HH262" s="79" t="s">
        <v>426</v>
      </c>
      <c r="HI262" s="79" t="s">
        <v>426</v>
      </c>
      <c r="HJ262" s="79" t="s">
        <v>426</v>
      </c>
      <c r="HK262" s="79" t="s">
        <v>426</v>
      </c>
      <c r="HL262" s="79" t="s">
        <v>426</v>
      </c>
      <c r="HM262" s="79" t="s">
        <v>426</v>
      </c>
      <c r="HN262" s="79" t="s">
        <v>426</v>
      </c>
      <c r="HO262" s="79" t="s">
        <v>426</v>
      </c>
      <c r="HP262" s="79" t="s">
        <v>426</v>
      </c>
      <c r="HQ262" s="79" t="s">
        <v>426</v>
      </c>
      <c r="HR262" s="79" t="s">
        <v>426</v>
      </c>
      <c r="HS262" s="80" t="str">
        <f t="shared" si="3"/>
        <v>Water Pollution_NONYLPHENOL_Seawater_Health_N/A for WP Interim Methodology</v>
      </c>
    </row>
    <row r="263" spans="2:227">
      <c r="B263" s="65" t="s">
        <v>9</v>
      </c>
      <c r="C263" s="65" t="s">
        <v>480</v>
      </c>
      <c r="D263" s="65" t="s">
        <v>384</v>
      </c>
      <c r="E263" s="65" t="s">
        <v>395</v>
      </c>
      <c r="F263" s="65" t="s">
        <v>390</v>
      </c>
      <c r="G263" s="65" t="s">
        <v>391</v>
      </c>
      <c r="H263" s="41"/>
      <c r="I263" s="79" t="s">
        <v>426</v>
      </c>
      <c r="J263" s="79" t="s">
        <v>426</v>
      </c>
      <c r="K263" s="79" t="s">
        <v>426</v>
      </c>
      <c r="L263" s="79" t="s">
        <v>426</v>
      </c>
      <c r="M263" s="79" t="s">
        <v>426</v>
      </c>
      <c r="N263" s="79" t="s">
        <v>426</v>
      </c>
      <c r="O263" s="79" t="s">
        <v>426</v>
      </c>
      <c r="P263" s="79" t="s">
        <v>426</v>
      </c>
      <c r="Q263" s="79" t="s">
        <v>426</v>
      </c>
      <c r="R263" s="79" t="s">
        <v>426</v>
      </c>
      <c r="S263" s="79" t="s">
        <v>426</v>
      </c>
      <c r="T263" s="79" t="s">
        <v>426</v>
      </c>
      <c r="U263" s="79" t="s">
        <v>426</v>
      </c>
      <c r="V263" s="79" t="s">
        <v>426</v>
      </c>
      <c r="W263" s="79" t="s">
        <v>426</v>
      </c>
      <c r="X263" s="79" t="s">
        <v>426</v>
      </c>
      <c r="Y263" s="79" t="s">
        <v>426</v>
      </c>
      <c r="Z263" s="79" t="s">
        <v>426</v>
      </c>
      <c r="AA263" s="79" t="s">
        <v>426</v>
      </c>
      <c r="AB263" s="79" t="s">
        <v>426</v>
      </c>
      <c r="AC263" s="79" t="s">
        <v>426</v>
      </c>
      <c r="AD263" s="79" t="s">
        <v>426</v>
      </c>
      <c r="AE263" s="79" t="s">
        <v>426</v>
      </c>
      <c r="AF263" s="79" t="s">
        <v>426</v>
      </c>
      <c r="AG263" s="79" t="s">
        <v>426</v>
      </c>
      <c r="AH263" s="79" t="s">
        <v>426</v>
      </c>
      <c r="AI263" s="79" t="s">
        <v>426</v>
      </c>
      <c r="AJ263" s="79" t="s">
        <v>426</v>
      </c>
      <c r="AK263" s="79" t="s">
        <v>426</v>
      </c>
      <c r="AL263" s="79" t="s">
        <v>426</v>
      </c>
      <c r="AM263" s="79" t="s">
        <v>426</v>
      </c>
      <c r="AN263" s="79" t="s">
        <v>426</v>
      </c>
      <c r="AO263" s="79" t="s">
        <v>426</v>
      </c>
      <c r="AP263" s="79" t="s">
        <v>426</v>
      </c>
      <c r="AQ263" s="79" t="s">
        <v>426</v>
      </c>
      <c r="AR263" s="79" t="s">
        <v>426</v>
      </c>
      <c r="AS263" s="79" t="s">
        <v>426</v>
      </c>
      <c r="AT263" s="79" t="s">
        <v>426</v>
      </c>
      <c r="AU263" s="79" t="s">
        <v>426</v>
      </c>
      <c r="AV263" s="79" t="s">
        <v>426</v>
      </c>
      <c r="AW263" s="79" t="s">
        <v>426</v>
      </c>
      <c r="AX263" s="79" t="s">
        <v>426</v>
      </c>
      <c r="AY263" s="79" t="s">
        <v>426</v>
      </c>
      <c r="AZ263" s="79" t="s">
        <v>426</v>
      </c>
      <c r="BA263" s="79" t="s">
        <v>426</v>
      </c>
      <c r="BB263" s="79" t="s">
        <v>426</v>
      </c>
      <c r="BC263" s="79" t="s">
        <v>426</v>
      </c>
      <c r="BD263" s="79" t="s">
        <v>426</v>
      </c>
      <c r="BE263" s="79" t="s">
        <v>426</v>
      </c>
      <c r="BF263" s="79" t="s">
        <v>426</v>
      </c>
      <c r="BG263" s="79" t="s">
        <v>426</v>
      </c>
      <c r="BH263" s="79" t="s">
        <v>426</v>
      </c>
      <c r="BI263" s="79" t="s">
        <v>426</v>
      </c>
      <c r="BJ263" s="79" t="s">
        <v>426</v>
      </c>
      <c r="BK263" s="79" t="s">
        <v>426</v>
      </c>
      <c r="BL263" s="79" t="s">
        <v>426</v>
      </c>
      <c r="BM263" s="79" t="s">
        <v>426</v>
      </c>
      <c r="BN263" s="79" t="s">
        <v>426</v>
      </c>
      <c r="BO263" s="79" t="s">
        <v>426</v>
      </c>
      <c r="BP263" s="79" t="s">
        <v>426</v>
      </c>
      <c r="BQ263" s="79" t="s">
        <v>426</v>
      </c>
      <c r="BR263" s="79" t="s">
        <v>426</v>
      </c>
      <c r="BS263" s="79" t="s">
        <v>426</v>
      </c>
      <c r="BT263" s="79" t="s">
        <v>426</v>
      </c>
      <c r="BU263" s="79" t="s">
        <v>426</v>
      </c>
      <c r="BV263" s="79" t="s">
        <v>426</v>
      </c>
      <c r="BW263" s="79" t="s">
        <v>426</v>
      </c>
      <c r="BX263" s="79" t="s">
        <v>426</v>
      </c>
      <c r="BY263" s="79" t="s">
        <v>426</v>
      </c>
      <c r="BZ263" s="79" t="s">
        <v>426</v>
      </c>
      <c r="CA263" s="79" t="s">
        <v>426</v>
      </c>
      <c r="CB263" s="79" t="s">
        <v>426</v>
      </c>
      <c r="CC263" s="79" t="s">
        <v>426</v>
      </c>
      <c r="CD263" s="79" t="s">
        <v>426</v>
      </c>
      <c r="CE263" s="79" t="s">
        <v>426</v>
      </c>
      <c r="CF263" s="79" t="s">
        <v>426</v>
      </c>
      <c r="CG263" s="79" t="s">
        <v>426</v>
      </c>
      <c r="CH263" s="79" t="s">
        <v>426</v>
      </c>
      <c r="CI263" s="79" t="s">
        <v>426</v>
      </c>
      <c r="CJ263" s="79" t="s">
        <v>426</v>
      </c>
      <c r="CK263" s="79" t="s">
        <v>426</v>
      </c>
      <c r="CL263" s="79" t="s">
        <v>426</v>
      </c>
      <c r="CM263" s="79" t="s">
        <v>426</v>
      </c>
      <c r="CN263" s="79" t="s">
        <v>426</v>
      </c>
      <c r="CO263" s="79" t="s">
        <v>426</v>
      </c>
      <c r="CP263" s="79" t="s">
        <v>426</v>
      </c>
      <c r="CQ263" s="79" t="s">
        <v>426</v>
      </c>
      <c r="CR263" s="79" t="s">
        <v>426</v>
      </c>
      <c r="CS263" s="79" t="s">
        <v>426</v>
      </c>
      <c r="CT263" s="79" t="s">
        <v>426</v>
      </c>
      <c r="CU263" s="79" t="s">
        <v>426</v>
      </c>
      <c r="CV263" s="79" t="s">
        <v>426</v>
      </c>
      <c r="CW263" s="79" t="s">
        <v>426</v>
      </c>
      <c r="CX263" s="79" t="s">
        <v>426</v>
      </c>
      <c r="CY263" s="79" t="s">
        <v>426</v>
      </c>
      <c r="CZ263" s="79" t="s">
        <v>426</v>
      </c>
      <c r="DA263" s="79" t="s">
        <v>426</v>
      </c>
      <c r="DB263" s="79" t="s">
        <v>426</v>
      </c>
      <c r="DC263" s="79" t="s">
        <v>426</v>
      </c>
      <c r="DD263" s="79" t="s">
        <v>426</v>
      </c>
      <c r="DE263" s="79" t="s">
        <v>426</v>
      </c>
      <c r="DF263" s="79" t="s">
        <v>426</v>
      </c>
      <c r="DG263" s="79" t="s">
        <v>426</v>
      </c>
      <c r="DH263" s="79" t="s">
        <v>426</v>
      </c>
      <c r="DI263" s="79" t="s">
        <v>426</v>
      </c>
      <c r="DJ263" s="79" t="s">
        <v>426</v>
      </c>
      <c r="DK263" s="79" t="s">
        <v>426</v>
      </c>
      <c r="DL263" s="79" t="s">
        <v>426</v>
      </c>
      <c r="DM263" s="79" t="s">
        <v>426</v>
      </c>
      <c r="DN263" s="79" t="s">
        <v>426</v>
      </c>
      <c r="DO263" s="79" t="s">
        <v>426</v>
      </c>
      <c r="DP263" s="79" t="s">
        <v>426</v>
      </c>
      <c r="DQ263" s="79" t="s">
        <v>426</v>
      </c>
      <c r="DR263" s="79" t="s">
        <v>426</v>
      </c>
      <c r="DS263" s="79" t="s">
        <v>426</v>
      </c>
      <c r="DT263" s="79" t="s">
        <v>426</v>
      </c>
      <c r="DU263" s="79" t="s">
        <v>426</v>
      </c>
      <c r="DV263" s="79" t="s">
        <v>426</v>
      </c>
      <c r="DW263" s="79" t="s">
        <v>426</v>
      </c>
      <c r="DX263" s="79" t="s">
        <v>426</v>
      </c>
      <c r="DY263" s="79" t="s">
        <v>426</v>
      </c>
      <c r="DZ263" s="79" t="s">
        <v>426</v>
      </c>
      <c r="EA263" s="79" t="s">
        <v>426</v>
      </c>
      <c r="EB263" s="79" t="s">
        <v>426</v>
      </c>
      <c r="EC263" s="79" t="s">
        <v>426</v>
      </c>
      <c r="ED263" s="79" t="s">
        <v>426</v>
      </c>
      <c r="EE263" s="79" t="s">
        <v>426</v>
      </c>
      <c r="EF263" s="79" t="s">
        <v>426</v>
      </c>
      <c r="EG263" s="79" t="s">
        <v>426</v>
      </c>
      <c r="EH263" s="79" t="s">
        <v>426</v>
      </c>
      <c r="EI263" s="79" t="s">
        <v>426</v>
      </c>
      <c r="EJ263" s="79" t="s">
        <v>426</v>
      </c>
      <c r="EK263" s="79" t="s">
        <v>426</v>
      </c>
      <c r="EL263" s="79" t="s">
        <v>426</v>
      </c>
      <c r="EM263" s="79" t="s">
        <v>426</v>
      </c>
      <c r="EN263" s="79" t="s">
        <v>426</v>
      </c>
      <c r="EO263" s="79" t="s">
        <v>426</v>
      </c>
      <c r="EP263" s="79" t="s">
        <v>426</v>
      </c>
      <c r="EQ263" s="79" t="s">
        <v>426</v>
      </c>
      <c r="ER263" s="79" t="s">
        <v>426</v>
      </c>
      <c r="ES263" s="79" t="s">
        <v>426</v>
      </c>
      <c r="ET263" s="79" t="s">
        <v>426</v>
      </c>
      <c r="EU263" s="79" t="s">
        <v>426</v>
      </c>
      <c r="EV263" s="79" t="s">
        <v>426</v>
      </c>
      <c r="EW263" s="79" t="s">
        <v>426</v>
      </c>
      <c r="EX263" s="79" t="s">
        <v>426</v>
      </c>
      <c r="EY263" s="79" t="s">
        <v>426</v>
      </c>
      <c r="EZ263" s="79" t="s">
        <v>426</v>
      </c>
      <c r="FA263" s="79" t="s">
        <v>426</v>
      </c>
      <c r="FB263" s="79" t="s">
        <v>426</v>
      </c>
      <c r="FC263" s="79" t="s">
        <v>426</v>
      </c>
      <c r="FD263" s="79" t="s">
        <v>426</v>
      </c>
      <c r="FE263" s="79" t="s">
        <v>426</v>
      </c>
      <c r="FF263" s="79" t="s">
        <v>426</v>
      </c>
      <c r="FG263" s="79" t="s">
        <v>426</v>
      </c>
      <c r="FH263" s="79" t="s">
        <v>426</v>
      </c>
      <c r="FI263" s="79" t="s">
        <v>426</v>
      </c>
      <c r="FJ263" s="79" t="s">
        <v>426</v>
      </c>
      <c r="FK263" s="79" t="s">
        <v>426</v>
      </c>
      <c r="FL263" s="79" t="s">
        <v>426</v>
      </c>
      <c r="FM263" s="79" t="s">
        <v>426</v>
      </c>
      <c r="FN263" s="79" t="s">
        <v>426</v>
      </c>
      <c r="FO263" s="79" t="s">
        <v>426</v>
      </c>
      <c r="FP263" s="79" t="s">
        <v>426</v>
      </c>
      <c r="FQ263" s="79" t="s">
        <v>426</v>
      </c>
      <c r="FR263" s="79" t="s">
        <v>426</v>
      </c>
      <c r="FS263" s="79" t="s">
        <v>426</v>
      </c>
      <c r="FT263" s="79" t="s">
        <v>426</v>
      </c>
      <c r="FU263" s="79" t="s">
        <v>426</v>
      </c>
      <c r="FV263" s="79" t="s">
        <v>426</v>
      </c>
      <c r="FW263" s="79" t="s">
        <v>426</v>
      </c>
      <c r="FX263" s="79" t="s">
        <v>426</v>
      </c>
      <c r="FY263" s="79" t="s">
        <v>426</v>
      </c>
      <c r="FZ263" s="79" t="s">
        <v>426</v>
      </c>
      <c r="GA263" s="79" t="s">
        <v>426</v>
      </c>
      <c r="GB263" s="79" t="s">
        <v>426</v>
      </c>
      <c r="GC263" s="79" t="s">
        <v>426</v>
      </c>
      <c r="GD263" s="79" t="s">
        <v>426</v>
      </c>
      <c r="GE263" s="79" t="s">
        <v>426</v>
      </c>
      <c r="GF263" s="79" t="s">
        <v>426</v>
      </c>
      <c r="GG263" s="79" t="s">
        <v>426</v>
      </c>
      <c r="GH263" s="79" t="s">
        <v>426</v>
      </c>
      <c r="GI263" s="79" t="s">
        <v>426</v>
      </c>
      <c r="GJ263" s="79" t="s">
        <v>426</v>
      </c>
      <c r="GK263" s="79" t="s">
        <v>426</v>
      </c>
      <c r="GL263" s="79" t="s">
        <v>426</v>
      </c>
      <c r="GM263" s="79" t="s">
        <v>426</v>
      </c>
      <c r="GN263" s="79" t="s">
        <v>426</v>
      </c>
      <c r="GO263" s="79" t="s">
        <v>426</v>
      </c>
      <c r="GP263" s="79" t="s">
        <v>426</v>
      </c>
      <c r="GQ263" s="79" t="s">
        <v>426</v>
      </c>
      <c r="GR263" s="79" t="s">
        <v>426</v>
      </c>
      <c r="GS263" s="79" t="s">
        <v>426</v>
      </c>
      <c r="GT263" s="79" t="s">
        <v>426</v>
      </c>
      <c r="GU263" s="79" t="s">
        <v>426</v>
      </c>
      <c r="GV263" s="79" t="s">
        <v>426</v>
      </c>
      <c r="GW263" s="79" t="s">
        <v>426</v>
      </c>
      <c r="GX263" s="79" t="s">
        <v>426</v>
      </c>
      <c r="GY263" s="79" t="s">
        <v>426</v>
      </c>
      <c r="GZ263" s="79" t="s">
        <v>426</v>
      </c>
      <c r="HA263" s="79" t="s">
        <v>426</v>
      </c>
      <c r="HB263" s="79" t="s">
        <v>426</v>
      </c>
      <c r="HC263" s="79" t="s">
        <v>426</v>
      </c>
      <c r="HD263" s="79" t="s">
        <v>426</v>
      </c>
      <c r="HE263" s="79" t="s">
        <v>426</v>
      </c>
      <c r="HF263" s="79" t="s">
        <v>426</v>
      </c>
      <c r="HG263" s="79" t="s">
        <v>426</v>
      </c>
      <c r="HH263" s="79" t="s">
        <v>426</v>
      </c>
      <c r="HI263" s="79" t="s">
        <v>426</v>
      </c>
      <c r="HJ263" s="79" t="s">
        <v>426</v>
      </c>
      <c r="HK263" s="79" t="s">
        <v>426</v>
      </c>
      <c r="HL263" s="79" t="s">
        <v>426</v>
      </c>
      <c r="HM263" s="79" t="s">
        <v>426</v>
      </c>
      <c r="HN263" s="79" t="s">
        <v>426</v>
      </c>
      <c r="HO263" s="79" t="s">
        <v>426</v>
      </c>
      <c r="HP263" s="79" t="s">
        <v>426</v>
      </c>
      <c r="HQ263" s="79" t="s">
        <v>426</v>
      </c>
      <c r="HR263" s="79" t="s">
        <v>426</v>
      </c>
      <c r="HS263" s="80" t="str">
        <f t="shared" si="3"/>
        <v>Water Pollution_NONYLPHENOL_Unspecified_Health_N/A for WP Interim Methodology</v>
      </c>
    </row>
    <row r="264" spans="2:227">
      <c r="B264" s="65" t="s">
        <v>9</v>
      </c>
      <c r="C264" s="65" t="s">
        <v>481</v>
      </c>
      <c r="D264" s="65" t="s">
        <v>394</v>
      </c>
      <c r="E264" s="65" t="s">
        <v>395</v>
      </c>
      <c r="F264" s="65" t="s">
        <v>390</v>
      </c>
      <c r="G264" s="65" t="s">
        <v>391</v>
      </c>
      <c r="H264" s="41"/>
      <c r="I264" s="79">
        <v>3.3915151247895574</v>
      </c>
      <c r="J264" s="79">
        <v>4.8552527371087485E-2</v>
      </c>
      <c r="K264" s="79">
        <v>2.7573278673798294</v>
      </c>
      <c r="L264" s="79">
        <v>3.6501509796293428E-2</v>
      </c>
      <c r="M264" s="79">
        <v>0.25223683987100642</v>
      </c>
      <c r="N264" s="79">
        <v>0.73367712320260514</v>
      </c>
      <c r="O264" s="79">
        <v>0.5156846117565923</v>
      </c>
      <c r="P264" s="79">
        <v>4.1192281462204661E-2</v>
      </c>
      <c r="Q264" s="79">
        <v>2.3076966684271852E-2</v>
      </c>
      <c r="R264" s="79">
        <v>0.5156846117565923</v>
      </c>
      <c r="S264" s="79">
        <v>1.2194455958856076E-2</v>
      </c>
      <c r="T264" s="79">
        <v>5.2810770534955663E-2</v>
      </c>
      <c r="U264" s="79">
        <v>0.2949144769924979</v>
      </c>
      <c r="V264" s="79">
        <v>0.5156846117565923</v>
      </c>
      <c r="W264" s="79">
        <v>3.0768461613541138</v>
      </c>
      <c r="X264" s="79">
        <v>2.2243781487506746</v>
      </c>
      <c r="Y264" s="79">
        <v>0.5156846117565923</v>
      </c>
      <c r="Z264" s="79">
        <v>0.8371423020296106</v>
      </c>
      <c r="AA264" s="79">
        <v>1.4748575752200745</v>
      </c>
      <c r="AB264" s="79">
        <v>6.7290684866356518E-2</v>
      </c>
      <c r="AC264" s="79">
        <v>0.80204815040311106</v>
      </c>
      <c r="AD264" s="79">
        <v>1.9128132259874479E-3</v>
      </c>
      <c r="AE264" s="79">
        <v>0.21116291387888395</v>
      </c>
      <c r="AF264" s="79">
        <v>1.4681862096234705E-2</v>
      </c>
      <c r="AG264" s="79">
        <v>0.93872010883918755</v>
      </c>
      <c r="AH264" s="79">
        <v>1.4091203880926707E-2</v>
      </c>
      <c r="AI264" s="79">
        <v>9.576131146588876E-2</v>
      </c>
      <c r="AJ264" s="79">
        <v>0.5156846117565923</v>
      </c>
      <c r="AK264" s="79">
        <v>0.92748303696353041</v>
      </c>
      <c r="AL264" s="79">
        <v>0.37988652409764584</v>
      </c>
      <c r="AM264" s="79">
        <v>2.3686453069648752</v>
      </c>
      <c r="AN264" s="79">
        <v>1.0354083549417629E-2</v>
      </c>
      <c r="AO264" s="79">
        <v>0.56498622017986466</v>
      </c>
      <c r="AP264" s="79">
        <v>0.2922371662061472</v>
      </c>
      <c r="AQ264" s="79">
        <v>0.43721047195721913</v>
      </c>
      <c r="AR264" s="79">
        <v>6.7748797092457907E-4</v>
      </c>
      <c r="AS264" s="79">
        <v>0.5156846117565923</v>
      </c>
      <c r="AT264" s="79">
        <v>0.1896294604614103</v>
      </c>
      <c r="AU264" s="79">
        <v>0.1236834967763107</v>
      </c>
      <c r="AV264" s="79">
        <v>0.25223683987100642</v>
      </c>
      <c r="AW264" s="79">
        <v>1.6572854221885529E-2</v>
      </c>
      <c r="AX264" s="79">
        <v>0.40195239536359395</v>
      </c>
      <c r="AY264" s="79">
        <v>3.66411123794564E-2</v>
      </c>
      <c r="AZ264" s="79">
        <v>0.56498622017986466</v>
      </c>
      <c r="BA264" s="79">
        <v>1.1761328917965911E-2</v>
      </c>
      <c r="BB264" s="79">
        <v>0.2774864435860987</v>
      </c>
      <c r="BC264" s="79">
        <v>0.32160592919147207</v>
      </c>
      <c r="BD264" s="79">
        <v>0.63579229656432235</v>
      </c>
      <c r="BE264" s="79">
        <v>0.35612369691781448</v>
      </c>
      <c r="BF264" s="79">
        <v>1.2598790110538762</v>
      </c>
      <c r="BG264" s="79">
        <v>0.5156846117565923</v>
      </c>
      <c r="BH264" s="79">
        <v>0.37230009961611055</v>
      </c>
      <c r="BI264" s="79">
        <v>0.2546828370913477</v>
      </c>
      <c r="BJ264" s="79">
        <v>0.30971954450426198</v>
      </c>
      <c r="BK264" s="79">
        <v>1.2620112326068589</v>
      </c>
      <c r="BL264" s="79">
        <v>0.5156846117565923</v>
      </c>
      <c r="BM264" s="79">
        <v>1.6720729720473217</v>
      </c>
      <c r="BN264" s="79">
        <v>0.14811155744580712</v>
      </c>
      <c r="BO264" s="79">
        <v>0.44128694666102219</v>
      </c>
      <c r="BP264" s="79">
        <v>0.99498236504417081</v>
      </c>
      <c r="BQ264" s="79">
        <v>0.51416409683363007</v>
      </c>
      <c r="BR264" s="79">
        <v>2.173070120748271</v>
      </c>
      <c r="BS264" s="79">
        <v>2.4886218708637671E-2</v>
      </c>
      <c r="BT264" s="79">
        <v>0.56498622017986466</v>
      </c>
      <c r="BU264" s="79">
        <v>1.2371174458940428</v>
      </c>
      <c r="BV264" s="79">
        <v>0.37230009961611055</v>
      </c>
      <c r="BW264" s="79">
        <v>3.6501509796293428E-2</v>
      </c>
      <c r="BX264" s="79">
        <v>6.1752793213297385E-3</v>
      </c>
      <c r="BY264" s="79">
        <v>0.29246420277452068</v>
      </c>
      <c r="BZ264" s="79">
        <v>3.6501509796293428E-2</v>
      </c>
      <c r="CA264" s="79">
        <v>1.6893035905230089E-2</v>
      </c>
      <c r="CB264" s="79">
        <v>0.56498622017986466</v>
      </c>
      <c r="CC264" s="79">
        <v>0.80148765553607815</v>
      </c>
      <c r="CD264" s="79">
        <v>0.2609771996075636</v>
      </c>
      <c r="CE264" s="79">
        <v>0.18745124793832829</v>
      </c>
      <c r="CF264" s="79">
        <v>0.25223683987100642</v>
      </c>
      <c r="CG264" s="79">
        <v>0.22375769738477888</v>
      </c>
      <c r="CH264" s="79">
        <v>2.9244650261720998E-4</v>
      </c>
      <c r="CI264" s="79">
        <v>0.5156846117565923</v>
      </c>
      <c r="CJ264" s="79">
        <v>0.92748303696353041</v>
      </c>
      <c r="CK264" s="79">
        <v>0.57966376261667141</v>
      </c>
      <c r="CL264" s="79">
        <v>0.86866841966696096</v>
      </c>
      <c r="CM264" s="79">
        <v>4.5042681719887914E-2</v>
      </c>
      <c r="CN264" s="79">
        <v>1.8351116172145208E-3</v>
      </c>
      <c r="CO264" s="79">
        <v>4.8057050523515645</v>
      </c>
      <c r="CP264" s="79">
        <v>0.90107737870632498</v>
      </c>
      <c r="CQ264" s="79">
        <v>0.92748303696353041</v>
      </c>
      <c r="CR264" s="79">
        <v>0.60494455002692626</v>
      </c>
      <c r="CS264" s="79">
        <v>4.4079013730736697E-3</v>
      </c>
      <c r="CT264" s="79">
        <v>0.71999440767615652</v>
      </c>
      <c r="CU264" s="79">
        <v>7.2681539026574121E-2</v>
      </c>
      <c r="CV264" s="79">
        <v>0.54874292071340236</v>
      </c>
      <c r="CW264" s="79">
        <v>0.66934171678798016</v>
      </c>
      <c r="CX264" s="79">
        <v>0.13650725045226628</v>
      </c>
      <c r="CY264" s="79">
        <v>0.25223683987100642</v>
      </c>
      <c r="CZ264" s="79">
        <v>0.25618893276304472</v>
      </c>
      <c r="DA264" s="79">
        <v>9.7956073434694674E-2</v>
      </c>
      <c r="DB264" s="79">
        <v>0.5156846117565923</v>
      </c>
      <c r="DC264" s="79">
        <v>0.31384208136998282</v>
      </c>
      <c r="DD264" s="79">
        <v>8.7218072403963909</v>
      </c>
      <c r="DE264" s="79">
        <v>2.8083613957107376E-2</v>
      </c>
      <c r="DF264" s="79">
        <v>0.10490572531881175</v>
      </c>
      <c r="DG264" s="79">
        <v>0.92748303696353041</v>
      </c>
      <c r="DH264" s="79">
        <v>4.948866095514556</v>
      </c>
      <c r="DI264" s="79">
        <v>2.5873072893275966</v>
      </c>
      <c r="DJ264" s="79">
        <v>0.37230009961611055</v>
      </c>
      <c r="DK264" s="79">
        <v>3.0768461613541138</v>
      </c>
      <c r="DL264" s="79">
        <v>0.40383246905117454</v>
      </c>
      <c r="DM264" s="79">
        <v>0.1376196024427358</v>
      </c>
      <c r="DN264" s="79">
        <v>7.1486792775891178E-2</v>
      </c>
      <c r="DO264" s="79">
        <v>3.0768461613541138</v>
      </c>
      <c r="DP264" s="79">
        <v>2.5476881992202594</v>
      </c>
      <c r="DQ264" s="79">
        <v>5.5304683661261719E-2</v>
      </c>
      <c r="DR264" s="79">
        <v>0.77753419965138082</v>
      </c>
      <c r="DS264" s="79">
        <v>0.25223683987100642</v>
      </c>
      <c r="DT264" s="79">
        <v>0.11051493912935066</v>
      </c>
      <c r="DU264" s="79">
        <v>0.25223683987100642</v>
      </c>
      <c r="DV264" s="79">
        <v>0.92748303696353041</v>
      </c>
      <c r="DW264" s="79">
        <v>0.47485220159846159</v>
      </c>
      <c r="DX264" s="79">
        <v>2.9924835045182902E-3</v>
      </c>
      <c r="DY264" s="79">
        <v>0.32484455253254446</v>
      </c>
      <c r="DZ264" s="79">
        <v>1.6138247246530379</v>
      </c>
      <c r="EA264" s="79">
        <v>0.17867704567761145</v>
      </c>
      <c r="EB264" s="79">
        <v>3.0768461613541138</v>
      </c>
      <c r="EC264" s="79">
        <v>0.92748303696353041</v>
      </c>
      <c r="ED264" s="79">
        <v>0.82375086640001582</v>
      </c>
      <c r="EE264" s="79">
        <v>0.56498622017986466</v>
      </c>
      <c r="EF264" s="79">
        <v>0.17835382548845938</v>
      </c>
      <c r="EG264" s="79">
        <v>0.92748303696353041</v>
      </c>
      <c r="EH264" s="79">
        <v>0.43350204053095442</v>
      </c>
      <c r="EI264" s="79">
        <v>0.25223683987100642</v>
      </c>
      <c r="EJ264" s="79">
        <v>2.4277167334315415E-3</v>
      </c>
      <c r="EK264" s="79">
        <v>0.37230009961611055</v>
      </c>
      <c r="EL264" s="79">
        <v>5.3385100798550615</v>
      </c>
      <c r="EM264" s="79">
        <v>2.4305362311683704E-2</v>
      </c>
      <c r="EN264" s="79">
        <v>0.3194723753665677</v>
      </c>
      <c r="EO264" s="79">
        <v>0.15279602795623567</v>
      </c>
      <c r="EP264" s="79">
        <v>0.92748303696353041</v>
      </c>
      <c r="EQ264" s="79">
        <v>0.90112200621294436</v>
      </c>
      <c r="ER264" s="79">
        <v>0.10354724246340313</v>
      </c>
      <c r="ES264" s="79">
        <v>3.6501509796293428E-2</v>
      </c>
      <c r="ET264" s="79">
        <v>1.6284249621739574E-2</v>
      </c>
      <c r="EU264" s="79">
        <v>5.0363701901457052E-2</v>
      </c>
      <c r="EV264" s="79">
        <v>1.4704719790959291</v>
      </c>
      <c r="EW264" s="79">
        <v>1.8077968865814942</v>
      </c>
      <c r="EX264" s="79">
        <v>1.937587908845919E-2</v>
      </c>
      <c r="EY264" s="79">
        <v>0.92748303696353041</v>
      </c>
      <c r="EZ264" s="79">
        <v>8.9006444377569653E-3</v>
      </c>
      <c r="FA264" s="79">
        <v>1.3040406925261532</v>
      </c>
      <c r="FB264" s="79">
        <v>1.3364360947945859</v>
      </c>
      <c r="FC264" s="79">
        <v>0.92748303696353041</v>
      </c>
      <c r="FD264" s="79">
        <v>4.2753637290560677E-2</v>
      </c>
      <c r="FE264" s="79">
        <v>9.153143125908958E-2</v>
      </c>
      <c r="FF264" s="79">
        <v>4.0463478466344412E-2</v>
      </c>
      <c r="FG264" s="79">
        <v>2.9315850972888632E-2</v>
      </c>
      <c r="FH264" s="79">
        <v>0.31476687708168472</v>
      </c>
      <c r="FI264" s="79">
        <v>0.24714471596328422</v>
      </c>
      <c r="FJ264" s="79">
        <v>0.54414973317813153</v>
      </c>
      <c r="FK264" s="79">
        <v>0.5156846117565923</v>
      </c>
      <c r="FL264" s="79">
        <v>3.0768461613541138</v>
      </c>
      <c r="FM264" s="79">
        <v>0.10775597747384993</v>
      </c>
      <c r="FN264" s="79">
        <v>1.5993751199044454E-3</v>
      </c>
      <c r="FO264" s="79">
        <v>4.914375275246418E-2</v>
      </c>
      <c r="FP264" s="79">
        <v>3.6501509796293428E-2</v>
      </c>
      <c r="FQ264" s="79">
        <v>0.25223683987100642</v>
      </c>
      <c r="FR264" s="79">
        <v>0.56498622017986466</v>
      </c>
      <c r="FS264" s="79">
        <v>1.8324204123380783</v>
      </c>
      <c r="FT264" s="79">
        <v>0.57577426060382098</v>
      </c>
      <c r="FU264" s="79">
        <v>0.72955430580841107</v>
      </c>
      <c r="FV264" s="79">
        <v>0.56498622017986466</v>
      </c>
      <c r="FW264" s="79">
        <v>1.2375563276998338</v>
      </c>
      <c r="FX264" s="79">
        <v>0.92748303696353041</v>
      </c>
      <c r="FY264" s="79">
        <v>0.5156846117565923</v>
      </c>
      <c r="FZ264" s="79">
        <v>0.85185233343018896</v>
      </c>
      <c r="GA264" s="79">
        <v>0.36207350241999753</v>
      </c>
      <c r="GB264" s="79">
        <v>8.102582380828463E-2</v>
      </c>
      <c r="GC264" s="79">
        <v>0.28022172209056123</v>
      </c>
      <c r="GD264" s="79">
        <v>1.3538732435263976</v>
      </c>
      <c r="GE264" s="79">
        <v>0.56498622017986466</v>
      </c>
      <c r="GF264" s="79">
        <v>0.30778849013564025</v>
      </c>
      <c r="GG264" s="79">
        <v>2.5121643764684647</v>
      </c>
      <c r="GH264" s="79">
        <v>0.5156846117565923</v>
      </c>
      <c r="GI264" s="79">
        <v>0.5156846117565923</v>
      </c>
      <c r="GJ264" s="79">
        <v>0.5156846117565923</v>
      </c>
      <c r="GK264" s="79">
        <v>0.5156846117565923</v>
      </c>
      <c r="GL264" s="79">
        <v>6.1199584783880309E-2</v>
      </c>
      <c r="GM264" s="79">
        <v>1.0428805153511271E-2</v>
      </c>
      <c r="GN264" s="79">
        <v>6.2954227082914066E-3</v>
      </c>
      <c r="GO264" s="79">
        <v>2.260514520010732E-2</v>
      </c>
      <c r="GP264" s="79">
        <v>2.7258965325071642</v>
      </c>
      <c r="GQ264" s="79">
        <v>0.92748303696353041</v>
      </c>
      <c r="GR264" s="79">
        <v>1.3952581615397261</v>
      </c>
      <c r="GS264" s="79">
        <v>5.9951235515134926E-3</v>
      </c>
      <c r="GT264" s="79">
        <v>1.0348178093372926</v>
      </c>
      <c r="GU264" s="79">
        <v>0.92748303696353041</v>
      </c>
      <c r="GV264" s="79">
        <v>0.56375560383533341</v>
      </c>
      <c r="GW264" s="79">
        <v>3.6501509796293428E-2</v>
      </c>
      <c r="GX264" s="79">
        <v>0.5156846117565923</v>
      </c>
      <c r="GY264" s="79">
        <v>0.25335607225420076</v>
      </c>
      <c r="GZ264" s="79">
        <v>0.14306562667799427</v>
      </c>
      <c r="HA264" s="79">
        <v>0.50222545437826316</v>
      </c>
      <c r="HB264" s="79">
        <v>0.5156846117565923</v>
      </c>
      <c r="HC264" s="79">
        <v>3.6501509796293428E-2</v>
      </c>
      <c r="HD264" s="79">
        <v>3.8378935821659396E-2</v>
      </c>
      <c r="HE264" s="79">
        <v>0.33618809802226074</v>
      </c>
      <c r="HF264" s="79">
        <v>9.181938717291974</v>
      </c>
      <c r="HG264" s="79">
        <v>0.40662696259003106</v>
      </c>
      <c r="HH264" s="79">
        <v>4.7685052044205553E-3</v>
      </c>
      <c r="HI264" s="79">
        <v>3.6308912805357252E-2</v>
      </c>
      <c r="HJ264" s="79">
        <v>0.2650140418205047</v>
      </c>
      <c r="HK264" s="79">
        <v>3.6501509796293428E-2</v>
      </c>
      <c r="HL264" s="79">
        <v>0.5156846117565923</v>
      </c>
      <c r="HM264" s="79">
        <v>2.1423955859276296</v>
      </c>
      <c r="HN264" s="79">
        <v>0.5156846117565923</v>
      </c>
      <c r="HO264" s="79">
        <v>3.0768461613541138</v>
      </c>
      <c r="HP264" s="79">
        <v>10.082288856579169</v>
      </c>
      <c r="HQ264" s="79">
        <v>1.3372084539438268E-2</v>
      </c>
      <c r="HR264" s="79">
        <v>0.12985029169279064</v>
      </c>
      <c r="HS264" s="80" t="str">
        <f t="shared" si="3"/>
        <v>Water Pollution_OXOLINIC ACID_Freshwater_Health_N/A for WP Interim Methodology</v>
      </c>
    </row>
    <row r="265" spans="2:227">
      <c r="B265" s="65" t="s">
        <v>9</v>
      </c>
      <c r="C265" s="65" t="s">
        <v>481</v>
      </c>
      <c r="D265" s="65" t="s">
        <v>396</v>
      </c>
      <c r="E265" s="65" t="s">
        <v>395</v>
      </c>
      <c r="F265" s="65" t="s">
        <v>390</v>
      </c>
      <c r="G265" s="65" t="s">
        <v>391</v>
      </c>
      <c r="H265" s="41"/>
      <c r="I265" s="79">
        <v>5.3128651172820924E-7</v>
      </c>
      <c r="J265" s="79">
        <v>1.411796810290364E-6</v>
      </c>
      <c r="K265" s="79">
        <v>9.5704085179562368E-6</v>
      </c>
      <c r="L265" s="79">
        <v>1.3169648627005342E-6</v>
      </c>
      <c r="M265" s="79">
        <v>2.551009579628281E-5</v>
      </c>
      <c r="N265" s="79">
        <v>1.0831854612318118E-5</v>
      </c>
      <c r="O265" s="79">
        <v>6.0447529310030855E-6</v>
      </c>
      <c r="P265" s="79">
        <v>7.2623724123928662E-6</v>
      </c>
      <c r="Q265" s="79">
        <v>2.4462899625979502E-6</v>
      </c>
      <c r="R265" s="79">
        <v>6.0447529310030855E-6</v>
      </c>
      <c r="S265" s="79">
        <v>1.9210302440856434E-6</v>
      </c>
      <c r="T265" s="79">
        <v>7.0517245251219577E-5</v>
      </c>
      <c r="U265" s="79">
        <v>7.145583866967489E-7</v>
      </c>
      <c r="V265" s="79">
        <v>6.0447529310030855E-6</v>
      </c>
      <c r="W265" s="79">
        <v>1.0971446621510507E-5</v>
      </c>
      <c r="X265" s="79">
        <v>3.911001961780724E-5</v>
      </c>
      <c r="Y265" s="79">
        <v>6.0447529310030855E-6</v>
      </c>
      <c r="Z265" s="79">
        <v>4.1729246817756251E-6</v>
      </c>
      <c r="AA265" s="79">
        <v>7.7494157277938476E-5</v>
      </c>
      <c r="AB265" s="79">
        <v>9.913641240854375E-7</v>
      </c>
      <c r="AC265" s="79">
        <v>3.1682321144142115E-5</v>
      </c>
      <c r="AD265" s="79">
        <v>6.7359405791548199E-6</v>
      </c>
      <c r="AE265" s="79">
        <v>5.3884305909680798E-7</v>
      </c>
      <c r="AF265" s="79">
        <v>1.381835096634953E-5</v>
      </c>
      <c r="AG265" s="79">
        <v>5.3995970675191664E-6</v>
      </c>
      <c r="AH265" s="79">
        <v>5.6903559820747898E-5</v>
      </c>
      <c r="AI265" s="79">
        <v>9.4410730664672899E-6</v>
      </c>
      <c r="AJ265" s="79">
        <v>6.0447529310030855E-6</v>
      </c>
      <c r="AK265" s="79">
        <v>3.0740964003270832E-5</v>
      </c>
      <c r="AL265" s="79">
        <v>3.5170299425531023E-6</v>
      </c>
      <c r="AM265" s="79">
        <v>2.6668600279623917E-5</v>
      </c>
      <c r="AN265" s="79">
        <v>2.0267951632438894E-5</v>
      </c>
      <c r="AO265" s="79">
        <v>2.1019171486024758E-5</v>
      </c>
      <c r="AP265" s="79">
        <v>5.1320990422905383E-6</v>
      </c>
      <c r="AQ265" s="79">
        <v>3.0919410900073962E-5</v>
      </c>
      <c r="AR265" s="79">
        <v>3.5540744385872215E-6</v>
      </c>
      <c r="AS265" s="79">
        <v>6.0447529310030855E-6</v>
      </c>
      <c r="AT265" s="79">
        <v>2.4060894594303788E-6</v>
      </c>
      <c r="AU265" s="79">
        <v>7.5439456924556343E-6</v>
      </c>
      <c r="AV265" s="79">
        <v>2.551009579628281E-5</v>
      </c>
      <c r="AW265" s="79">
        <v>5.0928022926659034E-6</v>
      </c>
      <c r="AX265" s="79">
        <v>9.2074563227720715E-5</v>
      </c>
      <c r="AY265" s="79">
        <v>4.3380059498234965E-6</v>
      </c>
      <c r="AZ265" s="79">
        <v>2.1019171486024758E-5</v>
      </c>
      <c r="BA265" s="79">
        <v>7.0133908725903771E-5</v>
      </c>
      <c r="BB265" s="79">
        <v>4.6938582910494996E-5</v>
      </c>
      <c r="BC265" s="79">
        <v>1.8461262409351317E-6</v>
      </c>
      <c r="BD265" s="79">
        <v>3.6289338269189594E-5</v>
      </c>
      <c r="BE265" s="79">
        <v>1.2035955423668067E-6</v>
      </c>
      <c r="BF265" s="79">
        <v>2.8809184926868793E-6</v>
      </c>
      <c r="BG265" s="79">
        <v>6.0447529310030855E-6</v>
      </c>
      <c r="BH265" s="79">
        <v>1.327860547470474E-5</v>
      </c>
      <c r="BI265" s="79">
        <v>7.6345241979031161E-5</v>
      </c>
      <c r="BJ265" s="79">
        <v>7.3297376124101723E-6</v>
      </c>
      <c r="BK265" s="79">
        <v>1.4443661906791591E-6</v>
      </c>
      <c r="BL265" s="79">
        <v>6.0447529310030855E-6</v>
      </c>
      <c r="BM265" s="79">
        <v>9.7390159900962094E-6</v>
      </c>
      <c r="BN265" s="79">
        <v>4.6892583305809066E-6</v>
      </c>
      <c r="BO265" s="79">
        <v>1.4844600918236329E-5</v>
      </c>
      <c r="BP265" s="79">
        <v>3.6883301332099895E-6</v>
      </c>
      <c r="BQ265" s="79">
        <v>1.7931236853337079E-5</v>
      </c>
      <c r="BR265" s="79">
        <v>5.9145329154656203E-7</v>
      </c>
      <c r="BS265" s="79">
        <v>2.1636151549285154E-6</v>
      </c>
      <c r="BT265" s="79">
        <v>2.1019171486024758E-5</v>
      </c>
      <c r="BU265" s="79">
        <v>5.2789890659512388E-7</v>
      </c>
      <c r="BV265" s="79">
        <v>1.327860547470474E-5</v>
      </c>
      <c r="BW265" s="79">
        <v>1.3169648627005342E-6</v>
      </c>
      <c r="BX265" s="79">
        <v>9.7821840015171534E-6</v>
      </c>
      <c r="BY265" s="79">
        <v>2.4424164342790992E-5</v>
      </c>
      <c r="BZ265" s="79">
        <v>1.3169648627005342E-6</v>
      </c>
      <c r="CA265" s="79">
        <v>8.7592712269377669E-6</v>
      </c>
      <c r="CB265" s="79">
        <v>2.1019171486024758E-5</v>
      </c>
      <c r="CC265" s="79">
        <v>2.1950529763149743E-6</v>
      </c>
      <c r="CD265" s="79">
        <v>2.3024708574116328E-5</v>
      </c>
      <c r="CE265" s="79">
        <v>6.8328205797039729E-5</v>
      </c>
      <c r="CF265" s="79">
        <v>2.551009579628281E-5</v>
      </c>
      <c r="CG265" s="79">
        <v>4.9785115413042255E-6</v>
      </c>
      <c r="CH265" s="79">
        <v>5.461788533609793E-7</v>
      </c>
      <c r="CI265" s="79">
        <v>6.0447529310030855E-6</v>
      </c>
      <c r="CJ265" s="79">
        <v>3.0740964003270832E-5</v>
      </c>
      <c r="CK265" s="79">
        <v>2.738000327385463E-6</v>
      </c>
      <c r="CL265" s="79">
        <v>5.05914343000355E-5</v>
      </c>
      <c r="CM265" s="79">
        <v>1.8682946272420232E-6</v>
      </c>
      <c r="CN265" s="79">
        <v>8.4467881756577085E-6</v>
      </c>
      <c r="CO265" s="79">
        <v>1.6825244649273132E-6</v>
      </c>
      <c r="CP265" s="79">
        <v>3.9338802709662524E-6</v>
      </c>
      <c r="CQ265" s="79">
        <v>3.0740964003270832E-5</v>
      </c>
      <c r="CR265" s="79">
        <v>1.4980859934091089E-5</v>
      </c>
      <c r="CS265" s="79">
        <v>9.9295036772165419E-7</v>
      </c>
      <c r="CT265" s="79">
        <v>2.2616857712168781E-5</v>
      </c>
      <c r="CU265" s="79">
        <v>5.5771553714316706E-6</v>
      </c>
      <c r="CV265" s="79">
        <v>4.6187602344452218E-6</v>
      </c>
      <c r="CW265" s="79">
        <v>5.7077632096736636E-6</v>
      </c>
      <c r="CX265" s="79">
        <v>3.6889505407092956E-6</v>
      </c>
      <c r="CY265" s="79">
        <v>2.551009579628281E-5</v>
      </c>
      <c r="CZ265" s="79">
        <v>3.9263715634626333E-5</v>
      </c>
      <c r="DA265" s="79">
        <v>9.8841300778528102E-6</v>
      </c>
      <c r="DB265" s="79">
        <v>6.0447529310030855E-6</v>
      </c>
      <c r="DC265" s="79">
        <v>2.0154713770847925E-5</v>
      </c>
      <c r="DD265" s="79">
        <v>3.0468187086127342E-5</v>
      </c>
      <c r="DE265" s="79">
        <v>1.2206208866390097E-6</v>
      </c>
      <c r="DF265" s="79">
        <v>3.3977049681420994E-6</v>
      </c>
      <c r="DG265" s="79">
        <v>3.0740964003270832E-5</v>
      </c>
      <c r="DH265" s="79">
        <v>1.2059270315297389E-5</v>
      </c>
      <c r="DI265" s="79">
        <v>1.2051826490829756E-4</v>
      </c>
      <c r="DJ265" s="79">
        <v>1.327860547470474E-5</v>
      </c>
      <c r="DK265" s="79">
        <v>1.0971446621510507E-5</v>
      </c>
      <c r="DL265" s="79">
        <v>9.2775934188092269E-6</v>
      </c>
      <c r="DM265" s="79">
        <v>1.8749699485251662E-5</v>
      </c>
      <c r="DN265" s="79">
        <v>3.396454159806994E-6</v>
      </c>
      <c r="DO265" s="79">
        <v>1.0971446621510507E-5</v>
      </c>
      <c r="DP265" s="79">
        <v>5.3452291806032997E-7</v>
      </c>
      <c r="DQ265" s="79">
        <v>2.8990154306965914E-6</v>
      </c>
      <c r="DR265" s="79">
        <v>2.152770538812114E-6</v>
      </c>
      <c r="DS265" s="79">
        <v>2.551009579628281E-5</v>
      </c>
      <c r="DT265" s="79">
        <v>2.923301237108866E-5</v>
      </c>
      <c r="DU265" s="79">
        <v>2.551009579628281E-5</v>
      </c>
      <c r="DV265" s="79">
        <v>3.0740964003270832E-5</v>
      </c>
      <c r="DW265" s="79">
        <v>2.8305379735785483E-6</v>
      </c>
      <c r="DX265" s="79">
        <v>4.1650846271851449E-6</v>
      </c>
      <c r="DY265" s="79">
        <v>6.0277898670107811E-5</v>
      </c>
      <c r="DZ265" s="79">
        <v>1.424824058723277E-5</v>
      </c>
      <c r="EA265" s="79">
        <v>5.3200859340989268E-7</v>
      </c>
      <c r="EB265" s="79">
        <v>1.0971446621510507E-5</v>
      </c>
      <c r="EC265" s="79">
        <v>3.0740964003270832E-5</v>
      </c>
      <c r="ED265" s="79">
        <v>7.0557445559483931E-6</v>
      </c>
      <c r="EE265" s="79">
        <v>2.1019171486024758E-5</v>
      </c>
      <c r="EF265" s="79">
        <v>8.4766239169751994E-6</v>
      </c>
      <c r="EG265" s="79">
        <v>3.0740964003270832E-5</v>
      </c>
      <c r="EH265" s="79">
        <v>6.5192676173961236E-6</v>
      </c>
      <c r="EI265" s="79">
        <v>2.551009579628281E-5</v>
      </c>
      <c r="EJ265" s="79">
        <v>1.5701138572032887E-6</v>
      </c>
      <c r="EK265" s="79">
        <v>1.327860547470474E-5</v>
      </c>
      <c r="EL265" s="79">
        <v>1.0365095444132932E-5</v>
      </c>
      <c r="EM265" s="79">
        <v>2.0163412990614892E-6</v>
      </c>
      <c r="EN265" s="79">
        <v>2.7350563067808065E-5</v>
      </c>
      <c r="EO265" s="79">
        <v>2.1891069827173239E-6</v>
      </c>
      <c r="EP265" s="79">
        <v>3.0740964003270832E-5</v>
      </c>
      <c r="EQ265" s="79">
        <v>5.3932000314185218E-7</v>
      </c>
      <c r="ER265" s="79">
        <v>3.3911262271119652E-5</v>
      </c>
      <c r="ES265" s="79">
        <v>1.3169648627005342E-6</v>
      </c>
      <c r="ET265" s="79">
        <v>1.1351996546359459E-6</v>
      </c>
      <c r="EU265" s="79">
        <v>1.4072943023308891E-6</v>
      </c>
      <c r="EV265" s="79">
        <v>1.364742251208175E-5</v>
      </c>
      <c r="EW265" s="79">
        <v>5.0578071697224237E-5</v>
      </c>
      <c r="EX265" s="79">
        <v>5.9076813253091655E-5</v>
      </c>
      <c r="EY265" s="79">
        <v>3.0740964003270832E-5</v>
      </c>
      <c r="EZ265" s="79">
        <v>5.1792537787684219E-6</v>
      </c>
      <c r="FA265" s="79">
        <v>1.5412596842050695E-6</v>
      </c>
      <c r="FB265" s="79">
        <v>1.1210617371937458E-5</v>
      </c>
      <c r="FC265" s="79">
        <v>3.0740964003270832E-5</v>
      </c>
      <c r="FD265" s="79">
        <v>2.5736050608904192E-6</v>
      </c>
      <c r="FE265" s="79">
        <v>2.334705800170884E-6</v>
      </c>
      <c r="FF265" s="79">
        <v>7.8935034772366514E-6</v>
      </c>
      <c r="FG265" s="79">
        <v>2.5634771149114453E-5</v>
      </c>
      <c r="FH265" s="79">
        <v>6.8887581623829178E-6</v>
      </c>
      <c r="FI265" s="79">
        <v>4.5359610346813221E-5</v>
      </c>
      <c r="FJ265" s="79">
        <v>2.3403595492808939E-5</v>
      </c>
      <c r="FK265" s="79">
        <v>6.0447529310030855E-6</v>
      </c>
      <c r="FL265" s="79">
        <v>1.0971446621510507E-5</v>
      </c>
      <c r="FM265" s="79">
        <v>4.7951007861149671E-6</v>
      </c>
      <c r="FN265" s="79">
        <v>6.3115297673687733E-6</v>
      </c>
      <c r="FO265" s="79">
        <v>4.8235604021328215E-6</v>
      </c>
      <c r="FP265" s="79">
        <v>1.3169648627005342E-6</v>
      </c>
      <c r="FQ265" s="79">
        <v>2.551009579628281E-5</v>
      </c>
      <c r="FR265" s="79">
        <v>2.1019171486024758E-5</v>
      </c>
      <c r="FS265" s="79">
        <v>6.2609279210566263E-6</v>
      </c>
      <c r="FT265" s="79">
        <v>6.3775860598867186E-5</v>
      </c>
      <c r="FU265" s="79">
        <v>5.2818665378260056E-6</v>
      </c>
      <c r="FV265" s="79">
        <v>2.1019171486024758E-5</v>
      </c>
      <c r="FW265" s="79">
        <v>1.4945853766776493E-5</v>
      </c>
      <c r="FX265" s="79">
        <v>3.0740964003270832E-5</v>
      </c>
      <c r="FY265" s="79">
        <v>6.0447529310030855E-6</v>
      </c>
      <c r="FZ265" s="79">
        <v>6.1346705521821566E-5</v>
      </c>
      <c r="GA265" s="79">
        <v>1.5560538828722326E-5</v>
      </c>
      <c r="GB265" s="79">
        <v>8.9466468938001276E-7</v>
      </c>
      <c r="GC265" s="79">
        <v>1.2441643895278707E-6</v>
      </c>
      <c r="GD265" s="79">
        <v>1.218693475255828E-5</v>
      </c>
      <c r="GE265" s="79">
        <v>2.1019171486024758E-5</v>
      </c>
      <c r="GF265" s="79">
        <v>2.3720532114711184E-5</v>
      </c>
      <c r="GG265" s="79">
        <v>2.5190739834749027E-5</v>
      </c>
      <c r="GH265" s="79">
        <v>6.0447529310030855E-6</v>
      </c>
      <c r="GI265" s="79">
        <v>6.0447529310030855E-6</v>
      </c>
      <c r="GJ265" s="79">
        <v>6.0447529310030855E-6</v>
      </c>
      <c r="GK265" s="79">
        <v>6.0447529310030855E-6</v>
      </c>
      <c r="GL265" s="79">
        <v>1.1851822326683416E-6</v>
      </c>
      <c r="GM265" s="79">
        <v>3.1882995684254466E-6</v>
      </c>
      <c r="GN265" s="79">
        <v>6.2749088017993449E-6</v>
      </c>
      <c r="GO265" s="79">
        <v>8.0252734027319778E-5</v>
      </c>
      <c r="GP265" s="79">
        <v>4.7288581534428109E-6</v>
      </c>
      <c r="GQ265" s="79">
        <v>3.0740964003270832E-5</v>
      </c>
      <c r="GR265" s="79">
        <v>4.8727080885138564E-6</v>
      </c>
      <c r="GS265" s="79">
        <v>5.6540394046721535E-6</v>
      </c>
      <c r="GT265" s="79">
        <v>3.6031957961468141E-5</v>
      </c>
      <c r="GU265" s="79">
        <v>3.0740964003270832E-5</v>
      </c>
      <c r="GV265" s="79">
        <v>1.1886052262233912E-4</v>
      </c>
      <c r="GW265" s="79">
        <v>1.3169648627005342E-6</v>
      </c>
      <c r="GX265" s="79">
        <v>6.0447529310030855E-6</v>
      </c>
      <c r="GY265" s="79">
        <v>6.6930075657470495E-6</v>
      </c>
      <c r="GZ265" s="79">
        <v>4.841691950024295E-6</v>
      </c>
      <c r="HA265" s="79">
        <v>5.5770783446024807E-7</v>
      </c>
      <c r="HB265" s="79">
        <v>6.0447529310030855E-6</v>
      </c>
      <c r="HC265" s="79">
        <v>1.3169648627005342E-6</v>
      </c>
      <c r="HD265" s="79">
        <v>5.3617556691666777E-7</v>
      </c>
      <c r="HE265" s="79">
        <v>7.3670829264666587E-6</v>
      </c>
      <c r="HF265" s="79">
        <v>1.7057567897879197E-5</v>
      </c>
      <c r="HG265" s="79">
        <v>8.2810182077211728E-6</v>
      </c>
      <c r="HH265" s="79">
        <v>1.6107568445516258E-5</v>
      </c>
      <c r="HI265" s="79">
        <v>3.221655768864429E-6</v>
      </c>
      <c r="HJ265" s="79">
        <v>5.3218049200405276E-7</v>
      </c>
      <c r="HK265" s="79">
        <v>1.3169648627005342E-6</v>
      </c>
      <c r="HL265" s="79">
        <v>6.0447529310030855E-6</v>
      </c>
      <c r="HM265" s="79">
        <v>2.16537324055131E-5</v>
      </c>
      <c r="HN265" s="79">
        <v>6.0447529310030855E-6</v>
      </c>
      <c r="HO265" s="79">
        <v>1.0971446621510507E-5</v>
      </c>
      <c r="HP265" s="79">
        <v>9.8544103256375025E-6</v>
      </c>
      <c r="HQ265" s="79">
        <v>4.6580024332791634E-6</v>
      </c>
      <c r="HR265" s="79">
        <v>3.3867643263593467E-5</v>
      </c>
      <c r="HS265" s="80" t="str">
        <f t="shared" si="3"/>
        <v>Water Pollution_OXOLINIC ACID_Seawater_Health_N/A for WP Interim Methodology</v>
      </c>
    </row>
    <row r="266" spans="2:227">
      <c r="B266" s="65" t="s">
        <v>9</v>
      </c>
      <c r="C266" s="65" t="s">
        <v>481</v>
      </c>
      <c r="D266" s="65" t="s">
        <v>384</v>
      </c>
      <c r="E266" s="65" t="s">
        <v>395</v>
      </c>
      <c r="F266" s="65" t="s">
        <v>390</v>
      </c>
      <c r="G266" s="65" t="s">
        <v>391</v>
      </c>
      <c r="H266" s="41"/>
      <c r="I266" s="79">
        <v>3.3915151247895574</v>
      </c>
      <c r="J266" s="79">
        <v>4.1863706207936495E-2</v>
      </c>
      <c r="K266" s="79">
        <v>2.2574221998933144</v>
      </c>
      <c r="L266" s="79">
        <v>1.3169648627005342E-6</v>
      </c>
      <c r="M266" s="79">
        <v>0.25223683987100642</v>
      </c>
      <c r="N266" s="79">
        <v>0.51648880514874762</v>
      </c>
      <c r="O266" s="79">
        <v>6.0447529310030855E-6</v>
      </c>
      <c r="P266" s="79">
        <v>3.7143887163821221E-2</v>
      </c>
      <c r="Q266" s="79">
        <v>2.3076966684271852E-2</v>
      </c>
      <c r="R266" s="79">
        <v>6.0447529310030855E-6</v>
      </c>
      <c r="S266" s="79">
        <v>7.7664086764903531E-3</v>
      </c>
      <c r="T266" s="79">
        <v>5.2810770534955663E-2</v>
      </c>
      <c r="U266" s="79">
        <v>0.22723329616715879</v>
      </c>
      <c r="V266" s="79">
        <v>7.467654465750644E-4</v>
      </c>
      <c r="W266" s="79">
        <v>1.0971446621510507E-5</v>
      </c>
      <c r="X266" s="79">
        <v>2.0972345289157803</v>
      </c>
      <c r="Y266" s="79">
        <v>6.0447529310030855E-6</v>
      </c>
      <c r="Z266" s="79">
        <v>0.8371423020296106</v>
      </c>
      <c r="AA266" s="79">
        <v>1.437495555637633</v>
      </c>
      <c r="AB266" s="79">
        <v>5.1664715306671945E-2</v>
      </c>
      <c r="AC266" s="79">
        <v>0.70756368104077105</v>
      </c>
      <c r="AD266" s="79">
        <v>6.7359405791548199E-6</v>
      </c>
      <c r="AE266" s="79">
        <v>0.21116291387888395</v>
      </c>
      <c r="AF266" s="79">
        <v>1.4681862096234705E-2</v>
      </c>
      <c r="AG266" s="79">
        <v>0.93397528146985231</v>
      </c>
      <c r="AH266" s="79">
        <v>1.4091203880926707E-2</v>
      </c>
      <c r="AI266" s="79">
        <v>8.2099549500485342E-2</v>
      </c>
      <c r="AJ266" s="79">
        <v>6.0447529310030855E-6</v>
      </c>
      <c r="AK266" s="79">
        <v>0.11954320837689016</v>
      </c>
      <c r="AL266" s="79">
        <v>0.35681887306415339</v>
      </c>
      <c r="AM266" s="79">
        <v>2.3686453069648752</v>
      </c>
      <c r="AN266" s="79">
        <v>1.0354083549417629E-2</v>
      </c>
      <c r="AO266" s="79">
        <v>0.1160691877927427</v>
      </c>
      <c r="AP266" s="79">
        <v>0.28559788817686105</v>
      </c>
      <c r="AQ266" s="79">
        <v>0.39532747295130777</v>
      </c>
      <c r="AR266" s="79">
        <v>6.0458991616683814E-4</v>
      </c>
      <c r="AS266" s="79">
        <v>6.0447529310030855E-6</v>
      </c>
      <c r="AT266" s="79">
        <v>0.1896294604614103</v>
      </c>
      <c r="AU266" s="79">
        <v>0.1236834967763107</v>
      </c>
      <c r="AV266" s="79">
        <v>0.2072418235748302</v>
      </c>
      <c r="AW266" s="79">
        <v>1.4821759139585413E-2</v>
      </c>
      <c r="AX266" s="79">
        <v>0.38101935462059378</v>
      </c>
      <c r="AY266" s="79">
        <v>3.4558648081911301E-2</v>
      </c>
      <c r="AZ266" s="79">
        <v>2.1019171486024758E-5</v>
      </c>
      <c r="BA266" s="79">
        <v>1.1732337560229799E-2</v>
      </c>
      <c r="BB266" s="79">
        <v>0.2539222523996153</v>
      </c>
      <c r="BC266" s="79">
        <v>0.28958856394901472</v>
      </c>
      <c r="BD266" s="79">
        <v>0.59784077813736247</v>
      </c>
      <c r="BE266" s="79">
        <v>0.2814183359219804</v>
      </c>
      <c r="BF266" s="79">
        <v>0.82306745876472776</v>
      </c>
      <c r="BG266" s="79">
        <v>0.31900524976664468</v>
      </c>
      <c r="BH266" s="79">
        <v>0.1850224726361652</v>
      </c>
      <c r="BI266" s="79">
        <v>0.2546828370913477</v>
      </c>
      <c r="BJ266" s="79">
        <v>0.13836322155551775</v>
      </c>
      <c r="BK266" s="79">
        <v>0.57365851877262031</v>
      </c>
      <c r="BL266" s="79">
        <v>6.0447529310030855E-6</v>
      </c>
      <c r="BM266" s="79">
        <v>0.9926961572440095</v>
      </c>
      <c r="BN266" s="79">
        <v>0.12136599856500695</v>
      </c>
      <c r="BO266" s="79">
        <v>0.40709742248034042</v>
      </c>
      <c r="BP266" s="79">
        <v>0.9000280873995552</v>
      </c>
      <c r="BQ266" s="79">
        <v>0.3677075666762657</v>
      </c>
      <c r="BR266" s="79">
        <v>2.0671827879487523</v>
      </c>
      <c r="BS266" s="79">
        <v>1.6022495888689536E-2</v>
      </c>
      <c r="BT266" s="79">
        <v>0.56498622017986466</v>
      </c>
      <c r="BU266" s="79">
        <v>1.2341855035407328</v>
      </c>
      <c r="BV266" s="79">
        <v>6.4834780196380598E-4</v>
      </c>
      <c r="BW266" s="79">
        <v>1.2405478256356734E-2</v>
      </c>
      <c r="BX266" s="79">
        <v>4.9735368724448887E-3</v>
      </c>
      <c r="BY266" s="79">
        <v>0.26564135723579885</v>
      </c>
      <c r="BZ266" s="79">
        <v>1.9013330426951131E-3</v>
      </c>
      <c r="CA266" s="79">
        <v>1.3385185944277742E-2</v>
      </c>
      <c r="CB266" s="79">
        <v>0.33144298445896081</v>
      </c>
      <c r="CC266" s="79">
        <v>0.76341746484644257</v>
      </c>
      <c r="CD266" s="79">
        <v>0.25295204977147745</v>
      </c>
      <c r="CE266" s="79">
        <v>0.15512039384591389</v>
      </c>
      <c r="CF266" s="79">
        <v>2.551009579628281E-5</v>
      </c>
      <c r="CG266" s="79">
        <v>0.11452019696357227</v>
      </c>
      <c r="CH266" s="79">
        <v>7.6424391882414511E-6</v>
      </c>
      <c r="CI266" s="79">
        <v>6.0447529310030855E-6</v>
      </c>
      <c r="CJ266" s="79">
        <v>3.0740964003270832E-5</v>
      </c>
      <c r="CK266" s="79">
        <v>0.56766868632241896</v>
      </c>
      <c r="CL266" s="79">
        <v>0.73390773167484202</v>
      </c>
      <c r="CM266" s="79">
        <v>2.6246320625743343E-2</v>
      </c>
      <c r="CN266" s="79">
        <v>7.1143516736819911E-4</v>
      </c>
      <c r="CO266" s="79">
        <v>1.9369479226305344</v>
      </c>
      <c r="CP266" s="79">
        <v>0.82889761126728978</v>
      </c>
      <c r="CQ266" s="79">
        <v>3.0740964003270832E-5</v>
      </c>
      <c r="CR266" s="79">
        <v>0.60494455002692626</v>
      </c>
      <c r="CS266" s="79">
        <v>2.5902800147019306E-3</v>
      </c>
      <c r="CT266" s="79">
        <v>0.69029408816300653</v>
      </c>
      <c r="CU266" s="79">
        <v>5.5457352051810689E-2</v>
      </c>
      <c r="CV266" s="79">
        <v>0.53245349252273</v>
      </c>
      <c r="CW266" s="79">
        <v>0.66750156484524914</v>
      </c>
      <c r="CX266" s="79">
        <v>8.0254285641394044E-2</v>
      </c>
      <c r="CY266" s="79">
        <v>1.417880789075238E-2</v>
      </c>
      <c r="CZ266" s="79">
        <v>0.162036480472666</v>
      </c>
      <c r="DA266" s="79">
        <v>7.8292161399045462E-2</v>
      </c>
      <c r="DB266" s="79">
        <v>0.26647970579067221</v>
      </c>
      <c r="DC266" s="79">
        <v>0.2184541493600379</v>
      </c>
      <c r="DD266" s="79">
        <v>8.6818131841363542</v>
      </c>
      <c r="DE266" s="79">
        <v>2.7647673554265353E-2</v>
      </c>
      <c r="DF266" s="79">
        <v>0.10064215064495056</v>
      </c>
      <c r="DG266" s="79">
        <v>3.0740964003270832E-5</v>
      </c>
      <c r="DH266" s="79">
        <v>4.2206430158978616</v>
      </c>
      <c r="DI266" s="79">
        <v>2.1502636594017068</v>
      </c>
      <c r="DJ266" s="79">
        <v>0.35767797548358654</v>
      </c>
      <c r="DK266" s="79">
        <v>1.4847139776321119</v>
      </c>
      <c r="DL266" s="79">
        <v>0.40383246905117454</v>
      </c>
      <c r="DM266" s="79">
        <v>0.1376196024427358</v>
      </c>
      <c r="DN266" s="79">
        <v>6.1012966915095147E-2</v>
      </c>
      <c r="DO266" s="79">
        <v>1.1520670486216784</v>
      </c>
      <c r="DP266" s="79">
        <v>2.5476881992202594</v>
      </c>
      <c r="DQ266" s="79">
        <v>3.6028350734046054E-2</v>
      </c>
      <c r="DR266" s="79">
        <v>0.66613127405120631</v>
      </c>
      <c r="DS266" s="79">
        <v>0.25223683987100642</v>
      </c>
      <c r="DT266" s="79">
        <v>0.10475087995380072</v>
      </c>
      <c r="DU266" s="79">
        <v>0.25223683987100642</v>
      </c>
      <c r="DV266" s="79">
        <v>3.0740964003270832E-5</v>
      </c>
      <c r="DW266" s="79">
        <v>0.41851750626094592</v>
      </c>
      <c r="DX266" s="79">
        <v>2.9924835045182902E-3</v>
      </c>
      <c r="DY266" s="79">
        <v>0.22878245805553418</v>
      </c>
      <c r="DZ266" s="79">
        <v>1.424824058723277E-5</v>
      </c>
      <c r="EA266" s="79">
        <v>0.17867704567761145</v>
      </c>
      <c r="EB266" s="79">
        <v>1.0971446621510507E-5</v>
      </c>
      <c r="EC266" s="79">
        <v>3.0740964003270832E-5</v>
      </c>
      <c r="ED266" s="79">
        <v>0.57220194540724056</v>
      </c>
      <c r="EE266" s="79">
        <v>0.16871448700925873</v>
      </c>
      <c r="EF266" s="79">
        <v>0.16578520454525403</v>
      </c>
      <c r="EG266" s="79">
        <v>3.0740964003270832E-5</v>
      </c>
      <c r="EH266" s="79">
        <v>0.43350204053095442</v>
      </c>
      <c r="EI266" s="79">
        <v>2.551009579628281E-5</v>
      </c>
      <c r="EJ266" s="79">
        <v>2.4277167334315415E-3</v>
      </c>
      <c r="EK266" s="79">
        <v>0.31229426947228411</v>
      </c>
      <c r="EL266" s="79">
        <v>3.8274078036144847</v>
      </c>
      <c r="EM266" s="79">
        <v>2.111671957434649E-2</v>
      </c>
      <c r="EN266" s="79">
        <v>0.30223939600260269</v>
      </c>
      <c r="EO266" s="79">
        <v>0.14491013930123522</v>
      </c>
      <c r="EP266" s="79">
        <v>3.0740964003270832E-5</v>
      </c>
      <c r="EQ266" s="79">
        <v>0.89758342836946114</v>
      </c>
      <c r="ER266" s="79">
        <v>9.4536377998611851E-2</v>
      </c>
      <c r="ES266" s="79">
        <v>9.0246705254650207E-3</v>
      </c>
      <c r="ET266" s="79">
        <v>5.5693738142262019E-3</v>
      </c>
      <c r="EU266" s="79">
        <v>4.7270367172522448E-2</v>
      </c>
      <c r="EV266" s="79">
        <v>1.4704719790959291</v>
      </c>
      <c r="EW266" s="79">
        <v>1.7668345844981519</v>
      </c>
      <c r="EX266" s="79">
        <v>1.937587908845919E-2</v>
      </c>
      <c r="EY266" s="79">
        <v>3.0740964003270832E-5</v>
      </c>
      <c r="EZ266" s="79">
        <v>5.1112559727503016E-3</v>
      </c>
      <c r="FA266" s="79">
        <v>0.96605288781262499</v>
      </c>
      <c r="FB266" s="79">
        <v>1.2866674984653381</v>
      </c>
      <c r="FC266" s="79">
        <v>3.0740964003270832E-5</v>
      </c>
      <c r="FD266" s="79">
        <v>1.9825389379817249E-2</v>
      </c>
      <c r="FE266" s="79">
        <v>7.4038232895778835E-2</v>
      </c>
      <c r="FF266" s="79">
        <v>4.0463478466344412E-2</v>
      </c>
      <c r="FG266" s="79">
        <v>2.2147823316069268E-2</v>
      </c>
      <c r="FH266" s="79">
        <v>0.16313775564818658</v>
      </c>
      <c r="FI266" s="79">
        <v>0.23888720897652727</v>
      </c>
      <c r="FJ266" s="79">
        <v>0.33936750609401406</v>
      </c>
      <c r="FK266" s="79">
        <v>0.2044441311129841</v>
      </c>
      <c r="FL266" s="79">
        <v>1.4649694954615489</v>
      </c>
      <c r="FM266" s="79">
        <v>0.10655752141297646</v>
      </c>
      <c r="FN266" s="79">
        <v>1.5442624477782171E-3</v>
      </c>
      <c r="FO266" s="79">
        <v>4.914375275246418E-2</v>
      </c>
      <c r="FP266" s="79">
        <v>2.3064034226920544E-3</v>
      </c>
      <c r="FQ266" s="79">
        <v>0.25223683987100642</v>
      </c>
      <c r="FR266" s="79">
        <v>4.9688861384255698E-2</v>
      </c>
      <c r="FS266" s="79">
        <v>1.6099992706669692</v>
      </c>
      <c r="FT266" s="79">
        <v>0.4390724507972858</v>
      </c>
      <c r="FU266" s="79">
        <v>0.72955430580841107</v>
      </c>
      <c r="FV266" s="79">
        <v>2.1019171486024758E-5</v>
      </c>
      <c r="FW266" s="79">
        <v>0.96458848374431572</v>
      </c>
      <c r="FX266" s="79">
        <v>3.0740964003270832E-5</v>
      </c>
      <c r="FY266" s="79">
        <v>0.31900524976664468</v>
      </c>
      <c r="FZ266" s="79">
        <v>0.85185233343018896</v>
      </c>
      <c r="GA266" s="79">
        <v>0.35037180422071579</v>
      </c>
      <c r="GB266" s="79">
        <v>6.2644749561803553E-3</v>
      </c>
      <c r="GC266" s="79">
        <v>0.23204336488102847</v>
      </c>
      <c r="GD266" s="79">
        <v>1.1891882848959756</v>
      </c>
      <c r="GE266" s="79">
        <v>0.56498622017986466</v>
      </c>
      <c r="GF266" s="79">
        <v>0.21467474536042955</v>
      </c>
      <c r="GG266" s="79">
        <v>1.7120569387866136</v>
      </c>
      <c r="GH266" s="79">
        <v>6.0447529310030855E-6</v>
      </c>
      <c r="GI266" s="79">
        <v>6.0447529310030855E-6</v>
      </c>
      <c r="GJ266" s="79">
        <v>0.31900524976664468</v>
      </c>
      <c r="GK266" s="79">
        <v>6.0447529310030855E-6</v>
      </c>
      <c r="GL266" s="79">
        <v>6.0119472197886971E-2</v>
      </c>
      <c r="GM266" s="79">
        <v>6.3335442441314416E-3</v>
      </c>
      <c r="GN266" s="79">
        <v>4.6164734469180879E-3</v>
      </c>
      <c r="GO266" s="79">
        <v>2.260514520010732E-2</v>
      </c>
      <c r="GP266" s="79">
        <v>2.6143184210759403</v>
      </c>
      <c r="GQ266" s="79">
        <v>0.63739643692157388</v>
      </c>
      <c r="GR266" s="79">
        <v>1.3952581615397261</v>
      </c>
      <c r="GS266" s="79">
        <v>5.2385242993820769E-3</v>
      </c>
      <c r="GT266" s="79">
        <v>0.93093240357868967</v>
      </c>
      <c r="GU266" s="79">
        <v>0.43440367301198907</v>
      </c>
      <c r="GV266" s="79">
        <v>0.47226640329739045</v>
      </c>
      <c r="GW266" s="79">
        <v>1.3169648627005342E-6</v>
      </c>
      <c r="GX266" s="79">
        <v>0.16363260737032057</v>
      </c>
      <c r="GY266" s="79">
        <v>0.1792391015136417</v>
      </c>
      <c r="GZ266" s="79">
        <v>0.11189438691409226</v>
      </c>
      <c r="HA266" s="79">
        <v>0.49854412579667307</v>
      </c>
      <c r="HB266" s="79">
        <v>6.0447529310030855E-6</v>
      </c>
      <c r="HC266" s="79">
        <v>3.6501509796293428E-2</v>
      </c>
      <c r="HD266" s="79">
        <v>3.828146850278219E-2</v>
      </c>
      <c r="HE266" s="79">
        <v>0.31794492120072143</v>
      </c>
      <c r="HF266" s="79">
        <v>7.6506648675005264</v>
      </c>
      <c r="HG266" s="79">
        <v>0.32158445446148309</v>
      </c>
      <c r="HH266" s="79">
        <v>4.1395277534980769E-3</v>
      </c>
      <c r="HI266" s="79">
        <v>2.0347345143408781E-2</v>
      </c>
      <c r="HJ266" s="79">
        <v>0.2650140418205047</v>
      </c>
      <c r="HK266" s="79">
        <v>9.1306331164143053E-4</v>
      </c>
      <c r="HL266" s="79">
        <v>0.42769809075443993</v>
      </c>
      <c r="HM266" s="79">
        <v>1.9063618088643888</v>
      </c>
      <c r="HN266" s="79">
        <v>6.0447529310030855E-6</v>
      </c>
      <c r="HO266" s="79">
        <v>2.1790871896429058</v>
      </c>
      <c r="HP266" s="79">
        <v>9.4307193579626265</v>
      </c>
      <c r="HQ266" s="79">
        <v>1.3372084539438268E-2</v>
      </c>
      <c r="HR266" s="79">
        <v>0.12985029169279064</v>
      </c>
      <c r="HS266" s="80" t="str">
        <f t="shared" si="3"/>
        <v>Water Pollution_OXOLINIC ACID_Unspecified_Health_N/A for WP Interim Methodology</v>
      </c>
    </row>
    <row r="267" spans="2:227">
      <c r="B267" s="65" t="s">
        <v>9</v>
      </c>
      <c r="C267" s="65" t="s">
        <v>482</v>
      </c>
      <c r="D267" s="65" t="s">
        <v>394</v>
      </c>
      <c r="E267" s="65" t="s">
        <v>395</v>
      </c>
      <c r="F267" s="65" t="s">
        <v>390</v>
      </c>
      <c r="G267" s="65" t="s">
        <v>391</v>
      </c>
      <c r="H267" s="41"/>
      <c r="I267" s="79">
        <v>6.1384462229244141</v>
      </c>
      <c r="J267" s="79">
        <v>0.12410643606095771</v>
      </c>
      <c r="K267" s="79">
        <v>2.0501102400447953</v>
      </c>
      <c r="L267" s="79">
        <v>8.9203610784952314E-2</v>
      </c>
      <c r="M267" s="79">
        <v>0.604160358047932</v>
      </c>
      <c r="N267" s="79">
        <v>1.5972546155892688</v>
      </c>
      <c r="O267" s="79">
        <v>1.2368086935255425</v>
      </c>
      <c r="P267" s="79">
        <v>0.10338770303812266</v>
      </c>
      <c r="Q267" s="79">
        <v>6.0066645682961856E-2</v>
      </c>
      <c r="R267" s="79">
        <v>1.2368086935255425</v>
      </c>
      <c r="S267" s="79">
        <v>2.8363521830787834E-2</v>
      </c>
      <c r="T267" s="79">
        <v>0.13640144491086634</v>
      </c>
      <c r="U267" s="79">
        <v>0.7511790903048825</v>
      </c>
      <c r="V267" s="79">
        <v>1.2368086935255425</v>
      </c>
      <c r="W267" s="79">
        <v>3.9370149801531782</v>
      </c>
      <c r="X267" s="79">
        <v>5.3200790581410002</v>
      </c>
      <c r="Y267" s="79">
        <v>1.2368086935255425</v>
      </c>
      <c r="Z267" s="79">
        <v>1.7206717044995568</v>
      </c>
      <c r="AA267" s="79">
        <v>3.4920061548291446</v>
      </c>
      <c r="AB267" s="79">
        <v>0.16764197890652735</v>
      </c>
      <c r="AC267" s="79">
        <v>1.9021557734363912</v>
      </c>
      <c r="AD267" s="79">
        <v>4.8901533930649308E-3</v>
      </c>
      <c r="AE267" s="79">
        <v>0.50758766024564062</v>
      </c>
      <c r="AF267" s="79">
        <v>3.8254836300957891E-2</v>
      </c>
      <c r="AG267" s="79">
        <v>2.0515387894606247</v>
      </c>
      <c r="AH267" s="79">
        <v>3.270146653220022E-2</v>
      </c>
      <c r="AI267" s="79">
        <v>0.24012805499515821</v>
      </c>
      <c r="AJ267" s="79">
        <v>1.2368086935255425</v>
      </c>
      <c r="AK267" s="79">
        <v>2.2130694350813931</v>
      </c>
      <c r="AL267" s="79">
        <v>0.84032679745176508</v>
      </c>
      <c r="AM267" s="79">
        <v>5.0983180341921521</v>
      </c>
      <c r="AN267" s="79">
        <v>2.7452705289093556E-2</v>
      </c>
      <c r="AO267" s="79">
        <v>1.1950467482583877</v>
      </c>
      <c r="AP267" s="79">
        <v>0.67506666861845832</v>
      </c>
      <c r="AQ267" s="79">
        <v>1.0577639797568812</v>
      </c>
      <c r="AR267" s="79">
        <v>1.7208205563198345E-3</v>
      </c>
      <c r="AS267" s="79">
        <v>1.2368086935255425</v>
      </c>
      <c r="AT267" s="79">
        <v>0.43462132448452517</v>
      </c>
      <c r="AU267" s="79">
        <v>0.28347659599594099</v>
      </c>
      <c r="AV267" s="79">
        <v>0.604160358047932</v>
      </c>
      <c r="AW267" s="79">
        <v>4.2747359067789273E-2</v>
      </c>
      <c r="AX267" s="79">
        <v>0.94842836069615599</v>
      </c>
      <c r="AY267" s="79">
        <v>8.7137280841257395E-2</v>
      </c>
      <c r="AZ267" s="79">
        <v>1.1950467482583877</v>
      </c>
      <c r="BA267" s="79">
        <v>3.0991414269075115E-2</v>
      </c>
      <c r="BB267" s="79">
        <v>0.65579863844838371</v>
      </c>
      <c r="BC267" s="79">
        <v>0.80727310138862551</v>
      </c>
      <c r="BD267" s="79">
        <v>1.5260201945994085</v>
      </c>
      <c r="BE267" s="79">
        <v>0.82458709692753207</v>
      </c>
      <c r="BF267" s="79">
        <v>2.8890223793069203</v>
      </c>
      <c r="BG267" s="79">
        <v>1.2368086935255425</v>
      </c>
      <c r="BH267" s="79">
        <v>0.82448909400866455</v>
      </c>
      <c r="BI267" s="79">
        <v>0.59746136151935536</v>
      </c>
      <c r="BJ267" s="79">
        <v>0.72691182205409177</v>
      </c>
      <c r="BK267" s="79">
        <v>2.4270290176207077</v>
      </c>
      <c r="BL267" s="79">
        <v>1.2368086935255425</v>
      </c>
      <c r="BM267" s="79">
        <v>3.8424226469495282</v>
      </c>
      <c r="BN267" s="79">
        <v>0.35759701554735468</v>
      </c>
      <c r="BO267" s="79">
        <v>1.1288586836324817</v>
      </c>
      <c r="BP267" s="79">
        <v>2.3872139892142266</v>
      </c>
      <c r="BQ267" s="79">
        <v>1.2566719922328158</v>
      </c>
      <c r="BR267" s="79">
        <v>3.586327019007165</v>
      </c>
      <c r="BS267" s="79">
        <v>5.9147120531185045E-2</v>
      </c>
      <c r="BT267" s="79">
        <v>1.1950467482583877</v>
      </c>
      <c r="BU267" s="79">
        <v>2.9899497774007253</v>
      </c>
      <c r="BV267" s="79">
        <v>0.82448909400866455</v>
      </c>
      <c r="BW267" s="79">
        <v>8.9203610784952314E-2</v>
      </c>
      <c r="BX267" s="79">
        <v>1.4924508640912767E-2</v>
      </c>
      <c r="BY267" s="79">
        <v>0.73022369119114094</v>
      </c>
      <c r="BZ267" s="79">
        <v>8.9203610784952314E-2</v>
      </c>
      <c r="CA267" s="79">
        <v>4.0526652191835981E-2</v>
      </c>
      <c r="CB267" s="79">
        <v>1.1950467482583877</v>
      </c>
      <c r="CC267" s="79">
        <v>1.750444327937509</v>
      </c>
      <c r="CD267" s="79">
        <v>0.64108104698358781</v>
      </c>
      <c r="CE267" s="79">
        <v>0.47480628530183477</v>
      </c>
      <c r="CF267" s="79">
        <v>0.604160358047932</v>
      </c>
      <c r="CG267" s="79">
        <v>0.5399794554948818</v>
      </c>
      <c r="CH267" s="79">
        <v>5.5915630423524322E-4</v>
      </c>
      <c r="CI267" s="79">
        <v>1.2368086935255425</v>
      </c>
      <c r="CJ267" s="79">
        <v>2.2130694350813931</v>
      </c>
      <c r="CK267" s="79">
        <v>1.4645312773870935</v>
      </c>
      <c r="CL267" s="79">
        <v>2.0488083579315086</v>
      </c>
      <c r="CM267" s="79">
        <v>0.10551638185655134</v>
      </c>
      <c r="CN267" s="79">
        <v>4.3605305781379746E-3</v>
      </c>
      <c r="CO267" s="79">
        <v>11.687592931123612</v>
      </c>
      <c r="CP267" s="79">
        <v>2.1529393405584516</v>
      </c>
      <c r="CQ267" s="79">
        <v>2.2130694350813931</v>
      </c>
      <c r="CR267" s="79">
        <v>1.3523332186488926</v>
      </c>
      <c r="CS267" s="79">
        <v>1.0546132150714047E-2</v>
      </c>
      <c r="CT267" s="79">
        <v>1.6848953265484148</v>
      </c>
      <c r="CU267" s="79">
        <v>0.18616496818087536</v>
      </c>
      <c r="CV267" s="79">
        <v>1.2338973679876564</v>
      </c>
      <c r="CW267" s="79">
        <v>1.5233029359044878</v>
      </c>
      <c r="CX267" s="79">
        <v>0.32507190640720401</v>
      </c>
      <c r="CY267" s="79">
        <v>0.604160358047932</v>
      </c>
      <c r="CZ267" s="79">
        <v>0.65473162051581135</v>
      </c>
      <c r="DA267" s="79">
        <v>0.25023172609829103</v>
      </c>
      <c r="DB267" s="79">
        <v>1.2368086935255425</v>
      </c>
      <c r="DC267" s="79">
        <v>0.81443953511260336</v>
      </c>
      <c r="DD267" s="79">
        <v>14.074476288641851</v>
      </c>
      <c r="DE267" s="79">
        <v>6.6457532123177732E-2</v>
      </c>
      <c r="DF267" s="79">
        <v>0.27212295639749279</v>
      </c>
      <c r="DG267" s="79">
        <v>2.2130694350813931</v>
      </c>
      <c r="DH267" s="79">
        <v>11.610684309285176</v>
      </c>
      <c r="DI267" s="79">
        <v>6.0323727169726293</v>
      </c>
      <c r="DJ267" s="79">
        <v>0.82448909400866455</v>
      </c>
      <c r="DK267" s="79">
        <v>3.9370149801531782</v>
      </c>
      <c r="DL267" s="79">
        <v>0.7933269439211823</v>
      </c>
      <c r="DM267" s="79">
        <v>0.33152050580988773</v>
      </c>
      <c r="DN267" s="79">
        <v>0.16717301843343702</v>
      </c>
      <c r="DO267" s="79">
        <v>3.9370149801531782</v>
      </c>
      <c r="DP267" s="79">
        <v>5.2546639173710208</v>
      </c>
      <c r="DQ267" s="79">
        <v>0.13065359572257162</v>
      </c>
      <c r="DR267" s="79">
        <v>0.41756513103362564</v>
      </c>
      <c r="DS267" s="79">
        <v>0.604160358047932</v>
      </c>
      <c r="DT267" s="79">
        <v>0.26979905599778509</v>
      </c>
      <c r="DU267" s="79">
        <v>0.604160358047932</v>
      </c>
      <c r="DV267" s="79">
        <v>2.2130694350813931</v>
      </c>
      <c r="DW267" s="79">
        <v>1.1553887767655313</v>
      </c>
      <c r="DX267" s="79">
        <v>7.9278763354060141E-3</v>
      </c>
      <c r="DY267" s="79">
        <v>0.83037320372491619</v>
      </c>
      <c r="DZ267" s="79">
        <v>3.5739569182278124</v>
      </c>
      <c r="EA267" s="79">
        <v>0.41165577747503029</v>
      </c>
      <c r="EB267" s="79">
        <v>3.9370149801531782</v>
      </c>
      <c r="EC267" s="79">
        <v>2.2130694350813931</v>
      </c>
      <c r="ED267" s="79">
        <v>0.78582668984741733</v>
      </c>
      <c r="EE267" s="79">
        <v>1.1950467482583877</v>
      </c>
      <c r="EF267" s="79">
        <v>0.41881861743034726</v>
      </c>
      <c r="EG267" s="79">
        <v>2.2130694350813931</v>
      </c>
      <c r="EH267" s="79">
        <v>1.0087803985597763</v>
      </c>
      <c r="EI267" s="79">
        <v>0.604160358047932</v>
      </c>
      <c r="EJ267" s="79">
        <v>6.3302844488032925E-3</v>
      </c>
      <c r="EK267" s="79">
        <v>0.82448909400866455</v>
      </c>
      <c r="EL267" s="79">
        <v>9.1874021216540918</v>
      </c>
      <c r="EM267" s="79">
        <v>6.3749955164983704E-2</v>
      </c>
      <c r="EN267" s="79">
        <v>0.76825516743099365</v>
      </c>
      <c r="EO267" s="79">
        <v>0.22275343150286425</v>
      </c>
      <c r="EP267" s="79">
        <v>2.2130694350813931</v>
      </c>
      <c r="EQ267" s="79">
        <v>2.1510365730340499</v>
      </c>
      <c r="ER267" s="79">
        <v>0.24197964502995681</v>
      </c>
      <c r="ES267" s="79">
        <v>8.9203610784952314E-2</v>
      </c>
      <c r="ET267" s="79">
        <v>4.2141851757640729E-2</v>
      </c>
      <c r="EU267" s="79">
        <v>0.12614061008215663</v>
      </c>
      <c r="EV267" s="79">
        <v>2.3984505864513426</v>
      </c>
      <c r="EW267" s="79">
        <v>4.3123710884778177</v>
      </c>
      <c r="EX267" s="79">
        <v>5.0951276388829868E-2</v>
      </c>
      <c r="EY267" s="79">
        <v>2.2130694350813931</v>
      </c>
      <c r="EZ267" s="79">
        <v>2.204378084807454E-2</v>
      </c>
      <c r="FA267" s="79">
        <v>1.2147056799014033</v>
      </c>
      <c r="FB267" s="79">
        <v>3.1215236423647643</v>
      </c>
      <c r="FC267" s="79">
        <v>2.2130694350813931</v>
      </c>
      <c r="FD267" s="79">
        <v>0.10654966258238982</v>
      </c>
      <c r="FE267" s="79">
        <v>0.22549246582764731</v>
      </c>
      <c r="FF267" s="79">
        <v>9.7032531075838327E-2</v>
      </c>
      <c r="FG267" s="79">
        <v>7.6351947809167139E-2</v>
      </c>
      <c r="FH267" s="79">
        <v>0.82825492507137166</v>
      </c>
      <c r="FI267" s="79">
        <v>0.57808199002532845</v>
      </c>
      <c r="FJ267" s="79">
        <v>1.2704120397480911</v>
      </c>
      <c r="FK267" s="79">
        <v>1.2368086935255425</v>
      </c>
      <c r="FL267" s="79">
        <v>3.9370149801531782</v>
      </c>
      <c r="FM267" s="79">
        <v>0.25149920945050608</v>
      </c>
      <c r="FN267" s="79">
        <v>4.2330298536040912E-3</v>
      </c>
      <c r="FO267" s="79">
        <v>0.12984878797022822</v>
      </c>
      <c r="FP267" s="79">
        <v>8.9203610784952314E-2</v>
      </c>
      <c r="FQ267" s="79">
        <v>0.604160358047932</v>
      </c>
      <c r="FR267" s="79">
        <v>1.1950467482583877</v>
      </c>
      <c r="FS267" s="79">
        <v>1.0244449721468127</v>
      </c>
      <c r="FT267" s="79">
        <v>1.3460832132973122</v>
      </c>
      <c r="FU267" s="79">
        <v>1.6692079115959204</v>
      </c>
      <c r="FV267" s="79">
        <v>1.1950467482583877</v>
      </c>
      <c r="FW267" s="79">
        <v>3.0842569299902021</v>
      </c>
      <c r="FX267" s="79">
        <v>2.2130694350813931</v>
      </c>
      <c r="FY267" s="79">
        <v>1.2368086935255425</v>
      </c>
      <c r="FZ267" s="79">
        <v>1.8382702010331733</v>
      </c>
      <c r="GA267" s="79">
        <v>0.87228411599307931</v>
      </c>
      <c r="GB267" s="79">
        <v>0.1971054587664284</v>
      </c>
      <c r="GC267" s="79">
        <v>0.64327570591769034</v>
      </c>
      <c r="GD267" s="79">
        <v>2.4790376253240218</v>
      </c>
      <c r="GE267" s="79">
        <v>1.1950467482583877</v>
      </c>
      <c r="GF267" s="79">
        <v>0.72052454585103609</v>
      </c>
      <c r="GG267" s="79">
        <v>6.0941299443364061</v>
      </c>
      <c r="GH267" s="79">
        <v>1.2368086935255425</v>
      </c>
      <c r="GI267" s="79">
        <v>1.2368086935255425</v>
      </c>
      <c r="GJ267" s="79">
        <v>1.2368086935255425</v>
      </c>
      <c r="GK267" s="79">
        <v>1.2368086935255425</v>
      </c>
      <c r="GL267" s="79">
        <v>0.14259782282166494</v>
      </c>
      <c r="GM267" s="79">
        <v>2.5565811039428114E-2</v>
      </c>
      <c r="GN267" s="79">
        <v>1.5611610606177257E-2</v>
      </c>
      <c r="GO267" s="79">
        <v>5.9451754075645132E-2</v>
      </c>
      <c r="GP267" s="79">
        <v>6.1030753926431389</v>
      </c>
      <c r="GQ267" s="79">
        <v>2.2130694350813931</v>
      </c>
      <c r="GR267" s="79">
        <v>3.1291568047979368</v>
      </c>
      <c r="GS267" s="79">
        <v>1.5877473225490078E-2</v>
      </c>
      <c r="GT267" s="79">
        <v>2.5078930490650575</v>
      </c>
      <c r="GU267" s="79">
        <v>2.2130694350813931</v>
      </c>
      <c r="GV267" s="79">
        <v>1.3277201632771918</v>
      </c>
      <c r="GW267" s="79">
        <v>8.9203610784952314E-2</v>
      </c>
      <c r="GX267" s="79">
        <v>1.2368086935255425</v>
      </c>
      <c r="GY267" s="79">
        <v>0.58726795095121176</v>
      </c>
      <c r="GZ267" s="79">
        <v>0.36768213336561562</v>
      </c>
      <c r="HA267" s="79">
        <v>0.7674163232197333</v>
      </c>
      <c r="HB267" s="79">
        <v>1.2368086935255425</v>
      </c>
      <c r="HC267" s="79">
        <v>8.9203610784952314E-2</v>
      </c>
      <c r="HD267" s="79">
        <v>9.9779409807232669E-2</v>
      </c>
      <c r="HE267" s="79">
        <v>0.79126363062054728</v>
      </c>
      <c r="HF267" s="79">
        <v>6.2598790622048375</v>
      </c>
      <c r="HG267" s="79">
        <v>1.0091439193419769</v>
      </c>
      <c r="HH267" s="79">
        <v>1.2390483318639714E-2</v>
      </c>
      <c r="HI267" s="79">
        <v>8.7081652338840604E-2</v>
      </c>
      <c r="HJ267" s="79">
        <v>0.61275810635153405</v>
      </c>
      <c r="HK267" s="79">
        <v>8.9203610784952314E-2</v>
      </c>
      <c r="HL267" s="79">
        <v>1.2368086935255425</v>
      </c>
      <c r="HM267" s="79">
        <v>5.2176959308949291</v>
      </c>
      <c r="HN267" s="79">
        <v>1.2368086935255425</v>
      </c>
      <c r="HO267" s="79">
        <v>3.9370149801531782</v>
      </c>
      <c r="HP267" s="79">
        <v>11.168478237414746</v>
      </c>
      <c r="HQ267" s="79">
        <v>3.5290471794222442E-2</v>
      </c>
      <c r="HR267" s="79">
        <v>0.33337646688304201</v>
      </c>
      <c r="HS267" s="80" t="str">
        <f t="shared" si="3"/>
        <v>Water Pollution_Paraquat_Freshwater_Health_N/A for WP Interim Methodology</v>
      </c>
    </row>
    <row r="268" spans="2:227">
      <c r="B268" s="65" t="s">
        <v>9</v>
      </c>
      <c r="C268" s="65" t="s">
        <v>482</v>
      </c>
      <c r="D268" s="65" t="s">
        <v>396</v>
      </c>
      <c r="E268" s="65" t="s">
        <v>395</v>
      </c>
      <c r="F268" s="65" t="s">
        <v>390</v>
      </c>
      <c r="G268" s="65" t="s">
        <v>391</v>
      </c>
      <c r="H268" s="41"/>
      <c r="I268" s="79">
        <v>1.9879110330201638E-6</v>
      </c>
      <c r="J268" s="79">
        <v>5.3189047156172307E-6</v>
      </c>
      <c r="K268" s="79">
        <v>3.6120727571461642E-5</v>
      </c>
      <c r="L268" s="79">
        <v>4.9662223575344927E-6</v>
      </c>
      <c r="M268" s="79">
        <v>9.6317154698237991E-5</v>
      </c>
      <c r="N268" s="79">
        <v>4.0886880414567098E-5</v>
      </c>
      <c r="O268" s="79">
        <v>2.2814444270661125E-5</v>
      </c>
      <c r="P268" s="79">
        <v>2.7413921614105412E-5</v>
      </c>
      <c r="Q268" s="79">
        <v>9.2235689494981452E-6</v>
      </c>
      <c r="R268" s="79">
        <v>2.2814444270661125E-5</v>
      </c>
      <c r="S268" s="79">
        <v>7.2482245302895897E-6</v>
      </c>
      <c r="T268" s="79">
        <v>2.6626480528138373E-4</v>
      </c>
      <c r="U268" s="79">
        <v>2.6852308611834523E-6</v>
      </c>
      <c r="V268" s="79">
        <v>2.2814444270661125E-5</v>
      </c>
      <c r="W268" s="79">
        <v>4.1403408716917491E-5</v>
      </c>
      <c r="X268" s="79">
        <v>1.4761820789114592E-4</v>
      </c>
      <c r="Y268" s="79">
        <v>2.2814444270661125E-5</v>
      </c>
      <c r="Z268" s="79">
        <v>1.5747792921444473E-5</v>
      </c>
      <c r="AA268" s="79">
        <v>2.9260686996716167E-4</v>
      </c>
      <c r="AB268" s="79">
        <v>3.7317212725098154E-6</v>
      </c>
      <c r="AC268" s="79">
        <v>1.196117415978143E-4</v>
      </c>
      <c r="AD268" s="79">
        <v>2.5428541979699934E-5</v>
      </c>
      <c r="AE268" s="79">
        <v>2.0251118878887467E-6</v>
      </c>
      <c r="AF268" s="79">
        <v>5.2166120195239627E-5</v>
      </c>
      <c r="AG268" s="79">
        <v>2.0377028920527911E-5</v>
      </c>
      <c r="AH268" s="79">
        <v>2.1482533172004166E-4</v>
      </c>
      <c r="AI268" s="79">
        <v>3.5642203689145929E-5</v>
      </c>
      <c r="AJ268" s="79">
        <v>2.2814444270661125E-5</v>
      </c>
      <c r="AK268" s="79">
        <v>1.1606470843889729E-4</v>
      </c>
      <c r="AL268" s="79">
        <v>1.3269815932079245E-5</v>
      </c>
      <c r="AM268" s="79">
        <v>1.0066175744986965E-4</v>
      </c>
      <c r="AN268" s="79">
        <v>7.6500647654100152E-5</v>
      </c>
      <c r="AO268" s="79">
        <v>7.9349992150366965E-5</v>
      </c>
      <c r="AP268" s="79">
        <v>1.9362480252395623E-5</v>
      </c>
      <c r="AQ268" s="79">
        <v>1.1673786548693314E-4</v>
      </c>
      <c r="AR268" s="79">
        <v>1.3414595167412155E-5</v>
      </c>
      <c r="AS268" s="79">
        <v>2.2814444270661125E-5</v>
      </c>
      <c r="AT268" s="79">
        <v>9.0740039562054887E-6</v>
      </c>
      <c r="AU268" s="79">
        <v>2.846908764462554E-5</v>
      </c>
      <c r="AV268" s="79">
        <v>9.6317154698237991E-5</v>
      </c>
      <c r="AW268" s="79">
        <v>1.9223178360558289E-5</v>
      </c>
      <c r="AX268" s="79">
        <v>3.4765155292780465E-4</v>
      </c>
      <c r="AY268" s="79">
        <v>1.6373705701812265E-5</v>
      </c>
      <c r="AZ268" s="79">
        <v>7.9349992150366965E-5</v>
      </c>
      <c r="BA268" s="79">
        <v>2.6479629668454155E-4</v>
      </c>
      <c r="BB268" s="79">
        <v>1.7722969319821649E-4</v>
      </c>
      <c r="BC268" s="79">
        <v>6.9606675158248425E-6</v>
      </c>
      <c r="BD268" s="79">
        <v>1.3701027179288241E-4</v>
      </c>
      <c r="BE268" s="79">
        <v>4.5363593458980969E-6</v>
      </c>
      <c r="BF268" s="79">
        <v>1.0864436758897103E-5</v>
      </c>
      <c r="BG268" s="79">
        <v>2.2814444270661125E-5</v>
      </c>
      <c r="BH268" s="79">
        <v>5.0128974369208295E-5</v>
      </c>
      <c r="BI268" s="79">
        <v>2.8827141270967865E-4</v>
      </c>
      <c r="BJ268" s="79">
        <v>2.7668395676524833E-5</v>
      </c>
      <c r="BK268" s="79">
        <v>5.4340754967964679E-6</v>
      </c>
      <c r="BL268" s="79">
        <v>2.2814444270661125E-5</v>
      </c>
      <c r="BM268" s="79">
        <v>3.6758276371665356E-5</v>
      </c>
      <c r="BN268" s="79">
        <v>1.7700321568935701E-5</v>
      </c>
      <c r="BO268" s="79">
        <v>5.6016227628915785E-5</v>
      </c>
      <c r="BP268" s="79">
        <v>1.3910871683507348E-5</v>
      </c>
      <c r="BQ268" s="79">
        <v>6.7697853903728609E-5</v>
      </c>
      <c r="BR268" s="79">
        <v>2.221476508359752E-6</v>
      </c>
      <c r="BS268" s="79">
        <v>8.162113608057868E-6</v>
      </c>
      <c r="BT268" s="79">
        <v>7.9349992150366965E-5</v>
      </c>
      <c r="BU268" s="79">
        <v>1.9760838195374757E-6</v>
      </c>
      <c r="BV268" s="79">
        <v>5.0128974369208295E-5</v>
      </c>
      <c r="BW268" s="79">
        <v>4.9662223575344927E-6</v>
      </c>
      <c r="BX268" s="79">
        <v>3.6930702813534225E-5</v>
      </c>
      <c r="BY268" s="79">
        <v>9.2216143268248352E-5</v>
      </c>
      <c r="BZ268" s="79">
        <v>4.9662223575344927E-6</v>
      </c>
      <c r="CA268" s="79">
        <v>3.3068449469346022E-5</v>
      </c>
      <c r="CB268" s="79">
        <v>7.9349992150366965E-5</v>
      </c>
      <c r="CC268" s="79">
        <v>8.2777769927199273E-6</v>
      </c>
      <c r="CD268" s="79">
        <v>8.6929669390389006E-5</v>
      </c>
      <c r="CE268" s="79">
        <v>2.5799020046051466E-4</v>
      </c>
      <c r="CF268" s="79">
        <v>9.6317154698237991E-5</v>
      </c>
      <c r="CG268" s="79">
        <v>1.8787289379854458E-5</v>
      </c>
      <c r="CH268" s="79">
        <v>2.0569158237833997E-6</v>
      </c>
      <c r="CI268" s="79">
        <v>2.2814444270661125E-5</v>
      </c>
      <c r="CJ268" s="79">
        <v>1.1606470843889729E-4</v>
      </c>
      <c r="CK268" s="79">
        <v>1.0326611163247951E-5</v>
      </c>
      <c r="CL268" s="79">
        <v>1.9101698275563421E-4</v>
      </c>
      <c r="CM268" s="79">
        <v>7.0424495327523434E-6</v>
      </c>
      <c r="CN268" s="79">
        <v>3.1886690260623961E-5</v>
      </c>
      <c r="CO268" s="79">
        <v>6.3361343157562237E-6</v>
      </c>
      <c r="CP268" s="79">
        <v>1.4841188825695415E-5</v>
      </c>
      <c r="CQ268" s="79">
        <v>1.1606470843889729E-4</v>
      </c>
      <c r="CR268" s="79">
        <v>5.6555649680317366E-5</v>
      </c>
      <c r="CS268" s="79">
        <v>3.7427579773394484E-6</v>
      </c>
      <c r="CT268" s="79">
        <v>8.5341832469704846E-5</v>
      </c>
      <c r="CU268" s="79">
        <v>2.1051779926555992E-5</v>
      </c>
      <c r="CV268" s="79">
        <v>1.7417092347158382E-5</v>
      </c>
      <c r="CW268" s="79">
        <v>2.1514524237519979E-5</v>
      </c>
      <c r="CX268" s="79">
        <v>1.3921362814121988E-5</v>
      </c>
      <c r="CY268" s="79">
        <v>9.6317154698237991E-5</v>
      </c>
      <c r="CZ268" s="79">
        <v>1.4824513589106254E-4</v>
      </c>
      <c r="DA268" s="79">
        <v>3.7310320668627258E-5</v>
      </c>
      <c r="DB268" s="79">
        <v>2.2814444270661125E-5</v>
      </c>
      <c r="DC268" s="79">
        <v>7.6097554236348981E-5</v>
      </c>
      <c r="DD268" s="79">
        <v>1.1502739852004461E-4</v>
      </c>
      <c r="DE268" s="79">
        <v>4.6021903109298486E-6</v>
      </c>
      <c r="DF268" s="79">
        <v>1.2816253761890428E-5</v>
      </c>
      <c r="DG268" s="79">
        <v>1.1606470843889729E-4</v>
      </c>
      <c r="DH268" s="79">
        <v>4.552356494609526E-5</v>
      </c>
      <c r="DI268" s="79">
        <v>4.5506637953476284E-4</v>
      </c>
      <c r="DJ268" s="79">
        <v>5.0128974369208295E-5</v>
      </c>
      <c r="DK268" s="79">
        <v>4.1403408716917491E-5</v>
      </c>
      <c r="DL268" s="79">
        <v>3.5020932104765517E-5</v>
      </c>
      <c r="DM268" s="79">
        <v>7.0774811829595841E-5</v>
      </c>
      <c r="DN268" s="79">
        <v>1.2817102406713154E-5</v>
      </c>
      <c r="DO268" s="79">
        <v>4.1403408716917491E-5</v>
      </c>
      <c r="DP268" s="79">
        <v>2.0055263719312489E-6</v>
      </c>
      <c r="DQ268" s="79">
        <v>1.0936893622320198E-5</v>
      </c>
      <c r="DR268" s="79">
        <v>8.1159230060365574E-6</v>
      </c>
      <c r="DS268" s="79">
        <v>9.6317154698237991E-5</v>
      </c>
      <c r="DT268" s="79">
        <v>1.1037629018630406E-4</v>
      </c>
      <c r="DU268" s="79">
        <v>9.6317154698237991E-5</v>
      </c>
      <c r="DV268" s="79">
        <v>1.1606470843889729E-4</v>
      </c>
      <c r="DW268" s="79">
        <v>1.0679096730842795E-5</v>
      </c>
      <c r="DX268" s="79">
        <v>1.5707810121321687E-5</v>
      </c>
      <c r="DY268" s="79">
        <v>2.2760381468446531E-4</v>
      </c>
      <c r="DZ268" s="79">
        <v>5.3762862019673115E-5</v>
      </c>
      <c r="EA268" s="79">
        <v>1.9918491356942792E-6</v>
      </c>
      <c r="EB268" s="79">
        <v>4.1403408716917491E-5</v>
      </c>
      <c r="EC268" s="79">
        <v>1.1606470843889729E-4</v>
      </c>
      <c r="ED268" s="79">
        <v>2.6627069012975779E-5</v>
      </c>
      <c r="EE268" s="79">
        <v>7.9349992150366965E-5</v>
      </c>
      <c r="EF268" s="79">
        <v>3.1996240888070596E-5</v>
      </c>
      <c r="EG268" s="79">
        <v>1.1606470843889729E-4</v>
      </c>
      <c r="EH268" s="79">
        <v>2.4605878472637131E-5</v>
      </c>
      <c r="EI268" s="79">
        <v>9.6317154698237991E-5</v>
      </c>
      <c r="EJ268" s="79">
        <v>5.922240733784655E-6</v>
      </c>
      <c r="EK268" s="79">
        <v>5.0128974369208295E-5</v>
      </c>
      <c r="EL268" s="79">
        <v>3.9114173994567755E-5</v>
      </c>
      <c r="EM268" s="79">
        <v>7.603309142909417E-6</v>
      </c>
      <c r="EN268" s="79">
        <v>1.0326188238154649E-4</v>
      </c>
      <c r="EO268" s="79">
        <v>8.2568001704894502E-6</v>
      </c>
      <c r="EP268" s="79">
        <v>1.1606470843889729E-4</v>
      </c>
      <c r="EQ268" s="79">
        <v>2.0108129926441846E-6</v>
      </c>
      <c r="ER268" s="79">
        <v>1.280380534655414E-4</v>
      </c>
      <c r="ES268" s="79">
        <v>4.9662223575344927E-6</v>
      </c>
      <c r="ET268" s="79">
        <v>4.2795193070889885E-6</v>
      </c>
      <c r="EU268" s="79">
        <v>5.3039505886798078E-6</v>
      </c>
      <c r="EV268" s="79">
        <v>5.1504464368888272E-5</v>
      </c>
      <c r="EW268" s="79">
        <v>1.9093303012621899E-4</v>
      </c>
      <c r="EX268" s="79">
        <v>2.2306184697109093E-4</v>
      </c>
      <c r="EY268" s="79">
        <v>1.1606470843889729E-4</v>
      </c>
      <c r="EZ268" s="79">
        <v>1.9551169029705183E-5</v>
      </c>
      <c r="FA268" s="79">
        <v>5.8023972094521793E-6</v>
      </c>
      <c r="FB268" s="79">
        <v>4.2256719552418473E-5</v>
      </c>
      <c r="FC268" s="79">
        <v>1.1606470843889729E-4</v>
      </c>
      <c r="FD268" s="79">
        <v>9.7088921251531948E-6</v>
      </c>
      <c r="FE268" s="79">
        <v>8.8086927200414384E-6</v>
      </c>
      <c r="FF268" s="79">
        <v>2.979381028741151E-5</v>
      </c>
      <c r="FG268" s="79">
        <v>9.6791343303456222E-5</v>
      </c>
      <c r="FH268" s="79">
        <v>2.6003813077210874E-5</v>
      </c>
      <c r="FI268" s="79">
        <v>1.7126817942306077E-4</v>
      </c>
      <c r="FJ268" s="79">
        <v>8.8361158251520439E-5</v>
      </c>
      <c r="FK268" s="79">
        <v>2.2814444270661125E-5</v>
      </c>
      <c r="FL268" s="79">
        <v>4.1403408716917491E-5</v>
      </c>
      <c r="FM268" s="79">
        <v>1.8093614029203796E-5</v>
      </c>
      <c r="FN268" s="79">
        <v>2.3826682729080497E-5</v>
      </c>
      <c r="FO268" s="79">
        <v>1.8170412155562338E-5</v>
      </c>
      <c r="FP268" s="79">
        <v>4.9662223575344927E-6</v>
      </c>
      <c r="FQ268" s="79">
        <v>9.6317154698237991E-5</v>
      </c>
      <c r="FR268" s="79">
        <v>7.9349992150366965E-5</v>
      </c>
      <c r="FS268" s="79">
        <v>2.359747478254995E-5</v>
      </c>
      <c r="FT268" s="79">
        <v>2.4080204748658194E-4</v>
      </c>
      <c r="FU268" s="79">
        <v>1.9932774950767733E-5</v>
      </c>
      <c r="FV268" s="79">
        <v>7.9349992150366965E-5</v>
      </c>
      <c r="FW268" s="79">
        <v>5.6419398577182323E-5</v>
      </c>
      <c r="FX268" s="79">
        <v>1.1606470843889729E-4</v>
      </c>
      <c r="FY268" s="79">
        <v>2.2814444270661125E-5</v>
      </c>
      <c r="FZ268" s="79">
        <v>2.3163516832782878E-4</v>
      </c>
      <c r="GA268" s="79">
        <v>5.8746623398633689E-5</v>
      </c>
      <c r="GB268" s="79">
        <v>3.3709232352248998E-6</v>
      </c>
      <c r="GC268" s="79">
        <v>4.6830071053659722E-6</v>
      </c>
      <c r="GD268" s="79">
        <v>4.6002013894276372E-5</v>
      </c>
      <c r="GE268" s="79">
        <v>7.9349992150366965E-5</v>
      </c>
      <c r="GF268" s="79">
        <v>8.9557685081731182E-5</v>
      </c>
      <c r="GG268" s="79">
        <v>9.5099438310889474E-5</v>
      </c>
      <c r="GH268" s="79">
        <v>2.2814444270661125E-5</v>
      </c>
      <c r="GI268" s="79">
        <v>2.2814444270661125E-5</v>
      </c>
      <c r="GJ268" s="79">
        <v>2.2814444270661125E-5</v>
      </c>
      <c r="GK268" s="79">
        <v>2.2814444270661125E-5</v>
      </c>
      <c r="GL268" s="79">
        <v>4.4592472478237247E-6</v>
      </c>
      <c r="GM268" s="79">
        <v>1.2032160843033602E-5</v>
      </c>
      <c r="GN268" s="79">
        <v>2.3686970394568279E-5</v>
      </c>
      <c r="GO268" s="79">
        <v>3.0302673357203994E-4</v>
      </c>
      <c r="GP268" s="79">
        <v>1.7833902073545531E-5</v>
      </c>
      <c r="GQ268" s="79">
        <v>1.1606470843889729E-4</v>
      </c>
      <c r="GR268" s="79">
        <v>1.8381945278079803E-5</v>
      </c>
      <c r="GS268" s="79">
        <v>2.133540320750725E-5</v>
      </c>
      <c r="GT268" s="79">
        <v>1.3603821232740265E-4</v>
      </c>
      <c r="GU268" s="79">
        <v>1.1606470843889729E-4</v>
      </c>
      <c r="GV268" s="79">
        <v>4.4880083320604866E-4</v>
      </c>
      <c r="GW268" s="79">
        <v>4.9662223575344927E-6</v>
      </c>
      <c r="GX268" s="79">
        <v>2.2814444270661125E-5</v>
      </c>
      <c r="GY268" s="79">
        <v>2.5256050023957873E-5</v>
      </c>
      <c r="GZ268" s="79">
        <v>1.8266981724450699E-5</v>
      </c>
      <c r="HA268" s="79">
        <v>2.0946736597522405E-6</v>
      </c>
      <c r="HB268" s="79">
        <v>2.2814444270661125E-5</v>
      </c>
      <c r="HC268" s="79">
        <v>4.9662223575344927E-6</v>
      </c>
      <c r="HD268" s="79">
        <v>2.0013866550073345E-6</v>
      </c>
      <c r="HE268" s="79">
        <v>2.7808834959885153E-5</v>
      </c>
      <c r="HF268" s="79">
        <v>6.4382367880194292E-5</v>
      </c>
      <c r="HG268" s="79">
        <v>3.1261677519370648E-5</v>
      </c>
      <c r="HH268" s="79">
        <v>6.0814114947904254E-5</v>
      </c>
      <c r="HI268" s="79">
        <v>1.2155326621214527E-5</v>
      </c>
      <c r="HJ268" s="79">
        <v>1.9875937569799735E-6</v>
      </c>
      <c r="HK268" s="79">
        <v>4.9662223575344927E-6</v>
      </c>
      <c r="HL268" s="79">
        <v>2.2814444270661125E-5</v>
      </c>
      <c r="HM268" s="79">
        <v>8.1739138566551514E-5</v>
      </c>
      <c r="HN268" s="79">
        <v>2.2814444270661125E-5</v>
      </c>
      <c r="HO268" s="79">
        <v>4.1403408716917491E-5</v>
      </c>
      <c r="HP268" s="79">
        <v>3.717366009049886E-5</v>
      </c>
      <c r="HQ268" s="79">
        <v>1.7576824583116603E-5</v>
      </c>
      <c r="HR268" s="79">
        <v>1.2786993528105285E-4</v>
      </c>
      <c r="HS268" s="80" t="str">
        <f t="shared" si="3"/>
        <v>Water Pollution_Paraquat_Seawater_Health_N/A for WP Interim Methodology</v>
      </c>
    </row>
    <row r="269" spans="2:227">
      <c r="B269" s="65" t="s">
        <v>9</v>
      </c>
      <c r="C269" s="65" t="s">
        <v>482</v>
      </c>
      <c r="D269" s="65" t="s">
        <v>384</v>
      </c>
      <c r="E269" s="65" t="s">
        <v>395</v>
      </c>
      <c r="F269" s="65" t="s">
        <v>390</v>
      </c>
      <c r="G269" s="65" t="s">
        <v>391</v>
      </c>
      <c r="H269" s="41"/>
      <c r="I269" s="79">
        <v>6.1384462229244141</v>
      </c>
      <c r="J269" s="79">
        <v>0.10700919392786158</v>
      </c>
      <c r="K269" s="79">
        <v>1.6784289321088155</v>
      </c>
      <c r="L269" s="79">
        <v>4.9662223575344927E-6</v>
      </c>
      <c r="M269" s="79">
        <v>0.604160358047932</v>
      </c>
      <c r="N269" s="79">
        <v>1.1244290716032683</v>
      </c>
      <c r="O269" s="79">
        <v>2.2814444270661125E-5</v>
      </c>
      <c r="P269" s="79">
        <v>9.3227620212223264E-2</v>
      </c>
      <c r="Q269" s="79">
        <v>6.0066645682961856E-2</v>
      </c>
      <c r="R269" s="79">
        <v>2.2814444270661125E-5</v>
      </c>
      <c r="S269" s="79">
        <v>1.8065177719789924E-2</v>
      </c>
      <c r="T269" s="79">
        <v>0.13640144491086634</v>
      </c>
      <c r="U269" s="79">
        <v>0.57878799643417289</v>
      </c>
      <c r="V269" s="79">
        <v>1.7993336809830054E-3</v>
      </c>
      <c r="W269" s="79">
        <v>4.1403408716917491E-5</v>
      </c>
      <c r="X269" s="79">
        <v>5.0159908194467642</v>
      </c>
      <c r="Y269" s="79">
        <v>2.2814444270661125E-5</v>
      </c>
      <c r="Z269" s="79">
        <v>1.7206717044995568</v>
      </c>
      <c r="AA269" s="79">
        <v>3.4035472234736885</v>
      </c>
      <c r="AB269" s="79">
        <v>0.12871313243364568</v>
      </c>
      <c r="AC269" s="79">
        <v>1.6780794799963072</v>
      </c>
      <c r="AD269" s="79">
        <v>2.5428541979699934E-5</v>
      </c>
      <c r="AE269" s="79">
        <v>0.50758766024564062</v>
      </c>
      <c r="AF269" s="79">
        <v>3.8254836300957891E-2</v>
      </c>
      <c r="AG269" s="79">
        <v>2.0411691844931474</v>
      </c>
      <c r="AH269" s="79">
        <v>3.270146653220022E-2</v>
      </c>
      <c r="AI269" s="79">
        <v>0.20587195764896676</v>
      </c>
      <c r="AJ269" s="79">
        <v>2.2814444270661125E-5</v>
      </c>
      <c r="AK269" s="79">
        <v>0.28527953748620288</v>
      </c>
      <c r="AL269" s="79">
        <v>0.78930040550059322</v>
      </c>
      <c r="AM269" s="79">
        <v>5.0983180341921521</v>
      </c>
      <c r="AN269" s="79">
        <v>2.7452705289093556E-2</v>
      </c>
      <c r="AO269" s="79">
        <v>0.24553478314695829</v>
      </c>
      <c r="AP269" s="79">
        <v>0.65973013386084323</v>
      </c>
      <c r="AQ269" s="79">
        <v>0.9564384760302429</v>
      </c>
      <c r="AR269" s="79">
        <v>1.5361339366101376E-3</v>
      </c>
      <c r="AS269" s="79">
        <v>2.2814444270661125E-5</v>
      </c>
      <c r="AT269" s="79">
        <v>0.43462132448452517</v>
      </c>
      <c r="AU269" s="79">
        <v>0.28347659599594099</v>
      </c>
      <c r="AV269" s="79">
        <v>0.49725756824809797</v>
      </c>
      <c r="AW269" s="79">
        <v>3.823129761947875E-2</v>
      </c>
      <c r="AX269" s="79">
        <v>0.89904251420944403</v>
      </c>
      <c r="AY269" s="79">
        <v>8.2185257040528564E-2</v>
      </c>
      <c r="AZ269" s="79">
        <v>7.9349992150366965E-5</v>
      </c>
      <c r="BA269" s="79">
        <v>3.0915219630891898E-2</v>
      </c>
      <c r="BB269" s="79">
        <v>0.60011374879403823</v>
      </c>
      <c r="BC269" s="79">
        <v>0.72690554315058442</v>
      </c>
      <c r="BD269" s="79">
        <v>1.4349324453226531</v>
      </c>
      <c r="BE269" s="79">
        <v>0.65161083450883073</v>
      </c>
      <c r="BF269" s="79">
        <v>1.8873734281072079</v>
      </c>
      <c r="BG269" s="79">
        <v>0.76534891168076169</v>
      </c>
      <c r="BH269" s="79">
        <v>0.40975785925186409</v>
      </c>
      <c r="BI269" s="79">
        <v>0.59746136151935536</v>
      </c>
      <c r="BJ269" s="79">
        <v>0.32474429412994454</v>
      </c>
      <c r="BK269" s="79">
        <v>1.1032292453526591</v>
      </c>
      <c r="BL269" s="79">
        <v>2.2814444270661125E-5</v>
      </c>
      <c r="BM269" s="79">
        <v>2.2812209921775115</v>
      </c>
      <c r="BN269" s="79">
        <v>0.29302432727862704</v>
      </c>
      <c r="BO269" s="79">
        <v>1.0413996625153941</v>
      </c>
      <c r="BP269" s="79">
        <v>2.1593951782817249</v>
      </c>
      <c r="BQ269" s="79">
        <v>0.89872338335432056</v>
      </c>
      <c r="BR269" s="79">
        <v>3.411575883691905</v>
      </c>
      <c r="BS269" s="79">
        <v>3.8081770317781552E-2</v>
      </c>
      <c r="BT269" s="79">
        <v>1.1950467482583877</v>
      </c>
      <c r="BU269" s="79">
        <v>2.9828636609105601</v>
      </c>
      <c r="BV269" s="79">
        <v>1.4565064272623854E-3</v>
      </c>
      <c r="BW269" s="79">
        <v>3.0318076600895312E-2</v>
      </c>
      <c r="BX269" s="79">
        <v>1.202270948817674E-2</v>
      </c>
      <c r="BY269" s="79">
        <v>0.66325536057879309</v>
      </c>
      <c r="BZ269" s="79">
        <v>4.6481980971176222E-3</v>
      </c>
      <c r="CA269" s="79">
        <v>3.2113770833127546E-2</v>
      </c>
      <c r="CB269" s="79">
        <v>0.70107552264311623</v>
      </c>
      <c r="CC269" s="79">
        <v>1.6672994207554677</v>
      </c>
      <c r="CD269" s="79">
        <v>0.62136849079441248</v>
      </c>
      <c r="CE269" s="79">
        <v>0.39292821599527056</v>
      </c>
      <c r="CF269" s="79">
        <v>9.6317154698237991E-5</v>
      </c>
      <c r="CG269" s="79">
        <v>0.27636722312710599</v>
      </c>
      <c r="CH269" s="79">
        <v>1.5600313931723488E-5</v>
      </c>
      <c r="CI269" s="79">
        <v>2.2814444270661125E-5</v>
      </c>
      <c r="CJ269" s="79">
        <v>1.1606470843889729E-4</v>
      </c>
      <c r="CK269" s="79">
        <v>1.4342255645772399</v>
      </c>
      <c r="CL269" s="79">
        <v>1.7309780379384765</v>
      </c>
      <c r="CM269" s="79">
        <v>6.1485391039970604E-2</v>
      </c>
      <c r="CN269" s="79">
        <v>1.6977568063682019E-3</v>
      </c>
      <c r="CO269" s="79">
        <v>4.7107063458798395</v>
      </c>
      <c r="CP269" s="79">
        <v>1.9804810458760469</v>
      </c>
      <c r="CQ269" s="79">
        <v>1.1606470843889729E-4</v>
      </c>
      <c r="CR269" s="79">
        <v>1.3523332186488926</v>
      </c>
      <c r="CS269" s="79">
        <v>6.1979428328284864E-3</v>
      </c>
      <c r="CT269" s="79">
        <v>1.6153934439703135</v>
      </c>
      <c r="CU269" s="79">
        <v>0.14204890094551209</v>
      </c>
      <c r="CV269" s="79">
        <v>1.1972693455141408</v>
      </c>
      <c r="CW269" s="79">
        <v>1.5191151001552008</v>
      </c>
      <c r="CX269" s="79">
        <v>0.19111587483535417</v>
      </c>
      <c r="CY269" s="79">
        <v>3.399447020597645E-2</v>
      </c>
      <c r="CZ269" s="79">
        <v>0.41412763984415973</v>
      </c>
      <c r="DA269" s="79">
        <v>0.20000209472017769</v>
      </c>
      <c r="DB269" s="79">
        <v>0.63912415044419724</v>
      </c>
      <c r="DC269" s="79">
        <v>0.56690920783148746</v>
      </c>
      <c r="DD269" s="79">
        <v>14.009937742103968</v>
      </c>
      <c r="DE269" s="79">
        <v>6.5425942091013281E-2</v>
      </c>
      <c r="DF269" s="79">
        <v>0.26106350778079185</v>
      </c>
      <c r="DG269" s="79">
        <v>1.1606470843889729E-4</v>
      </c>
      <c r="DH269" s="79">
        <v>9.9021806696686507</v>
      </c>
      <c r="DI269" s="79">
        <v>5.0134237895450093</v>
      </c>
      <c r="DJ269" s="79">
        <v>0.7896479115803039</v>
      </c>
      <c r="DK269" s="79">
        <v>1.8997975306912727</v>
      </c>
      <c r="DL269" s="79">
        <v>0.7933269439211823</v>
      </c>
      <c r="DM269" s="79">
        <v>0.33152050580988773</v>
      </c>
      <c r="DN269" s="79">
        <v>0.14268052185819299</v>
      </c>
      <c r="DO269" s="79">
        <v>1.4741581678176825</v>
      </c>
      <c r="DP269" s="79">
        <v>5.2546639173710208</v>
      </c>
      <c r="DQ269" s="79">
        <v>8.5115980576668318E-2</v>
      </c>
      <c r="DR269" s="79">
        <v>0.35773856404541232</v>
      </c>
      <c r="DS269" s="79">
        <v>0.604160358047932</v>
      </c>
      <c r="DT269" s="79">
        <v>0.25572934903347727</v>
      </c>
      <c r="DU269" s="79">
        <v>0.604160358047932</v>
      </c>
      <c r="DV269" s="79">
        <v>1.1606470843889729E-4</v>
      </c>
      <c r="DW269" s="79">
        <v>1.0183182084999596</v>
      </c>
      <c r="DX269" s="79">
        <v>7.9278763354060141E-3</v>
      </c>
      <c r="DY269" s="79">
        <v>0.58483937934826713</v>
      </c>
      <c r="DZ269" s="79">
        <v>5.3762862019673115E-5</v>
      </c>
      <c r="EA269" s="79">
        <v>0.41165577747503029</v>
      </c>
      <c r="EB269" s="79">
        <v>4.1403408716917491E-5</v>
      </c>
      <c r="EC269" s="79">
        <v>1.1606470843889729E-4</v>
      </c>
      <c r="ED269" s="79">
        <v>0.54586475586860272</v>
      </c>
      <c r="EE269" s="79">
        <v>0.35688574091112463</v>
      </c>
      <c r="EF269" s="79">
        <v>0.38930525848195185</v>
      </c>
      <c r="EG269" s="79">
        <v>1.1606470843889729E-4</v>
      </c>
      <c r="EH269" s="79">
        <v>1.0087803985597763</v>
      </c>
      <c r="EI269" s="79">
        <v>9.6317154698237991E-5</v>
      </c>
      <c r="EJ269" s="79">
        <v>6.3302844488032925E-3</v>
      </c>
      <c r="EK269" s="79">
        <v>0.69160460358941689</v>
      </c>
      <c r="EL269" s="79">
        <v>6.5868503009115535</v>
      </c>
      <c r="EM269" s="79">
        <v>5.5386843865264053E-2</v>
      </c>
      <c r="EN269" s="79">
        <v>0.72681596848008678</v>
      </c>
      <c r="EO269" s="79">
        <v>0.2112572634677311</v>
      </c>
      <c r="EP269" s="79">
        <v>1.1606470843889729E-4</v>
      </c>
      <c r="EQ269" s="79">
        <v>2.1425897614530465</v>
      </c>
      <c r="ER269" s="79">
        <v>0.22092639492420327</v>
      </c>
      <c r="ES269" s="79">
        <v>2.2056107451444602E-2</v>
      </c>
      <c r="ET269" s="79">
        <v>1.4413811429465172E-2</v>
      </c>
      <c r="EU269" s="79">
        <v>0.11839317271765365</v>
      </c>
      <c r="EV269" s="79">
        <v>2.3984505864513426</v>
      </c>
      <c r="EW269" s="79">
        <v>4.2146600184378782</v>
      </c>
      <c r="EX269" s="79">
        <v>5.0951276388829868E-2</v>
      </c>
      <c r="EY269" s="79">
        <v>1.1606470843889729E-4</v>
      </c>
      <c r="EZ269" s="79">
        <v>1.2661656341899365E-2</v>
      </c>
      <c r="FA269" s="79">
        <v>0.89987330344651795</v>
      </c>
      <c r="FB269" s="79">
        <v>3.0052793634151982</v>
      </c>
      <c r="FC269" s="79">
        <v>1.1606470843889729E-4</v>
      </c>
      <c r="FD269" s="79">
        <v>4.9410161011624293E-2</v>
      </c>
      <c r="FE269" s="79">
        <v>0.18239764144412973</v>
      </c>
      <c r="FF269" s="79">
        <v>9.7032531075838327E-2</v>
      </c>
      <c r="FG269" s="79">
        <v>5.7690458021668181E-2</v>
      </c>
      <c r="FH269" s="79">
        <v>0.42927275346470145</v>
      </c>
      <c r="FI269" s="79">
        <v>0.55876950822125515</v>
      </c>
      <c r="FJ269" s="79">
        <v>0.79232506274249215</v>
      </c>
      <c r="FK269" s="79">
        <v>0.49034014491946953</v>
      </c>
      <c r="FL269" s="79">
        <v>1.8745334200730026</v>
      </c>
      <c r="FM269" s="79">
        <v>0.24870212582848178</v>
      </c>
      <c r="FN269" s="79">
        <v>4.0874107862264022E-3</v>
      </c>
      <c r="FO269" s="79">
        <v>0.12984878797022822</v>
      </c>
      <c r="FP269" s="79">
        <v>5.6381032467986095E-3</v>
      </c>
      <c r="FQ269" s="79">
        <v>0.604160358047932</v>
      </c>
      <c r="FR269" s="79">
        <v>0.10513263837266988</v>
      </c>
      <c r="FS269" s="79">
        <v>0.90009918954548718</v>
      </c>
      <c r="FT269" s="79">
        <v>1.0265144400895414</v>
      </c>
      <c r="FU269" s="79">
        <v>1.6692079115959204</v>
      </c>
      <c r="FV269" s="79">
        <v>7.9349992150366965E-5</v>
      </c>
      <c r="FW269" s="79">
        <v>2.4039664960276288</v>
      </c>
      <c r="FX269" s="79">
        <v>1.1606470843889729E-4</v>
      </c>
      <c r="FY269" s="79">
        <v>0.76534891168076169</v>
      </c>
      <c r="FZ269" s="79">
        <v>1.8382702010331733</v>
      </c>
      <c r="GA269" s="79">
        <v>0.84409382694406598</v>
      </c>
      <c r="GB269" s="79">
        <v>1.5240221678617046E-2</v>
      </c>
      <c r="GC269" s="79">
        <v>0.53267800315988934</v>
      </c>
      <c r="GD269" s="79">
        <v>2.1774907044326195</v>
      </c>
      <c r="GE269" s="79">
        <v>1.1950467482583877</v>
      </c>
      <c r="GF269" s="79">
        <v>0.50255807846870792</v>
      </c>
      <c r="GG269" s="79">
        <v>4.1532014191197142</v>
      </c>
      <c r="GH269" s="79">
        <v>2.2814444270661125E-5</v>
      </c>
      <c r="GI269" s="79">
        <v>2.2814444270661125E-5</v>
      </c>
      <c r="GJ269" s="79">
        <v>0.76534891168076169</v>
      </c>
      <c r="GK269" s="79">
        <v>2.2814444270661125E-5</v>
      </c>
      <c r="GL269" s="79">
        <v>0.14008114121432916</v>
      </c>
      <c r="GM269" s="79">
        <v>1.5528094020427149E-2</v>
      </c>
      <c r="GN269" s="79">
        <v>1.1450262565228854E-2</v>
      </c>
      <c r="GO269" s="79">
        <v>5.9451754075645132E-2</v>
      </c>
      <c r="GP269" s="79">
        <v>5.8532607685084583</v>
      </c>
      <c r="GQ269" s="79">
        <v>1.5209064828391508</v>
      </c>
      <c r="GR269" s="79">
        <v>3.1291568047979368</v>
      </c>
      <c r="GS269" s="79">
        <v>1.3874500843081583E-2</v>
      </c>
      <c r="GT269" s="79">
        <v>2.2561304452857338</v>
      </c>
      <c r="GU269" s="79">
        <v>1.0365543247899711</v>
      </c>
      <c r="GV269" s="79">
        <v>1.1122782189972471</v>
      </c>
      <c r="GW269" s="79">
        <v>4.9662223575344927E-6</v>
      </c>
      <c r="GX269" s="79">
        <v>0.3924591789487471</v>
      </c>
      <c r="GY269" s="79">
        <v>0.41547100491161937</v>
      </c>
      <c r="GZ269" s="79">
        <v>0.28757255943385301</v>
      </c>
      <c r="HA269" s="79">
        <v>0.76179114622792143</v>
      </c>
      <c r="HB269" s="79">
        <v>2.2814444270661125E-5</v>
      </c>
      <c r="HC269" s="79">
        <v>8.9203610784952314E-2</v>
      </c>
      <c r="HD269" s="79">
        <v>9.9526011109711432E-2</v>
      </c>
      <c r="HE269" s="79">
        <v>0.74832644334024701</v>
      </c>
      <c r="HF269" s="79">
        <v>5.2159265129447947</v>
      </c>
      <c r="HG269" s="79">
        <v>0.79809244708714933</v>
      </c>
      <c r="HH269" s="79">
        <v>1.0758657764365704E-2</v>
      </c>
      <c r="HI269" s="79">
        <v>4.8802098256639455E-2</v>
      </c>
      <c r="HJ269" s="79">
        <v>0.61275810635153405</v>
      </c>
      <c r="HK269" s="79">
        <v>2.2330787885883902E-3</v>
      </c>
      <c r="HL269" s="79">
        <v>1.0257848238362344</v>
      </c>
      <c r="HM269" s="79">
        <v>4.6428508179892143</v>
      </c>
      <c r="HN269" s="79">
        <v>2.2814444270661125E-5</v>
      </c>
      <c r="HO269" s="79">
        <v>2.7882848299306797</v>
      </c>
      <c r="HP269" s="79">
        <v>10.446715276612567</v>
      </c>
      <c r="HQ269" s="79">
        <v>3.5290471794222442E-2</v>
      </c>
      <c r="HR269" s="79">
        <v>0.33337646688304201</v>
      </c>
      <c r="HS269" s="80" t="str">
        <f t="shared" si="3"/>
        <v>Water Pollution_Paraquat_Unspecified_Health_N/A for WP Interim Methodology</v>
      </c>
    </row>
    <row r="270" spans="2:227">
      <c r="B270" s="65" t="s">
        <v>9</v>
      </c>
      <c r="C270" s="65" t="s">
        <v>483</v>
      </c>
      <c r="D270" s="65" t="s">
        <v>394</v>
      </c>
      <c r="E270" s="65" t="s">
        <v>395</v>
      </c>
      <c r="F270" s="65" t="s">
        <v>390</v>
      </c>
      <c r="G270" s="65" t="s">
        <v>391</v>
      </c>
      <c r="H270" s="41"/>
      <c r="I270" s="79">
        <v>56.99428998359263</v>
      </c>
      <c r="J270" s="79">
        <v>0.85038743103337922</v>
      </c>
      <c r="K270" s="79">
        <v>41.904109816530038</v>
      </c>
      <c r="L270" s="79">
        <v>0.65077159658018757</v>
      </c>
      <c r="M270" s="79">
        <v>6.0016377184014349</v>
      </c>
      <c r="N270" s="79">
        <v>12.937522800189097</v>
      </c>
      <c r="O270" s="79">
        <v>9.6078026621407258</v>
      </c>
      <c r="P270" s="79">
        <v>0.73383033727271152</v>
      </c>
      <c r="Q270" s="79">
        <v>0.43706899029380802</v>
      </c>
      <c r="R270" s="79">
        <v>9.6078026621407258</v>
      </c>
      <c r="S270" s="79">
        <v>0.25928580010944352</v>
      </c>
      <c r="T270" s="79">
        <v>1.2979381912333403</v>
      </c>
      <c r="U270" s="79">
        <v>5.603649271520057</v>
      </c>
      <c r="V270" s="79">
        <v>9.6078026621407258</v>
      </c>
      <c r="W270" s="79">
        <v>50.640255242145415</v>
      </c>
      <c r="X270" s="79">
        <v>56.826186284798013</v>
      </c>
      <c r="Y270" s="79">
        <v>9.6078026621407258</v>
      </c>
      <c r="Z270" s="79">
        <v>14.941916138788065</v>
      </c>
      <c r="AA270" s="79">
        <v>36.784982979711451</v>
      </c>
      <c r="AB270" s="79">
        <v>1.2406652159378528</v>
      </c>
      <c r="AC270" s="79">
        <v>17.018620638417456</v>
      </c>
      <c r="AD270" s="79">
        <v>4.606474669188082E-2</v>
      </c>
      <c r="AE270" s="79">
        <v>3.8655652745209164</v>
      </c>
      <c r="AF270" s="79">
        <v>0.26612181025060683</v>
      </c>
      <c r="AG270" s="79">
        <v>17.18108363389236</v>
      </c>
      <c r="AH270" s="79">
        <v>0.31297642129376058</v>
      </c>
      <c r="AI270" s="79">
        <v>1.9902735106271239</v>
      </c>
      <c r="AJ270" s="79">
        <v>9.6078026621407258</v>
      </c>
      <c r="AK270" s="79">
        <v>20.467600766239368</v>
      </c>
      <c r="AL270" s="79">
        <v>7.5139276754809821</v>
      </c>
      <c r="AM270" s="79">
        <v>42.008736048728963</v>
      </c>
      <c r="AN270" s="79">
        <v>0.21049910027842564</v>
      </c>
      <c r="AO270" s="79">
        <v>10.532588478545627</v>
      </c>
      <c r="AP270" s="79">
        <v>6.8127639958271615</v>
      </c>
      <c r="AQ270" s="79">
        <v>8.2896743599357823</v>
      </c>
      <c r="AR270" s="79">
        <v>1.7785556897208076E-2</v>
      </c>
      <c r="AS270" s="79">
        <v>9.6078026621407258</v>
      </c>
      <c r="AT270" s="79">
        <v>3.8881328610267776</v>
      </c>
      <c r="AU270" s="79">
        <v>2.8477929381844032</v>
      </c>
      <c r="AV270" s="79">
        <v>6.0016377184014349</v>
      </c>
      <c r="AW270" s="79">
        <v>0.33701278329821222</v>
      </c>
      <c r="AX270" s="79">
        <v>13.992761744012487</v>
      </c>
      <c r="AY270" s="79">
        <v>0.73569339381352061</v>
      </c>
      <c r="AZ270" s="79">
        <v>10.532588478545627</v>
      </c>
      <c r="BA270" s="79">
        <v>0.24045100544051062</v>
      </c>
      <c r="BB270" s="79">
        <v>6.6995104747258676</v>
      </c>
      <c r="BC270" s="79">
        <v>6.6994013437041362</v>
      </c>
      <c r="BD270" s="79">
        <v>11.390432562270282</v>
      </c>
      <c r="BE270" s="79">
        <v>6.8767451328556461</v>
      </c>
      <c r="BF270" s="79">
        <v>30.381041487563916</v>
      </c>
      <c r="BG270" s="79">
        <v>9.6078026621407258</v>
      </c>
      <c r="BH270" s="79">
        <v>7.007614671182389</v>
      </c>
      <c r="BI270" s="79">
        <v>5.4716784513385424</v>
      </c>
      <c r="BJ270" s="79">
        <v>7.6653971331500044</v>
      </c>
      <c r="BK270" s="79">
        <v>20.678703797294396</v>
      </c>
      <c r="BL270" s="79">
        <v>9.6078026621407258</v>
      </c>
      <c r="BM270" s="79">
        <v>29.043141684433927</v>
      </c>
      <c r="BN270" s="79">
        <v>2.5999704171322291</v>
      </c>
      <c r="BO270" s="79">
        <v>9.1760861238803049</v>
      </c>
      <c r="BP270" s="79">
        <v>18.032091520368997</v>
      </c>
      <c r="BQ270" s="79">
        <v>14.954574645566606</v>
      </c>
      <c r="BR270" s="79">
        <v>36.393011365350098</v>
      </c>
      <c r="BS270" s="79">
        <v>0.69596958354657068</v>
      </c>
      <c r="BT270" s="79">
        <v>10.532588478545627</v>
      </c>
      <c r="BU270" s="79">
        <v>21.474800910114077</v>
      </c>
      <c r="BV270" s="79">
        <v>7.007614671182389</v>
      </c>
      <c r="BW270" s="79">
        <v>0.65077159658018757</v>
      </c>
      <c r="BX270" s="79">
        <v>0.27217049829170459</v>
      </c>
      <c r="BY270" s="79">
        <v>7.8200630682516099</v>
      </c>
      <c r="BZ270" s="79">
        <v>0.65077159658018757</v>
      </c>
      <c r="CA270" s="79">
        <v>0.54415086095509912</v>
      </c>
      <c r="CB270" s="79">
        <v>10.532588478545627</v>
      </c>
      <c r="CC270" s="79">
        <v>14.010792685687584</v>
      </c>
      <c r="CD270" s="79">
        <v>6.3169533794809318</v>
      </c>
      <c r="CE270" s="79">
        <v>3.9608242943453869</v>
      </c>
      <c r="CF270" s="79">
        <v>6.0016377184014349</v>
      </c>
      <c r="CG270" s="79">
        <v>5.5533071830294842</v>
      </c>
      <c r="CH270" s="79">
        <v>8.151003546353907E-3</v>
      </c>
      <c r="CI270" s="79">
        <v>9.6078026621407258</v>
      </c>
      <c r="CJ270" s="79">
        <v>20.467600766239368</v>
      </c>
      <c r="CK270" s="79">
        <v>10.822167228910331</v>
      </c>
      <c r="CL270" s="79">
        <v>15.458804262483554</v>
      </c>
      <c r="CM270" s="79">
        <v>0.78504072266167557</v>
      </c>
      <c r="CN270" s="79">
        <v>4.2637050651677152E-2</v>
      </c>
      <c r="CO270" s="79">
        <v>85.192038953305854</v>
      </c>
      <c r="CP270" s="79">
        <v>15.521620903092616</v>
      </c>
      <c r="CQ270" s="79">
        <v>20.467600766239368</v>
      </c>
      <c r="CR270" s="79">
        <v>13.845649699117384</v>
      </c>
      <c r="CS270" s="79">
        <v>0.11558241868616384</v>
      </c>
      <c r="CT270" s="79">
        <v>14.07621177927021</v>
      </c>
      <c r="CU270" s="79">
        <v>1.8149942428395174</v>
      </c>
      <c r="CV270" s="79">
        <v>11.395372808063856</v>
      </c>
      <c r="CW270" s="79">
        <v>12.903150493143272</v>
      </c>
      <c r="CX270" s="79">
        <v>2.9663547933244194</v>
      </c>
      <c r="CY270" s="79">
        <v>6.0016377184014349</v>
      </c>
      <c r="CZ270" s="79">
        <v>6.7047148660261913</v>
      </c>
      <c r="DA270" s="79">
        <v>2.1692160016175279</v>
      </c>
      <c r="DB270" s="79">
        <v>9.6078026621407258</v>
      </c>
      <c r="DC270" s="79">
        <v>11.370693777485195</v>
      </c>
      <c r="DD270" s="79">
        <v>144.18176932068144</v>
      </c>
      <c r="DE270" s="79">
        <v>0.5983005185377096</v>
      </c>
      <c r="DF270" s="79">
        <v>2.2471978067111431</v>
      </c>
      <c r="DG270" s="79">
        <v>20.467600766239368</v>
      </c>
      <c r="DH270" s="79">
        <v>90.721525493114868</v>
      </c>
      <c r="DI270" s="79">
        <v>54.470728584427484</v>
      </c>
      <c r="DJ270" s="79">
        <v>7.007614671182389</v>
      </c>
      <c r="DK270" s="79">
        <v>50.640255242145415</v>
      </c>
      <c r="DL270" s="79">
        <v>6.8081430113241224</v>
      </c>
      <c r="DM270" s="79">
        <v>3.4428369883070928</v>
      </c>
      <c r="DN270" s="79">
        <v>1.4420418906897816</v>
      </c>
      <c r="DO270" s="79">
        <v>50.640255242145415</v>
      </c>
      <c r="DP270" s="79">
        <v>43.474188565221866</v>
      </c>
      <c r="DQ270" s="79">
        <v>1.0260720759375979</v>
      </c>
      <c r="DR270" s="79">
        <v>10.920891194528249</v>
      </c>
      <c r="DS270" s="79">
        <v>6.0016377184014349</v>
      </c>
      <c r="DT270" s="79">
        <v>2.2230369171995887</v>
      </c>
      <c r="DU270" s="79">
        <v>6.0016377184014349</v>
      </c>
      <c r="DV270" s="79">
        <v>20.467600766239368</v>
      </c>
      <c r="DW270" s="79">
        <v>9.2054473162700852</v>
      </c>
      <c r="DX270" s="79">
        <v>6.8199975427977122E-2</v>
      </c>
      <c r="DY270" s="79">
        <v>7.2032064041023895</v>
      </c>
      <c r="DZ270" s="79">
        <v>31.301939383516586</v>
      </c>
      <c r="EA270" s="79">
        <v>4.5992695266650152</v>
      </c>
      <c r="EB270" s="79">
        <v>50.640255242145415</v>
      </c>
      <c r="EC270" s="79">
        <v>20.467600766239368</v>
      </c>
      <c r="ED270" s="79">
        <v>14.728779485277324</v>
      </c>
      <c r="EE270" s="79">
        <v>10.532588478545627</v>
      </c>
      <c r="EF270" s="79">
        <v>3.4682725989138712</v>
      </c>
      <c r="EG270" s="79">
        <v>20.467600766239368</v>
      </c>
      <c r="EH270" s="79">
        <v>7.6338135860209038</v>
      </c>
      <c r="EI270" s="79">
        <v>6.0016377184014349</v>
      </c>
      <c r="EJ270" s="79">
        <v>4.2264874524684408E-2</v>
      </c>
      <c r="EK270" s="79">
        <v>7.007614671182389</v>
      </c>
      <c r="EL270" s="79">
        <v>90.236121246710027</v>
      </c>
      <c r="EM270" s="79">
        <v>0.43547826906299686</v>
      </c>
      <c r="EN270" s="79">
        <v>6.2640090376476598</v>
      </c>
      <c r="EO270" s="79">
        <v>2.7590282461108422</v>
      </c>
      <c r="EP270" s="79">
        <v>20.467600766239368</v>
      </c>
      <c r="EQ270" s="79">
        <v>16.361019971979189</v>
      </c>
      <c r="ER270" s="79">
        <v>2.5052077507334864</v>
      </c>
      <c r="ES270" s="79">
        <v>0.65077159658018757</v>
      </c>
      <c r="ET270" s="79">
        <v>0.30390416735522091</v>
      </c>
      <c r="EU270" s="79">
        <v>0.87956375484179217</v>
      </c>
      <c r="EV270" s="79">
        <v>25.195756851745102</v>
      </c>
      <c r="EW270" s="79">
        <v>33.003897052283968</v>
      </c>
      <c r="EX270" s="79">
        <v>0.36107354219035454</v>
      </c>
      <c r="EY270" s="79">
        <v>20.467600766239368</v>
      </c>
      <c r="EZ270" s="79">
        <v>0.46523719867845537</v>
      </c>
      <c r="FA270" s="79">
        <v>24.02110237223209</v>
      </c>
      <c r="FB270" s="79">
        <v>24.469300602502162</v>
      </c>
      <c r="FC270" s="79">
        <v>20.467600766239368</v>
      </c>
      <c r="FD270" s="79">
        <v>0.75280437217920571</v>
      </c>
      <c r="FE270" s="79">
        <v>1.7929616936163959</v>
      </c>
      <c r="FF270" s="79">
        <v>1.140254370028718</v>
      </c>
      <c r="FG270" s="79">
        <v>0.58185337241288748</v>
      </c>
      <c r="FH270" s="79">
        <v>6.77557986850963</v>
      </c>
      <c r="FI270" s="79">
        <v>5.0334996222220303</v>
      </c>
      <c r="FJ270" s="79">
        <v>10.201668372139615</v>
      </c>
      <c r="FK270" s="79">
        <v>9.6078026621407258</v>
      </c>
      <c r="FL270" s="79">
        <v>50.640255242145415</v>
      </c>
      <c r="FM270" s="79">
        <v>2.054372697626683</v>
      </c>
      <c r="FN270" s="79">
        <v>4.3686266031489854E-2</v>
      </c>
      <c r="FO270" s="79">
        <v>0.87695399617700387</v>
      </c>
      <c r="FP270" s="79">
        <v>0.65077159658018757</v>
      </c>
      <c r="FQ270" s="79">
        <v>6.0016377184014349</v>
      </c>
      <c r="FR270" s="79">
        <v>10.532588478545627</v>
      </c>
      <c r="FS270" s="79">
        <v>31.662618073075581</v>
      </c>
      <c r="FT270" s="79">
        <v>15.241196386126152</v>
      </c>
      <c r="FU270" s="79">
        <v>13.471078827661469</v>
      </c>
      <c r="FV270" s="79">
        <v>10.532588478545627</v>
      </c>
      <c r="FW270" s="79">
        <v>25.785909146591933</v>
      </c>
      <c r="FX270" s="79">
        <v>20.467600766239368</v>
      </c>
      <c r="FY270" s="79">
        <v>9.6078026621407258</v>
      </c>
      <c r="FZ270" s="79">
        <v>16.042076212212752</v>
      </c>
      <c r="GA270" s="79">
        <v>6.9774166449135757</v>
      </c>
      <c r="GB270" s="79">
        <v>1.3891248222758983</v>
      </c>
      <c r="GC270" s="79">
        <v>4.7654526666567953</v>
      </c>
      <c r="GD270" s="79">
        <v>23.117700958621963</v>
      </c>
      <c r="GE270" s="79">
        <v>10.532588478545627</v>
      </c>
      <c r="GF270" s="79">
        <v>6.64165562810292</v>
      </c>
      <c r="GG270" s="79">
        <v>46.521001787952969</v>
      </c>
      <c r="GH270" s="79">
        <v>9.6078026621407258</v>
      </c>
      <c r="GI270" s="79">
        <v>9.6078026621407258</v>
      </c>
      <c r="GJ270" s="79">
        <v>9.6078026621407258</v>
      </c>
      <c r="GK270" s="79">
        <v>9.6078026621407258</v>
      </c>
      <c r="GL270" s="79">
        <v>1.1368744217929665</v>
      </c>
      <c r="GM270" s="79">
        <v>0.19033538881499096</v>
      </c>
      <c r="GN270" s="79">
        <v>0.17636518427643827</v>
      </c>
      <c r="GO270" s="79">
        <v>0.63582968978400289</v>
      </c>
      <c r="GP270" s="79">
        <v>47.129645565185463</v>
      </c>
      <c r="GQ270" s="79">
        <v>20.467600766239368</v>
      </c>
      <c r="GR270" s="79">
        <v>23.871037528873881</v>
      </c>
      <c r="GS270" s="79">
        <v>0.15622948216542606</v>
      </c>
      <c r="GT270" s="79">
        <v>33.495733314337713</v>
      </c>
      <c r="GU270" s="79">
        <v>20.467600766239368</v>
      </c>
      <c r="GV270" s="79">
        <v>10.252962452730143</v>
      </c>
      <c r="GW270" s="79">
        <v>0.65077159658018757</v>
      </c>
      <c r="GX270" s="79">
        <v>9.6078026621407258</v>
      </c>
      <c r="GY270" s="79">
        <v>4.3734371028012546</v>
      </c>
      <c r="GZ270" s="79">
        <v>2.6493259322023648</v>
      </c>
      <c r="HA270" s="79">
        <v>10.181299263230295</v>
      </c>
      <c r="HB270" s="79">
        <v>9.6078026621407258</v>
      </c>
      <c r="HC270" s="79">
        <v>0.65077159658018757</v>
      </c>
      <c r="HD270" s="79">
        <v>1.0193618005786993</v>
      </c>
      <c r="HE270" s="79">
        <v>6.1960743434142218</v>
      </c>
      <c r="HF270" s="79">
        <v>141.14294077454002</v>
      </c>
      <c r="HG270" s="79">
        <v>9.991581206960884</v>
      </c>
      <c r="HH270" s="79">
        <v>0.11225767963208048</v>
      </c>
      <c r="HI270" s="79">
        <v>0.72086706954077451</v>
      </c>
      <c r="HJ270" s="79">
        <v>4.6523727833542008</v>
      </c>
      <c r="HK270" s="79">
        <v>0.65077159658018757</v>
      </c>
      <c r="HL270" s="79">
        <v>9.6078026621407258</v>
      </c>
      <c r="HM270" s="79">
        <v>48.346350708598862</v>
      </c>
      <c r="HN270" s="79">
        <v>9.6078026621407258</v>
      </c>
      <c r="HO270" s="79">
        <v>50.640255242145415</v>
      </c>
      <c r="HP270" s="79">
        <v>163.17316507748922</v>
      </c>
      <c r="HQ270" s="79">
        <v>0.34146980313254693</v>
      </c>
      <c r="HR270" s="79">
        <v>2.4505565845696493</v>
      </c>
      <c r="HS270" s="80" t="str">
        <f t="shared" si="3"/>
        <v>Water Pollution_Parathion-methyl_Freshwater_Health_N/A for WP Interim Methodology</v>
      </c>
    </row>
    <row r="271" spans="2:227">
      <c r="B271" s="65" t="s">
        <v>9</v>
      </c>
      <c r="C271" s="65" t="s">
        <v>483</v>
      </c>
      <c r="D271" s="65" t="s">
        <v>396</v>
      </c>
      <c r="E271" s="65" t="s">
        <v>395</v>
      </c>
      <c r="F271" s="65" t="s">
        <v>390</v>
      </c>
      <c r="G271" s="65" t="s">
        <v>391</v>
      </c>
      <c r="H271" s="41"/>
      <c r="I271" s="79">
        <v>1.3184475841591489E-3</v>
      </c>
      <c r="J271" s="79">
        <v>2.1513546325769785E-3</v>
      </c>
      <c r="K271" s="79">
        <v>1.1161962002191205E-2</v>
      </c>
      <c r="L271" s="79">
        <v>1.6338299248692834E-3</v>
      </c>
      <c r="M271" s="79">
        <v>2.8076507823655741E-2</v>
      </c>
      <c r="N271" s="79">
        <v>1.2248403480539261E-2</v>
      </c>
      <c r="O271" s="79">
        <v>7.0102268621701621E-3</v>
      </c>
      <c r="P271" s="79">
        <v>8.2499363446758931E-3</v>
      </c>
      <c r="Q271" s="79">
        <v>3.4034624872396366E-3</v>
      </c>
      <c r="R271" s="79">
        <v>7.0102268621701621E-3</v>
      </c>
      <c r="S271" s="79">
        <v>2.2142338870384496E-3</v>
      </c>
      <c r="T271" s="79">
        <v>7.6763206083327512E-2</v>
      </c>
      <c r="U271" s="79">
        <v>1.4569778045890743E-3</v>
      </c>
      <c r="V271" s="79">
        <v>7.0102268621701621E-3</v>
      </c>
      <c r="W271" s="79">
        <v>1.3289725502875532E-2</v>
      </c>
      <c r="X271" s="79">
        <v>4.7998443148145435E-2</v>
      </c>
      <c r="Y271" s="79">
        <v>7.0102268621701621E-3</v>
      </c>
      <c r="Z271" s="79">
        <v>4.8700588760158797E-3</v>
      </c>
      <c r="AA271" s="79">
        <v>8.4659074861810402E-2</v>
      </c>
      <c r="AB271" s="79">
        <v>1.6401661485106037E-3</v>
      </c>
      <c r="AC271" s="79">
        <v>3.5500005346395865E-2</v>
      </c>
      <c r="AD271" s="79">
        <v>7.5047921758014452E-3</v>
      </c>
      <c r="AE271" s="79">
        <v>9.2065941967175047E-4</v>
      </c>
      <c r="AF271" s="79">
        <v>1.5126591263261683E-2</v>
      </c>
      <c r="AG271" s="79">
        <v>6.3459895461957325E-3</v>
      </c>
      <c r="AH271" s="79">
        <v>6.2005853001833193E-2</v>
      </c>
      <c r="AI271" s="79">
        <v>1.0472035997994695E-2</v>
      </c>
      <c r="AJ271" s="79">
        <v>7.0102268621701621E-3</v>
      </c>
      <c r="AK271" s="79">
        <v>3.3967720438869038E-2</v>
      </c>
      <c r="AL271" s="79">
        <v>4.3014640668717257E-3</v>
      </c>
      <c r="AM271" s="79">
        <v>3.0358332321313793E-2</v>
      </c>
      <c r="AN271" s="79">
        <v>2.4020296119720588E-2</v>
      </c>
      <c r="AO271" s="79">
        <v>2.3635974892379608E-2</v>
      </c>
      <c r="AP271" s="79">
        <v>6.5581923154890785E-3</v>
      </c>
      <c r="AQ271" s="79">
        <v>3.4119351145959313E-2</v>
      </c>
      <c r="AR271" s="79">
        <v>3.9857994334591687E-3</v>
      </c>
      <c r="AS271" s="79">
        <v>7.0102268621701621E-3</v>
      </c>
      <c r="AT271" s="79">
        <v>2.8607825156447965E-3</v>
      </c>
      <c r="AU271" s="79">
        <v>8.9360551205652731E-3</v>
      </c>
      <c r="AV271" s="79">
        <v>2.8076507823655741E-2</v>
      </c>
      <c r="AW271" s="79">
        <v>5.7899850772712442E-3</v>
      </c>
      <c r="AX271" s="79">
        <v>0.1013310144907453</v>
      </c>
      <c r="AY271" s="79">
        <v>4.9302839169932926E-3</v>
      </c>
      <c r="AZ271" s="79">
        <v>2.3635974892379608E-2</v>
      </c>
      <c r="BA271" s="79">
        <v>7.6131286966795358E-2</v>
      </c>
      <c r="BB271" s="79">
        <v>5.1034692514967249E-2</v>
      </c>
      <c r="BC271" s="79">
        <v>2.4718416288383865E-3</v>
      </c>
      <c r="BD271" s="79">
        <v>4.0278517211386505E-2</v>
      </c>
      <c r="BE271" s="79">
        <v>1.6393823792179123E-3</v>
      </c>
      <c r="BF271" s="79">
        <v>3.8230939460490248E-3</v>
      </c>
      <c r="BG271" s="79">
        <v>7.0102268621701621E-3</v>
      </c>
      <c r="BH271" s="79">
        <v>1.4913516487823729E-2</v>
      </c>
      <c r="BI271" s="79">
        <v>8.3092506062515253E-2</v>
      </c>
      <c r="BJ271" s="79">
        <v>8.3209119116881402E-3</v>
      </c>
      <c r="BK271" s="79">
        <v>2.7251744469453721E-3</v>
      </c>
      <c r="BL271" s="79">
        <v>7.0102268621701621E-3</v>
      </c>
      <c r="BM271" s="79">
        <v>1.1426046348971486E-2</v>
      </c>
      <c r="BN271" s="79">
        <v>5.2822052692905507E-3</v>
      </c>
      <c r="BO271" s="79">
        <v>1.8587852132977777E-2</v>
      </c>
      <c r="BP271" s="79">
        <v>4.9356695907528097E-3</v>
      </c>
      <c r="BQ271" s="79">
        <v>1.9899267331674946E-2</v>
      </c>
      <c r="BR271" s="79">
        <v>1.1364024600981702E-3</v>
      </c>
      <c r="BS271" s="79">
        <v>2.6355394392272467E-3</v>
      </c>
      <c r="BT271" s="79">
        <v>2.3635974892379608E-2</v>
      </c>
      <c r="BU271" s="79">
        <v>1.3917016878020906E-3</v>
      </c>
      <c r="BV271" s="79">
        <v>1.4913516487823729E-2</v>
      </c>
      <c r="BW271" s="79">
        <v>1.6338299248692834E-3</v>
      </c>
      <c r="BX271" s="79">
        <v>1.083638348977916E-2</v>
      </c>
      <c r="BY271" s="79">
        <v>2.6949749966434861E-2</v>
      </c>
      <c r="BZ271" s="79">
        <v>1.6338299248692834E-3</v>
      </c>
      <c r="CA271" s="79">
        <v>9.7095216533936036E-3</v>
      </c>
      <c r="CB271" s="79">
        <v>2.3635974892379608E-2</v>
      </c>
      <c r="CC271" s="79">
        <v>2.8408835670325119E-3</v>
      </c>
      <c r="CD271" s="79">
        <v>2.5624589889036532E-2</v>
      </c>
      <c r="CE271" s="79">
        <v>7.5112414375603689E-2</v>
      </c>
      <c r="CF271" s="79">
        <v>2.8076507823655741E-2</v>
      </c>
      <c r="CG271" s="79">
        <v>5.9792795168143618E-3</v>
      </c>
      <c r="CH271" s="79">
        <v>7.0942173107772116E-4</v>
      </c>
      <c r="CI271" s="79">
        <v>7.0102268621701621E-3</v>
      </c>
      <c r="CJ271" s="79">
        <v>3.3967720438869038E-2</v>
      </c>
      <c r="CK271" s="79">
        <v>3.5180984811157253E-3</v>
      </c>
      <c r="CL271" s="79">
        <v>5.5407039503472519E-2</v>
      </c>
      <c r="CM271" s="79">
        <v>2.6809616070329191E-3</v>
      </c>
      <c r="CN271" s="79">
        <v>9.4914425420044475E-3</v>
      </c>
      <c r="CO271" s="79">
        <v>2.6648143213675239E-3</v>
      </c>
      <c r="CP271" s="79">
        <v>4.8592675304935601E-3</v>
      </c>
      <c r="CQ271" s="79">
        <v>3.3967720438869038E-2</v>
      </c>
      <c r="CR271" s="79">
        <v>1.6857908055689739E-2</v>
      </c>
      <c r="CS271" s="79">
        <v>1.2830501891472744E-3</v>
      </c>
      <c r="CT271" s="79">
        <v>2.9413998779020664E-2</v>
      </c>
      <c r="CU271" s="79">
        <v>6.3776564764472807E-3</v>
      </c>
      <c r="CV271" s="79">
        <v>6.4203406774419568E-3</v>
      </c>
      <c r="CW271" s="79">
        <v>8.749314782851441E-3</v>
      </c>
      <c r="CX271" s="79">
        <v>4.3250965855362424E-3</v>
      </c>
      <c r="CY271" s="79">
        <v>2.8076507823655741E-2</v>
      </c>
      <c r="CZ271" s="79">
        <v>4.3404478637441346E-2</v>
      </c>
      <c r="DA271" s="79">
        <v>1.1375999669174644E-2</v>
      </c>
      <c r="DB271" s="79">
        <v>7.0102268621701621E-3</v>
      </c>
      <c r="DC271" s="79">
        <v>2.2131544082190053E-2</v>
      </c>
      <c r="DD271" s="79">
        <v>3.4126034715314196E-2</v>
      </c>
      <c r="DE271" s="79">
        <v>1.5522403915975032E-3</v>
      </c>
      <c r="DF271" s="79">
        <v>4.4495142079094639E-3</v>
      </c>
      <c r="DG271" s="79">
        <v>3.3967720438869038E-2</v>
      </c>
      <c r="DH271" s="79">
        <v>1.3516690971600987E-2</v>
      </c>
      <c r="DI271" s="79">
        <v>0.13131526148147793</v>
      </c>
      <c r="DJ271" s="79">
        <v>1.4913516487823729E-2</v>
      </c>
      <c r="DK271" s="79">
        <v>1.3289725502875532E-2</v>
      </c>
      <c r="DL271" s="79">
        <v>1.055155253429715E-2</v>
      </c>
      <c r="DM271" s="79">
        <v>2.0816828437548431E-2</v>
      </c>
      <c r="DN271" s="79">
        <v>3.9891264873095911E-3</v>
      </c>
      <c r="DO271" s="79">
        <v>1.3289725502875532E-2</v>
      </c>
      <c r="DP271" s="79">
        <v>1.1015086892515681E-3</v>
      </c>
      <c r="DQ271" s="79">
        <v>3.6208259858297605E-3</v>
      </c>
      <c r="DR271" s="79">
        <v>2.9792504911342584E-3</v>
      </c>
      <c r="DS271" s="79">
        <v>2.8076507823655741E-2</v>
      </c>
      <c r="DT271" s="79">
        <v>3.1978452388291556E-2</v>
      </c>
      <c r="DU271" s="79">
        <v>2.8076507823655741E-2</v>
      </c>
      <c r="DV271" s="79">
        <v>3.3967720438869038E-2</v>
      </c>
      <c r="DW271" s="79">
        <v>3.4007993948253195E-3</v>
      </c>
      <c r="DX271" s="79">
        <v>5.6861265840569943E-3</v>
      </c>
      <c r="DY271" s="79">
        <v>6.5643860609466795E-2</v>
      </c>
      <c r="DZ271" s="79">
        <v>1.8333000470930699E-2</v>
      </c>
      <c r="EA271" s="79">
        <v>1.5459047028062072E-3</v>
      </c>
      <c r="EB271" s="79">
        <v>1.3289725502875532E-2</v>
      </c>
      <c r="EC271" s="79">
        <v>3.3967720438869038E-2</v>
      </c>
      <c r="ED271" s="79">
        <v>8.4295867833776277E-3</v>
      </c>
      <c r="EE271" s="79">
        <v>2.3635974892379608E-2</v>
      </c>
      <c r="EF271" s="79">
        <v>9.7958822294628382E-3</v>
      </c>
      <c r="EG271" s="79">
        <v>3.3967720438869038E-2</v>
      </c>
      <c r="EH271" s="79">
        <v>7.5809645254727165E-3</v>
      </c>
      <c r="EI271" s="79">
        <v>2.8076507823655741E-2</v>
      </c>
      <c r="EJ271" s="79">
        <v>1.8446063007461751E-3</v>
      </c>
      <c r="EK271" s="79">
        <v>1.4913516487823729E-2</v>
      </c>
      <c r="EL271" s="79">
        <v>1.2339320510625657E-2</v>
      </c>
      <c r="EM271" s="79">
        <v>2.6883511874109941E-3</v>
      </c>
      <c r="EN271" s="79">
        <v>3.0415475664969997E-2</v>
      </c>
      <c r="EO271" s="79">
        <v>2.7488745055313131E-3</v>
      </c>
      <c r="EP271" s="79">
        <v>3.3967720438869038E-2</v>
      </c>
      <c r="EQ271" s="79">
        <v>2.1792545297882634E-3</v>
      </c>
      <c r="ER271" s="79">
        <v>3.7371419678452422E-2</v>
      </c>
      <c r="ES271" s="79">
        <v>1.6338299248692834E-3</v>
      </c>
      <c r="ET271" s="79">
        <v>1.4641936101030726E-3</v>
      </c>
      <c r="EU271" s="79">
        <v>2.0020870057052393E-3</v>
      </c>
      <c r="EV271" s="79">
        <v>1.6068160135180455E-2</v>
      </c>
      <c r="EW271" s="79">
        <v>5.77737203797445E-2</v>
      </c>
      <c r="EX271" s="79">
        <v>6.4516634232921546E-2</v>
      </c>
      <c r="EY271" s="79">
        <v>3.3967720438869038E-2</v>
      </c>
      <c r="EZ271" s="79">
        <v>5.7643636538133756E-3</v>
      </c>
      <c r="FA271" s="79">
        <v>2.622322095291544E-3</v>
      </c>
      <c r="FB271" s="79">
        <v>1.8043554422678212E-2</v>
      </c>
      <c r="FC271" s="79">
        <v>3.3967720438869038E-2</v>
      </c>
      <c r="FD271" s="79">
        <v>3.1835503549985408E-3</v>
      </c>
      <c r="FE271" s="79">
        <v>2.770014194169149E-3</v>
      </c>
      <c r="FF271" s="79">
        <v>9.019953202846499E-3</v>
      </c>
      <c r="FG271" s="79">
        <v>2.7939482746079967E-2</v>
      </c>
      <c r="FH271" s="79">
        <v>7.8222942318715884E-3</v>
      </c>
      <c r="FI271" s="79">
        <v>4.9655652899045992E-2</v>
      </c>
      <c r="FJ271" s="79">
        <v>2.5908669725588574E-2</v>
      </c>
      <c r="FK271" s="79">
        <v>7.0102268621701621E-3</v>
      </c>
      <c r="FL271" s="79">
        <v>1.3289725502875532E-2</v>
      </c>
      <c r="FM271" s="79">
        <v>5.8859321053397239E-3</v>
      </c>
      <c r="FN271" s="79">
        <v>6.9864509341560381E-3</v>
      </c>
      <c r="FO271" s="79">
        <v>8.3521314610876529E-3</v>
      </c>
      <c r="FP271" s="79">
        <v>1.6338299248692834E-3</v>
      </c>
      <c r="FQ271" s="79">
        <v>2.8076507823655741E-2</v>
      </c>
      <c r="FR271" s="79">
        <v>2.3635974892379608E-2</v>
      </c>
      <c r="FS271" s="79">
        <v>9.3329413704288881E-3</v>
      </c>
      <c r="FT271" s="79">
        <v>7.0022671232634753E-2</v>
      </c>
      <c r="FU271" s="79">
        <v>6.2586689043080028E-3</v>
      </c>
      <c r="FV271" s="79">
        <v>2.3635974892379608E-2</v>
      </c>
      <c r="FW271" s="79">
        <v>1.6918614469542695E-2</v>
      </c>
      <c r="FX271" s="79">
        <v>3.3967720438869038E-2</v>
      </c>
      <c r="FY271" s="79">
        <v>7.0102268621701621E-3</v>
      </c>
      <c r="FZ271" s="79">
        <v>6.6874158548609328E-2</v>
      </c>
      <c r="GA271" s="79">
        <v>1.7338731105871804E-2</v>
      </c>
      <c r="GB271" s="79">
        <v>1.2230622774663284E-3</v>
      </c>
      <c r="GC271" s="79">
        <v>2.1782762283931098E-3</v>
      </c>
      <c r="GD271" s="79">
        <v>1.3911684289126003E-2</v>
      </c>
      <c r="GE271" s="79">
        <v>2.3635974892379608E-2</v>
      </c>
      <c r="GF271" s="79">
        <v>2.6287659910288284E-2</v>
      </c>
      <c r="GG271" s="79">
        <v>2.8456645413051405E-2</v>
      </c>
      <c r="GH271" s="79">
        <v>7.0102268621701621E-3</v>
      </c>
      <c r="GI271" s="79">
        <v>7.0102268621701621E-3</v>
      </c>
      <c r="GJ271" s="79">
        <v>7.0102268621701621E-3</v>
      </c>
      <c r="GK271" s="79">
        <v>7.0102268621701621E-3</v>
      </c>
      <c r="GL271" s="79">
        <v>2.2141451857642094E-3</v>
      </c>
      <c r="GM271" s="79">
        <v>3.6768542850044903E-3</v>
      </c>
      <c r="GN271" s="79">
        <v>7.0552405513955039E-3</v>
      </c>
      <c r="GO271" s="79">
        <v>8.741947435153602E-2</v>
      </c>
      <c r="GP271" s="79">
        <v>6.3745179134357E-3</v>
      </c>
      <c r="GQ271" s="79">
        <v>3.3967720438869038E-2</v>
      </c>
      <c r="GR271" s="79">
        <v>6.1231003110016656E-3</v>
      </c>
      <c r="GS271" s="79">
        <v>6.9473100876522456E-3</v>
      </c>
      <c r="GT271" s="79">
        <v>4.008223381026095E-2</v>
      </c>
      <c r="GU271" s="79">
        <v>3.3967720438869038E-2</v>
      </c>
      <c r="GV271" s="79">
        <v>0.12974598987742711</v>
      </c>
      <c r="GW271" s="79">
        <v>1.6338299248692834E-3</v>
      </c>
      <c r="GX271" s="79">
        <v>7.0102268621701621E-3</v>
      </c>
      <c r="GY271" s="79">
        <v>8.2408457184049259E-3</v>
      </c>
      <c r="GZ271" s="79">
        <v>6.1138215154640735E-3</v>
      </c>
      <c r="HA271" s="79">
        <v>1.1242931198730407E-3</v>
      </c>
      <c r="HB271" s="79">
        <v>7.0102268621701621E-3</v>
      </c>
      <c r="HC271" s="79">
        <v>1.6338299248692834E-3</v>
      </c>
      <c r="HD271" s="79">
        <v>2.0795195588313802E-3</v>
      </c>
      <c r="HE271" s="79">
        <v>8.3988206853970078E-3</v>
      </c>
      <c r="HF271" s="79">
        <v>2.0072805662114539E-2</v>
      </c>
      <c r="HG271" s="79">
        <v>9.2792346614828727E-3</v>
      </c>
      <c r="HH271" s="79">
        <v>1.7819155362867444E-2</v>
      </c>
      <c r="HI271" s="79">
        <v>3.9257027360550612E-3</v>
      </c>
      <c r="HJ271" s="79">
        <v>1.9885710239453368E-3</v>
      </c>
      <c r="HK271" s="79">
        <v>1.6338299248692834E-3</v>
      </c>
      <c r="HL271" s="79">
        <v>7.0102268621701621E-3</v>
      </c>
      <c r="HM271" s="79">
        <v>2.492241307718281E-2</v>
      </c>
      <c r="HN271" s="79">
        <v>7.0102268621701621E-3</v>
      </c>
      <c r="HO271" s="79">
        <v>1.3289725502875532E-2</v>
      </c>
      <c r="HP271" s="79">
        <v>1.2208721386534177E-2</v>
      </c>
      <c r="HQ271" s="79">
        <v>5.5032063986634105E-3</v>
      </c>
      <c r="HR271" s="79">
        <v>3.722118998593843E-2</v>
      </c>
      <c r="HS271" s="80" t="str">
        <f t="shared" si="3"/>
        <v>Water Pollution_Parathion-methyl_Seawater_Health_N/A for WP Interim Methodology</v>
      </c>
    </row>
    <row r="272" spans="2:227">
      <c r="B272" s="65" t="s">
        <v>9</v>
      </c>
      <c r="C272" s="65" t="s">
        <v>483</v>
      </c>
      <c r="D272" s="65" t="s">
        <v>384</v>
      </c>
      <c r="E272" s="65" t="s">
        <v>395</v>
      </c>
      <c r="F272" s="65" t="s">
        <v>390</v>
      </c>
      <c r="G272" s="65" t="s">
        <v>391</v>
      </c>
      <c r="H272" s="41"/>
      <c r="I272" s="79">
        <v>56.99428998359263</v>
      </c>
      <c r="J272" s="79">
        <v>0.73352710038870461</v>
      </c>
      <c r="K272" s="79">
        <v>34.308859720377143</v>
      </c>
      <c r="L272" s="79">
        <v>1.6338299248692834E-3</v>
      </c>
      <c r="M272" s="79">
        <v>6.0016377184014349</v>
      </c>
      <c r="N272" s="79">
        <v>9.1112346911253557</v>
      </c>
      <c r="O272" s="79">
        <v>7.0102268621701621E-3</v>
      </c>
      <c r="P272" s="79">
        <v>0.66250742367319171</v>
      </c>
      <c r="Q272" s="79">
        <v>0.43706899029380802</v>
      </c>
      <c r="R272" s="79">
        <v>7.0102268621701621E-3</v>
      </c>
      <c r="S272" s="79">
        <v>0.16592334046921442</v>
      </c>
      <c r="T272" s="79">
        <v>1.2979381912333403</v>
      </c>
      <c r="U272" s="79">
        <v>4.3179751594684381</v>
      </c>
      <c r="V272" s="79">
        <v>2.0800805116204323E-2</v>
      </c>
      <c r="W272" s="79">
        <v>1.3289725502875532E-2</v>
      </c>
      <c r="X272" s="79">
        <v>53.580734847695496</v>
      </c>
      <c r="Y272" s="79">
        <v>7.0102268621701621E-3</v>
      </c>
      <c r="Z272" s="79">
        <v>14.941916138788065</v>
      </c>
      <c r="AA272" s="79">
        <v>35.855218441918943</v>
      </c>
      <c r="AB272" s="79">
        <v>0.95293961185180365</v>
      </c>
      <c r="AC272" s="79">
        <v>15.017862293679414</v>
      </c>
      <c r="AD272" s="79">
        <v>7.5047921758014452E-3</v>
      </c>
      <c r="AE272" s="79">
        <v>3.8655652745209164</v>
      </c>
      <c r="AF272" s="79">
        <v>0.26612181025060683</v>
      </c>
      <c r="AG272" s="79">
        <v>17.094272204995249</v>
      </c>
      <c r="AH272" s="79">
        <v>0.31297642129376058</v>
      </c>
      <c r="AI272" s="79">
        <v>1.7077978119888091</v>
      </c>
      <c r="AJ272" s="79">
        <v>7.0102268621701621E-3</v>
      </c>
      <c r="AK272" s="79">
        <v>2.6670669256990887</v>
      </c>
      <c r="AL272" s="79">
        <v>7.0579203426602346</v>
      </c>
      <c r="AM272" s="79">
        <v>42.008736048728963</v>
      </c>
      <c r="AN272" s="79">
        <v>0.21049910027842564</v>
      </c>
      <c r="AO272" s="79">
        <v>2.1822551075398846</v>
      </c>
      <c r="AP272" s="79">
        <v>6.6581324449360189</v>
      </c>
      <c r="AQ272" s="79">
        <v>7.4987695698729935</v>
      </c>
      <c r="AR272" s="79">
        <v>1.6292865283859582E-2</v>
      </c>
      <c r="AS272" s="79">
        <v>7.0102268621701621E-3</v>
      </c>
      <c r="AT272" s="79">
        <v>3.8881328610267776</v>
      </c>
      <c r="AU272" s="79">
        <v>2.8477929381844032</v>
      </c>
      <c r="AV272" s="79">
        <v>4.9890699143091561</v>
      </c>
      <c r="AW272" s="79">
        <v>0.30200487858367014</v>
      </c>
      <c r="AX272" s="79">
        <v>13.269152394225252</v>
      </c>
      <c r="AY272" s="79">
        <v>0.69415621942125194</v>
      </c>
      <c r="AZ272" s="79">
        <v>2.3635974892379608E-2</v>
      </c>
      <c r="BA272" s="79">
        <v>0.24004353197542821</v>
      </c>
      <c r="BB272" s="79">
        <v>6.1348253754321602</v>
      </c>
      <c r="BC272" s="79">
        <v>6.0326870538005393</v>
      </c>
      <c r="BD272" s="79">
        <v>10.712883981535086</v>
      </c>
      <c r="BE272" s="79">
        <v>5.434524361619248</v>
      </c>
      <c r="BF272" s="79">
        <v>19.848958528490137</v>
      </c>
      <c r="BG272" s="79">
        <v>5.9956964638277066</v>
      </c>
      <c r="BH272" s="79">
        <v>3.4899599906431908</v>
      </c>
      <c r="BI272" s="79">
        <v>5.4716784513385424</v>
      </c>
      <c r="BJ272" s="79">
        <v>3.4289209360512025</v>
      </c>
      <c r="BK272" s="79">
        <v>9.4011636951239677</v>
      </c>
      <c r="BL272" s="79">
        <v>7.0102268621701621E-3</v>
      </c>
      <c r="BM272" s="79">
        <v>17.247251368300123</v>
      </c>
      <c r="BN272" s="79">
        <v>2.131414250919498</v>
      </c>
      <c r="BO272" s="79">
        <v>8.4665681028343869</v>
      </c>
      <c r="BP272" s="79">
        <v>16.311697303026868</v>
      </c>
      <c r="BQ272" s="79">
        <v>10.700374417535919</v>
      </c>
      <c r="BR272" s="79">
        <v>34.619741562683359</v>
      </c>
      <c r="BS272" s="79">
        <v>0.44900337303489529</v>
      </c>
      <c r="BT272" s="79">
        <v>10.532588478545627</v>
      </c>
      <c r="BU272" s="79">
        <v>21.423909359758291</v>
      </c>
      <c r="BV272" s="79">
        <v>2.6842085679569083E-2</v>
      </c>
      <c r="BW272" s="79">
        <v>0.22223566606254333</v>
      </c>
      <c r="BX272" s="79">
        <v>0.22123278927910833</v>
      </c>
      <c r="BY272" s="79">
        <v>7.105271545034241</v>
      </c>
      <c r="BZ272" s="79">
        <v>3.5424670402601201E-2</v>
      </c>
      <c r="CA272" s="79">
        <v>0.43311619409674645</v>
      </c>
      <c r="CB272" s="79">
        <v>6.1884363655306611</v>
      </c>
      <c r="CC272" s="79">
        <v>13.345421418744687</v>
      </c>
      <c r="CD272" s="79">
        <v>6.1234755160817329</v>
      </c>
      <c r="CE272" s="79">
        <v>3.2903876077157554</v>
      </c>
      <c r="CF272" s="79">
        <v>2.8076507823655741E-2</v>
      </c>
      <c r="CG272" s="79">
        <v>2.8450664195291329</v>
      </c>
      <c r="CH272" s="79">
        <v>8.9033075229290163E-4</v>
      </c>
      <c r="CI272" s="79">
        <v>7.0102268621701621E-3</v>
      </c>
      <c r="CJ272" s="79">
        <v>3.3967720438869038E-2</v>
      </c>
      <c r="CK272" s="79">
        <v>10.598294109605586</v>
      </c>
      <c r="CL272" s="79">
        <v>13.069062376333031</v>
      </c>
      <c r="CM272" s="79">
        <v>0.45854758330677459</v>
      </c>
      <c r="CN272" s="79">
        <v>2.2247464857620091E-2</v>
      </c>
      <c r="CO272" s="79">
        <v>34.338374956462722</v>
      </c>
      <c r="CP272" s="79">
        <v>14.27866312568522</v>
      </c>
      <c r="CQ272" s="79">
        <v>3.3967720438869038E-2</v>
      </c>
      <c r="CR272" s="79">
        <v>13.845649699117384</v>
      </c>
      <c r="CS272" s="79">
        <v>6.8439852174420016E-2</v>
      </c>
      <c r="CT272" s="79">
        <v>13.49675243442152</v>
      </c>
      <c r="CU272" s="79">
        <v>1.3863525097671185</v>
      </c>
      <c r="CV272" s="79">
        <v>11.057289020720898</v>
      </c>
      <c r="CW272" s="79">
        <v>12.867700947535701</v>
      </c>
      <c r="CX272" s="79">
        <v>1.7457056727715858</v>
      </c>
      <c r="CY272" s="79">
        <v>0.3632937670366308</v>
      </c>
      <c r="CZ272" s="79">
        <v>4.2562295301972357</v>
      </c>
      <c r="DA272" s="79">
        <v>1.7360028640103717</v>
      </c>
      <c r="DB272" s="79">
        <v>4.9681594248158705</v>
      </c>
      <c r="DC272" s="79">
        <v>7.9212347346938445</v>
      </c>
      <c r="DD272" s="79">
        <v>143.52077453648789</v>
      </c>
      <c r="DE272" s="79">
        <v>0.58903682503211496</v>
      </c>
      <c r="DF272" s="79">
        <v>2.1560451598894121</v>
      </c>
      <c r="DG272" s="79">
        <v>3.3967720438869038E-2</v>
      </c>
      <c r="DH272" s="79">
        <v>77.373856511160895</v>
      </c>
      <c r="DI272" s="79">
        <v>45.291377981552841</v>
      </c>
      <c r="DJ272" s="79">
        <v>6.7060868493703243</v>
      </c>
      <c r="DK272" s="79">
        <v>24.442940082845634</v>
      </c>
      <c r="DL272" s="79">
        <v>6.8081430113241224</v>
      </c>
      <c r="DM272" s="79">
        <v>3.4428369883070928</v>
      </c>
      <c r="DN272" s="79">
        <v>1.2313368178207948</v>
      </c>
      <c r="DO272" s="79">
        <v>18.969489746776581</v>
      </c>
      <c r="DP272" s="79">
        <v>43.474188565221866</v>
      </c>
      <c r="DQ272" s="79">
        <v>0.66968012905665986</v>
      </c>
      <c r="DR272" s="79">
        <v>9.3565989741752755</v>
      </c>
      <c r="DS272" s="79">
        <v>6.0016377184014349</v>
      </c>
      <c r="DT272" s="79">
        <v>2.1087290026998597</v>
      </c>
      <c r="DU272" s="79">
        <v>6.0016377184014349</v>
      </c>
      <c r="DV272" s="79">
        <v>3.3967720438869038E-2</v>
      </c>
      <c r="DW272" s="79">
        <v>8.113744307688485</v>
      </c>
      <c r="DX272" s="79">
        <v>6.8199975427977122E-2</v>
      </c>
      <c r="DY272" s="79">
        <v>5.0921152554883999</v>
      </c>
      <c r="DZ272" s="79">
        <v>1.8333000470930699E-2</v>
      </c>
      <c r="EA272" s="79">
        <v>4.5992695266650152</v>
      </c>
      <c r="EB272" s="79">
        <v>1.3289725502875532E-2</v>
      </c>
      <c r="EC272" s="79">
        <v>3.3967720438869038E-2</v>
      </c>
      <c r="ED272" s="79">
        <v>10.233585608608506</v>
      </c>
      <c r="EE272" s="79">
        <v>3.1615135610154557</v>
      </c>
      <c r="EF272" s="79">
        <v>3.2245416400206124</v>
      </c>
      <c r="EG272" s="79">
        <v>3.3967720438869038E-2</v>
      </c>
      <c r="EH272" s="79">
        <v>7.6338135860209038</v>
      </c>
      <c r="EI272" s="79">
        <v>2.8076507823655741E-2</v>
      </c>
      <c r="EJ272" s="79">
        <v>4.2264874524684408E-2</v>
      </c>
      <c r="EK272" s="79">
        <v>5.8805190716227322</v>
      </c>
      <c r="EL272" s="79">
        <v>64.697604898610479</v>
      </c>
      <c r="EM272" s="79">
        <v>0.37869545281586781</v>
      </c>
      <c r="EN272" s="79">
        <v>5.9277277345249333</v>
      </c>
      <c r="EO272" s="79">
        <v>2.6167730845791093</v>
      </c>
      <c r="EP272" s="79">
        <v>3.3967720438869038E-2</v>
      </c>
      <c r="EQ272" s="79">
        <v>16.296781094719467</v>
      </c>
      <c r="ER272" s="79">
        <v>2.290381907120973</v>
      </c>
      <c r="ES272" s="79">
        <v>0.16210968289150982</v>
      </c>
      <c r="ET272" s="79">
        <v>0.10488777074307909</v>
      </c>
      <c r="EU272" s="79">
        <v>0.82566247800216441</v>
      </c>
      <c r="EV272" s="79">
        <v>25.195756851745102</v>
      </c>
      <c r="EW272" s="79">
        <v>32.257360300946878</v>
      </c>
      <c r="EX272" s="79">
        <v>0.36107354219035454</v>
      </c>
      <c r="EY272" s="79">
        <v>3.3967720438869038E-2</v>
      </c>
      <c r="EZ272" s="79">
        <v>0.2695058878345597</v>
      </c>
      <c r="FA272" s="79">
        <v>17.795864934523763</v>
      </c>
      <c r="FB272" s="79">
        <v>23.558733344905978</v>
      </c>
      <c r="FC272" s="79">
        <v>3.3967720438869038E-2</v>
      </c>
      <c r="FD272" s="79">
        <v>0.35076777799569619</v>
      </c>
      <c r="FE272" s="79">
        <v>1.4508171807155312</v>
      </c>
      <c r="FF272" s="79">
        <v>1.140254370028718</v>
      </c>
      <c r="FG272" s="79">
        <v>0.4462971835039008</v>
      </c>
      <c r="FH272" s="79">
        <v>3.5153524789728046</v>
      </c>
      <c r="FI272" s="79">
        <v>4.8669507205777469</v>
      </c>
      <c r="FJ272" s="79">
        <v>6.3720159167410504</v>
      </c>
      <c r="FK272" s="79">
        <v>3.8131944637076893</v>
      </c>
      <c r="FL272" s="79">
        <v>24.118059757350164</v>
      </c>
      <c r="FM272" s="79">
        <v>2.0315885264863778</v>
      </c>
      <c r="FN272" s="79">
        <v>4.2416621248271551E-2</v>
      </c>
      <c r="FO272" s="79">
        <v>0.87695399617700387</v>
      </c>
      <c r="FP272" s="79">
        <v>4.262864554387797E-2</v>
      </c>
      <c r="FQ272" s="79">
        <v>6.0016377184014349</v>
      </c>
      <c r="FR272" s="79">
        <v>0.94751056724129756</v>
      </c>
      <c r="FS272" s="79">
        <v>27.820495476927213</v>
      </c>
      <c r="FT272" s="79">
        <v>11.638818179239244</v>
      </c>
      <c r="FU272" s="79">
        <v>13.471078827661469</v>
      </c>
      <c r="FV272" s="79">
        <v>2.3635974892379608E-2</v>
      </c>
      <c r="FW272" s="79">
        <v>20.101973328647261</v>
      </c>
      <c r="FX272" s="79">
        <v>3.3967720438869038E-2</v>
      </c>
      <c r="FY272" s="79">
        <v>5.9956964638277066</v>
      </c>
      <c r="FZ272" s="79">
        <v>16.042076212212752</v>
      </c>
      <c r="GA272" s="79">
        <v>6.7524672051424277</v>
      </c>
      <c r="GB272" s="79">
        <v>0.10851391957701866</v>
      </c>
      <c r="GC272" s="79">
        <v>3.9465020433210496</v>
      </c>
      <c r="GD272" s="79">
        <v>20.307333851654413</v>
      </c>
      <c r="GE272" s="79">
        <v>10.532588478545627</v>
      </c>
      <c r="GF272" s="79">
        <v>4.6401865016076291</v>
      </c>
      <c r="GG272" s="79">
        <v>31.713290743663809</v>
      </c>
      <c r="GH272" s="79">
        <v>7.0102268621701621E-3</v>
      </c>
      <c r="GI272" s="79">
        <v>7.0102268621701621E-3</v>
      </c>
      <c r="GJ272" s="79">
        <v>5.9956964638277066</v>
      </c>
      <c r="GK272" s="79">
        <v>7.0102268621701621E-3</v>
      </c>
      <c r="GL272" s="79">
        <v>1.1168483940934264</v>
      </c>
      <c r="GM272" s="79">
        <v>0.11701450904626191</v>
      </c>
      <c r="GN272" s="79">
        <v>0.1311662457201862</v>
      </c>
      <c r="GO272" s="79">
        <v>0.63582968978400289</v>
      </c>
      <c r="GP272" s="79">
        <v>45.200762848388791</v>
      </c>
      <c r="GQ272" s="79">
        <v>14.076411524130622</v>
      </c>
      <c r="GR272" s="79">
        <v>23.871037528873881</v>
      </c>
      <c r="GS272" s="79">
        <v>0.13737192232272977</v>
      </c>
      <c r="GT272" s="79">
        <v>30.137002069358736</v>
      </c>
      <c r="GU272" s="79">
        <v>9.6040740609826649</v>
      </c>
      <c r="GV272" s="79">
        <v>8.6097676254811084</v>
      </c>
      <c r="GW272" s="79">
        <v>1.6338299248692834E-3</v>
      </c>
      <c r="GX272" s="79">
        <v>3.0533743092703358</v>
      </c>
      <c r="GY272" s="79">
        <v>3.0964056601939025</v>
      </c>
      <c r="GZ272" s="79">
        <v>2.0734015203720482</v>
      </c>
      <c r="HA272" s="79">
        <v>10.106678173492387</v>
      </c>
      <c r="HB272" s="79">
        <v>7.0102268621701621E-3</v>
      </c>
      <c r="HC272" s="79">
        <v>0.65077159658018757</v>
      </c>
      <c r="HD272" s="79">
        <v>1.01677826980653</v>
      </c>
      <c r="HE272" s="79">
        <v>5.8602940672513295</v>
      </c>
      <c r="HF272" s="79">
        <v>117.6078066994789</v>
      </c>
      <c r="HG272" s="79">
        <v>7.9038266715831424</v>
      </c>
      <c r="HH272" s="79">
        <v>9.9758788164312273E-2</v>
      </c>
      <c r="HI272" s="79">
        <v>0.40566832869451774</v>
      </c>
      <c r="HJ272" s="79">
        <v>4.6523727833542008</v>
      </c>
      <c r="HK272" s="79">
        <v>1.7848785008461123E-2</v>
      </c>
      <c r="HL272" s="79">
        <v>7.9696885746146791</v>
      </c>
      <c r="HM272" s="79">
        <v>43.022588566853756</v>
      </c>
      <c r="HN272" s="79">
        <v>7.0102268621701621E-3</v>
      </c>
      <c r="HO272" s="79">
        <v>35.86831924369946</v>
      </c>
      <c r="HP272" s="79">
        <v>152.62885237756566</v>
      </c>
      <c r="HQ272" s="79">
        <v>0.34146980313254693</v>
      </c>
      <c r="HR272" s="79">
        <v>2.4505565845696493</v>
      </c>
      <c r="HS272" s="80" t="str">
        <f t="shared" si="3"/>
        <v>Water Pollution_Parathion-methyl_Unspecified_Health_N/A for WP Interim Methodology</v>
      </c>
    </row>
    <row r="273" spans="2:227">
      <c r="B273" s="65" t="s">
        <v>9</v>
      </c>
      <c r="C273" s="65" t="s">
        <v>484</v>
      </c>
      <c r="D273" s="65" t="s">
        <v>394</v>
      </c>
      <c r="E273" s="65" t="s">
        <v>395</v>
      </c>
      <c r="F273" s="65" t="s">
        <v>390</v>
      </c>
      <c r="G273" s="65" t="s">
        <v>391</v>
      </c>
      <c r="H273" s="41"/>
      <c r="I273" s="79">
        <v>0.38261629791625829</v>
      </c>
      <c r="J273" s="79">
        <v>1.0262886468719283E-2</v>
      </c>
      <c r="K273" s="79">
        <v>0.19323709726113564</v>
      </c>
      <c r="L273" s="79">
        <v>6.0251369741905793E-3</v>
      </c>
      <c r="M273" s="79">
        <v>6.0264326947519847E-2</v>
      </c>
      <c r="N273" s="79">
        <v>8.4037293813069514E-2</v>
      </c>
      <c r="O273" s="79">
        <v>7.3789574409372491E-2</v>
      </c>
      <c r="P273" s="79">
        <v>8.278906836508268E-3</v>
      </c>
      <c r="Q273" s="79">
        <v>5.4159300271051205E-3</v>
      </c>
      <c r="R273" s="79">
        <v>7.3789574409372491E-2</v>
      </c>
      <c r="S273" s="79">
        <v>2.9213623141380973E-3</v>
      </c>
      <c r="T273" s="79">
        <v>1.5441277288339661E-2</v>
      </c>
      <c r="U273" s="79">
        <v>5.9306522435407572E-2</v>
      </c>
      <c r="V273" s="79">
        <v>7.3789574409372491E-2</v>
      </c>
      <c r="W273" s="79">
        <v>0.30774616269793864</v>
      </c>
      <c r="X273" s="79">
        <v>0.51824411310315743</v>
      </c>
      <c r="Y273" s="79">
        <v>7.3789574409372491E-2</v>
      </c>
      <c r="Z273" s="79">
        <v>0.10743498650899144</v>
      </c>
      <c r="AA273" s="79">
        <v>0.35222225255583084</v>
      </c>
      <c r="AB273" s="79">
        <v>1.0460566161093384E-2</v>
      </c>
      <c r="AC273" s="79">
        <v>0.14879654460348216</v>
      </c>
      <c r="AD273" s="79">
        <v>7.4944617655843223E-4</v>
      </c>
      <c r="AE273" s="79">
        <v>2.5974426380813584E-2</v>
      </c>
      <c r="AF273" s="79">
        <v>2.8952974107166146E-3</v>
      </c>
      <c r="AG273" s="79">
        <v>0.11380093240929214</v>
      </c>
      <c r="AH273" s="79">
        <v>5.5221485331857067E-3</v>
      </c>
      <c r="AI273" s="79">
        <v>1.7142482090630344E-2</v>
      </c>
      <c r="AJ273" s="79">
        <v>7.3789574409372491E-2</v>
      </c>
      <c r="AK273" s="79">
        <v>0.16159439562261785</v>
      </c>
      <c r="AL273" s="79">
        <v>6.4261618525339001E-2</v>
      </c>
      <c r="AM273" s="79">
        <v>0.28969074077119089</v>
      </c>
      <c r="AN273" s="79">
        <v>2.4811862505581882E-3</v>
      </c>
      <c r="AO273" s="79">
        <v>7.8356445867953539E-2</v>
      </c>
      <c r="AP273" s="79">
        <v>6.0428361909143538E-2</v>
      </c>
      <c r="AQ273" s="79">
        <v>6.7620389081646984E-2</v>
      </c>
      <c r="AR273" s="79">
        <v>4.4953898013291285E-4</v>
      </c>
      <c r="AS273" s="79">
        <v>7.3789574409372491E-2</v>
      </c>
      <c r="AT273" s="79">
        <v>2.6116165213756849E-2</v>
      </c>
      <c r="AU273" s="79">
        <v>2.8916880548182127E-2</v>
      </c>
      <c r="AV273" s="79">
        <v>6.0264326947519847E-2</v>
      </c>
      <c r="AW273" s="79">
        <v>3.9801052053922339E-3</v>
      </c>
      <c r="AX273" s="79">
        <v>0.14612681623817003</v>
      </c>
      <c r="AY273" s="79">
        <v>7.9147009848695004E-3</v>
      </c>
      <c r="AZ273" s="79">
        <v>7.8356445867953539E-2</v>
      </c>
      <c r="BA273" s="79">
        <v>2.7921475699073978E-3</v>
      </c>
      <c r="BB273" s="79">
        <v>4.6247672012621081E-2</v>
      </c>
      <c r="BC273" s="79">
        <v>5.3226228678020029E-2</v>
      </c>
      <c r="BD273" s="79">
        <v>9.4591625141480368E-2</v>
      </c>
      <c r="BE273" s="79">
        <v>5.3758304745301258E-2</v>
      </c>
      <c r="BF273" s="79">
        <v>0.20958234189544056</v>
      </c>
      <c r="BG273" s="79">
        <v>7.3789574409372491E-2</v>
      </c>
      <c r="BH273" s="79">
        <v>5.8965328105127023E-2</v>
      </c>
      <c r="BI273" s="79">
        <v>5.7512224809466439E-2</v>
      </c>
      <c r="BJ273" s="79">
        <v>7.8762888267326359E-2</v>
      </c>
      <c r="BK273" s="79">
        <v>0.14925097663864825</v>
      </c>
      <c r="BL273" s="79">
        <v>7.3789574409372491E-2</v>
      </c>
      <c r="BM273" s="79">
        <v>0.20683689671138442</v>
      </c>
      <c r="BN273" s="79">
        <v>2.270517151288616E-2</v>
      </c>
      <c r="BO273" s="79">
        <v>0.1006134598347543</v>
      </c>
      <c r="BP273" s="79">
        <v>0.1554543839233011</v>
      </c>
      <c r="BQ273" s="79">
        <v>0.10569207213660176</v>
      </c>
      <c r="BR273" s="79">
        <v>0.21716824350917741</v>
      </c>
      <c r="BS273" s="79">
        <v>8.9777679373549604E-3</v>
      </c>
      <c r="BT273" s="79">
        <v>7.8356445867953539E-2</v>
      </c>
      <c r="BU273" s="79">
        <v>0.18253537570280798</v>
      </c>
      <c r="BV273" s="79">
        <v>5.8965328105127023E-2</v>
      </c>
      <c r="BW273" s="79">
        <v>6.0251369741905793E-3</v>
      </c>
      <c r="BX273" s="79">
        <v>4.2598208363280269E-3</v>
      </c>
      <c r="BY273" s="79">
        <v>8.0877078985120421E-2</v>
      </c>
      <c r="BZ273" s="79">
        <v>6.0251369741905793E-3</v>
      </c>
      <c r="CA273" s="79">
        <v>5.7897713305284162E-3</v>
      </c>
      <c r="CB273" s="79">
        <v>7.8356445867953539E-2</v>
      </c>
      <c r="CC273" s="79">
        <v>9.2839952128140085E-2</v>
      </c>
      <c r="CD273" s="79">
        <v>7.1120947837439344E-2</v>
      </c>
      <c r="CE273" s="79">
        <v>4.3050367021667153E-2</v>
      </c>
      <c r="CF273" s="79">
        <v>6.0264326947519847E-2</v>
      </c>
      <c r="CG273" s="79">
        <v>5.6269571917614211E-2</v>
      </c>
      <c r="CH273" s="79">
        <v>1.1817859467589917E-4</v>
      </c>
      <c r="CI273" s="79">
        <v>7.3789574409372491E-2</v>
      </c>
      <c r="CJ273" s="79">
        <v>0.16159439562261785</v>
      </c>
      <c r="CK273" s="79">
        <v>8.1137752405877894E-2</v>
      </c>
      <c r="CL273" s="79">
        <v>0.10248116122160095</v>
      </c>
      <c r="CM273" s="79">
        <v>1.0309996209531032E-2</v>
      </c>
      <c r="CN273" s="79">
        <v>1.9825385223178585E-3</v>
      </c>
      <c r="CO273" s="79">
        <v>0.65103903659172579</v>
      </c>
      <c r="CP273" s="79">
        <v>0.10999571345287752</v>
      </c>
      <c r="CQ273" s="79">
        <v>0.16159439562261785</v>
      </c>
      <c r="CR273" s="79">
        <v>0.12100611782691836</v>
      </c>
      <c r="CS273" s="79">
        <v>2.019069056562032E-3</v>
      </c>
      <c r="CT273" s="79">
        <v>0.14747902582735484</v>
      </c>
      <c r="CU273" s="79">
        <v>1.8946611229270792E-2</v>
      </c>
      <c r="CV273" s="79">
        <v>0.10832257909249782</v>
      </c>
      <c r="CW273" s="79">
        <v>0.12606539892161239</v>
      </c>
      <c r="CX273" s="79">
        <v>2.9979668778122519E-2</v>
      </c>
      <c r="CY273" s="79">
        <v>6.0264326947519847E-2</v>
      </c>
      <c r="CZ273" s="79">
        <v>7.8425093356768977E-2</v>
      </c>
      <c r="DA273" s="79">
        <v>2.5710279565366947E-2</v>
      </c>
      <c r="DB273" s="79">
        <v>7.3789574409372491E-2</v>
      </c>
      <c r="DC273" s="79">
        <v>0.11976007114633168</v>
      </c>
      <c r="DD273" s="79">
        <v>1.0040557478944256</v>
      </c>
      <c r="DE273" s="79">
        <v>7.0989918866490084E-3</v>
      </c>
      <c r="DF273" s="79">
        <v>2.486927544608428E-2</v>
      </c>
      <c r="DG273" s="79">
        <v>0.16159439562261785</v>
      </c>
      <c r="DH273" s="79">
        <v>0.62513363503481423</v>
      </c>
      <c r="DI273" s="79">
        <v>0.41789427201307061</v>
      </c>
      <c r="DJ273" s="79">
        <v>5.8965328105127023E-2</v>
      </c>
      <c r="DK273" s="79">
        <v>0.30774616269793864</v>
      </c>
      <c r="DL273" s="79">
        <v>6.046298851688485E-2</v>
      </c>
      <c r="DM273" s="79">
        <v>3.0929409971813086E-2</v>
      </c>
      <c r="DN273" s="79">
        <v>1.5601404081559626E-2</v>
      </c>
      <c r="DO273" s="79">
        <v>0.30774616269793864</v>
      </c>
      <c r="DP273" s="79">
        <v>0.27643613098181502</v>
      </c>
      <c r="DQ273" s="79">
        <v>1.1393046577134719E-2</v>
      </c>
      <c r="DR273" s="79">
        <v>4.3899468663031085E-2</v>
      </c>
      <c r="DS273" s="79">
        <v>6.0264326947519847E-2</v>
      </c>
      <c r="DT273" s="79">
        <v>2.2750071134443838E-2</v>
      </c>
      <c r="DU273" s="79">
        <v>6.0264326947519847E-2</v>
      </c>
      <c r="DV273" s="79">
        <v>0.16159439562261785</v>
      </c>
      <c r="DW273" s="79">
        <v>7.3783812930857298E-2</v>
      </c>
      <c r="DX273" s="79">
        <v>9.5522165326075194E-4</v>
      </c>
      <c r="DY273" s="79">
        <v>5.7929734463867538E-2</v>
      </c>
      <c r="DZ273" s="79">
        <v>0.26332175887192161</v>
      </c>
      <c r="EA273" s="79">
        <v>4.6023232183940124E-2</v>
      </c>
      <c r="EB273" s="79">
        <v>0.30774616269793864</v>
      </c>
      <c r="EC273" s="79">
        <v>0.16159439562261785</v>
      </c>
      <c r="ED273" s="79">
        <v>8.0463746523930818E-2</v>
      </c>
      <c r="EE273" s="79">
        <v>7.8356445867953539E-2</v>
      </c>
      <c r="EF273" s="79">
        <v>3.4603409302256E-2</v>
      </c>
      <c r="EG273" s="79">
        <v>0.16159439562261785</v>
      </c>
      <c r="EH273" s="79">
        <v>7.2147333691136364E-2</v>
      </c>
      <c r="EI273" s="79">
        <v>6.0264326947519847E-2</v>
      </c>
      <c r="EJ273" s="79">
        <v>5.2282598489156976E-4</v>
      </c>
      <c r="EK273" s="79">
        <v>5.8965328105127023E-2</v>
      </c>
      <c r="EL273" s="79">
        <v>0.57905004859140785</v>
      </c>
      <c r="EM273" s="79">
        <v>4.8719557276347553E-3</v>
      </c>
      <c r="EN273" s="79">
        <v>5.4087348508886586E-2</v>
      </c>
      <c r="EO273" s="79">
        <v>1.6336654973159774E-2</v>
      </c>
      <c r="EP273" s="79">
        <v>0.16159439562261785</v>
      </c>
      <c r="EQ273" s="79">
        <v>0.14698521983687032</v>
      </c>
      <c r="ER273" s="79">
        <v>3.200458113237957E-2</v>
      </c>
      <c r="ES273" s="79">
        <v>6.0251369741905793E-3</v>
      </c>
      <c r="ET273" s="79">
        <v>3.3222542733560719E-3</v>
      </c>
      <c r="EU273" s="79">
        <v>9.4777373303220371E-3</v>
      </c>
      <c r="EV273" s="79">
        <v>0.17544137054139974</v>
      </c>
      <c r="EW273" s="79">
        <v>0.2797970576399379</v>
      </c>
      <c r="EX273" s="79">
        <v>4.2301768866947545E-3</v>
      </c>
      <c r="EY273" s="79">
        <v>0.16159439562261785</v>
      </c>
      <c r="EZ273" s="79">
        <v>5.6504663709358079E-3</v>
      </c>
      <c r="FA273" s="79">
        <v>0.12458384117090332</v>
      </c>
      <c r="FB273" s="79">
        <v>0.25127547699571223</v>
      </c>
      <c r="FC273" s="79">
        <v>0.16159439562261785</v>
      </c>
      <c r="FD273" s="79">
        <v>7.7624671009733697E-3</v>
      </c>
      <c r="FE273" s="79">
        <v>1.4727587625557214E-2</v>
      </c>
      <c r="FF273" s="79">
        <v>1.2435123466356274E-2</v>
      </c>
      <c r="FG273" s="79">
        <v>6.1337427106137096E-3</v>
      </c>
      <c r="FH273" s="79">
        <v>7.1981980744043605E-2</v>
      </c>
      <c r="FI273" s="79">
        <v>5.314972880997948E-2</v>
      </c>
      <c r="FJ273" s="79">
        <v>8.7301918879538767E-2</v>
      </c>
      <c r="FK273" s="79">
        <v>7.3789574409372491E-2</v>
      </c>
      <c r="FL273" s="79">
        <v>0.30774616269793864</v>
      </c>
      <c r="FM273" s="79">
        <v>2.3892246131598658E-2</v>
      </c>
      <c r="FN273" s="79">
        <v>5.4184242991464138E-4</v>
      </c>
      <c r="FO273" s="79">
        <v>1.0083150916444459E-2</v>
      </c>
      <c r="FP273" s="79">
        <v>6.0251369741905793E-3</v>
      </c>
      <c r="FQ273" s="79">
        <v>6.0264326947519847E-2</v>
      </c>
      <c r="FR273" s="79">
        <v>7.8356445867953539E-2</v>
      </c>
      <c r="FS273" s="79">
        <v>0.13477799953000227</v>
      </c>
      <c r="FT273" s="79">
        <v>0.1411659998576939</v>
      </c>
      <c r="FU273" s="79">
        <v>0.10920438130171214</v>
      </c>
      <c r="FV273" s="79">
        <v>7.8356445867953539E-2</v>
      </c>
      <c r="FW273" s="79">
        <v>0.18118555719468724</v>
      </c>
      <c r="FX273" s="79">
        <v>0.16159439562261785</v>
      </c>
      <c r="FY273" s="79">
        <v>7.3789574409372491E-2</v>
      </c>
      <c r="FZ273" s="79">
        <v>0.11898108892463954</v>
      </c>
      <c r="GA273" s="79">
        <v>6.2856526594940565E-2</v>
      </c>
      <c r="GB273" s="79">
        <v>1.183179433507757E-2</v>
      </c>
      <c r="GC273" s="79">
        <v>4.6232580538725324E-2</v>
      </c>
      <c r="GD273" s="79">
        <v>0.14733817894322879</v>
      </c>
      <c r="GE273" s="79">
        <v>7.8356445867953539E-2</v>
      </c>
      <c r="GF273" s="79">
        <v>6.4545732972261682E-2</v>
      </c>
      <c r="GG273" s="79">
        <v>0.37067775204328468</v>
      </c>
      <c r="GH273" s="79">
        <v>7.3789574409372491E-2</v>
      </c>
      <c r="GI273" s="79">
        <v>7.3789574409372491E-2</v>
      </c>
      <c r="GJ273" s="79">
        <v>7.3789574409372491E-2</v>
      </c>
      <c r="GK273" s="79">
        <v>7.3789574409372491E-2</v>
      </c>
      <c r="GL273" s="79">
        <v>1.463535050687116E-2</v>
      </c>
      <c r="GM273" s="79">
        <v>2.0739214523298887E-3</v>
      </c>
      <c r="GN273" s="79">
        <v>2.8961869503807791E-3</v>
      </c>
      <c r="GO273" s="79">
        <v>8.0677152954508127E-3</v>
      </c>
      <c r="GP273" s="79">
        <v>0.40642788356226395</v>
      </c>
      <c r="GQ273" s="79">
        <v>0.16159439562261785</v>
      </c>
      <c r="GR273" s="79">
        <v>0.195240761743455</v>
      </c>
      <c r="GS273" s="79">
        <v>1.9614455152559768E-3</v>
      </c>
      <c r="GT273" s="79">
        <v>0.24900200465081795</v>
      </c>
      <c r="GU273" s="79">
        <v>0.16159439562261785</v>
      </c>
      <c r="GV273" s="79">
        <v>9.4926687370483834E-2</v>
      </c>
      <c r="GW273" s="79">
        <v>6.0251369741905793E-3</v>
      </c>
      <c r="GX273" s="79">
        <v>7.3789574409372491E-2</v>
      </c>
      <c r="GY273" s="79">
        <v>4.5931442523758956E-2</v>
      </c>
      <c r="GZ273" s="79">
        <v>2.8995905722106412E-2</v>
      </c>
      <c r="HA273" s="79">
        <v>7.187858356510668E-2</v>
      </c>
      <c r="HB273" s="79">
        <v>7.3789574409372491E-2</v>
      </c>
      <c r="HC273" s="79">
        <v>6.0251369741905793E-3</v>
      </c>
      <c r="HD273" s="79">
        <v>1.2985530764629001E-2</v>
      </c>
      <c r="HE273" s="79">
        <v>6.0138209563543286E-2</v>
      </c>
      <c r="HF273" s="79">
        <v>0.66863176507736144</v>
      </c>
      <c r="HG273" s="79">
        <v>0.10336934638893396</v>
      </c>
      <c r="HH273" s="79">
        <v>1.6806209548664848E-3</v>
      </c>
      <c r="HI273" s="79">
        <v>8.2521132603016675E-3</v>
      </c>
      <c r="HJ273" s="79">
        <v>5.1977458324669337E-2</v>
      </c>
      <c r="HK273" s="79">
        <v>6.0251369741905793E-3</v>
      </c>
      <c r="HL273" s="79">
        <v>7.3789574409372491E-2</v>
      </c>
      <c r="HM273" s="79">
        <v>0.39485087919597106</v>
      </c>
      <c r="HN273" s="79">
        <v>7.3789574409372491E-2</v>
      </c>
      <c r="HO273" s="79">
        <v>0.30774616269793864</v>
      </c>
      <c r="HP273" s="79">
        <v>0.85291963835050688</v>
      </c>
      <c r="HQ273" s="79">
        <v>3.9408499158128029E-3</v>
      </c>
      <c r="HR273" s="79">
        <v>2.5591217344157771E-2</v>
      </c>
      <c r="HS273" s="80" t="str">
        <f t="shared" ref="HS273:HS336" si="4">_xlfn.TEXTJOIN("_",FALSE,B273:F273)</f>
        <v>Water Pollution_Pendimethalin_Freshwater_Health_N/A for WP Interim Methodology</v>
      </c>
    </row>
    <row r="274" spans="2:227">
      <c r="B274" s="65" t="s">
        <v>9</v>
      </c>
      <c r="C274" s="65" t="s">
        <v>484</v>
      </c>
      <c r="D274" s="65" t="s">
        <v>396</v>
      </c>
      <c r="E274" s="65" t="s">
        <v>395</v>
      </c>
      <c r="F274" s="65" t="s">
        <v>390</v>
      </c>
      <c r="G274" s="65" t="s">
        <v>391</v>
      </c>
      <c r="H274" s="41"/>
      <c r="I274" s="79">
        <v>2.3622738569195674E-4</v>
      </c>
      <c r="J274" s="79">
        <v>2.3755944742427995E-4</v>
      </c>
      <c r="K274" s="79">
        <v>3.9686858579487131E-4</v>
      </c>
      <c r="L274" s="79">
        <v>1.0582245894953809E-4</v>
      </c>
      <c r="M274" s="79">
        <v>5.0756869916705966E-4</v>
      </c>
      <c r="N274" s="79">
        <v>3.5802665873662878E-4</v>
      </c>
      <c r="O274" s="79">
        <v>2.4859813303791287E-4</v>
      </c>
      <c r="P274" s="79">
        <v>2.4230191055254848E-4</v>
      </c>
      <c r="Q274" s="79">
        <v>2.9239024299554519E-4</v>
      </c>
      <c r="R274" s="79">
        <v>2.4859813303791287E-4</v>
      </c>
      <c r="S274" s="79">
        <v>8.51042727926625E-5</v>
      </c>
      <c r="T274" s="79">
        <v>1.1005578799677246E-3</v>
      </c>
      <c r="U274" s="79">
        <v>2.5277256824945597E-4</v>
      </c>
      <c r="V274" s="79">
        <v>2.4859813303791287E-4</v>
      </c>
      <c r="W274" s="79">
        <v>5.9652142158371903E-4</v>
      </c>
      <c r="X274" s="79">
        <v>1.8081599873655846E-3</v>
      </c>
      <c r="Y274" s="79">
        <v>2.4859813303791287E-4</v>
      </c>
      <c r="Z274" s="79">
        <v>1.9140169925087401E-4</v>
      </c>
      <c r="AA274" s="79">
        <v>1.3003670857943148E-3</v>
      </c>
      <c r="AB274" s="79">
        <v>2.2995413082198968E-4</v>
      </c>
      <c r="AC274" s="79">
        <v>9.0229581673563291E-4</v>
      </c>
      <c r="AD274" s="79">
        <v>1.7378447685289966E-4</v>
      </c>
      <c r="AE274" s="79">
        <v>1.3769498364010744E-4</v>
      </c>
      <c r="AF274" s="79">
        <v>2.567240861438702E-4</v>
      </c>
      <c r="AG274" s="79">
        <v>2.499032143796798E-4</v>
      </c>
      <c r="AH274" s="79">
        <v>9.2796568150284179E-4</v>
      </c>
      <c r="AI274" s="79">
        <v>2.2126741605850154E-4</v>
      </c>
      <c r="AJ274" s="79">
        <v>2.4859813303791287E-4</v>
      </c>
      <c r="AK274" s="79">
        <v>6.222486248349294E-4</v>
      </c>
      <c r="AL274" s="79">
        <v>2.2274501533029123E-4</v>
      </c>
      <c r="AM274" s="79">
        <v>8.009580532296846E-4</v>
      </c>
      <c r="AN274" s="79">
        <v>1.076124891526118E-3</v>
      </c>
      <c r="AO274" s="79">
        <v>6.0925565027797476E-4</v>
      </c>
      <c r="AP274" s="79">
        <v>3.6711287397845922E-4</v>
      </c>
      <c r="AQ274" s="79">
        <v>6.4976308454006205E-4</v>
      </c>
      <c r="AR274" s="79">
        <v>1.0843242179091664E-4</v>
      </c>
      <c r="AS274" s="79">
        <v>2.4859813303791287E-4</v>
      </c>
      <c r="AT274" s="79">
        <v>1.4627200880448096E-4</v>
      </c>
      <c r="AU274" s="79">
        <v>3.6900570271737224E-4</v>
      </c>
      <c r="AV274" s="79">
        <v>5.0756869916705966E-4</v>
      </c>
      <c r="AW274" s="79">
        <v>1.7183333016911558E-4</v>
      </c>
      <c r="AX274" s="79">
        <v>1.7054046447364931E-3</v>
      </c>
      <c r="AY274" s="79">
        <v>1.5364458046865327E-4</v>
      </c>
      <c r="AZ274" s="79">
        <v>6.0925565027797476E-4</v>
      </c>
      <c r="BA274" s="79">
        <v>1.1027147236652018E-3</v>
      </c>
      <c r="BB274" s="79">
        <v>7.4463659830953106E-4</v>
      </c>
      <c r="BC274" s="79">
        <v>2.0327516230983817E-4</v>
      </c>
      <c r="BD274" s="79">
        <v>8.7679355618825122E-4</v>
      </c>
      <c r="BE274" s="79">
        <v>1.4853323531761469E-4</v>
      </c>
      <c r="BF274" s="79">
        <v>2.9743225571658921E-4</v>
      </c>
      <c r="BG274" s="79">
        <v>2.4859813303791287E-4</v>
      </c>
      <c r="BH274" s="79">
        <v>3.6728637055089697E-4</v>
      </c>
      <c r="BI274" s="79">
        <v>1.1857427151858401E-3</v>
      </c>
      <c r="BJ274" s="79">
        <v>2.4687913063538275E-4</v>
      </c>
      <c r="BK274" s="79">
        <v>4.4014711821359289E-4</v>
      </c>
      <c r="BL274" s="79">
        <v>2.4859813303791287E-4</v>
      </c>
      <c r="BM274" s="79">
        <v>4.2098520979446519E-4</v>
      </c>
      <c r="BN274" s="79">
        <v>1.384963395853035E-4</v>
      </c>
      <c r="BO274" s="79">
        <v>9.498045579490748E-4</v>
      </c>
      <c r="BP274" s="79">
        <v>3.55937264816156E-4</v>
      </c>
      <c r="BQ274" s="79">
        <v>4.3781933935251776E-4</v>
      </c>
      <c r="BR274" s="79">
        <v>1.9625026860469491E-4</v>
      </c>
      <c r="BS274" s="79">
        <v>1.4805249282215903E-4</v>
      </c>
      <c r="BT274" s="79">
        <v>6.0925565027797476E-4</v>
      </c>
      <c r="BU274" s="79">
        <v>2.6250854062861875E-4</v>
      </c>
      <c r="BV274" s="79">
        <v>3.6728637055089697E-4</v>
      </c>
      <c r="BW274" s="79">
        <v>1.0582245894953809E-4</v>
      </c>
      <c r="BX274" s="79">
        <v>2.3202906535815945E-4</v>
      </c>
      <c r="BY274" s="79">
        <v>5.0335731149852366E-4</v>
      </c>
      <c r="BZ274" s="79">
        <v>1.0582245894953809E-4</v>
      </c>
      <c r="CA274" s="79">
        <v>2.1427802110413521E-4</v>
      </c>
      <c r="CB274" s="79">
        <v>6.0925565027797476E-4</v>
      </c>
      <c r="CC274" s="79">
        <v>2.0203233002404753E-4</v>
      </c>
      <c r="CD274" s="79">
        <v>5.4120179287961087E-4</v>
      </c>
      <c r="CE274" s="79">
        <v>1.4431326076270322E-3</v>
      </c>
      <c r="CF274" s="79">
        <v>5.0756869916705966E-4</v>
      </c>
      <c r="CG274" s="79">
        <v>2.7245380197417715E-4</v>
      </c>
      <c r="CH274" s="79">
        <v>6.3098242482837193E-5</v>
      </c>
      <c r="CI274" s="79">
        <v>2.4859813303791287E-4</v>
      </c>
      <c r="CJ274" s="79">
        <v>6.222486248349294E-4</v>
      </c>
      <c r="CK274" s="79">
        <v>2.1406858480221147E-4</v>
      </c>
      <c r="CL274" s="79">
        <v>9.1901773670395885E-4</v>
      </c>
      <c r="CM274" s="79">
        <v>2.6169105118016507E-4</v>
      </c>
      <c r="CN274" s="79">
        <v>2.5298961526933853E-4</v>
      </c>
      <c r="CO274" s="79">
        <v>3.1153121468615555E-4</v>
      </c>
      <c r="CP274" s="79">
        <v>2.5661001979849433E-4</v>
      </c>
      <c r="CQ274" s="79">
        <v>6.222486248349294E-4</v>
      </c>
      <c r="CR274" s="79">
        <v>4.1814026948878741E-4</v>
      </c>
      <c r="CS274" s="79">
        <v>1.0216566197033496E-4</v>
      </c>
      <c r="CT274" s="79">
        <v>1.573377629535595E-3</v>
      </c>
      <c r="CU274" s="79">
        <v>1.9764071069413303E-4</v>
      </c>
      <c r="CV274" s="79">
        <v>4.9853986837047578E-4</v>
      </c>
      <c r="CW274" s="79">
        <v>8.2175975613250386E-4</v>
      </c>
      <c r="CX274" s="79">
        <v>1.8146767399941578E-4</v>
      </c>
      <c r="CY274" s="79">
        <v>5.0756869916705966E-4</v>
      </c>
      <c r="CZ274" s="79">
        <v>8.381523954978003E-4</v>
      </c>
      <c r="DA274" s="79">
        <v>3.607258819716273E-4</v>
      </c>
      <c r="DB274" s="79">
        <v>2.4859813303791287E-4</v>
      </c>
      <c r="DC274" s="79">
        <v>3.7957287451295712E-4</v>
      </c>
      <c r="DD274" s="79">
        <v>7.7505263823547741E-4</v>
      </c>
      <c r="DE274" s="79">
        <v>1.1034947745545336E-4</v>
      </c>
      <c r="DF274" s="79">
        <v>3.0554714281808492E-4</v>
      </c>
      <c r="DG274" s="79">
        <v>6.222486248349294E-4</v>
      </c>
      <c r="DH274" s="79">
        <v>3.1007280222089518E-4</v>
      </c>
      <c r="DI274" s="79">
        <v>1.8650655180711855E-3</v>
      </c>
      <c r="DJ274" s="79">
        <v>3.6728637055089697E-4</v>
      </c>
      <c r="DK274" s="79">
        <v>5.9652142158371903E-4</v>
      </c>
      <c r="DL274" s="79">
        <v>3.0189164867810151E-4</v>
      </c>
      <c r="DM274" s="79">
        <v>4.2676256249276571E-4</v>
      </c>
      <c r="DN274" s="79">
        <v>1.7099188854412069E-4</v>
      </c>
      <c r="DO274" s="79">
        <v>5.9652142158371903E-4</v>
      </c>
      <c r="DP274" s="79">
        <v>1.9838258786102867E-4</v>
      </c>
      <c r="DQ274" s="79">
        <v>2.2808629730365781E-4</v>
      </c>
      <c r="DR274" s="79">
        <v>2.7462709409318561E-4</v>
      </c>
      <c r="DS274" s="79">
        <v>5.0756869916705966E-4</v>
      </c>
      <c r="DT274" s="79">
        <v>5.2244061674963475E-4</v>
      </c>
      <c r="DU274" s="79">
        <v>5.0756869916705966E-4</v>
      </c>
      <c r="DV274" s="79">
        <v>6.222486248349294E-4</v>
      </c>
      <c r="DW274" s="79">
        <v>1.7328557312784243E-4</v>
      </c>
      <c r="DX274" s="79">
        <v>5.0497004702467342E-4</v>
      </c>
      <c r="DY274" s="79">
        <v>9.3506565545892336E-4</v>
      </c>
      <c r="DZ274" s="79">
        <v>9.4132503570507184E-4</v>
      </c>
      <c r="EA274" s="79">
        <v>3.3778400143818994E-4</v>
      </c>
      <c r="EB274" s="79">
        <v>5.9652142158371903E-4</v>
      </c>
      <c r="EC274" s="79">
        <v>6.222486248349294E-4</v>
      </c>
      <c r="ED274" s="79">
        <v>3.9133861445346069E-4</v>
      </c>
      <c r="EE274" s="79">
        <v>6.0925565027797476E-4</v>
      </c>
      <c r="EF274" s="79">
        <v>3.0094427688651966E-4</v>
      </c>
      <c r="EG274" s="79">
        <v>6.222486248349294E-4</v>
      </c>
      <c r="EH274" s="79">
        <v>2.7898015888250287E-4</v>
      </c>
      <c r="EI274" s="79">
        <v>5.0756869916705966E-4</v>
      </c>
      <c r="EJ274" s="79">
        <v>8.6125971737054097E-5</v>
      </c>
      <c r="EK274" s="79">
        <v>3.6728637055089697E-4</v>
      </c>
      <c r="EL274" s="79">
        <v>4.9508444999153461E-4</v>
      </c>
      <c r="EM274" s="79">
        <v>2.3522505561673914E-4</v>
      </c>
      <c r="EN274" s="79">
        <v>5.9444246318693524E-4</v>
      </c>
      <c r="EO274" s="79">
        <v>1.793186124321239E-4</v>
      </c>
      <c r="EP274" s="79">
        <v>6.222486248349294E-4</v>
      </c>
      <c r="EQ274" s="79">
        <v>4.6640844429882947E-4</v>
      </c>
      <c r="ER274" s="79">
        <v>6.872509223675011E-4</v>
      </c>
      <c r="ES274" s="79">
        <v>1.0582245894953809E-4</v>
      </c>
      <c r="ET274" s="79">
        <v>1.1340486054502548E-4</v>
      </c>
      <c r="EU274" s="79">
        <v>1.8855116555353531E-4</v>
      </c>
      <c r="EV274" s="79">
        <v>5.8822693168462633E-4</v>
      </c>
      <c r="EW274" s="79">
        <v>1.7638531996899728E-3</v>
      </c>
      <c r="EX274" s="79">
        <v>9.9655093902759626E-4</v>
      </c>
      <c r="EY274" s="79">
        <v>6.222486248349294E-4</v>
      </c>
      <c r="EZ274" s="79">
        <v>1.3773368908895624E-4</v>
      </c>
      <c r="FA274" s="79">
        <v>3.6684531867814835E-4</v>
      </c>
      <c r="FB274" s="79">
        <v>1.6906024847489643E-3</v>
      </c>
      <c r="FC274" s="79">
        <v>6.222486248349294E-4</v>
      </c>
      <c r="FD274" s="79">
        <v>1.8766190730552145E-4</v>
      </c>
      <c r="FE274" s="79">
        <v>1.3757904298899402E-4</v>
      </c>
      <c r="FF274" s="79">
        <v>2.9105812715434599E-4</v>
      </c>
      <c r="FG274" s="79">
        <v>4.2409621287380008E-4</v>
      </c>
      <c r="FH274" s="79">
        <v>2.1942427831875882E-4</v>
      </c>
      <c r="FI274" s="79">
        <v>8.01258314568193E-4</v>
      </c>
      <c r="FJ274" s="79">
        <v>5.2326865894091726E-4</v>
      </c>
      <c r="FK274" s="79">
        <v>2.4859813303791287E-4</v>
      </c>
      <c r="FL274" s="79">
        <v>5.9652142158371903E-4</v>
      </c>
      <c r="FM274" s="79">
        <v>2.965552676173501E-4</v>
      </c>
      <c r="FN274" s="79">
        <v>1.5010443070167132E-4</v>
      </c>
      <c r="FO274" s="79">
        <v>1.21301165164897E-3</v>
      </c>
      <c r="FP274" s="79">
        <v>1.0582245894953809E-4</v>
      </c>
      <c r="FQ274" s="79">
        <v>5.0756869916705966E-4</v>
      </c>
      <c r="FR274" s="79">
        <v>6.0925565027797476E-4</v>
      </c>
      <c r="FS274" s="79">
        <v>8.2073193613515702E-4</v>
      </c>
      <c r="FT274" s="79">
        <v>1.181727995477359E-3</v>
      </c>
      <c r="FU274" s="79">
        <v>2.6009325994651774E-4</v>
      </c>
      <c r="FV274" s="79">
        <v>6.0925565027797476E-4</v>
      </c>
      <c r="FW274" s="79">
        <v>4.6706739806286727E-4</v>
      </c>
      <c r="FX274" s="79">
        <v>6.222486248349294E-4</v>
      </c>
      <c r="FY274" s="79">
        <v>2.4859813303791287E-4</v>
      </c>
      <c r="FZ274" s="79">
        <v>9.925085476731794E-4</v>
      </c>
      <c r="GA274" s="79">
        <v>3.8489808584848652E-4</v>
      </c>
      <c r="GB274" s="79">
        <v>1.1895824351092625E-4</v>
      </c>
      <c r="GC274" s="79">
        <v>3.141147345424091E-4</v>
      </c>
      <c r="GD274" s="79">
        <v>3.9808646099826362E-4</v>
      </c>
      <c r="GE274" s="79">
        <v>6.0925565027797476E-4</v>
      </c>
      <c r="GF274" s="79">
        <v>5.2291999403662704E-4</v>
      </c>
      <c r="GG274" s="79">
        <v>6.7680433465446476E-4</v>
      </c>
      <c r="GH274" s="79">
        <v>2.4859813303791287E-4</v>
      </c>
      <c r="GI274" s="79">
        <v>2.4859813303791287E-4</v>
      </c>
      <c r="GJ274" s="79">
        <v>2.4859813303791287E-4</v>
      </c>
      <c r="GK274" s="79">
        <v>2.4859813303791287E-4</v>
      </c>
      <c r="GL274" s="79">
        <v>3.310391242283342E-4</v>
      </c>
      <c r="GM274" s="79">
        <v>1.359783436689926E-4</v>
      </c>
      <c r="GN274" s="79">
        <v>1.8935414621951312E-4</v>
      </c>
      <c r="GO274" s="79">
        <v>1.2609836904694657E-3</v>
      </c>
      <c r="GP274" s="79">
        <v>4.6416463726794012E-4</v>
      </c>
      <c r="GQ274" s="79">
        <v>6.222486248349294E-4</v>
      </c>
      <c r="GR274" s="79">
        <v>3.3725315671239938E-4</v>
      </c>
      <c r="GS274" s="79">
        <v>3.9870196886676942E-4</v>
      </c>
      <c r="GT274" s="79">
        <v>7.8292130403843495E-4</v>
      </c>
      <c r="GU274" s="79">
        <v>6.222486248349294E-4</v>
      </c>
      <c r="GV274" s="79">
        <v>2.0215893693115495E-3</v>
      </c>
      <c r="GW274" s="79">
        <v>1.0582245894953809E-4</v>
      </c>
      <c r="GX274" s="79">
        <v>2.4859813303791287E-4</v>
      </c>
      <c r="GY274" s="79">
        <v>4.1393725754914484E-4</v>
      </c>
      <c r="GZ274" s="79">
        <v>3.4109847280762375E-4</v>
      </c>
      <c r="HA274" s="79">
        <v>1.9505386640419263E-4</v>
      </c>
      <c r="HB274" s="79">
        <v>2.4859813303791287E-4</v>
      </c>
      <c r="HC274" s="79">
        <v>1.0582245894953809E-4</v>
      </c>
      <c r="HD274" s="79">
        <v>5.62154421672308E-4</v>
      </c>
      <c r="HE274" s="79">
        <v>2.5310061388043853E-4</v>
      </c>
      <c r="HF274" s="79">
        <v>7.6469032398544811E-4</v>
      </c>
      <c r="HG274" s="79">
        <v>2.308366014748811E-4</v>
      </c>
      <c r="HH274" s="79">
        <v>3.4982276628494518E-4</v>
      </c>
      <c r="HI274" s="79">
        <v>2.1381777239813787E-4</v>
      </c>
      <c r="HJ274" s="79">
        <v>4.3644896803579939E-4</v>
      </c>
      <c r="HK274" s="79">
        <v>1.0582245894953809E-4</v>
      </c>
      <c r="HL274" s="79">
        <v>2.4859813303791287E-4</v>
      </c>
      <c r="HM274" s="79">
        <v>7.0429004525302105E-4</v>
      </c>
      <c r="HN274" s="79">
        <v>2.4859813303791287E-4</v>
      </c>
      <c r="HO274" s="79">
        <v>5.9652142158371903E-4</v>
      </c>
      <c r="HP274" s="79">
        <v>6.2741538586143133E-4</v>
      </c>
      <c r="HQ274" s="79">
        <v>2.3720250751323838E-4</v>
      </c>
      <c r="HR274" s="79">
        <v>6.5025797418958632E-4</v>
      </c>
      <c r="HS274" s="80" t="str">
        <f t="shared" si="4"/>
        <v>Water Pollution_Pendimethalin_Seawater_Health_N/A for WP Interim Methodology</v>
      </c>
    </row>
    <row r="275" spans="2:227">
      <c r="B275" s="65" t="s">
        <v>9</v>
      </c>
      <c r="C275" s="65" t="s">
        <v>484</v>
      </c>
      <c r="D275" s="65" t="s">
        <v>384</v>
      </c>
      <c r="E275" s="65" t="s">
        <v>395</v>
      </c>
      <c r="F275" s="65" t="s">
        <v>390</v>
      </c>
      <c r="G275" s="65" t="s">
        <v>391</v>
      </c>
      <c r="H275" s="41"/>
      <c r="I275" s="79">
        <v>0.38261629791625829</v>
      </c>
      <c r="J275" s="79">
        <v>8.8817107994402199E-3</v>
      </c>
      <c r="K275" s="79">
        <v>0.1582748938259762</v>
      </c>
      <c r="L275" s="79">
        <v>1.0582245894953809E-4</v>
      </c>
      <c r="M275" s="79">
        <v>6.0264326947519847E-2</v>
      </c>
      <c r="N275" s="79">
        <v>5.9265596512056963E-2</v>
      </c>
      <c r="O275" s="79">
        <v>2.4859813303791287E-4</v>
      </c>
      <c r="P275" s="79">
        <v>7.4889267350139533E-3</v>
      </c>
      <c r="Q275" s="79">
        <v>5.4159300271051205E-3</v>
      </c>
      <c r="R275" s="79">
        <v>2.4859813303791287E-4</v>
      </c>
      <c r="S275" s="79">
        <v>1.8912988543570296E-3</v>
      </c>
      <c r="T275" s="79">
        <v>1.5441277288339661E-2</v>
      </c>
      <c r="U275" s="79">
        <v>4.5753992739319092E-2</v>
      </c>
      <c r="V275" s="79">
        <v>3.5423239136124019E-4</v>
      </c>
      <c r="W275" s="79">
        <v>5.9652142158371903E-4</v>
      </c>
      <c r="X275" s="79">
        <v>0.48872454106458724</v>
      </c>
      <c r="Y275" s="79">
        <v>2.4859813303791287E-4</v>
      </c>
      <c r="Z275" s="79">
        <v>0.10743498650899144</v>
      </c>
      <c r="AA275" s="79">
        <v>0.3433320115462084</v>
      </c>
      <c r="AB275" s="79">
        <v>8.0848199830154607E-3</v>
      </c>
      <c r="AC275" s="79">
        <v>0.13137332429009388</v>
      </c>
      <c r="AD275" s="79">
        <v>1.7378447685289966E-4</v>
      </c>
      <c r="AE275" s="79">
        <v>2.5974426380813584E-2</v>
      </c>
      <c r="AF275" s="79">
        <v>2.8952974107166146E-3</v>
      </c>
      <c r="AG275" s="79">
        <v>0.11322697737712352</v>
      </c>
      <c r="AH275" s="79">
        <v>5.5221485331857067E-3</v>
      </c>
      <c r="AI275" s="79">
        <v>1.4728183486320042E-2</v>
      </c>
      <c r="AJ275" s="79">
        <v>2.4859813303791287E-4</v>
      </c>
      <c r="AK275" s="79">
        <v>2.1365286898002111E-2</v>
      </c>
      <c r="AL275" s="79">
        <v>6.0372983447635802E-2</v>
      </c>
      <c r="AM275" s="79">
        <v>0.28969074077119089</v>
      </c>
      <c r="AN275" s="79">
        <v>2.4811862505581882E-3</v>
      </c>
      <c r="AO275" s="79">
        <v>1.6579122509521798E-2</v>
      </c>
      <c r="AP275" s="79">
        <v>5.9063818380063811E-2</v>
      </c>
      <c r="AQ275" s="79">
        <v>6.1204419611608905E-2</v>
      </c>
      <c r="AR275" s="79">
        <v>4.1264217957443812E-4</v>
      </c>
      <c r="AS275" s="79">
        <v>2.4859813303791287E-4</v>
      </c>
      <c r="AT275" s="79">
        <v>2.6116165213756849E-2</v>
      </c>
      <c r="AU275" s="79">
        <v>2.8916880548182127E-2</v>
      </c>
      <c r="AV275" s="79">
        <v>5.0250837735117758E-2</v>
      </c>
      <c r="AW275" s="79">
        <v>3.5775978307460267E-3</v>
      </c>
      <c r="AX275" s="79">
        <v>0.13860385580498813</v>
      </c>
      <c r="AY275" s="79">
        <v>7.4735561747771044E-3</v>
      </c>
      <c r="AZ275" s="79">
        <v>6.0925565027797476E-4</v>
      </c>
      <c r="BA275" s="79">
        <v>2.7879581819126001E-3</v>
      </c>
      <c r="BB275" s="79">
        <v>4.2382893541163522E-2</v>
      </c>
      <c r="BC275" s="79">
        <v>4.7947516875713726E-2</v>
      </c>
      <c r="BD275" s="79">
        <v>8.8997308898513205E-2</v>
      </c>
      <c r="BE275" s="79">
        <v>4.2512350309243635E-2</v>
      </c>
      <c r="BF275" s="79">
        <v>0.13702118761704463</v>
      </c>
      <c r="BG275" s="79">
        <v>4.6529025447986531E-2</v>
      </c>
      <c r="BH275" s="79">
        <v>2.9487781271929567E-2</v>
      </c>
      <c r="BI275" s="79">
        <v>5.7512224809466439E-2</v>
      </c>
      <c r="BJ275" s="79">
        <v>3.5321867936854885E-2</v>
      </c>
      <c r="BK275" s="79">
        <v>6.8083350759045369E-2</v>
      </c>
      <c r="BL275" s="79">
        <v>2.4859813303791287E-4</v>
      </c>
      <c r="BM275" s="79">
        <v>0.12296794862953588</v>
      </c>
      <c r="BN275" s="79">
        <v>1.8630017220733999E-2</v>
      </c>
      <c r="BO275" s="79">
        <v>9.2891573642281261E-2</v>
      </c>
      <c r="BP275" s="79">
        <v>0.14065279941608749</v>
      </c>
      <c r="BQ275" s="79">
        <v>7.5709989840804445E-2</v>
      </c>
      <c r="BR275" s="79">
        <v>0.20659583183678457</v>
      </c>
      <c r="BS275" s="79">
        <v>5.8326153492684772E-3</v>
      </c>
      <c r="BT275" s="79">
        <v>7.8356445867953539E-2</v>
      </c>
      <c r="BU275" s="79">
        <v>0.18210339265309095</v>
      </c>
      <c r="BV275" s="79">
        <v>4.6724642602422495E-4</v>
      </c>
      <c r="BW275" s="79">
        <v>2.1174318858155064E-3</v>
      </c>
      <c r="BX275" s="79">
        <v>3.4747473477461936E-3</v>
      </c>
      <c r="BY275" s="79">
        <v>7.3505127289391889E-2</v>
      </c>
      <c r="BZ275" s="79">
        <v>4.1395213926782978E-4</v>
      </c>
      <c r="CA275" s="79">
        <v>4.6314158728615893E-3</v>
      </c>
      <c r="CB275" s="79">
        <v>4.6217598485430812E-2</v>
      </c>
      <c r="CC275" s="79">
        <v>8.8439693551172691E-2</v>
      </c>
      <c r="CD275" s="79">
        <v>6.8950401849356399E-2</v>
      </c>
      <c r="CE275" s="79">
        <v>3.5871498067392461E-2</v>
      </c>
      <c r="CF275" s="79">
        <v>5.0756869916705966E-4</v>
      </c>
      <c r="CG275" s="79">
        <v>2.8931422711887533E-2</v>
      </c>
      <c r="CH275" s="79">
        <v>6.4437276689647763E-5</v>
      </c>
      <c r="CI275" s="79">
        <v>2.4859813303791287E-4</v>
      </c>
      <c r="CJ275" s="79">
        <v>6.222486248349294E-4</v>
      </c>
      <c r="CK275" s="79">
        <v>7.9463177576410582E-2</v>
      </c>
      <c r="CL275" s="79">
        <v>8.6724422313965904E-2</v>
      </c>
      <c r="CM275" s="79">
        <v>6.1166533771701984E-3</v>
      </c>
      <c r="CN275" s="79">
        <v>9.1860312223110353E-4</v>
      </c>
      <c r="CO275" s="79">
        <v>0.26258826739181035</v>
      </c>
      <c r="CP275" s="79">
        <v>0.10120515036365346</v>
      </c>
      <c r="CQ275" s="79">
        <v>6.222486248349294E-4</v>
      </c>
      <c r="CR275" s="79">
        <v>0.12100611782691836</v>
      </c>
      <c r="CS275" s="79">
        <v>1.2284457402268645E-3</v>
      </c>
      <c r="CT275" s="79">
        <v>0.1414601172735595</v>
      </c>
      <c r="CU275" s="79">
        <v>1.4503109341141636E-2</v>
      </c>
      <c r="CV275" s="79">
        <v>0.10512179661036017</v>
      </c>
      <c r="CW275" s="79">
        <v>0.12572107660394588</v>
      </c>
      <c r="CX275" s="79">
        <v>1.7699863477098624E-2</v>
      </c>
      <c r="CY275" s="79">
        <v>3.8609279455733858E-3</v>
      </c>
      <c r="CZ275" s="79">
        <v>4.9906607331083534E-2</v>
      </c>
      <c r="DA275" s="79">
        <v>2.0621042328959664E-2</v>
      </c>
      <c r="DB275" s="79">
        <v>3.8250435786502793E-2</v>
      </c>
      <c r="DC275" s="79">
        <v>8.3473700165822048E-2</v>
      </c>
      <c r="DD275" s="79">
        <v>0.9994551641351006</v>
      </c>
      <c r="DE275" s="79">
        <v>6.9905028575728018E-3</v>
      </c>
      <c r="DF275" s="79">
        <v>2.3870924958810706E-2</v>
      </c>
      <c r="DG275" s="79">
        <v>6.222486248349294E-4</v>
      </c>
      <c r="DH275" s="79">
        <v>0.53319094782405818</v>
      </c>
      <c r="DI275" s="79">
        <v>0.34761603907085503</v>
      </c>
      <c r="DJ275" s="79">
        <v>5.6099191859964113E-2</v>
      </c>
      <c r="DK275" s="79">
        <v>0.14880920348126531</v>
      </c>
      <c r="DL275" s="79">
        <v>6.046298851688485E-2</v>
      </c>
      <c r="DM275" s="79">
        <v>3.0929409971813086E-2</v>
      </c>
      <c r="DN275" s="79">
        <v>1.3340523113585582E-2</v>
      </c>
      <c r="DO275" s="79">
        <v>0.1156022298830767</v>
      </c>
      <c r="DP275" s="79">
        <v>0.27643613098181502</v>
      </c>
      <c r="DQ275" s="79">
        <v>7.5013187992430692E-3</v>
      </c>
      <c r="DR275" s="79">
        <v>3.764900606265343E-2</v>
      </c>
      <c r="DS275" s="79">
        <v>6.0264326947519847E-2</v>
      </c>
      <c r="DT275" s="79">
        <v>2.1590451649362234E-2</v>
      </c>
      <c r="DU275" s="79">
        <v>6.0264326947519847E-2</v>
      </c>
      <c r="DV275" s="79">
        <v>6.222486248349294E-4</v>
      </c>
      <c r="DW275" s="79">
        <v>6.5050882268928897E-2</v>
      </c>
      <c r="DX275" s="79">
        <v>9.5522165326075194E-4</v>
      </c>
      <c r="DY275" s="79">
        <v>4.1072307281066908E-2</v>
      </c>
      <c r="DZ275" s="79">
        <v>9.4132503570507184E-4</v>
      </c>
      <c r="EA275" s="79">
        <v>4.6023232183940124E-2</v>
      </c>
      <c r="EB275" s="79">
        <v>5.9652142158371903E-4</v>
      </c>
      <c r="EC275" s="79">
        <v>6.222486248349294E-4</v>
      </c>
      <c r="ED275" s="79">
        <v>5.6011814320767885E-2</v>
      </c>
      <c r="EE275" s="79">
        <v>2.3823859149844917E-2</v>
      </c>
      <c r="EF275" s="79">
        <v>3.2185994533290616E-2</v>
      </c>
      <c r="EG275" s="79">
        <v>6.222486248349294E-4</v>
      </c>
      <c r="EH275" s="79">
        <v>7.2147333691136364E-2</v>
      </c>
      <c r="EI275" s="79">
        <v>5.0756869916705966E-4</v>
      </c>
      <c r="EJ275" s="79">
        <v>5.2282598489156976E-4</v>
      </c>
      <c r="EK275" s="79">
        <v>4.9520394949716252E-2</v>
      </c>
      <c r="EL275" s="79">
        <v>0.41528573840004812</v>
      </c>
      <c r="EM275" s="79">
        <v>4.2636083173507814E-3</v>
      </c>
      <c r="EN275" s="79">
        <v>5.1201587033743522E-2</v>
      </c>
      <c r="EO275" s="79">
        <v>1.550275383904535E-2</v>
      </c>
      <c r="EP275" s="79">
        <v>6.222486248349294E-4</v>
      </c>
      <c r="EQ275" s="79">
        <v>0.1464098609771653</v>
      </c>
      <c r="ER275" s="79">
        <v>2.9278398768745561E-2</v>
      </c>
      <c r="ES275" s="79">
        <v>1.5691590488163048E-3</v>
      </c>
      <c r="ET275" s="79">
        <v>1.2107157769705541E-3</v>
      </c>
      <c r="EU275" s="79">
        <v>8.9071802818166453E-3</v>
      </c>
      <c r="EV275" s="79">
        <v>0.17544137054139974</v>
      </c>
      <c r="EW275" s="79">
        <v>0.27349701428990092</v>
      </c>
      <c r="EX275" s="79">
        <v>4.2301768866947545E-3</v>
      </c>
      <c r="EY275" s="79">
        <v>6.222486248349294E-4</v>
      </c>
      <c r="EZ275" s="79">
        <v>3.3020916425538786E-3</v>
      </c>
      <c r="FA275" s="79">
        <v>9.2388619351505649E-2</v>
      </c>
      <c r="FB275" s="79">
        <v>0.2419809113104365</v>
      </c>
      <c r="FC275" s="79">
        <v>6.222486248349294E-4</v>
      </c>
      <c r="FD275" s="79">
        <v>3.6999480339937408E-3</v>
      </c>
      <c r="FE275" s="79">
        <v>1.1939120090442013E-2</v>
      </c>
      <c r="FF275" s="79">
        <v>1.2435123466356274E-2</v>
      </c>
      <c r="FG275" s="79">
        <v>4.7364534682068585E-3</v>
      </c>
      <c r="FH275" s="79">
        <v>3.7411851781097238E-2</v>
      </c>
      <c r="FI275" s="79">
        <v>5.1400360186596737E-2</v>
      </c>
      <c r="FJ275" s="79">
        <v>5.464272874411865E-2</v>
      </c>
      <c r="FK275" s="79">
        <v>2.9403535764714113E-2</v>
      </c>
      <c r="FL275" s="79">
        <v>0.14683818123224515</v>
      </c>
      <c r="FM275" s="79">
        <v>2.3629804475705476E-2</v>
      </c>
      <c r="FN275" s="79">
        <v>5.2829009713666899E-4</v>
      </c>
      <c r="FO275" s="79">
        <v>1.0083150916444459E-2</v>
      </c>
      <c r="FP275" s="79">
        <v>4.7964327112249157E-4</v>
      </c>
      <c r="FQ275" s="79">
        <v>6.0264326947519847E-2</v>
      </c>
      <c r="FR275" s="79">
        <v>7.4442521586035055E-3</v>
      </c>
      <c r="FS275" s="79">
        <v>0.11851806813270263</v>
      </c>
      <c r="FT275" s="79">
        <v>0.10792689128639506</v>
      </c>
      <c r="FU275" s="79">
        <v>0.10920438130171214</v>
      </c>
      <c r="FV275" s="79">
        <v>6.0925565027797476E-4</v>
      </c>
      <c r="FW275" s="79">
        <v>0.14132399196032333</v>
      </c>
      <c r="FX275" s="79">
        <v>6.222486248349294E-4</v>
      </c>
      <c r="FY275" s="79">
        <v>4.6529025447986531E-2</v>
      </c>
      <c r="FZ275" s="79">
        <v>0.11898108892463954</v>
      </c>
      <c r="GA275" s="79">
        <v>6.0837446060391848E-2</v>
      </c>
      <c r="GB275" s="79">
        <v>1.0244115413543865E-3</v>
      </c>
      <c r="GC275" s="79">
        <v>3.833781044768831E-2</v>
      </c>
      <c r="GD275" s="79">
        <v>0.12946424503120149</v>
      </c>
      <c r="GE275" s="79">
        <v>7.8356445867953539E-2</v>
      </c>
      <c r="GF275" s="79">
        <v>4.5175732061744196E-2</v>
      </c>
      <c r="GG275" s="79">
        <v>0.25283376000144087</v>
      </c>
      <c r="GH275" s="79">
        <v>2.4859813303791287E-4</v>
      </c>
      <c r="GI275" s="79">
        <v>2.4859813303791287E-4</v>
      </c>
      <c r="GJ275" s="79">
        <v>4.6529025447986531E-2</v>
      </c>
      <c r="GK275" s="79">
        <v>2.4859813303791287E-4</v>
      </c>
      <c r="GL275" s="79">
        <v>1.4382888565726797E-2</v>
      </c>
      <c r="GM275" s="79">
        <v>1.3126827871568492E-3</v>
      </c>
      <c r="GN275" s="79">
        <v>2.1735715687584162E-3</v>
      </c>
      <c r="GO275" s="79">
        <v>8.0677152954508127E-3</v>
      </c>
      <c r="GP275" s="79">
        <v>0.38981069244462274</v>
      </c>
      <c r="GQ275" s="79">
        <v>0.11124586230671706</v>
      </c>
      <c r="GR275" s="79">
        <v>0.195240761743455</v>
      </c>
      <c r="GS275" s="79">
        <v>1.7640372813412888E-3</v>
      </c>
      <c r="GT275" s="79">
        <v>0.2240824121780797</v>
      </c>
      <c r="GU275" s="79">
        <v>7.6013666351749457E-2</v>
      </c>
      <c r="GV275" s="79">
        <v>7.9846383889788444E-2</v>
      </c>
      <c r="GW275" s="79">
        <v>1.0582245894953809E-4</v>
      </c>
      <c r="GX275" s="79">
        <v>2.3583399944838216E-2</v>
      </c>
      <c r="GY275" s="79">
        <v>3.2615366455087384E-2</v>
      </c>
      <c r="GZ275" s="79">
        <v>2.2752364787786618E-2</v>
      </c>
      <c r="HA275" s="79">
        <v>7.1353140425073999E-2</v>
      </c>
      <c r="HB275" s="79">
        <v>2.4859813303791287E-4</v>
      </c>
      <c r="HC275" s="79">
        <v>6.0251369741905793E-3</v>
      </c>
      <c r="HD275" s="79">
        <v>1.2953979861133374E-2</v>
      </c>
      <c r="HE275" s="79">
        <v>5.6888485438983061E-2</v>
      </c>
      <c r="HF275" s="79">
        <v>0.55725122572986197</v>
      </c>
      <c r="HG275" s="79">
        <v>8.1798380876329943E-2</v>
      </c>
      <c r="HH275" s="79">
        <v>1.5044904800068123E-3</v>
      </c>
      <c r="HI275" s="79">
        <v>4.7181274510723643E-3</v>
      </c>
      <c r="HJ275" s="79">
        <v>5.1977458324669337E-2</v>
      </c>
      <c r="HK275" s="79">
        <v>2.5368231847493726E-4</v>
      </c>
      <c r="HL275" s="79">
        <v>6.1241807122370706E-2</v>
      </c>
      <c r="HM275" s="79">
        <v>0.35142619653167517</v>
      </c>
      <c r="HN275" s="79">
        <v>2.4859813303791287E-4</v>
      </c>
      <c r="HO275" s="79">
        <v>0.21812604036632383</v>
      </c>
      <c r="HP275" s="79">
        <v>0.79784006593712753</v>
      </c>
      <c r="HQ275" s="79">
        <v>3.9408499158128029E-3</v>
      </c>
      <c r="HR275" s="79">
        <v>2.5591217344157771E-2</v>
      </c>
      <c r="HS275" s="80" t="str">
        <f t="shared" si="4"/>
        <v>Water Pollution_Pendimethalin_Unspecified_Health_N/A for WP Interim Methodology</v>
      </c>
    </row>
    <row r="276" spans="2:227">
      <c r="B276" s="65" t="s">
        <v>9</v>
      </c>
      <c r="C276" s="65" t="s">
        <v>485</v>
      </c>
      <c r="D276" s="65" t="s">
        <v>394</v>
      </c>
      <c r="E276" s="65" t="s">
        <v>395</v>
      </c>
      <c r="F276" s="65" t="s">
        <v>390</v>
      </c>
      <c r="G276" s="65" t="s">
        <v>391</v>
      </c>
      <c r="H276" s="41"/>
      <c r="I276" s="79">
        <v>20.071397131076289</v>
      </c>
      <c r="J276" s="79">
        <v>0.99015254878196912</v>
      </c>
      <c r="K276" s="79">
        <v>13.420207137184224</v>
      </c>
      <c r="L276" s="79">
        <v>0.44130794727696476</v>
      </c>
      <c r="M276" s="79">
        <v>10.481278032553746</v>
      </c>
      <c r="N276" s="79">
        <v>3.878199568919928</v>
      </c>
      <c r="O276" s="79">
        <v>5.3147420947106587</v>
      </c>
      <c r="P276" s="79">
        <v>0.76966249310965795</v>
      </c>
      <c r="Q276" s="79">
        <v>0.75657770441732375</v>
      </c>
      <c r="R276" s="79">
        <v>5.3147420947106587</v>
      </c>
      <c r="S276" s="79">
        <v>0.34664939448278309</v>
      </c>
      <c r="T276" s="79">
        <v>3.5521694448703061</v>
      </c>
      <c r="U276" s="79">
        <v>8.0899081128564614</v>
      </c>
      <c r="V276" s="79">
        <v>5.3147420947106587</v>
      </c>
      <c r="W276" s="79">
        <v>26.881836409210816</v>
      </c>
      <c r="X276" s="79">
        <v>111.24557779737374</v>
      </c>
      <c r="Y276" s="79">
        <v>5.3147420947106587</v>
      </c>
      <c r="Z276" s="79">
        <v>5.9178325372097618</v>
      </c>
      <c r="AA276" s="79">
        <v>59.495360750100808</v>
      </c>
      <c r="AB276" s="79">
        <v>0.6006627381341817</v>
      </c>
      <c r="AC276" s="79">
        <v>21.843606518262561</v>
      </c>
      <c r="AD276" s="79">
        <v>0.13903844858924791</v>
      </c>
      <c r="AE276" s="79">
        <v>1.3212601869076146</v>
      </c>
      <c r="AF276" s="79">
        <v>0.3410829144296868</v>
      </c>
      <c r="AG276" s="79">
        <v>6.0904919437448797</v>
      </c>
      <c r="AH276" s="79">
        <v>0.69850134920446305</v>
      </c>
      <c r="AI276" s="79">
        <v>1.713641534922393</v>
      </c>
      <c r="AJ276" s="79">
        <v>5.3147420947106587</v>
      </c>
      <c r="AK276" s="79">
        <v>21.061851985811902</v>
      </c>
      <c r="AL276" s="79">
        <v>5.6629143265278579</v>
      </c>
      <c r="AM276" s="79">
        <v>15.857462955187266</v>
      </c>
      <c r="AN276" s="79">
        <v>0.46897423184731502</v>
      </c>
      <c r="AO276" s="79">
        <v>7.1651343679735273</v>
      </c>
      <c r="AP276" s="79">
        <v>10.960027899994774</v>
      </c>
      <c r="AQ276" s="79">
        <v>5.7753884634725798</v>
      </c>
      <c r="AR276" s="79">
        <v>5.924283236061556E-2</v>
      </c>
      <c r="AS276" s="79">
        <v>5.3147420947106587</v>
      </c>
      <c r="AT276" s="79">
        <v>1.9593936543916164</v>
      </c>
      <c r="AU276" s="79">
        <v>6.301550215860181</v>
      </c>
      <c r="AV276" s="79">
        <v>10.481278032553746</v>
      </c>
      <c r="AW276" s="79">
        <v>0.62703815943020635</v>
      </c>
      <c r="AX276" s="79">
        <v>47.394112643653315</v>
      </c>
      <c r="AY276" s="79">
        <v>0.977719718261715</v>
      </c>
      <c r="AZ276" s="79">
        <v>7.1651343679735273</v>
      </c>
      <c r="BA276" s="79">
        <v>0.53915316810467573</v>
      </c>
      <c r="BB276" s="79">
        <v>4.8192806865830464</v>
      </c>
      <c r="BC276" s="79">
        <v>4.6670875057374648</v>
      </c>
      <c r="BD276" s="79">
        <v>7.114752213446133</v>
      </c>
      <c r="BE276" s="79">
        <v>3.706996750261994</v>
      </c>
      <c r="BF276" s="79">
        <v>21.118073051115282</v>
      </c>
      <c r="BG276" s="79">
        <v>5.3147420947106587</v>
      </c>
      <c r="BH276" s="79">
        <v>5.4907862337962658</v>
      </c>
      <c r="BI276" s="79">
        <v>9.3098510924239282</v>
      </c>
      <c r="BJ276" s="79">
        <v>15.400488522265482</v>
      </c>
      <c r="BK276" s="79">
        <v>13.882203232866056</v>
      </c>
      <c r="BL276" s="79">
        <v>5.3147420947106587</v>
      </c>
      <c r="BM276" s="79">
        <v>11.300038507177014</v>
      </c>
      <c r="BN276" s="79">
        <v>1.5029934491295829</v>
      </c>
      <c r="BO276" s="79">
        <v>21.607501688919406</v>
      </c>
      <c r="BP276" s="79">
        <v>12.988024552613126</v>
      </c>
      <c r="BQ276" s="79">
        <v>13.111565775953105</v>
      </c>
      <c r="BR276" s="79">
        <v>9.4072906704827339</v>
      </c>
      <c r="BS276" s="79">
        <v>2.1665389946273552</v>
      </c>
      <c r="BT276" s="79">
        <v>7.1651343679735273</v>
      </c>
      <c r="BU276" s="79">
        <v>11.763196785362503</v>
      </c>
      <c r="BV276" s="79">
        <v>5.4907862337962658</v>
      </c>
      <c r="BW276" s="79">
        <v>0.44130794727696476</v>
      </c>
      <c r="BX276" s="79">
        <v>1.3596588846225943</v>
      </c>
      <c r="BY276" s="79">
        <v>15.270553941233869</v>
      </c>
      <c r="BZ276" s="79">
        <v>0.44130794727696476</v>
      </c>
      <c r="CA276" s="79">
        <v>1.2863835501499938</v>
      </c>
      <c r="CB276" s="79">
        <v>7.1651343679735273</v>
      </c>
      <c r="CC276" s="79">
        <v>4.0298967944351585</v>
      </c>
      <c r="CD276" s="79">
        <v>15.704345574491519</v>
      </c>
      <c r="CE276" s="79">
        <v>8.0836855873490592</v>
      </c>
      <c r="CF276" s="79">
        <v>10.481278032553746</v>
      </c>
      <c r="CG276" s="79">
        <v>10.120920340438442</v>
      </c>
      <c r="CH276" s="79">
        <v>2.1437604019483032E-2</v>
      </c>
      <c r="CI276" s="79">
        <v>5.3147420947106587</v>
      </c>
      <c r="CJ276" s="79">
        <v>21.061851985811902</v>
      </c>
      <c r="CK276" s="79">
        <v>4.9646739228913246</v>
      </c>
      <c r="CL276" s="79">
        <v>4.8328831525335412</v>
      </c>
      <c r="CM276" s="79">
        <v>0.78842802779268517</v>
      </c>
      <c r="CN276" s="79">
        <v>7.7083671448925958E-2</v>
      </c>
      <c r="CO276" s="79">
        <v>40.273952555175967</v>
      </c>
      <c r="CP276" s="79">
        <v>4.9664224578227776</v>
      </c>
      <c r="CQ276" s="79">
        <v>21.061851985811902</v>
      </c>
      <c r="CR276" s="79">
        <v>16.242879321734087</v>
      </c>
      <c r="CS276" s="79">
        <v>0.25441831300509643</v>
      </c>
      <c r="CT276" s="79">
        <v>23.078954629019471</v>
      </c>
      <c r="CU276" s="79">
        <v>4.528442548972059</v>
      </c>
      <c r="CV276" s="79">
        <v>17.583743800617185</v>
      </c>
      <c r="CW276" s="79">
        <v>18.757062441490955</v>
      </c>
      <c r="CX276" s="79">
        <v>4.1612594962268252</v>
      </c>
      <c r="CY276" s="79">
        <v>10.481278032553746</v>
      </c>
      <c r="CZ276" s="79">
        <v>23.105212870206245</v>
      </c>
      <c r="DA276" s="79">
        <v>5.226003070776609</v>
      </c>
      <c r="DB276" s="79">
        <v>5.3147420947106587</v>
      </c>
      <c r="DC276" s="79">
        <v>34.064793005775165</v>
      </c>
      <c r="DD276" s="79">
        <v>87.651066131591648</v>
      </c>
      <c r="DE276" s="79">
        <v>1.2394438622213668</v>
      </c>
      <c r="DF276" s="79">
        <v>5.2071922239858388</v>
      </c>
      <c r="DG276" s="79">
        <v>21.061851985811902</v>
      </c>
      <c r="DH276" s="79">
        <v>34.361086688702599</v>
      </c>
      <c r="DI276" s="79">
        <v>39.455859571796083</v>
      </c>
      <c r="DJ276" s="79">
        <v>5.4907862337962658</v>
      </c>
      <c r="DK276" s="79">
        <v>26.881836409210816</v>
      </c>
      <c r="DL276" s="79">
        <v>5.1944314220216663</v>
      </c>
      <c r="DM276" s="79">
        <v>5.3547919776779018</v>
      </c>
      <c r="DN276" s="79">
        <v>1.8838837661928434</v>
      </c>
      <c r="DO276" s="79">
        <v>26.881836409210816</v>
      </c>
      <c r="DP276" s="79">
        <v>10.984947534398584</v>
      </c>
      <c r="DQ276" s="79">
        <v>1.1851008515126771</v>
      </c>
      <c r="DR276" s="79">
        <v>3.5798959786349815</v>
      </c>
      <c r="DS276" s="79">
        <v>10.481278032553746</v>
      </c>
      <c r="DT276" s="79">
        <v>2.8734951815633889</v>
      </c>
      <c r="DU276" s="79">
        <v>10.481278032553746</v>
      </c>
      <c r="DV276" s="79">
        <v>21.061851985811902</v>
      </c>
      <c r="DW276" s="79">
        <v>6.2917328417658336</v>
      </c>
      <c r="DX276" s="79">
        <v>0.19432036794016166</v>
      </c>
      <c r="DY276" s="79">
        <v>6.1113695643613077</v>
      </c>
      <c r="DZ276" s="79">
        <v>33.421853738549444</v>
      </c>
      <c r="EA276" s="79">
        <v>12.122099110257318</v>
      </c>
      <c r="EB276" s="79">
        <v>26.881836409210816</v>
      </c>
      <c r="EC276" s="79">
        <v>21.061851985811902</v>
      </c>
      <c r="ED276" s="79">
        <v>9.4469615732928283</v>
      </c>
      <c r="EE276" s="79">
        <v>7.1651343679735273</v>
      </c>
      <c r="EF276" s="79">
        <v>4.501314794986361</v>
      </c>
      <c r="EG276" s="79">
        <v>21.061851985811902</v>
      </c>
      <c r="EH276" s="79">
        <v>6.1636925945032628</v>
      </c>
      <c r="EI276" s="79">
        <v>10.481278032553746</v>
      </c>
      <c r="EJ276" s="79">
        <v>4.991887996389463E-2</v>
      </c>
      <c r="EK276" s="79">
        <v>5.4907862337962658</v>
      </c>
      <c r="EL276" s="79">
        <v>28.372189085634396</v>
      </c>
      <c r="EM276" s="79">
        <v>0.56712993226688801</v>
      </c>
      <c r="EN276" s="79">
        <v>6.0868008660262021</v>
      </c>
      <c r="EO276" s="79">
        <v>1.1199451587753841</v>
      </c>
      <c r="EP276" s="79">
        <v>21.061851985811902</v>
      </c>
      <c r="EQ276" s="79">
        <v>13.408080769856181</v>
      </c>
      <c r="ER276" s="79">
        <v>7.6683663592911255</v>
      </c>
      <c r="ES276" s="79">
        <v>0.44130794727696476</v>
      </c>
      <c r="ET276" s="79">
        <v>0.3109256786422363</v>
      </c>
      <c r="EU276" s="79">
        <v>0.81416257378751966</v>
      </c>
      <c r="EV276" s="79">
        <v>14.889710759363879</v>
      </c>
      <c r="EW276" s="79">
        <v>24.210552129832351</v>
      </c>
      <c r="EX276" s="79">
        <v>0.60292222611900814</v>
      </c>
      <c r="EY276" s="79">
        <v>21.061851985811902</v>
      </c>
      <c r="EZ276" s="79">
        <v>2.102276425485722</v>
      </c>
      <c r="FA276" s="79">
        <v>13.272930822479733</v>
      </c>
      <c r="FB276" s="79">
        <v>34.554140895536342</v>
      </c>
      <c r="FC276" s="79">
        <v>21.061851985811902</v>
      </c>
      <c r="FD276" s="79">
        <v>0.51907595558694808</v>
      </c>
      <c r="FE276" s="79">
        <v>1.3058078205522774</v>
      </c>
      <c r="FF276" s="79">
        <v>2.4821870904908976</v>
      </c>
      <c r="FG276" s="79">
        <v>0.89285298918585965</v>
      </c>
      <c r="FH276" s="79">
        <v>14.203470289908955</v>
      </c>
      <c r="FI276" s="79">
        <v>8.264283438322046</v>
      </c>
      <c r="FJ276" s="79">
        <v>6.6171796222595844</v>
      </c>
      <c r="FK276" s="79">
        <v>5.3147420947106587</v>
      </c>
      <c r="FL276" s="79">
        <v>26.881836409210816</v>
      </c>
      <c r="FM276" s="79">
        <v>2.7726169241925787</v>
      </c>
      <c r="FN276" s="79">
        <v>0.16459519838026412</v>
      </c>
      <c r="FO276" s="79">
        <v>1.1854403579823585</v>
      </c>
      <c r="FP276" s="79">
        <v>0.44130794727696476</v>
      </c>
      <c r="FQ276" s="79">
        <v>10.481278032553746</v>
      </c>
      <c r="FR276" s="79">
        <v>7.1651343679735273</v>
      </c>
      <c r="FS276" s="79">
        <v>21.677998888334038</v>
      </c>
      <c r="FT276" s="79">
        <v>34.481000042449047</v>
      </c>
      <c r="FU276" s="79">
        <v>7.6049634156086663</v>
      </c>
      <c r="FV276" s="79">
        <v>7.1651343679735273</v>
      </c>
      <c r="FW276" s="79">
        <v>14.247689528395792</v>
      </c>
      <c r="FX276" s="79">
        <v>21.061851985811902</v>
      </c>
      <c r="FY276" s="79">
        <v>5.3147420947106587</v>
      </c>
      <c r="FZ276" s="79">
        <v>7.6564353631012381</v>
      </c>
      <c r="GA276" s="79">
        <v>4.8564379543893166</v>
      </c>
      <c r="GB276" s="79">
        <v>0.66634876870587489</v>
      </c>
      <c r="GC276" s="79">
        <v>4.1687127855431507</v>
      </c>
      <c r="GD276" s="79">
        <v>6.6479416805531617</v>
      </c>
      <c r="GE276" s="79">
        <v>7.1651343679735273</v>
      </c>
      <c r="GF276" s="79">
        <v>9.0373786772425611</v>
      </c>
      <c r="GG276" s="79">
        <v>30.273564760076475</v>
      </c>
      <c r="GH276" s="79">
        <v>5.3147420947106587</v>
      </c>
      <c r="GI276" s="79">
        <v>5.3147420947106587</v>
      </c>
      <c r="GJ276" s="79">
        <v>5.3147420947106587</v>
      </c>
      <c r="GK276" s="79">
        <v>5.3147420947106587</v>
      </c>
      <c r="GL276" s="79">
        <v>1.6510867390942954</v>
      </c>
      <c r="GM276" s="79">
        <v>0.12346781243951707</v>
      </c>
      <c r="GN276" s="79">
        <v>0.63917853582503192</v>
      </c>
      <c r="GO276" s="79">
        <v>2.4243149083639062</v>
      </c>
      <c r="GP276" s="79">
        <v>32.131690071461499</v>
      </c>
      <c r="GQ276" s="79">
        <v>21.061851985811902</v>
      </c>
      <c r="GR276" s="79">
        <v>11.653779567412773</v>
      </c>
      <c r="GS276" s="79">
        <v>0.55390291807174064</v>
      </c>
      <c r="GT276" s="79">
        <v>39.425028734280701</v>
      </c>
      <c r="GU276" s="79">
        <v>21.061851985811902</v>
      </c>
      <c r="GV276" s="79">
        <v>10.798038864190382</v>
      </c>
      <c r="GW276" s="79">
        <v>0.44130794727696476</v>
      </c>
      <c r="GX276" s="79">
        <v>5.3147420947106587</v>
      </c>
      <c r="GY276" s="79">
        <v>4.7972469200315357</v>
      </c>
      <c r="GZ276" s="79">
        <v>3.7190899802582793</v>
      </c>
      <c r="HA276" s="79">
        <v>9.430886926114928</v>
      </c>
      <c r="HB276" s="79">
        <v>5.3147420947106587</v>
      </c>
      <c r="HC276" s="79">
        <v>0.44130794727696476</v>
      </c>
      <c r="HD276" s="79">
        <v>3.602934023941506</v>
      </c>
      <c r="HE276" s="79">
        <v>6.2885405111602459</v>
      </c>
      <c r="HF276" s="79">
        <v>55.827607894131816</v>
      </c>
      <c r="HG276" s="79">
        <v>18.787495994798924</v>
      </c>
      <c r="HH276" s="79">
        <v>0.33643490938764514</v>
      </c>
      <c r="HI276" s="79">
        <v>0.70310763575809943</v>
      </c>
      <c r="HJ276" s="79">
        <v>5.7783419810706462</v>
      </c>
      <c r="HK276" s="79">
        <v>0.44130794727696476</v>
      </c>
      <c r="HL276" s="79">
        <v>5.3147420947106587</v>
      </c>
      <c r="HM276" s="79">
        <v>51.564417309701398</v>
      </c>
      <c r="HN276" s="79">
        <v>5.3147420947106587</v>
      </c>
      <c r="HO276" s="79">
        <v>26.881836409210816</v>
      </c>
      <c r="HP276" s="79">
        <v>47.560989174578559</v>
      </c>
      <c r="HQ276" s="79">
        <v>1.114445082123555</v>
      </c>
      <c r="HR276" s="79">
        <v>3.4047936383009456</v>
      </c>
      <c r="HS276" s="80" t="str">
        <f t="shared" si="4"/>
        <v>Water Pollution_pentachlorophenol_Freshwater_Health_N/A for WP Interim Methodology</v>
      </c>
    </row>
    <row r="277" spans="2:227">
      <c r="B277" s="65" t="s">
        <v>9</v>
      </c>
      <c r="C277" s="65" t="s">
        <v>485</v>
      </c>
      <c r="D277" s="65" t="s">
        <v>396</v>
      </c>
      <c r="E277" s="65" t="s">
        <v>395</v>
      </c>
      <c r="F277" s="65" t="s">
        <v>390</v>
      </c>
      <c r="G277" s="65" t="s">
        <v>391</v>
      </c>
      <c r="H277" s="41"/>
      <c r="I277" s="79">
        <v>1.5324004121131749E-2</v>
      </c>
      <c r="J277" s="79">
        <v>2.0755436634086327E-2</v>
      </c>
      <c r="K277" s="79">
        <v>7.0069225326544346E-2</v>
      </c>
      <c r="L277" s="79">
        <v>2.0269157860750092E-2</v>
      </c>
      <c r="M277" s="79">
        <v>0.16633895753775463</v>
      </c>
      <c r="N277" s="79">
        <v>7.762619295150798E-2</v>
      </c>
      <c r="O277" s="79">
        <v>4.8719074446789051E-2</v>
      </c>
      <c r="P277" s="79">
        <v>5.6088382680448239E-2</v>
      </c>
      <c r="Q277" s="79">
        <v>2.6990181443441338E-2</v>
      </c>
      <c r="R277" s="79">
        <v>4.8719074446789051E-2</v>
      </c>
      <c r="S277" s="79">
        <v>2.3870000226803093E-2</v>
      </c>
      <c r="T277" s="79">
        <v>0.43817344105496808</v>
      </c>
      <c r="U277" s="79">
        <v>1.6499026512395414E-2</v>
      </c>
      <c r="V277" s="79">
        <v>4.8719074446789051E-2</v>
      </c>
      <c r="W277" s="79">
        <v>7.8548538707942706E-2</v>
      </c>
      <c r="X277" s="79">
        <v>0.24720166827082898</v>
      </c>
      <c r="Y277" s="79">
        <v>4.8719074446789051E-2</v>
      </c>
      <c r="Z277" s="79">
        <v>3.7433108257222007E-2</v>
      </c>
      <c r="AA277" s="79">
        <v>0.48063921364189455</v>
      </c>
      <c r="AB277" s="79">
        <v>1.8283266444363861E-2</v>
      </c>
      <c r="AC277" s="79">
        <v>0.20360794167242241</v>
      </c>
      <c r="AD277" s="79">
        <v>5.2862438841817294E-2</v>
      </c>
      <c r="AE277" s="79">
        <v>1.5543870174545987E-2</v>
      </c>
      <c r="AF277" s="79">
        <v>9.5687046636711612E-2</v>
      </c>
      <c r="AG277" s="79">
        <v>4.4848627233157155E-2</v>
      </c>
      <c r="AH277" s="79">
        <v>0.35657881717319256</v>
      </c>
      <c r="AI277" s="79">
        <v>6.8916542748728937E-2</v>
      </c>
      <c r="AJ277" s="79">
        <v>4.8719074446789051E-2</v>
      </c>
      <c r="AK277" s="79">
        <v>0.19760912688245608</v>
      </c>
      <c r="AL277" s="79">
        <v>3.3468829491233691E-2</v>
      </c>
      <c r="AM277" s="79">
        <v>0.17339046877862263</v>
      </c>
      <c r="AN277" s="79">
        <v>0.13458489168555682</v>
      </c>
      <c r="AO277" s="79">
        <v>0.13912733442008388</v>
      </c>
      <c r="AP277" s="79">
        <v>4.3190410748597099E-2</v>
      </c>
      <c r="AQ277" s="79">
        <v>0.19873006600482568</v>
      </c>
      <c r="AR277" s="79">
        <v>3.3702511096734909E-2</v>
      </c>
      <c r="AS277" s="79">
        <v>4.8719074446789051E-2</v>
      </c>
      <c r="AT277" s="79">
        <v>2.6772854894794848E-2</v>
      </c>
      <c r="AU277" s="79">
        <v>5.7819859010721418E-2</v>
      </c>
      <c r="AV277" s="79">
        <v>0.16633895753775463</v>
      </c>
      <c r="AW277" s="79">
        <v>4.3007924155669536E-2</v>
      </c>
      <c r="AX277" s="79">
        <v>0.56750008320742285</v>
      </c>
      <c r="AY277" s="79">
        <v>3.8372996024983307E-2</v>
      </c>
      <c r="AZ277" s="79">
        <v>0.13912733442008388</v>
      </c>
      <c r="BA277" s="79">
        <v>0.4352323448624702</v>
      </c>
      <c r="BB277" s="79">
        <v>0.29536353904879376</v>
      </c>
      <c r="BC277" s="79">
        <v>2.3456095705752786E-2</v>
      </c>
      <c r="BD277" s="79">
        <v>0.23125593177560544</v>
      </c>
      <c r="BE277" s="79">
        <v>1.9511659922920754E-2</v>
      </c>
      <c r="BF277" s="79">
        <v>2.9635160515315548E-2</v>
      </c>
      <c r="BG277" s="79">
        <v>4.8719074446789051E-2</v>
      </c>
      <c r="BH277" s="79">
        <v>9.2491583090658511E-2</v>
      </c>
      <c r="BI277" s="79">
        <v>0.47391282604991353</v>
      </c>
      <c r="BJ277" s="79">
        <v>5.6532880146253954E-2</v>
      </c>
      <c r="BK277" s="79">
        <v>2.0907193865299392E-2</v>
      </c>
      <c r="BL277" s="79">
        <v>4.8719074446789051E-2</v>
      </c>
      <c r="BM277" s="79">
        <v>7.101587030720545E-2</v>
      </c>
      <c r="BN277" s="79">
        <v>4.0540407358445857E-2</v>
      </c>
      <c r="BO277" s="79">
        <v>0.10190461362366098</v>
      </c>
      <c r="BP277" s="79">
        <v>3.4503600667356346E-2</v>
      </c>
      <c r="BQ277" s="79">
        <v>0.12029896013330667</v>
      </c>
      <c r="BR277" s="79">
        <v>1.5762931656108651E-2</v>
      </c>
      <c r="BS277" s="79">
        <v>2.5297088021276989E-2</v>
      </c>
      <c r="BT277" s="79">
        <v>0.13912733442008388</v>
      </c>
      <c r="BU277" s="79">
        <v>1.521061188405603E-2</v>
      </c>
      <c r="BV277" s="79">
        <v>9.2491583090658511E-2</v>
      </c>
      <c r="BW277" s="79">
        <v>2.0269157860750092E-2</v>
      </c>
      <c r="BX277" s="79">
        <v>7.1385153156979714E-2</v>
      </c>
      <c r="BY277" s="79">
        <v>0.15978308918797882</v>
      </c>
      <c r="BZ277" s="79">
        <v>2.0269157860750092E-2</v>
      </c>
      <c r="CA277" s="79">
        <v>6.5096215515637434E-2</v>
      </c>
      <c r="CB277" s="79">
        <v>0.13912733442008388</v>
      </c>
      <c r="CC277" s="79">
        <v>2.548965132832836E-2</v>
      </c>
      <c r="CD277" s="79">
        <v>0.15134041334360854</v>
      </c>
      <c r="CE277" s="79">
        <v>0.42482580366103806</v>
      </c>
      <c r="CF277" s="79">
        <v>0.16633895753775463</v>
      </c>
      <c r="CG277" s="79">
        <v>4.2313213243644662E-2</v>
      </c>
      <c r="CH277" s="79">
        <v>1.5638598215724546E-2</v>
      </c>
      <c r="CI277" s="79">
        <v>4.8719074446789051E-2</v>
      </c>
      <c r="CJ277" s="79">
        <v>0.19760912688245608</v>
      </c>
      <c r="CK277" s="79">
        <v>2.8785878860696203E-2</v>
      </c>
      <c r="CL277" s="79">
        <v>0.31736724285622719</v>
      </c>
      <c r="CM277" s="79">
        <v>2.3536928926483069E-2</v>
      </c>
      <c r="CN277" s="79">
        <v>6.3168916992475413E-2</v>
      </c>
      <c r="CO277" s="79">
        <v>2.2392677898261781E-2</v>
      </c>
      <c r="CP277" s="79">
        <v>3.5985399073957515E-2</v>
      </c>
      <c r="CQ277" s="79">
        <v>0.19760912688245608</v>
      </c>
      <c r="CR277" s="79">
        <v>0.10280790730738749</v>
      </c>
      <c r="CS277" s="79">
        <v>1.8249629586497944E-2</v>
      </c>
      <c r="CT277" s="79">
        <v>0.14667516575654801</v>
      </c>
      <c r="CU277" s="79">
        <v>4.5686509645691348E-2</v>
      </c>
      <c r="CV277" s="79">
        <v>4.0000633900330977E-2</v>
      </c>
      <c r="CW277" s="79">
        <v>4.6627261821307428E-2</v>
      </c>
      <c r="CX277" s="79">
        <v>3.4522199023887916E-2</v>
      </c>
      <c r="CY277" s="79">
        <v>0.16633895753775463</v>
      </c>
      <c r="CZ277" s="79">
        <v>0.24979421121269432</v>
      </c>
      <c r="DA277" s="79">
        <v>7.1915878209230108E-2</v>
      </c>
      <c r="DB277" s="79">
        <v>4.8719074446789051E-2</v>
      </c>
      <c r="DC277" s="79">
        <v>0.13387292572405318</v>
      </c>
      <c r="DD277" s="79">
        <v>0.1966972153817903</v>
      </c>
      <c r="DE277" s="79">
        <v>1.9550132036157512E-2</v>
      </c>
      <c r="DF277" s="79">
        <v>3.2670967611601161E-2</v>
      </c>
      <c r="DG277" s="79">
        <v>0.19760912688245608</v>
      </c>
      <c r="DH277" s="79">
        <v>8.5010829205762653E-2</v>
      </c>
      <c r="DI277" s="79">
        <v>0.74029725865557361</v>
      </c>
      <c r="DJ277" s="79">
        <v>9.2491583090658511E-2</v>
      </c>
      <c r="DK277" s="79">
        <v>7.8548538707942706E-2</v>
      </c>
      <c r="DL277" s="79">
        <v>6.8332350884482695E-2</v>
      </c>
      <c r="DM277" s="79">
        <v>0.12529591336335513</v>
      </c>
      <c r="DN277" s="79">
        <v>3.2751739071077202E-2</v>
      </c>
      <c r="DO277" s="79">
        <v>7.8548538707942706E-2</v>
      </c>
      <c r="DP277" s="79">
        <v>1.5440573146820191E-2</v>
      </c>
      <c r="DQ277" s="79">
        <v>2.9770966737707127E-2</v>
      </c>
      <c r="DR277" s="79">
        <v>2.5198196225384408E-2</v>
      </c>
      <c r="DS277" s="79">
        <v>0.16633895753775463</v>
      </c>
      <c r="DT277" s="79">
        <v>0.18901209420354195</v>
      </c>
      <c r="DU277" s="79">
        <v>0.16633895753775463</v>
      </c>
      <c r="DV277" s="79">
        <v>0.19760912688245608</v>
      </c>
      <c r="DW277" s="79">
        <v>2.931786539133625E-2</v>
      </c>
      <c r="DX277" s="79">
        <v>3.7353063204983737E-2</v>
      </c>
      <c r="DY277" s="79">
        <v>0.37462997304982038</v>
      </c>
      <c r="DZ277" s="79">
        <v>9.7703553325163464E-2</v>
      </c>
      <c r="EA277" s="79">
        <v>1.5356423555212145E-2</v>
      </c>
      <c r="EB277" s="79">
        <v>7.8548538707942706E-2</v>
      </c>
      <c r="EC277" s="79">
        <v>0.19760912688245608</v>
      </c>
      <c r="ED277" s="79">
        <v>5.4897963644229469E-2</v>
      </c>
      <c r="EE277" s="79">
        <v>0.13912733442008388</v>
      </c>
      <c r="EF277" s="79">
        <v>6.3314973224650309E-2</v>
      </c>
      <c r="EG277" s="79">
        <v>0.19760912688245608</v>
      </c>
      <c r="EH277" s="79">
        <v>5.1635853452644778E-2</v>
      </c>
      <c r="EI277" s="79">
        <v>0.16633895753775463</v>
      </c>
      <c r="EJ277" s="79">
        <v>2.1686861720090798E-2</v>
      </c>
      <c r="EK277" s="79">
        <v>9.2491583090658511E-2</v>
      </c>
      <c r="EL277" s="79">
        <v>7.4859437403191398E-2</v>
      </c>
      <c r="EM277" s="79">
        <v>2.4372836410584894E-2</v>
      </c>
      <c r="EN277" s="79">
        <v>0.17698167793719943</v>
      </c>
      <c r="EO277" s="79">
        <v>2.5437594156159603E-2</v>
      </c>
      <c r="EP277" s="79">
        <v>0.19760912688245608</v>
      </c>
      <c r="EQ277" s="79">
        <v>1.544723888042473E-2</v>
      </c>
      <c r="ER277" s="79">
        <v>0.21721988551750909</v>
      </c>
      <c r="ES277" s="79">
        <v>2.0269157860750092E-2</v>
      </c>
      <c r="ET277" s="79">
        <v>1.9170167140496387E-2</v>
      </c>
      <c r="EU277" s="79">
        <v>2.0791023443753699E-2</v>
      </c>
      <c r="EV277" s="79">
        <v>9.4766471780744849E-2</v>
      </c>
      <c r="EW277" s="79">
        <v>0.31733579837410542</v>
      </c>
      <c r="EX277" s="79">
        <v>0.36954135125539855</v>
      </c>
      <c r="EY277" s="79">
        <v>0.19760912688245608</v>
      </c>
      <c r="EZ277" s="79">
        <v>4.3535447894028023E-2</v>
      </c>
      <c r="FA277" s="79">
        <v>2.1493520126124141E-2</v>
      </c>
      <c r="FB277" s="79">
        <v>7.9593194445514784E-2</v>
      </c>
      <c r="FC277" s="79">
        <v>0.19760912688245608</v>
      </c>
      <c r="FD277" s="79">
        <v>2.7829055629235634E-2</v>
      </c>
      <c r="FE277" s="79">
        <v>2.6408689903830787E-2</v>
      </c>
      <c r="FF277" s="79">
        <v>5.9906438610324013E-2</v>
      </c>
      <c r="FG277" s="79">
        <v>0.16691661844055669</v>
      </c>
      <c r="FH277" s="79">
        <v>5.3775780136147928E-2</v>
      </c>
      <c r="FI277" s="79">
        <v>0.28653999837041777</v>
      </c>
      <c r="FJ277" s="79">
        <v>0.15368659369425777</v>
      </c>
      <c r="FK277" s="79">
        <v>4.8719074446789051E-2</v>
      </c>
      <c r="FL277" s="79">
        <v>7.8548538707942706E-2</v>
      </c>
      <c r="FM277" s="79">
        <v>4.1176185494729317E-2</v>
      </c>
      <c r="FN277" s="79">
        <v>5.0343435950016092E-2</v>
      </c>
      <c r="FO277" s="79">
        <v>4.130161627440905E-2</v>
      </c>
      <c r="FP277" s="79">
        <v>2.0269157860750092E-2</v>
      </c>
      <c r="FQ277" s="79">
        <v>0.16633895753775463</v>
      </c>
      <c r="FR277" s="79">
        <v>0.13912733442008388</v>
      </c>
      <c r="FS277" s="79">
        <v>4.9996924904681238E-2</v>
      </c>
      <c r="FT277" s="79">
        <v>0.39787320223439993</v>
      </c>
      <c r="FU277" s="79">
        <v>4.4137886312493033E-2</v>
      </c>
      <c r="FV277" s="79">
        <v>0.13912733442008388</v>
      </c>
      <c r="FW277" s="79">
        <v>0.10223259433550225</v>
      </c>
      <c r="FX277" s="79">
        <v>0.19760912688245608</v>
      </c>
      <c r="FY277" s="79">
        <v>4.8719074446789051E-2</v>
      </c>
      <c r="FZ277" s="79">
        <v>0.38306512039280005</v>
      </c>
      <c r="GA277" s="79">
        <v>0.10621589810156448</v>
      </c>
      <c r="GB277" s="79">
        <v>1.7767306214950797E-2</v>
      </c>
      <c r="GC277" s="79">
        <v>1.9688223618837309E-2</v>
      </c>
      <c r="GD277" s="79">
        <v>8.5853171704622283E-2</v>
      </c>
      <c r="GE277" s="79">
        <v>0.13912733442008388</v>
      </c>
      <c r="GF277" s="79">
        <v>0.1556479390452799</v>
      </c>
      <c r="GG277" s="79">
        <v>0.16413973162715001</v>
      </c>
      <c r="GH277" s="79">
        <v>4.8719074446789051E-2</v>
      </c>
      <c r="GI277" s="79">
        <v>4.8719074446789051E-2</v>
      </c>
      <c r="GJ277" s="79">
        <v>4.8719074446789051E-2</v>
      </c>
      <c r="GK277" s="79">
        <v>4.8719074446789051E-2</v>
      </c>
      <c r="GL277" s="79">
        <v>1.9284482713910228E-2</v>
      </c>
      <c r="GM277" s="79">
        <v>3.1522125250391303E-2</v>
      </c>
      <c r="GN277" s="79">
        <v>5.0162201671904737E-2</v>
      </c>
      <c r="GO277" s="79">
        <v>0.49641890742840994</v>
      </c>
      <c r="GP277" s="79">
        <v>4.0758743458268423E-2</v>
      </c>
      <c r="GQ277" s="79">
        <v>0.19760912688245608</v>
      </c>
      <c r="GR277" s="79">
        <v>4.1653523945472282E-2</v>
      </c>
      <c r="GS277" s="79">
        <v>4.6291390581382791E-2</v>
      </c>
      <c r="GT277" s="79">
        <v>0.22951919717397318</v>
      </c>
      <c r="GU277" s="79">
        <v>0.19760912688245608</v>
      </c>
      <c r="GV277" s="79">
        <v>0.73005447176182015</v>
      </c>
      <c r="GW277" s="79">
        <v>2.0269157860750092E-2</v>
      </c>
      <c r="GX277" s="79">
        <v>4.8719074446789051E-2</v>
      </c>
      <c r="GY277" s="79">
        <v>5.2678005096016813E-2</v>
      </c>
      <c r="GZ277" s="79">
        <v>4.1380028880325506E-2</v>
      </c>
      <c r="HA277" s="79">
        <v>1.5543390191140847E-2</v>
      </c>
      <c r="HB277" s="79">
        <v>4.8719074446789051E-2</v>
      </c>
      <c r="HC277" s="79">
        <v>2.0269157860750092E-2</v>
      </c>
      <c r="HD277" s="79">
        <v>1.5389601476316348E-2</v>
      </c>
      <c r="HE277" s="79">
        <v>5.6725229919444453E-2</v>
      </c>
      <c r="HF277" s="79">
        <v>0.1154705809791432</v>
      </c>
      <c r="HG277" s="79">
        <v>6.2210448001384935E-2</v>
      </c>
      <c r="HH277" s="79">
        <v>0.10924620721299244</v>
      </c>
      <c r="HI277" s="79">
        <v>3.169923716007525E-2</v>
      </c>
      <c r="HJ277" s="79">
        <v>1.5324135722382826E-2</v>
      </c>
      <c r="HK277" s="79">
        <v>2.0269157860750092E-2</v>
      </c>
      <c r="HL277" s="79">
        <v>4.8719074446789051E-2</v>
      </c>
      <c r="HM277" s="79">
        <v>0.14267166588286684</v>
      </c>
      <c r="HN277" s="79">
        <v>4.8719074446789051E-2</v>
      </c>
      <c r="HO277" s="79">
        <v>7.8548538707942706E-2</v>
      </c>
      <c r="HP277" s="79">
        <v>7.1772317294703056E-2</v>
      </c>
      <c r="HQ277" s="79">
        <v>4.0345208748491582E-2</v>
      </c>
      <c r="HR277" s="79">
        <v>0.21699728684880729</v>
      </c>
      <c r="HS277" s="80" t="str">
        <f t="shared" si="4"/>
        <v>Water Pollution_pentachlorophenol_Seawater_Health_N/A for WP Interim Methodology</v>
      </c>
    </row>
    <row r="278" spans="2:227">
      <c r="B278" s="65" t="s">
        <v>9</v>
      </c>
      <c r="C278" s="65" t="s">
        <v>485</v>
      </c>
      <c r="D278" s="65" t="s">
        <v>384</v>
      </c>
      <c r="E278" s="65" t="s">
        <v>395</v>
      </c>
      <c r="F278" s="65" t="s">
        <v>390</v>
      </c>
      <c r="G278" s="65" t="s">
        <v>391</v>
      </c>
      <c r="H278" s="41"/>
      <c r="I278" s="79">
        <v>20.071397131076289</v>
      </c>
      <c r="J278" s="79">
        <v>0.85660002702142779</v>
      </c>
      <c r="K278" s="79">
        <v>10.99980844357135</v>
      </c>
      <c r="L278" s="79">
        <v>2.0269157860750092E-2</v>
      </c>
      <c r="M278" s="79">
        <v>10.481278032553746</v>
      </c>
      <c r="N278" s="79">
        <v>2.7531102075834002</v>
      </c>
      <c r="O278" s="79">
        <v>4.8719074446789051E-2</v>
      </c>
      <c r="P278" s="79">
        <v>0.69951977073195615</v>
      </c>
      <c r="Q278" s="79">
        <v>0.75657770441732375</v>
      </c>
      <c r="R278" s="79">
        <v>4.8719074446789051E-2</v>
      </c>
      <c r="S278" s="79">
        <v>0.22942336823743059</v>
      </c>
      <c r="T278" s="79">
        <v>3.5521694448703061</v>
      </c>
      <c r="U278" s="79">
        <v>6.2371025477995659</v>
      </c>
      <c r="V278" s="79">
        <v>5.6283189913096096E-2</v>
      </c>
      <c r="W278" s="79">
        <v>7.8548538707942706E-2</v>
      </c>
      <c r="X278" s="79">
        <v>104.90089063812653</v>
      </c>
      <c r="Y278" s="79">
        <v>4.8719074446789051E-2</v>
      </c>
      <c r="Z278" s="79">
        <v>5.9178325372097618</v>
      </c>
      <c r="AA278" s="79">
        <v>58.000284155285023</v>
      </c>
      <c r="AB278" s="79">
        <v>0.46542294994123412</v>
      </c>
      <c r="AC278" s="79">
        <v>19.294227716352541</v>
      </c>
      <c r="AD278" s="79">
        <v>5.2862438841817294E-2</v>
      </c>
      <c r="AE278" s="79">
        <v>1.3212601869076146</v>
      </c>
      <c r="AF278" s="79">
        <v>0.3410829144296868</v>
      </c>
      <c r="AG278" s="79">
        <v>6.0599336350372388</v>
      </c>
      <c r="AH278" s="79">
        <v>0.69850134920446305</v>
      </c>
      <c r="AI278" s="79">
        <v>1.4789741467090454</v>
      </c>
      <c r="AJ278" s="79">
        <v>4.8719074446789051E-2</v>
      </c>
      <c r="AK278" s="79">
        <v>2.8861971604966774</v>
      </c>
      <c r="AL278" s="79">
        <v>5.3210772824334827</v>
      </c>
      <c r="AM278" s="79">
        <v>15.857462955187266</v>
      </c>
      <c r="AN278" s="79">
        <v>0.46897423184731502</v>
      </c>
      <c r="AO278" s="79">
        <v>1.5823228578056974</v>
      </c>
      <c r="AP278" s="79">
        <v>10.712006085709092</v>
      </c>
      <c r="AQ278" s="79">
        <v>5.2411293089511597</v>
      </c>
      <c r="AR278" s="79">
        <v>5.6480187911756963E-2</v>
      </c>
      <c r="AS278" s="79">
        <v>4.8719074446789051E-2</v>
      </c>
      <c r="AT278" s="79">
        <v>1.9593936543916164</v>
      </c>
      <c r="AU278" s="79">
        <v>6.301550215860181</v>
      </c>
      <c r="AV278" s="79">
        <v>8.8780559690010179</v>
      </c>
      <c r="AW278" s="79">
        <v>0.56531029849575354</v>
      </c>
      <c r="AX278" s="79">
        <v>44.954898474331422</v>
      </c>
      <c r="AY278" s="79">
        <v>0.92432648030546694</v>
      </c>
      <c r="AZ278" s="79">
        <v>0.13912733442008388</v>
      </c>
      <c r="BA278" s="79">
        <v>0.53889546940403266</v>
      </c>
      <c r="BB278" s="79">
        <v>4.4350439551374556</v>
      </c>
      <c r="BC278" s="79">
        <v>4.2047897591128471</v>
      </c>
      <c r="BD278" s="79">
        <v>6.7038412145621828</v>
      </c>
      <c r="BE278" s="79">
        <v>2.9334569991762742</v>
      </c>
      <c r="BF278" s="79">
        <v>13.806502437140399</v>
      </c>
      <c r="BG278" s="79">
        <v>3.4938573176012437</v>
      </c>
      <c r="BH278" s="79">
        <v>2.7751923559947294</v>
      </c>
      <c r="BI278" s="79">
        <v>9.3098510924239282</v>
      </c>
      <c r="BJ278" s="79">
        <v>6.9110467341745494</v>
      </c>
      <c r="BK278" s="79">
        <v>6.3216749116020576</v>
      </c>
      <c r="BL278" s="79">
        <v>4.8719074446789051E-2</v>
      </c>
      <c r="BM278" s="79">
        <v>6.7375689296595764</v>
      </c>
      <c r="BN278" s="79">
        <v>1.2388995254799124</v>
      </c>
      <c r="BO278" s="79">
        <v>19.941259640547912</v>
      </c>
      <c r="BP278" s="79">
        <v>11.751824969916028</v>
      </c>
      <c r="BQ278" s="79">
        <v>9.4109530173515896</v>
      </c>
      <c r="BR278" s="79">
        <v>8.9496689470307089</v>
      </c>
      <c r="BS278" s="79">
        <v>1.4038267003765543</v>
      </c>
      <c r="BT278" s="79">
        <v>7.1651343679735273</v>
      </c>
      <c r="BU278" s="79">
        <v>11.735354293091083</v>
      </c>
      <c r="BV278" s="79">
        <v>0.10170031800350969</v>
      </c>
      <c r="BW278" s="79">
        <v>0.16335423902768709</v>
      </c>
      <c r="BX278" s="79">
        <v>1.1085561439348577</v>
      </c>
      <c r="BY278" s="79">
        <v>13.884580136775035</v>
      </c>
      <c r="BZ278" s="79">
        <v>4.2186315202259558E-2</v>
      </c>
      <c r="CA278" s="79">
        <v>1.0326508719918419</v>
      </c>
      <c r="CB278" s="79">
        <v>4.2607494361490881</v>
      </c>
      <c r="CC278" s="79">
        <v>3.83968929716487</v>
      </c>
      <c r="CD278" s="79">
        <v>15.226042451470219</v>
      </c>
      <c r="CE278" s="79">
        <v>6.7622338854857027</v>
      </c>
      <c r="CF278" s="79">
        <v>0.16633895753775463</v>
      </c>
      <c r="CG278" s="79">
        <v>5.200480241000613</v>
      </c>
      <c r="CH278" s="79">
        <v>1.5779575294257164E-2</v>
      </c>
      <c r="CI278" s="79">
        <v>4.8719074446789051E-2</v>
      </c>
      <c r="CJ278" s="79">
        <v>0.19760912688245608</v>
      </c>
      <c r="CK278" s="79">
        <v>4.8625343082653076</v>
      </c>
      <c r="CL278" s="79">
        <v>4.1323287650354281</v>
      </c>
      <c r="CM278" s="79">
        <v>0.46922488294177794</v>
      </c>
      <c r="CN278" s="79">
        <v>6.8523982972121672E-2</v>
      </c>
      <c r="CO278" s="79">
        <v>16.24584667886845</v>
      </c>
      <c r="CP278" s="79">
        <v>4.5714737415813502</v>
      </c>
      <c r="CQ278" s="79">
        <v>0.19760912688245608</v>
      </c>
      <c r="CR278" s="79">
        <v>16.242879321734087</v>
      </c>
      <c r="CS278" s="79">
        <v>0.15701096935609929</v>
      </c>
      <c r="CT278" s="79">
        <v>22.132950860664181</v>
      </c>
      <c r="CU278" s="79">
        <v>3.4660303538580384</v>
      </c>
      <c r="CV278" s="79">
        <v>17.062953574214834</v>
      </c>
      <c r="CW278" s="79">
        <v>18.705623338886305</v>
      </c>
      <c r="CX278" s="79">
        <v>2.4606356779952674</v>
      </c>
      <c r="CY278" s="79">
        <v>0.74518053692139308</v>
      </c>
      <c r="CZ278" s="79">
        <v>14.704289601907062</v>
      </c>
      <c r="DA278" s="79">
        <v>4.1912561561875199</v>
      </c>
      <c r="DB278" s="79">
        <v>2.7699033995435767</v>
      </c>
      <c r="DC278" s="79">
        <v>23.751299834291181</v>
      </c>
      <c r="DD278" s="79">
        <v>87.250040624751605</v>
      </c>
      <c r="DE278" s="79">
        <v>1.220506695513589</v>
      </c>
      <c r="DF278" s="79">
        <v>4.9968827076970683</v>
      </c>
      <c r="DG278" s="79">
        <v>0.19760912688245608</v>
      </c>
      <c r="DH278" s="79">
        <v>29.31736761014978</v>
      </c>
      <c r="DI278" s="79">
        <v>32.91578674937405</v>
      </c>
      <c r="DJ278" s="79">
        <v>5.1080673421764171</v>
      </c>
      <c r="DK278" s="79">
        <v>13.012267643170986</v>
      </c>
      <c r="DL278" s="79">
        <v>5.1944314220216663</v>
      </c>
      <c r="DM278" s="79">
        <v>5.3547919776779018</v>
      </c>
      <c r="DN278" s="79">
        <v>1.6126538653337323</v>
      </c>
      <c r="DO278" s="79">
        <v>10.114474668509432</v>
      </c>
      <c r="DP278" s="79">
        <v>10.984947534398584</v>
      </c>
      <c r="DQ278" s="79">
        <v>0.78239190383022794</v>
      </c>
      <c r="DR278" s="79">
        <v>3.0705874116460121</v>
      </c>
      <c r="DS278" s="79">
        <v>10.481278032553746</v>
      </c>
      <c r="DT278" s="79">
        <v>2.7334452156888696</v>
      </c>
      <c r="DU278" s="79">
        <v>10.481278032553746</v>
      </c>
      <c r="DV278" s="79">
        <v>0.19760912688245608</v>
      </c>
      <c r="DW278" s="79">
        <v>5.5487788414619921</v>
      </c>
      <c r="DX278" s="79">
        <v>0.19432036794016166</v>
      </c>
      <c r="DY278" s="79">
        <v>4.4146026219599266</v>
      </c>
      <c r="DZ278" s="79">
        <v>9.7703553325163464E-2</v>
      </c>
      <c r="EA278" s="79">
        <v>12.122099110257318</v>
      </c>
      <c r="EB278" s="79">
        <v>7.8548538707942706E-2</v>
      </c>
      <c r="EC278" s="79">
        <v>0.19760912688245608</v>
      </c>
      <c r="ED278" s="79">
        <v>6.5788811867188732</v>
      </c>
      <c r="EE278" s="79">
        <v>2.2370290979751366</v>
      </c>
      <c r="EF278" s="79">
        <v>4.188553414547437</v>
      </c>
      <c r="EG278" s="79">
        <v>0.19760912688245608</v>
      </c>
      <c r="EH278" s="79">
        <v>6.1636925945032628</v>
      </c>
      <c r="EI278" s="79">
        <v>0.16633895753775463</v>
      </c>
      <c r="EJ278" s="79">
        <v>4.991887996389463E-2</v>
      </c>
      <c r="EK278" s="79">
        <v>4.6206798169287362</v>
      </c>
      <c r="EL278" s="79">
        <v>20.362418264676784</v>
      </c>
      <c r="EM278" s="79">
        <v>0.49591922432776847</v>
      </c>
      <c r="EN278" s="79">
        <v>5.7679860960176565</v>
      </c>
      <c r="EO278" s="79">
        <v>1.0634562005055519</v>
      </c>
      <c r="EP278" s="79">
        <v>0.19760912688245608</v>
      </c>
      <c r="EQ278" s="79">
        <v>13.355489772948733</v>
      </c>
      <c r="ER278" s="79">
        <v>7.0197419724281191</v>
      </c>
      <c r="ES278" s="79">
        <v>0.12435578220205967</v>
      </c>
      <c r="ET278" s="79">
        <v>0.11894004304056717</v>
      </c>
      <c r="EU278" s="79">
        <v>0.76543239203606295</v>
      </c>
      <c r="EV278" s="79">
        <v>14.889710759363879</v>
      </c>
      <c r="EW278" s="79">
        <v>23.669148095148611</v>
      </c>
      <c r="EX278" s="79">
        <v>0.60292222611900814</v>
      </c>
      <c r="EY278" s="79">
        <v>0.19760912688245608</v>
      </c>
      <c r="EZ278" s="79">
        <v>1.2252712153508198</v>
      </c>
      <c r="FA278" s="79">
        <v>9.8383528048092757</v>
      </c>
      <c r="FB278" s="79">
        <v>33.270305291692949</v>
      </c>
      <c r="FC278" s="79">
        <v>0.19760912688245608</v>
      </c>
      <c r="FD278" s="79">
        <v>0.2556104476764417</v>
      </c>
      <c r="FE278" s="79">
        <v>1.0612868581362416</v>
      </c>
      <c r="FF278" s="79">
        <v>2.4821870904908976</v>
      </c>
      <c r="FG278" s="79">
        <v>0.71519871901067489</v>
      </c>
      <c r="FH278" s="79">
        <v>7.3871472925144763</v>
      </c>
      <c r="FI278" s="79">
        <v>7.9976851227041674</v>
      </c>
      <c r="FJ278" s="79">
        <v>4.1846406599426489</v>
      </c>
      <c r="FK278" s="79">
        <v>2.1364065175106948</v>
      </c>
      <c r="FL278" s="79">
        <v>12.840267192445667</v>
      </c>
      <c r="FM278" s="79">
        <v>2.742236638462856</v>
      </c>
      <c r="FN278" s="79">
        <v>0.16064261295828472</v>
      </c>
      <c r="FO278" s="79">
        <v>1.1854403579823585</v>
      </c>
      <c r="FP278" s="79">
        <v>4.6858902637891282E-2</v>
      </c>
      <c r="FQ278" s="79">
        <v>10.481278032553746</v>
      </c>
      <c r="FR278" s="79">
        <v>0.75680539336157093</v>
      </c>
      <c r="FS278" s="79">
        <v>19.052760000570075</v>
      </c>
      <c r="FT278" s="79">
        <v>26.387999747342135</v>
      </c>
      <c r="FU278" s="79">
        <v>7.6049634156086663</v>
      </c>
      <c r="FV278" s="79">
        <v>0.13912733442008388</v>
      </c>
      <c r="FW278" s="79">
        <v>11.127587899716392</v>
      </c>
      <c r="FX278" s="79">
        <v>0.19760912688245608</v>
      </c>
      <c r="FY278" s="79">
        <v>3.4938573176012437</v>
      </c>
      <c r="FZ278" s="79">
        <v>7.6564353631012381</v>
      </c>
      <c r="GA278" s="79">
        <v>4.702910967538978</v>
      </c>
      <c r="GB278" s="79">
        <v>6.7905481080675664E-2</v>
      </c>
      <c r="GC278" s="79">
        <v>3.4553702457870821</v>
      </c>
      <c r="GD278" s="79">
        <v>5.8497229347318562</v>
      </c>
      <c r="GE278" s="79">
        <v>7.1651343679735273</v>
      </c>
      <c r="GF278" s="79">
        <v>6.3502250755355396</v>
      </c>
      <c r="GG278" s="79">
        <v>20.683819475879968</v>
      </c>
      <c r="GH278" s="79">
        <v>4.8719074446789051E-2</v>
      </c>
      <c r="GI278" s="79">
        <v>4.8719074446789051E-2</v>
      </c>
      <c r="GJ278" s="79">
        <v>3.4938573176012437</v>
      </c>
      <c r="GK278" s="79">
        <v>4.8719074446789051E-2</v>
      </c>
      <c r="GL278" s="79">
        <v>1.6222864736226257</v>
      </c>
      <c r="GM278" s="79">
        <v>8.7350853241147067E-2</v>
      </c>
      <c r="GN278" s="79">
        <v>0.48193488840375992</v>
      </c>
      <c r="GO278" s="79">
        <v>2.4243149083639062</v>
      </c>
      <c r="GP278" s="79">
        <v>30.81812160669174</v>
      </c>
      <c r="GQ278" s="79">
        <v>14.535977502021096</v>
      </c>
      <c r="GR278" s="79">
        <v>11.653779567412773</v>
      </c>
      <c r="GS278" s="79">
        <v>0.48978062789294519</v>
      </c>
      <c r="GT278" s="79">
        <v>35.490052779746797</v>
      </c>
      <c r="GU278" s="79">
        <v>9.9693918748320645</v>
      </c>
      <c r="GV278" s="79">
        <v>9.1638092756826381</v>
      </c>
      <c r="GW278" s="79">
        <v>2.0269157860750092E-2</v>
      </c>
      <c r="GX278" s="79">
        <v>1.7196460832547837</v>
      </c>
      <c r="GY278" s="79">
        <v>3.4092305906032783</v>
      </c>
      <c r="GZ278" s="79">
        <v>2.9177608201556438</v>
      </c>
      <c r="HA278" s="79">
        <v>9.3618720813828649</v>
      </c>
      <c r="HB278" s="79">
        <v>4.8719074446789051E-2</v>
      </c>
      <c r="HC278" s="79">
        <v>0.44130794727696476</v>
      </c>
      <c r="HD278" s="79">
        <v>3.5938229526244365</v>
      </c>
      <c r="HE278" s="79">
        <v>5.9503649477447373</v>
      </c>
      <c r="HF278" s="79">
        <v>46.536465784105935</v>
      </c>
      <c r="HG278" s="79">
        <v>14.871184913942624</v>
      </c>
      <c r="HH278" s="79">
        <v>0.30636659824918094</v>
      </c>
      <c r="HI278" s="79">
        <v>0.40792717661555722</v>
      </c>
      <c r="HJ278" s="79">
        <v>5.7783419810706462</v>
      </c>
      <c r="HK278" s="79">
        <v>3.0786378410111379E-2</v>
      </c>
      <c r="HL278" s="79">
        <v>4.4162385021287802</v>
      </c>
      <c r="HM278" s="79">
        <v>45.89908099044407</v>
      </c>
      <c r="HN278" s="79">
        <v>4.8719074446789051E-2</v>
      </c>
      <c r="HO278" s="79">
        <v>19.061173074355491</v>
      </c>
      <c r="HP278" s="79">
        <v>44.491988087548883</v>
      </c>
      <c r="HQ278" s="79">
        <v>1.114445082123555</v>
      </c>
      <c r="HR278" s="79">
        <v>3.4047936383009456</v>
      </c>
      <c r="HS278" s="80" t="str">
        <f t="shared" si="4"/>
        <v>Water Pollution_pentachlorophenol_Unspecified_Health_N/A for WP Interim Methodology</v>
      </c>
    </row>
    <row r="279" spans="2:227">
      <c r="B279" s="65" t="s">
        <v>9</v>
      </c>
      <c r="C279" s="65" t="s">
        <v>486</v>
      </c>
      <c r="D279" s="65" t="s">
        <v>394</v>
      </c>
      <c r="E279" s="65" t="s">
        <v>395</v>
      </c>
      <c r="F279" s="65" t="s">
        <v>390</v>
      </c>
      <c r="G279" s="65" t="s">
        <v>391</v>
      </c>
      <c r="H279" s="41"/>
      <c r="I279" s="79">
        <v>60.152169279187319</v>
      </c>
      <c r="J279" s="79">
        <v>0.77445097574794253</v>
      </c>
      <c r="K279" s="79">
        <v>72.807513918327956</v>
      </c>
      <c r="L279" s="79">
        <v>0.65896066326123337</v>
      </c>
      <c r="M279" s="79">
        <v>6.8018475228793696</v>
      </c>
      <c r="N279" s="79">
        <v>23.861336068549083</v>
      </c>
      <c r="O279" s="79">
        <v>11.942084107089972</v>
      </c>
      <c r="P279" s="79">
        <v>0.69559965094138709</v>
      </c>
      <c r="Q279" s="79">
        <v>0.4455369626644316</v>
      </c>
      <c r="R279" s="79">
        <v>11.942084107089972</v>
      </c>
      <c r="S279" s="79">
        <v>0.35503264422466252</v>
      </c>
      <c r="T279" s="79">
        <v>1.394310630960943</v>
      </c>
      <c r="U279" s="79">
        <v>4.7345006953467372</v>
      </c>
      <c r="V279" s="79">
        <v>11.942084107089972</v>
      </c>
      <c r="W279" s="79">
        <v>69.80812751446004</v>
      </c>
      <c r="X279" s="79">
        <v>60.362646449896332</v>
      </c>
      <c r="Y279" s="79">
        <v>11.942084107089972</v>
      </c>
      <c r="Z279" s="79">
        <v>21.214180493810506</v>
      </c>
      <c r="AA279" s="79">
        <v>42.727313998912308</v>
      </c>
      <c r="AB279" s="79">
        <v>1.7890677903743182</v>
      </c>
      <c r="AC279" s="79">
        <v>16.733919969194638</v>
      </c>
      <c r="AD279" s="79">
        <v>8.5230647672517076E-2</v>
      </c>
      <c r="AE279" s="79">
        <v>7.4166652463861604</v>
      </c>
      <c r="AF279" s="79">
        <v>0.22657036905706646</v>
      </c>
      <c r="AG279" s="79">
        <v>33.058726403228761</v>
      </c>
      <c r="AH279" s="79">
        <v>0.73131897637179144</v>
      </c>
      <c r="AI279" s="79">
        <v>2.4455500003129442</v>
      </c>
      <c r="AJ279" s="79">
        <v>11.942084107089972</v>
      </c>
      <c r="AK279" s="79">
        <v>29.294837413654754</v>
      </c>
      <c r="AL279" s="79">
        <v>9.1122659876567589</v>
      </c>
      <c r="AM279" s="79">
        <v>54.85073519910388</v>
      </c>
      <c r="AN279" s="79">
        <v>0.20346227263602504</v>
      </c>
      <c r="AO279" s="79">
        <v>14.923151225557342</v>
      </c>
      <c r="AP279" s="79">
        <v>7.1559513904151402</v>
      </c>
      <c r="AQ279" s="79">
        <v>8.7520087254619341</v>
      </c>
      <c r="AR279" s="79">
        <v>5.9989191087307797E-2</v>
      </c>
      <c r="AS279" s="79">
        <v>11.942084107089972</v>
      </c>
      <c r="AT279" s="79">
        <v>8.2882473919503692</v>
      </c>
      <c r="AU279" s="79">
        <v>3.0826965431280966</v>
      </c>
      <c r="AV279" s="79">
        <v>6.8018475228793696</v>
      </c>
      <c r="AW279" s="79">
        <v>0.33726178868994738</v>
      </c>
      <c r="AX279" s="79">
        <v>17.50070458583869</v>
      </c>
      <c r="AY279" s="79">
        <v>0.85774516247612498</v>
      </c>
      <c r="AZ279" s="79">
        <v>14.923151225557342</v>
      </c>
      <c r="BA279" s="79">
        <v>0.23424233891633806</v>
      </c>
      <c r="BB279" s="79">
        <v>15.9550185578421</v>
      </c>
      <c r="BC279" s="79">
        <v>9.3349298404584946</v>
      </c>
      <c r="BD279" s="79">
        <v>10.723432535571353</v>
      </c>
      <c r="BE279" s="79">
        <v>9.9998815566689387</v>
      </c>
      <c r="BF279" s="79">
        <v>72.598312692299515</v>
      </c>
      <c r="BG279" s="79">
        <v>11.942084107089972</v>
      </c>
      <c r="BH279" s="79">
        <v>8.739512452526391</v>
      </c>
      <c r="BI279" s="79">
        <v>5.5821879180112903</v>
      </c>
      <c r="BJ279" s="79">
        <v>8.4019108318937228</v>
      </c>
      <c r="BK279" s="79">
        <v>13.403804654353749</v>
      </c>
      <c r="BL279" s="79">
        <v>11.942084107089972</v>
      </c>
      <c r="BM279" s="79">
        <v>29.729066101861328</v>
      </c>
      <c r="BN279" s="79">
        <v>2.4259337711299933</v>
      </c>
      <c r="BO279" s="79">
        <v>8.1468725500356545</v>
      </c>
      <c r="BP279" s="79">
        <v>15.960374472120805</v>
      </c>
      <c r="BQ279" s="79">
        <v>39.616554202856513</v>
      </c>
      <c r="BR279" s="79">
        <v>64.578583515960389</v>
      </c>
      <c r="BS279" s="79">
        <v>0.98954201960727706</v>
      </c>
      <c r="BT279" s="79">
        <v>14.923151225557342</v>
      </c>
      <c r="BU279" s="79">
        <v>19.014230197584393</v>
      </c>
      <c r="BV279" s="79">
        <v>8.739512452526391</v>
      </c>
      <c r="BW279" s="79">
        <v>0.65896066326123337</v>
      </c>
      <c r="BX279" s="79">
        <v>0.53068197914712334</v>
      </c>
      <c r="BY279" s="79">
        <v>9.4165325080888103</v>
      </c>
      <c r="BZ279" s="79">
        <v>0.65896066326123337</v>
      </c>
      <c r="CA279" s="79">
        <v>0.82063584697202208</v>
      </c>
      <c r="CB279" s="79">
        <v>14.923151225557342</v>
      </c>
      <c r="CC279" s="79">
        <v>25.654459046297124</v>
      </c>
      <c r="CD279" s="79">
        <v>6.5947269781075413</v>
      </c>
      <c r="CE279" s="79">
        <v>3.9510349485816985</v>
      </c>
      <c r="CF279" s="79">
        <v>6.8018475228793696</v>
      </c>
      <c r="CG279" s="79">
        <v>6.2935128813145287</v>
      </c>
      <c r="CH279" s="79">
        <v>3.2456358231521369E-2</v>
      </c>
      <c r="CI279" s="79">
        <v>11.942084107089972</v>
      </c>
      <c r="CJ279" s="79">
        <v>29.294837413654754</v>
      </c>
      <c r="CK279" s="79">
        <v>14.844184222528732</v>
      </c>
      <c r="CL279" s="79">
        <v>28.605288265507816</v>
      </c>
      <c r="CM279" s="79">
        <v>1.0728989445849331</v>
      </c>
      <c r="CN279" s="79">
        <v>0.34966902277671413</v>
      </c>
      <c r="CO279" s="79">
        <v>83.950951432749889</v>
      </c>
      <c r="CP279" s="79">
        <v>18.640538971682659</v>
      </c>
      <c r="CQ279" s="79">
        <v>29.294837413654754</v>
      </c>
      <c r="CR279" s="79">
        <v>16.821597391836786</v>
      </c>
      <c r="CS279" s="79">
        <v>0.29506166303927112</v>
      </c>
      <c r="CT279" s="79">
        <v>13.838106279966532</v>
      </c>
      <c r="CU279" s="79">
        <v>1.8887546537372806</v>
      </c>
      <c r="CV279" s="79">
        <v>11.140450935418315</v>
      </c>
      <c r="CW279" s="79">
        <v>11.810516529518296</v>
      </c>
      <c r="CX279" s="79">
        <v>3.2703404878392588</v>
      </c>
      <c r="CY279" s="79">
        <v>6.8018475228793696</v>
      </c>
      <c r="CZ279" s="79">
        <v>6.9067728875939132</v>
      </c>
      <c r="DA279" s="79">
        <v>2.1443860550559459</v>
      </c>
      <c r="DB279" s="79">
        <v>11.942084107089972</v>
      </c>
      <c r="DC279" s="79">
        <v>14.591065254831733</v>
      </c>
      <c r="DD279" s="79">
        <v>103.31461706312685</v>
      </c>
      <c r="DE279" s="79">
        <v>0.70711453470056118</v>
      </c>
      <c r="DF279" s="79">
        <v>2.1029843501572754</v>
      </c>
      <c r="DG279" s="79">
        <v>29.294837413654754</v>
      </c>
      <c r="DH279" s="79">
        <v>144.8264056027115</v>
      </c>
      <c r="DI279" s="79">
        <v>77.395541348096359</v>
      </c>
      <c r="DJ279" s="79">
        <v>8.739512452526391</v>
      </c>
      <c r="DK279" s="79">
        <v>69.80812751446004</v>
      </c>
      <c r="DL279" s="79">
        <v>5.6808115467940912</v>
      </c>
      <c r="DM279" s="79">
        <v>4.1254738021739765</v>
      </c>
      <c r="DN279" s="79">
        <v>1.628210208751232</v>
      </c>
      <c r="DO279" s="79">
        <v>69.80812751446004</v>
      </c>
      <c r="DP279" s="79">
        <v>77.651400565671238</v>
      </c>
      <c r="DQ279" s="79">
        <v>1.1953593640749234</v>
      </c>
      <c r="DR279" s="79">
        <v>18.574330204063106</v>
      </c>
      <c r="DS279" s="79">
        <v>6.8018475228793696</v>
      </c>
      <c r="DT279" s="79">
        <v>2.2780024384071167</v>
      </c>
      <c r="DU279" s="79">
        <v>6.8018475228793696</v>
      </c>
      <c r="DV279" s="79">
        <v>29.294837413654754</v>
      </c>
      <c r="DW279" s="79">
        <v>10.337162314538515</v>
      </c>
      <c r="DX279" s="79">
        <v>9.4662978404788059E-2</v>
      </c>
      <c r="DY279" s="79">
        <v>10.295465939327883</v>
      </c>
      <c r="DZ279" s="79">
        <v>31.688397393135695</v>
      </c>
      <c r="EA279" s="79">
        <v>4.9798270983633959</v>
      </c>
      <c r="EB279" s="79">
        <v>69.80812751446004</v>
      </c>
      <c r="EC279" s="79">
        <v>29.294837413654754</v>
      </c>
      <c r="ED279" s="79">
        <v>20.35410949005966</v>
      </c>
      <c r="EE279" s="79">
        <v>14.923151225557342</v>
      </c>
      <c r="EF279" s="79">
        <v>3.3276320248710722</v>
      </c>
      <c r="EG279" s="79">
        <v>29.294837413654754</v>
      </c>
      <c r="EH279" s="79">
        <v>6.5198195848773839</v>
      </c>
      <c r="EI279" s="79">
        <v>6.8018475228793696</v>
      </c>
      <c r="EJ279" s="79">
        <v>4.0792488701725624E-2</v>
      </c>
      <c r="EK279" s="79">
        <v>8.739512452526391</v>
      </c>
      <c r="EL279" s="79">
        <v>121.54777016153825</v>
      </c>
      <c r="EM279" s="79">
        <v>0.37091405040306358</v>
      </c>
      <c r="EN279" s="79">
        <v>6.0857661650973718</v>
      </c>
      <c r="EO279" s="79">
        <v>5.4105831920107645</v>
      </c>
      <c r="EP279" s="79">
        <v>29.294837413654754</v>
      </c>
      <c r="EQ279" s="79">
        <v>14.552413384171258</v>
      </c>
      <c r="ER279" s="79">
        <v>2.9556931512598994</v>
      </c>
      <c r="ES279" s="79">
        <v>0.65896066326123337</v>
      </c>
      <c r="ET279" s="79">
        <v>0.28671599593300701</v>
      </c>
      <c r="EU279" s="79">
        <v>0.82688399594079987</v>
      </c>
      <c r="EV279" s="79">
        <v>21.665892149642232</v>
      </c>
      <c r="EW279" s="79">
        <v>30.47199645558911</v>
      </c>
      <c r="EX279" s="79">
        <v>0.31802129567920912</v>
      </c>
      <c r="EY279" s="79">
        <v>29.294837413654754</v>
      </c>
      <c r="EZ279" s="79">
        <v>0.70573077253918104</v>
      </c>
      <c r="FA279" s="79">
        <v>48.598674555638645</v>
      </c>
      <c r="FB279" s="79">
        <v>21.117076508862596</v>
      </c>
      <c r="FC279" s="79">
        <v>29.294837413654754</v>
      </c>
      <c r="FD279" s="79">
        <v>0.80680734282871192</v>
      </c>
      <c r="FE279" s="79">
        <v>2.0501120697130633</v>
      </c>
      <c r="FF279" s="79">
        <v>1.6402400489723969</v>
      </c>
      <c r="FG279" s="79">
        <v>0.53633532677283202</v>
      </c>
      <c r="FH279" s="79">
        <v>6.1828600351847216</v>
      </c>
      <c r="FI279" s="79">
        <v>4.9164051156101172</v>
      </c>
      <c r="FJ279" s="79">
        <v>11.295562338049248</v>
      </c>
      <c r="FK279" s="79">
        <v>11.942084107089972</v>
      </c>
      <c r="FL279" s="79">
        <v>69.80812751446004</v>
      </c>
      <c r="FM279" s="79">
        <v>2.2772987787238428</v>
      </c>
      <c r="FN279" s="79">
        <v>4.9426728820889936E-2</v>
      </c>
      <c r="FO279" s="79">
        <v>0.75070566973833031</v>
      </c>
      <c r="FP279" s="79">
        <v>0.65896066326123337</v>
      </c>
      <c r="FQ279" s="79">
        <v>6.8018475228793696</v>
      </c>
      <c r="FR279" s="79">
        <v>14.923151225557342</v>
      </c>
      <c r="FS279" s="79">
        <v>61.336418904246116</v>
      </c>
      <c r="FT279" s="79">
        <v>15.978066952709966</v>
      </c>
      <c r="FU279" s="79">
        <v>15.388844911865805</v>
      </c>
      <c r="FV279" s="79">
        <v>14.923151225557342</v>
      </c>
      <c r="FW279" s="79">
        <v>47.194666878430269</v>
      </c>
      <c r="FX279" s="79">
        <v>29.294837413654754</v>
      </c>
      <c r="FY279" s="79">
        <v>11.942084107089972</v>
      </c>
      <c r="FZ279" s="79">
        <v>25.56889988590839</v>
      </c>
      <c r="GA279" s="79">
        <v>8.2957505843972594</v>
      </c>
      <c r="GB279" s="79">
        <v>1.3351333496260307</v>
      </c>
      <c r="GC279" s="79">
        <v>3.8228798397771353</v>
      </c>
      <c r="GD279" s="79">
        <v>39.34316293901265</v>
      </c>
      <c r="GE279" s="79">
        <v>14.923151225557342</v>
      </c>
      <c r="GF279" s="79">
        <v>7.0888511838586634</v>
      </c>
      <c r="GG279" s="79">
        <v>44.379704603479702</v>
      </c>
      <c r="GH279" s="79">
        <v>11.942084107089972</v>
      </c>
      <c r="GI279" s="79">
        <v>11.942084107089972</v>
      </c>
      <c r="GJ279" s="79">
        <v>11.942084107089972</v>
      </c>
      <c r="GK279" s="79">
        <v>11.942084107089972</v>
      </c>
      <c r="GL279" s="79">
        <v>1.4984235187170789</v>
      </c>
      <c r="GM279" s="79">
        <v>0.33543914526101593</v>
      </c>
      <c r="GN279" s="79">
        <v>0.32303772849823931</v>
      </c>
      <c r="GO279" s="79">
        <v>0.7219761192092492</v>
      </c>
      <c r="GP279" s="79">
        <v>37.821547154659811</v>
      </c>
      <c r="GQ279" s="79">
        <v>29.294837413654754</v>
      </c>
      <c r="GR279" s="79">
        <v>21.52124565814163</v>
      </c>
      <c r="GS279" s="79">
        <v>0.18886811350927374</v>
      </c>
      <c r="GT279" s="79">
        <v>61.652756658581424</v>
      </c>
      <c r="GU279" s="79">
        <v>29.294837413654754</v>
      </c>
      <c r="GV279" s="79">
        <v>8.6648052049654556</v>
      </c>
      <c r="GW279" s="79">
        <v>0.65896066326123337</v>
      </c>
      <c r="GX279" s="79">
        <v>11.942084107089972</v>
      </c>
      <c r="GY279" s="79">
        <v>3.7633259364585832</v>
      </c>
      <c r="GZ279" s="79">
        <v>2.2408386883215137</v>
      </c>
      <c r="HA279" s="79">
        <v>11.498854307640592</v>
      </c>
      <c r="HB279" s="79">
        <v>11.942084107089972</v>
      </c>
      <c r="HC279" s="79">
        <v>0.65896066326123337</v>
      </c>
      <c r="HD279" s="79">
        <v>1.304120884371105</v>
      </c>
      <c r="HE279" s="79">
        <v>5.5056553877872663</v>
      </c>
      <c r="HF279" s="79">
        <v>244.41742950629708</v>
      </c>
      <c r="HG279" s="79">
        <v>10.963443939610499</v>
      </c>
      <c r="HH279" s="79">
        <v>0.16324639369872204</v>
      </c>
      <c r="HI279" s="79">
        <v>1.0667571818726431</v>
      </c>
      <c r="HJ279" s="79">
        <v>4.3698191346473623</v>
      </c>
      <c r="HK279" s="79">
        <v>0.65896066326123337</v>
      </c>
      <c r="HL279" s="79">
        <v>11.942084107089972</v>
      </c>
      <c r="HM279" s="79">
        <v>56.336073796755734</v>
      </c>
      <c r="HN279" s="79">
        <v>11.942084107089972</v>
      </c>
      <c r="HO279" s="79">
        <v>69.80812751446004</v>
      </c>
      <c r="HP279" s="79">
        <v>283.53186775562432</v>
      </c>
      <c r="HQ279" s="79">
        <v>0.36583309512398188</v>
      </c>
      <c r="HR279" s="79">
        <v>2.1039794162498549</v>
      </c>
      <c r="HS279" s="80" t="str">
        <f t="shared" si="4"/>
        <v>Water Pollution_Phorate_Freshwater_Health_N/A for WP Interim Methodology</v>
      </c>
    </row>
    <row r="280" spans="2:227">
      <c r="B280" s="65" t="s">
        <v>9</v>
      </c>
      <c r="C280" s="65" t="s">
        <v>486</v>
      </c>
      <c r="D280" s="65" t="s">
        <v>396</v>
      </c>
      <c r="E280" s="65" t="s">
        <v>395</v>
      </c>
      <c r="F280" s="65" t="s">
        <v>390</v>
      </c>
      <c r="G280" s="65" t="s">
        <v>391</v>
      </c>
      <c r="H280" s="41"/>
      <c r="I280" s="79">
        <v>4.0938500467842788E-2</v>
      </c>
      <c r="J280" s="79">
        <v>3.6401964244373156E-2</v>
      </c>
      <c r="K280" s="79">
        <v>6.2255006418090376E-2</v>
      </c>
      <c r="L280" s="79">
        <v>1.40658118290692E-2</v>
      </c>
      <c r="M280" s="79">
        <v>7.3742693963540371E-2</v>
      </c>
      <c r="N280" s="79">
        <v>6.0343921106865664E-2</v>
      </c>
      <c r="O280" s="79">
        <v>3.775157302558408E-2</v>
      </c>
      <c r="P280" s="79">
        <v>3.5850695757553855E-2</v>
      </c>
      <c r="Q280" s="79">
        <v>4.6670048630301331E-2</v>
      </c>
      <c r="R280" s="79">
        <v>3.775157302558408E-2</v>
      </c>
      <c r="S280" s="79">
        <v>1.0448370448970181E-2</v>
      </c>
      <c r="T280" s="79">
        <v>0.15737530738913955</v>
      </c>
      <c r="U280" s="79">
        <v>4.0274671799322412E-2</v>
      </c>
      <c r="V280" s="79">
        <v>3.775157302558408E-2</v>
      </c>
      <c r="W280" s="79">
        <v>9.3638069395226869E-2</v>
      </c>
      <c r="X280" s="79">
        <v>0.32133994703594826</v>
      </c>
      <c r="Y280" s="79">
        <v>3.775157302558408E-2</v>
      </c>
      <c r="Z280" s="79">
        <v>2.9479285155428098E-2</v>
      </c>
      <c r="AA280" s="79">
        <v>0.18897023867143495</v>
      </c>
      <c r="AB280" s="79">
        <v>3.5296260323435517E-2</v>
      </c>
      <c r="AC280" s="79">
        <v>0.13983914927425312</v>
      </c>
      <c r="AD280" s="79">
        <v>2.3894854557142436E-2</v>
      </c>
      <c r="AE280" s="79">
        <v>2.3298175678373327E-2</v>
      </c>
      <c r="AF280" s="79">
        <v>3.5514624073745039E-2</v>
      </c>
      <c r="AG280" s="79">
        <v>4.1224547890371728E-2</v>
      </c>
      <c r="AH280" s="79">
        <v>0.13299621842688039</v>
      </c>
      <c r="AI280" s="79">
        <v>3.2074596885101336E-2</v>
      </c>
      <c r="AJ280" s="79">
        <v>3.775157302558408E-2</v>
      </c>
      <c r="AK280" s="79">
        <v>9.4840735833270129E-2</v>
      </c>
      <c r="AL280" s="79">
        <v>3.4409336516299238E-2</v>
      </c>
      <c r="AM280" s="79">
        <v>0.13314547304689267</v>
      </c>
      <c r="AN280" s="79">
        <v>0.17699920380284492</v>
      </c>
      <c r="AO280" s="79">
        <v>9.5784027202790917E-2</v>
      </c>
      <c r="AP280" s="79">
        <v>5.9753527349754816E-2</v>
      </c>
      <c r="AQ280" s="79">
        <v>9.9664079492486207E-2</v>
      </c>
      <c r="AR280" s="79">
        <v>1.3878214382973691E-2</v>
      </c>
      <c r="AS280" s="79">
        <v>3.775157302558408E-2</v>
      </c>
      <c r="AT280" s="79">
        <v>2.5174662009829357E-2</v>
      </c>
      <c r="AU280" s="79">
        <v>5.7382796366800506E-2</v>
      </c>
      <c r="AV280" s="79">
        <v>7.3742693963540371E-2</v>
      </c>
      <c r="AW280" s="79">
        <v>2.4288262301928834E-2</v>
      </c>
      <c r="AX280" s="79">
        <v>0.25779672051928937</v>
      </c>
      <c r="AY280" s="79">
        <v>2.178585307996634E-2</v>
      </c>
      <c r="AZ280" s="79">
        <v>9.5784027202790917E-2</v>
      </c>
      <c r="BA280" s="79">
        <v>0.15960563573842779</v>
      </c>
      <c r="BB280" s="79">
        <v>0.11366931880281435</v>
      </c>
      <c r="BC280" s="79">
        <v>3.1607848204938838E-2</v>
      </c>
      <c r="BD280" s="79">
        <v>0.13554268830000935</v>
      </c>
      <c r="BE280" s="79">
        <v>2.2240529162103461E-2</v>
      </c>
      <c r="BF280" s="79">
        <v>4.8538600601149742E-2</v>
      </c>
      <c r="BG280" s="79">
        <v>3.775157302558408E-2</v>
      </c>
      <c r="BH280" s="79">
        <v>5.5211257447992157E-2</v>
      </c>
      <c r="BI280" s="79">
        <v>0.16953379218990716</v>
      </c>
      <c r="BJ280" s="79">
        <v>3.6672343253167719E-2</v>
      </c>
      <c r="BK280" s="79">
        <v>6.8512244464727839E-2</v>
      </c>
      <c r="BL280" s="79">
        <v>3.775157302558408E-2</v>
      </c>
      <c r="BM280" s="79">
        <v>6.5374109346609033E-2</v>
      </c>
      <c r="BN280" s="79">
        <v>1.8946865555547549E-2</v>
      </c>
      <c r="BO280" s="79">
        <v>0.15052170617725935</v>
      </c>
      <c r="BP280" s="79">
        <v>5.6325695117516762E-2</v>
      </c>
      <c r="BQ280" s="79">
        <v>7.3044289146444508E-2</v>
      </c>
      <c r="BR280" s="79">
        <v>3.1646382325783436E-2</v>
      </c>
      <c r="BS280" s="79">
        <v>2.1767651590277728E-2</v>
      </c>
      <c r="BT280" s="79">
        <v>9.5784027202790917E-2</v>
      </c>
      <c r="BU280" s="79">
        <v>4.7168767923275609E-2</v>
      </c>
      <c r="BV280" s="79">
        <v>5.5211257447992157E-2</v>
      </c>
      <c r="BW280" s="79">
        <v>1.40658118290692E-2</v>
      </c>
      <c r="BX280" s="79">
        <v>3.2957816371126943E-2</v>
      </c>
      <c r="BY280" s="79">
        <v>7.3913995959274753E-2</v>
      </c>
      <c r="BZ280" s="79">
        <v>1.40658118290692E-2</v>
      </c>
      <c r="CA280" s="79">
        <v>3.0150094461814381E-2</v>
      </c>
      <c r="CB280" s="79">
        <v>9.5784027202790917E-2</v>
      </c>
      <c r="CC280" s="79">
        <v>3.2567168674744171E-2</v>
      </c>
      <c r="CD280" s="79">
        <v>8.0848506311454058E-2</v>
      </c>
      <c r="CE280" s="79">
        <v>0.21748906949396896</v>
      </c>
      <c r="CF280" s="79">
        <v>7.3742693963540371E-2</v>
      </c>
      <c r="CG280" s="79">
        <v>4.0988952840196574E-2</v>
      </c>
      <c r="CH280" s="79">
        <v>7.2313301075388817E-3</v>
      </c>
      <c r="CI280" s="79">
        <v>3.775157302558408E-2</v>
      </c>
      <c r="CJ280" s="79">
        <v>9.4840735833270129E-2</v>
      </c>
      <c r="CK280" s="79">
        <v>3.7642018572635626E-2</v>
      </c>
      <c r="CL280" s="79">
        <v>0.14563564146936778</v>
      </c>
      <c r="CM280" s="79">
        <v>4.0198565725635481E-2</v>
      </c>
      <c r="CN280" s="79">
        <v>3.7042452828113241E-2</v>
      </c>
      <c r="CO280" s="79">
        <v>5.0680223671820332E-2</v>
      </c>
      <c r="CP280" s="79">
        <v>4.2384093505533474E-2</v>
      </c>
      <c r="CQ280" s="79">
        <v>9.4840735833270129E-2</v>
      </c>
      <c r="CR280" s="79">
        <v>6.3883182081475531E-2</v>
      </c>
      <c r="CS280" s="79">
        <v>1.4081325190222611E-2</v>
      </c>
      <c r="CT280" s="79">
        <v>0.25894055678160394</v>
      </c>
      <c r="CU280" s="79">
        <v>2.7715466723142922E-2</v>
      </c>
      <c r="CV280" s="79">
        <v>8.0877551628898078E-2</v>
      </c>
      <c r="CW280" s="79">
        <v>0.13458313872731228</v>
      </c>
      <c r="CX280" s="79">
        <v>2.6891838388763901E-2</v>
      </c>
      <c r="CY280" s="79">
        <v>7.3742693963540371E-2</v>
      </c>
      <c r="CZ280" s="79">
        <v>0.12382130533470601</v>
      </c>
      <c r="DA280" s="79">
        <v>5.4203636814462178E-2</v>
      </c>
      <c r="DB280" s="79">
        <v>3.775157302558408E-2</v>
      </c>
      <c r="DC280" s="79">
        <v>5.3667259045812307E-2</v>
      </c>
      <c r="DD280" s="79">
        <v>0.11718283500216882</v>
      </c>
      <c r="DE280" s="79">
        <v>1.5687376217105926E-2</v>
      </c>
      <c r="DF280" s="79">
        <v>4.9540487026677599E-2</v>
      </c>
      <c r="DG280" s="79">
        <v>9.4840735833270129E-2</v>
      </c>
      <c r="DH280" s="79">
        <v>5.125726167778074E-2</v>
      </c>
      <c r="DI280" s="79">
        <v>0.2699477716404356</v>
      </c>
      <c r="DJ280" s="79">
        <v>5.5211257447992157E-2</v>
      </c>
      <c r="DK280" s="79">
        <v>9.3638069395226869E-2</v>
      </c>
      <c r="DL280" s="79">
        <v>4.5611269524016666E-2</v>
      </c>
      <c r="DM280" s="79">
        <v>6.4898427747247939E-2</v>
      </c>
      <c r="DN280" s="79">
        <v>2.5309980353120543E-2</v>
      </c>
      <c r="DO280" s="79">
        <v>9.3638069395226869E-2</v>
      </c>
      <c r="DP280" s="79">
        <v>3.3926861772656282E-2</v>
      </c>
      <c r="DQ280" s="79">
        <v>3.4841999624350306E-2</v>
      </c>
      <c r="DR280" s="79">
        <v>4.3391247120548856E-2</v>
      </c>
      <c r="DS280" s="79">
        <v>7.3742693963540371E-2</v>
      </c>
      <c r="DT280" s="79">
        <v>7.5061205350728549E-2</v>
      </c>
      <c r="DU280" s="79">
        <v>7.3742693963540371E-2</v>
      </c>
      <c r="DV280" s="79">
        <v>9.4840735833270129E-2</v>
      </c>
      <c r="DW280" s="79">
        <v>2.7349535462579067E-2</v>
      </c>
      <c r="DX280" s="79">
        <v>8.4939663324995959E-2</v>
      </c>
      <c r="DY280" s="79">
        <v>0.13724994861190143</v>
      </c>
      <c r="DZ280" s="79">
        <v>0.15956178457277231</v>
      </c>
      <c r="EA280" s="79">
        <v>5.4117373324762734E-2</v>
      </c>
      <c r="EB280" s="79">
        <v>9.3638069395226869E-2</v>
      </c>
      <c r="EC280" s="79">
        <v>9.4840735833270129E-2</v>
      </c>
      <c r="ED280" s="79">
        <v>6.0568182023342396E-2</v>
      </c>
      <c r="EE280" s="79">
        <v>9.5784027202790917E-2</v>
      </c>
      <c r="EF280" s="79">
        <v>4.5512136183251901E-2</v>
      </c>
      <c r="EG280" s="79">
        <v>9.4840735833270129E-2</v>
      </c>
      <c r="EH280" s="79">
        <v>4.2704263014305702E-2</v>
      </c>
      <c r="EI280" s="79">
        <v>7.3742693963540371E-2</v>
      </c>
      <c r="EJ280" s="79">
        <v>1.1081949693029237E-2</v>
      </c>
      <c r="EK280" s="79">
        <v>5.5211257447992157E-2</v>
      </c>
      <c r="EL280" s="79">
        <v>8.0337961601871954E-2</v>
      </c>
      <c r="EM280" s="79">
        <v>3.7658758837877233E-2</v>
      </c>
      <c r="EN280" s="79">
        <v>9.023938613149543E-2</v>
      </c>
      <c r="EO280" s="79">
        <v>2.7441441912284096E-2</v>
      </c>
      <c r="EP280" s="79">
        <v>9.4840735833270129E-2</v>
      </c>
      <c r="EQ280" s="79">
        <v>8.3127140731769661E-2</v>
      </c>
      <c r="ER280" s="79">
        <v>0.10053730943721451</v>
      </c>
      <c r="ES280" s="79">
        <v>1.40658118290692E-2</v>
      </c>
      <c r="ET280" s="79">
        <v>1.5747976504563981E-2</v>
      </c>
      <c r="EU280" s="79">
        <v>2.8427297221897699E-2</v>
      </c>
      <c r="EV280" s="79">
        <v>9.1933708466001088E-2</v>
      </c>
      <c r="EW280" s="79">
        <v>0.2916791558621738</v>
      </c>
      <c r="EX280" s="79">
        <v>0.14376776468781899</v>
      </c>
      <c r="EY280" s="79">
        <v>9.4840735833270129E-2</v>
      </c>
      <c r="EZ280" s="79">
        <v>1.8298450589818684E-2</v>
      </c>
      <c r="FA280" s="79">
        <v>5.7832018733655448E-2</v>
      </c>
      <c r="FB280" s="79">
        <v>0.28271861070090359</v>
      </c>
      <c r="FC280" s="79">
        <v>9.4840735833270129E-2</v>
      </c>
      <c r="FD280" s="79">
        <v>2.7402381133201113E-2</v>
      </c>
      <c r="FE280" s="79">
        <v>1.9526626697291889E-2</v>
      </c>
      <c r="FF280" s="79">
        <v>4.4550337487972477E-2</v>
      </c>
      <c r="FG280" s="79">
        <v>5.9555199814975292E-2</v>
      </c>
      <c r="FH280" s="79">
        <v>3.050785425817585E-2</v>
      </c>
      <c r="FI280" s="79">
        <v>0.11663565096041568</v>
      </c>
      <c r="FJ280" s="79">
        <v>7.7257640150313098E-2</v>
      </c>
      <c r="FK280" s="79">
        <v>3.775157302558408E-2</v>
      </c>
      <c r="FL280" s="79">
        <v>9.3638069395226869E-2</v>
      </c>
      <c r="FM280" s="79">
        <v>4.6754222593861888E-2</v>
      </c>
      <c r="FN280" s="79">
        <v>2.0020722031033476E-2</v>
      </c>
      <c r="FO280" s="79">
        <v>0.20874060398301117</v>
      </c>
      <c r="FP280" s="79">
        <v>1.40658118290692E-2</v>
      </c>
      <c r="FQ280" s="79">
        <v>7.3742693963540371E-2</v>
      </c>
      <c r="FR280" s="79">
        <v>9.5784027202790917E-2</v>
      </c>
      <c r="FS280" s="79">
        <v>0.12800169778977374</v>
      </c>
      <c r="FT280" s="79">
        <v>0.17339003549832743</v>
      </c>
      <c r="FU280" s="79">
        <v>4.0526012523102256E-2</v>
      </c>
      <c r="FV280" s="79">
        <v>9.5784027202790917E-2</v>
      </c>
      <c r="FW280" s="79">
        <v>8.479573514927094E-2</v>
      </c>
      <c r="FX280" s="79">
        <v>9.4840735833270129E-2</v>
      </c>
      <c r="FY280" s="79">
        <v>3.775157302558408E-2</v>
      </c>
      <c r="FZ280" s="79">
        <v>0.14337893991619777</v>
      </c>
      <c r="GA280" s="79">
        <v>5.7295258008929796E-2</v>
      </c>
      <c r="GB280" s="79">
        <v>1.6001088533673432E-2</v>
      </c>
      <c r="GC280" s="79">
        <v>4.9150855552936433E-2</v>
      </c>
      <c r="GD280" s="79">
        <v>6.3430108766023424E-2</v>
      </c>
      <c r="GE280" s="79">
        <v>9.5784027202790917E-2</v>
      </c>
      <c r="GF280" s="79">
        <v>7.7288171549480894E-2</v>
      </c>
      <c r="GG280" s="79">
        <v>0.10656956061296467</v>
      </c>
      <c r="GH280" s="79">
        <v>3.775157302558408E-2</v>
      </c>
      <c r="GI280" s="79">
        <v>3.775157302558408E-2</v>
      </c>
      <c r="GJ280" s="79">
        <v>3.775157302558408E-2</v>
      </c>
      <c r="GK280" s="79">
        <v>3.775157302558408E-2</v>
      </c>
      <c r="GL280" s="79">
        <v>5.1813652558672464E-2</v>
      </c>
      <c r="GM280" s="79">
        <v>1.890740612071275E-2</v>
      </c>
      <c r="GN280" s="79">
        <v>2.6973007995096103E-2</v>
      </c>
      <c r="GO280" s="79">
        <v>0.18046049480740273</v>
      </c>
      <c r="GP280" s="79">
        <v>7.445937139088997E-2</v>
      </c>
      <c r="GQ280" s="79">
        <v>9.4840735833270129E-2</v>
      </c>
      <c r="GR280" s="79">
        <v>5.4805167944581248E-2</v>
      </c>
      <c r="GS280" s="79">
        <v>6.4528775441210537E-2</v>
      </c>
      <c r="GT280" s="79">
        <v>0.13376194889730578</v>
      </c>
      <c r="GU280" s="79">
        <v>9.4840735833270129E-2</v>
      </c>
      <c r="GV280" s="79">
        <v>0.2943472474226777</v>
      </c>
      <c r="GW280" s="79">
        <v>1.40658118290692E-2</v>
      </c>
      <c r="GX280" s="79">
        <v>3.775157302558408E-2</v>
      </c>
      <c r="GY280" s="79">
        <v>6.4795259196137753E-2</v>
      </c>
      <c r="GZ280" s="79">
        <v>5.3600568532610762E-2</v>
      </c>
      <c r="HA280" s="79">
        <v>3.0641712522217923E-2</v>
      </c>
      <c r="HB280" s="79">
        <v>3.775157302558408E-2</v>
      </c>
      <c r="HC280" s="79">
        <v>1.40658118290692E-2</v>
      </c>
      <c r="HD280" s="79">
        <v>9.5016987439708614E-2</v>
      </c>
      <c r="HE280" s="79">
        <v>3.8082061919965007E-2</v>
      </c>
      <c r="HF280" s="79">
        <v>0.11632584575863353</v>
      </c>
      <c r="HG280" s="79">
        <v>3.3153020538273216E-2</v>
      </c>
      <c r="HH280" s="79">
        <v>5.0575019180914733E-2</v>
      </c>
      <c r="HI280" s="79">
        <v>3.2827648775242996E-2</v>
      </c>
      <c r="HJ280" s="79">
        <v>7.1803159116959531E-2</v>
      </c>
      <c r="HK280" s="79">
        <v>1.40658118290692E-2</v>
      </c>
      <c r="HL280" s="79">
        <v>3.775157302558408E-2</v>
      </c>
      <c r="HM280" s="79">
        <v>0.12036615267311825</v>
      </c>
      <c r="HN280" s="79">
        <v>3.775157302558408E-2</v>
      </c>
      <c r="HO280" s="79">
        <v>9.3638069395226869E-2</v>
      </c>
      <c r="HP280" s="79">
        <v>0.10167385158372894</v>
      </c>
      <c r="HQ280" s="79">
        <v>3.6808698936557027E-2</v>
      </c>
      <c r="HR280" s="79">
        <v>9.5645262811145895E-2</v>
      </c>
      <c r="HS280" s="80" t="str">
        <f t="shared" si="4"/>
        <v>Water Pollution_Phorate_Seawater_Health_N/A for WP Interim Methodology</v>
      </c>
    </row>
    <row r="281" spans="2:227">
      <c r="B281" s="65" t="s">
        <v>9</v>
      </c>
      <c r="C281" s="65" t="s">
        <v>486</v>
      </c>
      <c r="D281" s="65" t="s">
        <v>384</v>
      </c>
      <c r="E281" s="65" t="s">
        <v>395</v>
      </c>
      <c r="F281" s="65" t="s">
        <v>390</v>
      </c>
      <c r="G281" s="65" t="s">
        <v>391</v>
      </c>
      <c r="H281" s="41"/>
      <c r="I281" s="79">
        <v>60.152169279187319</v>
      </c>
      <c r="J281" s="79">
        <v>0.67277096717975138</v>
      </c>
      <c r="K281" s="79">
        <v>59.618696634236215</v>
      </c>
      <c r="L281" s="79">
        <v>1.40658118290692E-2</v>
      </c>
      <c r="M281" s="79">
        <v>6.8018475228793696</v>
      </c>
      <c r="N281" s="79">
        <v>16.815493137673386</v>
      </c>
      <c r="O281" s="79">
        <v>3.775157302558408E-2</v>
      </c>
      <c r="P281" s="79">
        <v>0.63074781967945504</v>
      </c>
      <c r="Q281" s="79">
        <v>0.4455369626644316</v>
      </c>
      <c r="R281" s="79">
        <v>3.775157302558408E-2</v>
      </c>
      <c r="S281" s="79">
        <v>0.22988758899436981</v>
      </c>
      <c r="T281" s="79">
        <v>1.394310630960943</v>
      </c>
      <c r="U281" s="79">
        <v>3.6572001390334075</v>
      </c>
      <c r="V281" s="79">
        <v>5.4850956277514226E-2</v>
      </c>
      <c r="W281" s="79">
        <v>9.3638069395226869E-2</v>
      </c>
      <c r="X281" s="79">
        <v>56.930674562757666</v>
      </c>
      <c r="Y281" s="79">
        <v>3.775157302558408E-2</v>
      </c>
      <c r="Z281" s="79">
        <v>21.214180493810506</v>
      </c>
      <c r="AA281" s="79">
        <v>41.649649299624123</v>
      </c>
      <c r="AB281" s="79">
        <v>1.3818080880796813</v>
      </c>
      <c r="AC281" s="79">
        <v>14.778993875749732</v>
      </c>
      <c r="AD281" s="79">
        <v>2.3894854557142436E-2</v>
      </c>
      <c r="AE281" s="79">
        <v>7.4166652463861604</v>
      </c>
      <c r="AF281" s="79">
        <v>0.22657036905706646</v>
      </c>
      <c r="AG281" s="79">
        <v>32.891836138350769</v>
      </c>
      <c r="AH281" s="79">
        <v>0.73131897637179144</v>
      </c>
      <c r="AI281" s="79">
        <v>2.1011982259223436</v>
      </c>
      <c r="AJ281" s="79">
        <v>3.775157302558408E-2</v>
      </c>
      <c r="AK281" s="79">
        <v>3.8575826757338914</v>
      </c>
      <c r="AL281" s="79">
        <v>8.5610309351152889</v>
      </c>
      <c r="AM281" s="79">
        <v>54.85073519910388</v>
      </c>
      <c r="AN281" s="79">
        <v>0.20346227263602504</v>
      </c>
      <c r="AO281" s="79">
        <v>3.1414385308302113</v>
      </c>
      <c r="AP281" s="79">
        <v>6.9947314519245847</v>
      </c>
      <c r="AQ281" s="79">
        <v>7.9230904009537308</v>
      </c>
      <c r="AR281" s="79">
        <v>5.5001460803592452E-2</v>
      </c>
      <c r="AS281" s="79">
        <v>3.775157302558408E-2</v>
      </c>
      <c r="AT281" s="79">
        <v>8.2882473919503692</v>
      </c>
      <c r="AU281" s="79">
        <v>3.0826965431280966</v>
      </c>
      <c r="AV281" s="79">
        <v>5.677964127710295</v>
      </c>
      <c r="AW281" s="79">
        <v>0.30418270280330062</v>
      </c>
      <c r="AX281" s="79">
        <v>16.602515652545527</v>
      </c>
      <c r="AY281" s="79">
        <v>0.81022854984341364</v>
      </c>
      <c r="AZ281" s="79">
        <v>9.5784027202790917E-2</v>
      </c>
      <c r="BA281" s="79">
        <v>0.23405725780526559</v>
      </c>
      <c r="BB281" s="79">
        <v>14.609541164071933</v>
      </c>
      <c r="BC281" s="79">
        <v>8.4087355727888529</v>
      </c>
      <c r="BD281" s="79">
        <v>10.091387392349507</v>
      </c>
      <c r="BE281" s="79">
        <v>7.9068284953667698</v>
      </c>
      <c r="BF281" s="79">
        <v>47.444586320948702</v>
      </c>
      <c r="BG281" s="79">
        <v>7.6489634536423692</v>
      </c>
      <c r="BH281" s="79">
        <v>4.3709040892802413</v>
      </c>
      <c r="BI281" s="79">
        <v>5.5821879180112903</v>
      </c>
      <c r="BJ281" s="79">
        <v>3.7736254764621706</v>
      </c>
      <c r="BK281" s="79">
        <v>6.1301806257184808</v>
      </c>
      <c r="BL281" s="79">
        <v>3.775157302558408E-2</v>
      </c>
      <c r="BM281" s="79">
        <v>17.676397169810517</v>
      </c>
      <c r="BN281" s="79">
        <v>1.991273239878548</v>
      </c>
      <c r="BO281" s="79">
        <v>7.5273196046829618</v>
      </c>
      <c r="BP281" s="79">
        <v>14.442595751241635</v>
      </c>
      <c r="BQ281" s="79">
        <v>28.352431975117735</v>
      </c>
      <c r="BR281" s="79">
        <v>61.4333997464948</v>
      </c>
      <c r="BS281" s="79">
        <v>0.64481991872269073</v>
      </c>
      <c r="BT281" s="79">
        <v>14.923151225557342</v>
      </c>
      <c r="BU281" s="79">
        <v>18.969278641337322</v>
      </c>
      <c r="BV281" s="79">
        <v>7.0025459484626212E-2</v>
      </c>
      <c r="BW281" s="79">
        <v>0.23322574312483735</v>
      </c>
      <c r="BX281" s="79">
        <v>0.43366851195690326</v>
      </c>
      <c r="BY281" s="79">
        <v>8.5596189429472584</v>
      </c>
      <c r="BZ281" s="79">
        <v>4.7635787524576437E-2</v>
      </c>
      <c r="CA281" s="79">
        <v>0.6564058076174204</v>
      </c>
      <c r="CB281" s="79">
        <v>8.7938687378128275</v>
      </c>
      <c r="CC281" s="79">
        <v>24.437430968180323</v>
      </c>
      <c r="CD281" s="79">
        <v>6.3944050220765485</v>
      </c>
      <c r="CE281" s="79">
        <v>3.3068528254916156</v>
      </c>
      <c r="CF281" s="79">
        <v>7.3742693963540371E-2</v>
      </c>
      <c r="CG281" s="79">
        <v>3.2409909333811746</v>
      </c>
      <c r="CH281" s="79">
        <v>7.8445646672486453E-3</v>
      </c>
      <c r="CI281" s="79">
        <v>3.775157302558408E-2</v>
      </c>
      <c r="CJ281" s="79">
        <v>9.4840735833270129E-2</v>
      </c>
      <c r="CK281" s="79">
        <v>14.537788595001294</v>
      </c>
      <c r="CL281" s="79">
        <v>24.189949041541468</v>
      </c>
      <c r="CM281" s="79">
        <v>0.6419340541459696</v>
      </c>
      <c r="CN281" s="79">
        <v>0.15735617552475517</v>
      </c>
      <c r="CO281" s="79">
        <v>33.866815418913816</v>
      </c>
      <c r="CP281" s="79">
        <v>17.150748653690179</v>
      </c>
      <c r="CQ281" s="79">
        <v>9.4840735833270129E-2</v>
      </c>
      <c r="CR281" s="79">
        <v>16.821597391836786</v>
      </c>
      <c r="CS281" s="79">
        <v>0.17917183407764592</v>
      </c>
      <c r="CT281" s="79">
        <v>13.277937720803763</v>
      </c>
      <c r="CU281" s="79">
        <v>1.4476887758435508</v>
      </c>
      <c r="CV281" s="79">
        <v>10.812144845222912</v>
      </c>
      <c r="CW281" s="79">
        <v>11.778416819921665</v>
      </c>
      <c r="CX281" s="79">
        <v>1.9337189320631971</v>
      </c>
      <c r="CY281" s="79">
        <v>0.45130254158894045</v>
      </c>
      <c r="CZ281" s="79">
        <v>4.4135761264518703</v>
      </c>
      <c r="DA281" s="79">
        <v>1.7247560163319817</v>
      </c>
      <c r="DB281" s="79">
        <v>6.1892406507950426</v>
      </c>
      <c r="DC281" s="79">
        <v>10.172341724583827</v>
      </c>
      <c r="DD281" s="79">
        <v>102.84140110057642</v>
      </c>
      <c r="DE281" s="79">
        <v>0.69638108223458417</v>
      </c>
      <c r="DF281" s="79">
        <v>2.0195256562637764</v>
      </c>
      <c r="DG281" s="79">
        <v>9.4840735833270129E-2</v>
      </c>
      <c r="DH281" s="79">
        <v>123.52276568835214</v>
      </c>
      <c r="DI281" s="79">
        <v>64.367007902481248</v>
      </c>
      <c r="DJ281" s="79">
        <v>8.3852096812940733</v>
      </c>
      <c r="DK281" s="79">
        <v>33.733825360962946</v>
      </c>
      <c r="DL281" s="79">
        <v>5.6808115467940912</v>
      </c>
      <c r="DM281" s="79">
        <v>4.1254738021739765</v>
      </c>
      <c r="DN281" s="79">
        <v>1.3933515040960895</v>
      </c>
      <c r="DO281" s="79">
        <v>26.196759060662238</v>
      </c>
      <c r="DP281" s="79">
        <v>77.651400565671238</v>
      </c>
      <c r="DQ281" s="79">
        <v>0.790842236314372</v>
      </c>
      <c r="DR281" s="79">
        <v>15.919261744565873</v>
      </c>
      <c r="DS281" s="79">
        <v>6.8018475228793696</v>
      </c>
      <c r="DT281" s="79">
        <v>2.1630745977491426</v>
      </c>
      <c r="DU281" s="79">
        <v>6.8018475228793696</v>
      </c>
      <c r="DV281" s="79">
        <v>9.4840735833270129E-2</v>
      </c>
      <c r="DW281" s="79">
        <v>9.1140372620635386</v>
      </c>
      <c r="DX281" s="79">
        <v>9.4662978404788059E-2</v>
      </c>
      <c r="DY281" s="79">
        <v>7.2909500793218358</v>
      </c>
      <c r="DZ281" s="79">
        <v>0.15956178457277231</v>
      </c>
      <c r="EA281" s="79">
        <v>4.9798270983633959</v>
      </c>
      <c r="EB281" s="79">
        <v>9.3638069395226869E-2</v>
      </c>
      <c r="EC281" s="79">
        <v>9.4840735833270129E-2</v>
      </c>
      <c r="ED281" s="79">
        <v>14.1570147706506</v>
      </c>
      <c r="EE281" s="79">
        <v>4.523100943589955</v>
      </c>
      <c r="EF281" s="79">
        <v>3.0963295488956306</v>
      </c>
      <c r="EG281" s="79">
        <v>9.4840735833270129E-2</v>
      </c>
      <c r="EH281" s="79">
        <v>6.5198195848773839</v>
      </c>
      <c r="EI281" s="79">
        <v>7.3742693963540371E-2</v>
      </c>
      <c r="EJ281" s="79">
        <v>4.0792488701725624E-2</v>
      </c>
      <c r="EK281" s="79">
        <v>7.3397618489055985</v>
      </c>
      <c r="EL281" s="79">
        <v>87.165504900953394</v>
      </c>
      <c r="EM281" s="79">
        <v>0.32719035629018633</v>
      </c>
      <c r="EN281" s="79">
        <v>5.7623277602526759</v>
      </c>
      <c r="EO281" s="79">
        <v>5.1327522482039072</v>
      </c>
      <c r="EP281" s="79">
        <v>9.4840735833270129E-2</v>
      </c>
      <c r="EQ281" s="79">
        <v>14.495594522793345</v>
      </c>
      <c r="ER281" s="79">
        <v>2.7071510357855986</v>
      </c>
      <c r="ES281" s="79">
        <v>0.17349275734574102</v>
      </c>
      <c r="ET281" s="79">
        <v>0.10840927888103169</v>
      </c>
      <c r="EU281" s="79">
        <v>0.77784147603649889</v>
      </c>
      <c r="EV281" s="79">
        <v>21.665892149642232</v>
      </c>
      <c r="EW281" s="79">
        <v>29.78813098819306</v>
      </c>
      <c r="EX281" s="79">
        <v>0.31802129567920912</v>
      </c>
      <c r="EY281" s="79">
        <v>9.4840735833270129E-2</v>
      </c>
      <c r="EZ281" s="79">
        <v>0.41289076278235731</v>
      </c>
      <c r="FA281" s="79">
        <v>36.017600749641311</v>
      </c>
      <c r="FB281" s="79">
        <v>20.341202937299265</v>
      </c>
      <c r="FC281" s="79">
        <v>9.4840735833270129E-2</v>
      </c>
      <c r="FD281" s="79">
        <v>0.38879692053647319</v>
      </c>
      <c r="FE281" s="79">
        <v>1.662023087236927</v>
      </c>
      <c r="FF281" s="79">
        <v>1.6402400489723969</v>
      </c>
      <c r="FG281" s="79">
        <v>0.41965564394915938</v>
      </c>
      <c r="FH281" s="79">
        <v>3.2190914796194159</v>
      </c>
      <c r="FI281" s="79">
        <v>4.7560075715851244</v>
      </c>
      <c r="FJ281" s="79">
        <v>7.0735475314765406</v>
      </c>
      <c r="FK281" s="79">
        <v>4.7571623036262327</v>
      </c>
      <c r="FL281" s="79">
        <v>33.286457722165444</v>
      </c>
      <c r="FM281" s="79">
        <v>2.2524896807309602</v>
      </c>
      <c r="FN281" s="79">
        <v>4.8409416253592137E-2</v>
      </c>
      <c r="FO281" s="79">
        <v>0.75070566973833031</v>
      </c>
      <c r="FP281" s="79">
        <v>5.4792675811006296E-2</v>
      </c>
      <c r="FQ281" s="79">
        <v>6.8018475228793696</v>
      </c>
      <c r="FR281" s="79">
        <v>1.3993038424484541</v>
      </c>
      <c r="FS281" s="79">
        <v>53.906850635268974</v>
      </c>
      <c r="FT281" s="79">
        <v>12.22526411995621</v>
      </c>
      <c r="FU281" s="79">
        <v>15.388844911865805</v>
      </c>
      <c r="FV281" s="79">
        <v>9.5784027202790917E-2</v>
      </c>
      <c r="FW281" s="79">
        <v>36.803515403704687</v>
      </c>
      <c r="FX281" s="79">
        <v>9.4840735833270129E-2</v>
      </c>
      <c r="FY281" s="79">
        <v>7.6489634536423692</v>
      </c>
      <c r="FZ281" s="79">
        <v>25.56889988590839</v>
      </c>
      <c r="GA281" s="79">
        <v>8.0294840377866024</v>
      </c>
      <c r="GB281" s="79">
        <v>0.11797576373277097</v>
      </c>
      <c r="GC281" s="79">
        <v>3.1740619362482514</v>
      </c>
      <c r="GD281" s="79">
        <v>34.565138528997934</v>
      </c>
      <c r="GE281" s="79">
        <v>14.923151225557342</v>
      </c>
      <c r="GF281" s="79">
        <v>4.9675138727540791</v>
      </c>
      <c r="GG281" s="79">
        <v>30.2788678192247</v>
      </c>
      <c r="GH281" s="79">
        <v>3.775157302558408E-2</v>
      </c>
      <c r="GI281" s="79">
        <v>3.775157302558408E-2</v>
      </c>
      <c r="GJ281" s="79">
        <v>7.6489634536423692</v>
      </c>
      <c r="GK281" s="79">
        <v>3.775157302558408E-2</v>
      </c>
      <c r="GL281" s="79">
        <v>1.4728917804096973</v>
      </c>
      <c r="GM281" s="79">
        <v>0.2111030914773917</v>
      </c>
      <c r="GN281" s="79">
        <v>0.24400036768954747</v>
      </c>
      <c r="GO281" s="79">
        <v>0.7219761192092492</v>
      </c>
      <c r="GP281" s="79">
        <v>36.276456934553593</v>
      </c>
      <c r="GQ281" s="79">
        <v>20.161723188758838</v>
      </c>
      <c r="GR281" s="79">
        <v>21.52124565814163</v>
      </c>
      <c r="GS281" s="79">
        <v>0.17316137186836186</v>
      </c>
      <c r="GT281" s="79">
        <v>55.476647002434959</v>
      </c>
      <c r="GU281" s="79">
        <v>13.770679619888638</v>
      </c>
      <c r="GV281" s="79">
        <v>7.3061171567535688</v>
      </c>
      <c r="GW281" s="79">
        <v>1.40658118290692E-2</v>
      </c>
      <c r="GX281" s="79">
        <v>3.8150367608148303</v>
      </c>
      <c r="GY281" s="79">
        <v>2.6813264825626972</v>
      </c>
      <c r="GZ281" s="79">
        <v>1.7642655738978996</v>
      </c>
      <c r="HA281" s="79">
        <v>11.41479185058987</v>
      </c>
      <c r="HB281" s="79">
        <v>3.775157302558408E-2</v>
      </c>
      <c r="HC281" s="79">
        <v>0.65896066326123337</v>
      </c>
      <c r="HD281" s="79">
        <v>1.3010501957503022</v>
      </c>
      <c r="HE281" s="79">
        <v>5.2089521630372175</v>
      </c>
      <c r="HF281" s="79">
        <v>203.67520741225519</v>
      </c>
      <c r="HG281" s="79">
        <v>8.6774216871665875</v>
      </c>
      <c r="HH281" s="79">
        <v>0.14833439361697751</v>
      </c>
      <c r="HI281" s="79">
        <v>0.61219659708102026</v>
      </c>
      <c r="HJ281" s="79">
        <v>4.3698191346473623</v>
      </c>
      <c r="HK281" s="79">
        <v>3.0174782199860525E-2</v>
      </c>
      <c r="HL281" s="79">
        <v>9.9109335579968096</v>
      </c>
      <c r="HM281" s="79">
        <v>50.142567795719032</v>
      </c>
      <c r="HN281" s="79">
        <v>3.775157302558408E-2</v>
      </c>
      <c r="HO281" s="79">
        <v>49.466833784179038</v>
      </c>
      <c r="HP281" s="79">
        <v>265.21512911993301</v>
      </c>
      <c r="HQ281" s="79">
        <v>0.36583309512398188</v>
      </c>
      <c r="HR281" s="79">
        <v>2.1039794162498549</v>
      </c>
      <c r="HS281" s="80" t="str">
        <f t="shared" si="4"/>
        <v>Water Pollution_Phorate_Unspecified_Health_N/A for WP Interim Methodology</v>
      </c>
    </row>
    <row r="282" spans="2:227">
      <c r="B282" s="65" t="s">
        <v>9</v>
      </c>
      <c r="C282" s="65" t="s">
        <v>487</v>
      </c>
      <c r="D282" s="65" t="s">
        <v>394</v>
      </c>
      <c r="E282" s="65" t="s">
        <v>395</v>
      </c>
      <c r="F282" s="65" t="s">
        <v>390</v>
      </c>
      <c r="G282" s="65" t="s">
        <v>391</v>
      </c>
      <c r="H282" s="41"/>
      <c r="I282" s="79">
        <v>3.3795726439666232</v>
      </c>
      <c r="J282" s="79">
        <v>6.6571428948159761E-2</v>
      </c>
      <c r="K282" s="79">
        <v>2.4307470247287064</v>
      </c>
      <c r="L282" s="79">
        <v>4.2980093892775802E-2</v>
      </c>
      <c r="M282" s="79">
        <v>0.39621286501861108</v>
      </c>
      <c r="N282" s="79">
        <v>0.6533659219748148</v>
      </c>
      <c r="O282" s="79">
        <v>0.56319531352690777</v>
      </c>
      <c r="P282" s="79">
        <v>5.5004840205493233E-2</v>
      </c>
      <c r="Q282" s="79">
        <v>3.4195925671755924E-2</v>
      </c>
      <c r="R282" s="79">
        <v>0.56319531352690777</v>
      </c>
      <c r="S282" s="79">
        <v>1.7225042562151672E-2</v>
      </c>
      <c r="T282" s="79">
        <v>9.449325393671712E-2</v>
      </c>
      <c r="U282" s="79">
        <v>0.42277857835094418</v>
      </c>
      <c r="V282" s="79">
        <v>0.56319531352690777</v>
      </c>
      <c r="W282" s="79">
        <v>3.1318913285383436</v>
      </c>
      <c r="X282" s="79">
        <v>3.8159063634402997</v>
      </c>
      <c r="Y282" s="79">
        <v>0.56319531352690777</v>
      </c>
      <c r="Z282" s="79">
        <v>0.8189329063028038</v>
      </c>
      <c r="AA282" s="79">
        <v>2.35556053334364</v>
      </c>
      <c r="AB282" s="79">
        <v>7.0184747744650666E-2</v>
      </c>
      <c r="AC282" s="79">
        <v>1.1411096387776041</v>
      </c>
      <c r="AD282" s="79">
        <v>3.3806064751165164E-3</v>
      </c>
      <c r="AE282" s="79">
        <v>0.19274200208435774</v>
      </c>
      <c r="AF282" s="79">
        <v>2.0422472416736105E-2</v>
      </c>
      <c r="AG282" s="79">
        <v>0.86165830401866084</v>
      </c>
      <c r="AH282" s="79">
        <v>2.2692983353850241E-2</v>
      </c>
      <c r="AI282" s="79">
        <v>0.11893818558093269</v>
      </c>
      <c r="AJ282" s="79">
        <v>0.56319531352690777</v>
      </c>
      <c r="AK282" s="79">
        <v>1.1649980452586679</v>
      </c>
      <c r="AL282" s="79">
        <v>0.44997847366285126</v>
      </c>
      <c r="AM282" s="79">
        <v>2.3163668703103886</v>
      </c>
      <c r="AN282" s="79">
        <v>1.6374062789737142E-2</v>
      </c>
      <c r="AO282" s="79">
        <v>0.61919819790610808</v>
      </c>
      <c r="AP282" s="79">
        <v>0.45635061510954023</v>
      </c>
      <c r="AQ282" s="79">
        <v>0.51455040808373387</v>
      </c>
      <c r="AR282" s="79">
        <v>1.2901644143867355E-3</v>
      </c>
      <c r="AS282" s="79">
        <v>0.56319531352690777</v>
      </c>
      <c r="AT282" s="79">
        <v>0.19083646616210873</v>
      </c>
      <c r="AU282" s="79">
        <v>0.2073629372105778</v>
      </c>
      <c r="AV282" s="79">
        <v>0.39621286501861108</v>
      </c>
      <c r="AW282" s="79">
        <v>2.5235404761690589E-2</v>
      </c>
      <c r="AX282" s="79">
        <v>0.95718885318604774</v>
      </c>
      <c r="AY282" s="79">
        <v>5.1805908683555328E-2</v>
      </c>
      <c r="AZ282" s="79">
        <v>0.61919819790610808</v>
      </c>
      <c r="BA282" s="79">
        <v>1.8575691061760678E-2</v>
      </c>
      <c r="BB282" s="79">
        <v>0.32131260393228483</v>
      </c>
      <c r="BC282" s="79">
        <v>0.3709934240554455</v>
      </c>
      <c r="BD282" s="79">
        <v>0.74130490738292043</v>
      </c>
      <c r="BE282" s="79">
        <v>0.37475076681021352</v>
      </c>
      <c r="BF282" s="79">
        <v>1.4558055995081318</v>
      </c>
      <c r="BG282" s="79">
        <v>0.56319531352690777</v>
      </c>
      <c r="BH282" s="79">
        <v>0.43390780304658771</v>
      </c>
      <c r="BI282" s="79">
        <v>0.38714479067069596</v>
      </c>
      <c r="BJ282" s="79">
        <v>0.52278809760906753</v>
      </c>
      <c r="BK282" s="79">
        <v>1.5346999171574041</v>
      </c>
      <c r="BL282" s="79">
        <v>0.56319531352690777</v>
      </c>
      <c r="BM282" s="79">
        <v>1.6735420737490356</v>
      </c>
      <c r="BN282" s="79">
        <v>0.1708257578329142</v>
      </c>
      <c r="BO282" s="79">
        <v>0.7110282594476216</v>
      </c>
      <c r="BP282" s="79">
        <v>1.205232517186182</v>
      </c>
      <c r="BQ282" s="79">
        <v>0.6972616800545236</v>
      </c>
      <c r="BR282" s="79">
        <v>1.8909079310817889</v>
      </c>
      <c r="BS282" s="79">
        <v>4.9677681760063555E-2</v>
      </c>
      <c r="BT282" s="79">
        <v>0.61919819790610808</v>
      </c>
      <c r="BU282" s="79">
        <v>1.4319182264245691</v>
      </c>
      <c r="BV282" s="79">
        <v>0.43390780304658771</v>
      </c>
      <c r="BW282" s="79">
        <v>4.2980093892775802E-2</v>
      </c>
      <c r="BX282" s="79">
        <v>1.8958474065828443E-2</v>
      </c>
      <c r="BY282" s="79">
        <v>0.50924621925140912</v>
      </c>
      <c r="BZ282" s="79">
        <v>4.2980093892775802E-2</v>
      </c>
      <c r="CA282" s="79">
        <v>3.4813634076100636E-2</v>
      </c>
      <c r="CB282" s="79">
        <v>0.61919819790610808</v>
      </c>
      <c r="CC282" s="79">
        <v>0.70837098364378293</v>
      </c>
      <c r="CD282" s="79">
        <v>0.45607286888042775</v>
      </c>
      <c r="CE282" s="79">
        <v>0.29653073978205513</v>
      </c>
      <c r="CF282" s="79">
        <v>0.39621286501861108</v>
      </c>
      <c r="CG282" s="79">
        <v>0.36863679268800909</v>
      </c>
      <c r="CH282" s="79">
        <v>4.1559565451403606E-4</v>
      </c>
      <c r="CI282" s="79">
        <v>0.56319531352690777</v>
      </c>
      <c r="CJ282" s="79">
        <v>1.1649980452586679</v>
      </c>
      <c r="CK282" s="79">
        <v>0.59253849660440727</v>
      </c>
      <c r="CL282" s="79">
        <v>0.77650292610309202</v>
      </c>
      <c r="CM282" s="79">
        <v>6.0553881173145307E-2</v>
      </c>
      <c r="CN282" s="79">
        <v>2.7405007011049752E-3</v>
      </c>
      <c r="CO282" s="79">
        <v>5.1764566480065337</v>
      </c>
      <c r="CP282" s="79">
        <v>0.85630166230387028</v>
      </c>
      <c r="CQ282" s="79">
        <v>1.1649980452586679</v>
      </c>
      <c r="CR282" s="79">
        <v>0.84689831871249033</v>
      </c>
      <c r="CS282" s="79">
        <v>7.7590302770758988E-3</v>
      </c>
      <c r="CT282" s="79">
        <v>1.0652509721992056</v>
      </c>
      <c r="CU282" s="79">
        <v>0.12988846048259139</v>
      </c>
      <c r="CV282" s="79">
        <v>0.812992999266965</v>
      </c>
      <c r="CW282" s="79">
        <v>0.96358657448610707</v>
      </c>
      <c r="CX282" s="79">
        <v>0.19878876015518041</v>
      </c>
      <c r="CY282" s="79">
        <v>0.39621286501861108</v>
      </c>
      <c r="CZ282" s="79">
        <v>0.49891458229395846</v>
      </c>
      <c r="DA282" s="79">
        <v>0.16227819176806269</v>
      </c>
      <c r="DB282" s="79">
        <v>0.56319531352690777</v>
      </c>
      <c r="DC282" s="79">
        <v>0.74579378987077738</v>
      </c>
      <c r="DD282" s="79">
        <v>10.267551389869773</v>
      </c>
      <c r="DE282" s="79">
        <v>4.4600024224617583E-2</v>
      </c>
      <c r="DF282" s="79">
        <v>0.17076952689417144</v>
      </c>
      <c r="DG282" s="79">
        <v>1.1649980452586679</v>
      </c>
      <c r="DH282" s="79">
        <v>4.7417762822621112</v>
      </c>
      <c r="DI282" s="79">
        <v>3.0225447406450723</v>
      </c>
      <c r="DJ282" s="79">
        <v>0.43390780304658771</v>
      </c>
      <c r="DK282" s="79">
        <v>3.1318913285383436</v>
      </c>
      <c r="DL282" s="79">
        <v>0.50603947591665666</v>
      </c>
      <c r="DM282" s="79">
        <v>0.21859073428343087</v>
      </c>
      <c r="DN282" s="79">
        <v>0.10027461069083868</v>
      </c>
      <c r="DO282" s="79">
        <v>3.1318913285383436</v>
      </c>
      <c r="DP282" s="79">
        <v>2.2152954434563545</v>
      </c>
      <c r="DQ282" s="79">
        <v>7.5613596927408294E-2</v>
      </c>
      <c r="DR282" s="79">
        <v>0.68183608125846895</v>
      </c>
      <c r="DS282" s="79">
        <v>0.39621286501861108</v>
      </c>
      <c r="DT282" s="79">
        <v>0.15461842164262138</v>
      </c>
      <c r="DU282" s="79">
        <v>0.39621286501861108</v>
      </c>
      <c r="DV282" s="79">
        <v>1.1649980452586679</v>
      </c>
      <c r="DW282" s="79">
        <v>0.55432350595055246</v>
      </c>
      <c r="DX282" s="79">
        <v>5.1915838323269977E-3</v>
      </c>
      <c r="DY282" s="79">
        <v>0.40153654071875644</v>
      </c>
      <c r="DZ282" s="79">
        <v>2.0594570789127054</v>
      </c>
      <c r="EA282" s="79">
        <v>0.33034131326646982</v>
      </c>
      <c r="EB282" s="79">
        <v>3.1318913285383436</v>
      </c>
      <c r="EC282" s="79">
        <v>1.1649980452586679</v>
      </c>
      <c r="ED282" s="79">
        <v>0.89559784195798264</v>
      </c>
      <c r="EE282" s="79">
        <v>0.61919819790610808</v>
      </c>
      <c r="EF282" s="79">
        <v>0.25010864648049308</v>
      </c>
      <c r="EG282" s="79">
        <v>1.1649980452586679</v>
      </c>
      <c r="EH282" s="79">
        <v>0.54826961257782436</v>
      </c>
      <c r="EI282" s="79">
        <v>0.39621286501861108</v>
      </c>
      <c r="EJ282" s="79">
        <v>3.3440250719331201E-3</v>
      </c>
      <c r="EK282" s="79">
        <v>0.43390780304658771</v>
      </c>
      <c r="EL282" s="79">
        <v>5.0283481347920596</v>
      </c>
      <c r="EM282" s="79">
        <v>3.4200492144335487E-2</v>
      </c>
      <c r="EN282" s="79">
        <v>0.41549594411617063</v>
      </c>
      <c r="EO282" s="79">
        <v>0.14300298651571983</v>
      </c>
      <c r="EP282" s="79">
        <v>1.1649980452586679</v>
      </c>
      <c r="EQ282" s="79">
        <v>1.1366813201417352</v>
      </c>
      <c r="ER282" s="79">
        <v>0.18797770030937316</v>
      </c>
      <c r="ES282" s="79">
        <v>4.2980093892775802E-2</v>
      </c>
      <c r="ET282" s="79">
        <v>2.1275981732281676E-2</v>
      </c>
      <c r="EU282" s="79">
        <v>6.6506924863477535E-2</v>
      </c>
      <c r="EV282" s="79">
        <v>1.6879770443440594</v>
      </c>
      <c r="EW282" s="79">
        <v>2.1983997551849876</v>
      </c>
      <c r="EX282" s="79">
        <v>2.8356424149128763E-2</v>
      </c>
      <c r="EY282" s="79">
        <v>1.1649980452586679</v>
      </c>
      <c r="EZ282" s="79">
        <v>3.1081793666589926E-2</v>
      </c>
      <c r="FA282" s="79">
        <v>1.30498396513291</v>
      </c>
      <c r="FB282" s="79">
        <v>1.8989762663614334</v>
      </c>
      <c r="FC282" s="79">
        <v>1.1649980452586679</v>
      </c>
      <c r="FD282" s="79">
        <v>5.1812398553532271E-2</v>
      </c>
      <c r="FE282" s="79">
        <v>0.10862358699679076</v>
      </c>
      <c r="FF282" s="79">
        <v>7.5035579526487928E-2</v>
      </c>
      <c r="FG282" s="79">
        <v>4.2573116120627343E-2</v>
      </c>
      <c r="FH282" s="79">
        <v>0.50433264315077142</v>
      </c>
      <c r="FI282" s="79">
        <v>0.36760638394672773</v>
      </c>
      <c r="FJ282" s="79">
        <v>0.61951313653242635</v>
      </c>
      <c r="FK282" s="79">
        <v>0.56319531352690777</v>
      </c>
      <c r="FL282" s="79">
        <v>3.1318913285383436</v>
      </c>
      <c r="FM282" s="79">
        <v>0.15133521549126797</v>
      </c>
      <c r="FN282" s="79">
        <v>3.2432714555394658E-3</v>
      </c>
      <c r="FO282" s="79">
        <v>6.9630870573407583E-2</v>
      </c>
      <c r="FP282" s="79">
        <v>4.2980093892775802E-2</v>
      </c>
      <c r="FQ282" s="79">
        <v>0.39621286501861108</v>
      </c>
      <c r="FR282" s="79">
        <v>0.61919819790610808</v>
      </c>
      <c r="FS282" s="79">
        <v>1.8976093067555748</v>
      </c>
      <c r="FT282" s="79">
        <v>1.0443274635703799</v>
      </c>
      <c r="FU282" s="79">
        <v>0.80331402936690155</v>
      </c>
      <c r="FV282" s="79">
        <v>0.61919819790610808</v>
      </c>
      <c r="FW282" s="79">
        <v>1.3020999281182479</v>
      </c>
      <c r="FX282" s="79">
        <v>1.1649980452586679</v>
      </c>
      <c r="FY282" s="79">
        <v>0.56319531352690777</v>
      </c>
      <c r="FZ282" s="79">
        <v>0.84919610880079888</v>
      </c>
      <c r="GA282" s="79">
        <v>0.41690772402154869</v>
      </c>
      <c r="GB282" s="79">
        <v>9.0439257383894064E-2</v>
      </c>
      <c r="GC282" s="79">
        <v>0.36501035683896577</v>
      </c>
      <c r="GD282" s="79">
        <v>1.2063651993933897</v>
      </c>
      <c r="GE282" s="79">
        <v>0.61919819790610808</v>
      </c>
      <c r="GF282" s="79">
        <v>0.44329663842028666</v>
      </c>
      <c r="GG282" s="79">
        <v>2.9270699841952839</v>
      </c>
      <c r="GH282" s="79">
        <v>0.56319531352690777</v>
      </c>
      <c r="GI282" s="79">
        <v>0.56319531352690777</v>
      </c>
      <c r="GJ282" s="79">
        <v>0.56319531352690777</v>
      </c>
      <c r="GK282" s="79">
        <v>0.56319531352690777</v>
      </c>
      <c r="GL282" s="79">
        <v>8.7673689889011946E-2</v>
      </c>
      <c r="GM282" s="79">
        <v>1.1642568070880221E-2</v>
      </c>
      <c r="GN282" s="79">
        <v>1.2857114074122209E-2</v>
      </c>
      <c r="GO282" s="79">
        <v>4.6817072524972546E-2</v>
      </c>
      <c r="GP282" s="79">
        <v>3.3311831034341126</v>
      </c>
      <c r="GQ282" s="79">
        <v>1.1649980452586679</v>
      </c>
      <c r="GR282" s="79">
        <v>1.5708530117889083</v>
      </c>
      <c r="GS282" s="79">
        <v>1.1694641832289333E-2</v>
      </c>
      <c r="GT282" s="79">
        <v>1.6856942203811371</v>
      </c>
      <c r="GU282" s="79">
        <v>1.1649980452586679</v>
      </c>
      <c r="GV282" s="79">
        <v>0.75205551975738449</v>
      </c>
      <c r="GW282" s="79">
        <v>4.2980093892775802E-2</v>
      </c>
      <c r="GX282" s="79">
        <v>0.56319531352690777</v>
      </c>
      <c r="GY282" s="79">
        <v>0.34540301874018631</v>
      </c>
      <c r="GZ282" s="79">
        <v>0.20349759300074627</v>
      </c>
      <c r="HA282" s="79">
        <v>0.63319925999347326</v>
      </c>
      <c r="HB282" s="79">
        <v>0.56319531352690777</v>
      </c>
      <c r="HC282" s="79">
        <v>4.2980093892775802E-2</v>
      </c>
      <c r="HD282" s="79">
        <v>7.5823881525368314E-2</v>
      </c>
      <c r="HE282" s="79">
        <v>0.44419006056331228</v>
      </c>
      <c r="HF282" s="79">
        <v>8.3015168217358237</v>
      </c>
      <c r="HG282" s="79">
        <v>0.67191695548259744</v>
      </c>
      <c r="HH282" s="79">
        <v>8.4360593564487777E-3</v>
      </c>
      <c r="HI282" s="79">
        <v>4.6589424635792097E-2</v>
      </c>
      <c r="HJ282" s="79">
        <v>0.36823010947970108</v>
      </c>
      <c r="HK282" s="79">
        <v>4.2980093892775802E-2</v>
      </c>
      <c r="HL282" s="79">
        <v>0.56319531352690777</v>
      </c>
      <c r="HM282" s="79">
        <v>2.9188121973462193</v>
      </c>
      <c r="HN282" s="79">
        <v>0.56319531352690777</v>
      </c>
      <c r="HO282" s="79">
        <v>3.1318913285383436</v>
      </c>
      <c r="HP282" s="79">
        <v>8.8679687489754873</v>
      </c>
      <c r="HQ282" s="79">
        <v>2.5419702598509807E-2</v>
      </c>
      <c r="HR282" s="79">
        <v>0.18477206193794726</v>
      </c>
      <c r="HS282" s="80" t="str">
        <f t="shared" si="4"/>
        <v>Water Pollution_Propanil_Freshwater_Health_N/A for WP Interim Methodology</v>
      </c>
    </row>
    <row r="283" spans="2:227">
      <c r="B283" s="65" t="s">
        <v>9</v>
      </c>
      <c r="C283" s="65" t="s">
        <v>487</v>
      </c>
      <c r="D283" s="65" t="s">
        <v>396</v>
      </c>
      <c r="E283" s="65" t="s">
        <v>395</v>
      </c>
      <c r="F283" s="65" t="s">
        <v>390</v>
      </c>
      <c r="G283" s="65" t="s">
        <v>391</v>
      </c>
      <c r="H283" s="41"/>
      <c r="I283" s="79">
        <v>6.1936518108627884E-5</v>
      </c>
      <c r="J283" s="79">
        <v>1.1974523027986061E-4</v>
      </c>
      <c r="K283" s="79">
        <v>6.5855728401812102E-4</v>
      </c>
      <c r="L283" s="79">
        <v>1.0998195284320292E-4</v>
      </c>
      <c r="M283" s="79">
        <v>1.7049725539029111E-3</v>
      </c>
      <c r="N283" s="79">
        <v>7.3863890310437406E-4</v>
      </c>
      <c r="O283" s="79">
        <v>4.231740789953798E-4</v>
      </c>
      <c r="P283" s="79">
        <v>5.0279473731802086E-4</v>
      </c>
      <c r="Q283" s="79">
        <v>1.8889448388095933E-4</v>
      </c>
      <c r="R283" s="79">
        <v>4.231740789953798E-4</v>
      </c>
      <c r="S283" s="79">
        <v>1.4896367974685126E-4</v>
      </c>
      <c r="T283" s="79">
        <v>4.6682146597404372E-3</v>
      </c>
      <c r="U283" s="79">
        <v>7.4207226719650299E-5</v>
      </c>
      <c r="V283" s="79">
        <v>4.231740789953798E-4</v>
      </c>
      <c r="W283" s="79">
        <v>7.5631886117801959E-4</v>
      </c>
      <c r="X283" s="79">
        <v>2.6285611129674732E-3</v>
      </c>
      <c r="Y283" s="79">
        <v>4.231740789953798E-4</v>
      </c>
      <c r="Z283" s="79">
        <v>2.9897431350006795E-4</v>
      </c>
      <c r="AA283" s="79">
        <v>5.1312155485541784E-3</v>
      </c>
      <c r="AB283" s="79">
        <v>9.1770026070117863E-5</v>
      </c>
      <c r="AC283" s="79">
        <v>2.1173876199647389E-3</v>
      </c>
      <c r="AD283" s="79">
        <v>4.6652070322316091E-4</v>
      </c>
      <c r="AE283" s="79">
        <v>5.977310957095526E-5</v>
      </c>
      <c r="AF283" s="79">
        <v>9.3260322426264063E-4</v>
      </c>
      <c r="AG283" s="79">
        <v>3.81099878996295E-4</v>
      </c>
      <c r="AH283" s="79">
        <v>3.7734958773506543E-3</v>
      </c>
      <c r="AI283" s="79">
        <v>6.443127639462748E-4</v>
      </c>
      <c r="AJ283" s="79">
        <v>4.231740789953798E-4</v>
      </c>
      <c r="AK283" s="79">
        <v>2.0502669535334499E-3</v>
      </c>
      <c r="AL283" s="79">
        <v>2.5709466410045776E-4</v>
      </c>
      <c r="AM283" s="79">
        <v>1.7895539453116015E-3</v>
      </c>
      <c r="AN283" s="79">
        <v>1.3723103248379663E-3</v>
      </c>
      <c r="AO283" s="79">
        <v>1.4124671465191873E-3</v>
      </c>
      <c r="AP283" s="79">
        <v>3.6678103219102166E-4</v>
      </c>
      <c r="AQ283" s="79">
        <v>2.0617717701487512E-3</v>
      </c>
      <c r="AR283" s="79">
        <v>2.5649022153893596E-4</v>
      </c>
      <c r="AS283" s="79">
        <v>4.231740789953798E-4</v>
      </c>
      <c r="AT283" s="79">
        <v>1.817665830838167E-4</v>
      </c>
      <c r="AU283" s="79">
        <v>5.2460257964343957E-4</v>
      </c>
      <c r="AV283" s="79">
        <v>1.7049725539029111E-3</v>
      </c>
      <c r="AW283" s="79">
        <v>3.5900056461717376E-4</v>
      </c>
      <c r="AX283" s="79">
        <v>6.0965849048669899E-3</v>
      </c>
      <c r="AY283" s="79">
        <v>3.0867934132242374E-4</v>
      </c>
      <c r="AZ283" s="79">
        <v>1.4124671465191873E-3</v>
      </c>
      <c r="BA283" s="79">
        <v>4.6394331925619699E-3</v>
      </c>
      <c r="BB283" s="79">
        <v>3.1128713607349108E-3</v>
      </c>
      <c r="BC283" s="79">
        <v>1.4707325391686446E-4</v>
      </c>
      <c r="BD283" s="79">
        <v>2.4183848716895517E-3</v>
      </c>
      <c r="BE283" s="79">
        <v>1.0346262081635917E-4</v>
      </c>
      <c r="BF283" s="79">
        <v>2.1707335372530417E-4</v>
      </c>
      <c r="BG283" s="79">
        <v>4.231740789953798E-4</v>
      </c>
      <c r="BH283" s="79">
        <v>9.0039946055924999E-4</v>
      </c>
      <c r="BI283" s="79">
        <v>5.0534519652212307E-3</v>
      </c>
      <c r="BJ283" s="79">
        <v>5.07305528318999E-4</v>
      </c>
      <c r="BK283" s="79">
        <v>1.2656080853610095E-4</v>
      </c>
      <c r="BL283" s="79">
        <v>4.231740789953798E-4</v>
      </c>
      <c r="BM283" s="79">
        <v>6.6976733844828268E-4</v>
      </c>
      <c r="BN283" s="79">
        <v>3.3157733718970807E-4</v>
      </c>
      <c r="BO283" s="79">
        <v>1.0214308245208609E-3</v>
      </c>
      <c r="BP283" s="79">
        <v>2.7190342210838453E-4</v>
      </c>
      <c r="BQ283" s="79">
        <v>1.2054854185604062E-3</v>
      </c>
      <c r="BR283" s="79">
        <v>6.4443195556523536E-5</v>
      </c>
      <c r="BS283" s="79">
        <v>1.6628900915585887E-4</v>
      </c>
      <c r="BT283" s="79">
        <v>1.4124671465191873E-3</v>
      </c>
      <c r="BU283" s="79">
        <v>6.1736579806325937E-5</v>
      </c>
      <c r="BV283" s="79">
        <v>9.0039946055924999E-4</v>
      </c>
      <c r="BW283" s="79">
        <v>1.0998195284320292E-4</v>
      </c>
      <c r="BX283" s="79">
        <v>6.6767815511577895E-4</v>
      </c>
      <c r="BY283" s="79">
        <v>1.6338096547562628E-3</v>
      </c>
      <c r="BZ283" s="79">
        <v>1.0998195284320292E-4</v>
      </c>
      <c r="CA283" s="79">
        <v>5.9986256357985439E-4</v>
      </c>
      <c r="CB283" s="79">
        <v>1.4124671465191873E-3</v>
      </c>
      <c r="CC283" s="79">
        <v>1.6980688768226495E-4</v>
      </c>
      <c r="CD283" s="79">
        <v>1.5431911727540764E-3</v>
      </c>
      <c r="CE283" s="79">
        <v>4.5295587488778039E-3</v>
      </c>
      <c r="CF283" s="79">
        <v>1.7049725539029111E-3</v>
      </c>
      <c r="CG283" s="79">
        <v>3.5427854059519938E-4</v>
      </c>
      <c r="CH283" s="79">
        <v>5.8453442203305126E-5</v>
      </c>
      <c r="CI283" s="79">
        <v>4.231740789953798E-4</v>
      </c>
      <c r="CJ283" s="79">
        <v>2.0502669535334499E-3</v>
      </c>
      <c r="CK283" s="79">
        <v>2.0600317211311216E-4</v>
      </c>
      <c r="CL283" s="79">
        <v>3.3567850676908839E-3</v>
      </c>
      <c r="CM283" s="79">
        <v>1.4989298763504988E-4</v>
      </c>
      <c r="CN283" s="79">
        <v>5.8034892847846789E-4</v>
      </c>
      <c r="CO283" s="79">
        <v>1.3889559875427675E-4</v>
      </c>
      <c r="CP283" s="79">
        <v>2.8517279468573002E-4</v>
      </c>
      <c r="CQ283" s="79">
        <v>2.0502669535334499E-3</v>
      </c>
      <c r="CR283" s="79">
        <v>1.0132277857039357E-3</v>
      </c>
      <c r="CS283" s="79">
        <v>8.8512353103833698E-5</v>
      </c>
      <c r="CT283" s="79">
        <v>1.5443236918505116E-3</v>
      </c>
      <c r="CU283" s="79">
        <v>3.9077286816407991E-4</v>
      </c>
      <c r="CV283" s="79">
        <v>3.3790724829985239E-4</v>
      </c>
      <c r="CW283" s="79">
        <v>4.1946865237001721E-4</v>
      </c>
      <c r="CX283" s="79">
        <v>2.6705108176008446E-4</v>
      </c>
      <c r="CY283" s="79">
        <v>1.7049725539029111E-3</v>
      </c>
      <c r="CZ283" s="79">
        <v>2.615666377791274E-3</v>
      </c>
      <c r="DA283" s="79">
        <v>6.7792213816274824E-4</v>
      </c>
      <c r="DB283" s="79">
        <v>4.231740789953798E-4</v>
      </c>
      <c r="DC283" s="79">
        <v>1.350627961393263E-3</v>
      </c>
      <c r="DD283" s="79">
        <v>2.0383331572339097E-3</v>
      </c>
      <c r="DE283" s="79">
        <v>1.0351917890625381E-4</v>
      </c>
      <c r="DF283" s="79">
        <v>2.5114209315585081E-4</v>
      </c>
      <c r="DG283" s="79">
        <v>2.0502669535334499E-3</v>
      </c>
      <c r="DH283" s="79">
        <v>8.1894510391677879E-4</v>
      </c>
      <c r="DI283" s="79">
        <v>7.9644988359620517E-3</v>
      </c>
      <c r="DJ283" s="79">
        <v>9.0039946055924999E-4</v>
      </c>
      <c r="DK283" s="79">
        <v>7.5631886117801959E-4</v>
      </c>
      <c r="DL283" s="79">
        <v>6.3650681350153188E-4</v>
      </c>
      <c r="DM283" s="79">
        <v>1.2596424819208078E-3</v>
      </c>
      <c r="DN283" s="79">
        <v>2.4763812702740823E-4</v>
      </c>
      <c r="DO283" s="79">
        <v>7.5631886117801959E-4</v>
      </c>
      <c r="DP283" s="79">
        <v>6.0893739785474207E-5</v>
      </c>
      <c r="DQ283" s="79">
        <v>2.1607836805282289E-4</v>
      </c>
      <c r="DR283" s="79">
        <v>1.687429477960768E-4</v>
      </c>
      <c r="DS283" s="79">
        <v>1.7049725539029111E-3</v>
      </c>
      <c r="DT283" s="79">
        <v>1.9495887992507105E-3</v>
      </c>
      <c r="DU283" s="79">
        <v>1.7049725539029111E-3</v>
      </c>
      <c r="DV283" s="79">
        <v>2.0502669535334499E-3</v>
      </c>
      <c r="DW283" s="79">
        <v>2.1029464286881526E-4</v>
      </c>
      <c r="DX283" s="79">
        <v>3.0522707437903335E-4</v>
      </c>
      <c r="DY283" s="79">
        <v>3.9893190303734683E-3</v>
      </c>
      <c r="DZ283" s="79">
        <v>9.7952907570939235E-4</v>
      </c>
      <c r="EA283" s="79">
        <v>6.4463614320958303E-5</v>
      </c>
      <c r="EB283" s="79">
        <v>7.5631886117801959E-4</v>
      </c>
      <c r="EC283" s="79">
        <v>2.0502669535334499E-3</v>
      </c>
      <c r="ED283" s="79">
        <v>4.9306118461332196E-4</v>
      </c>
      <c r="EE283" s="79">
        <v>1.4124671465191873E-3</v>
      </c>
      <c r="EF283" s="79">
        <v>5.8436118486157476E-4</v>
      </c>
      <c r="EG283" s="79">
        <v>2.0502669535334499E-3</v>
      </c>
      <c r="EH283" s="79">
        <v>4.5517681966729124E-4</v>
      </c>
      <c r="EI283" s="79">
        <v>1.7049725539029111E-3</v>
      </c>
      <c r="EJ283" s="79">
        <v>1.2584022390894895E-4</v>
      </c>
      <c r="EK283" s="79">
        <v>9.0039946055924999E-4</v>
      </c>
      <c r="EL283" s="79">
        <v>7.1365407881368646E-4</v>
      </c>
      <c r="EM283" s="79">
        <v>1.5815144494088151E-4</v>
      </c>
      <c r="EN283" s="79">
        <v>1.8274342344087346E-3</v>
      </c>
      <c r="EO283" s="79">
        <v>1.6871830772536271E-4</v>
      </c>
      <c r="EP283" s="79">
        <v>2.0502669535334499E-3</v>
      </c>
      <c r="EQ283" s="79">
        <v>6.8963596668648433E-5</v>
      </c>
      <c r="ER283" s="79">
        <v>2.2601425223105574E-3</v>
      </c>
      <c r="ES283" s="79">
        <v>1.0998195284320292E-4</v>
      </c>
      <c r="ET283" s="79">
        <v>9.8252606774753957E-5</v>
      </c>
      <c r="EU283" s="79">
        <v>1.1806583549258232E-4</v>
      </c>
      <c r="EV283" s="79">
        <v>9.3124983327152111E-4</v>
      </c>
      <c r="EW283" s="79">
        <v>3.3742426560803762E-3</v>
      </c>
      <c r="EX283" s="79">
        <v>3.9175311826049738E-3</v>
      </c>
      <c r="EY283" s="79">
        <v>2.0502669535334499E-3</v>
      </c>
      <c r="EZ283" s="79">
        <v>3.6368284377564201E-4</v>
      </c>
      <c r="FA283" s="79">
        <v>1.312067162051251E-4</v>
      </c>
      <c r="FB283" s="79">
        <v>8.0489563016644997E-4</v>
      </c>
      <c r="FC283" s="79">
        <v>2.0502669535334499E-3</v>
      </c>
      <c r="FD283" s="79">
        <v>1.9431811027323062E-4</v>
      </c>
      <c r="FE283" s="79">
        <v>1.7716037451007577E-4</v>
      </c>
      <c r="FF283" s="79">
        <v>5.4511492940575936E-4</v>
      </c>
      <c r="FG283" s="79">
        <v>1.7104779610144639E-3</v>
      </c>
      <c r="FH283" s="79">
        <v>4.7779378734369546E-4</v>
      </c>
      <c r="FI283" s="79">
        <v>3.0134619856948017E-3</v>
      </c>
      <c r="FJ283" s="79">
        <v>1.5675193225430386E-3</v>
      </c>
      <c r="FK283" s="79">
        <v>4.231740789953798E-4</v>
      </c>
      <c r="FL283" s="79">
        <v>7.5631886117801959E-4</v>
      </c>
      <c r="FM283" s="79">
        <v>3.4289981259952892E-4</v>
      </c>
      <c r="FN283" s="79">
        <v>4.3814774210427447E-4</v>
      </c>
      <c r="FO283" s="79">
        <v>3.6491056853639665E-4</v>
      </c>
      <c r="FP283" s="79">
        <v>1.0998195284320292E-4</v>
      </c>
      <c r="FQ283" s="79">
        <v>1.7049725539029111E-3</v>
      </c>
      <c r="FR283" s="79">
        <v>1.4124671465191873E-3</v>
      </c>
      <c r="FS283" s="79">
        <v>4.560191364626347E-4</v>
      </c>
      <c r="FT283" s="79">
        <v>4.2301322584841813E-3</v>
      </c>
      <c r="FU283" s="79">
        <v>3.7365832394337204E-4</v>
      </c>
      <c r="FV283" s="79">
        <v>1.4124671465191873E-3</v>
      </c>
      <c r="FW283" s="79">
        <v>1.0105402950702726E-3</v>
      </c>
      <c r="FX283" s="79">
        <v>2.0502669535334499E-3</v>
      </c>
      <c r="FY283" s="79">
        <v>4.231740789953798E-4</v>
      </c>
      <c r="FZ283" s="79">
        <v>4.0654304825058002E-3</v>
      </c>
      <c r="GA283" s="79">
        <v>1.050023044583389E-3</v>
      </c>
      <c r="GB283" s="79">
        <v>8.2729572008003518E-5</v>
      </c>
      <c r="GC283" s="79">
        <v>1.1009654378777418E-4</v>
      </c>
      <c r="GD283" s="79">
        <v>8.2983440206600484E-4</v>
      </c>
      <c r="GE283" s="79">
        <v>1.4124671465191873E-3</v>
      </c>
      <c r="GF283" s="79">
        <v>1.5886423226197086E-3</v>
      </c>
      <c r="GG283" s="79">
        <v>1.6882498706330808E-3</v>
      </c>
      <c r="GH283" s="79">
        <v>4.231740789953798E-4</v>
      </c>
      <c r="GI283" s="79">
        <v>4.231740789953798E-4</v>
      </c>
      <c r="GJ283" s="79">
        <v>4.231740789953798E-4</v>
      </c>
      <c r="GK283" s="79">
        <v>4.231740789953798E-4</v>
      </c>
      <c r="GL283" s="79">
        <v>1.0705166830965008E-4</v>
      </c>
      <c r="GM283" s="79">
        <v>2.332528223945853E-4</v>
      </c>
      <c r="GN283" s="79">
        <v>4.3677584404907464E-4</v>
      </c>
      <c r="GO283" s="79">
        <v>5.3088777033008187E-3</v>
      </c>
      <c r="GP283" s="79">
        <v>3.4361943447372878E-4</v>
      </c>
      <c r="GQ283" s="79">
        <v>2.0502669535334499E-3</v>
      </c>
      <c r="GR283" s="79">
        <v>3.4932425712881138E-4</v>
      </c>
      <c r="GS283" s="79">
        <v>4.0019945729281289E-4</v>
      </c>
      <c r="GT283" s="79">
        <v>2.4010536124037898E-3</v>
      </c>
      <c r="GU283" s="79">
        <v>2.0502669535334499E-3</v>
      </c>
      <c r="GV283" s="79">
        <v>7.8567759432537285E-3</v>
      </c>
      <c r="GW283" s="79">
        <v>1.0998195284320292E-4</v>
      </c>
      <c r="GX283" s="79">
        <v>4.231740789953798E-4</v>
      </c>
      <c r="GY283" s="79">
        <v>4.7072089232604367E-4</v>
      </c>
      <c r="GZ283" s="79">
        <v>3.4769061795280709E-4</v>
      </c>
      <c r="HA283" s="79">
        <v>6.2388923088896485E-5</v>
      </c>
      <c r="HB283" s="79">
        <v>4.231740789953798E-4</v>
      </c>
      <c r="HC283" s="79">
        <v>1.0998195284320292E-4</v>
      </c>
      <c r="HD283" s="79">
        <v>6.908220391975249E-5</v>
      </c>
      <c r="HE283" s="79">
        <v>5.0992038512823374E-4</v>
      </c>
      <c r="HF283" s="79">
        <v>1.1595025567380404E-3</v>
      </c>
      <c r="HG283" s="79">
        <v>5.6902001158133902E-4</v>
      </c>
      <c r="HH283" s="79">
        <v>1.0846184459272416E-3</v>
      </c>
      <c r="HI283" s="79">
        <v>2.3726303749937894E-4</v>
      </c>
      <c r="HJ283" s="79">
        <v>6.814525387801638E-5</v>
      </c>
      <c r="HK283" s="79">
        <v>1.0998195284320292E-4</v>
      </c>
      <c r="HL283" s="79">
        <v>4.231740789953798E-4</v>
      </c>
      <c r="HM283" s="79">
        <v>1.4572828981045929E-3</v>
      </c>
      <c r="HN283" s="79">
        <v>4.231740789953798E-4</v>
      </c>
      <c r="HO283" s="79">
        <v>7.5631886117801959E-4</v>
      </c>
      <c r="HP283" s="79">
        <v>6.8339280208482012E-4</v>
      </c>
      <c r="HQ283" s="79">
        <v>3.3191566873755986E-4</v>
      </c>
      <c r="HR283" s="79">
        <v>2.2566423019763043E-3</v>
      </c>
      <c r="HS283" s="80" t="str">
        <f t="shared" si="4"/>
        <v>Water Pollution_Propanil_Seawater_Health_N/A for WP Interim Methodology</v>
      </c>
    </row>
    <row r="284" spans="2:227">
      <c r="B284" s="65" t="s">
        <v>9</v>
      </c>
      <c r="C284" s="65" t="s">
        <v>487</v>
      </c>
      <c r="D284" s="65" t="s">
        <v>384</v>
      </c>
      <c r="E284" s="65" t="s">
        <v>395</v>
      </c>
      <c r="F284" s="65" t="s">
        <v>390</v>
      </c>
      <c r="G284" s="65" t="s">
        <v>391</v>
      </c>
      <c r="H284" s="41"/>
      <c r="I284" s="79">
        <v>3.3795726439666232</v>
      </c>
      <c r="J284" s="79">
        <v>5.7416470856637307E-2</v>
      </c>
      <c r="K284" s="79">
        <v>1.9901685834571299</v>
      </c>
      <c r="L284" s="79">
        <v>1.0998195284320292E-4</v>
      </c>
      <c r="M284" s="79">
        <v>0.39621286501861108</v>
      </c>
      <c r="N284" s="79">
        <v>0.46016770147871738</v>
      </c>
      <c r="O284" s="79">
        <v>4.231740789953798E-4</v>
      </c>
      <c r="P284" s="79">
        <v>4.9647412310594372E-2</v>
      </c>
      <c r="Q284" s="79">
        <v>3.4195925671755924E-2</v>
      </c>
      <c r="R284" s="79">
        <v>4.231740789953798E-4</v>
      </c>
      <c r="S284" s="79">
        <v>1.1023404827962846E-2</v>
      </c>
      <c r="T284" s="79">
        <v>9.449325393671712E-2</v>
      </c>
      <c r="U284" s="79">
        <v>0.32577011478657708</v>
      </c>
      <c r="V284" s="79">
        <v>1.2315399800983636E-3</v>
      </c>
      <c r="W284" s="79">
        <v>7.5631886117801959E-4</v>
      </c>
      <c r="X284" s="79">
        <v>3.597938717869265</v>
      </c>
      <c r="Y284" s="79">
        <v>4.231740789953798E-4</v>
      </c>
      <c r="Z284" s="79">
        <v>0.8189329063028038</v>
      </c>
      <c r="AA284" s="79">
        <v>2.2960148510237923</v>
      </c>
      <c r="AB284" s="79">
        <v>5.3907801318347631E-2</v>
      </c>
      <c r="AC284" s="79">
        <v>1.0069265106981842</v>
      </c>
      <c r="AD284" s="79">
        <v>4.6652070322316091E-4</v>
      </c>
      <c r="AE284" s="79">
        <v>0.19274200208435774</v>
      </c>
      <c r="AF284" s="79">
        <v>2.0422472416736105E-2</v>
      </c>
      <c r="AG284" s="79">
        <v>0.85730489226261641</v>
      </c>
      <c r="AH284" s="79">
        <v>2.2692983353850241E-2</v>
      </c>
      <c r="AI284" s="79">
        <v>0.10206015776005245</v>
      </c>
      <c r="AJ284" s="79">
        <v>4.231740789953798E-4</v>
      </c>
      <c r="AK284" s="79">
        <v>0.15190892713162249</v>
      </c>
      <c r="AL284" s="79">
        <v>0.42267002437705492</v>
      </c>
      <c r="AM284" s="79">
        <v>2.3163668703103886</v>
      </c>
      <c r="AN284" s="79">
        <v>1.6374062789737142E-2</v>
      </c>
      <c r="AO284" s="79">
        <v>0.12831037612752177</v>
      </c>
      <c r="AP284" s="79">
        <v>0.44599102718637007</v>
      </c>
      <c r="AQ284" s="79">
        <v>0.46545259250602894</v>
      </c>
      <c r="AR284" s="79">
        <v>1.1783539856417423E-3</v>
      </c>
      <c r="AS284" s="79">
        <v>4.231740789953798E-4</v>
      </c>
      <c r="AT284" s="79">
        <v>0.19083646616210873</v>
      </c>
      <c r="AU284" s="79">
        <v>0.2073629372105778</v>
      </c>
      <c r="AV284" s="79">
        <v>0.32938721293216083</v>
      </c>
      <c r="AW284" s="79">
        <v>2.2606144963001642E-2</v>
      </c>
      <c r="AX284" s="79">
        <v>0.90764613355990975</v>
      </c>
      <c r="AY284" s="79">
        <v>4.8878763940014745E-2</v>
      </c>
      <c r="AZ284" s="79">
        <v>1.4124671465191873E-3</v>
      </c>
      <c r="BA284" s="79">
        <v>1.8541132486946953E-2</v>
      </c>
      <c r="BB284" s="79">
        <v>0.29428646238219186</v>
      </c>
      <c r="BC284" s="79">
        <v>0.33407373401520213</v>
      </c>
      <c r="BD284" s="79">
        <v>0.69719700253296024</v>
      </c>
      <c r="BE284" s="79">
        <v>0.29615937584110347</v>
      </c>
      <c r="BF284" s="79">
        <v>0.95113861805221966</v>
      </c>
      <c r="BG284" s="79">
        <v>0.35103618081129317</v>
      </c>
      <c r="BH284" s="79">
        <v>0.21608489223766023</v>
      </c>
      <c r="BI284" s="79">
        <v>0.38714479067069596</v>
      </c>
      <c r="BJ284" s="79">
        <v>0.23382269098103098</v>
      </c>
      <c r="BK284" s="79">
        <v>0.69767967827870581</v>
      </c>
      <c r="BL284" s="79">
        <v>4.231740789953798E-4</v>
      </c>
      <c r="BM284" s="79">
        <v>0.99383652395264266</v>
      </c>
      <c r="BN284" s="79">
        <v>0.14003743451552367</v>
      </c>
      <c r="BO284" s="79">
        <v>0.65601731376959116</v>
      </c>
      <c r="BP284" s="79">
        <v>1.0902389325517405</v>
      </c>
      <c r="BQ284" s="79">
        <v>0.4989873723144343</v>
      </c>
      <c r="BR284" s="79">
        <v>1.7987726491800773</v>
      </c>
      <c r="BS284" s="79">
        <v>3.2041679101936761E-2</v>
      </c>
      <c r="BT284" s="79">
        <v>0.61919819790610808</v>
      </c>
      <c r="BU284" s="79">
        <v>1.4285247551807669</v>
      </c>
      <c r="BV284" s="79">
        <v>1.6390494700403938E-3</v>
      </c>
      <c r="BW284" s="79">
        <v>1.4678885343112881E-2</v>
      </c>
      <c r="BX284" s="79">
        <v>1.5393339676792286E-2</v>
      </c>
      <c r="BY284" s="79">
        <v>0.46268754203978729</v>
      </c>
      <c r="BZ284" s="79">
        <v>2.3415839150719162E-3</v>
      </c>
      <c r="CA284" s="79">
        <v>2.7705436332969166E-2</v>
      </c>
      <c r="CB284" s="79">
        <v>0.36382020597619841</v>
      </c>
      <c r="CC284" s="79">
        <v>0.67473175352040948</v>
      </c>
      <c r="CD284" s="79">
        <v>0.44209467224891585</v>
      </c>
      <c r="CE284" s="79">
        <v>0.246149159687819</v>
      </c>
      <c r="CF284" s="79">
        <v>1.7049725539029111E-3</v>
      </c>
      <c r="CG284" s="79">
        <v>0.18883892700445165</v>
      </c>
      <c r="CH284" s="79">
        <v>6.7135769384217889E-5</v>
      </c>
      <c r="CI284" s="79">
        <v>4.231740789953798E-4</v>
      </c>
      <c r="CJ284" s="79">
        <v>2.0502669535334499E-3</v>
      </c>
      <c r="CK284" s="79">
        <v>0.58028120631136448</v>
      </c>
      <c r="CL284" s="79">
        <v>0.65655408036460106</v>
      </c>
      <c r="CM284" s="79">
        <v>3.5346184261869501E-2</v>
      </c>
      <c r="CN284" s="79">
        <v>1.4116791042763047E-3</v>
      </c>
      <c r="CO284" s="79">
        <v>2.0864618407624036</v>
      </c>
      <c r="CP284" s="79">
        <v>0.78773114622492857</v>
      </c>
      <c r="CQ284" s="79">
        <v>2.0502669535334499E-3</v>
      </c>
      <c r="CR284" s="79">
        <v>0.84689831871249033</v>
      </c>
      <c r="CS284" s="79">
        <v>4.5953391196762415E-3</v>
      </c>
      <c r="CT284" s="79">
        <v>1.0213708817125811</v>
      </c>
      <c r="CU284" s="79">
        <v>9.9197537007463379E-2</v>
      </c>
      <c r="CV284" s="79">
        <v>0.78886913782316881</v>
      </c>
      <c r="CW284" s="79">
        <v>0.96093861621540677</v>
      </c>
      <c r="CX284" s="79">
        <v>0.11697818619033805</v>
      </c>
      <c r="CY284" s="79">
        <v>2.3843500943924279E-2</v>
      </c>
      <c r="CZ284" s="79">
        <v>0.31649092281261482</v>
      </c>
      <c r="DA284" s="79">
        <v>0.12983493379651684</v>
      </c>
      <c r="DB284" s="79">
        <v>0.29123214292966837</v>
      </c>
      <c r="DC284" s="79">
        <v>0.51951612192671337</v>
      </c>
      <c r="DD284" s="79">
        <v>10.220478469127695</v>
      </c>
      <c r="DE284" s="79">
        <v>4.3909277388959875E-2</v>
      </c>
      <c r="DF284" s="79">
        <v>0.163839100435556</v>
      </c>
      <c r="DG284" s="79">
        <v>2.0502669535334499E-3</v>
      </c>
      <c r="DH284" s="79">
        <v>4.0441451686524568</v>
      </c>
      <c r="DI284" s="79">
        <v>2.5133031558011782</v>
      </c>
      <c r="DJ284" s="79">
        <v>0.41421181096842302</v>
      </c>
      <c r="DK284" s="79">
        <v>1.5116612827959193</v>
      </c>
      <c r="DL284" s="79">
        <v>0.50603947591665666</v>
      </c>
      <c r="DM284" s="79">
        <v>0.21859073428343087</v>
      </c>
      <c r="DN284" s="79">
        <v>8.561854864111923E-2</v>
      </c>
      <c r="DO284" s="79">
        <v>1.1731438189087886</v>
      </c>
      <c r="DP284" s="79">
        <v>2.2152954434563545</v>
      </c>
      <c r="DQ284" s="79">
        <v>4.9332570393744279E-2</v>
      </c>
      <c r="DR284" s="79">
        <v>0.58416842102692768</v>
      </c>
      <c r="DS284" s="79">
        <v>0.39621286501861108</v>
      </c>
      <c r="DT284" s="79">
        <v>0.1466536611527928</v>
      </c>
      <c r="DU284" s="79">
        <v>0.39621286501861108</v>
      </c>
      <c r="DV284" s="79">
        <v>2.0502669535334499E-3</v>
      </c>
      <c r="DW284" s="79">
        <v>0.48858518798290701</v>
      </c>
      <c r="DX284" s="79">
        <v>5.1915838323269977E-3</v>
      </c>
      <c r="DY284" s="79">
        <v>0.28395320386554002</v>
      </c>
      <c r="DZ284" s="79">
        <v>9.7952907570939235E-4</v>
      </c>
      <c r="EA284" s="79">
        <v>0.33034131326646982</v>
      </c>
      <c r="EB284" s="79">
        <v>7.5631886117801959E-4</v>
      </c>
      <c r="EC284" s="79">
        <v>2.0502669535334499E-3</v>
      </c>
      <c r="ED284" s="79">
        <v>0.62225722456402388</v>
      </c>
      <c r="EE284" s="79">
        <v>0.18587766450118251</v>
      </c>
      <c r="EF284" s="79">
        <v>0.23252379676071139</v>
      </c>
      <c r="EG284" s="79">
        <v>2.0502669535334499E-3</v>
      </c>
      <c r="EH284" s="79">
        <v>0.54826961257782436</v>
      </c>
      <c r="EI284" s="79">
        <v>1.7049725539029111E-3</v>
      </c>
      <c r="EJ284" s="79">
        <v>3.3440250719331201E-3</v>
      </c>
      <c r="EK284" s="79">
        <v>0.36411492496385744</v>
      </c>
      <c r="EL284" s="79">
        <v>3.6052385883202591</v>
      </c>
      <c r="EM284" s="79">
        <v>2.9734075768361654E-2</v>
      </c>
      <c r="EN284" s="79">
        <v>0.393179926207613</v>
      </c>
      <c r="EO284" s="79">
        <v>0.13563112424895654</v>
      </c>
      <c r="EP284" s="79">
        <v>2.0502669535334499E-3</v>
      </c>
      <c r="EQ284" s="79">
        <v>1.1322180025433126</v>
      </c>
      <c r="ER284" s="79">
        <v>0.17181093490309315</v>
      </c>
      <c r="ES284" s="79">
        <v>1.0708067804146029E-2</v>
      </c>
      <c r="ET284" s="79">
        <v>7.3402731458950213E-3</v>
      </c>
      <c r="EU284" s="79">
        <v>6.2429212264249891E-2</v>
      </c>
      <c r="EV284" s="79">
        <v>1.6879770443440594</v>
      </c>
      <c r="EW284" s="79">
        <v>2.148661969688431</v>
      </c>
      <c r="EX284" s="79">
        <v>2.8356424149128763E-2</v>
      </c>
      <c r="EY284" s="79">
        <v>2.0502669535334499E-3</v>
      </c>
      <c r="EZ284" s="79">
        <v>1.7996153690344015E-2</v>
      </c>
      <c r="FA284" s="79">
        <v>0.96678528538979358</v>
      </c>
      <c r="FB284" s="79">
        <v>1.828288174698264</v>
      </c>
      <c r="FC284" s="79">
        <v>2.0502669535334499E-3</v>
      </c>
      <c r="FD284" s="79">
        <v>2.4128592747288406E-2</v>
      </c>
      <c r="FE284" s="79">
        <v>8.7897119412886665E-2</v>
      </c>
      <c r="FF284" s="79">
        <v>7.5035579526487928E-2</v>
      </c>
      <c r="FG284" s="79">
        <v>3.257303560086279E-2</v>
      </c>
      <c r="FH284" s="79">
        <v>0.26161097911112796</v>
      </c>
      <c r="FI284" s="79">
        <v>0.35542250518293517</v>
      </c>
      <c r="FJ284" s="79">
        <v>0.38694898216376583</v>
      </c>
      <c r="FK284" s="79">
        <v>0.22353126234799509</v>
      </c>
      <c r="FL284" s="79">
        <v>1.4915683510799196</v>
      </c>
      <c r="FM284" s="79">
        <v>0.14965581251967092</v>
      </c>
      <c r="FN284" s="79">
        <v>3.1462270786236897E-3</v>
      </c>
      <c r="FO284" s="79">
        <v>6.9630870573407583E-2</v>
      </c>
      <c r="FP284" s="79">
        <v>2.8173461285544254E-3</v>
      </c>
      <c r="FQ284" s="79">
        <v>0.39621286501861108</v>
      </c>
      <c r="FR284" s="79">
        <v>5.5723925873359982E-2</v>
      </c>
      <c r="FS284" s="79">
        <v>1.6673300329175014</v>
      </c>
      <c r="FT284" s="79">
        <v>0.79735751715938119</v>
      </c>
      <c r="FU284" s="79">
        <v>0.80331402936690155</v>
      </c>
      <c r="FV284" s="79">
        <v>1.4124671465191873E-3</v>
      </c>
      <c r="FW284" s="79">
        <v>1.0151151289047424</v>
      </c>
      <c r="FX284" s="79">
        <v>2.0502669535334499E-3</v>
      </c>
      <c r="FY284" s="79">
        <v>0.35103618081129317</v>
      </c>
      <c r="FZ284" s="79">
        <v>0.84919610880079888</v>
      </c>
      <c r="GA284" s="79">
        <v>0.40346721976028116</v>
      </c>
      <c r="GB284" s="79">
        <v>7.0676831263280521E-3</v>
      </c>
      <c r="GC284" s="79">
        <v>0.30227298940436892</v>
      </c>
      <c r="GD284" s="79">
        <v>1.0597227202818948</v>
      </c>
      <c r="GE284" s="79">
        <v>0.61919819790610808</v>
      </c>
      <c r="GF284" s="79">
        <v>0.30965858209957137</v>
      </c>
      <c r="GG284" s="79">
        <v>1.9953462576642222</v>
      </c>
      <c r="GH284" s="79">
        <v>4.231740789953798E-4</v>
      </c>
      <c r="GI284" s="79">
        <v>4.231740789953798E-4</v>
      </c>
      <c r="GJ284" s="79">
        <v>0.35103618081129317</v>
      </c>
      <c r="GK284" s="79">
        <v>4.231740789953798E-4</v>
      </c>
      <c r="GL284" s="79">
        <v>8.6128194767065E-2</v>
      </c>
      <c r="GM284" s="79">
        <v>7.1609030150380885E-3</v>
      </c>
      <c r="GN284" s="79">
        <v>9.5413838095098225E-3</v>
      </c>
      <c r="GO284" s="79">
        <v>4.6817072524972546E-2</v>
      </c>
      <c r="GP284" s="79">
        <v>3.1948428500874004</v>
      </c>
      <c r="GQ284" s="79">
        <v>0.80125365809176674</v>
      </c>
      <c r="GR284" s="79">
        <v>1.5708530117889083</v>
      </c>
      <c r="GS284" s="79">
        <v>1.026791002626082E-2</v>
      </c>
      <c r="GT284" s="79">
        <v>1.5167024605114137</v>
      </c>
      <c r="GU284" s="79">
        <v>0.54671767298618801</v>
      </c>
      <c r="GV284" s="79">
        <v>0.63125759641277135</v>
      </c>
      <c r="GW284" s="79">
        <v>1.0998195284320292E-4</v>
      </c>
      <c r="GX284" s="79">
        <v>0.17899268735109211</v>
      </c>
      <c r="GY284" s="79">
        <v>0.24449360620053343</v>
      </c>
      <c r="GZ284" s="79">
        <v>0.15923365081837199</v>
      </c>
      <c r="HA284" s="79">
        <v>0.62855834140305245</v>
      </c>
      <c r="HB284" s="79">
        <v>4.231740789953798E-4</v>
      </c>
      <c r="HC284" s="79">
        <v>4.2980093892775802E-2</v>
      </c>
      <c r="HD284" s="79">
        <v>7.5631491606819576E-2</v>
      </c>
      <c r="HE284" s="79">
        <v>0.4201133229500057</v>
      </c>
      <c r="HF284" s="79">
        <v>6.9172619154305215</v>
      </c>
      <c r="HG284" s="79">
        <v>0.5315074887097504</v>
      </c>
      <c r="HH284" s="79">
        <v>7.4630998276617073E-3</v>
      </c>
      <c r="HI284" s="79">
        <v>2.6210989734764E-2</v>
      </c>
      <c r="HJ284" s="79">
        <v>0.36823010947970108</v>
      </c>
      <c r="HK284" s="79">
        <v>1.1808439104154047E-3</v>
      </c>
      <c r="HL284" s="79">
        <v>0.46717355533231447</v>
      </c>
      <c r="HM284" s="79">
        <v>2.5973957120431077</v>
      </c>
      <c r="HN284" s="79">
        <v>4.231740789953798E-4</v>
      </c>
      <c r="HO284" s="79">
        <v>2.2182887554147404</v>
      </c>
      <c r="HP284" s="79">
        <v>8.2949184820300026</v>
      </c>
      <c r="HQ284" s="79">
        <v>2.5419702598509807E-2</v>
      </c>
      <c r="HR284" s="79">
        <v>0.18477206193794726</v>
      </c>
      <c r="HS284" s="80" t="str">
        <f t="shared" si="4"/>
        <v>Water Pollution_Propanil_Unspecified_Health_N/A for WP Interim Methodology</v>
      </c>
    </row>
    <row r="285" spans="2:227">
      <c r="B285" s="65" t="s">
        <v>9</v>
      </c>
      <c r="C285" s="65" t="s">
        <v>488</v>
      </c>
      <c r="D285" s="65" t="s">
        <v>394</v>
      </c>
      <c r="E285" s="65" t="s">
        <v>395</v>
      </c>
      <c r="F285" s="65" t="s">
        <v>390</v>
      </c>
      <c r="G285" s="65" t="s">
        <v>391</v>
      </c>
      <c r="H285" s="41"/>
      <c r="I285" s="79" t="s">
        <v>426</v>
      </c>
      <c r="J285" s="79" t="s">
        <v>426</v>
      </c>
      <c r="K285" s="79" t="s">
        <v>426</v>
      </c>
      <c r="L285" s="79" t="s">
        <v>426</v>
      </c>
      <c r="M285" s="79" t="s">
        <v>426</v>
      </c>
      <c r="N285" s="79" t="s">
        <v>426</v>
      </c>
      <c r="O285" s="79" t="s">
        <v>426</v>
      </c>
      <c r="P285" s="79" t="s">
        <v>426</v>
      </c>
      <c r="Q285" s="79" t="s">
        <v>426</v>
      </c>
      <c r="R285" s="79" t="s">
        <v>426</v>
      </c>
      <c r="S285" s="79" t="s">
        <v>426</v>
      </c>
      <c r="T285" s="79" t="s">
        <v>426</v>
      </c>
      <c r="U285" s="79" t="s">
        <v>426</v>
      </c>
      <c r="V285" s="79" t="s">
        <v>426</v>
      </c>
      <c r="W285" s="79" t="s">
        <v>426</v>
      </c>
      <c r="X285" s="79" t="s">
        <v>426</v>
      </c>
      <c r="Y285" s="79" t="s">
        <v>426</v>
      </c>
      <c r="Z285" s="79" t="s">
        <v>426</v>
      </c>
      <c r="AA285" s="79" t="s">
        <v>426</v>
      </c>
      <c r="AB285" s="79" t="s">
        <v>426</v>
      </c>
      <c r="AC285" s="79" t="s">
        <v>426</v>
      </c>
      <c r="AD285" s="79" t="s">
        <v>426</v>
      </c>
      <c r="AE285" s="79" t="s">
        <v>426</v>
      </c>
      <c r="AF285" s="79" t="s">
        <v>426</v>
      </c>
      <c r="AG285" s="79" t="s">
        <v>426</v>
      </c>
      <c r="AH285" s="79" t="s">
        <v>426</v>
      </c>
      <c r="AI285" s="79" t="s">
        <v>426</v>
      </c>
      <c r="AJ285" s="79" t="s">
        <v>426</v>
      </c>
      <c r="AK285" s="79" t="s">
        <v>426</v>
      </c>
      <c r="AL285" s="79" t="s">
        <v>426</v>
      </c>
      <c r="AM285" s="79" t="s">
        <v>426</v>
      </c>
      <c r="AN285" s="79" t="s">
        <v>426</v>
      </c>
      <c r="AO285" s="79" t="s">
        <v>426</v>
      </c>
      <c r="AP285" s="79" t="s">
        <v>426</v>
      </c>
      <c r="AQ285" s="79" t="s">
        <v>426</v>
      </c>
      <c r="AR285" s="79" t="s">
        <v>426</v>
      </c>
      <c r="AS285" s="79" t="s">
        <v>426</v>
      </c>
      <c r="AT285" s="79" t="s">
        <v>426</v>
      </c>
      <c r="AU285" s="79" t="s">
        <v>426</v>
      </c>
      <c r="AV285" s="79" t="s">
        <v>426</v>
      </c>
      <c r="AW285" s="79" t="s">
        <v>426</v>
      </c>
      <c r="AX285" s="79" t="s">
        <v>426</v>
      </c>
      <c r="AY285" s="79" t="s">
        <v>426</v>
      </c>
      <c r="AZ285" s="79" t="s">
        <v>426</v>
      </c>
      <c r="BA285" s="79" t="s">
        <v>426</v>
      </c>
      <c r="BB285" s="79" t="s">
        <v>426</v>
      </c>
      <c r="BC285" s="79" t="s">
        <v>426</v>
      </c>
      <c r="BD285" s="79" t="s">
        <v>426</v>
      </c>
      <c r="BE285" s="79" t="s">
        <v>426</v>
      </c>
      <c r="BF285" s="79" t="s">
        <v>426</v>
      </c>
      <c r="BG285" s="79" t="s">
        <v>426</v>
      </c>
      <c r="BH285" s="79" t="s">
        <v>426</v>
      </c>
      <c r="BI285" s="79" t="s">
        <v>426</v>
      </c>
      <c r="BJ285" s="79" t="s">
        <v>426</v>
      </c>
      <c r="BK285" s="79" t="s">
        <v>426</v>
      </c>
      <c r="BL285" s="79" t="s">
        <v>426</v>
      </c>
      <c r="BM285" s="79" t="s">
        <v>426</v>
      </c>
      <c r="BN285" s="79" t="s">
        <v>426</v>
      </c>
      <c r="BO285" s="79" t="s">
        <v>426</v>
      </c>
      <c r="BP285" s="79" t="s">
        <v>426</v>
      </c>
      <c r="BQ285" s="79" t="s">
        <v>426</v>
      </c>
      <c r="BR285" s="79" t="s">
        <v>426</v>
      </c>
      <c r="BS285" s="79" t="s">
        <v>426</v>
      </c>
      <c r="BT285" s="79" t="s">
        <v>426</v>
      </c>
      <c r="BU285" s="79" t="s">
        <v>426</v>
      </c>
      <c r="BV285" s="79" t="s">
        <v>426</v>
      </c>
      <c r="BW285" s="79" t="s">
        <v>426</v>
      </c>
      <c r="BX285" s="79" t="s">
        <v>426</v>
      </c>
      <c r="BY285" s="79" t="s">
        <v>426</v>
      </c>
      <c r="BZ285" s="79" t="s">
        <v>426</v>
      </c>
      <c r="CA285" s="79" t="s">
        <v>426</v>
      </c>
      <c r="CB285" s="79" t="s">
        <v>426</v>
      </c>
      <c r="CC285" s="79" t="s">
        <v>426</v>
      </c>
      <c r="CD285" s="79" t="s">
        <v>426</v>
      </c>
      <c r="CE285" s="79" t="s">
        <v>426</v>
      </c>
      <c r="CF285" s="79" t="s">
        <v>426</v>
      </c>
      <c r="CG285" s="79" t="s">
        <v>426</v>
      </c>
      <c r="CH285" s="79" t="s">
        <v>426</v>
      </c>
      <c r="CI285" s="79" t="s">
        <v>426</v>
      </c>
      <c r="CJ285" s="79" t="s">
        <v>426</v>
      </c>
      <c r="CK285" s="79" t="s">
        <v>426</v>
      </c>
      <c r="CL285" s="79" t="s">
        <v>426</v>
      </c>
      <c r="CM285" s="79" t="s">
        <v>426</v>
      </c>
      <c r="CN285" s="79" t="s">
        <v>426</v>
      </c>
      <c r="CO285" s="79" t="s">
        <v>426</v>
      </c>
      <c r="CP285" s="79" t="s">
        <v>426</v>
      </c>
      <c r="CQ285" s="79" t="s">
        <v>426</v>
      </c>
      <c r="CR285" s="79" t="s">
        <v>426</v>
      </c>
      <c r="CS285" s="79" t="s">
        <v>426</v>
      </c>
      <c r="CT285" s="79" t="s">
        <v>426</v>
      </c>
      <c r="CU285" s="79" t="s">
        <v>426</v>
      </c>
      <c r="CV285" s="79" t="s">
        <v>426</v>
      </c>
      <c r="CW285" s="79" t="s">
        <v>426</v>
      </c>
      <c r="CX285" s="79" t="s">
        <v>426</v>
      </c>
      <c r="CY285" s="79" t="s">
        <v>426</v>
      </c>
      <c r="CZ285" s="79" t="s">
        <v>426</v>
      </c>
      <c r="DA285" s="79" t="s">
        <v>426</v>
      </c>
      <c r="DB285" s="79" t="s">
        <v>426</v>
      </c>
      <c r="DC285" s="79" t="s">
        <v>426</v>
      </c>
      <c r="DD285" s="79" t="s">
        <v>426</v>
      </c>
      <c r="DE285" s="79" t="s">
        <v>426</v>
      </c>
      <c r="DF285" s="79" t="s">
        <v>426</v>
      </c>
      <c r="DG285" s="79" t="s">
        <v>426</v>
      </c>
      <c r="DH285" s="79" t="s">
        <v>426</v>
      </c>
      <c r="DI285" s="79" t="s">
        <v>426</v>
      </c>
      <c r="DJ285" s="79" t="s">
        <v>426</v>
      </c>
      <c r="DK285" s="79" t="s">
        <v>426</v>
      </c>
      <c r="DL285" s="79" t="s">
        <v>426</v>
      </c>
      <c r="DM285" s="79" t="s">
        <v>426</v>
      </c>
      <c r="DN285" s="79" t="s">
        <v>426</v>
      </c>
      <c r="DO285" s="79" t="s">
        <v>426</v>
      </c>
      <c r="DP285" s="79" t="s">
        <v>426</v>
      </c>
      <c r="DQ285" s="79" t="s">
        <v>426</v>
      </c>
      <c r="DR285" s="79" t="s">
        <v>426</v>
      </c>
      <c r="DS285" s="79" t="s">
        <v>426</v>
      </c>
      <c r="DT285" s="79" t="s">
        <v>426</v>
      </c>
      <c r="DU285" s="79" t="s">
        <v>426</v>
      </c>
      <c r="DV285" s="79" t="s">
        <v>426</v>
      </c>
      <c r="DW285" s="79" t="s">
        <v>426</v>
      </c>
      <c r="DX285" s="79" t="s">
        <v>426</v>
      </c>
      <c r="DY285" s="79" t="s">
        <v>426</v>
      </c>
      <c r="DZ285" s="79" t="s">
        <v>426</v>
      </c>
      <c r="EA285" s="79" t="s">
        <v>426</v>
      </c>
      <c r="EB285" s="79" t="s">
        <v>426</v>
      </c>
      <c r="EC285" s="79" t="s">
        <v>426</v>
      </c>
      <c r="ED285" s="79" t="s">
        <v>426</v>
      </c>
      <c r="EE285" s="79" t="s">
        <v>426</v>
      </c>
      <c r="EF285" s="79" t="s">
        <v>426</v>
      </c>
      <c r="EG285" s="79" t="s">
        <v>426</v>
      </c>
      <c r="EH285" s="79" t="s">
        <v>426</v>
      </c>
      <c r="EI285" s="79" t="s">
        <v>426</v>
      </c>
      <c r="EJ285" s="79" t="s">
        <v>426</v>
      </c>
      <c r="EK285" s="79" t="s">
        <v>426</v>
      </c>
      <c r="EL285" s="79" t="s">
        <v>426</v>
      </c>
      <c r="EM285" s="79" t="s">
        <v>426</v>
      </c>
      <c r="EN285" s="79" t="s">
        <v>426</v>
      </c>
      <c r="EO285" s="79" t="s">
        <v>426</v>
      </c>
      <c r="EP285" s="79" t="s">
        <v>426</v>
      </c>
      <c r="EQ285" s="79" t="s">
        <v>426</v>
      </c>
      <c r="ER285" s="79" t="s">
        <v>426</v>
      </c>
      <c r="ES285" s="79" t="s">
        <v>426</v>
      </c>
      <c r="ET285" s="79" t="s">
        <v>426</v>
      </c>
      <c r="EU285" s="79" t="s">
        <v>426</v>
      </c>
      <c r="EV285" s="79" t="s">
        <v>426</v>
      </c>
      <c r="EW285" s="79" t="s">
        <v>426</v>
      </c>
      <c r="EX285" s="79" t="s">
        <v>426</v>
      </c>
      <c r="EY285" s="79" t="s">
        <v>426</v>
      </c>
      <c r="EZ285" s="79" t="s">
        <v>426</v>
      </c>
      <c r="FA285" s="79" t="s">
        <v>426</v>
      </c>
      <c r="FB285" s="79" t="s">
        <v>426</v>
      </c>
      <c r="FC285" s="79" t="s">
        <v>426</v>
      </c>
      <c r="FD285" s="79" t="s">
        <v>426</v>
      </c>
      <c r="FE285" s="79" t="s">
        <v>426</v>
      </c>
      <c r="FF285" s="79" t="s">
        <v>426</v>
      </c>
      <c r="FG285" s="79" t="s">
        <v>426</v>
      </c>
      <c r="FH285" s="79" t="s">
        <v>426</v>
      </c>
      <c r="FI285" s="79" t="s">
        <v>426</v>
      </c>
      <c r="FJ285" s="79" t="s">
        <v>426</v>
      </c>
      <c r="FK285" s="79" t="s">
        <v>426</v>
      </c>
      <c r="FL285" s="79" t="s">
        <v>426</v>
      </c>
      <c r="FM285" s="79" t="s">
        <v>426</v>
      </c>
      <c r="FN285" s="79" t="s">
        <v>426</v>
      </c>
      <c r="FO285" s="79" t="s">
        <v>426</v>
      </c>
      <c r="FP285" s="79" t="s">
        <v>426</v>
      </c>
      <c r="FQ285" s="79" t="s">
        <v>426</v>
      </c>
      <c r="FR285" s="79" t="s">
        <v>426</v>
      </c>
      <c r="FS285" s="79" t="s">
        <v>426</v>
      </c>
      <c r="FT285" s="79" t="s">
        <v>426</v>
      </c>
      <c r="FU285" s="79" t="s">
        <v>426</v>
      </c>
      <c r="FV285" s="79" t="s">
        <v>426</v>
      </c>
      <c r="FW285" s="79" t="s">
        <v>426</v>
      </c>
      <c r="FX285" s="79" t="s">
        <v>426</v>
      </c>
      <c r="FY285" s="79" t="s">
        <v>426</v>
      </c>
      <c r="FZ285" s="79" t="s">
        <v>426</v>
      </c>
      <c r="GA285" s="79" t="s">
        <v>426</v>
      </c>
      <c r="GB285" s="79" t="s">
        <v>426</v>
      </c>
      <c r="GC285" s="79" t="s">
        <v>426</v>
      </c>
      <c r="GD285" s="79" t="s">
        <v>426</v>
      </c>
      <c r="GE285" s="79" t="s">
        <v>426</v>
      </c>
      <c r="GF285" s="79" t="s">
        <v>426</v>
      </c>
      <c r="GG285" s="79" t="s">
        <v>426</v>
      </c>
      <c r="GH285" s="79" t="s">
        <v>426</v>
      </c>
      <c r="GI285" s="79" t="s">
        <v>426</v>
      </c>
      <c r="GJ285" s="79" t="s">
        <v>426</v>
      </c>
      <c r="GK285" s="79" t="s">
        <v>426</v>
      </c>
      <c r="GL285" s="79" t="s">
        <v>426</v>
      </c>
      <c r="GM285" s="79" t="s">
        <v>426</v>
      </c>
      <c r="GN285" s="79" t="s">
        <v>426</v>
      </c>
      <c r="GO285" s="79" t="s">
        <v>426</v>
      </c>
      <c r="GP285" s="79" t="s">
        <v>426</v>
      </c>
      <c r="GQ285" s="79" t="s">
        <v>426</v>
      </c>
      <c r="GR285" s="79" t="s">
        <v>426</v>
      </c>
      <c r="GS285" s="79" t="s">
        <v>426</v>
      </c>
      <c r="GT285" s="79" t="s">
        <v>426</v>
      </c>
      <c r="GU285" s="79" t="s">
        <v>426</v>
      </c>
      <c r="GV285" s="79" t="s">
        <v>426</v>
      </c>
      <c r="GW285" s="79" t="s">
        <v>426</v>
      </c>
      <c r="GX285" s="79" t="s">
        <v>426</v>
      </c>
      <c r="GY285" s="79" t="s">
        <v>426</v>
      </c>
      <c r="GZ285" s="79" t="s">
        <v>426</v>
      </c>
      <c r="HA285" s="79" t="s">
        <v>426</v>
      </c>
      <c r="HB285" s="79" t="s">
        <v>426</v>
      </c>
      <c r="HC285" s="79" t="s">
        <v>426</v>
      </c>
      <c r="HD285" s="79" t="s">
        <v>426</v>
      </c>
      <c r="HE285" s="79" t="s">
        <v>426</v>
      </c>
      <c r="HF285" s="79" t="s">
        <v>426</v>
      </c>
      <c r="HG285" s="79" t="s">
        <v>426</v>
      </c>
      <c r="HH285" s="79" t="s">
        <v>426</v>
      </c>
      <c r="HI285" s="79" t="s">
        <v>426</v>
      </c>
      <c r="HJ285" s="79" t="s">
        <v>426</v>
      </c>
      <c r="HK285" s="79" t="s">
        <v>426</v>
      </c>
      <c r="HL285" s="79" t="s">
        <v>426</v>
      </c>
      <c r="HM285" s="79" t="s">
        <v>426</v>
      </c>
      <c r="HN285" s="79" t="s">
        <v>426</v>
      </c>
      <c r="HO285" s="79" t="s">
        <v>426</v>
      </c>
      <c r="HP285" s="79" t="s">
        <v>426</v>
      </c>
      <c r="HQ285" s="79" t="s">
        <v>426</v>
      </c>
      <c r="HR285" s="79" t="s">
        <v>426</v>
      </c>
      <c r="HS285" s="80" t="str">
        <f t="shared" si="4"/>
        <v>Water Pollution_PROPETAMPHOS_Freshwater_Health_N/A for WP Interim Methodology</v>
      </c>
    </row>
    <row r="286" spans="2:227">
      <c r="B286" s="65" t="s">
        <v>9</v>
      </c>
      <c r="C286" s="65" t="s">
        <v>488</v>
      </c>
      <c r="D286" s="65" t="s">
        <v>396</v>
      </c>
      <c r="E286" s="65" t="s">
        <v>395</v>
      </c>
      <c r="F286" s="65" t="s">
        <v>390</v>
      </c>
      <c r="G286" s="65" t="s">
        <v>391</v>
      </c>
      <c r="H286" s="41"/>
      <c r="I286" s="79" t="s">
        <v>426</v>
      </c>
      <c r="J286" s="79" t="s">
        <v>426</v>
      </c>
      <c r="K286" s="79" t="s">
        <v>426</v>
      </c>
      <c r="L286" s="79" t="s">
        <v>426</v>
      </c>
      <c r="M286" s="79" t="s">
        <v>426</v>
      </c>
      <c r="N286" s="79" t="s">
        <v>426</v>
      </c>
      <c r="O286" s="79" t="s">
        <v>426</v>
      </c>
      <c r="P286" s="79" t="s">
        <v>426</v>
      </c>
      <c r="Q286" s="79" t="s">
        <v>426</v>
      </c>
      <c r="R286" s="79" t="s">
        <v>426</v>
      </c>
      <c r="S286" s="79" t="s">
        <v>426</v>
      </c>
      <c r="T286" s="79" t="s">
        <v>426</v>
      </c>
      <c r="U286" s="79" t="s">
        <v>426</v>
      </c>
      <c r="V286" s="79" t="s">
        <v>426</v>
      </c>
      <c r="W286" s="79" t="s">
        <v>426</v>
      </c>
      <c r="X286" s="79" t="s">
        <v>426</v>
      </c>
      <c r="Y286" s="79" t="s">
        <v>426</v>
      </c>
      <c r="Z286" s="79" t="s">
        <v>426</v>
      </c>
      <c r="AA286" s="79" t="s">
        <v>426</v>
      </c>
      <c r="AB286" s="79" t="s">
        <v>426</v>
      </c>
      <c r="AC286" s="79" t="s">
        <v>426</v>
      </c>
      <c r="AD286" s="79" t="s">
        <v>426</v>
      </c>
      <c r="AE286" s="79" t="s">
        <v>426</v>
      </c>
      <c r="AF286" s="79" t="s">
        <v>426</v>
      </c>
      <c r="AG286" s="79" t="s">
        <v>426</v>
      </c>
      <c r="AH286" s="79" t="s">
        <v>426</v>
      </c>
      <c r="AI286" s="79" t="s">
        <v>426</v>
      </c>
      <c r="AJ286" s="79" t="s">
        <v>426</v>
      </c>
      <c r="AK286" s="79" t="s">
        <v>426</v>
      </c>
      <c r="AL286" s="79" t="s">
        <v>426</v>
      </c>
      <c r="AM286" s="79" t="s">
        <v>426</v>
      </c>
      <c r="AN286" s="79" t="s">
        <v>426</v>
      </c>
      <c r="AO286" s="79" t="s">
        <v>426</v>
      </c>
      <c r="AP286" s="79" t="s">
        <v>426</v>
      </c>
      <c r="AQ286" s="79" t="s">
        <v>426</v>
      </c>
      <c r="AR286" s="79" t="s">
        <v>426</v>
      </c>
      <c r="AS286" s="79" t="s">
        <v>426</v>
      </c>
      <c r="AT286" s="79" t="s">
        <v>426</v>
      </c>
      <c r="AU286" s="79" t="s">
        <v>426</v>
      </c>
      <c r="AV286" s="79" t="s">
        <v>426</v>
      </c>
      <c r="AW286" s="79" t="s">
        <v>426</v>
      </c>
      <c r="AX286" s="79" t="s">
        <v>426</v>
      </c>
      <c r="AY286" s="79" t="s">
        <v>426</v>
      </c>
      <c r="AZ286" s="79" t="s">
        <v>426</v>
      </c>
      <c r="BA286" s="79" t="s">
        <v>426</v>
      </c>
      <c r="BB286" s="79" t="s">
        <v>426</v>
      </c>
      <c r="BC286" s="79" t="s">
        <v>426</v>
      </c>
      <c r="BD286" s="79" t="s">
        <v>426</v>
      </c>
      <c r="BE286" s="79" t="s">
        <v>426</v>
      </c>
      <c r="BF286" s="79" t="s">
        <v>426</v>
      </c>
      <c r="BG286" s="79" t="s">
        <v>426</v>
      </c>
      <c r="BH286" s="79" t="s">
        <v>426</v>
      </c>
      <c r="BI286" s="79" t="s">
        <v>426</v>
      </c>
      <c r="BJ286" s="79" t="s">
        <v>426</v>
      </c>
      <c r="BK286" s="79" t="s">
        <v>426</v>
      </c>
      <c r="BL286" s="79" t="s">
        <v>426</v>
      </c>
      <c r="BM286" s="79" t="s">
        <v>426</v>
      </c>
      <c r="BN286" s="79" t="s">
        <v>426</v>
      </c>
      <c r="BO286" s="79" t="s">
        <v>426</v>
      </c>
      <c r="BP286" s="79" t="s">
        <v>426</v>
      </c>
      <c r="BQ286" s="79" t="s">
        <v>426</v>
      </c>
      <c r="BR286" s="79" t="s">
        <v>426</v>
      </c>
      <c r="BS286" s="79" t="s">
        <v>426</v>
      </c>
      <c r="BT286" s="79" t="s">
        <v>426</v>
      </c>
      <c r="BU286" s="79" t="s">
        <v>426</v>
      </c>
      <c r="BV286" s="79" t="s">
        <v>426</v>
      </c>
      <c r="BW286" s="79" t="s">
        <v>426</v>
      </c>
      <c r="BX286" s="79" t="s">
        <v>426</v>
      </c>
      <c r="BY286" s="79" t="s">
        <v>426</v>
      </c>
      <c r="BZ286" s="79" t="s">
        <v>426</v>
      </c>
      <c r="CA286" s="79" t="s">
        <v>426</v>
      </c>
      <c r="CB286" s="79" t="s">
        <v>426</v>
      </c>
      <c r="CC286" s="79" t="s">
        <v>426</v>
      </c>
      <c r="CD286" s="79" t="s">
        <v>426</v>
      </c>
      <c r="CE286" s="79" t="s">
        <v>426</v>
      </c>
      <c r="CF286" s="79" t="s">
        <v>426</v>
      </c>
      <c r="CG286" s="79" t="s">
        <v>426</v>
      </c>
      <c r="CH286" s="79" t="s">
        <v>426</v>
      </c>
      <c r="CI286" s="79" t="s">
        <v>426</v>
      </c>
      <c r="CJ286" s="79" t="s">
        <v>426</v>
      </c>
      <c r="CK286" s="79" t="s">
        <v>426</v>
      </c>
      <c r="CL286" s="79" t="s">
        <v>426</v>
      </c>
      <c r="CM286" s="79" t="s">
        <v>426</v>
      </c>
      <c r="CN286" s="79" t="s">
        <v>426</v>
      </c>
      <c r="CO286" s="79" t="s">
        <v>426</v>
      </c>
      <c r="CP286" s="79" t="s">
        <v>426</v>
      </c>
      <c r="CQ286" s="79" t="s">
        <v>426</v>
      </c>
      <c r="CR286" s="79" t="s">
        <v>426</v>
      </c>
      <c r="CS286" s="79" t="s">
        <v>426</v>
      </c>
      <c r="CT286" s="79" t="s">
        <v>426</v>
      </c>
      <c r="CU286" s="79" t="s">
        <v>426</v>
      </c>
      <c r="CV286" s="79" t="s">
        <v>426</v>
      </c>
      <c r="CW286" s="79" t="s">
        <v>426</v>
      </c>
      <c r="CX286" s="79" t="s">
        <v>426</v>
      </c>
      <c r="CY286" s="79" t="s">
        <v>426</v>
      </c>
      <c r="CZ286" s="79" t="s">
        <v>426</v>
      </c>
      <c r="DA286" s="79" t="s">
        <v>426</v>
      </c>
      <c r="DB286" s="79" t="s">
        <v>426</v>
      </c>
      <c r="DC286" s="79" t="s">
        <v>426</v>
      </c>
      <c r="DD286" s="79" t="s">
        <v>426</v>
      </c>
      <c r="DE286" s="79" t="s">
        <v>426</v>
      </c>
      <c r="DF286" s="79" t="s">
        <v>426</v>
      </c>
      <c r="DG286" s="79" t="s">
        <v>426</v>
      </c>
      <c r="DH286" s="79" t="s">
        <v>426</v>
      </c>
      <c r="DI286" s="79" t="s">
        <v>426</v>
      </c>
      <c r="DJ286" s="79" t="s">
        <v>426</v>
      </c>
      <c r="DK286" s="79" t="s">
        <v>426</v>
      </c>
      <c r="DL286" s="79" t="s">
        <v>426</v>
      </c>
      <c r="DM286" s="79" t="s">
        <v>426</v>
      </c>
      <c r="DN286" s="79" t="s">
        <v>426</v>
      </c>
      <c r="DO286" s="79" t="s">
        <v>426</v>
      </c>
      <c r="DP286" s="79" t="s">
        <v>426</v>
      </c>
      <c r="DQ286" s="79" t="s">
        <v>426</v>
      </c>
      <c r="DR286" s="79" t="s">
        <v>426</v>
      </c>
      <c r="DS286" s="79" t="s">
        <v>426</v>
      </c>
      <c r="DT286" s="79" t="s">
        <v>426</v>
      </c>
      <c r="DU286" s="79" t="s">
        <v>426</v>
      </c>
      <c r="DV286" s="79" t="s">
        <v>426</v>
      </c>
      <c r="DW286" s="79" t="s">
        <v>426</v>
      </c>
      <c r="DX286" s="79" t="s">
        <v>426</v>
      </c>
      <c r="DY286" s="79" t="s">
        <v>426</v>
      </c>
      <c r="DZ286" s="79" t="s">
        <v>426</v>
      </c>
      <c r="EA286" s="79" t="s">
        <v>426</v>
      </c>
      <c r="EB286" s="79" t="s">
        <v>426</v>
      </c>
      <c r="EC286" s="79" t="s">
        <v>426</v>
      </c>
      <c r="ED286" s="79" t="s">
        <v>426</v>
      </c>
      <c r="EE286" s="79" t="s">
        <v>426</v>
      </c>
      <c r="EF286" s="79" t="s">
        <v>426</v>
      </c>
      <c r="EG286" s="79" t="s">
        <v>426</v>
      </c>
      <c r="EH286" s="79" t="s">
        <v>426</v>
      </c>
      <c r="EI286" s="79" t="s">
        <v>426</v>
      </c>
      <c r="EJ286" s="79" t="s">
        <v>426</v>
      </c>
      <c r="EK286" s="79" t="s">
        <v>426</v>
      </c>
      <c r="EL286" s="79" t="s">
        <v>426</v>
      </c>
      <c r="EM286" s="79" t="s">
        <v>426</v>
      </c>
      <c r="EN286" s="79" t="s">
        <v>426</v>
      </c>
      <c r="EO286" s="79" t="s">
        <v>426</v>
      </c>
      <c r="EP286" s="79" t="s">
        <v>426</v>
      </c>
      <c r="EQ286" s="79" t="s">
        <v>426</v>
      </c>
      <c r="ER286" s="79" t="s">
        <v>426</v>
      </c>
      <c r="ES286" s="79" t="s">
        <v>426</v>
      </c>
      <c r="ET286" s="79" t="s">
        <v>426</v>
      </c>
      <c r="EU286" s="79" t="s">
        <v>426</v>
      </c>
      <c r="EV286" s="79" t="s">
        <v>426</v>
      </c>
      <c r="EW286" s="79" t="s">
        <v>426</v>
      </c>
      <c r="EX286" s="79" t="s">
        <v>426</v>
      </c>
      <c r="EY286" s="79" t="s">
        <v>426</v>
      </c>
      <c r="EZ286" s="79" t="s">
        <v>426</v>
      </c>
      <c r="FA286" s="79" t="s">
        <v>426</v>
      </c>
      <c r="FB286" s="79" t="s">
        <v>426</v>
      </c>
      <c r="FC286" s="79" t="s">
        <v>426</v>
      </c>
      <c r="FD286" s="79" t="s">
        <v>426</v>
      </c>
      <c r="FE286" s="79" t="s">
        <v>426</v>
      </c>
      <c r="FF286" s="79" t="s">
        <v>426</v>
      </c>
      <c r="FG286" s="79" t="s">
        <v>426</v>
      </c>
      <c r="FH286" s="79" t="s">
        <v>426</v>
      </c>
      <c r="FI286" s="79" t="s">
        <v>426</v>
      </c>
      <c r="FJ286" s="79" t="s">
        <v>426</v>
      </c>
      <c r="FK286" s="79" t="s">
        <v>426</v>
      </c>
      <c r="FL286" s="79" t="s">
        <v>426</v>
      </c>
      <c r="FM286" s="79" t="s">
        <v>426</v>
      </c>
      <c r="FN286" s="79" t="s">
        <v>426</v>
      </c>
      <c r="FO286" s="79" t="s">
        <v>426</v>
      </c>
      <c r="FP286" s="79" t="s">
        <v>426</v>
      </c>
      <c r="FQ286" s="79" t="s">
        <v>426</v>
      </c>
      <c r="FR286" s="79" t="s">
        <v>426</v>
      </c>
      <c r="FS286" s="79" t="s">
        <v>426</v>
      </c>
      <c r="FT286" s="79" t="s">
        <v>426</v>
      </c>
      <c r="FU286" s="79" t="s">
        <v>426</v>
      </c>
      <c r="FV286" s="79" t="s">
        <v>426</v>
      </c>
      <c r="FW286" s="79" t="s">
        <v>426</v>
      </c>
      <c r="FX286" s="79" t="s">
        <v>426</v>
      </c>
      <c r="FY286" s="79" t="s">
        <v>426</v>
      </c>
      <c r="FZ286" s="79" t="s">
        <v>426</v>
      </c>
      <c r="GA286" s="79" t="s">
        <v>426</v>
      </c>
      <c r="GB286" s="79" t="s">
        <v>426</v>
      </c>
      <c r="GC286" s="79" t="s">
        <v>426</v>
      </c>
      <c r="GD286" s="79" t="s">
        <v>426</v>
      </c>
      <c r="GE286" s="79" t="s">
        <v>426</v>
      </c>
      <c r="GF286" s="79" t="s">
        <v>426</v>
      </c>
      <c r="GG286" s="79" t="s">
        <v>426</v>
      </c>
      <c r="GH286" s="79" t="s">
        <v>426</v>
      </c>
      <c r="GI286" s="79" t="s">
        <v>426</v>
      </c>
      <c r="GJ286" s="79" t="s">
        <v>426</v>
      </c>
      <c r="GK286" s="79" t="s">
        <v>426</v>
      </c>
      <c r="GL286" s="79" t="s">
        <v>426</v>
      </c>
      <c r="GM286" s="79" t="s">
        <v>426</v>
      </c>
      <c r="GN286" s="79" t="s">
        <v>426</v>
      </c>
      <c r="GO286" s="79" t="s">
        <v>426</v>
      </c>
      <c r="GP286" s="79" t="s">
        <v>426</v>
      </c>
      <c r="GQ286" s="79" t="s">
        <v>426</v>
      </c>
      <c r="GR286" s="79" t="s">
        <v>426</v>
      </c>
      <c r="GS286" s="79" t="s">
        <v>426</v>
      </c>
      <c r="GT286" s="79" t="s">
        <v>426</v>
      </c>
      <c r="GU286" s="79" t="s">
        <v>426</v>
      </c>
      <c r="GV286" s="79" t="s">
        <v>426</v>
      </c>
      <c r="GW286" s="79" t="s">
        <v>426</v>
      </c>
      <c r="GX286" s="79" t="s">
        <v>426</v>
      </c>
      <c r="GY286" s="79" t="s">
        <v>426</v>
      </c>
      <c r="GZ286" s="79" t="s">
        <v>426</v>
      </c>
      <c r="HA286" s="79" t="s">
        <v>426</v>
      </c>
      <c r="HB286" s="79" t="s">
        <v>426</v>
      </c>
      <c r="HC286" s="79" t="s">
        <v>426</v>
      </c>
      <c r="HD286" s="79" t="s">
        <v>426</v>
      </c>
      <c r="HE286" s="79" t="s">
        <v>426</v>
      </c>
      <c r="HF286" s="79" t="s">
        <v>426</v>
      </c>
      <c r="HG286" s="79" t="s">
        <v>426</v>
      </c>
      <c r="HH286" s="79" t="s">
        <v>426</v>
      </c>
      <c r="HI286" s="79" t="s">
        <v>426</v>
      </c>
      <c r="HJ286" s="79" t="s">
        <v>426</v>
      </c>
      <c r="HK286" s="79" t="s">
        <v>426</v>
      </c>
      <c r="HL286" s="79" t="s">
        <v>426</v>
      </c>
      <c r="HM286" s="79" t="s">
        <v>426</v>
      </c>
      <c r="HN286" s="79" t="s">
        <v>426</v>
      </c>
      <c r="HO286" s="79" t="s">
        <v>426</v>
      </c>
      <c r="HP286" s="79" t="s">
        <v>426</v>
      </c>
      <c r="HQ286" s="79" t="s">
        <v>426</v>
      </c>
      <c r="HR286" s="79" t="s">
        <v>426</v>
      </c>
      <c r="HS286" s="80" t="str">
        <f t="shared" si="4"/>
        <v>Water Pollution_PROPETAMPHOS_Seawater_Health_N/A for WP Interim Methodology</v>
      </c>
    </row>
    <row r="287" spans="2:227">
      <c r="B287" s="65" t="s">
        <v>9</v>
      </c>
      <c r="C287" s="65" t="s">
        <v>488</v>
      </c>
      <c r="D287" s="65" t="s">
        <v>384</v>
      </c>
      <c r="E287" s="65" t="s">
        <v>395</v>
      </c>
      <c r="F287" s="65" t="s">
        <v>390</v>
      </c>
      <c r="G287" s="65" t="s">
        <v>391</v>
      </c>
      <c r="H287" s="41"/>
      <c r="I287" s="79" t="s">
        <v>426</v>
      </c>
      <c r="J287" s="79" t="s">
        <v>426</v>
      </c>
      <c r="K287" s="79" t="s">
        <v>426</v>
      </c>
      <c r="L287" s="79" t="s">
        <v>426</v>
      </c>
      <c r="M287" s="79" t="s">
        <v>426</v>
      </c>
      <c r="N287" s="79" t="s">
        <v>426</v>
      </c>
      <c r="O287" s="79" t="s">
        <v>426</v>
      </c>
      <c r="P287" s="79" t="s">
        <v>426</v>
      </c>
      <c r="Q287" s="79" t="s">
        <v>426</v>
      </c>
      <c r="R287" s="79" t="s">
        <v>426</v>
      </c>
      <c r="S287" s="79" t="s">
        <v>426</v>
      </c>
      <c r="T287" s="79" t="s">
        <v>426</v>
      </c>
      <c r="U287" s="79" t="s">
        <v>426</v>
      </c>
      <c r="V287" s="79" t="s">
        <v>426</v>
      </c>
      <c r="W287" s="79" t="s">
        <v>426</v>
      </c>
      <c r="X287" s="79" t="s">
        <v>426</v>
      </c>
      <c r="Y287" s="79" t="s">
        <v>426</v>
      </c>
      <c r="Z287" s="79" t="s">
        <v>426</v>
      </c>
      <c r="AA287" s="79" t="s">
        <v>426</v>
      </c>
      <c r="AB287" s="79" t="s">
        <v>426</v>
      </c>
      <c r="AC287" s="79" t="s">
        <v>426</v>
      </c>
      <c r="AD287" s="79" t="s">
        <v>426</v>
      </c>
      <c r="AE287" s="79" t="s">
        <v>426</v>
      </c>
      <c r="AF287" s="79" t="s">
        <v>426</v>
      </c>
      <c r="AG287" s="79" t="s">
        <v>426</v>
      </c>
      <c r="AH287" s="79" t="s">
        <v>426</v>
      </c>
      <c r="AI287" s="79" t="s">
        <v>426</v>
      </c>
      <c r="AJ287" s="79" t="s">
        <v>426</v>
      </c>
      <c r="AK287" s="79" t="s">
        <v>426</v>
      </c>
      <c r="AL287" s="79" t="s">
        <v>426</v>
      </c>
      <c r="AM287" s="79" t="s">
        <v>426</v>
      </c>
      <c r="AN287" s="79" t="s">
        <v>426</v>
      </c>
      <c r="AO287" s="79" t="s">
        <v>426</v>
      </c>
      <c r="AP287" s="79" t="s">
        <v>426</v>
      </c>
      <c r="AQ287" s="79" t="s">
        <v>426</v>
      </c>
      <c r="AR287" s="79" t="s">
        <v>426</v>
      </c>
      <c r="AS287" s="79" t="s">
        <v>426</v>
      </c>
      <c r="AT287" s="79" t="s">
        <v>426</v>
      </c>
      <c r="AU287" s="79" t="s">
        <v>426</v>
      </c>
      <c r="AV287" s="79" t="s">
        <v>426</v>
      </c>
      <c r="AW287" s="79" t="s">
        <v>426</v>
      </c>
      <c r="AX287" s="79" t="s">
        <v>426</v>
      </c>
      <c r="AY287" s="79" t="s">
        <v>426</v>
      </c>
      <c r="AZ287" s="79" t="s">
        <v>426</v>
      </c>
      <c r="BA287" s="79" t="s">
        <v>426</v>
      </c>
      <c r="BB287" s="79" t="s">
        <v>426</v>
      </c>
      <c r="BC287" s="79" t="s">
        <v>426</v>
      </c>
      <c r="BD287" s="79" t="s">
        <v>426</v>
      </c>
      <c r="BE287" s="79" t="s">
        <v>426</v>
      </c>
      <c r="BF287" s="79" t="s">
        <v>426</v>
      </c>
      <c r="BG287" s="79" t="s">
        <v>426</v>
      </c>
      <c r="BH287" s="79" t="s">
        <v>426</v>
      </c>
      <c r="BI287" s="79" t="s">
        <v>426</v>
      </c>
      <c r="BJ287" s="79" t="s">
        <v>426</v>
      </c>
      <c r="BK287" s="79" t="s">
        <v>426</v>
      </c>
      <c r="BL287" s="79" t="s">
        <v>426</v>
      </c>
      <c r="BM287" s="79" t="s">
        <v>426</v>
      </c>
      <c r="BN287" s="79" t="s">
        <v>426</v>
      </c>
      <c r="BO287" s="79" t="s">
        <v>426</v>
      </c>
      <c r="BP287" s="79" t="s">
        <v>426</v>
      </c>
      <c r="BQ287" s="79" t="s">
        <v>426</v>
      </c>
      <c r="BR287" s="79" t="s">
        <v>426</v>
      </c>
      <c r="BS287" s="79" t="s">
        <v>426</v>
      </c>
      <c r="BT287" s="79" t="s">
        <v>426</v>
      </c>
      <c r="BU287" s="79" t="s">
        <v>426</v>
      </c>
      <c r="BV287" s="79" t="s">
        <v>426</v>
      </c>
      <c r="BW287" s="79" t="s">
        <v>426</v>
      </c>
      <c r="BX287" s="79" t="s">
        <v>426</v>
      </c>
      <c r="BY287" s="79" t="s">
        <v>426</v>
      </c>
      <c r="BZ287" s="79" t="s">
        <v>426</v>
      </c>
      <c r="CA287" s="79" t="s">
        <v>426</v>
      </c>
      <c r="CB287" s="79" t="s">
        <v>426</v>
      </c>
      <c r="CC287" s="79" t="s">
        <v>426</v>
      </c>
      <c r="CD287" s="79" t="s">
        <v>426</v>
      </c>
      <c r="CE287" s="79" t="s">
        <v>426</v>
      </c>
      <c r="CF287" s="79" t="s">
        <v>426</v>
      </c>
      <c r="CG287" s="79" t="s">
        <v>426</v>
      </c>
      <c r="CH287" s="79" t="s">
        <v>426</v>
      </c>
      <c r="CI287" s="79" t="s">
        <v>426</v>
      </c>
      <c r="CJ287" s="79" t="s">
        <v>426</v>
      </c>
      <c r="CK287" s="79" t="s">
        <v>426</v>
      </c>
      <c r="CL287" s="79" t="s">
        <v>426</v>
      </c>
      <c r="CM287" s="79" t="s">
        <v>426</v>
      </c>
      <c r="CN287" s="79" t="s">
        <v>426</v>
      </c>
      <c r="CO287" s="79" t="s">
        <v>426</v>
      </c>
      <c r="CP287" s="79" t="s">
        <v>426</v>
      </c>
      <c r="CQ287" s="79" t="s">
        <v>426</v>
      </c>
      <c r="CR287" s="79" t="s">
        <v>426</v>
      </c>
      <c r="CS287" s="79" t="s">
        <v>426</v>
      </c>
      <c r="CT287" s="79" t="s">
        <v>426</v>
      </c>
      <c r="CU287" s="79" t="s">
        <v>426</v>
      </c>
      <c r="CV287" s="79" t="s">
        <v>426</v>
      </c>
      <c r="CW287" s="79" t="s">
        <v>426</v>
      </c>
      <c r="CX287" s="79" t="s">
        <v>426</v>
      </c>
      <c r="CY287" s="79" t="s">
        <v>426</v>
      </c>
      <c r="CZ287" s="79" t="s">
        <v>426</v>
      </c>
      <c r="DA287" s="79" t="s">
        <v>426</v>
      </c>
      <c r="DB287" s="79" t="s">
        <v>426</v>
      </c>
      <c r="DC287" s="79" t="s">
        <v>426</v>
      </c>
      <c r="DD287" s="79" t="s">
        <v>426</v>
      </c>
      <c r="DE287" s="79" t="s">
        <v>426</v>
      </c>
      <c r="DF287" s="79" t="s">
        <v>426</v>
      </c>
      <c r="DG287" s="79" t="s">
        <v>426</v>
      </c>
      <c r="DH287" s="79" t="s">
        <v>426</v>
      </c>
      <c r="DI287" s="79" t="s">
        <v>426</v>
      </c>
      <c r="DJ287" s="79" t="s">
        <v>426</v>
      </c>
      <c r="DK287" s="79" t="s">
        <v>426</v>
      </c>
      <c r="DL287" s="79" t="s">
        <v>426</v>
      </c>
      <c r="DM287" s="79" t="s">
        <v>426</v>
      </c>
      <c r="DN287" s="79" t="s">
        <v>426</v>
      </c>
      <c r="DO287" s="79" t="s">
        <v>426</v>
      </c>
      <c r="DP287" s="79" t="s">
        <v>426</v>
      </c>
      <c r="DQ287" s="79" t="s">
        <v>426</v>
      </c>
      <c r="DR287" s="79" t="s">
        <v>426</v>
      </c>
      <c r="DS287" s="79" t="s">
        <v>426</v>
      </c>
      <c r="DT287" s="79" t="s">
        <v>426</v>
      </c>
      <c r="DU287" s="79" t="s">
        <v>426</v>
      </c>
      <c r="DV287" s="79" t="s">
        <v>426</v>
      </c>
      <c r="DW287" s="79" t="s">
        <v>426</v>
      </c>
      <c r="DX287" s="79" t="s">
        <v>426</v>
      </c>
      <c r="DY287" s="79" t="s">
        <v>426</v>
      </c>
      <c r="DZ287" s="79" t="s">
        <v>426</v>
      </c>
      <c r="EA287" s="79" t="s">
        <v>426</v>
      </c>
      <c r="EB287" s="79" t="s">
        <v>426</v>
      </c>
      <c r="EC287" s="79" t="s">
        <v>426</v>
      </c>
      <c r="ED287" s="79" t="s">
        <v>426</v>
      </c>
      <c r="EE287" s="79" t="s">
        <v>426</v>
      </c>
      <c r="EF287" s="79" t="s">
        <v>426</v>
      </c>
      <c r="EG287" s="79" t="s">
        <v>426</v>
      </c>
      <c r="EH287" s="79" t="s">
        <v>426</v>
      </c>
      <c r="EI287" s="79" t="s">
        <v>426</v>
      </c>
      <c r="EJ287" s="79" t="s">
        <v>426</v>
      </c>
      <c r="EK287" s="79" t="s">
        <v>426</v>
      </c>
      <c r="EL287" s="79" t="s">
        <v>426</v>
      </c>
      <c r="EM287" s="79" t="s">
        <v>426</v>
      </c>
      <c r="EN287" s="79" t="s">
        <v>426</v>
      </c>
      <c r="EO287" s="79" t="s">
        <v>426</v>
      </c>
      <c r="EP287" s="79" t="s">
        <v>426</v>
      </c>
      <c r="EQ287" s="79" t="s">
        <v>426</v>
      </c>
      <c r="ER287" s="79" t="s">
        <v>426</v>
      </c>
      <c r="ES287" s="79" t="s">
        <v>426</v>
      </c>
      <c r="ET287" s="79" t="s">
        <v>426</v>
      </c>
      <c r="EU287" s="79" t="s">
        <v>426</v>
      </c>
      <c r="EV287" s="79" t="s">
        <v>426</v>
      </c>
      <c r="EW287" s="79" t="s">
        <v>426</v>
      </c>
      <c r="EX287" s="79" t="s">
        <v>426</v>
      </c>
      <c r="EY287" s="79" t="s">
        <v>426</v>
      </c>
      <c r="EZ287" s="79" t="s">
        <v>426</v>
      </c>
      <c r="FA287" s="79" t="s">
        <v>426</v>
      </c>
      <c r="FB287" s="79" t="s">
        <v>426</v>
      </c>
      <c r="FC287" s="79" t="s">
        <v>426</v>
      </c>
      <c r="FD287" s="79" t="s">
        <v>426</v>
      </c>
      <c r="FE287" s="79" t="s">
        <v>426</v>
      </c>
      <c r="FF287" s="79" t="s">
        <v>426</v>
      </c>
      <c r="FG287" s="79" t="s">
        <v>426</v>
      </c>
      <c r="FH287" s="79" t="s">
        <v>426</v>
      </c>
      <c r="FI287" s="79" t="s">
        <v>426</v>
      </c>
      <c r="FJ287" s="79" t="s">
        <v>426</v>
      </c>
      <c r="FK287" s="79" t="s">
        <v>426</v>
      </c>
      <c r="FL287" s="79" t="s">
        <v>426</v>
      </c>
      <c r="FM287" s="79" t="s">
        <v>426</v>
      </c>
      <c r="FN287" s="79" t="s">
        <v>426</v>
      </c>
      <c r="FO287" s="79" t="s">
        <v>426</v>
      </c>
      <c r="FP287" s="79" t="s">
        <v>426</v>
      </c>
      <c r="FQ287" s="79" t="s">
        <v>426</v>
      </c>
      <c r="FR287" s="79" t="s">
        <v>426</v>
      </c>
      <c r="FS287" s="79" t="s">
        <v>426</v>
      </c>
      <c r="FT287" s="79" t="s">
        <v>426</v>
      </c>
      <c r="FU287" s="79" t="s">
        <v>426</v>
      </c>
      <c r="FV287" s="79" t="s">
        <v>426</v>
      </c>
      <c r="FW287" s="79" t="s">
        <v>426</v>
      </c>
      <c r="FX287" s="79" t="s">
        <v>426</v>
      </c>
      <c r="FY287" s="79" t="s">
        <v>426</v>
      </c>
      <c r="FZ287" s="79" t="s">
        <v>426</v>
      </c>
      <c r="GA287" s="79" t="s">
        <v>426</v>
      </c>
      <c r="GB287" s="79" t="s">
        <v>426</v>
      </c>
      <c r="GC287" s="79" t="s">
        <v>426</v>
      </c>
      <c r="GD287" s="79" t="s">
        <v>426</v>
      </c>
      <c r="GE287" s="79" t="s">
        <v>426</v>
      </c>
      <c r="GF287" s="79" t="s">
        <v>426</v>
      </c>
      <c r="GG287" s="79" t="s">
        <v>426</v>
      </c>
      <c r="GH287" s="79" t="s">
        <v>426</v>
      </c>
      <c r="GI287" s="79" t="s">
        <v>426</v>
      </c>
      <c r="GJ287" s="79" t="s">
        <v>426</v>
      </c>
      <c r="GK287" s="79" t="s">
        <v>426</v>
      </c>
      <c r="GL287" s="79" t="s">
        <v>426</v>
      </c>
      <c r="GM287" s="79" t="s">
        <v>426</v>
      </c>
      <c r="GN287" s="79" t="s">
        <v>426</v>
      </c>
      <c r="GO287" s="79" t="s">
        <v>426</v>
      </c>
      <c r="GP287" s="79" t="s">
        <v>426</v>
      </c>
      <c r="GQ287" s="79" t="s">
        <v>426</v>
      </c>
      <c r="GR287" s="79" t="s">
        <v>426</v>
      </c>
      <c r="GS287" s="79" t="s">
        <v>426</v>
      </c>
      <c r="GT287" s="79" t="s">
        <v>426</v>
      </c>
      <c r="GU287" s="79" t="s">
        <v>426</v>
      </c>
      <c r="GV287" s="79" t="s">
        <v>426</v>
      </c>
      <c r="GW287" s="79" t="s">
        <v>426</v>
      </c>
      <c r="GX287" s="79" t="s">
        <v>426</v>
      </c>
      <c r="GY287" s="79" t="s">
        <v>426</v>
      </c>
      <c r="GZ287" s="79" t="s">
        <v>426</v>
      </c>
      <c r="HA287" s="79" t="s">
        <v>426</v>
      </c>
      <c r="HB287" s="79" t="s">
        <v>426</v>
      </c>
      <c r="HC287" s="79" t="s">
        <v>426</v>
      </c>
      <c r="HD287" s="79" t="s">
        <v>426</v>
      </c>
      <c r="HE287" s="79" t="s">
        <v>426</v>
      </c>
      <c r="HF287" s="79" t="s">
        <v>426</v>
      </c>
      <c r="HG287" s="79" t="s">
        <v>426</v>
      </c>
      <c r="HH287" s="79" t="s">
        <v>426</v>
      </c>
      <c r="HI287" s="79" t="s">
        <v>426</v>
      </c>
      <c r="HJ287" s="79" t="s">
        <v>426</v>
      </c>
      <c r="HK287" s="79" t="s">
        <v>426</v>
      </c>
      <c r="HL287" s="79" t="s">
        <v>426</v>
      </c>
      <c r="HM287" s="79" t="s">
        <v>426</v>
      </c>
      <c r="HN287" s="79" t="s">
        <v>426</v>
      </c>
      <c r="HO287" s="79" t="s">
        <v>426</v>
      </c>
      <c r="HP287" s="79" t="s">
        <v>426</v>
      </c>
      <c r="HQ287" s="79" t="s">
        <v>426</v>
      </c>
      <c r="HR287" s="79" t="s">
        <v>426</v>
      </c>
      <c r="HS287" s="80" t="str">
        <f t="shared" si="4"/>
        <v>Water Pollution_PROPETAMPHOS_Unspecified_Health_N/A for WP Interim Methodology</v>
      </c>
    </row>
    <row r="288" spans="2:227">
      <c r="B288" s="65" t="s">
        <v>9</v>
      </c>
      <c r="C288" s="65" t="s">
        <v>489</v>
      </c>
      <c r="D288" s="65" t="s">
        <v>394</v>
      </c>
      <c r="E288" s="65" t="s">
        <v>395</v>
      </c>
      <c r="F288" s="65" t="s">
        <v>390</v>
      </c>
      <c r="G288" s="65" t="s">
        <v>391</v>
      </c>
      <c r="H288" s="41"/>
      <c r="I288" s="79">
        <v>11.942789974564366</v>
      </c>
      <c r="J288" s="79">
        <v>6.6034198559415236</v>
      </c>
      <c r="K288" s="79">
        <v>2.9018886821446173</v>
      </c>
      <c r="L288" s="79">
        <v>2.3939360422052078</v>
      </c>
      <c r="M288" s="79">
        <v>27.488312522769174</v>
      </c>
      <c r="N288" s="79">
        <v>6.7852779039212407</v>
      </c>
      <c r="O288" s="79">
        <v>11.5637823267791</v>
      </c>
      <c r="P288" s="79">
        <v>3.4558408862611953</v>
      </c>
      <c r="Q288" s="79">
        <v>8.4015822596095671</v>
      </c>
      <c r="R288" s="79">
        <v>11.5637823267791</v>
      </c>
      <c r="S288" s="79">
        <v>1.5876998534924172</v>
      </c>
      <c r="T288" s="79">
        <v>18.435330728132143</v>
      </c>
      <c r="U288" s="79">
        <v>20.793381279284677</v>
      </c>
      <c r="V288" s="79">
        <v>11.5637823267791</v>
      </c>
      <c r="W288" s="79">
        <v>20.822686788036794</v>
      </c>
      <c r="X288" s="79">
        <v>193.30442769540787</v>
      </c>
      <c r="Y288" s="79">
        <v>11.5637823267791</v>
      </c>
      <c r="Z288" s="79">
        <v>7.978150031145578</v>
      </c>
      <c r="AA288" s="79">
        <v>120.32797635313614</v>
      </c>
      <c r="AB288" s="79">
        <v>3.9080196080846443</v>
      </c>
      <c r="AC288" s="79">
        <v>34.453420094694195</v>
      </c>
      <c r="AD288" s="79">
        <v>2.3492010829579981</v>
      </c>
      <c r="AE288" s="79">
        <v>4.2834145207201342</v>
      </c>
      <c r="AF288" s="79">
        <v>2.4764865516188461</v>
      </c>
      <c r="AG288" s="79">
        <v>11.658338495777748</v>
      </c>
      <c r="AH288" s="79">
        <v>4.5339061166931485</v>
      </c>
      <c r="AI288" s="79">
        <v>5.7064273724314649</v>
      </c>
      <c r="AJ288" s="79">
        <v>11.5637823267791</v>
      </c>
      <c r="AK288" s="79">
        <v>54.844374356967919</v>
      </c>
      <c r="AL288" s="79">
        <v>10.31895117009242</v>
      </c>
      <c r="AM288" s="79">
        <v>20.837044473098864</v>
      </c>
      <c r="AN288" s="79">
        <v>7.8811201954765613</v>
      </c>
      <c r="AO288" s="79">
        <v>14.451832598067671</v>
      </c>
      <c r="AP288" s="79">
        <v>17.821635073009112</v>
      </c>
      <c r="AQ288" s="79">
        <v>12.614697421933563</v>
      </c>
      <c r="AR288" s="79">
        <v>1.8861589301833195</v>
      </c>
      <c r="AS288" s="79">
        <v>11.5637823267791</v>
      </c>
      <c r="AT288" s="79">
        <v>5.7490814794335892</v>
      </c>
      <c r="AU288" s="79">
        <v>8.9774439871091598</v>
      </c>
      <c r="AV288" s="79">
        <v>27.488312522769174</v>
      </c>
      <c r="AW288" s="79">
        <v>3.8505533141491921</v>
      </c>
      <c r="AX288" s="79">
        <v>95.257108219968714</v>
      </c>
      <c r="AY288" s="79">
        <v>4.2594181997035685</v>
      </c>
      <c r="AZ288" s="79">
        <v>14.451832598067671</v>
      </c>
      <c r="BA288" s="79">
        <v>4.9791567932005254</v>
      </c>
      <c r="BB288" s="79">
        <v>16.176881035093203</v>
      </c>
      <c r="BC288" s="79">
        <v>15.025857026369719</v>
      </c>
      <c r="BD288" s="79">
        <v>12.958571416787386</v>
      </c>
      <c r="BE288" s="79">
        <v>8.7768696491065796</v>
      </c>
      <c r="BF288" s="79">
        <v>59.253528218170771</v>
      </c>
      <c r="BG288" s="79">
        <v>11.5637823267791</v>
      </c>
      <c r="BH288" s="79">
        <v>11.353516847275191</v>
      </c>
      <c r="BI288" s="79">
        <v>20.130268081016709</v>
      </c>
      <c r="BJ288" s="79">
        <v>30.982549013350219</v>
      </c>
      <c r="BK288" s="79">
        <v>8.3662726221371884</v>
      </c>
      <c r="BL288" s="79">
        <v>11.5637823267791</v>
      </c>
      <c r="BM288" s="79">
        <v>15.003334144482391</v>
      </c>
      <c r="BN288" s="79">
        <v>3.9165756658264677</v>
      </c>
      <c r="BO288" s="79">
        <v>58.849179922404502</v>
      </c>
      <c r="BP288" s="79">
        <v>20.977010397218049</v>
      </c>
      <c r="BQ288" s="79">
        <v>48.46138155452023</v>
      </c>
      <c r="BR288" s="79">
        <v>6.3293118157946084</v>
      </c>
      <c r="BS288" s="79">
        <v>8.4578918187063987</v>
      </c>
      <c r="BT288" s="79">
        <v>14.451832598067671</v>
      </c>
      <c r="BU288" s="79">
        <v>15.547137858147432</v>
      </c>
      <c r="BV288" s="79">
        <v>11.353516847275191</v>
      </c>
      <c r="BW288" s="79">
        <v>2.3939360422052078</v>
      </c>
      <c r="BX288" s="79">
        <v>7.2188390160853437</v>
      </c>
      <c r="BY288" s="79">
        <v>47.568416642391135</v>
      </c>
      <c r="BZ288" s="79">
        <v>2.3939360422052078</v>
      </c>
      <c r="CA288" s="79">
        <v>4.039960736341234</v>
      </c>
      <c r="CB288" s="79">
        <v>14.451832598067671</v>
      </c>
      <c r="CC288" s="79">
        <v>6.7170686892877338</v>
      </c>
      <c r="CD288" s="79">
        <v>41.11969158173904</v>
      </c>
      <c r="CE288" s="79">
        <v>23.366067707792006</v>
      </c>
      <c r="CF288" s="79">
        <v>27.488312522769174</v>
      </c>
      <c r="CG288" s="79">
        <v>20.859923186883634</v>
      </c>
      <c r="CH288" s="79">
        <v>0.70989353563722635</v>
      </c>
      <c r="CI288" s="79">
        <v>11.5637823267791</v>
      </c>
      <c r="CJ288" s="79">
        <v>54.844374356967919</v>
      </c>
      <c r="CK288" s="79">
        <v>14.138547864814097</v>
      </c>
      <c r="CL288" s="79">
        <v>11.264331598745425</v>
      </c>
      <c r="CM288" s="79">
        <v>5.3579727100335957</v>
      </c>
      <c r="CN288" s="79">
        <v>2.8799906381713969</v>
      </c>
      <c r="CO288" s="79">
        <v>54.591007923072908</v>
      </c>
      <c r="CP288" s="79">
        <v>8.7508312640971795</v>
      </c>
      <c r="CQ288" s="79">
        <v>54.844374356967919</v>
      </c>
      <c r="CR288" s="79">
        <v>27.221677755443999</v>
      </c>
      <c r="CS288" s="79">
        <v>3.382409535124157</v>
      </c>
      <c r="CT288" s="79">
        <v>45.29314841295799</v>
      </c>
      <c r="CU288" s="79">
        <v>15.134788892132057</v>
      </c>
      <c r="CV288" s="79">
        <v>22.125770290267024</v>
      </c>
      <c r="CW288" s="79">
        <v>24.405440737585593</v>
      </c>
      <c r="CX288" s="79">
        <v>11.236982879396916</v>
      </c>
      <c r="CY288" s="79">
        <v>27.488312522769174</v>
      </c>
      <c r="CZ288" s="79">
        <v>77.650502788536201</v>
      </c>
      <c r="DA288" s="79">
        <v>20.400886156537243</v>
      </c>
      <c r="DB288" s="79">
        <v>11.5637823267791</v>
      </c>
      <c r="DC288" s="79">
        <v>141.53744312104971</v>
      </c>
      <c r="DD288" s="79">
        <v>24.03454730150176</v>
      </c>
      <c r="DE288" s="79">
        <v>4.399338184310805</v>
      </c>
      <c r="DF288" s="79">
        <v>24.170931699656251</v>
      </c>
      <c r="DG288" s="79">
        <v>54.844374356967919</v>
      </c>
      <c r="DH288" s="79">
        <v>67.892246942690235</v>
      </c>
      <c r="DI288" s="79">
        <v>88.757797050525866</v>
      </c>
      <c r="DJ288" s="79">
        <v>11.353516847275191</v>
      </c>
      <c r="DK288" s="79">
        <v>20.822686788036794</v>
      </c>
      <c r="DL288" s="79">
        <v>7.048534920825781</v>
      </c>
      <c r="DM288" s="79">
        <v>12.289014516045667</v>
      </c>
      <c r="DN288" s="79">
        <v>6.069446955964982</v>
      </c>
      <c r="DO288" s="79">
        <v>20.822686788036794</v>
      </c>
      <c r="DP288" s="79">
        <v>11.827763793414304</v>
      </c>
      <c r="DQ288" s="79">
        <v>4.7859016787134578</v>
      </c>
      <c r="DR288" s="79">
        <v>0.63565142698232591</v>
      </c>
      <c r="DS288" s="79">
        <v>27.488312522769174</v>
      </c>
      <c r="DT288" s="79">
        <v>8.4134196198901243</v>
      </c>
      <c r="DU288" s="79">
        <v>27.488312522769174</v>
      </c>
      <c r="DV288" s="79">
        <v>54.844374356967919</v>
      </c>
      <c r="DW288" s="79">
        <v>14.082450114652804</v>
      </c>
      <c r="DX288" s="79">
        <v>5.0930482048541315</v>
      </c>
      <c r="DY288" s="79">
        <v>22.753388125406314</v>
      </c>
      <c r="DZ288" s="79">
        <v>54.402474085646837</v>
      </c>
      <c r="EA288" s="79">
        <v>15.148401317334175</v>
      </c>
      <c r="EB288" s="79">
        <v>20.822686788036794</v>
      </c>
      <c r="EC288" s="79">
        <v>54.844374356967919</v>
      </c>
      <c r="ED288" s="79">
        <v>3.6288065899763975</v>
      </c>
      <c r="EE288" s="79">
        <v>14.451832598067671</v>
      </c>
      <c r="EF288" s="79">
        <v>9.8393134991927393</v>
      </c>
      <c r="EG288" s="79">
        <v>54.844374356967919</v>
      </c>
      <c r="EH288" s="79">
        <v>10.06526399799427</v>
      </c>
      <c r="EI288" s="79">
        <v>27.488312522769174</v>
      </c>
      <c r="EJ288" s="79">
        <v>0.91919228890686988</v>
      </c>
      <c r="EK288" s="79">
        <v>11.353516847275191</v>
      </c>
      <c r="EL288" s="79">
        <v>18.027675582861342</v>
      </c>
      <c r="EM288" s="79">
        <v>4.440014549142437</v>
      </c>
      <c r="EN288" s="79">
        <v>12.514138574529088</v>
      </c>
      <c r="EO288" s="79">
        <v>1.3675097259117175</v>
      </c>
      <c r="EP288" s="79">
        <v>54.844374356967919</v>
      </c>
      <c r="EQ288" s="79">
        <v>24.457062959257744</v>
      </c>
      <c r="ER288" s="79">
        <v>20.081772330227146</v>
      </c>
      <c r="ES288" s="79">
        <v>2.3939360422052078</v>
      </c>
      <c r="ET288" s="79">
        <v>2.4318478878985852</v>
      </c>
      <c r="EU288" s="79">
        <v>4.0591839135129177</v>
      </c>
      <c r="EV288" s="79">
        <v>7.5269006262801827</v>
      </c>
      <c r="EW288" s="79">
        <v>39.199874715036124</v>
      </c>
      <c r="EX288" s="79">
        <v>6.4660408571937698</v>
      </c>
      <c r="EY288" s="79">
        <v>54.844374356967919</v>
      </c>
      <c r="EZ288" s="79">
        <v>8.3958657638457854</v>
      </c>
      <c r="FA288" s="79">
        <v>6.1779163003784117</v>
      </c>
      <c r="FB288" s="79">
        <v>53.349709021627682</v>
      </c>
      <c r="FC288" s="79">
        <v>54.844374356967919</v>
      </c>
      <c r="FD288" s="79">
        <v>3.6771909666782006</v>
      </c>
      <c r="FE288" s="79">
        <v>4.475536550409994</v>
      </c>
      <c r="FF288" s="79">
        <v>7.275767940154557</v>
      </c>
      <c r="FG288" s="79">
        <v>5.1469102369039454</v>
      </c>
      <c r="FH288" s="79">
        <v>77.548248646254308</v>
      </c>
      <c r="FI288" s="79">
        <v>17.956734919367584</v>
      </c>
      <c r="FJ288" s="79">
        <v>12.624636616992326</v>
      </c>
      <c r="FK288" s="79">
        <v>11.5637823267791</v>
      </c>
      <c r="FL288" s="79">
        <v>20.822686788036794</v>
      </c>
      <c r="FM288" s="79">
        <v>9.477043356773736</v>
      </c>
      <c r="FN288" s="79">
        <v>2.2339589146941767</v>
      </c>
      <c r="FO288" s="79">
        <v>15.071458502090344</v>
      </c>
      <c r="FP288" s="79">
        <v>2.3939360422052078</v>
      </c>
      <c r="FQ288" s="79">
        <v>27.488312522769174</v>
      </c>
      <c r="FR288" s="79">
        <v>14.451832598067671</v>
      </c>
      <c r="FS288" s="79">
        <v>5.4081457900955385</v>
      </c>
      <c r="FT288" s="79">
        <v>47.590285115845752</v>
      </c>
      <c r="FU288" s="79">
        <v>13.134786620432283</v>
      </c>
      <c r="FV288" s="79">
        <v>14.451832598067671</v>
      </c>
      <c r="FW288" s="79">
        <v>44.821372127613415</v>
      </c>
      <c r="FX288" s="79">
        <v>54.844374356967919</v>
      </c>
      <c r="FY288" s="79">
        <v>11.5637823267791</v>
      </c>
      <c r="FZ288" s="79">
        <v>14.443440574111861</v>
      </c>
      <c r="GA288" s="79">
        <v>11.995022718262307</v>
      </c>
      <c r="GB288" s="79">
        <v>3.1622603852246205</v>
      </c>
      <c r="GC288" s="79">
        <v>6.0766297926979105</v>
      </c>
      <c r="GD288" s="79">
        <v>6.3481775573865846</v>
      </c>
      <c r="GE288" s="79">
        <v>14.451832598067671</v>
      </c>
      <c r="GF288" s="79">
        <v>17.50554732286389</v>
      </c>
      <c r="GG288" s="79">
        <v>48.186766014992067</v>
      </c>
      <c r="GH288" s="79">
        <v>11.5637823267791</v>
      </c>
      <c r="GI288" s="79">
        <v>11.5637823267791</v>
      </c>
      <c r="GJ288" s="79">
        <v>11.5637823267791</v>
      </c>
      <c r="GK288" s="79">
        <v>11.5637823267791</v>
      </c>
      <c r="GL288" s="79">
        <v>5.8829645046798618</v>
      </c>
      <c r="GM288" s="79">
        <v>1.788195362478856</v>
      </c>
      <c r="GN288" s="79">
        <v>5.5093816123352015</v>
      </c>
      <c r="GO288" s="79">
        <v>23.373308907907024</v>
      </c>
      <c r="GP288" s="79">
        <v>25.064518182165756</v>
      </c>
      <c r="GQ288" s="79">
        <v>54.844374356967919</v>
      </c>
      <c r="GR288" s="79">
        <v>11.476236778899571</v>
      </c>
      <c r="GS288" s="79">
        <v>7.8194784759628968</v>
      </c>
      <c r="GT288" s="79">
        <v>99.732565260688148</v>
      </c>
      <c r="GU288" s="79">
        <v>54.844374356967919</v>
      </c>
      <c r="GV288" s="79">
        <v>16.501642863127643</v>
      </c>
      <c r="GW288" s="79">
        <v>2.3939360422052078</v>
      </c>
      <c r="GX288" s="79">
        <v>11.5637823267791</v>
      </c>
      <c r="GY288" s="79">
        <v>10.339129854159282</v>
      </c>
      <c r="GZ288" s="79">
        <v>14.74016380784423</v>
      </c>
      <c r="HA288" s="79">
        <v>6.8014738077537329</v>
      </c>
      <c r="HB288" s="79">
        <v>11.5637823267791</v>
      </c>
      <c r="HC288" s="79">
        <v>2.3939360422052078</v>
      </c>
      <c r="HD288" s="79">
        <v>24.890571693133943</v>
      </c>
      <c r="HE288" s="79">
        <v>11.434874610546764</v>
      </c>
      <c r="HF288" s="79">
        <v>11.751426697216058</v>
      </c>
      <c r="HG288" s="79">
        <v>51.649405904243061</v>
      </c>
      <c r="HH288" s="79">
        <v>4.4515507830534489</v>
      </c>
      <c r="HI288" s="79">
        <v>4.423220195747076</v>
      </c>
      <c r="HJ288" s="79">
        <v>15.178685653817947</v>
      </c>
      <c r="HK288" s="79">
        <v>2.3939360422052078</v>
      </c>
      <c r="HL288" s="79">
        <v>11.5637823267791</v>
      </c>
      <c r="HM288" s="79">
        <v>111.18813773593466</v>
      </c>
      <c r="HN288" s="79">
        <v>11.5637823267791</v>
      </c>
      <c r="HO288" s="79">
        <v>20.822686788036794</v>
      </c>
      <c r="HP288" s="79">
        <v>16.602235642116359</v>
      </c>
      <c r="HQ288" s="79">
        <v>10.223407157395664</v>
      </c>
      <c r="HR288" s="79">
        <v>11.262948218985033</v>
      </c>
      <c r="HS288" s="80" t="str">
        <f t="shared" si="4"/>
        <v>Water Pollution_pyrene_Freshwater_Health_N/A for WP Interim Methodology</v>
      </c>
    </row>
    <row r="289" spans="2:227">
      <c r="B289" s="65" t="s">
        <v>9</v>
      </c>
      <c r="C289" s="65" t="s">
        <v>489</v>
      </c>
      <c r="D289" s="65" t="s">
        <v>396</v>
      </c>
      <c r="E289" s="65" t="s">
        <v>395</v>
      </c>
      <c r="F289" s="65" t="s">
        <v>390</v>
      </c>
      <c r="G289" s="65" t="s">
        <v>391</v>
      </c>
      <c r="H289" s="41"/>
      <c r="I289" s="79">
        <v>2.8432893906905821</v>
      </c>
      <c r="J289" s="79">
        <v>2.8520661346580067</v>
      </c>
      <c r="K289" s="79">
        <v>3.4658167440833987</v>
      </c>
      <c r="L289" s="79">
        <v>2.0253047696168589</v>
      </c>
      <c r="M289" s="79">
        <v>3.9543392058881004</v>
      </c>
      <c r="N289" s="79">
        <v>2.8252179853266095</v>
      </c>
      <c r="O289" s="79">
        <v>2.621054194846538</v>
      </c>
      <c r="P289" s="79">
        <v>2.5786503288237044</v>
      </c>
      <c r="Q289" s="79">
        <v>3.1778948274497654</v>
      </c>
      <c r="R289" s="79">
        <v>2.621054194846538</v>
      </c>
      <c r="S289" s="79">
        <v>1.8123352719472112</v>
      </c>
      <c r="T289" s="79">
        <v>6.3243316210631892</v>
      </c>
      <c r="U289" s="79">
        <v>2.9513405685829834</v>
      </c>
      <c r="V289" s="79">
        <v>2.621054194846538</v>
      </c>
      <c r="W289" s="79">
        <v>4.3639976991458305</v>
      </c>
      <c r="X289" s="79">
        <v>11.691994320724103</v>
      </c>
      <c r="Y289" s="79">
        <v>2.621054194846538</v>
      </c>
      <c r="Z289" s="79">
        <v>2.5375455870032604</v>
      </c>
      <c r="AA289" s="79">
        <v>7.4590239820565225</v>
      </c>
      <c r="AB289" s="79">
        <v>2.5866314975835598</v>
      </c>
      <c r="AC289" s="79">
        <v>5.0062534623565336</v>
      </c>
      <c r="AD289" s="79">
        <v>2.298837359483064</v>
      </c>
      <c r="AE289" s="79">
        <v>2.044686578573657</v>
      </c>
      <c r="AF289" s="79">
        <v>2.5064208472025848</v>
      </c>
      <c r="AG289" s="79">
        <v>2.8257632010187912</v>
      </c>
      <c r="AH289" s="79">
        <v>5.1508852910943324</v>
      </c>
      <c r="AI289" s="79">
        <v>2.2334531177994719</v>
      </c>
      <c r="AJ289" s="79">
        <v>2.621054194846538</v>
      </c>
      <c r="AK289" s="79">
        <v>4.3507524023205901</v>
      </c>
      <c r="AL289" s="79">
        <v>2.7540014147321648</v>
      </c>
      <c r="AM289" s="79">
        <v>4.6648837948088229</v>
      </c>
      <c r="AN289" s="79">
        <v>5.9576481766759297</v>
      </c>
      <c r="AO289" s="79">
        <v>3.9897448269976321</v>
      </c>
      <c r="AP289" s="79">
        <v>3.1431749701680425</v>
      </c>
      <c r="AQ289" s="79">
        <v>4.0212122396941501</v>
      </c>
      <c r="AR289" s="79">
        <v>1.9742086587874306</v>
      </c>
      <c r="AS289" s="79">
        <v>2.621054194846538</v>
      </c>
      <c r="AT289" s="79">
        <v>1.8028623915487296</v>
      </c>
      <c r="AU289" s="79">
        <v>2.9365770964331075</v>
      </c>
      <c r="AV289" s="79">
        <v>3.9543392058881004</v>
      </c>
      <c r="AW289" s="79">
        <v>2.3281143798289485</v>
      </c>
      <c r="AX289" s="79">
        <v>9.8541665206504554</v>
      </c>
      <c r="AY289" s="79">
        <v>2.1775316279642318</v>
      </c>
      <c r="AZ289" s="79">
        <v>3.9897448269976321</v>
      </c>
      <c r="BA289" s="79">
        <v>5.2112338303046011</v>
      </c>
      <c r="BB289" s="79">
        <v>4.0865781789835829</v>
      </c>
      <c r="BC289" s="79">
        <v>2.5406126173498835</v>
      </c>
      <c r="BD289" s="79">
        <v>4.842133233919208</v>
      </c>
      <c r="BE289" s="79">
        <v>2.3654047710409962</v>
      </c>
      <c r="BF289" s="79">
        <v>2.9428182974063297</v>
      </c>
      <c r="BG289" s="79">
        <v>2.621054194846538</v>
      </c>
      <c r="BH289" s="79">
        <v>3.3658198288815315</v>
      </c>
      <c r="BI289" s="79">
        <v>6.7991901719371057</v>
      </c>
      <c r="BJ289" s="79">
        <v>2.8516194494085982</v>
      </c>
      <c r="BK289" s="79">
        <v>3.3800501474961733</v>
      </c>
      <c r="BL289" s="79">
        <v>2.621054194846538</v>
      </c>
      <c r="BM289" s="79">
        <v>3.473037183307778</v>
      </c>
      <c r="BN289" s="79">
        <v>2.0905309488384933</v>
      </c>
      <c r="BO289" s="79">
        <v>6.3099126231003151</v>
      </c>
      <c r="BP289" s="79">
        <v>3.2925088253622672</v>
      </c>
      <c r="BQ289" s="79">
        <v>3.3631833818511616</v>
      </c>
      <c r="BR289" s="79">
        <v>2.5887144943474865</v>
      </c>
      <c r="BS289" s="79">
        <v>2.3878511683011587</v>
      </c>
      <c r="BT289" s="79">
        <v>3.9897448269976321</v>
      </c>
      <c r="BU289" s="79">
        <v>2.7871153067494294</v>
      </c>
      <c r="BV289" s="79">
        <v>3.3658198288815315</v>
      </c>
      <c r="BW289" s="79">
        <v>2.0253047696168589</v>
      </c>
      <c r="BX289" s="79">
        <v>2.6960606574345478</v>
      </c>
      <c r="BY289" s="79">
        <v>3.9551227738071675</v>
      </c>
      <c r="BZ289" s="79">
        <v>2.0253047696168589</v>
      </c>
      <c r="CA289" s="79">
        <v>2.228119999347705</v>
      </c>
      <c r="CB289" s="79">
        <v>3.9897448269976321</v>
      </c>
      <c r="CC289" s="79">
        <v>2.6076621659978771</v>
      </c>
      <c r="CD289" s="79">
        <v>4.2833230158104758</v>
      </c>
      <c r="CE289" s="79">
        <v>6.963296113426102</v>
      </c>
      <c r="CF289" s="79">
        <v>3.9543392058881004</v>
      </c>
      <c r="CG289" s="79">
        <v>2.9637293096438899</v>
      </c>
      <c r="CH289" s="79">
        <v>1.8755299745652747</v>
      </c>
      <c r="CI289" s="79">
        <v>2.621054194846538</v>
      </c>
      <c r="CJ289" s="79">
        <v>4.3507524023205901</v>
      </c>
      <c r="CK289" s="79">
        <v>2.5615770232710351</v>
      </c>
      <c r="CL289" s="79">
        <v>4.9397656722176366</v>
      </c>
      <c r="CM289" s="79">
        <v>2.7416031161850993</v>
      </c>
      <c r="CN289" s="79">
        <v>2.4545795417057668</v>
      </c>
      <c r="CO289" s="79">
        <v>3.0013271387491911</v>
      </c>
      <c r="CP289" s="79">
        <v>2.7268888939075877</v>
      </c>
      <c r="CQ289" s="79">
        <v>4.3507524023205901</v>
      </c>
      <c r="CR289" s="79">
        <v>3.6312702611005117</v>
      </c>
      <c r="CS289" s="79">
        <v>2.1267974455226764</v>
      </c>
      <c r="CT289" s="79">
        <v>9.7031096340148064</v>
      </c>
      <c r="CU289" s="79">
        <v>2.4054136494241045</v>
      </c>
      <c r="CV289" s="79">
        <v>4.297117110860273</v>
      </c>
      <c r="CW289" s="79">
        <v>5.740223310336372</v>
      </c>
      <c r="CX289" s="79">
        <v>2.5152102440735642</v>
      </c>
      <c r="CY289" s="79">
        <v>3.9543392058881004</v>
      </c>
      <c r="CZ289" s="79">
        <v>5.3891296862020717</v>
      </c>
      <c r="DA289" s="79">
        <v>3.4358923954503711</v>
      </c>
      <c r="DB289" s="79">
        <v>2.621054194846538</v>
      </c>
      <c r="DC289" s="79">
        <v>3.4185358949355344</v>
      </c>
      <c r="DD289" s="79">
        <v>5.1482454605242447</v>
      </c>
      <c r="DE289" s="79">
        <v>2.1260648954780024</v>
      </c>
      <c r="DF289" s="79">
        <v>3.063804680193297</v>
      </c>
      <c r="DG289" s="79">
        <v>4.3507524023205901</v>
      </c>
      <c r="DH289" s="79">
        <v>3.1626987720207969</v>
      </c>
      <c r="DI289" s="79">
        <v>10.235197595306865</v>
      </c>
      <c r="DJ289" s="79">
        <v>3.3658198288815315</v>
      </c>
      <c r="DK289" s="79">
        <v>4.3639976991458305</v>
      </c>
      <c r="DL289" s="79">
        <v>3.0179602457006474</v>
      </c>
      <c r="DM289" s="79">
        <v>3.0559683270525086</v>
      </c>
      <c r="DN289" s="79">
        <v>2.477158202783337</v>
      </c>
      <c r="DO289" s="79">
        <v>4.3639976991458305</v>
      </c>
      <c r="DP289" s="79">
        <v>2.6339855407157082</v>
      </c>
      <c r="DQ289" s="79">
        <v>2.4614169137508988</v>
      </c>
      <c r="DR289" s="79">
        <v>2.8973824987547845</v>
      </c>
      <c r="DS289" s="79">
        <v>3.9543392058881004</v>
      </c>
      <c r="DT289" s="79">
        <v>3.9785489822977462</v>
      </c>
      <c r="DU289" s="79">
        <v>3.9543392058881004</v>
      </c>
      <c r="DV289" s="79">
        <v>4.3507524023205901</v>
      </c>
      <c r="DW289" s="79">
        <v>2.2876825153402081</v>
      </c>
      <c r="DX289" s="79">
        <v>3.8913712305779145</v>
      </c>
      <c r="DY289" s="79">
        <v>5.2527667246930889</v>
      </c>
      <c r="DZ289" s="79">
        <v>6.5012537959261474</v>
      </c>
      <c r="EA289" s="79">
        <v>2.9626288889057002</v>
      </c>
      <c r="EB289" s="79">
        <v>4.3639976991458305</v>
      </c>
      <c r="EC289" s="79">
        <v>4.3507524023205901</v>
      </c>
      <c r="ED289" s="79">
        <v>3.195961827503969</v>
      </c>
      <c r="EE289" s="79">
        <v>3.9897448269976321</v>
      </c>
      <c r="EF289" s="79">
        <v>3.020105920287707</v>
      </c>
      <c r="EG289" s="79">
        <v>4.3507524023205901</v>
      </c>
      <c r="EH289" s="79">
        <v>3.0257396383040782</v>
      </c>
      <c r="EI289" s="79">
        <v>3.9543392058881004</v>
      </c>
      <c r="EJ289" s="79">
        <v>1.9398380714932304</v>
      </c>
      <c r="EK289" s="79">
        <v>3.3658198288815315</v>
      </c>
      <c r="EL289" s="79">
        <v>4.0878074878027615</v>
      </c>
      <c r="EM289" s="79">
        <v>2.4942852389797721</v>
      </c>
      <c r="EN289" s="79">
        <v>3.8842014940931735</v>
      </c>
      <c r="EO289" s="79">
        <v>2.329414660739332</v>
      </c>
      <c r="EP289" s="79">
        <v>4.3507524023205901</v>
      </c>
      <c r="EQ289" s="79">
        <v>3.9879508465199507</v>
      </c>
      <c r="ER289" s="79">
        <v>4.8892573405120601</v>
      </c>
      <c r="ES289" s="79">
        <v>2.0253047696168589</v>
      </c>
      <c r="ET289" s="79">
        <v>2.1483812248575083</v>
      </c>
      <c r="EU289" s="79">
        <v>2.3235805755599261</v>
      </c>
      <c r="EV289" s="79">
        <v>3.8657813496408848</v>
      </c>
      <c r="EW289" s="79">
        <v>8.5904276069750125</v>
      </c>
      <c r="EX289" s="79">
        <v>5.9240214750554587</v>
      </c>
      <c r="EY289" s="79">
        <v>4.3507524023205901</v>
      </c>
      <c r="EZ289" s="79">
        <v>2.1997920965484146</v>
      </c>
      <c r="FA289" s="79">
        <v>3.2297066816358395</v>
      </c>
      <c r="FB289" s="79">
        <v>10.697211113684306</v>
      </c>
      <c r="FC289" s="79">
        <v>4.3507524023205901</v>
      </c>
      <c r="FD289" s="79">
        <v>2.4065756952863309</v>
      </c>
      <c r="FE289" s="79">
        <v>1.9996647738053883</v>
      </c>
      <c r="FF289" s="79">
        <v>2.6799707243113482</v>
      </c>
      <c r="FG289" s="79">
        <v>3.2610518288759232</v>
      </c>
      <c r="FH289" s="79">
        <v>2.6134301609800614</v>
      </c>
      <c r="FI289" s="79">
        <v>5.2627230595265511</v>
      </c>
      <c r="FJ289" s="79">
        <v>3.9798547760271856</v>
      </c>
      <c r="FK289" s="79">
        <v>2.621054194846538</v>
      </c>
      <c r="FL289" s="79">
        <v>4.3639976991458305</v>
      </c>
      <c r="FM289" s="79">
        <v>3.1644463833729262</v>
      </c>
      <c r="FN289" s="79">
        <v>2.1943445299392441</v>
      </c>
      <c r="FO289" s="79">
        <v>7.3077111589007755</v>
      </c>
      <c r="FP289" s="79">
        <v>2.0253047696168589</v>
      </c>
      <c r="FQ289" s="79">
        <v>3.9543392058881004</v>
      </c>
      <c r="FR289" s="79">
        <v>3.9897448269976321</v>
      </c>
      <c r="FS289" s="79">
        <v>4.7591747542059029</v>
      </c>
      <c r="FT289" s="79">
        <v>6.3210476799839617</v>
      </c>
      <c r="FU289" s="79">
        <v>2.8944340119767067</v>
      </c>
      <c r="FV289" s="79">
        <v>3.9897448269976321</v>
      </c>
      <c r="FW289" s="79">
        <v>3.449667566642133</v>
      </c>
      <c r="FX289" s="79">
        <v>4.3507524023205901</v>
      </c>
      <c r="FY289" s="79">
        <v>2.621054194846538</v>
      </c>
      <c r="FZ289" s="79">
        <v>5.9213294993590164</v>
      </c>
      <c r="GA289" s="79">
        <v>3.4096790491184241</v>
      </c>
      <c r="GB289" s="79">
        <v>2.1151978120458574</v>
      </c>
      <c r="GC289" s="79">
        <v>2.9068551343189384</v>
      </c>
      <c r="GD289" s="79">
        <v>3.3873254548795506</v>
      </c>
      <c r="GE289" s="79">
        <v>3.9897448269976321</v>
      </c>
      <c r="GF289" s="79">
        <v>4.0522067026391584</v>
      </c>
      <c r="GG289" s="79">
        <v>4.5405346872756338</v>
      </c>
      <c r="GH289" s="79">
        <v>2.621054194846538</v>
      </c>
      <c r="GI289" s="79">
        <v>2.621054194846538</v>
      </c>
      <c r="GJ289" s="79">
        <v>2.621054194846538</v>
      </c>
      <c r="GK289" s="79">
        <v>2.621054194846538</v>
      </c>
      <c r="GL289" s="79">
        <v>2.8504931737645824</v>
      </c>
      <c r="GM289" s="79">
        <v>1.8879478472354192</v>
      </c>
      <c r="GN289" s="79">
        <v>2.5078918955880654</v>
      </c>
      <c r="GO289" s="79">
        <v>7.2562804738844244</v>
      </c>
      <c r="GP289" s="79">
        <v>4.0362979690458802</v>
      </c>
      <c r="GQ289" s="79">
        <v>4.3507524023205901</v>
      </c>
      <c r="GR289" s="79">
        <v>3.2978832506458873</v>
      </c>
      <c r="GS289" s="79">
        <v>3.1349463474671739</v>
      </c>
      <c r="GT289" s="79">
        <v>4.9522891970064578</v>
      </c>
      <c r="GU289" s="79">
        <v>4.3507524023205901</v>
      </c>
      <c r="GV289" s="79">
        <v>9.11972503040775</v>
      </c>
      <c r="GW289" s="79">
        <v>2.0253047696168589</v>
      </c>
      <c r="GX289" s="79">
        <v>2.621054194846538</v>
      </c>
      <c r="GY289" s="79">
        <v>3.6755883813685077</v>
      </c>
      <c r="GZ289" s="79">
        <v>3.5500136505770965</v>
      </c>
      <c r="HA289" s="79">
        <v>2.549076487457214</v>
      </c>
      <c r="HB289" s="79">
        <v>2.621054194846538</v>
      </c>
      <c r="HC289" s="79">
        <v>2.0253047696168589</v>
      </c>
      <c r="HD289" s="79">
        <v>4.4376093527327294</v>
      </c>
      <c r="HE289" s="79">
        <v>2.8544359774480452</v>
      </c>
      <c r="HF289" s="79">
        <v>4.8548393472551012</v>
      </c>
      <c r="HG289" s="79">
        <v>2.7367624243831723</v>
      </c>
      <c r="HH289" s="79">
        <v>3.0467734450964872</v>
      </c>
      <c r="HI289" s="79">
        <v>2.5892774259663556</v>
      </c>
      <c r="HJ289" s="79">
        <v>4.1071961170575113</v>
      </c>
      <c r="HK289" s="79">
        <v>2.0253047696168589</v>
      </c>
      <c r="HL289" s="79">
        <v>2.621054194846538</v>
      </c>
      <c r="HM289" s="79">
        <v>4.9931874808585697</v>
      </c>
      <c r="HN289" s="79">
        <v>2.621054194846538</v>
      </c>
      <c r="HO289" s="79">
        <v>4.3639976991458305</v>
      </c>
      <c r="HP289" s="79">
        <v>4.1886732845158354</v>
      </c>
      <c r="HQ289" s="79">
        <v>2.5192643942728079</v>
      </c>
      <c r="HR289" s="79">
        <v>4.2611035679419587</v>
      </c>
      <c r="HS289" s="80" t="str">
        <f t="shared" si="4"/>
        <v>Water Pollution_pyrene_Seawater_Health_N/A for WP Interim Methodology</v>
      </c>
    </row>
    <row r="290" spans="2:227">
      <c r="B290" s="65" t="s">
        <v>9</v>
      </c>
      <c r="C290" s="65" t="s">
        <v>489</v>
      </c>
      <c r="D290" s="65" t="s">
        <v>384</v>
      </c>
      <c r="E290" s="65" t="s">
        <v>395</v>
      </c>
      <c r="F290" s="65" t="s">
        <v>390</v>
      </c>
      <c r="G290" s="65" t="s">
        <v>391</v>
      </c>
      <c r="H290" s="41"/>
      <c r="I290" s="79">
        <v>11.942789974564366</v>
      </c>
      <c r="J290" s="79">
        <v>6.0866009556013543</v>
      </c>
      <c r="K290" s="79">
        <v>3.0041296292734052</v>
      </c>
      <c r="L290" s="79">
        <v>2.0253047696168589</v>
      </c>
      <c r="M290" s="79">
        <v>27.488312522769174</v>
      </c>
      <c r="N290" s="79">
        <v>5.6129755053309918</v>
      </c>
      <c r="O290" s="79">
        <v>2.621054194846538</v>
      </c>
      <c r="P290" s="79">
        <v>3.36961503691575</v>
      </c>
      <c r="Q290" s="79">
        <v>8.4015822596095671</v>
      </c>
      <c r="R290" s="79">
        <v>2.621054194846538</v>
      </c>
      <c r="S290" s="79">
        <v>1.6692822528897406</v>
      </c>
      <c r="T290" s="79">
        <v>18.435330728132143</v>
      </c>
      <c r="U290" s="79">
        <v>16.69872535794952</v>
      </c>
      <c r="V290" s="79">
        <v>2.6338995295352463</v>
      </c>
      <c r="W290" s="79">
        <v>4.3639976991458305</v>
      </c>
      <c r="X290" s="79">
        <v>182.92342831347293</v>
      </c>
      <c r="Y290" s="79">
        <v>2.621054194846538</v>
      </c>
      <c r="Z290" s="79">
        <v>7.978150031145578</v>
      </c>
      <c r="AA290" s="79">
        <v>117.4685588285253</v>
      </c>
      <c r="AB290" s="79">
        <v>3.6011677067524732</v>
      </c>
      <c r="AC290" s="79">
        <v>30.984289441885117</v>
      </c>
      <c r="AD290" s="79">
        <v>2.298837359483064</v>
      </c>
      <c r="AE290" s="79">
        <v>4.2834145207201342</v>
      </c>
      <c r="AF290" s="79">
        <v>2.4764865516188461</v>
      </c>
      <c r="AG290" s="79">
        <v>11.61369336069286</v>
      </c>
      <c r="AH290" s="79">
        <v>4.5339061166931485</v>
      </c>
      <c r="AI290" s="79">
        <v>5.2109075733496777</v>
      </c>
      <c r="AJ290" s="79">
        <v>2.621054194846538</v>
      </c>
      <c r="AK290" s="79">
        <v>10.857413040763277</v>
      </c>
      <c r="AL290" s="79">
        <v>9.8595844234996886</v>
      </c>
      <c r="AM290" s="79">
        <v>20.837044473098864</v>
      </c>
      <c r="AN290" s="79">
        <v>7.8811201954765613</v>
      </c>
      <c r="AO290" s="79">
        <v>6.1387375855259894</v>
      </c>
      <c r="AP290" s="79">
        <v>17.488152202240645</v>
      </c>
      <c r="AQ290" s="79">
        <v>11.791417995325627</v>
      </c>
      <c r="AR290" s="79">
        <v>1.8956830897049799</v>
      </c>
      <c r="AS290" s="79">
        <v>2.621054194846538</v>
      </c>
      <c r="AT290" s="79">
        <v>5.7490814794335892</v>
      </c>
      <c r="AU290" s="79">
        <v>8.9774439871091598</v>
      </c>
      <c r="AV290" s="79">
        <v>24.096241075703571</v>
      </c>
      <c r="AW290" s="79">
        <v>3.6896422976591974</v>
      </c>
      <c r="AX290" s="79">
        <v>90.808439949851049</v>
      </c>
      <c r="AY290" s="79">
        <v>4.141082059818916</v>
      </c>
      <c r="AZ290" s="79">
        <v>3.9897448269976321</v>
      </c>
      <c r="BA290" s="79">
        <v>4.9797322885540547</v>
      </c>
      <c r="BB290" s="79">
        <v>15.149996965354902</v>
      </c>
      <c r="BC290" s="79">
        <v>13.782885772475979</v>
      </c>
      <c r="BD290" s="79">
        <v>12.474059827817252</v>
      </c>
      <c r="BE290" s="79">
        <v>7.4319088358771905</v>
      </c>
      <c r="BF290" s="79">
        <v>39.730046486399324</v>
      </c>
      <c r="BG290" s="79">
        <v>8.7040527416647286</v>
      </c>
      <c r="BH290" s="79">
        <v>7.3353328605881831</v>
      </c>
      <c r="BI290" s="79">
        <v>20.130268081016709</v>
      </c>
      <c r="BJ290" s="79">
        <v>15.418381953168037</v>
      </c>
      <c r="BK290" s="79">
        <v>5.6465791584396854</v>
      </c>
      <c r="BL290" s="79">
        <v>2.621054194846538</v>
      </c>
      <c r="BM290" s="79">
        <v>10.318453651644994</v>
      </c>
      <c r="BN290" s="79">
        <v>3.586823324865783</v>
      </c>
      <c r="BO290" s="79">
        <v>54.778465863258752</v>
      </c>
      <c r="BP290" s="79">
        <v>19.28931687015038</v>
      </c>
      <c r="BQ290" s="79">
        <v>35.614984824026536</v>
      </c>
      <c r="BR290" s="79">
        <v>6.1470434308646684</v>
      </c>
      <c r="BS290" s="79">
        <v>6.2957378759954672</v>
      </c>
      <c r="BT290" s="79">
        <v>14.451832598067671</v>
      </c>
      <c r="BU290" s="79">
        <v>15.51689685990107</v>
      </c>
      <c r="BV290" s="79">
        <v>3.3794457217173264</v>
      </c>
      <c r="BW290" s="79">
        <v>2.150579772502244</v>
      </c>
      <c r="BX290" s="79">
        <v>6.3372856523538799</v>
      </c>
      <c r="BY290" s="79">
        <v>43.56816520453426</v>
      </c>
      <c r="BZ290" s="79">
        <v>2.0444938557661945</v>
      </c>
      <c r="CA290" s="79">
        <v>3.6635356400054522</v>
      </c>
      <c r="CB290" s="79">
        <v>10.127053255745736</v>
      </c>
      <c r="CC290" s="79">
        <v>6.5218737697584661</v>
      </c>
      <c r="CD290" s="79">
        <v>39.986859055594174</v>
      </c>
      <c r="CE290" s="79">
        <v>20.53595055578257</v>
      </c>
      <c r="CF290" s="79">
        <v>3.9543392058881004</v>
      </c>
      <c r="CG290" s="79">
        <v>12.122887516222134</v>
      </c>
      <c r="CH290" s="79">
        <v>1.847192699978528</v>
      </c>
      <c r="CI290" s="79">
        <v>2.621054194846538</v>
      </c>
      <c r="CJ290" s="79">
        <v>4.3507524023205901</v>
      </c>
      <c r="CK290" s="79">
        <v>13.898982597177627</v>
      </c>
      <c r="CL290" s="79">
        <v>10.283114281062065</v>
      </c>
      <c r="CM290" s="79">
        <v>4.2661134849926992</v>
      </c>
      <c r="CN290" s="79">
        <v>2.6182981683748157</v>
      </c>
      <c r="CO290" s="79">
        <v>23.794628458772888</v>
      </c>
      <c r="CP290" s="79">
        <v>8.2682881796870387</v>
      </c>
      <c r="CQ290" s="79">
        <v>4.3507524023205901</v>
      </c>
      <c r="CR290" s="79">
        <v>27.221677755443999</v>
      </c>
      <c r="CS290" s="79">
        <v>2.8645346139820291</v>
      </c>
      <c r="CT290" s="79">
        <v>43.824985997846703</v>
      </c>
      <c r="CU290" s="79">
        <v>12.117929760072824</v>
      </c>
      <c r="CV290" s="79">
        <v>21.596522441759571</v>
      </c>
      <c r="CW290" s="79">
        <v>24.35412594853025</v>
      </c>
      <c r="CX290" s="79">
        <v>7.6427501447655128</v>
      </c>
      <c r="CY290" s="79">
        <v>5.2749909503963179</v>
      </c>
      <c r="CZ290" s="79">
        <v>51.089525728692671</v>
      </c>
      <c r="DA290" s="79">
        <v>16.994953293076417</v>
      </c>
      <c r="DB290" s="79">
        <v>7.2421527966900205</v>
      </c>
      <c r="DC290" s="79">
        <v>99.555427803791844</v>
      </c>
      <c r="DD290" s="79">
        <v>23.947943408957883</v>
      </c>
      <c r="DE290" s="79">
        <v>4.3640487536188148</v>
      </c>
      <c r="DF290" s="79">
        <v>23.313068826208653</v>
      </c>
      <c r="DG290" s="79">
        <v>4.3507524023205901</v>
      </c>
      <c r="DH290" s="79">
        <v>58.367304286103938</v>
      </c>
      <c r="DI290" s="79">
        <v>75.493272710433644</v>
      </c>
      <c r="DJ290" s="79">
        <v>10.5929617635529</v>
      </c>
      <c r="DK290" s="79">
        <v>12.306010728736616</v>
      </c>
      <c r="DL290" s="79">
        <v>7.048534920825781</v>
      </c>
      <c r="DM290" s="79">
        <v>12.289014516045667</v>
      </c>
      <c r="DN290" s="79">
        <v>5.5431008563311792</v>
      </c>
      <c r="DO290" s="79">
        <v>10.526606879315057</v>
      </c>
      <c r="DP290" s="79">
        <v>11.827763793414304</v>
      </c>
      <c r="DQ290" s="79">
        <v>3.9756648572325655</v>
      </c>
      <c r="DR290" s="79">
        <v>0.95970682679131158</v>
      </c>
      <c r="DS290" s="79">
        <v>27.488312522769174</v>
      </c>
      <c r="DT290" s="79">
        <v>8.1820516204502152</v>
      </c>
      <c r="DU290" s="79">
        <v>27.488312522769174</v>
      </c>
      <c r="DV290" s="79">
        <v>4.3507524023205901</v>
      </c>
      <c r="DW290" s="79">
        <v>12.683154506868508</v>
      </c>
      <c r="DX290" s="79">
        <v>5.0930482048541315</v>
      </c>
      <c r="DY290" s="79">
        <v>17.577194332474562</v>
      </c>
      <c r="DZ290" s="79">
        <v>6.5012537959261474</v>
      </c>
      <c r="EA290" s="79">
        <v>15.148401317334175</v>
      </c>
      <c r="EB290" s="79">
        <v>4.3639976991458305</v>
      </c>
      <c r="EC290" s="79">
        <v>4.3507524023205901</v>
      </c>
      <c r="ED290" s="79">
        <v>3.4966275902086474</v>
      </c>
      <c r="EE290" s="79">
        <v>7.1136290304404284</v>
      </c>
      <c r="EF290" s="79">
        <v>9.3587400738807762</v>
      </c>
      <c r="EG290" s="79">
        <v>4.3507524023205901</v>
      </c>
      <c r="EH290" s="79">
        <v>10.06526399799427</v>
      </c>
      <c r="EI290" s="79">
        <v>3.9543392058881004</v>
      </c>
      <c r="EJ290" s="79">
        <v>0.91919228890686988</v>
      </c>
      <c r="EK290" s="79">
        <v>10.066046103011629</v>
      </c>
      <c r="EL290" s="79">
        <v>14.08189164834166</v>
      </c>
      <c r="EM290" s="79">
        <v>4.1847313613363371</v>
      </c>
      <c r="EN290" s="79">
        <v>12.048582638226902</v>
      </c>
      <c r="EO290" s="79">
        <v>1.4171548900745858</v>
      </c>
      <c r="EP290" s="79">
        <v>4.3507524023205901</v>
      </c>
      <c r="EQ290" s="79">
        <v>24.376683621666718</v>
      </c>
      <c r="ER290" s="79">
        <v>18.759259646468252</v>
      </c>
      <c r="ES290" s="79">
        <v>2.1164355294301371</v>
      </c>
      <c r="ET290" s="79">
        <v>2.2453166131483537</v>
      </c>
      <c r="EU290" s="79">
        <v>3.952580310106371</v>
      </c>
      <c r="EV290" s="79">
        <v>7.5269006262801827</v>
      </c>
      <c r="EW290" s="79">
        <v>38.506285457991495</v>
      </c>
      <c r="EX290" s="79">
        <v>6.4660408571937698</v>
      </c>
      <c r="EY290" s="79">
        <v>4.3507524023205901</v>
      </c>
      <c r="EZ290" s="79">
        <v>5.7563938983971648</v>
      </c>
      <c r="FA290" s="79">
        <v>5.4137836469175404</v>
      </c>
      <c r="FB290" s="79">
        <v>51.761325734286082</v>
      </c>
      <c r="FC290" s="79">
        <v>4.3507524023205901</v>
      </c>
      <c r="FD290" s="79">
        <v>2.9957346605622295</v>
      </c>
      <c r="FE290" s="79">
        <v>4.0023436779658654</v>
      </c>
      <c r="FF290" s="79">
        <v>7.275767940154557</v>
      </c>
      <c r="FG290" s="79">
        <v>4.6853948581001728</v>
      </c>
      <c r="FH290" s="79">
        <v>41.449947994323345</v>
      </c>
      <c r="FI290" s="79">
        <v>17.532529477598263</v>
      </c>
      <c r="FJ290" s="79">
        <v>9.3711684758585374</v>
      </c>
      <c r="FK290" s="79">
        <v>6.1663522605649153</v>
      </c>
      <c r="FL290" s="79">
        <v>12.200393016636731</v>
      </c>
      <c r="FM290" s="79">
        <v>9.4068318756929035</v>
      </c>
      <c r="FN290" s="79">
        <v>2.2325884392078259</v>
      </c>
      <c r="FO290" s="79">
        <v>15.071458502090344</v>
      </c>
      <c r="FP290" s="79">
        <v>2.0485848371578745</v>
      </c>
      <c r="FQ290" s="79">
        <v>27.488312522769174</v>
      </c>
      <c r="FR290" s="79">
        <v>4.909499395424489</v>
      </c>
      <c r="FS290" s="79">
        <v>5.3293727252821217</v>
      </c>
      <c r="FT290" s="79">
        <v>37.790950908246295</v>
      </c>
      <c r="FU290" s="79">
        <v>13.134786620432283</v>
      </c>
      <c r="FV290" s="79">
        <v>3.9897448269976321</v>
      </c>
      <c r="FW290" s="79">
        <v>35.695903548997663</v>
      </c>
      <c r="FX290" s="79">
        <v>4.3507524023205901</v>
      </c>
      <c r="FY290" s="79">
        <v>8.7040527416647286</v>
      </c>
      <c r="FZ290" s="79">
        <v>14.443440574111861</v>
      </c>
      <c r="GA290" s="79">
        <v>11.717544754289323</v>
      </c>
      <c r="GB290" s="79">
        <v>2.1961403141453948</v>
      </c>
      <c r="GC290" s="79">
        <v>5.5316498651233754</v>
      </c>
      <c r="GD290" s="79">
        <v>5.988016665219611</v>
      </c>
      <c r="GE290" s="79">
        <v>14.451832598067671</v>
      </c>
      <c r="GF290" s="79">
        <v>13.435260374493078</v>
      </c>
      <c r="GG290" s="79">
        <v>34.285595844773283</v>
      </c>
      <c r="GH290" s="79">
        <v>2.621054194846538</v>
      </c>
      <c r="GI290" s="79">
        <v>2.621054194846538</v>
      </c>
      <c r="GJ290" s="79">
        <v>8.7040527416647286</v>
      </c>
      <c r="GK290" s="79">
        <v>2.621054194846538</v>
      </c>
      <c r="GL290" s="79">
        <v>5.8294433264708587</v>
      </c>
      <c r="GM290" s="79">
        <v>1.8273788906249693</v>
      </c>
      <c r="GN290" s="79">
        <v>4.7081046979397119</v>
      </c>
      <c r="GO290" s="79">
        <v>23.373308907907024</v>
      </c>
      <c r="GP290" s="79">
        <v>24.203776352648184</v>
      </c>
      <c r="GQ290" s="79">
        <v>39.051084308726992</v>
      </c>
      <c r="GR290" s="79">
        <v>11.476236778899571</v>
      </c>
      <c r="GS290" s="79">
        <v>7.2277209759305538</v>
      </c>
      <c r="GT290" s="79">
        <v>90.217237824477877</v>
      </c>
      <c r="GU290" s="79">
        <v>27.999475590315033</v>
      </c>
      <c r="GV290" s="79">
        <v>15.303414094394537</v>
      </c>
      <c r="GW290" s="79">
        <v>2.0253047696168589</v>
      </c>
      <c r="GX290" s="79">
        <v>5.4586122363843881</v>
      </c>
      <c r="GY290" s="79">
        <v>8.3897210581482078</v>
      </c>
      <c r="GZ290" s="79">
        <v>12.301963475165596</v>
      </c>
      <c r="HA290" s="79">
        <v>6.7703035653000665</v>
      </c>
      <c r="HB290" s="79">
        <v>2.621054194846538</v>
      </c>
      <c r="HC290" s="79">
        <v>2.3939360422052078</v>
      </c>
      <c r="HD290" s="79">
        <v>24.838628531855765</v>
      </c>
      <c r="HE290" s="79">
        <v>10.969248699291802</v>
      </c>
      <c r="HF290" s="79">
        <v>10.601279238637646</v>
      </c>
      <c r="HG290" s="79">
        <v>41.419541736061674</v>
      </c>
      <c r="HH290" s="79">
        <v>4.2656292047635143</v>
      </c>
      <c r="HI290" s="79">
        <v>3.6169388475312871</v>
      </c>
      <c r="HJ290" s="79">
        <v>15.178685653817947</v>
      </c>
      <c r="HK290" s="79">
        <v>2.0345128912737231</v>
      </c>
      <c r="HL290" s="79">
        <v>10.037949013269994</v>
      </c>
      <c r="HM290" s="79">
        <v>99.488221658228923</v>
      </c>
      <c r="HN290" s="79">
        <v>2.621054194846538</v>
      </c>
      <c r="HO290" s="79">
        <v>16.020370485680189</v>
      </c>
      <c r="HP290" s="79">
        <v>15.800006443772705</v>
      </c>
      <c r="HQ290" s="79">
        <v>10.223407157395664</v>
      </c>
      <c r="HR290" s="79">
        <v>11.262948218985033</v>
      </c>
      <c r="HS290" s="80" t="str">
        <f t="shared" si="4"/>
        <v>Water Pollution_pyrene_Unspecified_Health_N/A for WP Interim Methodology</v>
      </c>
    </row>
    <row r="291" spans="2:227">
      <c r="B291" s="65" t="s">
        <v>9</v>
      </c>
      <c r="C291" s="65" t="s">
        <v>490</v>
      </c>
      <c r="D291" s="65" t="s">
        <v>394</v>
      </c>
      <c r="E291" s="65" t="s">
        <v>395</v>
      </c>
      <c r="F291" s="65" t="s">
        <v>390</v>
      </c>
      <c r="G291" s="65" t="s">
        <v>391</v>
      </c>
      <c r="H291" s="41"/>
      <c r="I291" s="79">
        <v>130.25217481590644</v>
      </c>
      <c r="J291" s="79">
        <v>13.239759624793901</v>
      </c>
      <c r="K291" s="79">
        <v>40.377286742159043</v>
      </c>
      <c r="L291" s="79">
        <v>4.2770457628502951</v>
      </c>
      <c r="M291" s="79">
        <v>39.261151966874571</v>
      </c>
      <c r="N291" s="79">
        <v>30.740634848705341</v>
      </c>
      <c r="O291" s="79">
        <v>34.725475606842487</v>
      </c>
      <c r="P291" s="79">
        <v>8.3798044474473734</v>
      </c>
      <c r="Q291" s="79">
        <v>8.8200240529075895</v>
      </c>
      <c r="R291" s="79">
        <v>34.725475606842487</v>
      </c>
      <c r="S291" s="79">
        <v>2.5692085494236134</v>
      </c>
      <c r="T291" s="79">
        <v>16.064481791995522</v>
      </c>
      <c r="U291" s="79">
        <v>51.05771755552388</v>
      </c>
      <c r="V291" s="79">
        <v>34.725475606842487</v>
      </c>
      <c r="W291" s="79">
        <v>107.04432525384391</v>
      </c>
      <c r="X291" s="79">
        <v>307.67916206092673</v>
      </c>
      <c r="Y291" s="79">
        <v>34.725475606842487</v>
      </c>
      <c r="Z291" s="79">
        <v>39.554473622993861</v>
      </c>
      <c r="AA291" s="79">
        <v>189.68664713867986</v>
      </c>
      <c r="AB291" s="79">
        <v>6.8362686826240875</v>
      </c>
      <c r="AC291" s="79">
        <v>82.279019244831019</v>
      </c>
      <c r="AD291" s="79">
        <v>1.773008156951563</v>
      </c>
      <c r="AE291" s="79">
        <v>10.488017211120681</v>
      </c>
      <c r="AF291" s="79">
        <v>3.2898696649089643</v>
      </c>
      <c r="AG291" s="79">
        <v>41.330005063222892</v>
      </c>
      <c r="AH291" s="79">
        <v>9.5569398065741265</v>
      </c>
      <c r="AI291" s="79">
        <v>9.2945216482695905</v>
      </c>
      <c r="AJ291" s="79">
        <v>34.725475606842487</v>
      </c>
      <c r="AK291" s="79">
        <v>80.573896511940305</v>
      </c>
      <c r="AL291" s="79">
        <v>29.030817149246005</v>
      </c>
      <c r="AM291" s="79">
        <v>109.76609980318243</v>
      </c>
      <c r="AN291" s="79">
        <v>3.7566981415759657</v>
      </c>
      <c r="AO291" s="79">
        <v>37.957865464534322</v>
      </c>
      <c r="AP291" s="79">
        <v>36.635537411050741</v>
      </c>
      <c r="AQ291" s="79">
        <v>35.0419362558291</v>
      </c>
      <c r="AR291" s="79">
        <v>1.5368361575394522</v>
      </c>
      <c r="AS291" s="79">
        <v>34.725475606842487</v>
      </c>
      <c r="AT291" s="79">
        <v>10.220916295819196</v>
      </c>
      <c r="AU291" s="79">
        <v>22.500203200394633</v>
      </c>
      <c r="AV291" s="79">
        <v>39.261151966874571</v>
      </c>
      <c r="AW291" s="79">
        <v>4.5900274809024637</v>
      </c>
      <c r="AX291" s="79">
        <v>115.26378021836339</v>
      </c>
      <c r="AY291" s="79">
        <v>7.44672843583656</v>
      </c>
      <c r="AZ291" s="79">
        <v>37.957865464534322</v>
      </c>
      <c r="BA291" s="79">
        <v>3.7364056062202504</v>
      </c>
      <c r="BB291" s="79">
        <v>18.465937590405421</v>
      </c>
      <c r="BC291" s="79">
        <v>25.041995607584859</v>
      </c>
      <c r="BD291" s="79">
        <v>50.658236836783388</v>
      </c>
      <c r="BE291" s="79">
        <v>22.347645973606664</v>
      </c>
      <c r="BF291" s="79">
        <v>79.097512659230176</v>
      </c>
      <c r="BG291" s="79">
        <v>34.725475606842487</v>
      </c>
      <c r="BH291" s="79">
        <v>32.517877057440998</v>
      </c>
      <c r="BI291" s="79">
        <v>40.988359345943493</v>
      </c>
      <c r="BJ291" s="79">
        <v>50.242189371034286</v>
      </c>
      <c r="BK291" s="79">
        <v>62.519104556486738</v>
      </c>
      <c r="BL291" s="79">
        <v>34.725475606842487</v>
      </c>
      <c r="BM291" s="79">
        <v>82.446777055046539</v>
      </c>
      <c r="BN291" s="79">
        <v>12.942683811068463</v>
      </c>
      <c r="BO291" s="79">
        <v>104.79100506803319</v>
      </c>
      <c r="BP291" s="79">
        <v>82.720724811225622</v>
      </c>
      <c r="BQ291" s="79">
        <v>42.346029465598633</v>
      </c>
      <c r="BR291" s="79">
        <v>66.157053940949837</v>
      </c>
      <c r="BS291" s="79">
        <v>10.965384869497356</v>
      </c>
      <c r="BT291" s="79">
        <v>37.957865464534322</v>
      </c>
      <c r="BU291" s="79">
        <v>96.617756361658721</v>
      </c>
      <c r="BV291" s="79">
        <v>32.517877057440998</v>
      </c>
      <c r="BW291" s="79">
        <v>4.2770457628502951</v>
      </c>
      <c r="BX291" s="79">
        <v>7.5772503829259961</v>
      </c>
      <c r="BY291" s="79">
        <v>51.505190702863047</v>
      </c>
      <c r="BZ291" s="79">
        <v>4.2770457628502951</v>
      </c>
      <c r="CA291" s="79">
        <v>5.1307560632850944</v>
      </c>
      <c r="CB291" s="79">
        <v>37.957865464534322</v>
      </c>
      <c r="CC291" s="79">
        <v>33.639473426265532</v>
      </c>
      <c r="CD291" s="79">
        <v>58.90871979256984</v>
      </c>
      <c r="CE291" s="79">
        <v>42.049156983046288</v>
      </c>
      <c r="CF291" s="79">
        <v>39.261151966874571</v>
      </c>
      <c r="CG291" s="79">
        <v>34.8069102386021</v>
      </c>
      <c r="CH291" s="79">
        <v>0.36080592115343679</v>
      </c>
      <c r="CI291" s="79">
        <v>34.725475606842487</v>
      </c>
      <c r="CJ291" s="79">
        <v>80.573896511940305</v>
      </c>
      <c r="CK291" s="79">
        <v>36.148209321741909</v>
      </c>
      <c r="CL291" s="79">
        <v>39.61383042574024</v>
      </c>
      <c r="CM291" s="79">
        <v>14.037440114368742</v>
      </c>
      <c r="CN291" s="79">
        <v>4.899155213425276</v>
      </c>
      <c r="CO291" s="79">
        <v>285.1908974656256</v>
      </c>
      <c r="CP291" s="79">
        <v>45.462086053660073</v>
      </c>
      <c r="CQ291" s="79">
        <v>80.573896511940305</v>
      </c>
      <c r="CR291" s="79">
        <v>57.818028932088751</v>
      </c>
      <c r="CS291" s="79">
        <v>3.750013887781555</v>
      </c>
      <c r="CT291" s="79">
        <v>134.93363533042617</v>
      </c>
      <c r="CU291" s="79">
        <v>16.177562221450316</v>
      </c>
      <c r="CV291" s="79">
        <v>68.209840782804051</v>
      </c>
      <c r="CW291" s="79">
        <v>91.092655678895781</v>
      </c>
      <c r="CX291" s="79">
        <v>20.021244783493572</v>
      </c>
      <c r="CY291" s="79">
        <v>39.261151966874571</v>
      </c>
      <c r="CZ291" s="79">
        <v>78.699923730678549</v>
      </c>
      <c r="DA291" s="79">
        <v>26.428458212379034</v>
      </c>
      <c r="DB291" s="79">
        <v>34.725475606842487</v>
      </c>
      <c r="DC291" s="79">
        <v>89.906127326854531</v>
      </c>
      <c r="DD291" s="79">
        <v>321.58589393603478</v>
      </c>
      <c r="DE291" s="79">
        <v>8.0799116786021941</v>
      </c>
      <c r="DF291" s="79">
        <v>27.230491957736412</v>
      </c>
      <c r="DG291" s="79">
        <v>80.573896511940305</v>
      </c>
      <c r="DH291" s="79">
        <v>242.79145436155943</v>
      </c>
      <c r="DI291" s="79">
        <v>177.10525268872698</v>
      </c>
      <c r="DJ291" s="79">
        <v>32.517877057440998</v>
      </c>
      <c r="DK291" s="79">
        <v>107.04432525384391</v>
      </c>
      <c r="DL291" s="79">
        <v>36.565624519108397</v>
      </c>
      <c r="DM291" s="79">
        <v>19.101902912429409</v>
      </c>
      <c r="DN291" s="79">
        <v>12.509580704807018</v>
      </c>
      <c r="DO291" s="79">
        <v>107.04432525384391</v>
      </c>
      <c r="DP291" s="79">
        <v>95.637302636340479</v>
      </c>
      <c r="DQ291" s="79">
        <v>11.690696617978677</v>
      </c>
      <c r="DR291" s="79">
        <v>8.5531994114168839</v>
      </c>
      <c r="DS291" s="79">
        <v>39.261151966874571</v>
      </c>
      <c r="DT291" s="79">
        <v>16.758529087509139</v>
      </c>
      <c r="DU291" s="79">
        <v>39.261151966874571</v>
      </c>
      <c r="DV291" s="79">
        <v>80.573896511940305</v>
      </c>
      <c r="DW291" s="79">
        <v>35.62030050469523</v>
      </c>
      <c r="DX291" s="79">
        <v>2.1064761628141402</v>
      </c>
      <c r="DY291" s="79">
        <v>28.027231733275968</v>
      </c>
      <c r="DZ291" s="79">
        <v>151.16675288875484</v>
      </c>
      <c r="EA291" s="79">
        <v>33.131047257388708</v>
      </c>
      <c r="EB291" s="79">
        <v>107.04432525384391</v>
      </c>
      <c r="EC291" s="79">
        <v>80.573896511940305</v>
      </c>
      <c r="ED291" s="79">
        <v>19.813650088406153</v>
      </c>
      <c r="EE291" s="79">
        <v>37.957865464534322</v>
      </c>
      <c r="EF291" s="79">
        <v>26.290652174506182</v>
      </c>
      <c r="EG291" s="79">
        <v>80.573896511940305</v>
      </c>
      <c r="EH291" s="79">
        <v>46.04319398216289</v>
      </c>
      <c r="EI291" s="79">
        <v>39.261151966874571</v>
      </c>
      <c r="EJ291" s="79">
        <v>0.85727331196175616</v>
      </c>
      <c r="EK291" s="79">
        <v>32.517877057440998</v>
      </c>
      <c r="EL291" s="79">
        <v>186.22325632039886</v>
      </c>
      <c r="EM291" s="79">
        <v>6.267765705977876</v>
      </c>
      <c r="EN291" s="79">
        <v>31.628435333400201</v>
      </c>
      <c r="EO291" s="79">
        <v>5.1604351207337045</v>
      </c>
      <c r="EP291" s="79">
        <v>80.573896511940305</v>
      </c>
      <c r="EQ291" s="79">
        <v>91.36891476942985</v>
      </c>
      <c r="ER291" s="79">
        <v>35.368714156204575</v>
      </c>
      <c r="ES291" s="79">
        <v>4.2770457628502951</v>
      </c>
      <c r="ET291" s="79">
        <v>2.8044463561409465</v>
      </c>
      <c r="EU291" s="79">
        <v>9.907895773206242</v>
      </c>
      <c r="EV291" s="79">
        <v>60.776538603072083</v>
      </c>
      <c r="EW291" s="79">
        <v>153.08921289645934</v>
      </c>
      <c r="EX291" s="79">
        <v>5.8936165032943695</v>
      </c>
      <c r="EY291" s="79">
        <v>80.573896511940305</v>
      </c>
      <c r="EZ291" s="79">
        <v>6.1449530036835878</v>
      </c>
      <c r="FA291" s="79">
        <v>29.169529342465506</v>
      </c>
      <c r="FB291" s="79">
        <v>209.87455992792945</v>
      </c>
      <c r="FC291" s="79">
        <v>80.573896511940305</v>
      </c>
      <c r="FD291" s="79">
        <v>6.9110875962022629</v>
      </c>
      <c r="FE291" s="79">
        <v>8.2132779315113336</v>
      </c>
      <c r="FF291" s="79">
        <v>11.229178063307174</v>
      </c>
      <c r="FG291" s="79">
        <v>5.7693205876855114</v>
      </c>
      <c r="FH291" s="79">
        <v>69.009319184434418</v>
      </c>
      <c r="FI291" s="79">
        <v>41.571097837066368</v>
      </c>
      <c r="FJ291" s="79">
        <v>40.763194872654786</v>
      </c>
      <c r="FK291" s="79">
        <v>34.725475606842487</v>
      </c>
      <c r="FL291" s="79">
        <v>107.04432525384391</v>
      </c>
      <c r="FM291" s="79">
        <v>23.918192630963546</v>
      </c>
      <c r="FN291" s="79">
        <v>0.77323730106608202</v>
      </c>
      <c r="FO291" s="79">
        <v>14.759943234424043</v>
      </c>
      <c r="FP291" s="79">
        <v>4.2770457628502951</v>
      </c>
      <c r="FQ291" s="79">
        <v>39.261151966874571</v>
      </c>
      <c r="FR291" s="79">
        <v>37.957865464534322</v>
      </c>
      <c r="FS291" s="79">
        <v>26.813560050680614</v>
      </c>
      <c r="FT291" s="79">
        <v>82.880569806696684</v>
      </c>
      <c r="FU291" s="79">
        <v>48.527078698901434</v>
      </c>
      <c r="FV291" s="79">
        <v>37.957865464534322</v>
      </c>
      <c r="FW291" s="79">
        <v>73.954018753163851</v>
      </c>
      <c r="FX291" s="79">
        <v>80.573896511940305</v>
      </c>
      <c r="FY291" s="79">
        <v>34.725475606842487</v>
      </c>
      <c r="FZ291" s="79">
        <v>44.724980176526763</v>
      </c>
      <c r="GA291" s="79">
        <v>30.716305669134112</v>
      </c>
      <c r="GB291" s="79">
        <v>7.4574823829863259</v>
      </c>
      <c r="GC291" s="79">
        <v>31.673753685888364</v>
      </c>
      <c r="GD291" s="79">
        <v>48.35883208664287</v>
      </c>
      <c r="GE291" s="79">
        <v>37.957865464534322</v>
      </c>
      <c r="GF291" s="79">
        <v>38.432373446837509</v>
      </c>
      <c r="GG291" s="79">
        <v>173.57080610554456</v>
      </c>
      <c r="GH291" s="79">
        <v>34.725475606842487</v>
      </c>
      <c r="GI291" s="79">
        <v>34.725475606842487</v>
      </c>
      <c r="GJ291" s="79">
        <v>34.725475606842487</v>
      </c>
      <c r="GK291" s="79">
        <v>34.725475606842487</v>
      </c>
      <c r="GL291" s="79">
        <v>18.101208183072735</v>
      </c>
      <c r="GM291" s="79">
        <v>2.3230335314328046</v>
      </c>
      <c r="GN291" s="79">
        <v>5.7558680554838304</v>
      </c>
      <c r="GO291" s="79">
        <v>10.467251834179507</v>
      </c>
      <c r="GP291" s="79">
        <v>202.42696724301084</v>
      </c>
      <c r="GQ291" s="79">
        <v>80.573896511940305</v>
      </c>
      <c r="GR291" s="79">
        <v>92.634689329934119</v>
      </c>
      <c r="GS291" s="79">
        <v>3.2583937110260841</v>
      </c>
      <c r="GT291" s="79">
        <v>102.56077887708268</v>
      </c>
      <c r="GU291" s="79">
        <v>80.573896511940305</v>
      </c>
      <c r="GV291" s="79">
        <v>62.571881420590451</v>
      </c>
      <c r="GW291" s="79">
        <v>4.2770457628502951</v>
      </c>
      <c r="GX291" s="79">
        <v>34.725475606842487</v>
      </c>
      <c r="GY291" s="79">
        <v>42.516669499596702</v>
      </c>
      <c r="GZ291" s="79">
        <v>30.090250344223332</v>
      </c>
      <c r="HA291" s="79">
        <v>25.179706574014141</v>
      </c>
      <c r="HB291" s="79">
        <v>34.725475606842487</v>
      </c>
      <c r="HC291" s="79">
        <v>4.2770457628502951</v>
      </c>
      <c r="HD291" s="79">
        <v>20.752558373555821</v>
      </c>
      <c r="HE291" s="79">
        <v>39.628976644516904</v>
      </c>
      <c r="HF291" s="79">
        <v>132.40927276750227</v>
      </c>
      <c r="HG291" s="79">
        <v>67.061880037226771</v>
      </c>
      <c r="HH291" s="79">
        <v>3.4213823921618003</v>
      </c>
      <c r="HI291" s="79">
        <v>7.7420332655970903</v>
      </c>
      <c r="HJ291" s="79">
        <v>55.804863129266181</v>
      </c>
      <c r="HK291" s="79">
        <v>4.2770457628502951</v>
      </c>
      <c r="HL291" s="79">
        <v>34.725475606842487</v>
      </c>
      <c r="HM291" s="79">
        <v>190.75661765506305</v>
      </c>
      <c r="HN291" s="79">
        <v>34.725475606842487</v>
      </c>
      <c r="HO291" s="79">
        <v>107.04432525384391</v>
      </c>
      <c r="HP291" s="79">
        <v>210.27671367749497</v>
      </c>
      <c r="HQ291" s="79">
        <v>5.0912782826690224</v>
      </c>
      <c r="HR291" s="79">
        <v>23.713212507071994</v>
      </c>
      <c r="HS291" s="80" t="str">
        <f t="shared" si="4"/>
        <v>Water Pollution_Pyrene, 1-nitro-_Freshwater_Health_N/A for WP Interim Methodology</v>
      </c>
    </row>
    <row r="292" spans="2:227">
      <c r="B292" s="65" t="s">
        <v>9</v>
      </c>
      <c r="C292" s="65" t="s">
        <v>490</v>
      </c>
      <c r="D292" s="65" t="s">
        <v>396</v>
      </c>
      <c r="E292" s="65" t="s">
        <v>395</v>
      </c>
      <c r="F292" s="65" t="s">
        <v>390</v>
      </c>
      <c r="G292" s="65" t="s">
        <v>391</v>
      </c>
      <c r="H292" s="41"/>
      <c r="I292" s="79">
        <v>1.2595146246235784</v>
      </c>
      <c r="J292" s="79">
        <v>1.2197257315454972</v>
      </c>
      <c r="K292" s="79">
        <v>1.5623678455234919</v>
      </c>
      <c r="L292" s="79">
        <v>0.59849047306504888</v>
      </c>
      <c r="M292" s="79">
        <v>1.2918491113030415</v>
      </c>
      <c r="N292" s="79">
        <v>1.2169320289180268</v>
      </c>
      <c r="O292" s="79">
        <v>1.0159821915190339</v>
      </c>
      <c r="P292" s="79">
        <v>0.94115366641858778</v>
      </c>
      <c r="Q292" s="79">
        <v>1.4223473329001395</v>
      </c>
      <c r="R292" s="79">
        <v>1.0159821915190339</v>
      </c>
      <c r="S292" s="79">
        <v>0.4819042863449014</v>
      </c>
      <c r="T292" s="79">
        <v>1.8551277373348007</v>
      </c>
      <c r="U292" s="79">
        <v>1.3066015734200691</v>
      </c>
      <c r="V292" s="79">
        <v>1.0159821915190339</v>
      </c>
      <c r="W292" s="79">
        <v>2.4037091110802336</v>
      </c>
      <c r="X292" s="79">
        <v>6.4307893287411915</v>
      </c>
      <c r="Y292" s="79">
        <v>1.0159821915190339</v>
      </c>
      <c r="Z292" s="79">
        <v>0.85569591659834254</v>
      </c>
      <c r="AA292" s="79">
        <v>2.4374870432678186</v>
      </c>
      <c r="AB292" s="79">
        <v>1.1525563369621037</v>
      </c>
      <c r="AC292" s="79">
        <v>2.562163718967335</v>
      </c>
      <c r="AD292" s="79">
        <v>0.66122328075176795</v>
      </c>
      <c r="AE292" s="79">
        <v>0.77730714582907623</v>
      </c>
      <c r="AF292" s="79">
        <v>0.69840265791444966</v>
      </c>
      <c r="AG292" s="79">
        <v>1.0795747409737466</v>
      </c>
      <c r="AH292" s="79">
        <v>1.6971530666209791</v>
      </c>
      <c r="AI292" s="79">
        <v>0.73134387339287088</v>
      </c>
      <c r="AJ292" s="79">
        <v>1.0159821915190339</v>
      </c>
      <c r="AK292" s="79">
        <v>1.5673050680351983</v>
      </c>
      <c r="AL292" s="79">
        <v>1.0467062251827486</v>
      </c>
      <c r="AM292" s="79">
        <v>2.5422771127614112</v>
      </c>
      <c r="AN292" s="79">
        <v>3.7382683077590029</v>
      </c>
      <c r="AO292" s="79">
        <v>1.8695967171300931</v>
      </c>
      <c r="AP292" s="79">
        <v>1.5839208324545941</v>
      </c>
      <c r="AQ292" s="79">
        <v>1.6164068228210984</v>
      </c>
      <c r="AR292" s="79">
        <v>0.51460508663354043</v>
      </c>
      <c r="AS292" s="79">
        <v>1.0159821915190339</v>
      </c>
      <c r="AT292" s="79">
        <v>0.68783385790578744</v>
      </c>
      <c r="AU292" s="79">
        <v>1.4667813927922213</v>
      </c>
      <c r="AV292" s="79">
        <v>1.2918491113030415</v>
      </c>
      <c r="AW292" s="79">
        <v>0.73094013721705586</v>
      </c>
      <c r="AX292" s="79">
        <v>3.7239495713267856</v>
      </c>
      <c r="AY292" s="79">
        <v>0.66763029264654761</v>
      </c>
      <c r="AZ292" s="79">
        <v>1.8695967171300931</v>
      </c>
      <c r="BA292" s="79">
        <v>1.6916495888088483</v>
      </c>
      <c r="BB292" s="79">
        <v>1.276538742499215</v>
      </c>
      <c r="BC292" s="79">
        <v>1.00220421527822</v>
      </c>
      <c r="BD292" s="79">
        <v>2.2781635888869749</v>
      </c>
      <c r="BE292" s="79">
        <v>0.80159747977711893</v>
      </c>
      <c r="BF292" s="79">
        <v>1.3587862961386765</v>
      </c>
      <c r="BG292" s="79">
        <v>1.0159821915190339</v>
      </c>
      <c r="BH292" s="79">
        <v>1.2421978360603316</v>
      </c>
      <c r="BI292" s="79">
        <v>1.9696149256461013</v>
      </c>
      <c r="BJ292" s="79">
        <v>0.96145782938049218</v>
      </c>
      <c r="BK292" s="79">
        <v>2.0086844848613863</v>
      </c>
      <c r="BL292" s="79">
        <v>1.0159821915190339</v>
      </c>
      <c r="BM292" s="79">
        <v>1.6085845583529894</v>
      </c>
      <c r="BN292" s="79">
        <v>0.59007078703356464</v>
      </c>
      <c r="BO292" s="79">
        <v>3.9375948386267088</v>
      </c>
      <c r="BP292" s="79">
        <v>1.6108539670963584</v>
      </c>
      <c r="BQ292" s="79">
        <v>1.2670840170593642</v>
      </c>
      <c r="BR292" s="79">
        <v>1.0412725809392229</v>
      </c>
      <c r="BS292" s="79">
        <v>0.75744855753906237</v>
      </c>
      <c r="BT292" s="79">
        <v>1.8695967171300931</v>
      </c>
      <c r="BU292" s="79">
        <v>1.3339520638795488</v>
      </c>
      <c r="BV292" s="79">
        <v>1.2421978360603316</v>
      </c>
      <c r="BW292" s="79">
        <v>0.59849047306504888</v>
      </c>
      <c r="BX292" s="79">
        <v>0.78098485208966817</v>
      </c>
      <c r="BY292" s="79">
        <v>1.3272214338324695</v>
      </c>
      <c r="BZ292" s="79">
        <v>0.59849047306504888</v>
      </c>
      <c r="CA292" s="79">
        <v>0.72353075020268509</v>
      </c>
      <c r="CB292" s="79">
        <v>1.8695967171300931</v>
      </c>
      <c r="CC292" s="79">
        <v>0.99981291915150006</v>
      </c>
      <c r="CD292" s="79">
        <v>1.5698928704105362</v>
      </c>
      <c r="CE292" s="79">
        <v>3.1681803654062763</v>
      </c>
      <c r="CF292" s="79">
        <v>1.2918491113030415</v>
      </c>
      <c r="CG292" s="79">
        <v>1.2013312257011151</v>
      </c>
      <c r="CH292" s="79">
        <v>0.44877011077369727</v>
      </c>
      <c r="CI292" s="79">
        <v>1.0159821915190339</v>
      </c>
      <c r="CJ292" s="79">
        <v>1.5673050680351983</v>
      </c>
      <c r="CK292" s="79">
        <v>1.0353280838087267</v>
      </c>
      <c r="CL292" s="79">
        <v>1.8997296988743513</v>
      </c>
      <c r="CM292" s="79">
        <v>1.2660970972329597</v>
      </c>
      <c r="CN292" s="79">
        <v>0.92102444084622737</v>
      </c>
      <c r="CO292" s="79">
        <v>1.4613186418394903</v>
      </c>
      <c r="CP292" s="79">
        <v>1.1522625279388594</v>
      </c>
      <c r="CQ292" s="79">
        <v>1.5673050680351983</v>
      </c>
      <c r="CR292" s="79">
        <v>1.3875212726471999</v>
      </c>
      <c r="CS292" s="79">
        <v>0.6042782105757738</v>
      </c>
      <c r="CT292" s="79">
        <v>6.5198074157811696</v>
      </c>
      <c r="CU292" s="79">
        <v>0.79587846672233598</v>
      </c>
      <c r="CV292" s="79">
        <v>2.3466309723779704</v>
      </c>
      <c r="CW292" s="79">
        <v>3.8006435437095343</v>
      </c>
      <c r="CX292" s="79">
        <v>0.83204796041462659</v>
      </c>
      <c r="CY292" s="79">
        <v>1.2918491113030415</v>
      </c>
      <c r="CZ292" s="79">
        <v>2.1493307177318606</v>
      </c>
      <c r="DA292" s="79">
        <v>1.3789576443162945</v>
      </c>
      <c r="DB292" s="79">
        <v>1.0159821915190339</v>
      </c>
      <c r="DC292" s="79">
        <v>0.96488690201532756</v>
      </c>
      <c r="DD292" s="79">
        <v>2.2858500648264726</v>
      </c>
      <c r="DE292" s="79">
        <v>0.63378153184811192</v>
      </c>
      <c r="DF292" s="79">
        <v>1.4030172231748237</v>
      </c>
      <c r="DG292" s="79">
        <v>1.5673050680351983</v>
      </c>
      <c r="DH292" s="79">
        <v>1.0487181932789476</v>
      </c>
      <c r="DI292" s="79">
        <v>3.0405964954966569</v>
      </c>
      <c r="DJ292" s="79">
        <v>1.2421978360603316</v>
      </c>
      <c r="DK292" s="79">
        <v>2.4037091110802336</v>
      </c>
      <c r="DL292" s="79">
        <v>1.1247549989951</v>
      </c>
      <c r="DM292" s="79">
        <v>1.2203820793072282</v>
      </c>
      <c r="DN292" s="79">
        <v>0.80199207561216213</v>
      </c>
      <c r="DO292" s="79">
        <v>2.4037091110802336</v>
      </c>
      <c r="DP292" s="79">
        <v>1.0627604418617391</v>
      </c>
      <c r="DQ292" s="79">
        <v>1.0329504463155676</v>
      </c>
      <c r="DR292" s="79">
        <v>1.3129899856889222</v>
      </c>
      <c r="DS292" s="79">
        <v>1.2918491113030415</v>
      </c>
      <c r="DT292" s="79">
        <v>1.1824070377491951</v>
      </c>
      <c r="DU292" s="79">
        <v>1.2918491113030415</v>
      </c>
      <c r="DV292" s="79">
        <v>1.5673050680351983</v>
      </c>
      <c r="DW292" s="79">
        <v>0.80559887288315557</v>
      </c>
      <c r="DX292" s="79">
        <v>2.1535748453592864</v>
      </c>
      <c r="DY292" s="79">
        <v>1.5669935322749322</v>
      </c>
      <c r="DZ292" s="79">
        <v>3.858192390968195</v>
      </c>
      <c r="EA292" s="79">
        <v>1.6582989449442147</v>
      </c>
      <c r="EB292" s="79">
        <v>2.4037091110802336</v>
      </c>
      <c r="EC292" s="79">
        <v>1.5673050680351983</v>
      </c>
      <c r="ED292" s="79">
        <v>1.5811410830416359</v>
      </c>
      <c r="EE292" s="79">
        <v>1.8695967171300931</v>
      </c>
      <c r="EF292" s="79">
        <v>1.1963421809647221</v>
      </c>
      <c r="EG292" s="79">
        <v>1.5673050680351983</v>
      </c>
      <c r="EH292" s="79">
        <v>1.1540487527354391</v>
      </c>
      <c r="EI292" s="79">
        <v>1.2918491113030415</v>
      </c>
      <c r="EJ292" s="79">
        <v>0.5041614660520215</v>
      </c>
      <c r="EK292" s="79">
        <v>1.2421978360603316</v>
      </c>
      <c r="EL292" s="79">
        <v>1.9997397757576245</v>
      </c>
      <c r="EM292" s="79">
        <v>1.0911135420826235</v>
      </c>
      <c r="EN292" s="79">
        <v>1.6051922624705084</v>
      </c>
      <c r="EO292" s="79">
        <v>0.88694153124271125</v>
      </c>
      <c r="EP292" s="79">
        <v>1.5673050680351983</v>
      </c>
      <c r="EQ292" s="79">
        <v>2.3146628992844644</v>
      </c>
      <c r="ER292" s="79">
        <v>1.714054018424658</v>
      </c>
      <c r="ES292" s="79">
        <v>0.59849047306504888</v>
      </c>
      <c r="ET292" s="79">
        <v>0.64495415324214878</v>
      </c>
      <c r="EU292" s="79">
        <v>0.9615921163592529</v>
      </c>
      <c r="EV292" s="79">
        <v>2.201433575115793</v>
      </c>
      <c r="EW292" s="79">
        <v>5.365105712470986</v>
      </c>
      <c r="EX292" s="79">
        <v>1.9364750773700572</v>
      </c>
      <c r="EY292" s="79">
        <v>1.5673050680351983</v>
      </c>
      <c r="EZ292" s="79">
        <v>0.56804648306060224</v>
      </c>
      <c r="FA292" s="79">
        <v>1.7333566561438862</v>
      </c>
      <c r="FB292" s="79">
        <v>7.6733183580178279</v>
      </c>
      <c r="FC292" s="79">
        <v>1.5673050680351983</v>
      </c>
      <c r="FD292" s="79">
        <v>0.89770384655459523</v>
      </c>
      <c r="FE292" s="79">
        <v>0.66412902153647535</v>
      </c>
      <c r="FF292" s="79">
        <v>1.1059108865232621</v>
      </c>
      <c r="FG292" s="79">
        <v>0.89414090292309489</v>
      </c>
      <c r="FH292" s="79">
        <v>0.85421898029192855</v>
      </c>
      <c r="FI292" s="79">
        <v>1.6915905181679738</v>
      </c>
      <c r="FJ292" s="79">
        <v>1.4503537740351355</v>
      </c>
      <c r="FK292" s="79">
        <v>1.0159821915190339</v>
      </c>
      <c r="FL292" s="79">
        <v>2.4037091110802336</v>
      </c>
      <c r="FM292" s="79">
        <v>1.3386779015871544</v>
      </c>
      <c r="FN292" s="79">
        <v>0.57338247215055327</v>
      </c>
      <c r="FO292" s="79">
        <v>5.1655576278879636</v>
      </c>
      <c r="FP292" s="79">
        <v>0.59849047306504888</v>
      </c>
      <c r="FQ292" s="79">
        <v>1.2918491113030415</v>
      </c>
      <c r="FR292" s="79">
        <v>1.8695967171300931</v>
      </c>
      <c r="FS292" s="79">
        <v>3.6754951136416043</v>
      </c>
      <c r="FT292" s="79">
        <v>2.5082451045525094</v>
      </c>
      <c r="FU292" s="79">
        <v>1.1302823387609111</v>
      </c>
      <c r="FV292" s="79">
        <v>1.8695967171300931</v>
      </c>
      <c r="FW292" s="79">
        <v>1.5178317750657995</v>
      </c>
      <c r="FX292" s="79">
        <v>1.5673050680351983</v>
      </c>
      <c r="FY292" s="79">
        <v>1.0159821915190339</v>
      </c>
      <c r="FZ292" s="79">
        <v>1.7982817026354088</v>
      </c>
      <c r="GA292" s="79">
        <v>1.2074484587938881</v>
      </c>
      <c r="GB292" s="79">
        <v>0.66861297960809629</v>
      </c>
      <c r="GC292" s="79">
        <v>1.4984779980408311</v>
      </c>
      <c r="GD292" s="79">
        <v>1.4345423287812149</v>
      </c>
      <c r="GE292" s="79">
        <v>1.8695967171300931</v>
      </c>
      <c r="GF292" s="79">
        <v>1.4561620410164167</v>
      </c>
      <c r="GG292" s="79">
        <v>2.0319469645000576</v>
      </c>
      <c r="GH292" s="79">
        <v>1.0159821915190339</v>
      </c>
      <c r="GI292" s="79">
        <v>1.0159821915190339</v>
      </c>
      <c r="GJ292" s="79">
        <v>1.0159821915190339</v>
      </c>
      <c r="GK292" s="79">
        <v>1.0159821915190339</v>
      </c>
      <c r="GL292" s="79">
        <v>1.6053067843676807</v>
      </c>
      <c r="GM292" s="79">
        <v>0.63910057304712897</v>
      </c>
      <c r="GN292" s="79">
        <v>0.75328465271524792</v>
      </c>
      <c r="GO292" s="79">
        <v>2.1432285877463904</v>
      </c>
      <c r="GP292" s="79">
        <v>2.1270526544477701</v>
      </c>
      <c r="GQ292" s="79">
        <v>1.5673050680351983</v>
      </c>
      <c r="GR292" s="79">
        <v>1.5252627553625049</v>
      </c>
      <c r="GS292" s="79">
        <v>1.6131600202061229</v>
      </c>
      <c r="GT292" s="79">
        <v>2.0218906431810479</v>
      </c>
      <c r="GU292" s="79">
        <v>1.5673050680351983</v>
      </c>
      <c r="GV292" s="79">
        <v>3.5564915926618985</v>
      </c>
      <c r="GW292" s="79">
        <v>0.59849047306504888</v>
      </c>
      <c r="GX292" s="79">
        <v>1.0159821915190339</v>
      </c>
      <c r="GY292" s="79">
        <v>1.7831407493060529</v>
      </c>
      <c r="GZ292" s="79">
        <v>1.5864611869023273</v>
      </c>
      <c r="HA292" s="79">
        <v>1.0512110226517635</v>
      </c>
      <c r="HB292" s="79">
        <v>1.0159821915190339</v>
      </c>
      <c r="HC292" s="79">
        <v>0.59849047306504888</v>
      </c>
      <c r="HD292" s="79">
        <v>2.6025912930945876</v>
      </c>
      <c r="HE292" s="79">
        <v>0.99176836922239364</v>
      </c>
      <c r="HF292" s="79">
        <v>2.8169196805721604</v>
      </c>
      <c r="HG292" s="79">
        <v>0.8370006422277303</v>
      </c>
      <c r="HH292" s="79">
        <v>1.0202946448480661</v>
      </c>
      <c r="HI292" s="79">
        <v>0.99435722416195849</v>
      </c>
      <c r="HJ292" s="79">
        <v>2.2479331441220389</v>
      </c>
      <c r="HK292" s="79">
        <v>0.59849047306504888</v>
      </c>
      <c r="HL292" s="79">
        <v>1.0159821915190339</v>
      </c>
      <c r="HM292" s="79">
        <v>2.347352506083987</v>
      </c>
      <c r="HN292" s="79">
        <v>1.0159821915190339</v>
      </c>
      <c r="HO292" s="79">
        <v>2.4037091110802336</v>
      </c>
      <c r="HP292" s="79">
        <v>2.5158395829880571</v>
      </c>
      <c r="HQ292" s="79">
        <v>1.0259430883229901</v>
      </c>
      <c r="HR292" s="79">
        <v>1.5397700513942858</v>
      </c>
      <c r="HS292" s="80" t="str">
        <f t="shared" si="4"/>
        <v>Water Pollution_Pyrene, 1-nitro-_Seawater_Health_N/A for WP Interim Methodology</v>
      </c>
    </row>
    <row r="293" spans="2:227">
      <c r="B293" s="65" t="s">
        <v>9</v>
      </c>
      <c r="C293" s="65" t="s">
        <v>490</v>
      </c>
      <c r="D293" s="65" t="s">
        <v>384</v>
      </c>
      <c r="E293" s="65" t="s">
        <v>395</v>
      </c>
      <c r="F293" s="65" t="s">
        <v>390</v>
      </c>
      <c r="G293" s="65" t="s">
        <v>391</v>
      </c>
      <c r="H293" s="41"/>
      <c r="I293" s="79">
        <v>130.25217481590644</v>
      </c>
      <c r="J293" s="79">
        <v>11.583775902567163</v>
      </c>
      <c r="K293" s="79">
        <v>33.340087605312561</v>
      </c>
      <c r="L293" s="79">
        <v>0.59849047306504888</v>
      </c>
      <c r="M293" s="79">
        <v>39.261151966874571</v>
      </c>
      <c r="N293" s="79">
        <v>22.000689407883531</v>
      </c>
      <c r="O293" s="79">
        <v>1.0159821915190339</v>
      </c>
      <c r="P293" s="79">
        <v>7.648601887023009</v>
      </c>
      <c r="Q293" s="79">
        <v>8.8200240529075895</v>
      </c>
      <c r="R293" s="79">
        <v>1.0159821915190339</v>
      </c>
      <c r="S293" s="79">
        <v>1.8111478160558172</v>
      </c>
      <c r="T293" s="79">
        <v>16.064481791995522</v>
      </c>
      <c r="U293" s="79">
        <v>39.640094148411848</v>
      </c>
      <c r="V293" s="79">
        <v>1.0644025078608046</v>
      </c>
      <c r="W293" s="79">
        <v>2.4037091110802336</v>
      </c>
      <c r="X293" s="79">
        <v>290.45975085084791</v>
      </c>
      <c r="Y293" s="79">
        <v>1.0159821915190339</v>
      </c>
      <c r="Z293" s="79">
        <v>39.554473622993861</v>
      </c>
      <c r="AA293" s="79">
        <v>184.94288440678909</v>
      </c>
      <c r="AB293" s="79">
        <v>5.5164006392903628</v>
      </c>
      <c r="AC293" s="79">
        <v>72.887684910252531</v>
      </c>
      <c r="AD293" s="79">
        <v>0.66122328075176795</v>
      </c>
      <c r="AE293" s="79">
        <v>10.488017211120681</v>
      </c>
      <c r="AF293" s="79">
        <v>3.2898696649089643</v>
      </c>
      <c r="AG293" s="79">
        <v>41.126555238116048</v>
      </c>
      <c r="AH293" s="79">
        <v>9.5569398065741265</v>
      </c>
      <c r="AI293" s="79">
        <v>8.0727377191635092</v>
      </c>
      <c r="AJ293" s="79">
        <v>1.0159821915190339</v>
      </c>
      <c r="AK293" s="79">
        <v>11.74817660835191</v>
      </c>
      <c r="AL293" s="79">
        <v>27.331536862239673</v>
      </c>
      <c r="AM293" s="79">
        <v>109.76609980318243</v>
      </c>
      <c r="AN293" s="79">
        <v>3.7566981415759657</v>
      </c>
      <c r="AO293" s="79">
        <v>9.2824028322201517</v>
      </c>
      <c r="AP293" s="79">
        <v>35.839192723678295</v>
      </c>
      <c r="AQ293" s="79">
        <v>31.839678950196287</v>
      </c>
      <c r="AR293" s="79">
        <v>1.4262635079509445</v>
      </c>
      <c r="AS293" s="79">
        <v>1.0159821915190339</v>
      </c>
      <c r="AT293" s="79">
        <v>10.220916295819196</v>
      </c>
      <c r="AU293" s="79">
        <v>22.500203200394633</v>
      </c>
      <c r="AV293" s="79">
        <v>32.985633139606691</v>
      </c>
      <c r="AW293" s="79">
        <v>4.1821492710133095</v>
      </c>
      <c r="AX293" s="79">
        <v>109.45363251641683</v>
      </c>
      <c r="AY293" s="79">
        <v>7.0613989385171623</v>
      </c>
      <c r="AZ293" s="79">
        <v>1.8695967171300931</v>
      </c>
      <c r="BA293" s="79">
        <v>3.7313351020385142</v>
      </c>
      <c r="BB293" s="79">
        <v>17.005964250169953</v>
      </c>
      <c r="BC293" s="79">
        <v>22.648708886769665</v>
      </c>
      <c r="BD293" s="79">
        <v>47.770183526242882</v>
      </c>
      <c r="BE293" s="79">
        <v>17.827837871205578</v>
      </c>
      <c r="BF293" s="79">
        <v>52.144725060980832</v>
      </c>
      <c r="BG293" s="79">
        <v>22.785108169714889</v>
      </c>
      <c r="BH293" s="79">
        <v>16.784752336921223</v>
      </c>
      <c r="BI293" s="79">
        <v>40.988359345943493</v>
      </c>
      <c r="BJ293" s="79">
        <v>22.976345317823501</v>
      </c>
      <c r="BK293" s="79">
        <v>29.514200585322083</v>
      </c>
      <c r="BL293" s="79">
        <v>1.0159821915190339</v>
      </c>
      <c r="BM293" s="79">
        <v>49.601372259382579</v>
      </c>
      <c r="BN293" s="79">
        <v>10.712013869767253</v>
      </c>
      <c r="BO293" s="79">
        <v>96.976937304300293</v>
      </c>
      <c r="BP293" s="79">
        <v>74.980127574219821</v>
      </c>
      <c r="BQ293" s="79">
        <v>30.644532468273884</v>
      </c>
      <c r="BR293" s="79">
        <v>62.984152053358088</v>
      </c>
      <c r="BS293" s="79">
        <v>7.3293087680351316</v>
      </c>
      <c r="BT293" s="79">
        <v>37.957865464534322</v>
      </c>
      <c r="BU293" s="79">
        <v>96.391935651149069</v>
      </c>
      <c r="BV293" s="79">
        <v>1.2955497662169075</v>
      </c>
      <c r="BW293" s="79">
        <v>1.8486042284883568</v>
      </c>
      <c r="BX293" s="79">
        <v>6.2525622676967005</v>
      </c>
      <c r="BY293" s="79">
        <v>46.902821197775836</v>
      </c>
      <c r="BZ293" s="79">
        <v>0.78997752153260814</v>
      </c>
      <c r="CA293" s="79">
        <v>4.2151180719440999</v>
      </c>
      <c r="CB293" s="79">
        <v>23.039829734561351</v>
      </c>
      <c r="CC293" s="79">
        <v>32.089104566421447</v>
      </c>
      <c r="CD293" s="79">
        <v>57.145373114349979</v>
      </c>
      <c r="CE293" s="79">
        <v>35.340673713654361</v>
      </c>
      <c r="CF293" s="79">
        <v>1.2918491113030415</v>
      </c>
      <c r="CG293" s="79">
        <v>18.400452833021319</v>
      </c>
      <c r="CH293" s="79">
        <v>0.44663165206408256</v>
      </c>
      <c r="CI293" s="79">
        <v>1.0159821915190339</v>
      </c>
      <c r="CJ293" s="79">
        <v>1.5673050680351983</v>
      </c>
      <c r="CK293" s="79">
        <v>35.421609340936236</v>
      </c>
      <c r="CL293" s="79">
        <v>33.762720771109485</v>
      </c>
      <c r="CM293" s="79">
        <v>8.707723425179605</v>
      </c>
      <c r="CN293" s="79">
        <v>2.4520002715369595</v>
      </c>
      <c r="CO293" s="79">
        <v>115.81896800490944</v>
      </c>
      <c r="CP293" s="79">
        <v>41.912683087990992</v>
      </c>
      <c r="CQ293" s="79">
        <v>1.5673050680351983</v>
      </c>
      <c r="CR293" s="79">
        <v>57.818028932088751</v>
      </c>
      <c r="CS293" s="79">
        <v>2.4525609329569629</v>
      </c>
      <c r="CT293" s="79">
        <v>129.63630039646154</v>
      </c>
      <c r="CU293" s="79">
        <v>12.532106555550209</v>
      </c>
      <c r="CV293" s="79">
        <v>66.254675592411189</v>
      </c>
      <c r="CW293" s="79">
        <v>90.852670733293493</v>
      </c>
      <c r="CX293" s="79">
        <v>12.113398264603179</v>
      </c>
      <c r="CY293" s="79">
        <v>3.4225656451746334</v>
      </c>
      <c r="CZ293" s="79">
        <v>50.562366172024589</v>
      </c>
      <c r="DA293" s="79">
        <v>21.399460359533393</v>
      </c>
      <c r="DB293" s="79">
        <v>18.435151218268778</v>
      </c>
      <c r="DC293" s="79">
        <v>62.871939228778274</v>
      </c>
      <c r="DD293" s="79">
        <v>320.12173081286159</v>
      </c>
      <c r="DE293" s="79">
        <v>7.9643207837334389</v>
      </c>
      <c r="DF293" s="79">
        <v>26.180778670406699</v>
      </c>
      <c r="DG293" s="79">
        <v>1.5673050680351983</v>
      </c>
      <c r="DH293" s="79">
        <v>207.21904941323476</v>
      </c>
      <c r="DI293" s="79">
        <v>147.70117176369808</v>
      </c>
      <c r="DJ293" s="79">
        <v>30.629556250304738</v>
      </c>
      <c r="DK293" s="79">
        <v>52.897228512401902</v>
      </c>
      <c r="DL293" s="79">
        <v>36.565624519108397</v>
      </c>
      <c r="DM293" s="79">
        <v>19.101902912429409</v>
      </c>
      <c r="DN293" s="79">
        <v>10.794171940509896</v>
      </c>
      <c r="DO293" s="79">
        <v>41.584182001549792</v>
      </c>
      <c r="DP293" s="79">
        <v>95.637302636340479</v>
      </c>
      <c r="DQ293" s="79">
        <v>7.9757665343575193</v>
      </c>
      <c r="DR293" s="79">
        <v>7.5158395814012033</v>
      </c>
      <c r="DS293" s="79">
        <v>39.261151966874571</v>
      </c>
      <c r="DT293" s="79">
        <v>15.945919996471192</v>
      </c>
      <c r="DU293" s="79">
        <v>39.261151966874571</v>
      </c>
      <c r="DV293" s="79">
        <v>1.5673050680351983</v>
      </c>
      <c r="DW293" s="79">
        <v>31.489989443495976</v>
      </c>
      <c r="DX293" s="79">
        <v>2.1064761628141402</v>
      </c>
      <c r="DY293" s="79">
        <v>20.201034160089492</v>
      </c>
      <c r="DZ293" s="79">
        <v>3.858192390968195</v>
      </c>
      <c r="EA293" s="79">
        <v>33.131047257388708</v>
      </c>
      <c r="EB293" s="79">
        <v>2.4037091110802336</v>
      </c>
      <c r="EC293" s="79">
        <v>1.5673050680351983</v>
      </c>
      <c r="ED293" s="79">
        <v>14.245938491713135</v>
      </c>
      <c r="EE293" s="79">
        <v>12.645225361859396</v>
      </c>
      <c r="EF293" s="79">
        <v>24.522168319176338</v>
      </c>
      <c r="EG293" s="79">
        <v>1.5673050680351983</v>
      </c>
      <c r="EH293" s="79">
        <v>46.04319398216289</v>
      </c>
      <c r="EI293" s="79">
        <v>1.2918491113030415</v>
      </c>
      <c r="EJ293" s="79">
        <v>0.85727331196175616</v>
      </c>
      <c r="EK293" s="79">
        <v>27.476809286370599</v>
      </c>
      <c r="EL293" s="79">
        <v>134.0774119705344</v>
      </c>
      <c r="EM293" s="79">
        <v>5.588579624100924</v>
      </c>
      <c r="EN293" s="79">
        <v>30.008782848285122</v>
      </c>
      <c r="EO293" s="79">
        <v>4.9398745610384074</v>
      </c>
      <c r="EP293" s="79">
        <v>1.5673050680351983</v>
      </c>
      <c r="EQ293" s="79">
        <v>91.019211189931056</v>
      </c>
      <c r="ER293" s="79">
        <v>32.439066567905996</v>
      </c>
      <c r="ES293" s="79">
        <v>1.507880325476278</v>
      </c>
      <c r="ET293" s="79">
        <v>1.3834227017243892</v>
      </c>
      <c r="EU293" s="79">
        <v>9.3583991306647007</v>
      </c>
      <c r="EV293" s="79">
        <v>60.776538603072083</v>
      </c>
      <c r="EW293" s="79">
        <v>149.74188508006307</v>
      </c>
      <c r="EX293" s="79">
        <v>5.8936165032943695</v>
      </c>
      <c r="EY293" s="79">
        <v>1.5673050680351983</v>
      </c>
      <c r="EZ293" s="79">
        <v>3.7692407949806208</v>
      </c>
      <c r="FA293" s="79">
        <v>22.058476145185978</v>
      </c>
      <c r="FB293" s="79">
        <v>202.34456547174179</v>
      </c>
      <c r="FC293" s="79">
        <v>1.5673050680351983</v>
      </c>
      <c r="FD293" s="79">
        <v>3.6859899843942503</v>
      </c>
      <c r="FE293" s="79">
        <v>6.7704716073008129</v>
      </c>
      <c r="FF293" s="79">
        <v>11.229178063307174</v>
      </c>
      <c r="FG293" s="79">
        <v>4.5762456519578079</v>
      </c>
      <c r="FH293" s="79">
        <v>36.177007745458987</v>
      </c>
      <c r="FI293" s="79">
        <v>40.238414032565181</v>
      </c>
      <c r="FJ293" s="79">
        <v>25.967786682511907</v>
      </c>
      <c r="FK293" s="79">
        <v>14.379935566658254</v>
      </c>
      <c r="FL293" s="79">
        <v>52.225735028927517</v>
      </c>
      <c r="FM293" s="79">
        <v>23.667053333156939</v>
      </c>
      <c r="FN293" s="79">
        <v>0.76632324331781765</v>
      </c>
      <c r="FO293" s="79">
        <v>14.759943234424043</v>
      </c>
      <c r="FP293" s="79">
        <v>0.83080124528537558</v>
      </c>
      <c r="FQ293" s="79">
        <v>39.261151966874571</v>
      </c>
      <c r="FR293" s="79">
        <v>5.0422282963475151</v>
      </c>
      <c r="FS293" s="79">
        <v>24.00502748428671</v>
      </c>
      <c r="FT293" s="79">
        <v>63.796251323176214</v>
      </c>
      <c r="FU293" s="79">
        <v>48.527078698901434</v>
      </c>
      <c r="FV293" s="79">
        <v>1.8695967171300931</v>
      </c>
      <c r="FW293" s="79">
        <v>57.976573413699917</v>
      </c>
      <c r="FX293" s="79">
        <v>1.5673050680351983</v>
      </c>
      <c r="FY293" s="79">
        <v>22.785108169714889</v>
      </c>
      <c r="FZ293" s="79">
        <v>44.724980176526763</v>
      </c>
      <c r="GA293" s="79">
        <v>29.762580584450202</v>
      </c>
      <c r="GB293" s="79">
        <v>1.1934221839598318</v>
      </c>
      <c r="GC293" s="79">
        <v>26.485713105327111</v>
      </c>
      <c r="GD293" s="79">
        <v>42.650916433178409</v>
      </c>
      <c r="GE293" s="79">
        <v>37.957865464534322</v>
      </c>
      <c r="GF293" s="79">
        <v>27.245279108420355</v>
      </c>
      <c r="GG293" s="79">
        <v>118.93628671668324</v>
      </c>
      <c r="GH293" s="79">
        <v>1.0159821915190339</v>
      </c>
      <c r="GI293" s="79">
        <v>1.0159821915190339</v>
      </c>
      <c r="GJ293" s="79">
        <v>22.785108169714889</v>
      </c>
      <c r="GK293" s="79">
        <v>1.0159821915190339</v>
      </c>
      <c r="GL293" s="79">
        <v>17.810066080762486</v>
      </c>
      <c r="GM293" s="79">
        <v>1.661571968524405</v>
      </c>
      <c r="GN293" s="79">
        <v>4.4203796909524131</v>
      </c>
      <c r="GO293" s="79">
        <v>10.467251834179507</v>
      </c>
      <c r="GP293" s="79">
        <v>194.22815092913154</v>
      </c>
      <c r="GQ293" s="79">
        <v>55.862379173825865</v>
      </c>
      <c r="GR293" s="79">
        <v>92.634689329934119</v>
      </c>
      <c r="GS293" s="79">
        <v>3.050565191732475</v>
      </c>
      <c r="GT293" s="79">
        <v>92.46732397961695</v>
      </c>
      <c r="GU293" s="79">
        <v>38.570097475402171</v>
      </c>
      <c r="GV293" s="79">
        <v>52.992536392339389</v>
      </c>
      <c r="GW293" s="79">
        <v>0.59849047306504888</v>
      </c>
      <c r="GX293" s="79">
        <v>11.712119064478777</v>
      </c>
      <c r="GY293" s="79">
        <v>30.600138393333442</v>
      </c>
      <c r="GZ293" s="79">
        <v>23.879614452009839</v>
      </c>
      <c r="HA293" s="79">
        <v>25.002843736482831</v>
      </c>
      <c r="HB293" s="79">
        <v>1.0159821915190339</v>
      </c>
      <c r="HC293" s="79">
        <v>4.2770457628502951</v>
      </c>
      <c r="HD293" s="79">
        <v>20.706463991159598</v>
      </c>
      <c r="HE293" s="79">
        <v>37.532290672993931</v>
      </c>
      <c r="HF293" s="79">
        <v>110.79708865517134</v>
      </c>
      <c r="HG293" s="79">
        <v>53.21123790123206</v>
      </c>
      <c r="HH293" s="79">
        <v>3.1035996293487011</v>
      </c>
      <c r="HI293" s="79">
        <v>4.7754601392927158</v>
      </c>
      <c r="HJ293" s="79">
        <v>55.804863129266181</v>
      </c>
      <c r="HK293" s="79">
        <v>0.69037791493075829</v>
      </c>
      <c r="HL293" s="79">
        <v>28.973867453738432</v>
      </c>
      <c r="HM293" s="79">
        <v>169.99882658109533</v>
      </c>
      <c r="HN293" s="79">
        <v>1.0159821915190339</v>
      </c>
      <c r="HO293" s="79">
        <v>76.512286275708334</v>
      </c>
      <c r="HP293" s="79">
        <v>196.85012148174516</v>
      </c>
      <c r="HQ293" s="79">
        <v>5.0912782826690224</v>
      </c>
      <c r="HR293" s="79">
        <v>23.713212507071994</v>
      </c>
      <c r="HS293" s="80" t="str">
        <f t="shared" si="4"/>
        <v>Water Pollution_Pyrene, 1-nitro-_Unspecified_Health_N/A for WP Interim Methodology</v>
      </c>
    </row>
    <row r="294" spans="2:227">
      <c r="B294" s="65" t="s">
        <v>9</v>
      </c>
      <c r="C294" s="65" t="s">
        <v>491</v>
      </c>
      <c r="D294" s="65" t="s">
        <v>394</v>
      </c>
      <c r="E294" s="65" t="s">
        <v>395</v>
      </c>
      <c r="F294" s="65" t="s">
        <v>390</v>
      </c>
      <c r="G294" s="65" t="s">
        <v>391</v>
      </c>
      <c r="H294" s="41"/>
      <c r="I294" s="79">
        <v>0.6602064187957547</v>
      </c>
      <c r="J294" s="79">
        <v>9.5574289511589673E-3</v>
      </c>
      <c r="K294" s="79">
        <v>0.53461171307231559</v>
      </c>
      <c r="L294" s="79">
        <v>7.14168681991706E-3</v>
      </c>
      <c r="M294" s="79">
        <v>4.9451771464219162E-2</v>
      </c>
      <c r="N294" s="79">
        <v>0.14189612228859677</v>
      </c>
      <c r="O294" s="79">
        <v>0.10044663974970974</v>
      </c>
      <c r="P294" s="79">
        <v>8.0973950816687068E-3</v>
      </c>
      <c r="Q294" s="79">
        <v>4.5453082921833197E-3</v>
      </c>
      <c r="R294" s="79">
        <v>0.10044663974970974</v>
      </c>
      <c r="S294" s="79">
        <v>2.3899456847436798E-3</v>
      </c>
      <c r="T294" s="79">
        <v>1.0394360120155545E-2</v>
      </c>
      <c r="U294" s="79">
        <v>5.800934574053189E-2</v>
      </c>
      <c r="V294" s="79">
        <v>0.10044663974970974</v>
      </c>
      <c r="W294" s="79">
        <v>0.59878969366037171</v>
      </c>
      <c r="X294" s="79">
        <v>0.43661739535278199</v>
      </c>
      <c r="Y294" s="79">
        <v>0.10044663974970974</v>
      </c>
      <c r="Z294" s="79">
        <v>0.16253567920892165</v>
      </c>
      <c r="AA294" s="79">
        <v>0.28899068123073379</v>
      </c>
      <c r="AB294" s="79">
        <v>1.3090072574754129E-2</v>
      </c>
      <c r="AC294" s="79">
        <v>0.15721764968966048</v>
      </c>
      <c r="AD294" s="79">
        <v>3.7645235368891468E-4</v>
      </c>
      <c r="AE294" s="79">
        <v>4.0836487575626343E-2</v>
      </c>
      <c r="AF294" s="79">
        <v>2.8887674701365469E-3</v>
      </c>
      <c r="AG294" s="79">
        <v>0.18156212284074491</v>
      </c>
      <c r="AH294" s="79">
        <v>2.7719283258337553E-3</v>
      </c>
      <c r="AI294" s="79">
        <v>1.8689010927725215E-2</v>
      </c>
      <c r="AJ294" s="79">
        <v>0.10044663974970974</v>
      </c>
      <c r="AK294" s="79">
        <v>0.18054535213389089</v>
      </c>
      <c r="AL294" s="79">
        <v>7.41113438584238E-2</v>
      </c>
      <c r="AM294" s="79">
        <v>0.45997666707572232</v>
      </c>
      <c r="AN294" s="79">
        <v>2.0399119302145141E-3</v>
      </c>
      <c r="AO294" s="79">
        <v>0.10995290161620538</v>
      </c>
      <c r="AP294" s="79">
        <v>5.7316111798485704E-2</v>
      </c>
      <c r="AQ294" s="79">
        <v>8.5384469082370754E-2</v>
      </c>
      <c r="AR294" s="79">
        <v>1.335298046779688E-4</v>
      </c>
      <c r="AS294" s="79">
        <v>0.10044663974970974</v>
      </c>
      <c r="AT294" s="79">
        <v>3.6681134799243349E-2</v>
      </c>
      <c r="AU294" s="79">
        <v>2.4328019728330902E-2</v>
      </c>
      <c r="AV294" s="79">
        <v>4.9451771464219162E-2</v>
      </c>
      <c r="AW294" s="79">
        <v>3.2609445180220116E-3</v>
      </c>
      <c r="AX294" s="79">
        <v>7.9036637344534463E-2</v>
      </c>
      <c r="AY294" s="79">
        <v>7.1936030037748101E-3</v>
      </c>
      <c r="AZ294" s="79">
        <v>0.10995290161620538</v>
      </c>
      <c r="BA294" s="79">
        <v>2.3165147910864624E-3</v>
      </c>
      <c r="BB294" s="79">
        <v>5.3689784168290462E-2</v>
      </c>
      <c r="BC294" s="79">
        <v>6.2568529465233017E-2</v>
      </c>
      <c r="BD294" s="79">
        <v>0.12433198354985459</v>
      </c>
      <c r="BE294" s="79">
        <v>6.9186895827151651E-2</v>
      </c>
      <c r="BF294" s="79">
        <v>0.24377642686388412</v>
      </c>
      <c r="BG294" s="79">
        <v>0.10044663974970974</v>
      </c>
      <c r="BH294" s="79">
        <v>7.2634345580346635E-2</v>
      </c>
      <c r="BI294" s="79">
        <v>5.0029534419922222E-2</v>
      </c>
      <c r="BJ294" s="79">
        <v>6.0823008113076414E-2</v>
      </c>
      <c r="BK294" s="79">
        <v>0.24761670418277326</v>
      </c>
      <c r="BL294" s="79">
        <v>0.10044663974970974</v>
      </c>
      <c r="BM294" s="79">
        <v>0.32522219400079777</v>
      </c>
      <c r="BN294" s="79">
        <v>2.8972779447877454E-2</v>
      </c>
      <c r="BO294" s="79">
        <v>8.6895627187785984E-2</v>
      </c>
      <c r="BP294" s="79">
        <v>0.1947929754460882</v>
      </c>
      <c r="BQ294" s="79">
        <v>9.9519229875518714E-2</v>
      </c>
      <c r="BR294" s="79">
        <v>0.42044143072028384</v>
      </c>
      <c r="BS294" s="79">
        <v>4.8994887793849294E-3</v>
      </c>
      <c r="BT294" s="79">
        <v>0.10995290161620538</v>
      </c>
      <c r="BU294" s="79">
        <v>0.24211685699462299</v>
      </c>
      <c r="BV294" s="79">
        <v>7.2634345580346635E-2</v>
      </c>
      <c r="BW294" s="79">
        <v>7.14168681991706E-3</v>
      </c>
      <c r="BX294" s="79">
        <v>1.2184682646368713E-3</v>
      </c>
      <c r="BY294" s="79">
        <v>5.7375632295310015E-2</v>
      </c>
      <c r="BZ294" s="79">
        <v>7.14168681991706E-3</v>
      </c>
      <c r="CA294" s="79">
        <v>3.315525334530528E-3</v>
      </c>
      <c r="CB294" s="79">
        <v>0.10995290161620538</v>
      </c>
      <c r="CC294" s="79">
        <v>0.15500803705711086</v>
      </c>
      <c r="CD294" s="79">
        <v>5.1344798266137526E-2</v>
      </c>
      <c r="CE294" s="79">
        <v>3.6890249709008685E-2</v>
      </c>
      <c r="CF294" s="79">
        <v>4.9451771464219162E-2</v>
      </c>
      <c r="CG294" s="79">
        <v>4.3899854887331557E-2</v>
      </c>
      <c r="CH294" s="79">
        <v>5.6629891938362337E-5</v>
      </c>
      <c r="CI294" s="79">
        <v>0.10044663974970974</v>
      </c>
      <c r="CJ294" s="79">
        <v>0.18054535213389089</v>
      </c>
      <c r="CK294" s="79">
        <v>0.11261401232244676</v>
      </c>
      <c r="CL294" s="79">
        <v>0.16798771173751417</v>
      </c>
      <c r="CM294" s="79">
        <v>8.8620830218669924E-3</v>
      </c>
      <c r="CN294" s="79">
        <v>3.6058842797781005E-4</v>
      </c>
      <c r="CO294" s="79">
        <v>0.93719304461760811</v>
      </c>
      <c r="CP294" s="79">
        <v>0.17494699859148444</v>
      </c>
      <c r="CQ294" s="79">
        <v>0.18054535213389089</v>
      </c>
      <c r="CR294" s="79">
        <v>0.11824476487549088</v>
      </c>
      <c r="CS294" s="79">
        <v>8.6605234231881595E-4</v>
      </c>
      <c r="CT294" s="79">
        <v>0.14162924037406496</v>
      </c>
      <c r="CU294" s="79">
        <v>1.4298192795791111E-2</v>
      </c>
      <c r="CV294" s="79">
        <v>0.10772491254221211</v>
      </c>
      <c r="CW294" s="79">
        <v>0.13157923830275131</v>
      </c>
      <c r="CX294" s="79">
        <v>2.6767358409515243E-2</v>
      </c>
      <c r="CY294" s="79">
        <v>4.9451771464219162E-2</v>
      </c>
      <c r="CZ294" s="79">
        <v>5.0479370013159185E-2</v>
      </c>
      <c r="DA294" s="79">
        <v>1.928387138157843E-2</v>
      </c>
      <c r="DB294" s="79">
        <v>0.10044663974970974</v>
      </c>
      <c r="DC294" s="79">
        <v>6.1705130037326077E-2</v>
      </c>
      <c r="DD294" s="79">
        <v>1.7093298097656224</v>
      </c>
      <c r="DE294" s="79">
        <v>5.5261251562415455E-3</v>
      </c>
      <c r="DF294" s="79">
        <v>2.0658707164235259E-2</v>
      </c>
      <c r="DG294" s="79">
        <v>0.18054535213389089</v>
      </c>
      <c r="DH294" s="79">
        <v>0.95918341363869342</v>
      </c>
      <c r="DI294" s="79">
        <v>0.50341129624931458</v>
      </c>
      <c r="DJ294" s="79">
        <v>7.2634345580346635E-2</v>
      </c>
      <c r="DK294" s="79">
        <v>0.59878969366037171</v>
      </c>
      <c r="DL294" s="79">
        <v>7.9299365284716344E-2</v>
      </c>
      <c r="DM294" s="79">
        <v>2.6955335515056862E-2</v>
      </c>
      <c r="DN294" s="79">
        <v>1.4029179873157591E-2</v>
      </c>
      <c r="DO294" s="79">
        <v>0.59878969366037171</v>
      </c>
      <c r="DP294" s="79">
        <v>0.49275016573770813</v>
      </c>
      <c r="DQ294" s="79">
        <v>1.0867853755176541E-2</v>
      </c>
      <c r="DR294" s="79">
        <v>0.15098529226594423</v>
      </c>
      <c r="DS294" s="79">
        <v>4.9451771464219162E-2</v>
      </c>
      <c r="DT294" s="79">
        <v>2.1687802988990906E-2</v>
      </c>
      <c r="DU294" s="79">
        <v>4.9451771464219162E-2</v>
      </c>
      <c r="DV294" s="79">
        <v>0.18054535213389089</v>
      </c>
      <c r="DW294" s="79">
        <v>9.2646659478953564E-2</v>
      </c>
      <c r="DX294" s="79">
        <v>5.8969559420871283E-4</v>
      </c>
      <c r="DY294" s="79">
        <v>6.324777756442089E-2</v>
      </c>
      <c r="DZ294" s="79">
        <v>0.31566371690782985</v>
      </c>
      <c r="EA294" s="79">
        <v>3.5153937417930589E-2</v>
      </c>
      <c r="EB294" s="79">
        <v>0.59878969366037171</v>
      </c>
      <c r="EC294" s="79">
        <v>0.18054535213389089</v>
      </c>
      <c r="ED294" s="79">
        <v>0.16037592710525783</v>
      </c>
      <c r="EE294" s="79">
        <v>0.10995290161620538</v>
      </c>
      <c r="EF294" s="79">
        <v>3.503097795011284E-2</v>
      </c>
      <c r="EG294" s="79">
        <v>0.18054535213389089</v>
      </c>
      <c r="EH294" s="79">
        <v>8.5077322920653398E-2</v>
      </c>
      <c r="EI294" s="79">
        <v>4.9451771464219162E-2</v>
      </c>
      <c r="EJ294" s="79">
        <v>4.7804988096882673E-4</v>
      </c>
      <c r="EK294" s="79">
        <v>7.2634345580346635E-2</v>
      </c>
      <c r="EL294" s="79">
        <v>1.0362743718035947</v>
      </c>
      <c r="EM294" s="79">
        <v>4.7856557877160328E-3</v>
      </c>
      <c r="EN294" s="79">
        <v>6.2562622987072075E-2</v>
      </c>
      <c r="EO294" s="79">
        <v>2.9573390747968584E-2</v>
      </c>
      <c r="EP294" s="79">
        <v>0.18054535213389089</v>
      </c>
      <c r="EQ294" s="79">
        <v>0.1766785422894713</v>
      </c>
      <c r="ER294" s="79">
        <v>2.0398237709235986E-2</v>
      </c>
      <c r="ES294" s="79">
        <v>7.14168681991706E-3</v>
      </c>
      <c r="ET294" s="79">
        <v>3.1948669131873918E-3</v>
      </c>
      <c r="EU294" s="79">
        <v>9.9017864205367123E-3</v>
      </c>
      <c r="EV294" s="79">
        <v>0.28762753673417274</v>
      </c>
      <c r="EW294" s="79">
        <v>0.35388317592795598</v>
      </c>
      <c r="EX294" s="79">
        <v>3.816080059024131E-3</v>
      </c>
      <c r="EY294" s="79">
        <v>0.18054535213389089</v>
      </c>
      <c r="EZ294" s="79">
        <v>1.7552542207735597E-3</v>
      </c>
      <c r="FA294" s="79">
        <v>0.25270826695266868</v>
      </c>
      <c r="FB294" s="79">
        <v>0.26291736098689278</v>
      </c>
      <c r="FC294" s="79">
        <v>0.18054535213389089</v>
      </c>
      <c r="FD294" s="79">
        <v>8.37864858545769E-3</v>
      </c>
      <c r="FE294" s="79">
        <v>1.7863471881356202E-2</v>
      </c>
      <c r="FF294" s="79">
        <v>7.9434396903893603E-3</v>
      </c>
      <c r="FG294" s="79">
        <v>5.7625034871503205E-3</v>
      </c>
      <c r="FH294" s="79">
        <v>6.1946023554099783E-2</v>
      </c>
      <c r="FI294" s="79">
        <v>4.8583909680695973E-2</v>
      </c>
      <c r="FJ294" s="79">
        <v>0.10616718807563877</v>
      </c>
      <c r="FK294" s="79">
        <v>0.10044663974970974</v>
      </c>
      <c r="FL294" s="79">
        <v>0.59878969366037171</v>
      </c>
      <c r="FM294" s="79">
        <v>2.1179780950564445E-2</v>
      </c>
      <c r="FN294" s="79">
        <v>3.1520173708459587E-4</v>
      </c>
      <c r="FO294" s="79">
        <v>9.67957234051855E-3</v>
      </c>
      <c r="FP294" s="79">
        <v>7.14168681991706E-3</v>
      </c>
      <c r="FQ294" s="79">
        <v>4.9451771464219162E-2</v>
      </c>
      <c r="FR294" s="79">
        <v>0.10995290161620538</v>
      </c>
      <c r="FS294" s="79">
        <v>0.35582387925478248</v>
      </c>
      <c r="FT294" s="79">
        <v>0.11312032929733186</v>
      </c>
      <c r="FU294" s="79">
        <v>0.14222431472653968</v>
      </c>
      <c r="FV294" s="79">
        <v>0.10995290161620538</v>
      </c>
      <c r="FW294" s="79">
        <v>0.2397737061836154</v>
      </c>
      <c r="FX294" s="79">
        <v>0.18054535213389089</v>
      </c>
      <c r="FY294" s="79">
        <v>0.10044663974970974</v>
      </c>
      <c r="FZ294" s="79">
        <v>0.16521399860456684</v>
      </c>
      <c r="GA294" s="79">
        <v>7.0619892605066917E-2</v>
      </c>
      <c r="GB294" s="79">
        <v>1.584024786182011E-2</v>
      </c>
      <c r="GC294" s="79">
        <v>5.5092573019771399E-2</v>
      </c>
      <c r="GD294" s="79">
        <v>0.26207463936921899</v>
      </c>
      <c r="GE294" s="79">
        <v>0.10995290161620538</v>
      </c>
      <c r="GF294" s="79">
        <v>6.0332238180289766E-2</v>
      </c>
      <c r="GG294" s="79">
        <v>0.49076057298021697</v>
      </c>
      <c r="GH294" s="79">
        <v>0.10044663974970974</v>
      </c>
      <c r="GI294" s="79">
        <v>0.10044663974970974</v>
      </c>
      <c r="GJ294" s="79">
        <v>0.10044663974970974</v>
      </c>
      <c r="GK294" s="79">
        <v>0.10044663974970974</v>
      </c>
      <c r="GL294" s="79">
        <v>1.2044681576550578E-2</v>
      </c>
      <c r="GM294" s="79">
        <v>2.0351486164847808E-3</v>
      </c>
      <c r="GN294" s="79">
        <v>1.2405918623159644E-3</v>
      </c>
      <c r="GO294" s="79">
        <v>4.4548123499332038E-3</v>
      </c>
      <c r="GP294" s="79">
        <v>0.53451130919516665</v>
      </c>
      <c r="GQ294" s="79">
        <v>0.18054535213389089</v>
      </c>
      <c r="GR294" s="79">
        <v>0.27287500713687457</v>
      </c>
      <c r="GS294" s="79">
        <v>1.1816261278990471E-3</v>
      </c>
      <c r="GT294" s="79">
        <v>0.20111816593890097</v>
      </c>
      <c r="GU294" s="79">
        <v>0.18054535213389089</v>
      </c>
      <c r="GV294" s="79">
        <v>0.11072893122236918</v>
      </c>
      <c r="GW294" s="79">
        <v>7.14168681991706E-3</v>
      </c>
      <c r="GX294" s="79">
        <v>0.10044663974970974</v>
      </c>
      <c r="GY294" s="79">
        <v>4.9872603824658919E-2</v>
      </c>
      <c r="GZ294" s="79">
        <v>2.8153218742371967E-2</v>
      </c>
      <c r="HA294" s="79">
        <v>9.8037642735566297E-2</v>
      </c>
      <c r="HB294" s="79">
        <v>0.10044663974970974</v>
      </c>
      <c r="HC294" s="79">
        <v>7.14168681991706E-3</v>
      </c>
      <c r="HD294" s="79">
        <v>7.5638412785706769E-3</v>
      </c>
      <c r="HE294" s="79">
        <v>6.5995184493002332E-2</v>
      </c>
      <c r="HF294" s="79">
        <v>1.7811194532547896</v>
      </c>
      <c r="HG294" s="79">
        <v>7.981579060585671E-2</v>
      </c>
      <c r="HH294" s="79">
        <v>9.391973644504129E-4</v>
      </c>
      <c r="HI294" s="79">
        <v>7.1062269840034996E-3</v>
      </c>
      <c r="HJ294" s="79">
        <v>5.2172189396578326E-2</v>
      </c>
      <c r="HK294" s="79">
        <v>7.14168681991706E-3</v>
      </c>
      <c r="HL294" s="79">
        <v>0.10044663974970974</v>
      </c>
      <c r="HM294" s="79">
        <v>0.41851270068845109</v>
      </c>
      <c r="HN294" s="79">
        <v>0.10044663974970974</v>
      </c>
      <c r="HO294" s="79">
        <v>0.59878969366037171</v>
      </c>
      <c r="HP294" s="79">
        <v>1.952312853287349</v>
      </c>
      <c r="HQ294" s="79">
        <v>2.6346475902602235E-3</v>
      </c>
      <c r="HR294" s="79">
        <v>2.5541538368275492E-2</v>
      </c>
      <c r="HS294" s="80" t="str">
        <f t="shared" si="4"/>
        <v>Water Pollution_Sulfamethoxazole_Freshwater_Health_N/A for WP Interim Methodology</v>
      </c>
    </row>
    <row r="295" spans="2:227">
      <c r="B295" s="65" t="s">
        <v>9</v>
      </c>
      <c r="C295" s="65" t="s">
        <v>491</v>
      </c>
      <c r="D295" s="65" t="s">
        <v>396</v>
      </c>
      <c r="E295" s="65" t="s">
        <v>395</v>
      </c>
      <c r="F295" s="65" t="s">
        <v>390</v>
      </c>
      <c r="G295" s="65" t="s">
        <v>391</v>
      </c>
      <c r="H295" s="41"/>
      <c r="I295" s="79">
        <v>1.6063242265023906E-7</v>
      </c>
      <c r="J295" s="79">
        <v>3.3637667892459429E-7</v>
      </c>
      <c r="K295" s="79">
        <v>2.0895819006894372E-6</v>
      </c>
      <c r="L295" s="79">
        <v>2.9445258719067411E-7</v>
      </c>
      <c r="M295" s="79">
        <v>5.4716781345769456E-6</v>
      </c>
      <c r="N295" s="79">
        <v>2.3512460203769717E-6</v>
      </c>
      <c r="O295" s="79">
        <v>1.3180722557191784E-6</v>
      </c>
      <c r="P295" s="79">
        <v>1.5727464827426565E-6</v>
      </c>
      <c r="Q295" s="79">
        <v>5.6315543105434306E-7</v>
      </c>
      <c r="R295" s="79">
        <v>1.3180722557191784E-6</v>
      </c>
      <c r="S295" s="79">
        <v>4.1933278394899186E-7</v>
      </c>
      <c r="T295" s="79">
        <v>1.5077967452930647E-5</v>
      </c>
      <c r="U295" s="79">
        <v>1.9054104883758469E-7</v>
      </c>
      <c r="V295" s="79">
        <v>1.3180722557191784E-6</v>
      </c>
      <c r="W295" s="79">
        <v>2.4206196720488534E-6</v>
      </c>
      <c r="X295" s="79">
        <v>8.5890180145809263E-6</v>
      </c>
      <c r="Y295" s="79">
        <v>1.3180722557191784E-6</v>
      </c>
      <c r="Z295" s="79">
        <v>9.1271348209131815E-7</v>
      </c>
      <c r="AA295" s="79">
        <v>1.6585359442104429E-5</v>
      </c>
      <c r="AB295" s="79">
        <v>2.4466857107378015E-7</v>
      </c>
      <c r="AC295" s="79">
        <v>6.832168277331225E-6</v>
      </c>
      <c r="AD295" s="79">
        <v>1.4510396896419396E-6</v>
      </c>
      <c r="AE295" s="79">
        <v>1.3755877515532594E-7</v>
      </c>
      <c r="AF295" s="79">
        <v>2.9611572828625997E-6</v>
      </c>
      <c r="AG295" s="79">
        <v>1.1849296291374534E-6</v>
      </c>
      <c r="AH295" s="79">
        <v>1.217318076437969E-5</v>
      </c>
      <c r="AI295" s="79">
        <v>2.0317174902234931E-6</v>
      </c>
      <c r="AJ295" s="79">
        <v>1.3180722557191784E-6</v>
      </c>
      <c r="AK295" s="79">
        <v>6.6026725039544132E-6</v>
      </c>
      <c r="AL295" s="79">
        <v>7.7915100672120973E-7</v>
      </c>
      <c r="AM295" s="79">
        <v>5.800927072859684E-6</v>
      </c>
      <c r="AN295" s="79">
        <v>4.4302340984511655E-6</v>
      </c>
      <c r="AO295" s="79">
        <v>4.5384402653214586E-6</v>
      </c>
      <c r="AP295" s="79">
        <v>1.1474203222192075E-6</v>
      </c>
      <c r="AQ295" s="79">
        <v>6.6419386223852226E-6</v>
      </c>
      <c r="AR295" s="79">
        <v>7.6815006183247988E-7</v>
      </c>
      <c r="AS295" s="79">
        <v>1.3180722557191784E-6</v>
      </c>
      <c r="AT295" s="79">
        <v>5.3313389642151193E-7</v>
      </c>
      <c r="AU295" s="79">
        <v>1.6525250828057204E-6</v>
      </c>
      <c r="AV295" s="79">
        <v>5.4716781345769456E-6</v>
      </c>
      <c r="AW295" s="79">
        <v>1.1036007961325488E-6</v>
      </c>
      <c r="AX295" s="79">
        <v>1.9741371295859116E-5</v>
      </c>
      <c r="AY295" s="79">
        <v>9.3996506289118899E-7</v>
      </c>
      <c r="AZ295" s="79">
        <v>4.5384402653214586E-6</v>
      </c>
      <c r="BA295" s="79">
        <v>1.4985195013225001E-5</v>
      </c>
      <c r="BB295" s="79">
        <v>1.0040377409885333E-5</v>
      </c>
      <c r="BC295" s="79">
        <v>4.2205216251839793E-7</v>
      </c>
      <c r="BD295" s="79">
        <v>7.8075730078565092E-6</v>
      </c>
      <c r="BE295" s="79">
        <v>2.7720362144035154E-7</v>
      </c>
      <c r="BF295" s="79">
        <v>6.5652122889004243E-7</v>
      </c>
      <c r="BG295" s="79">
        <v>1.3180722557191784E-6</v>
      </c>
      <c r="BH295" s="79">
        <v>2.8654294605653071E-6</v>
      </c>
      <c r="BI295" s="79">
        <v>1.6323557403228018E-5</v>
      </c>
      <c r="BJ295" s="79">
        <v>1.5870873280704441E-6</v>
      </c>
      <c r="BK295" s="79">
        <v>3.7249154475671664E-7</v>
      </c>
      <c r="BL295" s="79">
        <v>1.3180722557191784E-6</v>
      </c>
      <c r="BM295" s="79">
        <v>2.13075180169478E-6</v>
      </c>
      <c r="BN295" s="79">
        <v>1.0139880703003605E-6</v>
      </c>
      <c r="BO295" s="79">
        <v>3.3003624728254023E-6</v>
      </c>
      <c r="BP295" s="79">
        <v>8.3907943892420114E-7</v>
      </c>
      <c r="BQ295" s="79">
        <v>3.8598561235046955E-6</v>
      </c>
      <c r="BR295" s="79">
        <v>1.57186360850028E-7</v>
      </c>
      <c r="BS295" s="79">
        <v>4.7956815729159769E-7</v>
      </c>
      <c r="BT295" s="79">
        <v>4.5384402653214586E-6</v>
      </c>
      <c r="BU295" s="79">
        <v>1.6233391811470162E-7</v>
      </c>
      <c r="BV295" s="79">
        <v>2.8654294605653071E-6</v>
      </c>
      <c r="BW295" s="79">
        <v>2.9445258719067411E-7</v>
      </c>
      <c r="BX295" s="79">
        <v>2.1033649899086478E-6</v>
      </c>
      <c r="BY295" s="79">
        <v>5.2422114020530048E-6</v>
      </c>
      <c r="BZ295" s="79">
        <v>2.9445258719067411E-7</v>
      </c>
      <c r="CA295" s="79">
        <v>1.8842126741713479E-6</v>
      </c>
      <c r="CB295" s="79">
        <v>4.5384402653214586E-6</v>
      </c>
      <c r="CC295" s="79">
        <v>4.9728127250738028E-7</v>
      </c>
      <c r="CD295" s="79">
        <v>4.9516173119011134E-6</v>
      </c>
      <c r="CE295" s="79">
        <v>1.4649437355775075E-5</v>
      </c>
      <c r="CF295" s="79">
        <v>5.4716781345769456E-6</v>
      </c>
      <c r="CG295" s="79">
        <v>1.0960932960350161E-6</v>
      </c>
      <c r="CH295" s="79">
        <v>1.2510750709918986E-7</v>
      </c>
      <c r="CI295" s="79">
        <v>1.3180722557191784E-6</v>
      </c>
      <c r="CJ295" s="79">
        <v>6.6026725039544132E-6</v>
      </c>
      <c r="CK295" s="79">
        <v>6.1923861558787965E-7</v>
      </c>
      <c r="CL295" s="79">
        <v>1.0851846712897124E-5</v>
      </c>
      <c r="CM295" s="79">
        <v>4.3444724464376302E-7</v>
      </c>
      <c r="CN295" s="79">
        <v>1.8240941950528056E-6</v>
      </c>
      <c r="CO295" s="79">
        <v>4.1139321343945408E-7</v>
      </c>
      <c r="CP295" s="79">
        <v>8.7816898584933037E-7</v>
      </c>
      <c r="CQ295" s="79">
        <v>6.6026725039544132E-6</v>
      </c>
      <c r="CR295" s="79">
        <v>3.2331290648460635E-6</v>
      </c>
      <c r="CS295" s="79">
        <v>2.2525154228219503E-7</v>
      </c>
      <c r="CT295" s="79">
        <v>5.057234215944239E-6</v>
      </c>
      <c r="CU295" s="79">
        <v>1.2096317313207968E-6</v>
      </c>
      <c r="CV295" s="79">
        <v>1.0632236821590262E-6</v>
      </c>
      <c r="CW295" s="79">
        <v>1.3520642858439386E-6</v>
      </c>
      <c r="CX295" s="79">
        <v>8.0712428760995465E-7</v>
      </c>
      <c r="CY295" s="79">
        <v>5.4716781345769456E-6</v>
      </c>
      <c r="CZ295" s="79">
        <v>8.431859321076608E-6</v>
      </c>
      <c r="DA295" s="79">
        <v>2.1469571737048419E-6</v>
      </c>
      <c r="DB295" s="79">
        <v>1.3180722557191784E-6</v>
      </c>
      <c r="DC295" s="79">
        <v>4.320695528076808E-6</v>
      </c>
      <c r="DD295" s="79">
        <v>6.5669080831991353E-6</v>
      </c>
      <c r="DE295" s="79">
        <v>2.7481753092917318E-7</v>
      </c>
      <c r="DF295" s="79">
        <v>7.6560152094961301E-7</v>
      </c>
      <c r="DG295" s="79">
        <v>6.6026725039544132E-6</v>
      </c>
      <c r="DH295" s="79">
        <v>2.6092645069405339E-6</v>
      </c>
      <c r="DI295" s="79">
        <v>2.577770875921675E-5</v>
      </c>
      <c r="DJ295" s="79">
        <v>2.8654294605653071E-6</v>
      </c>
      <c r="DK295" s="79">
        <v>2.4206196720488534E-6</v>
      </c>
      <c r="DL295" s="79">
        <v>2.00867313815655E-6</v>
      </c>
      <c r="DM295" s="79">
        <v>4.0331026826511081E-6</v>
      </c>
      <c r="DN295" s="79">
        <v>7.4370443253484112E-7</v>
      </c>
      <c r="DO295" s="79">
        <v>2.4206196720488534E-6</v>
      </c>
      <c r="DP295" s="79">
        <v>1.484766318549221E-7</v>
      </c>
      <c r="DQ295" s="79">
        <v>6.449704328387844E-7</v>
      </c>
      <c r="DR295" s="79">
        <v>4.9676602917715002E-7</v>
      </c>
      <c r="DS295" s="79">
        <v>5.4716781345769456E-6</v>
      </c>
      <c r="DT295" s="79">
        <v>6.260636665905569E-6</v>
      </c>
      <c r="DU295" s="79">
        <v>5.4716781345769456E-6</v>
      </c>
      <c r="DV295" s="79">
        <v>6.6026725039544132E-6</v>
      </c>
      <c r="DW295" s="79">
        <v>6.2636405032642223E-7</v>
      </c>
      <c r="DX295" s="79">
        <v>9.5065946905050275E-7</v>
      </c>
      <c r="DY295" s="79">
        <v>1.28941281432209E-5</v>
      </c>
      <c r="DZ295" s="79">
        <v>3.1802641497330123E-6</v>
      </c>
      <c r="EA295" s="79">
        <v>1.6606390573278617E-7</v>
      </c>
      <c r="EB295" s="79">
        <v>2.4206196720488534E-6</v>
      </c>
      <c r="EC295" s="79">
        <v>6.6026725039544132E-6</v>
      </c>
      <c r="ED295" s="79">
        <v>1.5518807854789558E-6</v>
      </c>
      <c r="EE295" s="79">
        <v>4.5384402653214586E-6</v>
      </c>
      <c r="EF295" s="79">
        <v>1.8430873608568434E-6</v>
      </c>
      <c r="EG295" s="79">
        <v>6.6026725039544132E-6</v>
      </c>
      <c r="EH295" s="79">
        <v>1.4215740833990317E-6</v>
      </c>
      <c r="EI295" s="79">
        <v>5.4716781345769456E-6</v>
      </c>
      <c r="EJ295" s="79">
        <v>3.4504214477875841E-7</v>
      </c>
      <c r="EK295" s="79">
        <v>2.8654294605653071E-6</v>
      </c>
      <c r="EL295" s="79">
        <v>2.2842305864249677E-6</v>
      </c>
      <c r="EM295" s="79">
        <v>4.5850164520071295E-7</v>
      </c>
      <c r="EN295" s="79">
        <v>5.8850047866041655E-6</v>
      </c>
      <c r="EO295" s="79">
        <v>4.902912517415672E-7</v>
      </c>
      <c r="EP295" s="79">
        <v>6.6026725039544132E-6</v>
      </c>
      <c r="EQ295" s="79">
        <v>2.0150968305409157E-7</v>
      </c>
      <c r="ER295" s="79">
        <v>7.274560769477492E-6</v>
      </c>
      <c r="ES295" s="79">
        <v>2.9445258719067411E-7</v>
      </c>
      <c r="ET295" s="79">
        <v>2.5707414320884069E-7</v>
      </c>
      <c r="EU295" s="79">
        <v>3.2714987479927753E-7</v>
      </c>
      <c r="EV295" s="79">
        <v>2.9875818813629996E-6</v>
      </c>
      <c r="EW295" s="79">
        <v>1.0975052093340506E-5</v>
      </c>
      <c r="EX295" s="79">
        <v>1.264430725270535E-5</v>
      </c>
      <c r="EY295" s="79">
        <v>6.6026725039544132E-6</v>
      </c>
      <c r="EZ295" s="79">
        <v>1.1160383563909544E-6</v>
      </c>
      <c r="FA295" s="79">
        <v>3.8286199044048937E-7</v>
      </c>
      <c r="FB295" s="79">
        <v>2.6666274332482322E-6</v>
      </c>
      <c r="FC295" s="79">
        <v>6.6026725039544132E-6</v>
      </c>
      <c r="FD295" s="79">
        <v>5.7270233267233412E-7</v>
      </c>
      <c r="FE295" s="79">
        <v>5.1411512171999694E-7</v>
      </c>
      <c r="FF295" s="79">
        <v>1.7124859244009497E-6</v>
      </c>
      <c r="FG295" s="79">
        <v>5.4847581708398265E-6</v>
      </c>
      <c r="FH295" s="79">
        <v>1.4919588148575232E-6</v>
      </c>
      <c r="FI295" s="79">
        <v>9.7135836928017321E-6</v>
      </c>
      <c r="FJ295" s="79">
        <v>5.0292432673752978E-6</v>
      </c>
      <c r="FK295" s="79">
        <v>1.3180722557191784E-6</v>
      </c>
      <c r="FL295" s="79">
        <v>2.4206196720488534E-6</v>
      </c>
      <c r="FM295" s="79">
        <v>1.0611798199431643E-6</v>
      </c>
      <c r="FN295" s="79">
        <v>1.3574709414744336E-6</v>
      </c>
      <c r="FO295" s="79">
        <v>1.1891749768403812E-6</v>
      </c>
      <c r="FP295" s="79">
        <v>2.9445258719067411E-7</v>
      </c>
      <c r="FQ295" s="79">
        <v>5.4716781345769456E-6</v>
      </c>
      <c r="FR295" s="79">
        <v>4.5384402653214586E-6</v>
      </c>
      <c r="FS295" s="79">
        <v>1.4742157076084775E-6</v>
      </c>
      <c r="FT295" s="79">
        <v>1.3669739047661999E-5</v>
      </c>
      <c r="FU295" s="79">
        <v>1.1596061354014917E-6</v>
      </c>
      <c r="FV295" s="79">
        <v>4.5384402653214586E-6</v>
      </c>
      <c r="FW295" s="79">
        <v>3.2427809926923891E-6</v>
      </c>
      <c r="FX295" s="79">
        <v>6.6026725039544132E-6</v>
      </c>
      <c r="FY295" s="79">
        <v>1.3180722557191784E-6</v>
      </c>
      <c r="FZ295" s="79">
        <v>1.3124247394411721E-5</v>
      </c>
      <c r="GA295" s="79">
        <v>3.3501037237727401E-6</v>
      </c>
      <c r="GB295" s="79">
        <v>2.0695083441418986E-7</v>
      </c>
      <c r="GC295" s="79">
        <v>3.1058354274545311E-7</v>
      </c>
      <c r="GD295" s="79">
        <v>2.6467560070594871E-6</v>
      </c>
      <c r="GE295" s="79">
        <v>4.5384402653214586E-6</v>
      </c>
      <c r="GF295" s="79">
        <v>5.0973732493038506E-6</v>
      </c>
      <c r="GG295" s="79">
        <v>5.4492685034980328E-6</v>
      </c>
      <c r="GH295" s="79">
        <v>1.3180722557191784E-6</v>
      </c>
      <c r="GI295" s="79">
        <v>1.3180722557191784E-6</v>
      </c>
      <c r="GJ295" s="79">
        <v>1.3180722557191784E-6</v>
      </c>
      <c r="GK295" s="79">
        <v>1.3180722557191784E-6</v>
      </c>
      <c r="GL295" s="79">
        <v>3.0273162568840748E-7</v>
      </c>
      <c r="GM295" s="79">
        <v>6.950445752974869E-7</v>
      </c>
      <c r="GN295" s="79">
        <v>1.3553995605912922E-6</v>
      </c>
      <c r="GO295" s="79">
        <v>1.7161435982080249E-5</v>
      </c>
      <c r="GP295" s="79">
        <v>1.0801509551751471E-6</v>
      </c>
      <c r="GQ295" s="79">
        <v>6.6026725039544132E-6</v>
      </c>
      <c r="GR295" s="79">
        <v>1.090465841146675E-6</v>
      </c>
      <c r="GS295" s="79">
        <v>1.2507737993727471E-6</v>
      </c>
      <c r="GT295" s="79">
        <v>7.7565758083507156E-6</v>
      </c>
      <c r="GU295" s="79">
        <v>6.6026725039544132E-6</v>
      </c>
      <c r="GV295" s="79">
        <v>2.5436139217331912E-5</v>
      </c>
      <c r="GW295" s="79">
        <v>2.9445258719067411E-7</v>
      </c>
      <c r="GX295" s="79">
        <v>1.3180722557191784E-6</v>
      </c>
      <c r="GY295" s="79">
        <v>1.4822097539853957E-6</v>
      </c>
      <c r="GZ295" s="79">
        <v>1.0817413541843125E-6</v>
      </c>
      <c r="HA295" s="79">
        <v>1.488804916469301E-7</v>
      </c>
      <c r="HB295" s="79">
        <v>1.3180722557191784E-6</v>
      </c>
      <c r="HC295" s="79">
        <v>2.9445258719067411E-7</v>
      </c>
      <c r="HD295" s="79">
        <v>1.9317257161307301E-7</v>
      </c>
      <c r="HE295" s="79">
        <v>1.5968081858623863E-6</v>
      </c>
      <c r="HF295" s="79">
        <v>3.7305085293694339E-6</v>
      </c>
      <c r="HG295" s="79">
        <v>1.785858037446713E-6</v>
      </c>
      <c r="HH295" s="79">
        <v>3.4598614999941489E-6</v>
      </c>
      <c r="HI295" s="79">
        <v>7.1321798877168676E-7</v>
      </c>
      <c r="HJ295" s="79">
        <v>1.8595358000284927E-7</v>
      </c>
      <c r="HK295" s="79">
        <v>2.9445258719067411E-7</v>
      </c>
      <c r="HL295" s="79">
        <v>1.3180722557191784E-6</v>
      </c>
      <c r="HM295" s="79">
        <v>4.7113954095454038E-6</v>
      </c>
      <c r="HN295" s="79">
        <v>1.3180722557191784E-6</v>
      </c>
      <c r="HO295" s="79">
        <v>2.4206196720488534E-6</v>
      </c>
      <c r="HP295" s="79">
        <v>2.2018602380014705E-6</v>
      </c>
      <c r="HQ295" s="79">
        <v>1.0206278273805997E-6</v>
      </c>
      <c r="HR295" s="79">
        <v>7.2618676806593461E-6</v>
      </c>
      <c r="HS295" s="80" t="str">
        <f t="shared" si="4"/>
        <v>Water Pollution_Sulfamethoxazole_Seawater_Health_N/A for WP Interim Methodology</v>
      </c>
    </row>
    <row r="296" spans="2:227">
      <c r="B296" s="65" t="s">
        <v>9</v>
      </c>
      <c r="C296" s="65" t="s">
        <v>491</v>
      </c>
      <c r="D296" s="65" t="s">
        <v>384</v>
      </c>
      <c r="E296" s="65" t="s">
        <v>395</v>
      </c>
      <c r="F296" s="65" t="s">
        <v>390</v>
      </c>
      <c r="G296" s="65" t="s">
        <v>391</v>
      </c>
      <c r="H296" s="41"/>
      <c r="I296" s="79">
        <v>0.6602064187957547</v>
      </c>
      <c r="J296" s="79">
        <v>8.2407613048187528E-3</v>
      </c>
      <c r="K296" s="79">
        <v>0.43768623988003047</v>
      </c>
      <c r="L296" s="79">
        <v>2.9445258719067411E-7</v>
      </c>
      <c r="M296" s="79">
        <v>4.9451771464219162E-2</v>
      </c>
      <c r="N296" s="79">
        <v>9.9891099244081738E-2</v>
      </c>
      <c r="O296" s="79">
        <v>1.3180722557191784E-6</v>
      </c>
      <c r="P296" s="79">
        <v>7.3015940426784031E-3</v>
      </c>
      <c r="Q296" s="79">
        <v>4.5453082921833197E-3</v>
      </c>
      <c r="R296" s="79">
        <v>1.3180722557191784E-6</v>
      </c>
      <c r="S296" s="79">
        <v>1.5221248639801087E-3</v>
      </c>
      <c r="T296" s="79">
        <v>1.0394360120155545E-2</v>
      </c>
      <c r="U296" s="79">
        <v>4.4696545109674461E-2</v>
      </c>
      <c r="V296" s="79">
        <v>1.4559773231321459E-4</v>
      </c>
      <c r="W296" s="79">
        <v>2.4206196720488534E-6</v>
      </c>
      <c r="X296" s="79">
        <v>0.41166075739310154</v>
      </c>
      <c r="Y296" s="79">
        <v>1.3180722557191784E-6</v>
      </c>
      <c r="Z296" s="79">
        <v>0.16253567920892165</v>
      </c>
      <c r="AA296" s="79">
        <v>0.28166982304489435</v>
      </c>
      <c r="AB296" s="79">
        <v>1.005036111587016E-2</v>
      </c>
      <c r="AC296" s="79">
        <v>0.13869685708417814</v>
      </c>
      <c r="AD296" s="79">
        <v>1.4510396896419396E-6</v>
      </c>
      <c r="AE296" s="79">
        <v>4.0836487575626343E-2</v>
      </c>
      <c r="AF296" s="79">
        <v>2.8887674701365469E-3</v>
      </c>
      <c r="AG296" s="79">
        <v>0.18064440492397937</v>
      </c>
      <c r="AH296" s="79">
        <v>2.7719283258337553E-3</v>
      </c>
      <c r="AI296" s="79">
        <v>1.6022775158383937E-2</v>
      </c>
      <c r="AJ296" s="79">
        <v>1.3180722557191784E-6</v>
      </c>
      <c r="AK296" s="79">
        <v>2.3271013688397714E-2</v>
      </c>
      <c r="AL296" s="79">
        <v>6.9611125073272717E-2</v>
      </c>
      <c r="AM296" s="79">
        <v>0.45997666707572232</v>
      </c>
      <c r="AN296" s="79">
        <v>2.0399119302145141E-3</v>
      </c>
      <c r="AO296" s="79">
        <v>2.2588772242098074E-2</v>
      </c>
      <c r="AP296" s="79">
        <v>5.6013961659785332E-2</v>
      </c>
      <c r="AQ296" s="79">
        <v>7.7205039306753293E-2</v>
      </c>
      <c r="AR296" s="79">
        <v>1.1916924733191676E-4</v>
      </c>
      <c r="AS296" s="79">
        <v>1.3180722557191784E-6</v>
      </c>
      <c r="AT296" s="79">
        <v>3.6681134799243349E-2</v>
      </c>
      <c r="AU296" s="79">
        <v>2.4328019728330902E-2</v>
      </c>
      <c r="AV296" s="79">
        <v>4.0635493686733463E-2</v>
      </c>
      <c r="AW296" s="79">
        <v>2.91640241274493E-3</v>
      </c>
      <c r="AX296" s="79">
        <v>7.4920620367543836E-2</v>
      </c>
      <c r="AY296" s="79">
        <v>6.7847661386707331E-3</v>
      </c>
      <c r="AZ296" s="79">
        <v>4.5384402653214586E-6</v>
      </c>
      <c r="BA296" s="79">
        <v>2.3108075500553036E-3</v>
      </c>
      <c r="BB296" s="79">
        <v>4.9130520895689041E-2</v>
      </c>
      <c r="BC296" s="79">
        <v>5.6339547766741153E-2</v>
      </c>
      <c r="BD296" s="79">
        <v>0.11691043943249912</v>
      </c>
      <c r="BE296" s="79">
        <v>5.4673318568568885E-2</v>
      </c>
      <c r="BF296" s="79">
        <v>0.15925694903044374</v>
      </c>
      <c r="BG296" s="79">
        <v>6.2133545287084029E-2</v>
      </c>
      <c r="BH296" s="79">
        <v>3.6097324984846302E-2</v>
      </c>
      <c r="BI296" s="79">
        <v>5.0029534419922222E-2</v>
      </c>
      <c r="BJ296" s="79">
        <v>2.7171978006491314E-2</v>
      </c>
      <c r="BK296" s="79">
        <v>0.11255644118199896</v>
      </c>
      <c r="BL296" s="79">
        <v>1.3180722557191784E-6</v>
      </c>
      <c r="BM296" s="79">
        <v>0.19308187399646781</v>
      </c>
      <c r="BN296" s="79">
        <v>2.3740975761331572E-2</v>
      </c>
      <c r="BO296" s="79">
        <v>8.0163256627217197E-2</v>
      </c>
      <c r="BP296" s="79">
        <v>0.17620328399598431</v>
      </c>
      <c r="BQ296" s="79">
        <v>7.117189060585831E-2</v>
      </c>
      <c r="BR296" s="79">
        <v>0.39995455514949446</v>
      </c>
      <c r="BS296" s="79">
        <v>3.1544572892373548E-3</v>
      </c>
      <c r="BT296" s="79">
        <v>0.10995290161620538</v>
      </c>
      <c r="BU296" s="79">
        <v>0.24154304527061102</v>
      </c>
      <c r="BV296" s="79">
        <v>1.2676456619073592E-4</v>
      </c>
      <c r="BW296" s="79">
        <v>2.4272126658500068E-3</v>
      </c>
      <c r="BX296" s="79">
        <v>9.813815706232955E-4</v>
      </c>
      <c r="BY296" s="79">
        <v>5.2113567336055107E-2</v>
      </c>
      <c r="BZ296" s="79">
        <v>3.720393466128522E-4</v>
      </c>
      <c r="CA296" s="79">
        <v>2.627088623152269E-3</v>
      </c>
      <c r="CB296" s="79">
        <v>6.4502851856511764E-2</v>
      </c>
      <c r="CC296" s="79">
        <v>0.14764525022122685</v>
      </c>
      <c r="CD296" s="79">
        <v>4.9765938828161521E-2</v>
      </c>
      <c r="CE296" s="79">
        <v>3.0527771988761974E-2</v>
      </c>
      <c r="CF296" s="79">
        <v>5.4716781345769456E-6</v>
      </c>
      <c r="CG296" s="79">
        <v>2.2468201647977488E-2</v>
      </c>
      <c r="CH296" s="79">
        <v>1.4987704593024774E-6</v>
      </c>
      <c r="CI296" s="79">
        <v>1.3180722557191784E-6</v>
      </c>
      <c r="CJ296" s="79">
        <v>6.6026725039544132E-6</v>
      </c>
      <c r="CK296" s="79">
        <v>0.11028367409988084</v>
      </c>
      <c r="CL296" s="79">
        <v>0.14192714002245049</v>
      </c>
      <c r="CM296" s="79">
        <v>5.1639538401103422E-3</v>
      </c>
      <c r="CN296" s="79">
        <v>1.398938448732527E-4</v>
      </c>
      <c r="CO296" s="79">
        <v>0.37773736423481347</v>
      </c>
      <c r="CP296" s="79">
        <v>0.16093307957193653</v>
      </c>
      <c r="CQ296" s="79">
        <v>6.6026725039544132E-6</v>
      </c>
      <c r="CR296" s="79">
        <v>0.11824476487549088</v>
      </c>
      <c r="CS296" s="79">
        <v>5.0894353453333977E-4</v>
      </c>
      <c r="CT296" s="79">
        <v>0.13578695107372893</v>
      </c>
      <c r="CU296" s="79">
        <v>1.0909810931245236E-2</v>
      </c>
      <c r="CV296" s="79">
        <v>0.10452710422146771</v>
      </c>
      <c r="CW296" s="79">
        <v>0.13121750174634678</v>
      </c>
      <c r="CX296" s="79">
        <v>1.5736892603410373E-2</v>
      </c>
      <c r="CY296" s="79">
        <v>2.7802407828963222E-3</v>
      </c>
      <c r="CZ296" s="79">
        <v>3.1927862161316642E-2</v>
      </c>
      <c r="DA296" s="79">
        <v>1.5412826109996319E-2</v>
      </c>
      <c r="DB296" s="79">
        <v>5.1905807252459954E-2</v>
      </c>
      <c r="DC296" s="79">
        <v>4.2950823513354261E-2</v>
      </c>
      <c r="DD296" s="79">
        <v>1.7014916396625697</v>
      </c>
      <c r="DE296" s="79">
        <v>5.4403439554065302E-3</v>
      </c>
      <c r="DF296" s="79">
        <v>1.9819100661078223E-2</v>
      </c>
      <c r="DG296" s="79">
        <v>6.6026725039544132E-6</v>
      </c>
      <c r="DH296" s="79">
        <v>0.81804011174396063</v>
      </c>
      <c r="DI296" s="79">
        <v>0.41837629346722899</v>
      </c>
      <c r="DJ296" s="79">
        <v>6.9773702522623451E-2</v>
      </c>
      <c r="DK296" s="79">
        <v>0.28894258461196837</v>
      </c>
      <c r="DL296" s="79">
        <v>7.9299365284716344E-2</v>
      </c>
      <c r="DM296" s="79">
        <v>2.6955335515056862E-2</v>
      </c>
      <c r="DN296" s="79">
        <v>1.1973717974436211E-2</v>
      </c>
      <c r="DO296" s="79">
        <v>0.22420569257404632</v>
      </c>
      <c r="DP296" s="79">
        <v>0.49275016573770813</v>
      </c>
      <c r="DQ296" s="79">
        <v>7.0799120844718105E-3</v>
      </c>
      <c r="DR296" s="79">
        <v>0.12935255313022562</v>
      </c>
      <c r="DS296" s="79">
        <v>4.9451771464219162E-2</v>
      </c>
      <c r="DT296" s="79">
        <v>2.0556673021792485E-2</v>
      </c>
      <c r="DU296" s="79">
        <v>4.9451771464219162E-2</v>
      </c>
      <c r="DV296" s="79">
        <v>6.6026725039544132E-6</v>
      </c>
      <c r="DW296" s="79">
        <v>8.1655413901221455E-2</v>
      </c>
      <c r="DX296" s="79">
        <v>5.8969559420871283E-4</v>
      </c>
      <c r="DY296" s="79">
        <v>4.4544669620706169E-2</v>
      </c>
      <c r="DZ296" s="79">
        <v>3.1802641497330123E-6</v>
      </c>
      <c r="EA296" s="79">
        <v>3.5153937417930589E-2</v>
      </c>
      <c r="EB296" s="79">
        <v>2.4206196720488534E-6</v>
      </c>
      <c r="EC296" s="79">
        <v>6.6026725039544132E-6</v>
      </c>
      <c r="ED296" s="79">
        <v>0.11140196150968509</v>
      </c>
      <c r="EE296" s="79">
        <v>3.2834119154496119E-2</v>
      </c>
      <c r="EF296" s="79">
        <v>3.2562352214362683E-2</v>
      </c>
      <c r="EG296" s="79">
        <v>6.6026725039544132E-6</v>
      </c>
      <c r="EH296" s="79">
        <v>8.5077322920653398E-2</v>
      </c>
      <c r="EI296" s="79">
        <v>5.4716781345769456E-6</v>
      </c>
      <c r="EJ296" s="79">
        <v>4.7804988096882673E-4</v>
      </c>
      <c r="EK296" s="79">
        <v>6.0927478683480953E-2</v>
      </c>
      <c r="EL296" s="79">
        <v>0.7429498061008396</v>
      </c>
      <c r="EM296" s="79">
        <v>4.1578292904284244E-3</v>
      </c>
      <c r="EN296" s="79">
        <v>5.918789841470215E-2</v>
      </c>
      <c r="EO296" s="79">
        <v>2.8047094910626832E-2</v>
      </c>
      <c r="EP296" s="79">
        <v>6.6026725039544132E-6</v>
      </c>
      <c r="EQ296" s="79">
        <v>0.17598475118019677</v>
      </c>
      <c r="ER296" s="79">
        <v>1.8623198657692294E-2</v>
      </c>
      <c r="ES296" s="79">
        <v>1.7657456254893456E-3</v>
      </c>
      <c r="ET296" s="79">
        <v>1.0926985692499172E-3</v>
      </c>
      <c r="EU296" s="79">
        <v>9.2936225537394532E-3</v>
      </c>
      <c r="EV296" s="79">
        <v>0.28762753673417274</v>
      </c>
      <c r="EW296" s="79">
        <v>0.34586467248920549</v>
      </c>
      <c r="EX296" s="79">
        <v>3.816080059024131E-3</v>
      </c>
      <c r="EY296" s="79">
        <v>6.6026725039544132E-6</v>
      </c>
      <c r="EZ296" s="79">
        <v>1.0080070721419602E-3</v>
      </c>
      <c r="FA296" s="79">
        <v>0.18721009314810333</v>
      </c>
      <c r="FB296" s="79">
        <v>0.25312639147747706</v>
      </c>
      <c r="FC296" s="79">
        <v>6.6026725039544132E-6</v>
      </c>
      <c r="FD296" s="79">
        <v>3.8853194305046332E-3</v>
      </c>
      <c r="FE296" s="79">
        <v>1.4449472668786108E-2</v>
      </c>
      <c r="FF296" s="79">
        <v>7.9434396903893603E-3</v>
      </c>
      <c r="FG296" s="79">
        <v>4.3536211086139271E-3</v>
      </c>
      <c r="FH296" s="79">
        <v>3.2105525232094027E-2</v>
      </c>
      <c r="FI296" s="79">
        <v>4.696066885333338E-2</v>
      </c>
      <c r="FJ296" s="79">
        <v>6.6213004394753194E-2</v>
      </c>
      <c r="FK296" s="79">
        <v>3.9822343535609636E-2</v>
      </c>
      <c r="FL296" s="79">
        <v>0.28510008285064792</v>
      </c>
      <c r="FM296" s="79">
        <v>2.0944221910637523E-2</v>
      </c>
      <c r="FN296" s="79">
        <v>3.0434416915966811E-4</v>
      </c>
      <c r="FO296" s="79">
        <v>9.67957234051855E-3</v>
      </c>
      <c r="FP296" s="79">
        <v>4.5129280517131141E-4</v>
      </c>
      <c r="FQ296" s="79">
        <v>4.9451771464219162E-2</v>
      </c>
      <c r="FR296" s="79">
        <v>9.6704398869880553E-3</v>
      </c>
      <c r="FS296" s="79">
        <v>0.31263362911398013</v>
      </c>
      <c r="FT296" s="79">
        <v>8.6263279664675965E-2</v>
      </c>
      <c r="FU296" s="79">
        <v>0.14222431472653968</v>
      </c>
      <c r="FV296" s="79">
        <v>4.5384402653214586E-6</v>
      </c>
      <c r="FW296" s="79">
        <v>0.18688688769064771</v>
      </c>
      <c r="FX296" s="79">
        <v>6.6026725039544132E-6</v>
      </c>
      <c r="FY296" s="79">
        <v>6.2133545287084029E-2</v>
      </c>
      <c r="FZ296" s="79">
        <v>0.16521399860456684</v>
      </c>
      <c r="GA296" s="79">
        <v>6.8337568776085197E-2</v>
      </c>
      <c r="GB296" s="79">
        <v>1.2247111758319799E-3</v>
      </c>
      <c r="GC296" s="79">
        <v>4.5620550422503368E-2</v>
      </c>
      <c r="GD296" s="79">
        <v>0.23019595059863499</v>
      </c>
      <c r="GE296" s="79">
        <v>0.10995290161620538</v>
      </c>
      <c r="GF296" s="79">
        <v>4.2080357046002145E-2</v>
      </c>
      <c r="GG296" s="79">
        <v>0.33445680335117423</v>
      </c>
      <c r="GH296" s="79">
        <v>1.3180722557191784E-6</v>
      </c>
      <c r="GI296" s="79">
        <v>1.3180722557191784E-6</v>
      </c>
      <c r="GJ296" s="79">
        <v>6.2133545287084029E-2</v>
      </c>
      <c r="GK296" s="79">
        <v>1.3180722557191784E-6</v>
      </c>
      <c r="GL296" s="79">
        <v>1.1832105998340114E-2</v>
      </c>
      <c r="GM296" s="79">
        <v>1.2359999136588036E-3</v>
      </c>
      <c r="GN296" s="79">
        <v>9.0976561842027017E-4</v>
      </c>
      <c r="GO296" s="79">
        <v>4.4548123499332038E-3</v>
      </c>
      <c r="GP296" s="79">
        <v>0.51263236234276865</v>
      </c>
      <c r="GQ296" s="79">
        <v>0.12407681759795716</v>
      </c>
      <c r="GR296" s="79">
        <v>0.27287500713687457</v>
      </c>
      <c r="GS296" s="79">
        <v>1.0325192481761166E-3</v>
      </c>
      <c r="GT296" s="79">
        <v>0.18092798001209096</v>
      </c>
      <c r="GU296" s="79">
        <v>8.4562052359869147E-2</v>
      </c>
      <c r="GV296" s="79">
        <v>9.2759601894429222E-2</v>
      </c>
      <c r="GW296" s="79">
        <v>2.9445258719067411E-7</v>
      </c>
      <c r="GX296" s="79">
        <v>3.1872960154605584E-2</v>
      </c>
      <c r="GY296" s="79">
        <v>3.5282883997745762E-2</v>
      </c>
      <c r="GZ296" s="79">
        <v>2.2019203663323241E-2</v>
      </c>
      <c r="HA296" s="79">
        <v>9.7319023984108841E-2</v>
      </c>
      <c r="HB296" s="79">
        <v>1.3180722557191784E-6</v>
      </c>
      <c r="HC296" s="79">
        <v>7.14168681991706E-3</v>
      </c>
      <c r="HD296" s="79">
        <v>7.5446323352947571E-3</v>
      </c>
      <c r="HE296" s="79">
        <v>6.241397778356983E-2</v>
      </c>
      <c r="HF296" s="79">
        <v>1.4840818579922199</v>
      </c>
      <c r="HG296" s="79">
        <v>6.3123042694471193E-2</v>
      </c>
      <c r="HH296" s="79">
        <v>8.1535297380367635E-4</v>
      </c>
      <c r="HI296" s="79">
        <v>3.9823327636221246E-3</v>
      </c>
      <c r="HJ296" s="79">
        <v>5.2172189396578326E-2</v>
      </c>
      <c r="HK296" s="79">
        <v>1.7868086363704406E-4</v>
      </c>
      <c r="HL296" s="79">
        <v>8.3308377718201834E-2</v>
      </c>
      <c r="HM296" s="79">
        <v>0.37240402658655886</v>
      </c>
      <c r="HN296" s="79">
        <v>1.3180722557191784E-6</v>
      </c>
      <c r="HO296" s="79">
        <v>0.42407554313255641</v>
      </c>
      <c r="HP296" s="79">
        <v>1.8261443479305286</v>
      </c>
      <c r="HQ296" s="79">
        <v>2.6346475902602235E-3</v>
      </c>
      <c r="HR296" s="79">
        <v>2.5541538368275492E-2</v>
      </c>
      <c r="HS296" s="80" t="str">
        <f t="shared" si="4"/>
        <v>Water Pollution_Sulfamethoxazole_Unspecified_Health_N/A for WP Interim Methodology</v>
      </c>
    </row>
    <row r="297" spans="2:227">
      <c r="B297" s="65" t="s">
        <v>9</v>
      </c>
      <c r="C297" s="65" t="s">
        <v>492</v>
      </c>
      <c r="D297" s="65" t="s">
        <v>394</v>
      </c>
      <c r="E297" s="65" t="s">
        <v>395</v>
      </c>
      <c r="F297" s="65" t="s">
        <v>390</v>
      </c>
      <c r="G297" s="65" t="s">
        <v>391</v>
      </c>
      <c r="H297" s="41"/>
      <c r="I297" s="79">
        <v>0.56848560019663164</v>
      </c>
      <c r="J297" s="79">
        <v>7.5224723303861547E-3</v>
      </c>
      <c r="K297" s="79">
        <v>0.19606707417042132</v>
      </c>
      <c r="L297" s="79">
        <v>6.7342841716406766E-3</v>
      </c>
      <c r="M297" s="79">
        <v>4.3444033569374006E-2</v>
      </c>
      <c r="N297" s="79">
        <v>0.20723445762939197</v>
      </c>
      <c r="O297" s="79">
        <v>0.11627788602201208</v>
      </c>
      <c r="P297" s="79">
        <v>6.6046575587528451E-3</v>
      </c>
      <c r="Q297" s="79">
        <v>3.5713061105385534E-3</v>
      </c>
      <c r="R297" s="79">
        <v>0.11627788602201208</v>
      </c>
      <c r="S297" s="79">
        <v>2.0576833030322055E-3</v>
      </c>
      <c r="T297" s="79">
        <v>8.4217531663409815E-3</v>
      </c>
      <c r="U297" s="79">
        <v>4.696067073605481E-2</v>
      </c>
      <c r="V297" s="79">
        <v>0.11627788602201208</v>
      </c>
      <c r="W297" s="79">
        <v>0.34176068490364897</v>
      </c>
      <c r="X297" s="79">
        <v>0.36268706827459135</v>
      </c>
      <c r="Y297" s="79">
        <v>0.11627788602201208</v>
      </c>
      <c r="Z297" s="79">
        <v>0.17945370013298648</v>
      </c>
      <c r="AA297" s="79">
        <v>0.25605161381287178</v>
      </c>
      <c r="AB297" s="79">
        <v>1.6482898219936825E-2</v>
      </c>
      <c r="AC297" s="79">
        <v>0.13577810207747409</v>
      </c>
      <c r="AD297" s="79">
        <v>3.0262475478541378E-4</v>
      </c>
      <c r="AE297" s="79">
        <v>6.9762744907998386E-2</v>
      </c>
      <c r="AF297" s="79">
        <v>2.3506440011044714E-3</v>
      </c>
      <c r="AG297" s="79">
        <v>0.26650414589147631</v>
      </c>
      <c r="AH297" s="79">
        <v>2.0946577744315373E-3</v>
      </c>
      <c r="AI297" s="79">
        <v>2.040282117119031E-2</v>
      </c>
      <c r="AJ297" s="79">
        <v>0.11627788602201208</v>
      </c>
      <c r="AK297" s="79">
        <v>0.21825473887420113</v>
      </c>
      <c r="AL297" s="79">
        <v>7.2521340816162017E-2</v>
      </c>
      <c r="AM297" s="79">
        <v>0.53123397015594187</v>
      </c>
      <c r="AN297" s="79">
        <v>1.6167319763340079E-3</v>
      </c>
      <c r="AO297" s="79">
        <v>0.11848569774849452</v>
      </c>
      <c r="AP297" s="79">
        <v>4.7242323821900759E-2</v>
      </c>
      <c r="AQ297" s="79">
        <v>8.6499527282178246E-2</v>
      </c>
      <c r="AR297" s="79">
        <v>1.0267011511433755E-4</v>
      </c>
      <c r="AS297" s="79">
        <v>0.11627788602201208</v>
      </c>
      <c r="AT297" s="79">
        <v>5.7921761016717289E-2</v>
      </c>
      <c r="AU297" s="79">
        <v>1.8276773269177097E-2</v>
      </c>
      <c r="AV297" s="79">
        <v>4.3444033569374006E-2</v>
      </c>
      <c r="AW297" s="79">
        <v>2.643498261436397E-3</v>
      </c>
      <c r="AX297" s="79">
        <v>6.0659292534149784E-2</v>
      </c>
      <c r="AY297" s="79">
        <v>5.8352813205034175E-3</v>
      </c>
      <c r="AZ297" s="79">
        <v>0.11848569774849452</v>
      </c>
      <c r="BA297" s="79">
        <v>1.8444409697509015E-3</v>
      </c>
      <c r="BB297" s="79">
        <v>8.8758889142114175E-2</v>
      </c>
      <c r="BC297" s="79">
        <v>7.937336580311688E-2</v>
      </c>
      <c r="BD297" s="79">
        <v>0.11798818044962391</v>
      </c>
      <c r="BE297" s="79">
        <v>8.5767488417487853E-2</v>
      </c>
      <c r="BF297" s="79">
        <v>0.3837767816261799</v>
      </c>
      <c r="BG297" s="79">
        <v>0.11627788602201208</v>
      </c>
      <c r="BH297" s="79">
        <v>7.3973950774892758E-2</v>
      </c>
      <c r="BI297" s="79">
        <v>3.972929712734477E-2</v>
      </c>
      <c r="BJ297" s="79">
        <v>4.9197082588320618E-2</v>
      </c>
      <c r="BK297" s="79">
        <v>0.17215991415736584</v>
      </c>
      <c r="BL297" s="79">
        <v>0.11627788602201208</v>
      </c>
      <c r="BM297" s="79">
        <v>0.37204072379097292</v>
      </c>
      <c r="BN297" s="79">
        <v>2.714837238298741E-2</v>
      </c>
      <c r="BO297" s="79">
        <v>6.7463207977435893E-2</v>
      </c>
      <c r="BP297" s="79">
        <v>0.17617614910600493</v>
      </c>
      <c r="BQ297" s="79">
        <v>0.17304809351170169</v>
      </c>
      <c r="BR297" s="79">
        <v>0.41150275176427181</v>
      </c>
      <c r="BS297" s="79">
        <v>3.6979608723414158E-3</v>
      </c>
      <c r="BT297" s="79">
        <v>0.11848569774849452</v>
      </c>
      <c r="BU297" s="79">
        <v>0.22544215862277056</v>
      </c>
      <c r="BV297" s="79">
        <v>7.3973950774892758E-2</v>
      </c>
      <c r="BW297" s="79">
        <v>6.7342841716406766E-3</v>
      </c>
      <c r="BX297" s="79">
        <v>8.9808299254213987E-4</v>
      </c>
      <c r="BY297" s="79">
        <v>5.1233825997381882E-2</v>
      </c>
      <c r="BZ297" s="79">
        <v>6.7342841716406766E-3</v>
      </c>
      <c r="CA297" s="79">
        <v>2.8264498181697659E-3</v>
      </c>
      <c r="CB297" s="79">
        <v>0.11848569774849452</v>
      </c>
      <c r="CC297" s="79">
        <v>0.22745813715449145</v>
      </c>
      <c r="CD297" s="79">
        <v>4.0423265395664452E-2</v>
      </c>
      <c r="CE297" s="79">
        <v>2.9280857776131979E-2</v>
      </c>
      <c r="CF297" s="79">
        <v>4.3444033569374006E-2</v>
      </c>
      <c r="CG297" s="79">
        <v>3.7840040751948696E-2</v>
      </c>
      <c r="CH297" s="79">
        <v>6.7477568860707391E-5</v>
      </c>
      <c r="CI297" s="79">
        <v>0.11627788602201208</v>
      </c>
      <c r="CJ297" s="79">
        <v>0.21825473887420113</v>
      </c>
      <c r="CK297" s="79">
        <v>0.15491777319919064</v>
      </c>
      <c r="CL297" s="79">
        <v>0.27836214319081104</v>
      </c>
      <c r="CM297" s="79">
        <v>6.5816835630488927E-3</v>
      </c>
      <c r="CN297" s="79">
        <v>2.912830418424885E-4</v>
      </c>
      <c r="CO297" s="79">
        <v>1.016565350076772</v>
      </c>
      <c r="CP297" s="79">
        <v>0.22999908456438528</v>
      </c>
      <c r="CQ297" s="79">
        <v>0.21825473887420113</v>
      </c>
      <c r="CR297" s="79">
        <v>0.10939359459355577</v>
      </c>
      <c r="CS297" s="79">
        <v>7.033452394615763E-4</v>
      </c>
      <c r="CT297" s="79">
        <v>0.10556154789063865</v>
      </c>
      <c r="CU297" s="79">
        <v>1.1685129763618492E-2</v>
      </c>
      <c r="CV297" s="79">
        <v>8.3846537648765429E-2</v>
      </c>
      <c r="CW297" s="79">
        <v>9.9127426294526172E-2</v>
      </c>
      <c r="CX297" s="79">
        <v>2.2918395241484753E-2</v>
      </c>
      <c r="CY297" s="79">
        <v>4.3444033569374006E-2</v>
      </c>
      <c r="CZ297" s="79">
        <v>3.9188130501848363E-2</v>
      </c>
      <c r="DA297" s="79">
        <v>1.5276214901646389E-2</v>
      </c>
      <c r="DB297" s="79">
        <v>0.11627788602201208</v>
      </c>
      <c r="DC297" s="79">
        <v>5.3490533529876032E-2</v>
      </c>
      <c r="DD297" s="79">
        <v>1.0760810195244188</v>
      </c>
      <c r="DE297" s="79">
        <v>4.1740448474140122E-3</v>
      </c>
      <c r="DF297" s="79">
        <v>1.6382630711969957E-2</v>
      </c>
      <c r="DG297" s="79">
        <v>0.21825473887420113</v>
      </c>
      <c r="DH297" s="79">
        <v>1.3700608672338488</v>
      </c>
      <c r="DI297" s="79">
        <v>0.58706425695406073</v>
      </c>
      <c r="DJ297" s="79">
        <v>7.3973950774892758E-2</v>
      </c>
      <c r="DK297" s="79">
        <v>0.34176068490364897</v>
      </c>
      <c r="DL297" s="79">
        <v>5.3847877066717655E-2</v>
      </c>
      <c r="DM297" s="79">
        <v>2.4449944819019482E-2</v>
      </c>
      <c r="DN297" s="79">
        <v>1.1486575523754023E-2</v>
      </c>
      <c r="DO297" s="79">
        <v>0.34176068490364897</v>
      </c>
      <c r="DP297" s="79">
        <v>0.66303451379222955</v>
      </c>
      <c r="DQ297" s="79">
        <v>8.4684276452593275E-3</v>
      </c>
      <c r="DR297" s="79">
        <v>3.84870215696832E-2</v>
      </c>
      <c r="DS297" s="79">
        <v>4.3444033569374006E-2</v>
      </c>
      <c r="DT297" s="79">
        <v>1.8510705250089479E-2</v>
      </c>
      <c r="DU297" s="79">
        <v>4.3444033569374006E-2</v>
      </c>
      <c r="DV297" s="79">
        <v>0.21825473887420113</v>
      </c>
      <c r="DW297" s="79">
        <v>9.8783739791786368E-2</v>
      </c>
      <c r="DX297" s="79">
        <v>4.6639850593493563E-4</v>
      </c>
      <c r="DY297" s="79">
        <v>7.9253081104992587E-2</v>
      </c>
      <c r="DZ297" s="79">
        <v>0.2774087296492973</v>
      </c>
      <c r="EA297" s="79">
        <v>2.6494311652327164E-2</v>
      </c>
      <c r="EB297" s="79">
        <v>0.34176068490364897</v>
      </c>
      <c r="EC297" s="79">
        <v>0.21825473887420113</v>
      </c>
      <c r="ED297" s="79">
        <v>7.0856837850364549E-2</v>
      </c>
      <c r="EE297" s="79">
        <v>0.11848569774849452</v>
      </c>
      <c r="EF297" s="79">
        <v>2.7735565242939093E-2</v>
      </c>
      <c r="EG297" s="79">
        <v>0.21825473887420113</v>
      </c>
      <c r="EH297" s="79">
        <v>6.8931985388391459E-2</v>
      </c>
      <c r="EI297" s="79">
        <v>4.3444033569374006E-2</v>
      </c>
      <c r="EJ297" s="79">
        <v>3.7890751335259817E-4</v>
      </c>
      <c r="EK297" s="79">
        <v>7.3973950774892758E-2</v>
      </c>
      <c r="EL297" s="79">
        <v>0.93183387272633944</v>
      </c>
      <c r="EM297" s="79">
        <v>3.8178146726883999E-3</v>
      </c>
      <c r="EN297" s="79">
        <v>5.6211398234500706E-2</v>
      </c>
      <c r="EO297" s="79">
        <v>2.4497050533888873E-2</v>
      </c>
      <c r="EP297" s="79">
        <v>0.21825473887420113</v>
      </c>
      <c r="EQ297" s="79">
        <v>0.15053869060674838</v>
      </c>
      <c r="ER297" s="79">
        <v>1.4726685585614378E-2</v>
      </c>
      <c r="ES297" s="79">
        <v>6.7342841716406766E-3</v>
      </c>
      <c r="ET297" s="79">
        <v>2.8700139809165093E-3</v>
      </c>
      <c r="EU297" s="79">
        <v>7.9747809248417231E-3</v>
      </c>
      <c r="EV297" s="79">
        <v>0.19213283162593686</v>
      </c>
      <c r="EW297" s="79">
        <v>0.32113501960706414</v>
      </c>
      <c r="EX297" s="79">
        <v>3.0283300953065869E-3</v>
      </c>
      <c r="EY297" s="79">
        <v>0.21825473887420113</v>
      </c>
      <c r="EZ297" s="79">
        <v>1.3647188493399504E-3</v>
      </c>
      <c r="FA297" s="79">
        <v>0.1200938474883899</v>
      </c>
      <c r="FB297" s="79">
        <v>0.19397080073914175</v>
      </c>
      <c r="FC297" s="79">
        <v>0.21825473887420113</v>
      </c>
      <c r="FD297" s="79">
        <v>7.5422077441947479E-3</v>
      </c>
      <c r="FE297" s="79">
        <v>1.8911322134088117E-2</v>
      </c>
      <c r="FF297" s="79">
        <v>6.6716220113060935E-3</v>
      </c>
      <c r="FG297" s="79">
        <v>4.868941122212732E-3</v>
      </c>
      <c r="FH297" s="79">
        <v>5.0766673536555861E-2</v>
      </c>
      <c r="FI297" s="79">
        <v>3.7431217613768275E-2</v>
      </c>
      <c r="FJ297" s="79">
        <v>0.10883873899865713</v>
      </c>
      <c r="FK297" s="79">
        <v>0.11627788602201208</v>
      </c>
      <c r="FL297" s="79">
        <v>0.34176068490364897</v>
      </c>
      <c r="FM297" s="79">
        <v>1.628621123101328E-2</v>
      </c>
      <c r="FN297" s="79">
        <v>2.5020447496763013E-4</v>
      </c>
      <c r="FO297" s="79">
        <v>7.6753719190286781E-3</v>
      </c>
      <c r="FP297" s="79">
        <v>6.7342841716406766E-3</v>
      </c>
      <c r="FQ297" s="79">
        <v>4.3444033569374006E-2</v>
      </c>
      <c r="FR297" s="79">
        <v>0.11848569774849452</v>
      </c>
      <c r="FS297" s="79">
        <v>9.4554875104421121E-2</v>
      </c>
      <c r="FT297" s="79">
        <v>9.0140933048177899E-2</v>
      </c>
      <c r="FU297" s="79">
        <v>0.14796819948468307</v>
      </c>
      <c r="FV297" s="79">
        <v>0.11848569774849452</v>
      </c>
      <c r="FW297" s="79">
        <v>0.38510293325413952</v>
      </c>
      <c r="FX297" s="79">
        <v>0.21825473887420113</v>
      </c>
      <c r="FY297" s="79">
        <v>0.11627788602201208</v>
      </c>
      <c r="FZ297" s="79">
        <v>0.20458216208582339</v>
      </c>
      <c r="GA297" s="79">
        <v>7.5977569745096188E-2</v>
      </c>
      <c r="GB297" s="79">
        <v>1.5275155230973314E-2</v>
      </c>
      <c r="GC297" s="79">
        <v>4.1604155063095526E-2</v>
      </c>
      <c r="GD297" s="79">
        <v>0.28632440112902463</v>
      </c>
      <c r="GE297" s="79">
        <v>0.11848569774849452</v>
      </c>
      <c r="GF297" s="79">
        <v>5.1715366952609379E-2</v>
      </c>
      <c r="GG297" s="79">
        <v>0.49085465492933128</v>
      </c>
      <c r="GH297" s="79">
        <v>0.11627788602201208</v>
      </c>
      <c r="GI297" s="79">
        <v>0.11627788602201208</v>
      </c>
      <c r="GJ297" s="79">
        <v>0.11627788602201208</v>
      </c>
      <c r="GK297" s="79">
        <v>0.11627788602201208</v>
      </c>
      <c r="GL297" s="79">
        <v>8.8510974990253354E-3</v>
      </c>
      <c r="GM297" s="79">
        <v>2.1514549905680275E-3</v>
      </c>
      <c r="GN297" s="79">
        <v>9.407759358703925E-4</v>
      </c>
      <c r="GO297" s="79">
        <v>3.5337564286305303E-3</v>
      </c>
      <c r="GP297" s="79">
        <v>0.43520857994242362</v>
      </c>
      <c r="GQ297" s="79">
        <v>0.21825473887420113</v>
      </c>
      <c r="GR297" s="79">
        <v>0.24396819293565999</v>
      </c>
      <c r="GS297" s="79">
        <v>9.3427118332480626E-4</v>
      </c>
      <c r="GT297" s="79">
        <v>0.27014335842367387</v>
      </c>
      <c r="GU297" s="79">
        <v>0.21825473887420113</v>
      </c>
      <c r="GV297" s="79">
        <v>8.7605746828203296E-2</v>
      </c>
      <c r="GW297" s="79">
        <v>6.7342841716406766E-3</v>
      </c>
      <c r="GX297" s="79">
        <v>0.11627788602201208</v>
      </c>
      <c r="GY297" s="79">
        <v>3.6224460991386813E-2</v>
      </c>
      <c r="GZ297" s="79">
        <v>2.2537592865919449E-2</v>
      </c>
      <c r="HA297" s="79">
        <v>6.4773916455150515E-2</v>
      </c>
      <c r="HB297" s="79">
        <v>0.11627788602201208</v>
      </c>
      <c r="HC297" s="79">
        <v>6.7342841716406766E-3</v>
      </c>
      <c r="HD297" s="79">
        <v>5.913115483649858E-3</v>
      </c>
      <c r="HE297" s="79">
        <v>5.3519069733702067E-2</v>
      </c>
      <c r="HF297" s="79">
        <v>0.59150864577681472</v>
      </c>
      <c r="HG297" s="79">
        <v>6.8860915023547839E-2</v>
      </c>
      <c r="HH297" s="79">
        <v>7.3772658038119641E-4</v>
      </c>
      <c r="HI297" s="79">
        <v>6.5602363238278635E-3</v>
      </c>
      <c r="HJ297" s="79">
        <v>3.755056273965808E-2</v>
      </c>
      <c r="HK297" s="79">
        <v>6.7342841716406766E-3</v>
      </c>
      <c r="HL297" s="79">
        <v>0.11627788602201208</v>
      </c>
      <c r="HM297" s="79">
        <v>0.42524925463517838</v>
      </c>
      <c r="HN297" s="79">
        <v>0.11627788602201208</v>
      </c>
      <c r="HO297" s="79">
        <v>0.34176068490364897</v>
      </c>
      <c r="HP297" s="79">
        <v>1.1445656596804943</v>
      </c>
      <c r="HQ297" s="79">
        <v>2.1007725664042845E-3</v>
      </c>
      <c r="HR297" s="79">
        <v>2.0813905586215133E-2</v>
      </c>
      <c r="HS297" s="80" t="str">
        <f t="shared" si="4"/>
        <v>Water Pollution_Terbutaline_Freshwater_Health_N/A for WP Interim Methodology</v>
      </c>
    </row>
    <row r="298" spans="2:227">
      <c r="B298" s="65" t="s">
        <v>9</v>
      </c>
      <c r="C298" s="65" t="s">
        <v>492</v>
      </c>
      <c r="D298" s="65" t="s">
        <v>396</v>
      </c>
      <c r="E298" s="65" t="s">
        <v>395</v>
      </c>
      <c r="F298" s="65" t="s">
        <v>390</v>
      </c>
      <c r="G298" s="65" t="s">
        <v>391</v>
      </c>
      <c r="H298" s="41"/>
      <c r="I298" s="79">
        <v>2.9713329290563425E-8</v>
      </c>
      <c r="J298" s="79">
        <v>1.5366588774089869E-7</v>
      </c>
      <c r="K298" s="79">
        <v>1.3038878543503713E-6</v>
      </c>
      <c r="L298" s="79">
        <v>1.4008292464051892E-7</v>
      </c>
      <c r="M298" s="79">
        <v>3.5527667234940728E-6</v>
      </c>
      <c r="N298" s="79">
        <v>1.482375107237144E-6</v>
      </c>
      <c r="O298" s="79">
        <v>8.0730053985400798E-7</v>
      </c>
      <c r="P298" s="79">
        <v>9.7900323380752992E-7</v>
      </c>
      <c r="Q298" s="79">
        <v>2.9959121953703617E-7</v>
      </c>
      <c r="R298" s="79">
        <v>8.0730053985400798E-7</v>
      </c>
      <c r="S298" s="79">
        <v>2.2563881856409615E-7</v>
      </c>
      <c r="T298" s="79">
        <v>9.9013408683247168E-6</v>
      </c>
      <c r="U298" s="79">
        <v>5.5520252387550797E-8</v>
      </c>
      <c r="V298" s="79">
        <v>8.0730053985400798E-7</v>
      </c>
      <c r="W298" s="79">
        <v>1.5010928282790918E-6</v>
      </c>
      <c r="X298" s="79">
        <v>5.475725291183316E-6</v>
      </c>
      <c r="Y298" s="79">
        <v>8.0730053985400798E-7</v>
      </c>
      <c r="Z298" s="79">
        <v>5.4324778406617027E-7</v>
      </c>
      <c r="AA298" s="79">
        <v>1.0883324438820913E-5</v>
      </c>
      <c r="AB298" s="79">
        <v>9.3986929721214171E-8</v>
      </c>
      <c r="AC298" s="79">
        <v>4.422908208500802E-6</v>
      </c>
      <c r="AD298" s="79">
        <v>9.0507166096863896E-7</v>
      </c>
      <c r="AE298" s="79">
        <v>3.0306215616142975E-8</v>
      </c>
      <c r="AF298" s="79">
        <v>1.903883046528622E-6</v>
      </c>
      <c r="AG298" s="79">
        <v>7.161304093064274E-7</v>
      </c>
      <c r="AH298" s="79">
        <v>7.9769259800871864E-6</v>
      </c>
      <c r="AI298" s="79">
        <v>1.2878373530930587E-6</v>
      </c>
      <c r="AJ298" s="79">
        <v>8.0730053985400798E-7</v>
      </c>
      <c r="AK298" s="79">
        <v>4.2922006448497244E-6</v>
      </c>
      <c r="AL298" s="79">
        <v>4.5069238507047641E-7</v>
      </c>
      <c r="AM298" s="79">
        <v>3.7145515736554353E-6</v>
      </c>
      <c r="AN298" s="79">
        <v>2.8129263345420153E-6</v>
      </c>
      <c r="AO298" s="79">
        <v>2.9194015120003375E-6</v>
      </c>
      <c r="AP298" s="79">
        <v>6.7839310634006945E-7</v>
      </c>
      <c r="AQ298" s="79">
        <v>4.3172066793452186E-6</v>
      </c>
      <c r="AR298" s="79">
        <v>4.5609215917895233E-7</v>
      </c>
      <c r="AS298" s="79">
        <v>8.0730053985400798E-7</v>
      </c>
      <c r="AT298" s="79">
        <v>2.9397005989165229E-7</v>
      </c>
      <c r="AU298" s="79">
        <v>1.0182950465919478E-6</v>
      </c>
      <c r="AV298" s="79">
        <v>3.5527667234940728E-6</v>
      </c>
      <c r="AW298" s="79">
        <v>6.7299957124837228E-7</v>
      </c>
      <c r="AX298" s="79">
        <v>1.2944200299197931E-5</v>
      </c>
      <c r="AY298" s="79">
        <v>5.6686859892535474E-7</v>
      </c>
      <c r="AZ298" s="79">
        <v>2.9194015120003375E-6</v>
      </c>
      <c r="BA298" s="79">
        <v>9.8505875784076048E-6</v>
      </c>
      <c r="BB298" s="79">
        <v>6.5778290674729684E-6</v>
      </c>
      <c r="BC298" s="79">
        <v>2.1454420398827404E-7</v>
      </c>
      <c r="BD298" s="79">
        <v>5.0738875594779173E-6</v>
      </c>
      <c r="BE298" s="79">
        <v>1.2439168787395305E-7</v>
      </c>
      <c r="BF298" s="79">
        <v>3.6076102536661902E-7</v>
      </c>
      <c r="BG298" s="79">
        <v>8.0730053985400798E-7</v>
      </c>
      <c r="BH298" s="79">
        <v>1.8271916728144145E-6</v>
      </c>
      <c r="BI298" s="79">
        <v>1.0720176661685383E-5</v>
      </c>
      <c r="BJ298" s="79">
        <v>9.883737079435271E-7</v>
      </c>
      <c r="BK298" s="79">
        <v>1.5816750856912441E-7</v>
      </c>
      <c r="BL298" s="79">
        <v>8.0730053985400798E-7</v>
      </c>
      <c r="BM298" s="79">
        <v>1.3282516595086218E-6</v>
      </c>
      <c r="BN298" s="79">
        <v>6.162626194691227E-7</v>
      </c>
      <c r="BO298" s="79">
        <v>2.0468208192400498E-6</v>
      </c>
      <c r="BP298" s="79">
        <v>4.7457853548456329E-7</v>
      </c>
      <c r="BQ298" s="79">
        <v>2.4852672604823353E-6</v>
      </c>
      <c r="BR298" s="79">
        <v>3.8188127432786477E-8</v>
      </c>
      <c r="BS298" s="79">
        <v>2.5992440341760873E-7</v>
      </c>
      <c r="BT298" s="79">
        <v>2.9194015120003375E-6</v>
      </c>
      <c r="BU298" s="79">
        <v>2.9548302305186425E-8</v>
      </c>
      <c r="BV298" s="79">
        <v>1.8271916728144145E-6</v>
      </c>
      <c r="BW298" s="79">
        <v>1.4008292464051892E-7</v>
      </c>
      <c r="BX298" s="79">
        <v>1.3341634170048582E-6</v>
      </c>
      <c r="BY298" s="79">
        <v>3.3994658372666729E-6</v>
      </c>
      <c r="BZ298" s="79">
        <v>1.4008292464051892E-7</v>
      </c>
      <c r="CA298" s="79">
        <v>1.1905539956851431E-6</v>
      </c>
      <c r="CB298" s="79">
        <v>2.9194015120003375E-6</v>
      </c>
      <c r="CC298" s="79">
        <v>2.641863029746974E-7</v>
      </c>
      <c r="CD298" s="79">
        <v>3.201812877437418E-6</v>
      </c>
      <c r="CE298" s="79">
        <v>9.5928275846617131E-6</v>
      </c>
      <c r="CF298" s="79">
        <v>3.5527667234940728E-6</v>
      </c>
      <c r="CG298" s="79">
        <v>6.5670304083845908E-7</v>
      </c>
      <c r="CH298" s="79">
        <v>3.1412872236114997E-8</v>
      </c>
      <c r="CI298" s="79">
        <v>8.0730053985400798E-7</v>
      </c>
      <c r="CJ298" s="79">
        <v>4.2922006448497244E-6</v>
      </c>
      <c r="CK298" s="79">
        <v>3.4055625030452378E-7</v>
      </c>
      <c r="CL298" s="79">
        <v>7.0930416549311884E-6</v>
      </c>
      <c r="CM298" s="79">
        <v>2.1790653642429736E-7</v>
      </c>
      <c r="CN298" s="79">
        <v>1.1466355757149226E-6</v>
      </c>
      <c r="CO298" s="79">
        <v>1.9158072973321543E-7</v>
      </c>
      <c r="CP298" s="79">
        <v>5.0935996424288075E-7</v>
      </c>
      <c r="CQ298" s="79">
        <v>4.2922006448497244E-6</v>
      </c>
      <c r="CR298" s="79">
        <v>2.0670468987242898E-6</v>
      </c>
      <c r="CS298" s="79">
        <v>9.4730477236566586E-8</v>
      </c>
      <c r="CT298" s="79">
        <v>3.1506732709897139E-6</v>
      </c>
      <c r="CU298" s="79">
        <v>7.4237080964262025E-7</v>
      </c>
      <c r="CV298" s="79">
        <v>6.0595367885604093E-7</v>
      </c>
      <c r="CW298" s="79">
        <v>7.5870178293339033E-7</v>
      </c>
      <c r="CX298" s="79">
        <v>4.7497821104921426E-7</v>
      </c>
      <c r="CY298" s="79">
        <v>3.5527667234940728E-6</v>
      </c>
      <c r="CZ298" s="79">
        <v>5.4902315771662735E-6</v>
      </c>
      <c r="DA298" s="79">
        <v>1.3487085277370845E-6</v>
      </c>
      <c r="DB298" s="79">
        <v>8.0730053985400798E-7</v>
      </c>
      <c r="DC298" s="79">
        <v>2.7986063016075061E-6</v>
      </c>
      <c r="DD298" s="79">
        <v>4.2491388790156343E-6</v>
      </c>
      <c r="DE298" s="79">
        <v>1.271946895760214E-7</v>
      </c>
      <c r="DF298" s="79">
        <v>4.3401575018520736E-7</v>
      </c>
      <c r="DG298" s="79">
        <v>4.2922006448497244E-6</v>
      </c>
      <c r="DH298" s="79">
        <v>1.6558099370599206E-6</v>
      </c>
      <c r="DI298" s="79">
        <v>1.695347746847805E-5</v>
      </c>
      <c r="DJ298" s="79">
        <v>1.8271916728144145E-6</v>
      </c>
      <c r="DK298" s="79">
        <v>1.5010928282790918E-6</v>
      </c>
      <c r="DL298" s="79">
        <v>1.2628172203350087E-6</v>
      </c>
      <c r="DM298" s="79">
        <v>2.600237758906471E-6</v>
      </c>
      <c r="DN298" s="79">
        <v>4.3375766154032515E-7</v>
      </c>
      <c r="DO298" s="79">
        <v>1.5010928282790918E-6</v>
      </c>
      <c r="DP298" s="79">
        <v>2.9986007331954429E-8</v>
      </c>
      <c r="DQ298" s="79">
        <v>3.633488520544882E-7</v>
      </c>
      <c r="DR298" s="79">
        <v>2.5833246662950203E-7</v>
      </c>
      <c r="DS298" s="79">
        <v>3.5527667234940728E-6</v>
      </c>
      <c r="DT298" s="79">
        <v>4.0768855685338222E-6</v>
      </c>
      <c r="DU298" s="79">
        <v>3.5527667234940728E-6</v>
      </c>
      <c r="DV298" s="79">
        <v>4.2922006448497244E-6</v>
      </c>
      <c r="DW298" s="79">
        <v>3.5390616411405021E-7</v>
      </c>
      <c r="DX298" s="79">
        <v>5.4183942048936566E-7</v>
      </c>
      <c r="DY298" s="79">
        <v>8.4673272886088347E-6</v>
      </c>
      <c r="DZ298" s="79">
        <v>1.9656267586507599E-6</v>
      </c>
      <c r="EA298" s="79">
        <v>2.9773777702234615E-8</v>
      </c>
      <c r="EB298" s="79">
        <v>1.5010928282790918E-6</v>
      </c>
      <c r="EC298" s="79">
        <v>4.2922006448497244E-6</v>
      </c>
      <c r="ED298" s="79">
        <v>9.4929608471459897E-7</v>
      </c>
      <c r="EE298" s="79">
        <v>2.9194015120003375E-6</v>
      </c>
      <c r="EF298" s="79">
        <v>1.1505718446219763E-6</v>
      </c>
      <c r="EG298" s="79">
        <v>4.2922006448497244E-6</v>
      </c>
      <c r="EH298" s="79">
        <v>8.7396835773761546E-7</v>
      </c>
      <c r="EI298" s="79">
        <v>3.5527667234940728E-6</v>
      </c>
      <c r="EJ298" s="79">
        <v>1.7643228181662869E-7</v>
      </c>
      <c r="EK298" s="79">
        <v>1.8271916728144145E-6</v>
      </c>
      <c r="EL298" s="79">
        <v>1.4157316968182311E-6</v>
      </c>
      <c r="EM298" s="79">
        <v>2.3912998647630129E-7</v>
      </c>
      <c r="EN298" s="79">
        <v>3.8148843729933106E-6</v>
      </c>
      <c r="EO298" s="79">
        <v>2.6352628725718579E-7</v>
      </c>
      <c r="EP298" s="79">
        <v>4.2922006448497244E-6</v>
      </c>
      <c r="EQ298" s="79">
        <v>3.008483810656625E-8</v>
      </c>
      <c r="ER298" s="79">
        <v>4.7368604670262387E-6</v>
      </c>
      <c r="ES298" s="79">
        <v>1.4008292464051892E-7</v>
      </c>
      <c r="ET298" s="79">
        <v>1.1444581929352166E-7</v>
      </c>
      <c r="EU298" s="79">
        <v>1.5273983199015642E-7</v>
      </c>
      <c r="EV298" s="79">
        <v>1.8781634729139781E-6</v>
      </c>
      <c r="EW298" s="79">
        <v>7.0886234752063049E-6</v>
      </c>
      <c r="EX298" s="79">
        <v>8.284711967509539E-6</v>
      </c>
      <c r="EY298" s="79">
        <v>4.2922006448497244E-6</v>
      </c>
      <c r="EZ298" s="79">
        <v>6.8525523892440927E-7</v>
      </c>
      <c r="FA298" s="79">
        <v>1.7194048531996212E-7</v>
      </c>
      <c r="FB298" s="79">
        <v>1.5341265244898615E-6</v>
      </c>
      <c r="FC298" s="79">
        <v>4.2922006448497244E-6</v>
      </c>
      <c r="FD298" s="79">
        <v>3.1735547494148456E-7</v>
      </c>
      <c r="FE298" s="79">
        <v>2.8360750738345954E-7</v>
      </c>
      <c r="FF298" s="79">
        <v>1.0679872235230195E-6</v>
      </c>
      <c r="FG298" s="79">
        <v>3.5715679859734751E-6</v>
      </c>
      <c r="FH298" s="79">
        <v>9.2678415503472229E-7</v>
      </c>
      <c r="FI298" s="79">
        <v>6.3506873429743158E-6</v>
      </c>
      <c r="FJ298" s="79">
        <v>3.2551756998867963E-6</v>
      </c>
      <c r="FK298" s="79">
        <v>8.0730053985400798E-7</v>
      </c>
      <c r="FL298" s="79">
        <v>1.5010928282790918E-6</v>
      </c>
      <c r="FM298" s="79">
        <v>6.3089397976376446E-7</v>
      </c>
      <c r="FN298" s="79">
        <v>8.4508039024444691E-7</v>
      </c>
      <c r="FO298" s="79">
        <v>6.3376605778389043E-7</v>
      </c>
      <c r="FP298" s="79">
        <v>1.4008292464051892E-7</v>
      </c>
      <c r="FQ298" s="79">
        <v>3.5527667234940728E-6</v>
      </c>
      <c r="FR298" s="79">
        <v>2.9194015120003375E-6</v>
      </c>
      <c r="FS298" s="79">
        <v>8.3634136895676826E-7</v>
      </c>
      <c r="FT298" s="79">
        <v>8.9475723832256225E-6</v>
      </c>
      <c r="FU298" s="79">
        <v>6.9952155411820025E-7</v>
      </c>
      <c r="FV298" s="79">
        <v>2.9194015120003375E-6</v>
      </c>
      <c r="FW298" s="79">
        <v>2.0640890950454414E-6</v>
      </c>
      <c r="FX298" s="79">
        <v>4.2922006448497244E-6</v>
      </c>
      <c r="FY298" s="79">
        <v>8.0730053985400798E-7</v>
      </c>
      <c r="FZ298" s="79">
        <v>8.6060508513485873E-6</v>
      </c>
      <c r="GA298" s="79">
        <v>2.1494874077865824E-6</v>
      </c>
      <c r="GB298" s="79">
        <v>8.016413606393895E-8</v>
      </c>
      <c r="GC298" s="79">
        <v>1.3017225617775414E-7</v>
      </c>
      <c r="GD298" s="79">
        <v>1.673119774116944E-6</v>
      </c>
      <c r="GE298" s="79">
        <v>2.9194015120003375E-6</v>
      </c>
      <c r="GF298" s="79">
        <v>3.2995695483370435E-6</v>
      </c>
      <c r="GG298" s="79">
        <v>3.5087578408791568E-6</v>
      </c>
      <c r="GH298" s="79">
        <v>8.0730053985400798E-7</v>
      </c>
      <c r="GI298" s="79">
        <v>8.0730053985400798E-7</v>
      </c>
      <c r="GJ298" s="79">
        <v>8.0730053985400798E-7</v>
      </c>
      <c r="GK298" s="79">
        <v>8.0730053985400798E-7</v>
      </c>
      <c r="GL298" s="79">
        <v>1.2197165455799139E-7</v>
      </c>
      <c r="GM298" s="79">
        <v>4.0428462712543369E-7</v>
      </c>
      <c r="GN298" s="79">
        <v>8.396684013546704E-7</v>
      </c>
      <c r="GO298" s="79">
        <v>1.1277881821372285E-5</v>
      </c>
      <c r="GP298" s="79">
        <v>6.2118816295776897E-7</v>
      </c>
      <c r="GQ298" s="79">
        <v>4.2922006448497244E-6</v>
      </c>
      <c r="GR298" s="79">
        <v>6.4160925228038635E-7</v>
      </c>
      <c r="GS298" s="79">
        <v>7.5226531716092605E-7</v>
      </c>
      <c r="GT298" s="79">
        <v>5.0386238619060021E-6</v>
      </c>
      <c r="GU298" s="79">
        <v>4.2922006448497244E-6</v>
      </c>
      <c r="GV298" s="79">
        <v>1.6720638501240801E-5</v>
      </c>
      <c r="GW298" s="79">
        <v>1.4008292464051892E-7</v>
      </c>
      <c r="GX298" s="79">
        <v>8.0730053985400798E-7</v>
      </c>
      <c r="GY298" s="79">
        <v>8.9821356214810519E-7</v>
      </c>
      <c r="GZ298" s="79">
        <v>6.3763716192768643E-7</v>
      </c>
      <c r="HA298" s="79">
        <v>3.3542747256826656E-8</v>
      </c>
      <c r="HB298" s="79">
        <v>8.0730053985400798E-7</v>
      </c>
      <c r="HC298" s="79">
        <v>1.4008292464051892E-7</v>
      </c>
      <c r="HD298" s="79">
        <v>2.9939045217662988E-8</v>
      </c>
      <c r="HE298" s="79">
        <v>9.9372524568113509E-7</v>
      </c>
      <c r="HF298" s="79">
        <v>2.3585880363813672E-6</v>
      </c>
      <c r="HG298" s="79">
        <v>1.1229580361827513E-6</v>
      </c>
      <c r="HH298" s="79">
        <v>2.2277099514908493E-6</v>
      </c>
      <c r="HI298" s="79">
        <v>4.0899559147573454E-7</v>
      </c>
      <c r="HJ298" s="79">
        <v>2.971017938081303E-8</v>
      </c>
      <c r="HK298" s="79">
        <v>1.4008292464051892E-7</v>
      </c>
      <c r="HL298" s="79">
        <v>8.0730053985400798E-7</v>
      </c>
      <c r="HM298" s="79">
        <v>3.0100538789206062E-6</v>
      </c>
      <c r="HN298" s="79">
        <v>8.0730053985400798E-7</v>
      </c>
      <c r="HO298" s="79">
        <v>1.5010928282790918E-6</v>
      </c>
      <c r="HP298" s="79">
        <v>1.3431545448437862E-6</v>
      </c>
      <c r="HQ298" s="79">
        <v>6.11683786085675E-7</v>
      </c>
      <c r="HR298" s="79">
        <v>4.7304366738225384E-6</v>
      </c>
      <c r="HS298" s="80" t="str">
        <f t="shared" si="4"/>
        <v>Water Pollution_Terbutaline_Seawater_Health_N/A for WP Interim Methodology</v>
      </c>
    </row>
    <row r="299" spans="2:227">
      <c r="B299" s="65" t="s">
        <v>9</v>
      </c>
      <c r="C299" s="65" t="s">
        <v>492</v>
      </c>
      <c r="D299" s="65" t="s">
        <v>384</v>
      </c>
      <c r="E299" s="65" t="s">
        <v>395</v>
      </c>
      <c r="F299" s="65" t="s">
        <v>390</v>
      </c>
      <c r="G299" s="65" t="s">
        <v>391</v>
      </c>
      <c r="H299" s="41"/>
      <c r="I299" s="79">
        <v>0.56848560019663164</v>
      </c>
      <c r="J299" s="79">
        <v>6.4861327183315925E-3</v>
      </c>
      <c r="K299" s="79">
        <v>0.16052007552611353</v>
      </c>
      <c r="L299" s="79">
        <v>1.4008292464051892E-7</v>
      </c>
      <c r="M299" s="79">
        <v>4.3444033569374006E-2</v>
      </c>
      <c r="N299" s="79">
        <v>0.14588697326006267</v>
      </c>
      <c r="O299" s="79">
        <v>8.0730053985400798E-7</v>
      </c>
      <c r="P299" s="79">
        <v>5.9555308810588592E-3</v>
      </c>
      <c r="Q299" s="79">
        <v>3.5713061105385534E-3</v>
      </c>
      <c r="R299" s="79">
        <v>8.0730053985400798E-7</v>
      </c>
      <c r="S299" s="79">
        <v>1.3104621655127011E-3</v>
      </c>
      <c r="T299" s="79">
        <v>8.4217531663409815E-3</v>
      </c>
      <c r="U299" s="79">
        <v>3.6183452800014976E-2</v>
      </c>
      <c r="V299" s="79">
        <v>1.6782769641537722E-4</v>
      </c>
      <c r="W299" s="79">
        <v>1.5010928282790918E-6</v>
      </c>
      <c r="X299" s="79">
        <v>0.3419561231617867</v>
      </c>
      <c r="Y299" s="79">
        <v>8.0730053985400798E-7</v>
      </c>
      <c r="Z299" s="79">
        <v>0.17945370013298648</v>
      </c>
      <c r="AA299" s="79">
        <v>0.24956508818830705</v>
      </c>
      <c r="AB299" s="79">
        <v>1.2655271969942624E-2</v>
      </c>
      <c r="AC299" s="79">
        <v>0.11978278958674658</v>
      </c>
      <c r="AD299" s="79">
        <v>9.0507166096863896E-7</v>
      </c>
      <c r="AE299" s="79">
        <v>6.9762744907998386E-2</v>
      </c>
      <c r="AF299" s="79">
        <v>2.3506440011044714E-3</v>
      </c>
      <c r="AG299" s="79">
        <v>0.26515707765540603</v>
      </c>
      <c r="AH299" s="79">
        <v>2.0946577744315373E-3</v>
      </c>
      <c r="AI299" s="79">
        <v>1.7491954876958416E-2</v>
      </c>
      <c r="AJ299" s="79">
        <v>8.0730053985400798E-7</v>
      </c>
      <c r="AK299" s="79">
        <v>2.8128271739463851E-2</v>
      </c>
      <c r="AL299" s="79">
        <v>6.8117651904340298E-2</v>
      </c>
      <c r="AM299" s="79">
        <v>0.53123397015594187</v>
      </c>
      <c r="AN299" s="79">
        <v>1.6167319763340079E-3</v>
      </c>
      <c r="AO299" s="79">
        <v>2.434018728240878E-2</v>
      </c>
      <c r="AP299" s="79">
        <v>4.616903143107489E-2</v>
      </c>
      <c r="AQ299" s="79">
        <v>7.8213049160069839E-2</v>
      </c>
      <c r="AR299" s="79">
        <v>9.1613832767884875E-5</v>
      </c>
      <c r="AS299" s="79">
        <v>8.0730053985400798E-7</v>
      </c>
      <c r="AT299" s="79">
        <v>5.7921761016717289E-2</v>
      </c>
      <c r="AU299" s="79">
        <v>1.8276773269177097E-2</v>
      </c>
      <c r="AV299" s="79">
        <v>3.5585011307462167E-2</v>
      </c>
      <c r="AW299" s="79">
        <v>2.3641703424601046E-3</v>
      </c>
      <c r="AX299" s="79">
        <v>5.7500203629681071E-2</v>
      </c>
      <c r="AY299" s="79">
        <v>5.5036313665913156E-3</v>
      </c>
      <c r="AZ299" s="79">
        <v>2.9194015120003375E-6</v>
      </c>
      <c r="BA299" s="79">
        <v>1.8398916259048052E-3</v>
      </c>
      <c r="BB299" s="79">
        <v>8.1220754181849986E-2</v>
      </c>
      <c r="BC299" s="79">
        <v>7.1471354267442527E-2</v>
      </c>
      <c r="BD299" s="79">
        <v>0.11094516710509081</v>
      </c>
      <c r="BE299" s="79">
        <v>6.7775696235435917E-2</v>
      </c>
      <c r="BF299" s="79">
        <v>0.25071768945013584</v>
      </c>
      <c r="BG299" s="79">
        <v>7.2555496166740313E-2</v>
      </c>
      <c r="BH299" s="79">
        <v>3.6762524032131677E-2</v>
      </c>
      <c r="BI299" s="79">
        <v>3.972929712734477E-2</v>
      </c>
      <c r="BJ299" s="79">
        <v>2.1978066333480345E-2</v>
      </c>
      <c r="BK299" s="79">
        <v>7.8256811065063145E-2</v>
      </c>
      <c r="BL299" s="79">
        <v>8.0730053985400798E-7</v>
      </c>
      <c r="BM299" s="79">
        <v>0.2208772184104846</v>
      </c>
      <c r="BN299" s="79">
        <v>2.2245953483143985E-2</v>
      </c>
      <c r="BO299" s="79">
        <v>6.2236353640048259E-2</v>
      </c>
      <c r="BP299" s="79">
        <v>0.15936309139450117</v>
      </c>
      <c r="BQ299" s="79">
        <v>0.12375538058631262</v>
      </c>
      <c r="BR299" s="79">
        <v>0.39145142611962996</v>
      </c>
      <c r="BS299" s="79">
        <v>2.3808364667550481E-3</v>
      </c>
      <c r="BT299" s="79">
        <v>0.11848569774849452</v>
      </c>
      <c r="BU299" s="79">
        <v>0.22490786528570667</v>
      </c>
      <c r="BV299" s="79">
        <v>1.2801327840846572E-4</v>
      </c>
      <c r="BW299" s="79">
        <v>2.2886597579403018E-3</v>
      </c>
      <c r="BX299" s="79">
        <v>7.2329398365218386E-4</v>
      </c>
      <c r="BY299" s="79">
        <v>4.6534924143916204E-2</v>
      </c>
      <c r="BZ299" s="79">
        <v>3.506856840969901E-4</v>
      </c>
      <c r="CA299" s="79">
        <v>2.2394785303649668E-3</v>
      </c>
      <c r="CB299" s="79">
        <v>6.9507722852043194E-2</v>
      </c>
      <c r="CC299" s="79">
        <v>0.21665399281912406</v>
      </c>
      <c r="CD299" s="79">
        <v>3.9180223138296645E-2</v>
      </c>
      <c r="CE299" s="79">
        <v>2.4230424164025169E-2</v>
      </c>
      <c r="CF299" s="79">
        <v>3.5527667234940728E-6</v>
      </c>
      <c r="CG299" s="79">
        <v>1.9366612800789332E-2</v>
      </c>
      <c r="CH299" s="79">
        <v>1.6710666941632038E-6</v>
      </c>
      <c r="CI299" s="79">
        <v>8.0730053985400798E-7</v>
      </c>
      <c r="CJ299" s="79">
        <v>4.2922006448497244E-6</v>
      </c>
      <c r="CK299" s="79">
        <v>0.15171202648697779</v>
      </c>
      <c r="CL299" s="79">
        <v>0.2351770773943794</v>
      </c>
      <c r="CM299" s="79">
        <v>3.8351167139888467E-3</v>
      </c>
      <c r="CN299" s="79">
        <v>1.1280506286012643E-4</v>
      </c>
      <c r="CO299" s="79">
        <v>0.4097283645542068</v>
      </c>
      <c r="CP299" s="79">
        <v>0.21157523269649528</v>
      </c>
      <c r="CQ299" s="79">
        <v>4.2922006448497244E-6</v>
      </c>
      <c r="CR299" s="79">
        <v>0.10939359459355577</v>
      </c>
      <c r="CS299" s="79">
        <v>4.1329084694691166E-4</v>
      </c>
      <c r="CT299" s="79">
        <v>0.10120704655512396</v>
      </c>
      <c r="CU299" s="79">
        <v>8.9159325220880201E-3</v>
      </c>
      <c r="CV299" s="79">
        <v>8.1357551043373166E-2</v>
      </c>
      <c r="CW299" s="79">
        <v>9.885490527744685E-2</v>
      </c>
      <c r="CX299" s="79">
        <v>1.3473945969060354E-2</v>
      </c>
      <c r="CY299" s="79">
        <v>2.4412944086392866E-3</v>
      </c>
      <c r="CZ299" s="79">
        <v>2.4785841081068485E-2</v>
      </c>
      <c r="DA299" s="79">
        <v>1.2209596105037024E-2</v>
      </c>
      <c r="DB299" s="79">
        <v>6.0086257509806257E-2</v>
      </c>
      <c r="DC299" s="79">
        <v>3.7232636968540019E-2</v>
      </c>
      <c r="DD299" s="79">
        <v>1.0711466264507452</v>
      </c>
      <c r="DE299" s="79">
        <v>4.1092505358618255E-3</v>
      </c>
      <c r="DF299" s="79">
        <v>1.5716804504630422E-2</v>
      </c>
      <c r="DG299" s="79">
        <v>4.2922006448497244E-6</v>
      </c>
      <c r="DH299" s="79">
        <v>1.168456873482294</v>
      </c>
      <c r="DI299" s="79">
        <v>0.48789658675751318</v>
      </c>
      <c r="DJ299" s="79">
        <v>7.117913926169589E-2</v>
      </c>
      <c r="DK299" s="79">
        <v>0.16491475002465711</v>
      </c>
      <c r="DL299" s="79">
        <v>5.3847877066717655E-2</v>
      </c>
      <c r="DM299" s="79">
        <v>2.4449944819019482E-2</v>
      </c>
      <c r="DN299" s="79">
        <v>9.8036133974302112E-3</v>
      </c>
      <c r="DO299" s="79">
        <v>0.12796602318719533</v>
      </c>
      <c r="DP299" s="79">
        <v>0.66303451379222955</v>
      </c>
      <c r="DQ299" s="79">
        <v>5.5167466521049702E-3</v>
      </c>
      <c r="DR299" s="79">
        <v>3.297273050128658E-2</v>
      </c>
      <c r="DS299" s="79">
        <v>4.3444033569374006E-2</v>
      </c>
      <c r="DT299" s="79">
        <v>1.7545211117119312E-2</v>
      </c>
      <c r="DU299" s="79">
        <v>4.3444033569374006E-2</v>
      </c>
      <c r="DV299" s="79">
        <v>4.2922006448497244E-6</v>
      </c>
      <c r="DW299" s="79">
        <v>8.706437721614152E-2</v>
      </c>
      <c r="DX299" s="79">
        <v>4.6639850593493563E-4</v>
      </c>
      <c r="DY299" s="79">
        <v>5.581474319873353E-2</v>
      </c>
      <c r="DZ299" s="79">
        <v>1.9656267586507599E-6</v>
      </c>
      <c r="EA299" s="79">
        <v>2.6494311652327164E-2</v>
      </c>
      <c r="EB299" s="79">
        <v>1.5010928282790918E-6</v>
      </c>
      <c r="EC299" s="79">
        <v>4.2922006448497244E-6</v>
      </c>
      <c r="ED299" s="79">
        <v>4.9219379600291699E-2</v>
      </c>
      <c r="EE299" s="79">
        <v>3.5380798822638025E-2</v>
      </c>
      <c r="EF299" s="79">
        <v>2.5781023970615716E-2</v>
      </c>
      <c r="EG299" s="79">
        <v>4.2922006448497244E-6</v>
      </c>
      <c r="EH299" s="79">
        <v>6.8931985388391459E-2</v>
      </c>
      <c r="EI299" s="79">
        <v>3.5527667234940728E-6</v>
      </c>
      <c r="EJ299" s="79">
        <v>3.7890751335259817E-4</v>
      </c>
      <c r="EK299" s="79">
        <v>6.2050996663696796E-2</v>
      </c>
      <c r="EL299" s="79">
        <v>0.66807172566722739</v>
      </c>
      <c r="EM299" s="79">
        <v>3.3169418898499306E-3</v>
      </c>
      <c r="EN299" s="79">
        <v>5.3179189094393037E-2</v>
      </c>
      <c r="EO299" s="79">
        <v>2.3232739510603444E-2</v>
      </c>
      <c r="EP299" s="79">
        <v>4.2922006448497244E-6</v>
      </c>
      <c r="EQ299" s="79">
        <v>0.1499475463622913</v>
      </c>
      <c r="ER299" s="79">
        <v>1.3445135826944657E-2</v>
      </c>
      <c r="ES299" s="79">
        <v>1.6649138368923144E-3</v>
      </c>
      <c r="ET299" s="79">
        <v>9.8151671304128724E-4</v>
      </c>
      <c r="EU299" s="79">
        <v>7.4849661833282016E-3</v>
      </c>
      <c r="EV299" s="79">
        <v>0.19213283162593686</v>
      </c>
      <c r="EW299" s="79">
        <v>0.3138584790579691</v>
      </c>
      <c r="EX299" s="79">
        <v>3.0283300953065869E-3</v>
      </c>
      <c r="EY299" s="79">
        <v>4.2922006448497244E-6</v>
      </c>
      <c r="EZ299" s="79">
        <v>7.8365275999391646E-4</v>
      </c>
      <c r="FA299" s="79">
        <v>8.8967329761530073E-2</v>
      </c>
      <c r="FB299" s="79">
        <v>0.18674736585356122</v>
      </c>
      <c r="FC299" s="79">
        <v>4.2922006448497244E-6</v>
      </c>
      <c r="FD299" s="79">
        <v>3.497341543429964E-3</v>
      </c>
      <c r="FE299" s="79">
        <v>1.5297011923901739E-2</v>
      </c>
      <c r="FF299" s="79">
        <v>6.6716220113060935E-3</v>
      </c>
      <c r="FG299" s="79">
        <v>3.6782669638132765E-3</v>
      </c>
      <c r="FH299" s="79">
        <v>2.6311323858914666E-2</v>
      </c>
      <c r="FI299" s="79">
        <v>3.6180562392789058E-2</v>
      </c>
      <c r="FJ299" s="79">
        <v>6.7878448067435593E-2</v>
      </c>
      <c r="FK299" s="79">
        <v>4.6098250518858165E-2</v>
      </c>
      <c r="FL299" s="79">
        <v>0.16272163349585733</v>
      </c>
      <c r="FM299" s="79">
        <v>1.6105075840849446E-2</v>
      </c>
      <c r="FN299" s="79">
        <v>2.4157778696846764E-4</v>
      </c>
      <c r="FO299" s="79">
        <v>7.6753719190286781E-3</v>
      </c>
      <c r="FP299" s="79">
        <v>4.2541959899897983E-4</v>
      </c>
      <c r="FQ299" s="79">
        <v>4.3444033569374006E-2</v>
      </c>
      <c r="FR299" s="79">
        <v>1.0419107742608106E-2</v>
      </c>
      <c r="FS299" s="79">
        <v>8.3077765939384471E-2</v>
      </c>
      <c r="FT299" s="79">
        <v>6.8739194044774174E-2</v>
      </c>
      <c r="FU299" s="79">
        <v>0.14796819948468307</v>
      </c>
      <c r="FV299" s="79">
        <v>2.9194015120003375E-6</v>
      </c>
      <c r="FW299" s="79">
        <v>0.3001601947700589</v>
      </c>
      <c r="FX299" s="79">
        <v>4.2922006448497244E-6</v>
      </c>
      <c r="FY299" s="79">
        <v>7.2555496166740313E-2</v>
      </c>
      <c r="FZ299" s="79">
        <v>0.20458216208582339</v>
      </c>
      <c r="GA299" s="79">
        <v>7.3522047201384499E-2</v>
      </c>
      <c r="GB299" s="79">
        <v>1.1809100661298742E-3</v>
      </c>
      <c r="GC299" s="79">
        <v>3.4451167574889037E-2</v>
      </c>
      <c r="GD299" s="79">
        <v>0.25149582962416045</v>
      </c>
      <c r="GE299" s="79">
        <v>0.11848569774849452</v>
      </c>
      <c r="GF299" s="79">
        <v>3.6069962670930725E-2</v>
      </c>
      <c r="GG299" s="79">
        <v>0.33452030248676906</v>
      </c>
      <c r="GH299" s="79">
        <v>8.0730053985400798E-7</v>
      </c>
      <c r="GI299" s="79">
        <v>8.0730053985400798E-7</v>
      </c>
      <c r="GJ299" s="79">
        <v>7.2555496166740313E-2</v>
      </c>
      <c r="GK299" s="79">
        <v>8.0730053985400798E-7</v>
      </c>
      <c r="GL299" s="79">
        <v>8.694883445591578E-3</v>
      </c>
      <c r="GM299" s="79">
        <v>1.3065060543521181E-3</v>
      </c>
      <c r="GN299" s="79">
        <v>6.8985079429028761E-4</v>
      </c>
      <c r="GO299" s="79">
        <v>3.5337564286305303E-3</v>
      </c>
      <c r="GP299" s="79">
        <v>0.4173943431291231</v>
      </c>
      <c r="GQ299" s="79">
        <v>0.14999081812457526</v>
      </c>
      <c r="GR299" s="79">
        <v>0.24396819293565999</v>
      </c>
      <c r="GS299" s="79">
        <v>8.1634759864219E-4</v>
      </c>
      <c r="GT299" s="79">
        <v>0.24302321620931866</v>
      </c>
      <c r="GU299" s="79">
        <v>0.10222204167551761</v>
      </c>
      <c r="GV299" s="79">
        <v>7.3388345146945519E-2</v>
      </c>
      <c r="GW299" s="79">
        <v>1.4008292464051892E-7</v>
      </c>
      <c r="GX299" s="79">
        <v>3.6895919720930648E-2</v>
      </c>
      <c r="GY299" s="79">
        <v>2.562731348502088E-2</v>
      </c>
      <c r="GZ299" s="79">
        <v>1.7627058962079511E-2</v>
      </c>
      <c r="HA299" s="79">
        <v>6.429912130244729E-2</v>
      </c>
      <c r="HB299" s="79">
        <v>8.0730053985400798E-7</v>
      </c>
      <c r="HC299" s="79">
        <v>6.7342841716406766E-3</v>
      </c>
      <c r="HD299" s="79">
        <v>5.8980983750773581E-3</v>
      </c>
      <c r="HE299" s="79">
        <v>5.0614858891388691E-2</v>
      </c>
      <c r="HF299" s="79">
        <v>0.49286283467907283</v>
      </c>
      <c r="HG299" s="79">
        <v>5.445919249613116E-2</v>
      </c>
      <c r="HH299" s="79">
        <v>6.4038367262926014E-4</v>
      </c>
      <c r="HI299" s="79">
        <v>3.6762496970774491E-3</v>
      </c>
      <c r="HJ299" s="79">
        <v>3.755056273965808E-2</v>
      </c>
      <c r="HK299" s="79">
        <v>1.6835374962837767E-4</v>
      </c>
      <c r="HL299" s="79">
        <v>9.6438365274734067E-2</v>
      </c>
      <c r="HM299" s="79">
        <v>0.37839820039945299</v>
      </c>
      <c r="HN299" s="79">
        <v>8.0730053985400798E-7</v>
      </c>
      <c r="HO299" s="79">
        <v>0.24204219025132773</v>
      </c>
      <c r="HP299" s="79">
        <v>1.0705979389208551</v>
      </c>
      <c r="HQ299" s="79">
        <v>2.1007725664042845E-3</v>
      </c>
      <c r="HR299" s="79">
        <v>2.0813905586215133E-2</v>
      </c>
      <c r="HS299" s="80" t="str">
        <f t="shared" si="4"/>
        <v>Water Pollution_Terbutaline_Unspecified_Health_N/A for WP Interim Methodology</v>
      </c>
    </row>
    <row r="300" spans="2:227">
      <c r="B300" s="65" t="s">
        <v>9</v>
      </c>
      <c r="C300" s="65" t="s">
        <v>493</v>
      </c>
      <c r="D300" s="65" t="s">
        <v>394</v>
      </c>
      <c r="E300" s="65" t="s">
        <v>395</v>
      </c>
      <c r="F300" s="65" t="s">
        <v>390</v>
      </c>
      <c r="G300" s="65" t="s">
        <v>391</v>
      </c>
      <c r="H300" s="41"/>
      <c r="I300" s="79">
        <v>3.1430471643567852</v>
      </c>
      <c r="J300" s="79">
        <v>0.2113325333063025</v>
      </c>
      <c r="K300" s="79">
        <v>7.1444348692905724</v>
      </c>
      <c r="L300" s="79">
        <v>0.10924209297216186</v>
      </c>
      <c r="M300" s="79">
        <v>0.59830317740613015</v>
      </c>
      <c r="N300" s="79">
        <v>3.073195920151452</v>
      </c>
      <c r="O300" s="79">
        <v>1.0615111271226103</v>
      </c>
      <c r="P300" s="79">
        <v>0.19318909345614982</v>
      </c>
      <c r="Q300" s="79">
        <v>0.19045343744633758</v>
      </c>
      <c r="R300" s="79">
        <v>1.0615111271226103</v>
      </c>
      <c r="S300" s="79">
        <v>7.7871442807938285E-2</v>
      </c>
      <c r="T300" s="79">
        <v>0.31854629485250296</v>
      </c>
      <c r="U300" s="79">
        <v>0.9981738344010338</v>
      </c>
      <c r="V300" s="79">
        <v>1.0615111271226103</v>
      </c>
      <c r="W300" s="79">
        <v>6.5150052647634507</v>
      </c>
      <c r="X300" s="79">
        <v>3.9883476237735476</v>
      </c>
      <c r="Y300" s="79">
        <v>1.0615111271226103</v>
      </c>
      <c r="Z300" s="79">
        <v>2.2775070059448193</v>
      </c>
      <c r="AA300" s="79">
        <v>2.4358312911604503</v>
      </c>
      <c r="AB300" s="79">
        <v>0.20956392157493833</v>
      </c>
      <c r="AC300" s="79">
        <v>1.2572734843542324</v>
      </c>
      <c r="AD300" s="79">
        <v>6.8173050142350006E-2</v>
      </c>
      <c r="AE300" s="79">
        <v>0.95617066177761711</v>
      </c>
      <c r="AF300" s="79">
        <v>0.11784531397147657</v>
      </c>
      <c r="AG300" s="79">
        <v>3.999860348954547</v>
      </c>
      <c r="AH300" s="79">
        <v>0.14786944856211903</v>
      </c>
      <c r="AI300" s="79">
        <v>0.32392543504367183</v>
      </c>
      <c r="AJ300" s="79">
        <v>1.0615111271226103</v>
      </c>
      <c r="AK300" s="79">
        <v>2.4925245814410295</v>
      </c>
      <c r="AL300" s="79">
        <v>0.7983205503001195</v>
      </c>
      <c r="AM300" s="79">
        <v>5.6870252214734194</v>
      </c>
      <c r="AN300" s="79">
        <v>0.10768071436857798</v>
      </c>
      <c r="AO300" s="79">
        <v>1.6590158125714911</v>
      </c>
      <c r="AP300" s="79">
        <v>0.45843064448359883</v>
      </c>
      <c r="AQ300" s="79">
        <v>0.84336179236114939</v>
      </c>
      <c r="AR300" s="79">
        <v>7.2171980260563789E-2</v>
      </c>
      <c r="AS300" s="79">
        <v>1.0615111271226103</v>
      </c>
      <c r="AT300" s="79">
        <v>0.92507185497060418</v>
      </c>
      <c r="AU300" s="79">
        <v>0.29159105165420202</v>
      </c>
      <c r="AV300" s="79">
        <v>0.59830317740613015</v>
      </c>
      <c r="AW300" s="79">
        <v>0.11157066663108042</v>
      </c>
      <c r="AX300" s="79">
        <v>1.1797722363621239</v>
      </c>
      <c r="AY300" s="79">
        <v>0.15883367528128842</v>
      </c>
      <c r="AZ300" s="79">
        <v>1.6590158125714911</v>
      </c>
      <c r="BA300" s="79">
        <v>0.19145065126344393</v>
      </c>
      <c r="BB300" s="79">
        <v>1.4988686300027299</v>
      </c>
      <c r="BC300" s="79">
        <v>0.7718776528227087</v>
      </c>
      <c r="BD300" s="79">
        <v>1.0732718601361693</v>
      </c>
      <c r="BE300" s="79">
        <v>0.91792607978440699</v>
      </c>
      <c r="BF300" s="79">
        <v>6.4058573635476437</v>
      </c>
      <c r="BG300" s="79">
        <v>1.0615111271226103</v>
      </c>
      <c r="BH300" s="79">
        <v>0.90978052358400818</v>
      </c>
      <c r="BI300" s="79">
        <v>0.48582490176073595</v>
      </c>
      <c r="BJ300" s="79">
        <v>0.54523760414886446</v>
      </c>
      <c r="BK300" s="79">
        <v>0.70047428399369682</v>
      </c>
      <c r="BL300" s="79">
        <v>1.0615111271226103</v>
      </c>
      <c r="BM300" s="79">
        <v>1.7135938424610604</v>
      </c>
      <c r="BN300" s="79">
        <v>0.25715685857404391</v>
      </c>
      <c r="BO300" s="79">
        <v>1.7054688242203979</v>
      </c>
      <c r="BP300" s="79">
        <v>1.3597399689171517</v>
      </c>
      <c r="BQ300" s="79">
        <v>3.0729084219231551</v>
      </c>
      <c r="BR300" s="79">
        <v>8.0189497970331498</v>
      </c>
      <c r="BS300" s="79">
        <v>0.16086798822694084</v>
      </c>
      <c r="BT300" s="79">
        <v>1.6590158125714911</v>
      </c>
      <c r="BU300" s="79">
        <v>2.2107082615839513</v>
      </c>
      <c r="BV300" s="79">
        <v>0.90978052358400818</v>
      </c>
      <c r="BW300" s="79">
        <v>0.10924209297216186</v>
      </c>
      <c r="BX300" s="79">
        <v>0.14048845621042197</v>
      </c>
      <c r="BY300" s="79">
        <v>1.404599671484712</v>
      </c>
      <c r="BZ300" s="79">
        <v>0.10924209297216186</v>
      </c>
      <c r="CA300" s="79">
        <v>0.10214586777907017</v>
      </c>
      <c r="CB300" s="79">
        <v>1.6590158125714911</v>
      </c>
      <c r="CC300" s="79">
        <v>3.3084131168950326</v>
      </c>
      <c r="CD300" s="79">
        <v>0.68296942961138885</v>
      </c>
      <c r="CE300" s="79">
        <v>0.69180488431682319</v>
      </c>
      <c r="CF300" s="79">
        <v>0.59830317740613015</v>
      </c>
      <c r="CG300" s="79">
        <v>0.50927199275858737</v>
      </c>
      <c r="CH300" s="79">
        <v>3.2343315807663087E-2</v>
      </c>
      <c r="CI300" s="79">
        <v>1.0615111271226103</v>
      </c>
      <c r="CJ300" s="79">
        <v>2.4925245814410295</v>
      </c>
      <c r="CK300" s="79">
        <v>1.4822696323179556</v>
      </c>
      <c r="CL300" s="79">
        <v>3.7344944525692498</v>
      </c>
      <c r="CM300" s="79">
        <v>0.15312649721591107</v>
      </c>
      <c r="CN300" s="79">
        <v>9.6633797099502816E-2</v>
      </c>
      <c r="CO300" s="79">
        <v>7.6478226126087749</v>
      </c>
      <c r="CP300" s="79">
        <v>1.2296796609766467</v>
      </c>
      <c r="CQ300" s="79">
        <v>2.4925245814410295</v>
      </c>
      <c r="CR300" s="79">
        <v>0.85597035118513232</v>
      </c>
      <c r="CS300" s="79">
        <v>9.988132670541329E-2</v>
      </c>
      <c r="CT300" s="79">
        <v>1.3817889669929451</v>
      </c>
      <c r="CU300" s="79">
        <v>0.26173538353821241</v>
      </c>
      <c r="CV300" s="79">
        <v>0.82533038604662889</v>
      </c>
      <c r="CW300" s="79">
        <v>0.94913399238331031</v>
      </c>
      <c r="CX300" s="79">
        <v>0.29872990895330009</v>
      </c>
      <c r="CY300" s="79">
        <v>0.59830317740613015</v>
      </c>
      <c r="CZ300" s="79">
        <v>0.93173981962074393</v>
      </c>
      <c r="DA300" s="79">
        <v>0.37784304168682992</v>
      </c>
      <c r="DB300" s="79">
        <v>1.0615111271226103</v>
      </c>
      <c r="DC300" s="79">
        <v>1.6908964004836722</v>
      </c>
      <c r="DD300" s="79">
        <v>4.3823262783093915</v>
      </c>
      <c r="DE300" s="79">
        <v>0.16618951696756762</v>
      </c>
      <c r="DF300" s="79">
        <v>0.52226505564108727</v>
      </c>
      <c r="DG300" s="79">
        <v>2.4925245814410295</v>
      </c>
      <c r="DH300" s="79">
        <v>14.979516170203199</v>
      </c>
      <c r="DI300" s="79">
        <v>5.7717326226866295</v>
      </c>
      <c r="DJ300" s="79">
        <v>0.90978052358400818</v>
      </c>
      <c r="DK300" s="79">
        <v>6.5150052647634507</v>
      </c>
      <c r="DL300" s="79">
        <v>0.36092209932599273</v>
      </c>
      <c r="DM300" s="79">
        <v>0.36157425246749564</v>
      </c>
      <c r="DN300" s="79">
        <v>0.21475060562589593</v>
      </c>
      <c r="DO300" s="79">
        <v>6.5150052647634507</v>
      </c>
      <c r="DP300" s="79">
        <v>10.126179497338212</v>
      </c>
      <c r="DQ300" s="79">
        <v>0.17688733197464585</v>
      </c>
      <c r="DR300" s="79">
        <v>1.7278883599586028</v>
      </c>
      <c r="DS300" s="79">
        <v>0.59830317740613015</v>
      </c>
      <c r="DT300" s="79">
        <v>0.33338277813843686</v>
      </c>
      <c r="DU300" s="79">
        <v>0.59830317740613015</v>
      </c>
      <c r="DV300" s="79">
        <v>2.4925245814410295</v>
      </c>
      <c r="DW300" s="79">
        <v>0.88192983168405326</v>
      </c>
      <c r="DX300" s="79">
        <v>7.0717406218513856E-2</v>
      </c>
      <c r="DY300" s="79">
        <v>1.2210290724014499</v>
      </c>
      <c r="DZ300" s="79">
        <v>2.4212426598850385</v>
      </c>
      <c r="EA300" s="79">
        <v>0.37422310686060928</v>
      </c>
      <c r="EB300" s="79">
        <v>6.5150052647634507</v>
      </c>
      <c r="EC300" s="79">
        <v>2.4925245814410295</v>
      </c>
      <c r="ED300" s="79">
        <v>1.8017477183012203</v>
      </c>
      <c r="EE300" s="79">
        <v>1.6590158125714911</v>
      </c>
      <c r="EF300" s="79">
        <v>0.33221213835584584</v>
      </c>
      <c r="EG300" s="79">
        <v>2.4925245814410295</v>
      </c>
      <c r="EH300" s="79">
        <v>0.6160502881421297</v>
      </c>
      <c r="EI300" s="79">
        <v>0.59830317740613015</v>
      </c>
      <c r="EJ300" s="79">
        <v>5.6797968992761676E-2</v>
      </c>
      <c r="EK300" s="79">
        <v>0.90978052358400818</v>
      </c>
      <c r="EL300" s="79">
        <v>12.847668800082472</v>
      </c>
      <c r="EM300" s="79">
        <v>0.17467495786795881</v>
      </c>
      <c r="EN300" s="79">
        <v>0.55263006506573142</v>
      </c>
      <c r="EO300" s="79">
        <v>0.61852562107195752</v>
      </c>
      <c r="EP300" s="79">
        <v>2.4925245814410295</v>
      </c>
      <c r="EQ300" s="79">
        <v>1.4846874167044652</v>
      </c>
      <c r="ER300" s="79">
        <v>0.30778411436321035</v>
      </c>
      <c r="ES300" s="79">
        <v>0.10924209297216186</v>
      </c>
      <c r="ET300" s="79">
        <v>0.10432871286868228</v>
      </c>
      <c r="EU300" s="79">
        <v>0.16865125697215061</v>
      </c>
      <c r="EV300" s="79">
        <v>1.6977531037120381</v>
      </c>
      <c r="EW300" s="79">
        <v>3.0801961223954026</v>
      </c>
      <c r="EX300" s="79">
        <v>0.15113767709164164</v>
      </c>
      <c r="EY300" s="79">
        <v>2.4925245814410295</v>
      </c>
      <c r="EZ300" s="79">
        <v>0.10392604436018454</v>
      </c>
      <c r="FA300" s="79">
        <v>4.2059564415721153</v>
      </c>
      <c r="FB300" s="79">
        <v>2.2232438319866326</v>
      </c>
      <c r="FC300" s="79">
        <v>2.4925245814410295</v>
      </c>
      <c r="FD300" s="79">
        <v>0.13456291871007825</v>
      </c>
      <c r="FE300" s="79">
        <v>0.20130623039607887</v>
      </c>
      <c r="FF300" s="79">
        <v>0.20695769138895287</v>
      </c>
      <c r="FG300" s="79">
        <v>0.18586275724045198</v>
      </c>
      <c r="FH300" s="79">
        <v>1.7548604388977826</v>
      </c>
      <c r="FI300" s="79">
        <v>0.48817017587470335</v>
      </c>
      <c r="FJ300" s="79">
        <v>0.97817842077787276</v>
      </c>
      <c r="FK300" s="79">
        <v>1.0615111271226103</v>
      </c>
      <c r="FL300" s="79">
        <v>6.5150052647634507</v>
      </c>
      <c r="FM300" s="79">
        <v>0.31736177121606862</v>
      </c>
      <c r="FN300" s="79">
        <v>3.1895983522078238E-2</v>
      </c>
      <c r="FO300" s="79">
        <v>0.42566969405627381</v>
      </c>
      <c r="FP300" s="79">
        <v>0.10924209297216186</v>
      </c>
      <c r="FQ300" s="79">
        <v>0.59830317740613015</v>
      </c>
      <c r="FR300" s="79">
        <v>1.6590158125714911</v>
      </c>
      <c r="FS300" s="79">
        <v>4.5947391321886064</v>
      </c>
      <c r="FT300" s="79">
        <v>0.92064901650244024</v>
      </c>
      <c r="FU300" s="79">
        <v>1.3262034861395469</v>
      </c>
      <c r="FV300" s="79">
        <v>1.6590158125714911</v>
      </c>
      <c r="FW300" s="79">
        <v>4.4679057296319717</v>
      </c>
      <c r="FX300" s="79">
        <v>2.4925245814410295</v>
      </c>
      <c r="FY300" s="79">
        <v>1.0615111271226103</v>
      </c>
      <c r="FZ300" s="79">
        <v>2.5382878122605508</v>
      </c>
      <c r="GA300" s="79">
        <v>0.76722306774305093</v>
      </c>
      <c r="GB300" s="79">
        <v>0.14552612323986502</v>
      </c>
      <c r="GC300" s="79">
        <v>0.40127031039567806</v>
      </c>
      <c r="GD300" s="79">
        <v>5.4146410321996168</v>
      </c>
      <c r="GE300" s="79">
        <v>1.6590158125714911</v>
      </c>
      <c r="GF300" s="79">
        <v>0.55042787164072116</v>
      </c>
      <c r="GG300" s="79">
        <v>3.7714129536032766</v>
      </c>
      <c r="GH300" s="79">
        <v>1.0615111271226103</v>
      </c>
      <c r="GI300" s="79">
        <v>1.0615111271226103</v>
      </c>
      <c r="GJ300" s="79">
        <v>1.0615111271226103</v>
      </c>
      <c r="GK300" s="79">
        <v>1.0615111271226103</v>
      </c>
      <c r="GL300" s="79">
        <v>0.20800729925341893</v>
      </c>
      <c r="GM300" s="79">
        <v>7.8312713391149105E-2</v>
      </c>
      <c r="GN300" s="79">
        <v>0.12026552957451019</v>
      </c>
      <c r="GO300" s="79">
        <v>0.23198359998816961</v>
      </c>
      <c r="GP300" s="79">
        <v>3.1729152410379902</v>
      </c>
      <c r="GQ300" s="79">
        <v>2.4925245814410295</v>
      </c>
      <c r="GR300" s="79">
        <v>2.2432972654330063</v>
      </c>
      <c r="GS300" s="79">
        <v>9.031272594571807E-2</v>
      </c>
      <c r="GT300" s="79">
        <v>2.6016489733602013</v>
      </c>
      <c r="GU300" s="79">
        <v>2.4925245814410295</v>
      </c>
      <c r="GV300" s="79">
        <v>0.80251020239585236</v>
      </c>
      <c r="GW300" s="79">
        <v>0.10924209297216186</v>
      </c>
      <c r="GX300" s="79">
        <v>1.0615111271226103</v>
      </c>
      <c r="GY300" s="79">
        <v>0.38622079980263191</v>
      </c>
      <c r="GZ300" s="79">
        <v>0.55655358934230426</v>
      </c>
      <c r="HA300" s="79">
        <v>0.50375629745168138</v>
      </c>
      <c r="HB300" s="79">
        <v>1.0615111271226103</v>
      </c>
      <c r="HC300" s="79">
        <v>0.10924209297216186</v>
      </c>
      <c r="HD300" s="79">
        <v>0.3716792605620669</v>
      </c>
      <c r="HE300" s="79">
        <v>0.56147168993252161</v>
      </c>
      <c r="HF300" s="79">
        <v>22.54635891494155</v>
      </c>
      <c r="HG300" s="79">
        <v>0.97615823297953119</v>
      </c>
      <c r="HH300" s="79">
        <v>0.10000385435882314</v>
      </c>
      <c r="HI300" s="79">
        <v>0.16712582535470322</v>
      </c>
      <c r="HJ300" s="79">
        <v>0.49305893876507578</v>
      </c>
      <c r="HK300" s="79">
        <v>0.10924209297216186</v>
      </c>
      <c r="HL300" s="79">
        <v>1.0615111271226103</v>
      </c>
      <c r="HM300" s="79">
        <v>3.8034136808354804</v>
      </c>
      <c r="HN300" s="79">
        <v>1.0615111271226103</v>
      </c>
      <c r="HO300" s="79">
        <v>6.5150052647634507</v>
      </c>
      <c r="HP300" s="79">
        <v>31.604422828003052</v>
      </c>
      <c r="HQ300" s="79">
        <v>0.13216517172610509</v>
      </c>
      <c r="HR300" s="79">
        <v>0.51992349540538918</v>
      </c>
      <c r="HS300" s="80" t="str">
        <f t="shared" si="4"/>
        <v>Water Pollution_tetrachloroethylene_Freshwater_Health_N/A for WP Interim Methodology</v>
      </c>
    </row>
    <row r="301" spans="2:227">
      <c r="B301" s="65" t="s">
        <v>9</v>
      </c>
      <c r="C301" s="65" t="s">
        <v>493</v>
      </c>
      <c r="D301" s="65" t="s">
        <v>396</v>
      </c>
      <c r="E301" s="65" t="s">
        <v>395</v>
      </c>
      <c r="F301" s="65" t="s">
        <v>390</v>
      </c>
      <c r="G301" s="65" t="s">
        <v>391</v>
      </c>
      <c r="H301" s="41"/>
      <c r="I301" s="79">
        <v>6.1667744742192096E-2</v>
      </c>
      <c r="J301" s="79">
        <v>3.6856614559442218E-2</v>
      </c>
      <c r="K301" s="79">
        <v>5.1436484066405511E-2</v>
      </c>
      <c r="L301" s="79">
        <v>2.0324077898411372E-2</v>
      </c>
      <c r="M301" s="79">
        <v>4.9804186227509498E-2</v>
      </c>
      <c r="N301" s="79">
        <v>6.2371924322736909E-2</v>
      </c>
      <c r="O301" s="79">
        <v>3.5589467320968335E-2</v>
      </c>
      <c r="P301" s="79">
        <v>4.0200092896431228E-2</v>
      </c>
      <c r="Q301" s="79">
        <v>5.499361874746285E-2</v>
      </c>
      <c r="R301" s="79">
        <v>3.5589467320968335E-2</v>
      </c>
      <c r="S301" s="79">
        <v>2.1672545108196814E-2</v>
      </c>
      <c r="T301" s="79">
        <v>6.6651264522984768E-2</v>
      </c>
      <c r="U301" s="79">
        <v>4.3675852816199651E-2</v>
      </c>
      <c r="V301" s="79">
        <v>3.5589467320968335E-2</v>
      </c>
      <c r="W301" s="79">
        <v>5.3813531737874953E-2</v>
      </c>
      <c r="X301" s="79">
        <v>0.2586370894349509</v>
      </c>
      <c r="Y301" s="79">
        <v>3.5589467320968335E-2</v>
      </c>
      <c r="Z301" s="79">
        <v>5.6025317162425009E-2</v>
      </c>
      <c r="AA301" s="79">
        <v>8.0644337037181504E-2</v>
      </c>
      <c r="AB301" s="79">
        <v>2.9686593755997456E-2</v>
      </c>
      <c r="AC301" s="79">
        <v>7.0751599419846004E-2</v>
      </c>
      <c r="AD301" s="79">
        <v>3.2372166480054525E-2</v>
      </c>
      <c r="AE301" s="79">
        <v>4.585542819649667E-2</v>
      </c>
      <c r="AF301" s="79">
        <v>3.8927664964111111E-2</v>
      </c>
      <c r="AG301" s="79">
        <v>6.6409199436505667E-2</v>
      </c>
      <c r="AH301" s="79">
        <v>5.0294530398192629E-2</v>
      </c>
      <c r="AI301" s="79">
        <v>3.9109635361383781E-2</v>
      </c>
      <c r="AJ301" s="79">
        <v>3.5589467320968335E-2</v>
      </c>
      <c r="AK301" s="79">
        <v>5.3407520031317726E-2</v>
      </c>
      <c r="AL301" s="79">
        <v>4.6094712840649893E-2</v>
      </c>
      <c r="AM301" s="79">
        <v>7.9092824726985547E-2</v>
      </c>
      <c r="AN301" s="79">
        <v>0.13390635540290563</v>
      </c>
      <c r="AO301" s="79">
        <v>7.1128791645236195E-2</v>
      </c>
      <c r="AP301" s="79">
        <v>4.6345536254422309E-2</v>
      </c>
      <c r="AQ301" s="79">
        <v>7.1840513513476631E-2</v>
      </c>
      <c r="AR301" s="79">
        <v>2.8307445033801885E-2</v>
      </c>
      <c r="AS301" s="79">
        <v>3.5589467320968335E-2</v>
      </c>
      <c r="AT301" s="79">
        <v>5.3722926411379116E-2</v>
      </c>
      <c r="AU301" s="79">
        <v>4.6931053571111797E-2</v>
      </c>
      <c r="AV301" s="79">
        <v>4.9804186227509498E-2</v>
      </c>
      <c r="AW301" s="79">
        <v>2.8083327966593696E-2</v>
      </c>
      <c r="AX301" s="79">
        <v>0.1599326605180427</v>
      </c>
      <c r="AY301" s="79">
        <v>3.6840002282897306E-2</v>
      </c>
      <c r="AZ301" s="79">
        <v>7.1128791645236195E-2</v>
      </c>
      <c r="BA301" s="79">
        <v>0.13029572567525316</v>
      </c>
      <c r="BB301" s="79">
        <v>7.7577159884134939E-2</v>
      </c>
      <c r="BC301" s="79">
        <v>3.0293194198137904E-2</v>
      </c>
      <c r="BD301" s="79">
        <v>7.9963879775596866E-2</v>
      </c>
      <c r="BE301" s="79">
        <v>3.315632450821121E-2</v>
      </c>
      <c r="BF301" s="79">
        <v>3.6632195547782312E-2</v>
      </c>
      <c r="BG301" s="79">
        <v>3.5589467320968335E-2</v>
      </c>
      <c r="BH301" s="79">
        <v>5.0917954281438638E-2</v>
      </c>
      <c r="BI301" s="79">
        <v>6.8215076184776291E-2</v>
      </c>
      <c r="BJ301" s="79">
        <v>4.2294685753720238E-2</v>
      </c>
      <c r="BK301" s="79">
        <v>4.0411829492407333E-2</v>
      </c>
      <c r="BL301" s="79">
        <v>3.5589467320968335E-2</v>
      </c>
      <c r="BM301" s="79">
        <v>3.7260649171961258E-2</v>
      </c>
      <c r="BN301" s="79">
        <v>2.4695924944743163E-2</v>
      </c>
      <c r="BO301" s="79">
        <v>6.6133876980377732E-2</v>
      </c>
      <c r="BP301" s="79">
        <v>4.1247579933083776E-2</v>
      </c>
      <c r="BQ301" s="79">
        <v>4.6656067218029264E-2</v>
      </c>
      <c r="BR301" s="79">
        <v>3.9922882274558515E-2</v>
      </c>
      <c r="BS301" s="79">
        <v>3.8589786611199092E-2</v>
      </c>
      <c r="BT301" s="79">
        <v>7.1128791645236195E-2</v>
      </c>
      <c r="BU301" s="79">
        <v>9.25113581944456E-2</v>
      </c>
      <c r="BV301" s="79">
        <v>5.0917954281438638E-2</v>
      </c>
      <c r="BW301" s="79">
        <v>2.0324077898411372E-2</v>
      </c>
      <c r="BX301" s="79">
        <v>4.1063298322568831E-2</v>
      </c>
      <c r="BY301" s="79">
        <v>5.5410631015018856E-2</v>
      </c>
      <c r="BZ301" s="79">
        <v>2.0324077898411372E-2</v>
      </c>
      <c r="CA301" s="79">
        <v>2.5950290739818738E-2</v>
      </c>
      <c r="CB301" s="79">
        <v>7.1128791645236195E-2</v>
      </c>
      <c r="CC301" s="79">
        <v>4.560155795818447E-2</v>
      </c>
      <c r="CD301" s="79">
        <v>6.672437955349847E-2</v>
      </c>
      <c r="CE301" s="79">
        <v>9.7921484168269457E-2</v>
      </c>
      <c r="CF301" s="79">
        <v>4.9804186227509498E-2</v>
      </c>
      <c r="CG301" s="79">
        <v>3.2946429851842637E-2</v>
      </c>
      <c r="CH301" s="79">
        <v>2.4850997762664404E-2</v>
      </c>
      <c r="CI301" s="79">
        <v>3.5589467320968335E-2</v>
      </c>
      <c r="CJ301" s="79">
        <v>5.3407520031317726E-2</v>
      </c>
      <c r="CK301" s="79">
        <v>5.0274732244850184E-2</v>
      </c>
      <c r="CL301" s="79">
        <v>8.8670261640776307E-2</v>
      </c>
      <c r="CM301" s="79">
        <v>3.4083526715085612E-2</v>
      </c>
      <c r="CN301" s="79">
        <v>3.1466611161215179E-2</v>
      </c>
      <c r="CO301" s="79">
        <v>3.6107183108369835E-2</v>
      </c>
      <c r="CP301" s="79">
        <v>3.8438412598923007E-2</v>
      </c>
      <c r="CQ301" s="79">
        <v>5.3407520031317726E-2</v>
      </c>
      <c r="CR301" s="79">
        <v>6.0013775012995672E-2</v>
      </c>
      <c r="CS301" s="79">
        <v>3.028056546123999E-2</v>
      </c>
      <c r="CT301" s="79">
        <v>0.18385614405135195</v>
      </c>
      <c r="CU301" s="79">
        <v>1.8780446712425233E-2</v>
      </c>
      <c r="CV301" s="79">
        <v>5.8604944092257694E-2</v>
      </c>
      <c r="CW301" s="79">
        <v>7.4421022394189879E-2</v>
      </c>
      <c r="CX301" s="79">
        <v>3.7375072363842035E-2</v>
      </c>
      <c r="CY301" s="79">
        <v>4.9804186227509498E-2</v>
      </c>
      <c r="CZ301" s="79">
        <v>5.4401049835989146E-2</v>
      </c>
      <c r="DA301" s="79">
        <v>4.0094355821760741E-2</v>
      </c>
      <c r="DB301" s="79">
        <v>3.5589467320968335E-2</v>
      </c>
      <c r="DC301" s="79">
        <v>2.6994370723614717E-2</v>
      </c>
      <c r="DD301" s="79">
        <v>5.8078112163847909E-2</v>
      </c>
      <c r="DE301" s="79">
        <v>4.0214754973764186E-2</v>
      </c>
      <c r="DF301" s="79">
        <v>5.8435255013882387E-2</v>
      </c>
      <c r="DG301" s="79">
        <v>5.3407520031317726E-2</v>
      </c>
      <c r="DH301" s="79">
        <v>5.7780995618462436E-2</v>
      </c>
      <c r="DI301" s="79">
        <v>8.0437502716136769E-2</v>
      </c>
      <c r="DJ301" s="79">
        <v>5.0917954281438638E-2</v>
      </c>
      <c r="DK301" s="79">
        <v>5.3813531737874953E-2</v>
      </c>
      <c r="DL301" s="79">
        <v>5.3056177880176809E-2</v>
      </c>
      <c r="DM301" s="79">
        <v>5.0147409165262682E-2</v>
      </c>
      <c r="DN301" s="79">
        <v>4.0771011980033231E-2</v>
      </c>
      <c r="DO301" s="79">
        <v>5.3813531737874953E-2</v>
      </c>
      <c r="DP301" s="79">
        <v>5.3775759046980467E-2</v>
      </c>
      <c r="DQ301" s="79">
        <v>3.6976240853326493E-2</v>
      </c>
      <c r="DR301" s="79">
        <v>4.1173873496805E-2</v>
      </c>
      <c r="DS301" s="79">
        <v>4.9804186227509498E-2</v>
      </c>
      <c r="DT301" s="79">
        <v>5.0498392472226088E-2</v>
      </c>
      <c r="DU301" s="79">
        <v>4.9804186227509498E-2</v>
      </c>
      <c r="DV301" s="79">
        <v>5.3407520031317726E-2</v>
      </c>
      <c r="DW301" s="79">
        <v>3.9053479845036446E-2</v>
      </c>
      <c r="DX301" s="79">
        <v>9.2806624763157167E-2</v>
      </c>
      <c r="DY301" s="79">
        <v>4.9767424550275691E-2</v>
      </c>
      <c r="DZ301" s="79">
        <v>0.13738265351396259</v>
      </c>
      <c r="EA301" s="79">
        <v>4.440332202476658E-2</v>
      </c>
      <c r="EB301" s="79">
        <v>5.3813531737874953E-2</v>
      </c>
      <c r="EC301" s="79">
        <v>5.3407520031317726E-2</v>
      </c>
      <c r="ED301" s="79">
        <v>4.1663533449975448E-2</v>
      </c>
      <c r="EE301" s="79">
        <v>7.1128791645236195E-2</v>
      </c>
      <c r="EF301" s="79">
        <v>4.2131124945047359E-2</v>
      </c>
      <c r="EG301" s="79">
        <v>5.3407520031317726E-2</v>
      </c>
      <c r="EH301" s="79">
        <v>4.7852209825145077E-2</v>
      </c>
      <c r="EI301" s="79">
        <v>4.9804186227509498E-2</v>
      </c>
      <c r="EJ301" s="79">
        <v>3.765483331465163E-2</v>
      </c>
      <c r="EK301" s="79">
        <v>5.0917954281438638E-2</v>
      </c>
      <c r="EL301" s="79">
        <v>5.6727616609569959E-2</v>
      </c>
      <c r="EM301" s="79">
        <v>4.7623076717809285E-2</v>
      </c>
      <c r="EN301" s="79">
        <v>4.9136948051734547E-2</v>
      </c>
      <c r="EO301" s="79">
        <v>3.6345478241071275E-2</v>
      </c>
      <c r="EP301" s="79">
        <v>5.3407520031317726E-2</v>
      </c>
      <c r="EQ301" s="79">
        <v>0.12289056207656147</v>
      </c>
      <c r="ER301" s="79">
        <v>6.1509900461139605E-2</v>
      </c>
      <c r="ES301" s="79">
        <v>2.0324077898411372E-2</v>
      </c>
      <c r="ET301" s="79">
        <v>2.3549501415385175E-2</v>
      </c>
      <c r="EU301" s="79">
        <v>2.8748034673728832E-2</v>
      </c>
      <c r="EV301" s="79">
        <v>5.5385223144691395E-2</v>
      </c>
      <c r="EW301" s="79">
        <v>0.24104058100296377</v>
      </c>
      <c r="EX301" s="79">
        <v>5.8118115683087647E-2</v>
      </c>
      <c r="EY301" s="79">
        <v>5.3407520031317726E-2</v>
      </c>
      <c r="EZ301" s="79">
        <v>2.7142709319559418E-2</v>
      </c>
      <c r="FA301" s="79">
        <v>3.9740669271384615E-2</v>
      </c>
      <c r="FB301" s="79">
        <v>0.23753382475126311</v>
      </c>
      <c r="FC301" s="79">
        <v>5.3407520031317726E-2</v>
      </c>
      <c r="FD301" s="79">
        <v>2.3409063762781828E-2</v>
      </c>
      <c r="FE301" s="79">
        <v>2.0899093700454299E-2</v>
      </c>
      <c r="FF301" s="79">
        <v>4.5186791494944589E-2</v>
      </c>
      <c r="FG301" s="79">
        <v>4.2519604321196149E-2</v>
      </c>
      <c r="FH301" s="79">
        <v>1.6924806491428343E-2</v>
      </c>
      <c r="FI301" s="79">
        <v>7.0833229541824458E-2</v>
      </c>
      <c r="FJ301" s="79">
        <v>4.4090935086372053E-2</v>
      </c>
      <c r="FK301" s="79">
        <v>3.5589467320968335E-2</v>
      </c>
      <c r="FL301" s="79">
        <v>5.3813531737874953E-2</v>
      </c>
      <c r="FM301" s="79">
        <v>6.0687415439278247E-2</v>
      </c>
      <c r="FN301" s="79">
        <v>3.3269883849809376E-2</v>
      </c>
      <c r="FO301" s="79">
        <v>0.21066120161808874</v>
      </c>
      <c r="FP301" s="79">
        <v>2.0324077898411372E-2</v>
      </c>
      <c r="FQ301" s="79">
        <v>4.9804186227509498E-2</v>
      </c>
      <c r="FR301" s="79">
        <v>7.1128791645236195E-2</v>
      </c>
      <c r="FS301" s="79">
        <v>6.454554095884403E-2</v>
      </c>
      <c r="FT301" s="79">
        <v>5.7792279418532023E-2</v>
      </c>
      <c r="FU301" s="79">
        <v>4.9030513068477784E-2</v>
      </c>
      <c r="FV301" s="79">
        <v>7.1128791645236195E-2</v>
      </c>
      <c r="FW301" s="79">
        <v>6.1704955507925777E-2</v>
      </c>
      <c r="FX301" s="79">
        <v>5.3407520031317726E-2</v>
      </c>
      <c r="FY301" s="79">
        <v>3.5589467320968335E-2</v>
      </c>
      <c r="FZ301" s="79">
        <v>6.5166136115415413E-2</v>
      </c>
      <c r="GA301" s="79">
        <v>5.572174158683442E-2</v>
      </c>
      <c r="GB301" s="79">
        <v>1.5750187171652132E-2</v>
      </c>
      <c r="GC301" s="79">
        <v>4.0156693345810533E-2</v>
      </c>
      <c r="GD301" s="79">
        <v>5.6752668667540078E-2</v>
      </c>
      <c r="GE301" s="79">
        <v>7.1128791645236195E-2</v>
      </c>
      <c r="GF301" s="79">
        <v>4.9959782321980756E-2</v>
      </c>
      <c r="GG301" s="79">
        <v>5.1237781344921962E-2</v>
      </c>
      <c r="GH301" s="79">
        <v>3.5589467320968335E-2</v>
      </c>
      <c r="GI301" s="79">
        <v>3.5589467320968335E-2</v>
      </c>
      <c r="GJ301" s="79">
        <v>3.5589467320968335E-2</v>
      </c>
      <c r="GK301" s="79">
        <v>3.5589467320968335E-2</v>
      </c>
      <c r="GL301" s="79">
        <v>4.3943266527966006E-2</v>
      </c>
      <c r="GM301" s="79">
        <v>2.3345954298225828E-2</v>
      </c>
      <c r="GN301" s="79">
        <v>3.7168004759913997E-2</v>
      </c>
      <c r="GO301" s="79">
        <v>8.0613400260815371E-2</v>
      </c>
      <c r="GP301" s="79">
        <v>5.4447506858926784E-2</v>
      </c>
      <c r="GQ301" s="79">
        <v>5.3407520031317726E-2</v>
      </c>
      <c r="GR301" s="79">
        <v>5.8180806700800988E-2</v>
      </c>
      <c r="GS301" s="79">
        <v>6.480415691964779E-2</v>
      </c>
      <c r="GT301" s="79">
        <v>5.8196528913147257E-2</v>
      </c>
      <c r="GU301" s="79">
        <v>5.3407520031317726E-2</v>
      </c>
      <c r="GV301" s="79">
        <v>8.4285107783315355E-2</v>
      </c>
      <c r="GW301" s="79">
        <v>2.0324077898411372E-2</v>
      </c>
      <c r="GX301" s="79">
        <v>3.5589467320968335E-2</v>
      </c>
      <c r="GY301" s="79">
        <v>4.6858512269024266E-2</v>
      </c>
      <c r="GZ301" s="79">
        <v>4.9218088683399691E-2</v>
      </c>
      <c r="HA301" s="79">
        <v>3.893399381092888E-2</v>
      </c>
      <c r="HB301" s="79">
        <v>3.5589467320968335E-2</v>
      </c>
      <c r="HC301" s="79">
        <v>2.0324077898411372E-2</v>
      </c>
      <c r="HD301" s="79">
        <v>9.5551203772652665E-2</v>
      </c>
      <c r="HE301" s="79">
        <v>5.1015005662749476E-2</v>
      </c>
      <c r="HF301" s="79">
        <v>4.816151587135839E-2</v>
      </c>
      <c r="HG301" s="79">
        <v>3.5843657578555489E-2</v>
      </c>
      <c r="HH301" s="79">
        <v>4.3958056643697278E-2</v>
      </c>
      <c r="HI301" s="79">
        <v>3.8363907428897462E-2</v>
      </c>
      <c r="HJ301" s="79">
        <v>7.1474931197874E-2</v>
      </c>
      <c r="HK301" s="79">
        <v>2.0324077898411372E-2</v>
      </c>
      <c r="HL301" s="79">
        <v>3.5589467320968335E-2</v>
      </c>
      <c r="HM301" s="79">
        <v>7.4706723708389572E-2</v>
      </c>
      <c r="HN301" s="79">
        <v>3.5589467320968335E-2</v>
      </c>
      <c r="HO301" s="79">
        <v>5.3813531737874953E-2</v>
      </c>
      <c r="HP301" s="79">
        <v>5.2060421706736096E-2</v>
      </c>
      <c r="HQ301" s="79">
        <v>4.5928112613982802E-2</v>
      </c>
      <c r="HR301" s="79">
        <v>5.3599081477722396E-2</v>
      </c>
      <c r="HS301" s="80" t="str">
        <f t="shared" si="4"/>
        <v>Water Pollution_tetrachloroethylene_Seawater_Health_N/A for WP Interim Methodology</v>
      </c>
    </row>
    <row r="302" spans="2:227">
      <c r="B302" s="65" t="s">
        <v>9</v>
      </c>
      <c r="C302" s="65" t="s">
        <v>493</v>
      </c>
      <c r="D302" s="65" t="s">
        <v>384</v>
      </c>
      <c r="E302" s="65" t="s">
        <v>395</v>
      </c>
      <c r="F302" s="65" t="s">
        <v>390</v>
      </c>
      <c r="G302" s="65" t="s">
        <v>391</v>
      </c>
      <c r="H302" s="41"/>
      <c r="I302" s="79">
        <v>3.1430471643567852</v>
      </c>
      <c r="J302" s="79">
        <v>0.18729522326779705</v>
      </c>
      <c r="K302" s="79">
        <v>5.8584643318516916</v>
      </c>
      <c r="L302" s="79">
        <v>2.0324077898411372E-2</v>
      </c>
      <c r="M302" s="79">
        <v>0.59830317740613015</v>
      </c>
      <c r="N302" s="79">
        <v>2.1818972366467637</v>
      </c>
      <c r="O302" s="79">
        <v>3.5589467320968335E-2</v>
      </c>
      <c r="P302" s="79">
        <v>0.17815062045627073</v>
      </c>
      <c r="Q302" s="79">
        <v>0.19045343744633758</v>
      </c>
      <c r="R302" s="79">
        <v>3.5589467320968335E-2</v>
      </c>
      <c r="S302" s="79">
        <v>5.7461300233951094E-2</v>
      </c>
      <c r="T302" s="79">
        <v>0.31854629485250296</v>
      </c>
      <c r="U302" s="79">
        <v>0.77912149192685898</v>
      </c>
      <c r="V302" s="79">
        <v>3.706310119310742E-2</v>
      </c>
      <c r="W302" s="79">
        <v>5.3813531737874953E-2</v>
      </c>
      <c r="X302" s="79">
        <v>3.7751566982828573</v>
      </c>
      <c r="Y302" s="79">
        <v>3.5589467320968335E-2</v>
      </c>
      <c r="Z302" s="79">
        <v>2.2775070059448193</v>
      </c>
      <c r="AA302" s="79">
        <v>2.3761650790721696</v>
      </c>
      <c r="AB302" s="79">
        <v>0.16779292363031367</v>
      </c>
      <c r="AC302" s="79">
        <v>1.1174909547598759</v>
      </c>
      <c r="AD302" s="79">
        <v>3.2372166480054525E-2</v>
      </c>
      <c r="AE302" s="79">
        <v>0.95617066177761711</v>
      </c>
      <c r="AF302" s="79">
        <v>0.11784531397147657</v>
      </c>
      <c r="AG302" s="79">
        <v>3.9799783267741931</v>
      </c>
      <c r="AH302" s="79">
        <v>0.14786944856211903</v>
      </c>
      <c r="AI302" s="79">
        <v>0.28328825852396256</v>
      </c>
      <c r="AJ302" s="79">
        <v>3.5589467320968335E-2</v>
      </c>
      <c r="AK302" s="79">
        <v>0.36771468124631701</v>
      </c>
      <c r="AL302" s="79">
        <v>0.75264311068303458</v>
      </c>
      <c r="AM302" s="79">
        <v>5.6870252214734194</v>
      </c>
      <c r="AN302" s="79">
        <v>0.10768071436857798</v>
      </c>
      <c r="AO302" s="79">
        <v>0.39729291720032883</v>
      </c>
      <c r="AP302" s="79">
        <v>0.44906840049271851</v>
      </c>
      <c r="AQ302" s="79">
        <v>0.76944793987923832</v>
      </c>
      <c r="AR302" s="79">
        <v>6.7427242968736811E-2</v>
      </c>
      <c r="AS302" s="79">
        <v>3.5589467320968335E-2</v>
      </c>
      <c r="AT302" s="79">
        <v>0.92507185497060418</v>
      </c>
      <c r="AU302" s="79">
        <v>0.29159105165420202</v>
      </c>
      <c r="AV302" s="79">
        <v>0.50579168785563944</v>
      </c>
      <c r="AW302" s="79">
        <v>0.10274664602460191</v>
      </c>
      <c r="AX302" s="79">
        <v>1.1266484461109498</v>
      </c>
      <c r="AY302" s="79">
        <v>0.15189945487324802</v>
      </c>
      <c r="AZ302" s="79">
        <v>7.1128791645236195E-2</v>
      </c>
      <c r="BA302" s="79">
        <v>0.19129900172516737</v>
      </c>
      <c r="BB302" s="79">
        <v>1.3781519212081126</v>
      </c>
      <c r="BC302" s="79">
        <v>0.69804904889575858</v>
      </c>
      <c r="BD302" s="79">
        <v>1.0139762409177469</v>
      </c>
      <c r="BE302" s="79">
        <v>0.73232408831938145</v>
      </c>
      <c r="BF302" s="79">
        <v>4.197583815088425</v>
      </c>
      <c r="BG302" s="79">
        <v>0.69082469923653889</v>
      </c>
      <c r="BH302" s="79">
        <v>0.47773261105183479</v>
      </c>
      <c r="BI302" s="79">
        <v>0.48582490176073595</v>
      </c>
      <c r="BJ302" s="79">
        <v>0.2669713781485894</v>
      </c>
      <c r="BK302" s="79">
        <v>0.34044872310683899</v>
      </c>
      <c r="BL302" s="79">
        <v>3.5589467320968335E-2</v>
      </c>
      <c r="BM302" s="79">
        <v>1.0324820980558338</v>
      </c>
      <c r="BN302" s="79">
        <v>0.21517840299021326</v>
      </c>
      <c r="BO302" s="79">
        <v>1.5784540377491127</v>
      </c>
      <c r="BP302" s="79">
        <v>1.2339116518828883</v>
      </c>
      <c r="BQ302" s="79">
        <v>2.2108686968262634</v>
      </c>
      <c r="BR302" s="79">
        <v>7.6301551142355546</v>
      </c>
      <c r="BS302" s="79">
        <v>0.11731238276103219</v>
      </c>
      <c r="BT302" s="79">
        <v>1.6590158125714911</v>
      </c>
      <c r="BU302" s="79">
        <v>2.2056881772868562</v>
      </c>
      <c r="BV302" s="79">
        <v>5.2383053583908878E-2</v>
      </c>
      <c r="BW302" s="79">
        <v>5.0541819645368205E-2</v>
      </c>
      <c r="BX302" s="79">
        <v>0.12110908905485002</v>
      </c>
      <c r="BY302" s="79">
        <v>1.2808508114389145</v>
      </c>
      <c r="BZ302" s="79">
        <v>2.495270161635485E-2</v>
      </c>
      <c r="CA302" s="79">
        <v>8.6315598130230098E-2</v>
      </c>
      <c r="CB302" s="79">
        <v>1.0026209192852329</v>
      </c>
      <c r="CC302" s="79">
        <v>3.1534310687388492</v>
      </c>
      <c r="CD302" s="79">
        <v>0.66401798396245348</v>
      </c>
      <c r="CE302" s="79">
        <v>0.58933686009392794</v>
      </c>
      <c r="CF302" s="79">
        <v>4.9804186227509498E-2</v>
      </c>
      <c r="CG302" s="79">
        <v>0.27672682351693451</v>
      </c>
      <c r="CH302" s="79">
        <v>2.5033140210036428E-2</v>
      </c>
      <c r="CI302" s="79">
        <v>3.5589467320968335E-2</v>
      </c>
      <c r="CJ302" s="79">
        <v>5.3407520031317726E-2</v>
      </c>
      <c r="CK302" s="79">
        <v>1.4526369895320688</v>
      </c>
      <c r="CL302" s="79">
        <v>3.1688673605401969</v>
      </c>
      <c r="CM302" s="79">
        <v>0.10344767285439999</v>
      </c>
      <c r="CN302" s="79">
        <v>5.6546074941880735E-2</v>
      </c>
      <c r="CO302" s="79">
        <v>3.1040209612445779</v>
      </c>
      <c r="CP302" s="79">
        <v>1.1342562337683477</v>
      </c>
      <c r="CQ302" s="79">
        <v>5.3407520031317726E-2</v>
      </c>
      <c r="CR302" s="79">
        <v>0.85597035118513232</v>
      </c>
      <c r="CS302" s="79">
        <v>7.1174619403639477E-2</v>
      </c>
      <c r="CT302" s="79">
        <v>1.3323717703049891</v>
      </c>
      <c r="CU302" s="79">
        <v>0.20415511696058691</v>
      </c>
      <c r="CV302" s="79">
        <v>0.80256995728810732</v>
      </c>
      <c r="CW302" s="79">
        <v>0.94672921399195686</v>
      </c>
      <c r="CX302" s="79">
        <v>0.19102587351220141</v>
      </c>
      <c r="CY302" s="79">
        <v>8.0584205385661717E-2</v>
      </c>
      <c r="CZ302" s="79">
        <v>0.60925805740784877</v>
      </c>
      <c r="DA302" s="79">
        <v>0.31003580491571259</v>
      </c>
      <c r="DB302" s="79">
        <v>0.56572804223544326</v>
      </c>
      <c r="DC302" s="79">
        <v>1.1851440606867361</v>
      </c>
      <c r="DD302" s="79">
        <v>4.3624972653736043</v>
      </c>
      <c r="DE302" s="79">
        <v>0.16423393263278538</v>
      </c>
      <c r="DF302" s="79">
        <v>0.50341349118185152</v>
      </c>
      <c r="DG302" s="79">
        <v>5.3407520031317726E-2</v>
      </c>
      <c r="DH302" s="79">
        <v>12.783785226740683</v>
      </c>
      <c r="DI302" s="79">
        <v>4.8103237649914696</v>
      </c>
      <c r="DJ302" s="79">
        <v>0.87016194582582507</v>
      </c>
      <c r="DK302" s="79">
        <v>3.1716115928853528</v>
      </c>
      <c r="DL302" s="79">
        <v>0.36092209932599273</v>
      </c>
      <c r="DM302" s="79">
        <v>0.36157425246749564</v>
      </c>
      <c r="DN302" s="79">
        <v>0.18925892418735113</v>
      </c>
      <c r="DO302" s="79">
        <v>2.4730705742475694</v>
      </c>
      <c r="DP302" s="79">
        <v>10.126179497338212</v>
      </c>
      <c r="DQ302" s="79">
        <v>0.1281190546046338</v>
      </c>
      <c r="DR302" s="79">
        <v>1.486219956453124</v>
      </c>
      <c r="DS302" s="79">
        <v>0.59830317740613015</v>
      </c>
      <c r="DT302" s="79">
        <v>0.31862464881904118</v>
      </c>
      <c r="DU302" s="79">
        <v>0.59830317740613015</v>
      </c>
      <c r="DV302" s="79">
        <v>5.3407520031317726E-2</v>
      </c>
      <c r="DW302" s="79">
        <v>0.78193352678845485</v>
      </c>
      <c r="DX302" s="79">
        <v>7.0717406218513856E-2</v>
      </c>
      <c r="DY302" s="79">
        <v>0.87460267229321231</v>
      </c>
      <c r="DZ302" s="79">
        <v>0.13738265351396259</v>
      </c>
      <c r="EA302" s="79">
        <v>0.37422310686060928</v>
      </c>
      <c r="EB302" s="79">
        <v>5.3813531737874953E-2</v>
      </c>
      <c r="EC302" s="79">
        <v>5.3407520031317726E-2</v>
      </c>
      <c r="ED302" s="79">
        <v>1.2642659529408453</v>
      </c>
      <c r="EE302" s="79">
        <v>0.54525740632192554</v>
      </c>
      <c r="EF302" s="79">
        <v>0.31176911405723995</v>
      </c>
      <c r="EG302" s="79">
        <v>5.3407520031317726E-2</v>
      </c>
      <c r="EH302" s="79">
        <v>0.6160502881421297</v>
      </c>
      <c r="EI302" s="79">
        <v>4.9804186227509498E-2</v>
      </c>
      <c r="EJ302" s="79">
        <v>5.6797968992761676E-2</v>
      </c>
      <c r="EK302" s="79">
        <v>0.77134757742020077</v>
      </c>
      <c r="EL302" s="79">
        <v>9.227097221860415</v>
      </c>
      <c r="EM302" s="79">
        <v>0.1580055223676731</v>
      </c>
      <c r="EN302" s="79">
        <v>0.52546831320956178</v>
      </c>
      <c r="EO302" s="79">
        <v>0.58847854706626979</v>
      </c>
      <c r="EP302" s="79">
        <v>5.3407520031317726E-2</v>
      </c>
      <c r="EQ302" s="79">
        <v>1.4793398311079011</v>
      </c>
      <c r="ER302" s="79">
        <v>0.2863458750862552</v>
      </c>
      <c r="ES302" s="79">
        <v>4.2305843628331417E-2</v>
      </c>
      <c r="ET302" s="79">
        <v>5.1173082065216237E-2</v>
      </c>
      <c r="EU302" s="79">
        <v>0.16005817161729696</v>
      </c>
      <c r="EV302" s="79">
        <v>1.6977531037120381</v>
      </c>
      <c r="EW302" s="79">
        <v>3.0158627884532181</v>
      </c>
      <c r="EX302" s="79">
        <v>0.15113767709164164</v>
      </c>
      <c r="EY302" s="79">
        <v>5.3407520031317726E-2</v>
      </c>
      <c r="EZ302" s="79">
        <v>7.1217031611560205E-2</v>
      </c>
      <c r="FA302" s="79">
        <v>3.1261344734393028</v>
      </c>
      <c r="FB302" s="79">
        <v>2.1492957927461869</v>
      </c>
      <c r="FC302" s="79">
        <v>5.3407520031317726E-2</v>
      </c>
      <c r="FD302" s="79">
        <v>7.4948889893975523E-2</v>
      </c>
      <c r="FE302" s="79">
        <v>0.16682650813053596</v>
      </c>
      <c r="FF302" s="79">
        <v>0.20695769138895287</v>
      </c>
      <c r="FG302" s="79">
        <v>0.15078320448249413</v>
      </c>
      <c r="FH302" s="79">
        <v>0.91764585373618701</v>
      </c>
      <c r="FI302" s="79">
        <v>0.47422370996301833</v>
      </c>
      <c r="FJ302" s="79">
        <v>0.62663410981238399</v>
      </c>
      <c r="FK302" s="79">
        <v>0.44231077455669826</v>
      </c>
      <c r="FL302" s="79">
        <v>3.1301492209676844</v>
      </c>
      <c r="FM302" s="79">
        <v>0.31450692609440262</v>
      </c>
      <c r="FN302" s="79">
        <v>3.1943514153476224E-2</v>
      </c>
      <c r="FO302" s="79">
        <v>0.42566969405627381</v>
      </c>
      <c r="FP302" s="79">
        <v>2.5939492407319721E-2</v>
      </c>
      <c r="FQ302" s="79">
        <v>0.59830317740613015</v>
      </c>
      <c r="FR302" s="79">
        <v>0.2107248621046281</v>
      </c>
      <c r="FS302" s="79">
        <v>4.0448575293986222</v>
      </c>
      <c r="FT302" s="79">
        <v>0.71576465068141171</v>
      </c>
      <c r="FU302" s="79">
        <v>1.3262034861395469</v>
      </c>
      <c r="FV302" s="79">
        <v>7.1128791645236195E-2</v>
      </c>
      <c r="FW302" s="79">
        <v>3.4960181281413405</v>
      </c>
      <c r="FX302" s="79">
        <v>5.3407520031317726E-2</v>
      </c>
      <c r="FY302" s="79">
        <v>0.69082469923653889</v>
      </c>
      <c r="FZ302" s="79">
        <v>2.5382878122605508</v>
      </c>
      <c r="GA302" s="79">
        <v>0.74422737334173505</v>
      </c>
      <c r="GB302" s="79">
        <v>2.5782432852806243E-2</v>
      </c>
      <c r="GC302" s="79">
        <v>0.33918398121584326</v>
      </c>
      <c r="GD302" s="79">
        <v>4.7629023480867456</v>
      </c>
      <c r="GE302" s="79">
        <v>1.6590158125714911</v>
      </c>
      <c r="GF302" s="79">
        <v>0.39901204195691731</v>
      </c>
      <c r="GG302" s="79">
        <v>2.5865503306591004</v>
      </c>
      <c r="GH302" s="79">
        <v>3.5589467320968335E-2</v>
      </c>
      <c r="GI302" s="79">
        <v>3.5589467320968335E-2</v>
      </c>
      <c r="GJ302" s="79">
        <v>0.69082469923653889</v>
      </c>
      <c r="GK302" s="79">
        <v>3.5589467320968335E-2</v>
      </c>
      <c r="GL302" s="79">
        <v>0.20511167407679562</v>
      </c>
      <c r="GM302" s="79">
        <v>5.6721355970085277E-2</v>
      </c>
      <c r="GN302" s="79">
        <v>9.8081835955362032E-2</v>
      </c>
      <c r="GO302" s="79">
        <v>0.23198359998816961</v>
      </c>
      <c r="GP302" s="79">
        <v>3.0452679368151583</v>
      </c>
      <c r="GQ302" s="79">
        <v>1.7296226203367875</v>
      </c>
      <c r="GR302" s="79">
        <v>2.2432972654330063</v>
      </c>
      <c r="GS302" s="79">
        <v>8.7090443202805803E-2</v>
      </c>
      <c r="GT302" s="79">
        <v>2.3463027786405082</v>
      </c>
      <c r="GU302" s="79">
        <v>1.1957697031244994</v>
      </c>
      <c r="GV302" s="79">
        <v>0.68592830724439835</v>
      </c>
      <c r="GW302" s="79">
        <v>2.0324077898411372E-2</v>
      </c>
      <c r="GX302" s="79">
        <v>0.36111789810967265</v>
      </c>
      <c r="GY302" s="79">
        <v>0.28694088520259775</v>
      </c>
      <c r="GZ302" s="79">
        <v>0.44601123118789676</v>
      </c>
      <c r="HA302" s="79">
        <v>0.50034913137310244</v>
      </c>
      <c r="HB302" s="79">
        <v>3.5589467320968335E-2</v>
      </c>
      <c r="HC302" s="79">
        <v>0.10924209297216186</v>
      </c>
      <c r="HD302" s="79">
        <v>0.37097799470392223</v>
      </c>
      <c r="HE302" s="79">
        <v>0.53377125771307188</v>
      </c>
      <c r="HF302" s="79">
        <v>18.794322835635967</v>
      </c>
      <c r="HG302" s="79">
        <v>0.77949557691854887</v>
      </c>
      <c r="HH302" s="79">
        <v>9.258622105412509E-2</v>
      </c>
      <c r="HI302" s="79">
        <v>0.11051646191394399</v>
      </c>
      <c r="HJ302" s="79">
        <v>0.49305893876507578</v>
      </c>
      <c r="HK302" s="79">
        <v>2.2545180558901902E-2</v>
      </c>
      <c r="HL302" s="79">
        <v>0.8864655009466067</v>
      </c>
      <c r="HM302" s="79">
        <v>3.3926073442633777</v>
      </c>
      <c r="HN302" s="79">
        <v>3.5589467320968335E-2</v>
      </c>
      <c r="HO302" s="79">
        <v>4.6297587409012486</v>
      </c>
      <c r="HP302" s="79">
        <v>29.56534446597642</v>
      </c>
      <c r="HQ302" s="79">
        <v>0.13216517172610509</v>
      </c>
      <c r="HR302" s="79">
        <v>0.51992349540538918</v>
      </c>
      <c r="HS302" s="80" t="str">
        <f t="shared" si="4"/>
        <v>Water Pollution_tetrachloroethylene_Unspecified_Health_N/A for WP Interim Methodology</v>
      </c>
    </row>
    <row r="303" spans="2:227">
      <c r="B303" s="65" t="s">
        <v>9</v>
      </c>
      <c r="C303" s="65" t="s">
        <v>494</v>
      </c>
      <c r="D303" s="65" t="s">
        <v>394</v>
      </c>
      <c r="E303" s="65" t="s">
        <v>395</v>
      </c>
      <c r="F303" s="65" t="s">
        <v>390</v>
      </c>
      <c r="G303" s="65" t="s">
        <v>391</v>
      </c>
      <c r="H303" s="41"/>
      <c r="I303" s="79">
        <v>2.2797563671057888</v>
      </c>
      <c r="J303" s="79">
        <v>2.1048937460840661E-2</v>
      </c>
      <c r="K303" s="79">
        <v>2.1620194200759211</v>
      </c>
      <c r="L303" s="79">
        <v>1.9919147568520743E-2</v>
      </c>
      <c r="M303" s="79">
        <v>0.14090109943739876</v>
      </c>
      <c r="N303" s="79">
        <v>0.75959294663809795</v>
      </c>
      <c r="O303" s="79">
        <v>0.36472449363179144</v>
      </c>
      <c r="P303" s="79">
        <v>1.8775840539813047E-2</v>
      </c>
      <c r="Q303" s="79">
        <v>1.0047025902766777E-2</v>
      </c>
      <c r="R303" s="79">
        <v>0.36472449363179144</v>
      </c>
      <c r="S303" s="79">
        <v>6.5579805097789757E-3</v>
      </c>
      <c r="T303" s="79">
        <v>2.5761660856956178E-2</v>
      </c>
      <c r="U303" s="79">
        <v>0.13412187655992971</v>
      </c>
      <c r="V303" s="79">
        <v>0.36472449363179144</v>
      </c>
      <c r="W303" s="79">
        <v>2.1760504156444531</v>
      </c>
      <c r="X303" s="79">
        <v>1.215562989658453</v>
      </c>
      <c r="Y303" s="79">
        <v>0.36472449363179144</v>
      </c>
      <c r="Z303" s="79">
        <v>0.66428961293296085</v>
      </c>
      <c r="AA303" s="79">
        <v>0.8528345911653098</v>
      </c>
      <c r="AB303" s="79">
        <v>4.8650914104191208E-2</v>
      </c>
      <c r="AC303" s="79">
        <v>0.43048647659056088</v>
      </c>
      <c r="AD303" s="79">
        <v>9.5420348326751957E-4</v>
      </c>
      <c r="AE303" s="79">
        <v>0.22376881914312918</v>
      </c>
      <c r="AF303" s="79">
        <v>6.5270214070439741E-3</v>
      </c>
      <c r="AG303" s="79">
        <v>0.98126922379563697</v>
      </c>
      <c r="AH303" s="79">
        <v>6.7124540313117514E-3</v>
      </c>
      <c r="AI303" s="79">
        <v>6.125866523496451E-2</v>
      </c>
      <c r="AJ303" s="79">
        <v>0.36472449363179144</v>
      </c>
      <c r="AK303" s="79">
        <v>0.71773651736506194</v>
      </c>
      <c r="AL303" s="79">
        <v>0.24276700441927918</v>
      </c>
      <c r="AM303" s="79">
        <v>1.8575187776342781</v>
      </c>
      <c r="AN303" s="79">
        <v>4.5745255946346482E-3</v>
      </c>
      <c r="AO303" s="79">
        <v>0.43888409698002889</v>
      </c>
      <c r="AP303" s="79">
        <v>0.1590174972085405</v>
      </c>
      <c r="AQ303" s="79">
        <v>0.26305287358914842</v>
      </c>
      <c r="AR303" s="79">
        <v>3.2138811846430752E-4</v>
      </c>
      <c r="AS303" s="79">
        <v>0.36472449363179144</v>
      </c>
      <c r="AT303" s="79">
        <v>0.20580085686645758</v>
      </c>
      <c r="AU303" s="79">
        <v>6.0416029828733883E-2</v>
      </c>
      <c r="AV303" s="79">
        <v>0.14090109943739876</v>
      </c>
      <c r="AW303" s="79">
        <v>7.6294534669381917E-3</v>
      </c>
      <c r="AX303" s="79">
        <v>0.22819967288809428</v>
      </c>
      <c r="AY303" s="79">
        <v>1.8151985987622778E-2</v>
      </c>
      <c r="AZ303" s="79">
        <v>0.43888409698002889</v>
      </c>
      <c r="BA303" s="79">
        <v>5.2498089347126665E-3</v>
      </c>
      <c r="BB303" s="79">
        <v>0.31692915285965428</v>
      </c>
      <c r="BC303" s="79">
        <v>0.24147194168395619</v>
      </c>
      <c r="BD303" s="79">
        <v>0.35461322450930233</v>
      </c>
      <c r="BE303" s="79">
        <v>0.28093265595999178</v>
      </c>
      <c r="BF303" s="79">
        <v>1.4334977327144427</v>
      </c>
      <c r="BG303" s="79">
        <v>0.36472449363179144</v>
      </c>
      <c r="BH303" s="79">
        <v>0.25272545500572902</v>
      </c>
      <c r="BI303" s="79">
        <v>0.12657504129012548</v>
      </c>
      <c r="BJ303" s="79">
        <v>0.1640816168787213</v>
      </c>
      <c r="BK303" s="79">
        <v>0.60390164337199115</v>
      </c>
      <c r="BL303" s="79">
        <v>0.36472449363179144</v>
      </c>
      <c r="BM303" s="79">
        <v>1.1941110978617904</v>
      </c>
      <c r="BN303" s="79">
        <v>8.091129813474289E-2</v>
      </c>
      <c r="BO303" s="79">
        <v>0.19680565157892918</v>
      </c>
      <c r="BP303" s="79">
        <v>0.53154184251156888</v>
      </c>
      <c r="BQ303" s="79">
        <v>0.62813459851456122</v>
      </c>
      <c r="BR303" s="79">
        <v>2.1235154747156986</v>
      </c>
      <c r="BS303" s="79">
        <v>1.2676399699848271E-2</v>
      </c>
      <c r="BT303" s="79">
        <v>0.43888409698002889</v>
      </c>
      <c r="BU303" s="79">
        <v>0.66090692373102911</v>
      </c>
      <c r="BV303" s="79">
        <v>0.25272545500572902</v>
      </c>
      <c r="BW303" s="79">
        <v>1.9919147568520743E-2</v>
      </c>
      <c r="BX303" s="79">
        <v>3.6549606938415819E-3</v>
      </c>
      <c r="BY303" s="79">
        <v>0.16587243788211375</v>
      </c>
      <c r="BZ303" s="79">
        <v>1.9919147568520743E-2</v>
      </c>
      <c r="CA303" s="79">
        <v>1.0262055495670287E-2</v>
      </c>
      <c r="CB303" s="79">
        <v>0.43888409698002889</v>
      </c>
      <c r="CC303" s="79">
        <v>0.8280989057443644</v>
      </c>
      <c r="CD303" s="79">
        <v>0.12838141568946698</v>
      </c>
      <c r="CE303" s="79">
        <v>8.7026271586941761E-2</v>
      </c>
      <c r="CF303" s="79">
        <v>0.14090109943739876</v>
      </c>
      <c r="CG303" s="79">
        <v>0.12290688418710879</v>
      </c>
      <c r="CH303" s="79">
        <v>3.3082592914843167E-4</v>
      </c>
      <c r="CI303" s="79">
        <v>0.36472449363179144</v>
      </c>
      <c r="CJ303" s="79">
        <v>0.71773651736506194</v>
      </c>
      <c r="CK303" s="79">
        <v>0.45329148201697311</v>
      </c>
      <c r="CL303" s="79">
        <v>0.91116354910141983</v>
      </c>
      <c r="CM303" s="79">
        <v>1.981358289753072E-2</v>
      </c>
      <c r="CN303" s="79">
        <v>9.0461683756325802E-4</v>
      </c>
      <c r="CO303" s="79">
        <v>3.0221883212071385</v>
      </c>
      <c r="CP303" s="79">
        <v>0.71129263088014283</v>
      </c>
      <c r="CQ303" s="79">
        <v>0.71773651736506194</v>
      </c>
      <c r="CR303" s="79">
        <v>0.37460945257804257</v>
      </c>
      <c r="CS303" s="79">
        <v>2.3375134453351167E-3</v>
      </c>
      <c r="CT303" s="79">
        <v>0.32851810946402688</v>
      </c>
      <c r="CU303" s="79">
        <v>3.6319755625955089E-2</v>
      </c>
      <c r="CV303" s="79">
        <v>0.26988569694425535</v>
      </c>
      <c r="CW303" s="79">
        <v>0.3104447912610539</v>
      </c>
      <c r="CX303" s="79">
        <v>7.2777066264398588E-2</v>
      </c>
      <c r="CY303" s="79">
        <v>0.14090109943739876</v>
      </c>
      <c r="CZ303" s="79">
        <v>0.1236436987789415</v>
      </c>
      <c r="DA303" s="79">
        <v>4.5668037978686411E-2</v>
      </c>
      <c r="DB303" s="79">
        <v>0.36472449363179144</v>
      </c>
      <c r="DC303" s="79">
        <v>0.18877989623371033</v>
      </c>
      <c r="DD303" s="79">
        <v>4.3432250602022</v>
      </c>
      <c r="DE303" s="79">
        <v>1.3051912457523109E-2</v>
      </c>
      <c r="DF303" s="79">
        <v>4.7883582485445414E-2</v>
      </c>
      <c r="DG303" s="79">
        <v>0.71773651736506194</v>
      </c>
      <c r="DH303" s="79">
        <v>4.446218783055282</v>
      </c>
      <c r="DI303" s="79">
        <v>1.9343935623774253</v>
      </c>
      <c r="DJ303" s="79">
        <v>0.25272545500572902</v>
      </c>
      <c r="DK303" s="79">
        <v>2.1760504156444531</v>
      </c>
      <c r="DL303" s="79">
        <v>0.18774036444635839</v>
      </c>
      <c r="DM303" s="79">
        <v>8.0984177365964527E-2</v>
      </c>
      <c r="DN303" s="79">
        <v>3.6005947809025447E-2</v>
      </c>
      <c r="DO303" s="79">
        <v>2.1760504156444531</v>
      </c>
      <c r="DP303" s="79">
        <v>2.5952714523587397</v>
      </c>
      <c r="DQ303" s="79">
        <v>2.5869238172581178E-2</v>
      </c>
      <c r="DR303" s="79">
        <v>0.53409710605822436</v>
      </c>
      <c r="DS303" s="79">
        <v>0.14090109943739876</v>
      </c>
      <c r="DT303" s="79">
        <v>5.5676979494697597E-2</v>
      </c>
      <c r="DU303" s="79">
        <v>0.14090109943739876</v>
      </c>
      <c r="DV303" s="79">
        <v>0.71773651736506194</v>
      </c>
      <c r="DW303" s="79">
        <v>0.30061609542533102</v>
      </c>
      <c r="DX303" s="79">
        <v>1.3638896593367129E-3</v>
      </c>
      <c r="DY303" s="79">
        <v>0.2393487853785021</v>
      </c>
      <c r="DZ303" s="79">
        <v>0.93893100276879149</v>
      </c>
      <c r="EA303" s="79">
        <v>9.0316668654922924E-2</v>
      </c>
      <c r="EB303" s="79">
        <v>2.1760504156444531</v>
      </c>
      <c r="EC303" s="79">
        <v>0.71773651736506194</v>
      </c>
      <c r="ED303" s="79">
        <v>0.54395949348261241</v>
      </c>
      <c r="EE303" s="79">
        <v>0.43888409698002889</v>
      </c>
      <c r="EF303" s="79">
        <v>8.5888918552375321E-2</v>
      </c>
      <c r="EG303" s="79">
        <v>0.71773651736506194</v>
      </c>
      <c r="EH303" s="79">
        <v>0.20887329762753301</v>
      </c>
      <c r="EI303" s="79">
        <v>0.14090109943739876</v>
      </c>
      <c r="EJ303" s="79">
        <v>1.0390388899531801E-3</v>
      </c>
      <c r="EK303" s="79">
        <v>0.25272545500572902</v>
      </c>
      <c r="EL303" s="79">
        <v>4.1590065680881976</v>
      </c>
      <c r="EM303" s="79">
        <v>1.0524626695666828E-2</v>
      </c>
      <c r="EN303" s="79">
        <v>0.17310397988324511</v>
      </c>
      <c r="EO303" s="79">
        <v>0.14865443077236101</v>
      </c>
      <c r="EP303" s="79">
        <v>0.71773651736506194</v>
      </c>
      <c r="EQ303" s="79">
        <v>0.45444530930536053</v>
      </c>
      <c r="ER303" s="79">
        <v>4.8792779837665001E-2</v>
      </c>
      <c r="ES303" s="79">
        <v>1.9919147568520743E-2</v>
      </c>
      <c r="ET303" s="79">
        <v>8.0804455307679889E-3</v>
      </c>
      <c r="EU303" s="79">
        <v>2.2739682125295084E-2</v>
      </c>
      <c r="EV303" s="79">
        <v>0.79676028717069747</v>
      </c>
      <c r="EW303" s="79">
        <v>0.97255551748697866</v>
      </c>
      <c r="EX303" s="79">
        <v>8.4137405917291373E-3</v>
      </c>
      <c r="EY303" s="79">
        <v>0.71773651736506194</v>
      </c>
      <c r="EZ303" s="79">
        <v>5.9593905364165971E-3</v>
      </c>
      <c r="FA303" s="79">
        <v>1.1485939426602889</v>
      </c>
      <c r="FB303" s="79">
        <v>0.59052917161742813</v>
      </c>
      <c r="FC303" s="79">
        <v>0.71773651736506194</v>
      </c>
      <c r="FD303" s="79">
        <v>2.1733549108813099E-2</v>
      </c>
      <c r="FE303" s="79">
        <v>5.7418337640628508E-2</v>
      </c>
      <c r="FF303" s="79">
        <v>2.2921133516673069E-2</v>
      </c>
      <c r="FG303" s="79">
        <v>1.3854553560469477E-2</v>
      </c>
      <c r="FH303" s="79">
        <v>0.147005166247896</v>
      </c>
      <c r="FI303" s="79">
        <v>0.11755708221353049</v>
      </c>
      <c r="FJ303" s="79">
        <v>0.3401017705050291</v>
      </c>
      <c r="FK303" s="79">
        <v>0.36472449363179144</v>
      </c>
      <c r="FL303" s="79">
        <v>2.1760504156444531</v>
      </c>
      <c r="FM303" s="79">
        <v>5.0286799612447676E-2</v>
      </c>
      <c r="FN303" s="79">
        <v>7.779789256534118E-4</v>
      </c>
      <c r="FO303" s="79">
        <v>2.1018249195011038E-2</v>
      </c>
      <c r="FP303" s="79">
        <v>1.9919147568520743E-2</v>
      </c>
      <c r="FQ303" s="79">
        <v>0.14090109943739876</v>
      </c>
      <c r="FR303" s="79">
        <v>0.43888409698002889</v>
      </c>
      <c r="FS303" s="79">
        <v>1.3483617910338006</v>
      </c>
      <c r="FT303" s="79">
        <v>0.30920055810155228</v>
      </c>
      <c r="FU303" s="79">
        <v>0.47211747353322642</v>
      </c>
      <c r="FV303" s="79">
        <v>0.43888409698002889</v>
      </c>
      <c r="FW303" s="79">
        <v>1.2001198105537543</v>
      </c>
      <c r="FX303" s="79">
        <v>0.71773651736506194</v>
      </c>
      <c r="FY303" s="79">
        <v>0.36472449363179144</v>
      </c>
      <c r="FZ303" s="79">
        <v>0.73760053648847024</v>
      </c>
      <c r="GA303" s="79">
        <v>0.23231334052282282</v>
      </c>
      <c r="GB303" s="79">
        <v>4.5119016665015263E-2</v>
      </c>
      <c r="GC303" s="79">
        <v>0.12576205658784206</v>
      </c>
      <c r="GD303" s="79">
        <v>1.2789440000846775</v>
      </c>
      <c r="GE303" s="79">
        <v>0.43888409698002889</v>
      </c>
      <c r="GF303" s="79">
        <v>0.16538117263561206</v>
      </c>
      <c r="GG303" s="79">
        <v>1.4799362530873539</v>
      </c>
      <c r="GH303" s="79">
        <v>0.36472449363179144</v>
      </c>
      <c r="GI303" s="79">
        <v>0.36472449363179144</v>
      </c>
      <c r="GJ303" s="79">
        <v>0.36472449363179144</v>
      </c>
      <c r="GK303" s="79">
        <v>0.36472449363179144</v>
      </c>
      <c r="GL303" s="79">
        <v>2.7120506599605167E-2</v>
      </c>
      <c r="GM303" s="79">
        <v>6.3981004024663219E-3</v>
      </c>
      <c r="GN303" s="79">
        <v>3.1036774957194199E-3</v>
      </c>
      <c r="GO303" s="79">
        <v>1.1166201886421038E-2</v>
      </c>
      <c r="GP303" s="79">
        <v>1.3460780212725472</v>
      </c>
      <c r="GQ303" s="79">
        <v>0.71773651736506194</v>
      </c>
      <c r="GR303" s="79">
        <v>0.76212020178081896</v>
      </c>
      <c r="GS303" s="79">
        <v>2.8583042752148798E-3</v>
      </c>
      <c r="GT303" s="79">
        <v>1.0022944085399446</v>
      </c>
      <c r="GU303" s="79">
        <v>0.71773651736506194</v>
      </c>
      <c r="GV303" s="79">
        <v>0.26684460020608863</v>
      </c>
      <c r="GW303" s="79">
        <v>1.9919147568520743E-2</v>
      </c>
      <c r="GX303" s="79">
        <v>0.36472449363179144</v>
      </c>
      <c r="GY303" s="79">
        <v>0.10938679379190956</v>
      </c>
      <c r="GZ303" s="79">
        <v>6.3607823541756717E-2</v>
      </c>
      <c r="HA303" s="79">
        <v>0.30722758061997862</v>
      </c>
      <c r="HB303" s="79">
        <v>0.36472449363179144</v>
      </c>
      <c r="HC303" s="79">
        <v>1.9919147568520743E-2</v>
      </c>
      <c r="HD303" s="79">
        <v>1.8484892503398832E-2</v>
      </c>
      <c r="HE303" s="79">
        <v>0.16243828049905495</v>
      </c>
      <c r="HF303" s="79">
        <v>7.0073536995143009</v>
      </c>
      <c r="HG303" s="79">
        <v>0.21854329724668711</v>
      </c>
      <c r="HH303" s="79">
        <v>2.2103964021898195E-3</v>
      </c>
      <c r="HI303" s="79">
        <v>2.0198078044425676E-2</v>
      </c>
      <c r="HJ303" s="79">
        <v>0.11388583447061815</v>
      </c>
      <c r="HK303" s="79">
        <v>1.9919147568520743E-2</v>
      </c>
      <c r="HL303" s="79">
        <v>0.36472449363179144</v>
      </c>
      <c r="HM303" s="79">
        <v>1.354188181775724</v>
      </c>
      <c r="HN303" s="79">
        <v>0.36472449363179144</v>
      </c>
      <c r="HO303" s="79">
        <v>2.1760504156444531</v>
      </c>
      <c r="HP303" s="79">
        <v>8.9779523500342364</v>
      </c>
      <c r="HQ303" s="79">
        <v>6.4026094708321355E-3</v>
      </c>
      <c r="HR303" s="79">
        <v>5.9063426138764225E-2</v>
      </c>
      <c r="HS303" s="80" t="str">
        <f t="shared" si="4"/>
        <v>Water Pollution_THIABENDAZOLE_Freshwater_Health_N/A for WP Interim Methodology</v>
      </c>
    </row>
    <row r="304" spans="2:227">
      <c r="B304" s="65" t="s">
        <v>9</v>
      </c>
      <c r="C304" s="65" t="s">
        <v>494</v>
      </c>
      <c r="D304" s="65" t="s">
        <v>396</v>
      </c>
      <c r="E304" s="65" t="s">
        <v>395</v>
      </c>
      <c r="F304" s="65" t="s">
        <v>390</v>
      </c>
      <c r="G304" s="65" t="s">
        <v>391</v>
      </c>
      <c r="H304" s="41"/>
      <c r="I304" s="79">
        <v>1.5936541800559909E-6</v>
      </c>
      <c r="J304" s="79">
        <v>8.0881837790557717E-6</v>
      </c>
      <c r="K304" s="79">
        <v>6.8397904473686569E-5</v>
      </c>
      <c r="L304" s="79">
        <v>7.3552213774293435E-6</v>
      </c>
      <c r="M304" s="79">
        <v>1.8627847349737207E-4</v>
      </c>
      <c r="N304" s="79">
        <v>7.77439044278624E-5</v>
      </c>
      <c r="O304" s="79">
        <v>4.2347097614805297E-5</v>
      </c>
      <c r="P304" s="79">
        <v>5.1344527562630946E-5</v>
      </c>
      <c r="Q304" s="79">
        <v>1.574427323418437E-5</v>
      </c>
      <c r="R304" s="79">
        <v>4.2347097614805297E-5</v>
      </c>
      <c r="S304" s="79">
        <v>1.1836569863629307E-5</v>
      </c>
      <c r="T304" s="79">
        <v>5.1910441119997885E-4</v>
      </c>
      <c r="U304" s="79">
        <v>2.9456211128596026E-6</v>
      </c>
      <c r="V304" s="79">
        <v>4.2347097614805297E-5</v>
      </c>
      <c r="W304" s="79">
        <v>7.8766925351267058E-5</v>
      </c>
      <c r="X304" s="79">
        <v>2.8726495044425479E-4</v>
      </c>
      <c r="Y304" s="79">
        <v>4.2347097614805297E-5</v>
      </c>
      <c r="Z304" s="79">
        <v>2.8498240143137198E-5</v>
      </c>
      <c r="AA304" s="79">
        <v>5.7060070558030793E-4</v>
      </c>
      <c r="AB304" s="79">
        <v>4.9575149121429176E-6</v>
      </c>
      <c r="AC304" s="79">
        <v>2.3193336054810247E-4</v>
      </c>
      <c r="AD304" s="79">
        <v>4.7459894187842912E-5</v>
      </c>
      <c r="AE304" s="79">
        <v>1.6077783243741626E-6</v>
      </c>
      <c r="AF304" s="79">
        <v>9.9823966369619007E-5</v>
      </c>
      <c r="AG304" s="79">
        <v>3.7570467277925881E-5</v>
      </c>
      <c r="AH304" s="79">
        <v>4.1823239861376362E-4</v>
      </c>
      <c r="AI304" s="79">
        <v>6.7528477003289957E-5</v>
      </c>
      <c r="AJ304" s="79">
        <v>4.2347097614805297E-5</v>
      </c>
      <c r="AK304" s="79">
        <v>2.250542941016314E-4</v>
      </c>
      <c r="AL304" s="79">
        <v>2.3652888340288946E-5</v>
      </c>
      <c r="AM304" s="79">
        <v>1.9481692254035436E-4</v>
      </c>
      <c r="AN304" s="79">
        <v>1.4756889723544419E-4</v>
      </c>
      <c r="AO304" s="79">
        <v>1.5309645463234159E-4</v>
      </c>
      <c r="AP304" s="79">
        <v>3.5609816080623547E-5</v>
      </c>
      <c r="AQ304" s="79">
        <v>2.2636463522414182E-4</v>
      </c>
      <c r="AR304" s="79">
        <v>2.3918457779776536E-5</v>
      </c>
      <c r="AS304" s="79">
        <v>4.2347097614805297E-5</v>
      </c>
      <c r="AT304" s="79">
        <v>1.5427595396582534E-5</v>
      </c>
      <c r="AU304" s="79">
        <v>5.3423840439361727E-5</v>
      </c>
      <c r="AV304" s="79">
        <v>1.8627847349737207E-4</v>
      </c>
      <c r="AW304" s="79">
        <v>3.5296542253940455E-5</v>
      </c>
      <c r="AX304" s="79">
        <v>6.7868408065516813E-4</v>
      </c>
      <c r="AY304" s="79">
        <v>2.9730023249922666E-5</v>
      </c>
      <c r="AZ304" s="79">
        <v>1.5309645463234159E-4</v>
      </c>
      <c r="BA304" s="79">
        <v>5.1644412813229451E-4</v>
      </c>
      <c r="BB304" s="79">
        <v>3.4486197352515504E-4</v>
      </c>
      <c r="BC304" s="79">
        <v>1.127229796622801E-5</v>
      </c>
      <c r="BD304" s="79">
        <v>2.6605071711482931E-4</v>
      </c>
      <c r="BE304" s="79">
        <v>6.5390466188581205E-6</v>
      </c>
      <c r="BF304" s="79">
        <v>1.8950119954645009E-5</v>
      </c>
      <c r="BG304" s="79">
        <v>4.2347097614805297E-5</v>
      </c>
      <c r="BH304" s="79">
        <v>9.5818830229474344E-5</v>
      </c>
      <c r="BI304" s="79">
        <v>5.6203322421954872E-4</v>
      </c>
      <c r="BJ304" s="79">
        <v>5.1835871391884662E-5</v>
      </c>
      <c r="BK304" s="79">
        <v>8.3519027365031107E-6</v>
      </c>
      <c r="BL304" s="79">
        <v>4.2347097614805297E-5</v>
      </c>
      <c r="BM304" s="79">
        <v>6.9678194430726977E-5</v>
      </c>
      <c r="BN304" s="79">
        <v>3.2317866177682154E-5</v>
      </c>
      <c r="BO304" s="79">
        <v>1.0743126828636282E-4</v>
      </c>
      <c r="BP304" s="79">
        <v>2.492572617796113E-5</v>
      </c>
      <c r="BQ304" s="79">
        <v>1.3031860264440474E-4</v>
      </c>
      <c r="BR304" s="79">
        <v>2.0284433114367988E-6</v>
      </c>
      <c r="BS304" s="79">
        <v>1.3642236567972635E-5</v>
      </c>
      <c r="BT304" s="79">
        <v>1.5309645463234159E-4</v>
      </c>
      <c r="BU304" s="79">
        <v>1.5864104988426101E-6</v>
      </c>
      <c r="BV304" s="79">
        <v>9.5818830229474344E-5</v>
      </c>
      <c r="BW304" s="79">
        <v>7.3552213774293435E-6</v>
      </c>
      <c r="BX304" s="79">
        <v>6.9957188745398686E-5</v>
      </c>
      <c r="BY304" s="79">
        <v>1.7824335840470226E-4</v>
      </c>
      <c r="BZ304" s="79">
        <v>7.3552213774293435E-6</v>
      </c>
      <c r="CA304" s="79">
        <v>6.2427430574538254E-5</v>
      </c>
      <c r="CB304" s="79">
        <v>1.5309645463234159E-4</v>
      </c>
      <c r="CC304" s="79">
        <v>1.387478556171139E-5</v>
      </c>
      <c r="CD304" s="79">
        <v>1.6788946146527531E-4</v>
      </c>
      <c r="CE304" s="79">
        <v>5.0296631627371E-4</v>
      </c>
      <c r="CF304" s="79">
        <v>1.8627847349737207E-4</v>
      </c>
      <c r="CG304" s="79">
        <v>3.4458139224566271E-5</v>
      </c>
      <c r="CH304" s="79">
        <v>1.653570441719207E-6</v>
      </c>
      <c r="CI304" s="79">
        <v>4.2347097614805297E-5</v>
      </c>
      <c r="CJ304" s="79">
        <v>2.250542941016314E-4</v>
      </c>
      <c r="CK304" s="79">
        <v>1.7882124639907881E-5</v>
      </c>
      <c r="CL304" s="79">
        <v>3.7189575940368546E-4</v>
      </c>
      <c r="CM304" s="79">
        <v>1.145640675510183E-5</v>
      </c>
      <c r="CN304" s="79">
        <v>6.0131601154698108E-5</v>
      </c>
      <c r="CO304" s="79">
        <v>1.0085972865258282E-5</v>
      </c>
      <c r="CP304" s="79">
        <v>2.6734588899944538E-5</v>
      </c>
      <c r="CQ304" s="79">
        <v>2.250542941016314E-4</v>
      </c>
      <c r="CR304" s="79">
        <v>1.0839703825819068E-4</v>
      </c>
      <c r="CS304" s="79">
        <v>4.9776283122173671E-6</v>
      </c>
      <c r="CT304" s="79">
        <v>1.653838735485343E-4</v>
      </c>
      <c r="CU304" s="79">
        <v>3.893563621359381E-5</v>
      </c>
      <c r="CV304" s="79">
        <v>3.1839152250851085E-5</v>
      </c>
      <c r="CW304" s="79">
        <v>3.9900833634174543E-5</v>
      </c>
      <c r="CX304" s="79">
        <v>2.4918246420476337E-5</v>
      </c>
      <c r="CY304" s="79">
        <v>1.8627847349737207E-4</v>
      </c>
      <c r="CZ304" s="79">
        <v>2.8787440111292627E-4</v>
      </c>
      <c r="DA304" s="79">
        <v>7.0740512491705625E-5</v>
      </c>
      <c r="DB304" s="79">
        <v>4.2347097614805297E-5</v>
      </c>
      <c r="DC304" s="79">
        <v>1.4673368011704815E-4</v>
      </c>
      <c r="DD304" s="79">
        <v>2.2281934891157316E-4</v>
      </c>
      <c r="DE304" s="79">
        <v>6.6804743071415874E-6</v>
      </c>
      <c r="DF304" s="79">
        <v>2.2790181208240321E-5</v>
      </c>
      <c r="DG304" s="79">
        <v>2.250542941016314E-4</v>
      </c>
      <c r="DH304" s="79">
        <v>8.683242357458758E-5</v>
      </c>
      <c r="DI304" s="79">
        <v>8.8883617960041239E-4</v>
      </c>
      <c r="DJ304" s="79">
        <v>9.5818830229474344E-5</v>
      </c>
      <c r="DK304" s="79">
        <v>7.8766925351267058E-5</v>
      </c>
      <c r="DL304" s="79">
        <v>6.6228697291527934E-5</v>
      </c>
      <c r="DM304" s="79">
        <v>1.3635029704985163E-4</v>
      </c>
      <c r="DN304" s="79">
        <v>2.2756394830179653E-5</v>
      </c>
      <c r="DO304" s="79">
        <v>7.8766925351267058E-5</v>
      </c>
      <c r="DP304" s="79">
        <v>1.6002066087595033E-6</v>
      </c>
      <c r="DQ304" s="79">
        <v>1.9071864852145243E-5</v>
      </c>
      <c r="DR304" s="79">
        <v>1.3577390503244032E-5</v>
      </c>
      <c r="DS304" s="79">
        <v>1.8627847349737207E-4</v>
      </c>
      <c r="DT304" s="79">
        <v>2.1375032838069394E-4</v>
      </c>
      <c r="DU304" s="79">
        <v>1.8627847349737207E-4</v>
      </c>
      <c r="DV304" s="79">
        <v>2.250542941016314E-4</v>
      </c>
      <c r="DW304" s="79">
        <v>1.857090776976207E-5</v>
      </c>
      <c r="DX304" s="79">
        <v>2.8464539893809276E-5</v>
      </c>
      <c r="DY304" s="79">
        <v>4.4392287415571507E-4</v>
      </c>
      <c r="DZ304" s="79">
        <v>1.031688930645047E-4</v>
      </c>
      <c r="EA304" s="79">
        <v>1.6091646797877788E-6</v>
      </c>
      <c r="EB304" s="79">
        <v>7.8766925351267058E-5</v>
      </c>
      <c r="EC304" s="79">
        <v>2.250542941016314E-4</v>
      </c>
      <c r="ED304" s="79">
        <v>4.9809005081309522E-5</v>
      </c>
      <c r="EE304" s="79">
        <v>1.5309645463234159E-4</v>
      </c>
      <c r="EF304" s="79">
        <v>6.0348811499646857E-5</v>
      </c>
      <c r="EG304" s="79">
        <v>2.250542941016314E-4</v>
      </c>
      <c r="EH304" s="79">
        <v>4.5845177486848209E-5</v>
      </c>
      <c r="EI304" s="79">
        <v>1.8627847349737207E-4</v>
      </c>
      <c r="EJ304" s="79">
        <v>9.2578682499876263E-6</v>
      </c>
      <c r="EK304" s="79">
        <v>9.5818830229474344E-5</v>
      </c>
      <c r="EL304" s="79">
        <v>7.4278754089385156E-5</v>
      </c>
      <c r="EM304" s="79">
        <v>1.2561902950742016E-5</v>
      </c>
      <c r="EN304" s="79">
        <v>2.0003469091509126E-4</v>
      </c>
      <c r="EO304" s="79">
        <v>1.3835738468619239E-5</v>
      </c>
      <c r="EP304" s="79">
        <v>2.250542941016314E-4</v>
      </c>
      <c r="EQ304" s="79">
        <v>1.6491572135821396E-6</v>
      </c>
      <c r="ER304" s="79">
        <v>2.4836430400390863E-4</v>
      </c>
      <c r="ES304" s="79">
        <v>7.3552213774293435E-6</v>
      </c>
      <c r="ET304" s="79">
        <v>6.0125943093842288E-6</v>
      </c>
      <c r="EU304" s="79">
        <v>8.0311965419373185E-6</v>
      </c>
      <c r="EV304" s="79">
        <v>9.8528942161459868E-5</v>
      </c>
      <c r="EW304" s="79">
        <v>3.7176768687641833E-4</v>
      </c>
      <c r="EX304" s="79">
        <v>4.343609724091834E-4</v>
      </c>
      <c r="EY304" s="79">
        <v>2.250542941016314E-4</v>
      </c>
      <c r="EZ304" s="79">
        <v>3.5933316266224719E-5</v>
      </c>
      <c r="FA304" s="79">
        <v>9.0639982515514647E-6</v>
      </c>
      <c r="FB304" s="79">
        <v>8.0679939448165031E-5</v>
      </c>
      <c r="FC304" s="79">
        <v>2.250542941016314E-4</v>
      </c>
      <c r="FD304" s="79">
        <v>1.665833383594699E-5</v>
      </c>
      <c r="FE304" s="79">
        <v>1.4881102060590765E-5</v>
      </c>
      <c r="FF304" s="79">
        <v>5.601514340044523E-5</v>
      </c>
      <c r="FG304" s="79">
        <v>1.8725129452808057E-4</v>
      </c>
      <c r="FH304" s="79">
        <v>4.8605688871329743E-5</v>
      </c>
      <c r="FI304" s="79">
        <v>3.329648597464665E-4</v>
      </c>
      <c r="FJ304" s="79">
        <v>1.7068361243076217E-4</v>
      </c>
      <c r="FK304" s="79">
        <v>4.2347097614805297E-5</v>
      </c>
      <c r="FL304" s="79">
        <v>7.8766925351267058E-5</v>
      </c>
      <c r="FM304" s="79">
        <v>3.3109173961257764E-5</v>
      </c>
      <c r="FN304" s="79">
        <v>4.4311957767161312E-5</v>
      </c>
      <c r="FO304" s="79">
        <v>3.3378706245765149E-5</v>
      </c>
      <c r="FP304" s="79">
        <v>7.3552213774293435E-6</v>
      </c>
      <c r="FQ304" s="79">
        <v>1.8627847349737207E-4</v>
      </c>
      <c r="FR304" s="79">
        <v>1.5309645463234159E-4</v>
      </c>
      <c r="FS304" s="79">
        <v>4.3972268598845861E-5</v>
      </c>
      <c r="FT304" s="79">
        <v>4.6912971757341105E-4</v>
      </c>
      <c r="FU304" s="79">
        <v>3.6700169845870459E-5</v>
      </c>
      <c r="FV304" s="79">
        <v>1.5309645463234159E-4</v>
      </c>
      <c r="FW304" s="79">
        <v>1.0825199804598718E-4</v>
      </c>
      <c r="FX304" s="79">
        <v>2.250542941016314E-4</v>
      </c>
      <c r="FY304" s="79">
        <v>4.2347097614805297E-5</v>
      </c>
      <c r="FZ304" s="79">
        <v>4.5120102972649127E-4</v>
      </c>
      <c r="GA304" s="79">
        <v>1.1271265510731373E-4</v>
      </c>
      <c r="GB304" s="79">
        <v>4.2164999592744926E-6</v>
      </c>
      <c r="GC304" s="79">
        <v>6.8653953322088783E-6</v>
      </c>
      <c r="GD304" s="79">
        <v>8.7750869223597334E-5</v>
      </c>
      <c r="GE304" s="79">
        <v>1.5309645463234159E-4</v>
      </c>
      <c r="GF304" s="79">
        <v>1.73011372044824E-4</v>
      </c>
      <c r="GG304" s="79">
        <v>1.840028982925665E-4</v>
      </c>
      <c r="GH304" s="79">
        <v>4.2347097614805297E-5</v>
      </c>
      <c r="GI304" s="79">
        <v>4.2347097614805297E-5</v>
      </c>
      <c r="GJ304" s="79">
        <v>4.2347097614805297E-5</v>
      </c>
      <c r="GK304" s="79">
        <v>4.2347097614805297E-5</v>
      </c>
      <c r="GL304" s="79">
        <v>6.4402199786233443E-6</v>
      </c>
      <c r="GM304" s="79">
        <v>2.120708064893097E-5</v>
      </c>
      <c r="GN304" s="79">
        <v>4.4033775885062982E-5</v>
      </c>
      <c r="GO304" s="79">
        <v>5.9127470764419241E-4</v>
      </c>
      <c r="GP304" s="79">
        <v>3.2629192779722553E-5</v>
      </c>
      <c r="GQ304" s="79">
        <v>2.250542941016314E-4</v>
      </c>
      <c r="GR304" s="79">
        <v>3.3679182058266731E-5</v>
      </c>
      <c r="GS304" s="79">
        <v>3.9478557182238624E-5</v>
      </c>
      <c r="GT304" s="79">
        <v>2.6420386583783293E-4</v>
      </c>
      <c r="GU304" s="79">
        <v>2.250542941016314E-4</v>
      </c>
      <c r="GV304" s="79">
        <v>8.7664314713362481E-4</v>
      </c>
      <c r="GW304" s="79">
        <v>7.3552213774293435E-6</v>
      </c>
      <c r="GX304" s="79">
        <v>4.2347097614805297E-5</v>
      </c>
      <c r="GY304" s="79">
        <v>4.7138827330335061E-5</v>
      </c>
      <c r="GZ304" s="79">
        <v>3.3472841883911144E-5</v>
      </c>
      <c r="HA304" s="79">
        <v>1.7851428227402905E-6</v>
      </c>
      <c r="HB304" s="79">
        <v>4.2347097614805297E-5</v>
      </c>
      <c r="HC304" s="79">
        <v>7.3552213774293435E-6</v>
      </c>
      <c r="HD304" s="79">
        <v>1.6438420842187192E-6</v>
      </c>
      <c r="HE304" s="79">
        <v>5.2117592715906516E-5</v>
      </c>
      <c r="HF304" s="79">
        <v>1.2373336147804672E-4</v>
      </c>
      <c r="HG304" s="79">
        <v>5.888710367103124E-5</v>
      </c>
      <c r="HH304" s="79">
        <v>1.16807654342033E-4</v>
      </c>
      <c r="HI304" s="79">
        <v>2.1464743452130557E-5</v>
      </c>
      <c r="HJ304" s="79">
        <v>1.6252819754955525E-6</v>
      </c>
      <c r="HK304" s="79">
        <v>7.3552213774293435E-6</v>
      </c>
      <c r="HL304" s="79">
        <v>4.2347097614805297E-5</v>
      </c>
      <c r="HM304" s="79">
        <v>1.5787191404100702E-4</v>
      </c>
      <c r="HN304" s="79">
        <v>4.2347097614805297E-5</v>
      </c>
      <c r="HO304" s="79">
        <v>7.8766925351267058E-5</v>
      </c>
      <c r="HP304" s="79">
        <v>7.0495275831797407E-5</v>
      </c>
      <c r="HQ304" s="79">
        <v>3.2092350646626485E-5</v>
      </c>
      <c r="HR304" s="79">
        <v>2.4802549863669809E-4</v>
      </c>
      <c r="HS304" s="80" t="str">
        <f t="shared" si="4"/>
        <v>Water Pollution_THIABENDAZOLE_Seawater_Health_N/A for WP Interim Methodology</v>
      </c>
    </row>
    <row r="305" spans="2:227">
      <c r="B305" s="65" t="s">
        <v>9</v>
      </c>
      <c r="C305" s="65" t="s">
        <v>494</v>
      </c>
      <c r="D305" s="65" t="s">
        <v>384</v>
      </c>
      <c r="E305" s="65" t="s">
        <v>395</v>
      </c>
      <c r="F305" s="65" t="s">
        <v>390</v>
      </c>
      <c r="G305" s="65" t="s">
        <v>391</v>
      </c>
      <c r="H305" s="41"/>
      <c r="I305" s="79">
        <v>2.2797563671057888</v>
      </c>
      <c r="J305" s="79">
        <v>1.8150168271494901E-2</v>
      </c>
      <c r="K305" s="79">
        <v>1.7700546730248066</v>
      </c>
      <c r="L305" s="79">
        <v>7.3552213774293435E-6</v>
      </c>
      <c r="M305" s="79">
        <v>0.14090109943739876</v>
      </c>
      <c r="N305" s="79">
        <v>0.53475253709034953</v>
      </c>
      <c r="O305" s="79">
        <v>4.2347097614805297E-5</v>
      </c>
      <c r="P305" s="79">
        <v>1.693526489916982E-2</v>
      </c>
      <c r="Q305" s="79">
        <v>1.0047025902766777E-2</v>
      </c>
      <c r="R305" s="79">
        <v>4.2347097614805297E-5</v>
      </c>
      <c r="S305" s="79">
        <v>4.1805721158038548E-3</v>
      </c>
      <c r="T305" s="79">
        <v>2.5761660856956178E-2</v>
      </c>
      <c r="U305" s="79">
        <v>0.10334227664553351</v>
      </c>
      <c r="V305" s="79">
        <v>5.6617653289649825E-4</v>
      </c>
      <c r="W305" s="79">
        <v>7.8766925351267058E-5</v>
      </c>
      <c r="X305" s="79">
        <v>1.1460976104845129</v>
      </c>
      <c r="Y305" s="79">
        <v>4.2347097614805297E-5</v>
      </c>
      <c r="Z305" s="79">
        <v>0.66428961293296085</v>
      </c>
      <c r="AA305" s="79">
        <v>0.83124336932156262</v>
      </c>
      <c r="AB305" s="79">
        <v>3.7354381198441047E-2</v>
      </c>
      <c r="AC305" s="79">
        <v>0.37979877399881184</v>
      </c>
      <c r="AD305" s="79">
        <v>4.7459894187842912E-5</v>
      </c>
      <c r="AE305" s="79">
        <v>0.22376881914312918</v>
      </c>
      <c r="AF305" s="79">
        <v>6.5270214070439741E-3</v>
      </c>
      <c r="AG305" s="79">
        <v>0.97630949028072345</v>
      </c>
      <c r="AH305" s="79">
        <v>6.7124540313117514E-3</v>
      </c>
      <c r="AI305" s="79">
        <v>5.2527987271702714E-2</v>
      </c>
      <c r="AJ305" s="79">
        <v>4.2347097614805297E-5</v>
      </c>
      <c r="AK305" s="79">
        <v>9.2684327637347158E-2</v>
      </c>
      <c r="AL305" s="79">
        <v>0.2280268901745319</v>
      </c>
      <c r="AM305" s="79">
        <v>1.8575187776342781</v>
      </c>
      <c r="AN305" s="79">
        <v>4.5745255946346482E-3</v>
      </c>
      <c r="AO305" s="79">
        <v>9.0271795867392798E-2</v>
      </c>
      <c r="AP305" s="79">
        <v>0.15540555591249369</v>
      </c>
      <c r="AQ305" s="79">
        <v>0.23787337388672794</v>
      </c>
      <c r="AR305" s="79">
        <v>2.8921143210616958E-4</v>
      </c>
      <c r="AS305" s="79">
        <v>4.2347097614805297E-5</v>
      </c>
      <c r="AT305" s="79">
        <v>0.20580085686645758</v>
      </c>
      <c r="AU305" s="79">
        <v>6.0416029828733883E-2</v>
      </c>
      <c r="AV305" s="79">
        <v>0.11568488867594189</v>
      </c>
      <c r="AW305" s="79">
        <v>6.826804846630093E-3</v>
      </c>
      <c r="AX305" s="79">
        <v>0.21634802722397858</v>
      </c>
      <c r="AY305" s="79">
        <v>1.7121902098357934E-2</v>
      </c>
      <c r="AZ305" s="79">
        <v>1.5309645463234159E-4</v>
      </c>
      <c r="BA305" s="79">
        <v>5.2380713259999002E-3</v>
      </c>
      <c r="BB305" s="79">
        <v>0.29004021807370056</v>
      </c>
      <c r="BC305" s="79">
        <v>0.21743327162188669</v>
      </c>
      <c r="BD305" s="79">
        <v>0.3334604345350603</v>
      </c>
      <c r="BE305" s="79">
        <v>0.22200156519572614</v>
      </c>
      <c r="BF305" s="79">
        <v>0.93649641867941036</v>
      </c>
      <c r="BG305" s="79">
        <v>0.2283611634478791</v>
      </c>
      <c r="BH305" s="79">
        <v>0.12564097041581426</v>
      </c>
      <c r="BI305" s="79">
        <v>0.12657504129012548</v>
      </c>
      <c r="BJ305" s="79">
        <v>7.3327882323301355E-2</v>
      </c>
      <c r="BK305" s="79">
        <v>0.27451308401013708</v>
      </c>
      <c r="BL305" s="79">
        <v>4.2347097614805297E-5</v>
      </c>
      <c r="BM305" s="79">
        <v>0.70895955549686407</v>
      </c>
      <c r="BN305" s="79">
        <v>6.6305942181541414E-2</v>
      </c>
      <c r="BO305" s="79">
        <v>0.18156557968629952</v>
      </c>
      <c r="BP305" s="79">
        <v>0.48081733346386857</v>
      </c>
      <c r="BQ305" s="79">
        <v>0.44924514272504562</v>
      </c>
      <c r="BR305" s="79">
        <v>2.0200428651381084</v>
      </c>
      <c r="BS305" s="79">
        <v>8.1659140949461115E-3</v>
      </c>
      <c r="BT305" s="79">
        <v>0.43888409698002889</v>
      </c>
      <c r="BU305" s="79">
        <v>0.65934059129968625</v>
      </c>
      <c r="BV305" s="79">
        <v>5.2676962139574276E-4</v>
      </c>
      <c r="BW305" s="79">
        <v>6.7741436878760806E-3</v>
      </c>
      <c r="BX305" s="79">
        <v>2.9561928904488443E-3</v>
      </c>
      <c r="BY305" s="79">
        <v>0.1506748139217402</v>
      </c>
      <c r="BZ305" s="79">
        <v>1.0438627755362804E-3</v>
      </c>
      <c r="CA305" s="79">
        <v>8.142997292263459E-3</v>
      </c>
      <c r="CB305" s="79">
        <v>0.25752309051292244</v>
      </c>
      <c r="CC305" s="79">
        <v>0.78876524769293554</v>
      </c>
      <c r="CD305" s="79">
        <v>0.12443845229602461</v>
      </c>
      <c r="CE305" s="79">
        <v>7.2097630479778185E-2</v>
      </c>
      <c r="CF305" s="79">
        <v>1.8627847349737207E-4</v>
      </c>
      <c r="CG305" s="79">
        <v>6.2919784321902053E-2</v>
      </c>
      <c r="CH305" s="79">
        <v>9.655934818400257E-6</v>
      </c>
      <c r="CI305" s="79">
        <v>4.2347097614805297E-5</v>
      </c>
      <c r="CJ305" s="79">
        <v>2.250542941016314E-4</v>
      </c>
      <c r="CK305" s="79">
        <v>0.44391177356326506</v>
      </c>
      <c r="CL305" s="79">
        <v>0.76985985277782365</v>
      </c>
      <c r="CM305" s="79">
        <v>1.1549790757760095E-2</v>
      </c>
      <c r="CN305" s="79">
        <v>3.8513008919546896E-4</v>
      </c>
      <c r="CO305" s="79">
        <v>1.2181037382820858</v>
      </c>
      <c r="CP305" s="79">
        <v>0.65431724527044977</v>
      </c>
      <c r="CQ305" s="79">
        <v>2.250542941016314E-4</v>
      </c>
      <c r="CR305" s="79">
        <v>0.37460945257804257</v>
      </c>
      <c r="CS305" s="79">
        <v>1.3754632928192087E-3</v>
      </c>
      <c r="CT305" s="79">
        <v>0.31497288312680494</v>
      </c>
      <c r="CU305" s="79">
        <v>2.7721209270166747E-2</v>
      </c>
      <c r="CV305" s="79">
        <v>0.26187502041077382</v>
      </c>
      <c r="CW305" s="79">
        <v>0.30959141992819306</v>
      </c>
      <c r="CX305" s="79">
        <v>4.2795987548595579E-2</v>
      </c>
      <c r="CY305" s="79">
        <v>8.0827467528608466E-3</v>
      </c>
      <c r="CZ305" s="79">
        <v>7.8302030321332872E-2</v>
      </c>
      <c r="DA305" s="79">
        <v>3.6513815105859243E-2</v>
      </c>
      <c r="DB305" s="79">
        <v>0.18848955611527035</v>
      </c>
      <c r="DC305" s="79">
        <v>0.13144379012983537</v>
      </c>
      <c r="DD305" s="79">
        <v>4.3233100497066772</v>
      </c>
      <c r="DE305" s="79">
        <v>1.2849403233403816E-2</v>
      </c>
      <c r="DF305" s="79">
        <v>4.5938362902802454E-2</v>
      </c>
      <c r="DG305" s="79">
        <v>2.250542941016314E-4</v>
      </c>
      <c r="DH305" s="79">
        <v>3.7919711779009386</v>
      </c>
      <c r="DI305" s="79">
        <v>1.6077739562987863</v>
      </c>
      <c r="DJ305" s="79">
        <v>0.24371057892838391</v>
      </c>
      <c r="DK305" s="79">
        <v>1.0500770439941927</v>
      </c>
      <c r="DL305" s="79">
        <v>0.18774036444635839</v>
      </c>
      <c r="DM305" s="79">
        <v>8.0984177365964527E-2</v>
      </c>
      <c r="DN305" s="79">
        <v>3.0733651021507002E-2</v>
      </c>
      <c r="DO305" s="79">
        <v>0.81482548130586374</v>
      </c>
      <c r="DP305" s="79">
        <v>2.5952714523587397</v>
      </c>
      <c r="DQ305" s="79">
        <v>1.6858743933328035E-2</v>
      </c>
      <c r="DR305" s="79">
        <v>0.45757489987118205</v>
      </c>
      <c r="DS305" s="79">
        <v>0.14090109943739876</v>
      </c>
      <c r="DT305" s="79">
        <v>5.2783452845709587E-2</v>
      </c>
      <c r="DU305" s="79">
        <v>0.14090109943739876</v>
      </c>
      <c r="DV305" s="79">
        <v>2.250542941016314E-4</v>
      </c>
      <c r="DW305" s="79">
        <v>0.26495411292109156</v>
      </c>
      <c r="DX305" s="79">
        <v>1.3638896593367129E-3</v>
      </c>
      <c r="DY305" s="79">
        <v>0.16868741638586657</v>
      </c>
      <c r="DZ305" s="79">
        <v>1.031688930645047E-4</v>
      </c>
      <c r="EA305" s="79">
        <v>9.0316668654922924E-2</v>
      </c>
      <c r="EB305" s="79">
        <v>7.8766925351267058E-5</v>
      </c>
      <c r="EC305" s="79">
        <v>2.250542941016314E-4</v>
      </c>
      <c r="ED305" s="79">
        <v>0.3778642919429796</v>
      </c>
      <c r="EE305" s="79">
        <v>0.13115418075941099</v>
      </c>
      <c r="EF305" s="79">
        <v>7.9840278842741724E-2</v>
      </c>
      <c r="EG305" s="79">
        <v>2.250542941016314E-4</v>
      </c>
      <c r="EH305" s="79">
        <v>0.20887329762753301</v>
      </c>
      <c r="EI305" s="79">
        <v>1.8627847349737207E-4</v>
      </c>
      <c r="EJ305" s="79">
        <v>1.0390388899531801E-3</v>
      </c>
      <c r="EK305" s="79">
        <v>0.21200617572398775</v>
      </c>
      <c r="EL305" s="79">
        <v>2.9817896747786539</v>
      </c>
      <c r="EM305" s="79">
        <v>9.1454248731458517E-3</v>
      </c>
      <c r="EN305" s="79">
        <v>0.16377639645545364</v>
      </c>
      <c r="EO305" s="79">
        <v>0.14098289642988829</v>
      </c>
      <c r="EP305" s="79">
        <v>2.250542941016314E-4</v>
      </c>
      <c r="EQ305" s="79">
        <v>0.45266077267407118</v>
      </c>
      <c r="ER305" s="79">
        <v>4.4566974873023447E-2</v>
      </c>
      <c r="ES305" s="79">
        <v>4.9298262670331881E-3</v>
      </c>
      <c r="ET305" s="79">
        <v>2.7671778175038563E-3</v>
      </c>
      <c r="EU305" s="79">
        <v>2.134346684534354E-2</v>
      </c>
      <c r="EV305" s="79">
        <v>0.79676028717069747</v>
      </c>
      <c r="EW305" s="79">
        <v>0.95052649480145823</v>
      </c>
      <c r="EX305" s="79">
        <v>8.4137405917291373E-3</v>
      </c>
      <c r="EY305" s="79">
        <v>2.250542941016314E-4</v>
      </c>
      <c r="EZ305" s="79">
        <v>3.4360508348092312E-3</v>
      </c>
      <c r="FA305" s="79">
        <v>0.85089760333710751</v>
      </c>
      <c r="FB305" s="79">
        <v>0.56854081074249097</v>
      </c>
      <c r="FC305" s="79">
        <v>2.250542941016314E-4</v>
      </c>
      <c r="FD305" s="79">
        <v>1.0086347551390798E-2</v>
      </c>
      <c r="FE305" s="79">
        <v>4.6447290293032163E-2</v>
      </c>
      <c r="FF305" s="79">
        <v>2.2921133516673069E-2</v>
      </c>
      <c r="FG305" s="79">
        <v>1.0509832580548556E-2</v>
      </c>
      <c r="FH305" s="79">
        <v>7.6211879321127024E-2</v>
      </c>
      <c r="FI305" s="79">
        <v>0.11363971479358989</v>
      </c>
      <c r="FJ305" s="79">
        <v>0.2121685291888345</v>
      </c>
      <c r="FK305" s="79">
        <v>0.14461868774392714</v>
      </c>
      <c r="FL305" s="79">
        <v>1.0361135292883312</v>
      </c>
      <c r="FM305" s="79">
        <v>4.9727855955767036E-2</v>
      </c>
      <c r="FN305" s="79">
        <v>7.5259742343259978E-4</v>
      </c>
      <c r="FO305" s="79">
        <v>2.1018249195011038E-2</v>
      </c>
      <c r="FP305" s="79">
        <v>1.2648390681747148E-3</v>
      </c>
      <c r="FQ305" s="79">
        <v>0.14090109943739876</v>
      </c>
      <c r="FR305" s="79">
        <v>3.8723298776921565E-2</v>
      </c>
      <c r="FS305" s="79">
        <v>1.1847009786817084</v>
      </c>
      <c r="FT305" s="79">
        <v>0.23589262621097626</v>
      </c>
      <c r="FU305" s="79">
        <v>0.47211747353322642</v>
      </c>
      <c r="FV305" s="79">
        <v>1.5309645463234159E-4</v>
      </c>
      <c r="FW305" s="79">
        <v>0.93543002105191353</v>
      </c>
      <c r="FX305" s="79">
        <v>2.250542941016314E-4</v>
      </c>
      <c r="FY305" s="79">
        <v>0.2283611634478791</v>
      </c>
      <c r="FZ305" s="79">
        <v>0.73760053648847024</v>
      </c>
      <c r="GA305" s="79">
        <v>0.22480862551816336</v>
      </c>
      <c r="GB305" s="79">
        <v>3.4917872532468203E-3</v>
      </c>
      <c r="GC305" s="79">
        <v>0.10414094393017942</v>
      </c>
      <c r="GD305" s="79">
        <v>1.1233826982281103</v>
      </c>
      <c r="GE305" s="79">
        <v>0.43888409698002889</v>
      </c>
      <c r="GF305" s="79">
        <v>0.11539770447421457</v>
      </c>
      <c r="GG305" s="79">
        <v>1.0086403997251034</v>
      </c>
      <c r="GH305" s="79">
        <v>4.2347097614805297E-5</v>
      </c>
      <c r="GI305" s="79">
        <v>4.2347097614805297E-5</v>
      </c>
      <c r="GJ305" s="79">
        <v>0.2283611634478791</v>
      </c>
      <c r="GK305" s="79">
        <v>4.2347097614805297E-5</v>
      </c>
      <c r="GL305" s="79">
        <v>2.6641960681007239E-2</v>
      </c>
      <c r="GM305" s="79">
        <v>3.8932086238808038E-3</v>
      </c>
      <c r="GN305" s="79">
        <v>2.2868758037798069E-3</v>
      </c>
      <c r="GO305" s="79">
        <v>1.1166201886421038E-2</v>
      </c>
      <c r="GP305" s="79">
        <v>1.2909807490521636</v>
      </c>
      <c r="GQ305" s="79">
        <v>0.49331477436957011</v>
      </c>
      <c r="GR305" s="79">
        <v>0.76212020178081896</v>
      </c>
      <c r="GS305" s="79">
        <v>2.5022257567683622E-3</v>
      </c>
      <c r="GT305" s="79">
        <v>0.90169704910578652</v>
      </c>
      <c r="GU305" s="79">
        <v>0.33627205028141005</v>
      </c>
      <c r="GV305" s="79">
        <v>0.22367283035833502</v>
      </c>
      <c r="GW305" s="79">
        <v>7.3552213774293435E-6</v>
      </c>
      <c r="GX305" s="79">
        <v>0.11575723211220727</v>
      </c>
      <c r="GY305" s="79">
        <v>7.7399646115090537E-2</v>
      </c>
      <c r="GZ305" s="79">
        <v>4.9755730330514773E-2</v>
      </c>
      <c r="HA305" s="79">
        <v>0.3049756032500992</v>
      </c>
      <c r="HB305" s="79">
        <v>4.2347097614805297E-5</v>
      </c>
      <c r="HC305" s="79">
        <v>1.9919147568520743E-2</v>
      </c>
      <c r="HD305" s="79">
        <v>1.8437951705768611E-2</v>
      </c>
      <c r="HE305" s="79">
        <v>0.15362623623050281</v>
      </c>
      <c r="HF305" s="79">
        <v>5.8387543142994112</v>
      </c>
      <c r="HG305" s="79">
        <v>0.17284824419667993</v>
      </c>
      <c r="HH305" s="79">
        <v>1.9333109782065389E-3</v>
      </c>
      <c r="HI305" s="79">
        <v>1.1327557522848718E-2</v>
      </c>
      <c r="HJ305" s="79">
        <v>0.11388583447061815</v>
      </c>
      <c r="HK305" s="79">
        <v>5.0473626301103796E-4</v>
      </c>
      <c r="HL305" s="79">
        <v>0.30250140468011988</v>
      </c>
      <c r="HM305" s="79">
        <v>1.2050093276588414</v>
      </c>
      <c r="HN305" s="79">
        <v>4.2347097614805297E-5</v>
      </c>
      <c r="HO305" s="79">
        <v>1.5411454079811937</v>
      </c>
      <c r="HP305" s="79">
        <v>8.3977547600364666</v>
      </c>
      <c r="HQ305" s="79">
        <v>6.4026094708321355E-3</v>
      </c>
      <c r="HR305" s="79">
        <v>5.9063426138764225E-2</v>
      </c>
      <c r="HS305" s="80" t="str">
        <f t="shared" si="4"/>
        <v>Water Pollution_THIABENDAZOLE_Unspecified_Health_N/A for WP Interim Methodology</v>
      </c>
    </row>
    <row r="306" spans="2:227">
      <c r="B306" s="65" t="s">
        <v>9</v>
      </c>
      <c r="C306" s="65" t="s">
        <v>495</v>
      </c>
      <c r="D306" s="65" t="s">
        <v>394</v>
      </c>
      <c r="E306" s="65" t="s">
        <v>395</v>
      </c>
      <c r="F306" s="65" t="s">
        <v>390</v>
      </c>
      <c r="G306" s="65" t="s">
        <v>391</v>
      </c>
      <c r="H306" s="41"/>
      <c r="I306" s="79">
        <v>6.3336746703338838</v>
      </c>
      <c r="J306" s="79">
        <v>0.14144640932823535</v>
      </c>
      <c r="K306" s="79">
        <v>5.2460249684730753</v>
      </c>
      <c r="L306" s="79">
        <v>7.903497629766458E-2</v>
      </c>
      <c r="M306" s="79">
        <v>0.59866693798031478</v>
      </c>
      <c r="N306" s="79">
        <v>1.4196831299611135</v>
      </c>
      <c r="O306" s="79">
        <v>0.988337572287876</v>
      </c>
      <c r="P306" s="79">
        <v>0.11511305598590828</v>
      </c>
      <c r="Q306" s="79">
        <v>7.3323874628972996E-2</v>
      </c>
      <c r="R306" s="79">
        <v>0.988337572287876</v>
      </c>
      <c r="S306" s="79">
        <v>3.1694637328176116E-2</v>
      </c>
      <c r="T306" s="79">
        <v>0.15477210954850279</v>
      </c>
      <c r="U306" s="79">
        <v>0.82177249268751684</v>
      </c>
      <c r="V306" s="79">
        <v>0.988337572287876</v>
      </c>
      <c r="W306" s="79">
        <v>5.7005194878068144</v>
      </c>
      <c r="X306" s="79">
        <v>4.6965302897277921</v>
      </c>
      <c r="Y306" s="79">
        <v>0.988337572287876</v>
      </c>
      <c r="Z306" s="79">
        <v>1.7157757908015501</v>
      </c>
      <c r="AA306" s="79">
        <v>3.3318875151954646</v>
      </c>
      <c r="AB306" s="79">
        <v>0.13824744183543092</v>
      </c>
      <c r="AC306" s="79">
        <v>1.5943552922946178</v>
      </c>
      <c r="AD306" s="79">
        <v>7.5461032431569349E-3</v>
      </c>
      <c r="AE306" s="79">
        <v>0.40965840427913791</v>
      </c>
      <c r="AF306" s="79">
        <v>4.3936381694065718E-2</v>
      </c>
      <c r="AG306" s="79">
        <v>1.8130390294915819</v>
      </c>
      <c r="AH306" s="79">
        <v>5.0754637201844956E-2</v>
      </c>
      <c r="AI306" s="79">
        <v>0.21502558780089187</v>
      </c>
      <c r="AJ306" s="79">
        <v>0.988337572287876</v>
      </c>
      <c r="AK306" s="79">
        <v>1.90584763667371</v>
      </c>
      <c r="AL306" s="79">
        <v>0.82708069553533692</v>
      </c>
      <c r="AM306" s="79">
        <v>4.608714248563575</v>
      </c>
      <c r="AN306" s="79">
        <v>3.3426987868831963E-2</v>
      </c>
      <c r="AO306" s="79">
        <v>1.1333095175942112</v>
      </c>
      <c r="AP306" s="79">
        <v>0.55893618144953883</v>
      </c>
      <c r="AQ306" s="79">
        <v>0.91162391162525402</v>
      </c>
      <c r="AR306" s="79">
        <v>4.3472902306362507E-3</v>
      </c>
      <c r="AS306" s="79">
        <v>0.988337572287876</v>
      </c>
      <c r="AT306" s="79">
        <v>0.36921311243403521</v>
      </c>
      <c r="AU306" s="79">
        <v>0.26516018535419789</v>
      </c>
      <c r="AV306" s="79">
        <v>0.59866693798031478</v>
      </c>
      <c r="AW306" s="79">
        <v>4.916652346142468E-2</v>
      </c>
      <c r="AX306" s="79">
        <v>1.0229978113925948</v>
      </c>
      <c r="AY306" s="79">
        <v>9.4752724915148537E-2</v>
      </c>
      <c r="AZ306" s="79">
        <v>1.1333095175942112</v>
      </c>
      <c r="BA306" s="79">
        <v>3.7777726340794751E-2</v>
      </c>
      <c r="BB306" s="79">
        <v>0.53961114075386207</v>
      </c>
      <c r="BC306" s="79">
        <v>0.64101221777166728</v>
      </c>
      <c r="BD306" s="79">
        <v>1.2922393447156879</v>
      </c>
      <c r="BE306" s="79">
        <v>0.72423935506726611</v>
      </c>
      <c r="BF306" s="79">
        <v>2.4234708109686576</v>
      </c>
      <c r="BG306" s="79">
        <v>0.988337572287876</v>
      </c>
      <c r="BH306" s="79">
        <v>0.80660176538358497</v>
      </c>
      <c r="BI306" s="79">
        <v>0.62751493219792065</v>
      </c>
      <c r="BJ306" s="79">
        <v>0.73967379097836305</v>
      </c>
      <c r="BK306" s="79">
        <v>1.5143350864011544</v>
      </c>
      <c r="BL306" s="79">
        <v>0.988337572287876</v>
      </c>
      <c r="BM306" s="79">
        <v>2.71434796417743</v>
      </c>
      <c r="BN306" s="79">
        <v>0.33041763854402839</v>
      </c>
      <c r="BO306" s="79">
        <v>1.2640234942029716</v>
      </c>
      <c r="BP306" s="79">
        <v>2.0096515039921017</v>
      </c>
      <c r="BQ306" s="79">
        <v>0.99318004352988598</v>
      </c>
      <c r="BR306" s="79">
        <v>4.1789095642442229</v>
      </c>
      <c r="BS306" s="79">
        <v>7.5174458491598997E-2</v>
      </c>
      <c r="BT306" s="79">
        <v>1.1333095175942112</v>
      </c>
      <c r="BU306" s="79">
        <v>2.8396178956871889</v>
      </c>
      <c r="BV306" s="79">
        <v>0.80660176538358497</v>
      </c>
      <c r="BW306" s="79">
        <v>7.903497629766458E-2</v>
      </c>
      <c r="BX306" s="79">
        <v>2.6680182921334457E-2</v>
      </c>
      <c r="BY306" s="79">
        <v>0.7617745577678714</v>
      </c>
      <c r="BZ306" s="79">
        <v>7.903497629766458E-2</v>
      </c>
      <c r="CA306" s="79">
        <v>4.2599326824315914E-2</v>
      </c>
      <c r="CB306" s="79">
        <v>1.1333095175942112</v>
      </c>
      <c r="CC306" s="79">
        <v>1.5462218192265995</v>
      </c>
      <c r="CD306" s="79">
        <v>0.6963756235319305</v>
      </c>
      <c r="CE306" s="79">
        <v>0.50419536724733205</v>
      </c>
      <c r="CF306" s="79">
        <v>0.59866693798031478</v>
      </c>
      <c r="CG306" s="79">
        <v>0.51733426651197179</v>
      </c>
      <c r="CH306" s="79">
        <v>1.1007058969939136E-3</v>
      </c>
      <c r="CI306" s="79">
        <v>0.988337572287876</v>
      </c>
      <c r="CJ306" s="79">
        <v>1.90584763667371</v>
      </c>
      <c r="CK306" s="79">
        <v>1.1751571543162702</v>
      </c>
      <c r="CL306" s="79">
        <v>1.6839345596756452</v>
      </c>
      <c r="CM306" s="79">
        <v>0.11271664914033305</v>
      </c>
      <c r="CN306" s="79">
        <v>1.7201376179093196E-2</v>
      </c>
      <c r="CO306" s="79">
        <v>9.2040181086382216</v>
      </c>
      <c r="CP306" s="79">
        <v>1.6127491479452558</v>
      </c>
      <c r="CQ306" s="79">
        <v>1.90584763667371</v>
      </c>
      <c r="CR306" s="79">
        <v>1.2571407308865021</v>
      </c>
      <c r="CS306" s="79">
        <v>1.8009924697288151E-2</v>
      </c>
      <c r="CT306" s="79">
        <v>1.6379476033347404</v>
      </c>
      <c r="CU306" s="79">
        <v>0.18801819409016304</v>
      </c>
      <c r="CV306" s="79">
        <v>1.2322062107713625</v>
      </c>
      <c r="CW306" s="79">
        <v>1.433998888134431</v>
      </c>
      <c r="CX306" s="79">
        <v>0.32436810459324888</v>
      </c>
      <c r="CY306" s="79">
        <v>0.59866693798031478</v>
      </c>
      <c r="CZ306" s="79">
        <v>0.71922703109818131</v>
      </c>
      <c r="DA306" s="79">
        <v>0.27662716533445098</v>
      </c>
      <c r="DB306" s="79">
        <v>0.988337572287876</v>
      </c>
      <c r="DC306" s="79">
        <v>0.83234149710241478</v>
      </c>
      <c r="DD306" s="79">
        <v>13.901124612862606</v>
      </c>
      <c r="DE306" s="79">
        <v>8.2851835685668687E-2</v>
      </c>
      <c r="DF306" s="79">
        <v>0.3083232542490853</v>
      </c>
      <c r="DG306" s="79">
        <v>1.90584763667371</v>
      </c>
      <c r="DH306" s="79">
        <v>9.8014781242009672</v>
      </c>
      <c r="DI306" s="79">
        <v>5.3358380578081697</v>
      </c>
      <c r="DJ306" s="79">
        <v>0.80660176538358497</v>
      </c>
      <c r="DK306" s="79">
        <v>5.7005194878068144</v>
      </c>
      <c r="DL306" s="79">
        <v>0.7784713471857474</v>
      </c>
      <c r="DM306" s="79">
        <v>0.29990882354594811</v>
      </c>
      <c r="DN306" s="79">
        <v>0.18167648387530269</v>
      </c>
      <c r="DO306" s="79">
        <v>5.7005194878068144</v>
      </c>
      <c r="DP306" s="79">
        <v>4.910830346256942</v>
      </c>
      <c r="DQ306" s="79">
        <v>0.13167619462159527</v>
      </c>
      <c r="DR306" s="79">
        <v>1.4628018153315885</v>
      </c>
      <c r="DS306" s="79">
        <v>0.59866693798031478</v>
      </c>
      <c r="DT306" s="79">
        <v>0.28694080638765945</v>
      </c>
      <c r="DU306" s="79">
        <v>0.59866693798031478</v>
      </c>
      <c r="DV306" s="79">
        <v>1.90584763667371</v>
      </c>
      <c r="DW306" s="79">
        <v>0.99424628011932981</v>
      </c>
      <c r="DX306" s="79">
        <v>1.1064307745266242E-2</v>
      </c>
      <c r="DY306" s="79">
        <v>0.69435748611355319</v>
      </c>
      <c r="DZ306" s="79">
        <v>3.2903234947625832</v>
      </c>
      <c r="EA306" s="79">
        <v>0.37372904642358018</v>
      </c>
      <c r="EB306" s="79">
        <v>5.7005194878068144</v>
      </c>
      <c r="EC306" s="79">
        <v>1.90584763667371</v>
      </c>
      <c r="ED306" s="79">
        <v>1.600860649703713</v>
      </c>
      <c r="EE306" s="79">
        <v>1.1333095175942112</v>
      </c>
      <c r="EF306" s="79">
        <v>0.42223463924789262</v>
      </c>
      <c r="EG306" s="79">
        <v>1.90584763667371</v>
      </c>
      <c r="EH306" s="79">
        <v>1.0224917254059303</v>
      </c>
      <c r="EI306" s="79">
        <v>0.59866693798031478</v>
      </c>
      <c r="EJ306" s="79">
        <v>7.9354287531885268E-3</v>
      </c>
      <c r="EK306" s="79">
        <v>0.80660176538358497</v>
      </c>
      <c r="EL306" s="79">
        <v>10.596521961025031</v>
      </c>
      <c r="EM306" s="79">
        <v>7.4668431543027033E-2</v>
      </c>
      <c r="EN306" s="79">
        <v>0.66355899997357781</v>
      </c>
      <c r="EO306" s="79">
        <v>0.29547488257045329</v>
      </c>
      <c r="EP306" s="79">
        <v>1.90584763667371</v>
      </c>
      <c r="EQ306" s="79">
        <v>2.0512668796401403</v>
      </c>
      <c r="ER306" s="79">
        <v>0.28001964023487036</v>
      </c>
      <c r="ES306" s="79">
        <v>7.903497629766458E-2</v>
      </c>
      <c r="ET306" s="79">
        <v>4.4602967701983645E-2</v>
      </c>
      <c r="EU306" s="79">
        <v>0.1304553300958286</v>
      </c>
      <c r="EV306" s="79">
        <v>2.6063394139169067</v>
      </c>
      <c r="EW306" s="79">
        <v>3.7616039707414921</v>
      </c>
      <c r="EX306" s="79">
        <v>6.0244760773425957E-2</v>
      </c>
      <c r="EY306" s="79">
        <v>1.90584763667371</v>
      </c>
      <c r="EZ306" s="79">
        <v>2.7991495506924369E-2</v>
      </c>
      <c r="FA306" s="79">
        <v>2.4573692927820683</v>
      </c>
      <c r="FB306" s="79">
        <v>3.0452362137493507</v>
      </c>
      <c r="FC306" s="79">
        <v>1.90584763667371</v>
      </c>
      <c r="FD306" s="79">
        <v>0.101347187186311</v>
      </c>
      <c r="FE306" s="79">
        <v>0.18495937570759224</v>
      </c>
      <c r="FF306" s="79">
        <v>0.10422871099428706</v>
      </c>
      <c r="FG306" s="79">
        <v>8.3894562522104851E-2</v>
      </c>
      <c r="FH306" s="79">
        <v>0.90341135944154294</v>
      </c>
      <c r="FI306" s="79">
        <v>0.62449882614989072</v>
      </c>
      <c r="FJ306" s="79">
        <v>1.1336721507225267</v>
      </c>
      <c r="FK306" s="79">
        <v>0.988337572287876</v>
      </c>
      <c r="FL306" s="79">
        <v>5.7005194878068144</v>
      </c>
      <c r="FM306" s="79">
        <v>0.2815696607054346</v>
      </c>
      <c r="FN306" s="79">
        <v>5.145629884695857E-3</v>
      </c>
      <c r="FO306" s="79">
        <v>0.15527548593056661</v>
      </c>
      <c r="FP306" s="79">
        <v>7.903497629766458E-2</v>
      </c>
      <c r="FQ306" s="79">
        <v>0.59866693798031478</v>
      </c>
      <c r="FR306" s="79">
        <v>1.1333095175942112</v>
      </c>
      <c r="FS306" s="79">
        <v>3.2545014000151391</v>
      </c>
      <c r="FT306" s="79">
        <v>1.1630199528546386</v>
      </c>
      <c r="FU306" s="79">
        <v>1.5455309355137832</v>
      </c>
      <c r="FV306" s="79">
        <v>1.1333095175942112</v>
      </c>
      <c r="FW306" s="79">
        <v>2.4030688287338093</v>
      </c>
      <c r="FX306" s="79">
        <v>1.90584763667371</v>
      </c>
      <c r="FY306" s="79">
        <v>0.988337572287876</v>
      </c>
      <c r="FZ306" s="79">
        <v>1.7027194480095109</v>
      </c>
      <c r="GA306" s="79">
        <v>0.78810800394602498</v>
      </c>
      <c r="GB306" s="79">
        <v>0.16080732386283397</v>
      </c>
      <c r="GC306" s="79">
        <v>0.56673132832231154</v>
      </c>
      <c r="GD306" s="79">
        <v>2.6530445088804524</v>
      </c>
      <c r="GE306" s="79">
        <v>1.1333095175942112</v>
      </c>
      <c r="GF306" s="79">
        <v>0.69792394878377373</v>
      </c>
      <c r="GG306" s="79">
        <v>4.857950402273036</v>
      </c>
      <c r="GH306" s="79">
        <v>0.988337572287876</v>
      </c>
      <c r="GI306" s="79">
        <v>0.988337572287876</v>
      </c>
      <c r="GJ306" s="79">
        <v>0.988337572287876</v>
      </c>
      <c r="GK306" s="79">
        <v>0.988337572287876</v>
      </c>
      <c r="GL306" s="79">
        <v>0.14773014415629485</v>
      </c>
      <c r="GM306" s="79">
        <v>2.6129271088873994E-2</v>
      </c>
      <c r="GN306" s="79">
        <v>2.4553098880833384E-2</v>
      </c>
      <c r="GO306" s="79">
        <v>7.0402156313787614E-2</v>
      </c>
      <c r="GP306" s="79">
        <v>5.9017245377611225</v>
      </c>
      <c r="GQ306" s="79">
        <v>1.90584763667371</v>
      </c>
      <c r="GR306" s="79">
        <v>3.1106676134757656</v>
      </c>
      <c r="GS306" s="79">
        <v>2.031837686258044E-2</v>
      </c>
      <c r="GT306" s="79">
        <v>1.874044047628127</v>
      </c>
      <c r="GU306" s="79">
        <v>1.90584763667371</v>
      </c>
      <c r="GV306" s="79">
        <v>1.144540529350621</v>
      </c>
      <c r="GW306" s="79">
        <v>7.903497629766458E-2</v>
      </c>
      <c r="GX306" s="79">
        <v>0.988337572287876</v>
      </c>
      <c r="GY306" s="79">
        <v>0.58263156145946526</v>
      </c>
      <c r="GZ306" s="79">
        <v>0.41322849763295016</v>
      </c>
      <c r="HA306" s="79">
        <v>0.88048783662758834</v>
      </c>
      <c r="HB306" s="79">
        <v>0.988337572287876</v>
      </c>
      <c r="HC306" s="79">
        <v>7.903497629766458E-2</v>
      </c>
      <c r="HD306" s="79">
        <v>0.12525912995946586</v>
      </c>
      <c r="HE306" s="79">
        <v>0.82624975069326811</v>
      </c>
      <c r="HF306" s="79">
        <v>16.942579653140644</v>
      </c>
      <c r="HG306" s="79">
        <v>1.0139395426738649</v>
      </c>
      <c r="HH306" s="79">
        <v>1.7190313601840642E-2</v>
      </c>
      <c r="HI306" s="79">
        <v>9.0869250972377913E-2</v>
      </c>
      <c r="HJ306" s="79">
        <v>0.66050417931626382</v>
      </c>
      <c r="HK306" s="79">
        <v>7.903497629766458E-2</v>
      </c>
      <c r="HL306" s="79">
        <v>0.988337572287876</v>
      </c>
      <c r="HM306" s="79">
        <v>4.3140815262245606</v>
      </c>
      <c r="HN306" s="79">
        <v>0.988337572287876</v>
      </c>
      <c r="HO306" s="79">
        <v>5.7005194878068144</v>
      </c>
      <c r="HP306" s="79">
        <v>18.998721803643374</v>
      </c>
      <c r="HQ306" s="79">
        <v>4.1529524995137783E-2</v>
      </c>
      <c r="HR306" s="79">
        <v>0.36533299236844552</v>
      </c>
      <c r="HS306" s="80" t="str">
        <f t="shared" si="4"/>
        <v>Water Pollution_TRI-2-CHLOROETHYL PHOSPHATE_Freshwater_Health_N/A for WP Interim Methodology</v>
      </c>
    </row>
    <row r="307" spans="2:227">
      <c r="B307" s="65" t="s">
        <v>9</v>
      </c>
      <c r="C307" s="65" t="s">
        <v>495</v>
      </c>
      <c r="D307" s="65" t="s">
        <v>396</v>
      </c>
      <c r="E307" s="65" t="s">
        <v>395</v>
      </c>
      <c r="F307" s="65" t="s">
        <v>390</v>
      </c>
      <c r="G307" s="65" t="s">
        <v>391</v>
      </c>
      <c r="H307" s="41"/>
      <c r="I307" s="79">
        <v>1.0235916812982001E-2</v>
      </c>
      <c r="J307" s="79">
        <v>1.6281238675062584E-3</v>
      </c>
      <c r="K307" s="79">
        <v>5.2340767291878289E-3</v>
      </c>
      <c r="L307" s="79">
        <v>7.5139469168798115E-4</v>
      </c>
      <c r="M307" s="79">
        <v>1.7654475856596964E-3</v>
      </c>
      <c r="N307" s="79">
        <v>9.3138179277404767E-3</v>
      </c>
      <c r="O307" s="79">
        <v>2.52144085639937E-3</v>
      </c>
      <c r="P307" s="79">
        <v>1.6057009138319622E-3</v>
      </c>
      <c r="Q307" s="79">
        <v>2.0585056830359177E-3</v>
      </c>
      <c r="R307" s="79">
        <v>2.52144085639937E-3</v>
      </c>
      <c r="S307" s="79">
        <v>5.9293733476707981E-4</v>
      </c>
      <c r="T307" s="79">
        <v>1.9465297791636785E-3</v>
      </c>
      <c r="U307" s="79">
        <v>2.058523977566222E-3</v>
      </c>
      <c r="V307" s="79">
        <v>2.52144085639937E-3</v>
      </c>
      <c r="W307" s="79">
        <v>6.0237924422828666E-3</v>
      </c>
      <c r="X307" s="79">
        <v>3.8047681387475017E-2</v>
      </c>
      <c r="Y307" s="79">
        <v>2.52144085639937E-3</v>
      </c>
      <c r="Z307" s="79">
        <v>2.7940047996617666E-3</v>
      </c>
      <c r="AA307" s="79">
        <v>3.6938065202289042E-3</v>
      </c>
      <c r="AB307" s="79">
        <v>1.8894166674422732E-3</v>
      </c>
      <c r="AC307" s="79">
        <v>8.0662944336503603E-3</v>
      </c>
      <c r="AD307" s="79">
        <v>7.4225060685873163E-4</v>
      </c>
      <c r="AE307" s="79">
        <v>2.9975389830206008E-3</v>
      </c>
      <c r="AF307" s="79">
        <v>8.542371398362102E-4</v>
      </c>
      <c r="AG307" s="79">
        <v>4.5311212107113164E-3</v>
      </c>
      <c r="AH307" s="79">
        <v>1.8464474898076391E-3</v>
      </c>
      <c r="AI307" s="79">
        <v>2.320718553100851E-3</v>
      </c>
      <c r="AJ307" s="79">
        <v>2.52144085639937E-3</v>
      </c>
      <c r="AK307" s="79">
        <v>5.178477227804304E-3</v>
      </c>
      <c r="AL307" s="79">
        <v>2.0975981356721406E-3</v>
      </c>
      <c r="AM307" s="79">
        <v>2.6617568913677097E-2</v>
      </c>
      <c r="AN307" s="79">
        <v>7.70782535794679E-3</v>
      </c>
      <c r="AO307" s="79">
        <v>6.5198711147392034E-3</v>
      </c>
      <c r="AP307" s="79">
        <v>5.1980328288232583E-3</v>
      </c>
      <c r="AQ307" s="79">
        <v>7.6411685890627199E-3</v>
      </c>
      <c r="AR307" s="79">
        <v>5.3343061484049839E-4</v>
      </c>
      <c r="AS307" s="79">
        <v>2.52144085639937E-3</v>
      </c>
      <c r="AT307" s="79">
        <v>4.2942405058264939E-3</v>
      </c>
      <c r="AU307" s="79">
        <v>3.3842959254858011E-3</v>
      </c>
      <c r="AV307" s="79">
        <v>1.7654475856596964E-3</v>
      </c>
      <c r="AW307" s="79">
        <v>9.3797489883255868E-4</v>
      </c>
      <c r="AX307" s="79">
        <v>6.6454282355299776E-3</v>
      </c>
      <c r="AY307" s="79">
        <v>1.1393962224854064E-3</v>
      </c>
      <c r="AZ307" s="79">
        <v>6.5198711147392034E-3</v>
      </c>
      <c r="BA307" s="79">
        <v>2.8970962801835335E-3</v>
      </c>
      <c r="BB307" s="79">
        <v>5.6901041557409424E-3</v>
      </c>
      <c r="BC307" s="79">
        <v>2.0698397413827802E-3</v>
      </c>
      <c r="BD307" s="79">
        <v>9.8538513612546064E-3</v>
      </c>
      <c r="BE307" s="79">
        <v>1.3489708397634924E-3</v>
      </c>
      <c r="BF307" s="79">
        <v>3.4701471667666784E-3</v>
      </c>
      <c r="BG307" s="79">
        <v>2.52144085639937E-3</v>
      </c>
      <c r="BH307" s="79">
        <v>2.3626174012110813E-3</v>
      </c>
      <c r="BI307" s="79">
        <v>2.1352982867980218E-3</v>
      </c>
      <c r="BJ307" s="79">
        <v>1.3556198363263532E-3</v>
      </c>
      <c r="BK307" s="79">
        <v>3.4708675886059286E-3</v>
      </c>
      <c r="BL307" s="79">
        <v>2.52144085639937E-3</v>
      </c>
      <c r="BM307" s="79">
        <v>4.9192699282505931E-3</v>
      </c>
      <c r="BN307" s="79">
        <v>1.5596000235724881E-3</v>
      </c>
      <c r="BO307" s="79">
        <v>4.552872693249342E-3</v>
      </c>
      <c r="BP307" s="79">
        <v>4.2293912241501384E-3</v>
      </c>
      <c r="BQ307" s="79">
        <v>4.3370038882666433E-3</v>
      </c>
      <c r="BR307" s="79">
        <v>3.5497037127875252E-3</v>
      </c>
      <c r="BS307" s="79">
        <v>9.8547850228541218E-4</v>
      </c>
      <c r="BT307" s="79">
        <v>6.5198711147392034E-3</v>
      </c>
      <c r="BU307" s="79">
        <v>1.2214235501342634E-2</v>
      </c>
      <c r="BV307" s="79">
        <v>2.3626174012110813E-3</v>
      </c>
      <c r="BW307" s="79">
        <v>7.5139469168798115E-4</v>
      </c>
      <c r="BX307" s="79">
        <v>9.1719212213848124E-4</v>
      </c>
      <c r="BY307" s="79">
        <v>2.3694326615152452E-3</v>
      </c>
      <c r="BZ307" s="79">
        <v>7.5139469168798115E-4</v>
      </c>
      <c r="CA307" s="79">
        <v>1.1281370351432737E-3</v>
      </c>
      <c r="CB307" s="79">
        <v>6.5198711147392034E-3</v>
      </c>
      <c r="CC307" s="79">
        <v>2.980682581551701E-3</v>
      </c>
      <c r="CD307" s="79">
        <v>2.4538663810374671E-3</v>
      </c>
      <c r="CE307" s="79">
        <v>7.017223913708133E-3</v>
      </c>
      <c r="CF307" s="79">
        <v>1.7654475856596964E-3</v>
      </c>
      <c r="CG307" s="79">
        <v>1.8239980473743378E-3</v>
      </c>
      <c r="CH307" s="79">
        <v>4.4290863728519586E-4</v>
      </c>
      <c r="CI307" s="79">
        <v>2.52144085639937E-3</v>
      </c>
      <c r="CJ307" s="79">
        <v>5.178477227804304E-3</v>
      </c>
      <c r="CK307" s="79">
        <v>5.2673685594590474E-3</v>
      </c>
      <c r="CL307" s="79">
        <v>1.2846276727235428E-2</v>
      </c>
      <c r="CM307" s="79">
        <v>2.1889417466568607E-3</v>
      </c>
      <c r="CN307" s="79">
        <v>1.3554272635501591E-3</v>
      </c>
      <c r="CO307" s="79">
        <v>6.941098954409964E-3</v>
      </c>
      <c r="CP307" s="79">
        <v>5.2557522894592593E-3</v>
      </c>
      <c r="CQ307" s="79">
        <v>5.178477227804304E-3</v>
      </c>
      <c r="CR307" s="79">
        <v>3.0029542397556775E-3</v>
      </c>
      <c r="CS307" s="79">
        <v>7.1777839000702339E-4</v>
      </c>
      <c r="CT307" s="79">
        <v>1.8099967789393462E-2</v>
      </c>
      <c r="CU307" s="79">
        <v>1.2472214898328763E-3</v>
      </c>
      <c r="CV307" s="79">
        <v>4.1539534862297832E-3</v>
      </c>
      <c r="CW307" s="79">
        <v>6.5988387501423294E-3</v>
      </c>
      <c r="CX307" s="79">
        <v>1.2259321817933665E-3</v>
      </c>
      <c r="CY307" s="79">
        <v>1.7654475856596964E-3</v>
      </c>
      <c r="CZ307" s="79">
        <v>2.4342145434973019E-3</v>
      </c>
      <c r="DA307" s="79">
        <v>1.775095850530902E-3</v>
      </c>
      <c r="DB307" s="79">
        <v>2.52144085639937E-3</v>
      </c>
      <c r="DC307" s="79">
        <v>1.1994183474628474E-3</v>
      </c>
      <c r="DD307" s="79">
        <v>5.1508920945008705E-3</v>
      </c>
      <c r="DE307" s="79">
        <v>8.5412985968818611E-4</v>
      </c>
      <c r="DF307" s="79">
        <v>3.0090537344311719E-3</v>
      </c>
      <c r="DG307" s="79">
        <v>5.178477227804304E-3</v>
      </c>
      <c r="DH307" s="79">
        <v>7.4608057868902188E-3</v>
      </c>
      <c r="DI307" s="79">
        <v>5.2015875095522959E-3</v>
      </c>
      <c r="DJ307" s="79">
        <v>2.3626174012110813E-3</v>
      </c>
      <c r="DK307" s="79">
        <v>6.0237924422828666E-3</v>
      </c>
      <c r="DL307" s="79">
        <v>2.5461413322675958E-3</v>
      </c>
      <c r="DM307" s="79">
        <v>3.870119875136635E-3</v>
      </c>
      <c r="DN307" s="79">
        <v>1.1161227076102978E-3</v>
      </c>
      <c r="DO307" s="79">
        <v>6.0237924422828666E-3</v>
      </c>
      <c r="DP307" s="79">
        <v>5.1479718102502908E-3</v>
      </c>
      <c r="DQ307" s="79">
        <v>2.1903211680120716E-3</v>
      </c>
      <c r="DR307" s="79">
        <v>2.2211472739188018E-3</v>
      </c>
      <c r="DS307" s="79">
        <v>1.7654475856596964E-3</v>
      </c>
      <c r="DT307" s="79">
        <v>1.3784896879048469E-3</v>
      </c>
      <c r="DU307" s="79">
        <v>1.7654475856596964E-3</v>
      </c>
      <c r="DV307" s="79">
        <v>5.178477227804304E-3</v>
      </c>
      <c r="DW307" s="79">
        <v>3.6507711567888542E-3</v>
      </c>
      <c r="DX307" s="79">
        <v>4.0362963119082692E-3</v>
      </c>
      <c r="DY307" s="79">
        <v>5.0117988287320904E-3</v>
      </c>
      <c r="DZ307" s="79">
        <v>1.6586062502938363E-2</v>
      </c>
      <c r="EA307" s="79">
        <v>3.4533496628979818E-3</v>
      </c>
      <c r="EB307" s="79">
        <v>6.0237924422828666E-3</v>
      </c>
      <c r="EC307" s="79">
        <v>5.178477227804304E-3</v>
      </c>
      <c r="ED307" s="79">
        <v>3.3342292969408432E-3</v>
      </c>
      <c r="EE307" s="79">
        <v>6.5198711147392034E-3</v>
      </c>
      <c r="EF307" s="79">
        <v>2.5606373821460485E-3</v>
      </c>
      <c r="EG307" s="79">
        <v>5.178477227804304E-3</v>
      </c>
      <c r="EH307" s="79">
        <v>1.9490425979202179E-3</v>
      </c>
      <c r="EI307" s="79">
        <v>1.7654475856596964E-3</v>
      </c>
      <c r="EJ307" s="79">
        <v>5.5985981833596378E-4</v>
      </c>
      <c r="EK307" s="79">
        <v>2.3626174012110813E-3</v>
      </c>
      <c r="EL307" s="79">
        <v>1.1673161019620687E-2</v>
      </c>
      <c r="EM307" s="79">
        <v>2.309842207559041E-3</v>
      </c>
      <c r="EN307" s="79">
        <v>6.560191180772116E-3</v>
      </c>
      <c r="EO307" s="79">
        <v>1.8163174572542731E-3</v>
      </c>
      <c r="EP307" s="79">
        <v>5.178477227804304E-3</v>
      </c>
      <c r="EQ307" s="79">
        <v>1.3596688004561226E-2</v>
      </c>
      <c r="ER307" s="79">
        <v>2.0544830748672519E-3</v>
      </c>
      <c r="ES307" s="79">
        <v>7.5139469168798115E-4</v>
      </c>
      <c r="ET307" s="79">
        <v>7.9973014356374728E-4</v>
      </c>
      <c r="EU307" s="79">
        <v>1.9187943888531417E-3</v>
      </c>
      <c r="EV307" s="79">
        <v>9.0201835454230758E-3</v>
      </c>
      <c r="EW307" s="79">
        <v>3.4241554931137175E-2</v>
      </c>
      <c r="EX307" s="79">
        <v>1.906776522161749E-3</v>
      </c>
      <c r="EY307" s="79">
        <v>5.178477227804304E-3</v>
      </c>
      <c r="EZ307" s="79">
        <v>6.1194682980378031E-4</v>
      </c>
      <c r="FA307" s="79">
        <v>3.1584120892754024E-3</v>
      </c>
      <c r="FB307" s="79">
        <v>2.1126348855055318E-2</v>
      </c>
      <c r="FC307" s="79">
        <v>5.178477227804304E-3</v>
      </c>
      <c r="FD307" s="79">
        <v>1.3385910802303405E-3</v>
      </c>
      <c r="FE307" s="79">
        <v>1.5790842633127667E-3</v>
      </c>
      <c r="FF307" s="79">
        <v>2.1505655325980539E-3</v>
      </c>
      <c r="FG307" s="79">
        <v>1.1245760195358109E-3</v>
      </c>
      <c r="FH307" s="79">
        <v>1.3049194004112544E-3</v>
      </c>
      <c r="FI307" s="79">
        <v>2.415019550427255E-3</v>
      </c>
      <c r="FJ307" s="79">
        <v>2.4117560706843383E-3</v>
      </c>
      <c r="FK307" s="79">
        <v>2.52144085639937E-3</v>
      </c>
      <c r="FL307" s="79">
        <v>6.0237924422828666E-3</v>
      </c>
      <c r="FM307" s="79">
        <v>2.2378851629988425E-3</v>
      </c>
      <c r="FN307" s="79">
        <v>6.1995405538661774E-4</v>
      </c>
      <c r="FO307" s="79">
        <v>1.0139844540987826E-2</v>
      </c>
      <c r="FP307" s="79">
        <v>7.5139469168798115E-4</v>
      </c>
      <c r="FQ307" s="79">
        <v>1.7654475856596964E-3</v>
      </c>
      <c r="FR307" s="79">
        <v>6.5198711147392034E-3</v>
      </c>
      <c r="FS307" s="79">
        <v>1.0553853866249361E-2</v>
      </c>
      <c r="FT307" s="79">
        <v>4.7121110111196934E-3</v>
      </c>
      <c r="FU307" s="79">
        <v>3.4450623176834113E-3</v>
      </c>
      <c r="FV307" s="79">
        <v>6.5198711147392034E-3</v>
      </c>
      <c r="FW307" s="79">
        <v>1.0223984628006534E-2</v>
      </c>
      <c r="FX307" s="79">
        <v>5.178477227804304E-3</v>
      </c>
      <c r="FY307" s="79">
        <v>2.52144085639937E-3</v>
      </c>
      <c r="FZ307" s="79">
        <v>3.0193779642734755E-3</v>
      </c>
      <c r="GA307" s="79">
        <v>2.5649059253441352E-3</v>
      </c>
      <c r="GB307" s="79">
        <v>8.6151659673311658E-4</v>
      </c>
      <c r="GC307" s="79">
        <v>3.1717561113072399E-3</v>
      </c>
      <c r="GD307" s="79">
        <v>7.4229417009508882E-3</v>
      </c>
      <c r="GE307" s="79">
        <v>6.5198711147392034E-3</v>
      </c>
      <c r="GF307" s="79">
        <v>2.4952482095029886E-3</v>
      </c>
      <c r="GG307" s="79">
        <v>1.19982956880809E-2</v>
      </c>
      <c r="GH307" s="79">
        <v>2.52144085639937E-3</v>
      </c>
      <c r="GI307" s="79">
        <v>2.52144085639937E-3</v>
      </c>
      <c r="GJ307" s="79">
        <v>2.52144085639937E-3</v>
      </c>
      <c r="GK307" s="79">
        <v>2.52144085639937E-3</v>
      </c>
      <c r="GL307" s="79">
        <v>3.1022395511762519E-3</v>
      </c>
      <c r="GM307" s="79">
        <v>1.0048912442954569E-3</v>
      </c>
      <c r="GN307" s="79">
        <v>9.150503717608911E-4</v>
      </c>
      <c r="GO307" s="79">
        <v>1.9658361633198293E-3</v>
      </c>
      <c r="GP307" s="79">
        <v>6.1398217969925711E-3</v>
      </c>
      <c r="GQ307" s="79">
        <v>5.178477227804304E-3</v>
      </c>
      <c r="GR307" s="79">
        <v>7.0235908609657741E-3</v>
      </c>
      <c r="GS307" s="79">
        <v>3.2374703460656866E-3</v>
      </c>
      <c r="GT307" s="79">
        <v>1.0477682817992728E-2</v>
      </c>
      <c r="GU307" s="79">
        <v>5.178477227804304E-3</v>
      </c>
      <c r="GV307" s="79">
        <v>6.5882723242254859E-3</v>
      </c>
      <c r="GW307" s="79">
        <v>7.5139469168798115E-4</v>
      </c>
      <c r="GX307" s="79">
        <v>2.52144085639937E-3</v>
      </c>
      <c r="GY307" s="79">
        <v>2.6980535933373252E-3</v>
      </c>
      <c r="GZ307" s="79">
        <v>2.1735781945287158E-3</v>
      </c>
      <c r="HA307" s="79">
        <v>2.1335574192995442E-3</v>
      </c>
      <c r="HB307" s="79">
        <v>2.52144085639937E-3</v>
      </c>
      <c r="HC307" s="79">
        <v>7.5139469168798115E-4</v>
      </c>
      <c r="HD307" s="79">
        <v>4.913586741048053E-3</v>
      </c>
      <c r="HE307" s="79">
        <v>2.0302850847421835E-3</v>
      </c>
      <c r="HF307" s="79">
        <v>4.9529875882643789E-3</v>
      </c>
      <c r="HG307" s="79">
        <v>1.337586927874643E-3</v>
      </c>
      <c r="HH307" s="79">
        <v>1.2504125684505009E-3</v>
      </c>
      <c r="HI307" s="79">
        <v>1.5583036465969167E-3</v>
      </c>
      <c r="HJ307" s="79">
        <v>3.6567252202362524E-3</v>
      </c>
      <c r="HK307" s="79">
        <v>7.5139469168798115E-4</v>
      </c>
      <c r="HL307" s="79">
        <v>2.52144085639937E-3</v>
      </c>
      <c r="HM307" s="79">
        <v>1.6182530806475227E-2</v>
      </c>
      <c r="HN307" s="79">
        <v>2.52144085639937E-3</v>
      </c>
      <c r="HO307" s="79">
        <v>6.0237924422828666E-3</v>
      </c>
      <c r="HP307" s="79">
        <v>1.7363733521171099E-2</v>
      </c>
      <c r="HQ307" s="79">
        <v>1.7428974641425753E-3</v>
      </c>
      <c r="HR307" s="79">
        <v>2.7356154224178887E-3</v>
      </c>
      <c r="HS307" s="80" t="str">
        <f t="shared" si="4"/>
        <v>Water Pollution_TRI-2-CHLOROETHYL PHOSPHATE_Seawater_Health_N/A for WP Interim Methodology</v>
      </c>
    </row>
    <row r="308" spans="2:227">
      <c r="B308" s="65" t="s">
        <v>9</v>
      </c>
      <c r="C308" s="65" t="s">
        <v>495</v>
      </c>
      <c r="D308" s="65" t="s">
        <v>384</v>
      </c>
      <c r="E308" s="65" t="s">
        <v>395</v>
      </c>
      <c r="F308" s="65" t="s">
        <v>390</v>
      </c>
      <c r="G308" s="65" t="s">
        <v>391</v>
      </c>
      <c r="H308" s="41"/>
      <c r="I308" s="79">
        <v>6.3336746703338838</v>
      </c>
      <c r="J308" s="79">
        <v>0.12218383429317893</v>
      </c>
      <c r="K308" s="79">
        <v>4.2958622426926594</v>
      </c>
      <c r="L308" s="79">
        <v>7.5139469168798115E-4</v>
      </c>
      <c r="M308" s="79">
        <v>0.59866693798031478</v>
      </c>
      <c r="N308" s="79">
        <v>1.0021694151732923</v>
      </c>
      <c r="O308" s="79">
        <v>2.52144085639937E-3</v>
      </c>
      <c r="P308" s="79">
        <v>0.10395553950894564</v>
      </c>
      <c r="Q308" s="79">
        <v>7.3323874628972996E-2</v>
      </c>
      <c r="R308" s="79">
        <v>2.52144085639937E-3</v>
      </c>
      <c r="S308" s="79">
        <v>2.0399217717805802E-2</v>
      </c>
      <c r="T308" s="79">
        <v>0.15477210954850279</v>
      </c>
      <c r="U308" s="79">
        <v>0.63365238298694104</v>
      </c>
      <c r="V308" s="79">
        <v>3.9374671475875473E-3</v>
      </c>
      <c r="W308" s="79">
        <v>6.0237924422828666E-3</v>
      </c>
      <c r="X308" s="79">
        <v>4.4302505853081895</v>
      </c>
      <c r="Y308" s="79">
        <v>2.52144085639937E-3</v>
      </c>
      <c r="Z308" s="79">
        <v>1.7157757908015501</v>
      </c>
      <c r="AA308" s="79">
        <v>3.2475711889076346</v>
      </c>
      <c r="AB308" s="79">
        <v>0.1065824685000567</v>
      </c>
      <c r="AC308" s="79">
        <v>1.4074767428096542</v>
      </c>
      <c r="AD308" s="79">
        <v>7.4225060685873163E-4</v>
      </c>
      <c r="AE308" s="79">
        <v>0.40965840427913791</v>
      </c>
      <c r="AF308" s="79">
        <v>4.3936381694065718E-2</v>
      </c>
      <c r="AG308" s="79">
        <v>1.8038977454183853</v>
      </c>
      <c r="AH308" s="79">
        <v>5.0754637201844956E-2</v>
      </c>
      <c r="AI308" s="79">
        <v>0.18467711230246014</v>
      </c>
      <c r="AJ308" s="79">
        <v>2.52144085639937E-3</v>
      </c>
      <c r="AK308" s="79">
        <v>0.2501006818099295</v>
      </c>
      <c r="AL308" s="79">
        <v>0.7769852139126131</v>
      </c>
      <c r="AM308" s="79">
        <v>4.608714248563575</v>
      </c>
      <c r="AN308" s="79">
        <v>3.3426987868831963E-2</v>
      </c>
      <c r="AO308" s="79">
        <v>0.23797107317452185</v>
      </c>
      <c r="AP308" s="79">
        <v>0.5463556937033951</v>
      </c>
      <c r="AQ308" s="79">
        <v>0.82501988792967096</v>
      </c>
      <c r="AR308" s="79">
        <v>3.9347528162692403E-3</v>
      </c>
      <c r="AS308" s="79">
        <v>2.52144085639937E-3</v>
      </c>
      <c r="AT308" s="79">
        <v>0.36921311243403521</v>
      </c>
      <c r="AU308" s="79">
        <v>0.26516018535419789</v>
      </c>
      <c r="AV308" s="79">
        <v>0.49401649379602064</v>
      </c>
      <c r="AW308" s="79">
        <v>4.4069107336482512E-2</v>
      </c>
      <c r="AX308" s="79">
        <v>0.97005567019413297</v>
      </c>
      <c r="AY308" s="79">
        <v>8.9431666549328034E-2</v>
      </c>
      <c r="AZ308" s="79">
        <v>6.5198711147392034E-3</v>
      </c>
      <c r="BA308" s="79">
        <v>3.7691230749595649E-2</v>
      </c>
      <c r="BB308" s="79">
        <v>0.4942628137924982</v>
      </c>
      <c r="BC308" s="79">
        <v>0.57740216875953909</v>
      </c>
      <c r="BD308" s="79">
        <v>1.2156872144513458</v>
      </c>
      <c r="BE308" s="79">
        <v>0.57259550182359531</v>
      </c>
      <c r="BF308" s="79">
        <v>1.5844325744219572</v>
      </c>
      <c r="BG308" s="79">
        <v>0.61782488749069497</v>
      </c>
      <c r="BH308" s="79">
        <v>0.40203198031937198</v>
      </c>
      <c r="BI308" s="79">
        <v>0.62751493219792065</v>
      </c>
      <c r="BJ308" s="79">
        <v>0.33118009605430837</v>
      </c>
      <c r="BK308" s="79">
        <v>0.69024679885743467</v>
      </c>
      <c r="BL308" s="79">
        <v>2.52144085639937E-3</v>
      </c>
      <c r="BM308" s="79">
        <v>1.6134786908912726</v>
      </c>
      <c r="BN308" s="79">
        <v>0.27103151999117503</v>
      </c>
      <c r="BO308" s="79">
        <v>1.1664403905625338</v>
      </c>
      <c r="BP308" s="79">
        <v>1.8182670929017035</v>
      </c>
      <c r="BQ308" s="79">
        <v>0.71150426697697688</v>
      </c>
      <c r="BR308" s="79">
        <v>3.9754564702913187</v>
      </c>
      <c r="BS308" s="79">
        <v>4.8748277049323517E-2</v>
      </c>
      <c r="BT308" s="79">
        <v>1.1333095175942112</v>
      </c>
      <c r="BU308" s="79">
        <v>2.8329170055606219</v>
      </c>
      <c r="BV308" s="79">
        <v>3.7345367941880731E-3</v>
      </c>
      <c r="BW308" s="79">
        <v>2.7355149285559436E-2</v>
      </c>
      <c r="BX308" s="79">
        <v>2.1658612241141077E-2</v>
      </c>
      <c r="BY308" s="79">
        <v>0.6921212210404013</v>
      </c>
      <c r="BZ308" s="79">
        <v>4.8264434008438275E-3</v>
      </c>
      <c r="CA308" s="79">
        <v>3.3983339617044861E-2</v>
      </c>
      <c r="CB308" s="79">
        <v>0.66752136011842611</v>
      </c>
      <c r="CC308" s="79">
        <v>1.4729185751268825</v>
      </c>
      <c r="CD308" s="79">
        <v>0.67503537834209326</v>
      </c>
      <c r="CE308" s="79">
        <v>0.4184127674618176</v>
      </c>
      <c r="CF308" s="79">
        <v>1.7654475856596964E-3</v>
      </c>
      <c r="CG308" s="79">
        <v>0.26565887480224792</v>
      </c>
      <c r="CH308" s="79">
        <v>4.5890005703518017E-4</v>
      </c>
      <c r="CI308" s="79">
        <v>2.52144085639937E-3</v>
      </c>
      <c r="CJ308" s="79">
        <v>5.178477227804304E-3</v>
      </c>
      <c r="CK308" s="79">
        <v>1.1509483208082603</v>
      </c>
      <c r="CL308" s="79">
        <v>1.4246755399017881</v>
      </c>
      <c r="CM308" s="79">
        <v>6.6591400924581781E-2</v>
      </c>
      <c r="CN308" s="79">
        <v>7.4537096456370223E-3</v>
      </c>
      <c r="CO308" s="79">
        <v>3.7138373351476051</v>
      </c>
      <c r="CP308" s="79">
        <v>1.4839821754809646</v>
      </c>
      <c r="CQ308" s="79">
        <v>5.178477227804304E-3</v>
      </c>
      <c r="CR308" s="79">
        <v>1.2571407308865021</v>
      </c>
      <c r="CS308" s="79">
        <v>1.0877810424556329E-2</v>
      </c>
      <c r="CT308" s="79">
        <v>1.5711255514823657</v>
      </c>
      <c r="CU308" s="79">
        <v>0.14375351467349873</v>
      </c>
      <c r="CV308" s="79">
        <v>1.1957511847813116</v>
      </c>
      <c r="CW308" s="79">
        <v>1.4300746513706628</v>
      </c>
      <c r="CX308" s="79">
        <v>0.19120157726172113</v>
      </c>
      <c r="CY308" s="79">
        <v>3.5261661079868258E-2</v>
      </c>
      <c r="CZ308" s="79">
        <v>0.45575684308767117</v>
      </c>
      <c r="DA308" s="79">
        <v>0.22144720421989242</v>
      </c>
      <c r="DB308" s="79">
        <v>0.51193573584830954</v>
      </c>
      <c r="DC308" s="79">
        <v>0.57971120786920616</v>
      </c>
      <c r="DD308" s="79">
        <v>13.837404069527077</v>
      </c>
      <c r="DE308" s="79">
        <v>8.1578934459554373E-2</v>
      </c>
      <c r="DF308" s="79">
        <v>0.29591428370959205</v>
      </c>
      <c r="DG308" s="79">
        <v>5.178477227804304E-3</v>
      </c>
      <c r="DH308" s="79">
        <v>8.3602900428391074</v>
      </c>
      <c r="DI308" s="79">
        <v>4.4353538952992109</v>
      </c>
      <c r="DJ308" s="79">
        <v>0.77203400793897969</v>
      </c>
      <c r="DK308" s="79">
        <v>2.7538586148437556</v>
      </c>
      <c r="DL308" s="79">
        <v>0.7784713471857474</v>
      </c>
      <c r="DM308" s="79">
        <v>0.29990882354594811</v>
      </c>
      <c r="DN308" s="79">
        <v>0.15522058114061513</v>
      </c>
      <c r="DO308" s="79">
        <v>2.1382076656022728</v>
      </c>
      <c r="DP308" s="79">
        <v>4.910830346256942</v>
      </c>
      <c r="DQ308" s="79">
        <v>8.6541795758198897E-2</v>
      </c>
      <c r="DR308" s="79">
        <v>1.2535333226058889</v>
      </c>
      <c r="DS308" s="79">
        <v>0.59866693798031478</v>
      </c>
      <c r="DT308" s="79">
        <v>0.2720429689242162</v>
      </c>
      <c r="DU308" s="79">
        <v>0.59866693798031478</v>
      </c>
      <c r="DV308" s="79">
        <v>5.178477227804304E-3</v>
      </c>
      <c r="DW308" s="79">
        <v>0.87672502053445101</v>
      </c>
      <c r="DX308" s="79">
        <v>1.1064307745266242E-2</v>
      </c>
      <c r="DY308" s="79">
        <v>0.49046833349394703</v>
      </c>
      <c r="DZ308" s="79">
        <v>1.6586062502938363E-2</v>
      </c>
      <c r="EA308" s="79">
        <v>0.37372904642358018</v>
      </c>
      <c r="EB308" s="79">
        <v>6.0237924422828666E-3</v>
      </c>
      <c r="EC308" s="79">
        <v>5.178477227804304E-3</v>
      </c>
      <c r="ED308" s="79">
        <v>1.1130195975311767</v>
      </c>
      <c r="EE308" s="79">
        <v>0.3429690057677266</v>
      </c>
      <c r="EF308" s="79">
        <v>0.39265874347740692</v>
      </c>
      <c r="EG308" s="79">
        <v>5.178477227804304E-3</v>
      </c>
      <c r="EH308" s="79">
        <v>1.0224917254059303</v>
      </c>
      <c r="EI308" s="79">
        <v>1.7654475856596964E-3</v>
      </c>
      <c r="EJ308" s="79">
        <v>7.9354287531885268E-3</v>
      </c>
      <c r="EK308" s="79">
        <v>0.67697311622045131</v>
      </c>
      <c r="EL308" s="79">
        <v>7.6004013335144744</v>
      </c>
      <c r="EM308" s="79">
        <v>6.5174854376752828E-2</v>
      </c>
      <c r="EN308" s="79">
        <v>0.62811613489517959</v>
      </c>
      <c r="EO308" s="79">
        <v>0.28031878226882639</v>
      </c>
      <c r="EP308" s="79">
        <v>5.178477227804304E-3</v>
      </c>
      <c r="EQ308" s="79">
        <v>2.0432652340714141</v>
      </c>
      <c r="ER308" s="79">
        <v>0.25582269547384812</v>
      </c>
      <c r="ES308" s="79">
        <v>2.0104181075126456E-2</v>
      </c>
      <c r="ET308" s="79">
        <v>1.5778859595926502E-2</v>
      </c>
      <c r="EU308" s="79">
        <v>0.12256040527278761</v>
      </c>
      <c r="EV308" s="79">
        <v>2.6063394139169067</v>
      </c>
      <c r="EW308" s="79">
        <v>3.6771444730056722</v>
      </c>
      <c r="EX308" s="79">
        <v>6.0244760773425957E-2</v>
      </c>
      <c r="EY308" s="79">
        <v>5.178477227804304E-3</v>
      </c>
      <c r="EZ308" s="79">
        <v>1.6328053091227146E-2</v>
      </c>
      <c r="FA308" s="79">
        <v>1.8212738603222247</v>
      </c>
      <c r="FB308" s="79">
        <v>2.9326180599697005</v>
      </c>
      <c r="FC308" s="79">
        <v>5.178477227804304E-3</v>
      </c>
      <c r="FD308" s="79">
        <v>4.7710582923213583E-2</v>
      </c>
      <c r="FE308" s="79">
        <v>0.14991141899266025</v>
      </c>
      <c r="FF308" s="79">
        <v>0.10422871099428706</v>
      </c>
      <c r="FG308" s="79">
        <v>6.3638735514254197E-2</v>
      </c>
      <c r="FH308" s="79">
        <v>0.46884021947077897</v>
      </c>
      <c r="FI308" s="79">
        <v>0.60371017880106337</v>
      </c>
      <c r="FJ308" s="79">
        <v>0.70792171293990058</v>
      </c>
      <c r="FK308" s="79">
        <v>0.39334311991852472</v>
      </c>
      <c r="FL308" s="79">
        <v>2.7173162387372036</v>
      </c>
      <c r="FM308" s="79">
        <v>0.27846280979187038</v>
      </c>
      <c r="FN308" s="79">
        <v>4.989062319110572E-3</v>
      </c>
      <c r="FO308" s="79">
        <v>0.15527548593056661</v>
      </c>
      <c r="FP308" s="79">
        <v>5.6952158014473755E-3</v>
      </c>
      <c r="FQ308" s="79">
        <v>0.59866693798031478</v>
      </c>
      <c r="FR308" s="79">
        <v>0.10557944198465363</v>
      </c>
      <c r="FS308" s="79">
        <v>2.8607462458212183</v>
      </c>
      <c r="FT308" s="79">
        <v>0.8879810531136777</v>
      </c>
      <c r="FU308" s="79">
        <v>1.5455309355137832</v>
      </c>
      <c r="FV308" s="79">
        <v>6.5198711147392034E-3</v>
      </c>
      <c r="FW308" s="79">
        <v>1.8752725807883133</v>
      </c>
      <c r="FX308" s="79">
        <v>5.178477227804304E-3</v>
      </c>
      <c r="FY308" s="79">
        <v>0.61782488749069497</v>
      </c>
      <c r="FZ308" s="79">
        <v>1.7027194480095109</v>
      </c>
      <c r="GA308" s="79">
        <v>0.76271928243972054</v>
      </c>
      <c r="GB308" s="79">
        <v>1.3226024862122387E-2</v>
      </c>
      <c r="GC308" s="79">
        <v>0.46983842963135053</v>
      </c>
      <c r="GD308" s="79">
        <v>2.3312285616520336</v>
      </c>
      <c r="GE308" s="79">
        <v>1.1333095175942112</v>
      </c>
      <c r="GF308" s="79">
        <v>0.487523094202375</v>
      </c>
      <c r="GG308" s="79">
        <v>3.3145318109961854</v>
      </c>
      <c r="GH308" s="79">
        <v>2.52144085639937E-3</v>
      </c>
      <c r="GI308" s="79">
        <v>2.52144085639937E-3</v>
      </c>
      <c r="GJ308" s="79">
        <v>0.61782488749069497</v>
      </c>
      <c r="GK308" s="79">
        <v>2.52144085639937E-3</v>
      </c>
      <c r="GL308" s="79">
        <v>0.14517755420187345</v>
      </c>
      <c r="GM308" s="79">
        <v>1.6260225248099516E-2</v>
      </c>
      <c r="GN308" s="79">
        <v>1.8242691596744003E-2</v>
      </c>
      <c r="GO308" s="79">
        <v>7.0402156313787614E-2</v>
      </c>
      <c r="GP308" s="79">
        <v>5.6604023372579775</v>
      </c>
      <c r="GQ308" s="79">
        <v>1.3113602903740713</v>
      </c>
      <c r="GR308" s="79">
        <v>3.1106676134757656</v>
      </c>
      <c r="GS308" s="79">
        <v>1.8160689763582E-2</v>
      </c>
      <c r="GT308" s="79">
        <v>1.6869540232399061</v>
      </c>
      <c r="GU308" s="79">
        <v>0.89535820852270587</v>
      </c>
      <c r="GV308" s="79">
        <v>0.95982875624336039</v>
      </c>
      <c r="GW308" s="79">
        <v>7.5139469168798115E-4</v>
      </c>
      <c r="GX308" s="79">
        <v>0.31532425113445378</v>
      </c>
      <c r="GY308" s="79">
        <v>0.41297290683083154</v>
      </c>
      <c r="GZ308" s="79">
        <v>0.32366453046195781</v>
      </c>
      <c r="HA308" s="79">
        <v>0.87404946462682043</v>
      </c>
      <c r="HB308" s="79">
        <v>2.52144085639937E-3</v>
      </c>
      <c r="HC308" s="79">
        <v>7.903497629766458E-2</v>
      </c>
      <c r="HD308" s="79">
        <v>0.12495349560408664</v>
      </c>
      <c r="HE308" s="79">
        <v>0.78152267365694517</v>
      </c>
      <c r="HF308" s="79">
        <v>14.117882846560608</v>
      </c>
      <c r="HG308" s="79">
        <v>0.80215829907819625</v>
      </c>
      <c r="HH308" s="79">
        <v>1.5080675670021974E-2</v>
      </c>
      <c r="HI308" s="79">
        <v>5.1604257425785387E-2</v>
      </c>
      <c r="HJ308" s="79">
        <v>0.66050417931626382</v>
      </c>
      <c r="HK308" s="79">
        <v>2.7068574990116211E-3</v>
      </c>
      <c r="HL308" s="79">
        <v>0.82013486365786936</v>
      </c>
      <c r="HM308" s="79">
        <v>3.8405650601773083</v>
      </c>
      <c r="HN308" s="79">
        <v>2.52144085639937E-3</v>
      </c>
      <c r="HO308" s="79">
        <v>4.0389795338133521</v>
      </c>
      <c r="HP308" s="79">
        <v>17.772047362462953</v>
      </c>
      <c r="HQ308" s="79">
        <v>4.1529524995137783E-2</v>
      </c>
      <c r="HR308" s="79">
        <v>0.36533299236844552</v>
      </c>
      <c r="HS308" s="80" t="str">
        <f t="shared" si="4"/>
        <v>Water Pollution_TRI-2-CHLOROETHYL PHOSPHATE_Unspecified_Health_N/A for WP Interim Methodology</v>
      </c>
    </row>
    <row r="309" spans="2:227">
      <c r="B309" s="65" t="s">
        <v>9</v>
      </c>
      <c r="C309" s="65" t="s">
        <v>496</v>
      </c>
      <c r="D309" s="65" t="s">
        <v>394</v>
      </c>
      <c r="E309" s="65" t="s">
        <v>395</v>
      </c>
      <c r="F309" s="65" t="s">
        <v>390</v>
      </c>
      <c r="G309" s="65" t="s">
        <v>391</v>
      </c>
      <c r="H309" s="41"/>
      <c r="I309" s="79">
        <v>0.289429770176032</v>
      </c>
      <c r="J309" s="79">
        <v>1.3942924679828767E-2</v>
      </c>
      <c r="K309" s="79">
        <v>0.69554423768431384</v>
      </c>
      <c r="L309" s="79">
        <v>7.320936239380787E-3</v>
      </c>
      <c r="M309" s="79">
        <v>4.1863174486804641E-2</v>
      </c>
      <c r="N309" s="79">
        <v>0.30122067950834408</v>
      </c>
      <c r="O309" s="79">
        <v>9.0608903981531125E-2</v>
      </c>
      <c r="P309" s="79">
        <v>1.2347287617982979E-2</v>
      </c>
      <c r="Q309" s="79">
        <v>1.1026043091917164E-2</v>
      </c>
      <c r="R309" s="79">
        <v>9.0608903981531125E-2</v>
      </c>
      <c r="S309" s="79">
        <v>4.2334987417111079E-3</v>
      </c>
      <c r="T309" s="79">
        <v>1.9187635788901834E-2</v>
      </c>
      <c r="U309" s="79">
        <v>7.3008050482344697E-2</v>
      </c>
      <c r="V309" s="79">
        <v>9.0608903981531125E-2</v>
      </c>
      <c r="W309" s="79">
        <v>0.61478211159636464</v>
      </c>
      <c r="X309" s="79">
        <v>0.30154563214463342</v>
      </c>
      <c r="Y309" s="79">
        <v>9.0608903981531125E-2</v>
      </c>
      <c r="Z309" s="79">
        <v>0.20485681261720898</v>
      </c>
      <c r="AA309" s="79">
        <v>0.18159884106884841</v>
      </c>
      <c r="AB309" s="79">
        <v>1.5228937796512822E-2</v>
      </c>
      <c r="AC309" s="79">
        <v>9.542911256918124E-2</v>
      </c>
      <c r="AD309" s="79">
        <v>3.2471715434335864E-3</v>
      </c>
      <c r="AE309" s="79">
        <v>9.1260516833931271E-2</v>
      </c>
      <c r="AF309" s="79">
        <v>6.6779857967919484E-3</v>
      </c>
      <c r="AG309" s="79">
        <v>0.3867148994925379</v>
      </c>
      <c r="AH309" s="79">
        <v>7.1350142992427056E-3</v>
      </c>
      <c r="AI309" s="79">
        <v>2.4464302651888484E-2</v>
      </c>
      <c r="AJ309" s="79">
        <v>9.0608903981531125E-2</v>
      </c>
      <c r="AK309" s="79">
        <v>0.20662826475128765</v>
      </c>
      <c r="AL309" s="79">
        <v>6.4014376171321233E-2</v>
      </c>
      <c r="AM309" s="79">
        <v>0.52078285295991078</v>
      </c>
      <c r="AN309" s="79">
        <v>5.7163655995034132E-3</v>
      </c>
      <c r="AO309" s="79">
        <v>0.14830763785362039</v>
      </c>
      <c r="AP309" s="79">
        <v>3.3090647325712555E-2</v>
      </c>
      <c r="AQ309" s="79">
        <v>6.7214996393872045E-2</v>
      </c>
      <c r="AR309" s="79">
        <v>3.1594713300169292E-3</v>
      </c>
      <c r="AS309" s="79">
        <v>9.0608903981531125E-2</v>
      </c>
      <c r="AT309" s="79">
        <v>8.3445850419048923E-2</v>
      </c>
      <c r="AU309" s="79">
        <v>1.8602030100559077E-2</v>
      </c>
      <c r="AV309" s="79">
        <v>4.1863174486804641E-2</v>
      </c>
      <c r="AW309" s="79">
        <v>6.6497486474403908E-3</v>
      </c>
      <c r="AX309" s="79">
        <v>8.0141902081881489E-2</v>
      </c>
      <c r="AY309" s="79">
        <v>9.1494779169023696E-3</v>
      </c>
      <c r="AZ309" s="79">
        <v>0.14830763785362039</v>
      </c>
      <c r="BA309" s="79">
        <v>8.4180897680701874E-3</v>
      </c>
      <c r="BB309" s="79">
        <v>0.12682956136712126</v>
      </c>
      <c r="BC309" s="79">
        <v>6.2708109828349623E-2</v>
      </c>
      <c r="BD309" s="79">
        <v>8.6473161060962173E-2</v>
      </c>
      <c r="BE309" s="79">
        <v>7.8043898117735488E-2</v>
      </c>
      <c r="BF309" s="79">
        <v>0.55052761920366722</v>
      </c>
      <c r="BG309" s="79">
        <v>9.0608903981531125E-2</v>
      </c>
      <c r="BH309" s="79">
        <v>7.7433418002205628E-2</v>
      </c>
      <c r="BI309" s="79">
        <v>3.4407430096407059E-2</v>
      </c>
      <c r="BJ309" s="79">
        <v>3.7677665230373372E-2</v>
      </c>
      <c r="BK309" s="79">
        <v>5.8195769044836754E-2</v>
      </c>
      <c r="BL309" s="79">
        <v>9.0608903981531125E-2</v>
      </c>
      <c r="BM309" s="79">
        <v>0.15489493114356367</v>
      </c>
      <c r="BN309" s="79">
        <v>2.1129218648085594E-2</v>
      </c>
      <c r="BO309" s="79">
        <v>0.11906202321305309</v>
      </c>
      <c r="BP309" s="79">
        <v>0.11548984556817478</v>
      </c>
      <c r="BQ309" s="79">
        <v>0.24246887904841641</v>
      </c>
      <c r="BR309" s="79">
        <v>0.79750953095913935</v>
      </c>
      <c r="BS309" s="79">
        <v>8.1323145518368521E-3</v>
      </c>
      <c r="BT309" s="79">
        <v>0.14830763785362039</v>
      </c>
      <c r="BU309" s="79">
        <v>0.19012086663029287</v>
      </c>
      <c r="BV309" s="79">
        <v>7.7433418002205628E-2</v>
      </c>
      <c r="BW309" s="79">
        <v>7.320936239380787E-3</v>
      </c>
      <c r="BX309" s="79">
        <v>6.6056254001740904E-3</v>
      </c>
      <c r="BY309" s="79">
        <v>9.202231742436047E-2</v>
      </c>
      <c r="BZ309" s="79">
        <v>7.320936239380787E-3</v>
      </c>
      <c r="CA309" s="79">
        <v>5.111524602129448E-3</v>
      </c>
      <c r="CB309" s="79">
        <v>0.14830763785362039</v>
      </c>
      <c r="CC309" s="79">
        <v>0.32608944068376816</v>
      </c>
      <c r="CD309" s="79">
        <v>4.7754989928557735E-2</v>
      </c>
      <c r="CE309" s="79">
        <v>4.4587963683914239E-2</v>
      </c>
      <c r="CF309" s="79">
        <v>4.1863174486804641E-2</v>
      </c>
      <c r="CG309" s="79">
        <v>3.5817984178642862E-2</v>
      </c>
      <c r="CH309" s="79">
        <v>1.2419625941542823E-3</v>
      </c>
      <c r="CI309" s="79">
        <v>9.0608903981531125E-2</v>
      </c>
      <c r="CJ309" s="79">
        <v>0.20662826475128765</v>
      </c>
      <c r="CK309" s="79">
        <v>0.13134660380668081</v>
      </c>
      <c r="CL309" s="79">
        <v>0.3666611875397276</v>
      </c>
      <c r="CM309" s="79">
        <v>8.9770151442402427E-3</v>
      </c>
      <c r="CN309" s="79">
        <v>4.2124117597799248E-3</v>
      </c>
      <c r="CO309" s="79">
        <v>0.68369856523494354</v>
      </c>
      <c r="CP309" s="79">
        <v>0.11168122020033316</v>
      </c>
      <c r="CQ309" s="79">
        <v>0.20662826475128765</v>
      </c>
      <c r="CR309" s="79">
        <v>6.4939470097524085E-2</v>
      </c>
      <c r="CS309" s="79">
        <v>4.4577444537525976E-3</v>
      </c>
      <c r="CT309" s="79">
        <v>0.11496081556317006</v>
      </c>
      <c r="CU309" s="79">
        <v>1.7446325468170619E-2</v>
      </c>
      <c r="CV309" s="79">
        <v>6.4284474702906144E-2</v>
      </c>
      <c r="CW309" s="79">
        <v>7.6794057670564408E-2</v>
      </c>
      <c r="CX309" s="79">
        <v>2.0080095065064606E-2</v>
      </c>
      <c r="CY309" s="79">
        <v>4.1863174486804641E-2</v>
      </c>
      <c r="CZ309" s="79">
        <v>6.0039022515858187E-2</v>
      </c>
      <c r="DA309" s="79">
        <v>2.5318678367686774E-2</v>
      </c>
      <c r="DB309" s="79">
        <v>9.0608903981531125E-2</v>
      </c>
      <c r="DC309" s="79">
        <v>9.6562529201061953E-2</v>
      </c>
      <c r="DD309" s="79">
        <v>0.39960690903422613</v>
      </c>
      <c r="DE309" s="79">
        <v>8.993029682619072E-3</v>
      </c>
      <c r="DF309" s="79">
        <v>3.3950272838563417E-2</v>
      </c>
      <c r="DG309" s="79">
        <v>0.20662826475128765</v>
      </c>
      <c r="DH309" s="79">
        <v>1.3945177866777405</v>
      </c>
      <c r="DI309" s="79">
        <v>0.4853372569378826</v>
      </c>
      <c r="DJ309" s="79">
        <v>7.7433418002205628E-2</v>
      </c>
      <c r="DK309" s="79">
        <v>0.61478211159636464</v>
      </c>
      <c r="DL309" s="79">
        <v>2.6398061870532244E-2</v>
      </c>
      <c r="DM309" s="79">
        <v>2.4367945055461106E-2</v>
      </c>
      <c r="DN309" s="79">
        <v>1.3003491047037897E-2</v>
      </c>
      <c r="DO309" s="79">
        <v>0.61478211159636464</v>
      </c>
      <c r="DP309" s="79">
        <v>1.0115893108874219</v>
      </c>
      <c r="DQ309" s="79">
        <v>1.0446891390572154E-2</v>
      </c>
      <c r="DR309" s="79">
        <v>0.16400460737145214</v>
      </c>
      <c r="DS309" s="79">
        <v>4.1863174486804641E-2</v>
      </c>
      <c r="DT309" s="79">
        <v>2.2447231189582792E-2</v>
      </c>
      <c r="DU309" s="79">
        <v>4.1863174486804641E-2</v>
      </c>
      <c r="DV309" s="79">
        <v>0.20662826475128765</v>
      </c>
      <c r="DW309" s="79">
        <v>7.2336781705180569E-2</v>
      </c>
      <c r="DX309" s="79">
        <v>3.1057376004761284E-3</v>
      </c>
      <c r="DY309" s="79">
        <v>9.7381304111847908E-2</v>
      </c>
      <c r="DZ309" s="79">
        <v>0.20605210811029911</v>
      </c>
      <c r="EA309" s="79">
        <v>2.4186574553388386E-2</v>
      </c>
      <c r="EB309" s="79">
        <v>0.61478211159636464</v>
      </c>
      <c r="EC309" s="79">
        <v>0.20662826475128765</v>
      </c>
      <c r="ED309" s="79">
        <v>0.1535774693381298</v>
      </c>
      <c r="EE309" s="79">
        <v>0.14830763785362039</v>
      </c>
      <c r="EF309" s="79">
        <v>2.652393712645473E-2</v>
      </c>
      <c r="EG309" s="79">
        <v>0.20662826475128765</v>
      </c>
      <c r="EH309" s="79">
        <v>4.8592168038288641E-2</v>
      </c>
      <c r="EI309" s="79">
        <v>4.1863174486804641E-2</v>
      </c>
      <c r="EJ309" s="79">
        <v>2.4048237699778059E-3</v>
      </c>
      <c r="EK309" s="79">
        <v>7.7433418002205628E-2</v>
      </c>
      <c r="EL309" s="79">
        <v>1.2031162030014027</v>
      </c>
      <c r="EM309" s="79">
        <v>1.0258787173362238E-2</v>
      </c>
      <c r="EN309" s="79">
        <v>4.4846357777903738E-2</v>
      </c>
      <c r="EO309" s="79">
        <v>5.6425118777839428E-2</v>
      </c>
      <c r="EP309" s="79">
        <v>0.20662826475128765</v>
      </c>
      <c r="EQ309" s="79">
        <v>0.12363042872344003</v>
      </c>
      <c r="ER309" s="79">
        <v>1.944043069084677E-2</v>
      </c>
      <c r="ES309" s="79">
        <v>7.320936239380787E-3</v>
      </c>
      <c r="ET309" s="79">
        <v>6.6400728485315795E-3</v>
      </c>
      <c r="EU309" s="79">
        <v>1.1376989445400564E-2</v>
      </c>
      <c r="EV309" s="79">
        <v>0.14771479095157874</v>
      </c>
      <c r="EW309" s="79">
        <v>0.24712811994758521</v>
      </c>
      <c r="EX309" s="79">
        <v>8.7552942395212364E-3</v>
      </c>
      <c r="EY309" s="79">
        <v>0.20662826475128765</v>
      </c>
      <c r="EZ309" s="79">
        <v>4.8144915928700315E-3</v>
      </c>
      <c r="FA309" s="79">
        <v>0.38265014980108797</v>
      </c>
      <c r="FB309" s="79">
        <v>0.19389402682912099</v>
      </c>
      <c r="FC309" s="79">
        <v>0.20662826475128765</v>
      </c>
      <c r="FD309" s="79">
        <v>8.9876458379378361E-3</v>
      </c>
      <c r="FE309" s="79">
        <v>1.5054724145579564E-2</v>
      </c>
      <c r="FF309" s="79">
        <v>1.1234027615707218E-2</v>
      </c>
      <c r="FG309" s="79">
        <v>1.1436605395630992E-2</v>
      </c>
      <c r="FH309" s="79">
        <v>0.11336515571571611</v>
      </c>
      <c r="FI309" s="79">
        <v>3.4770098398925538E-2</v>
      </c>
      <c r="FJ309" s="79">
        <v>8.1228973828015583E-2</v>
      </c>
      <c r="FK309" s="79">
        <v>9.0608903981531125E-2</v>
      </c>
      <c r="FL309" s="79">
        <v>0.61478211159636464</v>
      </c>
      <c r="FM309" s="79">
        <v>2.1783086887444136E-2</v>
      </c>
      <c r="FN309" s="79">
        <v>1.3970941924376127E-3</v>
      </c>
      <c r="FO309" s="79">
        <v>2.4511134569707958E-2</v>
      </c>
      <c r="FP309" s="79">
        <v>7.320936239380787E-3</v>
      </c>
      <c r="FQ309" s="79">
        <v>4.1863174486804641E-2</v>
      </c>
      <c r="FR309" s="79">
        <v>0.14830763785362039</v>
      </c>
      <c r="FS309" s="79">
        <v>0.40933150187360134</v>
      </c>
      <c r="FT309" s="79">
        <v>6.4553991868682978E-2</v>
      </c>
      <c r="FU309" s="79">
        <v>0.11304787190042366</v>
      </c>
      <c r="FV309" s="79">
        <v>0.14830763785362039</v>
      </c>
      <c r="FW309" s="79">
        <v>0.39456552898760366</v>
      </c>
      <c r="FX309" s="79">
        <v>0.20662826475128765</v>
      </c>
      <c r="FY309" s="79">
        <v>9.0608903981531125E-2</v>
      </c>
      <c r="FZ309" s="79">
        <v>0.22703216691522699</v>
      </c>
      <c r="GA309" s="79">
        <v>6.1846369922387276E-2</v>
      </c>
      <c r="GB309" s="79">
        <v>1.1089237127899675E-2</v>
      </c>
      <c r="GC309" s="79">
        <v>3.046568391893812E-2</v>
      </c>
      <c r="GD309" s="79">
        <v>0.52931310743082671</v>
      </c>
      <c r="GE309" s="79">
        <v>0.14830763785362039</v>
      </c>
      <c r="GF309" s="79">
        <v>4.1291983477692876E-2</v>
      </c>
      <c r="GG309" s="79">
        <v>0.32764356650176596</v>
      </c>
      <c r="GH309" s="79">
        <v>9.0608903981531125E-2</v>
      </c>
      <c r="GI309" s="79">
        <v>9.0608903981531125E-2</v>
      </c>
      <c r="GJ309" s="79">
        <v>9.0608903981531125E-2</v>
      </c>
      <c r="GK309" s="79">
        <v>9.0608903981531125E-2</v>
      </c>
      <c r="GL309" s="79">
        <v>1.286462862848875E-2</v>
      </c>
      <c r="GM309" s="79">
        <v>4.1054393993562519E-3</v>
      </c>
      <c r="GN309" s="79">
        <v>5.7561637690811199E-3</v>
      </c>
      <c r="GO309" s="79">
        <v>1.255454460776502E-2</v>
      </c>
      <c r="GP309" s="79">
        <v>0.27789301321475168</v>
      </c>
      <c r="GQ309" s="79">
        <v>0.20662826475128765</v>
      </c>
      <c r="GR309" s="79">
        <v>0.1962936346403604</v>
      </c>
      <c r="GS309" s="79">
        <v>4.2126602345654999E-3</v>
      </c>
      <c r="GT309" s="79">
        <v>0.18412749441111548</v>
      </c>
      <c r="GU309" s="79">
        <v>0.20662826475128765</v>
      </c>
      <c r="GV309" s="79">
        <v>6.1650736149275472E-2</v>
      </c>
      <c r="GW309" s="79">
        <v>7.320936239380787E-3</v>
      </c>
      <c r="GX309" s="79">
        <v>9.0608903981531125E-2</v>
      </c>
      <c r="GY309" s="79">
        <v>2.9114122822087314E-2</v>
      </c>
      <c r="GZ309" s="79">
        <v>4.0294152331865909E-2</v>
      </c>
      <c r="HA309" s="79">
        <v>3.8314014718083864E-2</v>
      </c>
      <c r="HB309" s="79">
        <v>9.0608903981531125E-2</v>
      </c>
      <c r="HC309" s="79">
        <v>7.320936239380787E-3</v>
      </c>
      <c r="HD309" s="79">
        <v>1.9474526060341137E-2</v>
      </c>
      <c r="HE309" s="79">
        <v>4.3122177565779816E-2</v>
      </c>
      <c r="HF309" s="79">
        <v>2.168916597744202</v>
      </c>
      <c r="HG309" s="79">
        <v>7.0020611094882848E-2</v>
      </c>
      <c r="HH309" s="79">
        <v>5.3400807061295477E-3</v>
      </c>
      <c r="HI309" s="79">
        <v>9.5249769520998097E-3</v>
      </c>
      <c r="HJ309" s="79">
        <v>3.8485534262373181E-2</v>
      </c>
      <c r="HK309" s="79">
        <v>7.320936239380787E-3</v>
      </c>
      <c r="HL309" s="79">
        <v>9.0608903981531125E-2</v>
      </c>
      <c r="HM309" s="79">
        <v>0.30415145383797509</v>
      </c>
      <c r="HN309" s="79">
        <v>9.0608903981531125E-2</v>
      </c>
      <c r="HO309" s="79">
        <v>0.61478211159636464</v>
      </c>
      <c r="HP309" s="79">
        <v>3.1131789842511273</v>
      </c>
      <c r="HQ309" s="79">
        <v>6.766881453226215E-3</v>
      </c>
      <c r="HR309" s="79">
        <v>3.6502098025386384E-2</v>
      </c>
      <c r="HS309" s="80" t="str">
        <f t="shared" si="4"/>
        <v>Water Pollution_trichloroethylene_Freshwater_Health_N/A for WP Interim Methodology</v>
      </c>
    </row>
    <row r="310" spans="2:227">
      <c r="B310" s="65" t="s">
        <v>9</v>
      </c>
      <c r="C310" s="65" t="s">
        <v>496</v>
      </c>
      <c r="D310" s="65" t="s">
        <v>396</v>
      </c>
      <c r="E310" s="65" t="s">
        <v>395</v>
      </c>
      <c r="F310" s="65" t="s">
        <v>390</v>
      </c>
      <c r="G310" s="65" t="s">
        <v>391</v>
      </c>
      <c r="H310" s="41"/>
      <c r="I310" s="79">
        <v>3.2524787829931005E-3</v>
      </c>
      <c r="J310" s="79">
        <v>1.4671392494779484E-3</v>
      </c>
      <c r="K310" s="79">
        <v>2.2864133306243753E-3</v>
      </c>
      <c r="L310" s="79">
        <v>6.6964761343448885E-4</v>
      </c>
      <c r="M310" s="79">
        <v>2.0039565068016487E-3</v>
      </c>
      <c r="N310" s="79">
        <v>3.1548072390717068E-3</v>
      </c>
      <c r="O310" s="79">
        <v>1.4500262952807819E-3</v>
      </c>
      <c r="P310" s="79">
        <v>1.5785352857530697E-3</v>
      </c>
      <c r="Q310" s="79">
        <v>2.3365630408200824E-3</v>
      </c>
      <c r="R310" s="79">
        <v>1.4500262952807819E-3</v>
      </c>
      <c r="S310" s="79">
        <v>7.7009403940661201E-4</v>
      </c>
      <c r="T310" s="79">
        <v>2.6020380036864505E-3</v>
      </c>
      <c r="U310" s="79">
        <v>1.7020846002942663E-3</v>
      </c>
      <c r="V310" s="79">
        <v>1.4500262952807819E-3</v>
      </c>
      <c r="W310" s="79">
        <v>2.4536189717706595E-3</v>
      </c>
      <c r="X310" s="79">
        <v>1.5954506224050067E-2</v>
      </c>
      <c r="Y310" s="79">
        <v>1.4500262952807819E-3</v>
      </c>
      <c r="Z310" s="79">
        <v>2.4314739779846229E-3</v>
      </c>
      <c r="AA310" s="79">
        <v>3.3500893304401298E-3</v>
      </c>
      <c r="AB310" s="79">
        <v>9.9021787297565405E-4</v>
      </c>
      <c r="AC310" s="79">
        <v>2.6165062349697323E-3</v>
      </c>
      <c r="AD310" s="79">
        <v>1.2510314979048043E-3</v>
      </c>
      <c r="AE310" s="79">
        <v>2.2566097049027726E-3</v>
      </c>
      <c r="AF310" s="79">
        <v>1.4172096856931125E-3</v>
      </c>
      <c r="AG310" s="79">
        <v>3.6356221576886675E-3</v>
      </c>
      <c r="AH310" s="79">
        <v>1.6211066535112152E-3</v>
      </c>
      <c r="AI310" s="79">
        <v>1.7996121183381092E-3</v>
      </c>
      <c r="AJ310" s="79">
        <v>1.4500262952807819E-3</v>
      </c>
      <c r="AK310" s="79">
        <v>2.6325051943083761E-3</v>
      </c>
      <c r="AL310" s="79">
        <v>1.9331801815244379E-3</v>
      </c>
      <c r="AM310" s="79">
        <v>4.5766217387483285E-3</v>
      </c>
      <c r="AN310" s="79">
        <v>5.6543185461362796E-3</v>
      </c>
      <c r="AO310" s="79">
        <v>3.0553528490782399E-3</v>
      </c>
      <c r="AP310" s="79">
        <v>2.0704797482692899E-3</v>
      </c>
      <c r="AQ310" s="79">
        <v>3.1321451268975964E-3</v>
      </c>
      <c r="AR310" s="79">
        <v>1.0113072430978317E-3</v>
      </c>
      <c r="AS310" s="79">
        <v>1.4500262952807819E-3</v>
      </c>
      <c r="AT310" s="79">
        <v>2.6182178363210527E-3</v>
      </c>
      <c r="AU310" s="79">
        <v>1.8425523898756644E-3</v>
      </c>
      <c r="AV310" s="79">
        <v>2.0039565068016487E-3</v>
      </c>
      <c r="AW310" s="79">
        <v>1.0972204276142783E-3</v>
      </c>
      <c r="AX310" s="79">
        <v>8.6812288270900831E-3</v>
      </c>
      <c r="AY310" s="79">
        <v>1.369917630036099E-3</v>
      </c>
      <c r="AZ310" s="79">
        <v>3.0553528490782399E-3</v>
      </c>
      <c r="BA310" s="79">
        <v>4.3412611700235377E-3</v>
      </c>
      <c r="BB310" s="79">
        <v>3.7071232761764681E-3</v>
      </c>
      <c r="BC310" s="79">
        <v>1.1163659628974961E-3</v>
      </c>
      <c r="BD310" s="79">
        <v>3.1997106702459583E-3</v>
      </c>
      <c r="BE310" s="79">
        <v>1.2052307495790935E-3</v>
      </c>
      <c r="BF310" s="79">
        <v>1.4497179874313499E-3</v>
      </c>
      <c r="BG310" s="79">
        <v>1.4500262952807819E-3</v>
      </c>
      <c r="BH310" s="79">
        <v>2.1560255782455632E-3</v>
      </c>
      <c r="BI310" s="79">
        <v>2.5998754068346664E-3</v>
      </c>
      <c r="BJ310" s="79">
        <v>1.5554565372624058E-3</v>
      </c>
      <c r="BK310" s="79">
        <v>1.4125891232587675E-3</v>
      </c>
      <c r="BL310" s="79">
        <v>1.4500262952807819E-3</v>
      </c>
      <c r="BM310" s="79">
        <v>1.5485235192683276E-3</v>
      </c>
      <c r="BN310" s="79">
        <v>1.1239801202541076E-3</v>
      </c>
      <c r="BO310" s="79">
        <v>3.3341652286599174E-3</v>
      </c>
      <c r="BP310" s="79">
        <v>1.7997824283190944E-3</v>
      </c>
      <c r="BQ310" s="79">
        <v>2.055860031028171E-3</v>
      </c>
      <c r="BR310" s="79">
        <v>1.5783950376723249E-3</v>
      </c>
      <c r="BS310" s="79">
        <v>1.3494987353023856E-3</v>
      </c>
      <c r="BT310" s="79">
        <v>3.0553528490782399E-3</v>
      </c>
      <c r="BU310" s="79">
        <v>5.1168837962214022E-3</v>
      </c>
      <c r="BV310" s="79">
        <v>2.1560255782455632E-3</v>
      </c>
      <c r="BW310" s="79">
        <v>6.6964761343448885E-4</v>
      </c>
      <c r="BX310" s="79">
        <v>1.4706401101822924E-3</v>
      </c>
      <c r="BY310" s="79">
        <v>2.4659683947989364E-3</v>
      </c>
      <c r="BZ310" s="79">
        <v>6.6964761343448885E-4</v>
      </c>
      <c r="CA310" s="79">
        <v>8.4394082239775585E-4</v>
      </c>
      <c r="CB310" s="79">
        <v>3.0553528490782399E-3</v>
      </c>
      <c r="CC310" s="79">
        <v>2.0467618930991014E-3</v>
      </c>
      <c r="CD310" s="79">
        <v>3.1001347619052737E-3</v>
      </c>
      <c r="CE310" s="79">
        <v>3.4529084960638E-3</v>
      </c>
      <c r="CF310" s="79">
        <v>2.0039565068016487E-3</v>
      </c>
      <c r="CG310" s="79">
        <v>1.2974990635403229E-3</v>
      </c>
      <c r="CH310" s="79">
        <v>8.0214139499586211E-4</v>
      </c>
      <c r="CI310" s="79">
        <v>1.4500262952807819E-3</v>
      </c>
      <c r="CJ310" s="79">
        <v>2.6325051943083761E-3</v>
      </c>
      <c r="CK310" s="79">
        <v>2.8508968456111999E-3</v>
      </c>
      <c r="CL310" s="79">
        <v>5.2135374125533169E-3</v>
      </c>
      <c r="CM310" s="79">
        <v>1.244130521845542E-3</v>
      </c>
      <c r="CN310" s="79">
        <v>1.029945456100108E-3</v>
      </c>
      <c r="CO310" s="79">
        <v>1.5482652092836308E-3</v>
      </c>
      <c r="CP310" s="79">
        <v>1.7063412228758585E-3</v>
      </c>
      <c r="CQ310" s="79">
        <v>2.6325051943083761E-3</v>
      </c>
      <c r="CR310" s="79">
        <v>2.6684921595843017E-3</v>
      </c>
      <c r="CS310" s="79">
        <v>1.0073765642103238E-3</v>
      </c>
      <c r="CT310" s="79">
        <v>1.1945124795652226E-2</v>
      </c>
      <c r="CU310" s="79">
        <v>7.3710552201785196E-4</v>
      </c>
      <c r="CV310" s="79">
        <v>2.9283975423488591E-3</v>
      </c>
      <c r="CW310" s="79">
        <v>4.1058994403219105E-3</v>
      </c>
      <c r="CX310" s="79">
        <v>1.3307921767182543E-3</v>
      </c>
      <c r="CY310" s="79">
        <v>2.0039565068016487E-3</v>
      </c>
      <c r="CZ310" s="79">
        <v>2.061122209211621E-3</v>
      </c>
      <c r="DA310" s="79">
        <v>1.6905509574094038E-3</v>
      </c>
      <c r="DB310" s="79">
        <v>1.4500262952807819E-3</v>
      </c>
      <c r="DC310" s="79">
        <v>1.0469363836596232E-3</v>
      </c>
      <c r="DD310" s="79">
        <v>2.4595521683790098E-3</v>
      </c>
      <c r="DE310" s="79">
        <v>1.4819577627900827E-3</v>
      </c>
      <c r="DF310" s="79">
        <v>2.6280831769693773E-3</v>
      </c>
      <c r="DG310" s="79">
        <v>2.6325051943083761E-3</v>
      </c>
      <c r="DH310" s="79">
        <v>3.8046708417257755E-3</v>
      </c>
      <c r="DI310" s="79">
        <v>3.669821148208274E-3</v>
      </c>
      <c r="DJ310" s="79">
        <v>2.1560255782455632E-3</v>
      </c>
      <c r="DK310" s="79">
        <v>2.4536189717706595E-3</v>
      </c>
      <c r="DL310" s="79">
        <v>2.2073117540846649E-3</v>
      </c>
      <c r="DM310" s="79">
        <v>2.0864543983026319E-3</v>
      </c>
      <c r="DN310" s="79">
        <v>1.4522411773246252E-3</v>
      </c>
      <c r="DO310" s="79">
        <v>2.4536189717706595E-3</v>
      </c>
      <c r="DP310" s="79">
        <v>2.7005233380072713E-3</v>
      </c>
      <c r="DQ310" s="79">
        <v>1.3201769243399311E-3</v>
      </c>
      <c r="DR310" s="79">
        <v>1.4366463438020378E-3</v>
      </c>
      <c r="DS310" s="79">
        <v>2.0039565068016487E-3</v>
      </c>
      <c r="DT310" s="79">
        <v>1.8089274844529052E-3</v>
      </c>
      <c r="DU310" s="79">
        <v>2.0039565068016487E-3</v>
      </c>
      <c r="DV310" s="79">
        <v>2.6325051943083761E-3</v>
      </c>
      <c r="DW310" s="79">
        <v>1.5769906768302957E-3</v>
      </c>
      <c r="DX310" s="79">
        <v>3.7768330901239472E-3</v>
      </c>
      <c r="DY310" s="79">
        <v>2.3509658290319694E-3</v>
      </c>
      <c r="DZ310" s="79">
        <v>8.5880848993180343E-3</v>
      </c>
      <c r="EA310" s="79">
        <v>1.7419758023301283E-3</v>
      </c>
      <c r="EB310" s="79">
        <v>2.4536189717706595E-3</v>
      </c>
      <c r="EC310" s="79">
        <v>2.6325051943083761E-3</v>
      </c>
      <c r="ED310" s="79">
        <v>1.4452510743730015E-3</v>
      </c>
      <c r="EE310" s="79">
        <v>3.0553528490782399E-3</v>
      </c>
      <c r="EF310" s="79">
        <v>2.3003280043139731E-3</v>
      </c>
      <c r="EG310" s="79">
        <v>2.6325051943083761E-3</v>
      </c>
      <c r="EH310" s="79">
        <v>1.8431206027222911E-3</v>
      </c>
      <c r="EI310" s="79">
        <v>2.0039565068016487E-3</v>
      </c>
      <c r="EJ310" s="79">
        <v>1.3111579907313243E-3</v>
      </c>
      <c r="EK310" s="79">
        <v>2.1560255782455632E-3</v>
      </c>
      <c r="EL310" s="79">
        <v>2.8672753205755954E-3</v>
      </c>
      <c r="EM310" s="79">
        <v>1.7500420002077959E-3</v>
      </c>
      <c r="EN310" s="79">
        <v>2.5082153595760025E-3</v>
      </c>
      <c r="EO310" s="79">
        <v>1.2798665508729238E-3</v>
      </c>
      <c r="EP310" s="79">
        <v>2.6325051943083761E-3</v>
      </c>
      <c r="EQ310" s="79">
        <v>7.1354244777434581E-3</v>
      </c>
      <c r="ER310" s="79">
        <v>2.5271323559544669E-3</v>
      </c>
      <c r="ES310" s="79">
        <v>6.6964761343448885E-4</v>
      </c>
      <c r="ET310" s="79">
        <v>7.6890767717035103E-4</v>
      </c>
      <c r="EU310" s="79">
        <v>1.0995880580583698E-3</v>
      </c>
      <c r="EV310" s="79">
        <v>2.5248131210962653E-3</v>
      </c>
      <c r="EW310" s="79">
        <v>1.1245574773794401E-2</v>
      </c>
      <c r="EX310" s="79">
        <v>2.102356297369711E-3</v>
      </c>
      <c r="EY310" s="79">
        <v>2.6325051943083761E-3</v>
      </c>
      <c r="EZ310" s="79">
        <v>9.3247885900072335E-4</v>
      </c>
      <c r="FA310" s="79">
        <v>1.4122436885228794E-3</v>
      </c>
      <c r="FB310" s="79">
        <v>1.6954263726438063E-2</v>
      </c>
      <c r="FC310" s="79">
        <v>2.6325051943083761E-3</v>
      </c>
      <c r="FD310" s="79">
        <v>7.8422238752911795E-4</v>
      </c>
      <c r="FE310" s="79">
        <v>7.1399216347312121E-4</v>
      </c>
      <c r="FF310" s="79">
        <v>1.6275925169248133E-3</v>
      </c>
      <c r="FG310" s="79">
        <v>1.5447170140241787E-3</v>
      </c>
      <c r="FH310" s="79">
        <v>6.3978592356992022E-4</v>
      </c>
      <c r="FI310" s="79">
        <v>2.9583787433963989E-3</v>
      </c>
      <c r="FJ310" s="79">
        <v>1.6426902042354175E-3</v>
      </c>
      <c r="FK310" s="79">
        <v>1.4500262952807819E-3</v>
      </c>
      <c r="FL310" s="79">
        <v>2.4536189717706595E-3</v>
      </c>
      <c r="FM310" s="79">
        <v>2.8118981952251765E-3</v>
      </c>
      <c r="FN310" s="79">
        <v>1.2621793321601063E-3</v>
      </c>
      <c r="FO310" s="79">
        <v>9.22776503296459E-3</v>
      </c>
      <c r="FP310" s="79">
        <v>6.6964761343448885E-4</v>
      </c>
      <c r="FQ310" s="79">
        <v>2.0039565068016487E-3</v>
      </c>
      <c r="FR310" s="79">
        <v>3.0553528490782399E-3</v>
      </c>
      <c r="FS310" s="79">
        <v>3.7175219592455993E-3</v>
      </c>
      <c r="FT310" s="79">
        <v>2.1475805688185618E-3</v>
      </c>
      <c r="FU310" s="79">
        <v>2.1633742038835919E-3</v>
      </c>
      <c r="FV310" s="79">
        <v>3.0553528490782399E-3</v>
      </c>
      <c r="FW310" s="79">
        <v>3.3418634181667187E-3</v>
      </c>
      <c r="FX310" s="79">
        <v>2.6325051943083761E-3</v>
      </c>
      <c r="FY310" s="79">
        <v>1.4500262952807819E-3</v>
      </c>
      <c r="FZ310" s="79">
        <v>2.6187240913454419E-3</v>
      </c>
      <c r="GA310" s="79">
        <v>2.4239465731554074E-3</v>
      </c>
      <c r="GB310" s="79">
        <v>4.6994112372650352E-4</v>
      </c>
      <c r="GC310" s="79">
        <v>1.5267710277429057E-3</v>
      </c>
      <c r="GD310" s="79">
        <v>3.0422222910473076E-3</v>
      </c>
      <c r="GE310" s="79">
        <v>3.0553528490782399E-3</v>
      </c>
      <c r="GF310" s="79">
        <v>2.1637780822338186E-3</v>
      </c>
      <c r="GG310" s="79">
        <v>2.6181865834465565E-3</v>
      </c>
      <c r="GH310" s="79">
        <v>1.4500262952807819E-3</v>
      </c>
      <c r="GI310" s="79">
        <v>1.4500262952807819E-3</v>
      </c>
      <c r="GJ310" s="79">
        <v>1.4500262952807819E-3</v>
      </c>
      <c r="GK310" s="79">
        <v>1.4500262952807819E-3</v>
      </c>
      <c r="GL310" s="79">
        <v>1.7835569029995136E-3</v>
      </c>
      <c r="GM310" s="79">
        <v>7.6736533802310982E-4</v>
      </c>
      <c r="GN310" s="79">
        <v>1.3503141471779706E-3</v>
      </c>
      <c r="GO310" s="79">
        <v>3.4508772372305041E-3</v>
      </c>
      <c r="GP310" s="79">
        <v>2.4821574478367647E-3</v>
      </c>
      <c r="GQ310" s="79">
        <v>2.6325051943083761E-3</v>
      </c>
      <c r="GR310" s="79">
        <v>2.830273985865842E-3</v>
      </c>
      <c r="GS310" s="79">
        <v>2.5721673742548834E-3</v>
      </c>
      <c r="GT310" s="79">
        <v>3.0177086110088642E-3</v>
      </c>
      <c r="GU310" s="79">
        <v>2.6325051943083761E-3</v>
      </c>
      <c r="GV310" s="79">
        <v>2.8810602304303184E-3</v>
      </c>
      <c r="GW310" s="79">
        <v>6.6964761343448885E-4</v>
      </c>
      <c r="GX310" s="79">
        <v>1.4500262952807819E-3</v>
      </c>
      <c r="GY310" s="79">
        <v>1.9961041702714808E-3</v>
      </c>
      <c r="GZ310" s="79">
        <v>2.4393457221055007E-3</v>
      </c>
      <c r="HA310" s="79">
        <v>1.4989489776200406E-3</v>
      </c>
      <c r="HB310" s="79">
        <v>1.4500262952807819E-3</v>
      </c>
      <c r="HC310" s="79">
        <v>6.6964761343448885E-4</v>
      </c>
      <c r="HD310" s="79">
        <v>3.8769324681252864E-3</v>
      </c>
      <c r="HE310" s="79">
        <v>2.1102484443642658E-3</v>
      </c>
      <c r="HF310" s="79">
        <v>1.8761968966625586E-3</v>
      </c>
      <c r="HG310" s="79">
        <v>1.4229863863800089E-3</v>
      </c>
      <c r="HH310" s="79">
        <v>1.9396458556207191E-3</v>
      </c>
      <c r="HI310" s="79">
        <v>1.3502334048521463E-3</v>
      </c>
      <c r="HJ310" s="79">
        <v>3.8380872055253771E-3</v>
      </c>
      <c r="HK310" s="79">
        <v>6.6964761343448885E-4</v>
      </c>
      <c r="HL310" s="79">
        <v>1.4500262952807819E-3</v>
      </c>
      <c r="HM310" s="79">
        <v>4.2165499736525405E-3</v>
      </c>
      <c r="HN310" s="79">
        <v>1.4500262952807819E-3</v>
      </c>
      <c r="HO310" s="79">
        <v>2.4536189717706595E-3</v>
      </c>
      <c r="HP310" s="79">
        <v>2.4279997068385037E-3</v>
      </c>
      <c r="HQ310" s="79">
        <v>1.7254556858221374E-3</v>
      </c>
      <c r="HR310" s="79">
        <v>2.1285814340521974E-3</v>
      </c>
      <c r="HS310" s="80" t="str">
        <f t="shared" si="4"/>
        <v>Water Pollution_trichloroethylene_Seawater_Health_N/A for WP Interim Methodology</v>
      </c>
    </row>
    <row r="311" spans="2:227">
      <c r="B311" s="65" t="s">
        <v>9</v>
      </c>
      <c r="C311" s="65" t="s">
        <v>496</v>
      </c>
      <c r="D311" s="65" t="s">
        <v>384</v>
      </c>
      <c r="E311" s="65" t="s">
        <v>395</v>
      </c>
      <c r="F311" s="65" t="s">
        <v>390</v>
      </c>
      <c r="G311" s="65" t="s">
        <v>391</v>
      </c>
      <c r="H311" s="41"/>
      <c r="I311" s="79">
        <v>0.289429770176032</v>
      </c>
      <c r="J311" s="79">
        <v>1.2224152688157519E-2</v>
      </c>
      <c r="K311" s="79">
        <v>0.56985562356803576</v>
      </c>
      <c r="L311" s="79">
        <v>6.6964761343448885E-4</v>
      </c>
      <c r="M311" s="79">
        <v>4.1863174486804641E-2</v>
      </c>
      <c r="N311" s="79">
        <v>0.21298379820298041</v>
      </c>
      <c r="O311" s="79">
        <v>1.4500262952807819E-3</v>
      </c>
      <c r="P311" s="79">
        <v>1.128874360110505E-2</v>
      </c>
      <c r="Q311" s="79">
        <v>1.1026043091917164E-2</v>
      </c>
      <c r="R311" s="79">
        <v>1.4500262952807819E-3</v>
      </c>
      <c r="S311" s="79">
        <v>2.9756700892146445E-3</v>
      </c>
      <c r="T311" s="79">
        <v>1.9187635788901834E-2</v>
      </c>
      <c r="U311" s="79">
        <v>5.6643700677317395E-2</v>
      </c>
      <c r="V311" s="79">
        <v>1.5780941071893123E-3</v>
      </c>
      <c r="W311" s="79">
        <v>2.4536189717706595E-3</v>
      </c>
      <c r="X311" s="79">
        <v>0.28522119198061019</v>
      </c>
      <c r="Y311" s="79">
        <v>1.4500262952807819E-3</v>
      </c>
      <c r="Z311" s="79">
        <v>0.20485681261720898</v>
      </c>
      <c r="AA311" s="79">
        <v>0.17708309432225763</v>
      </c>
      <c r="AB311" s="79">
        <v>1.1922431368649773E-2</v>
      </c>
      <c r="AC311" s="79">
        <v>8.4494985642092402E-2</v>
      </c>
      <c r="AD311" s="79">
        <v>1.2510314979048043E-3</v>
      </c>
      <c r="AE311" s="79">
        <v>9.1260516833931271E-2</v>
      </c>
      <c r="AF311" s="79">
        <v>6.6779857967919484E-3</v>
      </c>
      <c r="AG311" s="79">
        <v>0.3847785869773212</v>
      </c>
      <c r="AH311" s="79">
        <v>7.1350142992427056E-3</v>
      </c>
      <c r="AI311" s="79">
        <v>2.1230531804190156E-2</v>
      </c>
      <c r="AJ311" s="79">
        <v>1.4500262952807819E-3</v>
      </c>
      <c r="AK311" s="79">
        <v>2.8919610926410662E-2</v>
      </c>
      <c r="AL311" s="79">
        <v>6.0244617223984956E-2</v>
      </c>
      <c r="AM311" s="79">
        <v>0.52078285295991078</v>
      </c>
      <c r="AN311" s="79">
        <v>5.7163655995034132E-3</v>
      </c>
      <c r="AO311" s="79">
        <v>3.2891281916468632E-2</v>
      </c>
      <c r="AP311" s="79">
        <v>3.2385893934487105E-2</v>
      </c>
      <c r="AQ311" s="79">
        <v>6.1075683655483423E-2</v>
      </c>
      <c r="AR311" s="79">
        <v>2.9271088029896278E-3</v>
      </c>
      <c r="AS311" s="79">
        <v>1.4500262952807819E-3</v>
      </c>
      <c r="AT311" s="79">
        <v>8.3445850419048923E-2</v>
      </c>
      <c r="AU311" s="79">
        <v>1.8602030100559077E-2</v>
      </c>
      <c r="AV311" s="79">
        <v>3.5024265139020169E-2</v>
      </c>
      <c r="AW311" s="79">
        <v>6.0628857265045671E-3</v>
      </c>
      <c r="AX311" s="79">
        <v>7.6419491315410495E-2</v>
      </c>
      <c r="AY311" s="79">
        <v>8.7072813309574549E-3</v>
      </c>
      <c r="AZ311" s="79">
        <v>3.0553528490782399E-3</v>
      </c>
      <c r="BA311" s="79">
        <v>8.4079802115858953E-3</v>
      </c>
      <c r="BB311" s="79">
        <v>0.11637221618663715</v>
      </c>
      <c r="BC311" s="79">
        <v>5.6576330217640879E-2</v>
      </c>
      <c r="BD311" s="79">
        <v>8.1502144112543334E-2</v>
      </c>
      <c r="BE311" s="79">
        <v>6.192511738410094E-2</v>
      </c>
      <c r="BF311" s="79">
        <v>0.3601568639992182</v>
      </c>
      <c r="BG311" s="79">
        <v>5.8036275378975717E-2</v>
      </c>
      <c r="BH311" s="79">
        <v>3.9565380180918909E-2</v>
      </c>
      <c r="BI311" s="79">
        <v>3.4407430096407059E-2</v>
      </c>
      <c r="BJ311" s="79">
        <v>1.7692115538372057E-2</v>
      </c>
      <c r="BK311" s="79">
        <v>2.7223857128332585E-2</v>
      </c>
      <c r="BL311" s="79">
        <v>1.4500262952807819E-3</v>
      </c>
      <c r="BM311" s="79">
        <v>9.2588678655460568E-2</v>
      </c>
      <c r="BN311" s="79">
        <v>1.7516615859852366E-2</v>
      </c>
      <c r="BO311" s="79">
        <v>0.11009549126946561</v>
      </c>
      <c r="BP311" s="79">
        <v>0.10464000720131862</v>
      </c>
      <c r="BQ311" s="79">
        <v>0.17398629777879959</v>
      </c>
      <c r="BR311" s="79">
        <v>0.75872613082460305</v>
      </c>
      <c r="BS311" s="79">
        <v>5.7162694534530403E-3</v>
      </c>
      <c r="BT311" s="79">
        <v>0.14830763785362039</v>
      </c>
      <c r="BU311" s="79">
        <v>0.18968241089105578</v>
      </c>
      <c r="BV311" s="79">
        <v>2.284438270885879E-3</v>
      </c>
      <c r="BW311" s="79">
        <v>2.9300098338080967E-3</v>
      </c>
      <c r="BX311" s="79">
        <v>5.6047442611623947E-3</v>
      </c>
      <c r="BY311" s="79">
        <v>8.3808126699527988E-2</v>
      </c>
      <c r="BZ311" s="79">
        <v>1.0158801768065783E-3</v>
      </c>
      <c r="CA311" s="79">
        <v>4.2248983095381143E-3</v>
      </c>
      <c r="CB311" s="79">
        <v>8.8263782806851571E-2</v>
      </c>
      <c r="CC311" s="79">
        <v>0.31069756250084363</v>
      </c>
      <c r="CD311" s="79">
        <v>4.6381714702132149E-2</v>
      </c>
      <c r="CE311" s="79">
        <v>3.7490564042259922E-2</v>
      </c>
      <c r="CF311" s="79">
        <v>2.0039565068016487E-3</v>
      </c>
      <c r="CG311" s="79">
        <v>1.8964863795164471E-2</v>
      </c>
      <c r="CH311" s="79">
        <v>8.1283369464727482E-4</v>
      </c>
      <c r="CI311" s="79">
        <v>1.4500262952807819E-3</v>
      </c>
      <c r="CJ311" s="79">
        <v>2.6325051943083761E-3</v>
      </c>
      <c r="CK311" s="79">
        <v>0.12868760873365159</v>
      </c>
      <c r="CL311" s="79">
        <v>0.31058481836897428</v>
      </c>
      <c r="CM311" s="79">
        <v>5.7499399515801904E-3</v>
      </c>
      <c r="CN311" s="79">
        <v>2.2547113754373301E-3</v>
      </c>
      <c r="CO311" s="79">
        <v>0.27649000778909388</v>
      </c>
      <c r="CP311" s="79">
        <v>0.10287177049974713</v>
      </c>
      <c r="CQ311" s="79">
        <v>2.6325051943083761E-3</v>
      </c>
      <c r="CR311" s="79">
        <v>6.4939470097524085E-2</v>
      </c>
      <c r="CS311" s="79">
        <v>3.0346464973804456E-3</v>
      </c>
      <c r="CT311" s="79">
        <v>0.11071120610668696</v>
      </c>
      <c r="CU311" s="79">
        <v>1.3486244016960799E-2</v>
      </c>
      <c r="CV311" s="79">
        <v>6.2463104826936483E-2</v>
      </c>
      <c r="CW311" s="79">
        <v>7.6594221932194673E-2</v>
      </c>
      <c r="CX311" s="79">
        <v>1.2353528343996308E-2</v>
      </c>
      <c r="CY311" s="79">
        <v>4.2407290675262384E-3</v>
      </c>
      <c r="CZ311" s="79">
        <v>3.8728194698596681E-2</v>
      </c>
      <c r="DA311" s="79">
        <v>2.0575038801293705E-2</v>
      </c>
      <c r="DB311" s="79">
        <v>4.7522316421898775E-2</v>
      </c>
      <c r="DC311" s="79">
        <v>6.753002987689273E-2</v>
      </c>
      <c r="DD311" s="79">
        <v>0.39778577394342352</v>
      </c>
      <c r="DE311" s="79">
        <v>8.8764306563429759E-3</v>
      </c>
      <c r="DF311" s="79">
        <v>3.2677236313934148E-2</v>
      </c>
      <c r="DG311" s="79">
        <v>2.6325051943083761E-3</v>
      </c>
      <c r="DH311" s="79">
        <v>1.1898745741965695</v>
      </c>
      <c r="DI311" s="79">
        <v>0.4039710073461889</v>
      </c>
      <c r="DJ311" s="79">
        <v>7.4281775857335183E-2</v>
      </c>
      <c r="DK311" s="79">
        <v>0.29792799366523554</v>
      </c>
      <c r="DL311" s="79">
        <v>2.6398061870532244E-2</v>
      </c>
      <c r="DM311" s="79">
        <v>2.4367945055461106E-2</v>
      </c>
      <c r="DN311" s="79">
        <v>1.1310989209752651E-2</v>
      </c>
      <c r="DO311" s="79">
        <v>0.23172711515042529</v>
      </c>
      <c r="DP311" s="79">
        <v>1.0115893108874219</v>
      </c>
      <c r="DQ311" s="79">
        <v>7.2656272105925592E-3</v>
      </c>
      <c r="DR311" s="79">
        <v>0.14071226007851692</v>
      </c>
      <c r="DS311" s="79">
        <v>4.1863174486804641E-2</v>
      </c>
      <c r="DT311" s="79">
        <v>2.1370527170391496E-2</v>
      </c>
      <c r="DU311" s="79">
        <v>4.1863174486804641E-2</v>
      </c>
      <c r="DV311" s="79">
        <v>2.6325051943083761E-3</v>
      </c>
      <c r="DW311" s="79">
        <v>6.3942053792146E-2</v>
      </c>
      <c r="DX311" s="79">
        <v>3.1057376004761284E-3</v>
      </c>
      <c r="DY311" s="79">
        <v>6.9273990897262869E-2</v>
      </c>
      <c r="DZ311" s="79">
        <v>8.5880848993180343E-3</v>
      </c>
      <c r="EA311" s="79">
        <v>2.4186574553388386E-2</v>
      </c>
      <c r="EB311" s="79">
        <v>2.4536189717706595E-3</v>
      </c>
      <c r="EC311" s="79">
        <v>2.6325051943083761E-3</v>
      </c>
      <c r="ED311" s="79">
        <v>0.10712043396200398</v>
      </c>
      <c r="EE311" s="79">
        <v>4.642636335564098E-2</v>
      </c>
      <c r="EF311" s="79">
        <v>2.4816814608985539E-2</v>
      </c>
      <c r="EG311" s="79">
        <v>2.6325051943083761E-3</v>
      </c>
      <c r="EH311" s="79">
        <v>4.8592168038288641E-2</v>
      </c>
      <c r="EI311" s="79">
        <v>2.0039565068016487E-3</v>
      </c>
      <c r="EJ311" s="79">
        <v>2.4048237699778059E-3</v>
      </c>
      <c r="EK311" s="79">
        <v>6.5300078414196772E-2</v>
      </c>
      <c r="EL311" s="79">
        <v>0.86337676615936543</v>
      </c>
      <c r="EM311" s="79">
        <v>9.1424244909030627E-3</v>
      </c>
      <c r="EN311" s="79">
        <v>4.2562358097356326E-2</v>
      </c>
      <c r="EO311" s="79">
        <v>5.3579000621577791E-2</v>
      </c>
      <c r="EP311" s="79">
        <v>2.6325051943083761E-3</v>
      </c>
      <c r="EQ311" s="79">
        <v>0.12317296915106778</v>
      </c>
      <c r="ER311" s="79">
        <v>1.7968123335070862E-2</v>
      </c>
      <c r="ES311" s="79">
        <v>2.3139383486287697E-3</v>
      </c>
      <c r="ET311" s="79">
        <v>2.7766346864064187E-3</v>
      </c>
      <c r="EU311" s="79">
        <v>1.0745734597251731E-2</v>
      </c>
      <c r="EV311" s="79">
        <v>0.14771479095157874</v>
      </c>
      <c r="EW311" s="79">
        <v>0.24178318187407782</v>
      </c>
      <c r="EX311" s="79">
        <v>8.7552942395212364E-3</v>
      </c>
      <c r="EY311" s="79">
        <v>2.6325051943083761E-3</v>
      </c>
      <c r="EZ311" s="79">
        <v>3.1607889510758018E-3</v>
      </c>
      <c r="FA311" s="79">
        <v>0.28383888110917282</v>
      </c>
      <c r="FB311" s="79">
        <v>0.18730477235720075</v>
      </c>
      <c r="FC311" s="79">
        <v>2.6325051943083761E-3</v>
      </c>
      <c r="FD311" s="79">
        <v>4.5879862652200383E-3</v>
      </c>
      <c r="FE311" s="79">
        <v>1.2313898783100371E-2</v>
      </c>
      <c r="FF311" s="79">
        <v>1.1234027615707218E-2</v>
      </c>
      <c r="FG311" s="79">
        <v>9.0158199357641324E-3</v>
      </c>
      <c r="FH311" s="79">
        <v>5.9062037724489591E-2</v>
      </c>
      <c r="FI311" s="79">
        <v>3.3707021986289783E-2</v>
      </c>
      <c r="FJ311" s="79">
        <v>5.1276634601338432E-2</v>
      </c>
      <c r="FK311" s="79">
        <v>3.6796599727830753E-2</v>
      </c>
      <c r="FL311" s="79">
        <v>0.29399859600207456</v>
      </c>
      <c r="FM311" s="79">
        <v>2.1572080979486249E-2</v>
      </c>
      <c r="FN311" s="79">
        <v>1.3924267588803683E-3</v>
      </c>
      <c r="FO311" s="79">
        <v>2.4511134569707958E-2</v>
      </c>
      <c r="FP311" s="79">
        <v>1.0896945816680605E-3</v>
      </c>
      <c r="FQ311" s="79">
        <v>4.1863174486804641E-2</v>
      </c>
      <c r="FR311" s="79">
        <v>1.582493150591105E-2</v>
      </c>
      <c r="FS311" s="79">
        <v>0.36009747668290654</v>
      </c>
      <c r="FT311" s="79">
        <v>4.973565940071082E-2</v>
      </c>
      <c r="FU311" s="79">
        <v>0.11304787190042366</v>
      </c>
      <c r="FV311" s="79">
        <v>3.0553528490782399E-3</v>
      </c>
      <c r="FW311" s="79">
        <v>0.30827226876905589</v>
      </c>
      <c r="FX311" s="79">
        <v>2.6325051943083761E-3</v>
      </c>
      <c r="FY311" s="79">
        <v>5.8036275378975717E-2</v>
      </c>
      <c r="FZ311" s="79">
        <v>0.22703216691522699</v>
      </c>
      <c r="GA311" s="79">
        <v>5.9925839576637031E-2</v>
      </c>
      <c r="GB311" s="79">
        <v>1.2908590049796674E-3</v>
      </c>
      <c r="GC311" s="79">
        <v>2.5490211416550605E-2</v>
      </c>
      <c r="GD311" s="79">
        <v>0.4652970117423742</v>
      </c>
      <c r="GE311" s="79">
        <v>0.14830763785362039</v>
      </c>
      <c r="GF311" s="79">
        <v>2.9453806757861262E-2</v>
      </c>
      <c r="GG311" s="79">
        <v>0.22412413358762615</v>
      </c>
      <c r="GH311" s="79">
        <v>1.4500262952807819E-3</v>
      </c>
      <c r="GI311" s="79">
        <v>1.4500262952807819E-3</v>
      </c>
      <c r="GJ311" s="79">
        <v>5.8036275378975717E-2</v>
      </c>
      <c r="GK311" s="79">
        <v>1.4500262952807819E-3</v>
      </c>
      <c r="GL311" s="79">
        <v>1.2669054804419769E-2</v>
      </c>
      <c r="GM311" s="79">
        <v>2.7942187389861711E-3</v>
      </c>
      <c r="GN311" s="79">
        <v>4.5799792995387563E-3</v>
      </c>
      <c r="GO311" s="79">
        <v>1.255454460776502E-2</v>
      </c>
      <c r="GP311" s="79">
        <v>0.26661970327890128</v>
      </c>
      <c r="GQ311" s="79">
        <v>0.14282289538823553</v>
      </c>
      <c r="GR311" s="79">
        <v>0.1962936346403604</v>
      </c>
      <c r="GS311" s="79">
        <v>4.0054305844723437E-3</v>
      </c>
      <c r="GT311" s="79">
        <v>0.16594524188600104</v>
      </c>
      <c r="GU311" s="79">
        <v>9.8174061979851304E-2</v>
      </c>
      <c r="GV311" s="79">
        <v>5.2111275265147042E-2</v>
      </c>
      <c r="GW311" s="79">
        <v>6.6964761343448885E-4</v>
      </c>
      <c r="GX311" s="79">
        <v>2.9740441325312152E-2</v>
      </c>
      <c r="GY311" s="79">
        <v>2.1180788227247314E-2</v>
      </c>
      <c r="GZ311" s="79">
        <v>3.2046041200893903E-2</v>
      </c>
      <c r="HA311" s="79">
        <v>3.804415881360363E-2</v>
      </c>
      <c r="HB311" s="79">
        <v>1.4500262952807819E-3</v>
      </c>
      <c r="HC311" s="79">
        <v>7.320936239380787E-3</v>
      </c>
      <c r="HD311" s="79">
        <v>1.9434913787750599E-2</v>
      </c>
      <c r="HE311" s="79">
        <v>4.0896625040315659E-2</v>
      </c>
      <c r="HF311" s="79">
        <v>1.8075181432338492</v>
      </c>
      <c r="HG311" s="79">
        <v>5.5673719716648196E-2</v>
      </c>
      <c r="HH311" s="79">
        <v>4.8900348538821296E-3</v>
      </c>
      <c r="HI311" s="79">
        <v>5.9310026159315925E-3</v>
      </c>
      <c r="HJ311" s="79">
        <v>3.8485534262373181E-2</v>
      </c>
      <c r="HK311" s="79">
        <v>8.3579161530549905E-4</v>
      </c>
      <c r="HL311" s="79">
        <v>7.5396366625845562E-2</v>
      </c>
      <c r="HM311" s="79">
        <v>0.2711064437357214</v>
      </c>
      <c r="HN311" s="79">
        <v>1.4500262952807819E-3</v>
      </c>
      <c r="HO311" s="79">
        <v>0.43611690401836067</v>
      </c>
      <c r="HP311" s="79">
        <v>2.9121460175097358</v>
      </c>
      <c r="HQ311" s="79">
        <v>6.766881453226215E-3</v>
      </c>
      <c r="HR311" s="79">
        <v>3.6502098025386384E-2</v>
      </c>
      <c r="HS311" s="80" t="str">
        <f t="shared" si="4"/>
        <v>Water Pollution_trichloroethylene_Unspecified_Health_N/A for WP Interim Methodology</v>
      </c>
    </row>
    <row r="312" spans="2:227">
      <c r="B312" s="65" t="s">
        <v>9</v>
      </c>
      <c r="C312" s="65" t="s">
        <v>497</v>
      </c>
      <c r="D312" s="65" t="s">
        <v>394</v>
      </c>
      <c r="E312" s="65" t="s">
        <v>395</v>
      </c>
      <c r="F312" s="65" t="s">
        <v>390</v>
      </c>
      <c r="G312" s="65" t="s">
        <v>391</v>
      </c>
      <c r="H312" s="41"/>
      <c r="I312" s="79" t="s">
        <v>426</v>
      </c>
      <c r="J312" s="79" t="s">
        <v>426</v>
      </c>
      <c r="K312" s="79" t="s">
        <v>426</v>
      </c>
      <c r="L312" s="79" t="s">
        <v>426</v>
      </c>
      <c r="M312" s="79" t="s">
        <v>426</v>
      </c>
      <c r="N312" s="79" t="s">
        <v>426</v>
      </c>
      <c r="O312" s="79" t="s">
        <v>426</v>
      </c>
      <c r="P312" s="79" t="s">
        <v>426</v>
      </c>
      <c r="Q312" s="79" t="s">
        <v>426</v>
      </c>
      <c r="R312" s="79" t="s">
        <v>426</v>
      </c>
      <c r="S312" s="79" t="s">
        <v>426</v>
      </c>
      <c r="T312" s="79" t="s">
        <v>426</v>
      </c>
      <c r="U312" s="79" t="s">
        <v>426</v>
      </c>
      <c r="V312" s="79" t="s">
        <v>426</v>
      </c>
      <c r="W312" s="79" t="s">
        <v>426</v>
      </c>
      <c r="X312" s="79" t="s">
        <v>426</v>
      </c>
      <c r="Y312" s="79" t="s">
        <v>426</v>
      </c>
      <c r="Z312" s="79" t="s">
        <v>426</v>
      </c>
      <c r="AA312" s="79" t="s">
        <v>426</v>
      </c>
      <c r="AB312" s="79" t="s">
        <v>426</v>
      </c>
      <c r="AC312" s="79" t="s">
        <v>426</v>
      </c>
      <c r="AD312" s="79" t="s">
        <v>426</v>
      </c>
      <c r="AE312" s="79" t="s">
        <v>426</v>
      </c>
      <c r="AF312" s="79" t="s">
        <v>426</v>
      </c>
      <c r="AG312" s="79" t="s">
        <v>426</v>
      </c>
      <c r="AH312" s="79" t="s">
        <v>426</v>
      </c>
      <c r="AI312" s="79" t="s">
        <v>426</v>
      </c>
      <c r="AJ312" s="79" t="s">
        <v>426</v>
      </c>
      <c r="AK312" s="79" t="s">
        <v>426</v>
      </c>
      <c r="AL312" s="79" t="s">
        <v>426</v>
      </c>
      <c r="AM312" s="79" t="s">
        <v>426</v>
      </c>
      <c r="AN312" s="79" t="s">
        <v>426</v>
      </c>
      <c r="AO312" s="79" t="s">
        <v>426</v>
      </c>
      <c r="AP312" s="79" t="s">
        <v>426</v>
      </c>
      <c r="AQ312" s="79" t="s">
        <v>426</v>
      </c>
      <c r="AR312" s="79" t="s">
        <v>426</v>
      </c>
      <c r="AS312" s="79" t="s">
        <v>426</v>
      </c>
      <c r="AT312" s="79" t="s">
        <v>426</v>
      </c>
      <c r="AU312" s="79" t="s">
        <v>426</v>
      </c>
      <c r="AV312" s="79" t="s">
        <v>426</v>
      </c>
      <c r="AW312" s="79" t="s">
        <v>426</v>
      </c>
      <c r="AX312" s="79" t="s">
        <v>426</v>
      </c>
      <c r="AY312" s="79" t="s">
        <v>426</v>
      </c>
      <c r="AZ312" s="79" t="s">
        <v>426</v>
      </c>
      <c r="BA312" s="79" t="s">
        <v>426</v>
      </c>
      <c r="BB312" s="79" t="s">
        <v>426</v>
      </c>
      <c r="BC312" s="79" t="s">
        <v>426</v>
      </c>
      <c r="BD312" s="79" t="s">
        <v>426</v>
      </c>
      <c r="BE312" s="79" t="s">
        <v>426</v>
      </c>
      <c r="BF312" s="79" t="s">
        <v>426</v>
      </c>
      <c r="BG312" s="79" t="s">
        <v>426</v>
      </c>
      <c r="BH312" s="79" t="s">
        <v>426</v>
      </c>
      <c r="BI312" s="79" t="s">
        <v>426</v>
      </c>
      <c r="BJ312" s="79" t="s">
        <v>426</v>
      </c>
      <c r="BK312" s="79" t="s">
        <v>426</v>
      </c>
      <c r="BL312" s="79" t="s">
        <v>426</v>
      </c>
      <c r="BM312" s="79" t="s">
        <v>426</v>
      </c>
      <c r="BN312" s="79" t="s">
        <v>426</v>
      </c>
      <c r="BO312" s="79" t="s">
        <v>426</v>
      </c>
      <c r="BP312" s="79" t="s">
        <v>426</v>
      </c>
      <c r="BQ312" s="79" t="s">
        <v>426</v>
      </c>
      <c r="BR312" s="79" t="s">
        <v>426</v>
      </c>
      <c r="BS312" s="79" t="s">
        <v>426</v>
      </c>
      <c r="BT312" s="79" t="s">
        <v>426</v>
      </c>
      <c r="BU312" s="79" t="s">
        <v>426</v>
      </c>
      <c r="BV312" s="79" t="s">
        <v>426</v>
      </c>
      <c r="BW312" s="79" t="s">
        <v>426</v>
      </c>
      <c r="BX312" s="79" t="s">
        <v>426</v>
      </c>
      <c r="BY312" s="79" t="s">
        <v>426</v>
      </c>
      <c r="BZ312" s="79" t="s">
        <v>426</v>
      </c>
      <c r="CA312" s="79" t="s">
        <v>426</v>
      </c>
      <c r="CB312" s="79" t="s">
        <v>426</v>
      </c>
      <c r="CC312" s="79" t="s">
        <v>426</v>
      </c>
      <c r="CD312" s="79" t="s">
        <v>426</v>
      </c>
      <c r="CE312" s="79" t="s">
        <v>426</v>
      </c>
      <c r="CF312" s="79" t="s">
        <v>426</v>
      </c>
      <c r="CG312" s="79" t="s">
        <v>426</v>
      </c>
      <c r="CH312" s="79" t="s">
        <v>426</v>
      </c>
      <c r="CI312" s="79" t="s">
        <v>426</v>
      </c>
      <c r="CJ312" s="79" t="s">
        <v>426</v>
      </c>
      <c r="CK312" s="79" t="s">
        <v>426</v>
      </c>
      <c r="CL312" s="79" t="s">
        <v>426</v>
      </c>
      <c r="CM312" s="79" t="s">
        <v>426</v>
      </c>
      <c r="CN312" s="79" t="s">
        <v>426</v>
      </c>
      <c r="CO312" s="79" t="s">
        <v>426</v>
      </c>
      <c r="CP312" s="79" t="s">
        <v>426</v>
      </c>
      <c r="CQ312" s="79" t="s">
        <v>426</v>
      </c>
      <c r="CR312" s="79" t="s">
        <v>426</v>
      </c>
      <c r="CS312" s="79" t="s">
        <v>426</v>
      </c>
      <c r="CT312" s="79" t="s">
        <v>426</v>
      </c>
      <c r="CU312" s="79" t="s">
        <v>426</v>
      </c>
      <c r="CV312" s="79" t="s">
        <v>426</v>
      </c>
      <c r="CW312" s="79" t="s">
        <v>426</v>
      </c>
      <c r="CX312" s="79" t="s">
        <v>426</v>
      </c>
      <c r="CY312" s="79" t="s">
        <v>426</v>
      </c>
      <c r="CZ312" s="79" t="s">
        <v>426</v>
      </c>
      <c r="DA312" s="79" t="s">
        <v>426</v>
      </c>
      <c r="DB312" s="79" t="s">
        <v>426</v>
      </c>
      <c r="DC312" s="79" t="s">
        <v>426</v>
      </c>
      <c r="DD312" s="79" t="s">
        <v>426</v>
      </c>
      <c r="DE312" s="79" t="s">
        <v>426</v>
      </c>
      <c r="DF312" s="79" t="s">
        <v>426</v>
      </c>
      <c r="DG312" s="79" t="s">
        <v>426</v>
      </c>
      <c r="DH312" s="79" t="s">
        <v>426</v>
      </c>
      <c r="DI312" s="79" t="s">
        <v>426</v>
      </c>
      <c r="DJ312" s="79" t="s">
        <v>426</v>
      </c>
      <c r="DK312" s="79" t="s">
        <v>426</v>
      </c>
      <c r="DL312" s="79" t="s">
        <v>426</v>
      </c>
      <c r="DM312" s="79" t="s">
        <v>426</v>
      </c>
      <c r="DN312" s="79" t="s">
        <v>426</v>
      </c>
      <c r="DO312" s="79" t="s">
        <v>426</v>
      </c>
      <c r="DP312" s="79" t="s">
        <v>426</v>
      </c>
      <c r="DQ312" s="79" t="s">
        <v>426</v>
      </c>
      <c r="DR312" s="79" t="s">
        <v>426</v>
      </c>
      <c r="DS312" s="79" t="s">
        <v>426</v>
      </c>
      <c r="DT312" s="79" t="s">
        <v>426</v>
      </c>
      <c r="DU312" s="79" t="s">
        <v>426</v>
      </c>
      <c r="DV312" s="79" t="s">
        <v>426</v>
      </c>
      <c r="DW312" s="79" t="s">
        <v>426</v>
      </c>
      <c r="DX312" s="79" t="s">
        <v>426</v>
      </c>
      <c r="DY312" s="79" t="s">
        <v>426</v>
      </c>
      <c r="DZ312" s="79" t="s">
        <v>426</v>
      </c>
      <c r="EA312" s="79" t="s">
        <v>426</v>
      </c>
      <c r="EB312" s="79" t="s">
        <v>426</v>
      </c>
      <c r="EC312" s="79" t="s">
        <v>426</v>
      </c>
      <c r="ED312" s="79" t="s">
        <v>426</v>
      </c>
      <c r="EE312" s="79" t="s">
        <v>426</v>
      </c>
      <c r="EF312" s="79" t="s">
        <v>426</v>
      </c>
      <c r="EG312" s="79" t="s">
        <v>426</v>
      </c>
      <c r="EH312" s="79" t="s">
        <v>426</v>
      </c>
      <c r="EI312" s="79" t="s">
        <v>426</v>
      </c>
      <c r="EJ312" s="79" t="s">
        <v>426</v>
      </c>
      <c r="EK312" s="79" t="s">
        <v>426</v>
      </c>
      <c r="EL312" s="79" t="s">
        <v>426</v>
      </c>
      <c r="EM312" s="79" t="s">
        <v>426</v>
      </c>
      <c r="EN312" s="79" t="s">
        <v>426</v>
      </c>
      <c r="EO312" s="79" t="s">
        <v>426</v>
      </c>
      <c r="EP312" s="79" t="s">
        <v>426</v>
      </c>
      <c r="EQ312" s="79" t="s">
        <v>426</v>
      </c>
      <c r="ER312" s="79" t="s">
        <v>426</v>
      </c>
      <c r="ES312" s="79" t="s">
        <v>426</v>
      </c>
      <c r="ET312" s="79" t="s">
        <v>426</v>
      </c>
      <c r="EU312" s="79" t="s">
        <v>426</v>
      </c>
      <c r="EV312" s="79" t="s">
        <v>426</v>
      </c>
      <c r="EW312" s="79" t="s">
        <v>426</v>
      </c>
      <c r="EX312" s="79" t="s">
        <v>426</v>
      </c>
      <c r="EY312" s="79" t="s">
        <v>426</v>
      </c>
      <c r="EZ312" s="79" t="s">
        <v>426</v>
      </c>
      <c r="FA312" s="79" t="s">
        <v>426</v>
      </c>
      <c r="FB312" s="79" t="s">
        <v>426</v>
      </c>
      <c r="FC312" s="79" t="s">
        <v>426</v>
      </c>
      <c r="FD312" s="79" t="s">
        <v>426</v>
      </c>
      <c r="FE312" s="79" t="s">
        <v>426</v>
      </c>
      <c r="FF312" s="79" t="s">
        <v>426</v>
      </c>
      <c r="FG312" s="79" t="s">
        <v>426</v>
      </c>
      <c r="FH312" s="79" t="s">
        <v>426</v>
      </c>
      <c r="FI312" s="79" t="s">
        <v>426</v>
      </c>
      <c r="FJ312" s="79" t="s">
        <v>426</v>
      </c>
      <c r="FK312" s="79" t="s">
        <v>426</v>
      </c>
      <c r="FL312" s="79" t="s">
        <v>426</v>
      </c>
      <c r="FM312" s="79" t="s">
        <v>426</v>
      </c>
      <c r="FN312" s="79" t="s">
        <v>426</v>
      </c>
      <c r="FO312" s="79" t="s">
        <v>426</v>
      </c>
      <c r="FP312" s="79" t="s">
        <v>426</v>
      </c>
      <c r="FQ312" s="79" t="s">
        <v>426</v>
      </c>
      <c r="FR312" s="79" t="s">
        <v>426</v>
      </c>
      <c r="FS312" s="79" t="s">
        <v>426</v>
      </c>
      <c r="FT312" s="79" t="s">
        <v>426</v>
      </c>
      <c r="FU312" s="79" t="s">
        <v>426</v>
      </c>
      <c r="FV312" s="79" t="s">
        <v>426</v>
      </c>
      <c r="FW312" s="79" t="s">
        <v>426</v>
      </c>
      <c r="FX312" s="79" t="s">
        <v>426</v>
      </c>
      <c r="FY312" s="79" t="s">
        <v>426</v>
      </c>
      <c r="FZ312" s="79" t="s">
        <v>426</v>
      </c>
      <c r="GA312" s="79" t="s">
        <v>426</v>
      </c>
      <c r="GB312" s="79" t="s">
        <v>426</v>
      </c>
      <c r="GC312" s="79" t="s">
        <v>426</v>
      </c>
      <c r="GD312" s="79" t="s">
        <v>426</v>
      </c>
      <c r="GE312" s="79" t="s">
        <v>426</v>
      </c>
      <c r="GF312" s="79" t="s">
        <v>426</v>
      </c>
      <c r="GG312" s="79" t="s">
        <v>426</v>
      </c>
      <c r="GH312" s="79" t="s">
        <v>426</v>
      </c>
      <c r="GI312" s="79" t="s">
        <v>426</v>
      </c>
      <c r="GJ312" s="79" t="s">
        <v>426</v>
      </c>
      <c r="GK312" s="79" t="s">
        <v>426</v>
      </c>
      <c r="GL312" s="79" t="s">
        <v>426</v>
      </c>
      <c r="GM312" s="79" t="s">
        <v>426</v>
      </c>
      <c r="GN312" s="79" t="s">
        <v>426</v>
      </c>
      <c r="GO312" s="79" t="s">
        <v>426</v>
      </c>
      <c r="GP312" s="79" t="s">
        <v>426</v>
      </c>
      <c r="GQ312" s="79" t="s">
        <v>426</v>
      </c>
      <c r="GR312" s="79" t="s">
        <v>426</v>
      </c>
      <c r="GS312" s="79" t="s">
        <v>426</v>
      </c>
      <c r="GT312" s="79" t="s">
        <v>426</v>
      </c>
      <c r="GU312" s="79" t="s">
        <v>426</v>
      </c>
      <c r="GV312" s="79" t="s">
        <v>426</v>
      </c>
      <c r="GW312" s="79" t="s">
        <v>426</v>
      </c>
      <c r="GX312" s="79" t="s">
        <v>426</v>
      </c>
      <c r="GY312" s="79" t="s">
        <v>426</v>
      </c>
      <c r="GZ312" s="79" t="s">
        <v>426</v>
      </c>
      <c r="HA312" s="79" t="s">
        <v>426</v>
      </c>
      <c r="HB312" s="79" t="s">
        <v>426</v>
      </c>
      <c r="HC312" s="79" t="s">
        <v>426</v>
      </c>
      <c r="HD312" s="79" t="s">
        <v>426</v>
      </c>
      <c r="HE312" s="79" t="s">
        <v>426</v>
      </c>
      <c r="HF312" s="79" t="s">
        <v>426</v>
      </c>
      <c r="HG312" s="79" t="s">
        <v>426</v>
      </c>
      <c r="HH312" s="79" t="s">
        <v>426</v>
      </c>
      <c r="HI312" s="79" t="s">
        <v>426</v>
      </c>
      <c r="HJ312" s="79" t="s">
        <v>426</v>
      </c>
      <c r="HK312" s="79" t="s">
        <v>426</v>
      </c>
      <c r="HL312" s="79" t="s">
        <v>426</v>
      </c>
      <c r="HM312" s="79" t="s">
        <v>426</v>
      </c>
      <c r="HN312" s="79" t="s">
        <v>426</v>
      </c>
      <c r="HO312" s="79" t="s">
        <v>426</v>
      </c>
      <c r="HP312" s="79" t="s">
        <v>426</v>
      </c>
      <c r="HQ312" s="79" t="s">
        <v>426</v>
      </c>
      <c r="HR312" s="79" t="s">
        <v>426</v>
      </c>
      <c r="HS312" s="80" t="str">
        <f t="shared" si="4"/>
        <v>Water Pollution_TRIFLUOROETHYL ACETATE_Freshwater_Health_N/A for WP Interim Methodology</v>
      </c>
    </row>
    <row r="313" spans="2:227">
      <c r="B313" s="65" t="s">
        <v>9</v>
      </c>
      <c r="C313" s="65" t="s">
        <v>497</v>
      </c>
      <c r="D313" s="65" t="s">
        <v>396</v>
      </c>
      <c r="E313" s="65" t="s">
        <v>395</v>
      </c>
      <c r="F313" s="65" t="s">
        <v>390</v>
      </c>
      <c r="G313" s="65" t="s">
        <v>391</v>
      </c>
      <c r="H313" s="41"/>
      <c r="I313" s="79" t="s">
        <v>426</v>
      </c>
      <c r="J313" s="79" t="s">
        <v>426</v>
      </c>
      <c r="K313" s="79" t="s">
        <v>426</v>
      </c>
      <c r="L313" s="79" t="s">
        <v>426</v>
      </c>
      <c r="M313" s="79" t="s">
        <v>426</v>
      </c>
      <c r="N313" s="79" t="s">
        <v>426</v>
      </c>
      <c r="O313" s="79" t="s">
        <v>426</v>
      </c>
      <c r="P313" s="79" t="s">
        <v>426</v>
      </c>
      <c r="Q313" s="79" t="s">
        <v>426</v>
      </c>
      <c r="R313" s="79" t="s">
        <v>426</v>
      </c>
      <c r="S313" s="79" t="s">
        <v>426</v>
      </c>
      <c r="T313" s="79" t="s">
        <v>426</v>
      </c>
      <c r="U313" s="79" t="s">
        <v>426</v>
      </c>
      <c r="V313" s="79" t="s">
        <v>426</v>
      </c>
      <c r="W313" s="79" t="s">
        <v>426</v>
      </c>
      <c r="X313" s="79" t="s">
        <v>426</v>
      </c>
      <c r="Y313" s="79" t="s">
        <v>426</v>
      </c>
      <c r="Z313" s="79" t="s">
        <v>426</v>
      </c>
      <c r="AA313" s="79" t="s">
        <v>426</v>
      </c>
      <c r="AB313" s="79" t="s">
        <v>426</v>
      </c>
      <c r="AC313" s="79" t="s">
        <v>426</v>
      </c>
      <c r="AD313" s="79" t="s">
        <v>426</v>
      </c>
      <c r="AE313" s="79" t="s">
        <v>426</v>
      </c>
      <c r="AF313" s="79" t="s">
        <v>426</v>
      </c>
      <c r="AG313" s="79" t="s">
        <v>426</v>
      </c>
      <c r="AH313" s="79" t="s">
        <v>426</v>
      </c>
      <c r="AI313" s="79" t="s">
        <v>426</v>
      </c>
      <c r="AJ313" s="79" t="s">
        <v>426</v>
      </c>
      <c r="AK313" s="79" t="s">
        <v>426</v>
      </c>
      <c r="AL313" s="79" t="s">
        <v>426</v>
      </c>
      <c r="AM313" s="79" t="s">
        <v>426</v>
      </c>
      <c r="AN313" s="79" t="s">
        <v>426</v>
      </c>
      <c r="AO313" s="79" t="s">
        <v>426</v>
      </c>
      <c r="AP313" s="79" t="s">
        <v>426</v>
      </c>
      <c r="AQ313" s="79" t="s">
        <v>426</v>
      </c>
      <c r="AR313" s="79" t="s">
        <v>426</v>
      </c>
      <c r="AS313" s="79" t="s">
        <v>426</v>
      </c>
      <c r="AT313" s="79" t="s">
        <v>426</v>
      </c>
      <c r="AU313" s="79" t="s">
        <v>426</v>
      </c>
      <c r="AV313" s="79" t="s">
        <v>426</v>
      </c>
      <c r="AW313" s="79" t="s">
        <v>426</v>
      </c>
      <c r="AX313" s="79" t="s">
        <v>426</v>
      </c>
      <c r="AY313" s="79" t="s">
        <v>426</v>
      </c>
      <c r="AZ313" s="79" t="s">
        <v>426</v>
      </c>
      <c r="BA313" s="79" t="s">
        <v>426</v>
      </c>
      <c r="BB313" s="79" t="s">
        <v>426</v>
      </c>
      <c r="BC313" s="79" t="s">
        <v>426</v>
      </c>
      <c r="BD313" s="79" t="s">
        <v>426</v>
      </c>
      <c r="BE313" s="79" t="s">
        <v>426</v>
      </c>
      <c r="BF313" s="79" t="s">
        <v>426</v>
      </c>
      <c r="BG313" s="79" t="s">
        <v>426</v>
      </c>
      <c r="BH313" s="79" t="s">
        <v>426</v>
      </c>
      <c r="BI313" s="79" t="s">
        <v>426</v>
      </c>
      <c r="BJ313" s="79" t="s">
        <v>426</v>
      </c>
      <c r="BK313" s="79" t="s">
        <v>426</v>
      </c>
      <c r="BL313" s="79" t="s">
        <v>426</v>
      </c>
      <c r="BM313" s="79" t="s">
        <v>426</v>
      </c>
      <c r="BN313" s="79" t="s">
        <v>426</v>
      </c>
      <c r="BO313" s="79" t="s">
        <v>426</v>
      </c>
      <c r="BP313" s="79" t="s">
        <v>426</v>
      </c>
      <c r="BQ313" s="79" t="s">
        <v>426</v>
      </c>
      <c r="BR313" s="79" t="s">
        <v>426</v>
      </c>
      <c r="BS313" s="79" t="s">
        <v>426</v>
      </c>
      <c r="BT313" s="79" t="s">
        <v>426</v>
      </c>
      <c r="BU313" s="79" t="s">
        <v>426</v>
      </c>
      <c r="BV313" s="79" t="s">
        <v>426</v>
      </c>
      <c r="BW313" s="79" t="s">
        <v>426</v>
      </c>
      <c r="BX313" s="79" t="s">
        <v>426</v>
      </c>
      <c r="BY313" s="79" t="s">
        <v>426</v>
      </c>
      <c r="BZ313" s="79" t="s">
        <v>426</v>
      </c>
      <c r="CA313" s="79" t="s">
        <v>426</v>
      </c>
      <c r="CB313" s="79" t="s">
        <v>426</v>
      </c>
      <c r="CC313" s="79" t="s">
        <v>426</v>
      </c>
      <c r="CD313" s="79" t="s">
        <v>426</v>
      </c>
      <c r="CE313" s="79" t="s">
        <v>426</v>
      </c>
      <c r="CF313" s="79" t="s">
        <v>426</v>
      </c>
      <c r="CG313" s="79" t="s">
        <v>426</v>
      </c>
      <c r="CH313" s="79" t="s">
        <v>426</v>
      </c>
      <c r="CI313" s="79" t="s">
        <v>426</v>
      </c>
      <c r="CJ313" s="79" t="s">
        <v>426</v>
      </c>
      <c r="CK313" s="79" t="s">
        <v>426</v>
      </c>
      <c r="CL313" s="79" t="s">
        <v>426</v>
      </c>
      <c r="CM313" s="79" t="s">
        <v>426</v>
      </c>
      <c r="CN313" s="79" t="s">
        <v>426</v>
      </c>
      <c r="CO313" s="79" t="s">
        <v>426</v>
      </c>
      <c r="CP313" s="79" t="s">
        <v>426</v>
      </c>
      <c r="CQ313" s="79" t="s">
        <v>426</v>
      </c>
      <c r="CR313" s="79" t="s">
        <v>426</v>
      </c>
      <c r="CS313" s="79" t="s">
        <v>426</v>
      </c>
      <c r="CT313" s="79" t="s">
        <v>426</v>
      </c>
      <c r="CU313" s="79" t="s">
        <v>426</v>
      </c>
      <c r="CV313" s="79" t="s">
        <v>426</v>
      </c>
      <c r="CW313" s="79" t="s">
        <v>426</v>
      </c>
      <c r="CX313" s="79" t="s">
        <v>426</v>
      </c>
      <c r="CY313" s="79" t="s">
        <v>426</v>
      </c>
      <c r="CZ313" s="79" t="s">
        <v>426</v>
      </c>
      <c r="DA313" s="79" t="s">
        <v>426</v>
      </c>
      <c r="DB313" s="79" t="s">
        <v>426</v>
      </c>
      <c r="DC313" s="79" t="s">
        <v>426</v>
      </c>
      <c r="DD313" s="79" t="s">
        <v>426</v>
      </c>
      <c r="DE313" s="79" t="s">
        <v>426</v>
      </c>
      <c r="DF313" s="79" t="s">
        <v>426</v>
      </c>
      <c r="DG313" s="79" t="s">
        <v>426</v>
      </c>
      <c r="DH313" s="79" t="s">
        <v>426</v>
      </c>
      <c r="DI313" s="79" t="s">
        <v>426</v>
      </c>
      <c r="DJ313" s="79" t="s">
        <v>426</v>
      </c>
      <c r="DK313" s="79" t="s">
        <v>426</v>
      </c>
      <c r="DL313" s="79" t="s">
        <v>426</v>
      </c>
      <c r="DM313" s="79" t="s">
        <v>426</v>
      </c>
      <c r="DN313" s="79" t="s">
        <v>426</v>
      </c>
      <c r="DO313" s="79" t="s">
        <v>426</v>
      </c>
      <c r="DP313" s="79" t="s">
        <v>426</v>
      </c>
      <c r="DQ313" s="79" t="s">
        <v>426</v>
      </c>
      <c r="DR313" s="79" t="s">
        <v>426</v>
      </c>
      <c r="DS313" s="79" t="s">
        <v>426</v>
      </c>
      <c r="DT313" s="79" t="s">
        <v>426</v>
      </c>
      <c r="DU313" s="79" t="s">
        <v>426</v>
      </c>
      <c r="DV313" s="79" t="s">
        <v>426</v>
      </c>
      <c r="DW313" s="79" t="s">
        <v>426</v>
      </c>
      <c r="DX313" s="79" t="s">
        <v>426</v>
      </c>
      <c r="DY313" s="79" t="s">
        <v>426</v>
      </c>
      <c r="DZ313" s="79" t="s">
        <v>426</v>
      </c>
      <c r="EA313" s="79" t="s">
        <v>426</v>
      </c>
      <c r="EB313" s="79" t="s">
        <v>426</v>
      </c>
      <c r="EC313" s="79" t="s">
        <v>426</v>
      </c>
      <c r="ED313" s="79" t="s">
        <v>426</v>
      </c>
      <c r="EE313" s="79" t="s">
        <v>426</v>
      </c>
      <c r="EF313" s="79" t="s">
        <v>426</v>
      </c>
      <c r="EG313" s="79" t="s">
        <v>426</v>
      </c>
      <c r="EH313" s="79" t="s">
        <v>426</v>
      </c>
      <c r="EI313" s="79" t="s">
        <v>426</v>
      </c>
      <c r="EJ313" s="79" t="s">
        <v>426</v>
      </c>
      <c r="EK313" s="79" t="s">
        <v>426</v>
      </c>
      <c r="EL313" s="79" t="s">
        <v>426</v>
      </c>
      <c r="EM313" s="79" t="s">
        <v>426</v>
      </c>
      <c r="EN313" s="79" t="s">
        <v>426</v>
      </c>
      <c r="EO313" s="79" t="s">
        <v>426</v>
      </c>
      <c r="EP313" s="79" t="s">
        <v>426</v>
      </c>
      <c r="EQ313" s="79" t="s">
        <v>426</v>
      </c>
      <c r="ER313" s="79" t="s">
        <v>426</v>
      </c>
      <c r="ES313" s="79" t="s">
        <v>426</v>
      </c>
      <c r="ET313" s="79" t="s">
        <v>426</v>
      </c>
      <c r="EU313" s="79" t="s">
        <v>426</v>
      </c>
      <c r="EV313" s="79" t="s">
        <v>426</v>
      </c>
      <c r="EW313" s="79" t="s">
        <v>426</v>
      </c>
      <c r="EX313" s="79" t="s">
        <v>426</v>
      </c>
      <c r="EY313" s="79" t="s">
        <v>426</v>
      </c>
      <c r="EZ313" s="79" t="s">
        <v>426</v>
      </c>
      <c r="FA313" s="79" t="s">
        <v>426</v>
      </c>
      <c r="FB313" s="79" t="s">
        <v>426</v>
      </c>
      <c r="FC313" s="79" t="s">
        <v>426</v>
      </c>
      <c r="FD313" s="79" t="s">
        <v>426</v>
      </c>
      <c r="FE313" s="79" t="s">
        <v>426</v>
      </c>
      <c r="FF313" s="79" t="s">
        <v>426</v>
      </c>
      <c r="FG313" s="79" t="s">
        <v>426</v>
      </c>
      <c r="FH313" s="79" t="s">
        <v>426</v>
      </c>
      <c r="FI313" s="79" t="s">
        <v>426</v>
      </c>
      <c r="FJ313" s="79" t="s">
        <v>426</v>
      </c>
      <c r="FK313" s="79" t="s">
        <v>426</v>
      </c>
      <c r="FL313" s="79" t="s">
        <v>426</v>
      </c>
      <c r="FM313" s="79" t="s">
        <v>426</v>
      </c>
      <c r="FN313" s="79" t="s">
        <v>426</v>
      </c>
      <c r="FO313" s="79" t="s">
        <v>426</v>
      </c>
      <c r="FP313" s="79" t="s">
        <v>426</v>
      </c>
      <c r="FQ313" s="79" t="s">
        <v>426</v>
      </c>
      <c r="FR313" s="79" t="s">
        <v>426</v>
      </c>
      <c r="FS313" s="79" t="s">
        <v>426</v>
      </c>
      <c r="FT313" s="79" t="s">
        <v>426</v>
      </c>
      <c r="FU313" s="79" t="s">
        <v>426</v>
      </c>
      <c r="FV313" s="79" t="s">
        <v>426</v>
      </c>
      <c r="FW313" s="79" t="s">
        <v>426</v>
      </c>
      <c r="FX313" s="79" t="s">
        <v>426</v>
      </c>
      <c r="FY313" s="79" t="s">
        <v>426</v>
      </c>
      <c r="FZ313" s="79" t="s">
        <v>426</v>
      </c>
      <c r="GA313" s="79" t="s">
        <v>426</v>
      </c>
      <c r="GB313" s="79" t="s">
        <v>426</v>
      </c>
      <c r="GC313" s="79" t="s">
        <v>426</v>
      </c>
      <c r="GD313" s="79" t="s">
        <v>426</v>
      </c>
      <c r="GE313" s="79" t="s">
        <v>426</v>
      </c>
      <c r="GF313" s="79" t="s">
        <v>426</v>
      </c>
      <c r="GG313" s="79" t="s">
        <v>426</v>
      </c>
      <c r="GH313" s="79" t="s">
        <v>426</v>
      </c>
      <c r="GI313" s="79" t="s">
        <v>426</v>
      </c>
      <c r="GJ313" s="79" t="s">
        <v>426</v>
      </c>
      <c r="GK313" s="79" t="s">
        <v>426</v>
      </c>
      <c r="GL313" s="79" t="s">
        <v>426</v>
      </c>
      <c r="GM313" s="79" t="s">
        <v>426</v>
      </c>
      <c r="GN313" s="79" t="s">
        <v>426</v>
      </c>
      <c r="GO313" s="79" t="s">
        <v>426</v>
      </c>
      <c r="GP313" s="79" t="s">
        <v>426</v>
      </c>
      <c r="GQ313" s="79" t="s">
        <v>426</v>
      </c>
      <c r="GR313" s="79" t="s">
        <v>426</v>
      </c>
      <c r="GS313" s="79" t="s">
        <v>426</v>
      </c>
      <c r="GT313" s="79" t="s">
        <v>426</v>
      </c>
      <c r="GU313" s="79" t="s">
        <v>426</v>
      </c>
      <c r="GV313" s="79" t="s">
        <v>426</v>
      </c>
      <c r="GW313" s="79" t="s">
        <v>426</v>
      </c>
      <c r="GX313" s="79" t="s">
        <v>426</v>
      </c>
      <c r="GY313" s="79" t="s">
        <v>426</v>
      </c>
      <c r="GZ313" s="79" t="s">
        <v>426</v>
      </c>
      <c r="HA313" s="79" t="s">
        <v>426</v>
      </c>
      <c r="HB313" s="79" t="s">
        <v>426</v>
      </c>
      <c r="HC313" s="79" t="s">
        <v>426</v>
      </c>
      <c r="HD313" s="79" t="s">
        <v>426</v>
      </c>
      <c r="HE313" s="79" t="s">
        <v>426</v>
      </c>
      <c r="HF313" s="79" t="s">
        <v>426</v>
      </c>
      <c r="HG313" s="79" t="s">
        <v>426</v>
      </c>
      <c r="HH313" s="79" t="s">
        <v>426</v>
      </c>
      <c r="HI313" s="79" t="s">
        <v>426</v>
      </c>
      <c r="HJ313" s="79" t="s">
        <v>426</v>
      </c>
      <c r="HK313" s="79" t="s">
        <v>426</v>
      </c>
      <c r="HL313" s="79" t="s">
        <v>426</v>
      </c>
      <c r="HM313" s="79" t="s">
        <v>426</v>
      </c>
      <c r="HN313" s="79" t="s">
        <v>426</v>
      </c>
      <c r="HO313" s="79" t="s">
        <v>426</v>
      </c>
      <c r="HP313" s="79" t="s">
        <v>426</v>
      </c>
      <c r="HQ313" s="79" t="s">
        <v>426</v>
      </c>
      <c r="HR313" s="79" t="s">
        <v>426</v>
      </c>
      <c r="HS313" s="80" t="str">
        <f t="shared" si="4"/>
        <v>Water Pollution_TRIFLUOROETHYL ACETATE_Seawater_Health_N/A for WP Interim Methodology</v>
      </c>
    </row>
    <row r="314" spans="2:227">
      <c r="B314" s="65" t="s">
        <v>9</v>
      </c>
      <c r="C314" s="65" t="s">
        <v>497</v>
      </c>
      <c r="D314" s="65" t="s">
        <v>384</v>
      </c>
      <c r="E314" s="65" t="s">
        <v>395</v>
      </c>
      <c r="F314" s="65" t="s">
        <v>390</v>
      </c>
      <c r="G314" s="65" t="s">
        <v>391</v>
      </c>
      <c r="H314" s="41"/>
      <c r="I314" s="79" t="s">
        <v>426</v>
      </c>
      <c r="J314" s="79" t="s">
        <v>426</v>
      </c>
      <c r="K314" s="79" t="s">
        <v>426</v>
      </c>
      <c r="L314" s="79" t="s">
        <v>426</v>
      </c>
      <c r="M314" s="79" t="s">
        <v>426</v>
      </c>
      <c r="N314" s="79" t="s">
        <v>426</v>
      </c>
      <c r="O314" s="79" t="s">
        <v>426</v>
      </c>
      <c r="P314" s="79" t="s">
        <v>426</v>
      </c>
      <c r="Q314" s="79" t="s">
        <v>426</v>
      </c>
      <c r="R314" s="79" t="s">
        <v>426</v>
      </c>
      <c r="S314" s="79" t="s">
        <v>426</v>
      </c>
      <c r="T314" s="79" t="s">
        <v>426</v>
      </c>
      <c r="U314" s="79" t="s">
        <v>426</v>
      </c>
      <c r="V314" s="79" t="s">
        <v>426</v>
      </c>
      <c r="W314" s="79" t="s">
        <v>426</v>
      </c>
      <c r="X314" s="79" t="s">
        <v>426</v>
      </c>
      <c r="Y314" s="79" t="s">
        <v>426</v>
      </c>
      <c r="Z314" s="79" t="s">
        <v>426</v>
      </c>
      <c r="AA314" s="79" t="s">
        <v>426</v>
      </c>
      <c r="AB314" s="79" t="s">
        <v>426</v>
      </c>
      <c r="AC314" s="79" t="s">
        <v>426</v>
      </c>
      <c r="AD314" s="79" t="s">
        <v>426</v>
      </c>
      <c r="AE314" s="79" t="s">
        <v>426</v>
      </c>
      <c r="AF314" s="79" t="s">
        <v>426</v>
      </c>
      <c r="AG314" s="79" t="s">
        <v>426</v>
      </c>
      <c r="AH314" s="79" t="s">
        <v>426</v>
      </c>
      <c r="AI314" s="79" t="s">
        <v>426</v>
      </c>
      <c r="AJ314" s="79" t="s">
        <v>426</v>
      </c>
      <c r="AK314" s="79" t="s">
        <v>426</v>
      </c>
      <c r="AL314" s="79" t="s">
        <v>426</v>
      </c>
      <c r="AM314" s="79" t="s">
        <v>426</v>
      </c>
      <c r="AN314" s="79" t="s">
        <v>426</v>
      </c>
      <c r="AO314" s="79" t="s">
        <v>426</v>
      </c>
      <c r="AP314" s="79" t="s">
        <v>426</v>
      </c>
      <c r="AQ314" s="79" t="s">
        <v>426</v>
      </c>
      <c r="AR314" s="79" t="s">
        <v>426</v>
      </c>
      <c r="AS314" s="79" t="s">
        <v>426</v>
      </c>
      <c r="AT314" s="79" t="s">
        <v>426</v>
      </c>
      <c r="AU314" s="79" t="s">
        <v>426</v>
      </c>
      <c r="AV314" s="79" t="s">
        <v>426</v>
      </c>
      <c r="AW314" s="79" t="s">
        <v>426</v>
      </c>
      <c r="AX314" s="79" t="s">
        <v>426</v>
      </c>
      <c r="AY314" s="79" t="s">
        <v>426</v>
      </c>
      <c r="AZ314" s="79" t="s">
        <v>426</v>
      </c>
      <c r="BA314" s="79" t="s">
        <v>426</v>
      </c>
      <c r="BB314" s="79" t="s">
        <v>426</v>
      </c>
      <c r="BC314" s="79" t="s">
        <v>426</v>
      </c>
      <c r="BD314" s="79" t="s">
        <v>426</v>
      </c>
      <c r="BE314" s="79" t="s">
        <v>426</v>
      </c>
      <c r="BF314" s="79" t="s">
        <v>426</v>
      </c>
      <c r="BG314" s="79" t="s">
        <v>426</v>
      </c>
      <c r="BH314" s="79" t="s">
        <v>426</v>
      </c>
      <c r="BI314" s="79" t="s">
        <v>426</v>
      </c>
      <c r="BJ314" s="79" t="s">
        <v>426</v>
      </c>
      <c r="BK314" s="79" t="s">
        <v>426</v>
      </c>
      <c r="BL314" s="79" t="s">
        <v>426</v>
      </c>
      <c r="BM314" s="79" t="s">
        <v>426</v>
      </c>
      <c r="BN314" s="79" t="s">
        <v>426</v>
      </c>
      <c r="BO314" s="79" t="s">
        <v>426</v>
      </c>
      <c r="BP314" s="79" t="s">
        <v>426</v>
      </c>
      <c r="BQ314" s="79" t="s">
        <v>426</v>
      </c>
      <c r="BR314" s="79" t="s">
        <v>426</v>
      </c>
      <c r="BS314" s="79" t="s">
        <v>426</v>
      </c>
      <c r="BT314" s="79" t="s">
        <v>426</v>
      </c>
      <c r="BU314" s="79" t="s">
        <v>426</v>
      </c>
      <c r="BV314" s="79" t="s">
        <v>426</v>
      </c>
      <c r="BW314" s="79" t="s">
        <v>426</v>
      </c>
      <c r="BX314" s="79" t="s">
        <v>426</v>
      </c>
      <c r="BY314" s="79" t="s">
        <v>426</v>
      </c>
      <c r="BZ314" s="79" t="s">
        <v>426</v>
      </c>
      <c r="CA314" s="79" t="s">
        <v>426</v>
      </c>
      <c r="CB314" s="79" t="s">
        <v>426</v>
      </c>
      <c r="CC314" s="79" t="s">
        <v>426</v>
      </c>
      <c r="CD314" s="79" t="s">
        <v>426</v>
      </c>
      <c r="CE314" s="79" t="s">
        <v>426</v>
      </c>
      <c r="CF314" s="79" t="s">
        <v>426</v>
      </c>
      <c r="CG314" s="79" t="s">
        <v>426</v>
      </c>
      <c r="CH314" s="79" t="s">
        <v>426</v>
      </c>
      <c r="CI314" s="79" t="s">
        <v>426</v>
      </c>
      <c r="CJ314" s="79" t="s">
        <v>426</v>
      </c>
      <c r="CK314" s="79" t="s">
        <v>426</v>
      </c>
      <c r="CL314" s="79" t="s">
        <v>426</v>
      </c>
      <c r="CM314" s="79" t="s">
        <v>426</v>
      </c>
      <c r="CN314" s="79" t="s">
        <v>426</v>
      </c>
      <c r="CO314" s="79" t="s">
        <v>426</v>
      </c>
      <c r="CP314" s="79" t="s">
        <v>426</v>
      </c>
      <c r="CQ314" s="79" t="s">
        <v>426</v>
      </c>
      <c r="CR314" s="79" t="s">
        <v>426</v>
      </c>
      <c r="CS314" s="79" t="s">
        <v>426</v>
      </c>
      <c r="CT314" s="79" t="s">
        <v>426</v>
      </c>
      <c r="CU314" s="79" t="s">
        <v>426</v>
      </c>
      <c r="CV314" s="79" t="s">
        <v>426</v>
      </c>
      <c r="CW314" s="79" t="s">
        <v>426</v>
      </c>
      <c r="CX314" s="79" t="s">
        <v>426</v>
      </c>
      <c r="CY314" s="79" t="s">
        <v>426</v>
      </c>
      <c r="CZ314" s="79" t="s">
        <v>426</v>
      </c>
      <c r="DA314" s="79" t="s">
        <v>426</v>
      </c>
      <c r="DB314" s="79" t="s">
        <v>426</v>
      </c>
      <c r="DC314" s="79" t="s">
        <v>426</v>
      </c>
      <c r="DD314" s="79" t="s">
        <v>426</v>
      </c>
      <c r="DE314" s="79" t="s">
        <v>426</v>
      </c>
      <c r="DF314" s="79" t="s">
        <v>426</v>
      </c>
      <c r="DG314" s="79" t="s">
        <v>426</v>
      </c>
      <c r="DH314" s="79" t="s">
        <v>426</v>
      </c>
      <c r="DI314" s="79" t="s">
        <v>426</v>
      </c>
      <c r="DJ314" s="79" t="s">
        <v>426</v>
      </c>
      <c r="DK314" s="79" t="s">
        <v>426</v>
      </c>
      <c r="DL314" s="79" t="s">
        <v>426</v>
      </c>
      <c r="DM314" s="79" t="s">
        <v>426</v>
      </c>
      <c r="DN314" s="79" t="s">
        <v>426</v>
      </c>
      <c r="DO314" s="79" t="s">
        <v>426</v>
      </c>
      <c r="DP314" s="79" t="s">
        <v>426</v>
      </c>
      <c r="DQ314" s="79" t="s">
        <v>426</v>
      </c>
      <c r="DR314" s="79" t="s">
        <v>426</v>
      </c>
      <c r="DS314" s="79" t="s">
        <v>426</v>
      </c>
      <c r="DT314" s="79" t="s">
        <v>426</v>
      </c>
      <c r="DU314" s="79" t="s">
        <v>426</v>
      </c>
      <c r="DV314" s="79" t="s">
        <v>426</v>
      </c>
      <c r="DW314" s="79" t="s">
        <v>426</v>
      </c>
      <c r="DX314" s="79" t="s">
        <v>426</v>
      </c>
      <c r="DY314" s="79" t="s">
        <v>426</v>
      </c>
      <c r="DZ314" s="79" t="s">
        <v>426</v>
      </c>
      <c r="EA314" s="79" t="s">
        <v>426</v>
      </c>
      <c r="EB314" s="79" t="s">
        <v>426</v>
      </c>
      <c r="EC314" s="79" t="s">
        <v>426</v>
      </c>
      <c r="ED314" s="79" t="s">
        <v>426</v>
      </c>
      <c r="EE314" s="79" t="s">
        <v>426</v>
      </c>
      <c r="EF314" s="79" t="s">
        <v>426</v>
      </c>
      <c r="EG314" s="79" t="s">
        <v>426</v>
      </c>
      <c r="EH314" s="79" t="s">
        <v>426</v>
      </c>
      <c r="EI314" s="79" t="s">
        <v>426</v>
      </c>
      <c r="EJ314" s="79" t="s">
        <v>426</v>
      </c>
      <c r="EK314" s="79" t="s">
        <v>426</v>
      </c>
      <c r="EL314" s="79" t="s">
        <v>426</v>
      </c>
      <c r="EM314" s="79" t="s">
        <v>426</v>
      </c>
      <c r="EN314" s="79" t="s">
        <v>426</v>
      </c>
      <c r="EO314" s="79" t="s">
        <v>426</v>
      </c>
      <c r="EP314" s="79" t="s">
        <v>426</v>
      </c>
      <c r="EQ314" s="79" t="s">
        <v>426</v>
      </c>
      <c r="ER314" s="79" t="s">
        <v>426</v>
      </c>
      <c r="ES314" s="79" t="s">
        <v>426</v>
      </c>
      <c r="ET314" s="79" t="s">
        <v>426</v>
      </c>
      <c r="EU314" s="79" t="s">
        <v>426</v>
      </c>
      <c r="EV314" s="79" t="s">
        <v>426</v>
      </c>
      <c r="EW314" s="79" t="s">
        <v>426</v>
      </c>
      <c r="EX314" s="79" t="s">
        <v>426</v>
      </c>
      <c r="EY314" s="79" t="s">
        <v>426</v>
      </c>
      <c r="EZ314" s="79" t="s">
        <v>426</v>
      </c>
      <c r="FA314" s="79" t="s">
        <v>426</v>
      </c>
      <c r="FB314" s="79" t="s">
        <v>426</v>
      </c>
      <c r="FC314" s="79" t="s">
        <v>426</v>
      </c>
      <c r="FD314" s="79" t="s">
        <v>426</v>
      </c>
      <c r="FE314" s="79" t="s">
        <v>426</v>
      </c>
      <c r="FF314" s="79" t="s">
        <v>426</v>
      </c>
      <c r="FG314" s="79" t="s">
        <v>426</v>
      </c>
      <c r="FH314" s="79" t="s">
        <v>426</v>
      </c>
      <c r="FI314" s="79" t="s">
        <v>426</v>
      </c>
      <c r="FJ314" s="79" t="s">
        <v>426</v>
      </c>
      <c r="FK314" s="79" t="s">
        <v>426</v>
      </c>
      <c r="FL314" s="79" t="s">
        <v>426</v>
      </c>
      <c r="FM314" s="79" t="s">
        <v>426</v>
      </c>
      <c r="FN314" s="79" t="s">
        <v>426</v>
      </c>
      <c r="FO314" s="79" t="s">
        <v>426</v>
      </c>
      <c r="FP314" s="79" t="s">
        <v>426</v>
      </c>
      <c r="FQ314" s="79" t="s">
        <v>426</v>
      </c>
      <c r="FR314" s="79" t="s">
        <v>426</v>
      </c>
      <c r="FS314" s="79" t="s">
        <v>426</v>
      </c>
      <c r="FT314" s="79" t="s">
        <v>426</v>
      </c>
      <c r="FU314" s="79" t="s">
        <v>426</v>
      </c>
      <c r="FV314" s="79" t="s">
        <v>426</v>
      </c>
      <c r="FW314" s="79" t="s">
        <v>426</v>
      </c>
      <c r="FX314" s="79" t="s">
        <v>426</v>
      </c>
      <c r="FY314" s="79" t="s">
        <v>426</v>
      </c>
      <c r="FZ314" s="79" t="s">
        <v>426</v>
      </c>
      <c r="GA314" s="79" t="s">
        <v>426</v>
      </c>
      <c r="GB314" s="79" t="s">
        <v>426</v>
      </c>
      <c r="GC314" s="79" t="s">
        <v>426</v>
      </c>
      <c r="GD314" s="79" t="s">
        <v>426</v>
      </c>
      <c r="GE314" s="79" t="s">
        <v>426</v>
      </c>
      <c r="GF314" s="79" t="s">
        <v>426</v>
      </c>
      <c r="GG314" s="79" t="s">
        <v>426</v>
      </c>
      <c r="GH314" s="79" t="s">
        <v>426</v>
      </c>
      <c r="GI314" s="79" t="s">
        <v>426</v>
      </c>
      <c r="GJ314" s="79" t="s">
        <v>426</v>
      </c>
      <c r="GK314" s="79" t="s">
        <v>426</v>
      </c>
      <c r="GL314" s="79" t="s">
        <v>426</v>
      </c>
      <c r="GM314" s="79" t="s">
        <v>426</v>
      </c>
      <c r="GN314" s="79" t="s">
        <v>426</v>
      </c>
      <c r="GO314" s="79" t="s">
        <v>426</v>
      </c>
      <c r="GP314" s="79" t="s">
        <v>426</v>
      </c>
      <c r="GQ314" s="79" t="s">
        <v>426</v>
      </c>
      <c r="GR314" s="79" t="s">
        <v>426</v>
      </c>
      <c r="GS314" s="79" t="s">
        <v>426</v>
      </c>
      <c r="GT314" s="79" t="s">
        <v>426</v>
      </c>
      <c r="GU314" s="79" t="s">
        <v>426</v>
      </c>
      <c r="GV314" s="79" t="s">
        <v>426</v>
      </c>
      <c r="GW314" s="79" t="s">
        <v>426</v>
      </c>
      <c r="GX314" s="79" t="s">
        <v>426</v>
      </c>
      <c r="GY314" s="79" t="s">
        <v>426</v>
      </c>
      <c r="GZ314" s="79" t="s">
        <v>426</v>
      </c>
      <c r="HA314" s="79" t="s">
        <v>426</v>
      </c>
      <c r="HB314" s="79" t="s">
        <v>426</v>
      </c>
      <c r="HC314" s="79" t="s">
        <v>426</v>
      </c>
      <c r="HD314" s="79" t="s">
        <v>426</v>
      </c>
      <c r="HE314" s="79" t="s">
        <v>426</v>
      </c>
      <c r="HF314" s="79" t="s">
        <v>426</v>
      </c>
      <c r="HG314" s="79" t="s">
        <v>426</v>
      </c>
      <c r="HH314" s="79" t="s">
        <v>426</v>
      </c>
      <c r="HI314" s="79" t="s">
        <v>426</v>
      </c>
      <c r="HJ314" s="79" t="s">
        <v>426</v>
      </c>
      <c r="HK314" s="79" t="s">
        <v>426</v>
      </c>
      <c r="HL314" s="79" t="s">
        <v>426</v>
      </c>
      <c r="HM314" s="79" t="s">
        <v>426</v>
      </c>
      <c r="HN314" s="79" t="s">
        <v>426</v>
      </c>
      <c r="HO314" s="79" t="s">
        <v>426</v>
      </c>
      <c r="HP314" s="79" t="s">
        <v>426</v>
      </c>
      <c r="HQ314" s="79" t="s">
        <v>426</v>
      </c>
      <c r="HR314" s="79" t="s">
        <v>426</v>
      </c>
      <c r="HS314" s="80" t="str">
        <f t="shared" si="4"/>
        <v>Water Pollution_TRIFLUOROETHYL ACETATE_Unspecified_Health_N/A for WP Interim Methodology</v>
      </c>
    </row>
    <row r="315" spans="2:227">
      <c r="B315" s="65" t="s">
        <v>9</v>
      </c>
      <c r="C315" s="65" t="s">
        <v>498</v>
      </c>
      <c r="D315" s="65" t="s">
        <v>394</v>
      </c>
      <c r="E315" s="65" t="s">
        <v>395</v>
      </c>
      <c r="F315" s="65" t="s">
        <v>390</v>
      </c>
      <c r="G315" s="65" t="s">
        <v>391</v>
      </c>
      <c r="H315" s="41"/>
      <c r="I315" s="79">
        <v>3.5198063335145009</v>
      </c>
      <c r="J315" s="79">
        <v>0.69515218228236908</v>
      </c>
      <c r="K315" s="79">
        <v>2.8681646762821513</v>
      </c>
      <c r="L315" s="79">
        <v>0.35268643362898749</v>
      </c>
      <c r="M315" s="79">
        <v>6.2281305593317793</v>
      </c>
      <c r="N315" s="79">
        <v>3.1232054783920313</v>
      </c>
      <c r="O315" s="79">
        <v>3.4677508633322374</v>
      </c>
      <c r="P315" s="79">
        <v>0.51305249962785704</v>
      </c>
      <c r="Q315" s="79">
        <v>0.93297463480010223</v>
      </c>
      <c r="R315" s="79">
        <v>3.4677508633322374</v>
      </c>
      <c r="S315" s="79">
        <v>0.27290162894992293</v>
      </c>
      <c r="T315" s="79">
        <v>3.3555517595671214</v>
      </c>
      <c r="U315" s="79">
        <v>4.628037156186446</v>
      </c>
      <c r="V315" s="79">
        <v>3.4677508633322374</v>
      </c>
      <c r="W315" s="79">
        <v>7.0864161679069451</v>
      </c>
      <c r="X315" s="79">
        <v>40.373365377116031</v>
      </c>
      <c r="Y315" s="79">
        <v>3.4677508633322374</v>
      </c>
      <c r="Z315" s="79">
        <v>3.9846480814977201</v>
      </c>
      <c r="AA315" s="79">
        <v>30.099228207026911</v>
      </c>
      <c r="AB315" s="79">
        <v>0.65478344760276408</v>
      </c>
      <c r="AC315" s="79">
        <v>7.9002942707273567</v>
      </c>
      <c r="AD315" s="79">
        <v>0.28676493544229037</v>
      </c>
      <c r="AE315" s="79">
        <v>1.5239622098267553</v>
      </c>
      <c r="AF315" s="79">
        <v>0.32816953703904722</v>
      </c>
      <c r="AG315" s="79">
        <v>6.2238314200136893</v>
      </c>
      <c r="AH315" s="79">
        <v>0.57144536766108667</v>
      </c>
      <c r="AI315" s="79">
        <v>1.4777212830466668</v>
      </c>
      <c r="AJ315" s="79">
        <v>3.4677508633322374</v>
      </c>
      <c r="AK315" s="79">
        <v>15.73863673974677</v>
      </c>
      <c r="AL315" s="79">
        <v>3.7944682750795629</v>
      </c>
      <c r="AM315" s="79">
        <v>8.5457866545101755</v>
      </c>
      <c r="AN315" s="79">
        <v>0.83618152587441652</v>
      </c>
      <c r="AO315" s="79">
        <v>4.039983673502868</v>
      </c>
      <c r="AP315" s="79">
        <v>3.4002625873178043</v>
      </c>
      <c r="AQ315" s="79">
        <v>2.7743147333455673</v>
      </c>
      <c r="AR315" s="79">
        <v>0.20656808314789724</v>
      </c>
      <c r="AS315" s="79">
        <v>3.4677508633322374</v>
      </c>
      <c r="AT315" s="79">
        <v>2.8631559817990309</v>
      </c>
      <c r="AU315" s="79">
        <v>1.6796234663835667</v>
      </c>
      <c r="AV315" s="79">
        <v>6.2281305593317793</v>
      </c>
      <c r="AW315" s="79">
        <v>0.64527436427517404</v>
      </c>
      <c r="AX315" s="79">
        <v>17.545244866873908</v>
      </c>
      <c r="AY315" s="79">
        <v>0.56530176437324409</v>
      </c>
      <c r="AZ315" s="79">
        <v>4.039983673502868</v>
      </c>
      <c r="BA315" s="79">
        <v>0.69824507419654624</v>
      </c>
      <c r="BB315" s="79">
        <v>8.307559043457589</v>
      </c>
      <c r="BC315" s="79">
        <v>4.1238671227909673</v>
      </c>
      <c r="BD315" s="79">
        <v>2.5054621061075588</v>
      </c>
      <c r="BE315" s="79">
        <v>3.319171947350112</v>
      </c>
      <c r="BF315" s="79">
        <v>35.066909609204252</v>
      </c>
      <c r="BG315" s="79">
        <v>3.4677508633322374</v>
      </c>
      <c r="BH315" s="79">
        <v>2.8302235444328558</v>
      </c>
      <c r="BI315" s="79">
        <v>3.6562554560803928</v>
      </c>
      <c r="BJ315" s="79">
        <v>6.3672463476341878</v>
      </c>
      <c r="BK315" s="79">
        <v>1.2013850580134831</v>
      </c>
      <c r="BL315" s="79">
        <v>3.4677508633322374</v>
      </c>
      <c r="BM315" s="79">
        <v>3.03096623265328</v>
      </c>
      <c r="BN315" s="79">
        <v>0.56786038675362138</v>
      </c>
      <c r="BO315" s="79">
        <v>12.94123539350967</v>
      </c>
      <c r="BP315" s="79">
        <v>3.9155214769137512</v>
      </c>
      <c r="BQ315" s="79">
        <v>25.220865005164917</v>
      </c>
      <c r="BR315" s="79">
        <v>3.7899796611835579</v>
      </c>
      <c r="BS315" s="79">
        <v>1.2562779248408986</v>
      </c>
      <c r="BT315" s="79">
        <v>4.039983673502868</v>
      </c>
      <c r="BU315" s="79">
        <v>3.2061043519688095</v>
      </c>
      <c r="BV315" s="79">
        <v>2.8302235444328558</v>
      </c>
      <c r="BW315" s="79">
        <v>0.35268643362898749</v>
      </c>
      <c r="BX315" s="79">
        <v>0.95530392189291369</v>
      </c>
      <c r="BY315" s="79">
        <v>17.929466210355574</v>
      </c>
      <c r="BZ315" s="79">
        <v>0.35268643362898749</v>
      </c>
      <c r="CA315" s="79">
        <v>0.69834349037134213</v>
      </c>
      <c r="CB315" s="79">
        <v>4.039983673502868</v>
      </c>
      <c r="CC315" s="79">
        <v>3.0142652978906783</v>
      </c>
      <c r="CD315" s="79">
        <v>7.4673995726304128</v>
      </c>
      <c r="CE315" s="79">
        <v>4.16521650785565</v>
      </c>
      <c r="CF315" s="79">
        <v>6.2281305593317793</v>
      </c>
      <c r="CG315" s="79">
        <v>5.3194530777527769</v>
      </c>
      <c r="CH315" s="79">
        <v>0.12560749209046621</v>
      </c>
      <c r="CI315" s="79">
        <v>3.4677508633322374</v>
      </c>
      <c r="CJ315" s="79">
        <v>15.73863673974677</v>
      </c>
      <c r="CK315" s="79">
        <v>3.9968522029717635</v>
      </c>
      <c r="CL315" s="79">
        <v>4.4187378927816843</v>
      </c>
      <c r="CM315" s="79">
        <v>0.51830815836907296</v>
      </c>
      <c r="CN315" s="79">
        <v>0.28370614657948628</v>
      </c>
      <c r="CO315" s="79">
        <v>13.915746658281249</v>
      </c>
      <c r="CP315" s="79">
        <v>1.6371412632937905</v>
      </c>
      <c r="CQ315" s="79">
        <v>15.73863673974677</v>
      </c>
      <c r="CR315" s="79">
        <v>7.4598490401942392</v>
      </c>
      <c r="CS315" s="79">
        <v>0.50691426599661227</v>
      </c>
      <c r="CT315" s="79">
        <v>5.9395618962521128</v>
      </c>
      <c r="CU315" s="79">
        <v>2.9532339729215287</v>
      </c>
      <c r="CV315" s="79">
        <v>5.3300462571592577</v>
      </c>
      <c r="CW315" s="79">
        <v>4.439170874105713</v>
      </c>
      <c r="CX315" s="79">
        <v>2.1650927249920731</v>
      </c>
      <c r="CY315" s="79">
        <v>6.2281305593317793</v>
      </c>
      <c r="CZ315" s="79">
        <v>13.305033016351635</v>
      </c>
      <c r="DA315" s="79">
        <v>3.3922202044184</v>
      </c>
      <c r="DB315" s="79">
        <v>3.4677508633322374</v>
      </c>
      <c r="DC315" s="79">
        <v>37.260786801358542</v>
      </c>
      <c r="DD315" s="79">
        <v>6.0785945461016384</v>
      </c>
      <c r="DE315" s="79">
        <v>0.78171382386287103</v>
      </c>
      <c r="DF315" s="79">
        <v>4.0928190653091683</v>
      </c>
      <c r="DG315" s="79">
        <v>15.73863673974677</v>
      </c>
      <c r="DH315" s="79">
        <v>29.670343164751689</v>
      </c>
      <c r="DI315" s="79">
        <v>34.748890996271967</v>
      </c>
      <c r="DJ315" s="79">
        <v>2.8302235444328558</v>
      </c>
      <c r="DK315" s="79">
        <v>7.0864161679069451</v>
      </c>
      <c r="DL315" s="79">
        <v>0.87785043861365541</v>
      </c>
      <c r="DM315" s="79">
        <v>2.6428776159532217</v>
      </c>
      <c r="DN315" s="79">
        <v>1.1276805442031965</v>
      </c>
      <c r="DO315" s="79">
        <v>7.0864161679069451</v>
      </c>
      <c r="DP315" s="79">
        <v>5.5319180910340977</v>
      </c>
      <c r="DQ315" s="79">
        <v>0.56948056507578471</v>
      </c>
      <c r="DR315" s="79">
        <v>0.54979215259201908</v>
      </c>
      <c r="DS315" s="79">
        <v>6.2281305593317793</v>
      </c>
      <c r="DT315" s="79">
        <v>1.9059409206735294</v>
      </c>
      <c r="DU315" s="79">
        <v>6.2281305593317793</v>
      </c>
      <c r="DV315" s="79">
        <v>15.73863673974677</v>
      </c>
      <c r="DW315" s="79">
        <v>3.5936900495478579</v>
      </c>
      <c r="DX315" s="79">
        <v>0.5006501341661227</v>
      </c>
      <c r="DY315" s="79">
        <v>7.6591347674907526</v>
      </c>
      <c r="DZ315" s="79">
        <v>10.5818639122674</v>
      </c>
      <c r="EA315" s="79">
        <v>3.224337656885949</v>
      </c>
      <c r="EB315" s="79">
        <v>7.0864161679069451</v>
      </c>
      <c r="EC315" s="79">
        <v>15.73863673974677</v>
      </c>
      <c r="ED315" s="79">
        <v>3.6382937648775169</v>
      </c>
      <c r="EE315" s="79">
        <v>4.039983673502868</v>
      </c>
      <c r="EF315" s="79">
        <v>1.5261188472509428</v>
      </c>
      <c r="EG315" s="79">
        <v>15.73863673974677</v>
      </c>
      <c r="EH315" s="79">
        <v>1.7077153383439612</v>
      </c>
      <c r="EI315" s="79">
        <v>6.2281305593317793</v>
      </c>
      <c r="EJ315" s="79">
        <v>0.15022318903171256</v>
      </c>
      <c r="EK315" s="79">
        <v>2.8302235444328558</v>
      </c>
      <c r="EL315" s="79">
        <v>9.6941561144796697</v>
      </c>
      <c r="EM315" s="79">
        <v>0.52305569895440374</v>
      </c>
      <c r="EN315" s="79">
        <v>2.3747379600172858</v>
      </c>
      <c r="EO315" s="79">
        <v>0.91379844732364668</v>
      </c>
      <c r="EP315" s="79">
        <v>15.73863673974677</v>
      </c>
      <c r="EQ315" s="79">
        <v>3.9662732232054201</v>
      </c>
      <c r="ER315" s="79">
        <v>2.5733556784729243</v>
      </c>
      <c r="ES315" s="79">
        <v>0.35268643362898749</v>
      </c>
      <c r="ET315" s="79">
        <v>0.43987636381378553</v>
      </c>
      <c r="EU315" s="79">
        <v>0.42292010614884995</v>
      </c>
      <c r="EV315" s="79">
        <v>2.82779916641632</v>
      </c>
      <c r="EW315" s="79">
        <v>7.9560830435776424</v>
      </c>
      <c r="EX315" s="79">
        <v>0.76460413971463115</v>
      </c>
      <c r="EY315" s="79">
        <v>15.73863673974677</v>
      </c>
      <c r="EZ315" s="79">
        <v>1.3395019988513146</v>
      </c>
      <c r="FA315" s="79">
        <v>7.3357916755477195</v>
      </c>
      <c r="FB315" s="79">
        <v>7.1209026583845123</v>
      </c>
      <c r="FC315" s="79">
        <v>15.73863673974677</v>
      </c>
      <c r="FD315" s="79">
        <v>0.42748512610295408</v>
      </c>
      <c r="FE315" s="79">
        <v>0.83176364959439431</v>
      </c>
      <c r="FF315" s="79">
        <v>1.3251330855754277</v>
      </c>
      <c r="FG315" s="79">
        <v>0.97776202514968391</v>
      </c>
      <c r="FH315" s="79">
        <v>15.994120064557045</v>
      </c>
      <c r="FI315" s="79">
        <v>2.9512098840883247</v>
      </c>
      <c r="FJ315" s="79">
        <v>3.5766224284559245</v>
      </c>
      <c r="FK315" s="79">
        <v>3.4677508633322374</v>
      </c>
      <c r="FL315" s="79">
        <v>7.0864161679069451</v>
      </c>
      <c r="FM315" s="79">
        <v>1.2936473129782404</v>
      </c>
      <c r="FN315" s="79">
        <v>0.32946459004642659</v>
      </c>
      <c r="FO315" s="79">
        <v>1.4015160869912098</v>
      </c>
      <c r="FP315" s="79">
        <v>0.35268643362898749</v>
      </c>
      <c r="FQ315" s="79">
        <v>6.2281305593317793</v>
      </c>
      <c r="FR315" s="79">
        <v>4.039983673502868</v>
      </c>
      <c r="FS315" s="79">
        <v>7.2950384710050571</v>
      </c>
      <c r="FT315" s="79">
        <v>10.654369633657089</v>
      </c>
      <c r="FU315" s="79">
        <v>4.1325629387082961</v>
      </c>
      <c r="FV315" s="79">
        <v>4.039983673502868</v>
      </c>
      <c r="FW315" s="79">
        <v>18.483589901089232</v>
      </c>
      <c r="FX315" s="79">
        <v>15.73863673974677</v>
      </c>
      <c r="FY315" s="79">
        <v>3.4677508633322374</v>
      </c>
      <c r="FZ315" s="79">
        <v>7.0113702301042542</v>
      </c>
      <c r="GA315" s="79">
        <v>3.2882680541394373</v>
      </c>
      <c r="GB315" s="79">
        <v>0.34528130812325419</v>
      </c>
      <c r="GC315" s="79">
        <v>0.80423378081196506</v>
      </c>
      <c r="GD315" s="79">
        <v>3.6262914504969337</v>
      </c>
      <c r="GE315" s="79">
        <v>4.039983673502868</v>
      </c>
      <c r="GF315" s="79">
        <v>4.0210446922550362</v>
      </c>
      <c r="GG315" s="79">
        <v>11.62917568757247</v>
      </c>
      <c r="GH315" s="79">
        <v>3.4677508633322374</v>
      </c>
      <c r="GI315" s="79">
        <v>3.4677508633322374</v>
      </c>
      <c r="GJ315" s="79">
        <v>3.4677508633322374</v>
      </c>
      <c r="GK315" s="79">
        <v>3.4677508633322374</v>
      </c>
      <c r="GL315" s="79">
        <v>0.65010814258086325</v>
      </c>
      <c r="GM315" s="79">
        <v>0.19051701580882743</v>
      </c>
      <c r="GN315" s="79">
        <v>0.69081990020025252</v>
      </c>
      <c r="GO315" s="79">
        <v>3.3668733232000867</v>
      </c>
      <c r="GP315" s="79">
        <v>5.5344272945463739</v>
      </c>
      <c r="GQ315" s="79">
        <v>15.73863673974677</v>
      </c>
      <c r="GR315" s="79">
        <v>2.7468332077043147</v>
      </c>
      <c r="GS315" s="79">
        <v>0.97978587576237608</v>
      </c>
      <c r="GT315" s="79">
        <v>35.385310124567582</v>
      </c>
      <c r="GU315" s="79">
        <v>15.73863673974677</v>
      </c>
      <c r="GV315" s="79">
        <v>2.5772183935939132</v>
      </c>
      <c r="GW315" s="79">
        <v>0.35268643362898749</v>
      </c>
      <c r="GX315" s="79">
        <v>3.4677508633322374</v>
      </c>
      <c r="GY315" s="79">
        <v>1.1032111196143004</v>
      </c>
      <c r="GZ315" s="79">
        <v>2.3686710728638132</v>
      </c>
      <c r="HA315" s="79">
        <v>2.7485679205168241</v>
      </c>
      <c r="HB315" s="79">
        <v>3.4677508633322374</v>
      </c>
      <c r="HC315" s="79">
        <v>0.35268643362898749</v>
      </c>
      <c r="HD315" s="79">
        <v>3.4650981783672776</v>
      </c>
      <c r="HE315" s="79">
        <v>2.1568996139482639</v>
      </c>
      <c r="HF315" s="79">
        <v>13.987519238224557</v>
      </c>
      <c r="HG315" s="79">
        <v>11.843447713358744</v>
      </c>
      <c r="HH315" s="79">
        <v>0.52811923108850767</v>
      </c>
      <c r="HI315" s="79">
        <v>0.69770879186562251</v>
      </c>
      <c r="HJ315" s="79">
        <v>1.5990982640737976</v>
      </c>
      <c r="HK315" s="79">
        <v>0.35268643362898749</v>
      </c>
      <c r="HL315" s="79">
        <v>3.4677508633322374</v>
      </c>
      <c r="HM315" s="79">
        <v>29.723984595747361</v>
      </c>
      <c r="HN315" s="79">
        <v>3.4677508633322374</v>
      </c>
      <c r="HO315" s="79">
        <v>7.0864161679069451</v>
      </c>
      <c r="HP315" s="79">
        <v>14.632676631070918</v>
      </c>
      <c r="HQ315" s="79">
        <v>1.6288864056512513</v>
      </c>
      <c r="HR315" s="79">
        <v>2.1334946377941399</v>
      </c>
      <c r="HS315" s="80" t="str">
        <f t="shared" si="4"/>
        <v>Water Pollution_trifluralin_Freshwater_Health_N/A for WP Interim Methodology</v>
      </c>
    </row>
    <row r="316" spans="2:227">
      <c r="B316" s="65" t="s">
        <v>9</v>
      </c>
      <c r="C316" s="65" t="s">
        <v>498</v>
      </c>
      <c r="D316" s="65" t="s">
        <v>396</v>
      </c>
      <c r="E316" s="65" t="s">
        <v>395</v>
      </c>
      <c r="F316" s="65" t="s">
        <v>390</v>
      </c>
      <c r="G316" s="65" t="s">
        <v>391</v>
      </c>
      <c r="H316" s="41"/>
      <c r="I316" s="79">
        <v>0.2659934260578305</v>
      </c>
      <c r="J316" s="79">
        <v>0.26136376438432757</v>
      </c>
      <c r="K316" s="79">
        <v>0.37062828517869489</v>
      </c>
      <c r="L316" s="79">
        <v>0.15943148163852786</v>
      </c>
      <c r="M316" s="79">
        <v>0.55916265401453591</v>
      </c>
      <c r="N316" s="79">
        <v>0.3104534671688603</v>
      </c>
      <c r="O316" s="79">
        <v>0.2557897153914595</v>
      </c>
      <c r="P316" s="79">
        <v>0.26172882874147119</v>
      </c>
      <c r="Q316" s="79">
        <v>0.32349474952555707</v>
      </c>
      <c r="R316" s="79">
        <v>0.2557897153914595</v>
      </c>
      <c r="S316" s="79">
        <v>0.13652073288687586</v>
      </c>
      <c r="T316" s="79">
        <v>1.0885890779068887</v>
      </c>
      <c r="U316" s="79">
        <v>0.28141447719722223</v>
      </c>
      <c r="V316" s="79">
        <v>0.2557897153914595</v>
      </c>
      <c r="W316" s="79">
        <v>0.45526364804792491</v>
      </c>
      <c r="X316" s="79">
        <v>1.7104896774498519</v>
      </c>
      <c r="Y316" s="79">
        <v>0.2557897153914595</v>
      </c>
      <c r="Z316" s="79">
        <v>0.27069138891749378</v>
      </c>
      <c r="AA316" s="79">
        <v>1.2901668475229171</v>
      </c>
      <c r="AB316" s="79">
        <v>0.21373333168472716</v>
      </c>
      <c r="AC316" s="79">
        <v>0.68081445454256151</v>
      </c>
      <c r="AD316" s="79">
        <v>0.23109976097250681</v>
      </c>
      <c r="AE316" s="79">
        <v>0.16430020936414727</v>
      </c>
      <c r="AF316" s="79">
        <v>0.29350836113249451</v>
      </c>
      <c r="AG316" s="79">
        <v>0.29917018622689084</v>
      </c>
      <c r="AH316" s="79">
        <v>0.841959682378148</v>
      </c>
      <c r="AI316" s="79">
        <v>0.23219518616907858</v>
      </c>
      <c r="AJ316" s="79">
        <v>0.2557897153914595</v>
      </c>
      <c r="AK316" s="79">
        <v>0.62908170927022145</v>
      </c>
      <c r="AL316" s="79">
        <v>0.28164284448106452</v>
      </c>
      <c r="AM316" s="79">
        <v>0.56441005449501935</v>
      </c>
      <c r="AN316" s="79">
        <v>0.74527263682960487</v>
      </c>
      <c r="AO316" s="79">
        <v>0.50294398450558275</v>
      </c>
      <c r="AP316" s="79">
        <v>0.30243502262808658</v>
      </c>
      <c r="AQ316" s="79">
        <v>0.56160828663794882</v>
      </c>
      <c r="AR316" s="79">
        <v>0.16993202485703782</v>
      </c>
      <c r="AS316" s="79">
        <v>0.2557897153914595</v>
      </c>
      <c r="AT316" s="79">
        <v>0.15112340761338003</v>
      </c>
      <c r="AU316" s="79">
        <v>0.28903071975220185</v>
      </c>
      <c r="AV316" s="79">
        <v>0.55916265401453591</v>
      </c>
      <c r="AW316" s="79">
        <v>0.22254483581217457</v>
      </c>
      <c r="AX316" s="79">
        <v>1.6924072645988937</v>
      </c>
      <c r="AY316" s="79">
        <v>0.20715296120519178</v>
      </c>
      <c r="AZ316" s="79">
        <v>0.50294398450558275</v>
      </c>
      <c r="BA316" s="79">
        <v>0.95001727523262736</v>
      </c>
      <c r="BB316" s="79">
        <v>0.67478809639651671</v>
      </c>
      <c r="BC316" s="79">
        <v>0.22474150341247903</v>
      </c>
      <c r="BD316" s="79">
        <v>0.68746743636046459</v>
      </c>
      <c r="BE316" s="79">
        <v>0.21800867821306694</v>
      </c>
      <c r="BF316" s="79">
        <v>0.27175832827247914</v>
      </c>
      <c r="BG316" s="79">
        <v>0.2557897153914595</v>
      </c>
      <c r="BH316" s="79">
        <v>0.40715564789547087</v>
      </c>
      <c r="BI316" s="79">
        <v>1.188399388453165</v>
      </c>
      <c r="BJ316" s="79">
        <v>0.32672620577817052</v>
      </c>
      <c r="BK316" s="79">
        <v>0.29304333114914605</v>
      </c>
      <c r="BL316" s="79">
        <v>0.2557897153914595</v>
      </c>
      <c r="BM316" s="79">
        <v>0.36435731201011357</v>
      </c>
      <c r="BN316" s="79">
        <v>0.18921743257730153</v>
      </c>
      <c r="BO316" s="79">
        <v>0.65727264663969132</v>
      </c>
      <c r="BP316" s="79">
        <v>0.31145774120813696</v>
      </c>
      <c r="BQ316" s="79">
        <v>0.43341506714475375</v>
      </c>
      <c r="BR316" s="79">
        <v>0.2360258377246493</v>
      </c>
      <c r="BS316" s="79">
        <v>0.24131000492747479</v>
      </c>
      <c r="BT316" s="79">
        <v>0.50294398450558275</v>
      </c>
      <c r="BU316" s="79">
        <v>0.25931239298278841</v>
      </c>
      <c r="BV316" s="79">
        <v>0.40715564789547087</v>
      </c>
      <c r="BW316" s="79">
        <v>0.15943148163852786</v>
      </c>
      <c r="BX316" s="79">
        <v>0.31897813919347029</v>
      </c>
      <c r="BY316" s="79">
        <v>0.55913704356354643</v>
      </c>
      <c r="BZ316" s="79">
        <v>0.15943148163852786</v>
      </c>
      <c r="CA316" s="79">
        <v>0.22899424140786853</v>
      </c>
      <c r="CB316" s="79">
        <v>0.50294398450558275</v>
      </c>
      <c r="CC316" s="79">
        <v>0.25113565368017265</v>
      </c>
      <c r="CD316" s="79">
        <v>0.60508895893975412</v>
      </c>
      <c r="CE316" s="79">
        <v>1.1453463347398758</v>
      </c>
      <c r="CF316" s="79">
        <v>0.55916265401453591</v>
      </c>
      <c r="CG316" s="79">
        <v>0.29312911094790017</v>
      </c>
      <c r="CH316" s="79">
        <v>0.1504051995345459</v>
      </c>
      <c r="CI316" s="79">
        <v>0.2557897153914595</v>
      </c>
      <c r="CJ316" s="79">
        <v>0.62908170927022145</v>
      </c>
      <c r="CK316" s="79">
        <v>0.23317681353212633</v>
      </c>
      <c r="CL316" s="79">
        <v>0.77653326229280006</v>
      </c>
      <c r="CM316" s="79">
        <v>0.23587267323410671</v>
      </c>
      <c r="CN316" s="79">
        <v>0.24723729576821812</v>
      </c>
      <c r="CO316" s="79">
        <v>0.26235810511593582</v>
      </c>
      <c r="CP316" s="79">
        <v>0.25329820818040621</v>
      </c>
      <c r="CQ316" s="79">
        <v>0.62908170927022145</v>
      </c>
      <c r="CR316" s="79">
        <v>0.45868170074409481</v>
      </c>
      <c r="CS316" s="79">
        <v>0.19386932001670515</v>
      </c>
      <c r="CT316" s="79">
        <v>1.0554898350458961</v>
      </c>
      <c r="CU316" s="79">
        <v>0.23325898949533072</v>
      </c>
      <c r="CV316" s="79">
        <v>0.41628387795631755</v>
      </c>
      <c r="CW316" s="79">
        <v>0.52802283486140422</v>
      </c>
      <c r="CX316" s="79">
        <v>0.25828887403444245</v>
      </c>
      <c r="CY316" s="79">
        <v>0.55916265401453591</v>
      </c>
      <c r="CZ316" s="79">
        <v>0.77791916968335062</v>
      </c>
      <c r="DA316" s="79">
        <v>0.38917238969776541</v>
      </c>
      <c r="DB316" s="79">
        <v>0.2557897153914595</v>
      </c>
      <c r="DC316" s="79">
        <v>0.47453450978422662</v>
      </c>
      <c r="DD316" s="79">
        <v>0.68631905791954995</v>
      </c>
      <c r="DE316" s="79">
        <v>0.19514013691462348</v>
      </c>
      <c r="DF316" s="79">
        <v>0.30580174667548388</v>
      </c>
      <c r="DG316" s="79">
        <v>0.62908170927022145</v>
      </c>
      <c r="DH316" s="79">
        <v>0.38607586096859303</v>
      </c>
      <c r="DI316" s="79">
        <v>1.9319501385130693</v>
      </c>
      <c r="DJ316" s="79">
        <v>0.40715564789547087</v>
      </c>
      <c r="DK316" s="79">
        <v>0.45526364804792491</v>
      </c>
      <c r="DL316" s="79">
        <v>0.34371444867297246</v>
      </c>
      <c r="DM316" s="79">
        <v>0.3818203244678739</v>
      </c>
      <c r="DN316" s="79">
        <v>0.25754580391575632</v>
      </c>
      <c r="DO316" s="79">
        <v>0.45526364804792491</v>
      </c>
      <c r="DP316" s="79">
        <v>0.25210532235547628</v>
      </c>
      <c r="DQ316" s="79">
        <v>0.22179500380709485</v>
      </c>
      <c r="DR316" s="79">
        <v>0.27116867719793297</v>
      </c>
      <c r="DS316" s="79">
        <v>0.55916265401453591</v>
      </c>
      <c r="DT316" s="79">
        <v>0.58498399937332968</v>
      </c>
      <c r="DU316" s="79">
        <v>0.55916265401453591</v>
      </c>
      <c r="DV316" s="79">
        <v>0.62908170927022145</v>
      </c>
      <c r="DW316" s="79">
        <v>0.21188434881335938</v>
      </c>
      <c r="DX316" s="79">
        <v>0.41455219664160359</v>
      </c>
      <c r="DY316" s="79">
        <v>0.91862367054501015</v>
      </c>
      <c r="DZ316" s="79">
        <v>0.74570983206982322</v>
      </c>
      <c r="EA316" s="79">
        <v>0.24588677058957134</v>
      </c>
      <c r="EB316" s="79">
        <v>0.45526364804792491</v>
      </c>
      <c r="EC316" s="79">
        <v>0.62908170927022145</v>
      </c>
      <c r="ED316" s="79">
        <v>0.31670986479381141</v>
      </c>
      <c r="EE316" s="79">
        <v>0.50294398450558275</v>
      </c>
      <c r="EF316" s="79">
        <v>0.31455738478561213</v>
      </c>
      <c r="EG316" s="79">
        <v>0.62908170927022145</v>
      </c>
      <c r="EH316" s="79">
        <v>0.33698786315961171</v>
      </c>
      <c r="EI316" s="79">
        <v>0.55916265401453591</v>
      </c>
      <c r="EJ316" s="79">
        <v>0.17366007999175798</v>
      </c>
      <c r="EK316" s="79">
        <v>0.40715564789547087</v>
      </c>
      <c r="EL316" s="79">
        <v>0.4412917194994051</v>
      </c>
      <c r="EM316" s="79">
        <v>0.22585633449799983</v>
      </c>
      <c r="EN316" s="79">
        <v>0.51266978501863247</v>
      </c>
      <c r="EO316" s="79">
        <v>0.20376546915851387</v>
      </c>
      <c r="EP316" s="79">
        <v>0.62908170927022145</v>
      </c>
      <c r="EQ316" s="79">
        <v>0.37430772646530835</v>
      </c>
      <c r="ER316" s="79">
        <v>0.73480514839203359</v>
      </c>
      <c r="ES316" s="79">
        <v>0.15943148163852786</v>
      </c>
      <c r="ET316" s="79">
        <v>0.18245529539160327</v>
      </c>
      <c r="EU316" s="79">
        <v>0.18546447593606483</v>
      </c>
      <c r="EV316" s="79">
        <v>0.39992957391273798</v>
      </c>
      <c r="EW316" s="79">
        <v>1.1829393206823691</v>
      </c>
      <c r="EX316" s="79">
        <v>0.95970671960896548</v>
      </c>
      <c r="EY316" s="79">
        <v>0.62908170927022145</v>
      </c>
      <c r="EZ316" s="79">
        <v>0.21979125656545503</v>
      </c>
      <c r="FA316" s="79">
        <v>0.2853483284863213</v>
      </c>
      <c r="FB316" s="79">
        <v>1.0608885094178646</v>
      </c>
      <c r="FC316" s="79">
        <v>0.62908170927022145</v>
      </c>
      <c r="FD316" s="79">
        <v>0.20575117577726582</v>
      </c>
      <c r="FE316" s="79">
        <v>0.16188049457380882</v>
      </c>
      <c r="FF316" s="79">
        <v>0.27663936706957487</v>
      </c>
      <c r="FG316" s="79">
        <v>0.45556559330119079</v>
      </c>
      <c r="FH316" s="79">
        <v>0.2579882409956869</v>
      </c>
      <c r="FI316" s="79">
        <v>0.83859143579728479</v>
      </c>
      <c r="FJ316" s="79">
        <v>0.5346916701937019</v>
      </c>
      <c r="FK316" s="79">
        <v>0.2557897153914595</v>
      </c>
      <c r="FL316" s="79">
        <v>0.45526364804792491</v>
      </c>
      <c r="FM316" s="79">
        <v>0.33623858431695292</v>
      </c>
      <c r="FN316" s="79">
        <v>0.21644766992644901</v>
      </c>
      <c r="FO316" s="79">
        <v>0.81064119179629768</v>
      </c>
      <c r="FP316" s="79">
        <v>0.15943148163852786</v>
      </c>
      <c r="FQ316" s="79">
        <v>0.55916265401453591</v>
      </c>
      <c r="FR316" s="79">
        <v>0.50294398450558275</v>
      </c>
      <c r="FS316" s="79">
        <v>0.37362220460318152</v>
      </c>
      <c r="FT316" s="79">
        <v>1.0072289745439826</v>
      </c>
      <c r="FU316" s="79">
        <v>0.30397522706109581</v>
      </c>
      <c r="FV316" s="79">
        <v>0.50294398450558275</v>
      </c>
      <c r="FW316" s="79">
        <v>0.41520431873236435</v>
      </c>
      <c r="FX316" s="79">
        <v>0.62908170927022145</v>
      </c>
      <c r="FY316" s="79">
        <v>0.2557897153914595</v>
      </c>
      <c r="FZ316" s="79">
        <v>0.98856555592004103</v>
      </c>
      <c r="GA316" s="79">
        <v>0.4327101578981048</v>
      </c>
      <c r="GB316" s="79">
        <v>0.15931841663710447</v>
      </c>
      <c r="GC316" s="79">
        <v>0.25037265939257813</v>
      </c>
      <c r="GD316" s="79">
        <v>0.37819374665093503</v>
      </c>
      <c r="GE316" s="79">
        <v>0.50294398450558275</v>
      </c>
      <c r="GF316" s="79">
        <v>0.55169448129823961</v>
      </c>
      <c r="GG316" s="79">
        <v>0.58849944068786364</v>
      </c>
      <c r="GH316" s="79">
        <v>0.2557897153914595</v>
      </c>
      <c r="GI316" s="79">
        <v>0.2557897153914595</v>
      </c>
      <c r="GJ316" s="79">
        <v>0.2557897153914595</v>
      </c>
      <c r="GK316" s="79">
        <v>0.2557897153914595</v>
      </c>
      <c r="GL316" s="79">
        <v>0.22959046931538016</v>
      </c>
      <c r="GM316" s="79">
        <v>0.1522986484107291</v>
      </c>
      <c r="GN316" s="79">
        <v>0.27121953278610367</v>
      </c>
      <c r="GO316" s="79">
        <v>1.2855816244286975</v>
      </c>
      <c r="GP316" s="79">
        <v>0.40593684497788579</v>
      </c>
      <c r="GQ316" s="79">
        <v>0.62908170927022145</v>
      </c>
      <c r="GR316" s="79">
        <v>0.33242127865499044</v>
      </c>
      <c r="GS316" s="79">
        <v>0.31383660899195859</v>
      </c>
      <c r="GT316" s="79">
        <v>0.73115429675935595</v>
      </c>
      <c r="GU316" s="79">
        <v>0.62908170927022145</v>
      </c>
      <c r="GV316" s="79">
        <v>1.6465269136182765</v>
      </c>
      <c r="GW316" s="79">
        <v>0.15943148163852786</v>
      </c>
      <c r="GX316" s="79">
        <v>0.2557897153914595</v>
      </c>
      <c r="GY316" s="79">
        <v>0.37619370231946331</v>
      </c>
      <c r="GZ316" s="79">
        <v>0.36775345940844928</v>
      </c>
      <c r="HA316" s="79">
        <v>0.2230505754719673</v>
      </c>
      <c r="HB316" s="79">
        <v>0.2557897153914595</v>
      </c>
      <c r="HC316" s="79">
        <v>0.15943148163852786</v>
      </c>
      <c r="HD316" s="79">
        <v>0.46347527055655446</v>
      </c>
      <c r="HE316" s="79">
        <v>0.3250375947382857</v>
      </c>
      <c r="HF316" s="79">
        <v>0.53106211645951629</v>
      </c>
      <c r="HG316" s="79">
        <v>0.31880189391468583</v>
      </c>
      <c r="HH316" s="79">
        <v>0.37296205852593661</v>
      </c>
      <c r="HI316" s="79">
        <v>0.24863084850933775</v>
      </c>
      <c r="HJ316" s="79">
        <v>0.39620133043134176</v>
      </c>
      <c r="HK316" s="79">
        <v>0.15943148163852786</v>
      </c>
      <c r="HL316" s="79">
        <v>0.2557897153914595</v>
      </c>
      <c r="HM316" s="79">
        <v>0.64868525144277434</v>
      </c>
      <c r="HN316" s="79">
        <v>0.2557897153914595</v>
      </c>
      <c r="HO316" s="79">
        <v>0.45526364804792491</v>
      </c>
      <c r="HP316" s="79">
        <v>0.4148419237870124</v>
      </c>
      <c r="HQ316" s="79">
        <v>0.2425892419055582</v>
      </c>
      <c r="HR316" s="79">
        <v>0.60642870585722486</v>
      </c>
      <c r="HS316" s="80" t="str">
        <f t="shared" si="4"/>
        <v>Water Pollution_trifluralin_Seawater_Health_N/A for WP Interim Methodology</v>
      </c>
    </row>
    <row r="317" spans="2:227">
      <c r="B317" s="65" t="s">
        <v>9</v>
      </c>
      <c r="C317" s="65" t="s">
        <v>498</v>
      </c>
      <c r="D317" s="65" t="s">
        <v>384</v>
      </c>
      <c r="E317" s="65" t="s">
        <v>395</v>
      </c>
      <c r="F317" s="65" t="s">
        <v>390</v>
      </c>
      <c r="G317" s="65" t="s">
        <v>391</v>
      </c>
      <c r="H317" s="41"/>
      <c r="I317" s="79">
        <v>3.5198063335145009</v>
      </c>
      <c r="J317" s="79">
        <v>0.63538974190080422</v>
      </c>
      <c r="K317" s="79">
        <v>2.4153578320241471</v>
      </c>
      <c r="L317" s="79">
        <v>0.15943148163852786</v>
      </c>
      <c r="M317" s="79">
        <v>6.2281305593317793</v>
      </c>
      <c r="N317" s="79">
        <v>2.2905423376366594</v>
      </c>
      <c r="O317" s="79">
        <v>0.2557897153914595</v>
      </c>
      <c r="P317" s="79">
        <v>0.48834795077122151</v>
      </c>
      <c r="Q317" s="79">
        <v>0.93297463480010223</v>
      </c>
      <c r="R317" s="79">
        <v>0.2557897153914595</v>
      </c>
      <c r="S317" s="79">
        <v>0.22337123517090537</v>
      </c>
      <c r="T317" s="79">
        <v>3.3555517595671214</v>
      </c>
      <c r="U317" s="79">
        <v>3.6305097668638964</v>
      </c>
      <c r="V317" s="79">
        <v>0.26040337638436167</v>
      </c>
      <c r="W317" s="79">
        <v>0.45526364804792491</v>
      </c>
      <c r="X317" s="79">
        <v>38.163388442805484</v>
      </c>
      <c r="Y317" s="79">
        <v>0.2557897153914595</v>
      </c>
      <c r="Z317" s="79">
        <v>3.9846480814977201</v>
      </c>
      <c r="AA317" s="79">
        <v>29.369380598907693</v>
      </c>
      <c r="AB317" s="79">
        <v>0.5523630719563517</v>
      </c>
      <c r="AC317" s="79">
        <v>7.0497771720751761</v>
      </c>
      <c r="AD317" s="79">
        <v>0.23109976097250681</v>
      </c>
      <c r="AE317" s="79">
        <v>1.5239622098267553</v>
      </c>
      <c r="AF317" s="79">
        <v>0.32816953703904722</v>
      </c>
      <c r="AG317" s="79">
        <v>6.1938846273413901</v>
      </c>
      <c r="AH317" s="79">
        <v>0.57144536766108667</v>
      </c>
      <c r="AI317" s="79">
        <v>1.3000111141754886</v>
      </c>
      <c r="AJ317" s="79">
        <v>0.2557897153914595</v>
      </c>
      <c r="AK317" s="79">
        <v>2.576114684434661</v>
      </c>
      <c r="AL317" s="79">
        <v>3.5811588359443127</v>
      </c>
      <c r="AM317" s="79">
        <v>8.5457866545101755</v>
      </c>
      <c r="AN317" s="79">
        <v>0.83618152587441652</v>
      </c>
      <c r="AO317" s="79">
        <v>1.2294789596088491</v>
      </c>
      <c r="AP317" s="79">
        <v>3.3298824233101056</v>
      </c>
      <c r="AQ317" s="79">
        <v>2.5623313929353135</v>
      </c>
      <c r="AR317" s="79">
        <v>0.2026052354601339</v>
      </c>
      <c r="AS317" s="79">
        <v>0.2557897153914595</v>
      </c>
      <c r="AT317" s="79">
        <v>2.8631559817990309</v>
      </c>
      <c r="AU317" s="79">
        <v>1.6796234663835667</v>
      </c>
      <c r="AV317" s="79">
        <v>5.4236384530676087</v>
      </c>
      <c r="AW317" s="79">
        <v>0.60059484604169655</v>
      </c>
      <c r="AX317" s="79">
        <v>16.719465166206618</v>
      </c>
      <c r="AY317" s="79">
        <v>0.54494429271915346</v>
      </c>
      <c r="AZ317" s="79">
        <v>0.50294398450558275</v>
      </c>
      <c r="BA317" s="79">
        <v>0.69886940882978754</v>
      </c>
      <c r="BB317" s="79">
        <v>7.6592733067990117</v>
      </c>
      <c r="BC317" s="79">
        <v>3.7356888139461053</v>
      </c>
      <c r="BD317" s="79">
        <v>2.3969367324975392</v>
      </c>
      <c r="BE317" s="79">
        <v>2.6686274693346457</v>
      </c>
      <c r="BF317" s="79">
        <v>23.003085492204498</v>
      </c>
      <c r="BG317" s="79">
        <v>2.4114628274436787</v>
      </c>
      <c r="BH317" s="79">
        <v>1.6113074290492146</v>
      </c>
      <c r="BI317" s="79">
        <v>3.6562554560803928</v>
      </c>
      <c r="BJ317" s="79">
        <v>3.0251717672494638</v>
      </c>
      <c r="BK317" s="79">
        <v>0.70593763866533243</v>
      </c>
      <c r="BL317" s="79">
        <v>0.2557897153914595</v>
      </c>
      <c r="BM317" s="79">
        <v>1.9474950821344732</v>
      </c>
      <c r="BN317" s="79">
        <v>0.4994839667424717</v>
      </c>
      <c r="BO317" s="79">
        <v>11.989480593222067</v>
      </c>
      <c r="BP317" s="79">
        <v>3.571573132473564</v>
      </c>
      <c r="BQ317" s="79">
        <v>18.160063715014111</v>
      </c>
      <c r="BR317" s="79">
        <v>3.6168058689115696</v>
      </c>
      <c r="BS317" s="79">
        <v>0.89474543829660924</v>
      </c>
      <c r="BT317" s="79">
        <v>4.039983673502868</v>
      </c>
      <c r="BU317" s="79">
        <v>3.1991205139618519</v>
      </c>
      <c r="BV317" s="79">
        <v>0.41128906249745745</v>
      </c>
      <c r="BW317" s="79">
        <v>0.22510690439425013</v>
      </c>
      <c r="BX317" s="79">
        <v>0.83127504192474055</v>
      </c>
      <c r="BY317" s="79">
        <v>16.336243638474578</v>
      </c>
      <c r="BZ317" s="79">
        <v>0.16949136043419316</v>
      </c>
      <c r="CA317" s="79">
        <v>0.60083225075247415</v>
      </c>
      <c r="CB317" s="79">
        <v>2.577855223171226</v>
      </c>
      <c r="CC317" s="79">
        <v>2.8830179108303158</v>
      </c>
      <c r="CD317" s="79">
        <v>7.2563622480965222</v>
      </c>
      <c r="CE317" s="79">
        <v>3.6441712488512343</v>
      </c>
      <c r="CF317" s="79">
        <v>0.55916265401453591</v>
      </c>
      <c r="CG317" s="79">
        <v>2.8655697497382078</v>
      </c>
      <c r="CH317" s="79">
        <v>0.14980235337986417</v>
      </c>
      <c r="CI317" s="79">
        <v>0.2557897153914595</v>
      </c>
      <c r="CJ317" s="79">
        <v>0.62908170927022145</v>
      </c>
      <c r="CK317" s="79">
        <v>3.9189694895824876</v>
      </c>
      <c r="CL317" s="79">
        <v>3.8536723531859503</v>
      </c>
      <c r="CM317" s="79">
        <v>0.40044262796061536</v>
      </c>
      <c r="CN317" s="79">
        <v>0.26127226152398708</v>
      </c>
      <c r="CO317" s="79">
        <v>5.765377660755358</v>
      </c>
      <c r="CP317" s="79">
        <v>1.5262896224383768</v>
      </c>
      <c r="CQ317" s="79">
        <v>0.62908170927022145</v>
      </c>
      <c r="CR317" s="79">
        <v>7.4598490401942392</v>
      </c>
      <c r="CS317" s="79">
        <v>0.37779944776900126</v>
      </c>
      <c r="CT317" s="79">
        <v>5.7380838625389101</v>
      </c>
      <c r="CU317" s="79">
        <v>2.3086005002440158</v>
      </c>
      <c r="CV317" s="79">
        <v>5.1841800416296477</v>
      </c>
      <c r="CW317" s="79">
        <v>4.428418267693262</v>
      </c>
      <c r="CX317" s="79">
        <v>1.3793009936327465</v>
      </c>
      <c r="CY317" s="79">
        <v>0.87728710554300049</v>
      </c>
      <c r="CZ317" s="79">
        <v>8.7004653307058053</v>
      </c>
      <c r="DA317" s="79">
        <v>2.7893211178203301</v>
      </c>
      <c r="DB317" s="79">
        <v>1.9155504674738475</v>
      </c>
      <c r="DC317" s="79">
        <v>26.079399414321696</v>
      </c>
      <c r="DD317" s="79">
        <v>6.0538680511595597</v>
      </c>
      <c r="DE317" s="79">
        <v>0.77260807684468746</v>
      </c>
      <c r="DF317" s="79">
        <v>3.9389022600630899</v>
      </c>
      <c r="DG317" s="79">
        <v>0.62908170927022145</v>
      </c>
      <c r="DH317" s="79">
        <v>25.361167916482774</v>
      </c>
      <c r="DI317" s="79">
        <v>29.205249881546013</v>
      </c>
      <c r="DJ317" s="79">
        <v>2.6290300183753978</v>
      </c>
      <c r="DK317" s="79">
        <v>3.6550749713853912</v>
      </c>
      <c r="DL317" s="79">
        <v>0.87785043861365541</v>
      </c>
      <c r="DM317" s="79">
        <v>2.6428776159532217</v>
      </c>
      <c r="DN317" s="79">
        <v>1.0001874449080665</v>
      </c>
      <c r="DO317" s="79">
        <v>2.938158924414016</v>
      </c>
      <c r="DP317" s="79">
        <v>5.5319180910340977</v>
      </c>
      <c r="DQ317" s="79">
        <v>0.44828913018949024</v>
      </c>
      <c r="DR317" s="79">
        <v>0.50987164973389532</v>
      </c>
      <c r="DS317" s="79">
        <v>6.2281305593317793</v>
      </c>
      <c r="DT317" s="79">
        <v>1.837026360317052</v>
      </c>
      <c r="DU317" s="79">
        <v>6.2281305593317793</v>
      </c>
      <c r="DV317" s="79">
        <v>0.62908170927022145</v>
      </c>
      <c r="DW317" s="79">
        <v>3.1924828342659333</v>
      </c>
      <c r="DX317" s="79">
        <v>0.5006501341661227</v>
      </c>
      <c r="DY317" s="79">
        <v>5.6654803193249164</v>
      </c>
      <c r="DZ317" s="79">
        <v>0.74570983206982322</v>
      </c>
      <c r="EA317" s="79">
        <v>3.224337656885949</v>
      </c>
      <c r="EB317" s="79">
        <v>0.45526364804792491</v>
      </c>
      <c r="EC317" s="79">
        <v>0.62908170927022145</v>
      </c>
      <c r="ED317" s="79">
        <v>2.6239725217373913</v>
      </c>
      <c r="EE317" s="79">
        <v>1.5590718485790023</v>
      </c>
      <c r="EF317" s="79">
        <v>1.4407358705258921</v>
      </c>
      <c r="EG317" s="79">
        <v>0.62908170927022145</v>
      </c>
      <c r="EH317" s="79">
        <v>1.7077153383439612</v>
      </c>
      <c r="EI317" s="79">
        <v>0.55916265401453591</v>
      </c>
      <c r="EJ317" s="79">
        <v>0.15022318903171256</v>
      </c>
      <c r="EK317" s="79">
        <v>2.439669293192178</v>
      </c>
      <c r="EL317" s="79">
        <v>7.0750636360548311</v>
      </c>
      <c r="EM317" s="79">
        <v>0.48406260737886753</v>
      </c>
      <c r="EN317" s="79">
        <v>2.2742856757665395</v>
      </c>
      <c r="EO317" s="79">
        <v>0.87715272227767249</v>
      </c>
      <c r="EP317" s="79">
        <v>0.62908170927022145</v>
      </c>
      <c r="EQ317" s="79">
        <v>3.9521680775748913</v>
      </c>
      <c r="ER317" s="79">
        <v>2.4133093400352346</v>
      </c>
      <c r="ES317" s="79">
        <v>0.20720678428420408</v>
      </c>
      <c r="ET317" s="79">
        <v>0.27048402848510505</v>
      </c>
      <c r="EU317" s="79">
        <v>0.40833519191394713</v>
      </c>
      <c r="EV317" s="79">
        <v>2.82779916641632</v>
      </c>
      <c r="EW317" s="79">
        <v>7.802608212554567</v>
      </c>
      <c r="EX317" s="79">
        <v>0.76460413971463115</v>
      </c>
      <c r="EY317" s="79">
        <v>0.62908170927022145</v>
      </c>
      <c r="EZ317" s="79">
        <v>0.86251525524578931</v>
      </c>
      <c r="FA317" s="79">
        <v>5.508420260497739</v>
      </c>
      <c r="FB317" s="79">
        <v>6.8952271254755795</v>
      </c>
      <c r="FC317" s="79">
        <v>0.62908170927022145</v>
      </c>
      <c r="FD317" s="79">
        <v>0.30856478716831798</v>
      </c>
      <c r="FE317" s="79">
        <v>0.70373442880783332</v>
      </c>
      <c r="FF317" s="79">
        <v>1.3251330855754277</v>
      </c>
      <c r="FG317" s="79">
        <v>0.84996786890306375</v>
      </c>
      <c r="FH317" s="79">
        <v>8.4135636670398348</v>
      </c>
      <c r="FI317" s="79">
        <v>2.8806109078117625</v>
      </c>
      <c r="FJ317" s="79">
        <v>2.4317902057799423</v>
      </c>
      <c r="FK317" s="79">
        <v>1.5291550102946114</v>
      </c>
      <c r="FL317" s="79">
        <v>3.6125219373041029</v>
      </c>
      <c r="FM317" s="79">
        <v>1.282998591838229</v>
      </c>
      <c r="FN317" s="79">
        <v>0.3255547244881079</v>
      </c>
      <c r="FO317" s="79">
        <v>1.4015160869912098</v>
      </c>
      <c r="FP317" s="79">
        <v>0.17163605751019481</v>
      </c>
      <c r="FQ317" s="79">
        <v>6.2281305593317793</v>
      </c>
      <c r="FR317" s="79">
        <v>0.8138961083883699</v>
      </c>
      <c r="FS317" s="79">
        <v>6.4549067208931232</v>
      </c>
      <c r="FT317" s="79">
        <v>8.3636668889482184</v>
      </c>
      <c r="FU317" s="79">
        <v>4.1325629387082961</v>
      </c>
      <c r="FV317" s="79">
        <v>0.50294398450558275</v>
      </c>
      <c r="FW317" s="79">
        <v>14.498197308547704</v>
      </c>
      <c r="FX317" s="79">
        <v>0.62908170927022145</v>
      </c>
      <c r="FY317" s="79">
        <v>2.4114628274436787</v>
      </c>
      <c r="FZ317" s="79">
        <v>7.0113702301042542</v>
      </c>
      <c r="GA317" s="79">
        <v>3.1959765371552331</v>
      </c>
      <c r="GB317" s="79">
        <v>0.17369415894719073</v>
      </c>
      <c r="GC317" s="79">
        <v>0.70900833851132805</v>
      </c>
      <c r="GD317" s="79">
        <v>3.2311897276273109</v>
      </c>
      <c r="GE317" s="79">
        <v>4.039983673502868</v>
      </c>
      <c r="GF317" s="79">
        <v>2.9713982675033903</v>
      </c>
      <c r="GG317" s="79">
        <v>8.1127593869336376</v>
      </c>
      <c r="GH317" s="79">
        <v>0.2557897153914595</v>
      </c>
      <c r="GI317" s="79">
        <v>0.2557897153914595</v>
      </c>
      <c r="GJ317" s="79">
        <v>2.4114628274436787</v>
      </c>
      <c r="GK317" s="79">
        <v>0.2557897153914595</v>
      </c>
      <c r="GL317" s="79">
        <v>0.64268627477903828</v>
      </c>
      <c r="GM317" s="79">
        <v>0.17550455292836423</v>
      </c>
      <c r="GN317" s="79">
        <v>0.57880349521146679</v>
      </c>
      <c r="GO317" s="79">
        <v>3.3668733232000867</v>
      </c>
      <c r="GP317" s="79">
        <v>5.3245043335213218</v>
      </c>
      <c r="GQ317" s="79">
        <v>11.012701545188778</v>
      </c>
      <c r="GR317" s="79">
        <v>2.7468332077043147</v>
      </c>
      <c r="GS317" s="79">
        <v>0.89566211218409542</v>
      </c>
      <c r="GT317" s="79">
        <v>31.906256745302283</v>
      </c>
      <c r="GU317" s="79">
        <v>7.7056523844824341</v>
      </c>
      <c r="GV317" s="79">
        <v>2.426149073751497</v>
      </c>
      <c r="GW317" s="79">
        <v>0.15943148163852786</v>
      </c>
      <c r="GX317" s="79">
        <v>1.2749559083009714</v>
      </c>
      <c r="GY317" s="79">
        <v>0.89052329379151829</v>
      </c>
      <c r="GZ317" s="79">
        <v>1.9326949758298417</v>
      </c>
      <c r="HA317" s="79">
        <v>2.7300557773569514</v>
      </c>
      <c r="HB317" s="79">
        <v>0.2557897153914595</v>
      </c>
      <c r="HC317" s="79">
        <v>0.35268643362898749</v>
      </c>
      <c r="HD317" s="79">
        <v>3.4574751367656851</v>
      </c>
      <c r="HE317" s="79">
        <v>2.0574918262510558</v>
      </c>
      <c r="HF317" s="79">
        <v>11.743378886670097</v>
      </c>
      <c r="HG317" s="79">
        <v>9.4331187486636239</v>
      </c>
      <c r="HH317" s="79">
        <v>0.50758425687843767</v>
      </c>
      <c r="HI317" s="79">
        <v>0.50027451224163388</v>
      </c>
      <c r="HJ317" s="79">
        <v>1.5990982640737976</v>
      </c>
      <c r="HK317" s="79">
        <v>0.16425883960038698</v>
      </c>
      <c r="HL317" s="79">
        <v>2.9197170587793675</v>
      </c>
      <c r="HM317" s="79">
        <v>26.520644310305908</v>
      </c>
      <c r="HN317" s="79">
        <v>0.2557897153914595</v>
      </c>
      <c r="HO317" s="79">
        <v>5.1515784856624807</v>
      </c>
      <c r="HP317" s="79">
        <v>13.71384593518906</v>
      </c>
      <c r="HQ317" s="79">
        <v>1.6288864056512513</v>
      </c>
      <c r="HR317" s="79">
        <v>2.1334946377941399</v>
      </c>
      <c r="HS317" s="80" t="str">
        <f t="shared" si="4"/>
        <v>Water Pollution_trifluralin_Unspecified_Health_N/A for WP Interim Methodology</v>
      </c>
    </row>
    <row r="318" spans="2:227">
      <c r="B318" s="65" t="s">
        <v>9</v>
      </c>
      <c r="C318" s="65" t="s">
        <v>499</v>
      </c>
      <c r="D318" s="65" t="s">
        <v>394</v>
      </c>
      <c r="E318" s="65" t="s">
        <v>395</v>
      </c>
      <c r="F318" s="65" t="s">
        <v>390</v>
      </c>
      <c r="G318" s="65" t="s">
        <v>391</v>
      </c>
      <c r="H318" s="41"/>
      <c r="I318" s="79">
        <v>3.2867266982498591</v>
      </c>
      <c r="J318" s="79">
        <v>6.5064052408863787E-2</v>
      </c>
      <c r="K318" s="79">
        <v>2.189996500951326</v>
      </c>
      <c r="L318" s="79">
        <v>4.0950519752349868E-2</v>
      </c>
      <c r="M318" s="79">
        <v>0.29500677883949522</v>
      </c>
      <c r="N318" s="79">
        <v>0.62539947509042015</v>
      </c>
      <c r="O318" s="79">
        <v>0.51895140322243283</v>
      </c>
      <c r="P318" s="79">
        <v>5.2824957390864125E-2</v>
      </c>
      <c r="Q318" s="79">
        <v>3.1440683615219428E-2</v>
      </c>
      <c r="R318" s="79">
        <v>0.51895140322243283</v>
      </c>
      <c r="S318" s="79">
        <v>1.4129047405899967E-2</v>
      </c>
      <c r="T318" s="79">
        <v>6.9258382833531973E-2</v>
      </c>
      <c r="U318" s="79">
        <v>0.38532966046292655</v>
      </c>
      <c r="V318" s="79">
        <v>0.51895140322243283</v>
      </c>
      <c r="W318" s="79">
        <v>2.8655004409844769</v>
      </c>
      <c r="X318" s="79">
        <v>2.6667631138033734</v>
      </c>
      <c r="Y318" s="79">
        <v>0.51895140322243283</v>
      </c>
      <c r="Z318" s="79">
        <v>0.77236916899357699</v>
      </c>
      <c r="AA318" s="79">
        <v>1.6850693846374334</v>
      </c>
      <c r="AB318" s="79">
        <v>6.5421605985889572E-2</v>
      </c>
      <c r="AC318" s="79">
        <v>0.93427512482061337</v>
      </c>
      <c r="AD318" s="79">
        <v>2.5437830892356531E-3</v>
      </c>
      <c r="AE318" s="79">
        <v>0.18063566048640092</v>
      </c>
      <c r="AF318" s="79">
        <v>1.9405688383160383E-2</v>
      </c>
      <c r="AG318" s="79">
        <v>0.80033279716667438</v>
      </c>
      <c r="AH318" s="79">
        <v>1.8022956907645344E-2</v>
      </c>
      <c r="AI318" s="79">
        <v>0.10019571435288298</v>
      </c>
      <c r="AJ318" s="79">
        <v>0.51895140322243283</v>
      </c>
      <c r="AK318" s="79">
        <v>0.91897443095310816</v>
      </c>
      <c r="AL318" s="79">
        <v>0.39146341701091464</v>
      </c>
      <c r="AM318" s="79">
        <v>2.2019049351136095</v>
      </c>
      <c r="AN318" s="79">
        <v>1.4200180217660103E-2</v>
      </c>
      <c r="AO318" s="79">
        <v>0.55818225300168733</v>
      </c>
      <c r="AP318" s="79">
        <v>0.34304254480173435</v>
      </c>
      <c r="AQ318" s="79">
        <v>0.46541537460549443</v>
      </c>
      <c r="AR318" s="79">
        <v>9.1781200696401004E-4</v>
      </c>
      <c r="AS318" s="79">
        <v>0.51895140322243283</v>
      </c>
      <c r="AT318" s="79">
        <v>0.16189472437318581</v>
      </c>
      <c r="AU318" s="79">
        <v>0.15755360668682589</v>
      </c>
      <c r="AV318" s="79">
        <v>0.29500677883949522</v>
      </c>
      <c r="AW318" s="79">
        <v>2.1786854912481082E-2</v>
      </c>
      <c r="AX318" s="79">
        <v>0.50807551559580111</v>
      </c>
      <c r="AY318" s="79">
        <v>4.473638212873244E-2</v>
      </c>
      <c r="AZ318" s="79">
        <v>0.55818225300168733</v>
      </c>
      <c r="BA318" s="79">
        <v>1.5973537723692918E-2</v>
      </c>
      <c r="BB318" s="79">
        <v>0.23707282802714186</v>
      </c>
      <c r="BC318" s="79">
        <v>0.31219996539203454</v>
      </c>
      <c r="BD318" s="79">
        <v>0.7013363715106814</v>
      </c>
      <c r="BE318" s="79">
        <v>0.33461390380676459</v>
      </c>
      <c r="BF318" s="79">
        <v>1.0753460695265546</v>
      </c>
      <c r="BG318" s="79">
        <v>0.51895140322243283</v>
      </c>
      <c r="BH318" s="79">
        <v>0.39192428171074423</v>
      </c>
      <c r="BI318" s="79">
        <v>0.31451561947973727</v>
      </c>
      <c r="BJ318" s="79">
        <v>0.37619916388760422</v>
      </c>
      <c r="BK318" s="79">
        <v>1.4909624750669992</v>
      </c>
      <c r="BL318" s="79">
        <v>0.51895140322243283</v>
      </c>
      <c r="BM318" s="79">
        <v>1.6136216558608991</v>
      </c>
      <c r="BN318" s="79">
        <v>0.16499644013233697</v>
      </c>
      <c r="BO318" s="79">
        <v>0.60092264377167581</v>
      </c>
      <c r="BP318" s="79">
        <v>1.1303834399858024</v>
      </c>
      <c r="BQ318" s="79">
        <v>0.43950501994458591</v>
      </c>
      <c r="BR318" s="79">
        <v>1.8303009232827638</v>
      </c>
      <c r="BS318" s="79">
        <v>3.231070434710849E-2</v>
      </c>
      <c r="BT318" s="79">
        <v>0.55818225300168733</v>
      </c>
      <c r="BU318" s="79">
        <v>1.396006577436443</v>
      </c>
      <c r="BV318" s="79">
        <v>0.39192428171074423</v>
      </c>
      <c r="BW318" s="79">
        <v>4.0950519752349868E-2</v>
      </c>
      <c r="BX318" s="79">
        <v>8.2245304108725138E-3</v>
      </c>
      <c r="BY318" s="79">
        <v>0.34613954403048153</v>
      </c>
      <c r="BZ318" s="79">
        <v>4.0950519752349868E-2</v>
      </c>
      <c r="CA318" s="79">
        <v>1.9846524345910551E-2</v>
      </c>
      <c r="CB318" s="79">
        <v>0.55818225300168733</v>
      </c>
      <c r="CC318" s="79">
        <v>0.68336955088141804</v>
      </c>
      <c r="CD318" s="79">
        <v>0.33678886066648683</v>
      </c>
      <c r="CE318" s="79">
        <v>0.24667750675319325</v>
      </c>
      <c r="CF318" s="79">
        <v>0.29500677883949522</v>
      </c>
      <c r="CG318" s="79">
        <v>0.26536231978622798</v>
      </c>
      <c r="CH318" s="79">
        <v>2.4820652232245856E-4</v>
      </c>
      <c r="CI318" s="79">
        <v>0.51895140322243283</v>
      </c>
      <c r="CJ318" s="79">
        <v>0.91897443095310816</v>
      </c>
      <c r="CK318" s="79">
        <v>0.54752597546957871</v>
      </c>
      <c r="CL318" s="79">
        <v>0.74266252474498851</v>
      </c>
      <c r="CM318" s="79">
        <v>5.8855766774321631E-2</v>
      </c>
      <c r="CN318" s="79">
        <v>2.2453541552327097E-3</v>
      </c>
      <c r="CO318" s="79">
        <v>4.9546067176050723</v>
      </c>
      <c r="CP318" s="79">
        <v>0.83813333974813164</v>
      </c>
      <c r="CQ318" s="79">
        <v>0.91897443095310816</v>
      </c>
      <c r="CR318" s="79">
        <v>0.64761183556097424</v>
      </c>
      <c r="CS318" s="79">
        <v>5.4066466431188422E-3</v>
      </c>
      <c r="CT318" s="79">
        <v>0.93560135739849803</v>
      </c>
      <c r="CU318" s="79">
        <v>9.3743172890343063E-2</v>
      </c>
      <c r="CV318" s="79">
        <v>0.67477299014669734</v>
      </c>
      <c r="CW318" s="79">
        <v>0.85207055394763231</v>
      </c>
      <c r="CX318" s="79">
        <v>0.16041827215314342</v>
      </c>
      <c r="CY318" s="79">
        <v>0.29500677883949522</v>
      </c>
      <c r="CZ318" s="79">
        <v>0.34590075280634269</v>
      </c>
      <c r="DA318" s="79">
        <v>0.13007760422079812</v>
      </c>
      <c r="DB318" s="79">
        <v>0.51895140322243283</v>
      </c>
      <c r="DC318" s="79">
        <v>0.38751026218899726</v>
      </c>
      <c r="DD318" s="79">
        <v>9.8322893267908036</v>
      </c>
      <c r="DE318" s="79">
        <v>3.6672239752650604E-2</v>
      </c>
      <c r="DF318" s="79">
        <v>0.14110410530109221</v>
      </c>
      <c r="DG318" s="79">
        <v>0.91897443095310816</v>
      </c>
      <c r="DH318" s="79">
        <v>4.4307915079530771</v>
      </c>
      <c r="DI318" s="79">
        <v>2.5071333008953274</v>
      </c>
      <c r="DJ318" s="79">
        <v>0.39192428171074423</v>
      </c>
      <c r="DK318" s="79">
        <v>2.8655004409844769</v>
      </c>
      <c r="DL318" s="79">
        <v>0.4899404946872068</v>
      </c>
      <c r="DM318" s="79">
        <v>0.15583346160628528</v>
      </c>
      <c r="DN318" s="79">
        <v>8.609827778713626E-2</v>
      </c>
      <c r="DO318" s="79">
        <v>2.8655004409844769</v>
      </c>
      <c r="DP318" s="79">
        <v>2.1673615412105049</v>
      </c>
      <c r="DQ318" s="79">
        <v>6.956750007353775E-2</v>
      </c>
      <c r="DR318" s="79">
        <v>0.59376094447571226</v>
      </c>
      <c r="DS318" s="79">
        <v>0.29500677883949522</v>
      </c>
      <c r="DT318" s="79">
        <v>0.13359006975637625</v>
      </c>
      <c r="DU318" s="79">
        <v>0.29500677883949522</v>
      </c>
      <c r="DV318" s="79">
        <v>0.91897443095310816</v>
      </c>
      <c r="DW318" s="79">
        <v>0.49350142998961055</v>
      </c>
      <c r="DX318" s="79">
        <v>4.102457442512762E-3</v>
      </c>
      <c r="DY318" s="79">
        <v>0.32077753732098258</v>
      </c>
      <c r="DZ318" s="79">
        <v>1.7991246125871159</v>
      </c>
      <c r="EA318" s="79">
        <v>0.22792789827005588</v>
      </c>
      <c r="EB318" s="79">
        <v>2.8655004409844769</v>
      </c>
      <c r="EC318" s="79">
        <v>0.91897443095310816</v>
      </c>
      <c r="ED318" s="79">
        <v>0.74453775358048924</v>
      </c>
      <c r="EE318" s="79">
        <v>0.55818225300168733</v>
      </c>
      <c r="EF318" s="79">
        <v>0.22105487962150491</v>
      </c>
      <c r="EG318" s="79">
        <v>0.91897443095310816</v>
      </c>
      <c r="EH318" s="79">
        <v>0.52583196289778211</v>
      </c>
      <c r="EI318" s="79">
        <v>0.29500677883949522</v>
      </c>
      <c r="EJ318" s="79">
        <v>3.295382831880642E-3</v>
      </c>
      <c r="EK318" s="79">
        <v>0.39192428171074423</v>
      </c>
      <c r="EL318" s="79">
        <v>4.8569494699904716</v>
      </c>
      <c r="EM318" s="79">
        <v>3.2885312924515832E-2</v>
      </c>
      <c r="EN318" s="79">
        <v>0.36455317714738394</v>
      </c>
      <c r="EO318" s="79">
        <v>0.12782202916728164</v>
      </c>
      <c r="EP318" s="79">
        <v>0.91897443095310816</v>
      </c>
      <c r="EQ318" s="79">
        <v>1.0652715507966299</v>
      </c>
      <c r="ER318" s="79">
        <v>0.13818948451126262</v>
      </c>
      <c r="ES318" s="79">
        <v>4.0950519752349868E-2</v>
      </c>
      <c r="ET318" s="79">
        <v>1.9741702365790925E-2</v>
      </c>
      <c r="EU318" s="79">
        <v>6.486732789971851E-2</v>
      </c>
      <c r="EV318" s="79">
        <v>1.5866294109463837</v>
      </c>
      <c r="EW318" s="79">
        <v>2.0458287053176152</v>
      </c>
      <c r="EX318" s="79">
        <v>2.6393786013083325E-2</v>
      </c>
      <c r="EY318" s="79">
        <v>0.91897443095310816</v>
      </c>
      <c r="EZ318" s="79">
        <v>1.1456743760409371E-2</v>
      </c>
      <c r="FA318" s="79">
        <v>1.0575052378088949</v>
      </c>
      <c r="FB318" s="79">
        <v>1.7600909522563981</v>
      </c>
      <c r="FC318" s="79">
        <v>0.91897443095310816</v>
      </c>
      <c r="FD318" s="79">
        <v>5.0158049158607783E-2</v>
      </c>
      <c r="FE318" s="79">
        <v>9.5852845144498169E-2</v>
      </c>
      <c r="FF318" s="79">
        <v>4.8319055797907795E-2</v>
      </c>
      <c r="FG318" s="79">
        <v>3.7456024869125581E-2</v>
      </c>
      <c r="FH318" s="79">
        <v>0.41553451064989061</v>
      </c>
      <c r="FI318" s="79">
        <v>0.31259392178674028</v>
      </c>
      <c r="FJ318" s="79">
        <v>0.56504421205676969</v>
      </c>
      <c r="FK318" s="79">
        <v>0.51895140322243283</v>
      </c>
      <c r="FL318" s="79">
        <v>2.8655004409844769</v>
      </c>
      <c r="FM318" s="79">
        <v>0.13631472325239652</v>
      </c>
      <c r="FN318" s="79">
        <v>2.1777360788501573E-3</v>
      </c>
      <c r="FO318" s="79">
        <v>6.7280263815957045E-2</v>
      </c>
      <c r="FP318" s="79">
        <v>4.0950519752349868E-2</v>
      </c>
      <c r="FQ318" s="79">
        <v>0.29500677883949522</v>
      </c>
      <c r="FR318" s="79">
        <v>0.55818225300168733</v>
      </c>
      <c r="FS318" s="79">
        <v>1.4064814249734729</v>
      </c>
      <c r="FT318" s="79">
        <v>0.70459309588408259</v>
      </c>
      <c r="FU318" s="79">
        <v>0.74197899796592404</v>
      </c>
      <c r="FV318" s="79">
        <v>0.55818225300168733</v>
      </c>
      <c r="FW318" s="79">
        <v>1.0978090633751223</v>
      </c>
      <c r="FX318" s="79">
        <v>0.91897443095310816</v>
      </c>
      <c r="FY318" s="79">
        <v>0.51895140322243283</v>
      </c>
      <c r="FZ318" s="79">
        <v>0.76884616484219637</v>
      </c>
      <c r="GA318" s="79">
        <v>0.37304012989945035</v>
      </c>
      <c r="GB318" s="79">
        <v>8.8980809485358706E-2</v>
      </c>
      <c r="GC318" s="79">
        <v>0.35784098972456757</v>
      </c>
      <c r="GD318" s="79">
        <v>1.1632915605351068</v>
      </c>
      <c r="GE318" s="79">
        <v>0.55818225300168733</v>
      </c>
      <c r="GF318" s="79">
        <v>0.35851121420051357</v>
      </c>
      <c r="GG318" s="79">
        <v>2.6987829551186513</v>
      </c>
      <c r="GH318" s="79">
        <v>0.51895140322243283</v>
      </c>
      <c r="GI318" s="79">
        <v>0.51895140322243283</v>
      </c>
      <c r="GJ318" s="79">
        <v>0.51895140322243283</v>
      </c>
      <c r="GK318" s="79">
        <v>0.51895140322243283</v>
      </c>
      <c r="GL318" s="79">
        <v>8.0594933587322198E-2</v>
      </c>
      <c r="GM318" s="79">
        <v>1.0917912156366382E-2</v>
      </c>
      <c r="GN318" s="79">
        <v>8.4459851104460634E-3</v>
      </c>
      <c r="GO318" s="79">
        <v>3.0596384826071472E-2</v>
      </c>
      <c r="GP318" s="79">
        <v>3.2242355162399363</v>
      </c>
      <c r="GQ318" s="79">
        <v>0.91897443095310816</v>
      </c>
      <c r="GR318" s="79">
        <v>1.5404685654453729</v>
      </c>
      <c r="GS318" s="79">
        <v>8.2004555318071944E-3</v>
      </c>
      <c r="GT318" s="79">
        <v>0.95864092627209729</v>
      </c>
      <c r="GU318" s="79">
        <v>0.91897443095310816</v>
      </c>
      <c r="GV318" s="79">
        <v>0.69972008223073312</v>
      </c>
      <c r="GW318" s="79">
        <v>4.0950519752349868E-2</v>
      </c>
      <c r="GX318" s="79">
        <v>0.51895140322243283</v>
      </c>
      <c r="GY318" s="79">
        <v>0.33628041810210157</v>
      </c>
      <c r="GZ318" s="79">
        <v>0.18983311546255019</v>
      </c>
      <c r="HA318" s="79">
        <v>0.51302973274552255</v>
      </c>
      <c r="HB318" s="79">
        <v>0.51895140322243283</v>
      </c>
      <c r="HC318" s="79">
        <v>4.0950519752349868E-2</v>
      </c>
      <c r="HD318" s="79">
        <v>5.218798325209309E-2</v>
      </c>
      <c r="HE318" s="79">
        <v>0.41098310396495225</v>
      </c>
      <c r="HF318" s="79">
        <v>7.2298983485289785</v>
      </c>
      <c r="HG318" s="79">
        <v>0.49028204748297977</v>
      </c>
      <c r="HH318" s="79">
        <v>6.4653307384204915E-3</v>
      </c>
      <c r="HI318" s="79">
        <v>4.0727460360637617E-2</v>
      </c>
      <c r="HJ318" s="79">
        <v>0.3542274337529846</v>
      </c>
      <c r="HK318" s="79">
        <v>4.0950519752349868E-2</v>
      </c>
      <c r="HL318" s="79">
        <v>0.51895140322243283</v>
      </c>
      <c r="HM318" s="79">
        <v>2.2808578880452148</v>
      </c>
      <c r="HN318" s="79">
        <v>0.51895140322243283</v>
      </c>
      <c r="HO318" s="79">
        <v>2.8655004409844769</v>
      </c>
      <c r="HP318" s="79">
        <v>8.2904800111661121</v>
      </c>
      <c r="HQ318" s="79">
        <v>1.8103519629905144E-2</v>
      </c>
      <c r="HR318" s="79">
        <v>0.1694960699180231</v>
      </c>
      <c r="HS318" s="80" t="str">
        <f t="shared" si="4"/>
        <v>Water Pollution_TRIMETHOPRIM_Freshwater_Health_N/A for WP Interim Methodology</v>
      </c>
    </row>
    <row r="319" spans="2:227">
      <c r="B319" s="65" t="s">
        <v>9</v>
      </c>
      <c r="C319" s="65" t="s">
        <v>499</v>
      </c>
      <c r="D319" s="65" t="s">
        <v>396</v>
      </c>
      <c r="E319" s="65" t="s">
        <v>395</v>
      </c>
      <c r="F319" s="65" t="s">
        <v>390</v>
      </c>
      <c r="G319" s="65" t="s">
        <v>391</v>
      </c>
      <c r="H319" s="41"/>
      <c r="I319" s="79">
        <v>9.7198791009634889E-7</v>
      </c>
      <c r="J319" s="79">
        <v>1.9656376012924837E-6</v>
      </c>
      <c r="K319" s="79">
        <v>1.1149983325715873E-5</v>
      </c>
      <c r="L319" s="79">
        <v>1.8506133081606145E-6</v>
      </c>
      <c r="M319" s="79">
        <v>2.9071576804297772E-5</v>
      </c>
      <c r="N319" s="79">
        <v>1.2557916730312608E-5</v>
      </c>
      <c r="O319" s="79">
        <v>7.1722052208890445E-6</v>
      </c>
      <c r="P319" s="79">
        <v>8.5407117721339771E-6</v>
      </c>
      <c r="Q319" s="79">
        <v>3.1320450545069907E-6</v>
      </c>
      <c r="R319" s="79">
        <v>7.1722052208890445E-6</v>
      </c>
      <c r="S319" s="79">
        <v>2.5260327948005776E-6</v>
      </c>
      <c r="T319" s="79">
        <v>7.9701614454190397E-5</v>
      </c>
      <c r="U319" s="79">
        <v>1.1810209713361964E-6</v>
      </c>
      <c r="V319" s="79">
        <v>7.1722052208890445E-6</v>
      </c>
      <c r="W319" s="79">
        <v>1.2743813569818263E-5</v>
      </c>
      <c r="X319" s="79">
        <v>4.4425570737184424E-5</v>
      </c>
      <c r="Y319" s="79">
        <v>7.1722052208890445E-6</v>
      </c>
      <c r="Z319" s="79">
        <v>5.0638035892146126E-6</v>
      </c>
      <c r="AA319" s="79">
        <v>8.7572491474529037E-5</v>
      </c>
      <c r="AB319" s="79">
        <v>1.4939367105528713E-6</v>
      </c>
      <c r="AC319" s="79">
        <v>3.6033612041735685E-5</v>
      </c>
      <c r="AD319" s="79">
        <v>7.942179731364094E-6</v>
      </c>
      <c r="AE319" s="79">
        <v>9.7781995166679284E-7</v>
      </c>
      <c r="AF319" s="79">
        <v>1.5909806288864887E-5</v>
      </c>
      <c r="AG319" s="79">
        <v>6.4481560725338114E-6</v>
      </c>
      <c r="AH319" s="79">
        <v>6.4412770949846232E-5</v>
      </c>
      <c r="AI319" s="79">
        <v>1.0976853110571362E-5</v>
      </c>
      <c r="AJ319" s="79">
        <v>7.1722052208890445E-6</v>
      </c>
      <c r="AK319" s="79">
        <v>3.494893371660139E-5</v>
      </c>
      <c r="AL319" s="79">
        <v>4.3299339842567089E-6</v>
      </c>
      <c r="AM319" s="79">
        <v>3.0402364022677874E-5</v>
      </c>
      <c r="AN319" s="79">
        <v>2.3210692240453625E-5</v>
      </c>
      <c r="AO319" s="79">
        <v>2.4026988712933801E-5</v>
      </c>
      <c r="AP319" s="79">
        <v>6.1565957484596406E-6</v>
      </c>
      <c r="AQ319" s="79">
        <v>3.5149927129949105E-5</v>
      </c>
      <c r="AR319" s="79">
        <v>4.3624244254673758E-6</v>
      </c>
      <c r="AS319" s="79">
        <v>7.1722052208890445E-6</v>
      </c>
      <c r="AT319" s="79">
        <v>3.0737838805824106E-6</v>
      </c>
      <c r="AU319" s="79">
        <v>8.8684616416469222E-6</v>
      </c>
      <c r="AV319" s="79">
        <v>2.9071576804297772E-5</v>
      </c>
      <c r="AW319" s="79">
        <v>6.0975057948222023E-6</v>
      </c>
      <c r="AX319" s="79">
        <v>1.0396127689331014E-4</v>
      </c>
      <c r="AY319" s="79">
        <v>5.2445913502273893E-6</v>
      </c>
      <c r="AZ319" s="79">
        <v>2.4026988712933801E-5</v>
      </c>
      <c r="BA319" s="79">
        <v>7.9239755450315983E-5</v>
      </c>
      <c r="BB319" s="79">
        <v>5.3154777289703156E-5</v>
      </c>
      <c r="BC319" s="79">
        <v>2.4530314722761436E-6</v>
      </c>
      <c r="BD319" s="79">
        <v>4.1203784213031005E-5</v>
      </c>
      <c r="BE319" s="79">
        <v>1.7238246133695238E-6</v>
      </c>
      <c r="BF319" s="79">
        <v>3.6205318428185756E-6</v>
      </c>
      <c r="BG319" s="79">
        <v>7.1722052208890445E-6</v>
      </c>
      <c r="BH319" s="79">
        <v>1.5315176799837897E-5</v>
      </c>
      <c r="BI319" s="79">
        <v>8.6280433701192873E-5</v>
      </c>
      <c r="BJ319" s="79">
        <v>8.6175839739404773E-6</v>
      </c>
      <c r="BK319" s="79">
        <v>2.0151619567555778E-6</v>
      </c>
      <c r="BL319" s="79">
        <v>7.1722052208890445E-6</v>
      </c>
      <c r="BM319" s="79">
        <v>1.1338165708875907E-5</v>
      </c>
      <c r="BN319" s="79">
        <v>5.6401362605903449E-6</v>
      </c>
      <c r="BO319" s="79">
        <v>1.7132453126303126E-5</v>
      </c>
      <c r="BP319" s="79">
        <v>4.5342165409327484E-6</v>
      </c>
      <c r="BQ319" s="79">
        <v>2.0535390633859043E-5</v>
      </c>
      <c r="BR319" s="79">
        <v>1.0373638559956401E-6</v>
      </c>
      <c r="BS319" s="79">
        <v>2.802112070010785E-6</v>
      </c>
      <c r="BT319" s="79">
        <v>2.4026988712933801E-5</v>
      </c>
      <c r="BU319" s="79">
        <v>9.6711916622452227E-7</v>
      </c>
      <c r="BV319" s="79">
        <v>1.5315176799837897E-5</v>
      </c>
      <c r="BW319" s="79">
        <v>1.8506133081606145E-6</v>
      </c>
      <c r="BX319" s="79">
        <v>1.1374293092630606E-5</v>
      </c>
      <c r="BY319" s="79">
        <v>2.7851482932187755E-5</v>
      </c>
      <c r="BZ319" s="79">
        <v>1.8506133081606145E-6</v>
      </c>
      <c r="CA319" s="79">
        <v>1.0218450445855435E-5</v>
      </c>
      <c r="CB319" s="79">
        <v>2.4026988712933801E-5</v>
      </c>
      <c r="CC319" s="79">
        <v>2.8421584554506438E-6</v>
      </c>
      <c r="CD319" s="79">
        <v>2.6282640466549611E-5</v>
      </c>
      <c r="CE319" s="79">
        <v>7.7252511970886203E-5</v>
      </c>
      <c r="CF319" s="79">
        <v>2.9071576804297772E-5</v>
      </c>
      <c r="CG319" s="79">
        <v>5.9775576913756109E-6</v>
      </c>
      <c r="CH319" s="79">
        <v>9.8132498070373595E-7</v>
      </c>
      <c r="CI319" s="79">
        <v>7.1722052208890445E-6</v>
      </c>
      <c r="CJ319" s="79">
        <v>3.494893371660139E-5</v>
      </c>
      <c r="CK319" s="79">
        <v>3.4557604741841128E-6</v>
      </c>
      <c r="CL319" s="79">
        <v>5.7273014932822183E-5</v>
      </c>
      <c r="CM319" s="79">
        <v>2.480301596462087E-6</v>
      </c>
      <c r="CN319" s="79">
        <v>9.86888529523834E-6</v>
      </c>
      <c r="CO319" s="79">
        <v>2.275115606355582E-6</v>
      </c>
      <c r="CP319" s="79">
        <v>4.8012027841632857E-6</v>
      </c>
      <c r="CQ319" s="79">
        <v>3.494893371660139E-5</v>
      </c>
      <c r="CR319" s="79">
        <v>1.7233623886465468E-5</v>
      </c>
      <c r="CS319" s="79">
        <v>1.4836910792742333E-6</v>
      </c>
      <c r="CT319" s="79">
        <v>2.5858048175498915E-5</v>
      </c>
      <c r="CU319" s="79">
        <v>6.635600710177067E-6</v>
      </c>
      <c r="CV319" s="79">
        <v>5.5920992390147313E-6</v>
      </c>
      <c r="CW319" s="79">
        <v>6.8490159943386067E-6</v>
      </c>
      <c r="CX319" s="79">
        <v>4.5195303882200653E-6</v>
      </c>
      <c r="CY319" s="79">
        <v>2.9071576804297772E-5</v>
      </c>
      <c r="CZ319" s="79">
        <v>4.457237377153503E-5</v>
      </c>
      <c r="DA319" s="79">
        <v>1.1497631478717834E-5</v>
      </c>
      <c r="DB319" s="79">
        <v>7.1722052208890445E-6</v>
      </c>
      <c r="DC319" s="79">
        <v>2.30359358069593E-5</v>
      </c>
      <c r="DD319" s="79">
        <v>3.4683955511214076E-5</v>
      </c>
      <c r="DE319" s="79">
        <v>1.7377152161612209E-6</v>
      </c>
      <c r="DF319" s="79">
        <v>4.1998316945605105E-6</v>
      </c>
      <c r="DG319" s="79">
        <v>3.494893371660139E-5</v>
      </c>
      <c r="DH319" s="79">
        <v>1.3936117959297981E-5</v>
      </c>
      <c r="DI319" s="79">
        <v>1.3596622660151178E-4</v>
      </c>
      <c r="DJ319" s="79">
        <v>1.5315176799837897E-5</v>
      </c>
      <c r="DK319" s="79">
        <v>1.2743813569818263E-5</v>
      </c>
      <c r="DL319" s="79">
        <v>1.0812963761261705E-5</v>
      </c>
      <c r="DM319" s="79">
        <v>2.1458782477015396E-5</v>
      </c>
      <c r="DN319" s="79">
        <v>4.1898351840678988E-6</v>
      </c>
      <c r="DO319" s="79">
        <v>1.2743813569818263E-5</v>
      </c>
      <c r="DP319" s="79">
        <v>9.7480222246478263E-7</v>
      </c>
      <c r="DQ319" s="79">
        <v>3.634993823169914E-6</v>
      </c>
      <c r="DR319" s="79">
        <v>2.7987065904253337E-6</v>
      </c>
      <c r="DS319" s="79">
        <v>2.9071576804297772E-5</v>
      </c>
      <c r="DT319" s="79">
        <v>3.3264115322515987E-5</v>
      </c>
      <c r="DU319" s="79">
        <v>2.9071576804297772E-5</v>
      </c>
      <c r="DV319" s="79">
        <v>3.494893371660139E-5</v>
      </c>
      <c r="DW319" s="79">
        <v>3.5529353419685327E-6</v>
      </c>
      <c r="DX319" s="79">
        <v>5.0754823384206459E-6</v>
      </c>
      <c r="DY319" s="79">
        <v>6.8111564101037094E-5</v>
      </c>
      <c r="DZ319" s="79">
        <v>1.6437426394046958E-5</v>
      </c>
      <c r="EA319" s="79">
        <v>9.8155856067890715E-7</v>
      </c>
      <c r="EB319" s="79">
        <v>1.2743813569818263E-5</v>
      </c>
      <c r="EC319" s="79">
        <v>3.494893371660139E-5</v>
      </c>
      <c r="ED319" s="79">
        <v>8.3217223010048795E-6</v>
      </c>
      <c r="EE319" s="79">
        <v>2.4026988712933801E-5</v>
      </c>
      <c r="EF319" s="79">
        <v>9.909145526641181E-6</v>
      </c>
      <c r="EG319" s="79">
        <v>3.494893371660139E-5</v>
      </c>
      <c r="EH319" s="79">
        <v>7.7096148703495669E-6</v>
      </c>
      <c r="EI319" s="79">
        <v>2.9071576804297772E-5</v>
      </c>
      <c r="EJ319" s="79">
        <v>2.1293806718434358E-6</v>
      </c>
      <c r="EK319" s="79">
        <v>1.5315176799837897E-5</v>
      </c>
      <c r="EL319" s="79">
        <v>1.2052245287096768E-5</v>
      </c>
      <c r="EM319" s="79">
        <v>2.6406447699367607E-6</v>
      </c>
      <c r="EN319" s="79">
        <v>3.1131138300443665E-5</v>
      </c>
      <c r="EO319" s="79">
        <v>2.8326508220652801E-6</v>
      </c>
      <c r="EP319" s="79">
        <v>3.494893371660139E-5</v>
      </c>
      <c r="EQ319" s="79">
        <v>1.0050683987002149E-6</v>
      </c>
      <c r="ER319" s="79">
        <v>3.8533370125671389E-5</v>
      </c>
      <c r="ES319" s="79">
        <v>1.8506133081606145E-6</v>
      </c>
      <c r="ET319" s="79">
        <v>1.646796042672317E-6</v>
      </c>
      <c r="EU319" s="79">
        <v>1.9585479796785277E-6</v>
      </c>
      <c r="EV319" s="79">
        <v>1.5751613194789723E-5</v>
      </c>
      <c r="EW319" s="79">
        <v>5.7322729843936383E-5</v>
      </c>
      <c r="EX319" s="79">
        <v>6.6855147121936185E-5</v>
      </c>
      <c r="EY319" s="79">
        <v>3.494893371660139E-5</v>
      </c>
      <c r="EZ319" s="79">
        <v>6.1916720673783289E-6</v>
      </c>
      <c r="FA319" s="79">
        <v>2.1188307668286849E-6</v>
      </c>
      <c r="FB319" s="79">
        <v>1.3105610538215339E-5</v>
      </c>
      <c r="FC319" s="79">
        <v>3.494893371660139E-5</v>
      </c>
      <c r="FD319" s="79">
        <v>3.2684766927337604E-6</v>
      </c>
      <c r="FE319" s="79">
        <v>2.9961091785729992E-6</v>
      </c>
      <c r="FF319" s="79">
        <v>9.2529898360823284E-6</v>
      </c>
      <c r="FG319" s="79">
        <v>2.9197523847768611E-5</v>
      </c>
      <c r="FH319" s="79">
        <v>8.1169656943905506E-6</v>
      </c>
      <c r="FI319" s="79">
        <v>5.1416662115054289E-5</v>
      </c>
      <c r="FJ319" s="79">
        <v>2.6707896695919096E-5</v>
      </c>
      <c r="FK319" s="79">
        <v>7.1722052208890445E-6</v>
      </c>
      <c r="FL319" s="79">
        <v>1.2743813569818263E-5</v>
      </c>
      <c r="FM319" s="79">
        <v>5.7727083449028266E-6</v>
      </c>
      <c r="FN319" s="79">
        <v>7.4644375587849955E-6</v>
      </c>
      <c r="FO319" s="79">
        <v>5.8662452281181484E-6</v>
      </c>
      <c r="FP319" s="79">
        <v>1.8506133081606145E-6</v>
      </c>
      <c r="FQ319" s="79">
        <v>2.9071576804297772E-5</v>
      </c>
      <c r="FR319" s="79">
        <v>2.4026988712933801E-5</v>
      </c>
      <c r="FS319" s="79">
        <v>7.4714584215518761E-6</v>
      </c>
      <c r="FT319" s="79">
        <v>7.2149857516793118E-5</v>
      </c>
      <c r="FU319" s="79">
        <v>6.3167626343297499E-6</v>
      </c>
      <c r="FV319" s="79">
        <v>2.4026988712933801E-5</v>
      </c>
      <c r="FW319" s="79">
        <v>1.7181925836579975E-5</v>
      </c>
      <c r="FX319" s="79">
        <v>3.494893371660139E-5</v>
      </c>
      <c r="FY319" s="79">
        <v>7.1722052208890445E-6</v>
      </c>
      <c r="FZ319" s="79">
        <v>6.9397723580074465E-5</v>
      </c>
      <c r="GA319" s="79">
        <v>1.7878204424908933E-5</v>
      </c>
      <c r="GB319" s="79">
        <v>1.3790110870089486E-6</v>
      </c>
      <c r="GC319" s="79">
        <v>1.7797069696450324E-6</v>
      </c>
      <c r="GD319" s="79">
        <v>1.4090155981995136E-5</v>
      </c>
      <c r="GE319" s="79">
        <v>2.4026988712933801E-5</v>
      </c>
      <c r="GF319" s="79">
        <v>2.7066916142535161E-5</v>
      </c>
      <c r="GG319" s="79">
        <v>2.8717879046966673E-5</v>
      </c>
      <c r="GH319" s="79">
        <v>7.1722052208890445E-6</v>
      </c>
      <c r="GI319" s="79">
        <v>7.1722052208890445E-6</v>
      </c>
      <c r="GJ319" s="79">
        <v>7.1722052208890445E-6</v>
      </c>
      <c r="GK319" s="79">
        <v>7.1722052208890445E-6</v>
      </c>
      <c r="GL319" s="79">
        <v>1.7149119545962162E-6</v>
      </c>
      <c r="GM319" s="79">
        <v>3.9544844648822242E-6</v>
      </c>
      <c r="GN319" s="79">
        <v>7.427570276895911E-6</v>
      </c>
      <c r="GO319" s="79">
        <v>9.0633936229075478E-5</v>
      </c>
      <c r="GP319" s="79">
        <v>5.713419977719553E-6</v>
      </c>
      <c r="GQ319" s="79">
        <v>3.494893371660139E-5</v>
      </c>
      <c r="GR319" s="79">
        <v>5.864050066378934E-6</v>
      </c>
      <c r="GS319" s="79">
        <v>6.7395899280975084E-6</v>
      </c>
      <c r="GT319" s="79">
        <v>4.0907043031983812E-5</v>
      </c>
      <c r="GU319" s="79">
        <v>3.494893371660139E-5</v>
      </c>
      <c r="GV319" s="79">
        <v>1.3409935288035427E-4</v>
      </c>
      <c r="GW319" s="79">
        <v>1.8506133081606145E-6</v>
      </c>
      <c r="GX319" s="79">
        <v>7.1722052208890445E-6</v>
      </c>
      <c r="GY319" s="79">
        <v>7.917765087915335E-6</v>
      </c>
      <c r="GZ319" s="79">
        <v>5.8286562979715391E-6</v>
      </c>
      <c r="HA319" s="79">
        <v>9.9948573721860497E-7</v>
      </c>
      <c r="HB319" s="79">
        <v>7.1722052208890445E-6</v>
      </c>
      <c r="HC319" s="79">
        <v>1.8506133081606145E-6</v>
      </c>
      <c r="HD319" s="79">
        <v>1.0008236083632786E-6</v>
      </c>
      <c r="HE319" s="79">
        <v>8.659373387776801E-6</v>
      </c>
      <c r="HF319" s="79">
        <v>1.9603086019423411E-5</v>
      </c>
      <c r="HG319" s="79">
        <v>9.6829079910490152E-6</v>
      </c>
      <c r="HH319" s="79">
        <v>1.8482789787921173E-5</v>
      </c>
      <c r="HI319" s="79">
        <v>3.9968954991646129E-6</v>
      </c>
      <c r="HJ319" s="79">
        <v>9.9236388059953402E-7</v>
      </c>
      <c r="HK319" s="79">
        <v>1.8506133081606145E-6</v>
      </c>
      <c r="HL319" s="79">
        <v>7.1722052208890445E-6</v>
      </c>
      <c r="HM319" s="79">
        <v>2.474233485741657E-5</v>
      </c>
      <c r="HN319" s="79">
        <v>7.1722052208890445E-6</v>
      </c>
      <c r="HO319" s="79">
        <v>1.2743813569818263E-5</v>
      </c>
      <c r="HP319" s="79">
        <v>1.1486648471435942E-5</v>
      </c>
      <c r="HQ319" s="79">
        <v>5.6122560507240794E-6</v>
      </c>
      <c r="HR319" s="79">
        <v>3.848375945672913E-5</v>
      </c>
      <c r="HS319" s="80" t="str">
        <f t="shared" si="4"/>
        <v>Water Pollution_TRIMETHOPRIM_Seawater_Health_N/A for WP Interim Methodology</v>
      </c>
    </row>
    <row r="320" spans="2:227">
      <c r="B320" s="65" t="s">
        <v>9</v>
      </c>
      <c r="C320" s="65" t="s">
        <v>499</v>
      </c>
      <c r="D320" s="65" t="s">
        <v>384</v>
      </c>
      <c r="E320" s="65" t="s">
        <v>395</v>
      </c>
      <c r="F320" s="65" t="s">
        <v>390</v>
      </c>
      <c r="G320" s="65" t="s">
        <v>391</v>
      </c>
      <c r="H320" s="41"/>
      <c r="I320" s="79">
        <v>3.2867266982498591</v>
      </c>
      <c r="J320" s="79">
        <v>5.6100537198824962E-2</v>
      </c>
      <c r="K320" s="79">
        <v>1.7929490908413361</v>
      </c>
      <c r="L320" s="79">
        <v>1.8506133081606145E-6</v>
      </c>
      <c r="M320" s="79">
        <v>0.29500677883949522</v>
      </c>
      <c r="N320" s="79">
        <v>0.44026526042685532</v>
      </c>
      <c r="O320" s="79">
        <v>7.1722052208890445E-6</v>
      </c>
      <c r="P320" s="79">
        <v>4.7633222996411075E-2</v>
      </c>
      <c r="Q320" s="79">
        <v>3.1440683615219428E-2</v>
      </c>
      <c r="R320" s="79">
        <v>7.1722052208890445E-6</v>
      </c>
      <c r="S320" s="79">
        <v>8.9986208833014621E-3</v>
      </c>
      <c r="T320" s="79">
        <v>6.9258382833531973E-2</v>
      </c>
      <c r="U320" s="79">
        <v>0.29689877043252133</v>
      </c>
      <c r="V320" s="79">
        <v>7.5258369865401455E-4</v>
      </c>
      <c r="W320" s="79">
        <v>1.2743813569818263E-5</v>
      </c>
      <c r="X320" s="79">
        <v>2.5143329935746319</v>
      </c>
      <c r="Y320" s="79">
        <v>7.1722052208890445E-6</v>
      </c>
      <c r="Z320" s="79">
        <v>0.77236916899357699</v>
      </c>
      <c r="AA320" s="79">
        <v>1.6423821228078002</v>
      </c>
      <c r="AB320" s="79">
        <v>5.0229789434700932E-2</v>
      </c>
      <c r="AC320" s="79">
        <v>0.82421368805049566</v>
      </c>
      <c r="AD320" s="79">
        <v>7.942179731364094E-6</v>
      </c>
      <c r="AE320" s="79">
        <v>0.18063566048640092</v>
      </c>
      <c r="AF320" s="79">
        <v>1.9405688383160383E-2</v>
      </c>
      <c r="AG320" s="79">
        <v>0.79628746760296532</v>
      </c>
      <c r="AH320" s="79">
        <v>1.8022956907645344E-2</v>
      </c>
      <c r="AI320" s="79">
        <v>8.590147622810046E-2</v>
      </c>
      <c r="AJ320" s="79">
        <v>7.1722052208890445E-6</v>
      </c>
      <c r="AK320" s="79">
        <v>0.11845044628379668</v>
      </c>
      <c r="AL320" s="79">
        <v>0.36769283120797869</v>
      </c>
      <c r="AM320" s="79">
        <v>2.2019049351136095</v>
      </c>
      <c r="AN320" s="79">
        <v>1.4200180217660103E-2</v>
      </c>
      <c r="AO320" s="79">
        <v>0.11467399094062461</v>
      </c>
      <c r="AP320" s="79">
        <v>0.3352490324908049</v>
      </c>
      <c r="AQ320" s="79">
        <v>0.42083067393949147</v>
      </c>
      <c r="AR320" s="79">
        <v>8.190060290579642E-4</v>
      </c>
      <c r="AS320" s="79">
        <v>7.1722052208890445E-6</v>
      </c>
      <c r="AT320" s="79">
        <v>0.16189472437318581</v>
      </c>
      <c r="AU320" s="79">
        <v>0.15755360668682589</v>
      </c>
      <c r="AV320" s="79">
        <v>0.24302090613847738</v>
      </c>
      <c r="AW320" s="79">
        <v>1.9484783062356782E-2</v>
      </c>
      <c r="AX320" s="79">
        <v>0.48161510462100071</v>
      </c>
      <c r="AY320" s="79">
        <v>4.2193827591574848E-2</v>
      </c>
      <c r="AZ320" s="79">
        <v>2.4026988712933801E-5</v>
      </c>
      <c r="BA320" s="79">
        <v>1.5934123679363189E-2</v>
      </c>
      <c r="BB320" s="79">
        <v>0.21694167584910881</v>
      </c>
      <c r="BC320" s="79">
        <v>0.281119073365526</v>
      </c>
      <c r="BD320" s="79">
        <v>0.65947248634373312</v>
      </c>
      <c r="BE320" s="79">
        <v>0.26442085459504761</v>
      </c>
      <c r="BF320" s="79">
        <v>0.70251417506299407</v>
      </c>
      <c r="BG320" s="79">
        <v>0.32113186713958236</v>
      </c>
      <c r="BH320" s="79">
        <v>0.1947758007481504</v>
      </c>
      <c r="BI320" s="79">
        <v>0.31451561947973727</v>
      </c>
      <c r="BJ320" s="79">
        <v>0.16806197823853872</v>
      </c>
      <c r="BK320" s="79">
        <v>0.67773052682202928</v>
      </c>
      <c r="BL320" s="79">
        <v>7.1722052208890445E-6</v>
      </c>
      <c r="BM320" s="79">
        <v>0.95799487314521381</v>
      </c>
      <c r="BN320" s="79">
        <v>0.13520193289517352</v>
      </c>
      <c r="BO320" s="79">
        <v>0.55436480924369069</v>
      </c>
      <c r="BP320" s="79">
        <v>1.0225074472896496</v>
      </c>
      <c r="BQ320" s="79">
        <v>0.31431615931959261</v>
      </c>
      <c r="BR320" s="79">
        <v>1.7411157543176023</v>
      </c>
      <c r="BS320" s="79">
        <v>2.0802600493875775E-2</v>
      </c>
      <c r="BT320" s="79">
        <v>0.55818225300168733</v>
      </c>
      <c r="BU320" s="79">
        <v>1.3926980720601032</v>
      </c>
      <c r="BV320" s="79">
        <v>6.8385700645132489E-4</v>
      </c>
      <c r="BW320" s="79">
        <v>1.3917774263862408E-2</v>
      </c>
      <c r="BX320" s="79">
        <v>6.6236703137528318E-3</v>
      </c>
      <c r="BY320" s="79">
        <v>0.31439386116726314</v>
      </c>
      <c r="BZ320" s="79">
        <v>2.1334319473942103E-3</v>
      </c>
      <c r="CA320" s="79">
        <v>1.5725365567884356E-2</v>
      </c>
      <c r="CB320" s="79">
        <v>0.3274528595547157</v>
      </c>
      <c r="CC320" s="79">
        <v>0.65090994656576329</v>
      </c>
      <c r="CD320" s="79">
        <v>0.32643236742819476</v>
      </c>
      <c r="CE320" s="79">
        <v>0.20412935535067714</v>
      </c>
      <c r="CF320" s="79">
        <v>2.9071576804297772E-5</v>
      </c>
      <c r="CG320" s="79">
        <v>0.13581366584391985</v>
      </c>
      <c r="CH320" s="79">
        <v>6.9915079741923021E-6</v>
      </c>
      <c r="CI320" s="79">
        <v>7.1722052208890445E-6</v>
      </c>
      <c r="CJ320" s="79">
        <v>3.494893371660139E-5</v>
      </c>
      <c r="CK320" s="79">
        <v>0.53619594961338302</v>
      </c>
      <c r="CL320" s="79">
        <v>0.62745190923952598</v>
      </c>
      <c r="CM320" s="79">
        <v>3.4295206251716594E-2</v>
      </c>
      <c r="CN320" s="79">
        <v>8.7019100987954497E-4</v>
      </c>
      <c r="CO320" s="79">
        <v>1.9969633248439158</v>
      </c>
      <c r="CP320" s="79">
        <v>0.77099572367078739</v>
      </c>
      <c r="CQ320" s="79">
        <v>3.494893371660139E-5</v>
      </c>
      <c r="CR320" s="79">
        <v>0.64761183556097424</v>
      </c>
      <c r="CS320" s="79">
        <v>3.1772970209466948E-3</v>
      </c>
      <c r="CT320" s="79">
        <v>0.8970069407647685</v>
      </c>
      <c r="CU320" s="79">
        <v>7.1527634174738272E-2</v>
      </c>
      <c r="CV320" s="79">
        <v>0.65474235799148306</v>
      </c>
      <c r="CW320" s="79">
        <v>0.84972804336876018</v>
      </c>
      <c r="CX320" s="79">
        <v>9.431194436070893E-2</v>
      </c>
      <c r="CY320" s="79">
        <v>1.6582282479277406E-2</v>
      </c>
      <c r="CZ320" s="79">
        <v>0.21877504677436171</v>
      </c>
      <c r="DA320" s="79">
        <v>0.10396522050327053</v>
      </c>
      <c r="DB320" s="79">
        <v>0.2681683446135944</v>
      </c>
      <c r="DC320" s="79">
        <v>0.26973134984087305</v>
      </c>
      <c r="DD320" s="79">
        <v>9.7872031298358966</v>
      </c>
      <c r="DE320" s="79">
        <v>3.610298081381224E-2</v>
      </c>
      <c r="DF320" s="79">
        <v>0.13536934233512596</v>
      </c>
      <c r="DG320" s="79">
        <v>3.494893371660139E-5</v>
      </c>
      <c r="DH320" s="79">
        <v>3.778803297181951</v>
      </c>
      <c r="DI320" s="79">
        <v>2.0836357677396111</v>
      </c>
      <c r="DJ320" s="79">
        <v>0.37535233228559128</v>
      </c>
      <c r="DK320" s="79">
        <v>1.3827316532086149</v>
      </c>
      <c r="DL320" s="79">
        <v>0.4899404946872068</v>
      </c>
      <c r="DM320" s="79">
        <v>0.15583346160628528</v>
      </c>
      <c r="DN320" s="79">
        <v>7.3483677316919474E-2</v>
      </c>
      <c r="DO320" s="79">
        <v>1.0729342075385595</v>
      </c>
      <c r="DP320" s="79">
        <v>2.1673615412105049</v>
      </c>
      <c r="DQ320" s="79">
        <v>4.5319887965388939E-2</v>
      </c>
      <c r="DR320" s="79">
        <v>0.5086887023694624</v>
      </c>
      <c r="DS320" s="79">
        <v>0.29500677883949522</v>
      </c>
      <c r="DT320" s="79">
        <v>0.12662238716585744</v>
      </c>
      <c r="DU320" s="79">
        <v>0.29500677883949522</v>
      </c>
      <c r="DV320" s="79">
        <v>3.494893371660139E-5</v>
      </c>
      <c r="DW320" s="79">
        <v>0.43495433221948082</v>
      </c>
      <c r="DX320" s="79">
        <v>4.102457442512762E-3</v>
      </c>
      <c r="DY320" s="79">
        <v>0.22592066904601821</v>
      </c>
      <c r="DZ320" s="79">
        <v>1.6437426394046958E-5</v>
      </c>
      <c r="EA320" s="79">
        <v>0.22792789827005588</v>
      </c>
      <c r="EB320" s="79">
        <v>1.2743813569818263E-5</v>
      </c>
      <c r="EC320" s="79">
        <v>3.494893371660139E-5</v>
      </c>
      <c r="ED320" s="79">
        <v>0.51717874607272241</v>
      </c>
      <c r="EE320" s="79">
        <v>0.16668499403633039</v>
      </c>
      <c r="EF320" s="79">
        <v>0.20547706689466602</v>
      </c>
      <c r="EG320" s="79">
        <v>3.494893371660139E-5</v>
      </c>
      <c r="EH320" s="79">
        <v>0.52583196289778211</v>
      </c>
      <c r="EI320" s="79">
        <v>2.9071576804297772E-5</v>
      </c>
      <c r="EJ320" s="79">
        <v>3.295382831880642E-3</v>
      </c>
      <c r="EK320" s="79">
        <v>0.32875572040138057</v>
      </c>
      <c r="EL320" s="79">
        <v>3.4821570040058121</v>
      </c>
      <c r="EM320" s="79">
        <v>2.8571047132603063E-2</v>
      </c>
      <c r="EN320" s="79">
        <v>0.34488844484970937</v>
      </c>
      <c r="EO320" s="79">
        <v>0.12122511427011168</v>
      </c>
      <c r="EP320" s="79">
        <v>3.494893371660139E-5</v>
      </c>
      <c r="EQ320" s="79">
        <v>1.0610883825014317</v>
      </c>
      <c r="ER320" s="79">
        <v>0.12616340553216032</v>
      </c>
      <c r="ES320" s="79">
        <v>1.0124929173033538E-2</v>
      </c>
      <c r="ET320" s="79">
        <v>6.7520347640949536E-3</v>
      </c>
      <c r="EU320" s="79">
        <v>6.0883190534928966E-2</v>
      </c>
      <c r="EV320" s="79">
        <v>1.5866294109463837</v>
      </c>
      <c r="EW320" s="79">
        <v>1.9994729169127163</v>
      </c>
      <c r="EX320" s="79">
        <v>2.6393786013083325E-2</v>
      </c>
      <c r="EY320" s="79">
        <v>3.494893371660139E-5</v>
      </c>
      <c r="EZ320" s="79">
        <v>6.5789111677223939E-3</v>
      </c>
      <c r="FA320" s="79">
        <v>0.7834159535155506</v>
      </c>
      <c r="FB320" s="79">
        <v>1.6945454772395216</v>
      </c>
      <c r="FC320" s="79">
        <v>3.494893371660139E-5</v>
      </c>
      <c r="FD320" s="79">
        <v>2.3259040192569941E-2</v>
      </c>
      <c r="FE320" s="79">
        <v>7.7533857135127546E-2</v>
      </c>
      <c r="FF320" s="79">
        <v>4.8319055797907795E-2</v>
      </c>
      <c r="FG320" s="79">
        <v>2.8296770745831611E-2</v>
      </c>
      <c r="FH320" s="79">
        <v>0.2153632552678226</v>
      </c>
      <c r="FI320" s="79">
        <v>0.30214945136068672</v>
      </c>
      <c r="FJ320" s="79">
        <v>0.35239958055702375</v>
      </c>
      <c r="FK320" s="79">
        <v>0.20573991408199321</v>
      </c>
      <c r="FL320" s="79">
        <v>1.3643434174875915</v>
      </c>
      <c r="FM320" s="79">
        <v>0.13479863512850732</v>
      </c>
      <c r="FN320" s="79">
        <v>2.1026546633110257E-3</v>
      </c>
      <c r="FO320" s="79">
        <v>6.7280263815957045E-2</v>
      </c>
      <c r="FP320" s="79">
        <v>2.5878704498187048E-3</v>
      </c>
      <c r="FQ320" s="79">
        <v>0.29500677883949522</v>
      </c>
      <c r="FR320" s="79">
        <v>4.909344692801413E-2</v>
      </c>
      <c r="FS320" s="79">
        <v>1.2357615349143647</v>
      </c>
      <c r="FT320" s="79">
        <v>0.53730538631353408</v>
      </c>
      <c r="FU320" s="79">
        <v>0.74197899796592404</v>
      </c>
      <c r="FV320" s="79">
        <v>2.4026988712933801E-5</v>
      </c>
      <c r="FW320" s="79">
        <v>0.85566614404577346</v>
      </c>
      <c r="FX320" s="79">
        <v>3.494893371660139E-5</v>
      </c>
      <c r="FY320" s="79">
        <v>0.32113186713958236</v>
      </c>
      <c r="FZ320" s="79">
        <v>0.76884616484219637</v>
      </c>
      <c r="GA320" s="79">
        <v>0.36098406564555718</v>
      </c>
      <c r="GB320" s="79">
        <v>6.8798769370650749E-3</v>
      </c>
      <c r="GC320" s="79">
        <v>0.29631762993518412</v>
      </c>
      <c r="GD320" s="79">
        <v>1.0217893722918185</v>
      </c>
      <c r="GE320" s="79">
        <v>0.55818225300168733</v>
      </c>
      <c r="GF320" s="79">
        <v>0.25005240184457983</v>
      </c>
      <c r="GG320" s="79">
        <v>1.8392392841478371</v>
      </c>
      <c r="GH320" s="79">
        <v>7.1722052208890445E-6</v>
      </c>
      <c r="GI320" s="79">
        <v>7.1722052208890445E-6</v>
      </c>
      <c r="GJ320" s="79">
        <v>0.32113186713958236</v>
      </c>
      <c r="GK320" s="79">
        <v>7.1722052208890445E-6</v>
      </c>
      <c r="GL320" s="79">
        <v>7.9172514857361903E-2</v>
      </c>
      <c r="GM320" s="79">
        <v>6.6308272916026255E-3</v>
      </c>
      <c r="GN320" s="79">
        <v>6.193229983547462E-3</v>
      </c>
      <c r="GO320" s="79">
        <v>3.0596384826071472E-2</v>
      </c>
      <c r="GP320" s="79">
        <v>3.0922590849900478</v>
      </c>
      <c r="GQ320" s="79">
        <v>0.63155045116120545</v>
      </c>
      <c r="GR320" s="79">
        <v>1.5404685654453729</v>
      </c>
      <c r="GS320" s="79">
        <v>7.1654123879578381E-3</v>
      </c>
      <c r="GT320" s="79">
        <v>0.86240367689762332</v>
      </c>
      <c r="GU320" s="79">
        <v>0.43042089859513605</v>
      </c>
      <c r="GV320" s="79">
        <v>0.58616367725815055</v>
      </c>
      <c r="GW320" s="79">
        <v>1.8506133081606145E-6</v>
      </c>
      <c r="GX320" s="79">
        <v>0.16466994111736771</v>
      </c>
      <c r="GY320" s="79">
        <v>0.2379044159881587</v>
      </c>
      <c r="GZ320" s="79">
        <v>0.14847201240872654</v>
      </c>
      <c r="HA320" s="79">
        <v>0.50926921160957905</v>
      </c>
      <c r="HB320" s="79">
        <v>7.1722052208890445E-6</v>
      </c>
      <c r="HC320" s="79">
        <v>4.0950519752349868E-2</v>
      </c>
      <c r="HD320" s="79">
        <v>5.2055447104038408E-2</v>
      </c>
      <c r="HE320" s="79">
        <v>0.38868117297423527</v>
      </c>
      <c r="HF320" s="79">
        <v>6.0241677106145088</v>
      </c>
      <c r="HG320" s="79">
        <v>0.387743739630525</v>
      </c>
      <c r="HH320" s="79">
        <v>5.6120936358429446E-3</v>
      </c>
      <c r="HI320" s="79">
        <v>2.2823647020478594E-2</v>
      </c>
      <c r="HJ320" s="79">
        <v>0.3542274337529846</v>
      </c>
      <c r="HK320" s="79">
        <v>1.0247164284394926E-3</v>
      </c>
      <c r="HL320" s="79">
        <v>0.43040768548242925</v>
      </c>
      <c r="HM320" s="79">
        <v>2.0295695138997107</v>
      </c>
      <c r="HN320" s="79">
        <v>7.1722052208890445E-6</v>
      </c>
      <c r="HO320" s="79">
        <v>2.0294084407039499</v>
      </c>
      <c r="HP320" s="79">
        <v>7.754706658866084</v>
      </c>
      <c r="HQ320" s="79">
        <v>1.8103519629905144E-2</v>
      </c>
      <c r="HR320" s="79">
        <v>0.1694960699180231</v>
      </c>
      <c r="HS320" s="80" t="str">
        <f t="shared" si="4"/>
        <v>Water Pollution_TRIMETHOPRIM_Unspecified_Health_N/A for WP Interim Methodology</v>
      </c>
    </row>
    <row r="321" spans="2:227">
      <c r="B321" s="65" t="s">
        <v>9</v>
      </c>
      <c r="C321" s="65" t="s">
        <v>500</v>
      </c>
      <c r="D321" s="65" t="s">
        <v>394</v>
      </c>
      <c r="E321" s="65" t="s">
        <v>395</v>
      </c>
      <c r="F321" s="65" t="s">
        <v>390</v>
      </c>
      <c r="G321" s="65" t="s">
        <v>391</v>
      </c>
      <c r="H321" s="41"/>
      <c r="I321" s="79">
        <v>92.214008931943155</v>
      </c>
      <c r="J321" s="79">
        <v>4.7248285276781825</v>
      </c>
      <c r="K321" s="79">
        <v>70.651589348243121</v>
      </c>
      <c r="L321" s="79">
        <v>1.9932267391109584</v>
      </c>
      <c r="M321" s="79">
        <v>12.79840987462719</v>
      </c>
      <c r="N321" s="79">
        <v>30.204841338234903</v>
      </c>
      <c r="O321" s="79">
        <v>17.936468855018646</v>
      </c>
      <c r="P321" s="79">
        <v>3.4763735445308779</v>
      </c>
      <c r="Q321" s="79">
        <v>3.1557884584279208</v>
      </c>
      <c r="R321" s="79">
        <v>17.936468855018646</v>
      </c>
      <c r="S321" s="79">
        <v>1.2728476058623799</v>
      </c>
      <c r="T321" s="79">
        <v>4.5930236767001515</v>
      </c>
      <c r="U321" s="79">
        <v>17.639276116439916</v>
      </c>
      <c r="V321" s="79">
        <v>17.936468855018646</v>
      </c>
      <c r="W321" s="79">
        <v>83.956466693059767</v>
      </c>
      <c r="X321" s="79">
        <v>79.688024707501626</v>
      </c>
      <c r="Y321" s="79">
        <v>17.936468855018646</v>
      </c>
      <c r="Z321" s="79">
        <v>34.473398886456785</v>
      </c>
      <c r="AA321" s="79">
        <v>59.222883955599933</v>
      </c>
      <c r="AB321" s="79">
        <v>4.1558742953455461</v>
      </c>
      <c r="AC321" s="79">
        <v>27.640962811300746</v>
      </c>
      <c r="AD321" s="79">
        <v>0.72015854369380827</v>
      </c>
      <c r="AE321" s="79">
        <v>9.2022134915532909</v>
      </c>
      <c r="AF321" s="79">
        <v>1.2320142866066748</v>
      </c>
      <c r="AG321" s="79">
        <v>38.92987688479456</v>
      </c>
      <c r="AH321" s="79">
        <v>3.9360791745674599</v>
      </c>
      <c r="AI321" s="79">
        <v>4.5485522638357523</v>
      </c>
      <c r="AJ321" s="79">
        <v>17.936468855018646</v>
      </c>
      <c r="AK321" s="79">
        <v>37.475078711801764</v>
      </c>
      <c r="AL321" s="79">
        <v>16.967946533194201</v>
      </c>
      <c r="AM321" s="79">
        <v>83.926151338238355</v>
      </c>
      <c r="AN321" s="79">
        <v>1.1338539777495042</v>
      </c>
      <c r="AO321" s="79">
        <v>22.049910598538112</v>
      </c>
      <c r="AP321" s="79">
        <v>10.997166660829333</v>
      </c>
      <c r="AQ321" s="79">
        <v>16.389426829642378</v>
      </c>
      <c r="AR321" s="79">
        <v>0.720145831788918</v>
      </c>
      <c r="AS321" s="79">
        <v>17.936468855018646</v>
      </c>
      <c r="AT321" s="79">
        <v>8.105657300627076</v>
      </c>
      <c r="AU321" s="79">
        <v>6.9056564686365789</v>
      </c>
      <c r="AV321" s="79">
        <v>12.79840987462719</v>
      </c>
      <c r="AW321" s="79">
        <v>1.6370056182305086</v>
      </c>
      <c r="AX321" s="79">
        <v>27.535918005535912</v>
      </c>
      <c r="AY321" s="79">
        <v>3.1191197122852037</v>
      </c>
      <c r="AZ321" s="79">
        <v>22.049910598538112</v>
      </c>
      <c r="BA321" s="79">
        <v>1.1681973361535714</v>
      </c>
      <c r="BB321" s="79">
        <v>11.950384273581506</v>
      </c>
      <c r="BC321" s="79">
        <v>13.046167355180701</v>
      </c>
      <c r="BD321" s="79">
        <v>22.888481565150826</v>
      </c>
      <c r="BE321" s="79">
        <v>15.139510640247545</v>
      </c>
      <c r="BF321" s="79">
        <v>52.873109936179375</v>
      </c>
      <c r="BG321" s="79">
        <v>17.936468855018646</v>
      </c>
      <c r="BH321" s="79">
        <v>16.86096590520344</v>
      </c>
      <c r="BI321" s="79">
        <v>14.142275862778561</v>
      </c>
      <c r="BJ321" s="79">
        <v>14.832645533931723</v>
      </c>
      <c r="BK321" s="79">
        <v>21.950624488709998</v>
      </c>
      <c r="BL321" s="79">
        <v>17.936468855018646</v>
      </c>
      <c r="BM321" s="79">
        <v>41.290070081648992</v>
      </c>
      <c r="BN321" s="79">
        <v>6.1284954096013875</v>
      </c>
      <c r="BO321" s="79">
        <v>29.047182381106936</v>
      </c>
      <c r="BP321" s="79">
        <v>33.153350037009119</v>
      </c>
      <c r="BQ321" s="79">
        <v>22.37702732998644</v>
      </c>
      <c r="BR321" s="79">
        <v>80.717886907860205</v>
      </c>
      <c r="BS321" s="79">
        <v>4.0999276434588632</v>
      </c>
      <c r="BT321" s="79">
        <v>22.049910598538112</v>
      </c>
      <c r="BU321" s="79">
        <v>48.853768775266161</v>
      </c>
      <c r="BV321" s="79">
        <v>16.86096590520344</v>
      </c>
      <c r="BW321" s="79">
        <v>1.9932267391109584</v>
      </c>
      <c r="BX321" s="79">
        <v>2.8956564504751885</v>
      </c>
      <c r="BY321" s="79">
        <v>16.877429887948033</v>
      </c>
      <c r="BZ321" s="79">
        <v>1.9932267391109584</v>
      </c>
      <c r="CA321" s="79">
        <v>1.7126583424236765</v>
      </c>
      <c r="CB321" s="79">
        <v>22.049910598538112</v>
      </c>
      <c r="CC321" s="79">
        <v>33.212378068053944</v>
      </c>
      <c r="CD321" s="79">
        <v>16.231849472777682</v>
      </c>
      <c r="CE321" s="79">
        <v>12.946074688470578</v>
      </c>
      <c r="CF321" s="79">
        <v>12.79840987462719</v>
      </c>
      <c r="CG321" s="79">
        <v>11.103521259760107</v>
      </c>
      <c r="CH321" s="79">
        <v>0.19468060888090291</v>
      </c>
      <c r="CI321" s="79">
        <v>17.936468855018646</v>
      </c>
      <c r="CJ321" s="79">
        <v>37.475078711801764</v>
      </c>
      <c r="CK321" s="79">
        <v>23.654123685581489</v>
      </c>
      <c r="CL321" s="79">
        <v>36.688540070702601</v>
      </c>
      <c r="CM321" s="79">
        <v>4.9449899656545888</v>
      </c>
      <c r="CN321" s="79">
        <v>2.0813857721889231</v>
      </c>
      <c r="CO321" s="79">
        <v>148.92047475721017</v>
      </c>
      <c r="CP321" s="79">
        <v>27.484121577646725</v>
      </c>
      <c r="CQ321" s="79">
        <v>37.475078711801764</v>
      </c>
      <c r="CR321" s="79">
        <v>23.528935706183631</v>
      </c>
      <c r="CS321" s="79">
        <v>2.1524358326416069</v>
      </c>
      <c r="CT321" s="79">
        <v>42.339819970024038</v>
      </c>
      <c r="CU321" s="79">
        <v>4.1449064692754636</v>
      </c>
      <c r="CV321" s="79">
        <v>25.604689041722416</v>
      </c>
      <c r="CW321" s="79">
        <v>31.649404510565695</v>
      </c>
      <c r="CX321" s="79">
        <v>7.7318660705893496</v>
      </c>
      <c r="CY321" s="79">
        <v>12.79840987462719</v>
      </c>
      <c r="CZ321" s="79">
        <v>16.516663648120542</v>
      </c>
      <c r="DA321" s="79">
        <v>7.4404605575779295</v>
      </c>
      <c r="DB321" s="79">
        <v>17.936468855018646</v>
      </c>
      <c r="DC321" s="79">
        <v>17.507689256204543</v>
      </c>
      <c r="DD321" s="79">
        <v>153.85347667118521</v>
      </c>
      <c r="DE321" s="79">
        <v>3.4716283394041625</v>
      </c>
      <c r="DF321" s="79">
        <v>7.6542232839436277</v>
      </c>
      <c r="DG321" s="79">
        <v>37.475078711801764</v>
      </c>
      <c r="DH321" s="79">
        <v>201.38530446470418</v>
      </c>
      <c r="DI321" s="79">
        <v>102.56115500201425</v>
      </c>
      <c r="DJ321" s="79">
        <v>16.86096590520344</v>
      </c>
      <c r="DK321" s="79">
        <v>83.956466693059767</v>
      </c>
      <c r="DL321" s="79">
        <v>14.038239888223746</v>
      </c>
      <c r="DM321" s="79">
        <v>6.3091990989327282</v>
      </c>
      <c r="DN321" s="79">
        <v>5.7444867670561246</v>
      </c>
      <c r="DO321" s="79">
        <v>83.956466693059767</v>
      </c>
      <c r="DP321" s="79">
        <v>102.41408350074221</v>
      </c>
      <c r="DQ321" s="79">
        <v>4.3459065992210704</v>
      </c>
      <c r="DR321" s="79">
        <v>17.069294536723593</v>
      </c>
      <c r="DS321" s="79">
        <v>12.79840987462719</v>
      </c>
      <c r="DT321" s="79">
        <v>7.4188400033198239</v>
      </c>
      <c r="DU321" s="79">
        <v>12.79840987462719</v>
      </c>
      <c r="DV321" s="79">
        <v>37.475078711801764</v>
      </c>
      <c r="DW321" s="79">
        <v>17.775566112521261</v>
      </c>
      <c r="DX321" s="79">
        <v>0.75083236099362016</v>
      </c>
      <c r="DY321" s="79">
        <v>14.421493021650145</v>
      </c>
      <c r="DZ321" s="79">
        <v>57.541435846164276</v>
      </c>
      <c r="EA321" s="79">
        <v>9.200516553257776</v>
      </c>
      <c r="EB321" s="79">
        <v>83.956466693059767</v>
      </c>
      <c r="EC321" s="79">
        <v>37.475078711801764</v>
      </c>
      <c r="ED321" s="79">
        <v>23.265380464979408</v>
      </c>
      <c r="EE321" s="79">
        <v>22.049910598538112</v>
      </c>
      <c r="EF321" s="79">
        <v>9.5649581625887841</v>
      </c>
      <c r="EG321" s="79">
        <v>37.475078711801764</v>
      </c>
      <c r="EH321" s="79">
        <v>19.542432292797464</v>
      </c>
      <c r="EI321" s="79">
        <v>12.79840987462719</v>
      </c>
      <c r="EJ321" s="79">
        <v>0.37063114544437448</v>
      </c>
      <c r="EK321" s="79">
        <v>16.86096590520344</v>
      </c>
      <c r="EL321" s="79">
        <v>189.47789145109024</v>
      </c>
      <c r="EM321" s="79">
        <v>2.1487209866725401</v>
      </c>
      <c r="EN321" s="79">
        <v>11.834801121224682</v>
      </c>
      <c r="EO321" s="79">
        <v>5.8640596209555653</v>
      </c>
      <c r="EP321" s="79">
        <v>37.475078711801764</v>
      </c>
      <c r="EQ321" s="79">
        <v>36.402728335703387</v>
      </c>
      <c r="ER321" s="79">
        <v>10.465522792840542</v>
      </c>
      <c r="ES321" s="79">
        <v>1.9932267391109584</v>
      </c>
      <c r="ET321" s="79">
        <v>1.2292088010288591</v>
      </c>
      <c r="EU321" s="79">
        <v>3.6602541830557449</v>
      </c>
      <c r="EV321" s="79">
        <v>37.339706781979785</v>
      </c>
      <c r="EW321" s="79">
        <v>64.700071742913963</v>
      </c>
      <c r="EX321" s="79">
        <v>1.947926383419071</v>
      </c>
      <c r="EY321" s="79">
        <v>37.475078711801764</v>
      </c>
      <c r="EZ321" s="79">
        <v>1.6420380290466303</v>
      </c>
      <c r="FA321" s="79">
        <v>37.798183345958009</v>
      </c>
      <c r="FB321" s="79">
        <v>66.434901125491592</v>
      </c>
      <c r="FC321" s="79">
        <v>37.475078711801764</v>
      </c>
      <c r="FD321" s="79">
        <v>3.1102812331231946</v>
      </c>
      <c r="FE321" s="79">
        <v>3.8016680796776807</v>
      </c>
      <c r="FF321" s="79">
        <v>4.0549489825912977</v>
      </c>
      <c r="FG321" s="79">
        <v>2.1203481934293507</v>
      </c>
      <c r="FH321" s="79">
        <v>19.183138341952336</v>
      </c>
      <c r="FI321" s="79">
        <v>14.59885783339438</v>
      </c>
      <c r="FJ321" s="79">
        <v>21.651796279742907</v>
      </c>
      <c r="FK321" s="79">
        <v>17.936468855018646</v>
      </c>
      <c r="FL321" s="79">
        <v>83.956466693059767</v>
      </c>
      <c r="FM321" s="79">
        <v>9.7700552335038839</v>
      </c>
      <c r="FN321" s="79">
        <v>0.19959298111730953</v>
      </c>
      <c r="FO321" s="79">
        <v>4.9644754340099375</v>
      </c>
      <c r="FP321" s="79">
        <v>1.9932267391109584</v>
      </c>
      <c r="FQ321" s="79">
        <v>12.79840987462719</v>
      </c>
      <c r="FR321" s="79">
        <v>22.049910598538112</v>
      </c>
      <c r="FS321" s="79">
        <v>39.060611464250869</v>
      </c>
      <c r="FT321" s="79">
        <v>20.434465101782969</v>
      </c>
      <c r="FU321" s="79">
        <v>29.189423436751024</v>
      </c>
      <c r="FV321" s="79">
        <v>22.049910598538112</v>
      </c>
      <c r="FW321" s="79">
        <v>50.144832670174907</v>
      </c>
      <c r="FX321" s="79">
        <v>37.475078711801764</v>
      </c>
      <c r="FY321" s="79">
        <v>17.936468855018646</v>
      </c>
      <c r="FZ321" s="79">
        <v>35.310833511537723</v>
      </c>
      <c r="GA321" s="79">
        <v>16.651882578082546</v>
      </c>
      <c r="GB321" s="79">
        <v>3.4776238104416368</v>
      </c>
      <c r="GC321" s="79">
        <v>11.188847584455154</v>
      </c>
      <c r="GD321" s="79">
        <v>53.489352847022253</v>
      </c>
      <c r="GE321" s="79">
        <v>22.049910598538112</v>
      </c>
      <c r="GF321" s="79">
        <v>14.487998045333034</v>
      </c>
      <c r="GG321" s="79">
        <v>76.508354360932884</v>
      </c>
      <c r="GH321" s="79">
        <v>17.936468855018646</v>
      </c>
      <c r="GI321" s="79">
        <v>17.936468855018646</v>
      </c>
      <c r="GJ321" s="79">
        <v>17.936468855018646</v>
      </c>
      <c r="GK321" s="79">
        <v>17.936468855018646</v>
      </c>
      <c r="GL321" s="79">
        <v>5.906004154236312</v>
      </c>
      <c r="GM321" s="79">
        <v>1.2276482706651586</v>
      </c>
      <c r="GN321" s="79">
        <v>2.3180748036770709</v>
      </c>
      <c r="GO321" s="79">
        <v>2.5180741443694381</v>
      </c>
      <c r="GP321" s="79">
        <v>90.563169578377682</v>
      </c>
      <c r="GQ321" s="79">
        <v>37.475078711801764</v>
      </c>
      <c r="GR321" s="79">
        <v>53.752932843983572</v>
      </c>
      <c r="GS321" s="79">
        <v>0.89753030436510128</v>
      </c>
      <c r="GT321" s="79">
        <v>33.566147289532367</v>
      </c>
      <c r="GU321" s="79">
        <v>37.475078711801764</v>
      </c>
      <c r="GV321" s="79">
        <v>21.260939550194159</v>
      </c>
      <c r="GW321" s="79">
        <v>1.9932267391109584</v>
      </c>
      <c r="GX321" s="79">
        <v>17.936468855018646</v>
      </c>
      <c r="GY321" s="79">
        <v>14.099396103189456</v>
      </c>
      <c r="GZ321" s="79">
        <v>10.491621479199729</v>
      </c>
      <c r="HA321" s="79">
        <v>14.255561191021297</v>
      </c>
      <c r="HB321" s="79">
        <v>17.936468855018646</v>
      </c>
      <c r="HC321" s="79">
        <v>1.9932267391109584</v>
      </c>
      <c r="HD321" s="79">
        <v>6.0924294997352906</v>
      </c>
      <c r="HE321" s="79">
        <v>16.230542829607899</v>
      </c>
      <c r="HF321" s="79">
        <v>215.76724136285483</v>
      </c>
      <c r="HG321" s="79">
        <v>19.71280246078382</v>
      </c>
      <c r="HH321" s="79">
        <v>1.2456491904116038</v>
      </c>
      <c r="HI321" s="79">
        <v>4.0636374518753255</v>
      </c>
      <c r="HJ321" s="79">
        <v>19.235489071005698</v>
      </c>
      <c r="HK321" s="79">
        <v>1.9932267391109584</v>
      </c>
      <c r="HL321" s="79">
        <v>17.936468855018646</v>
      </c>
      <c r="HM321" s="79">
        <v>71.031884008246877</v>
      </c>
      <c r="HN321" s="79">
        <v>17.936468855018646</v>
      </c>
      <c r="HO321" s="79">
        <v>83.956466693059767</v>
      </c>
      <c r="HP321" s="79">
        <v>306.23758246379776</v>
      </c>
      <c r="HQ321" s="79">
        <v>1.276457094833181</v>
      </c>
      <c r="HR321" s="79">
        <v>8.3913831982872882</v>
      </c>
      <c r="HS321" s="80" t="str">
        <f t="shared" si="4"/>
        <v>Water Pollution_Tris (2,3-dibromopropyl) phosphate_Freshwater_Health_N/A for WP Interim Methodology</v>
      </c>
    </row>
    <row r="322" spans="2:227">
      <c r="B322" s="65" t="s">
        <v>9</v>
      </c>
      <c r="C322" s="65" t="s">
        <v>500</v>
      </c>
      <c r="D322" s="65" t="s">
        <v>396</v>
      </c>
      <c r="E322" s="65" t="s">
        <v>395</v>
      </c>
      <c r="F322" s="65" t="s">
        <v>390</v>
      </c>
      <c r="G322" s="65" t="s">
        <v>391</v>
      </c>
      <c r="H322" s="41"/>
      <c r="I322" s="79">
        <v>0.67087346376821522</v>
      </c>
      <c r="J322" s="79">
        <v>0.58107908484038773</v>
      </c>
      <c r="K322" s="79">
        <v>0.72025103701493454</v>
      </c>
      <c r="L322" s="79">
        <v>0.2242425151451348</v>
      </c>
      <c r="M322" s="79">
        <v>0.50110376975013859</v>
      </c>
      <c r="N322" s="79">
        <v>0.50686650776360653</v>
      </c>
      <c r="O322" s="79">
        <v>0.41913160553739837</v>
      </c>
      <c r="P322" s="79">
        <v>0.38882918904378883</v>
      </c>
      <c r="Q322" s="79">
        <v>0.73448929108669858</v>
      </c>
      <c r="R322" s="79">
        <v>0.41913160553739837</v>
      </c>
      <c r="S322" s="79">
        <v>0.16090445712501786</v>
      </c>
      <c r="T322" s="79">
        <v>0.53468555429427622</v>
      </c>
      <c r="U322" s="79">
        <v>0.65376492513680406</v>
      </c>
      <c r="V322" s="79">
        <v>0.41913160553739837</v>
      </c>
      <c r="W322" s="79">
        <v>1.0794495753378208</v>
      </c>
      <c r="X322" s="79">
        <v>3.0619695894130752</v>
      </c>
      <c r="Y322" s="79">
        <v>0.41913160553739837</v>
      </c>
      <c r="Z322" s="79">
        <v>0.4104166379505656</v>
      </c>
      <c r="AA322" s="79">
        <v>0.84201011217060762</v>
      </c>
      <c r="AB322" s="79">
        <v>0.48722465014060712</v>
      </c>
      <c r="AC322" s="79">
        <v>1.0526466081627597</v>
      </c>
      <c r="AD322" s="79">
        <v>0.24337921895247536</v>
      </c>
      <c r="AE322" s="79">
        <v>0.34397198254835348</v>
      </c>
      <c r="AF322" s="79">
        <v>0.22031936926568144</v>
      </c>
      <c r="AG322" s="79">
        <v>0.53101407043553372</v>
      </c>
      <c r="AH322" s="79">
        <v>0.48266410231151213</v>
      </c>
      <c r="AI322" s="79">
        <v>0.25078162275198818</v>
      </c>
      <c r="AJ322" s="79">
        <v>0.41913160553739837</v>
      </c>
      <c r="AK322" s="79">
        <v>0.57701066528183187</v>
      </c>
      <c r="AL322" s="79">
        <v>0.50953346650576714</v>
      </c>
      <c r="AM322" s="79">
        <v>1.0262173972860331</v>
      </c>
      <c r="AN322" s="79">
        <v>1.8841404621799769</v>
      </c>
      <c r="AO322" s="79">
        <v>0.7928665963496524</v>
      </c>
      <c r="AP322" s="79">
        <v>0.67619420556947596</v>
      </c>
      <c r="AQ322" s="79">
        <v>0.60785221052285576</v>
      </c>
      <c r="AR322" s="79">
        <v>0.17770674559676342</v>
      </c>
      <c r="AS322" s="79">
        <v>0.41913160553739837</v>
      </c>
      <c r="AT322" s="79">
        <v>0.26767328122798079</v>
      </c>
      <c r="AU322" s="79">
        <v>0.59813600560858415</v>
      </c>
      <c r="AV322" s="79">
        <v>0.50110376975013859</v>
      </c>
      <c r="AW322" s="79">
        <v>0.28962285098215157</v>
      </c>
      <c r="AX322" s="79">
        <v>1.5465750289805271</v>
      </c>
      <c r="AY322" s="79">
        <v>0.27124118584582479</v>
      </c>
      <c r="AZ322" s="79">
        <v>0.7928665963496524</v>
      </c>
      <c r="BA322" s="79">
        <v>0.44943455800349441</v>
      </c>
      <c r="BB322" s="79">
        <v>0.32788241628740317</v>
      </c>
      <c r="BC322" s="79">
        <v>0.43657144985766139</v>
      </c>
      <c r="BD322" s="79">
        <v>0.90498817394192577</v>
      </c>
      <c r="BE322" s="79">
        <v>0.37002793153199326</v>
      </c>
      <c r="BF322" s="79">
        <v>0.59406391630494215</v>
      </c>
      <c r="BG322" s="79">
        <v>0.41913160553739837</v>
      </c>
      <c r="BH322" s="79">
        <v>0.5538597785266075</v>
      </c>
      <c r="BI322" s="79">
        <v>0.5725141651336173</v>
      </c>
      <c r="BJ322" s="79">
        <v>0.43727428505818283</v>
      </c>
      <c r="BK322" s="79">
        <v>0.8506809146136054</v>
      </c>
      <c r="BL322" s="79">
        <v>0.41913160553739837</v>
      </c>
      <c r="BM322" s="79">
        <v>0.6730734572775392</v>
      </c>
      <c r="BN322" s="79">
        <v>0.21308771809895899</v>
      </c>
      <c r="BO322" s="79">
        <v>1.8590965740559793</v>
      </c>
      <c r="BP322" s="79">
        <v>0.73821937379501779</v>
      </c>
      <c r="BQ322" s="79">
        <v>0.47859456349225948</v>
      </c>
      <c r="BR322" s="79">
        <v>0.50178936406930141</v>
      </c>
      <c r="BS322" s="79">
        <v>0.35361544229375785</v>
      </c>
      <c r="BT322" s="79">
        <v>0.7928665963496524</v>
      </c>
      <c r="BU322" s="79">
        <v>0.72226288270323613</v>
      </c>
      <c r="BV322" s="79">
        <v>0.5538597785266075</v>
      </c>
      <c r="BW322" s="79">
        <v>0.2242425151451348</v>
      </c>
      <c r="BX322" s="79">
        <v>0.31311317349845702</v>
      </c>
      <c r="BY322" s="79">
        <v>0.53311037430985797</v>
      </c>
      <c r="BZ322" s="79">
        <v>0.2242425151451348</v>
      </c>
      <c r="CA322" s="79">
        <v>0.23434019832056929</v>
      </c>
      <c r="CB322" s="79">
        <v>0.7928665963496524</v>
      </c>
      <c r="CC322" s="79">
        <v>0.48292487761909458</v>
      </c>
      <c r="CD322" s="79">
        <v>0.70416354128955927</v>
      </c>
      <c r="CE322" s="79">
        <v>1.2012672593967282</v>
      </c>
      <c r="CF322" s="79">
        <v>0.50110376975013859</v>
      </c>
      <c r="CG322" s="79">
        <v>0.53432078922700221</v>
      </c>
      <c r="CH322" s="79">
        <v>0.16373071285254753</v>
      </c>
      <c r="CI322" s="79">
        <v>0.41913160553739837</v>
      </c>
      <c r="CJ322" s="79">
        <v>0.57701066528183187</v>
      </c>
      <c r="CK322" s="79">
        <v>0.48911421869124783</v>
      </c>
      <c r="CL322" s="79">
        <v>0.62943193511542639</v>
      </c>
      <c r="CM322" s="79">
        <v>0.54996267658516884</v>
      </c>
      <c r="CN322" s="79">
        <v>0.33496433809696702</v>
      </c>
      <c r="CO322" s="79">
        <v>0.6514573582969363</v>
      </c>
      <c r="CP322" s="79">
        <v>0.51258541762022569</v>
      </c>
      <c r="CQ322" s="79">
        <v>0.57701066528183187</v>
      </c>
      <c r="CR322" s="79">
        <v>0.64340128942617658</v>
      </c>
      <c r="CS322" s="79">
        <v>0.26170280235608007</v>
      </c>
      <c r="CT322" s="79">
        <v>3.1704017359438161</v>
      </c>
      <c r="CU322" s="79">
        <v>0.28897545869870633</v>
      </c>
      <c r="CV322" s="79">
        <v>1.1819289376423052</v>
      </c>
      <c r="CW322" s="79">
        <v>1.8398172047604842</v>
      </c>
      <c r="CX322" s="79">
        <v>0.37911077155150597</v>
      </c>
      <c r="CY322" s="79">
        <v>0.50110376975013859</v>
      </c>
      <c r="CZ322" s="79">
        <v>0.85805587703714126</v>
      </c>
      <c r="DA322" s="79">
        <v>0.62266232817537004</v>
      </c>
      <c r="DB322" s="79">
        <v>0.41913160553739837</v>
      </c>
      <c r="DC322" s="79">
        <v>0.31828833981631921</v>
      </c>
      <c r="DD322" s="79">
        <v>0.98845652706705245</v>
      </c>
      <c r="DE322" s="79">
        <v>0.28422680009715107</v>
      </c>
      <c r="DF322" s="79">
        <v>0.68924614806099649</v>
      </c>
      <c r="DG322" s="79">
        <v>0.57701066528183187</v>
      </c>
      <c r="DH322" s="79">
        <v>0.46884608376198134</v>
      </c>
      <c r="DI322" s="79">
        <v>0.89214143890737974</v>
      </c>
      <c r="DJ322" s="79">
        <v>0.5538597785266075</v>
      </c>
      <c r="DK322" s="79">
        <v>1.0794495753378208</v>
      </c>
      <c r="DL322" s="79">
        <v>0.51943092955703984</v>
      </c>
      <c r="DM322" s="79">
        <v>0.43516292639209775</v>
      </c>
      <c r="DN322" s="79">
        <v>0.37201720422025725</v>
      </c>
      <c r="DO322" s="79">
        <v>1.0794495753378208</v>
      </c>
      <c r="DP322" s="79">
        <v>0.54429849956118581</v>
      </c>
      <c r="DQ322" s="79">
        <v>0.44478350294266367</v>
      </c>
      <c r="DR322" s="79">
        <v>0.61295171172065854</v>
      </c>
      <c r="DS322" s="79">
        <v>0.50110376975013859</v>
      </c>
      <c r="DT322" s="79">
        <v>0.42456916217889235</v>
      </c>
      <c r="DU322" s="79">
        <v>0.50110376975013859</v>
      </c>
      <c r="DV322" s="79">
        <v>0.57701066528183187</v>
      </c>
      <c r="DW322" s="79">
        <v>0.35702110863021513</v>
      </c>
      <c r="DX322" s="79">
        <v>1.1351526069026034</v>
      </c>
      <c r="DY322" s="79">
        <v>0.37442185985159038</v>
      </c>
      <c r="DZ322" s="79">
        <v>1.8861838907155417</v>
      </c>
      <c r="EA322" s="79">
        <v>0.72151179668869081</v>
      </c>
      <c r="EB322" s="79">
        <v>1.0794495753378208</v>
      </c>
      <c r="EC322" s="79">
        <v>0.57701066528183187</v>
      </c>
      <c r="ED322" s="79">
        <v>0.66507034265342535</v>
      </c>
      <c r="EE322" s="79">
        <v>0.7928665963496524</v>
      </c>
      <c r="EF322" s="79">
        <v>0.5329038604090961</v>
      </c>
      <c r="EG322" s="79">
        <v>0.57701066528183187</v>
      </c>
      <c r="EH322" s="79">
        <v>0.55677481229429193</v>
      </c>
      <c r="EI322" s="79">
        <v>0.50110376975013859</v>
      </c>
      <c r="EJ322" s="79">
        <v>0.19909322000306365</v>
      </c>
      <c r="EK322" s="79">
        <v>0.5538597785266075</v>
      </c>
      <c r="EL322" s="79">
        <v>0.96308903806634083</v>
      </c>
      <c r="EM322" s="79">
        <v>0.50324587920049602</v>
      </c>
      <c r="EN322" s="79">
        <v>0.56703160265652475</v>
      </c>
      <c r="EO322" s="79">
        <v>0.38534754679023492</v>
      </c>
      <c r="EP322" s="79">
        <v>0.57701066528183187</v>
      </c>
      <c r="EQ322" s="79">
        <v>1.2540968193600126</v>
      </c>
      <c r="ER322" s="79">
        <v>0.7008307362423587</v>
      </c>
      <c r="ES322" s="79">
        <v>0.2242425151451348</v>
      </c>
      <c r="ET322" s="79">
        <v>0.26700842590560914</v>
      </c>
      <c r="EU322" s="79">
        <v>0.39456732819087309</v>
      </c>
      <c r="EV322" s="79">
        <v>0.8936624180826902</v>
      </c>
      <c r="EW322" s="79">
        <v>2.4990423225193319</v>
      </c>
      <c r="EX322" s="79">
        <v>0.64351528377071365</v>
      </c>
      <c r="EY322" s="79">
        <v>0.57701066528183187</v>
      </c>
      <c r="EZ322" s="79">
        <v>0.20302884126617263</v>
      </c>
      <c r="FA322" s="79">
        <v>0.77039488982522097</v>
      </c>
      <c r="FB322" s="79">
        <v>3.8957459358739221</v>
      </c>
      <c r="FC322" s="79">
        <v>0.57701066528183187</v>
      </c>
      <c r="FD322" s="79">
        <v>0.35681466402653628</v>
      </c>
      <c r="FE322" s="79">
        <v>0.24322433202385452</v>
      </c>
      <c r="FF322" s="79">
        <v>0.45754504968823079</v>
      </c>
      <c r="FG322" s="79">
        <v>0.25790496465910295</v>
      </c>
      <c r="FH322" s="79">
        <v>0.29850439748905827</v>
      </c>
      <c r="FI322" s="79">
        <v>0.62904421178099346</v>
      </c>
      <c r="FJ322" s="79">
        <v>0.57559762356485489</v>
      </c>
      <c r="FK322" s="79">
        <v>0.41913160553739837</v>
      </c>
      <c r="FL322" s="79">
        <v>1.0794495753378208</v>
      </c>
      <c r="FM322" s="79">
        <v>0.68173609238542787</v>
      </c>
      <c r="FN322" s="79">
        <v>0.19862472194911268</v>
      </c>
      <c r="FO322" s="79">
        <v>2.8599114000999402</v>
      </c>
      <c r="FP322" s="79">
        <v>0.2242425151451348</v>
      </c>
      <c r="FQ322" s="79">
        <v>0.50110376975013859</v>
      </c>
      <c r="FR322" s="79">
        <v>0.7928665963496524</v>
      </c>
      <c r="FS322" s="79">
        <v>1.4032728519905102</v>
      </c>
      <c r="FT322" s="79">
        <v>0.82349993696813695</v>
      </c>
      <c r="FU322" s="79">
        <v>0.54133524497571728</v>
      </c>
      <c r="FV322" s="79">
        <v>0.7928665963496524</v>
      </c>
      <c r="FW322" s="79">
        <v>0.63763895978955398</v>
      </c>
      <c r="FX322" s="79">
        <v>0.57701066528183187</v>
      </c>
      <c r="FY322" s="79">
        <v>0.41913160553739837</v>
      </c>
      <c r="FZ322" s="79">
        <v>0.56878635282179957</v>
      </c>
      <c r="GA322" s="79">
        <v>0.52697700654368462</v>
      </c>
      <c r="GB322" s="79">
        <v>0.24481466240477731</v>
      </c>
      <c r="GC322" s="79">
        <v>0.65162094984099073</v>
      </c>
      <c r="GD322" s="79">
        <v>0.63974147001296111</v>
      </c>
      <c r="GE322" s="79">
        <v>0.7928665963496524</v>
      </c>
      <c r="GF322" s="79">
        <v>0.59578190524136654</v>
      </c>
      <c r="GG322" s="79">
        <v>0.8062277081013971</v>
      </c>
      <c r="GH322" s="79">
        <v>0.41913160553739837</v>
      </c>
      <c r="GI322" s="79">
        <v>0.41913160553739837</v>
      </c>
      <c r="GJ322" s="79">
        <v>0.41913160553739837</v>
      </c>
      <c r="GK322" s="79">
        <v>0.41913160553739837</v>
      </c>
      <c r="GL322" s="79">
        <v>0.66861177357264445</v>
      </c>
      <c r="GM322" s="79">
        <v>0.2174922680288422</v>
      </c>
      <c r="GN322" s="79">
        <v>0.31571501521620798</v>
      </c>
      <c r="GO322" s="79">
        <v>0.6501501077576799</v>
      </c>
      <c r="GP322" s="79">
        <v>1.0644320056106251</v>
      </c>
      <c r="GQ322" s="79">
        <v>0.57701066528183187</v>
      </c>
      <c r="GR322" s="79">
        <v>0.76534009120843793</v>
      </c>
      <c r="GS322" s="79">
        <v>0.74026713499202801</v>
      </c>
      <c r="GT322" s="79">
        <v>0.72426761727705324</v>
      </c>
      <c r="GU322" s="79">
        <v>0.57701066528183187</v>
      </c>
      <c r="GV322" s="79">
        <v>1.062111080126583</v>
      </c>
      <c r="GW322" s="79">
        <v>0.2242425151451348</v>
      </c>
      <c r="GX322" s="79">
        <v>0.41913160553739837</v>
      </c>
      <c r="GY322" s="79">
        <v>0.84680000785225651</v>
      </c>
      <c r="GZ322" s="79">
        <v>0.80797564710250847</v>
      </c>
      <c r="HA322" s="79">
        <v>0.49834193971644741</v>
      </c>
      <c r="HB322" s="79">
        <v>0.41913160553739837</v>
      </c>
      <c r="HC322" s="79">
        <v>0.2242425151451348</v>
      </c>
      <c r="HD322" s="79">
        <v>1.3579009313414039</v>
      </c>
      <c r="HE322" s="79">
        <v>0.46409678216312</v>
      </c>
      <c r="HF322" s="79">
        <v>1.1672476700627465</v>
      </c>
      <c r="HG322" s="79">
        <v>0.34872314400967863</v>
      </c>
      <c r="HH322" s="79">
        <v>0.38870019840811509</v>
      </c>
      <c r="HI322" s="79">
        <v>0.4525110707505467</v>
      </c>
      <c r="HJ322" s="79">
        <v>1.2020393233186217</v>
      </c>
      <c r="HK322" s="79">
        <v>0.2242425151451348</v>
      </c>
      <c r="HL322" s="79">
        <v>0.41913160553739837</v>
      </c>
      <c r="HM322" s="79">
        <v>1.0454228025180152</v>
      </c>
      <c r="HN322" s="79">
        <v>0.41913160553739837</v>
      </c>
      <c r="HO322" s="79">
        <v>1.0794495753378208</v>
      </c>
      <c r="HP322" s="79">
        <v>1.0652683827474512</v>
      </c>
      <c r="HQ322" s="79">
        <v>0.45086916280785222</v>
      </c>
      <c r="HR322" s="79">
        <v>0.55795827942264353</v>
      </c>
      <c r="HS322" s="80" t="str">
        <f t="shared" si="4"/>
        <v>Water Pollution_Tris (2,3-dibromopropyl) phosphate_Seawater_Health_N/A for WP Interim Methodology</v>
      </c>
    </row>
    <row r="323" spans="2:227">
      <c r="B323" s="65" t="s">
        <v>9</v>
      </c>
      <c r="C323" s="65" t="s">
        <v>500</v>
      </c>
      <c r="D323" s="65" t="s">
        <v>384</v>
      </c>
      <c r="E323" s="65" t="s">
        <v>395</v>
      </c>
      <c r="F323" s="65" t="s">
        <v>390</v>
      </c>
      <c r="G323" s="65" t="s">
        <v>391</v>
      </c>
      <c r="H323" s="41"/>
      <c r="I323" s="79">
        <v>92.214008931943155</v>
      </c>
      <c r="J323" s="79">
        <v>4.153949802437662</v>
      </c>
      <c r="K323" s="79">
        <v>57.972939808543806</v>
      </c>
      <c r="L323" s="79">
        <v>0.2242425151451348</v>
      </c>
      <c r="M323" s="79">
        <v>12.79840987462719</v>
      </c>
      <c r="N323" s="79">
        <v>21.413305896167735</v>
      </c>
      <c r="O323" s="79">
        <v>0.41913160553739837</v>
      </c>
      <c r="P323" s="79">
        <v>3.1728749122367401</v>
      </c>
      <c r="Q323" s="79">
        <v>3.1557884584279208</v>
      </c>
      <c r="R323" s="79">
        <v>0.41913160553739837</v>
      </c>
      <c r="S323" s="79">
        <v>0.86901551788884279</v>
      </c>
      <c r="T323" s="79">
        <v>4.5930236767001515</v>
      </c>
      <c r="U323" s="79">
        <v>13.741189282983823</v>
      </c>
      <c r="V323" s="79">
        <v>0.4442935087625533</v>
      </c>
      <c r="W323" s="79">
        <v>1.0794495753378208</v>
      </c>
      <c r="X323" s="79">
        <v>75.30806560426177</v>
      </c>
      <c r="Y323" s="79">
        <v>0.41913160553739837</v>
      </c>
      <c r="Z323" s="79">
        <v>34.473398886456785</v>
      </c>
      <c r="AA323" s="79">
        <v>57.743865232885454</v>
      </c>
      <c r="AB323" s="79">
        <v>3.3039428226718282</v>
      </c>
      <c r="AC323" s="79">
        <v>24.508629439519094</v>
      </c>
      <c r="AD323" s="79">
        <v>0.24337921895247536</v>
      </c>
      <c r="AE323" s="79">
        <v>9.2022134915532909</v>
      </c>
      <c r="AF323" s="79">
        <v>1.2320142866066748</v>
      </c>
      <c r="AG323" s="79">
        <v>38.735785992813099</v>
      </c>
      <c r="AH323" s="79">
        <v>3.9360791745674599</v>
      </c>
      <c r="AI323" s="79">
        <v>3.9353515060906901</v>
      </c>
      <c r="AJ323" s="79">
        <v>0.41913160553739837</v>
      </c>
      <c r="AK323" s="79">
        <v>5.331734087747158</v>
      </c>
      <c r="AL323" s="79">
        <v>15.968541658209157</v>
      </c>
      <c r="AM323" s="79">
        <v>83.926151338238355</v>
      </c>
      <c r="AN323" s="79">
        <v>1.1338539777495042</v>
      </c>
      <c r="AO323" s="79">
        <v>5.1592258382153391</v>
      </c>
      <c r="AP323" s="79">
        <v>10.762682423423792</v>
      </c>
      <c r="AQ323" s="79">
        <v>14.877508739616271</v>
      </c>
      <c r="AR323" s="79">
        <v>0.66147130241124841</v>
      </c>
      <c r="AS323" s="79">
        <v>0.41913160553739837</v>
      </c>
      <c r="AT323" s="79">
        <v>8.105657300627076</v>
      </c>
      <c r="AU323" s="79">
        <v>6.9056564686365789</v>
      </c>
      <c r="AV323" s="79">
        <v>10.593104413488737</v>
      </c>
      <c r="AW323" s="79">
        <v>1.4945967992023492</v>
      </c>
      <c r="AX323" s="79">
        <v>26.18212429351053</v>
      </c>
      <c r="AY323" s="79">
        <v>2.9572439615819976</v>
      </c>
      <c r="AZ323" s="79">
        <v>0.7928665963496524</v>
      </c>
      <c r="BA323" s="79">
        <v>1.1664149769668259</v>
      </c>
      <c r="BB323" s="79">
        <v>10.963232657133123</v>
      </c>
      <c r="BC323" s="79">
        <v>11.790816260715166</v>
      </c>
      <c r="BD323" s="79">
        <v>21.576174728813271</v>
      </c>
      <c r="BE323" s="79">
        <v>12.041252152885328</v>
      </c>
      <c r="BF323" s="79">
        <v>34.747446072952393</v>
      </c>
      <c r="BG323" s="79">
        <v>11.613925583560347</v>
      </c>
      <c r="BH323" s="79">
        <v>8.6577312861973663</v>
      </c>
      <c r="BI323" s="79">
        <v>14.142275862778561</v>
      </c>
      <c r="BJ323" s="79">
        <v>6.868032686654816</v>
      </c>
      <c r="BK323" s="79">
        <v>10.441836239748527</v>
      </c>
      <c r="BL323" s="79">
        <v>0.41913160553739837</v>
      </c>
      <c r="BM323" s="79">
        <v>24.786958687042247</v>
      </c>
      <c r="BN323" s="79">
        <v>5.0602742889120353</v>
      </c>
      <c r="BO323" s="79">
        <v>26.94066417434296</v>
      </c>
      <c r="BP323" s="79">
        <v>30.059861313163886</v>
      </c>
      <c r="BQ323" s="79">
        <v>16.139173790531437</v>
      </c>
      <c r="BR323" s="79">
        <v>76.809190705556091</v>
      </c>
      <c r="BS323" s="79">
        <v>2.7654878657228723</v>
      </c>
      <c r="BT323" s="79">
        <v>22.049910598538112</v>
      </c>
      <c r="BU323" s="79">
        <v>48.739698068930906</v>
      </c>
      <c r="BV323" s="79">
        <v>0.58167741858385602</v>
      </c>
      <c r="BW323" s="79">
        <v>0.82541100040544602</v>
      </c>
      <c r="BX323" s="79">
        <v>2.3922823002813525</v>
      </c>
      <c r="BY323" s="79">
        <v>15.378313865383186</v>
      </c>
      <c r="BZ323" s="79">
        <v>0.31632691816430675</v>
      </c>
      <c r="CA323" s="79">
        <v>1.4055253596802084</v>
      </c>
      <c r="CB323" s="79">
        <v>13.262751974835373</v>
      </c>
      <c r="CC323" s="79">
        <v>31.657744097056757</v>
      </c>
      <c r="CD323" s="79">
        <v>15.754324994558033</v>
      </c>
      <c r="CE323" s="79">
        <v>10.919637829257901</v>
      </c>
      <c r="CF323" s="79">
        <v>0.50110376975013859</v>
      </c>
      <c r="CG323" s="79">
        <v>5.9435703699308533</v>
      </c>
      <c r="CH323" s="79">
        <v>0.16448312215693864</v>
      </c>
      <c r="CI323" s="79">
        <v>0.41913160553739837</v>
      </c>
      <c r="CJ323" s="79">
        <v>0.57701066528183187</v>
      </c>
      <c r="CK323" s="79">
        <v>23.174764121780665</v>
      </c>
      <c r="CL323" s="79">
        <v>31.094192288754527</v>
      </c>
      <c r="CM323" s="79">
        <v>3.1108641215232558</v>
      </c>
      <c r="CN323" s="79">
        <v>1.0070712040212455</v>
      </c>
      <c r="CO323" s="79">
        <v>60.411516120596055</v>
      </c>
      <c r="CP323" s="79">
        <v>25.323588250776726</v>
      </c>
      <c r="CQ323" s="79">
        <v>0.57701066528183187</v>
      </c>
      <c r="CR323" s="79">
        <v>23.528935706183631</v>
      </c>
      <c r="CS323" s="79">
        <v>1.3726064354344565</v>
      </c>
      <c r="CT323" s="79">
        <v>40.72400077886666</v>
      </c>
      <c r="CU323" s="79">
        <v>3.2310516680735941</v>
      </c>
      <c r="CV323" s="79">
        <v>24.879693546570373</v>
      </c>
      <c r="CW323" s="79">
        <v>31.56745139695283</v>
      </c>
      <c r="CX323" s="79">
        <v>4.7018038469417887</v>
      </c>
      <c r="CY323" s="79">
        <v>1.1911894829224248</v>
      </c>
      <c r="CZ323" s="79">
        <v>10.761058627886026</v>
      </c>
      <c r="DA323" s="79">
        <v>6.0717030223273216</v>
      </c>
      <c r="DB323" s="79">
        <v>9.4711056203289061</v>
      </c>
      <c r="DC323" s="79">
        <v>12.28287458702321</v>
      </c>
      <c r="DD323" s="79">
        <v>153.15250800671353</v>
      </c>
      <c r="DE323" s="79">
        <v>3.422148329120545</v>
      </c>
      <c r="DF323" s="79">
        <v>7.3711437680163518</v>
      </c>
      <c r="DG323" s="79">
        <v>0.57701066528183187</v>
      </c>
      <c r="DH323" s="79">
        <v>171.82047976058186</v>
      </c>
      <c r="DI323" s="79">
        <v>85.386594883050137</v>
      </c>
      <c r="DJ323" s="79">
        <v>16.096594023985755</v>
      </c>
      <c r="DK323" s="79">
        <v>41.071112717382057</v>
      </c>
      <c r="DL323" s="79">
        <v>14.038239888223746</v>
      </c>
      <c r="DM323" s="79">
        <v>6.3091990989327282</v>
      </c>
      <c r="DN323" s="79">
        <v>4.957306616992895</v>
      </c>
      <c r="DO323" s="79">
        <v>32.11100158754796</v>
      </c>
      <c r="DP323" s="79">
        <v>102.41408350074221</v>
      </c>
      <c r="DQ323" s="79">
        <v>2.9861069458190714</v>
      </c>
      <c r="DR323" s="79">
        <v>14.711469231979953</v>
      </c>
      <c r="DS323" s="79">
        <v>12.79840987462719</v>
      </c>
      <c r="DT323" s="79">
        <v>7.0539476345687495</v>
      </c>
      <c r="DU323" s="79">
        <v>12.79840987462719</v>
      </c>
      <c r="DV323" s="79">
        <v>0.57701066528183187</v>
      </c>
      <c r="DW323" s="79">
        <v>15.709082537265539</v>
      </c>
      <c r="DX323" s="79">
        <v>0.75083236099362016</v>
      </c>
      <c r="DY323" s="79">
        <v>10.266762689982661</v>
      </c>
      <c r="DZ323" s="79">
        <v>1.8861838907155417</v>
      </c>
      <c r="EA323" s="79">
        <v>9.200516553257776</v>
      </c>
      <c r="EB323" s="79">
        <v>1.0794495753378208</v>
      </c>
      <c r="EC323" s="79">
        <v>0.57701066528183187</v>
      </c>
      <c r="ED323" s="79">
        <v>16.363861386068784</v>
      </c>
      <c r="EE323" s="79">
        <v>7.1400264963027062</v>
      </c>
      <c r="EF323" s="79">
        <v>8.9284376837241233</v>
      </c>
      <c r="EG323" s="79">
        <v>0.57701066528183187</v>
      </c>
      <c r="EH323" s="79">
        <v>19.542432292797464</v>
      </c>
      <c r="EI323" s="79">
        <v>0.50110376975013859</v>
      </c>
      <c r="EJ323" s="79">
        <v>0.37063114544437448</v>
      </c>
      <c r="EK323" s="79">
        <v>14.232558491483127</v>
      </c>
      <c r="EL323" s="79">
        <v>136.11736653736176</v>
      </c>
      <c r="EM323" s="79">
        <v>1.9328316907170144</v>
      </c>
      <c r="EN323" s="79">
        <v>11.226943040758902</v>
      </c>
      <c r="EO323" s="79">
        <v>5.5812961684821953</v>
      </c>
      <c r="EP323" s="79">
        <v>0.57701066528183187</v>
      </c>
      <c r="EQ323" s="79">
        <v>36.264704580547118</v>
      </c>
      <c r="ER323" s="79">
        <v>9.6155036151998932</v>
      </c>
      <c r="ES323" s="79">
        <v>0.66155993343083064</v>
      </c>
      <c r="ET323" s="79">
        <v>0.5960462957402487</v>
      </c>
      <c r="EU323" s="79">
        <v>3.4596703407035023</v>
      </c>
      <c r="EV323" s="79">
        <v>37.339706781979785</v>
      </c>
      <c r="EW323" s="79">
        <v>63.290638712947825</v>
      </c>
      <c r="EX323" s="79">
        <v>1.947926383419071</v>
      </c>
      <c r="EY323" s="79">
        <v>0.57701066528183187</v>
      </c>
      <c r="EZ323" s="79">
        <v>1.0290330085744779</v>
      </c>
      <c r="FA323" s="79">
        <v>28.201124146062924</v>
      </c>
      <c r="FB323" s="79">
        <v>64.105936732314717</v>
      </c>
      <c r="FC323" s="79">
        <v>0.57701066528183187</v>
      </c>
      <c r="FD323" s="79">
        <v>1.6335422079932689</v>
      </c>
      <c r="FE323" s="79">
        <v>3.1215721901028353</v>
      </c>
      <c r="FF323" s="79">
        <v>4.0549489825912977</v>
      </c>
      <c r="FG323" s="79">
        <v>1.6645630779788119</v>
      </c>
      <c r="FH323" s="79">
        <v>10.085856095744445</v>
      </c>
      <c r="FI323" s="79">
        <v>14.132017954542571</v>
      </c>
      <c r="FJ323" s="79">
        <v>13.719757955866996</v>
      </c>
      <c r="FK323" s="79">
        <v>7.3637888679405403</v>
      </c>
      <c r="FL323" s="79">
        <v>40.539279295755229</v>
      </c>
      <c r="FM323" s="79">
        <v>9.6689709491559412</v>
      </c>
      <c r="FN323" s="79">
        <v>0.19955948380408209</v>
      </c>
      <c r="FO323" s="79">
        <v>4.9644754340099375</v>
      </c>
      <c r="FP323" s="79">
        <v>0.3359586805256658</v>
      </c>
      <c r="FQ323" s="79">
        <v>12.79840987462719</v>
      </c>
      <c r="FR323" s="79">
        <v>2.6616392314184458</v>
      </c>
      <c r="FS323" s="79">
        <v>34.48970797063356</v>
      </c>
      <c r="FT323" s="79">
        <v>15.77786338767867</v>
      </c>
      <c r="FU323" s="79">
        <v>29.189423436751024</v>
      </c>
      <c r="FV323" s="79">
        <v>0.7928665963496524</v>
      </c>
      <c r="FW323" s="79">
        <v>39.22489728405219</v>
      </c>
      <c r="FX323" s="79">
        <v>0.57701066528183187</v>
      </c>
      <c r="FY323" s="79">
        <v>11.613925583560347</v>
      </c>
      <c r="FZ323" s="79">
        <v>35.310833511537723</v>
      </c>
      <c r="GA323" s="79">
        <v>16.13072627500663</v>
      </c>
      <c r="GB323" s="79">
        <v>0.4947249045959119</v>
      </c>
      <c r="GC323" s="79">
        <v>9.3771803124651463</v>
      </c>
      <c r="GD323" s="79">
        <v>47.060675383495919</v>
      </c>
      <c r="GE323" s="79">
        <v>22.049910598538112</v>
      </c>
      <c r="GF323" s="79">
        <v>10.2849300018498</v>
      </c>
      <c r="GG323" s="79">
        <v>52.397495007534403</v>
      </c>
      <c r="GH323" s="79">
        <v>0.41913160553739837</v>
      </c>
      <c r="GI323" s="79">
        <v>0.41913160553739837</v>
      </c>
      <c r="GJ323" s="79">
        <v>11.613925583560347</v>
      </c>
      <c r="GK323" s="79">
        <v>0.41913160553739837</v>
      </c>
      <c r="GL323" s="79">
        <v>5.8135675306487222</v>
      </c>
      <c r="GM323" s="79">
        <v>0.83085137625335348</v>
      </c>
      <c r="GN323" s="79">
        <v>1.7835253551631036</v>
      </c>
      <c r="GO323" s="79">
        <v>2.5180741443694381</v>
      </c>
      <c r="GP323" s="79">
        <v>86.89974460293287</v>
      </c>
      <c r="GQ323" s="79">
        <v>25.934177736192794</v>
      </c>
      <c r="GR323" s="79">
        <v>53.752932843983572</v>
      </c>
      <c r="GS323" s="79">
        <v>0.87766457233408701</v>
      </c>
      <c r="GT323" s="79">
        <v>30.269034728980614</v>
      </c>
      <c r="GU323" s="79">
        <v>17.858246663517075</v>
      </c>
      <c r="GV323" s="79">
        <v>17.982277024276733</v>
      </c>
      <c r="GW323" s="79">
        <v>0.2242425151451348</v>
      </c>
      <c r="GX323" s="79">
        <v>5.9774422737444466</v>
      </c>
      <c r="GY323" s="79">
        <v>10.222369524496543</v>
      </c>
      <c r="GZ323" s="79">
        <v>8.381670481444063</v>
      </c>
      <c r="HA323" s="79">
        <v>14.154720223620462</v>
      </c>
      <c r="HB323" s="79">
        <v>0.41913160553739837</v>
      </c>
      <c r="HC323" s="79">
        <v>1.9932267391109584</v>
      </c>
      <c r="HD323" s="79">
        <v>6.0804055016018541</v>
      </c>
      <c r="HE323" s="79">
        <v>15.37496118372618</v>
      </c>
      <c r="HF323" s="79">
        <v>179.97828882271116</v>
      </c>
      <c r="HG323" s="79">
        <v>15.662890473629501</v>
      </c>
      <c r="HH323" s="79">
        <v>1.1322324197944382</v>
      </c>
      <c r="HI323" s="79">
        <v>2.4760285607325452</v>
      </c>
      <c r="HJ323" s="79">
        <v>19.235489071005698</v>
      </c>
      <c r="HK323" s="79">
        <v>0.26843036125210629</v>
      </c>
      <c r="HL323" s="79">
        <v>14.947611724967855</v>
      </c>
      <c r="HM323" s="79">
        <v>63.321199830554576</v>
      </c>
      <c r="HN323" s="79">
        <v>0.41913160553739837</v>
      </c>
      <c r="HO323" s="79">
        <v>59.774610638450859</v>
      </c>
      <c r="HP323" s="79">
        <v>286.51575452840081</v>
      </c>
      <c r="HQ323" s="79">
        <v>1.276457094833181</v>
      </c>
      <c r="HR323" s="79">
        <v>8.3913831982872882</v>
      </c>
      <c r="HS323" s="80" t="str">
        <f t="shared" si="4"/>
        <v>Water Pollution_Tris (2,3-dibromopropyl) phosphate_Unspecified_Health_N/A for WP Interim Methodology</v>
      </c>
    </row>
    <row r="324" spans="2:227">
      <c r="B324" s="65" t="s">
        <v>9</v>
      </c>
      <c r="C324" s="65" t="s">
        <v>501</v>
      </c>
      <c r="D324" s="65" t="s">
        <v>394</v>
      </c>
      <c r="E324" s="65" t="s">
        <v>395</v>
      </c>
      <c r="F324" s="65" t="s">
        <v>390</v>
      </c>
      <c r="G324" s="65" t="s">
        <v>391</v>
      </c>
      <c r="H324" s="41"/>
      <c r="I324" s="79">
        <v>2.9353628845824873</v>
      </c>
      <c r="J324" s="79">
        <v>0.14096265277434594</v>
      </c>
      <c r="K324" s="79">
        <v>7.1046509169816261</v>
      </c>
      <c r="L324" s="79">
        <v>7.4704226828809658E-2</v>
      </c>
      <c r="M324" s="79">
        <v>0.41881108475404261</v>
      </c>
      <c r="N324" s="79">
        <v>3.0977996619399604</v>
      </c>
      <c r="O324" s="79">
        <v>0.91693961004262203</v>
      </c>
      <c r="P324" s="79">
        <v>0.12449150287727739</v>
      </c>
      <c r="Q324" s="79">
        <v>0.1105567378876403</v>
      </c>
      <c r="R324" s="79">
        <v>0.91693961004262203</v>
      </c>
      <c r="S324" s="79">
        <v>4.2365501373312409E-2</v>
      </c>
      <c r="T324" s="79">
        <v>0.19087890008939559</v>
      </c>
      <c r="U324" s="79">
        <v>0.74017300946733999</v>
      </c>
      <c r="V324" s="79">
        <v>0.91693961004262203</v>
      </c>
      <c r="W324" s="79">
        <v>6.2525668913407495</v>
      </c>
      <c r="X324" s="79">
        <v>2.977556894748306</v>
      </c>
      <c r="Y324" s="79">
        <v>0.91693961004262203</v>
      </c>
      <c r="Z324" s="79">
        <v>2.0958974374416695</v>
      </c>
      <c r="AA324" s="79">
        <v>1.8116203248604135</v>
      </c>
      <c r="AB324" s="79">
        <v>0.15691089073977982</v>
      </c>
      <c r="AC324" s="79">
        <v>0.96596408157590674</v>
      </c>
      <c r="AD324" s="79">
        <v>3.1380376594587645E-2</v>
      </c>
      <c r="AE324" s="79">
        <v>0.94117649071909626</v>
      </c>
      <c r="AF324" s="79">
        <v>6.6944366960539861E-2</v>
      </c>
      <c r="AG324" s="79">
        <v>3.9668629112360647</v>
      </c>
      <c r="AH324" s="79">
        <v>7.557390013424474E-2</v>
      </c>
      <c r="AI324" s="79">
        <v>0.24863019272097583</v>
      </c>
      <c r="AJ324" s="79">
        <v>0.91693961004262203</v>
      </c>
      <c r="AK324" s="79">
        <v>2.0894557429017211</v>
      </c>
      <c r="AL324" s="79">
        <v>0.64729380790661994</v>
      </c>
      <c r="AM324" s="79">
        <v>5.3176314845689019</v>
      </c>
      <c r="AN324" s="79">
        <v>5.779665740923276E-2</v>
      </c>
      <c r="AO324" s="79">
        <v>1.515107951544969</v>
      </c>
      <c r="AP324" s="79">
        <v>0.33047914170253256</v>
      </c>
      <c r="AQ324" s="79">
        <v>0.69228013300037383</v>
      </c>
      <c r="AR324" s="79">
        <v>3.1315012478077303E-2</v>
      </c>
      <c r="AS324" s="79">
        <v>0.91693961004262203</v>
      </c>
      <c r="AT324" s="79">
        <v>0.85996355066081509</v>
      </c>
      <c r="AU324" s="79">
        <v>0.18688556295731673</v>
      </c>
      <c r="AV324" s="79">
        <v>0.41881108475404261</v>
      </c>
      <c r="AW324" s="79">
        <v>6.6422109236045149E-2</v>
      </c>
      <c r="AX324" s="79">
        <v>0.7433470425771338</v>
      </c>
      <c r="AY324" s="79">
        <v>9.0490043373713844E-2</v>
      </c>
      <c r="AZ324" s="79">
        <v>1.515107951544969</v>
      </c>
      <c r="BA324" s="79">
        <v>8.0534214192277187E-2</v>
      </c>
      <c r="BB324" s="79">
        <v>1.2981297699162075</v>
      </c>
      <c r="BC324" s="79">
        <v>0.63540950489031045</v>
      </c>
      <c r="BD324" s="79">
        <v>0.88675258523027012</v>
      </c>
      <c r="BE324" s="79">
        <v>0.79278571333783665</v>
      </c>
      <c r="BF324" s="79">
        <v>5.5588433748220698</v>
      </c>
      <c r="BG324" s="79">
        <v>0.91693961004262203</v>
      </c>
      <c r="BH324" s="79">
        <v>0.78699033826805465</v>
      </c>
      <c r="BI324" s="79">
        <v>0.3448257256508972</v>
      </c>
      <c r="BJ324" s="79">
        <v>0.37931141914753708</v>
      </c>
      <c r="BK324" s="79">
        <v>0.58989079787282117</v>
      </c>
      <c r="BL324" s="79">
        <v>0.91693961004262203</v>
      </c>
      <c r="BM324" s="79">
        <v>1.5643534668127284</v>
      </c>
      <c r="BN324" s="79">
        <v>0.21452214475899778</v>
      </c>
      <c r="BO324" s="79">
        <v>1.192827361021741</v>
      </c>
      <c r="BP324" s="79">
        <v>1.1655421155949954</v>
      </c>
      <c r="BQ324" s="79">
        <v>2.436716876257186</v>
      </c>
      <c r="BR324" s="79">
        <v>8.162587987115252</v>
      </c>
      <c r="BS324" s="79">
        <v>8.5043052871663471E-2</v>
      </c>
      <c r="BT324" s="79">
        <v>1.515107951544969</v>
      </c>
      <c r="BU324" s="79">
        <v>1.9445734494182827</v>
      </c>
      <c r="BV324" s="79">
        <v>0.78699033826805465</v>
      </c>
      <c r="BW324" s="79">
        <v>7.4704226828809658E-2</v>
      </c>
      <c r="BX324" s="79">
        <v>6.8233000998542293E-2</v>
      </c>
      <c r="BY324" s="79">
        <v>0.92108646517591419</v>
      </c>
      <c r="BZ324" s="79">
        <v>7.4704226828809658E-2</v>
      </c>
      <c r="CA324" s="79">
        <v>5.1652752906697838E-2</v>
      </c>
      <c r="CB324" s="79">
        <v>1.515107951544969</v>
      </c>
      <c r="CC324" s="79">
        <v>3.3415703262327385</v>
      </c>
      <c r="CD324" s="79">
        <v>0.47075617972533301</v>
      </c>
      <c r="CE324" s="79">
        <v>0.45663794338966757</v>
      </c>
      <c r="CF324" s="79">
        <v>0.41881108475404261</v>
      </c>
      <c r="CG324" s="79">
        <v>0.35725788839127703</v>
      </c>
      <c r="CH324" s="79">
        <v>1.3327825821251204E-2</v>
      </c>
      <c r="CI324" s="79">
        <v>0.91693961004262203</v>
      </c>
      <c r="CJ324" s="79">
        <v>2.0894557429017211</v>
      </c>
      <c r="CK324" s="79">
        <v>1.3539188613970594</v>
      </c>
      <c r="CL324" s="79">
        <v>3.7814829998413231</v>
      </c>
      <c r="CM324" s="79">
        <v>9.2184772141300969E-2</v>
      </c>
      <c r="CN324" s="79">
        <v>4.3273263473878436E-2</v>
      </c>
      <c r="CO324" s="79">
        <v>6.9082111077393034</v>
      </c>
      <c r="CP324" s="79">
        <v>1.1422055302661642</v>
      </c>
      <c r="CQ324" s="79">
        <v>2.0894557429017211</v>
      </c>
      <c r="CR324" s="79">
        <v>0.64760111581762747</v>
      </c>
      <c r="CS324" s="79">
        <v>4.7855844195326E-2</v>
      </c>
      <c r="CT324" s="79">
        <v>1.0687714559919173</v>
      </c>
      <c r="CU324" s="79">
        <v>0.17400651505284528</v>
      </c>
      <c r="CV324" s="79">
        <v>0.63462321762837703</v>
      </c>
      <c r="CW324" s="79">
        <v>0.74971932563972776</v>
      </c>
      <c r="CX324" s="79">
        <v>0.20470042711172101</v>
      </c>
      <c r="CY324" s="79">
        <v>0.41881108475404261</v>
      </c>
      <c r="CZ324" s="79">
        <v>0.59941938154265972</v>
      </c>
      <c r="DA324" s="79">
        <v>0.25264263123468417</v>
      </c>
      <c r="DB324" s="79">
        <v>0.91693961004262203</v>
      </c>
      <c r="DC324" s="79">
        <v>0.94985243174659872</v>
      </c>
      <c r="DD324" s="79">
        <v>4.0248241293023677</v>
      </c>
      <c r="DE324" s="79">
        <v>9.252858949252929E-2</v>
      </c>
      <c r="DF324" s="79">
        <v>0.34059138022642488</v>
      </c>
      <c r="DG324" s="79">
        <v>2.0894557429017211</v>
      </c>
      <c r="DH324" s="79">
        <v>14.23478639844196</v>
      </c>
      <c r="DI324" s="79">
        <v>4.8957576329550232</v>
      </c>
      <c r="DJ324" s="79">
        <v>0.78699033826805465</v>
      </c>
      <c r="DK324" s="79">
        <v>6.2525668913407495</v>
      </c>
      <c r="DL324" s="79">
        <v>0.26535883539510413</v>
      </c>
      <c r="DM324" s="79">
        <v>0.2448056510796468</v>
      </c>
      <c r="DN324" s="79">
        <v>0.1343766431521542</v>
      </c>
      <c r="DO324" s="79">
        <v>6.2525668913407495</v>
      </c>
      <c r="DP324" s="79">
        <v>10.366776689580455</v>
      </c>
      <c r="DQ324" s="79">
        <v>0.10716490495914133</v>
      </c>
      <c r="DR324" s="79">
        <v>1.6771079465794099</v>
      </c>
      <c r="DS324" s="79">
        <v>0.41881108475404261</v>
      </c>
      <c r="DT324" s="79">
        <v>0.22922628754058857</v>
      </c>
      <c r="DU324" s="79">
        <v>0.41881108475404261</v>
      </c>
      <c r="DV324" s="79">
        <v>2.0894557429017211</v>
      </c>
      <c r="DW324" s="79">
        <v>0.74114985209034112</v>
      </c>
      <c r="DX324" s="79">
        <v>3.105154678370483E-2</v>
      </c>
      <c r="DY324" s="79">
        <v>0.99566636941470377</v>
      </c>
      <c r="DZ324" s="79">
        <v>2.0406587628767805</v>
      </c>
      <c r="EA324" s="79">
        <v>0.24207286445397103</v>
      </c>
      <c r="EB324" s="79">
        <v>6.2525668913407495</v>
      </c>
      <c r="EC324" s="79">
        <v>2.0894557429017211</v>
      </c>
      <c r="ED324" s="79">
        <v>1.5538748284165842</v>
      </c>
      <c r="EE324" s="79">
        <v>1.515107951544969</v>
      </c>
      <c r="EF324" s="79">
        <v>0.25414229531606769</v>
      </c>
      <c r="EG324" s="79">
        <v>2.0894557429017211</v>
      </c>
      <c r="EH324" s="79">
        <v>0.49391706373205524</v>
      </c>
      <c r="EI324" s="79">
        <v>0.41881108475404261</v>
      </c>
      <c r="EJ324" s="79">
        <v>2.5123029225161367E-2</v>
      </c>
      <c r="EK324" s="79">
        <v>0.78699033826805465</v>
      </c>
      <c r="EL324" s="79">
        <v>12.240474227959753</v>
      </c>
      <c r="EM324" s="79">
        <v>0.10515821886657098</v>
      </c>
      <c r="EN324" s="79">
        <v>0.45265409991356576</v>
      </c>
      <c r="EO324" s="79">
        <v>0.57761813008775587</v>
      </c>
      <c r="EP324" s="79">
        <v>2.0894557429017211</v>
      </c>
      <c r="EQ324" s="79">
        <v>1.2430874729671981</v>
      </c>
      <c r="ER324" s="79">
        <v>0.191650615108965</v>
      </c>
      <c r="ES324" s="79">
        <v>7.4704226828809658E-2</v>
      </c>
      <c r="ET324" s="79">
        <v>6.8169055363206318E-2</v>
      </c>
      <c r="EU324" s="79">
        <v>0.11548573778726243</v>
      </c>
      <c r="EV324" s="79">
        <v>1.4850842462985663</v>
      </c>
      <c r="EW324" s="79">
        <v>2.5255056338997401</v>
      </c>
      <c r="EX324" s="79">
        <v>8.921682792455353E-2</v>
      </c>
      <c r="EY324" s="79">
        <v>2.0894557429017211</v>
      </c>
      <c r="EZ324" s="79">
        <v>4.8561198344939369E-2</v>
      </c>
      <c r="FA324" s="79">
        <v>3.8842531920481553</v>
      </c>
      <c r="FB324" s="79">
        <v>1.8050174227311639</v>
      </c>
      <c r="FC324" s="79">
        <v>2.0894557429017211</v>
      </c>
      <c r="FD324" s="79">
        <v>9.2330031508070107E-2</v>
      </c>
      <c r="FE324" s="79">
        <v>0.15510928440900773</v>
      </c>
      <c r="FF324" s="79">
        <v>0.11445539649334613</v>
      </c>
      <c r="FG324" s="79">
        <v>0.1157725400257274</v>
      </c>
      <c r="FH324" s="79">
        <v>1.1463543910118421</v>
      </c>
      <c r="FI324" s="79">
        <v>0.34648669392209902</v>
      </c>
      <c r="FJ324" s="79">
        <v>0.82185032086066778</v>
      </c>
      <c r="FK324" s="79">
        <v>0.91693961004262203</v>
      </c>
      <c r="FL324" s="79">
        <v>6.2525668913407495</v>
      </c>
      <c r="FM324" s="79">
        <v>0.21142732592412064</v>
      </c>
      <c r="FN324" s="79">
        <v>1.3785055145808047E-2</v>
      </c>
      <c r="FO324" s="79">
        <v>0.24748479753769198</v>
      </c>
      <c r="FP324" s="79">
        <v>7.4704226828809658E-2</v>
      </c>
      <c r="FQ324" s="79">
        <v>0.41881108475404261</v>
      </c>
      <c r="FR324" s="79">
        <v>1.515107951544969</v>
      </c>
      <c r="FS324" s="79">
        <v>4.1258362122779308</v>
      </c>
      <c r="FT324" s="79">
        <v>0.6419145873514539</v>
      </c>
      <c r="FU324" s="79">
        <v>1.1489198570473109</v>
      </c>
      <c r="FV324" s="79">
        <v>1.515107951544969</v>
      </c>
      <c r="FW324" s="79">
        <v>4.0264213617586009</v>
      </c>
      <c r="FX324" s="79">
        <v>2.0894557429017211</v>
      </c>
      <c r="FY324" s="79">
        <v>0.91693961004262203</v>
      </c>
      <c r="FZ324" s="79">
        <v>2.3110709470787487</v>
      </c>
      <c r="GA324" s="79">
        <v>0.62702000538750258</v>
      </c>
      <c r="GB324" s="79">
        <v>0.11357812374991026</v>
      </c>
      <c r="GC324" s="79">
        <v>0.30888450925762612</v>
      </c>
      <c r="GD324" s="79">
        <v>5.4262902485058202</v>
      </c>
      <c r="GE324" s="79">
        <v>1.515107951544969</v>
      </c>
      <c r="GF324" s="79">
        <v>0.41058470504149058</v>
      </c>
      <c r="GG324" s="79">
        <v>3.3136387183972946</v>
      </c>
      <c r="GH324" s="79">
        <v>0.91693961004262203</v>
      </c>
      <c r="GI324" s="79">
        <v>0.91693961004262203</v>
      </c>
      <c r="GJ324" s="79">
        <v>0.91693961004262203</v>
      </c>
      <c r="GK324" s="79">
        <v>0.91693961004262203</v>
      </c>
      <c r="GL324" s="79">
        <v>0.1286422041820986</v>
      </c>
      <c r="GM324" s="79">
        <v>4.1524571677684002E-2</v>
      </c>
      <c r="GN324" s="79">
        <v>5.8986201595213152E-2</v>
      </c>
      <c r="GO324" s="79">
        <v>0.12106122771089316</v>
      </c>
      <c r="GP324" s="79">
        <v>2.8064256614450662</v>
      </c>
      <c r="GQ324" s="79">
        <v>2.0894557429017211</v>
      </c>
      <c r="GR324" s="79">
        <v>1.994180839091884</v>
      </c>
      <c r="GS324" s="79">
        <v>4.2015478037975423E-2</v>
      </c>
      <c r="GT324" s="79">
        <v>1.8307864649358836</v>
      </c>
      <c r="GU324" s="79">
        <v>2.0894557429017211</v>
      </c>
      <c r="GV324" s="79">
        <v>0.62761632995820205</v>
      </c>
      <c r="GW324" s="79">
        <v>7.4704226828809658E-2</v>
      </c>
      <c r="GX324" s="79">
        <v>0.91693961004262203</v>
      </c>
      <c r="GY324" s="79">
        <v>0.29091457547182697</v>
      </c>
      <c r="GZ324" s="79">
        <v>0.40356677208392105</v>
      </c>
      <c r="HA324" s="79">
        <v>0.38551083314234852</v>
      </c>
      <c r="HB324" s="79">
        <v>0.91693961004262203</v>
      </c>
      <c r="HC324" s="79">
        <v>7.4704226828809658E-2</v>
      </c>
      <c r="HD324" s="79">
        <v>0.19558872376455222</v>
      </c>
      <c r="HE324" s="79">
        <v>0.43635841617836546</v>
      </c>
      <c r="HF324" s="79">
        <v>22.083574334975626</v>
      </c>
      <c r="HG324" s="79">
        <v>0.70119789486364736</v>
      </c>
      <c r="HH324" s="79">
        <v>4.9498291484434416E-2</v>
      </c>
      <c r="HI324" s="79">
        <v>9.8792372465687311E-2</v>
      </c>
      <c r="HJ324" s="79">
        <v>0.36893843851876307</v>
      </c>
      <c r="HK324" s="79">
        <v>7.4704226828809658E-2</v>
      </c>
      <c r="HL324" s="79">
        <v>0.91693961004262203</v>
      </c>
      <c r="HM324" s="79">
        <v>3.0736519481581914</v>
      </c>
      <c r="HN324" s="79">
        <v>0.91693961004262203</v>
      </c>
      <c r="HO324" s="79">
        <v>6.2525668913407495</v>
      </c>
      <c r="HP324" s="79">
        <v>31.783962089364152</v>
      </c>
      <c r="HQ324" s="79">
        <v>6.8064105945199946E-2</v>
      </c>
      <c r="HR324" s="79">
        <v>0.37019903718106351</v>
      </c>
      <c r="HS324" s="80" t="str">
        <f t="shared" si="4"/>
        <v>Water Pollution_trrichloromethane/chloroform (CHCl3)_Freshwater_Health_N/A for WP Interim Methodology</v>
      </c>
    </row>
    <row r="325" spans="2:227">
      <c r="B325" s="65" t="s">
        <v>9</v>
      </c>
      <c r="C325" s="65" t="s">
        <v>501</v>
      </c>
      <c r="D325" s="65" t="s">
        <v>396</v>
      </c>
      <c r="E325" s="65" t="s">
        <v>395</v>
      </c>
      <c r="F325" s="65" t="s">
        <v>390</v>
      </c>
      <c r="G325" s="65" t="s">
        <v>391</v>
      </c>
      <c r="H325" s="41"/>
      <c r="I325" s="79">
        <v>3.4931537663149236E-2</v>
      </c>
      <c r="J325" s="79">
        <v>1.4876944729378283E-2</v>
      </c>
      <c r="K325" s="79">
        <v>2.4810450800164363E-2</v>
      </c>
      <c r="L325" s="79">
        <v>7.1559443257066908E-3</v>
      </c>
      <c r="M325" s="79">
        <v>1.9904708209082331E-2</v>
      </c>
      <c r="N325" s="79">
        <v>4.7783880110174218E-2</v>
      </c>
      <c r="O325" s="79">
        <v>1.570385402248882E-2</v>
      </c>
      <c r="P325" s="79">
        <v>1.5944807404586887E-2</v>
      </c>
      <c r="Q325" s="79">
        <v>2.318847769138685E-2</v>
      </c>
      <c r="R325" s="79">
        <v>1.570385402248882E-2</v>
      </c>
      <c r="S325" s="79">
        <v>7.8277143985225062E-3</v>
      </c>
      <c r="T325" s="79">
        <v>2.5131001438612025E-2</v>
      </c>
      <c r="U325" s="79">
        <v>1.7792011312024732E-2</v>
      </c>
      <c r="V325" s="79">
        <v>1.570385402248882E-2</v>
      </c>
      <c r="W325" s="79">
        <v>2.5146406670627303E-2</v>
      </c>
      <c r="X325" s="79">
        <v>0.15706714428133206</v>
      </c>
      <c r="Y325" s="79">
        <v>1.570385402248882E-2</v>
      </c>
      <c r="Z325" s="79">
        <v>2.8888740377189394E-2</v>
      </c>
      <c r="AA325" s="79">
        <v>3.3120116914459465E-2</v>
      </c>
      <c r="AB325" s="79">
        <v>1.1044767013170859E-2</v>
      </c>
      <c r="AC325" s="79">
        <v>2.9106572098845238E-2</v>
      </c>
      <c r="AD325" s="79">
        <v>1.215145671869274E-2</v>
      </c>
      <c r="AE325" s="79">
        <v>3.1282323801077629E-2</v>
      </c>
      <c r="AF325" s="79">
        <v>1.3860237510145385E-2</v>
      </c>
      <c r="AG325" s="79">
        <v>5.228335745991558E-2</v>
      </c>
      <c r="AH325" s="79">
        <v>1.6986933877866275E-2</v>
      </c>
      <c r="AI325" s="79">
        <v>1.8992994141040755E-2</v>
      </c>
      <c r="AJ325" s="79">
        <v>1.570385402248882E-2</v>
      </c>
      <c r="AK325" s="79">
        <v>2.9203689877086637E-2</v>
      </c>
      <c r="AL325" s="79">
        <v>2.0034302049937367E-2</v>
      </c>
      <c r="AM325" s="79">
        <v>6.1439161047896859E-2</v>
      </c>
      <c r="AN325" s="79">
        <v>5.5974227514344818E-2</v>
      </c>
      <c r="AO325" s="79">
        <v>3.510295725875183E-2</v>
      </c>
      <c r="AP325" s="79">
        <v>2.1222783013435578E-2</v>
      </c>
      <c r="AQ325" s="79">
        <v>3.5605791136383548E-2</v>
      </c>
      <c r="AR325" s="79">
        <v>1.0131358073472978E-2</v>
      </c>
      <c r="AS325" s="79">
        <v>1.570385402248882E-2</v>
      </c>
      <c r="AT325" s="79">
        <v>3.6547454340271165E-2</v>
      </c>
      <c r="AU325" s="79">
        <v>1.8998352139892427E-2</v>
      </c>
      <c r="AV325" s="79">
        <v>1.9904708209082331E-2</v>
      </c>
      <c r="AW325" s="79">
        <v>1.0831377755572708E-2</v>
      </c>
      <c r="AX325" s="79">
        <v>7.5780144274257749E-2</v>
      </c>
      <c r="AY325" s="79">
        <v>1.3604984966975145E-2</v>
      </c>
      <c r="AZ325" s="79">
        <v>3.510295725875183E-2</v>
      </c>
      <c r="BA325" s="79">
        <v>3.898914726167256E-2</v>
      </c>
      <c r="BB325" s="79">
        <v>5.2468957108968761E-2</v>
      </c>
      <c r="BC325" s="79">
        <v>1.2824192191722679E-2</v>
      </c>
      <c r="BD325" s="79">
        <v>3.6182926368204853E-2</v>
      </c>
      <c r="BE325" s="79">
        <v>1.3341964196661761E-2</v>
      </c>
      <c r="BF325" s="79">
        <v>1.8203639321485297E-2</v>
      </c>
      <c r="BG325" s="79">
        <v>1.570385402248882E-2</v>
      </c>
      <c r="BH325" s="79">
        <v>2.2796454578104596E-2</v>
      </c>
      <c r="BI325" s="79">
        <v>2.5593604836282265E-2</v>
      </c>
      <c r="BJ325" s="79">
        <v>1.6360932362495594E-2</v>
      </c>
      <c r="BK325" s="79">
        <v>1.5487292006546924E-2</v>
      </c>
      <c r="BL325" s="79">
        <v>1.570385402248882E-2</v>
      </c>
      <c r="BM325" s="79">
        <v>1.6809171126305339E-2</v>
      </c>
      <c r="BN325" s="79">
        <v>1.172174042072122E-2</v>
      </c>
      <c r="BO325" s="79">
        <v>3.0652422905199921E-2</v>
      </c>
      <c r="BP325" s="79">
        <v>1.8976559124691931E-2</v>
      </c>
      <c r="BQ325" s="79">
        <v>2.9952553791164772E-2</v>
      </c>
      <c r="BR325" s="79">
        <v>2.0169402085185272E-2</v>
      </c>
      <c r="BS325" s="79">
        <v>1.4513355086744034E-2</v>
      </c>
      <c r="BT325" s="79">
        <v>3.510295725875183E-2</v>
      </c>
      <c r="BU325" s="79">
        <v>5.7698658932907446E-2</v>
      </c>
      <c r="BV325" s="79">
        <v>2.2796454578104596E-2</v>
      </c>
      <c r="BW325" s="79">
        <v>7.1559443257066908E-3</v>
      </c>
      <c r="BX325" s="79">
        <v>1.5349670375648749E-2</v>
      </c>
      <c r="BY325" s="79">
        <v>2.5048234075756078E-2</v>
      </c>
      <c r="BZ325" s="79">
        <v>7.1559443257066908E-3</v>
      </c>
      <c r="CA325" s="79">
        <v>8.7664133394509888E-3</v>
      </c>
      <c r="CB325" s="79">
        <v>3.510295725875183E-2</v>
      </c>
      <c r="CC325" s="79">
        <v>2.699838681845506E-2</v>
      </c>
      <c r="CD325" s="79">
        <v>2.9344577749781213E-2</v>
      </c>
      <c r="CE325" s="79">
        <v>3.7244732194418533E-2</v>
      </c>
      <c r="CF325" s="79">
        <v>1.9904708209082331E-2</v>
      </c>
      <c r="CG325" s="79">
        <v>1.3207103748472069E-2</v>
      </c>
      <c r="CH325" s="79">
        <v>8.661994165447124E-3</v>
      </c>
      <c r="CI325" s="79">
        <v>1.570385402248882E-2</v>
      </c>
      <c r="CJ325" s="79">
        <v>2.9203689877086637E-2</v>
      </c>
      <c r="CK325" s="79">
        <v>3.6877326998435697E-2</v>
      </c>
      <c r="CL325" s="79">
        <v>8.2466557022674497E-2</v>
      </c>
      <c r="CM325" s="79">
        <v>1.3143703693444928E-2</v>
      </c>
      <c r="CN325" s="79">
        <v>1.0694995753415875E-2</v>
      </c>
      <c r="CO325" s="79">
        <v>1.8852326768418526E-2</v>
      </c>
      <c r="CP325" s="79">
        <v>2.0887925544787262E-2</v>
      </c>
      <c r="CQ325" s="79">
        <v>2.9203689877086637E-2</v>
      </c>
      <c r="CR325" s="79">
        <v>2.6434800718909218E-2</v>
      </c>
      <c r="CS325" s="79">
        <v>1.096393506511111E-2</v>
      </c>
      <c r="CT325" s="79">
        <v>0.10244754460731864</v>
      </c>
      <c r="CU325" s="79">
        <v>7.444648674877697E-3</v>
      </c>
      <c r="CV325" s="79">
        <v>2.749887590910715E-2</v>
      </c>
      <c r="CW325" s="79">
        <v>3.7015487463763833E-2</v>
      </c>
      <c r="CX325" s="79">
        <v>1.4227135595625587E-2</v>
      </c>
      <c r="CY325" s="79">
        <v>1.9904708209082331E-2</v>
      </c>
      <c r="CZ325" s="79">
        <v>2.0757410436505339E-2</v>
      </c>
      <c r="DA325" s="79">
        <v>1.649594593523912E-2</v>
      </c>
      <c r="DB325" s="79">
        <v>1.570385402248882E-2</v>
      </c>
      <c r="DC325" s="79">
        <v>1.0610560574184812E-2</v>
      </c>
      <c r="DD325" s="79">
        <v>2.4278790688731545E-2</v>
      </c>
      <c r="DE325" s="79">
        <v>1.5512542882762222E-2</v>
      </c>
      <c r="DF325" s="79">
        <v>2.5919104038318305E-2</v>
      </c>
      <c r="DG325" s="79">
        <v>2.9203689877086637E-2</v>
      </c>
      <c r="DH325" s="79">
        <v>6.222370668608513E-2</v>
      </c>
      <c r="DI325" s="79">
        <v>3.8472738138455635E-2</v>
      </c>
      <c r="DJ325" s="79">
        <v>2.2796454578104596E-2</v>
      </c>
      <c r="DK325" s="79">
        <v>2.5146406670627303E-2</v>
      </c>
      <c r="DL325" s="79">
        <v>2.2256452296601139E-2</v>
      </c>
      <c r="DM325" s="79">
        <v>2.1566841403302315E-2</v>
      </c>
      <c r="DN325" s="79">
        <v>1.5514652390506842E-2</v>
      </c>
      <c r="DO325" s="79">
        <v>2.5146406670627303E-2</v>
      </c>
      <c r="DP325" s="79">
        <v>4.0174349154621647E-2</v>
      </c>
      <c r="DQ325" s="79">
        <v>1.3976953289553791E-2</v>
      </c>
      <c r="DR325" s="79">
        <v>1.5808367359115935E-2</v>
      </c>
      <c r="DS325" s="79">
        <v>1.9904708209082331E-2</v>
      </c>
      <c r="DT325" s="79">
        <v>1.8856262953718519E-2</v>
      </c>
      <c r="DU325" s="79">
        <v>1.9904708209082331E-2</v>
      </c>
      <c r="DV325" s="79">
        <v>2.9203689877086637E-2</v>
      </c>
      <c r="DW325" s="79">
        <v>1.9289257067480404E-2</v>
      </c>
      <c r="DX325" s="79">
        <v>3.7496275366678052E-2</v>
      </c>
      <c r="DY325" s="79">
        <v>2.9759943781432867E-2</v>
      </c>
      <c r="DZ325" s="79">
        <v>8.1171689012441012E-2</v>
      </c>
      <c r="EA325" s="79">
        <v>1.8132619880670955E-2</v>
      </c>
      <c r="EB325" s="79">
        <v>2.5146406670627303E-2</v>
      </c>
      <c r="EC325" s="79">
        <v>2.9203689877086637E-2</v>
      </c>
      <c r="ED325" s="79">
        <v>1.599630224949097E-2</v>
      </c>
      <c r="EE325" s="79">
        <v>3.510295725875183E-2</v>
      </c>
      <c r="EF325" s="79">
        <v>2.0523925763083165E-2</v>
      </c>
      <c r="EG325" s="79">
        <v>2.9203689877086637E-2</v>
      </c>
      <c r="EH325" s="79">
        <v>1.9313698794293153E-2</v>
      </c>
      <c r="EI325" s="79">
        <v>1.9904708209082331E-2</v>
      </c>
      <c r="EJ325" s="79">
        <v>1.3869337082271475E-2</v>
      </c>
      <c r="EK325" s="79">
        <v>2.2796454578104596E-2</v>
      </c>
      <c r="EL325" s="79">
        <v>3.6036665451911462E-2</v>
      </c>
      <c r="EM325" s="79">
        <v>1.8449992388123126E-2</v>
      </c>
      <c r="EN325" s="79">
        <v>2.5969112995627555E-2</v>
      </c>
      <c r="EO325" s="79">
        <v>1.4506028281984606E-2</v>
      </c>
      <c r="EP325" s="79">
        <v>2.9203689877086637E-2</v>
      </c>
      <c r="EQ325" s="79">
        <v>7.206483363006147E-2</v>
      </c>
      <c r="ER325" s="79">
        <v>2.4726040375897394E-2</v>
      </c>
      <c r="ES325" s="79">
        <v>7.1559443257066908E-3</v>
      </c>
      <c r="ET325" s="79">
        <v>8.3683212605708806E-3</v>
      </c>
      <c r="EU325" s="79">
        <v>1.1431667470314728E-2</v>
      </c>
      <c r="EV325" s="79">
        <v>2.5326910241265373E-2</v>
      </c>
      <c r="EW325" s="79">
        <v>0.12337876856452487</v>
      </c>
      <c r="EX325" s="79">
        <v>2.1100098859305028E-2</v>
      </c>
      <c r="EY325" s="79">
        <v>2.9203689877086637E-2</v>
      </c>
      <c r="EZ325" s="79">
        <v>9.6627393851516641E-3</v>
      </c>
      <c r="FA325" s="79">
        <v>1.5589953450753286E-2</v>
      </c>
      <c r="FB325" s="79">
        <v>0.13975572031376646</v>
      </c>
      <c r="FC325" s="79">
        <v>2.9203689877086637E-2</v>
      </c>
      <c r="FD325" s="79">
        <v>8.4647938154781052E-3</v>
      </c>
      <c r="FE325" s="79">
        <v>8.275032618707677E-3</v>
      </c>
      <c r="FF325" s="79">
        <v>1.7102853999186055E-2</v>
      </c>
      <c r="FG325" s="79">
        <v>1.5471930300912224E-2</v>
      </c>
      <c r="FH325" s="79">
        <v>6.9270381865961551E-3</v>
      </c>
      <c r="FI325" s="79">
        <v>2.8909262167175914E-2</v>
      </c>
      <c r="FJ325" s="79">
        <v>1.7256728446394091E-2</v>
      </c>
      <c r="FK325" s="79">
        <v>1.570385402248882E-2</v>
      </c>
      <c r="FL325" s="79">
        <v>2.5146406670627303E-2</v>
      </c>
      <c r="FM325" s="79">
        <v>2.6787494234710676E-2</v>
      </c>
      <c r="FN325" s="79">
        <v>1.2321907829626002E-2</v>
      </c>
      <c r="FO325" s="79">
        <v>8.9757499872405042E-2</v>
      </c>
      <c r="FP325" s="79">
        <v>7.1559443257066908E-3</v>
      </c>
      <c r="FQ325" s="79">
        <v>1.9904708209082331E-2</v>
      </c>
      <c r="FR325" s="79">
        <v>3.510295725875183E-2</v>
      </c>
      <c r="FS325" s="79">
        <v>3.4336246644855371E-2</v>
      </c>
      <c r="FT325" s="79">
        <v>2.1833483326496938E-2</v>
      </c>
      <c r="FU325" s="79">
        <v>2.3624667655705377E-2</v>
      </c>
      <c r="FV325" s="79">
        <v>3.510295725875183E-2</v>
      </c>
      <c r="FW325" s="79">
        <v>5.1398181366992188E-2</v>
      </c>
      <c r="FX325" s="79">
        <v>2.9203689877086637E-2</v>
      </c>
      <c r="FY325" s="79">
        <v>1.570385402248882E-2</v>
      </c>
      <c r="FZ325" s="79">
        <v>2.894609751345496E-2</v>
      </c>
      <c r="GA325" s="79">
        <v>2.5189427360654791E-2</v>
      </c>
      <c r="GB325" s="79">
        <v>5.2717973180266848E-3</v>
      </c>
      <c r="GC325" s="79">
        <v>1.6078836852568789E-2</v>
      </c>
      <c r="GD325" s="79">
        <v>4.0392948456404662E-2</v>
      </c>
      <c r="GE325" s="79">
        <v>3.510295725875183E-2</v>
      </c>
      <c r="GF325" s="79">
        <v>2.1011899836540247E-2</v>
      </c>
      <c r="GG325" s="79">
        <v>3.0652718790381558E-2</v>
      </c>
      <c r="GH325" s="79">
        <v>1.570385402248882E-2</v>
      </c>
      <c r="GI325" s="79">
        <v>1.570385402248882E-2</v>
      </c>
      <c r="GJ325" s="79">
        <v>1.570385402248882E-2</v>
      </c>
      <c r="GK325" s="79">
        <v>1.570385402248882E-2</v>
      </c>
      <c r="GL325" s="79">
        <v>1.8091066888635751E-2</v>
      </c>
      <c r="GM325" s="79">
        <v>7.8965445183103774E-3</v>
      </c>
      <c r="GN325" s="79">
        <v>1.3988470242649213E-2</v>
      </c>
      <c r="GO325" s="79">
        <v>3.1205816146111676E-2</v>
      </c>
      <c r="GP325" s="79">
        <v>2.5345035099881483E-2</v>
      </c>
      <c r="GQ325" s="79">
        <v>2.9203689877086637E-2</v>
      </c>
      <c r="GR325" s="79">
        <v>3.0678320105508396E-2</v>
      </c>
      <c r="GS325" s="79">
        <v>2.545807827626706E-2</v>
      </c>
      <c r="GT325" s="79">
        <v>3.5507789384922453E-2</v>
      </c>
      <c r="GU325" s="79">
        <v>2.9203689877086637E-2</v>
      </c>
      <c r="GV325" s="79">
        <v>3.0230511250047304E-2</v>
      </c>
      <c r="GW325" s="79">
        <v>7.1559443257066908E-3</v>
      </c>
      <c r="GX325" s="79">
        <v>1.570385402248882E-2</v>
      </c>
      <c r="GY325" s="79">
        <v>1.9756446865594905E-2</v>
      </c>
      <c r="GZ325" s="79">
        <v>2.285435532954171E-2</v>
      </c>
      <c r="HA325" s="79">
        <v>1.5650056092405582E-2</v>
      </c>
      <c r="HB325" s="79">
        <v>1.570385402248882E-2</v>
      </c>
      <c r="HC325" s="79">
        <v>7.1559443257066908E-3</v>
      </c>
      <c r="HD325" s="79">
        <v>3.9486929001855013E-2</v>
      </c>
      <c r="HE325" s="79">
        <v>2.1548795228587349E-2</v>
      </c>
      <c r="HF325" s="79">
        <v>1.9585810179550987E-2</v>
      </c>
      <c r="HG325" s="79">
        <v>1.4582087399844061E-2</v>
      </c>
      <c r="HH325" s="79">
        <v>1.7661017917158114E-2</v>
      </c>
      <c r="HI325" s="79">
        <v>1.4466026585993887E-2</v>
      </c>
      <c r="HJ325" s="79">
        <v>3.4880042045118978E-2</v>
      </c>
      <c r="HK325" s="79">
        <v>7.1559443257066908E-3</v>
      </c>
      <c r="HL325" s="79">
        <v>1.570385402248882E-2</v>
      </c>
      <c r="HM325" s="79">
        <v>5.122198146505591E-2</v>
      </c>
      <c r="HN325" s="79">
        <v>1.570385402248882E-2</v>
      </c>
      <c r="HO325" s="79">
        <v>2.5146406670627303E-2</v>
      </c>
      <c r="HP325" s="79">
        <v>3.0236844797727057E-2</v>
      </c>
      <c r="HQ325" s="79">
        <v>1.7496681414716313E-2</v>
      </c>
      <c r="HR325" s="79">
        <v>2.1722089057204248E-2</v>
      </c>
      <c r="HS325" s="80" t="str">
        <f t="shared" si="4"/>
        <v>Water Pollution_trrichloromethane/chloroform (CHCl3)_Seawater_Health_N/A for WP Interim Methodology</v>
      </c>
    </row>
    <row r="326" spans="2:227">
      <c r="B326" s="65" t="s">
        <v>9</v>
      </c>
      <c r="C326" s="65" t="s">
        <v>501</v>
      </c>
      <c r="D326" s="65" t="s">
        <v>384</v>
      </c>
      <c r="E326" s="65" t="s">
        <v>395</v>
      </c>
      <c r="F326" s="65" t="s">
        <v>390</v>
      </c>
      <c r="G326" s="65" t="s">
        <v>391</v>
      </c>
      <c r="H326" s="41"/>
      <c r="I326" s="79">
        <v>2.9353628845824873</v>
      </c>
      <c r="J326" s="79">
        <v>0.1235919962535537</v>
      </c>
      <c r="K326" s="79">
        <v>5.8210659286862736</v>
      </c>
      <c r="L326" s="79">
        <v>7.1559443257066908E-3</v>
      </c>
      <c r="M326" s="79">
        <v>0.41881108475404261</v>
      </c>
      <c r="N326" s="79">
        <v>2.1948989760215314</v>
      </c>
      <c r="O326" s="79">
        <v>1.570385402248882E-2</v>
      </c>
      <c r="P326" s="79">
        <v>0.11382160802784368</v>
      </c>
      <c r="Q326" s="79">
        <v>0.1105567378876403</v>
      </c>
      <c r="R326" s="79">
        <v>1.570385402248882E-2</v>
      </c>
      <c r="S326" s="79">
        <v>2.9822174276192097E-2</v>
      </c>
      <c r="T326" s="79">
        <v>0.19087890008939559</v>
      </c>
      <c r="U326" s="79">
        <v>0.57439031232426552</v>
      </c>
      <c r="V326" s="79">
        <v>1.6998389062436142E-2</v>
      </c>
      <c r="W326" s="79">
        <v>2.5146406670627303E-2</v>
      </c>
      <c r="X326" s="79">
        <v>2.8163371929234589</v>
      </c>
      <c r="Y326" s="79">
        <v>1.570385402248882E-2</v>
      </c>
      <c r="Z326" s="79">
        <v>2.0958974374416695</v>
      </c>
      <c r="AA326" s="79">
        <v>1.7665638717323191</v>
      </c>
      <c r="AB326" s="79">
        <v>0.12303795284230587</v>
      </c>
      <c r="AC326" s="79">
        <v>0.85559417251062697</v>
      </c>
      <c r="AD326" s="79">
        <v>1.215145671869274E-2</v>
      </c>
      <c r="AE326" s="79">
        <v>0.94117649071909626</v>
      </c>
      <c r="AF326" s="79">
        <v>6.6944366960539861E-2</v>
      </c>
      <c r="AG326" s="79">
        <v>3.9470762774235477</v>
      </c>
      <c r="AH326" s="79">
        <v>7.557390013424474E-2</v>
      </c>
      <c r="AI326" s="79">
        <v>0.21586583279222898</v>
      </c>
      <c r="AJ326" s="79">
        <v>1.570385402248882E-2</v>
      </c>
      <c r="AK326" s="79">
        <v>0.29468991209197615</v>
      </c>
      <c r="AL326" s="79">
        <v>0.60920470384210434</v>
      </c>
      <c r="AM326" s="79">
        <v>5.3176314845689019</v>
      </c>
      <c r="AN326" s="79">
        <v>5.779665740923276E-2</v>
      </c>
      <c r="AO326" s="79">
        <v>0.33910729032329717</v>
      </c>
      <c r="AP326" s="79">
        <v>0.32345308463820321</v>
      </c>
      <c r="AQ326" s="79">
        <v>0.62936893176210684</v>
      </c>
      <c r="AR326" s="79">
        <v>2.9023619795786236E-2</v>
      </c>
      <c r="AS326" s="79">
        <v>1.570385402248882E-2</v>
      </c>
      <c r="AT326" s="79">
        <v>0.85996355066081509</v>
      </c>
      <c r="AU326" s="79">
        <v>0.18688556295731673</v>
      </c>
      <c r="AV326" s="79">
        <v>0.35003322791445091</v>
      </c>
      <c r="AW326" s="79">
        <v>6.0546562500938088E-2</v>
      </c>
      <c r="AX326" s="79">
        <v>0.70857325587179154</v>
      </c>
      <c r="AY326" s="79">
        <v>8.6119833608126917E-2</v>
      </c>
      <c r="AZ326" s="79">
        <v>3.510295725875183E-2</v>
      </c>
      <c r="BA326" s="79">
        <v>8.0431192397105347E-2</v>
      </c>
      <c r="BB326" s="79">
        <v>1.1923301666976147</v>
      </c>
      <c r="BC326" s="79">
        <v>0.5734278871158337</v>
      </c>
      <c r="BD326" s="79">
        <v>0.83597774438753325</v>
      </c>
      <c r="BE326" s="79">
        <v>0.62927841529462103</v>
      </c>
      <c r="BF326" s="79">
        <v>3.6378486153778411</v>
      </c>
      <c r="BG326" s="79">
        <v>0.58795201640638639</v>
      </c>
      <c r="BH326" s="79">
        <v>0.40256518805315211</v>
      </c>
      <c r="BI326" s="79">
        <v>0.3448257256508972</v>
      </c>
      <c r="BJ326" s="79">
        <v>0.17849964013907593</v>
      </c>
      <c r="BK326" s="79">
        <v>0.27658719612330079</v>
      </c>
      <c r="BL326" s="79">
        <v>1.570385402248882E-2</v>
      </c>
      <c r="BM326" s="79">
        <v>0.93557000121111578</v>
      </c>
      <c r="BN326" s="79">
        <v>0.17789987179044348</v>
      </c>
      <c r="BO326" s="79">
        <v>1.1027826743909379</v>
      </c>
      <c r="BP326" s="79">
        <v>1.0561213744928979</v>
      </c>
      <c r="BQ326" s="79">
        <v>1.7511407207571685</v>
      </c>
      <c r="BR326" s="79">
        <v>7.7658317053290045</v>
      </c>
      <c r="BS326" s="79">
        <v>5.9920311043947169E-2</v>
      </c>
      <c r="BT326" s="79">
        <v>1.515107951544969</v>
      </c>
      <c r="BU326" s="79">
        <v>1.9401015939023283</v>
      </c>
      <c r="BV326" s="79">
        <v>2.4100062356535727E-2</v>
      </c>
      <c r="BW326" s="79">
        <v>3.0111433766583998E-2</v>
      </c>
      <c r="BX326" s="79">
        <v>5.792529314751195E-2</v>
      </c>
      <c r="BY326" s="79">
        <v>0.83890101426423513</v>
      </c>
      <c r="BZ326" s="79">
        <v>1.0672167469474414E-2</v>
      </c>
      <c r="CA326" s="79">
        <v>4.2742756474076729E-2</v>
      </c>
      <c r="CB326" s="79">
        <v>0.9033089334253116</v>
      </c>
      <c r="CC326" s="79">
        <v>3.1841296838136519</v>
      </c>
      <c r="CD326" s="79">
        <v>0.45718140458861867</v>
      </c>
      <c r="CE326" s="79">
        <v>0.38427627489897892</v>
      </c>
      <c r="CF326" s="79">
        <v>1.9904708209082331E-2</v>
      </c>
      <c r="CG326" s="79">
        <v>0.18929010716566935</v>
      </c>
      <c r="CH326" s="79">
        <v>8.7754231458654491E-3</v>
      </c>
      <c r="CI326" s="79">
        <v>1.570385402248882E-2</v>
      </c>
      <c r="CJ326" s="79">
        <v>2.9203689877086637E-2</v>
      </c>
      <c r="CK326" s="79">
        <v>1.3266649784949498</v>
      </c>
      <c r="CL326" s="79">
        <v>3.207603458659626</v>
      </c>
      <c r="CM326" s="79">
        <v>5.9199478341529832E-2</v>
      </c>
      <c r="CN326" s="79">
        <v>2.3232678232231158E-2</v>
      </c>
      <c r="CO326" s="79">
        <v>2.7956191308384319</v>
      </c>
      <c r="CP326" s="79">
        <v>1.0523832805940421</v>
      </c>
      <c r="CQ326" s="79">
        <v>2.9203689877086637E-2</v>
      </c>
      <c r="CR326" s="79">
        <v>0.64760111581762747</v>
      </c>
      <c r="CS326" s="79">
        <v>3.2639843417843484E-2</v>
      </c>
      <c r="CT326" s="79">
        <v>1.028908604020045</v>
      </c>
      <c r="CU326" s="79">
        <v>0.13453138936487755</v>
      </c>
      <c r="CV326" s="79">
        <v>0.61660058583459854</v>
      </c>
      <c r="CW326" s="79">
        <v>0.74775994599373763</v>
      </c>
      <c r="CX326" s="79">
        <v>0.12620659700802458</v>
      </c>
      <c r="CY326" s="79">
        <v>4.2290065538508073E-2</v>
      </c>
      <c r="CZ326" s="79">
        <v>0.3867216887076762</v>
      </c>
      <c r="DA326" s="79">
        <v>0.20523325594192285</v>
      </c>
      <c r="DB326" s="79">
        <v>0.48141177118534489</v>
      </c>
      <c r="DC326" s="79">
        <v>0.66436460524926499</v>
      </c>
      <c r="DD326" s="79">
        <v>4.0064794686303413</v>
      </c>
      <c r="DE326" s="79">
        <v>9.1333021651056973E-2</v>
      </c>
      <c r="DF326" s="79">
        <v>0.32780206679707435</v>
      </c>
      <c r="DG326" s="79">
        <v>2.9203689877086637E-2</v>
      </c>
      <c r="DH326" s="79">
        <v>12.149296065960113</v>
      </c>
      <c r="DI326" s="79">
        <v>4.0752349533562606</v>
      </c>
      <c r="DJ326" s="79">
        <v>0.7550939269850967</v>
      </c>
      <c r="DK326" s="79">
        <v>3.0301399613136435</v>
      </c>
      <c r="DL326" s="79">
        <v>0.26535883539510413</v>
      </c>
      <c r="DM326" s="79">
        <v>0.2448056510796468</v>
      </c>
      <c r="DN326" s="79">
        <v>0.1169608535175678</v>
      </c>
      <c r="DO326" s="79">
        <v>2.3568727331315373</v>
      </c>
      <c r="DP326" s="79">
        <v>10.366776689580455</v>
      </c>
      <c r="DQ326" s="79">
        <v>7.4682734759889541E-2</v>
      </c>
      <c r="DR326" s="79">
        <v>1.4390809299877161</v>
      </c>
      <c r="DS326" s="79">
        <v>0.41881108475404261</v>
      </c>
      <c r="DT326" s="79">
        <v>0.21825124549128713</v>
      </c>
      <c r="DU326" s="79">
        <v>0.41881108475404261</v>
      </c>
      <c r="DV326" s="79">
        <v>2.9203689877086637E-2</v>
      </c>
      <c r="DW326" s="79">
        <v>0.65551049111582582</v>
      </c>
      <c r="DX326" s="79">
        <v>3.105154678370483E-2</v>
      </c>
      <c r="DY326" s="79">
        <v>0.70997829409229984</v>
      </c>
      <c r="DZ326" s="79">
        <v>8.1171689012441012E-2</v>
      </c>
      <c r="EA326" s="79">
        <v>0.24207286445397103</v>
      </c>
      <c r="EB326" s="79">
        <v>2.5146406670627303E-2</v>
      </c>
      <c r="EC326" s="79">
        <v>2.9203689877086637E-2</v>
      </c>
      <c r="ED326" s="79">
        <v>1.0842486183362068</v>
      </c>
      <c r="EE326" s="79">
        <v>0.47701898050716823</v>
      </c>
      <c r="EF326" s="79">
        <v>0.23767839114937542</v>
      </c>
      <c r="EG326" s="79">
        <v>2.9203689877086637E-2</v>
      </c>
      <c r="EH326" s="79">
        <v>0.49391706373205524</v>
      </c>
      <c r="EI326" s="79">
        <v>1.9904708209082331E-2</v>
      </c>
      <c r="EJ326" s="79">
        <v>2.5123029225161367E-2</v>
      </c>
      <c r="EK326" s="79">
        <v>0.66381625368142849</v>
      </c>
      <c r="EL326" s="79">
        <v>8.7859168866989403</v>
      </c>
      <c r="EM326" s="79">
        <v>9.3781943477790952E-2</v>
      </c>
      <c r="EN326" s="79">
        <v>0.42963588706459876</v>
      </c>
      <c r="EO326" s="79">
        <v>0.54855518246782764</v>
      </c>
      <c r="EP326" s="79">
        <v>2.9203689877086637E-2</v>
      </c>
      <c r="EQ326" s="79">
        <v>1.2384890310056909</v>
      </c>
      <c r="ER326" s="79">
        <v>0.17711978413957052</v>
      </c>
      <c r="ES326" s="79">
        <v>2.3854815979669236E-2</v>
      </c>
      <c r="ET326" s="79">
        <v>2.8818018301229827E-2</v>
      </c>
      <c r="EU326" s="79">
        <v>0.10909456613972017</v>
      </c>
      <c r="EV326" s="79">
        <v>1.4850842462985663</v>
      </c>
      <c r="EW326" s="79">
        <v>2.4710750725775128</v>
      </c>
      <c r="EX326" s="79">
        <v>8.921682792455353E-2</v>
      </c>
      <c r="EY326" s="79">
        <v>2.9203689877086637E-2</v>
      </c>
      <c r="EZ326" s="79">
        <v>3.1990803358262085E-2</v>
      </c>
      <c r="FA326" s="79">
        <v>2.8815524725800512</v>
      </c>
      <c r="FB326" s="79">
        <v>1.74300291040697</v>
      </c>
      <c r="FC326" s="79">
        <v>2.9203689877086637E-2</v>
      </c>
      <c r="FD326" s="79">
        <v>4.7351432260693417E-2</v>
      </c>
      <c r="FE326" s="79">
        <v>0.12704606965193249</v>
      </c>
      <c r="FF326" s="79">
        <v>0.11445539649334613</v>
      </c>
      <c r="FG326" s="79">
        <v>9.1226543521248815E-2</v>
      </c>
      <c r="FH326" s="79">
        <v>0.59745880435738918</v>
      </c>
      <c r="FI326" s="79">
        <v>0.33587396752629656</v>
      </c>
      <c r="FJ326" s="79">
        <v>0.51904110396688785</v>
      </c>
      <c r="FK326" s="79">
        <v>0.37299408307073928</v>
      </c>
      <c r="FL326" s="79">
        <v>2.9901777322246472</v>
      </c>
      <c r="FM326" s="79">
        <v>0.20937368047454508</v>
      </c>
      <c r="FN326" s="79">
        <v>1.3734436979145804E-2</v>
      </c>
      <c r="FO326" s="79">
        <v>0.24748479753769198</v>
      </c>
      <c r="FP326" s="79">
        <v>1.1421802097106054E-2</v>
      </c>
      <c r="FQ326" s="79">
        <v>0.41881108475404261</v>
      </c>
      <c r="FR326" s="79">
        <v>0.16521478432193543</v>
      </c>
      <c r="FS326" s="79">
        <v>3.6292038910294391</v>
      </c>
      <c r="FT326" s="79">
        <v>0.4946770236915643</v>
      </c>
      <c r="FU326" s="79">
        <v>1.1489198570473109</v>
      </c>
      <c r="FV326" s="79">
        <v>3.510295725875183E-2</v>
      </c>
      <c r="FW326" s="79">
        <v>3.1496397662970366</v>
      </c>
      <c r="FX326" s="79">
        <v>2.9203689877086637E-2</v>
      </c>
      <c r="FY326" s="79">
        <v>0.58795201640638639</v>
      </c>
      <c r="FZ326" s="79">
        <v>2.3110709470787487</v>
      </c>
      <c r="GA326" s="79">
        <v>0.60756886517889797</v>
      </c>
      <c r="GB326" s="79">
        <v>1.3644348566794525E-2</v>
      </c>
      <c r="GC326" s="79">
        <v>0.2585423772960036</v>
      </c>
      <c r="GD326" s="79">
        <v>4.7711445304664011</v>
      </c>
      <c r="GE326" s="79">
        <v>1.515107951544969</v>
      </c>
      <c r="GF326" s="79">
        <v>0.29272006835176506</v>
      </c>
      <c r="GG326" s="79">
        <v>2.2680192992929316</v>
      </c>
      <c r="GH326" s="79">
        <v>1.570385402248882E-2</v>
      </c>
      <c r="GI326" s="79">
        <v>1.570385402248882E-2</v>
      </c>
      <c r="GJ326" s="79">
        <v>0.58795201640638639</v>
      </c>
      <c r="GK326" s="79">
        <v>1.570385402248882E-2</v>
      </c>
      <c r="GL326" s="79">
        <v>0.12669104736159684</v>
      </c>
      <c r="GM326" s="79">
        <v>2.8315229054157259E-2</v>
      </c>
      <c r="GN326" s="79">
        <v>4.6973618932742829E-2</v>
      </c>
      <c r="GO326" s="79">
        <v>0.12106122771089316</v>
      </c>
      <c r="GP326" s="79">
        <v>2.6925885224910662</v>
      </c>
      <c r="GQ326" s="79">
        <v>1.4450543910809461</v>
      </c>
      <c r="GR326" s="79">
        <v>1.994180839091884</v>
      </c>
      <c r="GS326" s="79">
        <v>3.9923921139384796E-2</v>
      </c>
      <c r="GT326" s="79">
        <v>1.6505520834108112</v>
      </c>
      <c r="GU326" s="79">
        <v>0.99412418108761136</v>
      </c>
      <c r="GV326" s="79">
        <v>0.53064899840155277</v>
      </c>
      <c r="GW326" s="79">
        <v>7.1559443257066908E-3</v>
      </c>
      <c r="GX326" s="79">
        <v>0.30166902360924758</v>
      </c>
      <c r="GY326" s="79">
        <v>0.21158768253159183</v>
      </c>
      <c r="GZ326" s="79">
        <v>0.32061407456514945</v>
      </c>
      <c r="HA326" s="79">
        <v>0.38279973885214136</v>
      </c>
      <c r="HB326" s="79">
        <v>1.570385402248882E-2</v>
      </c>
      <c r="HC326" s="79">
        <v>7.4704226828809658E-2</v>
      </c>
      <c r="HD326" s="79">
        <v>0.19519228140250108</v>
      </c>
      <c r="HE326" s="79">
        <v>0.41384836558409721</v>
      </c>
      <c r="HF326" s="79">
        <v>18.403951495421349</v>
      </c>
      <c r="HG326" s="79">
        <v>0.55759521984214566</v>
      </c>
      <c r="HH326" s="79">
        <v>4.5284644246442178E-2</v>
      </c>
      <c r="HI326" s="79">
        <v>6.1718827442186049E-2</v>
      </c>
      <c r="HJ326" s="79">
        <v>0.36893843851876307</v>
      </c>
      <c r="HK326" s="79">
        <v>8.8432477349738477E-3</v>
      </c>
      <c r="HL326" s="79">
        <v>0.76316824189035004</v>
      </c>
      <c r="HM326" s="79">
        <v>2.7406589303535398</v>
      </c>
      <c r="HN326" s="79">
        <v>1.570385402248882E-2</v>
      </c>
      <c r="HO326" s="79">
        <v>4.4355301423237021</v>
      </c>
      <c r="HP326" s="79">
        <v>29.731870609614493</v>
      </c>
      <c r="HQ326" s="79">
        <v>6.8064105945199946E-2</v>
      </c>
      <c r="HR326" s="79">
        <v>0.37019903718106351</v>
      </c>
      <c r="HS326" s="80" t="str">
        <f t="shared" si="4"/>
        <v>Water Pollution_trrichloromethane/chloroform (CHCl3)_Unspecified_Health_N/A for WP Interim Methodology</v>
      </c>
    </row>
    <row r="327" spans="2:227">
      <c r="B327" s="65" t="s">
        <v>9</v>
      </c>
      <c r="C327" s="65" t="s">
        <v>502</v>
      </c>
      <c r="D327" s="65" t="s">
        <v>394</v>
      </c>
      <c r="E327" s="65" t="s">
        <v>395</v>
      </c>
      <c r="F327" s="65" t="s">
        <v>390</v>
      </c>
      <c r="G327" s="65" t="s">
        <v>391</v>
      </c>
      <c r="H327" s="41"/>
      <c r="I327" s="79">
        <v>496.5145505532177</v>
      </c>
      <c r="J327" s="79">
        <v>7.1310817992225939</v>
      </c>
      <c r="K327" s="79">
        <v>402.78315216894862</v>
      </c>
      <c r="L327" s="79">
        <v>5.3932520618306619</v>
      </c>
      <c r="M327" s="79">
        <v>40.147925117604359</v>
      </c>
      <c r="N327" s="79">
        <v>108.18003250484729</v>
      </c>
      <c r="O327" s="79">
        <v>77.030661403732495</v>
      </c>
      <c r="P327" s="79">
        <v>6.076107505703467</v>
      </c>
      <c r="Q327" s="79">
        <v>3.4492735044623255</v>
      </c>
      <c r="R327" s="79">
        <v>77.030661403732495</v>
      </c>
      <c r="S327" s="79">
        <v>1.8808961974912981</v>
      </c>
      <c r="T327" s="79">
        <v>8.4663910303881558</v>
      </c>
      <c r="U327" s="79">
        <v>44.171230886682096</v>
      </c>
      <c r="V327" s="79">
        <v>77.030661403732495</v>
      </c>
      <c r="W327" s="79">
        <v>453.10264924544208</v>
      </c>
      <c r="X327" s="79">
        <v>362.18257003708447</v>
      </c>
      <c r="Y327" s="79">
        <v>77.030661403732495</v>
      </c>
      <c r="Z327" s="79">
        <v>123.87617894748362</v>
      </c>
      <c r="AA327" s="79">
        <v>238.1319874959155</v>
      </c>
      <c r="AB327" s="79">
        <v>10.011431636047684</v>
      </c>
      <c r="AC327" s="79">
        <v>123.94009169182146</v>
      </c>
      <c r="AD327" s="79">
        <v>0.30366313321950716</v>
      </c>
      <c r="AE327" s="79">
        <v>31.36496562880853</v>
      </c>
      <c r="AF327" s="79">
        <v>2.1733174051369013</v>
      </c>
      <c r="AG327" s="79">
        <v>139.6090764115288</v>
      </c>
      <c r="AH327" s="79">
        <v>2.1894429262673674</v>
      </c>
      <c r="AI327" s="79">
        <v>14.677197690511591</v>
      </c>
      <c r="AJ327" s="79">
        <v>77.030661403732495</v>
      </c>
      <c r="AK327" s="79">
        <v>144.54797415224198</v>
      </c>
      <c r="AL327" s="79">
        <v>57.584775753530181</v>
      </c>
      <c r="AM327" s="79">
        <v>349.9555860348587</v>
      </c>
      <c r="AN327" s="79">
        <v>1.5750993557046944</v>
      </c>
      <c r="AO327" s="79">
        <v>84.546987646767604</v>
      </c>
      <c r="AP327" s="79">
        <v>46.395965398613136</v>
      </c>
      <c r="AQ327" s="79">
        <v>65.581456292357245</v>
      </c>
      <c r="AR327" s="79">
        <v>0.10951888376488013</v>
      </c>
      <c r="AS327" s="79">
        <v>77.030661403732495</v>
      </c>
      <c r="AT327" s="79">
        <v>28.982835493936502</v>
      </c>
      <c r="AU327" s="79">
        <v>19.555784691712471</v>
      </c>
      <c r="AV327" s="79">
        <v>40.147925117604359</v>
      </c>
      <c r="AW327" s="79">
        <v>2.5226233318840685</v>
      </c>
      <c r="AX327" s="79">
        <v>72.407121071924649</v>
      </c>
      <c r="AY327" s="79">
        <v>5.5697732307236985</v>
      </c>
      <c r="AZ327" s="79">
        <v>84.546987646767604</v>
      </c>
      <c r="BA327" s="79">
        <v>1.7924607633699254</v>
      </c>
      <c r="BB327" s="79">
        <v>44.321498983999497</v>
      </c>
      <c r="BC327" s="79">
        <v>49.333011601970519</v>
      </c>
      <c r="BD327" s="79">
        <v>94.140332698707653</v>
      </c>
      <c r="BE327" s="79">
        <v>53.61808842204276</v>
      </c>
      <c r="BF327" s="79">
        <v>201.2630355372246</v>
      </c>
      <c r="BG327" s="79">
        <v>77.030661403732495</v>
      </c>
      <c r="BH327" s="79">
        <v>55.769743399453723</v>
      </c>
      <c r="BI327" s="79">
        <v>39.427038801378856</v>
      </c>
      <c r="BJ327" s="79">
        <v>49.898818904959739</v>
      </c>
      <c r="BK327" s="79">
        <v>184.71129358004853</v>
      </c>
      <c r="BL327" s="79">
        <v>77.030661403732495</v>
      </c>
      <c r="BM327" s="79">
        <v>246.16802425136035</v>
      </c>
      <c r="BN327" s="79">
        <v>21.807301053492115</v>
      </c>
      <c r="BO327" s="79">
        <v>67.571148712344566</v>
      </c>
      <c r="BP327" s="79">
        <v>147.71031013099699</v>
      </c>
      <c r="BQ327" s="79">
        <v>86.924953916009059</v>
      </c>
      <c r="BR327" s="79">
        <v>318.05306721254914</v>
      </c>
      <c r="BS327" s="79">
        <v>4.1542068376810866</v>
      </c>
      <c r="BT327" s="79">
        <v>84.546987646767604</v>
      </c>
      <c r="BU327" s="79">
        <v>181.67530329198226</v>
      </c>
      <c r="BV327" s="79">
        <v>55.769743399453723</v>
      </c>
      <c r="BW327" s="79">
        <v>5.3932520618306619</v>
      </c>
      <c r="BX327" s="79">
        <v>1.2166835099801714</v>
      </c>
      <c r="BY327" s="79">
        <v>48.12239370972857</v>
      </c>
      <c r="BZ327" s="79">
        <v>5.3932520618306619</v>
      </c>
      <c r="CA327" s="79">
        <v>2.9629429068676894</v>
      </c>
      <c r="CB327" s="79">
        <v>84.546987646767604</v>
      </c>
      <c r="CC327" s="79">
        <v>117.93452929231583</v>
      </c>
      <c r="CD327" s="79">
        <v>41.714133055783009</v>
      </c>
      <c r="CE327" s="79">
        <v>28.853045068637051</v>
      </c>
      <c r="CF327" s="79">
        <v>40.147925117604359</v>
      </c>
      <c r="CG327" s="79">
        <v>36.060470218860011</v>
      </c>
      <c r="CH327" s="79">
        <v>4.8705973792137543E-2</v>
      </c>
      <c r="CI327" s="79">
        <v>77.030661403732495</v>
      </c>
      <c r="CJ327" s="79">
        <v>144.54797415224198</v>
      </c>
      <c r="CK327" s="79">
        <v>86.492503199890507</v>
      </c>
      <c r="CL327" s="79">
        <v>128.21505872143612</v>
      </c>
      <c r="CM327" s="79">
        <v>6.6147159514332161</v>
      </c>
      <c r="CN327" s="79">
        <v>0.28054913327269465</v>
      </c>
      <c r="CO327" s="79">
        <v>709.52941237184302</v>
      </c>
      <c r="CP327" s="79">
        <v>132.19243815359113</v>
      </c>
      <c r="CQ327" s="79">
        <v>144.54797415224198</v>
      </c>
      <c r="CR327" s="79">
        <v>95.418487062573462</v>
      </c>
      <c r="CS327" s="79">
        <v>0.71743596849213043</v>
      </c>
      <c r="CT327" s="79">
        <v>108.80782957082943</v>
      </c>
      <c r="CU327" s="79">
        <v>11.718027508585196</v>
      </c>
      <c r="CV327" s="79">
        <v>84.236406558076325</v>
      </c>
      <c r="CW327" s="79">
        <v>100.8917029315798</v>
      </c>
      <c r="CX327" s="79">
        <v>21.190440170312232</v>
      </c>
      <c r="CY327" s="79">
        <v>40.147925117604359</v>
      </c>
      <c r="CZ327" s="79">
        <v>41.877588438788401</v>
      </c>
      <c r="DA327" s="79">
        <v>15.255909938854135</v>
      </c>
      <c r="DB327" s="79">
        <v>77.030661403732495</v>
      </c>
      <c r="DC327" s="79">
        <v>57.287385969860622</v>
      </c>
      <c r="DD327" s="79">
        <v>1277.6955510169175</v>
      </c>
      <c r="DE327" s="79">
        <v>4.3311974835285731</v>
      </c>
      <c r="DF327" s="79">
        <v>16.19026422325199</v>
      </c>
      <c r="DG327" s="79">
        <v>144.54797415224198</v>
      </c>
      <c r="DH327" s="79">
        <v>735.58796249350689</v>
      </c>
      <c r="DI327" s="79">
        <v>398.20104700568771</v>
      </c>
      <c r="DJ327" s="79">
        <v>55.769743399453723</v>
      </c>
      <c r="DK327" s="79">
        <v>453.10264924544208</v>
      </c>
      <c r="DL327" s="79">
        <v>59.18633310747704</v>
      </c>
      <c r="DM327" s="79">
        <v>22.252752318302257</v>
      </c>
      <c r="DN327" s="79">
        <v>10.881472387988351</v>
      </c>
      <c r="DO327" s="79">
        <v>453.10264924544208</v>
      </c>
      <c r="DP327" s="79">
        <v>373.14063811179818</v>
      </c>
      <c r="DQ327" s="79">
        <v>8.2512307097891426</v>
      </c>
      <c r="DR327" s="79">
        <v>112.99857721763983</v>
      </c>
      <c r="DS327" s="79">
        <v>40.147925117604359</v>
      </c>
      <c r="DT327" s="79">
        <v>16.79906100996357</v>
      </c>
      <c r="DU327" s="79">
        <v>40.147925117604359</v>
      </c>
      <c r="DV327" s="79">
        <v>144.54797415224198</v>
      </c>
      <c r="DW327" s="79">
        <v>71.576445812183707</v>
      </c>
      <c r="DX327" s="79">
        <v>0.46847041985339533</v>
      </c>
      <c r="DY327" s="79">
        <v>50.625381626327993</v>
      </c>
      <c r="DZ327" s="79">
        <v>243.75219255568553</v>
      </c>
      <c r="EA327" s="79">
        <v>29.189381920959232</v>
      </c>
      <c r="EB327" s="79">
        <v>453.10264924544208</v>
      </c>
      <c r="EC327" s="79">
        <v>144.54797415224198</v>
      </c>
      <c r="ED327" s="79">
        <v>124.07999165045848</v>
      </c>
      <c r="EE327" s="79">
        <v>84.546987646767604</v>
      </c>
      <c r="EF327" s="79">
        <v>26.914648713310644</v>
      </c>
      <c r="EG327" s="79">
        <v>144.54797415224198</v>
      </c>
      <c r="EH327" s="79">
        <v>63.904653977656089</v>
      </c>
      <c r="EI327" s="79">
        <v>40.147925117604359</v>
      </c>
      <c r="EJ327" s="79">
        <v>0.35582906063972858</v>
      </c>
      <c r="EK327" s="79">
        <v>55.769743399453723</v>
      </c>
      <c r="EL327" s="79">
        <v>782.35937195443591</v>
      </c>
      <c r="EM327" s="79">
        <v>3.5877608918452695</v>
      </c>
      <c r="EN327" s="79">
        <v>48.347397481689782</v>
      </c>
      <c r="EO327" s="79">
        <v>22.811642856669437</v>
      </c>
      <c r="EP327" s="79">
        <v>144.54797415224198</v>
      </c>
      <c r="EQ327" s="79">
        <v>133.78630997503794</v>
      </c>
      <c r="ER327" s="79">
        <v>16.557969467514354</v>
      </c>
      <c r="ES327" s="79">
        <v>5.3932520618306619</v>
      </c>
      <c r="ET327" s="79">
        <v>2.4272584195128735</v>
      </c>
      <c r="EU327" s="79">
        <v>7.3991336338886926</v>
      </c>
      <c r="EV327" s="79">
        <v>216.82073143470691</v>
      </c>
      <c r="EW327" s="79">
        <v>268.91376420534993</v>
      </c>
      <c r="EX327" s="79">
        <v>2.8859147732386563</v>
      </c>
      <c r="EY327" s="79">
        <v>144.54797415224198</v>
      </c>
      <c r="EZ327" s="79">
        <v>1.8980166462981867</v>
      </c>
      <c r="FA327" s="79">
        <v>198.02259369745755</v>
      </c>
      <c r="FB327" s="79">
        <v>198.7769569735664</v>
      </c>
      <c r="FC327" s="79">
        <v>144.54797415224198</v>
      </c>
      <c r="FD327" s="79">
        <v>6.293009997410711</v>
      </c>
      <c r="FE327" s="79">
        <v>13.83608571701606</v>
      </c>
      <c r="FF327" s="79">
        <v>6.7798806511901581</v>
      </c>
      <c r="FG327" s="79">
        <v>4.4359425595042685</v>
      </c>
      <c r="FH327" s="79">
        <v>48.635197505389201</v>
      </c>
      <c r="FI327" s="79">
        <v>37.728887489397167</v>
      </c>
      <c r="FJ327" s="79">
        <v>81.383942766186024</v>
      </c>
      <c r="FK327" s="79">
        <v>77.030661403732495</v>
      </c>
      <c r="FL327" s="79">
        <v>453.10264924544208</v>
      </c>
      <c r="FM327" s="79">
        <v>16.168246701930325</v>
      </c>
      <c r="FN327" s="79">
        <v>0.26447649461206979</v>
      </c>
      <c r="FO327" s="79">
        <v>7.2453043806151127</v>
      </c>
      <c r="FP327" s="79">
        <v>5.3932520618306619</v>
      </c>
      <c r="FQ327" s="79">
        <v>40.147925117604359</v>
      </c>
      <c r="FR327" s="79">
        <v>84.546987646767604</v>
      </c>
      <c r="FS327" s="79">
        <v>279.63410815801825</v>
      </c>
      <c r="FT327" s="79">
        <v>94.848709926030708</v>
      </c>
      <c r="FU327" s="79">
        <v>108.72226449943427</v>
      </c>
      <c r="FV327" s="79">
        <v>84.546987646767604</v>
      </c>
      <c r="FW327" s="79">
        <v>189.74628682086512</v>
      </c>
      <c r="FX327" s="79">
        <v>144.54797415224198</v>
      </c>
      <c r="FY327" s="79">
        <v>77.030661403732495</v>
      </c>
      <c r="FZ327" s="79">
        <v>127.57892379873772</v>
      </c>
      <c r="GA327" s="79">
        <v>54.479378322445108</v>
      </c>
      <c r="GB327" s="79">
        <v>11.871601568487813</v>
      </c>
      <c r="GC327" s="79">
        <v>41.045367922174044</v>
      </c>
      <c r="GD327" s="79">
        <v>198.64050969970515</v>
      </c>
      <c r="GE327" s="79">
        <v>84.546987646767604</v>
      </c>
      <c r="GF327" s="79">
        <v>47.712204891081207</v>
      </c>
      <c r="GG327" s="79">
        <v>374.83216515125417</v>
      </c>
      <c r="GH327" s="79">
        <v>77.030661403732495</v>
      </c>
      <c r="GI327" s="79">
        <v>77.030661403732495</v>
      </c>
      <c r="GJ327" s="79">
        <v>77.030661403732495</v>
      </c>
      <c r="GK327" s="79">
        <v>77.030661403732495</v>
      </c>
      <c r="GL327" s="79">
        <v>9.1268826153990137</v>
      </c>
      <c r="GM327" s="79">
        <v>1.5463625185776499</v>
      </c>
      <c r="GN327" s="79">
        <v>1.0475940449970682</v>
      </c>
      <c r="GO327" s="79">
        <v>3.7740702240291415</v>
      </c>
      <c r="GP327" s="79">
        <v>400.51417517633422</v>
      </c>
      <c r="GQ327" s="79">
        <v>144.54797415224198</v>
      </c>
      <c r="GR327" s="79">
        <v>204.3739017409342</v>
      </c>
      <c r="GS327" s="79">
        <v>0.97676327696312892</v>
      </c>
      <c r="GT327" s="79">
        <v>181.84433732585182</v>
      </c>
      <c r="GU327" s="79">
        <v>144.54797415224198</v>
      </c>
      <c r="GV327" s="79">
        <v>83.831768130171596</v>
      </c>
      <c r="GW327" s="79">
        <v>5.3932520618306619</v>
      </c>
      <c r="GX327" s="79">
        <v>77.030661403732495</v>
      </c>
      <c r="GY327" s="79">
        <v>37.188856512901701</v>
      </c>
      <c r="GZ327" s="79">
        <v>21.288750177894517</v>
      </c>
      <c r="HA327" s="79">
        <v>77.212756686144516</v>
      </c>
      <c r="HB327" s="79">
        <v>77.030661403732495</v>
      </c>
      <c r="HC327" s="79">
        <v>5.3932520618306619</v>
      </c>
      <c r="HD327" s="79">
        <v>6.2912621769562946</v>
      </c>
      <c r="HE327" s="79">
        <v>50.067385824276229</v>
      </c>
      <c r="HF327" s="79">
        <v>1349.3618585449096</v>
      </c>
      <c r="HG327" s="79">
        <v>65.278810057150196</v>
      </c>
      <c r="HH327" s="79">
        <v>0.75276454210150379</v>
      </c>
      <c r="HI327" s="79">
        <v>5.4985365745835821</v>
      </c>
      <c r="HJ327" s="79">
        <v>39.014516170738034</v>
      </c>
      <c r="HK327" s="79">
        <v>5.3932520618306619</v>
      </c>
      <c r="HL327" s="79">
        <v>77.030661403732495</v>
      </c>
      <c r="HM327" s="79">
        <v>336.17714764799257</v>
      </c>
      <c r="HN327" s="79">
        <v>77.030661403732495</v>
      </c>
      <c r="HO327" s="79">
        <v>453.10264924544208</v>
      </c>
      <c r="HP327" s="79">
        <v>1476.6933540132306</v>
      </c>
      <c r="HQ327" s="79">
        <v>2.1669622518895939</v>
      </c>
      <c r="HR327" s="79">
        <v>19.415657926572038</v>
      </c>
      <c r="HS327" s="80" t="str">
        <f t="shared" si="4"/>
        <v>Water Pollution_Warfarin_Freshwater_Health_N/A for WP Interim Methodology</v>
      </c>
    </row>
    <row r="328" spans="2:227">
      <c r="B328" s="65" t="s">
        <v>9</v>
      </c>
      <c r="C328" s="65" t="s">
        <v>502</v>
      </c>
      <c r="D328" s="65" t="s">
        <v>396</v>
      </c>
      <c r="E328" s="65" t="s">
        <v>395</v>
      </c>
      <c r="F328" s="65" t="s">
        <v>390</v>
      </c>
      <c r="G328" s="65" t="s">
        <v>391</v>
      </c>
      <c r="H328" s="41"/>
      <c r="I328" s="79">
        <v>1.145401628473081E-3</v>
      </c>
      <c r="J328" s="79">
        <v>3.0533069886564241E-3</v>
      </c>
      <c r="K328" s="79">
        <v>2.0700380068514275E-2</v>
      </c>
      <c r="L328" s="79">
        <v>2.8486128819759271E-3</v>
      </c>
      <c r="M328" s="79">
        <v>5.5183722206719993E-2</v>
      </c>
      <c r="N328" s="79">
        <v>2.3428907803027001E-2</v>
      </c>
      <c r="O328" s="79">
        <v>1.3075333410922154E-2</v>
      </c>
      <c r="P328" s="79">
        <v>1.5709671460467808E-2</v>
      </c>
      <c r="Q328" s="79">
        <v>5.2910120636418178E-3</v>
      </c>
      <c r="R328" s="79">
        <v>1.3075333410922154E-2</v>
      </c>
      <c r="S328" s="79">
        <v>4.1554475635988157E-3</v>
      </c>
      <c r="T328" s="79">
        <v>0.15254484483928968</v>
      </c>
      <c r="U328" s="79">
        <v>1.5448573864352826E-3</v>
      </c>
      <c r="V328" s="79">
        <v>1.3075333410922154E-2</v>
      </c>
      <c r="W328" s="79">
        <v>2.373066044482821E-2</v>
      </c>
      <c r="X328" s="79">
        <v>8.4595043775698986E-2</v>
      </c>
      <c r="Y328" s="79">
        <v>1.3075333410922154E-2</v>
      </c>
      <c r="Z328" s="79">
        <v>9.0260986769594743E-3</v>
      </c>
      <c r="AA328" s="79">
        <v>0.16763689781325536</v>
      </c>
      <c r="AB328" s="79">
        <v>2.1437354845460607E-3</v>
      </c>
      <c r="AC328" s="79">
        <v>6.8533495743595171E-2</v>
      </c>
      <c r="AD328" s="79">
        <v>1.4571165727605867E-2</v>
      </c>
      <c r="AE328" s="79">
        <v>1.1647112338374818E-3</v>
      </c>
      <c r="AF328" s="79">
        <v>2.9892084678205595E-2</v>
      </c>
      <c r="AG328" s="79">
        <v>1.1679102827086688E-2</v>
      </c>
      <c r="AH328" s="79">
        <v>0.12309508988302319</v>
      </c>
      <c r="AI328" s="79">
        <v>2.0422664406593447E-2</v>
      </c>
      <c r="AJ328" s="79">
        <v>1.3075333410922154E-2</v>
      </c>
      <c r="AK328" s="79">
        <v>6.649829481220336E-2</v>
      </c>
      <c r="AL328" s="79">
        <v>7.6073703900824676E-3</v>
      </c>
      <c r="AM328" s="79">
        <v>5.7681224047559161E-2</v>
      </c>
      <c r="AN328" s="79">
        <v>4.384180579968764E-2</v>
      </c>
      <c r="AO328" s="79">
        <v>4.5467253238124582E-2</v>
      </c>
      <c r="AP328" s="79">
        <v>1.1100203526584819E-2</v>
      </c>
      <c r="AQ328" s="79">
        <v>6.6883834845854834E-2</v>
      </c>
      <c r="AR328" s="79">
        <v>7.6881188663836435E-3</v>
      </c>
      <c r="AS328" s="79">
        <v>1.3075333410922154E-2</v>
      </c>
      <c r="AT328" s="79">
        <v>5.2037119537746025E-3</v>
      </c>
      <c r="AU328" s="79">
        <v>1.6318035878555577E-2</v>
      </c>
      <c r="AV328" s="79">
        <v>5.5183722206719993E-2</v>
      </c>
      <c r="AW328" s="79">
        <v>1.10165841071026E-2</v>
      </c>
      <c r="AX328" s="79">
        <v>0.19917672213804419</v>
      </c>
      <c r="AY328" s="79">
        <v>9.3838115510068102E-3</v>
      </c>
      <c r="AZ328" s="79">
        <v>4.5467253238124582E-2</v>
      </c>
      <c r="BA328" s="79">
        <v>0.15171561949471585</v>
      </c>
      <c r="BB328" s="79">
        <v>0.10153771255623432</v>
      </c>
      <c r="BC328" s="79">
        <v>3.9928210678786382E-3</v>
      </c>
      <c r="BD328" s="79">
        <v>7.8499382309348081E-2</v>
      </c>
      <c r="BE328" s="79">
        <v>2.6031376841538405E-3</v>
      </c>
      <c r="BF328" s="79">
        <v>6.2307075207194444E-3</v>
      </c>
      <c r="BG328" s="79">
        <v>1.3075333410922154E-2</v>
      </c>
      <c r="BH328" s="79">
        <v>2.8723869424665271E-2</v>
      </c>
      <c r="BI328" s="79">
        <v>0.16515208474820142</v>
      </c>
      <c r="BJ328" s="79">
        <v>1.5855423677304022E-2</v>
      </c>
      <c r="BK328" s="79">
        <v>3.1227388807926822E-3</v>
      </c>
      <c r="BL328" s="79">
        <v>1.3075333410922154E-2</v>
      </c>
      <c r="BM328" s="79">
        <v>2.1065742446951325E-2</v>
      </c>
      <c r="BN328" s="79">
        <v>1.0143556215226618E-2</v>
      </c>
      <c r="BO328" s="79">
        <v>3.2109344579453497E-2</v>
      </c>
      <c r="BP328" s="79">
        <v>7.9771597143999569E-3</v>
      </c>
      <c r="BQ328" s="79">
        <v>3.878803780864612E-2</v>
      </c>
      <c r="BR328" s="79">
        <v>1.2780049827572498E-3</v>
      </c>
      <c r="BS328" s="79">
        <v>4.6800168778374342E-3</v>
      </c>
      <c r="BT328" s="79">
        <v>4.5467253238124582E-2</v>
      </c>
      <c r="BU328" s="79">
        <v>1.1387759659359487E-3</v>
      </c>
      <c r="BV328" s="79">
        <v>2.8723869424665271E-2</v>
      </c>
      <c r="BW328" s="79">
        <v>2.8486128819759271E-3</v>
      </c>
      <c r="BX328" s="79">
        <v>2.116084038976241E-2</v>
      </c>
      <c r="BY328" s="79">
        <v>5.283446417549012E-2</v>
      </c>
      <c r="BZ328" s="79">
        <v>2.8486128819759271E-3</v>
      </c>
      <c r="CA328" s="79">
        <v>1.8948016478429454E-2</v>
      </c>
      <c r="CB328" s="79">
        <v>4.5467253238124582E-2</v>
      </c>
      <c r="CC328" s="79">
        <v>4.7473348865696941E-3</v>
      </c>
      <c r="CD328" s="79">
        <v>4.9807009894025041E-2</v>
      </c>
      <c r="CE328" s="79">
        <v>0.1478079281582422</v>
      </c>
      <c r="CF328" s="79">
        <v>5.5183722206719993E-2</v>
      </c>
      <c r="CG328" s="79">
        <v>1.076889442690222E-2</v>
      </c>
      <c r="CH328" s="79">
        <v>1.1813508352722371E-3</v>
      </c>
      <c r="CI328" s="79">
        <v>1.3075333410922154E-2</v>
      </c>
      <c r="CJ328" s="79">
        <v>6.649829481220336E-2</v>
      </c>
      <c r="CK328" s="79">
        <v>5.921403148411517E-3</v>
      </c>
      <c r="CL328" s="79">
        <v>0.10943733868764127</v>
      </c>
      <c r="CM328" s="79">
        <v>4.0407289802313938E-3</v>
      </c>
      <c r="CN328" s="79">
        <v>1.8271913637064419E-2</v>
      </c>
      <c r="CO328" s="79">
        <v>3.6371086565773645E-3</v>
      </c>
      <c r="CP328" s="79">
        <v>8.5080585383734472E-3</v>
      </c>
      <c r="CQ328" s="79">
        <v>6.649829481220336E-2</v>
      </c>
      <c r="CR328" s="79">
        <v>3.2406061443952E-2</v>
      </c>
      <c r="CS328" s="79">
        <v>2.1477027096363384E-3</v>
      </c>
      <c r="CT328" s="79">
        <v>4.8919809040411689E-2</v>
      </c>
      <c r="CU328" s="79">
        <v>1.2064291225420675E-2</v>
      </c>
      <c r="CV328" s="79">
        <v>9.9893515553849729E-3</v>
      </c>
      <c r="CW328" s="79">
        <v>1.2343741224294795E-2</v>
      </c>
      <c r="CX328" s="79">
        <v>7.9796067996184532E-3</v>
      </c>
      <c r="CY328" s="79">
        <v>5.5183722206719993E-2</v>
      </c>
      <c r="CZ328" s="79">
        <v>8.4935545349907562E-2</v>
      </c>
      <c r="DA328" s="79">
        <v>2.1380914789315853E-2</v>
      </c>
      <c r="DB328" s="79">
        <v>1.3075333410922154E-2</v>
      </c>
      <c r="DC328" s="79">
        <v>4.3598986197456141E-2</v>
      </c>
      <c r="DD328" s="79">
        <v>6.5907007286273314E-2</v>
      </c>
      <c r="DE328" s="79">
        <v>2.6401771806103271E-3</v>
      </c>
      <c r="DF328" s="79">
        <v>7.349021830596365E-3</v>
      </c>
      <c r="DG328" s="79">
        <v>6.649829481220336E-2</v>
      </c>
      <c r="DH328" s="79">
        <v>2.6084643799162848E-2</v>
      </c>
      <c r="DI328" s="79">
        <v>0.26070761700231915</v>
      </c>
      <c r="DJ328" s="79">
        <v>2.8723869424665271E-2</v>
      </c>
      <c r="DK328" s="79">
        <v>2.373066044482821E-2</v>
      </c>
      <c r="DL328" s="79">
        <v>2.006870569737889E-2</v>
      </c>
      <c r="DM328" s="79">
        <v>4.0558874460770444E-2</v>
      </c>
      <c r="DN328" s="79">
        <v>7.3469023553230537E-3</v>
      </c>
      <c r="DO328" s="79">
        <v>2.373066044482821E-2</v>
      </c>
      <c r="DP328" s="79">
        <v>1.1544645855458059E-3</v>
      </c>
      <c r="DQ328" s="79">
        <v>6.2705813697556149E-3</v>
      </c>
      <c r="DR328" s="79">
        <v>4.6559026739478124E-3</v>
      </c>
      <c r="DS328" s="79">
        <v>5.5183722206719993E-2</v>
      </c>
      <c r="DT328" s="79">
        <v>6.3237411171400387E-2</v>
      </c>
      <c r="DU328" s="79">
        <v>5.5183722206719993E-2</v>
      </c>
      <c r="DV328" s="79">
        <v>6.649829481220336E-2</v>
      </c>
      <c r="DW328" s="79">
        <v>6.1220519587704032E-3</v>
      </c>
      <c r="DX328" s="79">
        <v>9.0086146934558915E-3</v>
      </c>
      <c r="DY328" s="79">
        <v>0.13039396726869762</v>
      </c>
      <c r="DZ328" s="79">
        <v>3.0817271939749057E-2</v>
      </c>
      <c r="EA328" s="79">
        <v>1.1493758693860063E-3</v>
      </c>
      <c r="EB328" s="79">
        <v>2.373066044482821E-2</v>
      </c>
      <c r="EC328" s="79">
        <v>6.649829481220336E-2</v>
      </c>
      <c r="ED328" s="79">
        <v>1.5261640313717163E-2</v>
      </c>
      <c r="EE328" s="79">
        <v>4.5467253238124582E-2</v>
      </c>
      <c r="EF328" s="79">
        <v>1.8336051916435989E-2</v>
      </c>
      <c r="EG328" s="79">
        <v>6.649829481220336E-2</v>
      </c>
      <c r="EH328" s="79">
        <v>1.4101947126340811E-2</v>
      </c>
      <c r="EI328" s="79">
        <v>5.5183722206719993E-2</v>
      </c>
      <c r="EJ328" s="79">
        <v>3.3963269911400267E-3</v>
      </c>
      <c r="EK328" s="79">
        <v>2.8723869424665271E-2</v>
      </c>
      <c r="EL328" s="79">
        <v>2.2417326337147533E-2</v>
      </c>
      <c r="EM328" s="79">
        <v>4.3610793459365757E-3</v>
      </c>
      <c r="EN328" s="79">
        <v>5.9163803120920622E-2</v>
      </c>
      <c r="EO328" s="79">
        <v>4.7348406749834534E-3</v>
      </c>
      <c r="EP328" s="79">
        <v>6.649829481220336E-2</v>
      </c>
      <c r="EQ328" s="79">
        <v>1.1630845627073232E-3</v>
      </c>
      <c r="ER328" s="79">
        <v>7.3357271352133352E-2</v>
      </c>
      <c r="ES328" s="79">
        <v>2.8486128819759271E-3</v>
      </c>
      <c r="ET328" s="79">
        <v>2.4553847587924448E-3</v>
      </c>
      <c r="EU328" s="79">
        <v>3.0436556347499914E-3</v>
      </c>
      <c r="EV328" s="79">
        <v>2.9518034664128601E-2</v>
      </c>
      <c r="EW328" s="79">
        <v>0.10940246168117633</v>
      </c>
      <c r="EX328" s="79">
        <v>0.12779632653562492</v>
      </c>
      <c r="EY328" s="79">
        <v>6.649829481220336E-2</v>
      </c>
      <c r="EZ328" s="79">
        <v>1.1203736555176683E-2</v>
      </c>
      <c r="FA328" s="79">
        <v>3.3324998283592623E-3</v>
      </c>
      <c r="FB328" s="79">
        <v>2.4243400638498017E-2</v>
      </c>
      <c r="FC328" s="79">
        <v>6.649829481220336E-2</v>
      </c>
      <c r="FD328" s="79">
        <v>5.5667696042109053E-3</v>
      </c>
      <c r="FE328" s="79">
        <v>5.050012485201167E-3</v>
      </c>
      <c r="FF328" s="79">
        <v>1.7074784488780616E-2</v>
      </c>
      <c r="FG328" s="79">
        <v>5.5453751748815665E-2</v>
      </c>
      <c r="FH328" s="79">
        <v>1.4901523684069802E-2</v>
      </c>
      <c r="FI328" s="79">
        <v>9.812273193218593E-2</v>
      </c>
      <c r="FJ328" s="79">
        <v>5.0626562118251936E-2</v>
      </c>
      <c r="FK328" s="79">
        <v>1.3075333410922154E-2</v>
      </c>
      <c r="FL328" s="79">
        <v>2.373066044482821E-2</v>
      </c>
      <c r="FM328" s="79">
        <v>1.0372067281859937E-2</v>
      </c>
      <c r="FN328" s="79">
        <v>1.3653122361966266E-2</v>
      </c>
      <c r="FO328" s="79">
        <v>1.0430857157510257E-2</v>
      </c>
      <c r="FP328" s="79">
        <v>2.8486128819759271E-3</v>
      </c>
      <c r="FQ328" s="79">
        <v>5.5183722206719993E-2</v>
      </c>
      <c r="FR328" s="79">
        <v>4.5467253238124582E-2</v>
      </c>
      <c r="FS328" s="79">
        <v>1.3537154772020433E-2</v>
      </c>
      <c r="FT328" s="79">
        <v>0.1379604220965773</v>
      </c>
      <c r="FU328" s="79">
        <v>1.1424737524318874E-2</v>
      </c>
      <c r="FV328" s="79">
        <v>4.5467253238124582E-2</v>
      </c>
      <c r="FW328" s="79">
        <v>3.2328170590874616E-2</v>
      </c>
      <c r="FX328" s="79">
        <v>6.649829481220336E-2</v>
      </c>
      <c r="FY328" s="79">
        <v>1.3075333410922154E-2</v>
      </c>
      <c r="FZ328" s="79">
        <v>0.13270638679728486</v>
      </c>
      <c r="GA328" s="79">
        <v>3.366028159996922E-2</v>
      </c>
      <c r="GB328" s="79">
        <v>1.9350063235365218E-3</v>
      </c>
      <c r="GC328" s="79">
        <v>2.6901100605953927E-3</v>
      </c>
      <c r="GD328" s="79">
        <v>2.6360535070676604E-2</v>
      </c>
      <c r="GE328" s="79">
        <v>4.5467253238124582E-2</v>
      </c>
      <c r="GF328" s="79">
        <v>5.1312190140154805E-2</v>
      </c>
      <c r="GG328" s="79">
        <v>5.448945269861679E-2</v>
      </c>
      <c r="GH328" s="79">
        <v>1.3075333410922154E-2</v>
      </c>
      <c r="GI328" s="79">
        <v>1.3075333410922154E-2</v>
      </c>
      <c r="GJ328" s="79">
        <v>1.3075333410922154E-2</v>
      </c>
      <c r="GK328" s="79">
        <v>1.3075333410922154E-2</v>
      </c>
      <c r="GL328" s="79">
        <v>2.562578932254176E-3</v>
      </c>
      <c r="GM328" s="79">
        <v>6.8967033402818805E-3</v>
      </c>
      <c r="GN328" s="79">
        <v>1.3573765502762429E-2</v>
      </c>
      <c r="GO328" s="79">
        <v>0.17360497259141777</v>
      </c>
      <c r="GP328" s="79">
        <v>1.0226967050996995E-2</v>
      </c>
      <c r="GQ328" s="79">
        <v>6.649829481220336E-2</v>
      </c>
      <c r="GR328" s="79">
        <v>1.0538406764493732E-2</v>
      </c>
      <c r="GS328" s="79">
        <v>1.2229935118987454E-2</v>
      </c>
      <c r="GT328" s="79">
        <v>7.7942056994613568E-2</v>
      </c>
      <c r="GU328" s="79">
        <v>6.649829481220336E-2</v>
      </c>
      <c r="GV328" s="79">
        <v>0.25712114052623564</v>
      </c>
      <c r="GW328" s="79">
        <v>2.8486128819759271E-3</v>
      </c>
      <c r="GX328" s="79">
        <v>1.3075333410922154E-2</v>
      </c>
      <c r="GY328" s="79">
        <v>1.4477289949258954E-2</v>
      </c>
      <c r="GZ328" s="79">
        <v>1.0472672801621993E-2</v>
      </c>
      <c r="HA328" s="79">
        <v>1.2054822050251524E-3</v>
      </c>
      <c r="HB328" s="79">
        <v>1.3075333410922154E-2</v>
      </c>
      <c r="HC328" s="79">
        <v>2.8486128819759271E-3</v>
      </c>
      <c r="HD328" s="79">
        <v>1.1580199427863591E-3</v>
      </c>
      <c r="HE328" s="79">
        <v>1.5936048467137143E-2</v>
      </c>
      <c r="HF328" s="79">
        <v>3.6896511726490423E-2</v>
      </c>
      <c r="HG328" s="79">
        <v>1.7913351959925768E-2</v>
      </c>
      <c r="HH328" s="79">
        <v>3.4844027481161721E-2</v>
      </c>
      <c r="HI328" s="79">
        <v>6.9685956734873494E-3</v>
      </c>
      <c r="HJ328" s="79">
        <v>1.1495271122726836E-3</v>
      </c>
      <c r="HK328" s="79">
        <v>2.8486128819759271E-3</v>
      </c>
      <c r="HL328" s="79">
        <v>1.3075333410922154E-2</v>
      </c>
      <c r="HM328" s="79">
        <v>4.6837098476445758E-2</v>
      </c>
      <c r="HN328" s="79">
        <v>1.3075333410922154E-2</v>
      </c>
      <c r="HO328" s="79">
        <v>2.373066044482821E-2</v>
      </c>
      <c r="HP328" s="79">
        <v>2.1308145389580653E-2</v>
      </c>
      <c r="HQ328" s="79">
        <v>1.0075737758448295E-2</v>
      </c>
      <c r="HR328" s="79">
        <v>7.3262803905326135E-2</v>
      </c>
      <c r="HS328" s="80" t="str">
        <f t="shared" si="4"/>
        <v>Water Pollution_Warfarin_Seawater_Health_N/A for WP Interim Methodology</v>
      </c>
    </row>
    <row r="329" spans="2:227">
      <c r="B329" s="65" t="s">
        <v>9</v>
      </c>
      <c r="C329" s="65" t="s">
        <v>502</v>
      </c>
      <c r="D329" s="65" t="s">
        <v>384</v>
      </c>
      <c r="E329" s="65" t="s">
        <v>395</v>
      </c>
      <c r="F329" s="65" t="s">
        <v>390</v>
      </c>
      <c r="G329" s="65" t="s">
        <v>391</v>
      </c>
      <c r="H329" s="41"/>
      <c r="I329" s="79">
        <v>496.5145505532177</v>
      </c>
      <c r="J329" s="79">
        <v>6.1490630079662738</v>
      </c>
      <c r="K329" s="79">
        <v>329.7617557921921</v>
      </c>
      <c r="L329" s="79">
        <v>2.8486128819759271E-3</v>
      </c>
      <c r="M329" s="79">
        <v>40.147925117604359</v>
      </c>
      <c r="N329" s="79">
        <v>76.162273070240943</v>
      </c>
      <c r="O329" s="79">
        <v>1.3075333410922154E-2</v>
      </c>
      <c r="P329" s="79">
        <v>5.4803840950964853</v>
      </c>
      <c r="Q329" s="79">
        <v>3.4492735044623255</v>
      </c>
      <c r="R329" s="79">
        <v>1.3075333410922154E-2</v>
      </c>
      <c r="S329" s="79">
        <v>1.1993072722940661</v>
      </c>
      <c r="T329" s="79">
        <v>8.4663910303881558</v>
      </c>
      <c r="U329" s="79">
        <v>34.034516741932372</v>
      </c>
      <c r="V329" s="79">
        <v>0.1237033940423324</v>
      </c>
      <c r="W329" s="79">
        <v>2.373066044482821E-2</v>
      </c>
      <c r="X329" s="79">
        <v>341.4849846088315</v>
      </c>
      <c r="Y329" s="79">
        <v>1.3075333410922154E-2</v>
      </c>
      <c r="Z329" s="79">
        <v>123.87617894748362</v>
      </c>
      <c r="AA329" s="79">
        <v>232.10340815643718</v>
      </c>
      <c r="AB329" s="79">
        <v>7.6870812057231683</v>
      </c>
      <c r="AC329" s="79">
        <v>109.34695188606067</v>
      </c>
      <c r="AD329" s="79">
        <v>1.4571165727605867E-2</v>
      </c>
      <c r="AE329" s="79">
        <v>31.36496562880853</v>
      </c>
      <c r="AF329" s="79">
        <v>2.1733174051369013</v>
      </c>
      <c r="AG329" s="79">
        <v>138.90346740709222</v>
      </c>
      <c r="AH329" s="79">
        <v>2.1894429262673674</v>
      </c>
      <c r="AI329" s="79">
        <v>12.585986617916962</v>
      </c>
      <c r="AJ329" s="79">
        <v>1.3075333410922154E-2</v>
      </c>
      <c r="AK329" s="79">
        <v>18.684531534535491</v>
      </c>
      <c r="AL329" s="79">
        <v>54.08851505471403</v>
      </c>
      <c r="AM329" s="79">
        <v>349.9555860348587</v>
      </c>
      <c r="AN329" s="79">
        <v>1.5750993557046944</v>
      </c>
      <c r="AO329" s="79">
        <v>17.402725133684886</v>
      </c>
      <c r="AP329" s="79">
        <v>45.342138369272924</v>
      </c>
      <c r="AQ329" s="79">
        <v>59.30498074099912</v>
      </c>
      <c r="AR329" s="79">
        <v>9.8504057660570146E-2</v>
      </c>
      <c r="AS329" s="79">
        <v>1.3075333410922154E-2</v>
      </c>
      <c r="AT329" s="79">
        <v>28.982835493936502</v>
      </c>
      <c r="AU329" s="79">
        <v>19.555784691712471</v>
      </c>
      <c r="AV329" s="79">
        <v>33.096228991366246</v>
      </c>
      <c r="AW329" s="79">
        <v>2.2571642808198171</v>
      </c>
      <c r="AX329" s="79">
        <v>68.64578470004318</v>
      </c>
      <c r="AY329" s="79">
        <v>5.2537161366185989</v>
      </c>
      <c r="AZ329" s="79">
        <v>4.5467253238124582E-2</v>
      </c>
      <c r="BA329" s="79">
        <v>1.7883921091919495</v>
      </c>
      <c r="BB329" s="79">
        <v>40.565697798990875</v>
      </c>
      <c r="BC329" s="79">
        <v>44.422050284853619</v>
      </c>
      <c r="BD329" s="79">
        <v>88.525302152701926</v>
      </c>
      <c r="BE329" s="79">
        <v>42.370935382736718</v>
      </c>
      <c r="BF329" s="79">
        <v>131.48530483526235</v>
      </c>
      <c r="BG329" s="79">
        <v>47.747559497219534</v>
      </c>
      <c r="BH329" s="79">
        <v>27.729411929518616</v>
      </c>
      <c r="BI329" s="79">
        <v>39.427038801378856</v>
      </c>
      <c r="BJ329" s="79">
        <v>22.299774397208257</v>
      </c>
      <c r="BK329" s="79">
        <v>83.963762260878397</v>
      </c>
      <c r="BL329" s="79">
        <v>1.3075333410922154E-2</v>
      </c>
      <c r="BM329" s="79">
        <v>146.15593538906364</v>
      </c>
      <c r="BN329" s="79">
        <v>17.871108448706561</v>
      </c>
      <c r="BO329" s="79">
        <v>62.33826041321138</v>
      </c>
      <c r="BP329" s="79">
        <v>133.61456249142876</v>
      </c>
      <c r="BQ329" s="79">
        <v>62.175092447280065</v>
      </c>
      <c r="BR329" s="79">
        <v>302.55533223568887</v>
      </c>
      <c r="BS329" s="79">
        <v>2.6761416495368304</v>
      </c>
      <c r="BT329" s="79">
        <v>84.546987646767604</v>
      </c>
      <c r="BU329" s="79">
        <v>181.2447391555626</v>
      </c>
      <c r="BV329" s="79">
        <v>0.12381024500014537</v>
      </c>
      <c r="BW329" s="79">
        <v>1.834713833862627</v>
      </c>
      <c r="BX329" s="79">
        <v>0.98365926089690603</v>
      </c>
      <c r="BY329" s="79">
        <v>43.713409511731939</v>
      </c>
      <c r="BZ329" s="79">
        <v>0.28344584880086171</v>
      </c>
      <c r="CA329" s="79">
        <v>2.3513032977121391</v>
      </c>
      <c r="CB329" s="79">
        <v>49.616060112085435</v>
      </c>
      <c r="CC329" s="79">
        <v>112.33291889703764</v>
      </c>
      <c r="CD329" s="79">
        <v>40.432825870461173</v>
      </c>
      <c r="CE329" s="79">
        <v>23.900273305865465</v>
      </c>
      <c r="CF329" s="79">
        <v>5.5183722206719993E-2</v>
      </c>
      <c r="CG329" s="79">
        <v>18.460776756171345</v>
      </c>
      <c r="CH329" s="79">
        <v>2.3367010331424875E-3</v>
      </c>
      <c r="CI329" s="79">
        <v>1.3075333410922154E-2</v>
      </c>
      <c r="CJ329" s="79">
        <v>6.649829481220336E-2</v>
      </c>
      <c r="CK329" s="79">
        <v>84.702813876259256</v>
      </c>
      <c r="CL329" s="79">
        <v>108.34026325664284</v>
      </c>
      <c r="CM329" s="79">
        <v>3.8559594124659884</v>
      </c>
      <c r="CN329" s="79">
        <v>0.11920878755048622</v>
      </c>
      <c r="CO329" s="79">
        <v>285.97910768869326</v>
      </c>
      <c r="CP329" s="79">
        <v>121.60395018047099</v>
      </c>
      <c r="CQ329" s="79">
        <v>6.649829481220336E-2</v>
      </c>
      <c r="CR329" s="79">
        <v>95.418487062573462</v>
      </c>
      <c r="CS329" s="79">
        <v>0.42241662509478445</v>
      </c>
      <c r="CT329" s="79">
        <v>104.32130049980151</v>
      </c>
      <c r="CU329" s="79">
        <v>8.9437168013828359</v>
      </c>
      <c r="CV329" s="79">
        <v>81.73612514896061</v>
      </c>
      <c r="CW329" s="79">
        <v>100.6143633797065</v>
      </c>
      <c r="CX329" s="79">
        <v>12.461171896444514</v>
      </c>
      <c r="CY329" s="79">
        <v>2.3050608743987961</v>
      </c>
      <c r="CZ329" s="79">
        <v>26.515941584934652</v>
      </c>
      <c r="DA329" s="79">
        <v>12.197389329113223</v>
      </c>
      <c r="DB329" s="79">
        <v>39.811429264809071</v>
      </c>
      <c r="DC329" s="79">
        <v>39.887816350969096</v>
      </c>
      <c r="DD329" s="79">
        <v>1271.8369291791255</v>
      </c>
      <c r="DE329" s="79">
        <v>4.2640026047566035</v>
      </c>
      <c r="DF329" s="79">
        <v>15.532537469504364</v>
      </c>
      <c r="DG329" s="79">
        <v>6.649829481220336E-2</v>
      </c>
      <c r="DH329" s="79">
        <v>627.35014985782277</v>
      </c>
      <c r="DI329" s="79">
        <v>330.97849764604672</v>
      </c>
      <c r="DJ329" s="79">
        <v>53.531651373802049</v>
      </c>
      <c r="DK329" s="79">
        <v>218.65345599280539</v>
      </c>
      <c r="DL329" s="79">
        <v>59.18633310747704</v>
      </c>
      <c r="DM329" s="79">
        <v>22.252752318302257</v>
      </c>
      <c r="DN329" s="79">
        <v>9.2881835602953657</v>
      </c>
      <c r="DO329" s="79">
        <v>169.66958082099325</v>
      </c>
      <c r="DP329" s="79">
        <v>373.14063811179818</v>
      </c>
      <c r="DQ329" s="79">
        <v>5.3773162886744847</v>
      </c>
      <c r="DR329" s="79">
        <v>96.809079357042677</v>
      </c>
      <c r="DS329" s="79">
        <v>40.147925117604359</v>
      </c>
      <c r="DT329" s="79">
        <v>15.925950080366333</v>
      </c>
      <c r="DU329" s="79">
        <v>40.147925117604359</v>
      </c>
      <c r="DV329" s="79">
        <v>6.649829481220336E-2</v>
      </c>
      <c r="DW329" s="79">
        <v>63.085558743648377</v>
      </c>
      <c r="DX329" s="79">
        <v>0.46847041985339533</v>
      </c>
      <c r="DY329" s="79">
        <v>35.690378136432706</v>
      </c>
      <c r="DZ329" s="79">
        <v>3.0817271939749057E-2</v>
      </c>
      <c r="EA329" s="79">
        <v>29.189381920959232</v>
      </c>
      <c r="EB329" s="79">
        <v>2.373066044482821E-2</v>
      </c>
      <c r="EC329" s="79">
        <v>6.649829481220336E-2</v>
      </c>
      <c r="ED329" s="79">
        <v>86.194002628605745</v>
      </c>
      <c r="EE329" s="79">
        <v>25.276852278910447</v>
      </c>
      <c r="EF329" s="79">
        <v>25.019171422967879</v>
      </c>
      <c r="EG329" s="79">
        <v>6.649829481220336E-2</v>
      </c>
      <c r="EH329" s="79">
        <v>63.904653977656089</v>
      </c>
      <c r="EI329" s="79">
        <v>5.5183722206719993E-2</v>
      </c>
      <c r="EJ329" s="79">
        <v>0.35582906063972858</v>
      </c>
      <c r="EK329" s="79">
        <v>46.785309997050042</v>
      </c>
      <c r="EL329" s="79">
        <v>560.91304506653182</v>
      </c>
      <c r="EM329" s="79">
        <v>3.1176123863256944</v>
      </c>
      <c r="EN329" s="79">
        <v>45.742410488960822</v>
      </c>
      <c r="EO329" s="79">
        <v>21.634548684983542</v>
      </c>
      <c r="EP329" s="79">
        <v>6.649829481220336E-2</v>
      </c>
      <c r="EQ329" s="79">
        <v>133.26095443311962</v>
      </c>
      <c r="ER329" s="79">
        <v>15.122979360147017</v>
      </c>
      <c r="ES329" s="79">
        <v>1.3354310564538936</v>
      </c>
      <c r="ET329" s="79">
        <v>0.83165068123937647</v>
      </c>
      <c r="EU329" s="79">
        <v>6.944853657836771</v>
      </c>
      <c r="EV329" s="79">
        <v>216.82073143470691</v>
      </c>
      <c r="EW329" s="79">
        <v>262.82284015520435</v>
      </c>
      <c r="EX329" s="79">
        <v>2.8859147732386563</v>
      </c>
      <c r="EY329" s="79">
        <v>6.649829481220336E-2</v>
      </c>
      <c r="EZ329" s="79">
        <v>1.0942512525913357</v>
      </c>
      <c r="FA329" s="79">
        <v>146.69890811778643</v>
      </c>
      <c r="FB329" s="79">
        <v>191.37538604483922</v>
      </c>
      <c r="FC329" s="79">
        <v>6.649829481220336E-2</v>
      </c>
      <c r="FD329" s="79">
        <v>2.9209288227201222</v>
      </c>
      <c r="FE329" s="79">
        <v>11.192674383784709</v>
      </c>
      <c r="FF329" s="79">
        <v>6.7798806511901581</v>
      </c>
      <c r="FG329" s="79">
        <v>3.3639305023684805</v>
      </c>
      <c r="FH329" s="79">
        <v>25.213374411517734</v>
      </c>
      <c r="FI329" s="79">
        <v>36.471351624115741</v>
      </c>
      <c r="FJ329" s="79">
        <v>50.774106919460692</v>
      </c>
      <c r="FK329" s="79">
        <v>30.54629683954234</v>
      </c>
      <c r="FL329" s="79">
        <v>215.74598514119685</v>
      </c>
      <c r="FM329" s="79">
        <v>15.988531710778924</v>
      </c>
      <c r="FN329" s="79">
        <v>0.25579915971972855</v>
      </c>
      <c r="FO329" s="79">
        <v>7.2453043806151127</v>
      </c>
      <c r="FP329" s="79">
        <v>0.34326725258046681</v>
      </c>
      <c r="FQ329" s="79">
        <v>40.147925117604359</v>
      </c>
      <c r="FR329" s="79">
        <v>7.4742578657465186</v>
      </c>
      <c r="FS329" s="79">
        <v>245.69334941119911</v>
      </c>
      <c r="FT329" s="79">
        <v>72.359748532360982</v>
      </c>
      <c r="FU329" s="79">
        <v>108.72226449943427</v>
      </c>
      <c r="FV329" s="79">
        <v>4.5467253238124582E-2</v>
      </c>
      <c r="FW329" s="79">
        <v>147.90056673368576</v>
      </c>
      <c r="FX329" s="79">
        <v>6.649829481220336E-2</v>
      </c>
      <c r="FY329" s="79">
        <v>47.747559497219534</v>
      </c>
      <c r="FZ329" s="79">
        <v>127.57892379873772</v>
      </c>
      <c r="GA329" s="79">
        <v>52.719694893193711</v>
      </c>
      <c r="GB329" s="79">
        <v>0.91951198332504569</v>
      </c>
      <c r="GC329" s="79">
        <v>33.988892938255368</v>
      </c>
      <c r="GD329" s="79">
        <v>174.48089392573581</v>
      </c>
      <c r="GE329" s="79">
        <v>84.546987646767604</v>
      </c>
      <c r="GF329" s="79">
        <v>33.292477108621959</v>
      </c>
      <c r="GG329" s="79">
        <v>255.46680215423623</v>
      </c>
      <c r="GH329" s="79">
        <v>1.3075333410922154E-2</v>
      </c>
      <c r="GI329" s="79">
        <v>1.3075333410922154E-2</v>
      </c>
      <c r="GJ329" s="79">
        <v>47.747559497219534</v>
      </c>
      <c r="GK329" s="79">
        <v>1.3075333410922154E-2</v>
      </c>
      <c r="GL329" s="79">
        <v>8.9658442063201989</v>
      </c>
      <c r="GM329" s="79">
        <v>0.94164873878016475</v>
      </c>
      <c r="GN329" s="79">
        <v>0.77155226002854094</v>
      </c>
      <c r="GO329" s="79">
        <v>3.7740702240291415</v>
      </c>
      <c r="GP329" s="79">
        <v>384.12046721546807</v>
      </c>
      <c r="GQ329" s="79">
        <v>99.357358655024882</v>
      </c>
      <c r="GR329" s="79">
        <v>204.3739017409342</v>
      </c>
      <c r="GS329" s="79">
        <v>0.85492190125869683</v>
      </c>
      <c r="GT329" s="79">
        <v>163.59616545177198</v>
      </c>
      <c r="GU329" s="79">
        <v>67.734498649672531</v>
      </c>
      <c r="GV329" s="79">
        <v>70.265978232614671</v>
      </c>
      <c r="GW329" s="79">
        <v>2.8486128819759271E-3</v>
      </c>
      <c r="GX329" s="79">
        <v>24.451017253316596</v>
      </c>
      <c r="GY329" s="79">
        <v>26.313549119770961</v>
      </c>
      <c r="GZ329" s="79">
        <v>16.652467146602635</v>
      </c>
      <c r="HA329" s="79">
        <v>76.646792927357581</v>
      </c>
      <c r="HB329" s="79">
        <v>1.3075333410922154E-2</v>
      </c>
      <c r="HC329" s="79">
        <v>5.3932520618306619</v>
      </c>
      <c r="HD329" s="79">
        <v>6.2752875768349767</v>
      </c>
      <c r="HE329" s="79">
        <v>47.351294851771165</v>
      </c>
      <c r="HF329" s="79">
        <v>1124.3342329776556</v>
      </c>
      <c r="HG329" s="79">
        <v>51.629780659205146</v>
      </c>
      <c r="HH329" s="79">
        <v>0.65774812095175883</v>
      </c>
      <c r="HI329" s="79">
        <v>3.0842034193653851</v>
      </c>
      <c r="HJ329" s="79">
        <v>39.014516170738034</v>
      </c>
      <c r="HK329" s="79">
        <v>0.13749668652202374</v>
      </c>
      <c r="HL329" s="79">
        <v>63.889705219173223</v>
      </c>
      <c r="HM329" s="79">
        <v>299.14434698132879</v>
      </c>
      <c r="HN329" s="79">
        <v>1.3075333410922154E-2</v>
      </c>
      <c r="HO329" s="79">
        <v>320.90328238071163</v>
      </c>
      <c r="HP329" s="79">
        <v>1381.2630981811712</v>
      </c>
      <c r="HQ329" s="79">
        <v>2.1669622518895939</v>
      </c>
      <c r="HR329" s="79">
        <v>19.415657926572038</v>
      </c>
      <c r="HS329" s="80" t="str">
        <f t="shared" si="4"/>
        <v>Water Pollution_Warfarin_Unspecified_Health_N/A for WP Interim Methodology</v>
      </c>
    </row>
    <row r="330" spans="2:227">
      <c r="B330" s="65" t="s">
        <v>9</v>
      </c>
      <c r="C330" s="65" t="s">
        <v>503</v>
      </c>
      <c r="D330" s="65" t="s">
        <v>394</v>
      </c>
      <c r="E330" s="65" t="s">
        <v>395</v>
      </c>
      <c r="F330" s="65" t="s">
        <v>390</v>
      </c>
      <c r="G330" s="65" t="s">
        <v>391</v>
      </c>
      <c r="H330" s="41"/>
      <c r="I330" s="79">
        <v>391.03352187228126</v>
      </c>
      <c r="J330" s="79">
        <v>355.07215743434108</v>
      </c>
      <c r="K330" s="79">
        <v>116.3833643889039</v>
      </c>
      <c r="L330" s="79">
        <v>72.260501745991988</v>
      </c>
      <c r="M330" s="79">
        <v>1349.5502859139274</v>
      </c>
      <c r="N330" s="79">
        <v>207.5303371953521</v>
      </c>
      <c r="O330" s="79">
        <v>526.55590112362427</v>
      </c>
      <c r="P330" s="79">
        <v>125.65458176641275</v>
      </c>
      <c r="Q330" s="79">
        <v>242.28790933002205</v>
      </c>
      <c r="R330" s="79">
        <v>526.55590112362427</v>
      </c>
      <c r="S330" s="79">
        <v>37.440123563381377</v>
      </c>
      <c r="T330" s="79">
        <v>907.7643980684071</v>
      </c>
      <c r="U330" s="79">
        <v>845.91353571426771</v>
      </c>
      <c r="V330" s="79">
        <v>526.55590112362427</v>
      </c>
      <c r="W330" s="79">
        <v>831.54704071752872</v>
      </c>
      <c r="X330" s="79">
        <v>12866.475609006842</v>
      </c>
      <c r="Y330" s="79">
        <v>526.55590112362427</v>
      </c>
      <c r="Z330" s="79">
        <v>373.8453281767537</v>
      </c>
      <c r="AA330" s="79">
        <v>5793.1827857141225</v>
      </c>
      <c r="AB330" s="79">
        <v>110.51213777935607</v>
      </c>
      <c r="AC330" s="79">
        <v>1538.444216066596</v>
      </c>
      <c r="AD330" s="79">
        <v>59.593889594966299</v>
      </c>
      <c r="AE330" s="79">
        <v>127.77063530335097</v>
      </c>
      <c r="AF330" s="79">
        <v>65.572554102918886</v>
      </c>
      <c r="AG330" s="79">
        <v>412.54546083046193</v>
      </c>
      <c r="AH330" s="79">
        <v>80.244442662398612</v>
      </c>
      <c r="AI330" s="79">
        <v>253.37048436543662</v>
      </c>
      <c r="AJ330" s="79">
        <v>526.55590112362427</v>
      </c>
      <c r="AK330" s="79">
        <v>2231.3899084399154</v>
      </c>
      <c r="AL330" s="79">
        <v>462.41624047277298</v>
      </c>
      <c r="AM330" s="79">
        <v>664.93220214831194</v>
      </c>
      <c r="AN330" s="79">
        <v>254.72267738678585</v>
      </c>
      <c r="AO330" s="79">
        <v>537.71535803352947</v>
      </c>
      <c r="AP330" s="79">
        <v>991.36120305263387</v>
      </c>
      <c r="AQ330" s="79">
        <v>517.347838671511</v>
      </c>
      <c r="AR330" s="79">
        <v>23.604432686298377</v>
      </c>
      <c r="AS330" s="79">
        <v>526.55590112362427</v>
      </c>
      <c r="AT330" s="79">
        <v>149.45895701948015</v>
      </c>
      <c r="AU330" s="79">
        <v>293.65922876501696</v>
      </c>
      <c r="AV330" s="79">
        <v>1349.5502859139274</v>
      </c>
      <c r="AW330" s="79">
        <v>134.63605908043482</v>
      </c>
      <c r="AX330" s="79">
        <v>3354.7618593373618</v>
      </c>
      <c r="AY330" s="79">
        <v>156.62201230824812</v>
      </c>
      <c r="AZ330" s="79">
        <v>537.71535803352947</v>
      </c>
      <c r="BA330" s="79">
        <v>195.7001068607203</v>
      </c>
      <c r="BB330" s="79">
        <v>482.68717265066846</v>
      </c>
      <c r="BC330" s="79">
        <v>857.98143060992697</v>
      </c>
      <c r="BD330" s="79">
        <v>530.19663866837323</v>
      </c>
      <c r="BE330" s="79">
        <v>452.2770205747488</v>
      </c>
      <c r="BF330" s="79">
        <v>1791.3151786199562</v>
      </c>
      <c r="BG330" s="79">
        <v>526.55590112362427</v>
      </c>
      <c r="BH330" s="79">
        <v>475.45527100602743</v>
      </c>
      <c r="BI330" s="79">
        <v>995.89598686393288</v>
      </c>
      <c r="BJ330" s="79">
        <v>1461.545142669431</v>
      </c>
      <c r="BK330" s="79">
        <v>294.85406605335658</v>
      </c>
      <c r="BL330" s="79">
        <v>526.55590112362427</v>
      </c>
      <c r="BM330" s="79">
        <v>1054.4042904165219</v>
      </c>
      <c r="BN330" s="79">
        <v>210.63610508759362</v>
      </c>
      <c r="BO330" s="79">
        <v>1655.7854222206906</v>
      </c>
      <c r="BP330" s="79">
        <v>1462.2801695802539</v>
      </c>
      <c r="BQ330" s="79">
        <v>1570.1186262197505</v>
      </c>
      <c r="BR330" s="79">
        <v>194.34646440979216</v>
      </c>
      <c r="BS330" s="79">
        <v>258.25545676053451</v>
      </c>
      <c r="BT330" s="79">
        <v>537.71535803352947</v>
      </c>
      <c r="BU330" s="79">
        <v>619.07325144582467</v>
      </c>
      <c r="BV330" s="79">
        <v>475.45527100602743</v>
      </c>
      <c r="BW330" s="79">
        <v>72.260501745991988</v>
      </c>
      <c r="BX330" s="79">
        <v>190.7129885711318</v>
      </c>
      <c r="BY330" s="79">
        <v>1783.4267372931711</v>
      </c>
      <c r="BZ330" s="79">
        <v>72.260501745991988</v>
      </c>
      <c r="CA330" s="79">
        <v>155.12687932373245</v>
      </c>
      <c r="CB330" s="79">
        <v>537.71535803352947</v>
      </c>
      <c r="CC330" s="79">
        <v>296.17511278512558</v>
      </c>
      <c r="CD330" s="79">
        <v>2164.4981405922558</v>
      </c>
      <c r="CE330" s="79">
        <v>1094.3449721662691</v>
      </c>
      <c r="CF330" s="79">
        <v>1349.5502859139274</v>
      </c>
      <c r="CG330" s="79">
        <v>951.27720499167867</v>
      </c>
      <c r="CH330" s="79">
        <v>3.3501903699598508</v>
      </c>
      <c r="CI330" s="79">
        <v>526.55590112362427</v>
      </c>
      <c r="CJ330" s="79">
        <v>2231.3899084399154</v>
      </c>
      <c r="CK330" s="79">
        <v>733.10941833770619</v>
      </c>
      <c r="CL330" s="79">
        <v>401.30049442266613</v>
      </c>
      <c r="CM330" s="79">
        <v>95.120159346878012</v>
      </c>
      <c r="CN330" s="79">
        <v>41.541793058275246</v>
      </c>
      <c r="CO330" s="79">
        <v>2807.9746373199246</v>
      </c>
      <c r="CP330" s="79">
        <v>539.11319805838718</v>
      </c>
      <c r="CQ330" s="79">
        <v>2231.3899084399154</v>
      </c>
      <c r="CR330" s="79">
        <v>1088.4433814074398</v>
      </c>
      <c r="CS330" s="79">
        <v>45.649629610144835</v>
      </c>
      <c r="CT330" s="79">
        <v>2099.8409956506202</v>
      </c>
      <c r="CU330" s="79">
        <v>853.4410505547562</v>
      </c>
      <c r="CV330" s="79">
        <v>594.28266847536679</v>
      </c>
      <c r="CW330" s="79">
        <v>687.83183044698217</v>
      </c>
      <c r="CX330" s="79">
        <v>549.5791968438283</v>
      </c>
      <c r="CY330" s="79">
        <v>1349.5502859139274</v>
      </c>
      <c r="CZ330" s="79">
        <v>4669.2157217162658</v>
      </c>
      <c r="DA330" s="79">
        <v>1283.5184009353634</v>
      </c>
      <c r="DB330" s="79">
        <v>526.55590112362427</v>
      </c>
      <c r="DC330" s="79">
        <v>5647.1843625649326</v>
      </c>
      <c r="DD330" s="79">
        <v>969.91233030637704</v>
      </c>
      <c r="DE330" s="79">
        <v>88.619547609264515</v>
      </c>
      <c r="DF330" s="79">
        <v>935.59302009354894</v>
      </c>
      <c r="DG330" s="79">
        <v>2231.3899084399154</v>
      </c>
      <c r="DH330" s="79">
        <v>2318.8466859238665</v>
      </c>
      <c r="DI330" s="79">
        <v>3073.21298371178</v>
      </c>
      <c r="DJ330" s="79">
        <v>475.45527100602743</v>
      </c>
      <c r="DK330" s="79">
        <v>831.54704071752872</v>
      </c>
      <c r="DL330" s="79">
        <v>230.17221297850071</v>
      </c>
      <c r="DM330" s="79">
        <v>560.61022333945766</v>
      </c>
      <c r="DN330" s="79">
        <v>210.88675285363863</v>
      </c>
      <c r="DO330" s="79">
        <v>831.54704071752872</v>
      </c>
      <c r="DP330" s="79">
        <v>415.64969319342498</v>
      </c>
      <c r="DQ330" s="79">
        <v>128.68164181493165</v>
      </c>
      <c r="DR330" s="79">
        <v>19.51953830990994</v>
      </c>
      <c r="DS330" s="79">
        <v>1349.5502859139274</v>
      </c>
      <c r="DT330" s="79">
        <v>292.14146165649203</v>
      </c>
      <c r="DU330" s="79">
        <v>1349.5502859139274</v>
      </c>
      <c r="DV330" s="79">
        <v>2231.3899084399154</v>
      </c>
      <c r="DW330" s="79">
        <v>545.51786285176217</v>
      </c>
      <c r="DX330" s="79">
        <v>117.46497442968872</v>
      </c>
      <c r="DY330" s="79">
        <v>1065.5205380986511</v>
      </c>
      <c r="DZ330" s="79">
        <v>3064.1092121297706</v>
      </c>
      <c r="EA330" s="79">
        <v>528.93654800753745</v>
      </c>
      <c r="EB330" s="79">
        <v>831.54704071752872</v>
      </c>
      <c r="EC330" s="79">
        <v>2231.3899084399154</v>
      </c>
      <c r="ED330" s="79">
        <v>83.050008075003561</v>
      </c>
      <c r="EE330" s="79">
        <v>537.71535803352947</v>
      </c>
      <c r="EF330" s="79">
        <v>389.79254625074634</v>
      </c>
      <c r="EG330" s="79">
        <v>2231.3899084399154</v>
      </c>
      <c r="EH330" s="79">
        <v>429.23860378431476</v>
      </c>
      <c r="EI330" s="79">
        <v>1349.5502859139274</v>
      </c>
      <c r="EJ330" s="79">
        <v>12.757912116474692</v>
      </c>
      <c r="EK330" s="79">
        <v>475.45527100602743</v>
      </c>
      <c r="EL330" s="79">
        <v>592.91814776204808</v>
      </c>
      <c r="EM330" s="79">
        <v>110.76563143606772</v>
      </c>
      <c r="EN330" s="79">
        <v>618.38132217464749</v>
      </c>
      <c r="EO330" s="79">
        <v>25.342486689275329</v>
      </c>
      <c r="EP330" s="79">
        <v>2231.3899084399154</v>
      </c>
      <c r="EQ330" s="79">
        <v>1083.574568343636</v>
      </c>
      <c r="ER330" s="79">
        <v>1334.4332337540054</v>
      </c>
      <c r="ES330" s="79">
        <v>72.260501745991988</v>
      </c>
      <c r="ET330" s="79">
        <v>108.27123073616012</v>
      </c>
      <c r="EU330" s="79">
        <v>118.05802337874461</v>
      </c>
      <c r="EV330" s="79">
        <v>187.32801413877061</v>
      </c>
      <c r="EW330" s="79">
        <v>1647.7027763325023</v>
      </c>
      <c r="EX330" s="79">
        <v>231.60344542941365</v>
      </c>
      <c r="EY330" s="79">
        <v>2231.3899084399154</v>
      </c>
      <c r="EZ330" s="79">
        <v>285.36274396378161</v>
      </c>
      <c r="FA330" s="79">
        <v>165.89789118603338</v>
      </c>
      <c r="FB330" s="79">
        <v>2265.341595379904</v>
      </c>
      <c r="FC330" s="79">
        <v>2231.3899084399154</v>
      </c>
      <c r="FD330" s="79">
        <v>124.97374756335473</v>
      </c>
      <c r="FE330" s="79">
        <v>173.11011425798699</v>
      </c>
      <c r="FF330" s="79">
        <v>255.78652782173054</v>
      </c>
      <c r="FG330" s="79">
        <v>174.58458131586153</v>
      </c>
      <c r="FH330" s="79">
        <v>3617.2985472884202</v>
      </c>
      <c r="FI330" s="79">
        <v>803.74518717848946</v>
      </c>
      <c r="FJ330" s="79">
        <v>761.58609384840474</v>
      </c>
      <c r="FK330" s="79">
        <v>526.55590112362427</v>
      </c>
      <c r="FL330" s="79">
        <v>831.54704071752872</v>
      </c>
      <c r="FM330" s="79">
        <v>374.44402604188656</v>
      </c>
      <c r="FN330" s="79">
        <v>65.520930976716713</v>
      </c>
      <c r="FO330" s="79">
        <v>390.31857557496556</v>
      </c>
      <c r="FP330" s="79">
        <v>72.260501745991988</v>
      </c>
      <c r="FQ330" s="79">
        <v>1349.5502859139274</v>
      </c>
      <c r="FR330" s="79">
        <v>537.71535803352947</v>
      </c>
      <c r="FS330" s="79">
        <v>142.37334986722664</v>
      </c>
      <c r="FT330" s="79">
        <v>2138.8633785495208</v>
      </c>
      <c r="FU330" s="79">
        <v>650.44176656405136</v>
      </c>
      <c r="FV330" s="79">
        <v>537.71535803352947</v>
      </c>
      <c r="FW330" s="79">
        <v>1702.3933899383226</v>
      </c>
      <c r="FX330" s="79">
        <v>2231.3899084399154</v>
      </c>
      <c r="FY330" s="79">
        <v>526.55590112362427</v>
      </c>
      <c r="FZ330" s="79">
        <v>752.02619753719387</v>
      </c>
      <c r="GA330" s="79">
        <v>863.14584000979778</v>
      </c>
      <c r="GB330" s="79">
        <v>71.070150938434438</v>
      </c>
      <c r="GC330" s="79">
        <v>245.65255883753699</v>
      </c>
      <c r="GD330" s="79">
        <v>252.08527083296252</v>
      </c>
      <c r="GE330" s="79">
        <v>537.71535803352947</v>
      </c>
      <c r="GF330" s="79">
        <v>798.8059655159667</v>
      </c>
      <c r="GG330" s="79">
        <v>2614.7275593517606</v>
      </c>
      <c r="GH330" s="79">
        <v>526.55590112362427</v>
      </c>
      <c r="GI330" s="79">
        <v>526.55590112362427</v>
      </c>
      <c r="GJ330" s="79">
        <v>526.55590112362427</v>
      </c>
      <c r="GK330" s="79">
        <v>526.55590112362427</v>
      </c>
      <c r="GL330" s="79">
        <v>167.83682649652391</v>
      </c>
      <c r="GM330" s="79">
        <v>32.130076273900215</v>
      </c>
      <c r="GN330" s="79">
        <v>150.04401312953524</v>
      </c>
      <c r="GO330" s="79">
        <v>1272.5753726044406</v>
      </c>
      <c r="GP330" s="79">
        <v>1062.643087061</v>
      </c>
      <c r="GQ330" s="79">
        <v>2231.3899084399154</v>
      </c>
      <c r="GR330" s="79">
        <v>407.12633249216424</v>
      </c>
      <c r="GS330" s="79">
        <v>286.71929557625123</v>
      </c>
      <c r="GT330" s="79">
        <v>3877.1658758272806</v>
      </c>
      <c r="GU330" s="79">
        <v>2231.3899084399154</v>
      </c>
      <c r="GV330" s="79">
        <v>779.46946509967529</v>
      </c>
      <c r="GW330" s="79">
        <v>72.260501745991988</v>
      </c>
      <c r="GX330" s="79">
        <v>526.55590112362427</v>
      </c>
      <c r="GY330" s="79">
        <v>295.58036159593053</v>
      </c>
      <c r="GZ330" s="79">
        <v>569.21424521490269</v>
      </c>
      <c r="HA330" s="79">
        <v>162.70723766435174</v>
      </c>
      <c r="HB330" s="79">
        <v>526.55590112362427</v>
      </c>
      <c r="HC330" s="79">
        <v>72.260501745991988</v>
      </c>
      <c r="HD330" s="79">
        <v>1077.8172341464604</v>
      </c>
      <c r="HE330" s="79">
        <v>485.0147491527697</v>
      </c>
      <c r="HF330" s="79">
        <v>706.85193362948746</v>
      </c>
      <c r="HG330" s="79">
        <v>2810.1197315088452</v>
      </c>
      <c r="HH330" s="79">
        <v>151.82704572864068</v>
      </c>
      <c r="HI330" s="79">
        <v>144.18027162404087</v>
      </c>
      <c r="HJ330" s="79">
        <v>437.74952668876517</v>
      </c>
      <c r="HK330" s="79">
        <v>72.260501745991988</v>
      </c>
      <c r="HL330" s="79">
        <v>526.55590112362427</v>
      </c>
      <c r="HM330" s="79">
        <v>5075.8060399105652</v>
      </c>
      <c r="HN330" s="79">
        <v>526.55590112362427</v>
      </c>
      <c r="HO330" s="79">
        <v>831.54704071752872</v>
      </c>
      <c r="HP330" s="79">
        <v>499.15589774335268</v>
      </c>
      <c r="HQ330" s="79">
        <v>336.49620401157631</v>
      </c>
      <c r="HR330" s="79">
        <v>360.57479978473947</v>
      </c>
      <c r="HS330" s="80" t="str">
        <f t="shared" si="4"/>
        <v>Water Pollution_PAHs_Freshwater_Health_N/A for WP Interim Methodology</v>
      </c>
    </row>
    <row r="331" spans="2:227">
      <c r="B331" s="65" t="s">
        <v>9</v>
      </c>
      <c r="C331" s="65" t="s">
        <v>503</v>
      </c>
      <c r="D331" s="65" t="s">
        <v>396</v>
      </c>
      <c r="E331" s="65" t="s">
        <v>395</v>
      </c>
      <c r="F331" s="65" t="s">
        <v>390</v>
      </c>
      <c r="G331" s="65" t="s">
        <v>391</v>
      </c>
      <c r="H331" s="41"/>
      <c r="I331" s="79">
        <v>32.424234841368396</v>
      </c>
      <c r="J331" s="79">
        <v>37.709146074467718</v>
      </c>
      <c r="K331" s="79">
        <v>80.726908320720241</v>
      </c>
      <c r="L331" s="79">
        <v>26.968182808376337</v>
      </c>
      <c r="M331" s="79">
        <v>153.96114760182269</v>
      </c>
      <c r="N331" s="79">
        <v>79.002975432383465</v>
      </c>
      <c r="O331" s="79">
        <v>54.875736618920818</v>
      </c>
      <c r="P331" s="79">
        <v>60.788992355433464</v>
      </c>
      <c r="Q331" s="79">
        <v>44.464162179230954</v>
      </c>
      <c r="R331" s="79">
        <v>54.875736618920818</v>
      </c>
      <c r="S331" s="79">
        <v>28.368565862582301</v>
      </c>
      <c r="T331" s="79">
        <v>375.31687853358278</v>
      </c>
      <c r="U331" s="79">
        <v>34.426108571195357</v>
      </c>
      <c r="V331" s="79">
        <v>54.875736618920818</v>
      </c>
      <c r="W331" s="79">
        <v>99.185775448881515</v>
      </c>
      <c r="X331" s="79">
        <v>284.91640236086863</v>
      </c>
      <c r="Y331" s="79">
        <v>54.875736618920818</v>
      </c>
      <c r="Z331" s="79">
        <v>44.577017679522406</v>
      </c>
      <c r="AA331" s="79">
        <v>420.80296541177398</v>
      </c>
      <c r="AB331" s="79">
        <v>32.621065074152106</v>
      </c>
      <c r="AC331" s="79">
        <v>194.4185113429773</v>
      </c>
      <c r="AD331" s="79">
        <v>54.229038086322255</v>
      </c>
      <c r="AE331" s="79">
        <v>22.892195471571693</v>
      </c>
      <c r="AF331" s="79">
        <v>80.799279617554902</v>
      </c>
      <c r="AG331" s="79">
        <v>53.105329568303723</v>
      </c>
      <c r="AH331" s="79">
        <v>275.1805245039946</v>
      </c>
      <c r="AI331" s="79">
        <v>67.078191893552983</v>
      </c>
      <c r="AJ331" s="79">
        <v>54.875736618920818</v>
      </c>
      <c r="AK331" s="79">
        <v>179.76710818234719</v>
      </c>
      <c r="AL331" s="79">
        <v>44.772449374905577</v>
      </c>
      <c r="AM331" s="79">
        <v>169.35718482021377</v>
      </c>
      <c r="AN331" s="79">
        <v>150.01138791990627</v>
      </c>
      <c r="AO331" s="79">
        <v>134.0125514429408</v>
      </c>
      <c r="AP331" s="79">
        <v>57.685094884055225</v>
      </c>
      <c r="AQ331" s="79">
        <v>179.11947469406496</v>
      </c>
      <c r="AR331" s="79">
        <v>36.528931826399649</v>
      </c>
      <c r="AS331" s="79">
        <v>54.875736618920818</v>
      </c>
      <c r="AT331" s="79">
        <v>27.04871815132115</v>
      </c>
      <c r="AU331" s="79">
        <v>63.916170783668754</v>
      </c>
      <c r="AV331" s="79">
        <v>153.96114760182269</v>
      </c>
      <c r="AW331" s="79">
        <v>47.347016156019997</v>
      </c>
      <c r="AX331" s="79">
        <v>505.04818708154357</v>
      </c>
      <c r="AY331" s="79">
        <v>42.122359932682038</v>
      </c>
      <c r="AZ331" s="79">
        <v>134.0125514429408</v>
      </c>
      <c r="BA331" s="79">
        <v>340.56110119175719</v>
      </c>
      <c r="BB331" s="79">
        <v>248.00285560688235</v>
      </c>
      <c r="BC331" s="79">
        <v>35.189069555350677</v>
      </c>
      <c r="BD331" s="79">
        <v>212.54507660704056</v>
      </c>
      <c r="BE331" s="79">
        <v>29.366021280094142</v>
      </c>
      <c r="BF331" s="79">
        <v>44.647416474269221</v>
      </c>
      <c r="BG331" s="79">
        <v>54.875736618920818</v>
      </c>
      <c r="BH331" s="79">
        <v>93.853271141038036</v>
      </c>
      <c r="BI331" s="79">
        <v>405.91391813900788</v>
      </c>
      <c r="BJ331" s="79">
        <v>61.306281405719979</v>
      </c>
      <c r="BK331" s="79">
        <v>46.132570338839152</v>
      </c>
      <c r="BL331" s="79">
        <v>54.875736618920818</v>
      </c>
      <c r="BM331" s="79">
        <v>81.902454572925762</v>
      </c>
      <c r="BN331" s="79">
        <v>43.307919714871346</v>
      </c>
      <c r="BO331" s="79">
        <v>140.27280563891171</v>
      </c>
      <c r="BP331" s="79">
        <v>53.29433567132898</v>
      </c>
      <c r="BQ331" s="79">
        <v>114.39395583708256</v>
      </c>
      <c r="BR331" s="79">
        <v>29.319797726905307</v>
      </c>
      <c r="BS331" s="79">
        <v>33.270542432203875</v>
      </c>
      <c r="BT331" s="79">
        <v>134.0125514429408</v>
      </c>
      <c r="BU331" s="79">
        <v>31.941939548053906</v>
      </c>
      <c r="BV331" s="79">
        <v>93.853271141038036</v>
      </c>
      <c r="BW331" s="79">
        <v>26.968182808376337</v>
      </c>
      <c r="BX331" s="79">
        <v>70.430276985593423</v>
      </c>
      <c r="BY331" s="79">
        <v>150.33874517259113</v>
      </c>
      <c r="BZ331" s="79">
        <v>26.968182808376337</v>
      </c>
      <c r="CA331" s="79">
        <v>63.486382190693128</v>
      </c>
      <c r="CB331" s="79">
        <v>134.0125514429408</v>
      </c>
      <c r="CC331" s="79">
        <v>36.799066288947671</v>
      </c>
      <c r="CD331" s="79">
        <v>148.38486955637461</v>
      </c>
      <c r="CE331" s="79">
        <v>374.86625246147702</v>
      </c>
      <c r="CF331" s="79">
        <v>153.96114760182269</v>
      </c>
      <c r="CG331" s="79">
        <v>54.213027457199175</v>
      </c>
      <c r="CH331" s="79">
        <v>21.2854108969312</v>
      </c>
      <c r="CI331" s="79">
        <v>54.875736618920818</v>
      </c>
      <c r="CJ331" s="79">
        <v>179.76710818234719</v>
      </c>
      <c r="CK331" s="79">
        <v>40.193373414426084</v>
      </c>
      <c r="CL331" s="79">
        <v>276.36303423385203</v>
      </c>
      <c r="CM331" s="79">
        <v>37.824721694616244</v>
      </c>
      <c r="CN331" s="79">
        <v>64.300390204025845</v>
      </c>
      <c r="CO331" s="79">
        <v>39.804507740171189</v>
      </c>
      <c r="CP331" s="79">
        <v>47.511966054995206</v>
      </c>
      <c r="CQ331" s="79">
        <v>179.76710818234719</v>
      </c>
      <c r="CR331" s="79">
        <v>104.941849974219</v>
      </c>
      <c r="CS331" s="79">
        <v>25.481099059453634</v>
      </c>
      <c r="CT331" s="79">
        <v>213.48391769148492</v>
      </c>
      <c r="CU331" s="79">
        <v>49.375867145921056</v>
      </c>
      <c r="CV331" s="79">
        <v>68.319207876772452</v>
      </c>
      <c r="CW331" s="79">
        <v>93.430296787994862</v>
      </c>
      <c r="CX331" s="79">
        <v>41.785367660373517</v>
      </c>
      <c r="CY331" s="79">
        <v>153.96114760182269</v>
      </c>
      <c r="CZ331" s="79">
        <v>232.0550536503178</v>
      </c>
      <c r="DA331" s="79">
        <v>81.136510939153325</v>
      </c>
      <c r="DB331" s="79">
        <v>54.875736618920818</v>
      </c>
      <c r="DC331" s="79">
        <v>123.13559247782341</v>
      </c>
      <c r="DD331" s="79">
        <v>191.49718302653619</v>
      </c>
      <c r="DE331" s="79">
        <v>27.066129093989264</v>
      </c>
      <c r="DF331" s="79">
        <v>48.67282795256277</v>
      </c>
      <c r="DG331" s="79">
        <v>179.76710818234719</v>
      </c>
      <c r="DH331" s="79">
        <v>84.847695305142906</v>
      </c>
      <c r="DI331" s="79">
        <v>634.23820197280963</v>
      </c>
      <c r="DJ331" s="79">
        <v>93.853271141038036</v>
      </c>
      <c r="DK331" s="79">
        <v>99.185775448881515</v>
      </c>
      <c r="DL331" s="79">
        <v>72.366977255188402</v>
      </c>
      <c r="DM331" s="79">
        <v>103.44532512531667</v>
      </c>
      <c r="DN331" s="79">
        <v>39.831364540996802</v>
      </c>
      <c r="DO331" s="79">
        <v>99.185775448881515</v>
      </c>
      <c r="DP331" s="79">
        <v>28.912739317107086</v>
      </c>
      <c r="DQ331" s="79">
        <v>38.972806547946597</v>
      </c>
      <c r="DR331" s="79">
        <v>40.386073394542827</v>
      </c>
      <c r="DS331" s="79">
        <v>153.96114760182269</v>
      </c>
      <c r="DT331" s="79">
        <v>168.88200859807611</v>
      </c>
      <c r="DU331" s="79">
        <v>153.96114760182269</v>
      </c>
      <c r="DV331" s="79">
        <v>179.76710818234719</v>
      </c>
      <c r="DW331" s="79">
        <v>36.373961733988999</v>
      </c>
      <c r="DX331" s="79">
        <v>56.807942892800376</v>
      </c>
      <c r="DY331" s="79">
        <v>321.05894447690872</v>
      </c>
      <c r="DZ331" s="79">
        <v>136.88572512708663</v>
      </c>
      <c r="EA331" s="79">
        <v>36.496328308976473</v>
      </c>
      <c r="EB331" s="79">
        <v>99.185775448881515</v>
      </c>
      <c r="EC331" s="79">
        <v>179.76710818234719</v>
      </c>
      <c r="ED331" s="79">
        <v>67.437168962322971</v>
      </c>
      <c r="EE331" s="79">
        <v>134.0125514429408</v>
      </c>
      <c r="EF331" s="79">
        <v>71.179822312086756</v>
      </c>
      <c r="EG331" s="79">
        <v>179.76710818234719</v>
      </c>
      <c r="EH331" s="79">
        <v>59.726921964580207</v>
      </c>
      <c r="EI331" s="79">
        <v>153.96114760182269</v>
      </c>
      <c r="EJ331" s="79">
        <v>24.716737324687841</v>
      </c>
      <c r="EK331" s="79">
        <v>93.853271141038036</v>
      </c>
      <c r="EL331" s="79">
        <v>90.31045352997991</v>
      </c>
      <c r="EM331" s="79">
        <v>35.482581018562314</v>
      </c>
      <c r="EN331" s="79">
        <v>163.82511069887818</v>
      </c>
      <c r="EO331" s="79">
        <v>34.686153543638909</v>
      </c>
      <c r="EP331" s="79">
        <v>179.76710818234719</v>
      </c>
      <c r="EQ331" s="79">
        <v>46.47323735688753</v>
      </c>
      <c r="ER331" s="79">
        <v>202.43524720273595</v>
      </c>
      <c r="ES331" s="79">
        <v>26.968182808376337</v>
      </c>
      <c r="ET331" s="79">
        <v>26.775576281919545</v>
      </c>
      <c r="EU331" s="79">
        <v>32.118970476657893</v>
      </c>
      <c r="EV331" s="79">
        <v>104.21087497501875</v>
      </c>
      <c r="EW331" s="79">
        <v>315.66545077878203</v>
      </c>
      <c r="EX331" s="79">
        <v>319.94179065299767</v>
      </c>
      <c r="EY331" s="79">
        <v>179.76710818234719</v>
      </c>
      <c r="EZ331" s="79">
        <v>45.252909025173061</v>
      </c>
      <c r="FA331" s="79">
        <v>43.343503281362196</v>
      </c>
      <c r="FB331" s="79">
        <v>196.87866105014641</v>
      </c>
      <c r="FC331" s="79">
        <v>179.76710818234719</v>
      </c>
      <c r="FD331" s="79">
        <v>36.96016938830185</v>
      </c>
      <c r="FE331" s="79">
        <v>31.986784499192559</v>
      </c>
      <c r="FF331" s="79">
        <v>62.005432902704428</v>
      </c>
      <c r="FG331" s="79">
        <v>146.68951259644575</v>
      </c>
      <c r="FH331" s="79">
        <v>57.261168454448445</v>
      </c>
      <c r="FI331" s="79">
        <v>254.92489808112825</v>
      </c>
      <c r="FJ331" s="79">
        <v>145.30741856618644</v>
      </c>
      <c r="FK331" s="79">
        <v>54.875736618920818</v>
      </c>
      <c r="FL331" s="79">
        <v>99.185775448881515</v>
      </c>
      <c r="FM331" s="79">
        <v>55.784525404981189</v>
      </c>
      <c r="FN331" s="79">
        <v>50.699483312663276</v>
      </c>
      <c r="FO331" s="79">
        <v>97.717038299717544</v>
      </c>
      <c r="FP331" s="79">
        <v>26.968182808376337</v>
      </c>
      <c r="FQ331" s="79">
        <v>153.96114760182269</v>
      </c>
      <c r="FR331" s="79">
        <v>134.0125514429408</v>
      </c>
      <c r="FS331" s="79">
        <v>96.129695044037476</v>
      </c>
      <c r="FT331" s="79">
        <v>351.6440754696859</v>
      </c>
      <c r="FU331" s="79">
        <v>54.709473463930394</v>
      </c>
      <c r="FV331" s="79">
        <v>134.0125514429408</v>
      </c>
      <c r="FW331" s="79">
        <v>102.85118035069785</v>
      </c>
      <c r="FX331" s="79">
        <v>179.76710818234719</v>
      </c>
      <c r="FY331" s="79">
        <v>54.875736618920818</v>
      </c>
      <c r="FZ331" s="79">
        <v>330.36794125949467</v>
      </c>
      <c r="GA331" s="79">
        <v>105.33744841734264</v>
      </c>
      <c r="GB331" s="79">
        <v>25.760406280627162</v>
      </c>
      <c r="GC331" s="79">
        <v>40.260395615817863</v>
      </c>
      <c r="GD331" s="79">
        <v>91.333525137301976</v>
      </c>
      <c r="GE331" s="79">
        <v>134.0125514429408</v>
      </c>
      <c r="GF331" s="79">
        <v>148.2420225432314</v>
      </c>
      <c r="GG331" s="79">
        <v>161.13142711727889</v>
      </c>
      <c r="GH331" s="79">
        <v>54.875736618920818</v>
      </c>
      <c r="GI331" s="79">
        <v>54.875736618920818</v>
      </c>
      <c r="GJ331" s="79">
        <v>54.875736618920818</v>
      </c>
      <c r="GK331" s="79">
        <v>54.875736618920818</v>
      </c>
      <c r="GL331" s="79">
        <v>40.779784098677013</v>
      </c>
      <c r="GM331" s="79">
        <v>35.930243821934631</v>
      </c>
      <c r="GN331" s="79">
        <v>53.404940774701807</v>
      </c>
      <c r="GO331" s="79">
        <v>428.9505835470211</v>
      </c>
      <c r="GP331" s="79">
        <v>66.29677062506957</v>
      </c>
      <c r="GQ331" s="79">
        <v>179.76710818234719</v>
      </c>
      <c r="GR331" s="79">
        <v>56.582660227077909</v>
      </c>
      <c r="GS331" s="79">
        <v>59.136034235700492</v>
      </c>
      <c r="GT331" s="79">
        <v>212.7801174715101</v>
      </c>
      <c r="GU331" s="79">
        <v>179.76710818234719</v>
      </c>
      <c r="GV331" s="79">
        <v>622.78100973468861</v>
      </c>
      <c r="GW331" s="79">
        <v>26.968182808376337</v>
      </c>
      <c r="GX331" s="79">
        <v>54.875736618920818</v>
      </c>
      <c r="GY331" s="79">
        <v>69.828553278020237</v>
      </c>
      <c r="GZ331" s="79">
        <v>59.446923486786751</v>
      </c>
      <c r="HA331" s="79">
        <v>29.935068756491027</v>
      </c>
      <c r="HB331" s="79">
        <v>54.875736618920818</v>
      </c>
      <c r="HC331" s="79">
        <v>26.968182808376337</v>
      </c>
      <c r="HD331" s="79">
        <v>46.736497441855413</v>
      </c>
      <c r="HE331" s="79">
        <v>62.234673978116682</v>
      </c>
      <c r="HF331" s="79">
        <v>134.88937170963976</v>
      </c>
      <c r="HG331" s="79">
        <v>64.802245245496934</v>
      </c>
      <c r="HH331" s="79">
        <v>104.87277153563589</v>
      </c>
      <c r="HI331" s="79">
        <v>41.473715686367079</v>
      </c>
      <c r="HJ331" s="79">
        <v>50.347935576964339</v>
      </c>
      <c r="HK331" s="79">
        <v>26.968182808376337</v>
      </c>
      <c r="HL331" s="79">
        <v>54.875736618920818</v>
      </c>
      <c r="HM331" s="79">
        <v>147.33468763462199</v>
      </c>
      <c r="HN331" s="79">
        <v>54.875736618920818</v>
      </c>
      <c r="HO331" s="79">
        <v>99.185775448881515</v>
      </c>
      <c r="HP331" s="79">
        <v>94.168185230478301</v>
      </c>
      <c r="HQ331" s="79">
        <v>44.89638593083972</v>
      </c>
      <c r="HR331" s="79">
        <v>191.28723062405376</v>
      </c>
      <c r="HS331" s="80" t="str">
        <f t="shared" si="4"/>
        <v>Water Pollution_PAHs_Seawater_Health_N/A for WP Interim Methodology</v>
      </c>
    </row>
    <row r="332" spans="2:227">
      <c r="B332" s="65" t="s">
        <v>9</v>
      </c>
      <c r="C332" s="65" t="s">
        <v>503</v>
      </c>
      <c r="D332" s="65" t="s">
        <v>384</v>
      </c>
      <c r="E332" s="65" t="s">
        <v>395</v>
      </c>
      <c r="F332" s="65" t="s">
        <v>390</v>
      </c>
      <c r="G332" s="65" t="s">
        <v>391</v>
      </c>
      <c r="H332" s="41"/>
      <c r="I332" s="79">
        <v>391.03352187228126</v>
      </c>
      <c r="J332" s="79">
        <v>311.34948697298682</v>
      </c>
      <c r="K332" s="79">
        <v>109.91879898470371</v>
      </c>
      <c r="L332" s="79">
        <v>26.968182808376337</v>
      </c>
      <c r="M332" s="79">
        <v>1349.5502859139274</v>
      </c>
      <c r="N332" s="79">
        <v>169.48219207216505</v>
      </c>
      <c r="O332" s="79">
        <v>54.875736618920818</v>
      </c>
      <c r="P332" s="79">
        <v>119.27844092354556</v>
      </c>
      <c r="Q332" s="79">
        <v>242.28790933002205</v>
      </c>
      <c r="R332" s="79">
        <v>54.875736618920818</v>
      </c>
      <c r="S332" s="79">
        <v>34.145543178002882</v>
      </c>
      <c r="T332" s="79">
        <v>907.7643980684071</v>
      </c>
      <c r="U332" s="79">
        <v>659.68137468980524</v>
      </c>
      <c r="V332" s="79">
        <v>55.553258007215376</v>
      </c>
      <c r="W332" s="79">
        <v>99.185775448881515</v>
      </c>
      <c r="X332" s="79">
        <v>12147.3114200743</v>
      </c>
      <c r="Y332" s="79">
        <v>54.875736618920818</v>
      </c>
      <c r="Z332" s="79">
        <v>373.8453281767537</v>
      </c>
      <c r="AA332" s="79">
        <v>5657.0791302417747</v>
      </c>
      <c r="AB332" s="79">
        <v>92.42432272604016</v>
      </c>
      <c r="AC332" s="79">
        <v>1380.1063756680651</v>
      </c>
      <c r="AD332" s="79">
        <v>54.229038086322255</v>
      </c>
      <c r="AE332" s="79">
        <v>127.77063530335097</v>
      </c>
      <c r="AF332" s="79">
        <v>65.572554102918886</v>
      </c>
      <c r="AG332" s="79">
        <v>410.72863474298413</v>
      </c>
      <c r="AH332" s="79">
        <v>80.244442662398612</v>
      </c>
      <c r="AI332" s="79">
        <v>226.79052362629923</v>
      </c>
      <c r="AJ332" s="79">
        <v>54.875736618920818</v>
      </c>
      <c r="AK332" s="79">
        <v>444.14135591124955</v>
      </c>
      <c r="AL332" s="79">
        <v>437.05563984018556</v>
      </c>
      <c r="AM332" s="79">
        <v>664.93220214831194</v>
      </c>
      <c r="AN332" s="79">
        <v>254.72267738678585</v>
      </c>
      <c r="AO332" s="79">
        <v>216.93619220609014</v>
      </c>
      <c r="AP332" s="79">
        <v>970.14882881593041</v>
      </c>
      <c r="AQ332" s="79">
        <v>484.94463465675437</v>
      </c>
      <c r="AR332" s="79">
        <v>25.002449392304889</v>
      </c>
      <c r="AS332" s="79">
        <v>54.875736618920818</v>
      </c>
      <c r="AT332" s="79">
        <v>149.45895701948015</v>
      </c>
      <c r="AU332" s="79">
        <v>293.65922876501696</v>
      </c>
      <c r="AV332" s="79">
        <v>1172.3884781610891</v>
      </c>
      <c r="AW332" s="79">
        <v>125.41022524974804</v>
      </c>
      <c r="AX332" s="79">
        <v>3206.3193052469078</v>
      </c>
      <c r="AY332" s="79">
        <v>150.11375817750601</v>
      </c>
      <c r="AZ332" s="79">
        <v>134.0125514429408</v>
      </c>
      <c r="BA332" s="79">
        <v>196.05932736002268</v>
      </c>
      <c r="BB332" s="79">
        <v>462.75437283102673</v>
      </c>
      <c r="BC332" s="79">
        <v>776.06815609081923</v>
      </c>
      <c r="BD332" s="79">
        <v>511.2343969059657</v>
      </c>
      <c r="BE332" s="79">
        <v>363.56114481897208</v>
      </c>
      <c r="BF332" s="79">
        <v>1185.7281385398462</v>
      </c>
      <c r="BG332" s="79">
        <v>384.20618518524287</v>
      </c>
      <c r="BH332" s="79">
        <v>283.49167478870402</v>
      </c>
      <c r="BI332" s="79">
        <v>995.89598686393288</v>
      </c>
      <c r="BJ332" s="79">
        <v>686.8266424744445</v>
      </c>
      <c r="BK332" s="79">
        <v>159.19100055314729</v>
      </c>
      <c r="BL332" s="79">
        <v>54.875736618920818</v>
      </c>
      <c r="BM332" s="79">
        <v>659.26660269402907</v>
      </c>
      <c r="BN332" s="79">
        <v>180.41950616094101</v>
      </c>
      <c r="BO332" s="79">
        <v>1538.3643230647476</v>
      </c>
      <c r="BP332" s="79">
        <v>1327.8157481796227</v>
      </c>
      <c r="BQ332" s="79">
        <v>1155.4498056495261</v>
      </c>
      <c r="BR332" s="79">
        <v>186.30519682020179</v>
      </c>
      <c r="BS332" s="79">
        <v>178.11562779036018</v>
      </c>
      <c r="BT332" s="79">
        <v>537.71535803352947</v>
      </c>
      <c r="BU332" s="79">
        <v>617.68176197925345</v>
      </c>
      <c r="BV332" s="79">
        <v>94.504230728527602</v>
      </c>
      <c r="BW332" s="79">
        <v>42.3602447616543</v>
      </c>
      <c r="BX332" s="79">
        <v>167.26818969122277</v>
      </c>
      <c r="BY332" s="79">
        <v>1633.6384042149189</v>
      </c>
      <c r="BZ332" s="79">
        <v>29.325872658981169</v>
      </c>
      <c r="CA332" s="79">
        <v>136.08779809697756</v>
      </c>
      <c r="CB332" s="79">
        <v>370.83417747144011</v>
      </c>
      <c r="CC332" s="79">
        <v>283.85486988953858</v>
      </c>
      <c r="CD332" s="79">
        <v>2102.4964075567627</v>
      </c>
      <c r="CE332" s="79">
        <v>970.20686212627299</v>
      </c>
      <c r="CF332" s="79">
        <v>153.96114760182269</v>
      </c>
      <c r="CG332" s="79">
        <v>513.32476819117664</v>
      </c>
      <c r="CH332" s="79">
        <v>20.849395642197038</v>
      </c>
      <c r="CI332" s="79">
        <v>54.875736618920818</v>
      </c>
      <c r="CJ332" s="79">
        <v>179.76710818234719</v>
      </c>
      <c r="CK332" s="79">
        <v>718.7707264619371</v>
      </c>
      <c r="CL332" s="79">
        <v>381.91721958787571</v>
      </c>
      <c r="CM332" s="79">
        <v>71.209717832627604</v>
      </c>
      <c r="CN332" s="79">
        <v>55.541788699334127</v>
      </c>
      <c r="CO332" s="79">
        <v>1155.5197968126927</v>
      </c>
      <c r="CP332" s="79">
        <v>499.73387464974093</v>
      </c>
      <c r="CQ332" s="79">
        <v>179.76710818234719</v>
      </c>
      <c r="CR332" s="79">
        <v>1088.4433814074398</v>
      </c>
      <c r="CS332" s="79">
        <v>37.331155891237849</v>
      </c>
      <c r="CT332" s="79">
        <v>2022.0248802892252</v>
      </c>
      <c r="CU332" s="79">
        <v>662.87777898120237</v>
      </c>
      <c r="CV332" s="79">
        <v>578.66931691626712</v>
      </c>
      <c r="CW332" s="79">
        <v>686.19768986261636</v>
      </c>
      <c r="CX332" s="79">
        <v>340.31792856641522</v>
      </c>
      <c r="CY332" s="79">
        <v>221.05380807043809</v>
      </c>
      <c r="CZ332" s="79">
        <v>3038.2569168173204</v>
      </c>
      <c r="DA332" s="79">
        <v>1042.1253269831886</v>
      </c>
      <c r="DB332" s="79">
        <v>298.61349947529328</v>
      </c>
      <c r="DC332" s="79">
        <v>3968.1188042238437</v>
      </c>
      <c r="DD332" s="79">
        <v>966.34287651191937</v>
      </c>
      <c r="DE332" s="79">
        <v>87.664015730532412</v>
      </c>
      <c r="DF332" s="79">
        <v>899.54567438670892</v>
      </c>
      <c r="DG332" s="79">
        <v>179.76710818234719</v>
      </c>
      <c r="DH332" s="79">
        <v>1990.1140918941596</v>
      </c>
      <c r="DI332" s="79">
        <v>2661.2062419367871</v>
      </c>
      <c r="DJ332" s="79">
        <v>437.84880217493441</v>
      </c>
      <c r="DK332" s="79">
        <v>452.5810355280741</v>
      </c>
      <c r="DL332" s="79">
        <v>230.17221297850071</v>
      </c>
      <c r="DM332" s="79">
        <v>560.61022333945766</v>
      </c>
      <c r="DN332" s="79">
        <v>185.82352919714319</v>
      </c>
      <c r="DO332" s="79">
        <v>373.40301305325448</v>
      </c>
      <c r="DP332" s="79">
        <v>415.64969319342498</v>
      </c>
      <c r="DQ332" s="79">
        <v>97.412173999492666</v>
      </c>
      <c r="DR332" s="79">
        <v>22.509245377151938</v>
      </c>
      <c r="DS332" s="79">
        <v>1349.5502859139274</v>
      </c>
      <c r="DT332" s="79">
        <v>285.71099380373295</v>
      </c>
      <c r="DU332" s="79">
        <v>1349.5502859139274</v>
      </c>
      <c r="DV332" s="79">
        <v>179.76710818234719</v>
      </c>
      <c r="DW332" s="79">
        <v>485.11456803773086</v>
      </c>
      <c r="DX332" s="79">
        <v>117.46497442968872</v>
      </c>
      <c r="DY332" s="79">
        <v>845.32964362996086</v>
      </c>
      <c r="DZ332" s="79">
        <v>136.88572512708663</v>
      </c>
      <c r="EA332" s="79">
        <v>528.93654800753745</v>
      </c>
      <c r="EB332" s="79">
        <v>99.185775448881515</v>
      </c>
      <c r="EC332" s="79">
        <v>179.76710818234719</v>
      </c>
      <c r="ED332" s="79">
        <v>78.282272303728377</v>
      </c>
      <c r="EE332" s="79">
        <v>254.55453579535066</v>
      </c>
      <c r="EF332" s="79">
        <v>367.33879245025503</v>
      </c>
      <c r="EG332" s="79">
        <v>179.76710818234719</v>
      </c>
      <c r="EH332" s="79">
        <v>429.23860378431476</v>
      </c>
      <c r="EI332" s="79">
        <v>153.96114760182269</v>
      </c>
      <c r="EJ332" s="79">
        <v>12.757912116474692</v>
      </c>
      <c r="EK332" s="79">
        <v>413.94800431234864</v>
      </c>
      <c r="EL332" s="79">
        <v>450.65128040410843</v>
      </c>
      <c r="EM332" s="79">
        <v>100.88835971180023</v>
      </c>
      <c r="EN332" s="79">
        <v>593.85955096552459</v>
      </c>
      <c r="EO332" s="79">
        <v>25.824725482395941</v>
      </c>
      <c r="EP332" s="79">
        <v>179.76710818234719</v>
      </c>
      <c r="EQ332" s="79">
        <v>1079.5020166110371</v>
      </c>
      <c r="ER332" s="79">
        <v>1235.892492065281</v>
      </c>
      <c r="ES332" s="79">
        <v>38.16507180129539</v>
      </c>
      <c r="ET332" s="79">
        <v>54.64415463179639</v>
      </c>
      <c r="EU332" s="79">
        <v>112.77950580945171</v>
      </c>
      <c r="EV332" s="79">
        <v>187.32801413877061</v>
      </c>
      <c r="EW332" s="79">
        <v>1617.5197163208363</v>
      </c>
      <c r="EX332" s="79">
        <v>231.60344542941365</v>
      </c>
      <c r="EY332" s="79">
        <v>179.76710818234719</v>
      </c>
      <c r="EZ332" s="79">
        <v>183.07810566405541</v>
      </c>
      <c r="FA332" s="79">
        <v>134.13359293955705</v>
      </c>
      <c r="FB332" s="79">
        <v>2188.3118288591704</v>
      </c>
      <c r="FC332" s="79">
        <v>179.76710818234719</v>
      </c>
      <c r="FD332" s="79">
        <v>77.77031059732505</v>
      </c>
      <c r="FE332" s="79">
        <v>146.13838074235903</v>
      </c>
      <c r="FF332" s="79">
        <v>255.78652782173054</v>
      </c>
      <c r="FG332" s="79">
        <v>167.75798015005063</v>
      </c>
      <c r="FH332" s="79">
        <v>1902.3240904074012</v>
      </c>
      <c r="FI332" s="79">
        <v>785.40484247430322</v>
      </c>
      <c r="FJ332" s="79">
        <v>529.64929394103081</v>
      </c>
      <c r="FK332" s="79">
        <v>241.87088509995505</v>
      </c>
      <c r="FL332" s="79">
        <v>447.88137075826796</v>
      </c>
      <c r="FM332" s="79">
        <v>370.89975486562264</v>
      </c>
      <c r="FN332" s="79">
        <v>65.008177066199721</v>
      </c>
      <c r="FO332" s="79">
        <v>390.31857557496556</v>
      </c>
      <c r="FP332" s="79">
        <v>29.82851594439428</v>
      </c>
      <c r="FQ332" s="79">
        <v>1349.5502859139274</v>
      </c>
      <c r="FR332" s="79">
        <v>169.50331664901992</v>
      </c>
      <c r="FS332" s="79">
        <v>136.76022660417877</v>
      </c>
      <c r="FT332" s="79">
        <v>1714.490156718834</v>
      </c>
      <c r="FU332" s="79">
        <v>650.44176656405136</v>
      </c>
      <c r="FV332" s="79">
        <v>134.0125514429408</v>
      </c>
      <c r="FW332" s="79">
        <v>1349.5780460056139</v>
      </c>
      <c r="FX332" s="79">
        <v>179.76710818234719</v>
      </c>
      <c r="FY332" s="79">
        <v>384.20618518524287</v>
      </c>
      <c r="FZ332" s="79">
        <v>752.02619753719387</v>
      </c>
      <c r="GA332" s="79">
        <v>838.6535031058653</v>
      </c>
      <c r="GB332" s="79">
        <v>29.263047093162374</v>
      </c>
      <c r="GC332" s="79">
        <v>210.33944724423745</v>
      </c>
      <c r="GD332" s="79">
        <v>232.53127416486649</v>
      </c>
      <c r="GE332" s="79">
        <v>537.71535803352947</v>
      </c>
      <c r="GF332" s="79">
        <v>601.97887246059531</v>
      </c>
      <c r="GG332" s="79">
        <v>1833.2658769653865</v>
      </c>
      <c r="GH332" s="79">
        <v>54.875736618920818</v>
      </c>
      <c r="GI332" s="79">
        <v>54.875736618920818</v>
      </c>
      <c r="GJ332" s="79">
        <v>384.20618518524287</v>
      </c>
      <c r="GK332" s="79">
        <v>54.875736618920818</v>
      </c>
      <c r="GL332" s="79">
        <v>165.59435101470905</v>
      </c>
      <c r="GM332" s="79">
        <v>33.62281074003144</v>
      </c>
      <c r="GN332" s="79">
        <v>124.24527149984773</v>
      </c>
      <c r="GO332" s="79">
        <v>1272.5753726044406</v>
      </c>
      <c r="GP332" s="79">
        <v>1021.8599421942228</v>
      </c>
      <c r="GQ332" s="79">
        <v>1589.6875963507775</v>
      </c>
      <c r="GR332" s="79">
        <v>407.12633249216424</v>
      </c>
      <c r="GS332" s="79">
        <v>257.97061842215999</v>
      </c>
      <c r="GT332" s="79">
        <v>3509.2852176203601</v>
      </c>
      <c r="GU332" s="79">
        <v>1140.6460828189395</v>
      </c>
      <c r="GV332" s="79">
        <v>754.03588277036579</v>
      </c>
      <c r="GW332" s="79">
        <v>26.968182808376337</v>
      </c>
      <c r="GX332" s="79">
        <v>204.54145652882255</v>
      </c>
      <c r="GY332" s="79">
        <v>229.53701773031062</v>
      </c>
      <c r="GZ332" s="79">
        <v>458.14202223682116</v>
      </c>
      <c r="HA332" s="79">
        <v>161.73401235537037</v>
      </c>
      <c r="HB332" s="79">
        <v>54.875736618920818</v>
      </c>
      <c r="HC332" s="79">
        <v>72.260501745991988</v>
      </c>
      <c r="HD332" s="79">
        <v>1075.1986602642955</v>
      </c>
      <c r="HE332" s="79">
        <v>462.07217404894345</v>
      </c>
      <c r="HF332" s="79">
        <v>611.46543975758232</v>
      </c>
      <c r="HG332" s="79">
        <v>2235.9486586538055</v>
      </c>
      <c r="HH332" s="79">
        <v>145.61267101633354</v>
      </c>
      <c r="HI332" s="79">
        <v>99.025983411476076</v>
      </c>
      <c r="HJ332" s="79">
        <v>437.74952668876517</v>
      </c>
      <c r="HK332" s="79">
        <v>28.0995496074292</v>
      </c>
      <c r="HL332" s="79">
        <v>446.07651075137113</v>
      </c>
      <c r="HM332" s="79">
        <v>4532.8169328531958</v>
      </c>
      <c r="HN332" s="79">
        <v>54.875736618920818</v>
      </c>
      <c r="HO332" s="79">
        <v>617.85867073744294</v>
      </c>
      <c r="HP332" s="79">
        <v>472.98347772491149</v>
      </c>
      <c r="HQ332" s="79">
        <v>336.49620401157631</v>
      </c>
      <c r="HR332" s="79">
        <v>360.57479978473947</v>
      </c>
      <c r="HS332" s="80" t="str">
        <f t="shared" si="4"/>
        <v>Water Pollution_PAHs_Unspecified_Health_N/A for WP Interim Methodology</v>
      </c>
    </row>
    <row r="333" spans="2:227">
      <c r="B333" s="65" t="s">
        <v>9</v>
      </c>
      <c r="C333" s="65" t="s">
        <v>504</v>
      </c>
      <c r="D333" s="65" t="s">
        <v>394</v>
      </c>
      <c r="E333" s="65" t="s">
        <v>395</v>
      </c>
      <c r="F333" s="65" t="s">
        <v>390</v>
      </c>
      <c r="G333" s="65" t="s">
        <v>391</v>
      </c>
      <c r="H333" s="41"/>
      <c r="I333" s="79">
        <v>14.070433327278193</v>
      </c>
      <c r="J333" s="79">
        <v>0.50304921409130254</v>
      </c>
      <c r="K333" s="79">
        <v>11.556191385836948</v>
      </c>
      <c r="L333" s="79">
        <v>0.25279749044195421</v>
      </c>
      <c r="M333" s="79">
        <v>2.0139906080078154</v>
      </c>
      <c r="N333" s="79">
        <v>3.3872318140263866</v>
      </c>
      <c r="O333" s="79">
        <v>2.507830077237228</v>
      </c>
      <c r="P333" s="79">
        <v>0.48286937231940108</v>
      </c>
      <c r="Q333" s="79">
        <v>0.45549757631948884</v>
      </c>
      <c r="R333" s="79">
        <v>2.507830077237228</v>
      </c>
      <c r="S333" s="79">
        <v>0.2235989008918885</v>
      </c>
      <c r="T333" s="79">
        <v>0.83192992299834922</v>
      </c>
      <c r="U333" s="79">
        <v>1.8847149798671681</v>
      </c>
      <c r="V333" s="79">
        <v>2.507830077237228</v>
      </c>
      <c r="W333" s="79">
        <v>13.392706850679719</v>
      </c>
      <c r="X333" s="79">
        <v>17.877137079065196</v>
      </c>
      <c r="Y333" s="79">
        <v>2.507830077237228</v>
      </c>
      <c r="Z333" s="79">
        <v>3.9234221150055575</v>
      </c>
      <c r="AA333" s="79">
        <v>9.9730416502517585</v>
      </c>
      <c r="AB333" s="79">
        <v>0.44543023983586033</v>
      </c>
      <c r="AC333" s="79">
        <v>4.5329891801461288</v>
      </c>
      <c r="AD333" s="79">
        <v>0.18666245817027777</v>
      </c>
      <c r="AE333" s="79">
        <v>1.0448059808112038</v>
      </c>
      <c r="AF333" s="79">
        <v>0.19175595018095828</v>
      </c>
      <c r="AG333" s="79">
        <v>4.4655412439028623</v>
      </c>
      <c r="AH333" s="79">
        <v>0.37426269604078977</v>
      </c>
      <c r="AI333" s="79">
        <v>0.75270867686083553</v>
      </c>
      <c r="AJ333" s="79">
        <v>2.507830077237228</v>
      </c>
      <c r="AK333" s="79">
        <v>5.4599994584955827</v>
      </c>
      <c r="AL333" s="79">
        <v>2.2148474777434806</v>
      </c>
      <c r="AM333" s="79">
        <v>10.607953569456585</v>
      </c>
      <c r="AN333" s="79">
        <v>0.16696310283538582</v>
      </c>
      <c r="AO333" s="79">
        <v>2.9486683897927146</v>
      </c>
      <c r="AP333" s="79">
        <v>2.0799479989248835</v>
      </c>
      <c r="AQ333" s="79">
        <v>2.4671456169949164</v>
      </c>
      <c r="AR333" s="79">
        <v>0.16871690533572031</v>
      </c>
      <c r="AS333" s="79">
        <v>2.507830077237228</v>
      </c>
      <c r="AT333" s="79">
        <v>1.0217745047940736</v>
      </c>
      <c r="AU333" s="79">
        <v>1.1483346394041534</v>
      </c>
      <c r="AV333" s="79">
        <v>2.0139906080078154</v>
      </c>
      <c r="AW333" s="79">
        <v>0.26110940406973432</v>
      </c>
      <c r="AX333" s="79">
        <v>6.8579035624128197</v>
      </c>
      <c r="AY333" s="79">
        <v>0.47393961172991644</v>
      </c>
      <c r="AZ333" s="79">
        <v>2.9486683897927146</v>
      </c>
      <c r="BA333" s="79">
        <v>0.24957047557967521</v>
      </c>
      <c r="BB333" s="79">
        <v>1.6734608578366819</v>
      </c>
      <c r="BC333" s="79">
        <v>1.7116760393829629</v>
      </c>
      <c r="BD333" s="79">
        <v>3.2699291787329274</v>
      </c>
      <c r="BE333" s="79">
        <v>1.7967992842449876</v>
      </c>
      <c r="BF333" s="79">
        <v>7.1746829652302306</v>
      </c>
      <c r="BG333" s="79">
        <v>2.507830077237228</v>
      </c>
      <c r="BH333" s="79">
        <v>2.1652211823689327</v>
      </c>
      <c r="BI333" s="79">
        <v>2.0810565585185268</v>
      </c>
      <c r="BJ333" s="79">
        <v>2.3811516179266996</v>
      </c>
      <c r="BK333" s="79">
        <v>5.2802163379964187</v>
      </c>
      <c r="BL333" s="79">
        <v>2.507830077237228</v>
      </c>
      <c r="BM333" s="79">
        <v>6.950134638709673</v>
      </c>
      <c r="BN333" s="79">
        <v>0.88017205063771931</v>
      </c>
      <c r="BO333" s="79">
        <v>3.6561006300944516</v>
      </c>
      <c r="BP333" s="79">
        <v>4.7573884392734733</v>
      </c>
      <c r="BQ333" s="79">
        <v>3.4644367507169469</v>
      </c>
      <c r="BR333" s="79">
        <v>9.3999263206928791</v>
      </c>
      <c r="BS333" s="79">
        <v>0.50445931773591768</v>
      </c>
      <c r="BT333" s="79">
        <v>2.9486683897927146</v>
      </c>
      <c r="BU333" s="79">
        <v>6.3103315728061444</v>
      </c>
      <c r="BV333" s="79">
        <v>2.1652211823689327</v>
      </c>
      <c r="BW333" s="79">
        <v>0.25279749044195421</v>
      </c>
      <c r="BX333" s="79">
        <v>0.4227991966354413</v>
      </c>
      <c r="BY333" s="79">
        <v>2.6755014676798452</v>
      </c>
      <c r="BZ333" s="79">
        <v>0.25279749044195421</v>
      </c>
      <c r="CA333" s="79">
        <v>0.27413764933097623</v>
      </c>
      <c r="CB333" s="79">
        <v>2.9486683897927146</v>
      </c>
      <c r="CC333" s="79">
        <v>3.6570802627119052</v>
      </c>
      <c r="CD333" s="79">
        <v>2.7721760899764671</v>
      </c>
      <c r="CE333" s="79">
        <v>1.641546011662627</v>
      </c>
      <c r="CF333" s="79">
        <v>2.0139906080078154</v>
      </c>
      <c r="CG333" s="79">
        <v>1.7405187475051385</v>
      </c>
      <c r="CH333" s="79">
        <v>5.6866123428654214E-2</v>
      </c>
      <c r="CI333" s="79">
        <v>2.507830077237228</v>
      </c>
      <c r="CJ333" s="79">
        <v>5.4599994584955827</v>
      </c>
      <c r="CK333" s="79">
        <v>2.9159669699794502</v>
      </c>
      <c r="CL333" s="79">
        <v>4.0504232287978805</v>
      </c>
      <c r="CM333" s="79">
        <v>0.48313196398228464</v>
      </c>
      <c r="CN333" s="79">
        <v>0.20556476385084657</v>
      </c>
      <c r="CO333" s="79">
        <v>20.169941303737261</v>
      </c>
      <c r="CP333" s="79">
        <v>3.854351400145831</v>
      </c>
      <c r="CQ333" s="79">
        <v>5.4599994584955827</v>
      </c>
      <c r="CR333" s="79">
        <v>3.9550482666716515</v>
      </c>
      <c r="CS333" s="79">
        <v>0.23046390106132722</v>
      </c>
      <c r="CT333" s="79">
        <v>7.872293258037713</v>
      </c>
      <c r="CU333" s="79">
        <v>0.68231916752994437</v>
      </c>
      <c r="CV333" s="79">
        <v>3.8260709293962689</v>
      </c>
      <c r="CW333" s="79">
        <v>4.7454073719796952</v>
      </c>
      <c r="CX333" s="79">
        <v>1.0335170328276655</v>
      </c>
      <c r="CY333" s="79">
        <v>2.0139906080078154</v>
      </c>
      <c r="CZ333" s="79">
        <v>2.7538387198790528</v>
      </c>
      <c r="DA333" s="79">
        <v>1.0389649926906472</v>
      </c>
      <c r="DB333" s="79">
        <v>2.507830077237228</v>
      </c>
      <c r="DC333" s="79">
        <v>4.0081511907445222</v>
      </c>
      <c r="DD333" s="79">
        <v>34.954544648784292</v>
      </c>
      <c r="DE333" s="79">
        <v>0.49423144963963023</v>
      </c>
      <c r="DF333" s="79">
        <v>1.1417500292569882</v>
      </c>
      <c r="DG333" s="79">
        <v>5.4599994584955827</v>
      </c>
      <c r="DH333" s="79">
        <v>21.958688727236588</v>
      </c>
      <c r="DI333" s="79">
        <v>13.335831060678561</v>
      </c>
      <c r="DJ333" s="79">
        <v>2.1652211823689327</v>
      </c>
      <c r="DK333" s="79">
        <v>13.392706850679719</v>
      </c>
      <c r="DL333" s="79">
        <v>2.3004356958697643</v>
      </c>
      <c r="DM333" s="79">
        <v>1.2047944798359831</v>
      </c>
      <c r="DN333" s="79">
        <v>0.68595850084756926</v>
      </c>
      <c r="DO333" s="79">
        <v>13.392706850679719</v>
      </c>
      <c r="DP333" s="79">
        <v>11.187049362480021</v>
      </c>
      <c r="DQ333" s="79">
        <v>0.51436987573574955</v>
      </c>
      <c r="DR333" s="79">
        <v>3.2823355563109908</v>
      </c>
      <c r="DS333" s="79">
        <v>2.0139906080078154</v>
      </c>
      <c r="DT333" s="79">
        <v>0.93058600444599604</v>
      </c>
      <c r="DU333" s="79">
        <v>2.0139906080078154</v>
      </c>
      <c r="DV333" s="79">
        <v>5.4599994584955827</v>
      </c>
      <c r="DW333" s="79">
        <v>2.3891220233035182</v>
      </c>
      <c r="DX333" s="79">
        <v>0.14443583518208594</v>
      </c>
      <c r="DY333" s="79">
        <v>1.9546894518153028</v>
      </c>
      <c r="DZ333" s="79">
        <v>10.169324123558052</v>
      </c>
      <c r="EA333" s="79">
        <v>1.5681347821915661</v>
      </c>
      <c r="EB333" s="79">
        <v>13.392706850679719</v>
      </c>
      <c r="EC333" s="79">
        <v>5.4599994584955827</v>
      </c>
      <c r="ED333" s="79">
        <v>3.7388058792033263</v>
      </c>
      <c r="EE333" s="79">
        <v>2.9486683897927146</v>
      </c>
      <c r="EF333" s="79">
        <v>1.6576985481876481</v>
      </c>
      <c r="EG333" s="79">
        <v>5.4599994584955827</v>
      </c>
      <c r="EH333" s="79">
        <v>2.332737681023088</v>
      </c>
      <c r="EI333" s="79">
        <v>2.0139906080078154</v>
      </c>
      <c r="EJ333" s="79">
        <v>8.9380950092399672E-2</v>
      </c>
      <c r="EK333" s="79">
        <v>2.1652211823689327</v>
      </c>
      <c r="EL333" s="79">
        <v>22.267597764850148</v>
      </c>
      <c r="EM333" s="79">
        <v>0.25076738923447522</v>
      </c>
      <c r="EN333" s="79">
        <v>2.0448758085002696</v>
      </c>
      <c r="EO333" s="79">
        <v>0.7897855728875961</v>
      </c>
      <c r="EP333" s="79">
        <v>5.4599994584955827</v>
      </c>
      <c r="EQ333" s="79">
        <v>5.8022403435698768</v>
      </c>
      <c r="ER333" s="79">
        <v>1.4734773928856377</v>
      </c>
      <c r="ES333" s="79">
        <v>0.25279749044195421</v>
      </c>
      <c r="ET333" s="79">
        <v>0.12970923243400781</v>
      </c>
      <c r="EU333" s="79">
        <v>0.43235547343724651</v>
      </c>
      <c r="EV333" s="79">
        <v>6.6629999790849563</v>
      </c>
      <c r="EW333" s="79">
        <v>10.196152302734438</v>
      </c>
      <c r="EX333" s="79">
        <v>0.24153709402260998</v>
      </c>
      <c r="EY333" s="79">
        <v>5.4599994584955827</v>
      </c>
      <c r="EZ333" s="79">
        <v>0.35046216828238935</v>
      </c>
      <c r="FA333" s="79">
        <v>5.9906766979034654</v>
      </c>
      <c r="FB333" s="79">
        <v>13.079443582748317</v>
      </c>
      <c r="FC333" s="79">
        <v>5.4599994584955827</v>
      </c>
      <c r="FD333" s="79">
        <v>0.32525310955027331</v>
      </c>
      <c r="FE333" s="79">
        <v>0.5104956197169892</v>
      </c>
      <c r="FF333" s="79">
        <v>0.60661918271993875</v>
      </c>
      <c r="FG333" s="79">
        <v>0.30456281936372487</v>
      </c>
      <c r="FH333" s="79">
        <v>2.3562920294119305</v>
      </c>
      <c r="FI333" s="79">
        <v>2.1513886124670281</v>
      </c>
      <c r="FJ333" s="79">
        <v>2.7400327884013853</v>
      </c>
      <c r="FK333" s="79">
        <v>2.507830077237228</v>
      </c>
      <c r="FL333" s="79">
        <v>13.392706850679719</v>
      </c>
      <c r="FM333" s="79">
        <v>1.4043463539510705</v>
      </c>
      <c r="FN333" s="79">
        <v>6.2876891416453334E-2</v>
      </c>
      <c r="FO333" s="79">
        <v>0.63787173305432399</v>
      </c>
      <c r="FP333" s="79">
        <v>0.25279749044195421</v>
      </c>
      <c r="FQ333" s="79">
        <v>2.0139906080078154</v>
      </c>
      <c r="FR333" s="79">
        <v>2.9486683897927146</v>
      </c>
      <c r="FS333" s="79">
        <v>8.7993744169490444</v>
      </c>
      <c r="FT333" s="79">
        <v>4.1891372412316592</v>
      </c>
      <c r="FU333" s="79">
        <v>3.6354777461900838</v>
      </c>
      <c r="FV333" s="79">
        <v>2.9486683897927146</v>
      </c>
      <c r="FW333" s="79">
        <v>6.228555741197213</v>
      </c>
      <c r="FX333" s="79">
        <v>5.4599994584955827</v>
      </c>
      <c r="FY333" s="79">
        <v>2.507830077237228</v>
      </c>
      <c r="FZ333" s="79">
        <v>4.1786640619710136</v>
      </c>
      <c r="GA333" s="79">
        <v>2.2012415651058519</v>
      </c>
      <c r="GB333" s="79">
        <v>0.40508433799996624</v>
      </c>
      <c r="GC333" s="79">
        <v>1.5558282997857047</v>
      </c>
      <c r="GD333" s="79">
        <v>6.106371556453996</v>
      </c>
      <c r="GE333" s="79">
        <v>2.9486683897927146</v>
      </c>
      <c r="GF333" s="79">
        <v>2.2570383806834111</v>
      </c>
      <c r="GG333" s="79">
        <v>11.438915293395871</v>
      </c>
      <c r="GH333" s="79">
        <v>2.507830077237228</v>
      </c>
      <c r="GI333" s="79">
        <v>2.507830077237228</v>
      </c>
      <c r="GJ333" s="79">
        <v>2.507830077237228</v>
      </c>
      <c r="GK333" s="79">
        <v>2.507830077237228</v>
      </c>
      <c r="GL333" s="79">
        <v>0.75513597975960545</v>
      </c>
      <c r="GM333" s="79">
        <v>0.16940221722570573</v>
      </c>
      <c r="GN333" s="79">
        <v>0.34012328408663411</v>
      </c>
      <c r="GO333" s="79">
        <v>0.63548929737256277</v>
      </c>
      <c r="GP333" s="79">
        <v>12.131720830656523</v>
      </c>
      <c r="GQ333" s="79">
        <v>5.4599994584955827</v>
      </c>
      <c r="GR333" s="79">
        <v>6.4232939721241182</v>
      </c>
      <c r="GS333" s="79">
        <v>0.17592659284571063</v>
      </c>
      <c r="GT333" s="79">
        <v>7.3778843887951551</v>
      </c>
      <c r="GU333" s="79">
        <v>5.4599994584955827</v>
      </c>
      <c r="GV333" s="79">
        <v>3.035895318067459</v>
      </c>
      <c r="GW333" s="79">
        <v>0.25279749044195421</v>
      </c>
      <c r="GX333" s="79">
        <v>2.507830077237228</v>
      </c>
      <c r="GY333" s="79">
        <v>1.7038225859958309</v>
      </c>
      <c r="GZ333" s="79">
        <v>1.2472339850930301</v>
      </c>
      <c r="HA333" s="79">
        <v>2.6289860630244535</v>
      </c>
      <c r="HB333" s="79">
        <v>2.507830077237228</v>
      </c>
      <c r="HC333" s="79">
        <v>0.25279749044195421</v>
      </c>
      <c r="HD333" s="79">
        <v>0.92128329355453009</v>
      </c>
      <c r="HE333" s="79">
        <v>2.1052882717296924</v>
      </c>
      <c r="HF333" s="79">
        <v>37.611437856933151</v>
      </c>
      <c r="HG333" s="79">
        <v>3.0676805443648263</v>
      </c>
      <c r="HH333" s="79">
        <v>0.33440434574645878</v>
      </c>
      <c r="HI333" s="79">
        <v>0.44867852279032611</v>
      </c>
      <c r="HJ333" s="79">
        <v>2.5850952954596256</v>
      </c>
      <c r="HK333" s="79">
        <v>0.25279749044195421</v>
      </c>
      <c r="HL333" s="79">
        <v>2.507830077237228</v>
      </c>
      <c r="HM333" s="79">
        <v>11.978737983242835</v>
      </c>
      <c r="HN333" s="79">
        <v>2.507830077237228</v>
      </c>
      <c r="HO333" s="79">
        <v>13.392706850679719</v>
      </c>
      <c r="HP333" s="79">
        <v>42.331267026629533</v>
      </c>
      <c r="HQ333" s="79">
        <v>0.23162437709828865</v>
      </c>
      <c r="HR333" s="79">
        <v>1.002183293527896</v>
      </c>
      <c r="HS333" s="80" t="str">
        <f t="shared" si="4"/>
        <v>Water Pollution_Pesticides_Freshwater_Health_N/A for WP Interim Methodology</v>
      </c>
    </row>
    <row r="334" spans="2:227">
      <c r="B334" s="65" t="s">
        <v>9</v>
      </c>
      <c r="C334" s="65" t="s">
        <v>504</v>
      </c>
      <c r="D334" s="65" t="s">
        <v>396</v>
      </c>
      <c r="E334" s="65" t="s">
        <v>395</v>
      </c>
      <c r="F334" s="65" t="s">
        <v>390</v>
      </c>
      <c r="G334" s="65" t="s">
        <v>391</v>
      </c>
      <c r="H334" s="41"/>
      <c r="I334" s="79">
        <v>0.21897174294202362</v>
      </c>
      <c r="J334" s="79">
        <v>9.735978539863116E-2</v>
      </c>
      <c r="K334" s="79">
        <v>0.15124278195453578</v>
      </c>
      <c r="L334" s="79">
        <v>3.7010456464410098E-2</v>
      </c>
      <c r="M334" s="79">
        <v>0.14364244861033937</v>
      </c>
      <c r="N334" s="79">
        <v>0.10537412428207167</v>
      </c>
      <c r="O334" s="79">
        <v>8.3028647280733711E-2</v>
      </c>
      <c r="P334" s="79">
        <v>9.8483910589005616E-2</v>
      </c>
      <c r="Q334" s="79">
        <v>0.16053471356449489</v>
      </c>
      <c r="R334" s="79">
        <v>8.3028647280733711E-2</v>
      </c>
      <c r="S334" s="79">
        <v>4.4449091848313575E-2</v>
      </c>
      <c r="T334" s="79">
        <v>0.1968143232157889</v>
      </c>
      <c r="U334" s="79">
        <v>0.10693265968983533</v>
      </c>
      <c r="V334" s="79">
        <v>8.3028647280733711E-2</v>
      </c>
      <c r="W334" s="79">
        <v>0.17802773687613296</v>
      </c>
      <c r="X334" s="79">
        <v>1.0050368777615584</v>
      </c>
      <c r="Y334" s="79">
        <v>8.3028647280733711E-2</v>
      </c>
      <c r="Z334" s="79">
        <v>0.12846690654256357</v>
      </c>
      <c r="AA334" s="79">
        <v>0.25996832822904919</v>
      </c>
      <c r="AB334" s="79">
        <v>5.0560638590891098E-2</v>
      </c>
      <c r="AC334" s="79">
        <v>0.14325009867089841</v>
      </c>
      <c r="AD334" s="79">
        <v>8.115368300566829E-2</v>
      </c>
      <c r="AE334" s="79">
        <v>6.9118454559651654E-2</v>
      </c>
      <c r="AF334" s="79">
        <v>7.5871971126676915E-2</v>
      </c>
      <c r="AG334" s="79">
        <v>0.14500019617804819</v>
      </c>
      <c r="AH334" s="79">
        <v>0.1027610003561584</v>
      </c>
      <c r="AI334" s="79">
        <v>9.321542463069854E-2</v>
      </c>
      <c r="AJ334" s="79">
        <v>8.3028647280733711E-2</v>
      </c>
      <c r="AK334" s="79">
        <v>0.16808585721989083</v>
      </c>
      <c r="AL334" s="79">
        <v>0.12616522621828793</v>
      </c>
      <c r="AM334" s="79">
        <v>0.24361210960525986</v>
      </c>
      <c r="AN334" s="79">
        <v>0.37649849810202246</v>
      </c>
      <c r="AO334" s="79">
        <v>0.16244884596300221</v>
      </c>
      <c r="AP334" s="79">
        <v>0.12520218615453793</v>
      </c>
      <c r="AQ334" s="79">
        <v>0.15396855786346855</v>
      </c>
      <c r="AR334" s="79">
        <v>5.7191788813714527E-2</v>
      </c>
      <c r="AS334" s="79">
        <v>8.3028647280733711E-2</v>
      </c>
      <c r="AT334" s="79">
        <v>6.7178514244428444E-2</v>
      </c>
      <c r="AU334" s="79">
        <v>0.11167122777864198</v>
      </c>
      <c r="AV334" s="79">
        <v>0.14364244861033937</v>
      </c>
      <c r="AW334" s="79">
        <v>7.5221123975472842E-2</v>
      </c>
      <c r="AX334" s="79">
        <v>0.70261727297936483</v>
      </c>
      <c r="AY334" s="79">
        <v>7.3862118711751176E-2</v>
      </c>
      <c r="AZ334" s="79">
        <v>0.16244884596300221</v>
      </c>
      <c r="BA334" s="79">
        <v>0.20044212715208073</v>
      </c>
      <c r="BB334" s="79">
        <v>0.10360467502323971</v>
      </c>
      <c r="BC334" s="79">
        <v>5.8216812592020516E-2</v>
      </c>
      <c r="BD334" s="79">
        <v>0.16661653168978394</v>
      </c>
      <c r="BE334" s="79">
        <v>6.7051351377023463E-2</v>
      </c>
      <c r="BF334" s="79">
        <v>7.2792307167805076E-2</v>
      </c>
      <c r="BG334" s="79">
        <v>8.3028647280733711E-2</v>
      </c>
      <c r="BH334" s="79">
        <v>0.139782408772087</v>
      </c>
      <c r="BI334" s="79">
        <v>0.19703114762503995</v>
      </c>
      <c r="BJ334" s="79">
        <v>9.4360034226343703E-2</v>
      </c>
      <c r="BK334" s="79">
        <v>7.721254048795001E-2</v>
      </c>
      <c r="BL334" s="79">
        <v>8.3028647280733711E-2</v>
      </c>
      <c r="BM334" s="79">
        <v>0.1012465881214815</v>
      </c>
      <c r="BN334" s="79">
        <v>7.0480135238880026E-2</v>
      </c>
      <c r="BO334" s="79">
        <v>0.2871889326632257</v>
      </c>
      <c r="BP334" s="79">
        <v>0.11959239568593541</v>
      </c>
      <c r="BQ334" s="79">
        <v>7.1664217408378264E-2</v>
      </c>
      <c r="BR334" s="79">
        <v>7.4238141477400321E-2</v>
      </c>
      <c r="BS334" s="79">
        <v>7.3760904442586955E-2</v>
      </c>
      <c r="BT334" s="79">
        <v>0.16244884596300221</v>
      </c>
      <c r="BU334" s="79">
        <v>0.29422988989457927</v>
      </c>
      <c r="BV334" s="79">
        <v>0.139782408772087</v>
      </c>
      <c r="BW334" s="79">
        <v>3.7010456464410098E-2</v>
      </c>
      <c r="BX334" s="79">
        <v>8.6282533126935082E-2</v>
      </c>
      <c r="BY334" s="79">
        <v>0.17994626545830306</v>
      </c>
      <c r="BZ334" s="79">
        <v>3.7010456464410098E-2</v>
      </c>
      <c r="CA334" s="79">
        <v>4.4064432584416988E-2</v>
      </c>
      <c r="CB334" s="79">
        <v>0.16244884596300221</v>
      </c>
      <c r="CC334" s="79">
        <v>9.4810393929926184E-2</v>
      </c>
      <c r="CD334" s="79">
        <v>0.24547221348589929</v>
      </c>
      <c r="CE334" s="79">
        <v>0.19510109700647785</v>
      </c>
      <c r="CF334" s="79">
        <v>0.14364244861033937</v>
      </c>
      <c r="CG334" s="79">
        <v>8.9992699742187224E-2</v>
      </c>
      <c r="CH334" s="79">
        <v>4.067902598183442E-2</v>
      </c>
      <c r="CI334" s="79">
        <v>8.3028647280733711E-2</v>
      </c>
      <c r="CJ334" s="79">
        <v>0.16808585721989083</v>
      </c>
      <c r="CK334" s="79">
        <v>0.12642077060377471</v>
      </c>
      <c r="CL334" s="79">
        <v>0.15059345724452453</v>
      </c>
      <c r="CM334" s="79">
        <v>7.0582873367147275E-2</v>
      </c>
      <c r="CN334" s="79">
        <v>5.4890752424984417E-2</v>
      </c>
      <c r="CO334" s="79">
        <v>8.3335447747104871E-2</v>
      </c>
      <c r="CP334" s="79">
        <v>8.43973787471132E-2</v>
      </c>
      <c r="CQ334" s="79">
        <v>0.16808585721989083</v>
      </c>
      <c r="CR334" s="79">
        <v>0.19255155556250356</v>
      </c>
      <c r="CS334" s="79">
        <v>5.2722622320755641E-2</v>
      </c>
      <c r="CT334" s="79">
        <v>0.99030018888471139</v>
      </c>
      <c r="CU334" s="79">
        <v>5.1425683359011473E-2</v>
      </c>
      <c r="CV334" s="79">
        <v>0.23288163046772922</v>
      </c>
      <c r="CW334" s="79">
        <v>0.35488716131650755</v>
      </c>
      <c r="CX334" s="79">
        <v>7.5694816147519703E-2</v>
      </c>
      <c r="CY334" s="79">
        <v>0.14364244861033937</v>
      </c>
      <c r="CZ334" s="79">
        <v>0.14926523845592665</v>
      </c>
      <c r="DA334" s="79">
        <v>0.12799662314747651</v>
      </c>
      <c r="DB334" s="79">
        <v>8.3028647280733711E-2</v>
      </c>
      <c r="DC334" s="79">
        <v>8.1172735365735132E-2</v>
      </c>
      <c r="DD334" s="79">
        <v>0.18548310077705496</v>
      </c>
      <c r="DE334" s="79">
        <v>8.214707959751899E-2</v>
      </c>
      <c r="DF334" s="79">
        <v>0.18118314839698074</v>
      </c>
      <c r="DG334" s="79">
        <v>0.16808585721989083</v>
      </c>
      <c r="DH334" s="79">
        <v>0.12435858596582237</v>
      </c>
      <c r="DI334" s="79">
        <v>0.30414467379806598</v>
      </c>
      <c r="DJ334" s="79">
        <v>0.139782408772087</v>
      </c>
      <c r="DK334" s="79">
        <v>0.17802773687613296</v>
      </c>
      <c r="DL334" s="79">
        <v>0.14228825593150973</v>
      </c>
      <c r="DM334" s="79">
        <v>0.11116186253121298</v>
      </c>
      <c r="DN334" s="79">
        <v>8.1032650197888578E-2</v>
      </c>
      <c r="DO334" s="79">
        <v>0.17802773687613296</v>
      </c>
      <c r="DP334" s="79">
        <v>0.103790648195137</v>
      </c>
      <c r="DQ334" s="79">
        <v>6.6266768166714438E-2</v>
      </c>
      <c r="DR334" s="79">
        <v>7.5985666143019479E-2</v>
      </c>
      <c r="DS334" s="79">
        <v>0.14364244861033937</v>
      </c>
      <c r="DT334" s="79">
        <v>0.11336569151352417</v>
      </c>
      <c r="DU334" s="79">
        <v>0.14364244861033937</v>
      </c>
      <c r="DV334" s="79">
        <v>0.16808585721989083</v>
      </c>
      <c r="DW334" s="79">
        <v>6.9613775489637861E-2</v>
      </c>
      <c r="DX334" s="79">
        <v>0.23466686055165548</v>
      </c>
      <c r="DY334" s="79">
        <v>0.12472728328441561</v>
      </c>
      <c r="DZ334" s="79">
        <v>0.63644859825734534</v>
      </c>
      <c r="EA334" s="79">
        <v>0.10574151426814882</v>
      </c>
      <c r="EB334" s="79">
        <v>0.17802773687613296</v>
      </c>
      <c r="EC334" s="79">
        <v>0.16808585721989083</v>
      </c>
      <c r="ED334" s="79">
        <v>7.7200064599578025E-2</v>
      </c>
      <c r="EE334" s="79">
        <v>0.16244884596300221</v>
      </c>
      <c r="EF334" s="79">
        <v>0.19004380813777116</v>
      </c>
      <c r="EG334" s="79">
        <v>0.16808585721989083</v>
      </c>
      <c r="EH334" s="79">
        <v>0.11295531636464784</v>
      </c>
      <c r="EI334" s="79">
        <v>0.14364244861033937</v>
      </c>
      <c r="EJ334" s="79">
        <v>6.5307959731679993E-2</v>
      </c>
      <c r="EK334" s="79">
        <v>0.139782408772087</v>
      </c>
      <c r="EL334" s="79">
        <v>0.1720595935320399</v>
      </c>
      <c r="EM334" s="79">
        <v>9.4536639810758938E-2</v>
      </c>
      <c r="EN334" s="79">
        <v>0.1547526550585864</v>
      </c>
      <c r="EO334" s="79">
        <v>6.3008801773223752E-2</v>
      </c>
      <c r="EP334" s="79">
        <v>0.16808585721989083</v>
      </c>
      <c r="EQ334" s="79">
        <v>0.43452381807687657</v>
      </c>
      <c r="ER334" s="79">
        <v>0.18916650231769874</v>
      </c>
      <c r="ES334" s="79">
        <v>3.7010456464410098E-2</v>
      </c>
      <c r="ET334" s="79">
        <v>4.1885769511608557E-2</v>
      </c>
      <c r="EU334" s="79">
        <v>6.3463641785088509E-2</v>
      </c>
      <c r="EV334" s="79">
        <v>0.17898076791080073</v>
      </c>
      <c r="EW334" s="79">
        <v>0.60142125910000399</v>
      </c>
      <c r="EX334" s="79">
        <v>0.15074168808930302</v>
      </c>
      <c r="EY334" s="79">
        <v>0.16808585721989083</v>
      </c>
      <c r="EZ334" s="79">
        <v>5.4563700280383085E-2</v>
      </c>
      <c r="FA334" s="79">
        <v>7.7977462245279613E-2</v>
      </c>
      <c r="FB334" s="79">
        <v>1.5726483497381629</v>
      </c>
      <c r="FC334" s="79">
        <v>0.16808585721989083</v>
      </c>
      <c r="FD334" s="79">
        <v>4.4964656717292273E-2</v>
      </c>
      <c r="FE334" s="79">
        <v>3.1193757269914701E-2</v>
      </c>
      <c r="FF334" s="79">
        <v>8.6506806458968785E-2</v>
      </c>
      <c r="FG334" s="79">
        <v>9.0369437099296027E-2</v>
      </c>
      <c r="FH334" s="79">
        <v>4.5139162937969705E-2</v>
      </c>
      <c r="FI334" s="79">
        <v>0.21779721547722414</v>
      </c>
      <c r="FJ334" s="79">
        <v>0.1089071801879096</v>
      </c>
      <c r="FK334" s="79">
        <v>8.3028647280733711E-2</v>
      </c>
      <c r="FL334" s="79">
        <v>0.17802773687613296</v>
      </c>
      <c r="FM334" s="79">
        <v>0.20558484212494618</v>
      </c>
      <c r="FN334" s="79">
        <v>7.7046685932068676E-2</v>
      </c>
      <c r="FO334" s="79">
        <v>0.6029125441183949</v>
      </c>
      <c r="FP334" s="79">
        <v>3.7010456464410098E-2</v>
      </c>
      <c r="FQ334" s="79">
        <v>0.14364244861033937</v>
      </c>
      <c r="FR334" s="79">
        <v>0.16244884596300221</v>
      </c>
      <c r="FS334" s="79">
        <v>0.31370845339384373</v>
      </c>
      <c r="FT334" s="79">
        <v>0.15461178081788868</v>
      </c>
      <c r="FU334" s="79">
        <v>0.13447893916574094</v>
      </c>
      <c r="FV334" s="79">
        <v>0.16244884596300221</v>
      </c>
      <c r="FW334" s="79">
        <v>0.10015960612240775</v>
      </c>
      <c r="FX334" s="79">
        <v>0.16808585721989083</v>
      </c>
      <c r="FY334" s="79">
        <v>8.3028647280733711E-2</v>
      </c>
      <c r="FZ334" s="79">
        <v>0.17431384656768717</v>
      </c>
      <c r="GA334" s="79">
        <v>0.15948621068925994</v>
      </c>
      <c r="GB334" s="79">
        <v>2.4696508033308119E-2</v>
      </c>
      <c r="GC334" s="79">
        <v>9.2456514654167724E-2</v>
      </c>
      <c r="GD334" s="79">
        <v>0.16776267904499662</v>
      </c>
      <c r="GE334" s="79">
        <v>0.16244884596300221</v>
      </c>
      <c r="GF334" s="79">
        <v>0.16594130073329216</v>
      </c>
      <c r="GG334" s="79">
        <v>0.16454075583843422</v>
      </c>
      <c r="GH334" s="79">
        <v>8.3028647280733711E-2</v>
      </c>
      <c r="GI334" s="79">
        <v>8.3028647280733711E-2</v>
      </c>
      <c r="GJ334" s="79">
        <v>8.3028647280733711E-2</v>
      </c>
      <c r="GK334" s="79">
        <v>8.3028647280733711E-2</v>
      </c>
      <c r="GL334" s="79">
        <v>0.11194284433802978</v>
      </c>
      <c r="GM334" s="79">
        <v>3.8860088704404466E-2</v>
      </c>
      <c r="GN334" s="79">
        <v>8.1356721543684896E-2</v>
      </c>
      <c r="GO334" s="79">
        <v>0.2819162154412892</v>
      </c>
      <c r="GP334" s="79">
        <v>0.1754771328015996</v>
      </c>
      <c r="GQ334" s="79">
        <v>0.16808585721989083</v>
      </c>
      <c r="GR334" s="79">
        <v>0.18435930655715321</v>
      </c>
      <c r="GS334" s="79">
        <v>0.15699933636420496</v>
      </c>
      <c r="GT334" s="79">
        <v>0.19399765287586315</v>
      </c>
      <c r="GU334" s="79">
        <v>0.16808585721989083</v>
      </c>
      <c r="GV334" s="79">
        <v>0.19235452614999632</v>
      </c>
      <c r="GW334" s="79">
        <v>3.7010456464410098E-2</v>
      </c>
      <c r="GX334" s="79">
        <v>8.3028647280733711E-2</v>
      </c>
      <c r="GY334" s="79">
        <v>0.14268919977426345</v>
      </c>
      <c r="GZ334" s="79">
        <v>0.19593483668024672</v>
      </c>
      <c r="HA334" s="79">
        <v>9.1413152997763106E-2</v>
      </c>
      <c r="HB334" s="79">
        <v>8.3028647280733711E-2</v>
      </c>
      <c r="HC334" s="79">
        <v>3.7010456464410098E-2</v>
      </c>
      <c r="HD334" s="79">
        <v>0.22791405963762101</v>
      </c>
      <c r="HE334" s="79">
        <v>0.13753891056143663</v>
      </c>
      <c r="HF334" s="79">
        <v>0.12848209941927388</v>
      </c>
      <c r="HG334" s="79">
        <v>9.7169797903100583E-2</v>
      </c>
      <c r="HH334" s="79">
        <v>0.14559023422145598</v>
      </c>
      <c r="HI334" s="79">
        <v>7.3834025319724841E-2</v>
      </c>
      <c r="HJ334" s="79">
        <v>0.31354768567147567</v>
      </c>
      <c r="HK334" s="79">
        <v>3.7010456464410098E-2</v>
      </c>
      <c r="HL334" s="79">
        <v>8.3028647280733711E-2</v>
      </c>
      <c r="HM334" s="79">
        <v>0.23800052976629077</v>
      </c>
      <c r="HN334" s="79">
        <v>8.3028647280733711E-2</v>
      </c>
      <c r="HO334" s="79">
        <v>0.17802773687613296</v>
      </c>
      <c r="HP334" s="79">
        <v>0.14587505970974582</v>
      </c>
      <c r="HQ334" s="79">
        <v>9.6848103098329461E-2</v>
      </c>
      <c r="HR334" s="79">
        <v>0.14213002216042989</v>
      </c>
      <c r="HS334" s="80" t="str">
        <f t="shared" si="4"/>
        <v>Water Pollution_Pesticides_Seawater_Health_N/A for WP Interim Methodology</v>
      </c>
    </row>
    <row r="335" spans="2:227">
      <c r="B335" s="65" t="s">
        <v>9</v>
      </c>
      <c r="C335" s="65" t="s">
        <v>504</v>
      </c>
      <c r="D335" s="65" t="s">
        <v>384</v>
      </c>
      <c r="E335" s="65" t="s">
        <v>395</v>
      </c>
      <c r="F335" s="65" t="s">
        <v>390</v>
      </c>
      <c r="G335" s="65" t="s">
        <v>391</v>
      </c>
      <c r="H335" s="41"/>
      <c r="I335" s="79">
        <v>14.070433327278193</v>
      </c>
      <c r="J335" s="79">
        <v>0.44715793323793629</v>
      </c>
      <c r="K335" s="79">
        <v>9.4884582370250179</v>
      </c>
      <c r="L335" s="79">
        <v>3.7010456464410098E-2</v>
      </c>
      <c r="M335" s="79">
        <v>2.0139906080078154</v>
      </c>
      <c r="N335" s="79">
        <v>2.4156986249819972</v>
      </c>
      <c r="O335" s="79">
        <v>8.3028647280733711E-2</v>
      </c>
      <c r="P335" s="79">
        <v>0.44508515014244671</v>
      </c>
      <c r="Q335" s="79">
        <v>0.45549757631948884</v>
      </c>
      <c r="R335" s="79">
        <v>8.3028647280733711E-2</v>
      </c>
      <c r="S335" s="79">
        <v>0.15853582502485469</v>
      </c>
      <c r="T335" s="79">
        <v>0.83192992299834922</v>
      </c>
      <c r="U335" s="79">
        <v>1.4767231462988886</v>
      </c>
      <c r="V335" s="79">
        <v>8.6511632054723245E-2</v>
      </c>
      <c r="W335" s="79">
        <v>0.17802773687613296</v>
      </c>
      <c r="X335" s="79">
        <v>16.912724794580647</v>
      </c>
      <c r="Y335" s="79">
        <v>8.3028647280733711E-2</v>
      </c>
      <c r="Z335" s="79">
        <v>3.9234221150055575</v>
      </c>
      <c r="AA335" s="79">
        <v>9.7269710392345718</v>
      </c>
      <c r="AB335" s="79">
        <v>0.35373387375129828</v>
      </c>
      <c r="AC335" s="79">
        <v>4.0158399890026821</v>
      </c>
      <c r="AD335" s="79">
        <v>8.115368300566829E-2</v>
      </c>
      <c r="AE335" s="79">
        <v>1.0448059808112038</v>
      </c>
      <c r="AF335" s="79">
        <v>0.19175595018095828</v>
      </c>
      <c r="AG335" s="79">
        <v>4.4437026371230299</v>
      </c>
      <c r="AH335" s="79">
        <v>0.37426269604078977</v>
      </c>
      <c r="AI335" s="79">
        <v>0.65861297102454253</v>
      </c>
      <c r="AJ335" s="79">
        <v>8.3028647280733711E-2</v>
      </c>
      <c r="AK335" s="79">
        <v>0.85000734747042173</v>
      </c>
      <c r="AL335" s="79">
        <v>2.0880163418368252</v>
      </c>
      <c r="AM335" s="79">
        <v>10.607953569456585</v>
      </c>
      <c r="AN335" s="79">
        <v>0.16696310283538582</v>
      </c>
      <c r="AO335" s="79">
        <v>0.73475962698293995</v>
      </c>
      <c r="AP335" s="79">
        <v>2.0355377378553907</v>
      </c>
      <c r="AQ335" s="79">
        <v>2.2455369166249826</v>
      </c>
      <c r="AR335" s="79">
        <v>0.15665346099277272</v>
      </c>
      <c r="AS335" s="79">
        <v>8.3028647280733711E-2</v>
      </c>
      <c r="AT335" s="79">
        <v>1.0217745047940736</v>
      </c>
      <c r="AU335" s="79">
        <v>1.1483346394041534</v>
      </c>
      <c r="AV335" s="79">
        <v>1.6961477689539055</v>
      </c>
      <c r="AW335" s="79">
        <v>0.24146232895279399</v>
      </c>
      <c r="AX335" s="79">
        <v>6.53727260679889</v>
      </c>
      <c r="AY335" s="79">
        <v>0.4511988789632197</v>
      </c>
      <c r="AZ335" s="79">
        <v>0.16244884596300221</v>
      </c>
      <c r="BA335" s="79">
        <v>0.24944864906637848</v>
      </c>
      <c r="BB335" s="79">
        <v>1.5401258764803902</v>
      </c>
      <c r="BC335" s="79">
        <v>1.5470655422987607</v>
      </c>
      <c r="BD335" s="79">
        <v>3.0846766199364231</v>
      </c>
      <c r="BE335" s="79">
        <v>1.4339425532612458</v>
      </c>
      <c r="BF335" s="79">
        <v>4.712387023324661</v>
      </c>
      <c r="BG335" s="79">
        <v>1.632719182707614</v>
      </c>
      <c r="BH335" s="79">
        <v>1.1463310532940942</v>
      </c>
      <c r="BI335" s="79">
        <v>2.0810565585185268</v>
      </c>
      <c r="BJ335" s="79">
        <v>1.1159248091349647</v>
      </c>
      <c r="BK335" s="79">
        <v>2.4422813096970954</v>
      </c>
      <c r="BL335" s="79">
        <v>8.3028647280733711E-2</v>
      </c>
      <c r="BM335" s="79">
        <v>4.1673596474089196</v>
      </c>
      <c r="BN335" s="79">
        <v>0.73395558502995695</v>
      </c>
      <c r="BO335" s="79">
        <v>3.3950791709897965</v>
      </c>
      <c r="BP335" s="79">
        <v>4.3147874233036836</v>
      </c>
      <c r="BQ335" s="79">
        <v>2.4979923306465714</v>
      </c>
      <c r="BR335" s="79">
        <v>8.9455127667291876</v>
      </c>
      <c r="BS335" s="79">
        <v>0.3510441552922613</v>
      </c>
      <c r="BT335" s="79">
        <v>2.9486683897927146</v>
      </c>
      <c r="BU335" s="79">
        <v>6.2960735321396779</v>
      </c>
      <c r="BV335" s="79">
        <v>0.14323752375841445</v>
      </c>
      <c r="BW335" s="79">
        <v>0.11034314230615885</v>
      </c>
      <c r="BX335" s="79">
        <v>0.3572073473023446</v>
      </c>
      <c r="BY335" s="79">
        <v>2.4466068486212995</v>
      </c>
      <c r="BZ335" s="79">
        <v>4.824324188662979E-2</v>
      </c>
      <c r="CA335" s="79">
        <v>0.22633801053832237</v>
      </c>
      <c r="CB335" s="79">
        <v>1.7969112080523093</v>
      </c>
      <c r="CC335" s="79">
        <v>3.4878740825889016</v>
      </c>
      <c r="CD335" s="79">
        <v>2.6944721129923654</v>
      </c>
      <c r="CE335" s="79">
        <v>1.3919779103905667</v>
      </c>
      <c r="CF335" s="79">
        <v>0.14364244861033937</v>
      </c>
      <c r="CG335" s="79">
        <v>0.93472143364160221</v>
      </c>
      <c r="CH335" s="79">
        <v>4.1072543385541178E-2</v>
      </c>
      <c r="CI335" s="79">
        <v>8.3028647280733711E-2</v>
      </c>
      <c r="CJ335" s="79">
        <v>0.16808585721989083</v>
      </c>
      <c r="CK335" s="79">
        <v>2.8582421651937566</v>
      </c>
      <c r="CL335" s="79">
        <v>3.4453887406893666</v>
      </c>
      <c r="CM335" s="79">
        <v>0.31096762931433869</v>
      </c>
      <c r="CN335" s="79">
        <v>0.11287735040116506</v>
      </c>
      <c r="CO335" s="79">
        <v>8.1792732731090751</v>
      </c>
      <c r="CP335" s="79">
        <v>3.552362249224903</v>
      </c>
      <c r="CQ335" s="79">
        <v>0.16808585721989083</v>
      </c>
      <c r="CR335" s="79">
        <v>3.9550482666716515</v>
      </c>
      <c r="CS335" s="79">
        <v>0.1571548341339058</v>
      </c>
      <c r="CT335" s="79">
        <v>7.5883968670294282</v>
      </c>
      <c r="CU335" s="79">
        <v>0.53279755057799982</v>
      </c>
      <c r="CV335" s="79">
        <v>3.7194062426921426</v>
      </c>
      <c r="CW335" s="79">
        <v>4.7333368660061357</v>
      </c>
      <c r="CX335" s="79">
        <v>0.63879957009466026</v>
      </c>
      <c r="CY335" s="79">
        <v>0.24860043960857867</v>
      </c>
      <c r="CZ335" s="79">
        <v>1.7964805419104999</v>
      </c>
      <c r="DA335" s="79">
        <v>0.85607679649707336</v>
      </c>
      <c r="DB335" s="79">
        <v>1.3360295584577724</v>
      </c>
      <c r="DC335" s="79">
        <v>2.8145240981527895</v>
      </c>
      <c r="DD335" s="79">
        <v>34.79510972629344</v>
      </c>
      <c r="DE335" s="79">
        <v>0.48783440847115705</v>
      </c>
      <c r="DF335" s="79">
        <v>1.1027094405594686</v>
      </c>
      <c r="DG335" s="79">
        <v>0.16808585721989083</v>
      </c>
      <c r="DH335" s="79">
        <v>18.745770540441416</v>
      </c>
      <c r="DI335" s="79">
        <v>11.134437799751108</v>
      </c>
      <c r="DJ335" s="79">
        <v>2.0707594300639678</v>
      </c>
      <c r="DK335" s="79">
        <v>6.5546688616257134</v>
      </c>
      <c r="DL335" s="79">
        <v>2.3004356958697643</v>
      </c>
      <c r="DM335" s="79">
        <v>1.2047944798359831</v>
      </c>
      <c r="DN335" s="79">
        <v>0.59732409979194201</v>
      </c>
      <c r="DO335" s="79">
        <v>5.1259857656041667</v>
      </c>
      <c r="DP335" s="79">
        <v>11.187049362480021</v>
      </c>
      <c r="DQ335" s="79">
        <v>0.35817627832221971</v>
      </c>
      <c r="DR335" s="79">
        <v>2.8229374392874602</v>
      </c>
      <c r="DS335" s="79">
        <v>2.0139906080078154</v>
      </c>
      <c r="DT335" s="79">
        <v>0.88795147362065252</v>
      </c>
      <c r="DU335" s="79">
        <v>2.0139906080078154</v>
      </c>
      <c r="DV335" s="79">
        <v>0.16808585721989083</v>
      </c>
      <c r="DW335" s="79">
        <v>2.1139425696977878</v>
      </c>
      <c r="DX335" s="79">
        <v>0.14443583518208594</v>
      </c>
      <c r="DY335" s="79">
        <v>1.4134378813045845</v>
      </c>
      <c r="DZ335" s="79">
        <v>0.63644859825734534</v>
      </c>
      <c r="EA335" s="79">
        <v>1.5681347821915661</v>
      </c>
      <c r="EB335" s="79">
        <v>0.17802773687613296</v>
      </c>
      <c r="EC335" s="79">
        <v>0.16808585721989083</v>
      </c>
      <c r="ED335" s="79">
        <v>2.6206512055657321</v>
      </c>
      <c r="EE335" s="79">
        <v>0.99438864715270514</v>
      </c>
      <c r="EF335" s="79">
        <v>1.5542677818647426</v>
      </c>
      <c r="EG335" s="79">
        <v>0.16808585721989083</v>
      </c>
      <c r="EH335" s="79">
        <v>2.332737681023088</v>
      </c>
      <c r="EI335" s="79">
        <v>0.14364244861033937</v>
      </c>
      <c r="EJ335" s="79">
        <v>8.9380950092399672E-2</v>
      </c>
      <c r="EK335" s="79">
        <v>1.8387574770859025</v>
      </c>
      <c r="EL335" s="79">
        <v>16.013290410833033</v>
      </c>
      <c r="EM335" s="79">
        <v>0.23026963369473477</v>
      </c>
      <c r="EN335" s="79">
        <v>1.9429100529883492</v>
      </c>
      <c r="EO335" s="79">
        <v>0.75227567892058056</v>
      </c>
      <c r="EP335" s="79">
        <v>0.16808585721989083</v>
      </c>
      <c r="EQ335" s="79">
        <v>5.7811620722545802</v>
      </c>
      <c r="ER335" s="79">
        <v>1.3616777702546492</v>
      </c>
      <c r="ES335" s="79">
        <v>9.0356002071949937E-2</v>
      </c>
      <c r="ET335" s="79">
        <v>7.1918230429934629E-2</v>
      </c>
      <c r="EU335" s="79">
        <v>0.40969753215456706</v>
      </c>
      <c r="EV335" s="79">
        <v>6.6629999790849563</v>
      </c>
      <c r="EW335" s="79">
        <v>9.978742221702797</v>
      </c>
      <c r="EX335" s="79">
        <v>0.24153709402260998</v>
      </c>
      <c r="EY335" s="79">
        <v>0.16808585721989083</v>
      </c>
      <c r="EZ335" s="79">
        <v>0.22441207216380787</v>
      </c>
      <c r="FA335" s="79">
        <v>4.4581918544456425</v>
      </c>
      <c r="FB335" s="79">
        <v>12.650929377591497</v>
      </c>
      <c r="FC335" s="79">
        <v>0.16808585721989083</v>
      </c>
      <c r="FD335" s="79">
        <v>0.17492882334419602</v>
      </c>
      <c r="FE335" s="79">
        <v>0.41889062336690086</v>
      </c>
      <c r="FF335" s="79">
        <v>0.60661918271993875</v>
      </c>
      <c r="FG335" s="79">
        <v>0.2521444938244301</v>
      </c>
      <c r="FH335" s="79">
        <v>1.242941884406322</v>
      </c>
      <c r="FI335" s="79">
        <v>2.0867723192243592</v>
      </c>
      <c r="FJ335" s="79">
        <v>1.7498072975649284</v>
      </c>
      <c r="FK335" s="79">
        <v>1.0443285652195502</v>
      </c>
      <c r="FL335" s="79">
        <v>6.4698684156973574</v>
      </c>
      <c r="FM335" s="79">
        <v>1.3910132009614751</v>
      </c>
      <c r="FN335" s="79">
        <v>6.3367101125638828E-2</v>
      </c>
      <c r="FO335" s="79">
        <v>0.63787173305432399</v>
      </c>
      <c r="FP335" s="79">
        <v>5.0637994600824431E-2</v>
      </c>
      <c r="FQ335" s="79">
        <v>2.0139906080078154</v>
      </c>
      <c r="FR335" s="79">
        <v>0.40739404334165791</v>
      </c>
      <c r="FS335" s="79">
        <v>7.7693717235070858</v>
      </c>
      <c r="FT335" s="79">
        <v>3.2311436893249263</v>
      </c>
      <c r="FU335" s="79">
        <v>3.6354777461900838</v>
      </c>
      <c r="FV335" s="79">
        <v>0.16244884596300221</v>
      </c>
      <c r="FW335" s="79">
        <v>4.8767988590141975</v>
      </c>
      <c r="FX335" s="79">
        <v>0.16808585721989083</v>
      </c>
      <c r="FY335" s="79">
        <v>1.632719182707614</v>
      </c>
      <c r="FZ335" s="79">
        <v>4.1786640619710136</v>
      </c>
      <c r="GA335" s="79">
        <v>2.1352521137213212</v>
      </c>
      <c r="GB335" s="79">
        <v>5.4102145780669443E-2</v>
      </c>
      <c r="GC335" s="79">
        <v>1.3042305253611184</v>
      </c>
      <c r="GD335" s="79">
        <v>5.3839934715414417</v>
      </c>
      <c r="GE335" s="79">
        <v>2.9486683897927146</v>
      </c>
      <c r="GF335" s="79">
        <v>1.6243802630778883</v>
      </c>
      <c r="GG335" s="79">
        <v>7.8480669144696913</v>
      </c>
      <c r="GH335" s="79">
        <v>8.3028647280733711E-2</v>
      </c>
      <c r="GI335" s="79">
        <v>8.3028647280733711E-2</v>
      </c>
      <c r="GJ335" s="79">
        <v>1.632719182707614</v>
      </c>
      <c r="GK335" s="79">
        <v>8.3028647280733711E-2</v>
      </c>
      <c r="GL335" s="79">
        <v>0.74378403256302106</v>
      </c>
      <c r="GM335" s="79">
        <v>0.11812428485488952</v>
      </c>
      <c r="GN335" s="79">
        <v>0.27104302982947465</v>
      </c>
      <c r="GO335" s="79">
        <v>0.63548929737256277</v>
      </c>
      <c r="GP335" s="79">
        <v>11.642319494245337</v>
      </c>
      <c r="GQ335" s="79">
        <v>3.804805729468864</v>
      </c>
      <c r="GR335" s="79">
        <v>6.4232939721241182</v>
      </c>
      <c r="GS335" s="79">
        <v>0.17353567190190147</v>
      </c>
      <c r="GT335" s="79">
        <v>6.6566685684171727</v>
      </c>
      <c r="GU335" s="79">
        <v>2.6465572967168827</v>
      </c>
      <c r="GV335" s="79">
        <v>2.5743333691062604</v>
      </c>
      <c r="GW335" s="79">
        <v>3.7010456464410098E-2</v>
      </c>
      <c r="GX335" s="79">
        <v>0.85242638533079129</v>
      </c>
      <c r="GY335" s="79">
        <v>1.2471154180021269</v>
      </c>
      <c r="GZ335" s="79">
        <v>1.0181684321397335</v>
      </c>
      <c r="HA335" s="79">
        <v>2.6103855520910417</v>
      </c>
      <c r="HB335" s="79">
        <v>8.3028647280733711E-2</v>
      </c>
      <c r="HC335" s="79">
        <v>0.25279749044195421</v>
      </c>
      <c r="HD335" s="79">
        <v>0.9195223853133051</v>
      </c>
      <c r="HE335" s="79">
        <v>1.9985064242515225</v>
      </c>
      <c r="HF335" s="79">
        <v>31.360385834115558</v>
      </c>
      <c r="HG335" s="79">
        <v>2.4464112919896408</v>
      </c>
      <c r="HH335" s="79">
        <v>0.30941489249318033</v>
      </c>
      <c r="HI335" s="79">
        <v>0.28388050849460039</v>
      </c>
      <c r="HJ335" s="79">
        <v>2.5850952954596256</v>
      </c>
      <c r="HK335" s="79">
        <v>4.2400648259282622E-2</v>
      </c>
      <c r="HL335" s="79">
        <v>2.0941036678140472</v>
      </c>
      <c r="HM335" s="79">
        <v>10.685214679487762</v>
      </c>
      <c r="HN335" s="79">
        <v>8.3028647280733711E-2</v>
      </c>
      <c r="HO335" s="79">
        <v>9.5369277788541069</v>
      </c>
      <c r="HP335" s="79">
        <v>39.605026789981103</v>
      </c>
      <c r="HQ335" s="79">
        <v>0.23162437709828865</v>
      </c>
      <c r="HR335" s="79">
        <v>1.002183293527896</v>
      </c>
      <c r="HS335" s="80" t="str">
        <f t="shared" si="4"/>
        <v>Water Pollution_Pesticides_Unspecified_Health_N/A for WP Interim Methodology</v>
      </c>
    </row>
    <row r="336" spans="2:227">
      <c r="B336" s="65" t="s">
        <v>9</v>
      </c>
      <c r="C336" s="65" t="s">
        <v>505</v>
      </c>
      <c r="D336" s="65" t="s">
        <v>394</v>
      </c>
      <c r="E336" s="65" t="s">
        <v>395</v>
      </c>
      <c r="F336" s="65" t="s">
        <v>390</v>
      </c>
      <c r="G336" s="65" t="s">
        <v>391</v>
      </c>
      <c r="H336" s="41"/>
      <c r="I336" s="79">
        <v>84.960889185631501</v>
      </c>
      <c r="J336" s="79">
        <v>75.614035734425329</v>
      </c>
      <c r="K336" s="79">
        <v>28.571220768903611</v>
      </c>
      <c r="L336" s="79">
        <v>6.5371783550002434</v>
      </c>
      <c r="M336" s="79">
        <v>90.969694869978255</v>
      </c>
      <c r="N336" s="79">
        <v>23.747332907461434</v>
      </c>
      <c r="O336" s="79">
        <v>53.65291986768608</v>
      </c>
      <c r="P336" s="79">
        <v>17.230290071131421</v>
      </c>
      <c r="Q336" s="79">
        <v>104.21787280441376</v>
      </c>
      <c r="R336" s="79">
        <v>53.65291986768608</v>
      </c>
      <c r="S336" s="79">
        <v>2.727367513185567</v>
      </c>
      <c r="T336" s="79">
        <v>52.514261327749573</v>
      </c>
      <c r="U336" s="79">
        <v>140.75933010959298</v>
      </c>
      <c r="V336" s="79">
        <v>53.65291986768608</v>
      </c>
      <c r="W336" s="79">
        <v>128.81831714026822</v>
      </c>
      <c r="X336" s="79">
        <v>606.18596361814082</v>
      </c>
      <c r="Y336" s="79">
        <v>53.65291986768608</v>
      </c>
      <c r="Z336" s="79">
        <v>48.167680855451984</v>
      </c>
      <c r="AA336" s="79">
        <v>291.63016502874012</v>
      </c>
      <c r="AB336" s="79">
        <v>8.7920378529762644</v>
      </c>
      <c r="AC336" s="79">
        <v>107.34018381488177</v>
      </c>
      <c r="AD336" s="79">
        <v>7.5589846330312893</v>
      </c>
      <c r="AE336" s="79">
        <v>10.131736760485383</v>
      </c>
      <c r="AF336" s="79">
        <v>9.4791823365856853</v>
      </c>
      <c r="AG336" s="79">
        <v>53.504426564072062</v>
      </c>
      <c r="AH336" s="79">
        <v>6.0711682192537726</v>
      </c>
      <c r="AI336" s="79">
        <v>15.58474569358415</v>
      </c>
      <c r="AJ336" s="79">
        <v>53.65291986768608</v>
      </c>
      <c r="AK336" s="79">
        <v>120.60736385555143</v>
      </c>
      <c r="AL336" s="79">
        <v>33.424960524749451</v>
      </c>
      <c r="AM336" s="79">
        <v>82.292587508092083</v>
      </c>
      <c r="AN336" s="79">
        <v>350.95809915365038</v>
      </c>
      <c r="AO336" s="79">
        <v>72.651152346589669</v>
      </c>
      <c r="AP336" s="79">
        <v>58.835602612461855</v>
      </c>
      <c r="AQ336" s="79">
        <v>38.549635235110379</v>
      </c>
      <c r="AR336" s="79">
        <v>3.2740423569218473</v>
      </c>
      <c r="AS336" s="79">
        <v>53.65291986768608</v>
      </c>
      <c r="AT336" s="79">
        <v>8.3672225474999795</v>
      </c>
      <c r="AU336" s="79">
        <v>23.512726619261997</v>
      </c>
      <c r="AV336" s="79">
        <v>90.969694869978255</v>
      </c>
      <c r="AW336" s="79">
        <v>13.347063983594037</v>
      </c>
      <c r="AX336" s="79">
        <v>218.92832036170608</v>
      </c>
      <c r="AY336" s="79">
        <v>17.580579184049547</v>
      </c>
      <c r="AZ336" s="79">
        <v>72.651152346589669</v>
      </c>
      <c r="BA336" s="79">
        <v>30.392145488276991</v>
      </c>
      <c r="BB336" s="79">
        <v>15.234632445585611</v>
      </c>
      <c r="BC336" s="79">
        <v>42.002232527060244</v>
      </c>
      <c r="BD336" s="79">
        <v>59.691929201654844</v>
      </c>
      <c r="BE336" s="79">
        <v>29.639803023721349</v>
      </c>
      <c r="BF336" s="79">
        <v>89.254890834298124</v>
      </c>
      <c r="BG336" s="79">
        <v>53.65291986768608</v>
      </c>
      <c r="BH336" s="79">
        <v>58.964004344433462</v>
      </c>
      <c r="BI336" s="79">
        <v>80.973468810681524</v>
      </c>
      <c r="BJ336" s="79">
        <v>90.305135458445818</v>
      </c>
      <c r="BK336" s="79">
        <v>69.13550784382663</v>
      </c>
      <c r="BL336" s="79">
        <v>53.65291986768608</v>
      </c>
      <c r="BM336" s="79">
        <v>155.62189343636754</v>
      </c>
      <c r="BN336" s="79">
        <v>29.50940949550013</v>
      </c>
      <c r="BO336" s="79">
        <v>230.24880685104358</v>
      </c>
      <c r="BP336" s="79">
        <v>212.05597154824136</v>
      </c>
      <c r="BQ336" s="79">
        <v>39.20013902365713</v>
      </c>
      <c r="BR336" s="79">
        <v>38.81307849434404</v>
      </c>
      <c r="BS336" s="79">
        <v>19.4564729505652</v>
      </c>
      <c r="BT336" s="79">
        <v>72.651152346589669</v>
      </c>
      <c r="BU336" s="79">
        <v>99.989025381842296</v>
      </c>
      <c r="BV336" s="79">
        <v>58.964004344433462</v>
      </c>
      <c r="BW336" s="79">
        <v>6.5371783550002434</v>
      </c>
      <c r="BX336" s="79">
        <v>14.576790352116213</v>
      </c>
      <c r="BY336" s="79">
        <v>74.409069513364443</v>
      </c>
      <c r="BZ336" s="79">
        <v>6.5371783550002434</v>
      </c>
      <c r="CA336" s="79">
        <v>7.1474889846232497</v>
      </c>
      <c r="CB336" s="79">
        <v>72.651152346589669</v>
      </c>
      <c r="CC336" s="79">
        <v>44.390540785358212</v>
      </c>
      <c r="CD336" s="79">
        <v>157.65939744611836</v>
      </c>
      <c r="CE336" s="79">
        <v>117.81911491269088</v>
      </c>
      <c r="CF336" s="79">
        <v>90.969694869978255</v>
      </c>
      <c r="CG336" s="79">
        <v>50.137242081813064</v>
      </c>
      <c r="CH336" s="79">
        <v>0.85303943254788561</v>
      </c>
      <c r="CI336" s="79">
        <v>53.65291986768608</v>
      </c>
      <c r="CJ336" s="79">
        <v>120.60736385555143</v>
      </c>
      <c r="CK336" s="79">
        <v>60.095546738931816</v>
      </c>
      <c r="CL336" s="79">
        <v>34.588678479302487</v>
      </c>
      <c r="CM336" s="79">
        <v>28.384776902639004</v>
      </c>
      <c r="CN336" s="79">
        <v>2.4200900509469574</v>
      </c>
      <c r="CO336" s="79">
        <v>321.25651388431424</v>
      </c>
      <c r="CP336" s="79">
        <v>48.208346709162612</v>
      </c>
      <c r="CQ336" s="79">
        <v>120.60736385555143</v>
      </c>
      <c r="CR336" s="79">
        <v>68.443049194351673</v>
      </c>
      <c r="CS336" s="79">
        <v>2.7805498919483291</v>
      </c>
      <c r="CT336" s="79">
        <v>371.72294598298811</v>
      </c>
      <c r="CU336" s="79">
        <v>65.274575806504188</v>
      </c>
      <c r="CV336" s="79">
        <v>79.715416293490392</v>
      </c>
      <c r="CW336" s="79">
        <v>139.1966015645522</v>
      </c>
      <c r="CX336" s="79">
        <v>32.860269170916084</v>
      </c>
      <c r="CY336" s="79">
        <v>90.969694869978255</v>
      </c>
      <c r="CZ336" s="79">
        <v>541.48062117729864</v>
      </c>
      <c r="DA336" s="79">
        <v>116.23533945383323</v>
      </c>
      <c r="DB336" s="79">
        <v>53.65291986768608</v>
      </c>
      <c r="DC336" s="79">
        <v>173.16080522775243</v>
      </c>
      <c r="DD336" s="79">
        <v>209.48261752611813</v>
      </c>
      <c r="DE336" s="79">
        <v>10.87717185816059</v>
      </c>
      <c r="DF336" s="79">
        <v>105.00796570262577</v>
      </c>
      <c r="DG336" s="79">
        <v>120.60736385555143</v>
      </c>
      <c r="DH336" s="79">
        <v>210.55964076208295</v>
      </c>
      <c r="DI336" s="79">
        <v>242.34213138722566</v>
      </c>
      <c r="DJ336" s="79">
        <v>58.964004344433462</v>
      </c>
      <c r="DK336" s="79">
        <v>128.81831714026822</v>
      </c>
      <c r="DL336" s="79">
        <v>44.126723343047658</v>
      </c>
      <c r="DM336" s="79">
        <v>23.075681486649827</v>
      </c>
      <c r="DN336" s="79">
        <v>16.885416287981108</v>
      </c>
      <c r="DO336" s="79">
        <v>128.81831714026822</v>
      </c>
      <c r="DP336" s="79">
        <v>70.672540003318034</v>
      </c>
      <c r="DQ336" s="79">
        <v>20.272924228605735</v>
      </c>
      <c r="DR336" s="79">
        <v>5.8761855832632444</v>
      </c>
      <c r="DS336" s="79">
        <v>90.969694869978255</v>
      </c>
      <c r="DT336" s="79">
        <v>25.475376455993768</v>
      </c>
      <c r="DU336" s="79">
        <v>90.969694869978255</v>
      </c>
      <c r="DV336" s="79">
        <v>120.60736385555143</v>
      </c>
      <c r="DW336" s="79">
        <v>36.34695577511539</v>
      </c>
      <c r="DX336" s="79">
        <v>119.88630955011803</v>
      </c>
      <c r="DY336" s="79">
        <v>45.073656604617376</v>
      </c>
      <c r="DZ336" s="79">
        <v>267.5742089560955</v>
      </c>
      <c r="EA336" s="79">
        <v>35.078094862290385</v>
      </c>
      <c r="EB336" s="79">
        <v>128.81831714026822</v>
      </c>
      <c r="EC336" s="79">
        <v>120.60736385555143</v>
      </c>
      <c r="ED336" s="79">
        <v>7.9707755541904026</v>
      </c>
      <c r="EE336" s="79">
        <v>72.651152346589669</v>
      </c>
      <c r="EF336" s="79">
        <v>59.508188516710192</v>
      </c>
      <c r="EG336" s="79">
        <v>120.60736385555143</v>
      </c>
      <c r="EH336" s="79">
        <v>84.346071728135229</v>
      </c>
      <c r="EI336" s="79">
        <v>90.969694869978255</v>
      </c>
      <c r="EJ336" s="79">
        <v>3.2877097593908373</v>
      </c>
      <c r="EK336" s="79">
        <v>58.964004344433462</v>
      </c>
      <c r="EL336" s="79">
        <v>114.90625200758876</v>
      </c>
      <c r="EM336" s="79">
        <v>34.563155789729777</v>
      </c>
      <c r="EN336" s="79">
        <v>46.22330834436039</v>
      </c>
      <c r="EO336" s="79">
        <v>4.2367078652718533</v>
      </c>
      <c r="EP336" s="79">
        <v>120.60736385555143</v>
      </c>
      <c r="EQ336" s="79">
        <v>138.48171693064231</v>
      </c>
      <c r="ER336" s="79">
        <v>249.45518857389959</v>
      </c>
      <c r="ES336" s="79">
        <v>6.5371783550002434</v>
      </c>
      <c r="ET336" s="79">
        <v>6.6562796256829149</v>
      </c>
      <c r="EU336" s="79">
        <v>22.819782859639663</v>
      </c>
      <c r="EV336" s="79">
        <v>32.882428544793648</v>
      </c>
      <c r="EW336" s="79">
        <v>185.99338947647647</v>
      </c>
      <c r="EX336" s="79">
        <v>75.557428422866323</v>
      </c>
      <c r="EY336" s="79">
        <v>120.60736385555143</v>
      </c>
      <c r="EZ336" s="79">
        <v>12.002386573423962</v>
      </c>
      <c r="FA336" s="79">
        <v>17.641897404488084</v>
      </c>
      <c r="FB336" s="79">
        <v>433.06431743152257</v>
      </c>
      <c r="FC336" s="79">
        <v>120.60736385555143</v>
      </c>
      <c r="FD336" s="79">
        <v>12.573644266139745</v>
      </c>
      <c r="FE336" s="79">
        <v>10.115292943556694</v>
      </c>
      <c r="FF336" s="79">
        <v>14.466294111418481</v>
      </c>
      <c r="FG336" s="79">
        <v>17.533170766150249</v>
      </c>
      <c r="FH336" s="79">
        <v>243.6406057785249</v>
      </c>
      <c r="FI336" s="79">
        <v>81.028577085327697</v>
      </c>
      <c r="FJ336" s="79">
        <v>56.948672563750875</v>
      </c>
      <c r="FK336" s="79">
        <v>53.65291986768608</v>
      </c>
      <c r="FL336" s="79">
        <v>128.81831714026822</v>
      </c>
      <c r="FM336" s="79">
        <v>43.014642417104682</v>
      </c>
      <c r="FN336" s="79">
        <v>7.0482098933036976</v>
      </c>
      <c r="FO336" s="79">
        <v>404.77845837561097</v>
      </c>
      <c r="FP336" s="79">
        <v>6.5371783550002434</v>
      </c>
      <c r="FQ336" s="79">
        <v>90.969694869978255</v>
      </c>
      <c r="FR336" s="79">
        <v>72.651152346589669</v>
      </c>
      <c r="FS336" s="79">
        <v>15.272596023209804</v>
      </c>
      <c r="FT336" s="79">
        <v>119.01771657867216</v>
      </c>
      <c r="FU336" s="79">
        <v>65.29781707560052</v>
      </c>
      <c r="FV336" s="79">
        <v>72.651152346589669</v>
      </c>
      <c r="FW336" s="79">
        <v>66.212401374697194</v>
      </c>
      <c r="FX336" s="79">
        <v>120.60736385555143</v>
      </c>
      <c r="FY336" s="79">
        <v>53.65291986768608</v>
      </c>
      <c r="FZ336" s="79">
        <v>55.30359630159704</v>
      </c>
      <c r="GA336" s="79">
        <v>43.623212243077475</v>
      </c>
      <c r="GB336" s="79">
        <v>10.227887926132249</v>
      </c>
      <c r="GC336" s="79">
        <v>38.47341989962684</v>
      </c>
      <c r="GD336" s="79">
        <v>52.44420714878153</v>
      </c>
      <c r="GE336" s="79">
        <v>72.651152346589669</v>
      </c>
      <c r="GF336" s="79">
        <v>56.673197731650163</v>
      </c>
      <c r="GG336" s="79">
        <v>228.4718927832576</v>
      </c>
      <c r="GH336" s="79">
        <v>53.65291986768608</v>
      </c>
      <c r="GI336" s="79">
        <v>53.65291986768608</v>
      </c>
      <c r="GJ336" s="79">
        <v>53.65291986768608</v>
      </c>
      <c r="GK336" s="79">
        <v>53.65291986768608</v>
      </c>
      <c r="GL336" s="79">
        <v>24.643763674491325</v>
      </c>
      <c r="GM336" s="79">
        <v>3.0442907958889127</v>
      </c>
      <c r="GN336" s="79">
        <v>14.671105797229522</v>
      </c>
      <c r="GO336" s="79">
        <v>97.498487380415014</v>
      </c>
      <c r="GP336" s="79">
        <v>181.69054780788593</v>
      </c>
      <c r="GQ336" s="79">
        <v>120.60736385555143</v>
      </c>
      <c r="GR336" s="79">
        <v>77.571155303743893</v>
      </c>
      <c r="GS336" s="79">
        <v>67.765829693024898</v>
      </c>
      <c r="GT336" s="79">
        <v>123.41462345503524</v>
      </c>
      <c r="GU336" s="79">
        <v>120.60736385555143</v>
      </c>
      <c r="GV336" s="79">
        <v>125.87269240715227</v>
      </c>
      <c r="GW336" s="79">
        <v>6.5371783550002434</v>
      </c>
      <c r="GX336" s="79">
        <v>53.65291986768608</v>
      </c>
      <c r="GY336" s="79">
        <v>108.28146563653635</v>
      </c>
      <c r="GZ336" s="79">
        <v>117.71097102250111</v>
      </c>
      <c r="HA336" s="79">
        <v>19.293471996749822</v>
      </c>
      <c r="HB336" s="79">
        <v>53.65291986768608</v>
      </c>
      <c r="HC336" s="79">
        <v>6.5371783550002434</v>
      </c>
      <c r="HD336" s="79">
        <v>169.37045371010944</v>
      </c>
      <c r="HE336" s="79">
        <v>74.154814285565678</v>
      </c>
      <c r="HF336" s="79">
        <v>91.702727869160299</v>
      </c>
      <c r="HG336" s="79">
        <v>135.29510165605075</v>
      </c>
      <c r="HH336" s="79">
        <v>18.549872109624133</v>
      </c>
      <c r="HI336" s="79">
        <v>7.980071426402473</v>
      </c>
      <c r="HJ336" s="79">
        <v>119.91258682861761</v>
      </c>
      <c r="HK336" s="79">
        <v>6.5371783550002434</v>
      </c>
      <c r="HL336" s="79">
        <v>53.65291986768608</v>
      </c>
      <c r="HM336" s="79">
        <v>224.57113944785146</v>
      </c>
      <c r="HN336" s="79">
        <v>53.65291986768608</v>
      </c>
      <c r="HO336" s="79">
        <v>128.81831714026822</v>
      </c>
      <c r="HP336" s="79">
        <v>99.072292746657354</v>
      </c>
      <c r="HQ336" s="79">
        <v>28.001084503492052</v>
      </c>
      <c r="HR336" s="79">
        <v>44.454853825564811</v>
      </c>
      <c r="HS336" s="80" t="str">
        <f t="shared" si="4"/>
        <v>Water Pollution_Antimony_Freshwater_Health_N/A for WP Interim Methodology</v>
      </c>
    </row>
    <row r="337" spans="2:227">
      <c r="B337" s="65" t="s">
        <v>9</v>
      </c>
      <c r="C337" s="65" t="s">
        <v>505</v>
      </c>
      <c r="D337" s="65" t="s">
        <v>396</v>
      </c>
      <c r="E337" s="65" t="s">
        <v>395</v>
      </c>
      <c r="F337" s="65" t="s">
        <v>390</v>
      </c>
      <c r="G337" s="65" t="s">
        <v>391</v>
      </c>
      <c r="H337" s="41"/>
      <c r="I337" s="79">
        <v>1.7802254717764234</v>
      </c>
      <c r="J337" s="79">
        <v>1.8104881462293474</v>
      </c>
      <c r="K337" s="79">
        <v>1.9621180803200393</v>
      </c>
      <c r="L337" s="79">
        <v>1.8164752258014085</v>
      </c>
      <c r="M337" s="79">
        <v>2.2789321712385888</v>
      </c>
      <c r="N337" s="79">
        <v>1.9870962393406464</v>
      </c>
      <c r="O337" s="79">
        <v>1.8941094707728054</v>
      </c>
      <c r="P337" s="79">
        <v>1.9198796344491913</v>
      </c>
      <c r="Q337" s="79">
        <v>1.8293866306986546</v>
      </c>
      <c r="R337" s="79">
        <v>1.8941094707728054</v>
      </c>
      <c r="S337" s="79">
        <v>1.8314704875122336</v>
      </c>
      <c r="T337" s="79">
        <v>3.1516393299177277</v>
      </c>
      <c r="U337" s="79">
        <v>1.7953661923171609</v>
      </c>
      <c r="V337" s="79">
        <v>1.8941094707728054</v>
      </c>
      <c r="W337" s="79">
        <v>1.9927986284328472</v>
      </c>
      <c r="X337" s="79">
        <v>2.4975928318592029</v>
      </c>
      <c r="Y337" s="79">
        <v>1.8941094707728054</v>
      </c>
      <c r="Z337" s="79">
        <v>1.8607559557246311</v>
      </c>
      <c r="AA337" s="79">
        <v>3.2939835009037628</v>
      </c>
      <c r="AB337" s="79">
        <v>1.8030295493898127</v>
      </c>
      <c r="AC337" s="79">
        <v>2.3963606218270135</v>
      </c>
      <c r="AD337" s="79">
        <v>1.9112862196505773</v>
      </c>
      <c r="AE337" s="79">
        <v>1.7480800483194263</v>
      </c>
      <c r="AF337" s="79">
        <v>2.0162313781502821</v>
      </c>
      <c r="AG337" s="79">
        <v>1.8858839399997573</v>
      </c>
      <c r="AH337" s="79">
        <v>2.8358260757606568</v>
      </c>
      <c r="AI337" s="79">
        <v>1.9253604065601628</v>
      </c>
      <c r="AJ337" s="79">
        <v>1.8941094707728054</v>
      </c>
      <c r="AK337" s="79">
        <v>2.3643569731113172</v>
      </c>
      <c r="AL337" s="79">
        <v>1.8506144588593794</v>
      </c>
      <c r="AM337" s="79">
        <v>2.285702911403952</v>
      </c>
      <c r="AN337" s="79">
        <v>2.1648419751829495</v>
      </c>
      <c r="AO337" s="79">
        <v>2.1773644589234347</v>
      </c>
      <c r="AP337" s="79">
        <v>1.8780433866526316</v>
      </c>
      <c r="AQ337" s="79">
        <v>2.3746714959505812</v>
      </c>
      <c r="AR337" s="79">
        <v>1.8547819745813414</v>
      </c>
      <c r="AS337" s="79">
        <v>1.8941094707728054</v>
      </c>
      <c r="AT337" s="79">
        <v>1.755023550235983</v>
      </c>
      <c r="AU337" s="79">
        <v>1.9021431020336597</v>
      </c>
      <c r="AV337" s="79">
        <v>2.2789321712385888</v>
      </c>
      <c r="AW337" s="79">
        <v>1.8841450188758868</v>
      </c>
      <c r="AX337" s="79">
        <v>3.4322893938485937</v>
      </c>
      <c r="AY337" s="79">
        <v>1.856660357158034</v>
      </c>
      <c r="AZ337" s="79">
        <v>2.1773644589234347</v>
      </c>
      <c r="BA337" s="79">
        <v>3.0822202215112124</v>
      </c>
      <c r="BB337" s="79">
        <v>2.6844350535935635</v>
      </c>
      <c r="BC337" s="79">
        <v>1.8192068144633049</v>
      </c>
      <c r="BD337" s="79">
        <v>2.482660022745995</v>
      </c>
      <c r="BE337" s="79">
        <v>1.807161441114165</v>
      </c>
      <c r="BF337" s="79">
        <v>1.8397852314649028</v>
      </c>
      <c r="BG337" s="79">
        <v>1.8941094707728054</v>
      </c>
      <c r="BH337" s="79">
        <v>2.0398596654009187</v>
      </c>
      <c r="BI337" s="79">
        <v>3.271686797923675</v>
      </c>
      <c r="BJ337" s="79">
        <v>1.9262626987007219</v>
      </c>
      <c r="BK337" s="79">
        <v>1.8114050721023534</v>
      </c>
      <c r="BL337" s="79">
        <v>1.8941094707728054</v>
      </c>
      <c r="BM337" s="79">
        <v>1.9718955257756514</v>
      </c>
      <c r="BN337" s="79">
        <v>1.8719512392649471</v>
      </c>
      <c r="BO337" s="79">
        <v>2.0543028725132237</v>
      </c>
      <c r="BP337" s="79">
        <v>1.8539571386732145</v>
      </c>
      <c r="BQ337" s="79">
        <v>2.1298910122983505</v>
      </c>
      <c r="BR337" s="79">
        <v>1.7945775408545308</v>
      </c>
      <c r="BS337" s="79">
        <v>1.8260033817090842</v>
      </c>
      <c r="BT337" s="79">
        <v>2.1773644589234347</v>
      </c>
      <c r="BU337" s="79">
        <v>1.7547915057350765</v>
      </c>
      <c r="BV337" s="79">
        <v>2.0398596654009187</v>
      </c>
      <c r="BW337" s="79">
        <v>1.8164752258014085</v>
      </c>
      <c r="BX337" s="79">
        <v>1.9745214352478806</v>
      </c>
      <c r="BY337" s="79">
        <v>2.2540053014176999</v>
      </c>
      <c r="BZ337" s="79">
        <v>1.8164752258014085</v>
      </c>
      <c r="CA337" s="79">
        <v>1.9526016098373717</v>
      </c>
      <c r="CB337" s="79">
        <v>2.1773644589234347</v>
      </c>
      <c r="CC337" s="79">
        <v>1.8252965755751074</v>
      </c>
      <c r="CD337" s="79">
        <v>2.220916484957181</v>
      </c>
      <c r="CE337" s="79">
        <v>3.1081796337080165</v>
      </c>
      <c r="CF337" s="79">
        <v>2.2789321712385888</v>
      </c>
      <c r="CG337" s="79">
        <v>1.8814341110269686</v>
      </c>
      <c r="CH337" s="79">
        <v>1.8181442836894979</v>
      </c>
      <c r="CI337" s="79">
        <v>1.8941094707728054</v>
      </c>
      <c r="CJ337" s="79">
        <v>2.3643569731113172</v>
      </c>
      <c r="CK337" s="79">
        <v>1.8319302487689779</v>
      </c>
      <c r="CL337" s="79">
        <v>2.7595593507966276</v>
      </c>
      <c r="CM337" s="79">
        <v>1.8192115141522061</v>
      </c>
      <c r="CN337" s="79">
        <v>1.9440917358311887</v>
      </c>
      <c r="CO337" s="79">
        <v>1.8148478951766249</v>
      </c>
      <c r="CP337" s="79">
        <v>1.8577832157645939</v>
      </c>
      <c r="CQ337" s="79">
        <v>2.3643569731113172</v>
      </c>
      <c r="CR337" s="79">
        <v>2.0732212645968522</v>
      </c>
      <c r="CS337" s="79">
        <v>1.8056549959605441</v>
      </c>
      <c r="CT337" s="79">
        <v>1.9282533125558838</v>
      </c>
      <c r="CU337" s="79">
        <v>1.8802145595856785</v>
      </c>
      <c r="CV337" s="79">
        <v>1.8566139767331282</v>
      </c>
      <c r="CW337" s="79">
        <v>1.8846245565633346</v>
      </c>
      <c r="CX337" s="79">
        <v>1.8553142355119228</v>
      </c>
      <c r="CY337" s="79">
        <v>2.2789321712385888</v>
      </c>
      <c r="CZ337" s="79">
        <v>2.5513164020459591</v>
      </c>
      <c r="DA337" s="79">
        <v>1.9730404089151692</v>
      </c>
      <c r="DB337" s="79">
        <v>1.8941094707728054</v>
      </c>
      <c r="DC337" s="79">
        <v>2.2078215319789773</v>
      </c>
      <c r="DD337" s="79">
        <v>2.378926005068994</v>
      </c>
      <c r="DE337" s="79">
        <v>1.8031553228520247</v>
      </c>
      <c r="DF337" s="79">
        <v>1.8366747748478474</v>
      </c>
      <c r="DG337" s="79">
        <v>2.3643569731113172</v>
      </c>
      <c r="DH337" s="79">
        <v>2.0157257390447856</v>
      </c>
      <c r="DI337" s="79">
        <v>4.1441761785062674</v>
      </c>
      <c r="DJ337" s="79">
        <v>2.0398596654009187</v>
      </c>
      <c r="DK337" s="79">
        <v>1.9927986284328472</v>
      </c>
      <c r="DL337" s="79">
        <v>1.9571032499971233</v>
      </c>
      <c r="DM337" s="79">
        <v>2.0895805981889293</v>
      </c>
      <c r="DN337" s="79">
        <v>1.8496328025586752</v>
      </c>
      <c r="DO337" s="79">
        <v>1.9927986284328472</v>
      </c>
      <c r="DP337" s="79">
        <v>1.7847145413740479</v>
      </c>
      <c r="DQ337" s="79">
        <v>1.8379386045889967</v>
      </c>
      <c r="DR337" s="79">
        <v>1.8249620567981575</v>
      </c>
      <c r="DS337" s="79">
        <v>2.2789321712385888</v>
      </c>
      <c r="DT337" s="79">
        <v>2.3537819515785787</v>
      </c>
      <c r="DU337" s="79">
        <v>2.2789321712385888</v>
      </c>
      <c r="DV337" s="79">
        <v>2.3643569731113172</v>
      </c>
      <c r="DW337" s="79">
        <v>1.8351163963896668</v>
      </c>
      <c r="DX337" s="79">
        <v>1.8450103622288843</v>
      </c>
      <c r="DY337" s="79">
        <v>2.9436684528350319</v>
      </c>
      <c r="DZ337" s="79">
        <v>1.9938100194306547</v>
      </c>
      <c r="EA337" s="79">
        <v>1.7756235902635849</v>
      </c>
      <c r="EB337" s="79">
        <v>1.9927986284328472</v>
      </c>
      <c r="EC337" s="79">
        <v>2.3643569731113172</v>
      </c>
      <c r="ED337" s="79">
        <v>1.92116617642956</v>
      </c>
      <c r="EE337" s="79">
        <v>2.1773644589234347</v>
      </c>
      <c r="EF337" s="79">
        <v>1.9314539116767473</v>
      </c>
      <c r="EG337" s="79">
        <v>2.3643569731113172</v>
      </c>
      <c r="EH337" s="79">
        <v>1.9086022132571301</v>
      </c>
      <c r="EI337" s="79">
        <v>2.2789321712385888</v>
      </c>
      <c r="EJ337" s="79">
        <v>1.7813562818441726</v>
      </c>
      <c r="EK337" s="79">
        <v>2.0398596654009187</v>
      </c>
      <c r="EL337" s="79">
        <v>1.9803745674076643</v>
      </c>
      <c r="EM337" s="79">
        <v>1.8163439318922836</v>
      </c>
      <c r="EN337" s="79">
        <v>2.3035264111131868</v>
      </c>
      <c r="EO337" s="79">
        <v>1.8263211573363616</v>
      </c>
      <c r="EP337" s="79">
        <v>2.3643569731113172</v>
      </c>
      <c r="EQ337" s="79">
        <v>1.780829466217994</v>
      </c>
      <c r="ER337" s="79">
        <v>2.443253312463384</v>
      </c>
      <c r="ES337" s="79">
        <v>1.8164752258014085</v>
      </c>
      <c r="ET337" s="79">
        <v>1.8135667466573056</v>
      </c>
      <c r="EU337" s="79">
        <v>1.8094408402421074</v>
      </c>
      <c r="EV337" s="79">
        <v>2.0303182756187317</v>
      </c>
      <c r="EW337" s="79">
        <v>2.7233047162066644</v>
      </c>
      <c r="EX337" s="79">
        <v>2.9332682481638042</v>
      </c>
      <c r="EY337" s="79">
        <v>2.3643569731113172</v>
      </c>
      <c r="EZ337" s="79">
        <v>1.8860555499621658</v>
      </c>
      <c r="FA337" s="79">
        <v>1.8136350156744019</v>
      </c>
      <c r="FB337" s="79">
        <v>1.951659259549011</v>
      </c>
      <c r="FC337" s="79">
        <v>2.3643569731113172</v>
      </c>
      <c r="FD337" s="79">
        <v>1.8342862236633686</v>
      </c>
      <c r="FE337" s="79">
        <v>1.8297316251380633</v>
      </c>
      <c r="FF337" s="79">
        <v>1.9172596162883808</v>
      </c>
      <c r="FG337" s="79">
        <v>2.278295297426387</v>
      </c>
      <c r="FH337" s="79">
        <v>1.9282864116812946</v>
      </c>
      <c r="FI337" s="79">
        <v>2.6645034967623</v>
      </c>
      <c r="FJ337" s="79">
        <v>2.2420478347181478</v>
      </c>
      <c r="FK337" s="79">
        <v>1.8941094707728054</v>
      </c>
      <c r="FL337" s="79">
        <v>1.9927986284328472</v>
      </c>
      <c r="FM337" s="79">
        <v>1.8721449223070363</v>
      </c>
      <c r="FN337" s="79">
        <v>1.9137341673768156</v>
      </c>
      <c r="FO337" s="79">
        <v>1.8712687539082917</v>
      </c>
      <c r="FP337" s="79">
        <v>1.8164752258014085</v>
      </c>
      <c r="FQ337" s="79">
        <v>2.2789321712385888</v>
      </c>
      <c r="FR337" s="79">
        <v>2.1773644589234347</v>
      </c>
      <c r="FS337" s="79">
        <v>1.9004402304946515</v>
      </c>
      <c r="FT337" s="79">
        <v>3.0282963779196832</v>
      </c>
      <c r="FU337" s="79">
        <v>1.884730013656104</v>
      </c>
      <c r="FV337" s="79">
        <v>2.1773644589234347</v>
      </c>
      <c r="FW337" s="79">
        <v>2.0696386992857918</v>
      </c>
      <c r="FX337" s="79">
        <v>2.3643569731113172</v>
      </c>
      <c r="FY337" s="79">
        <v>1.8941094707728054</v>
      </c>
      <c r="FZ337" s="79">
        <v>2.976695529615986</v>
      </c>
      <c r="GA337" s="79">
        <v>2.0852506951578844</v>
      </c>
      <c r="GB337" s="79">
        <v>1.8043884432346866</v>
      </c>
      <c r="GC337" s="79">
        <v>1.8053285452123422</v>
      </c>
      <c r="GD337" s="79">
        <v>2.0123304348852353</v>
      </c>
      <c r="GE337" s="79">
        <v>2.1773644589234347</v>
      </c>
      <c r="GF337" s="79">
        <v>2.2484232304458072</v>
      </c>
      <c r="GG337" s="79">
        <v>2.2700297457366423</v>
      </c>
      <c r="GH337" s="79">
        <v>1.8941094707728054</v>
      </c>
      <c r="GI337" s="79">
        <v>1.8941094707728054</v>
      </c>
      <c r="GJ337" s="79">
        <v>1.8941094707728054</v>
      </c>
      <c r="GK337" s="79">
        <v>1.8941094707728054</v>
      </c>
      <c r="GL337" s="79">
        <v>1.7941879232309625</v>
      </c>
      <c r="GM337" s="79">
        <v>1.843555638616668</v>
      </c>
      <c r="GN337" s="79">
        <v>1.9067068516618142</v>
      </c>
      <c r="GO337" s="79">
        <v>3.337303100748966</v>
      </c>
      <c r="GP337" s="79">
        <v>1.8707883371240672</v>
      </c>
      <c r="GQ337" s="79">
        <v>2.3643569731113172</v>
      </c>
      <c r="GR337" s="79">
        <v>1.8709895700830914</v>
      </c>
      <c r="GS337" s="79">
        <v>1.8786791069589517</v>
      </c>
      <c r="GT337" s="79">
        <v>2.4781012476602311</v>
      </c>
      <c r="GU337" s="79">
        <v>2.3643569731113172</v>
      </c>
      <c r="GV337" s="79">
        <v>4.092462852153397</v>
      </c>
      <c r="GW337" s="79">
        <v>1.8164752258014085</v>
      </c>
      <c r="GX337" s="79">
        <v>1.8941094707728054</v>
      </c>
      <c r="GY337" s="79">
        <v>1.9127705542395761</v>
      </c>
      <c r="GZ337" s="79">
        <v>1.8653214884387197</v>
      </c>
      <c r="HA337" s="79">
        <v>1.7935492157865744</v>
      </c>
      <c r="HB337" s="79">
        <v>1.8941094707728054</v>
      </c>
      <c r="HC337" s="79">
        <v>1.8164752258014085</v>
      </c>
      <c r="HD337" s="79">
        <v>1.7680082570831532</v>
      </c>
      <c r="HE337" s="79">
        <v>1.9219569778618204</v>
      </c>
      <c r="HF337" s="79">
        <v>2.1184321531397488</v>
      </c>
      <c r="HG337" s="79">
        <v>1.9437864682845334</v>
      </c>
      <c r="HH337" s="79">
        <v>2.0609324006808927</v>
      </c>
      <c r="HI337" s="79">
        <v>1.8453614393212718</v>
      </c>
      <c r="HJ337" s="79">
        <v>1.7842115353981924</v>
      </c>
      <c r="HK337" s="79">
        <v>1.8164752258014085</v>
      </c>
      <c r="HL337" s="79">
        <v>1.8941094707728054</v>
      </c>
      <c r="HM337" s="79">
        <v>2.1884758054806035</v>
      </c>
      <c r="HN337" s="79">
        <v>1.8941094707728054</v>
      </c>
      <c r="HO337" s="79">
        <v>1.9927986284328472</v>
      </c>
      <c r="HP337" s="79">
        <v>1.9712695462674064</v>
      </c>
      <c r="HQ337" s="79">
        <v>1.8408483824816393</v>
      </c>
      <c r="HR337" s="79">
        <v>2.4312030596729022</v>
      </c>
      <c r="HS337" s="80" t="str">
        <f t="shared" ref="HS337:HS400" si="5">_xlfn.TEXTJOIN("_",FALSE,B337:F337)</f>
        <v>Water Pollution_Antimony_Seawater_Health_N/A for WP Interim Methodology</v>
      </c>
    </row>
    <row r="338" spans="2:227">
      <c r="B338" s="65" t="s">
        <v>9</v>
      </c>
      <c r="C338" s="65" t="s">
        <v>505</v>
      </c>
      <c r="D338" s="65" t="s">
        <v>384</v>
      </c>
      <c r="E338" s="65" t="s">
        <v>395</v>
      </c>
      <c r="F338" s="65" t="s">
        <v>390</v>
      </c>
      <c r="G338" s="65" t="s">
        <v>391</v>
      </c>
      <c r="H338" s="41"/>
      <c r="I338" s="79">
        <v>84.960889185631501</v>
      </c>
      <c r="J338" s="79">
        <v>65.446221356024296</v>
      </c>
      <c r="K338" s="79">
        <v>23.746953198719645</v>
      </c>
      <c r="L338" s="79">
        <v>1.8164752258014085</v>
      </c>
      <c r="M338" s="79">
        <v>90.969694869978255</v>
      </c>
      <c r="N338" s="79">
        <v>17.305617841447365</v>
      </c>
      <c r="O338" s="79">
        <v>1.8941094707728054</v>
      </c>
      <c r="P338" s="79">
        <v>15.725311326733141</v>
      </c>
      <c r="Q338" s="79">
        <v>104.21787280441376</v>
      </c>
      <c r="R338" s="79">
        <v>1.8941094707728054</v>
      </c>
      <c r="S338" s="79">
        <v>2.4019983907643647</v>
      </c>
      <c r="T338" s="79">
        <v>52.514261327749573</v>
      </c>
      <c r="U338" s="79">
        <v>108.86782022391128</v>
      </c>
      <c r="V338" s="79">
        <v>1.968455826026932</v>
      </c>
      <c r="W338" s="79">
        <v>1.9927986284328472</v>
      </c>
      <c r="X338" s="79">
        <v>571.67902768009026</v>
      </c>
      <c r="Y338" s="79">
        <v>1.8941094707728054</v>
      </c>
      <c r="Z338" s="79">
        <v>48.167680855451984</v>
      </c>
      <c r="AA338" s="79">
        <v>284.32546773936122</v>
      </c>
      <c r="AB338" s="79">
        <v>7.1690548176827331</v>
      </c>
      <c r="AC338" s="79">
        <v>94.976894728107538</v>
      </c>
      <c r="AD338" s="79">
        <v>1.9112862196505773</v>
      </c>
      <c r="AE338" s="79">
        <v>10.131736760485383</v>
      </c>
      <c r="AF338" s="79">
        <v>9.4791823365856853</v>
      </c>
      <c r="AG338" s="79">
        <v>53.243515478524429</v>
      </c>
      <c r="AH338" s="79">
        <v>6.0711682192537726</v>
      </c>
      <c r="AI338" s="79">
        <v>13.635840992093911</v>
      </c>
      <c r="AJ338" s="79">
        <v>1.8941094707728054</v>
      </c>
      <c r="AK338" s="79">
        <v>17.601273812709707</v>
      </c>
      <c r="AL338" s="79">
        <v>31.507670245616566</v>
      </c>
      <c r="AM338" s="79">
        <v>82.292587508092083</v>
      </c>
      <c r="AN338" s="79">
        <v>350.95809915365038</v>
      </c>
      <c r="AO338" s="79">
        <v>16.653218910789541</v>
      </c>
      <c r="AP338" s="79">
        <v>57.541572432898853</v>
      </c>
      <c r="AQ338" s="79">
        <v>35.083974589498226</v>
      </c>
      <c r="AR338" s="79">
        <v>3.1205238566552547</v>
      </c>
      <c r="AS338" s="79">
        <v>1.8941094707728054</v>
      </c>
      <c r="AT338" s="79">
        <v>8.3672225474999795</v>
      </c>
      <c r="AU338" s="79">
        <v>23.512726619261997</v>
      </c>
      <c r="AV338" s="79">
        <v>78.448418401210589</v>
      </c>
      <c r="AW338" s="79">
        <v>12.135514606489597</v>
      </c>
      <c r="AX338" s="79">
        <v>207.70305883993984</v>
      </c>
      <c r="AY338" s="79">
        <v>16.686818744315595</v>
      </c>
      <c r="AZ338" s="79">
        <v>2.1773644589234347</v>
      </c>
      <c r="BA338" s="79">
        <v>30.324423427997473</v>
      </c>
      <c r="BB338" s="79">
        <v>14.168687454191517</v>
      </c>
      <c r="BC338" s="79">
        <v>38.001802561977001</v>
      </c>
      <c r="BD338" s="79">
        <v>56.276816157092959</v>
      </c>
      <c r="BE338" s="79">
        <v>23.80122900527337</v>
      </c>
      <c r="BF338" s="79">
        <v>58.947206563948271</v>
      </c>
      <c r="BG338" s="79">
        <v>38.06735403228646</v>
      </c>
      <c r="BH338" s="79">
        <v>30.328505767255159</v>
      </c>
      <c r="BI338" s="79">
        <v>80.973468810681524</v>
      </c>
      <c r="BJ338" s="79">
        <v>41.407229788579997</v>
      </c>
      <c r="BK338" s="79">
        <v>32.414137470006736</v>
      </c>
      <c r="BL338" s="79">
        <v>1.8941094707728054</v>
      </c>
      <c r="BM338" s="79">
        <v>93.192289033315944</v>
      </c>
      <c r="BN338" s="79">
        <v>24.518558793207731</v>
      </c>
      <c r="BO338" s="79">
        <v>212.56841990781919</v>
      </c>
      <c r="BP338" s="79">
        <v>191.99566181012614</v>
      </c>
      <c r="BQ338" s="79">
        <v>28.640535045059298</v>
      </c>
      <c r="BR338" s="79">
        <v>37.009275036903276</v>
      </c>
      <c r="BS338" s="79">
        <v>13.176483822716042</v>
      </c>
      <c r="BT338" s="79">
        <v>72.651152346589669</v>
      </c>
      <c r="BU338" s="79">
        <v>99.756212212240598</v>
      </c>
      <c r="BV338" s="79">
        <v>2.136964286843078</v>
      </c>
      <c r="BW338" s="79">
        <v>3.4207506687908329</v>
      </c>
      <c r="BX338" s="79">
        <v>12.120430196181468</v>
      </c>
      <c r="BY338" s="79">
        <v>67.790940641185614</v>
      </c>
      <c r="BZ338" s="79">
        <v>2.0622112383637288</v>
      </c>
      <c r="CA338" s="79">
        <v>6.0682075993552829</v>
      </c>
      <c r="CB338" s="79">
        <v>43.518957253125635</v>
      </c>
      <c r="CC338" s="79">
        <v>42.368711265405842</v>
      </c>
      <c r="CD338" s="79">
        <v>152.87918229727168</v>
      </c>
      <c r="CE338" s="79">
        <v>98.027009439027864</v>
      </c>
      <c r="CF338" s="79">
        <v>2.2789321712385888</v>
      </c>
      <c r="CG338" s="79">
        <v>26.5784497235366</v>
      </c>
      <c r="CH338" s="79">
        <v>1.7946820442995286</v>
      </c>
      <c r="CI338" s="79">
        <v>1.8941094707728054</v>
      </c>
      <c r="CJ338" s="79">
        <v>2.3643569731113172</v>
      </c>
      <c r="CK338" s="79">
        <v>58.889882574360584</v>
      </c>
      <c r="CL338" s="79">
        <v>29.650587350471021</v>
      </c>
      <c r="CM338" s="79">
        <v>17.29847712830901</v>
      </c>
      <c r="CN338" s="79">
        <v>2.1272787544467944</v>
      </c>
      <c r="CO338" s="79">
        <v>130.56630970109745</v>
      </c>
      <c r="CP338" s="79">
        <v>44.495471900974756</v>
      </c>
      <c r="CQ338" s="79">
        <v>2.3643569731113172</v>
      </c>
      <c r="CR338" s="79">
        <v>68.443049194351673</v>
      </c>
      <c r="CS338" s="79">
        <v>2.3784562664068778</v>
      </c>
      <c r="CT338" s="79">
        <v>356.4681531332659</v>
      </c>
      <c r="CU338" s="79">
        <v>50.250126137743976</v>
      </c>
      <c r="CV338" s="79">
        <v>77.404159060604883</v>
      </c>
      <c r="CW338" s="79">
        <v>138.81910073112226</v>
      </c>
      <c r="CX338" s="79">
        <v>20.083161967585553</v>
      </c>
      <c r="CY338" s="79">
        <v>7.255975737266473</v>
      </c>
      <c r="CZ338" s="79">
        <v>343.38738980815197</v>
      </c>
      <c r="DA338" s="79">
        <v>93.295766068057787</v>
      </c>
      <c r="DB338" s="79">
        <v>28.640149698048447</v>
      </c>
      <c r="DC338" s="79">
        <v>121.19868849671339</v>
      </c>
      <c r="DD338" s="79">
        <v>208.53293526450074</v>
      </c>
      <c r="DE338" s="79">
        <v>10.736310273592744</v>
      </c>
      <c r="DF338" s="79">
        <v>100.81474603748663</v>
      </c>
      <c r="DG338" s="79">
        <v>2.3643569731113172</v>
      </c>
      <c r="DH338" s="79">
        <v>179.87243703346928</v>
      </c>
      <c r="DI338" s="79">
        <v>202.10425596604648</v>
      </c>
      <c r="DJ338" s="79">
        <v>54.84769990102383</v>
      </c>
      <c r="DK338" s="79">
        <v>63.191470956805716</v>
      </c>
      <c r="DL338" s="79">
        <v>44.126723343047658</v>
      </c>
      <c r="DM338" s="79">
        <v>23.075681486649827</v>
      </c>
      <c r="DN338" s="79">
        <v>14.682356752335179</v>
      </c>
      <c r="DO338" s="79">
        <v>49.479940553259361</v>
      </c>
      <c r="DP338" s="79">
        <v>70.672540003318034</v>
      </c>
      <c r="DQ338" s="79">
        <v>13.847111342587592</v>
      </c>
      <c r="DR338" s="79">
        <v>5.2957359993277908</v>
      </c>
      <c r="DS338" s="79">
        <v>90.969694869978255</v>
      </c>
      <c r="DT338" s="79">
        <v>24.269118708811416</v>
      </c>
      <c r="DU338" s="79">
        <v>90.969694869978255</v>
      </c>
      <c r="DV338" s="79">
        <v>2.3643569731113172</v>
      </c>
      <c r="DW338" s="79">
        <v>32.252575376978299</v>
      </c>
      <c r="DX338" s="79">
        <v>119.88630955011803</v>
      </c>
      <c r="DY338" s="79">
        <v>32.612785748988401</v>
      </c>
      <c r="DZ338" s="79">
        <v>1.9938100194306547</v>
      </c>
      <c r="EA338" s="79">
        <v>35.078094862290385</v>
      </c>
      <c r="EB338" s="79">
        <v>1.9927986284328472</v>
      </c>
      <c r="EC338" s="79">
        <v>2.3643569731113172</v>
      </c>
      <c r="ED338" s="79">
        <v>6.1233896415816913</v>
      </c>
      <c r="EE338" s="79">
        <v>23.220196210710796</v>
      </c>
      <c r="EF338" s="79">
        <v>55.450554510522359</v>
      </c>
      <c r="EG338" s="79">
        <v>2.3643569731113172</v>
      </c>
      <c r="EH338" s="79">
        <v>84.346071728135229</v>
      </c>
      <c r="EI338" s="79">
        <v>2.2789321712385888</v>
      </c>
      <c r="EJ338" s="79">
        <v>3.2877097593908373</v>
      </c>
      <c r="EK338" s="79">
        <v>49.788872795538154</v>
      </c>
      <c r="EL338" s="79">
        <v>82.941737712582238</v>
      </c>
      <c r="EM338" s="79">
        <v>30.266715129720147</v>
      </c>
      <c r="EN338" s="79">
        <v>43.853984557924633</v>
      </c>
      <c r="EO338" s="79">
        <v>4.1123046737725817</v>
      </c>
      <c r="EP338" s="79">
        <v>2.3643569731113172</v>
      </c>
      <c r="EQ338" s="79">
        <v>137.94491168369376</v>
      </c>
      <c r="ER338" s="79">
        <v>227.95273044604971</v>
      </c>
      <c r="ES338" s="79">
        <v>2.983498468284731</v>
      </c>
      <c r="ET338" s="79">
        <v>3.4696001167661619</v>
      </c>
      <c r="EU338" s="79">
        <v>21.529293195847352</v>
      </c>
      <c r="EV338" s="79">
        <v>32.882428544793648</v>
      </c>
      <c r="EW338" s="79">
        <v>181.84061397946638</v>
      </c>
      <c r="EX338" s="79">
        <v>75.557428422866323</v>
      </c>
      <c r="EY338" s="79">
        <v>2.3643569731113172</v>
      </c>
      <c r="EZ338" s="79">
        <v>7.692920199755207</v>
      </c>
      <c r="FA338" s="79">
        <v>13.539444152199446</v>
      </c>
      <c r="FB338" s="79">
        <v>417.00963892993252</v>
      </c>
      <c r="FC338" s="79">
        <v>2.3643569731113172</v>
      </c>
      <c r="FD338" s="79">
        <v>6.8139124051602966</v>
      </c>
      <c r="FE338" s="79">
        <v>8.5317422132150575</v>
      </c>
      <c r="FF338" s="79">
        <v>14.466294111418481</v>
      </c>
      <c r="FG338" s="79">
        <v>13.799932045479633</v>
      </c>
      <c r="FH338" s="79">
        <v>127.20068970006611</v>
      </c>
      <c r="FI338" s="79">
        <v>78.409825281522672</v>
      </c>
      <c r="FJ338" s="79">
        <v>36.35980589953455</v>
      </c>
      <c r="FK338" s="79">
        <v>22.413620706815006</v>
      </c>
      <c r="FL338" s="79">
        <v>62.377613848942673</v>
      </c>
      <c r="FM338" s="79">
        <v>42.557037457268649</v>
      </c>
      <c r="FN338" s="79">
        <v>6.8705806517749668</v>
      </c>
      <c r="FO338" s="79">
        <v>404.77845837561097</v>
      </c>
      <c r="FP338" s="79">
        <v>2.1146004687228266</v>
      </c>
      <c r="FQ338" s="79">
        <v>90.969694869978255</v>
      </c>
      <c r="FR338" s="79">
        <v>8.3729336208706222</v>
      </c>
      <c r="FS338" s="79">
        <v>13.649463962299464</v>
      </c>
      <c r="FT338" s="79">
        <v>91.476158660154098</v>
      </c>
      <c r="FU338" s="79">
        <v>65.29781707560052</v>
      </c>
      <c r="FV338" s="79">
        <v>2.1773644589234347</v>
      </c>
      <c r="FW338" s="79">
        <v>52.064259025922475</v>
      </c>
      <c r="FX338" s="79">
        <v>2.3643569731113172</v>
      </c>
      <c r="FY338" s="79">
        <v>38.06735403228646</v>
      </c>
      <c r="FZ338" s="79">
        <v>55.30359630159704</v>
      </c>
      <c r="GA338" s="79">
        <v>42.280706987367168</v>
      </c>
      <c r="GB338" s="79">
        <v>2.4555616797204136</v>
      </c>
      <c r="GC338" s="79">
        <v>32.169068352805908</v>
      </c>
      <c r="GD338" s="79">
        <v>46.309625250701536</v>
      </c>
      <c r="GE338" s="79">
        <v>72.651152346589669</v>
      </c>
      <c r="GF338" s="79">
        <v>40.207068197454497</v>
      </c>
      <c r="GG338" s="79">
        <v>156.42740016040233</v>
      </c>
      <c r="GH338" s="79">
        <v>1.8941094707728054</v>
      </c>
      <c r="GI338" s="79">
        <v>1.8941094707728054</v>
      </c>
      <c r="GJ338" s="79">
        <v>38.06735403228646</v>
      </c>
      <c r="GK338" s="79">
        <v>1.8941094707728054</v>
      </c>
      <c r="GL338" s="79">
        <v>24.240483286210058</v>
      </c>
      <c r="GM338" s="79">
        <v>2.5726329725692891</v>
      </c>
      <c r="GN338" s="79">
        <v>11.26352517346449</v>
      </c>
      <c r="GO338" s="79">
        <v>97.498487380415014</v>
      </c>
      <c r="GP338" s="79">
        <v>174.33003953939709</v>
      </c>
      <c r="GQ338" s="79">
        <v>83.623562108316122</v>
      </c>
      <c r="GR338" s="79">
        <v>77.571155303743893</v>
      </c>
      <c r="GS338" s="79">
        <v>59.442860729295106</v>
      </c>
      <c r="GT338" s="79">
        <v>111.27337787534827</v>
      </c>
      <c r="GU338" s="79">
        <v>57.743552016606955</v>
      </c>
      <c r="GV338" s="79">
        <v>106.1053937427134</v>
      </c>
      <c r="GW338" s="79">
        <v>1.8164752258014085</v>
      </c>
      <c r="GX338" s="79">
        <v>18.317355989668737</v>
      </c>
      <c r="GY338" s="79">
        <v>77.163467698000844</v>
      </c>
      <c r="GZ338" s="79">
        <v>92.469584869171371</v>
      </c>
      <c r="HA338" s="79">
        <v>19.165196862768454</v>
      </c>
      <c r="HB338" s="79">
        <v>1.8941094707728054</v>
      </c>
      <c r="HC338" s="79">
        <v>6.5371783550002434</v>
      </c>
      <c r="HD338" s="79">
        <v>168.94480383553912</v>
      </c>
      <c r="HE338" s="79">
        <v>70.235027495562974</v>
      </c>
      <c r="HF338" s="79">
        <v>76.762708288765765</v>
      </c>
      <c r="HG338" s="79">
        <v>107.40526083031627</v>
      </c>
      <c r="HH338" s="79">
        <v>16.367569183615352</v>
      </c>
      <c r="HI338" s="79">
        <v>5.2829849519493397</v>
      </c>
      <c r="HJ338" s="79">
        <v>119.91258682861761</v>
      </c>
      <c r="HK338" s="79">
        <v>1.9343947078203545</v>
      </c>
      <c r="HL338" s="79">
        <v>44.821686713095616</v>
      </c>
      <c r="HM338" s="79">
        <v>200.07036520667671</v>
      </c>
      <c r="HN338" s="79">
        <v>1.8941094707728054</v>
      </c>
      <c r="HO338" s="79">
        <v>91.813167348884889</v>
      </c>
      <c r="HP338" s="79">
        <v>92.797117760107056</v>
      </c>
      <c r="HQ338" s="79">
        <v>28.001084503492052</v>
      </c>
      <c r="HR338" s="79">
        <v>44.454853825564811</v>
      </c>
      <c r="HS338" s="80" t="str">
        <f t="shared" si="5"/>
        <v>Water Pollution_Antimony_Unspecified_Health_N/A for WP Interim Methodology</v>
      </c>
    </row>
    <row r="339" spans="2:227">
      <c r="B339" s="65" t="s">
        <v>9</v>
      </c>
      <c r="C339" s="65" t="s">
        <v>506</v>
      </c>
      <c r="D339" s="65" t="s">
        <v>394</v>
      </c>
      <c r="E339" s="65" t="s">
        <v>395</v>
      </c>
      <c r="F339" s="65" t="s">
        <v>390</v>
      </c>
      <c r="G339" s="65" t="s">
        <v>391</v>
      </c>
      <c r="H339" s="41"/>
      <c r="I339" s="79">
        <v>2078.547027259352</v>
      </c>
      <c r="J339" s="79">
        <v>2244.3702019370144</v>
      </c>
      <c r="K339" s="79">
        <v>555.29761576395993</v>
      </c>
      <c r="L339" s="79">
        <v>278.97025287131345</v>
      </c>
      <c r="M339" s="79">
        <v>4376.2497155676328</v>
      </c>
      <c r="N339" s="79">
        <v>664.65229504448644</v>
      </c>
      <c r="O339" s="79">
        <v>1827.1644753389448</v>
      </c>
      <c r="P339" s="79">
        <v>586.25357236304774</v>
      </c>
      <c r="Q339" s="79">
        <v>3499.7279932472215</v>
      </c>
      <c r="R339" s="79">
        <v>1827.1644753389448</v>
      </c>
      <c r="S339" s="79">
        <v>161.2316012832145</v>
      </c>
      <c r="T339" s="79">
        <v>2623.3865877720591</v>
      </c>
      <c r="U339" s="79">
        <v>4805.2058543069834</v>
      </c>
      <c r="V339" s="79">
        <v>1827.1644753389448</v>
      </c>
      <c r="W339" s="79">
        <v>4732.2800025026936</v>
      </c>
      <c r="X339" s="79">
        <v>37370.619511251251</v>
      </c>
      <c r="Y339" s="79">
        <v>1827.1644753389448</v>
      </c>
      <c r="Z339" s="79">
        <v>1226.4764375957673</v>
      </c>
      <c r="AA339" s="79">
        <v>14380.518223172132</v>
      </c>
      <c r="AB339" s="79">
        <v>373.08850841461128</v>
      </c>
      <c r="AC339" s="79">
        <v>5299.1759317168417</v>
      </c>
      <c r="AD339" s="79">
        <v>394.00704150452174</v>
      </c>
      <c r="AE339" s="79">
        <v>374.04774696200388</v>
      </c>
      <c r="AF339" s="79">
        <v>402.89632325917466</v>
      </c>
      <c r="AG339" s="79">
        <v>1440.673693664249</v>
      </c>
      <c r="AH339" s="79">
        <v>348.15065596349962</v>
      </c>
      <c r="AI339" s="79">
        <v>684.71582899364807</v>
      </c>
      <c r="AJ339" s="79">
        <v>1827.1644753389448</v>
      </c>
      <c r="AK339" s="79">
        <v>6144.0907382262567</v>
      </c>
      <c r="AL339" s="79">
        <v>1121.1323990247693</v>
      </c>
      <c r="AM339" s="79">
        <v>2260.4561584557073</v>
      </c>
      <c r="AN339" s="79">
        <v>15092.335394757618</v>
      </c>
      <c r="AO339" s="79">
        <v>3058.1121987420688</v>
      </c>
      <c r="AP339" s="79">
        <v>3349.1513587236118</v>
      </c>
      <c r="AQ339" s="79">
        <v>1570.3793585093458</v>
      </c>
      <c r="AR339" s="79">
        <v>214.18944871695052</v>
      </c>
      <c r="AS339" s="79">
        <v>1827.1644753389448</v>
      </c>
      <c r="AT339" s="79">
        <v>373.8064011598982</v>
      </c>
      <c r="AU339" s="79">
        <v>1385.0784092199415</v>
      </c>
      <c r="AV339" s="79">
        <v>4376.2497155676328</v>
      </c>
      <c r="AW339" s="79">
        <v>560.31888821082714</v>
      </c>
      <c r="AX339" s="79">
        <v>15113.43628638066</v>
      </c>
      <c r="AY339" s="79">
        <v>736.28969527184131</v>
      </c>
      <c r="AZ339" s="79">
        <v>3058.1121987420688</v>
      </c>
      <c r="BA339" s="79">
        <v>1501.369613046799</v>
      </c>
      <c r="BB339" s="79">
        <v>853.77010250312401</v>
      </c>
      <c r="BC339" s="79">
        <v>1677.1064870853809</v>
      </c>
      <c r="BD339" s="79">
        <v>2069.8778020132108</v>
      </c>
      <c r="BE339" s="79">
        <v>979.22240081190648</v>
      </c>
      <c r="BF339" s="79">
        <v>3594.6331677414228</v>
      </c>
      <c r="BG339" s="79">
        <v>1827.1644753389448</v>
      </c>
      <c r="BH339" s="79">
        <v>2021.3863228647581</v>
      </c>
      <c r="BI339" s="79">
        <v>3434.0455024030271</v>
      </c>
      <c r="BJ339" s="79">
        <v>4447.1414582461475</v>
      </c>
      <c r="BK339" s="79">
        <v>2033.6875613698985</v>
      </c>
      <c r="BL339" s="79">
        <v>1827.1644753389448</v>
      </c>
      <c r="BM339" s="79">
        <v>4631.0904608765959</v>
      </c>
      <c r="BN339" s="79">
        <v>959.71647683008143</v>
      </c>
      <c r="BO339" s="79">
        <v>10705.692002338419</v>
      </c>
      <c r="BP339" s="79">
        <v>6635.6559640833666</v>
      </c>
      <c r="BQ339" s="79">
        <v>2292.068079529613</v>
      </c>
      <c r="BR339" s="79">
        <v>826.066538635749</v>
      </c>
      <c r="BS339" s="79">
        <v>1116.7844795227527</v>
      </c>
      <c r="BT339" s="79">
        <v>3058.1121987420688</v>
      </c>
      <c r="BU339" s="79">
        <v>2994.6418812920206</v>
      </c>
      <c r="BV339" s="79">
        <v>2021.3863228647581</v>
      </c>
      <c r="BW339" s="79">
        <v>278.97025287131345</v>
      </c>
      <c r="BX339" s="79">
        <v>1182.6906158565116</v>
      </c>
      <c r="BY339" s="79">
        <v>3521.4512631402067</v>
      </c>
      <c r="BZ339" s="79">
        <v>278.97025287131345</v>
      </c>
      <c r="CA339" s="79">
        <v>526.55745262152016</v>
      </c>
      <c r="CB339" s="79">
        <v>3058.1121987420688</v>
      </c>
      <c r="CC339" s="79">
        <v>1112.3514042467627</v>
      </c>
      <c r="CD339" s="79">
        <v>7494.570151082502</v>
      </c>
      <c r="CE339" s="79">
        <v>5624.4491227827275</v>
      </c>
      <c r="CF339" s="79">
        <v>4376.2497155676328</v>
      </c>
      <c r="CG339" s="79">
        <v>2498.2279355945175</v>
      </c>
      <c r="CH339" s="79">
        <v>64.786524019664128</v>
      </c>
      <c r="CI339" s="79">
        <v>1827.1644753389448</v>
      </c>
      <c r="CJ339" s="79">
        <v>6144.0907382262567</v>
      </c>
      <c r="CK339" s="79">
        <v>2023.0429952891013</v>
      </c>
      <c r="CL339" s="79">
        <v>1064.8985451752865</v>
      </c>
      <c r="CM339" s="79">
        <v>921.00592795282375</v>
      </c>
      <c r="CN339" s="79">
        <v>199.39952422087504</v>
      </c>
      <c r="CO339" s="79">
        <v>10098.982352303297</v>
      </c>
      <c r="CP339" s="79">
        <v>1467.6935657511119</v>
      </c>
      <c r="CQ339" s="79">
        <v>6144.0907382262567</v>
      </c>
      <c r="CR339" s="79">
        <v>3125.3573329817045</v>
      </c>
      <c r="CS339" s="79">
        <v>196.76086274098057</v>
      </c>
      <c r="CT339" s="79">
        <v>15081.415663837683</v>
      </c>
      <c r="CU339" s="79">
        <v>3256.0149909625243</v>
      </c>
      <c r="CV339" s="79">
        <v>3228.63429063901</v>
      </c>
      <c r="CW339" s="79">
        <v>5058.56057372338</v>
      </c>
      <c r="CX339" s="79">
        <v>1449.3026958879077</v>
      </c>
      <c r="CY339" s="79">
        <v>4376.2497155676328</v>
      </c>
      <c r="CZ339" s="79">
        <v>28080.068607397072</v>
      </c>
      <c r="DA339" s="79">
        <v>4919.591022064008</v>
      </c>
      <c r="DB339" s="79">
        <v>1827.1644753389448</v>
      </c>
      <c r="DC339" s="79">
        <v>11942.470882960599</v>
      </c>
      <c r="DD339" s="79">
        <v>5443.5268402172978</v>
      </c>
      <c r="DE339" s="79">
        <v>482.30433759041262</v>
      </c>
      <c r="DF339" s="79">
        <v>5139.3570208641177</v>
      </c>
      <c r="DG339" s="79">
        <v>6144.0907382262567</v>
      </c>
      <c r="DH339" s="79">
        <v>6353.306363520931</v>
      </c>
      <c r="DI339" s="79">
        <v>8869.6508632679179</v>
      </c>
      <c r="DJ339" s="79">
        <v>2021.3863228647581</v>
      </c>
      <c r="DK339" s="79">
        <v>4732.2800025026936</v>
      </c>
      <c r="DL339" s="79">
        <v>1345.7468889023453</v>
      </c>
      <c r="DM339" s="79">
        <v>1475.6782128358748</v>
      </c>
      <c r="DN339" s="79">
        <v>691.98797731613558</v>
      </c>
      <c r="DO339" s="79">
        <v>4732.2800025026936</v>
      </c>
      <c r="DP339" s="79">
        <v>1609.545243757854</v>
      </c>
      <c r="DQ339" s="79">
        <v>813.53663438422984</v>
      </c>
      <c r="DR339" s="79">
        <v>114.57548609419342</v>
      </c>
      <c r="DS339" s="79">
        <v>4376.2497155676328</v>
      </c>
      <c r="DT339" s="79">
        <v>1036.3406176079186</v>
      </c>
      <c r="DU339" s="79">
        <v>4376.2497155676328</v>
      </c>
      <c r="DV339" s="79">
        <v>6144.0907382262567</v>
      </c>
      <c r="DW339" s="79">
        <v>1520.2455147592445</v>
      </c>
      <c r="DX339" s="79">
        <v>6272.5195158441356</v>
      </c>
      <c r="DY339" s="79">
        <v>2007.3862246605725</v>
      </c>
      <c r="DZ339" s="79">
        <v>11893.700673714711</v>
      </c>
      <c r="EA339" s="79">
        <v>2338.8854388321065</v>
      </c>
      <c r="EB339" s="79">
        <v>4732.2800025026936</v>
      </c>
      <c r="EC339" s="79">
        <v>6144.0907382262567</v>
      </c>
      <c r="ED339" s="79">
        <v>227.89165071727143</v>
      </c>
      <c r="EE339" s="79">
        <v>3058.1121987420688</v>
      </c>
      <c r="EF339" s="79">
        <v>2165.7411993449368</v>
      </c>
      <c r="EG339" s="79">
        <v>6144.0907382262567</v>
      </c>
      <c r="EH339" s="79">
        <v>2603.274606137903</v>
      </c>
      <c r="EI339" s="79">
        <v>4376.2497155676328</v>
      </c>
      <c r="EJ339" s="79">
        <v>123.31743864304367</v>
      </c>
      <c r="EK339" s="79">
        <v>2021.3863228647581</v>
      </c>
      <c r="EL339" s="79">
        <v>2481.3615994666502</v>
      </c>
      <c r="EM339" s="79">
        <v>1158.0318072646576</v>
      </c>
      <c r="EN339" s="79">
        <v>1992.582987777073</v>
      </c>
      <c r="EO339" s="79">
        <v>126.30052322384154</v>
      </c>
      <c r="EP339" s="79">
        <v>6144.0907382262567</v>
      </c>
      <c r="EQ339" s="79">
        <v>4693.9824735653729</v>
      </c>
      <c r="ER339" s="79">
        <v>11678.574642653148</v>
      </c>
      <c r="ES339" s="79">
        <v>278.97025287131345</v>
      </c>
      <c r="ET339" s="79">
        <v>282.09073276740355</v>
      </c>
      <c r="EU339" s="79">
        <v>762.54653379615979</v>
      </c>
      <c r="EV339" s="79">
        <v>821.86078069559483</v>
      </c>
      <c r="EW339" s="79">
        <v>6530.7603948717469</v>
      </c>
      <c r="EX339" s="79">
        <v>2563.0940811268629</v>
      </c>
      <c r="EY339" s="79">
        <v>6144.0907382262567</v>
      </c>
      <c r="EZ339" s="79">
        <v>1064.6075329823179</v>
      </c>
      <c r="FA339" s="79">
        <v>469.86614302778224</v>
      </c>
      <c r="FB339" s="79">
        <v>15500.531214833973</v>
      </c>
      <c r="FC339" s="79">
        <v>6144.0907382262567</v>
      </c>
      <c r="FD339" s="79">
        <v>472.15117052678244</v>
      </c>
      <c r="FE339" s="79">
        <v>500.86081543401417</v>
      </c>
      <c r="FF339" s="79">
        <v>859.11232981842363</v>
      </c>
      <c r="FG339" s="79">
        <v>742.93841219082731</v>
      </c>
      <c r="FH339" s="79">
        <v>11533.260778382444</v>
      </c>
      <c r="FI339" s="79">
        <v>3316.5679285655647</v>
      </c>
      <c r="FJ339" s="79">
        <v>1892.959601777698</v>
      </c>
      <c r="FK339" s="79">
        <v>1827.1644753389448</v>
      </c>
      <c r="FL339" s="79">
        <v>4732.2800025026936</v>
      </c>
      <c r="FM339" s="79">
        <v>1528.3489645366028</v>
      </c>
      <c r="FN339" s="79">
        <v>429.18643548811906</v>
      </c>
      <c r="FO339" s="79">
        <v>12412.171405694413</v>
      </c>
      <c r="FP339" s="79">
        <v>278.97025287131345</v>
      </c>
      <c r="FQ339" s="79">
        <v>4376.2497155676328</v>
      </c>
      <c r="FR339" s="79">
        <v>3058.1121987420688</v>
      </c>
      <c r="FS339" s="79">
        <v>400.2515315202055</v>
      </c>
      <c r="FT339" s="79">
        <v>8012.9718016774459</v>
      </c>
      <c r="FU339" s="79">
        <v>2020.7652161834253</v>
      </c>
      <c r="FV339" s="79">
        <v>3058.1121987420688</v>
      </c>
      <c r="FW339" s="79">
        <v>2903.9380983328638</v>
      </c>
      <c r="FX339" s="79">
        <v>6144.0907382262567</v>
      </c>
      <c r="FY339" s="79">
        <v>1827.1644753389448</v>
      </c>
      <c r="FZ339" s="79">
        <v>1626.4821378557303</v>
      </c>
      <c r="GA339" s="79">
        <v>1571.1560935730004</v>
      </c>
      <c r="GB339" s="79">
        <v>393.58842456332223</v>
      </c>
      <c r="GC339" s="79">
        <v>1149.2060498231281</v>
      </c>
      <c r="GD339" s="79">
        <v>1168.5815437368251</v>
      </c>
      <c r="GE339" s="79">
        <v>3058.1121987420688</v>
      </c>
      <c r="GF339" s="79">
        <v>2409.6883991451541</v>
      </c>
      <c r="GG339" s="79">
        <v>8156.761078293338</v>
      </c>
      <c r="GH339" s="79">
        <v>1827.1644753389448</v>
      </c>
      <c r="GI339" s="79">
        <v>1827.1644753389448</v>
      </c>
      <c r="GJ339" s="79">
        <v>1827.1644753389448</v>
      </c>
      <c r="GK339" s="79">
        <v>1827.1644753389448</v>
      </c>
      <c r="GL339" s="79">
        <v>945.39861627446339</v>
      </c>
      <c r="GM339" s="79">
        <v>198.06159698779629</v>
      </c>
      <c r="GN339" s="79">
        <v>849.98219214959249</v>
      </c>
      <c r="GO339" s="79">
        <v>5431.335249762461</v>
      </c>
      <c r="GP339" s="79">
        <v>5318.1359785055738</v>
      </c>
      <c r="GQ339" s="79">
        <v>6144.0907382262567</v>
      </c>
      <c r="GR339" s="79">
        <v>2033.3554834391912</v>
      </c>
      <c r="GS339" s="79">
        <v>4367.2580168477425</v>
      </c>
      <c r="GT339" s="79">
        <v>7735.2964835812418</v>
      </c>
      <c r="GU339" s="79">
        <v>6144.0907382262567</v>
      </c>
      <c r="GV339" s="79">
        <v>4559.4179847193836</v>
      </c>
      <c r="GW339" s="79">
        <v>278.97025287131345</v>
      </c>
      <c r="GX339" s="79">
        <v>1827.1644753389448</v>
      </c>
      <c r="GY339" s="79">
        <v>3252.6459245007013</v>
      </c>
      <c r="GZ339" s="79">
        <v>3854.7437263983411</v>
      </c>
      <c r="HA339" s="79">
        <v>642.0370310520359</v>
      </c>
      <c r="HB339" s="79">
        <v>1827.1644753389448</v>
      </c>
      <c r="HC339" s="79">
        <v>278.97025287131345</v>
      </c>
      <c r="HD339" s="79">
        <v>11048.607943515277</v>
      </c>
      <c r="HE339" s="79">
        <v>2485.5144305294289</v>
      </c>
      <c r="HF339" s="79">
        <v>1845.9070348799337</v>
      </c>
      <c r="HG339" s="79">
        <v>6477.4349506493127</v>
      </c>
      <c r="HH339" s="79">
        <v>903.04515177695043</v>
      </c>
      <c r="HI339" s="79">
        <v>366.18340409746872</v>
      </c>
      <c r="HJ339" s="79">
        <v>3785.7217714382869</v>
      </c>
      <c r="HK339" s="79">
        <v>278.97025287131345</v>
      </c>
      <c r="HL339" s="79">
        <v>1827.1644753389448</v>
      </c>
      <c r="HM339" s="79">
        <v>11764.856648037086</v>
      </c>
      <c r="HN339" s="79">
        <v>1827.1644753389448</v>
      </c>
      <c r="HO339" s="79">
        <v>4732.2800025026936</v>
      </c>
      <c r="HP339" s="79">
        <v>1995.9888480963468</v>
      </c>
      <c r="HQ339" s="79">
        <v>1794.4146478118585</v>
      </c>
      <c r="HR339" s="79">
        <v>1734.847645654309</v>
      </c>
      <c r="HS339" s="80" t="str">
        <f t="shared" si="5"/>
        <v>Water Pollution_Arsenic_Freshwater_Health_N/A for WP Interim Methodology</v>
      </c>
    </row>
    <row r="340" spans="2:227">
      <c r="B340" s="65" t="s">
        <v>9</v>
      </c>
      <c r="C340" s="65" t="s">
        <v>506</v>
      </c>
      <c r="D340" s="65" t="s">
        <v>396</v>
      </c>
      <c r="E340" s="65" t="s">
        <v>395</v>
      </c>
      <c r="F340" s="65" t="s">
        <v>390</v>
      </c>
      <c r="G340" s="65" t="s">
        <v>391</v>
      </c>
      <c r="H340" s="41"/>
      <c r="I340" s="79">
        <v>174.26109872919164</v>
      </c>
      <c r="J340" s="79">
        <v>177.97439149651609</v>
      </c>
      <c r="K340" s="79">
        <v>201.70574996987773</v>
      </c>
      <c r="L340" s="79">
        <v>178.4390846684945</v>
      </c>
      <c r="M340" s="79">
        <v>249.77346631944891</v>
      </c>
      <c r="N340" s="79">
        <v>205.46391464309968</v>
      </c>
      <c r="O340" s="79">
        <v>191.22886445334859</v>
      </c>
      <c r="P340" s="79">
        <v>195.03996513587205</v>
      </c>
      <c r="Q340" s="79">
        <v>181.00037288861174</v>
      </c>
      <c r="R340" s="79">
        <v>191.22886445334859</v>
      </c>
      <c r="S340" s="79">
        <v>180.60591720469068</v>
      </c>
      <c r="T340" s="79">
        <v>383.65032202972168</v>
      </c>
      <c r="U340" s="79">
        <v>175.75520928659998</v>
      </c>
      <c r="V340" s="79">
        <v>191.22886445334859</v>
      </c>
      <c r="W340" s="79">
        <v>206.20152484873458</v>
      </c>
      <c r="X340" s="79">
        <v>285.23316276844241</v>
      </c>
      <c r="Y340" s="79">
        <v>191.22886445334859</v>
      </c>
      <c r="Z340" s="79">
        <v>185.97753002643105</v>
      </c>
      <c r="AA340" s="79">
        <v>405.17393643175348</v>
      </c>
      <c r="AB340" s="79">
        <v>176.76329764478373</v>
      </c>
      <c r="AC340" s="79">
        <v>267.9466828155463</v>
      </c>
      <c r="AD340" s="79">
        <v>193.62778073511186</v>
      </c>
      <c r="AE340" s="79">
        <v>172.92002884507329</v>
      </c>
      <c r="AF340" s="79">
        <v>212.79570833154179</v>
      </c>
      <c r="AG340" s="79">
        <v>189.73076208325824</v>
      </c>
      <c r="AH340" s="79">
        <v>340.35976530713049</v>
      </c>
      <c r="AI340" s="79">
        <v>197.93678102574916</v>
      </c>
      <c r="AJ340" s="79">
        <v>191.22886445334859</v>
      </c>
      <c r="AK340" s="79">
        <v>263.87050165814298</v>
      </c>
      <c r="AL340" s="79">
        <v>184.19755250945826</v>
      </c>
      <c r="AM340" s="79">
        <v>252.23306338804815</v>
      </c>
      <c r="AN340" s="79">
        <v>233.29094326126301</v>
      </c>
      <c r="AO340" s="79">
        <v>235.32480424686418</v>
      </c>
      <c r="AP340" s="79">
        <v>188.59975468720953</v>
      </c>
      <c r="AQ340" s="79">
        <v>264.90691583709781</v>
      </c>
      <c r="AR340" s="79">
        <v>184.68171318735835</v>
      </c>
      <c r="AS340" s="79">
        <v>191.22886445334859</v>
      </c>
      <c r="AT340" s="79">
        <v>176.77585297655386</v>
      </c>
      <c r="AU340" s="79">
        <v>194.64983540358509</v>
      </c>
      <c r="AV340" s="79">
        <v>249.77346631944891</v>
      </c>
      <c r="AW340" s="79">
        <v>189.1671199427615</v>
      </c>
      <c r="AX340" s="79">
        <v>434.74969540547886</v>
      </c>
      <c r="AY340" s="79">
        <v>185.63952178888769</v>
      </c>
      <c r="AZ340" s="79">
        <v>235.32480424686418</v>
      </c>
      <c r="BA340" s="79">
        <v>377.33780101660875</v>
      </c>
      <c r="BB340" s="79">
        <v>312.51387627895144</v>
      </c>
      <c r="BC340" s="79">
        <v>179.22970591222008</v>
      </c>
      <c r="BD340" s="79">
        <v>281.24014022289401</v>
      </c>
      <c r="BE340" s="79">
        <v>177.4179947133056</v>
      </c>
      <c r="BF340" s="79">
        <v>182.40318138433281</v>
      </c>
      <c r="BG340" s="79">
        <v>191.22886445334859</v>
      </c>
      <c r="BH340" s="79">
        <v>213.2897657540731</v>
      </c>
      <c r="BI340" s="79">
        <v>401.93174255290256</v>
      </c>
      <c r="BJ340" s="79">
        <v>195.69736909409011</v>
      </c>
      <c r="BK340" s="79">
        <v>178.11631668710424</v>
      </c>
      <c r="BL340" s="79">
        <v>191.22886445334859</v>
      </c>
      <c r="BM340" s="79">
        <v>202.68558502490561</v>
      </c>
      <c r="BN340" s="79">
        <v>187.46952237048106</v>
      </c>
      <c r="BO340" s="79">
        <v>216.44208683601195</v>
      </c>
      <c r="BP340" s="79">
        <v>184.63914781423958</v>
      </c>
      <c r="BQ340" s="79">
        <v>226.81412859121642</v>
      </c>
      <c r="BR340" s="79">
        <v>175.54592825074889</v>
      </c>
      <c r="BS340" s="79">
        <v>180.31343250992245</v>
      </c>
      <c r="BT340" s="79">
        <v>235.32480424686418</v>
      </c>
      <c r="BU340" s="79">
        <v>172.07803753230658</v>
      </c>
      <c r="BV340" s="79">
        <v>213.2897657540731</v>
      </c>
      <c r="BW340" s="79">
        <v>178.4390846684945</v>
      </c>
      <c r="BX340" s="79">
        <v>203.10237621516094</v>
      </c>
      <c r="BY340" s="79">
        <v>246.19196095912974</v>
      </c>
      <c r="BZ340" s="79">
        <v>178.4390846684945</v>
      </c>
      <c r="CA340" s="79">
        <v>199.76008373437557</v>
      </c>
      <c r="CB340" s="79">
        <v>235.32480424686418</v>
      </c>
      <c r="CC340" s="79">
        <v>180.27698954666073</v>
      </c>
      <c r="CD340" s="79">
        <v>241.482899300361</v>
      </c>
      <c r="CE340" s="79">
        <v>376.92434118190516</v>
      </c>
      <c r="CF340" s="79">
        <v>249.77346631944891</v>
      </c>
      <c r="CG340" s="79">
        <v>188.77501485454809</v>
      </c>
      <c r="CH340" s="79">
        <v>177.79709869080841</v>
      </c>
      <c r="CI340" s="79">
        <v>191.22886445334859</v>
      </c>
      <c r="CJ340" s="79">
        <v>263.87050165814298</v>
      </c>
      <c r="CK340" s="79">
        <v>181.47786414195735</v>
      </c>
      <c r="CL340" s="79">
        <v>323.58616546153905</v>
      </c>
      <c r="CM340" s="79">
        <v>179.31587127594167</v>
      </c>
      <c r="CN340" s="79">
        <v>198.61410837333284</v>
      </c>
      <c r="CO340" s="79">
        <v>178.67078068721298</v>
      </c>
      <c r="CP340" s="79">
        <v>185.28045503861799</v>
      </c>
      <c r="CQ340" s="79">
        <v>263.87050165814298</v>
      </c>
      <c r="CR340" s="79">
        <v>218.39704923173309</v>
      </c>
      <c r="CS340" s="79">
        <v>177.04677895080488</v>
      </c>
      <c r="CT340" s="79">
        <v>212.44383202718512</v>
      </c>
      <c r="CU340" s="79">
        <v>189.17576489417436</v>
      </c>
      <c r="CV340" s="79">
        <v>185.99489601378025</v>
      </c>
      <c r="CW340" s="79">
        <v>189.9261350568602</v>
      </c>
      <c r="CX340" s="79">
        <v>184.80510055521162</v>
      </c>
      <c r="CY340" s="79">
        <v>249.77346631944891</v>
      </c>
      <c r="CZ340" s="79">
        <v>291.43371592999858</v>
      </c>
      <c r="DA340" s="79">
        <v>203.02033410563777</v>
      </c>
      <c r="DB340" s="79">
        <v>191.22886445334859</v>
      </c>
      <c r="DC340" s="79">
        <v>236.89377563021236</v>
      </c>
      <c r="DD340" s="79">
        <v>265.15471634795222</v>
      </c>
      <c r="DE340" s="79">
        <v>177.1029798001907</v>
      </c>
      <c r="DF340" s="79">
        <v>182.749707144795</v>
      </c>
      <c r="DG340" s="79">
        <v>263.87050165814298</v>
      </c>
      <c r="DH340" s="79">
        <v>209.46741317094603</v>
      </c>
      <c r="DI340" s="79">
        <v>534.49902717128577</v>
      </c>
      <c r="DJ340" s="79">
        <v>213.2897657540731</v>
      </c>
      <c r="DK340" s="79">
        <v>206.20152484873458</v>
      </c>
      <c r="DL340" s="79">
        <v>201.11715244525294</v>
      </c>
      <c r="DM340" s="79">
        <v>225.94167013192896</v>
      </c>
      <c r="DN340" s="79">
        <v>183.96077656815345</v>
      </c>
      <c r="DO340" s="79">
        <v>206.20152484873458</v>
      </c>
      <c r="DP340" s="79">
        <v>174.88868789441264</v>
      </c>
      <c r="DQ340" s="79">
        <v>182.24813945816956</v>
      </c>
      <c r="DR340" s="79">
        <v>180.22352631996634</v>
      </c>
      <c r="DS340" s="79">
        <v>249.77346631944891</v>
      </c>
      <c r="DT340" s="79">
        <v>261.21719959598829</v>
      </c>
      <c r="DU340" s="79">
        <v>249.77346631944891</v>
      </c>
      <c r="DV340" s="79">
        <v>263.87050165814298</v>
      </c>
      <c r="DW340" s="79">
        <v>181.90160805005064</v>
      </c>
      <c r="DX340" s="79">
        <v>184.94799235655645</v>
      </c>
      <c r="DY340" s="79">
        <v>351.20511056844214</v>
      </c>
      <c r="DZ340" s="79">
        <v>210.00739957320738</v>
      </c>
      <c r="EA340" s="79">
        <v>174.19880080569604</v>
      </c>
      <c r="EB340" s="79">
        <v>206.20152484873458</v>
      </c>
      <c r="EC340" s="79">
        <v>263.87050165814298</v>
      </c>
      <c r="ED340" s="79">
        <v>194.96265281024944</v>
      </c>
      <c r="EE340" s="79">
        <v>235.32480424686418</v>
      </c>
      <c r="EF340" s="79">
        <v>197.45921348533417</v>
      </c>
      <c r="EG340" s="79">
        <v>263.87050165814298</v>
      </c>
      <c r="EH340" s="79">
        <v>193.17741374173104</v>
      </c>
      <c r="EI340" s="79">
        <v>249.77346631944891</v>
      </c>
      <c r="EJ340" s="79">
        <v>176.70882601402855</v>
      </c>
      <c r="EK340" s="79">
        <v>213.2897657540731</v>
      </c>
      <c r="EL340" s="79">
        <v>204.31270486582397</v>
      </c>
      <c r="EM340" s="79">
        <v>179.22488878408171</v>
      </c>
      <c r="EN340" s="79">
        <v>253.91872218444453</v>
      </c>
      <c r="EO340" s="79">
        <v>180.396606463502</v>
      </c>
      <c r="EP340" s="79">
        <v>263.87050165814298</v>
      </c>
      <c r="EQ340" s="79">
        <v>174.39901780808947</v>
      </c>
      <c r="ER340" s="79">
        <v>274.95940547820186</v>
      </c>
      <c r="ES340" s="79">
        <v>178.4390846684945</v>
      </c>
      <c r="ET340" s="79">
        <v>177.9510229357243</v>
      </c>
      <c r="EU340" s="79">
        <v>177.85195014534807</v>
      </c>
      <c r="EV340" s="79">
        <v>213.37659584066068</v>
      </c>
      <c r="EW340" s="79">
        <v>320.2291072471258</v>
      </c>
      <c r="EX340" s="79">
        <v>350.30293292053761</v>
      </c>
      <c r="EY340" s="79">
        <v>263.87050165814298</v>
      </c>
      <c r="EZ340" s="79">
        <v>189.42291030502329</v>
      </c>
      <c r="FA340" s="79">
        <v>178.44348902970455</v>
      </c>
      <c r="FB340" s="79">
        <v>202.43138153264326</v>
      </c>
      <c r="FC340" s="79">
        <v>263.87050165814298</v>
      </c>
      <c r="FD340" s="79">
        <v>181.48360381966597</v>
      </c>
      <c r="FE340" s="79">
        <v>180.78715202962715</v>
      </c>
      <c r="FF340" s="79">
        <v>196.16106503856557</v>
      </c>
      <c r="FG340" s="79">
        <v>249.77267615460528</v>
      </c>
      <c r="FH340" s="79">
        <v>195.28206812423116</v>
      </c>
      <c r="FI340" s="79">
        <v>309.05857715148534</v>
      </c>
      <c r="FJ340" s="79">
        <v>243.91330187867914</v>
      </c>
      <c r="FK340" s="79">
        <v>191.22886445334859</v>
      </c>
      <c r="FL340" s="79">
        <v>206.20152484873458</v>
      </c>
      <c r="FM340" s="79">
        <v>187.70854106230402</v>
      </c>
      <c r="FN340" s="79">
        <v>193.42206153199268</v>
      </c>
      <c r="FO340" s="79">
        <v>187.69382528103884</v>
      </c>
      <c r="FP340" s="79">
        <v>178.4390846684945</v>
      </c>
      <c r="FQ340" s="79">
        <v>249.77346631944891</v>
      </c>
      <c r="FR340" s="79">
        <v>235.32480424686418</v>
      </c>
      <c r="FS340" s="79">
        <v>192.06074257336692</v>
      </c>
      <c r="FT340" s="79">
        <v>364.49811392697882</v>
      </c>
      <c r="FU340" s="79">
        <v>189.43773417107792</v>
      </c>
      <c r="FV340" s="79">
        <v>235.32480424686418</v>
      </c>
      <c r="FW340" s="79">
        <v>217.69611344483781</v>
      </c>
      <c r="FX340" s="79">
        <v>263.87050165814298</v>
      </c>
      <c r="FY340" s="79">
        <v>191.22886445334859</v>
      </c>
      <c r="FZ340" s="79">
        <v>356.82700453136806</v>
      </c>
      <c r="GA340" s="79">
        <v>220.09669324114583</v>
      </c>
      <c r="GB340" s="79">
        <v>176.7603138650685</v>
      </c>
      <c r="GC340" s="79">
        <v>177.30998672287899</v>
      </c>
      <c r="GD340" s="79">
        <v>209.40826894134312</v>
      </c>
      <c r="GE340" s="79">
        <v>235.32480424686418</v>
      </c>
      <c r="GF340" s="79">
        <v>244.9363546242098</v>
      </c>
      <c r="GG340" s="79">
        <v>248.36327530182672</v>
      </c>
      <c r="GH340" s="79">
        <v>191.22886445334859</v>
      </c>
      <c r="GI340" s="79">
        <v>191.22886445334859</v>
      </c>
      <c r="GJ340" s="79">
        <v>191.22886445334859</v>
      </c>
      <c r="GK340" s="79">
        <v>191.22886445334859</v>
      </c>
      <c r="GL340" s="79">
        <v>176.24979462489739</v>
      </c>
      <c r="GM340" s="79">
        <v>183.14774279386188</v>
      </c>
      <c r="GN340" s="79">
        <v>192.6595451701433</v>
      </c>
      <c r="GO340" s="79">
        <v>411.92054985789383</v>
      </c>
      <c r="GP340" s="79">
        <v>187.49645030262667</v>
      </c>
      <c r="GQ340" s="79">
        <v>263.87050165814298</v>
      </c>
      <c r="GR340" s="79">
        <v>187.8808644540496</v>
      </c>
      <c r="GS340" s="79">
        <v>189.27953529662324</v>
      </c>
      <c r="GT340" s="79">
        <v>280.37180306596053</v>
      </c>
      <c r="GU340" s="79">
        <v>263.87050165814298</v>
      </c>
      <c r="GV340" s="79">
        <v>527.62947624993524</v>
      </c>
      <c r="GW340" s="79">
        <v>178.4390846684945</v>
      </c>
      <c r="GX340" s="79">
        <v>191.22886445334859</v>
      </c>
      <c r="GY340" s="79">
        <v>193.72177267267483</v>
      </c>
      <c r="GZ340" s="79">
        <v>187.06293552067501</v>
      </c>
      <c r="HA340" s="79">
        <v>175.41508626292091</v>
      </c>
      <c r="HB340" s="79">
        <v>191.22886445334859</v>
      </c>
      <c r="HC340" s="79">
        <v>178.4390846684945</v>
      </c>
      <c r="HD340" s="79">
        <v>173.54448240886546</v>
      </c>
      <c r="HE340" s="79">
        <v>195.33816083810797</v>
      </c>
      <c r="HF340" s="79">
        <v>225.10785809353226</v>
      </c>
      <c r="HG340" s="79">
        <v>198.39231615515973</v>
      </c>
      <c r="HH340" s="79">
        <v>218.40453032716874</v>
      </c>
      <c r="HI340" s="79">
        <v>183.34602191939192</v>
      </c>
      <c r="HJ340" s="79">
        <v>174.52905133119091</v>
      </c>
      <c r="HK340" s="79">
        <v>178.4390846684945</v>
      </c>
      <c r="HL340" s="79">
        <v>191.22886445334859</v>
      </c>
      <c r="HM340" s="79">
        <v>236.58624013603222</v>
      </c>
      <c r="HN340" s="79">
        <v>191.22886445334859</v>
      </c>
      <c r="HO340" s="79">
        <v>206.20152484873458</v>
      </c>
      <c r="HP340" s="79">
        <v>202.88271203173801</v>
      </c>
      <c r="HQ340" s="79">
        <v>185.6747352792151</v>
      </c>
      <c r="HR340" s="79">
        <v>274.13970366384035</v>
      </c>
      <c r="HS340" s="80" t="str">
        <f t="shared" si="5"/>
        <v>Water Pollution_Arsenic_Seawater_Health_N/A for WP Interim Methodology</v>
      </c>
    </row>
    <row r="341" spans="2:227">
      <c r="B341" s="65" t="s">
        <v>9</v>
      </c>
      <c r="C341" s="65" t="s">
        <v>506</v>
      </c>
      <c r="D341" s="65" t="s">
        <v>384</v>
      </c>
      <c r="E341" s="65" t="s">
        <v>395</v>
      </c>
      <c r="F341" s="65" t="s">
        <v>390</v>
      </c>
      <c r="G341" s="65" t="s">
        <v>391</v>
      </c>
      <c r="H341" s="41"/>
      <c r="I341" s="79">
        <v>2078.547027259352</v>
      </c>
      <c r="J341" s="79">
        <v>1959.685661430929</v>
      </c>
      <c r="K341" s="79">
        <v>491.19091546688065</v>
      </c>
      <c r="L341" s="79">
        <v>178.4390846684945</v>
      </c>
      <c r="M341" s="79">
        <v>4376.2497155676328</v>
      </c>
      <c r="N341" s="79">
        <v>528.71807919546086</v>
      </c>
      <c r="O341" s="79">
        <v>191.22886445334859</v>
      </c>
      <c r="P341" s="79">
        <v>547.79815891536862</v>
      </c>
      <c r="Q341" s="79">
        <v>3499.7279932472215</v>
      </c>
      <c r="R341" s="79">
        <v>191.22886445334859</v>
      </c>
      <c r="S341" s="79">
        <v>168.26790566668319</v>
      </c>
      <c r="T341" s="79">
        <v>2623.3865877720591</v>
      </c>
      <c r="U341" s="79">
        <v>3742.7709118291468</v>
      </c>
      <c r="V341" s="79">
        <v>193.57872236482467</v>
      </c>
      <c r="W341" s="79">
        <v>206.20152484873458</v>
      </c>
      <c r="X341" s="79">
        <v>35250.81215220243</v>
      </c>
      <c r="Y341" s="79">
        <v>191.22886445334859</v>
      </c>
      <c r="Z341" s="79">
        <v>1226.4764375957673</v>
      </c>
      <c r="AA341" s="79">
        <v>14026.467410025622</v>
      </c>
      <c r="AB341" s="79">
        <v>327.49799361777679</v>
      </c>
      <c r="AC341" s="79">
        <v>4706.4536563755591</v>
      </c>
      <c r="AD341" s="79">
        <v>193.62778073511186</v>
      </c>
      <c r="AE341" s="79">
        <v>374.04774696200388</v>
      </c>
      <c r="AF341" s="79">
        <v>402.89632325917466</v>
      </c>
      <c r="AG341" s="79">
        <v>1434.3506775222797</v>
      </c>
      <c r="AH341" s="79">
        <v>348.15065596349962</v>
      </c>
      <c r="AI341" s="79">
        <v>615.26277856444574</v>
      </c>
      <c r="AJ341" s="79">
        <v>191.22886445334859</v>
      </c>
      <c r="AK341" s="79">
        <v>1021.601796771356</v>
      </c>
      <c r="AL341" s="79">
        <v>1064.2388668624262</v>
      </c>
      <c r="AM341" s="79">
        <v>2260.4561584557073</v>
      </c>
      <c r="AN341" s="79">
        <v>15092.335394757618</v>
      </c>
      <c r="AO341" s="79">
        <v>815.1469011718732</v>
      </c>
      <c r="AP341" s="79">
        <v>3277.3461547211878</v>
      </c>
      <c r="AQ341" s="79">
        <v>1445.3115215068517</v>
      </c>
      <c r="AR341" s="79">
        <v>210.99765716049504</v>
      </c>
      <c r="AS341" s="79">
        <v>191.22886445334859</v>
      </c>
      <c r="AT341" s="79">
        <v>373.8064011598982</v>
      </c>
      <c r="AU341" s="79">
        <v>1385.0784092199415</v>
      </c>
      <c r="AV341" s="79">
        <v>3812.0875080108285</v>
      </c>
      <c r="AW341" s="79">
        <v>521.09077405941196</v>
      </c>
      <c r="AX341" s="79">
        <v>14348.818511103322</v>
      </c>
      <c r="AY341" s="79">
        <v>704.99028787792793</v>
      </c>
      <c r="AZ341" s="79">
        <v>235.32480424686418</v>
      </c>
      <c r="BA341" s="79">
        <v>1498.5822839205991</v>
      </c>
      <c r="BB341" s="79">
        <v>807.7987647317625</v>
      </c>
      <c r="BC341" s="79">
        <v>1527.9850346027949</v>
      </c>
      <c r="BD341" s="79">
        <v>1963.1048979288717</v>
      </c>
      <c r="BE341" s="79">
        <v>811.02441071348051</v>
      </c>
      <c r="BF341" s="79">
        <v>2411.5791821499552</v>
      </c>
      <c r="BG341" s="79">
        <v>1340.2878500128563</v>
      </c>
      <c r="BH341" s="79">
        <v>1111.8294611765909</v>
      </c>
      <c r="BI341" s="79">
        <v>3434.0455024030271</v>
      </c>
      <c r="BJ341" s="79">
        <v>2094.9196484342174</v>
      </c>
      <c r="BK341" s="79">
        <v>1021.5817014218489</v>
      </c>
      <c r="BL341" s="79">
        <v>191.22886445334859</v>
      </c>
      <c r="BM341" s="79">
        <v>2831.7831501349547</v>
      </c>
      <c r="BN341" s="79">
        <v>820.26192861241611</v>
      </c>
      <c r="BO341" s="79">
        <v>9892.9905830802472</v>
      </c>
      <c r="BP341" s="79">
        <v>6020.012979768283</v>
      </c>
      <c r="BQ341" s="79">
        <v>1703.7724784194811</v>
      </c>
      <c r="BR341" s="79">
        <v>794.3685688118702</v>
      </c>
      <c r="BS341" s="79">
        <v>783.21264975284032</v>
      </c>
      <c r="BT341" s="79">
        <v>3058.1121987420688</v>
      </c>
      <c r="BU341" s="79">
        <v>2987.9524614335869</v>
      </c>
      <c r="BV341" s="79">
        <v>216.37412534698544</v>
      </c>
      <c r="BW341" s="79">
        <v>212.60341993568446</v>
      </c>
      <c r="BX341" s="79">
        <v>991.75503616446861</v>
      </c>
      <c r="BY341" s="79">
        <v>3221.0414667056007</v>
      </c>
      <c r="BZ341" s="79">
        <v>183.67223060804551</v>
      </c>
      <c r="CA341" s="79">
        <v>458.66256067326458</v>
      </c>
      <c r="CB341" s="79">
        <v>1891.2387334632529</v>
      </c>
      <c r="CC341" s="79">
        <v>1068.0782983027386</v>
      </c>
      <c r="CD341" s="79">
        <v>7271.5152335197199</v>
      </c>
      <c r="CE341" s="79">
        <v>4719.0466543910943</v>
      </c>
      <c r="CF341" s="79">
        <v>249.77346631944891</v>
      </c>
      <c r="CG341" s="79">
        <v>1370.7383315686886</v>
      </c>
      <c r="CH341" s="79">
        <v>175.04974833463109</v>
      </c>
      <c r="CI341" s="79">
        <v>191.22886445334859</v>
      </c>
      <c r="CJ341" s="79">
        <v>263.87050165814298</v>
      </c>
      <c r="CK341" s="79">
        <v>1984.9350092233392</v>
      </c>
      <c r="CL341" s="79">
        <v>949.88851077320521</v>
      </c>
      <c r="CM341" s="79">
        <v>611.48500537071698</v>
      </c>
      <c r="CN341" s="79">
        <v>198.91637412284439</v>
      </c>
      <c r="CO341" s="79">
        <v>4177.067835313127</v>
      </c>
      <c r="CP341" s="79">
        <v>1364.9668894479762</v>
      </c>
      <c r="CQ341" s="79">
        <v>263.87050165814298</v>
      </c>
      <c r="CR341" s="79">
        <v>3125.3573329817045</v>
      </c>
      <c r="CS341" s="79">
        <v>188.62982476135511</v>
      </c>
      <c r="CT341" s="79">
        <v>14468.039945693525</v>
      </c>
      <c r="CU341" s="79">
        <v>2529.1747690889547</v>
      </c>
      <c r="CV341" s="79">
        <v>3138.3128099761052</v>
      </c>
      <c r="CW341" s="79">
        <v>5045.1756265519089</v>
      </c>
      <c r="CX341" s="79">
        <v>928.20465308861037</v>
      </c>
      <c r="CY341" s="79">
        <v>481.3381912327842</v>
      </c>
      <c r="CZ341" s="79">
        <v>17865.852322974115</v>
      </c>
      <c r="DA341" s="79">
        <v>3972.6809709798345</v>
      </c>
      <c r="DB341" s="79">
        <v>1036.5883177028441</v>
      </c>
      <c r="DC341" s="79">
        <v>8384.4951699557278</v>
      </c>
      <c r="DD341" s="79">
        <v>5419.78120770841</v>
      </c>
      <c r="DE341" s="79">
        <v>477.56650768859311</v>
      </c>
      <c r="DF341" s="79">
        <v>4937.9042419625748</v>
      </c>
      <c r="DG341" s="79">
        <v>263.87050165814298</v>
      </c>
      <c r="DH341" s="79">
        <v>5449.241444991163</v>
      </c>
      <c r="DI341" s="79">
        <v>7461.6253371730909</v>
      </c>
      <c r="DJ341" s="79">
        <v>1873.1945182692166</v>
      </c>
      <c r="DK341" s="79">
        <v>2390.2256623932353</v>
      </c>
      <c r="DL341" s="79">
        <v>1345.7468889023453</v>
      </c>
      <c r="DM341" s="79">
        <v>1475.6782128358748</v>
      </c>
      <c r="DN341" s="79">
        <v>617.55127303262043</v>
      </c>
      <c r="DO341" s="79">
        <v>1900.8962010719504</v>
      </c>
      <c r="DP341" s="79">
        <v>1609.545243757854</v>
      </c>
      <c r="DQ341" s="79">
        <v>593.49080260413371</v>
      </c>
      <c r="DR341" s="79">
        <v>123.98137974244563</v>
      </c>
      <c r="DS341" s="79">
        <v>4376.2497155676328</v>
      </c>
      <c r="DT341" s="79">
        <v>995.90228936802089</v>
      </c>
      <c r="DU341" s="79">
        <v>4376.2497155676328</v>
      </c>
      <c r="DV341" s="79">
        <v>263.87050165814298</v>
      </c>
      <c r="DW341" s="79">
        <v>1361.4684354658641</v>
      </c>
      <c r="DX341" s="79">
        <v>6272.5195158441356</v>
      </c>
      <c r="DY341" s="79">
        <v>1517.5342241833148</v>
      </c>
      <c r="DZ341" s="79">
        <v>210.00739957320738</v>
      </c>
      <c r="EA341" s="79">
        <v>2338.8854388321065</v>
      </c>
      <c r="EB341" s="79">
        <v>206.20152484873458</v>
      </c>
      <c r="EC341" s="79">
        <v>263.87050165814298</v>
      </c>
      <c r="ED341" s="79">
        <v>217.8360317423699</v>
      </c>
      <c r="EE341" s="79">
        <v>1078.1834328778423</v>
      </c>
      <c r="EF341" s="79">
        <v>2027.0294788144599</v>
      </c>
      <c r="EG341" s="79">
        <v>263.87050165814298</v>
      </c>
      <c r="EH341" s="79">
        <v>2603.274606137903</v>
      </c>
      <c r="EI341" s="79">
        <v>249.77346631944891</v>
      </c>
      <c r="EJ341" s="79">
        <v>123.31743864304367</v>
      </c>
      <c r="EK341" s="79">
        <v>1729.9542098635795</v>
      </c>
      <c r="EL341" s="79">
        <v>1836.8258775241545</v>
      </c>
      <c r="EM341" s="79">
        <v>1029.6105777075527</v>
      </c>
      <c r="EN341" s="79">
        <v>1898.7879273335682</v>
      </c>
      <c r="EO341" s="79">
        <v>129.09249240474861</v>
      </c>
      <c r="EP341" s="79">
        <v>263.87050165814298</v>
      </c>
      <c r="EQ341" s="79">
        <v>4676.2347020762982</v>
      </c>
      <c r="ER341" s="79">
        <v>10685.886743244801</v>
      </c>
      <c r="ES341" s="79">
        <v>203.29178281022263</v>
      </c>
      <c r="ET341" s="79">
        <v>213.56305258581045</v>
      </c>
      <c r="EU341" s="79">
        <v>726.63363356920979</v>
      </c>
      <c r="EV341" s="79">
        <v>821.86078069559483</v>
      </c>
      <c r="EW341" s="79">
        <v>6390.0339790554481</v>
      </c>
      <c r="EX341" s="79">
        <v>2563.0940811268629</v>
      </c>
      <c r="EY341" s="79">
        <v>263.87050165814298</v>
      </c>
      <c r="EZ341" s="79">
        <v>691.7867253760096</v>
      </c>
      <c r="FA341" s="79">
        <v>394.33366919604123</v>
      </c>
      <c r="FB341" s="79">
        <v>14930.828447231848</v>
      </c>
      <c r="FC341" s="79">
        <v>263.87050165814298</v>
      </c>
      <c r="FD341" s="79">
        <v>316.26035859047573</v>
      </c>
      <c r="FE341" s="79">
        <v>439.68778635746662</v>
      </c>
      <c r="FF341" s="79">
        <v>859.11232981842363</v>
      </c>
      <c r="FG341" s="79">
        <v>622.24877265537805</v>
      </c>
      <c r="FH341" s="79">
        <v>6071.4237773557043</v>
      </c>
      <c r="FI341" s="79">
        <v>3216.0637028622527</v>
      </c>
      <c r="FJ341" s="79">
        <v>1272.3401693066262</v>
      </c>
      <c r="FK341" s="79">
        <v>839.78703052376648</v>
      </c>
      <c r="FL341" s="79">
        <v>2361.1811831511427</v>
      </c>
      <c r="FM341" s="79">
        <v>1513.4377718649353</v>
      </c>
      <c r="FN341" s="79">
        <v>421.03007266535724</v>
      </c>
      <c r="FO341" s="79">
        <v>12412.171405694413</v>
      </c>
      <c r="FP341" s="79">
        <v>184.78790138528004</v>
      </c>
      <c r="FQ341" s="79">
        <v>4376.2497155676328</v>
      </c>
      <c r="FR341" s="79">
        <v>483.48479473786045</v>
      </c>
      <c r="FS341" s="79">
        <v>374.9810254354706</v>
      </c>
      <c r="FT341" s="79">
        <v>6196.850290811627</v>
      </c>
      <c r="FU341" s="79">
        <v>2020.7652161834253</v>
      </c>
      <c r="FV341" s="79">
        <v>235.32480424686418</v>
      </c>
      <c r="FW341" s="79">
        <v>2311.4264508727524</v>
      </c>
      <c r="FX341" s="79">
        <v>263.87050165814298</v>
      </c>
      <c r="FY341" s="79">
        <v>1340.2878500128563</v>
      </c>
      <c r="FZ341" s="79">
        <v>1626.4821378557303</v>
      </c>
      <c r="GA341" s="79">
        <v>1527.4899077966509</v>
      </c>
      <c r="GB341" s="79">
        <v>193.52207219260615</v>
      </c>
      <c r="GC341" s="79">
        <v>982.10778475301083</v>
      </c>
      <c r="GD341" s="79">
        <v>1051.9067857843588</v>
      </c>
      <c r="GE341" s="79">
        <v>3058.1121987420688</v>
      </c>
      <c r="GF341" s="79">
        <v>1754.7460883835727</v>
      </c>
      <c r="GG341" s="79">
        <v>5637.9643737687638</v>
      </c>
      <c r="GH341" s="79">
        <v>191.22886445334859</v>
      </c>
      <c r="GI341" s="79">
        <v>191.22886445334859</v>
      </c>
      <c r="GJ341" s="79">
        <v>1340.2878500128563</v>
      </c>
      <c r="GK341" s="79">
        <v>191.22886445334859</v>
      </c>
      <c r="GL341" s="79">
        <v>931.82363182759434</v>
      </c>
      <c r="GM341" s="79">
        <v>192.20332260995824</v>
      </c>
      <c r="GN341" s="79">
        <v>674.50350921584686</v>
      </c>
      <c r="GO341" s="79">
        <v>5431.335249762461</v>
      </c>
      <c r="GP341" s="79">
        <v>5108.1250498895006</v>
      </c>
      <c r="GQ341" s="79">
        <v>4304.8876834905741</v>
      </c>
      <c r="GR341" s="79">
        <v>2033.3554834391912</v>
      </c>
      <c r="GS341" s="79">
        <v>3839.4891738522042</v>
      </c>
      <c r="GT341" s="79">
        <v>6986.8702044709435</v>
      </c>
      <c r="GU341" s="79">
        <v>3017.8757656089847</v>
      </c>
      <c r="GV341" s="79">
        <v>3904.9803318261875</v>
      </c>
      <c r="GW341" s="79">
        <v>178.4390846684945</v>
      </c>
      <c r="GX341" s="79">
        <v>710.31679596842537</v>
      </c>
      <c r="GY341" s="79">
        <v>2357.7623746266058</v>
      </c>
      <c r="GZ341" s="79">
        <v>3055.599800821125</v>
      </c>
      <c r="HA341" s="79">
        <v>638.61667353185385</v>
      </c>
      <c r="HB341" s="79">
        <v>191.22886445334859</v>
      </c>
      <c r="HC341" s="79">
        <v>278.97025287131345</v>
      </c>
      <c r="HD341" s="79">
        <v>11020.989197346911</v>
      </c>
      <c r="HE341" s="79">
        <v>2361.2357708818849</v>
      </c>
      <c r="HF341" s="79">
        <v>1575.6055133516934</v>
      </c>
      <c r="HG341" s="79">
        <v>5164.2008114324517</v>
      </c>
      <c r="HH341" s="79">
        <v>812.43330784838258</v>
      </c>
      <c r="HI341" s="79">
        <v>285.80010455513263</v>
      </c>
      <c r="HJ341" s="79">
        <v>3785.7217714382869</v>
      </c>
      <c r="HK341" s="79">
        <v>180.95027483588973</v>
      </c>
      <c r="HL341" s="79">
        <v>1548.0365607899339</v>
      </c>
      <c r="HM341" s="79">
        <v>10494.74167581322</v>
      </c>
      <c r="HN341" s="79">
        <v>191.22886445334859</v>
      </c>
      <c r="HO341" s="79">
        <v>3411.6608242928219</v>
      </c>
      <c r="HP341" s="79">
        <v>1880.1089695698215</v>
      </c>
      <c r="HQ341" s="79">
        <v>1794.4146478118585</v>
      </c>
      <c r="HR341" s="79">
        <v>1734.847645654309</v>
      </c>
      <c r="HS341" s="80" t="str">
        <f t="shared" si="5"/>
        <v>Water Pollution_Arsenic_Unspecified_Health_N/A for WP Interim Methodology</v>
      </c>
    </row>
    <row r="342" spans="2:227">
      <c r="B342" s="65" t="s">
        <v>9</v>
      </c>
      <c r="C342" s="65" t="s">
        <v>507</v>
      </c>
      <c r="D342" s="65" t="s">
        <v>394</v>
      </c>
      <c r="E342" s="65" t="s">
        <v>395</v>
      </c>
      <c r="F342" s="65" t="s">
        <v>390</v>
      </c>
      <c r="G342" s="65" t="s">
        <v>391</v>
      </c>
      <c r="H342" s="41"/>
      <c r="I342" s="79">
        <v>65.95848987352619</v>
      </c>
      <c r="J342" s="79">
        <v>37.255099940591535</v>
      </c>
      <c r="K342" s="79">
        <v>59.521416551296944</v>
      </c>
      <c r="L342" s="79">
        <v>14.682547261022137</v>
      </c>
      <c r="M342" s="79">
        <v>42.508821637958896</v>
      </c>
      <c r="N342" s="79">
        <v>21.06151747525595</v>
      </c>
      <c r="O342" s="79">
        <v>28.464659810908781</v>
      </c>
      <c r="P342" s="79">
        <v>19.925108543495117</v>
      </c>
      <c r="Q342" s="79">
        <v>55.189379637750541</v>
      </c>
      <c r="R342" s="79">
        <v>28.464659810908781</v>
      </c>
      <c r="S342" s="79">
        <v>13.742947882653965</v>
      </c>
      <c r="T342" s="79">
        <v>28.886564576075095</v>
      </c>
      <c r="U342" s="79">
        <v>83.12940721496831</v>
      </c>
      <c r="V342" s="79">
        <v>28.464659810908781</v>
      </c>
      <c r="W342" s="79">
        <v>134.40640916903413</v>
      </c>
      <c r="X342" s="79">
        <v>147.00229870099616</v>
      </c>
      <c r="Y342" s="79">
        <v>28.464659810908781</v>
      </c>
      <c r="Z342" s="79">
        <v>33.8240861669182</v>
      </c>
      <c r="AA342" s="79">
        <v>113.48280636649461</v>
      </c>
      <c r="AB342" s="79">
        <v>15.221394811776012</v>
      </c>
      <c r="AC342" s="79">
        <v>46.461250430539792</v>
      </c>
      <c r="AD342" s="79">
        <v>15.342313224395289</v>
      </c>
      <c r="AE342" s="79">
        <v>15.725045879758873</v>
      </c>
      <c r="AF342" s="79">
        <v>15.754044396646833</v>
      </c>
      <c r="AG342" s="79">
        <v>31.295224778897214</v>
      </c>
      <c r="AH342" s="79">
        <v>15.263763355063418</v>
      </c>
      <c r="AI342" s="79">
        <v>16.856544159446237</v>
      </c>
      <c r="AJ342" s="79">
        <v>28.464659810908781</v>
      </c>
      <c r="AK342" s="79">
        <v>47.054876840768131</v>
      </c>
      <c r="AL342" s="79">
        <v>27.012032863489964</v>
      </c>
      <c r="AM342" s="79">
        <v>45.210288669148298</v>
      </c>
      <c r="AN342" s="79">
        <v>111.06941850515734</v>
      </c>
      <c r="AO342" s="79">
        <v>37.007789517358468</v>
      </c>
      <c r="AP342" s="79">
        <v>27.278668960097974</v>
      </c>
      <c r="AQ342" s="79">
        <v>23.623404272727427</v>
      </c>
      <c r="AR342" s="79">
        <v>13.856554581398687</v>
      </c>
      <c r="AS342" s="79">
        <v>28.464659810908781</v>
      </c>
      <c r="AT342" s="79">
        <v>15.390949367624344</v>
      </c>
      <c r="AU342" s="79">
        <v>25.236003119888558</v>
      </c>
      <c r="AV342" s="79">
        <v>42.508821637958896</v>
      </c>
      <c r="AW342" s="79">
        <v>17.765655116155873</v>
      </c>
      <c r="AX342" s="79">
        <v>90.736669412981229</v>
      </c>
      <c r="AY342" s="79">
        <v>17.058797405895909</v>
      </c>
      <c r="AZ342" s="79">
        <v>37.007789517358468</v>
      </c>
      <c r="BA342" s="79">
        <v>20.945219122017086</v>
      </c>
      <c r="BB342" s="79">
        <v>16.999425617778815</v>
      </c>
      <c r="BC342" s="79">
        <v>23.166901928746711</v>
      </c>
      <c r="BD342" s="79">
        <v>30.699532392341759</v>
      </c>
      <c r="BE342" s="79">
        <v>22.5725463514719</v>
      </c>
      <c r="BF342" s="79">
        <v>39.530969713247103</v>
      </c>
      <c r="BG342" s="79">
        <v>28.464659810908781</v>
      </c>
      <c r="BH342" s="79">
        <v>38.789272370131883</v>
      </c>
      <c r="BI342" s="79">
        <v>43.698160518737467</v>
      </c>
      <c r="BJ342" s="79">
        <v>46.22328896480434</v>
      </c>
      <c r="BK342" s="79">
        <v>65.678860585291872</v>
      </c>
      <c r="BL342" s="79">
        <v>28.464659810908781</v>
      </c>
      <c r="BM342" s="79">
        <v>59.507101611373422</v>
      </c>
      <c r="BN342" s="79">
        <v>20.703310353448629</v>
      </c>
      <c r="BO342" s="79">
        <v>470.37876395365669</v>
      </c>
      <c r="BP342" s="79">
        <v>71.692807325664347</v>
      </c>
      <c r="BQ342" s="79">
        <v>22.553670994372087</v>
      </c>
      <c r="BR342" s="79">
        <v>35.336411514370837</v>
      </c>
      <c r="BS342" s="79">
        <v>19.81845516592637</v>
      </c>
      <c r="BT342" s="79">
        <v>37.007789517358468</v>
      </c>
      <c r="BU342" s="79">
        <v>49.145211210066691</v>
      </c>
      <c r="BV342" s="79">
        <v>38.789272370131883</v>
      </c>
      <c r="BW342" s="79">
        <v>14.682547261022137</v>
      </c>
      <c r="BX342" s="79">
        <v>17.649226092793789</v>
      </c>
      <c r="BY342" s="79">
        <v>38.538209271957825</v>
      </c>
      <c r="BZ342" s="79">
        <v>14.682547261022137</v>
      </c>
      <c r="CA342" s="79">
        <v>14.656704630485066</v>
      </c>
      <c r="CB342" s="79">
        <v>37.007789517358468</v>
      </c>
      <c r="CC342" s="79">
        <v>28.276367865720154</v>
      </c>
      <c r="CD342" s="79">
        <v>70.892064288760409</v>
      </c>
      <c r="CE342" s="79">
        <v>47.107721628641791</v>
      </c>
      <c r="CF342" s="79">
        <v>42.508821637958896</v>
      </c>
      <c r="CG342" s="79">
        <v>32.292791448324522</v>
      </c>
      <c r="CH342" s="79">
        <v>13.280279576206425</v>
      </c>
      <c r="CI342" s="79">
        <v>28.464659810908781</v>
      </c>
      <c r="CJ342" s="79">
        <v>47.054876840768131</v>
      </c>
      <c r="CK342" s="79">
        <v>28.023796568573417</v>
      </c>
      <c r="CL342" s="79">
        <v>22.892870837110788</v>
      </c>
      <c r="CM342" s="79">
        <v>19.934902941688719</v>
      </c>
      <c r="CN342" s="79">
        <v>13.521570672886671</v>
      </c>
      <c r="CO342" s="79">
        <v>108.42713682604909</v>
      </c>
      <c r="CP342" s="79">
        <v>26.026255740268311</v>
      </c>
      <c r="CQ342" s="79">
        <v>47.054876840768131</v>
      </c>
      <c r="CR342" s="79">
        <v>41.171604085140373</v>
      </c>
      <c r="CS342" s="79">
        <v>13.654169350342315</v>
      </c>
      <c r="CT342" s="79">
        <v>116.37608904880949</v>
      </c>
      <c r="CU342" s="79">
        <v>28.042036628553902</v>
      </c>
      <c r="CV342" s="79">
        <v>71.558825445936691</v>
      </c>
      <c r="CW342" s="79">
        <v>120.22446851370464</v>
      </c>
      <c r="CX342" s="79">
        <v>23.00335505229431</v>
      </c>
      <c r="CY342" s="79">
        <v>42.508821637958896</v>
      </c>
      <c r="CZ342" s="79">
        <v>259.88351525752603</v>
      </c>
      <c r="DA342" s="79">
        <v>52.890625112539325</v>
      </c>
      <c r="DB342" s="79">
        <v>28.464659810908781</v>
      </c>
      <c r="DC342" s="79">
        <v>57.218283822459362</v>
      </c>
      <c r="DD342" s="79">
        <v>284.98168799435564</v>
      </c>
      <c r="DE342" s="79">
        <v>19.338015625828071</v>
      </c>
      <c r="DF342" s="79">
        <v>51.626761694599423</v>
      </c>
      <c r="DG342" s="79">
        <v>47.054876840768131</v>
      </c>
      <c r="DH342" s="79">
        <v>76.627033299473894</v>
      </c>
      <c r="DI342" s="79">
        <v>92.475616038076083</v>
      </c>
      <c r="DJ342" s="79">
        <v>38.789272370131883</v>
      </c>
      <c r="DK342" s="79">
        <v>134.40640916903413</v>
      </c>
      <c r="DL342" s="79">
        <v>35.613769587256364</v>
      </c>
      <c r="DM342" s="79">
        <v>18.640572844597692</v>
      </c>
      <c r="DN342" s="79">
        <v>19.392147178598758</v>
      </c>
      <c r="DO342" s="79">
        <v>134.40640916903413</v>
      </c>
      <c r="DP342" s="79">
        <v>40.50925363529808</v>
      </c>
      <c r="DQ342" s="79">
        <v>17.726868893420431</v>
      </c>
      <c r="DR342" s="79">
        <v>24.456508683445101</v>
      </c>
      <c r="DS342" s="79">
        <v>42.508821637958896</v>
      </c>
      <c r="DT342" s="79">
        <v>22.823399750878757</v>
      </c>
      <c r="DU342" s="79">
        <v>42.508821637958896</v>
      </c>
      <c r="DV342" s="79">
        <v>47.054876840768131</v>
      </c>
      <c r="DW342" s="79">
        <v>23.201677333271448</v>
      </c>
      <c r="DX342" s="79">
        <v>42.225992822310218</v>
      </c>
      <c r="DY342" s="79">
        <v>23.8491019144207</v>
      </c>
      <c r="DZ342" s="79">
        <v>105.96813452180241</v>
      </c>
      <c r="EA342" s="79">
        <v>32.921618357819497</v>
      </c>
      <c r="EB342" s="79">
        <v>134.40640916903413</v>
      </c>
      <c r="EC342" s="79">
        <v>47.054876840768131</v>
      </c>
      <c r="ED342" s="79">
        <v>23.85633329431095</v>
      </c>
      <c r="EE342" s="79">
        <v>37.007789517358468</v>
      </c>
      <c r="EF342" s="79">
        <v>34.496526736288104</v>
      </c>
      <c r="EG342" s="79">
        <v>47.054876840768131</v>
      </c>
      <c r="EH342" s="79">
        <v>50.006040171392122</v>
      </c>
      <c r="EI342" s="79">
        <v>42.508821637958896</v>
      </c>
      <c r="EJ342" s="79">
        <v>14.319197317778466</v>
      </c>
      <c r="EK342" s="79">
        <v>38.789272370131883</v>
      </c>
      <c r="EL342" s="79">
        <v>83.990306760221102</v>
      </c>
      <c r="EM342" s="79">
        <v>24.0808482125043</v>
      </c>
      <c r="EN342" s="79">
        <v>24.625358692185273</v>
      </c>
      <c r="EO342" s="79">
        <v>15.399181235485784</v>
      </c>
      <c r="EP342" s="79">
        <v>47.054876840768131</v>
      </c>
      <c r="EQ342" s="79">
        <v>52.473133837652732</v>
      </c>
      <c r="ER342" s="79">
        <v>80.497916582359835</v>
      </c>
      <c r="ES342" s="79">
        <v>14.682547261022137</v>
      </c>
      <c r="ET342" s="79">
        <v>14.837600949937586</v>
      </c>
      <c r="EU342" s="79">
        <v>18.588184853526577</v>
      </c>
      <c r="EV342" s="79">
        <v>47.339367673464423</v>
      </c>
      <c r="EW342" s="79">
        <v>71.221945710038639</v>
      </c>
      <c r="EX342" s="79">
        <v>43.729143708477444</v>
      </c>
      <c r="EY342" s="79">
        <v>47.054876840768131</v>
      </c>
      <c r="EZ342" s="79">
        <v>16.00118925001993</v>
      </c>
      <c r="FA342" s="79">
        <v>34.088250956617308</v>
      </c>
      <c r="FB342" s="79">
        <v>268.04256197478094</v>
      </c>
      <c r="FC342" s="79">
        <v>47.054876840768131</v>
      </c>
      <c r="FD342" s="79">
        <v>16.075746053093301</v>
      </c>
      <c r="FE342" s="79">
        <v>15.352947318604487</v>
      </c>
      <c r="FF342" s="79">
        <v>17.070663288086187</v>
      </c>
      <c r="FG342" s="79">
        <v>17.887979736041903</v>
      </c>
      <c r="FH342" s="79">
        <v>73.242664494886057</v>
      </c>
      <c r="FI342" s="79">
        <v>45.327421184749866</v>
      </c>
      <c r="FJ342" s="79">
        <v>33.47428409872586</v>
      </c>
      <c r="FK342" s="79">
        <v>28.464659810908781</v>
      </c>
      <c r="FL342" s="79">
        <v>134.40640916903413</v>
      </c>
      <c r="FM342" s="79">
        <v>29.666335252468919</v>
      </c>
      <c r="FN342" s="79">
        <v>15.703555980885795</v>
      </c>
      <c r="FO342" s="79">
        <v>133.35612270810788</v>
      </c>
      <c r="FP342" s="79">
        <v>14.682547261022137</v>
      </c>
      <c r="FQ342" s="79">
        <v>42.508821637958896</v>
      </c>
      <c r="FR342" s="79">
        <v>37.007789517358468</v>
      </c>
      <c r="FS342" s="79">
        <v>44.58659379079365</v>
      </c>
      <c r="FT342" s="79">
        <v>54.848690173132397</v>
      </c>
      <c r="FU342" s="79">
        <v>37.439885135390611</v>
      </c>
      <c r="FV342" s="79">
        <v>37.007789517358468</v>
      </c>
      <c r="FW342" s="79">
        <v>29.345648335760156</v>
      </c>
      <c r="FX342" s="79">
        <v>47.054876840768131</v>
      </c>
      <c r="FY342" s="79">
        <v>28.464659810908781</v>
      </c>
      <c r="FZ342" s="79">
        <v>33.570694497836556</v>
      </c>
      <c r="GA342" s="79">
        <v>26.716640353428868</v>
      </c>
      <c r="GB342" s="79">
        <v>15.467092950474857</v>
      </c>
      <c r="GC342" s="79">
        <v>37.436181730908892</v>
      </c>
      <c r="GD342" s="79">
        <v>38.912680412371721</v>
      </c>
      <c r="GE342" s="79">
        <v>37.007789517358468</v>
      </c>
      <c r="GF342" s="79">
        <v>35.470870477891964</v>
      </c>
      <c r="GG342" s="79">
        <v>76.199322337092553</v>
      </c>
      <c r="GH342" s="79">
        <v>28.464659810908781</v>
      </c>
      <c r="GI342" s="79">
        <v>28.464659810908781</v>
      </c>
      <c r="GJ342" s="79">
        <v>28.464659810908781</v>
      </c>
      <c r="GK342" s="79">
        <v>28.464659810908781</v>
      </c>
      <c r="GL342" s="79">
        <v>24.031916959876781</v>
      </c>
      <c r="GM342" s="79">
        <v>13.693838442530584</v>
      </c>
      <c r="GN342" s="79">
        <v>17.784254042435112</v>
      </c>
      <c r="GO342" s="79">
        <v>38.453970086310605</v>
      </c>
      <c r="GP342" s="79">
        <v>126.01819259733062</v>
      </c>
      <c r="GQ342" s="79">
        <v>47.054876840768131</v>
      </c>
      <c r="GR342" s="79">
        <v>50.608635105249547</v>
      </c>
      <c r="GS342" s="79">
        <v>31.726698758022582</v>
      </c>
      <c r="GT342" s="79">
        <v>45.249809967994665</v>
      </c>
      <c r="GU342" s="79">
        <v>47.054876840768131</v>
      </c>
      <c r="GV342" s="79">
        <v>50.790961463906193</v>
      </c>
      <c r="GW342" s="79">
        <v>14.682547261022137</v>
      </c>
      <c r="GX342" s="79">
        <v>28.464659810908781</v>
      </c>
      <c r="GY342" s="79">
        <v>73.847527636085545</v>
      </c>
      <c r="GZ342" s="79">
        <v>62.735740334185039</v>
      </c>
      <c r="HA342" s="79">
        <v>30.883818323394834</v>
      </c>
      <c r="HB342" s="79">
        <v>28.464659810908781</v>
      </c>
      <c r="HC342" s="79">
        <v>14.682547261022137</v>
      </c>
      <c r="HD342" s="79">
        <v>54.886307073344064</v>
      </c>
      <c r="HE342" s="79">
        <v>44.862275104252127</v>
      </c>
      <c r="HF342" s="79">
        <v>181.44734690932773</v>
      </c>
      <c r="HG342" s="79">
        <v>53.238352593537009</v>
      </c>
      <c r="HH342" s="79">
        <v>18.89010551558075</v>
      </c>
      <c r="HI342" s="79">
        <v>15.228181556752824</v>
      </c>
      <c r="HJ342" s="79">
        <v>100.93622540161459</v>
      </c>
      <c r="HK342" s="79">
        <v>14.682547261022137</v>
      </c>
      <c r="HL342" s="79">
        <v>28.464659810908781</v>
      </c>
      <c r="HM342" s="79">
        <v>71.110315058644147</v>
      </c>
      <c r="HN342" s="79">
        <v>28.464659810908781</v>
      </c>
      <c r="HO342" s="79">
        <v>134.40640916903413</v>
      </c>
      <c r="HP342" s="79">
        <v>115.43387189992248</v>
      </c>
      <c r="HQ342" s="79">
        <v>21.276486485098559</v>
      </c>
      <c r="HR342" s="79">
        <v>30.001771647007843</v>
      </c>
      <c r="HS342" s="80" t="str">
        <f t="shared" si="5"/>
        <v>Water Pollution_Barium_Freshwater_Health_N/A for WP Interim Methodology</v>
      </c>
    </row>
    <row r="343" spans="2:227">
      <c r="B343" s="65" t="s">
        <v>9</v>
      </c>
      <c r="C343" s="65" t="s">
        <v>507</v>
      </c>
      <c r="D343" s="65" t="s">
        <v>396</v>
      </c>
      <c r="E343" s="65" t="s">
        <v>395</v>
      </c>
      <c r="F343" s="65" t="s">
        <v>390</v>
      </c>
      <c r="G343" s="65" t="s">
        <v>391</v>
      </c>
      <c r="H343" s="41"/>
      <c r="I343" s="79">
        <v>13.325459132521896</v>
      </c>
      <c r="J343" s="79">
        <v>13.395688103077271</v>
      </c>
      <c r="K343" s="79">
        <v>13.355739671971076</v>
      </c>
      <c r="L343" s="79">
        <v>13.451904381357947</v>
      </c>
      <c r="M343" s="79">
        <v>13.453497692928975</v>
      </c>
      <c r="N343" s="79">
        <v>13.379496460346971</v>
      </c>
      <c r="O343" s="79">
        <v>13.381298043256811</v>
      </c>
      <c r="P343" s="79">
        <v>13.377231813879533</v>
      </c>
      <c r="Q343" s="79">
        <v>13.396429731667777</v>
      </c>
      <c r="R343" s="79">
        <v>13.381298043256811</v>
      </c>
      <c r="S343" s="79">
        <v>13.480166914702336</v>
      </c>
      <c r="T343" s="79">
        <v>13.571598836819776</v>
      </c>
      <c r="U343" s="79">
        <v>13.383004304004537</v>
      </c>
      <c r="V343" s="79">
        <v>13.381298043256811</v>
      </c>
      <c r="W343" s="79">
        <v>13.38356429140048</v>
      </c>
      <c r="X343" s="79">
        <v>13.225821025577227</v>
      </c>
      <c r="Y343" s="79">
        <v>13.381298043256811</v>
      </c>
      <c r="Z343" s="79">
        <v>13.390074987137309</v>
      </c>
      <c r="AA343" s="79">
        <v>13.591232194864658</v>
      </c>
      <c r="AB343" s="79">
        <v>13.398688403224222</v>
      </c>
      <c r="AC343" s="79">
        <v>13.460401759271683</v>
      </c>
      <c r="AD343" s="79">
        <v>13.387556497076416</v>
      </c>
      <c r="AE343" s="79">
        <v>13.377970162868563</v>
      </c>
      <c r="AF343" s="79">
        <v>13.400816324709846</v>
      </c>
      <c r="AG343" s="79">
        <v>13.403485824770913</v>
      </c>
      <c r="AH343" s="79">
        <v>13.529924078558691</v>
      </c>
      <c r="AI343" s="79">
        <v>13.132266976343329</v>
      </c>
      <c r="AJ343" s="79">
        <v>13.381298043256811</v>
      </c>
      <c r="AK343" s="79">
        <v>13.403505484335797</v>
      </c>
      <c r="AL343" s="79">
        <v>13.395448024037378</v>
      </c>
      <c r="AM343" s="79">
        <v>13.425125786598384</v>
      </c>
      <c r="AN343" s="79">
        <v>13.424639729869162</v>
      </c>
      <c r="AO343" s="79">
        <v>13.406068745722081</v>
      </c>
      <c r="AP343" s="79">
        <v>13.382900152105302</v>
      </c>
      <c r="AQ343" s="79">
        <v>13.440050410963845</v>
      </c>
      <c r="AR343" s="79">
        <v>13.42410157070273</v>
      </c>
      <c r="AS343" s="79">
        <v>13.381298043256811</v>
      </c>
      <c r="AT343" s="79">
        <v>13.364416901171278</v>
      </c>
      <c r="AU343" s="79">
        <v>13.376848370599273</v>
      </c>
      <c r="AV343" s="79">
        <v>13.453497692928975</v>
      </c>
      <c r="AW343" s="79">
        <v>13.418620630897983</v>
      </c>
      <c r="AX343" s="79">
        <v>12.506848212936326</v>
      </c>
      <c r="AY343" s="79">
        <v>13.338780187139442</v>
      </c>
      <c r="AZ343" s="79">
        <v>13.406068745722081</v>
      </c>
      <c r="BA343" s="79">
        <v>13.416172683759809</v>
      </c>
      <c r="BB343" s="79">
        <v>13.513656499407386</v>
      </c>
      <c r="BC343" s="79">
        <v>13.397582868261185</v>
      </c>
      <c r="BD343" s="79">
        <v>13.458996296733416</v>
      </c>
      <c r="BE343" s="79">
        <v>13.399581939835082</v>
      </c>
      <c r="BF343" s="79">
        <v>13.40406322367309</v>
      </c>
      <c r="BG343" s="79">
        <v>13.381298043256811</v>
      </c>
      <c r="BH343" s="79">
        <v>13.417322415939989</v>
      </c>
      <c r="BI343" s="79">
        <v>13.586099559428474</v>
      </c>
      <c r="BJ343" s="79">
        <v>13.412093371354761</v>
      </c>
      <c r="BK343" s="79">
        <v>13.398288727300168</v>
      </c>
      <c r="BL343" s="79">
        <v>13.381298043256811</v>
      </c>
      <c r="BM343" s="79">
        <v>13.41442175385475</v>
      </c>
      <c r="BN343" s="79">
        <v>13.391611840516696</v>
      </c>
      <c r="BO343" s="79">
        <v>13.282034738153405</v>
      </c>
      <c r="BP343" s="79">
        <v>13.39610998060291</v>
      </c>
      <c r="BQ343" s="79">
        <v>13.44398308167967</v>
      </c>
      <c r="BR343" s="79">
        <v>13.394906330766753</v>
      </c>
      <c r="BS343" s="79">
        <v>13.403426705856104</v>
      </c>
      <c r="BT343" s="79">
        <v>13.406068745722081</v>
      </c>
      <c r="BU343" s="79">
        <v>13.184252959900348</v>
      </c>
      <c r="BV343" s="79">
        <v>13.417322415939989</v>
      </c>
      <c r="BW343" s="79">
        <v>13.451904381357947</v>
      </c>
      <c r="BX343" s="79">
        <v>13.422440538096184</v>
      </c>
      <c r="BY343" s="79">
        <v>13.416220631012834</v>
      </c>
      <c r="BZ343" s="79">
        <v>13.451904381357947</v>
      </c>
      <c r="CA343" s="79">
        <v>13.421620779609423</v>
      </c>
      <c r="CB343" s="79">
        <v>13.406068745722081</v>
      </c>
      <c r="CC343" s="79">
        <v>13.396051064855541</v>
      </c>
      <c r="CD343" s="79">
        <v>13.364563433563195</v>
      </c>
      <c r="CE343" s="79">
        <v>13.550192473541244</v>
      </c>
      <c r="CF343" s="79">
        <v>13.453497692928975</v>
      </c>
      <c r="CG343" s="79">
        <v>13.413930783849469</v>
      </c>
      <c r="CH343" s="79">
        <v>13.576104314247784</v>
      </c>
      <c r="CI343" s="79">
        <v>13.381298043256811</v>
      </c>
      <c r="CJ343" s="79">
        <v>13.403505484335797</v>
      </c>
      <c r="CK343" s="79">
        <v>13.374918946281667</v>
      </c>
      <c r="CL343" s="79">
        <v>13.517408143871137</v>
      </c>
      <c r="CM343" s="79">
        <v>13.397990691028609</v>
      </c>
      <c r="CN343" s="79">
        <v>13.418950942066097</v>
      </c>
      <c r="CO343" s="79">
        <v>13.388363275730446</v>
      </c>
      <c r="CP343" s="79">
        <v>13.392799884115407</v>
      </c>
      <c r="CQ343" s="79">
        <v>13.403505484335797</v>
      </c>
      <c r="CR343" s="79">
        <v>13.419570149931999</v>
      </c>
      <c r="CS343" s="79">
        <v>13.418445156073719</v>
      </c>
      <c r="CT343" s="79">
        <v>11.239898667709371</v>
      </c>
      <c r="CU343" s="79">
        <v>13.326462788190511</v>
      </c>
      <c r="CV343" s="79">
        <v>13.279783498677585</v>
      </c>
      <c r="CW343" s="79">
        <v>13.336290852693953</v>
      </c>
      <c r="CX343" s="79">
        <v>13.404717211416443</v>
      </c>
      <c r="CY343" s="79">
        <v>13.453497692928975</v>
      </c>
      <c r="CZ343" s="79">
        <v>13.493900946498368</v>
      </c>
      <c r="DA343" s="79">
        <v>13.39630290616592</v>
      </c>
      <c r="DB343" s="79">
        <v>13.381298043256811</v>
      </c>
      <c r="DC343" s="79">
        <v>13.697258364655834</v>
      </c>
      <c r="DD343" s="79">
        <v>13.460046262837016</v>
      </c>
      <c r="DE343" s="79">
        <v>13.373085776594912</v>
      </c>
      <c r="DF343" s="79">
        <v>13.315673353774772</v>
      </c>
      <c r="DG343" s="79">
        <v>13.403505484335797</v>
      </c>
      <c r="DH343" s="79">
        <v>13.411116851129943</v>
      </c>
      <c r="DI343" s="79">
        <v>13.813542244214387</v>
      </c>
      <c r="DJ343" s="79">
        <v>13.417322415939989</v>
      </c>
      <c r="DK343" s="79">
        <v>13.38356429140048</v>
      </c>
      <c r="DL343" s="79">
        <v>13.406164660839833</v>
      </c>
      <c r="DM343" s="79">
        <v>13.41502464114598</v>
      </c>
      <c r="DN343" s="79">
        <v>13.403894501876159</v>
      </c>
      <c r="DO343" s="79">
        <v>13.38356429140048</v>
      </c>
      <c r="DP343" s="79">
        <v>13.389327039287041</v>
      </c>
      <c r="DQ343" s="79">
        <v>13.396608161174218</v>
      </c>
      <c r="DR343" s="79">
        <v>13.397928453818638</v>
      </c>
      <c r="DS343" s="79">
        <v>13.453497692928975</v>
      </c>
      <c r="DT343" s="79">
        <v>13.471311816431957</v>
      </c>
      <c r="DU343" s="79">
        <v>13.453497692928975</v>
      </c>
      <c r="DV343" s="79">
        <v>13.403505484335797</v>
      </c>
      <c r="DW343" s="79">
        <v>13.378326356372927</v>
      </c>
      <c r="DX343" s="79">
        <v>13.366488973801438</v>
      </c>
      <c r="DY343" s="79">
        <v>13.582162545078528</v>
      </c>
      <c r="DZ343" s="79">
        <v>13.000704235841996</v>
      </c>
      <c r="EA343" s="79">
        <v>13.353429005720306</v>
      </c>
      <c r="EB343" s="79">
        <v>13.38356429140048</v>
      </c>
      <c r="EC343" s="79">
        <v>13.403505484335797</v>
      </c>
      <c r="ED343" s="79">
        <v>13.411744386922198</v>
      </c>
      <c r="EE343" s="79">
        <v>13.406068745722081</v>
      </c>
      <c r="EF343" s="79">
        <v>13.287567451547829</v>
      </c>
      <c r="EG343" s="79">
        <v>13.403505484335797</v>
      </c>
      <c r="EH343" s="79">
        <v>13.407692593897854</v>
      </c>
      <c r="EI343" s="79">
        <v>13.453497692928975</v>
      </c>
      <c r="EJ343" s="79">
        <v>13.381616605289976</v>
      </c>
      <c r="EK343" s="79">
        <v>13.417322415939989</v>
      </c>
      <c r="EL343" s="79">
        <v>13.378998593099963</v>
      </c>
      <c r="EM343" s="79">
        <v>13.356554929704179</v>
      </c>
      <c r="EN343" s="79">
        <v>13.415373980927473</v>
      </c>
      <c r="EO343" s="79">
        <v>13.404116644715213</v>
      </c>
      <c r="EP343" s="79">
        <v>13.403505484335797</v>
      </c>
      <c r="EQ343" s="79">
        <v>13.342634754358668</v>
      </c>
      <c r="ER343" s="79">
        <v>13.469165478942754</v>
      </c>
      <c r="ES343" s="79">
        <v>13.451904381357947</v>
      </c>
      <c r="ET343" s="79">
        <v>13.45625494866351</v>
      </c>
      <c r="EU343" s="79">
        <v>13.391061850186819</v>
      </c>
      <c r="EV343" s="79">
        <v>13.382992842739252</v>
      </c>
      <c r="EW343" s="79">
        <v>13.209228242420155</v>
      </c>
      <c r="EX343" s="79">
        <v>13.550260209800902</v>
      </c>
      <c r="EY343" s="79">
        <v>13.403505484335797</v>
      </c>
      <c r="EZ343" s="79">
        <v>13.422494111858844</v>
      </c>
      <c r="FA343" s="79">
        <v>13.400903168801994</v>
      </c>
      <c r="FB343" s="79">
        <v>13.043587287558982</v>
      </c>
      <c r="FC343" s="79">
        <v>13.403505484335797</v>
      </c>
      <c r="FD343" s="79">
        <v>13.407587570807612</v>
      </c>
      <c r="FE343" s="79">
        <v>13.410196175107457</v>
      </c>
      <c r="FF343" s="79">
        <v>13.398550923534861</v>
      </c>
      <c r="FG343" s="79">
        <v>13.453279581351183</v>
      </c>
      <c r="FH343" s="79">
        <v>13.498683015843794</v>
      </c>
      <c r="FI343" s="79">
        <v>13.477037289522688</v>
      </c>
      <c r="FJ343" s="79">
        <v>13.472057707607112</v>
      </c>
      <c r="FK343" s="79">
        <v>13.381298043256811</v>
      </c>
      <c r="FL343" s="79">
        <v>13.38356429140048</v>
      </c>
      <c r="FM343" s="79">
        <v>13.377173725376695</v>
      </c>
      <c r="FN343" s="79">
        <v>13.463384143973739</v>
      </c>
      <c r="FO343" s="79">
        <v>13.383736442983166</v>
      </c>
      <c r="FP343" s="79">
        <v>13.451904381357947</v>
      </c>
      <c r="FQ343" s="79">
        <v>13.453497692928975</v>
      </c>
      <c r="FR343" s="79">
        <v>13.406068745722081</v>
      </c>
      <c r="FS343" s="79">
        <v>13.370637107343235</v>
      </c>
      <c r="FT343" s="79">
        <v>13.561035660778227</v>
      </c>
      <c r="FU343" s="79">
        <v>13.399306116463341</v>
      </c>
      <c r="FV343" s="79">
        <v>13.406068745722081</v>
      </c>
      <c r="FW343" s="79">
        <v>13.425179520795398</v>
      </c>
      <c r="FX343" s="79">
        <v>13.403505484335797</v>
      </c>
      <c r="FY343" s="79">
        <v>13.381298043256811</v>
      </c>
      <c r="FZ343" s="79">
        <v>13.551407387158019</v>
      </c>
      <c r="GA343" s="79">
        <v>13.433608187624124</v>
      </c>
      <c r="GB343" s="79">
        <v>13.419291280707993</v>
      </c>
      <c r="GC343" s="79">
        <v>13.381884955576449</v>
      </c>
      <c r="GD343" s="79">
        <v>13.35900318247718</v>
      </c>
      <c r="GE343" s="79">
        <v>13.406068745722081</v>
      </c>
      <c r="GF343" s="79">
        <v>13.468763705398295</v>
      </c>
      <c r="GG343" s="79">
        <v>13.449558620299273</v>
      </c>
      <c r="GH343" s="79">
        <v>13.381298043256811</v>
      </c>
      <c r="GI343" s="79">
        <v>13.381298043256811</v>
      </c>
      <c r="GJ343" s="79">
        <v>13.381298043256811</v>
      </c>
      <c r="GK343" s="79">
        <v>13.381298043256811</v>
      </c>
      <c r="GL343" s="79">
        <v>13.321912107259813</v>
      </c>
      <c r="GM343" s="79">
        <v>13.403926829613235</v>
      </c>
      <c r="GN343" s="79">
        <v>13.41786203917958</v>
      </c>
      <c r="GO343" s="79">
        <v>13.598404042571586</v>
      </c>
      <c r="GP343" s="79">
        <v>13.37182063148258</v>
      </c>
      <c r="GQ343" s="79">
        <v>13.403505484335797</v>
      </c>
      <c r="GR343" s="79">
        <v>13.389420530175688</v>
      </c>
      <c r="GS343" s="79">
        <v>13.3092320717093</v>
      </c>
      <c r="GT343" s="79">
        <v>13.461826406861366</v>
      </c>
      <c r="GU343" s="79">
        <v>13.403505484335797</v>
      </c>
      <c r="GV343" s="79">
        <v>13.704576412837506</v>
      </c>
      <c r="GW343" s="79">
        <v>13.451904381357947</v>
      </c>
      <c r="GX343" s="79">
        <v>13.381298043256811</v>
      </c>
      <c r="GY343" s="79">
        <v>13.401095465254395</v>
      </c>
      <c r="GZ343" s="79">
        <v>13.312901554381616</v>
      </c>
      <c r="HA343" s="79">
        <v>13.39259920277733</v>
      </c>
      <c r="HB343" s="79">
        <v>13.381298043256811</v>
      </c>
      <c r="HC343" s="79">
        <v>13.451904381357947</v>
      </c>
      <c r="HD343" s="79">
        <v>13.311127501756083</v>
      </c>
      <c r="HE343" s="79">
        <v>13.374597652327157</v>
      </c>
      <c r="HF343" s="79">
        <v>13.443106157569849</v>
      </c>
      <c r="HG343" s="79">
        <v>13.409601721937964</v>
      </c>
      <c r="HH343" s="79">
        <v>13.162463606278731</v>
      </c>
      <c r="HI343" s="79">
        <v>13.401355693311714</v>
      </c>
      <c r="HJ343" s="79">
        <v>13.335713534585885</v>
      </c>
      <c r="HK343" s="79">
        <v>13.451904381357947</v>
      </c>
      <c r="HL343" s="79">
        <v>13.381298043256811</v>
      </c>
      <c r="HM343" s="79">
        <v>13.346064797214259</v>
      </c>
      <c r="HN343" s="79">
        <v>13.381298043256811</v>
      </c>
      <c r="HO343" s="79">
        <v>13.38356429140048</v>
      </c>
      <c r="HP343" s="79">
        <v>13.382890095504969</v>
      </c>
      <c r="HQ343" s="79">
        <v>13.363474807670112</v>
      </c>
      <c r="HR343" s="79">
        <v>13.457013790731198</v>
      </c>
      <c r="HS343" s="80" t="str">
        <f t="shared" si="5"/>
        <v>Water Pollution_Barium_Seawater_Health_N/A for WP Interim Methodology</v>
      </c>
    </row>
    <row r="344" spans="2:227">
      <c r="B344" s="65" t="s">
        <v>9</v>
      </c>
      <c r="C344" s="65" t="s">
        <v>507</v>
      </c>
      <c r="D344" s="65" t="s">
        <v>384</v>
      </c>
      <c r="E344" s="65" t="s">
        <v>395</v>
      </c>
      <c r="F344" s="65" t="s">
        <v>390</v>
      </c>
      <c r="G344" s="65" t="s">
        <v>391</v>
      </c>
      <c r="H344" s="41"/>
      <c r="I344" s="79">
        <v>65.95848987352619</v>
      </c>
      <c r="J344" s="79">
        <v>33.968021220537295</v>
      </c>
      <c r="K344" s="79">
        <v>51.151514701127532</v>
      </c>
      <c r="L344" s="79">
        <v>13.451904381357947</v>
      </c>
      <c r="M344" s="79">
        <v>42.508821637958896</v>
      </c>
      <c r="N344" s="79">
        <v>18.787397424821343</v>
      </c>
      <c r="O344" s="79">
        <v>13.381298043256811</v>
      </c>
      <c r="P344" s="79">
        <v>19.281467059175316</v>
      </c>
      <c r="Q344" s="79">
        <v>55.189379637750541</v>
      </c>
      <c r="R344" s="79">
        <v>13.381298043256811</v>
      </c>
      <c r="S344" s="79">
        <v>13.647511900078673</v>
      </c>
      <c r="T344" s="79">
        <v>28.886564576075095</v>
      </c>
      <c r="U344" s="79">
        <v>67.1229690332692</v>
      </c>
      <c r="V344" s="79">
        <v>13.402963784099866</v>
      </c>
      <c r="W344" s="79">
        <v>13.38356429140048</v>
      </c>
      <c r="X344" s="79">
        <v>139.35561115730323</v>
      </c>
      <c r="Y344" s="79">
        <v>13.381298043256811</v>
      </c>
      <c r="Z344" s="79">
        <v>33.8240861669182</v>
      </c>
      <c r="AA344" s="79">
        <v>110.95215722209352</v>
      </c>
      <c r="AB344" s="79">
        <v>14.798127096114216</v>
      </c>
      <c r="AC344" s="79">
        <v>42.573465329731889</v>
      </c>
      <c r="AD344" s="79">
        <v>13.387556497076416</v>
      </c>
      <c r="AE344" s="79">
        <v>15.725045879758873</v>
      </c>
      <c r="AF344" s="79">
        <v>15.754044396646833</v>
      </c>
      <c r="AG344" s="79">
        <v>31.204789195179686</v>
      </c>
      <c r="AH344" s="79">
        <v>15.263763355063418</v>
      </c>
      <c r="AI344" s="79">
        <v>16.325168760093732</v>
      </c>
      <c r="AJ344" s="79">
        <v>13.381298043256811</v>
      </c>
      <c r="AK344" s="79">
        <v>17.739856194751876</v>
      </c>
      <c r="AL344" s="79">
        <v>26.18519243762049</v>
      </c>
      <c r="AM344" s="79">
        <v>45.210288669148298</v>
      </c>
      <c r="AN344" s="79">
        <v>111.06941850515734</v>
      </c>
      <c r="AO344" s="79">
        <v>18.25404250936289</v>
      </c>
      <c r="AP344" s="79">
        <v>26.962968209395427</v>
      </c>
      <c r="AQ344" s="79">
        <v>22.647811070380897</v>
      </c>
      <c r="AR344" s="79">
        <v>13.809777021435847</v>
      </c>
      <c r="AS344" s="79">
        <v>13.381298043256811</v>
      </c>
      <c r="AT344" s="79">
        <v>15.390949367624344</v>
      </c>
      <c r="AU344" s="79">
        <v>25.236003119888558</v>
      </c>
      <c r="AV344" s="79">
        <v>38.247766313473754</v>
      </c>
      <c r="AW344" s="79">
        <v>17.30620434806827</v>
      </c>
      <c r="AX344" s="79">
        <v>86.661651428531684</v>
      </c>
      <c r="AY344" s="79">
        <v>16.847348576767672</v>
      </c>
      <c r="AZ344" s="79">
        <v>13.406068745722081</v>
      </c>
      <c r="BA344" s="79">
        <v>20.926548893821352</v>
      </c>
      <c r="BB344" s="79">
        <v>16.703363490879116</v>
      </c>
      <c r="BC344" s="79">
        <v>22.194315220429882</v>
      </c>
      <c r="BD344" s="79">
        <v>29.670356866060807</v>
      </c>
      <c r="BE344" s="79">
        <v>20.648293796177295</v>
      </c>
      <c r="BF344" s="79">
        <v>30.472512054399417</v>
      </c>
      <c r="BG344" s="79">
        <v>23.861447334449039</v>
      </c>
      <c r="BH344" s="79">
        <v>26.025998702866495</v>
      </c>
      <c r="BI344" s="79">
        <v>43.698160518737467</v>
      </c>
      <c r="BJ344" s="79">
        <v>28.069643224090754</v>
      </c>
      <c r="BK344" s="79">
        <v>37.162858685319591</v>
      </c>
      <c r="BL344" s="79">
        <v>13.381298043256811</v>
      </c>
      <c r="BM344" s="79">
        <v>40.779162733978673</v>
      </c>
      <c r="BN344" s="79">
        <v>19.382943070759605</v>
      </c>
      <c r="BO344" s="79">
        <v>434.96315620627325</v>
      </c>
      <c r="BP344" s="79">
        <v>66.12935062551837</v>
      </c>
      <c r="BQ344" s="79">
        <v>19.958741046852552</v>
      </c>
      <c r="BR344" s="79">
        <v>34.267266035968944</v>
      </c>
      <c r="BS344" s="79">
        <v>17.533416254923729</v>
      </c>
      <c r="BT344" s="79">
        <v>37.007789517358468</v>
      </c>
      <c r="BU344" s="79">
        <v>49.059984458232961</v>
      </c>
      <c r="BV344" s="79">
        <v>13.46060341048884</v>
      </c>
      <c r="BW344" s="79">
        <v>13.870123891651557</v>
      </c>
      <c r="BX344" s="79">
        <v>16.825365905971193</v>
      </c>
      <c r="BY344" s="79">
        <v>36.233997361580798</v>
      </c>
      <c r="BZ344" s="79">
        <v>13.515965447233151</v>
      </c>
      <c r="CA344" s="79">
        <v>14.400105610462981</v>
      </c>
      <c r="CB344" s="79">
        <v>27.251397039111858</v>
      </c>
      <c r="CC344" s="79">
        <v>27.569559662624812</v>
      </c>
      <c r="CD344" s="79">
        <v>69.122915302210444</v>
      </c>
      <c r="CE344" s="79">
        <v>41.317740448051062</v>
      </c>
      <c r="CF344" s="79">
        <v>13.453497692928975</v>
      </c>
      <c r="CG344" s="79">
        <v>23.076011602373978</v>
      </c>
      <c r="CH344" s="79">
        <v>13.568912649204146</v>
      </c>
      <c r="CI344" s="79">
        <v>13.381298043256811</v>
      </c>
      <c r="CJ344" s="79">
        <v>13.403505484335797</v>
      </c>
      <c r="CK344" s="79">
        <v>27.72066353522715</v>
      </c>
      <c r="CL344" s="79">
        <v>21.438325740614101</v>
      </c>
      <c r="CM344" s="79">
        <v>17.2069290495646</v>
      </c>
      <c r="CN344" s="79">
        <v>13.458443944337722</v>
      </c>
      <c r="CO344" s="79">
        <v>51.693889215673117</v>
      </c>
      <c r="CP344" s="79">
        <v>25.014262865675867</v>
      </c>
      <c r="CQ344" s="79">
        <v>13.403505484335797</v>
      </c>
      <c r="CR344" s="79">
        <v>41.171604085140373</v>
      </c>
      <c r="CS344" s="79">
        <v>13.556945335434268</v>
      </c>
      <c r="CT344" s="79">
        <v>112.03900461503692</v>
      </c>
      <c r="CU344" s="79">
        <v>24.55444886581402</v>
      </c>
      <c r="CV344" s="79">
        <v>69.828798098762235</v>
      </c>
      <c r="CW344" s="79">
        <v>119.93060939791543</v>
      </c>
      <c r="CX344" s="79">
        <v>19.047767148542921</v>
      </c>
      <c r="CY344" s="79">
        <v>15.083990076793908</v>
      </c>
      <c r="CZ344" s="79">
        <v>169.31854793769648</v>
      </c>
      <c r="DA344" s="79">
        <v>44.961650200014503</v>
      </c>
      <c r="DB344" s="79">
        <v>21.175530513179066</v>
      </c>
      <c r="DC344" s="79">
        <v>43.989824416817413</v>
      </c>
      <c r="DD344" s="79">
        <v>283.73661464533012</v>
      </c>
      <c r="DE344" s="79">
        <v>19.245418321521917</v>
      </c>
      <c r="DF344" s="79">
        <v>50.069673404058548</v>
      </c>
      <c r="DG344" s="79">
        <v>13.403505484335797</v>
      </c>
      <c r="DH344" s="79">
        <v>67.324821308646705</v>
      </c>
      <c r="DI344" s="79">
        <v>79.187530827959435</v>
      </c>
      <c r="DJ344" s="79">
        <v>37.059634642979759</v>
      </c>
      <c r="DK344" s="79">
        <v>71.782201370283246</v>
      </c>
      <c r="DL344" s="79">
        <v>35.613769587256364</v>
      </c>
      <c r="DM344" s="79">
        <v>18.640572844597692</v>
      </c>
      <c r="DN344" s="79">
        <v>18.514741809327418</v>
      </c>
      <c r="DO344" s="79">
        <v>58.698017394260376</v>
      </c>
      <c r="DP344" s="79">
        <v>40.50925363529808</v>
      </c>
      <c r="DQ344" s="79">
        <v>16.217486364972149</v>
      </c>
      <c r="DR344" s="79">
        <v>22.872061848736774</v>
      </c>
      <c r="DS344" s="79">
        <v>42.508821637958896</v>
      </c>
      <c r="DT344" s="79">
        <v>22.335499639962837</v>
      </c>
      <c r="DU344" s="79">
        <v>42.508821637958896</v>
      </c>
      <c r="DV344" s="79">
        <v>13.403505484335797</v>
      </c>
      <c r="DW344" s="79">
        <v>22.036264639892156</v>
      </c>
      <c r="DX344" s="79">
        <v>42.225992822310218</v>
      </c>
      <c r="DY344" s="79">
        <v>20.812428723271626</v>
      </c>
      <c r="DZ344" s="79">
        <v>13.000704235841996</v>
      </c>
      <c r="EA344" s="79">
        <v>32.921618357819497</v>
      </c>
      <c r="EB344" s="79">
        <v>13.38356429140048</v>
      </c>
      <c r="EC344" s="79">
        <v>13.403505484335797</v>
      </c>
      <c r="ED344" s="79">
        <v>20.66684035259626</v>
      </c>
      <c r="EE344" s="79">
        <v>20.453327792473686</v>
      </c>
      <c r="EF344" s="79">
        <v>33.001857144134959</v>
      </c>
      <c r="EG344" s="79">
        <v>13.403505484335797</v>
      </c>
      <c r="EH344" s="79">
        <v>50.006040171392122</v>
      </c>
      <c r="EI344" s="79">
        <v>13.453497692928975</v>
      </c>
      <c r="EJ344" s="79">
        <v>14.319197317778466</v>
      </c>
      <c r="EK344" s="79">
        <v>34.699777836761314</v>
      </c>
      <c r="EL344" s="79">
        <v>64.003247810932365</v>
      </c>
      <c r="EM344" s="79">
        <v>22.673801630073012</v>
      </c>
      <c r="EN344" s="79">
        <v>24.020617906761238</v>
      </c>
      <c r="EO344" s="79">
        <v>15.296213358372146</v>
      </c>
      <c r="EP344" s="79">
        <v>13.403505484335797</v>
      </c>
      <c r="EQ344" s="79">
        <v>52.319473846022504</v>
      </c>
      <c r="ER344" s="79">
        <v>74.663045030757075</v>
      </c>
      <c r="ES344" s="79">
        <v>13.756136357921246</v>
      </c>
      <c r="ET344" s="79">
        <v>13.92862552501628</v>
      </c>
      <c r="EU344" s="79">
        <v>18.268969035379726</v>
      </c>
      <c r="EV344" s="79">
        <v>47.339367673464423</v>
      </c>
      <c r="EW344" s="79">
        <v>69.907416980870281</v>
      </c>
      <c r="EX344" s="79">
        <v>43.729143708477444</v>
      </c>
      <c r="EY344" s="79">
        <v>13.403505484335797</v>
      </c>
      <c r="EZ344" s="79">
        <v>14.902688226271746</v>
      </c>
      <c r="FA344" s="79">
        <v>28.726394100281105</v>
      </c>
      <c r="FB344" s="79">
        <v>258.54637465753132</v>
      </c>
      <c r="FC344" s="79">
        <v>13.403505484335797</v>
      </c>
      <c r="FD344" s="79">
        <v>14.644759455963349</v>
      </c>
      <c r="FE344" s="79">
        <v>14.981645378527368</v>
      </c>
      <c r="FF344" s="79">
        <v>17.070663288086187</v>
      </c>
      <c r="FG344" s="79">
        <v>16.802700844975323</v>
      </c>
      <c r="FH344" s="79">
        <v>44.462235728014804</v>
      </c>
      <c r="FI344" s="79">
        <v>44.263052699831299</v>
      </c>
      <c r="FJ344" s="79">
        <v>25.946435795270595</v>
      </c>
      <c r="FK344" s="79">
        <v>19.361018382561241</v>
      </c>
      <c r="FL344" s="79">
        <v>71.005580831505185</v>
      </c>
      <c r="FM344" s="79">
        <v>29.485160030733525</v>
      </c>
      <c r="FN344" s="79">
        <v>15.626056340119089</v>
      </c>
      <c r="FO344" s="79">
        <v>133.35612270810788</v>
      </c>
      <c r="FP344" s="79">
        <v>13.529622826557373</v>
      </c>
      <c r="FQ344" s="79">
        <v>42.508821637958896</v>
      </c>
      <c r="FR344" s="79">
        <v>15.480969184091027</v>
      </c>
      <c r="FS344" s="79">
        <v>40.797554768940543</v>
      </c>
      <c r="FT344" s="79">
        <v>45.044982851346951</v>
      </c>
      <c r="FU344" s="79">
        <v>37.439885135390611</v>
      </c>
      <c r="FV344" s="79">
        <v>13.406068745722081</v>
      </c>
      <c r="FW344" s="79">
        <v>25.834027543977577</v>
      </c>
      <c r="FX344" s="79">
        <v>13.403505484335797</v>
      </c>
      <c r="FY344" s="79">
        <v>23.861447334449039</v>
      </c>
      <c r="FZ344" s="79">
        <v>33.570694497836556</v>
      </c>
      <c r="GA344" s="79">
        <v>26.287333285151345</v>
      </c>
      <c r="GB344" s="79">
        <v>13.577595278196252</v>
      </c>
      <c r="GC344" s="79">
        <v>33.300522156552567</v>
      </c>
      <c r="GD344" s="79">
        <v>35.804306582597206</v>
      </c>
      <c r="GE344" s="79">
        <v>37.007789517358468</v>
      </c>
      <c r="GF344" s="79">
        <v>28.814167837202703</v>
      </c>
      <c r="GG344" s="79">
        <v>56.213744727457453</v>
      </c>
      <c r="GH344" s="79">
        <v>13.381298043256811</v>
      </c>
      <c r="GI344" s="79">
        <v>13.381298043256811</v>
      </c>
      <c r="GJ344" s="79">
        <v>23.861447334449039</v>
      </c>
      <c r="GK344" s="79">
        <v>13.381298043256811</v>
      </c>
      <c r="GL344" s="79">
        <v>23.842892228631197</v>
      </c>
      <c r="GM344" s="79">
        <v>13.579958975043088</v>
      </c>
      <c r="GN344" s="79">
        <v>16.618603168507935</v>
      </c>
      <c r="GO344" s="79">
        <v>38.453970086310605</v>
      </c>
      <c r="GP344" s="79">
        <v>121.40727244756415</v>
      </c>
      <c r="GQ344" s="79">
        <v>36.529470902755641</v>
      </c>
      <c r="GR344" s="79">
        <v>50.608635105249547</v>
      </c>
      <c r="GS344" s="79">
        <v>29.40017526661012</v>
      </c>
      <c r="GT344" s="79">
        <v>42.058501768830688</v>
      </c>
      <c r="GU344" s="79">
        <v>29.164148815080832</v>
      </c>
      <c r="GV344" s="79">
        <v>44.771120210792354</v>
      </c>
      <c r="GW344" s="79">
        <v>13.451904381357947</v>
      </c>
      <c r="GX344" s="79">
        <v>18.167300015562791</v>
      </c>
      <c r="GY344" s="79">
        <v>56.164016992014425</v>
      </c>
      <c r="GZ344" s="79">
        <v>51.967092884304122</v>
      </c>
      <c r="HA344" s="79">
        <v>30.755606987591943</v>
      </c>
      <c r="HB344" s="79">
        <v>13.381298043256811</v>
      </c>
      <c r="HC344" s="79">
        <v>14.682547261022137</v>
      </c>
      <c r="HD344" s="79">
        <v>54.780721084296871</v>
      </c>
      <c r="HE344" s="79">
        <v>43.153565429399514</v>
      </c>
      <c r="HF344" s="79">
        <v>153.42919231695188</v>
      </c>
      <c r="HG344" s="79">
        <v>44.9083445952459</v>
      </c>
      <c r="HH344" s="79">
        <v>18.132054972705582</v>
      </c>
      <c r="HI344" s="79">
        <v>14.425029111430398</v>
      </c>
      <c r="HJ344" s="79">
        <v>100.93622540161459</v>
      </c>
      <c r="HK344" s="79">
        <v>13.482644880590513</v>
      </c>
      <c r="HL344" s="79">
        <v>25.891094392699049</v>
      </c>
      <c r="HM344" s="79">
        <v>64.746200016196383</v>
      </c>
      <c r="HN344" s="79">
        <v>13.381298043256811</v>
      </c>
      <c r="HO344" s="79">
        <v>99.094363490638187</v>
      </c>
      <c r="HP344" s="79">
        <v>108.83880474959599</v>
      </c>
      <c r="HQ344" s="79">
        <v>21.276486485098559</v>
      </c>
      <c r="HR344" s="79">
        <v>30.001771647007843</v>
      </c>
      <c r="HS344" s="80" t="str">
        <f t="shared" si="5"/>
        <v>Water Pollution_Barium_Unspecified_Health_N/A for WP Interim Methodology</v>
      </c>
    </row>
    <row r="345" spans="2:227">
      <c r="B345" s="65" t="s">
        <v>9</v>
      </c>
      <c r="C345" s="65" t="s">
        <v>508</v>
      </c>
      <c r="D345" s="65" t="s">
        <v>394</v>
      </c>
      <c r="E345" s="65" t="s">
        <v>395</v>
      </c>
      <c r="F345" s="65" t="s">
        <v>390</v>
      </c>
      <c r="G345" s="65" t="s">
        <v>391</v>
      </c>
      <c r="H345" s="41"/>
      <c r="I345" s="79">
        <v>3.5893861347567328E-2</v>
      </c>
      <c r="J345" s="79">
        <v>6.1542465585436461E-2</v>
      </c>
      <c r="K345" s="79">
        <v>8.5942192017182568E-3</v>
      </c>
      <c r="L345" s="79">
        <v>6.5779014913357886E-3</v>
      </c>
      <c r="M345" s="79">
        <v>6.5085040700275015E-2</v>
      </c>
      <c r="N345" s="79">
        <v>1.3607805851653292E-2</v>
      </c>
      <c r="O345" s="79">
        <v>5.1353391228401463E-2</v>
      </c>
      <c r="P345" s="79">
        <v>9.9410618667910549E-3</v>
      </c>
      <c r="Q345" s="79">
        <v>6.3058018546443786E-2</v>
      </c>
      <c r="R345" s="79">
        <v>5.1353391228401463E-2</v>
      </c>
      <c r="S345" s="79">
        <v>1.0927187184202073E-3</v>
      </c>
      <c r="T345" s="79">
        <v>3.8586786076284296E-2</v>
      </c>
      <c r="U345" s="79">
        <v>7.3616803183986321E-2</v>
      </c>
      <c r="V345" s="79">
        <v>5.1353391228401463E-2</v>
      </c>
      <c r="W345" s="79">
        <v>5.4404752157141363E-2</v>
      </c>
      <c r="X345" s="79">
        <v>0.76492801883910166</v>
      </c>
      <c r="Y345" s="79">
        <v>5.1353391228401463E-2</v>
      </c>
      <c r="Z345" s="79">
        <v>2.3410338561781367E-2</v>
      </c>
      <c r="AA345" s="79">
        <v>0.18545767082399464</v>
      </c>
      <c r="AB345" s="79">
        <v>8.7448375251500711E-3</v>
      </c>
      <c r="AC345" s="79">
        <v>7.4224391135930712E-2</v>
      </c>
      <c r="AD345" s="79">
        <v>4.5864792111775434E-3</v>
      </c>
      <c r="AE345" s="79">
        <v>7.7143294721867973E-3</v>
      </c>
      <c r="AF345" s="79">
        <v>6.7540597043014572E-3</v>
      </c>
      <c r="AG345" s="79">
        <v>3.1669385423780949E-2</v>
      </c>
      <c r="AH345" s="79">
        <v>2.5869490124439489E-3</v>
      </c>
      <c r="AI345" s="79">
        <v>1.4402316060095791E-2</v>
      </c>
      <c r="AJ345" s="79">
        <v>5.1353391228401463E-2</v>
      </c>
      <c r="AK345" s="79">
        <v>0.10317565265787666</v>
      </c>
      <c r="AL345" s="79">
        <v>1.7009545724560531E-2</v>
      </c>
      <c r="AM345" s="79">
        <v>4.3688132048010628E-2</v>
      </c>
      <c r="AN345" s="79">
        <v>0.31314782254007523</v>
      </c>
      <c r="AO345" s="79">
        <v>5.611269784077718E-2</v>
      </c>
      <c r="AP345" s="79">
        <v>5.8840486404277859E-2</v>
      </c>
      <c r="AQ345" s="79">
        <v>3.5221511553057271E-2</v>
      </c>
      <c r="AR345" s="79">
        <v>1.3827005459260463E-3</v>
      </c>
      <c r="AS345" s="79">
        <v>5.1353391228401463E-2</v>
      </c>
      <c r="AT345" s="79">
        <v>4.6674962328980682E-3</v>
      </c>
      <c r="AU345" s="79">
        <v>9.3792151792642924E-3</v>
      </c>
      <c r="AV345" s="79">
        <v>6.5085040700275015E-2</v>
      </c>
      <c r="AW345" s="79">
        <v>7.8990569663079033E-3</v>
      </c>
      <c r="AX345" s="79">
        <v>0.12390515028451216</v>
      </c>
      <c r="AY345" s="79">
        <v>2.4918662656824964E-2</v>
      </c>
      <c r="AZ345" s="79">
        <v>5.611269784077718E-2</v>
      </c>
      <c r="BA345" s="79">
        <v>2.6752045651826154E-2</v>
      </c>
      <c r="BB345" s="79">
        <v>9.3607700278633948E-3</v>
      </c>
      <c r="BC345" s="79">
        <v>5.5830162019568544E-2</v>
      </c>
      <c r="BD345" s="79">
        <v>5.1629995298375947E-2</v>
      </c>
      <c r="BE345" s="79">
        <v>1.9527345363413235E-2</v>
      </c>
      <c r="BF345" s="79">
        <v>5.6168653426944271E-2</v>
      </c>
      <c r="BG345" s="79">
        <v>5.1353391228401463E-2</v>
      </c>
      <c r="BH345" s="79">
        <v>3.3920692100649061E-2</v>
      </c>
      <c r="BI345" s="79">
        <v>4.9639193455883933E-2</v>
      </c>
      <c r="BJ345" s="79">
        <v>5.3474661080968607E-2</v>
      </c>
      <c r="BK345" s="79">
        <v>3.0435143511751181E-2</v>
      </c>
      <c r="BL345" s="79">
        <v>5.1353391228401463E-2</v>
      </c>
      <c r="BM345" s="79">
        <v>0.14334971552664585</v>
      </c>
      <c r="BN345" s="79">
        <v>3.4061633937771188E-2</v>
      </c>
      <c r="BO345" s="79">
        <v>8.4245025036867621E-2</v>
      </c>
      <c r="BP345" s="79">
        <v>0.2230358521555928</v>
      </c>
      <c r="BQ345" s="79">
        <v>2.9244196169756285E-2</v>
      </c>
      <c r="BR345" s="79">
        <v>1.5344327011748185E-2</v>
      </c>
      <c r="BS345" s="79">
        <v>1.0391286014730968E-2</v>
      </c>
      <c r="BT345" s="79">
        <v>5.611269784077718E-2</v>
      </c>
      <c r="BU345" s="79">
        <v>6.894337361566634E-2</v>
      </c>
      <c r="BV345" s="79">
        <v>3.3920692100649061E-2</v>
      </c>
      <c r="BW345" s="79">
        <v>6.5779014913357886E-3</v>
      </c>
      <c r="BX345" s="79">
        <v>6.4016843510514496E-3</v>
      </c>
      <c r="BY345" s="79">
        <v>4.0577012192076788E-2</v>
      </c>
      <c r="BZ345" s="79">
        <v>6.5779014913357886E-3</v>
      </c>
      <c r="CA345" s="79">
        <v>5.1904586495657504E-3</v>
      </c>
      <c r="CB345" s="79">
        <v>5.611269784077718E-2</v>
      </c>
      <c r="CC345" s="79">
        <v>2.6582265682270633E-2</v>
      </c>
      <c r="CD345" s="79">
        <v>9.5551089184579996E-2</v>
      </c>
      <c r="CE345" s="79">
        <v>9.28926637931453E-2</v>
      </c>
      <c r="CF345" s="79">
        <v>6.5085040700275015E-2</v>
      </c>
      <c r="CG345" s="79">
        <v>2.7840160058246674E-2</v>
      </c>
      <c r="CH345" s="79">
        <v>1.5253465906579446E-5</v>
      </c>
      <c r="CI345" s="79">
        <v>5.1353391228401463E-2</v>
      </c>
      <c r="CJ345" s="79">
        <v>0.10317565265787666</v>
      </c>
      <c r="CK345" s="79">
        <v>7.8732302674390173E-2</v>
      </c>
      <c r="CL345" s="79">
        <v>2.6608852281469818E-2</v>
      </c>
      <c r="CM345" s="79">
        <v>4.0454947419508697E-2</v>
      </c>
      <c r="CN345" s="79">
        <v>1.2709652796452306E-3</v>
      </c>
      <c r="CO345" s="79">
        <v>0.29226986390521559</v>
      </c>
      <c r="CP345" s="79">
        <v>5.3065405685450699E-2</v>
      </c>
      <c r="CQ345" s="79">
        <v>0.10317565265787666</v>
      </c>
      <c r="CR345" s="79">
        <v>3.7586417944155098E-2</v>
      </c>
      <c r="CS345" s="79">
        <v>1.1733967883205548E-3</v>
      </c>
      <c r="CT345" s="79">
        <v>0.3535660634781333</v>
      </c>
      <c r="CU345" s="79">
        <v>8.5856321723049189E-2</v>
      </c>
      <c r="CV345" s="79">
        <v>3.5521099673154505E-2</v>
      </c>
      <c r="CW345" s="79">
        <v>6.0785082305511752E-2</v>
      </c>
      <c r="CX345" s="79">
        <v>2.4857248781374755E-2</v>
      </c>
      <c r="CY345" s="79">
        <v>6.5085040700275015E-2</v>
      </c>
      <c r="CZ345" s="79">
        <v>0.26508594416978559</v>
      </c>
      <c r="DA345" s="79">
        <v>7.9245651585535037E-2</v>
      </c>
      <c r="DB345" s="79">
        <v>5.1353391228401463E-2</v>
      </c>
      <c r="DC345" s="79">
        <v>0.13785897566534777</v>
      </c>
      <c r="DD345" s="79">
        <v>7.5674405723829899E-2</v>
      </c>
      <c r="DE345" s="79">
        <v>4.5242474902421103E-3</v>
      </c>
      <c r="DF345" s="79">
        <v>6.0183917679715225E-2</v>
      </c>
      <c r="DG345" s="79">
        <v>0.10317565265787666</v>
      </c>
      <c r="DH345" s="79">
        <v>0.15576821372568814</v>
      </c>
      <c r="DI345" s="79">
        <v>0.16145275799992492</v>
      </c>
      <c r="DJ345" s="79">
        <v>3.3920692100649061E-2</v>
      </c>
      <c r="DK345" s="79">
        <v>5.4404752157141363E-2</v>
      </c>
      <c r="DL345" s="79">
        <v>2.2939008926889312E-2</v>
      </c>
      <c r="DM345" s="79">
        <v>1.9569214415772977E-2</v>
      </c>
      <c r="DN345" s="79">
        <v>9.6370081163321027E-3</v>
      </c>
      <c r="DO345" s="79">
        <v>5.4404752157141363E-2</v>
      </c>
      <c r="DP345" s="79">
        <v>3.7478283383576221E-2</v>
      </c>
      <c r="DQ345" s="79">
        <v>3.008526638621448E-2</v>
      </c>
      <c r="DR345" s="79">
        <v>1.6838861007675658E-3</v>
      </c>
      <c r="DS345" s="79">
        <v>6.5085040700275015E-2</v>
      </c>
      <c r="DT345" s="79">
        <v>1.4885055517274893E-2</v>
      </c>
      <c r="DU345" s="79">
        <v>6.5085040700275015E-2</v>
      </c>
      <c r="DV345" s="79">
        <v>0.10317565265787666</v>
      </c>
      <c r="DW345" s="79">
        <v>3.1509488556742883E-2</v>
      </c>
      <c r="DX345" s="79">
        <v>0.12828457028241705</v>
      </c>
      <c r="DY345" s="79">
        <v>5.4831996832547088E-2</v>
      </c>
      <c r="DZ345" s="79">
        <v>0.24930496076243416</v>
      </c>
      <c r="EA345" s="79">
        <v>1.2870346447942395E-2</v>
      </c>
      <c r="EB345" s="79">
        <v>5.4404752157141363E-2</v>
      </c>
      <c r="EC345" s="79">
        <v>0.10317565265787666</v>
      </c>
      <c r="ED345" s="79">
        <v>2.2231515929047765E-3</v>
      </c>
      <c r="EE345" s="79">
        <v>5.611269784077718E-2</v>
      </c>
      <c r="EF345" s="79">
        <v>3.9336821981901436E-2</v>
      </c>
      <c r="EG345" s="79">
        <v>0.10317565265787666</v>
      </c>
      <c r="EH345" s="79">
        <v>4.8703452087583671E-2</v>
      </c>
      <c r="EI345" s="79">
        <v>6.5085040700275015E-2</v>
      </c>
      <c r="EJ345" s="79">
        <v>1.2423917240806676E-3</v>
      </c>
      <c r="EK345" s="79">
        <v>3.3920692100649061E-2</v>
      </c>
      <c r="EL345" s="79">
        <v>4.5547587170536225E-2</v>
      </c>
      <c r="EM345" s="79">
        <v>2.606733871098255E-2</v>
      </c>
      <c r="EN345" s="79">
        <v>5.1133830119529607E-2</v>
      </c>
      <c r="EO345" s="79">
        <v>1.3334181786984378E-3</v>
      </c>
      <c r="EP345" s="79">
        <v>0.10317565265787666</v>
      </c>
      <c r="EQ345" s="79">
        <v>0.13163991232304786</v>
      </c>
      <c r="ER345" s="79">
        <v>0.23803785198569644</v>
      </c>
      <c r="ES345" s="79">
        <v>6.5779014913357886E-3</v>
      </c>
      <c r="ET345" s="79">
        <v>4.9995227949355932E-3</v>
      </c>
      <c r="EU345" s="79">
        <v>3.146982455919304E-2</v>
      </c>
      <c r="EV345" s="79">
        <v>1.1036897147946751E-2</v>
      </c>
      <c r="EW345" s="79">
        <v>0.14837179624348032</v>
      </c>
      <c r="EX345" s="79">
        <v>4.5455556528978057E-2</v>
      </c>
      <c r="EY345" s="79">
        <v>0.10317565265787666</v>
      </c>
      <c r="EZ345" s="79">
        <v>6.3366045606327477E-3</v>
      </c>
      <c r="FA345" s="79">
        <v>5.2447487209956178E-3</v>
      </c>
      <c r="FB345" s="79">
        <v>0.22406668327801557</v>
      </c>
      <c r="FC345" s="79">
        <v>0.10317565265787666</v>
      </c>
      <c r="FD345" s="79">
        <v>1.6233565665564852E-2</v>
      </c>
      <c r="FE345" s="79">
        <v>1.2483287481950095E-2</v>
      </c>
      <c r="FF345" s="79">
        <v>9.5234226682916045E-3</v>
      </c>
      <c r="FG345" s="79">
        <v>1.4826106369837583E-2</v>
      </c>
      <c r="FH345" s="79">
        <v>0.27541403082058463</v>
      </c>
      <c r="FI345" s="79">
        <v>4.7365466691107701E-2</v>
      </c>
      <c r="FJ345" s="79">
        <v>3.712861779375546E-2</v>
      </c>
      <c r="FK345" s="79">
        <v>5.1353391228401463E-2</v>
      </c>
      <c r="FL345" s="79">
        <v>5.4404752157141363E-2</v>
      </c>
      <c r="FM345" s="79">
        <v>2.683809254689011E-2</v>
      </c>
      <c r="FN345" s="79">
        <v>3.003733530926274E-3</v>
      </c>
      <c r="FO345" s="79">
        <v>0.3705045032900251</v>
      </c>
      <c r="FP345" s="79">
        <v>6.5779014913357886E-3</v>
      </c>
      <c r="FQ345" s="79">
        <v>6.5085040700275015E-2</v>
      </c>
      <c r="FR345" s="79">
        <v>5.611269784077718E-2</v>
      </c>
      <c r="FS345" s="79">
        <v>4.2528829028364856E-3</v>
      </c>
      <c r="FT345" s="79">
        <v>5.9915696010955539E-2</v>
      </c>
      <c r="FU345" s="79">
        <v>3.9592954797456135E-2</v>
      </c>
      <c r="FV345" s="79">
        <v>5.611269784077718E-2</v>
      </c>
      <c r="FW345" s="79">
        <v>6.7019375893761043E-2</v>
      </c>
      <c r="FX345" s="79">
        <v>0.10317565265787666</v>
      </c>
      <c r="FY345" s="79">
        <v>5.1353391228401463E-2</v>
      </c>
      <c r="FZ345" s="79">
        <v>3.0813720842812087E-2</v>
      </c>
      <c r="GA345" s="79">
        <v>3.4391722418250649E-2</v>
      </c>
      <c r="GB345" s="79">
        <v>1.3641462960651567E-2</v>
      </c>
      <c r="GC345" s="79">
        <v>1.7901519960121189E-2</v>
      </c>
      <c r="GD345" s="79">
        <v>2.2846892877848919E-2</v>
      </c>
      <c r="GE345" s="79">
        <v>5.611269784077718E-2</v>
      </c>
      <c r="GF345" s="79">
        <v>3.3581830730582997E-2</v>
      </c>
      <c r="GG345" s="79">
        <v>0.22732585659898652</v>
      </c>
      <c r="GH345" s="79">
        <v>5.1353391228401463E-2</v>
      </c>
      <c r="GI345" s="79">
        <v>5.1353391228401463E-2</v>
      </c>
      <c r="GJ345" s="79">
        <v>5.1353391228401463E-2</v>
      </c>
      <c r="GK345" s="79">
        <v>5.1353391228401463E-2</v>
      </c>
      <c r="GL345" s="79">
        <v>1.2899947352153723E-2</v>
      </c>
      <c r="GM345" s="79">
        <v>2.0274401062395477E-3</v>
      </c>
      <c r="GN345" s="79">
        <v>8.236864928418278E-3</v>
      </c>
      <c r="GO345" s="79">
        <v>8.7619365279139536E-2</v>
      </c>
      <c r="GP345" s="79">
        <v>8.4712479999844936E-2</v>
      </c>
      <c r="GQ345" s="79">
        <v>0.10317565265787666</v>
      </c>
      <c r="GR345" s="79">
        <v>3.8738197238309888E-2</v>
      </c>
      <c r="GS345" s="79">
        <v>4.6355531715342735E-2</v>
      </c>
      <c r="GT345" s="79">
        <v>9.6671808914288546E-2</v>
      </c>
      <c r="GU345" s="79">
        <v>0.10317565265787666</v>
      </c>
      <c r="GV345" s="79">
        <v>0.10661146292909558</v>
      </c>
      <c r="GW345" s="79">
        <v>6.5779014913357886E-3</v>
      </c>
      <c r="GX345" s="79">
        <v>5.1353391228401463E-2</v>
      </c>
      <c r="GY345" s="79">
        <v>5.407165984903093E-2</v>
      </c>
      <c r="GZ345" s="79">
        <v>7.0024097693030252E-2</v>
      </c>
      <c r="HA345" s="79">
        <v>6.5463958710889406E-3</v>
      </c>
      <c r="HB345" s="79">
        <v>5.1353391228401463E-2</v>
      </c>
      <c r="HC345" s="79">
        <v>6.5779014913357886E-3</v>
      </c>
      <c r="HD345" s="79">
        <v>0.14476579949268981</v>
      </c>
      <c r="HE345" s="79">
        <v>4.2924295854896904E-2</v>
      </c>
      <c r="HF345" s="79">
        <v>2.7894343312619689E-2</v>
      </c>
      <c r="HG345" s="79">
        <v>0.10509431506198888</v>
      </c>
      <c r="HH345" s="79">
        <v>1.2361483621700005E-2</v>
      </c>
      <c r="HI345" s="79">
        <v>5.9128762831087067E-3</v>
      </c>
      <c r="HJ345" s="79">
        <v>5.5443839222063813E-2</v>
      </c>
      <c r="HK345" s="79">
        <v>6.5779014913357886E-3</v>
      </c>
      <c r="HL345" s="79">
        <v>5.1353391228401463E-2</v>
      </c>
      <c r="HM345" s="79">
        <v>0.20943067109871949</v>
      </c>
      <c r="HN345" s="79">
        <v>5.1353391228401463E-2</v>
      </c>
      <c r="HO345" s="79">
        <v>5.4404752157141363E-2</v>
      </c>
      <c r="HP345" s="79">
        <v>3.2322774677870238E-2</v>
      </c>
      <c r="HQ345" s="79">
        <v>1.6828759305780379E-2</v>
      </c>
      <c r="HR345" s="79">
        <v>2.646899672043259E-2</v>
      </c>
      <c r="HS345" s="80" t="str">
        <f t="shared" si="5"/>
        <v>Water Pollution_Beryllium_Freshwater_Health_N/A for WP Interim Methodology</v>
      </c>
    </row>
    <row r="346" spans="2:227">
      <c r="B346" s="65" t="s">
        <v>9</v>
      </c>
      <c r="C346" s="65" t="s">
        <v>508</v>
      </c>
      <c r="D346" s="65" t="s">
        <v>396</v>
      </c>
      <c r="E346" s="65" t="s">
        <v>395</v>
      </c>
      <c r="F346" s="65" t="s">
        <v>390</v>
      </c>
      <c r="G346" s="65" t="s">
        <v>391</v>
      </c>
      <c r="H346" s="41"/>
      <c r="I346" s="79">
        <v>1.2281099692052719E-4</v>
      </c>
      <c r="J346" s="79">
        <v>1.68633002371659E-4</v>
      </c>
      <c r="K346" s="79">
        <v>5.3972130725902872E-4</v>
      </c>
      <c r="L346" s="79">
        <v>1.650719565771814E-4</v>
      </c>
      <c r="M346" s="79">
        <v>1.258448896884387E-3</v>
      </c>
      <c r="N346" s="79">
        <v>5.8871546876599137E-4</v>
      </c>
      <c r="O346" s="79">
        <v>3.6531119610914531E-4</v>
      </c>
      <c r="P346" s="79">
        <v>4.330348885227944E-4</v>
      </c>
      <c r="Q346" s="79">
        <v>2.1354497268028075E-4</v>
      </c>
      <c r="R346" s="79">
        <v>3.6531119610914531E-4</v>
      </c>
      <c r="S346" s="79">
        <v>1.9221289107069952E-4</v>
      </c>
      <c r="T346" s="79">
        <v>3.2482971482907831E-3</v>
      </c>
      <c r="U346" s="79">
        <v>1.3674606146447011E-4</v>
      </c>
      <c r="V346" s="79">
        <v>3.6531119610914531E-4</v>
      </c>
      <c r="W346" s="79">
        <v>6.0468063874975439E-4</v>
      </c>
      <c r="X346" s="79">
        <v>1.8455564283511021E-3</v>
      </c>
      <c r="Y346" s="79">
        <v>3.6531119610914531E-4</v>
      </c>
      <c r="Z346" s="79">
        <v>2.8873402839014079E-4</v>
      </c>
      <c r="AA346" s="79">
        <v>3.630464550818082E-3</v>
      </c>
      <c r="AB346" s="79">
        <v>1.4967101719381181E-4</v>
      </c>
      <c r="AC346" s="79">
        <v>1.5254055440497155E-3</v>
      </c>
      <c r="AD346" s="79">
        <v>4.0904072466176245E-4</v>
      </c>
      <c r="AE346" s="79">
        <v>8.7854386560906877E-5</v>
      </c>
      <c r="AF346" s="79">
        <v>5.6468071369225365E-4</v>
      </c>
      <c r="AG346" s="79">
        <v>3.4345124061065438E-4</v>
      </c>
      <c r="AH346" s="79">
        <v>1.9484673220930893E-3</v>
      </c>
      <c r="AI346" s="79">
        <v>5.1540342090339222E-4</v>
      </c>
      <c r="AJ346" s="79">
        <v>3.6531119610914531E-4</v>
      </c>
      <c r="AK346" s="79">
        <v>1.4710848395225117E-3</v>
      </c>
      <c r="AL346" s="79">
        <v>2.6397363814032419E-4</v>
      </c>
      <c r="AM346" s="79">
        <v>1.1941622427109081E-3</v>
      </c>
      <c r="AN346" s="79">
        <v>9.4731917762934967E-4</v>
      </c>
      <c r="AO346" s="79">
        <v>9.9557928879848005E-4</v>
      </c>
      <c r="AP346" s="79">
        <v>3.3206774596571272E-4</v>
      </c>
      <c r="AQ346" s="79">
        <v>1.4663635145026688E-3</v>
      </c>
      <c r="AR346" s="79">
        <v>2.6451837087593352E-4</v>
      </c>
      <c r="AS346" s="79">
        <v>3.6531119610914531E-4</v>
      </c>
      <c r="AT346" s="79">
        <v>1.2186343927372777E-4</v>
      </c>
      <c r="AU346" s="79">
        <v>3.6349158490662424E-4</v>
      </c>
      <c r="AV346" s="79">
        <v>1.258448896884387E-3</v>
      </c>
      <c r="AW346" s="79">
        <v>3.3643477307103127E-4</v>
      </c>
      <c r="AX346" s="79">
        <v>4.2766463487558309E-3</v>
      </c>
      <c r="AY346" s="79">
        <v>2.9514540686593175E-4</v>
      </c>
      <c r="AZ346" s="79">
        <v>9.9557928879848005E-4</v>
      </c>
      <c r="BA346" s="79">
        <v>2.651152980920939E-3</v>
      </c>
      <c r="BB346" s="79">
        <v>2.1132211660968739E-3</v>
      </c>
      <c r="BC346" s="79">
        <v>1.8846266413230424E-4</v>
      </c>
      <c r="BD346" s="79">
        <v>1.7310440445606318E-3</v>
      </c>
      <c r="BE346" s="79">
        <v>1.5941565456083353E-4</v>
      </c>
      <c r="BF346" s="79">
        <v>2.3567209216663438E-4</v>
      </c>
      <c r="BG346" s="79">
        <v>3.6531119610914531E-4</v>
      </c>
      <c r="BH346" s="79">
        <v>7.0016419907534722E-4</v>
      </c>
      <c r="BI346" s="79">
        <v>3.548036995781679E-3</v>
      </c>
      <c r="BJ346" s="79">
        <v>4.387052780757282E-4</v>
      </c>
      <c r="BK346" s="79">
        <v>1.701307295898724E-4</v>
      </c>
      <c r="BL346" s="79">
        <v>3.6531119610914531E-4</v>
      </c>
      <c r="BM346" s="79">
        <v>5.4721282386136069E-4</v>
      </c>
      <c r="BN346" s="79">
        <v>3.160367200450749E-4</v>
      </c>
      <c r="BO346" s="79">
        <v>7.8174236476279309E-4</v>
      </c>
      <c r="BP346" s="79">
        <v>2.7194146279587664E-4</v>
      </c>
      <c r="BQ346" s="79">
        <v>9.1442862340639552E-4</v>
      </c>
      <c r="BR346" s="79">
        <v>1.3122371918786557E-4</v>
      </c>
      <c r="BS346" s="79">
        <v>2.031330144575423E-4</v>
      </c>
      <c r="BT346" s="79">
        <v>9.9557928879848005E-4</v>
      </c>
      <c r="BU346" s="79">
        <v>1.1382651619739298E-4</v>
      </c>
      <c r="BV346" s="79">
        <v>7.0016419907534722E-4</v>
      </c>
      <c r="BW346" s="79">
        <v>1.650719565771814E-4</v>
      </c>
      <c r="BX346" s="79">
        <v>5.4892106133069829E-4</v>
      </c>
      <c r="BY346" s="79">
        <v>1.2155004590728821E-3</v>
      </c>
      <c r="BZ346" s="79">
        <v>1.650719565771814E-4</v>
      </c>
      <c r="CA346" s="79">
        <v>4.9657043406272977E-4</v>
      </c>
      <c r="CB346" s="79">
        <v>9.9557928879848005E-4</v>
      </c>
      <c r="CC346" s="79">
        <v>2.0378122370191335E-4</v>
      </c>
      <c r="CD346" s="79">
        <v>1.1527624588761557E-3</v>
      </c>
      <c r="CE346" s="79">
        <v>3.1871401340277908E-3</v>
      </c>
      <c r="CF346" s="79">
        <v>1.258448896884387E-3</v>
      </c>
      <c r="CG346" s="79">
        <v>3.3157159253605648E-4</v>
      </c>
      <c r="CH346" s="79">
        <v>1.3078222032429629E-4</v>
      </c>
      <c r="CI346" s="79">
        <v>3.6531119610914531E-4</v>
      </c>
      <c r="CJ346" s="79">
        <v>1.4710848395225117E-3</v>
      </c>
      <c r="CK346" s="79">
        <v>2.2603154348816641E-4</v>
      </c>
      <c r="CL346" s="79">
        <v>2.3507539700626146E-3</v>
      </c>
      <c r="CM346" s="79">
        <v>1.887163751865745E-4</v>
      </c>
      <c r="CN346" s="79">
        <v>4.7414764188254122E-4</v>
      </c>
      <c r="CO346" s="79">
        <v>1.8110019142764783E-4</v>
      </c>
      <c r="CP346" s="79">
        <v>2.8195991708240722E-4</v>
      </c>
      <c r="CQ346" s="79">
        <v>1.4710848395225117E-3</v>
      </c>
      <c r="CR346" s="79">
        <v>7.8069028728605509E-4</v>
      </c>
      <c r="CS346" s="79">
        <v>1.5000417750924669E-4</v>
      </c>
      <c r="CT346" s="79">
        <v>1.1093840221284056E-3</v>
      </c>
      <c r="CU346" s="79">
        <v>3.5660574413502418E-4</v>
      </c>
      <c r="CV346" s="79">
        <v>3.1370677767996916E-4</v>
      </c>
      <c r="CW346" s="79">
        <v>3.6224900350150034E-4</v>
      </c>
      <c r="CX346" s="79">
        <v>2.7242224474706954E-4</v>
      </c>
      <c r="CY346" s="79">
        <v>1.258448896884387E-3</v>
      </c>
      <c r="CZ346" s="79">
        <v>1.8974377961328214E-3</v>
      </c>
      <c r="DA346" s="79">
        <v>5.5485607303755664E-4</v>
      </c>
      <c r="DB346" s="79">
        <v>3.6531119610914531E-4</v>
      </c>
      <c r="DC346" s="79">
        <v>1.0229170596687024E-3</v>
      </c>
      <c r="DD346" s="79">
        <v>1.4948919592351795E-3</v>
      </c>
      <c r="DE346" s="79">
        <v>1.5876586837629646E-4</v>
      </c>
      <c r="DF346" s="79">
        <v>2.5525542446692257E-4</v>
      </c>
      <c r="DG346" s="79">
        <v>1.4710848395225117E-3</v>
      </c>
      <c r="DH346" s="79">
        <v>6.5258605880446643E-4</v>
      </c>
      <c r="DI346" s="79">
        <v>5.592250747806885E-3</v>
      </c>
      <c r="DJ346" s="79">
        <v>7.0016419907534722E-4</v>
      </c>
      <c r="DK346" s="79">
        <v>6.0468063874975439E-4</v>
      </c>
      <c r="DL346" s="79">
        <v>4.9897164055066944E-4</v>
      </c>
      <c r="DM346" s="79">
        <v>6.4710623705261457E-4</v>
      </c>
      <c r="DN346" s="79">
        <v>2.5910278608802826E-4</v>
      </c>
      <c r="DO346" s="79">
        <v>6.0468063874975439E-4</v>
      </c>
      <c r="DP346" s="79">
        <v>1.185654159571322E-4</v>
      </c>
      <c r="DQ346" s="79">
        <v>2.3358634268944099E-4</v>
      </c>
      <c r="DR346" s="79">
        <v>2.0242451746604157E-4</v>
      </c>
      <c r="DS346" s="79">
        <v>1.258448896884387E-3</v>
      </c>
      <c r="DT346" s="79">
        <v>1.4297127616442699E-3</v>
      </c>
      <c r="DU346" s="79">
        <v>1.258448896884387E-3</v>
      </c>
      <c r="DV346" s="79">
        <v>1.4710848395225117E-3</v>
      </c>
      <c r="DW346" s="79">
        <v>2.3249097001471354E-4</v>
      </c>
      <c r="DX346" s="79">
        <v>2.5648143198801624E-4</v>
      </c>
      <c r="DY346" s="79">
        <v>2.8083847291528693E-3</v>
      </c>
      <c r="DZ346" s="79">
        <v>7.3500839377195113E-4</v>
      </c>
      <c r="EA346" s="79">
        <v>1.1347122331012041E-4</v>
      </c>
      <c r="EB346" s="79">
        <v>6.0468063874975439E-4</v>
      </c>
      <c r="EC346" s="79">
        <v>1.4710848395225117E-3</v>
      </c>
      <c r="ED346" s="79">
        <v>4.258503767324719E-4</v>
      </c>
      <c r="EE346" s="79">
        <v>9.9557928879848005E-4</v>
      </c>
      <c r="EF346" s="79">
        <v>4.8881959845363727E-4</v>
      </c>
      <c r="EG346" s="79">
        <v>1.4710848395225117E-3</v>
      </c>
      <c r="EH346" s="79">
        <v>3.9558781920423676E-4</v>
      </c>
      <c r="EI346" s="79">
        <v>1.258448896884387E-3</v>
      </c>
      <c r="EJ346" s="79">
        <v>1.3340864755390617E-4</v>
      </c>
      <c r="EK346" s="79">
        <v>7.0016419907534722E-4</v>
      </c>
      <c r="EL346" s="79">
        <v>5.7671781265543343E-4</v>
      </c>
      <c r="EM346" s="79">
        <v>1.9478097589945782E-4</v>
      </c>
      <c r="EN346" s="79">
        <v>1.3257529321864863E-3</v>
      </c>
      <c r="EO346" s="79">
        <v>2.0377066266081211E-4</v>
      </c>
      <c r="EP346" s="79">
        <v>1.4710848395225117E-3</v>
      </c>
      <c r="EQ346" s="79">
        <v>1.2090282234406868E-4</v>
      </c>
      <c r="ER346" s="79">
        <v>1.6489484547964617E-3</v>
      </c>
      <c r="ES346" s="79">
        <v>1.650719565771814E-4</v>
      </c>
      <c r="ET346" s="79">
        <v>1.5692194644436268E-4</v>
      </c>
      <c r="EU346" s="79">
        <v>1.6759185811189703E-4</v>
      </c>
      <c r="EV346" s="79">
        <v>6.4387776290398646E-4</v>
      </c>
      <c r="EW346" s="79">
        <v>2.3728988944991831E-3</v>
      </c>
      <c r="EX346" s="79">
        <v>2.7181600857820367E-3</v>
      </c>
      <c r="EY346" s="79">
        <v>1.4710848395225117E-3</v>
      </c>
      <c r="EZ346" s="79">
        <v>3.3990980442305324E-4</v>
      </c>
      <c r="FA346" s="79">
        <v>1.7461210403525528E-4</v>
      </c>
      <c r="FB346" s="79">
        <v>6.1139687859423908E-4</v>
      </c>
      <c r="FC346" s="79">
        <v>1.4710848395225117E-3</v>
      </c>
      <c r="FD346" s="79">
        <v>2.2145509882235279E-4</v>
      </c>
      <c r="FE346" s="79">
        <v>2.0978904060651104E-4</v>
      </c>
      <c r="FF346" s="79">
        <v>3.955931445106256E-4</v>
      </c>
      <c r="FG346" s="79">
        <v>1.2522153342362911E-3</v>
      </c>
      <c r="FH346" s="79">
        <v>4.1809977251644026E-4</v>
      </c>
      <c r="FI346" s="79">
        <v>2.1643551744469627E-3</v>
      </c>
      <c r="FJ346" s="79">
        <v>1.1709997747580113E-3</v>
      </c>
      <c r="FK346" s="79">
        <v>3.6531119610914531E-4</v>
      </c>
      <c r="FL346" s="79">
        <v>6.0468063874975439E-4</v>
      </c>
      <c r="FM346" s="79">
        <v>3.2015106472289747E-4</v>
      </c>
      <c r="FN346" s="79">
        <v>3.9179573593416312E-4</v>
      </c>
      <c r="FO346" s="79">
        <v>3.1480042605382314E-4</v>
      </c>
      <c r="FP346" s="79">
        <v>1.650719565771814E-4</v>
      </c>
      <c r="FQ346" s="79">
        <v>1.258448896884387E-3</v>
      </c>
      <c r="FR346" s="79">
        <v>9.9557928879848005E-4</v>
      </c>
      <c r="FS346" s="79">
        <v>3.8965655584039579E-4</v>
      </c>
      <c r="FT346" s="79">
        <v>3.0003437467104035E-3</v>
      </c>
      <c r="FU346" s="79">
        <v>3.4349208001528258E-4</v>
      </c>
      <c r="FV346" s="79">
        <v>9.9557928879848005E-4</v>
      </c>
      <c r="FW346" s="79">
        <v>7.7547028232351504E-4</v>
      </c>
      <c r="FX346" s="79">
        <v>1.4710848395225117E-3</v>
      </c>
      <c r="FY346" s="79">
        <v>3.6531119610914531E-4</v>
      </c>
      <c r="FZ346" s="79">
        <v>2.8455508067198694E-3</v>
      </c>
      <c r="GA346" s="79">
        <v>8.0712666086621161E-4</v>
      </c>
      <c r="GB346" s="79">
        <v>1.46081032216482E-4</v>
      </c>
      <c r="GC346" s="79">
        <v>1.6078013612999732E-4</v>
      </c>
      <c r="GD346" s="79">
        <v>6.5791031424660307E-4</v>
      </c>
      <c r="GE346" s="79">
        <v>9.9557928879848005E-4</v>
      </c>
      <c r="GF346" s="79">
        <v>1.1859316652563837E-3</v>
      </c>
      <c r="GG346" s="79">
        <v>1.2471532215044075E-3</v>
      </c>
      <c r="GH346" s="79">
        <v>3.6531119610914531E-4</v>
      </c>
      <c r="GI346" s="79">
        <v>3.6531119610914531E-4</v>
      </c>
      <c r="GJ346" s="79">
        <v>3.6531119610914531E-4</v>
      </c>
      <c r="GK346" s="79">
        <v>3.6531119610914531E-4</v>
      </c>
      <c r="GL346" s="79">
        <v>1.5433967779221157E-4</v>
      </c>
      <c r="GM346" s="79">
        <v>2.4453128321934927E-4</v>
      </c>
      <c r="GN346" s="79">
        <v>3.9013272262210133E-4</v>
      </c>
      <c r="GO346" s="79">
        <v>3.7057175154651353E-3</v>
      </c>
      <c r="GP346" s="79">
        <v>3.1893948275720852E-4</v>
      </c>
      <c r="GQ346" s="79">
        <v>1.4710848395225117E-3</v>
      </c>
      <c r="GR346" s="79">
        <v>3.1051890312719886E-4</v>
      </c>
      <c r="GS346" s="79">
        <v>3.5571188077358133E-4</v>
      </c>
      <c r="GT346" s="79">
        <v>1.7355838783526321E-3</v>
      </c>
      <c r="GU346" s="79">
        <v>1.4710848395225117E-3</v>
      </c>
      <c r="GV346" s="79">
        <v>5.4304270757792768E-3</v>
      </c>
      <c r="GW346" s="79">
        <v>1.650719565771814E-4</v>
      </c>
      <c r="GX346" s="79">
        <v>3.6531119610914531E-4</v>
      </c>
      <c r="GY346" s="79">
        <v>4.0968953752876496E-4</v>
      </c>
      <c r="GZ346" s="79">
        <v>3.2432794904482018E-4</v>
      </c>
      <c r="HA346" s="79">
        <v>1.2958699485952807E-4</v>
      </c>
      <c r="HB346" s="79">
        <v>3.6531119610914531E-4</v>
      </c>
      <c r="HC346" s="79">
        <v>1.650719565771814E-4</v>
      </c>
      <c r="HD346" s="79">
        <v>1.1102653744749476E-4</v>
      </c>
      <c r="HE346" s="79">
        <v>4.3960361435424293E-4</v>
      </c>
      <c r="HF346" s="79">
        <v>8.8443931061142991E-4</v>
      </c>
      <c r="HG346" s="79">
        <v>4.8160896107083762E-4</v>
      </c>
      <c r="HH346" s="79">
        <v>8.3182158278505736E-4</v>
      </c>
      <c r="HI346" s="79">
        <v>2.4970471991581452E-4</v>
      </c>
      <c r="HJ346" s="79">
        <v>1.2624011546674799E-4</v>
      </c>
      <c r="HK346" s="79">
        <v>1.650719565771814E-4</v>
      </c>
      <c r="HL346" s="79">
        <v>3.6531119610914531E-4</v>
      </c>
      <c r="HM346" s="79">
        <v>1.0839888107570812E-3</v>
      </c>
      <c r="HN346" s="79">
        <v>3.6531119610914531E-4</v>
      </c>
      <c r="HO346" s="79">
        <v>6.0468063874975439E-4</v>
      </c>
      <c r="HP346" s="79">
        <v>5.5385032219062102E-4</v>
      </c>
      <c r="HQ346" s="79">
        <v>2.4696137341196695E-4</v>
      </c>
      <c r="HR346" s="79">
        <v>1.5305043625061898E-3</v>
      </c>
      <c r="HS346" s="80" t="str">
        <f t="shared" si="5"/>
        <v>Water Pollution_Beryllium_Seawater_Health_N/A for WP Interim Methodology</v>
      </c>
    </row>
    <row r="347" spans="2:227">
      <c r="B347" s="65" t="s">
        <v>9</v>
      </c>
      <c r="C347" s="65" t="s">
        <v>508</v>
      </c>
      <c r="D347" s="65" t="s">
        <v>384</v>
      </c>
      <c r="E347" s="65" t="s">
        <v>395</v>
      </c>
      <c r="F347" s="65" t="s">
        <v>390</v>
      </c>
      <c r="G347" s="65" t="s">
        <v>391</v>
      </c>
      <c r="H347" s="41"/>
      <c r="I347" s="79">
        <v>3.5893861347567328E-2</v>
      </c>
      <c r="J347" s="79">
        <v>5.3087076138879939E-2</v>
      </c>
      <c r="K347" s="79">
        <v>7.1339274571557455E-3</v>
      </c>
      <c r="L347" s="79">
        <v>1.650719565771814E-4</v>
      </c>
      <c r="M347" s="79">
        <v>6.5085040700275015E-2</v>
      </c>
      <c r="N347" s="79">
        <v>9.7537452573533967E-3</v>
      </c>
      <c r="O347" s="79">
        <v>3.6531119610914531E-4</v>
      </c>
      <c r="P347" s="79">
        <v>9.006444302968257E-3</v>
      </c>
      <c r="Q347" s="79">
        <v>6.3058018546443786E-2</v>
      </c>
      <c r="R347" s="79">
        <v>3.6531119610914531E-4</v>
      </c>
      <c r="S347" s="79">
        <v>7.6567578560136137E-4</v>
      </c>
      <c r="T347" s="79">
        <v>3.8586786076284296E-2</v>
      </c>
      <c r="U347" s="79">
        <v>5.675351070106345E-2</v>
      </c>
      <c r="V347" s="79">
        <v>4.385504742675302E-4</v>
      </c>
      <c r="W347" s="79">
        <v>6.0468063874975439E-4</v>
      </c>
      <c r="X347" s="79">
        <v>0.72131008793285989</v>
      </c>
      <c r="Y347" s="79">
        <v>3.6531119610914531E-4</v>
      </c>
      <c r="Z347" s="79">
        <v>2.3410338561781367E-2</v>
      </c>
      <c r="AA347" s="79">
        <v>0.18085126765335824</v>
      </c>
      <c r="AB347" s="79">
        <v>6.7488734595790335E-3</v>
      </c>
      <c r="AC347" s="79">
        <v>6.5659822513971608E-2</v>
      </c>
      <c r="AD347" s="79">
        <v>4.0904072466176245E-4</v>
      </c>
      <c r="AE347" s="79">
        <v>7.7143294721867973E-3</v>
      </c>
      <c r="AF347" s="79">
        <v>6.7540597043014572E-3</v>
      </c>
      <c r="AG347" s="79">
        <v>3.1511045356858697E-2</v>
      </c>
      <c r="AH347" s="79">
        <v>2.5869490124439489E-3</v>
      </c>
      <c r="AI347" s="79">
        <v>1.2420948029030987E-2</v>
      </c>
      <c r="AJ347" s="79">
        <v>3.6531119610914531E-4</v>
      </c>
      <c r="AK347" s="79">
        <v>1.4576841221346157E-2</v>
      </c>
      <c r="AL347" s="79">
        <v>1.5992703680933952E-2</v>
      </c>
      <c r="AM347" s="79">
        <v>4.3688132048010628E-2</v>
      </c>
      <c r="AN347" s="79">
        <v>0.31314782254007523</v>
      </c>
      <c r="AO347" s="79">
        <v>1.2317056534160643E-2</v>
      </c>
      <c r="AP347" s="79">
        <v>5.7511221939095927E-2</v>
      </c>
      <c r="AQ347" s="79">
        <v>3.1987675881858114E-2</v>
      </c>
      <c r="AR347" s="79">
        <v>1.2617490611425127E-3</v>
      </c>
      <c r="AS347" s="79">
        <v>3.6531119610914531E-4</v>
      </c>
      <c r="AT347" s="79">
        <v>4.6674962328980682E-3</v>
      </c>
      <c r="AU347" s="79">
        <v>9.3792151792642924E-3</v>
      </c>
      <c r="AV347" s="79">
        <v>5.6435293423913922E-2</v>
      </c>
      <c r="AW347" s="79">
        <v>7.0997413438478934E-3</v>
      </c>
      <c r="AX347" s="79">
        <v>0.11767366084080727</v>
      </c>
      <c r="AY347" s="79">
        <v>2.3519041745053145E-2</v>
      </c>
      <c r="AZ347" s="79">
        <v>9.9557928879848005E-4</v>
      </c>
      <c r="BA347" s="79">
        <v>2.6692281222216549E-2</v>
      </c>
      <c r="BB347" s="79">
        <v>8.7452029441127104E-3</v>
      </c>
      <c r="BC347" s="79">
        <v>5.0290740399064227E-2</v>
      </c>
      <c r="BD347" s="79">
        <v>4.8651272413384315E-2</v>
      </c>
      <c r="BE347" s="79">
        <v>1.546445069157233E-2</v>
      </c>
      <c r="BF347" s="79">
        <v>3.6776133943002026E-2</v>
      </c>
      <c r="BG347" s="79">
        <v>3.6904173237264068E-2</v>
      </c>
      <c r="BH347" s="79">
        <v>1.7209217825146714E-2</v>
      </c>
      <c r="BI347" s="79">
        <v>4.9639193455883933E-2</v>
      </c>
      <c r="BJ347" s="79">
        <v>2.4131141719605478E-2</v>
      </c>
      <c r="BK347" s="79">
        <v>1.3927344699927896E-2</v>
      </c>
      <c r="BL347" s="79">
        <v>3.6531119610914531E-4</v>
      </c>
      <c r="BM347" s="79">
        <v>8.5327562108276175E-2</v>
      </c>
      <c r="BN347" s="79">
        <v>2.7967758154698107E-2</v>
      </c>
      <c r="BO347" s="79">
        <v>7.7778334965605572E-2</v>
      </c>
      <c r="BP347" s="79">
        <v>0.20177671693976995</v>
      </c>
      <c r="BQ347" s="79">
        <v>2.1174351964680441E-2</v>
      </c>
      <c r="BR347" s="79">
        <v>1.4603036910563335E-2</v>
      </c>
      <c r="BS347" s="79">
        <v>6.7622567466958747E-3</v>
      </c>
      <c r="BT347" s="79">
        <v>5.611269784077718E-2</v>
      </c>
      <c r="BU347" s="79">
        <v>6.8780248965631549E-2</v>
      </c>
      <c r="BV347" s="79">
        <v>7.5683376880151664E-4</v>
      </c>
      <c r="BW347" s="79">
        <v>2.3443966590895649E-3</v>
      </c>
      <c r="BX347" s="79">
        <v>5.2608981448672241E-3</v>
      </c>
      <c r="BY347" s="79">
        <v>3.6966738123334876E-2</v>
      </c>
      <c r="BZ347" s="79">
        <v>4.9889154149585922E-4</v>
      </c>
      <c r="CA347" s="79">
        <v>4.2152640380117515E-3</v>
      </c>
      <c r="CB347" s="79">
        <v>3.3328586204756497E-2</v>
      </c>
      <c r="CC347" s="79">
        <v>2.5329299804591469E-2</v>
      </c>
      <c r="CD347" s="79">
        <v>9.2648048002951747E-2</v>
      </c>
      <c r="CE347" s="79">
        <v>7.7414966034745777E-2</v>
      </c>
      <c r="CF347" s="79">
        <v>1.258448896884387E-3</v>
      </c>
      <c r="CG347" s="79">
        <v>1.4410292214664109E-2</v>
      </c>
      <c r="CH347" s="79">
        <v>1.2797365160829911E-4</v>
      </c>
      <c r="CI347" s="79">
        <v>3.6531119610914531E-4</v>
      </c>
      <c r="CJ347" s="79">
        <v>1.4710848395225117E-3</v>
      </c>
      <c r="CK347" s="79">
        <v>7.7107751994247922E-2</v>
      </c>
      <c r="CL347" s="79">
        <v>2.2845358243502555E-2</v>
      </c>
      <c r="CM347" s="79">
        <v>2.3651107500737241E-2</v>
      </c>
      <c r="CN347" s="79">
        <v>7.8080134801294216E-4</v>
      </c>
      <c r="CO347" s="79">
        <v>0.11790793206474126</v>
      </c>
      <c r="CP347" s="79">
        <v>4.8837229988932168E-2</v>
      </c>
      <c r="CQ347" s="79">
        <v>1.4710848395225117E-3</v>
      </c>
      <c r="CR347" s="79">
        <v>3.7586417944155098E-2</v>
      </c>
      <c r="CS347" s="79">
        <v>7.5130036856598241E-4</v>
      </c>
      <c r="CT347" s="79">
        <v>0.33902649938981338</v>
      </c>
      <c r="CU347" s="79">
        <v>6.5592907845984039E-2</v>
      </c>
      <c r="CV347" s="79">
        <v>3.4475959765278043E-2</v>
      </c>
      <c r="CW347" s="79">
        <v>6.0618966643741196E-2</v>
      </c>
      <c r="CX347" s="79">
        <v>1.4725869300636204E-2</v>
      </c>
      <c r="CY347" s="79">
        <v>4.8401942603287316E-3</v>
      </c>
      <c r="CZ347" s="79">
        <v>0.16834623967641402</v>
      </c>
      <c r="DA347" s="79">
        <v>6.3447498620536821E-2</v>
      </c>
      <c r="DB347" s="79">
        <v>2.67130813476536E-2</v>
      </c>
      <c r="DC347" s="79">
        <v>9.626688937022343E-2</v>
      </c>
      <c r="DD347" s="79">
        <v>7.5334252596281806E-2</v>
      </c>
      <c r="DE347" s="79">
        <v>4.4564794124272817E-3</v>
      </c>
      <c r="DF347" s="79">
        <v>5.774822027964973E-2</v>
      </c>
      <c r="DG347" s="79">
        <v>1.4710848395225117E-3</v>
      </c>
      <c r="DH347" s="79">
        <v>0.13294297393300664</v>
      </c>
      <c r="DI347" s="79">
        <v>0.13512383477975218</v>
      </c>
      <c r="DJ347" s="79">
        <v>3.1454038504026435E-2</v>
      </c>
      <c r="DK347" s="79">
        <v>2.6565488737396073E-2</v>
      </c>
      <c r="DL347" s="79">
        <v>2.2939008926889312E-2</v>
      </c>
      <c r="DM347" s="79">
        <v>1.9569214415772977E-2</v>
      </c>
      <c r="DN347" s="79">
        <v>8.2629471116488773E-3</v>
      </c>
      <c r="DO347" s="79">
        <v>2.0748983313303881E-2</v>
      </c>
      <c r="DP347" s="79">
        <v>3.7478283383576221E-2</v>
      </c>
      <c r="DQ347" s="79">
        <v>1.9679979709827121E-2</v>
      </c>
      <c r="DR347" s="79">
        <v>1.4716258406199233E-3</v>
      </c>
      <c r="DS347" s="79">
        <v>6.5085040700275015E-2</v>
      </c>
      <c r="DT347" s="79">
        <v>1.4183087863751945E-2</v>
      </c>
      <c r="DU347" s="79">
        <v>6.5085040700275015E-2</v>
      </c>
      <c r="DV347" s="79">
        <v>1.4710848395225117E-3</v>
      </c>
      <c r="DW347" s="79">
        <v>2.7798880019586164E-2</v>
      </c>
      <c r="DX347" s="79">
        <v>0.12828457028241705</v>
      </c>
      <c r="DY347" s="79">
        <v>3.9444869033501972E-2</v>
      </c>
      <c r="DZ347" s="79">
        <v>7.3500839377195113E-4</v>
      </c>
      <c r="EA347" s="79">
        <v>1.2870346447942395E-2</v>
      </c>
      <c r="EB347" s="79">
        <v>6.0468063874975439E-4</v>
      </c>
      <c r="EC347" s="79">
        <v>1.4710848395225117E-3</v>
      </c>
      <c r="ED347" s="79">
        <v>1.6743047599708833E-3</v>
      </c>
      <c r="EE347" s="79">
        <v>1.7453049322640496E-2</v>
      </c>
      <c r="EF347" s="79">
        <v>3.6599067285931521E-2</v>
      </c>
      <c r="EG347" s="79">
        <v>1.4710848395225117E-3</v>
      </c>
      <c r="EH347" s="79">
        <v>4.8703452087583671E-2</v>
      </c>
      <c r="EI347" s="79">
        <v>1.258448896884387E-3</v>
      </c>
      <c r="EJ347" s="79">
        <v>1.2423917240806676E-3</v>
      </c>
      <c r="EK347" s="79">
        <v>2.8566150274165415E-2</v>
      </c>
      <c r="EL347" s="79">
        <v>3.2818246216685262E-2</v>
      </c>
      <c r="EM347" s="79">
        <v>2.2672812565535726E-2</v>
      </c>
      <c r="EN347" s="79">
        <v>4.8446852706573333E-2</v>
      </c>
      <c r="EO347" s="79">
        <v>1.2751156018539652E-3</v>
      </c>
      <c r="EP347" s="79">
        <v>1.4710848395225117E-3</v>
      </c>
      <c r="EQ347" s="79">
        <v>0.13112345558539992</v>
      </c>
      <c r="ER347" s="79">
        <v>0.2174601317444386</v>
      </c>
      <c r="ES347" s="79">
        <v>1.750412299386861E-3</v>
      </c>
      <c r="ET347" s="79">
        <v>1.8129170061458011E-3</v>
      </c>
      <c r="EU347" s="79">
        <v>2.9547190091031003E-2</v>
      </c>
      <c r="EV347" s="79">
        <v>1.1036897147946751E-2</v>
      </c>
      <c r="EW347" s="79">
        <v>0.14506356050880259</v>
      </c>
      <c r="EX347" s="79">
        <v>4.5455556528978057E-2</v>
      </c>
      <c r="EY347" s="79">
        <v>1.4710848395225117E-3</v>
      </c>
      <c r="EZ347" s="79">
        <v>3.7820663248724334E-3</v>
      </c>
      <c r="FA347" s="79">
        <v>3.9306437394850289E-3</v>
      </c>
      <c r="FB347" s="79">
        <v>0.21574518606697249</v>
      </c>
      <c r="FC347" s="79">
        <v>1.4710848395225117E-3</v>
      </c>
      <c r="FD347" s="79">
        <v>7.645951487136148E-3</v>
      </c>
      <c r="FE347" s="79">
        <v>1.013755534942319E-2</v>
      </c>
      <c r="FF347" s="79">
        <v>9.5234226682916045E-3</v>
      </c>
      <c r="FG347" s="79">
        <v>1.1504245387873781E-2</v>
      </c>
      <c r="FH347" s="79">
        <v>0.14294042245411323</v>
      </c>
      <c r="FI347" s="79">
        <v>4.5854946794710694E-2</v>
      </c>
      <c r="FJ347" s="79">
        <v>2.3595949554344398E-2</v>
      </c>
      <c r="FK347" s="79">
        <v>2.0579270386895263E-2</v>
      </c>
      <c r="FL347" s="79">
        <v>2.6220246146452537E-2</v>
      </c>
      <c r="FM347" s="79">
        <v>2.6543148333831194E-2</v>
      </c>
      <c r="FN347" s="79">
        <v>2.9133724981334039E-3</v>
      </c>
      <c r="FO347" s="79">
        <v>0.3705045032900251</v>
      </c>
      <c r="FP347" s="79">
        <v>5.7005958459352228E-4</v>
      </c>
      <c r="FQ347" s="79">
        <v>6.5085040700275015E-2</v>
      </c>
      <c r="FR347" s="79">
        <v>5.8410960437704374E-3</v>
      </c>
      <c r="FS347" s="79">
        <v>3.7839587712631064E-3</v>
      </c>
      <c r="FT347" s="79">
        <v>4.6401209361005058E-2</v>
      </c>
      <c r="FU347" s="79">
        <v>3.9592954797456135E-2</v>
      </c>
      <c r="FV347" s="79">
        <v>9.9557928879848005E-4</v>
      </c>
      <c r="FW347" s="79">
        <v>5.2407778774501111E-2</v>
      </c>
      <c r="FX347" s="79">
        <v>1.4710848395225117E-3</v>
      </c>
      <c r="FY347" s="79">
        <v>3.6904173237264068E-2</v>
      </c>
      <c r="FZ347" s="79">
        <v>3.0813720842812087E-2</v>
      </c>
      <c r="GA347" s="79">
        <v>3.3306269626755813E-2</v>
      </c>
      <c r="GB347" s="79">
        <v>1.1893328951497217E-3</v>
      </c>
      <c r="GC347" s="79">
        <v>1.4851351368849214E-2</v>
      </c>
      <c r="GD347" s="79">
        <v>2.0147803737389072E-2</v>
      </c>
      <c r="GE347" s="79">
        <v>5.611269784077718E-2</v>
      </c>
      <c r="GF347" s="79">
        <v>2.3780502653888952E-2</v>
      </c>
      <c r="GG347" s="79">
        <v>0.15532058989186845</v>
      </c>
      <c r="GH347" s="79">
        <v>3.6531119610914531E-4</v>
      </c>
      <c r="GI347" s="79">
        <v>3.6531119610914531E-4</v>
      </c>
      <c r="GJ347" s="79">
        <v>3.6904173237264068E-2</v>
      </c>
      <c r="GK347" s="79">
        <v>3.6531119610914531E-4</v>
      </c>
      <c r="GL347" s="79">
        <v>1.2674995533890152E-2</v>
      </c>
      <c r="GM347" s="79">
        <v>1.3271000774246881E-3</v>
      </c>
      <c r="GN347" s="79">
        <v>6.1421033389093029E-3</v>
      </c>
      <c r="GO347" s="79">
        <v>8.7619365279139536E-2</v>
      </c>
      <c r="GP347" s="79">
        <v>8.1258024523921127E-2</v>
      </c>
      <c r="GQ347" s="79">
        <v>7.1364709481152908E-2</v>
      </c>
      <c r="GR347" s="79">
        <v>3.8738197238309888E-2</v>
      </c>
      <c r="GS347" s="79">
        <v>4.0544761794124619E-2</v>
      </c>
      <c r="GT347" s="79">
        <v>8.7140825208694303E-2</v>
      </c>
      <c r="GU347" s="79">
        <v>4.9104490370446154E-2</v>
      </c>
      <c r="GV347" s="79">
        <v>9.0187813850765353E-2</v>
      </c>
      <c r="GW347" s="79">
        <v>1.650719565771814E-4</v>
      </c>
      <c r="GX347" s="79">
        <v>1.6544002349827606E-2</v>
      </c>
      <c r="GY347" s="79">
        <v>3.8372933073835241E-2</v>
      </c>
      <c r="GZ347" s="79">
        <v>5.4837348687071172E-2</v>
      </c>
      <c r="HA347" s="79">
        <v>6.4993604053538235E-3</v>
      </c>
      <c r="HB347" s="79">
        <v>3.6531119610914531E-4</v>
      </c>
      <c r="HC347" s="79">
        <v>6.5779014913357886E-3</v>
      </c>
      <c r="HD347" s="79">
        <v>0.14439842844510176</v>
      </c>
      <c r="HE347" s="79">
        <v>4.0618822395465465E-2</v>
      </c>
      <c r="HF347" s="79">
        <v>2.338988757705469E-2</v>
      </c>
      <c r="HG347" s="79">
        <v>8.3215027876888711E-2</v>
      </c>
      <c r="HH347" s="79">
        <v>1.083553861568063E-2</v>
      </c>
      <c r="HI347" s="79">
        <v>3.4230986965952301E-3</v>
      </c>
      <c r="HJ347" s="79">
        <v>5.5443839222063813E-2</v>
      </c>
      <c r="HK347" s="79">
        <v>3.2525943634841405E-4</v>
      </c>
      <c r="HL347" s="79">
        <v>4.2653662246667653E-2</v>
      </c>
      <c r="HM347" s="79">
        <v>0.18647629622512646</v>
      </c>
      <c r="HN347" s="79">
        <v>3.6531119610914531E-4</v>
      </c>
      <c r="HO347" s="79">
        <v>3.8706967289505061E-2</v>
      </c>
      <c r="HP347" s="79">
        <v>3.0269700952221083E-2</v>
      </c>
      <c r="HQ347" s="79">
        <v>1.6828759305780379E-2</v>
      </c>
      <c r="HR347" s="79">
        <v>2.646899672043259E-2</v>
      </c>
      <c r="HS347" s="80" t="str">
        <f t="shared" si="5"/>
        <v>Water Pollution_Beryllium_Unspecified_Health_N/A for WP Interim Methodology</v>
      </c>
    </row>
    <row r="348" spans="2:227">
      <c r="B348" s="65" t="s">
        <v>9</v>
      </c>
      <c r="C348" s="65" t="s">
        <v>509</v>
      </c>
      <c r="D348" s="65" t="s">
        <v>394</v>
      </c>
      <c r="E348" s="65" t="s">
        <v>395</v>
      </c>
      <c r="F348" s="65" t="s">
        <v>390</v>
      </c>
      <c r="G348" s="65" t="s">
        <v>391</v>
      </c>
      <c r="H348" s="41"/>
      <c r="I348" s="79">
        <v>448.98679486758516</v>
      </c>
      <c r="J348" s="79">
        <v>333.20482375268256</v>
      </c>
      <c r="K348" s="79">
        <v>197.37291206988448</v>
      </c>
      <c r="L348" s="79">
        <v>60.406910869642957</v>
      </c>
      <c r="M348" s="79">
        <v>561.33119576130389</v>
      </c>
      <c r="N348" s="79">
        <v>134.95583379343617</v>
      </c>
      <c r="O348" s="79">
        <v>258.80608271302992</v>
      </c>
      <c r="P348" s="79">
        <v>111.53638350745194</v>
      </c>
      <c r="Q348" s="79">
        <v>530.26990500079455</v>
      </c>
      <c r="R348" s="79">
        <v>258.80608271302992</v>
      </c>
      <c r="S348" s="79">
        <v>43.373074637076229</v>
      </c>
      <c r="T348" s="79">
        <v>336.61470045428217</v>
      </c>
      <c r="U348" s="79">
        <v>815.91279489554279</v>
      </c>
      <c r="V348" s="79">
        <v>258.80608271302992</v>
      </c>
      <c r="W348" s="79">
        <v>1022.8987333990948</v>
      </c>
      <c r="X348" s="79">
        <v>3652.7683655385217</v>
      </c>
      <c r="Y348" s="79">
        <v>258.80608271302992</v>
      </c>
      <c r="Z348" s="79">
        <v>253.71023959905716</v>
      </c>
      <c r="AA348" s="79">
        <v>1799.9745193774304</v>
      </c>
      <c r="AB348" s="79">
        <v>71.450277039013201</v>
      </c>
      <c r="AC348" s="79">
        <v>648.71538040679548</v>
      </c>
      <c r="AD348" s="79">
        <v>81.008297231879894</v>
      </c>
      <c r="AE348" s="79">
        <v>77.089016153475157</v>
      </c>
      <c r="AF348" s="79">
        <v>76.323547597836921</v>
      </c>
      <c r="AG348" s="79">
        <v>263.6587617891916</v>
      </c>
      <c r="AH348" s="79">
        <v>68.954920327824411</v>
      </c>
      <c r="AI348" s="79">
        <v>107.11303274816937</v>
      </c>
      <c r="AJ348" s="79">
        <v>258.80608271302992</v>
      </c>
      <c r="AK348" s="79">
        <v>774.77165123954455</v>
      </c>
      <c r="AL348" s="79">
        <v>205.43267309426412</v>
      </c>
      <c r="AM348" s="79">
        <v>410.77400026945872</v>
      </c>
      <c r="AN348" s="79">
        <v>1755.184344835739</v>
      </c>
      <c r="AO348" s="79">
        <v>406.11038768620949</v>
      </c>
      <c r="AP348" s="79">
        <v>371.48979169494385</v>
      </c>
      <c r="AQ348" s="79">
        <v>212.24686940765443</v>
      </c>
      <c r="AR348" s="79">
        <v>49.946510726377944</v>
      </c>
      <c r="AS348" s="79">
        <v>258.80608271302992</v>
      </c>
      <c r="AT348" s="79">
        <v>76.872379357737259</v>
      </c>
      <c r="AU348" s="79">
        <v>212.7798984100358</v>
      </c>
      <c r="AV348" s="79">
        <v>561.33119576130389</v>
      </c>
      <c r="AW348" s="79">
        <v>100.05459997719848</v>
      </c>
      <c r="AX348" s="79">
        <v>2414.580287450272</v>
      </c>
      <c r="AY348" s="79">
        <v>109.64736628221203</v>
      </c>
      <c r="AZ348" s="79">
        <v>406.11038768620949</v>
      </c>
      <c r="BA348" s="79">
        <v>196.27395387565417</v>
      </c>
      <c r="BB348" s="79">
        <v>133.670982930451</v>
      </c>
      <c r="BC348" s="79">
        <v>213.92443764113202</v>
      </c>
      <c r="BD348" s="79">
        <v>288.01888982163445</v>
      </c>
      <c r="BE348" s="79">
        <v>167.15857052499439</v>
      </c>
      <c r="BF348" s="79">
        <v>519.65317444830589</v>
      </c>
      <c r="BG348" s="79">
        <v>258.80608271302992</v>
      </c>
      <c r="BH348" s="79">
        <v>339.03832408041967</v>
      </c>
      <c r="BI348" s="79">
        <v>484.88089755904753</v>
      </c>
      <c r="BJ348" s="79">
        <v>589.92988593435052</v>
      </c>
      <c r="BK348" s="79">
        <v>393.82008725278979</v>
      </c>
      <c r="BL348" s="79">
        <v>258.80608271302992</v>
      </c>
      <c r="BM348" s="79">
        <v>637.04435887704471</v>
      </c>
      <c r="BN348" s="79">
        <v>145.94555857558498</v>
      </c>
      <c r="BO348" s="79">
        <v>3947.3567358383079</v>
      </c>
      <c r="BP348" s="79">
        <v>853.91253073585995</v>
      </c>
      <c r="BQ348" s="79">
        <v>287.67550365446613</v>
      </c>
      <c r="BR348" s="79">
        <v>212.2164615855803</v>
      </c>
      <c r="BS348" s="79">
        <v>161.16166102665719</v>
      </c>
      <c r="BT348" s="79">
        <v>406.11038768620949</v>
      </c>
      <c r="BU348" s="79">
        <v>452.47177374568554</v>
      </c>
      <c r="BV348" s="79">
        <v>339.03832408041967</v>
      </c>
      <c r="BW348" s="79">
        <v>60.406910869642957</v>
      </c>
      <c r="BX348" s="79">
        <v>159.42960072184661</v>
      </c>
      <c r="BY348" s="79">
        <v>506.97260394986642</v>
      </c>
      <c r="BZ348" s="79">
        <v>60.406910869642957</v>
      </c>
      <c r="CA348" s="79">
        <v>81.915553524090072</v>
      </c>
      <c r="CB348" s="79">
        <v>406.11038768620949</v>
      </c>
      <c r="CC348" s="79">
        <v>214.74294472235729</v>
      </c>
      <c r="CD348" s="79">
        <v>996.17495803908821</v>
      </c>
      <c r="CE348" s="79">
        <v>672.05858909546907</v>
      </c>
      <c r="CF348" s="79">
        <v>561.33119576130389</v>
      </c>
      <c r="CG348" s="79">
        <v>351.30387233636714</v>
      </c>
      <c r="CH348" s="79">
        <v>32.297218081031616</v>
      </c>
      <c r="CI348" s="79">
        <v>258.80608271302992</v>
      </c>
      <c r="CJ348" s="79">
        <v>774.77165123954455</v>
      </c>
      <c r="CK348" s="79">
        <v>265.18569096064118</v>
      </c>
      <c r="CL348" s="79">
        <v>180.61897405728479</v>
      </c>
      <c r="CM348" s="79">
        <v>137.51186732053972</v>
      </c>
      <c r="CN348" s="79">
        <v>50.124671613948827</v>
      </c>
      <c r="CO348" s="79">
        <v>1320.9821701282358</v>
      </c>
      <c r="CP348" s="79">
        <v>212.14492632727138</v>
      </c>
      <c r="CQ348" s="79">
        <v>774.77165123954455</v>
      </c>
      <c r="CR348" s="79">
        <v>447.41812800263926</v>
      </c>
      <c r="CS348" s="79">
        <v>48.194330894467051</v>
      </c>
      <c r="CT348" s="79">
        <v>2257.2464569774675</v>
      </c>
      <c r="CU348" s="79">
        <v>367.4270125623151</v>
      </c>
      <c r="CV348" s="79">
        <v>783.89590294746904</v>
      </c>
      <c r="CW348" s="79">
        <v>1096.3414032787352</v>
      </c>
      <c r="CX348" s="79">
        <v>201.84580094661385</v>
      </c>
      <c r="CY348" s="79">
        <v>561.33119576130389</v>
      </c>
      <c r="CZ348" s="79">
        <v>3841.1830768582918</v>
      </c>
      <c r="DA348" s="79">
        <v>669.68553311320466</v>
      </c>
      <c r="DB348" s="79">
        <v>258.80608271302992</v>
      </c>
      <c r="DC348" s="79">
        <v>1275.4891311126123</v>
      </c>
      <c r="DD348" s="79">
        <v>1308.399738462743</v>
      </c>
      <c r="DE348" s="79">
        <v>98.138209409779734</v>
      </c>
      <c r="DF348" s="79">
        <v>672.34054220881387</v>
      </c>
      <c r="DG348" s="79">
        <v>774.77165123954455</v>
      </c>
      <c r="DH348" s="79">
        <v>933.68196984843098</v>
      </c>
      <c r="DI348" s="79">
        <v>1266.5261093612576</v>
      </c>
      <c r="DJ348" s="79">
        <v>339.03832408041967</v>
      </c>
      <c r="DK348" s="79">
        <v>1022.8987333990948</v>
      </c>
      <c r="DL348" s="79">
        <v>245.58631442022363</v>
      </c>
      <c r="DM348" s="79">
        <v>179.41546402385293</v>
      </c>
      <c r="DN348" s="79">
        <v>117.93482602053548</v>
      </c>
      <c r="DO348" s="79">
        <v>1022.8987333990948</v>
      </c>
      <c r="DP348" s="79">
        <v>325.9708561319228</v>
      </c>
      <c r="DQ348" s="79">
        <v>118.2665952477237</v>
      </c>
      <c r="DR348" s="79">
        <v>45.296593652465027</v>
      </c>
      <c r="DS348" s="79">
        <v>561.33119576130389</v>
      </c>
      <c r="DT348" s="79">
        <v>166.13472250006129</v>
      </c>
      <c r="DU348" s="79">
        <v>561.33119576130389</v>
      </c>
      <c r="DV348" s="79">
        <v>774.77165123954455</v>
      </c>
      <c r="DW348" s="79">
        <v>205.94216823656046</v>
      </c>
      <c r="DX348" s="79">
        <v>677.65098091044888</v>
      </c>
      <c r="DY348" s="79">
        <v>250.31915547798729</v>
      </c>
      <c r="DZ348" s="79">
        <v>1708.6783075485093</v>
      </c>
      <c r="EA348" s="79">
        <v>348.49594088158295</v>
      </c>
      <c r="EB348" s="79">
        <v>1022.8987333990948</v>
      </c>
      <c r="EC348" s="79">
        <v>774.77165123954455</v>
      </c>
      <c r="ED348" s="79">
        <v>76.385690213252616</v>
      </c>
      <c r="EE348" s="79">
        <v>406.11038768620949</v>
      </c>
      <c r="EF348" s="79">
        <v>335.66362835929743</v>
      </c>
      <c r="EG348" s="79">
        <v>774.77165123954455</v>
      </c>
      <c r="EH348" s="79">
        <v>421.72805362511997</v>
      </c>
      <c r="EI348" s="79">
        <v>561.33119576130389</v>
      </c>
      <c r="EJ348" s="79">
        <v>36.735461122410271</v>
      </c>
      <c r="EK348" s="79">
        <v>339.03832408041967</v>
      </c>
      <c r="EL348" s="79">
        <v>624.23642067435389</v>
      </c>
      <c r="EM348" s="79">
        <v>178.60412416041811</v>
      </c>
      <c r="EN348" s="79">
        <v>251.60788196695975</v>
      </c>
      <c r="EO348" s="79">
        <v>44.803546261136574</v>
      </c>
      <c r="EP348" s="79">
        <v>774.77165123954455</v>
      </c>
      <c r="EQ348" s="79">
        <v>609.00283281852262</v>
      </c>
      <c r="ER348" s="79">
        <v>1345.9635151447574</v>
      </c>
      <c r="ES348" s="79">
        <v>60.406910869642957</v>
      </c>
      <c r="ET348" s="79">
        <v>63.522203418177448</v>
      </c>
      <c r="EU348" s="79">
        <v>118.65561347399453</v>
      </c>
      <c r="EV348" s="79">
        <v>221.22262443140519</v>
      </c>
      <c r="EW348" s="79">
        <v>864.18148108269554</v>
      </c>
      <c r="EX348" s="79">
        <v>395.95356985646526</v>
      </c>
      <c r="EY348" s="79">
        <v>774.77165123954455</v>
      </c>
      <c r="EZ348" s="79">
        <v>135.72328240609409</v>
      </c>
      <c r="FA348" s="79">
        <v>144.37360052026287</v>
      </c>
      <c r="FB348" s="79">
        <v>3908.0068293296545</v>
      </c>
      <c r="FC348" s="79">
        <v>774.77165123954455</v>
      </c>
      <c r="FD348" s="79">
        <v>83.91219723159611</v>
      </c>
      <c r="FE348" s="79">
        <v>82.38465045179592</v>
      </c>
      <c r="FF348" s="79">
        <v>122.57169311244354</v>
      </c>
      <c r="FG348" s="79">
        <v>116.6384944246316</v>
      </c>
      <c r="FH348" s="79">
        <v>1258.414935888869</v>
      </c>
      <c r="FI348" s="79">
        <v>480.07599175381688</v>
      </c>
      <c r="FJ348" s="79">
        <v>303.26698596141983</v>
      </c>
      <c r="FK348" s="79">
        <v>258.80608271302992</v>
      </c>
      <c r="FL348" s="79">
        <v>1022.8987333990948</v>
      </c>
      <c r="FM348" s="79">
        <v>249.34520143836261</v>
      </c>
      <c r="FN348" s="79">
        <v>78.925121152867717</v>
      </c>
      <c r="FO348" s="79">
        <v>1628.704114899323</v>
      </c>
      <c r="FP348" s="79">
        <v>60.406910869642957</v>
      </c>
      <c r="FQ348" s="79">
        <v>561.33119576130389</v>
      </c>
      <c r="FR348" s="79">
        <v>406.11038768620949</v>
      </c>
      <c r="FS348" s="79">
        <v>139.6012432927796</v>
      </c>
      <c r="FT348" s="79">
        <v>967.98858043711039</v>
      </c>
      <c r="FU348" s="79">
        <v>331.63870133446869</v>
      </c>
      <c r="FV348" s="79">
        <v>406.11038768620949</v>
      </c>
      <c r="FW348" s="79">
        <v>357.7086027227935</v>
      </c>
      <c r="FX348" s="79">
        <v>774.77165123954455</v>
      </c>
      <c r="FY348" s="79">
        <v>258.80608271302992</v>
      </c>
      <c r="FZ348" s="79">
        <v>299.17274309863501</v>
      </c>
      <c r="GA348" s="79">
        <v>231.89445301827027</v>
      </c>
      <c r="GB348" s="79">
        <v>74.325454553675215</v>
      </c>
      <c r="GC348" s="79">
        <v>221.49011040402769</v>
      </c>
      <c r="GD348" s="79">
        <v>278.30578082666705</v>
      </c>
      <c r="GE348" s="79">
        <v>406.11038768620949</v>
      </c>
      <c r="GF348" s="79">
        <v>367.92231179807493</v>
      </c>
      <c r="GG348" s="79">
        <v>1007.6478571543375</v>
      </c>
      <c r="GH348" s="79">
        <v>258.80608271302992</v>
      </c>
      <c r="GI348" s="79">
        <v>258.80608271302992</v>
      </c>
      <c r="GJ348" s="79">
        <v>258.80608271302992</v>
      </c>
      <c r="GK348" s="79">
        <v>258.80608271302992</v>
      </c>
      <c r="GL348" s="79">
        <v>172.7156244734341</v>
      </c>
      <c r="GM348" s="79">
        <v>50.201987214628801</v>
      </c>
      <c r="GN348" s="79">
        <v>126.97347406986644</v>
      </c>
      <c r="GO348" s="79">
        <v>611.67434470791704</v>
      </c>
      <c r="GP348" s="79">
        <v>1022.4314326510223</v>
      </c>
      <c r="GQ348" s="79">
        <v>774.77165123954455</v>
      </c>
      <c r="GR348" s="79">
        <v>394.59283938762638</v>
      </c>
      <c r="GS348" s="79">
        <v>494.09191061124852</v>
      </c>
      <c r="GT348" s="79">
        <v>859.02241663509346</v>
      </c>
      <c r="GU348" s="79">
        <v>774.77165123954455</v>
      </c>
      <c r="GV348" s="79">
        <v>597.3785896089712</v>
      </c>
      <c r="GW348" s="79">
        <v>60.406910869642957</v>
      </c>
      <c r="GX348" s="79">
        <v>258.80608271302992</v>
      </c>
      <c r="GY348" s="79">
        <v>569.2859695663326</v>
      </c>
      <c r="GZ348" s="79">
        <v>630.1962640065874</v>
      </c>
      <c r="HA348" s="79">
        <v>171.41512242254964</v>
      </c>
      <c r="HB348" s="79">
        <v>258.80608271302992</v>
      </c>
      <c r="HC348" s="79">
        <v>60.406910869642957</v>
      </c>
      <c r="HD348" s="79">
        <v>1143.0347139317996</v>
      </c>
      <c r="HE348" s="79">
        <v>401.90755762454256</v>
      </c>
      <c r="HF348" s="79">
        <v>626.11174894047122</v>
      </c>
      <c r="HG348" s="79">
        <v>780.95328466158128</v>
      </c>
      <c r="HH348" s="79">
        <v>160.78116288823011</v>
      </c>
      <c r="HI348" s="79">
        <v>71.047479410159511</v>
      </c>
      <c r="HJ348" s="79">
        <v>888.61643495866088</v>
      </c>
      <c r="HK348" s="79">
        <v>60.406910869642957</v>
      </c>
      <c r="HL348" s="79">
        <v>258.80608271302992</v>
      </c>
      <c r="HM348" s="79">
        <v>1299.7088497568245</v>
      </c>
      <c r="HN348" s="79">
        <v>258.80608271302992</v>
      </c>
      <c r="HO348" s="79">
        <v>1022.8987333990948</v>
      </c>
      <c r="HP348" s="79">
        <v>603.77413498051294</v>
      </c>
      <c r="HQ348" s="79">
        <v>225.37108225446786</v>
      </c>
      <c r="HR348" s="79">
        <v>260.84567109303737</v>
      </c>
      <c r="HS348" s="80" t="str">
        <f t="shared" si="5"/>
        <v>Water Pollution_Cadmium_Freshwater_Health_N/A for WP Interim Methodology</v>
      </c>
    </row>
    <row r="349" spans="2:227">
      <c r="B349" s="65" t="s">
        <v>9</v>
      </c>
      <c r="C349" s="65" t="s">
        <v>509</v>
      </c>
      <c r="D349" s="65" t="s">
        <v>396</v>
      </c>
      <c r="E349" s="65" t="s">
        <v>395</v>
      </c>
      <c r="F349" s="65" t="s">
        <v>390</v>
      </c>
      <c r="G349" s="65" t="s">
        <v>391</v>
      </c>
      <c r="H349" s="41"/>
      <c r="I349" s="79">
        <v>47.768890255147667</v>
      </c>
      <c r="J349" s="79">
        <v>48.330390785941681</v>
      </c>
      <c r="K349" s="79">
        <v>50.553944561310459</v>
      </c>
      <c r="L349" s="79">
        <v>48.509229681044992</v>
      </c>
      <c r="M349" s="79">
        <v>55.482474536579964</v>
      </c>
      <c r="N349" s="79">
        <v>50.969470917860512</v>
      </c>
      <c r="O349" s="79">
        <v>49.572857424922638</v>
      </c>
      <c r="P349" s="79">
        <v>49.951601222750973</v>
      </c>
      <c r="Q349" s="79">
        <v>48.617896705951651</v>
      </c>
      <c r="R349" s="79">
        <v>49.572857424922638</v>
      </c>
      <c r="S349" s="79">
        <v>48.781839432703244</v>
      </c>
      <c r="T349" s="79">
        <v>68.830969057037393</v>
      </c>
      <c r="U349" s="79">
        <v>48.082787627140107</v>
      </c>
      <c r="V349" s="79">
        <v>49.572857424922638</v>
      </c>
      <c r="W349" s="79">
        <v>51.059628290613354</v>
      </c>
      <c r="X349" s="79">
        <v>58.421033341025485</v>
      </c>
      <c r="Y349" s="79">
        <v>49.572857424922638</v>
      </c>
      <c r="Z349" s="79">
        <v>49.08214602961209</v>
      </c>
      <c r="AA349" s="79">
        <v>70.995888341047788</v>
      </c>
      <c r="AB349" s="79">
        <v>48.222216206184441</v>
      </c>
      <c r="AC349" s="79">
        <v>57.266119881805942</v>
      </c>
      <c r="AD349" s="79">
        <v>49.839899298287257</v>
      </c>
      <c r="AE349" s="79">
        <v>47.407313694673434</v>
      </c>
      <c r="AF349" s="79">
        <v>51.498563534165768</v>
      </c>
      <c r="AG349" s="79">
        <v>49.481782946769442</v>
      </c>
      <c r="AH349" s="79">
        <v>64.191357934686209</v>
      </c>
      <c r="AI349" s="79">
        <v>49.654925297403253</v>
      </c>
      <c r="AJ349" s="79">
        <v>49.572857424922638</v>
      </c>
      <c r="AK349" s="79">
        <v>56.700344341279425</v>
      </c>
      <c r="AL349" s="79">
        <v>48.935261179121049</v>
      </c>
      <c r="AM349" s="79">
        <v>55.570507209350694</v>
      </c>
      <c r="AN349" s="79">
        <v>53.737224300516047</v>
      </c>
      <c r="AO349" s="79">
        <v>53.895087170805766</v>
      </c>
      <c r="AP349" s="79">
        <v>49.33016583118733</v>
      </c>
      <c r="AQ349" s="79">
        <v>56.911502414387144</v>
      </c>
      <c r="AR349" s="79">
        <v>49.0458112736871</v>
      </c>
      <c r="AS349" s="79">
        <v>49.572857424922638</v>
      </c>
      <c r="AT349" s="79">
        <v>47.520343443594271</v>
      </c>
      <c r="AU349" s="79">
        <v>49.719316434457049</v>
      </c>
      <c r="AV349" s="79">
        <v>55.482474536579964</v>
      </c>
      <c r="AW349" s="79">
        <v>49.477049635141128</v>
      </c>
      <c r="AX349" s="79">
        <v>71.382181909363368</v>
      </c>
      <c r="AY349" s="79">
        <v>48.939033451632362</v>
      </c>
      <c r="AZ349" s="79">
        <v>53.895087170805766</v>
      </c>
      <c r="BA349" s="79">
        <v>67.673463934659424</v>
      </c>
      <c r="BB349" s="79">
        <v>61.71163351597675</v>
      </c>
      <c r="BC349" s="79">
        <v>48.463791439918857</v>
      </c>
      <c r="BD349" s="79">
        <v>58.564308936092068</v>
      </c>
      <c r="BE349" s="79">
        <v>48.2862454680441</v>
      </c>
      <c r="BF349" s="79">
        <v>48.784857568698278</v>
      </c>
      <c r="BG349" s="79">
        <v>49.572857424922638</v>
      </c>
      <c r="BH349" s="79">
        <v>51.8240790441507</v>
      </c>
      <c r="BI349" s="79">
        <v>70.658554129122848</v>
      </c>
      <c r="BJ349" s="79">
        <v>50.101042593555768</v>
      </c>
      <c r="BK349" s="79">
        <v>48.348547152347564</v>
      </c>
      <c r="BL349" s="79">
        <v>49.572857424922638</v>
      </c>
      <c r="BM349" s="79">
        <v>50.791932226673318</v>
      </c>
      <c r="BN349" s="79">
        <v>49.250231369301744</v>
      </c>
      <c r="BO349" s="79">
        <v>51.827131779709667</v>
      </c>
      <c r="BP349" s="79">
        <v>48.985713209805901</v>
      </c>
      <c r="BQ349" s="79">
        <v>53.219333663137654</v>
      </c>
      <c r="BR349" s="79">
        <v>48.089644119028321</v>
      </c>
      <c r="BS349" s="79">
        <v>48.576487968727982</v>
      </c>
      <c r="BT349" s="79">
        <v>53.895087170805766</v>
      </c>
      <c r="BU349" s="79">
        <v>47.171393880870198</v>
      </c>
      <c r="BV349" s="79">
        <v>51.8240790441507</v>
      </c>
      <c r="BW349" s="79">
        <v>48.509229681044992</v>
      </c>
      <c r="BX349" s="79">
        <v>50.845434069550571</v>
      </c>
      <c r="BY349" s="79">
        <v>55.047321261587228</v>
      </c>
      <c r="BZ349" s="79">
        <v>48.509229681044992</v>
      </c>
      <c r="CA349" s="79">
        <v>50.514269419800421</v>
      </c>
      <c r="CB349" s="79">
        <v>53.895087170805766</v>
      </c>
      <c r="CC349" s="79">
        <v>48.554434145363615</v>
      </c>
      <c r="CD349" s="79">
        <v>54.467455642028519</v>
      </c>
      <c r="CE349" s="79">
        <v>68.134473536354633</v>
      </c>
      <c r="CF349" s="79">
        <v>55.482474536579964</v>
      </c>
      <c r="CG349" s="79">
        <v>49.42847454148243</v>
      </c>
      <c r="CH349" s="79">
        <v>48.731700315530091</v>
      </c>
      <c r="CI349" s="79">
        <v>49.572857424922638</v>
      </c>
      <c r="CJ349" s="79">
        <v>56.700344341279425</v>
      </c>
      <c r="CK349" s="79">
        <v>48.621480195405155</v>
      </c>
      <c r="CL349" s="79">
        <v>62.83369784865188</v>
      </c>
      <c r="CM349" s="79">
        <v>48.465659365566175</v>
      </c>
      <c r="CN349" s="79">
        <v>50.384220388800635</v>
      </c>
      <c r="CO349" s="79">
        <v>48.384224316703843</v>
      </c>
      <c r="CP349" s="79">
        <v>49.038571077823725</v>
      </c>
      <c r="CQ349" s="79">
        <v>56.700344341279425</v>
      </c>
      <c r="CR349" s="79">
        <v>52.329684330479608</v>
      </c>
      <c r="CS349" s="79">
        <v>48.293348999256118</v>
      </c>
      <c r="CT349" s="79">
        <v>46.720636117221595</v>
      </c>
      <c r="CU349" s="79">
        <v>49.270996871610407</v>
      </c>
      <c r="CV349" s="79">
        <v>48.844267241713695</v>
      </c>
      <c r="CW349" s="79">
        <v>49.355545038565154</v>
      </c>
      <c r="CX349" s="79">
        <v>49.020038611416282</v>
      </c>
      <c r="CY349" s="79">
        <v>55.482474536579964</v>
      </c>
      <c r="CZ349" s="79">
        <v>59.65001148075492</v>
      </c>
      <c r="DA349" s="79">
        <v>50.781432221321914</v>
      </c>
      <c r="DB349" s="79">
        <v>49.572857424922638</v>
      </c>
      <c r="DC349" s="79">
        <v>54.791652172647773</v>
      </c>
      <c r="DD349" s="79">
        <v>56.999724317768894</v>
      </c>
      <c r="DE349" s="79">
        <v>48.185673924637094</v>
      </c>
      <c r="DF349" s="79">
        <v>48.601260670064192</v>
      </c>
      <c r="DG349" s="79">
        <v>56.700344341279425</v>
      </c>
      <c r="DH349" s="79">
        <v>51.447327120989847</v>
      </c>
      <c r="DI349" s="79">
        <v>84.156345486330906</v>
      </c>
      <c r="DJ349" s="79">
        <v>51.8240790441507</v>
      </c>
      <c r="DK349" s="79">
        <v>51.059628290613354</v>
      </c>
      <c r="DL349" s="79">
        <v>50.567073929774423</v>
      </c>
      <c r="DM349" s="79">
        <v>52.673231645995337</v>
      </c>
      <c r="DN349" s="79">
        <v>48.933441286661726</v>
      </c>
      <c r="DO349" s="79">
        <v>51.059628290613354</v>
      </c>
      <c r="DP349" s="79">
        <v>47.941575844199392</v>
      </c>
      <c r="DQ349" s="79">
        <v>48.746230208640206</v>
      </c>
      <c r="DR349" s="79">
        <v>48.552618513741258</v>
      </c>
      <c r="DS349" s="79">
        <v>55.482474536579964</v>
      </c>
      <c r="DT349" s="79">
        <v>56.639084579005996</v>
      </c>
      <c r="DU349" s="79">
        <v>55.482474536579964</v>
      </c>
      <c r="DV349" s="79">
        <v>56.700344341279425</v>
      </c>
      <c r="DW349" s="79">
        <v>48.674503807627438</v>
      </c>
      <c r="DX349" s="79">
        <v>48.824337720280809</v>
      </c>
      <c r="DY349" s="79">
        <v>65.700460257299198</v>
      </c>
      <c r="DZ349" s="79">
        <v>50.481474819143614</v>
      </c>
      <c r="EA349" s="79">
        <v>47.753083136629165</v>
      </c>
      <c r="EB349" s="79">
        <v>51.059628290613354</v>
      </c>
      <c r="EC349" s="79">
        <v>56.700344341279425</v>
      </c>
      <c r="ED349" s="79">
        <v>50.024470829359053</v>
      </c>
      <c r="EE349" s="79">
        <v>53.895087170805766</v>
      </c>
      <c r="EF349" s="79">
        <v>49.98468671825573</v>
      </c>
      <c r="EG349" s="79">
        <v>56.700344341279425</v>
      </c>
      <c r="EH349" s="79">
        <v>49.830545750385532</v>
      </c>
      <c r="EI349" s="79">
        <v>55.482474536579964</v>
      </c>
      <c r="EJ349" s="79">
        <v>47.904785286742182</v>
      </c>
      <c r="EK349" s="79">
        <v>51.8240790441507</v>
      </c>
      <c r="EL349" s="79">
        <v>50.865113066249435</v>
      </c>
      <c r="EM349" s="79">
        <v>48.358048975242625</v>
      </c>
      <c r="EN349" s="79">
        <v>55.79464810627406</v>
      </c>
      <c r="EO349" s="79">
        <v>48.582948396056189</v>
      </c>
      <c r="EP349" s="79">
        <v>56.700344341279425</v>
      </c>
      <c r="EQ349" s="79">
        <v>47.806960964525722</v>
      </c>
      <c r="ER349" s="79">
        <v>57.982391261841258</v>
      </c>
      <c r="ES349" s="79">
        <v>48.509229681044992</v>
      </c>
      <c r="ET349" s="79">
        <v>48.471645564182914</v>
      </c>
      <c r="EU349" s="79">
        <v>48.307419805599622</v>
      </c>
      <c r="EV349" s="79">
        <v>51.650966470853803</v>
      </c>
      <c r="EW349" s="79">
        <v>61.800014124996942</v>
      </c>
      <c r="EX349" s="79">
        <v>65.51120139674282</v>
      </c>
      <c r="EY349" s="79">
        <v>56.700344341279425</v>
      </c>
      <c r="EZ349" s="79">
        <v>49.511573495067061</v>
      </c>
      <c r="FA349" s="79">
        <v>48.386425956713275</v>
      </c>
      <c r="FB349" s="79">
        <v>49.90568836156195</v>
      </c>
      <c r="FC349" s="79">
        <v>56.700344341279425</v>
      </c>
      <c r="FD349" s="79">
        <v>48.706796356148033</v>
      </c>
      <c r="FE349" s="79">
        <v>48.642674816009489</v>
      </c>
      <c r="FF349" s="79">
        <v>49.971790104978624</v>
      </c>
      <c r="FG349" s="79">
        <v>55.474736703534042</v>
      </c>
      <c r="FH349" s="79">
        <v>50.266020547003734</v>
      </c>
      <c r="FI349" s="79">
        <v>61.331172517560589</v>
      </c>
      <c r="FJ349" s="79">
        <v>54.95432786071688</v>
      </c>
      <c r="FK349" s="79">
        <v>49.572857424922638</v>
      </c>
      <c r="FL349" s="79">
        <v>51.059628290613354</v>
      </c>
      <c r="FM349" s="79">
        <v>49.231865638327534</v>
      </c>
      <c r="FN349" s="79">
        <v>49.997086770101227</v>
      </c>
      <c r="FO349" s="79">
        <v>49.231377448247024</v>
      </c>
      <c r="FP349" s="79">
        <v>48.509229681044992</v>
      </c>
      <c r="FQ349" s="79">
        <v>55.482474536579964</v>
      </c>
      <c r="FR349" s="79">
        <v>53.895087170805766</v>
      </c>
      <c r="FS349" s="79">
        <v>49.647394068898073</v>
      </c>
      <c r="FT349" s="79">
        <v>66.946194538518583</v>
      </c>
      <c r="FU349" s="79">
        <v>49.455668235642271</v>
      </c>
      <c r="FV349" s="79">
        <v>53.895087170805766</v>
      </c>
      <c r="FW349" s="79">
        <v>52.282343227438915</v>
      </c>
      <c r="FX349" s="79">
        <v>56.700344341279425</v>
      </c>
      <c r="FY349" s="79">
        <v>49.572857424922638</v>
      </c>
      <c r="FZ349" s="79">
        <v>66.161508524485569</v>
      </c>
      <c r="GA349" s="79">
        <v>52.532049650821861</v>
      </c>
      <c r="GB349" s="79">
        <v>48.274204046248826</v>
      </c>
      <c r="GC349" s="79">
        <v>48.231471127430432</v>
      </c>
      <c r="GD349" s="79">
        <v>51.315812306388331</v>
      </c>
      <c r="GE349" s="79">
        <v>53.895087170805766</v>
      </c>
      <c r="GF349" s="79">
        <v>55.04584156015386</v>
      </c>
      <c r="GG349" s="79">
        <v>55.33980099984943</v>
      </c>
      <c r="GH349" s="79">
        <v>49.572857424922638</v>
      </c>
      <c r="GI349" s="79">
        <v>49.572857424922638</v>
      </c>
      <c r="GJ349" s="79">
        <v>49.572857424922638</v>
      </c>
      <c r="GK349" s="79">
        <v>49.572857424922638</v>
      </c>
      <c r="GL349" s="79">
        <v>47.971872311125729</v>
      </c>
      <c r="GM349" s="79">
        <v>48.843591613362769</v>
      </c>
      <c r="GN349" s="79">
        <v>49.815860698440737</v>
      </c>
      <c r="GO349" s="79">
        <v>71.665506379348628</v>
      </c>
      <c r="GP349" s="79">
        <v>49.202367454443397</v>
      </c>
      <c r="GQ349" s="79">
        <v>56.700344341279425</v>
      </c>
      <c r="GR349" s="79">
        <v>49.240023644449138</v>
      </c>
      <c r="GS349" s="79">
        <v>49.224626395241138</v>
      </c>
      <c r="GT349" s="79">
        <v>58.495770116766629</v>
      </c>
      <c r="GU349" s="79">
        <v>56.700344341279425</v>
      </c>
      <c r="GV349" s="79">
        <v>83.22038474479281</v>
      </c>
      <c r="GW349" s="79">
        <v>48.509229681044992</v>
      </c>
      <c r="GX349" s="79">
        <v>49.572857424922638</v>
      </c>
      <c r="GY349" s="79">
        <v>49.880790726385356</v>
      </c>
      <c r="GZ349" s="79">
        <v>49.027337792427637</v>
      </c>
      <c r="HA349" s="79">
        <v>48.070698088094474</v>
      </c>
      <c r="HB349" s="79">
        <v>49.572857424922638</v>
      </c>
      <c r="HC349" s="79">
        <v>48.509229681044992</v>
      </c>
      <c r="HD349" s="79">
        <v>47.574021066582496</v>
      </c>
      <c r="HE349" s="79">
        <v>49.977764930221099</v>
      </c>
      <c r="HF349" s="79">
        <v>53.046501497173104</v>
      </c>
      <c r="HG349" s="79">
        <v>50.361160532909508</v>
      </c>
      <c r="HH349" s="79">
        <v>51.742186305644573</v>
      </c>
      <c r="HI349" s="79">
        <v>48.865430906009969</v>
      </c>
      <c r="HJ349" s="79">
        <v>47.841949763274712</v>
      </c>
      <c r="HK349" s="79">
        <v>48.509229681044992</v>
      </c>
      <c r="HL349" s="79">
        <v>49.572857424922638</v>
      </c>
      <c r="HM349" s="79">
        <v>53.948560609691704</v>
      </c>
      <c r="HN349" s="79">
        <v>49.572857424922638</v>
      </c>
      <c r="HO349" s="79">
        <v>51.059628290613354</v>
      </c>
      <c r="HP349" s="79">
        <v>50.734041503426084</v>
      </c>
      <c r="HQ349" s="79">
        <v>48.774935200977744</v>
      </c>
      <c r="HR349" s="79">
        <v>57.809287524742615</v>
      </c>
      <c r="HS349" s="80" t="str">
        <f t="shared" si="5"/>
        <v>Water Pollution_Cadmium_Seawater_Health_N/A for WP Interim Methodology</v>
      </c>
    </row>
    <row r="350" spans="2:227">
      <c r="B350" s="65" t="s">
        <v>9</v>
      </c>
      <c r="C350" s="65" t="s">
        <v>509</v>
      </c>
      <c r="D350" s="65" t="s">
        <v>384</v>
      </c>
      <c r="E350" s="65" t="s">
        <v>395</v>
      </c>
      <c r="F350" s="65" t="s">
        <v>390</v>
      </c>
      <c r="G350" s="65" t="s">
        <v>391</v>
      </c>
      <c r="H350" s="41"/>
      <c r="I350" s="79">
        <v>448.98679486758516</v>
      </c>
      <c r="J350" s="79">
        <v>293.95806055208351</v>
      </c>
      <c r="K350" s="79">
        <v>170.7544277140255</v>
      </c>
      <c r="L350" s="79">
        <v>48.509229681044992</v>
      </c>
      <c r="M350" s="79">
        <v>561.33119576130389</v>
      </c>
      <c r="N350" s="79">
        <v>110.09322649156246</v>
      </c>
      <c r="O350" s="79">
        <v>49.572857424922638</v>
      </c>
      <c r="P350" s="79">
        <v>105.4827385904738</v>
      </c>
      <c r="Q350" s="79">
        <v>530.26990500079455</v>
      </c>
      <c r="R350" s="79">
        <v>49.572857424922638</v>
      </c>
      <c r="S350" s="79">
        <v>45.337413176556481</v>
      </c>
      <c r="T350" s="79">
        <v>336.61470045428217</v>
      </c>
      <c r="U350" s="79">
        <v>639.69978558688206</v>
      </c>
      <c r="V350" s="79">
        <v>49.873400029726476</v>
      </c>
      <c r="W350" s="79">
        <v>51.059628290613354</v>
      </c>
      <c r="X350" s="79">
        <v>3447.3148250475933</v>
      </c>
      <c r="Y350" s="79">
        <v>49.572857424922638</v>
      </c>
      <c r="Z350" s="79">
        <v>253.71023959905716</v>
      </c>
      <c r="AA350" s="79">
        <v>1756.1726438978999</v>
      </c>
      <c r="AB350" s="79">
        <v>66.056271618372648</v>
      </c>
      <c r="AC350" s="79">
        <v>579.03754739534077</v>
      </c>
      <c r="AD350" s="79">
        <v>49.839899298287257</v>
      </c>
      <c r="AE350" s="79">
        <v>77.089016153475157</v>
      </c>
      <c r="AF350" s="79">
        <v>76.323547597836921</v>
      </c>
      <c r="AG350" s="79">
        <v>262.57618283193472</v>
      </c>
      <c r="AH350" s="79">
        <v>68.954920327824411</v>
      </c>
      <c r="AI350" s="79">
        <v>98.914978926823011</v>
      </c>
      <c r="AJ350" s="79">
        <v>49.572857424922638</v>
      </c>
      <c r="AK350" s="79">
        <v>149.23175974234903</v>
      </c>
      <c r="AL350" s="79">
        <v>195.9296744906444</v>
      </c>
      <c r="AM350" s="79">
        <v>410.77400026945872</v>
      </c>
      <c r="AN350" s="79">
        <v>1755.184344835739</v>
      </c>
      <c r="AO350" s="79">
        <v>126.24280082156564</v>
      </c>
      <c r="AP350" s="79">
        <v>364.17058272301995</v>
      </c>
      <c r="AQ350" s="79">
        <v>197.36531563079387</v>
      </c>
      <c r="AR350" s="79">
        <v>49.849083904007259</v>
      </c>
      <c r="AS350" s="79">
        <v>49.572857424922638</v>
      </c>
      <c r="AT350" s="79">
        <v>76.872379357737259</v>
      </c>
      <c r="AU350" s="79">
        <v>212.7798984100358</v>
      </c>
      <c r="AV350" s="79">
        <v>490.60626528571606</v>
      </c>
      <c r="AW350" s="79">
        <v>94.70891099509943</v>
      </c>
      <c r="AX350" s="79">
        <v>2292.5223014452899</v>
      </c>
      <c r="AY350" s="79">
        <v>106.19665486328896</v>
      </c>
      <c r="AZ350" s="79">
        <v>53.895087170805766</v>
      </c>
      <c r="BA350" s="79">
        <v>195.95505552471806</v>
      </c>
      <c r="BB350" s="79">
        <v>127.55915012842036</v>
      </c>
      <c r="BC350" s="79">
        <v>197.45196660722809</v>
      </c>
      <c r="BD350" s="79">
        <v>274.32157567021392</v>
      </c>
      <c r="BE350" s="79">
        <v>142.22220699190717</v>
      </c>
      <c r="BF350" s="79">
        <v>356.39845797244249</v>
      </c>
      <c r="BG350" s="79">
        <v>195.79244637947042</v>
      </c>
      <c r="BH350" s="79">
        <v>194.55616889907279</v>
      </c>
      <c r="BI350" s="79">
        <v>484.88089755904753</v>
      </c>
      <c r="BJ350" s="79">
        <v>291.25556439928266</v>
      </c>
      <c r="BK350" s="79">
        <v>205.38551693764799</v>
      </c>
      <c r="BL350" s="79">
        <v>49.572857424922638</v>
      </c>
      <c r="BM350" s="79">
        <v>398.84385400356746</v>
      </c>
      <c r="BN350" s="79">
        <v>128.48404177394508</v>
      </c>
      <c r="BO350" s="79">
        <v>3645.5332057018336</v>
      </c>
      <c r="BP350" s="79">
        <v>777.09556339402354</v>
      </c>
      <c r="BQ350" s="79">
        <v>220.88975394249664</v>
      </c>
      <c r="BR350" s="79">
        <v>204.21904102074222</v>
      </c>
      <c r="BS350" s="79">
        <v>121.05872105676707</v>
      </c>
      <c r="BT350" s="79">
        <v>406.11038768620949</v>
      </c>
      <c r="BU350" s="79">
        <v>451.51121995141358</v>
      </c>
      <c r="BV350" s="79">
        <v>52.314026336188192</v>
      </c>
      <c r="BW350" s="79">
        <v>52.552516716259234</v>
      </c>
      <c r="BX350" s="79">
        <v>138.26501343288098</v>
      </c>
      <c r="BY350" s="79">
        <v>465.52160125043736</v>
      </c>
      <c r="BZ350" s="79">
        <v>49.128562999410214</v>
      </c>
      <c r="CA350" s="79">
        <v>75.391673608663098</v>
      </c>
      <c r="CB350" s="79">
        <v>260.51292291145779</v>
      </c>
      <c r="CC350" s="79">
        <v>206.84906691666498</v>
      </c>
      <c r="CD350" s="79">
        <v>967.21453304712111</v>
      </c>
      <c r="CE350" s="79">
        <v>567.85815027797969</v>
      </c>
      <c r="CF350" s="79">
        <v>55.482474536579964</v>
      </c>
      <c r="CG350" s="79">
        <v>203.92638320537446</v>
      </c>
      <c r="CH350" s="79">
        <v>48.332168849099382</v>
      </c>
      <c r="CI350" s="79">
        <v>49.572857424922638</v>
      </c>
      <c r="CJ350" s="79">
        <v>56.700344341279425</v>
      </c>
      <c r="CK350" s="79">
        <v>260.70427144058135</v>
      </c>
      <c r="CL350" s="79">
        <v>162.34531636652238</v>
      </c>
      <c r="CM350" s="79">
        <v>100.35124450977872</v>
      </c>
      <c r="CN350" s="79">
        <v>50.284333551514521</v>
      </c>
      <c r="CO350" s="79">
        <v>561.30681162883729</v>
      </c>
      <c r="CP350" s="79">
        <v>199.07942222509857</v>
      </c>
      <c r="CQ350" s="79">
        <v>56.700344341279425</v>
      </c>
      <c r="CR350" s="79">
        <v>447.41812800263926</v>
      </c>
      <c r="CS350" s="79">
        <v>48.23517073157435</v>
      </c>
      <c r="CT350" s="79">
        <v>2166.0577131837913</v>
      </c>
      <c r="CU350" s="79">
        <v>292.02410683794153</v>
      </c>
      <c r="CV350" s="79">
        <v>762.07571872915116</v>
      </c>
      <c r="CW350" s="79">
        <v>1093.4630088175443</v>
      </c>
      <c r="CX350" s="79">
        <v>138.86647545313275</v>
      </c>
      <c r="CY350" s="79">
        <v>83.869096172777944</v>
      </c>
      <c r="CZ350" s="79">
        <v>2451.2120772996332</v>
      </c>
      <c r="DA350" s="79">
        <v>545.43286044830802</v>
      </c>
      <c r="DB350" s="79">
        <v>157.69281260789728</v>
      </c>
      <c r="DC350" s="79">
        <v>904.45129648292811</v>
      </c>
      <c r="DD350" s="79">
        <v>1302.6613936418805</v>
      </c>
      <c r="DE350" s="79">
        <v>97.362765230871858</v>
      </c>
      <c r="DF350" s="79">
        <v>646.98973194223561</v>
      </c>
      <c r="DG350" s="79">
        <v>56.700344341279425</v>
      </c>
      <c r="DH350" s="79">
        <v>803.86128332863086</v>
      </c>
      <c r="DI350" s="79">
        <v>1066.7928781549688</v>
      </c>
      <c r="DJ350" s="79">
        <v>317.22443539664368</v>
      </c>
      <c r="DK350" s="79">
        <v>520.01306642603754</v>
      </c>
      <c r="DL350" s="79">
        <v>245.58631442022363</v>
      </c>
      <c r="DM350" s="79">
        <v>179.41546402385293</v>
      </c>
      <c r="DN350" s="79">
        <v>107.82466722780509</v>
      </c>
      <c r="DO350" s="79">
        <v>414.94429483014846</v>
      </c>
      <c r="DP350" s="79">
        <v>325.9708561319228</v>
      </c>
      <c r="DQ350" s="79">
        <v>94.034145783437509</v>
      </c>
      <c r="DR350" s="79">
        <v>45.76310908012902</v>
      </c>
      <c r="DS350" s="79">
        <v>561.33119576130389</v>
      </c>
      <c r="DT350" s="79">
        <v>160.42231536050502</v>
      </c>
      <c r="DU350" s="79">
        <v>561.33119576130389</v>
      </c>
      <c r="DV350" s="79">
        <v>56.700344341279425</v>
      </c>
      <c r="DW350" s="79">
        <v>187.28440747705841</v>
      </c>
      <c r="DX350" s="79">
        <v>677.65098091044888</v>
      </c>
      <c r="DY350" s="79">
        <v>195.71411475517394</v>
      </c>
      <c r="DZ350" s="79">
        <v>50.481474819143614</v>
      </c>
      <c r="EA350" s="79">
        <v>348.49594088158295</v>
      </c>
      <c r="EB350" s="79">
        <v>51.059628290613354</v>
      </c>
      <c r="EC350" s="79">
        <v>56.700344341279425</v>
      </c>
      <c r="ED350" s="79">
        <v>68.33569189302753</v>
      </c>
      <c r="EE350" s="79">
        <v>159.06337074547062</v>
      </c>
      <c r="EF350" s="79">
        <v>315.53083346555746</v>
      </c>
      <c r="EG350" s="79">
        <v>56.700344341279425</v>
      </c>
      <c r="EH350" s="79">
        <v>421.72805362511997</v>
      </c>
      <c r="EI350" s="79">
        <v>55.482474536579964</v>
      </c>
      <c r="EJ350" s="79">
        <v>36.735461122410271</v>
      </c>
      <c r="EK350" s="79">
        <v>292.74463805697235</v>
      </c>
      <c r="EL350" s="79">
        <v>461.93938323849898</v>
      </c>
      <c r="EM350" s="79">
        <v>161.51560465318775</v>
      </c>
      <c r="EN350" s="79">
        <v>241.04441984890619</v>
      </c>
      <c r="EO350" s="79">
        <v>44.998606118542554</v>
      </c>
      <c r="EP350" s="79">
        <v>56.700344341279425</v>
      </c>
      <c r="EQ350" s="79">
        <v>606.7990951971741</v>
      </c>
      <c r="ER350" s="79">
        <v>1233.8443976760348</v>
      </c>
      <c r="ES350" s="79">
        <v>51.450501372727686</v>
      </c>
      <c r="ET350" s="79">
        <v>53.618394229155143</v>
      </c>
      <c r="EU350" s="79">
        <v>114.33471204784411</v>
      </c>
      <c r="EV350" s="79">
        <v>221.22262443140519</v>
      </c>
      <c r="EW350" s="79">
        <v>846.00006266083153</v>
      </c>
      <c r="EX350" s="79">
        <v>395.95356985646526</v>
      </c>
      <c r="EY350" s="79">
        <v>56.700344341279425</v>
      </c>
      <c r="EZ350" s="79">
        <v>98.997866866908424</v>
      </c>
      <c r="FA350" s="79">
        <v>119.49513396511341</v>
      </c>
      <c r="FB350" s="79">
        <v>3764.3307570298884</v>
      </c>
      <c r="FC350" s="79">
        <v>56.700344341279425</v>
      </c>
      <c r="FD350" s="79">
        <v>65.030838746399851</v>
      </c>
      <c r="FE350" s="79">
        <v>75.935826032086311</v>
      </c>
      <c r="FF350" s="79">
        <v>122.57169311244354</v>
      </c>
      <c r="FG350" s="79">
        <v>101.67023663096641</v>
      </c>
      <c r="FH350" s="79">
        <v>676.41415627951631</v>
      </c>
      <c r="FI350" s="79">
        <v>466.08247788333625</v>
      </c>
      <c r="FJ350" s="79">
        <v>209.81438796263805</v>
      </c>
      <c r="FK350" s="79">
        <v>132.52228157762124</v>
      </c>
      <c r="FL350" s="79">
        <v>513.77663883108164</v>
      </c>
      <c r="FM350" s="79">
        <v>247.11945286772684</v>
      </c>
      <c r="FN350" s="79">
        <v>77.924344232182165</v>
      </c>
      <c r="FO350" s="79">
        <v>1628.704114899323</v>
      </c>
      <c r="FP350" s="79">
        <v>49.260600609797784</v>
      </c>
      <c r="FQ350" s="79">
        <v>561.33119576130389</v>
      </c>
      <c r="FR350" s="79">
        <v>84.859426106546493</v>
      </c>
      <c r="FS350" s="79">
        <v>128.68251194228799</v>
      </c>
      <c r="FT350" s="79">
        <v>754.0370750729619</v>
      </c>
      <c r="FU350" s="79">
        <v>331.63870133446869</v>
      </c>
      <c r="FV350" s="79">
        <v>53.895087170805766</v>
      </c>
      <c r="FW350" s="79">
        <v>290.33990801500244</v>
      </c>
      <c r="FX350" s="79">
        <v>56.700344341279425</v>
      </c>
      <c r="FY350" s="79">
        <v>195.79244637947042</v>
      </c>
      <c r="FZ350" s="79">
        <v>299.17274309863501</v>
      </c>
      <c r="GA350" s="79">
        <v>226.09746731593046</v>
      </c>
      <c r="GB350" s="79">
        <v>50.288079293925094</v>
      </c>
      <c r="GC350" s="79">
        <v>191.70172136664723</v>
      </c>
      <c r="GD350" s="79">
        <v>250.69450314549056</v>
      </c>
      <c r="GE350" s="79">
        <v>406.11038768620949</v>
      </c>
      <c r="GF350" s="79">
        <v>273.26203007241492</v>
      </c>
      <c r="GG350" s="79">
        <v>704.34111243965185</v>
      </c>
      <c r="GH350" s="79">
        <v>49.572857424922638</v>
      </c>
      <c r="GI350" s="79">
        <v>49.572857424922638</v>
      </c>
      <c r="GJ350" s="79">
        <v>195.79244637947042</v>
      </c>
      <c r="GK350" s="79">
        <v>49.572857424922638</v>
      </c>
      <c r="GL350" s="79">
        <v>170.51397708377075</v>
      </c>
      <c r="GM350" s="79">
        <v>49.668399180148668</v>
      </c>
      <c r="GN350" s="79">
        <v>106.3754976652101</v>
      </c>
      <c r="GO350" s="79">
        <v>611.67434470791704</v>
      </c>
      <c r="GP350" s="79">
        <v>982.59453929405026</v>
      </c>
      <c r="GQ350" s="79">
        <v>550.17480145622358</v>
      </c>
      <c r="GR350" s="79">
        <v>394.59283938762638</v>
      </c>
      <c r="GS350" s="79">
        <v>437.89557237877341</v>
      </c>
      <c r="GT350" s="79">
        <v>778.65471272678997</v>
      </c>
      <c r="GU350" s="79">
        <v>393.00954357699675</v>
      </c>
      <c r="GV350" s="79">
        <v>513.92071772401255</v>
      </c>
      <c r="GW350" s="79">
        <v>48.509229681044992</v>
      </c>
      <c r="GX350" s="79">
        <v>115.96327120180507</v>
      </c>
      <c r="GY350" s="79">
        <v>417.33478438068136</v>
      </c>
      <c r="GZ350" s="79">
        <v>503.56648251812243</v>
      </c>
      <c r="HA350" s="79">
        <v>170.51100285840113</v>
      </c>
      <c r="HB350" s="79">
        <v>49.572857424922638</v>
      </c>
      <c r="HC350" s="79">
        <v>60.406910869642957</v>
      </c>
      <c r="HD350" s="79">
        <v>1140.2526381377713</v>
      </c>
      <c r="HE350" s="79">
        <v>382.80974253278833</v>
      </c>
      <c r="HF350" s="79">
        <v>530.5413596304237</v>
      </c>
      <c r="HG350" s="79">
        <v>628.15315650541572</v>
      </c>
      <c r="HH350" s="79">
        <v>146.34990885701319</v>
      </c>
      <c r="HI350" s="79">
        <v>61.29528197585671</v>
      </c>
      <c r="HJ350" s="79">
        <v>888.61643495866088</v>
      </c>
      <c r="HK350" s="79">
        <v>48.806424476944841</v>
      </c>
      <c r="HL350" s="79">
        <v>223.10612396134223</v>
      </c>
      <c r="HM350" s="79">
        <v>1162.4585304059456</v>
      </c>
      <c r="HN350" s="79">
        <v>49.572857424922638</v>
      </c>
      <c r="HO350" s="79">
        <v>739.33551931054205</v>
      </c>
      <c r="HP350" s="79">
        <v>568.03379727073559</v>
      </c>
      <c r="HQ350" s="79">
        <v>225.37108225446786</v>
      </c>
      <c r="HR350" s="79">
        <v>260.84567109303737</v>
      </c>
      <c r="HS350" s="80" t="str">
        <f t="shared" si="5"/>
        <v>Water Pollution_Cadmium_Unspecified_Health_N/A for WP Interim Methodology</v>
      </c>
    </row>
    <row r="351" spans="2:227">
      <c r="B351" s="65" t="s">
        <v>9</v>
      </c>
      <c r="C351" s="65" t="s">
        <v>510</v>
      </c>
      <c r="D351" s="65" t="s">
        <v>394</v>
      </c>
      <c r="E351" s="65" t="s">
        <v>395</v>
      </c>
      <c r="F351" s="65" t="s">
        <v>390</v>
      </c>
      <c r="G351" s="65" t="s">
        <v>391</v>
      </c>
      <c r="H351" s="41"/>
      <c r="I351" s="79">
        <v>629.47616262396423</v>
      </c>
      <c r="J351" s="79">
        <v>717.16208048659121</v>
      </c>
      <c r="K351" s="79">
        <v>95.28972413263466</v>
      </c>
      <c r="L351" s="79">
        <v>58.67063802037967</v>
      </c>
      <c r="M351" s="79">
        <v>1119.1132152258865</v>
      </c>
      <c r="N351" s="79">
        <v>123.44397044481916</v>
      </c>
      <c r="O351" s="79">
        <v>503.48951507118028</v>
      </c>
      <c r="P351" s="79">
        <v>180.77929933133686</v>
      </c>
      <c r="Q351" s="79">
        <v>1110.8679167476373</v>
      </c>
      <c r="R351" s="79">
        <v>503.48951507118028</v>
      </c>
      <c r="S351" s="79">
        <v>32.55943218086307</v>
      </c>
      <c r="T351" s="79">
        <v>654.00369517091644</v>
      </c>
      <c r="U351" s="79">
        <v>1577.3709706019451</v>
      </c>
      <c r="V351" s="79">
        <v>503.48951507118028</v>
      </c>
      <c r="W351" s="79">
        <v>1399.8504266063026</v>
      </c>
      <c r="X351" s="79">
        <v>7889.7090563381335</v>
      </c>
      <c r="Y351" s="79">
        <v>503.48951507118028</v>
      </c>
      <c r="Z351" s="79">
        <v>276.91613369586565</v>
      </c>
      <c r="AA351" s="79">
        <v>3757.3750036121942</v>
      </c>
      <c r="AB351" s="79">
        <v>81.725933512861019</v>
      </c>
      <c r="AC351" s="79">
        <v>1324.9183483783615</v>
      </c>
      <c r="AD351" s="79">
        <v>91.131685665889265</v>
      </c>
      <c r="AE351" s="79">
        <v>64.524915634830847</v>
      </c>
      <c r="AF351" s="79">
        <v>97.001096177644229</v>
      </c>
      <c r="AG351" s="79">
        <v>281.6731059841149</v>
      </c>
      <c r="AH351" s="79">
        <v>84.494681574696699</v>
      </c>
      <c r="AI351" s="79">
        <v>162.3784129492974</v>
      </c>
      <c r="AJ351" s="79">
        <v>503.48951507118028</v>
      </c>
      <c r="AK351" s="79">
        <v>1422.0399709679066</v>
      </c>
      <c r="AL351" s="79">
        <v>293.79635866328204</v>
      </c>
      <c r="AM351" s="79">
        <v>543.28546385800223</v>
      </c>
      <c r="AN351" s="79">
        <v>3886.679999906587</v>
      </c>
      <c r="AO351" s="79">
        <v>770.78369141986832</v>
      </c>
      <c r="AP351" s="79">
        <v>734.66307922165822</v>
      </c>
      <c r="AQ351" s="79">
        <v>403.45302892201875</v>
      </c>
      <c r="AR351" s="79">
        <v>41.316940958469367</v>
      </c>
      <c r="AS351" s="79">
        <v>503.48951507118028</v>
      </c>
      <c r="AT351" s="79">
        <v>55.592365958249808</v>
      </c>
      <c r="AU351" s="79">
        <v>361.32711004537902</v>
      </c>
      <c r="AV351" s="79">
        <v>1119.1132152258865</v>
      </c>
      <c r="AW351" s="79">
        <v>150.44481524398302</v>
      </c>
      <c r="AX351" s="79">
        <v>3497.0632811644728</v>
      </c>
      <c r="AY351" s="79">
        <v>169.26060165140609</v>
      </c>
      <c r="AZ351" s="79">
        <v>770.78369141986832</v>
      </c>
      <c r="BA351" s="79">
        <v>352.56192910801855</v>
      </c>
      <c r="BB351" s="79">
        <v>128.68612313184516</v>
      </c>
      <c r="BC351" s="79">
        <v>417.48049564388612</v>
      </c>
      <c r="BD351" s="79">
        <v>589.76755574034189</v>
      </c>
      <c r="BE351" s="79">
        <v>242.96664070529579</v>
      </c>
      <c r="BF351" s="79">
        <v>619.52129936330562</v>
      </c>
      <c r="BG351" s="79">
        <v>503.48951507118028</v>
      </c>
      <c r="BH351" s="79">
        <v>602.58989403042608</v>
      </c>
      <c r="BI351" s="79">
        <v>974.58529341466556</v>
      </c>
      <c r="BJ351" s="79">
        <v>1177.0728190288423</v>
      </c>
      <c r="BK351" s="79">
        <v>776.31744323735165</v>
      </c>
      <c r="BL351" s="79">
        <v>503.48951507118028</v>
      </c>
      <c r="BM351" s="79">
        <v>1448.1221582408534</v>
      </c>
      <c r="BN351" s="79">
        <v>265.06446013182199</v>
      </c>
      <c r="BO351" s="79">
        <v>3457.6604862414688</v>
      </c>
      <c r="BP351" s="79">
        <v>1978.5788377433569</v>
      </c>
      <c r="BQ351" s="79">
        <v>370.15753471784762</v>
      </c>
      <c r="BR351" s="79">
        <v>152.586477568703</v>
      </c>
      <c r="BS351" s="79">
        <v>270.32722037022586</v>
      </c>
      <c r="BT351" s="79">
        <v>770.78369141986832</v>
      </c>
      <c r="BU351" s="79">
        <v>977.10537678301864</v>
      </c>
      <c r="BV351" s="79">
        <v>602.58989403042608</v>
      </c>
      <c r="BW351" s="79">
        <v>58.67063802037967</v>
      </c>
      <c r="BX351" s="79">
        <v>252.36690130485317</v>
      </c>
      <c r="BY351" s="79">
        <v>784.13419066159645</v>
      </c>
      <c r="BZ351" s="79">
        <v>58.67063802037967</v>
      </c>
      <c r="CA351" s="79">
        <v>95.339900757516034</v>
      </c>
      <c r="CB351" s="79">
        <v>770.78369141986832</v>
      </c>
      <c r="CC351" s="79">
        <v>225.01345828362702</v>
      </c>
      <c r="CD351" s="79">
        <v>2017.9302265528206</v>
      </c>
      <c r="CE351" s="79">
        <v>1397.0834090423359</v>
      </c>
      <c r="CF351" s="79">
        <v>1119.1132152258865</v>
      </c>
      <c r="CG351" s="79">
        <v>661.63193408222492</v>
      </c>
      <c r="CH351" s="79">
        <v>3.9466306714694097</v>
      </c>
      <c r="CI351" s="79">
        <v>503.48951507118028</v>
      </c>
      <c r="CJ351" s="79">
        <v>1422.0399709679066</v>
      </c>
      <c r="CK351" s="79">
        <v>553.28900287658905</v>
      </c>
      <c r="CL351" s="79">
        <v>211.77810077015295</v>
      </c>
      <c r="CM351" s="79">
        <v>246.15551154919649</v>
      </c>
      <c r="CN351" s="79">
        <v>24.80457547751649</v>
      </c>
      <c r="CO351" s="79">
        <v>3061.2112371823869</v>
      </c>
      <c r="CP351" s="79">
        <v>431.46228039738787</v>
      </c>
      <c r="CQ351" s="79">
        <v>1422.0399709679066</v>
      </c>
      <c r="CR351" s="79">
        <v>871.48763192724357</v>
      </c>
      <c r="CS351" s="79">
        <v>32.568457044446525</v>
      </c>
      <c r="CT351" s="79">
        <v>4002.5978443851127</v>
      </c>
      <c r="CU351" s="79">
        <v>736.34244100040655</v>
      </c>
      <c r="CV351" s="79">
        <v>1029.7627194777988</v>
      </c>
      <c r="CW351" s="79">
        <v>1729.9972986090647</v>
      </c>
      <c r="CX351" s="79">
        <v>375.4306618082714</v>
      </c>
      <c r="CY351" s="79">
        <v>1119.1132152258865</v>
      </c>
      <c r="CZ351" s="79">
        <v>7634.2515945655532</v>
      </c>
      <c r="DA351" s="79">
        <v>1365.4215913077735</v>
      </c>
      <c r="DB351" s="79">
        <v>503.48951507118028</v>
      </c>
      <c r="DC351" s="79">
        <v>2542.7399889264693</v>
      </c>
      <c r="DD351" s="79">
        <v>1890.7706443563266</v>
      </c>
      <c r="DE351" s="79">
        <v>143.31870282235133</v>
      </c>
      <c r="DF351" s="79">
        <v>1346.665208023624</v>
      </c>
      <c r="DG351" s="79">
        <v>1422.0399709679066</v>
      </c>
      <c r="DH351" s="79">
        <v>1543.2108126037595</v>
      </c>
      <c r="DI351" s="79">
        <v>2272.8983655949264</v>
      </c>
      <c r="DJ351" s="79">
        <v>602.58989403042608</v>
      </c>
      <c r="DK351" s="79">
        <v>1399.8504266063026</v>
      </c>
      <c r="DL351" s="79">
        <v>471.7006158355855</v>
      </c>
      <c r="DM351" s="79">
        <v>306.84454488276418</v>
      </c>
      <c r="DN351" s="79">
        <v>193.46394666861553</v>
      </c>
      <c r="DO351" s="79">
        <v>1399.8504266063026</v>
      </c>
      <c r="DP351" s="79">
        <v>326.57547796720399</v>
      </c>
      <c r="DQ351" s="79">
        <v>190.57942250454153</v>
      </c>
      <c r="DR351" s="79">
        <v>18.926660385672495</v>
      </c>
      <c r="DS351" s="79">
        <v>1119.1132152258865</v>
      </c>
      <c r="DT351" s="79">
        <v>294.48911184489822</v>
      </c>
      <c r="DU351" s="79">
        <v>1119.1132152258865</v>
      </c>
      <c r="DV351" s="79">
        <v>1422.0399709679066</v>
      </c>
      <c r="DW351" s="79">
        <v>387.40336148321637</v>
      </c>
      <c r="DX351" s="79">
        <v>1429.8751188478159</v>
      </c>
      <c r="DY351" s="79">
        <v>468.81674135060206</v>
      </c>
      <c r="DZ351" s="79">
        <v>3050.5111802424494</v>
      </c>
      <c r="EA351" s="79">
        <v>595.8271491423526</v>
      </c>
      <c r="EB351" s="79">
        <v>1399.8504266063026</v>
      </c>
      <c r="EC351" s="79">
        <v>1422.0399709679066</v>
      </c>
      <c r="ED351" s="79">
        <v>33.821774244092623</v>
      </c>
      <c r="EE351" s="79">
        <v>770.78369141986832</v>
      </c>
      <c r="EF351" s="79">
        <v>641.39863616218884</v>
      </c>
      <c r="EG351" s="79">
        <v>1422.0399709679066</v>
      </c>
      <c r="EH351" s="79">
        <v>878.79266256040648</v>
      </c>
      <c r="EI351" s="79">
        <v>1119.1132152258865</v>
      </c>
      <c r="EJ351" s="79">
        <v>33.769471747864849</v>
      </c>
      <c r="EK351" s="79">
        <v>602.58989403042608</v>
      </c>
      <c r="EL351" s="79">
        <v>524.39031787976523</v>
      </c>
      <c r="EM351" s="79">
        <v>338.81122542721334</v>
      </c>
      <c r="EN351" s="79">
        <v>487.23196086504709</v>
      </c>
      <c r="EO351" s="79">
        <v>17.200176744007209</v>
      </c>
      <c r="EP351" s="79">
        <v>1422.0399709679066</v>
      </c>
      <c r="EQ351" s="79">
        <v>1349.5667312349017</v>
      </c>
      <c r="ER351" s="79">
        <v>2942.8635464273025</v>
      </c>
      <c r="ES351" s="79">
        <v>58.67063802037967</v>
      </c>
      <c r="ET351" s="79">
        <v>55.89074287428577</v>
      </c>
      <c r="EU351" s="79">
        <v>198.92144397468823</v>
      </c>
      <c r="EV351" s="79">
        <v>203.57308748879646</v>
      </c>
      <c r="EW351" s="79">
        <v>1902.1772486068903</v>
      </c>
      <c r="EX351" s="79">
        <v>810.53076045306511</v>
      </c>
      <c r="EY351" s="79">
        <v>1422.0399709679066</v>
      </c>
      <c r="EZ351" s="79">
        <v>203.67593036919857</v>
      </c>
      <c r="FA351" s="79">
        <v>69.674477467033796</v>
      </c>
      <c r="FB351" s="79">
        <v>5143.514967507348</v>
      </c>
      <c r="FC351" s="79">
        <v>1422.0399709679066</v>
      </c>
      <c r="FD351" s="79">
        <v>111.54317229642194</v>
      </c>
      <c r="FE351" s="79">
        <v>101.52737760177672</v>
      </c>
      <c r="FF351" s="79">
        <v>188.56734960285843</v>
      </c>
      <c r="FG351" s="79">
        <v>183.12204024083098</v>
      </c>
      <c r="FH351" s="79">
        <v>2754.4438496204557</v>
      </c>
      <c r="FI351" s="79">
        <v>964.01794024930359</v>
      </c>
      <c r="FJ351" s="79">
        <v>556.43671707635201</v>
      </c>
      <c r="FK351" s="79">
        <v>503.48951507118028</v>
      </c>
      <c r="FL351" s="79">
        <v>1399.8504266063026</v>
      </c>
      <c r="FM351" s="79">
        <v>468.35683450380662</v>
      </c>
      <c r="FN351" s="79">
        <v>101.83928751922066</v>
      </c>
      <c r="FO351" s="79">
        <v>3813.4982360892923</v>
      </c>
      <c r="FP351" s="79">
        <v>58.67063802037967</v>
      </c>
      <c r="FQ351" s="79">
        <v>1119.1132152258865</v>
      </c>
      <c r="FR351" s="79">
        <v>770.78369141986832</v>
      </c>
      <c r="FS351" s="79">
        <v>58.079897714707791</v>
      </c>
      <c r="FT351" s="79">
        <v>1858.9451911414767</v>
      </c>
      <c r="FU351" s="79">
        <v>588.02906637651529</v>
      </c>
      <c r="FV351" s="79">
        <v>770.78369141986832</v>
      </c>
      <c r="FW351" s="79">
        <v>639.87203379263281</v>
      </c>
      <c r="FX351" s="79">
        <v>1422.0399709679066</v>
      </c>
      <c r="FY351" s="79">
        <v>503.48951507118028</v>
      </c>
      <c r="FZ351" s="79">
        <v>359.44660284936157</v>
      </c>
      <c r="GA351" s="79">
        <v>449.9104248553989</v>
      </c>
      <c r="GB351" s="79">
        <v>87.561739005990162</v>
      </c>
      <c r="GC351" s="79">
        <v>424.32831385585814</v>
      </c>
      <c r="GD351" s="79">
        <v>219.57043309284302</v>
      </c>
      <c r="GE351" s="79">
        <v>770.78369141986832</v>
      </c>
      <c r="GF351" s="79">
        <v>686.86324614422108</v>
      </c>
      <c r="GG351" s="79">
        <v>2274.1885839728548</v>
      </c>
      <c r="GH351" s="79">
        <v>503.48951507118028</v>
      </c>
      <c r="GI351" s="79">
        <v>503.48951507118028</v>
      </c>
      <c r="GJ351" s="79">
        <v>503.48951507118028</v>
      </c>
      <c r="GK351" s="79">
        <v>503.48951507118028</v>
      </c>
      <c r="GL351" s="79">
        <v>284.5552333909194</v>
      </c>
      <c r="GM351" s="79">
        <v>28.640483310247077</v>
      </c>
      <c r="GN351" s="79">
        <v>200.0681270656772</v>
      </c>
      <c r="GO351" s="79">
        <v>1255.9752939557068</v>
      </c>
      <c r="GP351" s="79">
        <v>1876.9347087641538</v>
      </c>
      <c r="GQ351" s="79">
        <v>1422.0399709679066</v>
      </c>
      <c r="GR351" s="79">
        <v>646.46244926079066</v>
      </c>
      <c r="GS351" s="79">
        <v>962.11030475838993</v>
      </c>
      <c r="GT351" s="79">
        <v>1686.9267411036433</v>
      </c>
      <c r="GU351" s="79">
        <v>1422.0399709679066</v>
      </c>
      <c r="GV351" s="79">
        <v>1289.6389524924427</v>
      </c>
      <c r="GW351" s="79">
        <v>58.67063802037967</v>
      </c>
      <c r="GX351" s="79">
        <v>503.48951507118028</v>
      </c>
      <c r="GY351" s="79">
        <v>1170.0473805692986</v>
      </c>
      <c r="GZ351" s="79">
        <v>1253.1416578393571</v>
      </c>
      <c r="HA351" s="79">
        <v>157.47676615479926</v>
      </c>
      <c r="HB351" s="79">
        <v>503.48951507118028</v>
      </c>
      <c r="HC351" s="79">
        <v>58.67063802037967</v>
      </c>
      <c r="HD351" s="79">
        <v>2362.5380818828457</v>
      </c>
      <c r="HE351" s="79">
        <v>801.22672908730817</v>
      </c>
      <c r="HF351" s="79">
        <v>315.60524175807944</v>
      </c>
      <c r="HG351" s="79">
        <v>1643.6250360840093</v>
      </c>
      <c r="HH351" s="79">
        <v>228.13148536772903</v>
      </c>
      <c r="HI351" s="79">
        <v>83.451700055098314</v>
      </c>
      <c r="HJ351" s="79">
        <v>1389.1046230388481</v>
      </c>
      <c r="HK351" s="79">
        <v>58.67063802037967</v>
      </c>
      <c r="HL351" s="79">
        <v>503.48951507118028</v>
      </c>
      <c r="HM351" s="79">
        <v>2742.0809378668428</v>
      </c>
      <c r="HN351" s="79">
        <v>503.48951507118028</v>
      </c>
      <c r="HO351" s="79">
        <v>1399.8504266063026</v>
      </c>
      <c r="HP351" s="79">
        <v>350.04780393563232</v>
      </c>
      <c r="HQ351" s="79">
        <v>398.47240514248722</v>
      </c>
      <c r="HR351" s="79">
        <v>500.89233241870437</v>
      </c>
      <c r="HS351" s="80" t="str">
        <f t="shared" si="5"/>
        <v>Water Pollution_Chromium_Freshwater_Health_N/A for WP Interim Methodology</v>
      </c>
    </row>
    <row r="352" spans="2:227">
      <c r="B352" s="65" t="s">
        <v>9</v>
      </c>
      <c r="C352" s="65" t="s">
        <v>510</v>
      </c>
      <c r="D352" s="65" t="s">
        <v>396</v>
      </c>
      <c r="E352" s="65" t="s">
        <v>395</v>
      </c>
      <c r="F352" s="65" t="s">
        <v>390</v>
      </c>
      <c r="G352" s="65" t="s">
        <v>391</v>
      </c>
      <c r="H352" s="41"/>
      <c r="I352" s="79">
        <v>15.440534422787078</v>
      </c>
      <c r="J352" s="79">
        <v>15.973055196454187</v>
      </c>
      <c r="K352" s="79">
        <v>20.083253554209488</v>
      </c>
      <c r="L352" s="79">
        <v>15.989107061096094</v>
      </c>
      <c r="M352" s="79">
        <v>28.205772078517736</v>
      </c>
      <c r="N352" s="79">
        <v>20.706785302656918</v>
      </c>
      <c r="O352" s="79">
        <v>18.275239067348398</v>
      </c>
      <c r="P352" s="79">
        <v>18.918844527484556</v>
      </c>
      <c r="Q352" s="79">
        <v>16.498078554730697</v>
      </c>
      <c r="R352" s="79">
        <v>18.275239067348398</v>
      </c>
      <c r="S352" s="79">
        <v>16.333024317175877</v>
      </c>
      <c r="T352" s="79">
        <v>51.019084191082655</v>
      </c>
      <c r="U352" s="79">
        <v>15.60783570110963</v>
      </c>
      <c r="V352" s="79">
        <v>18.275239067348398</v>
      </c>
      <c r="W352" s="79">
        <v>20.821328151147316</v>
      </c>
      <c r="X352" s="79">
        <v>34.526103991139294</v>
      </c>
      <c r="Y352" s="79">
        <v>18.275239067348398</v>
      </c>
      <c r="Z352" s="79">
        <v>17.363326271394087</v>
      </c>
      <c r="AA352" s="79">
        <v>54.662303719770435</v>
      </c>
      <c r="AB352" s="79">
        <v>15.759949491034066</v>
      </c>
      <c r="AC352" s="79">
        <v>31.318696423991721</v>
      </c>
      <c r="AD352" s="79">
        <v>18.664090168721113</v>
      </c>
      <c r="AE352" s="79">
        <v>15.417447180147921</v>
      </c>
      <c r="AF352" s="79">
        <v>22.145092288816709</v>
      </c>
      <c r="AG352" s="79">
        <v>17.990259948998133</v>
      </c>
      <c r="AH352" s="79">
        <v>44.039412280254552</v>
      </c>
      <c r="AI352" s="79">
        <v>19.692280064793486</v>
      </c>
      <c r="AJ352" s="79">
        <v>18.275239067348398</v>
      </c>
      <c r="AK352" s="79">
        <v>30.711028188662379</v>
      </c>
      <c r="AL352" s="79">
        <v>17.041180253084413</v>
      </c>
      <c r="AM352" s="79">
        <v>28.742603948019688</v>
      </c>
      <c r="AN352" s="79">
        <v>25.476328822526821</v>
      </c>
      <c r="AO352" s="79">
        <v>25.842373782817038</v>
      </c>
      <c r="AP352" s="79">
        <v>17.813715553016454</v>
      </c>
      <c r="AQ352" s="79">
        <v>30.830864257723793</v>
      </c>
      <c r="AR352" s="79">
        <v>17.095538415388912</v>
      </c>
      <c r="AS352" s="79">
        <v>18.275239067348398</v>
      </c>
      <c r="AT352" s="79">
        <v>16.276186985648387</v>
      </c>
      <c r="AU352" s="79">
        <v>19.009546893421238</v>
      </c>
      <c r="AV352" s="79">
        <v>28.205772078517736</v>
      </c>
      <c r="AW352" s="79">
        <v>17.865155894031354</v>
      </c>
      <c r="AX352" s="79">
        <v>60.90433405748972</v>
      </c>
      <c r="AY352" s="79">
        <v>17.354476144969478</v>
      </c>
      <c r="AZ352" s="79">
        <v>25.842373782817038</v>
      </c>
      <c r="BA352" s="79">
        <v>50.355916573189283</v>
      </c>
      <c r="BB352" s="79">
        <v>38.933857645820538</v>
      </c>
      <c r="BC352" s="79">
        <v>16.181136501857591</v>
      </c>
      <c r="BD352" s="79">
        <v>33.594948184831438</v>
      </c>
      <c r="BE352" s="79">
        <v>15.872622752707473</v>
      </c>
      <c r="BF352" s="79">
        <v>16.720647669911784</v>
      </c>
      <c r="BG352" s="79">
        <v>18.275239067348398</v>
      </c>
      <c r="BH352" s="79">
        <v>22.004547886990117</v>
      </c>
      <c r="BI352" s="79">
        <v>54.124851626632619</v>
      </c>
      <c r="BJ352" s="79">
        <v>18.98981062447567</v>
      </c>
      <c r="BK352" s="79">
        <v>15.995849469126204</v>
      </c>
      <c r="BL352" s="79">
        <v>18.275239067348398</v>
      </c>
      <c r="BM352" s="79">
        <v>20.181911357394405</v>
      </c>
      <c r="BN352" s="79">
        <v>17.602498807618986</v>
      </c>
      <c r="BO352" s="79">
        <v>22.684136600720272</v>
      </c>
      <c r="BP352" s="79">
        <v>17.111596817898505</v>
      </c>
      <c r="BQ352" s="79">
        <v>24.28094641192979</v>
      </c>
      <c r="BR352" s="79">
        <v>15.559242669420914</v>
      </c>
      <c r="BS352" s="79">
        <v>16.365519949709601</v>
      </c>
      <c r="BT352" s="79">
        <v>25.842373782817038</v>
      </c>
      <c r="BU352" s="79">
        <v>15.26312973045105</v>
      </c>
      <c r="BV352" s="79">
        <v>22.004547886990117</v>
      </c>
      <c r="BW352" s="79">
        <v>15.989107061096094</v>
      </c>
      <c r="BX352" s="79">
        <v>20.249408577745889</v>
      </c>
      <c r="BY352" s="79">
        <v>27.631207677913032</v>
      </c>
      <c r="BZ352" s="79">
        <v>15.989107061096094</v>
      </c>
      <c r="CA352" s="79">
        <v>19.680050589742454</v>
      </c>
      <c r="CB352" s="79">
        <v>25.842373782817038</v>
      </c>
      <c r="CC352" s="79">
        <v>16.368379829897165</v>
      </c>
      <c r="CD352" s="79">
        <v>26.880990316349067</v>
      </c>
      <c r="CE352" s="79">
        <v>49.876060896842567</v>
      </c>
      <c r="CF352" s="79">
        <v>28.205772078517736</v>
      </c>
      <c r="CG352" s="79">
        <v>17.802606424893913</v>
      </c>
      <c r="CH352" s="79">
        <v>15.746018872410557</v>
      </c>
      <c r="CI352" s="79">
        <v>18.275239067348398</v>
      </c>
      <c r="CJ352" s="79">
        <v>30.711028188662379</v>
      </c>
      <c r="CK352" s="79">
        <v>16.598084890246088</v>
      </c>
      <c r="CL352" s="79">
        <v>40.790209544074067</v>
      </c>
      <c r="CM352" s="79">
        <v>16.201167706639968</v>
      </c>
      <c r="CN352" s="79">
        <v>19.496428739425486</v>
      </c>
      <c r="CO352" s="79">
        <v>16.098195359896248</v>
      </c>
      <c r="CP352" s="79">
        <v>17.226698794015231</v>
      </c>
      <c r="CQ352" s="79">
        <v>30.711028188662379</v>
      </c>
      <c r="CR352" s="79">
        <v>22.875366434852932</v>
      </c>
      <c r="CS352" s="79">
        <v>15.788775986056745</v>
      </c>
      <c r="CT352" s="79">
        <v>24.210870967013811</v>
      </c>
      <c r="CU352" s="79">
        <v>17.961611974296137</v>
      </c>
      <c r="CV352" s="79">
        <v>17.473905329351844</v>
      </c>
      <c r="CW352" s="79">
        <v>18.088674968956237</v>
      </c>
      <c r="CX352" s="79">
        <v>17.132080618863579</v>
      </c>
      <c r="CY352" s="79">
        <v>28.205772078517736</v>
      </c>
      <c r="CZ352" s="79">
        <v>35.293437665729734</v>
      </c>
      <c r="DA352" s="79">
        <v>20.26004982493339</v>
      </c>
      <c r="DB352" s="79">
        <v>18.275239067348398</v>
      </c>
      <c r="DC352" s="79">
        <v>25.73082774410549</v>
      </c>
      <c r="DD352" s="79">
        <v>30.833386038605138</v>
      </c>
      <c r="DE352" s="79">
        <v>15.85388465077639</v>
      </c>
      <c r="DF352" s="79">
        <v>16.886041649936441</v>
      </c>
      <c r="DG352" s="79">
        <v>30.711028188662379</v>
      </c>
      <c r="DH352" s="79">
        <v>21.346660122647318</v>
      </c>
      <c r="DI352" s="79">
        <v>76.560476179725697</v>
      </c>
      <c r="DJ352" s="79">
        <v>22.004547886990117</v>
      </c>
      <c r="DK352" s="79">
        <v>20.821328151147316</v>
      </c>
      <c r="DL352" s="79">
        <v>19.965811704848029</v>
      </c>
      <c r="DM352" s="79">
        <v>24.521478729034818</v>
      </c>
      <c r="DN352" s="79">
        <v>16.990075274687449</v>
      </c>
      <c r="DO352" s="79">
        <v>20.821328151147316</v>
      </c>
      <c r="DP352" s="79">
        <v>15.505973017165209</v>
      </c>
      <c r="DQ352" s="79">
        <v>16.706993588595477</v>
      </c>
      <c r="DR352" s="79">
        <v>16.357909867354525</v>
      </c>
      <c r="DS352" s="79">
        <v>28.205772078517736</v>
      </c>
      <c r="DT352" s="79">
        <v>30.148660712210098</v>
      </c>
      <c r="DU352" s="79">
        <v>28.205772078517736</v>
      </c>
      <c r="DV352" s="79">
        <v>30.711028188662379</v>
      </c>
      <c r="DW352" s="79">
        <v>16.664096299971824</v>
      </c>
      <c r="DX352" s="79">
        <v>17.292953156251183</v>
      </c>
      <c r="DY352" s="79">
        <v>45.428712140689534</v>
      </c>
      <c r="DZ352" s="79">
        <v>21.937098627256333</v>
      </c>
      <c r="EA352" s="79">
        <v>15.455326294774508</v>
      </c>
      <c r="EB352" s="79">
        <v>20.821328151147316</v>
      </c>
      <c r="EC352" s="79">
        <v>30.711028188662379</v>
      </c>
      <c r="ED352" s="79">
        <v>18.867578089200492</v>
      </c>
      <c r="EE352" s="79">
        <v>25.842373782817038</v>
      </c>
      <c r="EF352" s="79">
        <v>19.427251712742784</v>
      </c>
      <c r="EG352" s="79">
        <v>30.711028188662379</v>
      </c>
      <c r="EH352" s="79">
        <v>18.574336899151191</v>
      </c>
      <c r="EI352" s="79">
        <v>28.205772078517736</v>
      </c>
      <c r="EJ352" s="79">
        <v>15.976038387425975</v>
      </c>
      <c r="EK352" s="79">
        <v>22.004547886990117</v>
      </c>
      <c r="EL352" s="79">
        <v>20.502305126549846</v>
      </c>
      <c r="EM352" s="79">
        <v>16.232783280163343</v>
      </c>
      <c r="EN352" s="79">
        <v>28.961224356979955</v>
      </c>
      <c r="EO352" s="79">
        <v>16.381520679240186</v>
      </c>
      <c r="EP352" s="79">
        <v>30.711028188662379</v>
      </c>
      <c r="EQ352" s="79">
        <v>15.456866841051365</v>
      </c>
      <c r="ER352" s="79">
        <v>32.499233471563691</v>
      </c>
      <c r="ES352" s="79">
        <v>15.989107061096094</v>
      </c>
      <c r="ET352" s="79">
        <v>15.900717763533436</v>
      </c>
      <c r="EU352" s="79">
        <v>15.957341968125773</v>
      </c>
      <c r="EV352" s="79">
        <v>22.145126100837786</v>
      </c>
      <c r="EW352" s="79">
        <v>40.541877533743751</v>
      </c>
      <c r="EX352" s="79">
        <v>45.343660294344332</v>
      </c>
      <c r="EY352" s="79">
        <v>30.711028188662379</v>
      </c>
      <c r="EZ352" s="79">
        <v>17.904283268532705</v>
      </c>
      <c r="FA352" s="79">
        <v>16.049158804459964</v>
      </c>
      <c r="FB352" s="79">
        <v>20.544147194850336</v>
      </c>
      <c r="FC352" s="79">
        <v>30.711028188662379</v>
      </c>
      <c r="FD352" s="79">
        <v>16.556527935753149</v>
      </c>
      <c r="FE352" s="79">
        <v>16.436052273159266</v>
      </c>
      <c r="FF352" s="79">
        <v>19.200816156857552</v>
      </c>
      <c r="FG352" s="79">
        <v>28.212262749879244</v>
      </c>
      <c r="FH352" s="79">
        <v>18.820368713914462</v>
      </c>
      <c r="FI352" s="79">
        <v>38.333078492188243</v>
      </c>
      <c r="FJ352" s="79">
        <v>27.17973985710038</v>
      </c>
      <c r="FK352" s="79">
        <v>18.275239067348398</v>
      </c>
      <c r="FL352" s="79">
        <v>20.821328151147316</v>
      </c>
      <c r="FM352" s="79">
        <v>17.665672232185258</v>
      </c>
      <c r="FN352" s="79">
        <v>18.545095948970058</v>
      </c>
      <c r="FO352" s="79">
        <v>17.667251226133978</v>
      </c>
      <c r="FP352" s="79">
        <v>15.989107061096094</v>
      </c>
      <c r="FQ352" s="79">
        <v>28.205772078517736</v>
      </c>
      <c r="FR352" s="79">
        <v>25.842373782817038</v>
      </c>
      <c r="FS352" s="79">
        <v>18.413950833694102</v>
      </c>
      <c r="FT352" s="79">
        <v>47.734342400915168</v>
      </c>
      <c r="FU352" s="79">
        <v>17.93493055440193</v>
      </c>
      <c r="FV352" s="79">
        <v>25.842373782817038</v>
      </c>
      <c r="FW352" s="79">
        <v>22.742025564858199</v>
      </c>
      <c r="FX352" s="79">
        <v>30.711028188662379</v>
      </c>
      <c r="FY352" s="79">
        <v>18.275239067348398</v>
      </c>
      <c r="FZ352" s="79">
        <v>46.447309148759487</v>
      </c>
      <c r="GA352" s="79">
        <v>23.147873369707586</v>
      </c>
      <c r="GB352" s="79">
        <v>15.733579102578968</v>
      </c>
      <c r="GC352" s="79">
        <v>15.875834345853681</v>
      </c>
      <c r="GD352" s="79">
        <v>21.397598964218314</v>
      </c>
      <c r="GE352" s="79">
        <v>25.842373782817038</v>
      </c>
      <c r="GF352" s="79">
        <v>27.359400329810292</v>
      </c>
      <c r="GG352" s="79">
        <v>27.963719793804525</v>
      </c>
      <c r="GH352" s="79">
        <v>18.275239067348398</v>
      </c>
      <c r="GI352" s="79">
        <v>18.275239067348398</v>
      </c>
      <c r="GJ352" s="79">
        <v>18.275239067348398</v>
      </c>
      <c r="GK352" s="79">
        <v>18.275239067348398</v>
      </c>
      <c r="GL352" s="79">
        <v>15.772445007152291</v>
      </c>
      <c r="GM352" s="79">
        <v>16.858912061434452</v>
      </c>
      <c r="GN352" s="79">
        <v>18.464651940183604</v>
      </c>
      <c r="GO352" s="79">
        <v>55.819307032052585</v>
      </c>
      <c r="GP352" s="79">
        <v>17.632309547248628</v>
      </c>
      <c r="GQ352" s="79">
        <v>30.711028188662379</v>
      </c>
      <c r="GR352" s="79">
        <v>17.711116270114307</v>
      </c>
      <c r="GS352" s="79">
        <v>18.011436881045551</v>
      </c>
      <c r="GT352" s="79">
        <v>33.432724421748311</v>
      </c>
      <c r="GU352" s="79">
        <v>30.711028188662379</v>
      </c>
      <c r="GV352" s="79">
        <v>75.525050159804636</v>
      </c>
      <c r="GW352" s="79">
        <v>15.989107061096094</v>
      </c>
      <c r="GX352" s="79">
        <v>18.275239067348398</v>
      </c>
      <c r="GY352" s="79">
        <v>18.664833547730346</v>
      </c>
      <c r="GZ352" s="79">
        <v>17.619226643189037</v>
      </c>
      <c r="HA352" s="79">
        <v>15.53996132418688</v>
      </c>
      <c r="HB352" s="79">
        <v>18.275239067348398</v>
      </c>
      <c r="HC352" s="79">
        <v>15.989107061096094</v>
      </c>
      <c r="HD352" s="79">
        <v>15.402139748997172</v>
      </c>
      <c r="HE352" s="79">
        <v>18.97020161992134</v>
      </c>
      <c r="HF352" s="79">
        <v>23.993364821265597</v>
      </c>
      <c r="HG352" s="79">
        <v>19.45202581985005</v>
      </c>
      <c r="HH352" s="79">
        <v>23.150713218363862</v>
      </c>
      <c r="HI352" s="79">
        <v>16.889149547477821</v>
      </c>
      <c r="HJ352" s="79">
        <v>15.45791063860692</v>
      </c>
      <c r="HK352" s="79">
        <v>15.989107061096094</v>
      </c>
      <c r="HL352" s="79">
        <v>18.275239067348398</v>
      </c>
      <c r="HM352" s="79">
        <v>26.060169987040165</v>
      </c>
      <c r="HN352" s="79">
        <v>18.275239067348398</v>
      </c>
      <c r="HO352" s="79">
        <v>20.821328151147316</v>
      </c>
      <c r="HP352" s="79">
        <v>20.253446092207817</v>
      </c>
      <c r="HQ352" s="79">
        <v>17.510411455892804</v>
      </c>
      <c r="HR352" s="79">
        <v>32.4401910007441</v>
      </c>
      <c r="HS352" s="80" t="str">
        <f t="shared" si="5"/>
        <v>Water Pollution_Chromium_Seawater_Health_N/A for WP Interim Methodology</v>
      </c>
    </row>
    <row r="353" spans="2:227">
      <c r="B353" s="65" t="s">
        <v>9</v>
      </c>
      <c r="C353" s="65" t="s">
        <v>510</v>
      </c>
      <c r="D353" s="65" t="s">
        <v>384</v>
      </c>
      <c r="E353" s="65" t="s">
        <v>395</v>
      </c>
      <c r="F353" s="65" t="s">
        <v>390</v>
      </c>
      <c r="G353" s="65" t="s">
        <v>391</v>
      </c>
      <c r="H353" s="41"/>
      <c r="I353" s="79">
        <v>629.47616262396423</v>
      </c>
      <c r="J353" s="79">
        <v>620.56022208944341</v>
      </c>
      <c r="K353" s="79">
        <v>81.65468572770736</v>
      </c>
      <c r="L353" s="79">
        <v>15.989107061096094</v>
      </c>
      <c r="M353" s="79">
        <v>1119.1132152258865</v>
      </c>
      <c r="N353" s="79">
        <v>93.030529476150846</v>
      </c>
      <c r="O353" s="79">
        <v>18.275239067348398</v>
      </c>
      <c r="P353" s="79">
        <v>164.86878242874604</v>
      </c>
      <c r="Q353" s="79">
        <v>1110.8679167476373</v>
      </c>
      <c r="R353" s="79">
        <v>18.275239067348398</v>
      </c>
      <c r="S353" s="79">
        <v>26.666375350265376</v>
      </c>
      <c r="T353" s="79">
        <v>654.00369517091644</v>
      </c>
      <c r="U353" s="79">
        <v>1218.9544210752422</v>
      </c>
      <c r="V353" s="79">
        <v>18.972200853400306</v>
      </c>
      <c r="W353" s="79">
        <v>20.821328151147316</v>
      </c>
      <c r="X353" s="79">
        <v>7440.7053848490486</v>
      </c>
      <c r="Y353" s="79">
        <v>18.275239067348398</v>
      </c>
      <c r="Z353" s="79">
        <v>276.91613369586565</v>
      </c>
      <c r="AA353" s="79">
        <v>3663.5706281816279</v>
      </c>
      <c r="AB353" s="79">
        <v>66.407354921542137</v>
      </c>
      <c r="AC353" s="79">
        <v>1172.5211326771437</v>
      </c>
      <c r="AD353" s="79">
        <v>18.664090168721113</v>
      </c>
      <c r="AE353" s="79">
        <v>64.524915634830847</v>
      </c>
      <c r="AF353" s="79">
        <v>97.001096177644229</v>
      </c>
      <c r="AG353" s="79">
        <v>280.34029467054575</v>
      </c>
      <c r="AH353" s="79">
        <v>84.494681574696699</v>
      </c>
      <c r="AI353" s="79">
        <v>142.02012673269584</v>
      </c>
      <c r="AJ353" s="79">
        <v>18.275239067348398</v>
      </c>
      <c r="AK353" s="79">
        <v>209.99912273729623</v>
      </c>
      <c r="AL353" s="79">
        <v>276.99094289447248</v>
      </c>
      <c r="AM353" s="79">
        <v>543.28546385800223</v>
      </c>
      <c r="AN353" s="79">
        <v>3886.679999906587</v>
      </c>
      <c r="AO353" s="79">
        <v>178.85901177713413</v>
      </c>
      <c r="AP353" s="79">
        <v>718.37683515859749</v>
      </c>
      <c r="AQ353" s="79">
        <v>367.75480456244804</v>
      </c>
      <c r="AR353" s="79">
        <v>38.696961257045537</v>
      </c>
      <c r="AS353" s="79">
        <v>18.275239067348398</v>
      </c>
      <c r="AT353" s="79">
        <v>55.592365958249808</v>
      </c>
      <c r="AU353" s="79">
        <v>361.32711004537902</v>
      </c>
      <c r="AV353" s="79">
        <v>965.71255868915807</v>
      </c>
      <c r="AW353" s="79">
        <v>136.4320839146813</v>
      </c>
      <c r="AX353" s="79">
        <v>3318.0725933156282</v>
      </c>
      <c r="AY353" s="79">
        <v>160.62613291459732</v>
      </c>
      <c r="AZ353" s="79">
        <v>25.842373782817038</v>
      </c>
      <c r="BA353" s="79">
        <v>351.81253072637514</v>
      </c>
      <c r="BB353" s="79">
        <v>121.06305754387709</v>
      </c>
      <c r="BC353" s="79">
        <v>377.52904965864241</v>
      </c>
      <c r="BD353" s="79">
        <v>556.56677631505499</v>
      </c>
      <c r="BE353" s="79">
        <v>195.3281429713434</v>
      </c>
      <c r="BF353" s="79">
        <v>410.52433363874121</v>
      </c>
      <c r="BG353" s="79">
        <v>359.01718011742929</v>
      </c>
      <c r="BH353" s="79">
        <v>310.52839803144053</v>
      </c>
      <c r="BI353" s="79">
        <v>974.58529341466556</v>
      </c>
      <c r="BJ353" s="79">
        <v>536.33333079422823</v>
      </c>
      <c r="BK353" s="79">
        <v>361.60637099856518</v>
      </c>
      <c r="BL353" s="79">
        <v>18.275239067348398</v>
      </c>
      <c r="BM353" s="79">
        <v>867.93507111831661</v>
      </c>
      <c r="BN353" s="79">
        <v>220.37707636392724</v>
      </c>
      <c r="BO353" s="79">
        <v>3191.5203735585319</v>
      </c>
      <c r="BP353" s="79">
        <v>1791.3891930358416</v>
      </c>
      <c r="BQ353" s="79">
        <v>271.6332465377443</v>
      </c>
      <c r="BR353" s="79">
        <v>145.90954053158688</v>
      </c>
      <c r="BS353" s="79">
        <v>179.86583411490764</v>
      </c>
      <c r="BT353" s="79">
        <v>770.78369141986832</v>
      </c>
      <c r="BU353" s="79">
        <v>974.82582989434911</v>
      </c>
      <c r="BV353" s="79">
        <v>22.9949452055622</v>
      </c>
      <c r="BW353" s="79">
        <v>30.493923422804531</v>
      </c>
      <c r="BX353" s="79">
        <v>207.12392447334264</v>
      </c>
      <c r="BY353" s="79">
        <v>714.74704107958871</v>
      </c>
      <c r="BZ353" s="79">
        <v>18.210892447920362</v>
      </c>
      <c r="CA353" s="79">
        <v>79.620932855616658</v>
      </c>
      <c r="CB353" s="79">
        <v>462.84259091911298</v>
      </c>
      <c r="CC353" s="79">
        <v>215.10291303381095</v>
      </c>
      <c r="CD353" s="79">
        <v>1956.6992902859165</v>
      </c>
      <c r="CE353" s="79">
        <v>1164.6376542889548</v>
      </c>
      <c r="CF353" s="79">
        <v>28.205772078517736</v>
      </c>
      <c r="CG353" s="79">
        <v>347.31036156539204</v>
      </c>
      <c r="CH353" s="79">
        <v>15.459169137588285</v>
      </c>
      <c r="CI353" s="79">
        <v>18.275239067348398</v>
      </c>
      <c r="CJ353" s="79">
        <v>30.711028188662379</v>
      </c>
      <c r="CK353" s="79">
        <v>542.18311817105905</v>
      </c>
      <c r="CL353" s="79">
        <v>185.25038615159454</v>
      </c>
      <c r="CM353" s="79">
        <v>150.19132810468409</v>
      </c>
      <c r="CN353" s="79">
        <v>21.539258607612197</v>
      </c>
      <c r="CO353" s="79">
        <v>1243.4357572427964</v>
      </c>
      <c r="CP353" s="79">
        <v>398.28027052151492</v>
      </c>
      <c r="CQ353" s="79">
        <v>30.711028188662379</v>
      </c>
      <c r="CR353" s="79">
        <v>871.48763192724357</v>
      </c>
      <c r="CS353" s="79">
        <v>25.647708130933186</v>
      </c>
      <c r="CT353" s="79">
        <v>3838.4811862544507</v>
      </c>
      <c r="CU353" s="79">
        <v>566.08634256500068</v>
      </c>
      <c r="CV353" s="79">
        <v>999.71268308048673</v>
      </c>
      <c r="CW353" s="79">
        <v>1725.2908851827808</v>
      </c>
      <c r="CX353" s="79">
        <v>227.77621779452733</v>
      </c>
      <c r="CY353" s="79">
        <v>89.424028702278804</v>
      </c>
      <c r="CZ353" s="79">
        <v>4841.1168308752194</v>
      </c>
      <c r="DA353" s="79">
        <v>1095.3637318519789</v>
      </c>
      <c r="DB353" s="79">
        <v>269.00666904667526</v>
      </c>
      <c r="DC353" s="79">
        <v>1777.6809591337872</v>
      </c>
      <c r="DD353" s="79">
        <v>1882.2418276608205</v>
      </c>
      <c r="DE353" s="79">
        <v>141.33998742168671</v>
      </c>
      <c r="DF353" s="79">
        <v>1292.6186210265314</v>
      </c>
      <c r="DG353" s="79">
        <v>30.711028188662379</v>
      </c>
      <c r="DH353" s="79">
        <v>1319.2687460644279</v>
      </c>
      <c r="DI353" s="79">
        <v>1901.8793520199965</v>
      </c>
      <c r="DJ353" s="79">
        <v>556.29910916406595</v>
      </c>
      <c r="DK353" s="79">
        <v>686.26114592546048</v>
      </c>
      <c r="DL353" s="79">
        <v>471.7006158355855</v>
      </c>
      <c r="DM353" s="79">
        <v>306.84454488276418</v>
      </c>
      <c r="DN353" s="79">
        <v>167.60680091071865</v>
      </c>
      <c r="DO353" s="79">
        <v>537.16970413428476</v>
      </c>
      <c r="DP353" s="79">
        <v>326.57547796720399</v>
      </c>
      <c r="DQ353" s="79">
        <v>129.97337067254009</v>
      </c>
      <c r="DR353" s="79">
        <v>18.558615976409147</v>
      </c>
      <c r="DS353" s="79">
        <v>1119.1132152258865</v>
      </c>
      <c r="DT353" s="79">
        <v>280.69842292802463</v>
      </c>
      <c r="DU353" s="79">
        <v>1119.1132152258865</v>
      </c>
      <c r="DV353" s="79">
        <v>30.711028188662379</v>
      </c>
      <c r="DW353" s="79">
        <v>343.4199746944571</v>
      </c>
      <c r="DX353" s="79">
        <v>1429.8751188478159</v>
      </c>
      <c r="DY353" s="79">
        <v>343.59041717512781</v>
      </c>
      <c r="DZ353" s="79">
        <v>21.937098627256333</v>
      </c>
      <c r="EA353" s="79">
        <v>595.8271491423526</v>
      </c>
      <c r="EB353" s="79">
        <v>20.821328151147316</v>
      </c>
      <c r="EC353" s="79">
        <v>30.711028188662379</v>
      </c>
      <c r="ED353" s="79">
        <v>29.255170090691831</v>
      </c>
      <c r="EE353" s="79">
        <v>248.27507226325005</v>
      </c>
      <c r="EF353" s="79">
        <v>597.56613580019075</v>
      </c>
      <c r="EG353" s="79">
        <v>30.711028188662379</v>
      </c>
      <c r="EH353" s="79">
        <v>878.79266256040648</v>
      </c>
      <c r="EI353" s="79">
        <v>28.205772078517736</v>
      </c>
      <c r="EJ353" s="79">
        <v>33.769471747864849</v>
      </c>
      <c r="EK353" s="79">
        <v>509.01014933223161</v>
      </c>
      <c r="EL353" s="79">
        <v>381.76104678763227</v>
      </c>
      <c r="EM353" s="79">
        <v>296.48835317632449</v>
      </c>
      <c r="EN353" s="79">
        <v>462.50980358552624</v>
      </c>
      <c r="EO353" s="79">
        <v>17.157924840251699</v>
      </c>
      <c r="EP353" s="79">
        <v>30.711028188662379</v>
      </c>
      <c r="EQ353" s="79">
        <v>1344.327868572808</v>
      </c>
      <c r="ER353" s="79">
        <v>2689.5155180824977</v>
      </c>
      <c r="ES353" s="79">
        <v>26.540573080250088</v>
      </c>
      <c r="ET353" s="79">
        <v>29.575865910706248</v>
      </c>
      <c r="EU353" s="79">
        <v>187.68348876831786</v>
      </c>
      <c r="EV353" s="79">
        <v>203.57308748879646</v>
      </c>
      <c r="EW353" s="79">
        <v>1859.993857010425</v>
      </c>
      <c r="EX353" s="79">
        <v>810.53076045306511</v>
      </c>
      <c r="EY353" s="79">
        <v>30.711028188662379</v>
      </c>
      <c r="EZ353" s="79">
        <v>124.53887321827293</v>
      </c>
      <c r="FA353" s="79">
        <v>55.775582089372627</v>
      </c>
      <c r="FB353" s="79">
        <v>4952.7350218618276</v>
      </c>
      <c r="FC353" s="79">
        <v>30.711028188662379</v>
      </c>
      <c r="FD353" s="79">
        <v>60.599940892106709</v>
      </c>
      <c r="FE353" s="79">
        <v>85.264577147891785</v>
      </c>
      <c r="FF353" s="79">
        <v>188.56734960285843</v>
      </c>
      <c r="FG353" s="79">
        <v>145.21185338120205</v>
      </c>
      <c r="FH353" s="79">
        <v>1436.6137556748452</v>
      </c>
      <c r="FI353" s="79">
        <v>933.08362570347117</v>
      </c>
      <c r="FJ353" s="79">
        <v>357.25057848625852</v>
      </c>
      <c r="FK353" s="79">
        <v>210.63591567483226</v>
      </c>
      <c r="FL353" s="79">
        <v>677.41172313659979</v>
      </c>
      <c r="FM353" s="79">
        <v>463.34404909291015</v>
      </c>
      <c r="FN353" s="79">
        <v>98.957691644171206</v>
      </c>
      <c r="FO353" s="79">
        <v>3813.4982360892923</v>
      </c>
      <c r="FP353" s="79">
        <v>18.684561834939064</v>
      </c>
      <c r="FQ353" s="79">
        <v>1119.1132152258865</v>
      </c>
      <c r="FR353" s="79">
        <v>91.332474334374879</v>
      </c>
      <c r="FS353" s="79">
        <v>53.265186376688966</v>
      </c>
      <c r="FT353" s="79">
        <v>1428.8752036641804</v>
      </c>
      <c r="FU353" s="79">
        <v>588.02906637651529</v>
      </c>
      <c r="FV353" s="79">
        <v>25.842373782817038</v>
      </c>
      <c r="FW353" s="79">
        <v>503.75000162681027</v>
      </c>
      <c r="FX353" s="79">
        <v>30.711028188662379</v>
      </c>
      <c r="FY353" s="79">
        <v>359.01718011742929</v>
      </c>
      <c r="FZ353" s="79">
        <v>359.44660284936157</v>
      </c>
      <c r="GA353" s="79">
        <v>436.11747626188338</v>
      </c>
      <c r="GB353" s="79">
        <v>21.286209033889826</v>
      </c>
      <c r="GC353" s="79">
        <v>354.10300553225676</v>
      </c>
      <c r="GD353" s="79">
        <v>195.46449930351633</v>
      </c>
      <c r="GE353" s="79">
        <v>770.78369141986832</v>
      </c>
      <c r="GF353" s="79">
        <v>487.33139960914747</v>
      </c>
      <c r="GG353" s="79">
        <v>1558.7739163678466</v>
      </c>
      <c r="GH353" s="79">
        <v>18.275239067348398</v>
      </c>
      <c r="GI353" s="79">
        <v>18.275239067348398</v>
      </c>
      <c r="GJ353" s="79">
        <v>359.01718011742929</v>
      </c>
      <c r="GK353" s="79">
        <v>18.275239067348398</v>
      </c>
      <c r="GL353" s="79">
        <v>279.81138919693046</v>
      </c>
      <c r="GM353" s="79">
        <v>24.01259329066626</v>
      </c>
      <c r="GN353" s="79">
        <v>151.58731056307894</v>
      </c>
      <c r="GO353" s="79">
        <v>1255.9752939557068</v>
      </c>
      <c r="GP353" s="79">
        <v>1800.8284414477282</v>
      </c>
      <c r="GQ353" s="79">
        <v>986.86299820961551</v>
      </c>
      <c r="GR353" s="79">
        <v>646.46244926079066</v>
      </c>
      <c r="GS353" s="79">
        <v>842.85024409191249</v>
      </c>
      <c r="GT353" s="79">
        <v>1520.9266234001288</v>
      </c>
      <c r="GU353" s="79">
        <v>682.34091246958121</v>
      </c>
      <c r="GV353" s="79">
        <v>1092.5646637695941</v>
      </c>
      <c r="GW353" s="79">
        <v>15.989107061096094</v>
      </c>
      <c r="GX353" s="79">
        <v>172.23537857190266</v>
      </c>
      <c r="GY353" s="79">
        <v>833.21218956726102</v>
      </c>
      <c r="GZ353" s="79">
        <v>983.93604750909185</v>
      </c>
      <c r="HA353" s="79">
        <v>156.43636369791867</v>
      </c>
      <c r="HB353" s="79">
        <v>18.275239067348398</v>
      </c>
      <c r="HC353" s="79">
        <v>58.67063802037967</v>
      </c>
      <c r="HD353" s="79">
        <v>2356.5772015587654</v>
      </c>
      <c r="HE353" s="79">
        <v>758.77681201289352</v>
      </c>
      <c r="HF353" s="79">
        <v>266.97297740315094</v>
      </c>
      <c r="HG353" s="79">
        <v>1303.9363973485056</v>
      </c>
      <c r="HH353" s="79">
        <v>201.00238266414664</v>
      </c>
      <c r="HI353" s="79">
        <v>54.187895399742175</v>
      </c>
      <c r="HJ353" s="79">
        <v>1389.1046230388481</v>
      </c>
      <c r="HK353" s="79">
        <v>17.055258412864848</v>
      </c>
      <c r="HL353" s="79">
        <v>420.7008966994336</v>
      </c>
      <c r="HM353" s="79">
        <v>2442.8462287476991</v>
      </c>
      <c r="HN353" s="79">
        <v>18.275239067348398</v>
      </c>
      <c r="HO353" s="79">
        <v>997.47731625905749</v>
      </c>
      <c r="HP353" s="79">
        <v>328.73477100524218</v>
      </c>
      <c r="HQ353" s="79">
        <v>398.47240514248722</v>
      </c>
      <c r="HR353" s="79">
        <v>500.89233241870437</v>
      </c>
      <c r="HS353" s="80" t="str">
        <f t="shared" si="5"/>
        <v>Water Pollution_Chromium_Unspecified_Health_N/A for WP Interim Methodology</v>
      </c>
    </row>
    <row r="354" spans="2:227">
      <c r="B354" s="65" t="s">
        <v>9</v>
      </c>
      <c r="C354" s="65" t="s">
        <v>511</v>
      </c>
      <c r="D354" s="65" t="s">
        <v>394</v>
      </c>
      <c r="E354" s="65" t="s">
        <v>395</v>
      </c>
      <c r="F354" s="65" t="s">
        <v>390</v>
      </c>
      <c r="G354" s="65" t="s">
        <v>391</v>
      </c>
      <c r="H354" s="41"/>
      <c r="I354" s="79">
        <v>0</v>
      </c>
      <c r="J354" s="79">
        <v>0</v>
      </c>
      <c r="K354" s="79">
        <v>0</v>
      </c>
      <c r="L354" s="79">
        <v>0</v>
      </c>
      <c r="M354" s="79">
        <v>0</v>
      </c>
      <c r="N354" s="79">
        <v>0</v>
      </c>
      <c r="O354" s="79">
        <v>0</v>
      </c>
      <c r="P354" s="79">
        <v>0</v>
      </c>
      <c r="Q354" s="79">
        <v>0</v>
      </c>
      <c r="R354" s="79">
        <v>0</v>
      </c>
      <c r="S354" s="79">
        <v>0</v>
      </c>
      <c r="T354" s="79">
        <v>0</v>
      </c>
      <c r="U354" s="79">
        <v>0</v>
      </c>
      <c r="V354" s="79">
        <v>0</v>
      </c>
      <c r="W354" s="79">
        <v>0</v>
      </c>
      <c r="X354" s="79">
        <v>0</v>
      </c>
      <c r="Y354" s="79">
        <v>0</v>
      </c>
      <c r="Z354" s="79">
        <v>0</v>
      </c>
      <c r="AA354" s="79">
        <v>0</v>
      </c>
      <c r="AB354" s="79">
        <v>0</v>
      </c>
      <c r="AC354" s="79">
        <v>0</v>
      </c>
      <c r="AD354" s="79">
        <v>0</v>
      </c>
      <c r="AE354" s="79">
        <v>0</v>
      </c>
      <c r="AF354" s="79">
        <v>0</v>
      </c>
      <c r="AG354" s="79">
        <v>0</v>
      </c>
      <c r="AH354" s="79">
        <v>0</v>
      </c>
      <c r="AI354" s="79">
        <v>0</v>
      </c>
      <c r="AJ354" s="79">
        <v>0</v>
      </c>
      <c r="AK354" s="79">
        <v>0</v>
      </c>
      <c r="AL354" s="79">
        <v>0</v>
      </c>
      <c r="AM354" s="79">
        <v>0</v>
      </c>
      <c r="AN354" s="79">
        <v>0</v>
      </c>
      <c r="AO354" s="79">
        <v>0</v>
      </c>
      <c r="AP354" s="79">
        <v>0</v>
      </c>
      <c r="AQ354" s="79">
        <v>0</v>
      </c>
      <c r="AR354" s="79">
        <v>0</v>
      </c>
      <c r="AS354" s="79">
        <v>0</v>
      </c>
      <c r="AT354" s="79">
        <v>0</v>
      </c>
      <c r="AU354" s="79">
        <v>0</v>
      </c>
      <c r="AV354" s="79">
        <v>0</v>
      </c>
      <c r="AW354" s="79">
        <v>0</v>
      </c>
      <c r="AX354" s="79">
        <v>0</v>
      </c>
      <c r="AY354" s="79">
        <v>0</v>
      </c>
      <c r="AZ354" s="79">
        <v>0</v>
      </c>
      <c r="BA354" s="79">
        <v>0</v>
      </c>
      <c r="BB354" s="79">
        <v>0</v>
      </c>
      <c r="BC354" s="79">
        <v>0</v>
      </c>
      <c r="BD354" s="79">
        <v>0</v>
      </c>
      <c r="BE354" s="79">
        <v>0</v>
      </c>
      <c r="BF354" s="79">
        <v>0</v>
      </c>
      <c r="BG354" s="79">
        <v>0</v>
      </c>
      <c r="BH354" s="79">
        <v>0</v>
      </c>
      <c r="BI354" s="79">
        <v>0</v>
      </c>
      <c r="BJ354" s="79">
        <v>0</v>
      </c>
      <c r="BK354" s="79">
        <v>0</v>
      </c>
      <c r="BL354" s="79">
        <v>0</v>
      </c>
      <c r="BM354" s="79">
        <v>0</v>
      </c>
      <c r="BN354" s="79">
        <v>0</v>
      </c>
      <c r="BO354" s="79">
        <v>0</v>
      </c>
      <c r="BP354" s="79">
        <v>0</v>
      </c>
      <c r="BQ354" s="79">
        <v>0</v>
      </c>
      <c r="BR354" s="79">
        <v>0</v>
      </c>
      <c r="BS354" s="79">
        <v>0</v>
      </c>
      <c r="BT354" s="79">
        <v>0</v>
      </c>
      <c r="BU354" s="79">
        <v>0</v>
      </c>
      <c r="BV354" s="79">
        <v>0</v>
      </c>
      <c r="BW354" s="79">
        <v>0</v>
      </c>
      <c r="BX354" s="79">
        <v>0</v>
      </c>
      <c r="BY354" s="79">
        <v>0</v>
      </c>
      <c r="BZ354" s="79">
        <v>0</v>
      </c>
      <c r="CA354" s="79">
        <v>0</v>
      </c>
      <c r="CB354" s="79">
        <v>0</v>
      </c>
      <c r="CC354" s="79">
        <v>0</v>
      </c>
      <c r="CD354" s="79">
        <v>0</v>
      </c>
      <c r="CE354" s="79">
        <v>0</v>
      </c>
      <c r="CF354" s="79">
        <v>0</v>
      </c>
      <c r="CG354" s="79">
        <v>0</v>
      </c>
      <c r="CH354" s="79">
        <v>0</v>
      </c>
      <c r="CI354" s="79">
        <v>0</v>
      </c>
      <c r="CJ354" s="79">
        <v>0</v>
      </c>
      <c r="CK354" s="79">
        <v>0</v>
      </c>
      <c r="CL354" s="79">
        <v>0</v>
      </c>
      <c r="CM354" s="79">
        <v>0</v>
      </c>
      <c r="CN354" s="79">
        <v>0</v>
      </c>
      <c r="CO354" s="79">
        <v>0</v>
      </c>
      <c r="CP354" s="79">
        <v>0</v>
      </c>
      <c r="CQ354" s="79">
        <v>0</v>
      </c>
      <c r="CR354" s="79">
        <v>0</v>
      </c>
      <c r="CS354" s="79">
        <v>0</v>
      </c>
      <c r="CT354" s="79">
        <v>0</v>
      </c>
      <c r="CU354" s="79">
        <v>0</v>
      </c>
      <c r="CV354" s="79">
        <v>0</v>
      </c>
      <c r="CW354" s="79">
        <v>0</v>
      </c>
      <c r="CX354" s="79">
        <v>0</v>
      </c>
      <c r="CY354" s="79">
        <v>0</v>
      </c>
      <c r="CZ354" s="79">
        <v>0</v>
      </c>
      <c r="DA354" s="79">
        <v>0</v>
      </c>
      <c r="DB354" s="79">
        <v>0</v>
      </c>
      <c r="DC354" s="79">
        <v>0</v>
      </c>
      <c r="DD354" s="79">
        <v>0</v>
      </c>
      <c r="DE354" s="79">
        <v>0</v>
      </c>
      <c r="DF354" s="79">
        <v>0</v>
      </c>
      <c r="DG354" s="79">
        <v>0</v>
      </c>
      <c r="DH354" s="79">
        <v>0</v>
      </c>
      <c r="DI354" s="79">
        <v>0</v>
      </c>
      <c r="DJ354" s="79">
        <v>0</v>
      </c>
      <c r="DK354" s="79">
        <v>0</v>
      </c>
      <c r="DL354" s="79">
        <v>0</v>
      </c>
      <c r="DM354" s="79">
        <v>0</v>
      </c>
      <c r="DN354" s="79">
        <v>0</v>
      </c>
      <c r="DO354" s="79">
        <v>0</v>
      </c>
      <c r="DP354" s="79">
        <v>0</v>
      </c>
      <c r="DQ354" s="79">
        <v>0</v>
      </c>
      <c r="DR354" s="79">
        <v>0</v>
      </c>
      <c r="DS354" s="79">
        <v>0</v>
      </c>
      <c r="DT354" s="79">
        <v>0</v>
      </c>
      <c r="DU354" s="79">
        <v>0</v>
      </c>
      <c r="DV354" s="79">
        <v>0</v>
      </c>
      <c r="DW354" s="79">
        <v>0</v>
      </c>
      <c r="DX354" s="79">
        <v>0</v>
      </c>
      <c r="DY354" s="79">
        <v>0</v>
      </c>
      <c r="DZ354" s="79">
        <v>0</v>
      </c>
      <c r="EA354" s="79">
        <v>0</v>
      </c>
      <c r="EB354" s="79">
        <v>0</v>
      </c>
      <c r="EC354" s="79">
        <v>0</v>
      </c>
      <c r="ED354" s="79">
        <v>0</v>
      </c>
      <c r="EE354" s="79">
        <v>0</v>
      </c>
      <c r="EF354" s="79">
        <v>0</v>
      </c>
      <c r="EG354" s="79">
        <v>0</v>
      </c>
      <c r="EH354" s="79">
        <v>0</v>
      </c>
      <c r="EI354" s="79">
        <v>0</v>
      </c>
      <c r="EJ354" s="79">
        <v>0</v>
      </c>
      <c r="EK354" s="79">
        <v>0</v>
      </c>
      <c r="EL354" s="79">
        <v>0</v>
      </c>
      <c r="EM354" s="79">
        <v>0</v>
      </c>
      <c r="EN354" s="79">
        <v>0</v>
      </c>
      <c r="EO354" s="79">
        <v>0</v>
      </c>
      <c r="EP354" s="79">
        <v>0</v>
      </c>
      <c r="EQ354" s="79">
        <v>0</v>
      </c>
      <c r="ER354" s="79">
        <v>0</v>
      </c>
      <c r="ES354" s="79">
        <v>0</v>
      </c>
      <c r="ET354" s="79">
        <v>0</v>
      </c>
      <c r="EU354" s="79">
        <v>0</v>
      </c>
      <c r="EV354" s="79">
        <v>0</v>
      </c>
      <c r="EW354" s="79">
        <v>0</v>
      </c>
      <c r="EX354" s="79">
        <v>0</v>
      </c>
      <c r="EY354" s="79">
        <v>0</v>
      </c>
      <c r="EZ354" s="79">
        <v>0</v>
      </c>
      <c r="FA354" s="79">
        <v>0</v>
      </c>
      <c r="FB354" s="79">
        <v>0</v>
      </c>
      <c r="FC354" s="79">
        <v>0</v>
      </c>
      <c r="FD354" s="79">
        <v>0</v>
      </c>
      <c r="FE354" s="79">
        <v>0</v>
      </c>
      <c r="FF354" s="79">
        <v>0</v>
      </c>
      <c r="FG354" s="79">
        <v>0</v>
      </c>
      <c r="FH354" s="79">
        <v>0</v>
      </c>
      <c r="FI354" s="79">
        <v>0</v>
      </c>
      <c r="FJ354" s="79">
        <v>0</v>
      </c>
      <c r="FK354" s="79">
        <v>0</v>
      </c>
      <c r="FL354" s="79">
        <v>0</v>
      </c>
      <c r="FM354" s="79">
        <v>0</v>
      </c>
      <c r="FN354" s="79">
        <v>0</v>
      </c>
      <c r="FO354" s="79">
        <v>0</v>
      </c>
      <c r="FP354" s="79">
        <v>0</v>
      </c>
      <c r="FQ354" s="79">
        <v>0</v>
      </c>
      <c r="FR354" s="79">
        <v>0</v>
      </c>
      <c r="FS354" s="79">
        <v>0</v>
      </c>
      <c r="FT354" s="79">
        <v>0</v>
      </c>
      <c r="FU354" s="79">
        <v>0</v>
      </c>
      <c r="FV354" s="79">
        <v>0</v>
      </c>
      <c r="FW354" s="79">
        <v>0</v>
      </c>
      <c r="FX354" s="79">
        <v>0</v>
      </c>
      <c r="FY354" s="79">
        <v>0</v>
      </c>
      <c r="FZ354" s="79">
        <v>0</v>
      </c>
      <c r="GA354" s="79">
        <v>0</v>
      </c>
      <c r="GB354" s="79">
        <v>0</v>
      </c>
      <c r="GC354" s="79">
        <v>0</v>
      </c>
      <c r="GD354" s="79">
        <v>0</v>
      </c>
      <c r="GE354" s="79">
        <v>0</v>
      </c>
      <c r="GF354" s="79">
        <v>0</v>
      </c>
      <c r="GG354" s="79">
        <v>0</v>
      </c>
      <c r="GH354" s="79">
        <v>0</v>
      </c>
      <c r="GI354" s="79">
        <v>0</v>
      </c>
      <c r="GJ354" s="79">
        <v>0</v>
      </c>
      <c r="GK354" s="79">
        <v>0</v>
      </c>
      <c r="GL354" s="79">
        <v>0</v>
      </c>
      <c r="GM354" s="79">
        <v>0</v>
      </c>
      <c r="GN354" s="79">
        <v>0</v>
      </c>
      <c r="GO354" s="79">
        <v>0</v>
      </c>
      <c r="GP354" s="79">
        <v>0</v>
      </c>
      <c r="GQ354" s="79">
        <v>0</v>
      </c>
      <c r="GR354" s="79">
        <v>0</v>
      </c>
      <c r="GS354" s="79">
        <v>0</v>
      </c>
      <c r="GT354" s="79">
        <v>0</v>
      </c>
      <c r="GU354" s="79">
        <v>0</v>
      </c>
      <c r="GV354" s="79">
        <v>0</v>
      </c>
      <c r="GW354" s="79">
        <v>0</v>
      </c>
      <c r="GX354" s="79">
        <v>0</v>
      </c>
      <c r="GY354" s="79">
        <v>0</v>
      </c>
      <c r="GZ354" s="79">
        <v>0</v>
      </c>
      <c r="HA354" s="79">
        <v>0</v>
      </c>
      <c r="HB354" s="79">
        <v>0</v>
      </c>
      <c r="HC354" s="79">
        <v>0</v>
      </c>
      <c r="HD354" s="79">
        <v>0</v>
      </c>
      <c r="HE354" s="79">
        <v>0</v>
      </c>
      <c r="HF354" s="79">
        <v>0</v>
      </c>
      <c r="HG354" s="79">
        <v>0</v>
      </c>
      <c r="HH354" s="79">
        <v>0</v>
      </c>
      <c r="HI354" s="79">
        <v>0</v>
      </c>
      <c r="HJ354" s="79">
        <v>0</v>
      </c>
      <c r="HK354" s="79">
        <v>0</v>
      </c>
      <c r="HL354" s="79">
        <v>0</v>
      </c>
      <c r="HM354" s="79">
        <v>0</v>
      </c>
      <c r="HN354" s="79">
        <v>0</v>
      </c>
      <c r="HO354" s="79">
        <v>0</v>
      </c>
      <c r="HP354" s="79">
        <v>0</v>
      </c>
      <c r="HQ354" s="79">
        <v>0</v>
      </c>
      <c r="HR354" s="79">
        <v>0</v>
      </c>
      <c r="HS354" s="80" t="str">
        <f t="shared" si="5"/>
        <v>Water Pollution_Cobalt_Freshwater_Health_N/A for WP Interim Methodology</v>
      </c>
    </row>
    <row r="355" spans="2:227">
      <c r="B355" s="65" t="s">
        <v>9</v>
      </c>
      <c r="C355" s="65" t="s">
        <v>511</v>
      </c>
      <c r="D355" s="65" t="s">
        <v>396</v>
      </c>
      <c r="E355" s="65" t="s">
        <v>395</v>
      </c>
      <c r="F355" s="65" t="s">
        <v>390</v>
      </c>
      <c r="G355" s="65" t="s">
        <v>391</v>
      </c>
      <c r="H355" s="41"/>
      <c r="I355" s="79">
        <v>0</v>
      </c>
      <c r="J355" s="79">
        <v>0</v>
      </c>
      <c r="K355" s="79">
        <v>0</v>
      </c>
      <c r="L355" s="79">
        <v>0</v>
      </c>
      <c r="M355" s="79">
        <v>0</v>
      </c>
      <c r="N355" s="79">
        <v>0</v>
      </c>
      <c r="O355" s="79">
        <v>0</v>
      </c>
      <c r="P355" s="79">
        <v>0</v>
      </c>
      <c r="Q355" s="79">
        <v>0</v>
      </c>
      <c r="R355" s="79">
        <v>0</v>
      </c>
      <c r="S355" s="79">
        <v>0</v>
      </c>
      <c r="T355" s="79">
        <v>0</v>
      </c>
      <c r="U355" s="79">
        <v>0</v>
      </c>
      <c r="V355" s="79">
        <v>0</v>
      </c>
      <c r="W355" s="79">
        <v>0</v>
      </c>
      <c r="X355" s="79">
        <v>0</v>
      </c>
      <c r="Y355" s="79">
        <v>0</v>
      </c>
      <c r="Z355" s="79">
        <v>0</v>
      </c>
      <c r="AA355" s="79">
        <v>0</v>
      </c>
      <c r="AB355" s="79">
        <v>0</v>
      </c>
      <c r="AC355" s="79">
        <v>0</v>
      </c>
      <c r="AD355" s="79">
        <v>0</v>
      </c>
      <c r="AE355" s="79">
        <v>0</v>
      </c>
      <c r="AF355" s="79">
        <v>0</v>
      </c>
      <c r="AG355" s="79">
        <v>0</v>
      </c>
      <c r="AH355" s="79">
        <v>0</v>
      </c>
      <c r="AI355" s="79">
        <v>0</v>
      </c>
      <c r="AJ355" s="79">
        <v>0</v>
      </c>
      <c r="AK355" s="79">
        <v>0</v>
      </c>
      <c r="AL355" s="79">
        <v>0</v>
      </c>
      <c r="AM355" s="79">
        <v>0</v>
      </c>
      <c r="AN355" s="79">
        <v>0</v>
      </c>
      <c r="AO355" s="79">
        <v>0</v>
      </c>
      <c r="AP355" s="79">
        <v>0</v>
      </c>
      <c r="AQ355" s="79">
        <v>0</v>
      </c>
      <c r="AR355" s="79">
        <v>0</v>
      </c>
      <c r="AS355" s="79">
        <v>0</v>
      </c>
      <c r="AT355" s="79">
        <v>0</v>
      </c>
      <c r="AU355" s="79">
        <v>0</v>
      </c>
      <c r="AV355" s="79">
        <v>0</v>
      </c>
      <c r="AW355" s="79">
        <v>0</v>
      </c>
      <c r="AX355" s="79">
        <v>0</v>
      </c>
      <c r="AY355" s="79">
        <v>0</v>
      </c>
      <c r="AZ355" s="79">
        <v>0</v>
      </c>
      <c r="BA355" s="79">
        <v>0</v>
      </c>
      <c r="BB355" s="79">
        <v>0</v>
      </c>
      <c r="BC355" s="79">
        <v>0</v>
      </c>
      <c r="BD355" s="79">
        <v>0</v>
      </c>
      <c r="BE355" s="79">
        <v>0</v>
      </c>
      <c r="BF355" s="79">
        <v>0</v>
      </c>
      <c r="BG355" s="79">
        <v>0</v>
      </c>
      <c r="BH355" s="79">
        <v>0</v>
      </c>
      <c r="BI355" s="79">
        <v>0</v>
      </c>
      <c r="BJ355" s="79">
        <v>0</v>
      </c>
      <c r="BK355" s="79">
        <v>0</v>
      </c>
      <c r="BL355" s="79">
        <v>0</v>
      </c>
      <c r="BM355" s="79">
        <v>0</v>
      </c>
      <c r="BN355" s="79">
        <v>0</v>
      </c>
      <c r="BO355" s="79">
        <v>0</v>
      </c>
      <c r="BP355" s="79">
        <v>0</v>
      </c>
      <c r="BQ355" s="79">
        <v>0</v>
      </c>
      <c r="BR355" s="79">
        <v>0</v>
      </c>
      <c r="BS355" s="79">
        <v>0</v>
      </c>
      <c r="BT355" s="79">
        <v>0</v>
      </c>
      <c r="BU355" s="79">
        <v>0</v>
      </c>
      <c r="BV355" s="79">
        <v>0</v>
      </c>
      <c r="BW355" s="79">
        <v>0</v>
      </c>
      <c r="BX355" s="79">
        <v>0</v>
      </c>
      <c r="BY355" s="79">
        <v>0</v>
      </c>
      <c r="BZ355" s="79">
        <v>0</v>
      </c>
      <c r="CA355" s="79">
        <v>0</v>
      </c>
      <c r="CB355" s="79">
        <v>0</v>
      </c>
      <c r="CC355" s="79">
        <v>0</v>
      </c>
      <c r="CD355" s="79">
        <v>0</v>
      </c>
      <c r="CE355" s="79">
        <v>0</v>
      </c>
      <c r="CF355" s="79">
        <v>0</v>
      </c>
      <c r="CG355" s="79">
        <v>0</v>
      </c>
      <c r="CH355" s="79">
        <v>0</v>
      </c>
      <c r="CI355" s="79">
        <v>0</v>
      </c>
      <c r="CJ355" s="79">
        <v>0</v>
      </c>
      <c r="CK355" s="79">
        <v>0</v>
      </c>
      <c r="CL355" s="79">
        <v>0</v>
      </c>
      <c r="CM355" s="79">
        <v>0</v>
      </c>
      <c r="CN355" s="79">
        <v>0</v>
      </c>
      <c r="CO355" s="79">
        <v>0</v>
      </c>
      <c r="CP355" s="79">
        <v>0</v>
      </c>
      <c r="CQ355" s="79">
        <v>0</v>
      </c>
      <c r="CR355" s="79">
        <v>0</v>
      </c>
      <c r="CS355" s="79">
        <v>0</v>
      </c>
      <c r="CT355" s="79">
        <v>0</v>
      </c>
      <c r="CU355" s="79">
        <v>0</v>
      </c>
      <c r="CV355" s="79">
        <v>0</v>
      </c>
      <c r="CW355" s="79">
        <v>0</v>
      </c>
      <c r="CX355" s="79">
        <v>0</v>
      </c>
      <c r="CY355" s="79">
        <v>0</v>
      </c>
      <c r="CZ355" s="79">
        <v>0</v>
      </c>
      <c r="DA355" s="79">
        <v>0</v>
      </c>
      <c r="DB355" s="79">
        <v>0</v>
      </c>
      <c r="DC355" s="79">
        <v>0</v>
      </c>
      <c r="DD355" s="79">
        <v>0</v>
      </c>
      <c r="DE355" s="79">
        <v>0</v>
      </c>
      <c r="DF355" s="79">
        <v>0</v>
      </c>
      <c r="DG355" s="79">
        <v>0</v>
      </c>
      <c r="DH355" s="79">
        <v>0</v>
      </c>
      <c r="DI355" s="79">
        <v>0</v>
      </c>
      <c r="DJ355" s="79">
        <v>0</v>
      </c>
      <c r="DK355" s="79">
        <v>0</v>
      </c>
      <c r="DL355" s="79">
        <v>0</v>
      </c>
      <c r="DM355" s="79">
        <v>0</v>
      </c>
      <c r="DN355" s="79">
        <v>0</v>
      </c>
      <c r="DO355" s="79">
        <v>0</v>
      </c>
      <c r="DP355" s="79">
        <v>0</v>
      </c>
      <c r="DQ355" s="79">
        <v>0</v>
      </c>
      <c r="DR355" s="79">
        <v>0</v>
      </c>
      <c r="DS355" s="79">
        <v>0</v>
      </c>
      <c r="DT355" s="79">
        <v>0</v>
      </c>
      <c r="DU355" s="79">
        <v>0</v>
      </c>
      <c r="DV355" s="79">
        <v>0</v>
      </c>
      <c r="DW355" s="79">
        <v>0</v>
      </c>
      <c r="DX355" s="79">
        <v>0</v>
      </c>
      <c r="DY355" s="79">
        <v>0</v>
      </c>
      <c r="DZ355" s="79">
        <v>0</v>
      </c>
      <c r="EA355" s="79">
        <v>0</v>
      </c>
      <c r="EB355" s="79">
        <v>0</v>
      </c>
      <c r="EC355" s="79">
        <v>0</v>
      </c>
      <c r="ED355" s="79">
        <v>0</v>
      </c>
      <c r="EE355" s="79">
        <v>0</v>
      </c>
      <c r="EF355" s="79">
        <v>0</v>
      </c>
      <c r="EG355" s="79">
        <v>0</v>
      </c>
      <c r="EH355" s="79">
        <v>0</v>
      </c>
      <c r="EI355" s="79">
        <v>0</v>
      </c>
      <c r="EJ355" s="79">
        <v>0</v>
      </c>
      <c r="EK355" s="79">
        <v>0</v>
      </c>
      <c r="EL355" s="79">
        <v>0</v>
      </c>
      <c r="EM355" s="79">
        <v>0</v>
      </c>
      <c r="EN355" s="79">
        <v>0</v>
      </c>
      <c r="EO355" s="79">
        <v>0</v>
      </c>
      <c r="EP355" s="79">
        <v>0</v>
      </c>
      <c r="EQ355" s="79">
        <v>0</v>
      </c>
      <c r="ER355" s="79">
        <v>0</v>
      </c>
      <c r="ES355" s="79">
        <v>0</v>
      </c>
      <c r="ET355" s="79">
        <v>0</v>
      </c>
      <c r="EU355" s="79">
        <v>0</v>
      </c>
      <c r="EV355" s="79">
        <v>0</v>
      </c>
      <c r="EW355" s="79">
        <v>0</v>
      </c>
      <c r="EX355" s="79">
        <v>0</v>
      </c>
      <c r="EY355" s="79">
        <v>0</v>
      </c>
      <c r="EZ355" s="79">
        <v>0</v>
      </c>
      <c r="FA355" s="79">
        <v>0</v>
      </c>
      <c r="FB355" s="79">
        <v>0</v>
      </c>
      <c r="FC355" s="79">
        <v>0</v>
      </c>
      <c r="FD355" s="79">
        <v>0</v>
      </c>
      <c r="FE355" s="79">
        <v>0</v>
      </c>
      <c r="FF355" s="79">
        <v>0</v>
      </c>
      <c r="FG355" s="79">
        <v>0</v>
      </c>
      <c r="FH355" s="79">
        <v>0</v>
      </c>
      <c r="FI355" s="79">
        <v>0</v>
      </c>
      <c r="FJ355" s="79">
        <v>0</v>
      </c>
      <c r="FK355" s="79">
        <v>0</v>
      </c>
      <c r="FL355" s="79">
        <v>0</v>
      </c>
      <c r="FM355" s="79">
        <v>0</v>
      </c>
      <c r="FN355" s="79">
        <v>0</v>
      </c>
      <c r="FO355" s="79">
        <v>0</v>
      </c>
      <c r="FP355" s="79">
        <v>0</v>
      </c>
      <c r="FQ355" s="79">
        <v>0</v>
      </c>
      <c r="FR355" s="79">
        <v>0</v>
      </c>
      <c r="FS355" s="79">
        <v>0</v>
      </c>
      <c r="FT355" s="79">
        <v>0</v>
      </c>
      <c r="FU355" s="79">
        <v>0</v>
      </c>
      <c r="FV355" s="79">
        <v>0</v>
      </c>
      <c r="FW355" s="79">
        <v>0</v>
      </c>
      <c r="FX355" s="79">
        <v>0</v>
      </c>
      <c r="FY355" s="79">
        <v>0</v>
      </c>
      <c r="FZ355" s="79">
        <v>0</v>
      </c>
      <c r="GA355" s="79">
        <v>0</v>
      </c>
      <c r="GB355" s="79">
        <v>0</v>
      </c>
      <c r="GC355" s="79">
        <v>0</v>
      </c>
      <c r="GD355" s="79">
        <v>0</v>
      </c>
      <c r="GE355" s="79">
        <v>0</v>
      </c>
      <c r="GF355" s="79">
        <v>0</v>
      </c>
      <c r="GG355" s="79">
        <v>0</v>
      </c>
      <c r="GH355" s="79">
        <v>0</v>
      </c>
      <c r="GI355" s="79">
        <v>0</v>
      </c>
      <c r="GJ355" s="79">
        <v>0</v>
      </c>
      <c r="GK355" s="79">
        <v>0</v>
      </c>
      <c r="GL355" s="79">
        <v>0</v>
      </c>
      <c r="GM355" s="79">
        <v>0</v>
      </c>
      <c r="GN355" s="79">
        <v>0</v>
      </c>
      <c r="GO355" s="79">
        <v>0</v>
      </c>
      <c r="GP355" s="79">
        <v>0</v>
      </c>
      <c r="GQ355" s="79">
        <v>0</v>
      </c>
      <c r="GR355" s="79">
        <v>0</v>
      </c>
      <c r="GS355" s="79">
        <v>0</v>
      </c>
      <c r="GT355" s="79">
        <v>0</v>
      </c>
      <c r="GU355" s="79">
        <v>0</v>
      </c>
      <c r="GV355" s="79">
        <v>0</v>
      </c>
      <c r="GW355" s="79">
        <v>0</v>
      </c>
      <c r="GX355" s="79">
        <v>0</v>
      </c>
      <c r="GY355" s="79">
        <v>0</v>
      </c>
      <c r="GZ355" s="79">
        <v>0</v>
      </c>
      <c r="HA355" s="79">
        <v>0</v>
      </c>
      <c r="HB355" s="79">
        <v>0</v>
      </c>
      <c r="HC355" s="79">
        <v>0</v>
      </c>
      <c r="HD355" s="79">
        <v>0</v>
      </c>
      <c r="HE355" s="79">
        <v>0</v>
      </c>
      <c r="HF355" s="79">
        <v>0</v>
      </c>
      <c r="HG355" s="79">
        <v>0</v>
      </c>
      <c r="HH355" s="79">
        <v>0</v>
      </c>
      <c r="HI355" s="79">
        <v>0</v>
      </c>
      <c r="HJ355" s="79">
        <v>0</v>
      </c>
      <c r="HK355" s="79">
        <v>0</v>
      </c>
      <c r="HL355" s="79">
        <v>0</v>
      </c>
      <c r="HM355" s="79">
        <v>0</v>
      </c>
      <c r="HN355" s="79">
        <v>0</v>
      </c>
      <c r="HO355" s="79">
        <v>0</v>
      </c>
      <c r="HP355" s="79">
        <v>0</v>
      </c>
      <c r="HQ355" s="79">
        <v>0</v>
      </c>
      <c r="HR355" s="79">
        <v>0</v>
      </c>
      <c r="HS355" s="80" t="str">
        <f t="shared" si="5"/>
        <v>Water Pollution_Cobalt_Seawater_Health_N/A for WP Interim Methodology</v>
      </c>
    </row>
    <row r="356" spans="2:227">
      <c r="B356" s="65" t="s">
        <v>9</v>
      </c>
      <c r="C356" s="65" t="s">
        <v>511</v>
      </c>
      <c r="D356" s="65" t="s">
        <v>384</v>
      </c>
      <c r="E356" s="65" t="s">
        <v>395</v>
      </c>
      <c r="F356" s="65" t="s">
        <v>390</v>
      </c>
      <c r="G356" s="65" t="s">
        <v>391</v>
      </c>
      <c r="H356" s="41"/>
      <c r="I356" s="79">
        <v>0</v>
      </c>
      <c r="J356" s="79">
        <v>0</v>
      </c>
      <c r="K356" s="79">
        <v>0</v>
      </c>
      <c r="L356" s="79">
        <v>0</v>
      </c>
      <c r="M356" s="79">
        <v>0</v>
      </c>
      <c r="N356" s="79">
        <v>0</v>
      </c>
      <c r="O356" s="79">
        <v>0</v>
      </c>
      <c r="P356" s="79">
        <v>0</v>
      </c>
      <c r="Q356" s="79">
        <v>0</v>
      </c>
      <c r="R356" s="79">
        <v>0</v>
      </c>
      <c r="S356" s="79">
        <v>0</v>
      </c>
      <c r="T356" s="79">
        <v>0</v>
      </c>
      <c r="U356" s="79">
        <v>0</v>
      </c>
      <c r="V356" s="79">
        <v>0</v>
      </c>
      <c r="W356" s="79">
        <v>0</v>
      </c>
      <c r="X356" s="79">
        <v>0</v>
      </c>
      <c r="Y356" s="79">
        <v>0</v>
      </c>
      <c r="Z356" s="79">
        <v>0</v>
      </c>
      <c r="AA356" s="79">
        <v>0</v>
      </c>
      <c r="AB356" s="79">
        <v>0</v>
      </c>
      <c r="AC356" s="79">
        <v>0</v>
      </c>
      <c r="AD356" s="79">
        <v>0</v>
      </c>
      <c r="AE356" s="79">
        <v>0</v>
      </c>
      <c r="AF356" s="79">
        <v>0</v>
      </c>
      <c r="AG356" s="79">
        <v>0</v>
      </c>
      <c r="AH356" s="79">
        <v>0</v>
      </c>
      <c r="AI356" s="79">
        <v>0</v>
      </c>
      <c r="AJ356" s="79">
        <v>0</v>
      </c>
      <c r="AK356" s="79">
        <v>0</v>
      </c>
      <c r="AL356" s="79">
        <v>0</v>
      </c>
      <c r="AM356" s="79">
        <v>0</v>
      </c>
      <c r="AN356" s="79">
        <v>0</v>
      </c>
      <c r="AO356" s="79">
        <v>0</v>
      </c>
      <c r="AP356" s="79">
        <v>0</v>
      </c>
      <c r="AQ356" s="79">
        <v>0</v>
      </c>
      <c r="AR356" s="79">
        <v>0</v>
      </c>
      <c r="AS356" s="79">
        <v>0</v>
      </c>
      <c r="AT356" s="79">
        <v>0</v>
      </c>
      <c r="AU356" s="79">
        <v>0</v>
      </c>
      <c r="AV356" s="79">
        <v>0</v>
      </c>
      <c r="AW356" s="79">
        <v>0</v>
      </c>
      <c r="AX356" s="79">
        <v>0</v>
      </c>
      <c r="AY356" s="79">
        <v>0</v>
      </c>
      <c r="AZ356" s="79">
        <v>0</v>
      </c>
      <c r="BA356" s="79">
        <v>0</v>
      </c>
      <c r="BB356" s="79">
        <v>0</v>
      </c>
      <c r="BC356" s="79">
        <v>0</v>
      </c>
      <c r="BD356" s="79">
        <v>0</v>
      </c>
      <c r="BE356" s="79">
        <v>0</v>
      </c>
      <c r="BF356" s="79">
        <v>0</v>
      </c>
      <c r="BG356" s="79">
        <v>0</v>
      </c>
      <c r="BH356" s="79">
        <v>0</v>
      </c>
      <c r="BI356" s="79">
        <v>0</v>
      </c>
      <c r="BJ356" s="79">
        <v>0</v>
      </c>
      <c r="BK356" s="79">
        <v>0</v>
      </c>
      <c r="BL356" s="79">
        <v>0</v>
      </c>
      <c r="BM356" s="79">
        <v>0</v>
      </c>
      <c r="BN356" s="79">
        <v>0</v>
      </c>
      <c r="BO356" s="79">
        <v>0</v>
      </c>
      <c r="BP356" s="79">
        <v>0</v>
      </c>
      <c r="BQ356" s="79">
        <v>0</v>
      </c>
      <c r="BR356" s="79">
        <v>0</v>
      </c>
      <c r="BS356" s="79">
        <v>0</v>
      </c>
      <c r="BT356" s="79">
        <v>0</v>
      </c>
      <c r="BU356" s="79">
        <v>0</v>
      </c>
      <c r="BV356" s="79">
        <v>0</v>
      </c>
      <c r="BW356" s="79">
        <v>0</v>
      </c>
      <c r="BX356" s="79">
        <v>0</v>
      </c>
      <c r="BY356" s="79">
        <v>0</v>
      </c>
      <c r="BZ356" s="79">
        <v>0</v>
      </c>
      <c r="CA356" s="79">
        <v>0</v>
      </c>
      <c r="CB356" s="79">
        <v>0</v>
      </c>
      <c r="CC356" s="79">
        <v>0</v>
      </c>
      <c r="CD356" s="79">
        <v>0</v>
      </c>
      <c r="CE356" s="79">
        <v>0</v>
      </c>
      <c r="CF356" s="79">
        <v>0</v>
      </c>
      <c r="CG356" s="79">
        <v>0</v>
      </c>
      <c r="CH356" s="79">
        <v>0</v>
      </c>
      <c r="CI356" s="79">
        <v>0</v>
      </c>
      <c r="CJ356" s="79">
        <v>0</v>
      </c>
      <c r="CK356" s="79">
        <v>0</v>
      </c>
      <c r="CL356" s="79">
        <v>0</v>
      </c>
      <c r="CM356" s="79">
        <v>0</v>
      </c>
      <c r="CN356" s="79">
        <v>0</v>
      </c>
      <c r="CO356" s="79">
        <v>0</v>
      </c>
      <c r="CP356" s="79">
        <v>0</v>
      </c>
      <c r="CQ356" s="79">
        <v>0</v>
      </c>
      <c r="CR356" s="79">
        <v>0</v>
      </c>
      <c r="CS356" s="79">
        <v>0</v>
      </c>
      <c r="CT356" s="79">
        <v>0</v>
      </c>
      <c r="CU356" s="79">
        <v>0</v>
      </c>
      <c r="CV356" s="79">
        <v>0</v>
      </c>
      <c r="CW356" s="79">
        <v>0</v>
      </c>
      <c r="CX356" s="79">
        <v>0</v>
      </c>
      <c r="CY356" s="79">
        <v>0</v>
      </c>
      <c r="CZ356" s="79">
        <v>0</v>
      </c>
      <c r="DA356" s="79">
        <v>0</v>
      </c>
      <c r="DB356" s="79">
        <v>0</v>
      </c>
      <c r="DC356" s="79">
        <v>0</v>
      </c>
      <c r="DD356" s="79">
        <v>0</v>
      </c>
      <c r="DE356" s="79">
        <v>0</v>
      </c>
      <c r="DF356" s="79">
        <v>0</v>
      </c>
      <c r="DG356" s="79">
        <v>0</v>
      </c>
      <c r="DH356" s="79">
        <v>0</v>
      </c>
      <c r="DI356" s="79">
        <v>0</v>
      </c>
      <c r="DJ356" s="79">
        <v>0</v>
      </c>
      <c r="DK356" s="79">
        <v>0</v>
      </c>
      <c r="DL356" s="79">
        <v>0</v>
      </c>
      <c r="DM356" s="79">
        <v>0</v>
      </c>
      <c r="DN356" s="79">
        <v>0</v>
      </c>
      <c r="DO356" s="79">
        <v>0</v>
      </c>
      <c r="DP356" s="79">
        <v>0</v>
      </c>
      <c r="DQ356" s="79">
        <v>0</v>
      </c>
      <c r="DR356" s="79">
        <v>0</v>
      </c>
      <c r="DS356" s="79">
        <v>0</v>
      </c>
      <c r="DT356" s="79">
        <v>0</v>
      </c>
      <c r="DU356" s="79">
        <v>0</v>
      </c>
      <c r="DV356" s="79">
        <v>0</v>
      </c>
      <c r="DW356" s="79">
        <v>0</v>
      </c>
      <c r="DX356" s="79">
        <v>0</v>
      </c>
      <c r="DY356" s="79">
        <v>0</v>
      </c>
      <c r="DZ356" s="79">
        <v>0</v>
      </c>
      <c r="EA356" s="79">
        <v>0</v>
      </c>
      <c r="EB356" s="79">
        <v>0</v>
      </c>
      <c r="EC356" s="79">
        <v>0</v>
      </c>
      <c r="ED356" s="79">
        <v>0</v>
      </c>
      <c r="EE356" s="79">
        <v>0</v>
      </c>
      <c r="EF356" s="79">
        <v>0</v>
      </c>
      <c r="EG356" s="79">
        <v>0</v>
      </c>
      <c r="EH356" s="79">
        <v>0</v>
      </c>
      <c r="EI356" s="79">
        <v>0</v>
      </c>
      <c r="EJ356" s="79">
        <v>0</v>
      </c>
      <c r="EK356" s="79">
        <v>0</v>
      </c>
      <c r="EL356" s="79">
        <v>0</v>
      </c>
      <c r="EM356" s="79">
        <v>0</v>
      </c>
      <c r="EN356" s="79">
        <v>0</v>
      </c>
      <c r="EO356" s="79">
        <v>0</v>
      </c>
      <c r="EP356" s="79">
        <v>0</v>
      </c>
      <c r="EQ356" s="79">
        <v>0</v>
      </c>
      <c r="ER356" s="79">
        <v>0</v>
      </c>
      <c r="ES356" s="79">
        <v>0</v>
      </c>
      <c r="ET356" s="79">
        <v>0</v>
      </c>
      <c r="EU356" s="79">
        <v>0</v>
      </c>
      <c r="EV356" s="79">
        <v>0</v>
      </c>
      <c r="EW356" s="79">
        <v>0</v>
      </c>
      <c r="EX356" s="79">
        <v>0</v>
      </c>
      <c r="EY356" s="79">
        <v>0</v>
      </c>
      <c r="EZ356" s="79">
        <v>0</v>
      </c>
      <c r="FA356" s="79">
        <v>0</v>
      </c>
      <c r="FB356" s="79">
        <v>0</v>
      </c>
      <c r="FC356" s="79">
        <v>0</v>
      </c>
      <c r="FD356" s="79">
        <v>0</v>
      </c>
      <c r="FE356" s="79">
        <v>0</v>
      </c>
      <c r="FF356" s="79">
        <v>0</v>
      </c>
      <c r="FG356" s="79">
        <v>0</v>
      </c>
      <c r="FH356" s="79">
        <v>0</v>
      </c>
      <c r="FI356" s="79">
        <v>0</v>
      </c>
      <c r="FJ356" s="79">
        <v>0</v>
      </c>
      <c r="FK356" s="79">
        <v>0</v>
      </c>
      <c r="FL356" s="79">
        <v>0</v>
      </c>
      <c r="FM356" s="79">
        <v>0</v>
      </c>
      <c r="FN356" s="79">
        <v>0</v>
      </c>
      <c r="FO356" s="79">
        <v>0</v>
      </c>
      <c r="FP356" s="79">
        <v>0</v>
      </c>
      <c r="FQ356" s="79">
        <v>0</v>
      </c>
      <c r="FR356" s="79">
        <v>0</v>
      </c>
      <c r="FS356" s="79">
        <v>0</v>
      </c>
      <c r="FT356" s="79">
        <v>0</v>
      </c>
      <c r="FU356" s="79">
        <v>0</v>
      </c>
      <c r="FV356" s="79">
        <v>0</v>
      </c>
      <c r="FW356" s="79">
        <v>0</v>
      </c>
      <c r="FX356" s="79">
        <v>0</v>
      </c>
      <c r="FY356" s="79">
        <v>0</v>
      </c>
      <c r="FZ356" s="79">
        <v>0</v>
      </c>
      <c r="GA356" s="79">
        <v>0</v>
      </c>
      <c r="GB356" s="79">
        <v>0</v>
      </c>
      <c r="GC356" s="79">
        <v>0</v>
      </c>
      <c r="GD356" s="79">
        <v>0</v>
      </c>
      <c r="GE356" s="79">
        <v>0</v>
      </c>
      <c r="GF356" s="79">
        <v>0</v>
      </c>
      <c r="GG356" s="79">
        <v>0</v>
      </c>
      <c r="GH356" s="79">
        <v>0</v>
      </c>
      <c r="GI356" s="79">
        <v>0</v>
      </c>
      <c r="GJ356" s="79">
        <v>0</v>
      </c>
      <c r="GK356" s="79">
        <v>0</v>
      </c>
      <c r="GL356" s="79">
        <v>0</v>
      </c>
      <c r="GM356" s="79">
        <v>0</v>
      </c>
      <c r="GN356" s="79">
        <v>0</v>
      </c>
      <c r="GO356" s="79">
        <v>0</v>
      </c>
      <c r="GP356" s="79">
        <v>0</v>
      </c>
      <c r="GQ356" s="79">
        <v>0</v>
      </c>
      <c r="GR356" s="79">
        <v>0</v>
      </c>
      <c r="GS356" s="79">
        <v>0</v>
      </c>
      <c r="GT356" s="79">
        <v>0</v>
      </c>
      <c r="GU356" s="79">
        <v>0</v>
      </c>
      <c r="GV356" s="79">
        <v>0</v>
      </c>
      <c r="GW356" s="79">
        <v>0</v>
      </c>
      <c r="GX356" s="79">
        <v>0</v>
      </c>
      <c r="GY356" s="79">
        <v>0</v>
      </c>
      <c r="GZ356" s="79">
        <v>0</v>
      </c>
      <c r="HA356" s="79">
        <v>0</v>
      </c>
      <c r="HB356" s="79">
        <v>0</v>
      </c>
      <c r="HC356" s="79">
        <v>0</v>
      </c>
      <c r="HD356" s="79">
        <v>0</v>
      </c>
      <c r="HE356" s="79">
        <v>0</v>
      </c>
      <c r="HF356" s="79">
        <v>0</v>
      </c>
      <c r="HG356" s="79">
        <v>0</v>
      </c>
      <c r="HH356" s="79">
        <v>0</v>
      </c>
      <c r="HI356" s="79">
        <v>0</v>
      </c>
      <c r="HJ356" s="79">
        <v>0</v>
      </c>
      <c r="HK356" s="79">
        <v>0</v>
      </c>
      <c r="HL356" s="79">
        <v>0</v>
      </c>
      <c r="HM356" s="79">
        <v>0</v>
      </c>
      <c r="HN356" s="79">
        <v>0</v>
      </c>
      <c r="HO356" s="79">
        <v>0</v>
      </c>
      <c r="HP356" s="79">
        <v>0</v>
      </c>
      <c r="HQ356" s="79">
        <v>0</v>
      </c>
      <c r="HR356" s="79">
        <v>0</v>
      </c>
      <c r="HS356" s="80" t="str">
        <f t="shared" si="5"/>
        <v>Water Pollution_Cobalt_Unspecified_Health_N/A for WP Interim Methodology</v>
      </c>
    </row>
    <row r="357" spans="2:227">
      <c r="B357" s="65" t="s">
        <v>9</v>
      </c>
      <c r="C357" s="65" t="s">
        <v>512</v>
      </c>
      <c r="D357" s="65" t="s">
        <v>394</v>
      </c>
      <c r="E357" s="65" t="s">
        <v>395</v>
      </c>
      <c r="F357" s="65" t="s">
        <v>390</v>
      </c>
      <c r="G357" s="65" t="s">
        <v>391</v>
      </c>
      <c r="H357" s="41"/>
      <c r="I357" s="79">
        <v>1.8734147386952342E-3</v>
      </c>
      <c r="J357" s="79">
        <v>8.2973154859933007E-3</v>
      </c>
      <c r="K357" s="79">
        <v>8.703588560169933E-4</v>
      </c>
      <c r="L357" s="79">
        <v>6.754754093244317E-4</v>
      </c>
      <c r="M357" s="79">
        <v>1.4998862645875312E-2</v>
      </c>
      <c r="N357" s="79">
        <v>8.5950920649692899E-4</v>
      </c>
      <c r="O357" s="79">
        <v>3.9837142346096765E-3</v>
      </c>
      <c r="P357" s="79">
        <v>1.3253175557194836E-3</v>
      </c>
      <c r="Q357" s="79">
        <v>5.0923989235909829E-3</v>
      </c>
      <c r="R357" s="79">
        <v>3.9837142346096765E-3</v>
      </c>
      <c r="S357" s="79">
        <v>2.6569857854077435E-4</v>
      </c>
      <c r="T357" s="79">
        <v>8.3904065454157781E-3</v>
      </c>
      <c r="U357" s="79">
        <v>7.3251852035394159E-3</v>
      </c>
      <c r="V357" s="79">
        <v>3.9837142346096765E-3</v>
      </c>
      <c r="W357" s="79">
        <v>7.2077178206076788E-3</v>
      </c>
      <c r="X357" s="79">
        <v>7.1351451224145421E-2</v>
      </c>
      <c r="Y357" s="79">
        <v>3.9837142346096765E-3</v>
      </c>
      <c r="Z357" s="79">
        <v>2.9763150585213971E-3</v>
      </c>
      <c r="AA357" s="79">
        <v>3.7861798316562237E-2</v>
      </c>
      <c r="AB357" s="79">
        <v>7.9905162879030677E-4</v>
      </c>
      <c r="AC357" s="79">
        <v>5.142775845547197E-3</v>
      </c>
      <c r="AD357" s="79">
        <v>1.2259866099893131E-3</v>
      </c>
      <c r="AE357" s="79">
        <v>5.3966505204225261E-4</v>
      </c>
      <c r="AF357" s="79">
        <v>5.0297602636443042E-4</v>
      </c>
      <c r="AG357" s="79">
        <v>2.5734920157071128E-3</v>
      </c>
      <c r="AH357" s="79">
        <v>3.1597292193723893E-4</v>
      </c>
      <c r="AI357" s="79">
        <v>1.6590312128511274E-3</v>
      </c>
      <c r="AJ357" s="79">
        <v>3.9837142346096765E-3</v>
      </c>
      <c r="AK357" s="79">
        <v>1.0526681500573407E-2</v>
      </c>
      <c r="AL357" s="79">
        <v>3.4150121858612017E-3</v>
      </c>
      <c r="AM357" s="79">
        <v>2.554550024542546E-3</v>
      </c>
      <c r="AN357" s="79">
        <v>1.8147730822381143E-2</v>
      </c>
      <c r="AO357" s="79">
        <v>3.672748696015863E-3</v>
      </c>
      <c r="AP357" s="79">
        <v>4.6940773429804353E-3</v>
      </c>
      <c r="AQ357" s="79">
        <v>2.1700248648698875E-3</v>
      </c>
      <c r="AR357" s="79">
        <v>3.0371161395834799E-4</v>
      </c>
      <c r="AS357" s="79">
        <v>3.9837142346096765E-3</v>
      </c>
      <c r="AT357" s="79">
        <v>3.7722849879783308E-4</v>
      </c>
      <c r="AU357" s="79">
        <v>7.6488013037924311E-4</v>
      </c>
      <c r="AV357" s="79">
        <v>1.4998862645875312E-2</v>
      </c>
      <c r="AW357" s="79">
        <v>1.2456963120445188E-3</v>
      </c>
      <c r="AX357" s="79">
        <v>2.868874612661022E-2</v>
      </c>
      <c r="AY357" s="79">
        <v>2.6058062378441767E-3</v>
      </c>
      <c r="AZ357" s="79">
        <v>3.672748696015863E-3</v>
      </c>
      <c r="BA357" s="79">
        <v>1.8110661979628207E-3</v>
      </c>
      <c r="BB357" s="79">
        <v>1.1234508030832416E-3</v>
      </c>
      <c r="BC357" s="79">
        <v>6.1950141991569466E-3</v>
      </c>
      <c r="BD357" s="79">
        <v>2.6975370323072275E-3</v>
      </c>
      <c r="BE357" s="79">
        <v>3.4990641311538604E-3</v>
      </c>
      <c r="BF357" s="79">
        <v>6.051472192602418E-3</v>
      </c>
      <c r="BG357" s="79">
        <v>3.9837142346096765E-3</v>
      </c>
      <c r="BH357" s="79">
        <v>4.4379673913950632E-3</v>
      </c>
      <c r="BI357" s="79">
        <v>9.3348881859005584E-3</v>
      </c>
      <c r="BJ357" s="79">
        <v>1.1243794651501526E-2</v>
      </c>
      <c r="BK357" s="79">
        <v>1.791438613109814E-3</v>
      </c>
      <c r="BL357" s="79">
        <v>3.9837142346096765E-3</v>
      </c>
      <c r="BM357" s="79">
        <v>1.1139106618876182E-2</v>
      </c>
      <c r="BN357" s="79">
        <v>2.8838610917231592E-3</v>
      </c>
      <c r="BO357" s="79">
        <v>1.6447798990485395E-2</v>
      </c>
      <c r="BP357" s="79">
        <v>1.7315002643471661E-2</v>
      </c>
      <c r="BQ357" s="79">
        <v>3.674288775789414E-3</v>
      </c>
      <c r="BR357" s="79">
        <v>8.2272966622374557E-4</v>
      </c>
      <c r="BS357" s="79">
        <v>2.379061744798835E-3</v>
      </c>
      <c r="BT357" s="79">
        <v>3.672748696015863E-3</v>
      </c>
      <c r="BU357" s="79">
        <v>3.2673518946192788E-3</v>
      </c>
      <c r="BV357" s="79">
        <v>4.4379673913950632E-3</v>
      </c>
      <c r="BW357" s="79">
        <v>6.754754093244317E-4</v>
      </c>
      <c r="BX357" s="79">
        <v>2.0135624101280088E-3</v>
      </c>
      <c r="BY357" s="79">
        <v>9.9521522852676833E-3</v>
      </c>
      <c r="BZ357" s="79">
        <v>6.754754093244317E-4</v>
      </c>
      <c r="CA357" s="79">
        <v>6.3078677026026479E-4</v>
      </c>
      <c r="CB357" s="79">
        <v>3.672748696015863E-3</v>
      </c>
      <c r="CC357" s="79">
        <v>2.3697864080376545E-3</v>
      </c>
      <c r="CD357" s="79">
        <v>2.0871436231024658E-2</v>
      </c>
      <c r="CE357" s="79">
        <v>6.0320819101357219E-3</v>
      </c>
      <c r="CF357" s="79">
        <v>1.4998862645875312E-2</v>
      </c>
      <c r="CG357" s="79">
        <v>5.9747769490943042E-3</v>
      </c>
      <c r="CH357" s="79">
        <v>7.818841710634467E-6</v>
      </c>
      <c r="CI357" s="79">
        <v>3.9837142346096765E-3</v>
      </c>
      <c r="CJ357" s="79">
        <v>1.0526681500573407E-2</v>
      </c>
      <c r="CK357" s="79">
        <v>5.5266294889988144E-3</v>
      </c>
      <c r="CL357" s="79">
        <v>1.6805930678907731E-3</v>
      </c>
      <c r="CM357" s="79">
        <v>1.9851427315684556E-3</v>
      </c>
      <c r="CN357" s="79">
        <v>2.2414588589542072E-4</v>
      </c>
      <c r="CO357" s="79">
        <v>1.416793988337605E-2</v>
      </c>
      <c r="CP357" s="79">
        <v>4.3975130018014648E-3</v>
      </c>
      <c r="CQ357" s="79">
        <v>1.0526681500573407E-2</v>
      </c>
      <c r="CR357" s="79">
        <v>6.4815308328395162E-3</v>
      </c>
      <c r="CS357" s="79">
        <v>2.7497586018152497E-4</v>
      </c>
      <c r="CT357" s="79">
        <v>4.5008486824031593E-2</v>
      </c>
      <c r="CU357" s="79">
        <v>6.5630250568752928E-3</v>
      </c>
      <c r="CV357" s="79">
        <v>5.2465789631138508E-3</v>
      </c>
      <c r="CW357" s="79">
        <v>5.4588043750678113E-3</v>
      </c>
      <c r="CX357" s="79">
        <v>4.9284898538596838E-3</v>
      </c>
      <c r="CY357" s="79">
        <v>1.4998862645875312E-2</v>
      </c>
      <c r="CZ357" s="79">
        <v>4.9860574003206461E-2</v>
      </c>
      <c r="DA357" s="79">
        <v>1.6391235954433116E-2</v>
      </c>
      <c r="DB357" s="79">
        <v>3.9837142346096765E-3</v>
      </c>
      <c r="DC357" s="79">
        <v>2.3154403968831734E-2</v>
      </c>
      <c r="DD357" s="79">
        <v>5.5633958756749879E-3</v>
      </c>
      <c r="DE357" s="79">
        <v>6.2019770540452544E-4</v>
      </c>
      <c r="DF357" s="79">
        <v>5.3093677287172807E-3</v>
      </c>
      <c r="DG357" s="79">
        <v>1.0526681500573407E-2</v>
      </c>
      <c r="DH357" s="79">
        <v>8.4537434628024141E-3</v>
      </c>
      <c r="DI357" s="79">
        <v>1.6100027125450053E-2</v>
      </c>
      <c r="DJ357" s="79">
        <v>4.4379673913950632E-3</v>
      </c>
      <c r="DK357" s="79">
        <v>7.2077178206076788E-3</v>
      </c>
      <c r="DL357" s="79">
        <v>2.5048343193178817E-3</v>
      </c>
      <c r="DM357" s="79">
        <v>1.7399478839220392E-3</v>
      </c>
      <c r="DN357" s="79">
        <v>1.7961563513457066E-3</v>
      </c>
      <c r="DO357" s="79">
        <v>7.2077178206076788E-3</v>
      </c>
      <c r="DP357" s="79">
        <v>2.0082286937017834E-3</v>
      </c>
      <c r="DQ357" s="79">
        <v>1.5539309133332892E-3</v>
      </c>
      <c r="DR357" s="79">
        <v>1.4287655636801847E-4</v>
      </c>
      <c r="DS357" s="79">
        <v>1.4998862645875312E-2</v>
      </c>
      <c r="DT357" s="79">
        <v>2.0534188278067125E-3</v>
      </c>
      <c r="DU357" s="79">
        <v>1.4998862645875312E-2</v>
      </c>
      <c r="DV357" s="79">
        <v>1.0526681500573407E-2</v>
      </c>
      <c r="DW357" s="79">
        <v>2.1774707458668482E-3</v>
      </c>
      <c r="DX357" s="79">
        <v>9.1160715466134072E-3</v>
      </c>
      <c r="DY357" s="79">
        <v>5.3902237796690042E-3</v>
      </c>
      <c r="DZ357" s="79">
        <v>2.5615044659685005E-2</v>
      </c>
      <c r="EA357" s="79">
        <v>1.3332236336964494E-3</v>
      </c>
      <c r="EB357" s="79">
        <v>7.2077178206076788E-3</v>
      </c>
      <c r="EC357" s="79">
        <v>1.0526681500573407E-2</v>
      </c>
      <c r="ED357" s="79">
        <v>2.9538847937530578E-4</v>
      </c>
      <c r="EE357" s="79">
        <v>3.672748696015863E-3</v>
      </c>
      <c r="EF357" s="79">
        <v>4.0008192851004511E-3</v>
      </c>
      <c r="EG357" s="79">
        <v>1.0526681500573407E-2</v>
      </c>
      <c r="EH357" s="79">
        <v>4.165163262579737E-3</v>
      </c>
      <c r="EI357" s="79">
        <v>1.4998862645875312E-2</v>
      </c>
      <c r="EJ357" s="79">
        <v>1.2998826990040811E-4</v>
      </c>
      <c r="EK357" s="79">
        <v>4.4379673913950632E-3</v>
      </c>
      <c r="EL357" s="79">
        <v>3.171478151166069E-3</v>
      </c>
      <c r="EM357" s="79">
        <v>1.1526145364047691E-3</v>
      </c>
      <c r="EN357" s="79">
        <v>3.3244992671397876E-3</v>
      </c>
      <c r="EO357" s="79">
        <v>1.0314347814584339E-4</v>
      </c>
      <c r="EP357" s="79">
        <v>1.0526681500573407E-2</v>
      </c>
      <c r="EQ357" s="79">
        <v>7.9535146827287833E-3</v>
      </c>
      <c r="ER357" s="79">
        <v>6.6518217164161675E-2</v>
      </c>
      <c r="ES357" s="79">
        <v>6.754754093244317E-4</v>
      </c>
      <c r="ET357" s="79">
        <v>1.1401820181413831E-3</v>
      </c>
      <c r="EU357" s="79">
        <v>1.918375503450606E-3</v>
      </c>
      <c r="EV357" s="79">
        <v>6.8661080346122056E-4</v>
      </c>
      <c r="EW357" s="79">
        <v>8.2111924806650884E-3</v>
      </c>
      <c r="EX357" s="79">
        <v>3.9892346782835677E-3</v>
      </c>
      <c r="EY357" s="79">
        <v>1.0526681500573407E-2</v>
      </c>
      <c r="EZ357" s="79">
        <v>1.7467605789155975E-3</v>
      </c>
      <c r="FA357" s="79">
        <v>7.7018774560485767E-4</v>
      </c>
      <c r="FB357" s="79">
        <v>3.8741220326945325E-2</v>
      </c>
      <c r="FC357" s="79">
        <v>1.0526681500573407E-2</v>
      </c>
      <c r="FD357" s="79">
        <v>1.7773364165595436E-3</v>
      </c>
      <c r="FE357" s="79">
        <v>8.0364793814242269E-4</v>
      </c>
      <c r="FF357" s="79">
        <v>1.1735704272984977E-3</v>
      </c>
      <c r="FG357" s="79">
        <v>1.2341617011805243E-3</v>
      </c>
      <c r="FH357" s="79">
        <v>2.1223176731189675E-2</v>
      </c>
      <c r="FI357" s="79">
        <v>7.7540186228312828E-3</v>
      </c>
      <c r="FJ357" s="79">
        <v>6.6370710125772479E-3</v>
      </c>
      <c r="FK357" s="79">
        <v>3.9837142346096765E-3</v>
      </c>
      <c r="FL357" s="79">
        <v>7.2077178206076788E-3</v>
      </c>
      <c r="FM357" s="79">
        <v>4.739899374214188E-3</v>
      </c>
      <c r="FN357" s="79">
        <v>5.7779717885517081E-4</v>
      </c>
      <c r="FO357" s="79">
        <v>1.7048046982745993E-2</v>
      </c>
      <c r="FP357" s="79">
        <v>6.754754093244317E-4</v>
      </c>
      <c r="FQ357" s="79">
        <v>1.4998862645875312E-2</v>
      </c>
      <c r="FR357" s="79">
        <v>3.672748696015863E-3</v>
      </c>
      <c r="FS357" s="79">
        <v>6.9082817478693405E-4</v>
      </c>
      <c r="FT357" s="79">
        <v>6.2589650687907899E-3</v>
      </c>
      <c r="FU357" s="79">
        <v>5.1255918279594333E-3</v>
      </c>
      <c r="FV357" s="79">
        <v>3.672748696015863E-3</v>
      </c>
      <c r="FW357" s="79">
        <v>4.6568664429111929E-3</v>
      </c>
      <c r="FX357" s="79">
        <v>1.0526681500573407E-2</v>
      </c>
      <c r="FY357" s="79">
        <v>3.9837142346096765E-3</v>
      </c>
      <c r="FZ357" s="79">
        <v>5.9266643418311006E-3</v>
      </c>
      <c r="GA357" s="79">
        <v>7.8018400189323921E-3</v>
      </c>
      <c r="GB357" s="79">
        <v>6.2054563129113765E-4</v>
      </c>
      <c r="GC357" s="79">
        <v>1.9983552773550281E-3</v>
      </c>
      <c r="GD357" s="79">
        <v>2.0322636404260536E-3</v>
      </c>
      <c r="GE357" s="79">
        <v>3.672748696015863E-3</v>
      </c>
      <c r="GF357" s="79">
        <v>6.3591964485420188E-3</v>
      </c>
      <c r="GG357" s="79">
        <v>1.3837559769206417E-2</v>
      </c>
      <c r="GH357" s="79">
        <v>3.9837142346096765E-3</v>
      </c>
      <c r="GI357" s="79">
        <v>3.9837142346096765E-3</v>
      </c>
      <c r="GJ357" s="79">
        <v>3.9837142346096765E-3</v>
      </c>
      <c r="GK357" s="79">
        <v>3.9837142346096765E-3</v>
      </c>
      <c r="GL357" s="79">
        <v>1.5004697948871703E-3</v>
      </c>
      <c r="GM357" s="79">
        <v>1.9870487016929262E-4</v>
      </c>
      <c r="GN357" s="79">
        <v>2.3631263452036253E-3</v>
      </c>
      <c r="GO357" s="79">
        <v>2.2525830852857656E-2</v>
      </c>
      <c r="GP357" s="79">
        <v>6.8869637690566424E-3</v>
      </c>
      <c r="GQ357" s="79">
        <v>1.0526681500573407E-2</v>
      </c>
      <c r="GR357" s="79">
        <v>2.3776120831147992E-3</v>
      </c>
      <c r="GS357" s="79">
        <v>4.4249994758498133E-3</v>
      </c>
      <c r="GT357" s="79">
        <v>1.059885849212451E-2</v>
      </c>
      <c r="GU357" s="79">
        <v>1.0526681500573407E-2</v>
      </c>
      <c r="GV357" s="79">
        <v>5.6895365514214261E-3</v>
      </c>
      <c r="GW357" s="79">
        <v>6.754754093244317E-4</v>
      </c>
      <c r="GX357" s="79">
        <v>3.9837142346096765E-3</v>
      </c>
      <c r="GY357" s="79">
        <v>3.433788116188558E-3</v>
      </c>
      <c r="GZ357" s="79">
        <v>6.6254099437645471E-3</v>
      </c>
      <c r="HA357" s="79">
        <v>8.9052032012067444E-4</v>
      </c>
      <c r="HB357" s="79">
        <v>3.9837142346096765E-3</v>
      </c>
      <c r="HC357" s="79">
        <v>6.754754093244317E-4</v>
      </c>
      <c r="HD357" s="79">
        <v>1.4108744432914631E-2</v>
      </c>
      <c r="HE357" s="79">
        <v>4.6846507143428265E-3</v>
      </c>
      <c r="HF357" s="79">
        <v>5.7626569979465567E-3</v>
      </c>
      <c r="HG357" s="79">
        <v>2.190374782337292E-2</v>
      </c>
      <c r="HH357" s="79">
        <v>3.3664293742989566E-3</v>
      </c>
      <c r="HI357" s="79">
        <v>1.300180978137804E-3</v>
      </c>
      <c r="HJ357" s="79">
        <v>7.3492176547141361E-3</v>
      </c>
      <c r="HK357" s="79">
        <v>6.754754093244317E-4</v>
      </c>
      <c r="HL357" s="79">
        <v>3.9837142346096765E-3</v>
      </c>
      <c r="HM357" s="79">
        <v>1.6509175562389681E-2</v>
      </c>
      <c r="HN357" s="79">
        <v>3.9837142346096765E-3</v>
      </c>
      <c r="HO357" s="79">
        <v>7.2077178206076788E-3</v>
      </c>
      <c r="HP357" s="79">
        <v>2.0180381213221982E-3</v>
      </c>
      <c r="HQ357" s="79">
        <v>1.4983063821589894E-3</v>
      </c>
      <c r="HR357" s="79">
        <v>1.6884495863992096E-3</v>
      </c>
      <c r="HS357" s="80" t="str">
        <f t="shared" si="5"/>
        <v>Water Pollution_Copper_Freshwater_Health_N/A for WP Interim Methodology</v>
      </c>
    </row>
    <row r="358" spans="2:227">
      <c r="B358" s="65" t="s">
        <v>9</v>
      </c>
      <c r="C358" s="65" t="s">
        <v>512</v>
      </c>
      <c r="D358" s="65" t="s">
        <v>396</v>
      </c>
      <c r="E358" s="65" t="s">
        <v>395</v>
      </c>
      <c r="F358" s="65" t="s">
        <v>390</v>
      </c>
      <c r="G358" s="65" t="s">
        <v>391</v>
      </c>
      <c r="H358" s="41"/>
      <c r="I358" s="79">
        <v>7.5144909961946408E-5</v>
      </c>
      <c r="J358" s="79">
        <v>1.0548607111558061E-4</v>
      </c>
      <c r="K358" s="79">
        <v>3.3560189377040679E-4</v>
      </c>
      <c r="L358" s="79">
        <v>1.0343295619660803E-4</v>
      </c>
      <c r="M358" s="79">
        <v>7.8214022309057939E-4</v>
      </c>
      <c r="N358" s="79">
        <v>3.6435467009458822E-4</v>
      </c>
      <c r="O358" s="79">
        <v>2.2461803483093547E-4</v>
      </c>
      <c r="P358" s="79">
        <v>2.69227773701629E-4</v>
      </c>
      <c r="Q358" s="79">
        <v>1.3257182410282846E-4</v>
      </c>
      <c r="R358" s="79">
        <v>2.2461803483093547E-4</v>
      </c>
      <c r="S358" s="79">
        <v>1.1991876855332473E-4</v>
      </c>
      <c r="T358" s="79">
        <v>2.0028906199516293E-3</v>
      </c>
      <c r="U358" s="79">
        <v>8.5540492002882077E-5</v>
      </c>
      <c r="V358" s="79">
        <v>2.2461803483093547E-4</v>
      </c>
      <c r="W358" s="79">
        <v>3.7648538803291653E-4</v>
      </c>
      <c r="X358" s="79">
        <v>1.1465073223822897E-3</v>
      </c>
      <c r="Y358" s="79">
        <v>2.2461803483093547E-4</v>
      </c>
      <c r="Z358" s="79">
        <v>1.7819997979631389E-4</v>
      </c>
      <c r="AA358" s="79">
        <v>2.2606458308908218E-3</v>
      </c>
      <c r="AB358" s="79">
        <v>9.3886145241709192E-5</v>
      </c>
      <c r="AC358" s="79">
        <v>9.4386137393188063E-4</v>
      </c>
      <c r="AD358" s="79">
        <v>2.5431314120948528E-4</v>
      </c>
      <c r="AE358" s="79">
        <v>4.6585336025086332E-5</v>
      </c>
      <c r="AF358" s="79">
        <v>3.1147982202598003E-4</v>
      </c>
      <c r="AG358" s="79">
        <v>2.121274392692012E-4</v>
      </c>
      <c r="AH358" s="79">
        <v>1.0469919818970044E-3</v>
      </c>
      <c r="AI358" s="79">
        <v>3.168527898668539E-4</v>
      </c>
      <c r="AJ358" s="79">
        <v>2.2461803483093547E-4</v>
      </c>
      <c r="AK358" s="79">
        <v>9.1141356736378044E-4</v>
      </c>
      <c r="AL358" s="79">
        <v>1.6454152249530184E-4</v>
      </c>
      <c r="AM358" s="79">
        <v>7.0600885435252465E-4</v>
      </c>
      <c r="AN358" s="79">
        <v>5.6625901197802908E-4</v>
      </c>
      <c r="AO358" s="79">
        <v>6.0373582825680439E-4</v>
      </c>
      <c r="AP358" s="79">
        <v>2.0596930245700174E-4</v>
      </c>
      <c r="AQ358" s="79">
        <v>9.0121712897445877E-4</v>
      </c>
      <c r="AR358" s="79">
        <v>1.6432323484778582E-4</v>
      </c>
      <c r="AS358" s="79">
        <v>2.2461803483093547E-4</v>
      </c>
      <c r="AT358" s="79">
        <v>6.118689946878642E-5</v>
      </c>
      <c r="AU358" s="79">
        <v>2.0450614782981569E-4</v>
      </c>
      <c r="AV358" s="79">
        <v>7.8214022309057939E-4</v>
      </c>
      <c r="AW358" s="79">
        <v>2.0987048840652762E-4</v>
      </c>
      <c r="AX358" s="79">
        <v>2.6564789176860208E-3</v>
      </c>
      <c r="AY358" s="79">
        <v>1.8306887500040499E-4</v>
      </c>
      <c r="AZ358" s="79">
        <v>6.0373582825680439E-4</v>
      </c>
      <c r="BA358" s="79">
        <v>1.4893184794974768E-3</v>
      </c>
      <c r="BB358" s="79">
        <v>1.2792775431733864E-3</v>
      </c>
      <c r="BC358" s="79">
        <v>1.1835151836136011E-4</v>
      </c>
      <c r="BD358" s="79">
        <v>1.0721407754390837E-3</v>
      </c>
      <c r="BE358" s="79">
        <v>9.9826223861615052E-5</v>
      </c>
      <c r="BF358" s="79">
        <v>1.4745057887470488E-4</v>
      </c>
      <c r="BG358" s="79">
        <v>2.2461803483093547E-4</v>
      </c>
      <c r="BH358" s="79">
        <v>4.3320575589374884E-4</v>
      </c>
      <c r="BI358" s="79">
        <v>2.1970121611172215E-3</v>
      </c>
      <c r="BJ358" s="79">
        <v>2.7370934488714328E-4</v>
      </c>
      <c r="BK358" s="79">
        <v>1.0629482668076015E-4</v>
      </c>
      <c r="BL358" s="79">
        <v>2.2461803483093547E-4</v>
      </c>
      <c r="BM358" s="79">
        <v>3.4181820550219976E-4</v>
      </c>
      <c r="BN358" s="79">
        <v>1.9741886321804575E-4</v>
      </c>
      <c r="BO358" s="79">
        <v>4.8667327801201897E-4</v>
      </c>
      <c r="BP358" s="79">
        <v>1.7015859197716887E-4</v>
      </c>
      <c r="BQ358" s="79">
        <v>5.7089122467304299E-4</v>
      </c>
      <c r="BR358" s="79">
        <v>8.2093502213076791E-5</v>
      </c>
      <c r="BS358" s="79">
        <v>1.2693537823215488E-4</v>
      </c>
      <c r="BT358" s="79">
        <v>6.0373582825680439E-4</v>
      </c>
      <c r="BU358" s="79">
        <v>6.7366321930835253E-5</v>
      </c>
      <c r="BV358" s="79">
        <v>4.3320575589374884E-4</v>
      </c>
      <c r="BW358" s="79">
        <v>1.0343295619660803E-4</v>
      </c>
      <c r="BX358" s="79">
        <v>3.4154026495325783E-4</v>
      </c>
      <c r="BY358" s="79">
        <v>7.572442028350927E-4</v>
      </c>
      <c r="BZ358" s="79">
        <v>1.0343295619660803E-4</v>
      </c>
      <c r="CA358" s="79">
        <v>3.0850141264724524E-4</v>
      </c>
      <c r="CB358" s="79">
        <v>6.0373582825680439E-4</v>
      </c>
      <c r="CC358" s="79">
        <v>1.2721609055616856E-4</v>
      </c>
      <c r="CD358" s="79">
        <v>7.1813117014262297E-4</v>
      </c>
      <c r="CE358" s="79">
        <v>1.9786730376989163E-3</v>
      </c>
      <c r="CF358" s="79">
        <v>7.8214022309057939E-4</v>
      </c>
      <c r="CG358" s="79">
        <v>2.0695788493428808E-4</v>
      </c>
      <c r="CH358" s="79">
        <v>8.1874129528983225E-5</v>
      </c>
      <c r="CI358" s="79">
        <v>2.2461803483093547E-4</v>
      </c>
      <c r="CJ358" s="79">
        <v>9.1141356736378044E-4</v>
      </c>
      <c r="CK358" s="79">
        <v>1.4090726090589027E-4</v>
      </c>
      <c r="CL358" s="79">
        <v>1.4502367872001279E-3</v>
      </c>
      <c r="CM358" s="79">
        <v>1.1790079080532786E-4</v>
      </c>
      <c r="CN358" s="79">
        <v>2.9232631308641723E-4</v>
      </c>
      <c r="CO358" s="79">
        <v>1.1345600178430533E-4</v>
      </c>
      <c r="CP358" s="79">
        <v>1.761429028513609E-4</v>
      </c>
      <c r="CQ358" s="79">
        <v>9.1141356736378044E-4</v>
      </c>
      <c r="CR358" s="79">
        <v>4.8411777923835109E-4</v>
      </c>
      <c r="CS358" s="79">
        <v>9.3939447325382691E-5</v>
      </c>
      <c r="CT358" s="79">
        <v>6.8949469620326249E-4</v>
      </c>
      <c r="CU358" s="79">
        <v>2.2346130206486752E-4</v>
      </c>
      <c r="CV358" s="79">
        <v>1.9545540825503658E-4</v>
      </c>
      <c r="CW358" s="79">
        <v>2.251430100790487E-4</v>
      </c>
      <c r="CX358" s="79">
        <v>1.702465261993156E-4</v>
      </c>
      <c r="CY358" s="79">
        <v>7.8214022309057939E-4</v>
      </c>
      <c r="CZ358" s="79">
        <v>1.1817887867967246E-3</v>
      </c>
      <c r="DA358" s="79">
        <v>3.4617264725672207E-4</v>
      </c>
      <c r="DB358" s="79">
        <v>2.2461803483093547E-4</v>
      </c>
      <c r="DC358" s="79">
        <v>6.3920954001178611E-4</v>
      </c>
      <c r="DD358" s="79">
        <v>9.2953487976937994E-4</v>
      </c>
      <c r="DE358" s="79">
        <v>9.8832531529878466E-5</v>
      </c>
      <c r="DF358" s="79">
        <v>1.5823547800011503E-4</v>
      </c>
      <c r="DG358" s="79">
        <v>9.1141356736378044E-4</v>
      </c>
      <c r="DH358" s="79">
        <v>4.0752088287959184E-4</v>
      </c>
      <c r="DI358" s="79">
        <v>3.4866605467908356E-3</v>
      </c>
      <c r="DJ358" s="79">
        <v>4.3320575589374884E-4</v>
      </c>
      <c r="DK358" s="79">
        <v>3.7648538803291653E-4</v>
      </c>
      <c r="DL358" s="79">
        <v>3.0158400228557443E-4</v>
      </c>
      <c r="DM358" s="79">
        <v>3.412189040482744E-4</v>
      </c>
      <c r="DN358" s="79">
        <v>1.6171227578630612E-4</v>
      </c>
      <c r="DO358" s="79">
        <v>3.7648538803291653E-4</v>
      </c>
      <c r="DP358" s="79">
        <v>7.1056631374749444E-5</v>
      </c>
      <c r="DQ358" s="79">
        <v>1.45539442599841E-4</v>
      </c>
      <c r="DR358" s="79">
        <v>1.2628214529684592E-4</v>
      </c>
      <c r="DS358" s="79">
        <v>7.8214022309057939E-4</v>
      </c>
      <c r="DT358" s="79">
        <v>8.8805088528868972E-4</v>
      </c>
      <c r="DU358" s="79">
        <v>7.8214022309057939E-4</v>
      </c>
      <c r="DV358" s="79">
        <v>9.1141356736378044E-4</v>
      </c>
      <c r="DW358" s="79">
        <v>1.4526482933305127E-4</v>
      </c>
      <c r="DX358" s="79">
        <v>1.4946818319356577E-4</v>
      </c>
      <c r="DY358" s="79">
        <v>1.7516585309303241E-3</v>
      </c>
      <c r="DZ358" s="79">
        <v>4.5575077890865252E-4</v>
      </c>
      <c r="EA358" s="79">
        <v>6.6646924705801174E-5</v>
      </c>
      <c r="EB358" s="79">
        <v>3.7648538803291653E-4</v>
      </c>
      <c r="EC358" s="79">
        <v>9.1141356736378044E-4</v>
      </c>
      <c r="ED358" s="79">
        <v>2.6499818470616401E-4</v>
      </c>
      <c r="EE358" s="79">
        <v>6.0373582825680439E-4</v>
      </c>
      <c r="EF358" s="79">
        <v>3.0454020268356438E-4</v>
      </c>
      <c r="EG358" s="79">
        <v>9.1141356736378044E-4</v>
      </c>
      <c r="EH358" s="79">
        <v>2.4459045001560219E-4</v>
      </c>
      <c r="EI358" s="79">
        <v>7.8214022309057939E-4</v>
      </c>
      <c r="EJ358" s="79">
        <v>7.3263103004625452E-5</v>
      </c>
      <c r="EK358" s="79">
        <v>4.3320575589374884E-4</v>
      </c>
      <c r="EL358" s="79">
        <v>3.5919097362871813E-4</v>
      </c>
      <c r="EM358" s="79">
        <v>1.2140482718096548E-4</v>
      </c>
      <c r="EN358" s="79">
        <v>8.2246157140621143E-4</v>
      </c>
      <c r="EO358" s="79">
        <v>1.2704500021869624E-4</v>
      </c>
      <c r="EP358" s="79">
        <v>9.1141356736378044E-4</v>
      </c>
      <c r="EQ358" s="79">
        <v>7.3317596621390058E-5</v>
      </c>
      <c r="ER358" s="79">
        <v>1.027282916811392E-3</v>
      </c>
      <c r="ES358" s="79">
        <v>1.0343295619660803E-4</v>
      </c>
      <c r="ET358" s="79">
        <v>9.84240508889986E-5</v>
      </c>
      <c r="EU358" s="79">
        <v>1.0481223792699587E-4</v>
      </c>
      <c r="EV358" s="79">
        <v>3.7634484872488852E-4</v>
      </c>
      <c r="EW358" s="79">
        <v>1.4693444716233229E-3</v>
      </c>
      <c r="EX358" s="79">
        <v>1.6656780745766019E-3</v>
      </c>
      <c r="EY358" s="79">
        <v>9.1141356736378044E-4</v>
      </c>
      <c r="EZ358" s="79">
        <v>2.1214973264358183E-4</v>
      </c>
      <c r="FA358" s="79">
        <v>1.0906246489113672E-4</v>
      </c>
      <c r="FB358" s="79">
        <v>3.8045913693708579E-4</v>
      </c>
      <c r="FC358" s="79">
        <v>9.1141356736378044E-4</v>
      </c>
      <c r="FD358" s="79">
        <v>1.3894921086852433E-4</v>
      </c>
      <c r="FE358" s="79">
        <v>1.3145872865136211E-4</v>
      </c>
      <c r="FF358" s="79">
        <v>2.2787937223870718E-4</v>
      </c>
      <c r="FG358" s="79">
        <v>7.7576913649886532E-4</v>
      </c>
      <c r="FH358" s="79">
        <v>2.6195571705543578E-4</v>
      </c>
      <c r="FI358" s="79">
        <v>1.3450291931656477E-3</v>
      </c>
      <c r="FJ358" s="79">
        <v>7.3005065926246308E-4</v>
      </c>
      <c r="FK358" s="79">
        <v>2.2461803483093547E-4</v>
      </c>
      <c r="FL358" s="79">
        <v>3.7648538803291653E-4</v>
      </c>
      <c r="FM358" s="79">
        <v>1.9886651815529289E-4</v>
      </c>
      <c r="FN358" s="79">
        <v>2.4385315493872367E-4</v>
      </c>
      <c r="FO358" s="79">
        <v>1.9376153007504796E-4</v>
      </c>
      <c r="FP358" s="79">
        <v>1.0343295619660803E-4</v>
      </c>
      <c r="FQ358" s="79">
        <v>7.8214022309057939E-4</v>
      </c>
      <c r="FR358" s="79">
        <v>6.0373582825680439E-4</v>
      </c>
      <c r="FS358" s="79">
        <v>2.4273708675745742E-4</v>
      </c>
      <c r="FT358" s="79">
        <v>1.8648455389745149E-3</v>
      </c>
      <c r="FU358" s="79">
        <v>2.1385499528944575E-4</v>
      </c>
      <c r="FV358" s="79">
        <v>6.0373582825680439E-4</v>
      </c>
      <c r="FW358" s="79">
        <v>4.8353171374059054E-4</v>
      </c>
      <c r="FX358" s="79">
        <v>9.1141356736378044E-4</v>
      </c>
      <c r="FY358" s="79">
        <v>2.2461803483093547E-4</v>
      </c>
      <c r="FZ358" s="79">
        <v>1.7544759136951164E-3</v>
      </c>
      <c r="GA358" s="79">
        <v>5.0175207033974439E-4</v>
      </c>
      <c r="GB358" s="79">
        <v>9.1956049147500711E-5</v>
      </c>
      <c r="GC358" s="79">
        <v>1.0043597106511337E-4</v>
      </c>
      <c r="GD358" s="79">
        <v>4.0928595283836047E-4</v>
      </c>
      <c r="GE358" s="79">
        <v>6.0373582825680439E-4</v>
      </c>
      <c r="GF358" s="79">
        <v>7.3878792667371929E-4</v>
      </c>
      <c r="GG358" s="79">
        <v>7.7874645422950717E-4</v>
      </c>
      <c r="GH358" s="79">
        <v>2.2461803483093547E-4</v>
      </c>
      <c r="GI358" s="79">
        <v>2.2461803483093547E-4</v>
      </c>
      <c r="GJ358" s="79">
        <v>2.2461803483093547E-4</v>
      </c>
      <c r="GK358" s="79">
        <v>2.2461803483093547E-4</v>
      </c>
      <c r="GL358" s="79">
        <v>9.5316611370007483E-5</v>
      </c>
      <c r="GM358" s="79">
        <v>1.5158476930757204E-4</v>
      </c>
      <c r="GN358" s="79">
        <v>2.4318050336323316E-4</v>
      </c>
      <c r="GO358" s="79">
        <v>2.2974323041046918E-3</v>
      </c>
      <c r="GP358" s="79">
        <v>1.9859298584662638E-4</v>
      </c>
      <c r="GQ358" s="79">
        <v>9.1141356736378044E-4</v>
      </c>
      <c r="GR358" s="79">
        <v>1.8847237032556239E-4</v>
      </c>
      <c r="GS358" s="79">
        <v>2.2028610919937628E-4</v>
      </c>
      <c r="GT358" s="79">
        <v>1.0819396582798151E-3</v>
      </c>
      <c r="GU358" s="79">
        <v>9.1141356736378044E-4</v>
      </c>
      <c r="GV358" s="79">
        <v>3.3578112080403476E-3</v>
      </c>
      <c r="GW358" s="79">
        <v>1.0343295619660803E-4</v>
      </c>
      <c r="GX358" s="79">
        <v>2.2461803483093547E-4</v>
      </c>
      <c r="GY358" s="79">
        <v>2.5533652858050109E-4</v>
      </c>
      <c r="GZ358" s="79">
        <v>2.0233443934786625E-4</v>
      </c>
      <c r="HA358" s="79">
        <v>8.1026042625859703E-5</v>
      </c>
      <c r="HB358" s="79">
        <v>2.2461803483093547E-4</v>
      </c>
      <c r="HC358" s="79">
        <v>1.0343295619660803E-4</v>
      </c>
      <c r="HD358" s="79">
        <v>6.4646229565564194E-5</v>
      </c>
      <c r="HE358" s="79">
        <v>2.7393924032920387E-4</v>
      </c>
      <c r="HF358" s="79">
        <v>5.5067382721239342E-4</v>
      </c>
      <c r="HG358" s="79">
        <v>3.0083947214819956E-4</v>
      </c>
      <c r="HH358" s="79">
        <v>5.1674205925168683E-4</v>
      </c>
      <c r="HI358" s="79">
        <v>1.5564570595179254E-4</v>
      </c>
      <c r="HJ358" s="79">
        <v>7.8381916501694423E-5</v>
      </c>
      <c r="HK358" s="79">
        <v>1.0343295619660803E-4</v>
      </c>
      <c r="HL358" s="79">
        <v>2.2461803483093547E-4</v>
      </c>
      <c r="HM358" s="79">
        <v>6.7653323782677346E-4</v>
      </c>
      <c r="HN358" s="79">
        <v>2.2461803483093547E-4</v>
      </c>
      <c r="HO358" s="79">
        <v>3.7648538803291653E-4</v>
      </c>
      <c r="HP358" s="79">
        <v>3.4491272491669092E-4</v>
      </c>
      <c r="HQ358" s="79">
        <v>1.3709633990097414E-4</v>
      </c>
      <c r="HR358" s="79">
        <v>9.1628116003551589E-4</v>
      </c>
      <c r="HS358" s="80" t="str">
        <f t="shared" si="5"/>
        <v>Water Pollution_Copper_Seawater_Health_N/A for WP Interim Methodology</v>
      </c>
    </row>
    <row r="359" spans="2:227">
      <c r="B359" s="65" t="s">
        <v>9</v>
      </c>
      <c r="C359" s="65" t="s">
        <v>512</v>
      </c>
      <c r="D359" s="65" t="s">
        <v>384</v>
      </c>
      <c r="E359" s="65" t="s">
        <v>395</v>
      </c>
      <c r="F359" s="65" t="s">
        <v>390</v>
      </c>
      <c r="G359" s="65" t="s">
        <v>391</v>
      </c>
      <c r="H359" s="41"/>
      <c r="I359" s="79">
        <v>1.8734147386952342E-3</v>
      </c>
      <c r="J359" s="79">
        <v>7.1687382883936016E-3</v>
      </c>
      <c r="K359" s="79">
        <v>7.7340667010194E-4</v>
      </c>
      <c r="L359" s="79">
        <v>1.0343295619660803E-4</v>
      </c>
      <c r="M359" s="79">
        <v>1.4998862645875312E-2</v>
      </c>
      <c r="N359" s="79">
        <v>7.1292787625703018E-4</v>
      </c>
      <c r="O359" s="79">
        <v>2.2461803483093547E-4</v>
      </c>
      <c r="P359" s="79">
        <v>1.2215063169100358E-3</v>
      </c>
      <c r="Q359" s="79">
        <v>5.0923989235909829E-3</v>
      </c>
      <c r="R359" s="79">
        <v>2.2461803483093547E-4</v>
      </c>
      <c r="S359" s="79">
        <v>2.1275471615134716E-4</v>
      </c>
      <c r="T359" s="79">
        <v>8.3904065454157781E-3</v>
      </c>
      <c r="U359" s="79">
        <v>5.6637242436013875E-3</v>
      </c>
      <c r="V359" s="79">
        <v>2.3001760061229767E-4</v>
      </c>
      <c r="W359" s="79">
        <v>3.7648538803291653E-4</v>
      </c>
      <c r="X359" s="79">
        <v>6.7338523993830737E-2</v>
      </c>
      <c r="Y359" s="79">
        <v>2.2461803483093547E-4</v>
      </c>
      <c r="Z359" s="79">
        <v>2.9763150585213971E-3</v>
      </c>
      <c r="AA359" s="79">
        <v>3.6959880143536336E-2</v>
      </c>
      <c r="AB359" s="79">
        <v>6.3529855150656097E-4</v>
      </c>
      <c r="AC359" s="79">
        <v>4.6481074421698774E-3</v>
      </c>
      <c r="AD359" s="79">
        <v>2.5431314120948528E-4</v>
      </c>
      <c r="AE359" s="79">
        <v>5.3966505204225261E-4</v>
      </c>
      <c r="AF359" s="79">
        <v>5.0297602636443042E-4</v>
      </c>
      <c r="AG359" s="79">
        <v>2.5615562623190497E-3</v>
      </c>
      <c r="AH359" s="79">
        <v>3.1597292193723893E-4</v>
      </c>
      <c r="AI359" s="79">
        <v>1.4675308060738388E-3</v>
      </c>
      <c r="AJ359" s="79">
        <v>2.2461803483093547E-4</v>
      </c>
      <c r="AK359" s="79">
        <v>2.1504469931158234E-3</v>
      </c>
      <c r="AL359" s="79">
        <v>3.2176337257508072E-3</v>
      </c>
      <c r="AM359" s="79">
        <v>2.554550024542546E-3</v>
      </c>
      <c r="AN359" s="79">
        <v>1.8147730822381143E-2</v>
      </c>
      <c r="AO359" s="79">
        <v>1.2341345185528246E-3</v>
      </c>
      <c r="AP359" s="79">
        <v>4.5921111187861756E-3</v>
      </c>
      <c r="AQ359" s="79">
        <v>2.0484696072379091E-3</v>
      </c>
      <c r="AR359" s="79">
        <v>2.8863425734225185E-4</v>
      </c>
      <c r="AS359" s="79">
        <v>2.2461803483093547E-4</v>
      </c>
      <c r="AT359" s="79">
        <v>3.7722849879783308E-4</v>
      </c>
      <c r="AU359" s="79">
        <v>7.6488013037924311E-4</v>
      </c>
      <c r="AV359" s="79">
        <v>1.3162637041622714E-2</v>
      </c>
      <c r="AW359" s="79">
        <v>1.1362168561328144E-3</v>
      </c>
      <c r="AX359" s="79">
        <v>2.7332716476726509E-2</v>
      </c>
      <c r="AY359" s="79">
        <v>2.4680958594954991E-3</v>
      </c>
      <c r="AZ359" s="79">
        <v>6.0373582825680439E-4</v>
      </c>
      <c r="BA359" s="79">
        <v>1.8102683408404792E-3</v>
      </c>
      <c r="BB359" s="79">
        <v>1.1366858724559629E-3</v>
      </c>
      <c r="BC359" s="79">
        <v>5.590050709104552E-3</v>
      </c>
      <c r="BD359" s="79">
        <v>2.6005088402138578E-3</v>
      </c>
      <c r="BE359" s="79">
        <v>2.7859912426486484E-3</v>
      </c>
      <c r="BF359" s="79">
        <v>4.0044893312286113E-3</v>
      </c>
      <c r="BG359" s="79">
        <v>3.049692121591768E-3</v>
      </c>
      <c r="BH359" s="79">
        <v>2.4233855867504552E-3</v>
      </c>
      <c r="BI359" s="79">
        <v>9.3348881859005584E-3</v>
      </c>
      <c r="BJ359" s="79">
        <v>5.1743101722025592E-3</v>
      </c>
      <c r="BK359" s="79">
        <v>8.722909889012653E-4</v>
      </c>
      <c r="BL359" s="79">
        <v>2.2461803483093547E-4</v>
      </c>
      <c r="BM359" s="79">
        <v>6.7520551809397613E-3</v>
      </c>
      <c r="BN359" s="79">
        <v>2.3987357246037766E-3</v>
      </c>
      <c r="BO359" s="79">
        <v>1.521113958929084E-2</v>
      </c>
      <c r="BP359" s="79">
        <v>1.5678810511580241E-2</v>
      </c>
      <c r="BQ359" s="79">
        <v>2.7902739421714171E-3</v>
      </c>
      <c r="BR359" s="79">
        <v>7.8664062860910457E-4</v>
      </c>
      <c r="BS359" s="79">
        <v>1.5768523061140539E-3</v>
      </c>
      <c r="BT359" s="79">
        <v>3.672748696015863E-3</v>
      </c>
      <c r="BU359" s="79">
        <v>3.2597679928117185E-3</v>
      </c>
      <c r="BV359" s="79">
        <v>4.4003731857728397E-4</v>
      </c>
      <c r="BW359" s="79">
        <v>2.9783485667285008E-4</v>
      </c>
      <c r="BX359" s="79">
        <v>1.6876616850807599E-3</v>
      </c>
      <c r="BY359" s="79">
        <v>9.1087868566315303E-3</v>
      </c>
      <c r="BZ359" s="79">
        <v>1.3321060321247875E-4</v>
      </c>
      <c r="CA359" s="79">
        <v>5.6382928646486318E-4</v>
      </c>
      <c r="CB359" s="79">
        <v>2.4040914507089768E-3</v>
      </c>
      <c r="CC359" s="79">
        <v>2.2632653495396303E-3</v>
      </c>
      <c r="CD359" s="79">
        <v>2.0251659625156845E-2</v>
      </c>
      <c r="CE359" s="79">
        <v>5.3327109588307024E-3</v>
      </c>
      <c r="CF359" s="79">
        <v>7.8214022309057939E-4</v>
      </c>
      <c r="CG359" s="79">
        <v>3.1588909986421366E-3</v>
      </c>
      <c r="CH359" s="79">
        <v>8.0073804011157989E-5</v>
      </c>
      <c r="CI359" s="79">
        <v>2.2461803483093547E-4</v>
      </c>
      <c r="CJ359" s="79">
        <v>9.1141356736378044E-4</v>
      </c>
      <c r="CK359" s="79">
        <v>5.4151813386451083E-3</v>
      </c>
      <c r="CL359" s="79">
        <v>1.644854714543434E-3</v>
      </c>
      <c r="CM359" s="79">
        <v>1.2059082750914536E-3</v>
      </c>
      <c r="CN359" s="79">
        <v>2.660872093155995E-4</v>
      </c>
      <c r="CO359" s="79">
        <v>5.7781376552547134E-3</v>
      </c>
      <c r="CP359" s="79">
        <v>4.0593635271211452E-3</v>
      </c>
      <c r="CQ359" s="79">
        <v>9.1141356736378044E-4</v>
      </c>
      <c r="CR359" s="79">
        <v>6.4815308328395162E-3</v>
      </c>
      <c r="CS359" s="79">
        <v>2.0030772118528049E-4</v>
      </c>
      <c r="CT359" s="79">
        <v>4.3180237101634884E-2</v>
      </c>
      <c r="CU359" s="79">
        <v>5.0605498416892479E-3</v>
      </c>
      <c r="CV359" s="79">
        <v>5.0966351481182134E-3</v>
      </c>
      <c r="CW359" s="79">
        <v>5.4444158885699565E-3</v>
      </c>
      <c r="CX359" s="79">
        <v>2.9676231077633728E-3</v>
      </c>
      <c r="CY359" s="79">
        <v>1.5799374762799534E-3</v>
      </c>
      <c r="CZ359" s="79">
        <v>3.1967804437326941E-2</v>
      </c>
      <c r="DA359" s="79">
        <v>1.3169990536732446E-2</v>
      </c>
      <c r="DB359" s="79">
        <v>2.1671073889424652E-3</v>
      </c>
      <c r="DC359" s="79">
        <v>1.631078453710311E-2</v>
      </c>
      <c r="DD359" s="79">
        <v>5.5421471207238232E-3</v>
      </c>
      <c r="DE359" s="79">
        <v>6.1210423056406137E-4</v>
      </c>
      <c r="DF359" s="79">
        <v>5.1000088183343522E-3</v>
      </c>
      <c r="DG359" s="79">
        <v>9.1141356736378044E-4</v>
      </c>
      <c r="DH359" s="79">
        <v>7.2697430975623839E-3</v>
      </c>
      <c r="DI359" s="79">
        <v>1.3969299040110149E-2</v>
      </c>
      <c r="DJ359" s="79">
        <v>4.0965059124203349E-3</v>
      </c>
      <c r="DK359" s="79">
        <v>3.6728437246328401E-3</v>
      </c>
      <c r="DL359" s="79">
        <v>2.5048343193178817E-3</v>
      </c>
      <c r="DM359" s="79">
        <v>1.7399478839220392E-3</v>
      </c>
      <c r="DN359" s="79">
        <v>1.55667580750626E-3</v>
      </c>
      <c r="DO359" s="79">
        <v>2.9342963700308574E-3</v>
      </c>
      <c r="DP359" s="79">
        <v>2.0082286937017834E-3</v>
      </c>
      <c r="DQ359" s="79">
        <v>1.0630132502673199E-3</v>
      </c>
      <c r="DR359" s="79">
        <v>1.4049894897632745E-4</v>
      </c>
      <c r="DS359" s="79">
        <v>1.4998862645875312E-2</v>
      </c>
      <c r="DT359" s="79">
        <v>1.9926213724793173E-3</v>
      </c>
      <c r="DU359" s="79">
        <v>1.4998862645875312E-2</v>
      </c>
      <c r="DV359" s="79">
        <v>9.1141356736378044E-4</v>
      </c>
      <c r="DW359" s="79">
        <v>1.9363759731911465E-3</v>
      </c>
      <c r="DX359" s="79">
        <v>9.1160715466134072E-3</v>
      </c>
      <c r="DY359" s="79">
        <v>4.3140380589190676E-3</v>
      </c>
      <c r="DZ359" s="79">
        <v>4.5575077890865252E-4</v>
      </c>
      <c r="EA359" s="79">
        <v>1.3332236336964494E-3</v>
      </c>
      <c r="EB359" s="79">
        <v>3.7648538803291653E-4</v>
      </c>
      <c r="EC359" s="79">
        <v>9.1141356736378044E-4</v>
      </c>
      <c r="ED359" s="79">
        <v>2.8610811121497666E-4</v>
      </c>
      <c r="EE359" s="79">
        <v>1.5201151425525627E-3</v>
      </c>
      <c r="EF359" s="79">
        <v>3.7403295611857443E-3</v>
      </c>
      <c r="EG359" s="79">
        <v>9.1141356736378044E-4</v>
      </c>
      <c r="EH359" s="79">
        <v>4.165163262579737E-3</v>
      </c>
      <c r="EI359" s="79">
        <v>7.8214022309057939E-4</v>
      </c>
      <c r="EJ359" s="79">
        <v>1.2998826990040811E-4</v>
      </c>
      <c r="EK359" s="79">
        <v>3.792473022794948E-3</v>
      </c>
      <c r="EL359" s="79">
        <v>2.3754392296560338E-3</v>
      </c>
      <c r="EM359" s="79">
        <v>1.0173179663771294E-3</v>
      </c>
      <c r="EN359" s="79">
        <v>3.1895227903423725E-3</v>
      </c>
      <c r="EO359" s="79">
        <v>1.0437706677200202E-4</v>
      </c>
      <c r="EP359" s="79">
        <v>9.1141356736378044E-4</v>
      </c>
      <c r="EQ359" s="79">
        <v>7.9225702519992308E-3</v>
      </c>
      <c r="ER359" s="79">
        <v>6.0817213000468245E-2</v>
      </c>
      <c r="ES359" s="79">
        <v>2.4484977911820637E-4</v>
      </c>
      <c r="ET359" s="79">
        <v>4.5466775156733372E-4</v>
      </c>
      <c r="EU359" s="79">
        <v>1.8069834734383903E-3</v>
      </c>
      <c r="EV359" s="79">
        <v>6.8661080346122056E-4</v>
      </c>
      <c r="EW359" s="79">
        <v>8.0584267892368482E-3</v>
      </c>
      <c r="EX359" s="79">
        <v>3.9892346782835677E-3</v>
      </c>
      <c r="EY359" s="79">
        <v>9.1141356736378044E-4</v>
      </c>
      <c r="EZ359" s="79">
        <v>1.0930301085169015E-3</v>
      </c>
      <c r="FA359" s="79">
        <v>5.9883377816298208E-4</v>
      </c>
      <c r="FB359" s="79">
        <v>3.7312661744153298E-2</v>
      </c>
      <c r="FC359" s="79">
        <v>9.1141356736378044E-4</v>
      </c>
      <c r="FD359" s="79">
        <v>8.986366887065683E-4</v>
      </c>
      <c r="FE359" s="79">
        <v>6.751779802590508E-4</v>
      </c>
      <c r="FF359" s="79">
        <v>1.1735704272984977E-3</v>
      </c>
      <c r="FG359" s="79">
        <v>1.1219819016636005E-3</v>
      </c>
      <c r="FH359" s="79">
        <v>1.1125541566456657E-2</v>
      </c>
      <c r="FI359" s="79">
        <v>7.5398445522281794E-3</v>
      </c>
      <c r="FJ359" s="79">
        <v>4.4139608309566444E-3</v>
      </c>
      <c r="FK359" s="79">
        <v>1.7148921759329782E-3</v>
      </c>
      <c r="FL359" s="79">
        <v>3.6290067497404669E-3</v>
      </c>
      <c r="FM359" s="79">
        <v>4.6893920087346438E-3</v>
      </c>
      <c r="FN359" s="79">
        <v>5.662442517701718E-4</v>
      </c>
      <c r="FO359" s="79">
        <v>1.7048046982745993E-2</v>
      </c>
      <c r="FP359" s="79">
        <v>1.3955899306710264E-4</v>
      </c>
      <c r="FQ359" s="79">
        <v>1.4998862645875312E-2</v>
      </c>
      <c r="FR359" s="79">
        <v>8.7354226340139319E-4</v>
      </c>
      <c r="FS359" s="79">
        <v>6.3643821534710584E-4</v>
      </c>
      <c r="FT359" s="79">
        <v>5.2155863078497885E-3</v>
      </c>
      <c r="FU359" s="79">
        <v>5.1255918279594333E-3</v>
      </c>
      <c r="FV359" s="79">
        <v>6.0373582825680439E-4</v>
      </c>
      <c r="FW359" s="79">
        <v>3.7363427336942639E-3</v>
      </c>
      <c r="FX359" s="79">
        <v>9.1141356736378044E-4</v>
      </c>
      <c r="FY359" s="79">
        <v>3.049692121591768E-3</v>
      </c>
      <c r="FZ359" s="79">
        <v>5.9266643418311006E-3</v>
      </c>
      <c r="GA359" s="79">
        <v>7.5659014684373955E-3</v>
      </c>
      <c r="GB359" s="79">
        <v>1.3281832849778197E-4</v>
      </c>
      <c r="GC359" s="79">
        <v>1.672045669399128E-3</v>
      </c>
      <c r="GD359" s="79">
        <v>1.8348430764493066E-3</v>
      </c>
      <c r="GE359" s="79">
        <v>3.672748696015863E-3</v>
      </c>
      <c r="GF359" s="79">
        <v>4.6587507304962292E-3</v>
      </c>
      <c r="GG359" s="79">
        <v>9.6783739565854069E-3</v>
      </c>
      <c r="GH359" s="79">
        <v>2.2461803483093547E-4</v>
      </c>
      <c r="GI359" s="79">
        <v>2.2461803483093547E-4</v>
      </c>
      <c r="GJ359" s="79">
        <v>3.049692121591768E-3</v>
      </c>
      <c r="GK359" s="79">
        <v>2.2461803483093547E-4</v>
      </c>
      <c r="GL359" s="79">
        <v>1.4756697404961299E-3</v>
      </c>
      <c r="GM359" s="79">
        <v>1.8019573926524827E-4</v>
      </c>
      <c r="GN359" s="79">
        <v>1.7971861544518329E-3</v>
      </c>
      <c r="GO359" s="79">
        <v>2.2525830852857656E-2</v>
      </c>
      <c r="GP359" s="79">
        <v>6.6131906942987415E-3</v>
      </c>
      <c r="GQ359" s="79">
        <v>7.5192379961814002E-3</v>
      </c>
      <c r="GR359" s="79">
        <v>2.3776120831147992E-3</v>
      </c>
      <c r="GS359" s="79">
        <v>3.893853439927411E-3</v>
      </c>
      <c r="GT359" s="79">
        <v>9.6434213205021692E-3</v>
      </c>
      <c r="GU359" s="79">
        <v>5.414731034570062E-3</v>
      </c>
      <c r="GV359" s="79">
        <v>5.3110521994500018E-3</v>
      </c>
      <c r="GW359" s="79">
        <v>1.0343295619660803E-4</v>
      </c>
      <c r="GX359" s="79">
        <v>1.4173920399478093E-3</v>
      </c>
      <c r="GY359" s="79">
        <v>2.5039369990492656E-3</v>
      </c>
      <c r="GZ359" s="79">
        <v>5.2258983544121642E-3</v>
      </c>
      <c r="HA359" s="79">
        <v>8.8458669468686633E-4</v>
      </c>
      <c r="HB359" s="79">
        <v>2.2461803483093547E-4</v>
      </c>
      <c r="HC359" s="79">
        <v>6.754754093244317E-4</v>
      </c>
      <c r="HD359" s="79">
        <v>1.4073077479353475E-2</v>
      </c>
      <c r="HE359" s="79">
        <v>4.4452991337082326E-3</v>
      </c>
      <c r="HF359" s="79">
        <v>4.8934518543319715E-3</v>
      </c>
      <c r="HG359" s="79">
        <v>1.7385594594511014E-2</v>
      </c>
      <c r="HH359" s="79">
        <v>2.9892746829961081E-3</v>
      </c>
      <c r="HI359" s="79">
        <v>7.9699327918414419E-4</v>
      </c>
      <c r="HJ359" s="79">
        <v>7.3492176547141361E-3</v>
      </c>
      <c r="HK359" s="79">
        <v>1.177221304826276E-4</v>
      </c>
      <c r="HL359" s="79">
        <v>3.3423267155340678E-3</v>
      </c>
      <c r="HM359" s="79">
        <v>1.4764830976881827E-2</v>
      </c>
      <c r="HN359" s="79">
        <v>2.2461803483093547E-4</v>
      </c>
      <c r="HO359" s="79">
        <v>5.2145008214310147E-3</v>
      </c>
      <c r="HP359" s="79">
        <v>1.909912024491905E-3</v>
      </c>
      <c r="HQ359" s="79">
        <v>1.4983063821589894E-3</v>
      </c>
      <c r="HR359" s="79">
        <v>1.6884495863992096E-3</v>
      </c>
      <c r="HS359" s="80" t="str">
        <f t="shared" si="5"/>
        <v>Water Pollution_Copper_Unspecified_Health_N/A for WP Interim Methodology</v>
      </c>
    </row>
    <row r="360" spans="2:227">
      <c r="B360" s="65" t="s">
        <v>9</v>
      </c>
      <c r="C360" s="65" t="s">
        <v>513</v>
      </c>
      <c r="D360" s="65" t="s">
        <v>394</v>
      </c>
      <c r="E360" s="65" t="s">
        <v>395</v>
      </c>
      <c r="F360" s="65" t="s">
        <v>390</v>
      </c>
      <c r="G360" s="65" t="s">
        <v>391</v>
      </c>
      <c r="H360" s="41"/>
      <c r="I360" s="79">
        <v>0.51450402215141355</v>
      </c>
      <c r="J360" s="79">
        <v>1.2929305210884312</v>
      </c>
      <c r="K360" s="79">
        <v>0.20040959903478284</v>
      </c>
      <c r="L360" s="79">
        <v>0.13355257315702942</v>
      </c>
      <c r="M360" s="79">
        <v>2.4538711069289616</v>
      </c>
      <c r="N360" s="79">
        <v>0.25858673267409049</v>
      </c>
      <c r="O360" s="79">
        <v>0.96266250612581894</v>
      </c>
      <c r="P360" s="79">
        <v>0.24185263973664428</v>
      </c>
      <c r="Q360" s="79">
        <v>1.1260664673830434</v>
      </c>
      <c r="R360" s="79">
        <v>0.96266250612581894</v>
      </c>
      <c r="S360" s="79">
        <v>4.4019503427226638E-2</v>
      </c>
      <c r="T360" s="79">
        <v>1.4194177272088286</v>
      </c>
      <c r="U360" s="79">
        <v>2.0260631114534893</v>
      </c>
      <c r="V360" s="79">
        <v>0.96266250612581894</v>
      </c>
      <c r="W360" s="79">
        <v>1.8714857112675796</v>
      </c>
      <c r="X360" s="79">
        <v>30.644534636252658</v>
      </c>
      <c r="Y360" s="79">
        <v>0.96266250612581894</v>
      </c>
      <c r="Z360" s="79">
        <v>0.52643170800509531</v>
      </c>
      <c r="AA360" s="79">
        <v>6.3600770742590758</v>
      </c>
      <c r="AB360" s="79">
        <v>0.16943693063772325</v>
      </c>
      <c r="AC360" s="79">
        <v>1.8078612843333537</v>
      </c>
      <c r="AD360" s="79">
        <v>0.34553766615181147</v>
      </c>
      <c r="AE360" s="79">
        <v>0.15834999518447729</v>
      </c>
      <c r="AF360" s="79">
        <v>0.12463073863548971</v>
      </c>
      <c r="AG360" s="79">
        <v>0.63903875329455051</v>
      </c>
      <c r="AH360" s="79">
        <v>7.9025064511849846E-2</v>
      </c>
      <c r="AI360" s="79">
        <v>0.39008925633624025</v>
      </c>
      <c r="AJ360" s="79">
        <v>0.96266250612581894</v>
      </c>
      <c r="AK360" s="79">
        <v>4.1230429353130438</v>
      </c>
      <c r="AL360" s="79">
        <v>0.52066767708732664</v>
      </c>
      <c r="AM360" s="79">
        <v>0.78260315034774652</v>
      </c>
      <c r="AN360" s="79">
        <v>6.5407120651103092</v>
      </c>
      <c r="AO360" s="79">
        <v>1.2483811446212276</v>
      </c>
      <c r="AP360" s="79">
        <v>1.8143968363247964</v>
      </c>
      <c r="AQ360" s="79">
        <v>0.71389891181379372</v>
      </c>
      <c r="AR360" s="79">
        <v>5.5955596521839443E-2</v>
      </c>
      <c r="AS360" s="79">
        <v>0.96266250612581894</v>
      </c>
      <c r="AT360" s="79">
        <v>0.12935939051536821</v>
      </c>
      <c r="AU360" s="79">
        <v>0.266866493142834</v>
      </c>
      <c r="AV360" s="79">
        <v>2.4538711069289616</v>
      </c>
      <c r="AW360" s="79">
        <v>0.2219924911853183</v>
      </c>
      <c r="AX360" s="79">
        <v>16.58292472605045</v>
      </c>
      <c r="AY360" s="79">
        <v>0.59805721182469984</v>
      </c>
      <c r="AZ360" s="79">
        <v>1.2483811446212276</v>
      </c>
      <c r="BA360" s="79">
        <v>0.6822184576099819</v>
      </c>
      <c r="BB360" s="79">
        <v>0.4462582878654815</v>
      </c>
      <c r="BC360" s="79">
        <v>1.3430610318031628</v>
      </c>
      <c r="BD360" s="79">
        <v>0.85742995381361764</v>
      </c>
      <c r="BE360" s="79">
        <v>0.54901180001945749</v>
      </c>
      <c r="BF360" s="79">
        <v>1.7851443151132962</v>
      </c>
      <c r="BG360" s="79">
        <v>0.96266250612581894</v>
      </c>
      <c r="BH360" s="79">
        <v>0.88420602180479291</v>
      </c>
      <c r="BI360" s="79">
        <v>1.4545952910494098</v>
      </c>
      <c r="BJ360" s="79">
        <v>1.7971330626355</v>
      </c>
      <c r="BK360" s="79">
        <v>0.41109754885909727</v>
      </c>
      <c r="BL360" s="79">
        <v>0.96266250612581894</v>
      </c>
      <c r="BM360" s="79">
        <v>2.3224070785142348</v>
      </c>
      <c r="BN360" s="79">
        <v>0.62774112722119146</v>
      </c>
      <c r="BO360" s="79">
        <v>6.7417642323541056</v>
      </c>
      <c r="BP360" s="79">
        <v>3.8451201273395679</v>
      </c>
      <c r="BQ360" s="79">
        <v>1.3479282698560191</v>
      </c>
      <c r="BR360" s="79">
        <v>0.24161652811137041</v>
      </c>
      <c r="BS360" s="79">
        <v>0.40858806947341847</v>
      </c>
      <c r="BT360" s="79">
        <v>1.2483811446212276</v>
      </c>
      <c r="BU360" s="79">
        <v>0.9322086229838219</v>
      </c>
      <c r="BV360" s="79">
        <v>0.88420602180479291</v>
      </c>
      <c r="BW360" s="79">
        <v>0.13355257315702942</v>
      </c>
      <c r="BX360" s="79">
        <v>0.40342637386470698</v>
      </c>
      <c r="BY360" s="79">
        <v>1.7373005988573214</v>
      </c>
      <c r="BZ360" s="79">
        <v>0.13355257315702942</v>
      </c>
      <c r="CA360" s="79">
        <v>0.22709624230143799</v>
      </c>
      <c r="CB360" s="79">
        <v>1.2483811446212276</v>
      </c>
      <c r="CC360" s="79">
        <v>0.52976127279295837</v>
      </c>
      <c r="CD360" s="79">
        <v>3.5183659030012659</v>
      </c>
      <c r="CE360" s="79">
        <v>2.2338318188919102</v>
      </c>
      <c r="CF360" s="79">
        <v>2.4538711069289616</v>
      </c>
      <c r="CG360" s="79">
        <v>1.0463825052417053</v>
      </c>
      <c r="CH360" s="79">
        <v>2.6510113948276289E-3</v>
      </c>
      <c r="CI360" s="79">
        <v>0.96266250612581894</v>
      </c>
      <c r="CJ360" s="79">
        <v>4.1230429353130438</v>
      </c>
      <c r="CK360" s="79">
        <v>1.3858789345119784</v>
      </c>
      <c r="CL360" s="79">
        <v>0.58935720599647445</v>
      </c>
      <c r="CM360" s="79">
        <v>0.59949616873429734</v>
      </c>
      <c r="CN360" s="79">
        <v>7.2812252751178932E-2</v>
      </c>
      <c r="CO360" s="79">
        <v>4.2902622305505558</v>
      </c>
      <c r="CP360" s="79">
        <v>0.90089633826060478</v>
      </c>
      <c r="CQ360" s="79">
        <v>4.1230429353130438</v>
      </c>
      <c r="CR360" s="79">
        <v>1.1141508628273622</v>
      </c>
      <c r="CS360" s="79">
        <v>4.7503181711482038E-2</v>
      </c>
      <c r="CT360" s="79">
        <v>26.262344645061841</v>
      </c>
      <c r="CU360" s="79">
        <v>2.7725989541277745</v>
      </c>
      <c r="CV360" s="79">
        <v>2.5608270248553717</v>
      </c>
      <c r="CW360" s="79">
        <v>2.5901238314833526</v>
      </c>
      <c r="CX360" s="79">
        <v>0.76125434222236343</v>
      </c>
      <c r="CY360" s="79">
        <v>2.4538711069289616</v>
      </c>
      <c r="CZ360" s="79">
        <v>8.9671017895857279</v>
      </c>
      <c r="DA360" s="79">
        <v>2.828197290305813</v>
      </c>
      <c r="DB360" s="79">
        <v>0.96266250612581894</v>
      </c>
      <c r="DC360" s="79">
        <v>7.2151178845059665</v>
      </c>
      <c r="DD360" s="79">
        <v>1.19490160670666</v>
      </c>
      <c r="DE360" s="79">
        <v>0.15659994267164118</v>
      </c>
      <c r="DF360" s="79">
        <v>1.5144919636214955</v>
      </c>
      <c r="DG360" s="79">
        <v>4.1230429353130438</v>
      </c>
      <c r="DH360" s="79">
        <v>2.971653517054174</v>
      </c>
      <c r="DI360" s="79">
        <v>4.2963625352290213</v>
      </c>
      <c r="DJ360" s="79">
        <v>0.88420602180479291</v>
      </c>
      <c r="DK360" s="79">
        <v>1.8714857112675796</v>
      </c>
      <c r="DL360" s="79">
        <v>0.47320196176282542</v>
      </c>
      <c r="DM360" s="79">
        <v>0.68117702014718629</v>
      </c>
      <c r="DN360" s="79">
        <v>0.26901630762927858</v>
      </c>
      <c r="DO360" s="79">
        <v>1.8714857112675796</v>
      </c>
      <c r="DP360" s="79">
        <v>0.58658325356752383</v>
      </c>
      <c r="DQ360" s="79">
        <v>0.56103917636794198</v>
      </c>
      <c r="DR360" s="79">
        <v>3.2138367012025944E-2</v>
      </c>
      <c r="DS360" s="79">
        <v>2.4538711069289616</v>
      </c>
      <c r="DT360" s="79">
        <v>0.36236514765648609</v>
      </c>
      <c r="DU360" s="79">
        <v>2.4538711069289616</v>
      </c>
      <c r="DV360" s="79">
        <v>4.1230429353130438</v>
      </c>
      <c r="DW360" s="79">
        <v>0.67070365151068367</v>
      </c>
      <c r="DX360" s="79">
        <v>3.5405219112970947</v>
      </c>
      <c r="DY360" s="79">
        <v>1.568140509960269</v>
      </c>
      <c r="DZ360" s="79">
        <v>11.945119444630256</v>
      </c>
      <c r="EA360" s="79">
        <v>0.46827552803158962</v>
      </c>
      <c r="EB360" s="79">
        <v>1.8714857112675796</v>
      </c>
      <c r="EC360" s="79">
        <v>4.1230429353130438</v>
      </c>
      <c r="ED360" s="79">
        <v>7.8405562529223372E-2</v>
      </c>
      <c r="EE360" s="79">
        <v>1.2483811446212276</v>
      </c>
      <c r="EF360" s="79">
        <v>1.1466934657320298</v>
      </c>
      <c r="EG360" s="79">
        <v>4.1230429353130438</v>
      </c>
      <c r="EH360" s="79">
        <v>0.81944759319188543</v>
      </c>
      <c r="EI360" s="79">
        <v>2.4538711069289616</v>
      </c>
      <c r="EJ360" s="79">
        <v>2.1586872995252727E-2</v>
      </c>
      <c r="EK360" s="79">
        <v>0.88420602180479291</v>
      </c>
      <c r="EL360" s="79">
        <v>1.0136248546950402</v>
      </c>
      <c r="EM360" s="79">
        <v>0.37138449418832781</v>
      </c>
      <c r="EN360" s="79">
        <v>1.2826363336361926</v>
      </c>
      <c r="EO360" s="79">
        <v>2.8450343300130847E-2</v>
      </c>
      <c r="EP360" s="79">
        <v>4.1230429353130438</v>
      </c>
      <c r="EQ360" s="79">
        <v>2.3295833273077378</v>
      </c>
      <c r="ER360" s="79">
        <v>9.7440458357998043</v>
      </c>
      <c r="ES360" s="79">
        <v>0.13355257315702942</v>
      </c>
      <c r="ET360" s="79">
        <v>0.15672593789015238</v>
      </c>
      <c r="EU360" s="79">
        <v>0.49954891714263927</v>
      </c>
      <c r="EV360" s="79">
        <v>0.20274740840429895</v>
      </c>
      <c r="EW360" s="79">
        <v>2.5897391321296248</v>
      </c>
      <c r="EX360" s="79">
        <v>0.83239489750093953</v>
      </c>
      <c r="EY360" s="79">
        <v>4.1230429353130438</v>
      </c>
      <c r="EZ360" s="79">
        <v>0.43514080522869797</v>
      </c>
      <c r="FA360" s="79">
        <v>0.15749548429807272</v>
      </c>
      <c r="FB360" s="79">
        <v>19.438877540896389</v>
      </c>
      <c r="FC360" s="79">
        <v>4.1230429353130438</v>
      </c>
      <c r="FD360" s="79">
        <v>0.31793925415807422</v>
      </c>
      <c r="FE360" s="79">
        <v>0.28125566128117868</v>
      </c>
      <c r="FF360" s="79">
        <v>0.30604501477792312</v>
      </c>
      <c r="FG360" s="79">
        <v>0.35371937887002913</v>
      </c>
      <c r="FH360" s="79">
        <v>7.3329374946946029</v>
      </c>
      <c r="FI360" s="79">
        <v>1.2996049267298302</v>
      </c>
      <c r="FJ360" s="79">
        <v>1.0806314861874218</v>
      </c>
      <c r="FK360" s="79">
        <v>0.96266250612581894</v>
      </c>
      <c r="FL360" s="79">
        <v>1.8714857112675796</v>
      </c>
      <c r="FM360" s="79">
        <v>0.85144162439898363</v>
      </c>
      <c r="FN360" s="79">
        <v>0.12863000962734136</v>
      </c>
      <c r="FO360" s="79">
        <v>5.2559111187041756</v>
      </c>
      <c r="FP360" s="79">
        <v>0.13355257315702942</v>
      </c>
      <c r="FQ360" s="79">
        <v>2.4538711069289616</v>
      </c>
      <c r="FR360" s="79">
        <v>1.2483811446212276</v>
      </c>
      <c r="FS360" s="79">
        <v>0.14804512245755821</v>
      </c>
      <c r="FT360" s="79">
        <v>2.2329537568126803</v>
      </c>
      <c r="FU360" s="79">
        <v>0.86131094088223548</v>
      </c>
      <c r="FV360" s="79">
        <v>1.2483811446212276</v>
      </c>
      <c r="FW360" s="79">
        <v>1.7988726071388759</v>
      </c>
      <c r="FX360" s="79">
        <v>4.1230429353130438</v>
      </c>
      <c r="FY360" s="79">
        <v>0.96266250612581894</v>
      </c>
      <c r="FZ360" s="79">
        <v>0.92015126299563388</v>
      </c>
      <c r="GA360" s="79">
        <v>1.0305589341290278</v>
      </c>
      <c r="GB360" s="79">
        <v>0.19991227815370927</v>
      </c>
      <c r="GC360" s="79">
        <v>0.33191280746430479</v>
      </c>
      <c r="GD360" s="79">
        <v>0.50201134583919904</v>
      </c>
      <c r="GE360" s="79">
        <v>1.2483811446212276</v>
      </c>
      <c r="GF360" s="79">
        <v>1.2364026396171783</v>
      </c>
      <c r="GG360" s="79">
        <v>4.2676419455572923</v>
      </c>
      <c r="GH360" s="79">
        <v>0.96266250612581894</v>
      </c>
      <c r="GI360" s="79">
        <v>0.96266250612581894</v>
      </c>
      <c r="GJ360" s="79">
        <v>0.96266250612581894</v>
      </c>
      <c r="GK360" s="79">
        <v>0.96266250612581894</v>
      </c>
      <c r="GL360" s="79">
        <v>0.4524166764627543</v>
      </c>
      <c r="GM360" s="79">
        <v>5.2107239397341201E-2</v>
      </c>
      <c r="GN360" s="79">
        <v>0.36890288701608254</v>
      </c>
      <c r="GO360" s="79">
        <v>3.9173334062647474</v>
      </c>
      <c r="GP360" s="79">
        <v>1.8546670850853482</v>
      </c>
      <c r="GQ360" s="79">
        <v>4.1230429353130438</v>
      </c>
      <c r="GR360" s="79">
        <v>0.71101351254455558</v>
      </c>
      <c r="GS360" s="79">
        <v>1.645443085365681</v>
      </c>
      <c r="GT360" s="79">
        <v>4.2346355295586608</v>
      </c>
      <c r="GU360" s="79">
        <v>4.1230429353130438</v>
      </c>
      <c r="GV360" s="79">
        <v>1.9134117850251664</v>
      </c>
      <c r="GW360" s="79">
        <v>0.13355257315702942</v>
      </c>
      <c r="GX360" s="79">
        <v>0.96266250612581894</v>
      </c>
      <c r="GY360" s="79">
        <v>0.79540520990872832</v>
      </c>
      <c r="GZ360" s="79">
        <v>1.8895517218171083</v>
      </c>
      <c r="HA360" s="79">
        <v>0.27692323197816426</v>
      </c>
      <c r="HB360" s="79">
        <v>0.96266250612581894</v>
      </c>
      <c r="HC360" s="79">
        <v>0.13355257315702942</v>
      </c>
      <c r="HD360" s="79">
        <v>5.3905816113675495</v>
      </c>
      <c r="HE360" s="79">
        <v>1.0048711642815722</v>
      </c>
      <c r="HF360" s="79">
        <v>0.79048279952170863</v>
      </c>
      <c r="HG360" s="79">
        <v>3.6068050966830869</v>
      </c>
      <c r="HH360" s="79">
        <v>0.97800639053876737</v>
      </c>
      <c r="HI360" s="79">
        <v>0.18313916026809335</v>
      </c>
      <c r="HJ360" s="79">
        <v>2.521203412825237</v>
      </c>
      <c r="HK360" s="79">
        <v>0.13355257315702942</v>
      </c>
      <c r="HL360" s="79">
        <v>0.96266250612581894</v>
      </c>
      <c r="HM360" s="79">
        <v>6.6671772188170966</v>
      </c>
      <c r="HN360" s="79">
        <v>0.96266250612581894</v>
      </c>
      <c r="HO360" s="79">
        <v>1.8714857112675796</v>
      </c>
      <c r="HP360" s="79">
        <v>0.61420111315611114</v>
      </c>
      <c r="HQ360" s="79">
        <v>0.5635809830729166</v>
      </c>
      <c r="HR360" s="79">
        <v>0.49945293403409841</v>
      </c>
      <c r="HS360" s="80" t="str">
        <f t="shared" si="5"/>
        <v>Water Pollution_Lead_Freshwater_Health_N/A for WP Interim Methodology</v>
      </c>
    </row>
    <row r="361" spans="2:227">
      <c r="B361" s="65" t="s">
        <v>9</v>
      </c>
      <c r="C361" s="65" t="s">
        <v>513</v>
      </c>
      <c r="D361" s="65" t="s">
        <v>396</v>
      </c>
      <c r="E361" s="65" t="s">
        <v>395</v>
      </c>
      <c r="F361" s="65" t="s">
        <v>390</v>
      </c>
      <c r="G361" s="65" t="s">
        <v>391</v>
      </c>
      <c r="H361" s="41"/>
      <c r="I361" s="79">
        <v>3.3861105397956455E-2</v>
      </c>
      <c r="J361" s="79">
        <v>5.0355449708955995E-2</v>
      </c>
      <c r="K361" s="79">
        <v>0.1726174491030639</v>
      </c>
      <c r="L361" s="79">
        <v>4.9274463367342612E-2</v>
      </c>
      <c r="M361" s="79">
        <v>0.41003518272460826</v>
      </c>
      <c r="N361" s="79">
        <v>0.18718508860865693</v>
      </c>
      <c r="O361" s="79">
        <v>0.11267749396793336</v>
      </c>
      <c r="P361" s="79">
        <v>0.13727195009404386</v>
      </c>
      <c r="Q361" s="79">
        <v>6.4509420312427429E-2</v>
      </c>
      <c r="R361" s="79">
        <v>0.11267749396793336</v>
      </c>
      <c r="S361" s="79">
        <v>5.7933734071292875E-2</v>
      </c>
      <c r="T361" s="79">
        <v>1.0519912503187339</v>
      </c>
      <c r="U361" s="79">
        <v>3.9707302103923953E-2</v>
      </c>
      <c r="V361" s="79">
        <v>0.11267749396793336</v>
      </c>
      <c r="W361" s="79">
        <v>0.19457785136116701</v>
      </c>
      <c r="X361" s="79">
        <v>0.60376794338858997</v>
      </c>
      <c r="Y361" s="79">
        <v>0.11267749396793336</v>
      </c>
      <c r="Z361" s="79">
        <v>8.8369996116682198E-2</v>
      </c>
      <c r="AA361" s="79">
        <v>1.1986451580103956</v>
      </c>
      <c r="AB361" s="79">
        <v>4.4224445364924724E-2</v>
      </c>
      <c r="AC361" s="79">
        <v>0.49416914517373878</v>
      </c>
      <c r="AD361" s="79">
        <v>0.12932205473283326</v>
      </c>
      <c r="AE361" s="79">
        <v>1.878555449304305E-2</v>
      </c>
      <c r="AF361" s="79">
        <v>0.14649435709471342</v>
      </c>
      <c r="AG361" s="79">
        <v>0.10635092528991186</v>
      </c>
      <c r="AH361" s="79">
        <v>0.49217360973036206</v>
      </c>
      <c r="AI361" s="79">
        <v>0.16125444201714539</v>
      </c>
      <c r="AJ361" s="79">
        <v>0.11267749396793336</v>
      </c>
      <c r="AK361" s="79">
        <v>0.47839993451907709</v>
      </c>
      <c r="AL361" s="79">
        <v>8.1722025480971502E-2</v>
      </c>
      <c r="AM361" s="79">
        <v>0.35456608003160417</v>
      </c>
      <c r="AN361" s="79">
        <v>0.2858607700939938</v>
      </c>
      <c r="AO361" s="79">
        <v>0.30955377223955705</v>
      </c>
      <c r="AP361" s="79">
        <v>0.10343105032977468</v>
      </c>
      <c r="AQ361" s="79">
        <v>0.46882772512367765</v>
      </c>
      <c r="AR361" s="79">
        <v>8.1396303040690426E-2</v>
      </c>
      <c r="AS361" s="79">
        <v>0.11267749396793336</v>
      </c>
      <c r="AT361" s="79">
        <v>2.533909542543835E-2</v>
      </c>
      <c r="AU361" s="79">
        <v>9.6059300050030993E-2</v>
      </c>
      <c r="AV361" s="79">
        <v>0.41003518272460826</v>
      </c>
      <c r="AW361" s="79">
        <v>0.10594249806252243</v>
      </c>
      <c r="AX361" s="79">
        <v>1.4069727513080332</v>
      </c>
      <c r="AY361" s="79">
        <v>9.1295145748891665E-2</v>
      </c>
      <c r="AZ361" s="79">
        <v>0.30955377223955705</v>
      </c>
      <c r="BA361" s="79">
        <v>0.72416077186116368</v>
      </c>
      <c r="BB361" s="79">
        <v>0.6592787546789719</v>
      </c>
      <c r="BC361" s="79">
        <v>5.7372375798446416E-2</v>
      </c>
      <c r="BD361" s="79">
        <v>0.5626204719265796</v>
      </c>
      <c r="BE361" s="79">
        <v>4.7358379968105366E-2</v>
      </c>
      <c r="BF361" s="79">
        <v>7.2795423491674199E-2</v>
      </c>
      <c r="BG361" s="79">
        <v>0.11267749396793336</v>
      </c>
      <c r="BH361" s="79">
        <v>0.22358091166316801</v>
      </c>
      <c r="BI361" s="79">
        <v>1.1588945495186749</v>
      </c>
      <c r="BJ361" s="79">
        <v>0.14003138671089099</v>
      </c>
      <c r="BK361" s="79">
        <v>5.075010577236766E-2</v>
      </c>
      <c r="BL361" s="79">
        <v>0.11267749396793336</v>
      </c>
      <c r="BM361" s="79">
        <v>0.17656286363448914</v>
      </c>
      <c r="BN361" s="79">
        <v>9.9413834617779445E-2</v>
      </c>
      <c r="BO361" s="79">
        <v>0.25330883193907155</v>
      </c>
      <c r="BP361" s="79">
        <v>8.4951688715276336E-2</v>
      </c>
      <c r="BQ361" s="79">
        <v>0.29883802010694821</v>
      </c>
      <c r="BR361" s="79">
        <v>3.7863437832705571E-2</v>
      </c>
      <c r="BS361" s="79">
        <v>6.1774623357123817E-2</v>
      </c>
      <c r="BT361" s="79">
        <v>0.30955377223955705</v>
      </c>
      <c r="BU361" s="79">
        <v>2.9505112308217129E-2</v>
      </c>
      <c r="BV361" s="79">
        <v>0.22358091166316801</v>
      </c>
      <c r="BW361" s="79">
        <v>4.9274463367342612E-2</v>
      </c>
      <c r="BX361" s="79">
        <v>0.17583992348581096</v>
      </c>
      <c r="BY361" s="79">
        <v>0.39765991523941141</v>
      </c>
      <c r="BZ361" s="79">
        <v>4.9274463367342612E-2</v>
      </c>
      <c r="CA361" s="79">
        <v>0.15805442120811683</v>
      </c>
      <c r="CB361" s="79">
        <v>0.30955377223955705</v>
      </c>
      <c r="CC361" s="79">
        <v>6.1888449387351496E-2</v>
      </c>
      <c r="CD361" s="79">
        <v>0.37681641569362573</v>
      </c>
      <c r="CE361" s="79">
        <v>1.0455701384058209</v>
      </c>
      <c r="CF361" s="79">
        <v>0.41003518272460826</v>
      </c>
      <c r="CG361" s="79">
        <v>0.10443684051747555</v>
      </c>
      <c r="CH361" s="79">
        <v>3.767755494213211E-2</v>
      </c>
      <c r="CI361" s="79">
        <v>0.11267749396793336</v>
      </c>
      <c r="CJ361" s="79">
        <v>0.47839993451907709</v>
      </c>
      <c r="CK361" s="79">
        <v>6.9138283232355574E-2</v>
      </c>
      <c r="CL361" s="79">
        <v>0.76045877178198285</v>
      </c>
      <c r="CM361" s="79">
        <v>5.6944265810226796E-2</v>
      </c>
      <c r="CN361" s="79">
        <v>0.14854761434474764</v>
      </c>
      <c r="CO361" s="79">
        <v>5.4669033656155559E-2</v>
      </c>
      <c r="CP361" s="79">
        <v>8.8050719422144402E-2</v>
      </c>
      <c r="CQ361" s="79">
        <v>0.47839993451907709</v>
      </c>
      <c r="CR361" s="79">
        <v>0.25104953572573002</v>
      </c>
      <c r="CS361" s="79">
        <v>4.4203869420042473E-2</v>
      </c>
      <c r="CT361" s="79">
        <v>0.36176942658655165</v>
      </c>
      <c r="CU361" s="79">
        <v>0.11363491408275242</v>
      </c>
      <c r="CV361" s="79">
        <v>9.8223636128885336E-2</v>
      </c>
      <c r="CW361" s="79">
        <v>0.11380585908177598</v>
      </c>
      <c r="CX361" s="79">
        <v>8.4917702171250997E-2</v>
      </c>
      <c r="CY361" s="79">
        <v>0.41003518272460826</v>
      </c>
      <c r="CZ361" s="79">
        <v>0.62384390336427731</v>
      </c>
      <c r="DA361" s="79">
        <v>0.17871878283299322</v>
      </c>
      <c r="DB361" s="79">
        <v>0.11267749396793336</v>
      </c>
      <c r="DC361" s="79">
        <v>0.33548812263754579</v>
      </c>
      <c r="DD361" s="79">
        <v>0.48868028972423933</v>
      </c>
      <c r="DE361" s="79">
        <v>4.6682284309792349E-2</v>
      </c>
      <c r="DF361" s="79">
        <v>7.8093831821039017E-2</v>
      </c>
      <c r="DG361" s="79">
        <v>0.47839993451907709</v>
      </c>
      <c r="DH361" s="79">
        <v>0.2116260338710943</v>
      </c>
      <c r="DI361" s="79">
        <v>1.8541000820272753</v>
      </c>
      <c r="DJ361" s="79">
        <v>0.22358091166316801</v>
      </c>
      <c r="DK361" s="79">
        <v>0.19457785136116701</v>
      </c>
      <c r="DL361" s="79">
        <v>0.15108941109857796</v>
      </c>
      <c r="DM361" s="79">
        <v>0.15634681551129101</v>
      </c>
      <c r="DN361" s="79">
        <v>8.0283039881193535E-2</v>
      </c>
      <c r="DO361" s="79">
        <v>0.19457785136116701</v>
      </c>
      <c r="DP361" s="79">
        <v>3.1449958009732784E-2</v>
      </c>
      <c r="DQ361" s="79">
        <v>7.1571695268172003E-2</v>
      </c>
      <c r="DR361" s="79">
        <v>6.1361816977972425E-2</v>
      </c>
      <c r="DS361" s="79">
        <v>0.41003518272460826</v>
      </c>
      <c r="DT361" s="79">
        <v>0.46615456047180787</v>
      </c>
      <c r="DU361" s="79">
        <v>0.41003518272460826</v>
      </c>
      <c r="DV361" s="79">
        <v>0.47839993451907709</v>
      </c>
      <c r="DW361" s="79">
        <v>7.1571588727792623E-2</v>
      </c>
      <c r="DX361" s="79">
        <v>7.0562024061833456E-2</v>
      </c>
      <c r="DY361" s="79">
        <v>0.92877757780743253</v>
      </c>
      <c r="DZ361" s="79">
        <v>0.23680773042939204</v>
      </c>
      <c r="EA361" s="79">
        <v>2.900798387572719E-2</v>
      </c>
      <c r="EB361" s="79">
        <v>0.19457785136116701</v>
      </c>
      <c r="EC361" s="79">
        <v>0.47839993451907709</v>
      </c>
      <c r="ED361" s="79">
        <v>0.13510182346705696</v>
      </c>
      <c r="EE361" s="79">
        <v>0.30955377223955705</v>
      </c>
      <c r="EF361" s="79">
        <v>0.15636342041717138</v>
      </c>
      <c r="EG361" s="79">
        <v>0.47839993451907709</v>
      </c>
      <c r="EH361" s="79">
        <v>0.12361852680522034</v>
      </c>
      <c r="EI361" s="79">
        <v>0.41003518272460826</v>
      </c>
      <c r="EJ361" s="79">
        <v>3.1605476027132345E-2</v>
      </c>
      <c r="EK361" s="79">
        <v>0.22358091166316801</v>
      </c>
      <c r="EL361" s="79">
        <v>0.18541018872245638</v>
      </c>
      <c r="EM361" s="79">
        <v>5.8745878276167819E-2</v>
      </c>
      <c r="EN361" s="79">
        <v>0.43083921695156946</v>
      </c>
      <c r="EO361" s="79">
        <v>6.1741602397717726E-2</v>
      </c>
      <c r="EP361" s="79">
        <v>0.47839993451907709</v>
      </c>
      <c r="EQ361" s="79">
        <v>3.2780297399012878E-2</v>
      </c>
      <c r="ER361" s="79">
        <v>0.54161681852683152</v>
      </c>
      <c r="ES361" s="79">
        <v>4.9274463367342612E-2</v>
      </c>
      <c r="ET361" s="79">
        <v>4.6625819696891994E-2</v>
      </c>
      <c r="EU361" s="79">
        <v>4.9991113718070725E-2</v>
      </c>
      <c r="EV361" s="79">
        <v>0.18511634941444116</v>
      </c>
      <c r="EW361" s="79">
        <v>0.7732284453340611</v>
      </c>
      <c r="EX361" s="79">
        <v>0.86915468633095838</v>
      </c>
      <c r="EY361" s="79">
        <v>0.47839993451907709</v>
      </c>
      <c r="EZ361" s="79">
        <v>0.10720005147135755</v>
      </c>
      <c r="FA361" s="79">
        <v>5.2216952919321186E-2</v>
      </c>
      <c r="FB361" s="79">
        <v>0.19675444603370634</v>
      </c>
      <c r="FC361" s="79">
        <v>0.47839993451907709</v>
      </c>
      <c r="FD361" s="79">
        <v>6.8378966770068189E-2</v>
      </c>
      <c r="FE361" s="79">
        <v>6.4305831380902762E-2</v>
      </c>
      <c r="FF361" s="79">
        <v>0.10914764993945354</v>
      </c>
      <c r="FG361" s="79">
        <v>0.40553573746549071</v>
      </c>
      <c r="FH361" s="79">
        <v>0.1341689711153827</v>
      </c>
      <c r="FI361" s="79">
        <v>0.70945256897550468</v>
      </c>
      <c r="FJ361" s="79">
        <v>0.38337934971922083</v>
      </c>
      <c r="FK361" s="79">
        <v>0.11267749396793336</v>
      </c>
      <c r="FL361" s="79">
        <v>0.19457785136116701</v>
      </c>
      <c r="FM361" s="79">
        <v>9.9771220708044644E-2</v>
      </c>
      <c r="FN361" s="79">
        <v>0.12383805724654595</v>
      </c>
      <c r="FO361" s="79">
        <v>9.6404326370560428E-2</v>
      </c>
      <c r="FP361" s="79">
        <v>4.9274463367342612E-2</v>
      </c>
      <c r="FQ361" s="79">
        <v>0.41003518272460826</v>
      </c>
      <c r="FR361" s="79">
        <v>0.30955377223955705</v>
      </c>
      <c r="FS361" s="79">
        <v>0.12337050086902074</v>
      </c>
      <c r="FT361" s="79">
        <v>0.98608332248138364</v>
      </c>
      <c r="FU361" s="79">
        <v>0.10791639600794678</v>
      </c>
      <c r="FV361" s="79">
        <v>0.30955377223955705</v>
      </c>
      <c r="FW361" s="79">
        <v>0.25190925765886152</v>
      </c>
      <c r="FX361" s="79">
        <v>0.47839993451907709</v>
      </c>
      <c r="FY361" s="79">
        <v>0.11267749396793336</v>
      </c>
      <c r="FZ361" s="79">
        <v>0.92074922132375658</v>
      </c>
      <c r="GA361" s="79">
        <v>0.26095333225257966</v>
      </c>
      <c r="GB361" s="79">
        <v>4.3263836333842946E-2</v>
      </c>
      <c r="GC361" s="79">
        <v>4.7625831001706573E-2</v>
      </c>
      <c r="GD361" s="79">
        <v>0.21191399771637109</v>
      </c>
      <c r="GE361" s="79">
        <v>0.30955377223955705</v>
      </c>
      <c r="GF361" s="79">
        <v>0.38777957806024543</v>
      </c>
      <c r="GG361" s="79">
        <v>0.40993533970688395</v>
      </c>
      <c r="GH361" s="79">
        <v>0.11267749396793336</v>
      </c>
      <c r="GI361" s="79">
        <v>0.11267749396793336</v>
      </c>
      <c r="GJ361" s="79">
        <v>0.11267749396793336</v>
      </c>
      <c r="GK361" s="79">
        <v>0.11267749396793336</v>
      </c>
      <c r="GL361" s="79">
        <v>4.4641401405559951E-2</v>
      </c>
      <c r="GM361" s="79">
        <v>7.4526737636371243E-2</v>
      </c>
      <c r="GN361" s="79">
        <v>0.12364406910339534</v>
      </c>
      <c r="GO361" s="79">
        <v>1.2134525850197604</v>
      </c>
      <c r="GP361" s="79">
        <v>9.9808425099495571E-2</v>
      </c>
      <c r="GQ361" s="79">
        <v>0.47839993451907709</v>
      </c>
      <c r="GR361" s="79">
        <v>9.2685498498653013E-2</v>
      </c>
      <c r="GS361" s="79">
        <v>0.11093002260697116</v>
      </c>
      <c r="GT361" s="79">
        <v>0.57108394311314636</v>
      </c>
      <c r="GU361" s="79">
        <v>0.47839993451907709</v>
      </c>
      <c r="GV361" s="79">
        <v>1.7720564317667162</v>
      </c>
      <c r="GW361" s="79">
        <v>4.9274463367342612E-2</v>
      </c>
      <c r="GX361" s="79">
        <v>0.11267749396793336</v>
      </c>
      <c r="GY361" s="79">
        <v>0.13012065898486153</v>
      </c>
      <c r="GZ361" s="79">
        <v>0.10197501564673556</v>
      </c>
      <c r="HA361" s="79">
        <v>3.7285028137086E-2</v>
      </c>
      <c r="HB361" s="79">
        <v>0.11267749396793336</v>
      </c>
      <c r="HC361" s="79">
        <v>4.9274463367342612E-2</v>
      </c>
      <c r="HD361" s="79">
        <v>2.7939627751191697E-2</v>
      </c>
      <c r="HE361" s="79">
        <v>0.14003584285510251</v>
      </c>
      <c r="HF361" s="79">
        <v>0.28736601057660316</v>
      </c>
      <c r="HG361" s="79">
        <v>0.15466606780976569</v>
      </c>
      <c r="HH361" s="79">
        <v>0.26889230621567722</v>
      </c>
      <c r="HI361" s="79">
        <v>7.6976566052598019E-2</v>
      </c>
      <c r="HJ361" s="79">
        <v>3.5784250195031418E-2</v>
      </c>
      <c r="HK361" s="79">
        <v>4.9274463367342612E-2</v>
      </c>
      <c r="HL361" s="79">
        <v>0.11267749396793336</v>
      </c>
      <c r="HM361" s="79">
        <v>0.35521829710374697</v>
      </c>
      <c r="HN361" s="79">
        <v>0.11267749396793336</v>
      </c>
      <c r="HO361" s="79">
        <v>0.19457785136116701</v>
      </c>
      <c r="HP361" s="79">
        <v>0.17778314115409299</v>
      </c>
      <c r="HQ361" s="79">
        <v>6.2624605168816974E-2</v>
      </c>
      <c r="HR361" s="79">
        <v>0.46635590484216155</v>
      </c>
      <c r="HS361" s="80" t="str">
        <f t="shared" si="5"/>
        <v>Water Pollution_Lead_Seawater_Health_N/A for WP Interim Methodology</v>
      </c>
    </row>
    <row r="362" spans="2:227">
      <c r="B362" s="65" t="s">
        <v>9</v>
      </c>
      <c r="C362" s="65" t="s">
        <v>513</v>
      </c>
      <c r="D362" s="65" t="s">
        <v>384</v>
      </c>
      <c r="E362" s="65" t="s">
        <v>395</v>
      </c>
      <c r="F362" s="65" t="s">
        <v>390</v>
      </c>
      <c r="G362" s="65" t="s">
        <v>391</v>
      </c>
      <c r="H362" s="41"/>
      <c r="I362" s="79">
        <v>0.51450402215141355</v>
      </c>
      <c r="J362" s="79">
        <v>1.121742643406578</v>
      </c>
      <c r="K362" s="79">
        <v>0.1953708433431523</v>
      </c>
      <c r="L362" s="79">
        <v>4.9274463367342612E-2</v>
      </c>
      <c r="M362" s="79">
        <v>2.4538711069289616</v>
      </c>
      <c r="N362" s="79">
        <v>0.23744959830696699</v>
      </c>
      <c r="O362" s="79">
        <v>0.11267749396793336</v>
      </c>
      <c r="P362" s="79">
        <v>0.23157259429713525</v>
      </c>
      <c r="Q362" s="79">
        <v>1.1260664673830434</v>
      </c>
      <c r="R362" s="79">
        <v>0.11267749396793336</v>
      </c>
      <c r="S362" s="79">
        <v>4.907283085670823E-2</v>
      </c>
      <c r="T362" s="79">
        <v>1.4194177272088286</v>
      </c>
      <c r="U362" s="79">
        <v>1.5702047425308565</v>
      </c>
      <c r="V362" s="79">
        <v>0.11389841243939695</v>
      </c>
      <c r="W362" s="79">
        <v>0.19457785136116701</v>
      </c>
      <c r="X362" s="79">
        <v>28.927399004750544</v>
      </c>
      <c r="Y362" s="79">
        <v>0.11267749396793336</v>
      </c>
      <c r="Z362" s="79">
        <v>0.52643170800509531</v>
      </c>
      <c r="AA362" s="79">
        <v>6.229317564550108</v>
      </c>
      <c r="AB362" s="79">
        <v>0.14036016744366456</v>
      </c>
      <c r="AC362" s="79">
        <v>1.6530970000402687</v>
      </c>
      <c r="AD362" s="79">
        <v>0.12932205473283326</v>
      </c>
      <c r="AE362" s="79">
        <v>0.15834999518447729</v>
      </c>
      <c r="AF362" s="79">
        <v>0.12463073863548971</v>
      </c>
      <c r="AG362" s="79">
        <v>0.63634622939911822</v>
      </c>
      <c r="AH362" s="79">
        <v>7.9025064511849846E-2</v>
      </c>
      <c r="AI362" s="79">
        <v>0.35743937963096895</v>
      </c>
      <c r="AJ362" s="79">
        <v>0.11267749396793336</v>
      </c>
      <c r="AK362" s="79">
        <v>0.94805242203010831</v>
      </c>
      <c r="AL362" s="79">
        <v>0.49401356272700786</v>
      </c>
      <c r="AM362" s="79">
        <v>0.78260315034774652</v>
      </c>
      <c r="AN362" s="79">
        <v>6.5407120651103092</v>
      </c>
      <c r="AO362" s="79">
        <v>0.5023960871678772</v>
      </c>
      <c r="AP362" s="79">
        <v>1.7755250624396182</v>
      </c>
      <c r="AQ362" s="79">
        <v>0.69042042063382902</v>
      </c>
      <c r="AR362" s="79">
        <v>5.870746584694226E-2</v>
      </c>
      <c r="AS362" s="79">
        <v>0.11267749396793336</v>
      </c>
      <c r="AT362" s="79">
        <v>0.12935939051536821</v>
      </c>
      <c r="AU362" s="79">
        <v>0.266866493142834</v>
      </c>
      <c r="AV362" s="79">
        <v>2.1806934900343129</v>
      </c>
      <c r="AW362" s="79">
        <v>0.20972682854619007</v>
      </c>
      <c r="AX362" s="79">
        <v>15.792404227862447</v>
      </c>
      <c r="AY362" s="79">
        <v>0.56925244044405676</v>
      </c>
      <c r="AZ362" s="79">
        <v>0.30955377223955705</v>
      </c>
      <c r="BA362" s="79">
        <v>0.68232246448316947</v>
      </c>
      <c r="BB362" s="79">
        <v>0.46435107896446121</v>
      </c>
      <c r="BC362" s="79">
        <v>1.2150640148031089</v>
      </c>
      <c r="BD362" s="79">
        <v>0.83983127231142263</v>
      </c>
      <c r="BE362" s="79">
        <v>0.44377778491944231</v>
      </c>
      <c r="BF362" s="79">
        <v>1.1914559678870751</v>
      </c>
      <c r="BG362" s="79">
        <v>0.73577471145286133</v>
      </c>
      <c r="BH362" s="79">
        <v>0.55188079306092075</v>
      </c>
      <c r="BI362" s="79">
        <v>1.4545952910494098</v>
      </c>
      <c r="BJ362" s="79">
        <v>0.88029854207070302</v>
      </c>
      <c r="BK362" s="79">
        <v>0.21454904132511593</v>
      </c>
      <c r="BL362" s="79">
        <v>0.11267749396793336</v>
      </c>
      <c r="BM362" s="79">
        <v>1.4505280855612219</v>
      </c>
      <c r="BN362" s="79">
        <v>0.53233428427335627</v>
      </c>
      <c r="BO362" s="79">
        <v>6.2390422116958648</v>
      </c>
      <c r="BP362" s="79">
        <v>3.4862741678554849</v>
      </c>
      <c r="BQ362" s="79">
        <v>1.0490908417448273</v>
      </c>
      <c r="BR362" s="79">
        <v>0.23168823498111468</v>
      </c>
      <c r="BS362" s="79">
        <v>0.28505280783469283</v>
      </c>
      <c r="BT362" s="79">
        <v>1.2483811446212276</v>
      </c>
      <c r="BU362" s="79">
        <v>0.93006923371759087</v>
      </c>
      <c r="BV362" s="79">
        <v>0.22470784561355403</v>
      </c>
      <c r="BW362" s="79">
        <v>7.7915387868796537E-2</v>
      </c>
      <c r="BX362" s="79">
        <v>0.35906656116518082</v>
      </c>
      <c r="BY362" s="79">
        <v>1.6144275228864577</v>
      </c>
      <c r="BZ362" s="79">
        <v>5.3661557001320366E-2</v>
      </c>
      <c r="CA362" s="79">
        <v>0.21275222539883976</v>
      </c>
      <c r="CB362" s="79">
        <v>0.86029214031082291</v>
      </c>
      <c r="CC362" s="79">
        <v>0.50753752890269088</v>
      </c>
      <c r="CD362" s="79">
        <v>3.421753517463145</v>
      </c>
      <c r="CE362" s="79">
        <v>2.0288103843329881</v>
      </c>
      <c r="CF362" s="79">
        <v>0.41003518272460826</v>
      </c>
      <c r="CG362" s="79">
        <v>0.58651864094890871</v>
      </c>
      <c r="CH362" s="79">
        <v>3.6826040053632755E-2</v>
      </c>
      <c r="CI362" s="79">
        <v>0.11267749396793336</v>
      </c>
      <c r="CJ362" s="79">
        <v>0.47839993451907709</v>
      </c>
      <c r="CK362" s="79">
        <v>1.3586312778624798</v>
      </c>
      <c r="CL362" s="79">
        <v>0.61590255652041959</v>
      </c>
      <c r="CM362" s="79">
        <v>0.37307926583803086</v>
      </c>
      <c r="CN362" s="79">
        <v>0.11940100887677145</v>
      </c>
      <c r="CO362" s="79">
        <v>1.7618314791898306</v>
      </c>
      <c r="CP362" s="79">
        <v>0.83578399024004491</v>
      </c>
      <c r="CQ362" s="79">
        <v>0.47839993451907709</v>
      </c>
      <c r="CR362" s="79">
        <v>1.1141508628273622</v>
      </c>
      <c r="CS362" s="79">
        <v>4.614238636162616E-2</v>
      </c>
      <c r="CT362" s="79">
        <v>25.193892562114783</v>
      </c>
      <c r="CU362" s="79">
        <v>2.1424250616091927</v>
      </c>
      <c r="CV362" s="79">
        <v>2.4877240522362127</v>
      </c>
      <c r="CW362" s="79">
        <v>2.5833158885872667</v>
      </c>
      <c r="CX362" s="79">
        <v>0.48253677035433679</v>
      </c>
      <c r="CY362" s="79">
        <v>0.52472875539271757</v>
      </c>
      <c r="CZ362" s="79">
        <v>5.9003861736721346</v>
      </c>
      <c r="DA362" s="79">
        <v>2.2962816263971515</v>
      </c>
      <c r="DB362" s="79">
        <v>0.55190191109464437</v>
      </c>
      <c r="DC362" s="79">
        <v>5.1240158924593935</v>
      </c>
      <c r="DD362" s="79">
        <v>1.1916632006087844</v>
      </c>
      <c r="DE362" s="79">
        <v>0.15489362271194201</v>
      </c>
      <c r="DF362" s="79">
        <v>1.4561120321592527</v>
      </c>
      <c r="DG362" s="79">
        <v>0.47839993451907709</v>
      </c>
      <c r="DH362" s="79">
        <v>2.5655159145081812</v>
      </c>
      <c r="DI362" s="79">
        <v>3.8838004196069722</v>
      </c>
      <c r="DJ362" s="79">
        <v>0.81929238338329913</v>
      </c>
      <c r="DK362" s="79">
        <v>1.0037567598921706</v>
      </c>
      <c r="DL362" s="79">
        <v>0.47320196176282542</v>
      </c>
      <c r="DM362" s="79">
        <v>0.68117702014718629</v>
      </c>
      <c r="DN362" s="79">
        <v>0.24136290163223464</v>
      </c>
      <c r="DO362" s="79">
        <v>0.82246065028543625</v>
      </c>
      <c r="DP362" s="79">
        <v>0.58658325356752383</v>
      </c>
      <c r="DQ362" s="79">
        <v>0.39042735645742332</v>
      </c>
      <c r="DR362" s="79">
        <v>3.6325432786866833E-2</v>
      </c>
      <c r="DS362" s="79">
        <v>2.4538711069289616</v>
      </c>
      <c r="DT362" s="79">
        <v>0.36777986000515572</v>
      </c>
      <c r="DU362" s="79">
        <v>2.4538711069289616</v>
      </c>
      <c r="DV362" s="79">
        <v>0.47839993451907709</v>
      </c>
      <c r="DW362" s="79">
        <v>0.59962443296095114</v>
      </c>
      <c r="DX362" s="79">
        <v>3.5405219112970947</v>
      </c>
      <c r="DY362" s="79">
        <v>1.3790348567915602</v>
      </c>
      <c r="DZ362" s="79">
        <v>0.23680773042939204</v>
      </c>
      <c r="EA362" s="79">
        <v>0.46827552803158962</v>
      </c>
      <c r="EB362" s="79">
        <v>0.19457785136116701</v>
      </c>
      <c r="EC362" s="79">
        <v>0.47839993451907709</v>
      </c>
      <c r="ED362" s="79">
        <v>9.5719056213489806E-2</v>
      </c>
      <c r="EE362" s="79">
        <v>0.58987908230363517</v>
      </c>
      <c r="EF362" s="79">
        <v>1.0769014412835329</v>
      </c>
      <c r="EG362" s="79">
        <v>0.47839993451907709</v>
      </c>
      <c r="EH362" s="79">
        <v>0.81944759319188543</v>
      </c>
      <c r="EI362" s="79">
        <v>0.41003518272460826</v>
      </c>
      <c r="EJ362" s="79">
        <v>2.1586872995252727E-2</v>
      </c>
      <c r="EK362" s="79">
        <v>0.77772533027697632</v>
      </c>
      <c r="EL362" s="79">
        <v>0.77919249844579874</v>
      </c>
      <c r="EM362" s="79">
        <v>0.33036574503114374</v>
      </c>
      <c r="EN362" s="79">
        <v>1.2366847582653113</v>
      </c>
      <c r="EO362" s="79">
        <v>3.0168548460794132E-2</v>
      </c>
      <c r="EP362" s="79">
        <v>0.47839993451907709</v>
      </c>
      <c r="EQ362" s="79">
        <v>2.3205641033617104</v>
      </c>
      <c r="ER362" s="79">
        <v>8.942971813166066</v>
      </c>
      <c r="ES362" s="79">
        <v>7.0109180201954877E-2</v>
      </c>
      <c r="ET362" s="79">
        <v>8.4276094312729727E-2</v>
      </c>
      <c r="EU362" s="79">
        <v>0.47193633958150466</v>
      </c>
      <c r="EV362" s="79">
        <v>0.20274740840429895</v>
      </c>
      <c r="EW362" s="79">
        <v>2.5485782351941042</v>
      </c>
      <c r="EX362" s="79">
        <v>0.83239489750093953</v>
      </c>
      <c r="EY362" s="79">
        <v>0.47839993451907709</v>
      </c>
      <c r="EZ362" s="79">
        <v>0.29544098247722461</v>
      </c>
      <c r="FA362" s="79">
        <v>0.13020883445354095</v>
      </c>
      <c r="FB362" s="79">
        <v>18.722298952631395</v>
      </c>
      <c r="FC362" s="79">
        <v>0.47839993451907709</v>
      </c>
      <c r="FD362" s="79">
        <v>0.18409509579975608</v>
      </c>
      <c r="FE362" s="79">
        <v>0.23979183663693052</v>
      </c>
      <c r="FF362" s="79">
        <v>0.30604501477792312</v>
      </c>
      <c r="FG362" s="79">
        <v>0.3664001009558524</v>
      </c>
      <c r="FH362" s="79">
        <v>3.8650794850180104</v>
      </c>
      <c r="FI362" s="79">
        <v>1.2798833568749619</v>
      </c>
      <c r="FJ362" s="79">
        <v>0.81822028205650332</v>
      </c>
      <c r="FK362" s="79">
        <v>0.44964963211586384</v>
      </c>
      <c r="FL362" s="79">
        <v>0.99299580738805082</v>
      </c>
      <c r="FM362" s="79">
        <v>0.84308121543415537</v>
      </c>
      <c r="FN362" s="79">
        <v>0.1284642301179468</v>
      </c>
      <c r="FO362" s="79">
        <v>5.2559111187041756</v>
      </c>
      <c r="FP362" s="79">
        <v>5.4596855237019966E-2</v>
      </c>
      <c r="FQ362" s="79">
        <v>2.4538711069289616</v>
      </c>
      <c r="FR362" s="79">
        <v>0.39208899691048404</v>
      </c>
      <c r="FS362" s="79">
        <v>0.14505008037070161</v>
      </c>
      <c r="FT362" s="79">
        <v>1.9368857686756003</v>
      </c>
      <c r="FU362" s="79">
        <v>0.86131094088223548</v>
      </c>
      <c r="FV362" s="79">
        <v>0.30955377223955705</v>
      </c>
      <c r="FW362" s="79">
        <v>1.4576547243430256</v>
      </c>
      <c r="FX362" s="79">
        <v>0.47839993451907709</v>
      </c>
      <c r="FY362" s="79">
        <v>0.73577471145286133</v>
      </c>
      <c r="FZ362" s="79">
        <v>0.92015126299563388</v>
      </c>
      <c r="GA362" s="79">
        <v>1.0056853118606051</v>
      </c>
      <c r="GB362" s="79">
        <v>5.5373443873724941E-2</v>
      </c>
      <c r="GC362" s="79">
        <v>0.28303529642943448</v>
      </c>
      <c r="GD362" s="79">
        <v>0.46672362592008404</v>
      </c>
      <c r="GE362" s="79">
        <v>1.2483811446212276</v>
      </c>
      <c r="GF362" s="79">
        <v>0.97965307316756545</v>
      </c>
      <c r="GG362" s="79">
        <v>3.0389760478753218</v>
      </c>
      <c r="GH362" s="79">
        <v>0.11267749396793336</v>
      </c>
      <c r="GI362" s="79">
        <v>0.11267749396793336</v>
      </c>
      <c r="GJ362" s="79">
        <v>0.73577471145286133</v>
      </c>
      <c r="GK362" s="79">
        <v>0.11267749396793336</v>
      </c>
      <c r="GL362" s="79">
        <v>0.44521970383417081</v>
      </c>
      <c r="GM362" s="79">
        <v>6.0913787348648926E-2</v>
      </c>
      <c r="GN362" s="79">
        <v>0.30342865675340419</v>
      </c>
      <c r="GO362" s="79">
        <v>3.9173334062647474</v>
      </c>
      <c r="GP362" s="79">
        <v>1.7828359820137452</v>
      </c>
      <c r="GQ362" s="79">
        <v>2.9830790783821484</v>
      </c>
      <c r="GR362" s="79">
        <v>0.71101351254455558</v>
      </c>
      <c r="GS362" s="79">
        <v>1.4516009707473616</v>
      </c>
      <c r="GT362" s="79">
        <v>3.8668386168227795</v>
      </c>
      <c r="GU362" s="79">
        <v>2.1853710351910318</v>
      </c>
      <c r="GV362" s="79">
        <v>1.8904670632432528</v>
      </c>
      <c r="GW362" s="79">
        <v>4.9274463367342612E-2</v>
      </c>
      <c r="GX362" s="79">
        <v>0.38238062827467184</v>
      </c>
      <c r="GY362" s="79">
        <v>0.60077723907415947</v>
      </c>
      <c r="GZ362" s="79">
        <v>1.5000600654569216</v>
      </c>
      <c r="HA362" s="79">
        <v>0.27516667435848102</v>
      </c>
      <c r="HB362" s="79">
        <v>0.11267749396793336</v>
      </c>
      <c r="HC362" s="79">
        <v>0.13355257315702942</v>
      </c>
      <c r="HD362" s="79">
        <v>5.376962431280278</v>
      </c>
      <c r="HE362" s="79">
        <v>0.95794002802574973</v>
      </c>
      <c r="HF362" s="79">
        <v>0.70657775100860321</v>
      </c>
      <c r="HG362" s="79">
        <v>2.8848054082059584</v>
      </c>
      <c r="HH362" s="79">
        <v>0.88415549603564847</v>
      </c>
      <c r="HI362" s="79">
        <v>0.13646544666884627</v>
      </c>
      <c r="HJ362" s="79">
        <v>2.521203412825237</v>
      </c>
      <c r="HK362" s="79">
        <v>5.1379664812963355E-2</v>
      </c>
      <c r="HL362" s="79">
        <v>0.81763568339340631</v>
      </c>
      <c r="HM362" s="79">
        <v>5.9717638352937854</v>
      </c>
      <c r="HN362" s="79">
        <v>0.11267749396793336</v>
      </c>
      <c r="HO362" s="79">
        <v>1.3821975359040868</v>
      </c>
      <c r="HP362" s="79">
        <v>0.58599750570352682</v>
      </c>
      <c r="HQ362" s="79">
        <v>0.5635809830729166</v>
      </c>
      <c r="HR362" s="79">
        <v>0.49945293403409841</v>
      </c>
      <c r="HS362" s="80" t="str">
        <f t="shared" si="5"/>
        <v>Water Pollution_Lead_Unspecified_Health_N/A for WP Interim Methodology</v>
      </c>
    </row>
    <row r="363" spans="2:227">
      <c r="B363" s="65" t="s">
        <v>9</v>
      </c>
      <c r="C363" s="65" t="s">
        <v>514</v>
      </c>
      <c r="D363" s="65" t="s">
        <v>394</v>
      </c>
      <c r="E363" s="65" t="s">
        <v>395</v>
      </c>
      <c r="F363" s="65" t="s">
        <v>390</v>
      </c>
      <c r="G363" s="65" t="s">
        <v>391</v>
      </c>
      <c r="H363" s="41"/>
      <c r="I363" s="79">
        <v>99.055663411830793</v>
      </c>
      <c r="J363" s="79">
        <v>246.64174033824332</v>
      </c>
      <c r="K363" s="79">
        <v>41.796511035295879</v>
      </c>
      <c r="L363" s="79">
        <v>56.624451640795428</v>
      </c>
      <c r="M363" s="79">
        <v>1871.8597437526928</v>
      </c>
      <c r="N363" s="79">
        <v>132.75644698726117</v>
      </c>
      <c r="O363" s="79">
        <v>463.07653518205899</v>
      </c>
      <c r="P363" s="79">
        <v>71.941738383041397</v>
      </c>
      <c r="Q363" s="79">
        <v>506.69802996340951</v>
      </c>
      <c r="R363" s="79">
        <v>463.07653518205899</v>
      </c>
      <c r="S363" s="79">
        <v>28.941612815934313</v>
      </c>
      <c r="T363" s="79">
        <v>1227.6297959346148</v>
      </c>
      <c r="U363" s="79">
        <v>729.16570837706797</v>
      </c>
      <c r="V363" s="79">
        <v>463.07653518205899</v>
      </c>
      <c r="W363" s="79">
        <v>930.82283836092461</v>
      </c>
      <c r="X363" s="79">
        <v>37847.234526395347</v>
      </c>
      <c r="Y363" s="79">
        <v>463.07653518205899</v>
      </c>
      <c r="Z363" s="79">
        <v>169.78859858445466</v>
      </c>
      <c r="AA363" s="79">
        <v>5459.2489431862114</v>
      </c>
      <c r="AB363" s="79">
        <v>88.001025992301436</v>
      </c>
      <c r="AC363" s="79">
        <v>2164.6226002712929</v>
      </c>
      <c r="AD363" s="79">
        <v>153.66917835815366</v>
      </c>
      <c r="AE363" s="79">
        <v>96.621794615722379</v>
      </c>
      <c r="AF363" s="79">
        <v>90.023335839232118</v>
      </c>
      <c r="AG363" s="79">
        <v>285.36739321532224</v>
      </c>
      <c r="AH363" s="79">
        <v>101.05734890565317</v>
      </c>
      <c r="AI363" s="79">
        <v>270.82210885940043</v>
      </c>
      <c r="AJ363" s="79">
        <v>463.07653518205899</v>
      </c>
      <c r="AK363" s="79">
        <v>3571.6735664900621</v>
      </c>
      <c r="AL363" s="79">
        <v>252.2246230438227</v>
      </c>
      <c r="AM363" s="79">
        <v>398.08758416852896</v>
      </c>
      <c r="AN363" s="79">
        <v>6451.138101187461</v>
      </c>
      <c r="AO363" s="79">
        <v>1215.4752533209066</v>
      </c>
      <c r="AP363" s="79">
        <v>2363.4642496564147</v>
      </c>
      <c r="AQ363" s="79">
        <v>616.38453096535898</v>
      </c>
      <c r="AR363" s="79">
        <v>55.77931929082132</v>
      </c>
      <c r="AS363" s="79">
        <v>463.07653518205899</v>
      </c>
      <c r="AT363" s="79">
        <v>146.34972438810217</v>
      </c>
      <c r="AU363" s="79">
        <v>382.98193900547358</v>
      </c>
      <c r="AV363" s="79">
        <v>1871.8597437526928</v>
      </c>
      <c r="AW363" s="79">
        <v>123.7818114700238</v>
      </c>
      <c r="AX363" s="79">
        <v>8139.4564032046701</v>
      </c>
      <c r="AY363" s="79">
        <v>371.56700781459102</v>
      </c>
      <c r="AZ363" s="79">
        <v>1215.4752533209066</v>
      </c>
      <c r="BA363" s="79">
        <v>819.50788866477615</v>
      </c>
      <c r="BB363" s="79">
        <v>661.2999061189139</v>
      </c>
      <c r="BC363" s="79">
        <v>843.96369190225573</v>
      </c>
      <c r="BD363" s="79">
        <v>522.89845441624846</v>
      </c>
      <c r="BE363" s="79">
        <v>247.7389083841623</v>
      </c>
      <c r="BF363" s="79">
        <v>1858.8337444098959</v>
      </c>
      <c r="BG363" s="79">
        <v>463.07653518205899</v>
      </c>
      <c r="BH363" s="79">
        <v>382.28380724673212</v>
      </c>
      <c r="BI363" s="79">
        <v>1011.4106016360741</v>
      </c>
      <c r="BJ363" s="79">
        <v>1508.0784937082508</v>
      </c>
      <c r="BK363" s="79">
        <v>77.458022721083495</v>
      </c>
      <c r="BL363" s="79">
        <v>463.07653518205899</v>
      </c>
      <c r="BM363" s="79">
        <v>608.82837573737788</v>
      </c>
      <c r="BN363" s="79">
        <v>187.0674653476284</v>
      </c>
      <c r="BO363" s="79">
        <v>2171.5690215048453</v>
      </c>
      <c r="BP363" s="79">
        <v>1369.5404676242138</v>
      </c>
      <c r="BQ363" s="79">
        <v>1955.0398982435461</v>
      </c>
      <c r="BR363" s="79">
        <v>49.961859257037965</v>
      </c>
      <c r="BS363" s="79">
        <v>402.46685862552323</v>
      </c>
      <c r="BT363" s="79">
        <v>1215.4752533209066</v>
      </c>
      <c r="BU363" s="79">
        <v>252.99204737384753</v>
      </c>
      <c r="BV363" s="79">
        <v>382.28380724673212</v>
      </c>
      <c r="BW363" s="79">
        <v>56.624451640795428</v>
      </c>
      <c r="BX363" s="79">
        <v>546.08229134311989</v>
      </c>
      <c r="BY363" s="79">
        <v>1590.6810417434413</v>
      </c>
      <c r="BZ363" s="79">
        <v>56.624451640795428</v>
      </c>
      <c r="CA363" s="79">
        <v>349.09758485420855</v>
      </c>
      <c r="CB363" s="79">
        <v>1215.4752533209066</v>
      </c>
      <c r="CC363" s="79">
        <v>143.75820953276707</v>
      </c>
      <c r="CD363" s="79">
        <v>2566.1887034016622</v>
      </c>
      <c r="CE363" s="79">
        <v>2580.1073474651389</v>
      </c>
      <c r="CF363" s="79">
        <v>1871.8597437526928</v>
      </c>
      <c r="CG363" s="79">
        <v>813.25508253983753</v>
      </c>
      <c r="CH363" s="79">
        <v>8.6903680344528418</v>
      </c>
      <c r="CI363" s="79">
        <v>463.07653518205899</v>
      </c>
      <c r="CJ363" s="79">
        <v>3571.6735664900621</v>
      </c>
      <c r="CK363" s="79">
        <v>620.8580303087391</v>
      </c>
      <c r="CL363" s="79">
        <v>405.03042732393374</v>
      </c>
      <c r="CM363" s="79">
        <v>183.51539419919885</v>
      </c>
      <c r="CN363" s="79">
        <v>107.30127311387641</v>
      </c>
      <c r="CO363" s="79">
        <v>1781.9240980789805</v>
      </c>
      <c r="CP363" s="79">
        <v>212.04139821748078</v>
      </c>
      <c r="CQ363" s="79">
        <v>3571.6735664900621</v>
      </c>
      <c r="CR363" s="79">
        <v>871.73631028764191</v>
      </c>
      <c r="CS363" s="79">
        <v>51.356930631478242</v>
      </c>
      <c r="CT363" s="79">
        <v>8638.3199074838631</v>
      </c>
      <c r="CU363" s="79">
        <v>2575.1728746846397</v>
      </c>
      <c r="CV363" s="79">
        <v>723.62194446822173</v>
      </c>
      <c r="CW363" s="79">
        <v>783.22866316559362</v>
      </c>
      <c r="CX363" s="79">
        <v>508.97816311420968</v>
      </c>
      <c r="CY363" s="79">
        <v>1871.8597437526928</v>
      </c>
      <c r="CZ363" s="79">
        <v>8500.8617183303322</v>
      </c>
      <c r="DA363" s="79">
        <v>1603.5977567899777</v>
      </c>
      <c r="DB363" s="79">
        <v>463.07653518205899</v>
      </c>
      <c r="DC363" s="79">
        <v>8548.546789104581</v>
      </c>
      <c r="DD363" s="79">
        <v>267.51142946639584</v>
      </c>
      <c r="DE363" s="79">
        <v>87.635351734132655</v>
      </c>
      <c r="DF363" s="79">
        <v>1676.8631544791483</v>
      </c>
      <c r="DG363" s="79">
        <v>3571.6735664900621</v>
      </c>
      <c r="DH363" s="79">
        <v>1726.6539504478037</v>
      </c>
      <c r="DI363" s="79">
        <v>3140.2496652951327</v>
      </c>
      <c r="DJ363" s="79">
        <v>382.28380724673212</v>
      </c>
      <c r="DK363" s="79">
        <v>930.82283836092461</v>
      </c>
      <c r="DL363" s="79">
        <v>101.68676599036984</v>
      </c>
      <c r="DM363" s="79">
        <v>991.13850392475399</v>
      </c>
      <c r="DN363" s="79">
        <v>145.68400484073339</v>
      </c>
      <c r="DO363" s="79">
        <v>930.82283836092461</v>
      </c>
      <c r="DP363" s="79">
        <v>115.80251288316254</v>
      </c>
      <c r="DQ363" s="79">
        <v>382.43356890283724</v>
      </c>
      <c r="DR363" s="79">
        <v>6.5411835999509043</v>
      </c>
      <c r="DS363" s="79">
        <v>1871.8597437526928</v>
      </c>
      <c r="DT363" s="79">
        <v>250.16530378254771</v>
      </c>
      <c r="DU363" s="79">
        <v>1871.8597437526928</v>
      </c>
      <c r="DV363" s="79">
        <v>3571.6735664900621</v>
      </c>
      <c r="DW363" s="79">
        <v>545.69314440921335</v>
      </c>
      <c r="DX363" s="79">
        <v>4294.0159248813043</v>
      </c>
      <c r="DY363" s="79">
        <v>1476.3762849980603</v>
      </c>
      <c r="DZ363" s="79">
        <v>7788.8217673493991</v>
      </c>
      <c r="EA363" s="79">
        <v>696.24631120092135</v>
      </c>
      <c r="EB363" s="79">
        <v>930.82283836092461</v>
      </c>
      <c r="EC363" s="79">
        <v>3571.6735664900621</v>
      </c>
      <c r="ED363" s="79">
        <v>53.928212634139307</v>
      </c>
      <c r="EE363" s="79">
        <v>1215.4752533209066</v>
      </c>
      <c r="EF363" s="79">
        <v>491.01935754233159</v>
      </c>
      <c r="EG363" s="79">
        <v>3571.6735664900621</v>
      </c>
      <c r="EH363" s="79">
        <v>235.80975798257924</v>
      </c>
      <c r="EI363" s="79">
        <v>1871.8597437526928</v>
      </c>
      <c r="EJ363" s="79">
        <v>6.6964425227254409</v>
      </c>
      <c r="EK363" s="79">
        <v>382.28380724673212</v>
      </c>
      <c r="EL363" s="79">
        <v>209.39789590605591</v>
      </c>
      <c r="EM363" s="79">
        <v>170.58186444634592</v>
      </c>
      <c r="EN363" s="79">
        <v>1078.1965663851238</v>
      </c>
      <c r="EO363" s="79">
        <v>20.04941930913526</v>
      </c>
      <c r="EP363" s="79">
        <v>3571.6735664900621</v>
      </c>
      <c r="EQ363" s="79">
        <v>1171.4781680734388</v>
      </c>
      <c r="ER363" s="79">
        <v>6350.3679756227884</v>
      </c>
      <c r="ES363" s="79">
        <v>56.624451640795428</v>
      </c>
      <c r="ET363" s="79">
        <v>67.807318632143193</v>
      </c>
      <c r="EU363" s="79">
        <v>154.27150496189216</v>
      </c>
      <c r="EV363" s="79">
        <v>87.651790132239881</v>
      </c>
      <c r="EW363" s="79">
        <v>1600.8386816658467</v>
      </c>
      <c r="EX363" s="79">
        <v>422.34281474305175</v>
      </c>
      <c r="EY363" s="79">
        <v>3571.6735664900621</v>
      </c>
      <c r="EZ363" s="79">
        <v>670.26781084731556</v>
      </c>
      <c r="FA363" s="79">
        <v>102.96912583390844</v>
      </c>
      <c r="FB363" s="79">
        <v>4036.5538295774368</v>
      </c>
      <c r="FC363" s="79">
        <v>3571.6735664900621</v>
      </c>
      <c r="FD363" s="79">
        <v>111.99045246133889</v>
      </c>
      <c r="FE363" s="79">
        <v>265.38551903888111</v>
      </c>
      <c r="FF363" s="79">
        <v>388.7602833400083</v>
      </c>
      <c r="FG363" s="79">
        <v>282.20628784586091</v>
      </c>
      <c r="FH363" s="79">
        <v>7336.9738537884314</v>
      </c>
      <c r="FI363" s="79">
        <v>851.59124790164151</v>
      </c>
      <c r="FJ363" s="79">
        <v>418.21758816249115</v>
      </c>
      <c r="FK363" s="79">
        <v>463.07653518205899</v>
      </c>
      <c r="FL363" s="79">
        <v>930.82283836092461</v>
      </c>
      <c r="FM363" s="79">
        <v>297.37150947093733</v>
      </c>
      <c r="FN363" s="79">
        <v>125.4438204258398</v>
      </c>
      <c r="FO363" s="79">
        <v>1951.7940884157251</v>
      </c>
      <c r="FP363" s="79">
        <v>56.624451640795428</v>
      </c>
      <c r="FQ363" s="79">
        <v>1871.8597437526928</v>
      </c>
      <c r="FR363" s="79">
        <v>1215.4752533209066</v>
      </c>
      <c r="FS363" s="79">
        <v>89.470608333622138</v>
      </c>
      <c r="FT363" s="79">
        <v>3497.7162624075627</v>
      </c>
      <c r="FU363" s="79">
        <v>343.17828052030706</v>
      </c>
      <c r="FV363" s="79">
        <v>1215.4752533209066</v>
      </c>
      <c r="FW363" s="79">
        <v>1897.1751571775158</v>
      </c>
      <c r="FX363" s="79">
        <v>3571.6735664900621</v>
      </c>
      <c r="FY363" s="79">
        <v>463.07653518205899</v>
      </c>
      <c r="FZ363" s="79">
        <v>460.55526492722112</v>
      </c>
      <c r="GA363" s="79">
        <v>419.05331221085015</v>
      </c>
      <c r="GB363" s="79">
        <v>73.124423474308756</v>
      </c>
      <c r="GC363" s="79">
        <v>58.055196435162678</v>
      </c>
      <c r="GD363" s="79">
        <v>122.11786192682376</v>
      </c>
      <c r="GE363" s="79">
        <v>1215.4752533209066</v>
      </c>
      <c r="GF363" s="79">
        <v>678.54949825262418</v>
      </c>
      <c r="GG363" s="79">
        <v>2632.4884818881546</v>
      </c>
      <c r="GH363" s="79">
        <v>463.07653518205899</v>
      </c>
      <c r="GI363" s="79">
        <v>463.07653518205899</v>
      </c>
      <c r="GJ363" s="79">
        <v>463.07653518205899</v>
      </c>
      <c r="GK363" s="79">
        <v>463.07653518205899</v>
      </c>
      <c r="GL363" s="79">
        <v>181.18161961435484</v>
      </c>
      <c r="GM363" s="79">
        <v>56.204722521694634</v>
      </c>
      <c r="GN363" s="79">
        <v>327.21455025545174</v>
      </c>
      <c r="GO363" s="79">
        <v>3581.6789112865722</v>
      </c>
      <c r="GP363" s="79">
        <v>427.72856901817374</v>
      </c>
      <c r="GQ363" s="79">
        <v>3571.6735664900621</v>
      </c>
      <c r="GR363" s="79">
        <v>131.74747910891867</v>
      </c>
      <c r="GS363" s="79">
        <v>2456.9675786286793</v>
      </c>
      <c r="GT363" s="79">
        <v>5142.9733129399456</v>
      </c>
      <c r="GU363" s="79">
        <v>3571.6735664900621</v>
      </c>
      <c r="GV363" s="79">
        <v>1423.7165099969577</v>
      </c>
      <c r="GW363" s="79">
        <v>56.624451640795428</v>
      </c>
      <c r="GX363" s="79">
        <v>463.07653518205899</v>
      </c>
      <c r="GY363" s="79">
        <v>198.77270528708135</v>
      </c>
      <c r="GZ363" s="79">
        <v>582.90111122804433</v>
      </c>
      <c r="HA363" s="79">
        <v>133.65093298472479</v>
      </c>
      <c r="HB363" s="79">
        <v>463.07653518205899</v>
      </c>
      <c r="HC363" s="79">
        <v>56.624451640795428</v>
      </c>
      <c r="HD363" s="79">
        <v>7968.1296456317195</v>
      </c>
      <c r="HE363" s="79">
        <v>362.99033653804099</v>
      </c>
      <c r="HF363" s="79">
        <v>201.04085362633847</v>
      </c>
      <c r="HG363" s="79">
        <v>2861.6174457628749</v>
      </c>
      <c r="HH363" s="79">
        <v>396.53784774918682</v>
      </c>
      <c r="HI363" s="79">
        <v>96.735592233133119</v>
      </c>
      <c r="HJ363" s="79">
        <v>454.17105123696314</v>
      </c>
      <c r="HK363" s="79">
        <v>56.624451640795428</v>
      </c>
      <c r="HL363" s="79">
        <v>463.07653518205899</v>
      </c>
      <c r="HM363" s="79">
        <v>7212.1455148696978</v>
      </c>
      <c r="HN363" s="79">
        <v>463.07653518205899</v>
      </c>
      <c r="HO363" s="79">
        <v>930.82283836092461</v>
      </c>
      <c r="HP363" s="79">
        <v>160.37432311697029</v>
      </c>
      <c r="HQ363" s="79">
        <v>853.48933818705098</v>
      </c>
      <c r="HR363" s="79">
        <v>391.73320567443216</v>
      </c>
      <c r="HS363" s="80" t="str">
        <f t="shared" si="5"/>
        <v>Water Pollution_Mercury_Freshwater_Health_N/A for WP Interim Methodology</v>
      </c>
    </row>
    <row r="364" spans="2:227">
      <c r="B364" s="65" t="s">
        <v>9</v>
      </c>
      <c r="C364" s="65" t="s">
        <v>514</v>
      </c>
      <c r="D364" s="65" t="s">
        <v>396</v>
      </c>
      <c r="E364" s="65" t="s">
        <v>395</v>
      </c>
      <c r="F364" s="65" t="s">
        <v>390</v>
      </c>
      <c r="G364" s="65" t="s">
        <v>391</v>
      </c>
      <c r="H364" s="41"/>
      <c r="I364" s="79">
        <v>83.702639392105851</v>
      </c>
      <c r="J364" s="79">
        <v>103.06171416539233</v>
      </c>
      <c r="K364" s="79">
        <v>244.02824589039639</v>
      </c>
      <c r="L364" s="79">
        <v>102.00981278511647</v>
      </c>
      <c r="M364" s="79">
        <v>518.15255399612158</v>
      </c>
      <c r="N364" s="79">
        <v>262.37658588943816</v>
      </c>
      <c r="O364" s="79">
        <v>177.00521942799443</v>
      </c>
      <c r="P364" s="79">
        <v>203.42748495867039</v>
      </c>
      <c r="Q364" s="79">
        <v>119.67060271318854</v>
      </c>
      <c r="R364" s="79">
        <v>177.00521942799443</v>
      </c>
      <c r="S364" s="79">
        <v>112.13003470866644</v>
      </c>
      <c r="T364" s="79">
        <v>1275.0895687963173</v>
      </c>
      <c r="U364" s="79">
        <v>90.812681536740101</v>
      </c>
      <c r="V364" s="79">
        <v>177.00521942799443</v>
      </c>
      <c r="W364" s="79">
        <v>268.95176396761769</v>
      </c>
      <c r="X364" s="79">
        <v>740.92957768622455</v>
      </c>
      <c r="Y364" s="79">
        <v>177.00521942799443</v>
      </c>
      <c r="Z364" s="79">
        <v>147.89472928559962</v>
      </c>
      <c r="AA364" s="79">
        <v>1422.0692402934471</v>
      </c>
      <c r="AB364" s="79">
        <v>96.013008020695651</v>
      </c>
      <c r="AC364" s="79">
        <v>619.27259647139635</v>
      </c>
      <c r="AD364" s="79">
        <v>194.3516228210261</v>
      </c>
      <c r="AE364" s="79">
        <v>59.369544313302683</v>
      </c>
      <c r="AF364" s="79">
        <v>243.32940332622837</v>
      </c>
      <c r="AG364" s="79">
        <v>168.84633110990802</v>
      </c>
      <c r="AH364" s="79">
        <v>763.76216942660903</v>
      </c>
      <c r="AI364" s="79">
        <v>233.21202413858759</v>
      </c>
      <c r="AJ364" s="79">
        <v>177.00521942799443</v>
      </c>
      <c r="AK364" s="79">
        <v>597.36995452742156</v>
      </c>
      <c r="AL364" s="79">
        <v>139.21836665714653</v>
      </c>
      <c r="AM364" s="79">
        <v>488.61036882893376</v>
      </c>
      <c r="AN364" s="79">
        <v>395.88385476577059</v>
      </c>
      <c r="AO364" s="79">
        <v>414.96311976281442</v>
      </c>
      <c r="AP364" s="79">
        <v>164.77726061871329</v>
      </c>
      <c r="AQ364" s="79">
        <v>596.0470516968677</v>
      </c>
      <c r="AR364" s="79">
        <v>139.25449461200017</v>
      </c>
      <c r="AS364" s="79">
        <v>177.00521942799443</v>
      </c>
      <c r="AT364" s="79">
        <v>67.668971849640826</v>
      </c>
      <c r="AU364" s="79">
        <v>168.829687872725</v>
      </c>
      <c r="AV364" s="79">
        <v>518.15255399612158</v>
      </c>
      <c r="AW364" s="79">
        <v>166.98349817066719</v>
      </c>
      <c r="AX364" s="79">
        <v>1664.6291255550507</v>
      </c>
      <c r="AY364" s="79">
        <v>150.57490534257249</v>
      </c>
      <c r="AZ364" s="79">
        <v>414.96311976281442</v>
      </c>
      <c r="BA364" s="79">
        <v>1035.0771753287381</v>
      </c>
      <c r="BB364" s="79">
        <v>840.69363042658676</v>
      </c>
      <c r="BC364" s="79">
        <v>110.93756348488112</v>
      </c>
      <c r="BD364" s="79">
        <v>697.66983198700495</v>
      </c>
      <c r="BE364" s="79">
        <v>99.622484984458367</v>
      </c>
      <c r="BF364" s="79">
        <v>128.72062440464777</v>
      </c>
      <c r="BG364" s="79">
        <v>177.00521942799443</v>
      </c>
      <c r="BH364" s="79">
        <v>305.02196425252663</v>
      </c>
      <c r="BI364" s="79">
        <v>1389.8502330071856</v>
      </c>
      <c r="BJ364" s="79">
        <v>205.96521349306423</v>
      </c>
      <c r="BK364" s="79">
        <v>103.5542101002173</v>
      </c>
      <c r="BL364" s="79">
        <v>177.00521942799443</v>
      </c>
      <c r="BM364" s="79">
        <v>247.42290141897985</v>
      </c>
      <c r="BN364" s="79">
        <v>159.23198500091962</v>
      </c>
      <c r="BO364" s="79">
        <v>336.1168068841319</v>
      </c>
      <c r="BP364" s="79">
        <v>142.54899834776143</v>
      </c>
      <c r="BQ364" s="79">
        <v>387.38111010198043</v>
      </c>
      <c r="BR364" s="79">
        <v>88.735008523960204</v>
      </c>
      <c r="BS364" s="79">
        <v>116.19874358093472</v>
      </c>
      <c r="BT364" s="79">
        <v>414.96311976281442</v>
      </c>
      <c r="BU364" s="79">
        <v>77.433295139845256</v>
      </c>
      <c r="BV364" s="79">
        <v>305.02196425252663</v>
      </c>
      <c r="BW364" s="79">
        <v>102.00981278511647</v>
      </c>
      <c r="BX364" s="79">
        <v>247.77717285281011</v>
      </c>
      <c r="BY364" s="79">
        <v>501.79598932964439</v>
      </c>
      <c r="BZ364" s="79">
        <v>102.00981278511647</v>
      </c>
      <c r="CA364" s="79">
        <v>227.70615280206957</v>
      </c>
      <c r="CB364" s="79">
        <v>414.96311976281442</v>
      </c>
      <c r="CC364" s="79">
        <v>116.35297403769579</v>
      </c>
      <c r="CD364" s="79">
        <v>477.74543842370002</v>
      </c>
      <c r="CE364" s="79">
        <v>1252.6895994371193</v>
      </c>
      <c r="CF364" s="79">
        <v>518.15255399612158</v>
      </c>
      <c r="CG364" s="79">
        <v>165.16023503418484</v>
      </c>
      <c r="CH364" s="79">
        <v>89.139386862275771</v>
      </c>
      <c r="CI364" s="79">
        <v>177.00521942799443</v>
      </c>
      <c r="CJ364" s="79">
        <v>597.36995452742156</v>
      </c>
      <c r="CK364" s="79">
        <v>124.68584639382178</v>
      </c>
      <c r="CL364" s="79">
        <v>933.33025066891423</v>
      </c>
      <c r="CM364" s="79">
        <v>110.65713253210693</v>
      </c>
      <c r="CN364" s="79">
        <v>218.54025290818595</v>
      </c>
      <c r="CO364" s="79">
        <v>107.92019922048348</v>
      </c>
      <c r="CP364" s="79">
        <v>146.2406756166412</v>
      </c>
      <c r="CQ364" s="79">
        <v>597.36995452742156</v>
      </c>
      <c r="CR364" s="79">
        <v>335.7742507201333</v>
      </c>
      <c r="CS364" s="79">
        <v>96.077775009839954</v>
      </c>
      <c r="CT364" s="79">
        <v>454.88418946257627</v>
      </c>
      <c r="CU364" s="79">
        <v>174.75514290112241</v>
      </c>
      <c r="CV364" s="79">
        <v>157.82391294510282</v>
      </c>
      <c r="CW364" s="79">
        <v>176.30463690939141</v>
      </c>
      <c r="CX364" s="79">
        <v>142.66331514712715</v>
      </c>
      <c r="CY364" s="79">
        <v>518.15255399612158</v>
      </c>
      <c r="CZ364" s="79">
        <v>761.74418668141311</v>
      </c>
      <c r="DA364" s="79">
        <v>250.18452730827983</v>
      </c>
      <c r="DB364" s="79">
        <v>177.00521942799443</v>
      </c>
      <c r="DC364" s="79">
        <v>429.5315337679661</v>
      </c>
      <c r="DD364" s="79">
        <v>608.15281059826623</v>
      </c>
      <c r="DE364" s="79">
        <v>98.866755759380609</v>
      </c>
      <c r="DF364" s="79">
        <v>135.25103106669954</v>
      </c>
      <c r="DG364" s="79">
        <v>597.36995452742156</v>
      </c>
      <c r="DH364" s="79">
        <v>287.54344936983989</v>
      </c>
      <c r="DI364" s="79">
        <v>2170.1390519532729</v>
      </c>
      <c r="DJ364" s="79">
        <v>305.02196425252663</v>
      </c>
      <c r="DK364" s="79">
        <v>268.95176396761769</v>
      </c>
      <c r="DL364" s="79">
        <v>226.33482232205989</v>
      </c>
      <c r="DM364" s="79">
        <v>270.274947285498</v>
      </c>
      <c r="DN364" s="79">
        <v>137.4802395167703</v>
      </c>
      <c r="DO364" s="79">
        <v>268.95176396761769</v>
      </c>
      <c r="DP364" s="79">
        <v>80.714909844265364</v>
      </c>
      <c r="DQ364" s="79">
        <v>127.59276790068117</v>
      </c>
      <c r="DR364" s="79">
        <v>115.78926971243379</v>
      </c>
      <c r="DS364" s="79">
        <v>518.15255399612158</v>
      </c>
      <c r="DT364" s="79">
        <v>583.25320126209874</v>
      </c>
      <c r="DU364" s="79">
        <v>518.15255399612158</v>
      </c>
      <c r="DV364" s="79">
        <v>597.36995452742156</v>
      </c>
      <c r="DW364" s="79">
        <v>127.33178434531285</v>
      </c>
      <c r="DX364" s="79">
        <v>131.07828160573931</v>
      </c>
      <c r="DY364" s="79">
        <v>1109.1480387918941</v>
      </c>
      <c r="DZ364" s="79">
        <v>315.1308455467065</v>
      </c>
      <c r="EA364" s="79">
        <v>77.157849699030166</v>
      </c>
      <c r="EB364" s="79">
        <v>268.95176396761769</v>
      </c>
      <c r="EC364" s="79">
        <v>597.36995452742156</v>
      </c>
      <c r="ED364" s="79">
        <v>200.85910494260611</v>
      </c>
      <c r="EE364" s="79">
        <v>414.96311976281442</v>
      </c>
      <c r="EF364" s="79">
        <v>224.5919533536603</v>
      </c>
      <c r="EG364" s="79">
        <v>597.36995452742156</v>
      </c>
      <c r="EH364" s="79">
        <v>188.80913686904296</v>
      </c>
      <c r="EI364" s="79">
        <v>518.15255399612158</v>
      </c>
      <c r="EJ364" s="79">
        <v>79.58144496496665</v>
      </c>
      <c r="EK364" s="79">
        <v>305.02196425252663</v>
      </c>
      <c r="EL364" s="79">
        <v>258.32385182892369</v>
      </c>
      <c r="EM364" s="79">
        <v>112.68403126766881</v>
      </c>
      <c r="EN364" s="79">
        <v>543.37821379359343</v>
      </c>
      <c r="EO364" s="79">
        <v>116.27652248544369</v>
      </c>
      <c r="EP364" s="79">
        <v>597.36995452742156</v>
      </c>
      <c r="EQ364" s="79">
        <v>82.360899446261058</v>
      </c>
      <c r="ER364" s="79">
        <v>667.05217545003734</v>
      </c>
      <c r="ES364" s="79">
        <v>102.00981278511647</v>
      </c>
      <c r="ET364" s="79">
        <v>98.949296118445034</v>
      </c>
      <c r="EU364" s="79">
        <v>102.63435713713302</v>
      </c>
      <c r="EV364" s="79">
        <v>278.48522856507964</v>
      </c>
      <c r="EW364" s="79">
        <v>941.32494046424426</v>
      </c>
      <c r="EX364" s="79">
        <v>1072.4260943792506</v>
      </c>
      <c r="EY364" s="79">
        <v>597.36995452742156</v>
      </c>
      <c r="EZ364" s="79">
        <v>168.36008980411714</v>
      </c>
      <c r="FA364" s="79">
        <v>105.25454577927326</v>
      </c>
      <c r="FB364" s="79">
        <v>270.49905458652393</v>
      </c>
      <c r="FC364" s="79">
        <v>597.36995452742156</v>
      </c>
      <c r="FD364" s="79">
        <v>123.51164666581968</v>
      </c>
      <c r="FE364" s="79">
        <v>118.96637409358316</v>
      </c>
      <c r="FF364" s="79">
        <v>183.04057593836555</v>
      </c>
      <c r="FG364" s="79">
        <v>515.34857545489388</v>
      </c>
      <c r="FH364" s="79">
        <v>198.69348488208544</v>
      </c>
      <c r="FI364" s="79">
        <v>863.1026082254682</v>
      </c>
      <c r="FJ364" s="79">
        <v>485.07574191731891</v>
      </c>
      <c r="FK364" s="79">
        <v>177.00521942799443</v>
      </c>
      <c r="FL364" s="79">
        <v>268.95176396761769</v>
      </c>
      <c r="FM364" s="79">
        <v>160.32924489920913</v>
      </c>
      <c r="FN364" s="79">
        <v>188.04458233869542</v>
      </c>
      <c r="FO364" s="79">
        <v>157.60446055177951</v>
      </c>
      <c r="FP364" s="79">
        <v>102.00981278511647</v>
      </c>
      <c r="FQ364" s="79">
        <v>518.15255399612158</v>
      </c>
      <c r="FR364" s="79">
        <v>414.96311976281442</v>
      </c>
      <c r="FS364" s="79">
        <v>187.02999265087212</v>
      </c>
      <c r="FT364" s="79">
        <v>1181.739902241286</v>
      </c>
      <c r="FU364" s="79">
        <v>169.46828448326687</v>
      </c>
      <c r="FV364" s="79">
        <v>414.96311976281442</v>
      </c>
      <c r="FW364" s="79">
        <v>334.27682520476174</v>
      </c>
      <c r="FX364" s="79">
        <v>597.36995452742156</v>
      </c>
      <c r="FY364" s="79">
        <v>177.00521942799443</v>
      </c>
      <c r="FZ364" s="79">
        <v>1121.7126797029048</v>
      </c>
      <c r="GA364" s="79">
        <v>346.09879497767076</v>
      </c>
      <c r="GB364" s="79">
        <v>94.950107528237936</v>
      </c>
      <c r="GC364" s="79">
        <v>99.917042717872221</v>
      </c>
      <c r="GD364" s="79">
        <v>289.10388816613374</v>
      </c>
      <c r="GE364" s="79">
        <v>414.96311976281442</v>
      </c>
      <c r="GF364" s="79">
        <v>490.68007886119005</v>
      </c>
      <c r="GG364" s="79">
        <v>514.1700139399511</v>
      </c>
      <c r="GH364" s="79">
        <v>177.00521942799443</v>
      </c>
      <c r="GI364" s="79">
        <v>177.00521942799443</v>
      </c>
      <c r="GJ364" s="79">
        <v>177.00521942799443</v>
      </c>
      <c r="GK364" s="79">
        <v>177.00521942799443</v>
      </c>
      <c r="GL364" s="79">
        <v>96.447564405317252</v>
      </c>
      <c r="GM364" s="79">
        <v>131.40898797279942</v>
      </c>
      <c r="GN364" s="79">
        <v>187.39462562864293</v>
      </c>
      <c r="GO364" s="79">
        <v>1450.1034511087764</v>
      </c>
      <c r="GP364" s="79">
        <v>160.03670970153195</v>
      </c>
      <c r="GQ364" s="79">
        <v>597.36995452742156</v>
      </c>
      <c r="GR364" s="79">
        <v>154.90386639287391</v>
      </c>
      <c r="GS364" s="79">
        <v>173.45788167870603</v>
      </c>
      <c r="GT364" s="79">
        <v>700.09642032534066</v>
      </c>
      <c r="GU364" s="79">
        <v>597.36995452742156</v>
      </c>
      <c r="GV364" s="79">
        <v>2106.655346123317</v>
      </c>
      <c r="GW364" s="79">
        <v>102.00981278511647</v>
      </c>
      <c r="GX364" s="79">
        <v>177.00521942799443</v>
      </c>
      <c r="GY364" s="79">
        <v>194.79056685284121</v>
      </c>
      <c r="GZ364" s="79">
        <v>162.06805029313551</v>
      </c>
      <c r="HA364" s="79">
        <v>88.061662775571136</v>
      </c>
      <c r="HB364" s="79">
        <v>177.00521942799443</v>
      </c>
      <c r="HC364" s="79">
        <v>102.00981278511647</v>
      </c>
      <c r="HD364" s="79">
        <v>75.457411870788931</v>
      </c>
      <c r="HE364" s="79">
        <v>206.10422483590963</v>
      </c>
      <c r="HF364" s="79">
        <v>375.71315079704721</v>
      </c>
      <c r="HG364" s="79">
        <v>222.40646051363399</v>
      </c>
      <c r="HH364" s="79">
        <v>354.66098698880239</v>
      </c>
      <c r="HI364" s="79">
        <v>133.7893601394623</v>
      </c>
      <c r="HJ364" s="79">
        <v>86.109367457395237</v>
      </c>
      <c r="HK364" s="79">
        <v>102.00981278511647</v>
      </c>
      <c r="HL364" s="79">
        <v>177.00521942799443</v>
      </c>
      <c r="HM364" s="79">
        <v>451.66487508097441</v>
      </c>
      <c r="HN364" s="79">
        <v>177.00521942799443</v>
      </c>
      <c r="HO364" s="79">
        <v>268.95176396761769</v>
      </c>
      <c r="HP364" s="79">
        <v>249.61356218242332</v>
      </c>
      <c r="HQ364" s="79">
        <v>123.51600415855262</v>
      </c>
      <c r="HR364" s="79">
        <v>617.7675374575789</v>
      </c>
      <c r="HS364" s="80" t="str">
        <f t="shared" si="5"/>
        <v>Water Pollution_Mercury_Seawater_Health_N/A for WP Interim Methodology</v>
      </c>
    </row>
    <row r="365" spans="2:227">
      <c r="B365" s="65" t="s">
        <v>9</v>
      </c>
      <c r="C365" s="65" t="s">
        <v>514</v>
      </c>
      <c r="D365" s="65" t="s">
        <v>384</v>
      </c>
      <c r="E365" s="65" t="s">
        <v>395</v>
      </c>
      <c r="F365" s="65" t="s">
        <v>390</v>
      </c>
      <c r="G365" s="65" t="s">
        <v>391</v>
      </c>
      <c r="H365" s="41"/>
      <c r="I365" s="79">
        <v>99.055663411830793</v>
      </c>
      <c r="J365" s="79">
        <v>226.86091540124525</v>
      </c>
      <c r="K365" s="79">
        <v>78.461407688954409</v>
      </c>
      <c r="L365" s="79">
        <v>102.00981278511647</v>
      </c>
      <c r="M365" s="79">
        <v>1871.8597437526928</v>
      </c>
      <c r="N365" s="79">
        <v>171.1280885442782</v>
      </c>
      <c r="O365" s="79">
        <v>177.00521942799443</v>
      </c>
      <c r="P365" s="79">
        <v>84.866490113638463</v>
      </c>
      <c r="Q365" s="79">
        <v>506.69802996340951</v>
      </c>
      <c r="R365" s="79">
        <v>177.00521942799443</v>
      </c>
      <c r="S365" s="79">
        <v>59.153727658597333</v>
      </c>
      <c r="T365" s="79">
        <v>1227.6297959346148</v>
      </c>
      <c r="U365" s="79">
        <v>582.66699538589171</v>
      </c>
      <c r="V365" s="79">
        <v>177.41613226594359</v>
      </c>
      <c r="W365" s="79">
        <v>268.95176396761769</v>
      </c>
      <c r="X365" s="79">
        <v>35726.231456392241</v>
      </c>
      <c r="Y365" s="79">
        <v>177.00521942799443</v>
      </c>
      <c r="Z365" s="79">
        <v>169.78859858445466</v>
      </c>
      <c r="AA365" s="79">
        <v>5356.9711940803145</v>
      </c>
      <c r="AB365" s="79">
        <v>89.861563331266638</v>
      </c>
      <c r="AC365" s="79">
        <v>1982.5670179996323</v>
      </c>
      <c r="AD365" s="79">
        <v>194.3516228210261</v>
      </c>
      <c r="AE365" s="79">
        <v>96.621794615722379</v>
      </c>
      <c r="AF365" s="79">
        <v>90.023335839232118</v>
      </c>
      <c r="AG365" s="79">
        <v>284.7784258548042</v>
      </c>
      <c r="AH365" s="79">
        <v>101.05734890565317</v>
      </c>
      <c r="AI365" s="79">
        <v>265.45594710353652</v>
      </c>
      <c r="AJ365" s="79">
        <v>177.00521942799443</v>
      </c>
      <c r="AK365" s="79">
        <v>980.64181124068375</v>
      </c>
      <c r="AL365" s="79">
        <v>245.3625396170043</v>
      </c>
      <c r="AM365" s="79">
        <v>398.08758416852896</v>
      </c>
      <c r="AN365" s="79">
        <v>6451.138101187461</v>
      </c>
      <c r="AO365" s="79">
        <v>579.39442790834687</v>
      </c>
      <c r="AP365" s="79">
        <v>2313.5118402150692</v>
      </c>
      <c r="AQ365" s="79">
        <v>614.43614472674426</v>
      </c>
      <c r="AR365" s="79">
        <v>64.808658715955588</v>
      </c>
      <c r="AS365" s="79">
        <v>177.00521942799443</v>
      </c>
      <c r="AT365" s="79">
        <v>146.34972438810217</v>
      </c>
      <c r="AU365" s="79">
        <v>382.98193900547358</v>
      </c>
      <c r="AV365" s="79">
        <v>1698.1908551436616</v>
      </c>
      <c r="AW365" s="79">
        <v>128.34792388633997</v>
      </c>
      <c r="AX365" s="79">
        <v>7802.1804488706266</v>
      </c>
      <c r="AY365" s="79">
        <v>359.00563549655749</v>
      </c>
      <c r="AZ365" s="79">
        <v>414.96311976281442</v>
      </c>
      <c r="BA365" s="79">
        <v>820.04244875907398</v>
      </c>
      <c r="BB365" s="79">
        <v>676.53662598399842</v>
      </c>
      <c r="BC365" s="79">
        <v>770.98711442191575</v>
      </c>
      <c r="BD365" s="79">
        <v>533.33144927747253</v>
      </c>
      <c r="BE365" s="79">
        <v>216.66788342232883</v>
      </c>
      <c r="BF365" s="79">
        <v>1258.986362981926</v>
      </c>
      <c r="BG365" s="79">
        <v>381.27422171747861</v>
      </c>
      <c r="BH365" s="79">
        <v>343.41749827352635</v>
      </c>
      <c r="BI365" s="79">
        <v>1011.4106016360741</v>
      </c>
      <c r="BJ365" s="79">
        <v>787.65051856844434</v>
      </c>
      <c r="BK365" s="79">
        <v>91.691970484829284</v>
      </c>
      <c r="BL365" s="79">
        <v>177.00521942799443</v>
      </c>
      <c r="BM365" s="79">
        <v>461.98554399244188</v>
      </c>
      <c r="BN365" s="79">
        <v>182.04085525385554</v>
      </c>
      <c r="BO365" s="79">
        <v>2029.3591750602282</v>
      </c>
      <c r="BP365" s="79">
        <v>1252.4444017808487</v>
      </c>
      <c r="BQ365" s="79">
        <v>1508.486209925323</v>
      </c>
      <c r="BR365" s="79">
        <v>51.851161603219232</v>
      </c>
      <c r="BS365" s="79">
        <v>300.49789840533731</v>
      </c>
      <c r="BT365" s="79">
        <v>1215.4752533209066</v>
      </c>
      <c r="BU365" s="79">
        <v>252.575976642228</v>
      </c>
      <c r="BV365" s="79">
        <v>305.15376214001674</v>
      </c>
      <c r="BW365" s="79">
        <v>86.58613153206602</v>
      </c>
      <c r="BX365" s="79">
        <v>487.93841168108543</v>
      </c>
      <c r="BY365" s="79">
        <v>1490.8075029617996</v>
      </c>
      <c r="BZ365" s="79">
        <v>99.647279626163282</v>
      </c>
      <c r="CA365" s="79">
        <v>323.87749758517612</v>
      </c>
      <c r="CB365" s="79">
        <v>884.56249343531397</v>
      </c>
      <c r="CC365" s="79">
        <v>142.4564734531595</v>
      </c>
      <c r="CD365" s="79">
        <v>2501.9625988294683</v>
      </c>
      <c r="CE365" s="79">
        <v>2351.0760697348423</v>
      </c>
      <c r="CF365" s="79">
        <v>518.15255399612158</v>
      </c>
      <c r="CG365" s="79">
        <v>496.85105610434778</v>
      </c>
      <c r="CH365" s="79">
        <v>87.183626163120863</v>
      </c>
      <c r="CI365" s="79">
        <v>177.00521942799443</v>
      </c>
      <c r="CJ365" s="79">
        <v>597.36995452742156</v>
      </c>
      <c r="CK365" s="79">
        <v>610.59061030221994</v>
      </c>
      <c r="CL365" s="79">
        <v>486.9928800229992</v>
      </c>
      <c r="CM365" s="79">
        <v>153.11029955634149</v>
      </c>
      <c r="CN365" s="79">
        <v>175.73014956274633</v>
      </c>
      <c r="CO365" s="79">
        <v>782.63008210148291</v>
      </c>
      <c r="CP365" s="79">
        <v>206.7704839741186</v>
      </c>
      <c r="CQ365" s="79">
        <v>597.36995452742156</v>
      </c>
      <c r="CR365" s="79">
        <v>871.73631028764191</v>
      </c>
      <c r="CS365" s="79">
        <v>69.801961503396768</v>
      </c>
      <c r="CT365" s="79">
        <v>8300.7363262379058</v>
      </c>
      <c r="CU365" s="79">
        <v>2006.274400343847</v>
      </c>
      <c r="CV365" s="79">
        <v>706.82609411093028</v>
      </c>
      <c r="CW365" s="79">
        <v>781.56009549412954</v>
      </c>
      <c r="CX365" s="79">
        <v>358.02022453960467</v>
      </c>
      <c r="CY365" s="79">
        <v>594.11829669639678</v>
      </c>
      <c r="CZ365" s="79">
        <v>5656.2088367630977</v>
      </c>
      <c r="DA365" s="79">
        <v>1331.8832686474811</v>
      </c>
      <c r="DB365" s="79">
        <v>324.83077531604437</v>
      </c>
      <c r="DC365" s="79">
        <v>6080.7266357595872</v>
      </c>
      <c r="DD365" s="79">
        <v>269.07345414523127</v>
      </c>
      <c r="DE365" s="79">
        <v>87.809703782287073</v>
      </c>
      <c r="DF365" s="79">
        <v>1614.2069812959016</v>
      </c>
      <c r="DG365" s="79">
        <v>597.36995452742156</v>
      </c>
      <c r="DH365" s="79">
        <v>1514.8890704718615</v>
      </c>
      <c r="DI365" s="79">
        <v>2976.3725658036233</v>
      </c>
      <c r="DJ365" s="79">
        <v>357.80102241545637</v>
      </c>
      <c r="DK365" s="79">
        <v>588.33252803399216</v>
      </c>
      <c r="DL365" s="79">
        <v>101.68676599036984</v>
      </c>
      <c r="DM365" s="79">
        <v>991.13850392475399</v>
      </c>
      <c r="DN365" s="79">
        <v>144.48198012132445</v>
      </c>
      <c r="DO365" s="79">
        <v>516.77543553194323</v>
      </c>
      <c r="DP365" s="79">
        <v>115.80251288316254</v>
      </c>
      <c r="DQ365" s="79">
        <v>293.60467929255947</v>
      </c>
      <c r="DR365" s="79">
        <v>22.193987182740784</v>
      </c>
      <c r="DS365" s="79">
        <v>1871.8597437526928</v>
      </c>
      <c r="DT365" s="79">
        <v>267.54255934987742</v>
      </c>
      <c r="DU365" s="79">
        <v>1871.8597437526928</v>
      </c>
      <c r="DV365" s="79">
        <v>597.36995452742156</v>
      </c>
      <c r="DW365" s="79">
        <v>496.06001610253958</v>
      </c>
      <c r="DX365" s="79">
        <v>4294.0159248813043</v>
      </c>
      <c r="DY365" s="79">
        <v>1367.76045216117</v>
      </c>
      <c r="DZ365" s="79">
        <v>315.1308455467065</v>
      </c>
      <c r="EA365" s="79">
        <v>696.24631120092135</v>
      </c>
      <c r="EB365" s="79">
        <v>268.95176396761769</v>
      </c>
      <c r="EC365" s="79">
        <v>597.36995452742156</v>
      </c>
      <c r="ED365" s="79">
        <v>98.796904747638592</v>
      </c>
      <c r="EE365" s="79">
        <v>653.98875818284534</v>
      </c>
      <c r="EF365" s="79">
        <v>472.24328587324123</v>
      </c>
      <c r="EG365" s="79">
        <v>597.36995452742156</v>
      </c>
      <c r="EH365" s="79">
        <v>235.80975798257924</v>
      </c>
      <c r="EI365" s="79">
        <v>518.15255399612158</v>
      </c>
      <c r="EJ365" s="79">
        <v>6.6964425227254409</v>
      </c>
      <c r="EK365" s="79">
        <v>369.83061050255611</v>
      </c>
      <c r="EL365" s="79">
        <v>223.24675369617393</v>
      </c>
      <c r="EM365" s="79">
        <v>162.98556451720376</v>
      </c>
      <c r="EN365" s="79">
        <v>1049.3449239488425</v>
      </c>
      <c r="EO365" s="79">
        <v>25.015825199298671</v>
      </c>
      <c r="EP365" s="79">
        <v>597.36995452742156</v>
      </c>
      <c r="EQ365" s="79">
        <v>1167.2013570359575</v>
      </c>
      <c r="ER365" s="79">
        <v>5855.6337438893261</v>
      </c>
      <c r="ES365" s="79">
        <v>90.789922469134837</v>
      </c>
      <c r="ET365" s="79">
        <v>88.299861552158859</v>
      </c>
      <c r="EU365" s="79">
        <v>151.09986665757302</v>
      </c>
      <c r="EV365" s="79">
        <v>87.651790132239881</v>
      </c>
      <c r="EW365" s="79">
        <v>1585.8945487595624</v>
      </c>
      <c r="EX365" s="79">
        <v>422.34281474305175</v>
      </c>
      <c r="EY365" s="79">
        <v>597.36995452742156</v>
      </c>
      <c r="EZ365" s="79">
        <v>456.45961877609358</v>
      </c>
      <c r="FA365" s="79">
        <v>103.5614731337822</v>
      </c>
      <c r="FB365" s="79">
        <v>3896.3055731512977</v>
      </c>
      <c r="FC365" s="79">
        <v>597.36995452742156</v>
      </c>
      <c r="FD365" s="79">
        <v>118.16949864581437</v>
      </c>
      <c r="FE365" s="79">
        <v>237.40164021600646</v>
      </c>
      <c r="FF365" s="79">
        <v>388.7602833400083</v>
      </c>
      <c r="FG365" s="79">
        <v>339.26187098138018</v>
      </c>
      <c r="FH365" s="79">
        <v>3898.2547629402211</v>
      </c>
      <c r="FI365" s="79">
        <v>851.9759317782167</v>
      </c>
      <c r="FJ365" s="79">
        <v>443.37968909436051</v>
      </c>
      <c r="FK365" s="79">
        <v>290.4167049878514</v>
      </c>
      <c r="FL365" s="79">
        <v>584.08520868765982</v>
      </c>
      <c r="FM365" s="79">
        <v>295.84726510577417</v>
      </c>
      <c r="FN365" s="79">
        <v>127.60951882451981</v>
      </c>
      <c r="FO365" s="79">
        <v>1951.7940884157251</v>
      </c>
      <c r="FP365" s="79">
        <v>99.143603780670276</v>
      </c>
      <c r="FQ365" s="79">
        <v>1871.8597437526928</v>
      </c>
      <c r="FR365" s="79">
        <v>485.33862301152033</v>
      </c>
      <c r="FS365" s="79">
        <v>101.31251078993873</v>
      </c>
      <c r="FT365" s="79">
        <v>2947.7902695796033</v>
      </c>
      <c r="FU365" s="79">
        <v>343.17828052030706</v>
      </c>
      <c r="FV365" s="79">
        <v>414.96311976281442</v>
      </c>
      <c r="FW365" s="79">
        <v>1552.4424522687889</v>
      </c>
      <c r="FX365" s="79">
        <v>597.36995452742156</v>
      </c>
      <c r="FY365" s="79">
        <v>381.27422171747861</v>
      </c>
      <c r="FZ365" s="79">
        <v>460.55526492722112</v>
      </c>
      <c r="GA365" s="79">
        <v>416.69542513205448</v>
      </c>
      <c r="GB365" s="79">
        <v>93.262886990886727</v>
      </c>
      <c r="GC365" s="79">
        <v>65.252511201681259</v>
      </c>
      <c r="GD365" s="79">
        <v>142.43020246515863</v>
      </c>
      <c r="GE365" s="79">
        <v>1215.4752533209066</v>
      </c>
      <c r="GF365" s="79">
        <v>621.70990224942841</v>
      </c>
      <c r="GG365" s="79">
        <v>1957.8115486940283</v>
      </c>
      <c r="GH365" s="79">
        <v>177.00521942799443</v>
      </c>
      <c r="GI365" s="79">
        <v>177.00521942799443</v>
      </c>
      <c r="GJ365" s="79">
        <v>381.27422171747861</v>
      </c>
      <c r="GK365" s="79">
        <v>177.00521942799443</v>
      </c>
      <c r="GL365" s="79">
        <v>179.68611776971065</v>
      </c>
      <c r="GM365" s="79">
        <v>85.745525031050107</v>
      </c>
      <c r="GN365" s="79">
        <v>289.88825953025923</v>
      </c>
      <c r="GO365" s="79">
        <v>3581.6789112865722</v>
      </c>
      <c r="GP365" s="79">
        <v>416.77121844832345</v>
      </c>
      <c r="GQ365" s="79">
        <v>2641.3770692919002</v>
      </c>
      <c r="GR365" s="79">
        <v>131.74747910891867</v>
      </c>
      <c r="GS365" s="79">
        <v>2168.5110257646375</v>
      </c>
      <c r="GT365" s="79">
        <v>4696.9371739061653</v>
      </c>
      <c r="GU365" s="79">
        <v>1990.3871332026526</v>
      </c>
      <c r="GV365" s="79">
        <v>1534.57075943124</v>
      </c>
      <c r="GW365" s="79">
        <v>102.00981278511647</v>
      </c>
      <c r="GX365" s="79">
        <v>267.7766205592327</v>
      </c>
      <c r="GY365" s="79">
        <v>197.6077368206376</v>
      </c>
      <c r="GZ365" s="79">
        <v>491.20660358041403</v>
      </c>
      <c r="HA365" s="79">
        <v>133.31676181052089</v>
      </c>
      <c r="HB365" s="79">
        <v>177.00521942799443</v>
      </c>
      <c r="HC365" s="79">
        <v>56.624451640795428</v>
      </c>
      <c r="HD365" s="79">
        <v>7948.0850995199708</v>
      </c>
      <c r="HE365" s="79">
        <v>354.47675793813534</v>
      </c>
      <c r="HF365" s="79">
        <v>230.1710434550921</v>
      </c>
      <c r="HG365" s="79">
        <v>2309.6380807263308</v>
      </c>
      <c r="HH365" s="79">
        <v>390.99546616598036</v>
      </c>
      <c r="HI365" s="79">
        <v>113.02604711333757</v>
      </c>
      <c r="HJ365" s="79">
        <v>454.17105123696314</v>
      </c>
      <c r="HK365" s="79">
        <v>100.87612186431302</v>
      </c>
      <c r="HL365" s="79">
        <v>414.26624628841637</v>
      </c>
      <c r="HM365" s="79">
        <v>6467.3167264904532</v>
      </c>
      <c r="HN365" s="79">
        <v>177.00521942799443</v>
      </c>
      <c r="HO365" s="79">
        <v>737.70209627444547</v>
      </c>
      <c r="HP365" s="79">
        <v>166.14142857420779</v>
      </c>
      <c r="HQ365" s="79">
        <v>853.48933818705098</v>
      </c>
      <c r="HR365" s="79">
        <v>391.73320567443216</v>
      </c>
      <c r="HS365" s="80" t="str">
        <f t="shared" si="5"/>
        <v>Water Pollution_Mercury_Unspecified_Health_N/A for WP Interim Methodology</v>
      </c>
    </row>
    <row r="366" spans="2:227">
      <c r="B366" s="65" t="s">
        <v>9</v>
      </c>
      <c r="C366" s="65" t="s">
        <v>515</v>
      </c>
      <c r="D366" s="65" t="s">
        <v>394</v>
      </c>
      <c r="E366" s="65" t="s">
        <v>395</v>
      </c>
      <c r="F366" s="65" t="s">
        <v>390</v>
      </c>
      <c r="G366" s="65" t="s">
        <v>391</v>
      </c>
      <c r="H366" s="41"/>
      <c r="I366" s="79">
        <v>16.255967884817071</v>
      </c>
      <c r="J366" s="79">
        <v>24.046179439515658</v>
      </c>
      <c r="K366" s="79">
        <v>3.8798254938347818</v>
      </c>
      <c r="L366" s="79">
        <v>1.9187631425545846</v>
      </c>
      <c r="M366" s="79">
        <v>25.878042484517955</v>
      </c>
      <c r="N366" s="79">
        <v>5.0137859118901211</v>
      </c>
      <c r="O366" s="79">
        <v>17.215844971426193</v>
      </c>
      <c r="P366" s="79">
        <v>4.4649157454230624</v>
      </c>
      <c r="Q366" s="79">
        <v>27.6834417813645</v>
      </c>
      <c r="R366" s="79">
        <v>17.215844971426193</v>
      </c>
      <c r="S366" s="79">
        <v>0.51983982494718173</v>
      </c>
      <c r="T366" s="79">
        <v>15.117834576524292</v>
      </c>
      <c r="U366" s="79">
        <v>34.851846606534686</v>
      </c>
      <c r="V366" s="79">
        <v>17.215844971426193</v>
      </c>
      <c r="W366" s="79">
        <v>27.079002519269093</v>
      </c>
      <c r="X366" s="79">
        <v>202.33751065259895</v>
      </c>
      <c r="Y366" s="79">
        <v>17.215844971426193</v>
      </c>
      <c r="Z366" s="79">
        <v>9.5606748193044773</v>
      </c>
      <c r="AA366" s="79">
        <v>78.927093192870203</v>
      </c>
      <c r="AB366" s="79">
        <v>2.7258712592197414</v>
      </c>
      <c r="AC366" s="79">
        <v>29.141669736930901</v>
      </c>
      <c r="AD366" s="79">
        <v>1.9731450835515361</v>
      </c>
      <c r="AE366" s="79">
        <v>2.4811242346208537</v>
      </c>
      <c r="AF366" s="79">
        <v>2.5628896704876261</v>
      </c>
      <c r="AG366" s="79">
        <v>11.695848795200229</v>
      </c>
      <c r="AH366" s="79">
        <v>1.2311280665424229</v>
      </c>
      <c r="AI366" s="79">
        <v>4.8229635726569109</v>
      </c>
      <c r="AJ366" s="79">
        <v>17.215844971426193</v>
      </c>
      <c r="AK366" s="79">
        <v>34.812481872558507</v>
      </c>
      <c r="AL366" s="79">
        <v>7.3588129171597929</v>
      </c>
      <c r="AM366" s="79">
        <v>17.377658613573065</v>
      </c>
      <c r="AN366" s="79">
        <v>108.99364208667323</v>
      </c>
      <c r="AO366" s="79">
        <v>20.312959338725335</v>
      </c>
      <c r="AP366" s="79">
        <v>18.186476312611049</v>
      </c>
      <c r="AQ366" s="79">
        <v>12.028146189875892</v>
      </c>
      <c r="AR366" s="79">
        <v>0.6280448147491402</v>
      </c>
      <c r="AS366" s="79">
        <v>17.215844971426193</v>
      </c>
      <c r="AT366" s="79">
        <v>1.6612284011397951</v>
      </c>
      <c r="AU366" s="79">
        <v>4.6641706558049512</v>
      </c>
      <c r="AV366" s="79">
        <v>25.878042484517955</v>
      </c>
      <c r="AW366" s="79">
        <v>3.4289223184474693</v>
      </c>
      <c r="AX366" s="79">
        <v>56.436263163880525</v>
      </c>
      <c r="AY366" s="79">
        <v>6.3673781157996556</v>
      </c>
      <c r="AZ366" s="79">
        <v>20.312959338725335</v>
      </c>
      <c r="BA366" s="79">
        <v>9.066700671483753</v>
      </c>
      <c r="BB366" s="79">
        <v>3.1521629789708498</v>
      </c>
      <c r="BC366" s="79">
        <v>15.377283845179228</v>
      </c>
      <c r="BD366" s="79">
        <v>18.561975043272131</v>
      </c>
      <c r="BE366" s="79">
        <v>7.4832637835230642</v>
      </c>
      <c r="BF366" s="79">
        <v>19.947718953114599</v>
      </c>
      <c r="BG366" s="79">
        <v>17.215844971426193</v>
      </c>
      <c r="BH366" s="79">
        <v>14.848276494195856</v>
      </c>
      <c r="BI366" s="79">
        <v>21.53119671393981</v>
      </c>
      <c r="BJ366" s="79">
        <v>23.429415807901627</v>
      </c>
      <c r="BK366" s="79">
        <v>15.310658647194273</v>
      </c>
      <c r="BL366" s="79">
        <v>17.215844971426193</v>
      </c>
      <c r="BM366" s="79">
        <v>50.951980134043268</v>
      </c>
      <c r="BN366" s="79">
        <v>10.416563420135221</v>
      </c>
      <c r="BO366" s="79">
        <v>54.672873862423003</v>
      </c>
      <c r="BP366" s="79">
        <v>73.419909071364486</v>
      </c>
      <c r="BQ366" s="79">
        <v>9.2263126658587975</v>
      </c>
      <c r="BR366" s="79">
        <v>6.3791933184423266</v>
      </c>
      <c r="BS366" s="79">
        <v>4.7170273030749676</v>
      </c>
      <c r="BT366" s="79">
        <v>20.312959338725335</v>
      </c>
      <c r="BU366" s="79">
        <v>28.358071489837389</v>
      </c>
      <c r="BV366" s="79">
        <v>14.848276494195856</v>
      </c>
      <c r="BW366" s="79">
        <v>1.9187631425545846</v>
      </c>
      <c r="BX366" s="79">
        <v>3.0582074674066306</v>
      </c>
      <c r="BY366" s="79">
        <v>16.663263683150081</v>
      </c>
      <c r="BZ366" s="79">
        <v>1.9187631425545846</v>
      </c>
      <c r="CA366" s="79">
        <v>1.7081761550677215</v>
      </c>
      <c r="CB366" s="79">
        <v>20.312959338725335</v>
      </c>
      <c r="CC366" s="79">
        <v>9.8296831278890586</v>
      </c>
      <c r="CD366" s="79">
        <v>42.025948866963162</v>
      </c>
      <c r="CE366" s="79">
        <v>34.100104941817591</v>
      </c>
      <c r="CF366" s="79">
        <v>25.878042484517955</v>
      </c>
      <c r="CG366" s="79">
        <v>12.701603225066842</v>
      </c>
      <c r="CH366" s="79">
        <v>1.7809797562270885E-2</v>
      </c>
      <c r="CI366" s="79">
        <v>17.215844971426193</v>
      </c>
      <c r="CJ366" s="79">
        <v>34.812481872558507</v>
      </c>
      <c r="CK366" s="79">
        <v>22.12925902927778</v>
      </c>
      <c r="CL366" s="79">
        <v>8.7462208458674393</v>
      </c>
      <c r="CM366" s="79">
        <v>10.642064046084535</v>
      </c>
      <c r="CN366" s="79">
        <v>0.36830762088954394</v>
      </c>
      <c r="CO366" s="79">
        <v>103.67810991577394</v>
      </c>
      <c r="CP366" s="79">
        <v>16.962123241715808</v>
      </c>
      <c r="CQ366" s="79">
        <v>34.812481872558507</v>
      </c>
      <c r="CR366" s="79">
        <v>17.028189882814161</v>
      </c>
      <c r="CS366" s="79">
        <v>0.50632235252161095</v>
      </c>
      <c r="CT366" s="79">
        <v>126.9389389906473</v>
      </c>
      <c r="CU366" s="79">
        <v>22.83620650591002</v>
      </c>
      <c r="CV366" s="79">
        <v>18.688894399204354</v>
      </c>
      <c r="CW366" s="79">
        <v>31.539510530112242</v>
      </c>
      <c r="CX366" s="79">
        <v>9.6841423577599883</v>
      </c>
      <c r="CY366" s="79">
        <v>25.878042484517955</v>
      </c>
      <c r="CZ366" s="79">
        <v>126.51474588119513</v>
      </c>
      <c r="DA366" s="79">
        <v>33.294046413897341</v>
      </c>
      <c r="DB366" s="79">
        <v>17.215844971426193</v>
      </c>
      <c r="DC366" s="79">
        <v>48.171269688465401</v>
      </c>
      <c r="DD366" s="79">
        <v>37.644311579566605</v>
      </c>
      <c r="DE366" s="79">
        <v>2.3222137299957244</v>
      </c>
      <c r="DF366" s="79">
        <v>26.26660599604066</v>
      </c>
      <c r="DG366" s="79">
        <v>34.812481872558507</v>
      </c>
      <c r="DH366" s="79">
        <v>54.432455874720937</v>
      </c>
      <c r="DI366" s="79">
        <v>61.080879474157911</v>
      </c>
      <c r="DJ366" s="79">
        <v>14.848276494195856</v>
      </c>
      <c r="DK366" s="79">
        <v>27.079002519269093</v>
      </c>
      <c r="DL366" s="79">
        <v>10.947234946803144</v>
      </c>
      <c r="DM366" s="79">
        <v>6.4580425061600657</v>
      </c>
      <c r="DN366" s="79">
        <v>4.369186731892821</v>
      </c>
      <c r="DO366" s="79">
        <v>27.079002519269093</v>
      </c>
      <c r="DP366" s="79">
        <v>14.33098560474123</v>
      </c>
      <c r="DQ366" s="79">
        <v>7.409946082451083</v>
      </c>
      <c r="DR366" s="79">
        <v>0.75633622413023527</v>
      </c>
      <c r="DS366" s="79">
        <v>25.878042484517955</v>
      </c>
      <c r="DT366" s="79">
        <v>6.5090815414447718</v>
      </c>
      <c r="DU366" s="79">
        <v>25.878042484517955</v>
      </c>
      <c r="DV366" s="79">
        <v>34.812481872558507</v>
      </c>
      <c r="DW366" s="79">
        <v>11.100039426160786</v>
      </c>
      <c r="DX366" s="79">
        <v>38.778114724526439</v>
      </c>
      <c r="DY366" s="79">
        <v>15.101482063437386</v>
      </c>
      <c r="DZ366" s="79">
        <v>83.573600049434276</v>
      </c>
      <c r="EA366" s="79">
        <v>6.5846827942031476</v>
      </c>
      <c r="EB366" s="79">
        <v>27.079002519269093</v>
      </c>
      <c r="EC366" s="79">
        <v>34.812481872558507</v>
      </c>
      <c r="ED366" s="79">
        <v>1.0304529389265591</v>
      </c>
      <c r="EE366" s="79">
        <v>20.312959338725335</v>
      </c>
      <c r="EF366" s="79">
        <v>16.521811700343147</v>
      </c>
      <c r="EG366" s="79">
        <v>34.812481872558507</v>
      </c>
      <c r="EH366" s="79">
        <v>22.028853396543667</v>
      </c>
      <c r="EI366" s="79">
        <v>25.878042484517955</v>
      </c>
      <c r="EJ366" s="79">
        <v>0.61278823917751668</v>
      </c>
      <c r="EK366" s="79">
        <v>14.848276494195856</v>
      </c>
      <c r="EL366" s="79">
        <v>19.377985272095721</v>
      </c>
      <c r="EM366" s="79">
        <v>10.089800618526942</v>
      </c>
      <c r="EN366" s="79">
        <v>15.510521694722629</v>
      </c>
      <c r="EO366" s="79">
        <v>0.57514495638173002</v>
      </c>
      <c r="EP366" s="79">
        <v>34.812481872558507</v>
      </c>
      <c r="EQ366" s="79">
        <v>45.386698918113467</v>
      </c>
      <c r="ER366" s="79">
        <v>83.63095223713367</v>
      </c>
      <c r="ES366" s="79">
        <v>1.9187631425545846</v>
      </c>
      <c r="ET366" s="79">
        <v>1.7075826973418813</v>
      </c>
      <c r="EU366" s="79">
        <v>8.4267426836202013</v>
      </c>
      <c r="EV366" s="79">
        <v>5.1264978985764706</v>
      </c>
      <c r="EW366" s="79">
        <v>55.979189961815919</v>
      </c>
      <c r="EX366" s="79">
        <v>19.928888224057587</v>
      </c>
      <c r="EY366" s="79">
        <v>34.812481872558507</v>
      </c>
      <c r="EZ366" s="79">
        <v>2.5997662806303512</v>
      </c>
      <c r="FA366" s="79">
        <v>2.3366448758053773</v>
      </c>
      <c r="FB366" s="79">
        <v>115.60327582954385</v>
      </c>
      <c r="FC366" s="79">
        <v>34.812481872558507</v>
      </c>
      <c r="FD366" s="79">
        <v>4.4045217508212602</v>
      </c>
      <c r="FE366" s="79">
        <v>3.2606878997652107</v>
      </c>
      <c r="FF366" s="79">
        <v>3.6766445087466502</v>
      </c>
      <c r="FG366" s="79">
        <v>5.2258177454648163</v>
      </c>
      <c r="FH366" s="79">
        <v>81.944436284479096</v>
      </c>
      <c r="FI366" s="79">
        <v>21.157939962797478</v>
      </c>
      <c r="FJ366" s="79">
        <v>15.295146945149522</v>
      </c>
      <c r="FK366" s="79">
        <v>17.215844971426193</v>
      </c>
      <c r="FL366" s="79">
        <v>27.079002519269093</v>
      </c>
      <c r="FM366" s="79">
        <v>11.855634726623643</v>
      </c>
      <c r="FN366" s="79">
        <v>1.4519206052363682</v>
      </c>
      <c r="FO366" s="79">
        <v>131.32018867704483</v>
      </c>
      <c r="FP366" s="79">
        <v>1.9187631425545846</v>
      </c>
      <c r="FQ366" s="79">
        <v>25.878042484517955</v>
      </c>
      <c r="FR366" s="79">
        <v>20.312959338725335</v>
      </c>
      <c r="FS366" s="79">
        <v>1.9481482215783983</v>
      </c>
      <c r="FT366" s="79">
        <v>26.563653147668877</v>
      </c>
      <c r="FU366" s="79">
        <v>16.292317044758981</v>
      </c>
      <c r="FV366" s="79">
        <v>20.312959338725335</v>
      </c>
      <c r="FW366" s="79">
        <v>19.850244860574154</v>
      </c>
      <c r="FX366" s="79">
        <v>34.812481872558507</v>
      </c>
      <c r="FY366" s="79">
        <v>17.215844971426193</v>
      </c>
      <c r="FZ366" s="79">
        <v>11.956662555058321</v>
      </c>
      <c r="GA366" s="79">
        <v>13.357711533214026</v>
      </c>
      <c r="GB366" s="79">
        <v>3.5288669053746915</v>
      </c>
      <c r="GC366" s="79">
        <v>9.0012794019202964</v>
      </c>
      <c r="GD366" s="79">
        <v>9.2906547294188346</v>
      </c>
      <c r="GE366" s="79">
        <v>20.312959338725335</v>
      </c>
      <c r="GF366" s="79">
        <v>14.8041012099368</v>
      </c>
      <c r="GG366" s="79">
        <v>76.011683835698463</v>
      </c>
      <c r="GH366" s="79">
        <v>17.215844971426193</v>
      </c>
      <c r="GI366" s="79">
        <v>17.215844971426193</v>
      </c>
      <c r="GJ366" s="79">
        <v>17.215844971426193</v>
      </c>
      <c r="GK366" s="79">
        <v>17.215844971426193</v>
      </c>
      <c r="GL366" s="79">
        <v>6.1185207385943592</v>
      </c>
      <c r="GM366" s="79">
        <v>0.63187510104428557</v>
      </c>
      <c r="GN366" s="79">
        <v>3.6989557935945112</v>
      </c>
      <c r="GO366" s="79">
        <v>30.793585631520649</v>
      </c>
      <c r="GP366" s="79">
        <v>41.001209069009846</v>
      </c>
      <c r="GQ366" s="79">
        <v>34.812481872558507</v>
      </c>
      <c r="GR366" s="79">
        <v>17.161062279994969</v>
      </c>
      <c r="GS366" s="79">
        <v>17.629372020873319</v>
      </c>
      <c r="GT366" s="79">
        <v>34.07877929997224</v>
      </c>
      <c r="GU366" s="79">
        <v>34.812481872558507</v>
      </c>
      <c r="GV366" s="79">
        <v>38.704105071900742</v>
      </c>
      <c r="GW366" s="79">
        <v>1.9187631425545846</v>
      </c>
      <c r="GX366" s="79">
        <v>17.215844971426193</v>
      </c>
      <c r="GY366" s="79">
        <v>25.872999094279862</v>
      </c>
      <c r="GZ366" s="79">
        <v>31.382645868483905</v>
      </c>
      <c r="HA366" s="79">
        <v>3.2102434810896163</v>
      </c>
      <c r="HB366" s="79">
        <v>17.215844971426193</v>
      </c>
      <c r="HC366" s="79">
        <v>1.9187631425545846</v>
      </c>
      <c r="HD366" s="79">
        <v>48.455719907332742</v>
      </c>
      <c r="HE366" s="79">
        <v>19.404780435199065</v>
      </c>
      <c r="HF366" s="79">
        <v>12.508543054191639</v>
      </c>
      <c r="HG366" s="79">
        <v>40.519896935326869</v>
      </c>
      <c r="HH366" s="79">
        <v>5.2735806383431969</v>
      </c>
      <c r="HI366" s="79">
        <v>2.2369799678074469</v>
      </c>
      <c r="HJ366" s="79">
        <v>28.775872873098582</v>
      </c>
      <c r="HK366" s="79">
        <v>1.9187631425545846</v>
      </c>
      <c r="HL366" s="79">
        <v>17.215844971426193</v>
      </c>
      <c r="HM366" s="79">
        <v>69.264457208359119</v>
      </c>
      <c r="HN366" s="79">
        <v>17.215844971426193</v>
      </c>
      <c r="HO366" s="79">
        <v>27.079002519269093</v>
      </c>
      <c r="HP366" s="79">
        <v>14.132351584414945</v>
      </c>
      <c r="HQ366" s="79">
        <v>6.7993584248617145</v>
      </c>
      <c r="HR366" s="79">
        <v>11.461403747339428</v>
      </c>
      <c r="HS366" s="80" t="str">
        <f t="shared" si="5"/>
        <v>Water Pollution_Molybdenum_Freshwater_Health_N/A for WP Interim Methodology</v>
      </c>
    </row>
    <row r="367" spans="2:227">
      <c r="B367" s="65" t="s">
        <v>9</v>
      </c>
      <c r="C367" s="65" t="s">
        <v>515</v>
      </c>
      <c r="D367" s="65" t="s">
        <v>396</v>
      </c>
      <c r="E367" s="65" t="s">
        <v>395</v>
      </c>
      <c r="F367" s="65" t="s">
        <v>390</v>
      </c>
      <c r="G367" s="65" t="s">
        <v>391</v>
      </c>
      <c r="H367" s="41"/>
      <c r="I367" s="79">
        <v>8.2183173501302026E-2</v>
      </c>
      <c r="J367" s="79">
        <v>8.6560730461036087E-2</v>
      </c>
      <c r="K367" s="79">
        <v>0.12007736662257319</v>
      </c>
      <c r="L367" s="79">
        <v>8.6528146609986714E-2</v>
      </c>
      <c r="M367" s="79">
        <v>0.18583625680088045</v>
      </c>
      <c r="N367" s="79">
        <v>0.12498936044128572</v>
      </c>
      <c r="O367" s="79">
        <v>0.10509436662249097</v>
      </c>
      <c r="P367" s="79">
        <v>0.11053007995858058</v>
      </c>
      <c r="Q367" s="79">
        <v>9.0746415949280568E-2</v>
      </c>
      <c r="R367" s="79">
        <v>0.10509436662249097</v>
      </c>
      <c r="S367" s="79">
        <v>8.9182354997913132E-2</v>
      </c>
      <c r="T367" s="79">
        <v>0.37055182852146029</v>
      </c>
      <c r="U367" s="79">
        <v>8.361983115345209E-2</v>
      </c>
      <c r="V367" s="79">
        <v>0.10509436662249097</v>
      </c>
      <c r="W367" s="79">
        <v>0.12601310068776711</v>
      </c>
      <c r="X367" s="79">
        <v>0.23794959996201781</v>
      </c>
      <c r="Y367" s="79">
        <v>0.10509436662249097</v>
      </c>
      <c r="Z367" s="79">
        <v>9.7729764504402322E-2</v>
      </c>
      <c r="AA367" s="79">
        <v>0.40066497164331472</v>
      </c>
      <c r="AB367" s="79">
        <v>8.4842917133864285E-2</v>
      </c>
      <c r="AC367" s="79">
        <v>0.21098272937640189</v>
      </c>
      <c r="AD367" s="79">
        <v>0.10842258968636549</v>
      </c>
      <c r="AE367" s="79">
        <v>7.9293289584950424E-2</v>
      </c>
      <c r="AF367" s="79">
        <v>0.13362703182679497</v>
      </c>
      <c r="AG367" s="79">
        <v>0.10279460210671303</v>
      </c>
      <c r="AH367" s="79">
        <v>0.30484418286485065</v>
      </c>
      <c r="AI367" s="79">
        <v>0.11741996206301215</v>
      </c>
      <c r="AJ367" s="79">
        <v>0.10509436662249097</v>
      </c>
      <c r="AK367" s="79">
        <v>0.20588888222286728</v>
      </c>
      <c r="AL367" s="79">
        <v>9.5224885740834944E-2</v>
      </c>
      <c r="AM367" s="79">
        <v>0.18876051761009016</v>
      </c>
      <c r="AN367" s="79">
        <v>0.16272584716996222</v>
      </c>
      <c r="AO367" s="79">
        <v>0.16582980715210299</v>
      </c>
      <c r="AP367" s="79">
        <v>0.10148691178599763</v>
      </c>
      <c r="AQ367" s="79">
        <v>0.20687527711870168</v>
      </c>
      <c r="AR367" s="79">
        <v>9.5522711713293157E-2</v>
      </c>
      <c r="AS367" s="79">
        <v>0.10509436662249097</v>
      </c>
      <c r="AT367" s="79">
        <v>8.4306395975859469E-2</v>
      </c>
      <c r="AU367" s="79">
        <v>0.10930748217958608</v>
      </c>
      <c r="AV367" s="79">
        <v>0.18583625680088045</v>
      </c>
      <c r="AW367" s="79">
        <v>0.1018689407883324</v>
      </c>
      <c r="AX367" s="79">
        <v>0.45478561365854264</v>
      </c>
      <c r="AY367" s="79">
        <v>9.789191559362137E-2</v>
      </c>
      <c r="AZ367" s="79">
        <v>0.16582980715210299</v>
      </c>
      <c r="BA367" s="79">
        <v>0.35927740369198091</v>
      </c>
      <c r="BB367" s="79">
        <v>0.27178381540896895</v>
      </c>
      <c r="BC367" s="79">
        <v>8.8298655977504123E-2</v>
      </c>
      <c r="BD367" s="79">
        <v>0.22952098464690568</v>
      </c>
      <c r="BE367" s="79">
        <v>8.5740303037475082E-2</v>
      </c>
      <c r="BF367" s="79">
        <v>9.2632588022361406E-2</v>
      </c>
      <c r="BG367" s="79">
        <v>0.10509436662249097</v>
      </c>
      <c r="BH367" s="79">
        <v>0.13542477649635898</v>
      </c>
      <c r="BI367" s="79">
        <v>0.39598560407036754</v>
      </c>
      <c r="BJ367" s="79">
        <v>0.11105017517153148</v>
      </c>
      <c r="BK367" s="79">
        <v>8.6724098273224567E-2</v>
      </c>
      <c r="BL367" s="79">
        <v>0.10509436662249097</v>
      </c>
      <c r="BM367" s="79">
        <v>0.12076664397358476</v>
      </c>
      <c r="BN367" s="79">
        <v>9.9837820130308591E-2</v>
      </c>
      <c r="BO367" s="79">
        <v>0.14149835216646584</v>
      </c>
      <c r="BP367" s="79">
        <v>9.5846369180320121E-2</v>
      </c>
      <c r="BQ367" s="79">
        <v>0.15402688720536595</v>
      </c>
      <c r="BR367" s="79">
        <v>8.3184528981557829E-2</v>
      </c>
      <c r="BS367" s="79">
        <v>8.9724418384533516E-2</v>
      </c>
      <c r="BT367" s="79">
        <v>0.16582980715210299</v>
      </c>
      <c r="BU367" s="79">
        <v>8.0765093553894496E-2</v>
      </c>
      <c r="BV367" s="79">
        <v>0.13542477649635898</v>
      </c>
      <c r="BW367" s="79">
        <v>8.6528146609986714E-2</v>
      </c>
      <c r="BX367" s="79">
        <v>0.1212237736659848</v>
      </c>
      <c r="BY367" s="79">
        <v>0.18132977108518905</v>
      </c>
      <c r="BZ367" s="79">
        <v>8.6528146609986714E-2</v>
      </c>
      <c r="CA367" s="79">
        <v>0.1165690980783463</v>
      </c>
      <c r="CB367" s="79">
        <v>0.16582980715210299</v>
      </c>
      <c r="CC367" s="79">
        <v>8.9759975348275386E-2</v>
      </c>
      <c r="CD367" s="79">
        <v>0.17539240140131801</v>
      </c>
      <c r="CE367" s="79">
        <v>0.36170223434908311</v>
      </c>
      <c r="CF367" s="79">
        <v>0.18583625680088045</v>
      </c>
      <c r="CG367" s="79">
        <v>0.10138373822727102</v>
      </c>
      <c r="CH367" s="79">
        <v>8.411552096322894E-2</v>
      </c>
      <c r="CI367" s="79">
        <v>0.10509436662249097</v>
      </c>
      <c r="CJ367" s="79">
        <v>0.20588888222286728</v>
      </c>
      <c r="CK367" s="79">
        <v>9.1683444167112674E-2</v>
      </c>
      <c r="CL367" s="79">
        <v>0.28765498979432541</v>
      </c>
      <c r="CM367" s="79">
        <v>8.8399370608045813E-2</v>
      </c>
      <c r="CN367" s="79">
        <v>0.11495825447382246</v>
      </c>
      <c r="CO367" s="79">
        <v>8.76235551457097E-2</v>
      </c>
      <c r="CP367" s="79">
        <v>9.6773788341070074E-2</v>
      </c>
      <c r="CQ367" s="79">
        <v>0.20588888222286728</v>
      </c>
      <c r="CR367" s="79">
        <v>0.14252987842302922</v>
      </c>
      <c r="CS367" s="79">
        <v>8.4994142301204584E-2</v>
      </c>
      <c r="CT367" s="79">
        <v>0.16049781439898086</v>
      </c>
      <c r="CU367" s="79">
        <v>0.10302009230923906</v>
      </c>
      <c r="CV367" s="79">
        <v>9.9117924520829334E-2</v>
      </c>
      <c r="CW367" s="79">
        <v>0.10390465208723226</v>
      </c>
      <c r="CX367" s="79">
        <v>9.5968840817179615E-2</v>
      </c>
      <c r="CY367" s="79">
        <v>0.18583625680088045</v>
      </c>
      <c r="CZ367" s="79">
        <v>0.24341230449650533</v>
      </c>
      <c r="DA367" s="79">
        <v>0.12144002340309469</v>
      </c>
      <c r="DB367" s="79">
        <v>0.10509436662249097</v>
      </c>
      <c r="DC367" s="79">
        <v>0.16502571010731146</v>
      </c>
      <c r="DD367" s="79">
        <v>0.20718657618635744</v>
      </c>
      <c r="DE367" s="79">
        <v>8.560434698787428E-2</v>
      </c>
      <c r="DF367" s="79">
        <v>9.414858960061559E-2</v>
      </c>
      <c r="DG367" s="79">
        <v>0.20588888222286728</v>
      </c>
      <c r="DH367" s="79">
        <v>0.13025398386288828</v>
      </c>
      <c r="DI367" s="79">
        <v>0.5782027594169451</v>
      </c>
      <c r="DJ367" s="79">
        <v>0.13542477649635898</v>
      </c>
      <c r="DK367" s="79">
        <v>0.12601310068776711</v>
      </c>
      <c r="DL367" s="79">
        <v>0.11845574051206349</v>
      </c>
      <c r="DM367" s="79">
        <v>0.15044374118455447</v>
      </c>
      <c r="DN367" s="79">
        <v>9.4797753126421636E-2</v>
      </c>
      <c r="DO367" s="79">
        <v>0.12601310068776711</v>
      </c>
      <c r="DP367" s="79">
        <v>8.2240032356699869E-2</v>
      </c>
      <c r="DQ367" s="79">
        <v>9.2493368506120943E-2</v>
      </c>
      <c r="DR367" s="79">
        <v>8.9659644908485006E-2</v>
      </c>
      <c r="DS367" s="79">
        <v>0.18583625680088045</v>
      </c>
      <c r="DT367" s="79">
        <v>0.20154939493899662</v>
      </c>
      <c r="DU367" s="79">
        <v>0.18583625680088045</v>
      </c>
      <c r="DV367" s="79">
        <v>0.20588888222286728</v>
      </c>
      <c r="DW367" s="79">
        <v>9.2238196859219024E-2</v>
      </c>
      <c r="DX367" s="79">
        <v>9.6322015364904756E-2</v>
      </c>
      <c r="DY367" s="79">
        <v>0.32565169135307009</v>
      </c>
      <c r="DZ367" s="79">
        <v>0.13584452474984596</v>
      </c>
      <c r="EA367" s="79">
        <v>8.1661823140529055E-2</v>
      </c>
      <c r="EB367" s="79">
        <v>0.12601310068776711</v>
      </c>
      <c r="EC367" s="79">
        <v>0.20588888222286728</v>
      </c>
      <c r="ED367" s="79">
        <v>0.11001648493326205</v>
      </c>
      <c r="EE367" s="79">
        <v>0.16582980715210299</v>
      </c>
      <c r="EF367" s="79">
        <v>0.11499014156370643</v>
      </c>
      <c r="EG367" s="79">
        <v>0.20588888222286728</v>
      </c>
      <c r="EH367" s="79">
        <v>0.10754597270637097</v>
      </c>
      <c r="EI367" s="79">
        <v>0.18583625680088045</v>
      </c>
      <c r="EJ367" s="79">
        <v>8.4546788973684991E-2</v>
      </c>
      <c r="EK367" s="79">
        <v>0.13542477649635898</v>
      </c>
      <c r="EL367" s="79">
        <v>0.12343922616597272</v>
      </c>
      <c r="EM367" s="79">
        <v>8.87632699468658E-2</v>
      </c>
      <c r="EN367" s="79">
        <v>0.19203835959463739</v>
      </c>
      <c r="EO367" s="79">
        <v>8.9824521801964222E-2</v>
      </c>
      <c r="EP367" s="79">
        <v>0.20588888222286728</v>
      </c>
      <c r="EQ367" s="79">
        <v>8.2148017075971289E-2</v>
      </c>
      <c r="ER367" s="79">
        <v>0.2207670028155147</v>
      </c>
      <c r="ES367" s="79">
        <v>8.6528146609986714E-2</v>
      </c>
      <c r="ET367" s="79">
        <v>8.5802261220906589E-2</v>
      </c>
      <c r="EU367" s="79">
        <v>8.6444992591347095E-2</v>
      </c>
      <c r="EV367" s="79">
        <v>0.13539240199611752</v>
      </c>
      <c r="EW367" s="79">
        <v>0.28679179884232103</v>
      </c>
      <c r="EX367" s="79">
        <v>0.32421097763166884</v>
      </c>
      <c r="EY367" s="79">
        <v>0.20588888222286728</v>
      </c>
      <c r="EZ367" s="79">
        <v>0.10218310334865213</v>
      </c>
      <c r="FA367" s="79">
        <v>8.7146574252834855E-2</v>
      </c>
      <c r="FB367" s="79">
        <v>0.12485239757987597</v>
      </c>
      <c r="FC367" s="79">
        <v>0.20588888222286728</v>
      </c>
      <c r="FD367" s="79">
        <v>9.1318382897636191E-2</v>
      </c>
      <c r="FE367" s="79">
        <v>9.0311181438323757E-2</v>
      </c>
      <c r="FF367" s="79">
        <v>0.11132486703161945</v>
      </c>
      <c r="FG367" s="79">
        <v>0.1857879259643205</v>
      </c>
      <c r="FH367" s="79">
        <v>0.10945395249443737</v>
      </c>
      <c r="FI367" s="79">
        <v>0.26811076191976829</v>
      </c>
      <c r="FJ367" s="79">
        <v>0.17749422836687717</v>
      </c>
      <c r="FK367" s="79">
        <v>0.10509436662249097</v>
      </c>
      <c r="FL367" s="79">
        <v>0.12601310068776711</v>
      </c>
      <c r="FM367" s="79">
        <v>0.10032149803840602</v>
      </c>
      <c r="FN367" s="79">
        <v>0.10721420421386438</v>
      </c>
      <c r="FO367" s="79">
        <v>0.10018236260129093</v>
      </c>
      <c r="FP367" s="79">
        <v>8.6528146609986714E-2</v>
      </c>
      <c r="FQ367" s="79">
        <v>0.18583625680088045</v>
      </c>
      <c r="FR367" s="79">
        <v>0.16582980715210299</v>
      </c>
      <c r="FS367" s="79">
        <v>0.10647356010461483</v>
      </c>
      <c r="FT367" s="79">
        <v>0.34430852468278983</v>
      </c>
      <c r="FU367" s="79">
        <v>0.10247358574142873</v>
      </c>
      <c r="FV367" s="79">
        <v>0.16582980715210299</v>
      </c>
      <c r="FW367" s="79">
        <v>0.14153728885294614</v>
      </c>
      <c r="FX367" s="79">
        <v>0.20588888222286728</v>
      </c>
      <c r="FY367" s="79">
        <v>0.10509436662249097</v>
      </c>
      <c r="FZ367" s="79">
        <v>0.33347588690991276</v>
      </c>
      <c r="GA367" s="79">
        <v>0.14475128367912696</v>
      </c>
      <c r="GB367" s="79">
        <v>8.4599823611140434E-2</v>
      </c>
      <c r="GC367" s="79">
        <v>8.5795686998754561E-2</v>
      </c>
      <c r="GD367" s="79">
        <v>0.13076765251934688</v>
      </c>
      <c r="GE367" s="79">
        <v>0.16582980715210299</v>
      </c>
      <c r="GF367" s="79">
        <v>0.17894640381713373</v>
      </c>
      <c r="GG367" s="79">
        <v>0.18398738114582344</v>
      </c>
      <c r="GH367" s="79">
        <v>0.10509436662249097</v>
      </c>
      <c r="GI367" s="79">
        <v>0.10509436662249097</v>
      </c>
      <c r="GJ367" s="79">
        <v>0.10509436662249097</v>
      </c>
      <c r="GK367" s="79">
        <v>0.10509436662249097</v>
      </c>
      <c r="GL367" s="79">
        <v>8.5012341565616309E-2</v>
      </c>
      <c r="GM367" s="79">
        <v>9.3640731809310582E-2</v>
      </c>
      <c r="GN367" s="79">
        <v>0.1067418406745818</v>
      </c>
      <c r="GO367" s="79">
        <v>0.40979288300787359</v>
      </c>
      <c r="GP367" s="79">
        <v>0.10010102354640707</v>
      </c>
      <c r="GQ367" s="79">
        <v>0.20588888222286728</v>
      </c>
      <c r="GR367" s="79">
        <v>0.10030961978167732</v>
      </c>
      <c r="GS367" s="79">
        <v>0.10331086261820782</v>
      </c>
      <c r="GT367" s="79">
        <v>0.22840578764877403</v>
      </c>
      <c r="GU367" s="79">
        <v>0.20588888222286728</v>
      </c>
      <c r="GV367" s="79">
        <v>0.56943686687693851</v>
      </c>
      <c r="GW367" s="79">
        <v>8.6528146609986714E-2</v>
      </c>
      <c r="GX367" s="79">
        <v>0.10509436662249097</v>
      </c>
      <c r="GY367" s="79">
        <v>0.10842431527966336</v>
      </c>
      <c r="GZ367" s="79">
        <v>0.10021074739398343</v>
      </c>
      <c r="HA367" s="79">
        <v>8.3028248292448731E-2</v>
      </c>
      <c r="HB367" s="79">
        <v>0.10509436662249097</v>
      </c>
      <c r="HC367" s="79">
        <v>8.6528146609986714E-2</v>
      </c>
      <c r="HD367" s="79">
        <v>8.123828408743218E-2</v>
      </c>
      <c r="HE367" s="79">
        <v>0.11099314836091607</v>
      </c>
      <c r="HF367" s="79">
        <v>0.15163112824916886</v>
      </c>
      <c r="HG367" s="79">
        <v>0.1148387187731767</v>
      </c>
      <c r="HH367" s="79">
        <v>0.14562953638257436</v>
      </c>
      <c r="HI367" s="79">
        <v>9.396705706086185E-2</v>
      </c>
      <c r="HJ367" s="79">
        <v>8.2465200752811482E-2</v>
      </c>
      <c r="HK367" s="79">
        <v>8.6528146609986714E-2</v>
      </c>
      <c r="HL367" s="79">
        <v>0.10509436662249097</v>
      </c>
      <c r="HM367" s="79">
        <v>0.16881777729173511</v>
      </c>
      <c r="HN367" s="79">
        <v>0.10509436662249097</v>
      </c>
      <c r="HO367" s="79">
        <v>0.12601310068776711</v>
      </c>
      <c r="HP367" s="79">
        <v>0.12139976345617215</v>
      </c>
      <c r="HQ367" s="79">
        <v>9.7068562246700102E-2</v>
      </c>
      <c r="HR367" s="79">
        <v>0.21896515063026367</v>
      </c>
      <c r="HS367" s="80" t="str">
        <f t="shared" si="5"/>
        <v>Water Pollution_Molybdenum_Seawater_Health_N/A for WP Interim Methodology</v>
      </c>
    </row>
    <row r="368" spans="2:227">
      <c r="B368" s="65" t="s">
        <v>9</v>
      </c>
      <c r="C368" s="65" t="s">
        <v>515</v>
      </c>
      <c r="D368" s="65" t="s">
        <v>384</v>
      </c>
      <c r="E368" s="65" t="s">
        <v>395</v>
      </c>
      <c r="F368" s="65" t="s">
        <v>390</v>
      </c>
      <c r="G368" s="65" t="s">
        <v>391</v>
      </c>
      <c r="H368" s="41"/>
      <c r="I368" s="79">
        <v>16.255967884817071</v>
      </c>
      <c r="J368" s="79">
        <v>20.745295355050647</v>
      </c>
      <c r="K368" s="79">
        <v>3.19817789472383</v>
      </c>
      <c r="L368" s="79">
        <v>8.6528146609986714E-2</v>
      </c>
      <c r="M368" s="79">
        <v>25.878042484517955</v>
      </c>
      <c r="N368" s="79">
        <v>3.5665482333458258</v>
      </c>
      <c r="O368" s="79">
        <v>0.10509436662249097</v>
      </c>
      <c r="P368" s="79">
        <v>4.0368894754195077</v>
      </c>
      <c r="Q368" s="79">
        <v>27.6834417813645</v>
      </c>
      <c r="R368" s="79">
        <v>0.10509436662249097</v>
      </c>
      <c r="S368" s="79">
        <v>0.36343497143601378</v>
      </c>
      <c r="T368" s="79">
        <v>15.117834576524292</v>
      </c>
      <c r="U368" s="79">
        <v>26.872718660999389</v>
      </c>
      <c r="V368" s="79">
        <v>0.12967224879123107</v>
      </c>
      <c r="W368" s="79">
        <v>0.12601310068776711</v>
      </c>
      <c r="X368" s="79">
        <v>190.78546336490922</v>
      </c>
      <c r="Y368" s="79">
        <v>0.10509436662249097</v>
      </c>
      <c r="Z368" s="79">
        <v>9.5606748193044773</v>
      </c>
      <c r="AA368" s="79">
        <v>76.937707801370777</v>
      </c>
      <c r="AB368" s="79">
        <v>2.1125733478786977</v>
      </c>
      <c r="AC368" s="79">
        <v>25.733384846305235</v>
      </c>
      <c r="AD368" s="79">
        <v>0.10842258968636549</v>
      </c>
      <c r="AE368" s="79">
        <v>2.4811242346208537</v>
      </c>
      <c r="AF368" s="79">
        <v>2.5628896704876261</v>
      </c>
      <c r="AG368" s="79">
        <v>11.637250543475819</v>
      </c>
      <c r="AH368" s="79">
        <v>1.2311280665424229</v>
      </c>
      <c r="AI368" s="79">
        <v>4.1515822569497054</v>
      </c>
      <c r="AJ368" s="79">
        <v>0.10509436662249097</v>
      </c>
      <c r="AK368" s="79">
        <v>4.6653304458142273</v>
      </c>
      <c r="AL368" s="79">
        <v>6.9177457705844176</v>
      </c>
      <c r="AM368" s="79">
        <v>17.377658613573065</v>
      </c>
      <c r="AN368" s="79">
        <v>108.99364208667323</v>
      </c>
      <c r="AO368" s="79">
        <v>4.3042041370068658</v>
      </c>
      <c r="AP368" s="79">
        <v>17.775599821415824</v>
      </c>
      <c r="AQ368" s="79">
        <v>10.895636046151454</v>
      </c>
      <c r="AR368" s="79">
        <v>0.57044298520884285</v>
      </c>
      <c r="AS368" s="79">
        <v>0.10509436662249097</v>
      </c>
      <c r="AT368" s="79">
        <v>1.6612284011397951</v>
      </c>
      <c r="AU368" s="79">
        <v>4.6641706558049512</v>
      </c>
      <c r="AV368" s="79">
        <v>22.322063052011327</v>
      </c>
      <c r="AW368" s="79">
        <v>3.0772763319668122</v>
      </c>
      <c r="AX368" s="79">
        <v>53.520168964587093</v>
      </c>
      <c r="AY368" s="79">
        <v>6.0110153792012602</v>
      </c>
      <c r="AZ368" s="79">
        <v>0.16582980715210299</v>
      </c>
      <c r="BA368" s="79">
        <v>9.045108351561213</v>
      </c>
      <c r="BB368" s="79">
        <v>2.9075193572957199</v>
      </c>
      <c r="BC368" s="79">
        <v>13.855185561091508</v>
      </c>
      <c r="BD368" s="79">
        <v>17.467617364997093</v>
      </c>
      <c r="BE368" s="79">
        <v>5.931453177769697</v>
      </c>
      <c r="BF368" s="79">
        <v>13.063763547880377</v>
      </c>
      <c r="BG368" s="79">
        <v>12.192643190387763</v>
      </c>
      <c r="BH368" s="79">
        <v>7.4470261670459301</v>
      </c>
      <c r="BI368" s="79">
        <v>21.53119671393981</v>
      </c>
      <c r="BJ368" s="79">
        <v>10.527924676821875</v>
      </c>
      <c r="BK368" s="79">
        <v>7.0068905150994247</v>
      </c>
      <c r="BL368" s="79">
        <v>0.10509436662249097</v>
      </c>
      <c r="BM368" s="79">
        <v>30.298725381910579</v>
      </c>
      <c r="BN368" s="79">
        <v>8.5535398117856296</v>
      </c>
      <c r="BO368" s="79">
        <v>50.447812334831099</v>
      </c>
      <c r="BP368" s="79">
        <v>66.422338599956831</v>
      </c>
      <c r="BQ368" s="79">
        <v>6.6420368613405465</v>
      </c>
      <c r="BR368" s="79">
        <v>6.0724071944775684</v>
      </c>
      <c r="BS368" s="79">
        <v>3.0687778509756392</v>
      </c>
      <c r="BT368" s="79">
        <v>20.312959338725335</v>
      </c>
      <c r="BU368" s="79">
        <v>28.291054839224323</v>
      </c>
      <c r="BV368" s="79">
        <v>0.16052284172750983</v>
      </c>
      <c r="BW368" s="79">
        <v>0.70919166289820601</v>
      </c>
      <c r="BX368" s="79">
        <v>2.4857478752868229</v>
      </c>
      <c r="BY368" s="79">
        <v>15.151525541356291</v>
      </c>
      <c r="BZ368" s="79">
        <v>0.18190506603448287</v>
      </c>
      <c r="CA368" s="79">
        <v>1.3775064513110411</v>
      </c>
      <c r="CB368" s="79">
        <v>11.984613074400269</v>
      </c>
      <c r="CC368" s="79">
        <v>9.3670412585080225</v>
      </c>
      <c r="CD368" s="79">
        <v>40.738914518922087</v>
      </c>
      <c r="CE368" s="79">
        <v>28.278916026609792</v>
      </c>
      <c r="CF368" s="79">
        <v>0.18583625680088045</v>
      </c>
      <c r="CG368" s="79">
        <v>6.550095934195828</v>
      </c>
      <c r="CH368" s="79">
        <v>8.2503591696146544E-2</v>
      </c>
      <c r="CI368" s="79">
        <v>0.10509436662249097</v>
      </c>
      <c r="CJ368" s="79">
        <v>0.20588888222286728</v>
      </c>
      <c r="CK368" s="79">
        <v>21.673229747925433</v>
      </c>
      <c r="CL368" s="79">
        <v>7.433926627234686</v>
      </c>
      <c r="CM368" s="79">
        <v>6.2378253785048745</v>
      </c>
      <c r="CN368" s="79">
        <v>0.21245926157415468</v>
      </c>
      <c r="CO368" s="79">
        <v>41.839930683955643</v>
      </c>
      <c r="CP368" s="79">
        <v>15.611137916032787</v>
      </c>
      <c r="CQ368" s="79">
        <v>0.20588888222286728</v>
      </c>
      <c r="CR368" s="79">
        <v>17.028189882814161</v>
      </c>
      <c r="CS368" s="79">
        <v>0.33254629903354693</v>
      </c>
      <c r="CT368" s="79">
        <v>121.70906712853824</v>
      </c>
      <c r="CU368" s="79">
        <v>17.448446327187643</v>
      </c>
      <c r="CV368" s="79">
        <v>18.13705242300702</v>
      </c>
      <c r="CW368" s="79">
        <v>31.453087133720256</v>
      </c>
      <c r="CX368" s="79">
        <v>5.7328667901821957</v>
      </c>
      <c r="CY368" s="79">
        <v>1.6276011690845575</v>
      </c>
      <c r="CZ368" s="79">
        <v>80.101429188515141</v>
      </c>
      <c r="DA368" s="79">
        <v>26.63423434068638</v>
      </c>
      <c r="DB368" s="79">
        <v>8.9469672861410068</v>
      </c>
      <c r="DC368" s="79">
        <v>33.579502996277185</v>
      </c>
      <c r="DD368" s="79">
        <v>37.4726421453786</v>
      </c>
      <c r="DE368" s="79">
        <v>2.2874934558454756</v>
      </c>
      <c r="DF368" s="79">
        <v>25.20287148138264</v>
      </c>
      <c r="DG368" s="79">
        <v>0.20588888222286728</v>
      </c>
      <c r="DH368" s="79">
        <v>46.441895554833479</v>
      </c>
      <c r="DI368" s="79">
        <v>50.860392206908237</v>
      </c>
      <c r="DJ368" s="79">
        <v>13.752678188528925</v>
      </c>
      <c r="DK368" s="79">
        <v>13.131969528486085</v>
      </c>
      <c r="DL368" s="79">
        <v>10.947234946803144</v>
      </c>
      <c r="DM368" s="79">
        <v>6.4580425061600657</v>
      </c>
      <c r="DN368" s="79">
        <v>3.7428985568960917</v>
      </c>
      <c r="DO368" s="79">
        <v>10.2179918194586</v>
      </c>
      <c r="DP368" s="79">
        <v>14.33098560474123</v>
      </c>
      <c r="DQ368" s="79">
        <v>4.8593293962716002</v>
      </c>
      <c r="DR368" s="79">
        <v>0.66081640388313312</v>
      </c>
      <c r="DS368" s="79">
        <v>25.878042484517955</v>
      </c>
      <c r="DT368" s="79">
        <v>6.1800164540057789</v>
      </c>
      <c r="DU368" s="79">
        <v>25.878042484517955</v>
      </c>
      <c r="DV368" s="79">
        <v>0.20588888222286728</v>
      </c>
      <c r="DW368" s="79">
        <v>9.7941071318761601</v>
      </c>
      <c r="DX368" s="79">
        <v>38.778114724526439</v>
      </c>
      <c r="DY368" s="79">
        <v>10.731205162625262</v>
      </c>
      <c r="DZ368" s="79">
        <v>0.13584452474984596</v>
      </c>
      <c r="EA368" s="79">
        <v>6.5846827942031476</v>
      </c>
      <c r="EB368" s="79">
        <v>0.12601310068776711</v>
      </c>
      <c r="EC368" s="79">
        <v>0.20588888222286728</v>
      </c>
      <c r="ED368" s="79">
        <v>0.74937671856601296</v>
      </c>
      <c r="EE368" s="79">
        <v>6.1815793464011319</v>
      </c>
      <c r="EF368" s="79">
        <v>15.365565561220501</v>
      </c>
      <c r="EG368" s="79">
        <v>0.20588888222286728</v>
      </c>
      <c r="EH368" s="79">
        <v>22.028853396543667</v>
      </c>
      <c r="EI368" s="79">
        <v>0.18583625680088045</v>
      </c>
      <c r="EJ368" s="79">
        <v>0.61278823917751668</v>
      </c>
      <c r="EK368" s="79">
        <v>12.476833748232094</v>
      </c>
      <c r="EL368" s="79">
        <v>13.927841989790879</v>
      </c>
      <c r="EM368" s="79">
        <v>8.7776465165260085</v>
      </c>
      <c r="EN368" s="79">
        <v>14.684141295266144</v>
      </c>
      <c r="EO368" s="79">
        <v>0.55009693783650326</v>
      </c>
      <c r="EP368" s="79">
        <v>0.20588888222286728</v>
      </c>
      <c r="EQ368" s="79">
        <v>45.208794289362217</v>
      </c>
      <c r="ER368" s="79">
        <v>76.370072257634405</v>
      </c>
      <c r="ES368" s="79">
        <v>0.53948203238453507</v>
      </c>
      <c r="ET368" s="79">
        <v>0.6403927538429709</v>
      </c>
      <c r="EU368" s="79">
        <v>7.9144679213489946</v>
      </c>
      <c r="EV368" s="79">
        <v>5.1264978985764706</v>
      </c>
      <c r="EW368" s="79">
        <v>54.717238090273682</v>
      </c>
      <c r="EX368" s="79">
        <v>19.928888224057587</v>
      </c>
      <c r="EY368" s="79">
        <v>0.20588888222286728</v>
      </c>
      <c r="EZ368" s="79">
        <v>1.5358182254536159</v>
      </c>
      <c r="FA368" s="79">
        <v>1.7536079386780248</v>
      </c>
      <c r="FB368" s="79">
        <v>111.30284779309517</v>
      </c>
      <c r="FC368" s="79">
        <v>0.20588888222286728</v>
      </c>
      <c r="FD368" s="79">
        <v>2.0912647793286641</v>
      </c>
      <c r="FE368" s="79">
        <v>2.6547600483106204</v>
      </c>
      <c r="FF368" s="79">
        <v>3.6766445087466502</v>
      </c>
      <c r="FG368" s="79">
        <v>3.9923999759084312</v>
      </c>
      <c r="FH368" s="79">
        <v>42.522124256780465</v>
      </c>
      <c r="FI368" s="79">
        <v>20.459848664121552</v>
      </c>
      <c r="FJ368" s="79">
        <v>9.6056104840089613</v>
      </c>
      <c r="FK368" s="79">
        <v>6.8885624679937729</v>
      </c>
      <c r="FL368" s="79">
        <v>12.95900842196853</v>
      </c>
      <c r="FM368" s="79">
        <v>11.724886960557496</v>
      </c>
      <c r="FN368" s="79">
        <v>1.4053999494104341</v>
      </c>
      <c r="FO368" s="79">
        <v>131.32018867704483</v>
      </c>
      <c r="FP368" s="79">
        <v>0.20223877028307713</v>
      </c>
      <c r="FQ368" s="79">
        <v>25.878042484517955</v>
      </c>
      <c r="FR368" s="79">
        <v>1.9370264203742531</v>
      </c>
      <c r="FS368" s="79">
        <v>1.7246030254902114</v>
      </c>
      <c r="FT368" s="79">
        <v>20.337899132606804</v>
      </c>
      <c r="FU368" s="79">
        <v>16.292317044758981</v>
      </c>
      <c r="FV368" s="79">
        <v>0.16582980715210299</v>
      </c>
      <c r="FW368" s="79">
        <v>15.503042017969163</v>
      </c>
      <c r="FX368" s="79">
        <v>0.20588888222286728</v>
      </c>
      <c r="FY368" s="79">
        <v>12.192643190387763</v>
      </c>
      <c r="FZ368" s="79">
        <v>11.956662555058321</v>
      </c>
      <c r="GA368" s="79">
        <v>12.930669186467467</v>
      </c>
      <c r="GB368" s="79">
        <v>0.35085668603593928</v>
      </c>
      <c r="GC368" s="79">
        <v>7.4684386820267665</v>
      </c>
      <c r="GD368" s="79">
        <v>8.176437271893187</v>
      </c>
      <c r="GE368" s="79">
        <v>20.312959338725335</v>
      </c>
      <c r="GF368" s="79">
        <v>10.379283731089888</v>
      </c>
      <c r="GG368" s="79">
        <v>51.860830944968896</v>
      </c>
      <c r="GH368" s="79">
        <v>0.10509436662249097</v>
      </c>
      <c r="GI368" s="79">
        <v>0.10509436662249097</v>
      </c>
      <c r="GJ368" s="79">
        <v>12.192643190387763</v>
      </c>
      <c r="GK368" s="79">
        <v>0.10509436662249097</v>
      </c>
      <c r="GL368" s="79">
        <v>6.0120331768321753</v>
      </c>
      <c r="GM368" s="79">
        <v>0.4204525825216433</v>
      </c>
      <c r="GN368" s="79">
        <v>2.7399792906986344</v>
      </c>
      <c r="GO368" s="79">
        <v>30.793585631520649</v>
      </c>
      <c r="GP368" s="79">
        <v>39.327016283717306</v>
      </c>
      <c r="GQ368" s="79">
        <v>23.988303698754745</v>
      </c>
      <c r="GR368" s="79">
        <v>17.161062279994969</v>
      </c>
      <c r="GS368" s="79">
        <v>15.415452284185902</v>
      </c>
      <c r="GT368" s="79">
        <v>30.680420472747851</v>
      </c>
      <c r="GU368" s="79">
        <v>16.413910933861658</v>
      </c>
      <c r="GV368" s="79">
        <v>32.514107084275473</v>
      </c>
      <c r="GW368" s="79">
        <v>8.6528146609986714E-2</v>
      </c>
      <c r="GX368" s="79">
        <v>5.5343937100787626</v>
      </c>
      <c r="GY368" s="79">
        <v>18.335612420128509</v>
      </c>
      <c r="GZ368" s="79">
        <v>24.566576142225056</v>
      </c>
      <c r="HA368" s="79">
        <v>3.1873208683446035</v>
      </c>
      <c r="HB368" s="79">
        <v>0.10509436662249097</v>
      </c>
      <c r="HC368" s="79">
        <v>1.9187631425545846</v>
      </c>
      <c r="HD368" s="79">
        <v>48.332866138823078</v>
      </c>
      <c r="HE368" s="79">
        <v>18.357784160167249</v>
      </c>
      <c r="HF368" s="79">
        <v>10.447774426708012</v>
      </c>
      <c r="HG368" s="79">
        <v>32.069356791590813</v>
      </c>
      <c r="HH368" s="79">
        <v>4.5948988739742598</v>
      </c>
      <c r="HI368" s="79">
        <v>1.2948178854393064</v>
      </c>
      <c r="HJ368" s="79">
        <v>28.775872873098582</v>
      </c>
      <c r="HK368" s="79">
        <v>0.13229594766538588</v>
      </c>
      <c r="HL368" s="79">
        <v>14.296360793132891</v>
      </c>
      <c r="HM368" s="79">
        <v>61.651918375419065</v>
      </c>
      <c r="HN368" s="79">
        <v>0.10509436662249097</v>
      </c>
      <c r="HO368" s="79">
        <v>19.214659266715437</v>
      </c>
      <c r="HP368" s="79">
        <v>13.226890740576083</v>
      </c>
      <c r="HQ368" s="79">
        <v>6.7993584248617145</v>
      </c>
      <c r="HR368" s="79">
        <v>11.461403747339428</v>
      </c>
      <c r="HS368" s="80" t="str">
        <f t="shared" si="5"/>
        <v>Water Pollution_Molybdenum_Unspecified_Health_N/A for WP Interim Methodology</v>
      </c>
    </row>
    <row r="369" spans="2:227">
      <c r="B369" s="65" t="s">
        <v>9</v>
      </c>
      <c r="C369" s="65" t="s">
        <v>516</v>
      </c>
      <c r="D369" s="65" t="s">
        <v>394</v>
      </c>
      <c r="E369" s="65" t="s">
        <v>395</v>
      </c>
      <c r="F369" s="65" t="s">
        <v>390</v>
      </c>
      <c r="G369" s="65" t="s">
        <v>391</v>
      </c>
      <c r="H369" s="41"/>
      <c r="I369" s="79">
        <v>152.44969771188775</v>
      </c>
      <c r="J369" s="79">
        <v>104.11321365016713</v>
      </c>
      <c r="K369" s="79">
        <v>68.462476423644432</v>
      </c>
      <c r="L369" s="79">
        <v>10.699835270701735</v>
      </c>
      <c r="M369" s="79">
        <v>130.545505022729</v>
      </c>
      <c r="N369" s="79">
        <v>34.928144435159325</v>
      </c>
      <c r="O369" s="79">
        <v>69.470346506004162</v>
      </c>
      <c r="P369" s="79">
        <v>28.852588231126141</v>
      </c>
      <c r="Q369" s="79">
        <v>157.11432577257867</v>
      </c>
      <c r="R369" s="79">
        <v>69.470346506004162</v>
      </c>
      <c r="S369" s="79">
        <v>6.5282496334778148</v>
      </c>
      <c r="T369" s="79">
        <v>74.388325093563168</v>
      </c>
      <c r="U369" s="79">
        <v>232.36670971594882</v>
      </c>
      <c r="V369" s="79">
        <v>69.470346506004162</v>
      </c>
      <c r="W369" s="79">
        <v>251.80878005572612</v>
      </c>
      <c r="X369" s="79">
        <v>672.72118429770273</v>
      </c>
      <c r="Y369" s="79">
        <v>69.470346506004162</v>
      </c>
      <c r="Z369" s="79">
        <v>77.397232257077519</v>
      </c>
      <c r="AA369" s="79">
        <v>424.13836214059796</v>
      </c>
      <c r="AB369" s="79">
        <v>13.234533711828796</v>
      </c>
      <c r="AC369" s="79">
        <v>143.93978290657449</v>
      </c>
      <c r="AD369" s="79">
        <v>13.391252038541765</v>
      </c>
      <c r="AE369" s="79">
        <v>15.006297264768195</v>
      </c>
      <c r="AF369" s="79">
        <v>14.999549448858751</v>
      </c>
      <c r="AG369" s="79">
        <v>75.637140011158081</v>
      </c>
      <c r="AH369" s="79">
        <v>12.074413950510513</v>
      </c>
      <c r="AI369" s="79">
        <v>21.810844686718369</v>
      </c>
      <c r="AJ369" s="79">
        <v>69.470346506004162</v>
      </c>
      <c r="AK369" s="79">
        <v>153.96188558123796</v>
      </c>
      <c r="AL369" s="79">
        <v>55.354993824303747</v>
      </c>
      <c r="AM369" s="79">
        <v>122.10350554576986</v>
      </c>
      <c r="AN369" s="79">
        <v>432.3865901823313</v>
      </c>
      <c r="AO369" s="79">
        <v>98.556808931121864</v>
      </c>
      <c r="AP369" s="79">
        <v>71.031920041960916</v>
      </c>
      <c r="AQ369" s="79">
        <v>49.879226478734111</v>
      </c>
      <c r="AR369" s="79">
        <v>7.2139719416135843</v>
      </c>
      <c r="AS369" s="79">
        <v>69.470346506004162</v>
      </c>
      <c r="AT369" s="79">
        <v>13.383991008371215</v>
      </c>
      <c r="AU369" s="79">
        <v>42.373734920484466</v>
      </c>
      <c r="AV369" s="79">
        <v>130.545505022729</v>
      </c>
      <c r="AW369" s="79">
        <v>22.155295659680302</v>
      </c>
      <c r="AX369" s="79">
        <v>322.67502595411497</v>
      </c>
      <c r="AY369" s="79">
        <v>22.635194182315455</v>
      </c>
      <c r="AZ369" s="79">
        <v>98.556808931121864</v>
      </c>
      <c r="BA369" s="79">
        <v>39.78072969064916</v>
      </c>
      <c r="BB369" s="79">
        <v>21.743821700925306</v>
      </c>
      <c r="BC369" s="79">
        <v>50.910258845661154</v>
      </c>
      <c r="BD369" s="79">
        <v>77.759210333642912</v>
      </c>
      <c r="BE369" s="79">
        <v>43.396816494469128</v>
      </c>
      <c r="BF369" s="79">
        <v>118.10934556718199</v>
      </c>
      <c r="BG369" s="79">
        <v>69.470346506004162</v>
      </c>
      <c r="BH369" s="79">
        <v>93.64200450964637</v>
      </c>
      <c r="BI369" s="79">
        <v>124.4840481527057</v>
      </c>
      <c r="BJ369" s="79">
        <v>137.91148397414659</v>
      </c>
      <c r="BK369" s="79">
        <v>132.79515765082647</v>
      </c>
      <c r="BL369" s="79">
        <v>69.470346506004162</v>
      </c>
      <c r="BM369" s="79">
        <v>199.07282519665168</v>
      </c>
      <c r="BN369" s="79">
        <v>37.63170381536542</v>
      </c>
      <c r="BO369" s="79">
        <v>551.23330420883372</v>
      </c>
      <c r="BP369" s="79">
        <v>259.36816649164706</v>
      </c>
      <c r="BQ369" s="79">
        <v>49.293865427771138</v>
      </c>
      <c r="BR369" s="79">
        <v>68.920531313687405</v>
      </c>
      <c r="BS369" s="79">
        <v>31.692979887813237</v>
      </c>
      <c r="BT369" s="79">
        <v>98.556808931121864</v>
      </c>
      <c r="BU369" s="79">
        <v>141.12944753869806</v>
      </c>
      <c r="BV369" s="79">
        <v>93.64200450964637</v>
      </c>
      <c r="BW369" s="79">
        <v>10.699835270701735</v>
      </c>
      <c r="BX369" s="79">
        <v>24.384273775862177</v>
      </c>
      <c r="BY369" s="79">
        <v>111.55786194450772</v>
      </c>
      <c r="BZ369" s="79">
        <v>10.699835270701735</v>
      </c>
      <c r="CA369" s="79">
        <v>11.305173676362482</v>
      </c>
      <c r="CB369" s="79">
        <v>98.556808931121864</v>
      </c>
      <c r="CC369" s="79">
        <v>63.4167936909421</v>
      </c>
      <c r="CD369" s="79">
        <v>238.60582260190657</v>
      </c>
      <c r="CE369" s="79">
        <v>151.32028560467091</v>
      </c>
      <c r="CF369" s="79">
        <v>130.545505022729</v>
      </c>
      <c r="CG369" s="79">
        <v>79.579758121549631</v>
      </c>
      <c r="CH369" s="79">
        <v>3.5484123392057283</v>
      </c>
      <c r="CI369" s="79">
        <v>69.470346506004162</v>
      </c>
      <c r="CJ369" s="79">
        <v>153.96188558123796</v>
      </c>
      <c r="CK369" s="79">
        <v>71.499697408151263</v>
      </c>
      <c r="CL369" s="79">
        <v>45.586877935417355</v>
      </c>
      <c r="CM369" s="79">
        <v>34.595557648941657</v>
      </c>
      <c r="CN369" s="79">
        <v>5.7058996244615212</v>
      </c>
      <c r="CO369" s="79">
        <v>402.94889011741509</v>
      </c>
      <c r="CP369" s="79">
        <v>60.55723625540881</v>
      </c>
      <c r="CQ369" s="79">
        <v>153.96188558123796</v>
      </c>
      <c r="CR369" s="79">
        <v>109.22244443661327</v>
      </c>
      <c r="CS369" s="79">
        <v>6.3545619430606255</v>
      </c>
      <c r="CT369" s="79">
        <v>463.3132620175171</v>
      </c>
      <c r="CU369" s="79">
        <v>75.472394549335675</v>
      </c>
      <c r="CV369" s="79">
        <v>153.08421376936525</v>
      </c>
      <c r="CW369" s="79">
        <v>266.62587175829071</v>
      </c>
      <c r="CX369" s="79">
        <v>47.186873888300148</v>
      </c>
      <c r="CY369" s="79">
        <v>130.545505022729</v>
      </c>
      <c r="CZ369" s="79">
        <v>891.01253174887825</v>
      </c>
      <c r="DA369" s="79">
        <v>169.55717551991313</v>
      </c>
      <c r="DB369" s="79">
        <v>69.470346506004162</v>
      </c>
      <c r="DC369" s="79">
        <v>216.19741595347642</v>
      </c>
      <c r="DD369" s="79">
        <v>464.56277216043281</v>
      </c>
      <c r="DE369" s="79">
        <v>21.902816410372829</v>
      </c>
      <c r="DF369" s="79">
        <v>153.84244607871699</v>
      </c>
      <c r="DG369" s="79">
        <v>153.96188558123796</v>
      </c>
      <c r="DH369" s="79">
        <v>269.21119658445105</v>
      </c>
      <c r="DI369" s="79">
        <v>329.53686503237611</v>
      </c>
      <c r="DJ369" s="79">
        <v>93.64200450964637</v>
      </c>
      <c r="DK369" s="79">
        <v>251.80878005572612</v>
      </c>
      <c r="DL369" s="79">
        <v>75.875835732667454</v>
      </c>
      <c r="DM369" s="79">
        <v>30.176480183961942</v>
      </c>
      <c r="DN369" s="79">
        <v>28.214697690007071</v>
      </c>
      <c r="DO369" s="79">
        <v>251.80878005572612</v>
      </c>
      <c r="DP369" s="79">
        <v>104.26910065430025</v>
      </c>
      <c r="DQ369" s="79">
        <v>25.172219549235457</v>
      </c>
      <c r="DR369" s="79">
        <v>15.204936051222498</v>
      </c>
      <c r="DS369" s="79">
        <v>130.545505022729</v>
      </c>
      <c r="DT369" s="79">
        <v>40.800009078203615</v>
      </c>
      <c r="DU369" s="79">
        <v>130.545505022729</v>
      </c>
      <c r="DV369" s="79">
        <v>153.96188558123796</v>
      </c>
      <c r="DW369" s="79">
        <v>47.694068565413957</v>
      </c>
      <c r="DX369" s="79">
        <v>140.7978405340541</v>
      </c>
      <c r="DY369" s="79">
        <v>54.4021127111276</v>
      </c>
      <c r="DZ369" s="79">
        <v>359.48473844436376</v>
      </c>
      <c r="EA369" s="79">
        <v>64.419340640521</v>
      </c>
      <c r="EB369" s="79">
        <v>251.80878005572612</v>
      </c>
      <c r="EC369" s="79">
        <v>153.96188558123796</v>
      </c>
      <c r="ED369" s="79">
        <v>19.605083770119577</v>
      </c>
      <c r="EE369" s="79">
        <v>98.556808931121864</v>
      </c>
      <c r="EF369" s="79">
        <v>87.025078331003769</v>
      </c>
      <c r="EG369" s="79">
        <v>153.96188558123796</v>
      </c>
      <c r="EH369" s="79">
        <v>132.45210531796204</v>
      </c>
      <c r="EI369" s="79">
        <v>130.545505022729</v>
      </c>
      <c r="EJ369" s="79">
        <v>7.767671511120902</v>
      </c>
      <c r="EK369" s="79">
        <v>93.64200450964637</v>
      </c>
      <c r="EL369" s="79">
        <v>205.62322633734792</v>
      </c>
      <c r="EM369" s="79">
        <v>47.959896610716854</v>
      </c>
      <c r="EN369" s="79">
        <v>56.508251410291834</v>
      </c>
      <c r="EO369" s="79">
        <v>9.5548325762545065</v>
      </c>
      <c r="EP369" s="79">
        <v>153.96188558123796</v>
      </c>
      <c r="EQ369" s="79">
        <v>172.71235657119723</v>
      </c>
      <c r="ER369" s="79">
        <v>326.44268091654499</v>
      </c>
      <c r="ES369" s="79">
        <v>10.699835270701735</v>
      </c>
      <c r="ET369" s="79">
        <v>11.27609767578099</v>
      </c>
      <c r="EU369" s="79">
        <v>28.578593535830482</v>
      </c>
      <c r="EV369" s="79">
        <v>70.832687458039672</v>
      </c>
      <c r="EW369" s="79">
        <v>243.35066235760428</v>
      </c>
      <c r="EX369" s="79">
        <v>115.42635066392813</v>
      </c>
      <c r="EY369" s="79">
        <v>153.96188558123796</v>
      </c>
      <c r="EZ369" s="79">
        <v>18.369224433735319</v>
      </c>
      <c r="FA369" s="79">
        <v>40.918084450895989</v>
      </c>
      <c r="FB369" s="79">
        <v>761.33024847431852</v>
      </c>
      <c r="FC369" s="79">
        <v>153.96188558123796</v>
      </c>
      <c r="FD369" s="79">
        <v>17.337050863695858</v>
      </c>
      <c r="FE369" s="79">
        <v>14.180305356278319</v>
      </c>
      <c r="FF369" s="79">
        <v>21.519668850151156</v>
      </c>
      <c r="FG369" s="79">
        <v>24.656143709442972</v>
      </c>
      <c r="FH369" s="79">
        <v>283.61400045655483</v>
      </c>
      <c r="FI369" s="79">
        <v>126.3393074447111</v>
      </c>
      <c r="FJ369" s="79">
        <v>85.201838971978304</v>
      </c>
      <c r="FK369" s="79">
        <v>69.470346506004162</v>
      </c>
      <c r="FL369" s="79">
        <v>251.80878005572612</v>
      </c>
      <c r="FM369" s="79">
        <v>67.403718211677557</v>
      </c>
      <c r="FN369" s="79">
        <v>13.641911731319841</v>
      </c>
      <c r="FO369" s="79">
        <v>506.41492086178073</v>
      </c>
      <c r="FP369" s="79">
        <v>10.699835270701735</v>
      </c>
      <c r="FQ369" s="79">
        <v>130.545505022729</v>
      </c>
      <c r="FR369" s="79">
        <v>98.556808931121864</v>
      </c>
      <c r="FS369" s="79">
        <v>39.032051541662632</v>
      </c>
      <c r="FT369" s="79">
        <v>173.89706454317911</v>
      </c>
      <c r="FU369" s="79">
        <v>97.572859239087038</v>
      </c>
      <c r="FV369" s="79">
        <v>98.556808931121864</v>
      </c>
      <c r="FW369" s="79">
        <v>79.009431312225985</v>
      </c>
      <c r="FX369" s="79">
        <v>153.96188558123796</v>
      </c>
      <c r="FY369" s="79">
        <v>69.470346506004162</v>
      </c>
      <c r="FZ369" s="79">
        <v>84.464846586512024</v>
      </c>
      <c r="GA369" s="79">
        <v>62.925551244242229</v>
      </c>
      <c r="GB369" s="79">
        <v>14.295158502846405</v>
      </c>
      <c r="GC369" s="79">
        <v>72.11675437610441</v>
      </c>
      <c r="GD369" s="79">
        <v>87.800601389494602</v>
      </c>
      <c r="GE369" s="79">
        <v>98.556808931121864</v>
      </c>
      <c r="GF369" s="79">
        <v>89.430757573931089</v>
      </c>
      <c r="GG369" s="79">
        <v>278.86012277315479</v>
      </c>
      <c r="GH369" s="79">
        <v>69.470346506004162</v>
      </c>
      <c r="GI369" s="79">
        <v>69.470346506004162</v>
      </c>
      <c r="GJ369" s="79">
        <v>69.470346506004162</v>
      </c>
      <c r="GK369" s="79">
        <v>69.470346506004162</v>
      </c>
      <c r="GL369" s="79">
        <v>41.623012392277545</v>
      </c>
      <c r="GM369" s="79">
        <v>6.4220042930331394</v>
      </c>
      <c r="GN369" s="79">
        <v>24.251678756556529</v>
      </c>
      <c r="GO369" s="79">
        <v>127.091459487755</v>
      </c>
      <c r="GP369" s="79">
        <v>324.34992380707689</v>
      </c>
      <c r="GQ369" s="79">
        <v>153.96188558123796</v>
      </c>
      <c r="GR369" s="79">
        <v>126.34642447633586</v>
      </c>
      <c r="GS369" s="79">
        <v>88.640188406006132</v>
      </c>
      <c r="GT369" s="79">
        <v>154.08106794222104</v>
      </c>
      <c r="GU369" s="79">
        <v>153.96188558123796</v>
      </c>
      <c r="GV369" s="79">
        <v>162.05177293545856</v>
      </c>
      <c r="GW369" s="79">
        <v>10.699835270701735</v>
      </c>
      <c r="GX369" s="79">
        <v>69.470346506004162</v>
      </c>
      <c r="GY369" s="79">
        <v>185.93552525600271</v>
      </c>
      <c r="GZ369" s="79">
        <v>180.8795192626327</v>
      </c>
      <c r="HA369" s="79">
        <v>41.895880258978565</v>
      </c>
      <c r="HB369" s="79">
        <v>69.470346506004162</v>
      </c>
      <c r="HC369" s="79">
        <v>10.699835270701735</v>
      </c>
      <c r="HD369" s="79">
        <v>204.11129676994113</v>
      </c>
      <c r="HE369" s="79">
        <v>116.64407653069222</v>
      </c>
      <c r="HF369" s="79">
        <v>229.15568262484982</v>
      </c>
      <c r="HG369" s="79">
        <v>183.85569934130467</v>
      </c>
      <c r="HH369" s="79">
        <v>29.411371834805983</v>
      </c>
      <c r="HI369" s="79">
        <v>13.317054306462763</v>
      </c>
      <c r="HJ369" s="79">
        <v>229.05576488508788</v>
      </c>
      <c r="HK369" s="79">
        <v>10.699835270701735</v>
      </c>
      <c r="HL369" s="79">
        <v>69.470346506004162</v>
      </c>
      <c r="HM369" s="79">
        <v>270.61169045005988</v>
      </c>
      <c r="HN369" s="79">
        <v>69.470346506004162</v>
      </c>
      <c r="HO369" s="79">
        <v>251.80878005572612</v>
      </c>
      <c r="HP369" s="79">
        <v>209.13594304656237</v>
      </c>
      <c r="HQ369" s="79">
        <v>39.605994445830682</v>
      </c>
      <c r="HR369" s="79">
        <v>66.998250718897651</v>
      </c>
      <c r="HS369" s="80" t="str">
        <f t="shared" si="5"/>
        <v>Water Pollution_Nickel_Freshwater_Health_N/A for WP Interim Methodology</v>
      </c>
    </row>
    <row r="370" spans="2:227">
      <c r="B370" s="65" t="s">
        <v>9</v>
      </c>
      <c r="C370" s="65" t="s">
        <v>516</v>
      </c>
      <c r="D370" s="65" t="s">
        <v>396</v>
      </c>
      <c r="E370" s="65" t="s">
        <v>395</v>
      </c>
      <c r="F370" s="65" t="s">
        <v>390</v>
      </c>
      <c r="G370" s="65" t="s">
        <v>391</v>
      </c>
      <c r="H370" s="41"/>
      <c r="I370" s="79">
        <v>4.9424625887925746</v>
      </c>
      <c r="J370" s="79">
        <v>4.9950869573386338</v>
      </c>
      <c r="K370" s="79">
        <v>5.174317744379703</v>
      </c>
      <c r="L370" s="79">
        <v>5.0141829527498096</v>
      </c>
      <c r="M370" s="79">
        <v>5.5863220300089766</v>
      </c>
      <c r="N370" s="79">
        <v>5.2100202010175112</v>
      </c>
      <c r="O370" s="79">
        <v>5.095279460751847</v>
      </c>
      <c r="P370" s="79">
        <v>5.1265306996111741</v>
      </c>
      <c r="Q370" s="79">
        <v>5.0184143294772037</v>
      </c>
      <c r="R370" s="79">
        <v>5.095279460751847</v>
      </c>
      <c r="S370" s="79">
        <v>5.0385537034353618</v>
      </c>
      <c r="T370" s="79">
        <v>6.6902322224220327</v>
      </c>
      <c r="U370" s="79">
        <v>4.9737526259484772</v>
      </c>
      <c r="V370" s="79">
        <v>5.095279460751847</v>
      </c>
      <c r="W370" s="79">
        <v>5.2180079757899538</v>
      </c>
      <c r="X370" s="79">
        <v>5.8098515157879893</v>
      </c>
      <c r="Y370" s="79">
        <v>5.095279460751847</v>
      </c>
      <c r="Z370" s="79">
        <v>5.0557727649176121</v>
      </c>
      <c r="AA370" s="79">
        <v>6.8698535270176002</v>
      </c>
      <c r="AB370" s="79">
        <v>4.9865472151895025</v>
      </c>
      <c r="AC370" s="79">
        <v>5.7329157927771002</v>
      </c>
      <c r="AD370" s="79">
        <v>5.1182071345838089</v>
      </c>
      <c r="AE370" s="79">
        <v>4.9056340496570732</v>
      </c>
      <c r="AF370" s="79">
        <v>5.2475456174529169</v>
      </c>
      <c r="AG370" s="79">
        <v>5.0896489383853822</v>
      </c>
      <c r="AH370" s="79">
        <v>6.296530272195942</v>
      </c>
      <c r="AI370" s="79">
        <v>5.0828699470002281</v>
      </c>
      <c r="AJ370" s="79">
        <v>5.095279460751847</v>
      </c>
      <c r="AK370" s="79">
        <v>5.6809762716674488</v>
      </c>
      <c r="AL370" s="79">
        <v>5.0446023430915377</v>
      </c>
      <c r="AM370" s="79">
        <v>5.588610717795766</v>
      </c>
      <c r="AN370" s="79">
        <v>5.4387780809900477</v>
      </c>
      <c r="AO370" s="79">
        <v>5.4503607579998672</v>
      </c>
      <c r="AP370" s="79">
        <v>5.075831850990018</v>
      </c>
      <c r="AQ370" s="79">
        <v>5.7019226211150054</v>
      </c>
      <c r="AR370" s="79">
        <v>5.0557449703850619</v>
      </c>
      <c r="AS370" s="79">
        <v>5.095279460751847</v>
      </c>
      <c r="AT370" s="79">
        <v>4.906457789841971</v>
      </c>
      <c r="AU370" s="79">
        <v>5.1013071499971634</v>
      </c>
      <c r="AV370" s="79">
        <v>5.5863220300089766</v>
      </c>
      <c r="AW370" s="79">
        <v>5.0909070867822681</v>
      </c>
      <c r="AX370" s="79">
        <v>6.8181215012933007</v>
      </c>
      <c r="AY370" s="79">
        <v>5.0403446475503495</v>
      </c>
      <c r="AZ370" s="79">
        <v>5.4503607579998672</v>
      </c>
      <c r="BA370" s="79">
        <v>6.5775871321062462</v>
      </c>
      <c r="BB370" s="79">
        <v>6.1006655328625703</v>
      </c>
      <c r="BC370" s="79">
        <v>5.0063790758349969</v>
      </c>
      <c r="BD370" s="79">
        <v>5.839378721703012</v>
      </c>
      <c r="BE370" s="79">
        <v>4.9918033610544059</v>
      </c>
      <c r="BF370" s="79">
        <v>5.0330857278710806</v>
      </c>
      <c r="BG370" s="79">
        <v>5.095279460751847</v>
      </c>
      <c r="BH370" s="79">
        <v>5.2831181132662905</v>
      </c>
      <c r="BI370" s="79">
        <v>6.8415132707805162</v>
      </c>
      <c r="BJ370" s="79">
        <v>5.1416299992124692</v>
      </c>
      <c r="BK370" s="79">
        <v>4.996721674093183</v>
      </c>
      <c r="BL370" s="79">
        <v>5.095279460751847</v>
      </c>
      <c r="BM370" s="79">
        <v>5.1985692855352896</v>
      </c>
      <c r="BN370" s="79">
        <v>5.0702745996376466</v>
      </c>
      <c r="BO370" s="79">
        <v>5.2731995265809912</v>
      </c>
      <c r="BP370" s="79">
        <v>5.048976083238518</v>
      </c>
      <c r="BQ370" s="79">
        <v>5.4000143489872654</v>
      </c>
      <c r="BR370" s="79">
        <v>4.9752243790518023</v>
      </c>
      <c r="BS370" s="79">
        <v>5.015858849126956</v>
      </c>
      <c r="BT370" s="79">
        <v>5.4503607579998672</v>
      </c>
      <c r="BU370" s="79">
        <v>4.8807364914211577</v>
      </c>
      <c r="BV370" s="79">
        <v>5.2831181132662905</v>
      </c>
      <c r="BW370" s="79">
        <v>5.0141829527498096</v>
      </c>
      <c r="BX370" s="79">
        <v>5.2033911660789389</v>
      </c>
      <c r="BY370" s="79">
        <v>5.5477848508594079</v>
      </c>
      <c r="BZ370" s="79">
        <v>5.0141829527498096</v>
      </c>
      <c r="CA370" s="79">
        <v>5.1760766518430597</v>
      </c>
      <c r="CB370" s="79">
        <v>5.4503607579998672</v>
      </c>
      <c r="CC370" s="79">
        <v>5.0134365623682342</v>
      </c>
      <c r="CD370" s="79">
        <v>5.4962315399595409</v>
      </c>
      <c r="CE370" s="79">
        <v>6.6317697632762664</v>
      </c>
      <c r="CF370" s="79">
        <v>5.5863220300089766</v>
      </c>
      <c r="CG370" s="79">
        <v>5.0865837451882605</v>
      </c>
      <c r="CH370" s="79">
        <v>5.0419004472772322</v>
      </c>
      <c r="CI370" s="79">
        <v>5.095279460751847</v>
      </c>
      <c r="CJ370" s="79">
        <v>5.6809762716674488</v>
      </c>
      <c r="CK370" s="79">
        <v>5.0172633533590956</v>
      </c>
      <c r="CL370" s="79">
        <v>6.1939959710595591</v>
      </c>
      <c r="CM370" s="79">
        <v>5.0063244145481933</v>
      </c>
      <c r="CN370" s="79">
        <v>5.1648244177139278</v>
      </c>
      <c r="CO370" s="79">
        <v>4.9990252590771487</v>
      </c>
      <c r="CP370" s="79">
        <v>5.0529881619197221</v>
      </c>
      <c r="CQ370" s="79">
        <v>5.6809762716674488</v>
      </c>
      <c r="CR370" s="79">
        <v>5.3248133996183906</v>
      </c>
      <c r="CS370" s="79">
        <v>4.9938285199049819</v>
      </c>
      <c r="CT370" s="79">
        <v>4.6972300980502411</v>
      </c>
      <c r="CU370" s="79">
        <v>5.0671202582976429</v>
      </c>
      <c r="CV370" s="79">
        <v>5.028252276960492</v>
      </c>
      <c r="CW370" s="79">
        <v>5.0744380527434148</v>
      </c>
      <c r="CX370" s="79">
        <v>5.0523966602726045</v>
      </c>
      <c r="CY370" s="79">
        <v>5.5863220300089766</v>
      </c>
      <c r="CZ370" s="79">
        <v>5.9314136327615721</v>
      </c>
      <c r="DA370" s="79">
        <v>5.1962646042035914</v>
      </c>
      <c r="DB370" s="79">
        <v>5.095279460751847</v>
      </c>
      <c r="DC370" s="79">
        <v>5.5485460093414583</v>
      </c>
      <c r="DD370" s="79">
        <v>5.7112651465940818</v>
      </c>
      <c r="DE370" s="79">
        <v>4.9812381403091575</v>
      </c>
      <c r="DF370" s="79">
        <v>5.0108024560167941</v>
      </c>
      <c r="DG370" s="79">
        <v>5.6809762716674488</v>
      </c>
      <c r="DH370" s="79">
        <v>5.2520888655549767</v>
      </c>
      <c r="DI370" s="79">
        <v>7.9668556185047343</v>
      </c>
      <c r="DJ370" s="79">
        <v>5.2831181132662905</v>
      </c>
      <c r="DK370" s="79">
        <v>5.2180079757899538</v>
      </c>
      <c r="DL370" s="79">
        <v>5.1778186527078489</v>
      </c>
      <c r="DM370" s="79">
        <v>5.3404715189667193</v>
      </c>
      <c r="DN370" s="79">
        <v>5.0451602424266282</v>
      </c>
      <c r="DO370" s="79">
        <v>5.2180079757899538</v>
      </c>
      <c r="DP370" s="79">
        <v>4.9603908275733293</v>
      </c>
      <c r="DQ370" s="79">
        <v>5.0291454883462139</v>
      </c>
      <c r="DR370" s="79">
        <v>5.0134002370964801</v>
      </c>
      <c r="DS370" s="79">
        <v>5.5863220300089766</v>
      </c>
      <c r="DT370" s="79">
        <v>5.6824869626439813</v>
      </c>
      <c r="DU370" s="79">
        <v>5.5863220300089766</v>
      </c>
      <c r="DV370" s="79">
        <v>5.6809762716674488</v>
      </c>
      <c r="DW370" s="79">
        <v>5.0219905850317383</v>
      </c>
      <c r="DX370" s="79">
        <v>5.0295402174120989</v>
      </c>
      <c r="DY370" s="79">
        <v>6.4347270612587586</v>
      </c>
      <c r="DZ370" s="79">
        <v>5.1390344840660207</v>
      </c>
      <c r="EA370" s="79">
        <v>4.940950519387159</v>
      </c>
      <c r="EB370" s="79">
        <v>5.2180079757899538</v>
      </c>
      <c r="EC370" s="79">
        <v>5.6809762716674488</v>
      </c>
      <c r="ED370" s="79">
        <v>5.1351950446969976</v>
      </c>
      <c r="EE370" s="79">
        <v>5.4503607579998672</v>
      </c>
      <c r="EF370" s="79">
        <v>5.1224649945667693</v>
      </c>
      <c r="EG370" s="79">
        <v>5.6809762716674488</v>
      </c>
      <c r="EH370" s="79">
        <v>5.1186544311384647</v>
      </c>
      <c r="EI370" s="79">
        <v>5.5863220300089766</v>
      </c>
      <c r="EJ370" s="79">
        <v>4.9505106759782365</v>
      </c>
      <c r="EK370" s="79">
        <v>5.2831181132662905</v>
      </c>
      <c r="EL370" s="79">
        <v>5.2017185179370502</v>
      </c>
      <c r="EM370" s="79">
        <v>4.9942094527565581</v>
      </c>
      <c r="EN370" s="79">
        <v>5.6088427577170012</v>
      </c>
      <c r="EO370" s="79">
        <v>5.0163365617262938</v>
      </c>
      <c r="EP370" s="79">
        <v>5.6809762716674488</v>
      </c>
      <c r="EQ370" s="79">
        <v>4.9464268913962197</v>
      </c>
      <c r="ER370" s="79">
        <v>5.7926891411774388</v>
      </c>
      <c r="ES370" s="79">
        <v>5.0141829527498096</v>
      </c>
      <c r="ET370" s="79">
        <v>5.0114456586817946</v>
      </c>
      <c r="EU370" s="79">
        <v>4.9928359155270696</v>
      </c>
      <c r="EV370" s="79">
        <v>5.2630280868276387</v>
      </c>
      <c r="EW370" s="79">
        <v>6.0856860553004513</v>
      </c>
      <c r="EX370" s="79">
        <v>6.4158836665102763</v>
      </c>
      <c r="EY370" s="79">
        <v>5.6809762716674488</v>
      </c>
      <c r="EZ370" s="79">
        <v>5.0940597538860732</v>
      </c>
      <c r="FA370" s="79">
        <v>5.0000236160929292</v>
      </c>
      <c r="FB370" s="79">
        <v>5.0971852631412418</v>
      </c>
      <c r="FC370" s="79">
        <v>5.6809762716674488</v>
      </c>
      <c r="FD370" s="79">
        <v>5.0270721444169553</v>
      </c>
      <c r="FE370" s="79">
        <v>5.0219445518102015</v>
      </c>
      <c r="FF370" s="79">
        <v>5.1254274037451548</v>
      </c>
      <c r="FG370" s="79">
        <v>5.5854390026041774</v>
      </c>
      <c r="FH370" s="79">
        <v>5.1620086509301224</v>
      </c>
      <c r="FI370" s="79">
        <v>6.0679592293000386</v>
      </c>
      <c r="FJ370" s="79">
        <v>5.5444764459709965</v>
      </c>
      <c r="FK370" s="79">
        <v>5.095279460751847</v>
      </c>
      <c r="FL370" s="79">
        <v>5.2180079757899538</v>
      </c>
      <c r="FM370" s="79">
        <v>5.0673919672744638</v>
      </c>
      <c r="FN370" s="79">
        <v>5.1369763086639688</v>
      </c>
      <c r="FO370" s="79">
        <v>5.0674053945938553</v>
      </c>
      <c r="FP370" s="79">
        <v>5.0141829527498096</v>
      </c>
      <c r="FQ370" s="79">
        <v>5.5863220300089766</v>
      </c>
      <c r="FR370" s="79">
        <v>5.4503607579998672</v>
      </c>
      <c r="FS370" s="79">
        <v>5.101142896597036</v>
      </c>
      <c r="FT370" s="79">
        <v>6.5351548505026251</v>
      </c>
      <c r="FU370" s="79">
        <v>5.0875721289192164</v>
      </c>
      <c r="FV370" s="79">
        <v>5.4503607579998672</v>
      </c>
      <c r="FW370" s="79">
        <v>5.3216215701804961</v>
      </c>
      <c r="FX370" s="79">
        <v>5.6809762716674488</v>
      </c>
      <c r="FY370" s="79">
        <v>5.095279460751847</v>
      </c>
      <c r="FZ370" s="79">
        <v>6.4696390983587992</v>
      </c>
      <c r="GA370" s="79">
        <v>5.3426166211432671</v>
      </c>
      <c r="GB370" s="79">
        <v>4.9925494961322725</v>
      </c>
      <c r="GC370" s="79">
        <v>4.9858394150041967</v>
      </c>
      <c r="GD370" s="79">
        <v>5.2371174529536706</v>
      </c>
      <c r="GE370" s="79">
        <v>5.4503607579998672</v>
      </c>
      <c r="GF370" s="79">
        <v>5.551699169420365</v>
      </c>
      <c r="GG370" s="79">
        <v>5.5744509816368026</v>
      </c>
      <c r="GH370" s="79">
        <v>5.095279460751847</v>
      </c>
      <c r="GI370" s="79">
        <v>5.095279460751847</v>
      </c>
      <c r="GJ370" s="79">
        <v>5.095279460751847</v>
      </c>
      <c r="GK370" s="79">
        <v>5.095279460751847</v>
      </c>
      <c r="GL370" s="79">
        <v>4.9593731949657673</v>
      </c>
      <c r="GM370" s="79">
        <v>5.0374581138346901</v>
      </c>
      <c r="GN370" s="79">
        <v>5.1186233185712942</v>
      </c>
      <c r="GO370" s="79">
        <v>6.9251409742253607</v>
      </c>
      <c r="GP370" s="79">
        <v>5.0646748813601512</v>
      </c>
      <c r="GQ370" s="79">
        <v>5.6809762716674488</v>
      </c>
      <c r="GR370" s="79">
        <v>5.067827634889178</v>
      </c>
      <c r="GS370" s="79">
        <v>5.061446307641301</v>
      </c>
      <c r="GT370" s="79">
        <v>5.8342818810832444</v>
      </c>
      <c r="GU370" s="79">
        <v>5.6809762716674488</v>
      </c>
      <c r="GV370" s="79">
        <v>7.8812882551788128</v>
      </c>
      <c r="GW370" s="79">
        <v>5.0141829527498096</v>
      </c>
      <c r="GX370" s="79">
        <v>5.095279460751847</v>
      </c>
      <c r="GY370" s="79">
        <v>5.122658118616779</v>
      </c>
      <c r="GZ370" s="79">
        <v>5.0458849983515455</v>
      </c>
      <c r="HA370" s="79">
        <v>4.9734651617189032</v>
      </c>
      <c r="HB370" s="79">
        <v>5.095279460751847</v>
      </c>
      <c r="HC370" s="79">
        <v>5.0141829527498096</v>
      </c>
      <c r="HD370" s="79">
        <v>4.9224528113230761</v>
      </c>
      <c r="HE370" s="79">
        <v>5.1285796129595678</v>
      </c>
      <c r="HF370" s="79">
        <v>5.385637918629663</v>
      </c>
      <c r="HG370" s="79">
        <v>5.16285058696094</v>
      </c>
      <c r="HH370" s="79">
        <v>5.2569759860891319</v>
      </c>
      <c r="HI370" s="79">
        <v>5.0393193840719563</v>
      </c>
      <c r="HJ370" s="79">
        <v>4.949983280111482</v>
      </c>
      <c r="HK370" s="79">
        <v>5.0141829527498096</v>
      </c>
      <c r="HL370" s="79">
        <v>5.095279460751847</v>
      </c>
      <c r="HM370" s="79">
        <v>5.4523166016178841</v>
      </c>
      <c r="HN370" s="79">
        <v>5.095279460751847</v>
      </c>
      <c r="HO370" s="79">
        <v>5.2180079757899538</v>
      </c>
      <c r="HP370" s="79">
        <v>5.1912553964057659</v>
      </c>
      <c r="HQ370" s="79">
        <v>5.0216432824088706</v>
      </c>
      <c r="HR370" s="79">
        <v>5.7754964575771064</v>
      </c>
      <c r="HS370" s="80" t="str">
        <f t="shared" si="5"/>
        <v>Water Pollution_Nickel_Seawater_Health_N/A for WP Interim Methodology</v>
      </c>
    </row>
    <row r="371" spans="2:227">
      <c r="B371" s="65" t="s">
        <v>9</v>
      </c>
      <c r="C371" s="65" t="s">
        <v>516</v>
      </c>
      <c r="D371" s="65" t="s">
        <v>384</v>
      </c>
      <c r="E371" s="65" t="s">
        <v>395</v>
      </c>
      <c r="F371" s="65" t="s">
        <v>390</v>
      </c>
      <c r="G371" s="65" t="s">
        <v>391</v>
      </c>
      <c r="H371" s="41"/>
      <c r="I371" s="79">
        <v>152.44969771188775</v>
      </c>
      <c r="J371" s="79">
        <v>90.457844136348442</v>
      </c>
      <c r="K371" s="79">
        <v>56.988244651671579</v>
      </c>
      <c r="L371" s="79">
        <v>5.0141829527498096</v>
      </c>
      <c r="M371" s="79">
        <v>130.545505022729</v>
      </c>
      <c r="N371" s="79">
        <v>26.130644135302457</v>
      </c>
      <c r="O371" s="79">
        <v>5.095279460751847</v>
      </c>
      <c r="P371" s="79">
        <v>26.520370396668241</v>
      </c>
      <c r="Q371" s="79">
        <v>157.11432577257867</v>
      </c>
      <c r="R371" s="79">
        <v>5.095279460751847</v>
      </c>
      <c r="S371" s="79">
        <v>5.9872264538684616</v>
      </c>
      <c r="T371" s="79">
        <v>74.388325093563168</v>
      </c>
      <c r="U371" s="79">
        <v>180.18120395931146</v>
      </c>
      <c r="V371" s="79">
        <v>5.187747807055648</v>
      </c>
      <c r="W371" s="79">
        <v>5.2180079757899538</v>
      </c>
      <c r="X371" s="79">
        <v>634.60041247184859</v>
      </c>
      <c r="Y371" s="79">
        <v>5.095279460751847</v>
      </c>
      <c r="Z371" s="79">
        <v>77.397232257077519</v>
      </c>
      <c r="AA371" s="79">
        <v>413.56729843412188</v>
      </c>
      <c r="AB371" s="79">
        <v>11.319191566290577</v>
      </c>
      <c r="AC371" s="79">
        <v>127.6578198532373</v>
      </c>
      <c r="AD371" s="79">
        <v>5.1182071345838089</v>
      </c>
      <c r="AE371" s="79">
        <v>15.006297264768195</v>
      </c>
      <c r="AF371" s="79">
        <v>14.999549448858751</v>
      </c>
      <c r="AG371" s="79">
        <v>75.28055066278165</v>
      </c>
      <c r="AH371" s="79">
        <v>12.074413950510513</v>
      </c>
      <c r="AI371" s="79">
        <v>19.424117324425069</v>
      </c>
      <c r="AJ371" s="79">
        <v>5.095279460751847</v>
      </c>
      <c r="AK371" s="79">
        <v>24.788608457444383</v>
      </c>
      <c r="AL371" s="79">
        <v>52.29999390997444</v>
      </c>
      <c r="AM371" s="79">
        <v>122.10350554576986</v>
      </c>
      <c r="AN371" s="79">
        <v>432.3865901823313</v>
      </c>
      <c r="AO371" s="79">
        <v>24.575136546023167</v>
      </c>
      <c r="AP371" s="79">
        <v>69.533450483132611</v>
      </c>
      <c r="AQ371" s="79">
        <v>45.646919723361627</v>
      </c>
      <c r="AR371" s="79">
        <v>6.9805209329188163</v>
      </c>
      <c r="AS371" s="79">
        <v>5.095279460751847</v>
      </c>
      <c r="AT371" s="79">
        <v>13.383991008371215</v>
      </c>
      <c r="AU371" s="79">
        <v>42.373734920484466</v>
      </c>
      <c r="AV371" s="79">
        <v>112.60878921450688</v>
      </c>
      <c r="AW371" s="79">
        <v>20.351710603396075</v>
      </c>
      <c r="AX371" s="79">
        <v>306.22193240982</v>
      </c>
      <c r="AY371" s="79">
        <v>21.63508850698279</v>
      </c>
      <c r="AZ371" s="79">
        <v>5.4503607579998672</v>
      </c>
      <c r="BA371" s="79">
        <v>39.698393865858186</v>
      </c>
      <c r="BB371" s="79">
        <v>20.415177740505857</v>
      </c>
      <c r="BC371" s="79">
        <v>46.340287996322559</v>
      </c>
      <c r="BD371" s="79">
        <v>73.465948793585</v>
      </c>
      <c r="BE371" s="79">
        <v>35.34043021171572</v>
      </c>
      <c r="BF371" s="79">
        <v>78.904684564395282</v>
      </c>
      <c r="BG371" s="79">
        <v>49.992186756637054</v>
      </c>
      <c r="BH371" s="79">
        <v>49.193365360983393</v>
      </c>
      <c r="BI371" s="79">
        <v>124.4840481527057</v>
      </c>
      <c r="BJ371" s="79">
        <v>64.453115557105093</v>
      </c>
      <c r="BK371" s="79">
        <v>63.088566586273338</v>
      </c>
      <c r="BL371" s="79">
        <v>5.095279460751847</v>
      </c>
      <c r="BM371" s="79">
        <v>120.29968321776315</v>
      </c>
      <c r="BN371" s="79">
        <v>31.751668453130325</v>
      </c>
      <c r="BO371" s="79">
        <v>508.9326101165093</v>
      </c>
      <c r="BP371" s="79">
        <v>235.09760112019001</v>
      </c>
      <c r="BQ371" s="79">
        <v>36.790531639837361</v>
      </c>
      <c r="BR371" s="79">
        <v>65.804663227058853</v>
      </c>
      <c r="BS371" s="79">
        <v>22.190565364424252</v>
      </c>
      <c r="BT371" s="79">
        <v>98.556808931121864</v>
      </c>
      <c r="BU371" s="79">
        <v>140.80654081849025</v>
      </c>
      <c r="BV371" s="79">
        <v>5.4338460032143949</v>
      </c>
      <c r="BW371" s="79">
        <v>6.946385029734512</v>
      </c>
      <c r="BX371" s="79">
        <v>20.645648921152976</v>
      </c>
      <c r="BY371" s="79">
        <v>101.83452014420737</v>
      </c>
      <c r="BZ371" s="79">
        <v>5.310149356734704</v>
      </c>
      <c r="CA371" s="79">
        <v>10.031802407685507</v>
      </c>
      <c r="CB371" s="79">
        <v>60.068808017045967</v>
      </c>
      <c r="CC371" s="79">
        <v>60.642661092879116</v>
      </c>
      <c r="CD371" s="79">
        <v>231.4369800370194</v>
      </c>
      <c r="CE371" s="79">
        <v>126.35587955745316</v>
      </c>
      <c r="CF371" s="79">
        <v>5.5863220300089766</v>
      </c>
      <c r="CG371" s="79">
        <v>43.211716614420979</v>
      </c>
      <c r="CH371" s="79">
        <v>5.0055929150166731</v>
      </c>
      <c r="CI371" s="79">
        <v>5.095279460751847</v>
      </c>
      <c r="CJ371" s="79">
        <v>5.6809762716674488</v>
      </c>
      <c r="CK371" s="79">
        <v>70.123959114822597</v>
      </c>
      <c r="CL371" s="79">
        <v>39.475315746657778</v>
      </c>
      <c r="CM371" s="79">
        <v>22.247425586553089</v>
      </c>
      <c r="CN371" s="79">
        <v>5.3730561505233343</v>
      </c>
      <c r="CO371" s="79">
        <v>165.39333909201943</v>
      </c>
      <c r="CP371" s="79">
        <v>56.111112865278336</v>
      </c>
      <c r="CQ371" s="79">
        <v>5.6809762716674488</v>
      </c>
      <c r="CR371" s="79">
        <v>109.22244443661327</v>
      </c>
      <c r="CS371" s="79">
        <v>5.7933299192149104</v>
      </c>
      <c r="CT371" s="79">
        <v>444.39440595181333</v>
      </c>
      <c r="CU371" s="79">
        <v>58.786360031519997</v>
      </c>
      <c r="CV371" s="79">
        <v>148.68913701903244</v>
      </c>
      <c r="CW371" s="79">
        <v>265.90680932571877</v>
      </c>
      <c r="CX371" s="79">
        <v>29.823303013244491</v>
      </c>
      <c r="CY371" s="79">
        <v>12.598634009358502</v>
      </c>
      <c r="CZ371" s="79">
        <v>565.68492911543933</v>
      </c>
      <c r="DA371" s="79">
        <v>136.55968457828911</v>
      </c>
      <c r="DB371" s="79">
        <v>38.360691080964934</v>
      </c>
      <c r="DC371" s="79">
        <v>152.16951230028494</v>
      </c>
      <c r="DD371" s="79">
        <v>462.45869022096059</v>
      </c>
      <c r="DE371" s="79">
        <v>21.6401322595081</v>
      </c>
      <c r="DF371" s="79">
        <v>147.79343991409937</v>
      </c>
      <c r="DG371" s="79">
        <v>5.6809762716674488</v>
      </c>
      <c r="DH371" s="79">
        <v>230.36965611707271</v>
      </c>
      <c r="DI371" s="79">
        <v>275.21526530812662</v>
      </c>
      <c r="DJ371" s="79">
        <v>87.333553767664228</v>
      </c>
      <c r="DK371" s="79">
        <v>124.20847643038725</v>
      </c>
      <c r="DL371" s="79">
        <v>75.875835732667454</v>
      </c>
      <c r="DM371" s="79">
        <v>30.176480183961942</v>
      </c>
      <c r="DN371" s="79">
        <v>24.819871576696393</v>
      </c>
      <c r="DO371" s="79">
        <v>97.548724447646592</v>
      </c>
      <c r="DP371" s="79">
        <v>104.26910065430025</v>
      </c>
      <c r="DQ371" s="79">
        <v>18.151024767512723</v>
      </c>
      <c r="DR371" s="79">
        <v>13.744717259460476</v>
      </c>
      <c r="DS371" s="79">
        <v>130.545505022729</v>
      </c>
      <c r="DT371" s="79">
        <v>38.967921628280884</v>
      </c>
      <c r="DU371" s="79">
        <v>130.545505022729</v>
      </c>
      <c r="DV371" s="79">
        <v>5.6809762716674488</v>
      </c>
      <c r="DW371" s="79">
        <v>42.63158210349691</v>
      </c>
      <c r="DX371" s="79">
        <v>140.7978405340541</v>
      </c>
      <c r="DY371" s="79">
        <v>40.214703122694587</v>
      </c>
      <c r="DZ371" s="79">
        <v>5.1390344840660207</v>
      </c>
      <c r="EA371" s="79">
        <v>64.419340640521</v>
      </c>
      <c r="EB371" s="79">
        <v>5.2180079757899538</v>
      </c>
      <c r="EC371" s="79">
        <v>5.6809762716674488</v>
      </c>
      <c r="ED371" s="79">
        <v>15.186373913144402</v>
      </c>
      <c r="EE371" s="79">
        <v>33.251098913815717</v>
      </c>
      <c r="EF371" s="79">
        <v>81.253114510038372</v>
      </c>
      <c r="EG371" s="79">
        <v>5.6809762716674488</v>
      </c>
      <c r="EH371" s="79">
        <v>132.45210531796204</v>
      </c>
      <c r="EI371" s="79">
        <v>5.5863220300089766</v>
      </c>
      <c r="EJ371" s="79">
        <v>7.767671511120902</v>
      </c>
      <c r="EK371" s="79">
        <v>79.400167222993232</v>
      </c>
      <c r="EL371" s="79">
        <v>148.89241939618515</v>
      </c>
      <c r="EM371" s="79">
        <v>42.322721117355577</v>
      </c>
      <c r="EN371" s="79">
        <v>53.762400353486662</v>
      </c>
      <c r="EO371" s="79">
        <v>9.3205948968998875</v>
      </c>
      <c r="EP371" s="79">
        <v>5.6809762716674488</v>
      </c>
      <c r="EQ371" s="79">
        <v>172.0535632525748</v>
      </c>
      <c r="ER371" s="79">
        <v>298.53000935050153</v>
      </c>
      <c r="ES371" s="79">
        <v>6.4197550088886519</v>
      </c>
      <c r="ET371" s="79">
        <v>7.1537309957640645</v>
      </c>
      <c r="EU371" s="79">
        <v>27.129917622148948</v>
      </c>
      <c r="EV371" s="79">
        <v>70.832687458039672</v>
      </c>
      <c r="EW371" s="79">
        <v>237.97439933477796</v>
      </c>
      <c r="EX371" s="79">
        <v>115.42635066392813</v>
      </c>
      <c r="EY371" s="79">
        <v>5.6809762716674488</v>
      </c>
      <c r="EZ371" s="79">
        <v>12.71412322559507</v>
      </c>
      <c r="FA371" s="79">
        <v>31.608650359648088</v>
      </c>
      <c r="FB371" s="79">
        <v>733.16805357702788</v>
      </c>
      <c r="FC371" s="79">
        <v>5.6809762716674488</v>
      </c>
      <c r="FD371" s="79">
        <v>10.734963815570918</v>
      </c>
      <c r="FE371" s="79">
        <v>12.429943686947789</v>
      </c>
      <c r="FF371" s="79">
        <v>21.519668850151156</v>
      </c>
      <c r="FG371" s="79">
        <v>19.989078849555142</v>
      </c>
      <c r="FH371" s="79">
        <v>149.47550622234584</v>
      </c>
      <c r="FI371" s="79">
        <v>122.32010839517206</v>
      </c>
      <c r="FJ371" s="79">
        <v>55.222749163486938</v>
      </c>
      <c r="FK371" s="79">
        <v>30.61644004049349</v>
      </c>
      <c r="FL371" s="79">
        <v>122.6260689232422</v>
      </c>
      <c r="FM371" s="79">
        <v>66.710386163203751</v>
      </c>
      <c r="FN371" s="79">
        <v>13.34768008839889</v>
      </c>
      <c r="FO371" s="79">
        <v>506.41492086178073</v>
      </c>
      <c r="FP371" s="79">
        <v>5.3732473616027789</v>
      </c>
      <c r="FQ371" s="79">
        <v>130.545505022729</v>
      </c>
      <c r="FR371" s="79">
        <v>13.635637246888354</v>
      </c>
      <c r="FS371" s="79">
        <v>34.913467632579767</v>
      </c>
      <c r="FT371" s="79">
        <v>134.15716653199192</v>
      </c>
      <c r="FU371" s="79">
        <v>97.572859239087038</v>
      </c>
      <c r="FV371" s="79">
        <v>5.4503607579998672</v>
      </c>
      <c r="FW371" s="79">
        <v>62.755912160336706</v>
      </c>
      <c r="FX371" s="79">
        <v>5.6809762716674488</v>
      </c>
      <c r="FY371" s="79">
        <v>49.992186756637054</v>
      </c>
      <c r="FZ371" s="79">
        <v>84.464846586512024</v>
      </c>
      <c r="GA371" s="79">
        <v>61.064473100541051</v>
      </c>
      <c r="GB371" s="79">
        <v>5.7116817317265438</v>
      </c>
      <c r="GC371" s="79">
        <v>60.574924083277757</v>
      </c>
      <c r="GD371" s="79">
        <v>77.757499942509185</v>
      </c>
      <c r="GE371" s="79">
        <v>98.556808931121864</v>
      </c>
      <c r="GF371" s="79">
        <v>64.053280982558647</v>
      </c>
      <c r="GG371" s="79">
        <v>191.81960373883447</v>
      </c>
      <c r="GH371" s="79">
        <v>5.095279460751847</v>
      </c>
      <c r="GI371" s="79">
        <v>5.095279460751847</v>
      </c>
      <c r="GJ371" s="79">
        <v>49.992186756637054</v>
      </c>
      <c r="GK371" s="79">
        <v>5.095279460751847</v>
      </c>
      <c r="GL371" s="79">
        <v>40.975922625174078</v>
      </c>
      <c r="GM371" s="79">
        <v>5.8781441143657975</v>
      </c>
      <c r="GN371" s="79">
        <v>19.143923251426401</v>
      </c>
      <c r="GO371" s="79">
        <v>127.091459487755</v>
      </c>
      <c r="GP371" s="79">
        <v>311.28071649837523</v>
      </c>
      <c r="GQ371" s="79">
        <v>107.58289119168185</v>
      </c>
      <c r="GR371" s="79">
        <v>126.34642447633586</v>
      </c>
      <c r="GS371" s="79">
        <v>78.082389649728171</v>
      </c>
      <c r="GT371" s="79">
        <v>139.19804829592076</v>
      </c>
      <c r="GU371" s="79">
        <v>75.128443943441326</v>
      </c>
      <c r="GV371" s="79">
        <v>137.02690619762697</v>
      </c>
      <c r="GW371" s="79">
        <v>5.0141829527498096</v>
      </c>
      <c r="GX371" s="79">
        <v>25.52170710943836</v>
      </c>
      <c r="GY371" s="79">
        <v>133.03899942677583</v>
      </c>
      <c r="GZ371" s="79">
        <v>142.56746629336627</v>
      </c>
      <c r="HA371" s="79">
        <v>41.625237479419049</v>
      </c>
      <c r="HB371" s="79">
        <v>5.095279460751847</v>
      </c>
      <c r="HC371" s="79">
        <v>10.699835270701735</v>
      </c>
      <c r="HD371" s="79">
        <v>203.60542881427006</v>
      </c>
      <c r="HE371" s="79">
        <v>110.59257880526447</v>
      </c>
      <c r="HF371" s="79">
        <v>191.83743590877023</v>
      </c>
      <c r="HG371" s="79">
        <v>146.4828762728682</v>
      </c>
      <c r="HH371" s="79">
        <v>26.214549621426233</v>
      </c>
      <c r="HI371" s="79">
        <v>9.6778004631183538</v>
      </c>
      <c r="HJ371" s="79">
        <v>229.05576488508788</v>
      </c>
      <c r="HK371" s="79">
        <v>5.1562061128434404</v>
      </c>
      <c r="HL371" s="79">
        <v>58.486492316555484</v>
      </c>
      <c r="HM371" s="79">
        <v>241.39803750524405</v>
      </c>
      <c r="HN371" s="79">
        <v>5.095279460751847</v>
      </c>
      <c r="HO371" s="79">
        <v>179.85852457824234</v>
      </c>
      <c r="HP371" s="79">
        <v>195.95597273933973</v>
      </c>
      <c r="HQ371" s="79">
        <v>39.605994445830682</v>
      </c>
      <c r="HR371" s="79">
        <v>66.998250718897651</v>
      </c>
      <c r="HS371" s="80" t="str">
        <f t="shared" si="5"/>
        <v>Water Pollution_Nickel_Unspecified_Health_N/A for WP Interim Methodology</v>
      </c>
    </row>
    <row r="372" spans="2:227">
      <c r="B372" s="65" t="s">
        <v>9</v>
      </c>
      <c r="C372" s="65" t="s">
        <v>517</v>
      </c>
      <c r="D372" s="65" t="s">
        <v>394</v>
      </c>
      <c r="E372" s="65" t="s">
        <v>395</v>
      </c>
      <c r="F372" s="65" t="s">
        <v>390</v>
      </c>
      <c r="G372" s="65" t="s">
        <v>391</v>
      </c>
      <c r="H372" s="41"/>
      <c r="I372" s="79">
        <v>42.857059304666279</v>
      </c>
      <c r="J372" s="79">
        <v>134.95022717102992</v>
      </c>
      <c r="K372" s="79">
        <v>15.83804046075022</v>
      </c>
      <c r="L372" s="79">
        <v>10.228562513410337</v>
      </c>
      <c r="M372" s="79">
        <v>193.41418758486819</v>
      </c>
      <c r="N372" s="79">
        <v>17.70815057982696</v>
      </c>
      <c r="O372" s="79">
        <v>68.444014294257144</v>
      </c>
      <c r="P372" s="79">
        <v>19.113062457875962</v>
      </c>
      <c r="Q372" s="79">
        <v>90.463999751584396</v>
      </c>
      <c r="R372" s="79">
        <v>68.444014294257144</v>
      </c>
      <c r="S372" s="79">
        <v>3.2329689192200353</v>
      </c>
      <c r="T372" s="79">
        <v>107.0433466134369</v>
      </c>
      <c r="U372" s="79">
        <v>118.37690200547294</v>
      </c>
      <c r="V372" s="79">
        <v>68.444014294257144</v>
      </c>
      <c r="W372" s="79">
        <v>100.17701215656993</v>
      </c>
      <c r="X372" s="79">
        <v>1057.9210876494039</v>
      </c>
      <c r="Y372" s="79">
        <v>68.444014294257144</v>
      </c>
      <c r="Z372" s="79">
        <v>47.436055505508818</v>
      </c>
      <c r="AA372" s="79">
        <v>502.6213146471178</v>
      </c>
      <c r="AB372" s="79">
        <v>12.926127564605826</v>
      </c>
      <c r="AC372" s="79">
        <v>89.759778921027461</v>
      </c>
      <c r="AD372" s="79">
        <v>12.978739264869844</v>
      </c>
      <c r="AE372" s="79">
        <v>10.698204891637332</v>
      </c>
      <c r="AF372" s="79">
        <v>8.1182860762178866</v>
      </c>
      <c r="AG372" s="79">
        <v>49.095230624469643</v>
      </c>
      <c r="AH372" s="79">
        <v>4.6769876468306046</v>
      </c>
      <c r="AI372" s="79">
        <v>23.315183747170302</v>
      </c>
      <c r="AJ372" s="79">
        <v>68.444014294257144</v>
      </c>
      <c r="AK372" s="79">
        <v>139.39598714560336</v>
      </c>
      <c r="AL372" s="79">
        <v>46.688911293086726</v>
      </c>
      <c r="AM372" s="79">
        <v>54.722781856426472</v>
      </c>
      <c r="AN372" s="79">
        <v>353.3586888211961</v>
      </c>
      <c r="AO372" s="79">
        <v>67.745706093002781</v>
      </c>
      <c r="AP372" s="79">
        <v>74.760772084682998</v>
      </c>
      <c r="AQ372" s="79">
        <v>39.546701969181086</v>
      </c>
      <c r="AR372" s="79">
        <v>3.8070004738460343</v>
      </c>
      <c r="AS372" s="79">
        <v>68.444014294257144</v>
      </c>
      <c r="AT372" s="79">
        <v>6.7371491551977778</v>
      </c>
      <c r="AU372" s="79">
        <v>13.106149345734973</v>
      </c>
      <c r="AV372" s="79">
        <v>193.41418758486819</v>
      </c>
      <c r="AW372" s="79">
        <v>16.666576452315784</v>
      </c>
      <c r="AX372" s="79">
        <v>198.35058877720002</v>
      </c>
      <c r="AY372" s="79">
        <v>38.931503923835734</v>
      </c>
      <c r="AZ372" s="79">
        <v>67.745706093002781</v>
      </c>
      <c r="BA372" s="79">
        <v>31.059880610188529</v>
      </c>
      <c r="BB372" s="79">
        <v>15.774087960478795</v>
      </c>
      <c r="BC372" s="79">
        <v>93.377096453855216</v>
      </c>
      <c r="BD372" s="79">
        <v>54.426983921470146</v>
      </c>
      <c r="BE372" s="79">
        <v>50.326035430277742</v>
      </c>
      <c r="BF372" s="79">
        <v>98.961346166154755</v>
      </c>
      <c r="BG372" s="79">
        <v>68.444014294257144</v>
      </c>
      <c r="BH372" s="79">
        <v>66.055680404486992</v>
      </c>
      <c r="BI372" s="79">
        <v>119.67146847841261</v>
      </c>
      <c r="BJ372" s="79">
        <v>143.87908177129231</v>
      </c>
      <c r="BK372" s="79">
        <v>37.212013972591379</v>
      </c>
      <c r="BL372" s="79">
        <v>68.444014294257144</v>
      </c>
      <c r="BM372" s="79">
        <v>188.74784885588969</v>
      </c>
      <c r="BN372" s="79">
        <v>47.803049048584697</v>
      </c>
      <c r="BO372" s="79">
        <v>139.9282635849728</v>
      </c>
      <c r="BP372" s="79">
        <v>307.06270158040257</v>
      </c>
      <c r="BQ372" s="79">
        <v>50.928237167750659</v>
      </c>
      <c r="BR372" s="79">
        <v>19.333764422388427</v>
      </c>
      <c r="BS372" s="79">
        <v>32.204400563161414</v>
      </c>
      <c r="BT372" s="79">
        <v>67.745706093002781</v>
      </c>
      <c r="BU372" s="79">
        <v>72.123814173817593</v>
      </c>
      <c r="BV372" s="79">
        <v>66.055680404486992</v>
      </c>
      <c r="BW372" s="79">
        <v>10.228562513410337</v>
      </c>
      <c r="BX372" s="79">
        <v>26.425657688502547</v>
      </c>
      <c r="BY372" s="79">
        <v>126.98935335643795</v>
      </c>
      <c r="BZ372" s="79">
        <v>10.228562513410337</v>
      </c>
      <c r="CA372" s="79">
        <v>8.2065533431425877</v>
      </c>
      <c r="CB372" s="79">
        <v>67.745706093002781</v>
      </c>
      <c r="CC372" s="79">
        <v>44.029144127699354</v>
      </c>
      <c r="CD372" s="79">
        <v>272.17120427959577</v>
      </c>
      <c r="CE372" s="79">
        <v>108.22647559882283</v>
      </c>
      <c r="CF372" s="79">
        <v>193.41418758486819</v>
      </c>
      <c r="CG372" s="79">
        <v>80.435344693472985</v>
      </c>
      <c r="CH372" s="79">
        <v>0.1072504130699313</v>
      </c>
      <c r="CI372" s="79">
        <v>68.444014294257144</v>
      </c>
      <c r="CJ372" s="79">
        <v>139.39598714560336</v>
      </c>
      <c r="CK372" s="79">
        <v>94.387393344258825</v>
      </c>
      <c r="CL372" s="79">
        <v>33.07332312578567</v>
      </c>
      <c r="CM372" s="79">
        <v>40.739898385604249</v>
      </c>
      <c r="CN372" s="79">
        <v>2.4522144582768597</v>
      </c>
      <c r="CO372" s="79">
        <v>304.56398371926929</v>
      </c>
      <c r="CP372" s="79">
        <v>77.210573547147504</v>
      </c>
      <c r="CQ372" s="79">
        <v>139.39598714560336</v>
      </c>
      <c r="CR372" s="79">
        <v>85.490646115953098</v>
      </c>
      <c r="CS372" s="79">
        <v>3.6819759622188881</v>
      </c>
      <c r="CT372" s="79">
        <v>518.4956056698818</v>
      </c>
      <c r="CU372" s="79">
        <v>101.27960456586288</v>
      </c>
      <c r="CV372" s="79">
        <v>52.437257212859947</v>
      </c>
      <c r="CW372" s="79">
        <v>75.746215587099954</v>
      </c>
      <c r="CX372" s="79">
        <v>64.746790838272119</v>
      </c>
      <c r="CY372" s="79">
        <v>193.41418758486819</v>
      </c>
      <c r="CZ372" s="79">
        <v>683.03525758167768</v>
      </c>
      <c r="DA372" s="79">
        <v>216.30189592608258</v>
      </c>
      <c r="DB372" s="79">
        <v>68.444014294257144</v>
      </c>
      <c r="DC372" s="79">
        <v>268.35786546469797</v>
      </c>
      <c r="DD372" s="79">
        <v>103.85818897176945</v>
      </c>
      <c r="DE372" s="79">
        <v>8.8370652395997027</v>
      </c>
      <c r="DF372" s="79">
        <v>91.203283413015043</v>
      </c>
      <c r="DG372" s="79">
        <v>139.39598714560336</v>
      </c>
      <c r="DH372" s="79">
        <v>181.46343919900727</v>
      </c>
      <c r="DI372" s="79">
        <v>222.18094290581516</v>
      </c>
      <c r="DJ372" s="79">
        <v>66.055680404486992</v>
      </c>
      <c r="DK372" s="79">
        <v>100.17701215656993</v>
      </c>
      <c r="DL372" s="79">
        <v>41.049152729438958</v>
      </c>
      <c r="DM372" s="79">
        <v>26.595369424115546</v>
      </c>
      <c r="DN372" s="79">
        <v>26.117692080272306</v>
      </c>
      <c r="DO372" s="79">
        <v>100.17701215656993</v>
      </c>
      <c r="DP372" s="79">
        <v>45.745981877771868</v>
      </c>
      <c r="DQ372" s="79">
        <v>30.273896145823603</v>
      </c>
      <c r="DR372" s="79">
        <v>2.6431936281106223</v>
      </c>
      <c r="DS372" s="79">
        <v>193.41418758486819</v>
      </c>
      <c r="DT372" s="79">
        <v>27.967133331164032</v>
      </c>
      <c r="DU372" s="79">
        <v>193.41418758486819</v>
      </c>
      <c r="DV372" s="79">
        <v>139.39598714560336</v>
      </c>
      <c r="DW372" s="79">
        <v>38.201996493830279</v>
      </c>
      <c r="DX372" s="79">
        <v>156.11509459189199</v>
      </c>
      <c r="DY372" s="79">
        <v>72.696571681786082</v>
      </c>
      <c r="DZ372" s="79">
        <v>354.80187601218802</v>
      </c>
      <c r="EA372" s="79">
        <v>20.673772761194989</v>
      </c>
      <c r="EB372" s="79">
        <v>100.17701215656993</v>
      </c>
      <c r="EC372" s="79">
        <v>139.39598714560336</v>
      </c>
      <c r="ED372" s="79">
        <v>4.8332959535365294</v>
      </c>
      <c r="EE372" s="79">
        <v>67.745706093002781</v>
      </c>
      <c r="EF372" s="79">
        <v>57.715777824902716</v>
      </c>
      <c r="EG372" s="79">
        <v>139.39598714560336</v>
      </c>
      <c r="EH372" s="79">
        <v>74.962861435345673</v>
      </c>
      <c r="EI372" s="79">
        <v>193.41418758486819</v>
      </c>
      <c r="EJ372" s="79">
        <v>2.0032654182741934</v>
      </c>
      <c r="EK372" s="79">
        <v>66.055680404486992</v>
      </c>
      <c r="EL372" s="79">
        <v>60.919388033675858</v>
      </c>
      <c r="EM372" s="79">
        <v>26.306758361736723</v>
      </c>
      <c r="EN372" s="79">
        <v>58.059233558887435</v>
      </c>
      <c r="EO372" s="79">
        <v>2.0266950151328724</v>
      </c>
      <c r="EP372" s="79">
        <v>139.39598714560336</v>
      </c>
      <c r="EQ372" s="79">
        <v>154.51369243039878</v>
      </c>
      <c r="ER372" s="79">
        <v>831.28483916233245</v>
      </c>
      <c r="ES372" s="79">
        <v>10.228562513410337</v>
      </c>
      <c r="ET372" s="79">
        <v>14.129802921385647</v>
      </c>
      <c r="EU372" s="79">
        <v>35.822329809825781</v>
      </c>
      <c r="EV372" s="79">
        <v>14.490077392373339</v>
      </c>
      <c r="EW372" s="79">
        <v>158.61826185928479</v>
      </c>
      <c r="EX372" s="79">
        <v>66.696094342693144</v>
      </c>
      <c r="EY372" s="79">
        <v>139.39598714560336</v>
      </c>
      <c r="EZ372" s="79">
        <v>22.121276131156122</v>
      </c>
      <c r="FA372" s="79">
        <v>11.154156323431721</v>
      </c>
      <c r="FB372" s="79">
        <v>430.90211791124523</v>
      </c>
      <c r="FC372" s="79">
        <v>139.39598714560336</v>
      </c>
      <c r="FD372" s="79">
        <v>23.822376968316906</v>
      </c>
      <c r="FE372" s="79">
        <v>13.726964275410889</v>
      </c>
      <c r="FF372" s="79">
        <v>15.979876433424263</v>
      </c>
      <c r="FG372" s="79">
        <v>19.53652849565519</v>
      </c>
      <c r="FH372" s="79">
        <v>332.0976179093588</v>
      </c>
      <c r="FI372" s="79">
        <v>108.79172242934047</v>
      </c>
      <c r="FJ372" s="79">
        <v>88.306469177169234</v>
      </c>
      <c r="FK372" s="79">
        <v>68.444014294257144</v>
      </c>
      <c r="FL372" s="79">
        <v>100.17701215656993</v>
      </c>
      <c r="FM372" s="79">
        <v>64.538018705147849</v>
      </c>
      <c r="FN372" s="79">
        <v>7.2873768921549793</v>
      </c>
      <c r="FO372" s="79">
        <v>383.32956116928239</v>
      </c>
      <c r="FP372" s="79">
        <v>10.228562513410337</v>
      </c>
      <c r="FQ372" s="79">
        <v>193.41418758486819</v>
      </c>
      <c r="FR372" s="79">
        <v>67.745706093002781</v>
      </c>
      <c r="FS372" s="79">
        <v>9.4676019546224204</v>
      </c>
      <c r="FT372" s="79">
        <v>94.163058217230713</v>
      </c>
      <c r="FU372" s="79">
        <v>75.892336988298553</v>
      </c>
      <c r="FV372" s="79">
        <v>67.745706093002781</v>
      </c>
      <c r="FW372" s="79">
        <v>84.559201102888636</v>
      </c>
      <c r="FX372" s="79">
        <v>139.39598714560336</v>
      </c>
      <c r="FY372" s="79">
        <v>68.444014294257144</v>
      </c>
      <c r="FZ372" s="79">
        <v>76.588871014458974</v>
      </c>
      <c r="GA372" s="79">
        <v>100.20824496056453</v>
      </c>
      <c r="GB372" s="79">
        <v>13.322915699625325</v>
      </c>
      <c r="GC372" s="79">
        <v>35.171169105834636</v>
      </c>
      <c r="GD372" s="79">
        <v>35.661560249259047</v>
      </c>
      <c r="GE372" s="79">
        <v>67.745706093002781</v>
      </c>
      <c r="GF372" s="79">
        <v>74.928419736343045</v>
      </c>
      <c r="GG372" s="79">
        <v>268.22536422808258</v>
      </c>
      <c r="GH372" s="79">
        <v>68.444014294257144</v>
      </c>
      <c r="GI372" s="79">
        <v>68.444014294257144</v>
      </c>
      <c r="GJ372" s="79">
        <v>68.444014294257144</v>
      </c>
      <c r="GK372" s="79">
        <v>68.444014294257144</v>
      </c>
      <c r="GL372" s="79">
        <v>23.355922013571025</v>
      </c>
      <c r="GM372" s="79">
        <v>2.9195721357893847</v>
      </c>
      <c r="GN372" s="79">
        <v>31.72062745190545</v>
      </c>
      <c r="GO372" s="79">
        <v>291.58936792385975</v>
      </c>
      <c r="GP372" s="79">
        <v>121.18434037628346</v>
      </c>
      <c r="GQ372" s="79">
        <v>139.39598714560336</v>
      </c>
      <c r="GR372" s="79">
        <v>48.840763473384115</v>
      </c>
      <c r="GS372" s="79">
        <v>68.723388656999447</v>
      </c>
      <c r="GT372" s="79">
        <v>143.20255314126479</v>
      </c>
      <c r="GU372" s="79">
        <v>139.39598714560336</v>
      </c>
      <c r="GV372" s="79">
        <v>111.84487193619016</v>
      </c>
      <c r="GW372" s="79">
        <v>10.228562513410337</v>
      </c>
      <c r="GX372" s="79">
        <v>68.444014294257144</v>
      </c>
      <c r="GY372" s="79">
        <v>67.502359694599178</v>
      </c>
      <c r="GZ372" s="79">
        <v>105.61036466785208</v>
      </c>
      <c r="HA372" s="79">
        <v>13.058112248966005</v>
      </c>
      <c r="HB372" s="79">
        <v>68.444014294257144</v>
      </c>
      <c r="HC372" s="79">
        <v>10.228562513410337</v>
      </c>
      <c r="HD372" s="79">
        <v>215.21212713725163</v>
      </c>
      <c r="HE372" s="79">
        <v>73.04129126226573</v>
      </c>
      <c r="HF372" s="79">
        <v>78.281291756623901</v>
      </c>
      <c r="HG372" s="79">
        <v>290.81538069216765</v>
      </c>
      <c r="HH372" s="79">
        <v>35.021966907693567</v>
      </c>
      <c r="HI372" s="79">
        <v>16.334905409881884</v>
      </c>
      <c r="HJ372" s="79">
        <v>96.959264169045753</v>
      </c>
      <c r="HK372" s="79">
        <v>10.228562513410337</v>
      </c>
      <c r="HL372" s="79">
        <v>68.444014294257144</v>
      </c>
      <c r="HM372" s="79">
        <v>256.76903163208345</v>
      </c>
      <c r="HN372" s="79">
        <v>68.444014294257144</v>
      </c>
      <c r="HO372" s="79">
        <v>100.17701215656993</v>
      </c>
      <c r="HP372" s="79">
        <v>43.447613209480522</v>
      </c>
      <c r="HQ372" s="79">
        <v>23.551381899745625</v>
      </c>
      <c r="HR372" s="79">
        <v>32.257481361395648</v>
      </c>
      <c r="HS372" s="80" t="str">
        <f t="shared" si="5"/>
        <v>Water Pollution_Silver_Freshwater_Health_N/A for WP Interim Methodology</v>
      </c>
    </row>
    <row r="373" spans="2:227">
      <c r="B373" s="65" t="s">
        <v>9</v>
      </c>
      <c r="C373" s="65" t="s">
        <v>517</v>
      </c>
      <c r="D373" s="65" t="s">
        <v>396</v>
      </c>
      <c r="E373" s="65" t="s">
        <v>395</v>
      </c>
      <c r="F373" s="65" t="s">
        <v>390</v>
      </c>
      <c r="G373" s="65" t="s">
        <v>391</v>
      </c>
      <c r="H373" s="41"/>
      <c r="I373" s="79">
        <v>0.86128057244977363</v>
      </c>
      <c r="J373" s="79">
        <v>1.0025339839352561</v>
      </c>
      <c r="K373" s="79">
        <v>2.043072824662524</v>
      </c>
      <c r="L373" s="79">
        <v>0.99554727763383932</v>
      </c>
      <c r="M373" s="79">
        <v>4.0681472320650656</v>
      </c>
      <c r="N373" s="79">
        <v>2.1833394424705999</v>
      </c>
      <c r="O373" s="79">
        <v>1.5566019688801802</v>
      </c>
      <c r="P373" s="79">
        <v>1.7440494354667697</v>
      </c>
      <c r="Q373" s="79">
        <v>1.1267762851482053</v>
      </c>
      <c r="R373" s="79">
        <v>1.5566019688801802</v>
      </c>
      <c r="S373" s="79">
        <v>1.0714186735010489</v>
      </c>
      <c r="T373" s="79">
        <v>9.7008844334577393</v>
      </c>
      <c r="U373" s="79">
        <v>0.91219571026164981</v>
      </c>
      <c r="V373" s="79">
        <v>1.5566019688801802</v>
      </c>
      <c r="W373" s="79">
        <v>2.226132247732993</v>
      </c>
      <c r="X373" s="79">
        <v>5.7089992106486243</v>
      </c>
      <c r="Y373" s="79">
        <v>1.5566019688801802</v>
      </c>
      <c r="Z373" s="79">
        <v>1.3375881366948768</v>
      </c>
      <c r="AA373" s="79">
        <v>10.727765909407065</v>
      </c>
      <c r="AB373" s="79">
        <v>0.95028486278391122</v>
      </c>
      <c r="AC373" s="79">
        <v>4.8258931145216977</v>
      </c>
      <c r="AD373" s="79">
        <v>1.67734394058457</v>
      </c>
      <c r="AE373" s="79">
        <v>0.6793331998445935</v>
      </c>
      <c r="AF373" s="79">
        <v>2.1571138580960731</v>
      </c>
      <c r="AG373" s="79">
        <v>1.4927712300133387</v>
      </c>
      <c r="AH373" s="79">
        <v>6.4528713091873966</v>
      </c>
      <c r="AI373" s="79">
        <v>1.9686846313635984</v>
      </c>
      <c r="AJ373" s="79">
        <v>1.5566019688801802</v>
      </c>
      <c r="AK373" s="79">
        <v>4.660529187591111</v>
      </c>
      <c r="AL373" s="79">
        <v>1.269663934663487</v>
      </c>
      <c r="AM373" s="79">
        <v>3.9560440659970966</v>
      </c>
      <c r="AN373" s="79">
        <v>3.2295829453509461</v>
      </c>
      <c r="AO373" s="79">
        <v>3.3511020932019422</v>
      </c>
      <c r="AP373" s="79">
        <v>1.4601427691342299</v>
      </c>
      <c r="AQ373" s="79">
        <v>4.6710250550344883</v>
      </c>
      <c r="AR373" s="79">
        <v>1.2717256489763138</v>
      </c>
      <c r="AS373" s="79">
        <v>1.5566019688801802</v>
      </c>
      <c r="AT373" s="79">
        <v>0.75102075484649766</v>
      </c>
      <c r="AU373" s="79">
        <v>1.5459200384234209</v>
      </c>
      <c r="AV373" s="79">
        <v>4.0681472320650656</v>
      </c>
      <c r="AW373" s="79">
        <v>1.4742442686072219</v>
      </c>
      <c r="AX373" s="79">
        <v>12.514097903989597</v>
      </c>
      <c r="AY373" s="79">
        <v>1.3543934320639861</v>
      </c>
      <c r="AZ373" s="79">
        <v>3.3511020932019422</v>
      </c>
      <c r="BA373" s="79">
        <v>8.4024951656922493</v>
      </c>
      <c r="BB373" s="79">
        <v>6.5484601119396331</v>
      </c>
      <c r="BC373" s="79">
        <v>1.0595765324372477</v>
      </c>
      <c r="BD373" s="79">
        <v>5.4030276600224179</v>
      </c>
      <c r="BE373" s="79">
        <v>0.97711779518767927</v>
      </c>
      <c r="BF373" s="79">
        <v>1.1912899258445739</v>
      </c>
      <c r="BG373" s="79">
        <v>1.5566019688801802</v>
      </c>
      <c r="BH373" s="79">
        <v>2.5001256884531302</v>
      </c>
      <c r="BI373" s="79">
        <v>10.525301964757205</v>
      </c>
      <c r="BJ373" s="79">
        <v>1.7610125502131058</v>
      </c>
      <c r="BK373" s="79">
        <v>1.0064443779152299</v>
      </c>
      <c r="BL373" s="79">
        <v>1.5566019688801802</v>
      </c>
      <c r="BM373" s="79">
        <v>2.0651794920960018</v>
      </c>
      <c r="BN373" s="79">
        <v>1.4160380531879757</v>
      </c>
      <c r="BO373" s="79">
        <v>2.7194759405521904</v>
      </c>
      <c r="BP373" s="79">
        <v>1.2927477910032978</v>
      </c>
      <c r="BQ373" s="79">
        <v>3.0959487842517381</v>
      </c>
      <c r="BR373" s="79">
        <v>0.8971126550696672</v>
      </c>
      <c r="BS373" s="79">
        <v>1.0995476735385139</v>
      </c>
      <c r="BT373" s="79">
        <v>3.3511020932019422</v>
      </c>
      <c r="BU373" s="79">
        <v>0.81495177671578678</v>
      </c>
      <c r="BV373" s="79">
        <v>2.5001256884531302</v>
      </c>
      <c r="BW373" s="79">
        <v>0.99554727763383932</v>
      </c>
      <c r="BX373" s="79">
        <v>2.0713784122350392</v>
      </c>
      <c r="BY373" s="79">
        <v>3.941626036243159</v>
      </c>
      <c r="BZ373" s="79">
        <v>0.99554727763383932</v>
      </c>
      <c r="CA373" s="79">
        <v>1.9245525191175368</v>
      </c>
      <c r="CB373" s="79">
        <v>3.3511020932019422</v>
      </c>
      <c r="CC373" s="79">
        <v>1.1008015954111057</v>
      </c>
      <c r="CD373" s="79">
        <v>3.7635718248906853</v>
      </c>
      <c r="CE373" s="79">
        <v>9.4955521730719727</v>
      </c>
      <c r="CF373" s="79">
        <v>4.0681472320650656</v>
      </c>
      <c r="CG373" s="79">
        <v>1.460446297199673</v>
      </c>
      <c r="CH373" s="79">
        <v>0.9033305550096199</v>
      </c>
      <c r="CI373" s="79">
        <v>1.5566019688801802</v>
      </c>
      <c r="CJ373" s="79">
        <v>4.660529187591111</v>
      </c>
      <c r="CK373" s="79">
        <v>1.1621835586588207</v>
      </c>
      <c r="CL373" s="79">
        <v>7.1631570505851521</v>
      </c>
      <c r="CM373" s="79">
        <v>1.058725067638395</v>
      </c>
      <c r="CN373" s="79">
        <v>1.8625994800921926</v>
      </c>
      <c r="CO373" s="79">
        <v>1.0377986339312868</v>
      </c>
      <c r="CP373" s="79">
        <v>1.320462052460921</v>
      </c>
      <c r="CQ373" s="79">
        <v>4.660529187591111</v>
      </c>
      <c r="CR373" s="79">
        <v>2.7245436260472458</v>
      </c>
      <c r="CS373" s="79">
        <v>0.9513953530505278</v>
      </c>
      <c r="CT373" s="79">
        <v>3.5608301024951965</v>
      </c>
      <c r="CU373" s="79">
        <v>1.5273625891552838</v>
      </c>
      <c r="CV373" s="79">
        <v>1.4048263432829886</v>
      </c>
      <c r="CW373" s="79">
        <v>1.5433728797271544</v>
      </c>
      <c r="CX373" s="79">
        <v>1.2942232795327513</v>
      </c>
      <c r="CY373" s="79">
        <v>4.0681472320650656</v>
      </c>
      <c r="CZ373" s="79">
        <v>5.8589685203878439</v>
      </c>
      <c r="DA373" s="79">
        <v>2.0862379810933565</v>
      </c>
      <c r="DB373" s="79">
        <v>1.5566019688801802</v>
      </c>
      <c r="DC373" s="79">
        <v>3.4091242768081678</v>
      </c>
      <c r="DD373" s="79">
        <v>4.7308730116588116</v>
      </c>
      <c r="DE373" s="79">
        <v>0.97214064489088936</v>
      </c>
      <c r="DF373" s="79">
        <v>1.2409262853018248</v>
      </c>
      <c r="DG373" s="79">
        <v>4.660529187591111</v>
      </c>
      <c r="DH373" s="79">
        <v>2.3605241373619616</v>
      </c>
      <c r="DI373" s="79">
        <v>16.232106347773616</v>
      </c>
      <c r="DJ373" s="79">
        <v>2.5001256884531302</v>
      </c>
      <c r="DK373" s="79">
        <v>2.226132247732993</v>
      </c>
      <c r="DL373" s="79">
        <v>1.9363276246995831</v>
      </c>
      <c r="DM373" s="79">
        <v>2.4354540148988768</v>
      </c>
      <c r="DN373" s="79">
        <v>1.2565518435878975</v>
      </c>
      <c r="DO373" s="79">
        <v>2.226132247732993</v>
      </c>
      <c r="DP373" s="79">
        <v>0.84218491919640115</v>
      </c>
      <c r="DQ373" s="79">
        <v>1.1841630059249437</v>
      </c>
      <c r="DR373" s="79">
        <v>1.0968647960692297</v>
      </c>
      <c r="DS373" s="79">
        <v>4.0681472320650656</v>
      </c>
      <c r="DT373" s="79">
        <v>4.5500625458279202</v>
      </c>
      <c r="DU373" s="79">
        <v>4.0681472320650656</v>
      </c>
      <c r="DV373" s="79">
        <v>4.660529187591111</v>
      </c>
      <c r="DW373" s="79">
        <v>1.1810302439102478</v>
      </c>
      <c r="DX373" s="79">
        <v>1.2331699523371176</v>
      </c>
      <c r="DY373" s="79">
        <v>8.4133649524156482</v>
      </c>
      <c r="DZ373" s="79">
        <v>2.5604878441396366</v>
      </c>
      <c r="EA373" s="79">
        <v>0.81638783017477834</v>
      </c>
      <c r="EB373" s="79">
        <v>2.226132247732993</v>
      </c>
      <c r="EC373" s="79">
        <v>4.660529187591111</v>
      </c>
      <c r="ED373" s="79">
        <v>1.7251317939655975</v>
      </c>
      <c r="EE373" s="79">
        <v>3.3511020932019422</v>
      </c>
      <c r="EF373" s="79">
        <v>1.8969620226325041</v>
      </c>
      <c r="EG373" s="79">
        <v>4.660529187591111</v>
      </c>
      <c r="EH373" s="79">
        <v>1.6401056826398737</v>
      </c>
      <c r="EI373" s="79">
        <v>4.0681472320650656</v>
      </c>
      <c r="EJ373" s="79">
        <v>0.84287027406090442</v>
      </c>
      <c r="EK373" s="79">
        <v>2.5001256884531302</v>
      </c>
      <c r="EL373" s="79">
        <v>2.1474351755018342</v>
      </c>
      <c r="EM373" s="79">
        <v>1.0734602117223877</v>
      </c>
      <c r="EN373" s="79">
        <v>4.2575361413546888</v>
      </c>
      <c r="EO373" s="79">
        <v>1.1007238417214804</v>
      </c>
      <c r="EP373" s="79">
        <v>4.660529187591111</v>
      </c>
      <c r="EQ373" s="79">
        <v>0.85253565530073971</v>
      </c>
      <c r="ER373" s="79">
        <v>5.1600631945438042</v>
      </c>
      <c r="ES373" s="79">
        <v>0.99554727763383932</v>
      </c>
      <c r="ET373" s="79">
        <v>0.97292121019384781</v>
      </c>
      <c r="EU373" s="79">
        <v>0.99934889503758395</v>
      </c>
      <c r="EV373" s="79">
        <v>2.3658468369837098</v>
      </c>
      <c r="EW373" s="79">
        <v>7.2012398046703092</v>
      </c>
      <c r="EX373" s="79">
        <v>8.2277277847846886</v>
      </c>
      <c r="EY373" s="79">
        <v>4.660529187591111</v>
      </c>
      <c r="EZ373" s="79">
        <v>1.4841832857094741</v>
      </c>
      <c r="FA373" s="79">
        <v>1.0190694988080518</v>
      </c>
      <c r="FB373" s="79">
        <v>2.2319041999557374</v>
      </c>
      <c r="FC373" s="79">
        <v>4.660529187591111</v>
      </c>
      <c r="FD373" s="79">
        <v>1.1522363819968757</v>
      </c>
      <c r="FE373" s="79">
        <v>1.1192821545103662</v>
      </c>
      <c r="FF373" s="79">
        <v>1.6420080079677999</v>
      </c>
      <c r="FG373" s="79">
        <v>4.0541424918863775</v>
      </c>
      <c r="FH373" s="79">
        <v>1.7063562730023836</v>
      </c>
      <c r="FI373" s="79">
        <v>6.6139337319524554</v>
      </c>
      <c r="FJ373" s="79">
        <v>3.8180165335046392</v>
      </c>
      <c r="FK373" s="79">
        <v>1.5566019688801802</v>
      </c>
      <c r="FL373" s="79">
        <v>2.226132247732993</v>
      </c>
      <c r="FM373" s="79">
        <v>1.4264834569694764</v>
      </c>
      <c r="FN373" s="79">
        <v>1.6315045008169213</v>
      </c>
      <c r="FO373" s="79">
        <v>1.4107234776836299</v>
      </c>
      <c r="FP373" s="79">
        <v>0.99554727763383932</v>
      </c>
      <c r="FQ373" s="79">
        <v>4.0681472320650656</v>
      </c>
      <c r="FR373" s="79">
        <v>3.3511020932019422</v>
      </c>
      <c r="FS373" s="79">
        <v>1.6217728117001644</v>
      </c>
      <c r="FT373" s="79">
        <v>8.9658110647060152</v>
      </c>
      <c r="FU373" s="79">
        <v>1.4931794032549439</v>
      </c>
      <c r="FV373" s="79">
        <v>3.3511020932019422</v>
      </c>
      <c r="FW373" s="79">
        <v>2.7064931582857779</v>
      </c>
      <c r="FX373" s="79">
        <v>4.660529187591111</v>
      </c>
      <c r="FY373" s="79">
        <v>1.5566019688801802</v>
      </c>
      <c r="FZ373" s="79">
        <v>8.5632970023260846</v>
      </c>
      <c r="GA373" s="79">
        <v>2.7977490515995855</v>
      </c>
      <c r="GB373" s="79">
        <v>0.94230194920662147</v>
      </c>
      <c r="GC373" s="79">
        <v>0.97940681642396976</v>
      </c>
      <c r="GD373" s="79">
        <v>2.3751308994965092</v>
      </c>
      <c r="GE373" s="79">
        <v>3.3511020932019422</v>
      </c>
      <c r="GF373" s="79">
        <v>3.8607868336190228</v>
      </c>
      <c r="GG373" s="79">
        <v>4.0285319682827936</v>
      </c>
      <c r="GH373" s="79">
        <v>1.5566019688801802</v>
      </c>
      <c r="GI373" s="79">
        <v>1.5566019688801802</v>
      </c>
      <c r="GJ373" s="79">
        <v>1.5566019688801802</v>
      </c>
      <c r="GK373" s="79">
        <v>1.5566019688801802</v>
      </c>
      <c r="GL373" s="79">
        <v>0.95472416638217084</v>
      </c>
      <c r="GM373" s="79">
        <v>1.2141222155976317</v>
      </c>
      <c r="GN373" s="79">
        <v>1.624961144575134</v>
      </c>
      <c r="GO373" s="79">
        <v>10.963162432713183</v>
      </c>
      <c r="GP373" s="79">
        <v>1.423093605939783</v>
      </c>
      <c r="GQ373" s="79">
        <v>4.660529187591111</v>
      </c>
      <c r="GR373" s="79">
        <v>1.3972237606753017</v>
      </c>
      <c r="GS373" s="79">
        <v>1.523805190745154</v>
      </c>
      <c r="GT373" s="79">
        <v>5.4014793115182567</v>
      </c>
      <c r="GU373" s="79">
        <v>4.660529187591111</v>
      </c>
      <c r="GV373" s="79">
        <v>15.842777952855426</v>
      </c>
      <c r="GW373" s="79">
        <v>0.99554727763383932</v>
      </c>
      <c r="GX373" s="79">
        <v>1.5566019688801802</v>
      </c>
      <c r="GY373" s="79">
        <v>1.6792155135707352</v>
      </c>
      <c r="GZ373" s="79">
        <v>1.4360870377157489</v>
      </c>
      <c r="HA373" s="79">
        <v>0.89218494249194769</v>
      </c>
      <c r="HB373" s="79">
        <v>1.5566019688801802</v>
      </c>
      <c r="HC373" s="79">
        <v>0.99554727763383932</v>
      </c>
      <c r="HD373" s="79">
        <v>0.80333331487417792</v>
      </c>
      <c r="HE373" s="79">
        <v>1.7621758706541866</v>
      </c>
      <c r="HF373" s="79">
        <v>3.0140863010455812</v>
      </c>
      <c r="HG373" s="79">
        <v>1.881086508252366</v>
      </c>
      <c r="HH373" s="79">
        <v>2.8569756177677763</v>
      </c>
      <c r="HI373" s="79">
        <v>1.2297772921513133</v>
      </c>
      <c r="HJ373" s="79">
        <v>0.87762184739503113</v>
      </c>
      <c r="HK373" s="79">
        <v>0.99554727763383932</v>
      </c>
      <c r="HL373" s="79">
        <v>1.5566019688801802</v>
      </c>
      <c r="HM373" s="79">
        <v>3.5677074802915718</v>
      </c>
      <c r="HN373" s="79">
        <v>1.5566019688801802</v>
      </c>
      <c r="HO373" s="79">
        <v>2.226132247732993</v>
      </c>
      <c r="HP373" s="79">
        <v>2.0834121151727762</v>
      </c>
      <c r="HQ373" s="79">
        <v>1.1924805651434054</v>
      </c>
      <c r="HR373" s="79">
        <v>4.9054527056359518</v>
      </c>
      <c r="HS373" s="80" t="str">
        <f t="shared" si="5"/>
        <v>Water Pollution_Silver_Seawater_Health_N/A for WP Interim Methodology</v>
      </c>
    </row>
    <row r="374" spans="2:227">
      <c r="B374" s="65" t="s">
        <v>9</v>
      </c>
      <c r="C374" s="65" t="s">
        <v>517</v>
      </c>
      <c r="D374" s="65" t="s">
        <v>384</v>
      </c>
      <c r="E374" s="65" t="s">
        <v>395</v>
      </c>
      <c r="F374" s="65" t="s">
        <v>390</v>
      </c>
      <c r="G374" s="65" t="s">
        <v>391</v>
      </c>
      <c r="H374" s="41"/>
      <c r="I374" s="79">
        <v>42.857059304666279</v>
      </c>
      <c r="J374" s="79">
        <v>116.49643564950662</v>
      </c>
      <c r="K374" s="79">
        <v>13.336993515372829</v>
      </c>
      <c r="L374" s="79">
        <v>0.99554727763383932</v>
      </c>
      <c r="M374" s="79">
        <v>193.41418758486819</v>
      </c>
      <c r="N374" s="79">
        <v>13.112317762114873</v>
      </c>
      <c r="O374" s="79">
        <v>1.5566019688801802</v>
      </c>
      <c r="P374" s="79">
        <v>17.405727731742569</v>
      </c>
      <c r="Q374" s="79">
        <v>90.463999751584396</v>
      </c>
      <c r="R374" s="79">
        <v>1.5566019688801802</v>
      </c>
      <c r="S374" s="79">
        <v>2.4479437585545707</v>
      </c>
      <c r="T374" s="79">
        <v>107.0433466134369</v>
      </c>
      <c r="U374" s="79">
        <v>91.41936037790056</v>
      </c>
      <c r="V374" s="79">
        <v>1.6526790479443521</v>
      </c>
      <c r="W374" s="79">
        <v>2.226132247732993</v>
      </c>
      <c r="X374" s="79">
        <v>997.77645527606876</v>
      </c>
      <c r="Y374" s="79">
        <v>1.5566019688801802</v>
      </c>
      <c r="Z374" s="79">
        <v>47.436055505508818</v>
      </c>
      <c r="AA374" s="79">
        <v>490.15970315913859</v>
      </c>
      <c r="AB374" s="79">
        <v>10.14510503692807</v>
      </c>
      <c r="AC374" s="79">
        <v>79.75383334424771</v>
      </c>
      <c r="AD374" s="79">
        <v>1.67734394058457</v>
      </c>
      <c r="AE374" s="79">
        <v>10.698204891637332</v>
      </c>
      <c r="AF374" s="79">
        <v>8.1182860762178866</v>
      </c>
      <c r="AG374" s="79">
        <v>48.854619233214422</v>
      </c>
      <c r="AH374" s="79">
        <v>4.6769876468306046</v>
      </c>
      <c r="AI374" s="79">
        <v>20.269490869125939</v>
      </c>
      <c r="AJ374" s="79">
        <v>1.5566019688801802</v>
      </c>
      <c r="AK374" s="79">
        <v>22.022680424936844</v>
      </c>
      <c r="AL374" s="79">
        <v>43.930916518971294</v>
      </c>
      <c r="AM374" s="79">
        <v>54.722781856426472</v>
      </c>
      <c r="AN374" s="79">
        <v>353.3586888211961</v>
      </c>
      <c r="AO374" s="79">
        <v>16.578245729535595</v>
      </c>
      <c r="AP374" s="79">
        <v>73.095440427137177</v>
      </c>
      <c r="AQ374" s="79">
        <v>36.205516561451098</v>
      </c>
      <c r="AR374" s="79">
        <v>3.5327649680005195</v>
      </c>
      <c r="AS374" s="79">
        <v>1.5566019688801802</v>
      </c>
      <c r="AT374" s="79">
        <v>6.7371491551977778</v>
      </c>
      <c r="AU374" s="79">
        <v>13.106149345734973</v>
      </c>
      <c r="AV374" s="79">
        <v>169.15613207593819</v>
      </c>
      <c r="AW374" s="79">
        <v>15.060854502209649</v>
      </c>
      <c r="AX374" s="79">
        <v>188.67030278320757</v>
      </c>
      <c r="AY374" s="79">
        <v>36.795590150252821</v>
      </c>
      <c r="AZ374" s="79">
        <v>3.3511020932019422</v>
      </c>
      <c r="BA374" s="79">
        <v>31.003695732058684</v>
      </c>
      <c r="BB374" s="79">
        <v>14.990513687464489</v>
      </c>
      <c r="BC374" s="79">
        <v>84.186405448224065</v>
      </c>
      <c r="BD374" s="79">
        <v>51.500493950047399</v>
      </c>
      <c r="BE374" s="79">
        <v>39.973898803662358</v>
      </c>
      <c r="BF374" s="79">
        <v>65.063497788681318</v>
      </c>
      <c r="BG374" s="79">
        <v>50.868379794790123</v>
      </c>
      <c r="BH374" s="79">
        <v>34.0842734223611</v>
      </c>
      <c r="BI374" s="79">
        <v>119.67146847841261</v>
      </c>
      <c r="BJ374" s="79">
        <v>65.248570589653269</v>
      </c>
      <c r="BK374" s="79">
        <v>17.463987991625693</v>
      </c>
      <c r="BL374" s="79">
        <v>1.5566019688801802</v>
      </c>
      <c r="BM374" s="79">
        <v>112.89672385900538</v>
      </c>
      <c r="BN374" s="79">
        <v>39.426350863924725</v>
      </c>
      <c r="BO374" s="79">
        <v>129.29740081102841</v>
      </c>
      <c r="BP374" s="79">
        <v>277.882010810841</v>
      </c>
      <c r="BQ374" s="79">
        <v>37.303024232432065</v>
      </c>
      <c r="BR374" s="79">
        <v>18.435400216790143</v>
      </c>
      <c r="BS374" s="79">
        <v>21.124823969510139</v>
      </c>
      <c r="BT374" s="79">
        <v>67.745706093002781</v>
      </c>
      <c r="BU374" s="79">
        <v>71.954813596113709</v>
      </c>
      <c r="BV374" s="79">
        <v>2.6085425670210065</v>
      </c>
      <c r="BW374" s="79">
        <v>4.1332789252533084</v>
      </c>
      <c r="BX374" s="79">
        <v>21.678664775134628</v>
      </c>
      <c r="BY374" s="79">
        <v>115.70330260272056</v>
      </c>
      <c r="BZ374" s="79">
        <v>1.4761715164115752</v>
      </c>
      <c r="CA374" s="79">
        <v>6.9014150287844771</v>
      </c>
      <c r="CB374" s="79">
        <v>41.126501663707828</v>
      </c>
      <c r="CC374" s="79">
        <v>41.99006760445323</v>
      </c>
      <c r="CD374" s="79">
        <v>263.91683751795296</v>
      </c>
      <c r="CE374" s="79">
        <v>91.191544751104146</v>
      </c>
      <c r="CF374" s="79">
        <v>4.0681472320650656</v>
      </c>
      <c r="CG374" s="79">
        <v>41.879297016058558</v>
      </c>
      <c r="CH374" s="79">
        <v>0.88397740095418653</v>
      </c>
      <c r="CI374" s="79">
        <v>1.5566019688801802</v>
      </c>
      <c r="CJ374" s="79">
        <v>4.660529187591111</v>
      </c>
      <c r="CK374" s="79">
        <v>92.458259839610847</v>
      </c>
      <c r="CL374" s="79">
        <v>29.053520984044653</v>
      </c>
      <c r="CM374" s="79">
        <v>24.180213832804583</v>
      </c>
      <c r="CN374" s="79">
        <v>2.0895116488012047</v>
      </c>
      <c r="CO374" s="79">
        <v>123.3745010334255</v>
      </c>
      <c r="CP374" s="79">
        <v>71.131456877954818</v>
      </c>
      <c r="CQ374" s="79">
        <v>4.660529187591111</v>
      </c>
      <c r="CR374" s="79">
        <v>85.490646115953098</v>
      </c>
      <c r="CS374" s="79">
        <v>2.5557529596241064</v>
      </c>
      <c r="CT374" s="79">
        <v>497.25348541208939</v>
      </c>
      <c r="CU374" s="79">
        <v>77.638345162876405</v>
      </c>
      <c r="CV374" s="79">
        <v>50.922347254713145</v>
      </c>
      <c r="CW374" s="79">
        <v>75.542215647871998</v>
      </c>
      <c r="CX374" s="79">
        <v>38.59805881419129</v>
      </c>
      <c r="CY374" s="79">
        <v>14.693644896256046</v>
      </c>
      <c r="CZ374" s="79">
        <v>434.12684210284277</v>
      </c>
      <c r="DA374" s="79">
        <v>173.29544631946749</v>
      </c>
      <c r="DB374" s="79">
        <v>36.120252235069323</v>
      </c>
      <c r="DC374" s="79">
        <v>187.82521186768821</v>
      </c>
      <c r="DD374" s="79">
        <v>103.40363669934173</v>
      </c>
      <c r="DE374" s="79">
        <v>8.7149731388627885</v>
      </c>
      <c r="DF374" s="79">
        <v>87.546918142813396</v>
      </c>
      <c r="DG374" s="79">
        <v>4.660529187591111</v>
      </c>
      <c r="DH374" s="79">
        <v>155.10847390415259</v>
      </c>
      <c r="DI374" s="79">
        <v>187.39078855164411</v>
      </c>
      <c r="DJ374" s="79">
        <v>60.899154819856356</v>
      </c>
      <c r="DK374" s="79">
        <v>49.491571207931763</v>
      </c>
      <c r="DL374" s="79">
        <v>41.049152729438958</v>
      </c>
      <c r="DM374" s="79">
        <v>26.595369424115546</v>
      </c>
      <c r="DN374" s="79">
        <v>22.475010465539047</v>
      </c>
      <c r="DO374" s="79">
        <v>38.901774425048501</v>
      </c>
      <c r="DP374" s="79">
        <v>45.745981877771868</v>
      </c>
      <c r="DQ374" s="79">
        <v>20.134198406235058</v>
      </c>
      <c r="DR374" s="79">
        <v>2.4216393442449284</v>
      </c>
      <c r="DS374" s="79">
        <v>193.41418758486819</v>
      </c>
      <c r="DT374" s="79">
        <v>26.745460533220303</v>
      </c>
      <c r="DU374" s="79">
        <v>193.41418758486819</v>
      </c>
      <c r="DV374" s="79">
        <v>4.660529187591111</v>
      </c>
      <c r="DW374" s="79">
        <v>33.809940861257836</v>
      </c>
      <c r="DX374" s="79">
        <v>156.11509459189199</v>
      </c>
      <c r="DY374" s="79">
        <v>53.683399061026726</v>
      </c>
      <c r="DZ374" s="79">
        <v>2.5604878441396366</v>
      </c>
      <c r="EA374" s="79">
        <v>20.673772761194989</v>
      </c>
      <c r="EB374" s="79">
        <v>2.226132247732993</v>
      </c>
      <c r="EC374" s="79">
        <v>4.660529187591111</v>
      </c>
      <c r="ED374" s="79">
        <v>3.8841472855952732</v>
      </c>
      <c r="EE374" s="79">
        <v>22.578744856646075</v>
      </c>
      <c r="EF374" s="79">
        <v>53.782030509461421</v>
      </c>
      <c r="EG374" s="79">
        <v>4.660529187591111</v>
      </c>
      <c r="EH374" s="79">
        <v>74.962861435345673</v>
      </c>
      <c r="EI374" s="79">
        <v>4.0681472320650656</v>
      </c>
      <c r="EJ374" s="79">
        <v>2.0032654182741934</v>
      </c>
      <c r="EK374" s="79">
        <v>55.811686779802535</v>
      </c>
      <c r="EL374" s="79">
        <v>44.283547162962314</v>
      </c>
      <c r="EM374" s="79">
        <v>22.996104224518174</v>
      </c>
      <c r="EN374" s="79">
        <v>55.156813832948806</v>
      </c>
      <c r="EO374" s="79">
        <v>1.978904439110585</v>
      </c>
      <c r="EP374" s="79">
        <v>4.660529187591111</v>
      </c>
      <c r="EQ374" s="79">
        <v>153.91028658030493</v>
      </c>
      <c r="ER374" s="79">
        <v>759.37044609939915</v>
      </c>
      <c r="ES374" s="79">
        <v>3.2780766135089574</v>
      </c>
      <c r="ET374" s="79">
        <v>5.472100844542207</v>
      </c>
      <c r="EU374" s="79">
        <v>33.68344521235079</v>
      </c>
      <c r="EV374" s="79">
        <v>14.490077392373339</v>
      </c>
      <c r="EW374" s="79">
        <v>155.18725510310222</v>
      </c>
      <c r="EX374" s="79">
        <v>66.696094342693144</v>
      </c>
      <c r="EY374" s="79">
        <v>4.660529187591111</v>
      </c>
      <c r="EZ374" s="79">
        <v>13.330059487347746</v>
      </c>
      <c r="FA374" s="79">
        <v>8.5272906015638519</v>
      </c>
      <c r="FB374" s="79">
        <v>414.93839628561545</v>
      </c>
      <c r="FC374" s="79">
        <v>4.660529187591111</v>
      </c>
      <c r="FD374" s="79">
        <v>11.663928529270182</v>
      </c>
      <c r="FE374" s="79">
        <v>11.317362383251133</v>
      </c>
      <c r="FF374" s="79">
        <v>15.979876433424263</v>
      </c>
      <c r="FG374" s="79">
        <v>15.747612418553071</v>
      </c>
      <c r="FH374" s="79">
        <v>172.93845349950951</v>
      </c>
      <c r="FI374" s="79">
        <v>105.37716960932043</v>
      </c>
      <c r="FJ374" s="79">
        <v>56.50919609073069</v>
      </c>
      <c r="FK374" s="79">
        <v>28.073768770731778</v>
      </c>
      <c r="FL374" s="79">
        <v>48.863006698433566</v>
      </c>
      <c r="FM374" s="79">
        <v>63.83606444104209</v>
      </c>
      <c r="FN374" s="79">
        <v>7.0917097244276821</v>
      </c>
      <c r="FO374" s="79">
        <v>383.32956116928239</v>
      </c>
      <c r="FP374" s="79">
        <v>1.5786373035745669</v>
      </c>
      <c r="FQ374" s="79">
        <v>193.41418758486819</v>
      </c>
      <c r="FR374" s="79">
        <v>9.0122313540968317</v>
      </c>
      <c r="FS374" s="79">
        <v>8.5152636014273853</v>
      </c>
      <c r="FT374" s="79">
        <v>73.933067301780525</v>
      </c>
      <c r="FU374" s="79">
        <v>75.892336988298553</v>
      </c>
      <c r="FV374" s="79">
        <v>3.3511020932019422</v>
      </c>
      <c r="FW374" s="79">
        <v>66.504728309236128</v>
      </c>
      <c r="FX374" s="79">
        <v>4.660529187591111</v>
      </c>
      <c r="FY374" s="79">
        <v>50.868379794790123</v>
      </c>
      <c r="FZ374" s="79">
        <v>76.588871014458974</v>
      </c>
      <c r="GA374" s="79">
        <v>97.059941629206619</v>
      </c>
      <c r="GB374" s="79">
        <v>1.8993773715899385</v>
      </c>
      <c r="GC374" s="79">
        <v>29.292573260899044</v>
      </c>
      <c r="GD374" s="79">
        <v>31.612567028181754</v>
      </c>
      <c r="GE374" s="79">
        <v>67.745706093002781</v>
      </c>
      <c r="GF374" s="79">
        <v>53.427019688483874</v>
      </c>
      <c r="GG374" s="79">
        <v>184.07960841012257</v>
      </c>
      <c r="GH374" s="79">
        <v>1.5566019688801802</v>
      </c>
      <c r="GI374" s="79">
        <v>1.5566019688801802</v>
      </c>
      <c r="GJ374" s="79">
        <v>50.868379794790123</v>
      </c>
      <c r="GK374" s="79">
        <v>1.5566019688801802</v>
      </c>
      <c r="GL374" s="79">
        <v>22.96055520833476</v>
      </c>
      <c r="GM374" s="79">
        <v>2.2496585480456659</v>
      </c>
      <c r="GN374" s="79">
        <v>23.686296199373785</v>
      </c>
      <c r="GO374" s="79">
        <v>291.58936792385975</v>
      </c>
      <c r="GP374" s="79">
        <v>116.28218919060701</v>
      </c>
      <c r="GQ374" s="79">
        <v>97.253710855248841</v>
      </c>
      <c r="GR374" s="79">
        <v>48.840763473384115</v>
      </c>
      <c r="GS374" s="79">
        <v>60.234631098200325</v>
      </c>
      <c r="GT374" s="79">
        <v>129.36821552369517</v>
      </c>
      <c r="GU374" s="79">
        <v>67.763975237046722</v>
      </c>
      <c r="GV374" s="79">
        <v>96.261865801987895</v>
      </c>
      <c r="GW374" s="79">
        <v>0.99554727763383932</v>
      </c>
      <c r="GX374" s="79">
        <v>22.780205316924196</v>
      </c>
      <c r="GY374" s="79">
        <v>48.24590023208134</v>
      </c>
      <c r="GZ374" s="79">
        <v>82.912031329634715</v>
      </c>
      <c r="HA374" s="79">
        <v>12.968935515172456</v>
      </c>
      <c r="HB374" s="79">
        <v>1.5566019688801802</v>
      </c>
      <c r="HC374" s="79">
        <v>10.228562513410337</v>
      </c>
      <c r="HD374" s="79">
        <v>214.66760598810856</v>
      </c>
      <c r="HE374" s="79">
        <v>69.173260212006838</v>
      </c>
      <c r="HF374" s="79">
        <v>65.728940763850275</v>
      </c>
      <c r="HG374" s="79">
        <v>230.38604437449615</v>
      </c>
      <c r="HH374" s="79">
        <v>30.764946392967534</v>
      </c>
      <c r="HI374" s="79">
        <v>9.6940312973313407</v>
      </c>
      <c r="HJ374" s="79">
        <v>96.959264169045753</v>
      </c>
      <c r="HK374" s="79">
        <v>1.226180796471652</v>
      </c>
      <c r="HL374" s="79">
        <v>57.031496718546805</v>
      </c>
      <c r="HM374" s="79">
        <v>228.87284413706337</v>
      </c>
      <c r="HN374" s="79">
        <v>1.5566019688801802</v>
      </c>
      <c r="HO374" s="79">
        <v>71.59690441676949</v>
      </c>
      <c r="HP374" s="79">
        <v>40.774442613636644</v>
      </c>
      <c r="HQ374" s="79">
        <v>23.551381899745625</v>
      </c>
      <c r="HR374" s="79">
        <v>32.257481361395648</v>
      </c>
      <c r="HS374" s="80" t="str">
        <f t="shared" si="5"/>
        <v>Water Pollution_Silver_Unspecified_Health_N/A for WP Interim Methodology</v>
      </c>
    </row>
    <row r="375" spans="2:227">
      <c r="B375" s="65" t="s">
        <v>9</v>
      </c>
      <c r="C375" s="65" t="s">
        <v>518</v>
      </c>
      <c r="D375" s="65" t="s">
        <v>394</v>
      </c>
      <c r="E375" s="65" t="s">
        <v>395</v>
      </c>
      <c r="F375" s="65" t="s">
        <v>390</v>
      </c>
      <c r="G375" s="65" t="s">
        <v>391</v>
      </c>
      <c r="H375" s="41"/>
      <c r="I375" s="79">
        <v>105.14797331941722</v>
      </c>
      <c r="J375" s="79">
        <v>95.190636647963629</v>
      </c>
      <c r="K375" s="79">
        <v>12.954449703379041</v>
      </c>
      <c r="L375" s="79">
        <v>11.113861623191971</v>
      </c>
      <c r="M375" s="79">
        <v>235.66981198822486</v>
      </c>
      <c r="N375" s="79">
        <v>18.051473911854877</v>
      </c>
      <c r="O375" s="79">
        <v>72.572846213169086</v>
      </c>
      <c r="P375" s="79">
        <v>30.402654669619107</v>
      </c>
      <c r="Q375" s="79">
        <v>177.69371819840569</v>
      </c>
      <c r="R375" s="79">
        <v>72.572846213169086</v>
      </c>
      <c r="S375" s="79">
        <v>9.0632608257169611</v>
      </c>
      <c r="T375" s="79">
        <v>136.8254954878756</v>
      </c>
      <c r="U375" s="79">
        <v>278.23017335903251</v>
      </c>
      <c r="V375" s="79">
        <v>72.572846213169086</v>
      </c>
      <c r="W375" s="79">
        <v>327.44433992162874</v>
      </c>
      <c r="X375" s="79">
        <v>1632.6347599165729</v>
      </c>
      <c r="Y375" s="79">
        <v>72.572846213169086</v>
      </c>
      <c r="Z375" s="79">
        <v>46.487135931868316</v>
      </c>
      <c r="AA375" s="79">
        <v>810.80856977295025</v>
      </c>
      <c r="AB375" s="79">
        <v>13.815814697213153</v>
      </c>
      <c r="AC375" s="79">
        <v>266.86308275465905</v>
      </c>
      <c r="AD375" s="79">
        <v>20.813526218525624</v>
      </c>
      <c r="AE375" s="79">
        <v>10.925343113133389</v>
      </c>
      <c r="AF375" s="79">
        <v>17.488960982729346</v>
      </c>
      <c r="AG375" s="79">
        <v>40.055864516118952</v>
      </c>
      <c r="AH375" s="79">
        <v>22.517697833825245</v>
      </c>
      <c r="AI375" s="79">
        <v>28.880725700933798</v>
      </c>
      <c r="AJ375" s="79">
        <v>72.572846213169086</v>
      </c>
      <c r="AK375" s="79">
        <v>296.91961323206795</v>
      </c>
      <c r="AL375" s="79">
        <v>60.922731485740016</v>
      </c>
      <c r="AM375" s="79">
        <v>90.631844371058477</v>
      </c>
      <c r="AN375" s="79">
        <v>672.17853330405228</v>
      </c>
      <c r="AO375" s="79">
        <v>141.80897211886489</v>
      </c>
      <c r="AP375" s="79">
        <v>149.84990358939208</v>
      </c>
      <c r="AQ375" s="79">
        <v>66.730257957973691</v>
      </c>
      <c r="AR375" s="79">
        <v>11.478172805071152</v>
      </c>
      <c r="AS375" s="79">
        <v>72.572846213169086</v>
      </c>
      <c r="AT375" s="79">
        <v>11.574327794783603</v>
      </c>
      <c r="AU375" s="79">
        <v>101.80712153497136</v>
      </c>
      <c r="AV375" s="79">
        <v>235.66981198822486</v>
      </c>
      <c r="AW375" s="79">
        <v>29.666226202267438</v>
      </c>
      <c r="AX375" s="79">
        <v>931.64947173973871</v>
      </c>
      <c r="AY375" s="79">
        <v>27.397195574785755</v>
      </c>
      <c r="AZ375" s="79">
        <v>141.80897211886489</v>
      </c>
      <c r="BA375" s="79">
        <v>67.307133493297684</v>
      </c>
      <c r="BB375" s="79">
        <v>29.638016669317381</v>
      </c>
      <c r="BC375" s="79">
        <v>65.780697010361678</v>
      </c>
      <c r="BD375" s="79">
        <v>85.888635507105221</v>
      </c>
      <c r="BE375" s="79">
        <v>43.985890714543054</v>
      </c>
      <c r="BF375" s="79">
        <v>118.96546825125461</v>
      </c>
      <c r="BG375" s="79">
        <v>72.572846213169086</v>
      </c>
      <c r="BH375" s="79">
        <v>107.5597556324398</v>
      </c>
      <c r="BI375" s="79">
        <v>196.4673576191764</v>
      </c>
      <c r="BJ375" s="79">
        <v>262.19740516914646</v>
      </c>
      <c r="BK375" s="79">
        <v>132.60214114891622</v>
      </c>
      <c r="BL375" s="79">
        <v>72.572846213169086</v>
      </c>
      <c r="BM375" s="79">
        <v>184.07012045641466</v>
      </c>
      <c r="BN375" s="79">
        <v>35.027583221977899</v>
      </c>
      <c r="BO375" s="79">
        <v>1181.5590877357811</v>
      </c>
      <c r="BP375" s="79">
        <v>257.15449581331313</v>
      </c>
      <c r="BQ375" s="79">
        <v>83.905910757945989</v>
      </c>
      <c r="BR375" s="79">
        <v>19.60727771948477</v>
      </c>
      <c r="BS375" s="79">
        <v>66.4380810751571</v>
      </c>
      <c r="BT375" s="79">
        <v>141.80897211886489</v>
      </c>
      <c r="BU375" s="79">
        <v>130.81252437919929</v>
      </c>
      <c r="BV375" s="79">
        <v>107.5597556324398</v>
      </c>
      <c r="BW375" s="79">
        <v>11.113861623191971</v>
      </c>
      <c r="BX375" s="79">
        <v>74.130324506432856</v>
      </c>
      <c r="BY375" s="79">
        <v>193.4128923625176</v>
      </c>
      <c r="BZ375" s="79">
        <v>11.113861623191971</v>
      </c>
      <c r="CA375" s="79">
        <v>23.526351195012847</v>
      </c>
      <c r="CB375" s="79">
        <v>141.80897211886489</v>
      </c>
      <c r="CC375" s="79">
        <v>29.818145175267485</v>
      </c>
      <c r="CD375" s="79">
        <v>436.85235607938023</v>
      </c>
      <c r="CE375" s="79">
        <v>266.47260283101855</v>
      </c>
      <c r="CF375" s="79">
        <v>235.66981198822486</v>
      </c>
      <c r="CG375" s="79">
        <v>150.8744523321698</v>
      </c>
      <c r="CH375" s="79">
        <v>1.5936275029299032</v>
      </c>
      <c r="CI375" s="79">
        <v>72.572846213169086</v>
      </c>
      <c r="CJ375" s="79">
        <v>296.91961323206795</v>
      </c>
      <c r="CK375" s="79">
        <v>74.584947990216534</v>
      </c>
      <c r="CL375" s="79">
        <v>31.124904949118353</v>
      </c>
      <c r="CM375" s="79">
        <v>31.047543768655945</v>
      </c>
      <c r="CN375" s="79">
        <v>7.1251407494600585</v>
      </c>
      <c r="CO375" s="79">
        <v>403.33104144942126</v>
      </c>
      <c r="CP375" s="79">
        <v>53.854394099230724</v>
      </c>
      <c r="CQ375" s="79">
        <v>296.91961323206795</v>
      </c>
      <c r="CR375" s="79">
        <v>190.28676972957447</v>
      </c>
      <c r="CS375" s="79">
        <v>9.1261097320819697</v>
      </c>
      <c r="CT375" s="79">
        <v>664.10795396043477</v>
      </c>
      <c r="CU375" s="79">
        <v>134.26182653350276</v>
      </c>
      <c r="CV375" s="79">
        <v>243.30325778412146</v>
      </c>
      <c r="CW375" s="79">
        <v>367.44590501089061</v>
      </c>
      <c r="CX375" s="79">
        <v>72.128455508124603</v>
      </c>
      <c r="CY375" s="79">
        <v>235.66981198822486</v>
      </c>
      <c r="CZ375" s="79">
        <v>1879.5812848288792</v>
      </c>
      <c r="DA375" s="79">
        <v>264.33878574718074</v>
      </c>
      <c r="DB375" s="79">
        <v>72.572846213169086</v>
      </c>
      <c r="DC375" s="79">
        <v>600.07084288639032</v>
      </c>
      <c r="DD375" s="79">
        <v>389.84456563443325</v>
      </c>
      <c r="DE375" s="79">
        <v>35.580992303018981</v>
      </c>
      <c r="DF375" s="79">
        <v>287.60523716642905</v>
      </c>
      <c r="DG375" s="79">
        <v>296.91961323206795</v>
      </c>
      <c r="DH375" s="79">
        <v>241.50769326358849</v>
      </c>
      <c r="DI375" s="79">
        <v>425.27802493216382</v>
      </c>
      <c r="DJ375" s="79">
        <v>107.5597556324398</v>
      </c>
      <c r="DK375" s="79">
        <v>327.44433992162874</v>
      </c>
      <c r="DL375" s="79">
        <v>75.446188118861159</v>
      </c>
      <c r="DM375" s="79">
        <v>68.322186286539008</v>
      </c>
      <c r="DN375" s="79">
        <v>38.197671654209948</v>
      </c>
      <c r="DO375" s="79">
        <v>327.44433992162874</v>
      </c>
      <c r="DP375" s="79">
        <v>40.348601464865745</v>
      </c>
      <c r="DQ375" s="79">
        <v>29.138601912542416</v>
      </c>
      <c r="DR375" s="79">
        <v>2.6145602224114572</v>
      </c>
      <c r="DS375" s="79">
        <v>235.66981198822486</v>
      </c>
      <c r="DT375" s="79">
        <v>57.306014266239217</v>
      </c>
      <c r="DU375" s="79">
        <v>235.66981198822486</v>
      </c>
      <c r="DV375" s="79">
        <v>296.91961323206795</v>
      </c>
      <c r="DW375" s="79">
        <v>66.120444161304704</v>
      </c>
      <c r="DX375" s="79">
        <v>274.49382741667227</v>
      </c>
      <c r="DY375" s="79">
        <v>82.779966052683051</v>
      </c>
      <c r="DZ375" s="79">
        <v>561.19895193378636</v>
      </c>
      <c r="EA375" s="79">
        <v>186.31497506600581</v>
      </c>
      <c r="EB375" s="79">
        <v>327.44433992162874</v>
      </c>
      <c r="EC375" s="79">
        <v>296.91961323206795</v>
      </c>
      <c r="ED375" s="79">
        <v>7.0482990728106261</v>
      </c>
      <c r="EE375" s="79">
        <v>141.80897211886489</v>
      </c>
      <c r="EF375" s="79">
        <v>107.72123666092307</v>
      </c>
      <c r="EG375" s="79">
        <v>296.91961323206795</v>
      </c>
      <c r="EH375" s="79">
        <v>132.92293371573652</v>
      </c>
      <c r="EI375" s="79">
        <v>235.66981198822486</v>
      </c>
      <c r="EJ375" s="79">
        <v>7.9820237421444347</v>
      </c>
      <c r="EK375" s="79">
        <v>107.5597556324398</v>
      </c>
      <c r="EL375" s="79">
        <v>78.174359361278619</v>
      </c>
      <c r="EM375" s="79">
        <v>48.848544367831529</v>
      </c>
      <c r="EN375" s="79">
        <v>81.708635516867048</v>
      </c>
      <c r="EO375" s="79">
        <v>3.1869326400122659</v>
      </c>
      <c r="EP375" s="79">
        <v>296.91961323206795</v>
      </c>
      <c r="EQ375" s="79">
        <v>190.16617917330092</v>
      </c>
      <c r="ER375" s="79">
        <v>571.62985053364559</v>
      </c>
      <c r="ES375" s="79">
        <v>11.113861623191971</v>
      </c>
      <c r="ET375" s="79">
        <v>11.372507869238969</v>
      </c>
      <c r="EU375" s="79">
        <v>26.012977241475429</v>
      </c>
      <c r="EV375" s="79">
        <v>42.34644412943436</v>
      </c>
      <c r="EW375" s="79">
        <v>286.73162913663998</v>
      </c>
      <c r="EX375" s="79">
        <v>132.01943177225604</v>
      </c>
      <c r="EY375" s="79">
        <v>296.91961323206795</v>
      </c>
      <c r="EZ375" s="79">
        <v>56.787339397004331</v>
      </c>
      <c r="FA375" s="79">
        <v>12.835785973724438</v>
      </c>
      <c r="FB375" s="79">
        <v>992.2315179546506</v>
      </c>
      <c r="FC375" s="79">
        <v>296.91961323206795</v>
      </c>
      <c r="FD375" s="79">
        <v>16.794234759688752</v>
      </c>
      <c r="FE375" s="79">
        <v>18.682412819202082</v>
      </c>
      <c r="FF375" s="79">
        <v>43.133515245978842</v>
      </c>
      <c r="FG375" s="79">
        <v>31.792347102938283</v>
      </c>
      <c r="FH375" s="79">
        <v>495.07961722969776</v>
      </c>
      <c r="FI375" s="79">
        <v>189.99628339182487</v>
      </c>
      <c r="FJ375" s="79">
        <v>95.903588878766499</v>
      </c>
      <c r="FK375" s="79">
        <v>72.572846213169086</v>
      </c>
      <c r="FL375" s="79">
        <v>327.44433992162874</v>
      </c>
      <c r="FM375" s="79">
        <v>81.537921346262848</v>
      </c>
      <c r="FN375" s="79">
        <v>28.255264536547209</v>
      </c>
      <c r="FO375" s="79">
        <v>488.314340566932</v>
      </c>
      <c r="FP375" s="79">
        <v>11.113861623191971</v>
      </c>
      <c r="FQ375" s="79">
        <v>235.66981198822486</v>
      </c>
      <c r="FR375" s="79">
        <v>141.80897211886489</v>
      </c>
      <c r="FS375" s="79">
        <v>10.900704143852685</v>
      </c>
      <c r="FT375" s="79">
        <v>483.94202965683559</v>
      </c>
      <c r="FU375" s="79">
        <v>99.042387363849102</v>
      </c>
      <c r="FV375" s="79">
        <v>141.80897211886489</v>
      </c>
      <c r="FW375" s="79">
        <v>119.02173242180487</v>
      </c>
      <c r="FX375" s="79">
        <v>296.91961323206795</v>
      </c>
      <c r="FY375" s="79">
        <v>72.572846213169086</v>
      </c>
      <c r="FZ375" s="79">
        <v>66.918640133650456</v>
      </c>
      <c r="GA375" s="79">
        <v>76.716046049297745</v>
      </c>
      <c r="GB375" s="79">
        <v>12.90581617461998</v>
      </c>
      <c r="GC375" s="79">
        <v>71.614677078863181</v>
      </c>
      <c r="GD375" s="79">
        <v>29.068074634660974</v>
      </c>
      <c r="GE375" s="79">
        <v>141.80897211886489</v>
      </c>
      <c r="GF375" s="79">
        <v>141.24554082159841</v>
      </c>
      <c r="GG375" s="79">
        <v>333.17893609899397</v>
      </c>
      <c r="GH375" s="79">
        <v>72.572846213169086</v>
      </c>
      <c r="GI375" s="79">
        <v>72.572846213169086</v>
      </c>
      <c r="GJ375" s="79">
        <v>72.572846213169086</v>
      </c>
      <c r="GK375" s="79">
        <v>72.572846213169086</v>
      </c>
      <c r="GL375" s="79">
        <v>54.45814934336375</v>
      </c>
      <c r="GM375" s="79">
        <v>7.0470373778276141</v>
      </c>
      <c r="GN375" s="79">
        <v>48.817358500147691</v>
      </c>
      <c r="GO375" s="79">
        <v>266.78026714969013</v>
      </c>
      <c r="GP375" s="79">
        <v>319.40954247581362</v>
      </c>
      <c r="GQ375" s="79">
        <v>296.91961323206795</v>
      </c>
      <c r="GR375" s="79">
        <v>99.199745781329</v>
      </c>
      <c r="GS375" s="79">
        <v>223.50088356780142</v>
      </c>
      <c r="GT375" s="79">
        <v>380.9625184989261</v>
      </c>
      <c r="GU375" s="79">
        <v>296.91961323206795</v>
      </c>
      <c r="GV375" s="79">
        <v>196.71020228623121</v>
      </c>
      <c r="GW375" s="79">
        <v>11.113861623191971</v>
      </c>
      <c r="GX375" s="79">
        <v>72.572846213169086</v>
      </c>
      <c r="GY375" s="79">
        <v>185.25662315220271</v>
      </c>
      <c r="GZ375" s="79">
        <v>198.64545355219431</v>
      </c>
      <c r="HA375" s="79">
        <v>42.086457056685994</v>
      </c>
      <c r="HB375" s="79">
        <v>72.572846213169086</v>
      </c>
      <c r="HC375" s="79">
        <v>11.113861623191971</v>
      </c>
      <c r="HD375" s="79">
        <v>528.40964521894171</v>
      </c>
      <c r="HE375" s="79">
        <v>132.11568310134626</v>
      </c>
      <c r="HF375" s="79">
        <v>48.394441322258274</v>
      </c>
      <c r="HG375" s="79">
        <v>329.73265216505513</v>
      </c>
      <c r="HH375" s="79">
        <v>49.36877834757582</v>
      </c>
      <c r="HI375" s="79">
        <v>16.555801431688433</v>
      </c>
      <c r="HJ375" s="79">
        <v>256.79484241242733</v>
      </c>
      <c r="HK375" s="79">
        <v>11.113861623191971</v>
      </c>
      <c r="HL375" s="79">
        <v>72.572846213169086</v>
      </c>
      <c r="HM375" s="79">
        <v>538.73946215811588</v>
      </c>
      <c r="HN375" s="79">
        <v>72.572846213169086</v>
      </c>
      <c r="HO375" s="79">
        <v>327.44433992162874</v>
      </c>
      <c r="HP375" s="79">
        <v>46.788390326490344</v>
      </c>
      <c r="HQ375" s="79">
        <v>95.457413422887186</v>
      </c>
      <c r="HR375" s="79">
        <v>89.992959288390963</v>
      </c>
      <c r="HS375" s="80" t="str">
        <f t="shared" si="5"/>
        <v>Water Pollution_Thallium_Freshwater_Health_N/A for WP Interim Methodology</v>
      </c>
    </row>
    <row r="376" spans="2:227">
      <c r="B376" s="65" t="s">
        <v>9</v>
      </c>
      <c r="C376" s="65" t="s">
        <v>518</v>
      </c>
      <c r="D376" s="65" t="s">
        <v>396</v>
      </c>
      <c r="E376" s="65" t="s">
        <v>395</v>
      </c>
      <c r="F376" s="65" t="s">
        <v>390</v>
      </c>
      <c r="G376" s="65" t="s">
        <v>391</v>
      </c>
      <c r="H376" s="41"/>
      <c r="I376" s="79">
        <v>5.2587822368809292</v>
      </c>
      <c r="J376" s="79">
        <v>5.4084295763852914</v>
      </c>
      <c r="K376" s="79">
        <v>6.5321529409568466</v>
      </c>
      <c r="L376" s="79">
        <v>5.4170742869533512</v>
      </c>
      <c r="M376" s="79">
        <v>8.7658342178973463</v>
      </c>
      <c r="N376" s="79">
        <v>6.7053385025486554</v>
      </c>
      <c r="O376" s="79">
        <v>6.0396517864430912</v>
      </c>
      <c r="P376" s="79">
        <v>6.2147273189005432</v>
      </c>
      <c r="Q376" s="79">
        <v>5.5528845071650554</v>
      </c>
      <c r="R376" s="79">
        <v>6.0396517864430912</v>
      </c>
      <c r="S376" s="79">
        <v>5.5139041030574276</v>
      </c>
      <c r="T376" s="79">
        <v>15.029741638608165</v>
      </c>
      <c r="U376" s="79">
        <v>5.3074241457240419</v>
      </c>
      <c r="V376" s="79">
        <v>6.0396517864430912</v>
      </c>
      <c r="W376" s="79">
        <v>6.7364645785984871</v>
      </c>
      <c r="X376" s="79">
        <v>10.480781587207026</v>
      </c>
      <c r="Y376" s="79">
        <v>6.0396517864430912</v>
      </c>
      <c r="Z376" s="79">
        <v>5.7899781019142766</v>
      </c>
      <c r="AA376" s="79">
        <v>16.02734360833103</v>
      </c>
      <c r="AB376" s="79">
        <v>5.3500941583765806</v>
      </c>
      <c r="AC376" s="79">
        <v>9.6203167191272456</v>
      </c>
      <c r="AD376" s="79">
        <v>6.1458013771483353</v>
      </c>
      <c r="AE376" s="79">
        <v>5.2730796172274124</v>
      </c>
      <c r="AF376" s="79">
        <v>7.1175658336807679</v>
      </c>
      <c r="AG376" s="79">
        <v>5.9627759573638714</v>
      </c>
      <c r="AH376" s="79">
        <v>13.156793272409566</v>
      </c>
      <c r="AI376" s="79">
        <v>6.4090491520756796</v>
      </c>
      <c r="AJ376" s="79">
        <v>6.0396517864430912</v>
      </c>
      <c r="AK376" s="79">
        <v>9.4514440618904381</v>
      </c>
      <c r="AL376" s="79">
        <v>5.70131601289867</v>
      </c>
      <c r="AM376" s="79">
        <v>8.9184807158192907</v>
      </c>
      <c r="AN376" s="79">
        <v>8.0207040585099829</v>
      </c>
      <c r="AO376" s="79">
        <v>8.1193903096054676</v>
      </c>
      <c r="AP376" s="79">
        <v>5.9124522291758117</v>
      </c>
      <c r="AQ376" s="79">
        <v>9.4860589286787622</v>
      </c>
      <c r="AR376" s="79">
        <v>5.7188318807561282</v>
      </c>
      <c r="AS376" s="79">
        <v>6.0396517864430912</v>
      </c>
      <c r="AT376" s="79">
        <v>5.5203728388154589</v>
      </c>
      <c r="AU376" s="79">
        <v>6.2508300956645453</v>
      </c>
      <c r="AV376" s="79">
        <v>8.7658342178973463</v>
      </c>
      <c r="AW376" s="79">
        <v>5.9288572477742552</v>
      </c>
      <c r="AX376" s="79">
        <v>17.6555954340458</v>
      </c>
      <c r="AY376" s="79">
        <v>5.7832328168858895</v>
      </c>
      <c r="AZ376" s="79">
        <v>8.1193903096054676</v>
      </c>
      <c r="BA376" s="79">
        <v>14.865502538350892</v>
      </c>
      <c r="BB376" s="79">
        <v>11.716113482452894</v>
      </c>
      <c r="BC376" s="79">
        <v>5.4652920146369448</v>
      </c>
      <c r="BD376" s="79">
        <v>10.243989849916499</v>
      </c>
      <c r="BE376" s="79">
        <v>5.3811486290615607</v>
      </c>
      <c r="BF376" s="79">
        <v>5.6138752897482593</v>
      </c>
      <c r="BG376" s="79">
        <v>6.0396517864430912</v>
      </c>
      <c r="BH376" s="79">
        <v>7.0638937574280343</v>
      </c>
      <c r="BI376" s="79">
        <v>15.881096086899801</v>
      </c>
      <c r="BJ376" s="79">
        <v>6.2365162803863248</v>
      </c>
      <c r="BK376" s="79">
        <v>5.4149607975511316</v>
      </c>
      <c r="BL376" s="79">
        <v>6.0396517864430912</v>
      </c>
      <c r="BM376" s="79">
        <v>6.563279866334117</v>
      </c>
      <c r="BN376" s="79">
        <v>5.8546685513407581</v>
      </c>
      <c r="BO376" s="79">
        <v>7.2391948754629514</v>
      </c>
      <c r="BP376" s="79">
        <v>5.7203648013095707</v>
      </c>
      <c r="BQ376" s="79">
        <v>7.6889649800302191</v>
      </c>
      <c r="BR376" s="79">
        <v>5.2950317264325584</v>
      </c>
      <c r="BS376" s="79">
        <v>5.5166173954309281</v>
      </c>
      <c r="BT376" s="79">
        <v>8.1193903096054676</v>
      </c>
      <c r="BU376" s="79">
        <v>5.2020369922645857</v>
      </c>
      <c r="BV376" s="79">
        <v>7.0638937574280343</v>
      </c>
      <c r="BW376" s="79">
        <v>5.4170742869533512</v>
      </c>
      <c r="BX376" s="79">
        <v>6.5827630392545071</v>
      </c>
      <c r="BY376" s="79">
        <v>8.6052896928785625</v>
      </c>
      <c r="BZ376" s="79">
        <v>5.4170742869533512</v>
      </c>
      <c r="CA376" s="79">
        <v>6.426795833275988</v>
      </c>
      <c r="CB376" s="79">
        <v>8.1193903096054676</v>
      </c>
      <c r="CC376" s="79">
        <v>5.516902268582986</v>
      </c>
      <c r="CD376" s="79">
        <v>8.3957022027762722</v>
      </c>
      <c r="CE376" s="79">
        <v>14.713108893242644</v>
      </c>
      <c r="CF376" s="79">
        <v>8.7658342178973463</v>
      </c>
      <c r="CG376" s="79">
        <v>5.9112922273763395</v>
      </c>
      <c r="CH376" s="79">
        <v>5.3603033514968486</v>
      </c>
      <c r="CI376" s="79">
        <v>6.0396517864430912</v>
      </c>
      <c r="CJ376" s="79">
        <v>9.4514440618904381</v>
      </c>
      <c r="CK376" s="79">
        <v>5.578315749266979</v>
      </c>
      <c r="CL376" s="79">
        <v>12.221493050268391</v>
      </c>
      <c r="CM376" s="79">
        <v>5.4711862695783839</v>
      </c>
      <c r="CN376" s="79">
        <v>6.3769687925861174</v>
      </c>
      <c r="CO376" s="79">
        <v>5.4420370324080549</v>
      </c>
      <c r="CP376" s="79">
        <v>5.7517751663032337</v>
      </c>
      <c r="CQ376" s="79">
        <v>9.4514440618904381</v>
      </c>
      <c r="CR376" s="79">
        <v>7.3025918790250914</v>
      </c>
      <c r="CS376" s="79">
        <v>5.3596444005981585</v>
      </c>
      <c r="CT376" s="79">
        <v>7.500732415443764</v>
      </c>
      <c r="CU376" s="79">
        <v>5.9477653275754658</v>
      </c>
      <c r="CV376" s="79">
        <v>5.8110418327401412</v>
      </c>
      <c r="CW376" s="79">
        <v>5.9840481638666265</v>
      </c>
      <c r="CX376" s="79">
        <v>5.7267402934063574</v>
      </c>
      <c r="CY376" s="79">
        <v>8.7658342178973463</v>
      </c>
      <c r="CZ376" s="79">
        <v>10.711291442461082</v>
      </c>
      <c r="DA376" s="79">
        <v>6.5834365546488423</v>
      </c>
      <c r="DB376" s="79">
        <v>6.0396517864430912</v>
      </c>
      <c r="DC376" s="79">
        <v>8.1057354065731246</v>
      </c>
      <c r="DD376" s="79">
        <v>9.486542687671573</v>
      </c>
      <c r="DE376" s="79">
        <v>5.3744110927314841</v>
      </c>
      <c r="DF376" s="79">
        <v>5.6530941781024975</v>
      </c>
      <c r="DG376" s="79">
        <v>9.4514440618904381</v>
      </c>
      <c r="DH376" s="79">
        <v>6.8822562254073878</v>
      </c>
      <c r="DI376" s="79">
        <v>22.045748493022657</v>
      </c>
      <c r="DJ376" s="79">
        <v>7.0638937574280343</v>
      </c>
      <c r="DK376" s="79">
        <v>6.7364645785984871</v>
      </c>
      <c r="DL376" s="79">
        <v>6.506635741435451</v>
      </c>
      <c r="DM376" s="79">
        <v>7.7830003360584241</v>
      </c>
      <c r="DN376" s="79">
        <v>5.687864679883571</v>
      </c>
      <c r="DO376" s="79">
        <v>6.7364645785984871</v>
      </c>
      <c r="DP376" s="79">
        <v>5.2833242835623047</v>
      </c>
      <c r="DQ376" s="79">
        <v>5.6098692474312362</v>
      </c>
      <c r="DR376" s="79">
        <v>5.5142386942291024</v>
      </c>
      <c r="DS376" s="79">
        <v>8.7658342178973463</v>
      </c>
      <c r="DT376" s="79">
        <v>9.2998923903408528</v>
      </c>
      <c r="DU376" s="79">
        <v>8.7658342178973463</v>
      </c>
      <c r="DV376" s="79">
        <v>9.4514440618904381</v>
      </c>
      <c r="DW376" s="79">
        <v>5.5965085521458686</v>
      </c>
      <c r="DX376" s="79">
        <v>5.7743169581905907</v>
      </c>
      <c r="DY376" s="79">
        <v>13.495596920624203</v>
      </c>
      <c r="DZ376" s="79">
        <v>7.0159591313895318</v>
      </c>
      <c r="EA376" s="79">
        <v>5.2684826473327266</v>
      </c>
      <c r="EB376" s="79">
        <v>6.7364645785984871</v>
      </c>
      <c r="EC376" s="79">
        <v>9.4514440618904381</v>
      </c>
      <c r="ED376" s="79">
        <v>6.203218154568563</v>
      </c>
      <c r="EE376" s="79">
        <v>8.1193903096054676</v>
      </c>
      <c r="EF376" s="79">
        <v>6.3469895537793626</v>
      </c>
      <c r="EG376" s="79">
        <v>9.4514440618904381</v>
      </c>
      <c r="EH376" s="79">
        <v>6.1230929322777898</v>
      </c>
      <c r="EI376" s="79">
        <v>8.7658342178973463</v>
      </c>
      <c r="EJ376" s="79">
        <v>5.4213150540745101</v>
      </c>
      <c r="EK376" s="79">
        <v>7.0638937574280343</v>
      </c>
      <c r="EL376" s="79">
        <v>6.6486405449772041</v>
      </c>
      <c r="EM376" s="79">
        <v>5.4768421923227946</v>
      </c>
      <c r="EN376" s="79">
        <v>8.9703164869454017</v>
      </c>
      <c r="EO376" s="79">
        <v>5.5212288458678787</v>
      </c>
      <c r="EP376" s="79">
        <v>9.4514440618904381</v>
      </c>
      <c r="EQ376" s="79">
        <v>5.2652871717829361</v>
      </c>
      <c r="ER376" s="79">
        <v>9.9435334553773274</v>
      </c>
      <c r="ES376" s="79">
        <v>5.4170742869533512</v>
      </c>
      <c r="ET376" s="79">
        <v>5.3931129370595468</v>
      </c>
      <c r="EU376" s="79">
        <v>5.4037864072825927</v>
      </c>
      <c r="EV376" s="79">
        <v>7.1067352255813443</v>
      </c>
      <c r="EW376" s="79">
        <v>12.12898794650374</v>
      </c>
      <c r="EX376" s="79">
        <v>13.473732455893831</v>
      </c>
      <c r="EY376" s="79">
        <v>9.4514440618904381</v>
      </c>
      <c r="EZ376" s="79">
        <v>5.939818417704851</v>
      </c>
      <c r="FA376" s="79">
        <v>5.4297962645587354</v>
      </c>
      <c r="FB376" s="79">
        <v>6.6343763514966332</v>
      </c>
      <c r="FC376" s="79">
        <v>9.4514440618904381</v>
      </c>
      <c r="FD376" s="79">
        <v>5.5689623343123591</v>
      </c>
      <c r="FE376" s="79">
        <v>5.5362592890781332</v>
      </c>
      <c r="FF376" s="79">
        <v>6.3017810057855073</v>
      </c>
      <c r="FG376" s="79">
        <v>8.7681441609755453</v>
      </c>
      <c r="FH376" s="79">
        <v>6.19635985873275</v>
      </c>
      <c r="FI376" s="79">
        <v>11.543486952850319</v>
      </c>
      <c r="FJ376" s="79">
        <v>8.4857489694000687</v>
      </c>
      <c r="FK376" s="79">
        <v>6.0396517864430912</v>
      </c>
      <c r="FL376" s="79">
        <v>6.7364645785984871</v>
      </c>
      <c r="FM376" s="79">
        <v>5.871317880971076</v>
      </c>
      <c r="FN376" s="79">
        <v>6.1190765744867273</v>
      </c>
      <c r="FO376" s="79">
        <v>5.8730168331568002</v>
      </c>
      <c r="FP376" s="79">
        <v>5.4170742869533512</v>
      </c>
      <c r="FQ376" s="79">
        <v>8.7658342178973463</v>
      </c>
      <c r="FR376" s="79">
        <v>8.1193903096054676</v>
      </c>
      <c r="FS376" s="79">
        <v>6.0756555446382192</v>
      </c>
      <c r="FT376" s="79">
        <v>14.126656350261154</v>
      </c>
      <c r="FU376" s="79">
        <v>5.9466220266852723</v>
      </c>
      <c r="FV376" s="79">
        <v>8.1193903096054676</v>
      </c>
      <c r="FW376" s="79">
        <v>7.2658960581571073</v>
      </c>
      <c r="FX376" s="79">
        <v>9.4514440618904381</v>
      </c>
      <c r="FY376" s="79">
        <v>6.0396517864430912</v>
      </c>
      <c r="FZ376" s="79">
        <v>13.77496552383499</v>
      </c>
      <c r="GA376" s="79">
        <v>7.378094641511499</v>
      </c>
      <c r="GB376" s="79">
        <v>5.3442058207430803</v>
      </c>
      <c r="GC376" s="79">
        <v>5.3808482077369622</v>
      </c>
      <c r="GD376" s="79">
        <v>6.8925934553335946</v>
      </c>
      <c r="GE376" s="79">
        <v>8.1193903096054676</v>
      </c>
      <c r="GF376" s="79">
        <v>8.5348503135290343</v>
      </c>
      <c r="GG376" s="79">
        <v>8.6986745396880174</v>
      </c>
      <c r="GH376" s="79">
        <v>6.0396517864430912</v>
      </c>
      <c r="GI376" s="79">
        <v>6.0396517864430912</v>
      </c>
      <c r="GJ376" s="79">
        <v>6.0396517864430912</v>
      </c>
      <c r="GK376" s="79">
        <v>6.0396517864430912</v>
      </c>
      <c r="GL376" s="79">
        <v>5.3487422061295753</v>
      </c>
      <c r="GM376" s="79">
        <v>5.6524563475479974</v>
      </c>
      <c r="GN376" s="79">
        <v>6.0931346439378062</v>
      </c>
      <c r="GO376" s="79">
        <v>16.346169935137404</v>
      </c>
      <c r="GP376" s="79">
        <v>5.8615656362517017</v>
      </c>
      <c r="GQ376" s="79">
        <v>9.4514440618904381</v>
      </c>
      <c r="GR376" s="79">
        <v>5.886712777242824</v>
      </c>
      <c r="GS376" s="79">
        <v>5.9611156109638941</v>
      </c>
      <c r="GT376" s="79">
        <v>10.198725937096636</v>
      </c>
      <c r="GU376" s="79">
        <v>9.4514440618904381</v>
      </c>
      <c r="GV376" s="79">
        <v>21.756597056737757</v>
      </c>
      <c r="GW376" s="79">
        <v>5.4170742869533512</v>
      </c>
      <c r="GX376" s="79">
        <v>6.0396517864430912</v>
      </c>
      <c r="GY376" s="79">
        <v>6.1467038338417295</v>
      </c>
      <c r="GZ376" s="79">
        <v>5.8533236599077103</v>
      </c>
      <c r="HA376" s="79">
        <v>5.2896156802693755</v>
      </c>
      <c r="HB376" s="79">
        <v>6.0396517864430912</v>
      </c>
      <c r="HC376" s="79">
        <v>5.4170742869533512</v>
      </c>
      <c r="HD376" s="79">
        <v>5.2514708155135041</v>
      </c>
      <c r="HE376" s="79">
        <v>6.2283738209200621</v>
      </c>
      <c r="HF376" s="79">
        <v>7.6103890802959251</v>
      </c>
      <c r="HG376" s="79">
        <v>6.3629140403828197</v>
      </c>
      <c r="HH376" s="79">
        <v>7.3582688991920291</v>
      </c>
      <c r="HI376" s="79">
        <v>5.6601157004369078</v>
      </c>
      <c r="HJ376" s="79">
        <v>5.2632433463422199</v>
      </c>
      <c r="HK376" s="79">
        <v>5.4170742869533512</v>
      </c>
      <c r="HL376" s="79">
        <v>6.0396517864430912</v>
      </c>
      <c r="HM376" s="79">
        <v>8.1690898680558206</v>
      </c>
      <c r="HN376" s="79">
        <v>6.0396517864430912</v>
      </c>
      <c r="HO376" s="79">
        <v>6.7364645785984871</v>
      </c>
      <c r="HP376" s="79">
        <v>6.5807463394743264</v>
      </c>
      <c r="HQ376" s="79">
        <v>5.83991662358825</v>
      </c>
      <c r="HR376" s="79">
        <v>9.9330321876439349</v>
      </c>
      <c r="HS376" s="80" t="str">
        <f t="shared" si="5"/>
        <v>Water Pollution_Thallium_Seawater_Health_N/A for WP Interim Methodology</v>
      </c>
    </row>
    <row r="377" spans="2:227">
      <c r="B377" s="65" t="s">
        <v>9</v>
      </c>
      <c r="C377" s="65" t="s">
        <v>518</v>
      </c>
      <c r="D377" s="65" t="s">
        <v>384</v>
      </c>
      <c r="E377" s="65" t="s">
        <v>395</v>
      </c>
      <c r="F377" s="65" t="s">
        <v>390</v>
      </c>
      <c r="G377" s="65" t="s">
        <v>391</v>
      </c>
      <c r="H377" s="41"/>
      <c r="I377" s="79">
        <v>105.14797331941722</v>
      </c>
      <c r="J377" s="79">
        <v>82.821464083513902</v>
      </c>
      <c r="K377" s="79">
        <v>11.79007830913643</v>
      </c>
      <c r="L377" s="79">
        <v>5.4170742869533512</v>
      </c>
      <c r="M377" s="79">
        <v>235.66981198822486</v>
      </c>
      <c r="N377" s="79">
        <v>14.69266065435755</v>
      </c>
      <c r="O377" s="79">
        <v>6.0396517864430912</v>
      </c>
      <c r="P377" s="79">
        <v>28.025036075759285</v>
      </c>
      <c r="Q377" s="79">
        <v>177.69371819840569</v>
      </c>
      <c r="R377" s="79">
        <v>6.0396517864430912</v>
      </c>
      <c r="S377" s="79">
        <v>7.7742163832001783</v>
      </c>
      <c r="T377" s="79">
        <v>136.8254954878756</v>
      </c>
      <c r="U377" s="79">
        <v>215.59581615441914</v>
      </c>
      <c r="V377" s="79">
        <v>6.1352200669176407</v>
      </c>
      <c r="W377" s="79">
        <v>6.7364645785984871</v>
      </c>
      <c r="X377" s="79">
        <v>1539.91214652755</v>
      </c>
      <c r="Y377" s="79">
        <v>6.0396517864430912</v>
      </c>
      <c r="Z377" s="79">
        <v>46.487135931868316</v>
      </c>
      <c r="AA377" s="79">
        <v>790.67361398054481</v>
      </c>
      <c r="AB377" s="79">
        <v>11.849910491745668</v>
      </c>
      <c r="AC377" s="79">
        <v>236.55766233817485</v>
      </c>
      <c r="AD377" s="79">
        <v>6.1458013771483353</v>
      </c>
      <c r="AE377" s="79">
        <v>10.925343113133389</v>
      </c>
      <c r="AF377" s="79">
        <v>17.488960982729346</v>
      </c>
      <c r="AG377" s="79">
        <v>39.883537590689862</v>
      </c>
      <c r="AH377" s="79">
        <v>22.517697833825245</v>
      </c>
      <c r="AI377" s="79">
        <v>25.67449385695458</v>
      </c>
      <c r="AJ377" s="79">
        <v>6.0396517864430912</v>
      </c>
      <c r="AK377" s="79">
        <v>46.494891308055443</v>
      </c>
      <c r="AL377" s="79">
        <v>57.569519265126047</v>
      </c>
      <c r="AM377" s="79">
        <v>90.631844371058477</v>
      </c>
      <c r="AN377" s="79">
        <v>672.17853330405228</v>
      </c>
      <c r="AO377" s="79">
        <v>35.580251801632372</v>
      </c>
      <c r="AP377" s="79">
        <v>146.57975984444903</v>
      </c>
      <c r="AQ377" s="79">
        <v>61.246106841861895</v>
      </c>
      <c r="AR377" s="79">
        <v>10.855196646343481</v>
      </c>
      <c r="AS377" s="79">
        <v>6.0396517864430912</v>
      </c>
      <c r="AT377" s="79">
        <v>11.574327794783603</v>
      </c>
      <c r="AU377" s="79">
        <v>101.80712153497136</v>
      </c>
      <c r="AV377" s="79">
        <v>203.89769570164398</v>
      </c>
      <c r="AW377" s="79">
        <v>27.157354364349708</v>
      </c>
      <c r="AX377" s="79">
        <v>884.03921996505721</v>
      </c>
      <c r="AY377" s="79">
        <v>26.168640208177266</v>
      </c>
      <c r="AZ377" s="79">
        <v>8.1193903096054676</v>
      </c>
      <c r="BA377" s="79">
        <v>67.17709083452084</v>
      </c>
      <c r="BB377" s="79">
        <v>28.115828424654573</v>
      </c>
      <c r="BC377" s="79">
        <v>59.775983596623199</v>
      </c>
      <c r="BD377" s="79">
        <v>81.373020820134769</v>
      </c>
      <c r="BE377" s="79">
        <v>35.887606422690943</v>
      </c>
      <c r="BF377" s="79">
        <v>79.665346523698176</v>
      </c>
      <c r="BG377" s="79">
        <v>53.180032058439018</v>
      </c>
      <c r="BH377" s="79">
        <v>57.005651992228266</v>
      </c>
      <c r="BI377" s="79">
        <v>196.4673576191764</v>
      </c>
      <c r="BJ377" s="79">
        <v>120.58039864676437</v>
      </c>
      <c r="BK377" s="79">
        <v>63.228954367348258</v>
      </c>
      <c r="BL377" s="79">
        <v>6.0396517864430912</v>
      </c>
      <c r="BM377" s="79">
        <v>111.94723085297555</v>
      </c>
      <c r="BN377" s="79">
        <v>29.759455439676579</v>
      </c>
      <c r="BO377" s="79">
        <v>1090.5734165697058</v>
      </c>
      <c r="BP377" s="79">
        <v>233.15926170006168</v>
      </c>
      <c r="BQ377" s="79">
        <v>62.195218031357065</v>
      </c>
      <c r="BR377" s="79">
        <v>18.909883764001634</v>
      </c>
      <c r="BS377" s="79">
        <v>44.737800883121331</v>
      </c>
      <c r="BT377" s="79">
        <v>141.80897211886489</v>
      </c>
      <c r="BU377" s="79">
        <v>130.51483003630202</v>
      </c>
      <c r="BV377" s="79">
        <v>7.2353256283661143</v>
      </c>
      <c r="BW377" s="79">
        <v>7.3530604689549719</v>
      </c>
      <c r="BX377" s="79">
        <v>60.964351004911876</v>
      </c>
      <c r="BY377" s="79">
        <v>176.46216902266386</v>
      </c>
      <c r="BZ377" s="79">
        <v>5.7136203238697592</v>
      </c>
      <c r="CA377" s="79">
        <v>19.973775274338085</v>
      </c>
      <c r="CB377" s="79">
        <v>86.544864768214282</v>
      </c>
      <c r="CC377" s="79">
        <v>28.663847315771708</v>
      </c>
      <c r="CD377" s="79">
        <v>423.67598575704761</v>
      </c>
      <c r="CE377" s="79">
        <v>223.03428157686838</v>
      </c>
      <c r="CF377" s="79">
        <v>8.7658342178973463</v>
      </c>
      <c r="CG377" s="79">
        <v>80.102515603311375</v>
      </c>
      <c r="CH377" s="79">
        <v>5.2687333522797113</v>
      </c>
      <c r="CI377" s="79">
        <v>6.0396517864430912</v>
      </c>
      <c r="CJ377" s="79">
        <v>9.4514440618904381</v>
      </c>
      <c r="CK377" s="79">
        <v>73.156975807530188</v>
      </c>
      <c r="CL377" s="79">
        <v>28.192157416097317</v>
      </c>
      <c r="CM377" s="79">
        <v>20.374058667785746</v>
      </c>
      <c r="CN377" s="79">
        <v>6.6649013037720177</v>
      </c>
      <c r="CO377" s="79">
        <v>165.81182096953211</v>
      </c>
      <c r="CP377" s="79">
        <v>50.00117229170371</v>
      </c>
      <c r="CQ377" s="79">
        <v>9.4514440618904381</v>
      </c>
      <c r="CR377" s="79">
        <v>190.28676972957447</v>
      </c>
      <c r="CS377" s="79">
        <v>7.5726379610783745</v>
      </c>
      <c r="CT377" s="79">
        <v>637.02155346082748</v>
      </c>
      <c r="CU377" s="79">
        <v>103.85142225679144</v>
      </c>
      <c r="CV377" s="79">
        <v>236.25324435547287</v>
      </c>
      <c r="CW377" s="79">
        <v>366.45216684480965</v>
      </c>
      <c r="CX377" s="79">
        <v>44.764383038060252</v>
      </c>
      <c r="CY377" s="79">
        <v>21.498963895718809</v>
      </c>
      <c r="CZ377" s="79">
        <v>1192.644254835421</v>
      </c>
      <c r="DA377" s="79">
        <v>212.59120323044996</v>
      </c>
      <c r="DB377" s="79">
        <v>40.420262177992754</v>
      </c>
      <c r="DC377" s="79">
        <v>420.139733463298</v>
      </c>
      <c r="DD377" s="79">
        <v>388.10041870588998</v>
      </c>
      <c r="DE377" s="79">
        <v>35.112076814811338</v>
      </c>
      <c r="DF377" s="79">
        <v>276.14577727235445</v>
      </c>
      <c r="DG377" s="79">
        <v>9.4514440618904381</v>
      </c>
      <c r="DH377" s="79">
        <v>206.98259774349006</v>
      </c>
      <c r="DI377" s="79">
        <v>357.1615287559502</v>
      </c>
      <c r="DJ377" s="79">
        <v>99.045591087800673</v>
      </c>
      <c r="DK377" s="79">
        <v>161.49156754642257</v>
      </c>
      <c r="DL377" s="79">
        <v>75.446188118861159</v>
      </c>
      <c r="DM377" s="79">
        <v>68.322186286539008</v>
      </c>
      <c r="DN377" s="79">
        <v>33.434298975543975</v>
      </c>
      <c r="DO377" s="79">
        <v>126.81876797878392</v>
      </c>
      <c r="DP377" s="79">
        <v>40.348601464865745</v>
      </c>
      <c r="DQ377" s="79">
        <v>20.93728097664874</v>
      </c>
      <c r="DR377" s="79">
        <v>3.0300191946251571</v>
      </c>
      <c r="DS377" s="79">
        <v>235.66981198822486</v>
      </c>
      <c r="DT377" s="79">
        <v>54.80152624687166</v>
      </c>
      <c r="DU377" s="79">
        <v>235.66981198822486</v>
      </c>
      <c r="DV377" s="79">
        <v>9.4514440618904381</v>
      </c>
      <c r="DW377" s="79">
        <v>58.940067222919637</v>
      </c>
      <c r="DX377" s="79">
        <v>274.49382741667227</v>
      </c>
      <c r="DY377" s="79">
        <v>62.287589625755743</v>
      </c>
      <c r="DZ377" s="79">
        <v>7.0159591313895318</v>
      </c>
      <c r="EA377" s="79">
        <v>186.31497506600581</v>
      </c>
      <c r="EB377" s="79">
        <v>6.7364645785984871</v>
      </c>
      <c r="EC377" s="79">
        <v>9.4514440618904381</v>
      </c>
      <c r="ED377" s="79">
        <v>6.7902343803837137</v>
      </c>
      <c r="EE377" s="79">
        <v>48.03788286265587</v>
      </c>
      <c r="EF377" s="79">
        <v>100.57703865741777</v>
      </c>
      <c r="EG377" s="79">
        <v>9.4514440618904381</v>
      </c>
      <c r="EH377" s="79">
        <v>132.92293371573652</v>
      </c>
      <c r="EI377" s="79">
        <v>8.7658342178973463</v>
      </c>
      <c r="EJ377" s="79">
        <v>7.9820237421444347</v>
      </c>
      <c r="EK377" s="79">
        <v>91.36165976254297</v>
      </c>
      <c r="EL377" s="79">
        <v>57.92846963794775</v>
      </c>
      <c r="EM377" s="79">
        <v>43.15809897334087</v>
      </c>
      <c r="EN377" s="79">
        <v>77.784649060721094</v>
      </c>
      <c r="EO377" s="79">
        <v>3.3074087017815419</v>
      </c>
      <c r="EP377" s="79">
        <v>9.4514440618904381</v>
      </c>
      <c r="EQ377" s="79">
        <v>189.44009925653586</v>
      </c>
      <c r="ER377" s="79">
        <v>522.73489935981354</v>
      </c>
      <c r="ES377" s="79">
        <v>6.825399073944018</v>
      </c>
      <c r="ET377" s="79">
        <v>7.4378506260594524</v>
      </c>
      <c r="EU377" s="79">
        <v>24.747126941366339</v>
      </c>
      <c r="EV377" s="79">
        <v>42.34644412943436</v>
      </c>
      <c r="EW377" s="79">
        <v>280.50932001706747</v>
      </c>
      <c r="EX377" s="79">
        <v>132.01943177225604</v>
      </c>
      <c r="EY377" s="79">
        <v>9.4514440618904381</v>
      </c>
      <c r="EZ377" s="79">
        <v>35.126751053610725</v>
      </c>
      <c r="FA377" s="79">
        <v>10.916262161037618</v>
      </c>
      <c r="FB377" s="79">
        <v>955.52778184163503</v>
      </c>
      <c r="FC377" s="79">
        <v>9.4514440618904381</v>
      </c>
      <c r="FD377" s="79">
        <v>10.77389732602723</v>
      </c>
      <c r="FE377" s="79">
        <v>16.169897345140718</v>
      </c>
      <c r="FF377" s="79">
        <v>43.133515245978842</v>
      </c>
      <c r="FG377" s="79">
        <v>26.15776515490851</v>
      </c>
      <c r="FH377" s="79">
        <v>259.57020831933266</v>
      </c>
      <c r="FI377" s="79">
        <v>184.03279066909838</v>
      </c>
      <c r="FJ377" s="79">
        <v>63.003839371599689</v>
      </c>
      <c r="FK377" s="79">
        <v>32.416390744307591</v>
      </c>
      <c r="FL377" s="79">
        <v>159.43354021124378</v>
      </c>
      <c r="FM377" s="79">
        <v>80.696324089216347</v>
      </c>
      <c r="FN377" s="79">
        <v>27.489454259524539</v>
      </c>
      <c r="FO377" s="79">
        <v>488.314340566932</v>
      </c>
      <c r="FP377" s="79">
        <v>5.7768419024983748</v>
      </c>
      <c r="FQ377" s="79">
        <v>235.66981198822486</v>
      </c>
      <c r="FR377" s="79">
        <v>19.872455884161067</v>
      </c>
      <c r="FS377" s="79">
        <v>10.315032603808106</v>
      </c>
      <c r="FT377" s="79">
        <v>372.38489545840753</v>
      </c>
      <c r="FU377" s="79">
        <v>99.042387363849102</v>
      </c>
      <c r="FV377" s="79">
        <v>8.1193903096054676</v>
      </c>
      <c r="FW377" s="79">
        <v>94.371445854316889</v>
      </c>
      <c r="FX377" s="79">
        <v>9.4514440618904381</v>
      </c>
      <c r="FY377" s="79">
        <v>53.180032058439018</v>
      </c>
      <c r="FZ377" s="79">
        <v>66.918640133650456</v>
      </c>
      <c r="GA377" s="79">
        <v>74.475046233316149</v>
      </c>
      <c r="GB377" s="79">
        <v>5.9287512697189078</v>
      </c>
      <c r="GC377" s="79">
        <v>60.227082958961255</v>
      </c>
      <c r="GD377" s="79">
        <v>26.37062781554566</v>
      </c>
      <c r="GE377" s="79">
        <v>141.80897211886489</v>
      </c>
      <c r="GF377" s="79">
        <v>101.09413109127303</v>
      </c>
      <c r="GG377" s="79">
        <v>229.83312145248095</v>
      </c>
      <c r="GH377" s="79">
        <v>6.0396517864430912</v>
      </c>
      <c r="GI377" s="79">
        <v>6.0396517864430912</v>
      </c>
      <c r="GJ377" s="79">
        <v>53.180032058439018</v>
      </c>
      <c r="GK377" s="79">
        <v>6.0396517864430912</v>
      </c>
      <c r="GL377" s="79">
        <v>53.591399737412132</v>
      </c>
      <c r="GM377" s="79">
        <v>6.499235433992812</v>
      </c>
      <c r="GN377" s="79">
        <v>37.411710807792097</v>
      </c>
      <c r="GO377" s="79">
        <v>266.78026714969013</v>
      </c>
      <c r="GP377" s="79">
        <v>306.57517720423289</v>
      </c>
      <c r="GQ377" s="79">
        <v>207.00591721281168</v>
      </c>
      <c r="GR377" s="79">
        <v>99.199745781329</v>
      </c>
      <c r="GS377" s="79">
        <v>196.02091636666032</v>
      </c>
      <c r="GT377" s="79">
        <v>343.74022885981839</v>
      </c>
      <c r="GU377" s="79">
        <v>144.08736232046149</v>
      </c>
      <c r="GV377" s="79">
        <v>168.31183105939874</v>
      </c>
      <c r="GW377" s="79">
        <v>5.4170742869533512</v>
      </c>
      <c r="GX377" s="79">
        <v>27.150860590904301</v>
      </c>
      <c r="GY377" s="79">
        <v>132.85829208489193</v>
      </c>
      <c r="GZ377" s="79">
        <v>156.63834653085337</v>
      </c>
      <c r="HA377" s="79">
        <v>41.816734737523205</v>
      </c>
      <c r="HB377" s="79">
        <v>6.0396517864430912</v>
      </c>
      <c r="HC377" s="79">
        <v>11.113861623191971</v>
      </c>
      <c r="HD377" s="79">
        <v>527.08101179289974</v>
      </c>
      <c r="HE377" s="79">
        <v>125.28428489368083</v>
      </c>
      <c r="HF377" s="79">
        <v>41.592863722159045</v>
      </c>
      <c r="HG377" s="79">
        <v>262.10129426312767</v>
      </c>
      <c r="HH377" s="79">
        <v>43.808708427336953</v>
      </c>
      <c r="HI377" s="79">
        <v>11.765582060677522</v>
      </c>
      <c r="HJ377" s="79">
        <v>256.79484241242733</v>
      </c>
      <c r="HK377" s="79">
        <v>5.5593755911184699</v>
      </c>
      <c r="HL377" s="79">
        <v>61.220766287136698</v>
      </c>
      <c r="HM377" s="79">
        <v>480.28443379565317</v>
      </c>
      <c r="HN377" s="79">
        <v>6.0396517864430912</v>
      </c>
      <c r="HO377" s="79">
        <v>233.86819605403937</v>
      </c>
      <c r="HP377" s="79">
        <v>44.189962488147756</v>
      </c>
      <c r="HQ377" s="79">
        <v>95.457413422887186</v>
      </c>
      <c r="HR377" s="79">
        <v>89.992959288390963</v>
      </c>
      <c r="HS377" s="80" t="str">
        <f t="shared" si="5"/>
        <v>Water Pollution_Thallium_Unspecified_Health_N/A for WP Interim Methodology</v>
      </c>
    </row>
    <row r="378" spans="2:227">
      <c r="B378" s="65" t="s">
        <v>9</v>
      </c>
      <c r="C378" s="65" t="s">
        <v>519</v>
      </c>
      <c r="D378" s="65" t="s">
        <v>394</v>
      </c>
      <c r="E378" s="65" t="s">
        <v>395</v>
      </c>
      <c r="F378" s="65" t="s">
        <v>390</v>
      </c>
      <c r="G378" s="65" t="s">
        <v>391</v>
      </c>
      <c r="H378" s="41"/>
      <c r="I378" s="79">
        <v>20.102242311006329</v>
      </c>
      <c r="J378" s="79">
        <v>17.528449223671402</v>
      </c>
      <c r="K378" s="79">
        <v>5.2710254602298274</v>
      </c>
      <c r="L378" s="79">
        <v>2.1680769055571827</v>
      </c>
      <c r="M378" s="79">
        <v>30.650039935129286</v>
      </c>
      <c r="N378" s="79">
        <v>5.1247381861557706</v>
      </c>
      <c r="O378" s="79">
        <v>13.184094930431161</v>
      </c>
      <c r="P378" s="79">
        <v>5.1566089997947593</v>
      </c>
      <c r="Q378" s="79">
        <v>28.996966942433762</v>
      </c>
      <c r="R378" s="79">
        <v>13.184094930431161</v>
      </c>
      <c r="S378" s="79">
        <v>1.4776403288937274</v>
      </c>
      <c r="T378" s="79">
        <v>17.992400483053501</v>
      </c>
      <c r="U378" s="79">
        <v>42.573802495503152</v>
      </c>
      <c r="V378" s="79">
        <v>13.184094930431161</v>
      </c>
      <c r="W378" s="79">
        <v>43.856287070662361</v>
      </c>
      <c r="X378" s="79">
        <v>212.53254628446035</v>
      </c>
      <c r="Y378" s="79">
        <v>13.184094930431161</v>
      </c>
      <c r="Z378" s="79">
        <v>10.21890432287702</v>
      </c>
      <c r="AA378" s="79">
        <v>102.53383566556579</v>
      </c>
      <c r="AB378" s="79">
        <v>2.7479986965287946</v>
      </c>
      <c r="AC378" s="79">
        <v>36.527625524181389</v>
      </c>
      <c r="AD378" s="79">
        <v>3.0447459924689126</v>
      </c>
      <c r="AE378" s="79">
        <v>2.7428671335511714</v>
      </c>
      <c r="AF378" s="79">
        <v>3.1391268834121471</v>
      </c>
      <c r="AG378" s="79">
        <v>10.922749117529094</v>
      </c>
      <c r="AH378" s="79">
        <v>2.9738904568266653</v>
      </c>
      <c r="AI378" s="79">
        <v>4.797304597836856</v>
      </c>
      <c r="AJ378" s="79">
        <v>13.184094930431161</v>
      </c>
      <c r="AK378" s="79">
        <v>40.074344600624599</v>
      </c>
      <c r="AL378" s="79">
        <v>9.2651820934542144</v>
      </c>
      <c r="AM378" s="79">
        <v>18.196929871512236</v>
      </c>
      <c r="AN378" s="79">
        <v>100.49942881541219</v>
      </c>
      <c r="AO378" s="79">
        <v>21.522640519491983</v>
      </c>
      <c r="AP378" s="79">
        <v>20.41915039331478</v>
      </c>
      <c r="AQ378" s="79">
        <v>10.847644290131001</v>
      </c>
      <c r="AR378" s="79">
        <v>1.7894523012572705</v>
      </c>
      <c r="AS378" s="79">
        <v>13.184094930431161</v>
      </c>
      <c r="AT378" s="79">
        <v>2.6869723186737495</v>
      </c>
      <c r="AU378" s="79">
        <v>11.638258126614417</v>
      </c>
      <c r="AV378" s="79">
        <v>30.650039935129286</v>
      </c>
      <c r="AW378" s="79">
        <v>4.5552187758056526</v>
      </c>
      <c r="AX378" s="79">
        <v>105.64368915682444</v>
      </c>
      <c r="AY378" s="79">
        <v>4.8798814622001672</v>
      </c>
      <c r="AZ378" s="79">
        <v>21.522640519491983</v>
      </c>
      <c r="BA378" s="79">
        <v>9.9157046463295639</v>
      </c>
      <c r="BB378" s="79">
        <v>5.460588794752379</v>
      </c>
      <c r="BC378" s="79">
        <v>10.89660278717351</v>
      </c>
      <c r="BD378" s="79">
        <v>15.111641980571944</v>
      </c>
      <c r="BE378" s="79">
        <v>7.4639933557434652</v>
      </c>
      <c r="BF378" s="79">
        <v>23.887304841000187</v>
      </c>
      <c r="BG378" s="79">
        <v>13.184094930431161</v>
      </c>
      <c r="BH378" s="79">
        <v>16.876747519067457</v>
      </c>
      <c r="BI378" s="79">
        <v>26.410667570937669</v>
      </c>
      <c r="BJ378" s="79">
        <v>32.874123492693116</v>
      </c>
      <c r="BK378" s="79">
        <v>21.528818184503162</v>
      </c>
      <c r="BL378" s="79">
        <v>13.184094930431161</v>
      </c>
      <c r="BM378" s="79">
        <v>34.685298793476619</v>
      </c>
      <c r="BN378" s="79">
        <v>6.9066839270155418</v>
      </c>
      <c r="BO378" s="79">
        <v>118.21353463797539</v>
      </c>
      <c r="BP378" s="79">
        <v>47.187338724833111</v>
      </c>
      <c r="BQ378" s="79">
        <v>13.78640823173593</v>
      </c>
      <c r="BR378" s="79">
        <v>7.226524800577125</v>
      </c>
      <c r="BS378" s="79">
        <v>8.2668285211248591</v>
      </c>
      <c r="BT378" s="79">
        <v>21.522640519491983</v>
      </c>
      <c r="BU378" s="79">
        <v>24.51433347574585</v>
      </c>
      <c r="BV378" s="79">
        <v>16.876747519067457</v>
      </c>
      <c r="BW378" s="79">
        <v>2.1680769055571827</v>
      </c>
      <c r="BX378" s="79">
        <v>8.273882116286428</v>
      </c>
      <c r="BY378" s="79">
        <v>25.050603123057758</v>
      </c>
      <c r="BZ378" s="79">
        <v>2.1680769055571827</v>
      </c>
      <c r="CA378" s="79">
        <v>3.4217297478025763</v>
      </c>
      <c r="CB378" s="79">
        <v>21.522640519491983</v>
      </c>
      <c r="CC378" s="79">
        <v>8.6617509625706504</v>
      </c>
      <c r="CD378" s="79">
        <v>55.366497349438674</v>
      </c>
      <c r="CE378" s="79">
        <v>37.680028592641968</v>
      </c>
      <c r="CF378" s="79">
        <v>30.650039935129286</v>
      </c>
      <c r="CG378" s="79">
        <v>18.933463702251302</v>
      </c>
      <c r="CH378" s="79">
        <v>0.60866782624269278</v>
      </c>
      <c r="CI378" s="79">
        <v>13.184094930431161</v>
      </c>
      <c r="CJ378" s="79">
        <v>40.074344600624599</v>
      </c>
      <c r="CK378" s="79">
        <v>13.747537192740891</v>
      </c>
      <c r="CL378" s="79">
        <v>7.5979908902756934</v>
      </c>
      <c r="CM378" s="79">
        <v>6.4410691557738762</v>
      </c>
      <c r="CN378" s="79">
        <v>1.4699663921945452</v>
      </c>
      <c r="CO378" s="79">
        <v>73.958058193373574</v>
      </c>
      <c r="CP378" s="79">
        <v>10.686600961290591</v>
      </c>
      <c r="CQ378" s="79">
        <v>40.074344600624599</v>
      </c>
      <c r="CR378" s="79">
        <v>24.543688993429797</v>
      </c>
      <c r="CS378" s="79">
        <v>1.5905382403793658</v>
      </c>
      <c r="CT378" s="79">
        <v>101.98867088375552</v>
      </c>
      <c r="CU378" s="79">
        <v>19.688999841207767</v>
      </c>
      <c r="CV378" s="79">
        <v>31.000172146799216</v>
      </c>
      <c r="CW378" s="79">
        <v>50.354436548536626</v>
      </c>
      <c r="CX378" s="79">
        <v>10.338680694402994</v>
      </c>
      <c r="CY378" s="79">
        <v>30.650039935129286</v>
      </c>
      <c r="CZ378" s="79">
        <v>220.84583925251565</v>
      </c>
      <c r="DA378" s="79">
        <v>36.175764564428739</v>
      </c>
      <c r="DB378" s="79">
        <v>13.184094930431161</v>
      </c>
      <c r="DC378" s="79">
        <v>72.205205990293365</v>
      </c>
      <c r="DD378" s="79">
        <v>61.040031269687724</v>
      </c>
      <c r="DE378" s="79">
        <v>4.6128904250063565</v>
      </c>
      <c r="DF378" s="79">
        <v>38.006462142491515</v>
      </c>
      <c r="DG378" s="79">
        <v>40.074344600624599</v>
      </c>
      <c r="DH378" s="79">
        <v>45.959495311994559</v>
      </c>
      <c r="DI378" s="79">
        <v>64.625732593342349</v>
      </c>
      <c r="DJ378" s="79">
        <v>16.876747519067457</v>
      </c>
      <c r="DK378" s="79">
        <v>43.856287070662361</v>
      </c>
      <c r="DL378" s="79">
        <v>12.658229090276437</v>
      </c>
      <c r="DM378" s="79">
        <v>9.1747042591470986</v>
      </c>
      <c r="DN378" s="79">
        <v>5.6716565995434385</v>
      </c>
      <c r="DO378" s="79">
        <v>43.856287070662361</v>
      </c>
      <c r="DP378" s="79">
        <v>13.02374273733535</v>
      </c>
      <c r="DQ378" s="79">
        <v>5.382813291694263</v>
      </c>
      <c r="DR378" s="79">
        <v>1.1178651093490577</v>
      </c>
      <c r="DS378" s="79">
        <v>30.650039935129286</v>
      </c>
      <c r="DT378" s="79">
        <v>8.3684547677948746</v>
      </c>
      <c r="DU378" s="79">
        <v>30.650039935129286</v>
      </c>
      <c r="DV378" s="79">
        <v>40.074344600624599</v>
      </c>
      <c r="DW378" s="79">
        <v>10.55515646151415</v>
      </c>
      <c r="DX378" s="79">
        <v>38.325057776758065</v>
      </c>
      <c r="DY378" s="79">
        <v>12.687891829047548</v>
      </c>
      <c r="DZ378" s="79">
        <v>81.351225120309763</v>
      </c>
      <c r="EA378" s="79">
        <v>19.6003833985238</v>
      </c>
      <c r="EB378" s="79">
        <v>43.856287070662361</v>
      </c>
      <c r="EC378" s="79">
        <v>40.074344600624599</v>
      </c>
      <c r="ED378" s="79">
        <v>2.0132678149261585</v>
      </c>
      <c r="EE378" s="79">
        <v>21.522640519491983</v>
      </c>
      <c r="EF378" s="79">
        <v>17.031347537688404</v>
      </c>
      <c r="EG378" s="79">
        <v>40.074344600624599</v>
      </c>
      <c r="EH378" s="79">
        <v>22.795838193888841</v>
      </c>
      <c r="EI378" s="79">
        <v>30.650039935129286</v>
      </c>
      <c r="EJ378" s="79">
        <v>1.3437282352909168</v>
      </c>
      <c r="EK378" s="79">
        <v>16.876747519067457</v>
      </c>
      <c r="EL378" s="79">
        <v>22.144391431621308</v>
      </c>
      <c r="EM378" s="79">
        <v>8.9990881856040801</v>
      </c>
      <c r="EN378" s="79">
        <v>12.972247921804165</v>
      </c>
      <c r="EO378" s="79">
        <v>1.1268173310922656</v>
      </c>
      <c r="EP378" s="79">
        <v>40.074344600624599</v>
      </c>
      <c r="EQ378" s="79">
        <v>33.349742762753664</v>
      </c>
      <c r="ER378" s="79">
        <v>75.495692967688356</v>
      </c>
      <c r="ES378" s="79">
        <v>2.1680769055571827</v>
      </c>
      <c r="ET378" s="79">
        <v>2.1789706817547287</v>
      </c>
      <c r="EU378" s="79">
        <v>5.3714124933245087</v>
      </c>
      <c r="EV378" s="79">
        <v>8.1593146753088686</v>
      </c>
      <c r="EW378" s="79">
        <v>47.947178240312006</v>
      </c>
      <c r="EX378" s="79">
        <v>21.317185648266069</v>
      </c>
      <c r="EY378" s="79">
        <v>40.074344600624599</v>
      </c>
      <c r="EZ378" s="79">
        <v>6.7505052915035453</v>
      </c>
      <c r="FA378" s="79">
        <v>4.0771740428514542</v>
      </c>
      <c r="FB378" s="79">
        <v>142.553811659525</v>
      </c>
      <c r="FC378" s="79">
        <v>40.074344600624599</v>
      </c>
      <c r="FD378" s="79">
        <v>3.3882691739184434</v>
      </c>
      <c r="FE378" s="79">
        <v>3.3473950717755931</v>
      </c>
      <c r="FF378" s="79">
        <v>5.9059543930759038</v>
      </c>
      <c r="FG378" s="79">
        <v>5.3265388570368586</v>
      </c>
      <c r="FH378" s="79">
        <v>71.48139159749077</v>
      </c>
      <c r="FI378" s="79">
        <v>26.205798010651421</v>
      </c>
      <c r="FJ378" s="79">
        <v>15.022091744761909</v>
      </c>
      <c r="FK378" s="79">
        <v>13.184094930431161</v>
      </c>
      <c r="FL378" s="79">
        <v>43.856287070662361</v>
      </c>
      <c r="FM378" s="79">
        <v>12.503374766703857</v>
      </c>
      <c r="FN378" s="79">
        <v>3.556465573393579</v>
      </c>
      <c r="FO378" s="79">
        <v>91.414137136682427</v>
      </c>
      <c r="FP378" s="79">
        <v>2.1680769055571827</v>
      </c>
      <c r="FQ378" s="79">
        <v>30.650039935129286</v>
      </c>
      <c r="FR378" s="79">
        <v>21.522640519491983</v>
      </c>
      <c r="FS378" s="79">
        <v>3.5362254067583025</v>
      </c>
      <c r="FT378" s="79">
        <v>55.87632099526526</v>
      </c>
      <c r="FU378" s="79">
        <v>16.397368371730625</v>
      </c>
      <c r="FV378" s="79">
        <v>21.522640519491983</v>
      </c>
      <c r="FW378" s="79">
        <v>18.393128793921278</v>
      </c>
      <c r="FX378" s="79">
        <v>40.074344600624599</v>
      </c>
      <c r="FY378" s="79">
        <v>13.184094930431161</v>
      </c>
      <c r="FZ378" s="79">
        <v>12.617033594608321</v>
      </c>
      <c r="GA378" s="79">
        <v>11.736724520814603</v>
      </c>
      <c r="GB378" s="79">
        <v>2.8476197060230919</v>
      </c>
      <c r="GC378" s="79">
        <v>11.655615760718348</v>
      </c>
      <c r="GD378" s="79">
        <v>9.862162909621901</v>
      </c>
      <c r="GE378" s="79">
        <v>21.522640519491983</v>
      </c>
      <c r="GF378" s="79">
        <v>18.977825980668371</v>
      </c>
      <c r="GG378" s="79">
        <v>56.188694807116306</v>
      </c>
      <c r="GH378" s="79">
        <v>13.184094930431161</v>
      </c>
      <c r="GI378" s="79">
        <v>13.184094930431161</v>
      </c>
      <c r="GJ378" s="79">
        <v>13.184094930431161</v>
      </c>
      <c r="GK378" s="79">
        <v>13.184094930431161</v>
      </c>
      <c r="GL378" s="79">
        <v>8.1949021778128035</v>
      </c>
      <c r="GM378" s="79">
        <v>1.5216515583566113</v>
      </c>
      <c r="GN378" s="79">
        <v>6.2070803285862066</v>
      </c>
      <c r="GO378" s="79">
        <v>33.973093885620614</v>
      </c>
      <c r="GP378" s="79">
        <v>51.974778293048303</v>
      </c>
      <c r="GQ378" s="79">
        <v>40.074344600624599</v>
      </c>
      <c r="GR378" s="79">
        <v>18.620637295500128</v>
      </c>
      <c r="GS378" s="79">
        <v>27.880788560676883</v>
      </c>
      <c r="GT378" s="79">
        <v>47.897047756814906</v>
      </c>
      <c r="GU378" s="79">
        <v>40.074344600624599</v>
      </c>
      <c r="GV378" s="79">
        <v>32.665610119664244</v>
      </c>
      <c r="GW378" s="79">
        <v>2.1680769055571827</v>
      </c>
      <c r="GX378" s="79">
        <v>13.184094930431161</v>
      </c>
      <c r="GY378" s="79">
        <v>31.163482485397651</v>
      </c>
      <c r="GZ378" s="79">
        <v>32.630605431326373</v>
      </c>
      <c r="HA378" s="79">
        <v>6.161106253858005</v>
      </c>
      <c r="HB378" s="79">
        <v>13.184094930431161</v>
      </c>
      <c r="HC378" s="79">
        <v>2.1680769055571827</v>
      </c>
      <c r="HD378" s="79">
        <v>66.296701870744485</v>
      </c>
      <c r="HE378" s="79">
        <v>21.183966822139698</v>
      </c>
      <c r="HF378" s="79">
        <v>17.298707949750039</v>
      </c>
      <c r="HG378" s="79">
        <v>43.778023033933316</v>
      </c>
      <c r="HH378" s="79">
        <v>6.7361178499067744</v>
      </c>
      <c r="HI378" s="79">
        <v>2.8033832274079771</v>
      </c>
      <c r="HJ378" s="79">
        <v>38.601895385927293</v>
      </c>
      <c r="HK378" s="79">
        <v>2.1680769055571827</v>
      </c>
      <c r="HL378" s="79">
        <v>13.184094930431161</v>
      </c>
      <c r="HM378" s="79">
        <v>73.594144450396101</v>
      </c>
      <c r="HN378" s="79">
        <v>13.184094930431161</v>
      </c>
      <c r="HO378" s="79">
        <v>43.856287070662361</v>
      </c>
      <c r="HP378" s="79">
        <v>18.277823840911879</v>
      </c>
      <c r="HQ378" s="79">
        <v>12.063371560205464</v>
      </c>
      <c r="HR378" s="79">
        <v>13.812090933091193</v>
      </c>
      <c r="HS378" s="80" t="str">
        <f t="shared" si="5"/>
        <v>Water Pollution_Vanadium_Freshwater_Health_N/A for WP Interim Methodology</v>
      </c>
    </row>
    <row r="379" spans="2:227">
      <c r="B379" s="65" t="s">
        <v>9</v>
      </c>
      <c r="C379" s="65" t="s">
        <v>519</v>
      </c>
      <c r="D379" s="65" t="s">
        <v>396</v>
      </c>
      <c r="E379" s="65" t="s">
        <v>395</v>
      </c>
      <c r="F379" s="65" t="s">
        <v>390</v>
      </c>
      <c r="G379" s="65" t="s">
        <v>391</v>
      </c>
      <c r="H379" s="41"/>
      <c r="I379" s="79">
        <v>1.2759409317590098</v>
      </c>
      <c r="J379" s="79">
        <v>1.2952073327574791</v>
      </c>
      <c r="K379" s="79">
        <v>1.404269120168063</v>
      </c>
      <c r="L379" s="79">
        <v>1.2993174799564029</v>
      </c>
      <c r="M379" s="79">
        <v>1.6312421922582896</v>
      </c>
      <c r="N379" s="79">
        <v>1.4226931409984807</v>
      </c>
      <c r="O379" s="79">
        <v>1.3566878320073936</v>
      </c>
      <c r="P379" s="79">
        <v>1.374035722810697</v>
      </c>
      <c r="Q379" s="79">
        <v>1.309439213161006</v>
      </c>
      <c r="R379" s="79">
        <v>1.3566878320073936</v>
      </c>
      <c r="S379" s="79">
        <v>1.3105044224312699</v>
      </c>
      <c r="T379" s="79">
        <v>2.2585278730790157</v>
      </c>
      <c r="U379" s="79">
        <v>1.2844612339875356</v>
      </c>
      <c r="V379" s="79">
        <v>1.3566878320073936</v>
      </c>
      <c r="W379" s="79">
        <v>1.4261221757481413</v>
      </c>
      <c r="X379" s="79">
        <v>1.7882806053127074</v>
      </c>
      <c r="Y379" s="79">
        <v>1.3566878320073936</v>
      </c>
      <c r="Z379" s="79">
        <v>1.3324790172247212</v>
      </c>
      <c r="AA379" s="79">
        <v>2.3588235782420215</v>
      </c>
      <c r="AB379" s="79">
        <v>1.289636329138905</v>
      </c>
      <c r="AC379" s="79">
        <v>1.7161871047035375</v>
      </c>
      <c r="AD379" s="79">
        <v>1.3678755977409931</v>
      </c>
      <c r="AE379" s="79">
        <v>1.275895421634397</v>
      </c>
      <c r="AF379" s="79">
        <v>1.4614343779201122</v>
      </c>
      <c r="AG379" s="79">
        <v>1.3503861045577177</v>
      </c>
      <c r="AH379" s="79">
        <v>2.0647390676875985</v>
      </c>
      <c r="AI379" s="79">
        <v>1.3792817067438392</v>
      </c>
      <c r="AJ379" s="79">
        <v>1.3566878320073936</v>
      </c>
      <c r="AK379" s="79">
        <v>1.6957546292401076</v>
      </c>
      <c r="AL379" s="79">
        <v>1.3241859829819851</v>
      </c>
      <c r="AM379" s="79">
        <v>1.6434341891243429</v>
      </c>
      <c r="AN379" s="79">
        <v>1.5547722177979977</v>
      </c>
      <c r="AO379" s="79">
        <v>1.5635340440596996</v>
      </c>
      <c r="AP379" s="79">
        <v>1.3443182897914816</v>
      </c>
      <c r="AQ379" s="79">
        <v>1.7015661857289419</v>
      </c>
      <c r="AR379" s="79">
        <v>1.3275697561443536</v>
      </c>
      <c r="AS379" s="79">
        <v>1.3566878320073936</v>
      </c>
      <c r="AT379" s="79">
        <v>1.296542923137755</v>
      </c>
      <c r="AU379" s="79">
        <v>1.375002079168957</v>
      </c>
      <c r="AV379" s="79">
        <v>1.6312421922582896</v>
      </c>
      <c r="AW379" s="79">
        <v>1.3480951170919457</v>
      </c>
      <c r="AX379" s="79">
        <v>2.4587690279819725</v>
      </c>
      <c r="AY379" s="79">
        <v>1.3290274876262447</v>
      </c>
      <c r="AZ379" s="79">
        <v>1.5635340440596996</v>
      </c>
      <c r="BA379" s="79">
        <v>2.2298116671907602</v>
      </c>
      <c r="BB379" s="79">
        <v>1.9263133333720934</v>
      </c>
      <c r="BC379" s="79">
        <v>1.3010292549423277</v>
      </c>
      <c r="BD379" s="79">
        <v>1.7779496126752303</v>
      </c>
      <c r="BE379" s="79">
        <v>1.2927413582938194</v>
      </c>
      <c r="BF379" s="79">
        <v>1.3160755987658557</v>
      </c>
      <c r="BG379" s="79">
        <v>1.3566878320073936</v>
      </c>
      <c r="BH379" s="79">
        <v>1.4603957982885853</v>
      </c>
      <c r="BI379" s="79">
        <v>2.3438620436235569</v>
      </c>
      <c r="BJ379" s="79">
        <v>1.3782168511375181</v>
      </c>
      <c r="BK379" s="79">
        <v>1.295980406126594</v>
      </c>
      <c r="BL379" s="79">
        <v>1.3566878320073936</v>
      </c>
      <c r="BM379" s="79">
        <v>1.4107675216188071</v>
      </c>
      <c r="BN379" s="79">
        <v>1.339221305863701</v>
      </c>
      <c r="BO379" s="79">
        <v>1.4702097088769919</v>
      </c>
      <c r="BP379" s="79">
        <v>1.3261846858294359</v>
      </c>
      <c r="BQ379" s="79">
        <v>1.5240213490226502</v>
      </c>
      <c r="BR379" s="79">
        <v>1.2839060350635678</v>
      </c>
      <c r="BS379" s="79">
        <v>1.3063646449362063</v>
      </c>
      <c r="BT379" s="79">
        <v>1.5635340440596996</v>
      </c>
      <c r="BU379" s="79">
        <v>1.2615900197813554</v>
      </c>
      <c r="BV379" s="79">
        <v>1.4603957982885853</v>
      </c>
      <c r="BW379" s="79">
        <v>1.2993174799564029</v>
      </c>
      <c r="BX379" s="79">
        <v>1.4130772081155474</v>
      </c>
      <c r="BY379" s="79">
        <v>1.6132435282460653</v>
      </c>
      <c r="BZ379" s="79">
        <v>1.2993174799564029</v>
      </c>
      <c r="CA379" s="79">
        <v>1.3975384413824634</v>
      </c>
      <c r="CB379" s="79">
        <v>1.5635340440596996</v>
      </c>
      <c r="CC379" s="79">
        <v>1.3059553843636567</v>
      </c>
      <c r="CD379" s="79">
        <v>1.5895376822309635</v>
      </c>
      <c r="CE379" s="79">
        <v>2.2261438986838455</v>
      </c>
      <c r="CF379" s="79">
        <v>1.6312421922582896</v>
      </c>
      <c r="CG379" s="79">
        <v>1.3460893393249043</v>
      </c>
      <c r="CH379" s="79">
        <v>1.3007661322321005</v>
      </c>
      <c r="CI379" s="79">
        <v>1.3566878320073936</v>
      </c>
      <c r="CJ379" s="79">
        <v>1.6957546292401076</v>
      </c>
      <c r="CK379" s="79">
        <v>1.3108253804596453</v>
      </c>
      <c r="CL379" s="79">
        <v>1.9771506030689736</v>
      </c>
      <c r="CM379" s="79">
        <v>1.3015430374382662</v>
      </c>
      <c r="CN379" s="79">
        <v>1.3922905427550576</v>
      </c>
      <c r="CO379" s="79">
        <v>1.2981576879108938</v>
      </c>
      <c r="CP379" s="79">
        <v>1.3290831682917785</v>
      </c>
      <c r="CQ379" s="79">
        <v>1.6957546292401076</v>
      </c>
      <c r="CR379" s="79">
        <v>1.4841951853478634</v>
      </c>
      <c r="CS379" s="79">
        <v>1.2916810708712303</v>
      </c>
      <c r="CT379" s="79">
        <v>1.3804162220678913</v>
      </c>
      <c r="CU379" s="79">
        <v>1.3447972805076114</v>
      </c>
      <c r="CV379" s="79">
        <v>1.3285199919648216</v>
      </c>
      <c r="CW379" s="79">
        <v>1.348815135542621</v>
      </c>
      <c r="CX379" s="79">
        <v>1.3272832399443906</v>
      </c>
      <c r="CY379" s="79">
        <v>1.6312421922582896</v>
      </c>
      <c r="CZ379" s="79">
        <v>1.8263821102990254</v>
      </c>
      <c r="DA379" s="79">
        <v>1.4117302720292515</v>
      </c>
      <c r="DB379" s="79">
        <v>1.3566878320073936</v>
      </c>
      <c r="DC379" s="79">
        <v>1.5797275121225107</v>
      </c>
      <c r="DD379" s="79">
        <v>1.7030245917540472</v>
      </c>
      <c r="DE379" s="79">
        <v>1.2904696638158386</v>
      </c>
      <c r="DF379" s="79">
        <v>1.314781988420187</v>
      </c>
      <c r="DG379" s="79">
        <v>1.6957546292401076</v>
      </c>
      <c r="DH379" s="79">
        <v>1.442198090319649</v>
      </c>
      <c r="DI379" s="79">
        <v>2.9680211586325447</v>
      </c>
      <c r="DJ379" s="79">
        <v>1.4603957982885853</v>
      </c>
      <c r="DK379" s="79">
        <v>1.4261221757481413</v>
      </c>
      <c r="DL379" s="79">
        <v>1.4039780391235721</v>
      </c>
      <c r="DM379" s="79">
        <v>1.5259660182691217</v>
      </c>
      <c r="DN379" s="79">
        <v>1.3233549346486311</v>
      </c>
      <c r="DO379" s="79">
        <v>1.4261221757481413</v>
      </c>
      <c r="DP379" s="79">
        <v>1.2815386192385785</v>
      </c>
      <c r="DQ379" s="79">
        <v>1.3151743689533326</v>
      </c>
      <c r="DR379" s="79">
        <v>1.3057899008558298</v>
      </c>
      <c r="DS379" s="79">
        <v>1.6312421922582896</v>
      </c>
      <c r="DT379" s="79">
        <v>1.6851370233664564</v>
      </c>
      <c r="DU379" s="79">
        <v>1.6312421922582896</v>
      </c>
      <c r="DV379" s="79">
        <v>1.6957546292401076</v>
      </c>
      <c r="DW379" s="79">
        <v>1.3128756335014649</v>
      </c>
      <c r="DX379" s="79">
        <v>1.3282620933690781</v>
      </c>
      <c r="DY379" s="79">
        <v>2.1074106404840438</v>
      </c>
      <c r="DZ379" s="79">
        <v>1.431295355893285</v>
      </c>
      <c r="EA379" s="79">
        <v>1.2775558422847706</v>
      </c>
      <c r="EB379" s="79">
        <v>1.4261221757481413</v>
      </c>
      <c r="EC379" s="79">
        <v>1.6957546292401076</v>
      </c>
      <c r="ED379" s="79">
        <v>1.3748452527281831</v>
      </c>
      <c r="EE379" s="79">
        <v>1.5635340440596996</v>
      </c>
      <c r="EF379" s="79">
        <v>1.3821163131881824</v>
      </c>
      <c r="EG379" s="79">
        <v>1.6957546292401076</v>
      </c>
      <c r="EH379" s="79">
        <v>1.3665400116548831</v>
      </c>
      <c r="EI379" s="79">
        <v>1.6312421922582896</v>
      </c>
      <c r="EJ379" s="79">
        <v>1.2922693732736903</v>
      </c>
      <c r="EK379" s="79">
        <v>1.4603957982885853</v>
      </c>
      <c r="EL379" s="79">
        <v>1.4171687215780437</v>
      </c>
      <c r="EM379" s="79">
        <v>1.299723798230797</v>
      </c>
      <c r="EN379" s="79">
        <v>1.6492817975970568</v>
      </c>
      <c r="EO379" s="79">
        <v>1.3068220233636287</v>
      </c>
      <c r="EP379" s="79">
        <v>1.6957546292401076</v>
      </c>
      <c r="EQ379" s="79">
        <v>1.2773699987056111</v>
      </c>
      <c r="ER379" s="79">
        <v>1.7488853382592087</v>
      </c>
      <c r="ES379" s="79">
        <v>1.2993174799564029</v>
      </c>
      <c r="ET379" s="79">
        <v>1.2971744572775612</v>
      </c>
      <c r="EU379" s="79">
        <v>1.2944819124653892</v>
      </c>
      <c r="EV379" s="79">
        <v>1.4612669474194266</v>
      </c>
      <c r="EW379" s="79">
        <v>1.9506286020834431</v>
      </c>
      <c r="EX379" s="79">
        <v>2.102918851711546</v>
      </c>
      <c r="EY379" s="79">
        <v>1.6957546292401076</v>
      </c>
      <c r="EZ379" s="79">
        <v>1.3494016653911569</v>
      </c>
      <c r="FA379" s="79">
        <v>1.2976011625889627</v>
      </c>
      <c r="FB379" s="79">
        <v>1.396732777313821</v>
      </c>
      <c r="FC379" s="79">
        <v>1.6957546292401076</v>
      </c>
      <c r="FD379" s="79">
        <v>1.3118664076723636</v>
      </c>
      <c r="FE379" s="79">
        <v>1.3087492371492297</v>
      </c>
      <c r="FF379" s="79">
        <v>1.382007599874721</v>
      </c>
      <c r="FG379" s="79">
        <v>1.6313643637294946</v>
      </c>
      <c r="FH379" s="79">
        <v>1.37920570913395</v>
      </c>
      <c r="FI379" s="79">
        <v>1.9078593713712326</v>
      </c>
      <c r="FJ379" s="79">
        <v>1.6045677768373834</v>
      </c>
      <c r="FK379" s="79">
        <v>1.3566878320073936</v>
      </c>
      <c r="FL379" s="79">
        <v>1.4261221757481413</v>
      </c>
      <c r="FM379" s="79">
        <v>1.3399427858372965</v>
      </c>
      <c r="FN379" s="79">
        <v>1.369598225807344</v>
      </c>
      <c r="FO379" s="79">
        <v>1.3402976130649611</v>
      </c>
      <c r="FP379" s="79">
        <v>1.2993174799564029</v>
      </c>
      <c r="FQ379" s="79">
        <v>1.6312421922582896</v>
      </c>
      <c r="FR379" s="79">
        <v>1.5635340440596996</v>
      </c>
      <c r="FS379" s="79">
        <v>1.3598975310450843</v>
      </c>
      <c r="FT379" s="79">
        <v>2.1686633739094465</v>
      </c>
      <c r="FU379" s="79">
        <v>1.3487074577984195</v>
      </c>
      <c r="FV379" s="79">
        <v>1.5635340440596996</v>
      </c>
      <c r="FW379" s="79">
        <v>1.4809919395292221</v>
      </c>
      <c r="FX379" s="79">
        <v>1.6957546292401076</v>
      </c>
      <c r="FY379" s="79">
        <v>1.3566878320073936</v>
      </c>
      <c r="FZ379" s="79">
        <v>2.133021969579469</v>
      </c>
      <c r="GA379" s="79">
        <v>1.4925271108605942</v>
      </c>
      <c r="GB379" s="79">
        <v>1.2902735601603779</v>
      </c>
      <c r="GC379" s="79">
        <v>1.2916713653270797</v>
      </c>
      <c r="GD379" s="79">
        <v>1.440200889857491</v>
      </c>
      <c r="GE379" s="79">
        <v>1.5635340440596996</v>
      </c>
      <c r="GF379" s="79">
        <v>1.6092409726993715</v>
      </c>
      <c r="GG379" s="79">
        <v>1.6244315344595581</v>
      </c>
      <c r="GH379" s="79">
        <v>1.3566878320073936</v>
      </c>
      <c r="GI379" s="79">
        <v>1.3566878320073936</v>
      </c>
      <c r="GJ379" s="79">
        <v>1.3566878320073936</v>
      </c>
      <c r="GK379" s="79">
        <v>1.3566878320073936</v>
      </c>
      <c r="GL379" s="79">
        <v>1.2848719875307395</v>
      </c>
      <c r="GM379" s="79">
        <v>1.3197145915779354</v>
      </c>
      <c r="GN379" s="79">
        <v>1.3643177987492388</v>
      </c>
      <c r="GO379" s="79">
        <v>2.3906935292780451</v>
      </c>
      <c r="GP379" s="79">
        <v>1.3387190346853062</v>
      </c>
      <c r="GQ379" s="79">
        <v>1.6957546292401076</v>
      </c>
      <c r="GR379" s="79">
        <v>1.3416814457352881</v>
      </c>
      <c r="GS379" s="79">
        <v>1.3449472683483095</v>
      </c>
      <c r="GT379" s="79">
        <v>1.7737864918788087</v>
      </c>
      <c r="GU379" s="79">
        <v>1.6957546292401076</v>
      </c>
      <c r="GV379" s="79">
        <v>2.9328650580216351</v>
      </c>
      <c r="GW379" s="79">
        <v>1.2993174799564029</v>
      </c>
      <c r="GX379" s="79">
        <v>1.3566878320073936</v>
      </c>
      <c r="GY379" s="79">
        <v>1.3686701649981097</v>
      </c>
      <c r="GZ379" s="79">
        <v>1.3346209889064629</v>
      </c>
      <c r="HA379" s="79">
        <v>1.2832299352433629</v>
      </c>
      <c r="HB379" s="79">
        <v>1.3566878320073936</v>
      </c>
      <c r="HC379" s="79">
        <v>1.2993174799564029</v>
      </c>
      <c r="HD379" s="79">
        <v>1.2732535116722983</v>
      </c>
      <c r="HE379" s="79">
        <v>1.3752693871589923</v>
      </c>
      <c r="HF379" s="79">
        <v>1.5161287794249483</v>
      </c>
      <c r="HG379" s="79">
        <v>1.390646691022225</v>
      </c>
      <c r="HH379" s="79">
        <v>1.4752909048465253</v>
      </c>
      <c r="HI379" s="79">
        <v>1.3204352278853273</v>
      </c>
      <c r="HJ379" s="79">
        <v>1.2772541071891241</v>
      </c>
      <c r="HK379" s="79">
        <v>1.2993174799564029</v>
      </c>
      <c r="HL379" s="79">
        <v>1.3566878320073936</v>
      </c>
      <c r="HM379" s="79">
        <v>1.5660641822198351</v>
      </c>
      <c r="HN379" s="79">
        <v>1.3566878320073936</v>
      </c>
      <c r="HO379" s="79">
        <v>1.4261221757481413</v>
      </c>
      <c r="HP379" s="79">
        <v>1.410656276313669</v>
      </c>
      <c r="HQ379" s="79">
        <v>1.33310821331142</v>
      </c>
      <c r="HR379" s="79">
        <v>1.7461104661956928</v>
      </c>
      <c r="HS379" s="80" t="str">
        <f t="shared" si="5"/>
        <v>Water Pollution_Vanadium_Seawater_Health_N/A for WP Interim Methodology</v>
      </c>
    </row>
    <row r="380" spans="2:227">
      <c r="B380" s="65" t="s">
        <v>9</v>
      </c>
      <c r="C380" s="65" t="s">
        <v>519</v>
      </c>
      <c r="D380" s="65" t="s">
        <v>384</v>
      </c>
      <c r="E380" s="65" t="s">
        <v>395</v>
      </c>
      <c r="F380" s="65" t="s">
        <v>390</v>
      </c>
      <c r="G380" s="65" t="s">
        <v>391</v>
      </c>
      <c r="H380" s="41"/>
      <c r="I380" s="79">
        <v>20.102242311006329</v>
      </c>
      <c r="J380" s="79">
        <v>15.292017565569161</v>
      </c>
      <c r="K380" s="79">
        <v>4.5699771223177539</v>
      </c>
      <c r="L380" s="79">
        <v>1.2993174799564029</v>
      </c>
      <c r="M380" s="79">
        <v>30.650039935129286</v>
      </c>
      <c r="N380" s="79">
        <v>4.0288163124111911</v>
      </c>
      <c r="O380" s="79">
        <v>1.3566878320073936</v>
      </c>
      <c r="P380" s="79">
        <v>4.784790595282832</v>
      </c>
      <c r="Q380" s="79">
        <v>28.996966942433762</v>
      </c>
      <c r="R380" s="79">
        <v>1.3566878320073936</v>
      </c>
      <c r="S380" s="79">
        <v>1.416940425163284</v>
      </c>
      <c r="T380" s="79">
        <v>17.992400483053501</v>
      </c>
      <c r="U380" s="79">
        <v>33.098112554773053</v>
      </c>
      <c r="V380" s="79">
        <v>1.3736767195635695</v>
      </c>
      <c r="W380" s="79">
        <v>1.4261221757481413</v>
      </c>
      <c r="X380" s="79">
        <v>200.48636612427245</v>
      </c>
      <c r="Y380" s="79">
        <v>1.3566878320073936</v>
      </c>
      <c r="Z380" s="79">
        <v>10.21890432287702</v>
      </c>
      <c r="AA380" s="79">
        <v>99.996005916346022</v>
      </c>
      <c r="AB380" s="79">
        <v>2.4093387209254296</v>
      </c>
      <c r="AC380" s="79">
        <v>32.42653730753895</v>
      </c>
      <c r="AD380" s="79">
        <v>1.3678755977409931</v>
      </c>
      <c r="AE380" s="79">
        <v>2.7428671335511714</v>
      </c>
      <c r="AF380" s="79">
        <v>3.1391268834121471</v>
      </c>
      <c r="AG380" s="79">
        <v>10.874364651443727</v>
      </c>
      <c r="AH380" s="79">
        <v>2.9738904568266653</v>
      </c>
      <c r="AI380" s="79">
        <v>4.309625193363174</v>
      </c>
      <c r="AJ380" s="79">
        <v>1.3566878320073936</v>
      </c>
      <c r="AK380" s="79">
        <v>6.641259646686283</v>
      </c>
      <c r="AL380" s="79">
        <v>8.7829806689981638</v>
      </c>
      <c r="AM380" s="79">
        <v>18.196929871512236</v>
      </c>
      <c r="AN380" s="79">
        <v>100.49942881541219</v>
      </c>
      <c r="AO380" s="79">
        <v>5.663287001686963</v>
      </c>
      <c r="AP380" s="79">
        <v>19.985785467788411</v>
      </c>
      <c r="AQ380" s="79">
        <v>9.9714249474752776</v>
      </c>
      <c r="AR380" s="79">
        <v>1.7394914085927984</v>
      </c>
      <c r="AS380" s="79">
        <v>1.3566878320073936</v>
      </c>
      <c r="AT380" s="79">
        <v>2.6869723186737495</v>
      </c>
      <c r="AU380" s="79">
        <v>11.638258126614417</v>
      </c>
      <c r="AV380" s="79">
        <v>26.581060016364901</v>
      </c>
      <c r="AW380" s="79">
        <v>4.2162485115151176</v>
      </c>
      <c r="AX380" s="79">
        <v>100.2687515844402</v>
      </c>
      <c r="AY380" s="79">
        <v>4.6780480105851261</v>
      </c>
      <c r="AZ380" s="79">
        <v>1.5635340440596996</v>
      </c>
      <c r="BA380" s="79">
        <v>9.896645476355614</v>
      </c>
      <c r="BB380" s="79">
        <v>5.1604068048922667</v>
      </c>
      <c r="BC380" s="79">
        <v>9.9413133531460574</v>
      </c>
      <c r="BD380" s="79">
        <v>14.315685881301112</v>
      </c>
      <c r="BE380" s="79">
        <v>6.1694230410047837</v>
      </c>
      <c r="BF380" s="79">
        <v>16.061635756123462</v>
      </c>
      <c r="BG380" s="79">
        <v>9.6407680230116704</v>
      </c>
      <c r="BH380" s="79">
        <v>9.1216038931984631</v>
      </c>
      <c r="BI380" s="79">
        <v>26.410667570937669</v>
      </c>
      <c r="BJ380" s="79">
        <v>15.448195509516067</v>
      </c>
      <c r="BK380" s="79">
        <v>10.492985560154734</v>
      </c>
      <c r="BL380" s="79">
        <v>1.3566878320073936</v>
      </c>
      <c r="BM380" s="79">
        <v>21.165508020633059</v>
      </c>
      <c r="BN380" s="79">
        <v>5.9012957152940979</v>
      </c>
      <c r="BO380" s="79">
        <v>109.1683248638643</v>
      </c>
      <c r="BP380" s="79">
        <v>42.810649198074934</v>
      </c>
      <c r="BQ380" s="79">
        <v>10.293419750133946</v>
      </c>
      <c r="BR380" s="79">
        <v>6.9369583405804445</v>
      </c>
      <c r="BS380" s="79">
        <v>5.7875050240089729</v>
      </c>
      <c r="BT380" s="79">
        <v>21.522640519491983</v>
      </c>
      <c r="BU380" s="79">
        <v>24.459224938810085</v>
      </c>
      <c r="BV380" s="79">
        <v>1.4866939360349889</v>
      </c>
      <c r="BW380" s="79">
        <v>1.5945551541359828</v>
      </c>
      <c r="BX380" s="79">
        <v>6.9366143651186203</v>
      </c>
      <c r="BY380" s="79">
        <v>22.900906938650802</v>
      </c>
      <c r="BZ380" s="79">
        <v>1.3445407171056745</v>
      </c>
      <c r="CA380" s="79">
        <v>3.0011870411706498</v>
      </c>
      <c r="CB380" s="79">
        <v>13.272018534189614</v>
      </c>
      <c r="CC380" s="79">
        <v>8.3123540562717846</v>
      </c>
      <c r="CD380" s="79">
        <v>53.712689131097065</v>
      </c>
      <c r="CE380" s="79">
        <v>31.562852199586516</v>
      </c>
      <c r="CF380" s="79">
        <v>1.6312421922582896</v>
      </c>
      <c r="CG380" s="79">
        <v>10.347195682569687</v>
      </c>
      <c r="CH380" s="79">
        <v>1.2839408348384467</v>
      </c>
      <c r="CI380" s="79">
        <v>1.3566878320073936</v>
      </c>
      <c r="CJ380" s="79">
        <v>1.6957546292401076</v>
      </c>
      <c r="CK380" s="79">
        <v>13.490181081664282</v>
      </c>
      <c r="CL380" s="79">
        <v>6.7259522565085454</v>
      </c>
      <c r="CM380" s="79">
        <v>4.2962502365213266</v>
      </c>
      <c r="CN380" s="79">
        <v>1.4221839411671795</v>
      </c>
      <c r="CO380" s="79">
        <v>30.583843936082413</v>
      </c>
      <c r="CP380" s="79">
        <v>9.9370244844966535</v>
      </c>
      <c r="CQ380" s="79">
        <v>1.6957546292401076</v>
      </c>
      <c r="CR380" s="79">
        <v>24.543688993429797</v>
      </c>
      <c r="CS380" s="79">
        <v>1.4672751447357837</v>
      </c>
      <c r="CT380" s="79">
        <v>97.838373125956295</v>
      </c>
      <c r="CU380" s="79">
        <v>15.341427870046392</v>
      </c>
      <c r="CV380" s="79">
        <v>30.119362031386437</v>
      </c>
      <c r="CW380" s="79">
        <v>50.21970931403559</v>
      </c>
      <c r="CX380" s="79">
        <v>6.625093896185752</v>
      </c>
      <c r="CY380" s="79">
        <v>3.2596848418113864</v>
      </c>
      <c r="CZ380" s="79">
        <v>140.34126914733051</v>
      </c>
      <c r="DA380" s="79">
        <v>29.196453606204319</v>
      </c>
      <c r="DB380" s="79">
        <v>7.4684261740012978</v>
      </c>
      <c r="DC380" s="79">
        <v>50.738196304173862</v>
      </c>
      <c r="DD380" s="79">
        <v>60.767939052085794</v>
      </c>
      <c r="DE380" s="79">
        <v>4.5613144276295232</v>
      </c>
      <c r="DF380" s="79">
        <v>36.515191912319146</v>
      </c>
      <c r="DG380" s="79">
        <v>1.6957546292401076</v>
      </c>
      <c r="DH380" s="79">
        <v>39.408782148592657</v>
      </c>
      <c r="DI380" s="79">
        <v>54.210129699980271</v>
      </c>
      <c r="DJ380" s="79">
        <v>15.660808197960019</v>
      </c>
      <c r="DK380" s="79">
        <v>21.900469836312713</v>
      </c>
      <c r="DL380" s="79">
        <v>12.658229090276437</v>
      </c>
      <c r="DM380" s="79">
        <v>9.1747042591470986</v>
      </c>
      <c r="DN380" s="79">
        <v>5.03453865647122</v>
      </c>
      <c r="DO380" s="79">
        <v>17.313202992772784</v>
      </c>
      <c r="DP380" s="79">
        <v>13.02374273733535</v>
      </c>
      <c r="DQ380" s="79">
        <v>3.9649718494223634</v>
      </c>
      <c r="DR380" s="79">
        <v>1.1447905224566484</v>
      </c>
      <c r="DS380" s="79">
        <v>30.650039935129286</v>
      </c>
      <c r="DT380" s="79">
        <v>8.0197848780708494</v>
      </c>
      <c r="DU380" s="79">
        <v>30.650039935129286</v>
      </c>
      <c r="DV380" s="79">
        <v>1.6957546292401076</v>
      </c>
      <c r="DW380" s="79">
        <v>9.4586801757668262</v>
      </c>
      <c r="DX380" s="79">
        <v>38.325057776758065</v>
      </c>
      <c r="DY380" s="79">
        <v>9.5584817469437411</v>
      </c>
      <c r="DZ380" s="79">
        <v>1.431295355893285</v>
      </c>
      <c r="EA380" s="79">
        <v>19.6003833985238</v>
      </c>
      <c r="EB380" s="79">
        <v>1.4261221757481413</v>
      </c>
      <c r="EC380" s="79">
        <v>1.6957546292401076</v>
      </c>
      <c r="ED380" s="79">
        <v>1.8183109550614911</v>
      </c>
      <c r="EE380" s="79">
        <v>7.5231416097548527</v>
      </c>
      <c r="EF380" s="79">
        <v>15.928491440988587</v>
      </c>
      <c r="EG380" s="79">
        <v>1.6957546292401076</v>
      </c>
      <c r="EH380" s="79">
        <v>22.795838193888841</v>
      </c>
      <c r="EI380" s="79">
        <v>1.6312421922582896</v>
      </c>
      <c r="EJ380" s="79">
        <v>1.3437282352909168</v>
      </c>
      <c r="EK380" s="79">
        <v>14.391913432587359</v>
      </c>
      <c r="EL380" s="79">
        <v>16.277396003917687</v>
      </c>
      <c r="EM380" s="79">
        <v>7.9889177191248084</v>
      </c>
      <c r="EN380" s="79">
        <v>12.361412171028689</v>
      </c>
      <c r="EO380" s="79">
        <v>1.1361076072664906</v>
      </c>
      <c r="EP380" s="79">
        <v>1.6957546292401076</v>
      </c>
      <c r="EQ380" s="79">
        <v>33.223799045041439</v>
      </c>
      <c r="ER380" s="79">
        <v>69.076012714440409</v>
      </c>
      <c r="ES380" s="79">
        <v>1.5140868509705545</v>
      </c>
      <c r="ET380" s="79">
        <v>1.5987170037487468</v>
      </c>
      <c r="EU380" s="79">
        <v>5.1210007308819891</v>
      </c>
      <c r="EV380" s="79">
        <v>8.1593146753088686</v>
      </c>
      <c r="EW380" s="79">
        <v>46.904927703163501</v>
      </c>
      <c r="EX380" s="79">
        <v>21.317185648266069</v>
      </c>
      <c r="EY380" s="79">
        <v>1.6957546292401076</v>
      </c>
      <c r="EZ380" s="79">
        <v>4.4496835406681576</v>
      </c>
      <c r="FA380" s="79">
        <v>3.3567495564172987</v>
      </c>
      <c r="FB380" s="79">
        <v>137.29710792624357</v>
      </c>
      <c r="FC380" s="79">
        <v>1.6957546292401076</v>
      </c>
      <c r="FD380" s="79">
        <v>2.2746529669095117</v>
      </c>
      <c r="FE380" s="79">
        <v>2.9577655733909669</v>
      </c>
      <c r="FF380" s="79">
        <v>5.9059543930759038</v>
      </c>
      <c r="FG380" s="79">
        <v>4.4222398657843591</v>
      </c>
      <c r="FH380" s="79">
        <v>37.711111856935325</v>
      </c>
      <c r="FI380" s="79">
        <v>25.393815328709227</v>
      </c>
      <c r="FJ380" s="79">
        <v>9.9723996223210509</v>
      </c>
      <c r="FK380" s="79">
        <v>6.0456018736605834</v>
      </c>
      <c r="FL380" s="79">
        <v>21.628189527958959</v>
      </c>
      <c r="FM380" s="79">
        <v>12.379210164302586</v>
      </c>
      <c r="FN380" s="79">
        <v>3.4808100227568941</v>
      </c>
      <c r="FO380" s="79">
        <v>91.414137136682427</v>
      </c>
      <c r="FP380" s="79">
        <v>1.3541820007087297</v>
      </c>
      <c r="FQ380" s="79">
        <v>30.650039935129286</v>
      </c>
      <c r="FR380" s="79">
        <v>3.3182009675450246</v>
      </c>
      <c r="FS380" s="79">
        <v>3.2720595082389758</v>
      </c>
      <c r="FT380" s="79">
        <v>43.123497845650853</v>
      </c>
      <c r="FU380" s="79">
        <v>16.397368371730625</v>
      </c>
      <c r="FV380" s="79">
        <v>1.5635340440596996</v>
      </c>
      <c r="FW380" s="79">
        <v>14.662773105178514</v>
      </c>
      <c r="FX380" s="79">
        <v>1.6957546292401076</v>
      </c>
      <c r="FY380" s="79">
        <v>9.6407680230116704</v>
      </c>
      <c r="FZ380" s="79">
        <v>12.617033594608321</v>
      </c>
      <c r="GA380" s="79">
        <v>11.405632470292785</v>
      </c>
      <c r="GB380" s="79">
        <v>1.4106632072647614</v>
      </c>
      <c r="GC380" s="79">
        <v>9.8737409353087351</v>
      </c>
      <c r="GD380" s="79">
        <v>8.8377073644542179</v>
      </c>
      <c r="GE380" s="79">
        <v>21.522640519491983</v>
      </c>
      <c r="GF380" s="79">
        <v>13.722988028871661</v>
      </c>
      <c r="GG380" s="79">
        <v>38.810170112267123</v>
      </c>
      <c r="GH380" s="79">
        <v>1.3566878320073936</v>
      </c>
      <c r="GI380" s="79">
        <v>1.3566878320073936</v>
      </c>
      <c r="GJ380" s="79">
        <v>9.6407680230116704</v>
      </c>
      <c r="GK380" s="79">
        <v>1.3566878320073936</v>
      </c>
      <c r="GL380" s="79">
        <v>8.0729445673736464</v>
      </c>
      <c r="GM380" s="79">
        <v>1.4423291952012178</v>
      </c>
      <c r="GN380" s="79">
        <v>4.9142577027391869</v>
      </c>
      <c r="GO380" s="79">
        <v>33.973093885620614</v>
      </c>
      <c r="GP380" s="79">
        <v>49.90210767024351</v>
      </c>
      <c r="GQ380" s="79">
        <v>28.070369056842097</v>
      </c>
      <c r="GR380" s="79">
        <v>18.620637295500128</v>
      </c>
      <c r="GS380" s="79">
        <v>24.528739162000694</v>
      </c>
      <c r="GT380" s="79">
        <v>43.266570282083094</v>
      </c>
      <c r="GU380" s="79">
        <v>19.670394107351015</v>
      </c>
      <c r="GV380" s="79">
        <v>27.839407591595648</v>
      </c>
      <c r="GW380" s="79">
        <v>1.2993174799564029</v>
      </c>
      <c r="GX380" s="79">
        <v>5.1095643175213894</v>
      </c>
      <c r="GY380" s="79">
        <v>22.447056025075735</v>
      </c>
      <c r="GZ380" s="79">
        <v>25.811583469457627</v>
      </c>
      <c r="HA380" s="79">
        <v>6.1253512253275071</v>
      </c>
      <c r="HB380" s="79">
        <v>1.3566878320073936</v>
      </c>
      <c r="HC380" s="79">
        <v>2.1680769055571827</v>
      </c>
      <c r="HD380" s="79">
        <v>66.131565720353848</v>
      </c>
      <c r="HE380" s="79">
        <v>20.109028443306983</v>
      </c>
      <c r="HF380" s="79">
        <v>14.666639014573756</v>
      </c>
      <c r="HG380" s="79">
        <v>34.912889776269367</v>
      </c>
      <c r="HH380" s="79">
        <v>6.0398500341415229</v>
      </c>
      <c r="HI380" s="79">
        <v>2.1514145116492007</v>
      </c>
      <c r="HJ380" s="79">
        <v>38.601895385927293</v>
      </c>
      <c r="HK380" s="79">
        <v>1.3210184127755582</v>
      </c>
      <c r="HL380" s="79">
        <v>11.166069614558221</v>
      </c>
      <c r="HM380" s="79">
        <v>65.658527056614858</v>
      </c>
      <c r="HN380" s="79">
        <v>1.3566878320073936</v>
      </c>
      <c r="HO380" s="79">
        <v>31.476013557624292</v>
      </c>
      <c r="HP380" s="79">
        <v>17.187779426272854</v>
      </c>
      <c r="HQ380" s="79">
        <v>12.063371560205464</v>
      </c>
      <c r="HR380" s="79">
        <v>13.812090933091193</v>
      </c>
      <c r="HS380" s="80" t="str">
        <f t="shared" si="5"/>
        <v>Water Pollution_Vanadium_Unspecified_Health_N/A for WP Interim Methodology</v>
      </c>
    </row>
    <row r="381" spans="2:227">
      <c r="B381" s="65" t="s">
        <v>9</v>
      </c>
      <c r="C381" s="65" t="s">
        <v>520</v>
      </c>
      <c r="D381" s="65" t="s">
        <v>394</v>
      </c>
      <c r="E381" s="65" t="s">
        <v>395</v>
      </c>
      <c r="F381" s="65" t="s">
        <v>390</v>
      </c>
      <c r="G381" s="65" t="s">
        <v>391</v>
      </c>
      <c r="H381" s="41"/>
      <c r="I381" s="79">
        <v>2.6018165217273803</v>
      </c>
      <c r="J381" s="79">
        <v>3.6118319406809021</v>
      </c>
      <c r="K381" s="79">
        <v>1.5524854207637597</v>
      </c>
      <c r="L381" s="79">
        <v>2.1665462326479026</v>
      </c>
      <c r="M381" s="79">
        <v>18.048142517027163</v>
      </c>
      <c r="N381" s="79">
        <v>2.8195452965287595</v>
      </c>
      <c r="O381" s="79">
        <v>5.0410606667805773</v>
      </c>
      <c r="P381" s="79">
        <v>2.3425964157221149</v>
      </c>
      <c r="Q381" s="79">
        <v>7.4111285301555707</v>
      </c>
      <c r="R381" s="79">
        <v>5.0410606667805773</v>
      </c>
      <c r="S381" s="79">
        <v>1.7170433340093161</v>
      </c>
      <c r="T381" s="79">
        <v>11.633716585746351</v>
      </c>
      <c r="U381" s="79">
        <v>13.143795016281549</v>
      </c>
      <c r="V381" s="79">
        <v>5.0410606667805773</v>
      </c>
      <c r="W381" s="79">
        <v>20.210192627943044</v>
      </c>
      <c r="X381" s="79">
        <v>158.21446731623323</v>
      </c>
      <c r="Y381" s="79">
        <v>5.0410606667805773</v>
      </c>
      <c r="Z381" s="79">
        <v>3.49289222177894</v>
      </c>
      <c r="AA381" s="79">
        <v>56.567776478722344</v>
      </c>
      <c r="AB381" s="79">
        <v>2.4725162105627896</v>
      </c>
      <c r="AC381" s="79">
        <v>20.566155004201068</v>
      </c>
      <c r="AD381" s="79">
        <v>3.4430925843315934</v>
      </c>
      <c r="AE381" s="79">
        <v>2.5271601602785911</v>
      </c>
      <c r="AF381" s="79">
        <v>2.4723192987171991</v>
      </c>
      <c r="AG381" s="79">
        <v>4.2566388257006613</v>
      </c>
      <c r="AH381" s="79">
        <v>2.6188206861513739</v>
      </c>
      <c r="AI381" s="79">
        <v>3.5794889652777222</v>
      </c>
      <c r="AJ381" s="79">
        <v>5.0410606667805773</v>
      </c>
      <c r="AK381" s="79">
        <v>28.775824502358319</v>
      </c>
      <c r="AL381" s="79">
        <v>4.5910625103912457</v>
      </c>
      <c r="AM381" s="79">
        <v>5.8096848342175766</v>
      </c>
      <c r="AN381" s="79">
        <v>45.997259903489258</v>
      </c>
      <c r="AO381" s="79">
        <v>10.776053572780501</v>
      </c>
      <c r="AP381" s="79">
        <v>14.719302958764221</v>
      </c>
      <c r="AQ381" s="79">
        <v>5.7864889334220981</v>
      </c>
      <c r="AR381" s="79">
        <v>2.0959688402608725</v>
      </c>
      <c r="AS381" s="79">
        <v>5.0410606667805773</v>
      </c>
      <c r="AT381" s="79">
        <v>2.9292394922817948</v>
      </c>
      <c r="AU381" s="79">
        <v>7.2295648153381391</v>
      </c>
      <c r="AV381" s="79">
        <v>18.048142517027163</v>
      </c>
      <c r="AW381" s="79">
        <v>2.908779410612631</v>
      </c>
      <c r="AX381" s="79">
        <v>117.83793364958557</v>
      </c>
      <c r="AY381" s="79">
        <v>3.5748896046420779</v>
      </c>
      <c r="AZ381" s="79">
        <v>10.776053572780501</v>
      </c>
      <c r="BA381" s="79">
        <v>7.0406276045890275</v>
      </c>
      <c r="BB381" s="79">
        <v>6.0882967292052408</v>
      </c>
      <c r="BC381" s="79">
        <v>5.8546618954502936</v>
      </c>
      <c r="BD381" s="79">
        <v>5.4478331787717016</v>
      </c>
      <c r="BE381" s="79">
        <v>3.8763081674672315</v>
      </c>
      <c r="BF381" s="79">
        <v>16.448631937340625</v>
      </c>
      <c r="BG381" s="79">
        <v>5.0410606667805773</v>
      </c>
      <c r="BH381" s="79">
        <v>6.3498088280521658</v>
      </c>
      <c r="BI381" s="79">
        <v>12.593767030551016</v>
      </c>
      <c r="BJ381" s="79">
        <v>18.400624954131825</v>
      </c>
      <c r="BK381" s="79">
        <v>2.1940210354422209</v>
      </c>
      <c r="BL381" s="79">
        <v>5.0410606667805773</v>
      </c>
      <c r="BM381" s="79">
        <v>6.3150979636059539</v>
      </c>
      <c r="BN381" s="79">
        <v>2.9908786325391503</v>
      </c>
      <c r="BO381" s="79">
        <v>95.505178688580443</v>
      </c>
      <c r="BP381" s="79">
        <v>10.31384228710249</v>
      </c>
      <c r="BQ381" s="79">
        <v>13.005121817307469</v>
      </c>
      <c r="BR381" s="79">
        <v>1.8650341709675957</v>
      </c>
      <c r="BS381" s="79">
        <v>5.9864496519067218</v>
      </c>
      <c r="BT381" s="79">
        <v>10.776053572780501</v>
      </c>
      <c r="BU381" s="79">
        <v>4.1191067819942688</v>
      </c>
      <c r="BV381" s="79">
        <v>6.3498088280521658</v>
      </c>
      <c r="BW381" s="79">
        <v>2.1665462326479026</v>
      </c>
      <c r="BX381" s="79">
        <v>7.5221304460181013</v>
      </c>
      <c r="BY381" s="79">
        <v>17.907825331008336</v>
      </c>
      <c r="BZ381" s="79">
        <v>2.1665462326479026</v>
      </c>
      <c r="CA381" s="79">
        <v>3.9245746029581117</v>
      </c>
      <c r="CB381" s="79">
        <v>10.776053572780501</v>
      </c>
      <c r="CC381" s="79">
        <v>2.9706291162203575</v>
      </c>
      <c r="CD381" s="79">
        <v>30.338450082968318</v>
      </c>
      <c r="CE381" s="79">
        <v>20.992248336861611</v>
      </c>
      <c r="CF381" s="79">
        <v>18.048142517027163</v>
      </c>
      <c r="CG381" s="79">
        <v>11.185469637234142</v>
      </c>
      <c r="CH381" s="79">
        <v>1.4765037854018728</v>
      </c>
      <c r="CI381" s="79">
        <v>5.0410606667805773</v>
      </c>
      <c r="CJ381" s="79">
        <v>28.775824502358319</v>
      </c>
      <c r="CK381" s="79">
        <v>5.024196618247398</v>
      </c>
      <c r="CL381" s="79">
        <v>4.2355258696484066</v>
      </c>
      <c r="CM381" s="79">
        <v>2.8735819102566151</v>
      </c>
      <c r="CN381" s="79">
        <v>2.495980353421265</v>
      </c>
      <c r="CO381" s="79">
        <v>14.760040465635853</v>
      </c>
      <c r="CP381" s="79">
        <v>3.1314431307817263</v>
      </c>
      <c r="CQ381" s="79">
        <v>28.775824502358319</v>
      </c>
      <c r="CR381" s="79">
        <v>12.419664430115347</v>
      </c>
      <c r="CS381" s="79">
        <v>2.1380259151020193</v>
      </c>
      <c r="CT381" s="79">
        <v>73.641689278398133</v>
      </c>
      <c r="CU381" s="79">
        <v>13.169423901020529</v>
      </c>
      <c r="CV381" s="79">
        <v>21.715488760588954</v>
      </c>
      <c r="CW381" s="79">
        <v>21.524769578944206</v>
      </c>
      <c r="CX381" s="79">
        <v>6.0070752645175425</v>
      </c>
      <c r="CY381" s="79">
        <v>18.048142517027163</v>
      </c>
      <c r="CZ381" s="79">
        <v>118.97320872723324</v>
      </c>
      <c r="DA381" s="79">
        <v>18.064166583309184</v>
      </c>
      <c r="DB381" s="79">
        <v>5.0410606667805773</v>
      </c>
      <c r="DC381" s="79">
        <v>59.686507741784219</v>
      </c>
      <c r="DD381" s="79">
        <v>6.6470779666362763</v>
      </c>
      <c r="DE381" s="79">
        <v>2.6664442143928171</v>
      </c>
      <c r="DF381" s="79">
        <v>20.054876297466446</v>
      </c>
      <c r="DG381" s="79">
        <v>28.775824502358319</v>
      </c>
      <c r="DH381" s="79">
        <v>14.855452888119173</v>
      </c>
      <c r="DI381" s="79">
        <v>30.427822159504363</v>
      </c>
      <c r="DJ381" s="79">
        <v>6.3498088280521658</v>
      </c>
      <c r="DK381" s="79">
        <v>20.210192627943044</v>
      </c>
      <c r="DL381" s="79">
        <v>2.770692303874382</v>
      </c>
      <c r="DM381" s="79">
        <v>7.8661086268198606</v>
      </c>
      <c r="DN381" s="79">
        <v>3.1006154052761334</v>
      </c>
      <c r="DO381" s="79">
        <v>20.210192627943044</v>
      </c>
      <c r="DP381" s="79">
        <v>2.7738717111683009</v>
      </c>
      <c r="DQ381" s="79">
        <v>3.5938701382510168</v>
      </c>
      <c r="DR381" s="79">
        <v>0.44412062615344344</v>
      </c>
      <c r="DS381" s="79">
        <v>18.048142517027163</v>
      </c>
      <c r="DT381" s="79">
        <v>4.2430494122667124</v>
      </c>
      <c r="DU381" s="79">
        <v>18.048142517027163</v>
      </c>
      <c r="DV381" s="79">
        <v>28.775824502358319</v>
      </c>
      <c r="DW381" s="79">
        <v>5.704264088293959</v>
      </c>
      <c r="DX381" s="79">
        <v>24.40204432267333</v>
      </c>
      <c r="DY381" s="79">
        <v>8.415795089785238</v>
      </c>
      <c r="DZ381" s="79">
        <v>54.501972221020274</v>
      </c>
      <c r="EA381" s="79">
        <v>12.987265920024559</v>
      </c>
      <c r="EB381" s="79">
        <v>20.210192627943044</v>
      </c>
      <c r="EC381" s="79">
        <v>28.775824502358319</v>
      </c>
      <c r="ED381" s="79">
        <v>1.7768142876882931</v>
      </c>
      <c r="EE381" s="79">
        <v>10.776053572780501</v>
      </c>
      <c r="EF381" s="79">
        <v>7.4095186038561209</v>
      </c>
      <c r="EG381" s="79">
        <v>28.775824502358319</v>
      </c>
      <c r="EH381" s="79">
        <v>4.2456206870497546</v>
      </c>
      <c r="EI381" s="79">
        <v>18.048142517027163</v>
      </c>
      <c r="EJ381" s="79">
        <v>0.96104708047538978</v>
      </c>
      <c r="EK381" s="79">
        <v>6.3498088280521658</v>
      </c>
      <c r="EL381" s="79">
        <v>5.177230527571294</v>
      </c>
      <c r="EM381" s="79">
        <v>3.1652076486938387</v>
      </c>
      <c r="EN381" s="79">
        <v>7.5902292299315093</v>
      </c>
      <c r="EO381" s="79">
        <v>1.2682492179446254</v>
      </c>
      <c r="EP381" s="79">
        <v>28.775824502358319</v>
      </c>
      <c r="EQ381" s="79">
        <v>9.8787071998255911</v>
      </c>
      <c r="ER381" s="79">
        <v>43.296309065610565</v>
      </c>
      <c r="ES381" s="79">
        <v>2.1665462326479026</v>
      </c>
      <c r="ET381" s="79">
        <v>2.3671006134304036</v>
      </c>
      <c r="EU381" s="79">
        <v>2.7582837770164481</v>
      </c>
      <c r="EV381" s="79">
        <v>2.4923546043349543</v>
      </c>
      <c r="EW381" s="79">
        <v>14.76084213232069</v>
      </c>
      <c r="EX381" s="79">
        <v>6.1096925301565781</v>
      </c>
      <c r="EY381" s="79">
        <v>28.775824502358319</v>
      </c>
      <c r="EZ381" s="79">
        <v>6.9785853793664083</v>
      </c>
      <c r="FA381" s="79">
        <v>2.9346189300382228</v>
      </c>
      <c r="FB381" s="79">
        <v>116.11150653435685</v>
      </c>
      <c r="FC381" s="79">
        <v>28.775824502358319</v>
      </c>
      <c r="FD381" s="79">
        <v>2.5947228683464867</v>
      </c>
      <c r="FE381" s="79">
        <v>3.2046558096107796</v>
      </c>
      <c r="FF381" s="79">
        <v>4.950063896307979</v>
      </c>
      <c r="FG381" s="79">
        <v>3.6738794277756979</v>
      </c>
      <c r="FH381" s="79">
        <v>40.291461136437675</v>
      </c>
      <c r="FI381" s="79">
        <v>11.356573485424558</v>
      </c>
      <c r="FJ381" s="79">
        <v>5.9866367465347992</v>
      </c>
      <c r="FK381" s="79">
        <v>5.0410606667805773</v>
      </c>
      <c r="FL381" s="79">
        <v>20.210192627943044</v>
      </c>
      <c r="FM381" s="79">
        <v>5.2125203891088914</v>
      </c>
      <c r="FN381" s="79">
        <v>3.0356528478736577</v>
      </c>
      <c r="FO381" s="79">
        <v>15.799265448676806</v>
      </c>
      <c r="FP381" s="79">
        <v>2.1665462326479026</v>
      </c>
      <c r="FQ381" s="79">
        <v>18.048142517027163</v>
      </c>
      <c r="FR381" s="79">
        <v>10.776053572780501</v>
      </c>
      <c r="FS381" s="79">
        <v>2.7956744515244898</v>
      </c>
      <c r="FT381" s="79">
        <v>40.305873232235932</v>
      </c>
      <c r="FU381" s="79">
        <v>5.2477373287320415</v>
      </c>
      <c r="FV381" s="79">
        <v>10.776053572780501</v>
      </c>
      <c r="FW381" s="79">
        <v>11.53281921000103</v>
      </c>
      <c r="FX381" s="79">
        <v>28.775824502358319</v>
      </c>
      <c r="FY381" s="79">
        <v>5.0410606667805773</v>
      </c>
      <c r="FZ381" s="79">
        <v>6.2056014570720626</v>
      </c>
      <c r="GA381" s="79">
        <v>5.2199890380471148</v>
      </c>
      <c r="GB381" s="79">
        <v>2.4154947505039881</v>
      </c>
      <c r="GC381" s="79">
        <v>1.8659343211846591</v>
      </c>
      <c r="GD381" s="79">
        <v>3.0984949029161548</v>
      </c>
      <c r="GE381" s="79">
        <v>10.776053572780501</v>
      </c>
      <c r="GF381" s="79">
        <v>10.392225937172311</v>
      </c>
      <c r="GG381" s="79">
        <v>18.538458536322189</v>
      </c>
      <c r="GH381" s="79">
        <v>5.0410606667805773</v>
      </c>
      <c r="GI381" s="79">
        <v>5.0410606667805773</v>
      </c>
      <c r="GJ381" s="79">
        <v>5.0410606667805773</v>
      </c>
      <c r="GK381" s="79">
        <v>5.0410606667805773</v>
      </c>
      <c r="GL381" s="79">
        <v>4.1812675187403743</v>
      </c>
      <c r="GM381" s="79">
        <v>2.2921100890281152</v>
      </c>
      <c r="GN381" s="79">
        <v>4.8918753892709379</v>
      </c>
      <c r="GO381" s="79">
        <v>23.994023241257604</v>
      </c>
      <c r="GP381" s="79">
        <v>9.6063509648799954</v>
      </c>
      <c r="GQ381" s="79">
        <v>28.775824502358319</v>
      </c>
      <c r="GR381" s="79">
        <v>3.2752377134442092</v>
      </c>
      <c r="GS381" s="79">
        <v>20.904741076004193</v>
      </c>
      <c r="GT381" s="79">
        <v>37.152840666087997</v>
      </c>
      <c r="GU381" s="79">
        <v>28.775824502358319</v>
      </c>
      <c r="GV381" s="79">
        <v>11.816302157113</v>
      </c>
      <c r="GW381" s="79">
        <v>2.1665462326479026</v>
      </c>
      <c r="GX381" s="79">
        <v>5.0410606667805773</v>
      </c>
      <c r="GY381" s="79">
        <v>4.1811862293969426</v>
      </c>
      <c r="GZ381" s="79">
        <v>9.6305766315425103</v>
      </c>
      <c r="HA381" s="79">
        <v>4.0604133930764439</v>
      </c>
      <c r="HB381" s="79">
        <v>5.0410606667805773</v>
      </c>
      <c r="HC381" s="79">
        <v>2.1665462326479026</v>
      </c>
      <c r="HD381" s="79">
        <v>50.111894037697262</v>
      </c>
      <c r="HE381" s="79">
        <v>6.2729237811352334</v>
      </c>
      <c r="HF381" s="79">
        <v>5.6260664824943927</v>
      </c>
      <c r="HG381" s="79">
        <v>24.650832871697936</v>
      </c>
      <c r="HH381" s="79">
        <v>6.7568051273320355</v>
      </c>
      <c r="HI381" s="79">
        <v>2.5393928171825779</v>
      </c>
      <c r="HJ381" s="79">
        <v>15.9514783165561</v>
      </c>
      <c r="HK381" s="79">
        <v>2.1665462326479026</v>
      </c>
      <c r="HL381" s="79">
        <v>5.0410606667805773</v>
      </c>
      <c r="HM381" s="79">
        <v>46.682962095089934</v>
      </c>
      <c r="HN381" s="79">
        <v>5.0410606667805773</v>
      </c>
      <c r="HO381" s="79">
        <v>20.210192627943044</v>
      </c>
      <c r="HP381" s="79">
        <v>4.2754110288978433</v>
      </c>
      <c r="HQ381" s="79">
        <v>9.3398263710855343</v>
      </c>
      <c r="HR381" s="79">
        <v>5.757354298514934</v>
      </c>
      <c r="HS381" s="80" t="str">
        <f t="shared" si="5"/>
        <v>Water Pollution_Zinc_Freshwater_Health_N/A for WP Interim Methodology</v>
      </c>
    </row>
    <row r="382" spans="2:227">
      <c r="B382" s="65" t="s">
        <v>9</v>
      </c>
      <c r="C382" s="65" t="s">
        <v>520</v>
      </c>
      <c r="D382" s="65" t="s">
        <v>396</v>
      </c>
      <c r="E382" s="65" t="s">
        <v>395</v>
      </c>
      <c r="F382" s="65" t="s">
        <v>390</v>
      </c>
      <c r="G382" s="65" t="s">
        <v>391</v>
      </c>
      <c r="H382" s="41"/>
      <c r="I382" s="79">
        <v>2.4661560489661603</v>
      </c>
      <c r="J382" s="79">
        <v>2.5070042172293272</v>
      </c>
      <c r="K382" s="79">
        <v>2.705685079462584</v>
      </c>
      <c r="L382" s="79">
        <v>2.515443612494177</v>
      </c>
      <c r="M382" s="79">
        <v>3.1227084980489588</v>
      </c>
      <c r="N382" s="79">
        <v>2.738631662542224</v>
      </c>
      <c r="O382" s="79">
        <v>2.6164295977962002</v>
      </c>
      <c r="P382" s="79">
        <v>2.6504165664234889</v>
      </c>
      <c r="Q382" s="79">
        <v>2.5317098007057841</v>
      </c>
      <c r="R382" s="79">
        <v>2.6164295977962002</v>
      </c>
      <c r="S382" s="79">
        <v>2.5353379866966428</v>
      </c>
      <c r="T382" s="79">
        <v>4.2697047253021019</v>
      </c>
      <c r="U382" s="79">
        <v>2.4870069632838878</v>
      </c>
      <c r="V382" s="79">
        <v>2.6164295977962002</v>
      </c>
      <c r="W382" s="79">
        <v>2.7462670363544954</v>
      </c>
      <c r="X382" s="79">
        <v>3.4076234731927335</v>
      </c>
      <c r="Y382" s="79">
        <v>2.6164295977962002</v>
      </c>
      <c r="Z382" s="79">
        <v>2.572750156626165</v>
      </c>
      <c r="AA382" s="79">
        <v>4.4570419514589874</v>
      </c>
      <c r="AB382" s="79">
        <v>2.4972777765825787</v>
      </c>
      <c r="AC382" s="79">
        <v>3.2768693660255406</v>
      </c>
      <c r="AD382" s="79">
        <v>2.6392397008636426</v>
      </c>
      <c r="AE382" s="79">
        <v>2.4203837631619387</v>
      </c>
      <c r="AF382" s="79">
        <v>2.7742185722121331</v>
      </c>
      <c r="AG382" s="79">
        <v>2.6058980692546032</v>
      </c>
      <c r="AH382" s="79">
        <v>3.8503216837399679</v>
      </c>
      <c r="AI382" s="79">
        <v>2.6550473413196953</v>
      </c>
      <c r="AJ382" s="79">
        <v>2.6164295977962002</v>
      </c>
      <c r="AK382" s="79">
        <v>3.2338685579772242</v>
      </c>
      <c r="AL382" s="79">
        <v>2.5596601315696512</v>
      </c>
      <c r="AM382" s="79">
        <v>3.1302213907682752</v>
      </c>
      <c r="AN382" s="79">
        <v>2.9717699908675472</v>
      </c>
      <c r="AO382" s="79">
        <v>2.988068007897549</v>
      </c>
      <c r="AP382" s="79">
        <v>2.5954799975086305</v>
      </c>
      <c r="AQ382" s="79">
        <v>3.2480541557969556</v>
      </c>
      <c r="AR382" s="79">
        <v>2.5653501077597332</v>
      </c>
      <c r="AS382" s="79">
        <v>2.6164295977962002</v>
      </c>
      <c r="AT382" s="79">
        <v>2.4267171613518963</v>
      </c>
      <c r="AU382" s="79">
        <v>2.6248167698257392</v>
      </c>
      <c r="AV382" s="79">
        <v>3.1227084980489588</v>
      </c>
      <c r="AW382" s="79">
        <v>2.6039408006884761</v>
      </c>
      <c r="AX382" s="79">
        <v>4.6281315084979218</v>
      </c>
      <c r="AY382" s="79">
        <v>2.5669695352727624</v>
      </c>
      <c r="AZ382" s="79">
        <v>2.988068007897549</v>
      </c>
      <c r="BA382" s="79">
        <v>4.1744394660833599</v>
      </c>
      <c r="BB382" s="79">
        <v>3.6552082237722949</v>
      </c>
      <c r="BC382" s="79">
        <v>2.5185471159312689</v>
      </c>
      <c r="BD382" s="79">
        <v>3.3902050199445299</v>
      </c>
      <c r="BE382" s="79">
        <v>2.5026875283488486</v>
      </c>
      <c r="BF382" s="79">
        <v>2.5455825318935728</v>
      </c>
      <c r="BG382" s="79">
        <v>2.6164295977962002</v>
      </c>
      <c r="BH382" s="79">
        <v>2.8083113967592115</v>
      </c>
      <c r="BI382" s="79">
        <v>4.4275872983026368</v>
      </c>
      <c r="BJ382" s="79">
        <v>2.6591987389792777</v>
      </c>
      <c r="BK382" s="79">
        <v>2.508213012489279</v>
      </c>
      <c r="BL382" s="79">
        <v>2.6164295977962002</v>
      </c>
      <c r="BM382" s="79">
        <v>2.7191745625898633</v>
      </c>
      <c r="BN382" s="79">
        <v>2.5876887760359737</v>
      </c>
      <c r="BO382" s="79">
        <v>2.8260608421865023</v>
      </c>
      <c r="BP382" s="79">
        <v>2.5641250294827254</v>
      </c>
      <c r="BQ382" s="79">
        <v>2.9269438127263152</v>
      </c>
      <c r="BR382" s="79">
        <v>2.4860841336550625</v>
      </c>
      <c r="BS382" s="79">
        <v>2.5274478825879285</v>
      </c>
      <c r="BT382" s="79">
        <v>2.988068007897549</v>
      </c>
      <c r="BU382" s="79">
        <v>2.4307092285442029</v>
      </c>
      <c r="BV382" s="79">
        <v>2.8083113967592115</v>
      </c>
      <c r="BW382" s="79">
        <v>2.515443612494177</v>
      </c>
      <c r="BX382" s="79">
        <v>2.7226295250057064</v>
      </c>
      <c r="BY382" s="79">
        <v>3.0896295140040904</v>
      </c>
      <c r="BZ382" s="79">
        <v>2.515443612494177</v>
      </c>
      <c r="CA382" s="79">
        <v>2.6938062007910282</v>
      </c>
      <c r="CB382" s="79">
        <v>2.988068007897549</v>
      </c>
      <c r="CC382" s="79">
        <v>2.5264314645361083</v>
      </c>
      <c r="CD382" s="79">
        <v>3.0456762060465365</v>
      </c>
      <c r="CE382" s="79">
        <v>4.2125781206264143</v>
      </c>
      <c r="CF382" s="79">
        <v>3.1227084980489588</v>
      </c>
      <c r="CG382" s="79">
        <v>2.6003452397624667</v>
      </c>
      <c r="CH382" s="79">
        <v>2.5187954137504365</v>
      </c>
      <c r="CI382" s="79">
        <v>2.6164295977962002</v>
      </c>
      <c r="CJ382" s="79">
        <v>3.2338685579772242</v>
      </c>
      <c r="CK382" s="79">
        <v>2.5349197763556619</v>
      </c>
      <c r="CL382" s="79">
        <v>3.7543140293908905</v>
      </c>
      <c r="CM382" s="79">
        <v>2.5184677729233735</v>
      </c>
      <c r="CN382" s="79">
        <v>2.6824619430595225</v>
      </c>
      <c r="CO382" s="79">
        <v>2.5126899612012576</v>
      </c>
      <c r="CP382" s="79">
        <v>2.5690908595090756</v>
      </c>
      <c r="CQ382" s="79">
        <v>3.2338685579772242</v>
      </c>
      <c r="CR382" s="79">
        <v>2.8521604286482312</v>
      </c>
      <c r="CS382" s="79">
        <v>2.5008880178655017</v>
      </c>
      <c r="CT382" s="79">
        <v>2.6407806888225829</v>
      </c>
      <c r="CU382" s="79">
        <v>2.597969996211646</v>
      </c>
      <c r="CV382" s="79">
        <v>2.566421459524372</v>
      </c>
      <c r="CW382" s="79">
        <v>2.6037120129423488</v>
      </c>
      <c r="CX382" s="79">
        <v>2.5659685472100788</v>
      </c>
      <c r="CY382" s="79">
        <v>3.1227084980489588</v>
      </c>
      <c r="CZ382" s="79">
        <v>3.4808150951806898</v>
      </c>
      <c r="DA382" s="79">
        <v>2.7204816519031523</v>
      </c>
      <c r="DB382" s="79">
        <v>2.6164295977962002</v>
      </c>
      <c r="DC382" s="79">
        <v>3.0317502908846481</v>
      </c>
      <c r="DD382" s="79">
        <v>3.2540670815952506</v>
      </c>
      <c r="DE382" s="79">
        <v>2.497066604337927</v>
      </c>
      <c r="DF382" s="79">
        <v>2.5404842953620026</v>
      </c>
      <c r="DG382" s="79">
        <v>3.2338685579772242</v>
      </c>
      <c r="DH382" s="79">
        <v>2.7767001541808725</v>
      </c>
      <c r="DI382" s="79">
        <v>5.575715075341158</v>
      </c>
      <c r="DJ382" s="79">
        <v>2.8083113967592115</v>
      </c>
      <c r="DK382" s="79">
        <v>2.7462670363544954</v>
      </c>
      <c r="DL382" s="79">
        <v>2.6990340950544693</v>
      </c>
      <c r="DM382" s="79">
        <v>2.8689020138817645</v>
      </c>
      <c r="DN382" s="79">
        <v>2.5584743839635546</v>
      </c>
      <c r="DO382" s="79">
        <v>2.7462670363544954</v>
      </c>
      <c r="DP382" s="79">
        <v>2.4722442585084128</v>
      </c>
      <c r="DQ382" s="79">
        <v>2.5430117773256371</v>
      </c>
      <c r="DR382" s="79">
        <v>2.5259978329781991</v>
      </c>
      <c r="DS382" s="79">
        <v>3.1227084980489588</v>
      </c>
      <c r="DT382" s="79">
        <v>3.221134965048345</v>
      </c>
      <c r="DU382" s="79">
        <v>3.1227084980489588</v>
      </c>
      <c r="DV382" s="79">
        <v>3.2338685579772242</v>
      </c>
      <c r="DW382" s="79">
        <v>2.539178557563726</v>
      </c>
      <c r="DX382" s="79">
        <v>2.5506262749943103</v>
      </c>
      <c r="DY382" s="79">
        <v>3.9969460063230846</v>
      </c>
      <c r="DZ382" s="79">
        <v>2.7431247020662055</v>
      </c>
      <c r="EA382" s="79">
        <v>2.4595118379255863</v>
      </c>
      <c r="EB382" s="79">
        <v>2.7462670363544954</v>
      </c>
      <c r="EC382" s="79">
        <v>3.2338685579772242</v>
      </c>
      <c r="ED382" s="79">
        <v>2.6524548745207222</v>
      </c>
      <c r="EE382" s="79">
        <v>2.988068007897549</v>
      </c>
      <c r="EF382" s="79">
        <v>2.6647906639737666</v>
      </c>
      <c r="EG382" s="79">
        <v>3.2338685579772242</v>
      </c>
      <c r="EH382" s="79">
        <v>2.6357968690512008</v>
      </c>
      <c r="EI382" s="79">
        <v>3.1227084980489588</v>
      </c>
      <c r="EJ382" s="79">
        <v>2.4654622022812904</v>
      </c>
      <c r="EK382" s="79">
        <v>2.8083113967592115</v>
      </c>
      <c r="EL382" s="79">
        <v>2.7299154920077346</v>
      </c>
      <c r="EM382" s="79">
        <v>2.5142627886694155</v>
      </c>
      <c r="EN382" s="79">
        <v>3.1545736612967783</v>
      </c>
      <c r="EO382" s="79">
        <v>2.5278320580557478</v>
      </c>
      <c r="EP382" s="79">
        <v>3.2338685579772242</v>
      </c>
      <c r="EQ382" s="79">
        <v>2.4669380430931231</v>
      </c>
      <c r="ER382" s="79">
        <v>3.3386690368705598</v>
      </c>
      <c r="ES382" s="79">
        <v>2.515443612494177</v>
      </c>
      <c r="ET382" s="79">
        <v>2.5116735204861542</v>
      </c>
      <c r="EU382" s="79">
        <v>2.5055800217022921</v>
      </c>
      <c r="EV382" s="79">
        <v>2.7942005335619355</v>
      </c>
      <c r="EW382" s="79">
        <v>3.7038069115870575</v>
      </c>
      <c r="EX382" s="79">
        <v>3.9825968699088641</v>
      </c>
      <c r="EY382" s="79">
        <v>3.2338685579772242</v>
      </c>
      <c r="EZ382" s="79">
        <v>2.6064967796576548</v>
      </c>
      <c r="FA382" s="79">
        <v>2.5111633679167453</v>
      </c>
      <c r="FB382" s="79">
        <v>2.6889520131610594</v>
      </c>
      <c r="FC382" s="79">
        <v>3.2338685579772242</v>
      </c>
      <c r="FD382" s="79">
        <v>2.5384410175232057</v>
      </c>
      <c r="FE382" s="79">
        <v>2.5324595577249709</v>
      </c>
      <c r="FF382" s="79">
        <v>2.645524251764809</v>
      </c>
      <c r="FG382" s="79">
        <v>3.1217784920403102</v>
      </c>
      <c r="FH382" s="79">
        <v>2.6627662649512636</v>
      </c>
      <c r="FI382" s="79">
        <v>3.6292478027517623</v>
      </c>
      <c r="FJ382" s="79">
        <v>3.0744794725379148</v>
      </c>
      <c r="FK382" s="79">
        <v>2.6164295977962002</v>
      </c>
      <c r="FL382" s="79">
        <v>2.7462670363544954</v>
      </c>
      <c r="FM382" s="79">
        <v>2.587703738830291</v>
      </c>
      <c r="FN382" s="79">
        <v>2.6431961615207573</v>
      </c>
      <c r="FO382" s="79">
        <v>2.5864472237124749</v>
      </c>
      <c r="FP382" s="79">
        <v>2.515443612494177</v>
      </c>
      <c r="FQ382" s="79">
        <v>3.1227084980489588</v>
      </c>
      <c r="FR382" s="79">
        <v>2.988068007897549</v>
      </c>
      <c r="FS382" s="79">
        <v>2.6248569613232862</v>
      </c>
      <c r="FT382" s="79">
        <v>4.1078034640675796</v>
      </c>
      <c r="FU382" s="79">
        <v>2.6044881998901328</v>
      </c>
      <c r="FV382" s="79">
        <v>2.988068007897549</v>
      </c>
      <c r="FW382" s="79">
        <v>2.8476117071784564</v>
      </c>
      <c r="FX382" s="79">
        <v>3.2338685579772242</v>
      </c>
      <c r="FY382" s="79">
        <v>2.6164295977962002</v>
      </c>
      <c r="FZ382" s="79">
        <v>4.0397729814546848</v>
      </c>
      <c r="GA382" s="79">
        <v>2.8681399814039996</v>
      </c>
      <c r="GB382" s="79">
        <v>2.4993193302997341</v>
      </c>
      <c r="GC382" s="79">
        <v>2.5000679251305797</v>
      </c>
      <c r="GD382" s="79">
        <v>2.7716690709326777</v>
      </c>
      <c r="GE382" s="79">
        <v>2.988068007897549</v>
      </c>
      <c r="GF382" s="79">
        <v>3.0828053978886767</v>
      </c>
      <c r="GG382" s="79">
        <v>3.1110388840658429</v>
      </c>
      <c r="GH382" s="79">
        <v>2.6164295977962002</v>
      </c>
      <c r="GI382" s="79">
        <v>2.6164295977962002</v>
      </c>
      <c r="GJ382" s="79">
        <v>2.6164295977962002</v>
      </c>
      <c r="GK382" s="79">
        <v>2.6164295977962002</v>
      </c>
      <c r="GL382" s="79">
        <v>2.4846512619722372</v>
      </c>
      <c r="GM382" s="79">
        <v>2.5503695407386662</v>
      </c>
      <c r="GN382" s="79">
        <v>2.6335533597169891</v>
      </c>
      <c r="GO382" s="79">
        <v>4.5139015702987066</v>
      </c>
      <c r="GP382" s="79">
        <v>2.5859137799518588</v>
      </c>
      <c r="GQ382" s="79">
        <v>3.2338685579772242</v>
      </c>
      <c r="GR382" s="79">
        <v>2.5858636028599542</v>
      </c>
      <c r="GS382" s="79">
        <v>2.5955774903043443</v>
      </c>
      <c r="GT382" s="79">
        <v>3.3843738846874256</v>
      </c>
      <c r="GU382" s="79">
        <v>3.2338685579772242</v>
      </c>
      <c r="GV382" s="79">
        <v>5.5065457758518299</v>
      </c>
      <c r="GW382" s="79">
        <v>2.515443612494177</v>
      </c>
      <c r="GX382" s="79">
        <v>2.6164295977962002</v>
      </c>
      <c r="GY382" s="79">
        <v>2.6413534469979614</v>
      </c>
      <c r="GZ382" s="79">
        <v>2.5782003583980422</v>
      </c>
      <c r="HA382" s="79">
        <v>2.4847009600871286</v>
      </c>
      <c r="HB382" s="79">
        <v>2.6164295977962002</v>
      </c>
      <c r="HC382" s="79">
        <v>2.515443612494177</v>
      </c>
      <c r="HD382" s="79">
        <v>2.4488992744903393</v>
      </c>
      <c r="HE382" s="79">
        <v>2.6531607306331875</v>
      </c>
      <c r="HF382" s="79">
        <v>2.9118366769518671</v>
      </c>
      <c r="HG382" s="79">
        <v>2.6822114740373992</v>
      </c>
      <c r="HH382" s="79">
        <v>2.8335735810807585</v>
      </c>
      <c r="HI382" s="79">
        <v>2.5528160152152863</v>
      </c>
      <c r="HJ382" s="79">
        <v>2.4717630199671961</v>
      </c>
      <c r="HK382" s="79">
        <v>2.515443612494177</v>
      </c>
      <c r="HL382" s="79">
        <v>2.6164295977962002</v>
      </c>
      <c r="HM382" s="79">
        <v>3.0029291979096806</v>
      </c>
      <c r="HN382" s="79">
        <v>2.6164295977962002</v>
      </c>
      <c r="HO382" s="79">
        <v>2.7462670363544954</v>
      </c>
      <c r="HP382" s="79">
        <v>2.7179934038087601</v>
      </c>
      <c r="HQ382" s="79">
        <v>2.5437944404762942</v>
      </c>
      <c r="HR382" s="79">
        <v>3.3218803243349759</v>
      </c>
      <c r="HS382" s="80" t="str">
        <f t="shared" si="5"/>
        <v>Water Pollution_Zinc_Seawater_Health_N/A for WP Interim Methodology</v>
      </c>
    </row>
    <row r="383" spans="2:227">
      <c r="B383" s="65" t="s">
        <v>9</v>
      </c>
      <c r="C383" s="65" t="s">
        <v>520</v>
      </c>
      <c r="D383" s="65" t="s">
        <v>384</v>
      </c>
      <c r="E383" s="65" t="s">
        <v>395</v>
      </c>
      <c r="F383" s="65" t="s">
        <v>390</v>
      </c>
      <c r="G383" s="65" t="s">
        <v>391</v>
      </c>
      <c r="H383" s="41"/>
      <c r="I383" s="79">
        <v>2.6018165217273803</v>
      </c>
      <c r="J383" s="79">
        <v>3.4596213277866825</v>
      </c>
      <c r="K383" s="79">
        <v>1.7615621333653788</v>
      </c>
      <c r="L383" s="79">
        <v>2.515443612494177</v>
      </c>
      <c r="M383" s="79">
        <v>18.048142517027163</v>
      </c>
      <c r="N383" s="79">
        <v>2.7955923137075471</v>
      </c>
      <c r="O383" s="79">
        <v>2.6164295977962002</v>
      </c>
      <c r="P383" s="79">
        <v>2.3728544408625196</v>
      </c>
      <c r="Q383" s="79">
        <v>7.4111285301555707</v>
      </c>
      <c r="R383" s="79">
        <v>2.6164295977962002</v>
      </c>
      <c r="S383" s="79">
        <v>2.014229065624769</v>
      </c>
      <c r="T383" s="79">
        <v>11.633716585746351</v>
      </c>
      <c r="U383" s="79">
        <v>10.698117360280701</v>
      </c>
      <c r="V383" s="79">
        <v>2.6199123378636893</v>
      </c>
      <c r="W383" s="79">
        <v>2.7462670363544954</v>
      </c>
      <c r="X383" s="79">
        <v>149.36568025693313</v>
      </c>
      <c r="Y383" s="79">
        <v>2.6164295977962002</v>
      </c>
      <c r="Z383" s="79">
        <v>3.49289222177894</v>
      </c>
      <c r="AA383" s="79">
        <v>55.247605214638035</v>
      </c>
      <c r="AB383" s="79">
        <v>2.4782663255765027</v>
      </c>
      <c r="AC383" s="79">
        <v>18.529327776596077</v>
      </c>
      <c r="AD383" s="79">
        <v>2.6392397008636426</v>
      </c>
      <c r="AE383" s="79">
        <v>2.5271601602785911</v>
      </c>
      <c r="AF383" s="79">
        <v>2.4723192987171991</v>
      </c>
      <c r="AG383" s="79">
        <v>4.2482949914731289</v>
      </c>
      <c r="AH383" s="79">
        <v>2.6188206861513739</v>
      </c>
      <c r="AI383" s="79">
        <v>3.4475907437013396</v>
      </c>
      <c r="AJ383" s="79">
        <v>2.6164295977962002</v>
      </c>
      <c r="AK383" s="79">
        <v>6.5252315646043533</v>
      </c>
      <c r="AL383" s="79">
        <v>4.4677095824859663</v>
      </c>
      <c r="AM383" s="79">
        <v>5.8096848342175766</v>
      </c>
      <c r="AN383" s="79">
        <v>45.997259903489258</v>
      </c>
      <c r="AO383" s="79">
        <v>4.5877797431342229</v>
      </c>
      <c r="AP383" s="79">
        <v>14.443859400142863</v>
      </c>
      <c r="AQ383" s="79">
        <v>5.5432999264143188</v>
      </c>
      <c r="AR383" s="79">
        <v>2.1467408544284385</v>
      </c>
      <c r="AS383" s="79">
        <v>2.6164295977962002</v>
      </c>
      <c r="AT383" s="79">
        <v>2.9292394922817948</v>
      </c>
      <c r="AU383" s="79">
        <v>7.2295648153381391</v>
      </c>
      <c r="AV383" s="79">
        <v>16.088261187655132</v>
      </c>
      <c r="AW383" s="79">
        <v>2.8765601278010058</v>
      </c>
      <c r="AX383" s="79">
        <v>111.94079656472357</v>
      </c>
      <c r="AY383" s="79">
        <v>3.5175986014046692</v>
      </c>
      <c r="AZ383" s="79">
        <v>2.988068007897549</v>
      </c>
      <c r="BA383" s="79">
        <v>7.0335201458906864</v>
      </c>
      <c r="BB383" s="79">
        <v>5.8816435248787764</v>
      </c>
      <c r="BC383" s="79">
        <v>5.5225342546300258</v>
      </c>
      <c r="BD383" s="79">
        <v>5.3250028600676984</v>
      </c>
      <c r="BE383" s="79">
        <v>3.5881578044857942</v>
      </c>
      <c r="BF383" s="79">
        <v>11.62830679022203</v>
      </c>
      <c r="BG383" s="79">
        <v>4.3450590557703599</v>
      </c>
      <c r="BH383" s="79">
        <v>4.5682705155015633</v>
      </c>
      <c r="BI383" s="79">
        <v>12.593767030551016</v>
      </c>
      <c r="BJ383" s="79">
        <v>9.6912722531741338</v>
      </c>
      <c r="BK383" s="79">
        <v>2.3653944289614501</v>
      </c>
      <c r="BL383" s="79">
        <v>2.6164295977962002</v>
      </c>
      <c r="BM383" s="79">
        <v>4.8540366004958742</v>
      </c>
      <c r="BN383" s="79">
        <v>2.9180694631926141</v>
      </c>
      <c r="BO383" s="79">
        <v>88.324450684565477</v>
      </c>
      <c r="BP383" s="79">
        <v>9.5742598001917791</v>
      </c>
      <c r="BQ383" s="79">
        <v>10.13431370937187</v>
      </c>
      <c r="BR383" s="79">
        <v>1.895296122183465</v>
      </c>
      <c r="BS383" s="79">
        <v>4.7543501085737754</v>
      </c>
      <c r="BT383" s="79">
        <v>10.776053572780501</v>
      </c>
      <c r="BU383" s="79">
        <v>4.1151053135605427</v>
      </c>
      <c r="BV383" s="79">
        <v>2.8143526955673561</v>
      </c>
      <c r="BW383" s="79">
        <v>2.3968749409866077</v>
      </c>
      <c r="BX383" s="79">
        <v>6.5866399475597808</v>
      </c>
      <c r="BY383" s="79">
        <v>16.548686777932556</v>
      </c>
      <c r="BZ383" s="79">
        <v>2.4972817733421744</v>
      </c>
      <c r="CA383" s="79">
        <v>3.6688721535686897</v>
      </c>
      <c r="CB383" s="79">
        <v>7.5566847597560649</v>
      </c>
      <c r="CC383" s="79">
        <v>2.9495299320962753</v>
      </c>
      <c r="CD383" s="79">
        <v>29.499112678653955</v>
      </c>
      <c r="CE383" s="79">
        <v>18.097101488609415</v>
      </c>
      <c r="CF383" s="79">
        <v>3.1227084980489588</v>
      </c>
      <c r="CG383" s="79">
        <v>6.9941573049973034</v>
      </c>
      <c r="CH383" s="79">
        <v>2.4934567205819711</v>
      </c>
      <c r="CI383" s="79">
        <v>2.6164295977962002</v>
      </c>
      <c r="CJ383" s="79">
        <v>3.2338685579772242</v>
      </c>
      <c r="CK383" s="79">
        <v>4.9726853653461536</v>
      </c>
      <c r="CL383" s="79">
        <v>4.160868826521626</v>
      </c>
      <c r="CM383" s="79">
        <v>2.7253862395450437</v>
      </c>
      <c r="CN383" s="79">
        <v>2.6106948687911551</v>
      </c>
      <c r="CO383" s="79">
        <v>7.449003687880408</v>
      </c>
      <c r="CP383" s="79">
        <v>3.0863963519732476</v>
      </c>
      <c r="CQ383" s="79">
        <v>3.2338685579772242</v>
      </c>
      <c r="CR383" s="79">
        <v>12.419664430115347</v>
      </c>
      <c r="CS383" s="79">
        <v>2.2876877289777906</v>
      </c>
      <c r="CT383" s="79">
        <v>70.712755537206448</v>
      </c>
      <c r="CU383" s="79">
        <v>10.663991651300682</v>
      </c>
      <c r="CV383" s="79">
        <v>21.147044101980697</v>
      </c>
      <c r="CW383" s="79">
        <v>21.472751429062605</v>
      </c>
      <c r="CX383" s="79">
        <v>4.5889990403546603</v>
      </c>
      <c r="CY383" s="79">
        <v>3.9602763923138347</v>
      </c>
      <c r="CZ383" s="79">
        <v>76.5218867255997</v>
      </c>
      <c r="DA383" s="79">
        <v>14.983731571636273</v>
      </c>
      <c r="DB383" s="79">
        <v>3.8693424760107638</v>
      </c>
      <c r="DC383" s="79">
        <v>42.46597694794157</v>
      </c>
      <c r="DD383" s="79">
        <v>6.6315191795024848</v>
      </c>
      <c r="DE383" s="79">
        <v>2.6638148607378169</v>
      </c>
      <c r="DF383" s="79">
        <v>19.343033959295152</v>
      </c>
      <c r="DG383" s="79">
        <v>3.2338685579772242</v>
      </c>
      <c r="DH383" s="79">
        <v>13.078066355920589</v>
      </c>
      <c r="DI383" s="79">
        <v>26.229650147783591</v>
      </c>
      <c r="DJ383" s="79">
        <v>5.9801796466327364</v>
      </c>
      <c r="DK383" s="79">
        <v>11.173349159791471</v>
      </c>
      <c r="DL383" s="79">
        <v>2.770692303874382</v>
      </c>
      <c r="DM383" s="79">
        <v>7.8661086268198606</v>
      </c>
      <c r="DN383" s="79">
        <v>3.0211803064782909</v>
      </c>
      <c r="DO383" s="79">
        <v>9.285265834573357</v>
      </c>
      <c r="DP383" s="79">
        <v>2.7738717111683009</v>
      </c>
      <c r="DQ383" s="79">
        <v>3.2275764326450287</v>
      </c>
      <c r="DR383" s="79">
        <v>0.7424069958419981</v>
      </c>
      <c r="DS383" s="79">
        <v>18.048142517027163</v>
      </c>
      <c r="DT383" s="79">
        <v>4.1897359516107295</v>
      </c>
      <c r="DU383" s="79">
        <v>18.048142517027163</v>
      </c>
      <c r="DV383" s="79">
        <v>3.2338685579772242</v>
      </c>
      <c r="DW383" s="79">
        <v>5.3287678994864267</v>
      </c>
      <c r="DX383" s="79">
        <v>24.40204432267333</v>
      </c>
      <c r="DY383" s="79">
        <v>7.1088232586714692</v>
      </c>
      <c r="DZ383" s="79">
        <v>2.7431247020662055</v>
      </c>
      <c r="EA383" s="79">
        <v>12.987265920024559</v>
      </c>
      <c r="EB383" s="79">
        <v>2.7462670363544954</v>
      </c>
      <c r="EC383" s="79">
        <v>3.2338685579772242</v>
      </c>
      <c r="ED383" s="79">
        <v>2.0442110704573317</v>
      </c>
      <c r="EE383" s="79">
        <v>5.3134896269029586</v>
      </c>
      <c r="EF383" s="79">
        <v>7.0751410193848212</v>
      </c>
      <c r="EG383" s="79">
        <v>3.2338685579772242</v>
      </c>
      <c r="EH383" s="79">
        <v>4.2456206870497546</v>
      </c>
      <c r="EI383" s="79">
        <v>3.1227084980489588</v>
      </c>
      <c r="EJ383" s="79">
        <v>0.96104708047538978</v>
      </c>
      <c r="EK383" s="79">
        <v>5.7789841807007853</v>
      </c>
      <c r="EL383" s="79">
        <v>4.4844997008385619</v>
      </c>
      <c r="EM383" s="79">
        <v>3.0798025113578866</v>
      </c>
      <c r="EN383" s="79">
        <v>7.3509406045194874</v>
      </c>
      <c r="EO383" s="79">
        <v>1.3332579257804527</v>
      </c>
      <c r="EP383" s="79">
        <v>3.2338685579772242</v>
      </c>
      <c r="EQ383" s="79">
        <v>9.8496022199947841</v>
      </c>
      <c r="ER383" s="79">
        <v>39.81798531296954</v>
      </c>
      <c r="ES383" s="79">
        <v>2.4291913444784932</v>
      </c>
      <c r="ET383" s="79">
        <v>2.4622347937891997</v>
      </c>
      <c r="EU383" s="79">
        <v>2.7427622979308941</v>
      </c>
      <c r="EV383" s="79">
        <v>2.4923546043349543</v>
      </c>
      <c r="EW383" s="79">
        <v>14.510297233002815</v>
      </c>
      <c r="EX383" s="79">
        <v>6.1096925301565781</v>
      </c>
      <c r="EY383" s="79">
        <v>3.2338685579772242</v>
      </c>
      <c r="EZ383" s="79">
        <v>5.1161148098043325</v>
      </c>
      <c r="FA383" s="79">
        <v>2.8248654646639877</v>
      </c>
      <c r="FB383" s="79">
        <v>111.88763926173206</v>
      </c>
      <c r="FC383" s="79">
        <v>3.2338685579772242</v>
      </c>
      <c r="FD383" s="79">
        <v>2.5645377894898553</v>
      </c>
      <c r="FE383" s="79">
        <v>3.0761845057728103</v>
      </c>
      <c r="FF383" s="79">
        <v>4.950063896307979</v>
      </c>
      <c r="FG383" s="79">
        <v>3.53876691274851</v>
      </c>
      <c r="FH383" s="79">
        <v>22.16461479093514</v>
      </c>
      <c r="FI383" s="79">
        <v>11.098343570319162</v>
      </c>
      <c r="FJ383" s="79">
        <v>4.8906448421442894</v>
      </c>
      <c r="FK383" s="79">
        <v>3.5776619770134976</v>
      </c>
      <c r="FL383" s="79">
        <v>11.061280704320664</v>
      </c>
      <c r="FM383" s="79">
        <v>5.1833260234051659</v>
      </c>
      <c r="FN383" s="79">
        <v>3.0220756518266043</v>
      </c>
      <c r="FO383" s="79">
        <v>15.799265448676806</v>
      </c>
      <c r="FP383" s="79">
        <v>2.4934097939560114</v>
      </c>
      <c r="FQ383" s="79">
        <v>18.048142517027163</v>
      </c>
      <c r="FR383" s="79">
        <v>3.6727339616616606</v>
      </c>
      <c r="FS383" s="79">
        <v>2.7749403717539822</v>
      </c>
      <c r="FT383" s="79">
        <v>31.710682107622493</v>
      </c>
      <c r="FU383" s="79">
        <v>5.2477373287320415</v>
      </c>
      <c r="FV383" s="79">
        <v>2.988068007897549</v>
      </c>
      <c r="FW383" s="79">
        <v>9.6170995410431974</v>
      </c>
      <c r="FX383" s="79">
        <v>3.2338685579772242</v>
      </c>
      <c r="FY383" s="79">
        <v>4.3450590557703599</v>
      </c>
      <c r="FZ383" s="79">
        <v>6.2056014570720626</v>
      </c>
      <c r="GA383" s="79">
        <v>5.1439773706103713</v>
      </c>
      <c r="GB383" s="79">
        <v>2.4928393248063552</v>
      </c>
      <c r="GC383" s="79">
        <v>1.97496102585513</v>
      </c>
      <c r="GD383" s="79">
        <v>3.0587394949608857</v>
      </c>
      <c r="GE383" s="79">
        <v>10.776053572780501</v>
      </c>
      <c r="GF383" s="79">
        <v>8.1807723018965</v>
      </c>
      <c r="GG383" s="79">
        <v>13.624879990144112</v>
      </c>
      <c r="GH383" s="79">
        <v>2.6164295977962002</v>
      </c>
      <c r="GI383" s="79">
        <v>2.6164295977962002</v>
      </c>
      <c r="GJ383" s="79">
        <v>4.3450590557703599</v>
      </c>
      <c r="GK383" s="79">
        <v>2.6164295977962002</v>
      </c>
      <c r="GL383" s="79">
        <v>4.151323327642821</v>
      </c>
      <c r="GM383" s="79">
        <v>2.3935563489362854</v>
      </c>
      <c r="GN383" s="79">
        <v>4.2889943274249429</v>
      </c>
      <c r="GO383" s="79">
        <v>23.994023241257604</v>
      </c>
      <c r="GP383" s="79">
        <v>9.3189855157204882</v>
      </c>
      <c r="GQ383" s="79">
        <v>20.786864649343165</v>
      </c>
      <c r="GR383" s="79">
        <v>3.2752377134442092</v>
      </c>
      <c r="GS383" s="79">
        <v>18.59189860338012</v>
      </c>
      <c r="GT383" s="79">
        <v>33.76270474553079</v>
      </c>
      <c r="GU383" s="79">
        <v>15.19646150389727</v>
      </c>
      <c r="GV383" s="79">
        <v>10.79210603477026</v>
      </c>
      <c r="GW383" s="79">
        <v>2.515443612494177</v>
      </c>
      <c r="GX383" s="79">
        <v>3.3857732797305777</v>
      </c>
      <c r="GY383" s="79">
        <v>3.7307105202486053</v>
      </c>
      <c r="GZ383" s="79">
        <v>8.0939479059495056</v>
      </c>
      <c r="HA383" s="79">
        <v>4.0488633579141347</v>
      </c>
      <c r="HB383" s="79">
        <v>2.6164295977962002</v>
      </c>
      <c r="HC383" s="79">
        <v>2.1665462326479026</v>
      </c>
      <c r="HD383" s="79">
        <v>49.990847189676828</v>
      </c>
      <c r="HE383" s="79">
        <v>6.0764937918319504</v>
      </c>
      <c r="HF383" s="79">
        <v>5.1734129664245669</v>
      </c>
      <c r="HG383" s="79">
        <v>20.056192368311383</v>
      </c>
      <c r="HH383" s="79">
        <v>6.2375673938014522</v>
      </c>
      <c r="HI383" s="79">
        <v>2.5452942413630466</v>
      </c>
      <c r="HJ383" s="79">
        <v>15.9514783165561</v>
      </c>
      <c r="HK383" s="79">
        <v>2.5067284280855735</v>
      </c>
      <c r="HL383" s="79">
        <v>4.6273633248234702</v>
      </c>
      <c r="HM383" s="79">
        <v>41.870560771477969</v>
      </c>
      <c r="HN383" s="79">
        <v>2.6164295977962002</v>
      </c>
      <c r="HO383" s="79">
        <v>15.114568418829339</v>
      </c>
      <c r="HP383" s="79">
        <v>4.1747625722445836</v>
      </c>
      <c r="HQ383" s="79">
        <v>9.3398263710855343</v>
      </c>
      <c r="HR383" s="79">
        <v>5.757354298514934</v>
      </c>
      <c r="HS383" s="80" t="str">
        <f t="shared" si="5"/>
        <v>Water Pollution_Zinc_Unspecified_Health_N/A for WP Interim Methodology</v>
      </c>
    </row>
    <row r="384" spans="2:227">
      <c r="B384" s="65" t="s">
        <v>9</v>
      </c>
      <c r="C384" s="65" t="s">
        <v>521</v>
      </c>
      <c r="D384" s="65" t="s">
        <v>394</v>
      </c>
      <c r="E384" s="65" t="s">
        <v>395</v>
      </c>
      <c r="F384" s="65" t="s">
        <v>390</v>
      </c>
      <c r="G384" s="65" t="s">
        <v>391</v>
      </c>
      <c r="H384" s="41"/>
      <c r="I384" s="79">
        <v>127.71501153034306</v>
      </c>
      <c r="J384" s="79">
        <v>2.046568239264936</v>
      </c>
      <c r="K384" s="79">
        <v>114.86472193013716</v>
      </c>
      <c r="L384" s="79">
        <v>1.9440411902894768</v>
      </c>
      <c r="M384" s="79">
        <v>49.208055026203738</v>
      </c>
      <c r="N384" s="79">
        <v>36.470008089216321</v>
      </c>
      <c r="O384" s="79">
        <v>37.832520152443855</v>
      </c>
      <c r="P384" s="79">
        <v>2.0702263880057905</v>
      </c>
      <c r="Q384" s="79">
        <v>1.7080072059311748</v>
      </c>
      <c r="R384" s="79">
        <v>37.832520152443855</v>
      </c>
      <c r="S384" s="79">
        <v>1.6414718318607961</v>
      </c>
      <c r="T384" s="79">
        <v>11.030343741954825</v>
      </c>
      <c r="U384" s="79">
        <v>23.094110475682871</v>
      </c>
      <c r="V384" s="79">
        <v>37.832520152443855</v>
      </c>
      <c r="W384" s="79">
        <v>161.53886127999738</v>
      </c>
      <c r="X384" s="79">
        <v>533.8887018305827</v>
      </c>
      <c r="Y384" s="79">
        <v>37.832520152443855</v>
      </c>
      <c r="Z384" s="79">
        <v>47.269347098456379</v>
      </c>
      <c r="AA384" s="79">
        <v>329.64688083330486</v>
      </c>
      <c r="AB384" s="79">
        <v>4.4268152062669603</v>
      </c>
      <c r="AC384" s="79">
        <v>110.03870905349994</v>
      </c>
      <c r="AD384" s="79">
        <v>0.36444330527871022</v>
      </c>
      <c r="AE384" s="79">
        <v>13.244957566281485</v>
      </c>
      <c r="AF384" s="79">
        <v>0.82374677299717203</v>
      </c>
      <c r="AG384" s="79">
        <v>61.494696075756664</v>
      </c>
      <c r="AH384" s="79">
        <v>2.0792931447214085</v>
      </c>
      <c r="AI384" s="79">
        <v>11.640576515472469</v>
      </c>
      <c r="AJ384" s="79">
        <v>37.832520152443855</v>
      </c>
      <c r="AK384" s="79">
        <v>142.48227287790189</v>
      </c>
      <c r="AL384" s="79">
        <v>38.474335664527807</v>
      </c>
      <c r="AM384" s="79">
        <v>126.17914388883881</v>
      </c>
      <c r="AN384" s="79">
        <v>1.1048367523717446</v>
      </c>
      <c r="AO384" s="79">
        <v>43.659919173464573</v>
      </c>
      <c r="AP384" s="79">
        <v>55.452771549999639</v>
      </c>
      <c r="AQ384" s="79">
        <v>35.405022838198711</v>
      </c>
      <c r="AR384" s="79">
        <v>0.15233539301475582</v>
      </c>
      <c r="AS384" s="79">
        <v>37.832520152443855</v>
      </c>
      <c r="AT384" s="79">
        <v>22.031393574291208</v>
      </c>
      <c r="AU384" s="79">
        <v>22.477642817744805</v>
      </c>
      <c r="AV384" s="79">
        <v>49.208055026203738</v>
      </c>
      <c r="AW384" s="79">
        <v>1.796674178560945</v>
      </c>
      <c r="AX384" s="79">
        <v>184.3920037880676</v>
      </c>
      <c r="AY384" s="79">
        <v>3.8866985258175419</v>
      </c>
      <c r="AZ384" s="79">
        <v>43.659919173464573</v>
      </c>
      <c r="BA384" s="79">
        <v>1.2962761187179392</v>
      </c>
      <c r="BB384" s="79">
        <v>55.849436339052609</v>
      </c>
      <c r="BC384" s="79">
        <v>39.554201300137407</v>
      </c>
      <c r="BD384" s="79">
        <v>36.306566190418998</v>
      </c>
      <c r="BE384" s="79">
        <v>31.427049123807002</v>
      </c>
      <c r="BF384" s="79">
        <v>254.28790047960322</v>
      </c>
      <c r="BG384" s="79">
        <v>37.832520152443855</v>
      </c>
      <c r="BH384" s="79">
        <v>29.461657658361283</v>
      </c>
      <c r="BI384" s="79">
        <v>35.945238349287969</v>
      </c>
      <c r="BJ384" s="79">
        <v>67.903841394370346</v>
      </c>
      <c r="BK384" s="79">
        <v>47.499634193986424</v>
      </c>
      <c r="BL384" s="79">
        <v>37.832520152443855</v>
      </c>
      <c r="BM384" s="79">
        <v>78.74793889016334</v>
      </c>
      <c r="BN384" s="79">
        <v>6.9481625122254016</v>
      </c>
      <c r="BO384" s="79">
        <v>53.137868251984735</v>
      </c>
      <c r="BP384" s="79">
        <v>61.698937142301553</v>
      </c>
      <c r="BQ384" s="79">
        <v>162.83934559473778</v>
      </c>
      <c r="BR384" s="79">
        <v>81.912219528686549</v>
      </c>
      <c r="BS384" s="79">
        <v>7.2465186088672988</v>
      </c>
      <c r="BT384" s="79">
        <v>43.659919173464573</v>
      </c>
      <c r="BU384" s="79">
        <v>52.010260047117143</v>
      </c>
      <c r="BV384" s="79">
        <v>29.461657658361283</v>
      </c>
      <c r="BW384" s="79">
        <v>1.9440411902894768</v>
      </c>
      <c r="BX384" s="79">
        <v>4.099543873471581</v>
      </c>
      <c r="BY384" s="79">
        <v>76.425678187263358</v>
      </c>
      <c r="BZ384" s="79">
        <v>1.9440411902894768</v>
      </c>
      <c r="CA384" s="79">
        <v>6.6804265454847247</v>
      </c>
      <c r="CB384" s="79">
        <v>43.659919173464573</v>
      </c>
      <c r="CC384" s="79">
        <v>36.902117205121549</v>
      </c>
      <c r="CD384" s="79">
        <v>53.073161914078248</v>
      </c>
      <c r="CE384" s="79">
        <v>24.231461758331839</v>
      </c>
      <c r="CF384" s="79">
        <v>49.208055026203738</v>
      </c>
      <c r="CG384" s="79">
        <v>49.182240400097498</v>
      </c>
      <c r="CH384" s="79">
        <v>8.394993808100859E-2</v>
      </c>
      <c r="CI384" s="79">
        <v>37.832520152443855</v>
      </c>
      <c r="CJ384" s="79">
        <v>142.48227287790189</v>
      </c>
      <c r="CK384" s="79">
        <v>41.175408555865879</v>
      </c>
      <c r="CL384" s="79">
        <v>44.493917307585278</v>
      </c>
      <c r="CM384" s="79">
        <v>1.8943279775752273</v>
      </c>
      <c r="CN384" s="79">
        <v>0.21051310229542824</v>
      </c>
      <c r="CO384" s="79">
        <v>248.85327244191939</v>
      </c>
      <c r="CP384" s="79">
        <v>36.37029347391033</v>
      </c>
      <c r="CQ384" s="79">
        <v>142.48227287790189</v>
      </c>
      <c r="CR384" s="79">
        <v>107.45145162425865</v>
      </c>
      <c r="CS384" s="79">
        <v>1.0544687434367905</v>
      </c>
      <c r="CT384" s="79">
        <v>69.250921974971618</v>
      </c>
      <c r="CU384" s="79">
        <v>15.977160222585306</v>
      </c>
      <c r="CV384" s="79">
        <v>69.590665126684598</v>
      </c>
      <c r="CW384" s="79">
        <v>61.058879506452264</v>
      </c>
      <c r="CX384" s="79">
        <v>19.969640247380422</v>
      </c>
      <c r="CY384" s="79">
        <v>49.208055026203738</v>
      </c>
      <c r="CZ384" s="79">
        <v>63.500409190480241</v>
      </c>
      <c r="DA384" s="79">
        <v>14.928131144634319</v>
      </c>
      <c r="DB384" s="79">
        <v>37.832520152443855</v>
      </c>
      <c r="DC384" s="79">
        <v>151.92343136924154</v>
      </c>
      <c r="DD384" s="79">
        <v>348.76510829777442</v>
      </c>
      <c r="DE384" s="79">
        <v>3.7639448136859537</v>
      </c>
      <c r="DF384" s="79">
        <v>14.083624542237954</v>
      </c>
      <c r="DG384" s="79">
        <v>142.48227287790189</v>
      </c>
      <c r="DH384" s="79">
        <v>316.79744652050988</v>
      </c>
      <c r="DI384" s="79">
        <v>335.14865168233035</v>
      </c>
      <c r="DJ384" s="79">
        <v>29.461657658361283</v>
      </c>
      <c r="DK384" s="79">
        <v>161.53886127999738</v>
      </c>
      <c r="DL384" s="79">
        <v>16.176494700647279</v>
      </c>
      <c r="DM384" s="79">
        <v>31.080453599207331</v>
      </c>
      <c r="DN384" s="79">
        <v>7.7949160455116129</v>
      </c>
      <c r="DO384" s="79">
        <v>161.53886127999738</v>
      </c>
      <c r="DP384" s="79">
        <v>96.156532694619315</v>
      </c>
      <c r="DQ384" s="79">
        <v>3.9312316677666219</v>
      </c>
      <c r="DR384" s="79">
        <v>29.023964957308916</v>
      </c>
      <c r="DS384" s="79">
        <v>49.208055026203738</v>
      </c>
      <c r="DT384" s="79">
        <v>11.71634728941449</v>
      </c>
      <c r="DU384" s="79">
        <v>49.208055026203738</v>
      </c>
      <c r="DV384" s="79">
        <v>142.48227287790189</v>
      </c>
      <c r="DW384" s="79">
        <v>42.800986427926972</v>
      </c>
      <c r="DX384" s="79">
        <v>0.48314854596198881</v>
      </c>
      <c r="DY384" s="79">
        <v>49.723761170762231</v>
      </c>
      <c r="DZ384" s="79">
        <v>152.63236905682098</v>
      </c>
      <c r="EA384" s="79">
        <v>44.102232220761472</v>
      </c>
      <c r="EB384" s="79">
        <v>161.53886127999738</v>
      </c>
      <c r="EC384" s="79">
        <v>142.48227287790189</v>
      </c>
      <c r="ED384" s="79">
        <v>77.797337345435864</v>
      </c>
      <c r="EE384" s="79">
        <v>43.659919173464573</v>
      </c>
      <c r="EF384" s="79">
        <v>16.562643568856402</v>
      </c>
      <c r="EG384" s="79">
        <v>142.48227287790189</v>
      </c>
      <c r="EH384" s="79">
        <v>21.388733654189426</v>
      </c>
      <c r="EI384" s="79">
        <v>49.208055026203738</v>
      </c>
      <c r="EJ384" s="79">
        <v>9.2523495893064786E-2</v>
      </c>
      <c r="EK384" s="79">
        <v>29.461657658361283</v>
      </c>
      <c r="EL384" s="79">
        <v>212.55490692715421</v>
      </c>
      <c r="EM384" s="79">
        <v>1.2365265556016303</v>
      </c>
      <c r="EN384" s="79">
        <v>31.179854774997249</v>
      </c>
      <c r="EO384" s="79">
        <v>11.426005436533988</v>
      </c>
      <c r="EP384" s="79">
        <v>142.48227287790189</v>
      </c>
      <c r="EQ384" s="79">
        <v>55.965740105287843</v>
      </c>
      <c r="ER384" s="79">
        <v>21.184962771678716</v>
      </c>
      <c r="ES384" s="79">
        <v>1.9440411902894768</v>
      </c>
      <c r="ET384" s="79">
        <v>1.1289432255496796</v>
      </c>
      <c r="EU384" s="79">
        <v>2.1411519544187074</v>
      </c>
      <c r="EV384" s="79">
        <v>74.952114404957371</v>
      </c>
      <c r="EW384" s="79">
        <v>118.71926450363381</v>
      </c>
      <c r="EX384" s="79">
        <v>1.3075804698209024</v>
      </c>
      <c r="EY384" s="79">
        <v>142.48227287790189</v>
      </c>
      <c r="EZ384" s="79">
        <v>7.6963602311365902</v>
      </c>
      <c r="FA384" s="79">
        <v>143.77642934834927</v>
      </c>
      <c r="FB384" s="79">
        <v>89.479870818626637</v>
      </c>
      <c r="FC384" s="79">
        <v>142.48227287790189</v>
      </c>
      <c r="FD384" s="79">
        <v>1.9726647251453273</v>
      </c>
      <c r="FE384" s="79">
        <v>8.7184249481189138</v>
      </c>
      <c r="FF384" s="79">
        <v>12.078560338100518</v>
      </c>
      <c r="FG384" s="79">
        <v>2.8419168247167583</v>
      </c>
      <c r="FH384" s="79">
        <v>42.937845162874844</v>
      </c>
      <c r="FI384" s="79">
        <v>28.276830281983532</v>
      </c>
      <c r="FJ384" s="79">
        <v>41.454967288784168</v>
      </c>
      <c r="FK384" s="79">
        <v>37.832520152443855</v>
      </c>
      <c r="FL384" s="79">
        <v>161.53886127999738</v>
      </c>
      <c r="FM384" s="79">
        <v>8.8717237109701905</v>
      </c>
      <c r="FN384" s="79">
        <v>0.4339726679182766</v>
      </c>
      <c r="FO384" s="79">
        <v>2.3876649420669214</v>
      </c>
      <c r="FP384" s="79">
        <v>1.9440411902894768</v>
      </c>
      <c r="FQ384" s="79">
        <v>49.208055026203738</v>
      </c>
      <c r="FR384" s="79">
        <v>43.659919173464573</v>
      </c>
      <c r="FS384" s="79">
        <v>231.82688244517135</v>
      </c>
      <c r="FT384" s="79">
        <v>151.81385151913412</v>
      </c>
      <c r="FU384" s="79">
        <v>50.544695192229504</v>
      </c>
      <c r="FV384" s="79">
        <v>43.659919173464573</v>
      </c>
      <c r="FW384" s="79">
        <v>150.74383321142554</v>
      </c>
      <c r="FX384" s="79">
        <v>142.48227287790189</v>
      </c>
      <c r="FY384" s="79">
        <v>37.832520152443855</v>
      </c>
      <c r="FZ384" s="79">
        <v>66.970111359878501</v>
      </c>
      <c r="GA384" s="79">
        <v>31.610611439101028</v>
      </c>
      <c r="GB384" s="79">
        <v>3.0617085134579547</v>
      </c>
      <c r="GC384" s="79">
        <v>10.586921814170058</v>
      </c>
      <c r="GD384" s="79">
        <v>56.942748010370657</v>
      </c>
      <c r="GE384" s="79">
        <v>43.659919173464573</v>
      </c>
      <c r="GF384" s="79">
        <v>44.355204342944575</v>
      </c>
      <c r="GG384" s="79">
        <v>178.88137957165358</v>
      </c>
      <c r="GH384" s="79">
        <v>37.832520152443855</v>
      </c>
      <c r="GI384" s="79">
        <v>37.832520152443855</v>
      </c>
      <c r="GJ384" s="79">
        <v>37.832520152443855</v>
      </c>
      <c r="GK384" s="79">
        <v>37.832520152443855</v>
      </c>
      <c r="GL384" s="79">
        <v>4.3250258672025126</v>
      </c>
      <c r="GM384" s="79">
        <v>0.62102929352228908</v>
      </c>
      <c r="GN384" s="79">
        <v>1.7912981376974524</v>
      </c>
      <c r="GO384" s="79">
        <v>6.5818156329247142</v>
      </c>
      <c r="GP384" s="79">
        <v>119.0423278925401</v>
      </c>
      <c r="GQ384" s="79">
        <v>142.48227287790189</v>
      </c>
      <c r="GR384" s="79">
        <v>52.623685287352451</v>
      </c>
      <c r="GS384" s="79">
        <v>1.4421573182116816</v>
      </c>
      <c r="GT384" s="79">
        <v>414.12866643378584</v>
      </c>
      <c r="GU384" s="79">
        <v>142.48227287790189</v>
      </c>
      <c r="GV384" s="79">
        <v>36.681112691102385</v>
      </c>
      <c r="GW384" s="79">
        <v>1.9440411902894768</v>
      </c>
      <c r="GX384" s="79">
        <v>37.832520152443855</v>
      </c>
      <c r="GY384" s="79">
        <v>10.496602095955799</v>
      </c>
      <c r="GZ384" s="79">
        <v>9.4667193144322255</v>
      </c>
      <c r="HA384" s="79">
        <v>65.704743511813433</v>
      </c>
      <c r="HB384" s="79">
        <v>37.832520152443855</v>
      </c>
      <c r="HC384" s="79">
        <v>1.9440411902894768</v>
      </c>
      <c r="HD384" s="79">
        <v>9.7095254080282452</v>
      </c>
      <c r="HE384" s="79">
        <v>22.952535928173582</v>
      </c>
      <c r="HF384" s="79">
        <v>494.16651725760664</v>
      </c>
      <c r="HG384" s="79">
        <v>86.132581934198825</v>
      </c>
      <c r="HH384" s="79">
        <v>0.85704458474036638</v>
      </c>
      <c r="HI384" s="79">
        <v>3.6061111634619039</v>
      </c>
      <c r="HJ384" s="79">
        <v>12.542746354295142</v>
      </c>
      <c r="HK384" s="79">
        <v>1.9440411902894768</v>
      </c>
      <c r="HL384" s="79">
        <v>37.832520152443855</v>
      </c>
      <c r="HM384" s="79">
        <v>357.19882557225259</v>
      </c>
      <c r="HN384" s="79">
        <v>37.832520152443855</v>
      </c>
      <c r="HO384" s="79">
        <v>161.53886127999738</v>
      </c>
      <c r="HP384" s="79">
        <v>423.77800177837486</v>
      </c>
      <c r="HQ384" s="79">
        <v>3.0723243775272264</v>
      </c>
      <c r="HR384" s="79">
        <v>9.7023098673160373</v>
      </c>
      <c r="HS384" s="80" t="str">
        <f t="shared" si="5"/>
        <v>Water Pollution_Analgesics, anesthetics &amp; NSAIDs_Freshwater_Health_N/A for WP Interim Methodology</v>
      </c>
    </row>
    <row r="385" spans="2:227">
      <c r="B385" s="65" t="s">
        <v>9</v>
      </c>
      <c r="C385" s="65" t="s">
        <v>521</v>
      </c>
      <c r="D385" s="65" t="s">
        <v>396</v>
      </c>
      <c r="E385" s="65" t="s">
        <v>395</v>
      </c>
      <c r="F385" s="65" t="s">
        <v>390</v>
      </c>
      <c r="G385" s="65" t="s">
        <v>391</v>
      </c>
      <c r="H385" s="41"/>
      <c r="I385" s="79">
        <v>1.320977811981142E-2</v>
      </c>
      <c r="J385" s="79">
        <v>3.5283034984456119E-2</v>
      </c>
      <c r="K385" s="79">
        <v>0.23939233769504425</v>
      </c>
      <c r="L385" s="79">
        <v>3.2947695504655657E-2</v>
      </c>
      <c r="M385" s="79">
        <v>0.63828599558639421</v>
      </c>
      <c r="N385" s="79">
        <v>0.27097642023315455</v>
      </c>
      <c r="O385" s="79">
        <v>0.15122066686932747</v>
      </c>
      <c r="P385" s="79">
        <v>0.18169737206487249</v>
      </c>
      <c r="Q385" s="79">
        <v>6.1157226188221343E-2</v>
      </c>
      <c r="R385" s="79">
        <v>0.15122066686932747</v>
      </c>
      <c r="S385" s="79">
        <v>4.8069595404457773E-2</v>
      </c>
      <c r="T385" s="79">
        <v>1.7644575791551729</v>
      </c>
      <c r="U385" s="79">
        <v>1.7830631022029142E-2</v>
      </c>
      <c r="V385" s="79">
        <v>0.15122066686932747</v>
      </c>
      <c r="W385" s="79">
        <v>0.27439584393779259</v>
      </c>
      <c r="X385" s="79">
        <v>0.9782123995309705</v>
      </c>
      <c r="Y385" s="79">
        <v>0.15122066686932747</v>
      </c>
      <c r="Z385" s="79">
        <v>0.10439212213023941</v>
      </c>
      <c r="AA385" s="79">
        <v>1.939002262308007</v>
      </c>
      <c r="AB385" s="79">
        <v>2.4765930837915551E-2</v>
      </c>
      <c r="AC385" s="79">
        <v>0.79264813649064136</v>
      </c>
      <c r="AD385" s="79">
        <v>0.16854158863459109</v>
      </c>
      <c r="AE385" s="79">
        <v>1.3460490902149605E-2</v>
      </c>
      <c r="AF385" s="79">
        <v>0.34576034006872725</v>
      </c>
      <c r="AG385" s="79">
        <v>0.13506733829652878</v>
      </c>
      <c r="AH385" s="79">
        <v>1.4238123626426691</v>
      </c>
      <c r="AI385" s="79">
        <v>0.23622293387937834</v>
      </c>
      <c r="AJ385" s="79">
        <v>0.15122066686932747</v>
      </c>
      <c r="AK385" s="79">
        <v>0.76914604886865179</v>
      </c>
      <c r="AL385" s="79">
        <v>8.797049254496081E-2</v>
      </c>
      <c r="AM385" s="79">
        <v>0.6671003012989285</v>
      </c>
      <c r="AN385" s="79">
        <v>0.50698189185104126</v>
      </c>
      <c r="AO385" s="79">
        <v>0.52586557611998597</v>
      </c>
      <c r="AP385" s="79">
        <v>0.12834229459307245</v>
      </c>
      <c r="AQ385" s="79">
        <v>0.77360775278424287</v>
      </c>
      <c r="AR385" s="79">
        <v>8.8931314776413709E-2</v>
      </c>
      <c r="AS385" s="79">
        <v>0.15122066686932747</v>
      </c>
      <c r="AT385" s="79">
        <v>6.0186227156411642E-2</v>
      </c>
      <c r="AU385" s="79">
        <v>0.18870630768465452</v>
      </c>
      <c r="AV385" s="79">
        <v>0.63828599558639421</v>
      </c>
      <c r="AW385" s="79">
        <v>0.12742125383906874</v>
      </c>
      <c r="AX385" s="79">
        <v>2.303755170276069</v>
      </c>
      <c r="AY385" s="79">
        <v>0.10853911465833752</v>
      </c>
      <c r="AZ385" s="79">
        <v>0.52586557611998597</v>
      </c>
      <c r="BA385" s="79">
        <v>1.754881443610711</v>
      </c>
      <c r="BB385" s="79">
        <v>1.1744757784124462</v>
      </c>
      <c r="BC385" s="79">
        <v>4.6162745911800356E-2</v>
      </c>
      <c r="BD385" s="79">
        <v>0.90793876483578717</v>
      </c>
      <c r="BE385" s="79">
        <v>3.0098499167103398E-2</v>
      </c>
      <c r="BF385" s="79">
        <v>7.2030226110664133E-2</v>
      </c>
      <c r="BG385" s="79">
        <v>0.15122066686932747</v>
      </c>
      <c r="BH385" s="79">
        <v>0.33222027820740352</v>
      </c>
      <c r="BI385" s="79">
        <v>1.9102838592973845</v>
      </c>
      <c r="BJ385" s="79">
        <v>0.18338325491067126</v>
      </c>
      <c r="BK385" s="79">
        <v>3.6044324030085464E-2</v>
      </c>
      <c r="BL385" s="79">
        <v>0.15122066686932747</v>
      </c>
      <c r="BM385" s="79">
        <v>0.24361493741843834</v>
      </c>
      <c r="BN385" s="79">
        <v>0.11732970524797877</v>
      </c>
      <c r="BO385" s="79">
        <v>0.37122441605761225</v>
      </c>
      <c r="BP385" s="79">
        <v>9.2216616946095856E-2</v>
      </c>
      <c r="BQ385" s="79">
        <v>0.44863542962480879</v>
      </c>
      <c r="BR385" s="79">
        <v>1.4758190808493457E-2</v>
      </c>
      <c r="BS385" s="79">
        <v>5.4124747696148806E-2</v>
      </c>
      <c r="BT385" s="79">
        <v>0.52586557611998597</v>
      </c>
      <c r="BU385" s="79">
        <v>1.3131389082737579E-2</v>
      </c>
      <c r="BV385" s="79">
        <v>0.33222027820740352</v>
      </c>
      <c r="BW385" s="79">
        <v>3.2947695504655657E-2</v>
      </c>
      <c r="BX385" s="79">
        <v>0.24476121438451473</v>
      </c>
      <c r="BY385" s="79">
        <v>0.61110952209691227</v>
      </c>
      <c r="BZ385" s="79">
        <v>3.2947695504655657E-2</v>
      </c>
      <c r="CA385" s="79">
        <v>0.21916705683787763</v>
      </c>
      <c r="CB385" s="79">
        <v>0.52586557611998597</v>
      </c>
      <c r="CC385" s="79">
        <v>5.4890641615473093E-2</v>
      </c>
      <c r="CD385" s="79">
        <v>0.57607843522624247</v>
      </c>
      <c r="CE385" s="79">
        <v>1.7096136320480975</v>
      </c>
      <c r="CF385" s="79">
        <v>0.63828599558639421</v>
      </c>
      <c r="CG385" s="79">
        <v>0.12453171855991339</v>
      </c>
      <c r="CH385" s="79">
        <v>1.3669535570855668E-2</v>
      </c>
      <c r="CI385" s="79">
        <v>0.15122066686932747</v>
      </c>
      <c r="CJ385" s="79">
        <v>0.76914604886865179</v>
      </c>
      <c r="CK385" s="79">
        <v>6.8466925278341126E-2</v>
      </c>
      <c r="CL385" s="79">
        <v>1.2658184488909503</v>
      </c>
      <c r="CM385" s="79">
        <v>4.6704199710933737E-2</v>
      </c>
      <c r="CN385" s="79">
        <v>0.21133646750477048</v>
      </c>
      <c r="CO385" s="79">
        <v>4.2023030058672112E-2</v>
      </c>
      <c r="CP385" s="79">
        <v>9.8382425461969181E-2</v>
      </c>
      <c r="CQ385" s="79">
        <v>0.76914604886865179</v>
      </c>
      <c r="CR385" s="79">
        <v>0.3748061818012785</v>
      </c>
      <c r="CS385" s="79">
        <v>2.4840153078693611E-2</v>
      </c>
      <c r="CT385" s="79">
        <v>0.56553764076124902</v>
      </c>
      <c r="CU385" s="79">
        <v>0.13953641393944291</v>
      </c>
      <c r="CV385" s="79">
        <v>0.11544903659057608</v>
      </c>
      <c r="CW385" s="79">
        <v>0.14259750475095967</v>
      </c>
      <c r="CX385" s="79">
        <v>9.2288294934359194E-2</v>
      </c>
      <c r="CY385" s="79">
        <v>0.63828599558639421</v>
      </c>
      <c r="CZ385" s="79">
        <v>0.98238771148234061</v>
      </c>
      <c r="DA385" s="79">
        <v>0.24727437883886522</v>
      </c>
      <c r="DB385" s="79">
        <v>0.15122066686932747</v>
      </c>
      <c r="DC385" s="79">
        <v>0.50429724190148972</v>
      </c>
      <c r="DD385" s="79">
        <v>0.76227069639680023</v>
      </c>
      <c r="DE385" s="79">
        <v>3.0534996617215739E-2</v>
      </c>
      <c r="DF385" s="79">
        <v>8.4964264973534653E-2</v>
      </c>
      <c r="DG385" s="79">
        <v>0.76914604886865179</v>
      </c>
      <c r="DH385" s="79">
        <v>0.30169930721699972</v>
      </c>
      <c r="DI385" s="79">
        <v>3.0155367290098614</v>
      </c>
      <c r="DJ385" s="79">
        <v>0.33222027820740352</v>
      </c>
      <c r="DK385" s="79">
        <v>0.27439584393779259</v>
      </c>
      <c r="DL385" s="79">
        <v>0.23211062324721726</v>
      </c>
      <c r="DM385" s="79">
        <v>0.46911758668040082</v>
      </c>
      <c r="DN385" s="79">
        <v>8.497111940960668E-2</v>
      </c>
      <c r="DO385" s="79">
        <v>0.27439584393779259</v>
      </c>
      <c r="DP385" s="79">
        <v>1.3327654494860498E-2</v>
      </c>
      <c r="DQ385" s="79">
        <v>7.2511402104013273E-2</v>
      </c>
      <c r="DR385" s="79">
        <v>5.3817444086741925E-2</v>
      </c>
      <c r="DS385" s="79">
        <v>0.63828599558639421</v>
      </c>
      <c r="DT385" s="79">
        <v>0.73145115347929512</v>
      </c>
      <c r="DU385" s="79">
        <v>0.63828599558639421</v>
      </c>
      <c r="DV385" s="79">
        <v>0.76914604886865179</v>
      </c>
      <c r="DW385" s="79">
        <v>7.080334756763873E-2</v>
      </c>
      <c r="DX385" s="79">
        <v>0.10412963988931073</v>
      </c>
      <c r="DY385" s="79">
        <v>1.5082413641118426</v>
      </c>
      <c r="DZ385" s="79">
        <v>0.35628945821861535</v>
      </c>
      <c r="EA385" s="79">
        <v>1.3235597394237367E-2</v>
      </c>
      <c r="EB385" s="79">
        <v>0.27439584393779259</v>
      </c>
      <c r="EC385" s="79">
        <v>0.76914604886865179</v>
      </c>
      <c r="ED385" s="79">
        <v>0.17648216874265055</v>
      </c>
      <c r="EE385" s="79">
        <v>0.52586557611998597</v>
      </c>
      <c r="EF385" s="79">
        <v>0.21206078398001499</v>
      </c>
      <c r="EG385" s="79">
        <v>0.76914604886865179</v>
      </c>
      <c r="EH385" s="79">
        <v>0.16309012230116818</v>
      </c>
      <c r="EI385" s="79">
        <v>0.63828599558639421</v>
      </c>
      <c r="EJ385" s="79">
        <v>3.9287773804380824E-2</v>
      </c>
      <c r="EK385" s="79">
        <v>0.33222027820740352</v>
      </c>
      <c r="EL385" s="79">
        <v>0.25922687670979327</v>
      </c>
      <c r="EM385" s="79">
        <v>5.0421172598773087E-2</v>
      </c>
      <c r="EN385" s="79">
        <v>0.68430133272185245</v>
      </c>
      <c r="EO385" s="79">
        <v>5.4751963510641904E-2</v>
      </c>
      <c r="EP385" s="79">
        <v>0.76914604886865179</v>
      </c>
      <c r="EQ385" s="79">
        <v>1.3359461332407532E-2</v>
      </c>
      <c r="ER385" s="79">
        <v>0.84848407673358639</v>
      </c>
      <c r="ES385" s="79">
        <v>3.2947695504655657E-2</v>
      </c>
      <c r="ET385" s="79">
        <v>2.8397106460172388E-2</v>
      </c>
      <c r="EU385" s="79">
        <v>3.5184715327324242E-2</v>
      </c>
      <c r="EV385" s="79">
        <v>0.34134975695112263</v>
      </c>
      <c r="EW385" s="79">
        <v>1.2652537561222383</v>
      </c>
      <c r="EX385" s="79">
        <v>1.4781809192078341</v>
      </c>
      <c r="EY385" s="79">
        <v>0.76914604886865179</v>
      </c>
      <c r="EZ385" s="79">
        <v>0.12959491474667836</v>
      </c>
      <c r="FA385" s="79">
        <v>3.8485679451721218E-2</v>
      </c>
      <c r="FB385" s="79">
        <v>0.28003632507525328</v>
      </c>
      <c r="FC385" s="79">
        <v>0.76914604886865179</v>
      </c>
      <c r="FD385" s="79">
        <v>6.4373932624186836E-2</v>
      </c>
      <c r="FE385" s="79">
        <v>5.8409433187039887E-2</v>
      </c>
      <c r="FF385" s="79">
        <v>0.19748063513625524</v>
      </c>
      <c r="FG385" s="79">
        <v>0.64142895357647878</v>
      </c>
      <c r="FH385" s="79">
        <v>0.17235136249691799</v>
      </c>
      <c r="FI385" s="79">
        <v>1.1349527423952193</v>
      </c>
      <c r="FJ385" s="79">
        <v>0.58556406858015198</v>
      </c>
      <c r="FK385" s="79">
        <v>0.15122066686932747</v>
      </c>
      <c r="FL385" s="79">
        <v>0.27439584393779259</v>
      </c>
      <c r="FM385" s="79">
        <v>0.11993511723690929</v>
      </c>
      <c r="FN385" s="79">
        <v>0.15792710612763022</v>
      </c>
      <c r="FO385" s="79">
        <v>0.12043689081448851</v>
      </c>
      <c r="FP385" s="79">
        <v>3.2947695504655657E-2</v>
      </c>
      <c r="FQ385" s="79">
        <v>0.63828599558639421</v>
      </c>
      <c r="FR385" s="79">
        <v>0.52586557611998597</v>
      </c>
      <c r="FS385" s="79">
        <v>0.15640011906928494</v>
      </c>
      <c r="FT385" s="79">
        <v>1.595719291477506</v>
      </c>
      <c r="FU385" s="79">
        <v>0.13212265952906835</v>
      </c>
      <c r="FV385" s="79">
        <v>0.52586557611998597</v>
      </c>
      <c r="FW385" s="79">
        <v>0.37389798005493807</v>
      </c>
      <c r="FX385" s="79">
        <v>0.76914604886865179</v>
      </c>
      <c r="FY385" s="79">
        <v>0.15122066686932747</v>
      </c>
      <c r="FZ385" s="79">
        <v>1.5349844632115566</v>
      </c>
      <c r="GA385" s="79">
        <v>0.38932350790212894</v>
      </c>
      <c r="GB385" s="79">
        <v>2.2376384649336795E-2</v>
      </c>
      <c r="GC385" s="79">
        <v>3.1068543959289756E-2</v>
      </c>
      <c r="GD385" s="79">
        <v>0.30487086151059406</v>
      </c>
      <c r="GE385" s="79">
        <v>0.52586557611998597</v>
      </c>
      <c r="GF385" s="79">
        <v>0.59349368082098275</v>
      </c>
      <c r="GG385" s="79">
        <v>0.63021011180846598</v>
      </c>
      <c r="GH385" s="79">
        <v>0.15122066686932747</v>
      </c>
      <c r="GI385" s="79">
        <v>0.15122066686932747</v>
      </c>
      <c r="GJ385" s="79">
        <v>0.15122066686932747</v>
      </c>
      <c r="GK385" s="79">
        <v>0.15122066686932747</v>
      </c>
      <c r="GL385" s="79">
        <v>2.9585545789525214E-2</v>
      </c>
      <c r="GM385" s="79">
        <v>7.9770205854990714E-2</v>
      </c>
      <c r="GN385" s="79">
        <v>0.15700083647666882</v>
      </c>
      <c r="GO385" s="79">
        <v>2.0080495008077865</v>
      </c>
      <c r="GP385" s="79">
        <v>0.11821199268247613</v>
      </c>
      <c r="GQ385" s="79">
        <v>0.76914604886865179</v>
      </c>
      <c r="GR385" s="79">
        <v>0.12184747978382486</v>
      </c>
      <c r="GS385" s="79">
        <v>0.14141655335314984</v>
      </c>
      <c r="GT385" s="79">
        <v>0.90149158767144966</v>
      </c>
      <c r="GU385" s="79">
        <v>0.76914604886865179</v>
      </c>
      <c r="GV385" s="79">
        <v>2.9740338151717376</v>
      </c>
      <c r="GW385" s="79">
        <v>3.2947695504655657E-2</v>
      </c>
      <c r="GX385" s="79">
        <v>0.15122066686932747</v>
      </c>
      <c r="GY385" s="79">
        <v>0.16739606727727599</v>
      </c>
      <c r="GZ385" s="79">
        <v>0.12108261809517681</v>
      </c>
      <c r="HA385" s="79">
        <v>1.3917802217008841E-2</v>
      </c>
      <c r="HB385" s="79">
        <v>0.15122066686932747</v>
      </c>
      <c r="HC385" s="79">
        <v>3.2947695504655657E-2</v>
      </c>
      <c r="HD385" s="79">
        <v>1.3297386455200214E-2</v>
      </c>
      <c r="HE385" s="79">
        <v>0.1843139105529811</v>
      </c>
      <c r="HF385" s="79">
        <v>0.42666656101160683</v>
      </c>
      <c r="HG385" s="79">
        <v>0.20719375628301245</v>
      </c>
      <c r="HH385" s="79">
        <v>0.40302391555650391</v>
      </c>
      <c r="HI385" s="79">
        <v>8.0585419338923062E-2</v>
      </c>
      <c r="HJ385" s="79">
        <v>1.3205233397123078E-2</v>
      </c>
      <c r="HK385" s="79">
        <v>3.2947695504655657E-2</v>
      </c>
      <c r="HL385" s="79">
        <v>0.15122066686932747</v>
      </c>
      <c r="HM385" s="79">
        <v>0.54167708655030333</v>
      </c>
      <c r="HN385" s="79">
        <v>0.15122066686932747</v>
      </c>
      <c r="HO385" s="79">
        <v>0.27439584393779259</v>
      </c>
      <c r="HP385" s="79">
        <v>0.24636689177457052</v>
      </c>
      <c r="HQ385" s="79">
        <v>0.11652424628532866</v>
      </c>
      <c r="HR385" s="79">
        <v>0.8473974715740682</v>
      </c>
      <c r="HS385" s="80" t="str">
        <f t="shared" si="5"/>
        <v>Water Pollution_Analgesics, anesthetics &amp; NSAIDs_Seawater_Health_N/A for WP Interim Methodology</v>
      </c>
    </row>
    <row r="386" spans="2:227">
      <c r="B386" s="65" t="s">
        <v>9</v>
      </c>
      <c r="C386" s="65" t="s">
        <v>521</v>
      </c>
      <c r="D386" s="65" t="s">
        <v>384</v>
      </c>
      <c r="E386" s="65" t="s">
        <v>395</v>
      </c>
      <c r="F386" s="65" t="s">
        <v>390</v>
      </c>
      <c r="G386" s="65" t="s">
        <v>391</v>
      </c>
      <c r="H386" s="41"/>
      <c r="I386" s="79">
        <v>127.71501153034306</v>
      </c>
      <c r="J386" s="79">
        <v>1.7694762120190921</v>
      </c>
      <c r="K386" s="79">
        <v>94.082989199565972</v>
      </c>
      <c r="L386" s="79">
        <v>3.2947695504655657E-2</v>
      </c>
      <c r="M386" s="79">
        <v>49.208055026203738</v>
      </c>
      <c r="N386" s="79">
        <v>25.753955169680363</v>
      </c>
      <c r="O386" s="79">
        <v>0.15122066686932747</v>
      </c>
      <c r="P386" s="79">
        <v>1.8845882538143741</v>
      </c>
      <c r="Q386" s="79">
        <v>1.7080072059311748</v>
      </c>
      <c r="R386" s="79">
        <v>0.15122066686932747</v>
      </c>
      <c r="S386" s="79">
        <v>1.0627849153034712</v>
      </c>
      <c r="T386" s="79">
        <v>11.030343741954825</v>
      </c>
      <c r="U386" s="79">
        <v>17.798223786462803</v>
      </c>
      <c r="V386" s="79">
        <v>0.20534608545040689</v>
      </c>
      <c r="W386" s="79">
        <v>0.27439584393779259</v>
      </c>
      <c r="X386" s="79">
        <v>503.42744233081572</v>
      </c>
      <c r="Y386" s="79">
        <v>0.15122066686932747</v>
      </c>
      <c r="Z386" s="79">
        <v>47.269347098456379</v>
      </c>
      <c r="AA386" s="79">
        <v>321.34474254590236</v>
      </c>
      <c r="AB386" s="79">
        <v>3.4045741408383638</v>
      </c>
      <c r="AC386" s="79">
        <v>97.16857919150992</v>
      </c>
      <c r="AD386" s="79">
        <v>0.16854158863459109</v>
      </c>
      <c r="AE386" s="79">
        <v>13.244957566281485</v>
      </c>
      <c r="AF386" s="79">
        <v>0.82374677299717203</v>
      </c>
      <c r="AG386" s="79">
        <v>61.184547696340303</v>
      </c>
      <c r="AH386" s="79">
        <v>2.0792931447214085</v>
      </c>
      <c r="AI386" s="79">
        <v>10.013417031675065</v>
      </c>
      <c r="AJ386" s="79">
        <v>0.15122066686932747</v>
      </c>
      <c r="AK386" s="79">
        <v>19.030446953709777</v>
      </c>
      <c r="AL386" s="79">
        <v>36.143398876734878</v>
      </c>
      <c r="AM386" s="79">
        <v>126.17914388883881</v>
      </c>
      <c r="AN386" s="79">
        <v>1.1048367523717446</v>
      </c>
      <c r="AO386" s="79">
        <v>9.3859297291840473</v>
      </c>
      <c r="AP386" s="79">
        <v>54.195844776860206</v>
      </c>
      <c r="AQ386" s="79">
        <v>32.087238382938672</v>
      </c>
      <c r="AR386" s="79">
        <v>0.14547710321603394</v>
      </c>
      <c r="AS386" s="79">
        <v>0.15122066686932747</v>
      </c>
      <c r="AT386" s="79">
        <v>22.031393574291208</v>
      </c>
      <c r="AU386" s="79">
        <v>22.477642817744805</v>
      </c>
      <c r="AV386" s="79">
        <v>41.790840978980626</v>
      </c>
      <c r="AW386" s="79">
        <v>1.6202459627285497</v>
      </c>
      <c r="AX386" s="79">
        <v>174.90696500756232</v>
      </c>
      <c r="AY386" s="79">
        <v>3.6719448467965354</v>
      </c>
      <c r="AZ386" s="79">
        <v>0.52586557611998597</v>
      </c>
      <c r="BA386" s="79">
        <v>1.2974133498583953</v>
      </c>
      <c r="BB386" s="79">
        <v>51.205644807815709</v>
      </c>
      <c r="BC386" s="79">
        <v>35.620969830102993</v>
      </c>
      <c r="BD386" s="79">
        <v>34.193441586386065</v>
      </c>
      <c r="BE386" s="79">
        <v>24.840774528510579</v>
      </c>
      <c r="BF386" s="79">
        <v>166.14873644128443</v>
      </c>
      <c r="BG386" s="79">
        <v>24.596249330870879</v>
      </c>
      <c r="BH386" s="79">
        <v>14.808192641773219</v>
      </c>
      <c r="BI386" s="79">
        <v>35.945238349287969</v>
      </c>
      <c r="BJ386" s="79">
        <v>30.435739905620981</v>
      </c>
      <c r="BK386" s="79">
        <v>21.611014945758253</v>
      </c>
      <c r="BL386" s="79">
        <v>0.15122066686932747</v>
      </c>
      <c r="BM386" s="79">
        <v>46.850809342848059</v>
      </c>
      <c r="BN386" s="79">
        <v>5.7146313243762474</v>
      </c>
      <c r="BO386" s="79">
        <v>49.049537181564773</v>
      </c>
      <c r="BP386" s="79">
        <v>55.819593411179447</v>
      </c>
      <c r="BQ386" s="79">
        <v>116.58172172824992</v>
      </c>
      <c r="BR386" s="79">
        <v>77.921595378278852</v>
      </c>
      <c r="BS386" s="79">
        <v>4.6845814423636609</v>
      </c>
      <c r="BT386" s="79">
        <v>43.659919173464573</v>
      </c>
      <c r="BU386" s="79">
        <v>51.887027892140175</v>
      </c>
      <c r="BV386" s="79">
        <v>0.38191102025670487</v>
      </c>
      <c r="BW386" s="79">
        <v>0.68241034524777844</v>
      </c>
      <c r="BX386" s="79">
        <v>3.3481923036843657</v>
      </c>
      <c r="BY386" s="79">
        <v>69.47189619989112</v>
      </c>
      <c r="BZ386" s="79">
        <v>0.13242959093193968</v>
      </c>
      <c r="CA386" s="79">
        <v>5.3380457413638283</v>
      </c>
      <c r="CB386" s="79">
        <v>25.829322830711504</v>
      </c>
      <c r="CC386" s="79">
        <v>35.151890893079226</v>
      </c>
      <c r="CD386" s="79">
        <v>51.458713856144762</v>
      </c>
      <c r="CE386" s="79">
        <v>20.34556550534489</v>
      </c>
      <c r="CF386" s="79">
        <v>0.63828599558639421</v>
      </c>
      <c r="CG386" s="79">
        <v>25.231955014743637</v>
      </c>
      <c r="CH386" s="79">
        <v>1.5378091512902889E-2</v>
      </c>
      <c r="CI386" s="79">
        <v>0.15122066686932747</v>
      </c>
      <c r="CJ386" s="79">
        <v>0.76914604886865179</v>
      </c>
      <c r="CK386" s="79">
        <v>40.324771924899309</v>
      </c>
      <c r="CL386" s="79">
        <v>37.787344919309803</v>
      </c>
      <c r="CM386" s="79">
        <v>1.1232805418424696</v>
      </c>
      <c r="CN386" s="79">
        <v>0.21101959701775092</v>
      </c>
      <c r="CO386" s="79">
        <v>100.32578525105821</v>
      </c>
      <c r="CP386" s="79">
        <v>33.464761056903214</v>
      </c>
      <c r="CQ386" s="79">
        <v>0.76914604886865179</v>
      </c>
      <c r="CR386" s="79">
        <v>107.45145162425865</v>
      </c>
      <c r="CS386" s="79">
        <v>0.62980030526762787</v>
      </c>
      <c r="CT386" s="79">
        <v>66.417508379293707</v>
      </c>
      <c r="CU386" s="79">
        <v>12.223646864213473</v>
      </c>
      <c r="CV386" s="79">
        <v>67.52827666299828</v>
      </c>
      <c r="CW386" s="79">
        <v>60.891407245647549</v>
      </c>
      <c r="CX386" s="79">
        <v>11.778205770411585</v>
      </c>
      <c r="CY386" s="79">
        <v>3.36386698171912</v>
      </c>
      <c r="CZ386" s="79">
        <v>40.520777569325361</v>
      </c>
      <c r="DA386" s="79">
        <v>11.980767106276986</v>
      </c>
      <c r="DB386" s="79">
        <v>19.622795537479199</v>
      </c>
      <c r="DC386" s="79">
        <v>105.89873760408541</v>
      </c>
      <c r="DD386" s="79">
        <v>347.16932736583982</v>
      </c>
      <c r="DE386" s="79">
        <v>3.7059887783815091</v>
      </c>
      <c r="DF386" s="79">
        <v>13.514673072964218</v>
      </c>
      <c r="DG386" s="79">
        <v>0.76914604886865179</v>
      </c>
      <c r="DH386" s="79">
        <v>270.2251479573934</v>
      </c>
      <c r="DI386" s="79">
        <v>279.04266667910275</v>
      </c>
      <c r="DJ386" s="79">
        <v>27.716835631738586</v>
      </c>
      <c r="DK386" s="79">
        <v>78.091315453145867</v>
      </c>
      <c r="DL386" s="79">
        <v>16.176494700647279</v>
      </c>
      <c r="DM386" s="79">
        <v>31.080453599207331</v>
      </c>
      <c r="DN386" s="79">
        <v>6.6652464339997284</v>
      </c>
      <c r="DO386" s="79">
        <v>60.656475471538897</v>
      </c>
      <c r="DP386" s="79">
        <v>96.156532694619315</v>
      </c>
      <c r="DQ386" s="79">
        <v>2.5862122079016157</v>
      </c>
      <c r="DR386" s="79">
        <v>24.873191749968477</v>
      </c>
      <c r="DS386" s="79">
        <v>49.208055026203738</v>
      </c>
      <c r="DT386" s="79">
        <v>11.143263280721447</v>
      </c>
      <c r="DU386" s="79">
        <v>49.208055026203738</v>
      </c>
      <c r="DV386" s="79">
        <v>0.76914604886865179</v>
      </c>
      <c r="DW386" s="79">
        <v>37.731606552426051</v>
      </c>
      <c r="DX386" s="79">
        <v>0.48314854596198881</v>
      </c>
      <c r="DY386" s="79">
        <v>35.462960446509634</v>
      </c>
      <c r="DZ386" s="79">
        <v>0.35628945821861535</v>
      </c>
      <c r="EA386" s="79">
        <v>44.102232220761472</v>
      </c>
      <c r="EB386" s="79">
        <v>0.27439584393779259</v>
      </c>
      <c r="EC386" s="79">
        <v>0.76914604886865179</v>
      </c>
      <c r="ED386" s="79">
        <v>54.094042566568774</v>
      </c>
      <c r="EE386" s="79">
        <v>13.405301460399345</v>
      </c>
      <c r="EF386" s="79">
        <v>15.410360772966413</v>
      </c>
      <c r="EG386" s="79">
        <v>0.76914604886865179</v>
      </c>
      <c r="EH386" s="79">
        <v>21.388733654189426</v>
      </c>
      <c r="EI386" s="79">
        <v>0.63828599558639421</v>
      </c>
      <c r="EJ386" s="79">
        <v>9.2523495893064786E-2</v>
      </c>
      <c r="EK386" s="79">
        <v>24.766524838795785</v>
      </c>
      <c r="EL386" s="79">
        <v>152.46302671718914</v>
      </c>
      <c r="EM386" s="79">
        <v>1.0809073943619658</v>
      </c>
      <c r="EN386" s="79">
        <v>29.534722741757122</v>
      </c>
      <c r="EO386" s="79">
        <v>10.839120262161737</v>
      </c>
      <c r="EP386" s="79">
        <v>0.76914604886865179</v>
      </c>
      <c r="EQ386" s="79">
        <v>55.746022939832315</v>
      </c>
      <c r="ER386" s="79">
        <v>19.414666607069705</v>
      </c>
      <c r="ES386" s="79">
        <v>0.50539649517130114</v>
      </c>
      <c r="ET386" s="79">
        <v>0.40474423751757427</v>
      </c>
      <c r="EU386" s="79">
        <v>2.0117999928074424</v>
      </c>
      <c r="EV386" s="79">
        <v>74.952114404957371</v>
      </c>
      <c r="EW386" s="79">
        <v>116.05783648882249</v>
      </c>
      <c r="EX386" s="79">
        <v>1.3075804698209024</v>
      </c>
      <c r="EY386" s="79">
        <v>0.76914604886865179</v>
      </c>
      <c r="EZ386" s="79">
        <v>4.4729860045717231</v>
      </c>
      <c r="FA386" s="79">
        <v>106.52166442238408</v>
      </c>
      <c r="FB386" s="79">
        <v>86.158060062103345</v>
      </c>
      <c r="FC386" s="79">
        <v>0.76914604886865179</v>
      </c>
      <c r="FD386" s="79">
        <v>0.94921032179783671</v>
      </c>
      <c r="FE386" s="79">
        <v>7.0633078876784472</v>
      </c>
      <c r="FF386" s="79">
        <v>12.078560338100518</v>
      </c>
      <c r="FG386" s="79">
        <v>2.3034039707934633</v>
      </c>
      <c r="FH386" s="79">
        <v>22.336452059644699</v>
      </c>
      <c r="FI386" s="79">
        <v>27.369809532416177</v>
      </c>
      <c r="FJ386" s="79">
        <v>26.073746134770712</v>
      </c>
      <c r="FK386" s="79">
        <v>15.089775905168022</v>
      </c>
      <c r="FL386" s="79">
        <v>77.056458801417506</v>
      </c>
      <c r="FM386" s="79">
        <v>8.7743824674437061</v>
      </c>
      <c r="FN386" s="79">
        <v>0.42442276128990447</v>
      </c>
      <c r="FO386" s="79">
        <v>2.3876649420669214</v>
      </c>
      <c r="FP386" s="79">
        <v>0.15363844787462302</v>
      </c>
      <c r="FQ386" s="79">
        <v>49.208055026203738</v>
      </c>
      <c r="FR386" s="79">
        <v>4.3179139434286995</v>
      </c>
      <c r="FS386" s="79">
        <v>203.70637642811522</v>
      </c>
      <c r="FT386" s="79">
        <v>116.14472426598513</v>
      </c>
      <c r="FU386" s="79">
        <v>50.544695192229504</v>
      </c>
      <c r="FV386" s="79">
        <v>0.52586557611998597</v>
      </c>
      <c r="FW386" s="79">
        <v>117.57633059861701</v>
      </c>
      <c r="FX386" s="79">
        <v>0.76914604886865179</v>
      </c>
      <c r="FY386" s="79">
        <v>24.596249330870879</v>
      </c>
      <c r="FZ386" s="79">
        <v>66.970111359878501</v>
      </c>
      <c r="GA386" s="79">
        <v>30.601540662016195</v>
      </c>
      <c r="GB386" s="79">
        <v>0.25733000969432446</v>
      </c>
      <c r="GC386" s="79">
        <v>8.7720520613691324</v>
      </c>
      <c r="GD386" s="79">
        <v>50.053262261621256</v>
      </c>
      <c r="GE386" s="79">
        <v>43.659919173464573</v>
      </c>
      <c r="GF386" s="79">
        <v>31.115167925621922</v>
      </c>
      <c r="GG386" s="79">
        <v>122.10901310783281</v>
      </c>
      <c r="GH386" s="79">
        <v>0.15122066686932747</v>
      </c>
      <c r="GI386" s="79">
        <v>0.15122066686932747</v>
      </c>
      <c r="GJ386" s="79">
        <v>24.596249330870879</v>
      </c>
      <c r="GK386" s="79">
        <v>0.15122066686932747</v>
      </c>
      <c r="GL386" s="79">
        <v>4.2492140946113794</v>
      </c>
      <c r="GM386" s="79">
        <v>0.40841864279305318</v>
      </c>
      <c r="GN386" s="79">
        <v>1.3550065550808501</v>
      </c>
      <c r="GO386" s="79">
        <v>6.5818156329247142</v>
      </c>
      <c r="GP386" s="79">
        <v>114.174442733646</v>
      </c>
      <c r="GQ386" s="79">
        <v>98.157535831620677</v>
      </c>
      <c r="GR386" s="79">
        <v>52.623685287352451</v>
      </c>
      <c r="GS386" s="79">
        <v>1.2778456896243433</v>
      </c>
      <c r="GT386" s="79">
        <v>372.64332752678547</v>
      </c>
      <c r="GU386" s="79">
        <v>67.140588198435154</v>
      </c>
      <c r="GV386" s="79">
        <v>31.209798523925492</v>
      </c>
      <c r="GW386" s="79">
        <v>3.2947695504655657E-2</v>
      </c>
      <c r="GX386" s="79">
        <v>12.107625110060376</v>
      </c>
      <c r="GY386" s="79">
        <v>7.4748087792431797</v>
      </c>
      <c r="GZ386" s="79">
        <v>7.4304164782898026</v>
      </c>
      <c r="HA386" s="79">
        <v>65.223227131729061</v>
      </c>
      <c r="HB386" s="79">
        <v>0.15122066686932747</v>
      </c>
      <c r="HC386" s="79">
        <v>1.9440411902894768</v>
      </c>
      <c r="HD386" s="79">
        <v>9.6849004794955373</v>
      </c>
      <c r="HE386" s="79">
        <v>21.716996047529822</v>
      </c>
      <c r="HF386" s="79">
        <v>411.82526561221312</v>
      </c>
      <c r="HG386" s="79">
        <v>68.161665068495708</v>
      </c>
      <c r="HH386" s="79">
        <v>0.79695517618421663</v>
      </c>
      <c r="HI386" s="79">
        <v>2.0561360513809381</v>
      </c>
      <c r="HJ386" s="79">
        <v>12.542746354295142</v>
      </c>
      <c r="HK386" s="79">
        <v>8.0685320351454481E-2</v>
      </c>
      <c r="HL386" s="79">
        <v>31.403231326576567</v>
      </c>
      <c r="HM386" s="79">
        <v>317.90450229441774</v>
      </c>
      <c r="HN386" s="79">
        <v>0.15122066686932747</v>
      </c>
      <c r="HO386" s="79">
        <v>114.48511555506393</v>
      </c>
      <c r="HP386" s="79">
        <v>396.40717669686859</v>
      </c>
      <c r="HQ386" s="79">
        <v>3.0723243775272264</v>
      </c>
      <c r="HR386" s="79">
        <v>9.7023098673160373</v>
      </c>
      <c r="HS386" s="80" t="str">
        <f t="shared" si="5"/>
        <v>Water Pollution_Analgesics, anesthetics &amp; NSAIDs_Unspecified_Health_N/A for WP Interim Methodology</v>
      </c>
    </row>
    <row r="387" spans="2:227">
      <c r="B387" s="65" t="s">
        <v>9</v>
      </c>
      <c r="C387" s="65" t="s">
        <v>522</v>
      </c>
      <c r="D387" s="65" t="s">
        <v>394</v>
      </c>
      <c r="E387" s="65" t="s">
        <v>395</v>
      </c>
      <c r="F387" s="65" t="s">
        <v>390</v>
      </c>
      <c r="G387" s="65" t="s">
        <v>391</v>
      </c>
      <c r="H387" s="41"/>
      <c r="I387" s="79">
        <v>6.5731735619312408</v>
      </c>
      <c r="J387" s="79">
        <v>9.6667955385730558E-2</v>
      </c>
      <c r="K387" s="79">
        <v>5.2277825203403925</v>
      </c>
      <c r="L387" s="79">
        <v>7.1660795791591278E-2</v>
      </c>
      <c r="M387" s="79">
        <v>0.49598133420785018</v>
      </c>
      <c r="N387" s="79">
        <v>1.4219306826375699</v>
      </c>
      <c r="O387" s="79">
        <v>1.0065251929456689</v>
      </c>
      <c r="P387" s="79">
        <v>8.1689145329090565E-2</v>
      </c>
      <c r="Q387" s="79">
        <v>4.6016851705419692E-2</v>
      </c>
      <c r="R387" s="79">
        <v>1.0065251929456689</v>
      </c>
      <c r="S387" s="79">
        <v>2.3972682028938805E-2</v>
      </c>
      <c r="T387" s="79">
        <v>0.10483805708726458</v>
      </c>
      <c r="U387" s="79">
        <v>0.58557023030944599</v>
      </c>
      <c r="V387" s="79">
        <v>1.0065251929456689</v>
      </c>
      <c r="W387" s="79">
        <v>5.9158802582831829</v>
      </c>
      <c r="X387" s="79">
        <v>4.3789028400686965</v>
      </c>
      <c r="Y387" s="79">
        <v>1.0065251929456689</v>
      </c>
      <c r="Z387" s="79">
        <v>1.6226869577160068</v>
      </c>
      <c r="AA387" s="79">
        <v>2.8939025173096966</v>
      </c>
      <c r="AB387" s="79">
        <v>0.1312506064992976</v>
      </c>
      <c r="AC387" s="79">
        <v>1.5766747383034654</v>
      </c>
      <c r="AD387" s="79">
        <v>3.8072639204495919E-3</v>
      </c>
      <c r="AE387" s="79">
        <v>0.41079438376385574</v>
      </c>
      <c r="AF387" s="79">
        <v>2.9195832101113324E-2</v>
      </c>
      <c r="AG387" s="79">
        <v>1.8193607331113364</v>
      </c>
      <c r="AH387" s="79">
        <v>2.7978088589741559E-2</v>
      </c>
      <c r="AI387" s="79">
        <v>0.18725384662842015</v>
      </c>
      <c r="AJ387" s="79">
        <v>1.0065251929456689</v>
      </c>
      <c r="AK387" s="79">
        <v>1.8085773708682102</v>
      </c>
      <c r="AL387" s="79">
        <v>0.74080146972529726</v>
      </c>
      <c r="AM387" s="79">
        <v>4.5971369676246496</v>
      </c>
      <c r="AN387" s="79">
        <v>2.0653585957964751E-2</v>
      </c>
      <c r="AO387" s="79">
        <v>1.0998589051804268</v>
      </c>
      <c r="AP387" s="79">
        <v>0.57442548322050357</v>
      </c>
      <c r="AQ387" s="79">
        <v>0.85530677563556612</v>
      </c>
      <c r="AR387" s="79">
        <v>1.3556954634570716E-3</v>
      </c>
      <c r="AS387" s="79">
        <v>1.0065251929456689</v>
      </c>
      <c r="AT387" s="79">
        <v>0.36803916840574125</v>
      </c>
      <c r="AU387" s="79">
        <v>0.24472454313846292</v>
      </c>
      <c r="AV387" s="79">
        <v>0.49598133420785018</v>
      </c>
      <c r="AW387" s="79">
        <v>3.293000019814727E-2</v>
      </c>
      <c r="AX387" s="79">
        <v>0.79237632556348203</v>
      </c>
      <c r="AY387" s="79">
        <v>7.2317878963131632E-2</v>
      </c>
      <c r="AZ387" s="79">
        <v>1.0998589051804268</v>
      </c>
      <c r="BA387" s="79">
        <v>2.3436321507403601E-2</v>
      </c>
      <c r="BB387" s="79">
        <v>0.53886925716558376</v>
      </c>
      <c r="BC387" s="79">
        <v>0.62691833405448161</v>
      </c>
      <c r="BD387" s="79">
        <v>1.2463593588883009</v>
      </c>
      <c r="BE387" s="79">
        <v>0.69243232426261925</v>
      </c>
      <c r="BF387" s="79">
        <v>2.4436151406821578</v>
      </c>
      <c r="BG387" s="79">
        <v>1.0065251929456689</v>
      </c>
      <c r="BH387" s="79">
        <v>0.72768359470851629</v>
      </c>
      <c r="BI387" s="79">
        <v>0.50279096385504929</v>
      </c>
      <c r="BJ387" s="79">
        <v>0.61032146625110839</v>
      </c>
      <c r="BK387" s="79">
        <v>2.4780604305843972</v>
      </c>
      <c r="BL387" s="79">
        <v>1.0065251929456689</v>
      </c>
      <c r="BM387" s="79">
        <v>3.2530291158869757</v>
      </c>
      <c r="BN387" s="79">
        <v>0.29055720229452592</v>
      </c>
      <c r="BO387" s="79">
        <v>0.87880038188803589</v>
      </c>
      <c r="BP387" s="79">
        <v>1.9538645955769252</v>
      </c>
      <c r="BQ387" s="79">
        <v>0.99903302569897079</v>
      </c>
      <c r="BR387" s="79">
        <v>4.1785481636583004</v>
      </c>
      <c r="BS387" s="79">
        <v>4.9323450001388311E-2</v>
      </c>
      <c r="BT387" s="79">
        <v>1.0998589051804268</v>
      </c>
      <c r="BU387" s="79">
        <v>2.4292867870907182</v>
      </c>
      <c r="BV387" s="79">
        <v>0.72768359470851629</v>
      </c>
      <c r="BW387" s="79">
        <v>7.1660795791591278E-2</v>
      </c>
      <c r="BX387" s="79">
        <v>1.2262881578733065E-2</v>
      </c>
      <c r="BY387" s="79">
        <v>0.5755805874527804</v>
      </c>
      <c r="BZ387" s="79">
        <v>7.1660795791591278E-2</v>
      </c>
      <c r="CA387" s="79">
        <v>3.3204194465711462E-2</v>
      </c>
      <c r="CB387" s="79">
        <v>1.0998589051804268</v>
      </c>
      <c r="CC387" s="79">
        <v>1.5535614225839123</v>
      </c>
      <c r="CD387" s="79">
        <v>0.51706311384913439</v>
      </c>
      <c r="CE387" s="79">
        <v>0.37233169158630297</v>
      </c>
      <c r="CF387" s="79">
        <v>0.49598133420785018</v>
      </c>
      <c r="CG387" s="79">
        <v>0.44034764984670532</v>
      </c>
      <c r="CH387" s="79">
        <v>5.6530615914312892E-4</v>
      </c>
      <c r="CI387" s="79">
        <v>1.0065251929456689</v>
      </c>
      <c r="CJ387" s="79">
        <v>1.8085773708682102</v>
      </c>
      <c r="CK387" s="79">
        <v>1.1298455137287813</v>
      </c>
      <c r="CL387" s="79">
        <v>1.6886922979880861</v>
      </c>
      <c r="CM387" s="79">
        <v>8.9478271700871845E-2</v>
      </c>
      <c r="CN387" s="79">
        <v>3.6810663266863596E-3</v>
      </c>
      <c r="CO387" s="79">
        <v>9.3884304127705125</v>
      </c>
      <c r="CP387" s="79">
        <v>1.7530445259029741</v>
      </c>
      <c r="CQ387" s="79">
        <v>1.8085773708682102</v>
      </c>
      <c r="CR387" s="79">
        <v>1.1816366074926468</v>
      </c>
      <c r="CS387" s="79">
        <v>8.7209321259653066E-3</v>
      </c>
      <c r="CT387" s="79">
        <v>1.4275356958501362</v>
      </c>
      <c r="CU387" s="79">
        <v>0.14404152424159894</v>
      </c>
      <c r="CV387" s="79">
        <v>1.0819284380682308</v>
      </c>
      <c r="CW387" s="79">
        <v>1.3244112750666852</v>
      </c>
      <c r="CX387" s="79">
        <v>0.2685486784302118</v>
      </c>
      <c r="CY387" s="79">
        <v>0.49598133420785018</v>
      </c>
      <c r="CZ387" s="79">
        <v>0.50958565032057879</v>
      </c>
      <c r="DA387" s="79">
        <v>0.19469829657048607</v>
      </c>
      <c r="DB387" s="79">
        <v>1.0065251929456689</v>
      </c>
      <c r="DC387" s="79">
        <v>0.61883548498545982</v>
      </c>
      <c r="DD387" s="79">
        <v>17.040605281869393</v>
      </c>
      <c r="DE387" s="79">
        <v>5.5715491999934592E-2</v>
      </c>
      <c r="DF387" s="79">
        <v>0.20879554014504068</v>
      </c>
      <c r="DG387" s="79">
        <v>1.8085773708682102</v>
      </c>
      <c r="DH387" s="79">
        <v>9.6177388733686868</v>
      </c>
      <c r="DI387" s="79">
        <v>5.0348271750185001</v>
      </c>
      <c r="DJ387" s="79">
        <v>0.72768359470851629</v>
      </c>
      <c r="DK387" s="79">
        <v>5.9158802582831829</v>
      </c>
      <c r="DL387" s="79">
        <v>0.79492965030290264</v>
      </c>
      <c r="DM387" s="79">
        <v>0.26995791991254992</v>
      </c>
      <c r="DN387" s="79">
        <v>0.1409170300166106</v>
      </c>
      <c r="DO387" s="79">
        <v>5.9158802582831829</v>
      </c>
      <c r="DP387" s="79">
        <v>4.929046002048441</v>
      </c>
      <c r="DQ387" s="79">
        <v>0.10944186048568903</v>
      </c>
      <c r="DR387" s="79">
        <v>1.4668732404409055</v>
      </c>
      <c r="DS387" s="79">
        <v>0.49598133420785018</v>
      </c>
      <c r="DT387" s="79">
        <v>0.21800608136754202</v>
      </c>
      <c r="DU387" s="79">
        <v>0.49598133420785018</v>
      </c>
      <c r="DV387" s="79">
        <v>1.8085773708682102</v>
      </c>
      <c r="DW387" s="79">
        <v>0.92781858803489425</v>
      </c>
      <c r="DX387" s="79">
        <v>5.9709913924435205E-3</v>
      </c>
      <c r="DY387" s="79">
        <v>0.63377735098228372</v>
      </c>
      <c r="DZ387" s="79">
        <v>3.1619973030835835</v>
      </c>
      <c r="EA387" s="79">
        <v>0.35341287571669805</v>
      </c>
      <c r="EB387" s="79">
        <v>5.9158802582831829</v>
      </c>
      <c r="EC387" s="79">
        <v>1.8085773708682102</v>
      </c>
      <c r="ED387" s="79">
        <v>1.5770449210015851</v>
      </c>
      <c r="EE387" s="79">
        <v>1.0998589051804268</v>
      </c>
      <c r="EF387" s="79">
        <v>0.35230256615241351</v>
      </c>
      <c r="EG387" s="79">
        <v>1.8085773708682102</v>
      </c>
      <c r="EH387" s="79">
        <v>0.85505228173051495</v>
      </c>
      <c r="EI387" s="79">
        <v>0.49598133420785018</v>
      </c>
      <c r="EJ387" s="79">
        <v>4.8404293150471353E-3</v>
      </c>
      <c r="EK387" s="79">
        <v>0.72768359470851629</v>
      </c>
      <c r="EL387" s="79">
        <v>10.305604320790406</v>
      </c>
      <c r="EM387" s="79">
        <v>4.8434539624636917E-2</v>
      </c>
      <c r="EN387" s="79">
        <v>0.62744821223166625</v>
      </c>
      <c r="EO387" s="79">
        <v>0.29293584747944362</v>
      </c>
      <c r="EP387" s="79">
        <v>1.8085773708682102</v>
      </c>
      <c r="EQ387" s="79">
        <v>1.7743609295551419</v>
      </c>
      <c r="ER387" s="79">
        <v>0.20571171101906355</v>
      </c>
      <c r="ES387" s="79">
        <v>7.1660795791591278E-2</v>
      </c>
      <c r="ET387" s="79">
        <v>3.2160352785549531E-2</v>
      </c>
      <c r="EU387" s="79">
        <v>9.9918500583740744E-2</v>
      </c>
      <c r="EV387" s="79">
        <v>2.8649001700898671</v>
      </c>
      <c r="EW387" s="79">
        <v>3.5490021241626883</v>
      </c>
      <c r="EX387" s="79">
        <v>3.8632787867125415E-2</v>
      </c>
      <c r="EY387" s="79">
        <v>1.8085773708682102</v>
      </c>
      <c r="EZ387" s="79">
        <v>1.7569248276698785E-2</v>
      </c>
      <c r="FA387" s="79">
        <v>2.4798339823643585</v>
      </c>
      <c r="FB387" s="79">
        <v>2.6522423638650037</v>
      </c>
      <c r="FC387" s="79">
        <v>1.8085773708682102</v>
      </c>
      <c r="FD387" s="79">
        <v>8.4225674785906535E-2</v>
      </c>
      <c r="FE387" s="79">
        <v>0.178941748230732</v>
      </c>
      <c r="FF387" s="79">
        <v>7.9671326767237122E-2</v>
      </c>
      <c r="FG387" s="79">
        <v>5.8117356539733947E-2</v>
      </c>
      <c r="FH387" s="79">
        <v>0.62552715923163116</v>
      </c>
      <c r="FI387" s="79">
        <v>0.48890473570898924</v>
      </c>
      <c r="FJ387" s="79">
        <v>1.0625916083181977</v>
      </c>
      <c r="FK387" s="79">
        <v>1.0065251929456689</v>
      </c>
      <c r="FL387" s="79">
        <v>5.9158802582831829</v>
      </c>
      <c r="FM387" s="79">
        <v>0.21326875092766095</v>
      </c>
      <c r="FN387" s="79">
        <v>3.1846819665904318E-3</v>
      </c>
      <c r="FO387" s="79">
        <v>9.8044534686444057E-2</v>
      </c>
      <c r="FP387" s="79">
        <v>7.1660795791591278E-2</v>
      </c>
      <c r="FQ387" s="79">
        <v>0.49598133420785018</v>
      </c>
      <c r="FR387" s="79">
        <v>1.0998589051804268</v>
      </c>
      <c r="FS387" s="79">
        <v>3.4565095580398006</v>
      </c>
      <c r="FT387" s="79">
        <v>1.1347950570956933</v>
      </c>
      <c r="FU387" s="79">
        <v>1.4227983568204547</v>
      </c>
      <c r="FV387" s="79">
        <v>1.0998589051804268</v>
      </c>
      <c r="FW387" s="79">
        <v>2.4089079295787914</v>
      </c>
      <c r="FX387" s="79">
        <v>1.8085773708682102</v>
      </c>
      <c r="FY387" s="79">
        <v>1.0065251929456689</v>
      </c>
      <c r="FZ387" s="79">
        <v>1.6517105063660111</v>
      </c>
      <c r="GA387" s="79">
        <v>0.7071469518566057</v>
      </c>
      <c r="GB387" s="79">
        <v>0.15884935256028554</v>
      </c>
      <c r="GC387" s="79">
        <v>0.55493010899216788</v>
      </c>
      <c r="GD387" s="79">
        <v>2.6108305953975322</v>
      </c>
      <c r="GE387" s="79">
        <v>1.0998589051804268</v>
      </c>
      <c r="GF387" s="79">
        <v>0.60494400877640808</v>
      </c>
      <c r="GG387" s="79">
        <v>4.9169713465510121</v>
      </c>
      <c r="GH387" s="79">
        <v>1.0065251929456689</v>
      </c>
      <c r="GI387" s="79">
        <v>1.0065251929456689</v>
      </c>
      <c r="GJ387" s="79">
        <v>1.0065251929456689</v>
      </c>
      <c r="GK387" s="79">
        <v>1.0065251929456689</v>
      </c>
      <c r="GL387" s="79">
        <v>0.12162117039070602</v>
      </c>
      <c r="GM387" s="79">
        <v>2.0412123740806462E-2</v>
      </c>
      <c r="GN387" s="79">
        <v>1.2533007494506867E-2</v>
      </c>
      <c r="GO387" s="79">
        <v>4.4982351122068144E-2</v>
      </c>
      <c r="GP387" s="79">
        <v>5.3641386051749613</v>
      </c>
      <c r="GQ387" s="79">
        <v>1.8085773708682102</v>
      </c>
      <c r="GR387" s="79">
        <v>2.7333309096992382</v>
      </c>
      <c r="GS387" s="79">
        <v>1.1948199765719515E-2</v>
      </c>
      <c r="GT387" s="79">
        <v>2.0086262492536058</v>
      </c>
      <c r="GU387" s="79">
        <v>1.8085773708682102</v>
      </c>
      <c r="GV387" s="79">
        <v>1.1138632218069688</v>
      </c>
      <c r="GW387" s="79">
        <v>7.1660795791591278E-2</v>
      </c>
      <c r="GX387" s="79">
        <v>1.0065251929456689</v>
      </c>
      <c r="GY387" s="79">
        <v>0.50344901593577596</v>
      </c>
      <c r="GZ387" s="79">
        <v>0.28449721276209811</v>
      </c>
      <c r="HA387" s="79">
        <v>0.97319154833857913</v>
      </c>
      <c r="HB387" s="79">
        <v>1.0065251929456689</v>
      </c>
      <c r="HC387" s="79">
        <v>7.1660795791591278E-2</v>
      </c>
      <c r="HD387" s="79">
        <v>7.6443273023336547E-2</v>
      </c>
      <c r="HE387" s="79">
        <v>0.66345781725225039</v>
      </c>
      <c r="HF387" s="79">
        <v>17.385708485653538</v>
      </c>
      <c r="HG387" s="79">
        <v>0.80143288166327964</v>
      </c>
      <c r="HH387" s="79">
        <v>9.5007901387485771E-3</v>
      </c>
      <c r="HI387" s="79">
        <v>7.1283479291654545E-2</v>
      </c>
      <c r="HJ387" s="79">
        <v>0.52688283556830151</v>
      </c>
      <c r="HK387" s="79">
        <v>7.1660795791591278E-2</v>
      </c>
      <c r="HL387" s="79">
        <v>1.0065251929456689</v>
      </c>
      <c r="HM387" s="79">
        <v>4.1887192565992004</v>
      </c>
      <c r="HN387" s="79">
        <v>1.0065251929456689</v>
      </c>
      <c r="HO387" s="79">
        <v>5.9158802582831829</v>
      </c>
      <c r="HP387" s="79">
        <v>19.234912687710278</v>
      </c>
      <c r="HQ387" s="79">
        <v>2.6619879620814232E-2</v>
      </c>
      <c r="HR387" s="79">
        <v>0.25786485663405856</v>
      </c>
      <c r="HS387" s="80" t="str">
        <f t="shared" si="5"/>
        <v>Water Pollution_Antibiotics_Freshwater_Health_N/A for WP Interim Methodology</v>
      </c>
    </row>
    <row r="388" spans="2:227">
      <c r="B388" s="65" t="s">
        <v>9</v>
      </c>
      <c r="C388" s="65" t="s">
        <v>522</v>
      </c>
      <c r="D388" s="65" t="s">
        <v>396</v>
      </c>
      <c r="E388" s="65" t="s">
        <v>395</v>
      </c>
      <c r="F388" s="65" t="s">
        <v>390</v>
      </c>
      <c r="G388" s="65" t="s">
        <v>391</v>
      </c>
      <c r="H388" s="41"/>
      <c r="I388" s="79">
        <v>9.6378406262045196E-6</v>
      </c>
      <c r="J388" s="79">
        <v>9.1998557037321962E-6</v>
      </c>
      <c r="K388" s="79">
        <v>2.4889493644581353E-5</v>
      </c>
      <c r="L388" s="79">
        <v>4.5183522279309742E-6</v>
      </c>
      <c r="M388" s="79">
        <v>4.7192505303459412E-5</v>
      </c>
      <c r="N388" s="79">
        <v>2.5109648051826523E-5</v>
      </c>
      <c r="O388" s="79">
        <v>1.5276616507690721E-5</v>
      </c>
      <c r="P388" s="79">
        <v>1.6243228077854844E-5</v>
      </c>
      <c r="Q388" s="79">
        <v>1.2195378042778798E-5</v>
      </c>
      <c r="R388" s="79">
        <v>1.5276616507690721E-5</v>
      </c>
      <c r="S388" s="79">
        <v>4.6825190124498291E-6</v>
      </c>
      <c r="T388" s="79">
        <v>1.2141324328835478E-4</v>
      </c>
      <c r="U388" s="79">
        <v>8.6372840020929514E-6</v>
      </c>
      <c r="V388" s="79">
        <v>1.5276616507690721E-5</v>
      </c>
      <c r="W388" s="79">
        <v>3.3887658183122861E-5</v>
      </c>
      <c r="X388" s="79">
        <v>1.1367813747717071E-4</v>
      </c>
      <c r="Y388" s="79">
        <v>1.5276616507690721E-5</v>
      </c>
      <c r="Z388" s="79">
        <v>1.0929339498937142E-5</v>
      </c>
      <c r="AA388" s="79">
        <v>1.3663399391989928E-4</v>
      </c>
      <c r="AB388" s="79">
        <v>8.0526998205440778E-6</v>
      </c>
      <c r="AC388" s="79">
        <v>6.5968235371198161E-5</v>
      </c>
      <c r="AD388" s="79">
        <v>1.3460972292483142E-5</v>
      </c>
      <c r="AE388" s="79">
        <v>5.0868479454722995E-6</v>
      </c>
      <c r="AF388" s="79">
        <v>2.4808226166288548E-5</v>
      </c>
      <c r="AG388" s="79">
        <v>1.505909148719206E-5</v>
      </c>
      <c r="AH388" s="79">
        <v>9.9107319018267652E-5</v>
      </c>
      <c r="AI388" s="79">
        <v>1.8562923019458916E-5</v>
      </c>
      <c r="AJ388" s="79">
        <v>1.5276616507690721E-5</v>
      </c>
      <c r="AK388" s="79">
        <v>5.8711082383335045E-5</v>
      </c>
      <c r="AL388" s="79">
        <v>1.1254323367403542E-5</v>
      </c>
      <c r="AM388" s="79">
        <v>6.4497483877783236E-5</v>
      </c>
      <c r="AN388" s="79">
        <v>5.4599182321811074E-5</v>
      </c>
      <c r="AO388" s="79">
        <v>4.4825475010099036E-5</v>
      </c>
      <c r="AP388" s="79">
        <v>1.8722888174555649E-5</v>
      </c>
      <c r="AQ388" s="79">
        <v>5.9141568203142647E-5</v>
      </c>
      <c r="AR388" s="79">
        <v>7.4341717971858212E-6</v>
      </c>
      <c r="AS388" s="79">
        <v>1.5276616507690721E-5</v>
      </c>
      <c r="AT388" s="79">
        <v>7.4463008016463556E-6</v>
      </c>
      <c r="AU388" s="79">
        <v>2.0733870180386985E-5</v>
      </c>
      <c r="AV388" s="79">
        <v>4.7192505303459412E-5</v>
      </c>
      <c r="AW388" s="79">
        <v>1.1424264271921821E-5</v>
      </c>
      <c r="AX388" s="79">
        <v>1.6981839474765223E-4</v>
      </c>
      <c r="AY388" s="79">
        <v>9.6505442641725514E-6</v>
      </c>
      <c r="AZ388" s="79">
        <v>4.4825475010099036E-5</v>
      </c>
      <c r="BA388" s="79">
        <v>1.1847460917542903E-4</v>
      </c>
      <c r="BB388" s="79">
        <v>8.1326797575993789E-5</v>
      </c>
      <c r="BC388" s="79">
        <v>8.401607699331916E-6</v>
      </c>
      <c r="BD388" s="79">
        <v>7.1883914349690068E-5</v>
      </c>
      <c r="BE388" s="79">
        <v>5.7560680180313898E-6</v>
      </c>
      <c r="BF388" s="79">
        <v>1.2842885315865838E-5</v>
      </c>
      <c r="BG388" s="79">
        <v>1.5276616507690721E-5</v>
      </c>
      <c r="BH388" s="79">
        <v>2.7924665683121557E-5</v>
      </c>
      <c r="BI388" s="79">
        <v>1.3132841664080318E-4</v>
      </c>
      <c r="BJ388" s="79">
        <v>1.6349237588050513E-5</v>
      </c>
      <c r="BK388" s="79">
        <v>1.5223724128367735E-5</v>
      </c>
      <c r="BL388" s="79">
        <v>1.5276616507690721E-5</v>
      </c>
      <c r="BM388" s="79">
        <v>2.6241312498902821E-5</v>
      </c>
      <c r="BN388" s="79">
        <v>1.0015779746128564E-5</v>
      </c>
      <c r="BO388" s="79">
        <v>5.1790501442289279E-5</v>
      </c>
      <c r="BP388" s="79">
        <v>1.6341078121099841E-5</v>
      </c>
      <c r="BQ388" s="79">
        <v>3.5815462979934015E-5</v>
      </c>
      <c r="BR388" s="79">
        <v>6.7975989759387007E-6</v>
      </c>
      <c r="BS388" s="79">
        <v>6.8312687833835451E-6</v>
      </c>
      <c r="BT388" s="79">
        <v>4.4825475010099036E-5</v>
      </c>
      <c r="BU388" s="79">
        <v>1.0240652077433557E-5</v>
      </c>
      <c r="BV388" s="79">
        <v>2.7924665683121557E-5</v>
      </c>
      <c r="BW388" s="79">
        <v>4.5183522279309742E-6</v>
      </c>
      <c r="BX388" s="79">
        <v>1.8914915073617814E-5</v>
      </c>
      <c r="BY388" s="79">
        <v>4.5856567236001486E-5</v>
      </c>
      <c r="BZ388" s="79">
        <v>4.5183522279309742E-6</v>
      </c>
      <c r="CA388" s="79">
        <v>1.705402604565711E-5</v>
      </c>
      <c r="CB388" s="79">
        <v>4.4825475010099036E-5</v>
      </c>
      <c r="CC388" s="79">
        <v>9.0679135001052272E-6</v>
      </c>
      <c r="CD388" s="79">
        <v>4.525317057197314E-5</v>
      </c>
      <c r="CE388" s="79">
        <v>1.2560046629507633E-4</v>
      </c>
      <c r="CF388" s="79">
        <v>4.7192505303459412E-5</v>
      </c>
      <c r="CG388" s="79">
        <v>1.471785285418708E-5</v>
      </c>
      <c r="CH388" s="79">
        <v>2.253357840423449E-6</v>
      </c>
      <c r="CI388" s="79">
        <v>1.5276616507690721E-5</v>
      </c>
      <c r="CJ388" s="79">
        <v>5.8711082383335045E-5</v>
      </c>
      <c r="CK388" s="79">
        <v>1.1228130685195257E-5</v>
      </c>
      <c r="CL388" s="79">
        <v>9.3649905372053326E-5</v>
      </c>
      <c r="CM388" s="79">
        <v>1.0055137192303372E-5</v>
      </c>
      <c r="CN388" s="79">
        <v>1.7905852160548735E-5</v>
      </c>
      <c r="CO388" s="79">
        <v>1.2883270839772664E-5</v>
      </c>
      <c r="CP388" s="79">
        <v>1.3888730191372817E-5</v>
      </c>
      <c r="CQ388" s="79">
        <v>5.8711082383335045E-5</v>
      </c>
      <c r="CR388" s="79">
        <v>3.1612769896073599E-5</v>
      </c>
      <c r="CS388" s="79">
        <v>3.9794497614596559E-6</v>
      </c>
      <c r="CT388" s="79">
        <v>8.4438782243669789E-5</v>
      </c>
      <c r="CU388" s="79">
        <v>1.2774176127407785E-5</v>
      </c>
      <c r="CV388" s="79">
        <v>2.3283212785765808E-5</v>
      </c>
      <c r="CW388" s="79">
        <v>3.6906437357464347E-5</v>
      </c>
      <c r="CX388" s="79">
        <v>9.7494313365064964E-6</v>
      </c>
      <c r="CY388" s="79">
        <v>4.7192505303459412E-5</v>
      </c>
      <c r="CZ388" s="79">
        <v>7.4985081867728215E-5</v>
      </c>
      <c r="DA388" s="79">
        <v>2.3612817297843844E-5</v>
      </c>
      <c r="DB388" s="79">
        <v>1.5276616507690721E-5</v>
      </c>
      <c r="DC388" s="79">
        <v>3.6730882741077137E-5</v>
      </c>
      <c r="DD388" s="79">
        <v>6.2890426201388054E-5</v>
      </c>
      <c r="DE388" s="79">
        <v>4.5617021350137199E-6</v>
      </c>
      <c r="DF388" s="79">
        <v>1.3532919606918889E-5</v>
      </c>
      <c r="DG388" s="79">
        <v>5.8711082383335045E-5</v>
      </c>
      <c r="DH388" s="79">
        <v>2.6471134298019053E-5</v>
      </c>
      <c r="DI388" s="79">
        <v>2.0941110273007944E-4</v>
      </c>
      <c r="DJ388" s="79">
        <v>2.7924665683121557E-5</v>
      </c>
      <c r="DK388" s="79">
        <v>3.3887658183122861E-5</v>
      </c>
      <c r="DL388" s="79">
        <v>2.0730819845578544E-5</v>
      </c>
      <c r="DM388" s="79">
        <v>3.6891325479551476E-5</v>
      </c>
      <c r="DN388" s="79">
        <v>9.0688824710317978E-6</v>
      </c>
      <c r="DO388" s="79">
        <v>3.3887658183122861E-5</v>
      </c>
      <c r="DP388" s="79">
        <v>7.359791034617142E-6</v>
      </c>
      <c r="DQ388" s="79">
        <v>9.7729209625593751E-6</v>
      </c>
      <c r="DR388" s="79">
        <v>1.0824150092574571E-5</v>
      </c>
      <c r="DS388" s="79">
        <v>4.7192505303459412E-5</v>
      </c>
      <c r="DT388" s="79">
        <v>5.2155744455864059E-5</v>
      </c>
      <c r="DU388" s="79">
        <v>4.7192505303459412E-5</v>
      </c>
      <c r="DV388" s="79">
        <v>5.8711082383335045E-5</v>
      </c>
      <c r="DW388" s="79">
        <v>8.7297682962343402E-6</v>
      </c>
      <c r="DX388" s="79">
        <v>1.9190254309836313E-5</v>
      </c>
      <c r="DY388" s="79">
        <v>1.0486998030791865E-4</v>
      </c>
      <c r="DZ388" s="79">
        <v>5.1664302021318137E-5</v>
      </c>
      <c r="EA388" s="79">
        <v>1.1298379234088205E-5</v>
      </c>
      <c r="EB388" s="79">
        <v>3.3887658183122861E-5</v>
      </c>
      <c r="EC388" s="79">
        <v>5.8711082383335045E-5</v>
      </c>
      <c r="ED388" s="79">
        <v>2.0629724871827142E-5</v>
      </c>
      <c r="EE388" s="79">
        <v>4.4825475010099036E-5</v>
      </c>
      <c r="EF388" s="79">
        <v>2.0550057733337077E-5</v>
      </c>
      <c r="EG388" s="79">
        <v>5.8711082383335045E-5</v>
      </c>
      <c r="EH388" s="79">
        <v>1.656427954703572E-5</v>
      </c>
      <c r="EI388" s="79">
        <v>4.7192505303459412E-5</v>
      </c>
      <c r="EJ388" s="79">
        <v>4.2340891245776263E-6</v>
      </c>
      <c r="EK388" s="79">
        <v>2.7924665683121557E-5</v>
      </c>
      <c r="EL388" s="79">
        <v>3.0876463746810979E-5</v>
      </c>
      <c r="EM388" s="79">
        <v>8.695749493166239E-6</v>
      </c>
      <c r="EN388" s="79">
        <v>5.4363166968251143E-5</v>
      </c>
      <c r="EO388" s="79">
        <v>7.9255529887180774E-6</v>
      </c>
      <c r="EP388" s="79">
        <v>5.8711082383335045E-5</v>
      </c>
      <c r="EQ388" s="79">
        <v>1.805073770373866E-5</v>
      </c>
      <c r="ER388" s="79">
        <v>6.3074257659827718E-5</v>
      </c>
      <c r="ES388" s="79">
        <v>4.5183522279309742E-6</v>
      </c>
      <c r="ET388" s="79">
        <v>4.5115359961572132E-6</v>
      </c>
      <c r="EU388" s="79">
        <v>7.4380404426011559E-6</v>
      </c>
      <c r="EV388" s="79">
        <v>3.7140460963019458E-5</v>
      </c>
      <c r="EW388" s="79">
        <v>1.187539996156833E-4</v>
      </c>
      <c r="EX388" s="79">
        <v>1.0426437230721626E-4</v>
      </c>
      <c r="EY388" s="79">
        <v>5.8711082383335045E-5</v>
      </c>
      <c r="EZ388" s="79">
        <v>1.031939755945209E-5</v>
      </c>
      <c r="FA388" s="79">
        <v>1.3235304194387517E-5</v>
      </c>
      <c r="FB388" s="79">
        <v>7.5045935867272564E-5</v>
      </c>
      <c r="FC388" s="79">
        <v>5.8711082383335045E-5</v>
      </c>
      <c r="FD388" s="79">
        <v>8.6610834374500616E-6</v>
      </c>
      <c r="FE388" s="79">
        <v>6.6838601737784173E-6</v>
      </c>
      <c r="FF388" s="79">
        <v>1.830739053056447E-5</v>
      </c>
      <c r="FG388" s="79">
        <v>4.4605736778325637E-5</v>
      </c>
      <c r="FH388" s="79">
        <v>1.5418420820402085E-5</v>
      </c>
      <c r="FI388" s="79">
        <v>8.0978536422394293E-5</v>
      </c>
      <c r="FJ388" s="79">
        <v>4.5161649944407454E-5</v>
      </c>
      <c r="FK388" s="79">
        <v>1.5276616507690721E-5</v>
      </c>
      <c r="FL388" s="79">
        <v>3.3887658183122861E-5</v>
      </c>
      <c r="FM388" s="79">
        <v>1.5312290319328106E-5</v>
      </c>
      <c r="FN388" s="79">
        <v>1.214020178341601E-5</v>
      </c>
      <c r="FO388" s="79">
        <v>4.0774548822261806E-5</v>
      </c>
      <c r="FP388" s="79">
        <v>4.5183522279309742E-6</v>
      </c>
      <c r="FQ388" s="79">
        <v>4.7192505303459412E-5</v>
      </c>
      <c r="FR388" s="79">
        <v>4.4825475010099036E-5</v>
      </c>
      <c r="FS388" s="79">
        <v>3.8501925248605274E-5</v>
      </c>
      <c r="FT388" s="79">
        <v>1.1649160285846723E-4</v>
      </c>
      <c r="FU388" s="79">
        <v>1.4870326518753238E-5</v>
      </c>
      <c r="FV388" s="79">
        <v>4.4825475010099036E-5</v>
      </c>
      <c r="FW388" s="79">
        <v>3.4898185752270523E-5</v>
      </c>
      <c r="FX388" s="79">
        <v>5.8711082383335045E-5</v>
      </c>
      <c r="FY388" s="79">
        <v>1.5276616507690721E-5</v>
      </c>
      <c r="FZ388" s="79">
        <v>1.0695931023022817E-4</v>
      </c>
      <c r="GA388" s="79">
        <v>3.1224155154650153E-5</v>
      </c>
      <c r="GB388" s="79">
        <v>4.3610016751858844E-6</v>
      </c>
      <c r="GC388" s="79">
        <v>1.0901643516634848E-5</v>
      </c>
      <c r="GD388" s="79">
        <v>2.8734740684164253E-5</v>
      </c>
      <c r="GE388" s="79">
        <v>4.4825475010099036E-5</v>
      </c>
      <c r="GF388" s="79">
        <v>4.5797252420747846E-5</v>
      </c>
      <c r="GG388" s="79">
        <v>5.5711832285698445E-5</v>
      </c>
      <c r="GH388" s="79">
        <v>1.5276616507690721E-5</v>
      </c>
      <c r="GI388" s="79">
        <v>1.5276616507690721E-5</v>
      </c>
      <c r="GJ388" s="79">
        <v>1.5276616507690721E-5</v>
      </c>
      <c r="GK388" s="79">
        <v>1.5276616507690721E-5</v>
      </c>
      <c r="GL388" s="79">
        <v>1.1839962199679176E-5</v>
      </c>
      <c r="GM388" s="79">
        <v>7.8497665494286303E-6</v>
      </c>
      <c r="GN388" s="79">
        <v>1.3263822863680264E-5</v>
      </c>
      <c r="GO388" s="79">
        <v>1.3867150300574953E-4</v>
      </c>
      <c r="GP388" s="79">
        <v>2.1871136875733212E-5</v>
      </c>
      <c r="GQ388" s="79">
        <v>5.8711082383335045E-5</v>
      </c>
      <c r="GR388" s="79">
        <v>1.7796868783255888E-5</v>
      </c>
      <c r="GS388" s="79">
        <v>1.7969492024970361E-5</v>
      </c>
      <c r="GT388" s="79">
        <v>7.2257179849945452E-5</v>
      </c>
      <c r="GU388" s="79">
        <v>5.8711082383335045E-5</v>
      </c>
      <c r="GV388" s="79">
        <v>2.091843577720091E-4</v>
      </c>
      <c r="GW388" s="79">
        <v>4.5183522279309742E-6</v>
      </c>
      <c r="GX388" s="79">
        <v>1.5276616507690721E-5</v>
      </c>
      <c r="GY388" s="79">
        <v>2.1772170611248505E-5</v>
      </c>
      <c r="GZ388" s="79">
        <v>1.7604844452132694E-5</v>
      </c>
      <c r="HA388" s="79">
        <v>6.654043341173323E-6</v>
      </c>
      <c r="HB388" s="79">
        <v>1.5276616507690721E-5</v>
      </c>
      <c r="HC388" s="79">
        <v>4.5183522279309742E-6</v>
      </c>
      <c r="HD388" s="79">
        <v>1.6710603910069021E-5</v>
      </c>
      <c r="HE388" s="79">
        <v>1.6745830074618754E-5</v>
      </c>
      <c r="HF388" s="79">
        <v>4.627360391677631E-5</v>
      </c>
      <c r="HG388" s="79">
        <v>1.7029375327778886E-5</v>
      </c>
      <c r="HH388" s="79">
        <v>3.0695387239840146E-5</v>
      </c>
      <c r="HI388" s="79">
        <v>1.0182954819029609E-5</v>
      </c>
      <c r="HJ388" s="79">
        <v>1.5593535174113617E-5</v>
      </c>
      <c r="HK388" s="79">
        <v>4.5183522279309742E-6</v>
      </c>
      <c r="HL388" s="79">
        <v>1.5276616507690721E-5</v>
      </c>
      <c r="HM388" s="79">
        <v>5.3308551823474494E-5</v>
      </c>
      <c r="HN388" s="79">
        <v>1.5276616507690721E-5</v>
      </c>
      <c r="HO388" s="79">
        <v>3.3887658183122861E-5</v>
      </c>
      <c r="HP388" s="79">
        <v>3.499124063312177E-5</v>
      </c>
      <c r="HQ388" s="79">
        <v>1.2727161910587624E-5</v>
      </c>
      <c r="HR388" s="79">
        <v>6.2255001710607126E-5</v>
      </c>
      <c r="HS388" s="80" t="str">
        <f t="shared" si="5"/>
        <v>Water Pollution_Antibiotics_Seawater_Health_N/A for WP Interim Methodology</v>
      </c>
    </row>
    <row r="389" spans="2:227">
      <c r="B389" s="65" t="s">
        <v>9</v>
      </c>
      <c r="C389" s="65" t="s">
        <v>522</v>
      </c>
      <c r="D389" s="65" t="s">
        <v>384</v>
      </c>
      <c r="E389" s="65" t="s">
        <v>395</v>
      </c>
      <c r="F389" s="65" t="s">
        <v>390</v>
      </c>
      <c r="G389" s="65" t="s">
        <v>391</v>
      </c>
      <c r="H389" s="41"/>
      <c r="I389" s="79">
        <v>6.5731735619312408</v>
      </c>
      <c r="J389" s="79">
        <v>8.3351410092266279E-2</v>
      </c>
      <c r="K389" s="79">
        <v>4.2799827430071948</v>
      </c>
      <c r="L389" s="79">
        <v>4.5183522279309742E-6</v>
      </c>
      <c r="M389" s="79">
        <v>0.49598133420785018</v>
      </c>
      <c r="N389" s="79">
        <v>1.0010018714452347</v>
      </c>
      <c r="O389" s="79">
        <v>1.5276616507690721E-5</v>
      </c>
      <c r="P389" s="79">
        <v>7.3660883633319768E-2</v>
      </c>
      <c r="Q389" s="79">
        <v>4.6016851705419692E-2</v>
      </c>
      <c r="R389" s="79">
        <v>1.5276616507690721E-5</v>
      </c>
      <c r="S389" s="79">
        <v>1.5268057788362242E-2</v>
      </c>
      <c r="T389" s="79">
        <v>0.10483805708726458</v>
      </c>
      <c r="U389" s="79">
        <v>0.45118687791915862</v>
      </c>
      <c r="V389" s="79">
        <v>1.4610274603229026E-3</v>
      </c>
      <c r="W389" s="79">
        <v>3.3887658183122861E-5</v>
      </c>
      <c r="X389" s="79">
        <v>4.1286104633906593</v>
      </c>
      <c r="Y389" s="79">
        <v>1.5276616507690721E-5</v>
      </c>
      <c r="Z389" s="79">
        <v>1.6226869577160068</v>
      </c>
      <c r="AA389" s="79">
        <v>2.8205919681724101</v>
      </c>
      <c r="AB389" s="79">
        <v>0.10077354465121749</v>
      </c>
      <c r="AC389" s="79">
        <v>1.3909366032896702</v>
      </c>
      <c r="AD389" s="79">
        <v>1.3460972292483142E-5</v>
      </c>
      <c r="AE389" s="79">
        <v>0.41079438376385574</v>
      </c>
      <c r="AF389" s="79">
        <v>2.9195832101113324E-2</v>
      </c>
      <c r="AG389" s="79">
        <v>1.8101646684674355</v>
      </c>
      <c r="AH389" s="79">
        <v>2.7978088589741559E-2</v>
      </c>
      <c r="AI389" s="79">
        <v>0.160539341031674</v>
      </c>
      <c r="AJ389" s="79">
        <v>1.5276616507690721E-5</v>
      </c>
      <c r="AK389" s="79">
        <v>0.23310630644179114</v>
      </c>
      <c r="AL389" s="79">
        <v>0.69581843584383751</v>
      </c>
      <c r="AM389" s="79">
        <v>4.5971369676246496</v>
      </c>
      <c r="AN389" s="79">
        <v>2.0653585957964751E-2</v>
      </c>
      <c r="AO389" s="79">
        <v>0.22595504002607161</v>
      </c>
      <c r="AP389" s="79">
        <v>0.56137542115116135</v>
      </c>
      <c r="AQ389" s="79">
        <v>0.77337170891339557</v>
      </c>
      <c r="AR389" s="79">
        <v>1.2098567899912565E-3</v>
      </c>
      <c r="AS389" s="79">
        <v>1.5276616507690721E-5</v>
      </c>
      <c r="AT389" s="79">
        <v>0.36803916840574125</v>
      </c>
      <c r="AU389" s="79">
        <v>0.24472454313846292</v>
      </c>
      <c r="AV389" s="79">
        <v>0.40756674496101752</v>
      </c>
      <c r="AW389" s="79">
        <v>2.9450739785454261E-2</v>
      </c>
      <c r="AX389" s="79">
        <v>0.75111001925485033</v>
      </c>
      <c r="AY389" s="79">
        <v>6.820781996705591E-2</v>
      </c>
      <c r="AZ389" s="79">
        <v>4.4825475010099036E-5</v>
      </c>
      <c r="BA389" s="79">
        <v>2.3378498843379249E-2</v>
      </c>
      <c r="BB389" s="79">
        <v>0.49310756291798352</v>
      </c>
      <c r="BC389" s="79">
        <v>0.56450617780955692</v>
      </c>
      <c r="BD389" s="79">
        <v>1.1719621034409839</v>
      </c>
      <c r="BE389" s="79">
        <v>0.54717899792113178</v>
      </c>
      <c r="BF389" s="79">
        <v>1.5963939835011987</v>
      </c>
      <c r="BG389" s="79">
        <v>0.62274092940942527</v>
      </c>
      <c r="BH389" s="79">
        <v>0.36163886936963374</v>
      </c>
      <c r="BI389" s="79">
        <v>0.50279096385504929</v>
      </c>
      <c r="BJ389" s="79">
        <v>0.27265431674254059</v>
      </c>
      <c r="BK389" s="79">
        <v>1.1264313393994887</v>
      </c>
      <c r="BL389" s="79">
        <v>1.5276616507690721E-5</v>
      </c>
      <c r="BM389" s="79">
        <v>1.93129995647724</v>
      </c>
      <c r="BN389" s="79">
        <v>0.23808936619967733</v>
      </c>
      <c r="BO389" s="79">
        <v>0.81071541555164195</v>
      </c>
      <c r="BP389" s="79">
        <v>1.7674020572581783</v>
      </c>
      <c r="BQ389" s="79">
        <v>0.71446479425407305</v>
      </c>
      <c r="BR389" s="79">
        <v>3.9749400442310177</v>
      </c>
      <c r="BS389" s="79">
        <v>3.1756826023877575E-2</v>
      </c>
      <c r="BT389" s="79">
        <v>1.0998589051804268</v>
      </c>
      <c r="BU389" s="79">
        <v>2.4235294502611895</v>
      </c>
      <c r="BV389" s="79">
        <v>1.269203366982189E-3</v>
      </c>
      <c r="BW389" s="79">
        <v>2.4356061562172876E-2</v>
      </c>
      <c r="BX389" s="79">
        <v>9.8763595911765499E-3</v>
      </c>
      <c r="BY389" s="79">
        <v>0.52279201244400575</v>
      </c>
      <c r="BZ389" s="79">
        <v>3.7345830080828912E-3</v>
      </c>
      <c r="CA389" s="79">
        <v>2.6309287931134011E-2</v>
      </c>
      <c r="CB389" s="79">
        <v>0.64522180822761477</v>
      </c>
      <c r="CC389" s="79">
        <v>1.4797684003711504</v>
      </c>
      <c r="CD389" s="79">
        <v>0.50116321187790047</v>
      </c>
      <c r="CE389" s="79">
        <v>0.30811163971879152</v>
      </c>
      <c r="CF389" s="79">
        <v>4.7192505303459412E-5</v>
      </c>
      <c r="CG389" s="79">
        <v>0.22537431192985974</v>
      </c>
      <c r="CH389" s="79">
        <v>1.5941486749660938E-5</v>
      </c>
      <c r="CI389" s="79">
        <v>1.5276616507690721E-5</v>
      </c>
      <c r="CJ389" s="79">
        <v>5.8711082383335045E-5</v>
      </c>
      <c r="CK389" s="79">
        <v>1.1064655590999855</v>
      </c>
      <c r="CL389" s="79">
        <v>1.426716653277698</v>
      </c>
      <c r="CM389" s="79">
        <v>5.2141536924299271E-2</v>
      </c>
      <c r="CN389" s="79">
        <v>1.4276659809872765E-3</v>
      </c>
      <c r="CO389" s="79">
        <v>3.7840292144670284</v>
      </c>
      <c r="CP389" s="79">
        <v>1.6126194091367581</v>
      </c>
      <c r="CQ389" s="79">
        <v>5.8711082383335045E-5</v>
      </c>
      <c r="CR389" s="79">
        <v>1.1816366074926468</v>
      </c>
      <c r="CS389" s="79">
        <v>5.1256408595189012E-3</v>
      </c>
      <c r="CT389" s="79">
        <v>1.3686503909464964</v>
      </c>
      <c r="CU389" s="79">
        <v>0.10990674216240717</v>
      </c>
      <c r="CV389" s="79">
        <v>1.0498118238891099</v>
      </c>
      <c r="CW389" s="79">
        <v>1.320770278564962</v>
      </c>
      <c r="CX389" s="79">
        <v>0.15788408655337571</v>
      </c>
      <c r="CY389" s="79">
        <v>2.7877439467079747E-2</v>
      </c>
      <c r="CZ389" s="79">
        <v>0.32230577297883645</v>
      </c>
      <c r="DA389" s="79">
        <v>0.15561493984095498</v>
      </c>
      <c r="DB389" s="79">
        <v>0.52012295499732719</v>
      </c>
      <c r="DC389" s="79">
        <v>0.43074813840291548</v>
      </c>
      <c r="DD389" s="79">
        <v>16.962465193111736</v>
      </c>
      <c r="DE389" s="79">
        <v>5.4850656688145052E-2</v>
      </c>
      <c r="DF389" s="79">
        <v>0.20030995456641534</v>
      </c>
      <c r="DG389" s="79">
        <v>5.8711082383335045E-5</v>
      </c>
      <c r="DH389" s="79">
        <v>8.2024940322138811</v>
      </c>
      <c r="DI389" s="79">
        <v>4.1843483277077107</v>
      </c>
      <c r="DJ389" s="79">
        <v>0.69895468754953105</v>
      </c>
      <c r="DK389" s="79">
        <v>2.8546797651523685</v>
      </c>
      <c r="DL389" s="79">
        <v>0.79492965030290264</v>
      </c>
      <c r="DM389" s="79">
        <v>0.26995791991254992</v>
      </c>
      <c r="DN389" s="79">
        <v>0.12027104055247925</v>
      </c>
      <c r="DO389" s="79">
        <v>2.2150978550972211</v>
      </c>
      <c r="DP389" s="79">
        <v>4.929046002048441</v>
      </c>
      <c r="DQ389" s="79">
        <v>7.1297533565185062E-2</v>
      </c>
      <c r="DR389" s="79">
        <v>1.2567047139045573</v>
      </c>
      <c r="DS389" s="79">
        <v>0.49598133420785018</v>
      </c>
      <c r="DT389" s="79">
        <v>0.20663538583607896</v>
      </c>
      <c r="DU389" s="79">
        <v>0.49598133420785018</v>
      </c>
      <c r="DV389" s="79">
        <v>5.8711082383335045E-5</v>
      </c>
      <c r="DW389" s="79">
        <v>0.81774602843591704</v>
      </c>
      <c r="DX389" s="79">
        <v>5.9709913924435205E-3</v>
      </c>
      <c r="DY389" s="79">
        <v>0.44635477393136724</v>
      </c>
      <c r="DZ389" s="79">
        <v>5.1664302021318137E-5</v>
      </c>
      <c r="EA389" s="79">
        <v>0.35341287571669805</v>
      </c>
      <c r="EB389" s="79">
        <v>3.3887658183122861E-5</v>
      </c>
      <c r="EC389" s="79">
        <v>5.8711082383335045E-5</v>
      </c>
      <c r="ED389" s="79">
        <v>1.095464660587371</v>
      </c>
      <c r="EE389" s="79">
        <v>0.32843930136692223</v>
      </c>
      <c r="EF389" s="79">
        <v>0.32747601949116506</v>
      </c>
      <c r="EG389" s="79">
        <v>5.8711082383335045E-5</v>
      </c>
      <c r="EH389" s="79">
        <v>0.85505228173051495</v>
      </c>
      <c r="EI389" s="79">
        <v>4.7192505303459412E-5</v>
      </c>
      <c r="EJ389" s="79">
        <v>4.8404293150471353E-3</v>
      </c>
      <c r="EK389" s="79">
        <v>0.61039880224325982</v>
      </c>
      <c r="EL389" s="79">
        <v>7.3885346716843809</v>
      </c>
      <c r="EM389" s="79">
        <v>4.2080981741699067E-2</v>
      </c>
      <c r="EN389" s="79">
        <v>0.59360243466583573</v>
      </c>
      <c r="EO389" s="79">
        <v>0.27781745662252078</v>
      </c>
      <c r="EP389" s="79">
        <v>5.8711082383335045E-5</v>
      </c>
      <c r="EQ389" s="79">
        <v>1.767393333478029</v>
      </c>
      <c r="ER389" s="79">
        <v>0.18780993960736503</v>
      </c>
      <c r="ES389" s="79">
        <v>1.7718943291243863E-2</v>
      </c>
      <c r="ET389" s="79">
        <v>1.1000650989941603E-2</v>
      </c>
      <c r="EU389" s="79">
        <v>9.3781799268188804E-2</v>
      </c>
      <c r="EV389" s="79">
        <v>2.8649001700898671</v>
      </c>
      <c r="EW389" s="79">
        <v>3.4685868402354849</v>
      </c>
      <c r="EX389" s="79">
        <v>3.8632787867125415E-2</v>
      </c>
      <c r="EY389" s="79">
        <v>5.8711082383335045E-5</v>
      </c>
      <c r="EZ389" s="79">
        <v>1.0089301902188189E-2</v>
      </c>
      <c r="FA389" s="79">
        <v>1.8371008484949309</v>
      </c>
      <c r="FB389" s="79">
        <v>2.5534753877285903</v>
      </c>
      <c r="FC389" s="79">
        <v>5.8711082383335045E-5</v>
      </c>
      <c r="FD389" s="79">
        <v>3.9058411050019122E-2</v>
      </c>
      <c r="FE389" s="79">
        <v>0.14474337095992018</v>
      </c>
      <c r="FF389" s="79">
        <v>7.9671326767237122E-2</v>
      </c>
      <c r="FG389" s="79">
        <v>4.3905543250406194E-2</v>
      </c>
      <c r="FH389" s="79">
        <v>0.32419980116858815</v>
      </c>
      <c r="FI389" s="79">
        <v>0.47256934070949819</v>
      </c>
      <c r="FJ389" s="79">
        <v>0.66270170059044831</v>
      </c>
      <c r="FK389" s="79">
        <v>0.39904089909363871</v>
      </c>
      <c r="FL389" s="79">
        <v>2.8167169507735754</v>
      </c>
      <c r="FM389" s="79">
        <v>0.21089685235162342</v>
      </c>
      <c r="FN389" s="79">
        <v>3.0749266152202276E-3</v>
      </c>
      <c r="FO389" s="79">
        <v>9.8044534686444057E-2</v>
      </c>
      <c r="FP389" s="79">
        <v>4.5298071775983651E-3</v>
      </c>
      <c r="FQ389" s="79">
        <v>0.49598133420785018</v>
      </c>
      <c r="FR389" s="79">
        <v>9.6732890645560315E-2</v>
      </c>
      <c r="FS389" s="79">
        <v>3.0369579856714535</v>
      </c>
      <c r="FT389" s="79">
        <v>0.86536690255941295</v>
      </c>
      <c r="FU389" s="79">
        <v>1.4227983568204547</v>
      </c>
      <c r="FV389" s="79">
        <v>4.4825475010099036E-5</v>
      </c>
      <c r="FW389" s="79">
        <v>1.8775763010872437</v>
      </c>
      <c r="FX389" s="79">
        <v>5.8711082383335045E-5</v>
      </c>
      <c r="FY389" s="79">
        <v>0.62274092940942527</v>
      </c>
      <c r="FZ389" s="79">
        <v>1.6517105063660111</v>
      </c>
      <c r="GA389" s="79">
        <v>0.68429299982192404</v>
      </c>
      <c r="GB389" s="79">
        <v>1.2283771413318953E-2</v>
      </c>
      <c r="GC389" s="79">
        <v>0.45952274978725693</v>
      </c>
      <c r="GD389" s="79">
        <v>2.2932501506974465</v>
      </c>
      <c r="GE389" s="79">
        <v>1.0998589051804268</v>
      </c>
      <c r="GF389" s="79">
        <v>0.4219330106189999</v>
      </c>
      <c r="GG389" s="79">
        <v>3.3509511227744442</v>
      </c>
      <c r="GH389" s="79">
        <v>1.5276616507690721E-5</v>
      </c>
      <c r="GI389" s="79">
        <v>1.5276616507690721E-5</v>
      </c>
      <c r="GJ389" s="79">
        <v>0.62274092940942527</v>
      </c>
      <c r="GK389" s="79">
        <v>1.5276616507690721E-5</v>
      </c>
      <c r="GL389" s="79">
        <v>0.11947484353861433</v>
      </c>
      <c r="GM389" s="79">
        <v>1.2397171075492533E-2</v>
      </c>
      <c r="GN389" s="79">
        <v>9.1907399790583551E-3</v>
      </c>
      <c r="GO389" s="79">
        <v>4.4982351122068144E-2</v>
      </c>
      <c r="GP389" s="79">
        <v>5.1445708241356005</v>
      </c>
      <c r="GQ389" s="79">
        <v>1.2429126661792118</v>
      </c>
      <c r="GR389" s="79">
        <v>2.7333309096992382</v>
      </c>
      <c r="GS389" s="79">
        <v>1.0441154227782584E-2</v>
      </c>
      <c r="GT389" s="79">
        <v>1.8069804037081896</v>
      </c>
      <c r="GU389" s="79">
        <v>0.84707969135613748</v>
      </c>
      <c r="GV389" s="79">
        <v>0.93309552209447633</v>
      </c>
      <c r="GW389" s="79">
        <v>4.5183522279309742E-6</v>
      </c>
      <c r="GX389" s="79">
        <v>0.31938429520146611</v>
      </c>
      <c r="GY389" s="79">
        <v>0.35617215105023248</v>
      </c>
      <c r="GZ389" s="79">
        <v>0.22251249719376937</v>
      </c>
      <c r="HA389" s="79">
        <v>0.96605806413599926</v>
      </c>
      <c r="HB389" s="79">
        <v>1.5276616507690721E-5</v>
      </c>
      <c r="HC389" s="79">
        <v>7.1660795791591278E-2</v>
      </c>
      <c r="HD389" s="79">
        <v>7.6249177068353671E-2</v>
      </c>
      <c r="HE389" s="79">
        <v>0.62745553733927606</v>
      </c>
      <c r="HF389" s="79">
        <v>14.486292558005678</v>
      </c>
      <c r="HG389" s="79">
        <v>0.63382028238700472</v>
      </c>
      <c r="HH389" s="79">
        <v>8.2474278334337715E-3</v>
      </c>
      <c r="HI389" s="79">
        <v>3.9948625004397657E-2</v>
      </c>
      <c r="HJ389" s="79">
        <v>0.52688283556830151</v>
      </c>
      <c r="HK389" s="79">
        <v>1.794436270766823E-3</v>
      </c>
      <c r="HL389" s="79">
        <v>0.83479165279382184</v>
      </c>
      <c r="HM389" s="79">
        <v>3.7272374257589855</v>
      </c>
      <c r="HN389" s="79">
        <v>1.5276616507690721E-5</v>
      </c>
      <c r="HO389" s="79">
        <v>4.1897546042622205</v>
      </c>
      <c r="HP389" s="79">
        <v>17.991854484902838</v>
      </c>
      <c r="HQ389" s="79">
        <v>2.6619879620814232E-2</v>
      </c>
      <c r="HR389" s="79">
        <v>0.25786485663405856</v>
      </c>
      <c r="HS389" s="80" t="str">
        <f t="shared" si="5"/>
        <v>Water Pollution_Antibiotics_Unspecified_Health_N/A for WP Interim Methodology</v>
      </c>
    </row>
    <row r="390" spans="2:227">
      <c r="B390" s="65" t="s">
        <v>9</v>
      </c>
      <c r="C390" s="65" t="s">
        <v>523</v>
      </c>
      <c r="D390" s="65" t="s">
        <v>394</v>
      </c>
      <c r="E390" s="65" t="s">
        <v>395</v>
      </c>
      <c r="F390" s="65" t="s">
        <v>390</v>
      </c>
      <c r="G390" s="65" t="s">
        <v>391</v>
      </c>
      <c r="H390" s="41"/>
      <c r="I390" s="79">
        <v>496.5145505532177</v>
      </c>
      <c r="J390" s="79">
        <v>7.1310817992225939</v>
      </c>
      <c r="K390" s="79">
        <v>402.78315216894862</v>
      </c>
      <c r="L390" s="79">
        <v>5.3932520618306619</v>
      </c>
      <c r="M390" s="79">
        <v>40.147925117604359</v>
      </c>
      <c r="N390" s="79">
        <v>108.18003250484729</v>
      </c>
      <c r="O390" s="79">
        <v>77.030661403732495</v>
      </c>
      <c r="P390" s="79">
        <v>6.076107505703467</v>
      </c>
      <c r="Q390" s="79">
        <v>3.4492735044623255</v>
      </c>
      <c r="R390" s="79">
        <v>77.030661403732495</v>
      </c>
      <c r="S390" s="79">
        <v>1.8808961974912981</v>
      </c>
      <c r="T390" s="79">
        <v>8.4663910303881558</v>
      </c>
      <c r="U390" s="79">
        <v>44.171230886682096</v>
      </c>
      <c r="V390" s="79">
        <v>77.030661403732495</v>
      </c>
      <c r="W390" s="79">
        <v>453.10264924544208</v>
      </c>
      <c r="X390" s="79">
        <v>362.18257003708447</v>
      </c>
      <c r="Y390" s="79">
        <v>77.030661403732495</v>
      </c>
      <c r="Z390" s="79">
        <v>123.87617894748362</v>
      </c>
      <c r="AA390" s="79">
        <v>238.1319874959155</v>
      </c>
      <c r="AB390" s="79">
        <v>10.011431636047684</v>
      </c>
      <c r="AC390" s="79">
        <v>123.94009169182146</v>
      </c>
      <c r="AD390" s="79">
        <v>0.30366313321950716</v>
      </c>
      <c r="AE390" s="79">
        <v>31.36496562880853</v>
      </c>
      <c r="AF390" s="79">
        <v>2.1733174051369013</v>
      </c>
      <c r="AG390" s="79">
        <v>139.6090764115288</v>
      </c>
      <c r="AH390" s="79">
        <v>2.1894429262673674</v>
      </c>
      <c r="AI390" s="79">
        <v>14.677197690511591</v>
      </c>
      <c r="AJ390" s="79">
        <v>77.030661403732495</v>
      </c>
      <c r="AK390" s="79">
        <v>144.54797415224198</v>
      </c>
      <c r="AL390" s="79">
        <v>57.584775753530181</v>
      </c>
      <c r="AM390" s="79">
        <v>349.9555860348587</v>
      </c>
      <c r="AN390" s="79">
        <v>1.5750993557046944</v>
      </c>
      <c r="AO390" s="79">
        <v>84.546987646767604</v>
      </c>
      <c r="AP390" s="79">
        <v>46.395965398613136</v>
      </c>
      <c r="AQ390" s="79">
        <v>65.581456292357245</v>
      </c>
      <c r="AR390" s="79">
        <v>0.10951888376488013</v>
      </c>
      <c r="AS390" s="79">
        <v>77.030661403732495</v>
      </c>
      <c r="AT390" s="79">
        <v>28.982835493936502</v>
      </c>
      <c r="AU390" s="79">
        <v>19.555784691712471</v>
      </c>
      <c r="AV390" s="79">
        <v>40.147925117604359</v>
      </c>
      <c r="AW390" s="79">
        <v>2.5226233318840685</v>
      </c>
      <c r="AX390" s="79">
        <v>72.407121071924649</v>
      </c>
      <c r="AY390" s="79">
        <v>5.5697732307236985</v>
      </c>
      <c r="AZ390" s="79">
        <v>84.546987646767604</v>
      </c>
      <c r="BA390" s="79">
        <v>1.7924607633699254</v>
      </c>
      <c r="BB390" s="79">
        <v>44.321498983999497</v>
      </c>
      <c r="BC390" s="79">
        <v>49.333011601970519</v>
      </c>
      <c r="BD390" s="79">
        <v>94.140332698707653</v>
      </c>
      <c r="BE390" s="79">
        <v>53.61808842204276</v>
      </c>
      <c r="BF390" s="79">
        <v>201.2630355372246</v>
      </c>
      <c r="BG390" s="79">
        <v>77.030661403732495</v>
      </c>
      <c r="BH390" s="79">
        <v>55.769743399453723</v>
      </c>
      <c r="BI390" s="79">
        <v>39.427038801378856</v>
      </c>
      <c r="BJ390" s="79">
        <v>49.898818904959739</v>
      </c>
      <c r="BK390" s="79">
        <v>184.71129358004853</v>
      </c>
      <c r="BL390" s="79">
        <v>77.030661403732495</v>
      </c>
      <c r="BM390" s="79">
        <v>246.16802425136035</v>
      </c>
      <c r="BN390" s="79">
        <v>21.807301053492115</v>
      </c>
      <c r="BO390" s="79">
        <v>67.571148712344566</v>
      </c>
      <c r="BP390" s="79">
        <v>147.71031013099699</v>
      </c>
      <c r="BQ390" s="79">
        <v>86.924953916009059</v>
      </c>
      <c r="BR390" s="79">
        <v>318.05306721254914</v>
      </c>
      <c r="BS390" s="79">
        <v>4.1542068376810866</v>
      </c>
      <c r="BT390" s="79">
        <v>84.546987646767604</v>
      </c>
      <c r="BU390" s="79">
        <v>181.67530329198226</v>
      </c>
      <c r="BV390" s="79">
        <v>55.769743399453723</v>
      </c>
      <c r="BW390" s="79">
        <v>5.3932520618306619</v>
      </c>
      <c r="BX390" s="79">
        <v>1.2166835099801714</v>
      </c>
      <c r="BY390" s="79">
        <v>48.12239370972857</v>
      </c>
      <c r="BZ390" s="79">
        <v>5.3932520618306619</v>
      </c>
      <c r="CA390" s="79">
        <v>2.9629429068676894</v>
      </c>
      <c r="CB390" s="79">
        <v>84.546987646767604</v>
      </c>
      <c r="CC390" s="79">
        <v>117.93452929231583</v>
      </c>
      <c r="CD390" s="79">
        <v>41.714133055783009</v>
      </c>
      <c r="CE390" s="79">
        <v>28.853045068637051</v>
      </c>
      <c r="CF390" s="79">
        <v>40.147925117604359</v>
      </c>
      <c r="CG390" s="79">
        <v>36.060470218860011</v>
      </c>
      <c r="CH390" s="79">
        <v>4.8705973792137543E-2</v>
      </c>
      <c r="CI390" s="79">
        <v>77.030661403732495</v>
      </c>
      <c r="CJ390" s="79">
        <v>144.54797415224198</v>
      </c>
      <c r="CK390" s="79">
        <v>86.492503199890507</v>
      </c>
      <c r="CL390" s="79">
        <v>128.21505872143612</v>
      </c>
      <c r="CM390" s="79">
        <v>6.6147159514332161</v>
      </c>
      <c r="CN390" s="79">
        <v>0.28054913327269465</v>
      </c>
      <c r="CO390" s="79">
        <v>709.52941237184302</v>
      </c>
      <c r="CP390" s="79">
        <v>132.19243815359113</v>
      </c>
      <c r="CQ390" s="79">
        <v>144.54797415224198</v>
      </c>
      <c r="CR390" s="79">
        <v>95.418487062573462</v>
      </c>
      <c r="CS390" s="79">
        <v>0.71743596849213043</v>
      </c>
      <c r="CT390" s="79">
        <v>108.80782957082943</v>
      </c>
      <c r="CU390" s="79">
        <v>11.718027508585196</v>
      </c>
      <c r="CV390" s="79">
        <v>84.236406558076325</v>
      </c>
      <c r="CW390" s="79">
        <v>100.8917029315798</v>
      </c>
      <c r="CX390" s="79">
        <v>21.190440170312232</v>
      </c>
      <c r="CY390" s="79">
        <v>40.147925117604359</v>
      </c>
      <c r="CZ390" s="79">
        <v>41.877588438788401</v>
      </c>
      <c r="DA390" s="79">
        <v>15.255909938854135</v>
      </c>
      <c r="DB390" s="79">
        <v>77.030661403732495</v>
      </c>
      <c r="DC390" s="79">
        <v>57.287385969860622</v>
      </c>
      <c r="DD390" s="79">
        <v>1277.6955510169175</v>
      </c>
      <c r="DE390" s="79">
        <v>4.3311974835285731</v>
      </c>
      <c r="DF390" s="79">
        <v>16.19026422325199</v>
      </c>
      <c r="DG390" s="79">
        <v>144.54797415224198</v>
      </c>
      <c r="DH390" s="79">
        <v>735.58796249350689</v>
      </c>
      <c r="DI390" s="79">
        <v>398.20104700568771</v>
      </c>
      <c r="DJ390" s="79">
        <v>55.769743399453723</v>
      </c>
      <c r="DK390" s="79">
        <v>453.10264924544208</v>
      </c>
      <c r="DL390" s="79">
        <v>59.18633310747704</v>
      </c>
      <c r="DM390" s="79">
        <v>22.252752318302257</v>
      </c>
      <c r="DN390" s="79">
        <v>10.881472387988351</v>
      </c>
      <c r="DO390" s="79">
        <v>453.10264924544208</v>
      </c>
      <c r="DP390" s="79">
        <v>373.14063811179818</v>
      </c>
      <c r="DQ390" s="79">
        <v>8.2512307097891426</v>
      </c>
      <c r="DR390" s="79">
        <v>112.99857721763983</v>
      </c>
      <c r="DS390" s="79">
        <v>40.147925117604359</v>
      </c>
      <c r="DT390" s="79">
        <v>16.79906100996357</v>
      </c>
      <c r="DU390" s="79">
        <v>40.147925117604359</v>
      </c>
      <c r="DV390" s="79">
        <v>144.54797415224198</v>
      </c>
      <c r="DW390" s="79">
        <v>71.576445812183707</v>
      </c>
      <c r="DX390" s="79">
        <v>0.46847041985339533</v>
      </c>
      <c r="DY390" s="79">
        <v>50.625381626327993</v>
      </c>
      <c r="DZ390" s="79">
        <v>243.75219255568553</v>
      </c>
      <c r="EA390" s="79">
        <v>29.189381920959232</v>
      </c>
      <c r="EB390" s="79">
        <v>453.10264924544208</v>
      </c>
      <c r="EC390" s="79">
        <v>144.54797415224198</v>
      </c>
      <c r="ED390" s="79">
        <v>124.07999165045848</v>
      </c>
      <c r="EE390" s="79">
        <v>84.546987646767604</v>
      </c>
      <c r="EF390" s="79">
        <v>26.914648713310644</v>
      </c>
      <c r="EG390" s="79">
        <v>144.54797415224198</v>
      </c>
      <c r="EH390" s="79">
        <v>63.904653977656089</v>
      </c>
      <c r="EI390" s="79">
        <v>40.147925117604359</v>
      </c>
      <c r="EJ390" s="79">
        <v>0.35582906063972858</v>
      </c>
      <c r="EK390" s="79">
        <v>55.769743399453723</v>
      </c>
      <c r="EL390" s="79">
        <v>782.35937195443591</v>
      </c>
      <c r="EM390" s="79">
        <v>3.5877608918452695</v>
      </c>
      <c r="EN390" s="79">
        <v>48.347397481689782</v>
      </c>
      <c r="EO390" s="79">
        <v>22.811642856669437</v>
      </c>
      <c r="EP390" s="79">
        <v>144.54797415224198</v>
      </c>
      <c r="EQ390" s="79">
        <v>133.78630997503794</v>
      </c>
      <c r="ER390" s="79">
        <v>16.557969467514354</v>
      </c>
      <c r="ES390" s="79">
        <v>5.3932520618306619</v>
      </c>
      <c r="ET390" s="79">
        <v>2.4272584195128735</v>
      </c>
      <c r="EU390" s="79">
        <v>7.3991336338886926</v>
      </c>
      <c r="EV390" s="79">
        <v>216.82073143470691</v>
      </c>
      <c r="EW390" s="79">
        <v>268.91376420534993</v>
      </c>
      <c r="EX390" s="79">
        <v>2.8859147732386563</v>
      </c>
      <c r="EY390" s="79">
        <v>144.54797415224198</v>
      </c>
      <c r="EZ390" s="79">
        <v>1.8980166462981867</v>
      </c>
      <c r="FA390" s="79">
        <v>198.02259369745755</v>
      </c>
      <c r="FB390" s="79">
        <v>198.7769569735664</v>
      </c>
      <c r="FC390" s="79">
        <v>144.54797415224198</v>
      </c>
      <c r="FD390" s="79">
        <v>6.293009997410711</v>
      </c>
      <c r="FE390" s="79">
        <v>13.83608571701606</v>
      </c>
      <c r="FF390" s="79">
        <v>6.7798806511901581</v>
      </c>
      <c r="FG390" s="79">
        <v>4.4359425595042685</v>
      </c>
      <c r="FH390" s="79">
        <v>48.635197505389201</v>
      </c>
      <c r="FI390" s="79">
        <v>37.728887489397167</v>
      </c>
      <c r="FJ390" s="79">
        <v>81.383942766186024</v>
      </c>
      <c r="FK390" s="79">
        <v>77.030661403732495</v>
      </c>
      <c r="FL390" s="79">
        <v>453.10264924544208</v>
      </c>
      <c r="FM390" s="79">
        <v>16.168246701930325</v>
      </c>
      <c r="FN390" s="79">
        <v>0.26447649461206979</v>
      </c>
      <c r="FO390" s="79">
        <v>7.2453043806151127</v>
      </c>
      <c r="FP390" s="79">
        <v>5.3932520618306619</v>
      </c>
      <c r="FQ390" s="79">
        <v>40.147925117604359</v>
      </c>
      <c r="FR390" s="79">
        <v>84.546987646767604</v>
      </c>
      <c r="FS390" s="79">
        <v>279.63410815801825</v>
      </c>
      <c r="FT390" s="79">
        <v>94.848709926030708</v>
      </c>
      <c r="FU390" s="79">
        <v>108.72226449943427</v>
      </c>
      <c r="FV390" s="79">
        <v>84.546987646767604</v>
      </c>
      <c r="FW390" s="79">
        <v>189.74628682086512</v>
      </c>
      <c r="FX390" s="79">
        <v>144.54797415224198</v>
      </c>
      <c r="FY390" s="79">
        <v>77.030661403732495</v>
      </c>
      <c r="FZ390" s="79">
        <v>127.57892379873772</v>
      </c>
      <c r="GA390" s="79">
        <v>54.479378322445108</v>
      </c>
      <c r="GB390" s="79">
        <v>11.871601568487813</v>
      </c>
      <c r="GC390" s="79">
        <v>41.045367922174044</v>
      </c>
      <c r="GD390" s="79">
        <v>198.64050969970515</v>
      </c>
      <c r="GE390" s="79">
        <v>84.546987646767604</v>
      </c>
      <c r="GF390" s="79">
        <v>47.712204891081207</v>
      </c>
      <c r="GG390" s="79">
        <v>374.83216515125417</v>
      </c>
      <c r="GH390" s="79">
        <v>77.030661403732495</v>
      </c>
      <c r="GI390" s="79">
        <v>77.030661403732495</v>
      </c>
      <c r="GJ390" s="79">
        <v>77.030661403732495</v>
      </c>
      <c r="GK390" s="79">
        <v>77.030661403732495</v>
      </c>
      <c r="GL390" s="79">
        <v>9.1268826153990137</v>
      </c>
      <c r="GM390" s="79">
        <v>1.5463625185776499</v>
      </c>
      <c r="GN390" s="79">
        <v>1.0475940449970682</v>
      </c>
      <c r="GO390" s="79">
        <v>3.7740702240291415</v>
      </c>
      <c r="GP390" s="79">
        <v>400.51417517633422</v>
      </c>
      <c r="GQ390" s="79">
        <v>144.54797415224198</v>
      </c>
      <c r="GR390" s="79">
        <v>204.3739017409342</v>
      </c>
      <c r="GS390" s="79">
        <v>0.97676327696312892</v>
      </c>
      <c r="GT390" s="79">
        <v>181.84433732585182</v>
      </c>
      <c r="GU390" s="79">
        <v>144.54797415224198</v>
      </c>
      <c r="GV390" s="79">
        <v>83.831768130171596</v>
      </c>
      <c r="GW390" s="79">
        <v>5.3932520618306619</v>
      </c>
      <c r="GX390" s="79">
        <v>77.030661403732495</v>
      </c>
      <c r="GY390" s="79">
        <v>37.188856512901701</v>
      </c>
      <c r="GZ390" s="79">
        <v>21.288750177894517</v>
      </c>
      <c r="HA390" s="79">
        <v>77.212756686144516</v>
      </c>
      <c r="HB390" s="79">
        <v>77.030661403732495</v>
      </c>
      <c r="HC390" s="79">
        <v>5.3932520618306619</v>
      </c>
      <c r="HD390" s="79">
        <v>6.2912621769562946</v>
      </c>
      <c r="HE390" s="79">
        <v>50.067385824276229</v>
      </c>
      <c r="HF390" s="79">
        <v>1349.3618585449096</v>
      </c>
      <c r="HG390" s="79">
        <v>65.278810057150196</v>
      </c>
      <c r="HH390" s="79">
        <v>0.75276454210150379</v>
      </c>
      <c r="HI390" s="79">
        <v>5.4985365745835821</v>
      </c>
      <c r="HJ390" s="79">
        <v>39.014516170738034</v>
      </c>
      <c r="HK390" s="79">
        <v>5.3932520618306619</v>
      </c>
      <c r="HL390" s="79">
        <v>77.030661403732495</v>
      </c>
      <c r="HM390" s="79">
        <v>336.17714764799257</v>
      </c>
      <c r="HN390" s="79">
        <v>77.030661403732495</v>
      </c>
      <c r="HO390" s="79">
        <v>453.10264924544208</v>
      </c>
      <c r="HP390" s="79">
        <v>1476.6933540132306</v>
      </c>
      <c r="HQ390" s="79">
        <v>2.1669622518895939</v>
      </c>
      <c r="HR390" s="79">
        <v>19.415657926572038</v>
      </c>
      <c r="HS390" s="80" t="str">
        <f t="shared" si="5"/>
        <v>Water Pollution_Anticoagulants_Freshwater_Health_N/A for WP Interim Methodology</v>
      </c>
    </row>
    <row r="391" spans="2:227">
      <c r="B391" s="65" t="s">
        <v>9</v>
      </c>
      <c r="C391" s="65" t="s">
        <v>523</v>
      </c>
      <c r="D391" s="65" t="s">
        <v>396</v>
      </c>
      <c r="E391" s="65" t="s">
        <v>395</v>
      </c>
      <c r="F391" s="65" t="s">
        <v>390</v>
      </c>
      <c r="G391" s="65" t="s">
        <v>391</v>
      </c>
      <c r="H391" s="41"/>
      <c r="I391" s="79">
        <v>1.145401628473081E-3</v>
      </c>
      <c r="J391" s="79">
        <v>3.0533069886564241E-3</v>
      </c>
      <c r="K391" s="79">
        <v>2.0700380068514275E-2</v>
      </c>
      <c r="L391" s="79">
        <v>2.8486128819759271E-3</v>
      </c>
      <c r="M391" s="79">
        <v>5.5183722206719993E-2</v>
      </c>
      <c r="N391" s="79">
        <v>2.3428907803027001E-2</v>
      </c>
      <c r="O391" s="79">
        <v>1.3075333410922154E-2</v>
      </c>
      <c r="P391" s="79">
        <v>1.5709671460467808E-2</v>
      </c>
      <c r="Q391" s="79">
        <v>5.2910120636418178E-3</v>
      </c>
      <c r="R391" s="79">
        <v>1.3075333410922154E-2</v>
      </c>
      <c r="S391" s="79">
        <v>4.1554475635988157E-3</v>
      </c>
      <c r="T391" s="79">
        <v>0.15254484483928968</v>
      </c>
      <c r="U391" s="79">
        <v>1.5448573864352826E-3</v>
      </c>
      <c r="V391" s="79">
        <v>1.3075333410922154E-2</v>
      </c>
      <c r="W391" s="79">
        <v>2.373066044482821E-2</v>
      </c>
      <c r="X391" s="79">
        <v>8.4595043775698986E-2</v>
      </c>
      <c r="Y391" s="79">
        <v>1.3075333410922154E-2</v>
      </c>
      <c r="Z391" s="79">
        <v>9.0260986769594743E-3</v>
      </c>
      <c r="AA391" s="79">
        <v>0.16763689781325536</v>
      </c>
      <c r="AB391" s="79">
        <v>2.1437354845460607E-3</v>
      </c>
      <c r="AC391" s="79">
        <v>6.8533495743595171E-2</v>
      </c>
      <c r="AD391" s="79">
        <v>1.4571165727605867E-2</v>
      </c>
      <c r="AE391" s="79">
        <v>1.1647112338374818E-3</v>
      </c>
      <c r="AF391" s="79">
        <v>2.9892084678205595E-2</v>
      </c>
      <c r="AG391" s="79">
        <v>1.1679102827086688E-2</v>
      </c>
      <c r="AH391" s="79">
        <v>0.12309508988302319</v>
      </c>
      <c r="AI391" s="79">
        <v>2.0422664406593447E-2</v>
      </c>
      <c r="AJ391" s="79">
        <v>1.3075333410922154E-2</v>
      </c>
      <c r="AK391" s="79">
        <v>6.649829481220336E-2</v>
      </c>
      <c r="AL391" s="79">
        <v>7.6073703900824676E-3</v>
      </c>
      <c r="AM391" s="79">
        <v>5.7681224047559161E-2</v>
      </c>
      <c r="AN391" s="79">
        <v>4.384180579968764E-2</v>
      </c>
      <c r="AO391" s="79">
        <v>4.5467253238124582E-2</v>
      </c>
      <c r="AP391" s="79">
        <v>1.1100203526584819E-2</v>
      </c>
      <c r="AQ391" s="79">
        <v>6.6883834845854834E-2</v>
      </c>
      <c r="AR391" s="79">
        <v>7.6881188663836435E-3</v>
      </c>
      <c r="AS391" s="79">
        <v>1.3075333410922154E-2</v>
      </c>
      <c r="AT391" s="79">
        <v>5.2037119537746025E-3</v>
      </c>
      <c r="AU391" s="79">
        <v>1.6318035878555577E-2</v>
      </c>
      <c r="AV391" s="79">
        <v>5.5183722206719993E-2</v>
      </c>
      <c r="AW391" s="79">
        <v>1.10165841071026E-2</v>
      </c>
      <c r="AX391" s="79">
        <v>0.19917672213804419</v>
      </c>
      <c r="AY391" s="79">
        <v>9.3838115510068102E-3</v>
      </c>
      <c r="AZ391" s="79">
        <v>4.5467253238124582E-2</v>
      </c>
      <c r="BA391" s="79">
        <v>0.15171561949471585</v>
      </c>
      <c r="BB391" s="79">
        <v>0.10153771255623432</v>
      </c>
      <c r="BC391" s="79">
        <v>3.9928210678786382E-3</v>
      </c>
      <c r="BD391" s="79">
        <v>7.8499382309348081E-2</v>
      </c>
      <c r="BE391" s="79">
        <v>2.6031376841538405E-3</v>
      </c>
      <c r="BF391" s="79">
        <v>6.2307075207194444E-3</v>
      </c>
      <c r="BG391" s="79">
        <v>1.3075333410922154E-2</v>
      </c>
      <c r="BH391" s="79">
        <v>2.8723869424665271E-2</v>
      </c>
      <c r="BI391" s="79">
        <v>0.16515208474820142</v>
      </c>
      <c r="BJ391" s="79">
        <v>1.5855423677304022E-2</v>
      </c>
      <c r="BK391" s="79">
        <v>3.1227388807926822E-3</v>
      </c>
      <c r="BL391" s="79">
        <v>1.3075333410922154E-2</v>
      </c>
      <c r="BM391" s="79">
        <v>2.1065742446951325E-2</v>
      </c>
      <c r="BN391" s="79">
        <v>1.0143556215226618E-2</v>
      </c>
      <c r="BO391" s="79">
        <v>3.2109344579453497E-2</v>
      </c>
      <c r="BP391" s="79">
        <v>7.9771597143999569E-3</v>
      </c>
      <c r="BQ391" s="79">
        <v>3.878803780864612E-2</v>
      </c>
      <c r="BR391" s="79">
        <v>1.2780049827572498E-3</v>
      </c>
      <c r="BS391" s="79">
        <v>4.6800168778374342E-3</v>
      </c>
      <c r="BT391" s="79">
        <v>4.5467253238124582E-2</v>
      </c>
      <c r="BU391" s="79">
        <v>1.1387759659359487E-3</v>
      </c>
      <c r="BV391" s="79">
        <v>2.8723869424665271E-2</v>
      </c>
      <c r="BW391" s="79">
        <v>2.8486128819759271E-3</v>
      </c>
      <c r="BX391" s="79">
        <v>2.116084038976241E-2</v>
      </c>
      <c r="BY391" s="79">
        <v>5.283446417549012E-2</v>
      </c>
      <c r="BZ391" s="79">
        <v>2.8486128819759271E-3</v>
      </c>
      <c r="CA391" s="79">
        <v>1.8948016478429454E-2</v>
      </c>
      <c r="CB391" s="79">
        <v>4.5467253238124582E-2</v>
      </c>
      <c r="CC391" s="79">
        <v>4.7473348865696941E-3</v>
      </c>
      <c r="CD391" s="79">
        <v>4.9807009894025041E-2</v>
      </c>
      <c r="CE391" s="79">
        <v>0.1478079281582422</v>
      </c>
      <c r="CF391" s="79">
        <v>5.5183722206719993E-2</v>
      </c>
      <c r="CG391" s="79">
        <v>1.076889442690222E-2</v>
      </c>
      <c r="CH391" s="79">
        <v>1.1813508352722371E-3</v>
      </c>
      <c r="CI391" s="79">
        <v>1.3075333410922154E-2</v>
      </c>
      <c r="CJ391" s="79">
        <v>6.649829481220336E-2</v>
      </c>
      <c r="CK391" s="79">
        <v>5.921403148411517E-3</v>
      </c>
      <c r="CL391" s="79">
        <v>0.10943733868764127</v>
      </c>
      <c r="CM391" s="79">
        <v>4.0407289802313938E-3</v>
      </c>
      <c r="CN391" s="79">
        <v>1.8271913637064419E-2</v>
      </c>
      <c r="CO391" s="79">
        <v>3.6371086565773645E-3</v>
      </c>
      <c r="CP391" s="79">
        <v>8.5080585383734472E-3</v>
      </c>
      <c r="CQ391" s="79">
        <v>6.649829481220336E-2</v>
      </c>
      <c r="CR391" s="79">
        <v>3.2406061443952E-2</v>
      </c>
      <c r="CS391" s="79">
        <v>2.1477027096363384E-3</v>
      </c>
      <c r="CT391" s="79">
        <v>4.8919809040411689E-2</v>
      </c>
      <c r="CU391" s="79">
        <v>1.2064291225420675E-2</v>
      </c>
      <c r="CV391" s="79">
        <v>9.9893515553849729E-3</v>
      </c>
      <c r="CW391" s="79">
        <v>1.2343741224294795E-2</v>
      </c>
      <c r="CX391" s="79">
        <v>7.9796067996184532E-3</v>
      </c>
      <c r="CY391" s="79">
        <v>5.5183722206719993E-2</v>
      </c>
      <c r="CZ391" s="79">
        <v>8.4935545349907562E-2</v>
      </c>
      <c r="DA391" s="79">
        <v>2.1380914789315853E-2</v>
      </c>
      <c r="DB391" s="79">
        <v>1.3075333410922154E-2</v>
      </c>
      <c r="DC391" s="79">
        <v>4.3598986197456141E-2</v>
      </c>
      <c r="DD391" s="79">
        <v>6.5907007286273314E-2</v>
      </c>
      <c r="DE391" s="79">
        <v>2.6401771806103271E-3</v>
      </c>
      <c r="DF391" s="79">
        <v>7.349021830596365E-3</v>
      </c>
      <c r="DG391" s="79">
        <v>6.649829481220336E-2</v>
      </c>
      <c r="DH391" s="79">
        <v>2.6084643799162848E-2</v>
      </c>
      <c r="DI391" s="79">
        <v>0.26070761700231915</v>
      </c>
      <c r="DJ391" s="79">
        <v>2.8723869424665271E-2</v>
      </c>
      <c r="DK391" s="79">
        <v>2.373066044482821E-2</v>
      </c>
      <c r="DL391" s="79">
        <v>2.006870569737889E-2</v>
      </c>
      <c r="DM391" s="79">
        <v>4.0558874460770444E-2</v>
      </c>
      <c r="DN391" s="79">
        <v>7.3469023553230537E-3</v>
      </c>
      <c r="DO391" s="79">
        <v>2.373066044482821E-2</v>
      </c>
      <c r="DP391" s="79">
        <v>1.1544645855458059E-3</v>
      </c>
      <c r="DQ391" s="79">
        <v>6.2705813697556149E-3</v>
      </c>
      <c r="DR391" s="79">
        <v>4.6559026739478124E-3</v>
      </c>
      <c r="DS391" s="79">
        <v>5.5183722206719993E-2</v>
      </c>
      <c r="DT391" s="79">
        <v>6.3237411171400387E-2</v>
      </c>
      <c r="DU391" s="79">
        <v>5.5183722206719993E-2</v>
      </c>
      <c r="DV391" s="79">
        <v>6.649829481220336E-2</v>
      </c>
      <c r="DW391" s="79">
        <v>6.1220519587704032E-3</v>
      </c>
      <c r="DX391" s="79">
        <v>9.0086146934558915E-3</v>
      </c>
      <c r="DY391" s="79">
        <v>0.13039396726869762</v>
      </c>
      <c r="DZ391" s="79">
        <v>3.0817271939749057E-2</v>
      </c>
      <c r="EA391" s="79">
        <v>1.1493758693860063E-3</v>
      </c>
      <c r="EB391" s="79">
        <v>2.373066044482821E-2</v>
      </c>
      <c r="EC391" s="79">
        <v>6.649829481220336E-2</v>
      </c>
      <c r="ED391" s="79">
        <v>1.5261640313717163E-2</v>
      </c>
      <c r="EE391" s="79">
        <v>4.5467253238124582E-2</v>
      </c>
      <c r="EF391" s="79">
        <v>1.8336051916435989E-2</v>
      </c>
      <c r="EG391" s="79">
        <v>6.649829481220336E-2</v>
      </c>
      <c r="EH391" s="79">
        <v>1.4101947126340811E-2</v>
      </c>
      <c r="EI391" s="79">
        <v>5.5183722206719993E-2</v>
      </c>
      <c r="EJ391" s="79">
        <v>3.3963269911400267E-3</v>
      </c>
      <c r="EK391" s="79">
        <v>2.8723869424665271E-2</v>
      </c>
      <c r="EL391" s="79">
        <v>2.2417326337147533E-2</v>
      </c>
      <c r="EM391" s="79">
        <v>4.3610793459365757E-3</v>
      </c>
      <c r="EN391" s="79">
        <v>5.9163803120920622E-2</v>
      </c>
      <c r="EO391" s="79">
        <v>4.7348406749834534E-3</v>
      </c>
      <c r="EP391" s="79">
        <v>6.649829481220336E-2</v>
      </c>
      <c r="EQ391" s="79">
        <v>1.1630845627073232E-3</v>
      </c>
      <c r="ER391" s="79">
        <v>7.3357271352133352E-2</v>
      </c>
      <c r="ES391" s="79">
        <v>2.8486128819759271E-3</v>
      </c>
      <c r="ET391" s="79">
        <v>2.4553847587924448E-3</v>
      </c>
      <c r="EU391" s="79">
        <v>3.0436556347499914E-3</v>
      </c>
      <c r="EV391" s="79">
        <v>2.9518034664128601E-2</v>
      </c>
      <c r="EW391" s="79">
        <v>0.10940246168117633</v>
      </c>
      <c r="EX391" s="79">
        <v>0.12779632653562492</v>
      </c>
      <c r="EY391" s="79">
        <v>6.649829481220336E-2</v>
      </c>
      <c r="EZ391" s="79">
        <v>1.1203736555176683E-2</v>
      </c>
      <c r="FA391" s="79">
        <v>3.3324998283592623E-3</v>
      </c>
      <c r="FB391" s="79">
        <v>2.4243400638498017E-2</v>
      </c>
      <c r="FC391" s="79">
        <v>6.649829481220336E-2</v>
      </c>
      <c r="FD391" s="79">
        <v>5.5667696042109053E-3</v>
      </c>
      <c r="FE391" s="79">
        <v>5.050012485201167E-3</v>
      </c>
      <c r="FF391" s="79">
        <v>1.7074784488780616E-2</v>
      </c>
      <c r="FG391" s="79">
        <v>5.5453751748815665E-2</v>
      </c>
      <c r="FH391" s="79">
        <v>1.4901523684069802E-2</v>
      </c>
      <c r="FI391" s="79">
        <v>9.812273193218593E-2</v>
      </c>
      <c r="FJ391" s="79">
        <v>5.0626562118251936E-2</v>
      </c>
      <c r="FK391" s="79">
        <v>1.3075333410922154E-2</v>
      </c>
      <c r="FL391" s="79">
        <v>2.373066044482821E-2</v>
      </c>
      <c r="FM391" s="79">
        <v>1.0372067281859937E-2</v>
      </c>
      <c r="FN391" s="79">
        <v>1.3653122361966266E-2</v>
      </c>
      <c r="FO391" s="79">
        <v>1.0430857157510257E-2</v>
      </c>
      <c r="FP391" s="79">
        <v>2.8486128819759271E-3</v>
      </c>
      <c r="FQ391" s="79">
        <v>5.5183722206719993E-2</v>
      </c>
      <c r="FR391" s="79">
        <v>4.5467253238124582E-2</v>
      </c>
      <c r="FS391" s="79">
        <v>1.3537154772020433E-2</v>
      </c>
      <c r="FT391" s="79">
        <v>0.1379604220965773</v>
      </c>
      <c r="FU391" s="79">
        <v>1.1424737524318874E-2</v>
      </c>
      <c r="FV391" s="79">
        <v>4.5467253238124582E-2</v>
      </c>
      <c r="FW391" s="79">
        <v>3.2328170590874616E-2</v>
      </c>
      <c r="FX391" s="79">
        <v>6.649829481220336E-2</v>
      </c>
      <c r="FY391" s="79">
        <v>1.3075333410922154E-2</v>
      </c>
      <c r="FZ391" s="79">
        <v>0.13270638679728486</v>
      </c>
      <c r="GA391" s="79">
        <v>3.366028159996922E-2</v>
      </c>
      <c r="GB391" s="79">
        <v>1.9350063235365218E-3</v>
      </c>
      <c r="GC391" s="79">
        <v>2.6901100605953927E-3</v>
      </c>
      <c r="GD391" s="79">
        <v>2.6360535070676604E-2</v>
      </c>
      <c r="GE391" s="79">
        <v>4.5467253238124582E-2</v>
      </c>
      <c r="GF391" s="79">
        <v>5.1312190140154805E-2</v>
      </c>
      <c r="GG391" s="79">
        <v>5.448945269861679E-2</v>
      </c>
      <c r="GH391" s="79">
        <v>1.3075333410922154E-2</v>
      </c>
      <c r="GI391" s="79">
        <v>1.3075333410922154E-2</v>
      </c>
      <c r="GJ391" s="79">
        <v>1.3075333410922154E-2</v>
      </c>
      <c r="GK391" s="79">
        <v>1.3075333410922154E-2</v>
      </c>
      <c r="GL391" s="79">
        <v>2.562578932254176E-3</v>
      </c>
      <c r="GM391" s="79">
        <v>6.8967033402818805E-3</v>
      </c>
      <c r="GN391" s="79">
        <v>1.3573765502762429E-2</v>
      </c>
      <c r="GO391" s="79">
        <v>0.17360497259141777</v>
      </c>
      <c r="GP391" s="79">
        <v>1.0226967050996995E-2</v>
      </c>
      <c r="GQ391" s="79">
        <v>6.649829481220336E-2</v>
      </c>
      <c r="GR391" s="79">
        <v>1.0538406764493732E-2</v>
      </c>
      <c r="GS391" s="79">
        <v>1.2229935118987454E-2</v>
      </c>
      <c r="GT391" s="79">
        <v>7.7942056994613568E-2</v>
      </c>
      <c r="GU391" s="79">
        <v>6.649829481220336E-2</v>
      </c>
      <c r="GV391" s="79">
        <v>0.25712114052623564</v>
      </c>
      <c r="GW391" s="79">
        <v>2.8486128819759271E-3</v>
      </c>
      <c r="GX391" s="79">
        <v>1.3075333410922154E-2</v>
      </c>
      <c r="GY391" s="79">
        <v>1.4477289949258954E-2</v>
      </c>
      <c r="GZ391" s="79">
        <v>1.0472672801621993E-2</v>
      </c>
      <c r="HA391" s="79">
        <v>1.2054822050251524E-3</v>
      </c>
      <c r="HB391" s="79">
        <v>1.3075333410922154E-2</v>
      </c>
      <c r="HC391" s="79">
        <v>2.8486128819759271E-3</v>
      </c>
      <c r="HD391" s="79">
        <v>1.1580199427863591E-3</v>
      </c>
      <c r="HE391" s="79">
        <v>1.5936048467137143E-2</v>
      </c>
      <c r="HF391" s="79">
        <v>3.6896511726490423E-2</v>
      </c>
      <c r="HG391" s="79">
        <v>1.7913351959925768E-2</v>
      </c>
      <c r="HH391" s="79">
        <v>3.4844027481161721E-2</v>
      </c>
      <c r="HI391" s="79">
        <v>6.9685956734873494E-3</v>
      </c>
      <c r="HJ391" s="79">
        <v>1.1495271122726836E-3</v>
      </c>
      <c r="HK391" s="79">
        <v>2.8486128819759271E-3</v>
      </c>
      <c r="HL391" s="79">
        <v>1.3075333410922154E-2</v>
      </c>
      <c r="HM391" s="79">
        <v>4.6837098476445758E-2</v>
      </c>
      <c r="HN391" s="79">
        <v>1.3075333410922154E-2</v>
      </c>
      <c r="HO391" s="79">
        <v>2.373066044482821E-2</v>
      </c>
      <c r="HP391" s="79">
        <v>2.1308145389580653E-2</v>
      </c>
      <c r="HQ391" s="79">
        <v>1.0075737758448295E-2</v>
      </c>
      <c r="HR391" s="79">
        <v>7.3262803905326135E-2</v>
      </c>
      <c r="HS391" s="80" t="str">
        <f t="shared" si="5"/>
        <v>Water Pollution_Anticoagulants_Seawater_Health_N/A for WP Interim Methodology</v>
      </c>
    </row>
    <row r="392" spans="2:227">
      <c r="B392" s="65" t="s">
        <v>9</v>
      </c>
      <c r="C392" s="65" t="s">
        <v>523</v>
      </c>
      <c r="D392" s="65" t="s">
        <v>384</v>
      </c>
      <c r="E392" s="65" t="s">
        <v>395</v>
      </c>
      <c r="F392" s="65" t="s">
        <v>390</v>
      </c>
      <c r="G392" s="65" t="s">
        <v>391</v>
      </c>
      <c r="H392" s="41"/>
      <c r="I392" s="79">
        <v>496.5145505532177</v>
      </c>
      <c r="J392" s="79">
        <v>6.1490630079662738</v>
      </c>
      <c r="K392" s="79">
        <v>329.7617557921921</v>
      </c>
      <c r="L392" s="79">
        <v>2.8486128819759271E-3</v>
      </c>
      <c r="M392" s="79">
        <v>40.147925117604359</v>
      </c>
      <c r="N392" s="79">
        <v>76.162273070240943</v>
      </c>
      <c r="O392" s="79">
        <v>1.3075333410922154E-2</v>
      </c>
      <c r="P392" s="79">
        <v>5.4803840950964853</v>
      </c>
      <c r="Q392" s="79">
        <v>3.4492735044623255</v>
      </c>
      <c r="R392" s="79">
        <v>1.3075333410922154E-2</v>
      </c>
      <c r="S392" s="79">
        <v>1.1993072722940661</v>
      </c>
      <c r="T392" s="79">
        <v>8.4663910303881558</v>
      </c>
      <c r="U392" s="79">
        <v>34.034516741932372</v>
      </c>
      <c r="V392" s="79">
        <v>0.1237033940423324</v>
      </c>
      <c r="W392" s="79">
        <v>2.373066044482821E-2</v>
      </c>
      <c r="X392" s="79">
        <v>341.4849846088315</v>
      </c>
      <c r="Y392" s="79">
        <v>1.3075333410922154E-2</v>
      </c>
      <c r="Z392" s="79">
        <v>123.87617894748362</v>
      </c>
      <c r="AA392" s="79">
        <v>232.10340815643718</v>
      </c>
      <c r="AB392" s="79">
        <v>7.6870812057231683</v>
      </c>
      <c r="AC392" s="79">
        <v>109.34695188606067</v>
      </c>
      <c r="AD392" s="79">
        <v>1.4571165727605867E-2</v>
      </c>
      <c r="AE392" s="79">
        <v>31.36496562880853</v>
      </c>
      <c r="AF392" s="79">
        <v>2.1733174051369013</v>
      </c>
      <c r="AG392" s="79">
        <v>138.90346740709222</v>
      </c>
      <c r="AH392" s="79">
        <v>2.1894429262673674</v>
      </c>
      <c r="AI392" s="79">
        <v>12.585986617916962</v>
      </c>
      <c r="AJ392" s="79">
        <v>1.3075333410922154E-2</v>
      </c>
      <c r="AK392" s="79">
        <v>18.684531534535491</v>
      </c>
      <c r="AL392" s="79">
        <v>54.08851505471403</v>
      </c>
      <c r="AM392" s="79">
        <v>349.9555860348587</v>
      </c>
      <c r="AN392" s="79">
        <v>1.5750993557046944</v>
      </c>
      <c r="AO392" s="79">
        <v>17.402725133684886</v>
      </c>
      <c r="AP392" s="79">
        <v>45.342138369272924</v>
      </c>
      <c r="AQ392" s="79">
        <v>59.30498074099912</v>
      </c>
      <c r="AR392" s="79">
        <v>9.8504057660570146E-2</v>
      </c>
      <c r="AS392" s="79">
        <v>1.3075333410922154E-2</v>
      </c>
      <c r="AT392" s="79">
        <v>28.982835493936502</v>
      </c>
      <c r="AU392" s="79">
        <v>19.555784691712471</v>
      </c>
      <c r="AV392" s="79">
        <v>33.096228991366246</v>
      </c>
      <c r="AW392" s="79">
        <v>2.2571642808198171</v>
      </c>
      <c r="AX392" s="79">
        <v>68.64578470004318</v>
      </c>
      <c r="AY392" s="79">
        <v>5.2537161366185989</v>
      </c>
      <c r="AZ392" s="79">
        <v>4.5467253238124582E-2</v>
      </c>
      <c r="BA392" s="79">
        <v>1.7883921091919495</v>
      </c>
      <c r="BB392" s="79">
        <v>40.565697798990875</v>
      </c>
      <c r="BC392" s="79">
        <v>44.422050284853619</v>
      </c>
      <c r="BD392" s="79">
        <v>88.525302152701926</v>
      </c>
      <c r="BE392" s="79">
        <v>42.370935382736718</v>
      </c>
      <c r="BF392" s="79">
        <v>131.48530483526235</v>
      </c>
      <c r="BG392" s="79">
        <v>47.747559497219534</v>
      </c>
      <c r="BH392" s="79">
        <v>27.729411929518616</v>
      </c>
      <c r="BI392" s="79">
        <v>39.427038801378856</v>
      </c>
      <c r="BJ392" s="79">
        <v>22.299774397208257</v>
      </c>
      <c r="BK392" s="79">
        <v>83.963762260878397</v>
      </c>
      <c r="BL392" s="79">
        <v>1.3075333410922154E-2</v>
      </c>
      <c r="BM392" s="79">
        <v>146.15593538906364</v>
      </c>
      <c r="BN392" s="79">
        <v>17.871108448706561</v>
      </c>
      <c r="BO392" s="79">
        <v>62.33826041321138</v>
      </c>
      <c r="BP392" s="79">
        <v>133.61456249142876</v>
      </c>
      <c r="BQ392" s="79">
        <v>62.175092447280065</v>
      </c>
      <c r="BR392" s="79">
        <v>302.55533223568887</v>
      </c>
      <c r="BS392" s="79">
        <v>2.6761416495368304</v>
      </c>
      <c r="BT392" s="79">
        <v>84.546987646767604</v>
      </c>
      <c r="BU392" s="79">
        <v>181.2447391555626</v>
      </c>
      <c r="BV392" s="79">
        <v>0.12381024500014537</v>
      </c>
      <c r="BW392" s="79">
        <v>1.834713833862627</v>
      </c>
      <c r="BX392" s="79">
        <v>0.98365926089690603</v>
      </c>
      <c r="BY392" s="79">
        <v>43.713409511731939</v>
      </c>
      <c r="BZ392" s="79">
        <v>0.28344584880086171</v>
      </c>
      <c r="CA392" s="79">
        <v>2.3513032977121391</v>
      </c>
      <c r="CB392" s="79">
        <v>49.616060112085435</v>
      </c>
      <c r="CC392" s="79">
        <v>112.33291889703764</v>
      </c>
      <c r="CD392" s="79">
        <v>40.432825870461173</v>
      </c>
      <c r="CE392" s="79">
        <v>23.900273305865465</v>
      </c>
      <c r="CF392" s="79">
        <v>5.5183722206719993E-2</v>
      </c>
      <c r="CG392" s="79">
        <v>18.460776756171345</v>
      </c>
      <c r="CH392" s="79">
        <v>2.3367010331424875E-3</v>
      </c>
      <c r="CI392" s="79">
        <v>1.3075333410922154E-2</v>
      </c>
      <c r="CJ392" s="79">
        <v>6.649829481220336E-2</v>
      </c>
      <c r="CK392" s="79">
        <v>84.702813876259256</v>
      </c>
      <c r="CL392" s="79">
        <v>108.34026325664284</v>
      </c>
      <c r="CM392" s="79">
        <v>3.8559594124659884</v>
      </c>
      <c r="CN392" s="79">
        <v>0.11920878755048622</v>
      </c>
      <c r="CO392" s="79">
        <v>285.97910768869326</v>
      </c>
      <c r="CP392" s="79">
        <v>121.60395018047099</v>
      </c>
      <c r="CQ392" s="79">
        <v>6.649829481220336E-2</v>
      </c>
      <c r="CR392" s="79">
        <v>95.418487062573462</v>
      </c>
      <c r="CS392" s="79">
        <v>0.42241662509478445</v>
      </c>
      <c r="CT392" s="79">
        <v>104.32130049980151</v>
      </c>
      <c r="CU392" s="79">
        <v>8.9437168013828359</v>
      </c>
      <c r="CV392" s="79">
        <v>81.73612514896061</v>
      </c>
      <c r="CW392" s="79">
        <v>100.6143633797065</v>
      </c>
      <c r="CX392" s="79">
        <v>12.461171896444514</v>
      </c>
      <c r="CY392" s="79">
        <v>2.3050608743987961</v>
      </c>
      <c r="CZ392" s="79">
        <v>26.515941584934652</v>
      </c>
      <c r="DA392" s="79">
        <v>12.197389329113223</v>
      </c>
      <c r="DB392" s="79">
        <v>39.811429264809071</v>
      </c>
      <c r="DC392" s="79">
        <v>39.887816350969096</v>
      </c>
      <c r="DD392" s="79">
        <v>1271.8369291791255</v>
      </c>
      <c r="DE392" s="79">
        <v>4.2640026047566035</v>
      </c>
      <c r="DF392" s="79">
        <v>15.532537469504364</v>
      </c>
      <c r="DG392" s="79">
        <v>6.649829481220336E-2</v>
      </c>
      <c r="DH392" s="79">
        <v>627.35014985782277</v>
      </c>
      <c r="DI392" s="79">
        <v>330.97849764604672</v>
      </c>
      <c r="DJ392" s="79">
        <v>53.531651373802049</v>
      </c>
      <c r="DK392" s="79">
        <v>218.65345599280539</v>
      </c>
      <c r="DL392" s="79">
        <v>59.18633310747704</v>
      </c>
      <c r="DM392" s="79">
        <v>22.252752318302257</v>
      </c>
      <c r="DN392" s="79">
        <v>9.2881835602953657</v>
      </c>
      <c r="DO392" s="79">
        <v>169.66958082099325</v>
      </c>
      <c r="DP392" s="79">
        <v>373.14063811179818</v>
      </c>
      <c r="DQ392" s="79">
        <v>5.3773162886744847</v>
      </c>
      <c r="DR392" s="79">
        <v>96.809079357042677</v>
      </c>
      <c r="DS392" s="79">
        <v>40.147925117604359</v>
      </c>
      <c r="DT392" s="79">
        <v>15.925950080366333</v>
      </c>
      <c r="DU392" s="79">
        <v>40.147925117604359</v>
      </c>
      <c r="DV392" s="79">
        <v>6.649829481220336E-2</v>
      </c>
      <c r="DW392" s="79">
        <v>63.085558743648377</v>
      </c>
      <c r="DX392" s="79">
        <v>0.46847041985339533</v>
      </c>
      <c r="DY392" s="79">
        <v>35.690378136432706</v>
      </c>
      <c r="DZ392" s="79">
        <v>3.0817271939749057E-2</v>
      </c>
      <c r="EA392" s="79">
        <v>29.189381920959232</v>
      </c>
      <c r="EB392" s="79">
        <v>2.373066044482821E-2</v>
      </c>
      <c r="EC392" s="79">
        <v>6.649829481220336E-2</v>
      </c>
      <c r="ED392" s="79">
        <v>86.194002628605745</v>
      </c>
      <c r="EE392" s="79">
        <v>25.276852278910447</v>
      </c>
      <c r="EF392" s="79">
        <v>25.019171422967879</v>
      </c>
      <c r="EG392" s="79">
        <v>6.649829481220336E-2</v>
      </c>
      <c r="EH392" s="79">
        <v>63.904653977656089</v>
      </c>
      <c r="EI392" s="79">
        <v>5.5183722206719993E-2</v>
      </c>
      <c r="EJ392" s="79">
        <v>0.35582906063972858</v>
      </c>
      <c r="EK392" s="79">
        <v>46.785309997050042</v>
      </c>
      <c r="EL392" s="79">
        <v>560.91304506653182</v>
      </c>
      <c r="EM392" s="79">
        <v>3.1176123863256944</v>
      </c>
      <c r="EN392" s="79">
        <v>45.742410488960822</v>
      </c>
      <c r="EO392" s="79">
        <v>21.634548684983542</v>
      </c>
      <c r="EP392" s="79">
        <v>6.649829481220336E-2</v>
      </c>
      <c r="EQ392" s="79">
        <v>133.26095443311962</v>
      </c>
      <c r="ER392" s="79">
        <v>15.122979360147017</v>
      </c>
      <c r="ES392" s="79">
        <v>1.3354310564538936</v>
      </c>
      <c r="ET392" s="79">
        <v>0.83165068123937647</v>
      </c>
      <c r="EU392" s="79">
        <v>6.944853657836771</v>
      </c>
      <c r="EV392" s="79">
        <v>216.82073143470691</v>
      </c>
      <c r="EW392" s="79">
        <v>262.82284015520435</v>
      </c>
      <c r="EX392" s="79">
        <v>2.8859147732386563</v>
      </c>
      <c r="EY392" s="79">
        <v>6.649829481220336E-2</v>
      </c>
      <c r="EZ392" s="79">
        <v>1.0942512525913357</v>
      </c>
      <c r="FA392" s="79">
        <v>146.69890811778643</v>
      </c>
      <c r="FB392" s="79">
        <v>191.37538604483922</v>
      </c>
      <c r="FC392" s="79">
        <v>6.649829481220336E-2</v>
      </c>
      <c r="FD392" s="79">
        <v>2.9209288227201222</v>
      </c>
      <c r="FE392" s="79">
        <v>11.192674383784709</v>
      </c>
      <c r="FF392" s="79">
        <v>6.7798806511901581</v>
      </c>
      <c r="FG392" s="79">
        <v>3.3639305023684805</v>
      </c>
      <c r="FH392" s="79">
        <v>25.213374411517734</v>
      </c>
      <c r="FI392" s="79">
        <v>36.471351624115741</v>
      </c>
      <c r="FJ392" s="79">
        <v>50.774106919460692</v>
      </c>
      <c r="FK392" s="79">
        <v>30.54629683954234</v>
      </c>
      <c r="FL392" s="79">
        <v>215.74598514119685</v>
      </c>
      <c r="FM392" s="79">
        <v>15.988531710778924</v>
      </c>
      <c r="FN392" s="79">
        <v>0.25579915971972855</v>
      </c>
      <c r="FO392" s="79">
        <v>7.2453043806151127</v>
      </c>
      <c r="FP392" s="79">
        <v>0.34326725258046681</v>
      </c>
      <c r="FQ392" s="79">
        <v>40.147925117604359</v>
      </c>
      <c r="FR392" s="79">
        <v>7.4742578657465186</v>
      </c>
      <c r="FS392" s="79">
        <v>245.69334941119911</v>
      </c>
      <c r="FT392" s="79">
        <v>72.359748532360982</v>
      </c>
      <c r="FU392" s="79">
        <v>108.72226449943427</v>
      </c>
      <c r="FV392" s="79">
        <v>4.5467253238124582E-2</v>
      </c>
      <c r="FW392" s="79">
        <v>147.90056673368576</v>
      </c>
      <c r="FX392" s="79">
        <v>6.649829481220336E-2</v>
      </c>
      <c r="FY392" s="79">
        <v>47.747559497219534</v>
      </c>
      <c r="FZ392" s="79">
        <v>127.57892379873772</v>
      </c>
      <c r="GA392" s="79">
        <v>52.719694893193711</v>
      </c>
      <c r="GB392" s="79">
        <v>0.91951198332504569</v>
      </c>
      <c r="GC392" s="79">
        <v>33.988892938255368</v>
      </c>
      <c r="GD392" s="79">
        <v>174.48089392573581</v>
      </c>
      <c r="GE392" s="79">
        <v>84.546987646767604</v>
      </c>
      <c r="GF392" s="79">
        <v>33.292477108621959</v>
      </c>
      <c r="GG392" s="79">
        <v>255.46680215423623</v>
      </c>
      <c r="GH392" s="79">
        <v>1.3075333410922154E-2</v>
      </c>
      <c r="GI392" s="79">
        <v>1.3075333410922154E-2</v>
      </c>
      <c r="GJ392" s="79">
        <v>47.747559497219534</v>
      </c>
      <c r="GK392" s="79">
        <v>1.3075333410922154E-2</v>
      </c>
      <c r="GL392" s="79">
        <v>8.9658442063201989</v>
      </c>
      <c r="GM392" s="79">
        <v>0.94164873878016475</v>
      </c>
      <c r="GN392" s="79">
        <v>0.77155226002854094</v>
      </c>
      <c r="GO392" s="79">
        <v>3.7740702240291415</v>
      </c>
      <c r="GP392" s="79">
        <v>384.12046721546807</v>
      </c>
      <c r="GQ392" s="79">
        <v>99.357358655024882</v>
      </c>
      <c r="GR392" s="79">
        <v>204.3739017409342</v>
      </c>
      <c r="GS392" s="79">
        <v>0.85492190125869683</v>
      </c>
      <c r="GT392" s="79">
        <v>163.59616545177198</v>
      </c>
      <c r="GU392" s="79">
        <v>67.734498649672531</v>
      </c>
      <c r="GV392" s="79">
        <v>70.265978232614671</v>
      </c>
      <c r="GW392" s="79">
        <v>2.8486128819759271E-3</v>
      </c>
      <c r="GX392" s="79">
        <v>24.451017253316596</v>
      </c>
      <c r="GY392" s="79">
        <v>26.313549119770961</v>
      </c>
      <c r="GZ392" s="79">
        <v>16.652467146602635</v>
      </c>
      <c r="HA392" s="79">
        <v>76.646792927357581</v>
      </c>
      <c r="HB392" s="79">
        <v>1.3075333410922154E-2</v>
      </c>
      <c r="HC392" s="79">
        <v>5.3932520618306619</v>
      </c>
      <c r="HD392" s="79">
        <v>6.2752875768349767</v>
      </c>
      <c r="HE392" s="79">
        <v>47.351294851771165</v>
      </c>
      <c r="HF392" s="79">
        <v>1124.3342329776556</v>
      </c>
      <c r="HG392" s="79">
        <v>51.629780659205146</v>
      </c>
      <c r="HH392" s="79">
        <v>0.65774812095175883</v>
      </c>
      <c r="HI392" s="79">
        <v>3.0842034193653851</v>
      </c>
      <c r="HJ392" s="79">
        <v>39.014516170738034</v>
      </c>
      <c r="HK392" s="79">
        <v>0.13749668652202374</v>
      </c>
      <c r="HL392" s="79">
        <v>63.889705219173223</v>
      </c>
      <c r="HM392" s="79">
        <v>299.14434698132879</v>
      </c>
      <c r="HN392" s="79">
        <v>1.3075333410922154E-2</v>
      </c>
      <c r="HO392" s="79">
        <v>320.90328238071163</v>
      </c>
      <c r="HP392" s="79">
        <v>1381.2630981811712</v>
      </c>
      <c r="HQ392" s="79">
        <v>2.1669622518895939</v>
      </c>
      <c r="HR392" s="79">
        <v>19.415657926572038</v>
      </c>
      <c r="HS392" s="80" t="str">
        <f t="shared" si="5"/>
        <v>Water Pollution_Anticoagulants_Unspecified_Health_N/A for WP Interim Methodology</v>
      </c>
    </row>
    <row r="393" spans="2:227">
      <c r="B393" s="65" t="s">
        <v>9</v>
      </c>
      <c r="C393" s="65" t="s">
        <v>524</v>
      </c>
      <c r="D393" s="65" t="s">
        <v>394</v>
      </c>
      <c r="E393" s="65" t="s">
        <v>395</v>
      </c>
      <c r="F393" s="65" t="s">
        <v>390</v>
      </c>
      <c r="G393" s="65" t="s">
        <v>391</v>
      </c>
      <c r="H393" s="41"/>
      <c r="I393" s="79">
        <v>2.2797563671057888</v>
      </c>
      <c r="J393" s="79">
        <v>2.1048937460840661E-2</v>
      </c>
      <c r="K393" s="79">
        <v>2.1620194200759211</v>
      </c>
      <c r="L393" s="79">
        <v>1.9919147568520743E-2</v>
      </c>
      <c r="M393" s="79">
        <v>0.14090109943739876</v>
      </c>
      <c r="N393" s="79">
        <v>0.75959294663809795</v>
      </c>
      <c r="O393" s="79">
        <v>0.36472449363179144</v>
      </c>
      <c r="P393" s="79">
        <v>1.8775840539813047E-2</v>
      </c>
      <c r="Q393" s="79">
        <v>1.0047025902766777E-2</v>
      </c>
      <c r="R393" s="79">
        <v>0.36472449363179144</v>
      </c>
      <c r="S393" s="79">
        <v>6.5579805097789757E-3</v>
      </c>
      <c r="T393" s="79">
        <v>2.5761660856956178E-2</v>
      </c>
      <c r="U393" s="79">
        <v>0.13412187655992971</v>
      </c>
      <c r="V393" s="79">
        <v>0.36472449363179144</v>
      </c>
      <c r="W393" s="79">
        <v>2.1760504156444531</v>
      </c>
      <c r="X393" s="79">
        <v>1.215562989658453</v>
      </c>
      <c r="Y393" s="79">
        <v>0.36472449363179144</v>
      </c>
      <c r="Z393" s="79">
        <v>0.66428961293296085</v>
      </c>
      <c r="AA393" s="79">
        <v>0.8528345911653098</v>
      </c>
      <c r="AB393" s="79">
        <v>4.8650914104191208E-2</v>
      </c>
      <c r="AC393" s="79">
        <v>0.43048647659056088</v>
      </c>
      <c r="AD393" s="79">
        <v>9.5420348326751957E-4</v>
      </c>
      <c r="AE393" s="79">
        <v>0.22376881914312918</v>
      </c>
      <c r="AF393" s="79">
        <v>6.5270214070439741E-3</v>
      </c>
      <c r="AG393" s="79">
        <v>0.98126922379563697</v>
      </c>
      <c r="AH393" s="79">
        <v>6.7124540313117514E-3</v>
      </c>
      <c r="AI393" s="79">
        <v>6.125866523496451E-2</v>
      </c>
      <c r="AJ393" s="79">
        <v>0.36472449363179144</v>
      </c>
      <c r="AK393" s="79">
        <v>0.71773651736506194</v>
      </c>
      <c r="AL393" s="79">
        <v>0.24276700441927918</v>
      </c>
      <c r="AM393" s="79">
        <v>1.8575187776342781</v>
      </c>
      <c r="AN393" s="79">
        <v>4.5745255946346482E-3</v>
      </c>
      <c r="AO393" s="79">
        <v>0.43888409698002889</v>
      </c>
      <c r="AP393" s="79">
        <v>0.1590174972085405</v>
      </c>
      <c r="AQ393" s="79">
        <v>0.26305287358914842</v>
      </c>
      <c r="AR393" s="79">
        <v>3.2138811846430752E-4</v>
      </c>
      <c r="AS393" s="79">
        <v>0.36472449363179144</v>
      </c>
      <c r="AT393" s="79">
        <v>0.20580085686645758</v>
      </c>
      <c r="AU393" s="79">
        <v>6.0416029828733883E-2</v>
      </c>
      <c r="AV393" s="79">
        <v>0.14090109943739876</v>
      </c>
      <c r="AW393" s="79">
        <v>7.6294534669381917E-3</v>
      </c>
      <c r="AX393" s="79">
        <v>0.22819967288809428</v>
      </c>
      <c r="AY393" s="79">
        <v>1.8151985987622778E-2</v>
      </c>
      <c r="AZ393" s="79">
        <v>0.43888409698002889</v>
      </c>
      <c r="BA393" s="79">
        <v>5.2498089347126665E-3</v>
      </c>
      <c r="BB393" s="79">
        <v>0.31692915285965428</v>
      </c>
      <c r="BC393" s="79">
        <v>0.24147194168395619</v>
      </c>
      <c r="BD393" s="79">
        <v>0.35461322450930233</v>
      </c>
      <c r="BE393" s="79">
        <v>0.28093265595999178</v>
      </c>
      <c r="BF393" s="79">
        <v>1.4334977327144427</v>
      </c>
      <c r="BG393" s="79">
        <v>0.36472449363179144</v>
      </c>
      <c r="BH393" s="79">
        <v>0.25272545500572902</v>
      </c>
      <c r="BI393" s="79">
        <v>0.12657504129012548</v>
      </c>
      <c r="BJ393" s="79">
        <v>0.1640816168787213</v>
      </c>
      <c r="BK393" s="79">
        <v>0.60390164337199115</v>
      </c>
      <c r="BL393" s="79">
        <v>0.36472449363179144</v>
      </c>
      <c r="BM393" s="79">
        <v>1.1941110978617904</v>
      </c>
      <c r="BN393" s="79">
        <v>8.091129813474289E-2</v>
      </c>
      <c r="BO393" s="79">
        <v>0.19680565157892918</v>
      </c>
      <c r="BP393" s="79">
        <v>0.53154184251156888</v>
      </c>
      <c r="BQ393" s="79">
        <v>0.62813459851456122</v>
      </c>
      <c r="BR393" s="79">
        <v>2.1235154747156986</v>
      </c>
      <c r="BS393" s="79">
        <v>1.2676399699848271E-2</v>
      </c>
      <c r="BT393" s="79">
        <v>0.43888409698002889</v>
      </c>
      <c r="BU393" s="79">
        <v>0.66090692373102911</v>
      </c>
      <c r="BV393" s="79">
        <v>0.25272545500572902</v>
      </c>
      <c r="BW393" s="79">
        <v>1.9919147568520743E-2</v>
      </c>
      <c r="BX393" s="79">
        <v>3.6549606938415819E-3</v>
      </c>
      <c r="BY393" s="79">
        <v>0.16587243788211375</v>
      </c>
      <c r="BZ393" s="79">
        <v>1.9919147568520743E-2</v>
      </c>
      <c r="CA393" s="79">
        <v>1.0262055495670287E-2</v>
      </c>
      <c r="CB393" s="79">
        <v>0.43888409698002889</v>
      </c>
      <c r="CC393" s="79">
        <v>0.8280989057443644</v>
      </c>
      <c r="CD393" s="79">
        <v>0.12838141568946698</v>
      </c>
      <c r="CE393" s="79">
        <v>8.7026271586941761E-2</v>
      </c>
      <c r="CF393" s="79">
        <v>0.14090109943739876</v>
      </c>
      <c r="CG393" s="79">
        <v>0.12290688418710879</v>
      </c>
      <c r="CH393" s="79">
        <v>3.3082592914843167E-4</v>
      </c>
      <c r="CI393" s="79">
        <v>0.36472449363179144</v>
      </c>
      <c r="CJ393" s="79">
        <v>0.71773651736506194</v>
      </c>
      <c r="CK393" s="79">
        <v>0.45329148201697311</v>
      </c>
      <c r="CL393" s="79">
        <v>0.91116354910141983</v>
      </c>
      <c r="CM393" s="79">
        <v>1.981358289753072E-2</v>
      </c>
      <c r="CN393" s="79">
        <v>9.0461683756325802E-4</v>
      </c>
      <c r="CO393" s="79">
        <v>3.0221883212071385</v>
      </c>
      <c r="CP393" s="79">
        <v>0.71129263088014283</v>
      </c>
      <c r="CQ393" s="79">
        <v>0.71773651736506194</v>
      </c>
      <c r="CR393" s="79">
        <v>0.37460945257804257</v>
      </c>
      <c r="CS393" s="79">
        <v>2.3375134453351167E-3</v>
      </c>
      <c r="CT393" s="79">
        <v>0.32851810946402688</v>
      </c>
      <c r="CU393" s="79">
        <v>3.6319755625955089E-2</v>
      </c>
      <c r="CV393" s="79">
        <v>0.26988569694425535</v>
      </c>
      <c r="CW393" s="79">
        <v>0.3104447912610539</v>
      </c>
      <c r="CX393" s="79">
        <v>7.2777066264398588E-2</v>
      </c>
      <c r="CY393" s="79">
        <v>0.14090109943739876</v>
      </c>
      <c r="CZ393" s="79">
        <v>0.1236436987789415</v>
      </c>
      <c r="DA393" s="79">
        <v>4.5668037978686411E-2</v>
      </c>
      <c r="DB393" s="79">
        <v>0.36472449363179144</v>
      </c>
      <c r="DC393" s="79">
        <v>0.18877989623371033</v>
      </c>
      <c r="DD393" s="79">
        <v>4.3432250602022</v>
      </c>
      <c r="DE393" s="79">
        <v>1.3051912457523109E-2</v>
      </c>
      <c r="DF393" s="79">
        <v>4.7883582485445414E-2</v>
      </c>
      <c r="DG393" s="79">
        <v>0.71773651736506194</v>
      </c>
      <c r="DH393" s="79">
        <v>4.446218783055282</v>
      </c>
      <c r="DI393" s="79">
        <v>1.9343935623774253</v>
      </c>
      <c r="DJ393" s="79">
        <v>0.25272545500572902</v>
      </c>
      <c r="DK393" s="79">
        <v>2.1760504156444531</v>
      </c>
      <c r="DL393" s="79">
        <v>0.18774036444635839</v>
      </c>
      <c r="DM393" s="79">
        <v>8.0984177365964527E-2</v>
      </c>
      <c r="DN393" s="79">
        <v>3.6005947809025447E-2</v>
      </c>
      <c r="DO393" s="79">
        <v>2.1760504156444531</v>
      </c>
      <c r="DP393" s="79">
        <v>2.5952714523587397</v>
      </c>
      <c r="DQ393" s="79">
        <v>2.5869238172581178E-2</v>
      </c>
      <c r="DR393" s="79">
        <v>0.53409710605822436</v>
      </c>
      <c r="DS393" s="79">
        <v>0.14090109943739876</v>
      </c>
      <c r="DT393" s="79">
        <v>5.5676979494697597E-2</v>
      </c>
      <c r="DU393" s="79">
        <v>0.14090109943739876</v>
      </c>
      <c r="DV393" s="79">
        <v>0.71773651736506194</v>
      </c>
      <c r="DW393" s="79">
        <v>0.30061609542533102</v>
      </c>
      <c r="DX393" s="79">
        <v>1.3638896593367129E-3</v>
      </c>
      <c r="DY393" s="79">
        <v>0.2393487853785021</v>
      </c>
      <c r="DZ393" s="79">
        <v>0.93893100276879149</v>
      </c>
      <c r="EA393" s="79">
        <v>9.0316668654922924E-2</v>
      </c>
      <c r="EB393" s="79">
        <v>2.1760504156444531</v>
      </c>
      <c r="EC393" s="79">
        <v>0.71773651736506194</v>
      </c>
      <c r="ED393" s="79">
        <v>0.54395949348261241</v>
      </c>
      <c r="EE393" s="79">
        <v>0.43888409698002889</v>
      </c>
      <c r="EF393" s="79">
        <v>8.5888918552375321E-2</v>
      </c>
      <c r="EG393" s="79">
        <v>0.71773651736506194</v>
      </c>
      <c r="EH393" s="79">
        <v>0.20887329762753301</v>
      </c>
      <c r="EI393" s="79">
        <v>0.14090109943739876</v>
      </c>
      <c r="EJ393" s="79">
        <v>1.0390388899531801E-3</v>
      </c>
      <c r="EK393" s="79">
        <v>0.25272545500572902</v>
      </c>
      <c r="EL393" s="79">
        <v>4.1590065680881976</v>
      </c>
      <c r="EM393" s="79">
        <v>1.0524626695666828E-2</v>
      </c>
      <c r="EN393" s="79">
        <v>0.17310397988324511</v>
      </c>
      <c r="EO393" s="79">
        <v>0.14865443077236101</v>
      </c>
      <c r="EP393" s="79">
        <v>0.71773651736506194</v>
      </c>
      <c r="EQ393" s="79">
        <v>0.45444530930536053</v>
      </c>
      <c r="ER393" s="79">
        <v>4.8792779837665001E-2</v>
      </c>
      <c r="ES393" s="79">
        <v>1.9919147568520743E-2</v>
      </c>
      <c r="ET393" s="79">
        <v>8.0804455307679889E-3</v>
      </c>
      <c r="EU393" s="79">
        <v>2.2739682125295084E-2</v>
      </c>
      <c r="EV393" s="79">
        <v>0.79676028717069747</v>
      </c>
      <c r="EW393" s="79">
        <v>0.97255551748697866</v>
      </c>
      <c r="EX393" s="79">
        <v>8.4137405917291373E-3</v>
      </c>
      <c r="EY393" s="79">
        <v>0.71773651736506194</v>
      </c>
      <c r="EZ393" s="79">
        <v>5.9593905364165971E-3</v>
      </c>
      <c r="FA393" s="79">
        <v>1.1485939426602889</v>
      </c>
      <c r="FB393" s="79">
        <v>0.59052917161742813</v>
      </c>
      <c r="FC393" s="79">
        <v>0.71773651736506194</v>
      </c>
      <c r="FD393" s="79">
        <v>2.1733549108813099E-2</v>
      </c>
      <c r="FE393" s="79">
        <v>5.7418337640628508E-2</v>
      </c>
      <c r="FF393" s="79">
        <v>2.2921133516673069E-2</v>
      </c>
      <c r="FG393" s="79">
        <v>1.3854553560469477E-2</v>
      </c>
      <c r="FH393" s="79">
        <v>0.147005166247896</v>
      </c>
      <c r="FI393" s="79">
        <v>0.11755708221353049</v>
      </c>
      <c r="FJ393" s="79">
        <v>0.3401017705050291</v>
      </c>
      <c r="FK393" s="79">
        <v>0.36472449363179144</v>
      </c>
      <c r="FL393" s="79">
        <v>2.1760504156444531</v>
      </c>
      <c r="FM393" s="79">
        <v>5.0286799612447676E-2</v>
      </c>
      <c r="FN393" s="79">
        <v>7.779789256534118E-4</v>
      </c>
      <c r="FO393" s="79">
        <v>2.1018249195011038E-2</v>
      </c>
      <c r="FP393" s="79">
        <v>1.9919147568520743E-2</v>
      </c>
      <c r="FQ393" s="79">
        <v>0.14090109943739876</v>
      </c>
      <c r="FR393" s="79">
        <v>0.43888409698002889</v>
      </c>
      <c r="FS393" s="79">
        <v>1.3483617910338006</v>
      </c>
      <c r="FT393" s="79">
        <v>0.30920055810155228</v>
      </c>
      <c r="FU393" s="79">
        <v>0.47211747353322642</v>
      </c>
      <c r="FV393" s="79">
        <v>0.43888409698002889</v>
      </c>
      <c r="FW393" s="79">
        <v>1.2001198105537543</v>
      </c>
      <c r="FX393" s="79">
        <v>0.71773651736506194</v>
      </c>
      <c r="FY393" s="79">
        <v>0.36472449363179144</v>
      </c>
      <c r="FZ393" s="79">
        <v>0.73760053648847024</v>
      </c>
      <c r="GA393" s="79">
        <v>0.23231334052282282</v>
      </c>
      <c r="GB393" s="79">
        <v>4.5119016665015263E-2</v>
      </c>
      <c r="GC393" s="79">
        <v>0.12576205658784206</v>
      </c>
      <c r="GD393" s="79">
        <v>1.2789440000846775</v>
      </c>
      <c r="GE393" s="79">
        <v>0.43888409698002889</v>
      </c>
      <c r="GF393" s="79">
        <v>0.16538117263561206</v>
      </c>
      <c r="GG393" s="79">
        <v>1.4799362530873539</v>
      </c>
      <c r="GH393" s="79">
        <v>0.36472449363179144</v>
      </c>
      <c r="GI393" s="79">
        <v>0.36472449363179144</v>
      </c>
      <c r="GJ393" s="79">
        <v>0.36472449363179144</v>
      </c>
      <c r="GK393" s="79">
        <v>0.36472449363179144</v>
      </c>
      <c r="GL393" s="79">
        <v>2.7120506599605167E-2</v>
      </c>
      <c r="GM393" s="79">
        <v>6.3981004024663219E-3</v>
      </c>
      <c r="GN393" s="79">
        <v>3.1036774957194199E-3</v>
      </c>
      <c r="GO393" s="79">
        <v>1.1166201886421038E-2</v>
      </c>
      <c r="GP393" s="79">
        <v>1.3460780212725472</v>
      </c>
      <c r="GQ393" s="79">
        <v>0.71773651736506194</v>
      </c>
      <c r="GR393" s="79">
        <v>0.76212020178081896</v>
      </c>
      <c r="GS393" s="79">
        <v>2.8583042752148798E-3</v>
      </c>
      <c r="GT393" s="79">
        <v>1.0022944085399446</v>
      </c>
      <c r="GU393" s="79">
        <v>0.71773651736506194</v>
      </c>
      <c r="GV393" s="79">
        <v>0.26684460020608863</v>
      </c>
      <c r="GW393" s="79">
        <v>1.9919147568520743E-2</v>
      </c>
      <c r="GX393" s="79">
        <v>0.36472449363179144</v>
      </c>
      <c r="GY393" s="79">
        <v>0.10938679379190956</v>
      </c>
      <c r="GZ393" s="79">
        <v>6.3607823541756717E-2</v>
      </c>
      <c r="HA393" s="79">
        <v>0.30722758061997862</v>
      </c>
      <c r="HB393" s="79">
        <v>0.36472449363179144</v>
      </c>
      <c r="HC393" s="79">
        <v>1.9919147568520743E-2</v>
      </c>
      <c r="HD393" s="79">
        <v>1.8484892503398832E-2</v>
      </c>
      <c r="HE393" s="79">
        <v>0.16243828049905495</v>
      </c>
      <c r="HF393" s="79">
        <v>7.0073536995143009</v>
      </c>
      <c r="HG393" s="79">
        <v>0.21854329724668711</v>
      </c>
      <c r="HH393" s="79">
        <v>2.2103964021898195E-3</v>
      </c>
      <c r="HI393" s="79">
        <v>2.0198078044425676E-2</v>
      </c>
      <c r="HJ393" s="79">
        <v>0.11388583447061815</v>
      </c>
      <c r="HK393" s="79">
        <v>1.9919147568520743E-2</v>
      </c>
      <c r="HL393" s="79">
        <v>0.36472449363179144</v>
      </c>
      <c r="HM393" s="79">
        <v>1.354188181775724</v>
      </c>
      <c r="HN393" s="79">
        <v>0.36472449363179144</v>
      </c>
      <c r="HO393" s="79">
        <v>2.1760504156444531</v>
      </c>
      <c r="HP393" s="79">
        <v>8.9779523500342364</v>
      </c>
      <c r="HQ393" s="79">
        <v>6.4026094708321355E-3</v>
      </c>
      <c r="HR393" s="79">
        <v>5.9063426138764225E-2</v>
      </c>
      <c r="HS393" s="80" t="str">
        <f t="shared" si="5"/>
        <v>Water Pollution_Antihelminthics_Freshwater_Health_N/A for WP Interim Methodology</v>
      </c>
    </row>
    <row r="394" spans="2:227">
      <c r="B394" s="65" t="s">
        <v>9</v>
      </c>
      <c r="C394" s="65" t="s">
        <v>524</v>
      </c>
      <c r="D394" s="65" t="s">
        <v>396</v>
      </c>
      <c r="E394" s="65" t="s">
        <v>395</v>
      </c>
      <c r="F394" s="65" t="s">
        <v>390</v>
      </c>
      <c r="G394" s="65" t="s">
        <v>391</v>
      </c>
      <c r="H394" s="41"/>
      <c r="I394" s="79">
        <v>1.5936541800559909E-6</v>
      </c>
      <c r="J394" s="79">
        <v>8.0881837790557717E-6</v>
      </c>
      <c r="K394" s="79">
        <v>6.8397904473686569E-5</v>
      </c>
      <c r="L394" s="79">
        <v>7.3552213774293435E-6</v>
      </c>
      <c r="M394" s="79">
        <v>1.8627847349737207E-4</v>
      </c>
      <c r="N394" s="79">
        <v>7.77439044278624E-5</v>
      </c>
      <c r="O394" s="79">
        <v>4.2347097614805297E-5</v>
      </c>
      <c r="P394" s="79">
        <v>5.1344527562630946E-5</v>
      </c>
      <c r="Q394" s="79">
        <v>1.574427323418437E-5</v>
      </c>
      <c r="R394" s="79">
        <v>4.2347097614805297E-5</v>
      </c>
      <c r="S394" s="79">
        <v>1.1836569863629307E-5</v>
      </c>
      <c r="T394" s="79">
        <v>5.1910441119997885E-4</v>
      </c>
      <c r="U394" s="79">
        <v>2.9456211128596026E-6</v>
      </c>
      <c r="V394" s="79">
        <v>4.2347097614805297E-5</v>
      </c>
      <c r="W394" s="79">
        <v>7.8766925351267058E-5</v>
      </c>
      <c r="X394" s="79">
        <v>2.8726495044425479E-4</v>
      </c>
      <c r="Y394" s="79">
        <v>4.2347097614805297E-5</v>
      </c>
      <c r="Z394" s="79">
        <v>2.8498240143137198E-5</v>
      </c>
      <c r="AA394" s="79">
        <v>5.7060070558030793E-4</v>
      </c>
      <c r="AB394" s="79">
        <v>4.9575149121429176E-6</v>
      </c>
      <c r="AC394" s="79">
        <v>2.3193336054810247E-4</v>
      </c>
      <c r="AD394" s="79">
        <v>4.7459894187842912E-5</v>
      </c>
      <c r="AE394" s="79">
        <v>1.6077783243741626E-6</v>
      </c>
      <c r="AF394" s="79">
        <v>9.9823966369619007E-5</v>
      </c>
      <c r="AG394" s="79">
        <v>3.7570467277925881E-5</v>
      </c>
      <c r="AH394" s="79">
        <v>4.1823239861376362E-4</v>
      </c>
      <c r="AI394" s="79">
        <v>6.7528477003289957E-5</v>
      </c>
      <c r="AJ394" s="79">
        <v>4.2347097614805297E-5</v>
      </c>
      <c r="AK394" s="79">
        <v>2.250542941016314E-4</v>
      </c>
      <c r="AL394" s="79">
        <v>2.3652888340288946E-5</v>
      </c>
      <c r="AM394" s="79">
        <v>1.9481692254035436E-4</v>
      </c>
      <c r="AN394" s="79">
        <v>1.4756889723544419E-4</v>
      </c>
      <c r="AO394" s="79">
        <v>1.5309645463234159E-4</v>
      </c>
      <c r="AP394" s="79">
        <v>3.5609816080623547E-5</v>
      </c>
      <c r="AQ394" s="79">
        <v>2.2636463522414182E-4</v>
      </c>
      <c r="AR394" s="79">
        <v>2.3918457779776536E-5</v>
      </c>
      <c r="AS394" s="79">
        <v>4.2347097614805297E-5</v>
      </c>
      <c r="AT394" s="79">
        <v>1.5427595396582534E-5</v>
      </c>
      <c r="AU394" s="79">
        <v>5.3423840439361727E-5</v>
      </c>
      <c r="AV394" s="79">
        <v>1.8627847349737207E-4</v>
      </c>
      <c r="AW394" s="79">
        <v>3.5296542253940455E-5</v>
      </c>
      <c r="AX394" s="79">
        <v>6.7868408065516813E-4</v>
      </c>
      <c r="AY394" s="79">
        <v>2.9730023249922666E-5</v>
      </c>
      <c r="AZ394" s="79">
        <v>1.5309645463234159E-4</v>
      </c>
      <c r="BA394" s="79">
        <v>5.1644412813229451E-4</v>
      </c>
      <c r="BB394" s="79">
        <v>3.4486197352515504E-4</v>
      </c>
      <c r="BC394" s="79">
        <v>1.127229796622801E-5</v>
      </c>
      <c r="BD394" s="79">
        <v>2.6605071711482931E-4</v>
      </c>
      <c r="BE394" s="79">
        <v>6.5390466188581205E-6</v>
      </c>
      <c r="BF394" s="79">
        <v>1.8950119954645009E-5</v>
      </c>
      <c r="BG394" s="79">
        <v>4.2347097614805297E-5</v>
      </c>
      <c r="BH394" s="79">
        <v>9.5818830229474344E-5</v>
      </c>
      <c r="BI394" s="79">
        <v>5.6203322421954872E-4</v>
      </c>
      <c r="BJ394" s="79">
        <v>5.1835871391884662E-5</v>
      </c>
      <c r="BK394" s="79">
        <v>8.3519027365031107E-6</v>
      </c>
      <c r="BL394" s="79">
        <v>4.2347097614805297E-5</v>
      </c>
      <c r="BM394" s="79">
        <v>6.9678194430726977E-5</v>
      </c>
      <c r="BN394" s="79">
        <v>3.2317866177682154E-5</v>
      </c>
      <c r="BO394" s="79">
        <v>1.0743126828636282E-4</v>
      </c>
      <c r="BP394" s="79">
        <v>2.492572617796113E-5</v>
      </c>
      <c r="BQ394" s="79">
        <v>1.3031860264440474E-4</v>
      </c>
      <c r="BR394" s="79">
        <v>2.0284433114367988E-6</v>
      </c>
      <c r="BS394" s="79">
        <v>1.3642236567972635E-5</v>
      </c>
      <c r="BT394" s="79">
        <v>1.5309645463234159E-4</v>
      </c>
      <c r="BU394" s="79">
        <v>1.5864104988426101E-6</v>
      </c>
      <c r="BV394" s="79">
        <v>9.5818830229474344E-5</v>
      </c>
      <c r="BW394" s="79">
        <v>7.3552213774293435E-6</v>
      </c>
      <c r="BX394" s="79">
        <v>6.9957188745398686E-5</v>
      </c>
      <c r="BY394" s="79">
        <v>1.7824335840470226E-4</v>
      </c>
      <c r="BZ394" s="79">
        <v>7.3552213774293435E-6</v>
      </c>
      <c r="CA394" s="79">
        <v>6.2427430574538254E-5</v>
      </c>
      <c r="CB394" s="79">
        <v>1.5309645463234159E-4</v>
      </c>
      <c r="CC394" s="79">
        <v>1.387478556171139E-5</v>
      </c>
      <c r="CD394" s="79">
        <v>1.6788946146527531E-4</v>
      </c>
      <c r="CE394" s="79">
        <v>5.0296631627371E-4</v>
      </c>
      <c r="CF394" s="79">
        <v>1.8627847349737207E-4</v>
      </c>
      <c r="CG394" s="79">
        <v>3.4458139224566271E-5</v>
      </c>
      <c r="CH394" s="79">
        <v>1.653570441719207E-6</v>
      </c>
      <c r="CI394" s="79">
        <v>4.2347097614805297E-5</v>
      </c>
      <c r="CJ394" s="79">
        <v>2.250542941016314E-4</v>
      </c>
      <c r="CK394" s="79">
        <v>1.7882124639907881E-5</v>
      </c>
      <c r="CL394" s="79">
        <v>3.7189575940368546E-4</v>
      </c>
      <c r="CM394" s="79">
        <v>1.145640675510183E-5</v>
      </c>
      <c r="CN394" s="79">
        <v>6.0131601154698108E-5</v>
      </c>
      <c r="CO394" s="79">
        <v>1.0085972865258282E-5</v>
      </c>
      <c r="CP394" s="79">
        <v>2.6734588899944538E-5</v>
      </c>
      <c r="CQ394" s="79">
        <v>2.250542941016314E-4</v>
      </c>
      <c r="CR394" s="79">
        <v>1.0839703825819068E-4</v>
      </c>
      <c r="CS394" s="79">
        <v>4.9776283122173671E-6</v>
      </c>
      <c r="CT394" s="79">
        <v>1.653838735485343E-4</v>
      </c>
      <c r="CU394" s="79">
        <v>3.893563621359381E-5</v>
      </c>
      <c r="CV394" s="79">
        <v>3.1839152250851085E-5</v>
      </c>
      <c r="CW394" s="79">
        <v>3.9900833634174543E-5</v>
      </c>
      <c r="CX394" s="79">
        <v>2.4918246420476337E-5</v>
      </c>
      <c r="CY394" s="79">
        <v>1.8627847349737207E-4</v>
      </c>
      <c r="CZ394" s="79">
        <v>2.8787440111292627E-4</v>
      </c>
      <c r="DA394" s="79">
        <v>7.0740512491705625E-5</v>
      </c>
      <c r="DB394" s="79">
        <v>4.2347097614805297E-5</v>
      </c>
      <c r="DC394" s="79">
        <v>1.4673368011704815E-4</v>
      </c>
      <c r="DD394" s="79">
        <v>2.2281934891157316E-4</v>
      </c>
      <c r="DE394" s="79">
        <v>6.6804743071415874E-6</v>
      </c>
      <c r="DF394" s="79">
        <v>2.2790181208240321E-5</v>
      </c>
      <c r="DG394" s="79">
        <v>2.250542941016314E-4</v>
      </c>
      <c r="DH394" s="79">
        <v>8.683242357458758E-5</v>
      </c>
      <c r="DI394" s="79">
        <v>8.8883617960041239E-4</v>
      </c>
      <c r="DJ394" s="79">
        <v>9.5818830229474344E-5</v>
      </c>
      <c r="DK394" s="79">
        <v>7.8766925351267058E-5</v>
      </c>
      <c r="DL394" s="79">
        <v>6.6228697291527934E-5</v>
      </c>
      <c r="DM394" s="79">
        <v>1.3635029704985163E-4</v>
      </c>
      <c r="DN394" s="79">
        <v>2.2756394830179653E-5</v>
      </c>
      <c r="DO394" s="79">
        <v>7.8766925351267058E-5</v>
      </c>
      <c r="DP394" s="79">
        <v>1.6002066087595033E-6</v>
      </c>
      <c r="DQ394" s="79">
        <v>1.9071864852145243E-5</v>
      </c>
      <c r="DR394" s="79">
        <v>1.3577390503244032E-5</v>
      </c>
      <c r="DS394" s="79">
        <v>1.8627847349737207E-4</v>
      </c>
      <c r="DT394" s="79">
        <v>2.1375032838069394E-4</v>
      </c>
      <c r="DU394" s="79">
        <v>1.8627847349737207E-4</v>
      </c>
      <c r="DV394" s="79">
        <v>2.250542941016314E-4</v>
      </c>
      <c r="DW394" s="79">
        <v>1.857090776976207E-5</v>
      </c>
      <c r="DX394" s="79">
        <v>2.8464539893809276E-5</v>
      </c>
      <c r="DY394" s="79">
        <v>4.4392287415571507E-4</v>
      </c>
      <c r="DZ394" s="79">
        <v>1.031688930645047E-4</v>
      </c>
      <c r="EA394" s="79">
        <v>1.6091646797877788E-6</v>
      </c>
      <c r="EB394" s="79">
        <v>7.8766925351267058E-5</v>
      </c>
      <c r="EC394" s="79">
        <v>2.250542941016314E-4</v>
      </c>
      <c r="ED394" s="79">
        <v>4.9809005081309522E-5</v>
      </c>
      <c r="EE394" s="79">
        <v>1.5309645463234159E-4</v>
      </c>
      <c r="EF394" s="79">
        <v>6.0348811499646857E-5</v>
      </c>
      <c r="EG394" s="79">
        <v>2.250542941016314E-4</v>
      </c>
      <c r="EH394" s="79">
        <v>4.5845177486848209E-5</v>
      </c>
      <c r="EI394" s="79">
        <v>1.8627847349737207E-4</v>
      </c>
      <c r="EJ394" s="79">
        <v>9.2578682499876263E-6</v>
      </c>
      <c r="EK394" s="79">
        <v>9.5818830229474344E-5</v>
      </c>
      <c r="EL394" s="79">
        <v>7.4278754089385156E-5</v>
      </c>
      <c r="EM394" s="79">
        <v>1.2561902950742016E-5</v>
      </c>
      <c r="EN394" s="79">
        <v>2.0003469091509126E-4</v>
      </c>
      <c r="EO394" s="79">
        <v>1.3835738468619239E-5</v>
      </c>
      <c r="EP394" s="79">
        <v>2.250542941016314E-4</v>
      </c>
      <c r="EQ394" s="79">
        <v>1.6491572135821396E-6</v>
      </c>
      <c r="ER394" s="79">
        <v>2.4836430400390863E-4</v>
      </c>
      <c r="ES394" s="79">
        <v>7.3552213774293435E-6</v>
      </c>
      <c r="ET394" s="79">
        <v>6.0125943093842288E-6</v>
      </c>
      <c r="EU394" s="79">
        <v>8.0311965419373185E-6</v>
      </c>
      <c r="EV394" s="79">
        <v>9.8528942161459868E-5</v>
      </c>
      <c r="EW394" s="79">
        <v>3.7176768687641833E-4</v>
      </c>
      <c r="EX394" s="79">
        <v>4.343609724091834E-4</v>
      </c>
      <c r="EY394" s="79">
        <v>2.250542941016314E-4</v>
      </c>
      <c r="EZ394" s="79">
        <v>3.5933316266224719E-5</v>
      </c>
      <c r="FA394" s="79">
        <v>9.0639982515514647E-6</v>
      </c>
      <c r="FB394" s="79">
        <v>8.0679939448165031E-5</v>
      </c>
      <c r="FC394" s="79">
        <v>2.250542941016314E-4</v>
      </c>
      <c r="FD394" s="79">
        <v>1.665833383594699E-5</v>
      </c>
      <c r="FE394" s="79">
        <v>1.4881102060590765E-5</v>
      </c>
      <c r="FF394" s="79">
        <v>5.601514340044523E-5</v>
      </c>
      <c r="FG394" s="79">
        <v>1.8725129452808057E-4</v>
      </c>
      <c r="FH394" s="79">
        <v>4.8605688871329743E-5</v>
      </c>
      <c r="FI394" s="79">
        <v>3.329648597464665E-4</v>
      </c>
      <c r="FJ394" s="79">
        <v>1.7068361243076217E-4</v>
      </c>
      <c r="FK394" s="79">
        <v>4.2347097614805297E-5</v>
      </c>
      <c r="FL394" s="79">
        <v>7.8766925351267058E-5</v>
      </c>
      <c r="FM394" s="79">
        <v>3.3109173961257764E-5</v>
      </c>
      <c r="FN394" s="79">
        <v>4.4311957767161312E-5</v>
      </c>
      <c r="FO394" s="79">
        <v>3.3378706245765149E-5</v>
      </c>
      <c r="FP394" s="79">
        <v>7.3552213774293435E-6</v>
      </c>
      <c r="FQ394" s="79">
        <v>1.8627847349737207E-4</v>
      </c>
      <c r="FR394" s="79">
        <v>1.5309645463234159E-4</v>
      </c>
      <c r="FS394" s="79">
        <v>4.3972268598845861E-5</v>
      </c>
      <c r="FT394" s="79">
        <v>4.6912971757341105E-4</v>
      </c>
      <c r="FU394" s="79">
        <v>3.6700169845870459E-5</v>
      </c>
      <c r="FV394" s="79">
        <v>1.5309645463234159E-4</v>
      </c>
      <c r="FW394" s="79">
        <v>1.0825199804598718E-4</v>
      </c>
      <c r="FX394" s="79">
        <v>2.250542941016314E-4</v>
      </c>
      <c r="FY394" s="79">
        <v>4.2347097614805297E-5</v>
      </c>
      <c r="FZ394" s="79">
        <v>4.5120102972649127E-4</v>
      </c>
      <c r="GA394" s="79">
        <v>1.1271265510731373E-4</v>
      </c>
      <c r="GB394" s="79">
        <v>4.2164999592744926E-6</v>
      </c>
      <c r="GC394" s="79">
        <v>6.8653953322088783E-6</v>
      </c>
      <c r="GD394" s="79">
        <v>8.7750869223597334E-5</v>
      </c>
      <c r="GE394" s="79">
        <v>1.5309645463234159E-4</v>
      </c>
      <c r="GF394" s="79">
        <v>1.73011372044824E-4</v>
      </c>
      <c r="GG394" s="79">
        <v>1.840028982925665E-4</v>
      </c>
      <c r="GH394" s="79">
        <v>4.2347097614805297E-5</v>
      </c>
      <c r="GI394" s="79">
        <v>4.2347097614805297E-5</v>
      </c>
      <c r="GJ394" s="79">
        <v>4.2347097614805297E-5</v>
      </c>
      <c r="GK394" s="79">
        <v>4.2347097614805297E-5</v>
      </c>
      <c r="GL394" s="79">
        <v>6.4402199786233443E-6</v>
      </c>
      <c r="GM394" s="79">
        <v>2.120708064893097E-5</v>
      </c>
      <c r="GN394" s="79">
        <v>4.4033775885062982E-5</v>
      </c>
      <c r="GO394" s="79">
        <v>5.9127470764419241E-4</v>
      </c>
      <c r="GP394" s="79">
        <v>3.2629192779722553E-5</v>
      </c>
      <c r="GQ394" s="79">
        <v>2.250542941016314E-4</v>
      </c>
      <c r="GR394" s="79">
        <v>3.3679182058266731E-5</v>
      </c>
      <c r="GS394" s="79">
        <v>3.9478557182238624E-5</v>
      </c>
      <c r="GT394" s="79">
        <v>2.6420386583783293E-4</v>
      </c>
      <c r="GU394" s="79">
        <v>2.250542941016314E-4</v>
      </c>
      <c r="GV394" s="79">
        <v>8.7664314713362481E-4</v>
      </c>
      <c r="GW394" s="79">
        <v>7.3552213774293435E-6</v>
      </c>
      <c r="GX394" s="79">
        <v>4.2347097614805297E-5</v>
      </c>
      <c r="GY394" s="79">
        <v>4.7138827330335061E-5</v>
      </c>
      <c r="GZ394" s="79">
        <v>3.3472841883911144E-5</v>
      </c>
      <c r="HA394" s="79">
        <v>1.7851428227402905E-6</v>
      </c>
      <c r="HB394" s="79">
        <v>4.2347097614805297E-5</v>
      </c>
      <c r="HC394" s="79">
        <v>7.3552213774293435E-6</v>
      </c>
      <c r="HD394" s="79">
        <v>1.6438420842187192E-6</v>
      </c>
      <c r="HE394" s="79">
        <v>5.2117592715906516E-5</v>
      </c>
      <c r="HF394" s="79">
        <v>1.2373336147804672E-4</v>
      </c>
      <c r="HG394" s="79">
        <v>5.888710367103124E-5</v>
      </c>
      <c r="HH394" s="79">
        <v>1.16807654342033E-4</v>
      </c>
      <c r="HI394" s="79">
        <v>2.1464743452130557E-5</v>
      </c>
      <c r="HJ394" s="79">
        <v>1.6252819754955525E-6</v>
      </c>
      <c r="HK394" s="79">
        <v>7.3552213774293435E-6</v>
      </c>
      <c r="HL394" s="79">
        <v>4.2347097614805297E-5</v>
      </c>
      <c r="HM394" s="79">
        <v>1.5787191404100702E-4</v>
      </c>
      <c r="HN394" s="79">
        <v>4.2347097614805297E-5</v>
      </c>
      <c r="HO394" s="79">
        <v>7.8766925351267058E-5</v>
      </c>
      <c r="HP394" s="79">
        <v>7.0495275831797407E-5</v>
      </c>
      <c r="HQ394" s="79">
        <v>3.2092350646626485E-5</v>
      </c>
      <c r="HR394" s="79">
        <v>2.4802549863669809E-4</v>
      </c>
      <c r="HS394" s="80" t="str">
        <f t="shared" si="5"/>
        <v>Water Pollution_Antihelminthics_Seawater_Health_N/A for WP Interim Methodology</v>
      </c>
    </row>
    <row r="395" spans="2:227">
      <c r="B395" s="65" t="s">
        <v>9</v>
      </c>
      <c r="C395" s="65" t="s">
        <v>524</v>
      </c>
      <c r="D395" s="65" t="s">
        <v>384</v>
      </c>
      <c r="E395" s="65" t="s">
        <v>395</v>
      </c>
      <c r="F395" s="65" t="s">
        <v>390</v>
      </c>
      <c r="G395" s="65" t="s">
        <v>391</v>
      </c>
      <c r="H395" s="41"/>
      <c r="I395" s="79">
        <v>2.2797563671057888</v>
      </c>
      <c r="J395" s="79">
        <v>1.8150168271494901E-2</v>
      </c>
      <c r="K395" s="79">
        <v>1.7700546730248066</v>
      </c>
      <c r="L395" s="79">
        <v>7.3552213774293435E-6</v>
      </c>
      <c r="M395" s="79">
        <v>0.14090109943739876</v>
      </c>
      <c r="N395" s="79">
        <v>0.53475253709034953</v>
      </c>
      <c r="O395" s="79">
        <v>4.2347097614805297E-5</v>
      </c>
      <c r="P395" s="79">
        <v>1.693526489916982E-2</v>
      </c>
      <c r="Q395" s="79">
        <v>1.0047025902766777E-2</v>
      </c>
      <c r="R395" s="79">
        <v>4.2347097614805297E-5</v>
      </c>
      <c r="S395" s="79">
        <v>4.1805721158038548E-3</v>
      </c>
      <c r="T395" s="79">
        <v>2.5761660856956178E-2</v>
      </c>
      <c r="U395" s="79">
        <v>0.10334227664553351</v>
      </c>
      <c r="V395" s="79">
        <v>5.6617653289649825E-4</v>
      </c>
      <c r="W395" s="79">
        <v>7.8766925351267058E-5</v>
      </c>
      <c r="X395" s="79">
        <v>1.1460976104845129</v>
      </c>
      <c r="Y395" s="79">
        <v>4.2347097614805297E-5</v>
      </c>
      <c r="Z395" s="79">
        <v>0.66428961293296085</v>
      </c>
      <c r="AA395" s="79">
        <v>0.83124336932156262</v>
      </c>
      <c r="AB395" s="79">
        <v>3.7354381198441047E-2</v>
      </c>
      <c r="AC395" s="79">
        <v>0.37979877399881184</v>
      </c>
      <c r="AD395" s="79">
        <v>4.7459894187842912E-5</v>
      </c>
      <c r="AE395" s="79">
        <v>0.22376881914312918</v>
      </c>
      <c r="AF395" s="79">
        <v>6.5270214070439741E-3</v>
      </c>
      <c r="AG395" s="79">
        <v>0.97630949028072345</v>
      </c>
      <c r="AH395" s="79">
        <v>6.7124540313117514E-3</v>
      </c>
      <c r="AI395" s="79">
        <v>5.2527987271702714E-2</v>
      </c>
      <c r="AJ395" s="79">
        <v>4.2347097614805297E-5</v>
      </c>
      <c r="AK395" s="79">
        <v>9.2684327637347158E-2</v>
      </c>
      <c r="AL395" s="79">
        <v>0.2280268901745319</v>
      </c>
      <c r="AM395" s="79">
        <v>1.8575187776342781</v>
      </c>
      <c r="AN395" s="79">
        <v>4.5745255946346482E-3</v>
      </c>
      <c r="AO395" s="79">
        <v>9.0271795867392798E-2</v>
      </c>
      <c r="AP395" s="79">
        <v>0.15540555591249369</v>
      </c>
      <c r="AQ395" s="79">
        <v>0.23787337388672794</v>
      </c>
      <c r="AR395" s="79">
        <v>2.8921143210616958E-4</v>
      </c>
      <c r="AS395" s="79">
        <v>4.2347097614805297E-5</v>
      </c>
      <c r="AT395" s="79">
        <v>0.20580085686645758</v>
      </c>
      <c r="AU395" s="79">
        <v>6.0416029828733883E-2</v>
      </c>
      <c r="AV395" s="79">
        <v>0.11568488867594189</v>
      </c>
      <c r="AW395" s="79">
        <v>6.826804846630093E-3</v>
      </c>
      <c r="AX395" s="79">
        <v>0.21634802722397858</v>
      </c>
      <c r="AY395" s="79">
        <v>1.7121902098357934E-2</v>
      </c>
      <c r="AZ395" s="79">
        <v>1.5309645463234159E-4</v>
      </c>
      <c r="BA395" s="79">
        <v>5.2380713259999002E-3</v>
      </c>
      <c r="BB395" s="79">
        <v>0.29004021807370056</v>
      </c>
      <c r="BC395" s="79">
        <v>0.21743327162188669</v>
      </c>
      <c r="BD395" s="79">
        <v>0.3334604345350603</v>
      </c>
      <c r="BE395" s="79">
        <v>0.22200156519572614</v>
      </c>
      <c r="BF395" s="79">
        <v>0.93649641867941036</v>
      </c>
      <c r="BG395" s="79">
        <v>0.2283611634478791</v>
      </c>
      <c r="BH395" s="79">
        <v>0.12564097041581426</v>
      </c>
      <c r="BI395" s="79">
        <v>0.12657504129012548</v>
      </c>
      <c r="BJ395" s="79">
        <v>7.3327882323301355E-2</v>
      </c>
      <c r="BK395" s="79">
        <v>0.27451308401013708</v>
      </c>
      <c r="BL395" s="79">
        <v>4.2347097614805297E-5</v>
      </c>
      <c r="BM395" s="79">
        <v>0.70895955549686407</v>
      </c>
      <c r="BN395" s="79">
        <v>6.6305942181541414E-2</v>
      </c>
      <c r="BO395" s="79">
        <v>0.18156557968629952</v>
      </c>
      <c r="BP395" s="79">
        <v>0.48081733346386857</v>
      </c>
      <c r="BQ395" s="79">
        <v>0.44924514272504562</v>
      </c>
      <c r="BR395" s="79">
        <v>2.0200428651381084</v>
      </c>
      <c r="BS395" s="79">
        <v>8.1659140949461115E-3</v>
      </c>
      <c r="BT395" s="79">
        <v>0.43888409698002889</v>
      </c>
      <c r="BU395" s="79">
        <v>0.65934059129968625</v>
      </c>
      <c r="BV395" s="79">
        <v>5.2676962139574276E-4</v>
      </c>
      <c r="BW395" s="79">
        <v>6.7741436878760806E-3</v>
      </c>
      <c r="BX395" s="79">
        <v>2.9561928904488443E-3</v>
      </c>
      <c r="BY395" s="79">
        <v>0.1506748139217402</v>
      </c>
      <c r="BZ395" s="79">
        <v>1.0438627755362804E-3</v>
      </c>
      <c r="CA395" s="79">
        <v>8.142997292263459E-3</v>
      </c>
      <c r="CB395" s="79">
        <v>0.25752309051292244</v>
      </c>
      <c r="CC395" s="79">
        <v>0.78876524769293554</v>
      </c>
      <c r="CD395" s="79">
        <v>0.12443845229602461</v>
      </c>
      <c r="CE395" s="79">
        <v>7.2097630479778185E-2</v>
      </c>
      <c r="CF395" s="79">
        <v>1.8627847349737207E-4</v>
      </c>
      <c r="CG395" s="79">
        <v>6.2919784321902053E-2</v>
      </c>
      <c r="CH395" s="79">
        <v>9.655934818400257E-6</v>
      </c>
      <c r="CI395" s="79">
        <v>4.2347097614805297E-5</v>
      </c>
      <c r="CJ395" s="79">
        <v>2.250542941016314E-4</v>
      </c>
      <c r="CK395" s="79">
        <v>0.44391177356326506</v>
      </c>
      <c r="CL395" s="79">
        <v>0.76985985277782365</v>
      </c>
      <c r="CM395" s="79">
        <v>1.1549790757760095E-2</v>
      </c>
      <c r="CN395" s="79">
        <v>3.8513008919546896E-4</v>
      </c>
      <c r="CO395" s="79">
        <v>1.2181037382820858</v>
      </c>
      <c r="CP395" s="79">
        <v>0.65431724527044977</v>
      </c>
      <c r="CQ395" s="79">
        <v>2.250542941016314E-4</v>
      </c>
      <c r="CR395" s="79">
        <v>0.37460945257804257</v>
      </c>
      <c r="CS395" s="79">
        <v>1.3754632928192087E-3</v>
      </c>
      <c r="CT395" s="79">
        <v>0.31497288312680494</v>
      </c>
      <c r="CU395" s="79">
        <v>2.7721209270166747E-2</v>
      </c>
      <c r="CV395" s="79">
        <v>0.26187502041077382</v>
      </c>
      <c r="CW395" s="79">
        <v>0.30959141992819306</v>
      </c>
      <c r="CX395" s="79">
        <v>4.2795987548595579E-2</v>
      </c>
      <c r="CY395" s="79">
        <v>8.0827467528608466E-3</v>
      </c>
      <c r="CZ395" s="79">
        <v>7.8302030321332872E-2</v>
      </c>
      <c r="DA395" s="79">
        <v>3.6513815105859243E-2</v>
      </c>
      <c r="DB395" s="79">
        <v>0.18848955611527035</v>
      </c>
      <c r="DC395" s="79">
        <v>0.13144379012983537</v>
      </c>
      <c r="DD395" s="79">
        <v>4.3233100497066772</v>
      </c>
      <c r="DE395" s="79">
        <v>1.2849403233403816E-2</v>
      </c>
      <c r="DF395" s="79">
        <v>4.5938362902802454E-2</v>
      </c>
      <c r="DG395" s="79">
        <v>2.250542941016314E-4</v>
      </c>
      <c r="DH395" s="79">
        <v>3.7919711779009386</v>
      </c>
      <c r="DI395" s="79">
        <v>1.6077739562987863</v>
      </c>
      <c r="DJ395" s="79">
        <v>0.24371057892838391</v>
      </c>
      <c r="DK395" s="79">
        <v>1.0500770439941927</v>
      </c>
      <c r="DL395" s="79">
        <v>0.18774036444635839</v>
      </c>
      <c r="DM395" s="79">
        <v>8.0984177365964527E-2</v>
      </c>
      <c r="DN395" s="79">
        <v>3.0733651021507002E-2</v>
      </c>
      <c r="DO395" s="79">
        <v>0.81482548130586374</v>
      </c>
      <c r="DP395" s="79">
        <v>2.5952714523587397</v>
      </c>
      <c r="DQ395" s="79">
        <v>1.6858743933328035E-2</v>
      </c>
      <c r="DR395" s="79">
        <v>0.45757489987118205</v>
      </c>
      <c r="DS395" s="79">
        <v>0.14090109943739876</v>
      </c>
      <c r="DT395" s="79">
        <v>5.2783452845709587E-2</v>
      </c>
      <c r="DU395" s="79">
        <v>0.14090109943739876</v>
      </c>
      <c r="DV395" s="79">
        <v>2.250542941016314E-4</v>
      </c>
      <c r="DW395" s="79">
        <v>0.26495411292109156</v>
      </c>
      <c r="DX395" s="79">
        <v>1.3638896593367129E-3</v>
      </c>
      <c r="DY395" s="79">
        <v>0.16868741638586657</v>
      </c>
      <c r="DZ395" s="79">
        <v>1.031688930645047E-4</v>
      </c>
      <c r="EA395" s="79">
        <v>9.0316668654922924E-2</v>
      </c>
      <c r="EB395" s="79">
        <v>7.8766925351267058E-5</v>
      </c>
      <c r="EC395" s="79">
        <v>2.250542941016314E-4</v>
      </c>
      <c r="ED395" s="79">
        <v>0.3778642919429796</v>
      </c>
      <c r="EE395" s="79">
        <v>0.13115418075941099</v>
      </c>
      <c r="EF395" s="79">
        <v>7.9840278842741724E-2</v>
      </c>
      <c r="EG395" s="79">
        <v>2.250542941016314E-4</v>
      </c>
      <c r="EH395" s="79">
        <v>0.20887329762753301</v>
      </c>
      <c r="EI395" s="79">
        <v>1.8627847349737207E-4</v>
      </c>
      <c r="EJ395" s="79">
        <v>1.0390388899531801E-3</v>
      </c>
      <c r="EK395" s="79">
        <v>0.21200617572398775</v>
      </c>
      <c r="EL395" s="79">
        <v>2.9817896747786539</v>
      </c>
      <c r="EM395" s="79">
        <v>9.1454248731458517E-3</v>
      </c>
      <c r="EN395" s="79">
        <v>0.16377639645545364</v>
      </c>
      <c r="EO395" s="79">
        <v>0.14098289642988829</v>
      </c>
      <c r="EP395" s="79">
        <v>2.250542941016314E-4</v>
      </c>
      <c r="EQ395" s="79">
        <v>0.45266077267407118</v>
      </c>
      <c r="ER395" s="79">
        <v>4.4566974873023447E-2</v>
      </c>
      <c r="ES395" s="79">
        <v>4.9298262670331881E-3</v>
      </c>
      <c r="ET395" s="79">
        <v>2.7671778175038563E-3</v>
      </c>
      <c r="EU395" s="79">
        <v>2.134346684534354E-2</v>
      </c>
      <c r="EV395" s="79">
        <v>0.79676028717069747</v>
      </c>
      <c r="EW395" s="79">
        <v>0.95052649480145823</v>
      </c>
      <c r="EX395" s="79">
        <v>8.4137405917291373E-3</v>
      </c>
      <c r="EY395" s="79">
        <v>2.250542941016314E-4</v>
      </c>
      <c r="EZ395" s="79">
        <v>3.4360508348092312E-3</v>
      </c>
      <c r="FA395" s="79">
        <v>0.85089760333710751</v>
      </c>
      <c r="FB395" s="79">
        <v>0.56854081074249097</v>
      </c>
      <c r="FC395" s="79">
        <v>2.250542941016314E-4</v>
      </c>
      <c r="FD395" s="79">
        <v>1.0086347551390798E-2</v>
      </c>
      <c r="FE395" s="79">
        <v>4.6447290293032163E-2</v>
      </c>
      <c r="FF395" s="79">
        <v>2.2921133516673069E-2</v>
      </c>
      <c r="FG395" s="79">
        <v>1.0509832580548556E-2</v>
      </c>
      <c r="FH395" s="79">
        <v>7.6211879321127024E-2</v>
      </c>
      <c r="FI395" s="79">
        <v>0.11363971479358989</v>
      </c>
      <c r="FJ395" s="79">
        <v>0.2121685291888345</v>
      </c>
      <c r="FK395" s="79">
        <v>0.14461868774392714</v>
      </c>
      <c r="FL395" s="79">
        <v>1.0361135292883312</v>
      </c>
      <c r="FM395" s="79">
        <v>4.9727855955767036E-2</v>
      </c>
      <c r="FN395" s="79">
        <v>7.5259742343259978E-4</v>
      </c>
      <c r="FO395" s="79">
        <v>2.1018249195011038E-2</v>
      </c>
      <c r="FP395" s="79">
        <v>1.2648390681747148E-3</v>
      </c>
      <c r="FQ395" s="79">
        <v>0.14090109943739876</v>
      </c>
      <c r="FR395" s="79">
        <v>3.8723298776921565E-2</v>
      </c>
      <c r="FS395" s="79">
        <v>1.1847009786817084</v>
      </c>
      <c r="FT395" s="79">
        <v>0.23589262621097626</v>
      </c>
      <c r="FU395" s="79">
        <v>0.47211747353322642</v>
      </c>
      <c r="FV395" s="79">
        <v>1.5309645463234159E-4</v>
      </c>
      <c r="FW395" s="79">
        <v>0.93543002105191353</v>
      </c>
      <c r="FX395" s="79">
        <v>2.250542941016314E-4</v>
      </c>
      <c r="FY395" s="79">
        <v>0.2283611634478791</v>
      </c>
      <c r="FZ395" s="79">
        <v>0.73760053648847024</v>
      </c>
      <c r="GA395" s="79">
        <v>0.22480862551816336</v>
      </c>
      <c r="GB395" s="79">
        <v>3.4917872532468203E-3</v>
      </c>
      <c r="GC395" s="79">
        <v>0.10414094393017942</v>
      </c>
      <c r="GD395" s="79">
        <v>1.1233826982281103</v>
      </c>
      <c r="GE395" s="79">
        <v>0.43888409698002889</v>
      </c>
      <c r="GF395" s="79">
        <v>0.11539770447421457</v>
      </c>
      <c r="GG395" s="79">
        <v>1.0086403997251034</v>
      </c>
      <c r="GH395" s="79">
        <v>4.2347097614805297E-5</v>
      </c>
      <c r="GI395" s="79">
        <v>4.2347097614805297E-5</v>
      </c>
      <c r="GJ395" s="79">
        <v>0.2283611634478791</v>
      </c>
      <c r="GK395" s="79">
        <v>4.2347097614805297E-5</v>
      </c>
      <c r="GL395" s="79">
        <v>2.6641960681007239E-2</v>
      </c>
      <c r="GM395" s="79">
        <v>3.8932086238808038E-3</v>
      </c>
      <c r="GN395" s="79">
        <v>2.2868758037798069E-3</v>
      </c>
      <c r="GO395" s="79">
        <v>1.1166201886421038E-2</v>
      </c>
      <c r="GP395" s="79">
        <v>1.2909807490521636</v>
      </c>
      <c r="GQ395" s="79">
        <v>0.49331477436957011</v>
      </c>
      <c r="GR395" s="79">
        <v>0.76212020178081896</v>
      </c>
      <c r="GS395" s="79">
        <v>2.5022257567683622E-3</v>
      </c>
      <c r="GT395" s="79">
        <v>0.90169704910578652</v>
      </c>
      <c r="GU395" s="79">
        <v>0.33627205028141005</v>
      </c>
      <c r="GV395" s="79">
        <v>0.22367283035833502</v>
      </c>
      <c r="GW395" s="79">
        <v>7.3552213774293435E-6</v>
      </c>
      <c r="GX395" s="79">
        <v>0.11575723211220727</v>
      </c>
      <c r="GY395" s="79">
        <v>7.7399646115090537E-2</v>
      </c>
      <c r="GZ395" s="79">
        <v>4.9755730330514773E-2</v>
      </c>
      <c r="HA395" s="79">
        <v>0.3049756032500992</v>
      </c>
      <c r="HB395" s="79">
        <v>4.2347097614805297E-5</v>
      </c>
      <c r="HC395" s="79">
        <v>1.9919147568520743E-2</v>
      </c>
      <c r="HD395" s="79">
        <v>1.8437951705768611E-2</v>
      </c>
      <c r="HE395" s="79">
        <v>0.15362623623050281</v>
      </c>
      <c r="HF395" s="79">
        <v>5.8387543142994112</v>
      </c>
      <c r="HG395" s="79">
        <v>0.17284824419667993</v>
      </c>
      <c r="HH395" s="79">
        <v>1.9333109782065389E-3</v>
      </c>
      <c r="HI395" s="79">
        <v>1.1327557522848718E-2</v>
      </c>
      <c r="HJ395" s="79">
        <v>0.11388583447061815</v>
      </c>
      <c r="HK395" s="79">
        <v>5.0473626301103796E-4</v>
      </c>
      <c r="HL395" s="79">
        <v>0.30250140468011988</v>
      </c>
      <c r="HM395" s="79">
        <v>1.2050093276588414</v>
      </c>
      <c r="HN395" s="79">
        <v>4.2347097614805297E-5</v>
      </c>
      <c r="HO395" s="79">
        <v>1.5411454079811937</v>
      </c>
      <c r="HP395" s="79">
        <v>8.3977547600364666</v>
      </c>
      <c r="HQ395" s="79">
        <v>6.4026094708321355E-3</v>
      </c>
      <c r="HR395" s="79">
        <v>5.9063426138764225E-2</v>
      </c>
      <c r="HS395" s="80" t="str">
        <f t="shared" si="5"/>
        <v>Water Pollution_Antihelminthics_Unspecified_Health_N/A for WP Interim Methodology</v>
      </c>
    </row>
    <row r="396" spans="2:227">
      <c r="B396" s="65" t="s">
        <v>9</v>
      </c>
      <c r="C396" s="65" t="s">
        <v>525</v>
      </c>
      <c r="D396" s="65" t="s">
        <v>394</v>
      </c>
      <c r="E396" s="65" t="s">
        <v>395</v>
      </c>
      <c r="F396" s="65" t="s">
        <v>390</v>
      </c>
      <c r="G396" s="65" t="s">
        <v>391</v>
      </c>
      <c r="H396" s="41"/>
      <c r="I396" s="79">
        <v>3.0784226047703358</v>
      </c>
      <c r="J396" s="79">
        <v>5.6558966847833271E-2</v>
      </c>
      <c r="K396" s="79">
        <v>2.7997438111380952</v>
      </c>
      <c r="L396" s="79">
        <v>5.3941145085363955E-2</v>
      </c>
      <c r="M396" s="79">
        <v>1.5915032485749412</v>
      </c>
      <c r="N396" s="79">
        <v>0.92904679121182154</v>
      </c>
      <c r="O396" s="79">
        <v>1.0784676844063068</v>
      </c>
      <c r="P396" s="79">
        <v>5.8816490020285224E-2</v>
      </c>
      <c r="Q396" s="79">
        <v>5.2362165456658567E-2</v>
      </c>
      <c r="R396" s="79">
        <v>1.0784676844063068</v>
      </c>
      <c r="S396" s="79">
        <v>5.189812257134948E-2</v>
      </c>
      <c r="T396" s="79">
        <v>0.36475323391062942</v>
      </c>
      <c r="U396" s="79">
        <v>0.70600861211292232</v>
      </c>
      <c r="V396" s="79">
        <v>1.0784676844063068</v>
      </c>
      <c r="W396" s="79">
        <v>4.3189644915261809</v>
      </c>
      <c r="X396" s="79">
        <v>17.43076133493016</v>
      </c>
      <c r="Y396" s="79">
        <v>1.0784676844063068</v>
      </c>
      <c r="Z396" s="79">
        <v>1.2702583611956193</v>
      </c>
      <c r="AA396" s="79">
        <v>10.668818245349179</v>
      </c>
      <c r="AB396" s="79">
        <v>0.12372690911561607</v>
      </c>
      <c r="AC396" s="79">
        <v>3.4668210150864551</v>
      </c>
      <c r="AD396" s="79">
        <v>1.2047833491983004E-2</v>
      </c>
      <c r="AE396" s="79">
        <v>0.3567553884984162</v>
      </c>
      <c r="AF396" s="79">
        <v>2.4018659419704862E-2</v>
      </c>
      <c r="AG396" s="79">
        <v>1.673101328528779</v>
      </c>
      <c r="AH396" s="79">
        <v>6.7667427508038752E-2</v>
      </c>
      <c r="AI396" s="79">
        <v>0.3569082640904907</v>
      </c>
      <c r="AJ396" s="79">
        <v>1.0784676844063068</v>
      </c>
      <c r="AK396" s="79">
        <v>4.4311047781822905</v>
      </c>
      <c r="AL396" s="79">
        <v>1.1591608974408458</v>
      </c>
      <c r="AM396" s="79">
        <v>3.3342041508266496</v>
      </c>
      <c r="AN396" s="79">
        <v>3.5219861607662245E-2</v>
      </c>
      <c r="AO396" s="79">
        <v>1.2613137889559138</v>
      </c>
      <c r="AP396" s="79">
        <v>1.785198397086067</v>
      </c>
      <c r="AQ396" s="79">
        <v>1.0394101333806998</v>
      </c>
      <c r="AR396" s="79">
        <v>5.0967346800049025E-3</v>
      </c>
      <c r="AS396" s="79">
        <v>1.0784676844063068</v>
      </c>
      <c r="AT396" s="79">
        <v>0.65036841250760857</v>
      </c>
      <c r="AU396" s="79">
        <v>0.73318976060390184</v>
      </c>
      <c r="AV396" s="79">
        <v>1.5915032485749412</v>
      </c>
      <c r="AW396" s="79">
        <v>5.7033834340934425E-2</v>
      </c>
      <c r="AX396" s="79">
        <v>6.1960011291988586</v>
      </c>
      <c r="AY396" s="79">
        <v>0.12119831131386721</v>
      </c>
      <c r="AZ396" s="79">
        <v>1.2613137889559138</v>
      </c>
      <c r="BA396" s="79">
        <v>4.1435797493827829E-2</v>
      </c>
      <c r="BB396" s="79">
        <v>1.7219205057786162</v>
      </c>
      <c r="BC396" s="79">
        <v>1.1982998441752564</v>
      </c>
      <c r="BD396" s="79">
        <v>1.0127987018981746</v>
      </c>
      <c r="BE396" s="79">
        <v>0.91581861105743834</v>
      </c>
      <c r="BF396" s="79">
        <v>7.836042690814538</v>
      </c>
      <c r="BG396" s="79">
        <v>1.0784676844063068</v>
      </c>
      <c r="BH396" s="79">
        <v>0.86459860773233121</v>
      </c>
      <c r="BI396" s="79">
        <v>1.1515510091678471</v>
      </c>
      <c r="BJ396" s="79">
        <v>2.2190038619992491</v>
      </c>
      <c r="BK396" s="79">
        <v>1.2182544824166803</v>
      </c>
      <c r="BL396" s="79">
        <v>1.0784676844063068</v>
      </c>
      <c r="BM396" s="79">
        <v>2.0365703356436464</v>
      </c>
      <c r="BN396" s="79">
        <v>0.18618166717716189</v>
      </c>
      <c r="BO396" s="79">
        <v>1.7091886496106605</v>
      </c>
      <c r="BP396" s="79">
        <v>1.7623823945609955</v>
      </c>
      <c r="BQ396" s="79">
        <v>5.119822829984912</v>
      </c>
      <c r="BR396" s="79">
        <v>1.9030556673040664</v>
      </c>
      <c r="BS396" s="79">
        <v>0.24212783040729455</v>
      </c>
      <c r="BT396" s="79">
        <v>1.2613137889559138</v>
      </c>
      <c r="BU396" s="79">
        <v>1.3523606659298308</v>
      </c>
      <c r="BV396" s="79">
        <v>0.86459860773233121</v>
      </c>
      <c r="BW396" s="79">
        <v>5.3941145085363955E-2</v>
      </c>
      <c r="BX396" s="79">
        <v>0.1399578400359783</v>
      </c>
      <c r="BY396" s="79">
        <v>2.5021658078930717</v>
      </c>
      <c r="BZ396" s="79">
        <v>5.3941145085363955E-2</v>
      </c>
      <c r="CA396" s="79">
        <v>0.2210865847836658</v>
      </c>
      <c r="CB396" s="79">
        <v>1.2613137889559138</v>
      </c>
      <c r="CC396" s="79">
        <v>0.92125595736085253</v>
      </c>
      <c r="CD396" s="79">
        <v>1.7472410343398479</v>
      </c>
      <c r="CE396" s="79">
        <v>0.77817471820560913</v>
      </c>
      <c r="CF396" s="79">
        <v>1.5915032485749412</v>
      </c>
      <c r="CG396" s="79">
        <v>1.6004995325607765</v>
      </c>
      <c r="CH396" s="79">
        <v>2.7024496888868469E-3</v>
      </c>
      <c r="CI396" s="79">
        <v>1.0784676844063068</v>
      </c>
      <c r="CJ396" s="79">
        <v>4.4311047781822905</v>
      </c>
      <c r="CK396" s="79">
        <v>1.1573870193451019</v>
      </c>
      <c r="CL396" s="79">
        <v>1.1437882126170182</v>
      </c>
      <c r="CM396" s="79">
        <v>5.1779741665928136E-2</v>
      </c>
      <c r="CN396" s="79">
        <v>6.8370653759915511E-3</v>
      </c>
      <c r="CO396" s="79">
        <v>6.6770315107432001</v>
      </c>
      <c r="CP396" s="79">
        <v>0.8871005627347518</v>
      </c>
      <c r="CQ396" s="79">
        <v>4.4311047781822905</v>
      </c>
      <c r="CR396" s="79">
        <v>3.4028122446359133</v>
      </c>
      <c r="CS396" s="79">
        <v>3.4713145716721787E-2</v>
      </c>
      <c r="CT396" s="79">
        <v>2.1645113841948911</v>
      </c>
      <c r="CU396" s="79">
        <v>0.52626022961607</v>
      </c>
      <c r="CV396" s="79">
        <v>2.2055402414452923</v>
      </c>
      <c r="CW396" s="79">
        <v>1.8899416855921944</v>
      </c>
      <c r="CX396" s="79">
        <v>0.63484657867149208</v>
      </c>
      <c r="CY396" s="79">
        <v>1.5915032485749412</v>
      </c>
      <c r="CZ396" s="79">
        <v>2.1226172183894843</v>
      </c>
      <c r="DA396" s="79">
        <v>0.48677987139781598</v>
      </c>
      <c r="DB396" s="79">
        <v>1.0784676844063068</v>
      </c>
      <c r="DC396" s="79">
        <v>5.084724139017581</v>
      </c>
      <c r="DD396" s="79">
        <v>9.0171301626884137</v>
      </c>
      <c r="DE396" s="79">
        <v>0.12127627991691703</v>
      </c>
      <c r="DF396" s="79">
        <v>0.45531288487057231</v>
      </c>
      <c r="DG396" s="79">
        <v>4.4311047781822905</v>
      </c>
      <c r="DH396" s="79">
        <v>8.6398443891052441</v>
      </c>
      <c r="DI396" s="79">
        <v>10.197396000945611</v>
      </c>
      <c r="DJ396" s="79">
        <v>0.86459860773233121</v>
      </c>
      <c r="DK396" s="79">
        <v>4.3189644915261809</v>
      </c>
      <c r="DL396" s="79">
        <v>0.42749663054375214</v>
      </c>
      <c r="DM396" s="79">
        <v>1.0028980172363759</v>
      </c>
      <c r="DN396" s="79">
        <v>0.24362652768173745</v>
      </c>
      <c r="DO396" s="79">
        <v>4.3189644915261809</v>
      </c>
      <c r="DP396" s="79">
        <v>2.2323768887508528</v>
      </c>
      <c r="DQ396" s="79">
        <v>0.11761495873188009</v>
      </c>
      <c r="DR396" s="79">
        <v>0.68269206980343056</v>
      </c>
      <c r="DS396" s="79">
        <v>1.5915032485749412</v>
      </c>
      <c r="DT396" s="79">
        <v>0.36496051154485587</v>
      </c>
      <c r="DU396" s="79">
        <v>1.5915032485749412</v>
      </c>
      <c r="DV396" s="79">
        <v>4.4311047781822905</v>
      </c>
      <c r="DW396" s="79">
        <v>1.2677080521720645</v>
      </c>
      <c r="DX396" s="79">
        <v>1.5865454189355768E-2</v>
      </c>
      <c r="DY396" s="79">
        <v>1.5373885142641688</v>
      </c>
      <c r="DZ396" s="79">
        <v>4.6407728079817243</v>
      </c>
      <c r="EA396" s="79">
        <v>1.4583207612070983</v>
      </c>
      <c r="EB396" s="79">
        <v>4.3189644915261809</v>
      </c>
      <c r="EC396" s="79">
        <v>4.4311047781822905</v>
      </c>
      <c r="ED396" s="79">
        <v>2.2915296395614693</v>
      </c>
      <c r="EE396" s="79">
        <v>1.2613137889559138</v>
      </c>
      <c r="EF396" s="79">
        <v>0.51094986560749855</v>
      </c>
      <c r="EG396" s="79">
        <v>4.4311047781822905</v>
      </c>
      <c r="EH396" s="79">
        <v>0.59404846548409584</v>
      </c>
      <c r="EI396" s="79">
        <v>1.5915032485749412</v>
      </c>
      <c r="EJ396" s="79">
        <v>2.4934767754614603E-3</v>
      </c>
      <c r="EK396" s="79">
        <v>0.86459860773233121</v>
      </c>
      <c r="EL396" s="79">
        <v>5.1445984984619848</v>
      </c>
      <c r="EM396" s="79">
        <v>3.5501698999862732E-2</v>
      </c>
      <c r="EN396" s="79">
        <v>0.94921435452180525</v>
      </c>
      <c r="EO396" s="79">
        <v>0.31874537007314641</v>
      </c>
      <c r="EP396" s="79">
        <v>4.4311047781822905</v>
      </c>
      <c r="EQ396" s="79">
        <v>1.6119766844036711</v>
      </c>
      <c r="ER396" s="79">
        <v>0.70327429349643655</v>
      </c>
      <c r="ES396" s="79">
        <v>5.3941145085363955E-2</v>
      </c>
      <c r="ET396" s="79">
        <v>3.3553500129176017E-2</v>
      </c>
      <c r="EU396" s="79">
        <v>5.8192560990646826E-2</v>
      </c>
      <c r="EV396" s="79">
        <v>2.0387302117690229</v>
      </c>
      <c r="EW396" s="79">
        <v>3.4181907917315169</v>
      </c>
      <c r="EX396" s="79">
        <v>3.9619975238364524E-2</v>
      </c>
      <c r="EY396" s="79">
        <v>4.4311047781822905</v>
      </c>
      <c r="EZ396" s="79">
        <v>0.26180932123927075</v>
      </c>
      <c r="FA396" s="79">
        <v>4.2375663388073903</v>
      </c>
      <c r="FB396" s="79">
        <v>2.684767120865275</v>
      </c>
      <c r="FC396" s="79">
        <v>4.4311047781822905</v>
      </c>
      <c r="FD396" s="79">
        <v>5.3505826406596013E-2</v>
      </c>
      <c r="FE396" s="79">
        <v>0.26031021790340514</v>
      </c>
      <c r="FF396" s="79">
        <v>0.39764837458988689</v>
      </c>
      <c r="FG396" s="79">
        <v>8.8654362883101995E-2</v>
      </c>
      <c r="FH396" s="79">
        <v>1.3837147373903094</v>
      </c>
      <c r="FI396" s="79">
        <v>0.89505479048183334</v>
      </c>
      <c r="FJ396" s="79">
        <v>1.2070437566502645</v>
      </c>
      <c r="FK396" s="79">
        <v>1.0784676844063068</v>
      </c>
      <c r="FL396" s="79">
        <v>4.3189644915261809</v>
      </c>
      <c r="FM396" s="79">
        <v>0.27219674270317618</v>
      </c>
      <c r="FN396" s="79">
        <v>1.4570727504863714E-2</v>
      </c>
      <c r="FO396" s="79">
        <v>6.8125305288364718E-2</v>
      </c>
      <c r="FP396" s="79">
        <v>5.3941145085363955E-2</v>
      </c>
      <c r="FQ396" s="79">
        <v>1.5915032485749412</v>
      </c>
      <c r="FR396" s="79">
        <v>1.2613137889559138</v>
      </c>
      <c r="FS396" s="79">
        <v>6.9454205148543355</v>
      </c>
      <c r="FT396" s="79">
        <v>4.9942796057145964</v>
      </c>
      <c r="FU396" s="79">
        <v>1.440493141266078</v>
      </c>
      <c r="FV396" s="79">
        <v>1.2613137889559138</v>
      </c>
      <c r="FW396" s="79">
        <v>4.4928182952018023</v>
      </c>
      <c r="FX396" s="79">
        <v>4.4311047781822905</v>
      </c>
      <c r="FY396" s="79">
        <v>1.0784676844063068</v>
      </c>
      <c r="FZ396" s="79">
        <v>1.910686221563483</v>
      </c>
      <c r="GA396" s="79">
        <v>0.93788840077855595</v>
      </c>
      <c r="GB396" s="79">
        <v>7.6371812555566382E-2</v>
      </c>
      <c r="GC396" s="79">
        <v>0.27871976441085383</v>
      </c>
      <c r="GD396" s="79">
        <v>1.3868666616145031</v>
      </c>
      <c r="GE396" s="79">
        <v>1.2613137889559138</v>
      </c>
      <c r="GF396" s="79">
        <v>1.4067340557799657</v>
      </c>
      <c r="GG396" s="79">
        <v>5.1582151382093153</v>
      </c>
      <c r="GH396" s="79">
        <v>1.0784676844063068</v>
      </c>
      <c r="GI396" s="79">
        <v>1.0784676844063068</v>
      </c>
      <c r="GJ396" s="79">
        <v>1.0784676844063068</v>
      </c>
      <c r="GK396" s="79">
        <v>1.0784676844063068</v>
      </c>
      <c r="GL396" s="79">
        <v>0.1310103661742052</v>
      </c>
      <c r="GM396" s="79">
        <v>1.7425269453790637E-2</v>
      </c>
      <c r="GN396" s="79">
        <v>6.0216493443351761E-2</v>
      </c>
      <c r="GO396" s="79">
        <v>0.2214469060179948</v>
      </c>
      <c r="GP396" s="79">
        <v>3.1809259241702224</v>
      </c>
      <c r="GQ396" s="79">
        <v>4.4311047781822905</v>
      </c>
      <c r="GR396" s="79">
        <v>1.3153448028233257</v>
      </c>
      <c r="GS396" s="79">
        <v>4.8195329963998897E-2</v>
      </c>
      <c r="GT396" s="79">
        <v>13.245776887287819</v>
      </c>
      <c r="GU396" s="79">
        <v>4.4311047781822905</v>
      </c>
      <c r="GV396" s="79">
        <v>1.0790236297551128</v>
      </c>
      <c r="GW396" s="79">
        <v>5.3941145085363955E-2</v>
      </c>
      <c r="GX396" s="79">
        <v>1.0784676844063068</v>
      </c>
      <c r="GY396" s="79">
        <v>0.28657267705243733</v>
      </c>
      <c r="GZ396" s="79">
        <v>0.28379442767038238</v>
      </c>
      <c r="HA396" s="79">
        <v>2.0269034587963035</v>
      </c>
      <c r="HB396" s="79">
        <v>1.0784676844063068</v>
      </c>
      <c r="HC396" s="79">
        <v>5.3941145085363955E-2</v>
      </c>
      <c r="HD396" s="79">
        <v>0.32477467792882531</v>
      </c>
      <c r="HE396" s="79">
        <v>0.67893532547205848</v>
      </c>
      <c r="HF396" s="79">
        <v>13.06082306569445</v>
      </c>
      <c r="HG396" s="79">
        <v>2.8052475312577854</v>
      </c>
      <c r="HH396" s="79">
        <v>2.834431610705726E-2</v>
      </c>
      <c r="HI396" s="79">
        <v>0.11037723813568881</v>
      </c>
      <c r="HJ396" s="79">
        <v>0.35494767799503968</v>
      </c>
      <c r="HK396" s="79">
        <v>5.3941145085363955E-2</v>
      </c>
      <c r="HL396" s="79">
        <v>1.0784676844063068</v>
      </c>
      <c r="HM396" s="79">
        <v>11.224246404203289</v>
      </c>
      <c r="HN396" s="79">
        <v>1.0784676844063068</v>
      </c>
      <c r="HO396" s="79">
        <v>4.3189644915261809</v>
      </c>
      <c r="HP396" s="79">
        <v>10.283452032767649</v>
      </c>
      <c r="HQ396" s="79">
        <v>0.10227731768805043</v>
      </c>
      <c r="HR396" s="79">
        <v>0.29441291404490977</v>
      </c>
      <c r="HS396" s="80" t="str">
        <f t="shared" si="5"/>
        <v>Water Pollution_Antihyperlipidemic agents_Freshwater_Health_N/A for WP Interim Methodology</v>
      </c>
    </row>
    <row r="397" spans="2:227">
      <c r="B397" s="65" t="s">
        <v>9</v>
      </c>
      <c r="C397" s="65" t="s">
        <v>525</v>
      </c>
      <c r="D397" s="65" t="s">
        <v>396</v>
      </c>
      <c r="E397" s="65" t="s">
        <v>395</v>
      </c>
      <c r="F397" s="65" t="s">
        <v>390</v>
      </c>
      <c r="G397" s="65" t="s">
        <v>391</v>
      </c>
      <c r="H397" s="41"/>
      <c r="I397" s="79">
        <v>4.956694275689206E-4</v>
      </c>
      <c r="J397" s="79">
        <v>1.2516389910243242E-3</v>
      </c>
      <c r="K397" s="79">
        <v>8.2382501614733251E-3</v>
      </c>
      <c r="L397" s="79">
        <v>1.1715882782077529E-3</v>
      </c>
      <c r="M397" s="79">
        <v>2.1890814881231263E-2</v>
      </c>
      <c r="N397" s="79">
        <v>9.319232892310559E-3</v>
      </c>
      <c r="O397" s="79">
        <v>5.2197042799954308E-3</v>
      </c>
      <c r="P397" s="79">
        <v>6.2627934126952287E-3</v>
      </c>
      <c r="Q397" s="79">
        <v>2.1374168853655938E-3</v>
      </c>
      <c r="R397" s="79">
        <v>5.2197042799954308E-3</v>
      </c>
      <c r="S397" s="79">
        <v>1.68873724473258E-3</v>
      </c>
      <c r="T397" s="79">
        <v>6.0436625641297197E-2</v>
      </c>
      <c r="U397" s="79">
        <v>6.5432891942281124E-4</v>
      </c>
      <c r="V397" s="79">
        <v>5.2197042799954308E-3</v>
      </c>
      <c r="W397" s="79">
        <v>9.437095000360024E-3</v>
      </c>
      <c r="X397" s="79">
        <v>3.3524315254287541E-2</v>
      </c>
      <c r="Y397" s="79">
        <v>5.2197042799954308E-3</v>
      </c>
      <c r="Z397" s="79">
        <v>3.6168274324938966E-3</v>
      </c>
      <c r="AA397" s="79">
        <v>6.6412902334980567E-2</v>
      </c>
      <c r="AB397" s="79">
        <v>8.9225985072528369E-4</v>
      </c>
      <c r="AC397" s="79">
        <v>2.7176775217576624E-2</v>
      </c>
      <c r="AD397" s="79">
        <v>5.8119706922183968E-3</v>
      </c>
      <c r="AE397" s="79">
        <v>5.0472613977241006E-4</v>
      </c>
      <c r="AF397" s="79">
        <v>1.1877834562190416E-2</v>
      </c>
      <c r="AG397" s="79">
        <v>4.6669094884926286E-3</v>
      </c>
      <c r="AH397" s="79">
        <v>4.8780490450067493E-2</v>
      </c>
      <c r="AI397" s="79">
        <v>8.127480357721208E-3</v>
      </c>
      <c r="AJ397" s="79">
        <v>5.2197042799954308E-3</v>
      </c>
      <c r="AK397" s="79">
        <v>2.6368442157805205E-2</v>
      </c>
      <c r="AL397" s="79">
        <v>3.0548325623902532E-3</v>
      </c>
      <c r="AM397" s="79">
        <v>2.2878565633511115E-2</v>
      </c>
      <c r="AN397" s="79">
        <v>1.7400765743426933E-2</v>
      </c>
      <c r="AO397" s="79">
        <v>1.804376158183181E-2</v>
      </c>
      <c r="AP397" s="79">
        <v>4.4370879582137611E-3</v>
      </c>
      <c r="AQ397" s="79">
        <v>2.6521721951742325E-2</v>
      </c>
      <c r="AR397" s="79">
        <v>3.0872284229972956E-3</v>
      </c>
      <c r="AS397" s="79">
        <v>5.2197042799954308E-3</v>
      </c>
      <c r="AT397" s="79">
        <v>2.1038628497303405E-3</v>
      </c>
      <c r="AU397" s="79">
        <v>6.5035629167373892E-3</v>
      </c>
      <c r="AV397" s="79">
        <v>2.1890814881231263E-2</v>
      </c>
      <c r="AW397" s="79">
        <v>4.4048750632880995E-3</v>
      </c>
      <c r="AX397" s="79">
        <v>7.8893366212948166E-2</v>
      </c>
      <c r="AY397" s="79">
        <v>3.7583101248614909E-3</v>
      </c>
      <c r="AZ397" s="79">
        <v>1.804376158183181E-2</v>
      </c>
      <c r="BA397" s="79">
        <v>6.0106811355522122E-2</v>
      </c>
      <c r="BB397" s="79">
        <v>4.0241336054198378E-2</v>
      </c>
      <c r="BC397" s="79">
        <v>1.6244175456982435E-3</v>
      </c>
      <c r="BD397" s="79">
        <v>3.1121244377766127E-2</v>
      </c>
      <c r="BE397" s="79">
        <v>1.0739840516687629E-3</v>
      </c>
      <c r="BF397" s="79">
        <v>2.509983834431346E-3</v>
      </c>
      <c r="BG397" s="79">
        <v>5.2197042799954308E-3</v>
      </c>
      <c r="BH397" s="79">
        <v>1.1415239127153804E-2</v>
      </c>
      <c r="BI397" s="79">
        <v>6.5430546230578174E-2</v>
      </c>
      <c r="BJ397" s="79">
        <v>6.3206980644896884E-3</v>
      </c>
      <c r="BK397" s="79">
        <v>1.2789862857254283E-3</v>
      </c>
      <c r="BL397" s="79">
        <v>5.2197042799954308E-3</v>
      </c>
      <c r="BM397" s="79">
        <v>8.3825888338558419E-3</v>
      </c>
      <c r="BN397" s="79">
        <v>4.0591794365391013E-3</v>
      </c>
      <c r="BO397" s="79">
        <v>1.2751944222891491E-2</v>
      </c>
      <c r="BP397" s="79">
        <v>3.2008000067224314E-3</v>
      </c>
      <c r="BQ397" s="79">
        <v>1.5398730286077446E-2</v>
      </c>
      <c r="BR397" s="79">
        <v>5.4902808467711852E-4</v>
      </c>
      <c r="BS397" s="79">
        <v>1.8962120942080149E-3</v>
      </c>
      <c r="BT397" s="79">
        <v>1.804376158183181E-2</v>
      </c>
      <c r="BU397" s="79">
        <v>4.9298055091748488E-4</v>
      </c>
      <c r="BV397" s="79">
        <v>1.1415239127153804E-2</v>
      </c>
      <c r="BW397" s="79">
        <v>1.1715882782077529E-3</v>
      </c>
      <c r="BX397" s="79">
        <v>8.4214257291601383E-3</v>
      </c>
      <c r="BY397" s="79">
        <v>2.0960699901597438E-2</v>
      </c>
      <c r="BZ397" s="79">
        <v>1.1715882782077529E-3</v>
      </c>
      <c r="CA397" s="79">
        <v>7.5448849976480197E-3</v>
      </c>
      <c r="CB397" s="79">
        <v>1.804376158183181E-2</v>
      </c>
      <c r="CC397" s="79">
        <v>1.9227050373976484E-3</v>
      </c>
      <c r="CD397" s="79">
        <v>1.9762001078747916E-2</v>
      </c>
      <c r="CE397" s="79">
        <v>5.856232859882049E-2</v>
      </c>
      <c r="CF397" s="79">
        <v>2.1890814881231263E-2</v>
      </c>
      <c r="CG397" s="79">
        <v>4.3064235276076132E-3</v>
      </c>
      <c r="CH397" s="79">
        <v>5.1159012158089609E-4</v>
      </c>
      <c r="CI397" s="79">
        <v>5.2197042799954308E-3</v>
      </c>
      <c r="CJ397" s="79">
        <v>2.6368442157805205E-2</v>
      </c>
      <c r="CK397" s="79">
        <v>2.3873650861074838E-3</v>
      </c>
      <c r="CL397" s="79">
        <v>4.336797877022399E-2</v>
      </c>
      <c r="CM397" s="79">
        <v>1.6429771280699682E-3</v>
      </c>
      <c r="CN397" s="79">
        <v>7.2769228799176994E-3</v>
      </c>
      <c r="CO397" s="79">
        <v>1.4829889914483511E-3</v>
      </c>
      <c r="CP397" s="79">
        <v>3.4114075594236823E-3</v>
      </c>
      <c r="CQ397" s="79">
        <v>2.6368442157805205E-2</v>
      </c>
      <c r="CR397" s="79">
        <v>1.2873151349964165E-2</v>
      </c>
      <c r="CS397" s="79">
        <v>8.9380502218724261E-4</v>
      </c>
      <c r="CT397" s="79">
        <v>1.9395840207386182E-2</v>
      </c>
      <c r="CU397" s="79">
        <v>4.8186507110959727E-3</v>
      </c>
      <c r="CV397" s="79">
        <v>3.9956436226773707E-3</v>
      </c>
      <c r="CW397" s="79">
        <v>4.9259821671111146E-3</v>
      </c>
      <c r="CX397" s="79">
        <v>3.2025873634811165E-3</v>
      </c>
      <c r="CY397" s="79">
        <v>2.1890814881231263E-2</v>
      </c>
      <c r="CZ397" s="79">
        <v>3.3671060037342909E-2</v>
      </c>
      <c r="DA397" s="79">
        <v>8.5075328300267521E-3</v>
      </c>
      <c r="DB397" s="79">
        <v>5.2197042799954308E-3</v>
      </c>
      <c r="DC397" s="79">
        <v>1.7303575624502805E-2</v>
      </c>
      <c r="DD397" s="79">
        <v>2.6137319411793709E-2</v>
      </c>
      <c r="DE397" s="79">
        <v>1.0884105866006833E-3</v>
      </c>
      <c r="DF397" s="79">
        <v>2.952135717368133E-3</v>
      </c>
      <c r="DG397" s="79">
        <v>2.6368442157805205E-2</v>
      </c>
      <c r="DH397" s="79">
        <v>1.0369762249768464E-2</v>
      </c>
      <c r="DI397" s="79">
        <v>0.10325829155125039</v>
      </c>
      <c r="DJ397" s="79">
        <v>1.1415239127153804E-2</v>
      </c>
      <c r="DK397" s="79">
        <v>9.437095000360024E-3</v>
      </c>
      <c r="DL397" s="79">
        <v>7.988744245508831E-3</v>
      </c>
      <c r="DM397" s="79">
        <v>1.6099686454473905E-2</v>
      </c>
      <c r="DN397" s="79">
        <v>2.9520822474974622E-3</v>
      </c>
      <c r="DO397" s="79">
        <v>9.437095000360024E-3</v>
      </c>
      <c r="DP397" s="79">
        <v>5.0014000556289763E-4</v>
      </c>
      <c r="DQ397" s="79">
        <v>2.5261641757035901E-3</v>
      </c>
      <c r="DR397" s="79">
        <v>1.8862892102394758E-3</v>
      </c>
      <c r="DS397" s="79">
        <v>2.1890814881231263E-2</v>
      </c>
      <c r="DT397" s="79">
        <v>2.5080408163953752E-2</v>
      </c>
      <c r="DU397" s="79">
        <v>2.1890814881231263E-2</v>
      </c>
      <c r="DV397" s="79">
        <v>2.6368442157805205E-2</v>
      </c>
      <c r="DW397" s="79">
        <v>2.4672497510101919E-3</v>
      </c>
      <c r="DX397" s="79">
        <v>3.6097501505474791E-3</v>
      </c>
      <c r="DY397" s="79">
        <v>5.1658498758169781E-2</v>
      </c>
      <c r="DZ397" s="79">
        <v>1.2238135843865522E-2</v>
      </c>
      <c r="EA397" s="79">
        <v>4.9738654861156725E-4</v>
      </c>
      <c r="EB397" s="79">
        <v>9.437095000360024E-3</v>
      </c>
      <c r="EC397" s="79">
        <v>2.6368442157805205E-2</v>
      </c>
      <c r="ED397" s="79">
        <v>6.0855275598828496E-3</v>
      </c>
      <c r="EE397" s="79">
        <v>1.804376158183181E-2</v>
      </c>
      <c r="EF397" s="79">
        <v>7.3015328862911294E-3</v>
      </c>
      <c r="EG397" s="79">
        <v>2.6368442157805205E-2</v>
      </c>
      <c r="EH397" s="79">
        <v>5.6262890451183479E-3</v>
      </c>
      <c r="EI397" s="79">
        <v>2.1890814881231263E-2</v>
      </c>
      <c r="EJ397" s="79">
        <v>1.3879440663404259E-3</v>
      </c>
      <c r="EK397" s="79">
        <v>1.1415239127153804E-2</v>
      </c>
      <c r="EL397" s="79">
        <v>8.9173694064585973E-3</v>
      </c>
      <c r="EM397" s="79">
        <v>1.7700740615058839E-3</v>
      </c>
      <c r="EN397" s="79">
        <v>2.3463579693128182E-2</v>
      </c>
      <c r="EO397" s="79">
        <v>1.9178155917068764E-3</v>
      </c>
      <c r="EP397" s="79">
        <v>2.6368442157805205E-2</v>
      </c>
      <c r="EQ397" s="79">
        <v>5.0191756310866609E-4</v>
      </c>
      <c r="ER397" s="79">
        <v>2.9086318200989805E-2</v>
      </c>
      <c r="ES397" s="79">
        <v>1.1715882782077529E-3</v>
      </c>
      <c r="ET397" s="79">
        <v>1.0158810791913977E-3</v>
      </c>
      <c r="EU397" s="79">
        <v>1.248470095266497E-3</v>
      </c>
      <c r="EV397" s="79">
        <v>1.1728910924349408E-2</v>
      </c>
      <c r="EW397" s="79">
        <v>4.3354917384985724E-2</v>
      </c>
      <c r="EX397" s="79">
        <v>5.0640636091760963E-2</v>
      </c>
      <c r="EY397" s="79">
        <v>2.6368442157805205E-2</v>
      </c>
      <c r="EZ397" s="79">
        <v>4.4791531251828368E-3</v>
      </c>
      <c r="FA397" s="79">
        <v>1.3619979285491961E-3</v>
      </c>
      <c r="FB397" s="79">
        <v>9.6306878838738029E-3</v>
      </c>
      <c r="FC397" s="79">
        <v>2.6368442157805205E-2</v>
      </c>
      <c r="FD397" s="79">
        <v>2.2474815885449081E-3</v>
      </c>
      <c r="FE397" s="79">
        <v>2.0431899169816269E-3</v>
      </c>
      <c r="FF397" s="79">
        <v>6.8033600692322914E-3</v>
      </c>
      <c r="FG397" s="79">
        <v>2.1997167069036042E-2</v>
      </c>
      <c r="FH397" s="79">
        <v>5.9423780942038391E-3</v>
      </c>
      <c r="FI397" s="79">
        <v>3.8892084039755602E-2</v>
      </c>
      <c r="FJ397" s="79">
        <v>2.0086901193590044E-2</v>
      </c>
      <c r="FK397" s="79">
        <v>5.2197042799954308E-3</v>
      </c>
      <c r="FL397" s="79">
        <v>9.437095000360024E-3</v>
      </c>
      <c r="FM397" s="79">
        <v>4.1490271064572566E-3</v>
      </c>
      <c r="FN397" s="79">
        <v>5.4487554937510292E-3</v>
      </c>
      <c r="FO397" s="79">
        <v>4.171730087989033E-3</v>
      </c>
      <c r="FP397" s="79">
        <v>1.1715882782077529E-3</v>
      </c>
      <c r="FQ397" s="79">
        <v>2.1890814881231263E-2</v>
      </c>
      <c r="FR397" s="79">
        <v>1.804376158183181E-2</v>
      </c>
      <c r="FS397" s="79">
        <v>5.3984352425254633E-3</v>
      </c>
      <c r="FT397" s="79">
        <v>5.4664093479710608E-2</v>
      </c>
      <c r="FU397" s="79">
        <v>4.5661541823425779E-3</v>
      </c>
      <c r="FV397" s="79">
        <v>1.804376158183181E-2</v>
      </c>
      <c r="FW397" s="79">
        <v>1.2840916889071765E-2</v>
      </c>
      <c r="FX397" s="79">
        <v>2.6368442157805205E-2</v>
      </c>
      <c r="FY397" s="79">
        <v>5.2197042799954308E-3</v>
      </c>
      <c r="FZ397" s="79">
        <v>5.2583845954544031E-2</v>
      </c>
      <c r="GA397" s="79">
        <v>1.3369362857208642E-2</v>
      </c>
      <c r="GB397" s="79">
        <v>8.1014651069928134E-4</v>
      </c>
      <c r="GC397" s="79">
        <v>1.1078158427920777E-3</v>
      </c>
      <c r="GD397" s="79">
        <v>1.0479165492598657E-2</v>
      </c>
      <c r="GE397" s="79">
        <v>1.804376158183181E-2</v>
      </c>
      <c r="GF397" s="79">
        <v>2.0358361374598066E-2</v>
      </c>
      <c r="GG397" s="79">
        <v>2.1613794431061133E-2</v>
      </c>
      <c r="GH397" s="79">
        <v>5.2197042799954308E-3</v>
      </c>
      <c r="GI397" s="79">
        <v>5.2197042799954308E-3</v>
      </c>
      <c r="GJ397" s="79">
        <v>5.2197042799954308E-3</v>
      </c>
      <c r="GK397" s="79">
        <v>5.2197042799954308E-3</v>
      </c>
      <c r="GL397" s="79">
        <v>1.0567983775422367E-3</v>
      </c>
      <c r="GM397" s="79">
        <v>2.7740168058366858E-3</v>
      </c>
      <c r="GN397" s="79">
        <v>5.4174373741295847E-3</v>
      </c>
      <c r="GO397" s="79">
        <v>6.8771411006582545E-2</v>
      </c>
      <c r="GP397" s="79">
        <v>4.0906394155465807E-3</v>
      </c>
      <c r="GQ397" s="79">
        <v>2.6368442157805205E-2</v>
      </c>
      <c r="GR397" s="79">
        <v>4.2146762113389261E-3</v>
      </c>
      <c r="GS397" s="79">
        <v>4.8851234346815094E-3</v>
      </c>
      <c r="GT397" s="79">
        <v>3.0898740421744217E-2</v>
      </c>
      <c r="GU397" s="79">
        <v>2.6368442157805205E-2</v>
      </c>
      <c r="GV397" s="79">
        <v>0.10183885856142237</v>
      </c>
      <c r="GW397" s="79">
        <v>1.1715882782077529E-3</v>
      </c>
      <c r="GX397" s="79">
        <v>5.2197042799954308E-3</v>
      </c>
      <c r="GY397" s="79">
        <v>5.7740833233718303E-3</v>
      </c>
      <c r="GZ397" s="79">
        <v>4.1880076854938888E-3</v>
      </c>
      <c r="HA397" s="79">
        <v>5.2006683371759617E-4</v>
      </c>
      <c r="HB397" s="79">
        <v>5.2197042799954308E-3</v>
      </c>
      <c r="HC397" s="79">
        <v>1.1715882782077529E-3</v>
      </c>
      <c r="HD397" s="79">
        <v>5.0113453756229641E-4</v>
      </c>
      <c r="HE397" s="79">
        <v>6.3524178581598079E-3</v>
      </c>
      <c r="HF397" s="79">
        <v>1.4650272192968288E-2</v>
      </c>
      <c r="HG397" s="79">
        <v>7.1351778586592795E-3</v>
      </c>
      <c r="HH397" s="79">
        <v>1.3837093532076999E-2</v>
      </c>
      <c r="HI397" s="79">
        <v>2.8022581000660251E-3</v>
      </c>
      <c r="HJ397" s="79">
        <v>4.9598951363705418E-4</v>
      </c>
      <c r="HK397" s="79">
        <v>1.1715882782077529E-3</v>
      </c>
      <c r="HL397" s="79">
        <v>5.2197042799954308E-3</v>
      </c>
      <c r="HM397" s="79">
        <v>1.8583438496451318E-2</v>
      </c>
      <c r="HN397" s="79">
        <v>5.2197042799954308E-3</v>
      </c>
      <c r="HO397" s="79">
        <v>9.437095000360024E-3</v>
      </c>
      <c r="HP397" s="79">
        <v>8.4781523767256135E-3</v>
      </c>
      <c r="HQ397" s="79">
        <v>4.0322564296845272E-3</v>
      </c>
      <c r="HR397" s="79">
        <v>2.9049220409958689E-2</v>
      </c>
      <c r="HS397" s="80" t="str">
        <f t="shared" si="5"/>
        <v>Water Pollution_Antihyperlipidemic agents_Seawater_Health_N/A for WP Interim Methodology</v>
      </c>
    </row>
    <row r="398" spans="2:227">
      <c r="B398" s="65" t="s">
        <v>9</v>
      </c>
      <c r="C398" s="65" t="s">
        <v>525</v>
      </c>
      <c r="D398" s="65" t="s">
        <v>384</v>
      </c>
      <c r="E398" s="65" t="s">
        <v>395</v>
      </c>
      <c r="F398" s="65" t="s">
        <v>390</v>
      </c>
      <c r="G398" s="65" t="s">
        <v>391</v>
      </c>
      <c r="H398" s="41"/>
      <c r="I398" s="79">
        <v>3.0784226047703358</v>
      </c>
      <c r="J398" s="79">
        <v>4.8939351506966593E-2</v>
      </c>
      <c r="K398" s="79">
        <v>2.293639944825248</v>
      </c>
      <c r="L398" s="79">
        <v>1.1715882782077529E-3</v>
      </c>
      <c r="M398" s="79">
        <v>1.5915032485749412</v>
      </c>
      <c r="N398" s="79">
        <v>0.65677848092571045</v>
      </c>
      <c r="O398" s="79">
        <v>5.2197042799954308E-3</v>
      </c>
      <c r="P398" s="79">
        <v>5.3650580415113461E-2</v>
      </c>
      <c r="Q398" s="79">
        <v>5.2362165456658567E-2</v>
      </c>
      <c r="R398" s="79">
        <v>5.2197042799954308E-3</v>
      </c>
      <c r="S398" s="79">
        <v>3.3663232653335561E-2</v>
      </c>
      <c r="T398" s="79">
        <v>0.36475323391062942</v>
      </c>
      <c r="U398" s="79">
        <v>0.54413345785520117</v>
      </c>
      <c r="V398" s="79">
        <v>6.7613176786488691E-3</v>
      </c>
      <c r="W398" s="79">
        <v>9.437095000360024E-3</v>
      </c>
      <c r="X398" s="79">
        <v>16.436332135382823</v>
      </c>
      <c r="Y398" s="79">
        <v>5.2197042799954308E-3</v>
      </c>
      <c r="Z398" s="79">
        <v>1.2702583611956193</v>
      </c>
      <c r="AA398" s="79">
        <v>10.400217332485472</v>
      </c>
      <c r="AB398" s="79">
        <v>9.520232547749867E-2</v>
      </c>
      <c r="AC398" s="79">
        <v>3.0616012051036692</v>
      </c>
      <c r="AD398" s="79">
        <v>5.8119706922183968E-3</v>
      </c>
      <c r="AE398" s="79">
        <v>0.3567553884984162</v>
      </c>
      <c r="AF398" s="79">
        <v>2.4018659419704862E-2</v>
      </c>
      <c r="AG398" s="79">
        <v>1.664668059914298</v>
      </c>
      <c r="AH398" s="79">
        <v>6.7667427508038752E-2</v>
      </c>
      <c r="AI398" s="79">
        <v>0.30714464040443962</v>
      </c>
      <c r="AJ398" s="79">
        <v>5.2197042799954308E-3</v>
      </c>
      <c r="AK398" s="79">
        <v>0.59396734734370982</v>
      </c>
      <c r="AL398" s="79">
        <v>1.0889586226189887</v>
      </c>
      <c r="AM398" s="79">
        <v>3.3342041508266496</v>
      </c>
      <c r="AN398" s="79">
        <v>3.5219861607662245E-2</v>
      </c>
      <c r="AO398" s="79">
        <v>0.2734209237874774</v>
      </c>
      <c r="AP398" s="79">
        <v>1.7447409247517294</v>
      </c>
      <c r="AQ398" s="79">
        <v>0.94237264825155842</v>
      </c>
      <c r="AR398" s="79">
        <v>4.8793704875771532E-3</v>
      </c>
      <c r="AS398" s="79">
        <v>5.2197042799954308E-3</v>
      </c>
      <c r="AT398" s="79">
        <v>0.65036841250760857</v>
      </c>
      <c r="AU398" s="79">
        <v>0.73318976060390184</v>
      </c>
      <c r="AV398" s="79">
        <v>1.3537692978564118</v>
      </c>
      <c r="AW398" s="79">
        <v>5.1471325958318888E-2</v>
      </c>
      <c r="AX398" s="79">
        <v>5.8773589060082827</v>
      </c>
      <c r="AY398" s="79">
        <v>0.11452292534548315</v>
      </c>
      <c r="AZ398" s="79">
        <v>1.804376158183181E-2</v>
      </c>
      <c r="BA398" s="79">
        <v>4.1482097127161513E-2</v>
      </c>
      <c r="BB398" s="79">
        <v>1.5790878927040741</v>
      </c>
      <c r="BC398" s="79">
        <v>1.079164558808557</v>
      </c>
      <c r="BD398" s="79">
        <v>0.95419736790374787</v>
      </c>
      <c r="BE398" s="79">
        <v>0.72392866065875683</v>
      </c>
      <c r="BF398" s="79">
        <v>5.1200791926600813</v>
      </c>
      <c r="BG398" s="79">
        <v>0.70706504267315107</v>
      </c>
      <c r="BH398" s="79">
        <v>0.43540759791528266</v>
      </c>
      <c r="BI398" s="79">
        <v>1.1515510091678471</v>
      </c>
      <c r="BJ398" s="79">
        <v>0.99477946029740782</v>
      </c>
      <c r="BK398" s="79">
        <v>0.55446534762768851</v>
      </c>
      <c r="BL398" s="79">
        <v>5.2197042799954308E-3</v>
      </c>
      <c r="BM398" s="79">
        <v>1.2124963987072417</v>
      </c>
      <c r="BN398" s="79">
        <v>0.15329347111309502</v>
      </c>
      <c r="BO398" s="79">
        <v>1.577749649753037</v>
      </c>
      <c r="BP398" s="79">
        <v>1.5944975730407323</v>
      </c>
      <c r="BQ398" s="79">
        <v>3.6658078200201922</v>
      </c>
      <c r="BR398" s="79">
        <v>1.810352074094292</v>
      </c>
      <c r="BS398" s="79">
        <v>0.15655711175571665</v>
      </c>
      <c r="BT398" s="79">
        <v>1.2613137889559138</v>
      </c>
      <c r="BU398" s="79">
        <v>1.3491567665528368</v>
      </c>
      <c r="BV398" s="79">
        <v>1.2870650508322397E-2</v>
      </c>
      <c r="BW398" s="79">
        <v>1.9104701589131738E-2</v>
      </c>
      <c r="BX398" s="79">
        <v>0.11431953559340943</v>
      </c>
      <c r="BY398" s="79">
        <v>2.2745873926793938</v>
      </c>
      <c r="BZ398" s="79">
        <v>3.9185054470219959E-3</v>
      </c>
      <c r="CA398" s="79">
        <v>0.17672150717367641</v>
      </c>
      <c r="CB398" s="79">
        <v>0.74737540027371652</v>
      </c>
      <c r="CC398" s="79">
        <v>0.87758805076878466</v>
      </c>
      <c r="CD398" s="79">
        <v>1.694115698882066</v>
      </c>
      <c r="CE398" s="79">
        <v>0.65401354489973906</v>
      </c>
      <c r="CF398" s="79">
        <v>2.1890814881231263E-2</v>
      </c>
      <c r="CG398" s="79">
        <v>0.82122790494261</v>
      </c>
      <c r="CH398" s="79">
        <v>5.648511445434614E-4</v>
      </c>
      <c r="CI398" s="79">
        <v>5.2197042799954308E-3</v>
      </c>
      <c r="CJ398" s="79">
        <v>2.6368442157805205E-2</v>
      </c>
      <c r="CK398" s="79">
        <v>1.1334863111996105</v>
      </c>
      <c r="CL398" s="79">
        <v>0.97306481393273336</v>
      </c>
      <c r="CM398" s="79">
        <v>3.0856746305077142E-2</v>
      </c>
      <c r="CN398" s="79">
        <v>7.1076445816524282E-3</v>
      </c>
      <c r="CO398" s="79">
        <v>2.6920732345391856</v>
      </c>
      <c r="CP398" s="79">
        <v>0.81631334991075621</v>
      </c>
      <c r="CQ398" s="79">
        <v>2.6368442157805205E-2</v>
      </c>
      <c r="CR398" s="79">
        <v>3.4028122446359133</v>
      </c>
      <c r="CS398" s="79">
        <v>2.0764420198461076E-2</v>
      </c>
      <c r="CT398" s="79">
        <v>2.0760209490673853</v>
      </c>
      <c r="CU398" s="79">
        <v>0.40267869013273838</v>
      </c>
      <c r="CV398" s="79">
        <v>2.1401868616882238</v>
      </c>
      <c r="CW398" s="79">
        <v>1.8847593627200239</v>
      </c>
      <c r="CX398" s="79">
        <v>0.37454679729473095</v>
      </c>
      <c r="CY398" s="79">
        <v>0.10997247329258306</v>
      </c>
      <c r="CZ398" s="79">
        <v>1.3547872061827653</v>
      </c>
      <c r="DA398" s="79">
        <v>0.39076076885333405</v>
      </c>
      <c r="DB398" s="79">
        <v>0.55981385801295169</v>
      </c>
      <c r="DC398" s="79">
        <v>3.5444532812191003</v>
      </c>
      <c r="DD398" s="79">
        <v>8.9759016053658538</v>
      </c>
      <c r="DE398" s="79">
        <v>0.11941052910482353</v>
      </c>
      <c r="DF398" s="79">
        <v>0.4369274602817288</v>
      </c>
      <c r="DG398" s="79">
        <v>2.6368442157805205E-2</v>
      </c>
      <c r="DH398" s="79">
        <v>7.3700185784794012</v>
      </c>
      <c r="DI398" s="79">
        <v>8.4922316754209177</v>
      </c>
      <c r="DJ398" s="79">
        <v>0.81020361163654475</v>
      </c>
      <c r="DK398" s="79">
        <v>2.0889661844518459</v>
      </c>
      <c r="DL398" s="79">
        <v>0.42749663054375214</v>
      </c>
      <c r="DM398" s="79">
        <v>1.0028980172363759</v>
      </c>
      <c r="DN398" s="79">
        <v>0.20836264319482262</v>
      </c>
      <c r="DO398" s="79">
        <v>1.6230487837919345</v>
      </c>
      <c r="DP398" s="79">
        <v>2.2323768887508528</v>
      </c>
      <c r="DQ398" s="79">
        <v>7.7498894950852965E-2</v>
      </c>
      <c r="DR398" s="79">
        <v>0.58514785149391146</v>
      </c>
      <c r="DS398" s="79">
        <v>1.5915032485749412</v>
      </c>
      <c r="DT398" s="79">
        <v>0.34722890537305562</v>
      </c>
      <c r="DU398" s="79">
        <v>1.5915032485749412</v>
      </c>
      <c r="DV398" s="79">
        <v>2.6368442157805205E-2</v>
      </c>
      <c r="DW398" s="79">
        <v>1.1176037044000537</v>
      </c>
      <c r="DX398" s="79">
        <v>1.5865454189355768E-2</v>
      </c>
      <c r="DY398" s="79">
        <v>1.0979511761179284</v>
      </c>
      <c r="DZ398" s="79">
        <v>1.2238135843865522E-2</v>
      </c>
      <c r="EA398" s="79">
        <v>1.4583207612070983</v>
      </c>
      <c r="EB398" s="79">
        <v>9.437095000360024E-3</v>
      </c>
      <c r="EC398" s="79">
        <v>2.6368442157805205E-2</v>
      </c>
      <c r="ED398" s="79">
        <v>1.5936172632537953</v>
      </c>
      <c r="EE398" s="79">
        <v>0.38927287799848354</v>
      </c>
      <c r="EF398" s="79">
        <v>0.47545600483147044</v>
      </c>
      <c r="EG398" s="79">
        <v>2.6368442157805205E-2</v>
      </c>
      <c r="EH398" s="79">
        <v>0.59404846548409584</v>
      </c>
      <c r="EI398" s="79">
        <v>2.1890814881231263E-2</v>
      </c>
      <c r="EJ398" s="79">
        <v>2.4934767754614603E-3</v>
      </c>
      <c r="EK398" s="79">
        <v>0.72708104490515468</v>
      </c>
      <c r="EL398" s="79">
        <v>3.6909055399879724</v>
      </c>
      <c r="EM398" s="79">
        <v>3.1076049091025425E-2</v>
      </c>
      <c r="EN398" s="79">
        <v>0.89927322925741704</v>
      </c>
      <c r="EO398" s="79">
        <v>0.30239348811053851</v>
      </c>
      <c r="EP398" s="79">
        <v>2.6368442157805205E-2</v>
      </c>
      <c r="EQ398" s="79">
        <v>1.6056486486007555</v>
      </c>
      <c r="ER398" s="79">
        <v>0.64458604147433485</v>
      </c>
      <c r="ES398" s="79">
        <v>1.4216954106994115E-2</v>
      </c>
      <c r="ET398" s="79">
        <v>1.214257478924796E-2</v>
      </c>
      <c r="EU398" s="79">
        <v>5.4694961539543493E-2</v>
      </c>
      <c r="EV398" s="79">
        <v>2.0387302117690229</v>
      </c>
      <c r="EW398" s="79">
        <v>3.341719305707219</v>
      </c>
      <c r="EX398" s="79">
        <v>3.9619975238364524E-2</v>
      </c>
      <c r="EY398" s="79">
        <v>2.6368442157805205E-2</v>
      </c>
      <c r="EZ398" s="79">
        <v>0.15218897530097561</v>
      </c>
      <c r="FA398" s="79">
        <v>3.1396043611313189</v>
      </c>
      <c r="FB398" s="79">
        <v>2.5851447725874044</v>
      </c>
      <c r="FC398" s="79">
        <v>2.6368442157805205E-2</v>
      </c>
      <c r="FD398" s="79">
        <v>2.6014953989279534E-2</v>
      </c>
      <c r="FE398" s="79">
        <v>0.21094977929535172</v>
      </c>
      <c r="FF398" s="79">
        <v>0.39764837458988689</v>
      </c>
      <c r="FG398" s="79">
        <v>7.2341727297541777E-2</v>
      </c>
      <c r="FH398" s="79">
        <v>0.7200013680763534</v>
      </c>
      <c r="FI398" s="79">
        <v>0.86644375063700152</v>
      </c>
      <c r="FJ398" s="79">
        <v>0.76033192688158013</v>
      </c>
      <c r="FK398" s="79">
        <v>0.43070328511157485</v>
      </c>
      <c r="FL398" s="79">
        <v>2.0613113438145039</v>
      </c>
      <c r="FM398" s="79">
        <v>0.2692153980693146</v>
      </c>
      <c r="FN398" s="79">
        <v>1.4255149234350464E-2</v>
      </c>
      <c r="FO398" s="79">
        <v>6.8125305288364718E-2</v>
      </c>
      <c r="FP398" s="79">
        <v>4.5041293237741854E-3</v>
      </c>
      <c r="FQ398" s="79">
        <v>1.5915032485749412</v>
      </c>
      <c r="FR398" s="79">
        <v>0.12734348382537217</v>
      </c>
      <c r="FS398" s="79">
        <v>6.1030303635983767</v>
      </c>
      <c r="FT398" s="79">
        <v>3.8213734347037955</v>
      </c>
      <c r="FU398" s="79">
        <v>1.440493141266078</v>
      </c>
      <c r="FV398" s="79">
        <v>1.804376158183181E-2</v>
      </c>
      <c r="FW398" s="79">
        <v>3.5046575889284419</v>
      </c>
      <c r="FX398" s="79">
        <v>2.6368442157805205E-2</v>
      </c>
      <c r="FY398" s="79">
        <v>0.70706504267315107</v>
      </c>
      <c r="FZ398" s="79">
        <v>1.910686221563483</v>
      </c>
      <c r="GA398" s="79">
        <v>0.90800798245369951</v>
      </c>
      <c r="GB398" s="79">
        <v>6.6513927448314612E-3</v>
      </c>
      <c r="GC398" s="79">
        <v>0.23098989212339624</v>
      </c>
      <c r="GD398" s="79">
        <v>1.2194415652542383</v>
      </c>
      <c r="GE398" s="79">
        <v>1.2613137889559138</v>
      </c>
      <c r="GF398" s="79">
        <v>0.98728827991121881</v>
      </c>
      <c r="GG398" s="79">
        <v>3.5222257937846981</v>
      </c>
      <c r="GH398" s="79">
        <v>5.2197042799954308E-3</v>
      </c>
      <c r="GI398" s="79">
        <v>5.2197042799954308E-3</v>
      </c>
      <c r="GJ398" s="79">
        <v>0.70706504267315107</v>
      </c>
      <c r="GK398" s="79">
        <v>5.2197042799954308E-3</v>
      </c>
      <c r="GL398" s="79">
        <v>0.12871676887287747</v>
      </c>
      <c r="GM398" s="79">
        <v>1.1670146943229358E-2</v>
      </c>
      <c r="GN398" s="79">
        <v>4.5587351682866782E-2</v>
      </c>
      <c r="GO398" s="79">
        <v>0.2214469060179948</v>
      </c>
      <c r="GP398" s="79">
        <v>3.0508894785099447</v>
      </c>
      <c r="GQ398" s="79">
        <v>3.053400508852131</v>
      </c>
      <c r="GR398" s="79">
        <v>1.3153448028233257</v>
      </c>
      <c r="GS398" s="79">
        <v>4.2724316245089204E-2</v>
      </c>
      <c r="GT398" s="79">
        <v>11.919088489455294</v>
      </c>
      <c r="GU398" s="79">
        <v>2.0893297884503084</v>
      </c>
      <c r="GV398" s="79">
        <v>0.9204075449184248</v>
      </c>
      <c r="GW398" s="79">
        <v>1.1715882782077529E-3</v>
      </c>
      <c r="GX398" s="79">
        <v>0.34576493741720649</v>
      </c>
      <c r="GY398" s="79">
        <v>0.20442548088683349</v>
      </c>
      <c r="GZ398" s="79">
        <v>0.22287152166420141</v>
      </c>
      <c r="HA398" s="79">
        <v>2.0120499874778823</v>
      </c>
      <c r="HB398" s="79">
        <v>5.2197042799954308E-3</v>
      </c>
      <c r="HC398" s="79">
        <v>5.3941145085363955E-2</v>
      </c>
      <c r="HD398" s="79">
        <v>0.32395113986708712</v>
      </c>
      <c r="HE398" s="79">
        <v>0.64243695485914065</v>
      </c>
      <c r="HF398" s="79">
        <v>10.885106044912353</v>
      </c>
      <c r="HG398" s="79">
        <v>2.2200346442387127</v>
      </c>
      <c r="HH398" s="79">
        <v>2.6424292452869914E-2</v>
      </c>
      <c r="HI398" s="79">
        <v>6.3082578036901066E-2</v>
      </c>
      <c r="HJ398" s="79">
        <v>0.35494767799503968</v>
      </c>
      <c r="HK398" s="79">
        <v>2.4897306469962039E-3</v>
      </c>
      <c r="HL398" s="79">
        <v>0.89534710894281111</v>
      </c>
      <c r="HM398" s="79">
        <v>9.9896743649592814</v>
      </c>
      <c r="HN398" s="79">
        <v>5.2197042799954308E-3</v>
      </c>
      <c r="HO398" s="79">
        <v>3.0615305877678773</v>
      </c>
      <c r="HP398" s="79">
        <v>9.6194295852531315</v>
      </c>
      <c r="HQ398" s="79">
        <v>0.10227731768805043</v>
      </c>
      <c r="HR398" s="79">
        <v>0.29441291404490977</v>
      </c>
      <c r="HS398" s="80" t="str">
        <f t="shared" si="5"/>
        <v>Water Pollution_Antihyperlipidemic agents_Unspecified_Health_N/A for WP Interim Methodology</v>
      </c>
    </row>
    <row r="399" spans="2:227">
      <c r="B399" s="65" t="s">
        <v>9</v>
      </c>
      <c r="C399" s="65" t="s">
        <v>526</v>
      </c>
      <c r="D399" s="65" t="s">
        <v>394</v>
      </c>
      <c r="E399" s="65" t="s">
        <v>395</v>
      </c>
      <c r="F399" s="65" t="s">
        <v>390</v>
      </c>
      <c r="G399" s="65" t="s">
        <v>391</v>
      </c>
      <c r="H399" s="41"/>
      <c r="I399" s="79">
        <v>5.4138874951763603</v>
      </c>
      <c r="J399" s="79">
        <v>7.6021337630715849E-2</v>
      </c>
      <c r="K399" s="79">
        <v>1.7224171586832571</v>
      </c>
      <c r="L399" s="79">
        <v>6.7414493927260899E-2</v>
      </c>
      <c r="M399" s="79">
        <v>0.43381169154968485</v>
      </c>
      <c r="N399" s="79">
        <v>2.0002142621595831</v>
      </c>
      <c r="O399" s="79">
        <v>1.1556451215124777</v>
      </c>
      <c r="P399" s="79">
        <v>6.6598663326920327E-2</v>
      </c>
      <c r="Q399" s="79">
        <v>3.6189174586316791E-2</v>
      </c>
      <c r="R399" s="79">
        <v>1.1556451215124777</v>
      </c>
      <c r="S399" s="79">
        <v>2.0490892134095041E-2</v>
      </c>
      <c r="T399" s="79">
        <v>8.5184568829563059E-2</v>
      </c>
      <c r="U399" s="79">
        <v>0.47466469580172987</v>
      </c>
      <c r="V399" s="79">
        <v>1.1556451215124777</v>
      </c>
      <c r="W399" s="79">
        <v>3.1741611798777258</v>
      </c>
      <c r="X399" s="79">
        <v>3.6168946184686463</v>
      </c>
      <c r="Y399" s="79">
        <v>1.1556451215124777</v>
      </c>
      <c r="Z399" s="79">
        <v>1.7305416935584486</v>
      </c>
      <c r="AA399" s="79">
        <v>2.5521088707749704</v>
      </c>
      <c r="AB399" s="79">
        <v>0.16529862719528127</v>
      </c>
      <c r="AC399" s="79">
        <v>1.3539009661926127</v>
      </c>
      <c r="AD399" s="79">
        <v>3.0471750073214382E-3</v>
      </c>
      <c r="AE399" s="79">
        <v>0.6887510830069874</v>
      </c>
      <c r="AF399" s="79">
        <v>2.3830126114424421E-2</v>
      </c>
      <c r="AG399" s="79">
        <v>2.5740902256698894</v>
      </c>
      <c r="AH399" s="79">
        <v>2.0855275178955513E-2</v>
      </c>
      <c r="AI399" s="79">
        <v>0.20519025855165759</v>
      </c>
      <c r="AJ399" s="79">
        <v>1.1556451215124777</v>
      </c>
      <c r="AK399" s="79">
        <v>2.1632828780985394</v>
      </c>
      <c r="AL399" s="79">
        <v>0.7135047271920546</v>
      </c>
      <c r="AM399" s="79">
        <v>5.1659279396922857</v>
      </c>
      <c r="AN399" s="79">
        <v>1.642705830484175E-2</v>
      </c>
      <c r="AO399" s="79">
        <v>1.1523423058482125</v>
      </c>
      <c r="AP399" s="79">
        <v>0.46846635693096672</v>
      </c>
      <c r="AQ399" s="79">
        <v>0.8640256992248817</v>
      </c>
      <c r="AR399" s="79">
        <v>1.035539333813476E-3</v>
      </c>
      <c r="AS399" s="79">
        <v>1.1556451215124777</v>
      </c>
      <c r="AT399" s="79">
        <v>0.56505702029093541</v>
      </c>
      <c r="AU399" s="79">
        <v>0.18168178504845822</v>
      </c>
      <c r="AV399" s="79">
        <v>0.43381169154968485</v>
      </c>
      <c r="AW399" s="79">
        <v>2.6754984414091725E-2</v>
      </c>
      <c r="AX399" s="79">
        <v>0.60432352226996144</v>
      </c>
      <c r="AY399" s="79">
        <v>5.8199267548050632E-2</v>
      </c>
      <c r="AZ399" s="79">
        <v>1.1523423058482125</v>
      </c>
      <c r="BA399" s="79">
        <v>1.8722589601813382E-2</v>
      </c>
      <c r="BB399" s="79">
        <v>0.871719449026787</v>
      </c>
      <c r="BC399" s="79">
        <v>0.79641040522799167</v>
      </c>
      <c r="BD399" s="79">
        <v>1.1781048222055477</v>
      </c>
      <c r="BE399" s="79">
        <v>0.84586307620522883</v>
      </c>
      <c r="BF399" s="79">
        <v>3.7423622615499603</v>
      </c>
      <c r="BG399" s="79">
        <v>1.1556451215124777</v>
      </c>
      <c r="BH399" s="79">
        <v>0.72498473649366502</v>
      </c>
      <c r="BI399" s="79">
        <v>0.39592538296899177</v>
      </c>
      <c r="BJ399" s="79">
        <v>0.49003666132836732</v>
      </c>
      <c r="BK399" s="79">
        <v>1.6717248821869055</v>
      </c>
      <c r="BL399" s="79">
        <v>1.1556451215124777</v>
      </c>
      <c r="BM399" s="79">
        <v>3.6679418459646436</v>
      </c>
      <c r="BN399" s="79">
        <v>0.27119636405559722</v>
      </c>
      <c r="BO399" s="79">
        <v>0.68232068462802065</v>
      </c>
      <c r="BP399" s="79">
        <v>1.7588303608128373</v>
      </c>
      <c r="BQ399" s="79">
        <v>1.7128139962979962</v>
      </c>
      <c r="BR399" s="79">
        <v>3.8063809769131423</v>
      </c>
      <c r="BS399" s="79">
        <v>3.69041444036411E-2</v>
      </c>
      <c r="BT399" s="79">
        <v>1.1523423058482125</v>
      </c>
      <c r="BU399" s="79">
        <v>2.2578420194632551</v>
      </c>
      <c r="BV399" s="79">
        <v>0.72498473649366502</v>
      </c>
      <c r="BW399" s="79">
        <v>6.7414493927260899E-2</v>
      </c>
      <c r="BX399" s="79">
        <v>8.9677842616667554E-3</v>
      </c>
      <c r="BY399" s="79">
        <v>0.51529222894603366</v>
      </c>
      <c r="BZ399" s="79">
        <v>6.7414493927260899E-2</v>
      </c>
      <c r="CA399" s="79">
        <v>2.8176353634278783E-2</v>
      </c>
      <c r="CB399" s="79">
        <v>1.1523423058482125</v>
      </c>
      <c r="CC399" s="79">
        <v>2.1969262785244017</v>
      </c>
      <c r="CD399" s="79">
        <v>0.40569446382592961</v>
      </c>
      <c r="CE399" s="79">
        <v>0.29532927096226308</v>
      </c>
      <c r="CF399" s="79">
        <v>0.43381169154968485</v>
      </c>
      <c r="CG399" s="79">
        <v>0.37879092091590966</v>
      </c>
      <c r="CH399" s="79">
        <v>6.3575064610759985E-4</v>
      </c>
      <c r="CI399" s="79">
        <v>1.1556451215124777</v>
      </c>
      <c r="CJ399" s="79">
        <v>2.1632828780985394</v>
      </c>
      <c r="CK399" s="79">
        <v>1.5571296641701393</v>
      </c>
      <c r="CL399" s="79">
        <v>2.7353150527013241</v>
      </c>
      <c r="CM399" s="79">
        <v>6.5592936415625705E-2</v>
      </c>
      <c r="CN399" s="79">
        <v>2.9050215514279582E-3</v>
      </c>
      <c r="CO399" s="79">
        <v>10.165332679674664</v>
      </c>
      <c r="CP399" s="79">
        <v>2.2806399344969996</v>
      </c>
      <c r="CQ399" s="79">
        <v>2.1632828780985394</v>
      </c>
      <c r="CR399" s="79">
        <v>1.0802217482028713</v>
      </c>
      <c r="CS399" s="79">
        <v>7.0236913563339323E-3</v>
      </c>
      <c r="CT399" s="79">
        <v>1.0517508536812017</v>
      </c>
      <c r="CU399" s="79">
        <v>0.11797919686114776</v>
      </c>
      <c r="CV399" s="79">
        <v>0.8329261142286376</v>
      </c>
      <c r="CW399" s="79">
        <v>0.9859817614710491</v>
      </c>
      <c r="CX399" s="79">
        <v>0.2286685752917588</v>
      </c>
      <c r="CY399" s="79">
        <v>0.43381169154968485</v>
      </c>
      <c r="CZ399" s="79">
        <v>0.39563991159582662</v>
      </c>
      <c r="DA399" s="79">
        <v>0.15429263685179553</v>
      </c>
      <c r="DB399" s="79">
        <v>1.1556451215124777</v>
      </c>
      <c r="DC399" s="79">
        <v>0.5406305532676684</v>
      </c>
      <c r="DD399" s="79">
        <v>10.242709023802956</v>
      </c>
      <c r="DE399" s="79">
        <v>4.1714232162048871E-2</v>
      </c>
      <c r="DF399" s="79">
        <v>0.16588741269813256</v>
      </c>
      <c r="DG399" s="79">
        <v>2.1632828780985394</v>
      </c>
      <c r="DH399" s="79">
        <v>13.500802883593417</v>
      </c>
      <c r="DI399" s="79">
        <v>5.8077348693772821</v>
      </c>
      <c r="DJ399" s="79">
        <v>0.72498473649366502</v>
      </c>
      <c r="DK399" s="79">
        <v>3.1741611798777258</v>
      </c>
      <c r="DL399" s="79">
        <v>0.52347629458626055</v>
      </c>
      <c r="DM399" s="79">
        <v>0.24400314263513098</v>
      </c>
      <c r="DN399" s="79">
        <v>0.11443744016193057</v>
      </c>
      <c r="DO399" s="79">
        <v>3.1741611798777258</v>
      </c>
      <c r="DP399" s="79">
        <v>6.3341274265336871</v>
      </c>
      <c r="DQ399" s="79">
        <v>8.4433189485769028E-2</v>
      </c>
      <c r="DR399" s="79">
        <v>0.33501878269298496</v>
      </c>
      <c r="DS399" s="79">
        <v>0.43381169154968485</v>
      </c>
      <c r="DT399" s="79">
        <v>0.18577581287984077</v>
      </c>
      <c r="DU399" s="79">
        <v>0.43381169154968485</v>
      </c>
      <c r="DV399" s="79">
        <v>2.1632828780985394</v>
      </c>
      <c r="DW399" s="79">
        <v>0.98762446069025467</v>
      </c>
      <c r="DX399" s="79">
        <v>4.7368578967976619E-3</v>
      </c>
      <c r="DY399" s="79">
        <v>0.79877975084284691</v>
      </c>
      <c r="DZ399" s="79">
        <v>2.7306197141901025</v>
      </c>
      <c r="EA399" s="79">
        <v>0.26356978734208042</v>
      </c>
      <c r="EB399" s="79">
        <v>3.1741611798777258</v>
      </c>
      <c r="EC399" s="79">
        <v>2.1632828780985394</v>
      </c>
      <c r="ED399" s="79">
        <v>0.63600480843378682</v>
      </c>
      <c r="EE399" s="79">
        <v>1.1523423058482125</v>
      </c>
      <c r="EF399" s="79">
        <v>0.27648083404198515</v>
      </c>
      <c r="EG399" s="79">
        <v>2.1632828780985394</v>
      </c>
      <c r="EH399" s="79">
        <v>0.68668491360058936</v>
      </c>
      <c r="EI399" s="79">
        <v>0.43381169154968485</v>
      </c>
      <c r="EJ399" s="79">
        <v>3.8429141991388766E-3</v>
      </c>
      <c r="EK399" s="79">
        <v>0.72498473649366502</v>
      </c>
      <c r="EL399" s="79">
        <v>8.7569033008632982</v>
      </c>
      <c r="EM399" s="79">
        <v>3.8740456947259125E-2</v>
      </c>
      <c r="EN399" s="79">
        <v>0.56118223015799173</v>
      </c>
      <c r="EO399" s="79">
        <v>0.22366414434598078</v>
      </c>
      <c r="EP399" s="79">
        <v>2.1632828780985394</v>
      </c>
      <c r="EQ399" s="79">
        <v>1.50276136068953</v>
      </c>
      <c r="ER399" s="79">
        <v>0.14664940114183375</v>
      </c>
      <c r="ES399" s="79">
        <v>6.7414493927260899E-2</v>
      </c>
      <c r="ET399" s="79">
        <v>2.9058817682531348E-2</v>
      </c>
      <c r="EU399" s="79">
        <v>8.0298502644451E-2</v>
      </c>
      <c r="EV399" s="79">
        <v>1.8234571035956144</v>
      </c>
      <c r="EW399" s="79">
        <v>3.2050453324536785</v>
      </c>
      <c r="EX399" s="79">
        <v>3.073935678887987E-2</v>
      </c>
      <c r="EY399" s="79">
        <v>2.1632828780985394</v>
      </c>
      <c r="EZ399" s="79">
        <v>1.3659138800622229E-2</v>
      </c>
      <c r="FA399" s="79">
        <v>1.0643188399919525</v>
      </c>
      <c r="FB399" s="79">
        <v>1.9343628189508757</v>
      </c>
      <c r="FC399" s="79">
        <v>2.1632828780985394</v>
      </c>
      <c r="FD399" s="79">
        <v>7.5816621765267586E-2</v>
      </c>
      <c r="FE399" s="79">
        <v>0.18925480134614214</v>
      </c>
      <c r="FF399" s="79">
        <v>6.6597974792785772E-2</v>
      </c>
      <c r="FG399" s="79">
        <v>4.9349104482109843E-2</v>
      </c>
      <c r="FH399" s="79">
        <v>0.51515849989802809</v>
      </c>
      <c r="FI399" s="79">
        <v>0.37299318907517132</v>
      </c>
      <c r="FJ399" s="79">
        <v>1.0811242050449139</v>
      </c>
      <c r="FK399" s="79">
        <v>1.1556451215124777</v>
      </c>
      <c r="FL399" s="79">
        <v>3.1741611798777258</v>
      </c>
      <c r="FM399" s="79">
        <v>0.16225014151017739</v>
      </c>
      <c r="FN399" s="79">
        <v>2.5397071156928698E-3</v>
      </c>
      <c r="FO399" s="79">
        <v>7.7969210466942065E-2</v>
      </c>
      <c r="FP399" s="79">
        <v>6.7414493927260899E-2</v>
      </c>
      <c r="FQ399" s="79">
        <v>0.43381169154968485</v>
      </c>
      <c r="FR399" s="79">
        <v>1.1523423058482125</v>
      </c>
      <c r="FS399" s="79">
        <v>0.82363261518436637</v>
      </c>
      <c r="FT399" s="79">
        <v>0.89713683222269835</v>
      </c>
      <c r="FU399" s="79">
        <v>1.4633142203759033</v>
      </c>
      <c r="FV399" s="79">
        <v>1.1523423058482125</v>
      </c>
      <c r="FW399" s="79">
        <v>3.8454357439145213</v>
      </c>
      <c r="FX399" s="79">
        <v>2.1632828780985394</v>
      </c>
      <c r="FY399" s="79">
        <v>1.1556451215124777</v>
      </c>
      <c r="FZ399" s="79">
        <v>1.984342196442699</v>
      </c>
      <c r="GA399" s="79">
        <v>0.75862336272866027</v>
      </c>
      <c r="GB399" s="79">
        <v>0.15269377196515629</v>
      </c>
      <c r="GC399" s="79">
        <v>0.41411938310850155</v>
      </c>
      <c r="GD399" s="79">
        <v>2.6909290970149602</v>
      </c>
      <c r="GE399" s="79">
        <v>1.1523423058482125</v>
      </c>
      <c r="GF399" s="79">
        <v>0.51520757506814896</v>
      </c>
      <c r="GG399" s="79">
        <v>4.9059297693571162</v>
      </c>
      <c r="GH399" s="79">
        <v>1.1556451215124777</v>
      </c>
      <c r="GI399" s="79">
        <v>1.1556451215124777</v>
      </c>
      <c r="GJ399" s="79">
        <v>1.1556451215124777</v>
      </c>
      <c r="GK399" s="79">
        <v>1.1556451215124777</v>
      </c>
      <c r="GL399" s="79">
        <v>8.81964267819456E-2</v>
      </c>
      <c r="GM399" s="79">
        <v>2.1525291214153638E-2</v>
      </c>
      <c r="GN399" s="79">
        <v>9.4501850663366443E-3</v>
      </c>
      <c r="GO399" s="79">
        <v>3.5823919930361985E-2</v>
      </c>
      <c r="GP399" s="79">
        <v>4.3167070959117737</v>
      </c>
      <c r="GQ399" s="79">
        <v>2.1632828780985394</v>
      </c>
      <c r="GR399" s="79">
        <v>2.4138354012346626</v>
      </c>
      <c r="GS399" s="79">
        <v>9.4842021146355013E-3</v>
      </c>
      <c r="GT399" s="79">
        <v>2.6839339605642878</v>
      </c>
      <c r="GU399" s="79">
        <v>2.1632828780985394</v>
      </c>
      <c r="GV399" s="79">
        <v>0.87332257878319119</v>
      </c>
      <c r="GW399" s="79">
        <v>6.7414493927260899E-2</v>
      </c>
      <c r="GX399" s="79">
        <v>1.1556451215124777</v>
      </c>
      <c r="GY399" s="79">
        <v>0.36078410512213249</v>
      </c>
      <c r="GZ399" s="79">
        <v>0.22802297648095751</v>
      </c>
      <c r="HA399" s="79">
        <v>0.60815823004468417</v>
      </c>
      <c r="HB399" s="79">
        <v>1.1556451215124777</v>
      </c>
      <c r="HC399" s="79">
        <v>6.7414493927260899E-2</v>
      </c>
      <c r="HD399" s="79">
        <v>5.9844222310102758E-2</v>
      </c>
      <c r="HE399" s="79">
        <v>0.53407135295405972</v>
      </c>
      <c r="HF399" s="79">
        <v>5.1817853769225364</v>
      </c>
      <c r="HG399" s="79">
        <v>0.69180315827632166</v>
      </c>
      <c r="HH399" s="79">
        <v>7.4702350420432391E-3</v>
      </c>
      <c r="HI399" s="79">
        <v>6.5503879679065624E-2</v>
      </c>
      <c r="HJ399" s="79">
        <v>0.37393512451387162</v>
      </c>
      <c r="HK399" s="79">
        <v>6.7414493927260899E-2</v>
      </c>
      <c r="HL399" s="79">
        <v>1.1556451215124777</v>
      </c>
      <c r="HM399" s="79">
        <v>4.2498676114355396</v>
      </c>
      <c r="HN399" s="79">
        <v>1.1556451215124777</v>
      </c>
      <c r="HO399" s="79">
        <v>3.1741611798777258</v>
      </c>
      <c r="HP399" s="79">
        <v>10.239548044880198</v>
      </c>
      <c r="HQ399" s="79">
        <v>2.1317323594507182E-2</v>
      </c>
      <c r="HR399" s="79">
        <v>0.21055875987886197</v>
      </c>
      <c r="HS399" s="80" t="str">
        <f t="shared" si="5"/>
        <v>Water Pollution_Beta-agonists_Freshwater_Health_N/A for WP Interim Methodology</v>
      </c>
    </row>
    <row r="400" spans="2:227">
      <c r="B400" s="65" t="s">
        <v>9</v>
      </c>
      <c r="C400" s="65" t="s">
        <v>526</v>
      </c>
      <c r="D400" s="65" t="s">
        <v>396</v>
      </c>
      <c r="E400" s="65" t="s">
        <v>395</v>
      </c>
      <c r="F400" s="65" t="s">
        <v>390</v>
      </c>
      <c r="G400" s="65" t="s">
        <v>391</v>
      </c>
      <c r="H400" s="41"/>
      <c r="I400" s="79">
        <v>2.7571549752167166E-7</v>
      </c>
      <c r="J400" s="79">
        <v>1.4266507692219517E-6</v>
      </c>
      <c r="K400" s="79">
        <v>1.2106729855437543E-5</v>
      </c>
      <c r="L400" s="79">
        <v>1.3005705443545963E-6</v>
      </c>
      <c r="M400" s="79">
        <v>3.2988173317282682E-5</v>
      </c>
      <c r="N400" s="79">
        <v>1.3764059886301705E-5</v>
      </c>
      <c r="O400" s="79">
        <v>7.4958200376232282E-6</v>
      </c>
      <c r="P400" s="79">
        <v>9.0901388357624745E-6</v>
      </c>
      <c r="Q400" s="79">
        <v>2.781591167485543E-6</v>
      </c>
      <c r="R400" s="79">
        <v>7.4958200376232282E-6</v>
      </c>
      <c r="S400" s="79">
        <v>2.094986591178832E-6</v>
      </c>
      <c r="T400" s="79">
        <v>9.1936240379048679E-5</v>
      </c>
      <c r="U400" s="79">
        <v>5.1533892100765433E-7</v>
      </c>
      <c r="V400" s="79">
        <v>7.4958200376232282E-6</v>
      </c>
      <c r="W400" s="79">
        <v>1.3937766581089423E-5</v>
      </c>
      <c r="X400" s="79">
        <v>5.0843029070218523E-5</v>
      </c>
      <c r="Y400" s="79">
        <v>7.4958200376232282E-6</v>
      </c>
      <c r="Z400" s="79">
        <v>5.044042265513483E-6</v>
      </c>
      <c r="AA400" s="79">
        <v>1.0105422155456289E-4</v>
      </c>
      <c r="AB400" s="79">
        <v>8.7252088587405082E-7</v>
      </c>
      <c r="AC400" s="79">
        <v>4.1067577021600292E-5</v>
      </c>
      <c r="AD400" s="79">
        <v>8.4036835098472192E-6</v>
      </c>
      <c r="AE400" s="79">
        <v>2.8124916713795594E-7</v>
      </c>
      <c r="AF400" s="79">
        <v>1.7677720005987222E-5</v>
      </c>
      <c r="AG400" s="79">
        <v>6.6492853516832989E-6</v>
      </c>
      <c r="AH400" s="79">
        <v>7.4066583169096704E-5</v>
      </c>
      <c r="AI400" s="79">
        <v>1.195775349689781E-5</v>
      </c>
      <c r="AJ400" s="79">
        <v>7.4958200376232282E-6</v>
      </c>
      <c r="AK400" s="79">
        <v>3.9853970182935521E-5</v>
      </c>
      <c r="AL400" s="79">
        <v>4.1846304405206983E-6</v>
      </c>
      <c r="AM400" s="79">
        <v>3.4490166572987042E-5</v>
      </c>
      <c r="AN400" s="79">
        <v>2.61183564748137E-5</v>
      </c>
      <c r="AO400" s="79">
        <v>2.7107116123691788E-5</v>
      </c>
      <c r="AP400" s="79">
        <v>6.2988519240276451E-6</v>
      </c>
      <c r="AQ400" s="79">
        <v>4.0086156224438824E-5</v>
      </c>
      <c r="AR400" s="79">
        <v>4.2348025402956763E-6</v>
      </c>
      <c r="AS400" s="79">
        <v>7.4958200376232282E-6</v>
      </c>
      <c r="AT400" s="79">
        <v>2.7293765789762707E-6</v>
      </c>
      <c r="AU400" s="79">
        <v>9.4548594283462193E-6</v>
      </c>
      <c r="AV400" s="79">
        <v>3.2988173317282682E-5</v>
      </c>
      <c r="AW400" s="79">
        <v>6.248830425109307E-6</v>
      </c>
      <c r="AX400" s="79">
        <v>1.2018987800104896E-4</v>
      </c>
      <c r="AY400" s="79">
        <v>5.2633839248737238E-6</v>
      </c>
      <c r="AZ400" s="79">
        <v>2.7107116123691788E-5</v>
      </c>
      <c r="BA400" s="79">
        <v>9.146431235595202E-5</v>
      </c>
      <c r="BB400" s="79">
        <v>6.1076567866670485E-5</v>
      </c>
      <c r="BC400" s="79">
        <v>1.9919377923124614E-6</v>
      </c>
      <c r="BD400" s="79">
        <v>4.7112112467086011E-5</v>
      </c>
      <c r="BE400" s="79">
        <v>1.1548618504375169E-6</v>
      </c>
      <c r="BF400" s="79">
        <v>3.3495751895867755E-6</v>
      </c>
      <c r="BG400" s="79">
        <v>7.4958200376232282E-6</v>
      </c>
      <c r="BH400" s="79">
        <v>1.6965759903433711E-5</v>
      </c>
      <c r="BI400" s="79">
        <v>9.9539341340278129E-5</v>
      </c>
      <c r="BJ400" s="79">
        <v>9.1771478691898155E-6</v>
      </c>
      <c r="BK400" s="79">
        <v>1.4683959673420809E-6</v>
      </c>
      <c r="BL400" s="79">
        <v>7.4958200376232282E-6</v>
      </c>
      <c r="BM400" s="79">
        <v>1.233295882066013E-5</v>
      </c>
      <c r="BN400" s="79">
        <v>5.7220248856923977E-6</v>
      </c>
      <c r="BO400" s="79">
        <v>1.900487237333577E-5</v>
      </c>
      <c r="BP400" s="79">
        <v>4.4063814314692808E-6</v>
      </c>
      <c r="BQ400" s="79">
        <v>2.3076186315229667E-5</v>
      </c>
      <c r="BR400" s="79">
        <v>3.544244834325841E-7</v>
      </c>
      <c r="BS400" s="79">
        <v>2.4133214172886442E-6</v>
      </c>
      <c r="BT400" s="79">
        <v>2.7107116123691788E-5</v>
      </c>
      <c r="BU400" s="79">
        <v>2.7418169785535134E-7</v>
      </c>
      <c r="BV400" s="79">
        <v>1.6965759903433711E-5</v>
      </c>
      <c r="BW400" s="79">
        <v>1.3005705443545963E-6</v>
      </c>
      <c r="BX400" s="79">
        <v>1.2387903391025864E-5</v>
      </c>
      <c r="BY400" s="79">
        <v>3.1564736478516889E-5</v>
      </c>
      <c r="BZ400" s="79">
        <v>1.3005705443545963E-6</v>
      </c>
      <c r="CA400" s="79">
        <v>1.1054459502631916E-5</v>
      </c>
      <c r="CB400" s="79">
        <v>2.7107116123691788E-5</v>
      </c>
      <c r="CC400" s="79">
        <v>2.4528776489713072E-6</v>
      </c>
      <c r="CD400" s="79">
        <v>2.9729460631871374E-5</v>
      </c>
      <c r="CE400" s="79">
        <v>8.9071595059964968E-5</v>
      </c>
      <c r="CF400" s="79">
        <v>3.2988173317282682E-5</v>
      </c>
      <c r="CG400" s="79">
        <v>6.0974812699757466E-6</v>
      </c>
      <c r="CH400" s="79">
        <v>2.9155049919690271E-7</v>
      </c>
      <c r="CI400" s="79">
        <v>7.4958200376232282E-6</v>
      </c>
      <c r="CJ400" s="79">
        <v>3.9853970182935521E-5</v>
      </c>
      <c r="CK400" s="79">
        <v>3.1619875822338074E-6</v>
      </c>
      <c r="CL400" s="79">
        <v>6.5860484028221417E-5</v>
      </c>
      <c r="CM400" s="79">
        <v>2.0231413287123184E-6</v>
      </c>
      <c r="CN400" s="79">
        <v>1.0646649075241909E-5</v>
      </c>
      <c r="CO400" s="79">
        <v>1.7786846926134096E-6</v>
      </c>
      <c r="CP400" s="79">
        <v>4.7293682006999065E-6</v>
      </c>
      <c r="CQ400" s="79">
        <v>3.9853970182935521E-5</v>
      </c>
      <c r="CR400" s="79">
        <v>1.9192870205650155E-5</v>
      </c>
      <c r="CS400" s="79">
        <v>8.7946236485108829E-7</v>
      </c>
      <c r="CT400" s="79">
        <v>2.9254280528562573E-5</v>
      </c>
      <c r="CU400" s="79">
        <v>6.8929632676781623E-6</v>
      </c>
      <c r="CV400" s="79">
        <v>5.6261747256725824E-6</v>
      </c>
      <c r="CW400" s="79">
        <v>7.0443666498834658E-6</v>
      </c>
      <c r="CX400" s="79">
        <v>4.410147340836615E-6</v>
      </c>
      <c r="CY400" s="79">
        <v>3.2988173317282682E-5</v>
      </c>
      <c r="CZ400" s="79">
        <v>5.0977970222918767E-5</v>
      </c>
      <c r="DA400" s="79">
        <v>1.2522920056829878E-5</v>
      </c>
      <c r="DB400" s="79">
        <v>7.4958200376232282E-6</v>
      </c>
      <c r="DC400" s="79">
        <v>2.5985634622173056E-5</v>
      </c>
      <c r="DD400" s="79">
        <v>3.9454085104927031E-5</v>
      </c>
      <c r="DE400" s="79">
        <v>1.1808992607919117E-6</v>
      </c>
      <c r="DF400" s="79">
        <v>4.029759949055032E-6</v>
      </c>
      <c r="DG400" s="79">
        <v>3.9853970182935521E-5</v>
      </c>
      <c r="DH400" s="79">
        <v>1.5374461005890714E-5</v>
      </c>
      <c r="DI400" s="79">
        <v>1.5741713741893539E-4</v>
      </c>
      <c r="DJ400" s="79">
        <v>1.6965759903433711E-5</v>
      </c>
      <c r="DK400" s="79">
        <v>1.3937766581089423E-5</v>
      </c>
      <c r="DL400" s="79">
        <v>1.1725389768853254E-5</v>
      </c>
      <c r="DM400" s="79">
        <v>2.4143305340834525E-5</v>
      </c>
      <c r="DN400" s="79">
        <v>4.027405075732335E-6</v>
      </c>
      <c r="DO400" s="79">
        <v>1.3937766581089423E-5</v>
      </c>
      <c r="DP400" s="79">
        <v>2.7826274598078369E-7</v>
      </c>
      <c r="DQ400" s="79">
        <v>3.3736294378979203E-6</v>
      </c>
      <c r="DR400" s="79">
        <v>2.3985030517293002E-6</v>
      </c>
      <c r="DS400" s="79">
        <v>3.2988173317282682E-5</v>
      </c>
      <c r="DT400" s="79">
        <v>3.7854753297137755E-5</v>
      </c>
      <c r="DU400" s="79">
        <v>3.2988173317282682E-5</v>
      </c>
      <c r="DV400" s="79">
        <v>3.9853970182935521E-5</v>
      </c>
      <c r="DW400" s="79">
        <v>3.285965138740754E-6</v>
      </c>
      <c r="DX400" s="79">
        <v>5.0308665074142568E-6</v>
      </c>
      <c r="DY400" s="79">
        <v>7.8621188353923785E-5</v>
      </c>
      <c r="DZ400" s="79">
        <v>1.8250998281820455E-5</v>
      </c>
      <c r="EA400" s="79">
        <v>2.7624916087970579E-7</v>
      </c>
      <c r="EB400" s="79">
        <v>1.3937766581089423E-5</v>
      </c>
      <c r="EC400" s="79">
        <v>3.9853970182935521E-5</v>
      </c>
      <c r="ED400" s="79">
        <v>8.8142567890201699E-6</v>
      </c>
      <c r="EE400" s="79">
        <v>2.7107116123691788E-5</v>
      </c>
      <c r="EF400" s="79">
        <v>1.0683178727711578E-5</v>
      </c>
      <c r="EG400" s="79">
        <v>3.9853970182935521E-5</v>
      </c>
      <c r="EH400" s="79">
        <v>8.1148463143114632E-6</v>
      </c>
      <c r="EI400" s="79">
        <v>3.2988173317282682E-5</v>
      </c>
      <c r="EJ400" s="79">
        <v>1.6380725932529243E-6</v>
      </c>
      <c r="EK400" s="79">
        <v>1.6965759903433711E-5</v>
      </c>
      <c r="EL400" s="79">
        <v>1.3145197655605811E-5</v>
      </c>
      <c r="EM400" s="79">
        <v>2.2202216513613563E-6</v>
      </c>
      <c r="EN400" s="79">
        <v>3.5421986160687662E-5</v>
      </c>
      <c r="EO400" s="79">
        <v>2.4467565773833704E-6</v>
      </c>
      <c r="EP400" s="79">
        <v>3.9853970182935521E-5</v>
      </c>
      <c r="EQ400" s="79">
        <v>2.7909369180899406E-7</v>
      </c>
      <c r="ER400" s="79">
        <v>4.3982765936207037E-5</v>
      </c>
      <c r="ES400" s="79">
        <v>1.3005705443545963E-6</v>
      </c>
      <c r="ET400" s="79">
        <v>1.0625209667561099E-6</v>
      </c>
      <c r="EU400" s="79">
        <v>1.4180690214919834E-6</v>
      </c>
      <c r="EV400" s="79">
        <v>1.7438896662691303E-5</v>
      </c>
      <c r="EW400" s="79">
        <v>6.5819263094068654E-5</v>
      </c>
      <c r="EX400" s="79">
        <v>7.6925378538257868E-5</v>
      </c>
      <c r="EY400" s="79">
        <v>3.9853970182935521E-5</v>
      </c>
      <c r="EZ400" s="79">
        <v>6.3626396993468956E-6</v>
      </c>
      <c r="FA400" s="79">
        <v>1.5963008205913328E-6</v>
      </c>
      <c r="FB400" s="79">
        <v>1.4244117734910455E-5</v>
      </c>
      <c r="FC400" s="79">
        <v>3.9853970182935521E-5</v>
      </c>
      <c r="FD400" s="79">
        <v>2.9465741537257014E-6</v>
      </c>
      <c r="FE400" s="79">
        <v>2.6332320433028561E-6</v>
      </c>
      <c r="FF400" s="79">
        <v>9.9163120496532591E-6</v>
      </c>
      <c r="FG400" s="79">
        <v>3.3162773350615363E-5</v>
      </c>
      <c r="FH400" s="79">
        <v>8.6052823984816537E-6</v>
      </c>
      <c r="FI400" s="79">
        <v>5.8967552490821457E-5</v>
      </c>
      <c r="FJ400" s="79">
        <v>3.0224957810434007E-5</v>
      </c>
      <c r="FK400" s="79">
        <v>7.4958200376232282E-6</v>
      </c>
      <c r="FL400" s="79">
        <v>1.3937766581089423E-5</v>
      </c>
      <c r="FM400" s="79">
        <v>5.8578275875670084E-6</v>
      </c>
      <c r="FN400" s="79">
        <v>7.8466551804895251E-6</v>
      </c>
      <c r="FO400" s="79">
        <v>5.8842628804579066E-6</v>
      </c>
      <c r="FP400" s="79">
        <v>1.3005705443545963E-6</v>
      </c>
      <c r="FQ400" s="79">
        <v>3.2988173317282682E-5</v>
      </c>
      <c r="FR400" s="79">
        <v>2.7107116123691788E-5</v>
      </c>
      <c r="FS400" s="79">
        <v>7.7652677469522604E-6</v>
      </c>
      <c r="FT400" s="79">
        <v>8.3080239033643421E-5</v>
      </c>
      <c r="FU400" s="79">
        <v>6.4950677181222284E-6</v>
      </c>
      <c r="FV400" s="79">
        <v>2.7107116123691788E-5</v>
      </c>
      <c r="FW400" s="79">
        <v>1.9165419573041231E-5</v>
      </c>
      <c r="FX400" s="79">
        <v>3.9853970182935521E-5</v>
      </c>
      <c r="FY400" s="79">
        <v>7.4958200376232282E-6</v>
      </c>
      <c r="FZ400" s="79">
        <v>7.9909139003338364E-5</v>
      </c>
      <c r="GA400" s="79">
        <v>1.9958370801291142E-5</v>
      </c>
      <c r="GB400" s="79">
        <v>7.4420407512884659E-7</v>
      </c>
      <c r="GC400" s="79">
        <v>1.2084900056182712E-6</v>
      </c>
      <c r="GD400" s="79">
        <v>1.5535153376625958E-5</v>
      </c>
      <c r="GE400" s="79">
        <v>2.7107116123691788E-5</v>
      </c>
      <c r="GF400" s="79">
        <v>3.0637160776934977E-5</v>
      </c>
      <c r="GG400" s="79">
        <v>3.2579502282583013E-5</v>
      </c>
      <c r="GH400" s="79">
        <v>7.4958200376232282E-6</v>
      </c>
      <c r="GI400" s="79">
        <v>7.4958200376232282E-6</v>
      </c>
      <c r="GJ400" s="79">
        <v>7.4958200376232282E-6</v>
      </c>
      <c r="GK400" s="79">
        <v>7.4958200376232282E-6</v>
      </c>
      <c r="GL400" s="79">
        <v>1.1323346724796228E-6</v>
      </c>
      <c r="GM400" s="79">
        <v>3.7537480116893403E-6</v>
      </c>
      <c r="GN400" s="79">
        <v>7.7963930742985551E-6</v>
      </c>
      <c r="GO400" s="79">
        <v>1.0471780681553908E-4</v>
      </c>
      <c r="GP400" s="79">
        <v>5.767649090888455E-6</v>
      </c>
      <c r="GQ400" s="79">
        <v>3.9853970182935521E-5</v>
      </c>
      <c r="GR400" s="79">
        <v>5.9572970135284941E-6</v>
      </c>
      <c r="GS400" s="79">
        <v>6.9847806840469886E-6</v>
      </c>
      <c r="GT400" s="79">
        <v>4.6784703913679872E-5</v>
      </c>
      <c r="GU400" s="79">
        <v>3.9853970182935521E-5</v>
      </c>
      <c r="GV400" s="79">
        <v>1.5525507172455764E-4</v>
      </c>
      <c r="GW400" s="79">
        <v>1.3005705443545963E-6</v>
      </c>
      <c r="GX400" s="79">
        <v>7.4958200376232282E-6</v>
      </c>
      <c r="GY400" s="79">
        <v>8.3399263194074057E-6</v>
      </c>
      <c r="GZ400" s="79">
        <v>5.9204206964319459E-6</v>
      </c>
      <c r="HA400" s="79">
        <v>3.1128902217902732E-7</v>
      </c>
      <c r="HB400" s="79">
        <v>7.4958200376232282E-6</v>
      </c>
      <c r="HC400" s="79">
        <v>1.3005705443545963E-6</v>
      </c>
      <c r="HD400" s="79">
        <v>2.7773416064865951E-7</v>
      </c>
      <c r="HE400" s="79">
        <v>9.226835143583596E-6</v>
      </c>
      <c r="HF400" s="79">
        <v>2.1899798525382907E-5</v>
      </c>
      <c r="HG400" s="79">
        <v>1.0426808897029247E-5</v>
      </c>
      <c r="HH400" s="79">
        <v>2.0684697490049079E-5</v>
      </c>
      <c r="HI400" s="79">
        <v>3.7974702678091052E-6</v>
      </c>
      <c r="HJ400" s="79">
        <v>2.7561763910618801E-7</v>
      </c>
      <c r="HK400" s="79">
        <v>1.3005705443545963E-6</v>
      </c>
      <c r="HL400" s="79">
        <v>7.4958200376232282E-6</v>
      </c>
      <c r="HM400" s="79">
        <v>2.7948885517180023E-5</v>
      </c>
      <c r="HN400" s="79">
        <v>7.4958200376232282E-6</v>
      </c>
      <c r="HO400" s="79">
        <v>1.3937766581089423E-5</v>
      </c>
      <c r="HP400" s="79">
        <v>1.247126060626661E-5</v>
      </c>
      <c r="HQ400" s="79">
        <v>5.6794241387544974E-6</v>
      </c>
      <c r="HR400" s="79">
        <v>4.3923006520986712E-5</v>
      </c>
      <c r="HS400" s="80" t="str">
        <f t="shared" si="5"/>
        <v>Water Pollution_Beta-agonists_Seawater_Health_N/A for WP Interim Methodology</v>
      </c>
    </row>
    <row r="401" spans="2:227">
      <c r="B401" s="65" t="s">
        <v>9</v>
      </c>
      <c r="C401" s="65" t="s">
        <v>526</v>
      </c>
      <c r="D401" s="65" t="s">
        <v>384</v>
      </c>
      <c r="E401" s="65" t="s">
        <v>395</v>
      </c>
      <c r="F401" s="65" t="s">
        <v>390</v>
      </c>
      <c r="G401" s="65" t="s">
        <v>391</v>
      </c>
      <c r="H401" s="41"/>
      <c r="I401" s="79">
        <v>5.4138874951763603</v>
      </c>
      <c r="J401" s="79">
        <v>6.5548177882087527E-2</v>
      </c>
      <c r="K401" s="79">
        <v>1.4101427113970326</v>
      </c>
      <c r="L401" s="79">
        <v>1.3005705443545963E-6</v>
      </c>
      <c r="M401" s="79">
        <v>0.43381169154968485</v>
      </c>
      <c r="N401" s="79">
        <v>1.4080919484103926</v>
      </c>
      <c r="O401" s="79">
        <v>7.4958200376232282E-6</v>
      </c>
      <c r="P401" s="79">
        <v>6.0053058774967014E-2</v>
      </c>
      <c r="Q401" s="79">
        <v>3.6189174586316791E-2</v>
      </c>
      <c r="R401" s="79">
        <v>7.4958200376232282E-6</v>
      </c>
      <c r="S401" s="79">
        <v>1.3049833891559802E-2</v>
      </c>
      <c r="T401" s="79">
        <v>8.5184568829563059E-2</v>
      </c>
      <c r="U401" s="79">
        <v>0.36573172514597008</v>
      </c>
      <c r="V401" s="79">
        <v>1.667453705582249E-3</v>
      </c>
      <c r="W401" s="79">
        <v>1.3937766581089423E-5</v>
      </c>
      <c r="X401" s="79">
        <v>3.4101551772326406</v>
      </c>
      <c r="Y401" s="79">
        <v>7.4958200376232282E-6</v>
      </c>
      <c r="Z401" s="79">
        <v>1.7305416935584486</v>
      </c>
      <c r="AA401" s="79">
        <v>2.4874564068307192</v>
      </c>
      <c r="AB401" s="79">
        <v>0.12691328839535615</v>
      </c>
      <c r="AC401" s="79">
        <v>1.1944045727861718</v>
      </c>
      <c r="AD401" s="79">
        <v>8.4036835098472192E-6</v>
      </c>
      <c r="AE401" s="79">
        <v>0.6887510830069874</v>
      </c>
      <c r="AF401" s="79">
        <v>2.3830126114424421E-2</v>
      </c>
      <c r="AG401" s="79">
        <v>2.5610792628246961</v>
      </c>
      <c r="AH401" s="79">
        <v>2.0855275178955513E-2</v>
      </c>
      <c r="AI401" s="79">
        <v>0.17591566480773699</v>
      </c>
      <c r="AJ401" s="79">
        <v>7.4958200376232282E-6</v>
      </c>
      <c r="AK401" s="79">
        <v>0.278797599832108</v>
      </c>
      <c r="AL401" s="79">
        <v>0.67017880520606388</v>
      </c>
      <c r="AM401" s="79">
        <v>5.1659279396922857</v>
      </c>
      <c r="AN401" s="79">
        <v>1.642705830484175E-2</v>
      </c>
      <c r="AO401" s="79">
        <v>0.23672145262381306</v>
      </c>
      <c r="AP401" s="79">
        <v>0.45782331917945729</v>
      </c>
      <c r="AQ401" s="79">
        <v>0.78125351017232447</v>
      </c>
      <c r="AR401" s="79">
        <v>9.2398522652689988E-4</v>
      </c>
      <c r="AS401" s="79">
        <v>7.4958200376232282E-6</v>
      </c>
      <c r="AT401" s="79">
        <v>0.56505702029093541</v>
      </c>
      <c r="AU401" s="79">
        <v>0.18168178504845822</v>
      </c>
      <c r="AV401" s="79">
        <v>0.35544438597572081</v>
      </c>
      <c r="AW401" s="79">
        <v>2.3927832443946095E-2</v>
      </c>
      <c r="AX401" s="79">
        <v>0.57285036525653121</v>
      </c>
      <c r="AY401" s="79">
        <v>5.4891472632278303E-2</v>
      </c>
      <c r="AZ401" s="79">
        <v>2.7107116123691788E-5</v>
      </c>
      <c r="BA401" s="79">
        <v>1.8676388882565596E-2</v>
      </c>
      <c r="BB401" s="79">
        <v>0.79768556355800746</v>
      </c>
      <c r="BC401" s="79">
        <v>0.71712379043303498</v>
      </c>
      <c r="BD401" s="79">
        <v>1.1077805493957702</v>
      </c>
      <c r="BE401" s="79">
        <v>0.66842294992428963</v>
      </c>
      <c r="BF401" s="79">
        <v>2.4448493025679006</v>
      </c>
      <c r="BG401" s="79">
        <v>0.72093846629165692</v>
      </c>
      <c r="BH401" s="79">
        <v>0.36029214981711133</v>
      </c>
      <c r="BI401" s="79">
        <v>0.39592538296899177</v>
      </c>
      <c r="BJ401" s="79">
        <v>0.21891623459201739</v>
      </c>
      <c r="BK401" s="79">
        <v>0.75989728830790926</v>
      </c>
      <c r="BL401" s="79">
        <v>7.4958200376232282E-6</v>
      </c>
      <c r="BM401" s="79">
        <v>2.1776236449290813</v>
      </c>
      <c r="BN401" s="79">
        <v>0.22222398773626795</v>
      </c>
      <c r="BO401" s="79">
        <v>0.62945631892346021</v>
      </c>
      <c r="BP401" s="79">
        <v>1.5909794792671266</v>
      </c>
      <c r="BQ401" s="79">
        <v>1.2249188570754139</v>
      </c>
      <c r="BR401" s="79">
        <v>3.6209071638106876</v>
      </c>
      <c r="BS401" s="79">
        <v>2.3759714580595007E-2</v>
      </c>
      <c r="BT401" s="79">
        <v>1.1523423058482125</v>
      </c>
      <c r="BU401" s="79">
        <v>2.2524909796837727</v>
      </c>
      <c r="BV401" s="79">
        <v>1.2536592812871295E-3</v>
      </c>
      <c r="BW401" s="79">
        <v>2.2910881553670596E-2</v>
      </c>
      <c r="BX401" s="79">
        <v>7.2222510612422377E-3</v>
      </c>
      <c r="BY401" s="79">
        <v>0.46803204678492216</v>
      </c>
      <c r="BZ401" s="79">
        <v>3.510491654200499E-3</v>
      </c>
      <c r="CA401" s="79">
        <v>2.2324776705511952E-2</v>
      </c>
      <c r="CB401" s="79">
        <v>0.67600248951627295</v>
      </c>
      <c r="CC401" s="79">
        <v>2.0925734073911406</v>
      </c>
      <c r="CD401" s="79">
        <v>0.39321901568352013</v>
      </c>
      <c r="CE401" s="79">
        <v>0.24438883401325318</v>
      </c>
      <c r="CF401" s="79">
        <v>3.2988173317282682E-5</v>
      </c>
      <c r="CG401" s="79">
        <v>0.19386576104364153</v>
      </c>
      <c r="CH401" s="79">
        <v>1.5739916970530705E-5</v>
      </c>
      <c r="CI401" s="79">
        <v>7.4958200376232282E-6</v>
      </c>
      <c r="CJ401" s="79">
        <v>3.9853970182935521E-5</v>
      </c>
      <c r="CK401" s="79">
        <v>1.524907640607585</v>
      </c>
      <c r="CL401" s="79">
        <v>2.3109580443688182</v>
      </c>
      <c r="CM401" s="79">
        <v>3.822064012163906E-2</v>
      </c>
      <c r="CN401" s="79">
        <v>1.124541157270876E-3</v>
      </c>
      <c r="CO401" s="79">
        <v>4.0971542562449059</v>
      </c>
      <c r="CP401" s="79">
        <v>2.0979514758983213</v>
      </c>
      <c r="CQ401" s="79">
        <v>3.9853970182935521E-5</v>
      </c>
      <c r="CR401" s="79">
        <v>1.0802217482028713</v>
      </c>
      <c r="CS401" s="79">
        <v>4.1271453721840315E-3</v>
      </c>
      <c r="CT401" s="79">
        <v>1.008365171159429</v>
      </c>
      <c r="CU401" s="79">
        <v>9.0019786791257023E-2</v>
      </c>
      <c r="CV401" s="79">
        <v>0.80820066963984005</v>
      </c>
      <c r="CW401" s="79">
        <v>0.98327110005929141</v>
      </c>
      <c r="CX401" s="79">
        <v>0.13443632893960911</v>
      </c>
      <c r="CY401" s="79">
        <v>2.4375269590522275E-2</v>
      </c>
      <c r="CZ401" s="79">
        <v>0.2502340309702587</v>
      </c>
      <c r="DA401" s="79">
        <v>0.12331899090658624</v>
      </c>
      <c r="DB401" s="79">
        <v>0.59717598149231665</v>
      </c>
      <c r="DC401" s="79">
        <v>0.37631076755002524</v>
      </c>
      <c r="DD401" s="79">
        <v>10.195740852784231</v>
      </c>
      <c r="DE401" s="79">
        <v>4.1066694605204832E-2</v>
      </c>
      <c r="DF401" s="79">
        <v>0.15914536791802872</v>
      </c>
      <c r="DG401" s="79">
        <v>3.9853970182935521E-5</v>
      </c>
      <c r="DH401" s="79">
        <v>11.514164161750585</v>
      </c>
      <c r="DI401" s="79">
        <v>4.8266828791647205</v>
      </c>
      <c r="DJ401" s="79">
        <v>0.69723631379596929</v>
      </c>
      <c r="DK401" s="79">
        <v>1.5316741215476601</v>
      </c>
      <c r="DL401" s="79">
        <v>0.52347629458626055</v>
      </c>
      <c r="DM401" s="79">
        <v>0.24400314263513098</v>
      </c>
      <c r="DN401" s="79">
        <v>9.7670530648042167E-2</v>
      </c>
      <c r="DO401" s="79">
        <v>1.1885064615512353</v>
      </c>
      <c r="DP401" s="79">
        <v>6.3341274265336871</v>
      </c>
      <c r="DQ401" s="79">
        <v>5.5003809406027934E-2</v>
      </c>
      <c r="DR401" s="79">
        <v>0.28701843920557335</v>
      </c>
      <c r="DS401" s="79">
        <v>0.43381169154968485</v>
      </c>
      <c r="DT401" s="79">
        <v>0.17608583017154653</v>
      </c>
      <c r="DU401" s="79">
        <v>0.43381169154968485</v>
      </c>
      <c r="DV401" s="79">
        <v>3.9853970182935521E-5</v>
      </c>
      <c r="DW401" s="79">
        <v>0.87045606713681456</v>
      </c>
      <c r="DX401" s="79">
        <v>4.7368578967976619E-3</v>
      </c>
      <c r="DY401" s="79">
        <v>0.56254632032267815</v>
      </c>
      <c r="DZ401" s="79">
        <v>1.8250998281820455E-5</v>
      </c>
      <c r="EA401" s="79">
        <v>0.26356978734208042</v>
      </c>
      <c r="EB401" s="79">
        <v>1.3937766581089423E-5</v>
      </c>
      <c r="EC401" s="79">
        <v>3.9853970182935521E-5</v>
      </c>
      <c r="ED401" s="79">
        <v>0.44178895634301307</v>
      </c>
      <c r="EE401" s="79">
        <v>0.34409793938921696</v>
      </c>
      <c r="EF401" s="79">
        <v>0.25699701486512333</v>
      </c>
      <c r="EG401" s="79">
        <v>3.9853970182935521E-5</v>
      </c>
      <c r="EH401" s="79">
        <v>0.68668491360058936</v>
      </c>
      <c r="EI401" s="79">
        <v>3.2988173317282682E-5</v>
      </c>
      <c r="EJ401" s="79">
        <v>3.8429141991388766E-3</v>
      </c>
      <c r="EK401" s="79">
        <v>0.60813318426223162</v>
      </c>
      <c r="EL401" s="79">
        <v>6.2782000407637728</v>
      </c>
      <c r="EM401" s="79">
        <v>3.3657930560033279E-2</v>
      </c>
      <c r="EN401" s="79">
        <v>0.53091025653333312</v>
      </c>
      <c r="EO401" s="79">
        <v>0.2121206733731848</v>
      </c>
      <c r="EP401" s="79">
        <v>3.9853970182935521E-5</v>
      </c>
      <c r="EQ401" s="79">
        <v>1.4968602283086545</v>
      </c>
      <c r="ER401" s="79">
        <v>0.13388735842269472</v>
      </c>
      <c r="ES401" s="79">
        <v>1.6666776315184609E-2</v>
      </c>
      <c r="ET401" s="79">
        <v>9.9377681258809285E-3</v>
      </c>
      <c r="EU401" s="79">
        <v>7.5366524022609405E-2</v>
      </c>
      <c r="EV401" s="79">
        <v>1.8234571035956144</v>
      </c>
      <c r="EW401" s="79">
        <v>3.1324226760708487</v>
      </c>
      <c r="EX401" s="79">
        <v>3.073935678887987E-2</v>
      </c>
      <c r="EY401" s="79">
        <v>3.9853970182935521E-5</v>
      </c>
      <c r="EZ401" s="79">
        <v>7.8431784849434839E-3</v>
      </c>
      <c r="FA401" s="79">
        <v>0.78846343460434842</v>
      </c>
      <c r="FB401" s="79">
        <v>1.8623274845892321</v>
      </c>
      <c r="FC401" s="79">
        <v>3.9853970182935521E-5</v>
      </c>
      <c r="FD401" s="79">
        <v>3.5156236035589913E-2</v>
      </c>
      <c r="FE401" s="79">
        <v>0.1530846014624464</v>
      </c>
      <c r="FF401" s="79">
        <v>6.6597974792785772E-2</v>
      </c>
      <c r="FG401" s="79">
        <v>3.7280295168592936E-2</v>
      </c>
      <c r="FH401" s="79">
        <v>0.26699568116377126</v>
      </c>
      <c r="FI401" s="79">
        <v>0.36053056276453949</v>
      </c>
      <c r="FJ401" s="79">
        <v>0.67425392347026292</v>
      </c>
      <c r="FK401" s="79">
        <v>0.45815402321015181</v>
      </c>
      <c r="FL401" s="79">
        <v>1.5113051743144188</v>
      </c>
      <c r="FM401" s="79">
        <v>0.16044558919957477</v>
      </c>
      <c r="FN401" s="79">
        <v>2.4521163903172597E-3</v>
      </c>
      <c r="FO401" s="79">
        <v>7.7969210466942065E-2</v>
      </c>
      <c r="FP401" s="79">
        <v>4.2586270949069374E-3</v>
      </c>
      <c r="FQ401" s="79">
        <v>0.43381169154968485</v>
      </c>
      <c r="FR401" s="79">
        <v>0.10133070841377764</v>
      </c>
      <c r="FS401" s="79">
        <v>0.72365981193670925</v>
      </c>
      <c r="FT401" s="79">
        <v>0.68413242351437931</v>
      </c>
      <c r="FU401" s="79">
        <v>1.4633142203759033</v>
      </c>
      <c r="FV401" s="79">
        <v>2.7107116123691788E-5</v>
      </c>
      <c r="FW401" s="79">
        <v>2.9972418265711287</v>
      </c>
      <c r="FX401" s="79">
        <v>3.9853970182935521E-5</v>
      </c>
      <c r="FY401" s="79">
        <v>0.72093846629165692</v>
      </c>
      <c r="FZ401" s="79">
        <v>1.984342196442699</v>
      </c>
      <c r="GA401" s="79">
        <v>0.73410533104395037</v>
      </c>
      <c r="GB401" s="79">
        <v>1.1804580991607735E-2</v>
      </c>
      <c r="GC401" s="79">
        <v>0.34291997080507208</v>
      </c>
      <c r="GD401" s="79">
        <v>2.3636037880730978</v>
      </c>
      <c r="GE401" s="79">
        <v>1.1523423058482125</v>
      </c>
      <c r="GF401" s="79">
        <v>0.3593416064838354</v>
      </c>
      <c r="GG401" s="79">
        <v>3.3434188812644039</v>
      </c>
      <c r="GH401" s="79">
        <v>7.4958200376232282E-6</v>
      </c>
      <c r="GI401" s="79">
        <v>7.4958200376232282E-6</v>
      </c>
      <c r="GJ401" s="79">
        <v>0.72093846629165692</v>
      </c>
      <c r="GK401" s="79">
        <v>7.4958200376232282E-6</v>
      </c>
      <c r="GL401" s="79">
        <v>8.663983627993968E-2</v>
      </c>
      <c r="GM401" s="79">
        <v>1.3071469025060584E-2</v>
      </c>
      <c r="GN401" s="79">
        <v>6.9294474411435826E-3</v>
      </c>
      <c r="GO401" s="79">
        <v>3.5823919930361985E-2</v>
      </c>
      <c r="GP401" s="79">
        <v>4.1400128554523956</v>
      </c>
      <c r="GQ401" s="79">
        <v>1.4866682245571621</v>
      </c>
      <c r="GR401" s="79">
        <v>2.4138354012346626</v>
      </c>
      <c r="GS401" s="79">
        <v>8.2870250470073667E-3</v>
      </c>
      <c r="GT401" s="79">
        <v>2.4144890260190621</v>
      </c>
      <c r="GU401" s="79">
        <v>1.0131962385908155</v>
      </c>
      <c r="GV401" s="79">
        <v>0.73159054777204724</v>
      </c>
      <c r="GW401" s="79">
        <v>1.3005705443545963E-6</v>
      </c>
      <c r="GX401" s="79">
        <v>0.36669524362017625</v>
      </c>
      <c r="GY401" s="79">
        <v>0.25523971060877571</v>
      </c>
      <c r="GZ401" s="79">
        <v>0.17834077792873487</v>
      </c>
      <c r="HA401" s="79">
        <v>0.60370040817388837</v>
      </c>
      <c r="HB401" s="79">
        <v>7.4958200376232282E-6</v>
      </c>
      <c r="HC401" s="79">
        <v>6.7414493927260899E-2</v>
      </c>
      <c r="HD401" s="79">
        <v>5.9692240234699906E-2</v>
      </c>
      <c r="HE401" s="79">
        <v>0.50508994829933318</v>
      </c>
      <c r="HF401" s="79">
        <v>4.317619987325557</v>
      </c>
      <c r="HG401" s="79">
        <v>0.54711775237792826</v>
      </c>
      <c r="HH401" s="79">
        <v>6.484290778716797E-3</v>
      </c>
      <c r="HI401" s="79">
        <v>3.6707182496487224E-2</v>
      </c>
      <c r="HJ401" s="79">
        <v>0.37393512451387162</v>
      </c>
      <c r="HK401" s="79">
        <v>1.6852295583043135E-3</v>
      </c>
      <c r="HL401" s="79">
        <v>0.9584669940314815</v>
      </c>
      <c r="HM401" s="79">
        <v>3.7816460314441329</v>
      </c>
      <c r="HN401" s="79">
        <v>7.4958200376232282E-6</v>
      </c>
      <c r="HO401" s="79">
        <v>2.2480084975745362</v>
      </c>
      <c r="HP401" s="79">
        <v>9.577815805737206</v>
      </c>
      <c r="HQ401" s="79">
        <v>2.1317323594507182E-2</v>
      </c>
      <c r="HR401" s="79">
        <v>0.21055875987886197</v>
      </c>
      <c r="HS401" s="80" t="str">
        <f t="shared" ref="HS401:HS413" si="6">_xlfn.TEXTJOIN("_",FALSE,B401:F401)</f>
        <v>Water Pollution_Beta-agonists_Unspecified_Health_N/A for WP Interim Methodology</v>
      </c>
    </row>
    <row r="402" spans="2:227">
      <c r="B402" s="65" t="s">
        <v>9</v>
      </c>
      <c r="C402" s="65" t="s">
        <v>527</v>
      </c>
      <c r="D402" s="65" t="s">
        <v>394</v>
      </c>
      <c r="E402" s="65" t="s">
        <v>395</v>
      </c>
      <c r="F402" s="65" t="s">
        <v>390</v>
      </c>
      <c r="G402" s="65" t="s">
        <v>391</v>
      </c>
      <c r="H402" s="41"/>
      <c r="I402" s="79">
        <v>0.57552958315146407</v>
      </c>
      <c r="J402" s="79">
        <v>1.2011899682480804E-2</v>
      </c>
      <c r="K402" s="79">
        <v>0.19383094473414586</v>
      </c>
      <c r="L402" s="79">
        <v>8.4746278329086971E-3</v>
      </c>
      <c r="M402" s="79">
        <v>5.9178595073359416E-2</v>
      </c>
      <c r="N402" s="79">
        <v>0.14653984280307736</v>
      </c>
      <c r="O402" s="79">
        <v>0.1161563747741499</v>
      </c>
      <c r="P402" s="79">
        <v>9.9678769064361974E-3</v>
      </c>
      <c r="Q402" s="79">
        <v>5.8567646136769942E-3</v>
      </c>
      <c r="R402" s="79">
        <v>0.1161563747741499</v>
      </c>
      <c r="S402" s="79">
        <v>2.7459554518002617E-3</v>
      </c>
      <c r="T402" s="79">
        <v>1.3562090485665344E-2</v>
      </c>
      <c r="U402" s="79">
        <v>7.2926209498009265E-2</v>
      </c>
      <c r="V402" s="79">
        <v>0.1161563747741499</v>
      </c>
      <c r="W402" s="79">
        <v>0.37377557552752133</v>
      </c>
      <c r="X402" s="79">
        <v>0.52750794535399448</v>
      </c>
      <c r="Y402" s="79">
        <v>0.1161563747741499</v>
      </c>
      <c r="Z402" s="79">
        <v>0.16018503953618418</v>
      </c>
      <c r="AA402" s="79">
        <v>0.342896241084927</v>
      </c>
      <c r="AB402" s="79">
        <v>1.5628947087277557E-2</v>
      </c>
      <c r="AC402" s="79">
        <v>0.18447072062202716</v>
      </c>
      <c r="AD402" s="79">
        <v>4.8557761487426533E-4</v>
      </c>
      <c r="AE402" s="79">
        <v>4.6450558555476619E-2</v>
      </c>
      <c r="AF402" s="79">
        <v>3.704287319848502E-3</v>
      </c>
      <c r="AG402" s="79">
        <v>0.188724703953563</v>
      </c>
      <c r="AH402" s="79">
        <v>3.2139308478975367E-3</v>
      </c>
      <c r="AI402" s="79">
        <v>2.2844743364414766E-2</v>
      </c>
      <c r="AJ402" s="79">
        <v>0.1161563747741499</v>
      </c>
      <c r="AK402" s="79">
        <v>0.21044612043249686</v>
      </c>
      <c r="AL402" s="79">
        <v>7.9787418545432004E-2</v>
      </c>
      <c r="AM402" s="79">
        <v>0.47397483589423728</v>
      </c>
      <c r="AN402" s="79">
        <v>2.6938631658965356E-3</v>
      </c>
      <c r="AO402" s="79">
        <v>0.11254174790998517</v>
      </c>
      <c r="AP402" s="79">
        <v>6.6247675901816017E-2</v>
      </c>
      <c r="AQ402" s="79">
        <v>0.10031373571772526</v>
      </c>
      <c r="AR402" s="79">
        <v>1.723165873204719E-4</v>
      </c>
      <c r="AS402" s="79">
        <v>0.1161563747741499</v>
      </c>
      <c r="AT402" s="79">
        <v>4.0255537317159334E-2</v>
      </c>
      <c r="AU402" s="79">
        <v>2.8011598820151556E-2</v>
      </c>
      <c r="AV402" s="79">
        <v>5.9178595073359416E-2</v>
      </c>
      <c r="AW402" s="79">
        <v>4.175764538965553E-3</v>
      </c>
      <c r="AX402" s="79">
        <v>9.8226996038610015E-2</v>
      </c>
      <c r="AY402" s="79">
        <v>8.4570108490406373E-3</v>
      </c>
      <c r="AZ402" s="79">
        <v>0.11254174790998517</v>
      </c>
      <c r="BA402" s="79">
        <v>3.0399504580002419E-3</v>
      </c>
      <c r="BB402" s="79">
        <v>6.1575776179181536E-2</v>
      </c>
      <c r="BC402" s="79">
        <v>7.6018301011936878E-2</v>
      </c>
      <c r="BD402" s="79">
        <v>0.14481280964629029</v>
      </c>
      <c r="BE402" s="79">
        <v>7.7027312919182495E-2</v>
      </c>
      <c r="BF402" s="79">
        <v>0.27168600076069305</v>
      </c>
      <c r="BG402" s="79">
        <v>0.1161563747741499</v>
      </c>
      <c r="BH402" s="79">
        <v>7.8113641519864607E-2</v>
      </c>
      <c r="BI402" s="79">
        <v>5.839859160761017E-2</v>
      </c>
      <c r="BJ402" s="79">
        <v>7.1892190430262487E-2</v>
      </c>
      <c r="BK402" s="79">
        <v>0.23245333977717531</v>
      </c>
      <c r="BL402" s="79">
        <v>0.1161563747741499</v>
      </c>
      <c r="BM402" s="79">
        <v>0.35810500525087269</v>
      </c>
      <c r="BN402" s="79">
        <v>3.3922717275407729E-2</v>
      </c>
      <c r="BO402" s="79">
        <v>0.11095602875255837</v>
      </c>
      <c r="BP402" s="79">
        <v>0.2276823861743264</v>
      </c>
      <c r="BQ402" s="79">
        <v>0.12017312146007486</v>
      </c>
      <c r="BR402" s="79">
        <v>0.33209405161310357</v>
      </c>
      <c r="BS402" s="79">
        <v>5.9696502536361979E-3</v>
      </c>
      <c r="BT402" s="79">
        <v>0.11254174790998517</v>
      </c>
      <c r="BU402" s="79">
        <v>0.28351232206465093</v>
      </c>
      <c r="BV402" s="79">
        <v>7.8113641519864607E-2</v>
      </c>
      <c r="BW402" s="79">
        <v>8.4746278329086971E-3</v>
      </c>
      <c r="BX402" s="79">
        <v>1.6070203726451938E-3</v>
      </c>
      <c r="BY402" s="79">
        <v>7.2365427083957864E-2</v>
      </c>
      <c r="BZ402" s="79">
        <v>8.4746278329086971E-3</v>
      </c>
      <c r="CA402" s="79">
        <v>4.1160978023741576E-3</v>
      </c>
      <c r="CB402" s="79">
        <v>0.11254174790998517</v>
      </c>
      <c r="CC402" s="79">
        <v>0.16046192703643128</v>
      </c>
      <c r="CD402" s="79">
        <v>6.3620848927483917E-2</v>
      </c>
      <c r="CE402" s="79">
        <v>4.6594717894511362E-2</v>
      </c>
      <c r="CF402" s="79">
        <v>5.9178595073359416E-2</v>
      </c>
      <c r="CG402" s="79">
        <v>5.3185383259785911E-2</v>
      </c>
      <c r="CH402" s="79">
        <v>5.3887936206500691E-5</v>
      </c>
      <c r="CI402" s="79">
        <v>0.1161563747741499</v>
      </c>
      <c r="CJ402" s="79">
        <v>0.21044612043249686</v>
      </c>
      <c r="CK402" s="79">
        <v>0.13597815129173896</v>
      </c>
      <c r="CL402" s="79">
        <v>0.18728755577035355</v>
      </c>
      <c r="CM402" s="79">
        <v>1.0205066402637667E-2</v>
      </c>
      <c r="CN402" s="79">
        <v>4.2410735424065044E-4</v>
      </c>
      <c r="CO402" s="79">
        <v>1.0970773840727412</v>
      </c>
      <c r="CP402" s="79">
        <v>0.19895680679752445</v>
      </c>
      <c r="CQ402" s="79">
        <v>0.21044612043249686</v>
      </c>
      <c r="CR402" s="79">
        <v>0.13078945126697203</v>
      </c>
      <c r="CS402" s="79">
        <v>1.0476981695597869E-3</v>
      </c>
      <c r="CT402" s="79">
        <v>0.1644472358616195</v>
      </c>
      <c r="CU402" s="79">
        <v>1.8517554876512445E-2</v>
      </c>
      <c r="CV402" s="79">
        <v>0.12013994854979006</v>
      </c>
      <c r="CW402" s="79">
        <v>0.14801734090439991</v>
      </c>
      <c r="CX402" s="79">
        <v>3.1607648995667204E-2</v>
      </c>
      <c r="CY402" s="79">
        <v>5.9178595073359416E-2</v>
      </c>
      <c r="CZ402" s="79">
        <v>6.5783811074678025E-2</v>
      </c>
      <c r="DA402" s="79">
        <v>2.4675143266576858E-2</v>
      </c>
      <c r="DB402" s="79">
        <v>0.1161563747741499</v>
      </c>
      <c r="DC402" s="79">
        <v>8.4245024370404736E-2</v>
      </c>
      <c r="DD402" s="79">
        <v>1.3430935783787008</v>
      </c>
      <c r="DE402" s="79">
        <v>6.5251141056003499E-3</v>
      </c>
      <c r="DF402" s="79">
        <v>2.6781060163511224E-2</v>
      </c>
      <c r="DG402" s="79">
        <v>0.21044612043249686</v>
      </c>
      <c r="DH402" s="79">
        <v>1.071643204238826</v>
      </c>
      <c r="DI402" s="79">
        <v>0.57006218111690843</v>
      </c>
      <c r="DJ402" s="79">
        <v>7.8113641519864607E-2</v>
      </c>
      <c r="DK402" s="79">
        <v>0.37377557552752133</v>
      </c>
      <c r="DL402" s="79">
        <v>7.6329102106263869E-2</v>
      </c>
      <c r="DM402" s="79">
        <v>3.2541694018970058E-2</v>
      </c>
      <c r="DN402" s="79">
        <v>1.6195334109651217E-2</v>
      </c>
      <c r="DO402" s="79">
        <v>0.37377557552752133</v>
      </c>
      <c r="DP402" s="79">
        <v>0.48223558857582627</v>
      </c>
      <c r="DQ402" s="79">
        <v>1.2646957806891757E-2</v>
      </c>
      <c r="DR402" s="79">
        <v>3.9631963658516602E-2</v>
      </c>
      <c r="DS402" s="79">
        <v>5.9178595073359416E-2</v>
      </c>
      <c r="DT402" s="79">
        <v>2.6098572091492207E-2</v>
      </c>
      <c r="DU402" s="79">
        <v>5.9178595073359416E-2</v>
      </c>
      <c r="DV402" s="79">
        <v>0.21044612043249686</v>
      </c>
      <c r="DW402" s="79">
        <v>0.1093419423971134</v>
      </c>
      <c r="DX402" s="79">
        <v>7.8555502329067523E-4</v>
      </c>
      <c r="DY402" s="79">
        <v>7.8732869401741609E-2</v>
      </c>
      <c r="DZ402" s="79">
        <v>0.34301629244432785</v>
      </c>
      <c r="EA402" s="79">
        <v>4.1138047104836893E-2</v>
      </c>
      <c r="EB402" s="79">
        <v>0.37377557552752133</v>
      </c>
      <c r="EC402" s="79">
        <v>0.21044612043249686</v>
      </c>
      <c r="ED402" s="79">
        <v>7.5173914649736606E-2</v>
      </c>
      <c r="EE402" s="79">
        <v>0.11254174790998517</v>
      </c>
      <c r="EF402" s="79">
        <v>4.0608193011513395E-2</v>
      </c>
      <c r="EG402" s="79">
        <v>0.21044612043249686</v>
      </c>
      <c r="EH402" s="79">
        <v>9.6764373614722066E-2</v>
      </c>
      <c r="EI402" s="79">
        <v>5.9178595073359416E-2</v>
      </c>
      <c r="EJ402" s="79">
        <v>6.1276577928819E-4</v>
      </c>
      <c r="EK402" s="79">
        <v>7.8113641519864607E-2</v>
      </c>
      <c r="EL402" s="79">
        <v>0.85696023871774196</v>
      </c>
      <c r="EM402" s="79">
        <v>6.1839564600893564E-3</v>
      </c>
      <c r="EN402" s="79">
        <v>7.3795616938923489E-2</v>
      </c>
      <c r="EO402" s="79">
        <v>2.0854254744333754E-2</v>
      </c>
      <c r="EP402" s="79">
        <v>0.21044612043249686</v>
      </c>
      <c r="EQ402" s="79">
        <v>0.20621375555810856</v>
      </c>
      <c r="ER402" s="79">
        <v>2.4146037785771877E-2</v>
      </c>
      <c r="ES402" s="79">
        <v>8.4746278329086971E-3</v>
      </c>
      <c r="ET402" s="79">
        <v>4.0466765255375396E-3</v>
      </c>
      <c r="EU402" s="79">
        <v>1.2160717922229003E-2</v>
      </c>
      <c r="EV402" s="79">
        <v>0.22833959121636291</v>
      </c>
      <c r="EW402" s="79">
        <v>0.41127189748801812</v>
      </c>
      <c r="EX402" s="79">
        <v>4.9609594541120388E-3</v>
      </c>
      <c r="EY402" s="79">
        <v>0.21044612043249686</v>
      </c>
      <c r="EZ402" s="79">
        <v>2.4392048770951434E-3</v>
      </c>
      <c r="FA402" s="79">
        <v>0.11579582314819796</v>
      </c>
      <c r="FB402" s="79">
        <v>0.30335499457316878</v>
      </c>
      <c r="FC402" s="79">
        <v>0.21044612043249686</v>
      </c>
      <c r="FD402" s="79">
        <v>1.016279912472378E-2</v>
      </c>
      <c r="FE402" s="79">
        <v>2.1387213450435795E-2</v>
      </c>
      <c r="FF402" s="79">
        <v>9.7082696204012046E-3</v>
      </c>
      <c r="FG402" s="79">
        <v>7.4172195657153236E-3</v>
      </c>
      <c r="FH402" s="79">
        <v>8.1347230043803329E-2</v>
      </c>
      <c r="FI402" s="79">
        <v>5.6400465036684735E-2</v>
      </c>
      <c r="FJ402" s="79">
        <v>0.1200134886695854</v>
      </c>
      <c r="FK402" s="79">
        <v>0.1161563747741499</v>
      </c>
      <c r="FL402" s="79">
        <v>0.37377557552752133</v>
      </c>
      <c r="FM402" s="79">
        <v>2.439920034858483E-2</v>
      </c>
      <c r="FN402" s="79">
        <v>4.2720912074192797E-4</v>
      </c>
      <c r="FO402" s="79">
        <v>1.2606912495947805E-2</v>
      </c>
      <c r="FP402" s="79">
        <v>8.4746278329086971E-3</v>
      </c>
      <c r="FQ402" s="79">
        <v>5.9178595073359416E-2</v>
      </c>
      <c r="FR402" s="79">
        <v>0.11254174790998517</v>
      </c>
      <c r="FS402" s="79">
        <v>9.8777359369089851E-2</v>
      </c>
      <c r="FT402" s="79">
        <v>0.1343178461290942</v>
      </c>
      <c r="FU402" s="79">
        <v>0.15716012167992749</v>
      </c>
      <c r="FV402" s="79">
        <v>0.11254174790998517</v>
      </c>
      <c r="FW402" s="79">
        <v>0.28636731416686867</v>
      </c>
      <c r="FX402" s="79">
        <v>0.21044612043249686</v>
      </c>
      <c r="FY402" s="79">
        <v>0.1161563747741499</v>
      </c>
      <c r="FZ402" s="79">
        <v>0.17097159150614036</v>
      </c>
      <c r="GA402" s="79">
        <v>8.2399693988700631E-2</v>
      </c>
      <c r="GB402" s="79">
        <v>1.8631251521388288E-2</v>
      </c>
      <c r="GC402" s="79">
        <v>6.1944104518712954E-2</v>
      </c>
      <c r="GD402" s="79">
        <v>0.22926063836405064</v>
      </c>
      <c r="GE402" s="79">
        <v>0.11254174790998517</v>
      </c>
      <c r="GF402" s="79">
        <v>6.9936063257657971E-2</v>
      </c>
      <c r="GG402" s="79">
        <v>0.57760997405646275</v>
      </c>
      <c r="GH402" s="79">
        <v>0.1161563747741499</v>
      </c>
      <c r="GI402" s="79">
        <v>0.1161563747741499</v>
      </c>
      <c r="GJ402" s="79">
        <v>0.1161563747741499</v>
      </c>
      <c r="GK402" s="79">
        <v>0.1161563747741499</v>
      </c>
      <c r="GL402" s="79">
        <v>1.3870300279579497E-2</v>
      </c>
      <c r="GM402" s="79">
        <v>2.4091278771241243E-3</v>
      </c>
      <c r="GN402" s="79">
        <v>1.5784879968239901E-3</v>
      </c>
      <c r="GO402" s="79">
        <v>6.0174000902807031E-3</v>
      </c>
      <c r="GP402" s="79">
        <v>0.58285606120239097</v>
      </c>
      <c r="GQ402" s="79">
        <v>0.21044612043249686</v>
      </c>
      <c r="GR402" s="79">
        <v>0.29611978785583065</v>
      </c>
      <c r="GS402" s="79">
        <v>1.5948829304208317E-3</v>
      </c>
      <c r="GT402" s="79">
        <v>0.24646384359155302</v>
      </c>
      <c r="GU402" s="79">
        <v>0.21044612043249686</v>
      </c>
      <c r="GV402" s="79">
        <v>0.12815016889035916</v>
      </c>
      <c r="GW402" s="79">
        <v>8.4746278329086971E-3</v>
      </c>
      <c r="GX402" s="79">
        <v>0.1161563747741499</v>
      </c>
      <c r="GY402" s="79">
        <v>5.6873309536656591E-2</v>
      </c>
      <c r="GZ402" s="79">
        <v>3.568876390811266E-2</v>
      </c>
      <c r="HA402" s="79">
        <v>7.3869360797375841E-2</v>
      </c>
      <c r="HB402" s="79">
        <v>0.1161563747741499</v>
      </c>
      <c r="HC402" s="79">
        <v>8.4746278329086971E-3</v>
      </c>
      <c r="HD402" s="79">
        <v>1.0041404761015772E-2</v>
      </c>
      <c r="HE402" s="79">
        <v>7.6211469037927249E-2</v>
      </c>
      <c r="HF402" s="79">
        <v>0.59398339931420596</v>
      </c>
      <c r="HG402" s="79">
        <v>9.9452529679789917E-2</v>
      </c>
      <c r="HH402" s="79">
        <v>1.2305283210958234E-3</v>
      </c>
      <c r="HI402" s="79">
        <v>8.3444278541257959E-3</v>
      </c>
      <c r="HJ402" s="79">
        <v>5.9450133141241E-2</v>
      </c>
      <c r="HK402" s="79">
        <v>8.4746278329086971E-3</v>
      </c>
      <c r="HL402" s="79">
        <v>0.1161563747741499</v>
      </c>
      <c r="HM402" s="79">
        <v>0.50242181628716331</v>
      </c>
      <c r="HN402" s="79">
        <v>0.1161563747741499</v>
      </c>
      <c r="HO402" s="79">
        <v>0.37377557552752133</v>
      </c>
      <c r="HP402" s="79">
        <v>1.0474804857945725</v>
      </c>
      <c r="HQ402" s="79">
        <v>3.5339804510899752E-3</v>
      </c>
      <c r="HR402" s="79">
        <v>3.2344063302904409E-2</v>
      </c>
      <c r="HS402" s="80" t="str">
        <f t="shared" si="6"/>
        <v>Water Pollution_Beta-blockers_Freshwater_Health_N/A for WP Interim Methodology</v>
      </c>
    </row>
    <row r="403" spans="2:227">
      <c r="B403" s="65" t="s">
        <v>9</v>
      </c>
      <c r="C403" s="65" t="s">
        <v>527</v>
      </c>
      <c r="D403" s="65" t="s">
        <v>396</v>
      </c>
      <c r="E403" s="65" t="s">
        <v>395</v>
      </c>
      <c r="F403" s="65" t="s">
        <v>390</v>
      </c>
      <c r="G403" s="65" t="s">
        <v>391</v>
      </c>
      <c r="H403" s="41"/>
      <c r="I403" s="79">
        <v>8.6193058440686279E-7</v>
      </c>
      <c r="J403" s="79">
        <v>2.2122716231282328E-6</v>
      </c>
      <c r="K403" s="79">
        <v>1.469412519386188E-5</v>
      </c>
      <c r="L403" s="79">
        <v>2.0697555979280011E-6</v>
      </c>
      <c r="M403" s="79">
        <v>3.9086367687946149E-5</v>
      </c>
      <c r="N403" s="79">
        <v>1.6624868036490006E-5</v>
      </c>
      <c r="O403" s="79">
        <v>9.3016089522732328E-6</v>
      </c>
      <c r="P403" s="79">
        <v>1.1165494148433265E-5</v>
      </c>
      <c r="Q403" s="79">
        <v>3.7944528866928635E-6</v>
      </c>
      <c r="R403" s="79">
        <v>9.3016089522732328E-6</v>
      </c>
      <c r="S403" s="79">
        <v>2.9940887232271515E-6</v>
      </c>
      <c r="T403" s="79">
        <v>1.0795176059928471E-4</v>
      </c>
      <c r="U403" s="79">
        <v>1.1447990257136147E-6</v>
      </c>
      <c r="V403" s="79">
        <v>9.3016089522732328E-6</v>
      </c>
      <c r="W403" s="79">
        <v>1.6835033752336369E-5</v>
      </c>
      <c r="X403" s="79">
        <v>5.9867286717707276E-5</v>
      </c>
      <c r="Y403" s="79">
        <v>9.3016089522732328E-6</v>
      </c>
      <c r="Z403" s="79">
        <v>6.4381546019616903E-6</v>
      </c>
      <c r="AA403" s="79">
        <v>1.1862833881232511E-4</v>
      </c>
      <c r="AB403" s="79">
        <v>1.5695585822486197E-6</v>
      </c>
      <c r="AC403" s="79">
        <v>4.8525885126121303E-5</v>
      </c>
      <c r="AD403" s="79">
        <v>1.0360672161725194E-5</v>
      </c>
      <c r="AE403" s="79">
        <v>8.7788310622978248E-7</v>
      </c>
      <c r="AF403" s="79">
        <v>2.1195335800540514E-5</v>
      </c>
      <c r="AG403" s="79">
        <v>8.3140774268054104E-6</v>
      </c>
      <c r="AH403" s="79">
        <v>8.711195787230624E-5</v>
      </c>
      <c r="AI403" s="79">
        <v>1.4497918003420509E-5</v>
      </c>
      <c r="AJ403" s="79">
        <v>9.3016089522732328E-6</v>
      </c>
      <c r="AK403" s="79">
        <v>4.70863858874211E-5</v>
      </c>
      <c r="AL403" s="79">
        <v>5.4340565018525377E-6</v>
      </c>
      <c r="AM403" s="79">
        <v>4.0847735863108698E-5</v>
      </c>
      <c r="AN403" s="79">
        <v>3.105627887122192E-5</v>
      </c>
      <c r="AO403" s="79">
        <v>3.2210611235399837E-5</v>
      </c>
      <c r="AP403" s="79">
        <v>7.902841846130119E-6</v>
      </c>
      <c r="AQ403" s="79">
        <v>4.7359336316030341E-5</v>
      </c>
      <c r="AR403" s="79">
        <v>5.4926655729687245E-6</v>
      </c>
      <c r="AS403" s="79">
        <v>9.3016089522732328E-6</v>
      </c>
      <c r="AT403" s="79">
        <v>3.7338467583133943E-6</v>
      </c>
      <c r="AU403" s="79">
        <v>1.1593361922944506E-5</v>
      </c>
      <c r="AV403" s="79">
        <v>3.9086367687946149E-5</v>
      </c>
      <c r="AW403" s="79">
        <v>7.8465087247551562E-6</v>
      </c>
      <c r="AX403" s="79">
        <v>1.4092770579177344E-4</v>
      </c>
      <c r="AY403" s="79">
        <v>6.6914597198644212E-6</v>
      </c>
      <c r="AZ403" s="79">
        <v>3.2210611235399837E-5</v>
      </c>
      <c r="BA403" s="79">
        <v>1.0735256474400012E-4</v>
      </c>
      <c r="BB403" s="79">
        <v>7.1870529880578503E-5</v>
      </c>
      <c r="BC403" s="79">
        <v>2.8780220391011588E-6</v>
      </c>
      <c r="BD403" s="79">
        <v>5.5574777532051737E-5</v>
      </c>
      <c r="BE403" s="79">
        <v>1.8951615863798967E-6</v>
      </c>
      <c r="BF403" s="79">
        <v>4.4594874629945995E-6</v>
      </c>
      <c r="BG403" s="79">
        <v>9.3016089522732328E-6</v>
      </c>
      <c r="BH403" s="79">
        <v>2.0370433956499929E-5</v>
      </c>
      <c r="BI403" s="79">
        <v>1.1687290151670928E-4</v>
      </c>
      <c r="BJ403" s="79">
        <v>1.1268781169994519E-5</v>
      </c>
      <c r="BK403" s="79">
        <v>2.258818310598159E-6</v>
      </c>
      <c r="BL403" s="79">
        <v>9.3016089522732328E-6</v>
      </c>
      <c r="BM403" s="79">
        <v>1.4951853223064961E-5</v>
      </c>
      <c r="BN403" s="79">
        <v>7.2292223609280448E-6</v>
      </c>
      <c r="BO403" s="79">
        <v>2.2756730429572252E-5</v>
      </c>
      <c r="BP403" s="79">
        <v>5.6939665719430518E-6</v>
      </c>
      <c r="BQ403" s="79">
        <v>2.7487537202685682E-5</v>
      </c>
      <c r="BR403" s="79">
        <v>9.5685380714624674E-7</v>
      </c>
      <c r="BS403" s="79">
        <v>3.3642629673840728E-6</v>
      </c>
      <c r="BT403" s="79">
        <v>3.2210611235399837E-5</v>
      </c>
      <c r="BU403" s="79">
        <v>8.5676677117701935E-7</v>
      </c>
      <c r="BV403" s="79">
        <v>2.0370433956499929E-5</v>
      </c>
      <c r="BW403" s="79">
        <v>2.0697555979280011E-6</v>
      </c>
      <c r="BX403" s="79">
        <v>1.5022230549738332E-5</v>
      </c>
      <c r="BY403" s="79">
        <v>3.7424684010035034E-5</v>
      </c>
      <c r="BZ403" s="79">
        <v>2.0697555979280011E-6</v>
      </c>
      <c r="CA403" s="79">
        <v>1.345641002236802E-5</v>
      </c>
      <c r="CB403" s="79">
        <v>3.2210611235399837E-5</v>
      </c>
      <c r="CC403" s="79">
        <v>3.4112277224621018E-6</v>
      </c>
      <c r="CD403" s="79">
        <v>3.5282740633389028E-5</v>
      </c>
      <c r="CE403" s="79">
        <v>1.0459815996873822E-4</v>
      </c>
      <c r="CF403" s="79">
        <v>3.9086367687946149E-5</v>
      </c>
      <c r="CG403" s="79">
        <v>7.669959159094279E-6</v>
      </c>
      <c r="CH403" s="79">
        <v>8.9085703488587302E-7</v>
      </c>
      <c r="CI403" s="79">
        <v>9.3016089522732328E-6</v>
      </c>
      <c r="CJ403" s="79">
        <v>4.70863858874211E-5</v>
      </c>
      <c r="CK403" s="79">
        <v>4.2416302666895446E-6</v>
      </c>
      <c r="CL403" s="79">
        <v>7.7457135713309989E-5</v>
      </c>
      <c r="CM403" s="79">
        <v>2.9108441443577958E-6</v>
      </c>
      <c r="CN403" s="79">
        <v>1.2977312103112919E-5</v>
      </c>
      <c r="CO403" s="79">
        <v>2.624581911779363E-6</v>
      </c>
      <c r="CP403" s="79">
        <v>6.0708409231777514E-6</v>
      </c>
      <c r="CQ403" s="79">
        <v>4.70863858874211E-5</v>
      </c>
      <c r="CR403" s="79">
        <v>2.297488677825783E-5</v>
      </c>
      <c r="CS403" s="79">
        <v>1.5735806861831667E-6</v>
      </c>
      <c r="CT403" s="79">
        <v>3.4629820829863596E-5</v>
      </c>
      <c r="CU403" s="79">
        <v>8.5861934703975044E-6</v>
      </c>
      <c r="CV403" s="79">
        <v>7.1143556807859815E-6</v>
      </c>
      <c r="CW403" s="79">
        <v>8.7753053038093399E-6</v>
      </c>
      <c r="CX403" s="79">
        <v>5.6981047284125355E-6</v>
      </c>
      <c r="CY403" s="79">
        <v>3.9086367687946149E-5</v>
      </c>
      <c r="CZ403" s="79">
        <v>6.0131188428579927E-5</v>
      </c>
      <c r="DA403" s="79">
        <v>1.5175703670258197E-5</v>
      </c>
      <c r="DB403" s="79">
        <v>9.3016089522732328E-6</v>
      </c>
      <c r="DC403" s="79">
        <v>3.0891771367335863E-5</v>
      </c>
      <c r="DD403" s="79">
        <v>4.6671143377380898E-5</v>
      </c>
      <c r="DE403" s="79">
        <v>1.9214109374336518E-6</v>
      </c>
      <c r="DF403" s="79">
        <v>5.2499767602473981E-6</v>
      </c>
      <c r="DG403" s="79">
        <v>4.70863858874211E-5</v>
      </c>
      <c r="DH403" s="79">
        <v>1.8503450522150719E-5</v>
      </c>
      <c r="DI403" s="79">
        <v>1.8445790898476732E-4</v>
      </c>
      <c r="DJ403" s="79">
        <v>2.0370433956499929E-5</v>
      </c>
      <c r="DK403" s="79">
        <v>1.6835033752336369E-5</v>
      </c>
      <c r="DL403" s="79">
        <v>1.4248432621132802E-5</v>
      </c>
      <c r="DM403" s="79">
        <v>2.8734741704172858E-5</v>
      </c>
      <c r="DN403" s="79">
        <v>5.2506051625630864E-6</v>
      </c>
      <c r="DO403" s="79">
        <v>1.6835033752336369E-5</v>
      </c>
      <c r="DP403" s="79">
        <v>8.6950485800632463E-7</v>
      </c>
      <c r="DQ403" s="79">
        <v>4.4889349802023212E-6</v>
      </c>
      <c r="DR403" s="79">
        <v>3.3454626039112736E-6</v>
      </c>
      <c r="DS403" s="79">
        <v>3.9086367687946149E-5</v>
      </c>
      <c r="DT403" s="79">
        <v>4.478456874310516E-5</v>
      </c>
      <c r="DU403" s="79">
        <v>3.9086367687946149E-5</v>
      </c>
      <c r="DV403" s="79">
        <v>4.70863858874211E-5</v>
      </c>
      <c r="DW403" s="79">
        <v>4.3842165301693362E-6</v>
      </c>
      <c r="DX403" s="79">
        <v>6.4220230926033119E-6</v>
      </c>
      <c r="DY403" s="79">
        <v>9.2273886852010234E-5</v>
      </c>
      <c r="DZ403" s="79">
        <v>2.1840033279107728E-5</v>
      </c>
      <c r="EA403" s="79">
        <v>8.6369568178721166E-7</v>
      </c>
      <c r="EB403" s="79">
        <v>1.6835033752336369E-5</v>
      </c>
      <c r="EC403" s="79">
        <v>4.70863858874211E-5</v>
      </c>
      <c r="ED403" s="79">
        <v>1.0847112434106299E-5</v>
      </c>
      <c r="EE403" s="79">
        <v>3.2210611235399837E-5</v>
      </c>
      <c r="EF403" s="79">
        <v>1.3021868841524491E-5</v>
      </c>
      <c r="EG403" s="79">
        <v>4.70863858874211E-5</v>
      </c>
      <c r="EH403" s="79">
        <v>1.0027837843398988E-5</v>
      </c>
      <c r="EI403" s="79">
        <v>3.9086367687946149E-5</v>
      </c>
      <c r="EJ403" s="79">
        <v>2.4564098901071043E-6</v>
      </c>
      <c r="EK403" s="79">
        <v>2.0370433956499929E-5</v>
      </c>
      <c r="EL403" s="79">
        <v>1.5907156039438256E-5</v>
      </c>
      <c r="EM403" s="79">
        <v>3.1377522762010635E-6</v>
      </c>
      <c r="EN403" s="79">
        <v>4.1897402387229652E-5</v>
      </c>
      <c r="EO403" s="79">
        <v>3.402574484006606E-6</v>
      </c>
      <c r="EP403" s="79">
        <v>4.70863858874211E-5</v>
      </c>
      <c r="EQ403" s="79">
        <v>8.7190851722237955E-7</v>
      </c>
      <c r="ER403" s="79">
        <v>5.1941194350184664E-5</v>
      </c>
      <c r="ES403" s="79">
        <v>2.0697555979280011E-6</v>
      </c>
      <c r="ET403" s="79">
        <v>1.7914829911175978E-6</v>
      </c>
      <c r="EU403" s="79">
        <v>2.2065972391153036E-6</v>
      </c>
      <c r="EV403" s="79">
        <v>2.0928486689404808E-5</v>
      </c>
      <c r="EW403" s="79">
        <v>7.7424861716368775E-5</v>
      </c>
      <c r="EX403" s="79">
        <v>9.0448496082639566E-5</v>
      </c>
      <c r="EY403" s="79">
        <v>4.70863858874211E-5</v>
      </c>
      <c r="EZ403" s="79">
        <v>7.97939165560947E-6</v>
      </c>
      <c r="FA403" s="79">
        <v>2.4080132018097859E-6</v>
      </c>
      <c r="FB403" s="79">
        <v>1.718010110018488E-5</v>
      </c>
      <c r="FC403" s="79">
        <v>4.70863858874211E-5</v>
      </c>
      <c r="FD403" s="79">
        <v>3.9914629148753304E-6</v>
      </c>
      <c r="FE403" s="79">
        <v>3.6267908150816235E-6</v>
      </c>
      <c r="FF403" s="79">
        <v>1.2129854160208518E-5</v>
      </c>
      <c r="FG403" s="79">
        <v>3.9277214198640775E-5</v>
      </c>
      <c r="FH403" s="79">
        <v>1.0593579320894514E-5</v>
      </c>
      <c r="FI403" s="79">
        <v>6.9459920360316659E-5</v>
      </c>
      <c r="FJ403" s="79">
        <v>3.5862951987640828E-5</v>
      </c>
      <c r="FK403" s="79">
        <v>9.3016089522732328E-6</v>
      </c>
      <c r="FL403" s="79">
        <v>1.6835033752336369E-5</v>
      </c>
      <c r="FM403" s="79">
        <v>7.3887595357878691E-6</v>
      </c>
      <c r="FN403" s="79">
        <v>9.7117566763830782E-6</v>
      </c>
      <c r="FO403" s="79">
        <v>7.4203340167288461E-6</v>
      </c>
      <c r="FP403" s="79">
        <v>2.0697555979280011E-6</v>
      </c>
      <c r="FQ403" s="79">
        <v>3.9086367687946149E-5</v>
      </c>
      <c r="FR403" s="79">
        <v>3.2210611235399837E-5</v>
      </c>
      <c r="FS403" s="79">
        <v>9.619559713235155E-6</v>
      </c>
      <c r="FT403" s="79">
        <v>9.7636912503505969E-5</v>
      </c>
      <c r="FU403" s="79">
        <v>8.134078072047925E-6</v>
      </c>
      <c r="FV403" s="79">
        <v>3.2210611235399837E-5</v>
      </c>
      <c r="FW403" s="79">
        <v>2.2917196886602404E-5</v>
      </c>
      <c r="FX403" s="79">
        <v>4.70863858874211E-5</v>
      </c>
      <c r="FY403" s="79">
        <v>9.3016089522732328E-6</v>
      </c>
      <c r="FZ403" s="79">
        <v>9.3921235743279157E-5</v>
      </c>
      <c r="GA403" s="79">
        <v>2.3861989658103261E-5</v>
      </c>
      <c r="GB403" s="79">
        <v>1.4236950794392536E-6</v>
      </c>
      <c r="GC403" s="79">
        <v>1.9543217041687989E-6</v>
      </c>
      <c r="GD403" s="79">
        <v>1.8698020197230057E-5</v>
      </c>
      <c r="GE403" s="79">
        <v>3.2210611235399837E-5</v>
      </c>
      <c r="GF403" s="79">
        <v>3.6348155188100555E-5</v>
      </c>
      <c r="GG403" s="79">
        <v>3.8591302098139321E-5</v>
      </c>
      <c r="GH403" s="79">
        <v>9.3016089522732328E-6</v>
      </c>
      <c r="GI403" s="79">
        <v>9.3016089522732328E-6</v>
      </c>
      <c r="GJ403" s="79">
        <v>9.3016089522732328E-6</v>
      </c>
      <c r="GK403" s="79">
        <v>9.3016089522732328E-6</v>
      </c>
      <c r="GL403" s="79">
        <v>1.8634700272934233E-6</v>
      </c>
      <c r="GM403" s="79">
        <v>4.9326928049992295E-6</v>
      </c>
      <c r="GN403" s="79">
        <v>9.6553969366764107E-6</v>
      </c>
      <c r="GO403" s="79">
        <v>1.228444728059695E-4</v>
      </c>
      <c r="GP403" s="79">
        <v>7.2836365777637366E-6</v>
      </c>
      <c r="GQ403" s="79">
        <v>4.70863858874211E-5</v>
      </c>
      <c r="GR403" s="79">
        <v>7.505700897018972E-6</v>
      </c>
      <c r="GS403" s="79">
        <v>8.7020625339109031E-6</v>
      </c>
      <c r="GT403" s="79">
        <v>5.5179648280763105E-5</v>
      </c>
      <c r="GU403" s="79">
        <v>4.70863858874211E-5</v>
      </c>
      <c r="GV403" s="79">
        <v>1.8191769609432468E-4</v>
      </c>
      <c r="GW403" s="79">
        <v>2.0697555979280011E-6</v>
      </c>
      <c r="GX403" s="79">
        <v>9.3016089522732328E-6</v>
      </c>
      <c r="GY403" s="79">
        <v>1.0291432210922737E-5</v>
      </c>
      <c r="GZ403" s="79">
        <v>7.4587149653176571E-6</v>
      </c>
      <c r="HA403" s="79">
        <v>9.0536992220403424E-7</v>
      </c>
      <c r="HB403" s="79">
        <v>9.3016089522732328E-6</v>
      </c>
      <c r="HC403" s="79">
        <v>2.0697555979280011E-6</v>
      </c>
      <c r="HD403" s="79">
        <v>8.6786235835515151E-7</v>
      </c>
      <c r="HE403" s="79">
        <v>1.1325557878111414E-5</v>
      </c>
      <c r="HF403" s="79">
        <v>2.6147567437870656E-5</v>
      </c>
      <c r="HG403" s="79">
        <v>1.2724395223336367E-5</v>
      </c>
      <c r="HH403" s="79">
        <v>2.4698493877320987E-5</v>
      </c>
      <c r="HI403" s="79">
        <v>4.9825149485935826E-6</v>
      </c>
      <c r="HJ403" s="79">
        <v>8.6193784321286828E-7</v>
      </c>
      <c r="HK403" s="79">
        <v>2.0697555979280011E-6</v>
      </c>
      <c r="HL403" s="79">
        <v>9.3016089522732328E-6</v>
      </c>
      <c r="HM403" s="79">
        <v>3.3177071191081422E-5</v>
      </c>
      <c r="HN403" s="79">
        <v>9.3016089522732328E-6</v>
      </c>
      <c r="HO403" s="79">
        <v>1.6835033752336369E-5</v>
      </c>
      <c r="HP403" s="79">
        <v>1.5121011775505485E-5</v>
      </c>
      <c r="HQ403" s="79">
        <v>7.1792470151491902E-6</v>
      </c>
      <c r="HR403" s="79">
        <v>5.1873336022670676E-5</v>
      </c>
      <c r="HS403" s="80" t="str">
        <f t="shared" si="6"/>
        <v>Water Pollution_Beta-blockers_Seawater_Health_N/A for WP Interim Methodology</v>
      </c>
    </row>
    <row r="404" spans="2:227">
      <c r="B404" s="65" t="s">
        <v>9</v>
      </c>
      <c r="C404" s="65" t="s">
        <v>527</v>
      </c>
      <c r="D404" s="65" t="s">
        <v>384</v>
      </c>
      <c r="E404" s="65" t="s">
        <v>395</v>
      </c>
      <c r="F404" s="65" t="s">
        <v>390</v>
      </c>
      <c r="G404" s="65" t="s">
        <v>391</v>
      </c>
      <c r="H404" s="41"/>
      <c r="I404" s="79">
        <v>0.57552958315146407</v>
      </c>
      <c r="J404" s="79">
        <v>1.035734138106182E-2</v>
      </c>
      <c r="K404" s="79">
        <v>0.158691787155992</v>
      </c>
      <c r="L404" s="79">
        <v>2.0697555979280011E-6</v>
      </c>
      <c r="M404" s="79">
        <v>5.9178595073359416E-2</v>
      </c>
      <c r="N404" s="79">
        <v>0.10316435774340466</v>
      </c>
      <c r="O404" s="79">
        <v>9.3016089522732328E-6</v>
      </c>
      <c r="P404" s="79">
        <v>8.9891546767761014E-3</v>
      </c>
      <c r="Q404" s="79">
        <v>5.8567646136769942E-3</v>
      </c>
      <c r="R404" s="79">
        <v>9.3016089522732328E-6</v>
      </c>
      <c r="S404" s="79">
        <v>1.7497751922789426E-3</v>
      </c>
      <c r="T404" s="79">
        <v>1.3562090485665344E-2</v>
      </c>
      <c r="U404" s="79">
        <v>5.6190284901427683E-2</v>
      </c>
      <c r="V404" s="79">
        <v>1.7613526484676361E-4</v>
      </c>
      <c r="W404" s="79">
        <v>1.6835033752336369E-5</v>
      </c>
      <c r="X404" s="79">
        <v>0.49735891827101492</v>
      </c>
      <c r="Y404" s="79">
        <v>9.3016089522732328E-6</v>
      </c>
      <c r="Z404" s="79">
        <v>0.16018503953618418</v>
      </c>
      <c r="AA404" s="79">
        <v>0.33421232675472146</v>
      </c>
      <c r="AB404" s="79">
        <v>1.1999967479085553E-2</v>
      </c>
      <c r="AC404" s="79">
        <v>0.16274419267425769</v>
      </c>
      <c r="AD404" s="79">
        <v>1.0360672161725194E-5</v>
      </c>
      <c r="AE404" s="79">
        <v>4.6450558555476619E-2</v>
      </c>
      <c r="AF404" s="79">
        <v>3.704287319848502E-3</v>
      </c>
      <c r="AG404" s="79">
        <v>0.18777081808929508</v>
      </c>
      <c r="AH404" s="79">
        <v>3.2139308478975367E-3</v>
      </c>
      <c r="AI404" s="79">
        <v>1.9587351340415331E-2</v>
      </c>
      <c r="AJ404" s="79">
        <v>9.3016089522732328E-6</v>
      </c>
      <c r="AK404" s="79">
        <v>2.7159324728128917E-2</v>
      </c>
      <c r="AL404" s="79">
        <v>7.4942813910031311E-2</v>
      </c>
      <c r="AM404" s="79">
        <v>0.47397483589423728</v>
      </c>
      <c r="AN404" s="79">
        <v>2.6938631658965356E-3</v>
      </c>
      <c r="AO404" s="79">
        <v>2.3142529145263564E-2</v>
      </c>
      <c r="AP404" s="79">
        <v>6.4742761249711941E-2</v>
      </c>
      <c r="AQ404" s="79">
        <v>9.070794213051496E-2</v>
      </c>
      <c r="AR404" s="79">
        <v>1.5427158402584484E-4</v>
      </c>
      <c r="AS404" s="79">
        <v>9.3016089522732328E-6</v>
      </c>
      <c r="AT404" s="79">
        <v>4.0255537317159334E-2</v>
      </c>
      <c r="AU404" s="79">
        <v>2.8011598820151556E-2</v>
      </c>
      <c r="AV404" s="79">
        <v>4.8777968598436361E-2</v>
      </c>
      <c r="AW404" s="79">
        <v>3.7352451120287542E-3</v>
      </c>
      <c r="AX404" s="79">
        <v>9.3117659389890278E-2</v>
      </c>
      <c r="AY404" s="79">
        <v>7.9766877656897456E-3</v>
      </c>
      <c r="AZ404" s="79">
        <v>3.2210611235399837E-5</v>
      </c>
      <c r="BA404" s="79">
        <v>3.0326783190484609E-3</v>
      </c>
      <c r="BB404" s="79">
        <v>5.6351971474732872E-2</v>
      </c>
      <c r="BC404" s="79">
        <v>6.8450568852784541E-2</v>
      </c>
      <c r="BD404" s="79">
        <v>0.13617151203507627</v>
      </c>
      <c r="BE404" s="79">
        <v>6.0869356745858479E-2</v>
      </c>
      <c r="BF404" s="79">
        <v>0.17749131532037477</v>
      </c>
      <c r="BG404" s="79">
        <v>7.1916851174892174E-2</v>
      </c>
      <c r="BH404" s="79">
        <v>3.8829085455354802E-2</v>
      </c>
      <c r="BI404" s="79">
        <v>5.839859160761017E-2</v>
      </c>
      <c r="BJ404" s="79">
        <v>3.2122204499176056E-2</v>
      </c>
      <c r="BK404" s="79">
        <v>0.10566483631017773</v>
      </c>
      <c r="BL404" s="79">
        <v>9.3016089522732328E-6</v>
      </c>
      <c r="BM404" s="79">
        <v>0.21260926377164802</v>
      </c>
      <c r="BN404" s="79">
        <v>2.7798162122802464E-2</v>
      </c>
      <c r="BO404" s="79">
        <v>0.10236097874025071</v>
      </c>
      <c r="BP404" s="79">
        <v>0.20595440712205149</v>
      </c>
      <c r="BQ404" s="79">
        <v>8.5949171472085112E-2</v>
      </c>
      <c r="BR404" s="79">
        <v>0.31591212481731973</v>
      </c>
      <c r="BS404" s="79">
        <v>3.8444538141025756E-3</v>
      </c>
      <c r="BT404" s="79">
        <v>0.11254174790998517</v>
      </c>
      <c r="BU404" s="79">
        <v>0.28284040556212425</v>
      </c>
      <c r="BV404" s="79">
        <v>1.5358662137108573E-4</v>
      </c>
      <c r="BW404" s="79">
        <v>2.8813689808890033E-3</v>
      </c>
      <c r="BX404" s="79">
        <v>1.2967174557370232E-3</v>
      </c>
      <c r="BY404" s="79">
        <v>6.5731436162072443E-2</v>
      </c>
      <c r="BZ404" s="79">
        <v>4.4310842741001688E-4</v>
      </c>
      <c r="CA404" s="79">
        <v>3.2637396729782052E-3</v>
      </c>
      <c r="CB404" s="79">
        <v>6.6032969416525242E-2</v>
      </c>
      <c r="CC404" s="79">
        <v>0.15284022134643488</v>
      </c>
      <c r="CD404" s="79">
        <v>6.1665395651983076E-2</v>
      </c>
      <c r="CE404" s="79">
        <v>3.8573360985237899E-2</v>
      </c>
      <c r="CF404" s="79">
        <v>3.9086367687946149E-5</v>
      </c>
      <c r="CG404" s="79">
        <v>2.722368541616331E-2</v>
      </c>
      <c r="CH404" s="79">
        <v>2.1792457079121644E-6</v>
      </c>
      <c r="CI404" s="79">
        <v>9.3016089522732328E-6</v>
      </c>
      <c r="CJ404" s="79">
        <v>4.70863858874211E-5</v>
      </c>
      <c r="CK404" s="79">
        <v>0.13316440782589758</v>
      </c>
      <c r="CL404" s="79">
        <v>0.15824306592559867</v>
      </c>
      <c r="CM404" s="79">
        <v>5.9475189643730221E-3</v>
      </c>
      <c r="CN404" s="79">
        <v>1.7119990300486164E-4</v>
      </c>
      <c r="CO404" s="79">
        <v>0.44218031783131539</v>
      </c>
      <c r="CP404" s="79">
        <v>0.18302001725430964</v>
      </c>
      <c r="CQ404" s="79">
        <v>4.70863858874211E-5</v>
      </c>
      <c r="CR404" s="79">
        <v>0.13078945126697203</v>
      </c>
      <c r="CS404" s="79">
        <v>6.1622598682562076E-4</v>
      </c>
      <c r="CT404" s="79">
        <v>0.15766487717246847</v>
      </c>
      <c r="CU404" s="79">
        <v>1.4130933370604587E-2</v>
      </c>
      <c r="CV404" s="79">
        <v>0.11657377653485772</v>
      </c>
      <c r="CW404" s="79">
        <v>0.14761043279568359</v>
      </c>
      <c r="CX404" s="79">
        <v>1.8584520427696326E-2</v>
      </c>
      <c r="CY404" s="79">
        <v>3.3578075326125426E-3</v>
      </c>
      <c r="CZ404" s="79">
        <v>4.1625881619407501E-2</v>
      </c>
      <c r="DA404" s="79">
        <v>1.9724348994725579E-2</v>
      </c>
      <c r="DB404" s="79">
        <v>6.0027572263448674E-2</v>
      </c>
      <c r="DC404" s="79">
        <v>5.8647667167784766E-2</v>
      </c>
      <c r="DD404" s="79">
        <v>1.3369349830636967</v>
      </c>
      <c r="DE404" s="79">
        <v>6.4238505410216269E-3</v>
      </c>
      <c r="DF404" s="79">
        <v>2.569280341286425E-2</v>
      </c>
      <c r="DG404" s="79">
        <v>4.70863858874211E-5</v>
      </c>
      <c r="DH404" s="79">
        <v>0.91395380097777923</v>
      </c>
      <c r="DI404" s="79">
        <v>0.47379490287074205</v>
      </c>
      <c r="DJ404" s="79">
        <v>7.4762956776172021E-2</v>
      </c>
      <c r="DK404" s="79">
        <v>0.18037122236636913</v>
      </c>
      <c r="DL404" s="79">
        <v>7.6329102106263869E-2</v>
      </c>
      <c r="DM404" s="79">
        <v>3.2541694018970058E-2</v>
      </c>
      <c r="DN404" s="79">
        <v>1.3823145265481685E-2</v>
      </c>
      <c r="DO404" s="79">
        <v>0.13996291657739451</v>
      </c>
      <c r="DP404" s="79">
        <v>0.48223558857582627</v>
      </c>
      <c r="DQ404" s="79">
        <v>8.2402204735912594E-3</v>
      </c>
      <c r="DR404" s="79">
        <v>3.3954070352089895E-2</v>
      </c>
      <c r="DS404" s="79">
        <v>5.9178595073359416E-2</v>
      </c>
      <c r="DT404" s="79">
        <v>2.4739341306748628E-2</v>
      </c>
      <c r="DU404" s="79">
        <v>5.9178595073359416E-2</v>
      </c>
      <c r="DV404" s="79">
        <v>4.70863858874211E-5</v>
      </c>
      <c r="DW404" s="79">
        <v>9.6370464693994712E-2</v>
      </c>
      <c r="DX404" s="79">
        <v>7.8555502329067523E-4</v>
      </c>
      <c r="DY404" s="79">
        <v>5.5473183185111678E-2</v>
      </c>
      <c r="DZ404" s="79">
        <v>2.1840033279107728E-5</v>
      </c>
      <c r="EA404" s="79">
        <v>4.1138047104836893E-2</v>
      </c>
      <c r="EB404" s="79">
        <v>1.6835033752336369E-5</v>
      </c>
      <c r="EC404" s="79">
        <v>4.70863858874211E-5</v>
      </c>
      <c r="ED404" s="79">
        <v>5.2221161265804138E-2</v>
      </c>
      <c r="EE404" s="79">
        <v>3.3626534611852665E-2</v>
      </c>
      <c r="EF404" s="79">
        <v>3.7747309217990306E-2</v>
      </c>
      <c r="EG404" s="79">
        <v>4.70863858874211E-5</v>
      </c>
      <c r="EH404" s="79">
        <v>9.6764373614722066E-2</v>
      </c>
      <c r="EI404" s="79">
        <v>3.9086367687946149E-5</v>
      </c>
      <c r="EJ404" s="79">
        <v>6.1276577928819E-4</v>
      </c>
      <c r="EK404" s="79">
        <v>6.5526433765811659E-2</v>
      </c>
      <c r="EL404" s="79">
        <v>0.61439573572560191</v>
      </c>
      <c r="EM404" s="79">
        <v>5.3730219201505959E-3</v>
      </c>
      <c r="EN404" s="79">
        <v>6.9816853057499378E-2</v>
      </c>
      <c r="EO404" s="79">
        <v>1.9778115157739987E-2</v>
      </c>
      <c r="EP404" s="79">
        <v>4.70863858874211E-5</v>
      </c>
      <c r="EQ404" s="79">
        <v>0.20540398643382035</v>
      </c>
      <c r="ER404" s="79">
        <v>2.2048639931141572E-2</v>
      </c>
      <c r="ES404" s="79">
        <v>2.0966035419641019E-3</v>
      </c>
      <c r="ET404" s="79">
        <v>1.3849964707827616E-3</v>
      </c>
      <c r="EU404" s="79">
        <v>1.141392221668955E-2</v>
      </c>
      <c r="EV404" s="79">
        <v>0.22833959121636291</v>
      </c>
      <c r="EW404" s="79">
        <v>0.40195451035054752</v>
      </c>
      <c r="EX404" s="79">
        <v>4.9609594541120388E-3</v>
      </c>
      <c r="EY404" s="79">
        <v>4.70863858874211E-5</v>
      </c>
      <c r="EZ404" s="79">
        <v>1.4035246040782516E-3</v>
      </c>
      <c r="FA404" s="79">
        <v>8.5783869792541129E-2</v>
      </c>
      <c r="FB404" s="79">
        <v>0.29205866402844749</v>
      </c>
      <c r="FC404" s="79">
        <v>4.70863858874211E-5</v>
      </c>
      <c r="FD404" s="79">
        <v>4.7144280090708869E-3</v>
      </c>
      <c r="FE404" s="79">
        <v>1.7300345588280027E-2</v>
      </c>
      <c r="FF404" s="79">
        <v>9.7082696204012046E-3</v>
      </c>
      <c r="FG404" s="79">
        <v>5.6116577883000493E-3</v>
      </c>
      <c r="FH404" s="79">
        <v>4.216498584194827E-2</v>
      </c>
      <c r="FI404" s="79">
        <v>5.451800902714863E-2</v>
      </c>
      <c r="FJ404" s="79">
        <v>7.48598468424021E-2</v>
      </c>
      <c r="FK404" s="79">
        <v>4.6055204800514407E-2</v>
      </c>
      <c r="FL404" s="79">
        <v>0.17797276020239694</v>
      </c>
      <c r="FM404" s="79">
        <v>2.4127903887694327E-2</v>
      </c>
      <c r="FN404" s="79">
        <v>4.1276563243313483E-4</v>
      </c>
      <c r="FO404" s="79">
        <v>1.2606912495947805E-2</v>
      </c>
      <c r="FP404" s="79">
        <v>5.3713484353807379E-4</v>
      </c>
      <c r="FQ404" s="79">
        <v>5.9178595073359416E-2</v>
      </c>
      <c r="FR404" s="79">
        <v>9.9232728147341139E-3</v>
      </c>
      <c r="FS404" s="79">
        <v>8.6788784934772795E-2</v>
      </c>
      <c r="FT404" s="79">
        <v>0.10244740777724905</v>
      </c>
      <c r="FU404" s="79">
        <v>0.15716012167992749</v>
      </c>
      <c r="FV404" s="79">
        <v>3.2210611235399837E-5</v>
      </c>
      <c r="FW404" s="79">
        <v>0.22320755739732789</v>
      </c>
      <c r="FX404" s="79">
        <v>4.70863858874211E-5</v>
      </c>
      <c r="FY404" s="79">
        <v>7.1916851174892174E-2</v>
      </c>
      <c r="FZ404" s="79">
        <v>0.17097159150614036</v>
      </c>
      <c r="GA404" s="79">
        <v>7.9737310393524857E-2</v>
      </c>
      <c r="GB404" s="79">
        <v>1.4415906121024353E-3</v>
      </c>
      <c r="GC404" s="79">
        <v>5.1294379485754195E-2</v>
      </c>
      <c r="GD404" s="79">
        <v>0.20137542866836158</v>
      </c>
      <c r="GE404" s="79">
        <v>0.11254174790998517</v>
      </c>
      <c r="GF404" s="79">
        <v>4.8788014894955566E-2</v>
      </c>
      <c r="GG404" s="79">
        <v>0.39365553325189256</v>
      </c>
      <c r="GH404" s="79">
        <v>9.3016089522732328E-6</v>
      </c>
      <c r="GI404" s="79">
        <v>9.3016089522732328E-6</v>
      </c>
      <c r="GJ404" s="79">
        <v>7.1916851174892174E-2</v>
      </c>
      <c r="GK404" s="79">
        <v>9.3016089522732328E-6</v>
      </c>
      <c r="GL404" s="79">
        <v>1.3625531245690457E-2</v>
      </c>
      <c r="GM404" s="79">
        <v>1.4647418810918821E-3</v>
      </c>
      <c r="GN404" s="79">
        <v>1.1596728538545487E-3</v>
      </c>
      <c r="GO404" s="79">
        <v>6.0174000902807031E-3</v>
      </c>
      <c r="GP404" s="79">
        <v>0.55899848704492272</v>
      </c>
      <c r="GQ404" s="79">
        <v>0.14463794819338915</v>
      </c>
      <c r="GR404" s="79">
        <v>0.29611978785583065</v>
      </c>
      <c r="GS404" s="79">
        <v>1.3945140570235845E-3</v>
      </c>
      <c r="GT404" s="79">
        <v>0.22172600553161756</v>
      </c>
      <c r="GU404" s="79">
        <v>9.8587621260940783E-2</v>
      </c>
      <c r="GV404" s="79">
        <v>0.10737843401872676</v>
      </c>
      <c r="GW404" s="79">
        <v>2.0697555979280011E-6</v>
      </c>
      <c r="GX404" s="79">
        <v>3.6863162824318244E-2</v>
      </c>
      <c r="GY404" s="79">
        <v>4.0238121159248887E-2</v>
      </c>
      <c r="GZ404" s="79">
        <v>2.7914232827683755E-2</v>
      </c>
      <c r="HA404" s="79">
        <v>7.3327902064354397E-2</v>
      </c>
      <c r="HB404" s="79">
        <v>9.3016089522732328E-6</v>
      </c>
      <c r="HC404" s="79">
        <v>8.4746278329086971E-3</v>
      </c>
      <c r="HD404" s="79">
        <v>1.0015905411886464E-2</v>
      </c>
      <c r="HE404" s="79">
        <v>7.2076393575841766E-2</v>
      </c>
      <c r="HF404" s="79">
        <v>0.49492883958262651</v>
      </c>
      <c r="HG404" s="79">
        <v>7.865513193966607E-2</v>
      </c>
      <c r="HH404" s="79">
        <v>1.0709373463783681E-3</v>
      </c>
      <c r="HI404" s="79">
        <v>4.6780434160510823E-3</v>
      </c>
      <c r="HJ404" s="79">
        <v>5.9450133141241E-2</v>
      </c>
      <c r="HK404" s="79">
        <v>2.1370764777385045E-4</v>
      </c>
      <c r="HL404" s="79">
        <v>9.6339035938899018E-2</v>
      </c>
      <c r="HM404" s="79">
        <v>0.4470716804935011</v>
      </c>
      <c r="HN404" s="79">
        <v>9.3016089522732328E-6</v>
      </c>
      <c r="HO404" s="79">
        <v>0.26472025022624945</v>
      </c>
      <c r="HP404" s="79">
        <v>0.97978780615310401</v>
      </c>
      <c r="HQ404" s="79">
        <v>3.5339804510899752E-3</v>
      </c>
      <c r="HR404" s="79">
        <v>3.2344063302904409E-2</v>
      </c>
      <c r="HS404" s="80" t="str">
        <f t="shared" si="6"/>
        <v>Water Pollution_Beta-blockers_Unspecified_Health_N/A for WP Interim Methodology</v>
      </c>
    </row>
    <row r="405" spans="2:227">
      <c r="B405" s="65" t="s">
        <v>9</v>
      </c>
      <c r="C405" s="65" t="s">
        <v>528</v>
      </c>
      <c r="D405" s="65" t="s">
        <v>394</v>
      </c>
      <c r="E405" s="65" t="s">
        <v>395</v>
      </c>
      <c r="F405" s="65" t="s">
        <v>390</v>
      </c>
      <c r="G405" s="65" t="s">
        <v>391</v>
      </c>
      <c r="H405" s="41"/>
      <c r="I405" s="79">
        <v>0.27713446462857871</v>
      </c>
      <c r="J405" s="79">
        <v>5.4995369280136349E-3</v>
      </c>
      <c r="K405" s="79">
        <v>0.19958525872100202</v>
      </c>
      <c r="L405" s="79">
        <v>3.4276610157901906E-3</v>
      </c>
      <c r="M405" s="79">
        <v>2.4775779776262691E-2</v>
      </c>
      <c r="N405" s="79">
        <v>5.1830463473686833E-2</v>
      </c>
      <c r="O405" s="79">
        <v>4.3209740491511939E-2</v>
      </c>
      <c r="P405" s="79">
        <v>4.4571740859271815E-3</v>
      </c>
      <c r="Q405" s="79">
        <v>2.6571158686362517E-3</v>
      </c>
      <c r="R405" s="79">
        <v>4.3209740491511939E-2</v>
      </c>
      <c r="S405" s="79">
        <v>1.1891613832269814E-3</v>
      </c>
      <c r="T405" s="79">
        <v>5.8338224932929688E-3</v>
      </c>
      <c r="U405" s="79">
        <v>3.2520768980946725E-2</v>
      </c>
      <c r="V405" s="79">
        <v>4.3209740491511939E-2</v>
      </c>
      <c r="W405" s="79">
        <v>0.25127590831978874</v>
      </c>
      <c r="X405" s="79">
        <v>0.22414583240378047</v>
      </c>
      <c r="Y405" s="79">
        <v>4.3209740491511939E-2</v>
      </c>
      <c r="Z405" s="79">
        <v>6.4412836002602655E-2</v>
      </c>
      <c r="AA405" s="79">
        <v>0.14135766127091645</v>
      </c>
      <c r="AB405" s="79">
        <v>5.423708728420247E-3</v>
      </c>
      <c r="AC405" s="79">
        <v>7.8503629543662995E-2</v>
      </c>
      <c r="AD405" s="79">
        <v>2.1469099147354337E-4</v>
      </c>
      <c r="AE405" s="79">
        <v>1.4897624607603317E-2</v>
      </c>
      <c r="AF405" s="79">
        <v>1.6365354743509734E-3</v>
      </c>
      <c r="AG405" s="79">
        <v>6.6306193299181776E-2</v>
      </c>
      <c r="AH405" s="79">
        <v>1.5269924938168256E-3</v>
      </c>
      <c r="AI405" s="79">
        <v>8.3362350670854526E-3</v>
      </c>
      <c r="AJ405" s="79">
        <v>4.3209740491511939E-2</v>
      </c>
      <c r="AK405" s="79">
        <v>7.639611340101217E-2</v>
      </c>
      <c r="AL405" s="79">
        <v>3.2740755591756508E-2</v>
      </c>
      <c r="AM405" s="79">
        <v>0.183245576463656</v>
      </c>
      <c r="AN405" s="79">
        <v>1.1989536782075242E-3</v>
      </c>
      <c r="AO405" s="79">
        <v>4.6853245366807419E-2</v>
      </c>
      <c r="AP405" s="79">
        <v>2.8862809639125037E-2</v>
      </c>
      <c r="AQ405" s="79">
        <v>3.8845463813438653E-2</v>
      </c>
      <c r="AR405" s="79">
        <v>7.7563363429843812E-5</v>
      </c>
      <c r="AS405" s="79">
        <v>4.3209740491511939E-2</v>
      </c>
      <c r="AT405" s="79">
        <v>1.3375974175050669E-2</v>
      </c>
      <c r="AU405" s="79">
        <v>1.3356554105781899E-2</v>
      </c>
      <c r="AV405" s="79">
        <v>2.4775779776262691E-2</v>
      </c>
      <c r="AW405" s="79">
        <v>1.8372689460267168E-3</v>
      </c>
      <c r="AX405" s="79">
        <v>4.2883937863074172E-2</v>
      </c>
      <c r="AY405" s="79">
        <v>3.7700368979240598E-3</v>
      </c>
      <c r="AZ405" s="79">
        <v>4.6853245366807419E-2</v>
      </c>
      <c r="BA405" s="79">
        <v>1.3481825428355925E-3</v>
      </c>
      <c r="BB405" s="79">
        <v>1.9544952714744247E-2</v>
      </c>
      <c r="BC405" s="79">
        <v>2.5855198871576772E-2</v>
      </c>
      <c r="BD405" s="79">
        <v>5.8708739212207338E-2</v>
      </c>
      <c r="BE405" s="79">
        <v>2.775992966742441E-2</v>
      </c>
      <c r="BF405" s="79">
        <v>8.8783596520418659E-2</v>
      </c>
      <c r="BG405" s="79">
        <v>4.3209740491511939E-2</v>
      </c>
      <c r="BH405" s="79">
        <v>3.2893015795986552E-2</v>
      </c>
      <c r="BI405" s="79">
        <v>2.6557725764452922E-2</v>
      </c>
      <c r="BJ405" s="79">
        <v>3.1709712985986613E-2</v>
      </c>
      <c r="BK405" s="79">
        <v>0.12754413653437852</v>
      </c>
      <c r="BL405" s="79">
        <v>4.3209740491511939E-2</v>
      </c>
      <c r="BM405" s="79">
        <v>0.1343075250246531</v>
      </c>
      <c r="BN405" s="79">
        <v>1.3813448183498353E-2</v>
      </c>
      <c r="BO405" s="79">
        <v>5.0842146600168114E-2</v>
      </c>
      <c r="BP405" s="79">
        <v>9.4786469598966763E-2</v>
      </c>
      <c r="BQ405" s="79">
        <v>3.6144122334635334E-2</v>
      </c>
      <c r="BR405" s="79">
        <v>0.15415292804258046</v>
      </c>
      <c r="BS405" s="79">
        <v>2.7326308400440987E-3</v>
      </c>
      <c r="BT405" s="79">
        <v>4.6853245366807419E-2</v>
      </c>
      <c r="BU405" s="79">
        <v>0.11704867813069454</v>
      </c>
      <c r="BV405" s="79">
        <v>3.2893015795986552E-2</v>
      </c>
      <c r="BW405" s="79">
        <v>3.4276610157901906E-3</v>
      </c>
      <c r="BX405" s="79">
        <v>6.941263074284077E-4</v>
      </c>
      <c r="BY405" s="79">
        <v>2.8984478082279198E-2</v>
      </c>
      <c r="BZ405" s="79">
        <v>3.4276610157901906E-3</v>
      </c>
      <c r="CA405" s="79">
        <v>1.6635619859274656E-3</v>
      </c>
      <c r="CB405" s="79">
        <v>4.6853245366807419E-2</v>
      </c>
      <c r="CC405" s="79">
        <v>5.662747203237839E-2</v>
      </c>
      <c r="CD405" s="79">
        <v>2.8429929888789375E-2</v>
      </c>
      <c r="CE405" s="79">
        <v>2.0820515286573135E-2</v>
      </c>
      <c r="CF405" s="79">
        <v>2.4775779776262691E-2</v>
      </c>
      <c r="CG405" s="79">
        <v>2.2297242334806892E-2</v>
      </c>
      <c r="CH405" s="79">
        <v>2.0665985940575885E-5</v>
      </c>
      <c r="CI405" s="79">
        <v>4.3209740491511939E-2</v>
      </c>
      <c r="CJ405" s="79">
        <v>7.639611340101217E-2</v>
      </c>
      <c r="CK405" s="79">
        <v>4.5285369291150297E-2</v>
      </c>
      <c r="CL405" s="79">
        <v>6.1309202502825288E-2</v>
      </c>
      <c r="CM405" s="79">
        <v>4.9928944865473782E-3</v>
      </c>
      <c r="CN405" s="79">
        <v>1.8921927264374012E-4</v>
      </c>
      <c r="CO405" s="79">
        <v>0.41277551434012583</v>
      </c>
      <c r="CP405" s="79">
        <v>6.9470704597954569E-2</v>
      </c>
      <c r="CQ405" s="79">
        <v>7.639611340101217E-2</v>
      </c>
      <c r="CR405" s="79">
        <v>5.4332123857804275E-2</v>
      </c>
      <c r="CS405" s="79">
        <v>4.5531080547983106E-4</v>
      </c>
      <c r="CT405" s="79">
        <v>7.9334092414254723E-2</v>
      </c>
      <c r="CU405" s="79">
        <v>7.8890706555076132E-3</v>
      </c>
      <c r="CV405" s="79">
        <v>5.7213799949273066E-2</v>
      </c>
      <c r="CW405" s="79">
        <v>7.2356111199926784E-2</v>
      </c>
      <c r="CX405" s="79">
        <v>1.348241803981471E-2</v>
      </c>
      <c r="CY405" s="79">
        <v>2.4775779776262691E-2</v>
      </c>
      <c r="CZ405" s="79">
        <v>2.9210492224913592E-2</v>
      </c>
      <c r="DA405" s="79">
        <v>1.097931456130258E-2</v>
      </c>
      <c r="DB405" s="79">
        <v>4.3209740491511939E-2</v>
      </c>
      <c r="DC405" s="79">
        <v>3.2424790521532312E-2</v>
      </c>
      <c r="DD405" s="79">
        <v>0.84872508519909784</v>
      </c>
      <c r="DE405" s="79">
        <v>3.1093891666111951E-3</v>
      </c>
      <c r="DF405" s="79">
        <v>1.1911352328706321E-2</v>
      </c>
      <c r="DG405" s="79">
        <v>7.639611340101217E-2</v>
      </c>
      <c r="DH405" s="79">
        <v>0.36644102288882124</v>
      </c>
      <c r="DI405" s="79">
        <v>0.2082710330973904</v>
      </c>
      <c r="DJ405" s="79">
        <v>3.2893015795986552E-2</v>
      </c>
      <c r="DK405" s="79">
        <v>0.25127590831978874</v>
      </c>
      <c r="DL405" s="79">
        <v>4.1875572284420452E-2</v>
      </c>
      <c r="DM405" s="79">
        <v>1.3044260987439495E-2</v>
      </c>
      <c r="DN405" s="79">
        <v>7.2614150205272737E-3</v>
      </c>
      <c r="DO405" s="79">
        <v>0.25127590831978874</v>
      </c>
      <c r="DP405" s="79">
        <v>0.18014180704260416</v>
      </c>
      <c r="DQ405" s="79">
        <v>5.8795875284078638E-3</v>
      </c>
      <c r="DR405" s="79">
        <v>5.7085747394295762E-2</v>
      </c>
      <c r="DS405" s="79">
        <v>2.4775779776262691E-2</v>
      </c>
      <c r="DT405" s="79">
        <v>1.1240686554981932E-2</v>
      </c>
      <c r="DU405" s="79">
        <v>2.4775779776262691E-2</v>
      </c>
      <c r="DV405" s="79">
        <v>7.639611340101217E-2</v>
      </c>
      <c r="DW405" s="79">
        <v>4.1119628660340399E-2</v>
      </c>
      <c r="DX405" s="79">
        <v>3.4624165612717257E-4</v>
      </c>
      <c r="DY405" s="79">
        <v>2.6556132127027111E-2</v>
      </c>
      <c r="DZ405" s="79">
        <v>0.15142541790005717</v>
      </c>
      <c r="EA405" s="79">
        <v>1.9311211000018143E-2</v>
      </c>
      <c r="EB405" s="79">
        <v>0.25127590831978874</v>
      </c>
      <c r="EC405" s="79">
        <v>7.639611340101217E-2</v>
      </c>
      <c r="ED405" s="79">
        <v>6.6423926173350606E-2</v>
      </c>
      <c r="EE405" s="79">
        <v>4.6853245366807419E-2</v>
      </c>
      <c r="EF405" s="79">
        <v>1.8676355056774358E-2</v>
      </c>
      <c r="EG405" s="79">
        <v>7.639611340101217E-2</v>
      </c>
      <c r="EH405" s="79">
        <v>4.440963058453766E-2</v>
      </c>
      <c r="EI405" s="79">
        <v>2.4775779776262691E-2</v>
      </c>
      <c r="EJ405" s="79">
        <v>2.7849179387553813E-4</v>
      </c>
      <c r="EK405" s="79">
        <v>3.2893015795986552E-2</v>
      </c>
      <c r="EL405" s="79">
        <v>0.40931021833143744</v>
      </c>
      <c r="EM405" s="79">
        <v>2.7769321589457686E-3</v>
      </c>
      <c r="EN405" s="79">
        <v>3.0562743349825575E-2</v>
      </c>
      <c r="EO405" s="79">
        <v>1.0856365137668826E-2</v>
      </c>
      <c r="EP405" s="79">
        <v>7.639611340101217E-2</v>
      </c>
      <c r="EQ405" s="79">
        <v>8.9598314411775265E-2</v>
      </c>
      <c r="ER405" s="79">
        <v>1.1731034597652628E-2</v>
      </c>
      <c r="ES405" s="79">
        <v>3.4276610157901906E-3</v>
      </c>
      <c r="ET405" s="79">
        <v>1.6549250947219913E-3</v>
      </c>
      <c r="EU405" s="79">
        <v>5.4732950320637739E-3</v>
      </c>
      <c r="EV405" s="79">
        <v>0.13586442624056821</v>
      </c>
      <c r="EW405" s="79">
        <v>0.17160757643667413</v>
      </c>
      <c r="EX405" s="79">
        <v>2.2292581393924754E-3</v>
      </c>
      <c r="EY405" s="79">
        <v>7.639611340101217E-2</v>
      </c>
      <c r="EZ405" s="79">
        <v>9.6135777572966998E-4</v>
      </c>
      <c r="FA405" s="79">
        <v>9.3608430110638963E-2</v>
      </c>
      <c r="FB405" s="79">
        <v>0.14951098730608103</v>
      </c>
      <c r="FC405" s="79">
        <v>7.639611340101217E-2</v>
      </c>
      <c r="FD405" s="79">
        <v>4.2057069034847445E-3</v>
      </c>
      <c r="FE405" s="79">
        <v>7.9810613176745024E-3</v>
      </c>
      <c r="FF405" s="79">
        <v>4.058893928563765E-3</v>
      </c>
      <c r="FG405" s="79">
        <v>3.1502701960587319E-3</v>
      </c>
      <c r="FH405" s="79">
        <v>3.4995150459504416E-2</v>
      </c>
      <c r="FI405" s="79">
        <v>2.6451911167889676E-2</v>
      </c>
      <c r="FJ405" s="79">
        <v>4.7181788307518999E-2</v>
      </c>
      <c r="FK405" s="79">
        <v>4.3209740491511939E-2</v>
      </c>
      <c r="FL405" s="79">
        <v>0.25127590831978874</v>
      </c>
      <c r="FM405" s="79">
        <v>1.1539489286989467E-2</v>
      </c>
      <c r="FN405" s="79">
        <v>1.8357814374846568E-4</v>
      </c>
      <c r="FO405" s="79">
        <v>5.6836316868203469E-3</v>
      </c>
      <c r="FP405" s="79">
        <v>3.4276610157901906E-3</v>
      </c>
      <c r="FQ405" s="79">
        <v>2.4775779776262691E-2</v>
      </c>
      <c r="FR405" s="79">
        <v>4.6853245366807419E-2</v>
      </c>
      <c r="FS405" s="79">
        <v>0.13414683397954308</v>
      </c>
      <c r="FT405" s="79">
        <v>5.9415064445543016E-2</v>
      </c>
      <c r="FU405" s="79">
        <v>6.1924199190245617E-2</v>
      </c>
      <c r="FV405" s="79">
        <v>4.6853245366807419E-2</v>
      </c>
      <c r="FW405" s="79">
        <v>9.0473941936831448E-2</v>
      </c>
      <c r="FX405" s="79">
        <v>7.639611340101217E-2</v>
      </c>
      <c r="FY405" s="79">
        <v>4.3209740491511939E-2</v>
      </c>
      <c r="FZ405" s="79">
        <v>6.3861573063164964E-2</v>
      </c>
      <c r="GA405" s="79">
        <v>3.1085342309776359E-2</v>
      </c>
      <c r="GB405" s="79">
        <v>7.4388965694215997E-3</v>
      </c>
      <c r="GC405" s="79">
        <v>3.0375693239835379E-2</v>
      </c>
      <c r="GD405" s="79">
        <v>9.745784088352176E-2</v>
      </c>
      <c r="GE405" s="79">
        <v>4.6853245366807419E-2</v>
      </c>
      <c r="GF405" s="79">
        <v>3.0163465932395168E-2</v>
      </c>
      <c r="GG405" s="79">
        <v>0.22535660952832676</v>
      </c>
      <c r="GH405" s="79">
        <v>4.3209740491511939E-2</v>
      </c>
      <c r="GI405" s="79">
        <v>4.3209740491511939E-2</v>
      </c>
      <c r="GJ405" s="79">
        <v>4.3209740491511939E-2</v>
      </c>
      <c r="GK405" s="79">
        <v>4.3209740491511939E-2</v>
      </c>
      <c r="GL405" s="79">
        <v>6.844889355404663E-3</v>
      </c>
      <c r="GM405" s="79">
        <v>9.0963931419994748E-4</v>
      </c>
      <c r="GN405" s="79">
        <v>7.140438040151209E-4</v>
      </c>
      <c r="GO405" s="79">
        <v>2.5784775101700928E-3</v>
      </c>
      <c r="GP405" s="79">
        <v>0.27263776664698436</v>
      </c>
      <c r="GQ405" s="79">
        <v>7.639611340101217E-2</v>
      </c>
      <c r="GR405" s="79">
        <v>0.12945077283269144</v>
      </c>
      <c r="GS405" s="79">
        <v>6.9159330099547844E-4</v>
      </c>
      <c r="GT405" s="79">
        <v>7.9185964153738728E-2</v>
      </c>
      <c r="GU405" s="79">
        <v>7.639611340101217E-2</v>
      </c>
      <c r="GV405" s="79">
        <v>5.9106121425749121E-2</v>
      </c>
      <c r="GW405" s="79">
        <v>3.4276610157901906E-3</v>
      </c>
      <c r="GX405" s="79">
        <v>4.3209740491511939E-2</v>
      </c>
      <c r="GY405" s="79">
        <v>2.8593865058095923E-2</v>
      </c>
      <c r="GZ405" s="79">
        <v>1.6028397467068058E-2</v>
      </c>
      <c r="HA405" s="79">
        <v>4.3957207506851434E-2</v>
      </c>
      <c r="HB405" s="79">
        <v>4.3209740491511939E-2</v>
      </c>
      <c r="HC405" s="79">
        <v>3.4276610157901906E-3</v>
      </c>
      <c r="HD405" s="79">
        <v>4.4040407980866763E-3</v>
      </c>
      <c r="HE405" s="79">
        <v>3.4700780782924823E-2</v>
      </c>
      <c r="HF405" s="79">
        <v>0.66728546058579952</v>
      </c>
      <c r="HG405" s="79">
        <v>4.1155534057431206E-2</v>
      </c>
      <c r="HH405" s="79">
        <v>5.4584362505021044E-4</v>
      </c>
      <c r="HI405" s="79">
        <v>3.4121254813946644E-3</v>
      </c>
      <c r="HJ405" s="79">
        <v>3.0143923413740198E-2</v>
      </c>
      <c r="HK405" s="79">
        <v>3.4276610157901906E-3</v>
      </c>
      <c r="HL405" s="79">
        <v>4.3209740491511939E-2</v>
      </c>
      <c r="HM405" s="79">
        <v>0.1901691187596343</v>
      </c>
      <c r="HN405" s="79">
        <v>4.3209740491511939E-2</v>
      </c>
      <c r="HO405" s="79">
        <v>0.25127590831978874</v>
      </c>
      <c r="HP405" s="79">
        <v>0.72099327226127619</v>
      </c>
      <c r="HQ405" s="79">
        <v>1.5261173574707028E-3</v>
      </c>
      <c r="HR405" s="79">
        <v>1.4294440891754742E-2</v>
      </c>
      <c r="HS405" s="80" t="str">
        <f t="shared" si="6"/>
        <v>Water Pollution_Contrast agents_Freshwater_Health_N/A for WP Interim Methodology</v>
      </c>
    </row>
    <row r="406" spans="2:227">
      <c r="B406" s="65" t="s">
        <v>9</v>
      </c>
      <c r="C406" s="65" t="s">
        <v>528</v>
      </c>
      <c r="D406" s="65" t="s">
        <v>396</v>
      </c>
      <c r="E406" s="65" t="s">
        <v>395</v>
      </c>
      <c r="F406" s="65" t="s">
        <v>390</v>
      </c>
      <c r="G406" s="65" t="s">
        <v>391</v>
      </c>
      <c r="H406" s="41"/>
      <c r="I406" s="79">
        <v>6.1229665239264324E-8</v>
      </c>
      <c r="J406" s="79">
        <v>1.2367146421791925E-7</v>
      </c>
      <c r="K406" s="79">
        <v>6.9904125150393476E-7</v>
      </c>
      <c r="L406" s="79">
        <v>1.1728535381449899E-7</v>
      </c>
      <c r="M406" s="79">
        <v>1.8230905460055455E-6</v>
      </c>
      <c r="N406" s="79">
        <v>7.8785216696366369E-7</v>
      </c>
      <c r="O406" s="79">
        <v>4.5035875412352461E-7</v>
      </c>
      <c r="P406" s="79">
        <v>5.3629001070830984E-7</v>
      </c>
      <c r="Q406" s="79">
        <v>1.9655843360746867E-7</v>
      </c>
      <c r="R406" s="79">
        <v>4.5035875412352461E-7</v>
      </c>
      <c r="S406" s="79">
        <v>1.5976134136334613E-7</v>
      </c>
      <c r="T406" s="79">
        <v>4.9967576817150384E-6</v>
      </c>
      <c r="U406" s="79">
        <v>7.4376840616562833E-8</v>
      </c>
      <c r="V406" s="79">
        <v>4.5035875412352461E-7</v>
      </c>
      <c r="W406" s="79">
        <v>7.9774941208953434E-7</v>
      </c>
      <c r="X406" s="79">
        <v>2.7779466006948272E-6</v>
      </c>
      <c r="Y406" s="79">
        <v>4.5035875412352461E-7</v>
      </c>
      <c r="Z406" s="79">
        <v>3.1842640466214996E-7</v>
      </c>
      <c r="AA406" s="79">
        <v>5.4895538520037564E-6</v>
      </c>
      <c r="AB406" s="79">
        <v>9.4211731812556285E-8</v>
      </c>
      <c r="AC406" s="79">
        <v>2.258120846261715E-6</v>
      </c>
      <c r="AD406" s="79">
        <v>4.9910061644107136E-7</v>
      </c>
      <c r="AE406" s="79">
        <v>6.2326100490036E-8</v>
      </c>
      <c r="AF406" s="79">
        <v>9.986145643077482E-7</v>
      </c>
      <c r="AG406" s="79">
        <v>4.048955221334459E-7</v>
      </c>
      <c r="AH406" s="79">
        <v>4.0385131782354918E-6</v>
      </c>
      <c r="AI406" s="79">
        <v>6.8921455250521159E-7</v>
      </c>
      <c r="AJ406" s="79">
        <v>4.5035875412352461E-7</v>
      </c>
      <c r="AK406" s="79">
        <v>2.1910553105015324E-6</v>
      </c>
      <c r="AL406" s="79">
        <v>2.7214293971705582E-7</v>
      </c>
      <c r="AM406" s="79">
        <v>1.9045695936947644E-6</v>
      </c>
      <c r="AN406" s="79">
        <v>1.4528924710779063E-6</v>
      </c>
      <c r="AO406" s="79">
        <v>1.5060885077703735E-6</v>
      </c>
      <c r="AP406" s="79">
        <v>3.8586106902023827E-7</v>
      </c>
      <c r="AQ406" s="79">
        <v>2.2037094882515127E-6</v>
      </c>
      <c r="AR406" s="79">
        <v>2.7485648340034543E-7</v>
      </c>
      <c r="AS406" s="79">
        <v>4.5035875412352461E-7</v>
      </c>
      <c r="AT406" s="79">
        <v>1.9387519682233694E-7</v>
      </c>
      <c r="AU406" s="79">
        <v>5.5613773619407774E-7</v>
      </c>
      <c r="AV406" s="79">
        <v>1.8230905460055455E-6</v>
      </c>
      <c r="AW406" s="79">
        <v>3.8336069213982246E-7</v>
      </c>
      <c r="AX406" s="79">
        <v>6.5150328269162285E-6</v>
      </c>
      <c r="AY406" s="79">
        <v>3.2998656874485674E-7</v>
      </c>
      <c r="AZ406" s="79">
        <v>1.5060885077703735E-6</v>
      </c>
      <c r="BA406" s="79">
        <v>4.9681595585320004E-6</v>
      </c>
      <c r="BB406" s="79">
        <v>3.3330277459505847E-6</v>
      </c>
      <c r="BC406" s="79">
        <v>1.5453690218656448E-7</v>
      </c>
      <c r="BD406" s="79">
        <v>2.5825393812606853E-6</v>
      </c>
      <c r="BE406" s="79">
        <v>1.0908141868744805E-7</v>
      </c>
      <c r="BF406" s="79">
        <v>2.2725598872089414E-7</v>
      </c>
      <c r="BG406" s="79">
        <v>4.5035875412352461E-7</v>
      </c>
      <c r="BH406" s="79">
        <v>9.6064967305287481E-7</v>
      </c>
      <c r="BI406" s="79">
        <v>5.4091862793051738E-6</v>
      </c>
      <c r="BJ406" s="79">
        <v>5.4111376903774471E-7</v>
      </c>
      <c r="BK406" s="79">
        <v>1.2572431771068423E-7</v>
      </c>
      <c r="BL406" s="79">
        <v>4.5035875412352461E-7</v>
      </c>
      <c r="BM406" s="79">
        <v>7.1070254380434306E-7</v>
      </c>
      <c r="BN406" s="79">
        <v>3.5484745833344846E-7</v>
      </c>
      <c r="BO406" s="79">
        <v>1.0706542570240311E-6</v>
      </c>
      <c r="BP406" s="79">
        <v>2.8413424337829193E-7</v>
      </c>
      <c r="BQ406" s="79">
        <v>1.287904731664447E-6</v>
      </c>
      <c r="BR406" s="79">
        <v>6.5725941272170374E-8</v>
      </c>
      <c r="BS406" s="79">
        <v>1.767498003376788E-7</v>
      </c>
      <c r="BT406" s="79">
        <v>1.5060885077703735E-6</v>
      </c>
      <c r="BU406" s="79">
        <v>6.0845099838384451E-8</v>
      </c>
      <c r="BV406" s="79">
        <v>9.6064967305287481E-7</v>
      </c>
      <c r="BW406" s="79">
        <v>1.1728535381449899E-7</v>
      </c>
      <c r="BX406" s="79">
        <v>7.1418221818248822E-7</v>
      </c>
      <c r="BY406" s="79">
        <v>1.7465401926946062E-6</v>
      </c>
      <c r="BZ406" s="79">
        <v>1.1728535381449899E-7</v>
      </c>
      <c r="CA406" s="79">
        <v>6.4174972311530986E-7</v>
      </c>
      <c r="CB406" s="79">
        <v>1.5060885077703735E-6</v>
      </c>
      <c r="CC406" s="79">
        <v>1.7893270698879518E-7</v>
      </c>
      <c r="CD406" s="79">
        <v>1.6478854996262324E-6</v>
      </c>
      <c r="CE406" s="79">
        <v>4.8419057708836787E-6</v>
      </c>
      <c r="CF406" s="79">
        <v>1.8230905460055455E-6</v>
      </c>
      <c r="CG406" s="79">
        <v>3.7522302653463583E-7</v>
      </c>
      <c r="CH406" s="79">
        <v>6.2972721803328785E-8</v>
      </c>
      <c r="CI406" s="79">
        <v>4.5035875412352461E-7</v>
      </c>
      <c r="CJ406" s="79">
        <v>2.1910553105015324E-6</v>
      </c>
      <c r="CK406" s="79">
        <v>2.1726067846129901E-7</v>
      </c>
      <c r="CL406" s="79">
        <v>3.5903218813440163E-6</v>
      </c>
      <c r="CM406" s="79">
        <v>1.5592338841397014E-7</v>
      </c>
      <c r="CN406" s="79">
        <v>6.1958006483622816E-7</v>
      </c>
      <c r="CO406" s="79">
        <v>1.4269986911080819E-7</v>
      </c>
      <c r="CP406" s="79">
        <v>3.0149675953297276E-7</v>
      </c>
      <c r="CQ406" s="79">
        <v>2.1910553105015324E-6</v>
      </c>
      <c r="CR406" s="79">
        <v>1.0807603527466668E-6</v>
      </c>
      <c r="CS406" s="79">
        <v>9.427411673372605E-8</v>
      </c>
      <c r="CT406" s="79">
        <v>1.6138458402071482E-6</v>
      </c>
      <c r="CU406" s="79">
        <v>4.1696227968257891E-7</v>
      </c>
      <c r="CV406" s="79">
        <v>3.493888908426841E-7</v>
      </c>
      <c r="CW406" s="79">
        <v>4.2605299601081994E-7</v>
      </c>
      <c r="CX406" s="79">
        <v>2.8433713748814933E-7</v>
      </c>
      <c r="CY406" s="79">
        <v>1.8230905460055455E-6</v>
      </c>
      <c r="CZ406" s="79">
        <v>2.793878639952349E-6</v>
      </c>
      <c r="DA406" s="79">
        <v>7.2108400771241609E-7</v>
      </c>
      <c r="DB406" s="79">
        <v>4.5035875412352461E-7</v>
      </c>
      <c r="DC406" s="79">
        <v>1.4450175838297262E-6</v>
      </c>
      <c r="DD406" s="79">
        <v>2.1736660894241108E-6</v>
      </c>
      <c r="DE406" s="79">
        <v>1.1014768955715827E-7</v>
      </c>
      <c r="DF406" s="79">
        <v>2.6352727669216583E-7</v>
      </c>
      <c r="DG406" s="79">
        <v>2.1910553105015324E-6</v>
      </c>
      <c r="DH406" s="79">
        <v>8.7433121444145767E-7</v>
      </c>
      <c r="DI406" s="79">
        <v>8.5227381503265264E-6</v>
      </c>
      <c r="DJ406" s="79">
        <v>9.6064967305287481E-7</v>
      </c>
      <c r="DK406" s="79">
        <v>7.9774941208953434E-7</v>
      </c>
      <c r="DL406" s="79">
        <v>6.7854059981748117E-7</v>
      </c>
      <c r="DM406" s="79">
        <v>1.3457883161433206E-6</v>
      </c>
      <c r="DN406" s="79">
        <v>2.6370381790285251E-7</v>
      </c>
      <c r="DO406" s="79">
        <v>7.9774941208953434E-7</v>
      </c>
      <c r="DP406" s="79">
        <v>6.1757312604829814E-8</v>
      </c>
      <c r="DQ406" s="79">
        <v>2.2866723076567684E-7</v>
      </c>
      <c r="DR406" s="79">
        <v>1.7581952674367917E-7</v>
      </c>
      <c r="DS406" s="79">
        <v>1.8230905460055455E-6</v>
      </c>
      <c r="DT406" s="79">
        <v>2.0861355761628401E-6</v>
      </c>
      <c r="DU406" s="79">
        <v>1.8230905460055455E-6</v>
      </c>
      <c r="DV406" s="79">
        <v>2.1910553105015324E-6</v>
      </c>
      <c r="DW406" s="79">
        <v>2.2376116334387679E-7</v>
      </c>
      <c r="DX406" s="79">
        <v>3.1764981699757263E-7</v>
      </c>
      <c r="DY406" s="79">
        <v>4.2700303187182575E-6</v>
      </c>
      <c r="DZ406" s="79">
        <v>1.0271253455294439E-6</v>
      </c>
      <c r="EA406" s="79">
        <v>6.1350875790191492E-8</v>
      </c>
      <c r="EB406" s="79">
        <v>7.9774941208953434E-7</v>
      </c>
      <c r="EC406" s="79">
        <v>2.1910553105015324E-6</v>
      </c>
      <c r="ED406" s="79">
        <v>5.2174715534767089E-7</v>
      </c>
      <c r="EE406" s="79">
        <v>1.5060885077703735E-6</v>
      </c>
      <c r="EF406" s="79">
        <v>6.2164815069133005E-7</v>
      </c>
      <c r="EG406" s="79">
        <v>2.1910553105015324E-6</v>
      </c>
      <c r="EH406" s="79">
        <v>4.8392867569136076E-7</v>
      </c>
      <c r="EI406" s="79">
        <v>1.8230905460055455E-6</v>
      </c>
      <c r="EJ406" s="79">
        <v>1.3486481104532493E-7</v>
      </c>
      <c r="EK406" s="79">
        <v>9.6064967305287481E-7</v>
      </c>
      <c r="EL406" s="79">
        <v>7.5493019169658592E-7</v>
      </c>
      <c r="EM406" s="79">
        <v>1.6626207503950749E-7</v>
      </c>
      <c r="EN406" s="79">
        <v>1.9515225801841772E-6</v>
      </c>
      <c r="EO406" s="79">
        <v>1.7848748038791724E-7</v>
      </c>
      <c r="EP406" s="79">
        <v>2.1910553105015324E-6</v>
      </c>
      <c r="EQ406" s="79">
        <v>6.1875014065410148E-8</v>
      </c>
      <c r="ER406" s="79">
        <v>2.4158429870180837E-6</v>
      </c>
      <c r="ES406" s="79">
        <v>1.1728535381449899E-7</v>
      </c>
      <c r="ET406" s="79">
        <v>1.0445577947159474E-7</v>
      </c>
      <c r="EU406" s="79">
        <v>1.2356107497302815E-7</v>
      </c>
      <c r="EV406" s="79">
        <v>9.8658883020663489E-7</v>
      </c>
      <c r="EW406" s="79">
        <v>3.5892186888681574E-6</v>
      </c>
      <c r="EX406" s="79">
        <v>4.191274215878591E-6</v>
      </c>
      <c r="EY406" s="79">
        <v>2.1910553105015324E-6</v>
      </c>
      <c r="EZ406" s="79">
        <v>3.894875721881742E-7</v>
      </c>
      <c r="FA406" s="79">
        <v>1.3259835428002276E-7</v>
      </c>
      <c r="FB406" s="79">
        <v>8.1300812247654213E-7</v>
      </c>
      <c r="FC406" s="79">
        <v>2.1910553105015324E-6</v>
      </c>
      <c r="FD406" s="79">
        <v>2.057915591486792E-7</v>
      </c>
      <c r="FE406" s="79">
        <v>1.890379683673649E-7</v>
      </c>
      <c r="FF406" s="79">
        <v>5.807670117545272E-7</v>
      </c>
      <c r="FG406" s="79">
        <v>1.8314530542845793E-6</v>
      </c>
      <c r="FH406" s="79">
        <v>5.0975644114119334E-7</v>
      </c>
      <c r="FI406" s="79">
        <v>3.2236287810579176E-6</v>
      </c>
      <c r="FJ406" s="79">
        <v>1.6746967575939296E-6</v>
      </c>
      <c r="FK406" s="79">
        <v>4.5035875412352461E-7</v>
      </c>
      <c r="FL406" s="79">
        <v>7.9774941208953434E-7</v>
      </c>
      <c r="FM406" s="79">
        <v>3.6221438576131076E-7</v>
      </c>
      <c r="FN406" s="79">
        <v>4.6927143331210705E-7</v>
      </c>
      <c r="FO406" s="79">
        <v>3.63621437103553E-7</v>
      </c>
      <c r="FP406" s="79">
        <v>1.1728535381449899E-7</v>
      </c>
      <c r="FQ406" s="79">
        <v>1.8230905460055455E-6</v>
      </c>
      <c r="FR406" s="79">
        <v>1.5060885077703735E-6</v>
      </c>
      <c r="FS406" s="79">
        <v>4.6503539114730215E-7</v>
      </c>
      <c r="FT406" s="79">
        <v>4.5224019989777792E-6</v>
      </c>
      <c r="FU406" s="79">
        <v>3.9660043172064369E-7</v>
      </c>
      <c r="FV406" s="79">
        <v>1.5060885077703735E-6</v>
      </c>
      <c r="FW406" s="79">
        <v>1.0772209151812246E-6</v>
      </c>
      <c r="FX406" s="79">
        <v>2.1910553105015324E-6</v>
      </c>
      <c r="FY406" s="79">
        <v>4.5035875412352461E-7</v>
      </c>
      <c r="FZ406" s="79">
        <v>4.3508446551037071E-6</v>
      </c>
      <c r="GA406" s="79">
        <v>1.1214009232114567E-6</v>
      </c>
      <c r="GB406" s="79">
        <v>8.7638940608556117E-8</v>
      </c>
      <c r="GC406" s="79">
        <v>1.1166958113564631E-7</v>
      </c>
      <c r="GD406" s="79">
        <v>8.8351431579914153E-7</v>
      </c>
      <c r="GE406" s="79">
        <v>1.5060885077703735E-6</v>
      </c>
      <c r="GF406" s="79">
        <v>1.697180302022978E-6</v>
      </c>
      <c r="GG406" s="79">
        <v>1.7996460755328791E-6</v>
      </c>
      <c r="GH406" s="79">
        <v>4.5035875412352461E-7</v>
      </c>
      <c r="GI406" s="79">
        <v>4.5035875412352461E-7</v>
      </c>
      <c r="GJ406" s="79">
        <v>4.5035875412352461E-7</v>
      </c>
      <c r="GK406" s="79">
        <v>4.5035875412352461E-7</v>
      </c>
      <c r="GL406" s="79">
        <v>1.0740322334690364E-7</v>
      </c>
      <c r="GM406" s="79">
        <v>2.4911706456381577E-7</v>
      </c>
      <c r="GN406" s="79">
        <v>4.6675635094131753E-7</v>
      </c>
      <c r="GO406" s="79">
        <v>5.681712610618799E-6</v>
      </c>
      <c r="GP406" s="79">
        <v>3.5735633483927964E-7</v>
      </c>
      <c r="GQ406" s="79">
        <v>2.1910553105015324E-6</v>
      </c>
      <c r="GR406" s="79">
        <v>3.6763664344877921E-7</v>
      </c>
      <c r="GS406" s="79">
        <v>4.2260728201226031E-7</v>
      </c>
      <c r="GT406" s="79">
        <v>2.563880942610091E-6</v>
      </c>
      <c r="GU406" s="79">
        <v>2.1910553105015324E-6</v>
      </c>
      <c r="GV406" s="79">
        <v>8.4052286593514123E-6</v>
      </c>
      <c r="GW406" s="79">
        <v>1.1728535381449899E-7</v>
      </c>
      <c r="GX406" s="79">
        <v>4.5035875412352461E-7</v>
      </c>
      <c r="GY406" s="79">
        <v>4.9607656268131889E-7</v>
      </c>
      <c r="GZ406" s="79">
        <v>3.6530292713426785E-7</v>
      </c>
      <c r="HA406" s="79">
        <v>6.3314795953209525E-8</v>
      </c>
      <c r="HB406" s="79">
        <v>4.5035875412352461E-7</v>
      </c>
      <c r="HC406" s="79">
        <v>1.1728535381449899E-7</v>
      </c>
      <c r="HD406" s="79">
        <v>6.1599566214511262E-8</v>
      </c>
      <c r="HE406" s="79">
        <v>5.4367716135982651E-7</v>
      </c>
      <c r="HF406" s="79">
        <v>1.2272885296221265E-6</v>
      </c>
      <c r="HG406" s="79">
        <v>6.0804368051128496E-7</v>
      </c>
      <c r="HH406" s="79">
        <v>1.15947264411954E-6</v>
      </c>
      <c r="HI406" s="79">
        <v>2.513620467182273E-7</v>
      </c>
      <c r="HJ406" s="79">
        <v>6.1212615904855982E-8</v>
      </c>
      <c r="HK406" s="79">
        <v>1.1728535381449899E-7</v>
      </c>
      <c r="HL406" s="79">
        <v>4.5035875412352461E-7</v>
      </c>
      <c r="HM406" s="79">
        <v>1.549949844594962E-6</v>
      </c>
      <c r="HN406" s="79">
        <v>4.5035875412352461E-7</v>
      </c>
      <c r="HO406" s="79">
        <v>7.9774941208953434E-7</v>
      </c>
      <c r="HP406" s="79">
        <v>7.1872984786408621E-7</v>
      </c>
      <c r="HQ406" s="79">
        <v>3.5258446931452256E-7</v>
      </c>
      <c r="HR406" s="79">
        <v>2.4128970565570598E-6</v>
      </c>
      <c r="HS406" s="80" t="str">
        <f t="shared" si="6"/>
        <v>Water Pollution_Contrast agents_Seawater_Health_N/A for WP Interim Methodology</v>
      </c>
    </row>
    <row r="407" spans="2:227">
      <c r="B407" s="65" t="s">
        <v>9</v>
      </c>
      <c r="C407" s="65" t="s">
        <v>528</v>
      </c>
      <c r="D407" s="65" t="s">
        <v>384</v>
      </c>
      <c r="E407" s="65" t="s">
        <v>395</v>
      </c>
      <c r="F407" s="65" t="s">
        <v>390</v>
      </c>
      <c r="G407" s="65" t="s">
        <v>391</v>
      </c>
      <c r="H407" s="41"/>
      <c r="I407" s="79">
        <v>0.27713446462857871</v>
      </c>
      <c r="J407" s="79">
        <v>4.7418902428608507E-3</v>
      </c>
      <c r="K407" s="79">
        <v>0.16340029863267969</v>
      </c>
      <c r="L407" s="79">
        <v>1.1728535381449899E-7</v>
      </c>
      <c r="M407" s="79">
        <v>2.4775779776262691E-2</v>
      </c>
      <c r="N407" s="79">
        <v>3.6487247891528386E-2</v>
      </c>
      <c r="O407" s="79">
        <v>4.5035875412352461E-7</v>
      </c>
      <c r="P407" s="79">
        <v>4.0190966625900104E-3</v>
      </c>
      <c r="Q407" s="79">
        <v>2.6571158686362517E-3</v>
      </c>
      <c r="R407" s="79">
        <v>4.5035875412352461E-7</v>
      </c>
      <c r="S407" s="79">
        <v>7.5734343631555807E-4</v>
      </c>
      <c r="T407" s="79">
        <v>5.8338224932929688E-3</v>
      </c>
      <c r="U407" s="79">
        <v>2.5057438026502423E-2</v>
      </c>
      <c r="V407" s="79">
        <v>6.2516183100817043E-5</v>
      </c>
      <c r="W407" s="79">
        <v>7.9774941208953434E-7</v>
      </c>
      <c r="X407" s="79">
        <v>0.21133377506525827</v>
      </c>
      <c r="Y407" s="79">
        <v>4.5035875412352461E-7</v>
      </c>
      <c r="Z407" s="79">
        <v>6.4412836002602655E-2</v>
      </c>
      <c r="AA407" s="79">
        <v>0.13777665100672321</v>
      </c>
      <c r="AB407" s="79">
        <v>4.1642404364681503E-3</v>
      </c>
      <c r="AC407" s="79">
        <v>6.9255489738206083E-2</v>
      </c>
      <c r="AD407" s="79">
        <v>4.9910061644107136E-7</v>
      </c>
      <c r="AE407" s="79">
        <v>1.4897624607603317E-2</v>
      </c>
      <c r="AF407" s="79">
        <v>1.6365354743509734E-3</v>
      </c>
      <c r="AG407" s="79">
        <v>6.5971044061116632E-2</v>
      </c>
      <c r="AH407" s="79">
        <v>1.5269924938168256E-3</v>
      </c>
      <c r="AI407" s="79">
        <v>7.1469293875010744E-3</v>
      </c>
      <c r="AJ407" s="79">
        <v>4.5035875412352461E-7</v>
      </c>
      <c r="AK407" s="79">
        <v>9.8463913384568558E-3</v>
      </c>
      <c r="AL407" s="79">
        <v>3.0752653905674669E-2</v>
      </c>
      <c r="AM407" s="79">
        <v>0.183245576463656</v>
      </c>
      <c r="AN407" s="79">
        <v>1.1989536782075242E-3</v>
      </c>
      <c r="AO407" s="79">
        <v>9.6252112835586053E-3</v>
      </c>
      <c r="AP407" s="79">
        <v>2.8207078460826623E-2</v>
      </c>
      <c r="AQ407" s="79">
        <v>3.5124173064947521E-2</v>
      </c>
      <c r="AR407" s="79">
        <v>6.9203223302001193E-5</v>
      </c>
      <c r="AS407" s="79">
        <v>4.5035875412352461E-7</v>
      </c>
      <c r="AT407" s="79">
        <v>1.3375974175050669E-2</v>
      </c>
      <c r="AU407" s="79">
        <v>1.3356554105781899E-2</v>
      </c>
      <c r="AV407" s="79">
        <v>2.0410132862087114E-2</v>
      </c>
      <c r="AW407" s="79">
        <v>1.6431231448067961E-3</v>
      </c>
      <c r="AX407" s="79">
        <v>4.065043832952283E-2</v>
      </c>
      <c r="AY407" s="79">
        <v>3.5557636659229565E-3</v>
      </c>
      <c r="AZ407" s="79">
        <v>1.5060885077703735E-6</v>
      </c>
      <c r="BA407" s="79">
        <v>1.3448516935365173E-3</v>
      </c>
      <c r="BB407" s="79">
        <v>1.7885194626606496E-2</v>
      </c>
      <c r="BC407" s="79">
        <v>2.3281194244728489E-2</v>
      </c>
      <c r="BD407" s="79">
        <v>5.5204269319007321E-2</v>
      </c>
      <c r="BE407" s="79">
        <v>2.1936631625476644E-2</v>
      </c>
      <c r="BF407" s="79">
        <v>5.8001521665417693E-2</v>
      </c>
      <c r="BG407" s="79">
        <v>2.674060718918184E-2</v>
      </c>
      <c r="BH407" s="79">
        <v>1.6346778629779943E-2</v>
      </c>
      <c r="BI407" s="79">
        <v>2.6557725764452922E-2</v>
      </c>
      <c r="BJ407" s="79">
        <v>1.4165790477580436E-2</v>
      </c>
      <c r="BK407" s="79">
        <v>5.7976319555080993E-2</v>
      </c>
      <c r="BL407" s="79">
        <v>4.5035875412352461E-7</v>
      </c>
      <c r="BM407" s="79">
        <v>7.9737258830165997E-2</v>
      </c>
      <c r="BN407" s="79">
        <v>1.1319040559691171E-2</v>
      </c>
      <c r="BO407" s="79">
        <v>4.6903007490059934E-2</v>
      </c>
      <c r="BP407" s="79">
        <v>8.5740694064142794E-2</v>
      </c>
      <c r="BQ407" s="79">
        <v>2.5848695713079684E-2</v>
      </c>
      <c r="BR407" s="79">
        <v>0.14664150918824859</v>
      </c>
      <c r="BS407" s="79">
        <v>1.7593282338905902E-3</v>
      </c>
      <c r="BT407" s="79">
        <v>4.6853245366807419E-2</v>
      </c>
      <c r="BU407" s="79">
        <v>0.11677127524870003</v>
      </c>
      <c r="BV407" s="79">
        <v>5.7069890864934202E-5</v>
      </c>
      <c r="BW407" s="79">
        <v>1.1649277142283467E-3</v>
      </c>
      <c r="BX407" s="79">
        <v>5.5897049324572681E-4</v>
      </c>
      <c r="BY407" s="79">
        <v>2.6326155281126005E-2</v>
      </c>
      <c r="BZ407" s="79">
        <v>1.7853793713993078E-4</v>
      </c>
      <c r="CA407" s="79">
        <v>1.3180763715844323E-3</v>
      </c>
      <c r="CB407" s="79">
        <v>2.7485845798344451E-2</v>
      </c>
      <c r="CC407" s="79">
        <v>5.3937701658698822E-2</v>
      </c>
      <c r="CD407" s="79">
        <v>2.7555672089514E-2</v>
      </c>
      <c r="CE407" s="79">
        <v>1.7229000649749832E-2</v>
      </c>
      <c r="CF407" s="79">
        <v>1.8230905460055455E-6</v>
      </c>
      <c r="CG407" s="79">
        <v>1.1411770002760892E-2</v>
      </c>
      <c r="CH407" s="79">
        <v>5.6384351083909177E-7</v>
      </c>
      <c r="CI407" s="79">
        <v>4.5035875412352461E-7</v>
      </c>
      <c r="CJ407" s="79">
        <v>2.1910553105015324E-6</v>
      </c>
      <c r="CK407" s="79">
        <v>4.434827186604421E-2</v>
      </c>
      <c r="CL407" s="79">
        <v>5.1798015641635109E-2</v>
      </c>
      <c r="CM407" s="79">
        <v>2.9093327178968094E-3</v>
      </c>
      <c r="CN407" s="79">
        <v>7.3201802098429917E-5</v>
      </c>
      <c r="CO407" s="79">
        <v>0.16636990016905434</v>
      </c>
      <c r="CP407" s="79">
        <v>6.3905833533855816E-2</v>
      </c>
      <c r="CQ407" s="79">
        <v>2.1910553105015324E-6</v>
      </c>
      <c r="CR407" s="79">
        <v>5.4332123857804275E-2</v>
      </c>
      <c r="CS407" s="79">
        <v>2.6755757561320865E-4</v>
      </c>
      <c r="CT407" s="79">
        <v>7.6061464248401767E-2</v>
      </c>
      <c r="CU407" s="79">
        <v>6.0194614657164049E-3</v>
      </c>
      <c r="CV407" s="79">
        <v>5.5515404938159985E-2</v>
      </c>
      <c r="CW407" s="79">
        <v>7.2157189503207139E-2</v>
      </c>
      <c r="CX407" s="79">
        <v>7.9264458409311744E-3</v>
      </c>
      <c r="CY407" s="79">
        <v>1.3920587585661641E-3</v>
      </c>
      <c r="CZ407" s="79">
        <v>1.8474673454246679E-2</v>
      </c>
      <c r="DA407" s="79">
        <v>8.7752257861765156E-3</v>
      </c>
      <c r="DB407" s="79">
        <v>2.2328579680514691E-2</v>
      </c>
      <c r="DC407" s="79">
        <v>2.2569533084872348E-2</v>
      </c>
      <c r="DD407" s="79">
        <v>0.84483323233934671</v>
      </c>
      <c r="DE407" s="79">
        <v>3.0611219006474824E-3</v>
      </c>
      <c r="DF407" s="79">
        <v>1.1427246611444952E-2</v>
      </c>
      <c r="DG407" s="79">
        <v>2.1910553105015324E-6</v>
      </c>
      <c r="DH407" s="79">
        <v>0.31251941365899322</v>
      </c>
      <c r="DI407" s="79">
        <v>0.17309003861994335</v>
      </c>
      <c r="DJ407" s="79">
        <v>3.1502142945535945E-2</v>
      </c>
      <c r="DK407" s="79">
        <v>0.12125165748579153</v>
      </c>
      <c r="DL407" s="79">
        <v>4.1875572284420452E-2</v>
      </c>
      <c r="DM407" s="79">
        <v>1.3044260987439495E-2</v>
      </c>
      <c r="DN407" s="79">
        <v>6.1975031423365688E-3</v>
      </c>
      <c r="DO407" s="79">
        <v>9.4085466023158787E-2</v>
      </c>
      <c r="DP407" s="79">
        <v>0.18014180704260416</v>
      </c>
      <c r="DQ407" s="79">
        <v>3.8302417517310349E-3</v>
      </c>
      <c r="DR407" s="79">
        <v>4.8906663704434639E-2</v>
      </c>
      <c r="DS407" s="79">
        <v>2.4775779776262691E-2</v>
      </c>
      <c r="DT407" s="79">
        <v>1.0654366748153456E-2</v>
      </c>
      <c r="DU407" s="79">
        <v>2.4775779776262691E-2</v>
      </c>
      <c r="DV407" s="79">
        <v>2.1910553105015324E-6</v>
      </c>
      <c r="DW407" s="79">
        <v>3.6241346643704826E-2</v>
      </c>
      <c r="DX407" s="79">
        <v>3.4624165612717257E-4</v>
      </c>
      <c r="DY407" s="79">
        <v>1.8702834770959475E-2</v>
      </c>
      <c r="DZ407" s="79">
        <v>1.0271253455294439E-6</v>
      </c>
      <c r="EA407" s="79">
        <v>1.9311211000018143E-2</v>
      </c>
      <c r="EB407" s="79">
        <v>7.9774941208953434E-7</v>
      </c>
      <c r="EC407" s="79">
        <v>2.1910553105015324E-6</v>
      </c>
      <c r="ED407" s="79">
        <v>4.6140027835127148E-2</v>
      </c>
      <c r="EE407" s="79">
        <v>1.3991009086180613E-2</v>
      </c>
      <c r="EF407" s="79">
        <v>1.7360210758401717E-2</v>
      </c>
      <c r="EG407" s="79">
        <v>2.1910553105015324E-6</v>
      </c>
      <c r="EH407" s="79">
        <v>4.440963058453766E-2</v>
      </c>
      <c r="EI407" s="79">
        <v>1.8230905460055455E-6</v>
      </c>
      <c r="EJ407" s="79">
        <v>2.7849179387553813E-4</v>
      </c>
      <c r="EK407" s="79">
        <v>2.7591417773168887E-2</v>
      </c>
      <c r="EL407" s="79">
        <v>0.29345211308092856</v>
      </c>
      <c r="EM407" s="79">
        <v>2.4126154750977145E-3</v>
      </c>
      <c r="EN407" s="79">
        <v>2.891409192622206E-2</v>
      </c>
      <c r="EO407" s="79">
        <v>1.0296063231609955E-2</v>
      </c>
      <c r="EP407" s="79">
        <v>2.1910553105015324E-6</v>
      </c>
      <c r="EQ407" s="79">
        <v>8.9246474617818761E-2</v>
      </c>
      <c r="ER407" s="79">
        <v>1.0710055051045735E-2</v>
      </c>
      <c r="ES407" s="79">
        <v>8.4745360127379049E-4</v>
      </c>
      <c r="ET407" s="79">
        <v>5.659935076583987E-4</v>
      </c>
      <c r="EU407" s="79">
        <v>5.1371238643144286E-3</v>
      </c>
      <c r="EV407" s="79">
        <v>0.13586442624056821</v>
      </c>
      <c r="EW407" s="79">
        <v>0.1677191467770259</v>
      </c>
      <c r="EX407" s="79">
        <v>2.2292581393924754E-3</v>
      </c>
      <c r="EY407" s="79">
        <v>2.1910553105015324E-6</v>
      </c>
      <c r="EZ407" s="79">
        <v>5.519938952504446E-4</v>
      </c>
      <c r="FA407" s="79">
        <v>6.9346533565262256E-2</v>
      </c>
      <c r="FB407" s="79">
        <v>0.14394321346420763</v>
      </c>
      <c r="FC407" s="79">
        <v>2.1910553105015324E-6</v>
      </c>
      <c r="FD407" s="79">
        <v>1.9502127994668755E-3</v>
      </c>
      <c r="FE407" s="79">
        <v>6.4557432804767442E-3</v>
      </c>
      <c r="FF407" s="79">
        <v>4.058893928563765E-3</v>
      </c>
      <c r="FG407" s="79">
        <v>2.3797707285840883E-3</v>
      </c>
      <c r="FH407" s="79">
        <v>1.8137205290080605E-2</v>
      </c>
      <c r="FI407" s="79">
        <v>2.5568055275392753E-2</v>
      </c>
      <c r="FJ407" s="79">
        <v>2.9425528016449865E-2</v>
      </c>
      <c r="FK407" s="79">
        <v>1.7130548743577268E-2</v>
      </c>
      <c r="FL407" s="79">
        <v>0.11963918992274593</v>
      </c>
      <c r="FM407" s="79">
        <v>1.1411146038472054E-2</v>
      </c>
      <c r="FN407" s="79">
        <v>1.77243419067174E-4</v>
      </c>
      <c r="FO407" s="79">
        <v>5.6836316868203469E-3</v>
      </c>
      <c r="FP407" s="79">
        <v>2.1657599484981862E-4</v>
      </c>
      <c r="FQ407" s="79">
        <v>2.4775779776262691E-2</v>
      </c>
      <c r="FR407" s="79">
        <v>4.1203877288548537E-3</v>
      </c>
      <c r="FS407" s="79">
        <v>0.11786394918047588</v>
      </c>
      <c r="FT407" s="79">
        <v>4.5308097777110569E-2</v>
      </c>
      <c r="FU407" s="79">
        <v>6.1924199190245617E-2</v>
      </c>
      <c r="FV407" s="79">
        <v>1.5060885077703735E-6</v>
      </c>
      <c r="FW407" s="79">
        <v>7.051809788970706E-2</v>
      </c>
      <c r="FX407" s="79">
        <v>2.1910553105015324E-6</v>
      </c>
      <c r="FY407" s="79">
        <v>2.674060718918184E-2</v>
      </c>
      <c r="FZ407" s="79">
        <v>6.3861573063164964E-2</v>
      </c>
      <c r="GA407" s="79">
        <v>3.0080701533371064E-2</v>
      </c>
      <c r="GB407" s="79">
        <v>5.7514000247372579E-4</v>
      </c>
      <c r="GC407" s="79">
        <v>2.5153214032856884E-2</v>
      </c>
      <c r="GD407" s="79">
        <v>8.560308303045247E-2</v>
      </c>
      <c r="GE407" s="79">
        <v>4.6853245366807419E-2</v>
      </c>
      <c r="GF407" s="79">
        <v>2.1038070452044016E-2</v>
      </c>
      <c r="GG407" s="79">
        <v>0.15358190033685673</v>
      </c>
      <c r="GH407" s="79">
        <v>4.5035875412352461E-7</v>
      </c>
      <c r="GI407" s="79">
        <v>4.5035875412352461E-7</v>
      </c>
      <c r="GJ407" s="79">
        <v>2.674060718918184E-2</v>
      </c>
      <c r="GK407" s="79">
        <v>4.5035875412352461E-7</v>
      </c>
      <c r="GL407" s="79">
        <v>6.7240833346091117E-3</v>
      </c>
      <c r="GM407" s="79">
        <v>5.5242398796308235E-4</v>
      </c>
      <c r="GN407" s="79">
        <v>5.2354746090072391E-4</v>
      </c>
      <c r="GO407" s="79">
        <v>2.5784775101700928E-3</v>
      </c>
      <c r="GP407" s="79">
        <v>0.26147798136371297</v>
      </c>
      <c r="GQ407" s="79">
        <v>5.250178126908208E-2</v>
      </c>
      <c r="GR407" s="79">
        <v>0.12945077283269144</v>
      </c>
      <c r="GS407" s="79">
        <v>6.0428352691589725E-4</v>
      </c>
      <c r="GT407" s="79">
        <v>7.1236462291115757E-2</v>
      </c>
      <c r="GU407" s="79">
        <v>3.5781338061665523E-2</v>
      </c>
      <c r="GV407" s="79">
        <v>4.9513413227358583E-2</v>
      </c>
      <c r="GW407" s="79">
        <v>1.1728535381449899E-7</v>
      </c>
      <c r="GX407" s="79">
        <v>1.3710905029464629E-2</v>
      </c>
      <c r="GY407" s="79">
        <v>2.0228918996336599E-2</v>
      </c>
      <c r="GZ407" s="79">
        <v>1.2536080312645146E-2</v>
      </c>
      <c r="HA407" s="79">
        <v>4.3634999881637895E-2</v>
      </c>
      <c r="HB407" s="79">
        <v>4.5035875412352461E-7</v>
      </c>
      <c r="HC407" s="79">
        <v>3.4276610157901906E-3</v>
      </c>
      <c r="HD407" s="79">
        <v>4.3928562763549455E-3</v>
      </c>
      <c r="HE407" s="79">
        <v>3.2817738410148206E-2</v>
      </c>
      <c r="HF407" s="79">
        <v>0.55600212201101251</v>
      </c>
      <c r="HG407" s="79">
        <v>3.2548162363329705E-2</v>
      </c>
      <c r="HH407" s="79">
        <v>4.7375494982134051E-4</v>
      </c>
      <c r="HI407" s="79">
        <v>1.9121165878677737E-3</v>
      </c>
      <c r="HJ407" s="79">
        <v>3.0143923413740198E-2</v>
      </c>
      <c r="HK407" s="79">
        <v>8.5734654256005319E-5</v>
      </c>
      <c r="HL407" s="79">
        <v>3.5837250423048424E-2</v>
      </c>
      <c r="HM407" s="79">
        <v>0.16921760844363865</v>
      </c>
      <c r="HN407" s="79">
        <v>4.5035875412352461E-7</v>
      </c>
      <c r="HO407" s="79">
        <v>0.17795885655756427</v>
      </c>
      <c r="HP407" s="79">
        <v>0.67439896987094583</v>
      </c>
      <c r="HQ407" s="79">
        <v>1.5261173574707028E-3</v>
      </c>
      <c r="HR407" s="79">
        <v>1.4294440891754742E-2</v>
      </c>
      <c r="HS407" s="80" t="str">
        <f t="shared" si="6"/>
        <v>Water Pollution_Contrast agents_Unspecified_Health_N/A for WP Interim Methodology</v>
      </c>
    </row>
    <row r="408" spans="2:227">
      <c r="B408" s="65" t="s">
        <v>9</v>
      </c>
      <c r="C408" s="65" t="s">
        <v>529</v>
      </c>
      <c r="D408" s="65" t="s">
        <v>394</v>
      </c>
      <c r="E408" s="65" t="s">
        <v>395</v>
      </c>
      <c r="F408" s="65" t="s">
        <v>390</v>
      </c>
      <c r="G408" s="65" t="s">
        <v>391</v>
      </c>
      <c r="H408" s="41"/>
      <c r="I408" s="79">
        <v>1.584192114959597</v>
      </c>
      <c r="J408" s="79">
        <v>3.0878138165613044E-2</v>
      </c>
      <c r="K408" s="79">
        <v>1.1430153543248769</v>
      </c>
      <c r="L408" s="79">
        <v>1.9503323094511676E-2</v>
      </c>
      <c r="M408" s="79">
        <v>0.14326282518701686</v>
      </c>
      <c r="N408" s="79">
        <v>0.29901161434726098</v>
      </c>
      <c r="O408" s="79">
        <v>0.2478873250209247</v>
      </c>
      <c r="P408" s="79">
        <v>2.5129943863683439E-2</v>
      </c>
      <c r="Q408" s="79">
        <v>1.4967063163225783E-2</v>
      </c>
      <c r="R408" s="79">
        <v>0.2478873250209247</v>
      </c>
      <c r="S408" s="79">
        <v>6.8236959138672365E-3</v>
      </c>
      <c r="T408" s="79">
        <v>3.3553284889699761E-2</v>
      </c>
      <c r="U408" s="79">
        <v>0.18382521118314438</v>
      </c>
      <c r="V408" s="79">
        <v>0.2478873250209247</v>
      </c>
      <c r="W408" s="79">
        <v>1.4345725577616293</v>
      </c>
      <c r="X408" s="79">
        <v>1.3018192311973587</v>
      </c>
      <c r="Y408" s="79">
        <v>0.2478873250209247</v>
      </c>
      <c r="Z408" s="79">
        <v>0.37043315105347463</v>
      </c>
      <c r="AA408" s="79">
        <v>0.82160748789699589</v>
      </c>
      <c r="AB408" s="79">
        <v>3.1170624489293901E-2</v>
      </c>
      <c r="AC408" s="79">
        <v>0.45055446216168937</v>
      </c>
      <c r="AD408" s="79">
        <v>1.2303572505810761E-3</v>
      </c>
      <c r="AE408" s="79">
        <v>8.6120414584051216E-2</v>
      </c>
      <c r="AF408" s="79">
        <v>9.2178621862140202E-3</v>
      </c>
      <c r="AG408" s="79">
        <v>0.38333612970223307</v>
      </c>
      <c r="AH408" s="79">
        <v>8.7242427526012314E-3</v>
      </c>
      <c r="AI408" s="79">
        <v>4.8079358038310545E-2</v>
      </c>
      <c r="AJ408" s="79">
        <v>0.2478873250209247</v>
      </c>
      <c r="AK408" s="79">
        <v>0.44383849648014423</v>
      </c>
      <c r="AL408" s="79">
        <v>0.18834189705432935</v>
      </c>
      <c r="AM408" s="79">
        <v>1.0532332795717814</v>
      </c>
      <c r="AN408" s="79">
        <v>6.7809090154116814E-3</v>
      </c>
      <c r="AO408" s="79">
        <v>0.26891698434667005</v>
      </c>
      <c r="AP408" s="79">
        <v>0.16670774001792396</v>
      </c>
      <c r="AQ408" s="79">
        <v>0.22254591057761475</v>
      </c>
      <c r="AR408" s="79">
        <v>4.4594251951492252E-4</v>
      </c>
      <c r="AS408" s="79">
        <v>0.2478873250209247</v>
      </c>
      <c r="AT408" s="79">
        <v>7.7874016495298931E-2</v>
      </c>
      <c r="AU408" s="79">
        <v>7.6618532431969755E-2</v>
      </c>
      <c r="AV408" s="79">
        <v>0.14326282518701686</v>
      </c>
      <c r="AW408" s="79">
        <v>1.0423857474384866E-2</v>
      </c>
      <c r="AX408" s="79">
        <v>0.25554186462963968</v>
      </c>
      <c r="AY408" s="79">
        <v>2.1481952892882593E-2</v>
      </c>
      <c r="AZ408" s="79">
        <v>0.26891698434667005</v>
      </c>
      <c r="BA408" s="79">
        <v>7.6349640966655984E-3</v>
      </c>
      <c r="BB408" s="79">
        <v>0.11513039388359336</v>
      </c>
      <c r="BC408" s="79">
        <v>0.14975559958955548</v>
      </c>
      <c r="BD408" s="79">
        <v>0.33452351000829456</v>
      </c>
      <c r="BE408" s="79">
        <v>0.16026052988302503</v>
      </c>
      <c r="BF408" s="79">
        <v>0.52283127040418942</v>
      </c>
      <c r="BG408" s="79">
        <v>0.2478873250209247</v>
      </c>
      <c r="BH408" s="79">
        <v>0.18820602740709599</v>
      </c>
      <c r="BI408" s="79">
        <v>0.15189379192127755</v>
      </c>
      <c r="BJ408" s="79">
        <v>0.18344680302402991</v>
      </c>
      <c r="BK408" s="79">
        <v>0.72017558456390618</v>
      </c>
      <c r="BL408" s="79">
        <v>0.2478873250209247</v>
      </c>
      <c r="BM408" s="79">
        <v>0.76986123918007732</v>
      </c>
      <c r="BN408" s="79">
        <v>7.8557615898811259E-2</v>
      </c>
      <c r="BO408" s="79">
        <v>0.28816791912821388</v>
      </c>
      <c r="BP408" s="79">
        <v>0.53945066176024148</v>
      </c>
      <c r="BQ408" s="79">
        <v>0.2161600331014385</v>
      </c>
      <c r="BR408" s="79">
        <v>0.8869491113261545</v>
      </c>
      <c r="BS408" s="79">
        <v>1.5886953311034006E-2</v>
      </c>
      <c r="BT408" s="79">
        <v>0.26891698434667005</v>
      </c>
      <c r="BU408" s="79">
        <v>0.66463100295383282</v>
      </c>
      <c r="BV408" s="79">
        <v>0.18820602740709599</v>
      </c>
      <c r="BW408" s="79">
        <v>1.9503323094511676E-2</v>
      </c>
      <c r="BX408" s="79">
        <v>4.227019242574891E-3</v>
      </c>
      <c r="BY408" s="79">
        <v>0.16900773646413575</v>
      </c>
      <c r="BZ408" s="79">
        <v>1.9503323094511676E-2</v>
      </c>
      <c r="CA408" s="79">
        <v>9.8761983053121168E-3</v>
      </c>
      <c r="CB408" s="79">
        <v>0.26891698434667005</v>
      </c>
      <c r="CC408" s="79">
        <v>0.3265161994314652</v>
      </c>
      <c r="CD408" s="79">
        <v>0.16349971043089784</v>
      </c>
      <c r="CE408" s="79">
        <v>0.11843443750106929</v>
      </c>
      <c r="CF408" s="79">
        <v>0.14326282518701686</v>
      </c>
      <c r="CG408" s="79">
        <v>0.12923595110558644</v>
      </c>
      <c r="CH408" s="79">
        <v>1.2399129737334969E-4</v>
      </c>
      <c r="CI408" s="79">
        <v>0.2478873250209247</v>
      </c>
      <c r="CJ408" s="79">
        <v>0.44383849648014423</v>
      </c>
      <c r="CK408" s="79">
        <v>0.26085493260831755</v>
      </c>
      <c r="CL408" s="79">
        <v>0.3538776032485853</v>
      </c>
      <c r="CM408" s="79">
        <v>2.8066544074357599E-2</v>
      </c>
      <c r="CN408" s="79">
        <v>1.0809435222188801E-3</v>
      </c>
      <c r="CO408" s="79">
        <v>2.3597628039987764</v>
      </c>
      <c r="CP408" s="79">
        <v>0.39870922346277599</v>
      </c>
      <c r="CQ408" s="79">
        <v>0.44383849648014423</v>
      </c>
      <c r="CR408" s="79">
        <v>0.31498983193258967</v>
      </c>
      <c r="CS408" s="79">
        <v>2.6400393870957082E-3</v>
      </c>
      <c r="CT408" s="79">
        <v>0.44949927696898101</v>
      </c>
      <c r="CU408" s="79">
        <v>4.5492065351197201E-2</v>
      </c>
      <c r="CV408" s="79">
        <v>0.32659198220030844</v>
      </c>
      <c r="CW408" s="79">
        <v>0.41008861307553895</v>
      </c>
      <c r="CX408" s="79">
        <v>7.7427200422490489E-2</v>
      </c>
      <c r="CY408" s="79">
        <v>0.14326282518701686</v>
      </c>
      <c r="CZ408" s="79">
        <v>0.16847258427923015</v>
      </c>
      <c r="DA408" s="79">
        <v>6.2606684708645846E-2</v>
      </c>
      <c r="DB408" s="79">
        <v>0.2478873250209247</v>
      </c>
      <c r="DC408" s="79">
        <v>0.19415253647686387</v>
      </c>
      <c r="DD408" s="79">
        <v>4.802068339045352</v>
      </c>
      <c r="DE408" s="79">
        <v>1.7696529760266644E-2</v>
      </c>
      <c r="DF408" s="79">
        <v>6.7701235256805339E-2</v>
      </c>
      <c r="DG408" s="79">
        <v>0.44383849648014423</v>
      </c>
      <c r="DH408" s="79">
        <v>2.1140147382659311</v>
      </c>
      <c r="DI408" s="79">
        <v>1.2072172382625819</v>
      </c>
      <c r="DJ408" s="79">
        <v>0.18820602740709599</v>
      </c>
      <c r="DK408" s="79">
        <v>1.4345725577616293</v>
      </c>
      <c r="DL408" s="79">
        <v>0.23618107953941053</v>
      </c>
      <c r="DM408" s="79">
        <v>7.5905419275123065E-2</v>
      </c>
      <c r="DN408" s="79">
        <v>4.1418984935947679E-2</v>
      </c>
      <c r="DO408" s="79">
        <v>1.4345725577616293</v>
      </c>
      <c r="DP408" s="79">
        <v>1.0373530413491667</v>
      </c>
      <c r="DQ408" s="79">
        <v>3.3274217375066285E-2</v>
      </c>
      <c r="DR408" s="79">
        <v>0.32551693920571034</v>
      </c>
      <c r="DS408" s="79">
        <v>0.14326282518701686</v>
      </c>
      <c r="DT408" s="79">
        <v>6.4101619225868781E-2</v>
      </c>
      <c r="DU408" s="79">
        <v>0.14326282518701686</v>
      </c>
      <c r="DV408" s="79">
        <v>0.44383849648014423</v>
      </c>
      <c r="DW408" s="79">
        <v>0.23618635943736335</v>
      </c>
      <c r="DX408" s="79">
        <v>1.9726480638147799E-3</v>
      </c>
      <c r="DY408" s="79">
        <v>0.15434426016970129</v>
      </c>
      <c r="DZ408" s="79">
        <v>0.86595978590760381</v>
      </c>
      <c r="EA408" s="79">
        <v>0.11172709651986552</v>
      </c>
      <c r="EB408" s="79">
        <v>1.4345725577616293</v>
      </c>
      <c r="EC408" s="79">
        <v>0.44383849648014423</v>
      </c>
      <c r="ED408" s="79">
        <v>0.38185165250086128</v>
      </c>
      <c r="EE408" s="79">
        <v>0.26891698434667005</v>
      </c>
      <c r="EF408" s="79">
        <v>0.1061078668856384</v>
      </c>
      <c r="EG408" s="79">
        <v>0.44383849648014423</v>
      </c>
      <c r="EH408" s="79">
        <v>0.25115908324588737</v>
      </c>
      <c r="EI408" s="79">
        <v>0.14326282518701686</v>
      </c>
      <c r="EJ408" s="79">
        <v>1.5615972107683169E-3</v>
      </c>
      <c r="EK408" s="79">
        <v>0.18820602740709599</v>
      </c>
      <c r="EL408" s="79">
        <v>2.3478577936203155</v>
      </c>
      <c r="EM408" s="79">
        <v>1.5602631185615048E-2</v>
      </c>
      <c r="EN408" s="79">
        <v>0.17474308361250368</v>
      </c>
      <c r="EO408" s="79">
        <v>6.2746222847703093E-2</v>
      </c>
      <c r="EP408" s="79">
        <v>0.44383849648014423</v>
      </c>
      <c r="EQ408" s="79">
        <v>0.50861442133556656</v>
      </c>
      <c r="ER408" s="79">
        <v>6.7280475896747752E-2</v>
      </c>
      <c r="ES408" s="79">
        <v>1.9503323094511676E-2</v>
      </c>
      <c r="ET408" s="79">
        <v>9.3933984008861236E-3</v>
      </c>
      <c r="EU408" s="79">
        <v>3.0817851104233931E-2</v>
      </c>
      <c r="EV408" s="79">
        <v>0.77260979783248862</v>
      </c>
      <c r="EW408" s="79">
        <v>0.97733261570472885</v>
      </c>
      <c r="EX408" s="79">
        <v>1.2547825903041382E-2</v>
      </c>
      <c r="EY408" s="79">
        <v>0.44383849648014423</v>
      </c>
      <c r="EZ408" s="79">
        <v>6.0199461185520362E-3</v>
      </c>
      <c r="FA408" s="79">
        <v>0.54215130478312545</v>
      </c>
      <c r="FB408" s="79">
        <v>0.84283006689058693</v>
      </c>
      <c r="FC408" s="79">
        <v>0.44383849648014423</v>
      </c>
      <c r="FD408" s="79">
        <v>2.3842676826132052E-2</v>
      </c>
      <c r="FE408" s="79">
        <v>4.5860605053258091E-2</v>
      </c>
      <c r="FF408" s="79">
        <v>2.3762874237600394E-2</v>
      </c>
      <c r="FG408" s="79">
        <v>1.7886681429115817E-2</v>
      </c>
      <c r="FH408" s="79">
        <v>0.19926348426610233</v>
      </c>
      <c r="FI408" s="79">
        <v>0.15049011674986695</v>
      </c>
      <c r="FJ408" s="79">
        <v>0.27045391996517887</v>
      </c>
      <c r="FK408" s="79">
        <v>0.2478873250209247</v>
      </c>
      <c r="FL408" s="79">
        <v>1.4345725577616293</v>
      </c>
      <c r="FM408" s="79">
        <v>6.5367655460403559E-2</v>
      </c>
      <c r="FN408" s="79">
        <v>1.0618545176772842E-3</v>
      </c>
      <c r="FO408" s="79">
        <v>3.1898088759227949E-2</v>
      </c>
      <c r="FP408" s="79">
        <v>1.9503323094511676E-2</v>
      </c>
      <c r="FQ408" s="79">
        <v>0.14326282518701686</v>
      </c>
      <c r="FR408" s="79">
        <v>0.26891698434667005</v>
      </c>
      <c r="FS408" s="79">
        <v>0.77469781083068123</v>
      </c>
      <c r="FT408" s="79">
        <v>0.34559691048994406</v>
      </c>
      <c r="FU408" s="79">
        <v>0.35501417464480872</v>
      </c>
      <c r="FV408" s="79">
        <v>0.26891698434667005</v>
      </c>
      <c r="FW408" s="79">
        <v>0.52638406749119893</v>
      </c>
      <c r="FX408" s="79">
        <v>0.44383849648014423</v>
      </c>
      <c r="FY408" s="79">
        <v>0.2478873250209247</v>
      </c>
      <c r="FZ408" s="79">
        <v>0.3688844060690859</v>
      </c>
      <c r="GA408" s="79">
        <v>0.17855171764311498</v>
      </c>
      <c r="GB408" s="79">
        <v>4.2292874968781667E-2</v>
      </c>
      <c r="GC408" s="79">
        <v>0.17088150291279824</v>
      </c>
      <c r="GD408" s="79">
        <v>0.56085066048154375</v>
      </c>
      <c r="GE408" s="79">
        <v>0.26891698434667005</v>
      </c>
      <c r="GF408" s="79">
        <v>0.1732550525411268</v>
      </c>
      <c r="GG408" s="79">
        <v>1.2886429754170847</v>
      </c>
      <c r="GH408" s="79">
        <v>0.2478873250209247</v>
      </c>
      <c r="GI408" s="79">
        <v>0.2478873250209247</v>
      </c>
      <c r="GJ408" s="79">
        <v>0.2478873250209247</v>
      </c>
      <c r="GK408" s="79">
        <v>0.2478873250209247</v>
      </c>
      <c r="GL408" s="79">
        <v>3.860084096253754E-2</v>
      </c>
      <c r="GM408" s="79">
        <v>5.2032597081553182E-3</v>
      </c>
      <c r="GN408" s="79">
        <v>4.1392080091050068E-3</v>
      </c>
      <c r="GO408" s="79">
        <v>1.4958526629646827E-2</v>
      </c>
      <c r="GP408" s="79">
        <v>1.5427678030727108</v>
      </c>
      <c r="GQ408" s="79">
        <v>0.44383849648014423</v>
      </c>
      <c r="GR408" s="79">
        <v>0.73533720487847076</v>
      </c>
      <c r="GS408" s="79">
        <v>3.9824369520287204E-3</v>
      </c>
      <c r="GT408" s="79">
        <v>0.47685321436868444</v>
      </c>
      <c r="GU408" s="79">
        <v>0.44383849648014423</v>
      </c>
      <c r="GV408" s="79">
        <v>0.33453633203251909</v>
      </c>
      <c r="GW408" s="79">
        <v>1.9503323094511676E-2</v>
      </c>
      <c r="GX408" s="79">
        <v>0.2478873250209247</v>
      </c>
      <c r="GY408" s="79">
        <v>0.16051119100894817</v>
      </c>
      <c r="GZ408" s="79">
        <v>9.0362861610144951E-2</v>
      </c>
      <c r="HA408" s="79">
        <v>0.25330572225305537</v>
      </c>
      <c r="HB408" s="79">
        <v>0.2478873250209247</v>
      </c>
      <c r="HC408" s="79">
        <v>1.9503323094511676E-2</v>
      </c>
      <c r="HD408" s="79">
        <v>2.5409047683222979E-2</v>
      </c>
      <c r="HE408" s="79">
        <v>0.19666652257296874</v>
      </c>
      <c r="HF408" s="79">
        <v>3.8243266181775368</v>
      </c>
      <c r="HG408" s="79">
        <v>0.23808210736534649</v>
      </c>
      <c r="HH408" s="79">
        <v>3.1211379348549564E-3</v>
      </c>
      <c r="HI408" s="79">
        <v>1.9532050899733793E-2</v>
      </c>
      <c r="HJ408" s="79">
        <v>0.16926258788876594</v>
      </c>
      <c r="HK408" s="79">
        <v>1.9503323094511676E-2</v>
      </c>
      <c r="HL408" s="79">
        <v>0.2478873250209247</v>
      </c>
      <c r="HM408" s="79">
        <v>1.1020811037617402</v>
      </c>
      <c r="HN408" s="79">
        <v>0.2478873250209247</v>
      </c>
      <c r="HO408" s="79">
        <v>1.4345725577616293</v>
      </c>
      <c r="HP408" s="79">
        <v>4.1421785291079827</v>
      </c>
      <c r="HQ408" s="79">
        <v>8.7819926186464628E-3</v>
      </c>
      <c r="HR408" s="79">
        <v>8.0773209556726691E-2</v>
      </c>
      <c r="HS408" s="80" t="str">
        <f t="shared" si="6"/>
        <v>Water Pollution_Diuretics_Freshwater_Health_N/A for WP Interim Methodology</v>
      </c>
    </row>
    <row r="409" spans="2:227">
      <c r="B409" s="65" t="s">
        <v>9</v>
      </c>
      <c r="C409" s="65" t="s">
        <v>529</v>
      </c>
      <c r="D409" s="65" t="s">
        <v>396</v>
      </c>
      <c r="E409" s="65" t="s">
        <v>395</v>
      </c>
      <c r="F409" s="65" t="s">
        <v>390</v>
      </c>
      <c r="G409" s="65" t="s">
        <v>391</v>
      </c>
      <c r="H409" s="41"/>
      <c r="I409" s="79">
        <v>2.0568221732034584E-6</v>
      </c>
      <c r="J409" s="79">
        <v>4.2137394724031259E-6</v>
      </c>
      <c r="K409" s="79">
        <v>2.409343408161518E-5</v>
      </c>
      <c r="L409" s="79">
        <v>3.9926376747691142E-6</v>
      </c>
      <c r="M409" s="79">
        <v>6.2931507745741418E-5</v>
      </c>
      <c r="N409" s="79">
        <v>2.7162450169350471E-5</v>
      </c>
      <c r="O409" s="79">
        <v>1.5501463099585887E-5</v>
      </c>
      <c r="P409" s="79">
        <v>1.8470447034869616E-5</v>
      </c>
      <c r="Q409" s="79">
        <v>6.7321810348537263E-6</v>
      </c>
      <c r="R409" s="79">
        <v>1.5501463099585887E-5</v>
      </c>
      <c r="S409" s="79">
        <v>5.4605725876474742E-6</v>
      </c>
      <c r="T409" s="79">
        <v>1.7258739411785308E-4</v>
      </c>
      <c r="U409" s="79">
        <v>2.5107795570909481E-6</v>
      </c>
      <c r="V409" s="79">
        <v>1.5501463099585887E-5</v>
      </c>
      <c r="W409" s="79">
        <v>2.7503822876000006E-5</v>
      </c>
      <c r="X409" s="79">
        <v>9.5930590598556197E-5</v>
      </c>
      <c r="Y409" s="79">
        <v>1.5501463099585887E-5</v>
      </c>
      <c r="Z409" s="79">
        <v>1.0942879230927206E-5</v>
      </c>
      <c r="AA409" s="79">
        <v>1.8961232696432107E-4</v>
      </c>
      <c r="AB409" s="79">
        <v>3.195446613760497E-6</v>
      </c>
      <c r="AC409" s="79">
        <v>7.796253302437763E-5</v>
      </c>
      <c r="AD409" s="79">
        <v>1.7185758518956401E-5</v>
      </c>
      <c r="AE409" s="79">
        <v>2.0937962516151406E-6</v>
      </c>
      <c r="AF409" s="79">
        <v>3.4444593739390807E-5</v>
      </c>
      <c r="AG409" s="79">
        <v>1.3930486177705703E-5</v>
      </c>
      <c r="AH409" s="79">
        <v>1.3947420341253608E-4</v>
      </c>
      <c r="AI409" s="79">
        <v>2.3756012046161056E-5</v>
      </c>
      <c r="AJ409" s="79">
        <v>1.5501463099585887E-5</v>
      </c>
      <c r="AK409" s="79">
        <v>7.5647214882514928E-5</v>
      </c>
      <c r="AL409" s="79">
        <v>9.3437137717575398E-6</v>
      </c>
      <c r="AM409" s="79">
        <v>6.574610494397856E-5</v>
      </c>
      <c r="AN409" s="79">
        <v>5.0140869456309146E-5</v>
      </c>
      <c r="AO409" s="79">
        <v>5.1978943819794308E-5</v>
      </c>
      <c r="AP409" s="79">
        <v>1.3273005796312321E-5</v>
      </c>
      <c r="AQ409" s="79">
        <v>7.6084237997273919E-5</v>
      </c>
      <c r="AR409" s="79">
        <v>9.4374586469555429E-6</v>
      </c>
      <c r="AS409" s="79">
        <v>1.5501463099585887E-5</v>
      </c>
      <c r="AT409" s="79">
        <v>6.639333605183469E-6</v>
      </c>
      <c r="AU409" s="79">
        <v>1.9155980771460159E-5</v>
      </c>
      <c r="AV409" s="79">
        <v>6.2931507745741418E-5</v>
      </c>
      <c r="AW409" s="79">
        <v>1.3186391086055405E-5</v>
      </c>
      <c r="AX409" s="79">
        <v>2.2505035523448944E-4</v>
      </c>
      <c r="AY409" s="79">
        <v>1.1342610703929324E-5</v>
      </c>
      <c r="AZ409" s="79">
        <v>5.1978943819794308E-5</v>
      </c>
      <c r="BA409" s="79">
        <v>1.7160284314643893E-4</v>
      </c>
      <c r="BB409" s="79">
        <v>1.1510502349862274E-4</v>
      </c>
      <c r="BC409" s="79">
        <v>5.2797313079410822E-6</v>
      </c>
      <c r="BD409" s="79">
        <v>8.9172876640202615E-5</v>
      </c>
      <c r="BE409" s="79">
        <v>3.70958072774248E-6</v>
      </c>
      <c r="BF409" s="79">
        <v>7.7927098117271372E-6</v>
      </c>
      <c r="BG409" s="79">
        <v>1.5501463099585887E-5</v>
      </c>
      <c r="BH409" s="79">
        <v>3.3132436365837751E-5</v>
      </c>
      <c r="BI409" s="79">
        <v>1.8683419578236664E-4</v>
      </c>
      <c r="BJ409" s="79">
        <v>1.8636937970883397E-5</v>
      </c>
      <c r="BK409" s="79">
        <v>4.2848772968708677E-6</v>
      </c>
      <c r="BL409" s="79">
        <v>1.5501463099585887E-5</v>
      </c>
      <c r="BM409" s="79">
        <v>2.4496877076051415E-5</v>
      </c>
      <c r="BN409" s="79">
        <v>1.2201382417841057E-5</v>
      </c>
      <c r="BO409" s="79">
        <v>3.6933136597397761E-5</v>
      </c>
      <c r="BP409" s="79">
        <v>9.7579771039293561E-6</v>
      </c>
      <c r="BQ409" s="79">
        <v>4.4441533132083724E-5</v>
      </c>
      <c r="BR409" s="79">
        <v>2.2118549181458122E-6</v>
      </c>
      <c r="BS409" s="79">
        <v>6.0477348229034826E-6</v>
      </c>
      <c r="BT409" s="79">
        <v>5.1978943819794308E-5</v>
      </c>
      <c r="BU409" s="79">
        <v>2.0439500666398417E-6</v>
      </c>
      <c r="BV409" s="79">
        <v>3.3132436365837751E-5</v>
      </c>
      <c r="BW409" s="79">
        <v>3.9926376747691142E-6</v>
      </c>
      <c r="BX409" s="79">
        <v>2.4616537273215256E-5</v>
      </c>
      <c r="BY409" s="79">
        <v>6.0286486962529089E-5</v>
      </c>
      <c r="BZ409" s="79">
        <v>3.9926376747691142E-6</v>
      </c>
      <c r="CA409" s="79">
        <v>2.2114557788942858E-5</v>
      </c>
      <c r="CB409" s="79">
        <v>5.1978943819794308E-5</v>
      </c>
      <c r="CC409" s="79">
        <v>6.1231040296364351E-6</v>
      </c>
      <c r="CD409" s="79">
        <v>5.6877653209631084E-5</v>
      </c>
      <c r="CE409" s="79">
        <v>1.6723766689381449E-4</v>
      </c>
      <c r="CF409" s="79">
        <v>6.2931507745741418E-5</v>
      </c>
      <c r="CG409" s="79">
        <v>1.2905206890797991E-5</v>
      </c>
      <c r="CH409" s="79">
        <v>2.1159819901469253E-6</v>
      </c>
      <c r="CI409" s="79">
        <v>1.5501463099585887E-5</v>
      </c>
      <c r="CJ409" s="79">
        <v>7.5647214882514928E-5</v>
      </c>
      <c r="CK409" s="79">
        <v>7.4472561092473088E-6</v>
      </c>
      <c r="CL409" s="79">
        <v>1.2399528456170467E-4</v>
      </c>
      <c r="CM409" s="79">
        <v>5.327951371977927E-6</v>
      </c>
      <c r="CN409" s="79">
        <v>2.1348787136496079E-5</v>
      </c>
      <c r="CO409" s="79">
        <v>4.8711301192913043E-6</v>
      </c>
      <c r="CP409" s="79">
        <v>1.0357915659060128E-5</v>
      </c>
      <c r="CQ409" s="79">
        <v>7.5647214882514928E-5</v>
      </c>
      <c r="CR409" s="79">
        <v>3.7282250214296697E-5</v>
      </c>
      <c r="CS409" s="79">
        <v>3.1979323258759144E-6</v>
      </c>
      <c r="CT409" s="79">
        <v>5.571204139144724E-5</v>
      </c>
      <c r="CU409" s="79">
        <v>1.4348674957908033E-5</v>
      </c>
      <c r="CV409" s="79">
        <v>1.2013172888903445E-5</v>
      </c>
      <c r="CW409" s="79">
        <v>1.4661677145788462E-5</v>
      </c>
      <c r="CX409" s="79">
        <v>9.7649842464092909E-6</v>
      </c>
      <c r="CY409" s="79">
        <v>6.2931507745741418E-5</v>
      </c>
      <c r="CZ409" s="79">
        <v>9.6471535767672813E-5</v>
      </c>
      <c r="DA409" s="79">
        <v>2.4855429325715781E-5</v>
      </c>
      <c r="DB409" s="79">
        <v>1.5501463099585887E-5</v>
      </c>
      <c r="DC409" s="79">
        <v>4.9869432409203753E-5</v>
      </c>
      <c r="DD409" s="79">
        <v>7.5041852901278847E-5</v>
      </c>
      <c r="DE409" s="79">
        <v>3.7468028439435563E-6</v>
      </c>
      <c r="DF409" s="79">
        <v>9.0463783509648238E-6</v>
      </c>
      <c r="DG409" s="79">
        <v>7.5647214882514928E-5</v>
      </c>
      <c r="DH409" s="79">
        <v>3.0150680247298402E-5</v>
      </c>
      <c r="DI409" s="79">
        <v>2.9441562430047771E-4</v>
      </c>
      <c r="DJ409" s="79">
        <v>3.3132436365837751E-5</v>
      </c>
      <c r="DK409" s="79">
        <v>2.7503822876000006E-5</v>
      </c>
      <c r="DL409" s="79">
        <v>2.3385032825673871E-5</v>
      </c>
      <c r="DM409" s="79">
        <v>4.6441066777692674E-5</v>
      </c>
      <c r="DN409" s="79">
        <v>9.0520942392135998E-6</v>
      </c>
      <c r="DO409" s="79">
        <v>2.7503822876000006E-5</v>
      </c>
      <c r="DP409" s="79">
        <v>2.0745883782611288E-6</v>
      </c>
      <c r="DQ409" s="79">
        <v>7.8413462547091056E-6</v>
      </c>
      <c r="DR409" s="79">
        <v>6.0157395233929464E-6</v>
      </c>
      <c r="DS409" s="79">
        <v>6.2931507745741418E-5</v>
      </c>
      <c r="DT409" s="79">
        <v>7.2019054232825902E-5</v>
      </c>
      <c r="DU409" s="79">
        <v>6.2931507745741418E-5</v>
      </c>
      <c r="DV409" s="79">
        <v>7.5647214882514928E-5</v>
      </c>
      <c r="DW409" s="79">
        <v>7.672051710595167E-6</v>
      </c>
      <c r="DX409" s="79">
        <v>1.0916129963683423E-5</v>
      </c>
      <c r="DY409" s="79">
        <v>1.4748828899748817E-4</v>
      </c>
      <c r="DZ409" s="79">
        <v>3.5432494280357558E-5</v>
      </c>
      <c r="EA409" s="79">
        <v>2.0608889618695159E-6</v>
      </c>
      <c r="EB409" s="79">
        <v>2.7503822876000006E-5</v>
      </c>
      <c r="EC409" s="79">
        <v>7.5647214882514928E-5</v>
      </c>
      <c r="ED409" s="79">
        <v>1.7967600044104437E-5</v>
      </c>
      <c r="EE409" s="79">
        <v>5.1978943819794308E-5</v>
      </c>
      <c r="EF409" s="79">
        <v>2.1420231715593661E-5</v>
      </c>
      <c r="EG409" s="79">
        <v>7.5647214882514928E-5</v>
      </c>
      <c r="EH409" s="79">
        <v>1.6661081971255621E-5</v>
      </c>
      <c r="EI409" s="79">
        <v>6.2931507745741418E-5</v>
      </c>
      <c r="EJ409" s="79">
        <v>4.6006955502241673E-6</v>
      </c>
      <c r="EK409" s="79">
        <v>3.3132436365837751E-5</v>
      </c>
      <c r="EL409" s="79">
        <v>2.6024506414198201E-5</v>
      </c>
      <c r="EM409" s="79">
        <v>5.6854954054835705E-6</v>
      </c>
      <c r="EN409" s="79">
        <v>6.7371901011410612E-5</v>
      </c>
      <c r="EO409" s="79">
        <v>6.107842438126674E-6</v>
      </c>
      <c r="EP409" s="79">
        <v>7.5647214882514928E-5</v>
      </c>
      <c r="EQ409" s="79">
        <v>2.0786053120807397E-6</v>
      </c>
      <c r="ER409" s="79">
        <v>8.3411278174705321E-5</v>
      </c>
      <c r="ES409" s="79">
        <v>3.9926376747691142E-6</v>
      </c>
      <c r="ET409" s="79">
        <v>3.5493635774563019E-6</v>
      </c>
      <c r="EU409" s="79">
        <v>4.2095494757035931E-6</v>
      </c>
      <c r="EV409" s="79">
        <v>3.4028192008611213E-5</v>
      </c>
      <c r="EW409" s="79">
        <v>1.2395615689250446E-4</v>
      </c>
      <c r="EX409" s="79">
        <v>1.44753592322168E-4</v>
      </c>
      <c r="EY409" s="79">
        <v>7.5647214882514928E-5</v>
      </c>
      <c r="EZ409" s="79">
        <v>1.3398080124511307E-5</v>
      </c>
      <c r="FA409" s="79">
        <v>4.5224019217516805E-6</v>
      </c>
      <c r="FB409" s="79">
        <v>2.8032586832284452E-5</v>
      </c>
      <c r="FC409" s="79">
        <v>7.5647214882514928E-5</v>
      </c>
      <c r="FD409" s="79">
        <v>7.0508205159847905E-6</v>
      </c>
      <c r="FE409" s="79">
        <v>6.4718301413895441E-6</v>
      </c>
      <c r="FF409" s="79">
        <v>2.0007187489378254E-5</v>
      </c>
      <c r="FG409" s="79">
        <v>6.3221569924079823E-5</v>
      </c>
      <c r="FH409" s="79">
        <v>1.7554090969416839E-5</v>
      </c>
      <c r="FI409" s="79">
        <v>1.1132062529825992E-4</v>
      </c>
      <c r="FJ409" s="79">
        <v>5.7803815039033458E-5</v>
      </c>
      <c r="FK409" s="79">
        <v>1.5501463099585887E-5</v>
      </c>
      <c r="FL409" s="79">
        <v>2.7503822876000006E-5</v>
      </c>
      <c r="FM409" s="79">
        <v>1.2455868654095838E-5</v>
      </c>
      <c r="FN409" s="79">
        <v>1.6154901140163471E-5</v>
      </c>
      <c r="FO409" s="79">
        <v>1.2504492639919966E-5</v>
      </c>
      <c r="FP409" s="79">
        <v>3.9926376747691142E-6</v>
      </c>
      <c r="FQ409" s="79">
        <v>6.2931507745741418E-5</v>
      </c>
      <c r="FR409" s="79">
        <v>5.1978943819794308E-5</v>
      </c>
      <c r="FS409" s="79">
        <v>1.6008386624534538E-5</v>
      </c>
      <c r="FT409" s="79">
        <v>1.5619491041004492E-4</v>
      </c>
      <c r="FU409" s="79">
        <v>1.3643870603280988E-5</v>
      </c>
      <c r="FV409" s="79">
        <v>5.1978943819794308E-5</v>
      </c>
      <c r="FW409" s="79">
        <v>3.7162181041748075E-5</v>
      </c>
      <c r="FX409" s="79">
        <v>7.5647214882514928E-5</v>
      </c>
      <c r="FY409" s="79">
        <v>1.5501463099585887E-5</v>
      </c>
      <c r="FZ409" s="79">
        <v>1.5026819934810823E-4</v>
      </c>
      <c r="GA409" s="79">
        <v>3.8687067137254548E-5</v>
      </c>
      <c r="GB409" s="79">
        <v>2.967976859203566E-6</v>
      </c>
      <c r="GC409" s="79">
        <v>3.7993422264854751E-6</v>
      </c>
      <c r="GD409" s="79">
        <v>3.0467430947355534E-5</v>
      </c>
      <c r="GE409" s="79">
        <v>5.1978943819794308E-5</v>
      </c>
      <c r="GF409" s="79">
        <v>5.8580353409539099E-5</v>
      </c>
      <c r="GG409" s="79">
        <v>6.2123017403315701E-5</v>
      </c>
      <c r="GH409" s="79">
        <v>1.5501463099585887E-5</v>
      </c>
      <c r="GI409" s="79">
        <v>1.5501463099585887E-5</v>
      </c>
      <c r="GJ409" s="79">
        <v>1.5501463099585887E-5</v>
      </c>
      <c r="GK409" s="79">
        <v>1.5501463099585887E-5</v>
      </c>
      <c r="GL409" s="79">
        <v>3.6521468636873609E-6</v>
      </c>
      <c r="GM409" s="79">
        <v>8.5479366385223568E-6</v>
      </c>
      <c r="GN409" s="79">
        <v>1.6067775047308363E-5</v>
      </c>
      <c r="GO409" s="79">
        <v>1.9625725618368698E-4</v>
      </c>
      <c r="GP409" s="79">
        <v>1.2288019715200306E-5</v>
      </c>
      <c r="GQ409" s="79">
        <v>7.5647214882514928E-5</v>
      </c>
      <c r="GR409" s="79">
        <v>1.2643135372777E-5</v>
      </c>
      <c r="GS409" s="79">
        <v>1.4542901199258565E-5</v>
      </c>
      <c r="GT409" s="79">
        <v>8.8529310542477074E-5</v>
      </c>
      <c r="GU409" s="79">
        <v>7.5647214882514928E-5</v>
      </c>
      <c r="GV409" s="79">
        <v>2.9035672479319169E-4</v>
      </c>
      <c r="GW409" s="79">
        <v>3.9926376747691142E-6</v>
      </c>
      <c r="GX409" s="79">
        <v>1.5501463099585887E-5</v>
      </c>
      <c r="GY409" s="79">
        <v>1.7080786168365978E-5</v>
      </c>
      <c r="GZ409" s="79">
        <v>1.2562938524346398E-5</v>
      </c>
      <c r="HA409" s="79">
        <v>2.1286439568595627E-6</v>
      </c>
      <c r="HB409" s="79">
        <v>1.5501463099585887E-5</v>
      </c>
      <c r="HC409" s="79">
        <v>3.9926376747691142E-6</v>
      </c>
      <c r="HD409" s="79">
        <v>2.0693243193669961E-6</v>
      </c>
      <c r="HE409" s="79">
        <v>1.8725655607552826E-5</v>
      </c>
      <c r="HF409" s="79">
        <v>4.2344191182779792E-5</v>
      </c>
      <c r="HG409" s="79">
        <v>2.094988355664423E-5</v>
      </c>
      <c r="HH409" s="79">
        <v>4.0003834919766729E-5</v>
      </c>
      <c r="HI409" s="79">
        <v>8.6256244658753782E-6</v>
      </c>
      <c r="HJ409" s="79">
        <v>2.0562388190335664E-6</v>
      </c>
      <c r="HK409" s="79">
        <v>3.9926376747691142E-6</v>
      </c>
      <c r="HL409" s="79">
        <v>1.5501463099585887E-5</v>
      </c>
      <c r="HM409" s="79">
        <v>5.3496051419420253E-5</v>
      </c>
      <c r="HN409" s="79">
        <v>1.5501463099585887E-5</v>
      </c>
      <c r="HO409" s="79">
        <v>2.7503822876000006E-5</v>
      </c>
      <c r="HP409" s="79">
        <v>2.4773624910249244E-5</v>
      </c>
      <c r="HQ409" s="79">
        <v>1.2123167006950787E-5</v>
      </c>
      <c r="HR409" s="79">
        <v>8.3309205535805509E-5</v>
      </c>
      <c r="HS409" s="80" t="str">
        <f t="shared" si="6"/>
        <v>Water Pollution_Diuretics_Seawater_Health_N/A for WP Interim Methodology</v>
      </c>
    </row>
    <row r="410" spans="2:227">
      <c r="B410" s="65" t="s">
        <v>9</v>
      </c>
      <c r="C410" s="65" t="s">
        <v>529</v>
      </c>
      <c r="D410" s="65" t="s">
        <v>384</v>
      </c>
      <c r="E410" s="65" t="s">
        <v>395</v>
      </c>
      <c r="F410" s="65" t="s">
        <v>390</v>
      </c>
      <c r="G410" s="65" t="s">
        <v>391</v>
      </c>
      <c r="H410" s="41"/>
      <c r="I410" s="79">
        <v>1.584192114959597</v>
      </c>
      <c r="J410" s="79">
        <v>2.6624679585960868E-2</v>
      </c>
      <c r="K410" s="79">
        <v>0.93578943853761043</v>
      </c>
      <c r="L410" s="79">
        <v>3.9926376747691142E-6</v>
      </c>
      <c r="M410" s="79">
        <v>0.14326282518701686</v>
      </c>
      <c r="N410" s="79">
        <v>0.21050280455517612</v>
      </c>
      <c r="O410" s="79">
        <v>1.5501463099585887E-5</v>
      </c>
      <c r="P410" s="79">
        <v>2.2661542778756805E-2</v>
      </c>
      <c r="Q410" s="79">
        <v>1.4967063163225783E-2</v>
      </c>
      <c r="R410" s="79">
        <v>1.5501463099585887E-5</v>
      </c>
      <c r="S410" s="79">
        <v>4.3474702027861663E-3</v>
      </c>
      <c r="T410" s="79">
        <v>3.3553284889699761E-2</v>
      </c>
      <c r="U410" s="79">
        <v>0.14163885364210918</v>
      </c>
      <c r="V410" s="79">
        <v>3.7154455045804695E-4</v>
      </c>
      <c r="W410" s="79">
        <v>2.7503822876000006E-5</v>
      </c>
      <c r="X410" s="79">
        <v>1.2274124930244823</v>
      </c>
      <c r="Y410" s="79">
        <v>1.5501463099585887E-5</v>
      </c>
      <c r="Z410" s="79">
        <v>0.37043315105347463</v>
      </c>
      <c r="AA410" s="79">
        <v>0.80079772029401974</v>
      </c>
      <c r="AB410" s="79">
        <v>2.3932944064157309E-2</v>
      </c>
      <c r="AC410" s="79">
        <v>0.39748443838847586</v>
      </c>
      <c r="AD410" s="79">
        <v>1.7185758518956401E-5</v>
      </c>
      <c r="AE410" s="79">
        <v>8.6120414584051216E-2</v>
      </c>
      <c r="AF410" s="79">
        <v>9.2178621862140202E-3</v>
      </c>
      <c r="AG410" s="79">
        <v>0.38139858931407561</v>
      </c>
      <c r="AH410" s="79">
        <v>8.7242427526012314E-3</v>
      </c>
      <c r="AI410" s="79">
        <v>4.1222842407925571E-2</v>
      </c>
      <c r="AJ410" s="79">
        <v>1.5501463099585887E-5</v>
      </c>
      <c r="AK410" s="79">
        <v>5.7259389484567366E-2</v>
      </c>
      <c r="AL410" s="79">
        <v>0.17690577188452852</v>
      </c>
      <c r="AM410" s="79">
        <v>1.0532332795717814</v>
      </c>
      <c r="AN410" s="79">
        <v>6.7809090154116814E-3</v>
      </c>
      <c r="AO410" s="79">
        <v>5.5278905182206517E-2</v>
      </c>
      <c r="AP410" s="79">
        <v>0.16292057508298202</v>
      </c>
      <c r="AQ410" s="79">
        <v>0.20123269164695523</v>
      </c>
      <c r="AR410" s="79">
        <v>3.9872665755115867E-4</v>
      </c>
      <c r="AS410" s="79">
        <v>1.5501463099585887E-5</v>
      </c>
      <c r="AT410" s="79">
        <v>7.7874016495298931E-2</v>
      </c>
      <c r="AU410" s="79">
        <v>7.6618532431969755E-2</v>
      </c>
      <c r="AV410" s="79">
        <v>0.11809686335571426</v>
      </c>
      <c r="AW410" s="79">
        <v>9.323523248431451E-3</v>
      </c>
      <c r="AX410" s="79">
        <v>0.24224232496636905</v>
      </c>
      <c r="AY410" s="79">
        <v>2.0261545798543126E-2</v>
      </c>
      <c r="AZ410" s="79">
        <v>5.1978943819794308E-5</v>
      </c>
      <c r="BA410" s="79">
        <v>7.6164567519635719E-3</v>
      </c>
      <c r="BB410" s="79">
        <v>0.10536162553159988</v>
      </c>
      <c r="BC410" s="79">
        <v>0.13484717355099726</v>
      </c>
      <c r="BD410" s="79">
        <v>0.31455941880978672</v>
      </c>
      <c r="BE410" s="79">
        <v>0.12664276117361201</v>
      </c>
      <c r="BF410" s="79">
        <v>0.3415631842786499</v>
      </c>
      <c r="BG410" s="79">
        <v>0.15346476747327778</v>
      </c>
      <c r="BH410" s="79">
        <v>9.3546288616455198E-2</v>
      </c>
      <c r="BI410" s="79">
        <v>0.15189379192127755</v>
      </c>
      <c r="BJ410" s="79">
        <v>8.196040834172616E-2</v>
      </c>
      <c r="BK410" s="79">
        <v>0.32736415537848446</v>
      </c>
      <c r="BL410" s="79">
        <v>1.5501463099585887E-5</v>
      </c>
      <c r="BM410" s="79">
        <v>0.45706850289330858</v>
      </c>
      <c r="BN410" s="79">
        <v>6.4373661876463706E-2</v>
      </c>
      <c r="BO410" s="79">
        <v>0.26584368592431584</v>
      </c>
      <c r="BP410" s="79">
        <v>0.48796993905787145</v>
      </c>
      <c r="BQ410" s="79">
        <v>0.15459866831471111</v>
      </c>
      <c r="BR410" s="79">
        <v>0.84373077879986758</v>
      </c>
      <c r="BS410" s="79">
        <v>1.0230160451972593E-2</v>
      </c>
      <c r="BT410" s="79">
        <v>0.26891698434667005</v>
      </c>
      <c r="BU410" s="79">
        <v>0.66305584561357311</v>
      </c>
      <c r="BV410" s="79">
        <v>3.5412905098055589E-4</v>
      </c>
      <c r="BW410" s="79">
        <v>6.6306107813046185E-3</v>
      </c>
      <c r="BX410" s="79">
        <v>3.4079116173853954E-3</v>
      </c>
      <c r="BY410" s="79">
        <v>0.15351172092057544</v>
      </c>
      <c r="BZ410" s="79">
        <v>1.0190295046321957E-3</v>
      </c>
      <c r="CA410" s="79">
        <v>7.8289298295423741E-3</v>
      </c>
      <c r="CB410" s="79">
        <v>0.15777455783645969</v>
      </c>
      <c r="CC410" s="79">
        <v>0.31100712100054712</v>
      </c>
      <c r="CD410" s="79">
        <v>0.1584733366502023</v>
      </c>
      <c r="CE410" s="79">
        <v>9.8028737839568475E-2</v>
      </c>
      <c r="CF410" s="79">
        <v>6.2931507745741418E-5</v>
      </c>
      <c r="CG410" s="79">
        <v>6.6148438239271315E-2</v>
      </c>
      <c r="CH410" s="79">
        <v>5.0788391572891966E-6</v>
      </c>
      <c r="CI410" s="79">
        <v>1.5501463099585887E-5</v>
      </c>
      <c r="CJ410" s="79">
        <v>7.5647214882514928E-5</v>
      </c>
      <c r="CK410" s="79">
        <v>0.25545714777357809</v>
      </c>
      <c r="CL410" s="79">
        <v>0.29899491717026422</v>
      </c>
      <c r="CM410" s="79">
        <v>1.6356081698634714E-2</v>
      </c>
      <c r="CN410" s="79">
        <v>4.2913174412727078E-4</v>
      </c>
      <c r="CO410" s="79">
        <v>0.95110898719520676</v>
      </c>
      <c r="CP410" s="79">
        <v>0.3667717697972166</v>
      </c>
      <c r="CQ410" s="79">
        <v>7.5647214882514928E-5</v>
      </c>
      <c r="CR410" s="79">
        <v>0.31498983193258967</v>
      </c>
      <c r="CS410" s="79">
        <v>1.5524789281273384E-3</v>
      </c>
      <c r="CT410" s="79">
        <v>0.43095880406197418</v>
      </c>
      <c r="CU410" s="79">
        <v>3.4713856504026148E-2</v>
      </c>
      <c r="CV410" s="79">
        <v>0.31689737744053692</v>
      </c>
      <c r="CW410" s="79">
        <v>0.40896122956687542</v>
      </c>
      <c r="CX410" s="79">
        <v>4.5523561985917789E-2</v>
      </c>
      <c r="CY410" s="79">
        <v>8.0988541653645302E-3</v>
      </c>
      <c r="CZ410" s="79">
        <v>0.10658289306520759</v>
      </c>
      <c r="DA410" s="79">
        <v>5.0042606466139269E-2</v>
      </c>
      <c r="DB410" s="79">
        <v>0.12810170965155376</v>
      </c>
      <c r="DC410" s="79">
        <v>0.13515394385376642</v>
      </c>
      <c r="DD410" s="79">
        <v>4.7800486067013441</v>
      </c>
      <c r="DE410" s="79">
        <v>1.7421873720893138E-2</v>
      </c>
      <c r="DF410" s="79">
        <v>6.4950002670405418E-2</v>
      </c>
      <c r="DG410" s="79">
        <v>7.5647214882514928E-5</v>
      </c>
      <c r="DH410" s="79">
        <v>1.8029422444402319</v>
      </c>
      <c r="DI410" s="79">
        <v>1.003336352141023</v>
      </c>
      <c r="DJ410" s="79">
        <v>0.18023570459805863</v>
      </c>
      <c r="DK410" s="79">
        <v>0.69225611622230399</v>
      </c>
      <c r="DL410" s="79">
        <v>0.23618107953941053</v>
      </c>
      <c r="DM410" s="79">
        <v>7.5905419275123065E-2</v>
      </c>
      <c r="DN410" s="79">
        <v>3.535155602505443E-2</v>
      </c>
      <c r="DO410" s="79">
        <v>0.53716265906050509</v>
      </c>
      <c r="DP410" s="79">
        <v>1.0373530413491667</v>
      </c>
      <c r="DQ410" s="79">
        <v>2.1678683094932344E-2</v>
      </c>
      <c r="DR410" s="79">
        <v>0.27887851531769137</v>
      </c>
      <c r="DS410" s="79">
        <v>0.14326282518701686</v>
      </c>
      <c r="DT410" s="79">
        <v>6.0761183459586497E-2</v>
      </c>
      <c r="DU410" s="79">
        <v>0.14326282518701686</v>
      </c>
      <c r="DV410" s="79">
        <v>7.5647214882514928E-5</v>
      </c>
      <c r="DW410" s="79">
        <v>0.20816683322556542</v>
      </c>
      <c r="DX410" s="79">
        <v>1.9726480638147799E-3</v>
      </c>
      <c r="DY410" s="79">
        <v>0.10873717255700176</v>
      </c>
      <c r="DZ410" s="79">
        <v>3.5432494280357558E-5</v>
      </c>
      <c r="EA410" s="79">
        <v>0.11172709651986552</v>
      </c>
      <c r="EB410" s="79">
        <v>2.7503822876000006E-5</v>
      </c>
      <c r="EC410" s="79">
        <v>7.5647214882514928E-5</v>
      </c>
      <c r="ED410" s="79">
        <v>0.26525004628172838</v>
      </c>
      <c r="EE410" s="79">
        <v>8.0332622885561714E-2</v>
      </c>
      <c r="EF410" s="79">
        <v>9.8631583687373167E-2</v>
      </c>
      <c r="EG410" s="79">
        <v>7.5647214882514928E-5</v>
      </c>
      <c r="EH410" s="79">
        <v>0.25115908324588737</v>
      </c>
      <c r="EI410" s="79">
        <v>6.2931507745741418E-5</v>
      </c>
      <c r="EJ410" s="79">
        <v>1.5615972107683169E-3</v>
      </c>
      <c r="EK410" s="79">
        <v>0.15787599653833434</v>
      </c>
      <c r="EL410" s="79">
        <v>1.6832864495909927</v>
      </c>
      <c r="EM410" s="79">
        <v>1.355628383655731E-2</v>
      </c>
      <c r="EN410" s="79">
        <v>0.16531991936957427</v>
      </c>
      <c r="EO410" s="79">
        <v>5.9508123950131858E-2</v>
      </c>
      <c r="EP410" s="79">
        <v>7.5647214882514928E-5</v>
      </c>
      <c r="EQ410" s="79">
        <v>0.50661717187139288</v>
      </c>
      <c r="ER410" s="79">
        <v>6.1430952606522871E-2</v>
      </c>
      <c r="ES410" s="79">
        <v>4.8244973873249851E-3</v>
      </c>
      <c r="ET410" s="79">
        <v>3.2145395119746972E-3</v>
      </c>
      <c r="EU410" s="79">
        <v>2.8925226705568529E-2</v>
      </c>
      <c r="EV410" s="79">
        <v>0.77260979783248862</v>
      </c>
      <c r="EW410" s="79">
        <v>0.95518973198126333</v>
      </c>
      <c r="EX410" s="79">
        <v>1.2547825903041382E-2</v>
      </c>
      <c r="EY410" s="79">
        <v>7.5647214882514928E-5</v>
      </c>
      <c r="EZ410" s="79">
        <v>3.4612104728523351E-3</v>
      </c>
      <c r="FA410" s="79">
        <v>0.40163481750468277</v>
      </c>
      <c r="FB410" s="79">
        <v>0.81144403485291172</v>
      </c>
      <c r="FC410" s="79">
        <v>7.5647214882514928E-5</v>
      </c>
      <c r="FD410" s="79">
        <v>1.1059155316937602E-2</v>
      </c>
      <c r="FE410" s="79">
        <v>3.7096884242546882E-2</v>
      </c>
      <c r="FF410" s="79">
        <v>2.3762874237600394E-2</v>
      </c>
      <c r="FG410" s="79">
        <v>1.3524847691497021E-2</v>
      </c>
      <c r="FH410" s="79">
        <v>0.10328087382514946</v>
      </c>
      <c r="FI410" s="79">
        <v>0.14546479423188718</v>
      </c>
      <c r="FJ410" s="79">
        <v>0.16869020104609334</v>
      </c>
      <c r="FK410" s="79">
        <v>9.8282996979116841E-2</v>
      </c>
      <c r="FL410" s="79">
        <v>0.68305043977487134</v>
      </c>
      <c r="FM410" s="79">
        <v>6.4640746174256289E-2</v>
      </c>
      <c r="FN410" s="79">
        <v>1.0256781211633358E-3</v>
      </c>
      <c r="FO410" s="79">
        <v>3.1898088759227949E-2</v>
      </c>
      <c r="FP410" s="79">
        <v>1.2354283942028635E-3</v>
      </c>
      <c r="FQ410" s="79">
        <v>0.14326282518701686</v>
      </c>
      <c r="FR410" s="79">
        <v>2.3688735050301099E-2</v>
      </c>
      <c r="FS410" s="79">
        <v>0.68066578712095394</v>
      </c>
      <c r="FT410" s="79">
        <v>0.26357239946918515</v>
      </c>
      <c r="FU410" s="79">
        <v>0.35501417464480872</v>
      </c>
      <c r="FV410" s="79">
        <v>5.1978943819794308E-5</v>
      </c>
      <c r="FW410" s="79">
        <v>0.41028630945029321</v>
      </c>
      <c r="FX410" s="79">
        <v>7.5647214882514928E-5</v>
      </c>
      <c r="FY410" s="79">
        <v>0.15346476747327778</v>
      </c>
      <c r="FZ410" s="79">
        <v>0.3688844060690859</v>
      </c>
      <c r="GA410" s="79">
        <v>0.17278218363542058</v>
      </c>
      <c r="GB410" s="79">
        <v>3.2721621713292931E-3</v>
      </c>
      <c r="GC410" s="79">
        <v>0.14150246857992319</v>
      </c>
      <c r="GD410" s="79">
        <v>0.49263195381148389</v>
      </c>
      <c r="GE410" s="79">
        <v>0.26891698434667005</v>
      </c>
      <c r="GF410" s="79">
        <v>0.120854733531159</v>
      </c>
      <c r="GG410" s="79">
        <v>0.87823453550400377</v>
      </c>
      <c r="GH410" s="79">
        <v>1.5501463099585887E-5</v>
      </c>
      <c r="GI410" s="79">
        <v>1.5501463099585887E-5</v>
      </c>
      <c r="GJ410" s="79">
        <v>0.15346476747327778</v>
      </c>
      <c r="GK410" s="79">
        <v>1.5501463099585887E-5</v>
      </c>
      <c r="GL410" s="79">
        <v>3.7919625282141732E-2</v>
      </c>
      <c r="GM410" s="79">
        <v>3.1627377561767632E-3</v>
      </c>
      <c r="GN410" s="79">
        <v>3.0384955642374237E-3</v>
      </c>
      <c r="GO410" s="79">
        <v>1.4958526629646827E-2</v>
      </c>
      <c r="GP410" s="79">
        <v>1.4796186544017009</v>
      </c>
      <c r="GQ410" s="79">
        <v>0.3050392755136821</v>
      </c>
      <c r="GR410" s="79">
        <v>0.73533720487847076</v>
      </c>
      <c r="GS410" s="79">
        <v>3.481206306255342E-3</v>
      </c>
      <c r="GT410" s="79">
        <v>0.42898911988871247</v>
      </c>
      <c r="GU410" s="79">
        <v>0.20791228830226233</v>
      </c>
      <c r="GV410" s="79">
        <v>0.28028171249831518</v>
      </c>
      <c r="GW410" s="79">
        <v>3.9926376747691142E-6</v>
      </c>
      <c r="GX410" s="79">
        <v>7.8666073842197592E-2</v>
      </c>
      <c r="GY410" s="79">
        <v>0.11355888622420367</v>
      </c>
      <c r="GZ410" s="79">
        <v>7.0676608505158986E-2</v>
      </c>
      <c r="HA410" s="79">
        <v>0.25144899677975691</v>
      </c>
      <c r="HB410" s="79">
        <v>1.5501463099585887E-5</v>
      </c>
      <c r="HC410" s="79">
        <v>1.9503323094511676E-2</v>
      </c>
      <c r="HD410" s="79">
        <v>2.5344523104703569E-2</v>
      </c>
      <c r="HE410" s="79">
        <v>0.18599523715840716</v>
      </c>
      <c r="HF410" s="79">
        <v>3.1865487411770101</v>
      </c>
      <c r="HG410" s="79">
        <v>0.18829266374712306</v>
      </c>
      <c r="HH410" s="79">
        <v>2.7133513772955838E-3</v>
      </c>
      <c r="HI410" s="79">
        <v>1.0948700365509991E-2</v>
      </c>
      <c r="HJ410" s="79">
        <v>0.16926258788876594</v>
      </c>
      <c r="HK410" s="79">
        <v>4.9107070300879812E-4</v>
      </c>
      <c r="HL410" s="79">
        <v>0.20559474044438258</v>
      </c>
      <c r="HM410" s="79">
        <v>0.98066638023151975</v>
      </c>
      <c r="HN410" s="79">
        <v>1.5501463099585887E-5</v>
      </c>
      <c r="HO410" s="79">
        <v>1.0160010019233801</v>
      </c>
      <c r="HP410" s="79">
        <v>3.8744909313860627</v>
      </c>
      <c r="HQ410" s="79">
        <v>8.7819926186464628E-3</v>
      </c>
      <c r="HR410" s="79">
        <v>8.0773209556726691E-2</v>
      </c>
      <c r="HS410" s="80" t="str">
        <f t="shared" si="6"/>
        <v>Water Pollution_Diuretics_Unspecified_Health_N/A for WP Interim Methodology</v>
      </c>
    </row>
    <row r="411" spans="2:227">
      <c r="B411" s="65" t="s">
        <v>9</v>
      </c>
      <c r="C411" s="65" t="s">
        <v>530</v>
      </c>
      <c r="D411" s="65" t="s">
        <v>394</v>
      </c>
      <c r="E411" s="65" t="s">
        <v>395</v>
      </c>
      <c r="F411" s="65" t="s">
        <v>390</v>
      </c>
      <c r="G411" s="65" t="s">
        <v>391</v>
      </c>
      <c r="H411" s="41"/>
      <c r="I411" s="79">
        <v>2.8626847285327512</v>
      </c>
      <c r="J411" s="79">
        <v>4.162422499088006E-2</v>
      </c>
      <c r="K411" s="79">
        <v>2.2986319942317297</v>
      </c>
      <c r="L411" s="79">
        <v>3.1275401393897416E-2</v>
      </c>
      <c r="M411" s="79">
        <v>0.2325353273593829</v>
      </c>
      <c r="N411" s="79">
        <v>0.61998130785455219</v>
      </c>
      <c r="O411" s="79">
        <v>0.44442819444040804</v>
      </c>
      <c r="P411" s="79">
        <v>3.5410021446437449E-2</v>
      </c>
      <c r="Q411" s="79">
        <v>2.0131872165958319E-2</v>
      </c>
      <c r="R411" s="79">
        <v>0.44442819444040804</v>
      </c>
      <c r="S411" s="79">
        <v>1.0904204555583507E-2</v>
      </c>
      <c r="T411" s="79">
        <v>4.9230206266000699E-2</v>
      </c>
      <c r="U411" s="79">
        <v>0.2574332363974135</v>
      </c>
      <c r="V411" s="79">
        <v>0.44442819444040804</v>
      </c>
      <c r="W411" s="79">
        <v>2.6027957687520038</v>
      </c>
      <c r="X411" s="79">
        <v>2.0981971208834009</v>
      </c>
      <c r="Y411" s="79">
        <v>0.44442819444040804</v>
      </c>
      <c r="Z411" s="79">
        <v>0.71253235036023255</v>
      </c>
      <c r="AA411" s="79">
        <v>1.3774702496574003</v>
      </c>
      <c r="AB411" s="79">
        <v>5.7709384193293446E-2</v>
      </c>
      <c r="AC411" s="79">
        <v>0.71853328108763403</v>
      </c>
      <c r="AD411" s="79">
        <v>1.7672430407859286E-3</v>
      </c>
      <c r="AE411" s="79">
        <v>0.17974409512404252</v>
      </c>
      <c r="AF411" s="79">
        <v>1.2676696333681268E-2</v>
      </c>
      <c r="AG411" s="79">
        <v>0.79985586884564086</v>
      </c>
      <c r="AH411" s="79">
        <v>1.2737208858694216E-2</v>
      </c>
      <c r="AI411" s="79">
        <v>8.4777554970036778E-2</v>
      </c>
      <c r="AJ411" s="79">
        <v>0.44442819444040804</v>
      </c>
      <c r="AK411" s="79">
        <v>0.83223130440244442</v>
      </c>
      <c r="AL411" s="79">
        <v>0.33250845700202919</v>
      </c>
      <c r="AM411" s="79">
        <v>2.0137273303936474</v>
      </c>
      <c r="AN411" s="79">
        <v>9.1891877547840787E-3</v>
      </c>
      <c r="AO411" s="79">
        <v>0.48713586074960186</v>
      </c>
      <c r="AP411" s="79">
        <v>0.26878534117590558</v>
      </c>
      <c r="AQ411" s="79">
        <v>0.37932181077657939</v>
      </c>
      <c r="AR411" s="79">
        <v>6.3766346119781281E-4</v>
      </c>
      <c r="AS411" s="79">
        <v>0.44442819444040804</v>
      </c>
      <c r="AT411" s="79">
        <v>0.16590099195210142</v>
      </c>
      <c r="AU411" s="79">
        <v>0.11363554052161756</v>
      </c>
      <c r="AV411" s="79">
        <v>0.2325353273593829</v>
      </c>
      <c r="AW411" s="79">
        <v>1.4696687856110505E-2</v>
      </c>
      <c r="AX411" s="79">
        <v>0.4191356845912646</v>
      </c>
      <c r="AY411" s="79">
        <v>3.2365126486557601E-2</v>
      </c>
      <c r="AZ411" s="79">
        <v>0.48713586074960186</v>
      </c>
      <c r="BA411" s="79">
        <v>1.0453407143558295E-2</v>
      </c>
      <c r="BB411" s="79">
        <v>0.2533302561533291</v>
      </c>
      <c r="BC411" s="79">
        <v>0.2840318071644698</v>
      </c>
      <c r="BD411" s="79">
        <v>0.54551724572497118</v>
      </c>
      <c r="BE411" s="79">
        <v>0.30846641095725258</v>
      </c>
      <c r="BF411" s="79">
        <v>1.1502795240605543</v>
      </c>
      <c r="BG411" s="79">
        <v>0.44442819444040804</v>
      </c>
      <c r="BH411" s="79">
        <v>0.32219769433615691</v>
      </c>
      <c r="BI411" s="79">
        <v>0.22903550469833872</v>
      </c>
      <c r="BJ411" s="79">
        <v>0.28929385326461116</v>
      </c>
      <c r="BK411" s="79">
        <v>1.0730782161113401</v>
      </c>
      <c r="BL411" s="79">
        <v>0.44442819444040804</v>
      </c>
      <c r="BM411" s="79">
        <v>1.4188405709590881</v>
      </c>
      <c r="BN411" s="79">
        <v>0.12644311620104182</v>
      </c>
      <c r="BO411" s="79">
        <v>0.39402602852616853</v>
      </c>
      <c r="BP411" s="79">
        <v>0.85680123653208085</v>
      </c>
      <c r="BQ411" s="79">
        <v>0.49590837643181518</v>
      </c>
      <c r="BR411" s="79">
        <v>1.8218814939763575</v>
      </c>
      <c r="BS411" s="79">
        <v>2.4112735816845993E-2</v>
      </c>
      <c r="BT411" s="79">
        <v>0.48713586074960186</v>
      </c>
      <c r="BU411" s="79">
        <v>1.0540118915266325</v>
      </c>
      <c r="BV411" s="79">
        <v>0.32219769433615691</v>
      </c>
      <c r="BW411" s="79">
        <v>3.1275401393897416E-2</v>
      </c>
      <c r="BX411" s="79">
        <v>7.0337885838470931E-3</v>
      </c>
      <c r="BY411" s="79">
        <v>0.27858819464007051</v>
      </c>
      <c r="BZ411" s="79">
        <v>3.1275401393897416E-2</v>
      </c>
      <c r="CA411" s="79">
        <v>1.7112272071917452E-2</v>
      </c>
      <c r="CB411" s="79">
        <v>0.48713586074960186</v>
      </c>
      <c r="CC411" s="79">
        <v>0.67594891634453191</v>
      </c>
      <c r="CD411" s="79">
        <v>0.24243330346114689</v>
      </c>
      <c r="CE411" s="79">
        <v>0.16802427816231907</v>
      </c>
      <c r="CF411" s="79">
        <v>0.2325353273593829</v>
      </c>
      <c r="CG411" s="79">
        <v>0.20890268723231434</v>
      </c>
      <c r="CH411" s="79">
        <v>2.7819117116002144E-4</v>
      </c>
      <c r="CI411" s="79">
        <v>0.44442819444040804</v>
      </c>
      <c r="CJ411" s="79">
        <v>0.83223130440244442</v>
      </c>
      <c r="CK411" s="79">
        <v>0.49787992087112753</v>
      </c>
      <c r="CL411" s="79">
        <v>0.73491912108380275</v>
      </c>
      <c r="CM411" s="79">
        <v>3.8576526501409136E-2</v>
      </c>
      <c r="CN411" s="79">
        <v>1.6332272099212671E-3</v>
      </c>
      <c r="CO411" s="79">
        <v>4.1009756828493531</v>
      </c>
      <c r="CP411" s="79">
        <v>0.76081919785749441</v>
      </c>
      <c r="CQ411" s="79">
        <v>0.83223130440244442</v>
      </c>
      <c r="CR411" s="79">
        <v>0.55097151972177694</v>
      </c>
      <c r="CS411" s="79">
        <v>4.1609372058080451E-3</v>
      </c>
      <c r="CT411" s="79">
        <v>0.63386721024709569</v>
      </c>
      <c r="CU411" s="79">
        <v>6.8087967321064258E-2</v>
      </c>
      <c r="CV411" s="79">
        <v>0.48947279834720314</v>
      </c>
      <c r="CW411" s="79">
        <v>0.58727665858181188</v>
      </c>
      <c r="CX411" s="79">
        <v>0.12287179837321761</v>
      </c>
      <c r="CY411" s="79">
        <v>0.2325353273593829</v>
      </c>
      <c r="CZ411" s="79">
        <v>0.24356447566691544</v>
      </c>
      <c r="DA411" s="79">
        <v>8.8834218943761062E-2</v>
      </c>
      <c r="DB411" s="79">
        <v>0.44442819444040804</v>
      </c>
      <c r="DC411" s="79">
        <v>0.33106773823640134</v>
      </c>
      <c r="DD411" s="79">
        <v>7.4096031325842011</v>
      </c>
      <c r="DE411" s="79">
        <v>2.5213556804779488E-2</v>
      </c>
      <c r="DF411" s="79">
        <v>9.4343268140600497E-2</v>
      </c>
      <c r="DG411" s="79">
        <v>0.83223130440244442</v>
      </c>
      <c r="DH411" s="79">
        <v>4.224617319227427</v>
      </c>
      <c r="DI411" s="79">
        <v>2.2921934797414916</v>
      </c>
      <c r="DJ411" s="79">
        <v>0.32219769433615691</v>
      </c>
      <c r="DK411" s="79">
        <v>2.6027957687520038</v>
      </c>
      <c r="DL411" s="79">
        <v>0.3441689999615879</v>
      </c>
      <c r="DM411" s="79">
        <v>0.12867658319394815</v>
      </c>
      <c r="DN411" s="79">
        <v>6.3195247181930689E-2</v>
      </c>
      <c r="DO411" s="79">
        <v>2.6027957687520038</v>
      </c>
      <c r="DP411" s="79">
        <v>2.1387285372661622</v>
      </c>
      <c r="DQ411" s="79">
        <v>4.8028748673860484E-2</v>
      </c>
      <c r="DR411" s="79">
        <v>0.64327596715788782</v>
      </c>
      <c r="DS411" s="79">
        <v>0.2325353273593829</v>
      </c>
      <c r="DT411" s="79">
        <v>9.7586732328520678E-2</v>
      </c>
      <c r="DU411" s="79">
        <v>0.2325353273593829</v>
      </c>
      <c r="DV411" s="79">
        <v>0.83223130440244442</v>
      </c>
      <c r="DW411" s="79">
        <v>0.41353347580552474</v>
      </c>
      <c r="DX411" s="79">
        <v>2.7304523777561215E-3</v>
      </c>
      <c r="DY411" s="79">
        <v>0.29154474456200818</v>
      </c>
      <c r="DZ411" s="79">
        <v>1.4114169711380893</v>
      </c>
      <c r="EA411" s="79">
        <v>0.1694338801898444</v>
      </c>
      <c r="EB411" s="79">
        <v>2.6027957687520038</v>
      </c>
      <c r="EC411" s="79">
        <v>0.83223130440244442</v>
      </c>
      <c r="ED411" s="79">
        <v>0.71227940227562825</v>
      </c>
      <c r="EE411" s="79">
        <v>0.48713586074960186</v>
      </c>
      <c r="EF411" s="79">
        <v>0.15652294142619819</v>
      </c>
      <c r="EG411" s="79">
        <v>0.83223130440244442</v>
      </c>
      <c r="EH411" s="79">
        <v>0.3716489106199003</v>
      </c>
      <c r="EI411" s="79">
        <v>0.2325353273593829</v>
      </c>
      <c r="EJ411" s="79">
        <v>2.0780928654741647E-3</v>
      </c>
      <c r="EK411" s="79">
        <v>0.32219769433615691</v>
      </c>
      <c r="EL411" s="79">
        <v>4.4987953148775226</v>
      </c>
      <c r="EM411" s="79">
        <v>2.0944835003962582E-2</v>
      </c>
      <c r="EN411" s="79">
        <v>0.28029998771824416</v>
      </c>
      <c r="EO411" s="79">
        <v>0.13051928346220004</v>
      </c>
      <c r="EP411" s="79">
        <v>0.83223130440244442</v>
      </c>
      <c r="EQ411" s="79">
        <v>0.7771706144479803</v>
      </c>
      <c r="ER411" s="79">
        <v>9.6328399677338555E-2</v>
      </c>
      <c r="ES411" s="79">
        <v>3.1275401393897416E-2</v>
      </c>
      <c r="ET411" s="79">
        <v>1.4113059447556132E-2</v>
      </c>
      <c r="EU411" s="79">
        <v>4.3131076274337363E-2</v>
      </c>
      <c r="EV411" s="79">
        <v>1.2553823600355585</v>
      </c>
      <c r="EW411" s="79">
        <v>1.5595316974232234</v>
      </c>
      <c r="EX411" s="79">
        <v>1.6845812020483263E-2</v>
      </c>
      <c r="EY411" s="79">
        <v>0.83223130440244442</v>
      </c>
      <c r="EZ411" s="79">
        <v>1.0935650913701246E-2</v>
      </c>
      <c r="FA411" s="79">
        <v>1.1300390419602173</v>
      </c>
      <c r="FB411" s="79">
        <v>1.1590323337567965</v>
      </c>
      <c r="FC411" s="79">
        <v>0.83223130440244442</v>
      </c>
      <c r="FD411" s="79">
        <v>3.6561924550128105E-2</v>
      </c>
      <c r="FE411" s="79">
        <v>7.9954228238561062E-2</v>
      </c>
      <c r="FF411" s="79">
        <v>3.9236445533241959E-2</v>
      </c>
      <c r="FG411" s="79">
        <v>2.5825175485757308E-2</v>
      </c>
      <c r="FH411" s="79">
        <v>0.28322949358884142</v>
      </c>
      <c r="FI411" s="79">
        <v>0.21945802172347542</v>
      </c>
      <c r="FJ411" s="79">
        <v>0.47031628186845648</v>
      </c>
      <c r="FK411" s="79">
        <v>0.44442819444040804</v>
      </c>
      <c r="FL411" s="79">
        <v>2.6027957687520038</v>
      </c>
      <c r="FM411" s="79">
        <v>9.4112345107272066E-2</v>
      </c>
      <c r="FN411" s="79">
        <v>1.5382314987237298E-3</v>
      </c>
      <c r="FO411" s="79">
        <v>4.2315311926853963E-2</v>
      </c>
      <c r="FP411" s="79">
        <v>3.1275401393897416E-2</v>
      </c>
      <c r="FQ411" s="79">
        <v>0.2325353273593829</v>
      </c>
      <c r="FR411" s="79">
        <v>0.48713586074960186</v>
      </c>
      <c r="FS411" s="79">
        <v>1.5896621319529667</v>
      </c>
      <c r="FT411" s="79">
        <v>0.54962151212413668</v>
      </c>
      <c r="FU411" s="79">
        <v>0.62782784241340872</v>
      </c>
      <c r="FV411" s="79">
        <v>0.48713586074960186</v>
      </c>
      <c r="FW411" s="79">
        <v>1.0880562903551203</v>
      </c>
      <c r="FX411" s="79">
        <v>0.83223130440244442</v>
      </c>
      <c r="FY411" s="79">
        <v>0.44442819444040804</v>
      </c>
      <c r="FZ411" s="79">
        <v>0.73277838455779776</v>
      </c>
      <c r="GA411" s="79">
        <v>0.31465958975213659</v>
      </c>
      <c r="GB411" s="79">
        <v>6.8808940178552602E-2</v>
      </c>
      <c r="GC411" s="79">
        <v>0.23918136821399158</v>
      </c>
      <c r="GD411" s="79">
        <v>1.1390048031014561</v>
      </c>
      <c r="GE411" s="79">
        <v>0.48713586074960186</v>
      </c>
      <c r="GF411" s="79">
        <v>0.27659699785022135</v>
      </c>
      <c r="GG411" s="79">
        <v>2.169222694974557</v>
      </c>
      <c r="GH411" s="79">
        <v>0.44442819444040804</v>
      </c>
      <c r="GI411" s="79">
        <v>0.44442819444040804</v>
      </c>
      <c r="GJ411" s="79">
        <v>0.44442819444040804</v>
      </c>
      <c r="GK411" s="79">
        <v>0.44442819444040804</v>
      </c>
      <c r="GL411" s="79">
        <v>5.3211975281968041E-2</v>
      </c>
      <c r="GM411" s="79">
        <v>8.9434402677141794E-3</v>
      </c>
      <c r="GN411" s="79">
        <v>6.0889580454409429E-3</v>
      </c>
      <c r="GO411" s="79">
        <v>2.1938297392587798E-2</v>
      </c>
      <c r="GP411" s="79">
        <v>2.3274617330315412</v>
      </c>
      <c r="GQ411" s="79">
        <v>0.83223130440244442</v>
      </c>
      <c r="GR411" s="79">
        <v>1.1848225738901248</v>
      </c>
      <c r="GS411" s="79">
        <v>5.6844924416647848E-3</v>
      </c>
      <c r="GT411" s="79">
        <v>1.0401821367177382</v>
      </c>
      <c r="GU411" s="79">
        <v>0.83223130440244442</v>
      </c>
      <c r="GV411" s="79">
        <v>0.48777677715794454</v>
      </c>
      <c r="GW411" s="79">
        <v>3.1275401393897416E-2</v>
      </c>
      <c r="GX411" s="79">
        <v>0.44442819444040804</v>
      </c>
      <c r="GY411" s="79">
        <v>0.21697012409940747</v>
      </c>
      <c r="GZ411" s="79">
        <v>0.12416737489340829</v>
      </c>
      <c r="HA411" s="79">
        <v>0.44536185979279908</v>
      </c>
      <c r="HB411" s="79">
        <v>0.44442819444040804</v>
      </c>
      <c r="HC411" s="79">
        <v>3.1275401393897416E-2</v>
      </c>
      <c r="HD411" s="79">
        <v>3.6598576053717927E-2</v>
      </c>
      <c r="HE411" s="79">
        <v>0.2911634659079439</v>
      </c>
      <c r="HF411" s="79">
        <v>7.6943847174751525</v>
      </c>
      <c r="HG411" s="79">
        <v>0.37844410160651643</v>
      </c>
      <c r="HH411" s="79">
        <v>4.3858744899999517E-3</v>
      </c>
      <c r="HI411" s="79">
        <v>3.1859519160353858E-2</v>
      </c>
      <c r="HJ411" s="79">
        <v>0.22766040276104177</v>
      </c>
      <c r="HK411" s="79">
        <v>3.1275401393897416E-2</v>
      </c>
      <c r="HL411" s="79">
        <v>0.44442819444040804</v>
      </c>
      <c r="HM411" s="79">
        <v>1.9413854644558506</v>
      </c>
      <c r="HN411" s="79">
        <v>0.44442819444040804</v>
      </c>
      <c r="HO411" s="79">
        <v>2.6027957687520038</v>
      </c>
      <c r="HP411" s="79">
        <v>8.4456941966759977</v>
      </c>
      <c r="HQ411" s="79">
        <v>1.2608882407099113E-2</v>
      </c>
      <c r="HR411" s="79">
        <v>0.11315697229008079</v>
      </c>
      <c r="HS411" s="80" t="str">
        <f t="shared" si="6"/>
        <v>Water Pollution_Psychiatric drugs_Freshwater_Health_N/A for WP Interim Methodology</v>
      </c>
    </row>
    <row r="412" spans="2:227">
      <c r="B412" s="65" t="s">
        <v>9</v>
      </c>
      <c r="C412" s="65" t="s">
        <v>530</v>
      </c>
      <c r="D412" s="65" t="s">
        <v>396</v>
      </c>
      <c r="E412" s="65" t="s">
        <v>395</v>
      </c>
      <c r="F412" s="65" t="s">
        <v>390</v>
      </c>
      <c r="G412" s="65" t="s">
        <v>391</v>
      </c>
      <c r="H412" s="41"/>
      <c r="I412" s="79">
        <v>7.1856686170907829E-6</v>
      </c>
      <c r="J412" s="79">
        <v>1.781927730309581E-5</v>
      </c>
      <c r="K412" s="79">
        <v>1.1721612508658952E-4</v>
      </c>
      <c r="L412" s="79">
        <v>1.6323205563715422E-5</v>
      </c>
      <c r="M412" s="79">
        <v>3.1084671042784544E-4</v>
      </c>
      <c r="N412" s="79">
        <v>1.3239975234034554E-4</v>
      </c>
      <c r="O412" s="79">
        <v>7.4055059915333269E-5</v>
      </c>
      <c r="P412" s="79">
        <v>8.879430774368041E-5</v>
      </c>
      <c r="Q412" s="79">
        <v>3.050103276814189E-5</v>
      </c>
      <c r="R412" s="79">
        <v>7.4055059915333269E-5</v>
      </c>
      <c r="S412" s="79">
        <v>2.3605401784729654E-5</v>
      </c>
      <c r="T412" s="79">
        <v>8.583680465948316E-4</v>
      </c>
      <c r="U412" s="79">
        <v>9.383911455348243E-6</v>
      </c>
      <c r="V412" s="79">
        <v>7.4055059915333269E-5</v>
      </c>
      <c r="W412" s="79">
        <v>1.3476524155304543E-4</v>
      </c>
      <c r="X412" s="79">
        <v>4.7952040847392796E-4</v>
      </c>
      <c r="Y412" s="79">
        <v>7.4055059915333269E-5</v>
      </c>
      <c r="Z412" s="79">
        <v>5.1185325219519059E-5</v>
      </c>
      <c r="AA412" s="79">
        <v>9.435250795369022E-4</v>
      </c>
      <c r="AB412" s="79">
        <v>1.2676990434860337E-5</v>
      </c>
      <c r="AC412" s="79">
        <v>3.86594803946543E-4</v>
      </c>
      <c r="AD412" s="79">
        <v>8.2243088925733752E-5</v>
      </c>
      <c r="AE412" s="79">
        <v>6.9853512521549688E-6</v>
      </c>
      <c r="AF412" s="79">
        <v>1.6837692425896952E-4</v>
      </c>
      <c r="AG412" s="79">
        <v>6.6254097362530045E-5</v>
      </c>
      <c r="AH412" s="79">
        <v>6.9277748317819808E-4</v>
      </c>
      <c r="AI412" s="79">
        <v>1.1519028051743393E-4</v>
      </c>
      <c r="AJ412" s="79">
        <v>7.4055059915333269E-5</v>
      </c>
      <c r="AK412" s="79">
        <v>3.7467530774652801E-4</v>
      </c>
      <c r="AL412" s="79">
        <v>4.3317641426782089E-5</v>
      </c>
      <c r="AM412" s="79">
        <v>3.2592358827336192E-4</v>
      </c>
      <c r="AN412" s="79">
        <v>2.4835018656813691E-4</v>
      </c>
      <c r="AO412" s="79">
        <v>2.5658531750504795E-4</v>
      </c>
      <c r="AP412" s="79">
        <v>6.3321822334012787E-5</v>
      </c>
      <c r="AQ412" s="79">
        <v>3.768519660631966E-4</v>
      </c>
      <c r="AR412" s="79">
        <v>4.3476304610512726E-5</v>
      </c>
      <c r="AS412" s="79">
        <v>7.4055059915333269E-5</v>
      </c>
      <c r="AT412" s="79">
        <v>2.9640413300749782E-5</v>
      </c>
      <c r="AU412" s="79">
        <v>9.2526232747363349E-5</v>
      </c>
      <c r="AV412" s="79">
        <v>3.1084671042784544E-4</v>
      </c>
      <c r="AW412" s="79">
        <v>6.2305958359822254E-5</v>
      </c>
      <c r="AX412" s="79">
        <v>1.1215635211614095E-3</v>
      </c>
      <c r="AY412" s="79">
        <v>5.3084107417588816E-5</v>
      </c>
      <c r="AZ412" s="79">
        <v>2.5658531750504795E-4</v>
      </c>
      <c r="BA412" s="79">
        <v>8.5354076028867258E-4</v>
      </c>
      <c r="BB412" s="79">
        <v>5.7141276198313185E-4</v>
      </c>
      <c r="BC412" s="79">
        <v>2.2989856940407282E-5</v>
      </c>
      <c r="BD412" s="79">
        <v>4.4248185834752955E-4</v>
      </c>
      <c r="BE412" s="79">
        <v>1.5051261219730375E-5</v>
      </c>
      <c r="BF412" s="79">
        <v>3.5782491576940101E-5</v>
      </c>
      <c r="BG412" s="79">
        <v>7.4055059915333269E-5</v>
      </c>
      <c r="BH412" s="79">
        <v>1.6211265933387052E-4</v>
      </c>
      <c r="BI412" s="79">
        <v>9.2929681054415949E-4</v>
      </c>
      <c r="BJ412" s="79">
        <v>8.9616514490034117E-5</v>
      </c>
      <c r="BK412" s="79">
        <v>1.8681431120639584E-5</v>
      </c>
      <c r="BL412" s="79">
        <v>7.4055059915333269E-5</v>
      </c>
      <c r="BM412" s="79">
        <v>1.19348913543655E-4</v>
      </c>
      <c r="BN412" s="79">
        <v>5.7334281813591496E-5</v>
      </c>
      <c r="BO412" s="79">
        <v>1.8276157660176146E-4</v>
      </c>
      <c r="BP412" s="79">
        <v>4.5760905365337512E-5</v>
      </c>
      <c r="BQ412" s="79">
        <v>2.1872398258492457E-4</v>
      </c>
      <c r="BR412" s="79">
        <v>7.7480275613182393E-6</v>
      </c>
      <c r="BS412" s="79">
        <v>2.6693199703189668E-5</v>
      </c>
      <c r="BT412" s="79">
        <v>2.5658531750504795E-4</v>
      </c>
      <c r="BU412" s="79">
        <v>7.1978596536258356E-6</v>
      </c>
      <c r="BV412" s="79">
        <v>1.6211265933387052E-4</v>
      </c>
      <c r="BW412" s="79">
        <v>1.6323205563715422E-5</v>
      </c>
      <c r="BX412" s="79">
        <v>1.1933772256249665E-4</v>
      </c>
      <c r="BY412" s="79">
        <v>2.9766773268948986E-4</v>
      </c>
      <c r="BZ412" s="79">
        <v>1.6323205563715422E-5</v>
      </c>
      <c r="CA412" s="79">
        <v>1.0687915110638622E-4</v>
      </c>
      <c r="CB412" s="79">
        <v>2.5658531750504795E-4</v>
      </c>
      <c r="CC412" s="79">
        <v>2.7229584132339622E-5</v>
      </c>
      <c r="CD412" s="79">
        <v>2.8077476270653239E-4</v>
      </c>
      <c r="CE412" s="79">
        <v>8.3237512554981186E-4</v>
      </c>
      <c r="CF412" s="79">
        <v>3.1084671042784544E-4</v>
      </c>
      <c r="CG412" s="79">
        <v>6.118014830189402E-5</v>
      </c>
      <c r="CH412" s="79">
        <v>6.8694370273375905E-6</v>
      </c>
      <c r="CI412" s="79">
        <v>7.4055059915333269E-5</v>
      </c>
      <c r="CJ412" s="79">
        <v>3.7467530774652801E-4</v>
      </c>
      <c r="CK412" s="79">
        <v>3.3916649244776605E-5</v>
      </c>
      <c r="CL412" s="79">
        <v>6.1627403757492493E-4</v>
      </c>
      <c r="CM412" s="79">
        <v>2.3386405738866349E-5</v>
      </c>
      <c r="CN412" s="79">
        <v>1.0318358578423835E-4</v>
      </c>
      <c r="CO412" s="79">
        <v>2.1324954986590957E-5</v>
      </c>
      <c r="CP412" s="79">
        <v>4.8512584874260899E-5</v>
      </c>
      <c r="CQ412" s="79">
        <v>3.7467530774652801E-4</v>
      </c>
      <c r="CR412" s="79">
        <v>1.8288692842768098E-4</v>
      </c>
      <c r="CS412" s="79">
        <v>1.2380730285561067E-5</v>
      </c>
      <c r="CT412" s="79">
        <v>2.7874982903505866E-4</v>
      </c>
      <c r="CU412" s="79">
        <v>6.8239562946127385E-5</v>
      </c>
      <c r="CV412" s="79">
        <v>5.7479068462423227E-5</v>
      </c>
      <c r="CW412" s="79">
        <v>7.1608392147921485E-5</v>
      </c>
      <c r="CX412" s="79">
        <v>4.5280031234381116E-5</v>
      </c>
      <c r="CY412" s="79">
        <v>3.1084671042784544E-4</v>
      </c>
      <c r="CZ412" s="79">
        <v>4.7855969723159118E-4</v>
      </c>
      <c r="DA412" s="79">
        <v>1.2092007891911483E-4</v>
      </c>
      <c r="DB412" s="79">
        <v>7.4055059915333269E-5</v>
      </c>
      <c r="DC412" s="79">
        <v>2.455700146702911E-4</v>
      </c>
      <c r="DD412" s="79">
        <v>3.7171661727472864E-4</v>
      </c>
      <c r="DE412" s="79">
        <v>1.5164273162961705E-5</v>
      </c>
      <c r="DF412" s="79">
        <v>4.2058733442480343E-5</v>
      </c>
      <c r="DG412" s="79">
        <v>3.7467530774652801E-4</v>
      </c>
      <c r="DH412" s="79">
        <v>1.4727339785140968E-4</v>
      </c>
      <c r="DI412" s="79">
        <v>1.4670346955261392E-3</v>
      </c>
      <c r="DJ412" s="79">
        <v>1.6211265933387052E-4</v>
      </c>
      <c r="DK412" s="79">
        <v>1.3476524155304543E-4</v>
      </c>
      <c r="DL412" s="79">
        <v>1.1339354644701178E-4</v>
      </c>
      <c r="DM412" s="79">
        <v>2.2865763958763145E-4</v>
      </c>
      <c r="DN412" s="79">
        <v>4.1706514630407987E-5</v>
      </c>
      <c r="DO412" s="79">
        <v>1.3476524155304543E-4</v>
      </c>
      <c r="DP412" s="79">
        <v>7.0899648889983414E-6</v>
      </c>
      <c r="DQ412" s="79">
        <v>3.5774931966019792E-5</v>
      </c>
      <c r="DR412" s="79">
        <v>2.6869649241904917E-5</v>
      </c>
      <c r="DS412" s="79">
        <v>3.1084671042784544E-4</v>
      </c>
      <c r="DT412" s="79">
        <v>3.5605155450346189E-4</v>
      </c>
      <c r="DU412" s="79">
        <v>3.1084671042784544E-4</v>
      </c>
      <c r="DV412" s="79">
        <v>3.7467530774652801E-4</v>
      </c>
      <c r="DW412" s="79">
        <v>3.4852969268497411E-5</v>
      </c>
      <c r="DX412" s="79">
        <v>5.1753383350213793E-5</v>
      </c>
      <c r="DY412" s="79">
        <v>7.3378473871256347E-4</v>
      </c>
      <c r="DZ412" s="79">
        <v>1.7551546870033096E-4</v>
      </c>
      <c r="EA412" s="79">
        <v>7.3860689780256518E-6</v>
      </c>
      <c r="EB412" s="79">
        <v>1.3476524155304543E-4</v>
      </c>
      <c r="EC412" s="79">
        <v>3.7467530774652801E-4</v>
      </c>
      <c r="ED412" s="79">
        <v>8.6645007646335504E-5</v>
      </c>
      <c r="EE412" s="79">
        <v>2.5658531750504795E-4</v>
      </c>
      <c r="EF412" s="79">
        <v>1.0372749424917065E-4</v>
      </c>
      <c r="EG412" s="79">
        <v>3.7467530774652801E-4</v>
      </c>
      <c r="EH412" s="79">
        <v>7.9872317759514634E-5</v>
      </c>
      <c r="EI412" s="79">
        <v>3.1084671042784544E-4</v>
      </c>
      <c r="EJ412" s="79">
        <v>1.9346784050520862E-5</v>
      </c>
      <c r="EK412" s="79">
        <v>1.6211265933387052E-4</v>
      </c>
      <c r="EL412" s="79">
        <v>1.2718977735019362E-4</v>
      </c>
      <c r="EM412" s="79">
        <v>2.5070172622412562E-5</v>
      </c>
      <c r="EN412" s="79">
        <v>3.3351362972348935E-4</v>
      </c>
      <c r="EO412" s="79">
        <v>2.7080948754168685E-5</v>
      </c>
      <c r="EP412" s="79">
        <v>3.7467530774652801E-4</v>
      </c>
      <c r="EQ412" s="79">
        <v>7.9301907697399051E-6</v>
      </c>
      <c r="ER412" s="79">
        <v>4.1320755639520282E-4</v>
      </c>
      <c r="ES412" s="79">
        <v>1.6323205563715422E-5</v>
      </c>
      <c r="ET412" s="79">
        <v>1.4135083879482815E-5</v>
      </c>
      <c r="EU412" s="79">
        <v>1.7632814571792525E-5</v>
      </c>
      <c r="EV412" s="79">
        <v>1.672086490148321E-4</v>
      </c>
      <c r="EW412" s="79">
        <v>6.1800146287199537E-4</v>
      </c>
      <c r="EX412" s="79">
        <v>7.1933029974251804E-4</v>
      </c>
      <c r="EY412" s="79">
        <v>3.7467530774652801E-4</v>
      </c>
      <c r="EZ412" s="79">
        <v>6.3263510008446791E-5</v>
      </c>
      <c r="FA412" s="79">
        <v>1.9690077122648294E-5</v>
      </c>
      <c r="FB412" s="79">
        <v>1.4066611307350226E-4</v>
      </c>
      <c r="FC412" s="79">
        <v>3.7467530774652801E-4</v>
      </c>
      <c r="FD412" s="79">
        <v>3.1770580587368129E-5</v>
      </c>
      <c r="FE412" s="79">
        <v>2.8739122647606281E-5</v>
      </c>
      <c r="FF412" s="79">
        <v>9.6554660473281763E-5</v>
      </c>
      <c r="FG412" s="79">
        <v>3.1214839821941989E-4</v>
      </c>
      <c r="FH412" s="79">
        <v>8.4231465858924408E-5</v>
      </c>
      <c r="FI412" s="79">
        <v>5.5240351275138717E-4</v>
      </c>
      <c r="FJ412" s="79">
        <v>2.8533142291111791E-4</v>
      </c>
      <c r="FK412" s="79">
        <v>7.4055059915333269E-5</v>
      </c>
      <c r="FL412" s="79">
        <v>1.3476524155304543E-4</v>
      </c>
      <c r="FM412" s="79">
        <v>5.9014887816405795E-5</v>
      </c>
      <c r="FN412" s="79">
        <v>7.7033306287706182E-5</v>
      </c>
      <c r="FO412" s="79">
        <v>6.1349951596856054E-5</v>
      </c>
      <c r="FP412" s="79">
        <v>1.6323205563715422E-5</v>
      </c>
      <c r="FQ412" s="79">
        <v>3.1084671042784544E-4</v>
      </c>
      <c r="FR412" s="79">
        <v>2.5658531750504795E-4</v>
      </c>
      <c r="FS412" s="79">
        <v>7.8342397532953594E-5</v>
      </c>
      <c r="FT412" s="79">
        <v>7.7682779991651639E-4</v>
      </c>
      <c r="FU412" s="79">
        <v>6.4832390453268464E-5</v>
      </c>
      <c r="FV412" s="79">
        <v>2.5658531750504795E-4</v>
      </c>
      <c r="FW412" s="79">
        <v>1.8266905639770819E-4</v>
      </c>
      <c r="FX412" s="79">
        <v>3.7467530774652801E-4</v>
      </c>
      <c r="FY412" s="79">
        <v>7.4055059915333269E-5</v>
      </c>
      <c r="FZ412" s="79">
        <v>7.4685346057456125E-4</v>
      </c>
      <c r="GA412" s="79">
        <v>1.8983453135634504E-4</v>
      </c>
      <c r="GB412" s="79">
        <v>1.1229131026933797E-5</v>
      </c>
      <c r="GC412" s="79">
        <v>1.5933618440210946E-5</v>
      </c>
      <c r="GD412" s="79">
        <v>1.489930079995557E-4</v>
      </c>
      <c r="GE412" s="79">
        <v>2.5658531750504795E-4</v>
      </c>
      <c r="GF412" s="79">
        <v>2.8919156428996269E-4</v>
      </c>
      <c r="GG412" s="79">
        <v>3.0757071968084217E-4</v>
      </c>
      <c r="GH412" s="79">
        <v>7.4055059915333269E-5</v>
      </c>
      <c r="GI412" s="79">
        <v>7.4055059915333269E-5</v>
      </c>
      <c r="GJ412" s="79">
        <v>7.4055059915333269E-5</v>
      </c>
      <c r="GK412" s="79">
        <v>7.4055059915333269E-5</v>
      </c>
      <c r="GL412" s="79">
        <v>1.529089429433763E-5</v>
      </c>
      <c r="GM412" s="79">
        <v>3.9105644020292254E-5</v>
      </c>
      <c r="GN412" s="79">
        <v>7.6680376004727453E-5</v>
      </c>
      <c r="GO412" s="79">
        <v>9.768843094313548E-4</v>
      </c>
      <c r="GP412" s="79">
        <v>5.869094877373908E-5</v>
      </c>
      <c r="GQ412" s="79">
        <v>3.7467530774652801E-4</v>
      </c>
      <c r="GR412" s="79">
        <v>6.0106377128598366E-5</v>
      </c>
      <c r="GS412" s="79">
        <v>6.9579878567695434E-5</v>
      </c>
      <c r="GT412" s="79">
        <v>4.3938389843076225E-4</v>
      </c>
      <c r="GU412" s="79">
        <v>3.7467530774652801E-4</v>
      </c>
      <c r="GV412" s="79">
        <v>1.4470950859096045E-3</v>
      </c>
      <c r="GW412" s="79">
        <v>1.6323205563715422E-5</v>
      </c>
      <c r="GX412" s="79">
        <v>7.4055059915333269E-5</v>
      </c>
      <c r="GY412" s="79">
        <v>8.2356500483411112E-5</v>
      </c>
      <c r="GZ412" s="79">
        <v>5.9744211472114426E-5</v>
      </c>
      <c r="HA412" s="79">
        <v>7.3383005556626882E-6</v>
      </c>
      <c r="HB412" s="79">
        <v>7.4055059915333269E-5</v>
      </c>
      <c r="HC412" s="79">
        <v>1.6323205563715422E-5</v>
      </c>
      <c r="HD412" s="79">
        <v>7.8758033532354089E-6</v>
      </c>
      <c r="HE412" s="79">
        <v>9.0091199139523883E-5</v>
      </c>
      <c r="HF412" s="79">
        <v>2.090029719939075E-4</v>
      </c>
      <c r="HG412" s="79">
        <v>1.0111792878537127E-4</v>
      </c>
      <c r="HH412" s="79">
        <v>1.9638352513935093E-4</v>
      </c>
      <c r="HI412" s="79">
        <v>3.9688933153853698E-5</v>
      </c>
      <c r="HJ412" s="79">
        <v>7.6972190363827503E-6</v>
      </c>
      <c r="HK412" s="79">
        <v>1.6323205563715422E-5</v>
      </c>
      <c r="HL412" s="79">
        <v>7.4055059915333269E-5</v>
      </c>
      <c r="HM412" s="79">
        <v>2.6479401495050568E-4</v>
      </c>
      <c r="HN412" s="79">
        <v>7.4055059915333269E-5</v>
      </c>
      <c r="HO412" s="79">
        <v>1.3476524155304543E-4</v>
      </c>
      <c r="HP412" s="79">
        <v>1.2131339287126847E-4</v>
      </c>
      <c r="HQ412" s="79">
        <v>5.7175083619200987E-5</v>
      </c>
      <c r="HR412" s="79">
        <v>4.1261583049593073E-4</v>
      </c>
      <c r="HS412" s="80" t="str">
        <f t="shared" si="6"/>
        <v>Water Pollution_Psychiatric drugs_Seawater_Health_N/A for WP Interim Methodology</v>
      </c>
    </row>
    <row r="413" spans="2:227">
      <c r="B413" s="65" t="s">
        <v>9</v>
      </c>
      <c r="C413" s="82" t="s">
        <v>530</v>
      </c>
      <c r="D413" s="65" t="s">
        <v>384</v>
      </c>
      <c r="E413" s="85" t="s">
        <v>395</v>
      </c>
      <c r="F413" s="65" t="s">
        <v>390</v>
      </c>
      <c r="G413" s="65" t="s">
        <v>391</v>
      </c>
      <c r="H413" s="41"/>
      <c r="I413" s="79">
        <v>2.8626847285327512</v>
      </c>
      <c r="J413" s="79">
        <v>3.5892167060432328E-2</v>
      </c>
      <c r="K413" s="79">
        <v>1.8819080470403058</v>
      </c>
      <c r="L413" s="79">
        <v>1.6323205563715422E-5</v>
      </c>
      <c r="M413" s="79">
        <v>0.2325353273593829</v>
      </c>
      <c r="N413" s="79">
        <v>0.43648651821267043</v>
      </c>
      <c r="O413" s="79">
        <v>7.4055059915333269E-5</v>
      </c>
      <c r="P413" s="79">
        <v>3.1938024644677189E-2</v>
      </c>
      <c r="Q413" s="79">
        <v>2.0131872165958319E-2</v>
      </c>
      <c r="R413" s="79">
        <v>7.4055059915333269E-5</v>
      </c>
      <c r="S413" s="79">
        <v>6.9526220671522606E-3</v>
      </c>
      <c r="T413" s="79">
        <v>4.9230206266000699E-2</v>
      </c>
      <c r="U413" s="79">
        <v>0.198355795707442</v>
      </c>
      <c r="V413" s="79">
        <v>7.1232534572147487E-4</v>
      </c>
      <c r="W413" s="79">
        <v>1.3476524155304543E-4</v>
      </c>
      <c r="X413" s="79">
        <v>1.9782912052510859</v>
      </c>
      <c r="Y413" s="79">
        <v>7.4055059915333269E-5</v>
      </c>
      <c r="Z413" s="79">
        <v>0.71253235036023255</v>
      </c>
      <c r="AA413" s="79">
        <v>1.3425973766780137</v>
      </c>
      <c r="AB413" s="79">
        <v>4.4311091772538239E-2</v>
      </c>
      <c r="AC413" s="79">
        <v>0.63392939665604608</v>
      </c>
      <c r="AD413" s="79">
        <v>8.2243088925733752E-5</v>
      </c>
      <c r="AE413" s="79">
        <v>0.17974409512404252</v>
      </c>
      <c r="AF413" s="79">
        <v>1.2676696333681268E-2</v>
      </c>
      <c r="AG413" s="79">
        <v>0.79581325225893418</v>
      </c>
      <c r="AH413" s="79">
        <v>1.2737208858694216E-2</v>
      </c>
      <c r="AI413" s="79">
        <v>7.269803037097379E-2</v>
      </c>
      <c r="AJ413" s="79">
        <v>7.4055059915333269E-5</v>
      </c>
      <c r="AK413" s="79">
        <v>0.10756858566378355</v>
      </c>
      <c r="AL413" s="79">
        <v>0.31232016304602972</v>
      </c>
      <c r="AM413" s="79">
        <v>2.0137273303936474</v>
      </c>
      <c r="AN413" s="79">
        <v>9.1891877547840787E-3</v>
      </c>
      <c r="AO413" s="79">
        <v>0.10026530824892203</v>
      </c>
      <c r="AP413" s="79">
        <v>0.26268019187380792</v>
      </c>
      <c r="AQ413" s="79">
        <v>0.34301784541334479</v>
      </c>
      <c r="AR413" s="79">
        <v>5.7339144861156394E-4</v>
      </c>
      <c r="AS413" s="79">
        <v>7.4055059915333269E-5</v>
      </c>
      <c r="AT413" s="79">
        <v>0.16590099195210142</v>
      </c>
      <c r="AU413" s="79">
        <v>0.11363554052161756</v>
      </c>
      <c r="AV413" s="79">
        <v>0.19168857385332871</v>
      </c>
      <c r="AW413" s="79">
        <v>1.3149937300942093E-2</v>
      </c>
      <c r="AX413" s="79">
        <v>0.39736118689992173</v>
      </c>
      <c r="AY413" s="79">
        <v>3.052848350185253E-2</v>
      </c>
      <c r="AZ413" s="79">
        <v>2.5658531750504795E-4</v>
      </c>
      <c r="BA413" s="79">
        <v>1.0429601778895717E-2</v>
      </c>
      <c r="BB413" s="79">
        <v>0.23186230511412997</v>
      </c>
      <c r="BC413" s="79">
        <v>0.25575724687547891</v>
      </c>
      <c r="BD413" s="79">
        <v>0.51297895318847664</v>
      </c>
      <c r="BE413" s="79">
        <v>0.24376123055491467</v>
      </c>
      <c r="BF413" s="79">
        <v>0.75147860844067349</v>
      </c>
      <c r="BG413" s="79">
        <v>0.27544306551836611</v>
      </c>
      <c r="BH413" s="79">
        <v>0.16019878345389715</v>
      </c>
      <c r="BI413" s="79">
        <v>0.22903550469833872</v>
      </c>
      <c r="BJ413" s="79">
        <v>0.12928410154062062</v>
      </c>
      <c r="BK413" s="79">
        <v>0.48778684223653362</v>
      </c>
      <c r="BL413" s="79">
        <v>7.4055059915333269E-5</v>
      </c>
      <c r="BM413" s="79">
        <v>0.8423992702435763</v>
      </c>
      <c r="BN413" s="79">
        <v>0.10362001276644693</v>
      </c>
      <c r="BO413" s="79">
        <v>0.36351126487828023</v>
      </c>
      <c r="BP413" s="79">
        <v>0.77503807998396823</v>
      </c>
      <c r="BQ413" s="79">
        <v>0.35470925565580042</v>
      </c>
      <c r="BR413" s="79">
        <v>1.7331069062076108</v>
      </c>
      <c r="BS413" s="79">
        <v>1.5533265759181373E-2</v>
      </c>
      <c r="BT413" s="79">
        <v>0.48713586074960186</v>
      </c>
      <c r="BU413" s="79">
        <v>1.0515139214827358</v>
      </c>
      <c r="BV413" s="79">
        <v>7.1146027669300761E-4</v>
      </c>
      <c r="BW413" s="79">
        <v>1.0639353321109428E-2</v>
      </c>
      <c r="BX413" s="79">
        <v>5.6860644789365642E-3</v>
      </c>
      <c r="BY413" s="79">
        <v>0.25306313148484078</v>
      </c>
      <c r="BZ413" s="79">
        <v>1.6435132702942981E-3</v>
      </c>
      <c r="CA413" s="79">
        <v>1.3579259187426277E-2</v>
      </c>
      <c r="CB413" s="79">
        <v>0.28587149758721525</v>
      </c>
      <c r="CC413" s="79">
        <v>0.64384294714738888</v>
      </c>
      <c r="CD413" s="79">
        <v>0.23498636253083086</v>
      </c>
      <c r="CE413" s="79">
        <v>0.13917716109193407</v>
      </c>
      <c r="CF413" s="79">
        <v>3.1084671042784544E-4</v>
      </c>
      <c r="CG413" s="79">
        <v>0.10694493524191441</v>
      </c>
      <c r="CH413" s="79">
        <v>1.3465420324274244E-5</v>
      </c>
      <c r="CI413" s="79">
        <v>7.4055059915333269E-5</v>
      </c>
      <c r="CJ413" s="79">
        <v>3.7467530774652801E-4</v>
      </c>
      <c r="CK413" s="79">
        <v>0.487577864065803</v>
      </c>
      <c r="CL413" s="79">
        <v>0.62099657235617522</v>
      </c>
      <c r="CM413" s="79">
        <v>2.2487590990645373E-2</v>
      </c>
      <c r="CN413" s="79">
        <v>6.9201787564787058E-4</v>
      </c>
      <c r="CO413" s="79">
        <v>1.6529173763931093</v>
      </c>
      <c r="CP413" s="79">
        <v>0.69987827073027931</v>
      </c>
      <c r="CQ413" s="79">
        <v>3.7467530774652801E-4</v>
      </c>
      <c r="CR413" s="79">
        <v>0.55097151972177694</v>
      </c>
      <c r="CS413" s="79">
        <v>2.449872637851582E-3</v>
      </c>
      <c r="CT413" s="79">
        <v>0.60773038106262223</v>
      </c>
      <c r="CU413" s="79">
        <v>5.1967306806730361E-2</v>
      </c>
      <c r="CV413" s="79">
        <v>0.47494438713473708</v>
      </c>
      <c r="CW413" s="79">
        <v>0.58566230271372943</v>
      </c>
      <c r="CX413" s="79">
        <v>7.2255127730186872E-2</v>
      </c>
      <c r="CY413" s="79">
        <v>1.3342546090598728E-2</v>
      </c>
      <c r="CZ413" s="79">
        <v>0.15421384253546075</v>
      </c>
      <c r="DA413" s="79">
        <v>7.102392415173811E-2</v>
      </c>
      <c r="DB413" s="79">
        <v>0.22969126604078965</v>
      </c>
      <c r="DC413" s="79">
        <v>0.23051248760126417</v>
      </c>
      <c r="DD413" s="79">
        <v>7.3756278055570279</v>
      </c>
      <c r="DE413" s="79">
        <v>2.4822386534507836E-2</v>
      </c>
      <c r="DF413" s="79">
        <v>9.0510557682326728E-2</v>
      </c>
      <c r="DG413" s="79">
        <v>3.7467530774652801E-4</v>
      </c>
      <c r="DH413" s="79">
        <v>3.6029872278988124</v>
      </c>
      <c r="DI413" s="79">
        <v>1.9052297661403677</v>
      </c>
      <c r="DJ413" s="79">
        <v>0.30923966399905944</v>
      </c>
      <c r="DK413" s="79">
        <v>1.2560286878893541</v>
      </c>
      <c r="DL413" s="79">
        <v>0.3441689999615879</v>
      </c>
      <c r="DM413" s="79">
        <v>0.12867658319394815</v>
      </c>
      <c r="DN413" s="79">
        <v>5.3941920934463122E-2</v>
      </c>
      <c r="DO413" s="79">
        <v>0.97464631391208711</v>
      </c>
      <c r="DP413" s="79">
        <v>2.1387285372661622</v>
      </c>
      <c r="DQ413" s="79">
        <v>3.1300020189948548E-2</v>
      </c>
      <c r="DR413" s="79">
        <v>0.55111278026468313</v>
      </c>
      <c r="DS413" s="79">
        <v>0.2325353273593829</v>
      </c>
      <c r="DT413" s="79">
        <v>9.2514190211017658E-2</v>
      </c>
      <c r="DU413" s="79">
        <v>0.2325353273593829</v>
      </c>
      <c r="DV413" s="79">
        <v>3.7467530774652801E-4</v>
      </c>
      <c r="DW413" s="79">
        <v>0.36447724795807224</v>
      </c>
      <c r="DX413" s="79">
        <v>2.7304523777561215E-3</v>
      </c>
      <c r="DY413" s="79">
        <v>0.20553100535315239</v>
      </c>
      <c r="DZ413" s="79">
        <v>1.7551546870033096E-4</v>
      </c>
      <c r="EA413" s="79">
        <v>0.1694338801898444</v>
      </c>
      <c r="EB413" s="79">
        <v>1.3476524155304543E-4</v>
      </c>
      <c r="EC413" s="79">
        <v>3.7467530774652801E-4</v>
      </c>
      <c r="ED413" s="79">
        <v>0.49479513433669453</v>
      </c>
      <c r="EE413" s="79">
        <v>0.1456343063601227</v>
      </c>
      <c r="EF413" s="79">
        <v>0.14549953195316498</v>
      </c>
      <c r="EG413" s="79">
        <v>3.7467530774652801E-4</v>
      </c>
      <c r="EH413" s="79">
        <v>0.3716489106199003</v>
      </c>
      <c r="EI413" s="79">
        <v>3.1084671042784544E-4</v>
      </c>
      <c r="EJ413" s="79">
        <v>2.0780928654741647E-3</v>
      </c>
      <c r="EK413" s="79">
        <v>0.2702914453802861</v>
      </c>
      <c r="EL413" s="79">
        <v>3.2254136520303427</v>
      </c>
      <c r="EM413" s="79">
        <v>1.8200124202514056E-2</v>
      </c>
      <c r="EN413" s="79">
        <v>0.26519674272785088</v>
      </c>
      <c r="EO413" s="79">
        <v>0.12378441125061783</v>
      </c>
      <c r="EP413" s="79">
        <v>3.7467530774652801E-4</v>
      </c>
      <c r="EQ413" s="79">
        <v>0.77411880538967814</v>
      </c>
      <c r="ER413" s="79">
        <v>8.7978955346956642E-2</v>
      </c>
      <c r="ES413" s="79">
        <v>7.744000584543497E-3</v>
      </c>
      <c r="ET413" s="79">
        <v>4.8354593730013176E-3</v>
      </c>
      <c r="EU413" s="79">
        <v>4.0482977870991282E-2</v>
      </c>
      <c r="EV413" s="79">
        <v>1.2553823600355585</v>
      </c>
      <c r="EW413" s="79">
        <v>1.5242077731340751</v>
      </c>
      <c r="EX413" s="79">
        <v>1.6845812020483263E-2</v>
      </c>
      <c r="EY413" s="79">
        <v>3.7467530774652801E-4</v>
      </c>
      <c r="EZ413" s="79">
        <v>6.3041112963192515E-3</v>
      </c>
      <c r="FA413" s="79">
        <v>0.83715461463620477</v>
      </c>
      <c r="FB413" s="79">
        <v>1.1158750921645775</v>
      </c>
      <c r="FC413" s="79">
        <v>3.7467530774652801E-4</v>
      </c>
      <c r="FD413" s="79">
        <v>1.6970074564993255E-2</v>
      </c>
      <c r="FE413" s="79">
        <v>6.4678731286886407E-2</v>
      </c>
      <c r="FF413" s="79">
        <v>3.9236445533241959E-2</v>
      </c>
      <c r="FG413" s="79">
        <v>1.958151779087856E-2</v>
      </c>
      <c r="FH413" s="79">
        <v>0.14683011334221005</v>
      </c>
      <c r="FI413" s="79">
        <v>0.2121426863114578</v>
      </c>
      <c r="FJ413" s="79">
        <v>0.29341988925218121</v>
      </c>
      <c r="FK413" s="79">
        <v>0.17623594297578685</v>
      </c>
      <c r="FL413" s="79">
        <v>1.2393270478572866</v>
      </c>
      <c r="FM413" s="79">
        <v>9.3066242585105971E-2</v>
      </c>
      <c r="FN413" s="79">
        <v>1.4876807627771285E-3</v>
      </c>
      <c r="FO413" s="79">
        <v>4.2315311926853963E-2</v>
      </c>
      <c r="FP413" s="79">
        <v>1.9904190178496625E-3</v>
      </c>
      <c r="FQ413" s="79">
        <v>0.2325353273593829</v>
      </c>
      <c r="FR413" s="79">
        <v>4.3059651746494502E-2</v>
      </c>
      <c r="FS413" s="79">
        <v>1.3967160989927196</v>
      </c>
      <c r="FT413" s="79">
        <v>0.41929895653739696</v>
      </c>
      <c r="FU413" s="79">
        <v>0.62782784241340872</v>
      </c>
      <c r="FV413" s="79">
        <v>2.5658531750504795E-4</v>
      </c>
      <c r="FW413" s="79">
        <v>0.84810106844648347</v>
      </c>
      <c r="FX413" s="79">
        <v>3.7467530774652801E-4</v>
      </c>
      <c r="FY413" s="79">
        <v>0.27544306551836611</v>
      </c>
      <c r="FZ413" s="79">
        <v>0.73277838455779776</v>
      </c>
      <c r="GA413" s="79">
        <v>0.30449593984219114</v>
      </c>
      <c r="GB413" s="79">
        <v>5.3295921530208323E-3</v>
      </c>
      <c r="GC413" s="79">
        <v>0.19806161199420019</v>
      </c>
      <c r="GD413" s="79">
        <v>1.0004732890601102</v>
      </c>
      <c r="GE413" s="79">
        <v>0.48713586074960186</v>
      </c>
      <c r="GF413" s="79">
        <v>0.19300050762474674</v>
      </c>
      <c r="GG413" s="79">
        <v>1.4784309058589189</v>
      </c>
      <c r="GH413" s="79">
        <v>7.4055059915333269E-5</v>
      </c>
      <c r="GI413" s="79">
        <v>7.4055059915333269E-5</v>
      </c>
      <c r="GJ413" s="79">
        <v>0.27544306551836611</v>
      </c>
      <c r="GK413" s="79">
        <v>7.4055059915333269E-5</v>
      </c>
      <c r="GL413" s="79">
        <v>5.2273087848403607E-2</v>
      </c>
      <c r="GM413" s="79">
        <v>5.4457504888441571E-3</v>
      </c>
      <c r="GN413" s="79">
        <v>4.4839219620004438E-3</v>
      </c>
      <c r="GO413" s="79">
        <v>2.1938297392587798E-2</v>
      </c>
      <c r="GP413" s="79">
        <v>2.23219484253088</v>
      </c>
      <c r="GQ413" s="79">
        <v>0.57204491821599335</v>
      </c>
      <c r="GR413" s="79">
        <v>1.1848225738901248</v>
      </c>
      <c r="GS413" s="79">
        <v>4.9752078151325107E-3</v>
      </c>
      <c r="GT413" s="79">
        <v>0.9357986810728629</v>
      </c>
      <c r="GU413" s="79">
        <v>0.38997530984388862</v>
      </c>
      <c r="GV413" s="79">
        <v>0.4088360155086338</v>
      </c>
      <c r="GW413" s="79">
        <v>1.6323205563715422E-5</v>
      </c>
      <c r="GX413" s="79">
        <v>0.14106913428941958</v>
      </c>
      <c r="GY413" s="79">
        <v>0.15351994169550431</v>
      </c>
      <c r="GZ413" s="79">
        <v>9.7125801530772118E-2</v>
      </c>
      <c r="HA413" s="79">
        <v>0.44209739333608006</v>
      </c>
      <c r="HB413" s="79">
        <v>7.4055059915333269E-5</v>
      </c>
      <c r="HC413" s="79">
        <v>3.1275401393897416E-2</v>
      </c>
      <c r="HD413" s="79">
        <v>3.6505648847734093E-2</v>
      </c>
      <c r="HE413" s="79">
        <v>0.27536808397746337</v>
      </c>
      <c r="HF413" s="79">
        <v>6.4112230325960891</v>
      </c>
      <c r="HG413" s="79">
        <v>0.29931533127944715</v>
      </c>
      <c r="HH413" s="79">
        <v>3.8313974555461336E-3</v>
      </c>
      <c r="HI413" s="79">
        <v>1.7870131902292408E-2</v>
      </c>
      <c r="HJ413" s="79">
        <v>0.22766040276104177</v>
      </c>
      <c r="HK413" s="79">
        <v>7.9715059662730338E-4</v>
      </c>
      <c r="HL413" s="79">
        <v>0.36861124698771808</v>
      </c>
      <c r="HM413" s="79">
        <v>1.7275245521779352</v>
      </c>
      <c r="HN413" s="79">
        <v>7.4055059915333269E-5</v>
      </c>
      <c r="HO413" s="79">
        <v>1.8433913411477247</v>
      </c>
      <c r="HP413" s="79">
        <v>7.8998971910677911</v>
      </c>
      <c r="HQ413" s="79">
        <v>1.2608882407099113E-2</v>
      </c>
      <c r="HR413" s="79">
        <v>0.11315697229008079</v>
      </c>
      <c r="HS413" s="80" t="str">
        <f t="shared" si="6"/>
        <v>Water Pollution_Psychiatric drugs_Unspecified_Health_N/A for WP Interim Methodology</v>
      </c>
    </row>
    <row r="414" spans="2:227">
      <c r="D414" s="10"/>
    </row>
    <row r="415" spans="2:227">
      <c r="D415" s="10"/>
    </row>
    <row r="416" spans="2:227">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C8E2B-2B58-CB4D-8EB6-CD4A53795DF2}">
  <sheetPr codeName="Sheet11">
    <tabColor rgb="FF333333"/>
  </sheetPr>
  <dimension ref="D33"/>
  <sheetViews>
    <sheetView showOutlineSymbols="0" showWhiteSpace="0" workbookViewId="0">
      <selection activeCell="O30" sqref="A1:XFD1048576"/>
    </sheetView>
  </sheetViews>
  <sheetFormatPr baseColWidth="10" defaultColWidth="8.83203125" defaultRowHeight="15"/>
  <cols>
    <col min="1" max="16384" width="8.83203125" style="28"/>
  </cols>
  <sheetData>
    <row r="33" spans="4:4">
      <c r="D33" s="2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FBBA29AF712844BBCE2372ECA15F7E" ma:contentTypeVersion="35" ma:contentTypeDescription="Create a new document." ma:contentTypeScope="" ma:versionID="9e0fd3187b0578e916f59dabe70687f2">
  <xsd:schema xmlns:xsd="http://www.w3.org/2001/XMLSchema" xmlns:xs="http://www.w3.org/2001/XMLSchema" xmlns:p="http://schemas.microsoft.com/office/2006/metadata/properties" xmlns:ns2="615124db-d448-4208-b685-caab43fdb3d6" xmlns:ns3="c64617f3-0283-4384-9256-47300d0efbb0" targetNamespace="http://schemas.microsoft.com/office/2006/metadata/properties" ma:root="true" ma:fieldsID="4d32461ad3242738665f9fafe3dc922e" ns2:_="" ns3:_="">
    <xsd:import namespace="615124db-d448-4208-b685-caab43fdb3d6"/>
    <xsd:import namespace="c64617f3-0283-4384-9256-47300d0efb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Stocktake" minOccurs="0"/>
                <xsd:element ref="ns2:_Flow_SignoffStatus" minOccurs="0"/>
                <xsd:element ref="ns2:MediaServiceObjectDetectorVersions" minOccurs="0"/>
                <xsd:element ref="ns2:MediaServiceSearchProperties" minOccurs="0"/>
                <xsd:element ref="ns2:Serialno_x002e_" minOccurs="0"/>
                <xsd:element ref="ns2:Sub_x002d_Function" minOccurs="0"/>
                <xsd:element ref="ns2:TEST1234" minOccurs="0"/>
                <xsd:element ref="ns2:Projects" minOccurs="0"/>
                <xsd:element ref="ns2:Owner" minOccurs="0"/>
                <xsd:element ref="ns2:MediaServiceBillingMetadata"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5124db-d448-4208-b685-caab43fdb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e64a743-6b44-4d12-af01-f236ac8bc972" ma:termSetId="09814cd3-568e-fe90-9814-8d621ff8fb84" ma:anchorId="fba54fb3-c3e1-fe81-a776-ca4b69148c4d" ma:open="true" ma:isKeyword="false">
      <xsd:complexType>
        <xsd:sequence>
          <xsd:element ref="pc:Terms" minOccurs="0" maxOccurs="1"/>
        </xsd:sequence>
      </xsd:complexType>
    </xsd:element>
    <xsd:element name="Stocktake" ma:index="24" nillable="true" ma:displayName="Stock take " ma:format="Dropdown" ma:internalName="Stocktake">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Serialno_x002e_" ma:index="28" nillable="true" ma:displayName="Serial no." ma:format="Dropdown" ma:internalName="Serialno_x002e_" ma:percentage="FALSE">
      <xsd:simpleType>
        <xsd:restriction base="dms:Number"/>
      </xsd:simpleType>
    </xsd:element>
    <xsd:element name="Sub_x002d_Function" ma:index="29" nillable="true" ma:displayName="Sub-Function" ma:format="Dropdown" ma:internalName="Sub_x002d_Function">
      <xsd:simpleType>
        <xsd:restriction base="dms:Choice">
          <xsd:enumeration value="Education"/>
          <xsd:enumeration value="Engagement"/>
          <xsd:enumeration value="Communications"/>
          <xsd:enumeration value="Ops"/>
          <xsd:enumeration value="HR"/>
          <xsd:enumeration value="SUSTAIN"/>
          <xsd:enumeration value="Atrack"/>
        </xsd:restriction>
      </xsd:simpleType>
    </xsd:element>
    <xsd:element name="TEST1234" ma:index="30" nillable="true" ma:displayName="TEST1234" ma:format="Dropdown" ma:internalName="TEST1234">
      <xsd:simpleType>
        <xsd:restriction base="dms:Text">
          <xsd:maxLength value="255"/>
        </xsd:restriction>
      </xsd:simpleType>
    </xsd:element>
    <xsd:element name="Projects" ma:index="31" nillable="true" ma:displayName="Projects" ma:format="Dropdown" ma:internalName="Projects">
      <xsd:simpleType>
        <xsd:restriction base="dms:Text">
          <xsd:maxLength value="255"/>
        </xsd:restriction>
      </xsd:simpleType>
    </xsd:element>
    <xsd:element name="Owner" ma:index="32" nillable="true" ma:displayName="Owner" ma:description="The folder/document owner is responsible for maintaining the content of that folder/document, ensuring old versions are archived and new documents are named and filed according to the guidelines.&#10;&#10;Identify the Owner by selecting ‘edit in grid view’ at the top next to 'New' and 'Upload'. Select the document/folder owner, then select 'Exit grid view'. " ma:format="Dropdown" ma:internalName="Owner">
      <xsd:simpleType>
        <xsd:restriction base="dms:Choice">
          <xsd:enumeration value="Adanna"/>
          <xsd:enumeration value="Brynn"/>
          <xsd:enumeration value="Claire B"/>
          <xsd:enumeration value="Claire C"/>
          <xsd:enumeration value="Costanza"/>
          <xsd:enumeration value="Devisha"/>
          <xsd:enumeration value="Graeme"/>
          <xsd:enumeration value="Hannah B"/>
          <xsd:enumeration value="Hannah C"/>
          <xsd:enumeration value="Hidde"/>
          <xsd:enumeration value="Jess"/>
          <xsd:enumeration value="Judit"/>
          <xsd:enumeration value="Kaija"/>
          <xsd:enumeration value="Lenka"/>
          <xsd:enumeration value="Lisa"/>
          <xsd:enumeration value="Louise"/>
          <xsd:enumeration value="Mark"/>
          <xsd:enumeration value="Martin"/>
          <xsd:enumeration value="Martine"/>
          <xsd:enumeration value="Mary"/>
          <xsd:enumeration value="Natalie"/>
          <xsd:enumeration value="Pedro"/>
          <xsd:enumeration value="Ruth"/>
          <xsd:enumeration value="Stephanie Afi"/>
          <xsd:enumeration value="Stephany B"/>
          <xsd:enumeration value="Tim"/>
          <xsd:enumeration value="Tom"/>
          <xsd:enumeration value="Trudi"/>
          <xsd:enumeration value="Operations"/>
          <xsd:enumeration value="Exec"/>
          <xsd:enumeration value="Education Team"/>
          <xsd:enumeration value="Engagement Team"/>
          <xsd:enumeration value="Communications Team"/>
          <xsd:enumeration value="Atrack team"/>
          <xsd:enumeration value="SUSTAIN team"/>
          <xsd:enumeration value="Selina team"/>
          <xsd:enumeration value="VC Team"/>
        </xsd:restriction>
      </xsd:simpleType>
    </xsd:element>
    <xsd:element name="MediaServiceBillingMetadata" ma:index="33" nillable="true" ma:displayName="MediaServiceBillingMetadata" ma:hidden="true" ma:internalName="MediaServiceBillingMetadata" ma:readOnly="true">
      <xsd:simpleType>
        <xsd:restriction base="dms:Note"/>
      </xsd:simpleType>
    </xsd:element>
    <xsd:element name="Notes" ma:index="34"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4617f3-0283-4384-9256-47300d0efbb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7b4b0ff-5619-42dc-bfb8-ebebc6521175}" ma:internalName="TaxCatchAll" ma:showField="CatchAllData" ma:web="c64617f3-0283-4384-9256-47300d0efb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615124db-d448-4208-b685-caab43fdb3d6" xsi:nil="true"/>
    <Sub_x002d_Function xmlns="615124db-d448-4208-b685-caab43fdb3d6" xsi:nil="true"/>
    <TaxCatchAll xmlns="c64617f3-0283-4384-9256-47300d0efbb0" xsi:nil="true"/>
    <Projects xmlns="615124db-d448-4208-b685-caab43fdb3d6" xsi:nil="true"/>
    <lcf76f155ced4ddcb4097134ff3c332f xmlns="615124db-d448-4208-b685-caab43fdb3d6">
      <Terms xmlns="http://schemas.microsoft.com/office/infopath/2007/PartnerControls"/>
    </lcf76f155ced4ddcb4097134ff3c332f>
    <Stocktake xmlns="615124db-d448-4208-b685-caab43fdb3d6" xsi:nil="true"/>
    <TEST1234 xmlns="615124db-d448-4208-b685-caab43fdb3d6" xsi:nil="true"/>
    <Notes xmlns="615124db-d448-4208-b685-caab43fdb3d6" xsi:nil="true"/>
    <Owner xmlns="615124db-d448-4208-b685-caab43fdb3d6" xsi:nil="true"/>
    <Serialno_x002e_ xmlns="615124db-d448-4208-b685-caab43fdb3d6" xsi:nil="true"/>
  </documentManagement>
</p:properties>
</file>

<file path=customXml/itemProps1.xml><?xml version="1.0" encoding="utf-8"?>
<ds:datastoreItem xmlns:ds="http://schemas.openxmlformats.org/officeDocument/2006/customXml" ds:itemID="{9C7088CC-357B-4929-B0E6-D255DC559D49}">
  <ds:schemaRefs>
    <ds:schemaRef ds:uri="http://schemas.microsoft.com/sharepoint/v3/contenttype/forms"/>
  </ds:schemaRefs>
</ds:datastoreItem>
</file>

<file path=customXml/itemProps2.xml><?xml version="1.0" encoding="utf-8"?>
<ds:datastoreItem xmlns:ds="http://schemas.openxmlformats.org/officeDocument/2006/customXml" ds:itemID="{DEA35D19-B3B4-44C2-979B-3760835D0F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5124db-d448-4208-b685-caab43fdb3d6"/>
    <ds:schemaRef ds:uri="c64617f3-0283-4384-9256-47300d0efb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A212D6-16C4-4E02-A7E2-558C01047DA0}">
  <ds:schemaRefs>
    <ds:schemaRef ds:uri="http://schemas.microsoft.com/office/2006/documentManagement/types"/>
    <ds:schemaRef ds:uri="http://schemas.microsoft.com/office/2006/metadata/properties"/>
    <ds:schemaRef ds:uri="http://purl.org/dc/terms/"/>
    <ds:schemaRef ds:uri="http://schemas.microsoft.com/office/infopath/2007/PartnerControls"/>
    <ds:schemaRef ds:uri="http://www.w3.org/XML/1998/namespace"/>
    <ds:schemaRef ds:uri="http://purl.org/dc/dcmitype/"/>
    <ds:schemaRef ds:uri="http://schemas.openxmlformats.org/package/2006/metadata/core-properties"/>
    <ds:schemaRef ds:uri="c64617f3-0283-4384-9256-47300d0efbb0"/>
    <ds:schemaRef ds:uri="615124db-d448-4208-b685-caab43fdb3d6"/>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52</vt:i4>
      </vt:variant>
    </vt:vector>
  </HeadingPairs>
  <TitlesOfParts>
    <vt:vector size="66" baseType="lpstr">
      <vt:lpstr>Cover sheet</vt:lpstr>
      <vt:lpstr>ENV Value Factors (VF) &gt;&gt;</vt:lpstr>
      <vt:lpstr>GHGs</vt:lpstr>
      <vt:lpstr>Water Consumption</vt:lpstr>
      <vt:lpstr>Waste</vt:lpstr>
      <vt:lpstr>Air Pollution</vt:lpstr>
      <vt:lpstr>Land Use &amp; Conversion</vt:lpstr>
      <vt:lpstr>Water Pollution</vt:lpstr>
      <vt:lpstr>SOC Value Factors (VF) &gt;&gt;</vt:lpstr>
      <vt:lpstr>OH&amp;S</vt:lpstr>
      <vt:lpstr>Combined VFs &gt;&gt;</vt:lpstr>
      <vt:lpstr>Global Value Factors</vt:lpstr>
      <vt:lpstr>Calculator</vt:lpstr>
      <vt:lpstr>Version control</vt:lpstr>
      <vt:lpstr>AirPollution_countries</vt:lpstr>
      <vt:lpstr>AirPollution_Cur</vt:lpstr>
      <vt:lpstr>AirPollution_data</vt:lpstr>
      <vt:lpstr>AirPollution_reference</vt:lpstr>
      <vt:lpstr>AirPollution_year</vt:lpstr>
      <vt:lpstr>'Global Value Factors'!CC_ColRef</vt:lpstr>
      <vt:lpstr>'Global Value Factors'!CC_Data</vt:lpstr>
      <vt:lpstr>GHGs_cur</vt:lpstr>
      <vt:lpstr>GHGs_year</vt:lpstr>
      <vt:lpstr>gvf_category</vt:lpstr>
      <vt:lpstr>gvf_country</vt:lpstr>
      <vt:lpstr>gvf_impactcategory</vt:lpstr>
      <vt:lpstr>gvf_location</vt:lpstr>
      <vt:lpstr>gvf_perspective</vt:lpstr>
      <vt:lpstr>gvf_ref</vt:lpstr>
      <vt:lpstr>gvf_topic</vt:lpstr>
      <vt:lpstr>gvf_units</vt:lpstr>
      <vt:lpstr>LandConversion_countries</vt:lpstr>
      <vt:lpstr>LandConversion_Cur</vt:lpstr>
      <vt:lpstr>LandConversion_data</vt:lpstr>
      <vt:lpstr>LandConversion_reference</vt:lpstr>
      <vt:lpstr>LandConversion_year</vt:lpstr>
      <vt:lpstr>LandUse_countries</vt:lpstr>
      <vt:lpstr>LandUse_Cur</vt:lpstr>
      <vt:lpstr>LandUse_data</vt:lpstr>
      <vt:lpstr>LandUse_reference</vt:lpstr>
      <vt:lpstr>LandUse_year</vt:lpstr>
      <vt:lpstr>OHandS_countries</vt:lpstr>
      <vt:lpstr>OHandS_data</vt:lpstr>
      <vt:lpstr>OHandS_reference</vt:lpstr>
      <vt:lpstr>scc</vt:lpstr>
      <vt:lpstr>value_factors_all</vt:lpstr>
      <vt:lpstr>Waste_countries</vt:lpstr>
      <vt:lpstr>Waste_Cur</vt:lpstr>
      <vt:lpstr>Waste_data</vt:lpstr>
      <vt:lpstr>Waste_Reference</vt:lpstr>
      <vt:lpstr>Waste_year</vt:lpstr>
      <vt:lpstr>WaterConsumption_countries</vt:lpstr>
      <vt:lpstr>WaterConsumption_data</vt:lpstr>
      <vt:lpstr>WaterConsumption_Reference</vt:lpstr>
      <vt:lpstr>WC_Cur</vt:lpstr>
      <vt:lpstr>WC_year</vt:lpstr>
      <vt:lpstr>WP_Eut_countries</vt:lpstr>
      <vt:lpstr>WP_Eut_Cur</vt:lpstr>
      <vt:lpstr>WP_Eut_data</vt:lpstr>
      <vt:lpstr>WP_Eut_Reference</vt:lpstr>
      <vt:lpstr>WP_Eut_year</vt:lpstr>
      <vt:lpstr>WP_Health_countries</vt:lpstr>
      <vt:lpstr>WP_Health_Cur</vt:lpstr>
      <vt:lpstr>WP_Health_data</vt:lpstr>
      <vt:lpstr>WP_Health_Reference</vt:lpstr>
      <vt:lpstr>WP_Health_year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Hidde Boom</cp:lastModifiedBy>
  <cp:revision/>
  <dcterms:created xsi:type="dcterms:W3CDTF">2024-05-10T13:44:27Z</dcterms:created>
  <dcterms:modified xsi:type="dcterms:W3CDTF">2026-07-27T13:58:18Z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0x01010023FBBA29AF712844BBCE2372ECA15F7E</vt:lpwstr>
  </property>
  <property fmtid="{D5CDD505-2E9C-101B-9397-08002B2CF9AE}" pid="3" name="MediaServiceImageTags">
    <vt:lpwstr/>
  </property>
</Properties>
</file>